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Radek\Desktop\Excel\Skuteczne raporty\3. Tabele przestawne Excel\"/>
    </mc:Choice>
  </mc:AlternateContent>
  <xr:revisionPtr revIDLastSave="0" documentId="13_ncr:1_{FB4B836F-00C8-48F4-9BB5-45BF03922A16}" xr6:coauthVersionLast="47" xr6:coauthVersionMax="47" xr10:uidLastSave="{00000000-0000-0000-0000-000000000000}"/>
  <bookViews>
    <workbookView xWindow="-108" yWindow="-108" windowWidth="23256" windowHeight="12576" tabRatio="807" firstSheet="1" activeTab="2" xr2:uid="{89B5CFAA-1BEC-45E9-A3BC-83257C305FB9}"/>
  </bookViews>
  <sheets>
    <sheet name="Idealny uklad danych do TP" sheetId="1" state="hidden" r:id="rId1"/>
    <sheet name="Dane wejściowe" sheetId="2" r:id="rId2"/>
    <sheet name="raport" sheetId="19" r:id="rId3"/>
    <sheet name="Zad 1" sheetId="3" state="hidden" r:id="rId4"/>
    <sheet name="Zad 2" sheetId="4" state="hidden" r:id="rId5"/>
    <sheet name="Zad 3" sheetId="5" state="hidden" r:id="rId6"/>
    <sheet name="Raport sprzedaży" sheetId="8" state="hidden" r:id="rId7"/>
    <sheet name="Instagram" sheetId="16" state="hidden" r:id="rId8"/>
    <sheet name="BONUS" sheetId="13" state="hidden" r:id="rId9"/>
    <sheet name="Narzut vs marża" sheetId="15" state="hidden" r:id="rId10"/>
  </sheets>
  <definedNames>
    <definedName name="_xlnm._FilterDatabase" localSheetId="1" hidden="1">'Dane wejściowe'!$B$2:$L$15984</definedName>
    <definedName name="_xlnm._FilterDatabase" localSheetId="2" hidden="1">raport!$G$32:$H$41</definedName>
    <definedName name="Slicer_Centrum_dystrybucyjne">#N/A</definedName>
    <definedName name="Slicer_Rok">#N/A</definedName>
  </definedNames>
  <calcPr calcId="191028"/>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9" l="1"/>
  <c r="G33" i="19" a="1"/>
  <c r="G33" i="19" s="1"/>
  <c r="G32" i="19"/>
  <c r="K31" i="19"/>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M10002" i="2"/>
  <c r="M10003" i="2"/>
  <c r="M10004" i="2"/>
  <c r="M10005" i="2"/>
  <c r="M10006" i="2"/>
  <c r="M10007" i="2"/>
  <c r="M10008" i="2"/>
  <c r="M10009" i="2"/>
  <c r="M10010" i="2"/>
  <c r="M10011" i="2"/>
  <c r="M10012" i="2"/>
  <c r="M10013" i="2"/>
  <c r="M10014" i="2"/>
  <c r="M10015" i="2"/>
  <c r="M10016" i="2"/>
  <c r="M10017" i="2"/>
  <c r="M10018" i="2"/>
  <c r="M10019" i="2"/>
  <c r="M10020" i="2"/>
  <c r="M10021" i="2"/>
  <c r="M10022" i="2"/>
  <c r="M10023" i="2"/>
  <c r="M10024" i="2"/>
  <c r="M10025" i="2"/>
  <c r="M10026" i="2"/>
  <c r="M10027" i="2"/>
  <c r="M10028" i="2"/>
  <c r="M10029" i="2"/>
  <c r="M10030" i="2"/>
  <c r="M10031" i="2"/>
  <c r="M10032" i="2"/>
  <c r="M10033" i="2"/>
  <c r="M10034" i="2"/>
  <c r="M10035" i="2"/>
  <c r="M10036" i="2"/>
  <c r="M10037" i="2"/>
  <c r="M10038" i="2"/>
  <c r="M10039" i="2"/>
  <c r="M10040" i="2"/>
  <c r="M10041" i="2"/>
  <c r="M10042" i="2"/>
  <c r="M10043" i="2"/>
  <c r="M10044" i="2"/>
  <c r="M10045" i="2"/>
  <c r="M10046" i="2"/>
  <c r="M10047" i="2"/>
  <c r="M10048" i="2"/>
  <c r="M10049" i="2"/>
  <c r="M10050" i="2"/>
  <c r="M10051" i="2"/>
  <c r="M10052" i="2"/>
  <c r="M10053" i="2"/>
  <c r="M10054" i="2"/>
  <c r="M10055" i="2"/>
  <c r="M10056" i="2"/>
  <c r="M10057" i="2"/>
  <c r="M10058" i="2"/>
  <c r="M10059" i="2"/>
  <c r="M10060" i="2"/>
  <c r="M10061" i="2"/>
  <c r="M10062" i="2"/>
  <c r="M10063" i="2"/>
  <c r="M10064" i="2"/>
  <c r="M10065" i="2"/>
  <c r="M10066" i="2"/>
  <c r="M10067" i="2"/>
  <c r="M10068" i="2"/>
  <c r="M10069" i="2"/>
  <c r="M10070" i="2"/>
  <c r="M10071" i="2"/>
  <c r="M10072" i="2"/>
  <c r="M10073" i="2"/>
  <c r="M10074" i="2"/>
  <c r="M10075" i="2"/>
  <c r="M10076" i="2"/>
  <c r="M10077" i="2"/>
  <c r="M10078" i="2"/>
  <c r="M10079" i="2"/>
  <c r="M10080" i="2"/>
  <c r="M10081" i="2"/>
  <c r="M10082" i="2"/>
  <c r="M10083" i="2"/>
  <c r="M10084" i="2"/>
  <c r="M10085" i="2"/>
  <c r="M10086" i="2"/>
  <c r="M10087" i="2"/>
  <c r="M10088" i="2"/>
  <c r="M10089" i="2"/>
  <c r="M10090" i="2"/>
  <c r="M10091" i="2"/>
  <c r="M10092" i="2"/>
  <c r="M10093" i="2"/>
  <c r="M10094" i="2"/>
  <c r="M10095" i="2"/>
  <c r="M10096" i="2"/>
  <c r="M10097" i="2"/>
  <c r="M10098" i="2"/>
  <c r="M10099" i="2"/>
  <c r="M10100" i="2"/>
  <c r="M10101" i="2"/>
  <c r="M10102" i="2"/>
  <c r="M10103" i="2"/>
  <c r="M10104" i="2"/>
  <c r="M10105" i="2"/>
  <c r="M10106" i="2"/>
  <c r="M10107" i="2"/>
  <c r="M10108" i="2"/>
  <c r="M10109" i="2"/>
  <c r="M10110" i="2"/>
  <c r="M10111" i="2"/>
  <c r="M10112" i="2"/>
  <c r="M10113" i="2"/>
  <c r="M10114" i="2"/>
  <c r="M10115" i="2"/>
  <c r="M10116" i="2"/>
  <c r="M10117" i="2"/>
  <c r="M10118" i="2"/>
  <c r="M10119" i="2"/>
  <c r="M10120" i="2"/>
  <c r="M10121" i="2"/>
  <c r="M10122" i="2"/>
  <c r="M10123" i="2"/>
  <c r="M10124" i="2"/>
  <c r="M10125" i="2"/>
  <c r="M10126" i="2"/>
  <c r="M10127" i="2"/>
  <c r="M10128" i="2"/>
  <c r="M10129" i="2"/>
  <c r="M10130" i="2"/>
  <c r="M10131" i="2"/>
  <c r="M10132" i="2"/>
  <c r="M10133" i="2"/>
  <c r="M10134" i="2"/>
  <c r="M10135" i="2"/>
  <c r="M10136" i="2"/>
  <c r="M10137" i="2"/>
  <c r="M10138" i="2"/>
  <c r="M10139" i="2"/>
  <c r="M10140" i="2"/>
  <c r="M10141" i="2"/>
  <c r="M10142" i="2"/>
  <c r="M10143" i="2"/>
  <c r="M10144" i="2"/>
  <c r="M10145" i="2"/>
  <c r="M10146" i="2"/>
  <c r="M10147" i="2"/>
  <c r="M10148" i="2"/>
  <c r="M10149" i="2"/>
  <c r="M10150" i="2"/>
  <c r="M10151" i="2"/>
  <c r="M10152" i="2"/>
  <c r="M10153" i="2"/>
  <c r="M10154" i="2"/>
  <c r="M10155" i="2"/>
  <c r="M10156" i="2"/>
  <c r="M10157" i="2"/>
  <c r="M10158" i="2"/>
  <c r="M10159" i="2"/>
  <c r="M10160" i="2"/>
  <c r="M10161" i="2"/>
  <c r="M10162" i="2"/>
  <c r="M10163" i="2"/>
  <c r="M10164" i="2"/>
  <c r="M10165" i="2"/>
  <c r="M10166" i="2"/>
  <c r="M10167" i="2"/>
  <c r="M10168" i="2"/>
  <c r="M10169" i="2"/>
  <c r="M10170" i="2"/>
  <c r="M10171" i="2"/>
  <c r="M10172" i="2"/>
  <c r="M10173" i="2"/>
  <c r="M10174" i="2"/>
  <c r="M10175" i="2"/>
  <c r="M10176" i="2"/>
  <c r="M10177" i="2"/>
  <c r="M10178" i="2"/>
  <c r="M10179" i="2"/>
  <c r="M10180" i="2"/>
  <c r="M10181" i="2"/>
  <c r="M10182" i="2"/>
  <c r="M10183" i="2"/>
  <c r="M10184" i="2"/>
  <c r="M10185" i="2"/>
  <c r="M10186" i="2"/>
  <c r="M10187" i="2"/>
  <c r="M10188" i="2"/>
  <c r="M10189" i="2"/>
  <c r="M10190" i="2"/>
  <c r="M10191" i="2"/>
  <c r="M10192" i="2"/>
  <c r="M10193" i="2"/>
  <c r="M10194" i="2"/>
  <c r="M10195" i="2"/>
  <c r="M10196" i="2"/>
  <c r="M10197" i="2"/>
  <c r="M10198" i="2"/>
  <c r="M10199" i="2"/>
  <c r="M10200" i="2"/>
  <c r="M10201" i="2"/>
  <c r="M10202" i="2"/>
  <c r="M10203" i="2"/>
  <c r="M10204" i="2"/>
  <c r="M10205" i="2"/>
  <c r="M10206" i="2"/>
  <c r="M10207" i="2"/>
  <c r="M10208" i="2"/>
  <c r="M10209" i="2"/>
  <c r="M10210" i="2"/>
  <c r="M10211" i="2"/>
  <c r="M10212" i="2"/>
  <c r="M10213" i="2"/>
  <c r="M10214" i="2"/>
  <c r="M10215" i="2"/>
  <c r="M10216" i="2"/>
  <c r="M10217" i="2"/>
  <c r="M10218" i="2"/>
  <c r="M10219" i="2"/>
  <c r="M10220" i="2"/>
  <c r="M10221" i="2"/>
  <c r="M10222" i="2"/>
  <c r="M10223" i="2"/>
  <c r="M10224" i="2"/>
  <c r="M10225" i="2"/>
  <c r="M10226" i="2"/>
  <c r="M10227" i="2"/>
  <c r="M10228" i="2"/>
  <c r="M10229" i="2"/>
  <c r="M10230" i="2"/>
  <c r="M10231" i="2"/>
  <c r="M10232" i="2"/>
  <c r="M10233" i="2"/>
  <c r="M10234" i="2"/>
  <c r="M10235" i="2"/>
  <c r="M10236" i="2"/>
  <c r="M10237" i="2"/>
  <c r="M10238" i="2"/>
  <c r="M10239" i="2"/>
  <c r="M10240" i="2"/>
  <c r="M10241" i="2"/>
  <c r="M10242" i="2"/>
  <c r="M10243" i="2"/>
  <c r="M10244" i="2"/>
  <c r="M10245" i="2"/>
  <c r="M10246" i="2"/>
  <c r="M10247" i="2"/>
  <c r="M10248" i="2"/>
  <c r="M10249" i="2"/>
  <c r="M10250" i="2"/>
  <c r="M10251" i="2"/>
  <c r="M10252" i="2"/>
  <c r="M10253" i="2"/>
  <c r="M10254" i="2"/>
  <c r="M10255" i="2"/>
  <c r="M10256" i="2"/>
  <c r="M10257" i="2"/>
  <c r="M10258" i="2"/>
  <c r="M10259" i="2"/>
  <c r="M10260" i="2"/>
  <c r="M10261" i="2"/>
  <c r="M10262" i="2"/>
  <c r="M10263" i="2"/>
  <c r="M10264" i="2"/>
  <c r="M10265" i="2"/>
  <c r="M10266" i="2"/>
  <c r="M10267" i="2"/>
  <c r="M10268" i="2"/>
  <c r="M10269" i="2"/>
  <c r="M10270" i="2"/>
  <c r="M10271" i="2"/>
  <c r="M10272" i="2"/>
  <c r="M10273" i="2"/>
  <c r="M10274" i="2"/>
  <c r="M10275" i="2"/>
  <c r="M10276" i="2"/>
  <c r="M10277" i="2"/>
  <c r="M10278" i="2"/>
  <c r="M10279" i="2"/>
  <c r="M10280" i="2"/>
  <c r="M10281" i="2"/>
  <c r="M10282" i="2"/>
  <c r="M10283" i="2"/>
  <c r="M10284" i="2"/>
  <c r="M10285" i="2"/>
  <c r="M10286" i="2"/>
  <c r="M10287" i="2"/>
  <c r="M10288" i="2"/>
  <c r="M10289" i="2"/>
  <c r="M10290" i="2"/>
  <c r="M10291" i="2"/>
  <c r="M10292" i="2"/>
  <c r="M10293" i="2"/>
  <c r="M10294" i="2"/>
  <c r="M10295" i="2"/>
  <c r="M10296" i="2"/>
  <c r="M10297" i="2"/>
  <c r="M10298" i="2"/>
  <c r="M10299" i="2"/>
  <c r="M10300" i="2"/>
  <c r="M10301" i="2"/>
  <c r="M10302" i="2"/>
  <c r="M10303" i="2"/>
  <c r="M10304" i="2"/>
  <c r="M10305" i="2"/>
  <c r="M10306" i="2"/>
  <c r="M10307" i="2"/>
  <c r="M10308" i="2"/>
  <c r="M10309" i="2"/>
  <c r="M10310" i="2"/>
  <c r="M10311" i="2"/>
  <c r="M10312" i="2"/>
  <c r="M10313" i="2"/>
  <c r="M10314" i="2"/>
  <c r="M10315" i="2"/>
  <c r="M10316" i="2"/>
  <c r="M10317" i="2"/>
  <c r="M10318" i="2"/>
  <c r="M10319" i="2"/>
  <c r="M10320" i="2"/>
  <c r="M10321" i="2"/>
  <c r="M10322" i="2"/>
  <c r="M10323" i="2"/>
  <c r="M10324" i="2"/>
  <c r="M10325" i="2"/>
  <c r="M10326" i="2"/>
  <c r="M10327" i="2"/>
  <c r="M10328" i="2"/>
  <c r="M10329" i="2"/>
  <c r="M10330" i="2"/>
  <c r="M10331" i="2"/>
  <c r="M10332" i="2"/>
  <c r="M10333" i="2"/>
  <c r="M10334" i="2"/>
  <c r="M10335" i="2"/>
  <c r="M10336" i="2"/>
  <c r="M10337" i="2"/>
  <c r="M10338" i="2"/>
  <c r="M10339" i="2"/>
  <c r="M10340" i="2"/>
  <c r="M10341" i="2"/>
  <c r="M10342" i="2"/>
  <c r="M10343" i="2"/>
  <c r="M10344" i="2"/>
  <c r="M10345" i="2"/>
  <c r="M10346" i="2"/>
  <c r="M10347" i="2"/>
  <c r="M10348" i="2"/>
  <c r="M10349" i="2"/>
  <c r="M10350" i="2"/>
  <c r="M10351" i="2"/>
  <c r="M10352" i="2"/>
  <c r="M10353" i="2"/>
  <c r="M10354" i="2"/>
  <c r="M10355" i="2"/>
  <c r="M10356" i="2"/>
  <c r="M10357" i="2"/>
  <c r="M10358" i="2"/>
  <c r="M10359" i="2"/>
  <c r="M10360" i="2"/>
  <c r="M10361" i="2"/>
  <c r="M10362" i="2"/>
  <c r="M10363" i="2"/>
  <c r="M10364" i="2"/>
  <c r="M10365" i="2"/>
  <c r="M10366" i="2"/>
  <c r="M10367" i="2"/>
  <c r="M10368" i="2"/>
  <c r="M10369" i="2"/>
  <c r="M10370" i="2"/>
  <c r="M10371" i="2"/>
  <c r="M10372" i="2"/>
  <c r="M10373" i="2"/>
  <c r="M10374" i="2"/>
  <c r="M10375" i="2"/>
  <c r="M10376" i="2"/>
  <c r="M10377" i="2"/>
  <c r="M10378" i="2"/>
  <c r="M10379" i="2"/>
  <c r="M10380" i="2"/>
  <c r="M10381" i="2"/>
  <c r="M10382" i="2"/>
  <c r="M10383" i="2"/>
  <c r="M10384" i="2"/>
  <c r="M10385" i="2"/>
  <c r="M10386" i="2"/>
  <c r="M10387" i="2"/>
  <c r="M10388" i="2"/>
  <c r="M10389" i="2"/>
  <c r="M10390" i="2"/>
  <c r="M10391" i="2"/>
  <c r="M10392" i="2"/>
  <c r="M10393" i="2"/>
  <c r="M10394" i="2"/>
  <c r="M10395" i="2"/>
  <c r="M10396" i="2"/>
  <c r="M10397" i="2"/>
  <c r="M10398" i="2"/>
  <c r="M10399" i="2"/>
  <c r="M10400" i="2"/>
  <c r="M10401" i="2"/>
  <c r="M10402" i="2"/>
  <c r="M10403" i="2"/>
  <c r="M10404" i="2"/>
  <c r="M10405" i="2"/>
  <c r="M10406" i="2"/>
  <c r="M10407" i="2"/>
  <c r="M10408" i="2"/>
  <c r="M10409" i="2"/>
  <c r="M10410" i="2"/>
  <c r="M10411" i="2"/>
  <c r="M10412" i="2"/>
  <c r="M10413" i="2"/>
  <c r="M10414" i="2"/>
  <c r="M10415" i="2"/>
  <c r="M10416" i="2"/>
  <c r="M10417" i="2"/>
  <c r="M10418" i="2"/>
  <c r="M10419" i="2"/>
  <c r="M10420" i="2"/>
  <c r="M10421" i="2"/>
  <c r="M10422" i="2"/>
  <c r="M10423" i="2"/>
  <c r="M10424" i="2"/>
  <c r="M10425" i="2"/>
  <c r="M10426" i="2"/>
  <c r="M10427" i="2"/>
  <c r="M10428" i="2"/>
  <c r="M10429" i="2"/>
  <c r="M10430" i="2"/>
  <c r="M10431" i="2"/>
  <c r="M10432" i="2"/>
  <c r="M10433" i="2"/>
  <c r="M10434" i="2"/>
  <c r="M10435" i="2"/>
  <c r="M10436" i="2"/>
  <c r="M10437" i="2"/>
  <c r="M10438" i="2"/>
  <c r="M10439" i="2"/>
  <c r="M10440" i="2"/>
  <c r="M10441" i="2"/>
  <c r="M10442" i="2"/>
  <c r="M10443" i="2"/>
  <c r="M10444" i="2"/>
  <c r="M10445" i="2"/>
  <c r="M10446" i="2"/>
  <c r="M10447" i="2"/>
  <c r="M10448" i="2"/>
  <c r="M10449" i="2"/>
  <c r="M10450" i="2"/>
  <c r="M10451" i="2"/>
  <c r="M10452" i="2"/>
  <c r="M10453" i="2"/>
  <c r="M10454" i="2"/>
  <c r="M10455" i="2"/>
  <c r="M10456" i="2"/>
  <c r="M10457" i="2"/>
  <c r="M10458" i="2"/>
  <c r="M10459" i="2"/>
  <c r="M10460" i="2"/>
  <c r="M10461" i="2"/>
  <c r="M10462" i="2"/>
  <c r="M10463" i="2"/>
  <c r="M10464" i="2"/>
  <c r="M10465" i="2"/>
  <c r="M10466" i="2"/>
  <c r="M10467" i="2"/>
  <c r="M10468" i="2"/>
  <c r="M10469" i="2"/>
  <c r="M10470" i="2"/>
  <c r="M10471" i="2"/>
  <c r="M10472" i="2"/>
  <c r="M10473" i="2"/>
  <c r="M10474" i="2"/>
  <c r="M10475" i="2"/>
  <c r="M10476" i="2"/>
  <c r="M10477" i="2"/>
  <c r="M10478" i="2"/>
  <c r="M10479" i="2"/>
  <c r="M10480" i="2"/>
  <c r="M10481" i="2"/>
  <c r="M10482" i="2"/>
  <c r="M10483" i="2"/>
  <c r="M10484" i="2"/>
  <c r="M10485" i="2"/>
  <c r="M10486" i="2"/>
  <c r="M10487" i="2"/>
  <c r="M10488" i="2"/>
  <c r="M10489" i="2"/>
  <c r="M10490" i="2"/>
  <c r="M10491" i="2"/>
  <c r="M10492" i="2"/>
  <c r="M10493" i="2"/>
  <c r="M10494" i="2"/>
  <c r="M10495" i="2"/>
  <c r="M10496" i="2"/>
  <c r="M10497" i="2"/>
  <c r="M10498" i="2"/>
  <c r="M10499" i="2"/>
  <c r="M10500" i="2"/>
  <c r="M10501" i="2"/>
  <c r="M10502" i="2"/>
  <c r="M10503" i="2"/>
  <c r="M10504" i="2"/>
  <c r="M10505" i="2"/>
  <c r="M10506" i="2"/>
  <c r="M10507" i="2"/>
  <c r="M10508" i="2"/>
  <c r="M10509" i="2"/>
  <c r="M10510" i="2"/>
  <c r="M10511" i="2"/>
  <c r="M10512" i="2"/>
  <c r="M10513" i="2"/>
  <c r="M10514" i="2"/>
  <c r="M10515" i="2"/>
  <c r="M10516" i="2"/>
  <c r="M10517" i="2"/>
  <c r="M10518" i="2"/>
  <c r="M10519" i="2"/>
  <c r="M10520" i="2"/>
  <c r="M10521" i="2"/>
  <c r="M10522" i="2"/>
  <c r="M10523" i="2"/>
  <c r="M10524" i="2"/>
  <c r="M10525" i="2"/>
  <c r="M10526" i="2"/>
  <c r="M10527" i="2"/>
  <c r="M10528" i="2"/>
  <c r="M10529" i="2"/>
  <c r="M10530" i="2"/>
  <c r="M10531" i="2"/>
  <c r="M10532" i="2"/>
  <c r="M10533" i="2"/>
  <c r="M10534" i="2"/>
  <c r="M10535" i="2"/>
  <c r="M10536" i="2"/>
  <c r="M10537" i="2"/>
  <c r="M10538" i="2"/>
  <c r="M10539" i="2"/>
  <c r="M10540" i="2"/>
  <c r="M10541" i="2"/>
  <c r="M10542" i="2"/>
  <c r="M10543" i="2"/>
  <c r="M10544" i="2"/>
  <c r="M10545" i="2"/>
  <c r="M10546" i="2"/>
  <c r="M10547" i="2"/>
  <c r="M10548" i="2"/>
  <c r="M10549" i="2"/>
  <c r="M10550" i="2"/>
  <c r="M10551" i="2"/>
  <c r="M10552" i="2"/>
  <c r="M10553" i="2"/>
  <c r="M10554" i="2"/>
  <c r="M10555" i="2"/>
  <c r="M10556" i="2"/>
  <c r="M10557" i="2"/>
  <c r="M10558" i="2"/>
  <c r="M10559" i="2"/>
  <c r="M10560" i="2"/>
  <c r="M10561" i="2"/>
  <c r="M10562" i="2"/>
  <c r="M10563" i="2"/>
  <c r="M10564" i="2"/>
  <c r="M10565" i="2"/>
  <c r="M10566" i="2"/>
  <c r="M10567" i="2"/>
  <c r="M10568" i="2"/>
  <c r="M10569" i="2"/>
  <c r="M10570" i="2"/>
  <c r="M10571" i="2"/>
  <c r="M10572" i="2"/>
  <c r="M10573" i="2"/>
  <c r="M10574" i="2"/>
  <c r="M10575" i="2"/>
  <c r="M10576" i="2"/>
  <c r="M10577" i="2"/>
  <c r="M10578" i="2"/>
  <c r="M10579" i="2"/>
  <c r="M10580" i="2"/>
  <c r="M10581" i="2"/>
  <c r="M10582" i="2"/>
  <c r="M10583" i="2"/>
  <c r="M10584" i="2"/>
  <c r="M10585" i="2"/>
  <c r="M10586" i="2"/>
  <c r="M10587" i="2"/>
  <c r="M10588" i="2"/>
  <c r="M10589" i="2"/>
  <c r="M10590" i="2"/>
  <c r="M10591" i="2"/>
  <c r="M10592" i="2"/>
  <c r="M10593" i="2"/>
  <c r="M10594" i="2"/>
  <c r="M10595" i="2"/>
  <c r="M10596" i="2"/>
  <c r="M10597" i="2"/>
  <c r="M10598" i="2"/>
  <c r="M10599" i="2"/>
  <c r="M10600" i="2"/>
  <c r="M10601" i="2"/>
  <c r="M10602" i="2"/>
  <c r="M10603" i="2"/>
  <c r="M10604" i="2"/>
  <c r="M10605" i="2"/>
  <c r="M10606" i="2"/>
  <c r="M10607" i="2"/>
  <c r="M10608" i="2"/>
  <c r="M10609" i="2"/>
  <c r="M10610" i="2"/>
  <c r="M10611" i="2"/>
  <c r="M10612" i="2"/>
  <c r="M10613" i="2"/>
  <c r="M10614" i="2"/>
  <c r="M10615" i="2"/>
  <c r="M10616" i="2"/>
  <c r="M10617" i="2"/>
  <c r="M10618" i="2"/>
  <c r="M10619" i="2"/>
  <c r="M10620" i="2"/>
  <c r="M10621" i="2"/>
  <c r="M10622" i="2"/>
  <c r="M10623" i="2"/>
  <c r="M10624" i="2"/>
  <c r="M10625" i="2"/>
  <c r="M10626" i="2"/>
  <c r="M10627" i="2"/>
  <c r="M10628" i="2"/>
  <c r="M10629" i="2"/>
  <c r="M10630" i="2"/>
  <c r="M10631" i="2"/>
  <c r="M10632" i="2"/>
  <c r="M10633" i="2"/>
  <c r="M10634" i="2"/>
  <c r="M10635" i="2"/>
  <c r="M10636" i="2"/>
  <c r="M10637" i="2"/>
  <c r="M10638" i="2"/>
  <c r="M10639" i="2"/>
  <c r="M10640" i="2"/>
  <c r="M10641" i="2"/>
  <c r="M10642" i="2"/>
  <c r="M10643" i="2"/>
  <c r="M10644" i="2"/>
  <c r="M10645" i="2"/>
  <c r="M10646" i="2"/>
  <c r="M10647" i="2"/>
  <c r="M10648" i="2"/>
  <c r="M10649" i="2"/>
  <c r="M10650" i="2"/>
  <c r="M10651" i="2"/>
  <c r="M10652" i="2"/>
  <c r="M10653" i="2"/>
  <c r="M10654" i="2"/>
  <c r="M10655" i="2"/>
  <c r="M10656" i="2"/>
  <c r="M10657" i="2"/>
  <c r="M10658" i="2"/>
  <c r="M10659" i="2"/>
  <c r="M10660" i="2"/>
  <c r="M10661" i="2"/>
  <c r="M10662" i="2"/>
  <c r="M10663" i="2"/>
  <c r="M10664" i="2"/>
  <c r="M10665" i="2"/>
  <c r="M10666" i="2"/>
  <c r="M10667" i="2"/>
  <c r="M10668" i="2"/>
  <c r="M10669" i="2"/>
  <c r="M10670" i="2"/>
  <c r="M10671" i="2"/>
  <c r="M10672" i="2"/>
  <c r="M10673" i="2"/>
  <c r="M10674" i="2"/>
  <c r="M10675" i="2"/>
  <c r="M10676" i="2"/>
  <c r="M10677" i="2"/>
  <c r="M10678" i="2"/>
  <c r="M10679" i="2"/>
  <c r="M10680" i="2"/>
  <c r="M10681" i="2"/>
  <c r="M10682" i="2"/>
  <c r="M10683" i="2"/>
  <c r="M10684" i="2"/>
  <c r="M10685" i="2"/>
  <c r="M10686" i="2"/>
  <c r="M10687" i="2"/>
  <c r="M10688" i="2"/>
  <c r="M10689" i="2"/>
  <c r="M10690" i="2"/>
  <c r="M10691" i="2"/>
  <c r="M10692" i="2"/>
  <c r="M10693" i="2"/>
  <c r="M10694" i="2"/>
  <c r="M10695" i="2"/>
  <c r="M10696" i="2"/>
  <c r="M10697" i="2"/>
  <c r="M10698" i="2"/>
  <c r="M10699" i="2"/>
  <c r="M10700" i="2"/>
  <c r="M10701" i="2"/>
  <c r="M10702" i="2"/>
  <c r="M10703" i="2"/>
  <c r="M10704" i="2"/>
  <c r="M10705" i="2"/>
  <c r="M10706" i="2"/>
  <c r="M10707" i="2"/>
  <c r="M10708" i="2"/>
  <c r="M10709" i="2"/>
  <c r="M10710" i="2"/>
  <c r="M10711" i="2"/>
  <c r="M10712" i="2"/>
  <c r="M10713" i="2"/>
  <c r="M10714" i="2"/>
  <c r="M10715" i="2"/>
  <c r="M10716" i="2"/>
  <c r="M10717" i="2"/>
  <c r="M10718" i="2"/>
  <c r="M10719" i="2"/>
  <c r="M10720" i="2"/>
  <c r="M10721" i="2"/>
  <c r="M10722" i="2"/>
  <c r="M10723" i="2"/>
  <c r="M10724" i="2"/>
  <c r="M10725" i="2"/>
  <c r="M10726" i="2"/>
  <c r="M10727" i="2"/>
  <c r="M10728" i="2"/>
  <c r="M10729" i="2"/>
  <c r="M10730" i="2"/>
  <c r="M10731" i="2"/>
  <c r="M10732" i="2"/>
  <c r="M10733" i="2"/>
  <c r="M10734" i="2"/>
  <c r="M10735" i="2"/>
  <c r="M10736" i="2"/>
  <c r="M10737" i="2"/>
  <c r="M10738" i="2"/>
  <c r="M10739" i="2"/>
  <c r="M10740" i="2"/>
  <c r="M10741" i="2"/>
  <c r="M10742" i="2"/>
  <c r="M10743" i="2"/>
  <c r="M10744" i="2"/>
  <c r="M10745" i="2"/>
  <c r="M10746" i="2"/>
  <c r="M10747" i="2"/>
  <c r="M10748" i="2"/>
  <c r="M10749" i="2"/>
  <c r="M10750" i="2"/>
  <c r="M10751" i="2"/>
  <c r="M10752" i="2"/>
  <c r="M10753" i="2"/>
  <c r="M10754" i="2"/>
  <c r="M10755" i="2"/>
  <c r="M10756" i="2"/>
  <c r="M10757" i="2"/>
  <c r="M10758" i="2"/>
  <c r="M10759" i="2"/>
  <c r="M10760" i="2"/>
  <c r="M10761" i="2"/>
  <c r="M10762" i="2"/>
  <c r="M10763" i="2"/>
  <c r="M10764" i="2"/>
  <c r="M10765" i="2"/>
  <c r="M10766" i="2"/>
  <c r="M10767" i="2"/>
  <c r="M10768" i="2"/>
  <c r="M10769" i="2"/>
  <c r="M10770" i="2"/>
  <c r="M10771" i="2"/>
  <c r="M10772" i="2"/>
  <c r="M10773" i="2"/>
  <c r="M10774" i="2"/>
  <c r="M10775" i="2"/>
  <c r="M10776" i="2"/>
  <c r="M10777" i="2"/>
  <c r="M10778" i="2"/>
  <c r="M10779" i="2"/>
  <c r="M10780" i="2"/>
  <c r="M10781" i="2"/>
  <c r="M10782" i="2"/>
  <c r="M10783" i="2"/>
  <c r="M10784" i="2"/>
  <c r="M10785" i="2"/>
  <c r="M10786" i="2"/>
  <c r="M10787" i="2"/>
  <c r="M10788" i="2"/>
  <c r="M10789" i="2"/>
  <c r="M10790" i="2"/>
  <c r="M10791" i="2"/>
  <c r="M10792" i="2"/>
  <c r="M10793" i="2"/>
  <c r="M10794" i="2"/>
  <c r="M10795" i="2"/>
  <c r="M10796" i="2"/>
  <c r="M10797" i="2"/>
  <c r="M10798" i="2"/>
  <c r="M10799" i="2"/>
  <c r="M10800" i="2"/>
  <c r="M10801" i="2"/>
  <c r="M10802" i="2"/>
  <c r="M10803" i="2"/>
  <c r="M10804" i="2"/>
  <c r="M10805" i="2"/>
  <c r="M10806" i="2"/>
  <c r="M10807" i="2"/>
  <c r="M10808" i="2"/>
  <c r="M10809" i="2"/>
  <c r="M10810" i="2"/>
  <c r="M10811" i="2"/>
  <c r="M10812" i="2"/>
  <c r="M10813" i="2"/>
  <c r="M10814" i="2"/>
  <c r="M10815" i="2"/>
  <c r="M10816" i="2"/>
  <c r="M10817" i="2"/>
  <c r="M10818" i="2"/>
  <c r="M10819" i="2"/>
  <c r="M10820" i="2"/>
  <c r="M10821" i="2"/>
  <c r="M10822" i="2"/>
  <c r="M10823" i="2"/>
  <c r="M10824" i="2"/>
  <c r="M10825" i="2"/>
  <c r="M10826" i="2"/>
  <c r="M10827" i="2"/>
  <c r="M10828" i="2"/>
  <c r="M10829" i="2"/>
  <c r="M10830" i="2"/>
  <c r="M10831" i="2"/>
  <c r="M10832" i="2"/>
  <c r="M10833" i="2"/>
  <c r="M10834" i="2"/>
  <c r="M10835" i="2"/>
  <c r="M10836" i="2"/>
  <c r="M10837" i="2"/>
  <c r="M10838" i="2"/>
  <c r="M10839" i="2"/>
  <c r="M10840" i="2"/>
  <c r="M10841" i="2"/>
  <c r="M10842" i="2"/>
  <c r="M10843" i="2"/>
  <c r="M10844" i="2"/>
  <c r="M10845" i="2"/>
  <c r="M10846" i="2"/>
  <c r="M10847" i="2"/>
  <c r="M10848" i="2"/>
  <c r="M10849" i="2"/>
  <c r="M10850" i="2"/>
  <c r="M10851" i="2"/>
  <c r="M10852" i="2"/>
  <c r="M10853" i="2"/>
  <c r="M10854" i="2"/>
  <c r="M10855" i="2"/>
  <c r="M10856" i="2"/>
  <c r="M10857" i="2"/>
  <c r="M10858" i="2"/>
  <c r="M10859" i="2"/>
  <c r="M10860" i="2"/>
  <c r="M10861" i="2"/>
  <c r="M10862" i="2"/>
  <c r="M10863" i="2"/>
  <c r="M10864" i="2"/>
  <c r="M10865" i="2"/>
  <c r="M10866" i="2"/>
  <c r="M10867" i="2"/>
  <c r="M10868" i="2"/>
  <c r="M10869" i="2"/>
  <c r="M10870" i="2"/>
  <c r="M10871" i="2"/>
  <c r="M10872" i="2"/>
  <c r="M10873" i="2"/>
  <c r="M10874" i="2"/>
  <c r="M10875" i="2"/>
  <c r="M10876" i="2"/>
  <c r="M10877" i="2"/>
  <c r="M10878" i="2"/>
  <c r="M10879" i="2"/>
  <c r="M10880" i="2"/>
  <c r="M10881" i="2"/>
  <c r="M10882" i="2"/>
  <c r="M10883" i="2"/>
  <c r="M10884" i="2"/>
  <c r="M10885" i="2"/>
  <c r="M10886" i="2"/>
  <c r="M10887" i="2"/>
  <c r="M10888" i="2"/>
  <c r="M10889" i="2"/>
  <c r="M10890" i="2"/>
  <c r="M10891" i="2"/>
  <c r="M10892" i="2"/>
  <c r="M10893" i="2"/>
  <c r="M10894" i="2"/>
  <c r="M10895" i="2"/>
  <c r="M10896" i="2"/>
  <c r="M10897" i="2"/>
  <c r="M10898" i="2"/>
  <c r="M10899" i="2"/>
  <c r="M10900" i="2"/>
  <c r="M10901" i="2"/>
  <c r="M10902" i="2"/>
  <c r="M10903" i="2"/>
  <c r="M10904" i="2"/>
  <c r="M10905" i="2"/>
  <c r="M10906" i="2"/>
  <c r="M10907" i="2"/>
  <c r="M10908" i="2"/>
  <c r="M10909" i="2"/>
  <c r="M10910" i="2"/>
  <c r="M10911" i="2"/>
  <c r="M10912" i="2"/>
  <c r="M10913" i="2"/>
  <c r="M10914" i="2"/>
  <c r="M10915" i="2"/>
  <c r="M10916" i="2"/>
  <c r="M10917" i="2"/>
  <c r="M10918" i="2"/>
  <c r="M10919" i="2"/>
  <c r="M10920" i="2"/>
  <c r="M10921" i="2"/>
  <c r="M10922" i="2"/>
  <c r="M10923" i="2"/>
  <c r="M10924" i="2"/>
  <c r="M10925" i="2"/>
  <c r="M10926" i="2"/>
  <c r="M10927" i="2"/>
  <c r="M10928" i="2"/>
  <c r="M10929" i="2"/>
  <c r="M10930" i="2"/>
  <c r="M10931" i="2"/>
  <c r="M10932" i="2"/>
  <c r="M10933" i="2"/>
  <c r="M10934" i="2"/>
  <c r="M10935" i="2"/>
  <c r="M10936" i="2"/>
  <c r="M10937" i="2"/>
  <c r="M10938" i="2"/>
  <c r="M10939" i="2"/>
  <c r="M10940" i="2"/>
  <c r="M10941" i="2"/>
  <c r="M10942" i="2"/>
  <c r="M10943" i="2"/>
  <c r="M10944" i="2"/>
  <c r="M10945" i="2"/>
  <c r="M10946" i="2"/>
  <c r="M10947" i="2"/>
  <c r="M10948" i="2"/>
  <c r="M10949" i="2"/>
  <c r="M10950" i="2"/>
  <c r="M10951" i="2"/>
  <c r="M10952" i="2"/>
  <c r="M10953" i="2"/>
  <c r="M10954" i="2"/>
  <c r="M10955" i="2"/>
  <c r="M10956" i="2"/>
  <c r="M10957" i="2"/>
  <c r="M10958" i="2"/>
  <c r="M10959" i="2"/>
  <c r="M10960" i="2"/>
  <c r="M10961" i="2"/>
  <c r="M10962" i="2"/>
  <c r="M10963" i="2"/>
  <c r="M10964" i="2"/>
  <c r="M10965" i="2"/>
  <c r="M10966" i="2"/>
  <c r="M10967" i="2"/>
  <c r="M10968" i="2"/>
  <c r="M10969" i="2"/>
  <c r="M10970" i="2"/>
  <c r="M10971" i="2"/>
  <c r="M10972" i="2"/>
  <c r="M10973" i="2"/>
  <c r="M10974" i="2"/>
  <c r="M10975" i="2"/>
  <c r="M10976" i="2"/>
  <c r="M10977" i="2"/>
  <c r="M10978" i="2"/>
  <c r="M10979" i="2"/>
  <c r="M10980" i="2"/>
  <c r="M10981" i="2"/>
  <c r="M10982" i="2"/>
  <c r="M10983" i="2"/>
  <c r="M10984" i="2"/>
  <c r="M10985" i="2"/>
  <c r="M10986" i="2"/>
  <c r="M10987" i="2"/>
  <c r="M10988" i="2"/>
  <c r="M10989" i="2"/>
  <c r="M10990" i="2"/>
  <c r="M10991" i="2"/>
  <c r="M10992" i="2"/>
  <c r="M10993" i="2"/>
  <c r="M10994" i="2"/>
  <c r="M10995" i="2"/>
  <c r="M10996" i="2"/>
  <c r="M10997" i="2"/>
  <c r="M10998" i="2"/>
  <c r="M10999" i="2"/>
  <c r="M11000" i="2"/>
  <c r="M11001" i="2"/>
  <c r="M11002" i="2"/>
  <c r="M11003" i="2"/>
  <c r="M11004" i="2"/>
  <c r="M11005" i="2"/>
  <c r="M11006" i="2"/>
  <c r="M11007" i="2"/>
  <c r="M11008" i="2"/>
  <c r="M11009" i="2"/>
  <c r="M11010" i="2"/>
  <c r="M11011" i="2"/>
  <c r="M11012" i="2"/>
  <c r="M11013" i="2"/>
  <c r="M11014" i="2"/>
  <c r="M11015" i="2"/>
  <c r="M11016" i="2"/>
  <c r="M11017" i="2"/>
  <c r="M11018" i="2"/>
  <c r="M11019" i="2"/>
  <c r="M11020" i="2"/>
  <c r="M11021" i="2"/>
  <c r="M11022" i="2"/>
  <c r="M11023" i="2"/>
  <c r="M11024" i="2"/>
  <c r="M11025" i="2"/>
  <c r="M11026" i="2"/>
  <c r="M11027" i="2"/>
  <c r="M11028" i="2"/>
  <c r="M11029" i="2"/>
  <c r="M11030" i="2"/>
  <c r="M11031" i="2"/>
  <c r="M11032" i="2"/>
  <c r="M11033" i="2"/>
  <c r="M11034" i="2"/>
  <c r="M11035" i="2"/>
  <c r="M11036" i="2"/>
  <c r="M11037" i="2"/>
  <c r="M11038" i="2"/>
  <c r="M11039" i="2"/>
  <c r="M11040" i="2"/>
  <c r="M11041" i="2"/>
  <c r="M11042" i="2"/>
  <c r="M11043" i="2"/>
  <c r="M11044" i="2"/>
  <c r="M11045" i="2"/>
  <c r="M11046" i="2"/>
  <c r="M11047" i="2"/>
  <c r="M11048" i="2"/>
  <c r="M11049" i="2"/>
  <c r="M11050" i="2"/>
  <c r="M11051" i="2"/>
  <c r="M11052" i="2"/>
  <c r="M11053" i="2"/>
  <c r="M11054" i="2"/>
  <c r="M11055" i="2"/>
  <c r="M11056" i="2"/>
  <c r="M11057" i="2"/>
  <c r="M11058" i="2"/>
  <c r="M11059" i="2"/>
  <c r="M11060" i="2"/>
  <c r="M11061" i="2"/>
  <c r="M11062" i="2"/>
  <c r="M11063" i="2"/>
  <c r="M11064" i="2"/>
  <c r="M11065" i="2"/>
  <c r="M11066" i="2"/>
  <c r="M11067" i="2"/>
  <c r="M11068" i="2"/>
  <c r="M11069" i="2"/>
  <c r="M11070" i="2"/>
  <c r="M11071" i="2"/>
  <c r="M11072" i="2"/>
  <c r="M11073" i="2"/>
  <c r="M11074" i="2"/>
  <c r="M11075" i="2"/>
  <c r="M11076" i="2"/>
  <c r="M11077" i="2"/>
  <c r="M11078" i="2"/>
  <c r="M11079" i="2"/>
  <c r="M11080" i="2"/>
  <c r="M11081" i="2"/>
  <c r="M11082" i="2"/>
  <c r="M11083" i="2"/>
  <c r="M11084" i="2"/>
  <c r="M11085" i="2"/>
  <c r="M11086" i="2"/>
  <c r="M11087" i="2"/>
  <c r="M11088" i="2"/>
  <c r="M11089" i="2"/>
  <c r="M11090" i="2"/>
  <c r="M11091" i="2"/>
  <c r="M11092" i="2"/>
  <c r="M11093" i="2"/>
  <c r="M11094" i="2"/>
  <c r="M11095" i="2"/>
  <c r="M11096" i="2"/>
  <c r="M11097" i="2"/>
  <c r="M11098" i="2"/>
  <c r="M11099" i="2"/>
  <c r="M11100" i="2"/>
  <c r="M11101" i="2"/>
  <c r="M11102" i="2"/>
  <c r="M11103" i="2"/>
  <c r="M11104" i="2"/>
  <c r="M11105" i="2"/>
  <c r="M11106" i="2"/>
  <c r="M11107" i="2"/>
  <c r="M11108" i="2"/>
  <c r="M11109" i="2"/>
  <c r="M11110" i="2"/>
  <c r="M11111" i="2"/>
  <c r="M11112" i="2"/>
  <c r="M11113" i="2"/>
  <c r="M11114" i="2"/>
  <c r="M11115" i="2"/>
  <c r="M11116" i="2"/>
  <c r="M11117" i="2"/>
  <c r="M11118" i="2"/>
  <c r="M11119" i="2"/>
  <c r="M11120" i="2"/>
  <c r="M11121" i="2"/>
  <c r="M11122" i="2"/>
  <c r="M11123" i="2"/>
  <c r="M11124" i="2"/>
  <c r="M11125" i="2"/>
  <c r="M11126" i="2"/>
  <c r="M11127" i="2"/>
  <c r="M11128" i="2"/>
  <c r="M11129" i="2"/>
  <c r="M11130" i="2"/>
  <c r="M11131" i="2"/>
  <c r="M11132" i="2"/>
  <c r="M11133" i="2"/>
  <c r="M11134" i="2"/>
  <c r="M11135" i="2"/>
  <c r="M11136" i="2"/>
  <c r="M11137" i="2"/>
  <c r="M11138" i="2"/>
  <c r="M11139" i="2"/>
  <c r="M11140" i="2"/>
  <c r="M11141" i="2"/>
  <c r="M11142" i="2"/>
  <c r="M11143" i="2"/>
  <c r="M11144" i="2"/>
  <c r="M11145" i="2"/>
  <c r="M11146" i="2"/>
  <c r="M11147" i="2"/>
  <c r="M11148" i="2"/>
  <c r="M11149" i="2"/>
  <c r="M11150" i="2"/>
  <c r="M11151" i="2"/>
  <c r="M11152" i="2"/>
  <c r="M11153" i="2"/>
  <c r="M11154" i="2"/>
  <c r="M11155" i="2"/>
  <c r="M11156" i="2"/>
  <c r="M11157" i="2"/>
  <c r="M11158" i="2"/>
  <c r="M11159" i="2"/>
  <c r="M11160" i="2"/>
  <c r="M11161" i="2"/>
  <c r="M11162" i="2"/>
  <c r="M11163" i="2"/>
  <c r="M11164" i="2"/>
  <c r="M11165" i="2"/>
  <c r="M11166" i="2"/>
  <c r="M11167" i="2"/>
  <c r="M11168" i="2"/>
  <c r="M11169" i="2"/>
  <c r="M11170" i="2"/>
  <c r="M11171" i="2"/>
  <c r="M11172" i="2"/>
  <c r="M11173" i="2"/>
  <c r="M11174" i="2"/>
  <c r="M11175" i="2"/>
  <c r="M11176" i="2"/>
  <c r="M11177" i="2"/>
  <c r="M11178" i="2"/>
  <c r="M11179" i="2"/>
  <c r="M11180" i="2"/>
  <c r="M11181" i="2"/>
  <c r="M11182" i="2"/>
  <c r="M11183" i="2"/>
  <c r="M11184" i="2"/>
  <c r="M11185" i="2"/>
  <c r="M11186" i="2"/>
  <c r="M11187" i="2"/>
  <c r="M11188" i="2"/>
  <c r="M11189" i="2"/>
  <c r="M11190" i="2"/>
  <c r="M11191" i="2"/>
  <c r="M11192" i="2"/>
  <c r="M11193" i="2"/>
  <c r="M11194" i="2"/>
  <c r="M11195" i="2"/>
  <c r="M11196" i="2"/>
  <c r="M11197" i="2"/>
  <c r="M11198" i="2"/>
  <c r="M11199" i="2"/>
  <c r="M11200" i="2"/>
  <c r="M11201" i="2"/>
  <c r="M11202" i="2"/>
  <c r="M11203" i="2"/>
  <c r="M11204" i="2"/>
  <c r="M11205" i="2"/>
  <c r="M11206" i="2"/>
  <c r="M11207" i="2"/>
  <c r="M11208" i="2"/>
  <c r="M11209" i="2"/>
  <c r="M11210" i="2"/>
  <c r="M11211" i="2"/>
  <c r="M11212" i="2"/>
  <c r="M11213" i="2"/>
  <c r="M11214" i="2"/>
  <c r="M11215" i="2"/>
  <c r="M11216" i="2"/>
  <c r="M11217" i="2"/>
  <c r="M11218" i="2"/>
  <c r="M11219" i="2"/>
  <c r="M11220" i="2"/>
  <c r="M11221" i="2"/>
  <c r="M11222" i="2"/>
  <c r="M11223" i="2"/>
  <c r="M11224" i="2"/>
  <c r="M11225" i="2"/>
  <c r="M11226" i="2"/>
  <c r="M11227" i="2"/>
  <c r="M11228" i="2"/>
  <c r="M11229" i="2"/>
  <c r="M11230" i="2"/>
  <c r="M11231" i="2"/>
  <c r="M11232" i="2"/>
  <c r="M11233" i="2"/>
  <c r="M11234" i="2"/>
  <c r="M11235" i="2"/>
  <c r="M11236" i="2"/>
  <c r="M11237" i="2"/>
  <c r="M11238" i="2"/>
  <c r="M11239" i="2"/>
  <c r="M11240" i="2"/>
  <c r="M11241" i="2"/>
  <c r="M11242" i="2"/>
  <c r="M11243" i="2"/>
  <c r="M11244" i="2"/>
  <c r="M11245" i="2"/>
  <c r="M11246" i="2"/>
  <c r="M11247" i="2"/>
  <c r="M11248" i="2"/>
  <c r="M11249" i="2"/>
  <c r="M11250" i="2"/>
  <c r="M11251" i="2"/>
  <c r="M11252" i="2"/>
  <c r="M11253" i="2"/>
  <c r="M11254" i="2"/>
  <c r="M11255" i="2"/>
  <c r="M11256" i="2"/>
  <c r="M11257" i="2"/>
  <c r="M11258" i="2"/>
  <c r="M11259" i="2"/>
  <c r="M11260" i="2"/>
  <c r="M11261" i="2"/>
  <c r="M11262" i="2"/>
  <c r="M11263" i="2"/>
  <c r="M11264" i="2"/>
  <c r="M11265" i="2"/>
  <c r="M11266" i="2"/>
  <c r="M11267" i="2"/>
  <c r="M11268" i="2"/>
  <c r="M11269" i="2"/>
  <c r="M11270" i="2"/>
  <c r="M11271" i="2"/>
  <c r="M11272" i="2"/>
  <c r="M11273" i="2"/>
  <c r="M11274" i="2"/>
  <c r="M11275" i="2"/>
  <c r="M11276" i="2"/>
  <c r="M11277" i="2"/>
  <c r="M11278" i="2"/>
  <c r="M11279" i="2"/>
  <c r="M11280" i="2"/>
  <c r="M11281" i="2"/>
  <c r="M11282" i="2"/>
  <c r="M11283" i="2"/>
  <c r="M11284" i="2"/>
  <c r="M11285" i="2"/>
  <c r="M11286" i="2"/>
  <c r="M11287" i="2"/>
  <c r="M11288" i="2"/>
  <c r="M11289" i="2"/>
  <c r="M11290" i="2"/>
  <c r="M11291" i="2"/>
  <c r="M11292" i="2"/>
  <c r="M11293" i="2"/>
  <c r="M11294" i="2"/>
  <c r="M11295" i="2"/>
  <c r="M11296" i="2"/>
  <c r="M11297" i="2"/>
  <c r="M11298" i="2"/>
  <c r="M11299" i="2"/>
  <c r="M11300" i="2"/>
  <c r="M11301" i="2"/>
  <c r="M11302" i="2"/>
  <c r="M11303" i="2"/>
  <c r="M11304" i="2"/>
  <c r="M11305" i="2"/>
  <c r="M11306" i="2"/>
  <c r="M11307" i="2"/>
  <c r="M11308" i="2"/>
  <c r="M11309" i="2"/>
  <c r="M11310" i="2"/>
  <c r="M11311" i="2"/>
  <c r="M11312" i="2"/>
  <c r="M11313" i="2"/>
  <c r="M11314" i="2"/>
  <c r="M11315" i="2"/>
  <c r="M11316" i="2"/>
  <c r="M11317" i="2"/>
  <c r="M11318" i="2"/>
  <c r="M11319" i="2"/>
  <c r="M11320" i="2"/>
  <c r="M11321" i="2"/>
  <c r="M11322" i="2"/>
  <c r="M11323" i="2"/>
  <c r="M11324" i="2"/>
  <c r="M11325" i="2"/>
  <c r="M11326" i="2"/>
  <c r="M11327" i="2"/>
  <c r="M11328" i="2"/>
  <c r="M11329" i="2"/>
  <c r="M11330" i="2"/>
  <c r="M11331" i="2"/>
  <c r="M11332" i="2"/>
  <c r="M11333" i="2"/>
  <c r="M11334" i="2"/>
  <c r="M11335" i="2"/>
  <c r="M11336" i="2"/>
  <c r="M11337" i="2"/>
  <c r="M11338" i="2"/>
  <c r="M11339" i="2"/>
  <c r="M11340" i="2"/>
  <c r="M11341" i="2"/>
  <c r="M11342" i="2"/>
  <c r="M11343" i="2"/>
  <c r="M11344" i="2"/>
  <c r="M11345" i="2"/>
  <c r="M11346" i="2"/>
  <c r="M11347" i="2"/>
  <c r="M11348" i="2"/>
  <c r="M11349" i="2"/>
  <c r="M11350" i="2"/>
  <c r="M11351" i="2"/>
  <c r="M11352" i="2"/>
  <c r="M11353" i="2"/>
  <c r="M11354" i="2"/>
  <c r="M11355" i="2"/>
  <c r="M11356" i="2"/>
  <c r="M11357" i="2"/>
  <c r="M11358" i="2"/>
  <c r="M11359" i="2"/>
  <c r="M11360" i="2"/>
  <c r="M11361" i="2"/>
  <c r="M11362" i="2"/>
  <c r="M11363" i="2"/>
  <c r="M11364" i="2"/>
  <c r="M11365" i="2"/>
  <c r="M11366" i="2"/>
  <c r="M11367" i="2"/>
  <c r="M11368" i="2"/>
  <c r="M11369" i="2"/>
  <c r="M11370" i="2"/>
  <c r="M11371" i="2"/>
  <c r="M11372" i="2"/>
  <c r="M11373" i="2"/>
  <c r="M11374" i="2"/>
  <c r="M11375" i="2"/>
  <c r="M11376" i="2"/>
  <c r="M11377" i="2"/>
  <c r="M11378" i="2"/>
  <c r="M11379" i="2"/>
  <c r="M11380" i="2"/>
  <c r="M11381" i="2"/>
  <c r="M11382" i="2"/>
  <c r="M11383" i="2"/>
  <c r="M11384" i="2"/>
  <c r="M11385" i="2"/>
  <c r="M11386" i="2"/>
  <c r="M11387" i="2"/>
  <c r="M11388" i="2"/>
  <c r="M11389" i="2"/>
  <c r="M11390" i="2"/>
  <c r="M11391" i="2"/>
  <c r="M11392" i="2"/>
  <c r="M11393" i="2"/>
  <c r="M11394" i="2"/>
  <c r="M11395" i="2"/>
  <c r="M11396" i="2"/>
  <c r="M11397" i="2"/>
  <c r="M11398" i="2"/>
  <c r="M11399" i="2"/>
  <c r="M11400" i="2"/>
  <c r="M11401" i="2"/>
  <c r="M11402" i="2"/>
  <c r="M11403" i="2"/>
  <c r="M11404" i="2"/>
  <c r="M11405" i="2"/>
  <c r="M11406" i="2"/>
  <c r="M11407" i="2"/>
  <c r="M11408" i="2"/>
  <c r="M11409" i="2"/>
  <c r="M11410" i="2"/>
  <c r="M11411" i="2"/>
  <c r="M11412" i="2"/>
  <c r="M11413" i="2"/>
  <c r="M11414" i="2"/>
  <c r="M11415" i="2"/>
  <c r="M11416" i="2"/>
  <c r="M11417" i="2"/>
  <c r="M11418" i="2"/>
  <c r="M11419" i="2"/>
  <c r="M11420" i="2"/>
  <c r="M11421" i="2"/>
  <c r="M11422" i="2"/>
  <c r="M11423" i="2"/>
  <c r="M11424" i="2"/>
  <c r="M11425" i="2"/>
  <c r="M11426" i="2"/>
  <c r="M11427" i="2"/>
  <c r="M11428" i="2"/>
  <c r="M11429" i="2"/>
  <c r="M11430" i="2"/>
  <c r="M11431" i="2"/>
  <c r="M11432" i="2"/>
  <c r="M11433" i="2"/>
  <c r="M11434" i="2"/>
  <c r="M11435" i="2"/>
  <c r="M11436" i="2"/>
  <c r="M11437" i="2"/>
  <c r="M11438" i="2"/>
  <c r="M11439" i="2"/>
  <c r="M11440" i="2"/>
  <c r="M11441" i="2"/>
  <c r="M11442" i="2"/>
  <c r="M11443" i="2"/>
  <c r="M11444" i="2"/>
  <c r="M11445" i="2"/>
  <c r="M11446" i="2"/>
  <c r="M11447" i="2"/>
  <c r="M11448" i="2"/>
  <c r="M11449" i="2"/>
  <c r="M11450" i="2"/>
  <c r="M11451" i="2"/>
  <c r="M11452" i="2"/>
  <c r="M11453" i="2"/>
  <c r="M11454" i="2"/>
  <c r="M11455" i="2"/>
  <c r="M11456" i="2"/>
  <c r="M11457" i="2"/>
  <c r="M11458" i="2"/>
  <c r="M11459" i="2"/>
  <c r="M11460" i="2"/>
  <c r="M11461" i="2"/>
  <c r="M11462" i="2"/>
  <c r="M11463" i="2"/>
  <c r="M11464" i="2"/>
  <c r="M11465" i="2"/>
  <c r="M11466" i="2"/>
  <c r="M11467" i="2"/>
  <c r="M11468" i="2"/>
  <c r="M11469" i="2"/>
  <c r="M11470" i="2"/>
  <c r="M11471" i="2"/>
  <c r="M11472" i="2"/>
  <c r="M11473" i="2"/>
  <c r="M11474" i="2"/>
  <c r="M11475" i="2"/>
  <c r="M11476" i="2"/>
  <c r="M11477" i="2"/>
  <c r="M11478" i="2"/>
  <c r="M11479" i="2"/>
  <c r="M11480" i="2"/>
  <c r="M11481" i="2"/>
  <c r="M11482" i="2"/>
  <c r="M11483" i="2"/>
  <c r="M11484" i="2"/>
  <c r="M11485" i="2"/>
  <c r="M11486" i="2"/>
  <c r="M11487" i="2"/>
  <c r="M11488" i="2"/>
  <c r="M11489" i="2"/>
  <c r="M11490" i="2"/>
  <c r="M11491" i="2"/>
  <c r="M11492" i="2"/>
  <c r="M11493" i="2"/>
  <c r="M11494" i="2"/>
  <c r="M11495" i="2"/>
  <c r="M11496" i="2"/>
  <c r="M11497" i="2"/>
  <c r="M11498" i="2"/>
  <c r="M11499" i="2"/>
  <c r="M11500" i="2"/>
  <c r="M11501" i="2"/>
  <c r="M11502" i="2"/>
  <c r="M11503" i="2"/>
  <c r="M11504" i="2"/>
  <c r="M11505" i="2"/>
  <c r="M11506" i="2"/>
  <c r="M11507" i="2"/>
  <c r="M11508" i="2"/>
  <c r="M11509" i="2"/>
  <c r="M11510" i="2"/>
  <c r="M11511" i="2"/>
  <c r="M11512" i="2"/>
  <c r="M11513" i="2"/>
  <c r="M11514" i="2"/>
  <c r="M11515" i="2"/>
  <c r="M11516" i="2"/>
  <c r="M11517" i="2"/>
  <c r="M11518" i="2"/>
  <c r="M11519" i="2"/>
  <c r="M11520" i="2"/>
  <c r="M11521" i="2"/>
  <c r="M11522" i="2"/>
  <c r="M11523" i="2"/>
  <c r="M11524" i="2"/>
  <c r="M11525" i="2"/>
  <c r="M11526" i="2"/>
  <c r="M11527" i="2"/>
  <c r="M11528" i="2"/>
  <c r="M11529" i="2"/>
  <c r="M11530" i="2"/>
  <c r="M11531" i="2"/>
  <c r="M11532" i="2"/>
  <c r="M11533" i="2"/>
  <c r="M11534" i="2"/>
  <c r="M11535" i="2"/>
  <c r="M11536" i="2"/>
  <c r="M11537" i="2"/>
  <c r="M11538" i="2"/>
  <c r="M11539" i="2"/>
  <c r="M11540" i="2"/>
  <c r="M11541" i="2"/>
  <c r="M11542" i="2"/>
  <c r="M11543" i="2"/>
  <c r="M11544" i="2"/>
  <c r="M11545" i="2"/>
  <c r="M11546" i="2"/>
  <c r="M11547" i="2"/>
  <c r="M11548" i="2"/>
  <c r="M11549" i="2"/>
  <c r="M11550" i="2"/>
  <c r="M11551" i="2"/>
  <c r="M11552" i="2"/>
  <c r="M11553" i="2"/>
  <c r="M11554" i="2"/>
  <c r="M11555" i="2"/>
  <c r="M11556" i="2"/>
  <c r="M11557" i="2"/>
  <c r="M11558" i="2"/>
  <c r="M11559" i="2"/>
  <c r="M11560" i="2"/>
  <c r="M11561" i="2"/>
  <c r="M11562" i="2"/>
  <c r="M11563" i="2"/>
  <c r="M11564" i="2"/>
  <c r="M11565" i="2"/>
  <c r="M11566" i="2"/>
  <c r="M11567" i="2"/>
  <c r="M11568" i="2"/>
  <c r="M11569" i="2"/>
  <c r="M11570" i="2"/>
  <c r="M11571" i="2"/>
  <c r="M11572" i="2"/>
  <c r="M11573" i="2"/>
  <c r="M11574" i="2"/>
  <c r="M11575" i="2"/>
  <c r="M11576" i="2"/>
  <c r="M11577" i="2"/>
  <c r="M11578" i="2"/>
  <c r="M11579" i="2"/>
  <c r="M11580" i="2"/>
  <c r="M11581" i="2"/>
  <c r="M11582" i="2"/>
  <c r="M11583" i="2"/>
  <c r="M11584" i="2"/>
  <c r="M11585" i="2"/>
  <c r="M11586" i="2"/>
  <c r="M11587" i="2"/>
  <c r="M11588" i="2"/>
  <c r="M11589" i="2"/>
  <c r="M11590" i="2"/>
  <c r="M11591" i="2"/>
  <c r="M11592" i="2"/>
  <c r="M11593" i="2"/>
  <c r="M11594" i="2"/>
  <c r="M11595" i="2"/>
  <c r="M11596" i="2"/>
  <c r="M11597" i="2"/>
  <c r="M11598" i="2"/>
  <c r="M11599" i="2"/>
  <c r="M11600" i="2"/>
  <c r="M11601" i="2"/>
  <c r="M11602" i="2"/>
  <c r="M11603" i="2"/>
  <c r="M11604" i="2"/>
  <c r="M11605" i="2"/>
  <c r="M11606" i="2"/>
  <c r="M11607" i="2"/>
  <c r="M11608" i="2"/>
  <c r="M11609" i="2"/>
  <c r="M11610" i="2"/>
  <c r="M11611" i="2"/>
  <c r="M11612" i="2"/>
  <c r="M11613" i="2"/>
  <c r="M11614" i="2"/>
  <c r="M11615" i="2"/>
  <c r="M11616" i="2"/>
  <c r="M11617" i="2"/>
  <c r="M11618" i="2"/>
  <c r="M11619" i="2"/>
  <c r="M11620" i="2"/>
  <c r="M11621" i="2"/>
  <c r="M11622" i="2"/>
  <c r="M11623" i="2"/>
  <c r="M11624" i="2"/>
  <c r="M11625" i="2"/>
  <c r="M11626" i="2"/>
  <c r="M11627" i="2"/>
  <c r="M11628" i="2"/>
  <c r="M11629" i="2"/>
  <c r="M11630" i="2"/>
  <c r="M11631" i="2"/>
  <c r="M11632" i="2"/>
  <c r="M11633" i="2"/>
  <c r="M11634" i="2"/>
  <c r="M11635" i="2"/>
  <c r="M11636" i="2"/>
  <c r="M11637" i="2"/>
  <c r="M11638" i="2"/>
  <c r="M11639" i="2"/>
  <c r="M11640" i="2"/>
  <c r="M11641" i="2"/>
  <c r="M11642" i="2"/>
  <c r="M11643" i="2"/>
  <c r="M11644" i="2"/>
  <c r="M11645" i="2"/>
  <c r="M11646" i="2"/>
  <c r="M11647" i="2"/>
  <c r="M11648" i="2"/>
  <c r="M11649" i="2"/>
  <c r="M11650" i="2"/>
  <c r="M11651" i="2"/>
  <c r="M11652" i="2"/>
  <c r="M11653" i="2"/>
  <c r="M11654" i="2"/>
  <c r="M11655" i="2"/>
  <c r="M11656" i="2"/>
  <c r="M11657" i="2"/>
  <c r="M11658" i="2"/>
  <c r="M11659" i="2"/>
  <c r="M11660" i="2"/>
  <c r="M11661" i="2"/>
  <c r="M11662" i="2"/>
  <c r="M11663" i="2"/>
  <c r="M11664" i="2"/>
  <c r="M11665" i="2"/>
  <c r="M11666" i="2"/>
  <c r="M11667" i="2"/>
  <c r="M11668" i="2"/>
  <c r="M11669" i="2"/>
  <c r="M11670" i="2"/>
  <c r="M11671" i="2"/>
  <c r="M11672" i="2"/>
  <c r="M11673" i="2"/>
  <c r="M11674" i="2"/>
  <c r="M11675" i="2"/>
  <c r="M11676" i="2"/>
  <c r="M11677" i="2"/>
  <c r="M11678" i="2"/>
  <c r="M11679" i="2"/>
  <c r="M11680" i="2"/>
  <c r="M11681" i="2"/>
  <c r="M11682" i="2"/>
  <c r="M11683" i="2"/>
  <c r="M11684" i="2"/>
  <c r="M11685" i="2"/>
  <c r="M11686" i="2"/>
  <c r="M11687" i="2"/>
  <c r="M11688" i="2"/>
  <c r="M11689" i="2"/>
  <c r="M11690" i="2"/>
  <c r="M11691" i="2"/>
  <c r="M11692" i="2"/>
  <c r="M11693" i="2"/>
  <c r="M11694" i="2"/>
  <c r="M11695" i="2"/>
  <c r="M11696" i="2"/>
  <c r="M11697" i="2"/>
  <c r="M11698" i="2"/>
  <c r="M11699" i="2"/>
  <c r="M11700" i="2"/>
  <c r="M11701" i="2"/>
  <c r="M11702" i="2"/>
  <c r="M11703" i="2"/>
  <c r="M11704" i="2"/>
  <c r="M11705" i="2"/>
  <c r="M11706" i="2"/>
  <c r="M11707" i="2"/>
  <c r="M11708" i="2"/>
  <c r="M11709" i="2"/>
  <c r="M11710" i="2"/>
  <c r="M11711" i="2"/>
  <c r="M11712" i="2"/>
  <c r="M11713" i="2"/>
  <c r="M11714" i="2"/>
  <c r="M11715" i="2"/>
  <c r="M11716" i="2"/>
  <c r="M11717" i="2"/>
  <c r="M11718" i="2"/>
  <c r="M11719" i="2"/>
  <c r="M11720" i="2"/>
  <c r="M11721" i="2"/>
  <c r="M11722" i="2"/>
  <c r="M11723" i="2"/>
  <c r="M11724" i="2"/>
  <c r="M11725" i="2"/>
  <c r="M11726" i="2"/>
  <c r="M11727" i="2"/>
  <c r="M11728" i="2"/>
  <c r="M11729" i="2"/>
  <c r="M11730" i="2"/>
  <c r="M11731" i="2"/>
  <c r="M11732" i="2"/>
  <c r="M11733" i="2"/>
  <c r="M11734" i="2"/>
  <c r="M11735" i="2"/>
  <c r="M11736" i="2"/>
  <c r="M11737" i="2"/>
  <c r="M11738" i="2"/>
  <c r="M11739" i="2"/>
  <c r="M11740" i="2"/>
  <c r="M11741" i="2"/>
  <c r="M11742" i="2"/>
  <c r="M11743" i="2"/>
  <c r="M11744" i="2"/>
  <c r="M11745" i="2"/>
  <c r="M11746" i="2"/>
  <c r="M11747" i="2"/>
  <c r="M11748" i="2"/>
  <c r="M11749" i="2"/>
  <c r="M11750" i="2"/>
  <c r="M11751" i="2"/>
  <c r="M11752" i="2"/>
  <c r="M11753" i="2"/>
  <c r="M11754" i="2"/>
  <c r="M11755" i="2"/>
  <c r="M11756" i="2"/>
  <c r="M11757" i="2"/>
  <c r="M11758" i="2"/>
  <c r="M11759" i="2"/>
  <c r="M11760" i="2"/>
  <c r="M11761" i="2"/>
  <c r="M11762" i="2"/>
  <c r="M11763" i="2"/>
  <c r="M11764" i="2"/>
  <c r="M11765" i="2"/>
  <c r="M11766" i="2"/>
  <c r="M11767" i="2"/>
  <c r="M11768" i="2"/>
  <c r="M11769" i="2"/>
  <c r="M11770" i="2"/>
  <c r="M11771" i="2"/>
  <c r="M11772" i="2"/>
  <c r="M11773" i="2"/>
  <c r="M11774" i="2"/>
  <c r="M11775" i="2"/>
  <c r="M11776" i="2"/>
  <c r="M11777" i="2"/>
  <c r="M11778" i="2"/>
  <c r="M11779" i="2"/>
  <c r="M11780" i="2"/>
  <c r="M11781" i="2"/>
  <c r="M11782" i="2"/>
  <c r="M11783" i="2"/>
  <c r="M11784" i="2"/>
  <c r="M11785" i="2"/>
  <c r="M11786" i="2"/>
  <c r="M11787" i="2"/>
  <c r="M11788" i="2"/>
  <c r="M11789" i="2"/>
  <c r="M11790" i="2"/>
  <c r="M11791" i="2"/>
  <c r="M11792" i="2"/>
  <c r="M11793" i="2"/>
  <c r="M11794" i="2"/>
  <c r="M11795" i="2"/>
  <c r="M11796" i="2"/>
  <c r="M11797" i="2"/>
  <c r="M11798" i="2"/>
  <c r="M11799" i="2"/>
  <c r="M11800" i="2"/>
  <c r="M11801" i="2"/>
  <c r="M11802" i="2"/>
  <c r="M11803" i="2"/>
  <c r="M11804" i="2"/>
  <c r="M11805" i="2"/>
  <c r="M11806" i="2"/>
  <c r="M11807" i="2"/>
  <c r="M11808" i="2"/>
  <c r="M11809" i="2"/>
  <c r="M11810" i="2"/>
  <c r="M11811" i="2"/>
  <c r="M11812" i="2"/>
  <c r="M11813" i="2"/>
  <c r="M11814" i="2"/>
  <c r="M11815" i="2"/>
  <c r="M11816" i="2"/>
  <c r="M11817" i="2"/>
  <c r="M11818" i="2"/>
  <c r="M11819" i="2"/>
  <c r="M11820" i="2"/>
  <c r="M11821" i="2"/>
  <c r="M11822" i="2"/>
  <c r="M11823" i="2"/>
  <c r="M11824" i="2"/>
  <c r="M11825" i="2"/>
  <c r="M11826" i="2"/>
  <c r="M11827" i="2"/>
  <c r="M11828" i="2"/>
  <c r="M11829" i="2"/>
  <c r="M11830" i="2"/>
  <c r="M11831" i="2"/>
  <c r="M11832" i="2"/>
  <c r="M11833" i="2"/>
  <c r="M11834" i="2"/>
  <c r="M11835" i="2"/>
  <c r="M11836" i="2"/>
  <c r="M11837" i="2"/>
  <c r="M11838" i="2"/>
  <c r="M11839" i="2"/>
  <c r="M11840" i="2"/>
  <c r="M11841" i="2"/>
  <c r="M11842" i="2"/>
  <c r="M11843" i="2"/>
  <c r="M11844" i="2"/>
  <c r="M11845" i="2"/>
  <c r="M11846" i="2"/>
  <c r="M11847" i="2"/>
  <c r="M11848" i="2"/>
  <c r="M11849" i="2"/>
  <c r="M11850" i="2"/>
  <c r="M11851" i="2"/>
  <c r="M11852" i="2"/>
  <c r="M11853" i="2"/>
  <c r="M11854" i="2"/>
  <c r="M11855" i="2"/>
  <c r="M11856" i="2"/>
  <c r="M11857" i="2"/>
  <c r="M11858" i="2"/>
  <c r="M11859" i="2"/>
  <c r="M11860" i="2"/>
  <c r="M11861" i="2"/>
  <c r="M11862" i="2"/>
  <c r="M11863" i="2"/>
  <c r="M11864" i="2"/>
  <c r="M11865" i="2"/>
  <c r="M11866" i="2"/>
  <c r="M11867" i="2"/>
  <c r="M11868" i="2"/>
  <c r="M11869" i="2"/>
  <c r="M11870" i="2"/>
  <c r="M11871" i="2"/>
  <c r="M11872" i="2"/>
  <c r="M11873" i="2"/>
  <c r="M11874" i="2"/>
  <c r="M11875" i="2"/>
  <c r="M11876" i="2"/>
  <c r="M11877" i="2"/>
  <c r="M11878" i="2"/>
  <c r="M11879" i="2"/>
  <c r="M11880" i="2"/>
  <c r="M11881" i="2"/>
  <c r="M11882" i="2"/>
  <c r="M11883" i="2"/>
  <c r="M11884" i="2"/>
  <c r="M11885" i="2"/>
  <c r="M11886" i="2"/>
  <c r="M11887" i="2"/>
  <c r="M11888" i="2"/>
  <c r="M11889" i="2"/>
  <c r="M11890" i="2"/>
  <c r="M11891" i="2"/>
  <c r="M11892" i="2"/>
  <c r="M11893" i="2"/>
  <c r="M11894" i="2"/>
  <c r="M11895" i="2"/>
  <c r="M11896" i="2"/>
  <c r="M11897" i="2"/>
  <c r="M11898" i="2"/>
  <c r="M11899" i="2"/>
  <c r="M11900" i="2"/>
  <c r="M11901" i="2"/>
  <c r="M11902" i="2"/>
  <c r="M11903" i="2"/>
  <c r="M11904" i="2"/>
  <c r="M11905" i="2"/>
  <c r="M11906" i="2"/>
  <c r="M11907" i="2"/>
  <c r="M11908" i="2"/>
  <c r="M11909" i="2"/>
  <c r="M11910" i="2"/>
  <c r="M11911" i="2"/>
  <c r="M11912" i="2"/>
  <c r="M11913" i="2"/>
  <c r="M11914" i="2"/>
  <c r="M11915" i="2"/>
  <c r="M11916" i="2"/>
  <c r="M11917" i="2"/>
  <c r="M11918" i="2"/>
  <c r="M11919" i="2"/>
  <c r="M11920" i="2"/>
  <c r="M11921" i="2"/>
  <c r="M11922" i="2"/>
  <c r="M11923" i="2"/>
  <c r="M11924" i="2"/>
  <c r="M11925" i="2"/>
  <c r="M11926" i="2"/>
  <c r="M11927" i="2"/>
  <c r="M11928" i="2"/>
  <c r="M11929" i="2"/>
  <c r="M11930" i="2"/>
  <c r="M11931" i="2"/>
  <c r="M11932" i="2"/>
  <c r="M11933" i="2"/>
  <c r="M11934" i="2"/>
  <c r="M11935" i="2"/>
  <c r="M11936" i="2"/>
  <c r="M11937" i="2"/>
  <c r="M11938" i="2"/>
  <c r="M11939" i="2"/>
  <c r="M11940" i="2"/>
  <c r="M11941" i="2"/>
  <c r="M11942" i="2"/>
  <c r="M11943" i="2"/>
  <c r="M11944" i="2"/>
  <c r="M11945" i="2"/>
  <c r="M11946" i="2"/>
  <c r="M11947" i="2"/>
  <c r="M11948" i="2"/>
  <c r="M11949" i="2"/>
  <c r="M11950" i="2"/>
  <c r="M11951" i="2"/>
  <c r="M11952" i="2"/>
  <c r="M11953" i="2"/>
  <c r="M11954" i="2"/>
  <c r="M11955" i="2"/>
  <c r="M11956" i="2"/>
  <c r="M11957" i="2"/>
  <c r="M11958" i="2"/>
  <c r="M11959" i="2"/>
  <c r="M11960" i="2"/>
  <c r="M11961" i="2"/>
  <c r="M11962" i="2"/>
  <c r="M11963" i="2"/>
  <c r="M11964" i="2"/>
  <c r="M11965" i="2"/>
  <c r="M11966" i="2"/>
  <c r="M11967" i="2"/>
  <c r="M11968" i="2"/>
  <c r="M11969" i="2"/>
  <c r="M11970" i="2"/>
  <c r="M11971" i="2"/>
  <c r="M11972" i="2"/>
  <c r="M11973" i="2"/>
  <c r="M11974" i="2"/>
  <c r="M11975" i="2"/>
  <c r="M11976" i="2"/>
  <c r="M11977" i="2"/>
  <c r="M11978" i="2"/>
  <c r="M11979" i="2"/>
  <c r="M11980" i="2"/>
  <c r="M11981" i="2"/>
  <c r="M11982" i="2"/>
  <c r="M11983" i="2"/>
  <c r="M11984" i="2"/>
  <c r="M11985" i="2"/>
  <c r="M11986" i="2"/>
  <c r="M11987" i="2"/>
  <c r="M11988" i="2"/>
  <c r="M11989" i="2"/>
  <c r="M11990" i="2"/>
  <c r="M11991" i="2"/>
  <c r="M11992" i="2"/>
  <c r="M11993" i="2"/>
  <c r="M11994" i="2"/>
  <c r="M11995" i="2"/>
  <c r="M11996" i="2"/>
  <c r="M11997" i="2"/>
  <c r="M11998" i="2"/>
  <c r="M11999" i="2"/>
  <c r="M12000" i="2"/>
  <c r="M12001" i="2"/>
  <c r="M12002" i="2"/>
  <c r="M12003" i="2"/>
  <c r="M12004" i="2"/>
  <c r="M12005" i="2"/>
  <c r="M12006" i="2"/>
  <c r="M12007" i="2"/>
  <c r="M12008" i="2"/>
  <c r="M12009" i="2"/>
  <c r="M12010" i="2"/>
  <c r="M12011" i="2"/>
  <c r="M12012" i="2"/>
  <c r="M12013" i="2"/>
  <c r="M12014" i="2"/>
  <c r="M12015" i="2"/>
  <c r="M12016" i="2"/>
  <c r="M12017" i="2"/>
  <c r="M12018" i="2"/>
  <c r="M12019" i="2"/>
  <c r="M12020" i="2"/>
  <c r="M12021" i="2"/>
  <c r="M12022" i="2"/>
  <c r="M12023" i="2"/>
  <c r="M12024" i="2"/>
  <c r="M12025" i="2"/>
  <c r="M12026" i="2"/>
  <c r="M12027" i="2"/>
  <c r="M12028" i="2"/>
  <c r="M12029" i="2"/>
  <c r="M12030" i="2"/>
  <c r="M12031" i="2"/>
  <c r="M12032" i="2"/>
  <c r="M12033" i="2"/>
  <c r="M12034" i="2"/>
  <c r="M12035" i="2"/>
  <c r="M12036" i="2"/>
  <c r="M12037" i="2"/>
  <c r="M12038" i="2"/>
  <c r="M12039" i="2"/>
  <c r="M12040" i="2"/>
  <c r="M12041" i="2"/>
  <c r="M12042" i="2"/>
  <c r="M12043" i="2"/>
  <c r="M12044" i="2"/>
  <c r="M12045" i="2"/>
  <c r="M12046" i="2"/>
  <c r="M12047" i="2"/>
  <c r="M12048" i="2"/>
  <c r="M12049" i="2"/>
  <c r="M12050" i="2"/>
  <c r="M12051" i="2"/>
  <c r="M12052" i="2"/>
  <c r="M12053" i="2"/>
  <c r="M12054" i="2"/>
  <c r="M12055" i="2"/>
  <c r="M12056" i="2"/>
  <c r="M12057" i="2"/>
  <c r="M12058" i="2"/>
  <c r="M12059" i="2"/>
  <c r="M12060" i="2"/>
  <c r="M12061" i="2"/>
  <c r="M12062" i="2"/>
  <c r="M12063" i="2"/>
  <c r="M12064" i="2"/>
  <c r="M12065" i="2"/>
  <c r="M12066" i="2"/>
  <c r="M12067" i="2"/>
  <c r="M12068" i="2"/>
  <c r="M12069" i="2"/>
  <c r="M12070" i="2"/>
  <c r="M12071" i="2"/>
  <c r="M12072" i="2"/>
  <c r="M12073" i="2"/>
  <c r="M12074" i="2"/>
  <c r="M12075" i="2"/>
  <c r="M12076" i="2"/>
  <c r="M12077" i="2"/>
  <c r="M12078" i="2"/>
  <c r="M12079" i="2"/>
  <c r="M12080" i="2"/>
  <c r="M12081" i="2"/>
  <c r="M12082" i="2"/>
  <c r="M12083" i="2"/>
  <c r="M12084" i="2"/>
  <c r="M12085" i="2"/>
  <c r="M12086" i="2"/>
  <c r="M12087" i="2"/>
  <c r="M12088" i="2"/>
  <c r="M12089" i="2"/>
  <c r="M12090" i="2"/>
  <c r="M12091" i="2"/>
  <c r="M12092" i="2"/>
  <c r="M12093" i="2"/>
  <c r="M12094" i="2"/>
  <c r="M12095" i="2"/>
  <c r="M12096" i="2"/>
  <c r="M12097" i="2"/>
  <c r="M12098" i="2"/>
  <c r="M12099" i="2"/>
  <c r="M12100" i="2"/>
  <c r="M12101" i="2"/>
  <c r="M12102" i="2"/>
  <c r="M12103" i="2"/>
  <c r="M12104" i="2"/>
  <c r="M12105" i="2"/>
  <c r="M12106" i="2"/>
  <c r="M12107" i="2"/>
  <c r="M12108" i="2"/>
  <c r="M12109" i="2"/>
  <c r="M12110" i="2"/>
  <c r="M12111" i="2"/>
  <c r="M12112" i="2"/>
  <c r="M12113" i="2"/>
  <c r="M12114" i="2"/>
  <c r="M12115" i="2"/>
  <c r="M12116" i="2"/>
  <c r="M12117" i="2"/>
  <c r="M12118" i="2"/>
  <c r="M12119" i="2"/>
  <c r="M12120" i="2"/>
  <c r="M12121" i="2"/>
  <c r="M12122" i="2"/>
  <c r="M12123" i="2"/>
  <c r="M12124" i="2"/>
  <c r="M12125" i="2"/>
  <c r="M12126" i="2"/>
  <c r="M12127" i="2"/>
  <c r="M12128" i="2"/>
  <c r="M12129" i="2"/>
  <c r="M12130" i="2"/>
  <c r="M12131" i="2"/>
  <c r="M12132" i="2"/>
  <c r="M12133" i="2"/>
  <c r="M12134" i="2"/>
  <c r="M12135" i="2"/>
  <c r="M12136" i="2"/>
  <c r="M12137" i="2"/>
  <c r="M12138" i="2"/>
  <c r="M12139" i="2"/>
  <c r="M12140" i="2"/>
  <c r="M12141" i="2"/>
  <c r="M12142" i="2"/>
  <c r="M12143" i="2"/>
  <c r="M12144" i="2"/>
  <c r="M12145" i="2"/>
  <c r="M12146" i="2"/>
  <c r="M12147" i="2"/>
  <c r="M12148" i="2"/>
  <c r="M12149" i="2"/>
  <c r="M12150" i="2"/>
  <c r="M12151" i="2"/>
  <c r="M12152" i="2"/>
  <c r="M12153" i="2"/>
  <c r="M12154" i="2"/>
  <c r="M12155" i="2"/>
  <c r="M12156" i="2"/>
  <c r="M12157" i="2"/>
  <c r="M12158" i="2"/>
  <c r="M12159" i="2"/>
  <c r="M12160" i="2"/>
  <c r="M12161" i="2"/>
  <c r="M12162" i="2"/>
  <c r="M12163" i="2"/>
  <c r="M12164" i="2"/>
  <c r="M12165" i="2"/>
  <c r="M12166" i="2"/>
  <c r="M12167" i="2"/>
  <c r="M12168" i="2"/>
  <c r="M12169" i="2"/>
  <c r="M12170" i="2"/>
  <c r="M12171" i="2"/>
  <c r="M12172" i="2"/>
  <c r="M12173" i="2"/>
  <c r="M12174" i="2"/>
  <c r="M12175" i="2"/>
  <c r="M12176" i="2"/>
  <c r="M12177" i="2"/>
  <c r="M12178" i="2"/>
  <c r="M12179" i="2"/>
  <c r="M12180" i="2"/>
  <c r="M12181" i="2"/>
  <c r="M12182" i="2"/>
  <c r="M12183" i="2"/>
  <c r="M12184" i="2"/>
  <c r="M12185" i="2"/>
  <c r="M12186" i="2"/>
  <c r="M12187" i="2"/>
  <c r="M12188" i="2"/>
  <c r="M12189" i="2"/>
  <c r="M12190" i="2"/>
  <c r="M12191" i="2"/>
  <c r="M12192" i="2"/>
  <c r="M12193" i="2"/>
  <c r="M12194" i="2"/>
  <c r="M12195" i="2"/>
  <c r="M12196" i="2"/>
  <c r="M12197" i="2"/>
  <c r="M12198" i="2"/>
  <c r="M12199" i="2"/>
  <c r="M12200" i="2"/>
  <c r="M12201" i="2"/>
  <c r="M12202" i="2"/>
  <c r="M12203" i="2"/>
  <c r="M12204" i="2"/>
  <c r="M12205" i="2"/>
  <c r="M12206" i="2"/>
  <c r="M12207" i="2"/>
  <c r="M12208" i="2"/>
  <c r="M12209" i="2"/>
  <c r="M12210" i="2"/>
  <c r="M12211" i="2"/>
  <c r="M12212" i="2"/>
  <c r="M12213" i="2"/>
  <c r="M12214" i="2"/>
  <c r="M12215" i="2"/>
  <c r="M12216" i="2"/>
  <c r="M12217" i="2"/>
  <c r="M12218" i="2"/>
  <c r="M12219" i="2"/>
  <c r="M12220" i="2"/>
  <c r="M12221" i="2"/>
  <c r="M12222" i="2"/>
  <c r="M12223" i="2"/>
  <c r="M12224" i="2"/>
  <c r="M12225" i="2"/>
  <c r="M12226" i="2"/>
  <c r="M12227" i="2"/>
  <c r="M12228" i="2"/>
  <c r="M12229" i="2"/>
  <c r="M12230" i="2"/>
  <c r="M12231" i="2"/>
  <c r="M12232" i="2"/>
  <c r="M12233" i="2"/>
  <c r="M12234" i="2"/>
  <c r="M12235" i="2"/>
  <c r="M12236" i="2"/>
  <c r="M12237" i="2"/>
  <c r="M12238" i="2"/>
  <c r="M12239" i="2"/>
  <c r="M12240" i="2"/>
  <c r="M12241" i="2"/>
  <c r="M12242" i="2"/>
  <c r="M12243" i="2"/>
  <c r="M12244" i="2"/>
  <c r="M12245" i="2"/>
  <c r="M12246" i="2"/>
  <c r="M12247" i="2"/>
  <c r="M12248" i="2"/>
  <c r="M12249" i="2"/>
  <c r="M12250" i="2"/>
  <c r="M12251" i="2"/>
  <c r="M12252" i="2"/>
  <c r="M12253" i="2"/>
  <c r="M12254" i="2"/>
  <c r="M12255" i="2"/>
  <c r="M12256" i="2"/>
  <c r="M12257" i="2"/>
  <c r="M12258" i="2"/>
  <c r="M12259" i="2"/>
  <c r="M12260" i="2"/>
  <c r="M12261" i="2"/>
  <c r="M12262" i="2"/>
  <c r="M12263" i="2"/>
  <c r="M12264" i="2"/>
  <c r="M12265" i="2"/>
  <c r="M12266" i="2"/>
  <c r="M12267" i="2"/>
  <c r="M12268" i="2"/>
  <c r="M12269" i="2"/>
  <c r="M12270" i="2"/>
  <c r="M12271" i="2"/>
  <c r="M12272" i="2"/>
  <c r="M12273" i="2"/>
  <c r="M12274" i="2"/>
  <c r="M12275" i="2"/>
  <c r="M12276" i="2"/>
  <c r="M12277" i="2"/>
  <c r="M12278" i="2"/>
  <c r="M12279" i="2"/>
  <c r="M12280" i="2"/>
  <c r="M12281" i="2"/>
  <c r="M12282" i="2"/>
  <c r="M12283" i="2"/>
  <c r="M12284" i="2"/>
  <c r="M12285" i="2"/>
  <c r="M12286" i="2"/>
  <c r="M12287" i="2"/>
  <c r="M12288" i="2"/>
  <c r="M12289" i="2"/>
  <c r="M12290" i="2"/>
  <c r="M12291" i="2"/>
  <c r="M12292" i="2"/>
  <c r="M12293" i="2"/>
  <c r="M12294" i="2"/>
  <c r="M12295" i="2"/>
  <c r="M12296" i="2"/>
  <c r="M12297" i="2"/>
  <c r="M12298" i="2"/>
  <c r="M12299" i="2"/>
  <c r="M12300" i="2"/>
  <c r="M12301" i="2"/>
  <c r="M12302" i="2"/>
  <c r="M12303" i="2"/>
  <c r="M12304" i="2"/>
  <c r="M12305" i="2"/>
  <c r="M12306" i="2"/>
  <c r="M12307" i="2"/>
  <c r="M12308" i="2"/>
  <c r="M12309" i="2"/>
  <c r="M12310" i="2"/>
  <c r="M12311" i="2"/>
  <c r="M12312" i="2"/>
  <c r="M12313" i="2"/>
  <c r="M12314" i="2"/>
  <c r="M12315" i="2"/>
  <c r="M12316" i="2"/>
  <c r="M12317" i="2"/>
  <c r="M12318" i="2"/>
  <c r="M12319" i="2"/>
  <c r="M12320" i="2"/>
  <c r="M12321" i="2"/>
  <c r="M12322" i="2"/>
  <c r="M12323" i="2"/>
  <c r="M12324" i="2"/>
  <c r="M12325" i="2"/>
  <c r="M12326" i="2"/>
  <c r="M12327" i="2"/>
  <c r="M12328" i="2"/>
  <c r="M12329" i="2"/>
  <c r="M12330" i="2"/>
  <c r="M12331" i="2"/>
  <c r="M12332" i="2"/>
  <c r="M12333" i="2"/>
  <c r="M12334" i="2"/>
  <c r="M12335" i="2"/>
  <c r="M12336" i="2"/>
  <c r="M12337" i="2"/>
  <c r="M12338" i="2"/>
  <c r="M12339" i="2"/>
  <c r="M12340" i="2"/>
  <c r="M12341" i="2"/>
  <c r="M12342" i="2"/>
  <c r="M12343" i="2"/>
  <c r="M12344" i="2"/>
  <c r="M12345" i="2"/>
  <c r="M12346" i="2"/>
  <c r="M12347" i="2"/>
  <c r="M12348" i="2"/>
  <c r="M12349" i="2"/>
  <c r="M12350" i="2"/>
  <c r="M12351" i="2"/>
  <c r="M12352" i="2"/>
  <c r="M12353" i="2"/>
  <c r="M12354" i="2"/>
  <c r="M12355" i="2"/>
  <c r="M12356" i="2"/>
  <c r="M12357" i="2"/>
  <c r="M12358" i="2"/>
  <c r="M12359" i="2"/>
  <c r="M12360" i="2"/>
  <c r="M12361" i="2"/>
  <c r="M12362" i="2"/>
  <c r="M12363" i="2"/>
  <c r="M12364" i="2"/>
  <c r="M12365" i="2"/>
  <c r="M12366" i="2"/>
  <c r="M12367" i="2"/>
  <c r="M12368" i="2"/>
  <c r="M12369" i="2"/>
  <c r="M12370" i="2"/>
  <c r="M12371" i="2"/>
  <c r="M12372" i="2"/>
  <c r="M12373" i="2"/>
  <c r="M12374" i="2"/>
  <c r="M12375" i="2"/>
  <c r="M12376" i="2"/>
  <c r="M12377" i="2"/>
  <c r="M12378" i="2"/>
  <c r="M12379" i="2"/>
  <c r="M12380" i="2"/>
  <c r="M12381" i="2"/>
  <c r="M12382" i="2"/>
  <c r="M12383" i="2"/>
  <c r="M12384" i="2"/>
  <c r="M12385" i="2"/>
  <c r="M12386" i="2"/>
  <c r="M12387" i="2"/>
  <c r="M12388" i="2"/>
  <c r="M12389" i="2"/>
  <c r="M12390" i="2"/>
  <c r="M12391" i="2"/>
  <c r="M12392" i="2"/>
  <c r="M12393" i="2"/>
  <c r="M12394" i="2"/>
  <c r="M12395" i="2"/>
  <c r="M12396" i="2"/>
  <c r="M12397" i="2"/>
  <c r="M12398" i="2"/>
  <c r="M12399" i="2"/>
  <c r="M12400" i="2"/>
  <c r="M12401" i="2"/>
  <c r="M12402" i="2"/>
  <c r="M12403" i="2"/>
  <c r="M12404" i="2"/>
  <c r="M12405" i="2"/>
  <c r="M12406" i="2"/>
  <c r="M12407" i="2"/>
  <c r="M12408" i="2"/>
  <c r="M12409" i="2"/>
  <c r="M12410" i="2"/>
  <c r="M12411" i="2"/>
  <c r="M12412" i="2"/>
  <c r="M12413" i="2"/>
  <c r="M12414" i="2"/>
  <c r="M12415" i="2"/>
  <c r="M12416" i="2"/>
  <c r="M12417" i="2"/>
  <c r="M12418" i="2"/>
  <c r="M12419" i="2"/>
  <c r="M12420" i="2"/>
  <c r="M12421" i="2"/>
  <c r="M12422" i="2"/>
  <c r="M12423" i="2"/>
  <c r="M12424" i="2"/>
  <c r="M12425" i="2"/>
  <c r="M12426" i="2"/>
  <c r="M12427" i="2"/>
  <c r="M12428" i="2"/>
  <c r="M12429" i="2"/>
  <c r="M12430" i="2"/>
  <c r="M12431" i="2"/>
  <c r="M12432" i="2"/>
  <c r="M12433" i="2"/>
  <c r="M12434" i="2"/>
  <c r="M12435" i="2"/>
  <c r="M12436" i="2"/>
  <c r="M12437" i="2"/>
  <c r="M12438" i="2"/>
  <c r="M12439" i="2"/>
  <c r="M12440" i="2"/>
  <c r="M12441" i="2"/>
  <c r="M12442" i="2"/>
  <c r="M12443" i="2"/>
  <c r="M12444" i="2"/>
  <c r="M12445" i="2"/>
  <c r="M12446" i="2"/>
  <c r="M12447" i="2"/>
  <c r="M12448" i="2"/>
  <c r="M12449" i="2"/>
  <c r="M12450" i="2"/>
  <c r="M12451" i="2"/>
  <c r="M12452" i="2"/>
  <c r="M12453" i="2"/>
  <c r="M12454" i="2"/>
  <c r="M12455" i="2"/>
  <c r="M12456" i="2"/>
  <c r="M12457" i="2"/>
  <c r="M12458" i="2"/>
  <c r="M12459" i="2"/>
  <c r="M12460" i="2"/>
  <c r="M12461" i="2"/>
  <c r="M12462" i="2"/>
  <c r="M12463" i="2"/>
  <c r="M12464" i="2"/>
  <c r="M12465" i="2"/>
  <c r="M12466" i="2"/>
  <c r="M12467" i="2"/>
  <c r="M12468" i="2"/>
  <c r="M12469" i="2"/>
  <c r="M12470" i="2"/>
  <c r="M12471" i="2"/>
  <c r="M12472" i="2"/>
  <c r="M12473" i="2"/>
  <c r="M12474" i="2"/>
  <c r="M12475" i="2"/>
  <c r="M12476" i="2"/>
  <c r="M12477" i="2"/>
  <c r="M12478" i="2"/>
  <c r="M12479" i="2"/>
  <c r="M12480" i="2"/>
  <c r="M12481" i="2"/>
  <c r="M12482" i="2"/>
  <c r="M12483" i="2"/>
  <c r="M12484" i="2"/>
  <c r="M12485" i="2"/>
  <c r="M12486" i="2"/>
  <c r="M12487" i="2"/>
  <c r="M12488" i="2"/>
  <c r="M12489" i="2"/>
  <c r="M12490" i="2"/>
  <c r="M12491" i="2"/>
  <c r="M12492" i="2"/>
  <c r="M12493" i="2"/>
  <c r="M12494" i="2"/>
  <c r="M12495" i="2"/>
  <c r="M12496" i="2"/>
  <c r="M12497" i="2"/>
  <c r="M12498" i="2"/>
  <c r="M12499" i="2"/>
  <c r="M12500" i="2"/>
  <c r="M12501" i="2"/>
  <c r="M12502" i="2"/>
  <c r="M12503" i="2"/>
  <c r="M12504" i="2"/>
  <c r="M12505" i="2"/>
  <c r="M12506" i="2"/>
  <c r="M12507" i="2"/>
  <c r="M12508" i="2"/>
  <c r="M12509" i="2"/>
  <c r="M12510" i="2"/>
  <c r="M12511" i="2"/>
  <c r="M12512" i="2"/>
  <c r="M12513" i="2"/>
  <c r="M12514" i="2"/>
  <c r="M12515" i="2"/>
  <c r="M12516" i="2"/>
  <c r="M12517" i="2"/>
  <c r="M12518" i="2"/>
  <c r="M12519" i="2"/>
  <c r="M12520" i="2"/>
  <c r="M12521" i="2"/>
  <c r="M12522" i="2"/>
  <c r="M12523" i="2"/>
  <c r="M12524" i="2"/>
  <c r="M12525" i="2"/>
  <c r="M12526" i="2"/>
  <c r="M12527" i="2"/>
  <c r="M12528" i="2"/>
  <c r="M12529" i="2"/>
  <c r="M12530" i="2"/>
  <c r="M12531" i="2"/>
  <c r="M12532" i="2"/>
  <c r="M12533" i="2"/>
  <c r="M12534" i="2"/>
  <c r="M12535" i="2"/>
  <c r="M12536" i="2"/>
  <c r="M12537" i="2"/>
  <c r="M12538" i="2"/>
  <c r="M12539" i="2"/>
  <c r="M12540" i="2"/>
  <c r="M12541" i="2"/>
  <c r="M12542" i="2"/>
  <c r="M12543" i="2"/>
  <c r="M12544" i="2"/>
  <c r="M12545" i="2"/>
  <c r="M12546" i="2"/>
  <c r="M12547" i="2"/>
  <c r="M12548" i="2"/>
  <c r="M12549" i="2"/>
  <c r="M12550" i="2"/>
  <c r="M12551" i="2"/>
  <c r="M12552" i="2"/>
  <c r="M12553" i="2"/>
  <c r="M12554" i="2"/>
  <c r="M12555" i="2"/>
  <c r="M12556" i="2"/>
  <c r="M12557" i="2"/>
  <c r="M12558" i="2"/>
  <c r="M12559" i="2"/>
  <c r="M12560" i="2"/>
  <c r="M12561" i="2"/>
  <c r="M12562" i="2"/>
  <c r="M12563" i="2"/>
  <c r="M12564" i="2"/>
  <c r="M12565" i="2"/>
  <c r="M12566" i="2"/>
  <c r="M12567" i="2"/>
  <c r="M12568" i="2"/>
  <c r="M12569" i="2"/>
  <c r="M12570" i="2"/>
  <c r="M12571" i="2"/>
  <c r="M12572" i="2"/>
  <c r="M12573" i="2"/>
  <c r="M12574" i="2"/>
  <c r="M12575" i="2"/>
  <c r="M12576" i="2"/>
  <c r="M12577" i="2"/>
  <c r="M12578" i="2"/>
  <c r="M12579" i="2"/>
  <c r="M12580" i="2"/>
  <c r="M12581" i="2"/>
  <c r="M12582" i="2"/>
  <c r="M12583" i="2"/>
  <c r="M12584" i="2"/>
  <c r="M12585" i="2"/>
  <c r="M12586" i="2"/>
  <c r="M12587" i="2"/>
  <c r="M12588" i="2"/>
  <c r="M12589" i="2"/>
  <c r="M12590" i="2"/>
  <c r="M12591" i="2"/>
  <c r="M12592" i="2"/>
  <c r="M12593" i="2"/>
  <c r="M12594" i="2"/>
  <c r="M12595" i="2"/>
  <c r="M12596" i="2"/>
  <c r="M12597" i="2"/>
  <c r="M12598" i="2"/>
  <c r="M12599" i="2"/>
  <c r="M12600" i="2"/>
  <c r="M12601" i="2"/>
  <c r="M12602" i="2"/>
  <c r="M12603" i="2"/>
  <c r="M12604" i="2"/>
  <c r="M12605" i="2"/>
  <c r="M12606" i="2"/>
  <c r="M12607" i="2"/>
  <c r="M12608" i="2"/>
  <c r="M12609" i="2"/>
  <c r="M12610" i="2"/>
  <c r="M12611" i="2"/>
  <c r="M12612" i="2"/>
  <c r="M12613" i="2"/>
  <c r="M12614" i="2"/>
  <c r="M12615" i="2"/>
  <c r="M12616" i="2"/>
  <c r="M12617" i="2"/>
  <c r="M12618" i="2"/>
  <c r="M12619" i="2"/>
  <c r="M12620" i="2"/>
  <c r="M12621" i="2"/>
  <c r="M12622" i="2"/>
  <c r="M12623" i="2"/>
  <c r="M12624" i="2"/>
  <c r="M12625" i="2"/>
  <c r="M12626" i="2"/>
  <c r="M12627" i="2"/>
  <c r="M12628" i="2"/>
  <c r="M12629" i="2"/>
  <c r="M12630" i="2"/>
  <c r="M12631" i="2"/>
  <c r="M12632" i="2"/>
  <c r="M12633" i="2"/>
  <c r="M12634" i="2"/>
  <c r="M12635" i="2"/>
  <c r="M12636" i="2"/>
  <c r="M12637" i="2"/>
  <c r="M12638" i="2"/>
  <c r="M12639" i="2"/>
  <c r="M12640" i="2"/>
  <c r="M12641" i="2"/>
  <c r="M12642" i="2"/>
  <c r="M12643" i="2"/>
  <c r="M12644" i="2"/>
  <c r="M12645" i="2"/>
  <c r="M12646" i="2"/>
  <c r="M12647" i="2"/>
  <c r="M12648" i="2"/>
  <c r="M12649" i="2"/>
  <c r="M12650" i="2"/>
  <c r="M12651" i="2"/>
  <c r="M12652" i="2"/>
  <c r="M12653" i="2"/>
  <c r="M12654" i="2"/>
  <c r="M12655" i="2"/>
  <c r="M12656" i="2"/>
  <c r="M12657" i="2"/>
  <c r="M12658" i="2"/>
  <c r="M12659" i="2"/>
  <c r="M12660" i="2"/>
  <c r="M12661" i="2"/>
  <c r="M12662" i="2"/>
  <c r="M12663" i="2"/>
  <c r="M12664" i="2"/>
  <c r="M12665" i="2"/>
  <c r="M12666" i="2"/>
  <c r="M12667" i="2"/>
  <c r="M12668" i="2"/>
  <c r="M12669" i="2"/>
  <c r="M12670" i="2"/>
  <c r="M12671" i="2"/>
  <c r="M12672" i="2"/>
  <c r="M12673" i="2"/>
  <c r="M12674" i="2"/>
  <c r="M12675" i="2"/>
  <c r="M12676" i="2"/>
  <c r="M12677" i="2"/>
  <c r="M12678" i="2"/>
  <c r="M12679" i="2"/>
  <c r="M12680" i="2"/>
  <c r="M12681" i="2"/>
  <c r="M12682" i="2"/>
  <c r="M12683" i="2"/>
  <c r="M12684" i="2"/>
  <c r="M12685" i="2"/>
  <c r="M12686" i="2"/>
  <c r="M12687" i="2"/>
  <c r="M12688" i="2"/>
  <c r="M12689" i="2"/>
  <c r="M12690" i="2"/>
  <c r="M12691" i="2"/>
  <c r="M12692" i="2"/>
  <c r="M12693" i="2"/>
  <c r="M12694" i="2"/>
  <c r="M12695" i="2"/>
  <c r="M12696" i="2"/>
  <c r="M12697" i="2"/>
  <c r="M12698" i="2"/>
  <c r="M12699" i="2"/>
  <c r="M12700" i="2"/>
  <c r="M12701" i="2"/>
  <c r="M12702" i="2"/>
  <c r="M12703" i="2"/>
  <c r="M12704" i="2"/>
  <c r="M12705" i="2"/>
  <c r="M12706" i="2"/>
  <c r="M12707" i="2"/>
  <c r="M12708" i="2"/>
  <c r="M12709" i="2"/>
  <c r="M12710" i="2"/>
  <c r="M12711" i="2"/>
  <c r="M12712" i="2"/>
  <c r="M12713" i="2"/>
  <c r="M12714" i="2"/>
  <c r="M12715" i="2"/>
  <c r="M12716" i="2"/>
  <c r="M12717" i="2"/>
  <c r="M12718" i="2"/>
  <c r="M12719" i="2"/>
  <c r="M12720" i="2"/>
  <c r="M12721" i="2"/>
  <c r="M12722" i="2"/>
  <c r="M12723" i="2"/>
  <c r="M12724" i="2"/>
  <c r="M12725" i="2"/>
  <c r="M12726" i="2"/>
  <c r="M12727" i="2"/>
  <c r="M12728" i="2"/>
  <c r="M12729" i="2"/>
  <c r="M12730" i="2"/>
  <c r="M12731" i="2"/>
  <c r="M12732" i="2"/>
  <c r="M12733" i="2"/>
  <c r="M12734" i="2"/>
  <c r="M12735" i="2"/>
  <c r="M12736" i="2"/>
  <c r="M12737" i="2"/>
  <c r="M12738" i="2"/>
  <c r="M12739" i="2"/>
  <c r="M12740" i="2"/>
  <c r="M12741" i="2"/>
  <c r="M12742" i="2"/>
  <c r="M12743" i="2"/>
  <c r="M12744" i="2"/>
  <c r="M12745" i="2"/>
  <c r="M12746" i="2"/>
  <c r="M12747" i="2"/>
  <c r="M12748" i="2"/>
  <c r="M12749" i="2"/>
  <c r="M12750" i="2"/>
  <c r="M12751" i="2"/>
  <c r="M12752" i="2"/>
  <c r="M12753" i="2"/>
  <c r="M12754" i="2"/>
  <c r="M12755" i="2"/>
  <c r="M12756" i="2"/>
  <c r="M12757" i="2"/>
  <c r="M12758" i="2"/>
  <c r="M12759" i="2"/>
  <c r="M12760" i="2"/>
  <c r="M12761" i="2"/>
  <c r="M12762" i="2"/>
  <c r="M12763" i="2"/>
  <c r="M12764" i="2"/>
  <c r="M12765" i="2"/>
  <c r="M12766" i="2"/>
  <c r="M12767" i="2"/>
  <c r="M12768" i="2"/>
  <c r="M12769" i="2"/>
  <c r="M12770" i="2"/>
  <c r="M12771" i="2"/>
  <c r="M12772" i="2"/>
  <c r="M12773" i="2"/>
  <c r="M12774" i="2"/>
  <c r="M12775" i="2"/>
  <c r="M12776" i="2"/>
  <c r="M12777" i="2"/>
  <c r="M12778" i="2"/>
  <c r="M12779" i="2"/>
  <c r="M12780" i="2"/>
  <c r="M12781" i="2"/>
  <c r="M12782" i="2"/>
  <c r="M12783" i="2"/>
  <c r="M12784" i="2"/>
  <c r="M12785" i="2"/>
  <c r="M12786" i="2"/>
  <c r="M12787" i="2"/>
  <c r="M12788" i="2"/>
  <c r="M12789" i="2"/>
  <c r="M12790" i="2"/>
  <c r="M12791" i="2"/>
  <c r="M12792" i="2"/>
  <c r="M12793" i="2"/>
  <c r="M12794" i="2"/>
  <c r="M12795" i="2"/>
  <c r="M12796" i="2"/>
  <c r="M12797" i="2"/>
  <c r="M12798" i="2"/>
  <c r="M12799" i="2"/>
  <c r="M12800" i="2"/>
  <c r="M12801" i="2"/>
  <c r="M12802" i="2"/>
  <c r="M12803" i="2"/>
  <c r="M12804" i="2"/>
  <c r="M12805" i="2"/>
  <c r="M12806" i="2"/>
  <c r="M12807" i="2"/>
  <c r="M12808" i="2"/>
  <c r="M12809" i="2"/>
  <c r="M12810" i="2"/>
  <c r="M12811" i="2"/>
  <c r="M12812" i="2"/>
  <c r="M12813" i="2"/>
  <c r="M12814" i="2"/>
  <c r="M12815" i="2"/>
  <c r="M12816" i="2"/>
  <c r="M12817" i="2"/>
  <c r="M12818" i="2"/>
  <c r="M12819" i="2"/>
  <c r="M12820" i="2"/>
  <c r="M12821" i="2"/>
  <c r="M12822" i="2"/>
  <c r="M12823" i="2"/>
  <c r="M12824" i="2"/>
  <c r="M12825" i="2"/>
  <c r="M12826" i="2"/>
  <c r="M12827" i="2"/>
  <c r="M12828" i="2"/>
  <c r="M12829" i="2"/>
  <c r="M12830" i="2"/>
  <c r="M12831" i="2"/>
  <c r="M12832" i="2"/>
  <c r="M12833" i="2"/>
  <c r="M12834" i="2"/>
  <c r="M12835" i="2"/>
  <c r="M12836" i="2"/>
  <c r="M12837" i="2"/>
  <c r="M12838" i="2"/>
  <c r="M12839" i="2"/>
  <c r="M12840" i="2"/>
  <c r="M12841" i="2"/>
  <c r="M12842" i="2"/>
  <c r="M12843" i="2"/>
  <c r="M12844" i="2"/>
  <c r="M12845" i="2"/>
  <c r="M12846" i="2"/>
  <c r="M12847" i="2"/>
  <c r="M12848" i="2"/>
  <c r="M12849" i="2"/>
  <c r="M12850" i="2"/>
  <c r="M12851" i="2"/>
  <c r="M12852" i="2"/>
  <c r="M12853" i="2"/>
  <c r="M12854" i="2"/>
  <c r="M12855" i="2"/>
  <c r="M12856" i="2"/>
  <c r="M12857" i="2"/>
  <c r="M12858" i="2"/>
  <c r="M12859" i="2"/>
  <c r="M12860" i="2"/>
  <c r="M12861" i="2"/>
  <c r="M12862" i="2"/>
  <c r="M12863" i="2"/>
  <c r="M12864" i="2"/>
  <c r="M12865" i="2"/>
  <c r="M12866" i="2"/>
  <c r="M12867" i="2"/>
  <c r="M12868" i="2"/>
  <c r="M12869" i="2"/>
  <c r="M12870" i="2"/>
  <c r="M12871" i="2"/>
  <c r="M12872" i="2"/>
  <c r="M12873" i="2"/>
  <c r="M12874" i="2"/>
  <c r="M12875" i="2"/>
  <c r="M12876" i="2"/>
  <c r="M12877" i="2"/>
  <c r="M12878" i="2"/>
  <c r="M12879" i="2"/>
  <c r="M12880" i="2"/>
  <c r="M12881" i="2"/>
  <c r="M12882" i="2"/>
  <c r="M12883" i="2"/>
  <c r="M12884" i="2"/>
  <c r="M12885" i="2"/>
  <c r="M12886" i="2"/>
  <c r="M12887" i="2"/>
  <c r="M12888" i="2"/>
  <c r="M12889" i="2"/>
  <c r="M12890" i="2"/>
  <c r="M12891" i="2"/>
  <c r="M12892" i="2"/>
  <c r="M12893" i="2"/>
  <c r="M12894" i="2"/>
  <c r="M12895" i="2"/>
  <c r="M12896" i="2"/>
  <c r="M12897" i="2"/>
  <c r="M12898" i="2"/>
  <c r="M12899" i="2"/>
  <c r="M12900" i="2"/>
  <c r="M12901" i="2"/>
  <c r="M12902" i="2"/>
  <c r="M12903" i="2"/>
  <c r="M12904" i="2"/>
  <c r="M12905" i="2"/>
  <c r="M12906" i="2"/>
  <c r="M12907" i="2"/>
  <c r="M12908" i="2"/>
  <c r="M12909" i="2"/>
  <c r="M12910" i="2"/>
  <c r="M12911" i="2"/>
  <c r="M12912" i="2"/>
  <c r="M12913" i="2"/>
  <c r="M12914" i="2"/>
  <c r="M12915" i="2"/>
  <c r="M12916" i="2"/>
  <c r="M12917" i="2"/>
  <c r="M12918" i="2"/>
  <c r="M12919" i="2"/>
  <c r="M12920" i="2"/>
  <c r="M12921" i="2"/>
  <c r="M12922" i="2"/>
  <c r="M12923" i="2"/>
  <c r="M12924" i="2"/>
  <c r="M12925" i="2"/>
  <c r="M12926" i="2"/>
  <c r="M12927" i="2"/>
  <c r="M12928" i="2"/>
  <c r="M12929" i="2"/>
  <c r="M12930" i="2"/>
  <c r="M12931" i="2"/>
  <c r="M12932" i="2"/>
  <c r="M12933" i="2"/>
  <c r="M12934" i="2"/>
  <c r="M12935" i="2"/>
  <c r="M12936" i="2"/>
  <c r="M12937" i="2"/>
  <c r="M12938" i="2"/>
  <c r="M12939" i="2"/>
  <c r="M12940" i="2"/>
  <c r="M12941" i="2"/>
  <c r="M12942" i="2"/>
  <c r="M12943" i="2"/>
  <c r="M12944" i="2"/>
  <c r="M12945" i="2"/>
  <c r="M12946" i="2"/>
  <c r="M12947" i="2"/>
  <c r="M12948" i="2"/>
  <c r="M12949" i="2"/>
  <c r="M12950" i="2"/>
  <c r="M12951" i="2"/>
  <c r="M12952" i="2"/>
  <c r="M12953" i="2"/>
  <c r="M12954" i="2"/>
  <c r="M12955" i="2"/>
  <c r="M12956" i="2"/>
  <c r="M12957" i="2"/>
  <c r="M12958" i="2"/>
  <c r="M12959" i="2"/>
  <c r="M12960" i="2"/>
  <c r="M12961" i="2"/>
  <c r="M12962" i="2"/>
  <c r="M12963" i="2"/>
  <c r="M12964" i="2"/>
  <c r="M12965" i="2"/>
  <c r="M12966" i="2"/>
  <c r="M12967" i="2"/>
  <c r="M12968" i="2"/>
  <c r="M12969" i="2"/>
  <c r="M12970" i="2"/>
  <c r="M12971" i="2"/>
  <c r="M12972" i="2"/>
  <c r="M12973" i="2"/>
  <c r="M12974" i="2"/>
  <c r="M12975" i="2"/>
  <c r="M12976" i="2"/>
  <c r="M12977" i="2"/>
  <c r="M12978" i="2"/>
  <c r="M12979" i="2"/>
  <c r="M12980" i="2"/>
  <c r="M12981" i="2"/>
  <c r="M12982" i="2"/>
  <c r="M12983" i="2"/>
  <c r="M12984" i="2"/>
  <c r="M12985" i="2"/>
  <c r="M12986" i="2"/>
  <c r="M12987" i="2"/>
  <c r="M12988" i="2"/>
  <c r="M12989" i="2"/>
  <c r="M12990" i="2"/>
  <c r="M12991" i="2"/>
  <c r="M12992" i="2"/>
  <c r="M12993" i="2"/>
  <c r="M12994" i="2"/>
  <c r="M12995" i="2"/>
  <c r="M12996" i="2"/>
  <c r="M12997" i="2"/>
  <c r="M12998" i="2"/>
  <c r="M12999" i="2"/>
  <c r="M13000" i="2"/>
  <c r="M13001" i="2"/>
  <c r="M13002" i="2"/>
  <c r="M13003" i="2"/>
  <c r="M13004" i="2"/>
  <c r="M13005" i="2"/>
  <c r="M13006" i="2"/>
  <c r="M13007" i="2"/>
  <c r="M13008" i="2"/>
  <c r="M13009" i="2"/>
  <c r="M13010" i="2"/>
  <c r="M13011" i="2"/>
  <c r="M13012" i="2"/>
  <c r="M13013" i="2"/>
  <c r="M13014" i="2"/>
  <c r="M13015" i="2"/>
  <c r="M13016" i="2"/>
  <c r="M13017" i="2"/>
  <c r="M13018" i="2"/>
  <c r="M13019" i="2"/>
  <c r="M13020" i="2"/>
  <c r="M13021" i="2"/>
  <c r="M13022" i="2"/>
  <c r="M13023" i="2"/>
  <c r="M13024" i="2"/>
  <c r="M13025" i="2"/>
  <c r="M13026" i="2"/>
  <c r="M13027" i="2"/>
  <c r="M13028" i="2"/>
  <c r="M13029" i="2"/>
  <c r="M13030" i="2"/>
  <c r="M13031" i="2"/>
  <c r="M13032" i="2"/>
  <c r="M13033" i="2"/>
  <c r="M13034" i="2"/>
  <c r="M13035" i="2"/>
  <c r="M13036" i="2"/>
  <c r="M13037" i="2"/>
  <c r="M13038" i="2"/>
  <c r="M13039" i="2"/>
  <c r="M13040" i="2"/>
  <c r="M13041" i="2"/>
  <c r="M13042" i="2"/>
  <c r="M13043" i="2"/>
  <c r="M13044" i="2"/>
  <c r="M13045" i="2"/>
  <c r="M13046" i="2"/>
  <c r="M13047" i="2"/>
  <c r="M13048" i="2"/>
  <c r="M13049" i="2"/>
  <c r="M13050" i="2"/>
  <c r="M13051" i="2"/>
  <c r="M13052" i="2"/>
  <c r="M13053" i="2"/>
  <c r="M13054" i="2"/>
  <c r="M13055" i="2"/>
  <c r="M13056" i="2"/>
  <c r="M13057" i="2"/>
  <c r="M13058" i="2"/>
  <c r="M13059" i="2"/>
  <c r="M13060" i="2"/>
  <c r="M13061" i="2"/>
  <c r="M13062" i="2"/>
  <c r="M13063" i="2"/>
  <c r="M13064" i="2"/>
  <c r="M13065" i="2"/>
  <c r="M13066" i="2"/>
  <c r="M13067" i="2"/>
  <c r="M13068" i="2"/>
  <c r="M13069" i="2"/>
  <c r="M13070" i="2"/>
  <c r="M13071" i="2"/>
  <c r="M13072" i="2"/>
  <c r="M13073" i="2"/>
  <c r="M13074" i="2"/>
  <c r="M13075" i="2"/>
  <c r="M13076" i="2"/>
  <c r="M13077" i="2"/>
  <c r="M13078" i="2"/>
  <c r="M13079" i="2"/>
  <c r="M13080" i="2"/>
  <c r="M13081" i="2"/>
  <c r="M13082" i="2"/>
  <c r="M13083" i="2"/>
  <c r="M13084" i="2"/>
  <c r="M13085" i="2"/>
  <c r="M13086" i="2"/>
  <c r="M13087" i="2"/>
  <c r="M13088" i="2"/>
  <c r="M13089" i="2"/>
  <c r="M13090" i="2"/>
  <c r="M13091" i="2"/>
  <c r="M13092" i="2"/>
  <c r="M13093" i="2"/>
  <c r="M13094" i="2"/>
  <c r="M13095" i="2"/>
  <c r="M13096" i="2"/>
  <c r="M13097" i="2"/>
  <c r="M13098" i="2"/>
  <c r="M13099" i="2"/>
  <c r="M13100" i="2"/>
  <c r="M13101" i="2"/>
  <c r="M13102" i="2"/>
  <c r="M13103" i="2"/>
  <c r="M13104" i="2"/>
  <c r="M13105" i="2"/>
  <c r="M13106" i="2"/>
  <c r="M13107" i="2"/>
  <c r="M13108" i="2"/>
  <c r="M13109" i="2"/>
  <c r="M13110" i="2"/>
  <c r="M13111" i="2"/>
  <c r="M13112" i="2"/>
  <c r="M13113" i="2"/>
  <c r="M13114" i="2"/>
  <c r="M13115" i="2"/>
  <c r="M13116" i="2"/>
  <c r="M13117" i="2"/>
  <c r="M13118" i="2"/>
  <c r="M13119" i="2"/>
  <c r="M13120" i="2"/>
  <c r="M13121" i="2"/>
  <c r="M13122" i="2"/>
  <c r="M13123" i="2"/>
  <c r="M13124" i="2"/>
  <c r="M13125" i="2"/>
  <c r="M13126" i="2"/>
  <c r="M13127" i="2"/>
  <c r="M13128" i="2"/>
  <c r="M13129" i="2"/>
  <c r="M13130" i="2"/>
  <c r="M13131" i="2"/>
  <c r="M13132" i="2"/>
  <c r="M13133" i="2"/>
  <c r="M13134" i="2"/>
  <c r="M13135" i="2"/>
  <c r="M13136" i="2"/>
  <c r="M13137" i="2"/>
  <c r="M13138" i="2"/>
  <c r="M13139" i="2"/>
  <c r="M13140" i="2"/>
  <c r="M13141" i="2"/>
  <c r="M13142" i="2"/>
  <c r="M13143" i="2"/>
  <c r="M13144" i="2"/>
  <c r="M13145" i="2"/>
  <c r="M13146" i="2"/>
  <c r="M13147" i="2"/>
  <c r="M13148" i="2"/>
  <c r="M13149" i="2"/>
  <c r="M13150" i="2"/>
  <c r="M13151" i="2"/>
  <c r="M13152" i="2"/>
  <c r="M13153" i="2"/>
  <c r="M13154" i="2"/>
  <c r="M13155" i="2"/>
  <c r="M13156" i="2"/>
  <c r="M13157" i="2"/>
  <c r="M13158" i="2"/>
  <c r="M13159" i="2"/>
  <c r="M13160" i="2"/>
  <c r="M13161" i="2"/>
  <c r="M13162" i="2"/>
  <c r="M13163" i="2"/>
  <c r="M13164" i="2"/>
  <c r="M13165" i="2"/>
  <c r="M13166" i="2"/>
  <c r="M13167" i="2"/>
  <c r="M13168" i="2"/>
  <c r="M13169" i="2"/>
  <c r="M13170" i="2"/>
  <c r="M13171" i="2"/>
  <c r="M13172" i="2"/>
  <c r="M13173" i="2"/>
  <c r="M13174" i="2"/>
  <c r="M13175" i="2"/>
  <c r="M13176" i="2"/>
  <c r="M13177" i="2"/>
  <c r="M13178" i="2"/>
  <c r="M13179" i="2"/>
  <c r="M13180" i="2"/>
  <c r="M13181" i="2"/>
  <c r="M13182" i="2"/>
  <c r="M13183" i="2"/>
  <c r="M13184" i="2"/>
  <c r="M13185" i="2"/>
  <c r="M13186" i="2"/>
  <c r="M13187" i="2"/>
  <c r="M13188" i="2"/>
  <c r="M13189" i="2"/>
  <c r="M13190" i="2"/>
  <c r="M13191" i="2"/>
  <c r="M13192" i="2"/>
  <c r="M13193" i="2"/>
  <c r="M13194" i="2"/>
  <c r="M13195" i="2"/>
  <c r="M13196" i="2"/>
  <c r="M13197" i="2"/>
  <c r="M13198" i="2"/>
  <c r="M13199" i="2"/>
  <c r="M13200" i="2"/>
  <c r="M13201" i="2"/>
  <c r="M13202" i="2"/>
  <c r="M13203" i="2"/>
  <c r="M13204" i="2"/>
  <c r="M13205" i="2"/>
  <c r="M13206" i="2"/>
  <c r="M13207" i="2"/>
  <c r="M13208" i="2"/>
  <c r="M13209" i="2"/>
  <c r="M13210" i="2"/>
  <c r="M13211" i="2"/>
  <c r="M13212" i="2"/>
  <c r="M13213" i="2"/>
  <c r="M13214" i="2"/>
  <c r="M13215" i="2"/>
  <c r="M13216" i="2"/>
  <c r="M13217" i="2"/>
  <c r="M13218" i="2"/>
  <c r="M13219" i="2"/>
  <c r="M13220" i="2"/>
  <c r="M13221" i="2"/>
  <c r="M13222" i="2"/>
  <c r="M13223" i="2"/>
  <c r="M13224" i="2"/>
  <c r="M13225" i="2"/>
  <c r="M13226" i="2"/>
  <c r="M13227" i="2"/>
  <c r="M13228" i="2"/>
  <c r="M13229" i="2"/>
  <c r="M13230" i="2"/>
  <c r="M13231" i="2"/>
  <c r="M13232" i="2"/>
  <c r="M13233" i="2"/>
  <c r="M13234" i="2"/>
  <c r="M13235" i="2"/>
  <c r="M13236" i="2"/>
  <c r="M13237" i="2"/>
  <c r="M13238" i="2"/>
  <c r="M13239" i="2"/>
  <c r="M13240" i="2"/>
  <c r="M13241" i="2"/>
  <c r="M13242" i="2"/>
  <c r="M13243" i="2"/>
  <c r="M13244" i="2"/>
  <c r="M13245" i="2"/>
  <c r="M13246" i="2"/>
  <c r="M13247" i="2"/>
  <c r="M13248" i="2"/>
  <c r="M13249" i="2"/>
  <c r="M13250" i="2"/>
  <c r="M13251" i="2"/>
  <c r="M13252" i="2"/>
  <c r="M13253" i="2"/>
  <c r="M13254" i="2"/>
  <c r="M13255" i="2"/>
  <c r="M13256" i="2"/>
  <c r="M13257" i="2"/>
  <c r="M13258" i="2"/>
  <c r="M13259" i="2"/>
  <c r="M13260" i="2"/>
  <c r="M13261" i="2"/>
  <c r="M13262" i="2"/>
  <c r="M13263" i="2"/>
  <c r="M13264" i="2"/>
  <c r="M13265" i="2"/>
  <c r="M13266" i="2"/>
  <c r="M13267" i="2"/>
  <c r="M13268" i="2"/>
  <c r="M13269" i="2"/>
  <c r="M13270" i="2"/>
  <c r="M13271" i="2"/>
  <c r="M13272" i="2"/>
  <c r="M13273" i="2"/>
  <c r="M13274" i="2"/>
  <c r="M13275" i="2"/>
  <c r="M13276" i="2"/>
  <c r="M13277" i="2"/>
  <c r="M13278" i="2"/>
  <c r="M13279" i="2"/>
  <c r="M13280" i="2"/>
  <c r="M13281" i="2"/>
  <c r="M13282" i="2"/>
  <c r="M13283" i="2"/>
  <c r="M13284" i="2"/>
  <c r="M13285" i="2"/>
  <c r="M13286" i="2"/>
  <c r="M13287" i="2"/>
  <c r="M13288" i="2"/>
  <c r="M13289" i="2"/>
  <c r="M13290" i="2"/>
  <c r="M13291" i="2"/>
  <c r="M13292" i="2"/>
  <c r="M13293" i="2"/>
  <c r="M13294" i="2"/>
  <c r="M13295" i="2"/>
  <c r="M13296" i="2"/>
  <c r="M13297" i="2"/>
  <c r="M13298" i="2"/>
  <c r="M13299" i="2"/>
  <c r="M13300" i="2"/>
  <c r="M13301" i="2"/>
  <c r="M13302" i="2"/>
  <c r="M13303" i="2"/>
  <c r="M13304" i="2"/>
  <c r="M13305" i="2"/>
  <c r="M13306" i="2"/>
  <c r="M13307" i="2"/>
  <c r="M13308" i="2"/>
  <c r="M13309" i="2"/>
  <c r="M13310" i="2"/>
  <c r="M13311" i="2"/>
  <c r="M13312" i="2"/>
  <c r="M13313" i="2"/>
  <c r="M13314" i="2"/>
  <c r="M13315" i="2"/>
  <c r="M13316" i="2"/>
  <c r="M13317" i="2"/>
  <c r="M13318" i="2"/>
  <c r="M13319" i="2"/>
  <c r="M13320" i="2"/>
  <c r="M13321" i="2"/>
  <c r="M13322" i="2"/>
  <c r="M13323" i="2"/>
  <c r="M13324" i="2"/>
  <c r="M13325" i="2"/>
  <c r="M13326" i="2"/>
  <c r="M13327" i="2"/>
  <c r="M13328" i="2"/>
  <c r="M13329" i="2"/>
  <c r="M13330" i="2"/>
  <c r="M13331" i="2"/>
  <c r="M13332" i="2"/>
  <c r="M13333" i="2"/>
  <c r="M13334" i="2"/>
  <c r="M13335" i="2"/>
  <c r="M13336" i="2"/>
  <c r="M13337" i="2"/>
  <c r="M13338" i="2"/>
  <c r="M13339" i="2"/>
  <c r="M13340" i="2"/>
  <c r="M13341" i="2"/>
  <c r="M13342" i="2"/>
  <c r="M13343" i="2"/>
  <c r="M13344" i="2"/>
  <c r="M13345" i="2"/>
  <c r="M13346" i="2"/>
  <c r="M13347" i="2"/>
  <c r="M13348" i="2"/>
  <c r="M13349" i="2"/>
  <c r="M13350" i="2"/>
  <c r="M13351" i="2"/>
  <c r="M13352" i="2"/>
  <c r="M13353" i="2"/>
  <c r="M13354" i="2"/>
  <c r="M13355" i="2"/>
  <c r="M13356" i="2"/>
  <c r="M13357" i="2"/>
  <c r="M13358" i="2"/>
  <c r="M13359" i="2"/>
  <c r="M13360" i="2"/>
  <c r="M13361" i="2"/>
  <c r="M13362" i="2"/>
  <c r="M13363" i="2"/>
  <c r="M13364" i="2"/>
  <c r="M13365" i="2"/>
  <c r="M13366" i="2"/>
  <c r="M13367" i="2"/>
  <c r="M13368" i="2"/>
  <c r="M13369" i="2"/>
  <c r="M13370" i="2"/>
  <c r="M13371" i="2"/>
  <c r="M13372" i="2"/>
  <c r="M13373" i="2"/>
  <c r="M13374" i="2"/>
  <c r="M13375" i="2"/>
  <c r="M13376" i="2"/>
  <c r="M13377" i="2"/>
  <c r="M13378" i="2"/>
  <c r="M13379" i="2"/>
  <c r="M13380" i="2"/>
  <c r="M13381" i="2"/>
  <c r="M13382" i="2"/>
  <c r="M13383" i="2"/>
  <c r="M13384" i="2"/>
  <c r="M13385" i="2"/>
  <c r="M13386" i="2"/>
  <c r="M13387" i="2"/>
  <c r="M13388" i="2"/>
  <c r="M13389" i="2"/>
  <c r="M13390" i="2"/>
  <c r="M13391" i="2"/>
  <c r="M13392" i="2"/>
  <c r="M13393" i="2"/>
  <c r="M13394" i="2"/>
  <c r="M13395" i="2"/>
  <c r="M13396" i="2"/>
  <c r="M13397" i="2"/>
  <c r="M13398" i="2"/>
  <c r="M13399" i="2"/>
  <c r="M13400" i="2"/>
  <c r="M13401" i="2"/>
  <c r="M13402" i="2"/>
  <c r="M13403" i="2"/>
  <c r="M13404" i="2"/>
  <c r="M13405" i="2"/>
  <c r="M13406" i="2"/>
  <c r="M13407" i="2"/>
  <c r="M13408" i="2"/>
  <c r="M13409" i="2"/>
  <c r="M13410" i="2"/>
  <c r="M13411" i="2"/>
  <c r="M13412" i="2"/>
  <c r="M13413" i="2"/>
  <c r="M13414" i="2"/>
  <c r="M13415" i="2"/>
  <c r="M13416" i="2"/>
  <c r="M13417" i="2"/>
  <c r="M13418" i="2"/>
  <c r="M13419" i="2"/>
  <c r="M13420" i="2"/>
  <c r="M13421" i="2"/>
  <c r="M13422" i="2"/>
  <c r="M13423" i="2"/>
  <c r="M13424" i="2"/>
  <c r="M13425" i="2"/>
  <c r="M13426" i="2"/>
  <c r="M13427" i="2"/>
  <c r="M13428" i="2"/>
  <c r="M13429" i="2"/>
  <c r="M13430" i="2"/>
  <c r="M13431" i="2"/>
  <c r="M13432" i="2"/>
  <c r="M13433" i="2"/>
  <c r="M13434" i="2"/>
  <c r="M13435" i="2"/>
  <c r="M13436" i="2"/>
  <c r="M13437" i="2"/>
  <c r="M13438" i="2"/>
  <c r="M13439" i="2"/>
  <c r="M13440" i="2"/>
  <c r="M13441" i="2"/>
  <c r="M13442" i="2"/>
  <c r="M13443" i="2"/>
  <c r="M13444" i="2"/>
  <c r="M13445" i="2"/>
  <c r="M13446" i="2"/>
  <c r="M13447" i="2"/>
  <c r="M13448" i="2"/>
  <c r="M13449" i="2"/>
  <c r="M13450" i="2"/>
  <c r="M13451" i="2"/>
  <c r="M13452" i="2"/>
  <c r="M13453" i="2"/>
  <c r="M13454" i="2"/>
  <c r="M13455" i="2"/>
  <c r="M13456" i="2"/>
  <c r="M13457" i="2"/>
  <c r="M13458" i="2"/>
  <c r="M13459" i="2"/>
  <c r="M13460" i="2"/>
  <c r="M13461" i="2"/>
  <c r="M13462" i="2"/>
  <c r="M13463" i="2"/>
  <c r="M13464" i="2"/>
  <c r="M13465" i="2"/>
  <c r="M13466" i="2"/>
  <c r="M13467" i="2"/>
  <c r="M13468" i="2"/>
  <c r="M13469" i="2"/>
  <c r="M13470" i="2"/>
  <c r="M13471" i="2"/>
  <c r="M13472" i="2"/>
  <c r="M13473" i="2"/>
  <c r="M13474" i="2"/>
  <c r="M13475" i="2"/>
  <c r="M13476" i="2"/>
  <c r="M13477" i="2"/>
  <c r="M13478" i="2"/>
  <c r="M13479" i="2"/>
  <c r="M13480" i="2"/>
  <c r="M13481" i="2"/>
  <c r="M13482" i="2"/>
  <c r="M13483" i="2"/>
  <c r="M13484" i="2"/>
  <c r="M13485" i="2"/>
  <c r="M13486" i="2"/>
  <c r="M13487" i="2"/>
  <c r="M13488" i="2"/>
  <c r="M13489" i="2"/>
  <c r="M13490" i="2"/>
  <c r="M13491" i="2"/>
  <c r="M13492" i="2"/>
  <c r="M13493" i="2"/>
  <c r="M13494" i="2"/>
  <c r="M13495" i="2"/>
  <c r="M13496" i="2"/>
  <c r="M13497" i="2"/>
  <c r="M13498" i="2"/>
  <c r="M13499" i="2"/>
  <c r="M13500" i="2"/>
  <c r="M13501" i="2"/>
  <c r="M13502" i="2"/>
  <c r="M13503" i="2"/>
  <c r="M13504" i="2"/>
  <c r="M13505" i="2"/>
  <c r="M13506" i="2"/>
  <c r="M13507" i="2"/>
  <c r="M13508" i="2"/>
  <c r="M13509" i="2"/>
  <c r="M13510" i="2"/>
  <c r="M13511" i="2"/>
  <c r="M13512" i="2"/>
  <c r="M13513" i="2"/>
  <c r="M13514" i="2"/>
  <c r="M13515" i="2"/>
  <c r="M13516" i="2"/>
  <c r="M13517" i="2"/>
  <c r="M13518" i="2"/>
  <c r="M13519" i="2"/>
  <c r="M13520" i="2"/>
  <c r="M13521" i="2"/>
  <c r="M13522" i="2"/>
  <c r="M13523" i="2"/>
  <c r="M13524" i="2"/>
  <c r="M13525" i="2"/>
  <c r="M13526" i="2"/>
  <c r="M13527" i="2"/>
  <c r="M13528" i="2"/>
  <c r="M13529" i="2"/>
  <c r="M13530" i="2"/>
  <c r="M13531" i="2"/>
  <c r="M13532" i="2"/>
  <c r="M13533" i="2"/>
  <c r="M13534" i="2"/>
  <c r="M13535" i="2"/>
  <c r="M13536" i="2"/>
  <c r="M13537" i="2"/>
  <c r="M13538" i="2"/>
  <c r="M13539" i="2"/>
  <c r="M13540" i="2"/>
  <c r="M13541" i="2"/>
  <c r="M13542" i="2"/>
  <c r="M13543" i="2"/>
  <c r="M13544" i="2"/>
  <c r="M13545" i="2"/>
  <c r="M13546" i="2"/>
  <c r="M13547" i="2"/>
  <c r="M13548" i="2"/>
  <c r="M13549" i="2"/>
  <c r="M13550" i="2"/>
  <c r="M13551" i="2"/>
  <c r="M13552" i="2"/>
  <c r="M13553" i="2"/>
  <c r="M13554" i="2"/>
  <c r="M13555" i="2"/>
  <c r="M13556" i="2"/>
  <c r="M13557" i="2"/>
  <c r="M13558" i="2"/>
  <c r="M13559" i="2"/>
  <c r="M13560" i="2"/>
  <c r="M13561" i="2"/>
  <c r="M13562" i="2"/>
  <c r="M13563" i="2"/>
  <c r="M13564" i="2"/>
  <c r="M13565" i="2"/>
  <c r="M13566" i="2"/>
  <c r="M13567" i="2"/>
  <c r="M13568" i="2"/>
  <c r="M13569" i="2"/>
  <c r="M13570" i="2"/>
  <c r="M13571" i="2"/>
  <c r="M13572" i="2"/>
  <c r="M13573" i="2"/>
  <c r="M13574" i="2"/>
  <c r="M13575" i="2"/>
  <c r="M13576" i="2"/>
  <c r="M13577" i="2"/>
  <c r="M13578" i="2"/>
  <c r="M13579" i="2"/>
  <c r="M13580" i="2"/>
  <c r="M13581" i="2"/>
  <c r="M13582" i="2"/>
  <c r="M13583" i="2"/>
  <c r="M13584" i="2"/>
  <c r="M13585" i="2"/>
  <c r="M13586" i="2"/>
  <c r="M13587" i="2"/>
  <c r="M13588" i="2"/>
  <c r="M13589" i="2"/>
  <c r="M13590" i="2"/>
  <c r="M13591" i="2"/>
  <c r="M13592" i="2"/>
  <c r="M13593" i="2"/>
  <c r="M13594" i="2"/>
  <c r="M13595" i="2"/>
  <c r="M13596" i="2"/>
  <c r="M13597" i="2"/>
  <c r="M13598" i="2"/>
  <c r="M13599" i="2"/>
  <c r="M13600" i="2"/>
  <c r="M13601" i="2"/>
  <c r="M13602" i="2"/>
  <c r="M13603" i="2"/>
  <c r="M13604" i="2"/>
  <c r="M13605" i="2"/>
  <c r="M13606" i="2"/>
  <c r="M13607" i="2"/>
  <c r="M13608" i="2"/>
  <c r="M13609" i="2"/>
  <c r="M13610" i="2"/>
  <c r="M13611" i="2"/>
  <c r="M13612" i="2"/>
  <c r="M13613" i="2"/>
  <c r="M13614" i="2"/>
  <c r="M13615" i="2"/>
  <c r="M13616" i="2"/>
  <c r="M13617" i="2"/>
  <c r="M13618" i="2"/>
  <c r="M13619" i="2"/>
  <c r="M13620" i="2"/>
  <c r="M13621" i="2"/>
  <c r="M13622" i="2"/>
  <c r="M13623" i="2"/>
  <c r="M13624" i="2"/>
  <c r="M13625" i="2"/>
  <c r="M13626" i="2"/>
  <c r="M13627" i="2"/>
  <c r="M13628" i="2"/>
  <c r="M13629" i="2"/>
  <c r="M13630" i="2"/>
  <c r="M13631" i="2"/>
  <c r="M13632" i="2"/>
  <c r="M13633" i="2"/>
  <c r="M13634" i="2"/>
  <c r="M13635" i="2"/>
  <c r="M13636" i="2"/>
  <c r="M13637" i="2"/>
  <c r="M13638" i="2"/>
  <c r="M13639" i="2"/>
  <c r="M13640" i="2"/>
  <c r="M13641" i="2"/>
  <c r="M13642" i="2"/>
  <c r="M13643" i="2"/>
  <c r="M13644" i="2"/>
  <c r="M13645" i="2"/>
  <c r="M13646" i="2"/>
  <c r="M13647" i="2"/>
  <c r="M13648" i="2"/>
  <c r="M13649" i="2"/>
  <c r="M13650" i="2"/>
  <c r="M13651" i="2"/>
  <c r="M13652" i="2"/>
  <c r="M13653" i="2"/>
  <c r="M13654" i="2"/>
  <c r="M13655" i="2"/>
  <c r="M13656" i="2"/>
  <c r="M13657" i="2"/>
  <c r="M13658" i="2"/>
  <c r="M13659" i="2"/>
  <c r="M13660" i="2"/>
  <c r="M13661" i="2"/>
  <c r="M13662" i="2"/>
  <c r="M13663" i="2"/>
  <c r="M13664" i="2"/>
  <c r="M13665" i="2"/>
  <c r="M13666" i="2"/>
  <c r="M13667" i="2"/>
  <c r="M13668" i="2"/>
  <c r="M13669" i="2"/>
  <c r="M13670" i="2"/>
  <c r="M13671" i="2"/>
  <c r="M13672" i="2"/>
  <c r="M13673" i="2"/>
  <c r="M13674" i="2"/>
  <c r="M13675" i="2"/>
  <c r="M13676" i="2"/>
  <c r="M13677" i="2"/>
  <c r="M13678" i="2"/>
  <c r="M13679" i="2"/>
  <c r="M13680" i="2"/>
  <c r="M13681" i="2"/>
  <c r="M13682" i="2"/>
  <c r="M13683" i="2"/>
  <c r="M13684" i="2"/>
  <c r="M13685" i="2"/>
  <c r="M13686" i="2"/>
  <c r="M13687" i="2"/>
  <c r="M13688" i="2"/>
  <c r="M13689" i="2"/>
  <c r="M13690" i="2"/>
  <c r="M13691" i="2"/>
  <c r="M13692" i="2"/>
  <c r="M13693" i="2"/>
  <c r="M13694" i="2"/>
  <c r="M13695" i="2"/>
  <c r="M13696" i="2"/>
  <c r="M13697" i="2"/>
  <c r="M13698" i="2"/>
  <c r="M13699" i="2"/>
  <c r="M13700" i="2"/>
  <c r="M13701" i="2"/>
  <c r="M13702" i="2"/>
  <c r="M13703" i="2"/>
  <c r="M13704" i="2"/>
  <c r="M13705" i="2"/>
  <c r="M13706" i="2"/>
  <c r="M13707" i="2"/>
  <c r="M13708" i="2"/>
  <c r="M13709" i="2"/>
  <c r="M13710" i="2"/>
  <c r="M13711" i="2"/>
  <c r="M13712" i="2"/>
  <c r="M13713" i="2"/>
  <c r="M13714" i="2"/>
  <c r="M13715" i="2"/>
  <c r="M13716" i="2"/>
  <c r="M13717" i="2"/>
  <c r="M13718" i="2"/>
  <c r="M13719" i="2"/>
  <c r="M13720" i="2"/>
  <c r="M13721" i="2"/>
  <c r="M13722" i="2"/>
  <c r="M13723" i="2"/>
  <c r="M13724" i="2"/>
  <c r="M13725" i="2"/>
  <c r="M13726" i="2"/>
  <c r="M13727" i="2"/>
  <c r="M13728" i="2"/>
  <c r="M13729" i="2"/>
  <c r="M13730" i="2"/>
  <c r="M13731" i="2"/>
  <c r="M13732" i="2"/>
  <c r="M13733" i="2"/>
  <c r="M13734" i="2"/>
  <c r="M13735" i="2"/>
  <c r="M13736" i="2"/>
  <c r="M13737" i="2"/>
  <c r="M13738" i="2"/>
  <c r="M13739" i="2"/>
  <c r="M13740" i="2"/>
  <c r="M13741" i="2"/>
  <c r="M13742" i="2"/>
  <c r="M13743" i="2"/>
  <c r="M13744" i="2"/>
  <c r="M13745" i="2"/>
  <c r="M13746" i="2"/>
  <c r="M13747" i="2"/>
  <c r="M13748" i="2"/>
  <c r="M13749" i="2"/>
  <c r="M13750" i="2"/>
  <c r="M13751" i="2"/>
  <c r="M13752" i="2"/>
  <c r="M13753" i="2"/>
  <c r="M13754" i="2"/>
  <c r="M13755" i="2"/>
  <c r="M13756" i="2"/>
  <c r="M13757" i="2"/>
  <c r="M13758" i="2"/>
  <c r="M13759" i="2"/>
  <c r="M13760" i="2"/>
  <c r="M13761" i="2"/>
  <c r="M13762" i="2"/>
  <c r="M13763" i="2"/>
  <c r="M13764" i="2"/>
  <c r="M13765" i="2"/>
  <c r="M13766" i="2"/>
  <c r="M13767" i="2"/>
  <c r="M13768" i="2"/>
  <c r="M13769" i="2"/>
  <c r="M13770" i="2"/>
  <c r="M13771" i="2"/>
  <c r="M13772" i="2"/>
  <c r="M13773" i="2"/>
  <c r="M13774" i="2"/>
  <c r="M13775" i="2"/>
  <c r="M13776" i="2"/>
  <c r="M13777" i="2"/>
  <c r="M13778" i="2"/>
  <c r="M13779" i="2"/>
  <c r="M13780" i="2"/>
  <c r="M13781" i="2"/>
  <c r="M13782" i="2"/>
  <c r="M13783" i="2"/>
  <c r="M13784" i="2"/>
  <c r="M13785" i="2"/>
  <c r="M13786" i="2"/>
  <c r="M13787" i="2"/>
  <c r="M13788" i="2"/>
  <c r="M13789" i="2"/>
  <c r="M13790" i="2"/>
  <c r="M13791" i="2"/>
  <c r="M13792" i="2"/>
  <c r="M13793" i="2"/>
  <c r="M13794" i="2"/>
  <c r="M13795" i="2"/>
  <c r="M13796" i="2"/>
  <c r="M13797" i="2"/>
  <c r="M13798" i="2"/>
  <c r="M13799" i="2"/>
  <c r="M13800" i="2"/>
  <c r="M13801" i="2"/>
  <c r="M13802" i="2"/>
  <c r="M13803" i="2"/>
  <c r="M13804" i="2"/>
  <c r="M13805" i="2"/>
  <c r="M13806" i="2"/>
  <c r="M13807" i="2"/>
  <c r="M13808" i="2"/>
  <c r="M13809" i="2"/>
  <c r="M13810" i="2"/>
  <c r="M13811" i="2"/>
  <c r="M13812" i="2"/>
  <c r="M13813" i="2"/>
  <c r="M13814" i="2"/>
  <c r="M13815" i="2"/>
  <c r="M13816" i="2"/>
  <c r="M13817" i="2"/>
  <c r="M13818" i="2"/>
  <c r="M13819" i="2"/>
  <c r="M13820" i="2"/>
  <c r="M13821" i="2"/>
  <c r="M13822" i="2"/>
  <c r="M13823" i="2"/>
  <c r="M13824" i="2"/>
  <c r="M13825" i="2"/>
  <c r="M13826" i="2"/>
  <c r="M13827" i="2"/>
  <c r="M13828" i="2"/>
  <c r="M13829" i="2"/>
  <c r="M13830" i="2"/>
  <c r="M13831" i="2"/>
  <c r="M13832" i="2"/>
  <c r="M13833" i="2"/>
  <c r="M13834" i="2"/>
  <c r="M13835" i="2"/>
  <c r="M13836" i="2"/>
  <c r="M13837" i="2"/>
  <c r="M13838" i="2"/>
  <c r="M13839" i="2"/>
  <c r="M13840" i="2"/>
  <c r="M13841" i="2"/>
  <c r="M13842" i="2"/>
  <c r="M13843" i="2"/>
  <c r="M13844" i="2"/>
  <c r="M13845" i="2"/>
  <c r="M13846" i="2"/>
  <c r="M13847" i="2"/>
  <c r="M13848" i="2"/>
  <c r="M13849" i="2"/>
  <c r="M13850" i="2"/>
  <c r="M13851" i="2"/>
  <c r="M13852" i="2"/>
  <c r="M13853" i="2"/>
  <c r="M13854" i="2"/>
  <c r="M13855" i="2"/>
  <c r="M13856" i="2"/>
  <c r="M13857" i="2"/>
  <c r="M13858" i="2"/>
  <c r="M13859" i="2"/>
  <c r="M13860" i="2"/>
  <c r="M13861" i="2"/>
  <c r="M13862" i="2"/>
  <c r="M13863" i="2"/>
  <c r="M13864" i="2"/>
  <c r="M13865" i="2"/>
  <c r="M13866" i="2"/>
  <c r="M13867" i="2"/>
  <c r="M13868" i="2"/>
  <c r="M13869" i="2"/>
  <c r="M13870" i="2"/>
  <c r="M13871" i="2"/>
  <c r="M13872" i="2"/>
  <c r="M13873" i="2"/>
  <c r="M13874" i="2"/>
  <c r="M13875" i="2"/>
  <c r="M13876" i="2"/>
  <c r="M13877" i="2"/>
  <c r="M13878" i="2"/>
  <c r="M13879" i="2"/>
  <c r="M13880" i="2"/>
  <c r="M13881" i="2"/>
  <c r="M13882" i="2"/>
  <c r="M13883" i="2"/>
  <c r="M13884" i="2"/>
  <c r="M13885" i="2"/>
  <c r="M13886" i="2"/>
  <c r="M13887" i="2"/>
  <c r="M13888" i="2"/>
  <c r="M13889" i="2"/>
  <c r="M13890" i="2"/>
  <c r="M13891" i="2"/>
  <c r="M13892" i="2"/>
  <c r="M13893" i="2"/>
  <c r="M13894" i="2"/>
  <c r="M13895" i="2"/>
  <c r="M13896" i="2"/>
  <c r="M13897" i="2"/>
  <c r="M13898" i="2"/>
  <c r="M13899" i="2"/>
  <c r="M13900" i="2"/>
  <c r="M13901" i="2"/>
  <c r="M13902" i="2"/>
  <c r="M13903" i="2"/>
  <c r="M13904" i="2"/>
  <c r="M13905" i="2"/>
  <c r="M13906" i="2"/>
  <c r="M13907" i="2"/>
  <c r="M13908" i="2"/>
  <c r="M13909" i="2"/>
  <c r="M13910" i="2"/>
  <c r="M13911" i="2"/>
  <c r="M13912" i="2"/>
  <c r="M13913" i="2"/>
  <c r="M13914" i="2"/>
  <c r="M13915" i="2"/>
  <c r="M13916" i="2"/>
  <c r="M13917" i="2"/>
  <c r="M13918" i="2"/>
  <c r="M13919" i="2"/>
  <c r="M13920" i="2"/>
  <c r="M13921" i="2"/>
  <c r="M13922" i="2"/>
  <c r="M13923" i="2"/>
  <c r="M13924" i="2"/>
  <c r="M13925" i="2"/>
  <c r="M13926" i="2"/>
  <c r="M13927" i="2"/>
  <c r="M13928" i="2"/>
  <c r="M13929" i="2"/>
  <c r="M13930" i="2"/>
  <c r="M13931" i="2"/>
  <c r="M13932" i="2"/>
  <c r="M13933" i="2"/>
  <c r="M13934" i="2"/>
  <c r="M13935" i="2"/>
  <c r="M13936" i="2"/>
  <c r="M13937" i="2"/>
  <c r="M13938" i="2"/>
  <c r="M13939" i="2"/>
  <c r="M13940" i="2"/>
  <c r="M13941" i="2"/>
  <c r="M13942" i="2"/>
  <c r="M13943" i="2"/>
  <c r="M13944" i="2"/>
  <c r="M13945" i="2"/>
  <c r="M13946" i="2"/>
  <c r="M13947" i="2"/>
  <c r="M13948" i="2"/>
  <c r="M13949" i="2"/>
  <c r="M13950" i="2"/>
  <c r="M13951" i="2"/>
  <c r="M13952" i="2"/>
  <c r="M13953" i="2"/>
  <c r="M13954" i="2"/>
  <c r="M13955" i="2"/>
  <c r="M13956" i="2"/>
  <c r="M13957" i="2"/>
  <c r="M13958" i="2"/>
  <c r="M13959" i="2"/>
  <c r="M13960" i="2"/>
  <c r="M13961" i="2"/>
  <c r="M13962" i="2"/>
  <c r="M13963" i="2"/>
  <c r="M13964" i="2"/>
  <c r="M13965" i="2"/>
  <c r="M13966" i="2"/>
  <c r="M13967" i="2"/>
  <c r="M13968" i="2"/>
  <c r="M13969" i="2"/>
  <c r="M13970" i="2"/>
  <c r="M13971" i="2"/>
  <c r="M13972" i="2"/>
  <c r="M13973" i="2"/>
  <c r="M13974" i="2"/>
  <c r="M13975" i="2"/>
  <c r="M13976" i="2"/>
  <c r="M13977" i="2"/>
  <c r="M13978" i="2"/>
  <c r="M13979" i="2"/>
  <c r="M13980" i="2"/>
  <c r="M13981" i="2"/>
  <c r="M13982" i="2"/>
  <c r="M13983" i="2"/>
  <c r="M13984" i="2"/>
  <c r="M13985" i="2"/>
  <c r="M13986" i="2"/>
  <c r="M13987" i="2"/>
  <c r="M13988" i="2"/>
  <c r="M13989" i="2"/>
  <c r="M13990" i="2"/>
  <c r="M13991" i="2"/>
  <c r="M13992" i="2"/>
  <c r="M13993" i="2"/>
  <c r="M13994" i="2"/>
  <c r="M13995" i="2"/>
  <c r="M13996" i="2"/>
  <c r="M13997" i="2"/>
  <c r="M13998" i="2"/>
  <c r="M13999" i="2"/>
  <c r="M14000" i="2"/>
  <c r="M14001" i="2"/>
  <c r="M14002" i="2"/>
  <c r="M14003" i="2"/>
  <c r="M14004" i="2"/>
  <c r="M14005" i="2"/>
  <c r="M14006" i="2"/>
  <c r="M14007" i="2"/>
  <c r="M14008" i="2"/>
  <c r="M14009" i="2"/>
  <c r="M14010" i="2"/>
  <c r="M14011" i="2"/>
  <c r="M14012" i="2"/>
  <c r="M14013" i="2"/>
  <c r="M14014" i="2"/>
  <c r="M14015" i="2"/>
  <c r="M14016" i="2"/>
  <c r="M14017" i="2"/>
  <c r="M14018" i="2"/>
  <c r="M14019" i="2"/>
  <c r="M14020" i="2"/>
  <c r="M14021" i="2"/>
  <c r="M14022" i="2"/>
  <c r="M14023" i="2"/>
  <c r="M14024" i="2"/>
  <c r="M14025" i="2"/>
  <c r="M14026" i="2"/>
  <c r="M14027" i="2"/>
  <c r="M14028" i="2"/>
  <c r="M14029" i="2"/>
  <c r="M14030" i="2"/>
  <c r="M14031" i="2"/>
  <c r="M14032" i="2"/>
  <c r="M14033" i="2"/>
  <c r="M14034" i="2"/>
  <c r="M14035" i="2"/>
  <c r="M14036" i="2"/>
  <c r="M14037" i="2"/>
  <c r="M14038" i="2"/>
  <c r="M14039" i="2"/>
  <c r="M14040" i="2"/>
  <c r="M14041" i="2"/>
  <c r="M14042" i="2"/>
  <c r="M14043" i="2"/>
  <c r="M14044" i="2"/>
  <c r="M14045" i="2"/>
  <c r="M14046" i="2"/>
  <c r="M14047" i="2"/>
  <c r="M14048" i="2"/>
  <c r="M14049" i="2"/>
  <c r="M14050" i="2"/>
  <c r="M14051" i="2"/>
  <c r="M14052" i="2"/>
  <c r="M14053" i="2"/>
  <c r="M14054" i="2"/>
  <c r="M14055" i="2"/>
  <c r="M14056" i="2"/>
  <c r="M14057" i="2"/>
  <c r="M14058" i="2"/>
  <c r="M14059" i="2"/>
  <c r="M14060" i="2"/>
  <c r="M14061" i="2"/>
  <c r="M14062" i="2"/>
  <c r="M14063" i="2"/>
  <c r="M14064" i="2"/>
  <c r="M14065" i="2"/>
  <c r="M14066" i="2"/>
  <c r="M14067" i="2"/>
  <c r="M14068" i="2"/>
  <c r="M14069" i="2"/>
  <c r="M14070" i="2"/>
  <c r="M14071" i="2"/>
  <c r="M14072" i="2"/>
  <c r="M14073" i="2"/>
  <c r="M14074" i="2"/>
  <c r="M14075" i="2"/>
  <c r="M14076" i="2"/>
  <c r="M14077" i="2"/>
  <c r="M14078" i="2"/>
  <c r="M14079" i="2"/>
  <c r="M14080" i="2"/>
  <c r="M14081" i="2"/>
  <c r="M14082" i="2"/>
  <c r="M14083" i="2"/>
  <c r="M14084" i="2"/>
  <c r="M14085" i="2"/>
  <c r="M14086" i="2"/>
  <c r="M14087" i="2"/>
  <c r="M14088" i="2"/>
  <c r="M14089" i="2"/>
  <c r="M14090" i="2"/>
  <c r="M14091" i="2"/>
  <c r="M14092" i="2"/>
  <c r="M14093" i="2"/>
  <c r="M14094" i="2"/>
  <c r="M14095" i="2"/>
  <c r="M14096" i="2"/>
  <c r="M14097" i="2"/>
  <c r="M14098" i="2"/>
  <c r="M14099" i="2"/>
  <c r="M14100" i="2"/>
  <c r="M14101" i="2"/>
  <c r="M14102" i="2"/>
  <c r="M14103" i="2"/>
  <c r="M14104" i="2"/>
  <c r="M14105" i="2"/>
  <c r="M14106" i="2"/>
  <c r="M14107" i="2"/>
  <c r="M14108" i="2"/>
  <c r="M14109" i="2"/>
  <c r="M14110" i="2"/>
  <c r="M14111" i="2"/>
  <c r="M14112" i="2"/>
  <c r="M14113" i="2"/>
  <c r="M14114" i="2"/>
  <c r="M14115" i="2"/>
  <c r="M14116" i="2"/>
  <c r="M14117" i="2"/>
  <c r="M14118" i="2"/>
  <c r="M14119" i="2"/>
  <c r="M14120" i="2"/>
  <c r="M14121" i="2"/>
  <c r="M14122" i="2"/>
  <c r="M14123" i="2"/>
  <c r="M14124" i="2"/>
  <c r="M14125" i="2"/>
  <c r="M14126" i="2"/>
  <c r="M14127" i="2"/>
  <c r="M14128" i="2"/>
  <c r="M14129" i="2"/>
  <c r="M14130" i="2"/>
  <c r="M14131" i="2"/>
  <c r="M14132" i="2"/>
  <c r="M14133" i="2"/>
  <c r="M14134" i="2"/>
  <c r="M14135" i="2"/>
  <c r="M14136" i="2"/>
  <c r="M14137" i="2"/>
  <c r="M14138" i="2"/>
  <c r="M14139" i="2"/>
  <c r="M14140" i="2"/>
  <c r="M14141" i="2"/>
  <c r="M14142" i="2"/>
  <c r="M14143" i="2"/>
  <c r="M14144" i="2"/>
  <c r="M14145" i="2"/>
  <c r="M14146" i="2"/>
  <c r="M14147" i="2"/>
  <c r="M14148" i="2"/>
  <c r="M14149" i="2"/>
  <c r="M14150" i="2"/>
  <c r="M14151" i="2"/>
  <c r="M14152" i="2"/>
  <c r="M14153" i="2"/>
  <c r="M14154" i="2"/>
  <c r="M14155" i="2"/>
  <c r="M14156" i="2"/>
  <c r="M14157" i="2"/>
  <c r="M14158" i="2"/>
  <c r="M14159" i="2"/>
  <c r="M14160" i="2"/>
  <c r="M14161" i="2"/>
  <c r="M14162" i="2"/>
  <c r="M14163" i="2"/>
  <c r="M14164" i="2"/>
  <c r="M14165" i="2"/>
  <c r="M14166" i="2"/>
  <c r="M14167" i="2"/>
  <c r="M14168" i="2"/>
  <c r="M14169" i="2"/>
  <c r="M14170" i="2"/>
  <c r="M14171" i="2"/>
  <c r="M14172" i="2"/>
  <c r="M14173" i="2"/>
  <c r="M14174" i="2"/>
  <c r="M14175" i="2"/>
  <c r="M14176" i="2"/>
  <c r="M14177" i="2"/>
  <c r="M14178" i="2"/>
  <c r="M14179" i="2"/>
  <c r="M14180" i="2"/>
  <c r="M14181" i="2"/>
  <c r="M14182" i="2"/>
  <c r="M14183" i="2"/>
  <c r="M14184" i="2"/>
  <c r="M14185" i="2"/>
  <c r="M14186" i="2"/>
  <c r="M14187" i="2"/>
  <c r="M14188" i="2"/>
  <c r="M14189" i="2"/>
  <c r="M14190" i="2"/>
  <c r="M14191" i="2"/>
  <c r="M14192" i="2"/>
  <c r="M14193" i="2"/>
  <c r="M14194" i="2"/>
  <c r="M14195" i="2"/>
  <c r="M14196" i="2"/>
  <c r="M14197" i="2"/>
  <c r="M14198" i="2"/>
  <c r="M14199" i="2"/>
  <c r="M14200" i="2"/>
  <c r="M14201" i="2"/>
  <c r="M14202" i="2"/>
  <c r="M14203" i="2"/>
  <c r="M14204" i="2"/>
  <c r="M14205" i="2"/>
  <c r="M14206" i="2"/>
  <c r="M14207" i="2"/>
  <c r="M14208" i="2"/>
  <c r="M14209" i="2"/>
  <c r="M14210" i="2"/>
  <c r="M14211" i="2"/>
  <c r="M14212" i="2"/>
  <c r="M14213" i="2"/>
  <c r="M14214" i="2"/>
  <c r="M14215" i="2"/>
  <c r="M14216" i="2"/>
  <c r="M14217" i="2"/>
  <c r="M14218" i="2"/>
  <c r="M14219" i="2"/>
  <c r="M14220" i="2"/>
  <c r="M14221" i="2"/>
  <c r="M14222" i="2"/>
  <c r="M14223" i="2"/>
  <c r="M14224" i="2"/>
  <c r="M14225" i="2"/>
  <c r="M14226" i="2"/>
  <c r="M14227" i="2"/>
  <c r="M14228" i="2"/>
  <c r="M14229" i="2"/>
  <c r="M14230" i="2"/>
  <c r="M14231" i="2"/>
  <c r="M14232" i="2"/>
  <c r="M14233" i="2"/>
  <c r="M14234" i="2"/>
  <c r="M14235" i="2"/>
  <c r="M14236" i="2"/>
  <c r="M14237" i="2"/>
  <c r="M14238" i="2"/>
  <c r="M14239" i="2"/>
  <c r="M14240" i="2"/>
  <c r="M14241" i="2"/>
  <c r="M14242" i="2"/>
  <c r="M14243" i="2"/>
  <c r="M14244" i="2"/>
  <c r="M14245" i="2"/>
  <c r="M14246" i="2"/>
  <c r="M14247" i="2"/>
  <c r="M14248" i="2"/>
  <c r="M14249" i="2"/>
  <c r="M14250" i="2"/>
  <c r="M14251" i="2"/>
  <c r="M14252" i="2"/>
  <c r="M14253" i="2"/>
  <c r="M14254" i="2"/>
  <c r="M14255" i="2"/>
  <c r="M14256" i="2"/>
  <c r="M14257" i="2"/>
  <c r="M14258" i="2"/>
  <c r="M14259" i="2"/>
  <c r="M14260" i="2"/>
  <c r="M14261" i="2"/>
  <c r="M14262" i="2"/>
  <c r="M14263" i="2"/>
  <c r="M14264" i="2"/>
  <c r="M14265" i="2"/>
  <c r="M14266" i="2"/>
  <c r="M14267" i="2"/>
  <c r="M14268" i="2"/>
  <c r="M14269" i="2"/>
  <c r="M14270" i="2"/>
  <c r="M14271" i="2"/>
  <c r="M14272" i="2"/>
  <c r="M14273" i="2"/>
  <c r="M14274" i="2"/>
  <c r="M14275" i="2"/>
  <c r="M14276" i="2"/>
  <c r="M14277" i="2"/>
  <c r="M14278" i="2"/>
  <c r="M14279" i="2"/>
  <c r="M14280" i="2"/>
  <c r="M14281" i="2"/>
  <c r="M14282" i="2"/>
  <c r="M14283" i="2"/>
  <c r="M14284" i="2"/>
  <c r="M14285" i="2"/>
  <c r="M14286" i="2"/>
  <c r="M14287" i="2"/>
  <c r="M14288" i="2"/>
  <c r="M14289" i="2"/>
  <c r="M14290" i="2"/>
  <c r="M14291" i="2"/>
  <c r="M14292" i="2"/>
  <c r="M14293" i="2"/>
  <c r="M14294" i="2"/>
  <c r="M14295" i="2"/>
  <c r="M14296" i="2"/>
  <c r="M14297" i="2"/>
  <c r="M14298" i="2"/>
  <c r="M14299" i="2"/>
  <c r="M14300" i="2"/>
  <c r="M14301" i="2"/>
  <c r="M14302" i="2"/>
  <c r="M14303" i="2"/>
  <c r="M14304" i="2"/>
  <c r="M14305" i="2"/>
  <c r="M14306" i="2"/>
  <c r="M14307" i="2"/>
  <c r="M14308" i="2"/>
  <c r="M14309" i="2"/>
  <c r="M14310" i="2"/>
  <c r="M14311" i="2"/>
  <c r="M14312" i="2"/>
  <c r="M14313" i="2"/>
  <c r="M14314" i="2"/>
  <c r="M14315" i="2"/>
  <c r="M14316" i="2"/>
  <c r="M14317" i="2"/>
  <c r="M14318" i="2"/>
  <c r="M14319" i="2"/>
  <c r="M14320" i="2"/>
  <c r="M14321" i="2"/>
  <c r="M14322" i="2"/>
  <c r="M14323" i="2"/>
  <c r="M14324" i="2"/>
  <c r="M14325" i="2"/>
  <c r="M14326" i="2"/>
  <c r="M14327" i="2"/>
  <c r="M14328" i="2"/>
  <c r="M14329" i="2"/>
  <c r="M14330" i="2"/>
  <c r="M14331" i="2"/>
  <c r="M14332" i="2"/>
  <c r="M14333" i="2"/>
  <c r="M14334" i="2"/>
  <c r="M14335" i="2"/>
  <c r="M14336" i="2"/>
  <c r="M14337" i="2"/>
  <c r="M14338" i="2"/>
  <c r="M14339" i="2"/>
  <c r="M14340" i="2"/>
  <c r="M14341" i="2"/>
  <c r="M14342" i="2"/>
  <c r="M14343" i="2"/>
  <c r="M14344" i="2"/>
  <c r="M14345" i="2"/>
  <c r="M14346" i="2"/>
  <c r="M14347" i="2"/>
  <c r="M14348" i="2"/>
  <c r="M14349" i="2"/>
  <c r="M14350" i="2"/>
  <c r="M14351" i="2"/>
  <c r="M14352" i="2"/>
  <c r="M14353" i="2"/>
  <c r="M14354" i="2"/>
  <c r="M14355" i="2"/>
  <c r="M14356" i="2"/>
  <c r="M14357" i="2"/>
  <c r="M14358" i="2"/>
  <c r="M14359" i="2"/>
  <c r="M14360" i="2"/>
  <c r="M14361" i="2"/>
  <c r="M14362" i="2"/>
  <c r="M14363" i="2"/>
  <c r="M14364" i="2"/>
  <c r="M14365" i="2"/>
  <c r="M14366" i="2"/>
  <c r="M14367" i="2"/>
  <c r="M14368" i="2"/>
  <c r="M14369" i="2"/>
  <c r="M14370" i="2"/>
  <c r="M14371" i="2"/>
  <c r="M14372" i="2"/>
  <c r="M14373" i="2"/>
  <c r="M14374" i="2"/>
  <c r="M14375" i="2"/>
  <c r="M14376" i="2"/>
  <c r="M14377" i="2"/>
  <c r="M14378" i="2"/>
  <c r="M14379" i="2"/>
  <c r="M14380" i="2"/>
  <c r="M14381" i="2"/>
  <c r="M14382" i="2"/>
  <c r="M14383" i="2"/>
  <c r="M14384" i="2"/>
  <c r="M14385" i="2"/>
  <c r="M14386" i="2"/>
  <c r="M14387" i="2"/>
  <c r="M14388" i="2"/>
  <c r="M14389" i="2"/>
  <c r="M14390" i="2"/>
  <c r="M14391" i="2"/>
  <c r="M14392" i="2"/>
  <c r="M14393" i="2"/>
  <c r="M14394" i="2"/>
  <c r="M14395" i="2"/>
  <c r="M14396" i="2"/>
  <c r="M14397" i="2"/>
  <c r="M14398" i="2"/>
  <c r="M14399" i="2"/>
  <c r="M14400" i="2"/>
  <c r="M14401" i="2"/>
  <c r="M14402" i="2"/>
  <c r="M14403" i="2"/>
  <c r="M14404" i="2"/>
  <c r="M14405" i="2"/>
  <c r="M14406" i="2"/>
  <c r="M14407" i="2"/>
  <c r="M14408" i="2"/>
  <c r="M14409" i="2"/>
  <c r="M14410" i="2"/>
  <c r="M14411" i="2"/>
  <c r="M14412" i="2"/>
  <c r="M14413" i="2"/>
  <c r="M14414" i="2"/>
  <c r="M14415" i="2"/>
  <c r="M14416" i="2"/>
  <c r="M14417" i="2"/>
  <c r="M14418" i="2"/>
  <c r="M14419" i="2"/>
  <c r="M14420" i="2"/>
  <c r="M14421" i="2"/>
  <c r="M14422" i="2"/>
  <c r="M14423" i="2"/>
  <c r="M14424" i="2"/>
  <c r="M14425" i="2"/>
  <c r="M14426" i="2"/>
  <c r="M14427" i="2"/>
  <c r="M14428" i="2"/>
  <c r="M14429" i="2"/>
  <c r="M14430" i="2"/>
  <c r="M14431" i="2"/>
  <c r="M14432" i="2"/>
  <c r="M14433" i="2"/>
  <c r="M14434" i="2"/>
  <c r="M14435" i="2"/>
  <c r="M14436" i="2"/>
  <c r="M14437" i="2"/>
  <c r="M14438" i="2"/>
  <c r="M14439" i="2"/>
  <c r="M14440" i="2"/>
  <c r="M14441" i="2"/>
  <c r="M14442" i="2"/>
  <c r="M14443" i="2"/>
  <c r="M14444" i="2"/>
  <c r="M14445" i="2"/>
  <c r="M14446" i="2"/>
  <c r="M14447" i="2"/>
  <c r="M14448" i="2"/>
  <c r="M14449" i="2"/>
  <c r="M14450" i="2"/>
  <c r="M14451" i="2"/>
  <c r="M14452" i="2"/>
  <c r="M14453" i="2"/>
  <c r="M14454" i="2"/>
  <c r="M14455" i="2"/>
  <c r="M14456" i="2"/>
  <c r="M14457" i="2"/>
  <c r="M14458" i="2"/>
  <c r="M14459" i="2"/>
  <c r="M14460" i="2"/>
  <c r="M14461" i="2"/>
  <c r="M14462" i="2"/>
  <c r="M14463" i="2"/>
  <c r="M14464" i="2"/>
  <c r="M14465" i="2"/>
  <c r="M14466" i="2"/>
  <c r="M14467" i="2"/>
  <c r="M14468" i="2"/>
  <c r="M14469" i="2"/>
  <c r="M14470" i="2"/>
  <c r="M14471" i="2"/>
  <c r="M14472" i="2"/>
  <c r="M14473" i="2"/>
  <c r="M14474" i="2"/>
  <c r="M14475" i="2"/>
  <c r="M14476" i="2"/>
  <c r="M14477" i="2"/>
  <c r="M14478" i="2"/>
  <c r="M14479" i="2"/>
  <c r="M14480" i="2"/>
  <c r="M14481" i="2"/>
  <c r="M14482" i="2"/>
  <c r="M14483" i="2"/>
  <c r="M14484" i="2"/>
  <c r="M14485" i="2"/>
  <c r="M14486" i="2"/>
  <c r="M14487" i="2"/>
  <c r="M14488" i="2"/>
  <c r="M14489" i="2"/>
  <c r="M14490" i="2"/>
  <c r="M14491" i="2"/>
  <c r="M14492" i="2"/>
  <c r="M14493" i="2"/>
  <c r="M14494" i="2"/>
  <c r="M14495" i="2"/>
  <c r="M14496" i="2"/>
  <c r="M14497" i="2"/>
  <c r="M14498" i="2"/>
  <c r="M14499" i="2"/>
  <c r="M14500" i="2"/>
  <c r="M14501" i="2"/>
  <c r="M14502" i="2"/>
  <c r="M14503" i="2"/>
  <c r="M14504" i="2"/>
  <c r="M14505" i="2"/>
  <c r="M14506" i="2"/>
  <c r="M14507" i="2"/>
  <c r="M14508" i="2"/>
  <c r="M14509" i="2"/>
  <c r="M14510" i="2"/>
  <c r="M14511" i="2"/>
  <c r="M14512" i="2"/>
  <c r="M14513" i="2"/>
  <c r="M14514" i="2"/>
  <c r="M14515" i="2"/>
  <c r="M14516" i="2"/>
  <c r="M14517" i="2"/>
  <c r="M14518" i="2"/>
  <c r="M14519" i="2"/>
  <c r="M14520" i="2"/>
  <c r="M14521" i="2"/>
  <c r="M14522" i="2"/>
  <c r="M14523" i="2"/>
  <c r="M14524" i="2"/>
  <c r="M14525" i="2"/>
  <c r="M14526" i="2"/>
  <c r="M14527" i="2"/>
  <c r="M14528" i="2"/>
  <c r="M14529" i="2"/>
  <c r="M14530" i="2"/>
  <c r="M14531" i="2"/>
  <c r="M14532" i="2"/>
  <c r="M14533" i="2"/>
  <c r="M14534" i="2"/>
  <c r="M14535" i="2"/>
  <c r="M14536" i="2"/>
  <c r="M14537" i="2"/>
  <c r="M14538" i="2"/>
  <c r="M14539" i="2"/>
  <c r="M14540" i="2"/>
  <c r="M14541" i="2"/>
  <c r="M14542" i="2"/>
  <c r="M14543" i="2"/>
  <c r="M14544" i="2"/>
  <c r="M14545" i="2"/>
  <c r="M14546" i="2"/>
  <c r="M14547" i="2"/>
  <c r="M14548" i="2"/>
  <c r="M14549" i="2"/>
  <c r="M14550" i="2"/>
  <c r="M14551" i="2"/>
  <c r="M14552" i="2"/>
  <c r="M14553" i="2"/>
  <c r="M14554" i="2"/>
  <c r="M14555" i="2"/>
  <c r="M14556" i="2"/>
  <c r="M14557" i="2"/>
  <c r="M14558" i="2"/>
  <c r="M14559" i="2"/>
  <c r="M14560" i="2"/>
  <c r="M14561" i="2"/>
  <c r="M14562" i="2"/>
  <c r="M14563" i="2"/>
  <c r="M14564" i="2"/>
  <c r="M14565" i="2"/>
  <c r="M14566" i="2"/>
  <c r="M14567" i="2"/>
  <c r="M14568" i="2"/>
  <c r="M14569" i="2"/>
  <c r="M14570" i="2"/>
  <c r="M14571" i="2"/>
  <c r="M14572" i="2"/>
  <c r="M14573" i="2"/>
  <c r="M14574" i="2"/>
  <c r="M14575" i="2"/>
  <c r="M14576" i="2"/>
  <c r="M14577" i="2"/>
  <c r="M14578" i="2"/>
  <c r="M14579" i="2"/>
  <c r="M14580" i="2"/>
  <c r="M14581" i="2"/>
  <c r="M14582" i="2"/>
  <c r="M14583" i="2"/>
  <c r="M14584" i="2"/>
  <c r="M14585" i="2"/>
  <c r="M14586" i="2"/>
  <c r="M14587" i="2"/>
  <c r="M14588" i="2"/>
  <c r="M14589" i="2"/>
  <c r="M14590" i="2"/>
  <c r="M14591" i="2"/>
  <c r="M14592" i="2"/>
  <c r="M14593" i="2"/>
  <c r="M14594" i="2"/>
  <c r="M14595" i="2"/>
  <c r="M14596" i="2"/>
  <c r="M14597" i="2"/>
  <c r="M14598" i="2"/>
  <c r="M14599" i="2"/>
  <c r="M14600" i="2"/>
  <c r="M14601" i="2"/>
  <c r="M14602" i="2"/>
  <c r="M14603" i="2"/>
  <c r="M14604" i="2"/>
  <c r="M14605" i="2"/>
  <c r="M14606" i="2"/>
  <c r="M14607" i="2"/>
  <c r="M14608" i="2"/>
  <c r="M14609" i="2"/>
  <c r="M14610" i="2"/>
  <c r="M14611" i="2"/>
  <c r="M14612" i="2"/>
  <c r="M14613" i="2"/>
  <c r="M14614" i="2"/>
  <c r="M14615" i="2"/>
  <c r="M14616" i="2"/>
  <c r="M14617" i="2"/>
  <c r="M14618" i="2"/>
  <c r="M14619" i="2"/>
  <c r="M14620" i="2"/>
  <c r="M14621" i="2"/>
  <c r="M14622" i="2"/>
  <c r="M14623" i="2"/>
  <c r="M14624" i="2"/>
  <c r="M14625" i="2"/>
  <c r="M14626" i="2"/>
  <c r="M14627" i="2"/>
  <c r="M14628" i="2"/>
  <c r="M14629" i="2"/>
  <c r="M14630" i="2"/>
  <c r="M14631" i="2"/>
  <c r="M14632" i="2"/>
  <c r="M14633" i="2"/>
  <c r="M14634" i="2"/>
  <c r="M14635" i="2"/>
  <c r="M14636" i="2"/>
  <c r="M14637" i="2"/>
  <c r="M14638" i="2"/>
  <c r="M14639" i="2"/>
  <c r="M14640" i="2"/>
  <c r="M14641" i="2"/>
  <c r="M14642" i="2"/>
  <c r="M14643" i="2"/>
  <c r="M14644" i="2"/>
  <c r="M14645" i="2"/>
  <c r="M14646" i="2"/>
  <c r="M14647" i="2"/>
  <c r="M14648" i="2"/>
  <c r="M14649" i="2"/>
  <c r="M14650" i="2"/>
  <c r="M14651" i="2"/>
  <c r="M14652" i="2"/>
  <c r="M14653" i="2"/>
  <c r="M14654" i="2"/>
  <c r="M14655" i="2"/>
  <c r="M14656" i="2"/>
  <c r="M14657" i="2"/>
  <c r="M14658" i="2"/>
  <c r="M14659" i="2"/>
  <c r="M14660" i="2"/>
  <c r="M14661" i="2"/>
  <c r="M14662" i="2"/>
  <c r="M14663" i="2"/>
  <c r="M14664" i="2"/>
  <c r="M14665" i="2"/>
  <c r="M14666" i="2"/>
  <c r="M14667" i="2"/>
  <c r="M14668" i="2"/>
  <c r="M14669" i="2"/>
  <c r="M14670" i="2"/>
  <c r="M14671" i="2"/>
  <c r="M14672" i="2"/>
  <c r="M14673" i="2"/>
  <c r="M14674" i="2"/>
  <c r="M14675" i="2"/>
  <c r="M14676" i="2"/>
  <c r="M14677" i="2"/>
  <c r="M14678" i="2"/>
  <c r="M14679" i="2"/>
  <c r="M14680" i="2"/>
  <c r="M14681" i="2"/>
  <c r="M14682" i="2"/>
  <c r="M14683" i="2"/>
  <c r="M14684" i="2"/>
  <c r="M14685" i="2"/>
  <c r="M14686" i="2"/>
  <c r="M14687" i="2"/>
  <c r="M14688" i="2"/>
  <c r="M14689" i="2"/>
  <c r="M14690" i="2"/>
  <c r="M14691" i="2"/>
  <c r="M14692" i="2"/>
  <c r="M14693" i="2"/>
  <c r="M14694" i="2"/>
  <c r="M14695" i="2"/>
  <c r="M14696" i="2"/>
  <c r="M14697" i="2"/>
  <c r="M14698" i="2"/>
  <c r="M14699" i="2"/>
  <c r="M14700" i="2"/>
  <c r="M14701" i="2"/>
  <c r="M14702" i="2"/>
  <c r="M14703" i="2"/>
  <c r="M14704" i="2"/>
  <c r="M14705" i="2"/>
  <c r="M14706" i="2"/>
  <c r="M14707" i="2"/>
  <c r="M14708" i="2"/>
  <c r="M14709" i="2"/>
  <c r="M14710" i="2"/>
  <c r="M14711" i="2"/>
  <c r="M14712" i="2"/>
  <c r="M14713" i="2"/>
  <c r="M14714" i="2"/>
  <c r="M14715" i="2"/>
  <c r="M14716" i="2"/>
  <c r="M14717" i="2"/>
  <c r="M14718" i="2"/>
  <c r="M14719" i="2"/>
  <c r="M14720" i="2"/>
  <c r="M14721" i="2"/>
  <c r="M14722" i="2"/>
  <c r="M14723" i="2"/>
  <c r="M14724" i="2"/>
  <c r="M14725" i="2"/>
  <c r="M14726" i="2"/>
  <c r="M14727" i="2"/>
  <c r="M14728" i="2"/>
  <c r="M14729" i="2"/>
  <c r="M14730" i="2"/>
  <c r="M14731" i="2"/>
  <c r="M14732" i="2"/>
  <c r="M14733" i="2"/>
  <c r="M14734" i="2"/>
  <c r="M14735" i="2"/>
  <c r="M14736" i="2"/>
  <c r="M14737" i="2"/>
  <c r="M14738" i="2"/>
  <c r="M14739" i="2"/>
  <c r="M14740" i="2"/>
  <c r="M14741" i="2"/>
  <c r="M14742" i="2"/>
  <c r="M14743" i="2"/>
  <c r="M14744" i="2"/>
  <c r="M14745" i="2"/>
  <c r="M14746" i="2"/>
  <c r="M14747" i="2"/>
  <c r="M14748" i="2"/>
  <c r="M14749" i="2"/>
  <c r="M14750" i="2"/>
  <c r="M14751" i="2"/>
  <c r="M14752" i="2"/>
  <c r="M14753" i="2"/>
  <c r="M14754" i="2"/>
  <c r="M14755" i="2"/>
  <c r="M14756" i="2"/>
  <c r="M14757" i="2"/>
  <c r="M14758" i="2"/>
  <c r="M14759" i="2"/>
  <c r="M14760" i="2"/>
  <c r="M14761" i="2"/>
  <c r="M14762" i="2"/>
  <c r="M14763" i="2"/>
  <c r="M14764" i="2"/>
  <c r="M14765" i="2"/>
  <c r="M14766" i="2"/>
  <c r="M14767" i="2"/>
  <c r="M14768" i="2"/>
  <c r="M14769" i="2"/>
  <c r="M14770" i="2"/>
  <c r="M14771" i="2"/>
  <c r="M14772" i="2"/>
  <c r="M14773" i="2"/>
  <c r="M14774" i="2"/>
  <c r="M14775" i="2"/>
  <c r="M14776" i="2"/>
  <c r="M14777" i="2"/>
  <c r="M14778" i="2"/>
  <c r="M14779" i="2"/>
  <c r="M14780" i="2"/>
  <c r="M14781" i="2"/>
  <c r="M14782" i="2"/>
  <c r="M14783" i="2"/>
  <c r="M14784" i="2"/>
  <c r="M14785" i="2"/>
  <c r="M14786" i="2"/>
  <c r="M14787" i="2"/>
  <c r="M14788" i="2"/>
  <c r="M14789" i="2"/>
  <c r="M14790" i="2"/>
  <c r="M14791" i="2"/>
  <c r="M14792" i="2"/>
  <c r="M14793" i="2"/>
  <c r="M14794" i="2"/>
  <c r="M14795" i="2"/>
  <c r="M14796" i="2"/>
  <c r="M14797" i="2"/>
  <c r="M14798" i="2"/>
  <c r="M14799" i="2"/>
  <c r="M14800" i="2"/>
  <c r="M14801" i="2"/>
  <c r="M14802" i="2"/>
  <c r="M14803" i="2"/>
  <c r="M14804" i="2"/>
  <c r="M14805" i="2"/>
  <c r="M14806" i="2"/>
  <c r="M14807" i="2"/>
  <c r="M14808" i="2"/>
  <c r="M14809" i="2"/>
  <c r="M14810" i="2"/>
  <c r="M14811" i="2"/>
  <c r="M14812" i="2"/>
  <c r="M14813" i="2"/>
  <c r="M14814" i="2"/>
  <c r="M14815" i="2"/>
  <c r="M14816" i="2"/>
  <c r="M14817" i="2"/>
  <c r="M14818" i="2"/>
  <c r="M14819" i="2"/>
  <c r="M14820" i="2"/>
  <c r="M14821" i="2"/>
  <c r="M14822" i="2"/>
  <c r="M14823" i="2"/>
  <c r="M14824" i="2"/>
  <c r="M14825" i="2"/>
  <c r="M14826" i="2"/>
  <c r="M14827" i="2"/>
  <c r="M14828" i="2"/>
  <c r="M14829" i="2"/>
  <c r="M14830" i="2"/>
  <c r="M14831" i="2"/>
  <c r="M14832" i="2"/>
  <c r="M14833" i="2"/>
  <c r="M14834" i="2"/>
  <c r="M14835" i="2"/>
  <c r="M14836" i="2"/>
  <c r="M14837" i="2"/>
  <c r="M14838" i="2"/>
  <c r="M14839" i="2"/>
  <c r="M14840" i="2"/>
  <c r="M14841" i="2"/>
  <c r="M14842" i="2"/>
  <c r="M14843" i="2"/>
  <c r="M14844" i="2"/>
  <c r="M14845" i="2"/>
  <c r="M14846" i="2"/>
  <c r="M14847" i="2"/>
  <c r="M14848" i="2"/>
  <c r="M14849" i="2"/>
  <c r="M14850" i="2"/>
  <c r="M14851" i="2"/>
  <c r="M14852" i="2"/>
  <c r="M14853" i="2"/>
  <c r="M14854" i="2"/>
  <c r="M14855" i="2"/>
  <c r="M14856" i="2"/>
  <c r="M14857" i="2"/>
  <c r="M14858" i="2"/>
  <c r="M14859" i="2"/>
  <c r="M14860" i="2"/>
  <c r="M14861" i="2"/>
  <c r="M14862" i="2"/>
  <c r="M14863" i="2"/>
  <c r="M14864" i="2"/>
  <c r="M14865" i="2"/>
  <c r="M14866" i="2"/>
  <c r="M14867" i="2"/>
  <c r="M14868" i="2"/>
  <c r="M14869" i="2"/>
  <c r="M14870" i="2"/>
  <c r="M14871" i="2"/>
  <c r="M14872" i="2"/>
  <c r="M14873" i="2"/>
  <c r="M14874" i="2"/>
  <c r="M14875" i="2"/>
  <c r="M14876" i="2"/>
  <c r="M14877" i="2"/>
  <c r="M14878" i="2"/>
  <c r="M14879" i="2"/>
  <c r="M14880" i="2"/>
  <c r="M14881" i="2"/>
  <c r="M14882" i="2"/>
  <c r="M14883" i="2"/>
  <c r="M14884" i="2"/>
  <c r="M14885" i="2"/>
  <c r="M14886" i="2"/>
  <c r="M14887" i="2"/>
  <c r="M14888" i="2"/>
  <c r="M14889" i="2"/>
  <c r="M14890" i="2"/>
  <c r="M14891" i="2"/>
  <c r="M14892" i="2"/>
  <c r="M14893" i="2"/>
  <c r="M14894" i="2"/>
  <c r="M14895" i="2"/>
  <c r="M14896" i="2"/>
  <c r="M14897" i="2"/>
  <c r="M14898" i="2"/>
  <c r="M14899" i="2"/>
  <c r="M14900" i="2"/>
  <c r="M14901" i="2"/>
  <c r="M14902" i="2"/>
  <c r="M14903" i="2"/>
  <c r="M14904" i="2"/>
  <c r="M14905" i="2"/>
  <c r="M14906" i="2"/>
  <c r="M14907" i="2"/>
  <c r="M14908" i="2"/>
  <c r="M14909" i="2"/>
  <c r="M14910" i="2"/>
  <c r="M14911" i="2"/>
  <c r="M14912" i="2"/>
  <c r="M14913" i="2"/>
  <c r="M14914" i="2"/>
  <c r="M14915" i="2"/>
  <c r="M14916" i="2"/>
  <c r="M14917" i="2"/>
  <c r="M14918" i="2"/>
  <c r="M14919" i="2"/>
  <c r="M14920" i="2"/>
  <c r="M14921" i="2"/>
  <c r="M14922" i="2"/>
  <c r="M14923" i="2"/>
  <c r="M14924" i="2"/>
  <c r="M14925" i="2"/>
  <c r="M14926" i="2"/>
  <c r="M14927" i="2"/>
  <c r="M14928" i="2"/>
  <c r="M14929" i="2"/>
  <c r="M14930" i="2"/>
  <c r="M14931" i="2"/>
  <c r="M14932" i="2"/>
  <c r="M14933" i="2"/>
  <c r="M14934" i="2"/>
  <c r="M14935" i="2"/>
  <c r="M14936" i="2"/>
  <c r="M14937" i="2"/>
  <c r="M14938" i="2"/>
  <c r="M14939" i="2"/>
  <c r="M14940" i="2"/>
  <c r="M14941" i="2"/>
  <c r="M14942" i="2"/>
  <c r="M14943" i="2"/>
  <c r="M14944" i="2"/>
  <c r="M14945" i="2"/>
  <c r="M14946" i="2"/>
  <c r="M14947" i="2"/>
  <c r="M14948" i="2"/>
  <c r="M14949" i="2"/>
  <c r="M14950" i="2"/>
  <c r="M14951" i="2"/>
  <c r="M14952" i="2"/>
  <c r="M14953" i="2"/>
  <c r="M14954" i="2"/>
  <c r="M14955" i="2"/>
  <c r="M14956" i="2"/>
  <c r="M14957" i="2"/>
  <c r="M14958" i="2"/>
  <c r="M14959" i="2"/>
  <c r="M14960" i="2"/>
  <c r="M14961" i="2"/>
  <c r="M14962" i="2"/>
  <c r="M14963" i="2"/>
  <c r="M14964" i="2"/>
  <c r="M14965" i="2"/>
  <c r="M14966" i="2"/>
  <c r="M14967" i="2"/>
  <c r="M14968" i="2"/>
  <c r="M14969" i="2"/>
  <c r="M14970" i="2"/>
  <c r="M14971" i="2"/>
  <c r="M14972" i="2"/>
  <c r="M14973" i="2"/>
  <c r="M14974" i="2"/>
  <c r="M14975" i="2"/>
  <c r="M14976" i="2"/>
  <c r="M14977" i="2"/>
  <c r="M14978" i="2"/>
  <c r="M14979" i="2"/>
  <c r="M14980" i="2"/>
  <c r="M14981" i="2"/>
  <c r="M14982" i="2"/>
  <c r="M14983" i="2"/>
  <c r="M14984" i="2"/>
  <c r="M14985" i="2"/>
  <c r="M14986" i="2"/>
  <c r="M14987" i="2"/>
  <c r="M14988" i="2"/>
  <c r="M14989" i="2"/>
  <c r="M14990" i="2"/>
  <c r="M14991" i="2"/>
  <c r="M14992" i="2"/>
  <c r="M14993" i="2"/>
  <c r="M14994" i="2"/>
  <c r="M14995" i="2"/>
  <c r="M14996" i="2"/>
  <c r="M14997" i="2"/>
  <c r="M14998" i="2"/>
  <c r="M14999" i="2"/>
  <c r="M15000" i="2"/>
  <c r="M15001" i="2"/>
  <c r="M15002" i="2"/>
  <c r="M15003" i="2"/>
  <c r="M15004" i="2"/>
  <c r="M15005" i="2"/>
  <c r="M15006" i="2"/>
  <c r="M15007" i="2"/>
  <c r="M15008" i="2"/>
  <c r="M15009" i="2"/>
  <c r="M15010" i="2"/>
  <c r="M15011" i="2"/>
  <c r="M15012" i="2"/>
  <c r="M15013" i="2"/>
  <c r="M15014" i="2"/>
  <c r="M15015" i="2"/>
  <c r="M15016" i="2"/>
  <c r="M15017" i="2"/>
  <c r="M15018" i="2"/>
  <c r="M15019" i="2"/>
  <c r="M15020" i="2"/>
  <c r="M15021" i="2"/>
  <c r="M15022" i="2"/>
  <c r="M15023" i="2"/>
  <c r="M15024" i="2"/>
  <c r="M15025" i="2"/>
  <c r="M15026" i="2"/>
  <c r="M15027" i="2"/>
  <c r="M15028" i="2"/>
  <c r="M15029" i="2"/>
  <c r="M15030" i="2"/>
  <c r="M15031" i="2"/>
  <c r="M15032" i="2"/>
  <c r="M15033" i="2"/>
  <c r="M15034" i="2"/>
  <c r="M15035" i="2"/>
  <c r="M15036" i="2"/>
  <c r="M15037" i="2"/>
  <c r="M15038" i="2"/>
  <c r="M15039" i="2"/>
  <c r="M15040" i="2"/>
  <c r="M15041" i="2"/>
  <c r="M15042" i="2"/>
  <c r="M15043" i="2"/>
  <c r="M15044" i="2"/>
  <c r="M15045" i="2"/>
  <c r="M15046" i="2"/>
  <c r="M15047" i="2"/>
  <c r="M15048" i="2"/>
  <c r="M15049" i="2"/>
  <c r="M15050" i="2"/>
  <c r="M15051" i="2"/>
  <c r="M15052" i="2"/>
  <c r="M15053" i="2"/>
  <c r="M15054" i="2"/>
  <c r="M15055" i="2"/>
  <c r="M15056" i="2"/>
  <c r="M15057" i="2"/>
  <c r="M15058" i="2"/>
  <c r="M15059" i="2"/>
  <c r="M15060" i="2"/>
  <c r="M15061" i="2"/>
  <c r="M15062" i="2"/>
  <c r="M15063" i="2"/>
  <c r="M15064" i="2"/>
  <c r="M15065" i="2"/>
  <c r="M15066" i="2"/>
  <c r="M15067" i="2"/>
  <c r="M15068" i="2"/>
  <c r="M15069" i="2"/>
  <c r="M15070" i="2"/>
  <c r="M15071" i="2"/>
  <c r="M15072" i="2"/>
  <c r="M15073" i="2"/>
  <c r="M15074" i="2"/>
  <c r="M15075" i="2"/>
  <c r="M15076" i="2"/>
  <c r="M15077" i="2"/>
  <c r="M15078" i="2"/>
  <c r="M15079" i="2"/>
  <c r="M15080" i="2"/>
  <c r="M15081" i="2"/>
  <c r="M15082" i="2"/>
  <c r="M15083" i="2"/>
  <c r="M15084" i="2"/>
  <c r="M15085" i="2"/>
  <c r="M15086" i="2"/>
  <c r="M15087" i="2"/>
  <c r="M15088" i="2"/>
  <c r="M15089" i="2"/>
  <c r="M15090" i="2"/>
  <c r="M15091" i="2"/>
  <c r="M15092" i="2"/>
  <c r="M15093" i="2"/>
  <c r="M15094" i="2"/>
  <c r="M15095" i="2"/>
  <c r="M15096" i="2"/>
  <c r="M15097" i="2"/>
  <c r="M15098" i="2"/>
  <c r="M15099" i="2"/>
  <c r="M15100" i="2"/>
  <c r="M15101" i="2"/>
  <c r="M15102" i="2"/>
  <c r="M15103" i="2"/>
  <c r="M15104" i="2"/>
  <c r="M15105" i="2"/>
  <c r="M15106" i="2"/>
  <c r="M15107" i="2"/>
  <c r="M15108" i="2"/>
  <c r="M15109" i="2"/>
  <c r="M15110" i="2"/>
  <c r="M15111" i="2"/>
  <c r="M15112" i="2"/>
  <c r="M15113" i="2"/>
  <c r="M15114" i="2"/>
  <c r="M15115" i="2"/>
  <c r="M15116" i="2"/>
  <c r="M15117" i="2"/>
  <c r="M15118" i="2"/>
  <c r="M15119" i="2"/>
  <c r="M15120" i="2"/>
  <c r="M15121" i="2"/>
  <c r="M15122" i="2"/>
  <c r="M15123" i="2"/>
  <c r="M15124" i="2"/>
  <c r="M15125" i="2"/>
  <c r="M15126" i="2"/>
  <c r="M15127" i="2"/>
  <c r="M15128" i="2"/>
  <c r="M15129" i="2"/>
  <c r="M15130" i="2"/>
  <c r="M15131" i="2"/>
  <c r="M15132" i="2"/>
  <c r="M15133" i="2"/>
  <c r="M15134" i="2"/>
  <c r="M15135" i="2"/>
  <c r="M15136" i="2"/>
  <c r="M15137" i="2"/>
  <c r="M15138" i="2"/>
  <c r="M15139" i="2"/>
  <c r="M15140" i="2"/>
  <c r="M15141" i="2"/>
  <c r="M15142" i="2"/>
  <c r="M15143" i="2"/>
  <c r="M15144" i="2"/>
  <c r="M15145" i="2"/>
  <c r="M15146" i="2"/>
  <c r="M15147" i="2"/>
  <c r="M15148" i="2"/>
  <c r="M15149" i="2"/>
  <c r="M15150" i="2"/>
  <c r="M15151" i="2"/>
  <c r="M15152" i="2"/>
  <c r="M15153" i="2"/>
  <c r="M15154" i="2"/>
  <c r="M15155" i="2"/>
  <c r="M15156" i="2"/>
  <c r="M15157" i="2"/>
  <c r="M15158" i="2"/>
  <c r="M15159" i="2"/>
  <c r="M15160" i="2"/>
  <c r="M15161" i="2"/>
  <c r="M15162" i="2"/>
  <c r="M15163" i="2"/>
  <c r="M15164" i="2"/>
  <c r="M15165" i="2"/>
  <c r="M15166" i="2"/>
  <c r="M15167" i="2"/>
  <c r="M15168" i="2"/>
  <c r="M15169" i="2"/>
  <c r="M15170" i="2"/>
  <c r="M15171" i="2"/>
  <c r="M15172" i="2"/>
  <c r="M15173" i="2"/>
  <c r="M15174" i="2"/>
  <c r="M15175" i="2"/>
  <c r="M15176" i="2"/>
  <c r="M15177" i="2"/>
  <c r="M15178" i="2"/>
  <c r="M15179" i="2"/>
  <c r="M15180" i="2"/>
  <c r="M15181" i="2"/>
  <c r="M15182" i="2"/>
  <c r="M15183" i="2"/>
  <c r="M15184" i="2"/>
  <c r="M15185" i="2"/>
  <c r="M15186" i="2"/>
  <c r="M15187" i="2"/>
  <c r="M15188" i="2"/>
  <c r="M15189" i="2"/>
  <c r="M15190" i="2"/>
  <c r="M15191" i="2"/>
  <c r="M15192" i="2"/>
  <c r="M15193" i="2"/>
  <c r="M15194" i="2"/>
  <c r="M15195" i="2"/>
  <c r="M15196" i="2"/>
  <c r="M15197" i="2"/>
  <c r="M15198" i="2"/>
  <c r="M15199" i="2"/>
  <c r="M15200" i="2"/>
  <c r="M15201" i="2"/>
  <c r="M15202" i="2"/>
  <c r="M15203" i="2"/>
  <c r="M15204" i="2"/>
  <c r="M15205" i="2"/>
  <c r="M15206" i="2"/>
  <c r="M15207" i="2"/>
  <c r="M15208" i="2"/>
  <c r="M15209" i="2"/>
  <c r="M15210" i="2"/>
  <c r="M15211" i="2"/>
  <c r="M15212" i="2"/>
  <c r="M15213" i="2"/>
  <c r="M15214" i="2"/>
  <c r="M15215" i="2"/>
  <c r="M15216" i="2"/>
  <c r="M15217" i="2"/>
  <c r="M15218" i="2"/>
  <c r="M15219" i="2"/>
  <c r="M15220" i="2"/>
  <c r="M15221" i="2"/>
  <c r="M15222" i="2"/>
  <c r="M15223" i="2"/>
  <c r="M15224" i="2"/>
  <c r="M15225" i="2"/>
  <c r="M15226" i="2"/>
  <c r="M15227" i="2"/>
  <c r="M15228" i="2"/>
  <c r="M15229" i="2"/>
  <c r="M15230" i="2"/>
  <c r="M15231" i="2"/>
  <c r="M15232" i="2"/>
  <c r="M15233" i="2"/>
  <c r="M15234" i="2"/>
  <c r="M15235" i="2"/>
  <c r="M15236" i="2"/>
  <c r="M15237" i="2"/>
  <c r="M15238" i="2"/>
  <c r="M15239" i="2"/>
  <c r="M15240" i="2"/>
  <c r="M15241" i="2"/>
  <c r="M15242" i="2"/>
  <c r="M15243" i="2"/>
  <c r="M15244" i="2"/>
  <c r="M15245" i="2"/>
  <c r="M15246" i="2"/>
  <c r="M15247" i="2"/>
  <c r="M15248" i="2"/>
  <c r="M15249" i="2"/>
  <c r="M15250" i="2"/>
  <c r="M15251" i="2"/>
  <c r="M15252" i="2"/>
  <c r="M15253" i="2"/>
  <c r="M15254" i="2"/>
  <c r="M15255" i="2"/>
  <c r="M15256" i="2"/>
  <c r="M15257" i="2"/>
  <c r="M15258" i="2"/>
  <c r="M15259" i="2"/>
  <c r="M15260" i="2"/>
  <c r="M15261" i="2"/>
  <c r="M15262" i="2"/>
  <c r="M15263" i="2"/>
  <c r="M15264" i="2"/>
  <c r="M15265" i="2"/>
  <c r="M15266" i="2"/>
  <c r="M15267" i="2"/>
  <c r="M15268" i="2"/>
  <c r="M15269" i="2"/>
  <c r="M15270" i="2"/>
  <c r="M15271" i="2"/>
  <c r="M15272" i="2"/>
  <c r="M15273" i="2"/>
  <c r="M15274" i="2"/>
  <c r="M15275" i="2"/>
  <c r="M15276" i="2"/>
  <c r="M15277" i="2"/>
  <c r="M15278" i="2"/>
  <c r="M15279" i="2"/>
  <c r="M15280" i="2"/>
  <c r="M15281" i="2"/>
  <c r="M15282" i="2"/>
  <c r="M15283" i="2"/>
  <c r="M15284" i="2"/>
  <c r="M15285" i="2"/>
  <c r="M15286" i="2"/>
  <c r="M15287" i="2"/>
  <c r="M15288" i="2"/>
  <c r="M15289" i="2"/>
  <c r="M15290" i="2"/>
  <c r="M15291" i="2"/>
  <c r="M15292" i="2"/>
  <c r="M15293" i="2"/>
  <c r="M15294" i="2"/>
  <c r="M15295" i="2"/>
  <c r="M15296" i="2"/>
  <c r="M15297" i="2"/>
  <c r="M15298" i="2"/>
  <c r="M15299" i="2"/>
  <c r="M15300" i="2"/>
  <c r="M15301" i="2"/>
  <c r="M15302" i="2"/>
  <c r="M15303" i="2"/>
  <c r="M15304" i="2"/>
  <c r="M15305" i="2"/>
  <c r="M15306" i="2"/>
  <c r="M15307" i="2"/>
  <c r="M15308" i="2"/>
  <c r="M15309" i="2"/>
  <c r="M15310" i="2"/>
  <c r="M15311" i="2"/>
  <c r="M15312" i="2"/>
  <c r="M15313" i="2"/>
  <c r="M15314" i="2"/>
  <c r="M15315" i="2"/>
  <c r="M15316" i="2"/>
  <c r="M15317" i="2"/>
  <c r="M15318" i="2"/>
  <c r="M15319" i="2"/>
  <c r="M15320" i="2"/>
  <c r="M15321" i="2"/>
  <c r="M15322" i="2"/>
  <c r="M15323" i="2"/>
  <c r="M15324" i="2"/>
  <c r="M15325" i="2"/>
  <c r="M15326" i="2"/>
  <c r="M15327" i="2"/>
  <c r="M15328" i="2"/>
  <c r="M15329" i="2"/>
  <c r="M15330" i="2"/>
  <c r="M15331" i="2"/>
  <c r="M15332" i="2"/>
  <c r="M15333" i="2"/>
  <c r="M15334" i="2"/>
  <c r="M15335" i="2"/>
  <c r="M15336" i="2"/>
  <c r="M15337" i="2"/>
  <c r="M15338" i="2"/>
  <c r="M15339" i="2"/>
  <c r="M15340" i="2"/>
  <c r="M15341" i="2"/>
  <c r="M15342" i="2"/>
  <c r="M15343" i="2"/>
  <c r="M15344" i="2"/>
  <c r="M15345" i="2"/>
  <c r="M15346" i="2"/>
  <c r="M15347" i="2"/>
  <c r="M15348" i="2"/>
  <c r="M15349" i="2"/>
  <c r="M15350" i="2"/>
  <c r="M15351" i="2"/>
  <c r="M15352" i="2"/>
  <c r="M15353" i="2"/>
  <c r="M15354" i="2"/>
  <c r="M15355" i="2"/>
  <c r="M15356" i="2"/>
  <c r="M15357" i="2"/>
  <c r="M15358" i="2"/>
  <c r="M15359" i="2"/>
  <c r="M15360" i="2"/>
  <c r="M15361" i="2"/>
  <c r="M15362" i="2"/>
  <c r="M15363" i="2"/>
  <c r="M15364" i="2"/>
  <c r="M15365" i="2"/>
  <c r="M15366" i="2"/>
  <c r="M15367" i="2"/>
  <c r="M15368" i="2"/>
  <c r="M15369" i="2"/>
  <c r="M15370" i="2"/>
  <c r="M15371" i="2"/>
  <c r="M15372" i="2"/>
  <c r="M15373" i="2"/>
  <c r="M15374" i="2"/>
  <c r="M15375" i="2"/>
  <c r="M15376" i="2"/>
  <c r="M15377" i="2"/>
  <c r="M15378" i="2"/>
  <c r="M15379" i="2"/>
  <c r="M15380" i="2"/>
  <c r="M15381" i="2"/>
  <c r="M15382" i="2"/>
  <c r="M15383" i="2"/>
  <c r="M15384" i="2"/>
  <c r="M15385" i="2"/>
  <c r="M15386" i="2"/>
  <c r="M15387" i="2"/>
  <c r="M15388" i="2"/>
  <c r="M15389" i="2"/>
  <c r="M15390" i="2"/>
  <c r="M15391" i="2"/>
  <c r="M15392" i="2"/>
  <c r="M15393" i="2"/>
  <c r="M15394" i="2"/>
  <c r="M15395" i="2"/>
  <c r="M15396" i="2"/>
  <c r="M15397" i="2"/>
  <c r="M15398" i="2"/>
  <c r="M15399" i="2"/>
  <c r="M15400" i="2"/>
  <c r="M15401" i="2"/>
  <c r="M15402" i="2"/>
  <c r="M15403" i="2"/>
  <c r="M15404" i="2"/>
  <c r="M15405" i="2"/>
  <c r="M15406" i="2"/>
  <c r="M15407" i="2"/>
  <c r="M15408" i="2"/>
  <c r="M15409" i="2"/>
  <c r="M15410" i="2"/>
  <c r="M15411" i="2"/>
  <c r="M15412" i="2"/>
  <c r="M15413" i="2"/>
  <c r="M15414" i="2"/>
  <c r="M15415" i="2"/>
  <c r="M15416" i="2"/>
  <c r="M15417" i="2"/>
  <c r="M15418" i="2"/>
  <c r="M15419" i="2"/>
  <c r="M15420" i="2"/>
  <c r="M15421" i="2"/>
  <c r="M15422" i="2"/>
  <c r="M15423" i="2"/>
  <c r="M15424" i="2"/>
  <c r="M15425" i="2"/>
  <c r="M15426" i="2"/>
  <c r="M15427" i="2"/>
  <c r="M15428" i="2"/>
  <c r="M15429" i="2"/>
  <c r="M15430" i="2"/>
  <c r="M15431" i="2"/>
  <c r="M15432" i="2"/>
  <c r="M15433" i="2"/>
  <c r="M15434" i="2"/>
  <c r="M15435" i="2"/>
  <c r="M15436" i="2"/>
  <c r="M15437" i="2"/>
  <c r="M15438" i="2"/>
  <c r="M15439" i="2"/>
  <c r="M15440" i="2"/>
  <c r="M15441" i="2"/>
  <c r="M15442" i="2"/>
  <c r="M15443" i="2"/>
  <c r="M15444" i="2"/>
  <c r="M15445" i="2"/>
  <c r="M15446" i="2"/>
  <c r="M15447" i="2"/>
  <c r="M15448" i="2"/>
  <c r="M15449" i="2"/>
  <c r="M15450" i="2"/>
  <c r="M15451" i="2"/>
  <c r="M15452" i="2"/>
  <c r="M15453" i="2"/>
  <c r="M15454" i="2"/>
  <c r="M15455" i="2"/>
  <c r="M15456" i="2"/>
  <c r="M15457" i="2"/>
  <c r="M15458" i="2"/>
  <c r="M15459" i="2"/>
  <c r="M15460" i="2"/>
  <c r="M15461" i="2"/>
  <c r="M15462" i="2"/>
  <c r="M15463" i="2"/>
  <c r="M15464" i="2"/>
  <c r="M15465" i="2"/>
  <c r="M15466" i="2"/>
  <c r="M15467" i="2"/>
  <c r="M15468" i="2"/>
  <c r="M15469" i="2"/>
  <c r="M15470" i="2"/>
  <c r="M15471" i="2"/>
  <c r="M15472" i="2"/>
  <c r="M15473" i="2"/>
  <c r="M15474" i="2"/>
  <c r="M15475" i="2"/>
  <c r="M15476" i="2"/>
  <c r="M15477" i="2"/>
  <c r="M15478" i="2"/>
  <c r="M15479" i="2"/>
  <c r="M15480" i="2"/>
  <c r="M15481" i="2"/>
  <c r="M15482" i="2"/>
  <c r="M15483" i="2"/>
  <c r="M15484" i="2"/>
  <c r="M15485" i="2"/>
  <c r="M15486" i="2"/>
  <c r="M15487" i="2"/>
  <c r="M15488" i="2"/>
  <c r="M15489" i="2"/>
  <c r="M15490" i="2"/>
  <c r="M15491" i="2"/>
  <c r="M15492" i="2"/>
  <c r="M15493" i="2"/>
  <c r="M15494" i="2"/>
  <c r="M15495" i="2"/>
  <c r="M15496" i="2"/>
  <c r="M15497" i="2"/>
  <c r="M15498" i="2"/>
  <c r="M15499" i="2"/>
  <c r="M15500" i="2"/>
  <c r="M15501" i="2"/>
  <c r="M15502" i="2"/>
  <c r="M15503" i="2"/>
  <c r="M15504" i="2"/>
  <c r="M15505" i="2"/>
  <c r="M15506" i="2"/>
  <c r="M15507" i="2"/>
  <c r="M15508" i="2"/>
  <c r="M15509" i="2"/>
  <c r="M15510" i="2"/>
  <c r="M15511" i="2"/>
  <c r="M15512" i="2"/>
  <c r="M15513" i="2"/>
  <c r="M15514" i="2"/>
  <c r="M15515" i="2"/>
  <c r="M15516" i="2"/>
  <c r="M15517" i="2"/>
  <c r="M15518" i="2"/>
  <c r="M15519" i="2"/>
  <c r="M15520" i="2"/>
  <c r="M15521" i="2"/>
  <c r="M15522" i="2"/>
  <c r="M15523" i="2"/>
  <c r="M15524" i="2"/>
  <c r="M15525" i="2"/>
  <c r="M15526" i="2"/>
  <c r="M15527" i="2"/>
  <c r="M15528" i="2"/>
  <c r="M15529" i="2"/>
  <c r="M15530" i="2"/>
  <c r="M15531" i="2"/>
  <c r="M15532" i="2"/>
  <c r="M15533" i="2"/>
  <c r="M15534" i="2"/>
  <c r="M15535" i="2"/>
  <c r="M15536" i="2"/>
  <c r="M15537" i="2"/>
  <c r="M15538" i="2"/>
  <c r="M15539" i="2"/>
  <c r="M15540" i="2"/>
  <c r="M15541" i="2"/>
  <c r="M15542" i="2"/>
  <c r="M15543" i="2"/>
  <c r="M15544" i="2"/>
  <c r="M15545" i="2"/>
  <c r="M15546" i="2"/>
  <c r="M15547" i="2"/>
  <c r="M15548" i="2"/>
  <c r="M15549" i="2"/>
  <c r="M15550" i="2"/>
  <c r="M15551" i="2"/>
  <c r="M15552" i="2"/>
  <c r="M15553" i="2"/>
  <c r="M15554" i="2"/>
  <c r="M15555" i="2"/>
  <c r="M15556" i="2"/>
  <c r="M15557" i="2"/>
  <c r="M15558" i="2"/>
  <c r="M15559" i="2"/>
  <c r="M15560" i="2"/>
  <c r="M15561" i="2"/>
  <c r="M15562" i="2"/>
  <c r="M15563" i="2"/>
  <c r="M15564" i="2"/>
  <c r="M15565" i="2"/>
  <c r="M15566" i="2"/>
  <c r="M15567" i="2"/>
  <c r="M15568" i="2"/>
  <c r="M15569" i="2"/>
  <c r="M15570" i="2"/>
  <c r="M15571" i="2"/>
  <c r="M15572" i="2"/>
  <c r="M15573" i="2"/>
  <c r="M15574" i="2"/>
  <c r="M15575" i="2"/>
  <c r="M15576" i="2"/>
  <c r="M15577" i="2"/>
  <c r="M15578" i="2"/>
  <c r="M15579" i="2"/>
  <c r="M15580" i="2"/>
  <c r="M15581" i="2"/>
  <c r="M15582" i="2"/>
  <c r="M15583" i="2"/>
  <c r="M15584" i="2"/>
  <c r="M15585" i="2"/>
  <c r="M15586" i="2"/>
  <c r="M15587" i="2"/>
  <c r="M15588" i="2"/>
  <c r="M15589" i="2"/>
  <c r="M15590" i="2"/>
  <c r="M15591" i="2"/>
  <c r="M15592" i="2"/>
  <c r="M15593" i="2"/>
  <c r="M15594" i="2"/>
  <c r="M15595" i="2"/>
  <c r="M15596" i="2"/>
  <c r="M15597" i="2"/>
  <c r="M15598" i="2"/>
  <c r="M15599" i="2"/>
  <c r="M15600" i="2"/>
  <c r="M15601" i="2"/>
  <c r="M15602" i="2"/>
  <c r="M15603" i="2"/>
  <c r="M15604" i="2"/>
  <c r="M15605" i="2"/>
  <c r="M15606" i="2"/>
  <c r="M15607" i="2"/>
  <c r="M15608" i="2"/>
  <c r="M15609" i="2"/>
  <c r="M15610" i="2"/>
  <c r="M15611" i="2"/>
  <c r="M15612" i="2"/>
  <c r="M15613" i="2"/>
  <c r="M15614" i="2"/>
  <c r="M15615" i="2"/>
  <c r="M15616" i="2"/>
  <c r="M15617" i="2"/>
  <c r="M15618" i="2"/>
  <c r="M15619" i="2"/>
  <c r="M15620" i="2"/>
  <c r="M15621" i="2"/>
  <c r="M15622" i="2"/>
  <c r="M15623" i="2"/>
  <c r="M15624" i="2"/>
  <c r="M15625" i="2"/>
  <c r="M15626" i="2"/>
  <c r="M15627" i="2"/>
  <c r="M15628" i="2"/>
  <c r="M15629" i="2"/>
  <c r="M15630" i="2"/>
  <c r="M15631" i="2"/>
  <c r="M15632" i="2"/>
  <c r="M15633" i="2"/>
  <c r="M15634" i="2"/>
  <c r="M15635" i="2"/>
  <c r="M15636" i="2"/>
  <c r="M15637" i="2"/>
  <c r="M15638" i="2"/>
  <c r="M15639" i="2"/>
  <c r="M15640" i="2"/>
  <c r="M15641" i="2"/>
  <c r="M15642" i="2"/>
  <c r="M15643" i="2"/>
  <c r="M15644" i="2"/>
  <c r="M15645" i="2"/>
  <c r="M15646" i="2"/>
  <c r="M15647" i="2"/>
  <c r="M15648" i="2"/>
  <c r="M15649" i="2"/>
  <c r="M15650" i="2"/>
  <c r="M15651" i="2"/>
  <c r="M15652" i="2"/>
  <c r="M15653" i="2"/>
  <c r="M15654" i="2"/>
  <c r="M15655" i="2"/>
  <c r="M15656" i="2"/>
  <c r="M15657" i="2"/>
  <c r="M15658" i="2"/>
  <c r="M15659" i="2"/>
  <c r="M15660" i="2"/>
  <c r="M15661" i="2"/>
  <c r="M15662" i="2"/>
  <c r="M15663" i="2"/>
  <c r="M15664" i="2"/>
  <c r="M15665" i="2"/>
  <c r="M15666" i="2"/>
  <c r="M15667" i="2"/>
  <c r="M15668" i="2"/>
  <c r="M15669" i="2"/>
  <c r="M15670" i="2"/>
  <c r="M15671" i="2"/>
  <c r="M15672" i="2"/>
  <c r="M15673" i="2"/>
  <c r="M15674" i="2"/>
  <c r="M15675" i="2"/>
  <c r="M15676" i="2"/>
  <c r="M15677" i="2"/>
  <c r="M15678" i="2"/>
  <c r="M15679" i="2"/>
  <c r="M15680" i="2"/>
  <c r="M15681" i="2"/>
  <c r="M15682" i="2"/>
  <c r="M15683" i="2"/>
  <c r="M15684" i="2"/>
  <c r="M15685" i="2"/>
  <c r="M15686" i="2"/>
  <c r="M15687" i="2"/>
  <c r="M15688" i="2"/>
  <c r="M15689" i="2"/>
  <c r="M15690" i="2"/>
  <c r="M15691" i="2"/>
  <c r="M15692" i="2"/>
  <c r="M15693" i="2"/>
  <c r="M15694" i="2"/>
  <c r="M15695" i="2"/>
  <c r="M15696" i="2"/>
  <c r="M15697" i="2"/>
  <c r="M15698" i="2"/>
  <c r="M15699" i="2"/>
  <c r="M15700" i="2"/>
  <c r="M15701" i="2"/>
  <c r="M15702" i="2"/>
  <c r="M15703" i="2"/>
  <c r="M15704" i="2"/>
  <c r="M15705" i="2"/>
  <c r="M15706" i="2"/>
  <c r="M15707" i="2"/>
  <c r="M15708" i="2"/>
  <c r="M15709" i="2"/>
  <c r="M15710" i="2"/>
  <c r="M15711" i="2"/>
  <c r="M15712" i="2"/>
  <c r="M15713" i="2"/>
  <c r="M15714" i="2"/>
  <c r="M15715" i="2"/>
  <c r="M15716" i="2"/>
  <c r="M15717" i="2"/>
  <c r="M15718" i="2"/>
  <c r="M15719" i="2"/>
  <c r="M15720" i="2"/>
  <c r="M15721" i="2"/>
  <c r="M15722" i="2"/>
  <c r="M15723" i="2"/>
  <c r="M15724" i="2"/>
  <c r="M15725" i="2"/>
  <c r="M15726" i="2"/>
  <c r="M15727" i="2"/>
  <c r="M15728" i="2"/>
  <c r="M15729" i="2"/>
  <c r="M15730" i="2"/>
  <c r="M15731" i="2"/>
  <c r="M15732" i="2"/>
  <c r="M15733" i="2"/>
  <c r="M15734" i="2"/>
  <c r="M15735" i="2"/>
  <c r="M15736" i="2"/>
  <c r="M15737" i="2"/>
  <c r="M15738" i="2"/>
  <c r="M15739" i="2"/>
  <c r="M15740" i="2"/>
  <c r="M15741" i="2"/>
  <c r="M15742" i="2"/>
  <c r="M15743" i="2"/>
  <c r="M15744" i="2"/>
  <c r="M15745" i="2"/>
  <c r="M15746" i="2"/>
  <c r="M15747" i="2"/>
  <c r="M15748" i="2"/>
  <c r="M15749" i="2"/>
  <c r="M15750" i="2"/>
  <c r="M15751" i="2"/>
  <c r="M15752" i="2"/>
  <c r="M15753" i="2"/>
  <c r="M15754" i="2"/>
  <c r="M15755" i="2"/>
  <c r="M15756" i="2"/>
  <c r="M15757" i="2"/>
  <c r="M15758" i="2"/>
  <c r="M15759" i="2"/>
  <c r="M15760" i="2"/>
  <c r="M15761" i="2"/>
  <c r="M15762" i="2"/>
  <c r="M15763" i="2"/>
  <c r="M15764" i="2"/>
  <c r="M15765" i="2"/>
  <c r="M15766" i="2"/>
  <c r="M15767" i="2"/>
  <c r="M15768" i="2"/>
  <c r="M15769" i="2"/>
  <c r="M15770" i="2"/>
  <c r="M15771" i="2"/>
  <c r="M15772" i="2"/>
  <c r="M15773" i="2"/>
  <c r="M15774" i="2"/>
  <c r="M15775" i="2"/>
  <c r="M15776" i="2"/>
  <c r="M15777" i="2"/>
  <c r="M15778" i="2"/>
  <c r="M15779" i="2"/>
  <c r="M15780" i="2"/>
  <c r="M15781" i="2"/>
  <c r="M15782" i="2"/>
  <c r="M15783" i="2"/>
  <c r="M15784" i="2"/>
  <c r="M15785" i="2"/>
  <c r="M15786" i="2"/>
  <c r="M15787" i="2"/>
  <c r="M15788" i="2"/>
  <c r="M15789" i="2"/>
  <c r="M15790" i="2"/>
  <c r="M15791" i="2"/>
  <c r="M15792" i="2"/>
  <c r="M15793" i="2"/>
  <c r="M15794" i="2"/>
  <c r="M15795" i="2"/>
  <c r="M15796" i="2"/>
  <c r="M15797" i="2"/>
  <c r="M15798" i="2"/>
  <c r="M15799" i="2"/>
  <c r="M15800" i="2"/>
  <c r="M15801" i="2"/>
  <c r="M15802" i="2"/>
  <c r="M15803" i="2"/>
  <c r="M15804" i="2"/>
  <c r="M15805" i="2"/>
  <c r="M15806" i="2"/>
  <c r="M15807" i="2"/>
  <c r="M15808" i="2"/>
  <c r="M15809" i="2"/>
  <c r="M15810" i="2"/>
  <c r="M15811" i="2"/>
  <c r="M15812" i="2"/>
  <c r="M15813" i="2"/>
  <c r="M15814" i="2"/>
  <c r="M15815" i="2"/>
  <c r="M15816" i="2"/>
  <c r="M15817" i="2"/>
  <c r="M15818" i="2"/>
  <c r="M15819" i="2"/>
  <c r="M15820" i="2"/>
  <c r="M15821" i="2"/>
  <c r="M15822" i="2"/>
  <c r="M15823" i="2"/>
  <c r="M15824" i="2"/>
  <c r="M15825" i="2"/>
  <c r="M15826" i="2"/>
  <c r="M15827" i="2"/>
  <c r="M15828" i="2"/>
  <c r="M15829" i="2"/>
  <c r="M15830" i="2"/>
  <c r="M15831" i="2"/>
  <c r="M15832" i="2"/>
  <c r="M15833" i="2"/>
  <c r="M15834" i="2"/>
  <c r="M15835" i="2"/>
  <c r="M15836" i="2"/>
  <c r="M15837" i="2"/>
  <c r="M15838" i="2"/>
  <c r="M15839" i="2"/>
  <c r="M15840" i="2"/>
  <c r="M15841" i="2"/>
  <c r="M15842" i="2"/>
  <c r="M15843" i="2"/>
  <c r="M15844" i="2"/>
  <c r="M15845" i="2"/>
  <c r="M15846" i="2"/>
  <c r="M15847" i="2"/>
  <c r="M15848" i="2"/>
  <c r="M15849" i="2"/>
  <c r="M15850" i="2"/>
  <c r="M15851" i="2"/>
  <c r="M15852" i="2"/>
  <c r="M15853" i="2"/>
  <c r="M15854" i="2"/>
  <c r="M15855" i="2"/>
  <c r="M15856" i="2"/>
  <c r="M15857" i="2"/>
  <c r="M15858" i="2"/>
  <c r="M15859" i="2"/>
  <c r="M15860" i="2"/>
  <c r="M15861" i="2"/>
  <c r="M15862" i="2"/>
  <c r="M15863" i="2"/>
  <c r="M15864" i="2"/>
  <c r="M15865" i="2"/>
  <c r="M15866" i="2"/>
  <c r="M15867" i="2"/>
  <c r="M15868" i="2"/>
  <c r="M15869" i="2"/>
  <c r="M15870" i="2"/>
  <c r="M15871" i="2"/>
  <c r="M15872" i="2"/>
  <c r="M15873" i="2"/>
  <c r="M15874" i="2"/>
  <c r="M15875" i="2"/>
  <c r="M15876" i="2"/>
  <c r="M15877" i="2"/>
  <c r="M15878" i="2"/>
  <c r="M15879" i="2"/>
  <c r="M15880" i="2"/>
  <c r="M15881" i="2"/>
  <c r="M15882" i="2"/>
  <c r="M15883" i="2"/>
  <c r="M15884" i="2"/>
  <c r="M15885" i="2"/>
  <c r="M15886" i="2"/>
  <c r="M15887" i="2"/>
  <c r="M15888" i="2"/>
  <c r="M15889" i="2"/>
  <c r="M15890" i="2"/>
  <c r="M15891" i="2"/>
  <c r="M15892" i="2"/>
  <c r="M15893" i="2"/>
  <c r="M15894" i="2"/>
  <c r="M15895" i="2"/>
  <c r="M15896" i="2"/>
  <c r="M15897" i="2"/>
  <c r="M15898" i="2"/>
  <c r="M15899" i="2"/>
  <c r="M15900" i="2"/>
  <c r="M15901" i="2"/>
  <c r="M15902" i="2"/>
  <c r="M15903" i="2"/>
  <c r="M15904" i="2"/>
  <c r="M15905" i="2"/>
  <c r="M15906" i="2"/>
  <c r="M15907" i="2"/>
  <c r="M15908" i="2"/>
  <c r="M15909" i="2"/>
  <c r="M15910" i="2"/>
  <c r="M15911" i="2"/>
  <c r="M15912" i="2"/>
  <c r="M15913" i="2"/>
  <c r="M15914" i="2"/>
  <c r="M15915" i="2"/>
  <c r="M15916" i="2"/>
  <c r="M15917" i="2"/>
  <c r="M15918" i="2"/>
  <c r="M15919" i="2"/>
  <c r="M15920" i="2"/>
  <c r="M15921" i="2"/>
  <c r="M15922" i="2"/>
  <c r="M15923" i="2"/>
  <c r="M15924" i="2"/>
  <c r="M15925" i="2"/>
  <c r="M15926" i="2"/>
  <c r="M15927" i="2"/>
  <c r="M15928" i="2"/>
  <c r="M15929" i="2"/>
  <c r="M15930" i="2"/>
  <c r="M15931" i="2"/>
  <c r="M15932" i="2"/>
  <c r="M15933" i="2"/>
  <c r="M15934" i="2"/>
  <c r="M15935" i="2"/>
  <c r="M15936" i="2"/>
  <c r="M15937" i="2"/>
  <c r="M15938" i="2"/>
  <c r="M15939" i="2"/>
  <c r="M15940" i="2"/>
  <c r="M15941" i="2"/>
  <c r="M15942" i="2"/>
  <c r="M15943" i="2"/>
  <c r="M15944" i="2"/>
  <c r="M15945" i="2"/>
  <c r="M15946" i="2"/>
  <c r="M15947" i="2"/>
  <c r="M15948" i="2"/>
  <c r="M15949" i="2"/>
  <c r="M15950" i="2"/>
  <c r="M15951" i="2"/>
  <c r="M15952" i="2"/>
  <c r="M15953" i="2"/>
  <c r="M15954" i="2"/>
  <c r="M15955" i="2"/>
  <c r="M15956" i="2"/>
  <c r="M15957" i="2"/>
  <c r="M15958" i="2"/>
  <c r="M15959" i="2"/>
  <c r="M15960" i="2"/>
  <c r="M15961" i="2"/>
  <c r="M15962" i="2"/>
  <c r="M15963" i="2"/>
  <c r="M15964" i="2"/>
  <c r="M15965" i="2"/>
  <c r="M15966" i="2"/>
  <c r="M15967" i="2"/>
  <c r="M15968" i="2"/>
  <c r="M15969" i="2"/>
  <c r="M15970" i="2"/>
  <c r="M15971" i="2"/>
  <c r="M15972" i="2"/>
  <c r="M15973" i="2"/>
  <c r="M15974" i="2"/>
  <c r="M15975" i="2"/>
  <c r="M15976" i="2"/>
  <c r="M15977" i="2"/>
  <c r="M15978" i="2"/>
  <c r="M15979" i="2"/>
  <c r="M15980" i="2"/>
  <c r="M15981" i="2"/>
  <c r="M15982" i="2"/>
  <c r="M15983" i="2"/>
  <c r="M15984" i="2"/>
  <c r="M3" i="2"/>
  <c r="G31" i="19"/>
  <c r="F33"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<sst xmlns="http://schemas.openxmlformats.org/spreadsheetml/2006/main" count="68756" uniqueCount="148">
  <si>
    <t>Pracownik</t>
  </si>
  <si>
    <t>Rok</t>
  </si>
  <si>
    <t>Kategoria</t>
  </si>
  <si>
    <t>Sprzedaż</t>
  </si>
  <si>
    <t>Handlowiec 1</t>
  </si>
  <si>
    <t>AGD</t>
  </si>
  <si>
    <t>Handlowiec 2</t>
  </si>
  <si>
    <t>Handlowiec 3</t>
  </si>
  <si>
    <t>Handlowiec 4</t>
  </si>
  <si>
    <t>Handlowiec 5</t>
  </si>
  <si>
    <t>Id zamówienia</t>
  </si>
  <si>
    <t>Kanał sprzedaży</t>
  </si>
  <si>
    <t>Region</t>
  </si>
  <si>
    <t>Zarządzający</t>
  </si>
  <si>
    <t>Id sklepu</t>
  </si>
  <si>
    <t>Data zamówienia</t>
  </si>
  <si>
    <t>Data wysyłki</t>
  </si>
  <si>
    <t>Data dostawy</t>
  </si>
  <si>
    <t>Centrum dystrybucyjne</t>
  </si>
  <si>
    <t>Cena sprzedaży</t>
  </si>
  <si>
    <t>Cena zakupu</t>
  </si>
  <si>
    <t>Dropshiping</t>
  </si>
  <si>
    <t>Zachód</t>
  </si>
  <si>
    <t>Dyrektor handlowy 2</t>
  </si>
  <si>
    <t>CD_2</t>
  </si>
  <si>
    <t>Dyrektor handlowy 4</t>
  </si>
  <si>
    <t>CD_6</t>
  </si>
  <si>
    <t>Hurt</t>
  </si>
  <si>
    <t>Wschód</t>
  </si>
  <si>
    <t>Dyrektor handlowy 1</t>
  </si>
  <si>
    <t>CD_5</t>
  </si>
  <si>
    <t>Dyrektor handlowy 5</t>
  </si>
  <si>
    <t>CD_1</t>
  </si>
  <si>
    <t>CD_4</t>
  </si>
  <si>
    <t>Dyrektor handlowy 6</t>
  </si>
  <si>
    <t>Sklep online</t>
  </si>
  <si>
    <t>Południe</t>
  </si>
  <si>
    <t>Dyrektor handlowy 3</t>
  </si>
  <si>
    <t>Salon</t>
  </si>
  <si>
    <t>Północ</t>
  </si>
  <si>
    <t>CD_3</t>
  </si>
  <si>
    <t>Skonstruuj tabelę przestawną, za pomocą której obliczysz sumę transakcji dla każdego Kanału sprzedaży, w rozbiciu na Regiony oraz Centra Dystrybucyjne</t>
  </si>
  <si>
    <t>Skonstruuj tabelę przestawną, za pomocą której obliczysz sumę transakcji dla każdego Kwartału w poszczególnych latach z rozbiciem na Centra Dystrybucyjne oraz możlwiością filtrowania po Kanał sprzedaży</t>
  </si>
  <si>
    <t>cena</t>
  </si>
  <si>
    <t>DATA TRANSAKCJI</t>
  </si>
  <si>
    <t>SYMBOL SPRZEDAWCY</t>
  </si>
  <si>
    <t>SYMBOL KLIENTA</t>
  </si>
  <si>
    <t>SYMBOL TOWARU</t>
  </si>
  <si>
    <t xml:space="preserve"> WARTOŚĆ TRANSAKCJI </t>
  </si>
  <si>
    <t>S1</t>
  </si>
  <si>
    <t>K15</t>
  </si>
  <si>
    <t>X4</t>
  </si>
  <si>
    <t>S2</t>
  </si>
  <si>
    <t>K04</t>
  </si>
  <si>
    <t>X3</t>
  </si>
  <si>
    <t>K02</t>
  </si>
  <si>
    <t>S3</t>
  </si>
  <si>
    <t>K06</t>
  </si>
  <si>
    <t>Z1</t>
  </si>
  <si>
    <t>S4</t>
  </si>
  <si>
    <t>K07</t>
  </si>
  <si>
    <t>X2</t>
  </si>
  <si>
    <t>S5</t>
  </si>
  <si>
    <t>K12</t>
  </si>
  <si>
    <t>K05</t>
  </si>
  <si>
    <t>Z5</t>
  </si>
  <si>
    <t>K13</t>
  </si>
  <si>
    <t>X5</t>
  </si>
  <si>
    <t>K03</t>
  </si>
  <si>
    <t>K01</t>
  </si>
  <si>
    <t>Z2</t>
  </si>
  <si>
    <t>K08</t>
  </si>
  <si>
    <t>K10</t>
  </si>
  <si>
    <t>Z3</t>
  </si>
  <si>
    <t>Z4</t>
  </si>
  <si>
    <t>K14</t>
  </si>
  <si>
    <t>X1</t>
  </si>
  <si>
    <t>K09</t>
  </si>
  <si>
    <t>K11</t>
  </si>
  <si>
    <t>Cena/(1+Narzut)</t>
  </si>
  <si>
    <t>Produkt A</t>
  </si>
  <si>
    <t>(Cena-Koszt)/Koszt</t>
  </si>
  <si>
    <t>Cena*(1+Narzut)</t>
  </si>
  <si>
    <t>Cena</t>
  </si>
  <si>
    <t>Narzut</t>
  </si>
  <si>
    <t>Koszt</t>
  </si>
  <si>
    <t>NARZUT</t>
  </si>
  <si>
    <t>Cena*(1-Marża%)</t>
  </si>
  <si>
    <t>(Cena-Koszt)/Cena</t>
  </si>
  <si>
    <t>Koszt/(1-Marża%)</t>
  </si>
  <si>
    <t>Marża %</t>
  </si>
  <si>
    <t>koszt</t>
  </si>
  <si>
    <t>MARŻA</t>
  </si>
  <si>
    <t>Skonstruuj tabelę przestawną, za pomocą której obliczysz sumę sprzedaży, dla każdego dyrektora handlowego w rozbiciu na lata i regiony.</t>
  </si>
  <si>
    <t>Używając wykresu przestawnego opracuj raport na temat wyników sprzedaży, zawierający następujące
informacje:
a) Łączna wartość towarów zakupionych przez każdego klienta (K1, K2, ... ) w poszczególnych
miesiącach oraz jej udział procentowy w sprzedaży rocznej firmy.
b) Łączna wartość sprzedaży wszystkich odmian produktu X (razem X1 - X5) w poszczególnych
miesiącach, zrealizowana przez poszczególnych sprzedawców.
c) Łączna wartość sprzedaży wszystkich odmian produktu X i oraz łączna wartość sprzedaży
produktów Z dla poszczególnych klientów.</t>
  </si>
  <si>
    <t>Etykiety wierszy</t>
  </si>
  <si>
    <t>Suma końcowa</t>
  </si>
  <si>
    <t>Etykiety kolumn</t>
  </si>
  <si>
    <t>(Wszystko)</t>
  </si>
  <si>
    <t>Średnia z Sprzedaż</t>
  </si>
  <si>
    <t>Suma z Cena sprzedaży</t>
  </si>
  <si>
    <t>2018</t>
  </si>
  <si>
    <t>2019</t>
  </si>
  <si>
    <t>2020</t>
  </si>
  <si>
    <t>2021</t>
  </si>
  <si>
    <t>cze</t>
  </si>
  <si>
    <t>kwi</t>
  </si>
  <si>
    <t>maj</t>
  </si>
  <si>
    <t>sty</t>
  </si>
  <si>
    <t>lut</t>
  </si>
  <si>
    <t>mar</t>
  </si>
  <si>
    <t>lip</t>
  </si>
  <si>
    <t>sie</t>
  </si>
  <si>
    <t>wrz</t>
  </si>
  <si>
    <t>paź</t>
  </si>
  <si>
    <t>lis</t>
  </si>
  <si>
    <t>gru</t>
  </si>
  <si>
    <t xml:space="preserve">Suma z  WARTOŚĆ TRANSAKCJI </t>
  </si>
  <si>
    <t xml:space="preserve">Razem: Suma z  WARTOŚĆ TRANSAKCJI </t>
  </si>
  <si>
    <t>Razem: Suma z  WARTOŚĆ TRANSAKCJI 2</t>
  </si>
  <si>
    <t>Suma z  WARTOŚĆ TRANSAKCJI 2</t>
  </si>
  <si>
    <t>Przychód</t>
  </si>
  <si>
    <t>Razem: Przychód</t>
  </si>
  <si>
    <t>% przychodu w całości</t>
  </si>
  <si>
    <t>Razem: % przychodu w całości</t>
  </si>
  <si>
    <t>Grupuj1</t>
  </si>
  <si>
    <t>Grupa produktów Z</t>
  </si>
  <si>
    <t>Grupa X</t>
  </si>
  <si>
    <t>Grupa Z</t>
  </si>
  <si>
    <t>Row Labels</t>
  </si>
  <si>
    <t>Grand Total</t>
  </si>
  <si>
    <t>Column Labels</t>
  </si>
  <si>
    <t>Count of Id zamówienia</t>
  </si>
  <si>
    <t>Sum of Cena sprzedaży</t>
  </si>
  <si>
    <t>Zysk</t>
  </si>
  <si>
    <t>Sum of Zysk</t>
  </si>
  <si>
    <t>Qtr2</t>
  </si>
  <si>
    <t>Qtr3</t>
  </si>
  <si>
    <t>Qtr4</t>
  </si>
  <si>
    <t>Qtr1</t>
  </si>
  <si>
    <t>Dyrektorzy</t>
  </si>
  <si>
    <t>Całkowity zysk</t>
  </si>
  <si>
    <t>Dane do wykresu z wygenerowanym zyskiem</t>
  </si>
  <si>
    <t>Suma zysku</t>
  </si>
  <si>
    <t>w rozbiciu na dyrektorów lub centra dystrybucyjne</t>
  </si>
  <si>
    <t>Quarters (Data zamówienia)</t>
  </si>
  <si>
    <t>Months (Data zamówienia)</t>
  </si>
  <si>
    <t>(wykres formatowany zależnie od wybranej pozycji na liście rozwijanej)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</si>
</sst>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zł&quot;_-;\-* #,##0.00\ &quot;zł&quot;_-;_-* &quot;-&quot;??\ &quot;zł&quot;_-;_-@_-"/>
    <numFmt numFmtId="164" formatCode="_-* #,##0.00\ [$zł-415]_-;\-* #,##0.00\ [$zł-415]_-;_-* &quot;-&quot;??\ [$zł-415]_-;_-@_-"/>
    <numFmt numFmtId="165" formatCode="0.0%"/>
    <numFmt numFmtId="166" formatCode="#,##0.00\ &quot;zł&quot;"/>
  </numFmts>
  <fonts count="20"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b/>
      <sz val="18"/>
      <color rgb="FF033B6C"/>
      <name val="Calibri"/>
      <family val="2"/>
      <charset val="238"/>
      <scheme val="minor"/>
    </font>
    <font>
      <sz val="11"/>
      <color rgb="FF033B6C"/>
      <name val="Calibri"/>
      <family val="2"/>
      <scheme val="minor"/>
    </font>
    <font>
      <b/>
      <sz val="11"/>
      <color rgb="FF033B6C"/>
      <name val="Calibri"/>
      <family val="2"/>
      <scheme val="minor"/>
    </font>
    <font>
      <sz val="10"/>
      <color rgb="FF033B6C"/>
      <name val="Calibri"/>
      <family val="2"/>
      <scheme val="minor"/>
    </font>
    <font>
      <b/>
      <sz val="11"/>
      <color rgb="FF033B6C"/>
      <name val="Calibri"/>
      <family val="2"/>
      <charset val="238"/>
      <scheme val="minor"/>
    </font>
    <font>
      <sz val="10"/>
      <name val="Arial"/>
      <family val="2"/>
      <charset val="238"/>
    </font>
    <font>
      <sz val="10"/>
      <color rgb="FF033B6C"/>
      <name val="Arial"/>
      <family val="2"/>
      <charset val="238"/>
    </font>
    <font>
      <b/>
      <sz val="12"/>
      <color rgb="FF033B6C"/>
      <name val="Calibri"/>
      <family val="2"/>
      <charset val="238"/>
      <scheme val="minor"/>
    </font>
    <font>
      <sz val="11"/>
      <color rgb="FF033B6C"/>
      <name val="Calibri"/>
      <family val="2"/>
      <charset val="238"/>
      <scheme val="minor"/>
    </font>
    <font>
      <u/>
      <sz val="11"/>
      <color theme="10"/>
      <name val="Calibri"/>
      <family val="2"/>
      <scheme val="minor"/>
    </font>
    <font>
      <u/>
      <sz val="11"/>
      <color theme="10"/>
      <name val="Calibri"/>
      <family val="2"/>
      <charset val="238"/>
      <scheme val="minor"/>
    </font>
    <font>
      <b/>
      <sz val="10"/>
      <color rgb="FF033B6C"/>
      <name val="Arial"/>
      <family val="2"/>
    </font>
    <font>
      <b/>
      <sz val="11"/>
      <color theme="1"/>
      <name val="Calibri"/>
      <family val="2"/>
      <charset val="238"/>
      <scheme val="minor"/>
    </font>
    <font>
      <sz val="20"/>
      <color theme="1"/>
      <name val="Calibri"/>
      <family val="2"/>
      <scheme val="minor"/>
    </font>
    <font>
      <b/>
      <sz val="16"/>
      <color theme="1"/>
      <name val="Calibri"/>
      <family val="2"/>
      <charset val="238"/>
      <scheme val="minor"/>
    </font>
    <font>
      <b/>
      <sz val="12"/>
      <color theme="1"/>
      <name val="Calibri"/>
      <family val="2"/>
      <charset val="238"/>
      <scheme val="minor"/>
    </font>
  </fonts>
  <fills count="5">
    <fill>
      <patternFill patternType="none"/>
    </fill>
    <fill>
      <patternFill patternType="gray125"/>
    </fill>
    <fill>
      <patternFill patternType="solid">
        <fgColor rgb="FF56CA9B"/>
        <bgColor indexed="64"/>
      </patternFill>
    </fill>
    <fill>
      <patternFill patternType="solid">
        <fgColor rgb="FF00B0F0"/>
        <bgColor indexed="64"/>
      </patternFill>
    </fill>
    <fill>
      <patternFill patternType="solid">
        <fgColor theme="8" tint="0.79998168889431442"/>
        <bgColor indexed="64"/>
      </patternFill>
    </fill>
  </fills>
  <borders count="11">
    <border>
      <left/>
      <right/>
      <top/>
      <bottom/>
      <diagonal/>
    </border>
    <border>
      <left style="medium">
        <color rgb="FF033B6C"/>
      </left>
      <right style="medium">
        <color rgb="FF033B6C"/>
      </right>
      <top style="medium">
        <color rgb="FF033B6C"/>
      </top>
      <bottom style="medium">
        <color rgb="FF033B6C"/>
      </bottom>
      <diagonal/>
    </border>
    <border>
      <left style="thin">
        <color rgb="FF033B6C"/>
      </left>
      <right style="thin">
        <color rgb="FF033B6C"/>
      </right>
      <top style="thin">
        <color rgb="FF033B6C"/>
      </top>
      <bottom style="thin">
        <color rgb="FF033B6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rgb="FF033B6C"/>
      </right>
      <top style="thin">
        <color rgb="FF033B6C"/>
      </top>
      <bottom style="thin">
        <color rgb="FF033B6C"/>
      </bottom>
      <diagonal/>
    </border>
    <border>
      <left style="thin">
        <color rgb="FF033B6C"/>
      </left>
      <right/>
      <top style="thin">
        <color rgb="FF033B6C"/>
      </top>
      <bottom style="thin">
        <color rgb="FF033B6C"/>
      </bottom>
      <diagonal/>
    </border>
    <border>
      <left/>
      <right style="thin">
        <color indexed="64"/>
      </right>
      <top/>
      <bottom/>
      <diagonal/>
    </border>
  </borders>
  <cellStyleXfs count="10">
    <xf numFmtId="0" fontId="0" fillId="0" borderId="0"/>
    <xf numFmtId="0" fontId="3" fillId="0" borderId="0"/>
    <xf numFmtId="0" fontId="3" fillId="0" borderId="0"/>
    <xf numFmtId="0" fontId="2" fillId="0" borderId="0"/>
    <xf numFmtId="0" fontId="13" fillId="0" borderId="0" applyNumberFormat="0" applyFill="0" applyBorder="0" applyAlignment="0" applyProtection="0"/>
    <xf numFmtId="0" fontId="14" fillId="0" borderId="0" applyNumberFormat="0" applyFill="0" applyBorder="0" applyAlignment="0" applyProtection="0"/>
    <xf numFmtId="0" fontId="1" fillId="0" borderId="0"/>
    <xf numFmtId="44" fontId="1" fillId="0" borderId="0" applyFont="0" applyFill="0" applyBorder="0" applyAlignment="0" applyProtection="0"/>
    <xf numFmtId="9" fontId="9" fillId="0" borderId="0" applyFont="0" applyFill="0" applyBorder="0" applyAlignment="0" applyProtection="0"/>
    <xf numFmtId="44" fontId="3" fillId="0" borderId="0" applyFont="0" applyFill="0" applyBorder="0" applyAlignment="0" applyProtection="0"/>
  </cellStyleXfs>
  <cellXfs count="52">
    <xf numFmtId="0" fontId="0" fillId="0" borderId="0" xfId="0"/>
    <xf numFmtId="164" fontId="0" fillId="0" borderId="0" xfId="0" applyNumberFormat="1"/>
    <xf numFmtId="0" fontId="4" fillId="2" borderId="1" xfId="0" applyFont="1" applyFill="1" applyBorder="1" applyAlignment="1">
      <alignment horizontal="center" vertical="center" wrapText="1"/>
    </xf>
    <xf numFmtId="0" fontId="0" fillId="0" borderId="1" xfId="0" applyBorder="1"/>
    <xf numFmtId="0" fontId="6" fillId="2" borderId="2" xfId="0" applyFont="1" applyFill="1" applyBorder="1" applyAlignment="1">
      <alignment horizontal="center" vertical="center" wrapText="1"/>
    </xf>
    <xf numFmtId="0" fontId="5" fillId="0" borderId="2" xfId="0" applyFont="1" applyBorder="1"/>
    <xf numFmtId="14" fontId="5" fillId="0" borderId="2" xfId="0" applyNumberFormat="1" applyFont="1" applyBorder="1"/>
    <xf numFmtId="164" fontId="5" fillId="0" borderId="2" xfId="0" applyNumberFormat="1" applyFont="1" applyBorder="1"/>
    <xf numFmtId="0" fontId="7" fillId="0" borderId="2" xfId="1" applyFont="1" applyBorder="1"/>
    <xf numFmtId="165" fontId="7" fillId="0" borderId="2" xfId="1" applyNumberFormat="1" applyFont="1" applyBorder="1"/>
    <xf numFmtId="0" fontId="8" fillId="2" borderId="2" xfId="0" applyFont="1" applyFill="1" applyBorder="1"/>
    <xf numFmtId="0" fontId="1" fillId="0" borderId="0" xfId="6"/>
    <xf numFmtId="44" fontId="12" fillId="0" borderId="3" xfId="7" applyFont="1" applyBorder="1" applyAlignment="1">
      <alignment horizontal="center"/>
    </xf>
    <xf numFmtId="9" fontId="10" fillId="0" borderId="5" xfId="8" applyFont="1" applyFill="1" applyBorder="1" applyAlignment="1">
      <alignment horizontal="center"/>
    </xf>
    <xf numFmtId="44" fontId="12" fillId="2" borderId="6" xfId="7" applyFont="1" applyFill="1" applyBorder="1" applyAlignment="1">
      <alignment horizontal="center"/>
    </xf>
    <xf numFmtId="0" fontId="12" fillId="0" borderId="3" xfId="6" applyFont="1" applyBorder="1"/>
    <xf numFmtId="44" fontId="12" fillId="0" borderId="5" xfId="7" applyFont="1" applyBorder="1" applyAlignment="1">
      <alignment horizontal="center"/>
    </xf>
    <xf numFmtId="9" fontId="10" fillId="2" borderId="6" xfId="8" applyFont="1" applyFill="1" applyBorder="1" applyAlignment="1">
      <alignment horizontal="center"/>
    </xf>
    <xf numFmtId="44" fontId="12" fillId="0" borderId="4" xfId="7" applyFont="1" applyBorder="1" applyAlignment="1">
      <alignment horizontal="center"/>
    </xf>
    <xf numFmtId="9" fontId="10" fillId="0" borderId="4" xfId="8" applyFont="1" applyFill="1" applyBorder="1" applyAlignment="1">
      <alignment horizontal="center"/>
    </xf>
    <xf numFmtId="0" fontId="12" fillId="0" borderId="3" xfId="6" applyFont="1" applyBorder="1" applyAlignment="1">
      <alignment horizontal="center"/>
    </xf>
    <xf numFmtId="0" fontId="12" fillId="0" borderId="7" xfId="6" applyFont="1" applyBorder="1" applyAlignment="1">
      <alignment horizontal="center"/>
    </xf>
    <xf numFmtId="0" fontId="12" fillId="0" borderId="0" xfId="6" applyFont="1"/>
    <xf numFmtId="14" fontId="8" fillId="2" borderId="2" xfId="0" applyNumberFormat="1" applyFont="1" applyFill="1" applyBorder="1"/>
    <xf numFmtId="44" fontId="0" fillId="0" borderId="1" xfId="9" applyFont="1" applyBorder="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0" fillId="0" borderId="0" xfId="0" applyAlignment="1">
      <alignment horizontal="left" indent="2"/>
    </xf>
    <xf numFmtId="10" fontId="0" fillId="0" borderId="0" xfId="0" applyNumberFormat="1"/>
    <xf numFmtId="0" fontId="6" fillId="2" borderId="8" xfId="0" applyFont="1" applyFill="1" applyBorder="1" applyAlignment="1">
      <alignment horizontal="center" vertical="center" wrapText="1"/>
    </xf>
    <xf numFmtId="0" fontId="5" fillId="0" borderId="8" xfId="0" applyFont="1" applyBorder="1"/>
    <xf numFmtId="0" fontId="6" fillId="2" borderId="9" xfId="0" applyFont="1" applyFill="1" applyBorder="1" applyAlignment="1">
      <alignment horizontal="center" vertical="center" wrapText="1"/>
    </xf>
    <xf numFmtId="0" fontId="6" fillId="2" borderId="3" xfId="0" applyFont="1" applyFill="1" applyBorder="1" applyAlignment="1">
      <alignment horizontal="center" vertical="center" wrapText="1"/>
    </xf>
    <xf numFmtId="164" fontId="5" fillId="0" borderId="9" xfId="0" applyNumberFormat="1" applyFont="1" applyBorder="1"/>
    <xf numFmtId="164" fontId="0" fillId="0" borderId="3" xfId="0" applyNumberFormat="1" applyBorder="1"/>
    <xf numFmtId="0" fontId="0" fillId="0" borderId="3" xfId="0" applyBorder="1"/>
    <xf numFmtId="0" fontId="19" fillId="0" borderId="0" xfId="0" applyFont="1"/>
    <xf numFmtId="0" fontId="16" fillId="0" borderId="0" xfId="0" applyFont="1"/>
    <xf numFmtId="0" fontId="16" fillId="4" borderId="3" xfId="0" applyFont="1" applyFill="1" applyBorder="1"/>
    <xf numFmtId="0" fontId="0" fillId="4" borderId="3" xfId="0" applyFill="1" applyBorder="1"/>
    <xf numFmtId="166" fontId="0" fillId="4" borderId="3" xfId="0" applyNumberFormat="1" applyFill="1" applyBorder="1"/>
    <xf numFmtId="0" fontId="0" fillId="0" borderId="0" xfId="0" applyAlignment="1">
      <alignment wrapText="1"/>
    </xf>
    <xf numFmtId="0" fontId="17" fillId="3" borderId="3" xfId="0" applyFont="1" applyFill="1" applyBorder="1" applyAlignment="1">
      <alignment horizontal="center" vertical="center"/>
    </xf>
    <xf numFmtId="166" fontId="17" fillId="3" borderId="3" xfId="0" applyNumberFormat="1" applyFont="1" applyFill="1" applyBorder="1" applyAlignment="1">
      <alignment horizontal="center" vertical="center"/>
    </xf>
    <xf numFmtId="0" fontId="18" fillId="3" borderId="0" xfId="0" applyFont="1" applyFill="1" applyAlignment="1">
      <alignment horizontal="center"/>
    </xf>
    <xf numFmtId="0" fontId="18" fillId="3" borderId="10" xfId="0" applyFont="1" applyFill="1" applyBorder="1" applyAlignment="1">
      <alignment horizontal="center"/>
    </xf>
    <xf numFmtId="0" fontId="6" fillId="2" borderId="0" xfId="0" applyFont="1" applyFill="1" applyAlignment="1">
      <alignment horizontal="center" wrapText="1"/>
    </xf>
    <xf numFmtId="0" fontId="6" fillId="2" borderId="0" xfId="0" applyFont="1" applyFill="1" applyAlignment="1">
      <alignment horizontal="center" vertical="center" wrapText="1"/>
    </xf>
    <xf numFmtId="0" fontId="11" fillId="2" borderId="0" xfId="0" applyFont="1" applyFill="1" applyAlignment="1">
      <alignment horizontal="center" vertical="center" wrapText="1"/>
    </xf>
    <xf numFmtId="0" fontId="15" fillId="2" borderId="3" xfId="6" applyFont="1" applyFill="1" applyBorder="1" applyAlignment="1">
      <alignment horizontal="center"/>
    </xf>
  </cellXfs>
  <cellStyles count="10">
    <cellStyle name="Currency" xfId="9" builtinId="4"/>
    <cellStyle name="Hiperłącze 2" xfId="4" xr:uid="{DE77F95D-95DC-4AD1-94A3-7BFF96802378}"/>
    <cellStyle name="Hiperłącze 3" xfId="5" xr:uid="{B21B9E6E-4144-403A-AE20-D497F56CE4F5}"/>
    <cellStyle name="Normal" xfId="0" builtinId="0"/>
    <cellStyle name="Normalny 2" xfId="2" xr:uid="{4BE3A6D9-9814-4AE9-84C4-2E92D569A319}"/>
    <cellStyle name="Normalny 3" xfId="3" xr:uid="{E7838BD7-638E-4230-BE0A-88A906A2FD75}"/>
    <cellStyle name="Normalny 4" xfId="6" xr:uid="{DB76561B-B0F2-4F63-98E5-6EC65F844903}"/>
    <cellStyle name="Normalny 7" xfId="1" xr:uid="{2DD7FC39-EB1F-4762-9E24-635E9BBC79A8}"/>
    <cellStyle name="Procentowy 2" xfId="8" xr:uid="{9F6001FB-D9E9-432A-A75A-0C1095B83580}"/>
    <cellStyle name="Walutowy 2" xfId="7" xr:uid="{DF39847A-151B-4E57-8E01-979AA89B1212}"/>
  </cellStyles>
  <dxfs count="19">
    <dxf>
      <numFmt numFmtId="164" formatCode="_-* #,##0.00\ [$zł-415]_-;\-* #,##0.00\ [$zł-415]_-;_-* &quot;-&quot;??\ [$zł-415]_-;_-@_-"/>
    </dxf>
    <dxf>
      <numFmt numFmtId="166" formatCode="#,##0.00\ &quot;zł&quot;"/>
    </dxf>
    <dxf>
      <numFmt numFmtId="166" formatCode="#,##0.00\ &quot;zł&quot;"/>
    </dxf>
    <dxf>
      <numFmt numFmtId="164" formatCode="_-* #,##0.00\ [$zł-415]_-;\-* #,##0.00\ [$zł-415]_-;_-* &quot;-&quot;??\ [$zł-415]_-;_-@_-"/>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00\ [$zł-415]_-;\-* #,##0.00\ [$zł-415]_-;_-* &quot;-&quot;??\ [$zł-415]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33B6C"/>
        <name val="Calibri"/>
        <family val="2"/>
        <scheme val="minor"/>
      </font>
      <numFmt numFmtId="164" formatCode="_-* #,##0.00\ [$zł-415]_-;\-* #,##0.00\ [$zł-415]_-;_-* &quot;-&quot;??\ [$zł-415]_-;_-@_-"/>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numFmt numFmtId="164" formatCode="_-* #,##0.00\ [$zł-415]_-;\-* #,##0.00\ [$zł-415]_-;_-* &quot;-&quot;??\ [$zł-415]_-;_-@_-"/>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numFmt numFmtId="19" formatCode="dd/mm/yyyy"/>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numFmt numFmtId="19" formatCode="dd/mm/yyyy"/>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numFmt numFmtId="19" formatCode="dd/mm/yyyy"/>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0"/>
        <color rgb="FF033B6C"/>
        <name val="Calibri"/>
        <family val="2"/>
        <scheme val="minor"/>
      </font>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0"/>
        <color rgb="FF033B6C"/>
        <name val="Calibri"/>
        <family val="2"/>
        <scheme val="minor"/>
      </font>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0"/>
        <color rgb="FF033B6C"/>
        <name val="Calibri"/>
        <family val="2"/>
        <scheme val="minor"/>
      </font>
      <border diagonalUp="0" diagonalDown="0">
        <left style="thin">
          <color rgb="FF033B6C"/>
        </left>
        <right style="thin">
          <color rgb="FF033B6C"/>
        </right>
        <top style="thin">
          <color rgb="FF033B6C"/>
        </top>
        <bottom style="thin">
          <color rgb="FF033B6C"/>
        </bottom>
        <vertical/>
        <horizontal/>
      </border>
    </dxf>
    <dxf>
      <font>
        <b val="0"/>
        <i val="0"/>
        <strike val="0"/>
        <condense val="0"/>
        <extend val="0"/>
        <outline val="0"/>
        <shadow val="0"/>
        <u val="none"/>
        <vertAlign val="baseline"/>
        <sz val="11"/>
        <color rgb="FF033B6C"/>
        <name val="Calibri"/>
        <family val="2"/>
        <scheme val="minor"/>
      </font>
      <border diagonalUp="0" diagonalDown="0">
        <left/>
        <right style="thin">
          <color rgb="FF033B6C"/>
        </right>
        <top style="thin">
          <color rgb="FF033B6C"/>
        </top>
        <bottom style="thin">
          <color rgb="FF033B6C"/>
        </bottom>
        <vertical/>
        <horizontal/>
      </border>
    </dxf>
    <dxf>
      <border outline="0">
        <left style="thin">
          <color rgb="FF033B6C"/>
        </left>
      </border>
    </dxf>
    <dxf>
      <font>
        <b/>
        <i val="0"/>
        <strike val="0"/>
        <condense val="0"/>
        <extend val="0"/>
        <outline val="0"/>
        <shadow val="0"/>
        <u val="none"/>
        <vertAlign val="baseline"/>
        <sz val="11"/>
        <color rgb="FF033B6C"/>
        <name val="Calibri"/>
        <family val="2"/>
        <scheme val="minor"/>
      </font>
      <fill>
        <patternFill patternType="solid">
          <fgColor indexed="64"/>
          <bgColor rgb="FF56CA9B"/>
        </patternFill>
      </fill>
      <alignment horizontal="center" vertical="center" textRotation="0" wrapText="1" indent="0" justifyLastLine="0" shrinkToFit="0" readingOrder="0"/>
      <border diagonalUp="0" diagonalDown="0" outline="0">
        <left style="thin">
          <color rgb="FF033B6C"/>
        </left>
        <right style="thin">
          <color rgb="FF033B6C"/>
        </right>
        <top/>
        <bottom/>
      </border>
    </dxf>
  </dxfs>
  <tableStyles count="0" defaultTableStyle="TableStyleMedium2" defaultPivotStyle="PivotStyleLight16"/>
  <colors>
    <mruColors>
      <color rgb="FF033B6C"/>
      <color rgb="FF56CA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[Tabele przestawne - zadanie.xlsx]raport!PivotTable6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l-PL" b="1"/>
              <a:t>Zrealizowana</a:t>
            </a:r>
            <a:r>
              <a:rPr lang="pl-PL" b="1" baseline="0"/>
              <a:t> sprzedaż w podziale na kwartały i regiony </a:t>
            </a:r>
            <a:endParaRPr lang="pl-PL"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solidFill>
              <a:srgbClr val="00B050"/>
            </a:solid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0000"/>
            </a:solidFill>
            <a:round/>
          </a:ln>
          <a:effectLst/>
        </c:spPr>
        <c:marker>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0000"/>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lumMod val="75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raport!$L$1:$L$2</c:f>
              <c:strCache>
                <c:ptCount val="1"/>
                <c:pt idx="0">
                  <c:v>Południe</c:v>
                </c:pt>
              </c:strCache>
            </c:strRef>
          </c:tx>
          <c:spPr>
            <a:solidFill>
              <a:schemeClr val="accent1"/>
            </a:solidFill>
            <a:ln>
              <a:noFill/>
            </a:ln>
            <a:effectLst/>
          </c:spPr>
          <c:invertIfNegative val="0"/>
          <c:cat>
            <c:multiLvlStrRef>
              <c:f>raport!$J$3:$K$15</c:f>
              <c:multiLvlStrCache>
                <c:ptCount val="12"/>
                <c:lvl>
                  <c:pt idx="0">
                    <c:v>sty</c:v>
                  </c:pt>
                  <c:pt idx="1">
                    <c:v>lut</c:v>
                  </c:pt>
                  <c:pt idx="2">
                    <c:v>mar</c:v>
                  </c:pt>
                  <c:pt idx="3">
                    <c:v>kwi</c:v>
                  </c:pt>
                  <c:pt idx="4">
                    <c:v>maj</c:v>
                  </c:pt>
                  <c:pt idx="5">
                    <c:v>cze</c:v>
                  </c:pt>
                  <c:pt idx="6">
                    <c:v>lip</c:v>
                  </c:pt>
                  <c:pt idx="7">
                    <c:v>sie</c:v>
                  </c:pt>
                  <c:pt idx="8">
                    <c:v>wrz</c:v>
                  </c:pt>
                  <c:pt idx="9">
                    <c:v>paź</c:v>
                  </c:pt>
                  <c:pt idx="10">
                    <c:v>lis</c:v>
                  </c:pt>
                  <c:pt idx="11">
                    <c:v>gru</c:v>
                  </c:pt>
                </c:lvl>
                <c:lvl>
                  <c:pt idx="0">
                    <c:v>Qtr1</c:v>
                  </c:pt>
                  <c:pt idx="3">
                    <c:v>Qtr2</c:v>
                  </c:pt>
                  <c:pt idx="6">
                    <c:v>Qtr3</c:v>
                  </c:pt>
                  <c:pt idx="9">
                    <c:v>Qtr4</c:v>
                  </c:pt>
                </c:lvl>
              </c:multiLvlStrCache>
            </c:multiLvlStrRef>
          </c:cat>
          <c:val>
            <c:numRef>
              <c:f>raport!$L$3:$L$15</c:f>
              <c:numCache>
                <c:formatCode>#\ ##0.00\ "zł"</c:formatCode>
                <c:ptCount val="12"/>
                <c:pt idx="0">
                  <c:v>195222.15000000008</c:v>
                </c:pt>
                <c:pt idx="1">
                  <c:v>200149.18</c:v>
                </c:pt>
                <c:pt idx="2">
                  <c:v>155941.81</c:v>
                </c:pt>
                <c:pt idx="3">
                  <c:v>204200.03000000014</c:v>
                </c:pt>
                <c:pt idx="4">
                  <c:v>203477.77000000011</c:v>
                </c:pt>
                <c:pt idx="5">
                  <c:v>306376.6700000001</c:v>
                </c:pt>
                <c:pt idx="6">
                  <c:v>287940.08</c:v>
                </c:pt>
                <c:pt idx="7">
                  <c:v>294457.06</c:v>
                </c:pt>
                <c:pt idx="8">
                  <c:v>284022.69999999984</c:v>
                </c:pt>
                <c:pt idx="9">
                  <c:v>263314.61000000004</c:v>
                </c:pt>
                <c:pt idx="10">
                  <c:v>291935.98000000004</c:v>
                </c:pt>
                <c:pt idx="11">
                  <c:v>267127.5400000001</c:v>
                </c:pt>
              </c:numCache>
            </c:numRef>
          </c:val>
          <c:extLst>
            <c:ext xmlns:c16="http://schemas.microsoft.com/office/drawing/2014/chart" uri="{C3380CC4-5D6E-409C-BE32-E72D297353CC}">
              <c16:uniqueId val="{00000000-0815-4A2B-A86D-16E2BC300F62}"/>
            </c:ext>
          </c:extLst>
        </c:ser>
        <c:ser>
          <c:idx val="1"/>
          <c:order val="1"/>
          <c:tx>
            <c:strRef>
              <c:f>raport!$M$1:$M$2</c:f>
              <c:strCache>
                <c:ptCount val="1"/>
                <c:pt idx="0">
                  <c:v>Północ</c:v>
                </c:pt>
              </c:strCache>
            </c:strRef>
          </c:tx>
          <c:spPr>
            <a:solidFill>
              <a:srgbClr val="00B050"/>
            </a:solidFill>
            <a:ln>
              <a:noFill/>
            </a:ln>
            <a:effectLst/>
          </c:spPr>
          <c:invertIfNegative val="0"/>
          <c:cat>
            <c:multiLvlStrRef>
              <c:f>raport!$J$3:$K$15</c:f>
              <c:multiLvlStrCache>
                <c:ptCount val="12"/>
                <c:lvl>
                  <c:pt idx="0">
                    <c:v>sty</c:v>
                  </c:pt>
                  <c:pt idx="1">
                    <c:v>lut</c:v>
                  </c:pt>
                  <c:pt idx="2">
                    <c:v>mar</c:v>
                  </c:pt>
                  <c:pt idx="3">
                    <c:v>kwi</c:v>
                  </c:pt>
                  <c:pt idx="4">
                    <c:v>maj</c:v>
                  </c:pt>
                  <c:pt idx="5">
                    <c:v>cze</c:v>
                  </c:pt>
                  <c:pt idx="6">
                    <c:v>lip</c:v>
                  </c:pt>
                  <c:pt idx="7">
                    <c:v>sie</c:v>
                  </c:pt>
                  <c:pt idx="8">
                    <c:v>wrz</c:v>
                  </c:pt>
                  <c:pt idx="9">
                    <c:v>paź</c:v>
                  </c:pt>
                  <c:pt idx="10">
                    <c:v>lis</c:v>
                  </c:pt>
                  <c:pt idx="11">
                    <c:v>gru</c:v>
                  </c:pt>
                </c:lvl>
                <c:lvl>
                  <c:pt idx="0">
                    <c:v>Qtr1</c:v>
                  </c:pt>
                  <c:pt idx="3">
                    <c:v>Qtr2</c:v>
                  </c:pt>
                  <c:pt idx="6">
                    <c:v>Qtr3</c:v>
                  </c:pt>
                  <c:pt idx="9">
                    <c:v>Qtr4</c:v>
                  </c:pt>
                </c:lvl>
              </c:multiLvlStrCache>
            </c:multiLvlStrRef>
          </c:cat>
          <c:val>
            <c:numRef>
              <c:f>raport!$M$3:$M$15</c:f>
              <c:numCache>
                <c:formatCode>#\ ##0.00\ "zł"</c:formatCode>
                <c:ptCount val="12"/>
                <c:pt idx="0">
                  <c:v>180264.58</c:v>
                </c:pt>
                <c:pt idx="1">
                  <c:v>151860.60999999993</c:v>
                </c:pt>
                <c:pt idx="2">
                  <c:v>137706.37</c:v>
                </c:pt>
                <c:pt idx="3">
                  <c:v>164542.18999999992</c:v>
                </c:pt>
                <c:pt idx="4">
                  <c:v>158767.01999999996</c:v>
                </c:pt>
                <c:pt idx="5">
                  <c:v>234533.68999999994</c:v>
                </c:pt>
                <c:pt idx="6">
                  <c:v>254696.36999999997</c:v>
                </c:pt>
                <c:pt idx="7">
                  <c:v>263495.72000000009</c:v>
                </c:pt>
                <c:pt idx="8">
                  <c:v>202112.33000000007</c:v>
                </c:pt>
                <c:pt idx="9">
                  <c:v>260051.29000000012</c:v>
                </c:pt>
                <c:pt idx="10">
                  <c:v>224487.96000000002</c:v>
                </c:pt>
                <c:pt idx="11">
                  <c:v>258083.74000000005</c:v>
                </c:pt>
              </c:numCache>
            </c:numRef>
          </c:val>
          <c:extLst>
            <c:ext xmlns:c16="http://schemas.microsoft.com/office/drawing/2014/chart" uri="{C3380CC4-5D6E-409C-BE32-E72D297353CC}">
              <c16:uniqueId val="{00000008-0815-4A2B-A86D-16E2BC300F62}"/>
            </c:ext>
          </c:extLst>
        </c:ser>
        <c:dLbls>
          <c:showLegendKey val="0"/>
          <c:showVal val="0"/>
          <c:showCatName val="0"/>
          <c:showSerName val="0"/>
          <c:showPercent val="0"/>
          <c:showBubbleSize val="0"/>
        </c:dLbls>
        <c:gapWidth val="100"/>
        <c:axId val="1092377504"/>
        <c:axId val="1092386144"/>
      </c:barChart>
      <c:lineChart>
        <c:grouping val="standard"/>
        <c:varyColors val="0"/>
        <c:ser>
          <c:idx val="2"/>
          <c:order val="2"/>
          <c:tx>
            <c:strRef>
              <c:f>raport!$N$1:$N$2</c:f>
              <c:strCache>
                <c:ptCount val="1"/>
                <c:pt idx="0">
                  <c:v>Wschód</c:v>
                </c:pt>
              </c:strCache>
            </c:strRef>
          </c:tx>
          <c:spPr>
            <a:ln w="28575" cap="rnd">
              <a:solidFill>
                <a:schemeClr val="accent2">
                  <a:lumMod val="75000"/>
                </a:schemeClr>
              </a:solidFill>
              <a:round/>
            </a:ln>
            <a:effectLst/>
          </c:spPr>
          <c:marker>
            <c:symbol val="circle"/>
            <c:size val="5"/>
            <c:spPr>
              <a:solidFill>
                <a:schemeClr val="accent2">
                  <a:lumMod val="75000"/>
                </a:schemeClr>
              </a:solidFill>
              <a:ln w="9525">
                <a:solidFill>
                  <a:schemeClr val="accent2">
                    <a:lumMod val="75000"/>
                  </a:schemeClr>
                </a:solidFill>
              </a:ln>
              <a:effectLst/>
            </c:spPr>
          </c:marker>
          <c:cat>
            <c:multiLvlStrRef>
              <c:f>raport!$J$3:$K$15</c:f>
              <c:multiLvlStrCache>
                <c:ptCount val="12"/>
                <c:lvl>
                  <c:pt idx="0">
                    <c:v>sty</c:v>
                  </c:pt>
                  <c:pt idx="1">
                    <c:v>lut</c:v>
                  </c:pt>
                  <c:pt idx="2">
                    <c:v>mar</c:v>
                  </c:pt>
                  <c:pt idx="3">
                    <c:v>kwi</c:v>
                  </c:pt>
                  <c:pt idx="4">
                    <c:v>maj</c:v>
                  </c:pt>
                  <c:pt idx="5">
                    <c:v>cze</c:v>
                  </c:pt>
                  <c:pt idx="6">
                    <c:v>lip</c:v>
                  </c:pt>
                  <c:pt idx="7">
                    <c:v>sie</c:v>
                  </c:pt>
                  <c:pt idx="8">
                    <c:v>wrz</c:v>
                  </c:pt>
                  <c:pt idx="9">
                    <c:v>paź</c:v>
                  </c:pt>
                  <c:pt idx="10">
                    <c:v>lis</c:v>
                  </c:pt>
                  <c:pt idx="11">
                    <c:v>gru</c:v>
                  </c:pt>
                </c:lvl>
                <c:lvl>
                  <c:pt idx="0">
                    <c:v>Qtr1</c:v>
                  </c:pt>
                  <c:pt idx="3">
                    <c:v>Qtr2</c:v>
                  </c:pt>
                  <c:pt idx="6">
                    <c:v>Qtr3</c:v>
                  </c:pt>
                  <c:pt idx="9">
                    <c:v>Qtr4</c:v>
                  </c:pt>
                </c:lvl>
              </c:multiLvlStrCache>
            </c:multiLvlStrRef>
          </c:cat>
          <c:val>
            <c:numRef>
              <c:f>raport!$N$3:$N$15</c:f>
              <c:numCache>
                <c:formatCode>#\ ##0.00\ "zł"</c:formatCode>
                <c:ptCount val="12"/>
                <c:pt idx="0">
                  <c:v>217145.61000000013</c:v>
                </c:pt>
                <c:pt idx="1">
                  <c:v>190592.17000000004</c:v>
                </c:pt>
                <c:pt idx="2">
                  <c:v>178563.05000000002</c:v>
                </c:pt>
                <c:pt idx="3">
                  <c:v>212472.15000000008</c:v>
                </c:pt>
                <c:pt idx="4">
                  <c:v>216949.71000000011</c:v>
                </c:pt>
                <c:pt idx="5">
                  <c:v>291927.23999999993</c:v>
                </c:pt>
                <c:pt idx="6">
                  <c:v>344188.32999999984</c:v>
                </c:pt>
                <c:pt idx="7">
                  <c:v>326784.05999999971</c:v>
                </c:pt>
                <c:pt idx="8">
                  <c:v>304716.51000000036</c:v>
                </c:pt>
                <c:pt idx="9">
                  <c:v>324082.05999999982</c:v>
                </c:pt>
                <c:pt idx="10">
                  <c:v>328503.15999999992</c:v>
                </c:pt>
                <c:pt idx="11">
                  <c:v>340857.49</c:v>
                </c:pt>
              </c:numCache>
            </c:numRef>
          </c:val>
          <c:smooth val="0"/>
          <c:extLst>
            <c:ext xmlns:c16="http://schemas.microsoft.com/office/drawing/2014/chart" uri="{C3380CC4-5D6E-409C-BE32-E72D297353CC}">
              <c16:uniqueId val="{00000009-0815-4A2B-A86D-16E2BC300F62}"/>
            </c:ext>
          </c:extLst>
        </c:ser>
        <c:ser>
          <c:idx val="3"/>
          <c:order val="3"/>
          <c:tx>
            <c:strRef>
              <c:f>raport!$O$1:$O$2</c:f>
              <c:strCache>
                <c:ptCount val="1"/>
                <c:pt idx="0">
                  <c:v>Zachód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multiLvlStrRef>
              <c:f>raport!$J$3:$K$15</c:f>
              <c:multiLvlStrCache>
                <c:ptCount val="12"/>
                <c:lvl>
                  <c:pt idx="0">
                    <c:v>sty</c:v>
                  </c:pt>
                  <c:pt idx="1">
                    <c:v>lut</c:v>
                  </c:pt>
                  <c:pt idx="2">
                    <c:v>mar</c:v>
                  </c:pt>
                  <c:pt idx="3">
                    <c:v>kwi</c:v>
                  </c:pt>
                  <c:pt idx="4">
                    <c:v>maj</c:v>
                  </c:pt>
                  <c:pt idx="5">
                    <c:v>cze</c:v>
                  </c:pt>
                  <c:pt idx="6">
                    <c:v>lip</c:v>
                  </c:pt>
                  <c:pt idx="7">
                    <c:v>sie</c:v>
                  </c:pt>
                  <c:pt idx="8">
                    <c:v>wrz</c:v>
                  </c:pt>
                  <c:pt idx="9">
                    <c:v>paź</c:v>
                  </c:pt>
                  <c:pt idx="10">
                    <c:v>lis</c:v>
                  </c:pt>
                  <c:pt idx="11">
                    <c:v>gru</c:v>
                  </c:pt>
                </c:lvl>
                <c:lvl>
                  <c:pt idx="0">
                    <c:v>Qtr1</c:v>
                  </c:pt>
                  <c:pt idx="3">
                    <c:v>Qtr2</c:v>
                  </c:pt>
                  <c:pt idx="6">
                    <c:v>Qtr3</c:v>
                  </c:pt>
                  <c:pt idx="9">
                    <c:v>Qtr4</c:v>
                  </c:pt>
                </c:lvl>
              </c:multiLvlStrCache>
            </c:multiLvlStrRef>
          </c:cat>
          <c:val>
            <c:numRef>
              <c:f>raport!$O$3:$O$15</c:f>
              <c:numCache>
                <c:formatCode>#\ ##0.00\ "zł"</c:formatCode>
                <c:ptCount val="12"/>
                <c:pt idx="0">
                  <c:v>209601.18</c:v>
                </c:pt>
                <c:pt idx="1">
                  <c:v>165019.80999999991</c:v>
                </c:pt>
                <c:pt idx="2">
                  <c:v>158960.57999999993</c:v>
                </c:pt>
                <c:pt idx="3">
                  <c:v>186901.93</c:v>
                </c:pt>
                <c:pt idx="4">
                  <c:v>185922.81</c:v>
                </c:pt>
                <c:pt idx="5">
                  <c:v>211828.08000000028</c:v>
                </c:pt>
                <c:pt idx="6">
                  <c:v>280485.58999999997</c:v>
                </c:pt>
                <c:pt idx="7">
                  <c:v>234865.97999999998</c:v>
                </c:pt>
                <c:pt idx="8">
                  <c:v>272983.56000000023</c:v>
                </c:pt>
                <c:pt idx="9">
                  <c:v>208780.21000000008</c:v>
                </c:pt>
                <c:pt idx="10">
                  <c:v>261498.41000000003</c:v>
                </c:pt>
                <c:pt idx="11">
                  <c:v>276159.85000000009</c:v>
                </c:pt>
              </c:numCache>
            </c:numRef>
          </c:val>
          <c:smooth val="0"/>
          <c:extLst>
            <c:ext xmlns:c16="http://schemas.microsoft.com/office/drawing/2014/chart" uri="{C3380CC4-5D6E-409C-BE32-E72D297353CC}">
              <c16:uniqueId val="{00000010-0815-4A2B-A86D-16E2BC300F62}"/>
            </c:ext>
          </c:extLst>
        </c:ser>
        <c:dLbls>
          <c:showLegendKey val="0"/>
          <c:showVal val="0"/>
          <c:showCatName val="0"/>
          <c:showSerName val="0"/>
          <c:showPercent val="0"/>
          <c:showBubbleSize val="0"/>
        </c:dLbls>
        <c:marker val="1"/>
        <c:smooth val="0"/>
        <c:axId val="1092377504"/>
        <c:axId val="1092386144"/>
      </c:lineChart>
      <c:catAx>
        <c:axId val="109237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092386144"/>
        <c:crosses val="autoZero"/>
        <c:auto val="1"/>
        <c:lblAlgn val="ctr"/>
        <c:lblOffset val="100"/>
        <c:noMultiLvlLbl val="0"/>
      </c:catAx>
      <c:valAx>
        <c:axId val="109238614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zł&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092377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l-PL"/>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[Tabele przestawne - zadanie.xlsx]raport!PivotTable7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l-PL" sz="1400" b="1" i="0" u="none" strike="noStrike" kern="1200" spc="0" baseline="0">
                <a:solidFill>
                  <a:sysClr val="windowText" lastClr="000000">
                    <a:lumMod val="65000"/>
                    <a:lumOff val="35000"/>
                  </a:sysClr>
                </a:solidFill>
              </a:rPr>
              <a:t>Liczba zrealizowanych zamówień w rozbiciu na regiony oraz kanał sprzedaży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raport!$B$1:$B$2</c:f>
              <c:strCache>
                <c:ptCount val="1"/>
                <c:pt idx="0">
                  <c:v>Północ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raport!$A$3:$A$7</c:f>
              <c:strCache>
                <c:ptCount val="4"/>
                <c:pt idx="0">
                  <c:v>Hurt</c:v>
                </c:pt>
                <c:pt idx="1">
                  <c:v>Dropshiping</c:v>
                </c:pt>
                <c:pt idx="2">
                  <c:v>Salon</c:v>
                </c:pt>
                <c:pt idx="3">
                  <c:v>Sklep online</c:v>
                </c:pt>
              </c:strCache>
            </c:strRef>
          </c:cat>
          <c:val>
            <c:numRef>
              <c:f>raport!$B$3:$B$7</c:f>
              <c:numCache>
                <c:formatCode>General</c:formatCode>
                <c:ptCount val="4"/>
                <c:pt idx="0">
                  <c:v>826</c:v>
                </c:pt>
                <c:pt idx="1">
                  <c:v>768</c:v>
                </c:pt>
                <c:pt idx="2">
                  <c:v>499</c:v>
                </c:pt>
                <c:pt idx="3">
                  <c:v>256</c:v>
                </c:pt>
              </c:numCache>
            </c:numRef>
          </c:val>
          <c:extLst>
            <c:ext xmlns:c16="http://schemas.microsoft.com/office/drawing/2014/chart" uri="{C3380CC4-5D6E-409C-BE32-E72D297353CC}">
              <c16:uniqueId val="{00000000-05AA-4B13-BB46-0A43E4BB8679}"/>
            </c:ext>
          </c:extLst>
        </c:ser>
        <c:ser>
          <c:idx val="1"/>
          <c:order val="1"/>
          <c:tx>
            <c:strRef>
              <c:f>raport!$C$1:$C$2</c:f>
              <c:strCache>
                <c:ptCount val="1"/>
                <c:pt idx="0">
                  <c:v>Zachód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raport!$A$3:$A$7</c:f>
              <c:strCache>
                <c:ptCount val="4"/>
                <c:pt idx="0">
                  <c:v>Hurt</c:v>
                </c:pt>
                <c:pt idx="1">
                  <c:v>Dropshiping</c:v>
                </c:pt>
                <c:pt idx="2">
                  <c:v>Salon</c:v>
                </c:pt>
                <c:pt idx="3">
                  <c:v>Sklep online</c:v>
                </c:pt>
              </c:strCache>
            </c:strRef>
          </c:cat>
          <c:val>
            <c:numRef>
              <c:f>raport!$C$3:$C$7</c:f>
              <c:numCache>
                <c:formatCode>General</c:formatCode>
                <c:ptCount val="4"/>
                <c:pt idx="0">
                  <c:v>345</c:v>
                </c:pt>
                <c:pt idx="1">
                  <c:v>1497</c:v>
                </c:pt>
                <c:pt idx="2">
                  <c:v>375</c:v>
                </c:pt>
                <c:pt idx="3">
                  <c:v>344</c:v>
                </c:pt>
              </c:numCache>
            </c:numRef>
          </c:val>
          <c:extLst>
            <c:ext xmlns:c16="http://schemas.microsoft.com/office/drawing/2014/chart" uri="{C3380CC4-5D6E-409C-BE32-E72D297353CC}">
              <c16:uniqueId val="{00000030-05AA-4B13-BB46-0A43E4BB8679}"/>
            </c:ext>
          </c:extLst>
        </c:ser>
        <c:ser>
          <c:idx val="2"/>
          <c:order val="2"/>
          <c:tx>
            <c:strRef>
              <c:f>raport!$D$1:$D$2</c:f>
              <c:strCache>
                <c:ptCount val="1"/>
                <c:pt idx="0">
                  <c:v>Południe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raport!$A$3:$A$7</c:f>
              <c:strCache>
                <c:ptCount val="4"/>
                <c:pt idx="0">
                  <c:v>Hurt</c:v>
                </c:pt>
                <c:pt idx="1">
                  <c:v>Dropshiping</c:v>
                </c:pt>
                <c:pt idx="2">
                  <c:v>Salon</c:v>
                </c:pt>
                <c:pt idx="3">
                  <c:v>Sklep online</c:v>
                </c:pt>
              </c:strCache>
            </c:strRef>
          </c:cat>
          <c:val>
            <c:numRef>
              <c:f>raport!$D$3:$D$7</c:f>
              <c:numCache>
                <c:formatCode>General</c:formatCode>
                <c:ptCount val="4"/>
                <c:pt idx="0">
                  <c:v>1189</c:v>
                </c:pt>
                <c:pt idx="1">
                  <c:v>1156</c:v>
                </c:pt>
                <c:pt idx="2">
                  <c:v>341</c:v>
                </c:pt>
                <c:pt idx="3">
                  <c:v>90</c:v>
                </c:pt>
              </c:numCache>
            </c:numRef>
          </c:val>
          <c:extLst>
            <c:ext xmlns:c16="http://schemas.microsoft.com/office/drawing/2014/chart" uri="{C3380CC4-5D6E-409C-BE32-E72D297353CC}">
              <c16:uniqueId val="{00000031-05AA-4B13-BB46-0A43E4BB8679}"/>
            </c:ext>
          </c:extLst>
        </c:ser>
        <c:ser>
          <c:idx val="3"/>
          <c:order val="3"/>
          <c:tx>
            <c:strRef>
              <c:f>raport!$E$1:$E$2</c:f>
              <c:strCache>
                <c:ptCount val="1"/>
                <c:pt idx="0">
                  <c:v>Wschód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raport!$A$3:$A$7</c:f>
              <c:strCache>
                <c:ptCount val="4"/>
                <c:pt idx="0">
                  <c:v>Hurt</c:v>
                </c:pt>
                <c:pt idx="1">
                  <c:v>Dropshiping</c:v>
                </c:pt>
                <c:pt idx="2">
                  <c:v>Salon</c:v>
                </c:pt>
                <c:pt idx="3">
                  <c:v>Sklep online</c:v>
                </c:pt>
              </c:strCache>
            </c:strRef>
          </c:cat>
          <c:val>
            <c:numRef>
              <c:f>raport!$E$3:$E$7</c:f>
              <c:numCache>
                <c:formatCode>General</c:formatCode>
                <c:ptCount val="4"/>
                <c:pt idx="0">
                  <c:v>936</c:v>
                </c:pt>
                <c:pt idx="1">
                  <c:v>1016</c:v>
                </c:pt>
                <c:pt idx="3">
                  <c:v>1128</c:v>
                </c:pt>
              </c:numCache>
            </c:numRef>
          </c:val>
          <c:extLst>
            <c:ext xmlns:c16="http://schemas.microsoft.com/office/drawing/2014/chart" uri="{C3380CC4-5D6E-409C-BE32-E72D297353CC}">
              <c16:uniqueId val="{00000032-05AA-4B13-BB46-0A43E4BB8679}"/>
            </c:ext>
          </c:extLst>
        </c:ser>
        <c:dLbls>
          <c:showLegendKey val="0"/>
          <c:showVal val="0"/>
          <c:showCatName val="0"/>
          <c:showSerName val="0"/>
          <c:showPercent val="0"/>
          <c:showBubbleSize val="0"/>
        </c:dLbls>
        <c:gapWidth val="150"/>
        <c:axId val="315576432"/>
        <c:axId val="315583632"/>
      </c:barChart>
      <c:catAx>
        <c:axId val="31557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15583632"/>
        <c:crosses val="autoZero"/>
        <c:auto val="1"/>
        <c:lblAlgn val="ctr"/>
        <c:lblOffset val="100"/>
        <c:noMultiLvlLbl val="0"/>
      </c:catAx>
      <c:valAx>
        <c:axId val="315583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155764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l-PL"/>
          </a:p>
        </c:txPr>
      </c:dTable>
      <c:spPr>
        <a:noFill/>
        <a:ln>
          <a:noFill/>
        </a:ln>
        <a:effectLst/>
      </c:spPr>
    </c:plotArea>
    <c:legend>
      <c:legendPos val="b"/>
      <c:layout>
        <c:manualLayout>
          <c:xMode val="edge"/>
          <c:yMode val="edge"/>
          <c:x val="0.20482189153343361"/>
          <c:y val="0.8967587917056844"/>
          <c:w val="0.58378668262635491"/>
          <c:h val="8.10189795914200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raport!$K$31</c:f>
          <c:strCache>
            <c:ptCount val="1"/>
            <c:pt idx="0">
              <c:v>Wygenerowany zysk - Dyrektorzy</c:v>
            </c:pt>
          </c:strCache>
        </c:strRef>
      </c:tx>
      <c:layout>
        <c:manualLayout>
          <c:xMode val="edge"/>
          <c:yMode val="edge"/>
          <c:x val="0.37859033814515936"/>
          <c:y val="2.5847585404730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l-PL"/>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quot;zł&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raport!$G$33:$G$38</c:f>
              <c:strCache>
                <c:ptCount val="6"/>
                <c:pt idx="0">
                  <c:v>Dyrektor handlowy 1</c:v>
                </c:pt>
                <c:pt idx="1">
                  <c:v>Dyrektor handlowy 3</c:v>
                </c:pt>
                <c:pt idx="2">
                  <c:v>Dyrektor handlowy 5</c:v>
                </c:pt>
                <c:pt idx="3">
                  <c:v>Dyrektor handlowy 4</c:v>
                </c:pt>
                <c:pt idx="4">
                  <c:v>Dyrektor handlowy 2</c:v>
                </c:pt>
                <c:pt idx="5">
                  <c:v>Dyrektor handlowy 6</c:v>
                </c:pt>
              </c:strCache>
            </c:strRef>
          </c:cat>
          <c:val>
            <c:numRef>
              <c:f>raport!$H$33:$H$38</c:f>
              <c:numCache>
                <c:formatCode>#\ ##0.00\ "zł"</c:formatCode>
                <c:ptCount val="6"/>
                <c:pt idx="0">
                  <c:v>544493.37000000023</c:v>
                </c:pt>
                <c:pt idx="1">
                  <c:v>541979.13000000163</c:v>
                </c:pt>
                <c:pt idx="2">
                  <c:v>523303.4299999997</c:v>
                </c:pt>
                <c:pt idx="3">
                  <c:v>521505.14999999898</c:v>
                </c:pt>
                <c:pt idx="4">
                  <c:v>512986.34999999969</c:v>
                </c:pt>
                <c:pt idx="5">
                  <c:v>500368.2899999994</c:v>
                </c:pt>
              </c:numCache>
            </c:numRef>
          </c:val>
          <c:extLst>
            <c:ext xmlns:c16="http://schemas.microsoft.com/office/drawing/2014/chart" uri="{C3380CC4-5D6E-409C-BE32-E72D297353CC}">
              <c16:uniqueId val="{00000000-41FF-4585-93EF-39E16C219A68}"/>
            </c:ext>
          </c:extLst>
        </c:ser>
        <c:dLbls>
          <c:dLblPos val="outEnd"/>
          <c:showLegendKey val="0"/>
          <c:showVal val="1"/>
          <c:showCatName val="0"/>
          <c:showSerName val="0"/>
          <c:showPercent val="0"/>
          <c:showBubbleSize val="0"/>
        </c:dLbls>
        <c:gapWidth val="219"/>
        <c:overlap val="-27"/>
        <c:axId val="491188352"/>
        <c:axId val="491193152"/>
      </c:barChart>
      <c:catAx>
        <c:axId val="49118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91193152"/>
        <c:crosses val="autoZero"/>
        <c:auto val="1"/>
        <c:lblAlgn val="ctr"/>
        <c:lblOffset val="100"/>
        <c:noMultiLvlLbl val="0"/>
      </c:catAx>
      <c:valAx>
        <c:axId val="49119315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zł&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9118835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[Tabele przestawne - zadanie.xlsx]raport!PivotTable1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pl-PL" b="1"/>
              <a:t>Udział % zysku </a:t>
            </a:r>
            <a:r>
              <a:rPr lang="pl-PL" b="1" baseline="0"/>
              <a:t>w wartości całkowitej w rozbiciu na kanały sprzedaży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8832496186149225E-3"/>
              <c:y val="-0.1283333543853927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pl-PL"/>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raport!$H$12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FD-44D3-B5F5-5880F88665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FD-44D3-B5F5-5880F88665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FD-44D3-B5F5-5880F88665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79E4-4D1B-9E4D-541696C1C3D6}"/>
              </c:ext>
            </c:extLst>
          </c:dPt>
          <c:dLbls>
            <c:dLbl>
              <c:idx val="0"/>
              <c:layout>
                <c:manualLayout>
                  <c:x val="-8.8832496186149225E-3"/>
                  <c:y val="-0.12833335438539278"/>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C2FD-44D3-B5F5-5880F88665C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raport!$G$13:$G$17</c:f>
              <c:strCache>
                <c:ptCount val="4"/>
                <c:pt idx="0">
                  <c:v>Dropshiping</c:v>
                </c:pt>
                <c:pt idx="1">
                  <c:v>Hurt</c:v>
                </c:pt>
                <c:pt idx="2">
                  <c:v>Salon</c:v>
                </c:pt>
                <c:pt idx="3">
                  <c:v>Sklep online</c:v>
                </c:pt>
              </c:strCache>
            </c:strRef>
          </c:cat>
          <c:val>
            <c:numRef>
              <c:f>raport!$H$13:$H$17</c:f>
              <c:numCache>
                <c:formatCode>0.00%</c:formatCode>
                <c:ptCount val="4"/>
                <c:pt idx="0">
                  <c:v>0.41077991062188995</c:v>
                </c:pt>
                <c:pt idx="1">
                  <c:v>0.30527652659240279</c:v>
                </c:pt>
                <c:pt idx="2">
                  <c:v>0.11301300425347807</c:v>
                </c:pt>
                <c:pt idx="3">
                  <c:v>0.17093055853222935</c:v>
                </c:pt>
              </c:numCache>
            </c:numRef>
          </c:val>
          <c:extLst>
            <c:ext xmlns:c16="http://schemas.microsoft.com/office/drawing/2014/chart" uri="{C3380CC4-5D6E-409C-BE32-E72D297353CC}">
              <c16:uniqueId val="{00000000-79E4-4D1B-9E4D-541696C1C3D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tmp"/><Relationship Id="rId2" Type="http://schemas.openxmlformats.org/officeDocument/2006/relationships/image" Target="../media/image1.jpeg"/><Relationship Id="rId1" Type="http://schemas.openxmlformats.org/officeDocument/2006/relationships/hyperlink" Target="https://www.instagram.com/p/C4OQ-D7ub-F/"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hyperlink" Target="https://youtu.be/xVneG8pnT0c" TargetMode="External"/></Relationships>
</file>

<file path=xl/drawings/drawing1.xml><?xml version="1.0" encoding="utf-8"?>
<xdr:wsDr xmlns:xdr="http://schemas.openxmlformats.org/drawingml/2006/spreadsheetDrawing" xmlns:a="http://schemas.openxmlformats.org/drawingml/2006/main">
  <xdr:twoCellAnchor>
    <xdr:from>
      <xdr:col>9</xdr:col>
      <xdr:colOff>10888</xdr:colOff>
      <xdr:row>0</xdr:row>
      <xdr:rowOff>0</xdr:rowOff>
    </xdr:from>
    <xdr:to>
      <xdr:col>17</xdr:col>
      <xdr:colOff>290946</xdr:colOff>
      <xdr:row>24</xdr:row>
      <xdr:rowOff>47500</xdr:rowOff>
    </xdr:to>
    <xdr:graphicFrame macro="">
      <xdr:nvGraphicFramePr>
        <xdr:cNvPr id="7" name="Chart 6">
          <a:extLst>
            <a:ext uri="{FF2B5EF4-FFF2-40B4-BE49-F238E27FC236}">
              <a16:creationId xmlns:a16="http://schemas.microsoft.com/office/drawing/2014/main" id="{6E0384D0-CC2B-EE99-7C13-43C7846B4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5</xdr:col>
      <xdr:colOff>900546</xdr:colOff>
      <xdr:row>25</xdr:row>
      <xdr:rowOff>110835</xdr:rowOff>
    </xdr:to>
    <xdr:graphicFrame macro="">
      <xdr:nvGraphicFramePr>
        <xdr:cNvPr id="8" name="Chart 7">
          <a:extLst>
            <a:ext uri="{FF2B5EF4-FFF2-40B4-BE49-F238E27FC236}">
              <a16:creationId xmlns:a16="http://schemas.microsoft.com/office/drawing/2014/main" id="{644F9A74-8676-497A-799D-13F003EF7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566056</xdr:colOff>
      <xdr:row>25</xdr:row>
      <xdr:rowOff>166253</xdr:rowOff>
    </xdr:from>
    <xdr:to>
      <xdr:col>5</xdr:col>
      <xdr:colOff>711530</xdr:colOff>
      <xdr:row>30</xdr:row>
      <xdr:rowOff>63333</xdr:rowOff>
    </xdr:to>
    <mc:AlternateContent xmlns:mc="http://schemas.openxmlformats.org/markup-compatibility/2006" xmlns:a14="http://schemas.microsoft.com/office/drawing/2010/main">
      <mc:Choice Requires="a14">
        <xdr:graphicFrame macro="">
          <xdr:nvGraphicFramePr>
            <xdr:cNvPr id="17" name="Centrum dystrybucyjne">
              <a:extLst>
                <a:ext uri="{FF2B5EF4-FFF2-40B4-BE49-F238E27FC236}">
                  <a16:creationId xmlns:a16="http://schemas.microsoft.com/office/drawing/2014/main" id="{DD5ED710-82B9-4A4F-FBFF-E4AD244CEA39}"/>
                </a:ext>
              </a:extLst>
            </xdr:cNvPr>
            <xdr:cNvGraphicFramePr/>
          </xdr:nvGraphicFramePr>
          <xdr:xfrm>
            <a:off x="0" y="0"/>
            <a:ext cx="0" cy="0"/>
          </xdr:xfrm>
          <a:graphic>
            <a:graphicData uri="http://schemas.microsoft.com/office/drawing/2010/slicer">
              <sle:slicer xmlns:sle="http://schemas.microsoft.com/office/drawing/2010/slicer" name="Centrum dystrybucyjne"/>
            </a:graphicData>
          </a:graphic>
        </xdr:graphicFrame>
      </mc:Choice>
      <mc:Fallback xmlns="">
        <xdr:sp macro="" textlink="">
          <xdr:nvSpPr>
            <xdr:cNvPr id="0" name=""/>
            <xdr:cNvSpPr>
              <a:spLocks noTextEdit="1"/>
            </xdr:cNvSpPr>
          </xdr:nvSpPr>
          <xdr:spPr>
            <a:xfrm>
              <a:off x="2982685" y="5075710"/>
              <a:ext cx="3705102" cy="909452"/>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60367</xdr:colOff>
      <xdr:row>25</xdr:row>
      <xdr:rowOff>152994</xdr:rowOff>
    </xdr:from>
    <xdr:to>
      <xdr:col>2</xdr:col>
      <xdr:colOff>500742</xdr:colOff>
      <xdr:row>30</xdr:row>
      <xdr:rowOff>56407</xdr:rowOff>
    </xdr:to>
    <mc:AlternateContent xmlns:mc="http://schemas.openxmlformats.org/markup-compatibility/2006" xmlns:a14="http://schemas.microsoft.com/office/drawing/2010/main">
      <mc:Choice Requires="a14">
        <xdr:graphicFrame macro="">
          <xdr:nvGraphicFramePr>
            <xdr:cNvPr id="18" name="Rok">
              <a:extLst>
                <a:ext uri="{FF2B5EF4-FFF2-40B4-BE49-F238E27FC236}">
                  <a16:creationId xmlns:a16="http://schemas.microsoft.com/office/drawing/2014/main" id="{44F681E8-D993-EE60-1EA7-8E153C1CA9F8}"/>
                </a:ext>
              </a:extLst>
            </xdr:cNvPr>
            <xdr:cNvGraphicFramePr/>
          </xdr:nvGraphicFramePr>
          <xdr:xfrm>
            <a:off x="0" y="0"/>
            <a:ext cx="0" cy="0"/>
          </xdr:xfrm>
          <a:graphic>
            <a:graphicData uri="http://schemas.microsoft.com/office/drawing/2010/slicer">
              <sle:slicer xmlns:sle="http://schemas.microsoft.com/office/drawing/2010/slicer" name="Rok"/>
            </a:graphicData>
          </a:graphic>
        </xdr:graphicFrame>
      </mc:Choice>
      <mc:Fallback xmlns="">
        <xdr:sp macro="" textlink="">
          <xdr:nvSpPr>
            <xdr:cNvPr id="0" name=""/>
            <xdr:cNvSpPr>
              <a:spLocks noTextEdit="1"/>
            </xdr:cNvSpPr>
          </xdr:nvSpPr>
          <xdr:spPr>
            <a:xfrm>
              <a:off x="60367" y="5062451"/>
              <a:ext cx="2857004" cy="91578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887680</xdr:colOff>
      <xdr:row>24</xdr:row>
      <xdr:rowOff>88076</xdr:rowOff>
    </xdr:from>
    <xdr:to>
      <xdr:col>17</xdr:col>
      <xdr:colOff>294903</xdr:colOff>
      <xdr:row>41</xdr:row>
      <xdr:rowOff>25732</xdr:rowOff>
    </xdr:to>
    <xdr:graphicFrame macro="">
      <xdr:nvGraphicFramePr>
        <xdr:cNvPr id="19" name="Chart 18">
          <a:extLst>
            <a:ext uri="{FF2B5EF4-FFF2-40B4-BE49-F238E27FC236}">
              <a16:creationId xmlns:a16="http://schemas.microsoft.com/office/drawing/2014/main" id="{828EF9AF-A684-04A4-D6C4-C893BA704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734291</xdr:colOff>
      <xdr:row>2</xdr:row>
      <xdr:rowOff>0</xdr:rowOff>
    </xdr:from>
    <xdr:to>
      <xdr:col>9</xdr:col>
      <xdr:colOff>0</xdr:colOff>
      <xdr:row>25</xdr:row>
      <xdr:rowOff>97971</xdr:rowOff>
    </xdr:to>
    <xdr:graphicFrame macro="">
      <xdr:nvGraphicFramePr>
        <xdr:cNvPr id="2" name="Chart 1">
          <a:extLst>
            <a:ext uri="{FF2B5EF4-FFF2-40B4-BE49-F238E27FC236}">
              <a16:creationId xmlns:a16="http://schemas.microsoft.com/office/drawing/2014/main" id="{9DE939B9-17D2-C73F-0CCC-B10AB69AF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477203</xdr:colOff>
      <xdr:row>22</xdr:row>
      <xdr:rowOff>76200</xdr:rowOff>
    </xdr:to>
    <xdr:pic>
      <xdr:nvPicPr>
        <xdr:cNvPr id="3" name="Obraz 2" descr="Obraz zawierający tekst, zrzut ekranu, Czcionka, Grafika&#10;&#10;Opis wygenerowany automatycznie">
          <a:hlinkClick xmlns:r="http://schemas.openxmlformats.org/officeDocument/2006/relationships" r:id="rId1"/>
          <a:extLst>
            <a:ext uri="{FF2B5EF4-FFF2-40B4-BE49-F238E27FC236}">
              <a16:creationId xmlns:a16="http://schemas.microsoft.com/office/drawing/2014/main" id="{B87668EB-5084-4401-681E-6EC717BD88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306003" cy="4099560"/>
        </a:xfrm>
        <a:prstGeom prst="rect">
          <a:avLst/>
        </a:prstGeom>
      </xdr:spPr>
    </xdr:pic>
    <xdr:clientData/>
  </xdr:twoCellAnchor>
  <xdr:twoCellAnchor editAs="oneCell">
    <xdr:from>
      <xdr:col>6</xdr:col>
      <xdr:colOff>579120</xdr:colOff>
      <xdr:row>2</xdr:row>
      <xdr:rowOff>22860</xdr:rowOff>
    </xdr:from>
    <xdr:to>
      <xdr:col>10</xdr:col>
      <xdr:colOff>0</xdr:colOff>
      <xdr:row>12</xdr:row>
      <xdr:rowOff>53340</xdr:rowOff>
    </xdr:to>
    <xdr:pic>
      <xdr:nvPicPr>
        <xdr:cNvPr id="5" name="Obraz 4">
          <a:extLst>
            <a:ext uri="{FF2B5EF4-FFF2-40B4-BE49-F238E27FC236}">
              <a16:creationId xmlns:a16="http://schemas.microsoft.com/office/drawing/2014/main" id="{2B81DE94-80B2-43A1-6E4A-9462333C9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36720" y="388620"/>
          <a:ext cx="1859280" cy="1859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104774</xdr:colOff>
      <xdr:row>36</xdr:row>
      <xdr:rowOff>58936</xdr:rowOff>
    </xdr:to>
    <xdr:pic>
      <xdr:nvPicPr>
        <xdr:cNvPr id="5" name="Obraz 4">
          <a:hlinkClick xmlns:r="http://schemas.openxmlformats.org/officeDocument/2006/relationships" r:id="rId1"/>
          <a:extLst>
            <a:ext uri="{FF2B5EF4-FFF2-40B4-BE49-F238E27FC236}">
              <a16:creationId xmlns:a16="http://schemas.microsoft.com/office/drawing/2014/main" id="{9EEADB9A-C8D8-2C76-A27C-DAE78A92E4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2296774" cy="691693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ek" refreshedDate="45467.391819444441" createdVersion="8" refreshedVersion="8" minRefreshableVersion="3" recordCount="15" xr:uid="{1A8996C3-68D8-4ECE-8C24-40C165E7A329}">
  <cacheSource type="worksheet">
    <worksheetSource ref="B2:E17" sheet="Idealny uklad danych do TP"/>
  </cacheSource>
  <cacheFields count="4">
    <cacheField name="Pracownik" numFmtId="0">
      <sharedItems count="5">
        <s v="Handlowiec 1"/>
        <s v="Handlowiec 2"/>
        <s v="Handlowiec 3"/>
        <s v="Handlowiec 4"/>
        <s v="Handlowiec 5"/>
      </sharedItems>
    </cacheField>
    <cacheField name="Rok" numFmtId="0">
      <sharedItems containsSemiMixedTypes="0" containsString="0" containsNumber="1" containsInteger="1" minValue="2020" maxValue="2022" count="3">
        <n v="2020"/>
        <n v="2021"/>
        <n v="2022"/>
      </sharedItems>
    </cacheField>
    <cacheField name="Kategoria" numFmtId="0">
      <sharedItems count="1">
        <s v="AGD"/>
      </sharedItems>
    </cacheField>
    <cacheField name="Sprzedaż" numFmtId="44">
      <sharedItems containsSemiMixedTypes="0" containsString="0" containsNumber="1" containsInteger="1" minValue="111844" maxValue="19626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ek" refreshedDate="45467.434516898145" createdVersion="8" refreshedVersion="8" minRefreshableVersion="3" recordCount="1437" xr:uid="{13D282F6-F2C0-439A-AC44-EF26B1E304C2}">
  <cacheSource type="worksheet">
    <worksheetSource ref="A1:E1438" sheet="Raport sprzedaży"/>
  </cacheSource>
  <cacheFields count="7">
    <cacheField name="DATA TRANSAKCJI" numFmtId="14">
      <sharedItems containsSemiMixedTypes="0" containsNonDate="0" containsDate="1" containsString="0" minDate="2019-01-02T00:00:00" maxDate="2020-01-01T00:00:00" count="364">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5"/>
    </cacheField>
    <cacheField name="SYMBOL SPRZEDAWCY" numFmtId="0">
      <sharedItems count="5">
        <s v="S1"/>
        <s v="S2"/>
        <s v="S3"/>
        <s v="S4"/>
        <s v="S5"/>
      </sharedItems>
    </cacheField>
    <cacheField name="SYMBOL KLIENTA" numFmtId="0">
      <sharedItems count="15">
        <s v="K15"/>
        <s v="K04"/>
        <s v="K02"/>
        <s v="K06"/>
        <s v="K07"/>
        <s v="K12"/>
        <s v="K05"/>
        <s v="K13"/>
        <s v="K03"/>
        <s v="K01"/>
        <s v="K08"/>
        <s v="K10"/>
        <s v="K14"/>
        <s v="K09"/>
        <s v="K11"/>
      </sharedItems>
    </cacheField>
    <cacheField name="SYMBOL TOWARU" numFmtId="0">
      <sharedItems count="10">
        <s v="X4"/>
        <s v="X3"/>
        <s v="Z1"/>
        <s v="X2"/>
        <s v="Z5"/>
        <s v="X5"/>
        <s v="Z2"/>
        <s v="Z3"/>
        <s v="Z4"/>
        <s v="X1"/>
      </sharedItems>
      <fieldGroup par="6"/>
    </cacheField>
    <cacheField name=" WARTOŚĆ TRANSAKCJI " numFmtId="0">
      <sharedItems containsSemiMixedTypes="0" containsString="0" containsNumber="1" containsInteger="1" minValue="630" maxValue="150370" count="790">
        <n v="6080"/>
        <n v="6990"/>
        <n v="7240"/>
        <n v="990"/>
        <n v="6430"/>
        <n v="6470"/>
        <n v="6910"/>
        <n v="1550"/>
        <n v="7190"/>
        <n v="7250"/>
        <n v="630"/>
        <n v="690"/>
        <n v="6490"/>
        <n v="7170"/>
        <n v="730"/>
        <n v="740"/>
        <n v="6530"/>
        <n v="7390"/>
        <n v="1040"/>
        <n v="1080"/>
        <n v="7260"/>
        <n v="7650"/>
        <n v="1390"/>
        <n v="1940"/>
        <n v="7570"/>
        <n v="1180"/>
        <n v="1760"/>
        <n v="1960"/>
        <n v="7280"/>
        <n v="1780"/>
        <n v="2030"/>
        <n v="2320"/>
        <n v="7700"/>
        <n v="2460"/>
        <n v="2780"/>
        <n v="7480"/>
        <n v="1930"/>
        <n v="2140"/>
        <n v="7460"/>
        <n v="1860"/>
        <n v="2800"/>
        <n v="2850"/>
        <n v="7180"/>
        <n v="3040"/>
        <n v="3280"/>
        <n v="3310"/>
        <n v="7370"/>
        <n v="7450"/>
        <n v="7760"/>
        <n v="3580"/>
        <n v="7360"/>
        <n v="7860"/>
        <n v="7960"/>
        <n v="3030"/>
        <n v="23600"/>
        <n v="7790"/>
        <n v="3300"/>
        <n v="3380"/>
        <n v="8030"/>
        <n v="2980"/>
        <n v="3620"/>
        <n v="7380"/>
        <n v="31000"/>
        <n v="3220"/>
        <n v="3440"/>
        <n v="7510"/>
        <n v="3990"/>
        <n v="4230"/>
        <n v="8000"/>
        <n v="3880"/>
        <n v="4160"/>
        <n v="4280"/>
        <n v="4760"/>
        <n v="7640"/>
        <n v="8070"/>
        <n v="8110"/>
        <n v="4990"/>
        <n v="8150"/>
        <n v="8320"/>
        <n v="8610"/>
        <n v="4130"/>
        <n v="8490"/>
        <n v="4770"/>
        <n v="4890"/>
        <n v="5160"/>
        <n v="8740"/>
        <n v="4940"/>
        <n v="5220"/>
        <n v="5430"/>
        <n v="7770"/>
        <n v="8080"/>
        <n v="5700"/>
        <n v="7830"/>
        <n v="8430"/>
        <n v="5260"/>
        <n v="5760"/>
        <n v="8350"/>
        <n v="8550"/>
        <n v="5580"/>
        <n v="8210"/>
        <n v="8570"/>
        <n v="5340"/>
        <n v="5740"/>
        <n v="7990"/>
        <n v="8050"/>
        <n v="8360"/>
        <n v="8160"/>
        <n v="8440"/>
        <n v="8980"/>
        <n v="5600"/>
        <n v="780"/>
        <n v="5830"/>
        <n v="6410"/>
        <n v="1090"/>
        <n v="5660"/>
        <n v="5990"/>
        <n v="8670"/>
        <n v="5950"/>
        <n v="8420"/>
        <n v="8950"/>
        <n v="6380"/>
        <n v="6760"/>
        <n v="8510"/>
        <n v="790"/>
        <n v="6400"/>
        <n v="6720"/>
        <n v="9280"/>
        <n v="6210"/>
        <n v="6340"/>
        <n v="9090"/>
        <n v="6940"/>
        <n v="7080"/>
        <n v="8920"/>
        <n v="9080"/>
        <n v="6590"/>
        <n v="7050"/>
        <n v="9030"/>
        <n v="18000"/>
        <n v="7150"/>
        <n v="8520"/>
        <n v="9310"/>
        <n v="7320"/>
        <n v="7550"/>
        <n v="2300"/>
        <n v="45000"/>
        <n v="7660"/>
        <n v="8170"/>
        <n v="9440"/>
        <n v="7720"/>
        <n v="8100"/>
        <n v="35000"/>
        <n v="7940"/>
        <n v="8760"/>
        <n v="9480"/>
        <n v="8290"/>
        <n v="8470"/>
        <n v="8780"/>
        <n v="8340"/>
        <n v="8790"/>
        <n v="9250"/>
        <n v="9330"/>
        <n v="8560"/>
        <n v="8730"/>
        <n v="8990"/>
        <n v="9510"/>
        <n v="8410"/>
        <n v="8700"/>
        <n v="9260"/>
        <n v="9640"/>
        <n v="8400"/>
        <n v="9180"/>
        <n v="8710"/>
        <n v="9530"/>
        <n v="8820"/>
        <n v="9360"/>
        <n v="8960"/>
        <n v="9350"/>
        <n v="9410"/>
        <n v="9590"/>
        <n v="8850"/>
        <n v="9610"/>
        <n v="9170"/>
        <n v="8930"/>
        <n v="8940"/>
        <n v="8720"/>
        <n v="9460"/>
        <n v="9550"/>
        <n v="9570"/>
        <n v="9770"/>
        <n v="9800"/>
        <n v="9200"/>
        <n v="9700"/>
        <n v="9820"/>
        <n v="9290"/>
        <n v="9520"/>
        <n v="9740"/>
        <n v="9500"/>
        <n v="10200"/>
        <n v="9240"/>
        <n v="9620"/>
        <n v="9690"/>
        <n v="10660"/>
        <n v="10240"/>
        <n v="10440"/>
        <n v="10450"/>
        <n v="9050"/>
        <n v="9060"/>
        <n v="10490"/>
        <n v="9670"/>
        <n v="9790"/>
        <n v="9960"/>
        <n v="9370"/>
        <n v="9560"/>
        <n v="10090"/>
        <n v="10340"/>
        <n v="10130"/>
        <n v="10260"/>
        <n v="9720"/>
        <n v="10410"/>
        <n v="10840"/>
        <n v="9450"/>
        <n v="10330"/>
        <n v="11050"/>
        <n v="8840"/>
        <n v="10500"/>
        <n v="10610"/>
        <n v="11130"/>
        <n v="9000"/>
        <n v="10750"/>
        <n v="11120"/>
        <n v="11380"/>
        <n v="9470"/>
        <n v="11340"/>
        <n v="9380"/>
        <n v="10820"/>
        <n v="10980"/>
        <n v="9100"/>
        <n v="10910"/>
        <n v="11200"/>
        <n v="11470"/>
        <n v="11210"/>
        <n v="11300"/>
        <n v="11990"/>
        <n v="9900"/>
        <n v="11370"/>
        <n v="11080"/>
        <n v="11910"/>
        <n v="11790"/>
        <n v="9630"/>
        <n v="11600"/>
        <n v="11690"/>
        <n v="9320"/>
        <n v="11870"/>
        <n v="12040"/>
        <n v="11540"/>
        <n v="11750"/>
        <n v="9390"/>
        <n v="11360"/>
        <n v="11640"/>
        <n v="11800"/>
        <n v="11920"/>
        <n v="12090"/>
        <n v="9420"/>
        <n v="11840"/>
        <n v="12190"/>
        <n v="12340"/>
        <n v="12380"/>
        <n v="12640"/>
        <n v="8750"/>
        <n v="9010"/>
        <n v="11720"/>
        <n v="11740"/>
        <n v="12290"/>
        <n v="12560"/>
        <n v="12030"/>
        <n v="12110"/>
        <n v="8860"/>
        <n v="9300"/>
        <n v="11980"/>
        <n v="12650"/>
        <n v="8890"/>
        <n v="9600"/>
        <n v="12020"/>
        <n v="23500"/>
        <n v="12580"/>
        <n v="8910"/>
        <n v="12680"/>
        <n v="12900"/>
        <n v="9190"/>
        <n v="12310"/>
        <n v="12850"/>
        <n v="9490"/>
        <n v="11950"/>
        <n v="12620"/>
        <n v="12140"/>
        <n v="12170"/>
        <n v="9270"/>
        <n v="12820"/>
        <n v="13140"/>
        <n v="9130"/>
        <n v="13070"/>
        <n v="8240"/>
        <n v="12440"/>
        <n v="8390"/>
        <n v="12270"/>
        <n v="12330"/>
        <n v="8540"/>
        <n v="12520"/>
        <n v="13080"/>
        <n v="12220"/>
        <n v="12260"/>
        <n v="8260"/>
        <n v="8500"/>
        <n v="12670"/>
        <n v="13380"/>
        <n v="13040"/>
        <n v="13250"/>
        <n v="12710"/>
        <n v="12990"/>
        <n v="13360"/>
        <n v="8330"/>
        <n v="12530"/>
        <n v="12860"/>
        <n v="8220"/>
        <n v="12690"/>
        <n v="13220"/>
        <n v="12920"/>
        <n v="13030"/>
        <n v="4500"/>
        <n v="12780"/>
        <n v="7850"/>
        <n v="12760"/>
        <n v="12750"/>
        <n v="13000"/>
        <n v="8040"/>
        <n v="8190"/>
        <n v="12790"/>
        <n v="7840"/>
        <n v="8600"/>
        <n v="8650"/>
        <n v="13160"/>
        <n v="7880"/>
        <n v="7890"/>
        <n v="12480"/>
        <n v="13440"/>
        <n v="8130"/>
        <n v="12870"/>
        <n v="12630"/>
        <n v="12720"/>
        <n v="13180"/>
        <n v="7500"/>
        <n v="13350"/>
        <n v="7600"/>
        <n v="12890"/>
        <n v="7630"/>
        <n v="13370"/>
        <n v="7910"/>
        <n v="12950"/>
        <n v="13020"/>
        <n v="13200"/>
        <n v="7970"/>
        <n v="13340"/>
        <n v="8310"/>
        <n v="12800"/>
        <n v="12740"/>
        <n v="7290"/>
        <n v="13450"/>
        <n v="7350"/>
        <n v="12420"/>
        <n v="7160"/>
        <n v="7810"/>
        <n v="12700"/>
        <n v="12540"/>
        <n v="12910"/>
        <n v="12500"/>
        <n v="12880"/>
        <n v="37200"/>
        <n v="41500"/>
        <n v="12410"/>
        <n v="12450"/>
        <n v="7610"/>
        <n v="6700"/>
        <n v="12280"/>
        <n v="12470"/>
        <n v="13240"/>
        <n v="7100"/>
        <n v="13060"/>
        <n v="6790"/>
        <n v="6850"/>
        <n v="7030"/>
        <n v="12300"/>
        <n v="6870"/>
        <n v="7060"/>
        <n v="12230"/>
        <n v="7310"/>
        <n v="12050"/>
        <n v="12590"/>
        <n v="6220"/>
        <n v="12320"/>
        <n v="12370"/>
        <n v="6130"/>
        <n v="6250"/>
        <n v="6460"/>
        <n v="12250"/>
        <n v="6260"/>
        <n v="12100"/>
        <n v="12660"/>
        <n v="6420"/>
        <n v="11970"/>
        <n v="12000"/>
        <n v="6660"/>
        <n v="6750"/>
        <n v="5710"/>
        <n v="6620"/>
        <n v="6070"/>
        <n v="11770"/>
        <n v="12010"/>
        <n v="12730"/>
        <n v="5940"/>
        <n v="11620"/>
        <n v="11660"/>
        <n v="5480"/>
        <n v="5960"/>
        <n v="12390"/>
        <n v="5370"/>
        <n v="5790"/>
        <n v="12350"/>
        <n v="6060"/>
        <n v="6140"/>
        <n v="5290"/>
        <n v="6100"/>
        <n v="5650"/>
        <n v="6200"/>
        <n v="5070"/>
        <n v="5510"/>
        <n v="5630"/>
        <n v="12130"/>
        <n v="5270"/>
        <n v="11480"/>
        <n v="11560"/>
        <n v="5020"/>
        <n v="5150"/>
        <n v="4800"/>
        <n v="5200"/>
        <n v="11190"/>
        <n v="12080"/>
        <n v="4660"/>
        <n v="5000"/>
        <n v="11420"/>
        <n v="4560"/>
        <n v="4730"/>
        <n v="11160"/>
        <n v="11570"/>
        <n v="17000"/>
        <n v="11440"/>
        <n v="4980"/>
        <n v="5040"/>
        <n v="10870"/>
        <n v="10960"/>
        <n v="4450"/>
        <n v="4720"/>
        <n v="11310"/>
        <n v="4190"/>
        <n v="4750"/>
        <n v="10560"/>
        <n v="11520"/>
        <n v="4050"/>
        <n v="4150"/>
        <n v="10930"/>
        <n v="3980"/>
        <n v="56400"/>
        <n v="10770"/>
        <n v="54700"/>
        <n v="37000"/>
        <n v="11020"/>
        <n v="11250"/>
        <n v="70160"/>
        <n v="10530"/>
        <n v="11060"/>
        <n v="11430"/>
        <n v="10140"/>
        <n v="10970"/>
        <n v="3180"/>
        <n v="4000"/>
        <n v="10860"/>
        <n v="3920"/>
        <n v="10210"/>
        <n v="4010"/>
        <n v="40580"/>
        <n v="10370"/>
        <n v="3370"/>
        <n v="10040"/>
        <n v="2700"/>
        <n v="3290"/>
        <n v="9910"/>
        <n v="3480"/>
        <n v="70730"/>
        <n v="3360"/>
        <n v="3500"/>
        <n v="10000"/>
        <n v="2580"/>
        <n v="3070"/>
        <n v="9430"/>
        <n v="2420"/>
        <n v="2760"/>
        <n v="2330"/>
        <n v="2830"/>
        <n v="9930"/>
        <n v="2260"/>
        <n v="2560"/>
        <n v="2130"/>
        <n v="8830"/>
        <n v="2540"/>
        <n v="2000"/>
        <n v="8870"/>
        <n v="2620"/>
        <n v="8900"/>
        <n v="9110"/>
        <n v="6880"/>
        <n v="8880"/>
        <n v="6360"/>
        <n v="1590"/>
        <n v="12840"/>
        <n v="6240"/>
        <n v="11940"/>
        <n v="6180"/>
        <n v="6510"/>
        <n v="8630"/>
        <n v="1000"/>
        <n v="8270"/>
        <n v="1530"/>
        <n v="9070"/>
        <n v="8590"/>
        <n v="52750"/>
        <n v="6690"/>
        <n v="9540"/>
        <n v="6450"/>
        <n v="38500"/>
        <n v="13120"/>
        <n v="3760"/>
        <n v="12830"/>
        <n v="150370"/>
        <n v="6160"/>
        <n v="7020"/>
        <n v="9150"/>
        <n v="11820"/>
        <n v="8200"/>
        <n v="870"/>
        <n v="6270"/>
        <n v="8690"/>
        <n v="1700"/>
        <n v="6680"/>
        <n v="8450"/>
        <n v="12180"/>
        <n v="6670"/>
        <n v="1580"/>
        <n v="9120"/>
        <n v="12070"/>
        <n v="7680"/>
        <n v="1210"/>
        <n v="11700"/>
        <n v="9020"/>
        <n v="5910"/>
        <n v="2180"/>
        <n v="5820"/>
        <n v="9400"/>
        <n v="1280"/>
        <n v="1330"/>
        <n v="5470"/>
        <n v="6950"/>
        <n v="1540"/>
        <n v="9230"/>
        <n v="12490"/>
        <n v="5680"/>
        <n v="9040"/>
        <n v="1490"/>
        <n v="1660"/>
        <n v="11710"/>
        <n v="6020"/>
        <n v="6780"/>
        <n v="1620"/>
        <n v="5330"/>
        <n v="2610"/>
        <n v="12570"/>
        <n v="60590"/>
        <n v="7440"/>
        <n v="2370"/>
        <n v="13470"/>
        <n v="9580"/>
        <n v="1990"/>
        <n v="5460"/>
        <n v="2730"/>
        <n v="5640"/>
        <n v="8680"/>
        <n v="2450"/>
        <n v="5730"/>
        <n v="3210"/>
        <n v="10290"/>
        <n v="5490"/>
        <n v="5920"/>
        <n v="12400"/>
        <n v="3000"/>
        <n v="10070"/>
        <n v="11550"/>
        <n v="5140"/>
        <n v="3090"/>
        <n v="4950"/>
        <n v="7230"/>
        <n v="10670"/>
        <n v="9750"/>
        <n v="3430"/>
        <n v="5100"/>
        <n v="8580"/>
        <n v="7530"/>
        <n v="10520"/>
        <n v="3060"/>
        <n v="13130"/>
        <n v="10190"/>
        <n v="10150"/>
        <n v="11090"/>
        <n v="4970"/>
        <n v="3400"/>
        <n v="9970"/>
        <n v="11280"/>
        <n v="12940"/>
        <n v="3100"/>
        <n v="10510"/>
        <n v="3890"/>
        <n v="9920"/>
        <n v="11170"/>
        <n v="4580"/>
        <n v="9950"/>
        <n v="13110"/>
        <n v="4880"/>
        <n v="8230"/>
        <n v="7750"/>
        <n v="3610"/>
        <n v="10170"/>
        <n v="4920"/>
        <n v="7870"/>
        <n v="9650"/>
        <n v="4550"/>
        <n v="4240"/>
        <n v="7780"/>
        <n v="10710"/>
        <n v="13490"/>
        <n v="4400"/>
        <n v="8250"/>
        <n v="60940"/>
        <n v="3800"/>
        <n v="8640"/>
        <n v="3870"/>
        <n v="11270"/>
        <n v="4250"/>
        <n v="12980"/>
        <n v="4740"/>
        <n v="4410"/>
        <n v="10790"/>
        <n v="10940"/>
        <n v="56550"/>
        <n v="7800"/>
        <n v="10700"/>
        <n v="4090"/>
        <n v="11110"/>
        <n v="11320"/>
        <n v="11040"/>
        <n v="4350"/>
        <n v="4690"/>
        <n v="8280"/>
        <n v="8460"/>
        <n v="10850"/>
        <n v="10920"/>
        <n v="4370"/>
        <n v="4650"/>
        <n v="12610"/>
        <n v="10580"/>
        <n v="13280"/>
        <n v="10540"/>
        <n v="13210"/>
        <n v="4060"/>
        <n v="7740"/>
        <n v="4210"/>
        <n v="4860"/>
        <n v="10880"/>
        <n v="11260"/>
        <n v="5690"/>
        <n v="3960"/>
        <n v="11350"/>
        <n v="12770"/>
        <n v="7920"/>
        <n v="10010"/>
        <n v="11410"/>
        <n v="5620"/>
        <n v="11670"/>
        <n v="11180"/>
        <n v="4270"/>
        <n v="5720"/>
        <n v="11760"/>
        <n v="3850"/>
        <n v="5080"/>
        <n v="4030"/>
        <n v="8010"/>
        <n v="11900"/>
        <n v="12970"/>
        <n v="13090"/>
        <n v="3740"/>
        <n v="41700"/>
        <n v="11730"/>
        <n v="10120"/>
        <n v="3340"/>
        <n v="7820"/>
        <n v="5750"/>
        <n v="10550"/>
        <n v="3600"/>
        <n v="6330"/>
        <n v="10730"/>
        <n v="10100"/>
        <n v="7330"/>
        <n v="9870"/>
        <n v="2900"/>
        <n v="2630"/>
        <n v="12160"/>
        <n v="5560"/>
        <n v="10160"/>
        <n v="2650"/>
        <n v="7950"/>
        <n v="9660"/>
        <n v="2840"/>
        <n v="10080"/>
        <n v="3160"/>
        <n v="5770"/>
        <n v="10310"/>
        <n v="11500"/>
        <n v="7710"/>
        <n v="11290"/>
        <n v="6810"/>
        <n v="3240"/>
        <n v="7670"/>
        <n v="6520"/>
        <n v="12510"/>
        <n v="2960"/>
        <n v="89000"/>
        <n v="2910"/>
        <n v="6730"/>
        <n v="9680"/>
        <n v="9760"/>
        <n v="8530"/>
        <n v="2510"/>
        <n v="13010"/>
        <n v="7540"/>
        <n v="6840"/>
        <n v="12120"/>
        <n v="13400"/>
        <n v="6860"/>
        <n v="9340"/>
        <n v="7070"/>
        <n v="2290"/>
        <n v="7300"/>
        <n v="23000"/>
        <n v="7090"/>
        <n v="7140"/>
        <n v="8800"/>
        <n v="2410"/>
        <n v="7490"/>
        <n v="8660"/>
        <n v="12460"/>
        <n v="2770"/>
        <n v="11630"/>
        <n v="9220"/>
        <n v="15000"/>
        <n v="56360"/>
        <n v="9210"/>
        <n v="2600"/>
        <n v="7430"/>
        <n v="36000"/>
        <n v="7930"/>
        <n v="11830"/>
        <n v="12240"/>
        <n v="24500"/>
        <n v="31600"/>
        <n v="8020"/>
        <n v="13170"/>
        <n v="23800"/>
        <n v="7730"/>
        <n v="6150"/>
        <n v="8380"/>
        <n v="8810"/>
        <n v="6650"/>
        <n v="12210"/>
        <n v="6320"/>
      </sharedItems>
    </cacheField>
    <cacheField name="Miesiące (DATA TRANSAKCJI)" numFmtId="0" databaseField="0">
      <fieldGroup base="0">
        <rangePr groupBy="months" startDate="2019-01-02T00:00:00" endDate="2020-01-01T00:00:00"/>
        <groupItems count="14">
          <s v="&lt;02.01.2019"/>
          <s v="sty"/>
          <s v="lut"/>
          <s v="mar"/>
          <s v="kwi"/>
          <s v="maj"/>
          <s v="cze"/>
          <s v="lip"/>
          <s v="sie"/>
          <s v="wrz"/>
          <s v="paź"/>
          <s v="lis"/>
          <s v="gru"/>
          <s v="&gt;01.01.2020"/>
        </groupItems>
      </fieldGroup>
    </cacheField>
    <cacheField name="SYMBOL TOWARU2" numFmtId="0" databaseField="0">
      <fieldGroup base="3">
        <discretePr count="10">
          <x v="1"/>
          <x v="1"/>
          <x v="0"/>
          <x v="1"/>
          <x v="0"/>
          <x v="1"/>
          <x v="0"/>
          <x v="0"/>
          <x v="0"/>
          <x v="1"/>
        </discretePr>
        <groupItems count="2">
          <s v="Grupuj2"/>
          <s v="Grupuj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ek" refreshedDate="45537.448838078701" createdVersion="8" refreshedVersion="8" minRefreshableVersion="3" recordCount="15982" xr:uid="{A97CA03D-81B2-4BC6-8C6C-5780F2F31BA9}">
  <cacheSource type="worksheet">
    <worksheetSource ref="B2:L15984" sheet="Dane wejściowe"/>
  </cacheSource>
  <cacheFields count="16">
    <cacheField name="Id zamówienia" numFmtId="0">
      <sharedItems containsSemiMixedTypes="0" containsString="0" containsNumber="1" containsInteger="1" minValue="1074" maxValue="1000034"/>
    </cacheField>
    <cacheField name="Kanał sprzedaży" numFmtId="0">
      <sharedItems count="4">
        <s v="Dropshiping"/>
        <s v="Hurt"/>
        <s v="Sklep online"/>
        <s v="Salon"/>
      </sharedItems>
    </cacheField>
    <cacheField name="Region" numFmtId="0">
      <sharedItems count="4">
        <s v="Zachód"/>
        <s v="Wschód"/>
        <s v="Południe"/>
        <s v="Północ"/>
      </sharedItems>
    </cacheField>
    <cacheField name="Zarządzający" numFmtId="0">
      <sharedItems count="6">
        <s v="Dyrektor handlowy 2"/>
        <s v="Dyrektor handlowy 4"/>
        <s v="Dyrektor handlowy 1"/>
        <s v="Dyrektor handlowy 5"/>
        <s v="Dyrektor handlowy 6"/>
        <s v="Dyrektor handlowy 3"/>
      </sharedItems>
    </cacheField>
    <cacheField name="Id sklepu" numFmtId="0">
      <sharedItems containsSemiMixedTypes="0" containsString="0" containsNumber="1" containsInteger="1" minValue="1" maxValue="367"/>
    </cacheField>
    <cacheField name="Data zamówienia" numFmtId="14">
      <sharedItems containsSemiMixedTypes="0" containsNonDate="0" containsDate="1" containsString="0" minDate="2018-06-01T00:00:00" maxDate="2021-01-02T00:00:00" count="946">
        <d v="2018-06-02T00:00:00"/>
        <d v="2018-06-01T00:00:00"/>
        <d v="2018-06-04T00:00:00"/>
        <d v="2018-06-05T00:00:00"/>
        <d v="2018-06-03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6T00:00:00"/>
        <d v="2018-07-05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6T00:00:00"/>
        <d v="2019-02-15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1T00:00:00"/>
        <d v="2019-03-30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9T00:00:00"/>
        <d v="2019-06-18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1T00:00:00"/>
        <d v="2019-07-20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5T00:00:00"/>
        <d v="2019-09-04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8T00:00:00"/>
        <d v="2019-10-27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3T00:00:00"/>
        <d v="2020-03-22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5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1-29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sharedItems>
      <fieldGroup par="15"/>
    </cacheField>
    <cacheField name="Data wysyłki" numFmtId="14">
      <sharedItems containsSemiMixedTypes="0" containsNonDate="0" containsDate="1" containsString="0" minDate="2018-06-02T00:00:00" maxDate="2021-01-05T00:00:00"/>
    </cacheField>
    <cacheField name="Data dostawy" numFmtId="14">
      <sharedItems containsSemiMixedTypes="0" containsNonDate="0" containsDate="1" containsString="0" minDate="2018-06-04T00:00:00" maxDate="2021-01-12T00:00:00" count="952">
        <d v="2018-06-07T00:00:00"/>
        <d v="2018-06-11T00:00:00"/>
        <d v="2018-06-10T00:00:00"/>
        <d v="2018-06-08T00:00:00"/>
        <d v="2018-06-06T00:00:00"/>
        <d v="2018-06-12T00:00:00"/>
        <d v="2018-06-09T00:00:00"/>
        <d v="2018-06-05T00:00:00"/>
        <d v="2018-06-04T00:00:00"/>
        <d v="2018-06-14T00:00:00"/>
        <d v="2018-06-13T00:00:00"/>
        <d v="2018-06-16T00:00:00"/>
        <d v="2018-06-17T00:00:00"/>
        <d v="2018-06-18T00:00:00"/>
        <d v="2018-06-15T00:00:00"/>
        <d v="2018-06-19T00:00:00"/>
        <d v="2018-06-22T00:00:00"/>
        <d v="2018-06-20T00:00:00"/>
        <d v="2018-06-21T00:00:00"/>
        <d v="2018-06-24T00:00:00"/>
        <d v="2018-06-23T00:00:00"/>
        <d v="2018-06-26T00:00:00"/>
        <d v="2018-06-25T00:00:00"/>
        <d v="2018-06-27T00:00:00"/>
        <d v="2018-06-28T00:00:00"/>
        <d v="2018-06-29T00:00:00"/>
        <d v="2018-06-30T00:00:00"/>
        <d v="2018-07-02T00:00:00"/>
        <d v="2018-07-01T00:00:00"/>
        <d v="2018-07-03T00:00:00"/>
        <d v="2018-07-04T00:00:00"/>
        <d v="2018-07-05T00:00:00"/>
        <d v="2018-07-08T00:00:00"/>
        <d v="2018-07-06T00:00:00"/>
        <d v="2018-07-07T00:00:00"/>
        <d v="2018-07-09T00:00:00"/>
        <d v="2018-07-10T00:00:00"/>
        <d v="2018-07-11T00:00:00"/>
        <d v="2018-07-12T00:00:00"/>
        <d v="2018-07-13T00:00:00"/>
        <d v="2018-07-14T00:00:00"/>
        <d v="2018-07-16T00:00:00"/>
        <d v="2018-07-17T00:00:00"/>
        <d v="2018-07-15T00:00:00"/>
        <d v="2018-07-19T00:00:00"/>
        <d v="2018-07-18T00:00:00"/>
        <d v="2018-07-22T00:00:00"/>
        <d v="2018-07-20T00:00:00"/>
        <d v="2018-07-23T00:00:00"/>
        <d v="2018-07-21T00:00:00"/>
        <d v="2018-07-24T00:00:00"/>
        <d v="2018-07-25T00:00:00"/>
        <d v="2018-07-26T00:00:00"/>
        <d v="2018-07-27T00:00:00"/>
        <d v="2018-07-28T00:00:00"/>
        <d v="2018-07-29T00:00:00"/>
        <d v="2018-07-30T00:00:00"/>
        <d v="2018-07-31T00:00:00"/>
        <d v="2018-08-01T00:00:00"/>
        <d v="2018-08-02T00:00:00"/>
        <d v="2018-08-04T00:00:00"/>
        <d v="2018-08-03T00:00:00"/>
        <d v="2018-08-05T00:00:00"/>
        <d v="2018-08-06T00:00:00"/>
        <d v="2018-08-07T00:00:00"/>
        <d v="2018-08-08T00:00:00"/>
        <d v="2018-08-11T00:00:00"/>
        <d v="2018-08-10T00:00:00"/>
        <d v="2018-08-09T00:00:00"/>
        <d v="2018-08-13T00:00:00"/>
        <d v="2018-08-12T00:00:00"/>
        <d v="2018-08-15T00:00:00"/>
        <d v="2018-08-14T00:00:00"/>
        <d v="2018-08-17T00:00:00"/>
        <d v="2018-08-18T00:00:00"/>
        <d v="2018-08-16T00:00:00"/>
        <d v="2018-08-19T00:00:00"/>
        <d v="2018-08-20T00:00:00"/>
        <d v="2018-08-21T00:00:00"/>
        <d v="2018-08-22T00:00:00"/>
        <d v="2018-08-23T00:00:00"/>
        <d v="2018-08-24T00:00:00"/>
        <d v="2018-08-25T00:00:00"/>
        <d v="2018-08-27T00:00:00"/>
        <d v="2018-08-26T00:00:00"/>
        <d v="2018-08-29T00:00:00"/>
        <d v="2018-08-28T00:00:00"/>
        <d v="2018-08-30T00:00:00"/>
        <d v="2018-08-31T00:00:00"/>
        <d v="2018-09-01T00:00:00"/>
        <d v="2018-09-03T00:00:00"/>
        <d v="2018-09-02T00:00:00"/>
        <d v="2018-09-04T00:00:00"/>
        <d v="2018-09-05T00:00:00"/>
        <d v="2018-09-07T00:00:00"/>
        <d v="2018-09-06T00:00:00"/>
        <d v="2018-09-08T00:00:00"/>
        <d v="2018-09-09T00:00:00"/>
        <d v="2018-09-12T00:00:00"/>
        <d v="2018-09-11T00:00:00"/>
        <d v="2018-09-10T00:00:00"/>
        <d v="2018-09-13T00:00:00"/>
        <d v="2018-09-14T00:00:00"/>
        <d v="2018-09-15T00:00:00"/>
        <d v="2018-09-16T00:00:00"/>
        <d v="2018-09-17T00:00:00"/>
        <d v="2018-09-18T00:00:00"/>
        <d v="2018-09-19T00:00:00"/>
        <d v="2018-09-20T00:00:00"/>
        <d v="2018-09-21T00:00:00"/>
        <d v="2018-09-23T00:00:00"/>
        <d v="2018-09-22T00:00:00"/>
        <d v="2018-09-24T00:00:00"/>
        <d v="2018-09-25T00:00:00"/>
        <d v="2018-09-26T00:00:00"/>
        <d v="2018-09-28T00:00:00"/>
        <d v="2018-09-27T00:00:00"/>
        <d v="2018-09-29T00:00:00"/>
        <d v="2018-10-01T00:00:00"/>
        <d v="2018-09-30T00:00:00"/>
        <d v="2018-10-02T00:00:00"/>
        <d v="2018-10-05T00:00:00"/>
        <d v="2018-10-03T00:00:00"/>
        <d v="2018-10-04T00:00:00"/>
        <d v="2018-10-06T00:00:00"/>
        <d v="2018-10-07T00:00:00"/>
        <d v="2018-10-09T00:00:00"/>
        <d v="2018-10-08T00:00:00"/>
        <d v="2018-10-10T00:00:00"/>
        <d v="2018-10-11T00:00:00"/>
        <d v="2018-10-12T00:00:00"/>
        <d v="2018-10-13T00:00:00"/>
        <d v="2018-10-15T00:00:00"/>
        <d v="2018-10-14T00:00:00"/>
        <d v="2018-10-16T00:00:00"/>
        <d v="2018-10-17T00:00:00"/>
        <d v="2018-10-18T00:00:00"/>
        <d v="2018-10-20T00:00:00"/>
        <d v="2018-10-19T00:00:00"/>
        <d v="2018-10-23T00:00:00"/>
        <d v="2018-10-22T00:00:00"/>
        <d v="2018-10-25T00:00:00"/>
        <d v="2018-10-21T00:00:00"/>
        <d v="2018-10-24T00:00:00"/>
        <d v="2018-10-26T00:00:00"/>
        <d v="2018-10-27T00:00:00"/>
        <d v="2018-10-28T00:00:00"/>
        <d v="2018-10-30T00:00:00"/>
        <d v="2018-11-01T00:00:00"/>
        <d v="2018-10-29T00:00:00"/>
        <d v="2018-11-02T00:00:00"/>
        <d v="2018-10-31T00:00:00"/>
        <d v="2018-11-03T00:00:00"/>
        <d v="2018-11-05T00:00:00"/>
        <d v="2018-11-04T00:00:00"/>
        <d v="2018-11-07T00:00:00"/>
        <d v="2018-11-06T00:00:00"/>
        <d v="2018-11-08T00:00:00"/>
        <d v="2018-11-09T00:00:00"/>
        <d v="2018-11-12T00:00:00"/>
        <d v="2018-11-10T00:00:00"/>
        <d v="2018-11-11T00:00:00"/>
        <d v="2018-11-13T00:00:00"/>
        <d v="2018-11-15T00:00:00"/>
        <d v="2018-11-14T00:00:00"/>
        <d v="2018-11-16T00:00:00"/>
        <d v="2018-11-18T00:00:00"/>
        <d v="2018-11-17T00:00:00"/>
        <d v="2018-11-21T00:00:00"/>
        <d v="2018-11-19T00:00:00"/>
        <d v="2018-11-20T00:00:00"/>
        <d v="2018-11-23T00:00:00"/>
        <d v="2018-11-25T00:00:00"/>
        <d v="2018-11-22T00:00:00"/>
        <d v="2018-11-24T00:00:00"/>
        <d v="2018-11-28T00:00:00"/>
        <d v="2018-11-26T00:00:00"/>
        <d v="2018-11-27T00:00:00"/>
        <d v="2018-11-29T00:00:00"/>
        <d v="2018-11-30T00:00:00"/>
        <d v="2018-12-01T00:00:00"/>
        <d v="2018-12-02T00:00:00"/>
        <d v="2018-12-03T00:00:00"/>
        <d v="2018-12-04T00:00:00"/>
        <d v="2018-12-06T00:00:00"/>
        <d v="2018-12-07T00:00:00"/>
        <d v="2018-12-05T00:00:00"/>
        <d v="2018-12-09T00:00:00"/>
        <d v="2018-12-10T00:00:00"/>
        <d v="2018-12-08T00:00:00"/>
        <d v="2018-12-14T00:00:00"/>
        <d v="2018-12-11T00:00:00"/>
        <d v="2018-12-13T00:00:00"/>
        <d v="2018-12-12T00:00:00"/>
        <d v="2018-12-15T00:00:00"/>
        <d v="2018-12-16T00:00:00"/>
        <d v="2018-12-18T00:00:00"/>
        <d v="2018-12-17T00:00:00"/>
        <d v="2018-12-19T00:00:00"/>
        <d v="2018-12-21T00:00:00"/>
        <d v="2018-12-23T00:00:00"/>
        <d v="2018-12-22T00:00:00"/>
        <d v="2018-12-20T00:00:00"/>
        <d v="2018-12-24T00:00:00"/>
        <d v="2018-12-26T00:00:00"/>
        <d v="2018-12-25T00:00:00"/>
        <d v="2018-12-27T00:00:00"/>
        <d v="2018-12-28T00:00:00"/>
        <d v="2018-12-29T00:00:00"/>
        <d v="2018-12-31T00:00:00"/>
        <d v="2019-01-01T00:00:00"/>
        <d v="2018-12-30T00:00:00"/>
        <d v="2019-01-03T00:00:00"/>
        <d v="2019-01-04T00:00:00"/>
        <d v="2019-01-02T00:00:00"/>
        <d v="2019-01-06T00:00:00"/>
        <d v="2019-01-05T00:00:00"/>
        <d v="2019-01-08T00:00:00"/>
        <d v="2019-01-07T00:00:00"/>
        <d v="2019-01-09T00:00:00"/>
        <d v="2019-01-10T00:00:00"/>
        <d v="2019-01-11T00:00:00"/>
        <d v="2019-01-12T00:00:00"/>
        <d v="2019-01-13T00:00:00"/>
        <d v="2019-01-14T00:00:00"/>
        <d v="2019-01-16T00:00:00"/>
        <d v="2019-01-15T00:00:00"/>
        <d v="2019-01-17T00:00:00"/>
        <d v="2019-01-18T00:00:00"/>
        <d v="2019-01-19T00:00:00"/>
        <d v="2019-01-22T00:00:00"/>
        <d v="2019-01-21T00:00:00"/>
        <d v="2019-01-23T00:00:00"/>
        <d v="2019-01-24T00:00:00"/>
        <d v="2019-01-20T00:00:00"/>
        <d v="2019-01-25T00:00:00"/>
        <d v="2019-01-27T00:00:00"/>
        <d v="2019-01-26T00:00:00"/>
        <d v="2019-01-28T00:00:00"/>
        <d v="2019-01-29T00:00:00"/>
        <d v="2019-01-30T00:00:00"/>
        <d v="2019-01-31T00:00:00"/>
        <d v="2019-02-01T00:00:00"/>
        <d v="2019-02-03T00:00:00"/>
        <d v="2019-02-02T00:00:00"/>
        <d v="2019-02-04T00:00:00"/>
        <d v="2019-02-06T00:00:00"/>
        <d v="2019-02-05T00:00:00"/>
        <d v="2019-02-07T00:00:00"/>
        <d v="2019-02-09T00:00:00"/>
        <d v="2019-02-08T00:00:00"/>
        <d v="2019-02-10T00:00:00"/>
        <d v="2019-02-11T00:00:00"/>
        <d v="2019-02-12T00:00:00"/>
        <d v="2019-02-15T00:00:00"/>
        <d v="2019-02-13T00:00:00"/>
        <d v="2019-02-14T00:00:00"/>
        <d v="2019-02-16T00:00:00"/>
        <d v="2019-02-18T00:00:00"/>
        <d v="2019-02-17T00:00:00"/>
        <d v="2019-02-19T00:00:00"/>
        <d v="2019-02-20T00:00:00"/>
        <d v="2019-02-21T00:00:00"/>
        <d v="2019-02-23T00:00:00"/>
        <d v="2019-02-24T00:00:00"/>
        <d v="2019-02-22T00:00:00"/>
        <d v="2019-02-25T00:00:00"/>
        <d v="2019-02-27T00:00:00"/>
        <d v="2019-02-26T00:00:00"/>
        <d v="2019-03-01T00:00:00"/>
        <d v="2019-03-02T00:00:00"/>
        <d v="2019-02-28T00:00:00"/>
        <d v="2019-03-03T00:00:00"/>
        <d v="2019-03-04T00:00:00"/>
        <d v="2019-03-05T00:00:00"/>
        <d v="2019-03-06T00:00:00"/>
        <d v="2019-03-09T00:00:00"/>
        <d v="2019-03-07T00:00:00"/>
        <d v="2019-03-10T00:00:00"/>
        <d v="2019-03-08T00:00:00"/>
        <d v="2019-03-11T00:00:00"/>
        <d v="2019-03-12T00:00:00"/>
        <d v="2019-03-15T00:00:00"/>
        <d v="2019-03-16T00:00:00"/>
        <d v="2019-03-17T00:00:00"/>
        <d v="2019-03-13T00:00:00"/>
        <d v="2019-03-18T00:00:00"/>
        <d v="2019-03-14T00:00:00"/>
        <d v="2019-03-21T00:00:00"/>
        <d v="2019-03-19T00:00:00"/>
        <d v="2019-03-20T00:00:00"/>
        <d v="2019-03-23T00:00:00"/>
        <d v="2019-03-22T00:00:00"/>
        <d v="2019-03-25T00:00:00"/>
        <d v="2019-03-24T00:00:00"/>
        <d v="2019-03-26T00:00:00"/>
        <d v="2019-03-28T00:00:00"/>
        <d v="2019-03-27T00:00:00"/>
        <d v="2019-03-29T00:00:00"/>
        <d v="2019-03-30T00:00:00"/>
        <d v="2019-04-01T00:00:00"/>
        <d v="2019-03-31T00:00:00"/>
        <d v="2019-04-02T00:00:00"/>
        <d v="2019-04-03T00:00:00"/>
        <d v="2019-04-05T00:00:00"/>
        <d v="2019-04-04T00:00:00"/>
        <d v="2019-04-07T00:00:00"/>
        <d v="2019-04-08T00:00:00"/>
        <d v="2019-04-06T00:00:00"/>
        <d v="2019-04-10T00:00:00"/>
        <d v="2019-04-09T00:00:00"/>
        <d v="2019-04-12T00:00:00"/>
        <d v="2019-04-13T00:00:00"/>
        <d v="2019-04-11T00:00:00"/>
        <d v="2019-04-15T00:00:00"/>
        <d v="2019-04-16T00:00:00"/>
        <d v="2019-04-14T00:00:00"/>
        <d v="2019-04-18T00:00:00"/>
        <d v="2019-04-17T00:00:00"/>
        <d v="2019-04-19T00:00:00"/>
        <d v="2019-04-21T00:00:00"/>
        <d v="2019-04-20T00:00:00"/>
        <d v="2019-04-23T00:00:00"/>
        <d v="2019-04-24T00:00:00"/>
        <d v="2019-04-26T00:00:00"/>
        <d v="2019-04-22T00:00:00"/>
        <d v="2019-04-25T00:00:00"/>
        <d v="2019-04-28T00:00:00"/>
        <d v="2019-04-27T00:00:00"/>
        <d v="2019-04-29T00:00:00"/>
        <d v="2019-04-30T00:00:00"/>
        <d v="2019-05-02T00:00:00"/>
        <d v="2019-05-01T00:00:00"/>
        <d v="2019-05-03T00:00:00"/>
        <d v="2019-05-04T00:00:00"/>
        <d v="2019-05-06T00:00:00"/>
        <d v="2019-05-05T00:00:00"/>
        <d v="2019-05-07T00:00:00"/>
        <d v="2019-05-08T00:00:00"/>
        <d v="2019-05-09T00:00:00"/>
        <d v="2019-05-10T00:00:00"/>
        <d v="2019-05-12T00:00:00"/>
        <d v="2019-05-13T00:00:00"/>
        <d v="2019-05-11T00:00:00"/>
        <d v="2019-05-14T00:00:00"/>
        <d v="2019-05-15T00:00:00"/>
        <d v="2019-05-16T00:00:00"/>
        <d v="2019-05-18T00:00:00"/>
        <d v="2019-05-17T00:00:00"/>
        <d v="2019-05-19T00:00:00"/>
        <d v="2019-05-22T00:00:00"/>
        <d v="2019-05-20T00:00:00"/>
        <d v="2019-05-21T00:00:00"/>
        <d v="2019-05-23T00:00:00"/>
        <d v="2019-05-24T00:00:00"/>
        <d v="2019-05-28T00:00:00"/>
        <d v="2019-05-25T00:00:00"/>
        <d v="2019-05-27T00:00:00"/>
        <d v="2019-05-30T00:00:00"/>
        <d v="2019-05-26T00:00:00"/>
        <d v="2019-05-29T00:00:00"/>
        <d v="2019-05-31T00:00:00"/>
        <d v="2019-06-02T00:00:00"/>
        <d v="2019-06-04T00:00:00"/>
        <d v="2019-06-03T00:00:00"/>
        <d v="2019-06-01T00:00:00"/>
        <d v="2019-06-05T00:00:00"/>
        <d v="2019-06-06T00:00:00"/>
        <d v="2019-06-07T00:00:00"/>
        <d v="2019-06-08T00:00:00"/>
        <d v="2019-06-09T00:00:00"/>
        <d v="2019-06-12T00:00:00"/>
        <d v="2019-06-11T00:00:00"/>
        <d v="2019-06-10T00:00:00"/>
        <d v="2019-06-14T00:00:00"/>
        <d v="2019-06-15T00:00:00"/>
        <d v="2019-06-13T00:00:00"/>
        <d v="2019-06-16T00:00:00"/>
        <d v="2019-06-18T00:00:00"/>
        <d v="2019-06-17T00:00:00"/>
        <d v="2019-06-19T00:00:00"/>
        <d v="2019-06-20T00:00:00"/>
        <d v="2019-06-21T00:00:00"/>
        <d v="2019-06-22T00:00:00"/>
        <d v="2019-06-23T00:00:00"/>
        <d v="2019-06-25T00:00:00"/>
        <d v="2019-06-24T00:00:00"/>
        <d v="2019-06-26T00:00:00"/>
        <d v="2019-06-28T00:00:00"/>
        <d v="2019-06-27T00:00:00"/>
        <d v="2019-06-29T00:00:00"/>
        <d v="2019-07-01T00:00:00"/>
        <d v="2019-07-02T00:00:00"/>
        <d v="2019-07-03T00:00:00"/>
        <d v="2019-07-04T00:00:00"/>
        <d v="2019-07-05T00:00:00"/>
        <d v="2019-06-30T00:00:00"/>
        <d v="2019-07-06T00:00:00"/>
        <d v="2019-07-08T00:00:00"/>
        <d v="2019-07-09T00:00:00"/>
        <d v="2019-07-10T00:00:00"/>
        <d v="2019-07-07T00:00:00"/>
        <d v="2019-07-12T00:00:00"/>
        <d v="2019-07-13T00:00:00"/>
        <d v="2019-07-11T00:00:00"/>
        <d v="2019-07-14T00:00:00"/>
        <d v="2019-07-16T00:00:00"/>
        <d v="2019-07-15T00:00:00"/>
        <d v="2019-07-18T00:00:00"/>
        <d v="2019-07-17T00:00:00"/>
        <d v="2019-07-20T00:00:00"/>
        <d v="2019-07-21T00:00:00"/>
        <d v="2019-07-19T00:00:00"/>
        <d v="2019-07-23T00:00:00"/>
        <d v="2019-07-24T00:00:00"/>
        <d v="2019-07-25T00:00:00"/>
        <d v="2019-07-22T00:00:00"/>
        <d v="2019-07-26T00:00:00"/>
        <d v="2019-07-27T00:00:00"/>
        <d v="2019-07-29T00:00:00"/>
        <d v="2019-07-30T00:00:00"/>
        <d v="2019-07-28T00:00:00"/>
        <d v="2019-07-31T00:00:00"/>
        <d v="2019-08-01T00:00:00"/>
        <d v="2019-08-02T00:00:00"/>
        <d v="2019-08-04T00:00:00"/>
        <d v="2019-08-03T00:00:00"/>
        <d v="2019-08-05T00:00:00"/>
        <d v="2019-08-07T00:00:00"/>
        <d v="2019-08-06T00:00:00"/>
        <d v="2019-08-09T00:00:00"/>
        <d v="2019-08-08T00:00:00"/>
        <d v="2019-08-11T00:00:00"/>
        <d v="2019-08-10T00:00:00"/>
        <d v="2019-08-12T00:00:00"/>
        <d v="2019-08-13T00:00:00"/>
        <d v="2019-08-14T00:00:00"/>
        <d v="2019-08-16T00:00:00"/>
        <d v="2019-08-15T00:00:00"/>
        <d v="2019-08-17T00:00:00"/>
        <d v="2019-08-18T00:00:00"/>
        <d v="2019-08-20T00:00:00"/>
        <d v="2019-08-22T00:00:00"/>
        <d v="2019-08-21T00:00:00"/>
        <d v="2019-08-19T00:00:00"/>
        <d v="2019-08-23T00:00:00"/>
        <d v="2019-08-26T00:00:00"/>
        <d v="2019-08-24T00:00:00"/>
        <d v="2019-08-25T00:00:00"/>
        <d v="2019-08-27T00:00:00"/>
        <d v="2019-08-29T00:00:00"/>
        <d v="2019-08-30T00:00:00"/>
        <d v="2019-08-28T00:00:00"/>
        <d v="2019-08-31T00:00:00"/>
        <d v="2019-09-02T00:00:00"/>
        <d v="2019-09-01T00:00:00"/>
        <d v="2019-09-03T00:00:00"/>
        <d v="2019-09-04T00:00:00"/>
        <d v="2019-09-05T00:00:00"/>
        <d v="2019-09-06T00:00:00"/>
        <d v="2019-09-09T00:00:00"/>
        <d v="2019-09-08T00:00:00"/>
        <d v="2019-09-07T00:00:00"/>
        <d v="2019-09-11T00:00:00"/>
        <d v="2019-09-10T00:00:00"/>
        <d v="2019-09-12T00:00:00"/>
        <d v="2019-09-13T00:00:00"/>
        <d v="2019-09-14T00:00:00"/>
        <d v="2019-09-15T00:00:00"/>
        <d v="2019-09-19T00:00:00"/>
        <d v="2019-09-18T00:00:00"/>
        <d v="2019-09-17T00:00:00"/>
        <d v="2019-09-20T00:00:00"/>
        <d v="2019-09-16T00:00:00"/>
        <d v="2019-09-21T00:00:00"/>
        <d v="2019-09-22T00:00:00"/>
        <d v="2019-09-24T00:00:00"/>
        <d v="2019-09-23T00:00:00"/>
        <d v="2019-09-26T00:00:00"/>
        <d v="2019-09-27T00:00:00"/>
        <d v="2019-09-28T00:00:00"/>
        <d v="2019-09-25T00:00:00"/>
        <d v="2019-09-29T00:00:00"/>
        <d v="2019-09-30T00:00:00"/>
        <d v="2019-10-01T00:00:00"/>
        <d v="2019-10-02T00:00:00"/>
        <d v="2019-10-04T00:00:00"/>
        <d v="2019-10-03T00:00:00"/>
        <d v="2019-10-05T00:00:00"/>
        <d v="2019-10-06T00:00:00"/>
        <d v="2019-10-07T00:00:00"/>
        <d v="2019-10-09T00:00:00"/>
        <d v="2019-10-08T00:00:00"/>
        <d v="2019-10-10T00:00:00"/>
        <d v="2019-10-12T00:00:00"/>
        <d v="2019-10-11T00:00:00"/>
        <d v="2019-10-13T00:00:00"/>
        <d v="2019-10-14T00:00:00"/>
        <d v="2019-10-16T00:00:00"/>
        <d v="2019-10-15T00:00:00"/>
        <d v="2019-10-18T00:00:00"/>
        <d v="2019-10-17T00:00:00"/>
        <d v="2019-10-19T00:00:00"/>
        <d v="2019-10-20T00:00:00"/>
        <d v="2019-10-21T00:00:00"/>
        <d v="2019-10-23T00:00:00"/>
        <d v="2019-10-25T00:00:00"/>
        <d v="2019-10-26T00:00:00"/>
        <d v="2019-10-27T00:00:00"/>
        <d v="2019-10-22T00:00:00"/>
        <d v="2019-10-24T00:00:00"/>
        <d v="2019-10-28T00:00:00"/>
        <d v="2019-10-29T00:00:00"/>
        <d v="2019-10-30T00:00:00"/>
        <d v="2019-10-31T00:00:00"/>
        <d v="2019-11-02T00:00:00"/>
        <d v="2019-11-01T00:00:00"/>
        <d v="2019-11-05T00:00:00"/>
        <d v="2019-11-07T00:00:00"/>
        <d v="2019-11-03T00:00:00"/>
        <d v="2019-11-04T00:00:00"/>
        <d v="2019-11-06T00:00:00"/>
        <d v="2019-11-09T00:00:00"/>
        <d v="2019-11-08T00:00:00"/>
        <d v="2019-11-10T00:00:00"/>
        <d v="2019-11-12T00:00:00"/>
        <d v="2019-11-11T00:00:00"/>
        <d v="2019-11-13T00:00:00"/>
        <d v="2019-11-14T00:00:00"/>
        <d v="2019-11-16T00:00:00"/>
        <d v="2019-11-15T00:00:00"/>
        <d v="2019-11-17T00:00:00"/>
        <d v="2019-11-18T00:00:00"/>
        <d v="2019-11-21T00:00:00"/>
        <d v="2019-11-20T00:00:00"/>
        <d v="2019-11-23T00:00:00"/>
        <d v="2019-11-19T00:00:00"/>
        <d v="2019-11-22T00:00:00"/>
        <d v="2019-11-24T00:00:00"/>
        <d v="2019-11-27T00:00:00"/>
        <d v="2019-11-28T00:00:00"/>
        <d v="2019-11-26T00:00:00"/>
        <d v="2019-11-25T00:00:00"/>
        <d v="2019-11-29T00:00:00"/>
        <d v="2019-11-30T00:00:00"/>
        <d v="2019-12-01T00:00:00"/>
        <d v="2019-12-02T00:00:00"/>
        <d v="2019-12-03T00:00:00"/>
        <d v="2019-12-04T00:00:00"/>
        <d v="2019-12-06T00:00:00"/>
        <d v="2019-12-05T00:00:00"/>
        <d v="2019-12-08T00:00:00"/>
        <d v="2019-12-07T00:00:00"/>
        <d v="2019-12-09T00:00:00"/>
        <d v="2019-12-11T00:00:00"/>
        <d v="2019-12-10T00:00:00"/>
        <d v="2019-12-13T00:00:00"/>
        <d v="2019-12-12T00:00:00"/>
        <d v="2019-12-15T00:00:00"/>
        <d v="2019-12-14T00:00:00"/>
        <d v="2019-12-17T00:00:00"/>
        <d v="2019-12-16T00:00:00"/>
        <d v="2019-12-20T00:00:00"/>
        <d v="2019-12-19T00:00:00"/>
        <d v="2019-12-18T00:00:00"/>
        <d v="2019-12-22T00:00:00"/>
        <d v="2019-12-21T00:00:00"/>
        <d v="2019-12-23T00:00:00"/>
        <d v="2019-12-24T00:00:00"/>
        <d v="2019-12-25T00:00:00"/>
        <d v="2019-12-26T00:00:00"/>
        <d v="2019-12-27T00:00:00"/>
        <d v="2019-12-28T00:00:00"/>
        <d v="2019-12-30T00:00:00"/>
        <d v="2019-12-29T00:00:00"/>
        <d v="2019-12-31T00:00:00"/>
        <d v="2020-01-02T00:00:00"/>
        <d v="2020-01-01T00:00:00"/>
        <d v="2020-01-03T00:00:00"/>
        <d v="2020-01-04T00:00:00"/>
        <d v="2020-01-05T00:00:00"/>
        <d v="2020-01-07T00:00:00"/>
        <d v="2020-01-06T00:00:00"/>
        <d v="2020-01-08T00:00:00"/>
        <d v="2020-01-10T00:00:00"/>
        <d v="2020-01-09T00:00:00"/>
        <d v="2020-01-11T00:00:00"/>
        <d v="2020-01-14T00:00:00"/>
        <d v="2020-01-13T00:00:00"/>
        <d v="2020-01-12T00:00:00"/>
        <d v="2020-01-16T00:00:00"/>
        <d v="2020-01-15T00:00:00"/>
        <d v="2020-01-17T00:00:00"/>
        <d v="2020-01-18T00:00:00"/>
        <d v="2020-01-19T00:00:00"/>
        <d v="2020-01-20T00:00:00"/>
        <d v="2020-01-21T00:00:00"/>
        <d v="2020-01-23T00:00:00"/>
        <d v="2020-01-24T00:00:00"/>
        <d v="2020-01-25T00:00:00"/>
        <d v="2020-01-26T00:00:00"/>
        <d v="2020-01-22T00:00:00"/>
        <d v="2020-01-28T00:00:00"/>
        <d v="2020-01-27T00:00:00"/>
        <d v="2020-01-29T00:00:00"/>
        <d v="2020-01-30T00:00:00"/>
        <d v="2020-01-31T00:00:00"/>
        <d v="2020-02-02T00:00:00"/>
        <d v="2020-02-03T00:00:00"/>
        <d v="2020-02-01T00:00:00"/>
        <d v="2020-02-04T00:00:00"/>
        <d v="2020-02-06T00:00:00"/>
        <d v="2020-02-05T00:00:00"/>
        <d v="2020-02-07T00:00:00"/>
        <d v="2020-02-08T00:00:00"/>
        <d v="2020-02-09T00:00:00"/>
        <d v="2020-02-10T00:00:00"/>
        <d v="2020-02-13T00:00:00"/>
        <d v="2020-02-11T00:00:00"/>
        <d v="2020-02-12T00:00:00"/>
        <d v="2020-02-15T00:00:00"/>
        <d v="2020-02-14T00:00:00"/>
        <d v="2020-02-17T00:00:00"/>
        <d v="2020-02-18T00:00:00"/>
        <d v="2020-02-16T00:00:00"/>
        <d v="2020-02-21T00:00:00"/>
        <d v="2020-02-20T00:00:00"/>
        <d v="2020-02-22T00:00:00"/>
        <d v="2020-02-19T00:00:00"/>
        <d v="2020-02-24T00:00:00"/>
        <d v="2020-02-23T00:00:00"/>
        <d v="2020-02-26T00:00:00"/>
        <d v="2020-02-25T00:00:00"/>
        <d v="2020-02-28T00:00:00"/>
        <d v="2020-02-27T00:00:00"/>
        <d v="2020-03-02T00:00:00"/>
        <d v="2020-02-29T00:00:00"/>
        <d v="2020-03-01T00:00:00"/>
        <d v="2020-03-03T00:00:00"/>
        <d v="2020-03-04T00:00:00"/>
        <d v="2020-03-05T00:00:00"/>
        <d v="2020-03-06T00:00:00"/>
        <d v="2020-03-07T00:00:00"/>
        <d v="2020-03-08T00:00:00"/>
        <d v="2020-03-09T00:00:00"/>
        <d v="2020-03-11T00:00:00"/>
        <d v="2020-03-10T00:00:00"/>
        <d v="2020-03-12T00:00:00"/>
        <d v="2020-03-14T00:00:00"/>
        <d v="2020-03-13T00:00:00"/>
        <d v="2020-03-15T00:00:00"/>
        <d v="2020-03-16T00:00:00"/>
        <d v="2020-03-17T00:00:00"/>
        <d v="2020-03-18T00:00:00"/>
        <d v="2020-03-19T00:00:00"/>
        <d v="2020-03-21T00:00:00"/>
        <d v="2020-03-23T00:00:00"/>
        <d v="2020-03-20T00:00:00"/>
        <d v="2020-03-25T00:00:00"/>
        <d v="2020-03-22T00:00:00"/>
        <d v="2020-03-24T00:00:00"/>
        <d v="2020-03-26T00:00:00"/>
        <d v="2020-03-27T00:00:00"/>
        <d v="2020-03-30T00:00:00"/>
        <d v="2020-03-29T00:00:00"/>
        <d v="2020-03-28T00:00:00"/>
        <d v="2020-04-01T00:00:00"/>
        <d v="2020-03-31T00:00:00"/>
        <d v="2020-04-03T00:00:00"/>
        <d v="2020-04-02T00:00:00"/>
        <d v="2020-04-04T00:00:00"/>
        <d v="2020-04-05T00:00:00"/>
        <d v="2020-04-07T00:00:00"/>
        <d v="2020-04-10T00:00:00"/>
        <d v="2020-04-08T00:00:00"/>
        <d v="2020-04-09T00:00:00"/>
        <d v="2020-04-06T00:00:00"/>
        <d v="2020-04-11T00:00:00"/>
        <d v="2020-04-13T00:00:00"/>
        <d v="2020-04-12T00:00:00"/>
        <d v="2020-04-15T00:00:00"/>
        <d v="2020-04-16T00:00:00"/>
        <d v="2020-04-14T00:00:00"/>
        <d v="2020-04-18T00:00:00"/>
        <d v="2020-04-19T00:00:00"/>
        <d v="2020-04-21T00:00:00"/>
        <d v="2020-04-17T00:00:00"/>
        <d v="2020-04-22T00:00:00"/>
        <d v="2020-04-20T00:00:00"/>
        <d v="2020-04-23T00:00:00"/>
        <d v="2020-04-24T00:00:00"/>
        <d v="2020-04-25T00:00:00"/>
        <d v="2020-04-26T00:00:00"/>
        <d v="2020-04-27T00:00:00"/>
        <d v="2020-04-28T00:00:00"/>
        <d v="2020-04-30T00:00:00"/>
        <d v="2020-04-29T00:00:00"/>
        <d v="2020-05-01T00:00:00"/>
        <d v="2020-05-02T00:00:00"/>
        <d v="2020-05-06T00:00:00"/>
        <d v="2020-05-05T00:00:00"/>
        <d v="2020-05-03T00:00:00"/>
        <d v="2020-05-04T00:00:00"/>
        <d v="2020-05-07T00:00:00"/>
        <d v="2020-05-09T00:00:00"/>
        <d v="2020-05-08T00:00:00"/>
        <d v="2020-05-10T00:00:00"/>
        <d v="2020-05-11T00:00:00"/>
        <d v="2020-05-12T00:00:00"/>
        <d v="2020-05-13T00:00:00"/>
        <d v="2020-05-15T00:00:00"/>
        <d v="2020-05-16T00:00:00"/>
        <d v="2020-05-14T00:00:00"/>
        <d v="2020-05-17T00:00:00"/>
        <d v="2020-05-18T00:00:00"/>
        <d v="2020-05-20T00:00:00"/>
        <d v="2020-05-19T00:00:00"/>
        <d v="2020-05-21T00:00:00"/>
        <d v="2020-05-22T00:00:00"/>
        <d v="2020-05-24T00:00:00"/>
        <d v="2020-05-23T00:00:00"/>
        <d v="2020-05-26T00:00:00"/>
        <d v="2020-05-25T00:00:00"/>
        <d v="2020-05-27T00:00:00"/>
        <d v="2020-05-29T00:00:00"/>
        <d v="2020-05-30T00:00:00"/>
        <d v="2020-05-31T00:00:00"/>
        <d v="2020-06-01T00:00:00"/>
        <d v="2020-05-28T00:00:00"/>
        <d v="2020-06-02T00:00:00"/>
        <d v="2020-06-03T00:00:00"/>
        <d v="2020-06-04T00:00:00"/>
        <d v="2020-06-05T00:00:00"/>
        <d v="2020-06-07T00:00:00"/>
        <d v="2020-06-08T00:00:00"/>
        <d v="2020-06-06T00:00:00"/>
        <d v="2020-06-11T00:00:00"/>
        <d v="2020-06-09T00:00:00"/>
        <d v="2020-06-10T00:00:00"/>
        <d v="2020-06-13T00:00:00"/>
        <d v="2020-06-12T00:00:00"/>
        <d v="2020-06-14T00:00:00"/>
        <d v="2020-06-15T00:00:00"/>
        <d v="2020-06-17T00:00:00"/>
        <d v="2020-06-18T00:00:00"/>
        <d v="2020-06-16T00:00:00"/>
        <d v="2020-06-19T00:00:00"/>
        <d v="2020-06-21T00:00:00"/>
        <d v="2020-06-22T00:00:00"/>
        <d v="2020-06-20T00:00:00"/>
        <d v="2020-06-24T00:00:00"/>
        <d v="2020-06-23T00:00:00"/>
        <d v="2020-06-26T00:00:00"/>
        <d v="2020-06-25T00:00:00"/>
        <d v="2020-06-28T00:00:00"/>
        <d v="2020-06-29T00:00:00"/>
        <d v="2020-06-27T00:00:00"/>
        <d v="2020-07-01T00:00:00"/>
        <d v="2020-06-30T00:00:00"/>
        <d v="2020-07-03T00:00:00"/>
        <d v="2020-07-02T00:00:00"/>
        <d v="2020-07-05T00:00:00"/>
        <d v="2020-07-04T00:00:00"/>
        <d v="2020-07-06T00:00:00"/>
        <d v="2020-07-07T00:00:00"/>
        <d v="2020-07-08T00:00:00"/>
        <d v="2020-07-10T00:00:00"/>
        <d v="2020-07-11T00:00:00"/>
        <d v="2020-07-09T00:00:00"/>
        <d v="2020-07-12T00:00:00"/>
        <d v="2020-07-13T00:00:00"/>
        <d v="2020-07-14T00:00:00"/>
        <d v="2020-07-15T00:00:00"/>
        <d v="2020-07-16T00:00:00"/>
        <d v="2020-07-17T00:00:00"/>
        <d v="2020-07-18T00:00:00"/>
        <d v="2020-07-19T00:00:00"/>
        <d v="2020-07-20T00:00:00"/>
        <d v="2020-07-22T00:00:00"/>
        <d v="2020-07-23T00:00:00"/>
        <d v="2020-07-24T00:00:00"/>
        <d v="2020-07-21T00:00:00"/>
        <d v="2020-07-27T00:00:00"/>
        <d v="2020-07-26T00:00:00"/>
        <d v="2020-07-25T00:00:00"/>
        <d v="2020-07-28T00:00:00"/>
        <d v="2020-08-01T00:00:00"/>
        <d v="2020-07-29T00:00:00"/>
        <d v="2020-07-30T00:00:00"/>
        <d v="2020-08-02T00:00:00"/>
        <d v="2020-07-31T00:00:00"/>
        <d v="2020-08-03T00:00:00"/>
        <d v="2020-08-04T00:00:00"/>
        <d v="2020-08-06T00:00:00"/>
        <d v="2020-08-05T00:00:00"/>
        <d v="2020-08-07T00:00:00"/>
        <d v="2020-08-08T00:00:00"/>
        <d v="2020-08-09T00:00:00"/>
        <d v="2020-08-10T00:00:00"/>
        <d v="2020-08-11T00:00:00"/>
        <d v="2020-08-13T00:00:00"/>
        <d v="2020-08-12T00:00:00"/>
        <d v="2020-08-15T00:00:00"/>
        <d v="2020-08-16T00:00:00"/>
        <d v="2020-08-17T00:00:00"/>
        <d v="2020-08-14T00:00:00"/>
        <d v="2020-08-18T00:00:00"/>
        <d v="2020-08-22T00:00:00"/>
        <d v="2020-08-23T00:00:00"/>
        <d v="2020-08-21T00:00:00"/>
        <d v="2020-08-20T00:00:00"/>
        <d v="2020-08-19T00:00:00"/>
        <d v="2020-08-26T00:00:00"/>
        <d v="2020-08-24T00:00:00"/>
        <d v="2020-08-25T00:00:00"/>
        <d v="2020-08-29T00:00:00"/>
        <d v="2020-08-27T00:00:00"/>
        <d v="2020-08-28T00:00:00"/>
        <d v="2020-08-31T00:00:00"/>
        <d v="2020-08-30T00:00:00"/>
        <d v="2020-09-01T00:00:00"/>
        <d v="2020-09-02T00:00:00"/>
        <d v="2020-09-03T00:00:00"/>
        <d v="2020-09-04T00:00:00"/>
        <d v="2020-09-05T00:00:00"/>
        <d v="2020-09-06T00:00:00"/>
        <d v="2020-09-08T00:00:00"/>
        <d v="2020-09-09T00:00:00"/>
        <d v="2020-09-10T00:00:00"/>
        <d v="2020-09-07T00:00:00"/>
        <d v="2020-09-11T00:00:00"/>
        <d v="2020-09-12T00:00:00"/>
        <d v="2020-09-13T00:00:00"/>
        <d v="2020-09-14T00:00:00"/>
        <d v="2020-09-15T00:00:00"/>
        <d v="2020-09-16T00:00:00"/>
        <d v="2020-09-17T00:00:00"/>
        <d v="2020-09-19T00:00:00"/>
        <d v="2020-09-18T00:00:00"/>
        <d v="2020-09-21T00:00:00"/>
        <d v="2020-09-20T00:00:00"/>
        <d v="2020-09-22T00:00:00"/>
        <d v="2020-09-24T00:00:00"/>
        <d v="2020-09-25T00:00:00"/>
        <d v="2020-09-27T00:00:00"/>
        <d v="2020-09-26T00:00:00"/>
        <d v="2020-09-28T00:00:00"/>
        <d v="2020-09-23T00:00:00"/>
        <d v="2020-09-29T00:00:00"/>
        <d v="2020-09-30T00:00:00"/>
        <d v="2020-10-01T00:00:00"/>
        <d v="2020-10-02T00:00:00"/>
        <d v="2020-10-03T00:00:00"/>
        <d v="2020-10-06T00:00:00"/>
        <d v="2020-10-04T00:00:00"/>
        <d v="2020-10-05T00:00:00"/>
        <d v="2020-10-07T00:00:00"/>
        <d v="2020-10-08T00:00:00"/>
        <d v="2020-10-09T00:00:00"/>
        <d v="2020-10-11T00:00:00"/>
        <d v="2020-10-10T00:00:00"/>
        <d v="2020-10-12T00:00:00"/>
        <d v="2020-10-13T00:00:00"/>
        <d v="2020-10-14T00:00:00"/>
        <d v="2020-10-17T00:00:00"/>
        <d v="2020-10-18T00:00:00"/>
        <d v="2020-10-15T00:00:00"/>
        <d v="2020-10-16T00:00:00"/>
        <d v="2020-10-19T00:00:00"/>
        <d v="2020-10-21T00:00:00"/>
        <d v="2020-10-22T00:00:00"/>
        <d v="2020-10-24T00:00:00"/>
        <d v="2020-10-20T00:00:00"/>
        <d v="2020-10-23T00:00:00"/>
        <d v="2020-10-26T00:00:00"/>
        <d v="2020-10-25T00:00:00"/>
        <d v="2020-10-27T00:00:00"/>
        <d v="2020-10-29T00:00:00"/>
        <d v="2020-10-28T00:00:00"/>
        <d v="2020-10-31T00:00:00"/>
        <d v="2020-10-30T00:00:00"/>
        <d v="2020-11-02T00:00:00"/>
        <d v="2020-11-01T00:00:00"/>
        <d v="2020-11-04T00:00:00"/>
        <d v="2020-11-03T00:00:00"/>
        <d v="2020-11-05T00:00:00"/>
        <d v="2020-11-07T00:00:00"/>
        <d v="2020-11-06T00:00:00"/>
        <d v="2020-11-08T00:00:00"/>
        <d v="2020-11-10T00:00:00"/>
        <d v="2020-11-09T00:00:00"/>
        <d v="2020-11-11T00:00:00"/>
        <d v="2020-11-12T00:00:00"/>
        <d v="2020-11-13T00:00:00"/>
        <d v="2020-11-14T00:00:00"/>
        <d v="2020-11-15T00:00:00"/>
        <d v="2020-11-16T00:00:00"/>
        <d v="2020-11-19T00:00:00"/>
        <d v="2020-11-18T00:00:00"/>
        <d v="2020-11-17T00:00:00"/>
        <d v="2020-11-20T00:00:00"/>
        <d v="2020-11-23T00:00:00"/>
        <d v="2020-11-21T00:00:00"/>
        <d v="2020-11-22T00:00:00"/>
        <d v="2020-11-24T00:00:00"/>
        <d v="2020-11-25T00:00:00"/>
        <d v="2020-11-28T00:00:00"/>
        <d v="2020-11-26T00:00:00"/>
        <d v="2020-11-27T00:00:00"/>
        <d v="2020-11-29T00:00:00"/>
        <d v="2020-12-01T00:00:00"/>
        <d v="2020-11-30T00:00:00"/>
        <d v="2020-12-02T00:00:00"/>
        <d v="2020-12-03T00:00:00"/>
        <d v="2020-12-06T00:00:00"/>
        <d v="2020-12-04T00:00:00"/>
        <d v="2020-12-05T00:00:00"/>
        <d v="2020-12-08T00:00:00"/>
        <d v="2020-12-07T00:00:00"/>
        <d v="2020-12-10T00:00:00"/>
        <d v="2020-12-13T00:00:00"/>
        <d v="2020-12-11T00:00:00"/>
        <d v="2020-12-09T00:00:00"/>
        <d v="2020-12-12T00:00:00"/>
        <d v="2020-12-15T00:00:00"/>
        <d v="2020-12-14T00:00:00"/>
        <d v="2020-12-17T00:00:00"/>
        <d v="2020-12-16T00:00:00"/>
        <d v="2020-12-18T00:00:00"/>
        <d v="2020-12-19T00:00:00"/>
        <d v="2020-12-20T00:00:00"/>
        <d v="2020-12-21T00:00:00"/>
        <d v="2020-12-23T00:00:00"/>
        <d v="2020-12-24T00:00:00"/>
        <d v="2020-12-22T00:00:00"/>
        <d v="2020-12-26T00:00:00"/>
        <d v="2020-12-27T00:00:00"/>
        <d v="2020-12-29T00:00:00"/>
        <d v="2020-12-25T00:00:00"/>
        <d v="2020-12-30T00:00:00"/>
        <d v="2020-12-28T00:00:00"/>
        <d v="2021-01-01T00:00:00"/>
        <d v="2020-12-31T00:00:00"/>
        <d v="2021-01-03T00:00:00"/>
        <d v="2021-01-05T00:00:00"/>
        <d v="2021-01-02T00:00:00"/>
        <d v="2021-01-04T00:00:00"/>
        <d v="2021-01-06T00:00:00"/>
        <d v="2021-01-07T00:00:00"/>
        <d v="2021-01-08T00:00:00"/>
        <d v="2021-01-10T00:00:00"/>
        <d v="2021-01-11T00:00:00"/>
      </sharedItems>
      <fieldGroup par="13"/>
    </cacheField>
    <cacheField name="Centrum dystrybucyjne" numFmtId="0">
      <sharedItems count="6">
        <s v="CD_2"/>
        <s v="CD_6"/>
        <s v="CD_5"/>
        <s v="CD_1"/>
        <s v="CD_4"/>
        <s v="CD_3"/>
      </sharedItems>
    </cacheField>
    <cacheField name="Cena sprzedaży" numFmtId="164">
      <sharedItems containsSemiMixedTypes="0" containsString="0" containsNumber="1" minValue="157.06" maxValue="1999.4"/>
    </cacheField>
    <cacheField name="Cena zakupu" numFmtId="164">
      <sharedItems containsSemiMixedTypes="0" containsString="0" containsNumber="1" minValue="78.53" maxValue="1875.61"/>
    </cacheField>
    <cacheField name="Miesiące (Data dostawy)" numFmtId="0" databaseField="0">
      <fieldGroup base="7">
        <rangePr groupBy="months" startDate="2018-06-04T00:00:00" endDate="2021-01-12T00:00:00"/>
        <groupItems count="14">
          <s v="&lt;04.06.2018"/>
          <s v="sty"/>
          <s v="lut"/>
          <s v="mar"/>
          <s v="kwi"/>
          <s v="maj"/>
          <s v="cze"/>
          <s v="lip"/>
          <s v="sie"/>
          <s v="wrz"/>
          <s v="paź"/>
          <s v="lis"/>
          <s v="gru"/>
          <s v="&gt;12.01.2021"/>
        </groupItems>
      </fieldGroup>
    </cacheField>
    <cacheField name="Kwartały (Data dostawy)" numFmtId="0" databaseField="0">
      <fieldGroup base="7">
        <rangePr groupBy="quarters" startDate="2018-06-04T00:00:00" endDate="2021-01-12T00:00:00"/>
        <groupItems count="6">
          <s v="&lt;04.06.2018"/>
          <s v="Qtr1"/>
          <s v="Qtr2"/>
          <s v="Qtr3"/>
          <s v="Qtr4"/>
          <s v="&gt;12.01.2021"/>
        </groupItems>
      </fieldGroup>
    </cacheField>
    <cacheField name="Lata (Data dostawy)" numFmtId="0" databaseField="0">
      <fieldGroup base="7">
        <rangePr groupBy="years" startDate="2018-06-04T00:00:00" endDate="2021-01-12T00:00:00"/>
        <groupItems count="6">
          <s v="&lt;04.06.2018"/>
          <s v="2018"/>
          <s v="2019"/>
          <s v="2020"/>
          <s v="2021"/>
          <s v="&gt;12.01.2021"/>
        </groupItems>
      </fieldGroup>
    </cacheField>
    <cacheField name="Kwartały (Data zamówienia)" numFmtId="0" databaseField="0">
      <fieldGroup base="5">
        <rangePr groupBy="quarters" startDate="2018-06-01T00:00:00" endDate="2021-01-02T00:00:00"/>
        <groupItems count="6">
          <s v="&lt;01.06.2018"/>
          <s v="Qtr1"/>
          <s v="Qtr2"/>
          <s v="Qtr3"/>
          <s v="Qtr4"/>
          <s v="&gt;02.01.2021"/>
        </groupItems>
      </fieldGroup>
    </cacheField>
    <cacheField name="Lata (Data zamówienia)" numFmtId="0" databaseField="0">
      <fieldGroup base="5">
        <rangePr groupBy="years" startDate="2018-06-01T00:00:00" endDate="2021-01-02T00:00:00"/>
        <groupItems count="6">
          <s v="&lt;01.06.2018"/>
          <s v="2018"/>
          <s v="2019"/>
          <s v="2020"/>
          <s v="2021"/>
          <s v="&gt;02.01.2021"/>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ek" refreshedDate="45537.540125694446" createdVersion="8" refreshedVersion="8" minRefreshableVersion="3" recordCount="15982" xr:uid="{ACC01095-23C6-4B10-86A9-7AF3480E06A8}">
  <cacheSource type="worksheet">
    <worksheetSource name="Table1"/>
  </cacheSource>
  <cacheFields count="15">
    <cacheField name="Id zamówienia" numFmtId="0">
      <sharedItems containsSemiMixedTypes="0" containsString="0" containsNumber="1" containsInteger="1" minValue="1074" maxValue="1000034"/>
    </cacheField>
    <cacheField name="Kanał sprzedaży" numFmtId="0">
      <sharedItems count="4">
        <s v="Dropshiping"/>
        <s v="Hurt"/>
        <s v="Sklep online"/>
        <s v="Salon"/>
      </sharedItems>
    </cacheField>
    <cacheField name="Region" numFmtId="0">
      <sharedItems count="4">
        <s v="Zachód"/>
        <s v="Wschód"/>
        <s v="Południe"/>
        <s v="Północ"/>
      </sharedItems>
    </cacheField>
    <cacheField name="Zarządzający" numFmtId="0">
      <sharedItems count="6">
        <s v="Dyrektor handlowy 2"/>
        <s v="Dyrektor handlowy 4"/>
        <s v="Dyrektor handlowy 1"/>
        <s v="Dyrektor handlowy 5"/>
        <s v="Dyrektor handlowy 6"/>
        <s v="Dyrektor handlowy 3"/>
      </sharedItems>
    </cacheField>
    <cacheField name="Id sklepu" numFmtId="0">
      <sharedItems containsSemiMixedTypes="0" containsString="0" containsNumber="1" containsInteger="1" minValue="1" maxValue="367"/>
    </cacheField>
    <cacheField name="Data zamówienia" numFmtId="14">
      <sharedItems containsSemiMixedTypes="0" containsNonDate="0" containsDate="1" containsString="0" minDate="2018-06-01T00:00:00" maxDate="2021-01-02T00:00:00" count="946">
        <d v="2018-06-02T00:00:00"/>
        <d v="2018-06-01T00:00:00"/>
        <d v="2018-06-04T00:00:00"/>
        <d v="2018-06-05T00:00:00"/>
        <d v="2018-06-03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6T00:00:00"/>
        <d v="2018-07-05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6T00:00:00"/>
        <d v="2019-02-15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1T00:00:00"/>
        <d v="2019-03-30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9T00:00:00"/>
        <d v="2019-06-18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1T00:00:00"/>
        <d v="2019-07-20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5T00:00:00"/>
        <d v="2019-09-04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8T00:00:00"/>
        <d v="2019-10-27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3T00:00:00"/>
        <d v="2020-03-22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5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1-29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sharedItems>
      <fieldGroup par="14"/>
    </cacheField>
    <cacheField name="Data wysyłki" numFmtId="14">
      <sharedItems containsSemiMixedTypes="0" containsNonDate="0" containsDate="1" containsString="0" minDate="2018-06-02T00:00:00" maxDate="2021-01-05T00:00:00"/>
    </cacheField>
    <cacheField name="Data dostawy" numFmtId="14">
      <sharedItems containsSemiMixedTypes="0" containsNonDate="0" containsDate="1" containsString="0" minDate="2018-06-04T00:00:00" maxDate="2021-01-12T00:00:00"/>
    </cacheField>
    <cacheField name="Centrum dystrybucyjne" numFmtId="0">
      <sharedItems count="6">
        <s v="CD_2"/>
        <s v="CD_6"/>
        <s v="CD_5"/>
        <s v="CD_1"/>
        <s v="CD_4"/>
        <s v="CD_3"/>
      </sharedItems>
    </cacheField>
    <cacheField name="Cena sprzedaży" numFmtId="164">
      <sharedItems containsSemiMixedTypes="0" containsString="0" containsNumber="1" minValue="157.06" maxValue="1999.4"/>
    </cacheField>
    <cacheField name="Cena zakupu" numFmtId="164">
      <sharedItems containsSemiMixedTypes="0" containsString="0" containsNumber="1" minValue="78.53" maxValue="1875.61" count="11806">
        <n v="1380.89"/>
        <n v="347.65"/>
        <n v="305.48"/>
        <n v="902.2"/>
        <n v="267.49"/>
        <n v="440.09"/>
        <n v="766.9"/>
        <n v="317.10000000000002"/>
        <n v="842.21"/>
        <n v="1213.72"/>
        <n v="223.44"/>
        <n v="457.99"/>
        <n v="924.62"/>
        <n v="935.17"/>
        <n v="976.39"/>
        <n v="911.94"/>
        <n v="578.61"/>
        <n v="1156.25"/>
        <n v="846.02"/>
        <n v="561.99"/>
        <n v="1225.3499999999999"/>
        <n v="1246.19"/>
        <n v="443.76"/>
        <n v="501.12"/>
        <n v="139.02000000000001"/>
        <n v="1213.6099999999999"/>
        <n v="246.75"/>
        <n v="261.98"/>
        <n v="566.54"/>
        <n v="723.74"/>
        <n v="1164.45"/>
        <n v="1245.93"/>
        <n v="488.94"/>
        <n v="1242.5899999999999"/>
        <n v="422.84"/>
        <n v="294.41000000000003"/>
        <n v="1298.32"/>
        <n v="181.75"/>
        <n v="1347.78"/>
        <n v="221.22"/>
        <n v="284.91000000000003"/>
        <n v="109.35"/>
        <n v="328.09"/>
        <n v="1239.43"/>
        <n v="383.08"/>
        <n v="551.33000000000004"/>
        <n v="1103.99"/>
        <n v="1498.77"/>
        <n v="1026.04"/>
        <n v="1193.44"/>
        <n v="1238.45"/>
        <n v="826.31"/>
        <n v="423.14"/>
        <n v="1167.43"/>
        <n v="370.41"/>
        <n v="1198.6600000000001"/>
        <n v="995.64"/>
        <n v="315.2"/>
        <n v="617.95000000000005"/>
        <n v="1200.1199999999999"/>
        <n v="582.48"/>
        <n v="1046.27"/>
        <n v="890.48"/>
        <n v="290.14"/>
        <n v="1033.49"/>
        <n v="420.67"/>
        <n v="188.56"/>
        <n v="587.59"/>
        <n v="190.49"/>
        <n v="1594.85"/>
        <n v="649.59"/>
        <n v="164.16"/>
        <n v="640.62"/>
        <n v="1766.78"/>
        <n v="1329.78"/>
        <n v="710.7"/>
        <n v="648.16999999999996"/>
        <n v="1538.15"/>
        <n v="503.87"/>
        <n v="168.71"/>
        <n v="1397.86"/>
        <n v="1042.49"/>
        <n v="863.51"/>
        <n v="826.19"/>
        <n v="1196.29"/>
        <n v="1795.38"/>
        <n v="629.04"/>
        <n v="382.57"/>
        <n v="378.76"/>
        <n v="611.41999999999996"/>
        <n v="604.38"/>
        <n v="1203.75"/>
        <n v="283.89999999999998"/>
        <n v="309.89999999999998"/>
        <n v="571.97"/>
        <n v="696.74"/>
        <n v="124.4"/>
        <n v="442.2"/>
        <n v="213.44"/>
        <n v="941.86"/>
        <n v="692.53"/>
        <n v="1670.03"/>
        <n v="901.15"/>
        <n v="931.66"/>
        <n v="761.61"/>
        <n v="211.78"/>
        <n v="755.4"/>
        <n v="1465.31"/>
        <n v="1058.93"/>
        <n v="750.05"/>
        <n v="1070.68"/>
        <n v="785.93"/>
        <n v="486.66"/>
        <n v="370.1"/>
        <n v="304.38"/>
        <n v="1562.56"/>
        <n v="1342.55"/>
        <n v="993.24"/>
        <n v="547.83000000000004"/>
        <n v="295.16000000000003"/>
        <n v="752.91"/>
        <n v="969.48"/>
        <n v="1138.93"/>
        <n v="1000.41"/>
        <n v="585.65"/>
        <n v="923.39"/>
        <n v="582.39"/>
        <n v="575.36"/>
        <n v="1578"/>
        <n v="719.23"/>
        <n v="978.78"/>
        <n v="1001.93"/>
        <n v="1011.19"/>
        <n v="801.49"/>
        <n v="776.59"/>
        <n v="590.66"/>
        <n v="917.98"/>
        <n v="791.15"/>
        <n v="1010.88"/>
        <n v="554.29"/>
        <n v="246.62"/>
        <n v="1232.79"/>
        <n v="850.5"/>
        <n v="248.99"/>
        <n v="721.42"/>
        <n v="955.56"/>
        <n v="1158.5"/>
        <n v="748.83"/>
        <n v="104.25"/>
        <n v="1525.98"/>
        <n v="991.31"/>
        <n v="1612.87"/>
        <n v="877.84"/>
        <n v="1033.81"/>
        <n v="722.95"/>
        <n v="1006.59"/>
        <n v="534.38"/>
        <n v="155.84"/>
        <n v="1619.85"/>
        <n v="225.41"/>
        <n v="241.09"/>
        <n v="731.05"/>
        <n v="465.64"/>
        <n v="279.75"/>
        <n v="168.13"/>
        <n v="562.59"/>
        <n v="1537.65"/>
        <n v="167.81"/>
        <n v="1369.75"/>
        <n v="322.25"/>
        <n v="489.44"/>
        <n v="572.22"/>
        <n v="322.51"/>
        <n v="776"/>
        <n v="503.94"/>
        <n v="572.20000000000005"/>
        <n v="992.01"/>
        <n v="195.51"/>
        <n v="1417.59"/>
        <n v="1367.59"/>
        <n v="477.22"/>
        <n v="1336.5"/>
        <n v="153.38999999999999"/>
        <n v="421.73"/>
        <n v="1130.99"/>
        <n v="819.43"/>
        <n v="130.74"/>
        <n v="142.26"/>
        <n v="840.75"/>
        <n v="760.35"/>
        <n v="404.73"/>
        <n v="766.5"/>
        <n v="965.51"/>
        <n v="1033.45"/>
        <n v="1576.03"/>
        <n v="379.11"/>
        <n v="150.83000000000001"/>
        <n v="1066.22"/>
        <n v="1439.99"/>
        <n v="801.43"/>
        <n v="628.94000000000005"/>
        <n v="413.21"/>
        <n v="874.45"/>
        <n v="308.10000000000002"/>
        <n v="556.85"/>
        <n v="503.15"/>
        <n v="365.24"/>
        <n v="1091.6500000000001"/>
        <n v="939.33"/>
        <n v="1020.68"/>
        <n v="179.72"/>
        <n v="1409.21"/>
        <n v="1312.8"/>
        <n v="411.06"/>
        <n v="606.34"/>
        <n v="1085.8900000000001"/>
        <n v="899.69"/>
        <n v="841.34"/>
        <n v="261.05"/>
        <n v="1072.6300000000001"/>
        <n v="248.77"/>
        <n v="986.13"/>
        <n v="403.71"/>
        <n v="599.78"/>
        <n v="340.98"/>
        <n v="582.04"/>
        <n v="1375.79"/>
        <n v="282.92"/>
        <n v="549.41"/>
        <n v="214.29"/>
        <n v="1751.15"/>
        <n v="563.25"/>
        <n v="531.73"/>
        <n v="656.83"/>
        <n v="567.24"/>
        <n v="1504.3"/>
        <n v="1011.05"/>
        <n v="1255.81"/>
        <n v="851.61"/>
        <n v="111.57"/>
        <n v="303.06"/>
        <n v="1109.75"/>
        <n v="528.37"/>
        <n v="108.05"/>
        <n v="261.76"/>
        <n v="567.04"/>
        <n v="1638.65"/>
        <n v="150.59"/>
        <n v="456.11"/>
        <n v="104.27"/>
        <n v="559.55999999999995"/>
        <n v="227.59"/>
        <n v="221.69"/>
        <n v="253.12"/>
        <n v="381.69"/>
        <n v="342.39"/>
        <n v="256.07"/>
        <n v="116.32"/>
        <n v="358.98"/>
        <n v="839.85"/>
        <n v="484.93"/>
        <n v="1205.95"/>
        <n v="1191.5"/>
        <n v="317.92"/>
        <n v="228.14"/>
        <n v="1519.57"/>
        <n v="744.08"/>
        <n v="685.35"/>
        <n v="840.28"/>
        <n v="633.66"/>
        <n v="661.05"/>
        <n v="1306.9100000000001"/>
        <n v="1218.8800000000001"/>
        <n v="628.14"/>
        <n v="893.9"/>
        <n v="817.14"/>
        <n v="1318.67"/>
        <n v="418.12"/>
        <n v="765.82"/>
        <n v="1286.8900000000001"/>
        <n v="766.76"/>
        <n v="572.76"/>
        <n v="1527.27"/>
        <n v="259.35000000000002"/>
        <n v="211.12"/>
        <n v="896.69"/>
        <n v="523.46"/>
        <n v="391.33"/>
        <n v="536.44000000000005"/>
        <n v="227.01"/>
        <n v="1091.29"/>
        <n v="423.97"/>
        <n v="936.89"/>
        <n v="377.92"/>
        <n v="790.32"/>
        <n v="993.21"/>
        <n v="438.08"/>
        <n v="751.04"/>
        <n v="96.54"/>
        <n v="379.39"/>
        <n v="828.9"/>
        <n v="1730.17"/>
        <n v="1215.5999999999999"/>
        <n v="937.51"/>
        <n v="857.53"/>
        <n v="392.44"/>
        <n v="1272.17"/>
        <n v="1289.01"/>
        <n v="187.37"/>
        <n v="1428.49"/>
        <n v="1210.3599999999999"/>
        <n v="1589.12"/>
        <n v="611.05999999999995"/>
        <n v="164.01"/>
        <n v="477.05"/>
        <n v="209.36"/>
        <n v="1048.4000000000001"/>
        <n v="1189.6400000000001"/>
        <n v="262.02999999999997"/>
        <n v="697.26"/>
        <n v="1065.07"/>
        <n v="237.66"/>
        <n v="1689.96"/>
        <n v="346.34"/>
        <n v="141.5"/>
        <n v="1132.58"/>
        <n v="1080.0899999999999"/>
        <n v="414.95"/>
        <n v="644.26"/>
        <n v="1206.68"/>
        <n v="1130.03"/>
        <n v="1015"/>
        <n v="1051.51"/>
        <n v="773.27"/>
        <n v="164.72"/>
        <n v="419.45"/>
        <n v="540.77"/>
        <n v="1228.83"/>
        <n v="1760.88"/>
        <n v="764.1"/>
        <n v="370.74"/>
        <n v="1127.67"/>
        <n v="401.9"/>
        <n v="941.59"/>
        <n v="143.79"/>
        <n v="615.53"/>
        <n v="343.27"/>
        <n v="340.64"/>
        <n v="486.63"/>
        <n v="1695.33"/>
        <n v="443.64"/>
        <n v="1150.51"/>
        <n v="496.66"/>
        <n v="782.1"/>
        <n v="1232.67"/>
        <n v="152.49"/>
        <n v="445.13"/>
        <n v="1624.94"/>
        <n v="653.69000000000005"/>
        <n v="1731.68"/>
        <n v="867.56"/>
        <n v="167.09"/>
        <n v="660.33"/>
        <n v="232.29"/>
        <n v="873.35"/>
        <n v="611.54"/>
        <n v="1737.89"/>
        <n v="927.29"/>
        <n v="786.77"/>
        <n v="438.89"/>
        <n v="595.86"/>
        <n v="1168.08"/>
        <n v="613.11"/>
        <n v="1393.89"/>
        <n v="554.16999999999996"/>
        <n v="1768.3"/>
        <n v="178.08"/>
        <n v="431.07"/>
        <n v="954.85"/>
        <n v="555.24"/>
        <n v="83.08"/>
        <n v="628.08000000000004"/>
        <n v="771.14"/>
        <n v="538.20000000000005"/>
        <n v="1451.96"/>
        <n v="714.08"/>
        <n v="380.62"/>
        <n v="1003.11"/>
        <n v="221.73"/>
        <n v="544.48"/>
        <n v="256.89"/>
        <n v="1508.54"/>
        <n v="798.76"/>
        <n v="300.69"/>
        <n v="888.25"/>
        <n v="541.54999999999995"/>
        <n v="1031.83"/>
        <n v="388.38"/>
        <n v="622.12"/>
        <n v="495.73"/>
        <n v="1283.44"/>
        <n v="397.06"/>
        <n v="340.91"/>
        <n v="161.74"/>
        <n v="721.47"/>
        <n v="1215.58"/>
        <n v="620.16"/>
        <n v="921.87"/>
        <n v="405.19"/>
        <n v="1256.56"/>
        <n v="989.35"/>
        <n v="1159.51"/>
        <n v="1075.48"/>
        <n v="406.67"/>
        <n v="1120.94"/>
        <n v="885.36"/>
        <n v="227.02"/>
        <n v="1176.77"/>
        <n v="1770.34"/>
        <n v="1431.49"/>
        <n v="1322.04"/>
        <n v="302.23"/>
        <n v="240.9"/>
        <n v="796.87"/>
        <n v="1228.58"/>
        <n v="1010.64"/>
        <n v="1173.68"/>
        <n v="1312.47"/>
        <n v="536.05999999999995"/>
        <n v="1557.45"/>
        <n v="1077.75"/>
        <n v="541.39"/>
        <n v="1200.95"/>
        <n v="499.3"/>
        <n v="852.11"/>
        <n v="111.91"/>
        <n v="268.68"/>
        <n v="1383.82"/>
        <n v="1269.0999999999999"/>
        <n v="126.93"/>
        <n v="1120.3"/>
        <n v="585.66"/>
        <n v="828.83"/>
        <n v="892.05"/>
        <n v="811.8"/>
        <n v="942.81"/>
        <n v="564.22"/>
        <n v="202.49"/>
        <n v="790.59"/>
        <n v="1602.44"/>
        <n v="1313.45"/>
        <n v="178.66"/>
        <n v="272.8"/>
        <n v="1350.92"/>
        <n v="154.72999999999999"/>
        <n v="282.14"/>
        <n v="1275.17"/>
        <n v="1389.22"/>
        <n v="1310.88"/>
        <n v="522.89"/>
        <n v="235.33"/>
        <n v="240.51"/>
        <n v="1456.93"/>
        <n v="749.37"/>
        <n v="1289.21"/>
        <n v="1297.21"/>
        <n v="846.42"/>
        <n v="1345.38"/>
        <n v="1629.84"/>
        <n v="851.21"/>
        <n v="587.89"/>
        <n v="189.41"/>
        <n v="832.28"/>
        <n v="1086.5"/>
        <n v="1322.45"/>
        <n v="1388.82"/>
        <n v="1365.42"/>
        <n v="589.80999999999995"/>
        <n v="816.03"/>
        <n v="326"/>
        <n v="463.68"/>
        <n v="447.38"/>
        <n v="97.46"/>
        <n v="386.34"/>
        <n v="678.09"/>
        <n v="693.68"/>
        <n v="737.98"/>
        <n v="897.46"/>
        <n v="214.38"/>
        <n v="960.61"/>
        <n v="819.3"/>
        <n v="1376.55"/>
        <n v="874.9"/>
        <n v="481.78"/>
        <n v="150.62"/>
        <n v="359.56"/>
        <n v="1254.79"/>
        <n v="949.45"/>
        <n v="202.61"/>
        <n v="990.3"/>
        <n v="107.18"/>
        <n v="840.21"/>
        <n v="1552.87"/>
        <n v="1135.83"/>
        <n v="183.46"/>
        <n v="964.07"/>
        <n v="1080.52"/>
        <n v="131.24"/>
        <n v="767.17"/>
        <n v="1313.15"/>
        <n v="937.74"/>
        <n v="338.6"/>
        <n v="854.58"/>
        <n v="656.04"/>
        <n v="151.47"/>
        <n v="217.44"/>
        <n v="843.26"/>
        <n v="868.71"/>
        <n v="829.49"/>
        <n v="957.02"/>
        <n v="1015.42"/>
        <n v="212.96"/>
        <n v="219.16"/>
        <n v="1333.17"/>
        <n v="178.3"/>
        <n v="115.03"/>
        <n v="398.12"/>
        <n v="1143.8399999999999"/>
        <n v="113.26"/>
        <n v="1459.3"/>
        <n v="460.94"/>
        <n v="1556.82"/>
        <n v="850.06"/>
        <n v="339.88"/>
        <n v="644.16"/>
        <n v="1443.67"/>
        <n v="956.84"/>
        <n v="736.52"/>
        <n v="429.36"/>
        <n v="1504.42"/>
        <n v="835.12"/>
        <n v="1362.1"/>
        <n v="1318.33"/>
        <n v="1239.1500000000001"/>
        <n v="810.26"/>
        <n v="914.05"/>
        <n v="997.62"/>
        <n v="592.76"/>
        <n v="1351.59"/>
        <n v="290.17"/>
        <n v="1598.21"/>
        <n v="961.46"/>
        <n v="1330.84"/>
        <n v="814.22"/>
        <n v="1147.05"/>
        <n v="341.45"/>
        <n v="732.03"/>
        <n v="1197.81"/>
        <n v="787.4"/>
        <n v="122.51"/>
        <n v="234.14"/>
        <n v="1510.28"/>
        <n v="662.71"/>
        <n v="271.45999999999998"/>
        <n v="1004.34"/>
        <n v="1351.93"/>
        <n v="887.2"/>
        <n v="395.69"/>
        <n v="1393.55"/>
        <n v="1179.74"/>
        <n v="747.1"/>
        <n v="1440.34"/>
        <n v="1142.6600000000001"/>
        <n v="195.78"/>
        <n v="826.73"/>
        <n v="1178.32"/>
        <n v="810.86"/>
        <n v="181.82"/>
        <n v="236.74"/>
        <n v="1298.0999999999999"/>
        <n v="600.87"/>
        <n v="1362.52"/>
        <n v="930.92"/>
        <n v="1048.74"/>
        <n v="658.85"/>
        <n v="1779.5"/>
        <n v="1450.63"/>
        <n v="778.78"/>
        <n v="868.62"/>
        <n v="207.51"/>
        <n v="801.39"/>
        <n v="1245.52"/>
        <n v="167.22"/>
        <n v="1192.4100000000001"/>
        <n v="336.64"/>
        <n v="353.68"/>
        <n v="1053.81"/>
        <n v="963.23"/>
        <n v="722.22"/>
        <n v="390.91"/>
        <n v="1729.57"/>
        <n v="770.83"/>
        <n v="1426.16"/>
        <n v="1139.47"/>
        <n v="217.52"/>
        <n v="1126.93"/>
        <n v="442.74"/>
        <n v="1097.5999999999999"/>
        <n v="343.96"/>
        <n v="349.71"/>
        <n v="1092.01"/>
        <n v="1167.3599999999999"/>
        <n v="802.55"/>
        <n v="1045.77"/>
        <n v="590.15"/>
        <n v="1256.6400000000001"/>
        <n v="485.36"/>
        <n v="1053"/>
        <n v="670.07"/>
        <n v="1730.39"/>
        <n v="870.49"/>
        <n v="1023.43"/>
        <n v="1474.08"/>
        <n v="607.45000000000005"/>
        <n v="914.62"/>
        <n v="1029.96"/>
        <n v="514.74"/>
        <n v="717.04"/>
        <n v="183.5"/>
        <n v="590.83000000000004"/>
        <n v="743.66"/>
        <n v="764.13"/>
        <n v="1289.33"/>
        <n v="522.88"/>
        <n v="951.1"/>
        <n v="160.77000000000001"/>
        <n v="433.35"/>
        <n v="1067.58"/>
        <n v="1358.95"/>
        <n v="1152.76"/>
        <n v="359.7"/>
        <n v="1297.6300000000001"/>
        <n v="793.59"/>
        <n v="903.99"/>
        <n v="841.49"/>
        <n v="176.18"/>
        <n v="258.95999999999998"/>
        <n v="781.54"/>
        <n v="387.78"/>
        <n v="1271.43"/>
        <n v="852.62"/>
        <n v="149.33000000000001"/>
        <n v="546.16"/>
        <n v="114.86"/>
        <n v="1054.0899999999999"/>
        <n v="296.74"/>
        <n v="1392.35"/>
        <n v="1497.71"/>
        <n v="1115.0899999999999"/>
        <n v="938.69"/>
        <n v="385.2"/>
        <n v="562.4"/>
        <n v="1158.56"/>
        <n v="831.58"/>
        <n v="194.29"/>
        <n v="501.02"/>
        <n v="681.33"/>
        <n v="1233.3599999999999"/>
        <n v="385.61"/>
        <n v="492.02"/>
        <n v="321.26"/>
        <n v="855.72"/>
        <n v="432.86"/>
        <n v="806.48"/>
        <n v="1437.17"/>
        <n v="121.56"/>
        <n v="878.74"/>
        <n v="772.81"/>
        <n v="1402.96"/>
        <n v="423.29"/>
        <n v="882.14"/>
        <n v="862.06"/>
        <n v="1185.3900000000001"/>
        <n v="1425.41"/>
        <n v="611.46"/>
        <n v="332.85"/>
        <n v="528.19000000000005"/>
        <n v="168.73"/>
        <n v="231.44"/>
        <n v="196.25"/>
        <n v="218.05"/>
        <n v="537.64"/>
        <n v="667.39"/>
        <n v="1213.95"/>
        <n v="1782.62"/>
        <n v="721.84"/>
        <n v="865.61"/>
        <n v="956.22"/>
        <n v="999.34"/>
        <n v="1152.47"/>
        <n v="1029.24"/>
        <n v="552.9"/>
        <n v="812.63"/>
        <n v="1054.68"/>
        <n v="747.72"/>
        <n v="350.87"/>
        <n v="305.89"/>
        <n v="115.05"/>
        <n v="485.46"/>
        <n v="430.43"/>
        <n v="117.76"/>
        <n v="1458.63"/>
        <n v="1115.04"/>
        <n v="757.06"/>
        <n v="909.16"/>
        <n v="1562.9"/>
        <n v="1121.73"/>
        <n v="503.65"/>
        <n v="898.62"/>
        <n v="604.73"/>
        <n v="854.5"/>
        <n v="377.99"/>
        <n v="676.32"/>
        <n v="168.38"/>
        <n v="946.35"/>
        <n v="382.72"/>
        <n v="1809.25"/>
        <n v="1366.31"/>
        <n v="328.69"/>
        <n v="991.17"/>
        <n v="1024.3"/>
        <n v="1270.6400000000001"/>
        <n v="338.46"/>
        <n v="1611.66"/>
        <n v="550.88"/>
        <n v="974.72"/>
        <n v="223"/>
        <n v="1254.76"/>
        <n v="375.49"/>
        <n v="132.06"/>
        <n v="1625.55"/>
        <n v="1284.8499999999999"/>
        <n v="638.97"/>
        <n v="1196.1400000000001"/>
        <n v="798.29"/>
        <n v="571.26"/>
        <n v="1047.3800000000001"/>
        <n v="212.18"/>
        <n v="674.17"/>
        <n v="312.35000000000002"/>
        <n v="779.49"/>
        <n v="1324.9"/>
        <n v="1369.4"/>
        <n v="574.53"/>
        <n v="701.99"/>
        <n v="321.58"/>
        <n v="507.45"/>
        <n v="577.30999999999995"/>
        <n v="785.47"/>
        <n v="225.59"/>
        <n v="1665.43"/>
        <n v="339.27"/>
        <n v="1597.1"/>
        <n v="750.39"/>
        <n v="563.73"/>
        <n v="436.24"/>
        <n v="1389.97"/>
        <n v="557.22"/>
        <n v="762.59"/>
        <n v="1491"/>
        <n v="91.79"/>
        <n v="710.38"/>
        <n v="110.6"/>
        <n v="394.76"/>
        <n v="1544.43"/>
        <n v="1635.72"/>
        <n v="773.53"/>
        <n v="1661.65"/>
        <n v="1322.09"/>
        <n v="868.7"/>
        <n v="1267.03"/>
        <n v="297.45"/>
        <n v="779.16"/>
        <n v="453.81"/>
        <n v="908.71"/>
        <n v="802.96"/>
        <n v="240.48"/>
        <n v="929.5"/>
        <n v="255.52"/>
        <n v="281.91000000000003"/>
        <n v="1129.95"/>
        <n v="704.81"/>
        <n v="580.04999999999995"/>
        <n v="286"/>
        <n v="543.53"/>
        <n v="637.14"/>
        <n v="932.81"/>
        <n v="1711.36"/>
        <n v="973.33"/>
        <n v="1636.44"/>
        <n v="344.86"/>
        <n v="486.01"/>
        <n v="733.75"/>
        <n v="242.05"/>
        <n v="260.08"/>
        <n v="873.61"/>
        <n v="224.42"/>
        <n v="767.1"/>
        <n v="1347.52"/>
        <n v="682.05"/>
        <n v="179.34"/>
        <n v="1397.98"/>
        <n v="982.82"/>
        <n v="1148.93"/>
        <n v="332"/>
        <n v="218.88"/>
        <n v="890.2"/>
        <n v="1080.57"/>
        <n v="1359.23"/>
        <n v="111.46"/>
        <n v="454.1"/>
        <n v="522.6"/>
        <n v="402"/>
        <n v="134.59"/>
        <n v="157.26"/>
        <n v="957.07"/>
        <n v="291.39999999999998"/>
        <n v="1291.07"/>
        <n v="654.17999999999995"/>
        <n v="291.27"/>
        <n v="608.99"/>
        <n v="694.72"/>
        <n v="252.1"/>
        <n v="1200.92"/>
        <n v="156.41"/>
        <n v="424.62"/>
        <n v="408.47"/>
        <n v="432.89"/>
        <n v="424.48"/>
        <n v="941.1"/>
        <n v="883.73"/>
        <n v="209.64"/>
        <n v="814.71"/>
        <n v="636.79999999999995"/>
        <n v="1355.83"/>
        <n v="672.08"/>
        <n v="1402.54"/>
        <n v="559.48"/>
        <n v="104.01"/>
        <n v="913.83"/>
        <n v="1380.84"/>
        <n v="708.19"/>
        <n v="536.5"/>
        <n v="556.45000000000005"/>
        <n v="283.77"/>
        <n v="479.47"/>
        <n v="498.37"/>
        <n v="471.18"/>
        <n v="1114.96"/>
        <n v="1599.52"/>
        <n v="180.73"/>
        <n v="596.1"/>
        <n v="731.22"/>
        <n v="479.69"/>
        <n v="1626.83"/>
        <n v="479.31"/>
        <n v="187.47"/>
        <n v="347.2"/>
        <n v="145.29"/>
        <n v="911.79"/>
        <n v="824.66"/>
        <n v="886.22"/>
        <n v="877.95"/>
        <n v="1338.73"/>
        <n v="89.52"/>
        <n v="197.23"/>
        <n v="373.63"/>
        <n v="1117.53"/>
        <n v="861.84"/>
        <n v="748.48"/>
        <n v="623.77"/>
        <n v="217.26"/>
        <n v="1306.78"/>
        <n v="1301.2"/>
        <n v="458.42"/>
        <n v="674.82"/>
        <n v="1173.71"/>
        <n v="1609.12"/>
        <n v="168.92"/>
        <n v="730.18"/>
        <n v="815.7"/>
        <n v="1091.49"/>
        <n v="567.53"/>
        <n v="1494.24"/>
        <n v="1441.59"/>
        <n v="467.08"/>
        <n v="968.3"/>
        <n v="420.24"/>
        <n v="396.08"/>
        <n v="826.17"/>
        <n v="347.29"/>
        <n v="1212.1199999999999"/>
        <n v="1503.61"/>
        <n v="1428.51"/>
        <n v="768.23"/>
        <n v="603.79"/>
        <n v="932.63"/>
        <n v="395.31"/>
        <n v="658.91"/>
        <n v="162.08000000000001"/>
        <n v="1035.81"/>
        <n v="275.60000000000002"/>
        <n v="1781.06"/>
        <n v="664.48"/>
        <n v="386.04"/>
        <n v="385.41"/>
        <n v="1069.3900000000001"/>
        <n v="958.88"/>
        <n v="1516.87"/>
        <n v="422.38"/>
        <n v="1639.5"/>
        <n v="1672.33"/>
        <n v="635.34"/>
        <n v="711.88"/>
        <n v="1498.3"/>
        <n v="1287.55"/>
        <n v="864.78"/>
        <n v="136.94"/>
        <n v="1018.69"/>
        <n v="201.13"/>
        <n v="989.76"/>
        <n v="853.51"/>
        <n v="535.14"/>
        <n v="595.78"/>
        <n v="1134.32"/>
        <n v="911.46"/>
        <n v="187.46"/>
        <n v="1130.42"/>
        <n v="1124.08"/>
        <n v="121.43"/>
        <n v="162.5"/>
        <n v="834.62"/>
        <n v="1125.32"/>
        <n v="1012.28"/>
        <n v="889.55"/>
        <n v="667.74"/>
        <n v="395.17"/>
        <n v="1150.44"/>
        <n v="259.52"/>
        <n v="205.56"/>
        <n v="978.82"/>
        <n v="805.92"/>
        <n v="1467.22"/>
        <n v="921.2"/>
        <n v="913.72"/>
        <n v="770.96"/>
        <n v="1011.93"/>
        <n v="754.71"/>
        <n v="1307.8499999999999"/>
        <n v="891.43"/>
        <n v="454.42"/>
        <n v="156.80000000000001"/>
        <n v="206.16"/>
        <n v="214.34"/>
        <n v="1053.6199999999999"/>
        <n v="242.41"/>
        <n v="390.99"/>
        <n v="670.45"/>
        <n v="175.57"/>
        <n v="1404.38"/>
        <n v="979.59"/>
        <n v="1060.27"/>
        <n v="351.57"/>
        <n v="198.3"/>
        <n v="379.9"/>
        <n v="624.95000000000005"/>
        <n v="1061.95"/>
        <n v="555.69000000000005"/>
        <n v="108.74"/>
        <n v="1057.6099999999999"/>
        <n v="550.95000000000005"/>
        <n v="822.99"/>
        <n v="107.85"/>
        <n v="636.83000000000004"/>
        <n v="1326.22"/>
        <n v="726.8"/>
        <n v="777.35"/>
        <n v="754.34"/>
        <n v="288.35000000000002"/>
        <n v="190.76"/>
        <n v="798.38"/>
        <n v="417.51"/>
        <n v="139.13999999999999"/>
        <n v="762.93"/>
        <n v="963.99"/>
        <n v="493.11"/>
        <n v="831.64"/>
        <n v="1135.3800000000001"/>
        <n v="658.29"/>
        <n v="1188.49"/>
        <n v="642.28"/>
        <n v="345.16"/>
        <n v="844.66"/>
        <n v="198.06"/>
        <n v="1195.5899999999999"/>
        <n v="545.62"/>
        <n v="927.19"/>
        <n v="361.72"/>
        <n v="732.29"/>
        <n v="173.6"/>
        <n v="527.02"/>
        <n v="841.47"/>
        <n v="193.1"/>
        <n v="1068.6300000000001"/>
        <n v="784.31"/>
        <n v="460.79"/>
        <n v="116.43"/>
        <n v="967.17"/>
        <n v="445.03"/>
        <n v="1608.37"/>
        <n v="799.86"/>
        <n v="202.65"/>
        <n v="138.69999999999999"/>
        <n v="730.98"/>
        <n v="780.27"/>
        <n v="327.91"/>
        <n v="969.89"/>
        <n v="133"/>
        <n v="1191.6300000000001"/>
        <n v="838.74"/>
        <n v="466.74"/>
        <n v="544.46"/>
        <n v="627.4"/>
        <n v="209.65"/>
        <n v="999.56"/>
        <n v="585.55999999999995"/>
        <n v="1011.68"/>
        <n v="523.92999999999995"/>
        <n v="754.56"/>
        <n v="1663.05"/>
        <n v="219.13"/>
        <n v="1503.38"/>
        <n v="1213.93"/>
        <n v="1146.3900000000001"/>
        <n v="1420.86"/>
        <n v="908.7"/>
        <n v="180.9"/>
        <n v="470.02"/>
        <n v="1167.68"/>
        <n v="185.99"/>
        <n v="777.19"/>
        <n v="582.11"/>
        <n v="310.82"/>
        <n v="452.92"/>
        <n v="1181.56"/>
        <n v="565.45000000000005"/>
        <n v="1140.3699999999999"/>
        <n v="353.48"/>
        <n v="972.27"/>
        <n v="314.29000000000002"/>
        <n v="978.56"/>
        <n v="592.41999999999996"/>
        <n v="1099.49"/>
        <n v="1460.36"/>
        <n v="451.22"/>
        <n v="484.27"/>
        <n v="243.31"/>
        <n v="149.66999999999999"/>
        <n v="1305.3800000000001"/>
        <n v="515.57000000000005"/>
        <n v="512.04"/>
        <n v="443.18"/>
        <n v="1305.3499999999999"/>
        <n v="776.54"/>
        <n v="652.54"/>
        <n v="1266.33"/>
        <n v="918.63"/>
        <n v="1203.99"/>
        <n v="272.19"/>
        <n v="148.97"/>
        <n v="1260.18"/>
        <n v="1565.43"/>
        <n v="1090.23"/>
        <n v="204.12"/>
        <n v="561.77"/>
        <n v="1049.69"/>
        <n v="960.24"/>
        <n v="280.12"/>
        <n v="696.92"/>
        <n v="1497.91"/>
        <n v="199.24"/>
        <n v="1472.1"/>
        <n v="1236.24"/>
        <n v="577.63"/>
        <n v="919.25"/>
        <n v="1000.85"/>
        <n v="1427.84"/>
        <n v="265.37"/>
        <n v="489.94"/>
        <n v="1441.48"/>
        <n v="1344.4"/>
        <n v="323.95999999999998"/>
        <n v="1158.17"/>
        <n v="634.83000000000004"/>
        <n v="1452.25"/>
        <n v="1242.19"/>
        <n v="1115.22"/>
        <n v="650.85"/>
        <n v="1475.79"/>
        <n v="460.28"/>
        <n v="1334.16"/>
        <n v="1450.09"/>
        <n v="255.72"/>
        <n v="1036.1400000000001"/>
        <n v="445.48"/>
        <n v="123.08"/>
        <n v="965.65"/>
        <n v="786.71"/>
        <n v="373.89"/>
        <n v="873.76"/>
        <n v="282.61"/>
        <n v="811.01"/>
        <n v="317.64"/>
        <n v="793.61"/>
        <n v="668.57"/>
        <n v="767.67"/>
        <n v="1090.1500000000001"/>
        <n v="1115.8900000000001"/>
        <n v="489.53"/>
        <n v="474.45"/>
        <n v="1093.8"/>
        <n v="423.91"/>
        <n v="1439.83"/>
        <n v="466.89"/>
        <n v="297.64999999999998"/>
        <n v="807.38"/>
        <n v="461.91"/>
        <n v="1222.46"/>
        <n v="538.96"/>
        <n v="407.38"/>
        <n v="945.07"/>
        <n v="1542.31"/>
        <n v="1684.39"/>
        <n v="947.19"/>
        <n v="546.99"/>
        <n v="1049.03"/>
        <n v="230.93"/>
        <n v="172.57"/>
        <n v="1056.55"/>
        <n v="1268.3599999999999"/>
        <n v="812.08"/>
        <n v="1142.8399999999999"/>
        <n v="279.51"/>
        <n v="133.47999999999999"/>
        <n v="602.03"/>
        <n v="1080.1300000000001"/>
        <n v="521.66"/>
        <n v="1115.8699999999999"/>
        <n v="468.11"/>
        <n v="723.04"/>
        <n v="793.47"/>
        <n v="511.22"/>
        <n v="710.66"/>
        <n v="508.19"/>
        <n v="1171.76"/>
        <n v="625.98"/>
        <n v="890.62"/>
        <n v="797.2"/>
        <n v="902.24"/>
        <n v="1510.72"/>
        <n v="1144.5999999999999"/>
        <n v="842.81"/>
        <n v="1595.31"/>
        <n v="247"/>
        <n v="277.45999999999998"/>
        <n v="659.83"/>
        <n v="315.89999999999998"/>
        <n v="102.59"/>
        <n v="553.79999999999995"/>
        <n v="857.69"/>
        <n v="1501.23"/>
        <n v="347.01"/>
        <n v="729.81"/>
        <n v="569.79"/>
        <n v="789.75"/>
        <n v="1291.32"/>
        <n v="1384.71"/>
        <n v="581.54"/>
        <n v="508.56"/>
        <n v="388.3"/>
        <n v="1389.63"/>
        <n v="655.98"/>
        <n v="919.33"/>
        <n v="979.78"/>
        <n v="657.16"/>
        <n v="1168.1400000000001"/>
        <n v="415.1"/>
        <n v="872.11"/>
        <n v="293.44"/>
        <n v="1395.93"/>
        <n v="977.58"/>
        <n v="1294.79"/>
        <n v="594.88"/>
        <n v="241.62"/>
        <n v="866.78"/>
        <n v="396.4"/>
        <n v="741.19"/>
        <n v="103.85"/>
        <n v="964.75"/>
        <n v="288.26"/>
        <n v="896.39"/>
        <n v="293.95999999999998"/>
        <n v="630.16"/>
        <n v="1053.93"/>
        <n v="366.03"/>
        <n v="481.27"/>
        <n v="296.12"/>
        <n v="199.78"/>
        <n v="268.89999999999998"/>
        <n v="1275.98"/>
        <n v="1149.05"/>
        <n v="1070"/>
        <n v="1309.67"/>
        <n v="1275.3499999999999"/>
        <n v="757.52"/>
        <n v="530.34"/>
        <n v="889.09"/>
        <n v="926.14"/>
        <n v="827.32"/>
        <n v="980.79"/>
        <n v="1464.81"/>
        <n v="733.14"/>
        <n v="335.69"/>
        <n v="871.19"/>
        <n v="995.87"/>
        <n v="451.52"/>
        <n v="858.41"/>
        <n v="1118.43"/>
        <n v="1335.83"/>
        <n v="484.02"/>
        <n v="629.98"/>
        <n v="602.80999999999995"/>
        <n v="933.4"/>
        <n v="805.39"/>
        <n v="1373.03"/>
        <n v="1235.3"/>
        <n v="147.11000000000001"/>
        <n v="842.56"/>
        <n v="502.12"/>
        <n v="208.13"/>
        <n v="1121.3"/>
        <n v="1209.6300000000001"/>
        <n v="1101.6300000000001"/>
        <n v="275.45999999999998"/>
        <n v="1700.78"/>
        <n v="643.26"/>
        <n v="1062.1199999999999"/>
        <n v="194.14"/>
        <n v="699.66"/>
        <n v="1093.75"/>
        <n v="779.05"/>
        <n v="945.05"/>
        <n v="789.31"/>
        <n v="372.59"/>
        <n v="729.57"/>
        <n v="557.39"/>
        <n v="200.64"/>
        <n v="1157.05"/>
        <n v="168.52"/>
        <n v="127.81"/>
        <n v="1378.99"/>
        <n v="538.80999999999995"/>
        <n v="702.93"/>
        <n v="610.27"/>
        <n v="996.83"/>
        <n v="194.53"/>
        <n v="195.48"/>
        <n v="435.8"/>
        <n v="564.83000000000004"/>
        <n v="1087.06"/>
        <n v="750.06"/>
        <n v="812.2"/>
        <n v="688.38"/>
        <n v="507.49"/>
        <n v="1074.1600000000001"/>
        <n v="696.51"/>
        <n v="1513.45"/>
        <n v="776.15"/>
        <n v="1468.64"/>
        <n v="180.32"/>
        <n v="267.67"/>
        <n v="637.36"/>
        <n v="370.24"/>
        <n v="711.38"/>
        <n v="658.37"/>
        <n v="971.7"/>
        <n v="476.52"/>
        <n v="245.18"/>
        <n v="252.25"/>
        <n v="778.93"/>
        <n v="904.51"/>
        <n v="792.56"/>
        <n v="585.64"/>
        <n v="659.89"/>
        <n v="1097.3399999999999"/>
        <n v="1370.48"/>
        <n v="554.75"/>
        <n v="1080.18"/>
        <n v="1234.5899999999999"/>
        <n v="869.91"/>
        <n v="440.9"/>
        <n v="875.12"/>
        <n v="606.16999999999996"/>
        <n v="457.53"/>
        <n v="1007.67"/>
        <n v="1140.56"/>
        <n v="387.85"/>
        <n v="1021.4"/>
        <n v="902.07"/>
        <n v="680.14"/>
        <n v="771.18"/>
        <n v="1019.29"/>
        <n v="965.58"/>
        <n v="845.41"/>
        <n v="976.49"/>
        <n v="982.81"/>
        <n v="200.71"/>
        <n v="228.3"/>
        <n v="1145.75"/>
        <n v="196.27"/>
        <n v="722.11"/>
        <n v="613.22"/>
        <n v="512.75"/>
        <n v="614.39"/>
        <n v="1431.41"/>
        <n v="80.099999999999994"/>
        <n v="636.84"/>
        <n v="1041.26"/>
        <n v="219.67"/>
        <n v="1555.33"/>
        <n v="162.84"/>
        <n v="727.35"/>
        <n v="1228.7"/>
        <n v="684.8"/>
        <n v="537.12"/>
        <n v="974.64"/>
        <n v="111.11"/>
        <n v="758.25"/>
        <n v="1076.82"/>
        <n v="793.17"/>
        <n v="951.64"/>
        <n v="520.67999999999995"/>
        <n v="149.72999999999999"/>
        <n v="1070.74"/>
        <n v="388.98"/>
        <n v="764.46"/>
        <n v="595.92999999999995"/>
        <n v="334.11"/>
        <n v="1438.74"/>
        <n v="553.67999999999995"/>
        <n v="1100.5899999999999"/>
        <n v="845.34"/>
        <n v="1197.04"/>
        <n v="706.47"/>
        <n v="600.96"/>
        <n v="1586.77"/>
        <n v="665.11"/>
        <n v="1357.34"/>
        <n v="552.46"/>
        <n v="933.42"/>
        <n v="1027.74"/>
        <n v="869.55"/>
        <n v="683.15"/>
        <n v="596.04"/>
        <n v="269.45"/>
        <n v="131.91999999999999"/>
        <n v="1149.8"/>
        <n v="169.81"/>
        <n v="736.81"/>
        <n v="736.07"/>
        <n v="514.80999999999995"/>
        <n v="1058.42"/>
        <n v="919.76"/>
        <n v="679.39"/>
        <n v="1189.73"/>
        <n v="290.54000000000002"/>
        <n v="1183.2"/>
        <n v="553.12"/>
        <n v="334.36"/>
        <n v="626.92999999999995"/>
        <n v="811.54"/>
        <n v="672.47"/>
        <n v="328.83"/>
        <n v="590.02"/>
        <n v="228.69"/>
        <n v="1408.45"/>
        <n v="985.94"/>
        <n v="437.53"/>
        <n v="1082.1300000000001"/>
        <n v="157.72999999999999"/>
        <n v="692.71"/>
        <n v="271.51"/>
        <n v="1135.5999999999999"/>
        <n v="1234.1099999999999"/>
        <n v="1303.06"/>
        <n v="156.94999999999999"/>
        <n v="972.12"/>
        <n v="286.19"/>
        <n v="1191.69"/>
        <n v="297.14999999999998"/>
        <n v="303.02"/>
        <n v="496.79"/>
        <n v="635.07000000000005"/>
        <n v="238.23"/>
        <n v="734.29"/>
        <n v="171.52"/>
        <n v="520.91"/>
        <n v="116.3"/>
        <n v="744.74"/>
        <n v="1326.21"/>
        <n v="1202.76"/>
        <n v="483.71"/>
        <n v="792.17"/>
        <n v="121.47"/>
        <n v="226.46"/>
        <n v="702.76"/>
        <n v="1312.55"/>
        <n v="921.09"/>
        <n v="767.08"/>
        <n v="515.24"/>
        <n v="611.17999999999995"/>
        <n v="808.55"/>
        <n v="620.59"/>
        <n v="652.22"/>
        <n v="1069.78"/>
        <n v="523.74"/>
        <n v="807.07"/>
        <n v="1043.46"/>
        <n v="180.38"/>
        <n v="1345.15"/>
        <n v="715.89"/>
        <n v="954.12"/>
        <n v="823.14"/>
        <n v="526.22"/>
        <n v="956.44"/>
        <n v="649.39"/>
        <n v="836.57"/>
        <n v="360.6"/>
        <n v="1611.95"/>
        <n v="288.55"/>
        <n v="439.23"/>
        <n v="489.6"/>
        <n v="1548.26"/>
        <n v="727.13"/>
        <n v="316.87"/>
        <n v="319.81"/>
        <n v="147.07"/>
        <n v="748.29"/>
        <n v="1025.8900000000001"/>
        <n v="145.07"/>
        <n v="151.19999999999999"/>
        <n v="1120.71"/>
        <n v="729.22"/>
        <n v="1099.0899999999999"/>
        <n v="1092.52"/>
        <n v="925.33"/>
        <n v="980.36"/>
        <n v="367.25"/>
        <n v="1005.26"/>
        <n v="251.31"/>
        <n v="174.2"/>
        <n v="584.42999999999995"/>
        <n v="1029.3599999999999"/>
        <n v="644.41"/>
        <n v="1011"/>
        <n v="681.6"/>
        <n v="544.03"/>
        <n v="1120.3399999999999"/>
        <n v="195.42"/>
        <n v="1272.5"/>
        <n v="1305.3900000000001"/>
        <n v="1499.21"/>
        <n v="147.97"/>
        <n v="633.01"/>
        <n v="778.19"/>
        <n v="931.1"/>
        <n v="1137.55"/>
        <n v="544.51"/>
        <n v="281.22000000000003"/>
        <n v="725.89"/>
        <n v="776.49"/>
        <n v="290.12"/>
        <n v="1118.19"/>
        <n v="1087"/>
        <n v="1321.48"/>
        <n v="1073.3499999999999"/>
        <n v="883.23"/>
        <n v="150.47"/>
        <n v="1149.74"/>
        <n v="757.32"/>
        <n v="782.15"/>
        <n v="903.82"/>
        <n v="421.27"/>
        <n v="523.32000000000005"/>
        <n v="630.27"/>
        <n v="873.04"/>
        <n v="1529.95"/>
        <n v="1212.53"/>
        <n v="181.37"/>
        <n v="663.13"/>
        <n v="870.16"/>
        <n v="285.97000000000003"/>
        <n v="602.98"/>
        <n v="486.31"/>
        <n v="1520.27"/>
        <n v="448.63"/>
        <n v="883.26"/>
        <n v="1100.42"/>
        <n v="755.44"/>
        <n v="1735.18"/>
        <n v="474.63"/>
        <n v="842.72"/>
        <n v="1145.24"/>
        <n v="1513.4"/>
        <n v="1161.0899999999999"/>
        <n v="882.96"/>
        <n v="669.85"/>
        <n v="309.89"/>
        <n v="781.16"/>
        <n v="983.52"/>
        <n v="296.06"/>
        <n v="312.07"/>
        <n v="813.2"/>
        <n v="157.79"/>
        <n v="804.72"/>
        <n v="1258.06"/>
        <n v="1719.2"/>
        <n v="582.5"/>
        <n v="1056.3499999999999"/>
        <n v="508.1"/>
        <n v="914.92"/>
        <n v="614.46"/>
        <n v="1168.32"/>
        <n v="291.83999999999997"/>
        <n v="255.66"/>
        <n v="830.17"/>
        <n v="931.09"/>
        <n v="532.75"/>
        <n v="1471.31"/>
        <n v="379.47"/>
        <n v="731.42"/>
        <n v="1748.72"/>
        <n v="790.2"/>
        <n v="358.78"/>
        <n v="998.93"/>
        <n v="246.48"/>
        <n v="233.89"/>
        <n v="971.57"/>
        <n v="127.66"/>
        <n v="1262.82"/>
        <n v="1350.06"/>
        <n v="1262.3699999999999"/>
        <n v="581.21"/>
        <n v="510.03"/>
        <n v="1272.6500000000001"/>
        <n v="1027.32"/>
        <n v="989.97"/>
        <n v="750.19"/>
        <n v="1379.64"/>
        <n v="1299.1400000000001"/>
        <n v="1249.55"/>
        <n v="1496.78"/>
        <n v="648.79"/>
        <n v="1289.3900000000001"/>
        <n v="673.71"/>
        <n v="356.17"/>
        <n v="1114.1500000000001"/>
        <n v="726.75"/>
        <n v="1294.25"/>
        <n v="155.30000000000001"/>
        <n v="352.99"/>
        <n v="1455.82"/>
        <n v="1233.6500000000001"/>
        <n v="567.57000000000005"/>
        <n v="695.5"/>
        <n v="606.97"/>
        <n v="1617.34"/>
        <n v="1295.1400000000001"/>
        <n v="1056.5899999999999"/>
        <n v="822.28"/>
        <n v="928.08"/>
        <n v="259.69"/>
        <n v="1485.93"/>
        <n v="426.5"/>
        <n v="519.97"/>
        <n v="1179.19"/>
        <n v="1021.62"/>
        <n v="553.09"/>
        <n v="1061.58"/>
        <n v="683.22"/>
        <n v="726.05"/>
        <n v="791.71"/>
        <n v="346.14"/>
        <n v="794.48"/>
        <n v="581.26"/>
        <n v="1790.06"/>
        <n v="103.07"/>
        <n v="1106.18"/>
        <n v="611.70000000000005"/>
        <n v="909.07"/>
        <n v="1046.76"/>
        <n v="1132.8499999999999"/>
        <n v="960.68"/>
        <n v="485.51"/>
        <n v="1007.39"/>
        <n v="1744"/>
        <n v="436.78"/>
        <n v="260.25"/>
        <n v="189.93"/>
        <n v="1366.05"/>
        <n v="212.1"/>
        <n v="927.79"/>
        <n v="857.59"/>
        <n v="1083.82"/>
        <n v="464.56"/>
        <n v="962.18"/>
        <n v="662.93"/>
        <n v="888.5"/>
        <n v="752.81"/>
        <n v="964.11"/>
        <n v="989.11"/>
        <n v="327.83"/>
        <n v="620.42999999999995"/>
        <n v="558.09"/>
        <n v="860.51"/>
        <n v="740.19"/>
        <n v="462.98"/>
        <n v="1014.95"/>
        <n v="1451.41"/>
        <n v="786.53"/>
        <n v="468.23"/>
        <n v="1099.94"/>
        <n v="702.84"/>
        <n v="1394.08"/>
        <n v="1203.42"/>
        <n v="1347.18"/>
        <n v="1331.28"/>
        <n v="211.05"/>
        <n v="506.18"/>
        <n v="167.79"/>
        <n v="1072.21"/>
        <n v="1062.01"/>
        <n v="330.51"/>
        <n v="167.34"/>
        <n v="842.04"/>
        <n v="881.4"/>
        <n v="825.78"/>
        <n v="570.79999999999995"/>
        <n v="754.7"/>
        <n v="518.37"/>
        <n v="1327.51"/>
        <n v="1077.8599999999999"/>
        <n v="452.28"/>
        <n v="163.63"/>
        <n v="688.23"/>
        <n v="1351.04"/>
        <n v="574.25"/>
        <n v="259.05"/>
        <n v="1080.72"/>
        <n v="848.5"/>
        <n v="521.98"/>
        <n v="216.48"/>
        <n v="1278.43"/>
        <n v="110.49"/>
        <n v="1657.27"/>
        <n v="182.53"/>
        <n v="568.35"/>
        <n v="236.01"/>
        <n v="430.61"/>
        <n v="1076.5899999999999"/>
        <n v="773.4"/>
        <n v="1060.44"/>
        <n v="491.82"/>
        <n v="404.96"/>
        <n v="102.56"/>
        <n v="924.94"/>
        <n v="426.74"/>
        <n v="133.19999999999999"/>
        <n v="544.78"/>
        <n v="1536.4"/>
        <n v="374.86"/>
        <n v="912.11"/>
        <n v="793.6"/>
        <n v="1025.3699999999999"/>
        <n v="434.15"/>
        <n v="710.97"/>
        <n v="1541.68"/>
        <n v="478.26"/>
        <n v="760.19"/>
        <n v="1061.4000000000001"/>
        <n v="747.58"/>
        <n v="578.39"/>
        <n v="854.53"/>
        <n v="667.65"/>
        <n v="985.13"/>
        <n v="312.95"/>
        <n v="297.58"/>
        <n v="414.98"/>
        <n v="769.35"/>
        <n v="1049.7"/>
        <n v="404.86"/>
        <n v="699.25"/>
        <n v="289.94"/>
        <n v="571.41"/>
        <n v="576.88"/>
        <n v="212.14"/>
        <n v="1123.23"/>
        <n v="482.29"/>
        <n v="1461.95"/>
        <n v="358.29"/>
        <n v="1041.21"/>
        <n v="1132.75"/>
        <n v="554.83000000000004"/>
        <n v="109"/>
        <n v="302.75"/>
        <n v="240.37"/>
        <n v="961.28"/>
        <n v="215.3"/>
        <n v="122.33"/>
        <n v="1100.25"/>
        <n v="1274.1500000000001"/>
        <n v="400.65"/>
        <n v="666.23"/>
        <n v="885.38"/>
        <n v="1155.77"/>
        <n v="168.27"/>
        <n v="333.55"/>
        <n v="962.28"/>
        <n v="542.69000000000005"/>
        <n v="1023.32"/>
        <n v="1188.26"/>
        <n v="213.39"/>
        <n v="686.36"/>
        <n v="509.29"/>
        <n v="378.24"/>
        <n v="599.72"/>
        <n v="918.41"/>
        <n v="207"/>
        <n v="132.47999999999999"/>
        <n v="1178.54"/>
        <n v="332.72"/>
        <n v="557.04999999999995"/>
        <n v="882.81"/>
        <n v="1486.72"/>
        <n v="616.20000000000005"/>
        <n v="1072.28"/>
        <n v="571.75"/>
        <n v="96.39"/>
        <n v="109.97"/>
        <n v="254.29"/>
        <n v="249.7"/>
        <n v="240.04"/>
        <n v="1784.71"/>
        <n v="146.81"/>
        <n v="789.13"/>
        <n v="619.75"/>
        <n v="1643.49"/>
        <n v="1217.6300000000001"/>
        <n v="435.73"/>
        <n v="259.02"/>
        <n v="1175.77"/>
        <n v="1558.49"/>
        <n v="879.12"/>
        <n v="290.20999999999998"/>
        <n v="552.20000000000005"/>
        <n v="740.62"/>
        <n v="1787.86"/>
        <n v="273.75"/>
        <n v="261.60000000000002"/>
        <n v="861.39"/>
        <n v="185.59"/>
        <n v="458.9"/>
        <n v="203.18"/>
        <n v="404.03"/>
        <n v="213.61"/>
        <n v="1051.69"/>
        <n v="406.57"/>
        <n v="664.02"/>
        <n v="916.83"/>
        <n v="1101.3699999999999"/>
        <n v="1465.23"/>
        <n v="294.95999999999998"/>
        <n v="1197.2"/>
        <n v="420.86"/>
        <n v="1214.9100000000001"/>
        <n v="217.7"/>
        <n v="446.21"/>
        <n v="545.02"/>
        <n v="1152.6199999999999"/>
        <n v="1151.52"/>
        <n v="972.3"/>
        <n v="817.34"/>
        <n v="1058.71"/>
        <n v="380.06"/>
        <n v="199.17"/>
        <n v="556.12"/>
        <n v="579.5"/>
        <n v="153.55000000000001"/>
        <n v="445.05"/>
        <n v="1054.8599999999999"/>
        <n v="1545.66"/>
        <n v="760.05"/>
        <n v="394.67"/>
        <n v="408.59"/>
        <n v="495.76"/>
        <n v="1099.6600000000001"/>
        <n v="763.46"/>
        <n v="510.32"/>
        <n v="1458.17"/>
        <n v="160.01"/>
        <n v="950.37"/>
        <n v="340.54"/>
        <n v="597.79"/>
        <n v="470.16"/>
        <n v="466.51"/>
        <n v="559.29999999999995"/>
        <n v="1486.96"/>
        <n v="258.92"/>
        <n v="309.67"/>
        <n v="308.76"/>
        <n v="1246.17"/>
        <n v="837.93"/>
        <n v="348.92"/>
        <n v="704.77"/>
        <n v="479.42"/>
        <n v="977.38"/>
        <n v="1121.24"/>
        <n v="977.25"/>
        <n v="333.26"/>
        <n v="399.53"/>
        <n v="1020.57"/>
        <n v="205.14"/>
        <n v="579.91999999999996"/>
        <n v="327.87"/>
        <n v="671.46"/>
        <n v="1025.56"/>
        <n v="474.62"/>
        <n v="369.63"/>
        <n v="1418"/>
        <n v="885.78"/>
        <n v="907.81"/>
        <n v="311.02"/>
        <n v="530.47"/>
        <n v="913.95"/>
        <n v="619.07000000000005"/>
        <n v="801.67"/>
        <n v="401.81"/>
        <n v="310.93"/>
        <n v="1053.03"/>
        <n v="1066.3499999999999"/>
        <n v="1058.8800000000001"/>
        <n v="215.69"/>
        <n v="375.38"/>
        <n v="250.6"/>
        <n v="857.5"/>
        <n v="217.24"/>
        <n v="1183.8699999999999"/>
        <n v="1435.93"/>
        <n v="681.29"/>
        <n v="1118.69"/>
        <n v="471.4"/>
        <n v="738.63"/>
        <n v="1180.08"/>
        <n v="105.13"/>
        <n v="669.62"/>
        <n v="599.54999999999995"/>
        <n v="1449.57"/>
        <n v="925.09"/>
        <n v="195.03"/>
        <n v="1291.5"/>
        <n v="579.20000000000005"/>
        <n v="640.69000000000005"/>
        <n v="1134.1400000000001"/>
        <n v="446.18"/>
        <n v="263.74"/>
        <n v="921.02"/>
        <n v="324.89999999999998"/>
        <n v="1225.68"/>
        <n v="1191.23"/>
        <n v="594.47"/>
        <n v="1337.19"/>
        <n v="1103.69"/>
        <n v="199.21"/>
        <n v="718.95"/>
        <n v="1393.21"/>
        <n v="1044.1300000000001"/>
        <n v="1097.99"/>
        <n v="992.51"/>
        <n v="114.53"/>
        <n v="653.59"/>
        <n v="1077.6600000000001"/>
        <n v="279.86"/>
        <n v="276.41000000000003"/>
        <n v="862.95"/>
        <n v="1200.1400000000001"/>
        <n v="303.14999999999998"/>
        <n v="801.31"/>
        <n v="1179.82"/>
        <n v="621.89"/>
        <n v="449.11"/>
        <n v="696.95"/>
        <n v="1265.69"/>
        <n v="872.07"/>
        <n v="964.16"/>
        <n v="391.49"/>
        <n v="177.34"/>
        <n v="221.21"/>
        <n v="870.38"/>
        <n v="258.35000000000002"/>
        <n v="852.02"/>
        <n v="1585.76"/>
        <n v="247.63"/>
        <n v="1259.6199999999999"/>
        <n v="1098.5"/>
        <n v="818.93"/>
        <n v="1216.1500000000001"/>
        <n v="608.94000000000005"/>
        <n v="402.49"/>
        <n v="409.64"/>
        <n v="477.62"/>
        <n v="784.1"/>
        <n v="281.13"/>
        <n v="1077.0899999999999"/>
        <n v="625.79"/>
        <n v="253.83"/>
        <n v="306.75"/>
        <n v="599.6"/>
        <n v="1386.3"/>
        <n v="751.07"/>
        <n v="222.38"/>
        <n v="331.01"/>
        <n v="1164.67"/>
        <n v="1634.45"/>
        <n v="1476.6"/>
        <n v="556.16"/>
        <n v="1247.96"/>
        <n v="1160.1500000000001"/>
        <n v="180.23"/>
        <n v="726.35"/>
        <n v="210.52"/>
        <n v="1105.05"/>
        <n v="758.15"/>
        <n v="634.11"/>
        <n v="1074.24"/>
        <n v="939.5"/>
        <n v="990.49"/>
        <n v="648.79999999999995"/>
        <n v="844.29"/>
        <n v="648.07000000000005"/>
        <n v="1059.6199999999999"/>
        <n v="235.97"/>
        <n v="766.01"/>
        <n v="307.70999999999998"/>
        <n v="791.29"/>
        <n v="175.76"/>
        <n v="1219.51"/>
        <n v="175.49"/>
        <n v="786.42"/>
        <n v="1455.31"/>
        <n v="479.77"/>
        <n v="732.63"/>
        <n v="492.16"/>
        <n v="173.93"/>
        <n v="523.83000000000004"/>
        <n v="665.68"/>
        <n v="194.54"/>
        <n v="193.21"/>
        <n v="158.22"/>
        <n v="709.24"/>
        <n v="186.38"/>
        <n v="916.45"/>
        <n v="1003.6"/>
        <n v="195.37"/>
        <n v="1548.2"/>
        <n v="824.46"/>
        <n v="610.26"/>
        <n v="908.5"/>
        <n v="222"/>
        <n v="1193.2"/>
        <n v="1586.17"/>
        <n v="893.95"/>
        <n v="936.5"/>
        <n v="941.67"/>
        <n v="991.36"/>
        <n v="892.12"/>
        <n v="1485.44"/>
        <n v="505.05"/>
        <n v="351.11"/>
        <n v="477.89"/>
        <n v="1564.01"/>
        <n v="196.66"/>
        <n v="600.78"/>
        <n v="859.3"/>
        <n v="495.45"/>
        <n v="301.88"/>
        <n v="247.53"/>
        <n v="197.67"/>
        <n v="822.64"/>
        <n v="611.63"/>
        <n v="1626.18"/>
        <n v="1299.23"/>
        <n v="724.8"/>
        <n v="520.42999999999995"/>
        <n v="985.93"/>
        <n v="1557.94"/>
        <n v="1176.8800000000001"/>
        <n v="895.71"/>
        <n v="812.95"/>
        <n v="392.88"/>
        <n v="971.35"/>
        <n v="617.36"/>
        <n v="193.59"/>
        <n v="1523.18"/>
        <n v="610.14"/>
        <n v="511.35"/>
        <n v="158.5"/>
        <n v="479.57"/>
        <n v="1290.3599999999999"/>
        <n v="1578.71"/>
        <n v="1132.01"/>
        <n v="488.27"/>
        <n v="314.43"/>
        <n v="509.1"/>
        <n v="432.58"/>
        <n v="938.22"/>
        <n v="154.38999999999999"/>
        <n v="249.07"/>
        <n v="1026.3900000000001"/>
        <n v="830.15"/>
        <n v="803.65"/>
        <n v="621.30999999999995"/>
        <n v="1685.2"/>
        <n v="407.85"/>
        <n v="445.82"/>
        <n v="858.77"/>
        <n v="1254.01"/>
        <n v="1158.5899999999999"/>
        <n v="1423.96"/>
        <n v="992.08"/>
        <n v="513.66"/>
        <n v="984.48"/>
        <n v="1121.6099999999999"/>
        <n v="97.44"/>
        <n v="534.17999999999995"/>
        <n v="1490.28"/>
        <n v="1416.27"/>
        <n v="974.99"/>
        <n v="892.2"/>
        <n v="341.59"/>
        <n v="1433.81"/>
        <n v="1310.1099999999999"/>
        <n v="734.5"/>
        <n v="129.28"/>
        <n v="466.37"/>
        <n v="1424.47"/>
        <n v="711.51"/>
        <n v="456.22"/>
        <n v="151.31"/>
        <n v="1790.05"/>
        <n v="292.16000000000003"/>
        <n v="222.02"/>
        <n v="535.95000000000005"/>
        <n v="1390.77"/>
        <n v="910.34"/>
        <n v="856.95"/>
        <n v="344.36"/>
        <n v="606.12"/>
        <n v="643.04"/>
        <n v="845.14"/>
        <n v="957.63"/>
        <n v="371.98"/>
        <n v="682.15"/>
        <n v="1380.68"/>
        <n v="159.13"/>
        <n v="111.85"/>
        <n v="1146.07"/>
        <n v="1567.22"/>
        <n v="526.66999999999996"/>
        <n v="797.36"/>
        <n v="170.95"/>
        <n v="1144.6300000000001"/>
        <n v="1233.76"/>
        <n v="891.32"/>
        <n v="721.54"/>
        <n v="618.6"/>
        <n v="1645.54"/>
        <n v="546.23"/>
        <n v="567.74"/>
        <n v="326.08999999999997"/>
        <n v="281.67"/>
        <n v="942.56"/>
        <n v="950.7"/>
        <n v="412.42"/>
        <n v="1809.52"/>
        <n v="767.98"/>
        <n v="568.99"/>
        <n v="1403.49"/>
        <n v="225.53"/>
        <n v="475.56"/>
        <n v="1244.2"/>
        <n v="810.11"/>
        <n v="1747.27"/>
        <n v="823.75"/>
        <n v="430.37"/>
        <n v="1820.79"/>
        <n v="1513.2"/>
        <n v="200.1"/>
        <n v="632.98"/>
        <n v="603.26"/>
        <n v="1434.92"/>
        <n v="1160.27"/>
        <n v="924.88"/>
        <n v="784.76"/>
        <n v="220.07"/>
        <n v="1133.1099999999999"/>
        <n v="709.4"/>
        <n v="855.94"/>
        <n v="902.76"/>
        <n v="803.26"/>
        <n v="895.89"/>
        <n v="648.09"/>
        <n v="430.55"/>
        <n v="600.89"/>
        <n v="914.95"/>
        <n v="607.69000000000005"/>
        <n v="1037.1300000000001"/>
        <n v="1259.58"/>
        <n v="402.4"/>
        <n v="687.53"/>
        <n v="132.04"/>
        <n v="911.19"/>
        <n v="724.59"/>
        <n v="1038.1400000000001"/>
        <n v="956.8"/>
        <n v="747.69"/>
        <n v="1670.31"/>
        <n v="745.47"/>
        <n v="998.96"/>
        <n v="1521.75"/>
        <n v="1611.67"/>
        <n v="727.97"/>
        <n v="1861.57"/>
        <n v="1304.71"/>
        <n v="1042.33"/>
        <n v="519.23"/>
        <n v="1576.21"/>
        <n v="314.17"/>
        <n v="255.4"/>
        <n v="771.86"/>
        <n v="1097.3499999999999"/>
        <n v="1020.71"/>
        <n v="1036.93"/>
        <n v="153.11000000000001"/>
        <n v="266.97000000000003"/>
        <n v="762.01"/>
        <n v="382.94"/>
        <n v="317.02"/>
        <n v="655.6"/>
        <n v="1643.22"/>
        <n v="587.69000000000005"/>
        <n v="1462.99"/>
        <n v="265.52999999999997"/>
        <n v="787.03"/>
        <n v="907.95"/>
        <n v="1164.94"/>
        <n v="1404.82"/>
        <n v="916.3"/>
        <n v="169.91"/>
        <n v="853.14"/>
        <n v="952.43"/>
        <n v="1777.09"/>
        <n v="433.14"/>
        <n v="1436.49"/>
        <n v="965.1"/>
        <n v="679.74"/>
        <n v="975.75"/>
        <n v="288.94"/>
        <n v="434.36"/>
        <n v="390.39"/>
        <n v="1466.7"/>
        <n v="424.11"/>
        <n v="1410.88"/>
        <n v="296.49"/>
        <n v="560.89"/>
        <n v="754.36"/>
        <n v="1220.8800000000001"/>
        <n v="206.7"/>
        <n v="139.56"/>
        <n v="143.13"/>
        <n v="861.49"/>
        <n v="1463.19"/>
        <n v="731.71"/>
        <n v="1260.4100000000001"/>
        <n v="1402.65"/>
        <n v="214.2"/>
        <n v="546.29999999999995"/>
        <n v="761.03"/>
        <n v="926.88"/>
        <n v="1422.32"/>
        <n v="1107.49"/>
        <n v="1106.74"/>
        <n v="1551.97"/>
        <n v="900.36"/>
        <n v="574.99"/>
        <n v="322.47000000000003"/>
        <n v="1016.15"/>
        <n v="669.93"/>
        <n v="930.76"/>
        <n v="766.49"/>
        <n v="1270.3800000000001"/>
        <n v="640.4"/>
        <n v="219.97"/>
        <n v="807.41"/>
        <n v="187.09"/>
        <n v="449.46"/>
        <n v="958.72"/>
        <n v="1011.36"/>
        <n v="283.29000000000002"/>
        <n v="814.48"/>
        <n v="302.54000000000002"/>
        <n v="1071.43"/>
        <n v="335.89"/>
        <n v="584.05999999999995"/>
        <n v="231.63"/>
        <n v="387.18"/>
        <n v="621.26"/>
        <n v="338.72"/>
        <n v="889.75"/>
        <n v="364.97"/>
        <n v="880.96"/>
        <n v="333.89"/>
        <n v="1323.47"/>
        <n v="722.56"/>
        <n v="929.44"/>
        <n v="1279.05"/>
        <n v="1062.51"/>
        <n v="120.23"/>
        <n v="700.28"/>
        <n v="598.29999999999995"/>
        <n v="1302.68"/>
        <n v="995.45"/>
        <n v="723.88"/>
        <n v="409.18"/>
        <n v="848.65"/>
        <n v="760.77"/>
        <n v="1199.32"/>
        <n v="1294.19"/>
        <n v="177.86"/>
        <n v="1075.52"/>
        <n v="1209.93"/>
        <n v="1023.86"/>
        <n v="874.63"/>
        <n v="1476.12"/>
        <n v="1216.92"/>
        <n v="836.08"/>
        <n v="661.11"/>
        <n v="512.11"/>
        <n v="293.19"/>
        <n v="1063.8699999999999"/>
        <n v="893.4"/>
        <n v="479.87"/>
        <n v="364.08"/>
        <n v="1371.41"/>
        <n v="408.06"/>
        <n v="631.79999999999995"/>
        <n v="1089.29"/>
        <n v="1447.11"/>
        <n v="1687.8"/>
        <n v="577.11"/>
        <n v="647.54999999999995"/>
        <n v="418.53"/>
        <n v="935.1"/>
        <n v="1069.24"/>
        <n v="253.04"/>
        <n v="1407.72"/>
        <n v="487.88"/>
        <n v="1192.53"/>
        <n v="1070.51"/>
        <n v="171.18"/>
        <n v="762.34"/>
        <n v="196.92"/>
        <n v="1017.86"/>
        <n v="1073.31"/>
        <n v="1224.55"/>
        <n v="920.37"/>
        <n v="323.12"/>
        <n v="423.95"/>
        <n v="409.29"/>
        <n v="166.01"/>
        <n v="203.02"/>
        <n v="108.46"/>
        <n v="602.6"/>
        <n v="258.45999999999998"/>
        <n v="530.67999999999995"/>
        <n v="131.82"/>
        <n v="1151.3499999999999"/>
        <n v="634.85"/>
        <n v="1297.78"/>
        <n v="685.31"/>
        <n v="754.58"/>
        <n v="972.81"/>
        <n v="1085.0999999999999"/>
        <n v="667.38"/>
        <n v="330.52"/>
        <n v="1517.66"/>
        <n v="883.54"/>
        <n v="185.24"/>
        <n v="139.36000000000001"/>
        <n v="830.99"/>
        <n v="873.71"/>
        <n v="1018.97"/>
        <n v="502.92"/>
        <n v="1241.68"/>
        <n v="1164.08"/>
        <n v="172.17"/>
        <n v="201.93"/>
        <n v="1213.44"/>
        <n v="998.51"/>
        <n v="901.33"/>
        <n v="681.47"/>
        <n v="1320.39"/>
        <n v="527.79"/>
        <n v="1360.58"/>
        <n v="1152.6400000000001"/>
        <n v="447.69"/>
        <n v="794.96"/>
        <n v="728.35"/>
        <n v="796.05"/>
        <n v="840.33"/>
        <n v="517.77"/>
        <n v="747.25"/>
        <n v="1448.39"/>
        <n v="1393.87"/>
        <n v="1083.5"/>
        <n v="278.02"/>
        <n v="662.46"/>
        <n v="1119.98"/>
        <n v="966.69"/>
        <n v="403.77"/>
        <n v="330.83"/>
        <n v="806.78"/>
        <n v="299.8"/>
        <n v="962.38"/>
        <n v="294.52"/>
        <n v="727.1"/>
        <n v="938.2"/>
        <n v="1447.85"/>
        <n v="335.14"/>
        <n v="363.78"/>
        <n v="1156.3399999999999"/>
        <n v="157.19"/>
        <n v="323"/>
        <n v="1595.49"/>
        <n v="666.61"/>
        <n v="927.65"/>
        <n v="925.6"/>
        <n v="698.56"/>
        <n v="1192.7"/>
        <n v="1572.88"/>
        <n v="376.96"/>
        <n v="614.30999999999995"/>
        <n v="98.59"/>
        <n v="718.57"/>
        <n v="262.38"/>
        <n v="802.98"/>
        <n v="1486.73"/>
        <n v="661.97"/>
        <n v="1533.39"/>
        <n v="550.08000000000004"/>
        <n v="858.56"/>
        <n v="390.42"/>
        <n v="416.4"/>
        <n v="620.32000000000005"/>
        <n v="626.23"/>
        <n v="414.35"/>
        <n v="594.12"/>
        <n v="306.02999999999997"/>
        <n v="908.89"/>
        <n v="864.21"/>
        <n v="955.14"/>
        <n v="629.03"/>
        <n v="342.61"/>
        <n v="1090.3800000000001"/>
        <n v="876.69"/>
        <n v="1304.08"/>
        <n v="537.34"/>
        <n v="1530.24"/>
        <n v="966.39"/>
        <n v="1101.29"/>
        <n v="641.12"/>
        <n v="487.89"/>
        <n v="630.79"/>
        <n v="172.22"/>
        <n v="1275.75"/>
        <n v="854.74"/>
        <n v="1304.18"/>
        <n v="598.30999999999995"/>
        <n v="1534.4"/>
        <n v="149.9"/>
        <n v="743.39"/>
        <n v="1400.92"/>
        <n v="1081.48"/>
        <n v="1185.08"/>
        <n v="832.84"/>
        <n v="964.99"/>
        <n v="206.27"/>
        <n v="1076.49"/>
        <n v="962.34"/>
        <n v="1824.08"/>
        <n v="1044.8399999999999"/>
        <n v="238.75"/>
        <n v="1565.5"/>
        <n v="1561.17"/>
        <n v="1750.37"/>
        <n v="1062.94"/>
        <n v="233.6"/>
        <n v="356.55"/>
        <n v="767.37"/>
        <n v="245"/>
        <n v="1245.58"/>
        <n v="840.78"/>
        <n v="779.02"/>
        <n v="1153.18"/>
        <n v="489.04"/>
        <n v="862.76"/>
        <n v="1446.13"/>
        <n v="346.13"/>
        <n v="728.69"/>
        <n v="237.8"/>
        <n v="1078.22"/>
        <n v="638.55999999999995"/>
        <n v="1576.22"/>
        <n v="190.48"/>
        <n v="745.14"/>
        <n v="497.51"/>
        <n v="952.17"/>
        <n v="274.60000000000002"/>
        <n v="1288.07"/>
        <n v="1078.5"/>
        <n v="692.27"/>
        <n v="276.51"/>
        <n v="217.16"/>
        <n v="116.75"/>
        <n v="1731.69"/>
        <n v="712.41"/>
        <n v="1245.1600000000001"/>
        <n v="778.06"/>
        <n v="667.73"/>
        <n v="1145.6400000000001"/>
        <n v="815.26"/>
        <n v="642.07000000000005"/>
        <n v="1819.45"/>
        <n v="241.41"/>
        <n v="248.73"/>
        <n v="1145.27"/>
        <n v="929.62"/>
        <n v="1461.65"/>
        <n v="147.78"/>
        <n v="257.7"/>
        <n v="664.55"/>
        <n v="1217.6199999999999"/>
        <n v="321.17"/>
        <n v="1249.26"/>
        <n v="940.46"/>
        <n v="450.35"/>
        <n v="813.7"/>
        <n v="1617.4"/>
        <n v="174.47"/>
        <n v="1206.31"/>
        <n v="1228.24"/>
        <n v="820.04"/>
        <n v="1143.3399999999999"/>
        <n v="760.07"/>
        <n v="523.05999999999995"/>
        <n v="541.23"/>
        <n v="878.48"/>
        <n v="987.29"/>
        <n v="262.42"/>
        <n v="566.28"/>
        <n v="233.31"/>
        <n v="904.89"/>
        <n v="1453.25"/>
        <n v="400.82"/>
        <n v="1315.59"/>
        <n v="1032.71"/>
        <n v="789.83"/>
        <n v="943.87"/>
        <n v="1759.38"/>
        <n v="1479.67"/>
        <n v="921.66"/>
        <n v="764.69"/>
        <n v="1032.04"/>
        <n v="467.75"/>
        <n v="1180.94"/>
        <n v="900.42"/>
        <n v="150.80000000000001"/>
        <n v="855.78"/>
        <n v="579.76"/>
        <n v="650.16"/>
        <n v="366.82"/>
        <n v="596.77"/>
        <n v="1789.15"/>
        <n v="1398.69"/>
        <n v="253.27"/>
        <n v="359.14"/>
        <n v="1218.0899999999999"/>
        <n v="1004.99"/>
        <n v="929.48"/>
        <n v="821.44"/>
        <n v="609.11"/>
        <n v="276.64"/>
        <n v="357.68"/>
        <n v="1180.9100000000001"/>
        <n v="852"/>
        <n v="617.73"/>
        <n v="465.46"/>
        <n v="569.1"/>
        <n v="1060.25"/>
        <n v="160.55000000000001"/>
        <n v="1441.67"/>
        <n v="497.96"/>
        <n v="478.85"/>
        <n v="182.95"/>
        <n v="1307.8800000000001"/>
        <n v="228.56"/>
        <n v="1498.28"/>
        <n v="374.05"/>
        <n v="1047.96"/>
        <n v="477.42"/>
        <n v="599.26"/>
        <n v="1296.3599999999999"/>
        <n v="1653.28"/>
        <n v="372.14"/>
        <n v="214.41"/>
        <n v="1056"/>
        <n v="1415.8"/>
        <n v="1152.3399999999999"/>
        <n v="135.13"/>
        <n v="175.86"/>
        <n v="253.94"/>
        <n v="686.55"/>
        <n v="1334.17"/>
        <n v="896.63"/>
        <n v="1133.6099999999999"/>
        <n v="798.56"/>
        <n v="1189.81"/>
        <n v="517.15"/>
        <n v="1211.05"/>
        <n v="1540.04"/>
        <n v="692.67"/>
        <n v="549.13"/>
        <n v="278.27999999999997"/>
        <n v="140.16999999999999"/>
        <n v="496.27"/>
        <n v="1020.62"/>
        <n v="313.45999999999998"/>
        <n v="818.03"/>
        <n v="837.49"/>
        <n v="690.76"/>
        <n v="767.36"/>
        <n v="959.57"/>
        <n v="336.96"/>
        <n v="193.5"/>
        <n v="167.05"/>
        <n v="488.2"/>
        <n v="699.55"/>
        <n v="1207.18"/>
        <n v="241.28"/>
        <n v="117.11"/>
        <n v="485.58"/>
        <n v="1287.0899999999999"/>
        <n v="646.65"/>
        <n v="1442.16"/>
        <n v="289.79000000000002"/>
        <n v="177.31"/>
        <n v="297.22000000000003"/>
        <n v="319.57"/>
        <n v="1459.99"/>
        <n v="254.45"/>
        <n v="803.75"/>
        <n v="661.92"/>
        <n v="1369.88"/>
        <n v="1419.61"/>
        <n v="871.51"/>
        <n v="502.57"/>
        <n v="804.87"/>
        <n v="177.26"/>
        <n v="1413.86"/>
        <n v="155.06"/>
        <n v="287.04000000000002"/>
        <n v="911.78"/>
        <n v="1021.09"/>
        <n v="351.98"/>
        <n v="968.54"/>
        <n v="796.88"/>
        <n v="950"/>
        <n v="1041.19"/>
        <n v="285.33999999999997"/>
        <n v="563.29999999999995"/>
        <n v="706.51"/>
        <n v="1110.32"/>
        <n v="1118.8800000000001"/>
        <n v="440.22"/>
        <n v="517.94000000000005"/>
        <n v="764.55"/>
        <n v="1092.08"/>
        <n v="1068.56"/>
        <n v="595.36"/>
        <n v="367.98"/>
        <n v="1376.65"/>
        <n v="527.53"/>
        <n v="992.05"/>
        <n v="1127.55"/>
        <n v="153.6"/>
        <n v="691.24"/>
        <n v="356.76"/>
        <n v="314.7"/>
        <n v="278.39999999999998"/>
        <n v="442.36"/>
        <n v="293.86"/>
        <n v="240.31"/>
        <n v="227.63"/>
        <n v="1448.38"/>
        <n v="981.98"/>
        <n v="686.1"/>
        <n v="1779.47"/>
        <n v="751.57"/>
        <n v="908.57"/>
        <n v="999.22"/>
        <n v="622.27"/>
        <n v="683.59"/>
        <n v="607.48"/>
        <n v="479.93"/>
        <n v="238.58"/>
        <n v="517.87"/>
        <n v="494.38"/>
        <n v="974.95"/>
        <n v="416.43"/>
        <n v="1465.01"/>
        <n v="1309.53"/>
        <n v="234.23"/>
        <n v="886.46"/>
        <n v="582.97"/>
        <n v="1006.19"/>
        <n v="160.80000000000001"/>
        <n v="552.82000000000005"/>
        <n v="571.16999999999996"/>
        <n v="1112.42"/>
        <n v="834.58"/>
        <n v="1390.1"/>
        <n v="734.4"/>
        <n v="1276.1199999999999"/>
        <n v="564.67999999999995"/>
        <n v="797.44"/>
        <n v="1025.78"/>
        <n v="1758.81"/>
        <n v="532.51"/>
        <n v="967.58"/>
        <n v="191.07"/>
        <n v="469.44"/>
        <n v="1101.21"/>
        <n v="244.69"/>
        <n v="845.95"/>
        <n v="1479.99"/>
        <n v="517.30999999999995"/>
        <n v="159.16"/>
        <n v="504.06"/>
        <n v="206.25"/>
        <n v="850.02"/>
        <n v="1731.75"/>
        <n v="967.34"/>
        <n v="238.13"/>
        <n v="977.08"/>
        <n v="661.41"/>
        <n v="94.26"/>
        <n v="236.86"/>
        <n v="472.72"/>
        <n v="172.81"/>
        <n v="394"/>
        <n v="1574.53"/>
        <n v="839.69"/>
        <n v="1333.73"/>
        <n v="1573.3"/>
        <n v="95.86"/>
        <n v="128.22"/>
        <n v="938.78"/>
        <n v="1478.9"/>
        <n v="1077.03"/>
        <n v="310.17"/>
        <n v="783.67"/>
        <n v="1028.42"/>
        <n v="285.37"/>
        <n v="94.02"/>
        <n v="1783.48"/>
        <n v="446.04"/>
        <n v="948.28"/>
        <n v="374.51"/>
        <n v="615.20000000000005"/>
        <n v="359.79"/>
        <n v="317.42"/>
        <n v="912.58"/>
        <n v="1311.09"/>
        <n v="760.41"/>
        <n v="151.79"/>
        <n v="857.65"/>
        <n v="865.42"/>
        <n v="490.96"/>
        <n v="1067.81"/>
        <n v="710.09"/>
        <n v="233.69"/>
        <n v="633.91999999999996"/>
        <n v="372.44"/>
        <n v="697.9"/>
        <n v="989.23"/>
        <n v="684.17"/>
        <n v="616.92999999999995"/>
        <n v="165.08"/>
        <n v="1099.43"/>
        <n v="1090.47"/>
        <n v="88.63"/>
        <n v="1632.07"/>
        <n v="105.26"/>
        <n v="1249.8699999999999"/>
        <n v="706.42"/>
        <n v="748.65"/>
        <n v="199.51"/>
        <n v="355.97"/>
        <n v="250.09"/>
        <n v="1029.54"/>
        <n v="468.46"/>
        <n v="570.23"/>
        <n v="126.97"/>
        <n v="1250.8599999999999"/>
        <n v="1225.8"/>
        <n v="242.49"/>
        <n v="811.93"/>
        <n v="763.95"/>
        <n v="303.31"/>
        <n v="423.7"/>
        <n v="263.14999999999998"/>
        <n v="1633.75"/>
        <n v="1621.62"/>
        <n v="717.89"/>
        <n v="1005.33"/>
        <n v="146.52000000000001"/>
        <n v="1596.05"/>
        <n v="803.59"/>
        <n v="391.69"/>
        <n v="729.09"/>
        <n v="266.02999999999997"/>
        <n v="1027.03"/>
        <n v="882.8"/>
        <n v="971.37"/>
        <n v="366.49"/>
        <n v="826.91"/>
        <n v="319.58999999999997"/>
        <n v="1578.75"/>
        <n v="965.16"/>
        <n v="1120.68"/>
        <n v="540.58000000000004"/>
        <n v="1217.7"/>
        <n v="518"/>
        <n v="374.41"/>
        <n v="1442.08"/>
        <n v="229.11"/>
        <n v="227.67"/>
        <n v="475.3"/>
        <n v="1613.81"/>
        <n v="1769.05"/>
        <n v="1486.23"/>
        <n v="434.69"/>
        <n v="1078.67"/>
        <n v="1072.51"/>
        <n v="571.38"/>
        <n v="1843.94"/>
        <n v="176.55"/>
        <n v="1153.24"/>
        <n v="986.55"/>
        <n v="575.29999999999995"/>
        <n v="353.3"/>
        <n v="288.49"/>
        <n v="735.07"/>
        <n v="1386.5"/>
        <n v="321.82"/>
        <n v="128.28"/>
        <n v="1075.1099999999999"/>
        <n v="750.46"/>
        <n v="503.72"/>
        <n v="92.67"/>
        <n v="995.3"/>
        <n v="158.27000000000001"/>
        <n v="403.39"/>
        <n v="681.37"/>
        <n v="570.04"/>
        <n v="116.85"/>
        <n v="1484.39"/>
        <n v="1396.43"/>
        <n v="345.17"/>
        <n v="366.72"/>
        <n v="1122.79"/>
        <n v="360.57"/>
        <n v="660.5"/>
        <n v="131.04"/>
        <n v="828.38"/>
        <n v="512.24"/>
        <n v="887.09"/>
        <n v="809.23"/>
        <n v="204.39"/>
        <n v="609.25"/>
        <n v="1086.57"/>
        <n v="1066.46"/>
        <n v="159.22"/>
        <n v="255.6"/>
        <n v="1205.45"/>
        <n v="1228.99"/>
        <n v="272.73"/>
        <n v="1498.2"/>
        <n v="505.71"/>
        <n v="1037.43"/>
        <n v="988.73"/>
        <n v="826.09"/>
        <n v="1293.03"/>
        <n v="517.66999999999996"/>
        <n v="270.06"/>
        <n v="1237.75"/>
        <n v="463.08"/>
        <n v="458.85"/>
        <n v="1424.65"/>
        <n v="193.33"/>
        <n v="803.67"/>
        <n v="426.04"/>
        <n v="1313.2"/>
        <n v="171.62"/>
        <n v="845.61"/>
        <n v="457.97"/>
        <n v="182.4"/>
        <n v="1645.67"/>
        <n v="1749.82"/>
        <n v="1462.82"/>
        <n v="960.08"/>
        <n v="470.14"/>
        <n v="199.23"/>
        <n v="529.47"/>
        <n v="1121.1500000000001"/>
        <n v="718.84"/>
        <n v="1001.47"/>
        <n v="1088.6099999999999"/>
        <n v="938.1"/>
        <n v="966.72"/>
        <n v="695.62"/>
        <n v="268"/>
        <n v="1228.3499999999999"/>
        <n v="142.66999999999999"/>
        <n v="368.29"/>
        <n v="1305.02"/>
        <n v="1050.6600000000001"/>
        <n v="698.6"/>
        <n v="197.12"/>
        <n v="719.61"/>
        <n v="672.91"/>
        <n v="1563.74"/>
        <n v="234.8"/>
        <n v="1284.02"/>
        <n v="1356.77"/>
        <n v="943.79"/>
        <n v="750.67"/>
        <n v="283.08"/>
        <n v="1546.87"/>
        <n v="1039.78"/>
        <n v="353.52"/>
        <n v="511.36"/>
        <n v="376.69"/>
        <n v="909.5"/>
        <n v="742.34"/>
        <n v="942.42"/>
        <n v="855.92"/>
        <n v="914.93"/>
        <n v="216.12"/>
        <n v="876.11"/>
        <n v="1073.92"/>
        <n v="355.65"/>
        <n v="600.48"/>
        <n v="998.17"/>
        <n v="898.27"/>
        <n v="816.7"/>
        <n v="1108.69"/>
        <n v="994.93"/>
        <n v="1196.7"/>
        <n v="635.96"/>
        <n v="853.87"/>
        <n v="331.84"/>
        <n v="529.07000000000005"/>
        <n v="338.47"/>
        <n v="1416.91"/>
        <n v="784.5"/>
        <n v="245.09"/>
        <n v="1678.29"/>
        <n v="172.09"/>
        <n v="370.95"/>
        <n v="1519.54"/>
        <n v="335.66"/>
        <n v="1039.23"/>
        <n v="539.03"/>
        <n v="299.23"/>
        <n v="513.4"/>
        <n v="1414.57"/>
        <n v="371.25"/>
        <n v="1081.0999999999999"/>
        <n v="1026.2"/>
        <n v="1233.52"/>
        <n v="724.21"/>
        <n v="877.36"/>
        <n v="1357.69"/>
        <n v="355.04"/>
        <n v="1100.55"/>
        <n v="1130.3"/>
        <n v="276.39999999999998"/>
        <n v="198.22"/>
        <n v="723.01"/>
        <n v="511.59"/>
        <n v="1262.02"/>
        <n v="1115.23"/>
        <n v="440.47"/>
        <n v="1212.92"/>
        <n v="755.57"/>
        <n v="479.03"/>
        <n v="122.96"/>
        <n v="1248.92"/>
        <n v="857.04"/>
        <n v="536.28"/>
        <n v="1596.53"/>
        <n v="203.98"/>
        <n v="478.73"/>
        <n v="1403.04"/>
        <n v="171.6"/>
        <n v="1526.62"/>
        <n v="661.46"/>
        <n v="1549.29"/>
        <n v="846.11"/>
        <n v="865.59"/>
        <n v="1307.43"/>
        <n v="331.02"/>
        <n v="1590.59"/>
        <n v="1292.9000000000001"/>
        <n v="1266.9000000000001"/>
        <n v="981.44"/>
        <n v="922.4"/>
        <n v="928.21"/>
        <n v="652.37"/>
        <n v="99.7"/>
        <n v="549.87"/>
        <n v="545.37"/>
        <n v="802.7"/>
        <n v="395.67"/>
        <n v="533.75"/>
        <n v="1662.81"/>
        <n v="1004.2"/>
        <n v="1095.52"/>
        <n v="575.38"/>
        <n v="673.68"/>
        <n v="589.99"/>
        <n v="741.22"/>
        <n v="1399.71"/>
        <n v="786.97"/>
        <n v="1156.0999999999999"/>
        <n v="1211.24"/>
        <n v="1076.97"/>
        <n v="790.97"/>
        <n v="250.29"/>
        <n v="217.88"/>
        <n v="1256.18"/>
        <n v="787.96"/>
        <n v="1512.1"/>
        <n v="1231.44"/>
        <n v="462.83"/>
        <n v="1599.87"/>
        <n v="468.29"/>
        <n v="1424.16"/>
        <n v="1099.51"/>
        <n v="1360.89"/>
        <n v="300.52"/>
        <n v="1045.8800000000001"/>
        <n v="309.26"/>
        <n v="446.59"/>
        <n v="717.82"/>
        <n v="1096.67"/>
        <n v="264.29000000000002"/>
        <n v="915.15"/>
        <n v="1595.91"/>
        <n v="242.42"/>
        <n v="316.14"/>
        <n v="366.94"/>
        <n v="1592.63"/>
        <n v="1201.21"/>
        <n v="330.35"/>
        <n v="617.69000000000005"/>
        <n v="728.86"/>
        <n v="547.87"/>
        <n v="483.6"/>
        <n v="455.45"/>
        <n v="406.13"/>
        <n v="617.46"/>
        <n v="824.75"/>
        <n v="1595.44"/>
        <n v="1069.06"/>
        <n v="515.83000000000004"/>
        <n v="1013.39"/>
        <n v="194.87"/>
        <n v="1285.6400000000001"/>
        <n v="412.83"/>
        <n v="1013.59"/>
        <n v="272.56"/>
        <n v="327.36"/>
        <n v="1549.83"/>
        <n v="237.12"/>
        <n v="853.56"/>
        <n v="585.34"/>
        <n v="1221.25"/>
        <n v="709.66"/>
        <n v="1013.51"/>
        <n v="358.74"/>
        <n v="658.08"/>
        <n v="1159.6199999999999"/>
        <n v="837.03"/>
        <n v="99.39"/>
        <n v="130.15"/>
        <n v="316.44"/>
        <n v="332.87"/>
        <n v="1216.8499999999999"/>
        <n v="451.62"/>
        <n v="542.82000000000005"/>
        <n v="1171.0999999999999"/>
        <n v="1436.26"/>
        <n v="809.3"/>
        <n v="445.17"/>
        <n v="571.51"/>
        <n v="860.41"/>
        <n v="768.2"/>
        <n v="429.72"/>
        <n v="159.49"/>
        <n v="1048.6300000000001"/>
        <n v="1181.0899999999999"/>
        <n v="293.48"/>
        <n v="867.29"/>
        <n v="1276.79"/>
        <n v="618.49"/>
        <n v="270.58"/>
        <n v="1299.6099999999999"/>
        <n v="1654.97"/>
        <n v="115.66"/>
        <n v="808.21"/>
        <n v="580.42999999999995"/>
        <n v="245.87"/>
        <n v="1002.54"/>
        <n v="691.4"/>
        <n v="327.88"/>
        <n v="568.26"/>
        <n v="399.79"/>
        <n v="679.27"/>
        <n v="144.44"/>
        <n v="800.97"/>
        <n v="86.28"/>
        <n v="250.91"/>
        <n v="168.93"/>
        <n v="1079.54"/>
        <n v="531.44000000000005"/>
        <n v="785.88"/>
        <n v="1386"/>
        <n v="499.64"/>
        <n v="297.05"/>
        <n v="575.83000000000004"/>
        <n v="1697.87"/>
        <n v="285.85000000000002"/>
        <n v="341.15"/>
        <n v="1014.78"/>
        <n v="670.35"/>
        <n v="775.38"/>
        <n v="916.12"/>
        <n v="882.1"/>
        <n v="221.99"/>
        <n v="454.24"/>
        <n v="534.42999999999995"/>
        <n v="613.77"/>
        <n v="626.88"/>
        <n v="610.74"/>
        <n v="1198.4100000000001"/>
        <n v="1033.68"/>
        <n v="144.71"/>
        <n v="496.25"/>
        <n v="194.55"/>
        <n v="1293.73"/>
        <n v="1073.49"/>
        <n v="194.82"/>
        <n v="1139.82"/>
        <n v="1228.8499999999999"/>
        <n v="161.26"/>
        <n v="942.48"/>
        <n v="618.42999999999995"/>
        <n v="1511.48"/>
        <n v="1259.0999999999999"/>
        <n v="1606.36"/>
        <n v="837.84"/>
        <n v="833.43"/>
        <n v="1143.42"/>
        <n v="616.37"/>
        <n v="634.91"/>
        <n v="1020.7"/>
        <n v="362.13"/>
        <n v="963.7"/>
        <n v="737.91"/>
        <n v="1126.1199999999999"/>
        <n v="814.41"/>
        <n v="1164.22"/>
        <n v="1153.54"/>
        <n v="132.97999999999999"/>
        <n v="1201.43"/>
        <n v="1687.57"/>
        <n v="823.7"/>
        <n v="476.96"/>
        <n v="865.47"/>
        <n v="540.14"/>
        <n v="967.9"/>
        <n v="1152.1500000000001"/>
        <n v="1148.06"/>
        <n v="1740.47"/>
        <n v="1243.06"/>
        <n v="262.86"/>
        <n v="811.97"/>
        <n v="139.91999999999999"/>
        <n v="458.12"/>
        <n v="1035.73"/>
        <n v="230.6"/>
        <n v="1177.99"/>
        <n v="741.18"/>
        <n v="163.43"/>
        <n v="658.02"/>
        <n v="1512.8"/>
        <n v="196.83"/>
        <n v="799.2"/>
        <n v="269.31"/>
        <n v="570.11"/>
        <n v="819.32"/>
        <n v="1081.3399999999999"/>
        <n v="1394.43"/>
        <n v="322.93"/>
        <n v="443.8"/>
        <n v="335.16"/>
        <n v="314.75"/>
        <n v="524.86"/>
        <n v="1511.86"/>
        <n v="1668.83"/>
        <n v="589.02"/>
        <n v="259.87"/>
        <n v="158.85"/>
        <n v="759.05"/>
        <n v="133.13999999999999"/>
        <n v="436.8"/>
        <n v="161.30000000000001"/>
        <n v="1374.51"/>
        <n v="866.24"/>
        <n v="468.03"/>
        <n v="1008.6"/>
        <n v="1108.19"/>
        <n v="400.57"/>
        <n v="599.47"/>
        <n v="737.44"/>
        <n v="947.5"/>
        <n v="1073.83"/>
        <n v="147.88999999999999"/>
        <n v="369.29"/>
        <n v="1056.28"/>
        <n v="703.52"/>
        <n v="1615.04"/>
        <n v="197.14"/>
        <n v="122.47"/>
        <n v="1749.22"/>
        <n v="1312.12"/>
        <n v="464.12"/>
        <n v="757.4"/>
        <n v="343.02"/>
        <n v="1176.75"/>
        <n v="837.6"/>
        <n v="662.77"/>
        <n v="325.39"/>
        <n v="126.61"/>
        <n v="524.91"/>
        <n v="306.37"/>
        <n v="1057.9100000000001"/>
        <n v="293.16000000000003"/>
        <n v="1044.79"/>
        <n v="1189.4000000000001"/>
        <n v="1494.63"/>
        <n v="598.1"/>
        <n v="1359.33"/>
        <n v="800.86"/>
        <n v="1248.31"/>
        <n v="560.22"/>
        <n v="477.51"/>
        <n v="353.85"/>
        <n v="1356.08"/>
        <n v="776.66"/>
        <n v="368.47"/>
        <n v="465.87"/>
        <n v="1216.77"/>
        <n v="383.81"/>
        <n v="752.7"/>
        <n v="414.37"/>
        <n v="1204.43"/>
        <n v="160"/>
        <n v="834.54"/>
        <n v="460.69"/>
        <n v="616.28"/>
        <n v="476.91"/>
        <n v="858.98"/>
        <n v="295.64"/>
        <n v="199.8"/>
        <n v="690.83"/>
        <n v="699.95"/>
        <n v="279.14999999999998"/>
        <n v="516.26"/>
        <n v="1266.78"/>
        <n v="1409.71"/>
        <n v="278.33"/>
        <n v="1080.28"/>
        <n v="234.29"/>
        <n v="545.98"/>
        <n v="584.14"/>
        <n v="1066.42"/>
        <n v="196.35"/>
        <n v="658.12"/>
        <n v="686.42"/>
        <n v="1034.21"/>
        <n v="538.72"/>
        <n v="841.65"/>
        <n v="579.41"/>
        <n v="819.86"/>
        <n v="1206.32"/>
        <n v="362.49"/>
        <n v="774.29"/>
        <n v="264.17"/>
        <n v="511.23"/>
        <n v="327.02"/>
        <n v="189.94"/>
        <n v="160.65"/>
        <n v="1335.79"/>
        <n v="959.01"/>
        <n v="1245.22"/>
        <n v="118.66"/>
        <n v="1096.8599999999999"/>
        <n v="543.82000000000005"/>
        <n v="1102.8499999999999"/>
        <n v="748.79"/>
        <n v="760.79"/>
        <n v="404.21"/>
        <n v="1479.49"/>
        <n v="1055.92"/>
        <n v="419.61"/>
        <n v="948.55"/>
        <n v="834.64"/>
        <n v="1686.72"/>
        <n v="460.01"/>
        <n v="952.69"/>
        <n v="336.74"/>
        <n v="329.97"/>
        <n v="436.23"/>
        <n v="1036.1099999999999"/>
        <n v="659.19"/>
        <n v="1192.18"/>
        <n v="862.42"/>
        <n v="1633.89"/>
        <n v="762.47"/>
        <n v="980.25"/>
        <n v="1420.79"/>
        <n v="763.63"/>
        <n v="403.8"/>
        <n v="455.94"/>
        <n v="1142.33"/>
        <n v="524.35"/>
        <n v="1347.89"/>
        <n v="1386.82"/>
        <n v="905.1"/>
        <n v="1082.79"/>
        <n v="766.04"/>
        <n v="372.99"/>
        <n v="803.82"/>
        <n v="772.13"/>
        <n v="1624"/>
        <n v="1104.8"/>
        <n v="281.60000000000002"/>
        <n v="957.09"/>
        <n v="875.04"/>
        <n v="738.31"/>
        <n v="341.28"/>
        <n v="562.83000000000004"/>
        <n v="1406.27"/>
        <n v="254.98"/>
        <n v="1551.28"/>
        <n v="228.45"/>
        <n v="858.3"/>
        <n v="427.84"/>
        <n v="1401.62"/>
        <n v="1006.34"/>
        <n v="521.39"/>
        <n v="86.56"/>
        <n v="1036.81"/>
        <n v="1151.23"/>
        <n v="120.28"/>
        <n v="470.67"/>
        <n v="397.05"/>
        <n v="849.1"/>
        <n v="1118.58"/>
        <n v="570.66"/>
        <n v="1043.98"/>
        <n v="1038.94"/>
        <n v="1701.22"/>
        <n v="884.35"/>
        <n v="806.43"/>
        <n v="815.74"/>
        <n v="207.39"/>
        <n v="1147.03"/>
        <n v="275"/>
        <n v="136.22999999999999"/>
        <n v="911.8"/>
        <n v="1189.92"/>
        <n v="190.32"/>
        <n v="507.36"/>
        <n v="975.34"/>
        <n v="994.26"/>
        <n v="1121.5"/>
        <n v="252.32"/>
        <n v="1027.4100000000001"/>
        <n v="558.66999999999996"/>
        <n v="284.69"/>
        <n v="1620.42"/>
        <n v="880.97"/>
        <n v="803.99"/>
        <n v="1374.77"/>
        <n v="697.49"/>
        <n v="793.14"/>
        <n v="836.81"/>
        <n v="1411.44"/>
        <n v="1411.65"/>
        <n v="1617.07"/>
        <n v="255.65"/>
        <n v="455.3"/>
        <n v="888.26"/>
        <n v="186.53"/>
        <n v="105.45"/>
        <n v="1112.26"/>
        <n v="1431.14"/>
        <n v="893.16"/>
        <n v="181.34"/>
        <n v="1188.8599999999999"/>
        <n v="1065.8900000000001"/>
        <n v="1154.6300000000001"/>
        <n v="840.57"/>
        <n v="1442.96"/>
        <n v="374.4"/>
        <n v="826.03"/>
        <n v="325.86"/>
        <n v="391.17"/>
        <n v="320.83"/>
        <n v="295.72000000000003"/>
        <n v="961.37"/>
        <n v="279.74"/>
        <n v="272.5"/>
        <n v="258.64"/>
        <n v="1177.51"/>
        <n v="817.75"/>
        <n v="334.77"/>
        <n v="237.92"/>
        <n v="341.42"/>
        <n v="521.89"/>
        <n v="447.05"/>
        <n v="1108.56"/>
        <n v="710.13"/>
        <n v="1279.28"/>
        <n v="483.79"/>
        <n v="478.52"/>
        <n v="345.51"/>
        <n v="443.88"/>
        <n v="388.72"/>
        <n v="1448.72"/>
        <n v="673.33"/>
        <n v="653.33000000000004"/>
        <n v="395.59"/>
        <n v="736.08"/>
        <n v="870.11"/>
        <n v="606"/>
        <n v="762.31"/>
        <n v="193.86"/>
        <n v="455.97"/>
        <n v="1072.18"/>
        <n v="1143.73"/>
        <n v="414.62"/>
        <n v="226.09"/>
        <n v="725.4"/>
        <n v="1178.81"/>
        <n v="1043.0899999999999"/>
        <n v="1356.22"/>
        <n v="923.7"/>
        <n v="901.7"/>
        <n v="1242.1600000000001"/>
        <n v="858.53"/>
        <n v="505.77"/>
        <n v="704.08"/>
        <n v="237.25"/>
        <n v="366.97"/>
        <n v="341.9"/>
        <n v="834.24"/>
        <n v="710.39"/>
        <n v="1354.34"/>
        <n v="886.18"/>
        <n v="631.94000000000005"/>
        <n v="1057.5899999999999"/>
        <n v="1537.78"/>
        <n v="180.12"/>
        <n v="340.96"/>
        <n v="146.63999999999999"/>
        <n v="1017.62"/>
        <n v="1496.19"/>
        <n v="710.62"/>
        <n v="147.56"/>
        <n v="1308.5999999999999"/>
        <n v="641.04"/>
        <n v="303.3"/>
        <n v="817.59"/>
        <n v="869.24"/>
        <n v="501.53"/>
        <n v="335.15"/>
        <n v="1157.43"/>
        <n v="952.23"/>
        <n v="1263.5899999999999"/>
        <n v="1259.93"/>
        <n v="384.41"/>
        <n v="662.08"/>
        <n v="734.02"/>
        <n v="357.31"/>
        <n v="400.18"/>
        <n v="1133.6199999999999"/>
        <n v="1398.27"/>
        <n v="532.52"/>
        <n v="1659.5"/>
        <n v="964.82"/>
        <n v="147.16"/>
        <n v="793.3"/>
        <n v="405.64"/>
        <n v="1097.18"/>
        <n v="1749.83"/>
        <n v="1083.78"/>
        <n v="606.91"/>
        <n v="414.34"/>
        <n v="261.27"/>
        <n v="821.15"/>
        <n v="1517.86"/>
        <n v="1007.49"/>
        <n v="1367.91"/>
        <n v="128.49"/>
        <n v="676.63"/>
        <n v="140.86000000000001"/>
        <n v="1060.07"/>
        <n v="446.76"/>
        <n v="105.95"/>
        <n v="144.27000000000001"/>
        <n v="170.2"/>
        <n v="296.52"/>
        <n v="174.43"/>
        <n v="1066.43"/>
        <n v="534.26"/>
        <n v="530.57000000000005"/>
        <n v="1161.4000000000001"/>
        <n v="1042.18"/>
        <n v="649.86"/>
        <n v="200.79"/>
        <n v="1704.57"/>
        <n v="916.62"/>
        <n v="404.09"/>
        <n v="1279.6199999999999"/>
        <n v="573.70000000000005"/>
        <n v="986.94"/>
        <n v="816.97"/>
        <n v="1238.71"/>
        <n v="1641.88"/>
        <n v="437.94"/>
        <n v="1386.53"/>
        <n v="591.21"/>
        <n v="246.95"/>
        <n v="1118.53"/>
        <n v="874.32"/>
        <n v="1510.33"/>
        <n v="203.12"/>
        <n v="322.83999999999997"/>
        <n v="915.75"/>
        <n v="1782.77"/>
        <n v="1274.8699999999999"/>
        <n v="822.24"/>
        <n v="428.92"/>
        <n v="666.94"/>
        <n v="1057.01"/>
        <n v="419.76"/>
        <n v="587.07000000000005"/>
        <n v="600.73"/>
        <n v="891.9"/>
        <n v="369.95"/>
        <n v="1185.48"/>
        <n v="1220.72"/>
        <n v="1860.96"/>
        <n v="920.99"/>
        <n v="1200.6300000000001"/>
        <n v="807.9"/>
        <n v="1351.38"/>
        <n v="751.39"/>
        <n v="1043.75"/>
        <n v="265.92"/>
        <n v="971.77"/>
        <n v="185.21"/>
        <n v="1184.76"/>
        <n v="1391.04"/>
        <n v="230.46"/>
        <n v="1013.43"/>
        <n v="167.27"/>
        <n v="851.81"/>
        <n v="1077.6500000000001"/>
        <n v="390.4"/>
        <n v="1070.1500000000001"/>
        <n v="235.18"/>
        <n v="1255.57"/>
        <n v="659.15"/>
        <n v="882.75"/>
        <n v="1495.16"/>
        <n v="1068.29"/>
        <n v="227.58"/>
        <n v="464.24"/>
        <n v="391.8"/>
        <n v="1307.6099999999999"/>
        <n v="479.82"/>
        <n v="339.44"/>
        <n v="962.47"/>
        <n v="800.81"/>
        <n v="1031.94"/>
        <n v="1450.93"/>
        <n v="464.04"/>
        <n v="1086.6199999999999"/>
        <n v="1243.4100000000001"/>
        <n v="203.69"/>
        <n v="1048.3800000000001"/>
        <n v="646.53"/>
        <n v="451.34"/>
        <n v="739.67"/>
        <n v="1259.17"/>
        <n v="985.15"/>
        <n v="855.62"/>
        <n v="813.12"/>
        <n v="1437.63"/>
        <n v="124.22"/>
        <n v="1184.94"/>
        <n v="104.79"/>
        <n v="288.16000000000003"/>
        <n v="1801.42"/>
        <n v="159.44999999999999"/>
        <n v="894.22"/>
        <n v="428.32"/>
        <n v="139.71"/>
        <n v="1709.78"/>
        <n v="223.97"/>
        <n v="781.88"/>
        <n v="609.69000000000005"/>
        <n v="737.13"/>
        <n v="524.17999999999995"/>
        <n v="292.19"/>
        <n v="883.07"/>
        <n v="176.28"/>
        <n v="1019.92"/>
        <n v="1129.3499999999999"/>
        <n v="513.97"/>
        <n v="217.39"/>
        <n v="660.51"/>
        <n v="1157.79"/>
        <n v="1081.78"/>
        <n v="885.16"/>
        <n v="846.96"/>
        <n v="267.74"/>
        <n v="1219.2"/>
        <n v="466.67"/>
        <n v="1265.6300000000001"/>
        <n v="276.36"/>
        <n v="176.89"/>
        <n v="318.33"/>
        <n v="787.55"/>
        <n v="1273.33"/>
        <n v="1663.72"/>
        <n v="679.7"/>
        <n v="985.31"/>
        <n v="222.18"/>
        <n v="574.66"/>
        <n v="78.53"/>
        <n v="720.7"/>
        <n v="674.99"/>
        <n v="1124.95"/>
        <n v="1201.73"/>
        <n v="320.82"/>
        <n v="417.79"/>
        <n v="723.32"/>
        <n v="1494.1"/>
        <n v="491.14"/>
        <n v="533.64"/>
        <n v="266.43"/>
        <n v="1331"/>
        <n v="537.41999999999996"/>
        <n v="974.25"/>
        <n v="274.86"/>
        <n v="1384.42"/>
        <n v="156.27000000000001"/>
        <n v="211.25"/>
        <n v="638.98"/>
        <n v="463.07"/>
        <n v="454.37"/>
        <n v="591.29999999999995"/>
        <n v="142.91999999999999"/>
        <n v="1381.26"/>
        <n v="487.67"/>
        <n v="278.52999999999997"/>
        <n v="941.27"/>
        <n v="1341.4"/>
        <n v="1397.83"/>
        <n v="210.46"/>
        <n v="857.82"/>
        <n v="581"/>
        <n v="1450.07"/>
        <n v="784.46"/>
        <n v="1587.68"/>
        <n v="481.15"/>
        <n v="305.98"/>
        <n v="481.56"/>
        <n v="102.11"/>
        <n v="950.92"/>
        <n v="178.33"/>
        <n v="1504.14"/>
        <n v="502.43"/>
        <n v="614.28"/>
        <n v="307.20999999999998"/>
        <n v="1285.28"/>
        <n v="1089.46"/>
        <n v="1127.01"/>
        <n v="1737.11"/>
        <n v="370.88"/>
        <n v="387.38"/>
        <n v="1487.72"/>
        <n v="844.75"/>
        <n v="1018.18"/>
        <n v="860.6"/>
        <n v="706.88"/>
        <n v="358.32"/>
        <n v="109.09"/>
        <n v="806.68"/>
        <n v="440.94"/>
        <n v="391.12"/>
        <n v="169.76"/>
        <n v="565.29999999999995"/>
        <n v="442.22"/>
        <n v="929.12"/>
        <n v="1658.67"/>
        <n v="390.31"/>
        <n v="183.92"/>
        <n v="1556.87"/>
        <n v="850.93"/>
        <n v="1473.63"/>
        <n v="980.66"/>
        <n v="1096.6400000000001"/>
        <n v="1071.68"/>
        <n v="1068.44"/>
        <n v="743.18"/>
        <n v="892.87"/>
        <n v="110.24"/>
        <n v="1520.86"/>
        <n v="241.95"/>
        <n v="1828.47"/>
        <n v="660.92"/>
        <n v="1465.84"/>
        <n v="1234.05"/>
        <n v="960.98"/>
        <n v="628.99"/>
        <n v="1064.45"/>
        <n v="541.02"/>
        <n v="862.49"/>
        <n v="402.04"/>
        <n v="304.98"/>
        <n v="1576.57"/>
        <n v="1197.79"/>
        <n v="1101.3499999999999"/>
        <n v="974.36"/>
        <n v="974.27"/>
        <n v="925.98"/>
        <n v="301.45999999999998"/>
        <n v="913.01"/>
        <n v="915.31"/>
        <n v="455.85"/>
        <n v="489.13"/>
        <n v="940.81"/>
        <n v="793.2"/>
        <n v="478.46"/>
        <n v="1151.69"/>
        <n v="1176.8499999999999"/>
        <n v="222.82"/>
        <n v="353.57"/>
        <n v="538.04"/>
        <n v="846.68"/>
        <n v="307.29000000000002"/>
        <n v="1377.76"/>
        <n v="688.42"/>
        <n v="999.58"/>
        <n v="963.58"/>
        <n v="537.86"/>
        <n v="641.64"/>
        <n v="606.33000000000004"/>
        <n v="725.97"/>
        <n v="659.37"/>
        <n v="1057.17"/>
        <n v="473.29"/>
        <n v="906.31"/>
        <n v="597.19000000000005"/>
        <n v="1227.53"/>
        <n v="531.15"/>
        <n v="729.61"/>
        <n v="869.85"/>
        <n v="1494.28"/>
        <n v="1007.25"/>
        <n v="391.03"/>
        <n v="1187.8399999999999"/>
        <n v="278.72000000000003"/>
        <n v="551.62"/>
        <n v="1653.68"/>
        <n v="1047.3"/>
        <n v="1100.99"/>
        <n v="1318.36"/>
        <n v="1407.36"/>
        <n v="1115.6400000000001"/>
        <n v="335.73"/>
        <n v="1010.33"/>
        <n v="572.36"/>
        <n v="556.73"/>
        <n v="535.28"/>
        <n v="858.65"/>
        <n v="415.3"/>
        <n v="1079.58"/>
        <n v="372.85"/>
        <n v="1133.04"/>
        <n v="692.31"/>
        <n v="827.1"/>
        <n v="442.89"/>
        <n v="726.62"/>
        <n v="1434.89"/>
        <n v="148.44999999999999"/>
        <n v="1140.18"/>
        <n v="919.7"/>
        <n v="901.24"/>
        <n v="201.01"/>
        <n v="782.67"/>
        <n v="613.29"/>
        <n v="1111.3499999999999"/>
        <n v="1099.73"/>
        <n v="1577.52"/>
        <n v="607.46"/>
        <n v="250.4"/>
        <n v="883.03"/>
        <n v="1352.18"/>
        <n v="525.99"/>
        <n v="869.65"/>
        <n v="943.57"/>
        <n v="1458.7"/>
        <n v="368.16"/>
        <n v="1531.06"/>
        <n v="332.8"/>
        <n v="349.79"/>
        <n v="220.68"/>
        <n v="545.5"/>
        <n v="1517.54"/>
        <n v="600.6"/>
        <n v="310.3"/>
        <n v="215.9"/>
        <n v="441.55"/>
        <n v="1073.7"/>
        <n v="252.2"/>
        <n v="381.94"/>
        <n v="506.02"/>
        <n v="481.09"/>
        <n v="840.97"/>
        <n v="816.28"/>
        <n v="188.98"/>
        <n v="539.48"/>
        <n v="208.27"/>
        <n v="1010.16"/>
        <n v="201.58"/>
        <n v="1606.88"/>
        <n v="1270.03"/>
        <n v="867.74"/>
        <n v="671.99"/>
        <n v="1267"/>
        <n v="687.11"/>
        <n v="1198.06"/>
        <n v="972.8"/>
        <n v="157.49"/>
        <n v="787.27"/>
        <n v="1689.67"/>
        <n v="228.71"/>
        <n v="763.77"/>
        <n v="348.37"/>
        <n v="327.06"/>
        <n v="1122.8399999999999"/>
        <n v="578.69000000000005"/>
        <n v="435.29"/>
        <n v="928.93"/>
        <n v="644.49"/>
        <n v="348.18"/>
        <n v="1257.8599999999999"/>
        <n v="247.23"/>
        <n v="1140.46"/>
        <n v="1535.58"/>
        <n v="1284.4100000000001"/>
        <n v="420.13"/>
        <n v="818.46"/>
        <n v="898.99"/>
        <n v="195.67"/>
        <n v="349.91"/>
        <n v="917.24"/>
        <n v="866.13"/>
        <n v="816.08"/>
        <n v="874.97"/>
        <n v="636.94000000000005"/>
        <n v="746.37"/>
        <n v="1439.94"/>
        <n v="202.31"/>
        <n v="210.54"/>
        <n v="1227.52"/>
        <n v="1178.26"/>
        <n v="1109.71"/>
        <n v="948.21"/>
        <n v="554.27"/>
        <n v="186.77"/>
        <n v="724.69"/>
        <n v="860.26"/>
        <n v="589.37"/>
        <n v="1250.33"/>
        <n v="672.21"/>
        <n v="367.37"/>
        <n v="332.88"/>
        <n v="253.72"/>
        <n v="1639.26"/>
        <n v="788.94"/>
        <n v="234.05"/>
        <n v="1547.64"/>
        <n v="437.95"/>
        <n v="125.42"/>
        <n v="1026.6199999999999"/>
        <n v="646.77"/>
        <n v="427.29"/>
        <n v="138.13999999999999"/>
        <n v="1095.7"/>
        <n v="1146.47"/>
        <n v="1395.26"/>
        <n v="228.16"/>
        <n v="1137.01"/>
        <n v="457.34"/>
        <n v="622.26"/>
        <n v="225.14"/>
        <n v="1007.26"/>
        <n v="834.6"/>
        <n v="1283.17"/>
        <n v="1148.1500000000001"/>
        <n v="1171.56"/>
        <n v="156.38"/>
        <n v="1265.82"/>
        <n v="895.37"/>
        <n v="747.88"/>
        <n v="1069.49"/>
        <n v="1053.5"/>
        <n v="916.74"/>
        <n v="787.8"/>
        <n v="250.14"/>
        <n v="1363.2"/>
        <n v="494.48"/>
        <n v="437.17"/>
        <n v="760.94"/>
        <n v="1038.24"/>
        <n v="1074.3"/>
        <n v="972.11"/>
        <n v="942.82"/>
        <n v="729.08"/>
        <n v="213.72"/>
        <n v="889.84"/>
        <n v="150.02000000000001"/>
        <n v="1355.63"/>
        <n v="959.77"/>
        <n v="969.57"/>
        <n v="114.37"/>
        <n v="647.21"/>
        <n v="1035.26"/>
        <n v="573.55999999999995"/>
        <n v="1238.0899999999999"/>
        <n v="478.91"/>
        <n v="374.03"/>
        <n v="838.69"/>
        <n v="683.24"/>
        <n v="1058.06"/>
        <n v="790.15"/>
        <n v="121.31"/>
        <n v="1100.49"/>
        <n v="678.83"/>
        <n v="470.49"/>
        <n v="861.42"/>
        <n v="837.21"/>
        <n v="591.20000000000005"/>
        <n v="979.06"/>
        <n v="1178.0899999999999"/>
        <n v="620.63"/>
        <n v="1525.48"/>
        <n v="1729.59"/>
        <n v="751.99"/>
        <n v="161.80000000000001"/>
        <n v="773.58"/>
        <n v="195.93"/>
        <n v="148.16"/>
        <n v="817.6"/>
        <n v="237.19"/>
        <n v="868.54"/>
        <n v="1819.91"/>
        <n v="1031.7"/>
        <n v="396.79"/>
        <n v="234.02"/>
        <n v="354.88"/>
        <n v="1657.31"/>
        <n v="1171.23"/>
        <n v="843.93"/>
        <n v="838.1"/>
        <n v="245.57"/>
        <n v="312.74"/>
        <n v="199.44"/>
        <n v="403.04"/>
        <n v="1545.85"/>
        <n v="827.44"/>
        <n v="164.07"/>
        <n v="761.92"/>
        <n v="855.87"/>
        <n v="1483.09"/>
        <n v="1123.6199999999999"/>
        <n v="1740.78"/>
        <n v="692.09"/>
        <n v="1211.96"/>
        <n v="1154.94"/>
        <n v="1459.63"/>
        <n v="593.02"/>
        <n v="918.16"/>
        <n v="773.38"/>
        <n v="1010.39"/>
        <n v="1181.04"/>
        <n v="298.95"/>
        <n v="566.98"/>
        <n v="631.12"/>
        <n v="112.82"/>
        <n v="1599.67"/>
        <n v="276.04000000000002"/>
        <n v="487.29"/>
        <n v="258.47000000000003"/>
        <n v="958.77"/>
        <n v="781.9"/>
        <n v="1248.1600000000001"/>
        <n v="421.38"/>
        <n v="1022.03"/>
        <n v="234.51"/>
        <n v="425.49"/>
        <n v="762.69"/>
        <n v="314.07"/>
        <n v="363.02"/>
        <n v="395.85"/>
        <n v="1875.61"/>
        <n v="1306.24"/>
        <n v="1019.25"/>
        <n v="675.92"/>
        <n v="926.5"/>
        <n v="398.24"/>
        <n v="288.74"/>
        <n v="1164.17"/>
        <n v="1146.6500000000001"/>
        <n v="1497.41"/>
        <n v="1257.21"/>
        <n v="832.03"/>
        <n v="768.54"/>
        <n v="177.89"/>
        <n v="168.07"/>
        <n v="1676.89"/>
        <n v="1377.84"/>
        <n v="913.24"/>
        <n v="444.31"/>
        <n v="199.27"/>
        <n v="743.49"/>
        <n v="538.21"/>
        <n v="759.24"/>
        <n v="898.47"/>
        <n v="1469.66"/>
        <n v="871.09"/>
        <n v="1149.46"/>
        <n v="1637.1"/>
        <n v="194.35"/>
        <n v="1571.74"/>
        <n v="274.44"/>
        <n v="182.68"/>
        <n v="273.69"/>
        <n v="383.63"/>
        <n v="1346.95"/>
        <n v="1015.18"/>
        <n v="316.49"/>
        <n v="472.62"/>
        <n v="1097.4100000000001"/>
        <n v="702.1"/>
        <n v="132.94"/>
        <n v="1716.6"/>
        <n v="157.08000000000001"/>
        <n v="1562.69"/>
        <n v="1220.9000000000001"/>
        <n v="161.22999999999999"/>
        <n v="916.52"/>
        <n v="436.67"/>
        <n v="165.82"/>
        <n v="1240.5999999999999"/>
        <n v="112.25"/>
        <n v="1041.6400000000001"/>
        <n v="968.07"/>
        <n v="1428.27"/>
        <n v="106.8"/>
        <n v="130.72999999999999"/>
        <n v="1293.28"/>
        <n v="163.22999999999999"/>
        <n v="1060.28"/>
        <n v="1517.44"/>
        <n v="1036.7"/>
        <n v="157.87"/>
        <n v="405.99"/>
        <n v="559.89"/>
        <n v="649.19000000000005"/>
        <n v="538.75"/>
        <n v="1214.23"/>
        <n v="385.34"/>
        <n v="1356.61"/>
        <n v="785.2"/>
        <n v="188.17"/>
        <n v="1273.3699999999999"/>
        <n v="634.62"/>
        <n v="1523.5"/>
        <n v="691.77"/>
        <n v="1214.28"/>
        <n v="1066.3900000000001"/>
        <n v="970.22"/>
        <n v="223.43"/>
        <n v="222.13"/>
        <n v="119.56"/>
        <n v="1127.93"/>
        <n v="279.29000000000002"/>
        <n v="590.42999999999995"/>
        <n v="1423.12"/>
        <n v="595.04999999999995"/>
        <n v="97.61"/>
        <n v="711.33"/>
        <n v="206.1"/>
        <n v="332.38"/>
        <n v="1253.97"/>
        <n v="881.52"/>
        <n v="1431.5"/>
        <n v="182.12"/>
        <n v="379.18"/>
        <n v="582.65"/>
        <n v="403.91"/>
        <n v="467.68"/>
        <n v="1035.8800000000001"/>
        <n v="923.55"/>
        <n v="1170.3499999999999"/>
        <n v="761.76"/>
        <n v="134.21"/>
        <n v="1109.98"/>
        <n v="832.16"/>
        <n v="312.89999999999998"/>
        <n v="314.36"/>
        <n v="987.24"/>
        <n v="718.72"/>
        <n v="678.35"/>
        <n v="1028"/>
        <n v="674.38"/>
        <n v="1055.51"/>
        <n v="302.97000000000003"/>
        <n v="187.53"/>
        <n v="1262.6300000000001"/>
        <n v="1091.44"/>
        <n v="990.03"/>
        <n v="640.07000000000005"/>
        <n v="1102.3599999999999"/>
        <n v="1346.45"/>
        <n v="385.09"/>
        <n v="527.41999999999996"/>
        <n v="569.47"/>
        <n v="234.3"/>
        <n v="315.54000000000002"/>
        <n v="375.43"/>
        <n v="1050.93"/>
        <n v="687.4"/>
        <n v="906.6"/>
        <n v="902.51"/>
        <n v="1593.76"/>
        <n v="645.48"/>
        <n v="275.77"/>
        <n v="495.32"/>
        <n v="808.16"/>
        <n v="251.97"/>
        <n v="352.83"/>
        <n v="504.47"/>
        <n v="231.17"/>
        <n v="1205.9000000000001"/>
        <n v="171.09"/>
        <n v="412.19"/>
        <n v="1257.25"/>
        <n v="1015.89"/>
        <n v="878"/>
        <n v="484.62"/>
        <n v="237.62"/>
        <n v="1193.9000000000001"/>
        <n v="1294.17"/>
        <n v="508.79"/>
        <n v="746.94"/>
        <n v="586.20000000000005"/>
        <n v="1556.34"/>
        <n v="610.19000000000005"/>
        <n v="209.1"/>
        <n v="1574.47"/>
        <n v="1404.39"/>
        <n v="610.53"/>
        <n v="640.72"/>
        <n v="914.31"/>
        <n v="1650.89"/>
        <n v="100.66"/>
        <n v="239"/>
        <n v="590.94000000000005"/>
        <n v="288.92"/>
        <n v="1111.81"/>
        <n v="238.48"/>
        <n v="1031.79"/>
        <n v="654.45000000000005"/>
        <n v="317.39999999999998"/>
        <n v="513.79999999999995"/>
        <n v="268.58"/>
        <n v="601.29999999999995"/>
        <n v="168.44"/>
        <n v="1405.45"/>
        <n v="534.27"/>
        <n v="1213.17"/>
        <n v="1651.81"/>
        <n v="763.41"/>
        <n v="1121.05"/>
        <n v="170.87"/>
        <n v="151.05000000000001"/>
        <n v="322.77"/>
        <n v="630.49"/>
        <n v="491.01"/>
        <n v="734.91"/>
        <n v="1108.82"/>
        <n v="184.56"/>
        <n v="311.25"/>
        <n v="1277.71"/>
        <n v="1295.8800000000001"/>
        <n v="1348.01"/>
        <n v="145.24"/>
        <n v="327.08999999999997"/>
        <n v="1430.04"/>
        <n v="873.59"/>
        <n v="296.27"/>
        <n v="403.07"/>
        <n v="585.38"/>
        <n v="249.65"/>
        <n v="491.48"/>
        <n v="625.85"/>
        <n v="692.74"/>
        <n v="165.9"/>
        <n v="499.49"/>
        <n v="357.12"/>
        <n v="541.66"/>
        <n v="806.79"/>
        <n v="1646.02"/>
        <n v="1367.09"/>
        <n v="620.35"/>
        <n v="603.94000000000005"/>
        <n v="187.51"/>
        <n v="730.46"/>
        <n v="365.9"/>
        <n v="1172.1600000000001"/>
        <n v="210.05"/>
        <n v="368.4"/>
        <n v="206.19"/>
        <n v="509.9"/>
        <n v="1008.04"/>
        <n v="547.14"/>
        <n v="818.08"/>
        <n v="1096.22"/>
        <n v="671.73"/>
        <n v="270.70999999999998"/>
        <n v="189.72"/>
        <n v="1260.4000000000001"/>
        <n v="1439.79"/>
        <n v="456.45"/>
        <n v="1284.51"/>
        <n v="1443.33"/>
        <n v="809.19"/>
        <n v="709.89"/>
        <n v="636.99"/>
        <n v="688.52"/>
        <n v="483.39"/>
        <n v="120.16"/>
        <n v="1306.94"/>
        <n v="888.7"/>
        <n v="1043.9000000000001"/>
        <n v="450.69"/>
        <n v="631.54"/>
        <n v="1046.01"/>
        <n v="1285.47"/>
        <n v="1235.54"/>
        <n v="1136.47"/>
        <n v="1634.16"/>
        <n v="1210.8800000000001"/>
        <n v="364.75"/>
        <n v="346.02"/>
        <n v="442.49"/>
        <n v="1364.05"/>
        <n v="1218.73"/>
        <n v="347.7"/>
        <n v="504.41"/>
        <n v="768.07"/>
        <n v="1580.5"/>
        <n v="992.9"/>
        <n v="194.36"/>
        <n v="220.72"/>
        <n v="713.79"/>
        <n v="715.22"/>
        <n v="905.37"/>
        <n v="1139.51"/>
        <n v="312.33"/>
        <n v="1674.21"/>
        <n v="1033.4100000000001"/>
        <n v="459.3"/>
        <n v="759.41"/>
        <n v="1329.47"/>
        <n v="635.87"/>
        <n v="838.19"/>
        <n v="1299.21"/>
        <n v="475.53"/>
        <n v="1083.3599999999999"/>
        <n v="898.4"/>
        <n v="533.35"/>
        <n v="1797.35"/>
        <n v="185.19"/>
        <n v="1172.6099999999999"/>
        <n v="251.59"/>
        <n v="1492.95"/>
        <n v="1681.07"/>
        <n v="128.24"/>
        <n v="382.46"/>
        <n v="199.28"/>
        <n v="364.41"/>
        <n v="220.98"/>
        <n v="276.93"/>
        <n v="762.26"/>
        <n v="720.27"/>
        <n v="361.92"/>
        <n v="978.4"/>
        <n v="673.17"/>
        <n v="842.14"/>
        <n v="742.08"/>
        <n v="713"/>
        <n v="152.91"/>
        <n v="1154.78"/>
        <n v="1136.8699999999999"/>
        <n v="1158.6199999999999"/>
        <n v="292.41000000000003"/>
        <n v="645.19000000000005"/>
        <n v="148.41"/>
        <n v="1008.85"/>
        <n v="906.52"/>
        <n v="371.49"/>
        <n v="841.8"/>
        <n v="1421.87"/>
        <n v="108.69"/>
        <n v="399"/>
        <n v="1260.0999999999999"/>
        <n v="1483.82"/>
        <n v="758.76"/>
        <n v="1070.29"/>
        <n v="1492.1"/>
        <n v="291.74"/>
        <n v="409.83"/>
        <n v="374.85"/>
        <n v="1062.5899999999999"/>
        <n v="734.81"/>
        <n v="1814.04"/>
        <n v="1140.53"/>
        <n v="997.77"/>
        <n v="776.78"/>
        <n v="170.33"/>
        <n v="1637.85"/>
        <n v="720.08"/>
        <n v="823.37"/>
        <n v="323.27999999999997"/>
        <n v="991.6"/>
        <n v="1030.3"/>
        <n v="97.25"/>
        <n v="809.54"/>
        <n v="1119.6600000000001"/>
        <n v="544.79"/>
        <n v="492.89"/>
        <n v="1702.62"/>
        <n v="493.27"/>
        <n v="856.16"/>
        <n v="1068.8900000000001"/>
        <n v="199.46"/>
        <n v="1063.05"/>
        <n v="600.42999999999995"/>
        <n v="993.08"/>
        <n v="410.34"/>
        <n v="163.99"/>
        <n v="139.86000000000001"/>
        <n v="956.7"/>
        <n v="262.31"/>
        <n v="981.57"/>
        <n v="723.33"/>
        <n v="989.83"/>
        <n v="821.98"/>
        <n v="903.62"/>
        <n v="766.94"/>
        <n v="998.44"/>
        <n v="702.77"/>
        <n v="386.78"/>
        <n v="538.94000000000005"/>
        <n v="1215.6600000000001"/>
        <n v="1655.16"/>
        <n v="675.81"/>
        <n v="971.96"/>
        <n v="191.34"/>
        <n v="703.87"/>
        <n v="800.2"/>
        <n v="1084.1600000000001"/>
        <n v="386.4"/>
        <n v="440.7"/>
        <n v="287.89"/>
        <n v="1152.6300000000001"/>
        <n v="331.54"/>
        <n v="1006.69"/>
        <n v="1396.58"/>
        <n v="1095.19"/>
        <n v="1025.1600000000001"/>
        <n v="198.41"/>
        <n v="908.85"/>
        <n v="215.92"/>
        <n v="1484.04"/>
        <n v="613.36"/>
        <n v="195.85"/>
        <n v="227.62"/>
        <n v="176.2"/>
        <n v="1027.1199999999999"/>
        <n v="588.9"/>
        <n v="1212.3699999999999"/>
        <n v="565.11"/>
        <n v="1248.23"/>
        <n v="121.62"/>
        <n v="1640.25"/>
        <n v="139.49"/>
        <n v="950.48"/>
        <n v="468.9"/>
        <n v="179.31"/>
        <n v="1458.19"/>
        <n v="511.4"/>
        <n v="215.27"/>
        <n v="145.44999999999999"/>
        <n v="721.56"/>
        <n v="784.15"/>
        <n v="1215.8499999999999"/>
        <n v="194.16"/>
        <n v="395.13"/>
        <n v="1118.8"/>
        <n v="1464.62"/>
        <n v="207.94"/>
        <n v="1206.1300000000001"/>
        <n v="880.46"/>
        <n v="214.81"/>
        <n v="1492.63"/>
        <n v="570.77"/>
        <n v="203.71"/>
        <n v="188.69"/>
        <n v="1117.26"/>
        <n v="667.69"/>
        <n v="959.85"/>
        <n v="125.54"/>
        <n v="1173.1300000000001"/>
        <n v="320.01"/>
        <n v="952.2"/>
        <n v="1114.7"/>
        <n v="1077.48"/>
        <n v="1145.3399999999999"/>
        <n v="390.06"/>
        <n v="1098.7"/>
        <n v="362.29"/>
        <n v="1237.5899999999999"/>
        <n v="1064.46"/>
        <n v="163.74"/>
        <n v="313.11"/>
        <n v="735.49"/>
        <n v="244.09"/>
        <n v="1006.28"/>
        <n v="1646.46"/>
        <n v="967.38"/>
        <n v="242.93"/>
        <n v="139.80000000000001"/>
        <n v="620.08000000000004"/>
        <n v="884.74"/>
        <n v="279.52999999999997"/>
        <n v="1562.38"/>
        <n v="250.38"/>
        <n v="348.71"/>
        <n v="300.99"/>
        <n v="163.27000000000001"/>
        <n v="1200.75"/>
        <n v="946.54"/>
        <n v="1544.03"/>
        <n v="276.45"/>
        <n v="291.2"/>
        <n v="914.65"/>
        <n v="1259.5899999999999"/>
        <n v="1165.6199999999999"/>
        <n v="1027.8699999999999"/>
        <n v="830.94"/>
        <n v="956.89"/>
        <n v="1209.18"/>
        <n v="293.51"/>
        <n v="1323.09"/>
        <n v="1573.11"/>
        <n v="840.45"/>
        <n v="531.88"/>
        <n v="674.18"/>
        <n v="878.36"/>
        <n v="1569.24"/>
        <n v="1025.93"/>
        <n v="1401.57"/>
        <n v="1512.07"/>
        <n v="566.21"/>
        <n v="1046.8499999999999"/>
        <n v="425.42"/>
        <n v="991.82"/>
        <n v="398.88"/>
        <n v="653.91"/>
        <n v="551.4"/>
        <n v="566.13"/>
        <n v="172.71"/>
        <n v="710.49"/>
        <n v="815.07"/>
        <n v="1254.1099999999999"/>
        <n v="1007.81"/>
        <n v="208.98"/>
        <n v="121.83"/>
        <n v="1144.26"/>
        <n v="1682.28"/>
        <n v="1064.76"/>
        <n v="1024.6300000000001"/>
        <n v="193.81"/>
        <n v="789.07"/>
        <n v="481.79"/>
        <n v="369.26"/>
        <n v="785.82"/>
        <n v="430.78"/>
        <n v="884.71"/>
        <n v="578.91"/>
        <n v="747.55"/>
        <n v="563.26"/>
        <n v="1216.24"/>
        <n v="1061.9000000000001"/>
        <n v="904.05"/>
        <n v="915.83"/>
        <n v="462.78"/>
        <n v="815.38"/>
        <n v="348.38"/>
        <n v="502.15"/>
        <n v="895.06"/>
        <n v="1577.27"/>
        <n v="509.47"/>
        <n v="1392.49"/>
        <n v="548.87"/>
        <n v="1252.7"/>
        <n v="857.1"/>
        <n v="840.07"/>
        <n v="1139.18"/>
        <n v="442.1"/>
        <n v="427.32"/>
        <n v="1341.5"/>
        <n v="1112.78"/>
        <n v="582.14"/>
        <n v="354.35"/>
        <n v="275.99"/>
        <n v="659.84"/>
        <n v="381.02"/>
        <n v="493.81"/>
        <n v="678.76"/>
        <n v="1093.71"/>
        <n v="1149.1199999999999"/>
        <n v="268.14"/>
        <n v="1239.28"/>
        <n v="97.38"/>
        <n v="807.61"/>
        <n v="889.5"/>
        <n v="824.69"/>
        <n v="433.11"/>
        <n v="891.96"/>
        <n v="317.54000000000002"/>
        <n v="1075.3900000000001"/>
        <n v="266.79000000000002"/>
        <n v="1098.22"/>
        <n v="1038.51"/>
        <n v="474.99"/>
        <n v="418.25"/>
        <n v="292.01"/>
        <n v="510.94"/>
        <n v="1053.99"/>
        <n v="428.38"/>
        <n v="443.75"/>
        <n v="1253.07"/>
        <n v="124.33"/>
        <n v="480.76"/>
        <n v="1008.91"/>
        <n v="308.95999999999998"/>
        <n v="435.45"/>
        <n v="219.66"/>
        <n v="420.92"/>
        <n v="1123.79"/>
        <n v="1108.55"/>
        <n v="253.26"/>
        <n v="1147.2"/>
        <n v="163.89"/>
        <n v="1211.28"/>
        <n v="568.24"/>
        <n v="571.59"/>
        <n v="651.66"/>
        <n v="1485.18"/>
        <n v="384.89"/>
        <n v="288.31"/>
        <n v="1471.3"/>
        <n v="1366.32"/>
        <n v="789.69"/>
        <n v="525.25"/>
        <n v="1699.75"/>
        <n v="662.94"/>
        <n v="937.22"/>
        <n v="466.98"/>
        <n v="178.82"/>
        <n v="196.12"/>
        <n v="328"/>
        <n v="173.13"/>
        <n v="304.52999999999997"/>
        <n v="653.57000000000005"/>
        <n v="1416.77"/>
        <n v="407.87"/>
        <n v="126.57"/>
        <n v="179.88"/>
        <n v="972.53"/>
        <n v="355.87"/>
        <n v="906.51"/>
        <n v="995.76"/>
        <n v="309.58999999999997"/>
        <n v="1332.27"/>
        <n v="935.5"/>
        <n v="180.69"/>
        <n v="1450.76"/>
        <n v="1330.87"/>
        <n v="599.91"/>
        <n v="261.14999999999998"/>
        <n v="1497.57"/>
        <n v="1342.68"/>
        <n v="669.09"/>
        <n v="156.46"/>
        <n v="1197.78"/>
        <n v="258.56"/>
        <n v="216.53"/>
        <n v="1172.07"/>
        <n v="1000.91"/>
        <n v="519.52"/>
        <n v="412.95"/>
        <n v="368.01"/>
        <n v="1107.23"/>
        <n v="880.5"/>
        <n v="769.07"/>
        <n v="137.15"/>
        <n v="880.58"/>
        <n v="973.42"/>
        <n v="777.08"/>
        <n v="269.64"/>
        <n v="376.82"/>
        <n v="916.64"/>
        <n v="1201.6199999999999"/>
        <n v="1206.1500000000001"/>
        <n v="1136.95"/>
        <n v="310.5"/>
        <n v="985.14"/>
        <n v="649.41"/>
        <n v="1351.96"/>
        <n v="973.92"/>
        <n v="389.54"/>
        <n v="208.4"/>
        <n v="152.55000000000001"/>
        <n v="1231.8900000000001"/>
        <n v="547.92999999999995"/>
        <n v="187.42"/>
        <n v="688.36"/>
        <n v="549.05999999999995"/>
        <n v="116.88"/>
        <n v="600.45000000000005"/>
        <n v="798.09"/>
        <n v="574.37"/>
        <n v="1317.17"/>
        <n v="464.16"/>
        <n v="313.35000000000002"/>
        <n v="630.55999999999995"/>
        <n v="416.08"/>
        <n v="990.51"/>
        <n v="925.43"/>
        <n v="244.6"/>
        <n v="709.35"/>
        <n v="652.21"/>
        <n v="998.72"/>
        <n v="1439.47"/>
        <n v="307.14"/>
        <n v="174.29"/>
        <n v="742.81"/>
        <n v="633.33000000000004"/>
        <n v="203.84"/>
        <n v="249.76"/>
        <n v="566.67999999999995"/>
        <n v="840.13"/>
        <n v="1197.29"/>
        <n v="503.43"/>
        <n v="374.87"/>
        <n v="947.81"/>
        <n v="207.5"/>
        <n v="915.22"/>
        <n v="1540.96"/>
        <n v="209.63"/>
        <n v="904.24"/>
        <n v="854.48"/>
        <n v="325.61"/>
        <n v="432.82"/>
        <n v="201.5"/>
        <n v="115.2"/>
        <n v="445.41"/>
        <n v="1257.8699999999999"/>
        <n v="761.36"/>
        <n v="489.37"/>
        <n v="1045.47"/>
        <n v="793.69"/>
        <n v="944.3"/>
        <n v="979.24"/>
        <n v="527.9"/>
        <n v="1446.52"/>
        <n v="994.11"/>
        <n v="553.42999999999995"/>
        <n v="1339.44"/>
        <n v="1389.14"/>
        <n v="257.26"/>
        <n v="412.29"/>
        <n v="213.53"/>
        <n v="188.62"/>
        <n v="909.02"/>
        <n v="329.31"/>
        <n v="147.57"/>
        <n v="990.13"/>
        <n v="498"/>
        <n v="624.70000000000005"/>
        <n v="901.12"/>
        <n v="945.21"/>
        <n v="413.06"/>
        <n v="162.53"/>
        <n v="1237.0999999999999"/>
        <n v="1383.39"/>
        <n v="98.33"/>
        <n v="909.81"/>
        <n v="1453.93"/>
        <n v="373.34"/>
        <n v="342.6"/>
        <n v="1088.5899999999999"/>
        <n v="1011.21"/>
        <n v="471.23"/>
        <n v="517.33000000000004"/>
        <n v="692.51"/>
        <n v="359.07"/>
        <n v="921.61"/>
        <n v="836.42"/>
        <n v="416.41"/>
        <n v="1382.79"/>
        <n v="1279.27"/>
        <n v="1440.33"/>
        <n v="491.53"/>
        <n v="1341.31"/>
        <n v="307.94"/>
        <n v="1076.21"/>
        <n v="1043.77"/>
        <n v="630.17999999999995"/>
        <n v="627.15"/>
        <n v="684.27"/>
        <n v="610.16999999999996"/>
        <n v="1046.1500000000001"/>
        <n v="573.26"/>
        <n v="925.94"/>
        <n v="1422.66"/>
        <n v="297.16000000000003"/>
        <n v="181.1"/>
        <n v="689.49"/>
        <n v="159.78"/>
        <n v="618.83000000000004"/>
        <n v="611.87"/>
        <n v="741.79"/>
        <n v="1248.96"/>
        <n v="832.26"/>
        <n v="393.64"/>
        <n v="228.36"/>
        <n v="955.62"/>
        <n v="322.07"/>
        <n v="1559.17"/>
        <n v="1367.83"/>
        <n v="940.97"/>
        <n v="1040.8800000000001"/>
        <n v="1043.3"/>
        <n v="839.52"/>
        <n v="150.21"/>
        <n v="223.35"/>
        <n v="626.79999999999995"/>
        <n v="369.83"/>
        <n v="1735.67"/>
        <n v="331.96"/>
        <n v="197.04"/>
        <n v="841.01"/>
        <n v="629.57000000000005"/>
        <n v="473.97"/>
        <n v="1294.9000000000001"/>
        <n v="1096.27"/>
        <n v="712.25"/>
        <n v="437.42"/>
        <n v="613.20000000000005"/>
        <n v="949.04"/>
        <n v="1814.9"/>
        <n v="488.74"/>
        <n v="434.7"/>
        <n v="651.62"/>
        <n v="386.38"/>
        <n v="995.74"/>
        <n v="213.31"/>
        <n v="754.11"/>
        <n v="1675.89"/>
        <n v="141.99"/>
        <n v="445.72"/>
        <n v="902.18"/>
        <n v="615.58000000000004"/>
        <n v="803.47"/>
        <n v="1018.44"/>
        <n v="539.08000000000004"/>
        <n v="430.07"/>
        <n v="577.48"/>
        <n v="478.01"/>
        <n v="253.07"/>
        <n v="1179.56"/>
        <n v="289.24"/>
        <n v="1031.75"/>
        <n v="218.19"/>
        <n v="1526.74"/>
        <n v="134.54"/>
        <n v="1002.85"/>
        <n v="545.63"/>
        <n v="579.30999999999995"/>
        <n v="379.84"/>
        <n v="1032.06"/>
        <n v="762.97"/>
        <n v="1251.57"/>
        <n v="255.95"/>
        <n v="920.58"/>
        <n v="1327.88"/>
        <n v="822.13"/>
        <n v="205.44"/>
        <n v="1607.54"/>
        <n v="1439.86"/>
        <n v="768.03"/>
        <n v="198.99"/>
        <n v="935.16"/>
        <n v="774.98"/>
        <n v="1343.17"/>
        <n v="858.31"/>
        <n v="910.05"/>
        <n v="729.01"/>
        <n v="607.6"/>
        <n v="172.69"/>
        <n v="233.26"/>
        <n v="138.21"/>
        <n v="1572.6"/>
        <n v="923.03"/>
        <n v="1256.44"/>
        <n v="1503.45"/>
        <n v="475.12"/>
        <n v="358.73"/>
        <n v="96.49"/>
        <n v="185.51"/>
        <n v="649.52"/>
        <n v="828.01"/>
        <n v="165.89"/>
        <n v="882.66"/>
        <n v="563.6"/>
        <n v="1259.8399999999999"/>
        <n v="947.22"/>
        <n v="1564.61"/>
        <n v="741.86"/>
        <n v="164.9"/>
        <n v="1235.27"/>
        <n v="253.49"/>
        <n v="1345.21"/>
        <n v="738.14"/>
        <n v="181.7"/>
        <n v="1474.58"/>
        <n v="419"/>
        <n v="818.16"/>
        <n v="469.37"/>
        <n v="198.76"/>
        <n v="552.45000000000005"/>
        <n v="1001.04"/>
        <n v="346.9"/>
        <n v="946.52"/>
        <n v="761.87"/>
        <n v="1584.79"/>
        <n v="805.14"/>
        <n v="926.66"/>
        <n v="1368.36"/>
        <n v="287.83"/>
        <n v="315.83"/>
        <n v="416.47"/>
        <n v="959.2"/>
        <n v="1569"/>
        <n v="120.91"/>
        <n v="1617.81"/>
        <n v="336.31"/>
        <n v="854.2"/>
        <n v="450.03"/>
        <n v="135.99"/>
        <n v="1583.93"/>
        <n v="1105.08"/>
        <n v="1311.08"/>
        <n v="584.41999999999996"/>
        <n v="697.51"/>
        <n v="795.46"/>
        <n v="562.39"/>
        <n v="184.51"/>
        <n v="1445.76"/>
        <n v="515.54999999999995"/>
        <n v="205.2"/>
        <n v="864.61"/>
        <n v="810.03"/>
        <n v="378.03"/>
        <n v="705.93"/>
        <n v="330.87"/>
        <n v="431.61"/>
        <n v="1370.93"/>
        <n v="1465.94"/>
        <n v="609.30999999999995"/>
        <n v="331.87"/>
        <n v="542.29999999999995"/>
        <n v="1073.04"/>
        <n v="950.3"/>
        <n v="1115.98"/>
        <n v="1254.8599999999999"/>
        <n v="1066.01"/>
        <n v="1197.5999999999999"/>
        <n v="1217.48"/>
        <n v="420.3"/>
        <n v="1070.4000000000001"/>
        <n v="838.04"/>
        <n v="1621.23"/>
        <n v="1088.67"/>
        <n v="376.36"/>
        <n v="295.54000000000002"/>
        <n v="1528.06"/>
        <n v="146.83000000000001"/>
        <n v="167.87"/>
        <n v="1125.1500000000001"/>
        <n v="601.45000000000005"/>
        <n v="772.47"/>
        <n v="1255.1300000000001"/>
        <n v="1341.93"/>
        <n v="469.25"/>
        <n v="481.62"/>
        <n v="454"/>
        <n v="941.66"/>
        <n v="1115.54"/>
        <n v="984.46"/>
        <n v="569.73"/>
        <n v="213.06"/>
        <n v="741.28"/>
        <n v="161.94"/>
        <n v="1145.4000000000001"/>
        <n v="125.86"/>
        <n v="879.73"/>
        <n v="1275.9000000000001"/>
        <n v="434.87"/>
        <n v="1025.0899999999999"/>
        <n v="358.1"/>
        <n v="1485.23"/>
        <n v="135.49"/>
        <n v="992.19"/>
        <n v="765.08"/>
        <n v="316.86"/>
        <n v="696.45"/>
        <n v="593.24"/>
        <n v="623.29999999999995"/>
        <n v="1081.99"/>
        <n v="1248.5899999999999"/>
        <n v="265.99"/>
        <n v="232.94"/>
        <n v="171.58"/>
        <n v="457.92"/>
        <n v="577.01"/>
        <n v="1153.3900000000001"/>
        <n v="151.36000000000001"/>
        <n v="700.55"/>
        <n v="1051.46"/>
        <n v="1269.77"/>
        <n v="134.84"/>
        <n v="884.6"/>
        <n v="146.54"/>
        <n v="809.12"/>
        <n v="763.85"/>
        <n v="977.85"/>
        <n v="912.23"/>
        <n v="722.52"/>
        <n v="294.22000000000003"/>
        <n v="1044.83"/>
        <n v="1045.4000000000001"/>
        <n v="749.97"/>
        <n v="393.72"/>
        <n v="932.36"/>
        <n v="962.06"/>
        <n v="277.17"/>
        <n v="361.02"/>
        <n v="548.45000000000005"/>
        <n v="1538.68"/>
        <n v="960.99"/>
        <n v="422.94"/>
        <n v="692.89"/>
        <n v="102.91"/>
        <n v="301.29000000000002"/>
        <n v="387.08"/>
        <n v="771.23"/>
        <n v="1305.5899999999999"/>
        <n v="1245.28"/>
        <n v="622.41999999999996"/>
        <n v="260.79000000000002"/>
        <n v="166.97"/>
        <n v="1120.81"/>
        <n v="1016.42"/>
        <n v="1367.54"/>
        <n v="273.89"/>
        <n v="991.43"/>
        <n v="198.87"/>
        <n v="233.27"/>
        <n v="1166.1300000000001"/>
        <n v="1258.21"/>
        <n v="1127.95"/>
        <n v="1337.08"/>
        <n v="182.19"/>
        <n v="1211.5"/>
        <n v="1629.23"/>
        <n v="628.16"/>
        <n v="517.86"/>
        <n v="596.4"/>
        <n v="1682.78"/>
        <n v="589.36"/>
        <n v="430.35"/>
        <n v="1335.03"/>
        <n v="485.5"/>
        <n v="839.58"/>
        <n v="326.56"/>
        <n v="968.45"/>
        <n v="313.12"/>
        <n v="169.87"/>
        <n v="230.04"/>
        <n v="90.82"/>
        <n v="772.57"/>
        <n v="227.56"/>
        <n v="1643.18"/>
        <n v="345.27"/>
        <n v="1305.9100000000001"/>
        <n v="390.03"/>
        <n v="364.84"/>
        <n v="717.87"/>
        <n v="393.55"/>
        <n v="1041.7"/>
        <n v="1596.26"/>
        <n v="665.82"/>
        <n v="139.16999999999999"/>
        <n v="1743.31"/>
        <n v="1121.3699999999999"/>
        <n v="1712.23"/>
        <n v="660.82"/>
        <n v="684.87"/>
        <n v="1505.85"/>
        <n v="902.35"/>
        <n v="717.6"/>
        <n v="104.07"/>
        <n v="268.36"/>
        <n v="1381.02"/>
        <n v="728.23"/>
        <n v="699.13"/>
        <n v="407.63"/>
        <n v="1592.72"/>
        <n v="1763.66"/>
        <n v="1061.21"/>
        <n v="543.51"/>
        <n v="578.02"/>
        <n v="793.1"/>
        <n v="443.01"/>
        <n v="342.94"/>
        <n v="1089.6300000000001"/>
        <n v="305.10000000000002"/>
        <n v="152.21"/>
        <n v="1329.83"/>
        <n v="1386.62"/>
        <n v="347.83"/>
        <n v="851.66"/>
        <n v="142.96"/>
        <n v="725.85"/>
        <n v="324.48"/>
        <n v="874.61"/>
        <n v="1097.9000000000001"/>
        <n v="1094.8499999999999"/>
        <n v="929.3"/>
        <n v="1185.1500000000001"/>
        <n v="711.46"/>
        <n v="824.84"/>
        <n v="416.97"/>
        <n v="1646.98"/>
        <n v="646.69000000000005"/>
        <n v="284.33999999999997"/>
        <n v="700.46"/>
        <n v="257.33999999999997"/>
        <n v="1410.64"/>
        <n v="860.75"/>
        <n v="655.55"/>
        <n v="1339.74"/>
        <n v="954.08"/>
        <n v="277.16000000000003"/>
        <n v="1296.96"/>
        <n v="245.26"/>
        <n v="1127.32"/>
        <n v="523.84"/>
        <n v="1467.1"/>
        <n v="329.65"/>
        <n v="1403.87"/>
        <n v="300.8"/>
        <n v="578.96"/>
        <n v="810.6"/>
        <n v="794.15"/>
        <n v="280.24"/>
        <n v="635.41999999999996"/>
        <n v="626.38"/>
        <n v="1262.03"/>
        <n v="437.48"/>
        <n v="284.49"/>
        <n v="1476.93"/>
        <n v="280.63"/>
        <n v="1038.3699999999999"/>
        <n v="567.65"/>
        <n v="950.56"/>
        <n v="934.29"/>
        <n v="182.44"/>
        <n v="247.45"/>
        <n v="483.11"/>
        <n v="867.02"/>
        <n v="775.37"/>
        <n v="873.95"/>
        <n v="744.35"/>
        <n v="1491.54"/>
        <n v="1371.36"/>
        <n v="971.91"/>
        <n v="820.83"/>
        <n v="824.26"/>
        <n v="978.47"/>
        <n v="317.26"/>
        <n v="1462.53"/>
        <n v="221.04"/>
        <n v="602.77"/>
        <n v="1327.27"/>
        <n v="438.3"/>
        <n v="690.67"/>
        <n v="114.33"/>
        <n v="206.85"/>
        <n v="559.14"/>
        <n v="174.84"/>
        <n v="1430.08"/>
        <n v="548.39"/>
        <n v="933.69"/>
        <n v="766.64"/>
        <n v="1213.05"/>
        <n v="741.54"/>
        <n v="1283.3699999999999"/>
        <n v="472.12"/>
        <n v="1519.77"/>
        <n v="494.74"/>
        <n v="1313.85"/>
        <n v="1347.21"/>
        <n v="131.96"/>
        <n v="729.47"/>
        <n v="676.57"/>
        <n v="1343.43"/>
        <n v="488.17"/>
        <n v="1361.5"/>
        <n v="746.06"/>
        <n v="719.66"/>
        <n v="484.34"/>
        <n v="396.8"/>
        <n v="1228.93"/>
        <n v="791.36"/>
        <n v="1076.0899999999999"/>
        <n v="1180.0999999999999"/>
        <n v="1315.58"/>
        <n v="270.55"/>
        <n v="369.44"/>
        <n v="197.92"/>
        <n v="1313.53"/>
        <n v="1005.53"/>
        <n v="883.19"/>
        <n v="695.39"/>
        <n v="121.96"/>
        <n v="1156.05"/>
        <n v="451.48"/>
        <n v="169.8"/>
        <n v="227.22"/>
        <n v="1056.54"/>
        <n v="1378.87"/>
        <n v="1067.42"/>
        <n v="142.68"/>
        <n v="1271.07"/>
        <n v="651.57000000000005"/>
        <n v="548.91"/>
        <n v="575.28"/>
        <n v="809.48"/>
        <n v="841.22"/>
        <n v="264.64999999999998"/>
        <n v="304.17"/>
        <n v="1386.93"/>
        <n v="627.57000000000005"/>
        <n v="1654.38"/>
        <n v="1157.69"/>
        <n v="838.55"/>
        <n v="847.29"/>
        <n v="647.19000000000005"/>
        <n v="1519.08"/>
        <n v="808.53"/>
        <n v="605.29999999999995"/>
        <n v="824.97"/>
        <n v="247.9"/>
        <n v="1038.8599999999999"/>
        <n v="624.02"/>
        <n v="950.44"/>
        <n v="1139.96"/>
        <n v="1032.67"/>
        <n v="739.27"/>
        <n v="194.63"/>
        <n v="453.31"/>
        <n v="782.46"/>
        <n v="1140.3599999999999"/>
        <n v="1647.33"/>
        <n v="686.88"/>
        <n v="501.7"/>
        <n v="397.56"/>
        <n v="1034.3"/>
        <n v="492.36"/>
        <n v="1066.27"/>
        <n v="265.27999999999997"/>
        <n v="1484.58"/>
        <n v="144.22"/>
        <n v="487.57"/>
        <n v="520.70000000000005"/>
        <n v="305.45999999999998"/>
        <n v="551.49"/>
        <n v="1064.99"/>
        <n v="1245.25"/>
        <n v="1728.78"/>
        <n v="746.73"/>
        <n v="679.53"/>
        <n v="491.25"/>
        <n v="103.64"/>
        <n v="308.27999999999997"/>
        <n v="1581.4"/>
        <n v="886.03"/>
        <n v="508.61"/>
        <n v="676.81"/>
        <n v="743.62"/>
        <n v="1020.47"/>
        <n v="548.08000000000004"/>
        <n v="182.51"/>
        <n v="989.91"/>
        <n v="325.2"/>
        <n v="414.6"/>
        <n v="1521.77"/>
        <n v="1316.33"/>
        <n v="821.12"/>
        <n v="1230.06"/>
        <n v="1001.66"/>
        <n v="1181.82"/>
        <n v="1002.36"/>
        <n v="1072.56"/>
        <n v="1080.8399999999999"/>
        <n v="989.12"/>
        <n v="1462.95"/>
        <n v="267.69"/>
        <n v="1672.17"/>
        <n v="1428.62"/>
        <n v="1083.71"/>
        <n v="1495.54"/>
        <n v="1279.43"/>
        <n v="277"/>
        <n v="715.31"/>
        <n v="707.68"/>
        <n v="291.47000000000003"/>
        <n v="553.58000000000004"/>
        <n v="697.18"/>
        <n v="188.6"/>
        <n v="276.69"/>
        <n v="1280.02"/>
        <n v="1546.13"/>
        <n v="929.73"/>
        <n v="322.45999999999998"/>
        <n v="1667.77"/>
        <n v="1013.42"/>
        <n v="1376.24"/>
        <n v="698.92"/>
        <n v="90.12"/>
        <n v="428.49"/>
        <n v="305.24"/>
        <n v="201.54"/>
        <n v="1522.13"/>
        <n v="342.54"/>
        <n v="711.16"/>
        <n v="1263.8499999999999"/>
        <n v="1343.74"/>
        <n v="1005.1"/>
        <n v="313.17"/>
        <n v="379.1"/>
        <n v="295.47000000000003"/>
        <n v="802.93"/>
        <n v="551.30999999999995"/>
        <n v="291.64"/>
        <n v="1379.62"/>
        <n v="276.17"/>
        <n v="122.68"/>
        <n v="980.67"/>
        <n v="751.02"/>
        <n v="984.66"/>
        <n v="1326.71"/>
        <n v="363.17"/>
        <n v="156.01"/>
        <n v="1048.08"/>
        <n v="255.78"/>
        <n v="1362.06"/>
        <n v="347.86"/>
        <n v="562.69000000000005"/>
        <n v="939.2"/>
        <n v="1361.92"/>
        <n v="463.85"/>
        <n v="676.74"/>
        <n v="321.77999999999997"/>
        <n v="829.62"/>
        <n v="359.81"/>
        <n v="343.04"/>
        <n v="389.63"/>
        <n v="153.71"/>
        <n v="1459.22"/>
        <n v="1144.1500000000001"/>
        <n v="394.95"/>
        <n v="119.87"/>
        <n v="289.55"/>
        <n v="119.6"/>
        <n v="208.48"/>
        <n v="1302.06"/>
        <n v="572.9"/>
        <n v="907.96"/>
        <n v="293.36"/>
        <n v="165.94"/>
        <n v="1017.69"/>
        <n v="1743.25"/>
        <n v="270.39999999999998"/>
        <n v="1037.77"/>
        <n v="219.34"/>
        <n v="164.99"/>
        <n v="751.05"/>
        <n v="919.38"/>
        <n v="1078.07"/>
        <n v="528.78"/>
        <n v="1383.45"/>
        <n v="577.20000000000005"/>
        <n v="397.99"/>
        <n v="87.87"/>
        <n v="529.52"/>
        <n v="263.79000000000002"/>
        <n v="976.31"/>
        <n v="495.91"/>
        <n v="979.04"/>
        <n v="1137.69"/>
        <n v="1302.7"/>
        <n v="625.22"/>
        <n v="1424.67"/>
        <n v="445.4"/>
        <n v="745.64"/>
        <n v="1209.44"/>
        <n v="1742.17"/>
        <n v="468.79"/>
        <n v="1400.91"/>
        <n v="1357.13"/>
        <n v="297.47000000000003"/>
        <n v="597.97"/>
        <n v="171.3"/>
        <n v="899.3"/>
        <n v="843.38"/>
        <n v="1176.1500000000001"/>
        <n v="200.67"/>
        <n v="188.4"/>
        <n v="115.57"/>
        <n v="1034.32"/>
        <n v="707.99"/>
        <n v="880.22"/>
        <n v="561.49"/>
        <n v="1058.44"/>
        <n v="448.01"/>
        <n v="500.08"/>
        <n v="647.74"/>
        <n v="1415.2"/>
        <n v="652.65"/>
        <n v="928.12"/>
        <n v="1341.28"/>
        <n v="574.77"/>
        <n v="141.27000000000001"/>
        <n v="872.8"/>
        <n v="960.04"/>
        <n v="670.73"/>
        <n v="352.74"/>
        <n v="1073.43"/>
        <n v="232.63"/>
        <n v="1616.77"/>
        <n v="680.34"/>
        <n v="1172.8599999999999"/>
        <n v="1625.43"/>
        <n v="1264.53"/>
        <n v="228.4"/>
        <n v="275.55"/>
        <n v="407.28"/>
        <n v="658.32"/>
        <n v="883.74"/>
        <n v="1108.54"/>
        <n v="1327.48"/>
        <n v="634.36"/>
        <n v="836.71"/>
        <n v="106.12"/>
        <n v="373.49"/>
        <n v="946.33"/>
        <n v="1413.99"/>
        <n v="775.97"/>
        <n v="667.16"/>
        <n v="803.01"/>
        <n v="661.58"/>
        <n v="705.07"/>
        <n v="1249.2"/>
        <n v="1579.53"/>
        <n v="988.36"/>
        <n v="1120.54"/>
        <n v="1202.93"/>
        <n v="668.2"/>
        <n v="468.52"/>
        <n v="1142.51"/>
        <n v="188"/>
        <n v="1433.96"/>
        <n v="205.02"/>
        <n v="812.11"/>
        <n v="1025.42"/>
        <n v="1053.56"/>
        <n v="1394.97"/>
        <n v="632.9"/>
        <n v="1340.71"/>
        <n v="146.88999999999999"/>
        <n v="960.27"/>
        <n v="501.64"/>
        <n v="236.33"/>
        <n v="445.18"/>
        <n v="464.42"/>
        <n v="639.21"/>
        <n v="1066.76"/>
        <n v="1016.51"/>
        <n v="420.28"/>
        <n v="241.66"/>
        <n v="156.24"/>
        <n v="1561.21"/>
        <n v="361.19"/>
        <n v="1174.71"/>
        <n v="1443.29"/>
        <n v="578.17999999999995"/>
        <n v="567.5"/>
        <n v="1018.78"/>
        <n v="1657.32"/>
        <n v="387.28"/>
        <n v="738.32"/>
        <n v="381.87"/>
        <n v="267.05"/>
        <n v="1185.19"/>
        <n v="1071.99"/>
        <n v="190.77"/>
        <n v="428.23"/>
        <n v="1508.45"/>
        <n v="1038.18"/>
        <n v="1595.25"/>
        <n v="914.56"/>
        <n v="1409.69"/>
        <n v="1649.6"/>
        <n v="286.13"/>
        <n v="1175.02"/>
        <n v="1050.27"/>
        <n v="1179.43"/>
        <n v="374.93"/>
        <n v="976.01"/>
        <n v="1467.46"/>
        <n v="315.31"/>
        <n v="627.53"/>
        <n v="443.02"/>
        <n v="975.73"/>
        <n v="778.52"/>
        <n v="495.08"/>
        <n v="260.56"/>
        <n v="504.5"/>
        <n v="127.93"/>
        <n v="1708.77"/>
        <n v="698.93"/>
        <n v="625.70000000000005"/>
        <n v="1565.46"/>
        <n v="1186.21"/>
        <n v="1367.44"/>
        <n v="773.04"/>
        <n v="404.08"/>
        <n v="505.04"/>
        <n v="503.69"/>
        <n v="234.28"/>
        <n v="1270.5899999999999"/>
        <n v="889.54"/>
        <n v="212.25"/>
        <n v="1132.67"/>
        <n v="1421.78"/>
        <n v="587.92999999999995"/>
        <n v="985.1"/>
        <n v="1545.3"/>
        <n v="1088.99"/>
        <n v="172.02"/>
        <n v="774.95"/>
        <n v="650.48"/>
        <n v="513.72"/>
        <n v="361.04"/>
        <n v="1378.56"/>
        <n v="443.06"/>
        <n v="1306.8699999999999"/>
        <n v="1272.99"/>
        <n v="899.41"/>
        <n v="1672.87"/>
        <n v="1426.35"/>
        <n v="347.62"/>
        <n v="1628.05"/>
        <n v="1543.09"/>
        <n v="541.38"/>
        <n v="1026.7"/>
        <n v="529.85"/>
        <n v="161.09"/>
        <n v="1706.48"/>
        <n v="389.53"/>
        <n v="242.23"/>
        <n v="1387.1"/>
        <n v="688.48"/>
        <n v="344.18"/>
        <n v="142.83000000000001"/>
        <n v="425.48"/>
        <n v="274.97000000000003"/>
        <n v="467.32"/>
        <n v="1093.2"/>
        <n v="346.64"/>
        <n v="1587.24"/>
        <n v="150.57"/>
        <n v="440.05"/>
        <n v="913.6"/>
        <n v="350.14"/>
        <n v="548.09"/>
        <n v="1205.08"/>
        <n v="162.68"/>
        <n v="298.10000000000002"/>
        <n v="99.16"/>
        <n v="676.95"/>
        <n v="985.97"/>
        <n v="988.22"/>
        <n v="1290.6199999999999"/>
        <n v="1053.2"/>
        <n v="661.6"/>
        <n v="518.21"/>
        <n v="267.73"/>
        <n v="671.53"/>
        <n v="1273.78"/>
        <n v="1051.96"/>
        <n v="546.55999999999995"/>
        <n v="232.03"/>
        <n v="1225.6199999999999"/>
        <n v="788.99"/>
        <n v="349.64"/>
        <n v="292.22000000000003"/>
        <n v="191.75"/>
        <n v="365.83"/>
        <n v="1623.21"/>
        <n v="378.01"/>
        <n v="166.76"/>
        <n v="1289.46"/>
        <n v="1680.13"/>
        <n v="678.97"/>
        <n v="240.74"/>
        <n v="1288.33"/>
        <n v="244.22"/>
        <n v="1550.5"/>
        <n v="193.69"/>
        <n v="206.81"/>
        <n v="387.25"/>
        <n v="1576.72"/>
        <n v="1071.8499999999999"/>
        <n v="923.23"/>
        <n v="1612.04"/>
        <n v="113.95"/>
        <n v="207.54"/>
        <n v="761.74"/>
        <n v="219.92"/>
        <n v="1364.54"/>
        <n v="1228.8399999999999"/>
        <n v="342.08"/>
        <n v="286.85000000000002"/>
        <n v="607.42999999999995"/>
        <n v="625.69000000000005"/>
        <n v="602.76"/>
        <n v="981.18"/>
        <n v="314.04000000000002"/>
        <n v="245.59"/>
        <n v="1258.3"/>
        <n v="1015.78"/>
        <n v="847.38"/>
        <n v="798.92"/>
        <n v="745.52"/>
        <n v="301.69"/>
        <n v="666.77"/>
        <n v="413.65"/>
        <n v="852.75"/>
        <n v="911.49"/>
        <n v="929.22"/>
        <n v="408.77"/>
        <n v="1198.46"/>
        <n v="742.49"/>
        <n v="113.76"/>
        <n v="806.03"/>
        <n v="130.51"/>
        <n v="849.07"/>
        <n v="437.06"/>
        <n v="1532.37"/>
        <n v="1059.68"/>
        <n v="424.25"/>
        <n v="908.69"/>
        <n v="623.71"/>
        <n v="284.73"/>
        <n v="231.38"/>
        <n v="855.37"/>
        <n v="558.46"/>
        <n v="612.54999999999995"/>
        <n v="944.2"/>
        <n v="1245.76"/>
        <n v="452.11"/>
        <n v="1061.81"/>
        <n v="1593.36"/>
        <n v="160.06"/>
        <n v="187.15"/>
        <n v="850.18"/>
        <n v="159.01"/>
        <n v="1042.78"/>
        <n v="789.87"/>
        <n v="251.28"/>
        <n v="1142.44"/>
        <n v="1218.1199999999999"/>
        <n v="445.62"/>
        <n v="945.26"/>
        <n v="823.06"/>
        <n v="409.92"/>
        <n v="627.48"/>
        <n v="1162.6300000000001"/>
        <n v="1266.69"/>
        <n v="818.24"/>
        <n v="1236.8699999999999"/>
        <n v="685.46"/>
        <n v="643.53"/>
        <n v="128.22999999999999"/>
        <n v="1503.78"/>
        <n v="1760.56"/>
        <n v="134.4"/>
        <n v="1673.17"/>
        <n v="406.04"/>
        <n v="271.47000000000003"/>
        <n v="1046.06"/>
        <n v="795.2"/>
        <n v="265.39"/>
        <n v="183.45"/>
        <n v="172.61"/>
        <n v="182.45"/>
        <n v="1169.8900000000001"/>
        <n v="683.6"/>
        <n v="121.92"/>
        <n v="100.91"/>
        <n v="725.57"/>
        <n v="1197.17"/>
        <n v="886.5"/>
        <n v="1038.6300000000001"/>
        <n v="679.72"/>
        <n v="351.16"/>
        <n v="1264.72"/>
        <n v="720.85"/>
        <n v="1520.94"/>
        <n v="300.79000000000002"/>
        <n v="373.79"/>
        <n v="474.18"/>
        <n v="1133.48"/>
        <n v="1049.22"/>
        <n v="776.81"/>
        <n v="1297.07"/>
        <n v="593.03"/>
        <n v="724.05"/>
        <n v="895.66"/>
        <n v="684.78"/>
        <n v="439.85"/>
        <n v="904.29"/>
        <n v="847.44"/>
        <n v="361.3"/>
        <n v="755.61"/>
        <n v="144.63"/>
        <n v="626.27"/>
        <n v="813.4"/>
        <n v="311.39999999999998"/>
        <n v="1407.86"/>
        <n v="224.01"/>
        <n v="729.94"/>
        <n v="1270.79"/>
        <n v="424.37"/>
        <n v="118.44"/>
        <n v="387.02"/>
        <n v="173.77"/>
        <n v="1593.31"/>
        <n v="591.19000000000005"/>
        <n v="999.24"/>
        <n v="350.74"/>
        <n v="975.2"/>
        <n v="244.42"/>
        <n v="288"/>
        <n v="1573.75"/>
        <n v="858.33"/>
        <n v="583.13"/>
        <n v="1137.3599999999999"/>
        <n v="1510.11"/>
        <n v="1125.72"/>
        <n v="306.58"/>
        <n v="631.91"/>
        <n v="1047.56"/>
        <n v="1539.51"/>
        <n v="1159.95"/>
        <n v="1171.69"/>
        <n v="1802.79"/>
        <n v="715.35"/>
        <n v="174.11"/>
        <n v="1544.06"/>
        <n v="1013.96"/>
        <n v="611.45000000000005"/>
        <n v="128.59"/>
        <n v="586.51"/>
        <n v="389.55"/>
        <n v="1313.39"/>
        <n v="1220.32"/>
        <n v="408.21"/>
        <n v="312.08999999999997"/>
        <n v="853.27"/>
        <n v="1001.85"/>
        <n v="723.36"/>
        <n v="1191.7"/>
        <n v="1163.24"/>
        <n v="196.4"/>
        <n v="949.65"/>
        <n v="1636.59"/>
        <n v="1616.49"/>
        <n v="1742.34"/>
        <n v="521.87"/>
        <n v="1096.98"/>
        <n v="262.8"/>
        <n v="986.43"/>
        <n v="919.1"/>
        <n v="748.31"/>
        <n v="515.52"/>
        <n v="909.78"/>
        <n v="590.64"/>
        <n v="789.95"/>
        <n v="428.1"/>
        <n v="647.92999999999995"/>
        <n v="176.39"/>
        <n v="97.78"/>
        <n v="1093.67"/>
        <n v="310.39"/>
        <n v="1093.05"/>
        <n v="739.75"/>
        <n v="908.91"/>
        <n v="526.87"/>
        <n v="1637.34"/>
        <n v="1354.77"/>
        <n v="667.67"/>
        <n v="399.67"/>
        <n v="1218.4000000000001"/>
        <n v="851.94"/>
        <n v="263.29000000000002"/>
        <n v="1650.49"/>
        <n v="192.76"/>
        <n v="1072.08"/>
        <n v="518.29"/>
        <n v="1090.25"/>
        <n v="1560.71"/>
        <n v="468.62"/>
        <n v="1475.61"/>
        <n v="809.83"/>
        <n v="290.52999999999997"/>
        <n v="1369.8"/>
        <n v="499.08"/>
        <n v="441.35"/>
        <n v="1088.32"/>
        <n v="379.87"/>
        <n v="1568.98"/>
        <n v="982.86"/>
        <n v="1346.22"/>
        <n v="1316.25"/>
        <n v="194.46"/>
        <n v="270.77999999999997"/>
        <n v="1138.1300000000001"/>
        <n v="94.64"/>
        <n v="509.25"/>
        <n v="278.93"/>
        <n v="1429.06"/>
        <n v="177.32"/>
        <n v="898.34"/>
        <n v="215.97"/>
        <n v="1039.07"/>
        <n v="447.3"/>
        <n v="1257.2"/>
        <n v="1424.28"/>
        <n v="95.73"/>
        <n v="1184.06"/>
        <n v="919.26"/>
        <n v="295.95999999999998"/>
        <n v="423.71"/>
        <n v="752.21"/>
        <n v="456.05"/>
        <n v="616.66"/>
        <n v="149.28"/>
        <n v="1331.87"/>
        <n v="432.09"/>
        <n v="780.49"/>
        <n v="839.55"/>
        <n v="991.06"/>
        <n v="881.63"/>
        <n v="793.79"/>
        <n v="884.57"/>
        <n v="1655.84"/>
        <n v="1195.78"/>
        <n v="474.23"/>
        <n v="828.04"/>
        <n v="508.63"/>
        <n v="719.28"/>
        <n v="281.79000000000002"/>
        <n v="508.18"/>
        <n v="819.93"/>
        <n v="123.68"/>
        <n v="806.1"/>
        <n v="1418.77"/>
        <n v="592.30999999999995"/>
        <n v="475.42"/>
        <n v="471.05"/>
        <n v="1051.1500000000001"/>
        <n v="655.12"/>
        <n v="1120.57"/>
        <n v="141.63"/>
        <n v="312.95999999999998"/>
        <n v="672.86"/>
        <n v="304.43"/>
        <n v="1159.9000000000001"/>
        <n v="1225.44"/>
        <n v="1081.24"/>
        <n v="933.87"/>
        <n v="610.15"/>
        <n v="1133.45"/>
        <n v="649.03"/>
        <n v="1718.43"/>
        <n v="808.09"/>
        <n v="538.46"/>
        <n v="1072.49"/>
        <n v="906.11"/>
        <n v="730.58"/>
        <n v="480.93"/>
        <n v="562.86"/>
        <n v="243.83"/>
        <n v="830.21"/>
        <n v="155.44999999999999"/>
        <n v="378.13"/>
        <n v="248.31"/>
        <n v="119.47"/>
        <n v="1061.99"/>
        <n v="1739.23"/>
        <n v="566.61"/>
        <n v="1073.33"/>
        <n v="191.08"/>
        <n v="806.41"/>
        <n v="1032.49"/>
        <n v="98.18"/>
        <n v="83.24"/>
        <n v="461.83"/>
        <n v="1162.49"/>
        <n v="293.39"/>
        <n v="817.78"/>
        <n v="436.44"/>
        <n v="710.3"/>
        <n v="294.06"/>
        <n v="630.74"/>
        <n v="947.8"/>
        <n v="177.83"/>
        <n v="311.29000000000002"/>
        <n v="764.21"/>
        <n v="696.12"/>
        <n v="937.36"/>
        <n v="825.84"/>
        <n v="297.14"/>
        <n v="709.12"/>
        <n v="1514.07"/>
        <n v="150.51"/>
        <n v="836.21"/>
        <n v="445.69"/>
        <n v="942.65"/>
        <n v="858.89"/>
        <n v="1031.5"/>
        <n v="814.77"/>
        <n v="1058.0899999999999"/>
        <n v="406.46"/>
        <n v="977.46"/>
        <n v="1072.27"/>
        <n v="210.81"/>
        <n v="708.56"/>
        <n v="1139.3900000000001"/>
        <n v="212.05"/>
        <n v="214.86"/>
        <n v="351.06"/>
        <n v="933.12"/>
        <n v="654.04999999999995"/>
        <n v="393.21"/>
        <n v="247.66"/>
        <n v="616.86"/>
        <n v="1578.37"/>
        <n v="879.51"/>
        <n v="900.96"/>
        <n v="1008.02"/>
        <n v="1385.81"/>
        <n v="99.23"/>
        <n v="1044.82"/>
        <n v="977.54"/>
        <n v="842.8"/>
        <n v="992.94"/>
        <n v="638.87"/>
        <n v="780.76"/>
        <n v="996.9"/>
        <n v="1226.01"/>
        <n v="1168.43"/>
        <n v="255.03"/>
        <n v="622.59"/>
        <n v="579.29"/>
        <n v="504"/>
        <n v="271.97000000000003"/>
        <n v="250.08"/>
        <n v="140.59"/>
        <n v="908.73"/>
        <n v="351.22"/>
        <n v="1006.54"/>
        <n v="912.07"/>
        <n v="409.05"/>
        <n v="756.77"/>
        <n v="1025.4000000000001"/>
        <n v="1003.83"/>
        <n v="1107.54"/>
        <n v="1298.5999999999999"/>
        <n v="261.69"/>
        <n v="1262.04"/>
        <n v="1173.1199999999999"/>
        <n v="951.96"/>
        <n v="404.72"/>
        <n v="688.11"/>
        <n v="1288.77"/>
        <n v="557.49"/>
        <n v="567.35"/>
        <n v="225.86"/>
        <n v="353.31"/>
        <n v="148.57"/>
        <n v="1581.2"/>
        <n v="335.77"/>
        <n v="111.83"/>
        <n v="763.88"/>
        <n v="1262.97"/>
        <n v="1395.47"/>
        <n v="740.51"/>
        <n v="449.39"/>
        <n v="1655.7"/>
        <n v="179.13"/>
        <n v="527.48"/>
        <n v="508.83"/>
        <n v="618.92999999999995"/>
        <n v="1745.09"/>
        <n v="1539.61"/>
        <n v="1203.05"/>
        <n v="750.48"/>
        <n v="593.95000000000005"/>
        <n v="1199.73"/>
        <n v="1225.52"/>
        <n v="847.93"/>
        <n v="324.27999999999997"/>
        <n v="445.19"/>
        <n v="665.95"/>
        <n v="495.42"/>
        <n v="398.99"/>
        <n v="363.67"/>
        <n v="777.67"/>
        <n v="212.93"/>
        <n v="995.7"/>
        <n v="391.64"/>
        <n v="505.44"/>
        <n v="988.96"/>
        <n v="1425.58"/>
        <n v="172.52"/>
        <n v="789.63"/>
        <n v="114.36"/>
        <n v="817.49"/>
        <n v="846.87"/>
        <n v="1032.43"/>
        <n v="216.92"/>
        <n v="1194.4000000000001"/>
        <n v="680.75"/>
        <n v="1020.11"/>
        <n v="670.8"/>
        <n v="1052.6600000000001"/>
        <n v="1076.44"/>
        <n v="381.62"/>
        <n v="560.05999999999995"/>
        <n v="952.5"/>
        <n v="342.41"/>
        <n v="924.84"/>
        <n v="416.1"/>
        <n v="248.69"/>
        <n v="217.28"/>
        <n v="1255.8900000000001"/>
        <n v="443.15"/>
        <n v="740.74"/>
        <n v="1202.21"/>
        <n v="459.21"/>
        <n v="898.03"/>
        <n v="712.45"/>
        <n v="1617.38"/>
        <n v="1017.79"/>
        <n v="1133.8900000000001"/>
        <n v="938.83"/>
        <n v="446.56"/>
        <n v="478.49"/>
        <n v="462.91"/>
        <n v="430.69"/>
        <n v="151.13"/>
        <n v="451.36"/>
        <n v="405.69"/>
        <n v="358.72"/>
        <n v="116.86"/>
        <n v="350.11"/>
        <n v="838.76"/>
        <n v="289.51"/>
        <n v="425.37"/>
        <n v="1430.43"/>
        <n v="695.15"/>
        <n v="134.97"/>
        <n v="702.99"/>
        <n v="371.17"/>
        <n v="509.89"/>
        <n v="695.8"/>
        <n v="521.65"/>
        <n v="1358.75"/>
        <n v="894.19"/>
        <n v="685.17"/>
        <n v="363.82"/>
        <n v="425.12"/>
        <n v="318.75"/>
        <n v="832.93"/>
        <n v="1400.9"/>
        <n v="148.33000000000001"/>
        <n v="267.91000000000003"/>
        <n v="173.15"/>
        <n v="381.6"/>
        <n v="883.63"/>
        <n v="237.34"/>
        <n v="1362"/>
        <n v="491.2"/>
        <n v="1383.43"/>
        <n v="1328.56"/>
        <n v="173.12"/>
        <n v="1450.5"/>
        <n v="1679.36"/>
        <n v="512.58000000000004"/>
        <n v="1434.13"/>
        <n v="392.81"/>
        <n v="378.09"/>
        <n v="1002.37"/>
        <n v="1160.3699999999999"/>
        <n v="673.91"/>
        <n v="356.02"/>
        <n v="364.8"/>
        <n v="489"/>
        <n v="1147.32"/>
        <n v="547.12"/>
        <n v="145.72"/>
        <n v="1313.82"/>
        <n v="181.22"/>
        <n v="723.95"/>
        <n v="766.03"/>
        <n v="350.49"/>
        <n v="366.62"/>
        <n v="1241.3"/>
        <n v="847.22"/>
        <n v="943.98"/>
        <n v="1367.55"/>
        <n v="754.94"/>
        <n v="328.7"/>
        <n v="393.35"/>
        <n v="582.64"/>
        <n v="100.22"/>
        <n v="323.45999999999998"/>
        <n v="458.32"/>
        <n v="237.02"/>
        <n v="520.12"/>
        <n v="554.26"/>
        <n v="798.58"/>
        <n v="828.33"/>
        <n v="973.55"/>
        <n v="326.57"/>
        <n v="478.64"/>
        <n v="1206.9100000000001"/>
        <n v="117.05"/>
        <n v="619.91999999999996"/>
        <n v="1575.41"/>
        <n v="366.16"/>
        <n v="1325.32"/>
        <n v="830.38"/>
        <n v="1078.54"/>
        <n v="642.91"/>
        <n v="1227.82"/>
        <n v="202.14"/>
        <n v="423.27"/>
        <n v="877.73"/>
        <n v="1408.2"/>
        <n v="1250.1400000000001"/>
        <n v="230.12"/>
        <n v="105.32"/>
        <n v="262.29000000000002"/>
        <n v="662.39"/>
        <n v="505.14"/>
        <n v="533.49"/>
        <n v="1024.8"/>
        <n v="548.24"/>
        <n v="193.52"/>
        <n v="1555.06"/>
        <n v="1198.43"/>
        <n v="464.82"/>
        <n v="838.82"/>
        <n v="840.54"/>
        <n v="870.67"/>
        <n v="248.04"/>
        <n v="346.67"/>
        <n v="1118.79"/>
        <n v="554.71"/>
        <n v="494.86"/>
        <n v="1030.3599999999999"/>
        <n v="1462.8"/>
        <n v="190.54"/>
        <n v="1095.17"/>
        <n v="121.86"/>
        <n v="836.98"/>
        <n v="831.25"/>
        <n v="579.27"/>
        <n v="882.78"/>
        <n v="292.47000000000003"/>
        <n v="594.54999999999995"/>
        <n v="1155.04"/>
        <n v="615.95000000000005"/>
        <n v="260.89"/>
        <n v="482.49"/>
        <n v="1138.5899999999999"/>
        <n v="1604.2"/>
        <n v="922.32"/>
        <n v="357.54"/>
        <n v="1286.8"/>
        <n v="1089.2"/>
        <n v="720.18"/>
        <n v="611.1"/>
        <n v="106.03"/>
        <n v="100.72"/>
        <n v="1583.22"/>
        <n v="527.08000000000004"/>
        <n v="205.58"/>
        <n v="1595.86"/>
        <n v="389.24"/>
        <n v="1034.57"/>
        <n v="222.55"/>
        <n v="415"/>
        <n v="1263.6300000000001"/>
        <n v="806.29"/>
        <n v="872.65"/>
        <n v="106.02"/>
        <n v="609.74"/>
        <n v="1325.16"/>
        <n v="1050.68"/>
        <n v="949.88"/>
        <n v="342.15"/>
        <n v="363.07"/>
        <n v="629.34"/>
        <n v="952.7"/>
        <n v="333.3"/>
        <n v="511.42"/>
        <n v="465.75"/>
        <n v="1599.37"/>
        <n v="685.93"/>
        <n v="1691.97"/>
        <n v="919.31"/>
        <n v="1102.42"/>
        <n v="332.47"/>
        <n v="1439.49"/>
        <n v="1223.5"/>
        <n v="826.74"/>
        <n v="1152.52"/>
        <n v="953.67"/>
        <n v="842.13"/>
        <n v="250.73"/>
        <n v="365.01"/>
        <n v="1728.07"/>
        <n v="1307.72"/>
        <n v="189.38"/>
        <n v="866.51"/>
        <n v="330.2"/>
        <n v="511.03"/>
        <n v="503.53"/>
        <n v="713.6"/>
        <n v="530.85"/>
        <n v="811.45"/>
        <n v="489.22"/>
        <n v="238.92"/>
        <n v="796.59"/>
        <n v="1118.29"/>
        <n v="817.61"/>
        <n v="108.82"/>
        <n v="279.97000000000003"/>
        <n v="423.98"/>
        <n v="468.37"/>
        <n v="311.70999999999998"/>
        <n v="232.21"/>
        <n v="135.26"/>
        <n v="655.16"/>
        <n v="994.74"/>
        <n v="288.89999999999998"/>
        <n v="1008.63"/>
        <n v="684.72"/>
        <n v="686.45"/>
        <n v="544.05999999999995"/>
        <n v="296.47000000000003"/>
        <n v="305.06"/>
        <n v="1350.36"/>
        <n v="708.85"/>
        <n v="1233.97"/>
        <n v="633.20000000000005"/>
        <n v="181.59"/>
        <n v="455.55"/>
        <n v="565.03"/>
        <n v="236.47"/>
        <n v="894.8"/>
        <n v="318.66000000000003"/>
        <n v="210.72"/>
        <n v="767.43"/>
        <n v="212.31"/>
        <n v="357.87"/>
        <n v="891.7"/>
        <n v="713.55"/>
        <n v="655.87"/>
        <n v="182.54"/>
        <n v="840.67"/>
        <n v="931.91"/>
        <n v="711.84"/>
        <n v="778.61"/>
        <n v="1035.3399999999999"/>
        <n v="129.91"/>
        <n v="756.79"/>
        <n v="787.6"/>
        <n v="744.21"/>
        <n v="827.23"/>
        <n v="808.72"/>
        <n v="1310.27"/>
        <n v="1518.36"/>
        <n v="1249.6300000000001"/>
        <n v="609.89"/>
        <n v="146.44999999999999"/>
        <n v="1393.1"/>
        <n v="1606.6"/>
        <n v="276.22000000000003"/>
        <n v="1428.9"/>
        <n v="1026.3699999999999"/>
        <n v="177.39"/>
        <n v="1092.32"/>
        <n v="592.37"/>
        <n v="550.44000000000005"/>
        <n v="403.1"/>
        <n v="540.94000000000005"/>
        <n v="834.47"/>
        <n v="568.51"/>
        <n v="1587.09"/>
        <n v="1305.98"/>
        <n v="960.75"/>
        <n v="578.21"/>
        <n v="1557.61"/>
        <n v="824.51"/>
        <n v="1515.61"/>
        <n v="1207.95"/>
        <n v="232.57"/>
        <n v="877.03"/>
        <n v="1371.78"/>
        <n v="288.75"/>
        <n v="667.97"/>
        <n v="886.96"/>
        <n v="472.83"/>
        <n v="594.08000000000004"/>
        <n v="1149.1400000000001"/>
        <n v="733.57"/>
        <n v="128.99"/>
        <n v="479.92"/>
        <n v="1157.3800000000001"/>
        <n v="782.86"/>
        <n v="1751.19"/>
        <n v="1343.19"/>
        <n v="669.73"/>
        <n v="1266.81"/>
        <n v="1073.48"/>
        <n v="293.56"/>
        <n v="1294.5899999999999"/>
        <n v="1094.45"/>
        <n v="1405.85"/>
        <n v="369.76"/>
        <n v="378.56"/>
        <n v="836.93"/>
        <n v="781.33"/>
        <n v="607.32000000000005"/>
        <n v="474.09"/>
        <n v="141.41999999999999"/>
        <n v="414.31"/>
        <n v="489.06"/>
        <n v="471.06"/>
        <n v="1207.6500000000001"/>
        <n v="667.25"/>
        <n v="245.72"/>
        <n v="1084.03"/>
        <n v="1014.54"/>
        <n v="1381.01"/>
        <n v="832.98"/>
        <n v="1649.52"/>
        <n v="595.95000000000005"/>
        <n v="1450.27"/>
        <n v="744.76"/>
        <n v="140.03"/>
        <n v="1432.7"/>
        <n v="130.19999999999999"/>
        <n v="1237.46"/>
        <n v="874.72"/>
        <n v="1086.43"/>
        <n v="935.82"/>
        <n v="868.21"/>
        <n v="1327.19"/>
        <n v="1112.6500000000001"/>
        <n v="568.23"/>
        <n v="813.91"/>
        <n v="958.46"/>
        <n v="1049.21"/>
        <n v="1099.01"/>
        <n v="1317.29"/>
        <n v="636.92999999999995"/>
        <n v="206.55"/>
        <n v="996.32"/>
        <n v="461.87"/>
        <n v="628.9"/>
        <n v="136.06"/>
        <n v="1220.1400000000001"/>
        <n v="227.06"/>
        <n v="487.19"/>
        <n v="219.54"/>
        <n v="1316.61"/>
        <n v="133.97"/>
        <n v="514.87"/>
        <n v="588.72"/>
        <n v="767.57"/>
        <n v="784.64"/>
        <n v="944.05"/>
        <n v="233.43"/>
        <n v="1428"/>
        <n v="1196.68"/>
        <n v="959.63"/>
        <n v="494.51"/>
        <n v="630.67999999999995"/>
        <n v="372.38"/>
        <n v="785.31"/>
        <n v="1412.9"/>
        <n v="927.47"/>
        <n v="685.33"/>
        <n v="222.59"/>
        <n v="1362.58"/>
        <n v="425.68"/>
        <n v="260.66000000000003"/>
        <n v="1011.77"/>
        <n v="1397.41"/>
        <n v="897.79"/>
        <n v="1311.14"/>
        <n v="1297.53"/>
        <n v="1557.52"/>
        <n v="759.29"/>
        <n v="1677.5"/>
        <n v="299.81"/>
        <n v="455.36"/>
        <n v="1326.33"/>
        <n v="614.91"/>
        <n v="517.41"/>
        <n v="1046.3"/>
        <n v="686.4"/>
        <n v="1100.3800000000001"/>
        <n v="556.64"/>
        <n v="444.46"/>
        <n v="623.23"/>
        <n v="650.55999999999995"/>
        <n v="286.07"/>
        <n v="540.97"/>
        <n v="1077.98"/>
        <n v="986.76"/>
        <n v="749.09"/>
        <n v="292.72000000000003"/>
        <n v="757.78"/>
        <n v="1150.82"/>
        <n v="766.22"/>
        <n v="1682.62"/>
        <n v="797.91"/>
        <n v="1078.58"/>
        <n v="657.94"/>
        <n v="656.22"/>
        <n v="448.56"/>
        <n v="428.2"/>
        <n v="164.29"/>
        <n v="375.48"/>
        <n v="1246.24"/>
        <n v="945.11"/>
        <n v="810.76"/>
        <n v="578.89"/>
        <n v="1150.94"/>
        <n v="250.2"/>
        <n v="971.65"/>
        <n v="173.53"/>
        <n v="1035.03"/>
        <n v="1025.24"/>
        <n v="158.16"/>
        <n v="1198.1500000000001"/>
        <n v="1596.25"/>
        <n v="1640.44"/>
        <n v="984.44"/>
        <n v="384.47"/>
        <n v="309.77999999999997"/>
        <n v="1555.05"/>
        <n v="1207.53"/>
        <n v="1031.69"/>
        <n v="395.72"/>
        <n v="197.72"/>
        <n v="1532"/>
        <n v="331.77"/>
        <n v="1561.59"/>
        <n v="563.52"/>
        <n v="959.37"/>
        <n v="799.04"/>
        <n v="1383.72"/>
        <n v="1536.29"/>
        <n v="592.79999999999995"/>
        <n v="152.57"/>
        <n v="1205.94"/>
        <n v="285.33"/>
        <n v="187.66"/>
        <n v="668.42"/>
        <n v="710.1"/>
        <n v="730.31"/>
        <n v="418.56"/>
        <n v="357.86"/>
        <n v="495.69"/>
        <n v="534.94000000000005"/>
        <n v="718.82"/>
        <n v="562.98"/>
        <n v="123.02"/>
        <n v="660.76"/>
        <n v="246.9"/>
        <n v="242.92"/>
        <n v="871.31"/>
        <n v="1016.01"/>
        <n v="1247.6099999999999"/>
        <n v="390.45"/>
        <n v="937.28"/>
        <n v="442.5"/>
        <n v="1182.1600000000001"/>
        <n v="375.13"/>
        <n v="236.02"/>
        <n v="223.26"/>
        <n v="913.08"/>
        <n v="1019.08"/>
        <n v="249.96"/>
        <n v="915.4"/>
        <n v="124.79"/>
        <n v="514.1"/>
        <n v="786.23"/>
        <n v="598.57000000000005"/>
        <n v="390.66"/>
        <n v="844.9"/>
        <n v="1797.08"/>
        <n v="648.1"/>
        <n v="1193.72"/>
        <n v="425.36"/>
        <n v="198.33"/>
        <n v="1289.4000000000001"/>
        <n v="348.4"/>
        <n v="595.16999999999996"/>
        <n v="1051.71"/>
        <n v="423.38"/>
        <n v="1466.42"/>
        <n v="1139.1300000000001"/>
        <n v="205.53"/>
        <n v="1404.8"/>
        <n v="642.29999999999995"/>
        <n v="137.31"/>
        <n v="932.33"/>
        <n v="651.86"/>
        <n v="503.45"/>
        <n v="136.46"/>
        <n v="259.22000000000003"/>
        <n v="650.72"/>
        <n v="574.26"/>
        <n v="1119.31"/>
        <n v="344.92"/>
        <n v="630.48"/>
        <n v="259.52999999999997"/>
        <n v="213.58"/>
        <n v="1132.21"/>
        <n v="1281.54"/>
        <n v="966.76"/>
        <n v="332.39"/>
        <n v="1105.48"/>
        <n v="225.02"/>
        <n v="669.37"/>
        <n v="1029.3699999999999"/>
        <n v="493.99"/>
        <n v="1253.9000000000001"/>
        <n v="612.77"/>
        <n v="854.42"/>
        <n v="377.33"/>
        <n v="606.52"/>
        <n v="473.23"/>
        <n v="1002.73"/>
        <n v="526.04999999999995"/>
        <n v="635.54999999999995"/>
        <n v="315.99"/>
        <n v="533.46"/>
        <n v="1162.17"/>
        <n v="1062.1400000000001"/>
        <n v="604.51"/>
        <n v="1180.92"/>
        <n v="1478.25"/>
        <n v="877.11"/>
        <n v="949.87"/>
        <n v="1356.19"/>
        <n v="280.02999999999997"/>
        <n v="939.49"/>
        <n v="810.22"/>
        <n v="492.77"/>
        <n v="852.58"/>
        <n v="895.12"/>
        <n v="250.48"/>
        <n v="1371.45"/>
        <n v="337.77"/>
        <n v="710.55"/>
        <n v="492.3"/>
        <n v="1222.56"/>
        <n v="897.34"/>
        <n v="1476.4"/>
        <n v="976.93"/>
        <n v="1257.29"/>
        <n v="582.21"/>
        <n v="256.16000000000003"/>
        <n v="696.52"/>
        <n v="1327.37"/>
        <n v="1256.82"/>
        <n v="1059.74"/>
        <n v="177.07"/>
        <n v="822.1"/>
        <n v="720.48"/>
        <n v="616.95000000000005"/>
        <n v="469.05"/>
        <n v="1175.1199999999999"/>
        <n v="1691.41"/>
        <n v="414.27"/>
        <n v="948.2"/>
        <n v="343.51"/>
        <n v="995.54"/>
        <n v="97.54"/>
        <n v="1378.23"/>
        <n v="899.67"/>
        <n v="536.45000000000005"/>
        <n v="710.48"/>
        <n v="1613.07"/>
        <n v="198.32"/>
        <n v="230.16"/>
        <n v="280.67"/>
        <n v="1067.1400000000001"/>
        <n v="522.22"/>
        <n v="1553.22"/>
        <n v="1173.9100000000001"/>
        <n v="611.49"/>
        <n v="460.92"/>
        <n v="1185"/>
        <n v="733.86"/>
        <n v="382.63"/>
        <n v="1138.3599999999999"/>
        <n v="1002.14"/>
        <n v="267.18"/>
        <n v="639.91"/>
        <n v="697.3"/>
        <n v="633.37"/>
        <n v="1141.32"/>
        <n v="321.45"/>
        <n v="1321.54"/>
        <n v="226.58"/>
        <n v="956.51"/>
        <n v="166.81"/>
        <n v="652.44000000000005"/>
        <n v="458.4"/>
        <n v="229.87"/>
        <n v="843.27"/>
        <n v="415.71"/>
        <n v="1499.14"/>
        <n v="168.41"/>
        <n v="602.11"/>
        <n v="856.25"/>
        <n v="923.88"/>
        <n v="802.04"/>
        <n v="1042.95"/>
        <n v="213.48"/>
        <n v="1447.58"/>
        <n v="223.25"/>
        <n v="1014.3"/>
        <n v="256.68"/>
        <n v="494.68"/>
        <n v="657.85"/>
        <n v="999.55"/>
        <n v="1190.73"/>
        <n v="1246.33"/>
        <n v="1673.22"/>
        <n v="153.38"/>
        <n v="1126.28"/>
        <n v="1038.73"/>
        <n v="1351.72"/>
        <n v="996.86"/>
        <n v="317.14999999999998"/>
        <n v="469.48"/>
        <n v="535.25"/>
        <n v="664.49"/>
        <n v="418.28"/>
        <n v="162.30000000000001"/>
        <n v="881.93"/>
        <n v="901.44"/>
        <n v="286.33999999999997"/>
        <n v="173.56"/>
        <n v="1054.94"/>
        <n v="175.61"/>
        <n v="1156.8599999999999"/>
        <n v="1479.88"/>
        <n v="156.29"/>
        <n v="839.84"/>
        <n v="757.49"/>
        <n v="365.56"/>
        <n v="1835.04"/>
        <n v="370.43"/>
        <n v="132.15"/>
        <n v="398.29"/>
        <n v="580.52"/>
        <n v="329.34"/>
        <n v="200.13"/>
        <n v="225.56"/>
        <n v="1701.11"/>
        <n v="1312.9"/>
        <n v="1561.62"/>
        <n v="1212.49"/>
        <n v="500.67"/>
        <n v="1475.74"/>
        <n v="307.91000000000003"/>
        <n v="1117.69"/>
        <n v="916.51"/>
        <n v="689.55"/>
        <n v="350.67"/>
        <n v="248.66"/>
        <n v="499.56"/>
        <n v="1618.5"/>
        <n v="647.15"/>
        <n v="1717.21"/>
        <n v="169.23"/>
        <n v="294.07"/>
        <n v="949.69"/>
        <n v="791.41"/>
        <n v="1045.99"/>
        <n v="792.94"/>
        <n v="1171.53"/>
        <n v="1155.43"/>
        <n v="1078.9100000000001"/>
        <n v="1325.01"/>
        <n v="1027.97"/>
        <n v="848.23"/>
        <n v="714.61"/>
        <n v="591.85"/>
        <n v="454.62"/>
        <n v="451.99"/>
        <n v="938.97"/>
        <n v="776.14"/>
        <n v="315.95999999999998"/>
        <n v="417.53"/>
        <n v="734.73"/>
        <n v="1332.78"/>
        <n v="619.79999999999995"/>
        <n v="825.75"/>
        <n v="450.1"/>
        <n v="266.83"/>
        <n v="339.78"/>
        <n v="210.5"/>
        <n v="105.98"/>
        <n v="793.73"/>
        <n v="452.31"/>
        <n v="840"/>
        <n v="764.84"/>
        <n v="801.07"/>
        <n v="1058.04"/>
        <n v="1364.1"/>
        <n v="1404.04"/>
        <n v="418.21"/>
        <n v="834.8"/>
        <n v="1679.21"/>
        <n v="776.82"/>
        <n v="863.45"/>
        <n v="299.22000000000003"/>
        <n v="719.59"/>
        <n v="509.84"/>
        <n v="1118.94"/>
        <n v="854.89"/>
        <n v="452.71"/>
        <n v="1029.68"/>
        <n v="939.99"/>
        <n v="1078.71"/>
        <n v="417.34"/>
        <n v="898.15"/>
        <n v="998.39"/>
        <n v="347.61"/>
        <n v="131.16"/>
        <n v="1104.0999999999999"/>
        <n v="1131.6300000000001"/>
        <n v="1627.27"/>
        <n v="338.74"/>
        <n v="430.21"/>
        <n v="1340.93"/>
        <n v="175.25"/>
        <n v="738.92"/>
        <n v="771.48"/>
        <n v="187.1"/>
        <n v="1333.57"/>
        <n v="727.68"/>
        <n v="800.06"/>
        <n v="937.1"/>
        <n v="823.58"/>
        <n v="696.98"/>
        <n v="704.47"/>
        <n v="759.14"/>
        <n v="618.79999999999995"/>
        <n v="428.77"/>
        <n v="1701.04"/>
        <n v="1353.47"/>
        <n v="1437.01"/>
        <n v="632.20000000000005"/>
        <n v="422.63"/>
        <n v="140.61000000000001"/>
        <n v="518.76"/>
        <n v="691.31"/>
        <n v="1238.1400000000001"/>
        <n v="969.13"/>
        <n v="1280.81"/>
        <n v="109.85"/>
        <n v="461.54"/>
        <n v="923.12"/>
        <n v="1191.42"/>
        <n v="289.01"/>
        <n v="362.3"/>
        <n v="325.83"/>
        <n v="1019.33"/>
        <n v="1538.34"/>
        <n v="743.55"/>
        <n v="805.89"/>
        <n v="840.9"/>
        <n v="965.05"/>
        <n v="422.05"/>
        <n v="704.46"/>
        <n v="1405.51"/>
        <n v="1123.92"/>
        <n v="976.82"/>
        <n v="258.19"/>
        <n v="845.46"/>
        <n v="181.06"/>
        <n v="1269.23"/>
        <n v="395.97"/>
        <n v="134.02000000000001"/>
        <n v="897.89"/>
        <n v="1135.9100000000001"/>
        <n v="441.04"/>
        <n v="192.96"/>
        <n v="329.24"/>
        <n v="764.62"/>
        <n v="1248.43"/>
        <n v="1137.8499999999999"/>
        <n v="87.04"/>
        <n v="347.96"/>
        <n v="328.49"/>
        <n v="141.36000000000001"/>
        <n v="640.15"/>
        <n v="1389.99"/>
        <n v="1018.81"/>
        <n v="1050.69"/>
        <n v="734.86"/>
        <n v="1065.5899999999999"/>
        <n v="382.42"/>
        <n v="703.02"/>
        <n v="589.32000000000005"/>
        <n v="1363.99"/>
        <n v="584.15"/>
        <n v="450.57"/>
        <n v="1512.19"/>
        <n v="1483.75"/>
        <n v="736.3"/>
        <n v="312.88"/>
        <n v="457.6"/>
        <n v="1199.1500000000001"/>
        <n v="265.14"/>
        <n v="1626.43"/>
        <n v="1755.89"/>
        <n v="507.08"/>
        <n v="371.39"/>
        <n v="796.24"/>
        <n v="1013.77"/>
        <n v="556"/>
        <n v="905.76"/>
        <n v="220.79"/>
        <n v="828.54"/>
        <n v="772.11"/>
        <n v="713.74"/>
        <n v="701.53"/>
        <n v="165.41"/>
        <n v="299.89999999999998"/>
        <n v="1355.35"/>
        <n v="1387.08"/>
        <n v="742.85"/>
        <n v="831.87"/>
        <n v="266.77"/>
        <n v="298.22000000000003"/>
        <n v="638.36"/>
        <n v="1158.75"/>
        <n v="198.49"/>
        <n v="487.16"/>
        <n v="1325.83"/>
        <n v="590.80999999999995"/>
        <n v="206.89"/>
        <n v="1343.37"/>
        <n v="1289.79"/>
        <n v="258.79000000000002"/>
        <n v="408.02"/>
        <n v="1238.8699999999999"/>
        <n v="270.83"/>
        <n v="754.41"/>
        <n v="1258.24"/>
        <n v="531.32000000000005"/>
        <n v="990.77"/>
        <n v="859.8"/>
        <n v="506.57"/>
        <n v="294.93"/>
        <n v="568.75"/>
        <n v="328.64"/>
        <n v="188.32"/>
        <n v="751.03"/>
        <n v="1041.3900000000001"/>
        <n v="160.78"/>
        <n v="223.86"/>
        <n v="158.97999999999999"/>
        <n v="710.64"/>
        <n v="561.95000000000005"/>
        <n v="514.91"/>
        <n v="1042.8599999999999"/>
        <n v="1012.73"/>
        <n v="537.4"/>
        <n v="1432.01"/>
        <n v="865.85"/>
        <n v="453.28"/>
        <n v="1008.16"/>
        <n v="233.48"/>
        <n v="1258.3900000000001"/>
        <n v="609.26"/>
        <n v="796.72"/>
        <n v="503.11"/>
        <n v="1454.91"/>
        <n v="657.47"/>
        <n v="461.52"/>
        <n v="1176.8"/>
        <n v="924.79"/>
        <n v="1014.06"/>
        <n v="269.45999999999998"/>
        <n v="1390.26"/>
        <n v="383.66"/>
        <n v="145.81"/>
        <n v="273.52"/>
        <n v="1761.78"/>
        <n v="1076.6199999999999"/>
        <n v="408.51"/>
        <n v="598.5"/>
        <n v="822.58"/>
        <n v="402.89"/>
        <n v="751.3"/>
        <n v="1269.56"/>
        <n v="346.56"/>
        <n v="252.83"/>
        <n v="758.02"/>
        <n v="626.19000000000005"/>
        <n v="1567.53"/>
        <n v="919.24"/>
        <n v="308.31"/>
        <n v="250.21"/>
        <n v="1219.77"/>
        <n v="783.59"/>
        <n v="364.38"/>
        <n v="468.27"/>
        <n v="154.6"/>
        <n v="572.32000000000005"/>
        <n v="1455.39"/>
        <n v="347.78"/>
        <n v="789.86"/>
        <n v="1015.14"/>
        <n v="1039.17"/>
        <n v="638.04999999999995"/>
        <n v="1741.31"/>
        <n v="770.19"/>
        <n v="1147.8"/>
        <n v="271.16000000000003"/>
        <n v="1118.1400000000001"/>
        <n v="813.51"/>
        <n v="844.16"/>
        <n v="660.95"/>
        <n v="1104.45"/>
        <n v="164.94"/>
        <n v="416.91"/>
        <n v="183.56"/>
        <n v="537.6"/>
        <n v="1174.8499999999999"/>
        <n v="920.5"/>
        <n v="912.88"/>
        <n v="1201.71"/>
        <n v="288.04000000000002"/>
        <n v="155.87"/>
        <n v="454.6"/>
        <n v="722.08"/>
        <n v="763.56"/>
        <n v="541.30999999999995"/>
        <n v="115.53"/>
        <n v="176.08"/>
        <n v="993.33"/>
        <n v="1191.17"/>
        <n v="247.43"/>
        <n v="1417.16"/>
        <n v="1218.68"/>
        <n v="682.33"/>
        <n v="142.97999999999999"/>
        <n v="560.16999999999996"/>
        <n v="544.79999999999995"/>
        <n v="402.83"/>
        <n v="421.2"/>
        <n v="190.61"/>
        <n v="707.12"/>
        <n v="897.51"/>
        <n v="1509.71"/>
        <n v="155.11000000000001"/>
        <n v="1623.92"/>
        <n v="114.12"/>
        <n v="207.8"/>
        <n v="1344.27"/>
        <n v="225.35"/>
        <n v="641.38"/>
        <n v="333.53"/>
        <n v="907.08"/>
        <n v="1509.23"/>
        <n v="103.66"/>
        <n v="365.12"/>
        <n v="474.84"/>
        <n v="384.37"/>
        <n v="857.17"/>
        <n v="1249.95"/>
        <n v="1091"/>
        <n v="723.05"/>
        <n v="209.89"/>
        <n v="1243.56"/>
        <n v="348.03"/>
        <n v="547.69000000000005"/>
        <n v="1083.7"/>
        <n v="903.89"/>
        <n v="753.3"/>
        <n v="301.52"/>
        <n v="835.08"/>
        <n v="591.84"/>
        <n v="1366.52"/>
        <n v="633.16999999999996"/>
        <n v="780.69"/>
        <n v="1297.18"/>
        <n v="740.94"/>
        <n v="1269.3499999999999"/>
        <n v="1562.01"/>
        <n v="115.69"/>
        <n v="1613.84"/>
        <n v="1045.98"/>
        <n v="905.23"/>
        <n v="1013.09"/>
        <n v="709.25"/>
        <n v="210.23"/>
        <n v="781.98"/>
        <n v="950.89"/>
        <n v="1248.69"/>
        <n v="128.03"/>
        <n v="289.45"/>
        <n v="260.17"/>
        <n v="698.3"/>
        <n v="194.24"/>
        <n v="387.68"/>
        <n v="1058.32"/>
        <n v="292.77999999999997"/>
        <n v="738.36"/>
        <n v="826.1"/>
        <n v="517.55999999999995"/>
        <n v="695.52"/>
        <n v="478.29"/>
        <n v="302.07"/>
        <n v="1279.6500000000001"/>
        <n v="1082.1199999999999"/>
        <n v="891.1"/>
        <n v="249.94"/>
        <n v="1074.2"/>
        <n v="243.15"/>
        <n v="1625.18"/>
        <n v="1353.83"/>
        <n v="1014.75"/>
        <n v="436.9"/>
        <n v="144.55000000000001"/>
        <n v="864.64"/>
        <n v="420.73"/>
        <n v="1424.59"/>
        <n v="174.6"/>
        <n v="275.87"/>
        <n v="188.24"/>
        <n v="1094.72"/>
        <n v="507.21"/>
        <n v="620.29"/>
        <n v="112.62"/>
        <n v="416.05"/>
        <n v="1317.38"/>
        <n v="816.73"/>
        <n v="136.71"/>
        <n v="1189.8499999999999"/>
        <n v="1296.33"/>
        <n v="1557.8"/>
        <n v="1466.71"/>
        <n v="892.31"/>
        <n v="408.53"/>
        <n v="1603.42"/>
        <n v="224.24"/>
        <n v="1632.15"/>
        <n v="752.01"/>
        <n v="745.71"/>
        <n v="995.9"/>
        <n v="884.63"/>
        <n v="860.31"/>
        <n v="185.55"/>
        <n v="1303.08"/>
        <n v="1224.17"/>
        <n v="955.97"/>
        <n v="713.71"/>
        <n v="947.69"/>
        <n v="817.16"/>
        <n v="1446.6"/>
        <n v="547.6"/>
        <n v="1389.98"/>
        <n v="1330.45"/>
        <n v="741.21"/>
        <n v="1284.97"/>
        <n v="208.67"/>
        <n v="1376.46"/>
        <n v="896.9"/>
        <n v="1736.84"/>
        <n v="381.1"/>
        <n v="580.92999999999995"/>
        <n v="1134.81"/>
        <n v="1130.23"/>
        <n v="822.35"/>
        <n v="242.15"/>
        <n v="1401.69"/>
        <n v="649.13"/>
        <n v="779.92"/>
        <n v="478"/>
        <n v="918.07"/>
        <n v="582.27"/>
        <n v="1379.79"/>
        <n v="258.33"/>
        <n v="521.5"/>
        <n v="717.41"/>
        <n v="676"/>
        <n v="1143.3800000000001"/>
        <n v="1220.1500000000001"/>
        <n v="1088.1099999999999"/>
        <n v="313.33"/>
        <n v="917.16"/>
        <n v="940.13"/>
        <n v="261.2"/>
        <n v="200.46"/>
        <n v="1102.55"/>
        <n v="615.15"/>
        <n v="240.27"/>
        <n v="397.36"/>
        <n v="1254.4100000000001"/>
        <n v="176.4"/>
        <n v="1014.63"/>
        <n v="1151.48"/>
        <n v="780.84"/>
        <n v="720.64"/>
        <n v="156.52000000000001"/>
        <n v="632.07000000000005"/>
        <n v="596.44000000000005"/>
        <n v="401.32"/>
        <n v="1145.3699999999999"/>
        <n v="363.23"/>
        <n v="154.93"/>
        <n v="150.43"/>
        <n v="1653.86"/>
        <n v="156.5"/>
        <n v="983.82"/>
        <n v="480.79"/>
        <n v="875.38"/>
        <n v="1292.1099999999999"/>
        <n v="856.45"/>
        <n v="1111.3800000000001"/>
        <n v="987.88"/>
        <n v="1506.53"/>
        <n v="387.34"/>
        <n v="886.73"/>
        <n v="1385.55"/>
        <n v="1500.81"/>
        <n v="764.73"/>
        <n v="1350.88"/>
        <n v="220.24"/>
        <n v="1541.69"/>
        <n v="992.55"/>
        <n v="1226.99"/>
        <n v="557.58000000000004"/>
        <n v="367.31"/>
        <n v="1825.87"/>
        <n v="417.59"/>
        <n v="294.2"/>
        <n v="327.27999999999997"/>
        <n v="1045.32"/>
        <n v="1462.94"/>
        <n v="1394.99"/>
        <n v="1060.3900000000001"/>
        <n v="1388.57"/>
        <n v="166.94"/>
        <n v="479.07"/>
        <n v="319.51"/>
        <n v="571.99"/>
        <n v="420.21"/>
        <n v="1220.27"/>
        <n v="291.94"/>
        <n v="554.82000000000005"/>
        <n v="567.97"/>
        <n v="1022.37"/>
        <n v="1254.1600000000001"/>
        <n v="464.76"/>
        <n v="537.79"/>
        <n v="1152.97"/>
        <n v="595.57000000000005"/>
        <n v="660.17"/>
        <n v="1096.32"/>
        <n v="529.4"/>
        <n v="911.01"/>
        <n v="386.88"/>
        <n v="357.19"/>
        <n v="364.88"/>
        <n v="402.38"/>
        <n v="845.73"/>
        <n v="105.9"/>
        <n v="604.71"/>
        <n v="701.92"/>
        <n v="1261.04"/>
        <n v="1479.27"/>
        <n v="256.95999999999998"/>
        <n v="1037.92"/>
        <n v="590.79"/>
        <n v="127"/>
        <n v="338.39"/>
        <n v="1074.17"/>
        <n v="1191.6199999999999"/>
        <n v="1173.1500000000001"/>
        <n v="1204.8900000000001"/>
        <n v="1542.96"/>
        <n v="581.4"/>
        <n v="756.44"/>
        <n v="1027.52"/>
        <n v="276.81"/>
        <n v="498.23"/>
        <n v="863.25"/>
        <n v="976.79"/>
        <n v="581.19000000000005"/>
        <n v="686.99"/>
        <n v="168.56"/>
        <n v="190.59"/>
        <n v="690.69"/>
        <n v="663.48"/>
        <n v="1055.52"/>
        <n v="682.32"/>
        <n v="676.48"/>
        <n v="224.62"/>
        <n v="769.52"/>
        <n v="448.83"/>
        <n v="246.61"/>
        <n v="1232.17"/>
        <n v="190.29"/>
        <n v="737.27"/>
        <n v="452.66"/>
        <n v="1079.28"/>
        <n v="526.12"/>
        <n v="940.92"/>
        <n v="690.19"/>
        <n v="184.67"/>
        <n v="899.89"/>
        <n v="531.58000000000004"/>
        <n v="265"/>
        <n v="1026.17"/>
        <n v="219.17"/>
        <n v="600.04"/>
        <n v="316.58"/>
        <n v="408.75"/>
        <n v="1158.1600000000001"/>
        <n v="884.09"/>
        <n v="1497.36"/>
        <n v="273.67"/>
        <n v="280.58999999999997"/>
        <n v="1723.39"/>
        <n v="1208.02"/>
        <n v="1352.23"/>
        <n v="297.83"/>
        <n v="1020.72"/>
        <n v="514.70000000000005"/>
        <n v="1054.0999999999999"/>
        <n v="652.24"/>
        <n v="781.52"/>
        <n v="192.47"/>
        <n v="776.7"/>
        <n v="761.24"/>
        <n v="1057.4100000000001"/>
        <n v="1138.18"/>
        <n v="205.42"/>
        <n v="552.4"/>
        <n v="350.88"/>
        <n v="280.86"/>
        <n v="417.91"/>
        <n v="1296.69"/>
        <n v="516.30999999999995"/>
        <n v="325.77"/>
        <n v="824.96"/>
        <n v="1102.92"/>
        <n v="742.73"/>
        <n v="640.29999999999995"/>
        <n v="163.96"/>
        <n v="696.76"/>
        <n v="984.95"/>
        <n v="534.20000000000005"/>
        <n v="1395.41"/>
        <n v="1345.73"/>
        <n v="664.3"/>
        <n v="498.18"/>
        <n v="247.58"/>
        <n v="166.47"/>
        <n v="407.37"/>
        <n v="882.72"/>
        <n v="472.8"/>
        <n v="757.62"/>
        <n v="876.81"/>
        <n v="1842.93"/>
        <n v="248.95"/>
        <n v="190.7"/>
        <n v="736.63"/>
        <n v="1347.22"/>
        <n v="342.48"/>
        <n v="390.59"/>
        <n v="1462.08"/>
        <n v="637.42999999999995"/>
        <n v="530.4"/>
        <n v="537.58000000000004"/>
        <n v="295.76"/>
        <n v="693.59"/>
        <n v="153.13"/>
        <n v="379.27"/>
        <n v="135.07"/>
        <n v="440.99"/>
        <n v="567.29"/>
        <n v="490.34"/>
        <n v="179.22"/>
        <n v="1191.74"/>
        <n v="394.61"/>
        <n v="806.24"/>
        <n v="1692.52"/>
        <n v="270.05"/>
        <n v="1104.5"/>
        <n v="1518.35"/>
        <n v="1698.26"/>
        <n v="632.49"/>
        <n v="817.88"/>
        <n v="1530.21"/>
        <n v="1119.8699999999999"/>
        <n v="506.65"/>
        <n v="1008.13"/>
        <n v="1479.17"/>
        <n v="360.61"/>
        <n v="233.11"/>
        <n v="801.18"/>
        <n v="1220.1199999999999"/>
        <n v="912.69"/>
        <n v="410.59"/>
        <n v="349.4"/>
        <n v="1070.01"/>
        <n v="724.22"/>
        <n v="1503.8"/>
        <n v="449.7"/>
        <n v="500.2"/>
        <n v="551.88"/>
        <n v="263.54000000000002"/>
        <n v="627.6"/>
        <n v="1647.12"/>
        <n v="512.79"/>
        <n v="554.12"/>
        <n v="655.88"/>
        <n v="874.62"/>
        <n v="957.35"/>
        <n v="702.81"/>
        <n v="146.94"/>
        <n v="693.43"/>
        <n v="1383.88"/>
        <n v="651.13"/>
        <n v="1012.25"/>
        <n v="931.18"/>
        <n v="1119.21"/>
        <n v="360.9"/>
        <n v="1081.52"/>
        <n v="311.86"/>
        <n v="447.83"/>
        <n v="482.64"/>
        <n v="1235.07"/>
        <n v="504.38"/>
        <n v="834.9"/>
        <n v="129.69999999999999"/>
        <n v="758.87"/>
        <n v="1468.67"/>
        <n v="1801.59"/>
        <n v="452.29"/>
        <n v="241.63"/>
        <n v="593.55999999999995"/>
        <n v="398.87"/>
        <n v="1273.3800000000001"/>
        <n v="193.03"/>
        <n v="691.22"/>
        <n v="1343.02"/>
        <n v="602.36"/>
        <n v="1481.78"/>
        <n v="839.12"/>
        <n v="1642.49"/>
        <n v="1253.52"/>
        <n v="644.30999999999995"/>
        <n v="1252.18"/>
        <n v="353.71"/>
        <n v="377.19"/>
        <n v="880.2"/>
        <n v="1073.67"/>
        <n v="414.53"/>
        <n v="833.53"/>
        <n v="1113.18"/>
        <n v="1115.1199999999999"/>
        <n v="873.97"/>
        <n v="975.04"/>
        <n v="1183.07"/>
        <n v="978.3"/>
        <n v="979.86"/>
        <n v="1002.81"/>
        <n v="313.25"/>
        <n v="275.52999999999997"/>
        <n v="499.09"/>
        <n v="745.29"/>
        <n v="671.55"/>
        <n v="993.71"/>
        <n v="414.02"/>
        <n v="552.95000000000005"/>
        <n v="1506.01"/>
        <n v="1402.34"/>
        <n v="429.26"/>
        <n v="1103.98"/>
        <n v="1048.06"/>
        <n v="258.91000000000003"/>
        <n v="185.84"/>
        <n v="1026.07"/>
        <n v="475.8"/>
        <n v="1038.17"/>
        <n v="454.89"/>
        <n v="966.47"/>
        <n v="566.70000000000005"/>
        <n v="590.9"/>
        <n v="928.53"/>
        <n v="243.52"/>
        <n v="868.75"/>
        <n v="131.44999999999999"/>
        <n v="1478.75"/>
        <n v="461.46"/>
        <n v="621.52"/>
        <n v="369.84"/>
        <n v="265.08999999999997"/>
        <n v="801.98"/>
        <n v="643.72"/>
        <n v="612.04"/>
        <n v="1503.25"/>
        <n v="407.82"/>
        <n v="705.95"/>
        <n v="786.15"/>
        <n v="805.52"/>
        <n v="1708.87"/>
        <n v="138.82"/>
        <n v="1184.3399999999999"/>
        <n v="1072.0899999999999"/>
        <n v="1263.95"/>
        <n v="1036.4100000000001"/>
        <n v="160.13999999999999"/>
        <n v="1222.49"/>
        <n v="1093.6300000000001"/>
        <n v="776.79"/>
        <n v="475.35"/>
        <n v="913.22"/>
        <n v="584.95000000000005"/>
        <n v="590.49"/>
        <n v="200.62"/>
        <n v="842.55"/>
        <n v="1019.18"/>
        <n v="404.41"/>
        <n v="646.66999999999996"/>
        <n v="1198.8599999999999"/>
        <n v="979.03"/>
        <n v="617.1"/>
        <n v="107.4"/>
        <n v="630.29999999999995"/>
        <n v="1588.35"/>
        <n v="498.26"/>
        <n v="1139.22"/>
        <n v="1620.19"/>
        <n v="118.23"/>
        <n v="1114.79"/>
        <n v="152.54"/>
        <n v="1227.93"/>
        <n v="392.22"/>
        <n v="1011.29"/>
        <n v="146.79"/>
        <n v="253.87"/>
        <n v="673.18"/>
        <n v="927.88"/>
        <n v="1085.6600000000001"/>
        <n v="200.95"/>
        <n v="1328.42"/>
        <n v="804.82"/>
        <n v="1158.54"/>
        <n v="937.82"/>
        <n v="1325.52"/>
        <n v="470.93"/>
        <n v="1124.8699999999999"/>
        <n v="1459.29"/>
        <n v="299.52"/>
        <n v="158.24"/>
        <n v="355.43"/>
        <n v="1414.59"/>
        <n v="1363.39"/>
        <n v="953.53"/>
        <n v="520.26"/>
        <n v="620.02"/>
        <n v="1238.8900000000001"/>
        <n v="141.41"/>
        <n v="320.61"/>
        <n v="453.7"/>
        <n v="758.07"/>
        <n v="910.23"/>
        <n v="351.37"/>
        <n v="422.02"/>
        <n v="862.26"/>
        <n v="135.69"/>
        <n v="1550.18"/>
        <n v="791.25"/>
        <n v="433.2"/>
        <n v="1127.8800000000001"/>
        <n v="297.10000000000002"/>
        <n v="1518.9"/>
        <n v="827.99"/>
        <n v="1111.1500000000001"/>
        <n v="430.57"/>
        <n v="270.83999999999997"/>
        <n v="810.36"/>
        <n v="584.46"/>
        <n v="736.44"/>
        <n v="699.4"/>
        <n v="353.49"/>
        <n v="519.27"/>
        <n v="1391.39"/>
        <n v="926.31"/>
        <n v="207.95"/>
        <n v="1375.41"/>
        <n v="929.35"/>
        <n v="404.32"/>
        <n v="705.62"/>
        <n v="948.66"/>
        <n v="544.55999999999995"/>
        <n v="1070.6199999999999"/>
        <n v="457.25"/>
        <n v="1132.74"/>
        <n v="1236.45"/>
        <n v="1474.6"/>
        <n v="1704.21"/>
        <n v="1212.21"/>
        <n v="255.15"/>
        <n v="655.37"/>
        <n v="1164.07"/>
        <n v="957.83"/>
        <n v="984.4"/>
        <n v="262.11"/>
        <n v="812.52"/>
        <n v="481.63"/>
        <n v="320.77"/>
        <n v="462.89"/>
        <n v="883.95"/>
        <n v="292.31"/>
        <n v="1563.42"/>
        <n v="471.31"/>
        <n v="945.06"/>
        <n v="424.94"/>
        <n v="374.49"/>
        <n v="1106.75"/>
        <n v="1654.83"/>
        <n v="964.03"/>
        <n v="131.21"/>
        <n v="1023.55"/>
        <n v="535.91"/>
        <n v="1346.1"/>
        <n v="119.71"/>
        <n v="595.80999999999995"/>
        <n v="602.89"/>
        <n v="849.52"/>
        <n v="1603.36"/>
        <n v="586.89"/>
        <n v="548.38"/>
        <n v="533.16999999999996"/>
        <n v="1226.6300000000001"/>
        <n v="965.37"/>
        <n v="166"/>
        <n v="673.72"/>
        <n v="141.83000000000001"/>
        <n v="1144.9000000000001"/>
        <n v="166.51"/>
        <n v="808.18"/>
        <n v="1311.23"/>
        <n v="413.3"/>
        <n v="656.61"/>
        <n v="261.67"/>
        <n v="1553.01"/>
        <n v="166.64"/>
        <n v="966.48"/>
        <n v="326.85000000000002"/>
        <n v="93.37"/>
        <n v="1323.03"/>
        <n v="1492.59"/>
        <n v="1643.01"/>
        <n v="497.93"/>
        <n v="878.76"/>
        <n v="386.39"/>
        <n v="231.31"/>
        <n v="491.94"/>
        <n v="830.06"/>
        <n v="513.11"/>
        <n v="1044.0899999999999"/>
        <n v="884.42"/>
        <n v="644.96"/>
        <n v="107.78"/>
        <n v="227.61"/>
        <n v="1042.56"/>
        <n v="776.55"/>
        <n v="384.2"/>
        <n v="1111.1300000000001"/>
        <n v="670.68"/>
        <n v="914.4"/>
        <n v="1312.84"/>
        <n v="920.59"/>
        <n v="548.1"/>
        <n v="447.01"/>
        <n v="1111.45"/>
        <n v="369.94"/>
        <n v="340.49"/>
        <n v="256.11"/>
        <n v="715.59"/>
        <n v="482.99"/>
        <n v="1088.4000000000001"/>
        <n v="1566.13"/>
        <n v="257.54000000000002"/>
        <n v="283.95999999999998"/>
        <n v="285.88"/>
        <n v="797.73"/>
        <n v="139.27000000000001"/>
        <n v="268.06"/>
        <n v="979.8"/>
        <n v="474.7"/>
        <n v="259.39999999999998"/>
        <n v="395.19"/>
        <n v="182.23"/>
        <n v="968.92"/>
        <n v="905.47"/>
        <n v="1656.12"/>
        <n v="481.69"/>
        <n v="685.39"/>
        <n v="1183.56"/>
        <n v="280.72000000000003"/>
        <n v="566.58000000000004"/>
        <n v="610"/>
        <n v="844.88"/>
        <n v="220.3"/>
        <n v="614.11"/>
        <n v="1023.81"/>
        <n v="649.29999999999995"/>
        <n v="933.09"/>
        <n v="1012.16"/>
        <n v="1071.5899999999999"/>
        <n v="346.86"/>
        <n v="924.63"/>
        <n v="1382.46"/>
        <n v="264.81"/>
        <n v="327.79"/>
        <n v="1404.49"/>
        <n v="99.52"/>
        <n v="843.28"/>
        <n v="119.92"/>
        <n v="768.05"/>
        <n v="383.92"/>
        <n v="714.99"/>
        <n v="1078.72"/>
        <n v="578.30999999999995"/>
        <n v="337.64"/>
        <n v="1658.27"/>
        <n v="1039.69"/>
        <n v="889.45"/>
        <n v="660.15"/>
        <n v="958.34"/>
        <n v="200.8"/>
        <n v="648.52"/>
        <n v="1738.91"/>
        <n v="688.02"/>
        <n v="978.94"/>
        <n v="286.91000000000003"/>
        <n v="1234.52"/>
        <n v="819.58"/>
        <n v="448.73"/>
        <n v="390.22"/>
        <n v="119.58"/>
        <n v="768.19"/>
        <n v="1275.76"/>
        <n v="954.71"/>
        <n v="1202.99"/>
        <n v="1199.6400000000001"/>
        <n v="862.08"/>
        <n v="985.96"/>
        <n v="1092.8800000000001"/>
        <n v="936.45"/>
        <n v="1361.83"/>
        <n v="772.38"/>
        <n v="990.57"/>
        <n v="162.80000000000001"/>
        <n v="868.89"/>
        <n v="635.94000000000005"/>
        <n v="581.28"/>
        <n v="494.15"/>
        <n v="1308.18"/>
        <n v="901.58"/>
        <n v="525.53"/>
        <n v="270.32"/>
        <n v="1006.02"/>
        <n v="1038.3399999999999"/>
        <n v="525.26"/>
        <n v="513.59"/>
        <n v="1186"/>
        <n v="1352.46"/>
        <n v="298.19"/>
        <n v="498.65"/>
        <n v="1224.4100000000001"/>
        <n v="797.5"/>
        <n v="222.04"/>
        <n v="131.58000000000001"/>
        <n v="896.47"/>
        <n v="741.97"/>
        <n v="774.73"/>
        <n v="399.21"/>
        <n v="1296.98"/>
        <n v="489.14"/>
        <n v="1617.54"/>
        <n v="1230.75"/>
        <n v="897.97"/>
        <n v="791.44"/>
        <n v="909.69"/>
        <n v="1018.35"/>
        <n v="89.89"/>
        <n v="919.72"/>
        <n v="284.02999999999997"/>
        <n v="146.07"/>
        <n v="235.22"/>
        <n v="1018.67"/>
        <n v="673.77"/>
        <n v="210.84"/>
        <n v="1069.99"/>
        <n v="578.04999999999995"/>
        <n v="894.52"/>
        <n v="1285.22"/>
        <n v="996.64"/>
        <n v="1059.3800000000001"/>
        <n v="217.87"/>
        <n v="386.8"/>
        <n v="465.47"/>
        <n v="1090.71"/>
        <n v="966.07"/>
        <n v="720.07"/>
        <n v="271.41000000000003"/>
        <n v="1413.53"/>
        <n v="1029.42"/>
        <n v="1476.11"/>
        <n v="743.41"/>
        <n v="803.86"/>
        <n v="673.84"/>
        <n v="168.91"/>
        <n v="580.96"/>
        <n v="868.12"/>
        <n v="1463.62"/>
        <n v="1268.93"/>
        <n v="231.97"/>
        <n v="426.68"/>
        <n v="1312.83"/>
        <n v="1032.29"/>
        <n v="396.82"/>
        <n v="734.15"/>
        <n v="562.22"/>
        <n v="446.91"/>
        <n v="978.43"/>
        <n v="875.69"/>
        <n v="1375.15"/>
        <n v="1568.53"/>
        <n v="1531"/>
        <n v="419.06"/>
        <n v="1273.8599999999999"/>
        <n v="354.9"/>
        <n v="1045.69"/>
        <n v="828.05"/>
        <n v="619.4"/>
        <n v="1549.9"/>
        <n v="484.24"/>
        <n v="985.34"/>
        <n v="123.9"/>
        <n v="98.35"/>
        <n v="1089.96"/>
        <n v="806.54"/>
        <n v="637.69000000000005"/>
        <n v="617.99"/>
        <n v="364.24"/>
        <n v="1765.04"/>
        <n v="149.08000000000001"/>
        <n v="1414.33"/>
        <n v="962.85"/>
        <n v="1365.94"/>
        <n v="1120.31"/>
        <n v="1017.64"/>
        <n v="1164.96"/>
        <n v="968.89"/>
        <n v="258.02999999999997"/>
        <n v="501.11"/>
        <n v="547.9"/>
        <n v="1064.77"/>
        <n v="1605.87"/>
        <n v="785.01"/>
        <n v="811.14"/>
        <n v="525.94000000000005"/>
        <n v="253.97"/>
        <n v="1148.1300000000001"/>
        <n v="665.64"/>
        <n v="472.21"/>
        <n v="1085.68"/>
        <n v="551.61"/>
        <n v="366.89"/>
        <n v="612.15"/>
        <n v="1315.06"/>
        <n v="852.48"/>
        <n v="976.97"/>
        <n v="578.16999999999996"/>
        <n v="1028.1099999999999"/>
        <n v="251.12"/>
        <n v="827.14"/>
        <n v="1034.55"/>
        <n v="216.04"/>
        <n v="221.56"/>
        <n v="944.1"/>
        <n v="670.14"/>
        <n v="1429.76"/>
        <n v="872.17"/>
        <n v="881.19"/>
        <n v="967.14"/>
        <n v="1277.8800000000001"/>
        <n v="1279.67"/>
        <n v="1106.78"/>
        <n v="1478.95"/>
        <n v="1228.1199999999999"/>
        <n v="486.8"/>
        <n v="803.22"/>
        <n v="1584.2"/>
        <n v="563.61"/>
        <n v="172.26"/>
        <n v="871.03"/>
        <n v="1008.88"/>
        <n v="181.33"/>
        <n v="511.6"/>
        <n v="497.97"/>
        <n v="396.63"/>
        <n v="361.84"/>
        <n v="296.31"/>
        <n v="682.04"/>
        <n v="1248.42"/>
        <n v="392.25"/>
        <n v="1552.8"/>
        <n v="410.76"/>
        <n v="181.44"/>
        <n v="1268.81"/>
        <n v="992.82"/>
        <n v="955.36"/>
        <n v="515.41"/>
        <n v="1183.82"/>
        <n v="273.27"/>
        <n v="1196.1099999999999"/>
        <n v="277.83999999999997"/>
        <n v="832.1"/>
        <n v="967.97"/>
        <n v="1042.03"/>
        <n v="506.16"/>
        <n v="690.18"/>
        <n v="965.44"/>
        <n v="584.61"/>
        <n v="1284.18"/>
        <n v="1489.99"/>
        <n v="247.56"/>
        <n v="451.29"/>
        <n v="321.89999999999998"/>
        <n v="594.5"/>
        <n v="121.06"/>
        <n v="368.11"/>
        <n v="925.38"/>
        <n v="595.48"/>
        <n v="321.88"/>
        <n v="803.4"/>
        <n v="1232.6400000000001"/>
        <n v="724.12"/>
        <n v="164.78"/>
        <n v="556.55999999999995"/>
        <n v="1223.81"/>
        <n v="944.51"/>
        <n v="1007.43"/>
        <n v="807"/>
        <n v="1138.92"/>
        <n v="600.59"/>
        <n v="1108.33"/>
        <n v="678.08"/>
        <n v="340.87"/>
        <n v="472.31"/>
        <n v="757.74"/>
        <n v="623.05999999999995"/>
        <n v="406.74"/>
        <n v="758.64"/>
        <n v="1057.52"/>
        <n v="1152.92"/>
        <n v="823.23"/>
        <n v="868.13"/>
        <n v="526.53"/>
        <n v="717.56"/>
        <n v="227.36"/>
        <n v="459.92"/>
        <n v="1023.08"/>
        <n v="567.16"/>
        <n v="729.69"/>
        <n v="135.76"/>
        <n v="698.34"/>
        <n v="1828.98"/>
        <n v="1270.0999999999999"/>
        <n v="602.24"/>
        <n v="1320.04"/>
        <n v="747.79"/>
        <n v="145.96"/>
        <n v="1267.1500000000001"/>
        <n v="751.01"/>
        <n v="314.76"/>
        <n v="1278.25"/>
        <n v="565.32000000000005"/>
        <n v="337.23"/>
        <n v="1077.92"/>
        <n v="372.19"/>
        <n v="1104.03"/>
        <n v="664.41"/>
        <n v="1467.48"/>
        <n v="394.87"/>
        <n v="149.61000000000001"/>
        <n v="152.38999999999999"/>
        <n v="1134.7"/>
        <n v="1004.43"/>
        <n v="525.41"/>
        <n v="149.72"/>
        <n v="915.68"/>
        <n v="1415.02"/>
        <n v="378.89"/>
        <n v="478.57"/>
        <n v="507.44"/>
        <n v="396.06"/>
        <n v="1046.4100000000001"/>
        <n v="1144.8800000000001"/>
        <n v="796.28"/>
        <n v="282.33"/>
        <n v="336.59"/>
        <n v="426.82"/>
        <n v="185.52"/>
        <n v="1095.67"/>
        <n v="320.23"/>
        <n v="431.47"/>
        <n v="1099.81"/>
        <n v="673.7"/>
        <n v="560.52"/>
        <n v="275.32"/>
        <n v="512.1"/>
        <n v="208.88"/>
        <n v="1098.32"/>
        <n v="376.81"/>
        <n v="414.7"/>
        <n v="1321.22"/>
        <n v="1397.7"/>
        <n v="1539.54"/>
        <n v="1107.77"/>
        <n v="1059.76"/>
        <n v="1176.3499999999999"/>
        <n v="348.55"/>
        <n v="870.06"/>
        <n v="259.43"/>
        <n v="597.37"/>
        <n v="319.86"/>
        <n v="1101.31"/>
        <n v="941.33"/>
        <n v="406.05"/>
        <n v="772.5"/>
        <n v="141.34"/>
        <n v="972.82"/>
        <n v="882.11"/>
        <n v="1323.08"/>
        <n v="1040.71"/>
        <n v="459.15"/>
        <n v="1293.8699999999999"/>
        <n v="538.35"/>
        <n v="259.08999999999997"/>
        <n v="340.55"/>
        <n v="289.33999999999997"/>
        <n v="1709.84"/>
        <n v="1110.6199999999999"/>
        <n v="359.96"/>
        <n v="486.87"/>
        <n v="767.24"/>
        <n v="387.94"/>
        <n v="1270.1400000000001"/>
        <n v="376.9"/>
        <n v="1102.01"/>
        <n v="983.69"/>
        <n v="1287.45"/>
        <n v="616.42999999999995"/>
        <n v="1165.96"/>
        <n v="1104.23"/>
        <n v="1765.73"/>
        <n v="925.82"/>
        <n v="969.83"/>
        <n v="338.82"/>
        <n v="119.63"/>
        <n v="1365.75"/>
        <n v="215.06"/>
        <n v="1279.75"/>
        <n v="834.67"/>
        <n v="816.99"/>
        <n v="608.44000000000005"/>
        <n v="975.3"/>
        <n v="849.12"/>
        <n v="293.42"/>
        <n v="659.58"/>
        <n v="437.16"/>
        <n v="1501.2"/>
        <n v="1142.04"/>
        <n v="399.39"/>
        <n v="930.03"/>
        <n v="1021.93"/>
        <n v="667.63"/>
        <n v="1442.05"/>
        <n v="1126.56"/>
        <n v="496.06"/>
        <n v="199.3"/>
        <n v="1013.9"/>
        <n v="1344.88"/>
        <n v="903.78"/>
        <n v="1115.1500000000001"/>
        <n v="933.43"/>
        <n v="877.88"/>
        <n v="646.16"/>
        <n v="418.93"/>
        <n v="375.58"/>
        <n v="1058.47"/>
        <n v="1847.51"/>
        <n v="736.29"/>
        <n v="1071.58"/>
        <n v="1060.93"/>
        <n v="877.35"/>
        <n v="612.63"/>
        <n v="1071.1500000000001"/>
        <n v="1087.57"/>
        <n v="617.97"/>
        <n v="877.06"/>
        <n v="1056.8699999999999"/>
        <n v="149.12"/>
        <n v="749.33"/>
        <n v="190.13"/>
        <n v="971.45"/>
        <n v="329.32"/>
        <n v="842.53"/>
        <n v="677.76"/>
        <n v="139.59"/>
        <n v="409.62"/>
        <n v="1451.07"/>
        <n v="394.41"/>
        <n v="338.79"/>
        <n v="201.62"/>
        <n v="229.93"/>
        <n v="794.21"/>
        <n v="1681.51"/>
        <n v="1403.75"/>
        <n v="1500.33"/>
        <n v="1252.4000000000001"/>
        <n v="585.26"/>
        <n v="933.92"/>
        <n v="369.87"/>
        <n v="567.61"/>
        <n v="1066.45"/>
        <n v="817.97"/>
        <n v="367.38"/>
        <n v="855.83"/>
        <n v="479.72"/>
        <n v="513.91"/>
        <n v="184.2"/>
        <n v="850.43"/>
        <n v="599.59"/>
        <n v="240.49"/>
        <n v="1088.83"/>
        <n v="719.89"/>
        <n v="1323.05"/>
        <n v="1120.3599999999999"/>
        <n v="959.91"/>
        <n v="1142.2"/>
        <n v="132.79"/>
        <n v="449.57"/>
        <n v="215.87"/>
        <n v="1022.29"/>
        <n v="558.4"/>
        <n v="289.93"/>
        <n v="296.14999999999998"/>
        <n v="143.59"/>
        <n v="1467.76"/>
        <n v="108.64"/>
        <n v="1009.97"/>
        <n v="609.96"/>
        <n v="1123.0899999999999"/>
        <n v="1271.71"/>
        <n v="445.6"/>
        <n v="702.12"/>
        <n v="978.19"/>
        <n v="376.61"/>
        <n v="109.32"/>
        <n v="1484.88"/>
        <n v="143.22"/>
        <n v="900.54"/>
        <n v="530.23"/>
        <n v="493.88"/>
        <n v="1344.86"/>
        <n v="1060.18"/>
        <n v="407.22"/>
        <n v="1105.56"/>
        <n v="1738.46"/>
        <n v="1131.54"/>
        <n v="117.49"/>
        <n v="1037.52"/>
        <n v="533.85"/>
        <n v="1155.6199999999999"/>
        <n v="276.32"/>
        <n v="186.02"/>
        <n v="332.12"/>
        <n v="527.36"/>
        <n v="264.39999999999998"/>
        <n v="418.39"/>
        <n v="508.77"/>
        <n v="349.54"/>
        <n v="683.47"/>
        <n v="986.52"/>
        <n v="507.79"/>
        <n v="1026.23"/>
        <n v="612.42999999999995"/>
        <n v="520.05999999999995"/>
        <n v="170.26"/>
        <n v="432.98"/>
        <n v="527.51"/>
        <n v="1191.68"/>
        <n v="1384.88"/>
        <n v="411.64"/>
        <n v="1426.19"/>
        <n v="913.77"/>
        <n v="324.14999999999998"/>
        <n v="925.03"/>
        <n v="1532.45"/>
        <n v="776.72"/>
        <n v="854.49"/>
        <n v="215.75"/>
        <n v="816.17"/>
        <n v="398.42"/>
        <n v="117.61"/>
        <n v="862.93"/>
        <n v="209.76"/>
        <n v="552.05999999999995"/>
        <n v="828.88"/>
        <n v="1063.9100000000001"/>
        <n v="1109.45"/>
        <n v="129.79"/>
        <n v="327.11"/>
        <n v="417.49"/>
        <n v="1378.71"/>
        <n v="263.16000000000003"/>
        <n v="210.04"/>
        <n v="990.75"/>
        <n v="1136.1400000000001"/>
        <n v="940.64"/>
        <n v="1288.97"/>
        <n v="369.79"/>
        <n v="1531.65"/>
        <n v="1309.17"/>
        <n v="529.30999999999995"/>
        <n v="1290.81"/>
        <n v="257.12"/>
        <n v="1287.72"/>
        <n v="670.37"/>
        <n v="1236.05"/>
        <n v="741"/>
        <n v="1544.2"/>
        <n v="468.66"/>
        <n v="180.11"/>
        <n v="269.06"/>
        <n v="137.63"/>
        <n v="1003.48"/>
        <n v="148.78"/>
        <n v="891.14"/>
        <n v="1535.1"/>
        <n v="606.22"/>
        <n v="240.17"/>
        <n v="1563.03"/>
        <n v="1126.67"/>
        <n v="1690.19"/>
        <n v="707.16"/>
        <n v="955.88"/>
        <n v="226.79"/>
        <n v="1787.66"/>
        <n v="898.49"/>
        <n v="563.67999999999995"/>
        <n v="1099.92"/>
        <n v="1014.34"/>
        <n v="572.69000000000005"/>
        <n v="467.8"/>
        <n v="991.99"/>
        <n v="1255.55"/>
        <n v="1117.8"/>
        <n v="323.26"/>
        <n v="1090.3699999999999"/>
        <n v="1773.82"/>
        <n v="544.96"/>
        <n v="100.97"/>
        <n v="653.09"/>
        <n v="226.13"/>
        <n v="350.83"/>
        <n v="263.19"/>
        <n v="1136.83"/>
        <n v="143.69"/>
        <n v="129.5"/>
        <n v="354.94"/>
        <n v="389.91"/>
        <n v="1754.74"/>
        <n v="206.6"/>
        <n v="177.38"/>
        <n v="225.69"/>
        <n v="1513.3"/>
        <n v="314.77999999999997"/>
        <n v="1025.9000000000001"/>
        <n v="797.85"/>
        <n v="522.04"/>
        <n v="361.49"/>
        <n v="795.51"/>
        <n v="689.42"/>
        <n v="655.02"/>
        <n v="1077.77"/>
        <n v="1001.54"/>
        <n v="283.62"/>
        <n v="977.01"/>
        <n v="511.14"/>
        <n v="1410.49"/>
        <n v="1130.58"/>
        <n v="1493.43"/>
        <n v="296.37"/>
        <n v="627.26"/>
        <n v="933.22"/>
        <n v="335.85"/>
        <n v="1117.99"/>
        <n v="1162.96"/>
        <n v="510.65"/>
        <n v="946.73"/>
        <n v="775.4"/>
        <n v="1166"/>
        <n v="909.18"/>
        <n v="1076.04"/>
        <n v="295.51"/>
        <n v="613.58000000000004"/>
        <n v="193.56"/>
        <n v="967.63"/>
        <n v="1230.79"/>
        <n v="572.87"/>
        <n v="234.52"/>
        <n v="248.74"/>
        <n v="843.56"/>
        <n v="506.42"/>
        <n v="540.86"/>
        <n v="854.66"/>
        <n v="1283.08"/>
        <n v="1258.8399999999999"/>
        <n v="374.67"/>
        <n v="456.71"/>
        <n v="1664.97"/>
        <n v="605.42999999999995"/>
        <n v="1057.92"/>
        <n v="1040.0999999999999"/>
        <n v="1247.07"/>
        <n v="575.72"/>
        <n v="925.88"/>
        <n v="1162.21"/>
        <n v="642.96"/>
        <n v="371.89"/>
        <n v="300.91000000000003"/>
        <n v="656.4"/>
        <n v="748.43"/>
        <n v="448.86"/>
        <n v="278.41000000000003"/>
        <n v="839.43"/>
        <n v="844.53"/>
        <n v="911.44"/>
        <n v="454.64"/>
        <n v="453.29"/>
        <n v="748.44"/>
        <n v="646.1"/>
        <n v="894.55"/>
        <n v="865.17"/>
        <n v="211.06"/>
        <n v="167.97"/>
        <n v="1012.46"/>
        <n v="881.59"/>
        <n v="646.64"/>
        <n v="947.73"/>
        <n v="985.35"/>
        <n v="356.01"/>
        <n v="314.98"/>
        <n v="879.91"/>
        <n v="1084.8900000000001"/>
        <n v="97.09"/>
        <n v="1006.53"/>
        <n v="173.39"/>
        <n v="1240.0899999999999"/>
        <n v="305.31"/>
        <n v="581.42999999999995"/>
        <n v="1367.03"/>
        <n v="986.75"/>
        <n v="249.88"/>
        <n v="1271.5"/>
        <n v="1104.96"/>
        <n v="775.74"/>
        <n v="747.33"/>
        <n v="930.55"/>
        <n v="706.26"/>
        <n v="1381.41"/>
        <n v="1347.67"/>
        <n v="520.02"/>
        <n v="944.04"/>
        <n v="903.05"/>
        <n v="1302.3800000000001"/>
        <n v="162.96"/>
        <n v="168.01"/>
        <n v="1339.59"/>
        <n v="525.91"/>
        <n v="142.59"/>
        <n v="997.55"/>
        <n v="1614.45"/>
        <n v="1156.18"/>
        <n v="1699.67"/>
        <n v="517.37"/>
        <n v="1073.72"/>
        <n v="409.74"/>
        <n v="441.6"/>
        <n v="1114.08"/>
        <n v="648.77"/>
        <n v="1345.44"/>
        <n v="456.75"/>
        <n v="1001.74"/>
        <n v="355.11"/>
        <n v="1099.78"/>
        <n v="944.73"/>
        <n v="793"/>
        <n v="1053.83"/>
        <n v="668.05"/>
        <n v="670.08"/>
        <n v="1099.6099999999999"/>
        <n v="252.19"/>
        <n v="275.85000000000002"/>
        <n v="563.44000000000005"/>
        <n v="556.59"/>
        <n v="1089.7"/>
        <n v="539.44000000000005"/>
        <n v="1323.35"/>
        <n v="1361.82"/>
        <n v="247.73"/>
        <n v="366.33"/>
        <n v="212.61"/>
        <n v="1019.49"/>
        <n v="793.21"/>
        <n v="919.01"/>
        <n v="676.71"/>
        <n v="323.24"/>
        <n v="1234.3800000000001"/>
        <n v="995.59"/>
        <n v="704.5"/>
        <n v="555.67999999999995"/>
        <n v="762.38"/>
        <n v="302.25"/>
        <n v="318.72000000000003"/>
        <n v="220.33"/>
        <n v="189.6"/>
        <n v="1107.82"/>
        <n v="313.67"/>
        <n v="1006.68"/>
        <n v="754.43"/>
        <n v="744.36"/>
        <n v="650.33000000000004"/>
        <n v="443.37"/>
        <n v="274.14999999999998"/>
        <n v="430.38"/>
        <n v="402.51"/>
        <n v="327.17"/>
        <n v="375.16"/>
        <n v="794.06"/>
        <n v="374.33"/>
        <n v="1000.18"/>
        <n v="644.54"/>
        <n v="1183.97"/>
        <n v="866.74"/>
        <n v="263.60000000000002"/>
        <n v="370.7"/>
        <n v="228.65"/>
        <n v="243.6"/>
        <n v="1088.82"/>
        <n v="1138.49"/>
        <n v="1302.25"/>
        <n v="143.02000000000001"/>
        <n v="372.78"/>
        <n v="1579.55"/>
        <n v="124.36"/>
        <n v="866.48"/>
        <n v="187.78"/>
        <n v="1583.62"/>
        <n v="920.41"/>
        <n v="1455.62"/>
        <n v="539.63"/>
        <n v="141.06"/>
        <n v="836.11"/>
        <n v="752.54"/>
        <n v="133.5"/>
        <n v="184.29"/>
        <n v="964.96"/>
        <n v="1592.01"/>
        <n v="794.38"/>
        <n v="1070.79"/>
        <n v="230.67"/>
        <n v="799.13"/>
        <n v="256.05"/>
        <n v="179.47"/>
        <n v="376"/>
        <n v="961.47"/>
        <n v="1171.21"/>
        <n v="938.11"/>
        <n v="1000.68"/>
        <n v="559.62"/>
        <n v="269.54000000000002"/>
        <n v="1190"/>
        <n v="629.55999999999995"/>
        <n v="256.49"/>
        <n v="731.94"/>
        <n v="817.89"/>
        <n v="961.9"/>
        <n v="432.3"/>
        <n v="730.42"/>
        <n v="149.5"/>
        <n v="1037.6600000000001"/>
        <n v="1755.94"/>
        <n v="1067.9100000000001"/>
        <n v="1497.98"/>
        <n v="148.28"/>
        <n v="1464.61"/>
        <n v="183.07"/>
        <n v="333.84"/>
        <n v="1552.45"/>
        <n v="403.42"/>
        <n v="767.11"/>
        <n v="1173.96"/>
        <n v="709.81"/>
        <n v="120.18"/>
        <n v="1636.3"/>
        <n v="153.36000000000001"/>
        <n v="369.12"/>
        <n v="558.80999999999995"/>
        <n v="636.03"/>
        <n v="323.45"/>
        <n v="945.04"/>
        <n v="573.92999999999995"/>
        <n v="227.98"/>
        <n v="167.3"/>
        <n v="606.1"/>
        <n v="355.77"/>
        <n v="928.68"/>
        <n v="400.95"/>
        <n v="316.77999999999997"/>
        <n v="987.87"/>
        <n v="158.87"/>
        <n v="1307.5"/>
        <n v="1055.8800000000001"/>
        <n v="1051.07"/>
        <n v="1064.4000000000001"/>
        <n v="1225.55"/>
        <n v="917.49"/>
        <n v="763.11"/>
        <n v="386.72"/>
        <n v="1202.46"/>
        <n v="639.78"/>
        <n v="1425.99"/>
        <n v="590.14"/>
        <n v="998.29"/>
        <n v="751.58"/>
        <n v="928.29"/>
        <n v="458.59"/>
        <n v="548.69000000000005"/>
        <n v="1418.54"/>
        <n v="407.45"/>
        <n v="331.48"/>
        <n v="559.08000000000004"/>
        <n v="154.52000000000001"/>
        <n v="994.6"/>
        <n v="1051.9100000000001"/>
        <n v="156"/>
        <n v="914.27"/>
        <n v="131.75"/>
        <n v="729.5"/>
        <n v="854.94"/>
        <n v="553.80999999999995"/>
        <n v="261.11"/>
        <n v="217.84"/>
        <n v="209.31"/>
        <n v="1248.45"/>
        <n v="183.34"/>
        <n v="1403.3"/>
        <n v="300.94"/>
        <n v="350.18"/>
        <n v="117.24"/>
        <n v="1803.29"/>
        <n v="1034.04"/>
        <n v="840.86"/>
        <n v="972.86"/>
        <n v="1092.05"/>
        <n v="1057.55"/>
        <n v="673.49"/>
        <n v="1199.46"/>
        <n v="282.79000000000002"/>
        <n v="864.23"/>
        <n v="828.91"/>
        <n v="1086.9100000000001"/>
        <n v="350.41"/>
        <n v="134.26"/>
        <n v="620.62"/>
        <n v="1346.54"/>
        <n v="1294.8900000000001"/>
        <n v="480.18"/>
        <n v="1328.34"/>
        <n v="994.31"/>
        <n v="1056.1400000000001"/>
        <n v="1579.92"/>
        <n v="1354.57"/>
        <n v="1173.92"/>
        <n v="242.39"/>
        <n v="534.78"/>
        <n v="231.13"/>
        <n v="503.49"/>
        <n v="480.01"/>
        <n v="506.41"/>
        <n v="1215.9000000000001"/>
        <n v="390.12"/>
        <n v="1566.36"/>
        <n v="488"/>
        <n v="344"/>
        <n v="655.07000000000005"/>
        <n v="1149.06"/>
        <n v="381.72"/>
        <n v="817.55"/>
        <n v="749.73"/>
        <n v="915.74"/>
        <n v="547.79"/>
        <n v="468.44"/>
        <n v="1198.92"/>
        <n v="801.94"/>
        <n v="149.21"/>
        <n v="185.09"/>
        <n v="1260.05"/>
        <n v="345.91"/>
        <n v="177.28"/>
        <n v="692.06"/>
        <n v="964.52"/>
        <n v="370.14"/>
        <n v="1204.8699999999999"/>
        <n v="1076.3499999999999"/>
        <n v="954.16"/>
        <n v="626.66999999999996"/>
        <n v="222.46"/>
        <n v="1142.81"/>
        <n v="999.54"/>
        <n v="587.67999999999995"/>
        <n v="696.17"/>
        <n v="1038.56"/>
        <n v="269.81"/>
        <n v="463.22"/>
        <n v="724.01"/>
        <n v="445.42"/>
        <n v="868.86"/>
        <n v="999.03"/>
        <n v="1220.07"/>
        <n v="492.93"/>
        <n v="272.66000000000003"/>
        <n v="733.16"/>
        <n v="441.36"/>
        <n v="1504.6"/>
        <n v="436.47"/>
        <n v="122.49"/>
        <n v="167.78"/>
        <n v="797.66"/>
        <n v="519.88"/>
        <n v="233.18"/>
        <n v="312.36"/>
        <n v="806.19"/>
        <n v="374.16"/>
        <n v="1125.9100000000001"/>
        <n v="678.6"/>
        <n v="180.58"/>
        <n v="485.19"/>
        <n v="829.59"/>
        <n v="1127.3800000000001"/>
        <n v="1135.8499999999999"/>
        <n v="126.14"/>
        <n v="1461.17"/>
        <n v="1622.56"/>
        <n v="1004.57"/>
        <n v="799.39"/>
        <n v="999.72"/>
        <n v="1412.7"/>
        <n v="829.57"/>
        <n v="508.85"/>
        <n v="147.72"/>
        <n v="485.71"/>
        <n v="952.39"/>
        <n v="950.46"/>
        <n v="704.26"/>
        <n v="244.92"/>
        <n v="147.01"/>
        <n v="298.77"/>
        <n v="664.07"/>
        <n v="1222.17"/>
        <n v="1371.07"/>
        <n v="162.66"/>
        <n v="573.80999999999995"/>
        <n v="844.5"/>
        <n v="200.65"/>
        <n v="638.78"/>
        <n v="169.07"/>
        <n v="201.4"/>
        <n v="251.96"/>
        <n v="380.61"/>
        <n v="672.12"/>
        <n v="303.01"/>
        <n v="1144.4000000000001"/>
        <n v="957.43"/>
        <n v="1010.08"/>
        <n v="776.94"/>
        <n v="121.97"/>
        <n v="152.43"/>
        <n v="1057.93"/>
        <n v="1693.45"/>
        <n v="185.15"/>
        <n v="1159.1600000000001"/>
        <n v="790.81"/>
        <n v="866.94"/>
        <n v="930.95"/>
        <n v="552.17999999999995"/>
        <n v="1057.23"/>
        <n v="239.62"/>
        <n v="693.72"/>
        <n v="1248.75"/>
        <n v="403.96"/>
        <n v="1219.3800000000001"/>
        <n v="1233.1199999999999"/>
        <n v="425.61"/>
        <n v="507.52"/>
        <n v="900.53"/>
        <n v="644.71"/>
        <n v="1015.11"/>
        <n v="187.08"/>
        <n v="650.82000000000005"/>
        <n v="640.30999999999995"/>
        <n v="1170.23"/>
        <n v="785.26"/>
        <n v="1214.8599999999999"/>
        <n v="489.07"/>
        <n v="418.71"/>
        <n v="898.71"/>
        <n v="430.32"/>
        <n v="1175.9100000000001"/>
        <n v="508.46"/>
        <n v="1240.06"/>
        <n v="1531.04"/>
        <n v="377.69"/>
        <n v="925.48"/>
        <n v="900.23"/>
        <n v="1203.07"/>
        <n v="596.20000000000005"/>
        <n v="216.25"/>
        <n v="472.75"/>
        <n v="832.66"/>
        <n v="178.61"/>
        <n v="771.88"/>
        <n v="544.42999999999995"/>
        <n v="994.64"/>
        <n v="326.02999999999997"/>
        <n v="372.71"/>
        <n v="347.26"/>
        <n v="774.27"/>
        <n v="807.95"/>
        <n v="715.62"/>
        <n v="125.69"/>
        <n v="1028.2"/>
        <n v="667.3"/>
        <n v="311.26"/>
        <n v="405.81"/>
        <n v="219.41"/>
        <n v="211.54"/>
        <n v="1134.02"/>
        <n v="349.63"/>
        <n v="246.67"/>
        <n v="509.17"/>
        <n v="331.81"/>
        <n v="475.57"/>
        <n v="569.92999999999995"/>
        <n v="960.22"/>
        <n v="157.15"/>
        <n v="1222.8800000000001"/>
        <n v="1481.81"/>
        <n v="954.81"/>
        <n v="892.68"/>
        <n v="178.5"/>
        <n v="378.29"/>
        <n v="364.51"/>
        <n v="528.04999999999995"/>
        <n v="441.43"/>
        <n v="729.16"/>
        <n v="1846.8"/>
        <n v="910.35"/>
        <n v="429.43"/>
        <n v="1352.09"/>
        <n v="1420.65"/>
        <n v="753.48"/>
        <n v="1106.3699999999999"/>
        <n v="948.06"/>
        <n v="566.71"/>
        <n v="548.72"/>
        <n v="633.48"/>
        <n v="1314.65"/>
        <n v="1074.5"/>
        <n v="773.21"/>
        <n v="778.68"/>
        <n v="1434"/>
        <n v="742.95"/>
        <n v="760.28"/>
        <n v="789.89"/>
        <n v="1412.31"/>
        <n v="568.08000000000004"/>
        <n v="1636.85"/>
        <n v="975.45"/>
        <n v="327.22000000000003"/>
        <n v="100.85"/>
        <n v="750.45"/>
        <n v="261.52999999999997"/>
        <n v="1129.52"/>
        <n v="327.92"/>
        <n v="908.54"/>
        <n v="1084.54"/>
        <n v="334.66"/>
        <n v="1031.02"/>
        <n v="355.52"/>
        <n v="1088.3399999999999"/>
        <n v="1021.86"/>
        <n v="1169.81"/>
        <n v="1225.42"/>
        <n v="869.15"/>
        <n v="336.67"/>
        <n v="362.62"/>
        <n v="1132.17"/>
        <n v="494.25"/>
        <n v="1537.77"/>
        <n v="214.3"/>
        <n v="737.79"/>
        <n v="689.81"/>
        <n v="743.19"/>
        <n v="640.45000000000005"/>
        <n v="1253.17"/>
        <n v="1167.26"/>
        <n v="917.12"/>
        <n v="737.11"/>
        <n v="1095.93"/>
        <n v="512.03"/>
        <n v="155.16999999999999"/>
        <n v="1326.92"/>
        <n v="342.27"/>
        <n v="1841.98"/>
        <n v="660.56"/>
        <n v="984.24"/>
        <n v="679.88"/>
        <n v="1287.78"/>
        <n v="1132.96"/>
        <n v="350.22"/>
        <n v="848.37"/>
        <n v="408.16"/>
        <n v="1131.49"/>
        <n v="1100.33"/>
        <n v="581.80999999999995"/>
        <n v="1097.7"/>
        <n v="1053.29"/>
        <n v="1029.67"/>
        <n v="1725.44"/>
        <n v="202.01"/>
        <n v="1316.12"/>
        <n v="140.6"/>
        <n v="325.27999999999997"/>
        <n v="755.08"/>
        <n v="1839.69"/>
        <n v="417.88"/>
        <n v="220.48"/>
        <n v="460.39"/>
        <n v="1112.75"/>
        <n v="944.92"/>
        <n v="354.56"/>
        <n v="271.61"/>
        <n v="1140.8900000000001"/>
        <n v="906.58"/>
        <n v="717.74"/>
        <n v="678.14"/>
        <n v="1021.23"/>
        <n v="750.6"/>
        <n v="486.48"/>
        <n v="1400.88"/>
        <n v="693.02"/>
        <n v="1231.6199999999999"/>
        <n v="1171.6099999999999"/>
        <n v="1046.78"/>
        <n v="391.22"/>
        <n v="795.5"/>
        <n v="614.57000000000005"/>
        <n v="1526.92"/>
        <n v="785.46"/>
        <n v="165.27"/>
        <n v="873.81"/>
        <n v="814.68"/>
        <n v="780.41"/>
        <n v="696.24"/>
        <n v="1021.46"/>
        <n v="132.97"/>
        <n v="691.51"/>
        <n v="891.04"/>
        <n v="589.07000000000005"/>
        <n v="502.71"/>
        <n v="1036.03"/>
        <n v="1286.45"/>
        <n v="842.36"/>
        <n v="899.86"/>
        <n v="1444.42"/>
        <n v="730.09"/>
        <n v="1035.92"/>
        <n v="673.75"/>
        <n v="942.63"/>
        <n v="413.22"/>
        <n v="541.65"/>
        <n v="853.58"/>
        <n v="1306.03"/>
        <n v="320.52"/>
        <n v="918.39"/>
        <n v="362.73"/>
        <n v="1564.2"/>
        <n v="1105.93"/>
        <n v="1257.55"/>
        <n v="1209.58"/>
        <n v="897.12"/>
        <n v="573.04"/>
        <n v="1720.01"/>
        <n v="395.65"/>
        <n v="329.9"/>
        <n v="410.97"/>
        <n v="495.79"/>
        <n v="858.19"/>
        <n v="432.78"/>
        <n v="1520.67"/>
        <n v="768.73"/>
        <n v="1431.03"/>
        <n v="189.1"/>
        <n v="511"/>
        <n v="769.34"/>
        <n v="364.4"/>
        <n v="100.2"/>
        <n v="118.62"/>
        <n v="599.35"/>
        <n v="934.46"/>
        <n v="468.47"/>
        <n v="348.54"/>
        <n v="792.75"/>
        <n v="1145.1300000000001"/>
        <n v="423.11"/>
        <n v="944.65"/>
        <n v="1417.58"/>
        <n v="333.04"/>
        <n v="1289.7"/>
        <n v="1003.1"/>
        <n v="692.5"/>
        <n v="208.69"/>
        <n v="636.91999999999996"/>
        <n v="114.24"/>
        <n v="169.77"/>
        <n v="555.6"/>
        <n v="1203.57"/>
        <n v="339.87"/>
        <n v="803.8"/>
        <n v="1188.9100000000001"/>
        <n v="741.29"/>
        <n v="242.37"/>
        <n v="952.22"/>
        <n v="880.44"/>
        <n v="984.42"/>
        <n v="519.96"/>
        <n v="703.82"/>
        <n v="715.1"/>
        <n v="255.63"/>
        <n v="483.57"/>
        <n v="902.55"/>
        <n v="438.31"/>
        <n v="923"/>
        <n v="409.38"/>
        <n v="1257.93"/>
        <n v="1242.93"/>
        <n v="1293.3800000000001"/>
        <n v="972.72"/>
        <n v="697.01"/>
        <n v="1380.44"/>
        <n v="1107.8399999999999"/>
        <n v="1636.63"/>
        <n v="524.76"/>
        <n v="680.22"/>
        <n v="402.77"/>
        <n v="775.91"/>
        <n v="1261.08"/>
        <n v="1031.0999999999999"/>
        <n v="170.17"/>
        <n v="1007.55"/>
        <n v="116.57"/>
        <n v="1019.42"/>
        <n v="925.64"/>
        <n v="582.54"/>
        <n v="592"/>
        <n v="814.97"/>
        <n v="1402.58"/>
        <n v="1130.08"/>
        <n v="122.93"/>
        <n v="1415.93"/>
        <n v="898.23"/>
        <n v="270.73"/>
        <n v="1059.4100000000001"/>
        <n v="136.07"/>
        <n v="166.1"/>
        <n v="125.87"/>
        <n v="963.92"/>
        <n v="1461.39"/>
        <n v="1206.23"/>
        <n v="358.51"/>
        <n v="172.38"/>
        <n v="1131.3399999999999"/>
        <n v="1268.5"/>
        <n v="1065.6500000000001"/>
        <n v="1603.8"/>
        <n v="715.44"/>
        <n v="996.73"/>
        <n v="293.85000000000002"/>
        <n v="464.43"/>
        <n v="1191.04"/>
        <n v="499.96"/>
        <n v="359.84"/>
        <n v="1094.28"/>
        <n v="848.09"/>
        <n v="92.97"/>
        <n v="1692.13"/>
        <n v="1059.67"/>
        <n v="869.31"/>
        <n v="1545.58"/>
        <n v="689.3"/>
        <n v="521.01"/>
        <n v="1644.11"/>
        <n v="323.02"/>
        <n v="935.18"/>
        <n v="839.6"/>
        <n v="904.17"/>
        <n v="1502.14"/>
        <n v="845.93"/>
        <n v="870.5"/>
        <n v="1375.28"/>
        <n v="1080.45"/>
        <n v="985.44"/>
        <n v="310.52999999999997"/>
        <n v="1679.5"/>
        <n v="423.59"/>
        <n v="318.58999999999997"/>
        <n v="1103.22"/>
        <n v="1576.8"/>
        <n v="203.19"/>
        <n v="1567.64"/>
        <n v="426.81"/>
        <n v="1522.21"/>
        <n v="1234.6400000000001"/>
        <n v="853.41"/>
        <n v="499.42"/>
        <n v="172.67"/>
        <n v="1703.62"/>
        <n v="1206.29"/>
        <n v="456.55"/>
        <n v="123.69"/>
        <n v="1384"/>
        <n v="111.34"/>
        <n v="843.59"/>
        <n v="732.47"/>
        <n v="182.49"/>
        <n v="546.27"/>
        <n v="455.49"/>
        <n v="975.63"/>
        <n v="772.26"/>
        <n v="740.9"/>
        <n v="514.58000000000004"/>
        <n v="1362.83"/>
        <n v="586.57000000000005"/>
        <n v="340.65"/>
        <n v="256.01"/>
        <n v="965.47"/>
        <n v="453.85"/>
        <n v="509.81"/>
        <n v="1306.7"/>
        <n v="776.45"/>
        <n v="1490.88"/>
        <n v="1468"/>
        <n v="296.36"/>
        <n v="1644.96"/>
        <n v="686.22"/>
        <n v="589.05999999999995"/>
        <n v="319.16000000000003"/>
        <n v="1033.98"/>
        <n v="197.68"/>
        <n v="1322.89"/>
        <n v="344.71"/>
        <n v="717.11"/>
        <n v="638.13"/>
        <n v="721.61"/>
        <n v="976.72"/>
        <n v="895.15"/>
        <n v="513.54"/>
        <n v="209.8"/>
        <n v="712.92"/>
        <n v="1644.71"/>
        <n v="1764.63"/>
        <n v="200.86"/>
        <n v="640.46"/>
        <n v="522.04999999999995"/>
        <n v="867.16"/>
        <n v="875.18"/>
        <n v="836.99"/>
        <n v="1264.3900000000001"/>
        <n v="1606.53"/>
        <n v="1178.42"/>
        <n v="183.75"/>
        <n v="944.03"/>
        <n v="1227.22"/>
        <n v="123.98"/>
        <n v="155.91"/>
        <n v="1015.81"/>
        <n v="163.58000000000001"/>
        <n v="738.33"/>
        <n v="553.46"/>
        <n v="132.53"/>
        <n v="1109.58"/>
        <n v="173.31"/>
        <n v="1111.08"/>
        <n v="313.31"/>
        <n v="547.62"/>
        <n v="363.21"/>
        <n v="140.46"/>
        <n v="1483.62"/>
        <n v="1589.85"/>
        <n v="543.63"/>
        <n v="1476.36"/>
        <n v="1303.6300000000001"/>
        <n v="928.79"/>
        <n v="312.58999999999997"/>
        <n v="1504.47"/>
        <n v="1559.43"/>
        <n v="1082.31"/>
        <n v="1013.25"/>
        <n v="712.44"/>
        <n v="246.76"/>
        <n v="159.47"/>
        <n v="146.66"/>
        <n v="412.75"/>
        <n v="498.5"/>
        <n v="424.92"/>
        <n v="381.25"/>
        <n v="354.57"/>
        <n v="247.16"/>
        <n v="992.31"/>
        <n v="485.23"/>
        <n v="1184.33"/>
        <n v="482.28"/>
        <n v="755.02"/>
        <n v="1142.5999999999999"/>
        <n v="373.33"/>
        <n v="1067.76"/>
        <n v="1236.47"/>
        <n v="1297.8900000000001"/>
        <n v="673.9"/>
        <n v="753.49"/>
        <n v="766.54"/>
        <n v="335.31"/>
        <n v="198.61"/>
        <n v="115.46"/>
        <n v="201.46"/>
        <n v="1589.6"/>
        <n v="1516.45"/>
        <n v="749.67"/>
        <n v="1128.51"/>
        <n v="1100.54"/>
        <n v="629.14"/>
        <n v="133.33000000000001"/>
        <n v="994.94"/>
        <n v="666.51"/>
        <n v="1380.07"/>
        <n v="924.7"/>
        <n v="1116.33"/>
        <n v="932.88"/>
        <n v="500.64"/>
        <n v="472.34"/>
        <n v="382.41"/>
        <n v="1037.8599999999999"/>
        <n v="125.03"/>
        <n v="1262.05"/>
        <n v="960.86"/>
        <n v="662.68"/>
        <n v="739.72"/>
        <n v="907.2"/>
        <n v="689.14"/>
        <n v="732.35"/>
        <n v="642.66"/>
        <n v="790.75"/>
        <n v="687.32"/>
        <n v="905.05"/>
        <n v="701.69"/>
        <n v="1081.54"/>
        <n v="195.86"/>
        <n v="161.4"/>
        <n v="1027.78"/>
        <n v="138.33000000000001"/>
        <n v="1040.48"/>
        <n v="1174.8699999999999"/>
        <n v="1086.45"/>
        <n v="881.34"/>
        <n v="1067.3499999999999"/>
        <n v="208.89"/>
        <n v="878.62"/>
        <n v="283.31"/>
        <n v="939.71"/>
        <n v="635.71"/>
        <n v="1531.95"/>
        <n v="409.86"/>
        <n v="627.17999999999995"/>
        <n v="553.76"/>
        <n v="1372.96"/>
        <n v="933.29"/>
        <n v="280.27"/>
        <n v="292.69"/>
        <n v="740.28"/>
        <n v="1339.33"/>
        <n v="711.55"/>
        <n v="621.5"/>
        <n v="476.03"/>
        <n v="158.76"/>
        <n v="317.64999999999998"/>
        <n v="1223.53"/>
        <n v="1427.52"/>
        <n v="409.84"/>
        <n v="363.95"/>
        <n v="356.64"/>
        <n v="814.02"/>
        <n v="261.41000000000003"/>
        <n v="326.87"/>
        <n v="945.27"/>
        <n v="932.4"/>
        <n v="458.91"/>
        <n v="220.56"/>
        <n v="172.23"/>
        <n v="1321.55"/>
        <n v="1211.4000000000001"/>
        <n v="1084.3499999999999"/>
        <n v="451.07"/>
        <n v="1008.73"/>
        <n v="1421.98"/>
        <n v="1245.94"/>
        <n v="1529.65"/>
        <n v="157.69"/>
        <n v="1788.55"/>
        <n v="401.07"/>
        <n v="670.42"/>
        <n v="312.06"/>
        <n v="154.46"/>
        <n v="356.05"/>
        <n v="1311.37"/>
        <n v="788.11"/>
        <n v="958.78"/>
        <n v="242.77"/>
        <n v="363.18"/>
        <n v="991.86"/>
        <n v="980.2"/>
        <n v="529.91999999999996"/>
        <n v="853.11"/>
        <n v="783.28"/>
        <n v="489.82"/>
        <n v="1203.54"/>
        <n v="389.94"/>
        <n v="992.46"/>
        <n v="1537.89"/>
        <n v="410.55"/>
        <n v="848.26"/>
        <n v="896.33"/>
        <n v="178.58"/>
        <n v="1042.23"/>
        <n v="318.89999999999998"/>
        <n v="570"/>
        <n v="371.95"/>
        <n v="1150.06"/>
        <n v="228.05"/>
        <n v="546.85"/>
        <n v="212.74"/>
        <n v="1338.77"/>
        <n v="342.91"/>
        <n v="459.02"/>
        <n v="1277.9100000000001"/>
        <n v="1113.77"/>
        <n v="306.14"/>
        <n v="1682.83"/>
        <n v="813.83"/>
        <n v="993.92"/>
        <n v="1085.1300000000001"/>
        <n v="926.92"/>
        <n v="530.46"/>
        <n v="706.73"/>
        <n v="1077.3"/>
        <n v="1014.93"/>
        <n v="923.76"/>
        <n v="292.44"/>
        <n v="1537.12"/>
        <n v="118.65"/>
        <n v="491.51"/>
        <n v="896.75"/>
        <n v="180.27"/>
        <n v="1318.29"/>
        <n v="463.4"/>
        <n v="1132.4100000000001"/>
        <n v="1026.93"/>
        <n v="1408.66"/>
        <n v="953.8"/>
        <n v="901.37"/>
        <n v="136.59"/>
        <n v="681.87"/>
        <n v="979.32"/>
        <n v="951.74"/>
        <n v="147.32"/>
        <n v="492.56"/>
        <n v="156.86000000000001"/>
        <n v="563.5"/>
        <n v="1042.3399999999999"/>
        <n v="432.52"/>
        <n v="1741.72"/>
        <n v="660.29"/>
        <n v="928.96"/>
        <n v="558.08000000000004"/>
        <n v="785.94"/>
        <n v="178.44"/>
        <n v="270.14"/>
        <n v="1089.5999999999999"/>
        <n v="724.38"/>
        <n v="773.51"/>
        <n v="658.69"/>
        <n v="613.76"/>
        <n v="1502.6"/>
        <n v="1252.74"/>
        <n v="1230.1199999999999"/>
        <n v="485.52"/>
        <n v="816.75"/>
        <n v="1138.54"/>
        <n v="373.44"/>
        <n v="1397.73"/>
        <n v="681.66"/>
        <n v="1119.6300000000001"/>
        <n v="719.87"/>
        <n v="1332.39"/>
        <n v="515.75"/>
        <n v="873.51"/>
        <n v="1493.13"/>
        <n v="508.06"/>
        <n v="531.69000000000005"/>
        <n v="382.16"/>
        <n v="852.49"/>
        <n v="321.86"/>
        <n v="571.69000000000005"/>
        <n v="656.7"/>
        <n v="1064.92"/>
        <n v="1257.18"/>
        <n v="1471.06"/>
        <n v="701.44"/>
        <n v="480.78"/>
        <n v="1111.6400000000001"/>
        <n v="986.11"/>
        <n v="180.44"/>
        <n v="857.77"/>
        <n v="1577.44"/>
        <n v="184.5"/>
        <n v="927.38"/>
        <n v="501.04"/>
        <n v="660.46"/>
        <n v="896.99"/>
        <n v="445.7"/>
        <n v="1828.17"/>
        <n v="1231.5999999999999"/>
        <n v="1258.96"/>
        <n v="666.88"/>
        <n v="128.79"/>
        <n v="107.05"/>
        <n v="1290.06"/>
        <n v="889.7"/>
        <n v="900.97"/>
        <n v="640.87"/>
        <n v="526.71"/>
        <n v="806.73"/>
        <n v="1782.63"/>
        <n v="852.78"/>
        <n v="561.53"/>
        <n v="298.93"/>
        <n v="1263.6400000000001"/>
        <n v="648.70000000000005"/>
        <n v="895.74"/>
        <n v="829.77"/>
        <n v="154.30000000000001"/>
        <n v="1190.1500000000001"/>
        <n v="910.24"/>
        <n v="968.21"/>
        <n v="1069.4100000000001"/>
        <n v="174.94"/>
        <n v="1375.04"/>
        <n v="727.5"/>
        <n v="1705.67"/>
        <n v="615.64"/>
        <n v="280.69"/>
        <n v="443.81"/>
        <n v="1019.84"/>
        <n v="187.28"/>
        <n v="825.09"/>
        <n v="104.85"/>
        <n v="1040.22"/>
        <n v="1808.2"/>
        <n v="338.27"/>
        <n v="783.75"/>
        <n v="271.55"/>
        <n v="591.04"/>
        <n v="1093.5999999999999"/>
        <n v="983.18"/>
        <n v="598.84"/>
        <n v="640.22"/>
        <n v="295.68"/>
        <n v="274.33"/>
        <n v="1102.77"/>
        <n v="794.87"/>
        <n v="1827.86"/>
        <n v="1192.6400000000001"/>
        <n v="104.12"/>
        <n v="533.72"/>
        <n v="877.01"/>
        <n v="701.68"/>
        <n v="340.43"/>
        <n v="198.78"/>
        <n v="274.25"/>
        <n v="1316.73"/>
        <n v="140.88999999999999"/>
        <n v="294.29000000000002"/>
        <n v="1061.8499999999999"/>
        <n v="1098.8599999999999"/>
        <n v="170.46"/>
        <n v="232.14"/>
        <n v="682.88"/>
        <n v="1233.53"/>
        <n v="355.9"/>
        <n v="831.57"/>
        <n v="1272.19"/>
        <n v="388.9"/>
        <n v="707.78"/>
        <n v="187.44"/>
        <n v="1719.14"/>
        <n v="122.36"/>
        <n v="1317.7"/>
        <n v="1045.0899999999999"/>
        <n v="1054.48"/>
        <n v="1413.59"/>
        <n v="990.22"/>
        <n v="413.58"/>
        <n v="1235.73"/>
        <n v="524.12"/>
        <n v="1512.15"/>
        <n v="916.9"/>
        <n v="679.15"/>
        <n v="339.72"/>
        <n v="639.99"/>
        <n v="201.63"/>
        <n v="1170.55"/>
        <n v="1029.46"/>
        <n v="1456.99"/>
        <n v="745.57"/>
        <n v="883.85"/>
        <n v="129.87"/>
        <n v="406.21"/>
        <n v="168.23"/>
        <n v="290.16000000000003"/>
        <n v="708.08"/>
        <n v="203.03"/>
        <n v="545.36"/>
        <n v="688.68"/>
        <n v="729.1"/>
        <n v="1530.99"/>
        <n v="1079.9000000000001"/>
        <n v="1182"/>
        <n v="914.13"/>
        <n v="1219.6400000000001"/>
        <n v="237.61"/>
        <n v="605.66"/>
        <n v="733.2"/>
        <n v="896.01"/>
        <n v="325.51"/>
        <n v="1035.52"/>
        <n v="829.9"/>
        <n v="1018.77"/>
        <n v="869"/>
        <n v="292.24"/>
        <n v="1000.6"/>
        <n v="334.58"/>
        <n v="1317.58"/>
        <n v="1331.42"/>
        <n v="300.70999999999998"/>
        <n v="920.46"/>
        <n v="709.13"/>
        <n v="905.77"/>
        <n v="400.16"/>
        <n v="1271.74"/>
        <n v="212.16"/>
        <n v="1379.03"/>
        <n v="852.42"/>
        <n v="579.26"/>
        <n v="513.41"/>
        <n v="231.01"/>
        <n v="412.62"/>
        <n v="1557.53"/>
        <n v="1031.8399999999999"/>
        <n v="1373.81"/>
        <n v="1866.45"/>
        <n v="1104.27"/>
        <n v="1337.54"/>
        <n v="346.26"/>
        <n v="535.76"/>
        <n v="989.6"/>
        <n v="1192.2"/>
        <n v="1414.11"/>
        <n v="776.61"/>
        <n v="1360.18"/>
        <n v="532.39"/>
        <n v="818.05"/>
        <n v="114.92"/>
        <n v="561.48"/>
        <n v="219.08"/>
        <n v="510.99"/>
        <n v="1404.98"/>
        <n v="1427.19"/>
        <n v="871.39"/>
        <n v="363.52"/>
        <n v="1158.3399999999999"/>
        <n v="1555.26"/>
        <n v="201.02"/>
        <n v="273.89999999999998"/>
        <n v="1264.71"/>
        <n v="931.61"/>
        <n v="180.34"/>
        <n v="745.24"/>
        <n v="1291.2"/>
        <n v="145.34"/>
        <n v="825.37"/>
        <n v="1036.8800000000001"/>
        <n v="1388.78"/>
        <n v="602.79"/>
        <n v="776.47"/>
        <n v="1725.73"/>
        <n v="693.75"/>
        <n v="822.15"/>
        <n v="1484.41"/>
        <n v="797.16"/>
        <n v="1134.5"/>
        <n v="1450.28"/>
        <n v="931.7"/>
        <n v="1256.8499999999999"/>
        <n v="435.58"/>
        <n v="639.38"/>
        <n v="527.75"/>
        <n v="216.24"/>
        <n v="680.01"/>
        <n v="1294.71"/>
        <n v="241.05"/>
        <n v="1144.97"/>
        <n v="504.26"/>
        <n v="882.55"/>
        <n v="360.47"/>
        <n v="968.51"/>
        <n v="174.22"/>
        <n v="464.21"/>
        <n v="701.65"/>
        <n v="1211.26"/>
        <n v="730.3"/>
        <n v="982.14"/>
        <n v="346.42"/>
        <n v="393.96"/>
        <n v="652.41"/>
        <n v="378.94"/>
        <n v="685.01"/>
        <n v="855.53"/>
        <n v="1324.78"/>
        <n v="842.01"/>
        <n v="294.14999999999998"/>
        <n v="989.99"/>
        <n v="328.04"/>
        <n v="1229.8499999999999"/>
        <n v="1098"/>
        <n v="1294.4000000000001"/>
        <n v="928.99"/>
        <n v="1411.42"/>
        <n v="285.5"/>
        <n v="993.46"/>
        <n v="976.75"/>
        <n v="1298.18"/>
        <n v="969.47"/>
        <n v="894.81"/>
        <n v="133.35"/>
        <n v="470.55"/>
        <n v="1627.74"/>
        <n v="1180.8399999999999"/>
        <n v="513.74"/>
        <n v="531.28"/>
        <n v="653.08000000000004"/>
        <n v="1039.52"/>
        <n v="525.74"/>
        <n v="1050.53"/>
        <n v="821.49"/>
        <n v="113.08"/>
        <n v="420.8"/>
        <n v="460.38"/>
        <n v="563.64"/>
        <n v="1370.02"/>
        <n v="495.52"/>
        <n v="1326.58"/>
        <n v="1440.06"/>
        <n v="273.47000000000003"/>
        <n v="480.96"/>
        <n v="233.13"/>
        <n v="518.62"/>
        <n v="190.35"/>
        <n v="513.37"/>
        <n v="299.89"/>
        <n v="273.77"/>
        <n v="1096.24"/>
        <n v="1445.35"/>
        <n v="209.42"/>
        <n v="1702.63"/>
        <n v="458.92"/>
        <n v="505.78"/>
        <n v="1345.55"/>
        <n v="584.22"/>
        <n v="161.52000000000001"/>
        <n v="1529.48"/>
        <n v="853.91"/>
        <n v="237.24"/>
        <n v="1230.4000000000001"/>
        <n v="608.95000000000005"/>
        <n v="964.71"/>
        <n v="435.39"/>
        <n v="191.02"/>
        <n v="167.89"/>
        <n v="507"/>
        <n v="869.42"/>
        <n v="1647.02"/>
        <n v="889.71"/>
        <n v="1145.1500000000001"/>
        <n v="882.89"/>
        <n v="956.15"/>
        <n v="162.4"/>
        <n v="867.11"/>
        <n v="696.38"/>
        <n v="526.54999999999995"/>
        <n v="1565.62"/>
        <n v="1280.07"/>
        <n v="173.3"/>
        <n v="1417.75"/>
        <n v="1107.97"/>
        <n v="314.25"/>
        <n v="420.46"/>
        <n v="965.56"/>
        <n v="187.58"/>
        <n v="1193.49"/>
        <n v="1568.1"/>
        <n v="1297.19"/>
        <n v="1145.77"/>
        <n v="638.70000000000005"/>
        <n v="1065.9000000000001"/>
        <n v="910.32"/>
        <n v="171.29"/>
        <n v="1441.98"/>
        <n v="1027.44"/>
        <n v="446.88"/>
        <n v="477.14"/>
        <n v="185.56"/>
        <n v="441.85"/>
        <n v="574.79"/>
        <n v="195.04"/>
        <n v="1007.03"/>
        <n v="827.64"/>
        <n v="520.64"/>
        <n v="1557.55"/>
        <n v="492.54"/>
        <n v="338.09"/>
        <n v="1418.19"/>
        <n v="1682.43"/>
        <n v="894.6"/>
        <n v="729.18"/>
        <n v="304.55"/>
        <n v="1269.68"/>
        <n v="701.41"/>
        <n v="1160.9000000000001"/>
        <n v="1063.98"/>
        <n v="1488.27"/>
        <n v="537.09"/>
        <n v="604.66999999999996"/>
        <n v="1768.21"/>
        <n v="562.76"/>
        <n v="311.10000000000002"/>
        <n v="136.26"/>
        <n v="1031.28"/>
        <n v="662.12"/>
        <n v="677.78"/>
        <n v="102.25"/>
        <n v="878.89"/>
        <n v="781.89"/>
        <n v="764.22"/>
        <n v="618.72"/>
        <n v="136.93"/>
        <n v="339.92"/>
        <n v="743.3"/>
        <n v="1329.7"/>
        <n v="403.3"/>
        <n v="1357.61"/>
        <n v="912.14"/>
        <n v="274.83"/>
        <n v="1290.3800000000001"/>
        <n v="1391.18"/>
        <n v="359.77"/>
        <n v="730.03"/>
        <n v="94.18"/>
        <n v="684.62"/>
        <n v="389.34"/>
        <n v="938.43"/>
        <n v="301.95999999999998"/>
        <n v="1110.33"/>
        <n v="1170.9000000000001"/>
        <n v="1213.8399999999999"/>
        <n v="973.45"/>
        <n v="590.79999999999995"/>
        <n v="1328.06"/>
        <n v="862.24"/>
        <n v="624.75"/>
        <n v="1100.93"/>
        <n v="302.32"/>
        <n v="1198.49"/>
        <n v="1033.29"/>
        <n v="842.39"/>
        <n v="1116.6500000000001"/>
        <n v="394.34"/>
        <n v="464.35"/>
        <n v="724.6"/>
        <n v="877.62"/>
        <n v="946.71"/>
        <n v="799.09"/>
        <n v="118.87"/>
        <n v="424.31"/>
        <n v="1213.54"/>
        <n v="1027.1300000000001"/>
        <n v="773.08"/>
        <n v="1060.47"/>
        <n v="921.35"/>
        <n v="546.52"/>
        <n v="696.79"/>
        <n v="163.94"/>
        <n v="785.68"/>
        <n v="190.88"/>
        <n v="827.97"/>
        <n v="661.42"/>
        <n v="484.68"/>
        <n v="1024.3399999999999"/>
        <n v="1204.6400000000001"/>
        <n v="973.97"/>
        <n v="866.15"/>
        <n v="635.22"/>
        <n v="671.68"/>
        <n v="182.98"/>
        <n v="1045.43"/>
        <n v="309.52"/>
        <n v="972.47"/>
        <n v="885.3"/>
        <n v="202.18"/>
        <n v="983.44"/>
        <n v="1173.94"/>
        <n v="221.6"/>
        <n v="1182.54"/>
        <n v="964.74"/>
        <n v="1158.1199999999999"/>
        <n v="573.17999999999995"/>
        <n v="541.89"/>
        <n v="356.65"/>
        <n v="804.03"/>
        <n v="832.53"/>
        <n v="1336.54"/>
        <n v="951.98"/>
        <n v="365.49"/>
        <n v="516.1"/>
        <n v="1564.27"/>
        <n v="1403.22"/>
        <n v="1115.27"/>
        <n v="1232.6099999999999"/>
        <n v="695.64"/>
        <n v="1730.12"/>
        <n v="519.57000000000005"/>
        <n v="158.69"/>
        <n v="631.13"/>
        <n v="463.37"/>
        <n v="509.74"/>
        <n v="1210.3399999999999"/>
        <n v="1258.3499999999999"/>
        <n v="531.30999999999995"/>
        <n v="1327.02"/>
        <n v="253.02"/>
        <n v="1192.9100000000001"/>
        <n v="1032.3499999999999"/>
        <n v="452.47"/>
        <n v="968.86"/>
        <n v="402.47"/>
        <n v="278.25"/>
        <n v="1319.13"/>
        <n v="589.57000000000005"/>
        <n v="315.02"/>
        <n v="852.96"/>
        <n v="386.02"/>
        <n v="164.2"/>
        <n v="1315.91"/>
        <n v="953.22"/>
        <n v="1121.99"/>
        <n v="416.45"/>
        <n v="1565.85"/>
        <n v="1361.97"/>
        <n v="585.27"/>
        <n v="203.59"/>
        <n v="655.41"/>
        <n v="523.35"/>
        <n v="1806.65"/>
        <n v="982.07"/>
        <n v="493.15"/>
        <n v="155.43"/>
        <n v="207.7"/>
        <n v="1544.82"/>
        <n v="280.45999999999998"/>
        <n v="1395.69"/>
        <n v="416.3"/>
        <n v="140.94"/>
        <n v="1149.1600000000001"/>
        <n v="1318.15"/>
        <n v="1013.82"/>
        <n v="172.97"/>
        <n v="126.21"/>
        <n v="288.14999999999998"/>
        <n v="1187"/>
        <n v="1080.95"/>
        <n v="1344.02"/>
        <n v="1027.49"/>
        <n v="970.85"/>
        <n v="984.63"/>
        <n v="853.63"/>
        <n v="290.57"/>
        <n v="569.4"/>
        <n v="290.39999999999998"/>
        <n v="189.96"/>
        <n v="1234.25"/>
        <n v="528.05999999999995"/>
        <n v="1631.39"/>
        <n v="114.56"/>
        <n v="1316.84"/>
        <n v="774.6"/>
        <n v="811.29"/>
        <n v="164.26"/>
        <n v="667.75"/>
        <n v="237.75"/>
        <n v="842.38"/>
        <n v="282.89999999999998"/>
        <n v="506.04"/>
        <n v="902.82"/>
        <n v="354.39"/>
        <n v="1032.69"/>
        <n v="1026.76"/>
        <n v="193.66"/>
        <n v="727.69"/>
        <n v="640.92999999999995"/>
        <n v="1376.78"/>
        <n v="223.33"/>
        <n v="628.47"/>
        <n v="1050.78"/>
        <n v="877.26"/>
        <n v="1552.1"/>
        <n v="269.93"/>
        <n v="340.63"/>
        <n v="850.73"/>
        <n v="780.17"/>
        <n v="117.34"/>
        <n v="681.43"/>
        <n v="671.54"/>
        <n v="172.25"/>
        <n v="1345.24"/>
        <n v="1003.9"/>
        <n v="332.66"/>
        <n v="394.48"/>
        <n v="387.69"/>
        <n v="324.66000000000003"/>
        <n v="398.92"/>
        <n v="224.09"/>
        <n v="1460.66"/>
        <n v="113.2"/>
        <n v="774.97"/>
        <n v="573.08000000000004"/>
        <n v="135.18"/>
        <n v="525.21"/>
        <n v="108.55"/>
        <n v="1681.44"/>
        <n v="932.7"/>
        <n v="1443.43"/>
        <n v="1327.82"/>
        <n v="384.09"/>
        <n v="1501.02"/>
        <n v="1522.03"/>
        <n v="574.63"/>
        <n v="156.74"/>
        <n v="135.91999999999999"/>
        <n v="830.89"/>
        <n v="996.3"/>
        <n v="789.02"/>
        <n v="1088.8599999999999"/>
        <n v="212.19"/>
        <n v="293.77999999999997"/>
        <n v="273.94"/>
        <n v="145.87"/>
        <n v="1136.54"/>
        <n v="141.35"/>
        <n v="158.21"/>
        <n v="1530.06"/>
        <n v="608.83000000000004"/>
        <n v="1537.85"/>
        <n v="230.87"/>
        <n v="405.6"/>
        <n v="464.37"/>
        <n v="632.99"/>
        <n v="589.63"/>
        <n v="853.32"/>
        <n v="455.77"/>
        <n v="243.66"/>
        <n v="1068.05"/>
        <n v="178.68"/>
        <n v="303.91000000000003"/>
        <n v="831.95"/>
        <n v="1214.03"/>
        <n v="692.99"/>
        <n v="842.85"/>
        <n v="738.86"/>
        <n v="227.42"/>
        <n v="1354.22"/>
        <n v="1468.59"/>
        <n v="1390.01"/>
        <n v="809.7"/>
        <n v="506.27"/>
        <n v="1639.7"/>
        <n v="972.25"/>
        <n v="187.16"/>
        <n v="258.66000000000003"/>
        <n v="1230.53"/>
        <n v="977.7"/>
        <n v="516.91999999999996"/>
        <n v="568.39"/>
        <n v="1493.85"/>
        <n v="574.61"/>
        <n v="1098.46"/>
        <n v="1506.66"/>
        <n v="352.2"/>
        <n v="963.87"/>
        <n v="651.65"/>
        <n v="269.97000000000003"/>
        <n v="1426.09"/>
        <n v="350.01"/>
        <n v="667.04"/>
        <n v="351.89"/>
        <n v="221.54"/>
        <n v="112.92"/>
        <n v="717.1"/>
        <n v="1166.0999999999999"/>
        <n v="1170.2"/>
        <n v="294.70999999999998"/>
        <n v="796.62"/>
        <n v="1169.3499999999999"/>
        <n v="111.37"/>
        <n v="1057.24"/>
        <n v="777.43"/>
        <n v="512.15"/>
        <n v="473.85"/>
        <n v="175.21"/>
        <n v="1464.85"/>
        <n v="1184.4000000000001"/>
        <n v="427.71"/>
        <n v="458.03"/>
        <n v="1091.19"/>
        <n v="420.29"/>
        <n v="729.45"/>
        <n v="342"/>
        <n v="473.91"/>
        <n v="398.47"/>
        <n v="377.43"/>
        <n v="1766.13"/>
        <n v="943.93"/>
        <n v="821.83"/>
        <n v="432.04"/>
        <n v="198.11"/>
        <n v="1220.48"/>
        <n v="664.52"/>
        <n v="603.57000000000005"/>
        <n v="467.09"/>
        <n v="775.27"/>
        <n v="483.2"/>
        <n v="1507.75"/>
        <n v="314.47000000000003"/>
        <n v="938.14"/>
        <n v="537.03"/>
        <n v="897.99"/>
        <n v="713.34"/>
        <n v="384.76"/>
        <n v="216.32"/>
        <n v="516.07000000000005"/>
        <n v="1175.1400000000001"/>
        <n v="150.1"/>
        <n v="1559.53"/>
        <n v="447.96"/>
        <n v="356.57"/>
        <n v="168.68"/>
        <n v="561.4"/>
        <n v="398.36"/>
        <n v="1529.85"/>
        <n v="1182.5999999999999"/>
        <n v="1457.95"/>
        <n v="850"/>
        <n v="919.98"/>
        <n v="1251.43"/>
        <n v="525.97"/>
        <n v="355.62"/>
        <n v="1389.65"/>
        <n v="177.44"/>
        <n v="202"/>
        <n v="1244.27"/>
        <n v="470.85"/>
        <n v="1309.02"/>
        <n v="1125.53"/>
        <n v="1463.92"/>
        <n v="1291.82"/>
        <n v="719.52"/>
        <n v="1301.51"/>
        <n v="363.1"/>
        <n v="113.09"/>
        <n v="873.73"/>
        <n v="245.88"/>
        <n v="231.58"/>
        <n v="298.72000000000003"/>
        <n v="1587.63"/>
        <n v="221.8"/>
        <n v="516.88"/>
        <n v="486.61"/>
        <n v="145.62"/>
        <n v="1005.61"/>
        <n v="108.8"/>
        <n v="229.62"/>
        <n v="1165.01"/>
        <n v="618.35"/>
        <n v="817.77"/>
        <n v="1705.15"/>
        <n v="1268.67"/>
        <n v="345.28"/>
        <n v="888.85"/>
        <n v="655.29"/>
        <n v="385.02"/>
        <n v="1073.19"/>
        <n v="125.98"/>
        <n v="593.17999999999995"/>
        <n v="468.01"/>
        <n v="865.89"/>
        <n v="723.68"/>
        <n v="963.35"/>
        <n v="1782.05"/>
        <n v="472.2"/>
        <n v="1521.19"/>
        <n v="629.02"/>
        <n v="1396.39"/>
        <n v="327.96"/>
        <n v="1457.63"/>
        <n v="124.06"/>
        <n v="831.82"/>
        <n v="415.99"/>
        <n v="1202.33"/>
        <n v="1189.33"/>
        <n v="265.77999999999997"/>
        <n v="1398.31"/>
        <n v="1460.25"/>
        <n v="964.56"/>
        <n v="1497.54"/>
        <n v="1087.5"/>
        <n v="1039.04"/>
        <n v="489.62"/>
        <n v="1580.22"/>
        <n v="547.09"/>
        <n v="592.59"/>
        <n v="1589.99"/>
        <n v="376.45"/>
        <n v="819.01"/>
        <n v="895.28"/>
        <n v="737.28"/>
        <n v="710.92"/>
        <n v="125.85"/>
        <n v="495.25"/>
        <n v="990.85"/>
        <n v="510.13"/>
        <n v="1142.67"/>
        <n v="517.04"/>
        <n v="964.38"/>
        <n v="357.51"/>
        <n v="702"/>
        <n v="379.92"/>
        <n v="954.39"/>
        <n v="1311.61"/>
        <n v="1100.68"/>
        <n v="363.22"/>
        <n v="1155.57"/>
        <n v="747.34"/>
        <n v="665.44"/>
        <n v="449.38"/>
        <n v="1835.7"/>
        <n v="602.96"/>
        <n v="735.84"/>
        <n v="588.92999999999995"/>
        <n v="919.09"/>
        <n v="1063.49"/>
        <n v="1160.8499999999999"/>
        <n v="385.12"/>
        <n v="131.35"/>
        <n v="751.41"/>
        <n v="228.8"/>
        <n v="1008.93"/>
        <n v="409.09"/>
        <n v="1346.58"/>
        <n v="1240.8399999999999"/>
        <n v="626.01"/>
        <n v="812.41"/>
        <n v="1240.78"/>
        <n v="284.20999999999998"/>
        <n v="1042.3699999999999"/>
        <n v="1083.1099999999999"/>
        <n v="1305.48"/>
        <n v="1255.8399999999999"/>
        <n v="1707.56"/>
        <n v="1619.03"/>
        <n v="162.87"/>
        <n v="582.04999999999995"/>
        <n v="792.57"/>
        <n v="953.2"/>
        <n v="1086.1199999999999"/>
        <n v="196.1"/>
        <n v="410.72"/>
        <n v="640.25"/>
        <n v="893.71"/>
        <n v="427.42"/>
        <n v="307.83999999999997"/>
        <n v="434.37"/>
        <n v="1079.5999999999999"/>
        <n v="1373.38"/>
        <n v="984.62"/>
        <n v="858.81"/>
        <n v="889.67"/>
        <n v="528.58000000000004"/>
        <n v="997.66"/>
        <n v="512.95000000000005"/>
        <n v="545.17999999999995"/>
        <n v="285.72000000000003"/>
        <n v="1394.65"/>
        <n v="163.55000000000001"/>
        <n v="204.35"/>
        <n v="263.42"/>
        <n v="1180.01"/>
        <n v="1089.45"/>
        <n v="140.19999999999999"/>
        <n v="1030.4100000000001"/>
        <n v="364.29"/>
        <n v="533.98"/>
        <n v="655.26"/>
        <n v="814.29"/>
        <n v="744.49"/>
        <n v="1464.14"/>
        <n v="404.95"/>
        <n v="610.49"/>
        <n v="1030.95"/>
        <n v="1511.5"/>
        <n v="773.31"/>
        <n v="1105.53"/>
        <n v="1749.24"/>
        <n v="789.53"/>
        <n v="464.51"/>
        <n v="282.7"/>
        <n v="188.54"/>
        <n v="1290.76"/>
        <n v="900.17"/>
        <n v="1272.1300000000001"/>
        <n v="967.47"/>
        <n v="1190.17"/>
        <n v="1683.53"/>
        <n v="281.62"/>
        <n v="230.37"/>
        <n v="124.07"/>
        <n v="1126.6400000000001"/>
        <n v="308.74"/>
        <n v="340.17"/>
        <n v="538.97"/>
        <n v="382.91"/>
        <n v="1379.59"/>
        <n v="428.06"/>
        <n v="1302.78"/>
        <n v="1433.28"/>
        <n v="618.14"/>
        <n v="336.89"/>
        <n v="382.95"/>
        <n v="1432.23"/>
        <n v="256.67"/>
        <n v="1037.9100000000001"/>
        <n v="1001.41"/>
        <n v="319.62"/>
        <n v="784.24"/>
        <n v="983.25"/>
        <n v="481.29"/>
        <n v="396.96"/>
        <n v="720.76"/>
        <n v="981.21"/>
        <n v="1387.61"/>
        <n v="1238.23"/>
        <n v="217.66"/>
        <n v="135.04"/>
        <n v="516.62"/>
        <n v="128.97"/>
        <n v="660.03"/>
        <n v="978.22"/>
        <n v="1318.48"/>
        <n v="1603.19"/>
        <n v="1409.56"/>
        <n v="1599.32"/>
        <n v="691.98"/>
        <n v="1104.73"/>
        <n v="619.63"/>
        <n v="639.05999999999995"/>
        <n v="452.54"/>
        <n v="162.09"/>
        <n v="981.59"/>
        <n v="953.78"/>
        <n v="421.46"/>
        <n v="147.19999999999999"/>
        <n v="633.79"/>
        <n v="149.09"/>
        <n v="409.72"/>
        <n v="897.2"/>
        <n v="641.86"/>
        <n v="356.15"/>
        <n v="1429.75"/>
        <n v="606.21"/>
        <n v="825.32"/>
        <n v="591.67999999999995"/>
        <n v="292.56"/>
        <n v="663.54"/>
        <n v="1808.92"/>
        <n v="247.85"/>
        <n v="944.7"/>
        <n v="433.95"/>
        <n v="235.2"/>
        <n v="850.14"/>
        <n v="563.62"/>
        <n v="667.77"/>
        <n v="1221.21"/>
        <n v="1391.6"/>
        <n v="1117.3599999999999"/>
        <n v="518.45000000000005"/>
        <n v="136.9"/>
        <n v="175.99"/>
        <n v="399.73"/>
        <n v="270.13"/>
        <n v="1130.33"/>
        <n v="650.96"/>
        <n v="96.77"/>
        <n v="977.9"/>
        <n v="550.04999999999995"/>
        <n v="395.29"/>
        <n v="1364.96"/>
        <n v="622.73"/>
        <n v="944.6"/>
        <n v="1319.52"/>
        <n v="452.49"/>
        <n v="279.91000000000003"/>
        <n v="1007.5"/>
        <n v="652.32000000000005"/>
        <n v="1614.55"/>
        <n v="433.43"/>
        <n v="982.35"/>
        <n v="349.1"/>
        <n v="1451.33"/>
        <n v="743.06"/>
        <n v="1404.18"/>
        <n v="159.33000000000001"/>
        <n v="1462.69"/>
        <n v="1166.6199999999999"/>
        <n v="1408.04"/>
        <n v="769.93"/>
        <n v="793.43"/>
        <n v="1704.71"/>
        <n v="394.38"/>
        <n v="499.1"/>
        <n v="774"/>
        <n v="703"/>
        <n v="685.2"/>
        <n v="1020.33"/>
        <n v="229.75"/>
        <n v="153.85"/>
        <n v="767.63"/>
        <n v="1187.78"/>
        <n v="1789.68"/>
        <n v="826.06"/>
        <n v="1277.03"/>
        <n v="1066.32"/>
        <n v="500.72"/>
        <n v="1614.94"/>
        <n v="589.20000000000005"/>
        <n v="524.01"/>
        <n v="1347.9"/>
        <n v="1022.18"/>
        <n v="543.97"/>
        <n v="1018.29"/>
        <n v="1377.19"/>
        <n v="491.15"/>
        <n v="161.22"/>
        <n v="1251.4100000000001"/>
        <n v="249.4"/>
        <n v="163.6"/>
        <n v="1210.3699999999999"/>
        <n v="1158.8499999999999"/>
        <n v="873.22"/>
        <n v="634.03"/>
        <n v="1167.8399999999999"/>
        <n v="946.41"/>
        <n v="306.08999999999997"/>
        <n v="710.18"/>
        <n v="930.94"/>
        <n v="1694.74"/>
        <n v="349.73"/>
        <n v="1365.51"/>
        <n v="1663.81"/>
        <n v="254.12"/>
        <n v="1580.66"/>
        <n v="104.19"/>
        <n v="178.96"/>
        <n v="981.45"/>
        <n v="158.30000000000001"/>
        <n v="294.19"/>
        <n v="1266.24"/>
        <n v="526.91999999999996"/>
        <n v="118.27"/>
        <n v="881.69"/>
        <n v="638.99"/>
        <n v="1002.72"/>
        <n v="554.44000000000005"/>
        <n v="1031.19"/>
        <n v="272.51"/>
        <n v="659.87"/>
        <n v="100.33"/>
        <n v="423.5"/>
        <n v="551.29"/>
        <n v="1337.75"/>
        <n v="537.16"/>
        <n v="806.36"/>
        <n v="418.59"/>
        <n v="889.17"/>
        <n v="895.16"/>
        <n v="386.82"/>
        <n v="319.7"/>
        <n v="429.35"/>
        <n v="191.77"/>
        <n v="1290.96"/>
        <n v="356.92"/>
        <n v="129.53"/>
        <n v="1603.98"/>
        <n v="822.41"/>
        <n v="214.75"/>
        <n v="313.41000000000003"/>
        <n v="1089.07"/>
        <n v="1173.3699999999999"/>
        <n v="623.34"/>
        <n v="737.08"/>
        <n v="392.31"/>
        <n v="1341.29"/>
        <n v="1324.32"/>
        <n v="387.71"/>
        <n v="1477.95"/>
        <n v="216.82"/>
        <n v="1065.8699999999999"/>
        <n v="514.64"/>
        <n v="866.71"/>
        <n v="784.72"/>
        <n v="538.92999999999995"/>
        <n v="879.84"/>
        <n v="662.49"/>
        <n v="873.92"/>
        <n v="984.97"/>
        <n v="890.31"/>
        <n v="1673.84"/>
        <n v="195.44"/>
        <n v="446.1"/>
        <n v="152.30000000000001"/>
        <n v="238.8"/>
        <n v="1473.97"/>
        <n v="339.79"/>
        <n v="762.43"/>
        <n v="381.83"/>
        <n v="920.65"/>
        <n v="173.25"/>
        <n v="1296.1500000000001"/>
        <n v="125.77"/>
        <n v="1171.8800000000001"/>
        <n v="413.76"/>
        <n v="144.38"/>
        <n v="498.95"/>
        <n v="669.38"/>
        <n v="397.27"/>
        <n v="659"/>
        <n v="1227.8800000000001"/>
        <n v="996.87"/>
        <n v="745.93"/>
        <n v="817.45"/>
        <n v="189.11"/>
        <n v="1194.68"/>
        <n v="273.48"/>
        <n v="333.75"/>
        <n v="603.05999999999995"/>
        <n v="916.19"/>
        <n v="1163.8699999999999"/>
        <n v="287.51"/>
        <n v="502.02"/>
        <n v="595"/>
        <n v="436.82"/>
        <n v="694.9"/>
        <n v="836.17"/>
        <n v="508.49"/>
        <n v="441.88"/>
        <n v="467.46"/>
        <n v="1248.1300000000001"/>
        <n v="1234.97"/>
        <n v="1092.24"/>
        <n v="838.91"/>
        <n v="996.21"/>
        <n v="806.8"/>
        <n v="146.59"/>
        <n v="240.7"/>
        <n v="1071.1400000000001"/>
        <n v="825.96"/>
        <n v="1430.94"/>
        <n v="1209.82"/>
        <n v="626.76"/>
        <n v="444.84"/>
        <n v="545.54"/>
        <n v="828.02"/>
        <n v="298.69"/>
        <n v="1474.23"/>
        <n v="686.64"/>
        <n v="736.99"/>
        <n v="867.07"/>
        <n v="1452.76"/>
        <n v="1142.56"/>
        <n v="359.15"/>
        <n v="1738.74"/>
        <n v="432.93"/>
        <n v="380.84"/>
        <n v="935.01"/>
        <n v="1171.31"/>
        <n v="212.09"/>
        <n v="1734.72"/>
        <n v="853.68"/>
        <n v="397.82"/>
        <n v="778.03"/>
        <n v="408.73"/>
        <n v="1308.94"/>
        <n v="1393.38"/>
        <n v="621.20000000000005"/>
        <n v="921.08"/>
        <n v="1016.89"/>
        <n v="343.82"/>
        <n v="171.25"/>
        <n v="1382.22"/>
        <n v="1640.05"/>
        <n v="1070.67"/>
        <n v="500.94"/>
        <n v="936.69"/>
        <n v="990.47"/>
        <n v="883.5"/>
        <n v="837.34"/>
        <n v="1231.25"/>
        <n v="1059.97"/>
        <n v="207.66"/>
        <n v="210.48"/>
        <n v="179.21"/>
        <n v="596.46"/>
        <n v="889.26"/>
        <n v="855.65"/>
        <n v="1611.26"/>
        <n v="1079.71"/>
        <n v="1123.47"/>
        <n v="1280.51"/>
        <n v="230.09"/>
        <n v="728.36"/>
        <n v="1219.6300000000001"/>
        <n v="306.39"/>
        <n v="1080.04"/>
        <n v="747.19"/>
        <n v="1229.6099999999999"/>
        <n v="551.27"/>
        <n v="432.61"/>
        <n v="384.35"/>
        <n v="750.95"/>
        <n v="226.11"/>
        <n v="983.55"/>
        <n v="1273.3599999999999"/>
        <n v="935.92"/>
        <n v="392.4"/>
        <n v="965.07"/>
        <n v="262.95"/>
        <n v="565.73"/>
        <n v="775.24"/>
        <n v="593.88"/>
        <n v="231.18"/>
        <n v="354.11"/>
        <n v="307.82"/>
        <n v="261.89"/>
        <n v="1328.43"/>
        <n v="1239.8599999999999"/>
        <n v="412.52"/>
        <n v="740.22"/>
        <n v="1100.3900000000001"/>
        <n v="757.66"/>
        <n v="651.30999999999995"/>
        <n v="626.6"/>
        <n v="922.67"/>
        <n v="411.54"/>
        <n v="213.51"/>
        <n v="1001.6"/>
        <n v="1103.48"/>
        <n v="450.28"/>
        <n v="775.32"/>
        <n v="325.68"/>
        <n v="487.35"/>
        <n v="1645.87"/>
        <n v="1459.26"/>
        <n v="556.41999999999996"/>
        <n v="842.57"/>
        <n v="798.2"/>
        <n v="1202.57"/>
        <n v="810.83"/>
        <n v="280.2"/>
        <n v="474.27"/>
        <n v="1098.26"/>
        <n v="1563.83"/>
        <n v="419.24"/>
        <n v="214.95"/>
        <n v="304.83"/>
        <n v="1107.27"/>
        <n v="434.09"/>
        <n v="674.12"/>
        <n v="230.68"/>
        <n v="961.96"/>
        <n v="278.62"/>
        <n v="871.17"/>
        <n v="1723.04"/>
        <n v="1268.74"/>
        <n v="1189.77"/>
        <n v="370.31"/>
        <n v="1420.38"/>
        <n v="540.91"/>
        <n v="461.79"/>
        <n v="309.62"/>
        <n v="966.58"/>
        <n v="824.5"/>
        <n v="1001.76"/>
        <n v="405.9"/>
        <n v="444.61"/>
        <n v="600.63"/>
        <n v="983.07"/>
        <n v="1432.79"/>
        <n v="1087.5999999999999"/>
        <n v="1097.73"/>
        <n v="1105.73"/>
        <n v="145.38"/>
        <n v="956.12"/>
        <n v="130.36000000000001"/>
        <n v="1149.3800000000001"/>
        <n v="112.43"/>
        <n v="1316.92"/>
        <n v="861.26"/>
        <n v="514.72"/>
        <n v="300.27"/>
        <n v="186.46"/>
        <n v="542.23"/>
        <n v="708.69"/>
        <n v="783.57"/>
        <n v="1007.9"/>
        <n v="636.91"/>
        <n v="535.61"/>
        <n v="1141.1600000000001"/>
        <n v="561.97"/>
        <n v="571.84"/>
        <n v="609.87"/>
        <n v="673.94"/>
        <n v="614.16999999999996"/>
        <n v="146.37"/>
        <n v="603.4"/>
        <n v="214.85"/>
        <n v="137.77000000000001"/>
        <n v="1409.35"/>
        <n v="1093.1400000000001"/>
        <n v="1134.71"/>
        <n v="164.52"/>
        <n v="362.43"/>
        <n v="137.91"/>
        <n v="1537.73"/>
        <n v="687.46"/>
        <n v="452.17"/>
        <n v="468.3"/>
        <n v="163.95"/>
        <n v="434.71"/>
        <n v="1244.99"/>
        <n v="1586.75"/>
        <n v="498.56"/>
        <n v="240.59"/>
        <n v="1366.78"/>
        <n v="1065.48"/>
        <n v="1227.44"/>
        <n v="984.07"/>
        <n v="1363.82"/>
        <n v="859.96"/>
        <n v="799.89"/>
        <n v="1231.8699999999999"/>
        <n v="1100.22"/>
        <n v="756.28"/>
        <n v="623.21"/>
        <n v="1493.91"/>
        <n v="1276.3"/>
        <n v="807.76"/>
        <n v="898.81"/>
        <n v="169.16"/>
        <n v="1126.74"/>
        <n v="695.74"/>
        <n v="378.37"/>
        <n v="1247.8699999999999"/>
        <n v="1232.8900000000001"/>
        <n v="322.20999999999998"/>
        <n v="1724.4"/>
        <n v="323.35000000000002"/>
        <n v="1152.03"/>
        <n v="747.06"/>
        <n v="779.14"/>
        <n v="321.68"/>
        <n v="1569.61"/>
        <n v="1662.64"/>
        <n v="223.75"/>
        <n v="502.13"/>
        <n v="350.72"/>
        <n v="281.99"/>
        <n v="1113.46"/>
        <n v="370.29"/>
        <n v="1044.31"/>
        <n v="1237.1400000000001"/>
        <n v="1017.47"/>
        <n v="496.08"/>
        <n v="528.79"/>
        <n v="840.25"/>
        <n v="656.14"/>
        <n v="343.22"/>
        <n v="477.2"/>
        <n v="715.63"/>
        <n v="401.63"/>
        <n v="254.63"/>
        <n v="326.14"/>
        <n v="635.99"/>
        <n v="417.56"/>
        <n v="153.63999999999999"/>
        <n v="1083.0999999999999"/>
        <n v="304.37"/>
        <n v="106.81"/>
        <n v="1514.75"/>
        <n v="383.83"/>
        <n v="985"/>
        <n v="1448.6"/>
        <n v="642.91999999999996"/>
        <n v="1228.8699999999999"/>
        <n v="296.69"/>
        <n v="552.22"/>
        <n v="139.69"/>
        <n v="391.72"/>
        <n v="1345.8"/>
        <n v="1080.27"/>
        <n v="883.88"/>
        <n v="901.21"/>
        <n v="1593.67"/>
        <n v="1216.71"/>
        <n v="1457.06"/>
        <n v="354.26"/>
        <n v="1007.65"/>
        <n v="327.57"/>
        <n v="242.46"/>
        <n v="387.89"/>
        <n v="386.19"/>
        <n v="343.46"/>
        <n v="286.49"/>
        <n v="1568.15"/>
        <n v="260.64999999999998"/>
        <n v="1166.9000000000001"/>
        <n v="472.66"/>
        <n v="619.41999999999996"/>
        <n v="934.42"/>
        <n v="771.02"/>
        <n v="1441.55"/>
        <n v="884.64"/>
        <n v="1054.3"/>
        <n v="150.5"/>
        <n v="884.73"/>
        <n v="362.22"/>
        <n v="729.99"/>
        <n v="102.97"/>
        <n v="1479.45"/>
        <n v="1312.35"/>
        <n v="1582.79"/>
        <n v="322.85000000000002"/>
        <n v="351.94"/>
        <n v="568.41"/>
        <n v="1326.98"/>
        <n v="767.58"/>
        <n v="618.59"/>
        <n v="552.55999999999995"/>
        <n v="216.74"/>
        <n v="1839.45"/>
        <n v="1218.57"/>
        <n v="697.91"/>
        <n v="889.53"/>
        <n v="1506.79"/>
        <n v="1399.34"/>
        <n v="868.03"/>
        <n v="1137.28"/>
        <n v="1056.2"/>
        <n v="619.53"/>
        <n v="601.62"/>
        <n v="638.32000000000005"/>
        <n v="539"/>
        <n v="811.3"/>
        <n v="652.39"/>
        <n v="339.05"/>
        <n v="169.26"/>
        <n v="297.02"/>
        <n v="427.08"/>
        <n v="370.12"/>
        <n v="1090.76"/>
        <n v="893.38"/>
        <n v="896.76"/>
        <n v="1485.94"/>
        <n v="830.96"/>
        <n v="226.03"/>
        <n v="817.65"/>
        <n v="1017.41"/>
        <n v="133.97999999999999"/>
        <n v="466.73"/>
        <n v="928.86"/>
        <n v="376.02"/>
        <n v="131.57"/>
        <n v="530.13"/>
        <n v="1196.43"/>
        <n v="796.25"/>
        <n v="1690.85"/>
        <n v="1356.15"/>
        <n v="517.58000000000004"/>
        <n v="232.79"/>
        <n v="226.07"/>
        <n v="131.93"/>
        <n v="778.31"/>
        <n v="680.9"/>
        <n v="788.22"/>
        <n v="1635.14"/>
        <n v="307.27"/>
        <n v="774.23"/>
        <n v="147.31"/>
        <n v="198.6"/>
        <n v="1334.55"/>
        <n v="1389.5"/>
        <n v="863.13"/>
        <n v="1265.4000000000001"/>
        <n v="1360.83"/>
        <n v="445.65"/>
        <n v="289.5"/>
        <n v="1078.8399999999999"/>
        <n v="1449.85"/>
        <n v="173.19"/>
        <n v="220.31"/>
        <n v="1161.02"/>
        <n v="1119.5899999999999"/>
        <n v="782.59"/>
        <n v="975.93"/>
        <n v="720.44"/>
        <n v="1248.05"/>
        <n v="371.1"/>
        <n v="826.28"/>
        <n v="289.33"/>
        <n v="682.95"/>
        <n v="448.43"/>
        <n v="851.18"/>
        <n v="1405.93"/>
        <n v="1496.48"/>
        <n v="924.66"/>
        <n v="308.68"/>
        <n v="821.66"/>
        <n v="369.6"/>
        <n v="275.01"/>
        <n v="320.89"/>
        <n v="166.15"/>
        <n v="276.85000000000002"/>
        <n v="963.27"/>
        <n v="153.31"/>
        <n v="207.31"/>
        <n v="667.79"/>
        <n v="978.27"/>
        <n v="1336.23"/>
        <n v="927.03"/>
        <n v="363.42"/>
        <n v="1288.47"/>
        <n v="492.87"/>
        <n v="926.15"/>
        <n v="1377.52"/>
        <n v="1808.14"/>
        <n v="1665.83"/>
        <n v="595.02"/>
        <n v="777.4"/>
        <n v="669.53"/>
        <n v="252.93"/>
        <n v="605"/>
        <n v="1473.75"/>
        <n v="393.09"/>
        <n v="305.60000000000002"/>
        <n v="1407.79"/>
        <n v="764.27"/>
        <n v="628.46"/>
        <n v="719.88"/>
        <n v="622.45000000000005"/>
        <n v="765.44"/>
        <n v="852.73"/>
        <n v="1086.6300000000001"/>
        <n v="548.21"/>
        <n v="899.14"/>
        <n v="157.83000000000001"/>
        <n v="1112.32"/>
        <n v="540.16999999999996"/>
        <n v="252.24"/>
        <n v="1670.62"/>
        <n v="1511.29"/>
        <n v="812.26"/>
        <n v="292.48"/>
        <n v="1049.6300000000001"/>
        <n v="580.45000000000005"/>
        <n v="843.57"/>
        <n v="858.85"/>
        <n v="1211.8499999999999"/>
        <n v="505.2"/>
        <n v="1150.8699999999999"/>
        <n v="1132.81"/>
        <n v="740.77"/>
        <n v="1603.13"/>
        <n v="936.58"/>
        <n v="1010.11"/>
        <n v="662.41"/>
        <n v="706.02"/>
        <n v="755.03"/>
        <n v="350.45"/>
        <n v="176.23"/>
        <n v="739.22"/>
        <n v="1248.77"/>
        <n v="755.47"/>
        <n v="1120.69"/>
        <n v="286.27999999999997"/>
        <n v="1502.7"/>
        <n v="675.43"/>
        <n v="758.69"/>
        <n v="1801.56"/>
        <n v="255.67"/>
        <n v="1461.56"/>
        <n v="455.13"/>
        <n v="1124.05"/>
        <n v="1308.74"/>
        <n v="637.57000000000005"/>
        <n v="133.76"/>
        <n v="586.84"/>
        <n v="1239.44"/>
        <n v="802.77"/>
        <n v="653.37"/>
        <n v="857.01"/>
        <n v="1298.4100000000001"/>
        <n v="1374.96"/>
        <n v="162.94999999999999"/>
        <n v="541.08000000000004"/>
        <n v="271.56"/>
        <n v="1142.79"/>
        <n v="967.41"/>
        <n v="1079.6500000000001"/>
        <n v="483.67"/>
        <n v="1300.77"/>
        <n v="1294.06"/>
        <n v="1472.13"/>
        <n v="196.56"/>
        <n v="145.61000000000001"/>
        <n v="434.54"/>
        <n v="572.59"/>
        <n v="143.16999999999999"/>
        <n v="1536.89"/>
        <n v="656.92"/>
        <n v="687.56"/>
        <n v="1397.27"/>
        <n v="749.84"/>
        <n v="145.76"/>
        <n v="148.43"/>
        <n v="1285.8"/>
        <n v="1251.1099999999999"/>
        <n v="849.69"/>
        <n v="988.62"/>
        <n v="134.5"/>
        <n v="382.47"/>
        <n v="111.45"/>
        <n v="315.94"/>
        <n v="365.54"/>
        <n v="1288.3499999999999"/>
        <n v="643.15"/>
        <n v="555.32000000000005"/>
        <n v="202.09"/>
        <n v="377.03"/>
        <n v="1023.76"/>
        <n v="236.28"/>
        <n v="798.99"/>
        <n v="1396.56"/>
        <n v="149.85"/>
        <n v="146.35"/>
        <n v="600.15"/>
        <n v="766.97"/>
        <n v="1656.21"/>
        <n v="643.49"/>
        <n v="1094.32"/>
        <n v="784.2"/>
        <n v="761.04"/>
        <n v="736.89"/>
        <n v="145.38999999999999"/>
        <n v="1082.25"/>
        <n v="688.94"/>
        <n v="977.3"/>
        <n v="250.01"/>
        <n v="819.99"/>
        <n v="1375.74"/>
        <n v="1092.94"/>
        <n v="787.92"/>
        <n v="1167.04"/>
        <n v="552.84"/>
        <n v="809.37"/>
        <n v="1014.48"/>
        <n v="665.18"/>
        <n v="99.87"/>
        <n v="1193.98"/>
        <n v="1175.6199999999999"/>
        <n v="521.78"/>
        <n v="1730.59"/>
        <n v="379.35"/>
        <n v="1185.07"/>
        <n v="287.87"/>
        <n v="1181.0999999999999"/>
        <n v="323.22000000000003"/>
        <n v="300.54000000000002"/>
        <n v="310.24"/>
        <n v="681.34"/>
        <n v="188.23"/>
        <n v="936.28"/>
        <n v="1429.79"/>
        <n v="900.92"/>
        <n v="719.53"/>
        <n v="1238.99"/>
        <n v="795.11"/>
        <n v="440.33"/>
        <n v="255.53"/>
        <n v="1193.1199999999999"/>
        <n v="713.83"/>
        <n v="1131.1600000000001"/>
        <n v="224.17"/>
        <n v="475.48"/>
        <n v="169.92"/>
        <n v="584.63"/>
        <n v="898.55"/>
        <n v="185.38"/>
        <n v="811.87"/>
        <n v="802.91"/>
        <n v="1364.99"/>
        <n v="1283.03"/>
        <n v="739.79"/>
        <n v="617.52"/>
        <n v="1055.6300000000001"/>
        <n v="848.7"/>
        <n v="283.38"/>
        <n v="1160.0999999999999"/>
        <n v="972.17"/>
        <n v="366.74"/>
        <n v="1533.56"/>
        <n v="1161.24"/>
        <n v="165.25"/>
        <n v="570.65"/>
        <n v="799.28"/>
        <n v="1396.74"/>
        <n v="188.28"/>
        <n v="794.03"/>
        <n v="1692.77"/>
        <n v="362.63"/>
        <n v="365.79"/>
        <n v="790.49"/>
        <n v="364.39"/>
        <n v="761.62"/>
        <n v="1095.57"/>
        <n v="943.82"/>
        <n v="872.52"/>
        <n v="786.73"/>
        <n v="329.47"/>
        <n v="338.61"/>
        <n v="1071.75"/>
        <n v="1583.08"/>
        <n v="1536.06"/>
        <n v="1558.75"/>
        <n v="678.03"/>
        <n v="364.1"/>
        <n v="1160.26"/>
        <n v="158.29"/>
        <n v="263.02999999999997"/>
        <n v="231.57"/>
        <n v="1056.6500000000001"/>
        <n v="1211.8"/>
        <n v="790.68"/>
        <n v="293.67"/>
        <n v="215.5"/>
        <n v="403.93"/>
        <n v="412.09"/>
        <n v="199.82"/>
        <n v="1741.37"/>
        <n v="381.15"/>
        <n v="797.46"/>
        <n v="944.44"/>
        <n v="656.07"/>
        <n v="1290.8399999999999"/>
        <n v="1319.77"/>
        <n v="917.91"/>
        <n v="223.51"/>
        <n v="196.03"/>
        <n v="687.39"/>
        <n v="847.71"/>
        <n v="396.13"/>
        <n v="180.33"/>
        <n v="706.92"/>
        <n v="1057.8399999999999"/>
        <n v="251.01"/>
        <n v="737.59"/>
        <n v="750.12"/>
        <n v="859.34"/>
        <n v="820.25"/>
        <n v="326.63"/>
        <n v="1019.77"/>
        <n v="1480.82"/>
        <n v="1501.46"/>
        <n v="780.39"/>
        <n v="445.32"/>
        <n v="414.91"/>
        <n v="1100.03"/>
        <n v="461.33"/>
        <n v="439.67"/>
        <n v="657.49"/>
        <n v="800.82"/>
        <n v="443.67"/>
        <n v="587.38"/>
        <n v="215.49"/>
        <n v="1346.17"/>
        <n v="598.67999999999995"/>
        <n v="835.95"/>
        <n v="1517.13"/>
        <n v="915.39"/>
        <n v="773.69"/>
        <n v="158.1"/>
        <n v="1440.91"/>
        <n v="578.53"/>
        <n v="968.23"/>
        <n v="544.04999999999995"/>
        <n v="1060.1500000000001"/>
        <n v="291.61"/>
        <n v="1683.71"/>
        <n v="225.31"/>
        <n v="377.25"/>
        <n v="133.82"/>
        <n v="995.18"/>
        <n v="920.11"/>
        <n v="479.58"/>
        <n v="627.61"/>
        <n v="236.17"/>
        <n v="1030.06"/>
        <n v="691.85"/>
        <n v="148.59"/>
        <n v="1412.62"/>
        <n v="1001.39"/>
        <n v="951.54"/>
        <n v="640.97"/>
        <n v="221.62"/>
        <n v="130.58000000000001"/>
        <n v="719.51"/>
        <n v="1518.55"/>
        <n v="388.81"/>
        <n v="1769.49"/>
        <n v="205.34"/>
        <n v="1349.15"/>
        <n v="1234"/>
        <n v="238.84"/>
        <n v="969.71"/>
        <n v="349.77"/>
        <n v="271.82"/>
        <n v="910.51"/>
        <n v="545.64"/>
        <n v="1411.77"/>
        <n v="710.47"/>
        <n v="333.02"/>
        <n v="132.21"/>
        <n v="506.98"/>
        <n v="1278.8599999999999"/>
        <n v="1037.57"/>
        <n v="1387.72"/>
        <n v="1179.6600000000001"/>
        <n v="208.2"/>
        <n v="1327.73"/>
        <n v="404.74"/>
        <n v="201.81"/>
        <n v="696.16"/>
        <n v="372.77"/>
        <n v="1308.5899999999999"/>
        <n v="447.65"/>
        <n v="923.62"/>
        <n v="1046.92"/>
        <n v="982.98"/>
        <n v="1243.75"/>
        <n v="172.14"/>
        <n v="1020.42"/>
        <n v="529.45000000000005"/>
        <n v="247.49"/>
        <n v="326.91000000000003"/>
        <n v="1603.83"/>
        <n v="163.51"/>
        <n v="537.17999999999995"/>
        <n v="1379.49"/>
        <n v="1024.19"/>
        <n v="1608.23"/>
        <n v="355.57"/>
        <n v="1254.83"/>
        <n v="958.97"/>
        <n v="540.01"/>
        <n v="1302.4000000000001"/>
        <n v="1727.48"/>
        <n v="766.56"/>
        <n v="608.86"/>
        <n v="987.32"/>
        <n v="747.26"/>
        <n v="203.64"/>
        <n v="722.94"/>
        <n v="687.6"/>
        <n v="1064.8900000000001"/>
        <n v="363.47"/>
        <n v="1114.8900000000001"/>
        <n v="546.94000000000005"/>
        <n v="954.41"/>
        <n v="401.08"/>
        <n v="137.83000000000001"/>
        <n v="1011.58"/>
        <n v="859.02"/>
        <n v="107.79"/>
        <n v="273.92"/>
        <n v="385"/>
        <n v="1435.07"/>
        <n v="953.36"/>
        <n v="491.17"/>
        <n v="1269.8699999999999"/>
        <n v="423.65"/>
        <n v="239.38"/>
        <n v="807.99"/>
        <n v="789.57"/>
        <n v="113.44"/>
        <n v="979.87"/>
        <n v="1422.31"/>
        <n v="898.73"/>
        <n v="1583.79"/>
        <n v="541.55999999999995"/>
        <n v="328.58"/>
        <n v="811.77"/>
        <n v="750.02"/>
        <n v="481.38"/>
        <n v="713.75"/>
        <n v="1384.38"/>
        <n v="398.13"/>
        <n v="1502.16"/>
        <n v="1132.9100000000001"/>
        <n v="1185.93"/>
        <n v="902.29"/>
        <n v="832.68"/>
        <n v="1097.24"/>
        <n v="785.35"/>
        <n v="1012.98"/>
        <n v="649.28"/>
        <n v="951.05"/>
        <n v="1469.89"/>
        <n v="849.08"/>
        <n v="300.22000000000003"/>
        <n v="460.68"/>
        <n v="399.82"/>
        <n v="233.09"/>
        <n v="581.63"/>
        <n v="218.94"/>
        <n v="339.47"/>
        <n v="1072.33"/>
        <n v="115.84"/>
        <n v="1229.33"/>
        <n v="1081.7"/>
        <n v="239.18"/>
        <n v="438.62"/>
        <n v="1399.58"/>
        <n v="492.27"/>
        <n v="853.62"/>
        <n v="881.14"/>
        <n v="682.68"/>
        <n v="308.94"/>
        <n v="1590.07"/>
        <n v="280.77999999999997"/>
        <n v="1052.4100000000001"/>
        <n v="463.43"/>
        <n v="1137.93"/>
        <n v="1739.69"/>
        <n v="644.25"/>
        <n v="1200.28"/>
        <n v="793.62"/>
        <n v="257.72000000000003"/>
        <n v="685.9"/>
        <n v="799.23"/>
        <n v="346.04"/>
        <n v="1221.99"/>
        <n v="1014.17"/>
        <n v="574.36"/>
        <n v="343.28"/>
        <n v="864.4"/>
        <n v="536.79"/>
        <n v="1008.64"/>
        <n v="400.23"/>
        <n v="1146.8499999999999"/>
        <n v="938.77"/>
        <n v="1060.58"/>
        <n v="351.36"/>
        <n v="752.08"/>
        <n v="228.78"/>
        <n v="495.66"/>
        <n v="760.14"/>
        <n v="751.24"/>
        <n v="579.16"/>
        <n v="222.01"/>
        <n v="637.4"/>
        <n v="646.35"/>
        <n v="199.16"/>
        <n v="184.98"/>
        <n v="204.74"/>
        <n v="875.33"/>
        <n v="1552.07"/>
        <n v="646.25"/>
        <n v="1429.32"/>
        <n v="852.81"/>
        <n v="1034.2"/>
        <n v="1135.81"/>
        <n v="816.78"/>
        <n v="208.94"/>
        <n v="533.09"/>
        <n v="1412.41"/>
        <n v="1348.07"/>
        <n v="637.94000000000005"/>
        <n v="314.14"/>
        <n v="145.09"/>
        <n v="888.24"/>
        <n v="976.73"/>
        <n v="674.51"/>
        <n v="998.46"/>
        <n v="1469.03"/>
        <n v="380.5"/>
        <n v="357.15"/>
        <n v="1096.5899999999999"/>
        <n v="558.19000000000005"/>
        <n v="679.38"/>
        <n v="1176.17"/>
        <n v="503.13"/>
        <n v="1051.1099999999999"/>
        <n v="1330.26"/>
        <n v="1214.68"/>
        <n v="598.92999999999995"/>
        <n v="531.09"/>
        <n v="277.95999999999998"/>
        <n v="645.41999999999996"/>
        <n v="1004.44"/>
        <n v="696.27"/>
        <n v="1449.01"/>
        <n v="1091.02"/>
        <n v="1644.33"/>
        <n v="663.7"/>
        <n v="1595.48"/>
        <n v="941.23"/>
        <n v="1036.9000000000001"/>
        <n v="1156.1500000000001"/>
        <n v="1104.54"/>
        <n v="385.36"/>
        <n v="560.91"/>
        <n v="164.03"/>
        <n v="1338.23"/>
        <n v="877.48"/>
        <n v="935.57"/>
        <n v="1264.02"/>
        <n v="432.99"/>
        <n v="1003.64"/>
        <n v="399.81"/>
        <n v="361.34"/>
        <n v="1363.64"/>
        <n v="527.58000000000004"/>
        <n v="438.1"/>
        <n v="1249.44"/>
        <n v="705.45"/>
        <n v="947.4"/>
        <n v="1357.07"/>
        <n v="851.69"/>
        <n v="1614.82"/>
        <n v="691.27"/>
        <n v="1425.26"/>
        <n v="972.36"/>
        <n v="106.68"/>
        <n v="948.14"/>
        <n v="1448.57"/>
        <n v="351.63"/>
        <n v="1078.1300000000001"/>
        <n v="984.26"/>
        <n v="907.1"/>
        <n v="1065.58"/>
        <n v="805.99"/>
        <n v="137.5"/>
        <n v="1324.27"/>
        <n v="1723.94"/>
        <n v="498.81"/>
        <n v="740.53"/>
        <n v="856.58"/>
        <n v="236.61"/>
        <n v="1205.6400000000001"/>
        <n v="1096.47"/>
        <n v="1345.9"/>
        <n v="267.55"/>
        <n v="794.17"/>
        <n v="416.55"/>
        <n v="897.43"/>
        <n v="870.99"/>
        <n v="133.25"/>
        <n v="1405.43"/>
        <n v="952.34"/>
        <n v="1143.8800000000001"/>
        <n v="316.24"/>
        <n v="149.37"/>
        <n v="142.94999999999999"/>
        <n v="377.5"/>
        <n v="211.59"/>
        <n v="129.86000000000001"/>
        <n v="164.96"/>
        <n v="1354.78"/>
        <n v="1104.25"/>
        <n v="602.08000000000004"/>
        <n v="279.89999999999998"/>
        <n v="144.24"/>
        <n v="996.5"/>
        <n v="499.97"/>
        <n v="424.79"/>
        <n v="389.03"/>
        <n v="1349.54"/>
        <n v="735.03"/>
        <n v="1070.93"/>
        <n v="680.67"/>
        <n v="1302.24"/>
        <n v="712.84"/>
        <n v="1409.07"/>
        <n v="866.73"/>
        <n v="1178.51"/>
        <n v="307.37"/>
        <n v="1511.43"/>
        <n v="836.28"/>
        <n v="986.12"/>
        <n v="1109.54"/>
        <n v="406.79"/>
        <n v="95.81"/>
        <n v="742.77"/>
        <n v="379.26"/>
        <n v="998.27"/>
        <n v="325.02"/>
        <n v="1312.04"/>
        <n v="1704.81"/>
        <n v="565.77"/>
        <n v="954.7"/>
        <n v="808.5"/>
        <n v="369.96"/>
        <n v="698.69"/>
        <n v="1282.27"/>
        <n v="1447.78"/>
        <n v="667.56"/>
        <n v="893.74"/>
        <n v="778.96"/>
        <n v="1104.3800000000001"/>
        <n v="1153.75"/>
        <n v="249.49"/>
        <n v="353.13"/>
        <n v="1002.71"/>
        <n v="127.78"/>
        <n v="1859.47"/>
        <n v="388.32"/>
        <n v="1166.02"/>
        <n v="770.06"/>
        <n v="815.08"/>
        <n v="140.79"/>
        <n v="931.8"/>
        <n v="1432.65"/>
        <n v="174.54"/>
        <n v="257.13"/>
        <n v="189.84"/>
        <n v="143.47"/>
        <n v="231.3"/>
        <n v="795.91"/>
        <n v="695.7"/>
        <n v="930.31"/>
        <n v="603.23"/>
        <n v="510.57"/>
        <n v="738.59"/>
        <n v="370.85"/>
        <n v="1137.26"/>
        <n v="1620.89"/>
        <n v="841.99"/>
        <n v="531.51"/>
        <n v="131.01"/>
        <n v="373.52"/>
        <n v="704.87"/>
        <n v="1507.87"/>
        <n v="1146.99"/>
        <n v="179.44"/>
        <n v="129.88999999999999"/>
        <n v="256.14"/>
        <n v="531.29999999999995"/>
        <n v="865.71"/>
        <n v="500.14"/>
        <n v="1451.02"/>
        <n v="1065.78"/>
        <n v="666.92"/>
        <n v="1109.03"/>
        <n v="246.84"/>
        <n v="250.98"/>
        <n v="454.85"/>
        <n v="217.58"/>
        <n v="1118.51"/>
        <n v="932.9"/>
        <n v="912.76"/>
        <n v="1205.74"/>
        <n v="1539.82"/>
        <n v="1383.49"/>
        <n v="1724.63"/>
        <n v="840.82"/>
        <n v="962.44"/>
        <n v="1031.01"/>
        <n v="802.92"/>
        <n v="1834.9"/>
        <n v="1385.24"/>
        <n v="1064.3"/>
        <n v="637.54999999999995"/>
        <n v="597.35"/>
        <n v="91.29"/>
        <n v="853.66"/>
        <n v="800.61"/>
        <n v="548.52"/>
        <n v="538.47"/>
        <n v="888.38"/>
        <n v="380.65"/>
        <n v="807.44"/>
        <n v="1371.94"/>
        <n v="1432.59"/>
        <n v="974.51"/>
        <n v="931.86"/>
        <n v="913.35"/>
        <n v="714.01"/>
        <n v="719.73"/>
        <n v="973.91"/>
        <n v="601.69000000000005"/>
        <n v="252.23"/>
        <n v="1049.9000000000001"/>
        <n v="323.62"/>
        <n v="1044.81"/>
        <n v="1022.17"/>
        <n v="1240.73"/>
        <n v="147.37"/>
        <n v="867.99"/>
        <n v="442.24"/>
        <n v="485.7"/>
        <n v="107.62"/>
        <n v="185.07"/>
        <n v="1087.58"/>
        <n v="1116.1400000000001"/>
        <n v="1161.97"/>
        <n v="318.91000000000003"/>
        <n v="1251.74"/>
        <n v="992.11"/>
        <n v="945.97"/>
        <n v="1441.03"/>
        <n v="132.37"/>
        <n v="210.11"/>
        <n v="1719.74"/>
        <n v="733.91"/>
        <n v="1048.58"/>
        <n v="966.73"/>
        <n v="126.18"/>
        <n v="1159.46"/>
        <n v="939.47"/>
        <n v="1303.44"/>
        <n v="654.55999999999995"/>
        <n v="332.99"/>
        <n v="1120.72"/>
        <n v="755.65"/>
        <n v="308.63"/>
        <n v="692.73"/>
        <n v="689.47"/>
        <n v="751.06"/>
        <n v="564.16"/>
        <n v="1541.58"/>
        <n v="1352.08"/>
        <n v="998.09"/>
        <n v="592.41"/>
        <n v="1194.8800000000001"/>
        <n v="976.35"/>
        <n v="371.82"/>
        <n v="1629.39"/>
        <n v="466.3"/>
        <n v="634.04999999999995"/>
        <n v="697.95"/>
        <n v="865.13"/>
        <n v="793.81"/>
        <n v="1777.12"/>
        <n v="409.02"/>
        <n v="348.43"/>
        <n v="550.5"/>
        <n v="100.8"/>
        <n v="1189.31"/>
        <n v="497.15"/>
        <n v="230.97"/>
        <n v="798.12"/>
        <n v="824.57"/>
        <n v="305.56"/>
        <n v="420.88"/>
        <n v="859.14"/>
        <n v="961.03"/>
        <n v="962"/>
        <n v="741.33"/>
        <n v="190.33"/>
        <n v="342.35"/>
        <n v="828.19"/>
        <n v="213.99"/>
        <n v="877.44"/>
        <n v="621.75"/>
        <n v="1302.05"/>
        <n v="284.89999999999998"/>
        <n v="1688.8"/>
        <n v="597.14"/>
        <n v="851"/>
        <n v="1802.14"/>
        <n v="705.28"/>
        <n v="788.06"/>
        <n v="694.19"/>
        <n v="284.5"/>
        <n v="734.71"/>
        <n v="647.30999999999995"/>
        <n v="488.35"/>
        <n v="128.27000000000001"/>
        <n v="333.97"/>
        <n v="1328.29"/>
        <n v="250.76"/>
        <n v="251.73"/>
        <n v="212.22"/>
        <n v="561.41999999999996"/>
        <n v="376.28"/>
        <n v="469.64"/>
        <n v="287.95999999999998"/>
        <n v="839.1"/>
        <n v="1545.68"/>
        <n v="224.4"/>
        <n v="256.13"/>
        <n v="289.89999999999998"/>
        <n v="1166.03"/>
        <n v="1126.44"/>
        <n v="263"/>
        <n v="281.77"/>
        <n v="375.47"/>
        <n v="990.78"/>
        <n v="155.13"/>
        <n v="1404.66"/>
        <n v="876.09"/>
        <n v="158.84"/>
        <n v="1039.32"/>
        <n v="1128.33"/>
        <n v="957.16"/>
        <n v="1190.02"/>
        <n v="491.27"/>
        <n v="220.37"/>
        <n v="526.28"/>
        <n v="979.83"/>
        <n v="404.01"/>
        <n v="815.66"/>
        <n v="945.46"/>
        <n v="597.54999999999995"/>
        <n v="1120.51"/>
        <n v="632.65"/>
        <n v="325.47000000000003"/>
        <n v="1538.3"/>
        <n v="733.67"/>
        <n v="88.17"/>
        <n v="406.22"/>
        <n v="200.74"/>
        <n v="1142.48"/>
        <n v="413.54"/>
        <n v="212.08"/>
        <n v="908.88"/>
        <n v="1108.6400000000001"/>
        <n v="245.44"/>
        <n v="592.77"/>
        <n v="264.33999999999997"/>
        <n v="1442.76"/>
        <n v="165.78"/>
        <n v="912.93"/>
        <n v="799.29"/>
        <n v="1260.03"/>
        <n v="953.85"/>
        <n v="1467.4"/>
        <n v="764.06"/>
        <n v="594.28"/>
        <n v="258.51"/>
        <n v="1056.04"/>
        <n v="324.2"/>
        <n v="773.29"/>
        <n v="1102.28"/>
        <n v="970.66"/>
        <n v="1097.52"/>
        <n v="389.15"/>
        <n v="751.34"/>
        <n v="989.17"/>
        <n v="301.94"/>
        <n v="1094.1300000000001"/>
        <n v="1595.53"/>
        <n v="103.53"/>
        <n v="343.67"/>
        <n v="788.35"/>
        <n v="431.01"/>
        <n v="189.18"/>
        <n v="683.56"/>
        <n v="714.71"/>
        <n v="217.42"/>
        <n v="616.59"/>
        <n v="1181.71"/>
        <n v="685.92"/>
        <n v="145.63"/>
        <n v="1267.18"/>
        <n v="1622.09"/>
        <n v="305.08"/>
        <n v="485.4"/>
        <n v="304.42"/>
        <n v="628.96"/>
        <n v="1775.87"/>
        <n v="355.96"/>
        <n v="216.93"/>
        <n v="274.82"/>
        <n v="816.86"/>
        <n v="892.69"/>
        <n v="780.34"/>
        <n v="769.17"/>
        <n v="1088.74"/>
        <n v="1229.77"/>
        <n v="1053.43"/>
        <n v="764"/>
        <n v="109.68"/>
        <n v="1139.8599999999999"/>
        <n v="1435.36"/>
        <n v="882.41"/>
        <n v="1243.73"/>
        <n v="507.47"/>
        <n v="613.32000000000005"/>
        <n v="312.52999999999997"/>
        <n v="1569.14"/>
        <n v="454.88"/>
        <n v="428.66"/>
        <n v="456.99"/>
        <n v="1427.55"/>
        <n v="339.96"/>
        <n v="527.14"/>
        <n v="1429.88"/>
        <n v="211.43"/>
        <n v="777.02"/>
        <n v="1086.29"/>
        <n v="1789.8"/>
        <n v="444.26"/>
        <n v="889.92"/>
        <n v="1088.53"/>
        <n v="884.39"/>
        <n v="1177.28"/>
        <n v="674.52"/>
        <n v="803.36"/>
        <n v="657.52"/>
        <n v="1036.8599999999999"/>
        <n v="904.61"/>
        <n v="769.68"/>
        <n v="832.4"/>
        <n v="531.86"/>
        <n v="857.86"/>
        <n v="835.35"/>
        <n v="732.26"/>
        <n v="961.1"/>
        <n v="132.80000000000001"/>
        <n v="638.66999999999996"/>
        <n v="1086.28"/>
        <n v="134.72"/>
        <n v="229.9"/>
        <n v="361.33"/>
        <n v="1010.87"/>
        <n v="1112.96"/>
        <n v="749.83"/>
        <n v="878.43"/>
        <n v="109.9"/>
        <n v="307.87"/>
        <n v="769.51"/>
        <n v="490.99"/>
        <n v="1007.54"/>
        <n v="645.28"/>
        <n v="910.94"/>
        <n v="239.39"/>
        <n v="417.5"/>
        <n v="667.59"/>
        <n v="337.89"/>
        <n v="849.11"/>
        <n v="955.39"/>
        <n v="1099.74"/>
        <n v="300.64"/>
        <n v="1257.67"/>
        <n v="1430.47"/>
        <n v="451.09"/>
        <n v="1176.97"/>
        <n v="1334.61"/>
        <n v="1143.3"/>
        <n v="968.06"/>
        <n v="214.43"/>
        <n v="184.38"/>
        <n v="854.95"/>
        <n v="175.42"/>
        <n v="1239.0899999999999"/>
        <n v="472.25"/>
        <n v="139.46"/>
        <n v="1381.45"/>
        <n v="758.62"/>
        <n v="1007.53"/>
        <n v="1670.47"/>
        <n v="523.77"/>
        <n v="156.68"/>
        <n v="874.54"/>
        <n v="543.16"/>
        <n v="788.77"/>
        <n v="779.59"/>
        <n v="679.25"/>
        <n v="544.38"/>
        <n v="861.04"/>
        <n v="748.52"/>
        <n v="964.49"/>
        <n v="566.64"/>
        <n v="543.73"/>
        <n v="142.29"/>
        <n v="1298.95"/>
        <n v="476.77"/>
        <n v="484.85"/>
        <n v="235.09"/>
        <n v="109.55"/>
        <n v="1140.52"/>
        <n v="793.56"/>
        <n v="476.35"/>
        <n v="1222.5899999999999"/>
        <n v="472.52"/>
        <n v="1584.77"/>
        <n v="905.69"/>
        <n v="1181.8900000000001"/>
        <n v="987.89"/>
        <n v="604.02"/>
        <n v="844.42"/>
        <n v="887.9"/>
        <n v="541.11"/>
        <n v="931.95"/>
        <n v="488.21"/>
        <n v="611.77"/>
        <n v="821.26"/>
        <n v="735.89"/>
        <n v="997.67"/>
        <n v="205.64"/>
        <n v="633.64"/>
        <n v="1161.56"/>
        <n v="843.77"/>
        <n v="784.63"/>
        <n v="729.37"/>
        <n v="96.01"/>
        <n v="1225.27"/>
        <n v="1496.65"/>
        <n v="320.11"/>
        <n v="272.33999999999997"/>
        <n v="1258.08"/>
        <n v="1061.26"/>
        <n v="919.14"/>
        <n v="829.04"/>
        <n v="155.22999999999999"/>
        <n v="316.25"/>
        <n v="734.87"/>
        <n v="1278.95"/>
        <n v="1201.6099999999999"/>
        <n v="775.86"/>
        <n v="759.48"/>
        <n v="1322.78"/>
        <n v="295.37"/>
        <n v="1083.55"/>
        <n v="484.43"/>
        <n v="1144.8699999999999"/>
        <n v="1094.17"/>
        <n v="434.89"/>
        <n v="296.62"/>
        <n v="169.48"/>
        <n v="1058.68"/>
        <n v="805.95"/>
        <n v="932.25"/>
        <n v="1557"/>
        <n v="1365.63"/>
        <n v="649.27"/>
        <n v="232.96"/>
        <n v="429.44"/>
        <n v="176.99"/>
        <n v="334.08"/>
        <n v="294.89999999999998"/>
        <n v="1018.72"/>
        <n v="660.98"/>
        <n v="808.63"/>
        <n v="371.8"/>
        <n v="861.52"/>
        <n v="668.85"/>
        <n v="150.65"/>
        <n v="771.15"/>
        <n v="943.41"/>
        <n v="516.33000000000004"/>
        <n v="93.49"/>
        <n v="1249.43"/>
        <n v="1281.6300000000001"/>
        <n v="311.45999999999998"/>
        <n v="344.45"/>
        <n v="793.19"/>
        <n v="311.12"/>
        <n v="678.96"/>
        <n v="951.35"/>
        <n v="360.82"/>
        <n v="981.4"/>
        <n v="178.98"/>
        <n v="1271.48"/>
        <n v="1300.01"/>
        <n v="1333.13"/>
        <n v="1017.26"/>
        <n v="1048.42"/>
        <n v="199.34"/>
        <n v="1301.3800000000001"/>
        <n v="1144.55"/>
        <n v="924.41"/>
        <n v="1552.64"/>
        <n v="1076.1300000000001"/>
        <n v="1136.75"/>
        <n v="1236.95"/>
        <n v="969.16"/>
        <n v="359.52"/>
        <n v="917.58"/>
        <n v="1027.6600000000001"/>
        <n v="272.81"/>
        <n v="298.20999999999998"/>
        <n v="806.97"/>
        <n v="609.9"/>
        <n v="871.69"/>
        <n v="1547.03"/>
        <n v="638.44000000000005"/>
        <n v="1239.23"/>
        <n v="185.72"/>
        <n v="834.89"/>
        <n v="1067.4100000000001"/>
        <n v="945.28"/>
        <n v="1054.93"/>
        <n v="980.28"/>
        <n v="538.39"/>
        <n v="380.68"/>
        <n v="1187.8900000000001"/>
        <n v="589.23"/>
        <n v="678.16"/>
        <n v="1229.6199999999999"/>
        <n v="1264.1300000000001"/>
        <n v="323.3"/>
        <n v="1295.6099999999999"/>
        <n v="625.58000000000004"/>
        <n v="511.75"/>
        <n v="418.6"/>
        <n v="554.92999999999995"/>
        <n v="423.45"/>
        <n v="975.24"/>
        <n v="593.08000000000004"/>
        <n v="414.24"/>
        <n v="906.61"/>
        <n v="431.09"/>
        <n v="720.02"/>
        <n v="1490.67"/>
        <n v="154.87"/>
        <n v="1565.22"/>
        <n v="530.33000000000004"/>
        <n v="1693.46"/>
        <n v="1407.74"/>
        <n v="89.77"/>
        <n v="675.55"/>
        <n v="623.41999999999996"/>
        <n v="835.42"/>
        <n v="1624.16"/>
        <n v="894.86"/>
        <n v="911.66"/>
        <n v="313.64999999999998"/>
        <n v="305.13"/>
        <n v="868.04"/>
        <n v="357.79"/>
        <n v="475.73"/>
        <n v="345.71"/>
        <n v="755.38"/>
        <n v="722.9"/>
        <n v="842.59"/>
        <n v="215.71"/>
        <n v="1444.18"/>
        <n v="933.78"/>
        <n v="1520.24"/>
        <n v="921.38"/>
        <n v="775.02"/>
        <n v="931.05"/>
        <n v="173.84"/>
        <n v="957.96"/>
        <n v="1119.8499999999999"/>
        <n v="1313.77"/>
        <n v="692.18"/>
      </sharedItems>
    </cacheField>
    <cacheField name="Zysk" numFmtId="164">
      <sharedItems containsSemiMixedTypes="0" containsString="0" containsNumber="1" minValue="7.8499999999999943" maxValue="997.66"/>
    </cacheField>
    <cacheField name="Rok" numFmtId="0">
      <sharedItems containsSemiMixedTypes="0" containsString="0" containsNumber="1" containsInteger="1" minValue="2018" maxValue="2021" count="4">
        <n v="2018"/>
        <n v="2019"/>
        <n v="2020"/>
        <n v="2021"/>
      </sharedItems>
    </cacheField>
    <cacheField name="Months (Data zamówienia)" numFmtId="0" databaseField="0">
      <fieldGroup base="5">
        <rangePr groupBy="months" startDate="2018-06-01T00:00:00" endDate="2021-01-02T00:00:00"/>
        <groupItems count="14">
          <s v="&lt;01.06.2018"/>
          <s v="sty"/>
          <s v="lut"/>
          <s v="mar"/>
          <s v="kwi"/>
          <s v="maj"/>
          <s v="cze"/>
          <s v="lip"/>
          <s v="sie"/>
          <s v="wrz"/>
          <s v="paź"/>
          <s v="lis"/>
          <s v="gru"/>
          <s v="&gt;02.01.2021"/>
        </groupItems>
      </fieldGroup>
    </cacheField>
    <cacheField name="Quarters (Data zamówienia)" numFmtId="0" databaseField="0">
      <fieldGroup base="5">
        <rangePr groupBy="quarters" startDate="2018-06-01T00:00:00" endDate="2021-01-02T00:00:00"/>
        <groupItems count="6">
          <s v="&lt;01.06.2018"/>
          <s v="Qtr1"/>
          <s v="Qtr2"/>
          <s v="Qtr3"/>
          <s v="Qtr4"/>
          <s v="&gt;02.01.2021"/>
        </groupItems>
      </fieldGroup>
    </cacheField>
  </cacheFields>
  <extLst>
    <ext xmlns:x14="http://schemas.microsoft.com/office/spreadsheetml/2009/9/main" uri="{725AE2AE-9491-48be-B2B4-4EB974FC3084}">
      <x14:pivotCacheDefinition pivotCacheId="11267897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x v="0"/>
    <x v="0"/>
    <n v="151579"/>
  </r>
  <r>
    <x v="1"/>
    <x v="0"/>
    <x v="0"/>
    <n v="116846"/>
  </r>
  <r>
    <x v="2"/>
    <x v="0"/>
    <x v="0"/>
    <n v="168784"/>
  </r>
  <r>
    <x v="3"/>
    <x v="0"/>
    <x v="0"/>
    <n v="182694"/>
  </r>
  <r>
    <x v="4"/>
    <x v="0"/>
    <x v="0"/>
    <n v="196267"/>
  </r>
  <r>
    <x v="0"/>
    <x v="1"/>
    <x v="0"/>
    <n v="111856"/>
  </r>
  <r>
    <x v="1"/>
    <x v="1"/>
    <x v="0"/>
    <n v="194711"/>
  </r>
  <r>
    <x v="2"/>
    <x v="1"/>
    <x v="0"/>
    <n v="128686"/>
  </r>
  <r>
    <x v="3"/>
    <x v="1"/>
    <x v="0"/>
    <n v="121300"/>
  </r>
  <r>
    <x v="4"/>
    <x v="1"/>
    <x v="0"/>
    <n v="122408"/>
  </r>
  <r>
    <x v="0"/>
    <x v="2"/>
    <x v="0"/>
    <n v="111844"/>
  </r>
  <r>
    <x v="1"/>
    <x v="2"/>
    <x v="0"/>
    <n v="126783"/>
  </r>
  <r>
    <x v="2"/>
    <x v="2"/>
    <x v="0"/>
    <n v="157701"/>
  </r>
  <r>
    <x v="3"/>
    <x v="2"/>
    <x v="0"/>
    <n v="131631"/>
  </r>
  <r>
    <x v="4"/>
    <x v="2"/>
    <x v="0"/>
    <n v="1193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7">
  <r>
    <x v="0"/>
    <x v="0"/>
    <x v="0"/>
    <x v="0"/>
    <x v="0"/>
  </r>
  <r>
    <x v="0"/>
    <x v="1"/>
    <x v="1"/>
    <x v="1"/>
    <x v="1"/>
  </r>
  <r>
    <x v="0"/>
    <x v="0"/>
    <x v="2"/>
    <x v="0"/>
    <x v="2"/>
  </r>
  <r>
    <x v="0"/>
    <x v="2"/>
    <x v="3"/>
    <x v="2"/>
    <x v="3"/>
  </r>
  <r>
    <x v="1"/>
    <x v="3"/>
    <x v="1"/>
    <x v="0"/>
    <x v="4"/>
  </r>
  <r>
    <x v="1"/>
    <x v="1"/>
    <x v="4"/>
    <x v="3"/>
    <x v="5"/>
  </r>
  <r>
    <x v="2"/>
    <x v="4"/>
    <x v="5"/>
    <x v="1"/>
    <x v="6"/>
  </r>
  <r>
    <x v="2"/>
    <x v="0"/>
    <x v="6"/>
    <x v="4"/>
    <x v="7"/>
  </r>
  <r>
    <x v="3"/>
    <x v="1"/>
    <x v="7"/>
    <x v="5"/>
    <x v="8"/>
  </r>
  <r>
    <x v="3"/>
    <x v="3"/>
    <x v="8"/>
    <x v="5"/>
    <x v="9"/>
  </r>
  <r>
    <x v="3"/>
    <x v="4"/>
    <x v="9"/>
    <x v="2"/>
    <x v="10"/>
  </r>
  <r>
    <x v="3"/>
    <x v="3"/>
    <x v="2"/>
    <x v="6"/>
    <x v="11"/>
  </r>
  <r>
    <x v="4"/>
    <x v="0"/>
    <x v="10"/>
    <x v="1"/>
    <x v="12"/>
  </r>
  <r>
    <x v="4"/>
    <x v="2"/>
    <x v="11"/>
    <x v="3"/>
    <x v="13"/>
  </r>
  <r>
    <x v="4"/>
    <x v="4"/>
    <x v="8"/>
    <x v="7"/>
    <x v="14"/>
  </r>
  <r>
    <x v="4"/>
    <x v="2"/>
    <x v="1"/>
    <x v="8"/>
    <x v="15"/>
  </r>
  <r>
    <x v="5"/>
    <x v="3"/>
    <x v="12"/>
    <x v="1"/>
    <x v="16"/>
  </r>
  <r>
    <x v="5"/>
    <x v="1"/>
    <x v="5"/>
    <x v="9"/>
    <x v="17"/>
  </r>
  <r>
    <x v="5"/>
    <x v="2"/>
    <x v="10"/>
    <x v="7"/>
    <x v="18"/>
  </r>
  <r>
    <x v="5"/>
    <x v="0"/>
    <x v="13"/>
    <x v="8"/>
    <x v="19"/>
  </r>
  <r>
    <x v="6"/>
    <x v="4"/>
    <x v="6"/>
    <x v="3"/>
    <x v="20"/>
  </r>
  <r>
    <x v="6"/>
    <x v="0"/>
    <x v="0"/>
    <x v="0"/>
    <x v="21"/>
  </r>
  <r>
    <x v="6"/>
    <x v="1"/>
    <x v="12"/>
    <x v="8"/>
    <x v="22"/>
  </r>
  <r>
    <x v="6"/>
    <x v="4"/>
    <x v="0"/>
    <x v="4"/>
    <x v="23"/>
  </r>
  <r>
    <x v="7"/>
    <x v="3"/>
    <x v="8"/>
    <x v="5"/>
    <x v="24"/>
  </r>
  <r>
    <x v="7"/>
    <x v="3"/>
    <x v="11"/>
    <x v="4"/>
    <x v="25"/>
  </r>
  <r>
    <x v="7"/>
    <x v="1"/>
    <x v="14"/>
    <x v="2"/>
    <x v="26"/>
  </r>
  <r>
    <x v="7"/>
    <x v="4"/>
    <x v="9"/>
    <x v="2"/>
    <x v="27"/>
  </r>
  <r>
    <x v="8"/>
    <x v="2"/>
    <x v="3"/>
    <x v="1"/>
    <x v="28"/>
  </r>
  <r>
    <x v="8"/>
    <x v="2"/>
    <x v="5"/>
    <x v="6"/>
    <x v="29"/>
  </r>
  <r>
    <x v="8"/>
    <x v="1"/>
    <x v="6"/>
    <x v="7"/>
    <x v="30"/>
  </r>
  <r>
    <x v="8"/>
    <x v="0"/>
    <x v="14"/>
    <x v="2"/>
    <x v="31"/>
  </r>
  <r>
    <x v="9"/>
    <x v="0"/>
    <x v="6"/>
    <x v="0"/>
    <x v="1"/>
  </r>
  <r>
    <x v="9"/>
    <x v="4"/>
    <x v="4"/>
    <x v="0"/>
    <x v="32"/>
  </r>
  <r>
    <x v="9"/>
    <x v="2"/>
    <x v="2"/>
    <x v="8"/>
    <x v="33"/>
  </r>
  <r>
    <x v="9"/>
    <x v="3"/>
    <x v="2"/>
    <x v="6"/>
    <x v="34"/>
  </r>
  <r>
    <x v="10"/>
    <x v="1"/>
    <x v="8"/>
    <x v="3"/>
    <x v="35"/>
  </r>
  <r>
    <x v="10"/>
    <x v="4"/>
    <x v="1"/>
    <x v="1"/>
    <x v="35"/>
  </r>
  <r>
    <x v="10"/>
    <x v="3"/>
    <x v="12"/>
    <x v="8"/>
    <x v="36"/>
  </r>
  <r>
    <x v="10"/>
    <x v="0"/>
    <x v="4"/>
    <x v="8"/>
    <x v="37"/>
  </r>
  <r>
    <x v="11"/>
    <x v="3"/>
    <x v="2"/>
    <x v="9"/>
    <x v="38"/>
  </r>
  <r>
    <x v="11"/>
    <x v="1"/>
    <x v="7"/>
    <x v="7"/>
    <x v="39"/>
  </r>
  <r>
    <x v="11"/>
    <x v="4"/>
    <x v="8"/>
    <x v="7"/>
    <x v="40"/>
  </r>
  <r>
    <x v="11"/>
    <x v="2"/>
    <x v="3"/>
    <x v="8"/>
    <x v="41"/>
  </r>
  <r>
    <x v="12"/>
    <x v="0"/>
    <x v="5"/>
    <x v="0"/>
    <x v="42"/>
  </r>
  <r>
    <x v="12"/>
    <x v="2"/>
    <x v="7"/>
    <x v="7"/>
    <x v="43"/>
  </r>
  <r>
    <x v="12"/>
    <x v="1"/>
    <x v="11"/>
    <x v="4"/>
    <x v="44"/>
  </r>
  <r>
    <x v="12"/>
    <x v="0"/>
    <x v="7"/>
    <x v="6"/>
    <x v="45"/>
  </r>
  <r>
    <x v="13"/>
    <x v="4"/>
    <x v="10"/>
    <x v="3"/>
    <x v="46"/>
  </r>
  <r>
    <x v="13"/>
    <x v="2"/>
    <x v="9"/>
    <x v="5"/>
    <x v="47"/>
  </r>
  <r>
    <x v="13"/>
    <x v="1"/>
    <x v="2"/>
    <x v="3"/>
    <x v="48"/>
  </r>
  <r>
    <x v="13"/>
    <x v="3"/>
    <x v="12"/>
    <x v="8"/>
    <x v="49"/>
  </r>
  <r>
    <x v="14"/>
    <x v="3"/>
    <x v="8"/>
    <x v="3"/>
    <x v="50"/>
  </r>
  <r>
    <x v="14"/>
    <x v="0"/>
    <x v="2"/>
    <x v="1"/>
    <x v="51"/>
  </r>
  <r>
    <x v="14"/>
    <x v="1"/>
    <x v="2"/>
    <x v="9"/>
    <x v="52"/>
  </r>
  <r>
    <x v="14"/>
    <x v="4"/>
    <x v="5"/>
    <x v="6"/>
    <x v="53"/>
  </r>
  <r>
    <x v="15"/>
    <x v="2"/>
    <x v="14"/>
    <x v="3"/>
    <x v="54"/>
  </r>
  <r>
    <x v="15"/>
    <x v="4"/>
    <x v="5"/>
    <x v="9"/>
    <x v="55"/>
  </r>
  <r>
    <x v="15"/>
    <x v="2"/>
    <x v="5"/>
    <x v="2"/>
    <x v="56"/>
  </r>
  <r>
    <x v="15"/>
    <x v="3"/>
    <x v="8"/>
    <x v="8"/>
    <x v="57"/>
  </r>
  <r>
    <x v="16"/>
    <x v="1"/>
    <x v="1"/>
    <x v="9"/>
    <x v="9"/>
  </r>
  <r>
    <x v="16"/>
    <x v="0"/>
    <x v="11"/>
    <x v="1"/>
    <x v="58"/>
  </r>
  <r>
    <x v="16"/>
    <x v="2"/>
    <x v="11"/>
    <x v="4"/>
    <x v="59"/>
  </r>
  <r>
    <x v="16"/>
    <x v="0"/>
    <x v="2"/>
    <x v="2"/>
    <x v="60"/>
  </r>
  <r>
    <x v="17"/>
    <x v="1"/>
    <x v="11"/>
    <x v="0"/>
    <x v="61"/>
  </r>
  <r>
    <x v="17"/>
    <x v="4"/>
    <x v="9"/>
    <x v="5"/>
    <x v="62"/>
  </r>
  <r>
    <x v="17"/>
    <x v="3"/>
    <x v="10"/>
    <x v="8"/>
    <x v="63"/>
  </r>
  <r>
    <x v="17"/>
    <x v="0"/>
    <x v="10"/>
    <x v="7"/>
    <x v="64"/>
  </r>
  <r>
    <x v="18"/>
    <x v="3"/>
    <x v="10"/>
    <x v="3"/>
    <x v="65"/>
  </r>
  <r>
    <x v="18"/>
    <x v="1"/>
    <x v="14"/>
    <x v="0"/>
    <x v="58"/>
  </r>
  <r>
    <x v="18"/>
    <x v="4"/>
    <x v="2"/>
    <x v="2"/>
    <x v="66"/>
  </r>
  <r>
    <x v="18"/>
    <x v="3"/>
    <x v="8"/>
    <x v="2"/>
    <x v="67"/>
  </r>
  <r>
    <x v="19"/>
    <x v="2"/>
    <x v="6"/>
    <x v="0"/>
    <x v="68"/>
  </r>
  <r>
    <x v="19"/>
    <x v="0"/>
    <x v="14"/>
    <x v="8"/>
    <x v="69"/>
  </r>
  <r>
    <x v="19"/>
    <x v="4"/>
    <x v="7"/>
    <x v="8"/>
    <x v="70"/>
  </r>
  <r>
    <x v="19"/>
    <x v="2"/>
    <x v="1"/>
    <x v="6"/>
    <x v="67"/>
  </r>
  <r>
    <x v="20"/>
    <x v="0"/>
    <x v="14"/>
    <x v="5"/>
    <x v="61"/>
  </r>
  <r>
    <x v="20"/>
    <x v="2"/>
    <x v="6"/>
    <x v="7"/>
    <x v="67"/>
  </r>
  <r>
    <x v="20"/>
    <x v="1"/>
    <x v="11"/>
    <x v="8"/>
    <x v="71"/>
  </r>
  <r>
    <x v="20"/>
    <x v="3"/>
    <x v="6"/>
    <x v="8"/>
    <x v="72"/>
  </r>
  <r>
    <x v="21"/>
    <x v="4"/>
    <x v="5"/>
    <x v="1"/>
    <x v="73"/>
  </r>
  <r>
    <x v="21"/>
    <x v="1"/>
    <x v="8"/>
    <x v="0"/>
    <x v="74"/>
  </r>
  <r>
    <x v="21"/>
    <x v="0"/>
    <x v="4"/>
    <x v="3"/>
    <x v="75"/>
  </r>
  <r>
    <x v="21"/>
    <x v="4"/>
    <x v="6"/>
    <x v="6"/>
    <x v="76"/>
  </r>
  <r>
    <x v="22"/>
    <x v="1"/>
    <x v="11"/>
    <x v="5"/>
    <x v="77"/>
  </r>
  <r>
    <x v="22"/>
    <x v="3"/>
    <x v="7"/>
    <x v="1"/>
    <x v="78"/>
  </r>
  <r>
    <x v="22"/>
    <x v="3"/>
    <x v="7"/>
    <x v="3"/>
    <x v="79"/>
  </r>
  <r>
    <x v="22"/>
    <x v="4"/>
    <x v="14"/>
    <x v="7"/>
    <x v="80"/>
  </r>
  <r>
    <x v="23"/>
    <x v="0"/>
    <x v="12"/>
    <x v="9"/>
    <x v="81"/>
  </r>
  <r>
    <x v="23"/>
    <x v="2"/>
    <x v="10"/>
    <x v="2"/>
    <x v="82"/>
  </r>
  <r>
    <x v="23"/>
    <x v="1"/>
    <x v="7"/>
    <x v="8"/>
    <x v="83"/>
  </r>
  <r>
    <x v="23"/>
    <x v="2"/>
    <x v="9"/>
    <x v="8"/>
    <x v="84"/>
  </r>
  <r>
    <x v="24"/>
    <x v="3"/>
    <x v="5"/>
    <x v="5"/>
    <x v="85"/>
  </r>
  <r>
    <x v="24"/>
    <x v="2"/>
    <x v="9"/>
    <x v="2"/>
    <x v="86"/>
  </r>
  <r>
    <x v="24"/>
    <x v="0"/>
    <x v="3"/>
    <x v="6"/>
    <x v="87"/>
  </r>
  <r>
    <x v="24"/>
    <x v="4"/>
    <x v="9"/>
    <x v="2"/>
    <x v="88"/>
  </r>
  <r>
    <x v="25"/>
    <x v="3"/>
    <x v="4"/>
    <x v="3"/>
    <x v="89"/>
  </r>
  <r>
    <x v="25"/>
    <x v="0"/>
    <x v="1"/>
    <x v="5"/>
    <x v="90"/>
  </r>
  <r>
    <x v="25"/>
    <x v="4"/>
    <x v="2"/>
    <x v="4"/>
    <x v="84"/>
  </r>
  <r>
    <x v="25"/>
    <x v="1"/>
    <x v="3"/>
    <x v="4"/>
    <x v="91"/>
  </r>
  <r>
    <x v="26"/>
    <x v="1"/>
    <x v="10"/>
    <x v="5"/>
    <x v="92"/>
  </r>
  <r>
    <x v="26"/>
    <x v="4"/>
    <x v="8"/>
    <x v="1"/>
    <x v="93"/>
  </r>
  <r>
    <x v="26"/>
    <x v="3"/>
    <x v="4"/>
    <x v="7"/>
    <x v="94"/>
  </r>
  <r>
    <x v="26"/>
    <x v="2"/>
    <x v="7"/>
    <x v="4"/>
    <x v="95"/>
  </r>
  <r>
    <x v="27"/>
    <x v="1"/>
    <x v="8"/>
    <x v="3"/>
    <x v="96"/>
  </r>
  <r>
    <x v="27"/>
    <x v="2"/>
    <x v="5"/>
    <x v="0"/>
    <x v="97"/>
  </r>
  <r>
    <x v="27"/>
    <x v="0"/>
    <x v="8"/>
    <x v="2"/>
    <x v="84"/>
  </r>
  <r>
    <x v="27"/>
    <x v="0"/>
    <x v="11"/>
    <x v="8"/>
    <x v="98"/>
  </r>
  <r>
    <x v="28"/>
    <x v="4"/>
    <x v="13"/>
    <x v="1"/>
    <x v="99"/>
  </r>
  <r>
    <x v="28"/>
    <x v="2"/>
    <x v="9"/>
    <x v="3"/>
    <x v="100"/>
  </r>
  <r>
    <x v="28"/>
    <x v="1"/>
    <x v="7"/>
    <x v="4"/>
    <x v="101"/>
  </r>
  <r>
    <x v="28"/>
    <x v="3"/>
    <x v="14"/>
    <x v="7"/>
    <x v="102"/>
  </r>
  <r>
    <x v="29"/>
    <x v="0"/>
    <x v="1"/>
    <x v="1"/>
    <x v="103"/>
  </r>
  <r>
    <x v="29"/>
    <x v="4"/>
    <x v="0"/>
    <x v="3"/>
    <x v="104"/>
  </r>
  <r>
    <x v="29"/>
    <x v="1"/>
    <x v="4"/>
    <x v="5"/>
    <x v="105"/>
  </r>
  <r>
    <x v="29"/>
    <x v="3"/>
    <x v="14"/>
    <x v="4"/>
    <x v="98"/>
  </r>
  <r>
    <x v="30"/>
    <x v="3"/>
    <x v="5"/>
    <x v="3"/>
    <x v="106"/>
  </r>
  <r>
    <x v="30"/>
    <x v="2"/>
    <x v="4"/>
    <x v="9"/>
    <x v="107"/>
  </r>
  <r>
    <x v="30"/>
    <x v="4"/>
    <x v="14"/>
    <x v="9"/>
    <x v="108"/>
  </r>
  <r>
    <x v="30"/>
    <x v="2"/>
    <x v="5"/>
    <x v="2"/>
    <x v="109"/>
  </r>
  <r>
    <x v="31"/>
    <x v="0"/>
    <x v="1"/>
    <x v="1"/>
    <x v="110"/>
  </r>
  <r>
    <x v="31"/>
    <x v="0"/>
    <x v="7"/>
    <x v="5"/>
    <x v="97"/>
  </r>
  <r>
    <x v="31"/>
    <x v="2"/>
    <x v="2"/>
    <x v="6"/>
    <x v="111"/>
  </r>
  <r>
    <x v="31"/>
    <x v="1"/>
    <x v="12"/>
    <x v="4"/>
    <x v="112"/>
  </r>
  <r>
    <x v="32"/>
    <x v="3"/>
    <x v="12"/>
    <x v="1"/>
    <x v="79"/>
  </r>
  <r>
    <x v="32"/>
    <x v="1"/>
    <x v="7"/>
    <x v="9"/>
    <x v="113"/>
  </r>
  <r>
    <x v="32"/>
    <x v="4"/>
    <x v="8"/>
    <x v="7"/>
    <x v="114"/>
  </r>
  <r>
    <x v="32"/>
    <x v="0"/>
    <x v="11"/>
    <x v="4"/>
    <x v="115"/>
  </r>
  <r>
    <x v="33"/>
    <x v="1"/>
    <x v="1"/>
    <x v="1"/>
    <x v="96"/>
  </r>
  <r>
    <x v="33"/>
    <x v="4"/>
    <x v="13"/>
    <x v="3"/>
    <x v="116"/>
  </r>
  <r>
    <x v="33"/>
    <x v="3"/>
    <x v="4"/>
    <x v="8"/>
    <x v="117"/>
  </r>
  <r>
    <x v="33"/>
    <x v="3"/>
    <x v="9"/>
    <x v="6"/>
    <x v="0"/>
  </r>
  <r>
    <x v="34"/>
    <x v="4"/>
    <x v="9"/>
    <x v="9"/>
    <x v="118"/>
  </r>
  <r>
    <x v="34"/>
    <x v="2"/>
    <x v="2"/>
    <x v="3"/>
    <x v="119"/>
  </r>
  <r>
    <x v="34"/>
    <x v="2"/>
    <x v="13"/>
    <x v="7"/>
    <x v="120"/>
  </r>
  <r>
    <x v="34"/>
    <x v="0"/>
    <x v="2"/>
    <x v="2"/>
    <x v="121"/>
  </r>
  <r>
    <x v="35"/>
    <x v="0"/>
    <x v="1"/>
    <x v="5"/>
    <x v="122"/>
  </r>
  <r>
    <x v="35"/>
    <x v="2"/>
    <x v="1"/>
    <x v="5"/>
    <x v="123"/>
  </r>
  <r>
    <x v="35"/>
    <x v="1"/>
    <x v="7"/>
    <x v="8"/>
    <x v="124"/>
  </r>
  <r>
    <x v="35"/>
    <x v="3"/>
    <x v="5"/>
    <x v="8"/>
    <x v="125"/>
  </r>
  <r>
    <x v="36"/>
    <x v="1"/>
    <x v="2"/>
    <x v="1"/>
    <x v="100"/>
  </r>
  <r>
    <x v="36"/>
    <x v="0"/>
    <x v="1"/>
    <x v="1"/>
    <x v="126"/>
  </r>
  <r>
    <x v="36"/>
    <x v="4"/>
    <x v="11"/>
    <x v="7"/>
    <x v="127"/>
  </r>
  <r>
    <x v="36"/>
    <x v="4"/>
    <x v="4"/>
    <x v="6"/>
    <x v="128"/>
  </r>
  <r>
    <x v="37"/>
    <x v="1"/>
    <x v="12"/>
    <x v="9"/>
    <x v="129"/>
  </r>
  <r>
    <x v="37"/>
    <x v="3"/>
    <x v="11"/>
    <x v="0"/>
    <x v="109"/>
  </r>
  <r>
    <x v="37"/>
    <x v="4"/>
    <x v="12"/>
    <x v="4"/>
    <x v="130"/>
  </r>
  <r>
    <x v="37"/>
    <x v="3"/>
    <x v="0"/>
    <x v="8"/>
    <x v="131"/>
  </r>
  <r>
    <x v="38"/>
    <x v="0"/>
    <x v="3"/>
    <x v="5"/>
    <x v="132"/>
  </r>
  <r>
    <x v="38"/>
    <x v="2"/>
    <x v="13"/>
    <x v="9"/>
    <x v="133"/>
  </r>
  <r>
    <x v="38"/>
    <x v="2"/>
    <x v="8"/>
    <x v="7"/>
    <x v="134"/>
  </r>
  <r>
    <x v="38"/>
    <x v="1"/>
    <x v="14"/>
    <x v="7"/>
    <x v="135"/>
  </r>
  <r>
    <x v="39"/>
    <x v="3"/>
    <x v="14"/>
    <x v="3"/>
    <x v="136"/>
  </r>
  <r>
    <x v="39"/>
    <x v="2"/>
    <x v="14"/>
    <x v="5"/>
    <x v="137"/>
  </r>
  <r>
    <x v="39"/>
    <x v="4"/>
    <x v="6"/>
    <x v="2"/>
    <x v="15"/>
  </r>
  <r>
    <x v="39"/>
    <x v="0"/>
    <x v="10"/>
    <x v="7"/>
    <x v="138"/>
  </r>
  <r>
    <x v="40"/>
    <x v="4"/>
    <x v="3"/>
    <x v="3"/>
    <x v="139"/>
  </r>
  <r>
    <x v="40"/>
    <x v="0"/>
    <x v="2"/>
    <x v="0"/>
    <x v="140"/>
  </r>
  <r>
    <x v="40"/>
    <x v="1"/>
    <x v="7"/>
    <x v="8"/>
    <x v="141"/>
  </r>
  <r>
    <x v="40"/>
    <x v="3"/>
    <x v="0"/>
    <x v="7"/>
    <x v="142"/>
  </r>
  <r>
    <x v="41"/>
    <x v="1"/>
    <x v="5"/>
    <x v="9"/>
    <x v="143"/>
  </r>
  <r>
    <x v="41"/>
    <x v="3"/>
    <x v="2"/>
    <x v="5"/>
    <x v="144"/>
  </r>
  <r>
    <x v="41"/>
    <x v="4"/>
    <x v="2"/>
    <x v="6"/>
    <x v="145"/>
  </r>
  <r>
    <x v="41"/>
    <x v="2"/>
    <x v="9"/>
    <x v="2"/>
    <x v="146"/>
  </r>
  <r>
    <x v="42"/>
    <x v="1"/>
    <x v="1"/>
    <x v="0"/>
    <x v="93"/>
  </r>
  <r>
    <x v="42"/>
    <x v="2"/>
    <x v="5"/>
    <x v="3"/>
    <x v="147"/>
  </r>
  <r>
    <x v="42"/>
    <x v="0"/>
    <x v="12"/>
    <x v="4"/>
    <x v="141"/>
  </r>
  <r>
    <x v="42"/>
    <x v="0"/>
    <x v="11"/>
    <x v="6"/>
    <x v="99"/>
  </r>
  <r>
    <x v="43"/>
    <x v="4"/>
    <x v="11"/>
    <x v="3"/>
    <x v="133"/>
  </r>
  <r>
    <x v="43"/>
    <x v="2"/>
    <x v="11"/>
    <x v="8"/>
    <x v="148"/>
  </r>
  <r>
    <x v="43"/>
    <x v="3"/>
    <x v="5"/>
    <x v="7"/>
    <x v="58"/>
  </r>
  <r>
    <x v="43"/>
    <x v="1"/>
    <x v="3"/>
    <x v="4"/>
    <x v="149"/>
  </r>
  <r>
    <x v="44"/>
    <x v="3"/>
    <x v="7"/>
    <x v="3"/>
    <x v="150"/>
  </r>
  <r>
    <x v="44"/>
    <x v="1"/>
    <x v="1"/>
    <x v="8"/>
    <x v="24"/>
  </r>
  <r>
    <x v="44"/>
    <x v="0"/>
    <x v="7"/>
    <x v="4"/>
    <x v="73"/>
  </r>
  <r>
    <x v="44"/>
    <x v="4"/>
    <x v="12"/>
    <x v="2"/>
    <x v="151"/>
  </r>
  <r>
    <x v="45"/>
    <x v="2"/>
    <x v="9"/>
    <x v="0"/>
    <x v="152"/>
  </r>
  <r>
    <x v="45"/>
    <x v="4"/>
    <x v="14"/>
    <x v="0"/>
    <x v="153"/>
  </r>
  <r>
    <x v="45"/>
    <x v="2"/>
    <x v="14"/>
    <x v="4"/>
    <x v="154"/>
  </r>
  <r>
    <x v="45"/>
    <x v="3"/>
    <x v="5"/>
    <x v="7"/>
    <x v="155"/>
  </r>
  <r>
    <x v="46"/>
    <x v="0"/>
    <x v="0"/>
    <x v="0"/>
    <x v="79"/>
  </r>
  <r>
    <x v="46"/>
    <x v="0"/>
    <x v="8"/>
    <x v="9"/>
    <x v="156"/>
  </r>
  <r>
    <x v="46"/>
    <x v="1"/>
    <x v="2"/>
    <x v="2"/>
    <x v="157"/>
  </r>
  <r>
    <x v="46"/>
    <x v="2"/>
    <x v="10"/>
    <x v="4"/>
    <x v="158"/>
  </r>
  <r>
    <x v="47"/>
    <x v="3"/>
    <x v="6"/>
    <x v="9"/>
    <x v="159"/>
  </r>
  <r>
    <x v="47"/>
    <x v="1"/>
    <x v="3"/>
    <x v="3"/>
    <x v="160"/>
  </r>
  <r>
    <x v="47"/>
    <x v="4"/>
    <x v="12"/>
    <x v="2"/>
    <x v="161"/>
  </r>
  <r>
    <x v="47"/>
    <x v="0"/>
    <x v="13"/>
    <x v="8"/>
    <x v="162"/>
  </r>
  <r>
    <x v="48"/>
    <x v="4"/>
    <x v="9"/>
    <x v="5"/>
    <x v="163"/>
  </r>
  <r>
    <x v="48"/>
    <x v="1"/>
    <x v="9"/>
    <x v="1"/>
    <x v="164"/>
  </r>
  <r>
    <x v="48"/>
    <x v="3"/>
    <x v="12"/>
    <x v="4"/>
    <x v="165"/>
  </r>
  <r>
    <x v="48"/>
    <x v="3"/>
    <x v="0"/>
    <x v="4"/>
    <x v="166"/>
  </r>
  <r>
    <x v="49"/>
    <x v="0"/>
    <x v="7"/>
    <x v="1"/>
    <x v="167"/>
  </r>
  <r>
    <x v="49"/>
    <x v="2"/>
    <x v="8"/>
    <x v="1"/>
    <x v="168"/>
  </r>
  <r>
    <x v="49"/>
    <x v="4"/>
    <x v="5"/>
    <x v="8"/>
    <x v="169"/>
  </r>
  <r>
    <x v="49"/>
    <x v="2"/>
    <x v="5"/>
    <x v="7"/>
    <x v="170"/>
  </r>
  <r>
    <x v="50"/>
    <x v="1"/>
    <x v="1"/>
    <x v="0"/>
    <x v="171"/>
  </r>
  <r>
    <x v="50"/>
    <x v="2"/>
    <x v="4"/>
    <x v="9"/>
    <x v="172"/>
  </r>
  <r>
    <x v="50"/>
    <x v="0"/>
    <x v="7"/>
    <x v="7"/>
    <x v="173"/>
  </r>
  <r>
    <x v="50"/>
    <x v="3"/>
    <x v="2"/>
    <x v="2"/>
    <x v="174"/>
  </r>
  <r>
    <x v="51"/>
    <x v="0"/>
    <x v="3"/>
    <x v="9"/>
    <x v="175"/>
  </r>
  <r>
    <x v="51"/>
    <x v="4"/>
    <x v="5"/>
    <x v="3"/>
    <x v="176"/>
  </r>
  <r>
    <x v="51"/>
    <x v="1"/>
    <x v="6"/>
    <x v="6"/>
    <x v="96"/>
  </r>
  <r>
    <x v="51"/>
    <x v="4"/>
    <x v="8"/>
    <x v="8"/>
    <x v="140"/>
  </r>
  <r>
    <x v="52"/>
    <x v="3"/>
    <x v="1"/>
    <x v="3"/>
    <x v="177"/>
  </r>
  <r>
    <x v="52"/>
    <x v="3"/>
    <x v="5"/>
    <x v="3"/>
    <x v="178"/>
  </r>
  <r>
    <x v="52"/>
    <x v="4"/>
    <x v="8"/>
    <x v="4"/>
    <x v="179"/>
  </r>
  <r>
    <x v="52"/>
    <x v="1"/>
    <x v="4"/>
    <x v="7"/>
    <x v="180"/>
  </r>
  <r>
    <x v="53"/>
    <x v="0"/>
    <x v="4"/>
    <x v="1"/>
    <x v="181"/>
  </r>
  <r>
    <x v="53"/>
    <x v="1"/>
    <x v="1"/>
    <x v="5"/>
    <x v="140"/>
  </r>
  <r>
    <x v="53"/>
    <x v="2"/>
    <x v="11"/>
    <x v="8"/>
    <x v="182"/>
  </r>
  <r>
    <x v="53"/>
    <x v="2"/>
    <x v="5"/>
    <x v="2"/>
    <x v="183"/>
  </r>
  <r>
    <x v="54"/>
    <x v="3"/>
    <x v="10"/>
    <x v="3"/>
    <x v="184"/>
  </r>
  <r>
    <x v="54"/>
    <x v="4"/>
    <x v="9"/>
    <x v="9"/>
    <x v="185"/>
  </r>
  <r>
    <x v="54"/>
    <x v="2"/>
    <x v="10"/>
    <x v="4"/>
    <x v="181"/>
  </r>
  <r>
    <x v="54"/>
    <x v="0"/>
    <x v="0"/>
    <x v="8"/>
    <x v="186"/>
  </r>
  <r>
    <x v="55"/>
    <x v="0"/>
    <x v="4"/>
    <x v="0"/>
    <x v="187"/>
  </r>
  <r>
    <x v="55"/>
    <x v="1"/>
    <x v="10"/>
    <x v="7"/>
    <x v="172"/>
  </r>
  <r>
    <x v="55"/>
    <x v="3"/>
    <x v="4"/>
    <x v="7"/>
    <x v="188"/>
  </r>
  <r>
    <x v="55"/>
    <x v="4"/>
    <x v="2"/>
    <x v="7"/>
    <x v="189"/>
  </r>
  <r>
    <x v="56"/>
    <x v="3"/>
    <x v="2"/>
    <x v="3"/>
    <x v="190"/>
  </r>
  <r>
    <x v="56"/>
    <x v="4"/>
    <x v="6"/>
    <x v="7"/>
    <x v="177"/>
  </r>
  <r>
    <x v="56"/>
    <x v="1"/>
    <x v="12"/>
    <x v="2"/>
    <x v="191"/>
  </r>
  <r>
    <x v="56"/>
    <x v="2"/>
    <x v="1"/>
    <x v="4"/>
    <x v="192"/>
  </r>
  <r>
    <x v="57"/>
    <x v="0"/>
    <x v="13"/>
    <x v="1"/>
    <x v="193"/>
  </r>
  <r>
    <x v="57"/>
    <x v="0"/>
    <x v="1"/>
    <x v="4"/>
    <x v="194"/>
  </r>
  <r>
    <x v="57"/>
    <x v="2"/>
    <x v="2"/>
    <x v="6"/>
    <x v="195"/>
  </r>
  <r>
    <x v="57"/>
    <x v="1"/>
    <x v="6"/>
    <x v="2"/>
    <x v="192"/>
  </r>
  <r>
    <x v="58"/>
    <x v="3"/>
    <x v="1"/>
    <x v="0"/>
    <x v="168"/>
  </r>
  <r>
    <x v="58"/>
    <x v="4"/>
    <x v="0"/>
    <x v="8"/>
    <x v="196"/>
  </r>
  <r>
    <x v="58"/>
    <x v="1"/>
    <x v="10"/>
    <x v="8"/>
    <x v="188"/>
  </r>
  <r>
    <x v="58"/>
    <x v="2"/>
    <x v="6"/>
    <x v="7"/>
    <x v="197"/>
  </r>
  <r>
    <x v="59"/>
    <x v="4"/>
    <x v="7"/>
    <x v="5"/>
    <x v="198"/>
  </r>
  <r>
    <x v="59"/>
    <x v="3"/>
    <x v="11"/>
    <x v="8"/>
    <x v="199"/>
  </r>
  <r>
    <x v="59"/>
    <x v="1"/>
    <x v="5"/>
    <x v="4"/>
    <x v="200"/>
  </r>
  <r>
    <x v="59"/>
    <x v="0"/>
    <x v="4"/>
    <x v="4"/>
    <x v="201"/>
  </r>
  <r>
    <x v="60"/>
    <x v="4"/>
    <x v="10"/>
    <x v="5"/>
    <x v="187"/>
  </r>
  <r>
    <x v="60"/>
    <x v="2"/>
    <x v="10"/>
    <x v="2"/>
    <x v="202"/>
  </r>
  <r>
    <x v="60"/>
    <x v="2"/>
    <x v="6"/>
    <x v="7"/>
    <x v="203"/>
  </r>
  <r>
    <x v="60"/>
    <x v="3"/>
    <x v="4"/>
    <x v="4"/>
    <x v="204"/>
  </r>
  <r>
    <x v="61"/>
    <x v="1"/>
    <x v="0"/>
    <x v="5"/>
    <x v="205"/>
  </r>
  <r>
    <x v="61"/>
    <x v="0"/>
    <x v="2"/>
    <x v="5"/>
    <x v="206"/>
  </r>
  <r>
    <x v="61"/>
    <x v="0"/>
    <x v="3"/>
    <x v="3"/>
    <x v="159"/>
  </r>
  <r>
    <x v="61"/>
    <x v="2"/>
    <x v="10"/>
    <x v="2"/>
    <x v="207"/>
  </r>
  <r>
    <x v="62"/>
    <x v="4"/>
    <x v="4"/>
    <x v="9"/>
    <x v="208"/>
  </r>
  <r>
    <x v="62"/>
    <x v="3"/>
    <x v="0"/>
    <x v="5"/>
    <x v="191"/>
  </r>
  <r>
    <x v="62"/>
    <x v="1"/>
    <x v="0"/>
    <x v="5"/>
    <x v="209"/>
  </r>
  <r>
    <x v="62"/>
    <x v="0"/>
    <x v="9"/>
    <x v="8"/>
    <x v="210"/>
  </r>
  <r>
    <x v="63"/>
    <x v="1"/>
    <x v="4"/>
    <x v="9"/>
    <x v="211"/>
  </r>
  <r>
    <x v="63"/>
    <x v="3"/>
    <x v="8"/>
    <x v="5"/>
    <x v="212"/>
  </r>
  <r>
    <x v="63"/>
    <x v="3"/>
    <x v="11"/>
    <x v="7"/>
    <x v="213"/>
  </r>
  <r>
    <x v="63"/>
    <x v="4"/>
    <x v="9"/>
    <x v="8"/>
    <x v="214"/>
  </r>
  <r>
    <x v="64"/>
    <x v="2"/>
    <x v="7"/>
    <x v="1"/>
    <x v="176"/>
  </r>
  <r>
    <x v="64"/>
    <x v="0"/>
    <x v="1"/>
    <x v="9"/>
    <x v="212"/>
  </r>
  <r>
    <x v="64"/>
    <x v="2"/>
    <x v="7"/>
    <x v="2"/>
    <x v="215"/>
  </r>
  <r>
    <x v="64"/>
    <x v="4"/>
    <x v="14"/>
    <x v="8"/>
    <x v="216"/>
  </r>
  <r>
    <x v="65"/>
    <x v="3"/>
    <x v="5"/>
    <x v="5"/>
    <x v="153"/>
  </r>
  <r>
    <x v="65"/>
    <x v="1"/>
    <x v="9"/>
    <x v="9"/>
    <x v="217"/>
  </r>
  <r>
    <x v="65"/>
    <x v="2"/>
    <x v="1"/>
    <x v="6"/>
    <x v="218"/>
  </r>
  <r>
    <x v="65"/>
    <x v="0"/>
    <x v="3"/>
    <x v="8"/>
    <x v="219"/>
  </r>
  <r>
    <x v="66"/>
    <x v="4"/>
    <x v="8"/>
    <x v="9"/>
    <x v="206"/>
  </r>
  <r>
    <x v="66"/>
    <x v="0"/>
    <x v="12"/>
    <x v="0"/>
    <x v="220"/>
  </r>
  <r>
    <x v="66"/>
    <x v="1"/>
    <x v="0"/>
    <x v="7"/>
    <x v="221"/>
  </r>
  <r>
    <x v="66"/>
    <x v="4"/>
    <x v="7"/>
    <x v="2"/>
    <x v="222"/>
  </r>
  <r>
    <x v="67"/>
    <x v="3"/>
    <x v="0"/>
    <x v="1"/>
    <x v="223"/>
  </r>
  <r>
    <x v="67"/>
    <x v="1"/>
    <x v="11"/>
    <x v="7"/>
    <x v="224"/>
  </r>
  <r>
    <x v="67"/>
    <x v="3"/>
    <x v="1"/>
    <x v="6"/>
    <x v="225"/>
  </r>
  <r>
    <x v="67"/>
    <x v="4"/>
    <x v="13"/>
    <x v="6"/>
    <x v="226"/>
  </r>
  <r>
    <x v="68"/>
    <x v="2"/>
    <x v="1"/>
    <x v="9"/>
    <x v="227"/>
  </r>
  <r>
    <x v="68"/>
    <x v="0"/>
    <x v="12"/>
    <x v="6"/>
    <x v="228"/>
  </r>
  <r>
    <x v="68"/>
    <x v="1"/>
    <x v="10"/>
    <x v="2"/>
    <x v="229"/>
  </r>
  <r>
    <x v="68"/>
    <x v="2"/>
    <x v="5"/>
    <x v="4"/>
    <x v="230"/>
  </r>
  <r>
    <x v="69"/>
    <x v="4"/>
    <x v="0"/>
    <x v="3"/>
    <x v="129"/>
  </r>
  <r>
    <x v="69"/>
    <x v="0"/>
    <x v="6"/>
    <x v="0"/>
    <x v="231"/>
  </r>
  <r>
    <x v="69"/>
    <x v="2"/>
    <x v="3"/>
    <x v="8"/>
    <x v="203"/>
  </r>
  <r>
    <x v="69"/>
    <x v="3"/>
    <x v="3"/>
    <x v="8"/>
    <x v="232"/>
  </r>
  <r>
    <x v="70"/>
    <x v="1"/>
    <x v="11"/>
    <x v="0"/>
    <x v="233"/>
  </r>
  <r>
    <x v="70"/>
    <x v="4"/>
    <x v="10"/>
    <x v="3"/>
    <x v="208"/>
  </r>
  <r>
    <x v="70"/>
    <x v="3"/>
    <x v="6"/>
    <x v="7"/>
    <x v="234"/>
  </r>
  <r>
    <x v="70"/>
    <x v="0"/>
    <x v="13"/>
    <x v="6"/>
    <x v="235"/>
  </r>
  <r>
    <x v="71"/>
    <x v="3"/>
    <x v="3"/>
    <x v="3"/>
    <x v="236"/>
  </r>
  <r>
    <x v="71"/>
    <x v="2"/>
    <x v="9"/>
    <x v="8"/>
    <x v="237"/>
  </r>
  <r>
    <x v="71"/>
    <x v="4"/>
    <x v="8"/>
    <x v="2"/>
    <x v="238"/>
  </r>
  <r>
    <x v="71"/>
    <x v="1"/>
    <x v="3"/>
    <x v="8"/>
    <x v="239"/>
  </r>
  <r>
    <x v="72"/>
    <x v="0"/>
    <x v="13"/>
    <x v="1"/>
    <x v="208"/>
  </r>
  <r>
    <x v="72"/>
    <x v="2"/>
    <x v="0"/>
    <x v="7"/>
    <x v="228"/>
  </r>
  <r>
    <x v="72"/>
    <x v="0"/>
    <x v="1"/>
    <x v="6"/>
    <x v="240"/>
  </r>
  <r>
    <x v="72"/>
    <x v="1"/>
    <x v="14"/>
    <x v="8"/>
    <x v="241"/>
  </r>
  <r>
    <x v="73"/>
    <x v="2"/>
    <x v="3"/>
    <x v="9"/>
    <x v="231"/>
  </r>
  <r>
    <x v="73"/>
    <x v="1"/>
    <x v="14"/>
    <x v="1"/>
    <x v="199"/>
  </r>
  <r>
    <x v="73"/>
    <x v="4"/>
    <x v="8"/>
    <x v="3"/>
    <x v="195"/>
  </r>
  <r>
    <x v="73"/>
    <x v="3"/>
    <x v="10"/>
    <x v="2"/>
    <x v="242"/>
  </r>
  <r>
    <x v="74"/>
    <x v="1"/>
    <x v="12"/>
    <x v="9"/>
    <x v="198"/>
  </r>
  <r>
    <x v="74"/>
    <x v="0"/>
    <x v="7"/>
    <x v="0"/>
    <x v="200"/>
  </r>
  <r>
    <x v="74"/>
    <x v="3"/>
    <x v="13"/>
    <x v="3"/>
    <x v="243"/>
  </r>
  <r>
    <x v="74"/>
    <x v="4"/>
    <x v="11"/>
    <x v="7"/>
    <x v="244"/>
  </r>
  <r>
    <x v="75"/>
    <x v="4"/>
    <x v="6"/>
    <x v="0"/>
    <x v="126"/>
  </r>
  <r>
    <x v="75"/>
    <x v="2"/>
    <x v="13"/>
    <x v="9"/>
    <x v="187"/>
  </r>
  <r>
    <x v="75"/>
    <x v="2"/>
    <x v="8"/>
    <x v="2"/>
    <x v="245"/>
  </r>
  <r>
    <x v="75"/>
    <x v="3"/>
    <x v="5"/>
    <x v="4"/>
    <x v="246"/>
  </r>
  <r>
    <x v="76"/>
    <x v="1"/>
    <x v="7"/>
    <x v="1"/>
    <x v="147"/>
  </r>
  <r>
    <x v="76"/>
    <x v="0"/>
    <x v="4"/>
    <x v="3"/>
    <x v="231"/>
  </r>
  <r>
    <x v="76"/>
    <x v="0"/>
    <x v="6"/>
    <x v="7"/>
    <x v="240"/>
  </r>
  <r>
    <x v="76"/>
    <x v="2"/>
    <x v="9"/>
    <x v="8"/>
    <x v="247"/>
  </r>
  <r>
    <x v="77"/>
    <x v="4"/>
    <x v="10"/>
    <x v="3"/>
    <x v="211"/>
  </r>
  <r>
    <x v="77"/>
    <x v="1"/>
    <x v="0"/>
    <x v="9"/>
    <x v="248"/>
  </r>
  <r>
    <x v="77"/>
    <x v="3"/>
    <x v="8"/>
    <x v="2"/>
    <x v="249"/>
  </r>
  <r>
    <x v="77"/>
    <x v="0"/>
    <x v="8"/>
    <x v="2"/>
    <x v="250"/>
  </r>
  <r>
    <x v="78"/>
    <x v="1"/>
    <x v="6"/>
    <x v="9"/>
    <x v="251"/>
  </r>
  <r>
    <x v="78"/>
    <x v="3"/>
    <x v="7"/>
    <x v="9"/>
    <x v="153"/>
  </r>
  <r>
    <x v="78"/>
    <x v="3"/>
    <x v="10"/>
    <x v="2"/>
    <x v="252"/>
  </r>
  <r>
    <x v="78"/>
    <x v="4"/>
    <x v="1"/>
    <x v="6"/>
    <x v="253"/>
  </r>
  <r>
    <x v="79"/>
    <x v="2"/>
    <x v="4"/>
    <x v="1"/>
    <x v="159"/>
  </r>
  <r>
    <x v="79"/>
    <x v="2"/>
    <x v="5"/>
    <x v="4"/>
    <x v="254"/>
  </r>
  <r>
    <x v="79"/>
    <x v="0"/>
    <x v="1"/>
    <x v="6"/>
    <x v="250"/>
  </r>
  <r>
    <x v="79"/>
    <x v="4"/>
    <x v="5"/>
    <x v="4"/>
    <x v="255"/>
  </r>
  <r>
    <x v="80"/>
    <x v="0"/>
    <x v="7"/>
    <x v="9"/>
    <x v="256"/>
  </r>
  <r>
    <x v="80"/>
    <x v="3"/>
    <x v="13"/>
    <x v="6"/>
    <x v="257"/>
  </r>
  <r>
    <x v="80"/>
    <x v="2"/>
    <x v="11"/>
    <x v="7"/>
    <x v="258"/>
  </r>
  <r>
    <x v="80"/>
    <x v="1"/>
    <x v="2"/>
    <x v="4"/>
    <x v="259"/>
  </r>
  <r>
    <x v="81"/>
    <x v="0"/>
    <x v="7"/>
    <x v="5"/>
    <x v="170"/>
  </r>
  <r>
    <x v="81"/>
    <x v="4"/>
    <x v="10"/>
    <x v="0"/>
    <x v="159"/>
  </r>
  <r>
    <x v="81"/>
    <x v="1"/>
    <x v="3"/>
    <x v="5"/>
    <x v="126"/>
  </r>
  <r>
    <x v="81"/>
    <x v="4"/>
    <x v="12"/>
    <x v="6"/>
    <x v="260"/>
  </r>
  <r>
    <x v="82"/>
    <x v="3"/>
    <x v="8"/>
    <x v="1"/>
    <x v="190"/>
  </r>
  <r>
    <x v="82"/>
    <x v="1"/>
    <x v="8"/>
    <x v="3"/>
    <x v="174"/>
  </r>
  <r>
    <x v="82"/>
    <x v="3"/>
    <x v="13"/>
    <x v="9"/>
    <x v="188"/>
  </r>
  <r>
    <x v="82"/>
    <x v="4"/>
    <x v="13"/>
    <x v="6"/>
    <x v="261"/>
  </r>
  <r>
    <x v="83"/>
    <x v="0"/>
    <x v="10"/>
    <x v="5"/>
    <x v="262"/>
  </r>
  <r>
    <x v="83"/>
    <x v="2"/>
    <x v="4"/>
    <x v="4"/>
    <x v="263"/>
  </r>
  <r>
    <x v="83"/>
    <x v="1"/>
    <x v="7"/>
    <x v="2"/>
    <x v="264"/>
  </r>
  <r>
    <x v="83"/>
    <x v="2"/>
    <x v="4"/>
    <x v="4"/>
    <x v="265"/>
  </r>
  <r>
    <x v="84"/>
    <x v="3"/>
    <x v="1"/>
    <x v="0"/>
    <x v="190"/>
  </r>
  <r>
    <x v="84"/>
    <x v="0"/>
    <x v="12"/>
    <x v="6"/>
    <x v="264"/>
  </r>
  <r>
    <x v="84"/>
    <x v="2"/>
    <x v="7"/>
    <x v="2"/>
    <x v="266"/>
  </r>
  <r>
    <x v="84"/>
    <x v="4"/>
    <x v="5"/>
    <x v="4"/>
    <x v="267"/>
  </r>
  <r>
    <x v="85"/>
    <x v="4"/>
    <x v="12"/>
    <x v="3"/>
    <x v="268"/>
  </r>
  <r>
    <x v="85"/>
    <x v="0"/>
    <x v="3"/>
    <x v="1"/>
    <x v="269"/>
  </r>
  <r>
    <x v="85"/>
    <x v="3"/>
    <x v="13"/>
    <x v="6"/>
    <x v="270"/>
  </r>
  <r>
    <x v="85"/>
    <x v="1"/>
    <x v="14"/>
    <x v="8"/>
    <x v="271"/>
  </r>
  <r>
    <x v="86"/>
    <x v="1"/>
    <x v="7"/>
    <x v="0"/>
    <x v="183"/>
  </r>
  <r>
    <x v="86"/>
    <x v="4"/>
    <x v="1"/>
    <x v="1"/>
    <x v="174"/>
  </r>
  <r>
    <x v="86"/>
    <x v="2"/>
    <x v="0"/>
    <x v="7"/>
    <x v="272"/>
  </r>
  <r>
    <x v="86"/>
    <x v="3"/>
    <x v="13"/>
    <x v="6"/>
    <x v="273"/>
  </r>
  <r>
    <x v="87"/>
    <x v="2"/>
    <x v="9"/>
    <x v="5"/>
    <x v="79"/>
  </r>
  <r>
    <x v="87"/>
    <x v="1"/>
    <x v="9"/>
    <x v="1"/>
    <x v="166"/>
  </r>
  <r>
    <x v="87"/>
    <x v="0"/>
    <x v="9"/>
    <x v="8"/>
    <x v="274"/>
  </r>
  <r>
    <x v="87"/>
    <x v="0"/>
    <x v="5"/>
    <x v="4"/>
    <x v="275"/>
  </r>
  <r>
    <x v="88"/>
    <x v="4"/>
    <x v="6"/>
    <x v="3"/>
    <x v="276"/>
  </r>
  <r>
    <x v="88"/>
    <x v="2"/>
    <x v="5"/>
    <x v="9"/>
    <x v="277"/>
  </r>
  <r>
    <x v="88"/>
    <x v="1"/>
    <x v="6"/>
    <x v="7"/>
    <x v="278"/>
  </r>
  <r>
    <x v="88"/>
    <x v="3"/>
    <x v="0"/>
    <x v="7"/>
    <x v="279"/>
  </r>
  <r>
    <x v="89"/>
    <x v="4"/>
    <x v="14"/>
    <x v="9"/>
    <x v="280"/>
  </r>
  <r>
    <x v="89"/>
    <x v="0"/>
    <x v="4"/>
    <x v="0"/>
    <x v="269"/>
  </r>
  <r>
    <x v="89"/>
    <x v="1"/>
    <x v="2"/>
    <x v="1"/>
    <x v="281"/>
  </r>
  <r>
    <x v="89"/>
    <x v="3"/>
    <x v="12"/>
    <x v="6"/>
    <x v="282"/>
  </r>
  <r>
    <x v="90"/>
    <x v="2"/>
    <x v="4"/>
    <x v="3"/>
    <x v="175"/>
  </r>
  <r>
    <x v="90"/>
    <x v="4"/>
    <x v="4"/>
    <x v="1"/>
    <x v="283"/>
  </r>
  <r>
    <x v="90"/>
    <x v="3"/>
    <x v="13"/>
    <x v="1"/>
    <x v="144"/>
  </r>
  <r>
    <x v="90"/>
    <x v="2"/>
    <x v="5"/>
    <x v="4"/>
    <x v="284"/>
  </r>
  <r>
    <x v="91"/>
    <x v="0"/>
    <x v="8"/>
    <x v="3"/>
    <x v="285"/>
  </r>
  <r>
    <x v="91"/>
    <x v="0"/>
    <x v="9"/>
    <x v="1"/>
    <x v="129"/>
  </r>
  <r>
    <x v="91"/>
    <x v="2"/>
    <x v="14"/>
    <x v="8"/>
    <x v="286"/>
  </r>
  <r>
    <x v="91"/>
    <x v="1"/>
    <x v="8"/>
    <x v="2"/>
    <x v="287"/>
  </r>
  <r>
    <x v="92"/>
    <x v="3"/>
    <x v="0"/>
    <x v="9"/>
    <x v="288"/>
  </r>
  <r>
    <x v="92"/>
    <x v="1"/>
    <x v="10"/>
    <x v="1"/>
    <x v="231"/>
  </r>
  <r>
    <x v="92"/>
    <x v="4"/>
    <x v="2"/>
    <x v="4"/>
    <x v="289"/>
  </r>
  <r>
    <x v="92"/>
    <x v="0"/>
    <x v="3"/>
    <x v="8"/>
    <x v="290"/>
  </r>
  <r>
    <x v="93"/>
    <x v="1"/>
    <x v="5"/>
    <x v="3"/>
    <x v="280"/>
  </r>
  <r>
    <x v="93"/>
    <x v="4"/>
    <x v="12"/>
    <x v="3"/>
    <x v="291"/>
  </r>
  <r>
    <x v="93"/>
    <x v="3"/>
    <x v="2"/>
    <x v="4"/>
    <x v="292"/>
  </r>
  <r>
    <x v="93"/>
    <x v="3"/>
    <x v="3"/>
    <x v="8"/>
    <x v="293"/>
  </r>
  <r>
    <x v="94"/>
    <x v="2"/>
    <x v="9"/>
    <x v="0"/>
    <x v="223"/>
  </r>
  <r>
    <x v="94"/>
    <x v="4"/>
    <x v="3"/>
    <x v="1"/>
    <x v="177"/>
  </r>
  <r>
    <x v="94"/>
    <x v="0"/>
    <x v="9"/>
    <x v="8"/>
    <x v="294"/>
  </r>
  <r>
    <x v="94"/>
    <x v="2"/>
    <x v="3"/>
    <x v="8"/>
    <x v="295"/>
  </r>
  <r>
    <x v="95"/>
    <x v="2"/>
    <x v="12"/>
    <x v="5"/>
    <x v="183"/>
  </r>
  <r>
    <x v="95"/>
    <x v="0"/>
    <x v="2"/>
    <x v="3"/>
    <x v="296"/>
  </r>
  <r>
    <x v="95"/>
    <x v="1"/>
    <x v="12"/>
    <x v="6"/>
    <x v="297"/>
  </r>
  <r>
    <x v="95"/>
    <x v="3"/>
    <x v="1"/>
    <x v="6"/>
    <x v="298"/>
  </r>
  <r>
    <x v="96"/>
    <x v="1"/>
    <x v="5"/>
    <x v="3"/>
    <x v="108"/>
  </r>
  <r>
    <x v="96"/>
    <x v="0"/>
    <x v="9"/>
    <x v="1"/>
    <x v="299"/>
  </r>
  <r>
    <x v="96"/>
    <x v="4"/>
    <x v="4"/>
    <x v="4"/>
    <x v="295"/>
  </r>
  <r>
    <x v="96"/>
    <x v="4"/>
    <x v="9"/>
    <x v="8"/>
    <x v="300"/>
  </r>
  <r>
    <x v="97"/>
    <x v="1"/>
    <x v="0"/>
    <x v="1"/>
    <x v="301"/>
  </r>
  <r>
    <x v="97"/>
    <x v="3"/>
    <x v="8"/>
    <x v="1"/>
    <x v="119"/>
  </r>
  <r>
    <x v="97"/>
    <x v="3"/>
    <x v="14"/>
    <x v="8"/>
    <x v="302"/>
  </r>
  <r>
    <x v="97"/>
    <x v="4"/>
    <x v="7"/>
    <x v="2"/>
    <x v="267"/>
  </r>
  <r>
    <x v="98"/>
    <x v="2"/>
    <x v="13"/>
    <x v="9"/>
    <x v="303"/>
  </r>
  <r>
    <x v="98"/>
    <x v="0"/>
    <x v="10"/>
    <x v="1"/>
    <x v="175"/>
  </r>
  <r>
    <x v="98"/>
    <x v="1"/>
    <x v="5"/>
    <x v="4"/>
    <x v="304"/>
  </r>
  <r>
    <x v="98"/>
    <x v="2"/>
    <x v="6"/>
    <x v="7"/>
    <x v="305"/>
  </r>
  <r>
    <x v="99"/>
    <x v="2"/>
    <x v="13"/>
    <x v="3"/>
    <x v="306"/>
  </r>
  <r>
    <x v="99"/>
    <x v="3"/>
    <x v="6"/>
    <x v="5"/>
    <x v="190"/>
  </r>
  <r>
    <x v="99"/>
    <x v="4"/>
    <x v="0"/>
    <x v="7"/>
    <x v="307"/>
  </r>
  <r>
    <x v="99"/>
    <x v="0"/>
    <x v="6"/>
    <x v="7"/>
    <x v="308"/>
  </r>
  <r>
    <x v="100"/>
    <x v="0"/>
    <x v="7"/>
    <x v="5"/>
    <x v="155"/>
  </r>
  <r>
    <x v="100"/>
    <x v="4"/>
    <x v="2"/>
    <x v="5"/>
    <x v="223"/>
  </r>
  <r>
    <x v="100"/>
    <x v="3"/>
    <x v="2"/>
    <x v="4"/>
    <x v="309"/>
  </r>
  <r>
    <x v="100"/>
    <x v="1"/>
    <x v="14"/>
    <x v="8"/>
    <x v="310"/>
  </r>
  <r>
    <x v="101"/>
    <x v="3"/>
    <x v="8"/>
    <x v="9"/>
    <x v="311"/>
  </r>
  <r>
    <x v="101"/>
    <x v="1"/>
    <x v="9"/>
    <x v="1"/>
    <x v="312"/>
  </r>
  <r>
    <x v="101"/>
    <x v="4"/>
    <x v="6"/>
    <x v="7"/>
    <x v="313"/>
  </r>
  <r>
    <x v="101"/>
    <x v="2"/>
    <x v="2"/>
    <x v="4"/>
    <x v="314"/>
  </r>
  <r>
    <x v="102"/>
    <x v="2"/>
    <x v="6"/>
    <x v="5"/>
    <x v="171"/>
  </r>
  <r>
    <x v="102"/>
    <x v="1"/>
    <x v="7"/>
    <x v="1"/>
    <x v="108"/>
  </r>
  <r>
    <x v="102"/>
    <x v="0"/>
    <x v="7"/>
    <x v="2"/>
    <x v="315"/>
  </r>
  <r>
    <x v="102"/>
    <x v="0"/>
    <x v="6"/>
    <x v="7"/>
    <x v="316"/>
  </r>
  <r>
    <x v="103"/>
    <x v="4"/>
    <x v="14"/>
    <x v="0"/>
    <x v="99"/>
  </r>
  <r>
    <x v="103"/>
    <x v="3"/>
    <x v="6"/>
    <x v="7"/>
    <x v="317"/>
  </r>
  <r>
    <x v="103"/>
    <x v="2"/>
    <x v="8"/>
    <x v="2"/>
    <x v="318"/>
  </r>
  <r>
    <x v="103"/>
    <x v="1"/>
    <x v="12"/>
    <x v="6"/>
    <x v="319"/>
  </r>
  <r>
    <x v="104"/>
    <x v="3"/>
    <x v="9"/>
    <x v="9"/>
    <x v="320"/>
  </r>
  <r>
    <x v="104"/>
    <x v="0"/>
    <x v="9"/>
    <x v="8"/>
    <x v="321"/>
  </r>
  <r>
    <x v="104"/>
    <x v="1"/>
    <x v="5"/>
    <x v="4"/>
    <x v="286"/>
  </r>
  <r>
    <x v="104"/>
    <x v="4"/>
    <x v="4"/>
    <x v="4"/>
    <x v="322"/>
  </r>
  <r>
    <x v="105"/>
    <x v="2"/>
    <x v="7"/>
    <x v="9"/>
    <x v="323"/>
  </r>
  <r>
    <x v="105"/>
    <x v="4"/>
    <x v="11"/>
    <x v="1"/>
    <x v="162"/>
  </r>
  <r>
    <x v="105"/>
    <x v="3"/>
    <x v="0"/>
    <x v="7"/>
    <x v="324"/>
  </r>
  <r>
    <x v="105"/>
    <x v="2"/>
    <x v="0"/>
    <x v="7"/>
    <x v="325"/>
  </r>
  <r>
    <x v="106"/>
    <x v="0"/>
    <x v="1"/>
    <x v="3"/>
    <x v="156"/>
  </r>
  <r>
    <x v="106"/>
    <x v="0"/>
    <x v="1"/>
    <x v="0"/>
    <x v="119"/>
  </r>
  <r>
    <x v="106"/>
    <x v="1"/>
    <x v="10"/>
    <x v="2"/>
    <x v="322"/>
  </r>
  <r>
    <x v="106"/>
    <x v="2"/>
    <x v="14"/>
    <x v="8"/>
    <x v="326"/>
  </r>
  <r>
    <x v="107"/>
    <x v="1"/>
    <x v="0"/>
    <x v="9"/>
    <x v="183"/>
  </r>
  <r>
    <x v="107"/>
    <x v="3"/>
    <x v="1"/>
    <x v="3"/>
    <x v="206"/>
  </r>
  <r>
    <x v="107"/>
    <x v="0"/>
    <x v="14"/>
    <x v="8"/>
    <x v="327"/>
  </r>
  <r>
    <x v="107"/>
    <x v="4"/>
    <x v="2"/>
    <x v="4"/>
    <x v="300"/>
  </r>
  <r>
    <x v="108"/>
    <x v="1"/>
    <x v="2"/>
    <x v="1"/>
    <x v="283"/>
  </r>
  <r>
    <x v="108"/>
    <x v="4"/>
    <x v="12"/>
    <x v="0"/>
    <x v="328"/>
  </r>
  <r>
    <x v="108"/>
    <x v="3"/>
    <x v="3"/>
    <x v="8"/>
    <x v="329"/>
  </r>
  <r>
    <x v="108"/>
    <x v="3"/>
    <x v="0"/>
    <x v="7"/>
    <x v="297"/>
  </r>
  <r>
    <x v="109"/>
    <x v="0"/>
    <x v="7"/>
    <x v="3"/>
    <x v="55"/>
  </r>
  <r>
    <x v="109"/>
    <x v="2"/>
    <x v="0"/>
    <x v="3"/>
    <x v="330"/>
  </r>
  <r>
    <x v="109"/>
    <x v="4"/>
    <x v="9"/>
    <x v="8"/>
    <x v="331"/>
  </r>
  <r>
    <x v="109"/>
    <x v="2"/>
    <x v="1"/>
    <x v="6"/>
    <x v="318"/>
  </r>
  <r>
    <x v="110"/>
    <x v="1"/>
    <x v="8"/>
    <x v="0"/>
    <x v="51"/>
  </r>
  <r>
    <x v="110"/>
    <x v="2"/>
    <x v="1"/>
    <x v="3"/>
    <x v="311"/>
  </r>
  <r>
    <x v="110"/>
    <x v="0"/>
    <x v="7"/>
    <x v="2"/>
    <x v="332"/>
  </r>
  <r>
    <x v="110"/>
    <x v="3"/>
    <x v="3"/>
    <x v="8"/>
    <x v="333"/>
  </r>
  <r>
    <x v="111"/>
    <x v="0"/>
    <x v="12"/>
    <x v="9"/>
    <x v="334"/>
  </r>
  <r>
    <x v="111"/>
    <x v="4"/>
    <x v="6"/>
    <x v="0"/>
    <x v="335"/>
  </r>
  <r>
    <x v="111"/>
    <x v="4"/>
    <x v="4"/>
    <x v="4"/>
    <x v="336"/>
  </r>
  <r>
    <x v="111"/>
    <x v="1"/>
    <x v="9"/>
    <x v="8"/>
    <x v="325"/>
  </r>
  <r>
    <x v="112"/>
    <x v="3"/>
    <x v="14"/>
    <x v="1"/>
    <x v="337"/>
  </r>
  <r>
    <x v="112"/>
    <x v="3"/>
    <x v="0"/>
    <x v="9"/>
    <x v="161"/>
  </r>
  <r>
    <x v="112"/>
    <x v="1"/>
    <x v="3"/>
    <x v="8"/>
    <x v="313"/>
  </r>
  <r>
    <x v="112"/>
    <x v="4"/>
    <x v="9"/>
    <x v="8"/>
    <x v="324"/>
  </r>
  <r>
    <x v="113"/>
    <x v="0"/>
    <x v="14"/>
    <x v="5"/>
    <x v="338"/>
  </r>
  <r>
    <x v="113"/>
    <x v="1"/>
    <x v="4"/>
    <x v="5"/>
    <x v="339"/>
  </r>
  <r>
    <x v="113"/>
    <x v="2"/>
    <x v="7"/>
    <x v="2"/>
    <x v="286"/>
  </r>
  <r>
    <x v="113"/>
    <x v="2"/>
    <x v="6"/>
    <x v="7"/>
    <x v="340"/>
  </r>
  <r>
    <x v="114"/>
    <x v="3"/>
    <x v="10"/>
    <x v="0"/>
    <x v="341"/>
  </r>
  <r>
    <x v="114"/>
    <x v="4"/>
    <x v="13"/>
    <x v="5"/>
    <x v="342"/>
  </r>
  <r>
    <x v="114"/>
    <x v="2"/>
    <x v="4"/>
    <x v="4"/>
    <x v="343"/>
  </r>
  <r>
    <x v="114"/>
    <x v="0"/>
    <x v="1"/>
    <x v="6"/>
    <x v="344"/>
  </r>
  <r>
    <x v="115"/>
    <x v="0"/>
    <x v="13"/>
    <x v="0"/>
    <x v="345"/>
  </r>
  <r>
    <x v="115"/>
    <x v="4"/>
    <x v="2"/>
    <x v="4"/>
    <x v="331"/>
  </r>
  <r>
    <x v="115"/>
    <x v="3"/>
    <x v="11"/>
    <x v="7"/>
    <x v="346"/>
  </r>
  <r>
    <x v="115"/>
    <x v="1"/>
    <x v="3"/>
    <x v="8"/>
    <x v="308"/>
  </r>
  <r>
    <x v="116"/>
    <x v="3"/>
    <x v="7"/>
    <x v="1"/>
    <x v="106"/>
  </r>
  <r>
    <x v="116"/>
    <x v="1"/>
    <x v="13"/>
    <x v="6"/>
    <x v="347"/>
  </r>
  <r>
    <x v="116"/>
    <x v="4"/>
    <x v="4"/>
    <x v="4"/>
    <x v="348"/>
  </r>
  <r>
    <x v="116"/>
    <x v="2"/>
    <x v="4"/>
    <x v="4"/>
    <x v="349"/>
  </r>
  <r>
    <x v="117"/>
    <x v="0"/>
    <x v="4"/>
    <x v="9"/>
    <x v="350"/>
  </r>
  <r>
    <x v="117"/>
    <x v="1"/>
    <x v="8"/>
    <x v="2"/>
    <x v="300"/>
  </r>
  <r>
    <x v="117"/>
    <x v="2"/>
    <x v="3"/>
    <x v="8"/>
    <x v="316"/>
  </r>
  <r>
    <x v="117"/>
    <x v="0"/>
    <x v="5"/>
    <x v="4"/>
    <x v="351"/>
  </r>
  <r>
    <x v="118"/>
    <x v="3"/>
    <x v="3"/>
    <x v="3"/>
    <x v="352"/>
  </r>
  <r>
    <x v="118"/>
    <x v="4"/>
    <x v="4"/>
    <x v="4"/>
    <x v="313"/>
  </r>
  <r>
    <x v="118"/>
    <x v="1"/>
    <x v="9"/>
    <x v="8"/>
    <x v="353"/>
  </r>
  <r>
    <x v="118"/>
    <x v="2"/>
    <x v="10"/>
    <x v="2"/>
    <x v="349"/>
  </r>
  <r>
    <x v="119"/>
    <x v="4"/>
    <x v="14"/>
    <x v="3"/>
    <x v="354"/>
  </r>
  <r>
    <x v="119"/>
    <x v="0"/>
    <x v="11"/>
    <x v="7"/>
    <x v="347"/>
  </r>
  <r>
    <x v="119"/>
    <x v="3"/>
    <x v="9"/>
    <x v="8"/>
    <x v="279"/>
  </r>
  <r>
    <x v="119"/>
    <x v="1"/>
    <x v="0"/>
    <x v="7"/>
    <x v="355"/>
  </r>
  <r>
    <x v="120"/>
    <x v="4"/>
    <x v="14"/>
    <x v="3"/>
    <x v="356"/>
  </r>
  <r>
    <x v="120"/>
    <x v="2"/>
    <x v="0"/>
    <x v="7"/>
    <x v="357"/>
  </r>
  <r>
    <x v="120"/>
    <x v="2"/>
    <x v="13"/>
    <x v="6"/>
    <x v="358"/>
  </r>
  <r>
    <x v="120"/>
    <x v="3"/>
    <x v="14"/>
    <x v="8"/>
    <x v="359"/>
  </r>
  <r>
    <x v="121"/>
    <x v="1"/>
    <x v="10"/>
    <x v="5"/>
    <x v="32"/>
  </r>
  <r>
    <x v="121"/>
    <x v="0"/>
    <x v="8"/>
    <x v="3"/>
    <x v="360"/>
  </r>
  <r>
    <x v="121"/>
    <x v="0"/>
    <x v="5"/>
    <x v="5"/>
    <x v="99"/>
  </r>
  <r>
    <x v="121"/>
    <x v="2"/>
    <x v="14"/>
    <x v="8"/>
    <x v="361"/>
  </r>
  <r>
    <x v="122"/>
    <x v="1"/>
    <x v="1"/>
    <x v="1"/>
    <x v="283"/>
  </r>
  <r>
    <x v="122"/>
    <x v="3"/>
    <x v="7"/>
    <x v="1"/>
    <x v="144"/>
  </r>
  <r>
    <x v="122"/>
    <x v="4"/>
    <x v="5"/>
    <x v="3"/>
    <x v="362"/>
  </r>
  <r>
    <x v="122"/>
    <x v="0"/>
    <x v="5"/>
    <x v="4"/>
    <x v="363"/>
  </r>
  <r>
    <x v="123"/>
    <x v="1"/>
    <x v="6"/>
    <x v="0"/>
    <x v="283"/>
  </r>
  <r>
    <x v="123"/>
    <x v="3"/>
    <x v="2"/>
    <x v="9"/>
    <x v="144"/>
  </r>
  <r>
    <x v="123"/>
    <x v="3"/>
    <x v="12"/>
    <x v="6"/>
    <x v="286"/>
  </r>
  <r>
    <x v="123"/>
    <x v="4"/>
    <x v="14"/>
    <x v="8"/>
    <x v="364"/>
  </r>
  <r>
    <x v="124"/>
    <x v="0"/>
    <x v="4"/>
    <x v="0"/>
    <x v="365"/>
  </r>
  <r>
    <x v="124"/>
    <x v="2"/>
    <x v="13"/>
    <x v="1"/>
    <x v="46"/>
  </r>
  <r>
    <x v="124"/>
    <x v="4"/>
    <x v="10"/>
    <x v="2"/>
    <x v="313"/>
  </r>
  <r>
    <x v="124"/>
    <x v="2"/>
    <x v="6"/>
    <x v="7"/>
    <x v="366"/>
  </r>
  <r>
    <x v="125"/>
    <x v="1"/>
    <x v="9"/>
    <x v="9"/>
    <x v="367"/>
  </r>
  <r>
    <x v="125"/>
    <x v="3"/>
    <x v="12"/>
    <x v="1"/>
    <x v="55"/>
  </r>
  <r>
    <x v="125"/>
    <x v="2"/>
    <x v="4"/>
    <x v="4"/>
    <x v="368"/>
  </r>
  <r>
    <x v="125"/>
    <x v="0"/>
    <x v="4"/>
    <x v="4"/>
    <x v="293"/>
  </r>
  <r>
    <x v="126"/>
    <x v="0"/>
    <x v="13"/>
    <x v="9"/>
    <x v="369"/>
  </r>
  <r>
    <x v="126"/>
    <x v="4"/>
    <x v="1"/>
    <x v="9"/>
    <x v="370"/>
  </r>
  <r>
    <x v="126"/>
    <x v="4"/>
    <x v="11"/>
    <x v="7"/>
    <x v="273"/>
  </r>
  <r>
    <x v="126"/>
    <x v="1"/>
    <x v="8"/>
    <x v="2"/>
    <x v="371"/>
  </r>
  <r>
    <x v="127"/>
    <x v="3"/>
    <x v="13"/>
    <x v="1"/>
    <x v="65"/>
  </r>
  <r>
    <x v="127"/>
    <x v="3"/>
    <x v="3"/>
    <x v="8"/>
    <x v="372"/>
  </r>
  <r>
    <x v="127"/>
    <x v="4"/>
    <x v="10"/>
    <x v="2"/>
    <x v="373"/>
  </r>
  <r>
    <x v="127"/>
    <x v="1"/>
    <x v="4"/>
    <x v="4"/>
    <x v="316"/>
  </r>
  <r>
    <x v="128"/>
    <x v="2"/>
    <x v="5"/>
    <x v="0"/>
    <x v="337"/>
  </r>
  <r>
    <x v="128"/>
    <x v="1"/>
    <x v="14"/>
    <x v="8"/>
    <x v="374"/>
  </r>
  <r>
    <x v="128"/>
    <x v="2"/>
    <x v="7"/>
    <x v="2"/>
    <x v="375"/>
  </r>
  <r>
    <x v="128"/>
    <x v="0"/>
    <x v="4"/>
    <x v="4"/>
    <x v="308"/>
  </r>
  <r>
    <x v="129"/>
    <x v="0"/>
    <x v="7"/>
    <x v="5"/>
    <x v="376"/>
  </r>
  <r>
    <x v="129"/>
    <x v="4"/>
    <x v="6"/>
    <x v="3"/>
    <x v="377"/>
  </r>
  <r>
    <x v="129"/>
    <x v="2"/>
    <x v="1"/>
    <x v="6"/>
    <x v="378"/>
  </r>
  <r>
    <x v="129"/>
    <x v="3"/>
    <x v="9"/>
    <x v="8"/>
    <x v="379"/>
  </r>
  <r>
    <x v="130"/>
    <x v="1"/>
    <x v="11"/>
    <x v="0"/>
    <x v="65"/>
  </r>
  <r>
    <x v="130"/>
    <x v="4"/>
    <x v="13"/>
    <x v="5"/>
    <x v="380"/>
  </r>
  <r>
    <x v="130"/>
    <x v="0"/>
    <x v="13"/>
    <x v="6"/>
    <x v="373"/>
  </r>
  <r>
    <x v="130"/>
    <x v="3"/>
    <x v="10"/>
    <x v="2"/>
    <x v="308"/>
  </r>
  <r>
    <x v="131"/>
    <x v="3"/>
    <x v="14"/>
    <x v="1"/>
    <x v="381"/>
  </r>
  <r>
    <x v="131"/>
    <x v="4"/>
    <x v="7"/>
    <x v="2"/>
    <x v="382"/>
  </r>
  <r>
    <x v="131"/>
    <x v="2"/>
    <x v="1"/>
    <x v="6"/>
    <x v="383"/>
  </r>
  <r>
    <x v="131"/>
    <x v="1"/>
    <x v="1"/>
    <x v="6"/>
    <x v="384"/>
  </r>
  <r>
    <x v="132"/>
    <x v="0"/>
    <x v="8"/>
    <x v="1"/>
    <x v="385"/>
  </r>
  <r>
    <x v="132"/>
    <x v="2"/>
    <x v="2"/>
    <x v="4"/>
    <x v="274"/>
  </r>
  <r>
    <x v="132"/>
    <x v="0"/>
    <x v="1"/>
    <x v="6"/>
    <x v="287"/>
  </r>
  <r>
    <x v="132"/>
    <x v="1"/>
    <x v="12"/>
    <x v="6"/>
    <x v="386"/>
  </r>
  <r>
    <x v="133"/>
    <x v="4"/>
    <x v="1"/>
    <x v="1"/>
    <x v="387"/>
  </r>
  <r>
    <x v="133"/>
    <x v="1"/>
    <x v="4"/>
    <x v="0"/>
    <x v="388"/>
  </r>
  <r>
    <x v="133"/>
    <x v="2"/>
    <x v="13"/>
    <x v="3"/>
    <x v="389"/>
  </r>
  <r>
    <x v="133"/>
    <x v="3"/>
    <x v="9"/>
    <x v="8"/>
    <x v="390"/>
  </r>
  <r>
    <x v="134"/>
    <x v="1"/>
    <x v="7"/>
    <x v="0"/>
    <x v="125"/>
  </r>
  <r>
    <x v="134"/>
    <x v="3"/>
    <x v="11"/>
    <x v="9"/>
    <x v="391"/>
  </r>
  <r>
    <x v="134"/>
    <x v="0"/>
    <x v="5"/>
    <x v="0"/>
    <x v="392"/>
  </r>
  <r>
    <x v="134"/>
    <x v="4"/>
    <x v="6"/>
    <x v="7"/>
    <x v="393"/>
  </r>
  <r>
    <x v="135"/>
    <x v="4"/>
    <x v="11"/>
    <x v="1"/>
    <x v="389"/>
  </r>
  <r>
    <x v="135"/>
    <x v="2"/>
    <x v="14"/>
    <x v="1"/>
    <x v="394"/>
  </r>
  <r>
    <x v="135"/>
    <x v="3"/>
    <x v="3"/>
    <x v="8"/>
    <x v="395"/>
  </r>
  <r>
    <x v="135"/>
    <x v="2"/>
    <x v="9"/>
    <x v="8"/>
    <x v="396"/>
  </r>
  <r>
    <x v="136"/>
    <x v="0"/>
    <x v="5"/>
    <x v="1"/>
    <x v="397"/>
  </r>
  <r>
    <x v="136"/>
    <x v="1"/>
    <x v="0"/>
    <x v="0"/>
    <x v="16"/>
  </r>
  <r>
    <x v="136"/>
    <x v="0"/>
    <x v="8"/>
    <x v="2"/>
    <x v="398"/>
  </r>
  <r>
    <x v="136"/>
    <x v="2"/>
    <x v="5"/>
    <x v="4"/>
    <x v="399"/>
  </r>
  <r>
    <x v="137"/>
    <x v="1"/>
    <x v="8"/>
    <x v="9"/>
    <x v="400"/>
  </r>
  <r>
    <x v="137"/>
    <x v="4"/>
    <x v="0"/>
    <x v="9"/>
    <x v="401"/>
  </r>
  <r>
    <x v="137"/>
    <x v="0"/>
    <x v="5"/>
    <x v="4"/>
    <x v="302"/>
  </r>
  <r>
    <x v="137"/>
    <x v="3"/>
    <x v="9"/>
    <x v="8"/>
    <x v="297"/>
  </r>
  <r>
    <x v="138"/>
    <x v="3"/>
    <x v="3"/>
    <x v="9"/>
    <x v="402"/>
  </r>
  <r>
    <x v="138"/>
    <x v="1"/>
    <x v="13"/>
    <x v="0"/>
    <x v="12"/>
  </r>
  <r>
    <x v="138"/>
    <x v="3"/>
    <x v="3"/>
    <x v="8"/>
    <x v="278"/>
  </r>
  <r>
    <x v="138"/>
    <x v="4"/>
    <x v="10"/>
    <x v="2"/>
    <x v="403"/>
  </r>
  <r>
    <x v="139"/>
    <x v="2"/>
    <x v="9"/>
    <x v="3"/>
    <x v="404"/>
  </r>
  <r>
    <x v="139"/>
    <x v="0"/>
    <x v="14"/>
    <x v="8"/>
    <x v="405"/>
  </r>
  <r>
    <x v="139"/>
    <x v="2"/>
    <x v="6"/>
    <x v="7"/>
    <x v="378"/>
  </r>
  <r>
    <x v="139"/>
    <x v="4"/>
    <x v="8"/>
    <x v="2"/>
    <x v="406"/>
  </r>
  <r>
    <x v="140"/>
    <x v="0"/>
    <x v="8"/>
    <x v="1"/>
    <x v="407"/>
  </r>
  <r>
    <x v="140"/>
    <x v="1"/>
    <x v="1"/>
    <x v="6"/>
    <x v="408"/>
  </r>
  <r>
    <x v="140"/>
    <x v="3"/>
    <x v="14"/>
    <x v="8"/>
    <x v="409"/>
  </r>
  <r>
    <x v="140"/>
    <x v="2"/>
    <x v="7"/>
    <x v="2"/>
    <x v="302"/>
  </r>
  <r>
    <x v="141"/>
    <x v="0"/>
    <x v="11"/>
    <x v="3"/>
    <x v="120"/>
  </r>
  <r>
    <x v="141"/>
    <x v="4"/>
    <x v="3"/>
    <x v="1"/>
    <x v="410"/>
  </r>
  <r>
    <x v="141"/>
    <x v="1"/>
    <x v="9"/>
    <x v="9"/>
    <x v="411"/>
  </r>
  <r>
    <x v="141"/>
    <x v="4"/>
    <x v="12"/>
    <x v="6"/>
    <x v="332"/>
  </r>
  <r>
    <x v="142"/>
    <x v="3"/>
    <x v="4"/>
    <x v="3"/>
    <x v="412"/>
  </r>
  <r>
    <x v="142"/>
    <x v="1"/>
    <x v="11"/>
    <x v="5"/>
    <x v="12"/>
  </r>
  <r>
    <x v="142"/>
    <x v="3"/>
    <x v="1"/>
    <x v="9"/>
    <x v="413"/>
  </r>
  <r>
    <x v="142"/>
    <x v="4"/>
    <x v="2"/>
    <x v="4"/>
    <x v="294"/>
  </r>
  <r>
    <x v="143"/>
    <x v="0"/>
    <x v="7"/>
    <x v="1"/>
    <x v="414"/>
  </r>
  <r>
    <x v="143"/>
    <x v="2"/>
    <x v="0"/>
    <x v="7"/>
    <x v="415"/>
  </r>
  <r>
    <x v="143"/>
    <x v="2"/>
    <x v="5"/>
    <x v="4"/>
    <x v="416"/>
  </r>
  <r>
    <x v="143"/>
    <x v="1"/>
    <x v="13"/>
    <x v="6"/>
    <x v="417"/>
  </r>
  <r>
    <x v="144"/>
    <x v="3"/>
    <x v="3"/>
    <x v="1"/>
    <x v="418"/>
  </r>
  <r>
    <x v="144"/>
    <x v="4"/>
    <x v="3"/>
    <x v="8"/>
    <x v="419"/>
  </r>
  <r>
    <x v="144"/>
    <x v="2"/>
    <x v="12"/>
    <x v="6"/>
    <x v="420"/>
  </r>
  <r>
    <x v="144"/>
    <x v="0"/>
    <x v="8"/>
    <x v="2"/>
    <x v="274"/>
  </r>
  <r>
    <x v="145"/>
    <x v="4"/>
    <x v="3"/>
    <x v="0"/>
    <x v="421"/>
  </r>
  <r>
    <x v="145"/>
    <x v="0"/>
    <x v="13"/>
    <x v="5"/>
    <x v="422"/>
  </r>
  <r>
    <x v="145"/>
    <x v="3"/>
    <x v="9"/>
    <x v="8"/>
    <x v="423"/>
  </r>
  <r>
    <x v="145"/>
    <x v="1"/>
    <x v="6"/>
    <x v="7"/>
    <x v="383"/>
  </r>
  <r>
    <x v="146"/>
    <x v="4"/>
    <x v="0"/>
    <x v="5"/>
    <x v="424"/>
  </r>
  <r>
    <x v="146"/>
    <x v="1"/>
    <x v="0"/>
    <x v="0"/>
    <x v="425"/>
  </r>
  <r>
    <x v="146"/>
    <x v="3"/>
    <x v="13"/>
    <x v="6"/>
    <x v="426"/>
  </r>
  <r>
    <x v="146"/>
    <x v="2"/>
    <x v="3"/>
    <x v="8"/>
    <x v="383"/>
  </r>
  <r>
    <x v="147"/>
    <x v="2"/>
    <x v="5"/>
    <x v="3"/>
    <x v="427"/>
  </r>
  <r>
    <x v="147"/>
    <x v="1"/>
    <x v="1"/>
    <x v="3"/>
    <x v="428"/>
  </r>
  <r>
    <x v="147"/>
    <x v="0"/>
    <x v="13"/>
    <x v="6"/>
    <x v="252"/>
  </r>
  <r>
    <x v="147"/>
    <x v="0"/>
    <x v="5"/>
    <x v="4"/>
    <x v="374"/>
  </r>
  <r>
    <x v="148"/>
    <x v="2"/>
    <x v="11"/>
    <x v="3"/>
    <x v="429"/>
  </r>
  <r>
    <x v="148"/>
    <x v="4"/>
    <x v="2"/>
    <x v="5"/>
    <x v="430"/>
  </r>
  <r>
    <x v="148"/>
    <x v="3"/>
    <x v="5"/>
    <x v="4"/>
    <x v="241"/>
  </r>
  <r>
    <x v="148"/>
    <x v="1"/>
    <x v="13"/>
    <x v="6"/>
    <x v="403"/>
  </r>
  <r>
    <x v="149"/>
    <x v="1"/>
    <x v="2"/>
    <x v="9"/>
    <x v="88"/>
  </r>
  <r>
    <x v="149"/>
    <x v="0"/>
    <x v="9"/>
    <x v="0"/>
    <x v="431"/>
  </r>
  <r>
    <x v="149"/>
    <x v="4"/>
    <x v="10"/>
    <x v="9"/>
    <x v="432"/>
  </r>
  <r>
    <x v="149"/>
    <x v="3"/>
    <x v="14"/>
    <x v="8"/>
    <x v="258"/>
  </r>
  <r>
    <x v="150"/>
    <x v="2"/>
    <x v="11"/>
    <x v="1"/>
    <x v="433"/>
  </r>
  <r>
    <x v="150"/>
    <x v="3"/>
    <x v="10"/>
    <x v="9"/>
    <x v="434"/>
  </r>
  <r>
    <x v="150"/>
    <x v="4"/>
    <x v="12"/>
    <x v="3"/>
    <x v="435"/>
  </r>
  <r>
    <x v="150"/>
    <x v="2"/>
    <x v="0"/>
    <x v="7"/>
    <x v="436"/>
  </r>
  <r>
    <x v="151"/>
    <x v="0"/>
    <x v="1"/>
    <x v="1"/>
    <x v="84"/>
  </r>
  <r>
    <x v="151"/>
    <x v="0"/>
    <x v="10"/>
    <x v="5"/>
    <x v="437"/>
  </r>
  <r>
    <x v="151"/>
    <x v="2"/>
    <x v="4"/>
    <x v="4"/>
    <x v="438"/>
  </r>
  <r>
    <x v="151"/>
    <x v="1"/>
    <x v="0"/>
    <x v="7"/>
    <x v="439"/>
  </r>
  <r>
    <x v="152"/>
    <x v="1"/>
    <x v="10"/>
    <x v="9"/>
    <x v="440"/>
  </r>
  <r>
    <x v="152"/>
    <x v="3"/>
    <x v="12"/>
    <x v="9"/>
    <x v="441"/>
  </r>
  <r>
    <x v="152"/>
    <x v="4"/>
    <x v="12"/>
    <x v="6"/>
    <x v="222"/>
  </r>
  <r>
    <x v="152"/>
    <x v="0"/>
    <x v="7"/>
    <x v="2"/>
    <x v="246"/>
  </r>
  <r>
    <x v="153"/>
    <x v="4"/>
    <x v="13"/>
    <x v="1"/>
    <x v="442"/>
  </r>
  <r>
    <x v="153"/>
    <x v="1"/>
    <x v="6"/>
    <x v="0"/>
    <x v="443"/>
  </r>
  <r>
    <x v="153"/>
    <x v="3"/>
    <x v="0"/>
    <x v="7"/>
    <x v="444"/>
  </r>
  <r>
    <x v="153"/>
    <x v="3"/>
    <x v="10"/>
    <x v="2"/>
    <x v="445"/>
  </r>
  <r>
    <x v="154"/>
    <x v="4"/>
    <x v="14"/>
    <x v="9"/>
    <x v="446"/>
  </r>
  <r>
    <x v="154"/>
    <x v="2"/>
    <x v="4"/>
    <x v="5"/>
    <x v="447"/>
  </r>
  <r>
    <x v="154"/>
    <x v="2"/>
    <x v="9"/>
    <x v="8"/>
    <x v="444"/>
  </r>
  <r>
    <x v="154"/>
    <x v="0"/>
    <x v="0"/>
    <x v="7"/>
    <x v="448"/>
  </r>
  <r>
    <x v="155"/>
    <x v="2"/>
    <x v="3"/>
    <x v="1"/>
    <x v="449"/>
  </r>
  <r>
    <x v="155"/>
    <x v="0"/>
    <x v="0"/>
    <x v="0"/>
    <x v="450"/>
  </r>
  <r>
    <x v="155"/>
    <x v="1"/>
    <x v="5"/>
    <x v="4"/>
    <x v="451"/>
  </r>
  <r>
    <x v="155"/>
    <x v="3"/>
    <x v="2"/>
    <x v="4"/>
    <x v="452"/>
  </r>
  <r>
    <x v="156"/>
    <x v="1"/>
    <x v="2"/>
    <x v="3"/>
    <x v="144"/>
  </r>
  <r>
    <x v="156"/>
    <x v="0"/>
    <x v="13"/>
    <x v="5"/>
    <x v="453"/>
  </r>
  <r>
    <x v="156"/>
    <x v="4"/>
    <x v="1"/>
    <x v="6"/>
    <x v="454"/>
  </r>
  <r>
    <x v="156"/>
    <x v="4"/>
    <x v="8"/>
    <x v="2"/>
    <x v="259"/>
  </r>
  <r>
    <x v="157"/>
    <x v="3"/>
    <x v="1"/>
    <x v="1"/>
    <x v="455"/>
  </r>
  <r>
    <x v="157"/>
    <x v="1"/>
    <x v="13"/>
    <x v="3"/>
    <x v="456"/>
  </r>
  <r>
    <x v="157"/>
    <x v="4"/>
    <x v="5"/>
    <x v="4"/>
    <x v="457"/>
  </r>
  <r>
    <x v="157"/>
    <x v="3"/>
    <x v="6"/>
    <x v="7"/>
    <x v="458"/>
  </r>
  <r>
    <x v="158"/>
    <x v="0"/>
    <x v="8"/>
    <x v="3"/>
    <x v="459"/>
  </r>
  <r>
    <x v="158"/>
    <x v="2"/>
    <x v="12"/>
    <x v="1"/>
    <x v="460"/>
  </r>
  <r>
    <x v="158"/>
    <x v="1"/>
    <x v="12"/>
    <x v="6"/>
    <x v="461"/>
  </r>
  <r>
    <x v="158"/>
    <x v="2"/>
    <x v="1"/>
    <x v="6"/>
    <x v="249"/>
  </r>
  <r>
    <x v="159"/>
    <x v="2"/>
    <x v="12"/>
    <x v="5"/>
    <x v="462"/>
  </r>
  <r>
    <x v="159"/>
    <x v="3"/>
    <x v="1"/>
    <x v="9"/>
    <x v="463"/>
  </r>
  <r>
    <x v="159"/>
    <x v="0"/>
    <x v="2"/>
    <x v="4"/>
    <x v="464"/>
  </r>
  <r>
    <x v="159"/>
    <x v="4"/>
    <x v="11"/>
    <x v="7"/>
    <x v="465"/>
  </r>
  <r>
    <x v="160"/>
    <x v="4"/>
    <x v="4"/>
    <x v="9"/>
    <x v="466"/>
  </r>
  <r>
    <x v="160"/>
    <x v="0"/>
    <x v="5"/>
    <x v="0"/>
    <x v="467"/>
  </r>
  <r>
    <x v="160"/>
    <x v="1"/>
    <x v="8"/>
    <x v="2"/>
    <x v="468"/>
  </r>
  <r>
    <x v="160"/>
    <x v="3"/>
    <x v="14"/>
    <x v="8"/>
    <x v="244"/>
  </r>
  <r>
    <x v="161"/>
    <x v="1"/>
    <x v="9"/>
    <x v="9"/>
    <x v="469"/>
  </r>
  <r>
    <x v="161"/>
    <x v="3"/>
    <x v="14"/>
    <x v="3"/>
    <x v="470"/>
  </r>
  <r>
    <x v="161"/>
    <x v="4"/>
    <x v="2"/>
    <x v="4"/>
    <x v="471"/>
  </r>
  <r>
    <x v="161"/>
    <x v="2"/>
    <x v="7"/>
    <x v="2"/>
    <x v="230"/>
  </r>
  <r>
    <x v="162"/>
    <x v="1"/>
    <x v="7"/>
    <x v="5"/>
    <x v="472"/>
  </r>
  <r>
    <x v="162"/>
    <x v="2"/>
    <x v="6"/>
    <x v="0"/>
    <x v="473"/>
  </r>
  <r>
    <x v="162"/>
    <x v="0"/>
    <x v="14"/>
    <x v="8"/>
    <x v="474"/>
  </r>
  <r>
    <x v="162"/>
    <x v="0"/>
    <x v="3"/>
    <x v="8"/>
    <x v="475"/>
  </r>
  <r>
    <x v="163"/>
    <x v="4"/>
    <x v="14"/>
    <x v="9"/>
    <x v="476"/>
  </r>
  <r>
    <x v="163"/>
    <x v="3"/>
    <x v="7"/>
    <x v="2"/>
    <x v="477"/>
  </r>
  <r>
    <x v="163"/>
    <x v="1"/>
    <x v="0"/>
    <x v="7"/>
    <x v="478"/>
  </r>
  <r>
    <x v="163"/>
    <x v="2"/>
    <x v="2"/>
    <x v="4"/>
    <x v="479"/>
  </r>
  <r>
    <x v="164"/>
    <x v="3"/>
    <x v="6"/>
    <x v="1"/>
    <x v="206"/>
  </r>
  <r>
    <x v="164"/>
    <x v="4"/>
    <x v="0"/>
    <x v="7"/>
    <x v="480"/>
  </r>
  <r>
    <x v="164"/>
    <x v="0"/>
    <x v="7"/>
    <x v="2"/>
    <x v="457"/>
  </r>
  <r>
    <x v="164"/>
    <x v="1"/>
    <x v="4"/>
    <x v="4"/>
    <x v="481"/>
  </r>
  <r>
    <x v="165"/>
    <x v="2"/>
    <x v="3"/>
    <x v="0"/>
    <x v="482"/>
  </r>
  <r>
    <x v="165"/>
    <x v="4"/>
    <x v="1"/>
    <x v="1"/>
    <x v="483"/>
  </r>
  <r>
    <x v="165"/>
    <x v="3"/>
    <x v="10"/>
    <x v="2"/>
    <x v="484"/>
  </r>
  <r>
    <x v="165"/>
    <x v="2"/>
    <x v="13"/>
    <x v="6"/>
    <x v="484"/>
  </r>
  <r>
    <x v="166"/>
    <x v="0"/>
    <x v="12"/>
    <x v="0"/>
    <x v="485"/>
  </r>
  <r>
    <x v="166"/>
    <x v="0"/>
    <x v="9"/>
    <x v="1"/>
    <x v="142"/>
  </r>
  <r>
    <x v="166"/>
    <x v="1"/>
    <x v="4"/>
    <x v="4"/>
    <x v="486"/>
  </r>
  <r>
    <x v="166"/>
    <x v="2"/>
    <x v="13"/>
    <x v="6"/>
    <x v="202"/>
  </r>
  <r>
    <x v="167"/>
    <x v="1"/>
    <x v="6"/>
    <x v="0"/>
    <x v="487"/>
  </r>
  <r>
    <x v="167"/>
    <x v="3"/>
    <x v="9"/>
    <x v="0"/>
    <x v="488"/>
  </r>
  <r>
    <x v="167"/>
    <x v="0"/>
    <x v="8"/>
    <x v="2"/>
    <x v="489"/>
  </r>
  <r>
    <x v="167"/>
    <x v="4"/>
    <x v="9"/>
    <x v="8"/>
    <x v="228"/>
  </r>
  <r>
    <x v="168"/>
    <x v="1"/>
    <x v="2"/>
    <x v="0"/>
    <x v="490"/>
  </r>
  <r>
    <x v="168"/>
    <x v="4"/>
    <x v="13"/>
    <x v="9"/>
    <x v="64"/>
  </r>
  <r>
    <x v="168"/>
    <x v="3"/>
    <x v="3"/>
    <x v="6"/>
    <x v="192"/>
  </r>
  <r>
    <x v="168"/>
    <x v="3"/>
    <x v="6"/>
    <x v="7"/>
    <x v="491"/>
  </r>
  <r>
    <x v="169"/>
    <x v="0"/>
    <x v="7"/>
    <x v="1"/>
    <x v="492"/>
  </r>
  <r>
    <x v="169"/>
    <x v="2"/>
    <x v="14"/>
    <x v="9"/>
    <x v="493"/>
  </r>
  <r>
    <x v="169"/>
    <x v="4"/>
    <x v="11"/>
    <x v="8"/>
    <x v="494"/>
  </r>
  <r>
    <x v="169"/>
    <x v="2"/>
    <x v="11"/>
    <x v="7"/>
    <x v="202"/>
  </r>
  <r>
    <x v="170"/>
    <x v="1"/>
    <x v="11"/>
    <x v="3"/>
    <x v="495"/>
  </r>
  <r>
    <x v="170"/>
    <x v="2"/>
    <x v="7"/>
    <x v="3"/>
    <x v="496"/>
  </r>
  <r>
    <x v="170"/>
    <x v="3"/>
    <x v="7"/>
    <x v="6"/>
    <x v="178"/>
  </r>
  <r>
    <x v="170"/>
    <x v="0"/>
    <x v="6"/>
    <x v="7"/>
    <x v="225"/>
  </r>
  <r>
    <x v="171"/>
    <x v="4"/>
    <x v="9"/>
    <x v="1"/>
    <x v="497"/>
  </r>
  <r>
    <x v="171"/>
    <x v="0"/>
    <x v="14"/>
    <x v="1"/>
    <x v="498"/>
  </r>
  <r>
    <x v="171"/>
    <x v="1"/>
    <x v="8"/>
    <x v="2"/>
    <x v="499"/>
  </r>
  <r>
    <x v="171"/>
    <x v="4"/>
    <x v="3"/>
    <x v="8"/>
    <x v="197"/>
  </r>
  <r>
    <x v="172"/>
    <x v="3"/>
    <x v="3"/>
    <x v="3"/>
    <x v="500"/>
  </r>
  <r>
    <x v="172"/>
    <x v="3"/>
    <x v="9"/>
    <x v="9"/>
    <x v="501"/>
  </r>
  <r>
    <x v="172"/>
    <x v="4"/>
    <x v="13"/>
    <x v="8"/>
    <x v="502"/>
  </r>
  <r>
    <x v="172"/>
    <x v="1"/>
    <x v="12"/>
    <x v="7"/>
    <x v="178"/>
  </r>
  <r>
    <x v="173"/>
    <x v="1"/>
    <x v="0"/>
    <x v="1"/>
    <x v="503"/>
  </r>
  <r>
    <x v="173"/>
    <x v="0"/>
    <x v="0"/>
    <x v="0"/>
    <x v="504"/>
  </r>
  <r>
    <x v="173"/>
    <x v="2"/>
    <x v="8"/>
    <x v="2"/>
    <x v="281"/>
  </r>
  <r>
    <x v="173"/>
    <x v="2"/>
    <x v="9"/>
    <x v="6"/>
    <x v="209"/>
  </r>
  <r>
    <x v="174"/>
    <x v="3"/>
    <x v="5"/>
    <x v="9"/>
    <x v="505"/>
  </r>
  <r>
    <x v="174"/>
    <x v="4"/>
    <x v="1"/>
    <x v="9"/>
    <x v="506"/>
  </r>
  <r>
    <x v="174"/>
    <x v="2"/>
    <x v="14"/>
    <x v="4"/>
    <x v="494"/>
  </r>
  <r>
    <x v="174"/>
    <x v="0"/>
    <x v="7"/>
    <x v="6"/>
    <x v="507"/>
  </r>
  <r>
    <x v="175"/>
    <x v="0"/>
    <x v="13"/>
    <x v="0"/>
    <x v="508"/>
  </r>
  <r>
    <x v="175"/>
    <x v="3"/>
    <x v="13"/>
    <x v="2"/>
    <x v="181"/>
  </r>
  <r>
    <x v="175"/>
    <x v="1"/>
    <x v="11"/>
    <x v="4"/>
    <x v="502"/>
  </r>
  <r>
    <x v="175"/>
    <x v="4"/>
    <x v="5"/>
    <x v="4"/>
    <x v="199"/>
  </r>
  <r>
    <x v="176"/>
    <x v="3"/>
    <x v="6"/>
    <x v="9"/>
    <x v="509"/>
  </r>
  <r>
    <x v="176"/>
    <x v="4"/>
    <x v="3"/>
    <x v="7"/>
    <x v="171"/>
  </r>
  <r>
    <x v="176"/>
    <x v="2"/>
    <x v="9"/>
    <x v="4"/>
    <x v="288"/>
  </r>
  <r>
    <x v="176"/>
    <x v="1"/>
    <x v="8"/>
    <x v="8"/>
    <x v="189"/>
  </r>
  <r>
    <x v="177"/>
    <x v="0"/>
    <x v="3"/>
    <x v="1"/>
    <x v="510"/>
  </r>
  <r>
    <x v="177"/>
    <x v="1"/>
    <x v="12"/>
    <x v="8"/>
    <x v="511"/>
  </r>
  <r>
    <x v="177"/>
    <x v="2"/>
    <x v="7"/>
    <x v="6"/>
    <x v="277"/>
  </r>
  <r>
    <x v="177"/>
    <x v="0"/>
    <x v="9"/>
    <x v="2"/>
    <x v="248"/>
  </r>
  <r>
    <x v="178"/>
    <x v="3"/>
    <x v="1"/>
    <x v="5"/>
    <x v="512"/>
  </r>
  <r>
    <x v="178"/>
    <x v="2"/>
    <x v="11"/>
    <x v="4"/>
    <x v="306"/>
  </r>
  <r>
    <x v="178"/>
    <x v="4"/>
    <x v="2"/>
    <x v="8"/>
    <x v="163"/>
  </r>
  <r>
    <x v="178"/>
    <x v="1"/>
    <x v="12"/>
    <x v="7"/>
    <x v="277"/>
  </r>
  <r>
    <x v="179"/>
    <x v="4"/>
    <x v="1"/>
    <x v="3"/>
    <x v="513"/>
  </r>
  <r>
    <x v="179"/>
    <x v="1"/>
    <x v="10"/>
    <x v="6"/>
    <x v="514"/>
  </r>
  <r>
    <x v="179"/>
    <x v="3"/>
    <x v="8"/>
    <x v="4"/>
    <x v="163"/>
  </r>
  <r>
    <x v="179"/>
    <x v="0"/>
    <x v="0"/>
    <x v="8"/>
    <x v="198"/>
  </r>
  <r>
    <x v="180"/>
    <x v="4"/>
    <x v="13"/>
    <x v="0"/>
    <x v="515"/>
  </r>
  <r>
    <x v="180"/>
    <x v="2"/>
    <x v="12"/>
    <x v="7"/>
    <x v="516"/>
  </r>
  <r>
    <x v="180"/>
    <x v="2"/>
    <x v="9"/>
    <x v="6"/>
    <x v="183"/>
  </r>
  <r>
    <x v="180"/>
    <x v="3"/>
    <x v="10"/>
    <x v="2"/>
    <x v="517"/>
  </r>
  <r>
    <x v="181"/>
    <x v="0"/>
    <x v="14"/>
    <x v="3"/>
    <x v="518"/>
  </r>
  <r>
    <x v="181"/>
    <x v="3"/>
    <x v="11"/>
    <x v="5"/>
    <x v="519"/>
  </r>
  <r>
    <x v="181"/>
    <x v="4"/>
    <x v="14"/>
    <x v="1"/>
    <x v="133"/>
  </r>
  <r>
    <x v="181"/>
    <x v="4"/>
    <x v="12"/>
    <x v="6"/>
    <x v="302"/>
  </r>
  <r>
    <x v="182"/>
    <x v="1"/>
    <x v="10"/>
    <x v="9"/>
    <x v="520"/>
  </r>
  <r>
    <x v="182"/>
    <x v="2"/>
    <x v="3"/>
    <x v="5"/>
    <x v="1"/>
  </r>
  <r>
    <x v="182"/>
    <x v="4"/>
    <x v="8"/>
    <x v="6"/>
    <x v="100"/>
  </r>
  <r>
    <x v="182"/>
    <x v="3"/>
    <x v="11"/>
    <x v="7"/>
    <x v="261"/>
  </r>
  <r>
    <x v="183"/>
    <x v="0"/>
    <x v="0"/>
    <x v="5"/>
    <x v="112"/>
  </r>
  <r>
    <x v="183"/>
    <x v="1"/>
    <x v="2"/>
    <x v="0"/>
    <x v="129"/>
  </r>
  <r>
    <x v="183"/>
    <x v="1"/>
    <x v="3"/>
    <x v="9"/>
    <x v="190"/>
  </r>
  <r>
    <x v="183"/>
    <x v="2"/>
    <x v="3"/>
    <x v="8"/>
    <x v="305"/>
  </r>
  <r>
    <x v="184"/>
    <x v="2"/>
    <x v="4"/>
    <x v="6"/>
    <x v="521"/>
  </r>
  <r>
    <x v="184"/>
    <x v="0"/>
    <x v="9"/>
    <x v="8"/>
    <x v="104"/>
  </r>
  <r>
    <x v="184"/>
    <x v="0"/>
    <x v="10"/>
    <x v="2"/>
    <x v="295"/>
  </r>
  <r>
    <x v="184"/>
    <x v="3"/>
    <x v="6"/>
    <x v="7"/>
    <x v="522"/>
  </r>
  <r>
    <x v="185"/>
    <x v="3"/>
    <x v="7"/>
    <x v="0"/>
    <x v="523"/>
  </r>
  <r>
    <x v="185"/>
    <x v="4"/>
    <x v="13"/>
    <x v="5"/>
    <x v="159"/>
  </r>
  <r>
    <x v="185"/>
    <x v="4"/>
    <x v="12"/>
    <x v="0"/>
    <x v="176"/>
  </r>
  <r>
    <x v="185"/>
    <x v="1"/>
    <x v="9"/>
    <x v="8"/>
    <x v="524"/>
  </r>
  <r>
    <x v="186"/>
    <x v="0"/>
    <x v="4"/>
    <x v="5"/>
    <x v="525"/>
  </r>
  <r>
    <x v="186"/>
    <x v="4"/>
    <x v="5"/>
    <x v="3"/>
    <x v="526"/>
  </r>
  <r>
    <x v="186"/>
    <x v="3"/>
    <x v="8"/>
    <x v="8"/>
    <x v="527"/>
  </r>
  <r>
    <x v="186"/>
    <x v="2"/>
    <x v="4"/>
    <x v="4"/>
    <x v="372"/>
  </r>
  <r>
    <x v="187"/>
    <x v="1"/>
    <x v="0"/>
    <x v="5"/>
    <x v="130"/>
  </r>
  <r>
    <x v="187"/>
    <x v="2"/>
    <x v="13"/>
    <x v="1"/>
    <x v="517"/>
  </r>
  <r>
    <x v="187"/>
    <x v="1"/>
    <x v="9"/>
    <x v="3"/>
    <x v="198"/>
  </r>
  <r>
    <x v="187"/>
    <x v="2"/>
    <x v="10"/>
    <x v="2"/>
    <x v="368"/>
  </r>
  <r>
    <x v="188"/>
    <x v="0"/>
    <x v="4"/>
    <x v="6"/>
    <x v="528"/>
  </r>
  <r>
    <x v="188"/>
    <x v="3"/>
    <x v="3"/>
    <x v="7"/>
    <x v="529"/>
  </r>
  <r>
    <x v="188"/>
    <x v="0"/>
    <x v="8"/>
    <x v="2"/>
    <x v="309"/>
  </r>
  <r>
    <x v="188"/>
    <x v="3"/>
    <x v="13"/>
    <x v="6"/>
    <x v="313"/>
  </r>
  <r>
    <x v="189"/>
    <x v="4"/>
    <x v="9"/>
    <x v="5"/>
    <x v="16"/>
  </r>
  <r>
    <x v="189"/>
    <x v="4"/>
    <x v="8"/>
    <x v="7"/>
    <x v="530"/>
  </r>
  <r>
    <x v="189"/>
    <x v="4"/>
    <x v="4"/>
    <x v="7"/>
    <x v="531"/>
  </r>
  <r>
    <x v="189"/>
    <x v="1"/>
    <x v="2"/>
    <x v="4"/>
    <x v="279"/>
  </r>
  <r>
    <x v="190"/>
    <x v="1"/>
    <x v="14"/>
    <x v="1"/>
    <x v="473"/>
  </r>
  <r>
    <x v="190"/>
    <x v="0"/>
    <x v="11"/>
    <x v="0"/>
    <x v="193"/>
  </r>
  <r>
    <x v="190"/>
    <x v="3"/>
    <x v="0"/>
    <x v="4"/>
    <x v="22"/>
  </r>
  <r>
    <x v="190"/>
    <x v="2"/>
    <x v="4"/>
    <x v="7"/>
    <x v="532"/>
  </r>
  <r>
    <x v="191"/>
    <x v="1"/>
    <x v="9"/>
    <x v="9"/>
    <x v="533"/>
  </r>
  <r>
    <x v="191"/>
    <x v="0"/>
    <x v="11"/>
    <x v="3"/>
    <x v="534"/>
  </r>
  <r>
    <x v="191"/>
    <x v="2"/>
    <x v="11"/>
    <x v="9"/>
    <x v="159"/>
  </r>
  <r>
    <x v="191"/>
    <x v="2"/>
    <x v="14"/>
    <x v="0"/>
    <x v="535"/>
  </r>
  <r>
    <x v="192"/>
    <x v="3"/>
    <x v="6"/>
    <x v="5"/>
    <x v="536"/>
  </r>
  <r>
    <x v="192"/>
    <x v="0"/>
    <x v="14"/>
    <x v="3"/>
    <x v="537"/>
  </r>
  <r>
    <x v="192"/>
    <x v="4"/>
    <x v="7"/>
    <x v="2"/>
    <x v="363"/>
  </r>
  <r>
    <x v="192"/>
    <x v="3"/>
    <x v="7"/>
    <x v="2"/>
    <x v="538"/>
  </r>
  <r>
    <x v="193"/>
    <x v="1"/>
    <x v="1"/>
    <x v="1"/>
    <x v="539"/>
  </r>
  <r>
    <x v="193"/>
    <x v="3"/>
    <x v="12"/>
    <x v="5"/>
    <x v="523"/>
  </r>
  <r>
    <x v="193"/>
    <x v="4"/>
    <x v="1"/>
    <x v="6"/>
    <x v="540"/>
  </r>
  <r>
    <x v="193"/>
    <x v="4"/>
    <x v="0"/>
    <x v="7"/>
    <x v="541"/>
  </r>
  <r>
    <x v="194"/>
    <x v="1"/>
    <x v="10"/>
    <x v="0"/>
    <x v="117"/>
  </r>
  <r>
    <x v="194"/>
    <x v="1"/>
    <x v="10"/>
    <x v="3"/>
    <x v="532"/>
  </r>
  <r>
    <x v="194"/>
    <x v="2"/>
    <x v="9"/>
    <x v="2"/>
    <x v="22"/>
  </r>
  <r>
    <x v="194"/>
    <x v="0"/>
    <x v="8"/>
    <x v="2"/>
    <x v="296"/>
  </r>
  <r>
    <x v="195"/>
    <x v="3"/>
    <x v="3"/>
    <x v="0"/>
    <x v="542"/>
  </r>
  <r>
    <x v="195"/>
    <x v="2"/>
    <x v="4"/>
    <x v="9"/>
    <x v="543"/>
  </r>
  <r>
    <x v="195"/>
    <x v="0"/>
    <x v="6"/>
    <x v="3"/>
    <x v="227"/>
  </r>
  <r>
    <x v="195"/>
    <x v="2"/>
    <x v="5"/>
    <x v="5"/>
    <x v="535"/>
  </r>
  <r>
    <x v="196"/>
    <x v="0"/>
    <x v="7"/>
    <x v="0"/>
    <x v="6"/>
  </r>
  <r>
    <x v="196"/>
    <x v="3"/>
    <x v="1"/>
    <x v="8"/>
    <x v="544"/>
  </r>
  <r>
    <x v="196"/>
    <x v="4"/>
    <x v="6"/>
    <x v="7"/>
    <x v="545"/>
  </r>
  <r>
    <x v="196"/>
    <x v="4"/>
    <x v="3"/>
    <x v="8"/>
    <x v="393"/>
  </r>
  <r>
    <x v="197"/>
    <x v="1"/>
    <x v="14"/>
    <x v="1"/>
    <x v="13"/>
  </r>
  <r>
    <x v="197"/>
    <x v="4"/>
    <x v="0"/>
    <x v="3"/>
    <x v="277"/>
  </r>
  <r>
    <x v="197"/>
    <x v="2"/>
    <x v="4"/>
    <x v="4"/>
    <x v="419"/>
  </r>
  <r>
    <x v="197"/>
    <x v="3"/>
    <x v="11"/>
    <x v="7"/>
    <x v="313"/>
  </r>
  <r>
    <x v="198"/>
    <x v="1"/>
    <x v="10"/>
    <x v="3"/>
    <x v="546"/>
  </r>
  <r>
    <x v="198"/>
    <x v="0"/>
    <x v="6"/>
    <x v="4"/>
    <x v="547"/>
  </r>
  <r>
    <x v="198"/>
    <x v="1"/>
    <x v="6"/>
    <x v="2"/>
    <x v="93"/>
  </r>
  <r>
    <x v="198"/>
    <x v="2"/>
    <x v="13"/>
    <x v="6"/>
    <x v="242"/>
  </r>
  <r>
    <x v="199"/>
    <x v="0"/>
    <x v="2"/>
    <x v="1"/>
    <x v="548"/>
  </r>
  <r>
    <x v="199"/>
    <x v="3"/>
    <x v="4"/>
    <x v="1"/>
    <x v="139"/>
  </r>
  <r>
    <x v="199"/>
    <x v="0"/>
    <x v="12"/>
    <x v="3"/>
    <x v="549"/>
  </r>
  <r>
    <x v="199"/>
    <x v="2"/>
    <x v="11"/>
    <x v="4"/>
    <x v="550"/>
  </r>
  <r>
    <x v="200"/>
    <x v="3"/>
    <x v="13"/>
    <x v="9"/>
    <x v="551"/>
  </r>
  <r>
    <x v="200"/>
    <x v="4"/>
    <x v="10"/>
    <x v="6"/>
    <x v="552"/>
  </r>
  <r>
    <x v="200"/>
    <x v="1"/>
    <x v="8"/>
    <x v="2"/>
    <x v="294"/>
  </r>
  <r>
    <x v="200"/>
    <x v="4"/>
    <x v="14"/>
    <x v="8"/>
    <x v="553"/>
  </r>
  <r>
    <x v="201"/>
    <x v="4"/>
    <x v="10"/>
    <x v="5"/>
    <x v="554"/>
  </r>
  <r>
    <x v="201"/>
    <x v="3"/>
    <x v="8"/>
    <x v="5"/>
    <x v="129"/>
  </r>
  <r>
    <x v="201"/>
    <x v="0"/>
    <x v="1"/>
    <x v="6"/>
    <x v="398"/>
  </r>
  <r>
    <x v="201"/>
    <x v="2"/>
    <x v="12"/>
    <x v="6"/>
    <x v="538"/>
  </r>
  <r>
    <x v="202"/>
    <x v="2"/>
    <x v="11"/>
    <x v="0"/>
    <x v="181"/>
  </r>
  <r>
    <x v="202"/>
    <x v="1"/>
    <x v="3"/>
    <x v="2"/>
    <x v="555"/>
  </r>
  <r>
    <x v="202"/>
    <x v="1"/>
    <x v="7"/>
    <x v="6"/>
    <x v="556"/>
  </r>
  <r>
    <x v="202"/>
    <x v="2"/>
    <x v="4"/>
    <x v="4"/>
    <x v="557"/>
  </r>
  <r>
    <x v="203"/>
    <x v="3"/>
    <x v="5"/>
    <x v="0"/>
    <x v="120"/>
  </r>
  <r>
    <x v="203"/>
    <x v="0"/>
    <x v="3"/>
    <x v="1"/>
    <x v="558"/>
  </r>
  <r>
    <x v="203"/>
    <x v="0"/>
    <x v="6"/>
    <x v="1"/>
    <x v="156"/>
  </r>
  <r>
    <x v="203"/>
    <x v="3"/>
    <x v="13"/>
    <x v="9"/>
    <x v="158"/>
  </r>
  <r>
    <x v="204"/>
    <x v="4"/>
    <x v="14"/>
    <x v="2"/>
    <x v="559"/>
  </r>
  <r>
    <x v="204"/>
    <x v="4"/>
    <x v="12"/>
    <x v="8"/>
    <x v="170"/>
  </r>
  <r>
    <x v="204"/>
    <x v="4"/>
    <x v="6"/>
    <x v="7"/>
    <x v="560"/>
  </r>
  <r>
    <x v="204"/>
    <x v="1"/>
    <x v="10"/>
    <x v="2"/>
    <x v="293"/>
  </r>
  <r>
    <x v="205"/>
    <x v="3"/>
    <x v="10"/>
    <x v="5"/>
    <x v="365"/>
  </r>
  <r>
    <x v="205"/>
    <x v="2"/>
    <x v="13"/>
    <x v="2"/>
    <x v="561"/>
  </r>
  <r>
    <x v="205"/>
    <x v="1"/>
    <x v="13"/>
    <x v="6"/>
    <x v="295"/>
  </r>
  <r>
    <x v="205"/>
    <x v="0"/>
    <x v="13"/>
    <x v="6"/>
    <x v="368"/>
  </r>
  <r>
    <x v="206"/>
    <x v="0"/>
    <x v="8"/>
    <x v="9"/>
    <x v="562"/>
  </r>
  <r>
    <x v="206"/>
    <x v="2"/>
    <x v="4"/>
    <x v="9"/>
    <x v="132"/>
  </r>
  <r>
    <x v="206"/>
    <x v="1"/>
    <x v="10"/>
    <x v="4"/>
    <x v="563"/>
  </r>
  <r>
    <x v="206"/>
    <x v="2"/>
    <x v="4"/>
    <x v="4"/>
    <x v="236"/>
  </r>
  <r>
    <x v="207"/>
    <x v="4"/>
    <x v="9"/>
    <x v="5"/>
    <x v="564"/>
  </r>
  <r>
    <x v="207"/>
    <x v="0"/>
    <x v="0"/>
    <x v="0"/>
    <x v="516"/>
  </r>
  <r>
    <x v="207"/>
    <x v="3"/>
    <x v="2"/>
    <x v="5"/>
    <x v="565"/>
  </r>
  <r>
    <x v="207"/>
    <x v="3"/>
    <x v="5"/>
    <x v="6"/>
    <x v="566"/>
  </r>
  <r>
    <x v="208"/>
    <x v="1"/>
    <x v="5"/>
    <x v="1"/>
    <x v="136"/>
  </r>
  <r>
    <x v="208"/>
    <x v="4"/>
    <x v="7"/>
    <x v="7"/>
    <x v="567"/>
  </r>
  <r>
    <x v="208"/>
    <x v="3"/>
    <x v="3"/>
    <x v="8"/>
    <x v="560"/>
  </r>
  <r>
    <x v="208"/>
    <x v="4"/>
    <x v="5"/>
    <x v="4"/>
    <x v="327"/>
  </r>
  <r>
    <x v="209"/>
    <x v="1"/>
    <x v="6"/>
    <x v="1"/>
    <x v="568"/>
  </r>
  <r>
    <x v="209"/>
    <x v="2"/>
    <x v="8"/>
    <x v="3"/>
    <x v="569"/>
  </r>
  <r>
    <x v="209"/>
    <x v="0"/>
    <x v="6"/>
    <x v="2"/>
    <x v="194"/>
  </r>
  <r>
    <x v="209"/>
    <x v="1"/>
    <x v="2"/>
    <x v="4"/>
    <x v="297"/>
  </r>
  <r>
    <x v="210"/>
    <x v="0"/>
    <x v="11"/>
    <x v="1"/>
    <x v="116"/>
  </r>
  <r>
    <x v="210"/>
    <x v="2"/>
    <x v="1"/>
    <x v="8"/>
    <x v="570"/>
  </r>
  <r>
    <x v="210"/>
    <x v="2"/>
    <x v="14"/>
    <x v="6"/>
    <x v="571"/>
  </r>
  <r>
    <x v="210"/>
    <x v="3"/>
    <x v="11"/>
    <x v="7"/>
    <x v="572"/>
  </r>
  <r>
    <x v="211"/>
    <x v="4"/>
    <x v="1"/>
    <x v="9"/>
    <x v="573"/>
  </r>
  <r>
    <x v="211"/>
    <x v="4"/>
    <x v="4"/>
    <x v="9"/>
    <x v="171"/>
  </r>
  <r>
    <x v="211"/>
    <x v="3"/>
    <x v="12"/>
    <x v="0"/>
    <x v="574"/>
  </r>
  <r>
    <x v="211"/>
    <x v="0"/>
    <x v="2"/>
    <x v="6"/>
    <x v="575"/>
  </r>
  <r>
    <x v="212"/>
    <x v="4"/>
    <x v="11"/>
    <x v="0"/>
    <x v="517"/>
  </r>
  <r>
    <x v="212"/>
    <x v="1"/>
    <x v="13"/>
    <x v="8"/>
    <x v="576"/>
  </r>
  <r>
    <x v="212"/>
    <x v="2"/>
    <x v="4"/>
    <x v="4"/>
    <x v="577"/>
  </r>
  <r>
    <x v="212"/>
    <x v="3"/>
    <x v="13"/>
    <x v="6"/>
    <x v="308"/>
  </r>
  <r>
    <x v="213"/>
    <x v="2"/>
    <x v="14"/>
    <x v="9"/>
    <x v="578"/>
  </r>
  <r>
    <x v="213"/>
    <x v="0"/>
    <x v="8"/>
    <x v="3"/>
    <x v="579"/>
  </r>
  <r>
    <x v="213"/>
    <x v="1"/>
    <x v="2"/>
    <x v="0"/>
    <x v="299"/>
  </r>
  <r>
    <x v="213"/>
    <x v="1"/>
    <x v="11"/>
    <x v="4"/>
    <x v="188"/>
  </r>
  <r>
    <x v="214"/>
    <x v="0"/>
    <x v="7"/>
    <x v="1"/>
    <x v="280"/>
  </r>
  <r>
    <x v="214"/>
    <x v="3"/>
    <x v="3"/>
    <x v="0"/>
    <x v="206"/>
  </r>
  <r>
    <x v="214"/>
    <x v="2"/>
    <x v="10"/>
    <x v="7"/>
    <x v="580"/>
  </r>
  <r>
    <x v="214"/>
    <x v="0"/>
    <x v="10"/>
    <x v="2"/>
    <x v="419"/>
  </r>
  <r>
    <x v="215"/>
    <x v="1"/>
    <x v="14"/>
    <x v="1"/>
    <x v="581"/>
  </r>
  <r>
    <x v="215"/>
    <x v="3"/>
    <x v="10"/>
    <x v="4"/>
    <x v="582"/>
  </r>
  <r>
    <x v="215"/>
    <x v="4"/>
    <x v="12"/>
    <x v="7"/>
    <x v="556"/>
  </r>
  <r>
    <x v="215"/>
    <x v="4"/>
    <x v="14"/>
    <x v="8"/>
    <x v="583"/>
  </r>
  <r>
    <x v="216"/>
    <x v="4"/>
    <x v="13"/>
    <x v="0"/>
    <x v="584"/>
  </r>
  <r>
    <x v="216"/>
    <x v="3"/>
    <x v="7"/>
    <x v="6"/>
    <x v="136"/>
  </r>
  <r>
    <x v="216"/>
    <x v="0"/>
    <x v="1"/>
    <x v="6"/>
    <x v="259"/>
  </r>
  <r>
    <x v="216"/>
    <x v="2"/>
    <x v="2"/>
    <x v="4"/>
    <x v="321"/>
  </r>
  <r>
    <x v="217"/>
    <x v="2"/>
    <x v="2"/>
    <x v="5"/>
    <x v="431"/>
  </r>
  <r>
    <x v="217"/>
    <x v="1"/>
    <x v="12"/>
    <x v="1"/>
    <x v="585"/>
  </r>
  <r>
    <x v="217"/>
    <x v="2"/>
    <x v="10"/>
    <x v="3"/>
    <x v="132"/>
  </r>
  <r>
    <x v="217"/>
    <x v="1"/>
    <x v="11"/>
    <x v="4"/>
    <x v="187"/>
  </r>
  <r>
    <x v="218"/>
    <x v="3"/>
    <x v="2"/>
    <x v="1"/>
    <x v="198"/>
  </r>
  <r>
    <x v="218"/>
    <x v="0"/>
    <x v="7"/>
    <x v="6"/>
    <x v="586"/>
  </r>
  <r>
    <x v="218"/>
    <x v="3"/>
    <x v="11"/>
    <x v="7"/>
    <x v="242"/>
  </r>
  <r>
    <x v="218"/>
    <x v="0"/>
    <x v="3"/>
    <x v="8"/>
    <x v="587"/>
  </r>
  <r>
    <x v="219"/>
    <x v="4"/>
    <x v="13"/>
    <x v="3"/>
    <x v="432"/>
  </r>
  <r>
    <x v="219"/>
    <x v="4"/>
    <x v="8"/>
    <x v="1"/>
    <x v="48"/>
  </r>
  <r>
    <x v="219"/>
    <x v="1"/>
    <x v="3"/>
    <x v="5"/>
    <x v="335"/>
  </r>
  <r>
    <x v="219"/>
    <x v="4"/>
    <x v="14"/>
    <x v="2"/>
    <x v="588"/>
  </r>
  <r>
    <x v="220"/>
    <x v="3"/>
    <x v="2"/>
    <x v="6"/>
    <x v="589"/>
  </r>
  <r>
    <x v="220"/>
    <x v="2"/>
    <x v="13"/>
    <x v="6"/>
    <x v="231"/>
  </r>
  <r>
    <x v="220"/>
    <x v="1"/>
    <x v="8"/>
    <x v="2"/>
    <x v="292"/>
  </r>
  <r>
    <x v="220"/>
    <x v="0"/>
    <x v="10"/>
    <x v="2"/>
    <x v="343"/>
  </r>
  <r>
    <x v="221"/>
    <x v="0"/>
    <x v="8"/>
    <x v="3"/>
    <x v="590"/>
  </r>
  <r>
    <x v="221"/>
    <x v="1"/>
    <x v="12"/>
    <x v="2"/>
    <x v="591"/>
  </r>
  <r>
    <x v="221"/>
    <x v="2"/>
    <x v="0"/>
    <x v="8"/>
    <x v="178"/>
  </r>
  <r>
    <x v="221"/>
    <x v="2"/>
    <x v="14"/>
    <x v="8"/>
    <x v="347"/>
  </r>
  <r>
    <x v="222"/>
    <x v="4"/>
    <x v="0"/>
    <x v="1"/>
    <x v="592"/>
  </r>
  <r>
    <x v="222"/>
    <x v="3"/>
    <x v="6"/>
    <x v="3"/>
    <x v="370"/>
  </r>
  <r>
    <x v="222"/>
    <x v="0"/>
    <x v="14"/>
    <x v="3"/>
    <x v="188"/>
  </r>
  <r>
    <x v="222"/>
    <x v="3"/>
    <x v="10"/>
    <x v="2"/>
    <x v="265"/>
  </r>
  <r>
    <x v="223"/>
    <x v="4"/>
    <x v="5"/>
    <x v="5"/>
    <x v="593"/>
  </r>
  <r>
    <x v="223"/>
    <x v="4"/>
    <x v="9"/>
    <x v="7"/>
    <x v="594"/>
  </r>
  <r>
    <x v="223"/>
    <x v="1"/>
    <x v="14"/>
    <x v="6"/>
    <x v="233"/>
  </r>
  <r>
    <x v="223"/>
    <x v="3"/>
    <x v="10"/>
    <x v="2"/>
    <x v="577"/>
  </r>
  <r>
    <x v="224"/>
    <x v="1"/>
    <x v="11"/>
    <x v="1"/>
    <x v="595"/>
  </r>
  <r>
    <x v="224"/>
    <x v="2"/>
    <x v="4"/>
    <x v="7"/>
    <x v="596"/>
  </r>
  <r>
    <x v="224"/>
    <x v="0"/>
    <x v="5"/>
    <x v="4"/>
    <x v="597"/>
  </r>
  <r>
    <x v="224"/>
    <x v="1"/>
    <x v="3"/>
    <x v="8"/>
    <x v="317"/>
  </r>
  <r>
    <x v="225"/>
    <x v="3"/>
    <x v="4"/>
    <x v="5"/>
    <x v="598"/>
  </r>
  <r>
    <x v="225"/>
    <x v="2"/>
    <x v="12"/>
    <x v="8"/>
    <x v="43"/>
  </r>
  <r>
    <x v="225"/>
    <x v="2"/>
    <x v="2"/>
    <x v="2"/>
    <x v="185"/>
  </r>
  <r>
    <x v="225"/>
    <x v="0"/>
    <x v="9"/>
    <x v="8"/>
    <x v="355"/>
  </r>
  <r>
    <x v="226"/>
    <x v="4"/>
    <x v="6"/>
    <x v="3"/>
    <x v="599"/>
  </r>
  <r>
    <x v="226"/>
    <x v="0"/>
    <x v="12"/>
    <x v="9"/>
    <x v="8"/>
  </r>
  <r>
    <x v="226"/>
    <x v="3"/>
    <x v="5"/>
    <x v="1"/>
    <x v="188"/>
  </r>
  <r>
    <x v="226"/>
    <x v="4"/>
    <x v="2"/>
    <x v="4"/>
    <x v="600"/>
  </r>
  <r>
    <x v="227"/>
    <x v="3"/>
    <x v="2"/>
    <x v="3"/>
    <x v="118"/>
  </r>
  <r>
    <x v="227"/>
    <x v="1"/>
    <x v="14"/>
    <x v="2"/>
    <x v="601"/>
  </r>
  <r>
    <x v="227"/>
    <x v="4"/>
    <x v="4"/>
    <x v="4"/>
    <x v="602"/>
  </r>
  <r>
    <x v="227"/>
    <x v="2"/>
    <x v="7"/>
    <x v="2"/>
    <x v="603"/>
  </r>
  <r>
    <x v="228"/>
    <x v="2"/>
    <x v="7"/>
    <x v="5"/>
    <x v="604"/>
  </r>
  <r>
    <x v="228"/>
    <x v="0"/>
    <x v="8"/>
    <x v="2"/>
    <x v="605"/>
  </r>
  <r>
    <x v="228"/>
    <x v="1"/>
    <x v="2"/>
    <x v="4"/>
    <x v="214"/>
  </r>
  <r>
    <x v="228"/>
    <x v="1"/>
    <x v="12"/>
    <x v="6"/>
    <x v="375"/>
  </r>
  <r>
    <x v="229"/>
    <x v="0"/>
    <x v="2"/>
    <x v="9"/>
    <x v="606"/>
  </r>
  <r>
    <x v="229"/>
    <x v="2"/>
    <x v="9"/>
    <x v="1"/>
    <x v="607"/>
  </r>
  <r>
    <x v="229"/>
    <x v="0"/>
    <x v="10"/>
    <x v="2"/>
    <x v="608"/>
  </r>
  <r>
    <x v="229"/>
    <x v="3"/>
    <x v="0"/>
    <x v="7"/>
    <x v="386"/>
  </r>
  <r>
    <x v="230"/>
    <x v="4"/>
    <x v="9"/>
    <x v="5"/>
    <x v="516"/>
  </r>
  <r>
    <x v="230"/>
    <x v="4"/>
    <x v="6"/>
    <x v="0"/>
    <x v="609"/>
  </r>
  <r>
    <x v="230"/>
    <x v="3"/>
    <x v="3"/>
    <x v="6"/>
    <x v="610"/>
  </r>
  <r>
    <x v="230"/>
    <x v="1"/>
    <x v="11"/>
    <x v="7"/>
    <x v="252"/>
  </r>
  <r>
    <x v="231"/>
    <x v="0"/>
    <x v="5"/>
    <x v="0"/>
    <x v="611"/>
  </r>
  <r>
    <x v="231"/>
    <x v="4"/>
    <x v="3"/>
    <x v="5"/>
    <x v="68"/>
  </r>
  <r>
    <x v="231"/>
    <x v="2"/>
    <x v="6"/>
    <x v="5"/>
    <x v="612"/>
  </r>
  <r>
    <x v="231"/>
    <x v="3"/>
    <x v="3"/>
    <x v="8"/>
    <x v="491"/>
  </r>
  <r>
    <x v="232"/>
    <x v="1"/>
    <x v="9"/>
    <x v="3"/>
    <x v="131"/>
  </r>
  <r>
    <x v="232"/>
    <x v="1"/>
    <x v="12"/>
    <x v="6"/>
    <x v="215"/>
  </r>
  <r>
    <x v="232"/>
    <x v="2"/>
    <x v="0"/>
    <x v="7"/>
    <x v="461"/>
  </r>
  <r>
    <x v="232"/>
    <x v="2"/>
    <x v="10"/>
    <x v="2"/>
    <x v="336"/>
  </r>
  <r>
    <x v="233"/>
    <x v="3"/>
    <x v="3"/>
    <x v="3"/>
    <x v="72"/>
  </r>
  <r>
    <x v="233"/>
    <x v="0"/>
    <x v="5"/>
    <x v="9"/>
    <x v="613"/>
  </r>
  <r>
    <x v="233"/>
    <x v="0"/>
    <x v="12"/>
    <x v="1"/>
    <x v="150"/>
  </r>
  <r>
    <x v="233"/>
    <x v="3"/>
    <x v="5"/>
    <x v="4"/>
    <x v="614"/>
  </r>
  <r>
    <x v="234"/>
    <x v="4"/>
    <x v="2"/>
    <x v="9"/>
    <x v="516"/>
  </r>
  <r>
    <x v="234"/>
    <x v="4"/>
    <x v="0"/>
    <x v="4"/>
    <x v="615"/>
  </r>
  <r>
    <x v="234"/>
    <x v="4"/>
    <x v="11"/>
    <x v="7"/>
    <x v="226"/>
  </r>
  <r>
    <x v="234"/>
    <x v="1"/>
    <x v="2"/>
    <x v="4"/>
    <x v="616"/>
  </r>
  <r>
    <x v="235"/>
    <x v="1"/>
    <x v="12"/>
    <x v="0"/>
    <x v="101"/>
  </r>
  <r>
    <x v="235"/>
    <x v="0"/>
    <x v="6"/>
    <x v="1"/>
    <x v="311"/>
  </r>
  <r>
    <x v="235"/>
    <x v="3"/>
    <x v="8"/>
    <x v="9"/>
    <x v="144"/>
  </r>
  <r>
    <x v="235"/>
    <x v="2"/>
    <x v="1"/>
    <x v="6"/>
    <x v="617"/>
  </r>
  <r>
    <x v="236"/>
    <x v="1"/>
    <x v="7"/>
    <x v="5"/>
    <x v="337"/>
  </r>
  <r>
    <x v="236"/>
    <x v="2"/>
    <x v="9"/>
    <x v="8"/>
    <x v="618"/>
  </r>
  <r>
    <x v="236"/>
    <x v="0"/>
    <x v="6"/>
    <x v="7"/>
    <x v="619"/>
  </r>
  <r>
    <x v="236"/>
    <x v="2"/>
    <x v="13"/>
    <x v="6"/>
    <x v="336"/>
  </r>
  <r>
    <x v="237"/>
    <x v="4"/>
    <x v="13"/>
    <x v="9"/>
    <x v="437"/>
  </r>
  <r>
    <x v="237"/>
    <x v="3"/>
    <x v="11"/>
    <x v="3"/>
    <x v="303"/>
  </r>
  <r>
    <x v="237"/>
    <x v="0"/>
    <x v="6"/>
    <x v="0"/>
    <x v="174"/>
  </r>
  <r>
    <x v="237"/>
    <x v="3"/>
    <x v="12"/>
    <x v="7"/>
    <x v="45"/>
  </r>
  <r>
    <x v="238"/>
    <x v="4"/>
    <x v="0"/>
    <x v="0"/>
    <x v="585"/>
  </r>
  <r>
    <x v="238"/>
    <x v="1"/>
    <x v="6"/>
    <x v="9"/>
    <x v="544"/>
  </r>
  <r>
    <x v="238"/>
    <x v="3"/>
    <x v="7"/>
    <x v="2"/>
    <x v="275"/>
  </r>
  <r>
    <x v="238"/>
    <x v="4"/>
    <x v="12"/>
    <x v="6"/>
    <x v="267"/>
  </r>
  <r>
    <x v="239"/>
    <x v="1"/>
    <x v="8"/>
    <x v="3"/>
    <x v="620"/>
  </r>
  <r>
    <x v="239"/>
    <x v="2"/>
    <x v="4"/>
    <x v="1"/>
    <x v="352"/>
  </r>
  <r>
    <x v="239"/>
    <x v="1"/>
    <x v="0"/>
    <x v="5"/>
    <x v="165"/>
  </r>
  <r>
    <x v="239"/>
    <x v="0"/>
    <x v="14"/>
    <x v="5"/>
    <x v="517"/>
  </r>
  <r>
    <x v="240"/>
    <x v="2"/>
    <x v="1"/>
    <x v="4"/>
    <x v="621"/>
  </r>
  <r>
    <x v="240"/>
    <x v="2"/>
    <x v="2"/>
    <x v="4"/>
    <x v="622"/>
  </r>
  <r>
    <x v="240"/>
    <x v="3"/>
    <x v="9"/>
    <x v="8"/>
    <x v="461"/>
  </r>
  <r>
    <x v="240"/>
    <x v="0"/>
    <x v="13"/>
    <x v="6"/>
    <x v="349"/>
  </r>
  <r>
    <x v="241"/>
    <x v="4"/>
    <x v="3"/>
    <x v="0"/>
    <x v="76"/>
  </r>
  <r>
    <x v="241"/>
    <x v="4"/>
    <x v="12"/>
    <x v="9"/>
    <x v="337"/>
  </r>
  <r>
    <x v="241"/>
    <x v="3"/>
    <x v="13"/>
    <x v="1"/>
    <x v="132"/>
  </r>
  <r>
    <x v="241"/>
    <x v="0"/>
    <x v="6"/>
    <x v="2"/>
    <x v="621"/>
  </r>
  <r>
    <x v="242"/>
    <x v="1"/>
    <x v="2"/>
    <x v="0"/>
    <x v="142"/>
  </r>
  <r>
    <x v="242"/>
    <x v="4"/>
    <x v="0"/>
    <x v="3"/>
    <x v="556"/>
  </r>
  <r>
    <x v="242"/>
    <x v="2"/>
    <x v="13"/>
    <x v="6"/>
    <x v="623"/>
  </r>
  <r>
    <x v="242"/>
    <x v="3"/>
    <x v="5"/>
    <x v="4"/>
    <x v="624"/>
  </r>
  <r>
    <x v="243"/>
    <x v="2"/>
    <x v="0"/>
    <x v="3"/>
    <x v="441"/>
  </r>
  <r>
    <x v="243"/>
    <x v="0"/>
    <x v="1"/>
    <x v="0"/>
    <x v="48"/>
  </r>
  <r>
    <x v="243"/>
    <x v="1"/>
    <x v="0"/>
    <x v="3"/>
    <x v="81"/>
  </r>
  <r>
    <x v="243"/>
    <x v="1"/>
    <x v="6"/>
    <x v="3"/>
    <x v="212"/>
  </r>
  <r>
    <x v="244"/>
    <x v="2"/>
    <x v="1"/>
    <x v="6"/>
    <x v="625"/>
  </r>
  <r>
    <x v="244"/>
    <x v="0"/>
    <x v="14"/>
    <x v="8"/>
    <x v="626"/>
  </r>
  <r>
    <x v="244"/>
    <x v="0"/>
    <x v="12"/>
    <x v="6"/>
    <x v="603"/>
  </r>
  <r>
    <x v="244"/>
    <x v="3"/>
    <x v="8"/>
    <x v="2"/>
    <x v="321"/>
  </r>
  <r>
    <x v="245"/>
    <x v="3"/>
    <x v="7"/>
    <x v="4"/>
    <x v="627"/>
  </r>
  <r>
    <x v="245"/>
    <x v="4"/>
    <x v="5"/>
    <x v="2"/>
    <x v="628"/>
  </r>
  <r>
    <x v="245"/>
    <x v="1"/>
    <x v="7"/>
    <x v="2"/>
    <x v="629"/>
  </r>
  <r>
    <x v="245"/>
    <x v="4"/>
    <x v="0"/>
    <x v="7"/>
    <x v="538"/>
  </r>
  <r>
    <x v="246"/>
    <x v="0"/>
    <x v="4"/>
    <x v="0"/>
    <x v="630"/>
  </r>
  <r>
    <x v="246"/>
    <x v="4"/>
    <x v="3"/>
    <x v="0"/>
    <x v="96"/>
  </r>
  <r>
    <x v="246"/>
    <x v="3"/>
    <x v="12"/>
    <x v="7"/>
    <x v="631"/>
  </r>
  <r>
    <x v="246"/>
    <x v="2"/>
    <x v="14"/>
    <x v="8"/>
    <x v="632"/>
  </r>
  <r>
    <x v="247"/>
    <x v="2"/>
    <x v="5"/>
    <x v="0"/>
    <x v="633"/>
  </r>
  <r>
    <x v="247"/>
    <x v="2"/>
    <x v="6"/>
    <x v="5"/>
    <x v="48"/>
  </r>
  <r>
    <x v="247"/>
    <x v="1"/>
    <x v="12"/>
    <x v="3"/>
    <x v="634"/>
  </r>
  <r>
    <x v="247"/>
    <x v="1"/>
    <x v="9"/>
    <x v="1"/>
    <x v="277"/>
  </r>
  <r>
    <x v="248"/>
    <x v="0"/>
    <x v="9"/>
    <x v="9"/>
    <x v="635"/>
  </r>
  <r>
    <x v="248"/>
    <x v="3"/>
    <x v="10"/>
    <x v="9"/>
    <x v="180"/>
  </r>
  <r>
    <x v="248"/>
    <x v="0"/>
    <x v="5"/>
    <x v="4"/>
    <x v="71"/>
  </r>
  <r>
    <x v="248"/>
    <x v="3"/>
    <x v="9"/>
    <x v="8"/>
    <x v="448"/>
  </r>
  <r>
    <x v="249"/>
    <x v="1"/>
    <x v="14"/>
    <x v="1"/>
    <x v="306"/>
  </r>
  <r>
    <x v="249"/>
    <x v="4"/>
    <x v="9"/>
    <x v="4"/>
    <x v="636"/>
  </r>
  <r>
    <x v="249"/>
    <x v="4"/>
    <x v="7"/>
    <x v="2"/>
    <x v="597"/>
  </r>
  <r>
    <x v="249"/>
    <x v="4"/>
    <x v="5"/>
    <x v="4"/>
    <x v="258"/>
  </r>
  <r>
    <x v="250"/>
    <x v="1"/>
    <x v="3"/>
    <x v="1"/>
    <x v="67"/>
  </r>
  <r>
    <x v="250"/>
    <x v="3"/>
    <x v="7"/>
    <x v="0"/>
    <x v="169"/>
  </r>
  <r>
    <x v="250"/>
    <x v="2"/>
    <x v="8"/>
    <x v="2"/>
    <x v="637"/>
  </r>
  <r>
    <x v="250"/>
    <x v="0"/>
    <x v="4"/>
    <x v="4"/>
    <x v="333"/>
  </r>
  <r>
    <x v="251"/>
    <x v="0"/>
    <x v="0"/>
    <x v="5"/>
    <x v="638"/>
  </r>
  <r>
    <x v="251"/>
    <x v="2"/>
    <x v="3"/>
    <x v="3"/>
    <x v="639"/>
  </r>
  <r>
    <x v="251"/>
    <x v="1"/>
    <x v="0"/>
    <x v="5"/>
    <x v="78"/>
  </r>
  <r>
    <x v="251"/>
    <x v="2"/>
    <x v="8"/>
    <x v="9"/>
    <x v="565"/>
  </r>
  <r>
    <x v="252"/>
    <x v="0"/>
    <x v="6"/>
    <x v="5"/>
    <x v="640"/>
  </r>
  <r>
    <x v="252"/>
    <x v="3"/>
    <x v="0"/>
    <x v="4"/>
    <x v="462"/>
  </r>
  <r>
    <x v="252"/>
    <x v="4"/>
    <x v="2"/>
    <x v="4"/>
    <x v="461"/>
  </r>
  <r>
    <x v="252"/>
    <x v="3"/>
    <x v="0"/>
    <x v="7"/>
    <x v="332"/>
  </r>
  <r>
    <x v="253"/>
    <x v="4"/>
    <x v="1"/>
    <x v="5"/>
    <x v="51"/>
  </r>
  <r>
    <x v="253"/>
    <x v="1"/>
    <x v="12"/>
    <x v="0"/>
    <x v="167"/>
  </r>
  <r>
    <x v="253"/>
    <x v="4"/>
    <x v="1"/>
    <x v="6"/>
    <x v="641"/>
  </r>
  <r>
    <x v="253"/>
    <x v="3"/>
    <x v="14"/>
    <x v="8"/>
    <x v="465"/>
  </r>
  <r>
    <x v="254"/>
    <x v="1"/>
    <x v="4"/>
    <x v="0"/>
    <x v="642"/>
  </r>
  <r>
    <x v="254"/>
    <x v="2"/>
    <x v="10"/>
    <x v="1"/>
    <x v="643"/>
  </r>
  <r>
    <x v="254"/>
    <x v="0"/>
    <x v="5"/>
    <x v="4"/>
    <x v="644"/>
  </r>
  <r>
    <x v="254"/>
    <x v="1"/>
    <x v="10"/>
    <x v="2"/>
    <x v="645"/>
  </r>
  <r>
    <x v="255"/>
    <x v="3"/>
    <x v="0"/>
    <x v="5"/>
    <x v="646"/>
  </r>
  <r>
    <x v="255"/>
    <x v="0"/>
    <x v="9"/>
    <x v="0"/>
    <x v="647"/>
  </r>
  <r>
    <x v="255"/>
    <x v="2"/>
    <x v="5"/>
    <x v="2"/>
    <x v="446"/>
  </r>
  <r>
    <x v="255"/>
    <x v="2"/>
    <x v="11"/>
    <x v="7"/>
    <x v="484"/>
  </r>
  <r>
    <x v="256"/>
    <x v="3"/>
    <x v="11"/>
    <x v="5"/>
    <x v="648"/>
  </r>
  <r>
    <x v="256"/>
    <x v="0"/>
    <x v="3"/>
    <x v="6"/>
    <x v="649"/>
  </r>
  <r>
    <x v="256"/>
    <x v="4"/>
    <x v="12"/>
    <x v="6"/>
    <x v="457"/>
  </r>
  <r>
    <x v="256"/>
    <x v="4"/>
    <x v="4"/>
    <x v="4"/>
    <x v="587"/>
  </r>
  <r>
    <x v="257"/>
    <x v="3"/>
    <x v="6"/>
    <x v="1"/>
    <x v="650"/>
  </r>
  <r>
    <x v="257"/>
    <x v="4"/>
    <x v="3"/>
    <x v="1"/>
    <x v="276"/>
  </r>
  <r>
    <x v="257"/>
    <x v="1"/>
    <x v="11"/>
    <x v="7"/>
    <x v="651"/>
  </r>
  <r>
    <x v="257"/>
    <x v="2"/>
    <x v="10"/>
    <x v="2"/>
    <x v="652"/>
  </r>
  <r>
    <x v="258"/>
    <x v="2"/>
    <x v="10"/>
    <x v="5"/>
    <x v="653"/>
  </r>
  <r>
    <x v="258"/>
    <x v="0"/>
    <x v="10"/>
    <x v="1"/>
    <x v="75"/>
  </r>
  <r>
    <x v="258"/>
    <x v="1"/>
    <x v="3"/>
    <x v="8"/>
    <x v="225"/>
  </r>
  <r>
    <x v="258"/>
    <x v="1"/>
    <x v="2"/>
    <x v="4"/>
    <x v="654"/>
  </r>
  <r>
    <x v="259"/>
    <x v="0"/>
    <x v="9"/>
    <x v="5"/>
    <x v="655"/>
  </r>
  <r>
    <x v="259"/>
    <x v="3"/>
    <x v="12"/>
    <x v="0"/>
    <x v="106"/>
  </r>
  <r>
    <x v="259"/>
    <x v="0"/>
    <x v="2"/>
    <x v="3"/>
    <x v="248"/>
  </r>
  <r>
    <x v="259"/>
    <x v="2"/>
    <x v="6"/>
    <x v="7"/>
    <x v="641"/>
  </r>
  <r>
    <x v="260"/>
    <x v="3"/>
    <x v="2"/>
    <x v="2"/>
    <x v="656"/>
  </r>
  <r>
    <x v="260"/>
    <x v="4"/>
    <x v="8"/>
    <x v="2"/>
    <x v="657"/>
  </r>
  <r>
    <x v="260"/>
    <x v="1"/>
    <x v="1"/>
    <x v="6"/>
    <x v="658"/>
  </r>
  <r>
    <x v="260"/>
    <x v="4"/>
    <x v="0"/>
    <x v="7"/>
    <x v="375"/>
  </r>
  <r>
    <x v="261"/>
    <x v="3"/>
    <x v="0"/>
    <x v="5"/>
    <x v="220"/>
  </r>
  <r>
    <x v="261"/>
    <x v="4"/>
    <x v="10"/>
    <x v="1"/>
    <x v="659"/>
  </r>
  <r>
    <x v="261"/>
    <x v="0"/>
    <x v="8"/>
    <x v="2"/>
    <x v="461"/>
  </r>
  <r>
    <x v="261"/>
    <x v="2"/>
    <x v="14"/>
    <x v="8"/>
    <x v="346"/>
  </r>
  <r>
    <x v="262"/>
    <x v="2"/>
    <x v="4"/>
    <x v="5"/>
    <x v="649"/>
  </r>
  <r>
    <x v="262"/>
    <x v="1"/>
    <x v="9"/>
    <x v="0"/>
    <x v="660"/>
  </r>
  <r>
    <x v="262"/>
    <x v="1"/>
    <x v="11"/>
    <x v="7"/>
    <x v="661"/>
  </r>
  <r>
    <x v="262"/>
    <x v="2"/>
    <x v="11"/>
    <x v="7"/>
    <x v="368"/>
  </r>
  <r>
    <x v="263"/>
    <x v="3"/>
    <x v="9"/>
    <x v="9"/>
    <x v="646"/>
  </r>
  <r>
    <x v="263"/>
    <x v="0"/>
    <x v="6"/>
    <x v="9"/>
    <x v="90"/>
  </r>
  <r>
    <x v="263"/>
    <x v="0"/>
    <x v="3"/>
    <x v="0"/>
    <x v="650"/>
  </r>
  <r>
    <x v="263"/>
    <x v="3"/>
    <x v="2"/>
    <x v="4"/>
    <x v="444"/>
  </r>
  <r>
    <x v="264"/>
    <x v="1"/>
    <x v="1"/>
    <x v="3"/>
    <x v="527"/>
  </r>
  <r>
    <x v="264"/>
    <x v="4"/>
    <x v="11"/>
    <x v="6"/>
    <x v="662"/>
  </r>
  <r>
    <x v="264"/>
    <x v="4"/>
    <x v="3"/>
    <x v="8"/>
    <x v="663"/>
  </r>
  <r>
    <x v="264"/>
    <x v="4"/>
    <x v="6"/>
    <x v="7"/>
    <x v="664"/>
  </r>
  <r>
    <x v="265"/>
    <x v="3"/>
    <x v="6"/>
    <x v="9"/>
    <x v="51"/>
  </r>
  <r>
    <x v="265"/>
    <x v="2"/>
    <x v="5"/>
    <x v="0"/>
    <x v="133"/>
  </r>
  <r>
    <x v="265"/>
    <x v="1"/>
    <x v="5"/>
    <x v="4"/>
    <x v="665"/>
  </r>
  <r>
    <x v="265"/>
    <x v="0"/>
    <x v="1"/>
    <x v="6"/>
    <x v="371"/>
  </r>
  <r>
    <x v="266"/>
    <x v="0"/>
    <x v="7"/>
    <x v="1"/>
    <x v="666"/>
  </r>
  <r>
    <x v="266"/>
    <x v="1"/>
    <x v="3"/>
    <x v="1"/>
    <x v="370"/>
  </r>
  <r>
    <x v="266"/>
    <x v="2"/>
    <x v="8"/>
    <x v="2"/>
    <x v="479"/>
  </r>
  <r>
    <x v="266"/>
    <x v="2"/>
    <x v="3"/>
    <x v="8"/>
    <x v="378"/>
  </r>
  <r>
    <x v="267"/>
    <x v="4"/>
    <x v="7"/>
    <x v="3"/>
    <x v="667"/>
  </r>
  <r>
    <x v="267"/>
    <x v="3"/>
    <x v="10"/>
    <x v="5"/>
    <x v="668"/>
  </r>
  <r>
    <x v="267"/>
    <x v="3"/>
    <x v="11"/>
    <x v="1"/>
    <x v="669"/>
  </r>
  <r>
    <x v="267"/>
    <x v="0"/>
    <x v="1"/>
    <x v="6"/>
    <x v="461"/>
  </r>
  <r>
    <x v="268"/>
    <x v="4"/>
    <x v="14"/>
    <x v="9"/>
    <x v="77"/>
  </r>
  <r>
    <x v="268"/>
    <x v="4"/>
    <x v="11"/>
    <x v="6"/>
    <x v="442"/>
  </r>
  <r>
    <x v="268"/>
    <x v="1"/>
    <x v="4"/>
    <x v="4"/>
    <x v="670"/>
  </r>
  <r>
    <x v="268"/>
    <x v="3"/>
    <x v="2"/>
    <x v="4"/>
    <x v="671"/>
  </r>
  <r>
    <x v="269"/>
    <x v="1"/>
    <x v="12"/>
    <x v="0"/>
    <x v="672"/>
  </r>
  <r>
    <x v="269"/>
    <x v="0"/>
    <x v="7"/>
    <x v="0"/>
    <x v="199"/>
  </r>
  <r>
    <x v="269"/>
    <x v="2"/>
    <x v="11"/>
    <x v="4"/>
    <x v="673"/>
  </r>
  <r>
    <x v="269"/>
    <x v="1"/>
    <x v="1"/>
    <x v="6"/>
    <x v="674"/>
  </r>
  <r>
    <x v="270"/>
    <x v="3"/>
    <x v="5"/>
    <x v="1"/>
    <x v="69"/>
  </r>
  <r>
    <x v="270"/>
    <x v="0"/>
    <x v="4"/>
    <x v="9"/>
    <x v="335"/>
  </r>
  <r>
    <x v="270"/>
    <x v="2"/>
    <x v="10"/>
    <x v="8"/>
    <x v="630"/>
  </r>
  <r>
    <x v="270"/>
    <x v="2"/>
    <x v="8"/>
    <x v="2"/>
    <x v="675"/>
  </r>
  <r>
    <x v="271"/>
    <x v="0"/>
    <x v="1"/>
    <x v="0"/>
    <x v="100"/>
  </r>
  <r>
    <x v="271"/>
    <x v="3"/>
    <x v="7"/>
    <x v="2"/>
    <x v="241"/>
  </r>
  <r>
    <x v="271"/>
    <x v="4"/>
    <x v="9"/>
    <x v="8"/>
    <x v="439"/>
  </r>
  <r>
    <x v="271"/>
    <x v="4"/>
    <x v="13"/>
    <x v="6"/>
    <x v="676"/>
  </r>
  <r>
    <x v="272"/>
    <x v="4"/>
    <x v="2"/>
    <x v="0"/>
    <x v="164"/>
  </r>
  <r>
    <x v="272"/>
    <x v="1"/>
    <x v="4"/>
    <x v="4"/>
    <x v="72"/>
  </r>
  <r>
    <x v="272"/>
    <x v="2"/>
    <x v="12"/>
    <x v="6"/>
    <x v="677"/>
  </r>
  <r>
    <x v="272"/>
    <x v="3"/>
    <x v="5"/>
    <x v="4"/>
    <x v="678"/>
  </r>
  <r>
    <x v="273"/>
    <x v="2"/>
    <x v="13"/>
    <x v="1"/>
    <x v="679"/>
  </r>
  <r>
    <x v="273"/>
    <x v="1"/>
    <x v="10"/>
    <x v="5"/>
    <x v="269"/>
  </r>
  <r>
    <x v="273"/>
    <x v="0"/>
    <x v="2"/>
    <x v="6"/>
    <x v="655"/>
  </r>
  <r>
    <x v="273"/>
    <x v="1"/>
    <x v="2"/>
    <x v="4"/>
    <x v="396"/>
  </r>
  <r>
    <x v="274"/>
    <x v="3"/>
    <x v="12"/>
    <x v="0"/>
    <x v="680"/>
  </r>
  <r>
    <x v="274"/>
    <x v="2"/>
    <x v="8"/>
    <x v="7"/>
    <x v="655"/>
  </r>
  <r>
    <x v="274"/>
    <x v="0"/>
    <x v="14"/>
    <x v="8"/>
    <x v="226"/>
  </r>
  <r>
    <x v="274"/>
    <x v="0"/>
    <x v="10"/>
    <x v="2"/>
    <x v="438"/>
  </r>
  <r>
    <x v="275"/>
    <x v="1"/>
    <x v="9"/>
    <x v="9"/>
    <x v="681"/>
  </r>
  <r>
    <x v="275"/>
    <x v="3"/>
    <x v="7"/>
    <x v="5"/>
    <x v="58"/>
  </r>
  <r>
    <x v="275"/>
    <x v="4"/>
    <x v="4"/>
    <x v="0"/>
    <x v="177"/>
  </r>
  <r>
    <x v="275"/>
    <x v="4"/>
    <x v="13"/>
    <x v="6"/>
    <x v="322"/>
  </r>
  <r>
    <x v="276"/>
    <x v="4"/>
    <x v="14"/>
    <x v="7"/>
    <x v="682"/>
  </r>
  <r>
    <x v="276"/>
    <x v="3"/>
    <x v="0"/>
    <x v="7"/>
    <x v="683"/>
  </r>
  <r>
    <x v="276"/>
    <x v="0"/>
    <x v="4"/>
    <x v="4"/>
    <x v="684"/>
  </r>
  <r>
    <x v="276"/>
    <x v="2"/>
    <x v="9"/>
    <x v="8"/>
    <x v="538"/>
  </r>
  <r>
    <x v="277"/>
    <x v="1"/>
    <x v="6"/>
    <x v="8"/>
    <x v="685"/>
  </r>
  <r>
    <x v="277"/>
    <x v="1"/>
    <x v="11"/>
    <x v="7"/>
    <x v="235"/>
  </r>
  <r>
    <x v="277"/>
    <x v="2"/>
    <x v="9"/>
    <x v="8"/>
    <x v="478"/>
  </r>
  <r>
    <x v="277"/>
    <x v="2"/>
    <x v="7"/>
    <x v="2"/>
    <x v="374"/>
  </r>
  <r>
    <x v="278"/>
    <x v="0"/>
    <x v="4"/>
    <x v="1"/>
    <x v="639"/>
  </r>
  <r>
    <x v="278"/>
    <x v="0"/>
    <x v="11"/>
    <x v="9"/>
    <x v="342"/>
  </r>
  <r>
    <x v="278"/>
    <x v="3"/>
    <x v="1"/>
    <x v="3"/>
    <x v="144"/>
  </r>
  <r>
    <x v="278"/>
    <x v="3"/>
    <x v="2"/>
    <x v="4"/>
    <x v="478"/>
  </r>
  <r>
    <x v="279"/>
    <x v="4"/>
    <x v="0"/>
    <x v="5"/>
    <x v="686"/>
  </r>
  <r>
    <x v="279"/>
    <x v="4"/>
    <x v="5"/>
    <x v="8"/>
    <x v="581"/>
  </r>
  <r>
    <x v="279"/>
    <x v="4"/>
    <x v="10"/>
    <x v="2"/>
    <x v="481"/>
  </r>
  <r>
    <x v="279"/>
    <x v="1"/>
    <x v="7"/>
    <x v="2"/>
    <x v="351"/>
  </r>
  <r>
    <x v="280"/>
    <x v="3"/>
    <x v="13"/>
    <x v="1"/>
    <x v="532"/>
  </r>
  <r>
    <x v="280"/>
    <x v="1"/>
    <x v="1"/>
    <x v="6"/>
    <x v="245"/>
  </r>
  <r>
    <x v="280"/>
    <x v="2"/>
    <x v="4"/>
    <x v="4"/>
    <x v="687"/>
  </r>
  <r>
    <x v="280"/>
    <x v="0"/>
    <x v="1"/>
    <x v="6"/>
    <x v="688"/>
  </r>
  <r>
    <x v="281"/>
    <x v="1"/>
    <x v="5"/>
    <x v="1"/>
    <x v="689"/>
  </r>
  <r>
    <x v="281"/>
    <x v="0"/>
    <x v="1"/>
    <x v="6"/>
    <x v="690"/>
  </r>
  <r>
    <x v="281"/>
    <x v="2"/>
    <x v="12"/>
    <x v="6"/>
    <x v="691"/>
  </r>
  <r>
    <x v="281"/>
    <x v="2"/>
    <x v="1"/>
    <x v="6"/>
    <x v="321"/>
  </r>
  <r>
    <x v="282"/>
    <x v="3"/>
    <x v="0"/>
    <x v="5"/>
    <x v="680"/>
  </r>
  <r>
    <x v="282"/>
    <x v="0"/>
    <x v="1"/>
    <x v="0"/>
    <x v="281"/>
  </r>
  <r>
    <x v="282"/>
    <x v="3"/>
    <x v="12"/>
    <x v="4"/>
    <x v="83"/>
  </r>
  <r>
    <x v="282"/>
    <x v="4"/>
    <x v="14"/>
    <x v="8"/>
    <x v="484"/>
  </r>
  <r>
    <x v="283"/>
    <x v="3"/>
    <x v="10"/>
    <x v="9"/>
    <x v="649"/>
  </r>
  <r>
    <x v="283"/>
    <x v="4"/>
    <x v="13"/>
    <x v="9"/>
    <x v="92"/>
  </r>
  <r>
    <x v="283"/>
    <x v="1"/>
    <x v="6"/>
    <x v="7"/>
    <x v="454"/>
  </r>
  <r>
    <x v="283"/>
    <x v="4"/>
    <x v="7"/>
    <x v="2"/>
    <x v="678"/>
  </r>
  <r>
    <x v="284"/>
    <x v="2"/>
    <x v="7"/>
    <x v="6"/>
    <x v="692"/>
  </r>
  <r>
    <x v="284"/>
    <x v="1"/>
    <x v="3"/>
    <x v="8"/>
    <x v="458"/>
  </r>
  <r>
    <x v="284"/>
    <x v="0"/>
    <x v="0"/>
    <x v="7"/>
    <x v="693"/>
  </r>
  <r>
    <x v="284"/>
    <x v="1"/>
    <x v="5"/>
    <x v="4"/>
    <x v="632"/>
  </r>
  <r>
    <x v="285"/>
    <x v="2"/>
    <x v="11"/>
    <x v="0"/>
    <x v="532"/>
  </r>
  <r>
    <x v="285"/>
    <x v="2"/>
    <x v="6"/>
    <x v="5"/>
    <x v="281"/>
  </r>
  <r>
    <x v="285"/>
    <x v="3"/>
    <x v="12"/>
    <x v="6"/>
    <x v="694"/>
  </r>
  <r>
    <x v="285"/>
    <x v="0"/>
    <x v="1"/>
    <x v="6"/>
    <x v="300"/>
  </r>
  <r>
    <x v="286"/>
    <x v="4"/>
    <x v="13"/>
    <x v="9"/>
    <x v="695"/>
  </r>
  <r>
    <x v="286"/>
    <x v="4"/>
    <x v="11"/>
    <x v="9"/>
    <x v="380"/>
  </r>
  <r>
    <x v="286"/>
    <x v="0"/>
    <x v="10"/>
    <x v="2"/>
    <x v="696"/>
  </r>
  <r>
    <x v="286"/>
    <x v="3"/>
    <x v="12"/>
    <x v="6"/>
    <x v="697"/>
  </r>
  <r>
    <x v="287"/>
    <x v="2"/>
    <x v="13"/>
    <x v="3"/>
    <x v="698"/>
  </r>
  <r>
    <x v="287"/>
    <x v="1"/>
    <x v="14"/>
    <x v="0"/>
    <x v="116"/>
  </r>
  <r>
    <x v="287"/>
    <x v="4"/>
    <x v="9"/>
    <x v="1"/>
    <x v="186"/>
  </r>
  <r>
    <x v="287"/>
    <x v="3"/>
    <x v="13"/>
    <x v="6"/>
    <x v="343"/>
  </r>
  <r>
    <x v="288"/>
    <x v="1"/>
    <x v="0"/>
    <x v="1"/>
    <x v="631"/>
  </r>
  <r>
    <x v="288"/>
    <x v="0"/>
    <x v="14"/>
    <x v="7"/>
    <x v="699"/>
  </r>
  <r>
    <x v="288"/>
    <x v="2"/>
    <x v="13"/>
    <x v="6"/>
    <x v="207"/>
  </r>
  <r>
    <x v="288"/>
    <x v="1"/>
    <x v="11"/>
    <x v="7"/>
    <x v="676"/>
  </r>
  <r>
    <x v="289"/>
    <x v="0"/>
    <x v="3"/>
    <x v="5"/>
    <x v="700"/>
  </r>
  <r>
    <x v="289"/>
    <x v="2"/>
    <x v="4"/>
    <x v="9"/>
    <x v="701"/>
  </r>
  <r>
    <x v="289"/>
    <x v="0"/>
    <x v="7"/>
    <x v="9"/>
    <x v="535"/>
  </r>
  <r>
    <x v="289"/>
    <x v="3"/>
    <x v="8"/>
    <x v="2"/>
    <x v="616"/>
  </r>
  <r>
    <x v="290"/>
    <x v="4"/>
    <x v="10"/>
    <x v="0"/>
    <x v="352"/>
  </r>
  <r>
    <x v="290"/>
    <x v="3"/>
    <x v="1"/>
    <x v="6"/>
    <x v="590"/>
  </r>
  <r>
    <x v="290"/>
    <x v="1"/>
    <x v="13"/>
    <x v="6"/>
    <x v="608"/>
  </r>
  <r>
    <x v="290"/>
    <x v="4"/>
    <x v="14"/>
    <x v="8"/>
    <x v="702"/>
  </r>
  <r>
    <x v="291"/>
    <x v="0"/>
    <x v="5"/>
    <x v="0"/>
    <x v="498"/>
  </r>
  <r>
    <x v="291"/>
    <x v="4"/>
    <x v="2"/>
    <x v="5"/>
    <x v="150"/>
  </r>
  <r>
    <x v="291"/>
    <x v="3"/>
    <x v="4"/>
    <x v="9"/>
    <x v="126"/>
  </r>
  <r>
    <x v="291"/>
    <x v="2"/>
    <x v="9"/>
    <x v="8"/>
    <x v="703"/>
  </r>
  <r>
    <x v="292"/>
    <x v="1"/>
    <x v="14"/>
    <x v="9"/>
    <x v="502"/>
  </r>
  <r>
    <x v="292"/>
    <x v="1"/>
    <x v="13"/>
    <x v="6"/>
    <x v="696"/>
  </r>
  <r>
    <x v="292"/>
    <x v="2"/>
    <x v="14"/>
    <x v="8"/>
    <x v="661"/>
  </r>
  <r>
    <x v="292"/>
    <x v="2"/>
    <x v="11"/>
    <x v="7"/>
    <x v="704"/>
  </r>
  <r>
    <x v="293"/>
    <x v="3"/>
    <x v="8"/>
    <x v="3"/>
    <x v="705"/>
  </r>
  <r>
    <x v="293"/>
    <x v="0"/>
    <x v="10"/>
    <x v="3"/>
    <x v="706"/>
  </r>
  <r>
    <x v="293"/>
    <x v="0"/>
    <x v="0"/>
    <x v="5"/>
    <x v="106"/>
  </r>
  <r>
    <x v="293"/>
    <x v="3"/>
    <x v="11"/>
    <x v="7"/>
    <x v="707"/>
  </r>
  <r>
    <x v="294"/>
    <x v="1"/>
    <x v="13"/>
    <x v="0"/>
    <x v="643"/>
  </r>
  <r>
    <x v="294"/>
    <x v="4"/>
    <x v="14"/>
    <x v="0"/>
    <x v="162"/>
  </r>
  <r>
    <x v="294"/>
    <x v="4"/>
    <x v="7"/>
    <x v="0"/>
    <x v="188"/>
  </r>
  <r>
    <x v="294"/>
    <x v="4"/>
    <x v="5"/>
    <x v="4"/>
    <x v="708"/>
  </r>
  <r>
    <x v="295"/>
    <x v="1"/>
    <x v="0"/>
    <x v="3"/>
    <x v="709"/>
  </r>
  <r>
    <x v="295"/>
    <x v="0"/>
    <x v="4"/>
    <x v="0"/>
    <x v="710"/>
  </r>
  <r>
    <x v="295"/>
    <x v="2"/>
    <x v="8"/>
    <x v="0"/>
    <x v="198"/>
  </r>
  <r>
    <x v="295"/>
    <x v="3"/>
    <x v="5"/>
    <x v="8"/>
    <x v="711"/>
  </r>
  <r>
    <x v="296"/>
    <x v="1"/>
    <x v="13"/>
    <x v="0"/>
    <x v="514"/>
  </r>
  <r>
    <x v="296"/>
    <x v="0"/>
    <x v="9"/>
    <x v="8"/>
    <x v="712"/>
  </r>
  <r>
    <x v="296"/>
    <x v="2"/>
    <x v="7"/>
    <x v="2"/>
    <x v="258"/>
  </r>
  <r>
    <x v="296"/>
    <x v="2"/>
    <x v="8"/>
    <x v="2"/>
    <x v="297"/>
  </r>
  <r>
    <x v="297"/>
    <x v="4"/>
    <x v="8"/>
    <x v="3"/>
    <x v="66"/>
  </r>
  <r>
    <x v="297"/>
    <x v="3"/>
    <x v="3"/>
    <x v="9"/>
    <x v="48"/>
  </r>
  <r>
    <x v="297"/>
    <x v="3"/>
    <x v="1"/>
    <x v="1"/>
    <x v="285"/>
  </r>
  <r>
    <x v="297"/>
    <x v="0"/>
    <x v="4"/>
    <x v="4"/>
    <x v="663"/>
  </r>
  <r>
    <x v="298"/>
    <x v="4"/>
    <x v="6"/>
    <x v="0"/>
    <x v="35"/>
  </r>
  <r>
    <x v="298"/>
    <x v="4"/>
    <x v="13"/>
    <x v="9"/>
    <x v="668"/>
  </r>
  <r>
    <x v="298"/>
    <x v="1"/>
    <x v="10"/>
    <x v="0"/>
    <x v="160"/>
  </r>
  <r>
    <x v="298"/>
    <x v="3"/>
    <x v="1"/>
    <x v="6"/>
    <x v="657"/>
  </r>
  <r>
    <x v="299"/>
    <x v="1"/>
    <x v="0"/>
    <x v="9"/>
    <x v="713"/>
  </r>
  <r>
    <x v="299"/>
    <x v="1"/>
    <x v="0"/>
    <x v="0"/>
    <x v="151"/>
  </r>
  <r>
    <x v="299"/>
    <x v="0"/>
    <x v="12"/>
    <x v="3"/>
    <x v="535"/>
  </r>
  <r>
    <x v="299"/>
    <x v="2"/>
    <x v="6"/>
    <x v="2"/>
    <x v="714"/>
  </r>
  <r>
    <x v="300"/>
    <x v="2"/>
    <x v="13"/>
    <x v="3"/>
    <x v="552"/>
  </r>
  <r>
    <x v="300"/>
    <x v="3"/>
    <x v="7"/>
    <x v="2"/>
    <x v="715"/>
  </r>
  <r>
    <x v="300"/>
    <x v="2"/>
    <x v="11"/>
    <x v="7"/>
    <x v="403"/>
  </r>
  <r>
    <x v="300"/>
    <x v="0"/>
    <x v="6"/>
    <x v="7"/>
    <x v="688"/>
  </r>
  <r>
    <x v="301"/>
    <x v="0"/>
    <x v="4"/>
    <x v="0"/>
    <x v="529"/>
  </r>
  <r>
    <x v="301"/>
    <x v="4"/>
    <x v="0"/>
    <x v="7"/>
    <x v="677"/>
  </r>
  <r>
    <x v="301"/>
    <x v="3"/>
    <x v="0"/>
    <x v="7"/>
    <x v="282"/>
  </r>
  <r>
    <x v="301"/>
    <x v="4"/>
    <x v="10"/>
    <x v="2"/>
    <x v="316"/>
  </r>
  <r>
    <x v="302"/>
    <x v="4"/>
    <x v="12"/>
    <x v="3"/>
    <x v="256"/>
  </r>
  <r>
    <x v="302"/>
    <x v="1"/>
    <x v="1"/>
    <x v="7"/>
    <x v="562"/>
  </r>
  <r>
    <x v="302"/>
    <x v="2"/>
    <x v="14"/>
    <x v="8"/>
    <x v="716"/>
  </r>
  <r>
    <x v="302"/>
    <x v="3"/>
    <x v="11"/>
    <x v="7"/>
    <x v="373"/>
  </r>
  <r>
    <x v="303"/>
    <x v="2"/>
    <x v="10"/>
    <x v="3"/>
    <x v="466"/>
  </r>
  <r>
    <x v="303"/>
    <x v="1"/>
    <x v="0"/>
    <x v="5"/>
    <x v="717"/>
  </r>
  <r>
    <x v="303"/>
    <x v="0"/>
    <x v="2"/>
    <x v="5"/>
    <x v="647"/>
  </r>
  <r>
    <x v="303"/>
    <x v="1"/>
    <x v="4"/>
    <x v="9"/>
    <x v="718"/>
  </r>
  <r>
    <x v="304"/>
    <x v="0"/>
    <x v="4"/>
    <x v="1"/>
    <x v="719"/>
  </r>
  <r>
    <x v="304"/>
    <x v="3"/>
    <x v="6"/>
    <x v="9"/>
    <x v="24"/>
  </r>
  <r>
    <x v="304"/>
    <x v="2"/>
    <x v="8"/>
    <x v="4"/>
    <x v="548"/>
  </r>
  <r>
    <x v="304"/>
    <x v="0"/>
    <x v="9"/>
    <x v="8"/>
    <x v="693"/>
  </r>
  <r>
    <x v="305"/>
    <x v="1"/>
    <x v="14"/>
    <x v="9"/>
    <x v="720"/>
  </r>
  <r>
    <x v="305"/>
    <x v="3"/>
    <x v="2"/>
    <x v="5"/>
    <x v="152"/>
  </r>
  <r>
    <x v="305"/>
    <x v="4"/>
    <x v="6"/>
    <x v="7"/>
    <x v="721"/>
  </r>
  <r>
    <x v="305"/>
    <x v="4"/>
    <x v="2"/>
    <x v="4"/>
    <x v="325"/>
  </r>
  <r>
    <x v="306"/>
    <x v="3"/>
    <x v="3"/>
    <x v="1"/>
    <x v="212"/>
  </r>
  <r>
    <x v="306"/>
    <x v="4"/>
    <x v="13"/>
    <x v="7"/>
    <x v="722"/>
  </r>
  <r>
    <x v="306"/>
    <x v="0"/>
    <x v="2"/>
    <x v="4"/>
    <x v="723"/>
  </r>
  <r>
    <x v="306"/>
    <x v="2"/>
    <x v="8"/>
    <x v="2"/>
    <x v="331"/>
  </r>
  <r>
    <x v="307"/>
    <x v="2"/>
    <x v="5"/>
    <x v="3"/>
    <x v="724"/>
  </r>
  <r>
    <x v="307"/>
    <x v="2"/>
    <x v="11"/>
    <x v="5"/>
    <x v="643"/>
  </r>
  <r>
    <x v="307"/>
    <x v="1"/>
    <x v="6"/>
    <x v="5"/>
    <x v="119"/>
  </r>
  <r>
    <x v="307"/>
    <x v="1"/>
    <x v="13"/>
    <x v="5"/>
    <x v="160"/>
  </r>
  <r>
    <x v="308"/>
    <x v="0"/>
    <x v="9"/>
    <x v="5"/>
    <x v="725"/>
  </r>
  <r>
    <x v="308"/>
    <x v="0"/>
    <x v="14"/>
    <x v="8"/>
    <x v="127"/>
  </r>
  <r>
    <x v="308"/>
    <x v="3"/>
    <x v="3"/>
    <x v="6"/>
    <x v="726"/>
  </r>
  <r>
    <x v="308"/>
    <x v="3"/>
    <x v="10"/>
    <x v="2"/>
    <x v="687"/>
  </r>
  <r>
    <x v="309"/>
    <x v="4"/>
    <x v="6"/>
    <x v="3"/>
    <x v="727"/>
  </r>
  <r>
    <x v="309"/>
    <x v="1"/>
    <x v="3"/>
    <x v="5"/>
    <x v="50"/>
  </r>
  <r>
    <x v="309"/>
    <x v="4"/>
    <x v="3"/>
    <x v="5"/>
    <x v="93"/>
  </r>
  <r>
    <x v="309"/>
    <x v="4"/>
    <x v="6"/>
    <x v="7"/>
    <x v="253"/>
  </r>
  <r>
    <x v="310"/>
    <x v="2"/>
    <x v="8"/>
    <x v="5"/>
    <x v="164"/>
  </r>
  <r>
    <x v="310"/>
    <x v="3"/>
    <x v="12"/>
    <x v="2"/>
    <x v="414"/>
  </r>
  <r>
    <x v="310"/>
    <x v="1"/>
    <x v="10"/>
    <x v="2"/>
    <x v="728"/>
  </r>
  <r>
    <x v="310"/>
    <x v="0"/>
    <x v="7"/>
    <x v="2"/>
    <x v="284"/>
  </r>
  <r>
    <x v="311"/>
    <x v="0"/>
    <x v="6"/>
    <x v="1"/>
    <x v="729"/>
  </r>
  <r>
    <x v="311"/>
    <x v="1"/>
    <x v="7"/>
    <x v="5"/>
    <x v="133"/>
  </r>
  <r>
    <x v="311"/>
    <x v="2"/>
    <x v="11"/>
    <x v="7"/>
    <x v="426"/>
  </r>
  <r>
    <x v="311"/>
    <x v="2"/>
    <x v="1"/>
    <x v="6"/>
    <x v="406"/>
  </r>
  <r>
    <x v="312"/>
    <x v="3"/>
    <x v="14"/>
    <x v="5"/>
    <x v="65"/>
  </r>
  <r>
    <x v="312"/>
    <x v="3"/>
    <x v="12"/>
    <x v="2"/>
    <x v="730"/>
  </r>
  <r>
    <x v="312"/>
    <x v="4"/>
    <x v="12"/>
    <x v="6"/>
    <x v="731"/>
  </r>
  <r>
    <x v="312"/>
    <x v="0"/>
    <x v="13"/>
    <x v="6"/>
    <x v="732"/>
  </r>
  <r>
    <x v="313"/>
    <x v="3"/>
    <x v="4"/>
    <x v="5"/>
    <x v="610"/>
  </r>
  <r>
    <x v="313"/>
    <x v="4"/>
    <x v="13"/>
    <x v="9"/>
    <x v="733"/>
  </r>
  <r>
    <x v="313"/>
    <x v="4"/>
    <x v="2"/>
    <x v="9"/>
    <x v="79"/>
  </r>
  <r>
    <x v="313"/>
    <x v="1"/>
    <x v="11"/>
    <x v="7"/>
    <x v="734"/>
  </r>
  <r>
    <x v="314"/>
    <x v="0"/>
    <x v="2"/>
    <x v="0"/>
    <x v="186"/>
  </r>
  <r>
    <x v="314"/>
    <x v="2"/>
    <x v="6"/>
    <x v="6"/>
    <x v="735"/>
  </r>
  <r>
    <x v="314"/>
    <x v="1"/>
    <x v="3"/>
    <x v="6"/>
    <x v="194"/>
  </r>
  <r>
    <x v="314"/>
    <x v="1"/>
    <x v="12"/>
    <x v="6"/>
    <x v="284"/>
  </r>
  <r>
    <x v="315"/>
    <x v="3"/>
    <x v="13"/>
    <x v="5"/>
    <x v="736"/>
  </r>
  <r>
    <x v="315"/>
    <x v="0"/>
    <x v="8"/>
    <x v="9"/>
    <x v="737"/>
  </r>
  <r>
    <x v="315"/>
    <x v="2"/>
    <x v="6"/>
    <x v="0"/>
    <x v="285"/>
  </r>
  <r>
    <x v="315"/>
    <x v="2"/>
    <x v="6"/>
    <x v="7"/>
    <x v="249"/>
  </r>
  <r>
    <x v="316"/>
    <x v="0"/>
    <x v="7"/>
    <x v="2"/>
    <x v="738"/>
  </r>
  <r>
    <x v="316"/>
    <x v="4"/>
    <x v="13"/>
    <x v="6"/>
    <x v="728"/>
  </r>
  <r>
    <x v="316"/>
    <x v="3"/>
    <x v="0"/>
    <x v="7"/>
    <x v="260"/>
  </r>
  <r>
    <x v="316"/>
    <x v="4"/>
    <x v="6"/>
    <x v="7"/>
    <x v="287"/>
  </r>
  <r>
    <x v="317"/>
    <x v="3"/>
    <x v="11"/>
    <x v="3"/>
    <x v="92"/>
  </r>
  <r>
    <x v="317"/>
    <x v="4"/>
    <x v="1"/>
    <x v="1"/>
    <x v="195"/>
  </r>
  <r>
    <x v="317"/>
    <x v="1"/>
    <x v="10"/>
    <x v="8"/>
    <x v="388"/>
  </r>
  <r>
    <x v="317"/>
    <x v="2"/>
    <x v="5"/>
    <x v="7"/>
    <x v="571"/>
  </r>
  <r>
    <x v="318"/>
    <x v="0"/>
    <x v="14"/>
    <x v="0"/>
    <x v="669"/>
  </r>
  <r>
    <x v="318"/>
    <x v="1"/>
    <x v="13"/>
    <x v="3"/>
    <x v="172"/>
  </r>
  <r>
    <x v="318"/>
    <x v="2"/>
    <x v="9"/>
    <x v="4"/>
    <x v="178"/>
  </r>
  <r>
    <x v="318"/>
    <x v="1"/>
    <x v="12"/>
    <x v="6"/>
    <x v="739"/>
  </r>
  <r>
    <x v="319"/>
    <x v="0"/>
    <x v="13"/>
    <x v="5"/>
    <x v="740"/>
  </r>
  <r>
    <x v="319"/>
    <x v="2"/>
    <x v="13"/>
    <x v="0"/>
    <x v="175"/>
  </r>
  <r>
    <x v="319"/>
    <x v="0"/>
    <x v="12"/>
    <x v="1"/>
    <x v="741"/>
  </r>
  <r>
    <x v="319"/>
    <x v="3"/>
    <x v="3"/>
    <x v="8"/>
    <x v="287"/>
  </r>
  <r>
    <x v="320"/>
    <x v="1"/>
    <x v="10"/>
    <x v="0"/>
    <x v="742"/>
  </r>
  <r>
    <x v="320"/>
    <x v="3"/>
    <x v="12"/>
    <x v="4"/>
    <x v="743"/>
  </r>
  <r>
    <x v="320"/>
    <x v="4"/>
    <x v="1"/>
    <x v="6"/>
    <x v="309"/>
  </r>
  <r>
    <x v="320"/>
    <x v="4"/>
    <x v="11"/>
    <x v="7"/>
    <x v="349"/>
  </r>
  <r>
    <x v="321"/>
    <x v="2"/>
    <x v="1"/>
    <x v="0"/>
    <x v="385"/>
  </r>
  <r>
    <x v="321"/>
    <x v="3"/>
    <x v="0"/>
    <x v="5"/>
    <x v="176"/>
  </r>
  <r>
    <x v="321"/>
    <x v="4"/>
    <x v="9"/>
    <x v="2"/>
    <x v="130"/>
  </r>
  <r>
    <x v="321"/>
    <x v="0"/>
    <x v="14"/>
    <x v="8"/>
    <x v="744"/>
  </r>
  <r>
    <x v="322"/>
    <x v="1"/>
    <x v="8"/>
    <x v="5"/>
    <x v="299"/>
  </r>
  <r>
    <x v="322"/>
    <x v="1"/>
    <x v="3"/>
    <x v="5"/>
    <x v="745"/>
  </r>
  <r>
    <x v="322"/>
    <x v="2"/>
    <x v="4"/>
    <x v="2"/>
    <x v="190"/>
  </r>
  <r>
    <x v="322"/>
    <x v="2"/>
    <x v="6"/>
    <x v="7"/>
    <x v="321"/>
  </r>
  <r>
    <x v="323"/>
    <x v="3"/>
    <x v="2"/>
    <x v="3"/>
    <x v="501"/>
  </r>
  <r>
    <x v="323"/>
    <x v="0"/>
    <x v="10"/>
    <x v="9"/>
    <x v="746"/>
  </r>
  <r>
    <x v="323"/>
    <x v="3"/>
    <x v="1"/>
    <x v="9"/>
    <x v="179"/>
  </r>
  <r>
    <x v="323"/>
    <x v="0"/>
    <x v="10"/>
    <x v="2"/>
    <x v="372"/>
  </r>
  <r>
    <x v="324"/>
    <x v="4"/>
    <x v="8"/>
    <x v="0"/>
    <x v="747"/>
  </r>
  <r>
    <x v="324"/>
    <x v="4"/>
    <x v="10"/>
    <x v="6"/>
    <x v="543"/>
  </r>
  <r>
    <x v="324"/>
    <x v="4"/>
    <x v="7"/>
    <x v="2"/>
    <x v="416"/>
  </r>
  <r>
    <x v="324"/>
    <x v="1"/>
    <x v="10"/>
    <x v="2"/>
    <x v="748"/>
  </r>
  <r>
    <x v="325"/>
    <x v="0"/>
    <x v="12"/>
    <x v="3"/>
    <x v="749"/>
  </r>
  <r>
    <x v="325"/>
    <x v="3"/>
    <x v="3"/>
    <x v="7"/>
    <x v="750"/>
  </r>
  <r>
    <x v="325"/>
    <x v="1"/>
    <x v="10"/>
    <x v="7"/>
    <x v="718"/>
  </r>
  <r>
    <x v="325"/>
    <x v="2"/>
    <x v="12"/>
    <x v="6"/>
    <x v="751"/>
  </r>
  <r>
    <x v="326"/>
    <x v="0"/>
    <x v="11"/>
    <x v="5"/>
    <x v="515"/>
  </r>
  <r>
    <x v="326"/>
    <x v="1"/>
    <x v="8"/>
    <x v="3"/>
    <x v="146"/>
  </r>
  <r>
    <x v="326"/>
    <x v="2"/>
    <x v="4"/>
    <x v="4"/>
    <x v="278"/>
  </r>
  <r>
    <x v="326"/>
    <x v="2"/>
    <x v="11"/>
    <x v="7"/>
    <x v="358"/>
  </r>
  <r>
    <x v="327"/>
    <x v="3"/>
    <x v="5"/>
    <x v="9"/>
    <x v="338"/>
  </r>
  <r>
    <x v="327"/>
    <x v="0"/>
    <x v="11"/>
    <x v="5"/>
    <x v="175"/>
  </r>
  <r>
    <x v="327"/>
    <x v="4"/>
    <x v="3"/>
    <x v="6"/>
    <x v="281"/>
  </r>
  <r>
    <x v="327"/>
    <x v="3"/>
    <x v="8"/>
    <x v="2"/>
    <x v="752"/>
  </r>
  <r>
    <x v="328"/>
    <x v="4"/>
    <x v="13"/>
    <x v="5"/>
    <x v="753"/>
  </r>
  <r>
    <x v="328"/>
    <x v="4"/>
    <x v="2"/>
    <x v="6"/>
    <x v="16"/>
  </r>
  <r>
    <x v="328"/>
    <x v="3"/>
    <x v="14"/>
    <x v="4"/>
    <x v="754"/>
  </r>
  <r>
    <x v="328"/>
    <x v="1"/>
    <x v="14"/>
    <x v="8"/>
    <x v="426"/>
  </r>
  <r>
    <x v="329"/>
    <x v="1"/>
    <x v="12"/>
    <x v="9"/>
    <x v="755"/>
  </r>
  <r>
    <x v="329"/>
    <x v="2"/>
    <x v="2"/>
    <x v="2"/>
    <x v="367"/>
  </r>
  <r>
    <x v="329"/>
    <x v="1"/>
    <x v="11"/>
    <x v="7"/>
    <x v="208"/>
  </r>
  <r>
    <x v="329"/>
    <x v="0"/>
    <x v="0"/>
    <x v="7"/>
    <x v="284"/>
  </r>
  <r>
    <x v="330"/>
    <x v="3"/>
    <x v="11"/>
    <x v="5"/>
    <x v="756"/>
  </r>
  <r>
    <x v="330"/>
    <x v="2"/>
    <x v="9"/>
    <x v="0"/>
    <x v="205"/>
  </r>
  <r>
    <x v="330"/>
    <x v="2"/>
    <x v="2"/>
    <x v="4"/>
    <x v="693"/>
  </r>
  <r>
    <x v="330"/>
    <x v="0"/>
    <x v="6"/>
    <x v="7"/>
    <x v="674"/>
  </r>
  <r>
    <x v="331"/>
    <x v="4"/>
    <x v="11"/>
    <x v="3"/>
    <x v="757"/>
  </r>
  <r>
    <x v="331"/>
    <x v="0"/>
    <x v="14"/>
    <x v="5"/>
    <x v="193"/>
  </r>
  <r>
    <x v="331"/>
    <x v="3"/>
    <x v="5"/>
    <x v="5"/>
    <x v="758"/>
  </r>
  <r>
    <x v="331"/>
    <x v="4"/>
    <x v="2"/>
    <x v="2"/>
    <x v="166"/>
  </r>
  <r>
    <x v="332"/>
    <x v="1"/>
    <x v="2"/>
    <x v="4"/>
    <x v="759"/>
  </r>
  <r>
    <x v="332"/>
    <x v="2"/>
    <x v="12"/>
    <x v="2"/>
    <x v="188"/>
  </r>
  <r>
    <x v="332"/>
    <x v="4"/>
    <x v="12"/>
    <x v="6"/>
    <x v="266"/>
  </r>
  <r>
    <x v="332"/>
    <x v="3"/>
    <x v="2"/>
    <x v="4"/>
    <x v="353"/>
  </r>
  <r>
    <x v="333"/>
    <x v="0"/>
    <x v="3"/>
    <x v="6"/>
    <x v="760"/>
  </r>
  <r>
    <x v="333"/>
    <x v="2"/>
    <x v="14"/>
    <x v="6"/>
    <x v="761"/>
  </r>
  <r>
    <x v="333"/>
    <x v="1"/>
    <x v="8"/>
    <x v="2"/>
    <x v="600"/>
  </r>
  <r>
    <x v="333"/>
    <x v="1"/>
    <x v="12"/>
    <x v="6"/>
    <x v="678"/>
  </r>
  <r>
    <x v="334"/>
    <x v="0"/>
    <x v="12"/>
    <x v="3"/>
    <x v="762"/>
  </r>
  <r>
    <x v="334"/>
    <x v="3"/>
    <x v="3"/>
    <x v="5"/>
    <x v="763"/>
  </r>
  <r>
    <x v="334"/>
    <x v="2"/>
    <x v="6"/>
    <x v="9"/>
    <x v="122"/>
  </r>
  <r>
    <x v="334"/>
    <x v="0"/>
    <x v="11"/>
    <x v="9"/>
    <x v="160"/>
  </r>
  <r>
    <x v="335"/>
    <x v="3"/>
    <x v="10"/>
    <x v="9"/>
    <x v="764"/>
  </r>
  <r>
    <x v="335"/>
    <x v="4"/>
    <x v="12"/>
    <x v="0"/>
    <x v="108"/>
  </r>
  <r>
    <x v="335"/>
    <x v="1"/>
    <x v="0"/>
    <x v="7"/>
    <x v="108"/>
  </r>
  <r>
    <x v="335"/>
    <x v="4"/>
    <x v="11"/>
    <x v="7"/>
    <x v="336"/>
  </r>
  <r>
    <x v="336"/>
    <x v="4"/>
    <x v="7"/>
    <x v="6"/>
    <x v="613"/>
  </r>
  <r>
    <x v="336"/>
    <x v="0"/>
    <x v="11"/>
    <x v="7"/>
    <x v="231"/>
  </r>
  <r>
    <x v="336"/>
    <x v="3"/>
    <x v="2"/>
    <x v="4"/>
    <x v="765"/>
  </r>
  <r>
    <x v="336"/>
    <x v="2"/>
    <x v="7"/>
    <x v="2"/>
    <x v="624"/>
  </r>
  <r>
    <x v="337"/>
    <x v="1"/>
    <x v="0"/>
    <x v="5"/>
    <x v="167"/>
  </r>
  <r>
    <x v="337"/>
    <x v="1"/>
    <x v="12"/>
    <x v="2"/>
    <x v="73"/>
  </r>
  <r>
    <x v="337"/>
    <x v="2"/>
    <x v="11"/>
    <x v="2"/>
    <x v="158"/>
  </r>
  <r>
    <x v="337"/>
    <x v="2"/>
    <x v="12"/>
    <x v="6"/>
    <x v="624"/>
  </r>
  <r>
    <x v="338"/>
    <x v="3"/>
    <x v="9"/>
    <x v="5"/>
    <x v="766"/>
  </r>
  <r>
    <x v="338"/>
    <x v="0"/>
    <x v="5"/>
    <x v="0"/>
    <x v="394"/>
  </r>
  <r>
    <x v="338"/>
    <x v="0"/>
    <x v="14"/>
    <x v="1"/>
    <x v="303"/>
  </r>
  <r>
    <x v="338"/>
    <x v="3"/>
    <x v="13"/>
    <x v="6"/>
    <x v="767"/>
  </r>
  <r>
    <x v="339"/>
    <x v="4"/>
    <x v="11"/>
    <x v="0"/>
    <x v="768"/>
  </r>
  <r>
    <x v="339"/>
    <x v="4"/>
    <x v="8"/>
    <x v="3"/>
    <x v="185"/>
  </r>
  <r>
    <x v="339"/>
    <x v="1"/>
    <x v="11"/>
    <x v="7"/>
    <x v="417"/>
  </r>
  <r>
    <x v="339"/>
    <x v="4"/>
    <x v="13"/>
    <x v="6"/>
    <x v="769"/>
  </r>
  <r>
    <x v="340"/>
    <x v="1"/>
    <x v="5"/>
    <x v="4"/>
    <x v="159"/>
  </r>
  <r>
    <x v="340"/>
    <x v="2"/>
    <x v="0"/>
    <x v="7"/>
    <x v="302"/>
  </r>
  <r>
    <x v="340"/>
    <x v="0"/>
    <x v="2"/>
    <x v="4"/>
    <x v="324"/>
  </r>
  <r>
    <x v="340"/>
    <x v="3"/>
    <x v="4"/>
    <x v="2"/>
    <x v="770"/>
  </r>
  <r>
    <x v="341"/>
    <x v="2"/>
    <x v="2"/>
    <x v="9"/>
    <x v="130"/>
  </r>
  <r>
    <x v="341"/>
    <x v="1"/>
    <x v="13"/>
    <x v="1"/>
    <x v="771"/>
  </r>
  <r>
    <x v="341"/>
    <x v="2"/>
    <x v="10"/>
    <x v="3"/>
    <x v="126"/>
  </r>
  <r>
    <x v="341"/>
    <x v="0"/>
    <x v="14"/>
    <x v="4"/>
    <x v="182"/>
  </r>
  <r>
    <x v="342"/>
    <x v="4"/>
    <x v="4"/>
    <x v="1"/>
    <x v="772"/>
  </r>
  <r>
    <x v="342"/>
    <x v="3"/>
    <x v="0"/>
    <x v="1"/>
    <x v="268"/>
  </r>
  <r>
    <x v="342"/>
    <x v="0"/>
    <x v="7"/>
    <x v="2"/>
    <x v="255"/>
  </r>
  <r>
    <x v="342"/>
    <x v="3"/>
    <x v="5"/>
    <x v="4"/>
    <x v="346"/>
  </r>
  <r>
    <x v="343"/>
    <x v="4"/>
    <x v="7"/>
    <x v="3"/>
    <x v="773"/>
  </r>
  <r>
    <x v="343"/>
    <x v="1"/>
    <x v="11"/>
    <x v="1"/>
    <x v="172"/>
  </r>
  <r>
    <x v="343"/>
    <x v="3"/>
    <x v="2"/>
    <x v="8"/>
    <x v="312"/>
  </r>
  <r>
    <x v="343"/>
    <x v="4"/>
    <x v="3"/>
    <x v="4"/>
    <x v="774"/>
  </r>
  <r>
    <x v="344"/>
    <x v="1"/>
    <x v="4"/>
    <x v="9"/>
    <x v="50"/>
  </r>
  <r>
    <x v="344"/>
    <x v="2"/>
    <x v="7"/>
    <x v="4"/>
    <x v="775"/>
  </r>
  <r>
    <x v="344"/>
    <x v="1"/>
    <x v="8"/>
    <x v="6"/>
    <x v="166"/>
  </r>
  <r>
    <x v="344"/>
    <x v="0"/>
    <x v="3"/>
    <x v="8"/>
    <x v="776"/>
  </r>
  <r>
    <x v="345"/>
    <x v="0"/>
    <x v="13"/>
    <x v="9"/>
    <x v="365"/>
  </r>
  <r>
    <x v="345"/>
    <x v="2"/>
    <x v="3"/>
    <x v="0"/>
    <x v="156"/>
  </r>
  <r>
    <x v="345"/>
    <x v="2"/>
    <x v="9"/>
    <x v="9"/>
    <x v="176"/>
  </r>
  <r>
    <x v="345"/>
    <x v="3"/>
    <x v="4"/>
    <x v="2"/>
    <x v="276"/>
  </r>
  <r>
    <x v="346"/>
    <x v="4"/>
    <x v="8"/>
    <x v="9"/>
    <x v="589"/>
  </r>
  <r>
    <x v="346"/>
    <x v="0"/>
    <x v="8"/>
    <x v="7"/>
    <x v="660"/>
  </r>
  <r>
    <x v="346"/>
    <x v="4"/>
    <x v="4"/>
    <x v="4"/>
    <x v="287"/>
  </r>
  <r>
    <x v="346"/>
    <x v="3"/>
    <x v="6"/>
    <x v="7"/>
    <x v="318"/>
  </r>
  <r>
    <x v="347"/>
    <x v="3"/>
    <x v="4"/>
    <x v="0"/>
    <x v="769"/>
  </r>
  <r>
    <x v="347"/>
    <x v="1"/>
    <x v="8"/>
    <x v="0"/>
    <x v="312"/>
  </r>
  <r>
    <x v="347"/>
    <x v="4"/>
    <x v="4"/>
    <x v="5"/>
    <x v="156"/>
  </r>
  <r>
    <x v="347"/>
    <x v="2"/>
    <x v="1"/>
    <x v="8"/>
    <x v="129"/>
  </r>
  <r>
    <x v="348"/>
    <x v="1"/>
    <x v="0"/>
    <x v="5"/>
    <x v="743"/>
  </r>
  <r>
    <x v="348"/>
    <x v="0"/>
    <x v="11"/>
    <x v="8"/>
    <x v="668"/>
  </r>
  <r>
    <x v="348"/>
    <x v="2"/>
    <x v="14"/>
    <x v="6"/>
    <x v="181"/>
  </r>
  <r>
    <x v="348"/>
    <x v="1"/>
    <x v="4"/>
    <x v="4"/>
    <x v="777"/>
  </r>
  <r>
    <x v="349"/>
    <x v="0"/>
    <x v="1"/>
    <x v="1"/>
    <x v="185"/>
  </r>
  <r>
    <x v="349"/>
    <x v="2"/>
    <x v="9"/>
    <x v="8"/>
    <x v="330"/>
  </r>
  <r>
    <x v="349"/>
    <x v="3"/>
    <x v="0"/>
    <x v="7"/>
    <x v="266"/>
  </r>
  <r>
    <x v="350"/>
    <x v="4"/>
    <x v="0"/>
    <x v="3"/>
    <x v="778"/>
  </r>
  <r>
    <x v="350"/>
    <x v="4"/>
    <x v="12"/>
    <x v="5"/>
    <x v="779"/>
  </r>
  <r>
    <x v="350"/>
    <x v="3"/>
    <x v="13"/>
    <x v="6"/>
    <x v="780"/>
  </r>
  <r>
    <x v="351"/>
    <x v="2"/>
    <x v="14"/>
    <x v="9"/>
    <x v="12"/>
  </r>
  <r>
    <x v="351"/>
    <x v="4"/>
    <x v="10"/>
    <x v="5"/>
    <x v="531"/>
  </r>
  <r>
    <x v="351"/>
    <x v="3"/>
    <x v="12"/>
    <x v="6"/>
    <x v="382"/>
  </r>
  <r>
    <x v="352"/>
    <x v="1"/>
    <x v="13"/>
    <x v="3"/>
    <x v="180"/>
  </r>
  <r>
    <x v="352"/>
    <x v="1"/>
    <x v="1"/>
    <x v="7"/>
    <x v="737"/>
  </r>
  <r>
    <x v="352"/>
    <x v="2"/>
    <x v="3"/>
    <x v="8"/>
    <x v="781"/>
  </r>
  <r>
    <x v="353"/>
    <x v="3"/>
    <x v="6"/>
    <x v="9"/>
    <x v="782"/>
  </r>
  <r>
    <x v="353"/>
    <x v="0"/>
    <x v="5"/>
    <x v="4"/>
    <x v="783"/>
  </r>
  <r>
    <x v="353"/>
    <x v="0"/>
    <x v="14"/>
    <x v="8"/>
    <x v="336"/>
  </r>
  <r>
    <x v="354"/>
    <x v="1"/>
    <x v="4"/>
    <x v="5"/>
    <x v="760"/>
  </r>
  <r>
    <x v="354"/>
    <x v="4"/>
    <x v="3"/>
    <x v="3"/>
    <x v="544"/>
  </r>
  <r>
    <x v="354"/>
    <x v="4"/>
    <x v="14"/>
    <x v="2"/>
    <x v="643"/>
  </r>
  <r>
    <x v="355"/>
    <x v="0"/>
    <x v="6"/>
    <x v="1"/>
    <x v="784"/>
  </r>
  <r>
    <x v="355"/>
    <x v="3"/>
    <x v="3"/>
    <x v="9"/>
    <x v="612"/>
  </r>
  <r>
    <x v="355"/>
    <x v="2"/>
    <x v="1"/>
    <x v="6"/>
    <x v="294"/>
  </r>
  <r>
    <x v="356"/>
    <x v="2"/>
    <x v="0"/>
    <x v="1"/>
    <x v="256"/>
  </r>
  <r>
    <x v="356"/>
    <x v="1"/>
    <x v="10"/>
    <x v="7"/>
    <x v="785"/>
  </r>
  <r>
    <x v="356"/>
    <x v="2"/>
    <x v="8"/>
    <x v="2"/>
    <x v="325"/>
  </r>
  <r>
    <x v="357"/>
    <x v="0"/>
    <x v="11"/>
    <x v="9"/>
    <x v="561"/>
  </r>
  <r>
    <x v="357"/>
    <x v="3"/>
    <x v="0"/>
    <x v="6"/>
    <x v="55"/>
  </r>
  <r>
    <x v="357"/>
    <x v="3"/>
    <x v="5"/>
    <x v="4"/>
    <x v="553"/>
  </r>
  <r>
    <x v="358"/>
    <x v="4"/>
    <x v="2"/>
    <x v="3"/>
    <x v="112"/>
  </r>
  <r>
    <x v="358"/>
    <x v="4"/>
    <x v="5"/>
    <x v="3"/>
    <x v="786"/>
  </r>
  <r>
    <x v="358"/>
    <x v="1"/>
    <x v="8"/>
    <x v="2"/>
    <x v="396"/>
  </r>
  <r>
    <x v="359"/>
    <x v="1"/>
    <x v="6"/>
    <x v="3"/>
    <x v="787"/>
  </r>
  <r>
    <x v="359"/>
    <x v="2"/>
    <x v="10"/>
    <x v="3"/>
    <x v="190"/>
  </r>
  <r>
    <x v="359"/>
    <x v="0"/>
    <x v="3"/>
    <x v="5"/>
    <x v="174"/>
  </r>
  <r>
    <x v="360"/>
    <x v="2"/>
    <x v="0"/>
    <x v="7"/>
    <x v="788"/>
  </r>
  <r>
    <x v="360"/>
    <x v="0"/>
    <x v="5"/>
    <x v="4"/>
    <x v="364"/>
  </r>
  <r>
    <x v="360"/>
    <x v="2"/>
    <x v="0"/>
    <x v="7"/>
    <x v="150"/>
  </r>
  <r>
    <x v="361"/>
    <x v="0"/>
    <x v="7"/>
    <x v="9"/>
    <x v="85"/>
  </r>
  <r>
    <x v="361"/>
    <x v="3"/>
    <x v="5"/>
    <x v="9"/>
    <x v="517"/>
  </r>
  <r>
    <x v="361"/>
    <x v="4"/>
    <x v="10"/>
    <x v="2"/>
    <x v="348"/>
  </r>
  <r>
    <x v="362"/>
    <x v="3"/>
    <x v="1"/>
    <x v="0"/>
    <x v="789"/>
  </r>
  <r>
    <x v="362"/>
    <x v="4"/>
    <x v="9"/>
    <x v="8"/>
    <x v="788"/>
  </r>
  <r>
    <x v="362"/>
    <x v="1"/>
    <x v="6"/>
    <x v="8"/>
    <x v="144"/>
  </r>
  <r>
    <x v="363"/>
    <x v="1"/>
    <x v="3"/>
    <x v="5"/>
    <x v="714"/>
  </r>
  <r>
    <x v="363"/>
    <x v="1"/>
    <x v="9"/>
    <x v="9"/>
    <x v="167"/>
  </r>
  <r>
    <x v="363"/>
    <x v="0"/>
    <x v="9"/>
    <x v="0"/>
    <x v="2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82">
  <r>
    <n v="778389"/>
    <x v="0"/>
    <x v="0"/>
    <x v="0"/>
    <n v="259"/>
    <x v="0"/>
    <d v="2018-06-02T00:00:00"/>
    <x v="0"/>
    <x v="0"/>
    <n v="1587.23"/>
    <n v="1380.89"/>
  </r>
  <r>
    <n v="752473"/>
    <x v="0"/>
    <x v="0"/>
    <x v="1"/>
    <n v="280"/>
    <x v="1"/>
    <d v="2018-06-05T00:00:00"/>
    <x v="1"/>
    <x v="1"/>
    <n v="418.85"/>
    <n v="347.65"/>
  </r>
  <r>
    <n v="538739"/>
    <x v="1"/>
    <x v="1"/>
    <x v="2"/>
    <n v="285"/>
    <x v="1"/>
    <d v="2018-06-05T00:00:00"/>
    <x v="2"/>
    <x v="0"/>
    <n v="449.24"/>
    <n v="305.48"/>
  </r>
  <r>
    <n v="482272"/>
    <x v="0"/>
    <x v="0"/>
    <x v="0"/>
    <n v="282"/>
    <x v="2"/>
    <d v="2018-06-07T00:00:00"/>
    <x v="3"/>
    <x v="1"/>
    <n v="1235.8900000000001"/>
    <n v="902.2"/>
  </r>
  <r>
    <n v="344895"/>
    <x v="0"/>
    <x v="1"/>
    <x v="2"/>
    <n v="256"/>
    <x v="3"/>
    <d v="2018-06-05T00:00:00"/>
    <x v="4"/>
    <x v="2"/>
    <n v="445.81"/>
    <n v="267.49"/>
  </r>
  <r>
    <n v="989971"/>
    <x v="0"/>
    <x v="1"/>
    <x v="3"/>
    <n v="40"/>
    <x v="3"/>
    <d v="2018-06-06T00:00:00"/>
    <x v="1"/>
    <x v="3"/>
    <n v="594.72"/>
    <n v="440.09"/>
  </r>
  <r>
    <n v="660983"/>
    <x v="0"/>
    <x v="1"/>
    <x v="3"/>
    <n v="229"/>
    <x v="4"/>
    <d v="2018-06-05T00:00:00"/>
    <x v="3"/>
    <x v="4"/>
    <n v="923.98"/>
    <n v="766.9"/>
  </r>
  <r>
    <n v="398512"/>
    <x v="0"/>
    <x v="0"/>
    <x v="4"/>
    <n v="299"/>
    <x v="4"/>
    <d v="2018-06-06T00:00:00"/>
    <x v="3"/>
    <x v="3"/>
    <n v="598.29999999999995"/>
    <n v="317.10000000000002"/>
  </r>
  <r>
    <n v="381771"/>
    <x v="0"/>
    <x v="0"/>
    <x v="3"/>
    <n v="173"/>
    <x v="4"/>
    <d v="2018-06-05T00:00:00"/>
    <x v="5"/>
    <x v="3"/>
    <n v="1014.71"/>
    <n v="842.21"/>
  </r>
  <r>
    <n v="797858"/>
    <x v="1"/>
    <x v="1"/>
    <x v="1"/>
    <n v="196"/>
    <x v="0"/>
    <d v="2018-06-04T00:00:00"/>
    <x v="2"/>
    <x v="4"/>
    <n v="1427.91"/>
    <n v="1213.72"/>
  </r>
  <r>
    <n v="189980"/>
    <x v="2"/>
    <x v="1"/>
    <x v="3"/>
    <n v="213"/>
    <x v="0"/>
    <d v="2018-06-05T00:00:00"/>
    <x v="0"/>
    <x v="3"/>
    <n v="429.69"/>
    <n v="223.44"/>
  </r>
  <r>
    <n v="459287"/>
    <x v="0"/>
    <x v="2"/>
    <x v="1"/>
    <n v="21"/>
    <x v="0"/>
    <d v="2018-06-03T00:00:00"/>
    <x v="6"/>
    <x v="1"/>
    <n v="683.56"/>
    <n v="457.99"/>
  </r>
  <r>
    <n v="302847"/>
    <x v="0"/>
    <x v="2"/>
    <x v="2"/>
    <n v="305"/>
    <x v="2"/>
    <d v="2018-06-06T00:00:00"/>
    <x v="3"/>
    <x v="0"/>
    <n v="1541.03"/>
    <n v="924.62"/>
  </r>
  <r>
    <n v="793611"/>
    <x v="2"/>
    <x v="1"/>
    <x v="5"/>
    <n v="367"/>
    <x v="3"/>
    <d v="2018-06-07T00:00:00"/>
    <x v="3"/>
    <x v="1"/>
    <n v="1140.45"/>
    <n v="935.17"/>
  </r>
  <r>
    <n v="694481"/>
    <x v="0"/>
    <x v="1"/>
    <x v="4"/>
    <n v="138"/>
    <x v="4"/>
    <d v="2018-06-03T00:00:00"/>
    <x v="7"/>
    <x v="4"/>
    <n v="1284.72"/>
    <n v="976.39"/>
  </r>
  <r>
    <n v="395726"/>
    <x v="0"/>
    <x v="1"/>
    <x v="4"/>
    <n v="320"/>
    <x v="4"/>
    <d v="2018-06-03T00:00:00"/>
    <x v="2"/>
    <x v="2"/>
    <n v="1072.8699999999999"/>
    <n v="911.94"/>
  </r>
  <r>
    <n v="193938"/>
    <x v="3"/>
    <x v="2"/>
    <x v="5"/>
    <n v="107"/>
    <x v="0"/>
    <d v="2018-06-03T00:00:00"/>
    <x v="2"/>
    <x v="1"/>
    <n v="1134.53"/>
    <n v="578.61"/>
  </r>
  <r>
    <n v="433600"/>
    <x v="0"/>
    <x v="2"/>
    <x v="3"/>
    <n v="6"/>
    <x v="0"/>
    <d v="2018-06-03T00:00:00"/>
    <x v="4"/>
    <x v="4"/>
    <n v="1284.72"/>
    <n v="1156.25"/>
  </r>
  <r>
    <n v="121743"/>
    <x v="0"/>
    <x v="2"/>
    <x v="4"/>
    <n v="261"/>
    <x v="0"/>
    <d v="2018-06-06T00:00:00"/>
    <x v="0"/>
    <x v="0"/>
    <n v="1321.9"/>
    <n v="846.02"/>
  </r>
  <r>
    <n v="472795"/>
    <x v="0"/>
    <x v="2"/>
    <x v="2"/>
    <n v="152"/>
    <x v="0"/>
    <d v="2018-06-06T00:00:00"/>
    <x v="2"/>
    <x v="4"/>
    <n v="597.86"/>
    <n v="561.99"/>
  </r>
  <r>
    <n v="866735"/>
    <x v="0"/>
    <x v="3"/>
    <x v="5"/>
    <n v="6"/>
    <x v="3"/>
    <d v="2018-06-07T00:00:00"/>
    <x v="3"/>
    <x v="4"/>
    <n v="1531.69"/>
    <n v="1225.3499999999999"/>
  </r>
  <r>
    <n v="691791"/>
    <x v="2"/>
    <x v="0"/>
    <x v="3"/>
    <n v="111"/>
    <x v="0"/>
    <d v="2018-06-02T00:00:00"/>
    <x v="8"/>
    <x v="1"/>
    <n v="1339.99"/>
    <n v="1246.19"/>
  </r>
  <r>
    <n v="238245"/>
    <x v="2"/>
    <x v="0"/>
    <x v="0"/>
    <n v="84"/>
    <x v="3"/>
    <d v="2018-06-08T00:00:00"/>
    <x v="6"/>
    <x v="5"/>
    <n v="682.7"/>
    <n v="443.76"/>
  </r>
  <r>
    <n v="800825"/>
    <x v="1"/>
    <x v="1"/>
    <x v="3"/>
    <n v="212"/>
    <x v="3"/>
    <d v="2018-06-06T00:00:00"/>
    <x v="0"/>
    <x v="5"/>
    <n v="538.84"/>
    <n v="501.12"/>
  </r>
  <r>
    <n v="197703"/>
    <x v="1"/>
    <x v="3"/>
    <x v="5"/>
    <n v="217"/>
    <x v="2"/>
    <d v="2018-06-08T00:00:00"/>
    <x v="9"/>
    <x v="4"/>
    <n v="207.49"/>
    <n v="139.02000000000001"/>
  </r>
  <r>
    <n v="939448"/>
    <x v="1"/>
    <x v="0"/>
    <x v="5"/>
    <n v="362"/>
    <x v="3"/>
    <d v="2018-06-05T00:00:00"/>
    <x v="1"/>
    <x v="4"/>
    <n v="1291.07"/>
    <n v="1213.6099999999999"/>
  </r>
  <r>
    <n v="624909"/>
    <x v="2"/>
    <x v="1"/>
    <x v="1"/>
    <n v="17"/>
    <x v="4"/>
    <d v="2018-06-05T00:00:00"/>
    <x v="2"/>
    <x v="0"/>
    <n v="300.92"/>
    <n v="246.75"/>
  </r>
  <r>
    <n v="318294"/>
    <x v="2"/>
    <x v="1"/>
    <x v="2"/>
    <n v="37"/>
    <x v="5"/>
    <d v="2018-06-06T00:00:00"/>
    <x v="6"/>
    <x v="5"/>
    <n v="444.03"/>
    <n v="261.98"/>
  </r>
  <r>
    <n v="229167"/>
    <x v="3"/>
    <x v="3"/>
    <x v="4"/>
    <n v="335"/>
    <x v="3"/>
    <d v="2018-06-05T00:00:00"/>
    <x v="4"/>
    <x v="5"/>
    <n v="636.55999999999995"/>
    <n v="566.54"/>
  </r>
  <r>
    <n v="780649"/>
    <x v="0"/>
    <x v="0"/>
    <x v="5"/>
    <n v="90"/>
    <x v="2"/>
    <d v="2018-06-07T00:00:00"/>
    <x v="10"/>
    <x v="4"/>
    <n v="1340.26"/>
    <n v="723.74"/>
  </r>
  <r>
    <n v="205893"/>
    <x v="0"/>
    <x v="0"/>
    <x v="4"/>
    <n v="317"/>
    <x v="4"/>
    <d v="2018-06-03T00:00:00"/>
    <x v="3"/>
    <x v="4"/>
    <n v="1386.25"/>
    <n v="1164.45"/>
  </r>
  <r>
    <n v="28985"/>
    <x v="0"/>
    <x v="2"/>
    <x v="5"/>
    <n v="291"/>
    <x v="4"/>
    <d v="2018-06-05T00:00:00"/>
    <x v="3"/>
    <x v="2"/>
    <n v="1448.75"/>
    <n v="1245.93"/>
  </r>
  <r>
    <n v="233080"/>
    <x v="0"/>
    <x v="2"/>
    <x v="2"/>
    <n v="103"/>
    <x v="4"/>
    <d v="2018-06-04T00:00:00"/>
    <x v="6"/>
    <x v="4"/>
    <n v="940.27"/>
    <n v="488.94"/>
  </r>
  <r>
    <n v="349350"/>
    <x v="1"/>
    <x v="2"/>
    <x v="5"/>
    <n v="303"/>
    <x v="2"/>
    <d v="2018-06-08T00:00:00"/>
    <x v="9"/>
    <x v="0"/>
    <n v="1321.9"/>
    <n v="1242.5899999999999"/>
  </r>
  <r>
    <n v="850243"/>
    <x v="2"/>
    <x v="1"/>
    <x v="4"/>
    <n v="218"/>
    <x v="4"/>
    <d v="2018-06-04T00:00:00"/>
    <x v="3"/>
    <x v="1"/>
    <n v="650.52"/>
    <n v="422.84"/>
  </r>
  <r>
    <n v="204137"/>
    <x v="0"/>
    <x v="3"/>
    <x v="1"/>
    <n v="354"/>
    <x v="0"/>
    <d v="2018-06-03T00:00:00"/>
    <x v="6"/>
    <x v="0"/>
    <n v="316.57"/>
    <n v="294.41000000000003"/>
  </r>
  <r>
    <n v="950973"/>
    <x v="0"/>
    <x v="1"/>
    <x v="2"/>
    <n v="196"/>
    <x v="2"/>
    <d v="2018-06-08T00:00:00"/>
    <x v="10"/>
    <x v="0"/>
    <n v="1937.79"/>
    <n v="1298.32"/>
  </r>
  <r>
    <n v="134483"/>
    <x v="1"/>
    <x v="1"/>
    <x v="0"/>
    <n v="360"/>
    <x v="2"/>
    <d v="2018-06-08T00:00:00"/>
    <x v="10"/>
    <x v="1"/>
    <n v="199.73"/>
    <n v="181.75"/>
  </r>
  <r>
    <n v="919985"/>
    <x v="0"/>
    <x v="3"/>
    <x v="2"/>
    <n v="349"/>
    <x v="0"/>
    <d v="2018-06-06T00:00:00"/>
    <x v="10"/>
    <x v="4"/>
    <n v="1797.04"/>
    <n v="1347.78"/>
  </r>
  <r>
    <n v="780899"/>
    <x v="1"/>
    <x v="1"/>
    <x v="1"/>
    <n v="134"/>
    <x v="4"/>
    <d v="2018-06-03T00:00:00"/>
    <x v="2"/>
    <x v="3"/>
    <n v="320.61"/>
    <n v="221.22"/>
  </r>
  <r>
    <n v="523039"/>
    <x v="1"/>
    <x v="3"/>
    <x v="0"/>
    <n v="110"/>
    <x v="4"/>
    <d v="2018-06-07T00:00:00"/>
    <x v="3"/>
    <x v="1"/>
    <n v="316.57"/>
    <n v="284.91000000000003"/>
  </r>
  <r>
    <n v="772369"/>
    <x v="3"/>
    <x v="3"/>
    <x v="0"/>
    <n v="193"/>
    <x v="0"/>
    <d v="2018-06-06T00:00:00"/>
    <x v="10"/>
    <x v="0"/>
    <n v="210.29"/>
    <n v="109.35"/>
  </r>
  <r>
    <n v="926424"/>
    <x v="1"/>
    <x v="3"/>
    <x v="1"/>
    <n v="294"/>
    <x v="3"/>
    <d v="2018-06-08T00:00:00"/>
    <x v="1"/>
    <x v="3"/>
    <n v="565.66999999999996"/>
    <n v="328.09"/>
  </r>
  <r>
    <n v="139478"/>
    <x v="0"/>
    <x v="1"/>
    <x v="1"/>
    <n v="20"/>
    <x v="2"/>
    <d v="2018-06-06T00:00:00"/>
    <x v="3"/>
    <x v="5"/>
    <n v="1458.15"/>
    <n v="1239.43"/>
  </r>
  <r>
    <n v="301332"/>
    <x v="1"/>
    <x v="0"/>
    <x v="2"/>
    <n v="38"/>
    <x v="3"/>
    <d v="2018-06-09T00:00:00"/>
    <x v="2"/>
    <x v="1"/>
    <n v="736.7"/>
    <n v="383.08"/>
  </r>
  <r>
    <n v="140718"/>
    <x v="0"/>
    <x v="1"/>
    <x v="2"/>
    <n v="238"/>
    <x v="2"/>
    <d v="2018-06-05T00:00:00"/>
    <x v="1"/>
    <x v="5"/>
    <n v="1002.42"/>
    <n v="551.33000000000004"/>
  </r>
  <r>
    <n v="522440"/>
    <x v="2"/>
    <x v="2"/>
    <x v="5"/>
    <n v="97"/>
    <x v="4"/>
    <d v="2018-06-05T00:00:00"/>
    <x v="6"/>
    <x v="2"/>
    <n v="1698.44"/>
    <n v="1103.99"/>
  </r>
  <r>
    <n v="598308"/>
    <x v="2"/>
    <x v="3"/>
    <x v="0"/>
    <n v="249"/>
    <x v="3"/>
    <d v="2018-06-07T00:00:00"/>
    <x v="5"/>
    <x v="2"/>
    <n v="1684.01"/>
    <n v="1498.77"/>
  </r>
  <r>
    <n v="854550"/>
    <x v="2"/>
    <x v="1"/>
    <x v="0"/>
    <n v="105"/>
    <x v="5"/>
    <d v="2018-06-08T00:00:00"/>
    <x v="9"/>
    <x v="0"/>
    <n v="1935.93"/>
    <n v="1026.04"/>
  </r>
  <r>
    <n v="918737"/>
    <x v="2"/>
    <x v="1"/>
    <x v="2"/>
    <n v="17"/>
    <x v="6"/>
    <d v="2018-06-08T00:00:00"/>
    <x v="10"/>
    <x v="2"/>
    <n v="1371.77"/>
    <n v="1193.44"/>
  </r>
  <r>
    <n v="107250"/>
    <x v="0"/>
    <x v="0"/>
    <x v="2"/>
    <n v="109"/>
    <x v="5"/>
    <d v="2018-06-07T00:00:00"/>
    <x v="5"/>
    <x v="1"/>
    <n v="1876.44"/>
    <n v="1238.45"/>
  </r>
  <r>
    <n v="611750"/>
    <x v="1"/>
    <x v="2"/>
    <x v="4"/>
    <n v="141"/>
    <x v="6"/>
    <d v="2018-06-07T00:00:00"/>
    <x v="3"/>
    <x v="2"/>
    <n v="1530.21"/>
    <n v="826.31"/>
  </r>
  <r>
    <n v="799356"/>
    <x v="1"/>
    <x v="3"/>
    <x v="4"/>
    <n v="111"/>
    <x v="5"/>
    <d v="2018-06-09T00:00:00"/>
    <x v="1"/>
    <x v="4"/>
    <n v="564.17999999999995"/>
    <n v="423.14"/>
  </r>
  <r>
    <n v="91832"/>
    <x v="2"/>
    <x v="1"/>
    <x v="1"/>
    <n v="349"/>
    <x v="5"/>
    <d v="2018-06-09T00:00:00"/>
    <x v="11"/>
    <x v="4"/>
    <n v="1945.71"/>
    <n v="1167.43"/>
  </r>
  <r>
    <n v="481860"/>
    <x v="3"/>
    <x v="0"/>
    <x v="1"/>
    <n v="360"/>
    <x v="6"/>
    <d v="2018-06-10T00:00:00"/>
    <x v="10"/>
    <x v="2"/>
    <n v="561.23"/>
    <n v="370.41"/>
  </r>
  <r>
    <n v="521564"/>
    <x v="2"/>
    <x v="1"/>
    <x v="3"/>
    <n v="148"/>
    <x v="6"/>
    <d v="2018-06-10T00:00:00"/>
    <x v="12"/>
    <x v="3"/>
    <n v="1479.83"/>
    <n v="1198.6600000000001"/>
  </r>
  <r>
    <n v="365918"/>
    <x v="1"/>
    <x v="3"/>
    <x v="2"/>
    <n v="103"/>
    <x v="7"/>
    <d v="2018-06-11T00:00:00"/>
    <x v="13"/>
    <x v="2"/>
    <n v="1810.25"/>
    <n v="995.64"/>
  </r>
  <r>
    <n v="90575"/>
    <x v="1"/>
    <x v="2"/>
    <x v="4"/>
    <n v="59"/>
    <x v="7"/>
    <d v="2018-06-09T00:00:00"/>
    <x v="5"/>
    <x v="5"/>
    <n v="594.72"/>
    <n v="315.2"/>
  </r>
  <r>
    <n v="601131"/>
    <x v="1"/>
    <x v="1"/>
    <x v="2"/>
    <n v="60"/>
    <x v="6"/>
    <d v="2018-06-10T00:00:00"/>
    <x v="1"/>
    <x v="4"/>
    <n v="950.69"/>
    <n v="617.95000000000005"/>
  </r>
  <r>
    <n v="404305"/>
    <x v="0"/>
    <x v="3"/>
    <x v="4"/>
    <n v="238"/>
    <x v="7"/>
    <d v="2018-06-10T00:00:00"/>
    <x v="9"/>
    <x v="3"/>
    <n v="1411.9"/>
    <n v="1200.1199999999999"/>
  </r>
  <r>
    <n v="22810"/>
    <x v="0"/>
    <x v="2"/>
    <x v="1"/>
    <n v="151"/>
    <x v="7"/>
    <d v="2018-06-12T00:00:00"/>
    <x v="14"/>
    <x v="3"/>
    <n v="882.54"/>
    <n v="582.48"/>
  </r>
  <r>
    <n v="506527"/>
    <x v="1"/>
    <x v="2"/>
    <x v="5"/>
    <n v="152"/>
    <x v="7"/>
    <d v="2018-06-12T00:00:00"/>
    <x v="15"/>
    <x v="4"/>
    <n v="1175.58"/>
    <n v="1046.27"/>
  </r>
  <r>
    <n v="219346"/>
    <x v="1"/>
    <x v="2"/>
    <x v="4"/>
    <n v="262"/>
    <x v="7"/>
    <d v="2018-06-12T00:00:00"/>
    <x v="12"/>
    <x v="4"/>
    <n v="1072.8699999999999"/>
    <n v="890.48"/>
  </r>
  <r>
    <n v="809418"/>
    <x v="0"/>
    <x v="3"/>
    <x v="0"/>
    <n v="120"/>
    <x v="7"/>
    <d v="2018-06-12T00:00:00"/>
    <x v="14"/>
    <x v="2"/>
    <n v="568.91"/>
    <n v="290.14"/>
  </r>
  <r>
    <n v="294476"/>
    <x v="1"/>
    <x v="3"/>
    <x v="1"/>
    <n v="233"/>
    <x v="8"/>
    <d v="2018-06-12T00:00:00"/>
    <x v="12"/>
    <x v="0"/>
    <n v="1377.99"/>
    <n v="1033.49"/>
  </r>
  <r>
    <n v="258194"/>
    <x v="1"/>
    <x v="2"/>
    <x v="0"/>
    <n v="77"/>
    <x v="8"/>
    <d v="2018-06-11T00:00:00"/>
    <x v="14"/>
    <x v="0"/>
    <n v="667.73"/>
    <n v="420.67"/>
  </r>
  <r>
    <n v="549862"/>
    <x v="0"/>
    <x v="0"/>
    <x v="0"/>
    <n v="69"/>
    <x v="7"/>
    <d v="2018-06-10T00:00:00"/>
    <x v="5"/>
    <x v="5"/>
    <n v="251.41"/>
    <n v="188.56"/>
  </r>
  <r>
    <n v="475766"/>
    <x v="2"/>
    <x v="1"/>
    <x v="2"/>
    <n v="215"/>
    <x v="8"/>
    <d v="2018-06-10T00:00:00"/>
    <x v="5"/>
    <x v="3"/>
    <n v="839.41"/>
    <n v="587.59"/>
  </r>
  <r>
    <n v="280704"/>
    <x v="0"/>
    <x v="1"/>
    <x v="2"/>
    <n v="30"/>
    <x v="8"/>
    <d v="2018-06-10T00:00:00"/>
    <x v="1"/>
    <x v="4"/>
    <n v="253.99"/>
    <n v="190.49"/>
  </r>
  <r>
    <n v="833017"/>
    <x v="2"/>
    <x v="3"/>
    <x v="1"/>
    <n v="169"/>
    <x v="9"/>
    <d v="2018-06-10T00:00:00"/>
    <x v="9"/>
    <x v="0"/>
    <n v="1898.63"/>
    <n v="1594.85"/>
  </r>
  <r>
    <n v="733467"/>
    <x v="2"/>
    <x v="1"/>
    <x v="3"/>
    <n v="333"/>
    <x v="8"/>
    <d v="2018-06-13T00:00:00"/>
    <x v="15"/>
    <x v="2"/>
    <n v="1014.98"/>
    <n v="649.59"/>
  </r>
  <r>
    <n v="491321"/>
    <x v="3"/>
    <x v="2"/>
    <x v="3"/>
    <n v="96"/>
    <x v="9"/>
    <d v="2018-06-12T00:00:00"/>
    <x v="12"/>
    <x v="2"/>
    <n v="293.14"/>
    <n v="164.16"/>
  </r>
  <r>
    <n v="84735"/>
    <x v="2"/>
    <x v="1"/>
    <x v="4"/>
    <n v="289"/>
    <x v="9"/>
    <d v="2018-06-12T00:00:00"/>
    <x v="13"/>
    <x v="3"/>
    <n v="1104.51"/>
    <n v="640.62"/>
  </r>
  <r>
    <n v="10998"/>
    <x v="0"/>
    <x v="2"/>
    <x v="0"/>
    <n v="140"/>
    <x v="8"/>
    <d v="2018-06-10T00:00:00"/>
    <x v="10"/>
    <x v="4"/>
    <n v="1899.76"/>
    <n v="1766.78"/>
  </r>
  <r>
    <n v="364131"/>
    <x v="0"/>
    <x v="0"/>
    <x v="5"/>
    <n v="107"/>
    <x v="10"/>
    <d v="2018-06-11T00:00:00"/>
    <x v="13"/>
    <x v="2"/>
    <n v="1602.14"/>
    <n v="1329.78"/>
  </r>
  <r>
    <n v="930725"/>
    <x v="0"/>
    <x v="3"/>
    <x v="2"/>
    <n v="338"/>
    <x v="10"/>
    <d v="2018-06-14T00:00:00"/>
    <x v="15"/>
    <x v="1"/>
    <n v="826.39"/>
    <n v="710.7"/>
  </r>
  <r>
    <n v="102007"/>
    <x v="0"/>
    <x v="3"/>
    <x v="2"/>
    <n v="232"/>
    <x v="10"/>
    <d v="2018-06-12T00:00:00"/>
    <x v="12"/>
    <x v="3"/>
    <n v="712.27"/>
    <n v="648.16999999999996"/>
  </r>
  <r>
    <n v="286859"/>
    <x v="3"/>
    <x v="3"/>
    <x v="3"/>
    <n v="231"/>
    <x v="9"/>
    <d v="2018-06-14T00:00:00"/>
    <x v="15"/>
    <x v="2"/>
    <n v="1747.9"/>
    <n v="1538.15"/>
  </r>
  <r>
    <n v="797190"/>
    <x v="1"/>
    <x v="2"/>
    <x v="3"/>
    <n v="158"/>
    <x v="10"/>
    <d v="2018-06-13T00:00:00"/>
    <x v="14"/>
    <x v="4"/>
    <n v="950.69"/>
    <n v="503.87"/>
  </r>
  <r>
    <n v="184076"/>
    <x v="1"/>
    <x v="3"/>
    <x v="2"/>
    <n v="36"/>
    <x v="10"/>
    <d v="2018-06-12T00:00:00"/>
    <x v="11"/>
    <x v="3"/>
    <n v="272.12"/>
    <n v="168.71"/>
  </r>
  <r>
    <n v="897092"/>
    <x v="0"/>
    <x v="2"/>
    <x v="5"/>
    <n v="206"/>
    <x v="9"/>
    <d v="2018-06-12T00:00:00"/>
    <x v="15"/>
    <x v="2"/>
    <n v="1747.33"/>
    <n v="1397.86"/>
  </r>
  <r>
    <n v="158384"/>
    <x v="0"/>
    <x v="2"/>
    <x v="4"/>
    <n v="255"/>
    <x v="11"/>
    <d v="2018-06-12T00:00:00"/>
    <x v="10"/>
    <x v="0"/>
    <n v="1681.44"/>
    <n v="1042.49"/>
  </r>
  <r>
    <n v="262582"/>
    <x v="1"/>
    <x v="1"/>
    <x v="5"/>
    <n v="336"/>
    <x v="11"/>
    <d v="2018-06-15T00:00:00"/>
    <x v="16"/>
    <x v="3"/>
    <n v="1349.24"/>
    <n v="863.51"/>
  </r>
  <r>
    <n v="833422"/>
    <x v="1"/>
    <x v="2"/>
    <x v="4"/>
    <n v="307"/>
    <x v="11"/>
    <d v="2018-06-14T00:00:00"/>
    <x v="14"/>
    <x v="5"/>
    <n v="1558.84"/>
    <n v="826.19"/>
  </r>
  <r>
    <n v="290560"/>
    <x v="1"/>
    <x v="1"/>
    <x v="0"/>
    <n v="9"/>
    <x v="10"/>
    <d v="2018-06-13T00:00:00"/>
    <x v="17"/>
    <x v="2"/>
    <n v="1458.89"/>
    <n v="1196.29"/>
  </r>
  <r>
    <n v="242282"/>
    <x v="1"/>
    <x v="2"/>
    <x v="2"/>
    <n v="200"/>
    <x v="11"/>
    <d v="2018-06-13T00:00:00"/>
    <x v="13"/>
    <x v="2"/>
    <n v="1951.5"/>
    <n v="1795.38"/>
  </r>
  <r>
    <n v="429191"/>
    <x v="0"/>
    <x v="0"/>
    <x v="0"/>
    <n v="337"/>
    <x v="12"/>
    <d v="2018-06-15T00:00:00"/>
    <x v="18"/>
    <x v="0"/>
    <n v="796.25"/>
    <n v="629.04"/>
  </r>
  <r>
    <n v="383984"/>
    <x v="1"/>
    <x v="1"/>
    <x v="3"/>
    <n v="158"/>
    <x v="11"/>
    <d v="2018-06-16T00:00:00"/>
    <x v="15"/>
    <x v="4"/>
    <n v="420.41"/>
    <n v="382.57"/>
  </r>
  <r>
    <n v="175662"/>
    <x v="1"/>
    <x v="2"/>
    <x v="4"/>
    <n v="249"/>
    <x v="12"/>
    <d v="2018-06-16T00:00:00"/>
    <x v="12"/>
    <x v="4"/>
    <n v="565.30999999999995"/>
    <n v="378.76"/>
  </r>
  <r>
    <n v="988248"/>
    <x v="1"/>
    <x v="2"/>
    <x v="1"/>
    <n v="185"/>
    <x v="11"/>
    <d v="2018-06-15T00:00:00"/>
    <x v="12"/>
    <x v="4"/>
    <n v="1222.83"/>
    <n v="611.41999999999996"/>
  </r>
  <r>
    <n v="353927"/>
    <x v="1"/>
    <x v="2"/>
    <x v="2"/>
    <n v="189"/>
    <x v="11"/>
    <d v="2018-06-13T00:00:00"/>
    <x v="15"/>
    <x v="4"/>
    <n v="839.41"/>
    <n v="604.38"/>
  </r>
  <r>
    <n v="394851"/>
    <x v="2"/>
    <x v="0"/>
    <x v="3"/>
    <n v="170"/>
    <x v="11"/>
    <d v="2018-06-15T00:00:00"/>
    <x v="17"/>
    <x v="4"/>
    <n v="1880.86"/>
    <n v="1203.75"/>
  </r>
  <r>
    <n v="178887"/>
    <x v="2"/>
    <x v="1"/>
    <x v="1"/>
    <n v="130"/>
    <x v="12"/>
    <d v="2018-06-16T00:00:00"/>
    <x v="13"/>
    <x v="2"/>
    <n v="308.58999999999997"/>
    <n v="283.89999999999998"/>
  </r>
  <r>
    <n v="595504"/>
    <x v="0"/>
    <x v="3"/>
    <x v="2"/>
    <n v="149"/>
    <x v="12"/>
    <d v="2018-06-16T00:00:00"/>
    <x v="15"/>
    <x v="4"/>
    <n v="344.33"/>
    <n v="309.89999999999998"/>
  </r>
  <r>
    <n v="748024"/>
    <x v="2"/>
    <x v="1"/>
    <x v="5"/>
    <n v="99"/>
    <x v="13"/>
    <d v="2018-06-16T00:00:00"/>
    <x v="18"/>
    <x v="1"/>
    <n v="665.08"/>
    <n v="571.97"/>
  </r>
  <r>
    <n v="578879"/>
    <x v="3"/>
    <x v="0"/>
    <x v="4"/>
    <n v="21"/>
    <x v="13"/>
    <d v="2018-06-17T00:00:00"/>
    <x v="19"/>
    <x v="4"/>
    <n v="928.98"/>
    <n v="696.74"/>
  </r>
  <r>
    <n v="252664"/>
    <x v="1"/>
    <x v="3"/>
    <x v="5"/>
    <n v="90"/>
    <x v="13"/>
    <d v="2018-06-15T00:00:00"/>
    <x v="13"/>
    <x v="5"/>
    <n v="191.39"/>
    <n v="124.4"/>
  </r>
  <r>
    <n v="422028"/>
    <x v="1"/>
    <x v="1"/>
    <x v="0"/>
    <n v="360"/>
    <x v="12"/>
    <d v="2018-06-15T00:00:00"/>
    <x v="18"/>
    <x v="2"/>
    <n v="465.47"/>
    <n v="442.2"/>
  </r>
  <r>
    <n v="148001"/>
    <x v="0"/>
    <x v="0"/>
    <x v="3"/>
    <n v="23"/>
    <x v="12"/>
    <d v="2018-06-15T00:00:00"/>
    <x v="15"/>
    <x v="1"/>
    <n v="237.15"/>
    <n v="213.44"/>
  </r>
  <r>
    <n v="279917"/>
    <x v="1"/>
    <x v="2"/>
    <x v="0"/>
    <n v="144"/>
    <x v="12"/>
    <d v="2018-06-14T00:00:00"/>
    <x v="13"/>
    <x v="5"/>
    <n v="1365.01"/>
    <n v="941.86"/>
  </r>
  <r>
    <n v="958374"/>
    <x v="3"/>
    <x v="2"/>
    <x v="0"/>
    <n v="134"/>
    <x v="13"/>
    <d v="2018-06-16T00:00:00"/>
    <x v="20"/>
    <x v="0"/>
    <n v="1049.29"/>
    <n v="692.53"/>
  </r>
  <r>
    <n v="906664"/>
    <x v="1"/>
    <x v="2"/>
    <x v="0"/>
    <n v="180"/>
    <x v="13"/>
    <d v="2018-06-15T00:00:00"/>
    <x v="11"/>
    <x v="5"/>
    <n v="1876.44"/>
    <n v="1670.03"/>
  </r>
  <r>
    <n v="694552"/>
    <x v="2"/>
    <x v="2"/>
    <x v="4"/>
    <n v="58"/>
    <x v="12"/>
    <d v="2018-06-15T00:00:00"/>
    <x v="18"/>
    <x v="4"/>
    <n v="1325.22"/>
    <n v="901.15"/>
  </r>
  <r>
    <n v="592467"/>
    <x v="1"/>
    <x v="1"/>
    <x v="4"/>
    <n v="175"/>
    <x v="13"/>
    <d v="2018-06-17T00:00:00"/>
    <x v="18"/>
    <x v="4"/>
    <n v="1242.21"/>
    <n v="931.66"/>
  </r>
  <r>
    <n v="491170"/>
    <x v="1"/>
    <x v="1"/>
    <x v="2"/>
    <n v="95"/>
    <x v="13"/>
    <d v="2018-06-15T00:00:00"/>
    <x v="11"/>
    <x v="5"/>
    <n v="1493.35"/>
    <n v="761.61"/>
  </r>
  <r>
    <n v="805410"/>
    <x v="1"/>
    <x v="2"/>
    <x v="4"/>
    <n v="231"/>
    <x v="14"/>
    <d v="2018-06-17T00:00:00"/>
    <x v="17"/>
    <x v="2"/>
    <n v="246.25"/>
    <n v="211.78"/>
  </r>
  <r>
    <n v="569768"/>
    <x v="0"/>
    <x v="0"/>
    <x v="4"/>
    <n v="199"/>
    <x v="13"/>
    <d v="2018-06-18T00:00:00"/>
    <x v="16"/>
    <x v="5"/>
    <n v="1452.7"/>
    <n v="755.4"/>
  </r>
  <r>
    <n v="689942"/>
    <x v="0"/>
    <x v="0"/>
    <x v="4"/>
    <n v="58"/>
    <x v="13"/>
    <d v="2018-06-16T00:00:00"/>
    <x v="15"/>
    <x v="2"/>
    <n v="1558.84"/>
    <n v="1465.31"/>
  </r>
  <r>
    <n v="172638"/>
    <x v="0"/>
    <x v="0"/>
    <x v="0"/>
    <n v="345"/>
    <x v="13"/>
    <d v="2018-06-15T00:00:00"/>
    <x v="12"/>
    <x v="1"/>
    <n v="1411.9"/>
    <n v="1058.93"/>
  </r>
  <r>
    <n v="585377"/>
    <x v="1"/>
    <x v="2"/>
    <x v="5"/>
    <n v="241"/>
    <x v="13"/>
    <d v="2018-06-17T00:00:00"/>
    <x v="16"/>
    <x v="3"/>
    <n v="1293.19"/>
    <n v="750.05"/>
  </r>
  <r>
    <n v="329812"/>
    <x v="0"/>
    <x v="0"/>
    <x v="5"/>
    <n v="186"/>
    <x v="14"/>
    <d v="2018-06-16T00:00:00"/>
    <x v="13"/>
    <x v="5"/>
    <n v="1151.27"/>
    <n v="1070.68"/>
  </r>
  <r>
    <n v="881941"/>
    <x v="0"/>
    <x v="1"/>
    <x v="3"/>
    <n v="144"/>
    <x v="14"/>
    <d v="2018-06-16T00:00:00"/>
    <x v="17"/>
    <x v="1"/>
    <n v="1541.03"/>
    <n v="785.93"/>
  </r>
  <r>
    <n v="507000"/>
    <x v="1"/>
    <x v="2"/>
    <x v="5"/>
    <n v="40"/>
    <x v="14"/>
    <d v="2018-06-19T00:00:00"/>
    <x v="18"/>
    <x v="2"/>
    <n v="824.84"/>
    <n v="486.66"/>
  </r>
  <r>
    <n v="708274"/>
    <x v="0"/>
    <x v="0"/>
    <x v="2"/>
    <n v="288"/>
    <x v="15"/>
    <d v="2018-06-16T00:00:00"/>
    <x v="15"/>
    <x v="5"/>
    <n v="393.72"/>
    <n v="370.1"/>
  </r>
  <r>
    <n v="238984"/>
    <x v="0"/>
    <x v="0"/>
    <x v="0"/>
    <n v="169"/>
    <x v="14"/>
    <d v="2018-06-16T00:00:00"/>
    <x v="18"/>
    <x v="1"/>
    <n v="515.9"/>
    <n v="304.38"/>
  </r>
  <r>
    <n v="297868"/>
    <x v="1"/>
    <x v="1"/>
    <x v="3"/>
    <n v="277"/>
    <x v="14"/>
    <d v="2018-06-16T00:00:00"/>
    <x v="12"/>
    <x v="3"/>
    <n v="1698.44"/>
    <n v="1562.56"/>
  </r>
  <r>
    <n v="249453"/>
    <x v="1"/>
    <x v="2"/>
    <x v="1"/>
    <n v="219"/>
    <x v="15"/>
    <d v="2018-06-16T00:00:00"/>
    <x v="17"/>
    <x v="2"/>
    <n v="1945.72"/>
    <n v="1342.55"/>
  </r>
  <r>
    <n v="490557"/>
    <x v="3"/>
    <x v="3"/>
    <x v="5"/>
    <n v="306"/>
    <x v="15"/>
    <d v="2018-06-18T00:00:00"/>
    <x v="17"/>
    <x v="3"/>
    <n v="1683.46"/>
    <n v="993.24"/>
  </r>
  <r>
    <n v="701145"/>
    <x v="0"/>
    <x v="2"/>
    <x v="3"/>
    <n v="7"/>
    <x v="15"/>
    <d v="2018-06-16T00:00:00"/>
    <x v="15"/>
    <x v="5"/>
    <n v="644.5"/>
    <n v="547.83000000000004"/>
  </r>
  <r>
    <n v="469468"/>
    <x v="3"/>
    <x v="2"/>
    <x v="5"/>
    <n v="78"/>
    <x v="15"/>
    <d v="2018-06-19T00:00:00"/>
    <x v="21"/>
    <x v="5"/>
    <n v="536.65"/>
    <n v="295.16000000000003"/>
  </r>
  <r>
    <n v="904478"/>
    <x v="0"/>
    <x v="2"/>
    <x v="0"/>
    <n v="28"/>
    <x v="14"/>
    <d v="2018-06-19T00:00:00"/>
    <x v="21"/>
    <x v="2"/>
    <n v="1476.3"/>
    <n v="752.91"/>
  </r>
  <r>
    <n v="332047"/>
    <x v="2"/>
    <x v="0"/>
    <x v="2"/>
    <n v="39"/>
    <x v="15"/>
    <d v="2018-06-19T00:00:00"/>
    <x v="22"/>
    <x v="5"/>
    <n v="1259.06"/>
    <n v="969.48"/>
  </r>
  <r>
    <n v="273410"/>
    <x v="1"/>
    <x v="3"/>
    <x v="1"/>
    <n v="122"/>
    <x v="15"/>
    <d v="2018-06-18T00:00:00"/>
    <x v="19"/>
    <x v="5"/>
    <n v="1309.1199999999999"/>
    <n v="1138.93"/>
  </r>
  <r>
    <n v="619323"/>
    <x v="0"/>
    <x v="0"/>
    <x v="0"/>
    <n v="48"/>
    <x v="15"/>
    <d v="2018-06-17T00:00:00"/>
    <x v="13"/>
    <x v="1"/>
    <n v="1351.9"/>
    <n v="1000.41"/>
  </r>
  <r>
    <n v="114086"/>
    <x v="1"/>
    <x v="3"/>
    <x v="3"/>
    <n v="1"/>
    <x v="15"/>
    <d v="2018-06-18T00:00:00"/>
    <x v="15"/>
    <x v="3"/>
    <n v="960.09"/>
    <n v="585.65"/>
  </r>
  <r>
    <n v="982917"/>
    <x v="0"/>
    <x v="2"/>
    <x v="1"/>
    <n v="198"/>
    <x v="15"/>
    <d v="2018-06-19T00:00:00"/>
    <x v="20"/>
    <x v="3"/>
    <n v="1014.71"/>
    <n v="923.39"/>
  </r>
  <r>
    <n v="935910"/>
    <x v="0"/>
    <x v="0"/>
    <x v="2"/>
    <n v="242"/>
    <x v="15"/>
    <d v="2018-06-20T00:00:00"/>
    <x v="18"/>
    <x v="4"/>
    <n v="882.41"/>
    <n v="582.39"/>
  </r>
  <r>
    <n v="950233"/>
    <x v="3"/>
    <x v="0"/>
    <x v="2"/>
    <n v="200"/>
    <x v="15"/>
    <d v="2018-06-18T00:00:00"/>
    <x v="22"/>
    <x v="4"/>
    <n v="684.95"/>
    <n v="575.36"/>
  </r>
  <r>
    <n v="597374"/>
    <x v="0"/>
    <x v="3"/>
    <x v="2"/>
    <n v="304"/>
    <x v="15"/>
    <d v="2018-06-18T00:00:00"/>
    <x v="16"/>
    <x v="1"/>
    <n v="1924.39"/>
    <n v="1578"/>
  </r>
  <r>
    <n v="776037"/>
    <x v="0"/>
    <x v="0"/>
    <x v="3"/>
    <n v="31"/>
    <x v="15"/>
    <d v="2018-06-19T00:00:00"/>
    <x v="20"/>
    <x v="2"/>
    <n v="1331.9"/>
    <n v="719.23"/>
  </r>
  <r>
    <n v="501357"/>
    <x v="1"/>
    <x v="3"/>
    <x v="1"/>
    <n v="71"/>
    <x v="16"/>
    <d v="2018-06-17T00:00:00"/>
    <x v="17"/>
    <x v="2"/>
    <n v="1271.1400000000001"/>
    <n v="978.78"/>
  </r>
  <r>
    <n v="769298"/>
    <x v="0"/>
    <x v="0"/>
    <x v="0"/>
    <n v="250"/>
    <x v="16"/>
    <d v="2018-06-18T00:00:00"/>
    <x v="16"/>
    <x v="0"/>
    <n v="1207.1400000000001"/>
    <n v="1001.93"/>
  </r>
  <r>
    <n v="842695"/>
    <x v="0"/>
    <x v="2"/>
    <x v="0"/>
    <n v="167"/>
    <x v="15"/>
    <d v="2018-06-20T00:00:00"/>
    <x v="22"/>
    <x v="5"/>
    <n v="1982.73"/>
    <n v="1011.19"/>
  </r>
  <r>
    <n v="303936"/>
    <x v="2"/>
    <x v="0"/>
    <x v="2"/>
    <n v="132"/>
    <x v="16"/>
    <d v="2018-06-18T00:00:00"/>
    <x v="16"/>
    <x v="4"/>
    <n v="1161.58"/>
    <n v="801.49"/>
  </r>
  <r>
    <n v="965673"/>
    <x v="0"/>
    <x v="0"/>
    <x v="1"/>
    <n v="56"/>
    <x v="15"/>
    <d v="2018-06-19T00:00:00"/>
    <x v="22"/>
    <x v="1"/>
    <n v="983.03"/>
    <n v="776.59"/>
  </r>
  <r>
    <n v="558274"/>
    <x v="2"/>
    <x v="1"/>
    <x v="1"/>
    <n v="259"/>
    <x v="16"/>
    <d v="2018-06-20T00:00:00"/>
    <x v="23"/>
    <x v="4"/>
    <n v="922.9"/>
    <n v="590.66"/>
  </r>
  <r>
    <n v="635096"/>
    <x v="1"/>
    <x v="2"/>
    <x v="5"/>
    <n v="341"/>
    <x v="16"/>
    <d v="2018-06-20T00:00:00"/>
    <x v="19"/>
    <x v="3"/>
    <n v="1067.42"/>
    <n v="917.98"/>
  </r>
  <r>
    <n v="842629"/>
    <x v="0"/>
    <x v="2"/>
    <x v="1"/>
    <n v="195"/>
    <x v="16"/>
    <d v="2018-06-20T00:00:00"/>
    <x v="23"/>
    <x v="4"/>
    <n v="1027.47"/>
    <n v="791.15"/>
  </r>
  <r>
    <n v="244421"/>
    <x v="1"/>
    <x v="3"/>
    <x v="2"/>
    <n v="33"/>
    <x v="16"/>
    <d v="2018-06-21T00:00:00"/>
    <x v="24"/>
    <x v="2"/>
    <n v="1907.33"/>
    <n v="1010.88"/>
  </r>
  <r>
    <n v="650577"/>
    <x v="0"/>
    <x v="0"/>
    <x v="4"/>
    <n v="279"/>
    <x v="17"/>
    <d v="2018-06-20T00:00:00"/>
    <x v="22"/>
    <x v="2"/>
    <n v="923.81"/>
    <n v="554.29"/>
  </r>
  <r>
    <n v="414460"/>
    <x v="0"/>
    <x v="1"/>
    <x v="0"/>
    <n v="148"/>
    <x v="17"/>
    <d v="2018-06-20T00:00:00"/>
    <x v="22"/>
    <x v="5"/>
    <n v="411.04"/>
    <n v="246.62"/>
  </r>
  <r>
    <n v="197249"/>
    <x v="0"/>
    <x v="3"/>
    <x v="0"/>
    <n v="170"/>
    <x v="17"/>
    <d v="2018-06-20T00:00:00"/>
    <x v="19"/>
    <x v="1"/>
    <n v="1867.86"/>
    <n v="1232.79"/>
  </r>
  <r>
    <n v="358447"/>
    <x v="0"/>
    <x v="2"/>
    <x v="3"/>
    <n v="181"/>
    <x v="17"/>
    <d v="2018-06-21T00:00:00"/>
    <x v="23"/>
    <x v="3"/>
    <n v="1371.77"/>
    <n v="850.5"/>
  </r>
  <r>
    <n v="240866"/>
    <x v="1"/>
    <x v="3"/>
    <x v="5"/>
    <n v="77"/>
    <x v="18"/>
    <d v="2018-06-19T00:00:00"/>
    <x v="21"/>
    <x v="0"/>
    <n v="311.24"/>
    <n v="248.99"/>
  </r>
  <r>
    <n v="461662"/>
    <x v="0"/>
    <x v="2"/>
    <x v="3"/>
    <n v="122"/>
    <x v="17"/>
    <d v="2018-06-22T00:00:00"/>
    <x v="19"/>
    <x v="3"/>
    <n v="1202.3699999999999"/>
    <n v="721.42"/>
  </r>
  <r>
    <n v="915716"/>
    <x v="2"/>
    <x v="1"/>
    <x v="2"/>
    <n v="36"/>
    <x v="18"/>
    <d v="2018-06-19T00:00:00"/>
    <x v="17"/>
    <x v="4"/>
    <n v="1027.48"/>
    <n v="955.56"/>
  </r>
  <r>
    <n v="507618"/>
    <x v="1"/>
    <x v="0"/>
    <x v="4"/>
    <n v="217"/>
    <x v="17"/>
    <d v="2018-06-19T00:00:00"/>
    <x v="20"/>
    <x v="1"/>
    <n v="1273.08"/>
    <n v="1158.5"/>
  </r>
  <r>
    <n v="990100"/>
    <x v="1"/>
    <x v="2"/>
    <x v="0"/>
    <n v="63"/>
    <x v="18"/>
    <d v="2018-06-20T00:00:00"/>
    <x v="23"/>
    <x v="5"/>
    <n v="1468.29"/>
    <n v="748.83"/>
  </r>
  <r>
    <n v="786618"/>
    <x v="2"/>
    <x v="1"/>
    <x v="1"/>
    <n v="341"/>
    <x v="17"/>
    <d v="2018-06-20T00:00:00"/>
    <x v="18"/>
    <x v="4"/>
    <n v="176.7"/>
    <n v="104.25"/>
  </r>
  <r>
    <n v="316476"/>
    <x v="0"/>
    <x v="2"/>
    <x v="3"/>
    <n v="36"/>
    <x v="18"/>
    <d v="2018-06-22T00:00:00"/>
    <x v="24"/>
    <x v="2"/>
    <n v="1931.62"/>
    <n v="1525.98"/>
  </r>
  <r>
    <n v="565536"/>
    <x v="1"/>
    <x v="1"/>
    <x v="0"/>
    <n v="163"/>
    <x v="17"/>
    <d v="2018-06-20T00:00:00"/>
    <x v="22"/>
    <x v="3"/>
    <n v="1180.1300000000001"/>
    <n v="991.31"/>
  </r>
  <r>
    <n v="520573"/>
    <x v="1"/>
    <x v="1"/>
    <x v="4"/>
    <n v="101"/>
    <x v="18"/>
    <d v="2018-06-20T00:00:00"/>
    <x v="23"/>
    <x v="0"/>
    <n v="1920.08"/>
    <n v="1612.87"/>
  </r>
  <r>
    <n v="504681"/>
    <x v="0"/>
    <x v="0"/>
    <x v="1"/>
    <n v="321"/>
    <x v="19"/>
    <d v="2018-06-21T00:00:00"/>
    <x v="16"/>
    <x v="1"/>
    <n v="1170.45"/>
    <n v="877.84"/>
  </r>
  <r>
    <n v="842269"/>
    <x v="0"/>
    <x v="2"/>
    <x v="5"/>
    <n v="276"/>
    <x v="19"/>
    <d v="2018-06-21T00:00:00"/>
    <x v="21"/>
    <x v="3"/>
    <n v="1950.58"/>
    <n v="1033.81"/>
  </r>
  <r>
    <n v="138573"/>
    <x v="0"/>
    <x v="0"/>
    <x v="4"/>
    <n v="101"/>
    <x v="18"/>
    <d v="2018-06-22T00:00:00"/>
    <x v="21"/>
    <x v="2"/>
    <n v="1185.17"/>
    <n v="722.95"/>
  </r>
  <r>
    <n v="808200"/>
    <x v="0"/>
    <x v="3"/>
    <x v="4"/>
    <n v="248"/>
    <x v="19"/>
    <d v="2018-06-22T00:00:00"/>
    <x v="22"/>
    <x v="3"/>
    <n v="1398.04"/>
    <n v="1006.59"/>
  </r>
  <r>
    <n v="715872"/>
    <x v="2"/>
    <x v="1"/>
    <x v="0"/>
    <n v="95"/>
    <x v="19"/>
    <d v="2018-06-23T00:00:00"/>
    <x v="23"/>
    <x v="3"/>
    <n v="685.1"/>
    <n v="534.38"/>
  </r>
  <r>
    <n v="465815"/>
    <x v="2"/>
    <x v="2"/>
    <x v="1"/>
    <n v="33"/>
    <x v="18"/>
    <d v="2018-06-22T00:00:00"/>
    <x v="23"/>
    <x v="1"/>
    <n v="225.86"/>
    <n v="155.84"/>
  </r>
  <r>
    <n v="646964"/>
    <x v="1"/>
    <x v="2"/>
    <x v="1"/>
    <n v="12"/>
    <x v="19"/>
    <d v="2018-06-22T00:00:00"/>
    <x v="25"/>
    <x v="0"/>
    <n v="1799.83"/>
    <n v="1619.85"/>
  </r>
  <r>
    <n v="977922"/>
    <x v="0"/>
    <x v="2"/>
    <x v="2"/>
    <n v="119"/>
    <x v="19"/>
    <d v="2018-06-21T00:00:00"/>
    <x v="19"/>
    <x v="3"/>
    <n v="336.43"/>
    <n v="225.41"/>
  </r>
  <r>
    <n v="104393"/>
    <x v="2"/>
    <x v="1"/>
    <x v="2"/>
    <n v="290"/>
    <x v="18"/>
    <d v="2018-06-20T00:00:00"/>
    <x v="19"/>
    <x v="4"/>
    <n v="422.96"/>
    <n v="241.09"/>
  </r>
  <r>
    <n v="206868"/>
    <x v="1"/>
    <x v="0"/>
    <x v="1"/>
    <n v="110"/>
    <x v="19"/>
    <d v="2018-06-20T00:00:00"/>
    <x v="22"/>
    <x v="5"/>
    <n v="1239.06"/>
    <n v="731.05"/>
  </r>
  <r>
    <n v="628857"/>
    <x v="1"/>
    <x v="0"/>
    <x v="3"/>
    <n v="87"/>
    <x v="19"/>
    <d v="2018-06-21T00:00:00"/>
    <x v="24"/>
    <x v="4"/>
    <n v="727.56"/>
    <n v="465.64"/>
  </r>
  <r>
    <n v="318032"/>
    <x v="2"/>
    <x v="1"/>
    <x v="2"/>
    <n v="177"/>
    <x v="20"/>
    <d v="2018-06-24T00:00:00"/>
    <x v="21"/>
    <x v="0"/>
    <n v="458.61"/>
    <n v="279.75"/>
  </r>
  <r>
    <n v="62138"/>
    <x v="0"/>
    <x v="3"/>
    <x v="2"/>
    <n v="94"/>
    <x v="20"/>
    <d v="2018-06-22T00:00:00"/>
    <x v="23"/>
    <x v="3"/>
    <n v="224.17"/>
    <n v="168.13"/>
  </r>
  <r>
    <n v="463313"/>
    <x v="0"/>
    <x v="0"/>
    <x v="4"/>
    <n v="126"/>
    <x v="19"/>
    <d v="2018-06-24T00:00:00"/>
    <x v="22"/>
    <x v="3"/>
    <n v="953.54"/>
    <n v="562.59"/>
  </r>
  <r>
    <n v="820062"/>
    <x v="0"/>
    <x v="2"/>
    <x v="1"/>
    <n v="17"/>
    <x v="20"/>
    <d v="2018-06-21T00:00:00"/>
    <x v="21"/>
    <x v="2"/>
    <n v="1747.33"/>
    <n v="1537.65"/>
  </r>
  <r>
    <n v="664522"/>
    <x v="0"/>
    <x v="2"/>
    <x v="3"/>
    <n v="178"/>
    <x v="20"/>
    <d v="2018-06-24T00:00:00"/>
    <x v="25"/>
    <x v="2"/>
    <n v="190.69"/>
    <n v="167.81"/>
  </r>
  <r>
    <n v="260599"/>
    <x v="0"/>
    <x v="0"/>
    <x v="2"/>
    <n v="76"/>
    <x v="19"/>
    <d v="2018-06-21T00:00:00"/>
    <x v="22"/>
    <x v="2"/>
    <n v="1778.9"/>
    <n v="1369.75"/>
  </r>
  <r>
    <n v="183073"/>
    <x v="0"/>
    <x v="0"/>
    <x v="2"/>
    <n v="318"/>
    <x v="20"/>
    <d v="2018-06-24T00:00:00"/>
    <x v="24"/>
    <x v="3"/>
    <n v="644.5"/>
    <n v="322.25"/>
  </r>
  <r>
    <n v="538535"/>
    <x v="2"/>
    <x v="1"/>
    <x v="0"/>
    <n v="217"/>
    <x v="19"/>
    <d v="2018-06-21T00:00:00"/>
    <x v="22"/>
    <x v="5"/>
    <n v="679.78"/>
    <n v="489.44"/>
  </r>
  <r>
    <n v="568768"/>
    <x v="0"/>
    <x v="0"/>
    <x v="4"/>
    <n v="278"/>
    <x v="20"/>
    <d v="2018-06-24T00:00:00"/>
    <x v="24"/>
    <x v="2"/>
    <n v="922.94"/>
    <n v="572.22"/>
  </r>
  <r>
    <n v="685835"/>
    <x v="2"/>
    <x v="1"/>
    <x v="3"/>
    <n v="341"/>
    <x v="21"/>
    <d v="2018-06-24T00:00:00"/>
    <x v="22"/>
    <x v="0"/>
    <n v="418.85"/>
    <n v="322.51"/>
  </r>
  <r>
    <n v="391365"/>
    <x v="1"/>
    <x v="2"/>
    <x v="0"/>
    <n v="122"/>
    <x v="21"/>
    <d v="2018-06-25T00:00:00"/>
    <x v="23"/>
    <x v="4"/>
    <n v="923.81"/>
    <n v="776"/>
  </r>
  <r>
    <n v="462261"/>
    <x v="0"/>
    <x v="3"/>
    <x v="3"/>
    <n v="200"/>
    <x v="20"/>
    <d v="2018-06-25T00:00:00"/>
    <x v="25"/>
    <x v="0"/>
    <n v="663.08"/>
    <n v="503.94"/>
  </r>
  <r>
    <n v="470868"/>
    <x v="0"/>
    <x v="2"/>
    <x v="3"/>
    <n v="30"/>
    <x v="20"/>
    <d v="2018-06-23T00:00:00"/>
    <x v="26"/>
    <x v="3"/>
    <n v="922.9"/>
    <n v="572.20000000000005"/>
  </r>
  <r>
    <n v="392113"/>
    <x v="2"/>
    <x v="3"/>
    <x v="5"/>
    <n v="233"/>
    <x v="21"/>
    <d v="2018-06-22T00:00:00"/>
    <x v="20"/>
    <x v="1"/>
    <n v="1681.38"/>
    <n v="992.01"/>
  </r>
  <r>
    <n v="275540"/>
    <x v="1"/>
    <x v="3"/>
    <x v="0"/>
    <n v="151"/>
    <x v="21"/>
    <d v="2018-06-24T00:00:00"/>
    <x v="22"/>
    <x v="2"/>
    <n v="375.99"/>
    <n v="195.51"/>
  </r>
  <r>
    <n v="905806"/>
    <x v="2"/>
    <x v="1"/>
    <x v="2"/>
    <n v="353"/>
    <x v="22"/>
    <d v="2018-06-24T00:00:00"/>
    <x v="24"/>
    <x v="4"/>
    <n v="1890.12"/>
    <n v="1417.59"/>
  </r>
  <r>
    <n v="663312"/>
    <x v="3"/>
    <x v="3"/>
    <x v="1"/>
    <n v="43"/>
    <x v="22"/>
    <d v="2018-06-23T00:00:00"/>
    <x v="24"/>
    <x v="5"/>
    <n v="1536.62"/>
    <n v="1367.59"/>
  </r>
  <r>
    <n v="669811"/>
    <x v="0"/>
    <x v="0"/>
    <x v="1"/>
    <n v="339"/>
    <x v="21"/>
    <d v="2018-06-25T00:00:00"/>
    <x v="24"/>
    <x v="5"/>
    <n v="712.27"/>
    <n v="477.22"/>
  </r>
  <r>
    <n v="594802"/>
    <x v="3"/>
    <x v="3"/>
    <x v="3"/>
    <n v="228"/>
    <x v="21"/>
    <d v="2018-06-26T00:00:00"/>
    <x v="23"/>
    <x v="3"/>
    <n v="1965.44"/>
    <n v="1336.5"/>
  </r>
  <r>
    <n v="859535"/>
    <x v="3"/>
    <x v="0"/>
    <x v="5"/>
    <n v="128"/>
    <x v="21"/>
    <d v="2018-06-26T00:00:00"/>
    <x v="23"/>
    <x v="4"/>
    <n v="255.65"/>
    <n v="153.38999999999999"/>
  </r>
  <r>
    <n v="922513"/>
    <x v="3"/>
    <x v="2"/>
    <x v="4"/>
    <n v="55"/>
    <x v="21"/>
    <d v="2018-06-23T00:00:00"/>
    <x v="21"/>
    <x v="1"/>
    <n v="611.20000000000005"/>
    <n v="421.73"/>
  </r>
  <r>
    <n v="3311"/>
    <x v="2"/>
    <x v="1"/>
    <x v="0"/>
    <n v="177"/>
    <x v="23"/>
    <d v="2018-06-27T00:00:00"/>
    <x v="26"/>
    <x v="2"/>
    <n v="1431.63"/>
    <n v="1130.99"/>
  </r>
  <r>
    <n v="405489"/>
    <x v="0"/>
    <x v="0"/>
    <x v="2"/>
    <n v="81"/>
    <x v="22"/>
    <d v="2018-06-25T00:00:00"/>
    <x v="27"/>
    <x v="2"/>
    <n v="1205.04"/>
    <n v="819.43"/>
  </r>
  <r>
    <n v="75816"/>
    <x v="0"/>
    <x v="0"/>
    <x v="4"/>
    <n v="365"/>
    <x v="23"/>
    <d v="2018-06-24T00:00:00"/>
    <x v="23"/>
    <x v="0"/>
    <n v="225.42"/>
    <n v="130.74"/>
  </r>
  <r>
    <n v="285800"/>
    <x v="1"/>
    <x v="1"/>
    <x v="0"/>
    <n v="48"/>
    <x v="23"/>
    <d v="2018-06-27T00:00:00"/>
    <x v="28"/>
    <x v="0"/>
    <n v="206.18"/>
    <n v="142.26"/>
  </r>
  <r>
    <n v="408005"/>
    <x v="0"/>
    <x v="3"/>
    <x v="4"/>
    <n v="11"/>
    <x v="22"/>
    <d v="2018-06-26T00:00:00"/>
    <x v="29"/>
    <x v="1"/>
    <n v="1236.3900000000001"/>
    <n v="840.75"/>
  </r>
  <r>
    <n v="171918"/>
    <x v="0"/>
    <x v="3"/>
    <x v="5"/>
    <n v="127"/>
    <x v="23"/>
    <d v="2018-06-25T00:00:00"/>
    <x v="23"/>
    <x v="0"/>
    <n v="1462.22"/>
    <n v="760.35"/>
  </r>
  <r>
    <n v="726958"/>
    <x v="1"/>
    <x v="2"/>
    <x v="4"/>
    <n v="201"/>
    <x v="23"/>
    <d v="2018-06-27T00:00:00"/>
    <x v="26"/>
    <x v="4"/>
    <n v="793.58"/>
    <n v="404.73"/>
  </r>
  <r>
    <n v="778590"/>
    <x v="0"/>
    <x v="2"/>
    <x v="5"/>
    <n v="339"/>
    <x v="22"/>
    <d v="2018-06-25T00:00:00"/>
    <x v="23"/>
    <x v="5"/>
    <n v="1022"/>
    <n v="766.5"/>
  </r>
  <r>
    <n v="186653"/>
    <x v="0"/>
    <x v="2"/>
    <x v="0"/>
    <n v="198"/>
    <x v="22"/>
    <d v="2018-06-26T00:00:00"/>
    <x v="29"/>
    <x v="2"/>
    <n v="1755.48"/>
    <n v="965.51"/>
  </r>
  <r>
    <n v="943768"/>
    <x v="1"/>
    <x v="1"/>
    <x v="3"/>
    <n v="150"/>
    <x v="22"/>
    <d v="2018-06-25T00:00:00"/>
    <x v="21"/>
    <x v="2"/>
    <n v="1845.45"/>
    <n v="1033.45"/>
  </r>
  <r>
    <n v="400117"/>
    <x v="1"/>
    <x v="3"/>
    <x v="3"/>
    <n v="311"/>
    <x v="23"/>
    <d v="2018-06-27T00:00:00"/>
    <x v="25"/>
    <x v="0"/>
    <n v="1945.72"/>
    <n v="1576.03"/>
  </r>
  <r>
    <n v="441559"/>
    <x v="0"/>
    <x v="3"/>
    <x v="0"/>
    <n v="304"/>
    <x v="24"/>
    <d v="2018-06-26T00:00:00"/>
    <x v="26"/>
    <x v="0"/>
    <n v="565.83000000000004"/>
    <n v="379.11"/>
  </r>
  <r>
    <n v="597565"/>
    <x v="0"/>
    <x v="3"/>
    <x v="3"/>
    <n v="247"/>
    <x v="23"/>
    <d v="2018-06-28T00:00:00"/>
    <x v="25"/>
    <x v="3"/>
    <n v="255.65"/>
    <n v="150.83000000000001"/>
  </r>
  <r>
    <n v="299373"/>
    <x v="0"/>
    <x v="3"/>
    <x v="1"/>
    <n v="265"/>
    <x v="24"/>
    <d v="2018-06-28T00:00:00"/>
    <x v="26"/>
    <x v="2"/>
    <n v="1747.9"/>
    <n v="1066.22"/>
  </r>
  <r>
    <n v="759766"/>
    <x v="0"/>
    <x v="3"/>
    <x v="4"/>
    <n v="366"/>
    <x v="25"/>
    <d v="2018-06-28T00:00:00"/>
    <x v="28"/>
    <x v="1"/>
    <n v="1531.9"/>
    <n v="1439.99"/>
  </r>
  <r>
    <n v="249889"/>
    <x v="1"/>
    <x v="3"/>
    <x v="4"/>
    <n v="125"/>
    <x v="24"/>
    <d v="2018-06-28T00:00:00"/>
    <x v="30"/>
    <x v="1"/>
    <n v="1027.48"/>
    <n v="801.43"/>
  </r>
  <r>
    <n v="672363"/>
    <x v="3"/>
    <x v="0"/>
    <x v="1"/>
    <n v="182"/>
    <x v="24"/>
    <d v="2018-06-26T00:00:00"/>
    <x v="25"/>
    <x v="0"/>
    <n v="1014.42"/>
    <n v="628.94000000000005"/>
  </r>
  <r>
    <n v="410002"/>
    <x v="0"/>
    <x v="3"/>
    <x v="3"/>
    <n v="152"/>
    <x v="25"/>
    <d v="2018-06-29T00:00:00"/>
    <x v="31"/>
    <x v="5"/>
    <n v="724.93"/>
    <n v="413.21"/>
  </r>
  <r>
    <n v="539918"/>
    <x v="0"/>
    <x v="0"/>
    <x v="0"/>
    <n v="256"/>
    <x v="25"/>
    <d v="2018-06-29T00:00:00"/>
    <x v="27"/>
    <x v="1"/>
    <n v="940.27"/>
    <n v="874.45"/>
  </r>
  <r>
    <n v="219368"/>
    <x v="1"/>
    <x v="3"/>
    <x v="4"/>
    <n v="66"/>
    <x v="25"/>
    <d v="2018-06-30T00:00:00"/>
    <x v="30"/>
    <x v="5"/>
    <n v="531.20000000000005"/>
    <n v="308.10000000000002"/>
  </r>
  <r>
    <n v="15484"/>
    <x v="1"/>
    <x v="0"/>
    <x v="1"/>
    <n v="156"/>
    <x v="25"/>
    <d v="2018-06-30T00:00:00"/>
    <x v="27"/>
    <x v="3"/>
    <n v="960.09"/>
    <n v="556.85"/>
  </r>
  <r>
    <n v="615099"/>
    <x v="3"/>
    <x v="3"/>
    <x v="3"/>
    <n v="200"/>
    <x v="26"/>
    <d v="2018-06-28T00:00:00"/>
    <x v="28"/>
    <x v="1"/>
    <n v="824.84"/>
    <n v="503.15"/>
  </r>
  <r>
    <n v="876329"/>
    <x v="1"/>
    <x v="1"/>
    <x v="5"/>
    <n v="299"/>
    <x v="26"/>
    <d v="2018-06-29T00:00:00"/>
    <x v="27"/>
    <x v="0"/>
    <n v="429.69"/>
    <n v="365.24"/>
  </r>
  <r>
    <n v="681196"/>
    <x v="1"/>
    <x v="0"/>
    <x v="3"/>
    <n v="199"/>
    <x v="27"/>
    <d v="2018-06-29T00:00:00"/>
    <x v="30"/>
    <x v="1"/>
    <n v="1331.28"/>
    <n v="1091.6500000000001"/>
  </r>
  <r>
    <n v="32201"/>
    <x v="1"/>
    <x v="1"/>
    <x v="2"/>
    <n v="157"/>
    <x v="26"/>
    <d v="2018-07-01T00:00:00"/>
    <x v="27"/>
    <x v="3"/>
    <n v="1445.12"/>
    <n v="939.33"/>
  </r>
  <r>
    <n v="185935"/>
    <x v="0"/>
    <x v="0"/>
    <x v="4"/>
    <n v="187"/>
    <x v="27"/>
    <d v="2018-07-01T00:00:00"/>
    <x v="31"/>
    <x v="0"/>
    <n v="1523.41"/>
    <n v="1020.68"/>
  </r>
  <r>
    <n v="23971"/>
    <x v="1"/>
    <x v="3"/>
    <x v="3"/>
    <n v="84"/>
    <x v="26"/>
    <d v="2018-07-01T00:00:00"/>
    <x v="32"/>
    <x v="5"/>
    <n v="352.39"/>
    <n v="179.72"/>
  </r>
  <r>
    <n v="782669"/>
    <x v="2"/>
    <x v="0"/>
    <x v="1"/>
    <n v="228"/>
    <x v="27"/>
    <d v="2018-07-01T00:00:00"/>
    <x v="27"/>
    <x v="2"/>
    <n v="1697.84"/>
    <n v="1409.21"/>
  </r>
  <r>
    <n v="151399"/>
    <x v="2"/>
    <x v="0"/>
    <x v="1"/>
    <n v="180"/>
    <x v="26"/>
    <d v="2018-06-29T00:00:00"/>
    <x v="29"/>
    <x v="4"/>
    <n v="1526.51"/>
    <n v="1312.8"/>
  </r>
  <r>
    <n v="382018"/>
    <x v="0"/>
    <x v="1"/>
    <x v="5"/>
    <n v="250"/>
    <x v="27"/>
    <d v="2018-07-01T00:00:00"/>
    <x v="33"/>
    <x v="5"/>
    <n v="685.1"/>
    <n v="411.06"/>
  </r>
  <r>
    <n v="480029"/>
    <x v="0"/>
    <x v="0"/>
    <x v="2"/>
    <n v="326"/>
    <x v="26"/>
    <d v="2018-06-30T00:00:00"/>
    <x v="34"/>
    <x v="1"/>
    <n v="994"/>
    <n v="606.34"/>
  </r>
  <r>
    <n v="126963"/>
    <x v="2"/>
    <x v="1"/>
    <x v="1"/>
    <n v="136"/>
    <x v="27"/>
    <d v="2018-07-01T00:00:00"/>
    <x v="31"/>
    <x v="3"/>
    <n v="1809.81"/>
    <n v="1085.8900000000001"/>
  </r>
  <r>
    <n v="974559"/>
    <x v="0"/>
    <x v="0"/>
    <x v="5"/>
    <n v="112"/>
    <x v="28"/>
    <d v="2018-06-30T00:00:00"/>
    <x v="28"/>
    <x v="1"/>
    <n v="1451.12"/>
    <n v="899.69"/>
  </r>
  <r>
    <n v="996134"/>
    <x v="0"/>
    <x v="2"/>
    <x v="3"/>
    <n v="108"/>
    <x v="27"/>
    <d v="2018-06-29T00:00:00"/>
    <x v="28"/>
    <x v="1"/>
    <n v="1402.24"/>
    <n v="841.34"/>
  </r>
  <r>
    <n v="178371"/>
    <x v="3"/>
    <x v="0"/>
    <x v="1"/>
    <n v="56"/>
    <x v="27"/>
    <d v="2018-06-29T00:00:00"/>
    <x v="33"/>
    <x v="0"/>
    <n v="334.68"/>
    <n v="261.05"/>
  </r>
  <r>
    <n v="458364"/>
    <x v="2"/>
    <x v="1"/>
    <x v="5"/>
    <n v="195"/>
    <x v="27"/>
    <d v="2018-06-29T00:00:00"/>
    <x v="29"/>
    <x v="5"/>
    <n v="1469.35"/>
    <n v="1072.6300000000001"/>
  </r>
  <r>
    <n v="109987"/>
    <x v="0"/>
    <x v="1"/>
    <x v="4"/>
    <n v="82"/>
    <x v="28"/>
    <d v="2018-06-30T00:00:00"/>
    <x v="27"/>
    <x v="0"/>
    <n v="318.94"/>
    <n v="248.77"/>
  </r>
  <r>
    <n v="320111"/>
    <x v="0"/>
    <x v="3"/>
    <x v="5"/>
    <n v="215"/>
    <x v="28"/>
    <d v="2018-06-30T00:00:00"/>
    <x v="31"/>
    <x v="1"/>
    <n v="1896.41"/>
    <n v="986.13"/>
  </r>
  <r>
    <n v="67633"/>
    <x v="0"/>
    <x v="1"/>
    <x v="3"/>
    <n v="134"/>
    <x v="28"/>
    <d v="2018-07-02T00:00:00"/>
    <x v="35"/>
    <x v="3"/>
    <n v="708.27"/>
    <n v="403.71"/>
  </r>
  <r>
    <n v="341907"/>
    <x v="3"/>
    <x v="3"/>
    <x v="3"/>
    <n v="322"/>
    <x v="27"/>
    <d v="2018-06-30T00:00:00"/>
    <x v="34"/>
    <x v="1"/>
    <n v="1071.03"/>
    <n v="599.78"/>
  </r>
  <r>
    <n v="659758"/>
    <x v="1"/>
    <x v="1"/>
    <x v="2"/>
    <n v="176"/>
    <x v="27"/>
    <d v="2018-07-01T00:00:00"/>
    <x v="29"/>
    <x v="2"/>
    <n v="668.59"/>
    <n v="340.98"/>
  </r>
  <r>
    <n v="94900"/>
    <x v="0"/>
    <x v="0"/>
    <x v="3"/>
    <n v="70"/>
    <x v="28"/>
    <d v="2018-07-02T00:00:00"/>
    <x v="33"/>
    <x v="0"/>
    <n v="1098.18"/>
    <n v="582.04"/>
  </r>
  <r>
    <n v="291095"/>
    <x v="1"/>
    <x v="3"/>
    <x v="4"/>
    <n v="252"/>
    <x v="28"/>
    <d v="2018-06-29T00:00:00"/>
    <x v="26"/>
    <x v="5"/>
    <n v="1810.25"/>
    <n v="1375.79"/>
  </r>
  <r>
    <n v="571453"/>
    <x v="0"/>
    <x v="0"/>
    <x v="1"/>
    <n v="275"/>
    <x v="27"/>
    <d v="2018-06-29T00:00:00"/>
    <x v="30"/>
    <x v="0"/>
    <n v="565.83000000000004"/>
    <n v="282.92"/>
  </r>
  <r>
    <n v="631722"/>
    <x v="1"/>
    <x v="3"/>
    <x v="4"/>
    <n v="226"/>
    <x v="28"/>
    <d v="2018-07-01T00:00:00"/>
    <x v="30"/>
    <x v="1"/>
    <n v="796.25"/>
    <n v="549.41"/>
  </r>
  <r>
    <n v="716294"/>
    <x v="1"/>
    <x v="2"/>
    <x v="3"/>
    <n v="288"/>
    <x v="28"/>
    <d v="2018-06-30T00:00:00"/>
    <x v="34"/>
    <x v="1"/>
    <n v="363.21"/>
    <n v="214.29"/>
  </r>
  <r>
    <n v="51515"/>
    <x v="1"/>
    <x v="1"/>
    <x v="4"/>
    <n v="60"/>
    <x v="28"/>
    <d v="2018-07-03T00:00:00"/>
    <x v="30"/>
    <x v="0"/>
    <n v="1945.72"/>
    <n v="1751.15"/>
  </r>
  <r>
    <n v="626022"/>
    <x v="1"/>
    <x v="0"/>
    <x v="0"/>
    <n v="297"/>
    <x v="28"/>
    <d v="2018-07-03T00:00:00"/>
    <x v="33"/>
    <x v="1"/>
    <n v="782.29"/>
    <n v="563.25"/>
  </r>
  <r>
    <n v="846314"/>
    <x v="0"/>
    <x v="2"/>
    <x v="4"/>
    <n v="75"/>
    <x v="29"/>
    <d v="2018-07-01T00:00:00"/>
    <x v="27"/>
    <x v="0"/>
    <n v="565.66999999999996"/>
    <n v="531.73"/>
  </r>
  <r>
    <n v="681300"/>
    <x v="0"/>
    <x v="2"/>
    <x v="3"/>
    <n v="352"/>
    <x v="29"/>
    <d v="2018-07-01T00:00:00"/>
    <x v="31"/>
    <x v="1"/>
    <n v="1152.3399999999999"/>
    <n v="656.83"/>
  </r>
  <r>
    <n v="552776"/>
    <x v="0"/>
    <x v="2"/>
    <x v="2"/>
    <n v="25"/>
    <x v="28"/>
    <d v="2018-06-30T00:00:00"/>
    <x v="27"/>
    <x v="5"/>
    <n v="859.45"/>
    <n v="567.24"/>
  </r>
  <r>
    <n v="449578"/>
    <x v="1"/>
    <x v="2"/>
    <x v="1"/>
    <n v="23"/>
    <x v="29"/>
    <d v="2018-06-30T00:00:00"/>
    <x v="28"/>
    <x v="3"/>
    <n v="1953.64"/>
    <n v="1504.3"/>
  </r>
  <r>
    <n v="692728"/>
    <x v="2"/>
    <x v="1"/>
    <x v="4"/>
    <n v="292"/>
    <x v="28"/>
    <d v="2018-07-03T00:00:00"/>
    <x v="33"/>
    <x v="3"/>
    <n v="1531.9"/>
    <n v="1011.05"/>
  </r>
  <r>
    <n v="561154"/>
    <x v="0"/>
    <x v="3"/>
    <x v="4"/>
    <n v="140"/>
    <x v="29"/>
    <d v="2018-07-03T00:00:00"/>
    <x v="33"/>
    <x v="2"/>
    <n v="1720.29"/>
    <n v="1255.81"/>
  </r>
  <r>
    <n v="450573"/>
    <x v="1"/>
    <x v="2"/>
    <x v="4"/>
    <n v="171"/>
    <x v="28"/>
    <d v="2018-07-02T00:00:00"/>
    <x v="31"/>
    <x v="3"/>
    <n v="1135.48"/>
    <n v="851.61"/>
  </r>
  <r>
    <n v="79851"/>
    <x v="0"/>
    <x v="3"/>
    <x v="0"/>
    <n v="44"/>
    <x v="29"/>
    <d v="2018-06-30T00:00:00"/>
    <x v="30"/>
    <x v="2"/>
    <n v="189.1"/>
    <n v="111.57"/>
  </r>
  <r>
    <n v="370622"/>
    <x v="1"/>
    <x v="3"/>
    <x v="5"/>
    <n v="43"/>
    <x v="29"/>
    <d v="2018-06-30T00:00:00"/>
    <x v="27"/>
    <x v="3"/>
    <n v="352.39"/>
    <n v="303.06"/>
  </r>
  <r>
    <n v="814455"/>
    <x v="0"/>
    <x v="3"/>
    <x v="2"/>
    <n v="64"/>
    <x v="29"/>
    <d v="2018-07-02T00:00:00"/>
    <x v="29"/>
    <x v="5"/>
    <n v="1681.44"/>
    <n v="1109.75"/>
  </r>
  <r>
    <n v="535848"/>
    <x v="2"/>
    <x v="1"/>
    <x v="4"/>
    <n v="18"/>
    <x v="29"/>
    <d v="2018-07-04T00:00:00"/>
    <x v="32"/>
    <x v="1"/>
    <n v="880.62"/>
    <n v="528.37"/>
  </r>
  <r>
    <n v="367680"/>
    <x v="3"/>
    <x v="0"/>
    <x v="5"/>
    <n v="263"/>
    <x v="29"/>
    <d v="2018-07-02T00:00:00"/>
    <x v="30"/>
    <x v="4"/>
    <n v="192.95"/>
    <n v="108.05"/>
  </r>
  <r>
    <n v="37691"/>
    <x v="1"/>
    <x v="2"/>
    <x v="5"/>
    <n v="196"/>
    <x v="29"/>
    <d v="2018-07-02T00:00:00"/>
    <x v="35"/>
    <x v="3"/>
    <n v="284.52"/>
    <n v="261.76"/>
  </r>
  <r>
    <n v="331259"/>
    <x v="0"/>
    <x v="0"/>
    <x v="4"/>
    <n v="206"/>
    <x v="29"/>
    <d v="2018-07-02T00:00:00"/>
    <x v="35"/>
    <x v="0"/>
    <n v="1030.99"/>
    <n v="567.04"/>
  </r>
  <r>
    <n v="421344"/>
    <x v="0"/>
    <x v="2"/>
    <x v="4"/>
    <n v="80"/>
    <x v="30"/>
    <d v="2018-07-02T00:00:00"/>
    <x v="32"/>
    <x v="3"/>
    <n v="1862.1"/>
    <n v="1638.65"/>
  </r>
  <r>
    <n v="373126"/>
    <x v="0"/>
    <x v="0"/>
    <x v="4"/>
    <n v="172"/>
    <x v="31"/>
    <d v="2018-07-03T00:00:00"/>
    <x v="32"/>
    <x v="0"/>
    <n v="295.27999999999997"/>
    <n v="150.59"/>
  </r>
  <r>
    <n v="635803"/>
    <x v="0"/>
    <x v="0"/>
    <x v="3"/>
    <n v="274"/>
    <x v="31"/>
    <d v="2018-07-03T00:00:00"/>
    <x v="33"/>
    <x v="4"/>
    <n v="877.14"/>
    <n v="456.11"/>
  </r>
  <r>
    <n v="330102"/>
    <x v="1"/>
    <x v="2"/>
    <x v="0"/>
    <n v="277"/>
    <x v="31"/>
    <d v="2018-07-05T00:00:00"/>
    <x v="35"/>
    <x v="1"/>
    <n v="168.18"/>
    <n v="104.27"/>
  </r>
  <r>
    <n v="15364"/>
    <x v="2"/>
    <x v="1"/>
    <x v="2"/>
    <n v="147"/>
    <x v="31"/>
    <d v="2018-07-04T00:00:00"/>
    <x v="31"/>
    <x v="5"/>
    <n v="621.73"/>
    <n v="559.55999999999995"/>
  </r>
  <r>
    <n v="621283"/>
    <x v="2"/>
    <x v="2"/>
    <x v="1"/>
    <n v="332"/>
    <x v="31"/>
    <d v="2018-07-05T00:00:00"/>
    <x v="35"/>
    <x v="3"/>
    <n v="244.72"/>
    <n v="227.59"/>
  </r>
  <r>
    <n v="476211"/>
    <x v="1"/>
    <x v="3"/>
    <x v="0"/>
    <n v="274"/>
    <x v="30"/>
    <d v="2018-07-05T00:00:00"/>
    <x v="35"/>
    <x v="3"/>
    <n v="403.07"/>
    <n v="221.69"/>
  </r>
  <r>
    <n v="128972"/>
    <x v="0"/>
    <x v="0"/>
    <x v="5"/>
    <n v="33"/>
    <x v="30"/>
    <d v="2018-07-05T00:00:00"/>
    <x v="34"/>
    <x v="0"/>
    <n v="372.24"/>
    <n v="253.12"/>
  </r>
  <r>
    <n v="706812"/>
    <x v="0"/>
    <x v="1"/>
    <x v="5"/>
    <n v="233"/>
    <x v="30"/>
    <d v="2018-07-03T00:00:00"/>
    <x v="30"/>
    <x v="5"/>
    <n v="465.47"/>
    <n v="381.69"/>
  </r>
  <r>
    <n v="98417"/>
    <x v="0"/>
    <x v="1"/>
    <x v="3"/>
    <n v="262"/>
    <x v="31"/>
    <d v="2018-07-05T00:00:00"/>
    <x v="35"/>
    <x v="2"/>
    <n v="543.48"/>
    <n v="342.39"/>
  </r>
  <r>
    <n v="618206"/>
    <x v="1"/>
    <x v="3"/>
    <x v="5"/>
    <n v="6"/>
    <x v="31"/>
    <d v="2018-07-04T00:00:00"/>
    <x v="33"/>
    <x v="3"/>
    <n v="284.52"/>
    <n v="256.07"/>
  </r>
  <r>
    <n v="251010"/>
    <x v="0"/>
    <x v="0"/>
    <x v="5"/>
    <n v="159"/>
    <x v="30"/>
    <d v="2018-07-03T00:00:00"/>
    <x v="35"/>
    <x v="3"/>
    <n v="190.69"/>
    <n v="116.32"/>
  </r>
  <r>
    <n v="739852"/>
    <x v="0"/>
    <x v="1"/>
    <x v="4"/>
    <n v="148"/>
    <x v="31"/>
    <d v="2018-07-04T00:00:00"/>
    <x v="35"/>
    <x v="0"/>
    <n v="598.29999999999995"/>
    <n v="358.98"/>
  </r>
  <r>
    <n v="678216"/>
    <x v="0"/>
    <x v="1"/>
    <x v="2"/>
    <n v="102"/>
    <x v="31"/>
    <d v="2018-07-05T00:00:00"/>
    <x v="33"/>
    <x v="2"/>
    <n v="922.91"/>
    <n v="839.85"/>
  </r>
  <r>
    <n v="283851"/>
    <x v="3"/>
    <x v="2"/>
    <x v="0"/>
    <n v="362"/>
    <x v="32"/>
    <d v="2018-07-03T00:00:00"/>
    <x v="33"/>
    <x v="1"/>
    <n v="606.16"/>
    <n v="484.93"/>
  </r>
  <r>
    <n v="970560"/>
    <x v="3"/>
    <x v="3"/>
    <x v="4"/>
    <n v="295"/>
    <x v="31"/>
    <d v="2018-07-06T00:00:00"/>
    <x v="35"/>
    <x v="1"/>
    <n v="1325.22"/>
    <n v="1205.95"/>
  </r>
  <r>
    <n v="880282"/>
    <x v="1"/>
    <x v="1"/>
    <x v="1"/>
    <n v="256"/>
    <x v="32"/>
    <d v="2018-07-03T00:00:00"/>
    <x v="36"/>
    <x v="3"/>
    <n v="1588.66"/>
    <n v="1191.5"/>
  </r>
  <r>
    <n v="21233"/>
    <x v="0"/>
    <x v="0"/>
    <x v="1"/>
    <n v="154"/>
    <x v="32"/>
    <d v="2018-07-03T00:00:00"/>
    <x v="33"/>
    <x v="5"/>
    <n v="538.84"/>
    <n v="317.92"/>
  </r>
  <r>
    <n v="835259"/>
    <x v="3"/>
    <x v="3"/>
    <x v="2"/>
    <n v="270"/>
    <x v="32"/>
    <d v="2018-07-05T00:00:00"/>
    <x v="37"/>
    <x v="5"/>
    <n v="304.19"/>
    <n v="228.14"/>
  </r>
  <r>
    <n v="507043"/>
    <x v="1"/>
    <x v="2"/>
    <x v="1"/>
    <n v="102"/>
    <x v="31"/>
    <d v="2018-07-05T00:00:00"/>
    <x v="32"/>
    <x v="4"/>
    <n v="1787.73"/>
    <n v="1519.57"/>
  </r>
  <r>
    <n v="617295"/>
    <x v="0"/>
    <x v="1"/>
    <x v="5"/>
    <n v="131"/>
    <x v="32"/>
    <d v="2018-07-05T00:00:00"/>
    <x v="38"/>
    <x v="4"/>
    <n v="800.09"/>
    <n v="744.08"/>
  </r>
  <r>
    <n v="641770"/>
    <x v="0"/>
    <x v="3"/>
    <x v="2"/>
    <n v="160"/>
    <x v="33"/>
    <d v="2018-07-07T00:00:00"/>
    <x v="39"/>
    <x v="5"/>
    <n v="1202.3699999999999"/>
    <n v="685.35"/>
  </r>
  <r>
    <n v="987342"/>
    <x v="1"/>
    <x v="1"/>
    <x v="2"/>
    <n v="347"/>
    <x v="33"/>
    <d v="2018-07-05T00:00:00"/>
    <x v="32"/>
    <x v="3"/>
    <n v="1448.75"/>
    <n v="840.28"/>
  </r>
  <r>
    <n v="593975"/>
    <x v="2"/>
    <x v="1"/>
    <x v="1"/>
    <n v="45"/>
    <x v="33"/>
    <d v="2018-07-05T00:00:00"/>
    <x v="35"/>
    <x v="4"/>
    <n v="960.09"/>
    <n v="633.66"/>
  </r>
  <r>
    <n v="538682"/>
    <x v="2"/>
    <x v="1"/>
    <x v="1"/>
    <n v="238"/>
    <x v="33"/>
    <d v="2018-07-04T00:00:00"/>
    <x v="32"/>
    <x v="4"/>
    <n v="1049.29"/>
    <n v="661.05"/>
  </r>
  <r>
    <n v="937313"/>
    <x v="1"/>
    <x v="3"/>
    <x v="0"/>
    <n v="128"/>
    <x v="33"/>
    <d v="2018-07-05T00:00:00"/>
    <x v="32"/>
    <x v="2"/>
    <n v="1790.29"/>
    <n v="1306.9100000000001"/>
  </r>
  <r>
    <n v="240062"/>
    <x v="1"/>
    <x v="3"/>
    <x v="3"/>
    <n v="39"/>
    <x v="33"/>
    <d v="2018-07-07T00:00:00"/>
    <x v="36"/>
    <x v="3"/>
    <n v="1716.73"/>
    <n v="1218.8800000000001"/>
  </r>
  <r>
    <n v="508553"/>
    <x v="0"/>
    <x v="2"/>
    <x v="5"/>
    <n v="69"/>
    <x v="32"/>
    <d v="2018-07-06T00:00:00"/>
    <x v="37"/>
    <x v="5"/>
    <n v="1185.17"/>
    <n v="628.14"/>
  </r>
  <r>
    <n v="224288"/>
    <x v="3"/>
    <x v="0"/>
    <x v="0"/>
    <n v="29"/>
    <x v="32"/>
    <d v="2018-07-04T00:00:00"/>
    <x v="31"/>
    <x v="5"/>
    <n v="1027.47"/>
    <n v="893.9"/>
  </r>
  <r>
    <n v="176133"/>
    <x v="0"/>
    <x v="0"/>
    <x v="1"/>
    <n v="159"/>
    <x v="33"/>
    <d v="2018-07-06T00:00:00"/>
    <x v="36"/>
    <x v="2"/>
    <n v="1034.3599999999999"/>
    <n v="817.14"/>
  </r>
  <r>
    <n v="855325"/>
    <x v="3"/>
    <x v="3"/>
    <x v="0"/>
    <n v="353"/>
    <x v="33"/>
    <d v="2018-07-07T00:00:00"/>
    <x v="36"/>
    <x v="5"/>
    <n v="1758.22"/>
    <n v="1318.67"/>
  </r>
  <r>
    <n v="40460"/>
    <x v="0"/>
    <x v="0"/>
    <x v="3"/>
    <n v="199"/>
    <x v="34"/>
    <d v="2018-07-07T00:00:00"/>
    <x v="38"/>
    <x v="5"/>
    <n v="804.08"/>
    <n v="418.12"/>
  </r>
  <r>
    <n v="510301"/>
    <x v="1"/>
    <x v="0"/>
    <x v="2"/>
    <n v="182"/>
    <x v="34"/>
    <d v="2018-07-09T00:00:00"/>
    <x v="39"/>
    <x v="4"/>
    <n v="1126.21"/>
    <n v="765.82"/>
  </r>
  <r>
    <n v="447450"/>
    <x v="0"/>
    <x v="0"/>
    <x v="5"/>
    <n v="358"/>
    <x v="35"/>
    <d v="2018-07-06T00:00:00"/>
    <x v="35"/>
    <x v="3"/>
    <n v="1588.75"/>
    <n v="1286.8900000000001"/>
  </r>
  <r>
    <n v="319869"/>
    <x v="2"/>
    <x v="1"/>
    <x v="2"/>
    <n v="80"/>
    <x v="35"/>
    <d v="2018-07-06T00:00:00"/>
    <x v="36"/>
    <x v="4"/>
    <n v="923.81"/>
    <n v="766.76"/>
  </r>
  <r>
    <n v="747070"/>
    <x v="3"/>
    <x v="3"/>
    <x v="1"/>
    <n v="140"/>
    <x v="34"/>
    <d v="2018-07-08T00:00:00"/>
    <x v="35"/>
    <x v="3"/>
    <n v="923.81"/>
    <n v="572.76"/>
  </r>
  <r>
    <n v="579144"/>
    <x v="0"/>
    <x v="0"/>
    <x v="3"/>
    <n v="146"/>
    <x v="35"/>
    <d v="2018-07-06T00:00:00"/>
    <x v="34"/>
    <x v="1"/>
    <n v="1755.48"/>
    <n v="1527.27"/>
  </r>
  <r>
    <n v="2030"/>
    <x v="3"/>
    <x v="3"/>
    <x v="3"/>
    <n v="104"/>
    <x v="35"/>
    <d v="2018-07-09T00:00:00"/>
    <x v="36"/>
    <x v="2"/>
    <n v="439.57"/>
    <n v="259.35000000000002"/>
  </r>
  <r>
    <n v="494961"/>
    <x v="0"/>
    <x v="1"/>
    <x v="0"/>
    <n v="185"/>
    <x v="35"/>
    <d v="2018-07-09T00:00:00"/>
    <x v="40"/>
    <x v="1"/>
    <n v="260.64"/>
    <n v="211.12"/>
  </r>
  <r>
    <n v="95677"/>
    <x v="2"/>
    <x v="1"/>
    <x v="3"/>
    <n v="51"/>
    <x v="34"/>
    <d v="2018-07-09T00:00:00"/>
    <x v="40"/>
    <x v="5"/>
    <n v="1758.22"/>
    <n v="896.69"/>
  </r>
  <r>
    <n v="700637"/>
    <x v="2"/>
    <x v="1"/>
    <x v="1"/>
    <n v="190"/>
    <x v="34"/>
    <d v="2018-07-06T00:00:00"/>
    <x v="36"/>
    <x v="4"/>
    <n v="805.33"/>
    <n v="523.46"/>
  </r>
  <r>
    <n v="787226"/>
    <x v="3"/>
    <x v="3"/>
    <x v="4"/>
    <n v="355"/>
    <x v="34"/>
    <d v="2018-07-07T00:00:00"/>
    <x v="35"/>
    <x v="2"/>
    <n v="767.31"/>
    <n v="391.33"/>
  </r>
  <r>
    <n v="873476"/>
    <x v="3"/>
    <x v="2"/>
    <x v="1"/>
    <n v="205"/>
    <x v="35"/>
    <d v="2018-07-09T00:00:00"/>
    <x v="41"/>
    <x v="4"/>
    <n v="1072.8699999999999"/>
    <n v="536.44000000000005"/>
  </r>
  <r>
    <n v="386941"/>
    <x v="1"/>
    <x v="1"/>
    <x v="4"/>
    <n v="334"/>
    <x v="34"/>
    <d v="2018-07-09T00:00:00"/>
    <x v="41"/>
    <x v="1"/>
    <n v="298.7"/>
    <n v="227.01"/>
  </r>
  <r>
    <n v="926434"/>
    <x v="1"/>
    <x v="2"/>
    <x v="5"/>
    <n v="242"/>
    <x v="34"/>
    <d v="2018-07-10T00:00:00"/>
    <x v="41"/>
    <x v="0"/>
    <n v="1653.47"/>
    <n v="1091.29"/>
  </r>
  <r>
    <n v="85890"/>
    <x v="0"/>
    <x v="0"/>
    <x v="3"/>
    <n v="162"/>
    <x v="36"/>
    <d v="2018-07-07T00:00:00"/>
    <x v="32"/>
    <x v="3"/>
    <n v="706.62"/>
    <n v="423.97"/>
  </r>
  <r>
    <n v="945154"/>
    <x v="0"/>
    <x v="0"/>
    <x v="0"/>
    <n v="255"/>
    <x v="34"/>
    <d v="2018-07-09T00:00:00"/>
    <x v="36"/>
    <x v="1"/>
    <n v="1029.55"/>
    <n v="936.89"/>
  </r>
  <r>
    <n v="539828"/>
    <x v="3"/>
    <x v="3"/>
    <x v="4"/>
    <n v="24"/>
    <x v="36"/>
    <d v="2018-07-10T00:00:00"/>
    <x v="41"/>
    <x v="1"/>
    <n v="455.32"/>
    <n v="377.92"/>
  </r>
  <r>
    <n v="256681"/>
    <x v="0"/>
    <x v="2"/>
    <x v="1"/>
    <n v="278"/>
    <x v="36"/>
    <d v="2018-07-10T00:00:00"/>
    <x v="41"/>
    <x v="1"/>
    <n v="1386.52"/>
    <n v="790.32"/>
  </r>
  <r>
    <n v="576827"/>
    <x v="0"/>
    <x v="3"/>
    <x v="3"/>
    <n v="258"/>
    <x v="34"/>
    <d v="2018-07-08T00:00:00"/>
    <x v="40"/>
    <x v="3"/>
    <n v="1482.41"/>
    <n v="993.21"/>
  </r>
  <r>
    <n v="640529"/>
    <x v="3"/>
    <x v="0"/>
    <x v="5"/>
    <n v="183"/>
    <x v="36"/>
    <d v="2018-07-07T00:00:00"/>
    <x v="40"/>
    <x v="3"/>
    <n v="782.29"/>
    <n v="438.08"/>
  </r>
  <r>
    <n v="740585"/>
    <x v="0"/>
    <x v="2"/>
    <x v="4"/>
    <n v="58"/>
    <x v="34"/>
    <d v="2018-07-09T00:00:00"/>
    <x v="36"/>
    <x v="4"/>
    <n v="1317.62"/>
    <n v="751.04"/>
  </r>
  <r>
    <n v="269541"/>
    <x v="3"/>
    <x v="3"/>
    <x v="5"/>
    <n v="83"/>
    <x v="34"/>
    <d v="2018-07-07T00:00:00"/>
    <x v="38"/>
    <x v="5"/>
    <n v="158.26"/>
    <n v="96.54"/>
  </r>
  <r>
    <n v="20878"/>
    <x v="2"/>
    <x v="1"/>
    <x v="5"/>
    <n v="120"/>
    <x v="36"/>
    <d v="2018-07-10T00:00:00"/>
    <x v="41"/>
    <x v="5"/>
    <n v="592.79"/>
    <n v="379.39"/>
  </r>
  <r>
    <n v="749115"/>
    <x v="1"/>
    <x v="3"/>
    <x v="1"/>
    <n v="288"/>
    <x v="37"/>
    <d v="2018-07-08T00:00:00"/>
    <x v="37"/>
    <x v="3"/>
    <n v="1135.48"/>
    <n v="828.9"/>
  </r>
  <r>
    <n v="754515"/>
    <x v="0"/>
    <x v="3"/>
    <x v="1"/>
    <n v="19"/>
    <x v="37"/>
    <d v="2018-07-10T00:00:00"/>
    <x v="42"/>
    <x v="5"/>
    <n v="1966.1"/>
    <n v="1730.17"/>
  </r>
  <r>
    <n v="816946"/>
    <x v="1"/>
    <x v="2"/>
    <x v="5"/>
    <n v="191"/>
    <x v="36"/>
    <d v="2018-07-11T00:00:00"/>
    <x v="42"/>
    <x v="0"/>
    <n v="1293.19"/>
    <n v="1215.5999999999999"/>
  </r>
  <r>
    <n v="816486"/>
    <x v="1"/>
    <x v="1"/>
    <x v="4"/>
    <n v="278"/>
    <x v="36"/>
    <d v="2018-07-10T00:00:00"/>
    <x v="37"/>
    <x v="1"/>
    <n v="1802.91"/>
    <n v="937.51"/>
  </r>
  <r>
    <n v="304428"/>
    <x v="0"/>
    <x v="0"/>
    <x v="3"/>
    <n v="294"/>
    <x v="37"/>
    <d v="2018-07-10T00:00:00"/>
    <x v="41"/>
    <x v="4"/>
    <n v="1681.44"/>
    <n v="857.53"/>
  </r>
  <r>
    <n v="822471"/>
    <x v="1"/>
    <x v="3"/>
    <x v="2"/>
    <n v="120"/>
    <x v="36"/>
    <d v="2018-07-10T00:00:00"/>
    <x v="42"/>
    <x v="1"/>
    <n v="603.75"/>
    <n v="392.44"/>
  </r>
  <r>
    <n v="549377"/>
    <x v="3"/>
    <x v="2"/>
    <x v="0"/>
    <n v="357"/>
    <x v="38"/>
    <d v="2018-07-12T00:00:00"/>
    <x v="39"/>
    <x v="0"/>
    <n v="1590.21"/>
    <n v="1272.17"/>
  </r>
  <r>
    <n v="589674"/>
    <x v="3"/>
    <x v="0"/>
    <x v="0"/>
    <n v="296"/>
    <x v="37"/>
    <d v="2018-07-09T00:00:00"/>
    <x v="40"/>
    <x v="3"/>
    <n v="1790.29"/>
    <n v="1289.01"/>
  </r>
  <r>
    <n v="891894"/>
    <x v="1"/>
    <x v="1"/>
    <x v="1"/>
    <n v="248"/>
    <x v="38"/>
    <d v="2018-07-11T00:00:00"/>
    <x v="39"/>
    <x v="1"/>
    <n v="201.47"/>
    <n v="187.37"/>
  </r>
  <r>
    <n v="858897"/>
    <x v="1"/>
    <x v="1"/>
    <x v="5"/>
    <n v="333"/>
    <x v="37"/>
    <d v="2018-07-10T00:00:00"/>
    <x v="42"/>
    <x v="3"/>
    <n v="1587.21"/>
    <n v="1428.49"/>
  </r>
  <r>
    <n v="267269"/>
    <x v="1"/>
    <x v="2"/>
    <x v="3"/>
    <n v="322"/>
    <x v="38"/>
    <d v="2018-07-10T00:00:00"/>
    <x v="39"/>
    <x v="2"/>
    <n v="1833.88"/>
    <n v="1210.3599999999999"/>
  </r>
  <r>
    <n v="887734"/>
    <x v="1"/>
    <x v="3"/>
    <x v="2"/>
    <n v="153"/>
    <x v="39"/>
    <d v="2018-07-11T00:00:00"/>
    <x v="38"/>
    <x v="0"/>
    <n v="1891.81"/>
    <n v="1589.12"/>
  </r>
  <r>
    <n v="658704"/>
    <x v="1"/>
    <x v="1"/>
    <x v="3"/>
    <n v="46"/>
    <x v="38"/>
    <d v="2018-07-10T00:00:00"/>
    <x v="39"/>
    <x v="2"/>
    <n v="793.58"/>
    <n v="611.05999999999995"/>
  </r>
  <r>
    <n v="285322"/>
    <x v="1"/>
    <x v="1"/>
    <x v="4"/>
    <n v="351"/>
    <x v="39"/>
    <d v="2018-07-13T00:00:00"/>
    <x v="42"/>
    <x v="1"/>
    <n v="192.95"/>
    <n v="164.01"/>
  </r>
  <r>
    <n v="873110"/>
    <x v="0"/>
    <x v="2"/>
    <x v="5"/>
    <n v="293"/>
    <x v="39"/>
    <d v="2018-07-11T00:00:00"/>
    <x v="43"/>
    <x v="4"/>
    <n v="561.23"/>
    <n v="477.05"/>
  </r>
  <r>
    <n v="854623"/>
    <x v="3"/>
    <x v="2"/>
    <x v="1"/>
    <n v="256"/>
    <x v="39"/>
    <d v="2018-07-12T00:00:00"/>
    <x v="44"/>
    <x v="1"/>
    <n v="337.68"/>
    <n v="209.36"/>
  </r>
  <r>
    <n v="459986"/>
    <x v="1"/>
    <x v="3"/>
    <x v="0"/>
    <n v="148"/>
    <x v="39"/>
    <d v="2018-07-13T00:00:00"/>
    <x v="43"/>
    <x v="2"/>
    <n v="1664.12"/>
    <n v="1048.4000000000001"/>
  </r>
  <r>
    <n v="418911"/>
    <x v="1"/>
    <x v="2"/>
    <x v="3"/>
    <n v="6"/>
    <x v="38"/>
    <d v="2018-07-12T00:00:00"/>
    <x v="39"/>
    <x v="5"/>
    <n v="1487.05"/>
    <n v="1189.6400000000001"/>
  </r>
  <r>
    <n v="488923"/>
    <x v="2"/>
    <x v="1"/>
    <x v="2"/>
    <n v="62"/>
    <x v="39"/>
    <d v="2018-07-13T00:00:00"/>
    <x v="41"/>
    <x v="3"/>
    <n v="476.41"/>
    <n v="262.02999999999997"/>
  </r>
  <r>
    <n v="90405"/>
    <x v="1"/>
    <x v="2"/>
    <x v="3"/>
    <n v="61"/>
    <x v="38"/>
    <d v="2018-07-10T00:00:00"/>
    <x v="38"/>
    <x v="4"/>
    <n v="1072.71"/>
    <n v="697.26"/>
  </r>
  <r>
    <n v="827954"/>
    <x v="0"/>
    <x v="2"/>
    <x v="3"/>
    <n v="188"/>
    <x v="38"/>
    <d v="2018-07-13T00:00:00"/>
    <x v="41"/>
    <x v="1"/>
    <n v="1543.58"/>
    <n v="1065.07"/>
  </r>
  <r>
    <n v="649257"/>
    <x v="3"/>
    <x v="2"/>
    <x v="5"/>
    <n v="150"/>
    <x v="39"/>
    <d v="2018-07-14T00:00:00"/>
    <x v="43"/>
    <x v="2"/>
    <n v="339.51"/>
    <n v="237.66"/>
  </r>
  <r>
    <n v="968219"/>
    <x v="2"/>
    <x v="3"/>
    <x v="0"/>
    <n v="39"/>
    <x v="39"/>
    <d v="2018-07-13T00:00:00"/>
    <x v="40"/>
    <x v="2"/>
    <n v="1778.9"/>
    <n v="1689.96"/>
  </r>
  <r>
    <n v="379343"/>
    <x v="1"/>
    <x v="1"/>
    <x v="4"/>
    <n v="102"/>
    <x v="40"/>
    <d v="2018-07-13T00:00:00"/>
    <x v="41"/>
    <x v="0"/>
    <n v="444.03"/>
    <n v="346.34"/>
  </r>
  <r>
    <n v="903074"/>
    <x v="0"/>
    <x v="2"/>
    <x v="4"/>
    <n v="236"/>
    <x v="39"/>
    <d v="2018-07-11T00:00:00"/>
    <x v="45"/>
    <x v="1"/>
    <n v="272.12"/>
    <n v="141.5"/>
  </r>
  <r>
    <n v="143732"/>
    <x v="1"/>
    <x v="0"/>
    <x v="2"/>
    <n v="312"/>
    <x v="40"/>
    <d v="2018-07-13T00:00:00"/>
    <x v="41"/>
    <x v="4"/>
    <n v="1716.03"/>
    <n v="1132.58"/>
  </r>
  <r>
    <n v="511527"/>
    <x v="0"/>
    <x v="1"/>
    <x v="0"/>
    <n v="183"/>
    <x v="39"/>
    <d v="2018-07-12T00:00:00"/>
    <x v="40"/>
    <x v="0"/>
    <n v="1333.45"/>
    <n v="1080.0899999999999"/>
  </r>
  <r>
    <n v="709104"/>
    <x v="0"/>
    <x v="2"/>
    <x v="4"/>
    <n v="69"/>
    <x v="39"/>
    <d v="2018-07-14T00:00:00"/>
    <x v="43"/>
    <x v="5"/>
    <n v="512.29"/>
    <n v="414.95"/>
  </r>
  <r>
    <n v="13894"/>
    <x v="2"/>
    <x v="1"/>
    <x v="2"/>
    <n v="330"/>
    <x v="39"/>
    <d v="2018-07-12T00:00:00"/>
    <x v="39"/>
    <x v="3"/>
    <n v="805.33"/>
    <n v="644.26"/>
  </r>
  <r>
    <n v="808283"/>
    <x v="2"/>
    <x v="0"/>
    <x v="2"/>
    <n v="137"/>
    <x v="39"/>
    <d v="2018-07-12T00:00:00"/>
    <x v="41"/>
    <x v="5"/>
    <n v="1978.16"/>
    <n v="1206.68"/>
  </r>
  <r>
    <n v="893989"/>
    <x v="2"/>
    <x v="1"/>
    <x v="2"/>
    <n v="119"/>
    <x v="39"/>
    <d v="2018-07-12T00:00:00"/>
    <x v="44"/>
    <x v="2"/>
    <n v="1448.75"/>
    <n v="1130.03"/>
  </r>
  <r>
    <n v="328855"/>
    <x v="1"/>
    <x v="1"/>
    <x v="2"/>
    <n v="283"/>
    <x v="40"/>
    <d v="2018-07-11T00:00:00"/>
    <x v="42"/>
    <x v="4"/>
    <n v="1845.45"/>
    <n v="1015"/>
  </r>
  <r>
    <n v="759710"/>
    <x v="0"/>
    <x v="1"/>
    <x v="0"/>
    <n v="81"/>
    <x v="41"/>
    <d v="2018-07-15T00:00:00"/>
    <x v="41"/>
    <x v="1"/>
    <n v="1877.7"/>
    <n v="1051.51"/>
  </r>
  <r>
    <n v="505399"/>
    <x v="0"/>
    <x v="2"/>
    <x v="4"/>
    <n v="165"/>
    <x v="41"/>
    <d v="2018-07-14T00:00:00"/>
    <x v="43"/>
    <x v="2"/>
    <n v="1487.05"/>
    <n v="773.27"/>
  </r>
  <r>
    <n v="677618"/>
    <x v="0"/>
    <x v="1"/>
    <x v="0"/>
    <n v="87"/>
    <x v="41"/>
    <d v="2018-07-15T00:00:00"/>
    <x v="46"/>
    <x v="2"/>
    <n v="329.43"/>
    <n v="164.72"/>
  </r>
  <r>
    <n v="55921"/>
    <x v="3"/>
    <x v="2"/>
    <x v="3"/>
    <n v="323"/>
    <x v="42"/>
    <d v="2018-07-15T00:00:00"/>
    <x v="42"/>
    <x v="0"/>
    <n v="590.77"/>
    <n v="419.45"/>
  </r>
  <r>
    <n v="259628"/>
    <x v="2"/>
    <x v="1"/>
    <x v="5"/>
    <n v="225"/>
    <x v="42"/>
    <d v="2018-07-14T00:00:00"/>
    <x v="41"/>
    <x v="1"/>
    <n v="1039.94"/>
    <n v="540.77"/>
  </r>
  <r>
    <n v="73337"/>
    <x v="0"/>
    <x v="3"/>
    <x v="3"/>
    <n v="138"/>
    <x v="41"/>
    <d v="2018-07-13T00:00:00"/>
    <x v="42"/>
    <x v="0"/>
    <n v="1498.57"/>
    <n v="1228.83"/>
  </r>
  <r>
    <n v="356324"/>
    <x v="2"/>
    <x v="2"/>
    <x v="1"/>
    <n v="143"/>
    <x v="41"/>
    <d v="2018-07-13T00:00:00"/>
    <x v="45"/>
    <x v="5"/>
    <n v="1956.53"/>
    <n v="1760.88"/>
  </r>
  <r>
    <n v="747824"/>
    <x v="0"/>
    <x v="0"/>
    <x v="3"/>
    <n v="316"/>
    <x v="42"/>
    <d v="2018-07-13T00:00:00"/>
    <x v="47"/>
    <x v="2"/>
    <n v="1140.45"/>
    <n v="764.1"/>
  </r>
  <r>
    <n v="188362"/>
    <x v="0"/>
    <x v="3"/>
    <x v="5"/>
    <n v="216"/>
    <x v="41"/>
    <d v="2018-07-15T00:00:00"/>
    <x v="41"/>
    <x v="0"/>
    <n v="411.93"/>
    <n v="370.74"/>
  </r>
  <r>
    <n v="919472"/>
    <x v="0"/>
    <x v="0"/>
    <x v="2"/>
    <n v="342"/>
    <x v="42"/>
    <d v="2018-07-13T00:00:00"/>
    <x v="45"/>
    <x v="5"/>
    <n v="1358.64"/>
    <n v="1127.67"/>
  </r>
  <r>
    <n v="415341"/>
    <x v="0"/>
    <x v="0"/>
    <x v="1"/>
    <n v="190"/>
    <x v="41"/>
    <d v="2018-07-14T00:00:00"/>
    <x v="43"/>
    <x v="1"/>
    <n v="923.98"/>
    <n v="766.9"/>
  </r>
  <r>
    <n v="455793"/>
    <x v="0"/>
    <x v="0"/>
    <x v="4"/>
    <n v="122"/>
    <x v="42"/>
    <d v="2018-07-16T00:00:00"/>
    <x v="48"/>
    <x v="0"/>
    <n v="484.22"/>
    <n v="401.9"/>
  </r>
  <r>
    <n v="997916"/>
    <x v="1"/>
    <x v="2"/>
    <x v="4"/>
    <n v="319"/>
    <x v="42"/>
    <d v="2018-07-15T00:00:00"/>
    <x v="42"/>
    <x v="0"/>
    <n v="1651.92"/>
    <n v="941.59"/>
  </r>
  <r>
    <n v="522592"/>
    <x v="2"/>
    <x v="0"/>
    <x v="3"/>
    <n v="96"/>
    <x v="41"/>
    <d v="2018-07-14T00:00:00"/>
    <x v="49"/>
    <x v="2"/>
    <n v="159.77000000000001"/>
    <n v="143.79"/>
  </r>
  <r>
    <n v="982711"/>
    <x v="0"/>
    <x v="1"/>
    <x v="4"/>
    <n v="96"/>
    <x v="41"/>
    <d v="2018-07-15T00:00:00"/>
    <x v="46"/>
    <x v="1"/>
    <n v="820.7"/>
    <n v="615.53"/>
  </r>
  <r>
    <n v="91971"/>
    <x v="1"/>
    <x v="2"/>
    <x v="2"/>
    <n v="66"/>
    <x v="42"/>
    <d v="2018-07-15T00:00:00"/>
    <x v="46"/>
    <x v="3"/>
    <n v="445.81"/>
    <n v="343.27"/>
  </r>
  <r>
    <n v="685895"/>
    <x v="0"/>
    <x v="3"/>
    <x v="2"/>
    <n v="128"/>
    <x v="42"/>
    <d v="2018-07-15T00:00:00"/>
    <x v="49"/>
    <x v="3"/>
    <n v="549.41999999999996"/>
    <n v="340.64"/>
  </r>
  <r>
    <n v="799413"/>
    <x v="2"/>
    <x v="1"/>
    <x v="3"/>
    <n v="1"/>
    <x v="43"/>
    <d v="2018-07-17T00:00:00"/>
    <x v="49"/>
    <x v="0"/>
    <n v="705.26"/>
    <n v="486.63"/>
  </r>
  <r>
    <n v="592591"/>
    <x v="3"/>
    <x v="3"/>
    <x v="0"/>
    <n v="273"/>
    <x v="42"/>
    <d v="2018-07-15T00:00:00"/>
    <x v="42"/>
    <x v="5"/>
    <n v="1842.75"/>
    <n v="1695.33"/>
  </r>
  <r>
    <n v="519665"/>
    <x v="1"/>
    <x v="2"/>
    <x v="4"/>
    <n v="309"/>
    <x v="43"/>
    <d v="2018-07-16T00:00:00"/>
    <x v="48"/>
    <x v="0"/>
    <n v="616.16999999999996"/>
    <n v="443.64"/>
  </r>
  <r>
    <n v="151295"/>
    <x v="1"/>
    <x v="2"/>
    <x v="3"/>
    <n v="103"/>
    <x v="42"/>
    <d v="2018-07-16T00:00:00"/>
    <x v="49"/>
    <x v="5"/>
    <n v="1770.01"/>
    <n v="1150.51"/>
  </r>
  <r>
    <n v="138160"/>
    <x v="2"/>
    <x v="1"/>
    <x v="2"/>
    <n v="258"/>
    <x v="42"/>
    <d v="2018-07-17T00:00:00"/>
    <x v="44"/>
    <x v="5"/>
    <n v="558.04"/>
    <n v="496.66"/>
  </r>
  <r>
    <n v="586553"/>
    <x v="0"/>
    <x v="2"/>
    <x v="2"/>
    <n v="149"/>
    <x v="43"/>
    <d v="2018-07-15T00:00:00"/>
    <x v="49"/>
    <x v="4"/>
    <n v="859.45"/>
    <n v="782.1"/>
  </r>
  <r>
    <n v="630413"/>
    <x v="0"/>
    <x v="0"/>
    <x v="1"/>
    <n v="298"/>
    <x v="42"/>
    <d v="2018-07-16T00:00:00"/>
    <x v="47"/>
    <x v="5"/>
    <n v="1896.41"/>
    <n v="1232.67"/>
  </r>
  <r>
    <n v="146456"/>
    <x v="3"/>
    <x v="0"/>
    <x v="5"/>
    <n v="273"/>
    <x v="43"/>
    <d v="2018-07-15T00:00:00"/>
    <x v="49"/>
    <x v="4"/>
    <n v="238.26"/>
    <n v="152.49"/>
  </r>
  <r>
    <n v="370347"/>
    <x v="3"/>
    <x v="3"/>
    <x v="0"/>
    <n v="161"/>
    <x v="43"/>
    <d v="2018-07-16T00:00:00"/>
    <x v="48"/>
    <x v="4"/>
    <n v="1810.25"/>
    <n v="1375.79"/>
  </r>
  <r>
    <n v="384132"/>
    <x v="1"/>
    <x v="0"/>
    <x v="1"/>
    <n v="29"/>
    <x v="42"/>
    <d v="2018-07-15T00:00:00"/>
    <x v="42"/>
    <x v="0"/>
    <n v="717.95"/>
    <n v="445.13"/>
  </r>
  <r>
    <n v="603507"/>
    <x v="0"/>
    <x v="0"/>
    <x v="4"/>
    <n v="151"/>
    <x v="42"/>
    <d v="2018-07-16T00:00:00"/>
    <x v="49"/>
    <x v="3"/>
    <n v="1981.64"/>
    <n v="1624.94"/>
  </r>
  <r>
    <n v="120270"/>
    <x v="2"/>
    <x v="1"/>
    <x v="1"/>
    <n v="125"/>
    <x v="43"/>
    <d v="2018-07-16T00:00:00"/>
    <x v="49"/>
    <x v="1"/>
    <n v="1233.3699999999999"/>
    <n v="653.69000000000005"/>
  </r>
  <r>
    <n v="261098"/>
    <x v="2"/>
    <x v="0"/>
    <x v="1"/>
    <n v="261"/>
    <x v="44"/>
    <d v="2018-07-17T00:00:00"/>
    <x v="49"/>
    <x v="2"/>
    <n v="1945.71"/>
    <n v="1731.68"/>
  </r>
  <r>
    <n v="724614"/>
    <x v="2"/>
    <x v="1"/>
    <x v="3"/>
    <n v="115"/>
    <x v="43"/>
    <d v="2018-07-15T00:00:00"/>
    <x v="42"/>
    <x v="3"/>
    <n v="922.94"/>
    <n v="867.56"/>
  </r>
  <r>
    <n v="967343"/>
    <x v="0"/>
    <x v="0"/>
    <x v="2"/>
    <n v="294"/>
    <x v="44"/>
    <d v="2018-07-17T00:00:00"/>
    <x v="46"/>
    <x v="2"/>
    <n v="217"/>
    <n v="167.09"/>
  </r>
  <r>
    <n v="831384"/>
    <x v="0"/>
    <x v="2"/>
    <x v="4"/>
    <n v="56"/>
    <x v="43"/>
    <d v="2018-07-17T00:00:00"/>
    <x v="50"/>
    <x v="2"/>
    <n v="1222.83"/>
    <n v="660.33"/>
  </r>
  <r>
    <n v="194946"/>
    <x v="0"/>
    <x v="0"/>
    <x v="5"/>
    <n v="218"/>
    <x v="44"/>
    <d v="2018-07-16T00:00:00"/>
    <x v="47"/>
    <x v="1"/>
    <n v="393.72"/>
    <n v="232.29"/>
  </r>
  <r>
    <n v="186592"/>
    <x v="0"/>
    <x v="0"/>
    <x v="2"/>
    <n v="351"/>
    <x v="44"/>
    <d v="2018-07-18T00:00:00"/>
    <x v="47"/>
    <x v="4"/>
    <n v="1027.47"/>
    <n v="873.35"/>
  </r>
  <r>
    <n v="637144"/>
    <x v="1"/>
    <x v="2"/>
    <x v="1"/>
    <n v="90"/>
    <x v="43"/>
    <d v="2018-07-17T00:00:00"/>
    <x v="44"/>
    <x v="4"/>
    <n v="1072.8699999999999"/>
    <n v="611.54"/>
  </r>
  <r>
    <n v="545355"/>
    <x v="2"/>
    <x v="1"/>
    <x v="0"/>
    <n v="345"/>
    <x v="43"/>
    <d v="2018-07-18T00:00:00"/>
    <x v="50"/>
    <x v="3"/>
    <n v="1848.82"/>
    <n v="1737.89"/>
  </r>
  <r>
    <n v="964659"/>
    <x v="2"/>
    <x v="2"/>
    <x v="4"/>
    <n v="42"/>
    <x v="45"/>
    <d v="2018-07-16T00:00:00"/>
    <x v="49"/>
    <x v="0"/>
    <n v="1236.3900000000001"/>
    <n v="927.29"/>
  </r>
  <r>
    <n v="460305"/>
    <x v="2"/>
    <x v="3"/>
    <x v="5"/>
    <n v="362"/>
    <x v="44"/>
    <d v="2018-07-18T00:00:00"/>
    <x v="51"/>
    <x v="1"/>
    <n v="1513.02"/>
    <n v="786.77"/>
  </r>
  <r>
    <n v="262847"/>
    <x v="0"/>
    <x v="0"/>
    <x v="2"/>
    <n v="233"/>
    <x v="44"/>
    <d v="2018-07-16T00:00:00"/>
    <x v="48"/>
    <x v="2"/>
    <n v="844.01"/>
    <n v="438.89"/>
  </r>
  <r>
    <n v="379844"/>
    <x v="1"/>
    <x v="2"/>
    <x v="5"/>
    <n v="220"/>
    <x v="45"/>
    <d v="2018-07-19T00:00:00"/>
    <x v="52"/>
    <x v="4"/>
    <n v="669.51"/>
    <n v="595.86"/>
  </r>
  <r>
    <n v="493935"/>
    <x v="1"/>
    <x v="3"/>
    <x v="4"/>
    <n v="332"/>
    <x v="44"/>
    <d v="2018-07-18T00:00:00"/>
    <x v="48"/>
    <x v="3"/>
    <n v="1797.04"/>
    <n v="1168.08"/>
  </r>
  <r>
    <n v="201878"/>
    <x v="2"/>
    <x v="1"/>
    <x v="1"/>
    <n v="211"/>
    <x v="45"/>
    <d v="2018-07-19T00:00:00"/>
    <x v="52"/>
    <x v="1"/>
    <n v="796.25"/>
    <n v="613.11"/>
  </r>
  <r>
    <n v="822175"/>
    <x v="2"/>
    <x v="1"/>
    <x v="0"/>
    <n v="90"/>
    <x v="46"/>
    <d v="2018-07-18T00:00:00"/>
    <x v="48"/>
    <x v="0"/>
    <n v="1810.25"/>
    <n v="1393.89"/>
  </r>
  <r>
    <n v="371600"/>
    <x v="2"/>
    <x v="1"/>
    <x v="2"/>
    <n v="316"/>
    <x v="45"/>
    <d v="2018-07-17T00:00:00"/>
    <x v="44"/>
    <x v="1"/>
    <n v="939.27"/>
    <n v="554.16999999999996"/>
  </r>
  <r>
    <n v="793151"/>
    <x v="0"/>
    <x v="3"/>
    <x v="2"/>
    <n v="28"/>
    <x v="46"/>
    <d v="2018-07-20T00:00:00"/>
    <x v="49"/>
    <x v="3"/>
    <n v="1922.06"/>
    <n v="1768.3"/>
  </r>
  <r>
    <n v="20613"/>
    <x v="0"/>
    <x v="2"/>
    <x v="4"/>
    <n v="162"/>
    <x v="46"/>
    <d v="2018-07-19T00:00:00"/>
    <x v="50"/>
    <x v="4"/>
    <n v="225.42"/>
    <n v="178.08"/>
  </r>
  <r>
    <n v="804735"/>
    <x v="1"/>
    <x v="3"/>
    <x v="1"/>
    <n v="279"/>
    <x v="45"/>
    <d v="2018-07-20T00:00:00"/>
    <x v="53"/>
    <x v="4"/>
    <n v="538.84"/>
    <n v="431.07"/>
  </r>
  <r>
    <n v="815172"/>
    <x v="1"/>
    <x v="3"/>
    <x v="2"/>
    <n v="91"/>
    <x v="45"/>
    <d v="2018-07-17T00:00:00"/>
    <x v="50"/>
    <x v="0"/>
    <n v="1049.29"/>
    <n v="954.85"/>
  </r>
  <r>
    <n v="989129"/>
    <x v="3"/>
    <x v="3"/>
    <x v="2"/>
    <n v="139"/>
    <x v="46"/>
    <d v="2018-07-20T00:00:00"/>
    <x v="48"/>
    <x v="0"/>
    <n v="974.1"/>
    <n v="555.24"/>
  </r>
  <r>
    <n v="907684"/>
    <x v="0"/>
    <x v="1"/>
    <x v="5"/>
    <n v="146"/>
    <x v="47"/>
    <d v="2018-07-19T00:00:00"/>
    <x v="48"/>
    <x v="2"/>
    <n v="159.77000000000001"/>
    <n v="83.08"/>
  </r>
  <r>
    <n v="908873"/>
    <x v="0"/>
    <x v="0"/>
    <x v="0"/>
    <n v="194"/>
    <x v="47"/>
    <d v="2018-07-21T00:00:00"/>
    <x v="46"/>
    <x v="0"/>
    <n v="682.7"/>
    <n v="628.08000000000004"/>
  </r>
  <r>
    <n v="354504"/>
    <x v="1"/>
    <x v="3"/>
    <x v="3"/>
    <n v="100"/>
    <x v="46"/>
    <d v="2018-07-18T00:00:00"/>
    <x v="46"/>
    <x v="2"/>
    <n v="1071.03"/>
    <n v="771.14"/>
  </r>
  <r>
    <n v="862267"/>
    <x v="1"/>
    <x v="1"/>
    <x v="0"/>
    <n v="214"/>
    <x v="47"/>
    <d v="2018-07-19T00:00:00"/>
    <x v="49"/>
    <x v="3"/>
    <n v="780"/>
    <n v="538.20000000000005"/>
  </r>
  <r>
    <n v="468880"/>
    <x v="1"/>
    <x v="3"/>
    <x v="1"/>
    <n v="77"/>
    <x v="46"/>
    <d v="2018-07-18T00:00:00"/>
    <x v="47"/>
    <x v="0"/>
    <n v="1688.32"/>
    <n v="1451.96"/>
  </r>
  <r>
    <n v="261042"/>
    <x v="0"/>
    <x v="1"/>
    <x v="0"/>
    <n v="29"/>
    <x v="46"/>
    <d v="2018-07-21T00:00:00"/>
    <x v="51"/>
    <x v="2"/>
    <n v="1170.6199999999999"/>
    <n v="714.08"/>
  </r>
  <r>
    <n v="88524"/>
    <x v="2"/>
    <x v="1"/>
    <x v="5"/>
    <n v="329"/>
    <x v="47"/>
    <d v="2018-07-20T00:00:00"/>
    <x v="46"/>
    <x v="1"/>
    <n v="594.72"/>
    <n v="380.62"/>
  </r>
  <r>
    <n v="779155"/>
    <x v="2"/>
    <x v="0"/>
    <x v="5"/>
    <n v="41"/>
    <x v="46"/>
    <d v="2018-07-18T00:00:00"/>
    <x v="50"/>
    <x v="2"/>
    <n v="1180.1300000000001"/>
    <n v="1003.11"/>
  </r>
  <r>
    <n v="166211"/>
    <x v="1"/>
    <x v="3"/>
    <x v="1"/>
    <n v="240"/>
    <x v="47"/>
    <d v="2018-07-20T00:00:00"/>
    <x v="52"/>
    <x v="4"/>
    <n v="321.35000000000002"/>
    <n v="221.73"/>
  </r>
  <r>
    <n v="724065"/>
    <x v="0"/>
    <x v="0"/>
    <x v="2"/>
    <n v="331"/>
    <x v="47"/>
    <d v="2018-07-19T00:00:00"/>
    <x v="48"/>
    <x v="4"/>
    <n v="1027.32"/>
    <n v="544.48"/>
  </r>
  <r>
    <n v="485886"/>
    <x v="2"/>
    <x v="1"/>
    <x v="3"/>
    <n v="85"/>
    <x v="47"/>
    <d v="2018-07-21T00:00:00"/>
    <x v="48"/>
    <x v="4"/>
    <n v="295.27999999999997"/>
    <n v="256.89"/>
  </r>
  <r>
    <n v="192930"/>
    <x v="1"/>
    <x v="0"/>
    <x v="2"/>
    <n v="349"/>
    <x v="48"/>
    <d v="2018-07-19T00:00:00"/>
    <x v="49"/>
    <x v="0"/>
    <n v="1754.12"/>
    <n v="1508.54"/>
  </r>
  <r>
    <n v="912727"/>
    <x v="2"/>
    <x v="0"/>
    <x v="3"/>
    <n v="311"/>
    <x v="47"/>
    <d v="2018-07-20T00:00:00"/>
    <x v="51"/>
    <x v="3"/>
    <n v="974.1"/>
    <n v="798.76"/>
  </r>
  <r>
    <n v="971009"/>
    <x v="0"/>
    <x v="1"/>
    <x v="5"/>
    <n v="162"/>
    <x v="47"/>
    <d v="2018-07-19T00:00:00"/>
    <x v="47"/>
    <x v="4"/>
    <n v="323.32"/>
    <n v="300.69"/>
  </r>
  <r>
    <n v="334486"/>
    <x v="3"/>
    <x v="2"/>
    <x v="2"/>
    <n v="181"/>
    <x v="48"/>
    <d v="2018-07-22T00:00:00"/>
    <x v="51"/>
    <x v="3"/>
    <n v="1409.92"/>
    <n v="888.25"/>
  </r>
  <r>
    <n v="906938"/>
    <x v="1"/>
    <x v="3"/>
    <x v="2"/>
    <n v="283"/>
    <x v="47"/>
    <d v="2018-07-22T00:00:00"/>
    <x v="54"/>
    <x v="5"/>
    <n v="933.7"/>
    <n v="541.54999999999995"/>
  </r>
  <r>
    <n v="696046"/>
    <x v="0"/>
    <x v="1"/>
    <x v="4"/>
    <n v="307"/>
    <x v="48"/>
    <d v="2018-07-22T00:00:00"/>
    <x v="53"/>
    <x v="4"/>
    <n v="1612.24"/>
    <n v="1031.83"/>
  </r>
  <r>
    <n v="264266"/>
    <x v="3"/>
    <x v="0"/>
    <x v="2"/>
    <n v="141"/>
    <x v="47"/>
    <d v="2018-07-19T00:00:00"/>
    <x v="51"/>
    <x v="3"/>
    <n v="431.53"/>
    <n v="388.38"/>
  </r>
  <r>
    <n v="951014"/>
    <x v="3"/>
    <x v="2"/>
    <x v="0"/>
    <n v="72"/>
    <x v="48"/>
    <d v="2018-07-20T00:00:00"/>
    <x v="51"/>
    <x v="1"/>
    <n v="1152.07"/>
    <n v="622.12"/>
  </r>
  <r>
    <n v="989899"/>
    <x v="0"/>
    <x v="0"/>
    <x v="5"/>
    <n v="120"/>
    <x v="48"/>
    <d v="2018-07-23T00:00:00"/>
    <x v="52"/>
    <x v="2"/>
    <n v="538.84"/>
    <n v="495.73"/>
  </r>
  <r>
    <n v="768276"/>
    <x v="0"/>
    <x v="1"/>
    <x v="5"/>
    <n v="152"/>
    <x v="49"/>
    <d v="2018-07-22T00:00:00"/>
    <x v="51"/>
    <x v="2"/>
    <n v="1380.04"/>
    <n v="1283.44"/>
  </r>
  <r>
    <n v="556696"/>
    <x v="2"/>
    <x v="0"/>
    <x v="5"/>
    <n v="57"/>
    <x v="48"/>
    <d v="2018-07-21T00:00:00"/>
    <x v="53"/>
    <x v="5"/>
    <n v="484.22"/>
    <n v="397.06"/>
  </r>
  <r>
    <n v="982430"/>
    <x v="1"/>
    <x v="1"/>
    <x v="0"/>
    <n v="228"/>
    <x v="48"/>
    <d v="2018-07-21T00:00:00"/>
    <x v="50"/>
    <x v="4"/>
    <n v="431.53"/>
    <n v="340.91"/>
  </r>
  <r>
    <n v="587211"/>
    <x v="0"/>
    <x v="0"/>
    <x v="1"/>
    <n v="37"/>
    <x v="48"/>
    <d v="2018-07-21T00:00:00"/>
    <x v="53"/>
    <x v="5"/>
    <n v="212.82"/>
    <n v="161.74"/>
  </r>
  <r>
    <n v="862589"/>
    <x v="2"/>
    <x v="0"/>
    <x v="3"/>
    <n v="76"/>
    <x v="49"/>
    <d v="2018-07-21T00:00:00"/>
    <x v="48"/>
    <x v="1"/>
    <n v="1222.83"/>
    <n v="721.47"/>
  </r>
  <r>
    <n v="67896"/>
    <x v="1"/>
    <x v="3"/>
    <x v="2"/>
    <n v="255"/>
    <x v="49"/>
    <d v="2018-07-22T00:00:00"/>
    <x v="54"/>
    <x v="3"/>
    <n v="1482.41"/>
    <n v="1215.58"/>
  </r>
  <r>
    <n v="409842"/>
    <x v="1"/>
    <x v="1"/>
    <x v="2"/>
    <n v="186"/>
    <x v="50"/>
    <d v="2018-07-24T00:00:00"/>
    <x v="54"/>
    <x v="3"/>
    <n v="1000.25"/>
    <n v="620.16"/>
  </r>
  <r>
    <n v="268252"/>
    <x v="0"/>
    <x v="0"/>
    <x v="3"/>
    <n v="68"/>
    <x v="49"/>
    <d v="2018-07-22T00:00:00"/>
    <x v="52"/>
    <x v="0"/>
    <n v="1152.3399999999999"/>
    <n v="921.87"/>
  </r>
  <r>
    <n v="17941"/>
    <x v="0"/>
    <x v="2"/>
    <x v="5"/>
    <n v="364"/>
    <x v="50"/>
    <d v="2018-07-23T00:00:00"/>
    <x v="54"/>
    <x v="3"/>
    <n v="540.25"/>
    <n v="405.19"/>
  </r>
  <r>
    <n v="65809"/>
    <x v="1"/>
    <x v="2"/>
    <x v="5"/>
    <n v="174"/>
    <x v="50"/>
    <d v="2018-07-21T00:00:00"/>
    <x v="54"/>
    <x v="1"/>
    <n v="1427.91"/>
    <n v="1256.56"/>
  </r>
  <r>
    <n v="547662"/>
    <x v="1"/>
    <x v="2"/>
    <x v="3"/>
    <n v="2"/>
    <x v="49"/>
    <d v="2018-07-22T00:00:00"/>
    <x v="55"/>
    <x v="5"/>
    <n v="1499.01"/>
    <n v="989.35"/>
  </r>
  <r>
    <n v="518010"/>
    <x v="1"/>
    <x v="1"/>
    <x v="1"/>
    <n v="157"/>
    <x v="49"/>
    <d v="2018-07-24T00:00:00"/>
    <x v="53"/>
    <x v="5"/>
    <n v="1317.62"/>
    <n v="1159.51"/>
  </r>
  <r>
    <n v="134265"/>
    <x v="0"/>
    <x v="2"/>
    <x v="1"/>
    <n v="106"/>
    <x v="50"/>
    <d v="2018-07-23T00:00:00"/>
    <x v="55"/>
    <x v="1"/>
    <n v="1208.4100000000001"/>
    <n v="1075.48"/>
  </r>
  <r>
    <n v="13489"/>
    <x v="0"/>
    <x v="0"/>
    <x v="4"/>
    <n v="277"/>
    <x v="49"/>
    <d v="2018-07-21T00:00:00"/>
    <x v="50"/>
    <x v="2"/>
    <n v="767.31"/>
    <n v="406.67"/>
  </r>
  <r>
    <n v="865023"/>
    <x v="0"/>
    <x v="3"/>
    <x v="4"/>
    <n v="328"/>
    <x v="49"/>
    <d v="2018-07-24T00:00:00"/>
    <x v="56"/>
    <x v="2"/>
    <n v="1724.52"/>
    <n v="1120.94"/>
  </r>
  <r>
    <n v="104738"/>
    <x v="0"/>
    <x v="1"/>
    <x v="2"/>
    <n v="302"/>
    <x v="51"/>
    <d v="2018-07-24T00:00:00"/>
    <x v="51"/>
    <x v="0"/>
    <n v="1164.95"/>
    <n v="885.36"/>
  </r>
  <r>
    <n v="448384"/>
    <x v="1"/>
    <x v="1"/>
    <x v="3"/>
    <n v="65"/>
    <x v="50"/>
    <d v="2018-07-23T00:00:00"/>
    <x v="54"/>
    <x v="0"/>
    <n v="420.41"/>
    <n v="227.02"/>
  </r>
  <r>
    <n v="679162"/>
    <x v="0"/>
    <x v="0"/>
    <x v="4"/>
    <n v="40"/>
    <x v="51"/>
    <d v="2018-07-23T00:00:00"/>
    <x v="50"/>
    <x v="2"/>
    <n v="1838.7"/>
    <n v="1176.77"/>
  </r>
  <r>
    <n v="75503"/>
    <x v="1"/>
    <x v="2"/>
    <x v="2"/>
    <n v="4"/>
    <x v="50"/>
    <d v="2018-07-25T00:00:00"/>
    <x v="53"/>
    <x v="3"/>
    <n v="1945.43"/>
    <n v="1770.34"/>
  </r>
  <r>
    <n v="381218"/>
    <x v="0"/>
    <x v="0"/>
    <x v="4"/>
    <n v="56"/>
    <x v="51"/>
    <d v="2018-07-24T00:00:00"/>
    <x v="52"/>
    <x v="2"/>
    <n v="1859.08"/>
    <n v="1431.49"/>
  </r>
  <r>
    <n v="472174"/>
    <x v="2"/>
    <x v="2"/>
    <x v="5"/>
    <n v="139"/>
    <x v="50"/>
    <d v="2018-07-25T00:00:00"/>
    <x v="53"/>
    <x v="5"/>
    <n v="1612.24"/>
    <n v="1322.04"/>
  </r>
  <r>
    <n v="387796"/>
    <x v="1"/>
    <x v="1"/>
    <x v="2"/>
    <n v="70"/>
    <x v="51"/>
    <d v="2018-07-25T00:00:00"/>
    <x v="56"/>
    <x v="4"/>
    <n v="592.61"/>
    <n v="302.23"/>
  </r>
  <r>
    <n v="343617"/>
    <x v="0"/>
    <x v="0"/>
    <x v="0"/>
    <n v="360"/>
    <x v="50"/>
    <d v="2018-07-24T00:00:00"/>
    <x v="57"/>
    <x v="0"/>
    <n v="370.61"/>
    <n v="240.9"/>
  </r>
  <r>
    <n v="525723"/>
    <x v="1"/>
    <x v="0"/>
    <x v="5"/>
    <n v="321"/>
    <x v="52"/>
    <d v="2018-07-23T00:00:00"/>
    <x v="50"/>
    <x v="0"/>
    <n v="960.09"/>
    <n v="796.87"/>
  </r>
  <r>
    <n v="445290"/>
    <x v="0"/>
    <x v="2"/>
    <x v="4"/>
    <n v="214"/>
    <x v="51"/>
    <d v="2018-07-23T00:00:00"/>
    <x v="53"/>
    <x v="3"/>
    <n v="1890.12"/>
    <n v="1228.58"/>
  </r>
  <r>
    <n v="371656"/>
    <x v="1"/>
    <x v="2"/>
    <x v="4"/>
    <n v="268"/>
    <x v="52"/>
    <d v="2018-07-26T00:00:00"/>
    <x v="58"/>
    <x v="5"/>
    <n v="1981.64"/>
    <n v="1010.64"/>
  </r>
  <r>
    <n v="605187"/>
    <x v="0"/>
    <x v="1"/>
    <x v="3"/>
    <n v="54"/>
    <x v="52"/>
    <d v="2018-07-26T00:00:00"/>
    <x v="55"/>
    <x v="2"/>
    <n v="1833.88"/>
    <n v="1173.68"/>
  </r>
  <r>
    <n v="730270"/>
    <x v="1"/>
    <x v="3"/>
    <x v="5"/>
    <n v="95"/>
    <x v="51"/>
    <d v="2018-07-25T00:00:00"/>
    <x v="53"/>
    <x v="2"/>
    <n v="1526.13"/>
    <n v="1312.47"/>
  </r>
  <r>
    <n v="910990"/>
    <x v="0"/>
    <x v="0"/>
    <x v="1"/>
    <n v="11"/>
    <x v="51"/>
    <d v="2018-07-25T00:00:00"/>
    <x v="54"/>
    <x v="4"/>
    <n v="800.09"/>
    <n v="536.05999999999995"/>
  </r>
  <r>
    <n v="825486"/>
    <x v="1"/>
    <x v="3"/>
    <x v="1"/>
    <n v="304"/>
    <x v="52"/>
    <d v="2018-07-25T00:00:00"/>
    <x v="55"/>
    <x v="3"/>
    <n v="1876.44"/>
    <n v="1557.45"/>
  </r>
  <r>
    <n v="631092"/>
    <x v="2"/>
    <x v="0"/>
    <x v="2"/>
    <n v="288"/>
    <x v="52"/>
    <d v="2018-07-26T00:00:00"/>
    <x v="59"/>
    <x v="3"/>
    <n v="1959.55"/>
    <n v="1077.75"/>
  </r>
  <r>
    <n v="625495"/>
    <x v="2"/>
    <x v="1"/>
    <x v="3"/>
    <n v="291"/>
    <x v="52"/>
    <d v="2018-07-25T00:00:00"/>
    <x v="56"/>
    <x v="4"/>
    <n v="712.36"/>
    <n v="541.39"/>
  </r>
  <r>
    <n v="476527"/>
    <x v="1"/>
    <x v="0"/>
    <x v="4"/>
    <n v="123"/>
    <x v="51"/>
    <d v="2018-07-24T00:00:00"/>
    <x v="57"/>
    <x v="1"/>
    <n v="1937.01"/>
    <n v="1200.95"/>
  </r>
  <r>
    <n v="523927"/>
    <x v="2"/>
    <x v="2"/>
    <x v="3"/>
    <n v="166"/>
    <x v="51"/>
    <d v="2018-07-25T00:00:00"/>
    <x v="56"/>
    <x v="1"/>
    <n v="805.33"/>
    <n v="499.3"/>
  </r>
  <r>
    <n v="142829"/>
    <x v="1"/>
    <x v="3"/>
    <x v="3"/>
    <n v="204"/>
    <x v="52"/>
    <d v="2018-07-26T00:00:00"/>
    <x v="56"/>
    <x v="5"/>
    <n v="1291.07"/>
    <n v="852.11"/>
  </r>
  <r>
    <n v="980550"/>
    <x v="1"/>
    <x v="3"/>
    <x v="2"/>
    <n v="295"/>
    <x v="52"/>
    <d v="2018-07-25T00:00:00"/>
    <x v="56"/>
    <x v="5"/>
    <n v="192.95"/>
    <n v="111.91"/>
  </r>
  <r>
    <n v="982289"/>
    <x v="0"/>
    <x v="1"/>
    <x v="4"/>
    <n v="207"/>
    <x v="53"/>
    <d v="2018-07-27T00:00:00"/>
    <x v="57"/>
    <x v="4"/>
    <n v="479.79"/>
    <n v="268.68"/>
  </r>
  <r>
    <n v="721631"/>
    <x v="2"/>
    <x v="3"/>
    <x v="5"/>
    <n v="75"/>
    <x v="52"/>
    <d v="2018-07-25T00:00:00"/>
    <x v="54"/>
    <x v="5"/>
    <n v="1921.97"/>
    <n v="1383.82"/>
  </r>
  <r>
    <n v="552348"/>
    <x v="0"/>
    <x v="1"/>
    <x v="4"/>
    <n v="77"/>
    <x v="53"/>
    <d v="2018-07-27T00:00:00"/>
    <x v="59"/>
    <x v="2"/>
    <n v="1922.88"/>
    <n v="1269.0999999999999"/>
  </r>
  <r>
    <n v="487823"/>
    <x v="2"/>
    <x v="0"/>
    <x v="5"/>
    <n v="134"/>
    <x v="52"/>
    <d v="2018-07-27T00:00:00"/>
    <x v="58"/>
    <x v="4"/>
    <n v="201.47"/>
    <n v="126.93"/>
  </r>
  <r>
    <n v="567594"/>
    <x v="2"/>
    <x v="1"/>
    <x v="5"/>
    <n v="211"/>
    <x v="52"/>
    <d v="2018-07-25T00:00:00"/>
    <x v="56"/>
    <x v="0"/>
    <n v="1965.44"/>
    <n v="1120.3"/>
  </r>
  <r>
    <n v="572449"/>
    <x v="2"/>
    <x v="1"/>
    <x v="0"/>
    <n v="127"/>
    <x v="52"/>
    <d v="2018-07-26T00:00:00"/>
    <x v="56"/>
    <x v="4"/>
    <n v="1027.47"/>
    <n v="585.66"/>
  </r>
  <r>
    <n v="347711"/>
    <x v="2"/>
    <x v="1"/>
    <x v="5"/>
    <n v="194"/>
    <x v="52"/>
    <d v="2018-07-27T00:00:00"/>
    <x v="56"/>
    <x v="0"/>
    <n v="1105.1099999999999"/>
    <n v="828.83"/>
  </r>
  <r>
    <n v="715231"/>
    <x v="1"/>
    <x v="3"/>
    <x v="2"/>
    <n v="157"/>
    <x v="52"/>
    <d v="2018-07-25T00:00:00"/>
    <x v="58"/>
    <x v="2"/>
    <n v="1415.96"/>
    <n v="892.05"/>
  </r>
  <r>
    <n v="448818"/>
    <x v="2"/>
    <x v="1"/>
    <x v="2"/>
    <n v="211"/>
    <x v="52"/>
    <d v="2018-07-26T00:00:00"/>
    <x v="54"/>
    <x v="1"/>
    <n v="1531.69"/>
    <n v="811.8"/>
  </r>
  <r>
    <n v="926071"/>
    <x v="0"/>
    <x v="0"/>
    <x v="5"/>
    <n v="19"/>
    <x v="53"/>
    <d v="2018-07-27T00:00:00"/>
    <x v="57"/>
    <x v="2"/>
    <n v="1473.14"/>
    <n v="942.81"/>
  </r>
  <r>
    <n v="141205"/>
    <x v="1"/>
    <x v="0"/>
    <x v="3"/>
    <n v="201"/>
    <x v="53"/>
    <d v="2018-07-27T00:00:00"/>
    <x v="55"/>
    <x v="5"/>
    <n v="679.78"/>
    <n v="564.22"/>
  </r>
  <r>
    <n v="812897"/>
    <x v="3"/>
    <x v="3"/>
    <x v="4"/>
    <n v="76"/>
    <x v="53"/>
    <d v="2018-07-27T00:00:00"/>
    <x v="57"/>
    <x v="2"/>
    <n v="285.2"/>
    <n v="202.49"/>
  </r>
  <r>
    <n v="194105"/>
    <x v="2"/>
    <x v="0"/>
    <x v="0"/>
    <n v="354"/>
    <x v="53"/>
    <d v="2018-07-25T00:00:00"/>
    <x v="53"/>
    <x v="4"/>
    <n v="1339.99"/>
    <n v="790.59"/>
  </r>
  <r>
    <n v="795541"/>
    <x v="2"/>
    <x v="1"/>
    <x v="3"/>
    <n v="343"/>
    <x v="52"/>
    <d v="2018-07-26T00:00:00"/>
    <x v="58"/>
    <x v="3"/>
    <n v="1760.92"/>
    <n v="1602.44"/>
  </r>
  <r>
    <n v="394199"/>
    <x v="0"/>
    <x v="0"/>
    <x v="0"/>
    <n v="365"/>
    <x v="52"/>
    <d v="2018-07-26T00:00:00"/>
    <x v="53"/>
    <x v="0"/>
    <n v="1601.77"/>
    <n v="1313.45"/>
  </r>
  <r>
    <n v="518374"/>
    <x v="1"/>
    <x v="0"/>
    <x v="0"/>
    <n v="309"/>
    <x v="53"/>
    <d v="2018-07-28T00:00:00"/>
    <x v="57"/>
    <x v="2"/>
    <n v="292.89"/>
    <n v="178.66"/>
  </r>
  <r>
    <n v="143973"/>
    <x v="0"/>
    <x v="0"/>
    <x v="2"/>
    <n v="151"/>
    <x v="53"/>
    <d v="2018-07-28T00:00:00"/>
    <x v="59"/>
    <x v="2"/>
    <n v="389.71"/>
    <n v="272.8"/>
  </r>
  <r>
    <n v="553236"/>
    <x v="0"/>
    <x v="1"/>
    <x v="4"/>
    <n v="296"/>
    <x v="53"/>
    <d v="2018-07-26T00:00:00"/>
    <x v="56"/>
    <x v="4"/>
    <n v="1468.39"/>
    <n v="1350.92"/>
  </r>
  <r>
    <n v="295295"/>
    <x v="0"/>
    <x v="3"/>
    <x v="3"/>
    <n v="364"/>
    <x v="54"/>
    <d v="2018-07-28T00:00:00"/>
    <x v="57"/>
    <x v="4"/>
    <n v="1111.19"/>
    <n v="877.84"/>
  </r>
  <r>
    <n v="349522"/>
    <x v="0"/>
    <x v="0"/>
    <x v="0"/>
    <n v="95"/>
    <x v="53"/>
    <d v="2018-07-25T00:00:00"/>
    <x v="55"/>
    <x v="2"/>
    <n v="168.18"/>
    <n v="154.72999999999999"/>
  </r>
  <r>
    <n v="998661"/>
    <x v="0"/>
    <x v="1"/>
    <x v="0"/>
    <n v="65"/>
    <x v="54"/>
    <d v="2018-07-27T00:00:00"/>
    <x v="57"/>
    <x v="0"/>
    <n v="320.61"/>
    <n v="282.14"/>
  </r>
  <r>
    <n v="11396"/>
    <x v="3"/>
    <x v="2"/>
    <x v="2"/>
    <n v="255"/>
    <x v="54"/>
    <d v="2018-07-27T00:00:00"/>
    <x v="59"/>
    <x v="0"/>
    <n v="1700.22"/>
    <n v="1275.17"/>
  </r>
  <r>
    <n v="227948"/>
    <x v="0"/>
    <x v="0"/>
    <x v="2"/>
    <n v="7"/>
    <x v="55"/>
    <d v="2018-07-28T00:00:00"/>
    <x v="59"/>
    <x v="5"/>
    <n v="1543.58"/>
    <n v="1389.22"/>
  </r>
  <r>
    <n v="845224"/>
    <x v="0"/>
    <x v="2"/>
    <x v="1"/>
    <n v="125"/>
    <x v="54"/>
    <d v="2018-07-29T00:00:00"/>
    <x v="60"/>
    <x v="5"/>
    <n v="1956.53"/>
    <n v="1310.88"/>
  </r>
  <r>
    <n v="544885"/>
    <x v="3"/>
    <x v="0"/>
    <x v="1"/>
    <n v="255"/>
    <x v="55"/>
    <d v="2018-07-27T00:00:00"/>
    <x v="55"/>
    <x v="1"/>
    <n v="679.08"/>
    <n v="522.89"/>
  </r>
  <r>
    <n v="532269"/>
    <x v="2"/>
    <x v="0"/>
    <x v="3"/>
    <n v="41"/>
    <x v="54"/>
    <d v="2018-07-29T00:00:00"/>
    <x v="59"/>
    <x v="1"/>
    <n v="445.81"/>
    <n v="267.49"/>
  </r>
  <r>
    <n v="559213"/>
    <x v="1"/>
    <x v="2"/>
    <x v="2"/>
    <n v="41"/>
    <x v="54"/>
    <d v="2018-07-29T00:00:00"/>
    <x v="58"/>
    <x v="2"/>
    <n v="385.78"/>
    <n v="235.33"/>
  </r>
  <r>
    <n v="394495"/>
    <x v="1"/>
    <x v="1"/>
    <x v="4"/>
    <n v="107"/>
    <x v="54"/>
    <d v="2018-07-28T00:00:00"/>
    <x v="59"/>
    <x v="2"/>
    <n v="353.69"/>
    <n v="240.51"/>
  </r>
  <r>
    <n v="968737"/>
    <x v="2"/>
    <x v="2"/>
    <x v="1"/>
    <n v="147"/>
    <x v="54"/>
    <d v="2018-07-29T00:00:00"/>
    <x v="57"/>
    <x v="1"/>
    <n v="1867.86"/>
    <n v="1456.93"/>
  </r>
  <r>
    <n v="390505"/>
    <x v="1"/>
    <x v="2"/>
    <x v="1"/>
    <n v="206"/>
    <x v="54"/>
    <d v="2018-07-29T00:00:00"/>
    <x v="59"/>
    <x v="0"/>
    <n v="1469.35"/>
    <n v="749.37"/>
  </r>
  <r>
    <n v="437778"/>
    <x v="0"/>
    <x v="1"/>
    <x v="4"/>
    <n v="115"/>
    <x v="56"/>
    <d v="2018-07-30T00:00:00"/>
    <x v="61"/>
    <x v="3"/>
    <n v="1386.25"/>
    <n v="1289.21"/>
  </r>
  <r>
    <n v="754943"/>
    <x v="2"/>
    <x v="1"/>
    <x v="1"/>
    <n v="109"/>
    <x v="55"/>
    <d v="2018-07-28T00:00:00"/>
    <x v="56"/>
    <x v="4"/>
    <n v="1526.13"/>
    <n v="1297.21"/>
  </r>
  <r>
    <n v="124870"/>
    <x v="3"/>
    <x v="2"/>
    <x v="3"/>
    <n v="297"/>
    <x v="56"/>
    <d v="2018-07-29T00:00:00"/>
    <x v="60"/>
    <x v="3"/>
    <n v="1175.58"/>
    <n v="846.42"/>
  </r>
  <r>
    <n v="126786"/>
    <x v="1"/>
    <x v="3"/>
    <x v="2"/>
    <n v="114"/>
    <x v="55"/>
    <d v="2018-07-29T00:00:00"/>
    <x v="62"/>
    <x v="3"/>
    <n v="1921.97"/>
    <n v="1345.38"/>
  </r>
  <r>
    <n v="30026"/>
    <x v="3"/>
    <x v="0"/>
    <x v="5"/>
    <n v="138"/>
    <x v="56"/>
    <d v="2018-07-28T00:00:00"/>
    <x v="61"/>
    <x v="1"/>
    <n v="1715.62"/>
    <n v="1629.84"/>
  </r>
  <r>
    <n v="334545"/>
    <x v="2"/>
    <x v="1"/>
    <x v="2"/>
    <n v="148"/>
    <x v="55"/>
    <d v="2018-07-28T00:00:00"/>
    <x v="58"/>
    <x v="4"/>
    <n v="1493.35"/>
    <n v="851.21"/>
  </r>
  <r>
    <n v="263273"/>
    <x v="1"/>
    <x v="2"/>
    <x v="4"/>
    <n v="309"/>
    <x v="56"/>
    <d v="2018-07-29T00:00:00"/>
    <x v="62"/>
    <x v="3"/>
    <n v="1924.39"/>
    <n v="1578"/>
  </r>
  <r>
    <n v="444526"/>
    <x v="1"/>
    <x v="1"/>
    <x v="1"/>
    <n v="151"/>
    <x v="56"/>
    <d v="2018-07-30T00:00:00"/>
    <x v="59"/>
    <x v="2"/>
    <n v="805.33"/>
    <n v="587.89"/>
  </r>
  <r>
    <n v="682398"/>
    <x v="3"/>
    <x v="3"/>
    <x v="4"/>
    <n v="266"/>
    <x v="56"/>
    <d v="2018-07-28T00:00:00"/>
    <x v="55"/>
    <x v="1"/>
    <n v="212.82"/>
    <n v="189.41"/>
  </r>
  <r>
    <n v="876195"/>
    <x v="0"/>
    <x v="0"/>
    <x v="4"/>
    <n v="242"/>
    <x v="56"/>
    <d v="2018-07-29T00:00:00"/>
    <x v="58"/>
    <x v="3"/>
    <n v="1242.21"/>
    <n v="832.28"/>
  </r>
  <r>
    <n v="972156"/>
    <x v="1"/>
    <x v="0"/>
    <x v="1"/>
    <n v="150"/>
    <x v="56"/>
    <d v="2018-07-29T00:00:00"/>
    <x v="62"/>
    <x v="4"/>
    <n v="1341.36"/>
    <n v="1086.5"/>
  </r>
  <r>
    <n v="582730"/>
    <x v="2"/>
    <x v="1"/>
    <x v="3"/>
    <n v="349"/>
    <x v="57"/>
    <d v="2018-07-29T00:00:00"/>
    <x v="57"/>
    <x v="1"/>
    <n v="1574.34"/>
    <n v="1322.45"/>
  </r>
  <r>
    <n v="893166"/>
    <x v="0"/>
    <x v="1"/>
    <x v="5"/>
    <n v="237"/>
    <x v="57"/>
    <d v="2018-07-29T00:00:00"/>
    <x v="60"/>
    <x v="0"/>
    <n v="1493.35"/>
    <n v="1388.82"/>
  </r>
  <r>
    <n v="810326"/>
    <x v="1"/>
    <x v="2"/>
    <x v="3"/>
    <n v="190"/>
    <x v="57"/>
    <d v="2018-07-29T00:00:00"/>
    <x v="62"/>
    <x v="3"/>
    <n v="1896.41"/>
    <n v="1365.42"/>
  </r>
  <r>
    <n v="842113"/>
    <x v="0"/>
    <x v="1"/>
    <x v="2"/>
    <n v="82"/>
    <x v="56"/>
    <d v="2018-07-29T00:00:00"/>
    <x v="58"/>
    <x v="1"/>
    <n v="702.16"/>
    <n v="589.80999999999995"/>
  </r>
  <r>
    <n v="250092"/>
    <x v="0"/>
    <x v="3"/>
    <x v="4"/>
    <n v="214"/>
    <x v="57"/>
    <d v="2018-07-28T00:00:00"/>
    <x v="59"/>
    <x v="1"/>
    <n v="1431.63"/>
    <n v="816.03"/>
  </r>
  <r>
    <n v="151846"/>
    <x v="2"/>
    <x v="1"/>
    <x v="2"/>
    <n v="275"/>
    <x v="57"/>
    <d v="2018-07-30T00:00:00"/>
    <x v="59"/>
    <x v="2"/>
    <n v="417.95"/>
    <n v="326"/>
  </r>
  <r>
    <n v="885025"/>
    <x v="1"/>
    <x v="1"/>
    <x v="4"/>
    <n v="168"/>
    <x v="56"/>
    <d v="2018-07-31T00:00:00"/>
    <x v="63"/>
    <x v="2"/>
    <n v="799.45"/>
    <n v="463.68"/>
  </r>
  <r>
    <n v="895061"/>
    <x v="3"/>
    <x v="3"/>
    <x v="1"/>
    <n v="332"/>
    <x v="57"/>
    <d v="2018-07-31T00:00:00"/>
    <x v="59"/>
    <x v="5"/>
    <n v="667.73"/>
    <n v="447.38"/>
  </r>
  <r>
    <n v="509879"/>
    <x v="2"/>
    <x v="0"/>
    <x v="2"/>
    <n v="104"/>
    <x v="56"/>
    <d v="2018-07-29T00:00:00"/>
    <x v="61"/>
    <x v="2"/>
    <n v="159.77000000000001"/>
    <n v="97.46"/>
  </r>
  <r>
    <n v="789135"/>
    <x v="2"/>
    <x v="1"/>
    <x v="1"/>
    <n v="245"/>
    <x v="57"/>
    <d v="2018-07-30T00:00:00"/>
    <x v="62"/>
    <x v="1"/>
    <n v="465.47"/>
    <n v="386.34"/>
  </r>
  <r>
    <n v="265493"/>
    <x v="2"/>
    <x v="1"/>
    <x v="1"/>
    <n v="327"/>
    <x v="56"/>
    <d v="2018-07-31T00:00:00"/>
    <x v="62"/>
    <x v="3"/>
    <n v="1012.07"/>
    <n v="678.09"/>
  </r>
  <r>
    <n v="544446"/>
    <x v="1"/>
    <x v="2"/>
    <x v="0"/>
    <n v="104"/>
    <x v="57"/>
    <d v="2018-07-29T00:00:00"/>
    <x v="62"/>
    <x v="3"/>
    <n v="867.1"/>
    <n v="693.68"/>
  </r>
  <r>
    <n v="759075"/>
    <x v="2"/>
    <x v="1"/>
    <x v="5"/>
    <n v="136"/>
    <x v="58"/>
    <d v="2018-08-01T00:00:00"/>
    <x v="64"/>
    <x v="3"/>
    <n v="971.02"/>
    <n v="737.98"/>
  </r>
  <r>
    <n v="209580"/>
    <x v="1"/>
    <x v="2"/>
    <x v="0"/>
    <n v="6"/>
    <x v="58"/>
    <d v="2018-08-01T00:00:00"/>
    <x v="59"/>
    <x v="3"/>
    <n v="1631.74"/>
    <n v="897.46"/>
  </r>
  <r>
    <n v="512512"/>
    <x v="2"/>
    <x v="3"/>
    <x v="3"/>
    <n v="109"/>
    <x v="58"/>
    <d v="2018-07-30T00:00:00"/>
    <x v="60"/>
    <x v="4"/>
    <n v="278.41000000000003"/>
    <n v="214.38"/>
  </r>
  <r>
    <n v="534641"/>
    <x v="0"/>
    <x v="0"/>
    <x v="2"/>
    <n v="362"/>
    <x v="59"/>
    <d v="2018-07-31T00:00:00"/>
    <x v="59"/>
    <x v="2"/>
    <n v="1778.9"/>
    <n v="960.61"/>
  </r>
  <r>
    <n v="621605"/>
    <x v="0"/>
    <x v="1"/>
    <x v="3"/>
    <n v="280"/>
    <x v="58"/>
    <d v="2018-08-02T00:00:00"/>
    <x v="61"/>
    <x v="0"/>
    <n v="1222.83"/>
    <n v="819.3"/>
  </r>
  <r>
    <n v="275760"/>
    <x v="0"/>
    <x v="2"/>
    <x v="0"/>
    <n v="214"/>
    <x v="59"/>
    <d v="2018-07-31T00:00:00"/>
    <x v="60"/>
    <x v="1"/>
    <n v="1787.73"/>
    <n v="1376.55"/>
  </r>
  <r>
    <n v="650179"/>
    <x v="0"/>
    <x v="1"/>
    <x v="3"/>
    <n v="223"/>
    <x v="59"/>
    <d v="2018-08-02T00:00:00"/>
    <x v="62"/>
    <x v="0"/>
    <n v="983.03"/>
    <n v="874.9"/>
  </r>
  <r>
    <n v="169525"/>
    <x v="0"/>
    <x v="1"/>
    <x v="1"/>
    <n v="99"/>
    <x v="60"/>
    <d v="2018-08-01T00:00:00"/>
    <x v="64"/>
    <x v="0"/>
    <n v="816.57"/>
    <n v="481.78"/>
  </r>
  <r>
    <n v="11476"/>
    <x v="3"/>
    <x v="2"/>
    <x v="1"/>
    <n v="187"/>
    <x v="60"/>
    <d v="2018-07-31T00:00:00"/>
    <x v="64"/>
    <x v="1"/>
    <n v="268.97000000000003"/>
    <n v="150.62"/>
  </r>
  <r>
    <n v="346443"/>
    <x v="1"/>
    <x v="1"/>
    <x v="4"/>
    <n v="292"/>
    <x v="59"/>
    <d v="2018-08-01T00:00:00"/>
    <x v="63"/>
    <x v="3"/>
    <n v="536.65"/>
    <n v="359.56"/>
  </r>
  <r>
    <n v="967796"/>
    <x v="2"/>
    <x v="1"/>
    <x v="3"/>
    <n v="315"/>
    <x v="59"/>
    <d v="2018-08-01T00:00:00"/>
    <x v="65"/>
    <x v="3"/>
    <n v="1349.24"/>
    <n v="1254.79"/>
  </r>
  <r>
    <n v="44030"/>
    <x v="2"/>
    <x v="2"/>
    <x v="3"/>
    <n v="35"/>
    <x v="60"/>
    <d v="2018-08-01T00:00:00"/>
    <x v="59"/>
    <x v="0"/>
    <n v="1507.06"/>
    <n v="949.45"/>
  </r>
  <r>
    <n v="870968"/>
    <x v="0"/>
    <x v="0"/>
    <x v="1"/>
    <n v="199"/>
    <x v="59"/>
    <d v="2018-07-31T00:00:00"/>
    <x v="63"/>
    <x v="1"/>
    <n v="337.68"/>
    <n v="202.61"/>
  </r>
  <r>
    <n v="220199"/>
    <x v="1"/>
    <x v="3"/>
    <x v="5"/>
    <n v="153"/>
    <x v="60"/>
    <d v="2018-08-02T00:00:00"/>
    <x v="60"/>
    <x v="0"/>
    <n v="1833.88"/>
    <n v="990.3"/>
  </r>
  <r>
    <n v="158050"/>
    <x v="1"/>
    <x v="2"/>
    <x v="0"/>
    <n v="27"/>
    <x v="59"/>
    <d v="2018-08-03T00:00:00"/>
    <x v="62"/>
    <x v="2"/>
    <n v="191.39"/>
    <n v="107.18"/>
  </r>
  <r>
    <n v="195760"/>
    <x v="1"/>
    <x v="1"/>
    <x v="2"/>
    <n v="166"/>
    <x v="59"/>
    <d v="2018-07-31T00:00:00"/>
    <x v="64"/>
    <x v="4"/>
    <n v="1000.25"/>
    <n v="840.21"/>
  </r>
  <r>
    <n v="716982"/>
    <x v="3"/>
    <x v="3"/>
    <x v="4"/>
    <n v="257"/>
    <x v="61"/>
    <d v="2018-08-04T00:00:00"/>
    <x v="66"/>
    <x v="4"/>
    <n v="1848.66"/>
    <n v="1552.87"/>
  </r>
  <r>
    <n v="961770"/>
    <x v="1"/>
    <x v="2"/>
    <x v="2"/>
    <n v="184"/>
    <x v="60"/>
    <d v="2018-08-01T00:00:00"/>
    <x v="59"/>
    <x v="3"/>
    <n v="1802.91"/>
    <n v="1135.83"/>
  </r>
  <r>
    <n v="781917"/>
    <x v="3"/>
    <x v="3"/>
    <x v="1"/>
    <n v="150"/>
    <x v="60"/>
    <d v="2018-08-02T00:00:00"/>
    <x v="60"/>
    <x v="2"/>
    <n v="206.13"/>
    <n v="183.46"/>
  </r>
  <r>
    <n v="451177"/>
    <x v="2"/>
    <x v="0"/>
    <x v="5"/>
    <n v="347"/>
    <x v="61"/>
    <d v="2018-08-02T00:00:00"/>
    <x v="64"/>
    <x v="5"/>
    <n v="1338.98"/>
    <n v="964.07"/>
  </r>
  <r>
    <n v="943849"/>
    <x v="2"/>
    <x v="1"/>
    <x v="3"/>
    <n v="362"/>
    <x v="60"/>
    <d v="2018-08-02T00:00:00"/>
    <x v="62"/>
    <x v="4"/>
    <n v="1688.32"/>
    <n v="1080.52"/>
  </r>
  <r>
    <n v="736625"/>
    <x v="0"/>
    <x v="3"/>
    <x v="3"/>
    <n v="218"/>
    <x v="62"/>
    <d v="2018-08-04T00:00:00"/>
    <x v="67"/>
    <x v="2"/>
    <n v="179.78"/>
    <n v="131.24"/>
  </r>
  <r>
    <n v="565233"/>
    <x v="0"/>
    <x v="1"/>
    <x v="3"/>
    <n v="196"/>
    <x v="61"/>
    <d v="2018-08-05T00:00:00"/>
    <x v="67"/>
    <x v="1"/>
    <n v="1009.44"/>
    <n v="767.17"/>
  </r>
  <r>
    <n v="481838"/>
    <x v="1"/>
    <x v="0"/>
    <x v="0"/>
    <n v="226"/>
    <x v="61"/>
    <d v="2018-08-03T00:00:00"/>
    <x v="67"/>
    <x v="0"/>
    <n v="1727.83"/>
    <n v="1313.15"/>
  </r>
  <r>
    <n v="273182"/>
    <x v="0"/>
    <x v="2"/>
    <x v="1"/>
    <n v="33"/>
    <x v="61"/>
    <d v="2018-08-05T00:00:00"/>
    <x v="67"/>
    <x v="0"/>
    <n v="1442.68"/>
    <n v="937.74"/>
  </r>
  <r>
    <n v="222146"/>
    <x v="1"/>
    <x v="2"/>
    <x v="0"/>
    <n v="68"/>
    <x v="62"/>
    <d v="2018-08-03T00:00:00"/>
    <x v="63"/>
    <x v="0"/>
    <n v="393.72"/>
    <n v="338.6"/>
  </r>
  <r>
    <n v="970182"/>
    <x v="0"/>
    <x v="3"/>
    <x v="4"/>
    <n v="105"/>
    <x v="61"/>
    <d v="2018-08-04T00:00:00"/>
    <x v="64"/>
    <x v="0"/>
    <n v="1005.39"/>
    <n v="854.58"/>
  </r>
  <r>
    <n v="874151"/>
    <x v="1"/>
    <x v="0"/>
    <x v="0"/>
    <n v="7"/>
    <x v="61"/>
    <d v="2018-08-03T00:00:00"/>
    <x v="63"/>
    <x v="2"/>
    <n v="994"/>
    <n v="656.04"/>
  </r>
  <r>
    <n v="118552"/>
    <x v="3"/>
    <x v="2"/>
    <x v="3"/>
    <n v="57"/>
    <x v="62"/>
    <d v="2018-08-04T00:00:00"/>
    <x v="68"/>
    <x v="1"/>
    <n v="207.49"/>
    <n v="151.47"/>
  </r>
  <r>
    <n v="831949"/>
    <x v="0"/>
    <x v="1"/>
    <x v="4"/>
    <n v="155"/>
    <x v="61"/>
    <d v="2018-08-02T00:00:00"/>
    <x v="60"/>
    <x v="4"/>
    <n v="395.35"/>
    <n v="217.44"/>
  </r>
  <r>
    <n v="274013"/>
    <x v="2"/>
    <x v="1"/>
    <x v="5"/>
    <n v="202"/>
    <x v="62"/>
    <d v="2018-08-06T00:00:00"/>
    <x v="66"/>
    <x v="3"/>
    <n v="1067.42"/>
    <n v="843.26"/>
  </r>
  <r>
    <n v="556253"/>
    <x v="0"/>
    <x v="0"/>
    <x v="2"/>
    <n v="205"/>
    <x v="63"/>
    <d v="2018-08-03T00:00:00"/>
    <x v="62"/>
    <x v="4"/>
    <n v="944.25"/>
    <n v="868.71"/>
  </r>
  <r>
    <n v="346390"/>
    <x v="2"/>
    <x v="1"/>
    <x v="3"/>
    <n v="287"/>
    <x v="63"/>
    <d v="2018-08-03T00:00:00"/>
    <x v="60"/>
    <x v="4"/>
    <n v="1152.07"/>
    <n v="829.49"/>
  </r>
  <r>
    <n v="548192"/>
    <x v="1"/>
    <x v="2"/>
    <x v="0"/>
    <n v="16"/>
    <x v="63"/>
    <d v="2018-08-05T00:00:00"/>
    <x v="65"/>
    <x v="3"/>
    <n v="1543.58"/>
    <n v="957.02"/>
  </r>
  <r>
    <n v="867563"/>
    <x v="3"/>
    <x v="3"/>
    <x v="0"/>
    <n v="149"/>
    <x v="63"/>
    <d v="2018-08-06T00:00:00"/>
    <x v="64"/>
    <x v="0"/>
    <n v="1372.19"/>
    <n v="1015.42"/>
  </r>
  <r>
    <n v="195322"/>
    <x v="1"/>
    <x v="3"/>
    <x v="0"/>
    <n v="22"/>
    <x v="63"/>
    <d v="2018-08-06T00:00:00"/>
    <x v="66"/>
    <x v="3"/>
    <n v="224.17"/>
    <n v="212.96"/>
  </r>
  <r>
    <n v="174222"/>
    <x v="1"/>
    <x v="2"/>
    <x v="3"/>
    <n v="115"/>
    <x v="62"/>
    <d v="2018-08-04T00:00:00"/>
    <x v="68"/>
    <x v="5"/>
    <n v="246.25"/>
    <n v="219.16"/>
  </r>
  <r>
    <n v="816913"/>
    <x v="0"/>
    <x v="2"/>
    <x v="4"/>
    <n v="222"/>
    <x v="62"/>
    <d v="2018-08-04T00:00:00"/>
    <x v="68"/>
    <x v="2"/>
    <n v="1877.7"/>
    <n v="1333.17"/>
  </r>
  <r>
    <n v="200223"/>
    <x v="2"/>
    <x v="2"/>
    <x v="5"/>
    <n v="190"/>
    <x v="64"/>
    <d v="2018-08-05T00:00:00"/>
    <x v="65"/>
    <x v="0"/>
    <n v="204.94"/>
    <n v="178.3"/>
  </r>
  <r>
    <n v="609484"/>
    <x v="1"/>
    <x v="1"/>
    <x v="3"/>
    <n v="219"/>
    <x v="63"/>
    <d v="2018-08-07T00:00:00"/>
    <x v="65"/>
    <x v="2"/>
    <n v="159.77000000000001"/>
    <n v="115.03"/>
  </r>
  <r>
    <n v="847662"/>
    <x v="1"/>
    <x v="3"/>
    <x v="4"/>
    <n v="121"/>
    <x v="63"/>
    <d v="2018-08-07T00:00:00"/>
    <x v="69"/>
    <x v="2"/>
    <n v="423.53"/>
    <n v="398.12"/>
  </r>
  <r>
    <n v="432089"/>
    <x v="0"/>
    <x v="2"/>
    <x v="0"/>
    <n v="334"/>
    <x v="64"/>
    <d v="2018-08-05T00:00:00"/>
    <x v="63"/>
    <x v="3"/>
    <n v="1588.66"/>
    <n v="1143.8399999999999"/>
  </r>
  <r>
    <n v="937922"/>
    <x v="0"/>
    <x v="1"/>
    <x v="4"/>
    <n v="283"/>
    <x v="63"/>
    <d v="2018-08-06T00:00:00"/>
    <x v="70"/>
    <x v="5"/>
    <n v="179.78"/>
    <n v="113.26"/>
  </r>
  <r>
    <n v="366653"/>
    <x v="3"/>
    <x v="3"/>
    <x v="2"/>
    <n v="212"/>
    <x v="64"/>
    <d v="2018-08-06T00:00:00"/>
    <x v="67"/>
    <x v="2"/>
    <n v="1895.19"/>
    <n v="1459.3"/>
  </r>
  <r>
    <n v="168315"/>
    <x v="0"/>
    <x v="2"/>
    <x v="2"/>
    <n v="159"/>
    <x v="64"/>
    <d v="2018-08-07T00:00:00"/>
    <x v="69"/>
    <x v="1"/>
    <n v="709.14"/>
    <n v="460.94"/>
  </r>
  <r>
    <n v="882450"/>
    <x v="0"/>
    <x v="2"/>
    <x v="2"/>
    <n v="269"/>
    <x v="64"/>
    <d v="2018-08-06T00:00:00"/>
    <x v="65"/>
    <x v="4"/>
    <n v="1810.25"/>
    <n v="1556.82"/>
  </r>
  <r>
    <n v="952407"/>
    <x v="1"/>
    <x v="2"/>
    <x v="4"/>
    <n v="60"/>
    <x v="65"/>
    <d v="2018-08-05T00:00:00"/>
    <x v="64"/>
    <x v="1"/>
    <n v="923.98"/>
    <n v="850.06"/>
  </r>
  <r>
    <n v="849862"/>
    <x v="0"/>
    <x v="3"/>
    <x v="1"/>
    <n v="22"/>
    <x v="64"/>
    <d v="2018-08-06T00:00:00"/>
    <x v="70"/>
    <x v="0"/>
    <n v="499.83"/>
    <n v="339.88"/>
  </r>
  <r>
    <n v="599862"/>
    <x v="2"/>
    <x v="3"/>
    <x v="4"/>
    <n v="90"/>
    <x v="65"/>
    <d v="2018-08-08T00:00:00"/>
    <x v="67"/>
    <x v="0"/>
    <n v="882.41"/>
    <n v="644.16"/>
  </r>
  <r>
    <n v="593587"/>
    <x v="3"/>
    <x v="0"/>
    <x v="3"/>
    <n v="279"/>
    <x v="64"/>
    <d v="2018-08-06T00:00:00"/>
    <x v="69"/>
    <x v="1"/>
    <n v="1698.44"/>
    <n v="1443.67"/>
  </r>
  <r>
    <n v="531066"/>
    <x v="2"/>
    <x v="3"/>
    <x v="1"/>
    <n v="350"/>
    <x v="65"/>
    <d v="2018-08-05T00:00:00"/>
    <x v="67"/>
    <x v="2"/>
    <n v="1063.1500000000001"/>
    <n v="956.84"/>
  </r>
  <r>
    <n v="587657"/>
    <x v="1"/>
    <x v="0"/>
    <x v="2"/>
    <n v="127"/>
    <x v="64"/>
    <d v="2018-08-06T00:00:00"/>
    <x v="66"/>
    <x v="2"/>
    <n v="1067.42"/>
    <n v="736.52"/>
  </r>
  <r>
    <n v="756098"/>
    <x v="0"/>
    <x v="0"/>
    <x v="3"/>
    <n v="252"/>
    <x v="66"/>
    <d v="2018-08-06T00:00:00"/>
    <x v="67"/>
    <x v="2"/>
    <n v="825.7"/>
    <n v="429.36"/>
  </r>
  <r>
    <n v="943670"/>
    <x v="0"/>
    <x v="3"/>
    <x v="0"/>
    <n v="291"/>
    <x v="66"/>
    <d v="2018-08-06T00:00:00"/>
    <x v="64"/>
    <x v="1"/>
    <n v="1769.91"/>
    <n v="1504.42"/>
  </r>
  <r>
    <n v="1329"/>
    <x v="0"/>
    <x v="1"/>
    <x v="5"/>
    <n v="14"/>
    <x v="65"/>
    <d v="2018-08-09T00:00:00"/>
    <x v="71"/>
    <x v="3"/>
    <n v="1210.32"/>
    <n v="835.12"/>
  </r>
  <r>
    <n v="861592"/>
    <x v="2"/>
    <x v="1"/>
    <x v="5"/>
    <n v="292"/>
    <x v="65"/>
    <d v="2018-08-08T00:00:00"/>
    <x v="67"/>
    <x v="1"/>
    <n v="1891.81"/>
    <n v="1362.1"/>
  </r>
  <r>
    <n v="602450"/>
    <x v="0"/>
    <x v="3"/>
    <x v="1"/>
    <n v="178"/>
    <x v="66"/>
    <d v="2018-08-09T00:00:00"/>
    <x v="67"/>
    <x v="0"/>
    <n v="1627.57"/>
    <n v="1318.33"/>
  </r>
  <r>
    <n v="381504"/>
    <x v="0"/>
    <x v="2"/>
    <x v="4"/>
    <n v="76"/>
    <x v="66"/>
    <d v="2018-08-09T00:00:00"/>
    <x v="70"/>
    <x v="1"/>
    <n v="1588.66"/>
    <n v="1239.1500000000001"/>
  </r>
  <r>
    <n v="674051"/>
    <x v="0"/>
    <x v="3"/>
    <x v="0"/>
    <n v="221"/>
    <x v="65"/>
    <d v="2018-08-07T00:00:00"/>
    <x v="66"/>
    <x v="1"/>
    <n v="1588.75"/>
    <n v="810.26"/>
  </r>
  <r>
    <n v="833391"/>
    <x v="0"/>
    <x v="3"/>
    <x v="1"/>
    <n v="334"/>
    <x v="65"/>
    <d v="2018-08-07T00:00:00"/>
    <x v="65"/>
    <x v="1"/>
    <n v="1523.41"/>
    <n v="914.05"/>
  </r>
  <r>
    <n v="913293"/>
    <x v="0"/>
    <x v="0"/>
    <x v="0"/>
    <n v="347"/>
    <x v="66"/>
    <d v="2018-08-08T00:00:00"/>
    <x v="67"/>
    <x v="4"/>
    <n v="1072.71"/>
    <n v="997.62"/>
  </r>
  <r>
    <n v="222480"/>
    <x v="0"/>
    <x v="1"/>
    <x v="5"/>
    <n v="240"/>
    <x v="66"/>
    <d v="2018-08-06T00:00:00"/>
    <x v="66"/>
    <x v="4"/>
    <n v="1022"/>
    <n v="592.76"/>
  </r>
  <r>
    <n v="308801"/>
    <x v="1"/>
    <x v="3"/>
    <x v="0"/>
    <n v="6"/>
    <x v="65"/>
    <d v="2018-08-09T00:00:00"/>
    <x v="66"/>
    <x v="3"/>
    <n v="1518.64"/>
    <n v="1351.59"/>
  </r>
  <r>
    <n v="611992"/>
    <x v="0"/>
    <x v="0"/>
    <x v="3"/>
    <n v="243"/>
    <x v="65"/>
    <d v="2018-08-08T00:00:00"/>
    <x v="72"/>
    <x v="3"/>
    <n v="547.49"/>
    <n v="290.17"/>
  </r>
  <r>
    <n v="314673"/>
    <x v="1"/>
    <x v="3"/>
    <x v="3"/>
    <n v="355"/>
    <x v="66"/>
    <d v="2018-08-08T00:00:00"/>
    <x v="68"/>
    <x v="5"/>
    <n v="1700.22"/>
    <n v="1598.21"/>
  </r>
  <r>
    <n v="286799"/>
    <x v="1"/>
    <x v="2"/>
    <x v="3"/>
    <n v="4"/>
    <x v="65"/>
    <d v="2018-08-07T00:00:00"/>
    <x v="70"/>
    <x v="1"/>
    <n v="1526.13"/>
    <n v="961.46"/>
  </r>
  <r>
    <n v="15028"/>
    <x v="0"/>
    <x v="0"/>
    <x v="2"/>
    <n v="350"/>
    <x v="66"/>
    <d v="2018-08-06T00:00:00"/>
    <x v="69"/>
    <x v="4"/>
    <n v="1706.2"/>
    <n v="1330.84"/>
  </r>
  <r>
    <n v="823727"/>
    <x v="0"/>
    <x v="0"/>
    <x v="2"/>
    <n v="28"/>
    <x v="65"/>
    <d v="2018-08-09T00:00:00"/>
    <x v="71"/>
    <x v="1"/>
    <n v="1380.04"/>
    <n v="814.22"/>
  </r>
  <r>
    <n v="64286"/>
    <x v="2"/>
    <x v="1"/>
    <x v="1"/>
    <n v="108"/>
    <x v="65"/>
    <d v="2018-08-06T00:00:00"/>
    <x v="64"/>
    <x v="1"/>
    <n v="1911.75"/>
    <n v="1147.05"/>
  </r>
  <r>
    <n v="772330"/>
    <x v="1"/>
    <x v="3"/>
    <x v="2"/>
    <n v="214"/>
    <x v="65"/>
    <d v="2018-08-08T00:00:00"/>
    <x v="72"/>
    <x v="2"/>
    <n v="669.51"/>
    <n v="341.45"/>
  </r>
  <r>
    <n v="373585"/>
    <x v="0"/>
    <x v="1"/>
    <x v="2"/>
    <n v="297"/>
    <x v="65"/>
    <d v="2018-08-06T00:00:00"/>
    <x v="67"/>
    <x v="3"/>
    <n v="950.69"/>
    <n v="732.03"/>
  </r>
  <r>
    <n v="382348"/>
    <x v="1"/>
    <x v="0"/>
    <x v="2"/>
    <n v="15"/>
    <x v="66"/>
    <d v="2018-08-06T00:00:00"/>
    <x v="68"/>
    <x v="0"/>
    <n v="1687.06"/>
    <n v="1197.81"/>
  </r>
  <r>
    <n v="381505"/>
    <x v="0"/>
    <x v="0"/>
    <x v="3"/>
    <n v="21"/>
    <x v="65"/>
    <d v="2018-08-06T00:00:00"/>
    <x v="69"/>
    <x v="2"/>
    <n v="1514.24"/>
    <n v="787.4"/>
  </r>
  <r>
    <n v="333685"/>
    <x v="1"/>
    <x v="3"/>
    <x v="2"/>
    <n v="208"/>
    <x v="66"/>
    <d v="2018-08-09T00:00:00"/>
    <x v="70"/>
    <x v="1"/>
    <n v="157.06"/>
    <n v="122.51"/>
  </r>
  <r>
    <n v="383635"/>
    <x v="0"/>
    <x v="1"/>
    <x v="2"/>
    <n v="116"/>
    <x v="67"/>
    <d v="2018-08-10T00:00:00"/>
    <x v="71"/>
    <x v="5"/>
    <n v="344.33"/>
    <n v="234.14"/>
  </r>
  <r>
    <n v="365934"/>
    <x v="2"/>
    <x v="3"/>
    <x v="2"/>
    <n v="152"/>
    <x v="67"/>
    <d v="2018-08-07T00:00:00"/>
    <x v="68"/>
    <x v="4"/>
    <n v="1911.75"/>
    <n v="1510.28"/>
  </r>
  <r>
    <n v="694989"/>
    <x v="1"/>
    <x v="3"/>
    <x v="4"/>
    <n v="188"/>
    <x v="66"/>
    <d v="2018-08-09T00:00:00"/>
    <x v="72"/>
    <x v="3"/>
    <n v="1104.51"/>
    <n v="662.71"/>
  </r>
  <r>
    <n v="917602"/>
    <x v="2"/>
    <x v="0"/>
    <x v="1"/>
    <n v="270"/>
    <x v="66"/>
    <d v="2018-08-07T00:00:00"/>
    <x v="66"/>
    <x v="4"/>
    <n v="343.62"/>
    <n v="271.45999999999998"/>
  </r>
  <r>
    <n v="182340"/>
    <x v="2"/>
    <x v="1"/>
    <x v="0"/>
    <n v="166"/>
    <x v="66"/>
    <d v="2018-08-08T00:00:00"/>
    <x v="68"/>
    <x v="5"/>
    <n v="1499.01"/>
    <n v="1004.34"/>
  </r>
  <r>
    <n v="381985"/>
    <x v="3"/>
    <x v="0"/>
    <x v="5"/>
    <n v="119"/>
    <x v="67"/>
    <d v="2018-08-07T00:00:00"/>
    <x v="69"/>
    <x v="3"/>
    <n v="1438.22"/>
    <n v="1351.93"/>
  </r>
  <r>
    <n v="270067"/>
    <x v="0"/>
    <x v="0"/>
    <x v="0"/>
    <n v="28"/>
    <x v="67"/>
    <d v="2018-08-10T00:00:00"/>
    <x v="69"/>
    <x v="0"/>
    <n v="1386.25"/>
    <n v="887.2"/>
  </r>
  <r>
    <n v="730147"/>
    <x v="0"/>
    <x v="0"/>
    <x v="0"/>
    <n v="151"/>
    <x v="68"/>
    <d v="2018-08-10T00:00:00"/>
    <x v="73"/>
    <x v="1"/>
    <n v="434.82"/>
    <n v="395.69"/>
  </r>
  <r>
    <n v="786183"/>
    <x v="3"/>
    <x v="0"/>
    <x v="4"/>
    <n v="211"/>
    <x v="68"/>
    <d v="2018-08-08T00:00:00"/>
    <x v="71"/>
    <x v="2"/>
    <n v="1809.81"/>
    <n v="1393.55"/>
  </r>
  <r>
    <n v="671216"/>
    <x v="0"/>
    <x v="3"/>
    <x v="1"/>
    <n v="281"/>
    <x v="67"/>
    <d v="2018-08-10T00:00:00"/>
    <x v="70"/>
    <x v="2"/>
    <n v="1371.79"/>
    <n v="1179.74"/>
  </r>
  <r>
    <n v="890880"/>
    <x v="1"/>
    <x v="3"/>
    <x v="2"/>
    <n v="214"/>
    <x v="68"/>
    <d v="2018-08-10T00:00:00"/>
    <x v="69"/>
    <x v="5"/>
    <n v="983.03"/>
    <n v="747.1"/>
  </r>
  <r>
    <n v="691528"/>
    <x v="1"/>
    <x v="3"/>
    <x v="1"/>
    <n v="240"/>
    <x v="67"/>
    <d v="2018-08-08T00:00:00"/>
    <x v="71"/>
    <x v="3"/>
    <n v="1895.19"/>
    <n v="1440.34"/>
  </r>
  <r>
    <n v="462567"/>
    <x v="0"/>
    <x v="2"/>
    <x v="1"/>
    <n v="297"/>
    <x v="67"/>
    <d v="2018-08-11T00:00:00"/>
    <x v="70"/>
    <x v="4"/>
    <n v="1705.46"/>
    <n v="1142.6600000000001"/>
  </r>
  <r>
    <n v="725970"/>
    <x v="0"/>
    <x v="2"/>
    <x v="0"/>
    <n v="153"/>
    <x v="69"/>
    <d v="2018-08-11T00:00:00"/>
    <x v="71"/>
    <x v="4"/>
    <n v="244.72"/>
    <n v="195.78"/>
  </r>
  <r>
    <n v="809824"/>
    <x v="0"/>
    <x v="0"/>
    <x v="4"/>
    <n v="293"/>
    <x v="68"/>
    <d v="2018-08-12T00:00:00"/>
    <x v="74"/>
    <x v="1"/>
    <n v="1476.3"/>
    <n v="826.73"/>
  </r>
  <r>
    <n v="220907"/>
    <x v="0"/>
    <x v="1"/>
    <x v="1"/>
    <n v="265"/>
    <x v="68"/>
    <d v="2018-08-09T00:00:00"/>
    <x v="75"/>
    <x v="3"/>
    <n v="1592.32"/>
    <n v="1178.32"/>
  </r>
  <r>
    <n v="676407"/>
    <x v="0"/>
    <x v="2"/>
    <x v="4"/>
    <n v="255"/>
    <x v="68"/>
    <d v="2018-08-10T00:00:00"/>
    <x v="69"/>
    <x v="4"/>
    <n v="1398.04"/>
    <n v="810.86"/>
  </r>
  <r>
    <n v="438054"/>
    <x v="1"/>
    <x v="2"/>
    <x v="5"/>
    <n v="269"/>
    <x v="69"/>
    <d v="2018-08-12T00:00:00"/>
    <x v="75"/>
    <x v="4"/>
    <n v="284.10000000000002"/>
    <n v="181.82"/>
  </r>
  <r>
    <n v="679952"/>
    <x v="0"/>
    <x v="2"/>
    <x v="2"/>
    <n v="71"/>
    <x v="69"/>
    <d v="2018-08-11T00:00:00"/>
    <x v="74"/>
    <x v="1"/>
    <n v="272.12"/>
    <n v="236.74"/>
  </r>
  <r>
    <n v="594613"/>
    <x v="0"/>
    <x v="1"/>
    <x v="1"/>
    <n v="284"/>
    <x v="69"/>
    <d v="2018-08-11T00:00:00"/>
    <x v="71"/>
    <x v="0"/>
    <n v="1802.91"/>
    <n v="1298.0999999999999"/>
  </r>
  <r>
    <n v="703679"/>
    <x v="1"/>
    <x v="2"/>
    <x v="1"/>
    <n v="26"/>
    <x v="68"/>
    <d v="2018-08-11T00:00:00"/>
    <x v="74"/>
    <x v="3"/>
    <n v="811.98"/>
    <n v="600.87"/>
  </r>
  <r>
    <n v="578713"/>
    <x v="2"/>
    <x v="1"/>
    <x v="5"/>
    <n v="92"/>
    <x v="68"/>
    <d v="2018-08-10T00:00:00"/>
    <x v="72"/>
    <x v="3"/>
    <n v="1641.59"/>
    <n v="1362.52"/>
  </r>
  <r>
    <n v="958380"/>
    <x v="0"/>
    <x v="0"/>
    <x v="1"/>
    <n v="349"/>
    <x v="70"/>
    <d v="2018-08-12T00:00:00"/>
    <x v="72"/>
    <x v="4"/>
    <n v="1790.24"/>
    <n v="930.92"/>
  </r>
  <r>
    <n v="367386"/>
    <x v="0"/>
    <x v="0"/>
    <x v="2"/>
    <n v="301"/>
    <x v="70"/>
    <d v="2018-08-13T00:00:00"/>
    <x v="76"/>
    <x v="4"/>
    <n v="1747.9"/>
    <n v="1048.74"/>
  </r>
  <r>
    <n v="131561"/>
    <x v="0"/>
    <x v="2"/>
    <x v="1"/>
    <n v="81"/>
    <x v="70"/>
    <d v="2018-08-13T00:00:00"/>
    <x v="77"/>
    <x v="4"/>
    <n v="878.46"/>
    <n v="658.85"/>
  </r>
  <r>
    <n v="396728"/>
    <x v="1"/>
    <x v="1"/>
    <x v="1"/>
    <n v="68"/>
    <x v="69"/>
    <d v="2018-08-11T00:00:00"/>
    <x v="75"/>
    <x v="1"/>
    <n v="1893.08"/>
    <n v="1779.5"/>
  </r>
  <r>
    <n v="977838"/>
    <x v="3"/>
    <x v="2"/>
    <x v="0"/>
    <n v="87"/>
    <x v="70"/>
    <d v="2018-08-12T00:00:00"/>
    <x v="73"/>
    <x v="3"/>
    <n v="1526.98"/>
    <n v="1450.63"/>
  </r>
  <r>
    <n v="86298"/>
    <x v="1"/>
    <x v="1"/>
    <x v="3"/>
    <n v="340"/>
    <x v="69"/>
    <d v="2018-08-13T00:00:00"/>
    <x v="72"/>
    <x v="1"/>
    <n v="1415.96"/>
    <n v="778.78"/>
  </r>
  <r>
    <n v="863532"/>
    <x v="0"/>
    <x v="3"/>
    <x v="4"/>
    <n v="95"/>
    <x v="69"/>
    <d v="2018-08-10T00:00:00"/>
    <x v="72"/>
    <x v="4"/>
    <n v="1158.1600000000001"/>
    <n v="868.62"/>
  </r>
  <r>
    <n v="700391"/>
    <x v="1"/>
    <x v="3"/>
    <x v="3"/>
    <n v="94"/>
    <x v="70"/>
    <d v="2018-08-10T00:00:00"/>
    <x v="75"/>
    <x v="0"/>
    <n v="300.74"/>
    <n v="207.51"/>
  </r>
  <r>
    <n v="954825"/>
    <x v="0"/>
    <x v="1"/>
    <x v="5"/>
    <n v="263"/>
    <x v="69"/>
    <d v="2018-08-10T00:00:00"/>
    <x v="72"/>
    <x v="5"/>
    <n v="1358.29"/>
    <n v="801.39"/>
  </r>
  <r>
    <n v="890137"/>
    <x v="1"/>
    <x v="2"/>
    <x v="3"/>
    <n v="245"/>
    <x v="69"/>
    <d v="2018-08-12T00:00:00"/>
    <x v="72"/>
    <x v="4"/>
    <n v="1380.04"/>
    <n v="1283.44"/>
  </r>
  <r>
    <n v="844738"/>
    <x v="1"/>
    <x v="3"/>
    <x v="3"/>
    <n v="284"/>
    <x v="70"/>
    <d v="2018-08-10T00:00:00"/>
    <x v="66"/>
    <x v="0"/>
    <n v="1431.63"/>
    <n v="1245.52"/>
  </r>
  <r>
    <n v="401775"/>
    <x v="2"/>
    <x v="3"/>
    <x v="4"/>
    <n v="279"/>
    <x v="69"/>
    <d v="2018-08-13T00:00:00"/>
    <x v="77"/>
    <x v="5"/>
    <n v="201.47"/>
    <n v="167.22"/>
  </r>
  <r>
    <n v="234447"/>
    <x v="0"/>
    <x v="0"/>
    <x v="4"/>
    <n v="114"/>
    <x v="70"/>
    <d v="2018-08-13T00:00:00"/>
    <x v="76"/>
    <x v="5"/>
    <n v="1386.52"/>
    <n v="1192.4100000000001"/>
  </r>
  <r>
    <n v="602906"/>
    <x v="0"/>
    <x v="1"/>
    <x v="1"/>
    <n v="303"/>
    <x v="71"/>
    <d v="2018-08-11T00:00:00"/>
    <x v="75"/>
    <x v="2"/>
    <n v="480.91"/>
    <n v="336.64"/>
  </r>
  <r>
    <n v="83214"/>
    <x v="0"/>
    <x v="3"/>
    <x v="0"/>
    <n v="264"/>
    <x v="71"/>
    <d v="2018-08-13T00:00:00"/>
    <x v="72"/>
    <x v="4"/>
    <n v="520.12"/>
    <n v="353.68"/>
  </r>
  <r>
    <n v="73938"/>
    <x v="3"/>
    <x v="0"/>
    <x v="3"/>
    <n v="329"/>
    <x v="71"/>
    <d v="2018-08-14T00:00:00"/>
    <x v="73"/>
    <x v="0"/>
    <n v="1951.5"/>
    <n v="1053.81"/>
  </r>
  <r>
    <n v="285169"/>
    <x v="0"/>
    <x v="0"/>
    <x v="2"/>
    <n v="82"/>
    <x v="71"/>
    <d v="2018-08-14T00:00:00"/>
    <x v="75"/>
    <x v="5"/>
    <n v="1817.41"/>
    <n v="963.23"/>
  </r>
  <r>
    <n v="485729"/>
    <x v="2"/>
    <x v="1"/>
    <x v="3"/>
    <n v="131"/>
    <x v="71"/>
    <d v="2018-08-14T00:00:00"/>
    <x v="76"/>
    <x v="1"/>
    <n v="820.7"/>
    <n v="722.22"/>
  </r>
  <r>
    <n v="705533"/>
    <x v="0"/>
    <x v="0"/>
    <x v="5"/>
    <n v="204"/>
    <x v="71"/>
    <d v="2018-08-11T00:00:00"/>
    <x v="69"/>
    <x v="0"/>
    <n v="566.54"/>
    <n v="390.91"/>
  </r>
  <r>
    <n v="252452"/>
    <x v="0"/>
    <x v="1"/>
    <x v="3"/>
    <n v="131"/>
    <x v="70"/>
    <d v="2018-08-14T00:00:00"/>
    <x v="76"/>
    <x v="0"/>
    <n v="1879.97"/>
    <n v="1729.57"/>
  </r>
  <r>
    <n v="479008"/>
    <x v="2"/>
    <x v="1"/>
    <x v="3"/>
    <n v="75"/>
    <x v="70"/>
    <d v="2018-08-14T00:00:00"/>
    <x v="77"/>
    <x v="1"/>
    <n v="1880.86"/>
    <n v="1203.75"/>
  </r>
  <r>
    <n v="796175"/>
    <x v="0"/>
    <x v="3"/>
    <x v="0"/>
    <n v="213"/>
    <x v="70"/>
    <d v="2018-08-12T00:00:00"/>
    <x v="71"/>
    <x v="1"/>
    <n v="1284.72"/>
    <n v="770.83"/>
  </r>
  <r>
    <n v="76647"/>
    <x v="3"/>
    <x v="2"/>
    <x v="5"/>
    <n v="232"/>
    <x v="72"/>
    <d v="2018-08-14T00:00:00"/>
    <x v="75"/>
    <x v="5"/>
    <n v="1953.64"/>
    <n v="1426.16"/>
  </r>
  <r>
    <n v="657918"/>
    <x v="0"/>
    <x v="2"/>
    <x v="2"/>
    <n v="52"/>
    <x v="71"/>
    <d v="2018-08-15T00:00:00"/>
    <x v="76"/>
    <x v="3"/>
    <n v="1442.37"/>
    <n v="1139.47"/>
  </r>
  <r>
    <n v="969330"/>
    <x v="0"/>
    <x v="1"/>
    <x v="5"/>
    <n v="23"/>
    <x v="72"/>
    <d v="2018-08-15T00:00:00"/>
    <x v="76"/>
    <x v="5"/>
    <n v="350.84"/>
    <n v="217.52"/>
  </r>
  <r>
    <n v="890599"/>
    <x v="0"/>
    <x v="1"/>
    <x v="2"/>
    <n v="233"/>
    <x v="72"/>
    <d v="2018-08-14T00:00:00"/>
    <x v="78"/>
    <x v="0"/>
    <n v="1587.23"/>
    <n v="1126.93"/>
  </r>
  <r>
    <n v="459845"/>
    <x v="0"/>
    <x v="3"/>
    <x v="1"/>
    <n v="308"/>
    <x v="71"/>
    <d v="2018-08-13T00:00:00"/>
    <x v="75"/>
    <x v="0"/>
    <n v="598.29999999999995"/>
    <n v="442.74"/>
  </r>
  <r>
    <n v="882341"/>
    <x v="1"/>
    <x v="1"/>
    <x v="0"/>
    <n v="236"/>
    <x v="71"/>
    <d v="2018-08-12T00:00:00"/>
    <x v="71"/>
    <x v="3"/>
    <n v="1860.34"/>
    <n v="1097.5999999999999"/>
  </r>
  <r>
    <n v="45498"/>
    <x v="2"/>
    <x v="1"/>
    <x v="3"/>
    <n v="156"/>
    <x v="72"/>
    <d v="2018-08-15T00:00:00"/>
    <x v="79"/>
    <x v="5"/>
    <n v="458.61"/>
    <n v="343.96"/>
  </r>
  <r>
    <n v="249230"/>
    <x v="2"/>
    <x v="0"/>
    <x v="0"/>
    <n v="69"/>
    <x v="72"/>
    <d v="2018-08-13T00:00:00"/>
    <x v="71"/>
    <x v="1"/>
    <n v="1698.44"/>
    <n v="1443.67"/>
  </r>
  <r>
    <n v="925831"/>
    <x v="0"/>
    <x v="3"/>
    <x v="1"/>
    <n v="182"/>
    <x v="72"/>
    <d v="2018-08-13T00:00:00"/>
    <x v="74"/>
    <x v="3"/>
    <n v="454.17"/>
    <n v="349.71"/>
  </r>
  <r>
    <n v="692323"/>
    <x v="2"/>
    <x v="3"/>
    <x v="1"/>
    <n v="358"/>
    <x v="72"/>
    <d v="2018-08-13T00:00:00"/>
    <x v="71"/>
    <x v="0"/>
    <n v="1284.72"/>
    <n v="1092.01"/>
  </r>
  <r>
    <n v="169738"/>
    <x v="1"/>
    <x v="2"/>
    <x v="4"/>
    <n v="283"/>
    <x v="72"/>
    <d v="2018-08-14T00:00:00"/>
    <x v="76"/>
    <x v="5"/>
    <n v="1496.61"/>
    <n v="1167.3599999999999"/>
  </r>
  <r>
    <n v="658632"/>
    <x v="1"/>
    <x v="1"/>
    <x v="2"/>
    <n v="140"/>
    <x v="73"/>
    <d v="2018-08-16T00:00:00"/>
    <x v="76"/>
    <x v="2"/>
    <n v="1514.24"/>
    <n v="802.55"/>
  </r>
  <r>
    <n v="688081"/>
    <x v="1"/>
    <x v="2"/>
    <x v="5"/>
    <n v="178"/>
    <x v="72"/>
    <d v="2018-08-14T00:00:00"/>
    <x v="71"/>
    <x v="5"/>
    <n v="1291.07"/>
    <n v="1045.77"/>
  </r>
  <r>
    <n v="510856"/>
    <x v="0"/>
    <x v="2"/>
    <x v="2"/>
    <n v="201"/>
    <x v="72"/>
    <d v="2018-08-13T00:00:00"/>
    <x v="75"/>
    <x v="3"/>
    <n v="1000.25"/>
    <n v="590.15"/>
  </r>
  <r>
    <n v="446315"/>
    <x v="0"/>
    <x v="2"/>
    <x v="5"/>
    <n v="248"/>
    <x v="72"/>
    <d v="2018-08-16T00:00:00"/>
    <x v="78"/>
    <x v="1"/>
    <n v="1769.91"/>
    <n v="1256.6400000000001"/>
  </r>
  <r>
    <n v="918094"/>
    <x v="0"/>
    <x v="0"/>
    <x v="4"/>
    <n v="15"/>
    <x v="72"/>
    <d v="2018-08-15T00:00:00"/>
    <x v="78"/>
    <x v="2"/>
    <n v="527.55999999999995"/>
    <n v="485.36"/>
  </r>
  <r>
    <n v="851904"/>
    <x v="3"/>
    <x v="2"/>
    <x v="5"/>
    <n v="238"/>
    <x v="74"/>
    <d v="2018-08-15T00:00:00"/>
    <x v="78"/>
    <x v="1"/>
    <n v="1548.53"/>
    <n v="1053"/>
  </r>
  <r>
    <n v="261194"/>
    <x v="0"/>
    <x v="3"/>
    <x v="1"/>
    <n v="331"/>
    <x v="73"/>
    <d v="2018-08-16T00:00:00"/>
    <x v="76"/>
    <x v="2"/>
    <n v="1340.14"/>
    <n v="670.07"/>
  </r>
  <r>
    <n v="142253"/>
    <x v="1"/>
    <x v="0"/>
    <x v="2"/>
    <n v="125"/>
    <x v="73"/>
    <d v="2018-08-16T00:00:00"/>
    <x v="76"/>
    <x v="3"/>
    <n v="1842.75"/>
    <n v="1695.33"/>
  </r>
  <r>
    <n v="542873"/>
    <x v="0"/>
    <x v="3"/>
    <x v="1"/>
    <n v="44"/>
    <x v="74"/>
    <d v="2018-08-14T00:00:00"/>
    <x v="73"/>
    <x v="0"/>
    <n v="1880.86"/>
    <n v="1730.39"/>
  </r>
  <r>
    <n v="435978"/>
    <x v="0"/>
    <x v="2"/>
    <x v="0"/>
    <n v="157"/>
    <x v="74"/>
    <d v="2018-08-14T00:00:00"/>
    <x v="75"/>
    <x v="0"/>
    <n v="1554.44"/>
    <n v="870.49"/>
  </r>
  <r>
    <n v="154923"/>
    <x v="0"/>
    <x v="3"/>
    <x v="2"/>
    <n v="284"/>
    <x v="73"/>
    <d v="2018-08-17T00:00:00"/>
    <x v="78"/>
    <x v="2"/>
    <n v="1346.62"/>
    <n v="1023.43"/>
  </r>
  <r>
    <n v="512134"/>
    <x v="2"/>
    <x v="1"/>
    <x v="4"/>
    <n v="132"/>
    <x v="73"/>
    <d v="2018-08-14T00:00:00"/>
    <x v="77"/>
    <x v="2"/>
    <n v="1965.44"/>
    <n v="1474.08"/>
  </r>
  <r>
    <n v="341960"/>
    <x v="3"/>
    <x v="2"/>
    <x v="2"/>
    <n v="152"/>
    <x v="74"/>
    <d v="2018-08-16T00:00:00"/>
    <x v="80"/>
    <x v="1"/>
    <n v="979.75"/>
    <n v="607.45000000000005"/>
  </r>
  <r>
    <n v="274387"/>
    <x v="2"/>
    <x v="1"/>
    <x v="0"/>
    <n v="275"/>
    <x v="75"/>
    <d v="2018-08-16T00:00:00"/>
    <x v="79"/>
    <x v="3"/>
    <n v="962.76"/>
    <n v="914.62"/>
  </r>
  <r>
    <n v="899451"/>
    <x v="0"/>
    <x v="1"/>
    <x v="2"/>
    <n v="161"/>
    <x v="74"/>
    <d v="2018-08-16T00:00:00"/>
    <x v="74"/>
    <x v="2"/>
    <n v="1907.33"/>
    <n v="1029.96"/>
  </r>
  <r>
    <n v="235754"/>
    <x v="1"/>
    <x v="1"/>
    <x v="3"/>
    <n v="265"/>
    <x v="74"/>
    <d v="2018-08-18T00:00:00"/>
    <x v="77"/>
    <x v="2"/>
    <n v="857.9"/>
    <n v="514.74"/>
  </r>
  <r>
    <n v="449852"/>
    <x v="1"/>
    <x v="2"/>
    <x v="4"/>
    <n v="186"/>
    <x v="74"/>
    <d v="2018-08-17T00:00:00"/>
    <x v="80"/>
    <x v="4"/>
    <n v="824.18"/>
    <n v="717.04"/>
  </r>
  <r>
    <n v="662913"/>
    <x v="0"/>
    <x v="0"/>
    <x v="1"/>
    <n v="64"/>
    <x v="74"/>
    <d v="2018-08-17T00:00:00"/>
    <x v="79"/>
    <x v="0"/>
    <n v="206.18"/>
    <n v="183.5"/>
  </r>
  <r>
    <n v="902354"/>
    <x v="3"/>
    <x v="3"/>
    <x v="5"/>
    <n v="103"/>
    <x v="75"/>
    <d v="2018-08-17T00:00:00"/>
    <x v="74"/>
    <x v="3"/>
    <n v="1098.18"/>
    <n v="582.04"/>
  </r>
  <r>
    <n v="337001"/>
    <x v="2"/>
    <x v="1"/>
    <x v="2"/>
    <n v="33"/>
    <x v="75"/>
    <d v="2018-08-16T00:00:00"/>
    <x v="78"/>
    <x v="4"/>
    <n v="767.31"/>
    <n v="590.83000000000004"/>
  </r>
  <r>
    <n v="825160"/>
    <x v="0"/>
    <x v="0"/>
    <x v="2"/>
    <n v="360"/>
    <x v="75"/>
    <d v="2018-08-17T00:00:00"/>
    <x v="77"/>
    <x v="3"/>
    <n v="1458.15"/>
    <n v="743.66"/>
  </r>
  <r>
    <n v="858896"/>
    <x v="2"/>
    <x v="1"/>
    <x v="0"/>
    <n v="105"/>
    <x v="74"/>
    <d v="2018-08-17T00:00:00"/>
    <x v="78"/>
    <x v="3"/>
    <n v="1175.58"/>
    <n v="764.13"/>
  </r>
  <r>
    <n v="901956"/>
    <x v="0"/>
    <x v="2"/>
    <x v="0"/>
    <n v="227"/>
    <x v="74"/>
    <d v="2018-08-16T00:00:00"/>
    <x v="74"/>
    <x v="4"/>
    <n v="1790.74"/>
    <n v="1289.33"/>
  </r>
  <r>
    <n v="458733"/>
    <x v="0"/>
    <x v="3"/>
    <x v="3"/>
    <n v="113"/>
    <x v="74"/>
    <d v="2018-08-16T00:00:00"/>
    <x v="79"/>
    <x v="4"/>
    <n v="950.69"/>
    <n v="522.88"/>
  </r>
  <r>
    <n v="974970"/>
    <x v="1"/>
    <x v="2"/>
    <x v="2"/>
    <n v="313"/>
    <x v="75"/>
    <d v="2018-08-16T00:00:00"/>
    <x v="76"/>
    <x v="0"/>
    <n v="1729.28"/>
    <n v="951.1"/>
  </r>
  <r>
    <n v="801518"/>
    <x v="2"/>
    <x v="0"/>
    <x v="1"/>
    <n v="118"/>
    <x v="76"/>
    <d v="2018-08-18T00:00:00"/>
    <x v="77"/>
    <x v="0"/>
    <n v="191.39"/>
    <n v="160.77000000000001"/>
  </r>
  <r>
    <n v="733967"/>
    <x v="0"/>
    <x v="1"/>
    <x v="2"/>
    <n v="292"/>
    <x v="76"/>
    <d v="2018-08-16T00:00:00"/>
    <x v="80"/>
    <x v="1"/>
    <n v="492.44"/>
    <n v="433.35"/>
  </r>
  <r>
    <n v="289728"/>
    <x v="1"/>
    <x v="3"/>
    <x v="4"/>
    <n v="65"/>
    <x v="75"/>
    <d v="2018-08-17T00:00:00"/>
    <x v="78"/>
    <x v="5"/>
    <n v="1442.68"/>
    <n v="1067.58"/>
  </r>
  <r>
    <n v="624807"/>
    <x v="0"/>
    <x v="3"/>
    <x v="3"/>
    <n v="111"/>
    <x v="76"/>
    <d v="2018-08-17T00:00:00"/>
    <x v="81"/>
    <x v="1"/>
    <n v="1493.35"/>
    <n v="1358.95"/>
  </r>
  <r>
    <n v="275870"/>
    <x v="0"/>
    <x v="2"/>
    <x v="0"/>
    <n v="27"/>
    <x v="76"/>
    <d v="2018-08-18T00:00:00"/>
    <x v="79"/>
    <x v="1"/>
    <n v="1579.13"/>
    <n v="1152.76"/>
  </r>
  <r>
    <n v="121801"/>
    <x v="0"/>
    <x v="0"/>
    <x v="0"/>
    <n v="182"/>
    <x v="76"/>
    <d v="2018-08-17T00:00:00"/>
    <x v="76"/>
    <x v="2"/>
    <n v="642.33000000000004"/>
    <n v="359.7"/>
  </r>
  <r>
    <n v="77852"/>
    <x v="3"/>
    <x v="3"/>
    <x v="3"/>
    <n v="167"/>
    <x v="76"/>
    <d v="2018-08-17T00:00:00"/>
    <x v="81"/>
    <x v="1"/>
    <n v="1966.1"/>
    <n v="1297.6300000000001"/>
  </r>
  <r>
    <n v="242317"/>
    <x v="1"/>
    <x v="0"/>
    <x v="4"/>
    <n v="220"/>
    <x v="76"/>
    <d v="2018-08-19T00:00:00"/>
    <x v="79"/>
    <x v="5"/>
    <n v="1556.05"/>
    <n v="793.59"/>
  </r>
  <r>
    <n v="979857"/>
    <x v="1"/>
    <x v="1"/>
    <x v="1"/>
    <n v="12"/>
    <x v="76"/>
    <d v="2018-08-16T00:00:00"/>
    <x v="79"/>
    <x v="5"/>
    <n v="1349.24"/>
    <n v="903.99"/>
  </r>
  <r>
    <n v="346309"/>
    <x v="2"/>
    <x v="1"/>
    <x v="4"/>
    <n v="117"/>
    <x v="76"/>
    <d v="2018-08-20T00:00:00"/>
    <x v="78"/>
    <x v="0"/>
    <n v="1476.3"/>
    <n v="841.49"/>
  </r>
  <r>
    <n v="433597"/>
    <x v="2"/>
    <x v="3"/>
    <x v="2"/>
    <n v="50"/>
    <x v="77"/>
    <d v="2018-08-18T00:00:00"/>
    <x v="80"/>
    <x v="5"/>
    <n v="207.27"/>
    <n v="176.18"/>
  </r>
  <r>
    <n v="138083"/>
    <x v="3"/>
    <x v="0"/>
    <x v="0"/>
    <n v="120"/>
    <x v="76"/>
    <d v="2018-08-20T00:00:00"/>
    <x v="79"/>
    <x v="0"/>
    <n v="411.04"/>
    <n v="258.95999999999998"/>
  </r>
  <r>
    <n v="144259"/>
    <x v="0"/>
    <x v="0"/>
    <x v="5"/>
    <n v="279"/>
    <x v="76"/>
    <d v="2018-08-17T00:00:00"/>
    <x v="77"/>
    <x v="5"/>
    <n v="1202.3699999999999"/>
    <n v="781.54"/>
  </r>
  <r>
    <n v="387919"/>
    <x v="1"/>
    <x v="2"/>
    <x v="5"/>
    <n v="231"/>
    <x v="76"/>
    <d v="2018-08-19T00:00:00"/>
    <x v="82"/>
    <x v="4"/>
    <n v="531.20000000000005"/>
    <n v="387.78"/>
  </r>
  <r>
    <n v="802600"/>
    <x v="2"/>
    <x v="0"/>
    <x v="2"/>
    <n v="354"/>
    <x v="77"/>
    <d v="2018-08-18T00:00:00"/>
    <x v="82"/>
    <x v="2"/>
    <n v="1790.74"/>
    <n v="1271.43"/>
  </r>
  <r>
    <n v="145409"/>
    <x v="1"/>
    <x v="2"/>
    <x v="3"/>
    <n v="304"/>
    <x v="78"/>
    <d v="2018-08-18T00:00:00"/>
    <x v="80"/>
    <x v="4"/>
    <n v="1445.12"/>
    <n v="852.62"/>
  </r>
  <r>
    <n v="197862"/>
    <x v="0"/>
    <x v="2"/>
    <x v="1"/>
    <n v="204"/>
    <x v="77"/>
    <d v="2018-08-20T00:00:00"/>
    <x v="82"/>
    <x v="1"/>
    <n v="244.81"/>
    <n v="149.33000000000001"/>
  </r>
  <r>
    <n v="457346"/>
    <x v="0"/>
    <x v="0"/>
    <x v="0"/>
    <n v="223"/>
    <x v="77"/>
    <d v="2018-08-21T00:00:00"/>
    <x v="83"/>
    <x v="0"/>
    <n v="1867.86"/>
    <n v="1456.93"/>
  </r>
  <r>
    <n v="626308"/>
    <x v="0"/>
    <x v="0"/>
    <x v="2"/>
    <n v="70"/>
    <x v="77"/>
    <d v="2018-08-21T00:00:00"/>
    <x v="83"/>
    <x v="5"/>
    <n v="682.7"/>
    <n v="546.16"/>
  </r>
  <r>
    <n v="25627"/>
    <x v="1"/>
    <x v="0"/>
    <x v="5"/>
    <n v="332"/>
    <x v="78"/>
    <d v="2018-08-18T00:00:00"/>
    <x v="80"/>
    <x v="0"/>
    <n v="176.7"/>
    <n v="114.86"/>
  </r>
  <r>
    <n v="629842"/>
    <x v="0"/>
    <x v="0"/>
    <x v="1"/>
    <n v="117"/>
    <x v="77"/>
    <d v="2018-08-19T00:00:00"/>
    <x v="77"/>
    <x v="5"/>
    <n v="1952.02"/>
    <n v="1054.0899999999999"/>
  </r>
  <r>
    <n v="177108"/>
    <x v="1"/>
    <x v="2"/>
    <x v="4"/>
    <n v="221"/>
    <x v="77"/>
    <d v="2018-08-20T00:00:00"/>
    <x v="82"/>
    <x v="4"/>
    <n v="361.88"/>
    <n v="296.74"/>
  </r>
  <r>
    <n v="811004"/>
    <x v="0"/>
    <x v="0"/>
    <x v="5"/>
    <n v="220"/>
    <x v="78"/>
    <d v="2018-08-21T00:00:00"/>
    <x v="84"/>
    <x v="1"/>
    <n v="1907.33"/>
    <n v="1392.35"/>
  </r>
  <r>
    <n v="595000"/>
    <x v="3"/>
    <x v="3"/>
    <x v="5"/>
    <n v="282"/>
    <x v="78"/>
    <d v="2018-08-18T00:00:00"/>
    <x v="80"/>
    <x v="1"/>
    <n v="1664.12"/>
    <n v="1497.71"/>
  </r>
  <r>
    <n v="600043"/>
    <x v="2"/>
    <x v="1"/>
    <x v="5"/>
    <n v="263"/>
    <x v="77"/>
    <d v="2018-08-18T00:00:00"/>
    <x v="79"/>
    <x v="5"/>
    <n v="1548.74"/>
    <n v="1115.0899999999999"/>
  </r>
  <r>
    <n v="325388"/>
    <x v="0"/>
    <x v="1"/>
    <x v="1"/>
    <n v="253"/>
    <x v="78"/>
    <d v="2018-08-21T00:00:00"/>
    <x v="83"/>
    <x v="0"/>
    <n v="922.9"/>
    <n v="590.66"/>
  </r>
  <r>
    <n v="819520"/>
    <x v="1"/>
    <x v="2"/>
    <x v="3"/>
    <n v="280"/>
    <x v="79"/>
    <d v="2018-08-21T00:00:00"/>
    <x v="80"/>
    <x v="2"/>
    <n v="1805.18"/>
    <n v="938.69"/>
  </r>
  <r>
    <n v="47383"/>
    <x v="1"/>
    <x v="3"/>
    <x v="0"/>
    <n v="95"/>
    <x v="78"/>
    <d v="2018-08-20T00:00:00"/>
    <x v="81"/>
    <x v="1"/>
    <n v="592.61"/>
    <n v="385.2"/>
  </r>
  <r>
    <n v="283926"/>
    <x v="3"/>
    <x v="2"/>
    <x v="4"/>
    <n v="202"/>
    <x v="78"/>
    <d v="2018-08-19T00:00:00"/>
    <x v="82"/>
    <x v="2"/>
    <n v="598.29999999999995"/>
    <n v="562.4"/>
  </r>
  <r>
    <n v="846067"/>
    <x v="0"/>
    <x v="0"/>
    <x v="4"/>
    <n v="187"/>
    <x v="78"/>
    <d v="2018-08-21T00:00:00"/>
    <x v="80"/>
    <x v="5"/>
    <n v="1810.25"/>
    <n v="1158.56"/>
  </r>
  <r>
    <n v="48767"/>
    <x v="0"/>
    <x v="0"/>
    <x v="3"/>
    <n v="208"/>
    <x v="79"/>
    <d v="2018-08-19T00:00:00"/>
    <x v="82"/>
    <x v="0"/>
    <n v="923.98"/>
    <n v="831.58"/>
  </r>
  <r>
    <n v="525178"/>
    <x v="2"/>
    <x v="1"/>
    <x v="1"/>
    <n v="104"/>
    <x v="78"/>
    <d v="2018-08-19T00:00:00"/>
    <x v="82"/>
    <x v="3"/>
    <n v="255.65"/>
    <n v="194.29"/>
  </r>
  <r>
    <n v="762723"/>
    <x v="0"/>
    <x v="0"/>
    <x v="4"/>
    <n v="153"/>
    <x v="79"/>
    <d v="2018-08-21T00:00:00"/>
    <x v="83"/>
    <x v="4"/>
    <n v="642.33000000000004"/>
    <n v="501.02"/>
  </r>
  <r>
    <n v="770861"/>
    <x v="0"/>
    <x v="2"/>
    <x v="1"/>
    <n v="129"/>
    <x v="78"/>
    <d v="2018-08-22T00:00:00"/>
    <x v="80"/>
    <x v="1"/>
    <n v="1016.91"/>
    <n v="681.33"/>
  </r>
  <r>
    <n v="512274"/>
    <x v="0"/>
    <x v="0"/>
    <x v="3"/>
    <n v="357"/>
    <x v="78"/>
    <d v="2018-08-21T00:00:00"/>
    <x v="83"/>
    <x v="0"/>
    <n v="1601.77"/>
    <n v="1233.3599999999999"/>
  </r>
  <r>
    <n v="770039"/>
    <x v="1"/>
    <x v="0"/>
    <x v="4"/>
    <n v="191"/>
    <x v="78"/>
    <d v="2018-08-22T00:00:00"/>
    <x v="85"/>
    <x v="2"/>
    <n v="727.56"/>
    <n v="385.61"/>
  </r>
  <r>
    <n v="831276"/>
    <x v="0"/>
    <x v="2"/>
    <x v="5"/>
    <n v="214"/>
    <x v="79"/>
    <d v="2018-08-21T00:00:00"/>
    <x v="86"/>
    <x v="0"/>
    <n v="656.03"/>
    <n v="492.02"/>
  </r>
  <r>
    <n v="992069"/>
    <x v="0"/>
    <x v="0"/>
    <x v="0"/>
    <n v="171"/>
    <x v="78"/>
    <d v="2018-08-22T00:00:00"/>
    <x v="80"/>
    <x v="4"/>
    <n v="606.16"/>
    <n v="321.26"/>
  </r>
  <r>
    <n v="409321"/>
    <x v="2"/>
    <x v="1"/>
    <x v="2"/>
    <n v="12"/>
    <x v="78"/>
    <d v="2018-08-22T00:00:00"/>
    <x v="82"/>
    <x v="0"/>
    <n v="1030.99"/>
    <n v="855.72"/>
  </r>
  <r>
    <n v="201732"/>
    <x v="1"/>
    <x v="2"/>
    <x v="0"/>
    <n v="139"/>
    <x v="79"/>
    <d v="2018-08-22T00:00:00"/>
    <x v="86"/>
    <x v="2"/>
    <n v="609.66"/>
    <n v="432.86"/>
  </r>
  <r>
    <n v="104460"/>
    <x v="0"/>
    <x v="1"/>
    <x v="3"/>
    <n v="51"/>
    <x v="79"/>
    <d v="2018-08-20T00:00:00"/>
    <x v="81"/>
    <x v="1"/>
    <n v="960.09"/>
    <n v="806.48"/>
  </r>
  <r>
    <n v="700786"/>
    <x v="0"/>
    <x v="2"/>
    <x v="2"/>
    <n v="241"/>
    <x v="80"/>
    <d v="2018-08-23T00:00:00"/>
    <x v="81"/>
    <x v="2"/>
    <n v="1651.92"/>
    <n v="1437.17"/>
  </r>
  <r>
    <n v="656595"/>
    <x v="3"/>
    <x v="3"/>
    <x v="3"/>
    <n v="57"/>
    <x v="80"/>
    <d v="2018-08-21T00:00:00"/>
    <x v="79"/>
    <x v="0"/>
    <n v="192.95"/>
    <n v="121.56"/>
  </r>
  <r>
    <n v="7706"/>
    <x v="2"/>
    <x v="1"/>
    <x v="2"/>
    <n v="73"/>
    <x v="79"/>
    <d v="2018-08-23T00:00:00"/>
    <x v="83"/>
    <x v="4"/>
    <n v="1351.9"/>
    <n v="878.74"/>
  </r>
  <r>
    <n v="193852"/>
    <x v="2"/>
    <x v="1"/>
    <x v="4"/>
    <n v="138"/>
    <x v="79"/>
    <d v="2018-08-22T00:00:00"/>
    <x v="82"/>
    <x v="5"/>
    <n v="849.24"/>
    <n v="772.81"/>
  </r>
  <r>
    <n v="382143"/>
    <x v="0"/>
    <x v="0"/>
    <x v="2"/>
    <n v="36"/>
    <x v="80"/>
    <d v="2018-08-23T00:00:00"/>
    <x v="87"/>
    <x v="2"/>
    <n v="1558.84"/>
    <n v="1402.96"/>
  </r>
  <r>
    <n v="146192"/>
    <x v="1"/>
    <x v="1"/>
    <x v="1"/>
    <n v="226"/>
    <x v="79"/>
    <d v="2018-08-21T00:00:00"/>
    <x v="86"/>
    <x v="2"/>
    <n v="579.85"/>
    <n v="423.29"/>
  </r>
  <r>
    <n v="961635"/>
    <x v="1"/>
    <x v="1"/>
    <x v="5"/>
    <n v="258"/>
    <x v="80"/>
    <d v="2018-08-22T00:00:00"/>
    <x v="82"/>
    <x v="4"/>
    <n v="1208.4100000000001"/>
    <n v="882.14"/>
  </r>
  <r>
    <n v="278924"/>
    <x v="0"/>
    <x v="2"/>
    <x v="3"/>
    <n v="162"/>
    <x v="79"/>
    <d v="2018-08-21T00:00:00"/>
    <x v="84"/>
    <x v="3"/>
    <n v="1164.95"/>
    <n v="862.06"/>
  </r>
  <r>
    <n v="827111"/>
    <x v="2"/>
    <x v="1"/>
    <x v="0"/>
    <n v="155"/>
    <x v="80"/>
    <d v="2018-08-21T00:00:00"/>
    <x v="82"/>
    <x v="2"/>
    <n v="1331.9"/>
    <n v="1185.3900000000001"/>
  </r>
  <r>
    <n v="614132"/>
    <x v="3"/>
    <x v="3"/>
    <x v="3"/>
    <n v="124"/>
    <x v="81"/>
    <d v="2018-08-23T00:00:00"/>
    <x v="86"/>
    <x v="4"/>
    <n v="1979.74"/>
    <n v="1425.41"/>
  </r>
  <r>
    <n v="278532"/>
    <x v="1"/>
    <x v="2"/>
    <x v="1"/>
    <n v="258"/>
    <x v="81"/>
    <d v="2018-08-23T00:00:00"/>
    <x v="87"/>
    <x v="3"/>
    <n v="736.7"/>
    <n v="611.46"/>
  </r>
  <r>
    <n v="956381"/>
    <x v="2"/>
    <x v="1"/>
    <x v="1"/>
    <n v="79"/>
    <x v="81"/>
    <d v="2018-08-23T00:00:00"/>
    <x v="86"/>
    <x v="1"/>
    <n v="616.39"/>
    <n v="332.85"/>
  </r>
  <r>
    <n v="780633"/>
    <x v="1"/>
    <x v="3"/>
    <x v="0"/>
    <n v="17"/>
    <x v="80"/>
    <d v="2018-08-24T00:00:00"/>
    <x v="88"/>
    <x v="1"/>
    <n v="668.59"/>
    <n v="528.19000000000005"/>
  </r>
  <r>
    <n v="350713"/>
    <x v="1"/>
    <x v="2"/>
    <x v="2"/>
    <n v="326"/>
    <x v="81"/>
    <d v="2018-08-23T00:00:00"/>
    <x v="84"/>
    <x v="2"/>
    <n v="255.65"/>
    <n v="168.73"/>
  </r>
  <r>
    <n v="304209"/>
    <x v="0"/>
    <x v="3"/>
    <x v="3"/>
    <n v="16"/>
    <x v="81"/>
    <d v="2018-08-22T00:00:00"/>
    <x v="80"/>
    <x v="2"/>
    <n v="308.58999999999997"/>
    <n v="231.44"/>
  </r>
  <r>
    <n v="568686"/>
    <x v="0"/>
    <x v="3"/>
    <x v="5"/>
    <n v="169"/>
    <x v="80"/>
    <d v="2018-08-21T00:00:00"/>
    <x v="82"/>
    <x v="3"/>
    <n v="384.81"/>
    <n v="196.25"/>
  </r>
  <r>
    <n v="135664"/>
    <x v="1"/>
    <x v="0"/>
    <x v="4"/>
    <n v="272"/>
    <x v="82"/>
    <d v="2018-08-25T00:00:00"/>
    <x v="83"/>
    <x v="4"/>
    <n v="298.7"/>
    <n v="218.05"/>
  </r>
  <r>
    <n v="174628"/>
    <x v="0"/>
    <x v="3"/>
    <x v="4"/>
    <n v="278"/>
    <x v="82"/>
    <d v="2018-08-22T00:00:00"/>
    <x v="84"/>
    <x v="5"/>
    <n v="1014.42"/>
    <n v="537.64"/>
  </r>
  <r>
    <n v="312200"/>
    <x v="0"/>
    <x v="3"/>
    <x v="2"/>
    <n v="302"/>
    <x v="82"/>
    <d v="2018-08-22T00:00:00"/>
    <x v="85"/>
    <x v="4"/>
    <n v="804.08"/>
    <n v="667.39"/>
  </r>
  <r>
    <n v="336507"/>
    <x v="0"/>
    <x v="2"/>
    <x v="5"/>
    <n v="77"/>
    <x v="81"/>
    <d v="2018-08-25T00:00:00"/>
    <x v="88"/>
    <x v="5"/>
    <n v="1480.43"/>
    <n v="1213.95"/>
  </r>
  <r>
    <n v="535810"/>
    <x v="1"/>
    <x v="0"/>
    <x v="0"/>
    <n v="173"/>
    <x v="82"/>
    <d v="2018-08-24T00:00:00"/>
    <x v="87"/>
    <x v="5"/>
    <n v="1876.44"/>
    <n v="1782.62"/>
  </r>
  <r>
    <n v="760120"/>
    <x v="0"/>
    <x v="3"/>
    <x v="0"/>
    <n v="319"/>
    <x v="82"/>
    <d v="2018-08-24T00:00:00"/>
    <x v="88"/>
    <x v="5"/>
    <n v="1145.78"/>
    <n v="721.84"/>
  </r>
  <r>
    <n v="511483"/>
    <x v="1"/>
    <x v="1"/>
    <x v="4"/>
    <n v="305"/>
    <x v="83"/>
    <d v="2018-08-25T00:00:00"/>
    <x v="87"/>
    <x v="1"/>
    <n v="1442.68"/>
    <n v="865.61"/>
  </r>
  <r>
    <n v="847423"/>
    <x v="2"/>
    <x v="1"/>
    <x v="0"/>
    <n v="151"/>
    <x v="83"/>
    <d v="2018-08-24T00:00:00"/>
    <x v="83"/>
    <x v="0"/>
    <n v="1152.07"/>
    <n v="956.22"/>
  </r>
  <r>
    <n v="953638"/>
    <x v="2"/>
    <x v="1"/>
    <x v="4"/>
    <n v="170"/>
    <x v="83"/>
    <d v="2018-08-25T00:00:00"/>
    <x v="83"/>
    <x v="2"/>
    <n v="1098.18"/>
    <n v="999.34"/>
  </r>
  <r>
    <n v="399798"/>
    <x v="0"/>
    <x v="0"/>
    <x v="1"/>
    <n v="129"/>
    <x v="83"/>
    <d v="2018-08-26T00:00:00"/>
    <x v="83"/>
    <x v="4"/>
    <n v="1536.62"/>
    <n v="1152.47"/>
  </r>
  <r>
    <n v="168464"/>
    <x v="3"/>
    <x v="3"/>
    <x v="5"/>
    <n v="92"/>
    <x v="83"/>
    <d v="2018-08-24T00:00:00"/>
    <x v="83"/>
    <x v="2"/>
    <n v="1409.92"/>
    <n v="1029.24"/>
  </r>
  <r>
    <n v="398579"/>
    <x v="0"/>
    <x v="2"/>
    <x v="3"/>
    <n v="297"/>
    <x v="83"/>
    <d v="2018-08-25T00:00:00"/>
    <x v="89"/>
    <x v="0"/>
    <n v="983.03"/>
    <n v="747.1"/>
  </r>
  <r>
    <n v="450603"/>
    <x v="0"/>
    <x v="0"/>
    <x v="3"/>
    <n v="200"/>
    <x v="82"/>
    <d v="2018-08-24T00:00:00"/>
    <x v="82"/>
    <x v="0"/>
    <n v="718.05"/>
    <n v="552.9"/>
  </r>
  <r>
    <n v="180366"/>
    <x v="1"/>
    <x v="2"/>
    <x v="1"/>
    <n v="198"/>
    <x v="83"/>
    <d v="2018-08-24T00:00:00"/>
    <x v="83"/>
    <x v="0"/>
    <n v="893"/>
    <n v="812.63"/>
  </r>
  <r>
    <n v="87877"/>
    <x v="0"/>
    <x v="3"/>
    <x v="3"/>
    <n v="230"/>
    <x v="83"/>
    <d v="2018-08-24T00:00:00"/>
    <x v="84"/>
    <x v="3"/>
    <n v="1158.99"/>
    <n v="1054.68"/>
  </r>
  <r>
    <n v="65625"/>
    <x v="2"/>
    <x v="1"/>
    <x v="1"/>
    <n v="33"/>
    <x v="82"/>
    <d v="2018-08-26T00:00:00"/>
    <x v="87"/>
    <x v="2"/>
    <n v="859.45"/>
    <n v="747.72"/>
  </r>
  <r>
    <n v="993765"/>
    <x v="3"/>
    <x v="3"/>
    <x v="4"/>
    <n v="261"/>
    <x v="84"/>
    <d v="2018-08-26T00:00:00"/>
    <x v="88"/>
    <x v="5"/>
    <n v="515.99"/>
    <n v="350.87"/>
  </r>
  <r>
    <n v="889238"/>
    <x v="1"/>
    <x v="0"/>
    <x v="1"/>
    <n v="95"/>
    <x v="83"/>
    <d v="2018-08-26T00:00:00"/>
    <x v="86"/>
    <x v="5"/>
    <n v="443.32"/>
    <n v="305.89"/>
  </r>
  <r>
    <n v="602222"/>
    <x v="3"/>
    <x v="3"/>
    <x v="0"/>
    <n v="22"/>
    <x v="84"/>
    <d v="2018-08-25T00:00:00"/>
    <x v="85"/>
    <x v="5"/>
    <n v="185.56"/>
    <n v="115.05"/>
  </r>
  <r>
    <n v="959990"/>
    <x v="1"/>
    <x v="3"/>
    <x v="5"/>
    <n v="102"/>
    <x v="83"/>
    <d v="2018-08-27T00:00:00"/>
    <x v="90"/>
    <x v="1"/>
    <n v="656.03"/>
    <n v="485.46"/>
  </r>
  <r>
    <n v="296879"/>
    <x v="1"/>
    <x v="1"/>
    <x v="2"/>
    <n v="353"/>
    <x v="83"/>
    <d v="2018-08-24T00:00:00"/>
    <x v="83"/>
    <x v="3"/>
    <n v="672.55"/>
    <n v="430.43"/>
  </r>
  <r>
    <n v="570592"/>
    <x v="0"/>
    <x v="2"/>
    <x v="0"/>
    <n v="121"/>
    <x v="83"/>
    <d v="2018-08-26T00:00:00"/>
    <x v="83"/>
    <x v="0"/>
    <n v="210.29"/>
    <n v="117.76"/>
  </r>
  <r>
    <n v="812311"/>
    <x v="0"/>
    <x v="3"/>
    <x v="4"/>
    <n v="238"/>
    <x v="84"/>
    <d v="2018-08-24T00:00:00"/>
    <x v="84"/>
    <x v="2"/>
    <n v="499.83"/>
    <n v="339.88"/>
  </r>
  <r>
    <n v="735732"/>
    <x v="1"/>
    <x v="1"/>
    <x v="3"/>
    <n v="134"/>
    <x v="83"/>
    <d v="2018-08-24T00:00:00"/>
    <x v="87"/>
    <x v="4"/>
    <n v="1716.03"/>
    <n v="1458.63"/>
  </r>
  <r>
    <n v="930837"/>
    <x v="2"/>
    <x v="1"/>
    <x v="1"/>
    <n v="136"/>
    <x v="84"/>
    <d v="2018-08-25T00:00:00"/>
    <x v="88"/>
    <x v="2"/>
    <n v="1769.91"/>
    <n v="1115.04"/>
  </r>
  <r>
    <n v="299101"/>
    <x v="1"/>
    <x v="1"/>
    <x v="5"/>
    <n v="120"/>
    <x v="84"/>
    <d v="2018-08-25T00:00:00"/>
    <x v="84"/>
    <x v="5"/>
    <n v="1351.9"/>
    <n v="757.06"/>
  </r>
  <r>
    <n v="274243"/>
    <x v="0"/>
    <x v="1"/>
    <x v="0"/>
    <n v="79"/>
    <x v="85"/>
    <d v="2018-08-26T00:00:00"/>
    <x v="87"/>
    <x v="3"/>
    <n v="1317.62"/>
    <n v="909.16"/>
  </r>
  <r>
    <n v="399011"/>
    <x v="2"/>
    <x v="1"/>
    <x v="3"/>
    <n v="78"/>
    <x v="85"/>
    <d v="2018-08-27T00:00:00"/>
    <x v="91"/>
    <x v="4"/>
    <n v="1838.7"/>
    <n v="1562.9"/>
  </r>
  <r>
    <n v="575665"/>
    <x v="0"/>
    <x v="1"/>
    <x v="1"/>
    <n v="156"/>
    <x v="84"/>
    <d v="2018-08-26T00:00:00"/>
    <x v="88"/>
    <x v="5"/>
    <n v="1536.62"/>
    <n v="1121.73"/>
  </r>
  <r>
    <n v="171342"/>
    <x v="1"/>
    <x v="2"/>
    <x v="5"/>
    <n v="227"/>
    <x v="84"/>
    <d v="2018-08-25T00:00:00"/>
    <x v="89"/>
    <x v="5"/>
    <n v="839.41"/>
    <n v="503.65"/>
  </r>
  <r>
    <n v="879286"/>
    <x v="0"/>
    <x v="2"/>
    <x v="5"/>
    <n v="89"/>
    <x v="85"/>
    <d v="2018-08-27T00:00:00"/>
    <x v="90"/>
    <x v="3"/>
    <n v="1473.14"/>
    <n v="898.62"/>
  </r>
  <r>
    <n v="27751"/>
    <x v="1"/>
    <x v="2"/>
    <x v="1"/>
    <n v="252"/>
    <x v="84"/>
    <d v="2018-08-26T00:00:00"/>
    <x v="87"/>
    <x v="3"/>
    <n v="636.55999999999995"/>
    <n v="604.73"/>
  </r>
  <r>
    <n v="784239"/>
    <x v="0"/>
    <x v="1"/>
    <x v="3"/>
    <n v="217"/>
    <x v="84"/>
    <d v="2018-08-27T00:00:00"/>
    <x v="89"/>
    <x v="4"/>
    <n v="1314.61"/>
    <n v="854.5"/>
  </r>
  <r>
    <n v="872038"/>
    <x v="1"/>
    <x v="2"/>
    <x v="2"/>
    <n v="222"/>
    <x v="85"/>
    <d v="2018-08-26T00:00:00"/>
    <x v="91"/>
    <x v="2"/>
    <n v="609.66"/>
    <n v="377.99"/>
  </r>
  <r>
    <n v="249830"/>
    <x v="0"/>
    <x v="3"/>
    <x v="4"/>
    <n v="29"/>
    <x v="85"/>
    <d v="2018-08-26T00:00:00"/>
    <x v="88"/>
    <x v="0"/>
    <n v="1300.6199999999999"/>
    <n v="676.32"/>
  </r>
  <r>
    <n v="687127"/>
    <x v="1"/>
    <x v="2"/>
    <x v="4"/>
    <n v="17"/>
    <x v="85"/>
    <d v="2018-08-27T00:00:00"/>
    <x v="87"/>
    <x v="5"/>
    <n v="237.15"/>
    <n v="168.38"/>
  </r>
  <r>
    <n v="126479"/>
    <x v="1"/>
    <x v="1"/>
    <x v="5"/>
    <n v="57"/>
    <x v="85"/>
    <d v="2018-08-26T00:00:00"/>
    <x v="91"/>
    <x v="2"/>
    <n v="1039.94"/>
    <n v="946.35"/>
  </r>
  <r>
    <n v="436588"/>
    <x v="1"/>
    <x v="2"/>
    <x v="5"/>
    <n v="91"/>
    <x v="86"/>
    <d v="2018-08-28T00:00:00"/>
    <x v="85"/>
    <x v="3"/>
    <n v="416"/>
    <n v="382.72"/>
  </r>
  <r>
    <n v="234651"/>
    <x v="0"/>
    <x v="2"/>
    <x v="1"/>
    <n v="147"/>
    <x v="86"/>
    <d v="2018-08-27T00:00:00"/>
    <x v="89"/>
    <x v="5"/>
    <n v="1945.43"/>
    <n v="1809.25"/>
  </r>
  <r>
    <n v="425345"/>
    <x v="0"/>
    <x v="3"/>
    <x v="4"/>
    <n v="215"/>
    <x v="86"/>
    <d v="2018-08-28T00:00:00"/>
    <x v="85"/>
    <x v="3"/>
    <n v="1924.38"/>
    <n v="1366.31"/>
  </r>
  <r>
    <n v="266226"/>
    <x v="0"/>
    <x v="0"/>
    <x v="3"/>
    <n v="106"/>
    <x v="85"/>
    <d v="2018-08-26T00:00:00"/>
    <x v="86"/>
    <x v="3"/>
    <n v="538.84"/>
    <n v="328.69"/>
  </r>
  <r>
    <n v="832173"/>
    <x v="0"/>
    <x v="2"/>
    <x v="2"/>
    <n v="307"/>
    <x v="85"/>
    <d v="2018-08-27T00:00:00"/>
    <x v="86"/>
    <x v="5"/>
    <n v="1415.96"/>
    <n v="991.17"/>
  </r>
  <r>
    <n v="818687"/>
    <x v="3"/>
    <x v="0"/>
    <x v="2"/>
    <n v="330"/>
    <x v="87"/>
    <d v="2018-08-28T00:00:00"/>
    <x v="92"/>
    <x v="1"/>
    <n v="1313.2"/>
    <n v="1024.3"/>
  </r>
  <r>
    <n v="150525"/>
    <x v="1"/>
    <x v="1"/>
    <x v="3"/>
    <n v="194"/>
    <x v="86"/>
    <d v="2018-08-27T00:00:00"/>
    <x v="86"/>
    <x v="0"/>
    <n v="1588.3"/>
    <n v="1270.6400000000001"/>
  </r>
  <r>
    <n v="456001"/>
    <x v="0"/>
    <x v="2"/>
    <x v="1"/>
    <n v="143"/>
    <x v="86"/>
    <d v="2018-08-29T00:00:00"/>
    <x v="87"/>
    <x v="5"/>
    <n v="457.38"/>
    <n v="338.46"/>
  </r>
  <r>
    <n v="829198"/>
    <x v="1"/>
    <x v="1"/>
    <x v="1"/>
    <n v="1"/>
    <x v="87"/>
    <d v="2018-08-29T00:00:00"/>
    <x v="92"/>
    <x v="2"/>
    <n v="1965.44"/>
    <n v="1611.66"/>
  </r>
  <r>
    <n v="739275"/>
    <x v="0"/>
    <x v="2"/>
    <x v="0"/>
    <n v="93"/>
    <x v="86"/>
    <d v="2018-08-29T00:00:00"/>
    <x v="87"/>
    <x v="4"/>
    <n v="933.7"/>
    <n v="550.88"/>
  </r>
  <r>
    <n v="504668"/>
    <x v="3"/>
    <x v="3"/>
    <x v="2"/>
    <n v="60"/>
    <x v="86"/>
    <d v="2018-08-29T00:00:00"/>
    <x v="90"/>
    <x v="4"/>
    <n v="1874.46"/>
    <n v="974.72"/>
  </r>
  <r>
    <n v="617410"/>
    <x v="0"/>
    <x v="0"/>
    <x v="5"/>
    <n v="237"/>
    <x v="86"/>
    <d v="2018-08-27T00:00:00"/>
    <x v="86"/>
    <x v="3"/>
    <n v="285.89999999999998"/>
    <n v="223"/>
  </r>
  <r>
    <n v="586541"/>
    <x v="0"/>
    <x v="0"/>
    <x v="5"/>
    <n v="361"/>
    <x v="87"/>
    <d v="2018-08-29T00:00:00"/>
    <x v="93"/>
    <x v="0"/>
    <n v="1588.3"/>
    <n v="1254.76"/>
  </r>
  <r>
    <n v="564420"/>
    <x v="0"/>
    <x v="0"/>
    <x v="2"/>
    <n v="115"/>
    <x v="87"/>
    <d v="2018-08-27T00:00:00"/>
    <x v="86"/>
    <x v="0"/>
    <n v="682.7"/>
    <n v="375.49"/>
  </r>
  <r>
    <n v="522592"/>
    <x v="3"/>
    <x v="3"/>
    <x v="3"/>
    <n v="89"/>
    <x v="88"/>
    <d v="2018-08-28T00:00:00"/>
    <x v="91"/>
    <x v="1"/>
    <n v="191.39"/>
    <n v="132.06"/>
  </r>
  <r>
    <n v="978003"/>
    <x v="2"/>
    <x v="0"/>
    <x v="5"/>
    <n v="323"/>
    <x v="88"/>
    <d v="2018-08-31T00:00:00"/>
    <x v="93"/>
    <x v="1"/>
    <n v="1747.9"/>
    <n v="1625.55"/>
  </r>
  <r>
    <n v="139830"/>
    <x v="3"/>
    <x v="0"/>
    <x v="4"/>
    <n v="48"/>
    <x v="87"/>
    <d v="2018-08-28T00:00:00"/>
    <x v="90"/>
    <x v="5"/>
    <n v="1862.1"/>
    <n v="1284.8499999999999"/>
  </r>
  <r>
    <n v="689174"/>
    <x v="1"/>
    <x v="3"/>
    <x v="0"/>
    <n v="210"/>
    <x v="87"/>
    <d v="2018-08-28T00:00:00"/>
    <x v="91"/>
    <x v="3"/>
    <n v="983.03"/>
    <n v="638.97"/>
  </r>
  <r>
    <n v="639098"/>
    <x v="1"/>
    <x v="2"/>
    <x v="2"/>
    <n v="223"/>
    <x v="87"/>
    <d v="2018-08-28T00:00:00"/>
    <x v="85"/>
    <x v="0"/>
    <n v="1898.63"/>
    <n v="1196.1400000000001"/>
  </r>
  <r>
    <n v="157111"/>
    <x v="0"/>
    <x v="0"/>
    <x v="5"/>
    <n v="224"/>
    <x v="88"/>
    <d v="2018-08-29T00:00:00"/>
    <x v="92"/>
    <x v="5"/>
    <n v="849.24"/>
    <n v="798.29"/>
  </r>
  <r>
    <n v="568854"/>
    <x v="0"/>
    <x v="2"/>
    <x v="5"/>
    <n v="255"/>
    <x v="88"/>
    <d v="2018-08-30T00:00:00"/>
    <x v="90"/>
    <x v="1"/>
    <n v="705.26"/>
    <n v="571.26"/>
  </r>
  <r>
    <n v="683164"/>
    <x v="1"/>
    <x v="2"/>
    <x v="5"/>
    <n v="312"/>
    <x v="89"/>
    <d v="2018-08-31T00:00:00"/>
    <x v="91"/>
    <x v="3"/>
    <n v="1126.21"/>
    <n v="1047.3800000000001"/>
  </r>
  <r>
    <n v="286792"/>
    <x v="2"/>
    <x v="1"/>
    <x v="1"/>
    <n v="36"/>
    <x v="89"/>
    <d v="2018-09-01T00:00:00"/>
    <x v="92"/>
    <x v="1"/>
    <n v="385.78"/>
    <n v="212.18"/>
  </r>
  <r>
    <n v="815222"/>
    <x v="1"/>
    <x v="1"/>
    <x v="1"/>
    <n v="145"/>
    <x v="88"/>
    <d v="2018-08-29T00:00:00"/>
    <x v="89"/>
    <x v="0"/>
    <n v="1321.9"/>
    <n v="674.17"/>
  </r>
  <r>
    <n v="180011"/>
    <x v="1"/>
    <x v="2"/>
    <x v="3"/>
    <n v="302"/>
    <x v="88"/>
    <d v="2018-08-29T00:00:00"/>
    <x v="88"/>
    <x v="3"/>
    <n v="339.51"/>
    <n v="312.35000000000002"/>
  </r>
  <r>
    <n v="720253"/>
    <x v="0"/>
    <x v="1"/>
    <x v="5"/>
    <n v="99"/>
    <x v="89"/>
    <d v="2018-08-31T00:00:00"/>
    <x v="94"/>
    <x v="3"/>
    <n v="1499.01"/>
    <n v="779.49"/>
  </r>
  <r>
    <n v="998995"/>
    <x v="0"/>
    <x v="2"/>
    <x v="4"/>
    <n v="249"/>
    <x v="89"/>
    <d v="2018-09-01T00:00:00"/>
    <x v="93"/>
    <x v="3"/>
    <n v="1522.87"/>
    <n v="1324.9"/>
  </r>
  <r>
    <n v="775651"/>
    <x v="1"/>
    <x v="3"/>
    <x v="1"/>
    <n v="146"/>
    <x v="89"/>
    <d v="2018-08-30T00:00:00"/>
    <x v="89"/>
    <x v="2"/>
    <n v="1592.32"/>
    <n v="1369.4"/>
  </r>
  <r>
    <n v="615240"/>
    <x v="2"/>
    <x v="1"/>
    <x v="2"/>
    <n v="307"/>
    <x v="88"/>
    <d v="2018-09-01T00:00:00"/>
    <x v="91"/>
    <x v="4"/>
    <n v="611.20000000000005"/>
    <n v="574.53"/>
  </r>
  <r>
    <n v="451438"/>
    <x v="2"/>
    <x v="1"/>
    <x v="0"/>
    <n v="159"/>
    <x v="89"/>
    <d v="2018-09-01T00:00:00"/>
    <x v="94"/>
    <x v="5"/>
    <n v="856.09"/>
    <n v="701.99"/>
  </r>
  <r>
    <n v="382052"/>
    <x v="1"/>
    <x v="1"/>
    <x v="5"/>
    <n v="307"/>
    <x v="88"/>
    <d v="2018-09-01T00:00:00"/>
    <x v="92"/>
    <x v="4"/>
    <n v="564.17999999999995"/>
    <n v="321.58"/>
  </r>
  <r>
    <n v="20972"/>
    <x v="1"/>
    <x v="0"/>
    <x v="1"/>
    <n v="81"/>
    <x v="89"/>
    <d v="2018-08-31T00:00:00"/>
    <x v="93"/>
    <x v="3"/>
    <n v="724.93"/>
    <n v="507.45"/>
  </r>
  <r>
    <n v="738717"/>
    <x v="0"/>
    <x v="3"/>
    <x v="4"/>
    <n v="269"/>
    <x v="88"/>
    <d v="2018-08-30T00:00:00"/>
    <x v="93"/>
    <x v="2"/>
    <n v="656.03"/>
    <n v="577.30999999999995"/>
  </r>
  <r>
    <n v="615295"/>
    <x v="1"/>
    <x v="1"/>
    <x v="1"/>
    <n v="330"/>
    <x v="89"/>
    <d v="2018-09-02T00:00:00"/>
    <x v="94"/>
    <x v="1"/>
    <n v="1208.4100000000001"/>
    <n v="785.47"/>
  </r>
  <r>
    <n v="588130"/>
    <x v="3"/>
    <x v="3"/>
    <x v="1"/>
    <n v="80"/>
    <x v="89"/>
    <d v="2018-09-01T00:00:00"/>
    <x v="95"/>
    <x v="5"/>
    <n v="375.99"/>
    <n v="225.59"/>
  </r>
  <r>
    <n v="928581"/>
    <x v="1"/>
    <x v="3"/>
    <x v="2"/>
    <n v="361"/>
    <x v="89"/>
    <d v="2018-09-01T00:00:00"/>
    <x v="92"/>
    <x v="5"/>
    <n v="1810.25"/>
    <n v="1665.43"/>
  </r>
  <r>
    <n v="439251"/>
    <x v="0"/>
    <x v="2"/>
    <x v="2"/>
    <n v="355"/>
    <x v="90"/>
    <d v="2018-08-30T00:00:00"/>
    <x v="88"/>
    <x v="2"/>
    <n v="418.85"/>
    <n v="339.27"/>
  </r>
  <r>
    <n v="426168"/>
    <x v="0"/>
    <x v="3"/>
    <x v="5"/>
    <n v="320"/>
    <x v="91"/>
    <d v="2018-09-01T00:00:00"/>
    <x v="96"/>
    <x v="5"/>
    <n v="1699.04"/>
    <n v="1597.1"/>
  </r>
  <r>
    <n v="623827"/>
    <x v="1"/>
    <x v="2"/>
    <x v="3"/>
    <n v="192"/>
    <x v="90"/>
    <d v="2018-09-02T00:00:00"/>
    <x v="96"/>
    <x v="1"/>
    <n v="1339.99"/>
    <n v="750.39"/>
  </r>
  <r>
    <n v="367891"/>
    <x v="3"/>
    <x v="3"/>
    <x v="3"/>
    <n v="239"/>
    <x v="90"/>
    <d v="2018-09-03T00:00:00"/>
    <x v="93"/>
    <x v="2"/>
    <n v="805.33"/>
    <n v="563.73"/>
  </r>
  <r>
    <n v="155359"/>
    <x v="1"/>
    <x v="3"/>
    <x v="5"/>
    <n v="168"/>
    <x v="90"/>
    <d v="2018-09-03T00:00:00"/>
    <x v="92"/>
    <x v="1"/>
    <n v="566.54"/>
    <n v="436.24"/>
  </r>
  <r>
    <n v="409858"/>
    <x v="2"/>
    <x v="1"/>
    <x v="3"/>
    <n v="58"/>
    <x v="90"/>
    <d v="2018-09-01T00:00:00"/>
    <x v="96"/>
    <x v="2"/>
    <n v="1759.46"/>
    <n v="1389.97"/>
  </r>
  <r>
    <n v="913554"/>
    <x v="1"/>
    <x v="1"/>
    <x v="2"/>
    <n v="237"/>
    <x v="91"/>
    <d v="2018-08-31T00:00:00"/>
    <x v="90"/>
    <x v="3"/>
    <n v="592.79"/>
    <n v="557.22"/>
  </r>
  <r>
    <n v="475970"/>
    <x v="3"/>
    <x v="0"/>
    <x v="5"/>
    <n v="225"/>
    <x v="90"/>
    <d v="2018-09-03T00:00:00"/>
    <x v="96"/>
    <x v="4"/>
    <n v="1386.52"/>
    <n v="762.59"/>
  </r>
  <r>
    <n v="250446"/>
    <x v="1"/>
    <x v="2"/>
    <x v="3"/>
    <n v="314"/>
    <x v="91"/>
    <d v="2018-09-03T00:00:00"/>
    <x v="96"/>
    <x v="0"/>
    <n v="1754.12"/>
    <n v="1491"/>
  </r>
  <r>
    <n v="819023"/>
    <x v="1"/>
    <x v="0"/>
    <x v="4"/>
    <n v="135"/>
    <x v="91"/>
    <d v="2018-09-01T00:00:00"/>
    <x v="94"/>
    <x v="4"/>
    <n v="158.26"/>
    <n v="91.79"/>
  </r>
  <r>
    <n v="926904"/>
    <x v="0"/>
    <x v="2"/>
    <x v="0"/>
    <n v="20"/>
    <x v="91"/>
    <d v="2018-09-03T00:00:00"/>
    <x v="97"/>
    <x v="2"/>
    <n v="1145.78"/>
    <n v="710.38"/>
  </r>
  <r>
    <n v="261943"/>
    <x v="1"/>
    <x v="3"/>
    <x v="1"/>
    <n v="186"/>
    <x v="92"/>
    <d v="2018-09-02T00:00:00"/>
    <x v="97"/>
    <x v="4"/>
    <n v="190.69"/>
    <n v="110.6"/>
  </r>
  <r>
    <n v="321083"/>
    <x v="0"/>
    <x v="2"/>
    <x v="4"/>
    <n v="21"/>
    <x v="92"/>
    <d v="2018-09-01T00:00:00"/>
    <x v="94"/>
    <x v="1"/>
    <n v="759.15"/>
    <n v="394.76"/>
  </r>
  <r>
    <n v="474492"/>
    <x v="3"/>
    <x v="0"/>
    <x v="4"/>
    <n v="138"/>
    <x v="92"/>
    <d v="2018-09-02T00:00:00"/>
    <x v="97"/>
    <x v="2"/>
    <n v="1716.03"/>
    <n v="1544.43"/>
  </r>
  <r>
    <n v="937324"/>
    <x v="0"/>
    <x v="2"/>
    <x v="1"/>
    <n v="166"/>
    <x v="92"/>
    <d v="2018-09-01T00:00:00"/>
    <x v="96"/>
    <x v="3"/>
    <n v="1924.38"/>
    <n v="1635.72"/>
  </r>
  <r>
    <n v="993627"/>
    <x v="0"/>
    <x v="0"/>
    <x v="5"/>
    <n v="110"/>
    <x v="92"/>
    <d v="2018-09-04T00:00:00"/>
    <x v="93"/>
    <x v="3"/>
    <n v="1154.52"/>
    <n v="773.53"/>
  </r>
  <r>
    <n v="818667"/>
    <x v="2"/>
    <x v="0"/>
    <x v="0"/>
    <n v="356"/>
    <x v="92"/>
    <d v="2018-09-02T00:00:00"/>
    <x v="95"/>
    <x v="2"/>
    <n v="1978.16"/>
    <n v="1661.65"/>
  </r>
  <r>
    <n v="536716"/>
    <x v="3"/>
    <x v="0"/>
    <x v="3"/>
    <n v="5"/>
    <x v="92"/>
    <d v="2018-09-02T00:00:00"/>
    <x v="92"/>
    <x v="4"/>
    <n v="1862.1"/>
    <n v="1322.09"/>
  </r>
  <r>
    <n v="448288"/>
    <x v="0"/>
    <x v="2"/>
    <x v="1"/>
    <n v="239"/>
    <x v="92"/>
    <d v="2018-09-02T00:00:00"/>
    <x v="97"/>
    <x v="1"/>
    <n v="1022"/>
    <n v="868.7"/>
  </r>
  <r>
    <n v="240277"/>
    <x v="2"/>
    <x v="0"/>
    <x v="3"/>
    <n v="226"/>
    <x v="93"/>
    <d v="2018-09-05T00:00:00"/>
    <x v="95"/>
    <x v="4"/>
    <n v="1979.74"/>
    <n v="1267.03"/>
  </r>
  <r>
    <n v="576360"/>
    <x v="0"/>
    <x v="1"/>
    <x v="3"/>
    <n v="196"/>
    <x v="92"/>
    <d v="2018-09-05T00:00:00"/>
    <x v="95"/>
    <x v="0"/>
    <n v="561.23"/>
    <n v="297.45"/>
  </r>
  <r>
    <n v="548898"/>
    <x v="0"/>
    <x v="1"/>
    <x v="2"/>
    <n v="11"/>
    <x v="93"/>
    <d v="2018-09-05T00:00:00"/>
    <x v="98"/>
    <x v="1"/>
    <n v="1180.55"/>
    <n v="779.16"/>
  </r>
  <r>
    <n v="130927"/>
    <x v="1"/>
    <x v="2"/>
    <x v="0"/>
    <n v="264"/>
    <x v="92"/>
    <d v="2018-09-05T00:00:00"/>
    <x v="96"/>
    <x v="0"/>
    <n v="540.25"/>
    <n v="453.81"/>
  </r>
  <r>
    <n v="24734"/>
    <x v="3"/>
    <x v="0"/>
    <x v="0"/>
    <n v="116"/>
    <x v="93"/>
    <d v="2018-09-02T00:00:00"/>
    <x v="94"/>
    <x v="3"/>
    <n v="1817.41"/>
    <n v="908.71"/>
  </r>
  <r>
    <n v="570208"/>
    <x v="2"/>
    <x v="1"/>
    <x v="1"/>
    <n v="361"/>
    <x v="93"/>
    <d v="2018-09-04T00:00:00"/>
    <x v="99"/>
    <x v="5"/>
    <n v="1548.53"/>
    <n v="1053"/>
  </r>
  <r>
    <n v="363750"/>
    <x v="2"/>
    <x v="3"/>
    <x v="4"/>
    <n v="107"/>
    <x v="94"/>
    <d v="2018-09-04T00:00:00"/>
    <x v="94"/>
    <x v="4"/>
    <n v="922.94"/>
    <n v="802.96"/>
  </r>
  <r>
    <n v="551057"/>
    <x v="1"/>
    <x v="3"/>
    <x v="3"/>
    <n v="134"/>
    <x v="93"/>
    <d v="2018-09-04T00:00:00"/>
    <x v="100"/>
    <x v="0"/>
    <n v="329.43"/>
    <n v="240.48"/>
  </r>
  <r>
    <n v="446086"/>
    <x v="1"/>
    <x v="2"/>
    <x v="1"/>
    <n v="119"/>
    <x v="93"/>
    <d v="2018-09-03T00:00:00"/>
    <x v="95"/>
    <x v="5"/>
    <n v="1207.1400000000001"/>
    <n v="929.5"/>
  </r>
  <r>
    <n v="646379"/>
    <x v="1"/>
    <x v="1"/>
    <x v="0"/>
    <n v="130"/>
    <x v="94"/>
    <d v="2018-09-04T00:00:00"/>
    <x v="97"/>
    <x v="0"/>
    <n v="304.19"/>
    <n v="255.52"/>
  </r>
  <r>
    <n v="500992"/>
    <x v="2"/>
    <x v="3"/>
    <x v="3"/>
    <n v="87"/>
    <x v="93"/>
    <d v="2018-09-04T00:00:00"/>
    <x v="100"/>
    <x v="2"/>
    <n v="352.39"/>
    <n v="281.91000000000003"/>
  </r>
  <r>
    <n v="780894"/>
    <x v="3"/>
    <x v="3"/>
    <x v="5"/>
    <n v="218"/>
    <x v="94"/>
    <d v="2018-09-04T00:00:00"/>
    <x v="96"/>
    <x v="2"/>
    <n v="1377.99"/>
    <n v="1129.95"/>
  </r>
  <r>
    <n v="533553"/>
    <x v="1"/>
    <x v="2"/>
    <x v="0"/>
    <n v="258"/>
    <x v="93"/>
    <d v="2018-09-03T00:00:00"/>
    <x v="93"/>
    <x v="0"/>
    <n v="829.19"/>
    <n v="704.81"/>
  </r>
  <r>
    <n v="629807"/>
    <x v="0"/>
    <x v="1"/>
    <x v="5"/>
    <n v="99"/>
    <x v="93"/>
    <d v="2018-09-05T00:00:00"/>
    <x v="97"/>
    <x v="5"/>
    <n v="651.74"/>
    <n v="580.04999999999995"/>
  </r>
  <r>
    <n v="976085"/>
    <x v="0"/>
    <x v="2"/>
    <x v="3"/>
    <n v="212"/>
    <x v="95"/>
    <d v="2018-09-04T00:00:00"/>
    <x v="99"/>
    <x v="0"/>
    <n v="321.35000000000002"/>
    <n v="286"/>
  </r>
  <r>
    <n v="198239"/>
    <x v="1"/>
    <x v="2"/>
    <x v="0"/>
    <n v="212"/>
    <x v="94"/>
    <d v="2018-09-05T00:00:00"/>
    <x v="98"/>
    <x v="4"/>
    <n v="988.24"/>
    <n v="543.53"/>
  </r>
  <r>
    <n v="890905"/>
    <x v="1"/>
    <x v="2"/>
    <x v="2"/>
    <n v="364"/>
    <x v="94"/>
    <d v="2018-09-06T00:00:00"/>
    <x v="97"/>
    <x v="2"/>
    <n v="685.1"/>
    <n v="637.14"/>
  </r>
  <r>
    <n v="610966"/>
    <x v="3"/>
    <x v="3"/>
    <x v="4"/>
    <n v="342"/>
    <x v="94"/>
    <d v="2018-09-06T00:00:00"/>
    <x v="101"/>
    <x v="4"/>
    <n v="1351.9"/>
    <n v="932.81"/>
  </r>
  <r>
    <n v="539564"/>
    <x v="0"/>
    <x v="1"/>
    <x v="1"/>
    <n v="92"/>
    <x v="94"/>
    <d v="2018-09-07T00:00:00"/>
    <x v="99"/>
    <x v="0"/>
    <n v="1922.88"/>
    <n v="1711.36"/>
  </r>
  <r>
    <n v="22796"/>
    <x v="1"/>
    <x v="2"/>
    <x v="4"/>
    <n v="298"/>
    <x v="94"/>
    <d v="2018-09-06T00:00:00"/>
    <x v="98"/>
    <x v="0"/>
    <n v="1802.47"/>
    <n v="973.33"/>
  </r>
  <r>
    <n v="18180"/>
    <x v="3"/>
    <x v="3"/>
    <x v="2"/>
    <n v="283"/>
    <x v="95"/>
    <d v="2018-09-07T00:00:00"/>
    <x v="102"/>
    <x v="5"/>
    <n v="1838.7"/>
    <n v="1636.44"/>
  </r>
  <r>
    <n v="67497"/>
    <x v="3"/>
    <x v="3"/>
    <x v="2"/>
    <n v="150"/>
    <x v="94"/>
    <d v="2018-09-06T00:00:00"/>
    <x v="100"/>
    <x v="5"/>
    <n v="538.84"/>
    <n v="344.86"/>
  </r>
  <r>
    <n v="90254"/>
    <x v="0"/>
    <x v="0"/>
    <x v="1"/>
    <n v="232"/>
    <x v="95"/>
    <d v="2018-09-06T00:00:00"/>
    <x v="94"/>
    <x v="3"/>
    <n v="837.94"/>
    <n v="486.01"/>
  </r>
  <r>
    <n v="660667"/>
    <x v="1"/>
    <x v="2"/>
    <x v="5"/>
    <n v="182"/>
    <x v="96"/>
    <d v="2018-09-05T00:00:00"/>
    <x v="95"/>
    <x v="3"/>
    <n v="952.92"/>
    <n v="733.75"/>
  </r>
  <r>
    <n v="682038"/>
    <x v="2"/>
    <x v="3"/>
    <x v="2"/>
    <n v="183"/>
    <x v="96"/>
    <d v="2018-09-08T00:00:00"/>
    <x v="97"/>
    <x v="4"/>
    <n v="271.97000000000003"/>
    <n v="242.05"/>
  </r>
  <r>
    <n v="676162"/>
    <x v="0"/>
    <x v="3"/>
    <x v="5"/>
    <n v="49"/>
    <x v="96"/>
    <d v="2018-09-09T00:00:00"/>
    <x v="102"/>
    <x v="5"/>
    <n v="448.42"/>
    <n v="260.08"/>
  </r>
  <r>
    <n v="873646"/>
    <x v="0"/>
    <x v="2"/>
    <x v="3"/>
    <n v="356"/>
    <x v="96"/>
    <d v="2018-09-08T00:00:00"/>
    <x v="99"/>
    <x v="2"/>
    <n v="1284.72"/>
    <n v="873.61"/>
  </r>
  <r>
    <n v="280883"/>
    <x v="3"/>
    <x v="0"/>
    <x v="5"/>
    <n v="66"/>
    <x v="97"/>
    <d v="2018-09-06T00:00:00"/>
    <x v="97"/>
    <x v="4"/>
    <n v="393.72"/>
    <n v="224.42"/>
  </r>
  <r>
    <n v="140566"/>
    <x v="0"/>
    <x v="2"/>
    <x v="3"/>
    <n v="217"/>
    <x v="96"/>
    <d v="2018-09-06T00:00:00"/>
    <x v="100"/>
    <x v="2"/>
    <n v="824.84"/>
    <n v="767.1"/>
  </r>
  <r>
    <n v="80073"/>
    <x v="1"/>
    <x v="2"/>
    <x v="5"/>
    <n v="251"/>
    <x v="96"/>
    <d v="2018-09-08T00:00:00"/>
    <x v="99"/>
    <x v="3"/>
    <n v="1981.64"/>
    <n v="1347.52"/>
  </r>
  <r>
    <n v="475912"/>
    <x v="2"/>
    <x v="2"/>
    <x v="1"/>
    <n v="41"/>
    <x v="97"/>
    <d v="2018-09-06T00:00:00"/>
    <x v="94"/>
    <x v="3"/>
    <n v="1217.95"/>
    <n v="682.05"/>
  </r>
  <r>
    <n v="293667"/>
    <x v="1"/>
    <x v="2"/>
    <x v="0"/>
    <n v="239"/>
    <x v="96"/>
    <d v="2018-09-07T00:00:00"/>
    <x v="96"/>
    <x v="0"/>
    <n v="224.17"/>
    <n v="179.34"/>
  </r>
  <r>
    <n v="134626"/>
    <x v="3"/>
    <x v="2"/>
    <x v="5"/>
    <n v="271"/>
    <x v="97"/>
    <d v="2018-09-07T00:00:00"/>
    <x v="96"/>
    <x v="3"/>
    <n v="1487.21"/>
    <n v="1397.98"/>
  </r>
  <r>
    <n v="931860"/>
    <x v="1"/>
    <x v="2"/>
    <x v="0"/>
    <n v="287"/>
    <x v="96"/>
    <d v="2018-09-09T00:00:00"/>
    <x v="102"/>
    <x v="1"/>
    <n v="1293.19"/>
    <n v="982.82"/>
  </r>
  <r>
    <n v="575075"/>
    <x v="0"/>
    <x v="1"/>
    <x v="2"/>
    <n v="159"/>
    <x v="97"/>
    <d v="2018-09-07T00:00:00"/>
    <x v="98"/>
    <x v="4"/>
    <n v="1531.9"/>
    <n v="1148.93"/>
  </r>
  <r>
    <n v="178257"/>
    <x v="3"/>
    <x v="0"/>
    <x v="2"/>
    <n v="31"/>
    <x v="98"/>
    <d v="2018-09-09T00:00:00"/>
    <x v="100"/>
    <x v="4"/>
    <n v="638.46"/>
    <n v="332"/>
  </r>
  <r>
    <n v="370070"/>
    <x v="0"/>
    <x v="1"/>
    <x v="4"/>
    <n v="184"/>
    <x v="98"/>
    <d v="2018-09-10T00:00:00"/>
    <x v="103"/>
    <x v="4"/>
    <n v="317.22000000000003"/>
    <n v="218.88"/>
  </r>
  <r>
    <n v="8081"/>
    <x v="0"/>
    <x v="1"/>
    <x v="2"/>
    <n v="211"/>
    <x v="97"/>
    <d v="2018-09-09T00:00:00"/>
    <x v="104"/>
    <x v="0"/>
    <n v="1309.1199999999999"/>
    <n v="890.2"/>
  </r>
  <r>
    <n v="520506"/>
    <x v="0"/>
    <x v="1"/>
    <x v="0"/>
    <n v="22"/>
    <x v="98"/>
    <d v="2018-09-07T00:00:00"/>
    <x v="100"/>
    <x v="0"/>
    <n v="1964.68"/>
    <n v="1080.57"/>
  </r>
  <r>
    <n v="849306"/>
    <x v="0"/>
    <x v="1"/>
    <x v="4"/>
    <n v="152"/>
    <x v="98"/>
    <d v="2018-09-09T00:00:00"/>
    <x v="98"/>
    <x v="4"/>
    <n v="1699.04"/>
    <n v="1359.23"/>
  </r>
  <r>
    <n v="90710"/>
    <x v="1"/>
    <x v="1"/>
    <x v="4"/>
    <n v="44"/>
    <x v="98"/>
    <d v="2018-09-10T00:00:00"/>
    <x v="102"/>
    <x v="4"/>
    <n v="179.78"/>
    <n v="111.46"/>
  </r>
  <r>
    <n v="259917"/>
    <x v="1"/>
    <x v="3"/>
    <x v="2"/>
    <n v="54"/>
    <x v="98"/>
    <d v="2018-09-07T00:00:00"/>
    <x v="97"/>
    <x v="4"/>
    <n v="493.59"/>
    <n v="454.1"/>
  </r>
  <r>
    <n v="20289"/>
    <x v="1"/>
    <x v="2"/>
    <x v="4"/>
    <n v="116"/>
    <x v="99"/>
    <d v="2018-09-11T00:00:00"/>
    <x v="102"/>
    <x v="3"/>
    <n v="780"/>
    <n v="522.6"/>
  </r>
  <r>
    <n v="551844"/>
    <x v="0"/>
    <x v="0"/>
    <x v="3"/>
    <n v="364"/>
    <x v="98"/>
    <d v="2018-09-11T00:00:00"/>
    <x v="103"/>
    <x v="2"/>
    <n v="705.26"/>
    <n v="402"/>
  </r>
  <r>
    <n v="948689"/>
    <x v="2"/>
    <x v="3"/>
    <x v="1"/>
    <n v="222"/>
    <x v="98"/>
    <d v="2018-09-11T00:00:00"/>
    <x v="102"/>
    <x v="0"/>
    <n v="210.29"/>
    <n v="134.59"/>
  </r>
  <r>
    <n v="329704"/>
    <x v="2"/>
    <x v="2"/>
    <x v="0"/>
    <n v="101"/>
    <x v="98"/>
    <d v="2018-09-11T00:00:00"/>
    <x v="104"/>
    <x v="5"/>
    <n v="176.7"/>
    <n v="157.26"/>
  </r>
  <r>
    <n v="7331"/>
    <x v="0"/>
    <x v="2"/>
    <x v="2"/>
    <n v="153"/>
    <x v="98"/>
    <d v="2018-09-08T00:00:00"/>
    <x v="101"/>
    <x v="4"/>
    <n v="1181.57"/>
    <n v="957.07"/>
  </r>
  <r>
    <n v="478479"/>
    <x v="3"/>
    <x v="3"/>
    <x v="5"/>
    <n v="173"/>
    <x v="98"/>
    <d v="2018-09-10T00:00:00"/>
    <x v="105"/>
    <x v="3"/>
    <n v="455.32"/>
    <n v="291.39999999999998"/>
  </r>
  <r>
    <n v="192373"/>
    <x v="0"/>
    <x v="0"/>
    <x v="1"/>
    <n v="24"/>
    <x v="99"/>
    <d v="2018-09-11T00:00:00"/>
    <x v="105"/>
    <x v="0"/>
    <n v="1898.63"/>
    <n v="1291.07"/>
  </r>
  <r>
    <n v="294617"/>
    <x v="3"/>
    <x v="0"/>
    <x v="3"/>
    <n v="169"/>
    <x v="99"/>
    <d v="2018-09-11T00:00:00"/>
    <x v="98"/>
    <x v="2"/>
    <n v="1308.3499999999999"/>
    <n v="654.17999999999995"/>
  </r>
  <r>
    <n v="129933"/>
    <x v="2"/>
    <x v="1"/>
    <x v="5"/>
    <n v="161"/>
    <x v="98"/>
    <d v="2018-09-11T00:00:00"/>
    <x v="102"/>
    <x v="4"/>
    <n v="520.12"/>
    <n v="291.27"/>
  </r>
  <r>
    <n v="722123"/>
    <x v="2"/>
    <x v="1"/>
    <x v="5"/>
    <n v="347"/>
    <x v="100"/>
    <d v="2018-09-12T00:00:00"/>
    <x v="103"/>
    <x v="0"/>
    <n v="811.98"/>
    <n v="608.99"/>
  </r>
  <r>
    <n v="655395"/>
    <x v="0"/>
    <x v="0"/>
    <x v="2"/>
    <n v="101"/>
    <x v="100"/>
    <d v="2018-09-11T00:00:00"/>
    <x v="103"/>
    <x v="4"/>
    <n v="827.05"/>
    <n v="694.72"/>
  </r>
  <r>
    <n v="65923"/>
    <x v="1"/>
    <x v="3"/>
    <x v="1"/>
    <n v="64"/>
    <x v="100"/>
    <d v="2018-09-12T00:00:00"/>
    <x v="106"/>
    <x v="5"/>
    <n v="293.14"/>
    <n v="252.1"/>
  </r>
  <r>
    <n v="282154"/>
    <x v="0"/>
    <x v="0"/>
    <x v="1"/>
    <n v="186"/>
    <x v="100"/>
    <d v="2018-09-11T00:00:00"/>
    <x v="102"/>
    <x v="2"/>
    <n v="1876.44"/>
    <n v="1200.92"/>
  </r>
  <r>
    <n v="229794"/>
    <x v="2"/>
    <x v="1"/>
    <x v="5"/>
    <n v="127"/>
    <x v="100"/>
    <d v="2018-09-12T00:00:00"/>
    <x v="107"/>
    <x v="3"/>
    <n v="179.78"/>
    <n v="156.41"/>
  </r>
  <r>
    <n v="853934"/>
    <x v="0"/>
    <x v="2"/>
    <x v="3"/>
    <n v="189"/>
    <x v="99"/>
    <d v="2018-09-09T00:00:00"/>
    <x v="102"/>
    <x v="2"/>
    <n v="816.57"/>
    <n v="424.62"/>
  </r>
  <r>
    <n v="276208"/>
    <x v="1"/>
    <x v="2"/>
    <x v="1"/>
    <n v="146"/>
    <x v="99"/>
    <d v="2018-09-09T00:00:00"/>
    <x v="104"/>
    <x v="3"/>
    <n v="609.66"/>
    <n v="408.47"/>
  </r>
  <r>
    <n v="680745"/>
    <x v="0"/>
    <x v="2"/>
    <x v="3"/>
    <n v="96"/>
    <x v="100"/>
    <d v="2018-09-11T00:00:00"/>
    <x v="101"/>
    <x v="4"/>
    <n v="465.47"/>
    <n v="432.89"/>
  </r>
  <r>
    <n v="32884"/>
    <x v="0"/>
    <x v="1"/>
    <x v="4"/>
    <n v="25"/>
    <x v="101"/>
    <d v="2018-09-13T00:00:00"/>
    <x v="106"/>
    <x v="0"/>
    <n v="597.86"/>
    <n v="424.48"/>
  </r>
  <r>
    <n v="49560"/>
    <x v="1"/>
    <x v="3"/>
    <x v="1"/>
    <n v="236"/>
    <x v="100"/>
    <d v="2018-09-11T00:00:00"/>
    <x v="102"/>
    <x v="5"/>
    <n v="1809.81"/>
    <n v="941.1"/>
  </r>
  <r>
    <n v="649409"/>
    <x v="0"/>
    <x v="0"/>
    <x v="3"/>
    <n v="134"/>
    <x v="101"/>
    <d v="2018-09-12T00:00:00"/>
    <x v="101"/>
    <x v="3"/>
    <n v="1338.98"/>
    <n v="883.73"/>
  </r>
  <r>
    <n v="578371"/>
    <x v="1"/>
    <x v="1"/>
    <x v="5"/>
    <n v="201"/>
    <x v="101"/>
    <d v="2018-09-10T00:00:00"/>
    <x v="105"/>
    <x v="3"/>
    <n v="225.42"/>
    <n v="209.64"/>
  </r>
  <r>
    <n v="514424"/>
    <x v="2"/>
    <x v="0"/>
    <x v="1"/>
    <n v="324"/>
    <x v="101"/>
    <d v="2018-09-13T00:00:00"/>
    <x v="107"/>
    <x v="1"/>
    <n v="1293.19"/>
    <n v="814.71"/>
  </r>
  <r>
    <n v="947183"/>
    <x v="3"/>
    <x v="3"/>
    <x v="3"/>
    <n v="156"/>
    <x v="100"/>
    <d v="2018-09-10T00:00:00"/>
    <x v="103"/>
    <x v="2"/>
    <n v="922.9"/>
    <n v="636.79999999999995"/>
  </r>
  <r>
    <n v="630757"/>
    <x v="2"/>
    <x v="1"/>
    <x v="0"/>
    <n v="219"/>
    <x v="100"/>
    <d v="2018-09-10T00:00:00"/>
    <x v="105"/>
    <x v="3"/>
    <n v="1442.37"/>
    <n v="1355.83"/>
  </r>
  <r>
    <n v="535369"/>
    <x v="0"/>
    <x v="3"/>
    <x v="0"/>
    <n v="140"/>
    <x v="101"/>
    <d v="2018-09-14T00:00:00"/>
    <x v="104"/>
    <x v="1"/>
    <n v="730.52"/>
    <n v="672.08"/>
  </r>
  <r>
    <n v="465558"/>
    <x v="2"/>
    <x v="1"/>
    <x v="2"/>
    <n v="22"/>
    <x v="101"/>
    <d v="2018-09-13T00:00:00"/>
    <x v="108"/>
    <x v="0"/>
    <n v="1845.45"/>
    <n v="1402.54"/>
  </r>
  <r>
    <n v="934877"/>
    <x v="0"/>
    <x v="2"/>
    <x v="2"/>
    <n v="41"/>
    <x v="102"/>
    <d v="2018-09-14T00:00:00"/>
    <x v="107"/>
    <x v="4"/>
    <n v="601.59"/>
    <n v="559.48"/>
  </r>
  <r>
    <n v="82524"/>
    <x v="2"/>
    <x v="1"/>
    <x v="0"/>
    <n v="54"/>
    <x v="102"/>
    <d v="2018-09-11T00:00:00"/>
    <x v="105"/>
    <x v="1"/>
    <n v="189.1"/>
    <n v="104.01"/>
  </r>
  <r>
    <n v="940267"/>
    <x v="0"/>
    <x v="3"/>
    <x v="4"/>
    <n v="54"/>
    <x v="101"/>
    <d v="2018-09-13T00:00:00"/>
    <x v="107"/>
    <x v="3"/>
    <n v="1498.08"/>
    <n v="913.83"/>
  </r>
  <r>
    <n v="330862"/>
    <x v="2"/>
    <x v="3"/>
    <x v="5"/>
    <n v="279"/>
    <x v="102"/>
    <d v="2018-09-12T00:00:00"/>
    <x v="105"/>
    <x v="5"/>
    <n v="1747.9"/>
    <n v="1380.84"/>
  </r>
  <r>
    <n v="84966"/>
    <x v="3"/>
    <x v="3"/>
    <x v="1"/>
    <n v="98"/>
    <x v="103"/>
    <d v="2018-09-12T00:00:00"/>
    <x v="105"/>
    <x v="1"/>
    <n v="944.25"/>
    <n v="708.19"/>
  </r>
  <r>
    <n v="228377"/>
    <x v="0"/>
    <x v="2"/>
    <x v="1"/>
    <n v="51"/>
    <x v="103"/>
    <d v="2018-09-13T00:00:00"/>
    <x v="102"/>
    <x v="2"/>
    <n v="609.66"/>
    <n v="536.5"/>
  </r>
  <r>
    <n v="992194"/>
    <x v="2"/>
    <x v="3"/>
    <x v="4"/>
    <n v="16"/>
    <x v="103"/>
    <d v="2018-09-14T00:00:00"/>
    <x v="106"/>
    <x v="5"/>
    <n v="1112.8900000000001"/>
    <n v="556.45000000000005"/>
  </r>
  <r>
    <n v="272218"/>
    <x v="1"/>
    <x v="2"/>
    <x v="5"/>
    <n v="255"/>
    <x v="102"/>
    <d v="2018-09-12T00:00:00"/>
    <x v="105"/>
    <x v="5"/>
    <n v="423.53"/>
    <n v="283.77"/>
  </r>
  <r>
    <n v="889879"/>
    <x v="0"/>
    <x v="1"/>
    <x v="1"/>
    <n v="310"/>
    <x v="103"/>
    <d v="2018-09-15T00:00:00"/>
    <x v="104"/>
    <x v="1"/>
    <n v="684.95"/>
    <n v="479.47"/>
  </r>
  <r>
    <n v="876746"/>
    <x v="1"/>
    <x v="2"/>
    <x v="2"/>
    <n v="190"/>
    <x v="102"/>
    <d v="2018-09-14T00:00:00"/>
    <x v="108"/>
    <x v="4"/>
    <n v="922.9"/>
    <n v="498.37"/>
  </r>
  <r>
    <n v="949624"/>
    <x v="0"/>
    <x v="2"/>
    <x v="3"/>
    <n v="294"/>
    <x v="102"/>
    <d v="2018-09-15T00:00:00"/>
    <x v="104"/>
    <x v="4"/>
    <n v="682.87"/>
    <n v="471.18"/>
  </r>
  <r>
    <n v="887029"/>
    <x v="0"/>
    <x v="1"/>
    <x v="1"/>
    <n v="361"/>
    <x v="103"/>
    <d v="2018-09-14T00:00:00"/>
    <x v="107"/>
    <x v="1"/>
    <n v="1664.12"/>
    <n v="1114.96"/>
  </r>
  <r>
    <n v="919544"/>
    <x v="0"/>
    <x v="2"/>
    <x v="2"/>
    <n v="193"/>
    <x v="102"/>
    <d v="2018-09-12T00:00:00"/>
    <x v="105"/>
    <x v="1"/>
    <n v="1999.4"/>
    <n v="1599.52"/>
  </r>
  <r>
    <n v="908448"/>
    <x v="0"/>
    <x v="3"/>
    <x v="2"/>
    <n v="25"/>
    <x v="103"/>
    <d v="2018-09-15T00:00:00"/>
    <x v="109"/>
    <x v="5"/>
    <n v="334.68"/>
    <n v="180.73"/>
  </r>
  <r>
    <n v="895876"/>
    <x v="1"/>
    <x v="1"/>
    <x v="5"/>
    <n v="230"/>
    <x v="103"/>
    <d v="2018-09-15T00:00:00"/>
    <x v="107"/>
    <x v="4"/>
    <n v="816.57"/>
    <n v="596.1"/>
  </r>
  <r>
    <n v="278606"/>
    <x v="0"/>
    <x v="0"/>
    <x v="1"/>
    <n v="121"/>
    <x v="104"/>
    <d v="2018-09-16T00:00:00"/>
    <x v="110"/>
    <x v="3"/>
    <n v="1160.6600000000001"/>
    <n v="731.22"/>
  </r>
  <r>
    <n v="825120"/>
    <x v="0"/>
    <x v="0"/>
    <x v="5"/>
    <n v="103"/>
    <x v="103"/>
    <d v="2018-09-13T00:00:00"/>
    <x v="107"/>
    <x v="0"/>
    <n v="827.05"/>
    <n v="479.69"/>
  </r>
  <r>
    <n v="244021"/>
    <x v="2"/>
    <x v="1"/>
    <x v="5"/>
    <n v="251"/>
    <x v="104"/>
    <d v="2018-09-15T00:00:00"/>
    <x v="111"/>
    <x v="1"/>
    <n v="1787.73"/>
    <n v="1626.83"/>
  </r>
  <r>
    <n v="920837"/>
    <x v="0"/>
    <x v="1"/>
    <x v="1"/>
    <n v="148"/>
    <x v="103"/>
    <d v="2018-09-13T00:00:00"/>
    <x v="105"/>
    <x v="5"/>
    <n v="826.39"/>
    <n v="479.31"/>
  </r>
  <r>
    <n v="956099"/>
    <x v="0"/>
    <x v="0"/>
    <x v="3"/>
    <n v="142"/>
    <x v="104"/>
    <d v="2018-09-13T00:00:00"/>
    <x v="106"/>
    <x v="4"/>
    <n v="246.67"/>
    <n v="187.47"/>
  </r>
  <r>
    <n v="342024"/>
    <x v="1"/>
    <x v="0"/>
    <x v="4"/>
    <n v="76"/>
    <x v="104"/>
    <d v="2018-09-13T00:00:00"/>
    <x v="108"/>
    <x v="4"/>
    <n v="385.78"/>
    <n v="347.2"/>
  </r>
  <r>
    <n v="837870"/>
    <x v="3"/>
    <x v="2"/>
    <x v="3"/>
    <n v="322"/>
    <x v="103"/>
    <d v="2018-09-13T00:00:00"/>
    <x v="104"/>
    <x v="4"/>
    <n v="246.25"/>
    <n v="145.29"/>
  </r>
  <r>
    <n v="197539"/>
    <x v="3"/>
    <x v="2"/>
    <x v="3"/>
    <n v="56"/>
    <x v="103"/>
    <d v="2018-09-15T00:00:00"/>
    <x v="109"/>
    <x v="1"/>
    <n v="1494.73"/>
    <n v="911.79"/>
  </r>
  <r>
    <n v="103149"/>
    <x v="0"/>
    <x v="2"/>
    <x v="2"/>
    <n v="148"/>
    <x v="104"/>
    <d v="2018-09-14T00:00:00"/>
    <x v="103"/>
    <x v="1"/>
    <n v="1351.9"/>
    <n v="824.66"/>
  </r>
  <r>
    <n v="135210"/>
    <x v="1"/>
    <x v="2"/>
    <x v="2"/>
    <n v="224"/>
    <x v="104"/>
    <d v="2018-09-14T00:00:00"/>
    <x v="104"/>
    <x v="3"/>
    <n v="952.92"/>
    <n v="886.22"/>
  </r>
  <r>
    <n v="634409"/>
    <x v="3"/>
    <x v="0"/>
    <x v="4"/>
    <n v="202"/>
    <x v="103"/>
    <d v="2018-09-13T00:00:00"/>
    <x v="103"/>
    <x v="3"/>
    <n v="1020.87"/>
    <n v="877.95"/>
  </r>
  <r>
    <n v="200207"/>
    <x v="2"/>
    <x v="1"/>
    <x v="0"/>
    <n v="268"/>
    <x v="105"/>
    <d v="2018-09-15T00:00:00"/>
    <x v="108"/>
    <x v="5"/>
    <n v="1833.88"/>
    <n v="1338.73"/>
  </r>
  <r>
    <n v="811498"/>
    <x v="2"/>
    <x v="1"/>
    <x v="0"/>
    <n v="46"/>
    <x v="105"/>
    <d v="2018-09-17T00:00:00"/>
    <x v="108"/>
    <x v="5"/>
    <n v="157.06"/>
    <n v="89.52"/>
  </r>
  <r>
    <n v="6002"/>
    <x v="0"/>
    <x v="1"/>
    <x v="5"/>
    <n v="120"/>
    <x v="105"/>
    <d v="2018-09-17T00:00:00"/>
    <x v="109"/>
    <x v="4"/>
    <n v="323.32"/>
    <n v="197.23"/>
  </r>
  <r>
    <n v="549554"/>
    <x v="2"/>
    <x v="0"/>
    <x v="3"/>
    <n v="3"/>
    <x v="105"/>
    <d v="2018-09-14T00:00:00"/>
    <x v="109"/>
    <x v="5"/>
    <n v="439.57"/>
    <n v="373.63"/>
  </r>
  <r>
    <n v="778208"/>
    <x v="0"/>
    <x v="0"/>
    <x v="4"/>
    <n v="288"/>
    <x v="104"/>
    <d v="2018-09-17T00:00:00"/>
    <x v="109"/>
    <x v="0"/>
    <n v="411.93"/>
    <n v="370.74"/>
  </r>
  <r>
    <n v="352362"/>
    <x v="1"/>
    <x v="3"/>
    <x v="2"/>
    <n v="339"/>
    <x v="104"/>
    <d v="2018-09-14T00:00:00"/>
    <x v="106"/>
    <x v="3"/>
    <n v="1802.47"/>
    <n v="1117.53"/>
  </r>
  <r>
    <n v="735358"/>
    <x v="0"/>
    <x v="0"/>
    <x v="4"/>
    <n v="110"/>
    <x v="104"/>
    <d v="2018-09-16T00:00:00"/>
    <x v="105"/>
    <x v="2"/>
    <n v="1346.62"/>
    <n v="861.84"/>
  </r>
  <r>
    <n v="236566"/>
    <x v="0"/>
    <x v="2"/>
    <x v="5"/>
    <n v="83"/>
    <x v="105"/>
    <d v="2018-09-17T00:00:00"/>
    <x v="111"/>
    <x v="2"/>
    <n v="796.25"/>
    <n v="748.48"/>
  </r>
  <r>
    <n v="441422"/>
    <x v="2"/>
    <x v="1"/>
    <x v="1"/>
    <n v="350"/>
    <x v="104"/>
    <d v="2018-09-15T00:00:00"/>
    <x v="111"/>
    <x v="1"/>
    <n v="959.64"/>
    <n v="623.77"/>
  </r>
  <r>
    <n v="520413"/>
    <x v="2"/>
    <x v="1"/>
    <x v="2"/>
    <n v="70"/>
    <x v="106"/>
    <d v="2018-09-15T00:00:00"/>
    <x v="106"/>
    <x v="3"/>
    <n v="395.02"/>
    <n v="217.26"/>
  </r>
  <r>
    <n v="848531"/>
    <x v="1"/>
    <x v="3"/>
    <x v="4"/>
    <n v="154"/>
    <x v="105"/>
    <d v="2018-09-16T00:00:00"/>
    <x v="106"/>
    <x v="2"/>
    <n v="1468.29"/>
    <n v="1306.78"/>
  </r>
  <r>
    <n v="815348"/>
    <x v="0"/>
    <x v="2"/>
    <x v="5"/>
    <n v="134"/>
    <x v="105"/>
    <d v="2018-09-16T00:00:00"/>
    <x v="109"/>
    <x v="5"/>
    <n v="1513.02"/>
    <n v="1301.2"/>
  </r>
  <r>
    <n v="901891"/>
    <x v="1"/>
    <x v="1"/>
    <x v="1"/>
    <n v="120"/>
    <x v="106"/>
    <d v="2018-09-18T00:00:00"/>
    <x v="108"/>
    <x v="5"/>
    <n v="705.26"/>
    <n v="458.42"/>
  </r>
  <r>
    <n v="868906"/>
    <x v="2"/>
    <x v="0"/>
    <x v="4"/>
    <n v="360"/>
    <x v="106"/>
    <d v="2018-09-17T00:00:00"/>
    <x v="111"/>
    <x v="0"/>
    <n v="1205.04"/>
    <n v="674.82"/>
  </r>
  <r>
    <n v="331576"/>
    <x v="2"/>
    <x v="0"/>
    <x v="4"/>
    <n v="213"/>
    <x v="106"/>
    <d v="2018-09-17T00:00:00"/>
    <x v="112"/>
    <x v="1"/>
    <n v="1893.08"/>
    <n v="1173.71"/>
  </r>
  <r>
    <n v="986880"/>
    <x v="0"/>
    <x v="1"/>
    <x v="0"/>
    <n v="194"/>
    <x v="105"/>
    <d v="2018-09-18T00:00:00"/>
    <x v="109"/>
    <x v="1"/>
    <n v="1893.08"/>
    <n v="1609.12"/>
  </r>
  <r>
    <n v="390533"/>
    <x v="1"/>
    <x v="0"/>
    <x v="0"/>
    <n v="50"/>
    <x v="105"/>
    <d v="2018-09-15T00:00:00"/>
    <x v="104"/>
    <x v="5"/>
    <n v="244.81"/>
    <n v="168.92"/>
  </r>
  <r>
    <n v="425560"/>
    <x v="2"/>
    <x v="3"/>
    <x v="3"/>
    <n v="330"/>
    <x v="106"/>
    <d v="2018-09-15T00:00:00"/>
    <x v="108"/>
    <x v="5"/>
    <n v="1000.25"/>
    <n v="730.18"/>
  </r>
  <r>
    <n v="125188"/>
    <x v="1"/>
    <x v="2"/>
    <x v="4"/>
    <n v="12"/>
    <x v="106"/>
    <d v="2018-09-16T00:00:00"/>
    <x v="109"/>
    <x v="1"/>
    <n v="926.93"/>
    <n v="815.7"/>
  </r>
  <r>
    <n v="433719"/>
    <x v="3"/>
    <x v="3"/>
    <x v="3"/>
    <n v="291"/>
    <x v="105"/>
    <d v="2018-09-17T00:00:00"/>
    <x v="109"/>
    <x v="2"/>
    <n v="1579.13"/>
    <n v="1152.76"/>
  </r>
  <r>
    <n v="928207"/>
    <x v="0"/>
    <x v="0"/>
    <x v="0"/>
    <n v="264"/>
    <x v="107"/>
    <d v="2018-09-18T00:00:00"/>
    <x v="113"/>
    <x v="5"/>
    <n v="1705.46"/>
    <n v="1091.49"/>
  </r>
  <r>
    <n v="396345"/>
    <x v="2"/>
    <x v="1"/>
    <x v="4"/>
    <n v="90"/>
    <x v="107"/>
    <d v="2018-09-18T00:00:00"/>
    <x v="112"/>
    <x v="0"/>
    <n v="603.75"/>
    <n v="567.53"/>
  </r>
  <r>
    <n v="969786"/>
    <x v="3"/>
    <x v="3"/>
    <x v="1"/>
    <n v="346"/>
    <x v="107"/>
    <d v="2018-09-17T00:00:00"/>
    <x v="109"/>
    <x v="4"/>
    <n v="1966.1"/>
    <n v="1494.24"/>
  </r>
  <r>
    <n v="404435"/>
    <x v="1"/>
    <x v="1"/>
    <x v="3"/>
    <n v="172"/>
    <x v="106"/>
    <d v="2018-09-18T00:00:00"/>
    <x v="107"/>
    <x v="2"/>
    <n v="1601.77"/>
    <n v="1441.59"/>
  </r>
  <r>
    <n v="395639"/>
    <x v="3"/>
    <x v="2"/>
    <x v="0"/>
    <n v="266"/>
    <x v="106"/>
    <d v="2018-09-16T00:00:00"/>
    <x v="107"/>
    <x v="5"/>
    <n v="849.24"/>
    <n v="467.08"/>
  </r>
  <r>
    <n v="689814"/>
    <x v="2"/>
    <x v="1"/>
    <x v="1"/>
    <n v="146"/>
    <x v="107"/>
    <d v="2018-09-16T00:00:00"/>
    <x v="105"/>
    <x v="0"/>
    <n v="1291.07"/>
    <n v="968.3"/>
  </r>
  <r>
    <n v="778655"/>
    <x v="1"/>
    <x v="3"/>
    <x v="1"/>
    <n v="86"/>
    <x v="107"/>
    <d v="2018-09-18T00:00:00"/>
    <x v="108"/>
    <x v="2"/>
    <n v="712.27"/>
    <n v="420.24"/>
  </r>
  <r>
    <n v="922231"/>
    <x v="1"/>
    <x v="3"/>
    <x v="1"/>
    <n v="222"/>
    <x v="106"/>
    <d v="2018-09-17T00:00:00"/>
    <x v="107"/>
    <x v="3"/>
    <n v="565.83000000000004"/>
    <n v="396.08"/>
  </r>
  <r>
    <n v="550536"/>
    <x v="2"/>
    <x v="0"/>
    <x v="3"/>
    <n v="203"/>
    <x v="107"/>
    <d v="2018-09-19T00:00:00"/>
    <x v="108"/>
    <x v="1"/>
    <n v="1147.46"/>
    <n v="826.17"/>
  </r>
  <r>
    <n v="941086"/>
    <x v="0"/>
    <x v="3"/>
    <x v="0"/>
    <n v="170"/>
    <x v="106"/>
    <d v="2018-09-17T00:00:00"/>
    <x v="107"/>
    <x v="3"/>
    <n v="423.53"/>
    <n v="347.29"/>
  </r>
  <r>
    <n v="625209"/>
    <x v="0"/>
    <x v="1"/>
    <x v="4"/>
    <n v="239"/>
    <x v="106"/>
    <d v="2018-09-18T00:00:00"/>
    <x v="113"/>
    <x v="3"/>
    <n v="1332"/>
    <n v="1212.1199999999999"/>
  </r>
  <r>
    <n v="982612"/>
    <x v="1"/>
    <x v="2"/>
    <x v="5"/>
    <n v="282"/>
    <x v="106"/>
    <d v="2018-09-16T00:00:00"/>
    <x v="110"/>
    <x v="0"/>
    <n v="1903.31"/>
    <n v="1503.61"/>
  </r>
  <r>
    <n v="535330"/>
    <x v="0"/>
    <x v="1"/>
    <x v="0"/>
    <n v="24"/>
    <x v="107"/>
    <d v="2018-09-18T00:00:00"/>
    <x v="107"/>
    <x v="4"/>
    <n v="1587.23"/>
    <n v="1428.51"/>
  </r>
  <r>
    <n v="817987"/>
    <x v="1"/>
    <x v="3"/>
    <x v="2"/>
    <n v="58"/>
    <x v="106"/>
    <d v="2018-09-18T00:00:00"/>
    <x v="108"/>
    <x v="5"/>
    <n v="1536.45"/>
    <n v="768.23"/>
  </r>
  <r>
    <n v="600408"/>
    <x v="0"/>
    <x v="0"/>
    <x v="3"/>
    <n v="37"/>
    <x v="107"/>
    <d v="2018-09-18T00:00:00"/>
    <x v="111"/>
    <x v="4"/>
    <n v="642.33000000000004"/>
    <n v="603.79"/>
  </r>
  <r>
    <n v="268765"/>
    <x v="0"/>
    <x v="0"/>
    <x v="1"/>
    <n v="19"/>
    <x v="108"/>
    <d v="2018-09-18T00:00:00"/>
    <x v="107"/>
    <x v="3"/>
    <n v="1180.55"/>
    <n v="932.63"/>
  </r>
  <r>
    <n v="624852"/>
    <x v="0"/>
    <x v="3"/>
    <x v="4"/>
    <n v="201"/>
    <x v="107"/>
    <d v="2018-09-17T00:00:00"/>
    <x v="106"/>
    <x v="3"/>
    <n v="429.69"/>
    <n v="395.31"/>
  </r>
  <r>
    <n v="168426"/>
    <x v="1"/>
    <x v="3"/>
    <x v="0"/>
    <n v="352"/>
    <x v="107"/>
    <d v="2018-09-17T00:00:00"/>
    <x v="109"/>
    <x v="3"/>
    <n v="1029.55"/>
    <n v="658.91"/>
  </r>
  <r>
    <n v="768904"/>
    <x v="2"/>
    <x v="1"/>
    <x v="5"/>
    <n v="83"/>
    <x v="107"/>
    <d v="2018-09-18T00:00:00"/>
    <x v="112"/>
    <x v="5"/>
    <n v="192.95"/>
    <n v="162.08000000000001"/>
  </r>
  <r>
    <n v="802906"/>
    <x v="1"/>
    <x v="0"/>
    <x v="5"/>
    <n v="128"/>
    <x v="108"/>
    <d v="2018-09-17T00:00:00"/>
    <x v="111"/>
    <x v="5"/>
    <n v="1458.89"/>
    <n v="1035.81"/>
  </r>
  <r>
    <n v="38787"/>
    <x v="0"/>
    <x v="0"/>
    <x v="2"/>
    <n v="327"/>
    <x v="107"/>
    <d v="2018-09-20T00:00:00"/>
    <x v="109"/>
    <x v="3"/>
    <n v="393.72"/>
    <n v="275.60000000000002"/>
  </r>
  <r>
    <n v="858296"/>
    <x v="0"/>
    <x v="1"/>
    <x v="1"/>
    <n v="177"/>
    <x v="107"/>
    <d v="2018-09-18T00:00:00"/>
    <x v="110"/>
    <x v="5"/>
    <n v="1935.93"/>
    <n v="1781.06"/>
  </r>
  <r>
    <n v="840138"/>
    <x v="1"/>
    <x v="1"/>
    <x v="2"/>
    <n v="86"/>
    <x v="108"/>
    <d v="2018-09-18T00:00:00"/>
    <x v="109"/>
    <x v="0"/>
    <n v="935.89"/>
    <n v="664.48"/>
  </r>
  <r>
    <n v="439507"/>
    <x v="0"/>
    <x v="1"/>
    <x v="4"/>
    <n v="312"/>
    <x v="109"/>
    <d v="2018-09-21T00:00:00"/>
    <x v="111"/>
    <x v="1"/>
    <n v="559.48"/>
    <n v="386.04"/>
  </r>
  <r>
    <n v="720407"/>
    <x v="1"/>
    <x v="1"/>
    <x v="5"/>
    <n v="26"/>
    <x v="109"/>
    <d v="2018-09-20T00:00:00"/>
    <x v="114"/>
    <x v="0"/>
    <n v="423.53"/>
    <n v="385.41"/>
  </r>
  <r>
    <n v="864589"/>
    <x v="0"/>
    <x v="0"/>
    <x v="3"/>
    <n v="49"/>
    <x v="109"/>
    <d v="2018-09-21T00:00:00"/>
    <x v="115"/>
    <x v="5"/>
    <n v="1273.08"/>
    <n v="1069.3900000000001"/>
  </r>
  <r>
    <n v="959069"/>
    <x v="2"/>
    <x v="1"/>
    <x v="1"/>
    <n v="354"/>
    <x v="109"/>
    <d v="2018-09-20T00:00:00"/>
    <x v="109"/>
    <x v="5"/>
    <n v="1114.98"/>
    <n v="958.88"/>
  </r>
  <r>
    <n v="594510"/>
    <x v="2"/>
    <x v="2"/>
    <x v="5"/>
    <n v="307"/>
    <x v="108"/>
    <d v="2018-09-21T00:00:00"/>
    <x v="114"/>
    <x v="2"/>
    <n v="796.25"/>
    <n v="549.41"/>
  </r>
  <r>
    <n v="955540"/>
    <x v="2"/>
    <x v="1"/>
    <x v="5"/>
    <n v="303"/>
    <x v="108"/>
    <d v="2018-09-20T00:00:00"/>
    <x v="116"/>
    <x v="2"/>
    <n v="1896.09"/>
    <n v="1516.87"/>
  </r>
  <r>
    <n v="971697"/>
    <x v="0"/>
    <x v="0"/>
    <x v="3"/>
    <n v="366"/>
    <x v="110"/>
    <d v="2018-09-21T00:00:00"/>
    <x v="115"/>
    <x v="3"/>
    <n v="454.17"/>
    <n v="422.38"/>
  </r>
  <r>
    <n v="844875"/>
    <x v="0"/>
    <x v="0"/>
    <x v="5"/>
    <n v="88"/>
    <x v="109"/>
    <d v="2018-09-22T00:00:00"/>
    <x v="110"/>
    <x v="4"/>
    <n v="1782.06"/>
    <n v="1639.5"/>
  </r>
  <r>
    <n v="377698"/>
    <x v="0"/>
    <x v="3"/>
    <x v="3"/>
    <n v="244"/>
    <x v="109"/>
    <d v="2018-09-20T00:00:00"/>
    <x v="116"/>
    <x v="3"/>
    <n v="1922.22"/>
    <n v="1672.33"/>
  </r>
  <r>
    <n v="405513"/>
    <x v="2"/>
    <x v="1"/>
    <x v="1"/>
    <n v="230"/>
    <x v="109"/>
    <d v="2018-09-20T00:00:00"/>
    <x v="109"/>
    <x v="3"/>
    <n v="1134.53"/>
    <n v="635.34"/>
  </r>
  <r>
    <n v="179831"/>
    <x v="1"/>
    <x v="2"/>
    <x v="2"/>
    <n v="357"/>
    <x v="109"/>
    <d v="2018-09-20T00:00:00"/>
    <x v="109"/>
    <x v="5"/>
    <n v="782.29"/>
    <n v="711.88"/>
  </r>
  <r>
    <n v="558688"/>
    <x v="3"/>
    <x v="3"/>
    <x v="3"/>
    <n v="155"/>
    <x v="109"/>
    <d v="2018-09-21T00:00:00"/>
    <x v="114"/>
    <x v="1"/>
    <n v="1805.18"/>
    <n v="1498.3"/>
  </r>
  <r>
    <n v="495931"/>
    <x v="2"/>
    <x v="1"/>
    <x v="5"/>
    <n v="21"/>
    <x v="111"/>
    <d v="2018-09-23T00:00:00"/>
    <x v="116"/>
    <x v="4"/>
    <n v="1716.73"/>
    <n v="1287.55"/>
  </r>
  <r>
    <n v="131118"/>
    <x v="2"/>
    <x v="1"/>
    <x v="4"/>
    <n v="323"/>
    <x v="111"/>
    <d v="2018-09-22T00:00:00"/>
    <x v="114"/>
    <x v="1"/>
    <n v="994"/>
    <n v="864.78"/>
  </r>
  <r>
    <n v="22026"/>
    <x v="1"/>
    <x v="1"/>
    <x v="2"/>
    <n v="60"/>
    <x v="111"/>
    <d v="2018-09-23T00:00:00"/>
    <x v="116"/>
    <x v="4"/>
    <n v="207.49"/>
    <n v="136.94"/>
  </r>
  <r>
    <n v="557537"/>
    <x v="0"/>
    <x v="3"/>
    <x v="5"/>
    <n v="92"/>
    <x v="110"/>
    <d v="2018-09-22T00:00:00"/>
    <x v="113"/>
    <x v="5"/>
    <n v="1922.06"/>
    <n v="1018.69"/>
  </r>
  <r>
    <n v="235415"/>
    <x v="0"/>
    <x v="0"/>
    <x v="1"/>
    <n v="224"/>
    <x v="110"/>
    <d v="2018-09-22T00:00:00"/>
    <x v="114"/>
    <x v="3"/>
    <n v="251.41"/>
    <n v="201.13"/>
  </r>
  <r>
    <n v="580390"/>
    <x v="1"/>
    <x v="2"/>
    <x v="2"/>
    <n v="135"/>
    <x v="111"/>
    <d v="2018-09-20T00:00:00"/>
    <x v="111"/>
    <x v="4"/>
    <n v="1268.92"/>
    <n v="989.76"/>
  </r>
  <r>
    <n v="983641"/>
    <x v="0"/>
    <x v="2"/>
    <x v="0"/>
    <n v="195"/>
    <x v="112"/>
    <d v="2018-09-22T00:00:00"/>
    <x v="117"/>
    <x v="1"/>
    <n v="1293.19"/>
    <n v="853.51"/>
  </r>
  <r>
    <n v="243870"/>
    <x v="0"/>
    <x v="0"/>
    <x v="4"/>
    <n v="338"/>
    <x v="111"/>
    <d v="2018-09-23T00:00:00"/>
    <x v="117"/>
    <x v="3"/>
    <n v="1049.29"/>
    <n v="535.14"/>
  </r>
  <r>
    <n v="606727"/>
    <x v="0"/>
    <x v="0"/>
    <x v="4"/>
    <n v="201"/>
    <x v="112"/>
    <d v="2018-09-24T00:00:00"/>
    <x v="118"/>
    <x v="2"/>
    <n v="889.22"/>
    <n v="595.78"/>
  </r>
  <r>
    <n v="512977"/>
    <x v="0"/>
    <x v="2"/>
    <x v="1"/>
    <n v="353"/>
    <x v="111"/>
    <d v="2018-09-22T00:00:00"/>
    <x v="117"/>
    <x v="1"/>
    <n v="1473.14"/>
    <n v="1134.32"/>
  </r>
  <r>
    <n v="694422"/>
    <x v="3"/>
    <x v="0"/>
    <x v="4"/>
    <n v="281"/>
    <x v="112"/>
    <d v="2018-09-23T00:00:00"/>
    <x v="116"/>
    <x v="2"/>
    <n v="1402.24"/>
    <n v="911.46"/>
  </r>
  <r>
    <n v="437464"/>
    <x v="2"/>
    <x v="1"/>
    <x v="3"/>
    <n v="149"/>
    <x v="111"/>
    <d v="2018-09-22T00:00:00"/>
    <x v="116"/>
    <x v="5"/>
    <n v="225.86"/>
    <n v="187.46"/>
  </r>
  <r>
    <n v="785556"/>
    <x v="1"/>
    <x v="3"/>
    <x v="3"/>
    <n v="278"/>
    <x v="111"/>
    <d v="2018-09-21T00:00:00"/>
    <x v="116"/>
    <x v="3"/>
    <n v="1202.57"/>
    <n v="1130.42"/>
  </r>
  <r>
    <n v="633539"/>
    <x v="0"/>
    <x v="2"/>
    <x v="0"/>
    <n v="211"/>
    <x v="113"/>
    <d v="2018-09-24T00:00:00"/>
    <x v="116"/>
    <x v="2"/>
    <n v="1842.75"/>
    <n v="1124.08"/>
  </r>
  <r>
    <n v="807859"/>
    <x v="1"/>
    <x v="3"/>
    <x v="3"/>
    <n v="164"/>
    <x v="112"/>
    <d v="2018-09-24T00:00:00"/>
    <x v="115"/>
    <x v="0"/>
    <n v="159.77000000000001"/>
    <n v="121.43"/>
  </r>
  <r>
    <n v="714669"/>
    <x v="2"/>
    <x v="1"/>
    <x v="0"/>
    <n v="17"/>
    <x v="113"/>
    <d v="2018-09-22T00:00:00"/>
    <x v="117"/>
    <x v="0"/>
    <n v="182.58"/>
    <n v="162.5"/>
  </r>
  <r>
    <n v="545404"/>
    <x v="0"/>
    <x v="1"/>
    <x v="2"/>
    <n v="15"/>
    <x v="113"/>
    <d v="2018-09-24T00:00:00"/>
    <x v="117"/>
    <x v="3"/>
    <n v="1098.18"/>
    <n v="834.62"/>
  </r>
  <r>
    <n v="521248"/>
    <x v="2"/>
    <x v="1"/>
    <x v="2"/>
    <n v="134"/>
    <x v="112"/>
    <d v="2018-09-22T00:00:00"/>
    <x v="114"/>
    <x v="2"/>
    <n v="1236.6199999999999"/>
    <n v="1125.32"/>
  </r>
  <r>
    <n v="822978"/>
    <x v="0"/>
    <x v="0"/>
    <x v="3"/>
    <n v="153"/>
    <x v="112"/>
    <d v="2018-09-24T00:00:00"/>
    <x v="115"/>
    <x v="2"/>
    <n v="1557.36"/>
    <n v="1012.28"/>
  </r>
  <r>
    <n v="339546"/>
    <x v="0"/>
    <x v="0"/>
    <x v="2"/>
    <n v="135"/>
    <x v="112"/>
    <d v="2018-09-23T00:00:00"/>
    <x v="119"/>
    <x v="2"/>
    <n v="1034.3599999999999"/>
    <n v="889.55"/>
  </r>
  <r>
    <n v="650426"/>
    <x v="2"/>
    <x v="1"/>
    <x v="5"/>
    <n v="232"/>
    <x v="114"/>
    <d v="2018-09-24T00:00:00"/>
    <x v="119"/>
    <x v="2"/>
    <n v="1027.29"/>
    <n v="667.74"/>
  </r>
  <r>
    <n v="608845"/>
    <x v="0"/>
    <x v="0"/>
    <x v="0"/>
    <n v="66"/>
    <x v="113"/>
    <d v="2018-09-23T00:00:00"/>
    <x v="113"/>
    <x v="5"/>
    <n v="564.53"/>
    <n v="395.17"/>
  </r>
  <r>
    <n v="827041"/>
    <x v="0"/>
    <x v="0"/>
    <x v="0"/>
    <n v="160"/>
    <x v="113"/>
    <d v="2018-09-25T00:00:00"/>
    <x v="116"/>
    <x v="1"/>
    <n v="1769.91"/>
    <n v="1150.44"/>
  </r>
  <r>
    <n v="179727"/>
    <x v="1"/>
    <x v="3"/>
    <x v="2"/>
    <n v="58"/>
    <x v="114"/>
    <d v="2018-09-24T00:00:00"/>
    <x v="117"/>
    <x v="2"/>
    <n v="1160.6600000000001"/>
    <n v="731.22"/>
  </r>
  <r>
    <n v="430273"/>
    <x v="0"/>
    <x v="2"/>
    <x v="5"/>
    <n v="357"/>
    <x v="114"/>
    <d v="2018-09-24T00:00:00"/>
    <x v="116"/>
    <x v="5"/>
    <n v="411.93"/>
    <n v="259.52"/>
  </r>
  <r>
    <n v="569301"/>
    <x v="0"/>
    <x v="2"/>
    <x v="0"/>
    <n v="101"/>
    <x v="113"/>
    <d v="2018-09-24T00:00:00"/>
    <x v="117"/>
    <x v="2"/>
    <n v="244.72"/>
    <n v="205.56"/>
  </r>
  <r>
    <n v="236219"/>
    <x v="1"/>
    <x v="3"/>
    <x v="0"/>
    <n v="22"/>
    <x v="113"/>
    <d v="2018-09-23T00:00:00"/>
    <x v="114"/>
    <x v="2"/>
    <n v="1747.9"/>
    <n v="978.82"/>
  </r>
  <r>
    <n v="534203"/>
    <x v="2"/>
    <x v="1"/>
    <x v="2"/>
    <n v="296"/>
    <x v="114"/>
    <d v="2018-09-25T00:00:00"/>
    <x v="118"/>
    <x v="5"/>
    <n v="1185.17"/>
    <n v="805.92"/>
  </r>
  <r>
    <n v="185475"/>
    <x v="2"/>
    <x v="1"/>
    <x v="4"/>
    <n v="261"/>
    <x v="115"/>
    <d v="2018-09-25T00:00:00"/>
    <x v="117"/>
    <x v="0"/>
    <n v="1982.73"/>
    <n v="1467.22"/>
  </r>
  <r>
    <n v="399500"/>
    <x v="1"/>
    <x v="1"/>
    <x v="2"/>
    <n v="93"/>
    <x v="114"/>
    <d v="2018-09-26T00:00:00"/>
    <x v="119"/>
    <x v="1"/>
    <n v="1462.22"/>
    <n v="921.2"/>
  </r>
  <r>
    <n v="459539"/>
    <x v="0"/>
    <x v="0"/>
    <x v="1"/>
    <n v="291"/>
    <x v="114"/>
    <d v="2018-09-25T00:00:00"/>
    <x v="120"/>
    <x v="4"/>
    <n v="1522.87"/>
    <n v="913.72"/>
  </r>
  <r>
    <n v="754137"/>
    <x v="0"/>
    <x v="3"/>
    <x v="2"/>
    <n v="320"/>
    <x v="114"/>
    <d v="2018-09-25T00:00:00"/>
    <x v="120"/>
    <x v="0"/>
    <n v="1376.71"/>
    <n v="770.96"/>
  </r>
  <r>
    <n v="476583"/>
    <x v="0"/>
    <x v="0"/>
    <x v="1"/>
    <n v="362"/>
    <x v="114"/>
    <d v="2018-09-26T00:00:00"/>
    <x v="120"/>
    <x v="4"/>
    <n v="1349.24"/>
    <n v="1011.93"/>
  </r>
  <r>
    <n v="486880"/>
    <x v="0"/>
    <x v="1"/>
    <x v="4"/>
    <n v="100"/>
    <x v="114"/>
    <d v="2018-09-26T00:00:00"/>
    <x v="117"/>
    <x v="1"/>
    <n v="1479.83"/>
    <n v="754.71"/>
  </r>
  <r>
    <n v="275026"/>
    <x v="1"/>
    <x v="2"/>
    <x v="3"/>
    <n v="170"/>
    <x v="115"/>
    <d v="2018-09-24T00:00:00"/>
    <x v="119"/>
    <x v="5"/>
    <n v="1952.02"/>
    <n v="1307.8499999999999"/>
  </r>
  <r>
    <n v="637690"/>
    <x v="3"/>
    <x v="0"/>
    <x v="5"/>
    <n v="336"/>
    <x v="115"/>
    <d v="2018-09-24T00:00:00"/>
    <x v="114"/>
    <x v="5"/>
    <n v="1747.9"/>
    <n v="891.43"/>
  </r>
  <r>
    <n v="591875"/>
    <x v="2"/>
    <x v="3"/>
    <x v="2"/>
    <n v="339"/>
    <x v="116"/>
    <d v="2018-09-28T00:00:00"/>
    <x v="121"/>
    <x v="2"/>
    <n v="547.49"/>
    <n v="454.42"/>
  </r>
  <r>
    <n v="206745"/>
    <x v="0"/>
    <x v="2"/>
    <x v="3"/>
    <n v="184"/>
    <x v="116"/>
    <d v="2018-09-25T00:00:00"/>
    <x v="119"/>
    <x v="4"/>
    <n v="220.85"/>
    <n v="156.80000000000001"/>
  </r>
  <r>
    <n v="782151"/>
    <x v="0"/>
    <x v="0"/>
    <x v="0"/>
    <n v="325"/>
    <x v="116"/>
    <d v="2018-09-25T00:00:00"/>
    <x v="114"/>
    <x v="5"/>
    <n v="251.41"/>
    <n v="206.16"/>
  </r>
  <r>
    <n v="879303"/>
    <x v="1"/>
    <x v="1"/>
    <x v="1"/>
    <n v="211"/>
    <x v="116"/>
    <d v="2018-09-28T00:00:00"/>
    <x v="121"/>
    <x v="3"/>
    <n v="389.71"/>
    <n v="214.34"/>
  </r>
  <r>
    <n v="820752"/>
    <x v="1"/>
    <x v="0"/>
    <x v="4"/>
    <n v="155"/>
    <x v="115"/>
    <d v="2018-09-25T00:00:00"/>
    <x v="118"/>
    <x v="4"/>
    <n v="1526.98"/>
    <n v="1053.6199999999999"/>
  </r>
  <r>
    <n v="401736"/>
    <x v="1"/>
    <x v="2"/>
    <x v="3"/>
    <n v="301"/>
    <x v="116"/>
    <d v="2018-09-26T00:00:00"/>
    <x v="115"/>
    <x v="1"/>
    <n v="417.95"/>
    <n v="242.41"/>
  </r>
  <r>
    <n v="777826"/>
    <x v="0"/>
    <x v="2"/>
    <x v="4"/>
    <n v="267"/>
    <x v="116"/>
    <d v="2018-09-25T00:00:00"/>
    <x v="116"/>
    <x v="1"/>
    <n v="465.47"/>
    <n v="390.99"/>
  </r>
  <r>
    <n v="14346"/>
    <x v="1"/>
    <x v="2"/>
    <x v="3"/>
    <n v="329"/>
    <x v="115"/>
    <d v="2018-09-25T00:00:00"/>
    <x v="117"/>
    <x v="3"/>
    <n v="1314.61"/>
    <n v="670.45"/>
  </r>
  <r>
    <n v="58160"/>
    <x v="2"/>
    <x v="1"/>
    <x v="2"/>
    <n v="57"/>
    <x v="116"/>
    <d v="2018-09-25T00:00:00"/>
    <x v="119"/>
    <x v="2"/>
    <n v="287.82"/>
    <n v="175.57"/>
  </r>
  <r>
    <n v="428484"/>
    <x v="1"/>
    <x v="1"/>
    <x v="5"/>
    <n v="285"/>
    <x v="116"/>
    <d v="2018-09-28T00:00:00"/>
    <x v="121"/>
    <x v="3"/>
    <n v="1755.48"/>
    <n v="1404.38"/>
  </r>
  <r>
    <n v="990588"/>
    <x v="1"/>
    <x v="1"/>
    <x v="3"/>
    <n v="245"/>
    <x v="116"/>
    <d v="2018-09-26T00:00:00"/>
    <x v="119"/>
    <x v="1"/>
    <n v="1376.71"/>
    <n v="770.96"/>
  </r>
  <r>
    <n v="522388"/>
    <x v="1"/>
    <x v="1"/>
    <x v="2"/>
    <n v="336"/>
    <x v="116"/>
    <d v="2018-09-27T00:00:00"/>
    <x v="122"/>
    <x v="4"/>
    <n v="1507.06"/>
    <n v="979.59"/>
  </r>
  <r>
    <n v="174091"/>
    <x v="1"/>
    <x v="3"/>
    <x v="0"/>
    <n v="306"/>
    <x v="116"/>
    <d v="2018-09-26T00:00:00"/>
    <x v="119"/>
    <x v="3"/>
    <n v="1536.62"/>
    <n v="1060.27"/>
  </r>
  <r>
    <n v="721107"/>
    <x v="0"/>
    <x v="1"/>
    <x v="3"/>
    <n v="286"/>
    <x v="117"/>
    <d v="2018-09-26T00:00:00"/>
    <x v="115"/>
    <x v="2"/>
    <n v="606.16"/>
    <n v="351.57"/>
  </r>
  <r>
    <n v="207970"/>
    <x v="0"/>
    <x v="1"/>
    <x v="1"/>
    <n v="285"/>
    <x v="117"/>
    <d v="2018-09-29T00:00:00"/>
    <x v="122"/>
    <x v="4"/>
    <n v="347.89"/>
    <n v="198.3"/>
  </r>
  <r>
    <n v="343020"/>
    <x v="1"/>
    <x v="1"/>
    <x v="5"/>
    <n v="174"/>
    <x v="116"/>
    <d v="2018-09-29T00:00:00"/>
    <x v="119"/>
    <x v="4"/>
    <n v="452.26"/>
    <n v="379.9"/>
  </r>
  <r>
    <n v="608133"/>
    <x v="1"/>
    <x v="0"/>
    <x v="0"/>
    <n v="271"/>
    <x v="117"/>
    <d v="2018-09-29T00:00:00"/>
    <x v="122"/>
    <x v="2"/>
    <n v="856.09"/>
    <n v="624.95000000000005"/>
  </r>
  <r>
    <n v="530458"/>
    <x v="0"/>
    <x v="0"/>
    <x v="0"/>
    <n v="208"/>
    <x v="117"/>
    <d v="2018-09-27T00:00:00"/>
    <x v="115"/>
    <x v="1"/>
    <n v="1769.91"/>
    <n v="1061.95"/>
  </r>
  <r>
    <n v="298554"/>
    <x v="3"/>
    <x v="0"/>
    <x v="1"/>
    <n v="61"/>
    <x v="117"/>
    <d v="2018-09-30T00:00:00"/>
    <x v="122"/>
    <x v="3"/>
    <n v="669.51"/>
    <n v="555.69000000000005"/>
  </r>
  <r>
    <n v="880402"/>
    <x v="1"/>
    <x v="1"/>
    <x v="2"/>
    <n v="115"/>
    <x v="118"/>
    <d v="2018-09-28T00:00:00"/>
    <x v="122"/>
    <x v="1"/>
    <n v="194.17"/>
    <n v="108.74"/>
  </r>
  <r>
    <n v="243289"/>
    <x v="1"/>
    <x v="2"/>
    <x v="1"/>
    <n v="172"/>
    <x v="118"/>
    <d v="2018-09-27T00:00:00"/>
    <x v="123"/>
    <x v="1"/>
    <n v="1259.06"/>
    <n v="1057.6099999999999"/>
  </r>
  <r>
    <n v="560551"/>
    <x v="2"/>
    <x v="1"/>
    <x v="2"/>
    <n v="329"/>
    <x v="117"/>
    <d v="2018-09-28T00:00:00"/>
    <x v="118"/>
    <x v="1"/>
    <n v="724.93"/>
    <n v="550.95000000000005"/>
  </r>
  <r>
    <n v="225863"/>
    <x v="1"/>
    <x v="1"/>
    <x v="3"/>
    <n v="318"/>
    <x v="118"/>
    <d v="2018-09-30T00:00:00"/>
    <x v="124"/>
    <x v="1"/>
    <n v="979.75"/>
    <n v="822.99"/>
  </r>
  <r>
    <n v="462403"/>
    <x v="0"/>
    <x v="3"/>
    <x v="3"/>
    <n v="142"/>
    <x v="117"/>
    <d v="2018-09-30T00:00:00"/>
    <x v="121"/>
    <x v="1"/>
    <n v="199.73"/>
    <n v="107.85"/>
  </r>
  <r>
    <n v="378914"/>
    <x v="1"/>
    <x v="2"/>
    <x v="4"/>
    <n v="355"/>
    <x v="118"/>
    <d v="2018-09-29T00:00:00"/>
    <x v="121"/>
    <x v="0"/>
    <n v="827.05"/>
    <n v="636.83000000000004"/>
  </r>
  <r>
    <n v="507170"/>
    <x v="1"/>
    <x v="2"/>
    <x v="0"/>
    <n v="185"/>
    <x v="118"/>
    <d v="2018-09-29T00:00:00"/>
    <x v="121"/>
    <x v="2"/>
    <n v="1922.06"/>
    <n v="1326.22"/>
  </r>
  <r>
    <n v="703605"/>
    <x v="1"/>
    <x v="1"/>
    <x v="1"/>
    <n v="362"/>
    <x v="117"/>
    <d v="2018-09-27T00:00:00"/>
    <x v="122"/>
    <x v="3"/>
    <n v="1009.44"/>
    <n v="726.8"/>
  </r>
  <r>
    <n v="295255"/>
    <x v="1"/>
    <x v="2"/>
    <x v="2"/>
    <n v="164"/>
    <x v="118"/>
    <d v="2018-09-30T00:00:00"/>
    <x v="121"/>
    <x v="0"/>
    <n v="1340.26"/>
    <n v="777.35"/>
  </r>
  <r>
    <n v="253740"/>
    <x v="0"/>
    <x v="2"/>
    <x v="3"/>
    <n v="286"/>
    <x v="118"/>
    <d v="2018-10-01T00:00:00"/>
    <x v="123"/>
    <x v="5"/>
    <n v="877.14"/>
    <n v="754.34"/>
  </r>
  <r>
    <n v="47031"/>
    <x v="2"/>
    <x v="1"/>
    <x v="0"/>
    <n v="114"/>
    <x v="119"/>
    <d v="2018-10-01T00:00:00"/>
    <x v="124"/>
    <x v="4"/>
    <n v="411.93"/>
    <n v="288.35000000000002"/>
  </r>
  <r>
    <n v="216289"/>
    <x v="0"/>
    <x v="2"/>
    <x v="2"/>
    <n v="29"/>
    <x v="118"/>
    <d v="2018-10-01T00:00:00"/>
    <x v="120"/>
    <x v="5"/>
    <n v="323.32"/>
    <n v="190.76"/>
  </r>
  <r>
    <n v="284209"/>
    <x v="2"/>
    <x v="1"/>
    <x v="5"/>
    <n v="323"/>
    <x v="119"/>
    <d v="2018-10-01T00:00:00"/>
    <x v="125"/>
    <x v="5"/>
    <n v="939.27"/>
    <n v="798.38"/>
  </r>
  <r>
    <n v="599647"/>
    <x v="2"/>
    <x v="0"/>
    <x v="4"/>
    <n v="213"/>
    <x v="119"/>
    <d v="2018-09-30T00:00:00"/>
    <x v="124"/>
    <x v="1"/>
    <n v="642.33000000000004"/>
    <n v="417.51"/>
  </r>
  <r>
    <n v="21708"/>
    <x v="0"/>
    <x v="0"/>
    <x v="3"/>
    <n v="317"/>
    <x v="119"/>
    <d v="2018-10-01T00:00:00"/>
    <x v="124"/>
    <x v="3"/>
    <n v="220.85"/>
    <n v="139.13999999999999"/>
  </r>
  <r>
    <n v="603489"/>
    <x v="0"/>
    <x v="0"/>
    <x v="1"/>
    <n v="298"/>
    <x v="119"/>
    <d v="2018-09-30T00:00:00"/>
    <x v="120"/>
    <x v="3"/>
    <n v="642.33000000000004"/>
    <n v="417.51"/>
  </r>
  <r>
    <n v="535384"/>
    <x v="1"/>
    <x v="1"/>
    <x v="4"/>
    <n v="282"/>
    <x v="118"/>
    <d v="2018-09-29T00:00:00"/>
    <x v="124"/>
    <x v="5"/>
    <n v="1030.99"/>
    <n v="762.93"/>
  </r>
  <r>
    <n v="703242"/>
    <x v="0"/>
    <x v="1"/>
    <x v="1"/>
    <n v="340"/>
    <x v="118"/>
    <d v="2018-10-01T00:00:00"/>
    <x v="123"/>
    <x v="1"/>
    <n v="1235.8900000000001"/>
    <n v="963.99"/>
  </r>
  <r>
    <n v="956177"/>
    <x v="0"/>
    <x v="1"/>
    <x v="0"/>
    <n v="19"/>
    <x v="120"/>
    <d v="2018-10-01T00:00:00"/>
    <x v="120"/>
    <x v="3"/>
    <n v="616.39"/>
    <n v="493.11"/>
  </r>
  <r>
    <n v="603553"/>
    <x v="0"/>
    <x v="1"/>
    <x v="5"/>
    <n v="303"/>
    <x v="119"/>
    <d v="2018-10-02T00:00:00"/>
    <x v="125"/>
    <x v="5"/>
    <n v="1341.36"/>
    <n v="831.64"/>
  </r>
  <r>
    <n v="911847"/>
    <x v="1"/>
    <x v="2"/>
    <x v="2"/>
    <n v="84"/>
    <x v="119"/>
    <d v="2018-09-29T00:00:00"/>
    <x v="121"/>
    <x v="3"/>
    <n v="1924.38"/>
    <n v="1135.3800000000001"/>
  </r>
  <r>
    <n v="36346"/>
    <x v="0"/>
    <x v="1"/>
    <x v="1"/>
    <n v="101"/>
    <x v="120"/>
    <d v="2018-09-30T00:00:00"/>
    <x v="124"/>
    <x v="4"/>
    <n v="1479.83"/>
    <n v="1139.47"/>
  </r>
  <r>
    <n v="175042"/>
    <x v="3"/>
    <x v="3"/>
    <x v="3"/>
    <n v="20"/>
    <x v="119"/>
    <d v="2018-10-01T00:00:00"/>
    <x v="125"/>
    <x v="3"/>
    <n v="1316.58"/>
    <n v="658.29"/>
  </r>
  <r>
    <n v="645941"/>
    <x v="0"/>
    <x v="0"/>
    <x v="1"/>
    <n v="332"/>
    <x v="120"/>
    <d v="2018-09-29T00:00:00"/>
    <x v="124"/>
    <x v="5"/>
    <n v="1697.84"/>
    <n v="1188.49"/>
  </r>
  <r>
    <n v="462273"/>
    <x v="0"/>
    <x v="0"/>
    <x v="0"/>
    <n v="363"/>
    <x v="119"/>
    <d v="2018-09-30T00:00:00"/>
    <x v="121"/>
    <x v="5"/>
    <n v="1211.8399999999999"/>
    <n v="642.28"/>
  </r>
  <r>
    <n v="939800"/>
    <x v="1"/>
    <x v="1"/>
    <x v="2"/>
    <n v="97"/>
    <x v="120"/>
    <d v="2018-10-01T00:00:00"/>
    <x v="120"/>
    <x v="1"/>
    <n v="849.24"/>
    <n v="424.62"/>
  </r>
  <r>
    <n v="568099"/>
    <x v="1"/>
    <x v="1"/>
    <x v="2"/>
    <n v="199"/>
    <x v="119"/>
    <d v="2018-09-29T00:00:00"/>
    <x v="121"/>
    <x v="1"/>
    <n v="565.83000000000004"/>
    <n v="345.16"/>
  </r>
  <r>
    <n v="819109"/>
    <x v="0"/>
    <x v="1"/>
    <x v="5"/>
    <n v="126"/>
    <x v="121"/>
    <d v="2018-10-03T00:00:00"/>
    <x v="126"/>
    <x v="1"/>
    <n v="1431.63"/>
    <n v="844.66"/>
  </r>
  <r>
    <n v="50491"/>
    <x v="0"/>
    <x v="1"/>
    <x v="0"/>
    <n v="79"/>
    <x v="121"/>
    <d v="2018-10-02T00:00:00"/>
    <x v="124"/>
    <x v="0"/>
    <n v="324.69"/>
    <n v="198.06"/>
  </r>
  <r>
    <n v="244935"/>
    <x v="0"/>
    <x v="1"/>
    <x v="2"/>
    <n v="74"/>
    <x v="120"/>
    <d v="2018-10-01T00:00:00"/>
    <x v="124"/>
    <x v="4"/>
    <n v="1758.22"/>
    <n v="1195.5899999999999"/>
  </r>
  <r>
    <n v="132127"/>
    <x v="1"/>
    <x v="3"/>
    <x v="1"/>
    <n v="48"/>
    <x v="120"/>
    <d v="2018-10-01T00:00:00"/>
    <x v="125"/>
    <x v="2"/>
    <n v="839.41"/>
    <n v="545.62"/>
  </r>
  <r>
    <n v="182961"/>
    <x v="0"/>
    <x v="1"/>
    <x v="3"/>
    <n v="222"/>
    <x v="120"/>
    <d v="2018-10-03T00:00:00"/>
    <x v="123"/>
    <x v="1"/>
    <n v="1158.99"/>
    <n v="927.19"/>
  </r>
  <r>
    <n v="143884"/>
    <x v="1"/>
    <x v="3"/>
    <x v="2"/>
    <n v="216"/>
    <x v="121"/>
    <d v="2018-10-02T00:00:00"/>
    <x v="123"/>
    <x v="1"/>
    <n v="411.04"/>
    <n v="361.72"/>
  </r>
  <r>
    <n v="525935"/>
    <x v="0"/>
    <x v="1"/>
    <x v="1"/>
    <n v="315"/>
    <x v="120"/>
    <d v="2018-10-02T00:00:00"/>
    <x v="125"/>
    <x v="4"/>
    <n v="1284.72"/>
    <n v="732.29"/>
  </r>
  <r>
    <n v="678272"/>
    <x v="1"/>
    <x v="3"/>
    <x v="0"/>
    <n v="33"/>
    <x v="121"/>
    <d v="2018-10-02T00:00:00"/>
    <x v="126"/>
    <x v="2"/>
    <n v="217"/>
    <n v="173.6"/>
  </r>
  <r>
    <n v="163250"/>
    <x v="0"/>
    <x v="3"/>
    <x v="3"/>
    <n v="74"/>
    <x v="120"/>
    <d v="2018-10-01T00:00:00"/>
    <x v="125"/>
    <x v="4"/>
    <n v="1033.3699999999999"/>
    <n v="527.02"/>
  </r>
  <r>
    <n v="756923"/>
    <x v="0"/>
    <x v="0"/>
    <x v="2"/>
    <n v="233"/>
    <x v="120"/>
    <d v="2018-10-02T00:00:00"/>
    <x v="125"/>
    <x v="2"/>
    <n v="1185.17"/>
    <n v="841.47"/>
  </r>
  <r>
    <n v="62062"/>
    <x v="2"/>
    <x v="1"/>
    <x v="2"/>
    <n v="169"/>
    <x v="121"/>
    <d v="2018-10-02T00:00:00"/>
    <x v="123"/>
    <x v="5"/>
    <n v="271.97000000000003"/>
    <n v="193.1"/>
  </r>
  <r>
    <n v="837795"/>
    <x v="1"/>
    <x v="2"/>
    <x v="2"/>
    <n v="105"/>
    <x v="121"/>
    <d v="2018-10-03T00:00:00"/>
    <x v="124"/>
    <x v="2"/>
    <n v="1548.74"/>
    <n v="1068.6300000000001"/>
  </r>
  <r>
    <n v="353716"/>
    <x v="1"/>
    <x v="2"/>
    <x v="5"/>
    <n v="306"/>
    <x v="121"/>
    <d v="2018-10-02T00:00:00"/>
    <x v="126"/>
    <x v="3"/>
    <n v="1479.83"/>
    <n v="784.31"/>
  </r>
  <r>
    <n v="121409"/>
    <x v="2"/>
    <x v="0"/>
    <x v="4"/>
    <n v="113"/>
    <x v="121"/>
    <d v="2018-10-02T00:00:00"/>
    <x v="123"/>
    <x v="2"/>
    <n v="1924.38"/>
    <n v="1135.3800000000001"/>
  </r>
  <r>
    <n v="242929"/>
    <x v="2"/>
    <x v="1"/>
    <x v="2"/>
    <n v="358"/>
    <x v="121"/>
    <d v="2018-10-02T00:00:00"/>
    <x v="122"/>
    <x v="2"/>
    <n v="869.41"/>
    <n v="460.79"/>
  </r>
  <r>
    <n v="333880"/>
    <x v="0"/>
    <x v="3"/>
    <x v="4"/>
    <n v="146"/>
    <x v="122"/>
    <d v="2018-10-02T00:00:00"/>
    <x v="125"/>
    <x v="2"/>
    <n v="223.91"/>
    <n v="116.43"/>
  </r>
  <r>
    <n v="681714"/>
    <x v="0"/>
    <x v="1"/>
    <x v="2"/>
    <n v="291"/>
    <x v="121"/>
    <d v="2018-10-04T00:00:00"/>
    <x v="121"/>
    <x v="3"/>
    <n v="1896.41"/>
    <n v="967.17"/>
  </r>
  <r>
    <n v="345918"/>
    <x v="1"/>
    <x v="1"/>
    <x v="4"/>
    <n v="296"/>
    <x v="122"/>
    <d v="2018-10-02T00:00:00"/>
    <x v="127"/>
    <x v="2"/>
    <n v="549.41999999999996"/>
    <n v="445.03"/>
  </r>
  <r>
    <n v="128269"/>
    <x v="0"/>
    <x v="1"/>
    <x v="3"/>
    <n v="224"/>
    <x v="122"/>
    <d v="2018-10-03T00:00:00"/>
    <x v="124"/>
    <x v="5"/>
    <n v="1937.79"/>
    <n v="1608.37"/>
  </r>
  <r>
    <n v="800303"/>
    <x v="3"/>
    <x v="0"/>
    <x v="1"/>
    <n v="131"/>
    <x v="122"/>
    <d v="2018-10-01T00:00:00"/>
    <x v="127"/>
    <x v="1"/>
    <n v="869.41"/>
    <n v="799.86"/>
  </r>
  <r>
    <n v="931763"/>
    <x v="1"/>
    <x v="2"/>
    <x v="4"/>
    <n v="215"/>
    <x v="123"/>
    <d v="2018-10-04T00:00:00"/>
    <x v="128"/>
    <x v="1"/>
    <n v="389.71"/>
    <n v="202.65"/>
  </r>
  <r>
    <n v="338606"/>
    <x v="1"/>
    <x v="1"/>
    <x v="0"/>
    <n v="243"/>
    <x v="122"/>
    <d v="2018-10-04T00:00:00"/>
    <x v="128"/>
    <x v="4"/>
    <n v="271.97000000000003"/>
    <n v="138.69999999999999"/>
  </r>
  <r>
    <n v="686830"/>
    <x v="0"/>
    <x v="3"/>
    <x v="5"/>
    <n v="215"/>
    <x v="122"/>
    <d v="2018-10-05T00:00:00"/>
    <x v="129"/>
    <x v="0"/>
    <n v="1029.55"/>
    <n v="730.98"/>
  </r>
  <r>
    <n v="822187"/>
    <x v="0"/>
    <x v="1"/>
    <x v="5"/>
    <n v="22"/>
    <x v="123"/>
    <d v="2018-10-03T00:00:00"/>
    <x v="127"/>
    <x v="0"/>
    <n v="1147.46"/>
    <n v="780.27"/>
  </r>
  <r>
    <n v="136172"/>
    <x v="0"/>
    <x v="2"/>
    <x v="1"/>
    <n v="309"/>
    <x v="123"/>
    <d v="2018-10-02T00:00:00"/>
    <x v="123"/>
    <x v="5"/>
    <n v="385.78"/>
    <n v="327.91"/>
  </r>
  <r>
    <n v="615485"/>
    <x v="0"/>
    <x v="2"/>
    <x v="0"/>
    <n v="22"/>
    <x v="122"/>
    <d v="2018-10-02T00:00:00"/>
    <x v="121"/>
    <x v="2"/>
    <n v="1293.19"/>
    <n v="969.89"/>
  </r>
  <r>
    <n v="212515"/>
    <x v="3"/>
    <x v="2"/>
    <x v="5"/>
    <n v="56"/>
    <x v="123"/>
    <d v="2018-10-02T00:00:00"/>
    <x v="125"/>
    <x v="2"/>
    <n v="201.52"/>
    <n v="133"/>
  </r>
  <r>
    <n v="488438"/>
    <x v="1"/>
    <x v="1"/>
    <x v="5"/>
    <n v="116"/>
    <x v="122"/>
    <d v="2018-10-03T00:00:00"/>
    <x v="123"/>
    <x v="3"/>
    <n v="1527.73"/>
    <n v="1191.6300000000001"/>
  </r>
  <r>
    <n v="879924"/>
    <x v="1"/>
    <x v="1"/>
    <x v="2"/>
    <n v="160"/>
    <x v="123"/>
    <d v="2018-10-02T00:00:00"/>
    <x v="122"/>
    <x v="3"/>
    <n v="1251.8499999999999"/>
    <n v="838.74"/>
  </r>
  <r>
    <n v="583954"/>
    <x v="2"/>
    <x v="1"/>
    <x v="1"/>
    <n v="156"/>
    <x v="124"/>
    <d v="2018-10-04T00:00:00"/>
    <x v="126"/>
    <x v="5"/>
    <n v="606.16"/>
    <n v="466.74"/>
  </r>
  <r>
    <n v="299578"/>
    <x v="0"/>
    <x v="0"/>
    <x v="5"/>
    <n v="315"/>
    <x v="123"/>
    <d v="2018-10-04T00:00:00"/>
    <x v="127"/>
    <x v="3"/>
    <n v="1027.29"/>
    <n v="544.46"/>
  </r>
  <r>
    <n v="429131"/>
    <x v="1"/>
    <x v="1"/>
    <x v="2"/>
    <n v="21"/>
    <x v="123"/>
    <d v="2018-10-06T00:00:00"/>
    <x v="127"/>
    <x v="1"/>
    <n v="922.64"/>
    <n v="627.4"/>
  </r>
  <r>
    <n v="939267"/>
    <x v="3"/>
    <x v="3"/>
    <x v="1"/>
    <n v="330"/>
    <x v="124"/>
    <d v="2018-10-06T00:00:00"/>
    <x v="130"/>
    <x v="2"/>
    <n v="295.27999999999997"/>
    <n v="209.65"/>
  </r>
  <r>
    <n v="801507"/>
    <x v="0"/>
    <x v="2"/>
    <x v="1"/>
    <n v="89"/>
    <x v="123"/>
    <d v="2018-10-05T00:00:00"/>
    <x v="124"/>
    <x v="2"/>
    <n v="1135.8599999999999"/>
    <n v="999.56"/>
  </r>
  <r>
    <n v="293403"/>
    <x v="1"/>
    <x v="2"/>
    <x v="4"/>
    <n v="20"/>
    <x v="124"/>
    <d v="2018-10-03T00:00:00"/>
    <x v="127"/>
    <x v="2"/>
    <n v="1027.29"/>
    <n v="585.55999999999995"/>
  </r>
  <r>
    <n v="982684"/>
    <x v="2"/>
    <x v="1"/>
    <x v="2"/>
    <n v="287"/>
    <x v="124"/>
    <d v="2018-10-07T00:00:00"/>
    <x v="128"/>
    <x v="5"/>
    <n v="1631.74"/>
    <n v="1011.68"/>
  </r>
  <r>
    <n v="659193"/>
    <x v="1"/>
    <x v="1"/>
    <x v="1"/>
    <n v="14"/>
    <x v="124"/>
    <d v="2018-10-04T00:00:00"/>
    <x v="125"/>
    <x v="4"/>
    <n v="616.39"/>
    <n v="523.92999999999995"/>
  </r>
  <r>
    <n v="219797"/>
    <x v="1"/>
    <x v="2"/>
    <x v="3"/>
    <n v="51"/>
    <x v="125"/>
    <d v="2018-10-06T00:00:00"/>
    <x v="130"/>
    <x v="1"/>
    <n v="1126.21"/>
    <n v="754.56"/>
  </r>
  <r>
    <n v="464806"/>
    <x v="1"/>
    <x v="1"/>
    <x v="4"/>
    <n v="246"/>
    <x v="125"/>
    <d v="2018-10-07T00:00:00"/>
    <x v="127"/>
    <x v="1"/>
    <n v="1956.53"/>
    <n v="1663.05"/>
  </r>
  <r>
    <n v="827167"/>
    <x v="1"/>
    <x v="1"/>
    <x v="2"/>
    <n v="97"/>
    <x v="124"/>
    <d v="2018-10-05T00:00:00"/>
    <x v="126"/>
    <x v="3"/>
    <n v="280.94"/>
    <n v="219.13"/>
  </r>
  <r>
    <n v="70370"/>
    <x v="1"/>
    <x v="1"/>
    <x v="2"/>
    <n v="310"/>
    <x v="124"/>
    <d v="2018-10-06T00:00:00"/>
    <x v="130"/>
    <x v="3"/>
    <n v="1833.39"/>
    <n v="1503.38"/>
  </r>
  <r>
    <n v="337481"/>
    <x v="0"/>
    <x v="3"/>
    <x v="4"/>
    <n v="78"/>
    <x v="124"/>
    <d v="2018-10-06T00:00:00"/>
    <x v="127"/>
    <x v="0"/>
    <n v="1536.62"/>
    <n v="1213.93"/>
  </r>
  <r>
    <n v="932659"/>
    <x v="1"/>
    <x v="1"/>
    <x v="0"/>
    <n v="84"/>
    <x v="125"/>
    <d v="2018-10-05T00:00:00"/>
    <x v="130"/>
    <x v="2"/>
    <n v="1398.04"/>
    <n v="1146.3900000000001"/>
  </r>
  <r>
    <n v="901627"/>
    <x v="2"/>
    <x v="3"/>
    <x v="0"/>
    <n v="186"/>
    <x v="125"/>
    <d v="2018-10-06T00:00:00"/>
    <x v="128"/>
    <x v="0"/>
    <n v="1920.08"/>
    <n v="1420.86"/>
  </r>
  <r>
    <n v="472222"/>
    <x v="0"/>
    <x v="2"/>
    <x v="5"/>
    <n v="228"/>
    <x v="125"/>
    <d v="2018-10-06T00:00:00"/>
    <x v="125"/>
    <x v="4"/>
    <n v="1180.1300000000001"/>
    <n v="908.7"/>
  </r>
  <r>
    <n v="353538"/>
    <x v="0"/>
    <x v="2"/>
    <x v="4"/>
    <n v="223"/>
    <x v="125"/>
    <d v="2018-10-07T00:00:00"/>
    <x v="129"/>
    <x v="5"/>
    <n v="347.89"/>
    <n v="180.9"/>
  </r>
  <r>
    <n v="460142"/>
    <x v="1"/>
    <x v="3"/>
    <x v="2"/>
    <n v="37"/>
    <x v="126"/>
    <d v="2018-10-07T00:00:00"/>
    <x v="127"/>
    <x v="2"/>
    <n v="540.25"/>
    <n v="470.02"/>
  </r>
  <r>
    <n v="606774"/>
    <x v="2"/>
    <x v="1"/>
    <x v="3"/>
    <n v="347"/>
    <x v="125"/>
    <d v="2018-10-05T00:00:00"/>
    <x v="125"/>
    <x v="2"/>
    <n v="1242.21"/>
    <n v="1167.68"/>
  </r>
  <r>
    <n v="950919"/>
    <x v="1"/>
    <x v="3"/>
    <x v="2"/>
    <n v="141"/>
    <x v="125"/>
    <d v="2018-10-07T00:00:00"/>
    <x v="129"/>
    <x v="3"/>
    <n v="244.72"/>
    <n v="185.99"/>
  </r>
  <r>
    <n v="31162"/>
    <x v="2"/>
    <x v="1"/>
    <x v="3"/>
    <n v="128"/>
    <x v="126"/>
    <d v="2018-10-08T00:00:00"/>
    <x v="131"/>
    <x v="2"/>
    <n v="1339.99"/>
    <n v="777.19"/>
  </r>
  <r>
    <n v="560235"/>
    <x v="1"/>
    <x v="1"/>
    <x v="4"/>
    <n v="15"/>
    <x v="127"/>
    <d v="2018-10-08T00:00:00"/>
    <x v="132"/>
    <x v="3"/>
    <n v="923.98"/>
    <n v="582.11"/>
  </r>
  <r>
    <n v="237929"/>
    <x v="2"/>
    <x v="3"/>
    <x v="1"/>
    <n v="327"/>
    <x v="126"/>
    <d v="2018-10-07T00:00:00"/>
    <x v="128"/>
    <x v="5"/>
    <n v="444.03"/>
    <n v="310.82"/>
  </r>
  <r>
    <n v="233527"/>
    <x v="1"/>
    <x v="2"/>
    <x v="1"/>
    <n v="182"/>
    <x v="126"/>
    <d v="2018-10-07T00:00:00"/>
    <x v="129"/>
    <x v="5"/>
    <n v="220.85"/>
    <n v="156.80000000000001"/>
  </r>
  <r>
    <n v="982328"/>
    <x v="1"/>
    <x v="3"/>
    <x v="0"/>
    <n v="150"/>
    <x v="126"/>
    <d v="2018-10-09T00:00:00"/>
    <x v="128"/>
    <x v="4"/>
    <n v="730.52"/>
    <n v="452.92"/>
  </r>
  <r>
    <n v="594953"/>
    <x v="3"/>
    <x v="0"/>
    <x v="0"/>
    <n v="342"/>
    <x v="127"/>
    <d v="2018-10-07T00:00:00"/>
    <x v="133"/>
    <x v="1"/>
    <n v="1790.24"/>
    <n v="1181.56"/>
  </r>
  <r>
    <n v="674662"/>
    <x v="0"/>
    <x v="1"/>
    <x v="2"/>
    <n v="93"/>
    <x v="127"/>
    <d v="2018-10-06T00:00:00"/>
    <x v="127"/>
    <x v="1"/>
    <n v="724.93"/>
    <n v="565.45000000000005"/>
  </r>
  <r>
    <n v="98785"/>
    <x v="0"/>
    <x v="1"/>
    <x v="0"/>
    <n v="204"/>
    <x v="128"/>
    <d v="2018-10-08T00:00:00"/>
    <x v="132"/>
    <x v="5"/>
    <n v="1727.83"/>
    <n v="1140.3699999999999"/>
  </r>
  <r>
    <n v="16538"/>
    <x v="0"/>
    <x v="0"/>
    <x v="1"/>
    <n v="17"/>
    <x v="127"/>
    <d v="2018-10-10T00:00:00"/>
    <x v="131"/>
    <x v="4"/>
    <n v="512.29"/>
    <n v="353.48"/>
  </r>
  <r>
    <n v="634306"/>
    <x v="0"/>
    <x v="1"/>
    <x v="4"/>
    <n v="299"/>
    <x v="128"/>
    <d v="2018-10-07T00:00:00"/>
    <x v="126"/>
    <x v="5"/>
    <n v="1473.14"/>
    <n v="972.27"/>
  </r>
  <r>
    <n v="18932"/>
    <x v="0"/>
    <x v="2"/>
    <x v="4"/>
    <n v="173"/>
    <x v="128"/>
    <d v="2018-10-07T00:00:00"/>
    <x v="128"/>
    <x v="3"/>
    <n v="561.23"/>
    <n v="314.29000000000002"/>
  </r>
  <r>
    <n v="942304"/>
    <x v="1"/>
    <x v="1"/>
    <x v="5"/>
    <n v="201"/>
    <x v="128"/>
    <d v="2018-10-09T00:00:00"/>
    <x v="134"/>
    <x v="3"/>
    <n v="1164.95"/>
    <n v="978.56"/>
  </r>
  <r>
    <n v="452392"/>
    <x v="3"/>
    <x v="3"/>
    <x v="2"/>
    <n v="139"/>
    <x v="129"/>
    <d v="2018-10-10T00:00:00"/>
    <x v="131"/>
    <x v="1"/>
    <n v="705.26"/>
    <n v="592.41999999999996"/>
  </r>
  <r>
    <n v="89314"/>
    <x v="1"/>
    <x v="3"/>
    <x v="1"/>
    <n v="54"/>
    <x v="128"/>
    <d v="2018-10-11T00:00:00"/>
    <x v="131"/>
    <x v="2"/>
    <n v="1427.91"/>
    <n v="1099.49"/>
  </r>
  <r>
    <n v="257428"/>
    <x v="3"/>
    <x v="3"/>
    <x v="2"/>
    <n v="270"/>
    <x v="129"/>
    <d v="2018-10-11T00:00:00"/>
    <x v="135"/>
    <x v="2"/>
    <n v="1802.91"/>
    <n v="1460.36"/>
  </r>
  <r>
    <n v="162184"/>
    <x v="0"/>
    <x v="0"/>
    <x v="4"/>
    <n v="81"/>
    <x v="129"/>
    <d v="2018-10-10T00:00:00"/>
    <x v="130"/>
    <x v="4"/>
    <n v="1890.12"/>
    <n v="1228.58"/>
  </r>
  <r>
    <n v="59355"/>
    <x v="0"/>
    <x v="1"/>
    <x v="1"/>
    <n v="78"/>
    <x v="128"/>
    <d v="2018-10-09T00:00:00"/>
    <x v="131"/>
    <x v="5"/>
    <n v="550.27"/>
    <n v="451.22"/>
  </r>
  <r>
    <n v="646506"/>
    <x v="0"/>
    <x v="0"/>
    <x v="3"/>
    <n v="119"/>
    <x v="129"/>
    <d v="2018-10-11T00:00:00"/>
    <x v="130"/>
    <x v="0"/>
    <n v="597.86"/>
    <n v="484.27"/>
  </r>
  <r>
    <n v="724267"/>
    <x v="1"/>
    <x v="1"/>
    <x v="2"/>
    <n v="156"/>
    <x v="129"/>
    <d v="2018-10-11T00:00:00"/>
    <x v="135"/>
    <x v="3"/>
    <n v="293.14"/>
    <n v="243.31"/>
  </r>
  <r>
    <n v="548337"/>
    <x v="3"/>
    <x v="3"/>
    <x v="4"/>
    <n v="273"/>
    <x v="128"/>
    <d v="2018-10-10T00:00:00"/>
    <x v="134"/>
    <x v="2"/>
    <n v="220.1"/>
    <n v="149.66999999999999"/>
  </r>
  <r>
    <n v="469848"/>
    <x v="0"/>
    <x v="0"/>
    <x v="3"/>
    <n v="44"/>
    <x v="130"/>
    <d v="2018-10-09T00:00:00"/>
    <x v="129"/>
    <x v="0"/>
    <n v="1717.61"/>
    <n v="1305.3800000000001"/>
  </r>
  <r>
    <n v="674955"/>
    <x v="0"/>
    <x v="1"/>
    <x v="3"/>
    <n v="160"/>
    <x v="129"/>
    <d v="2018-10-10T00:00:00"/>
    <x v="130"/>
    <x v="4"/>
    <n v="592.61"/>
    <n v="515.57000000000005"/>
  </r>
  <r>
    <n v="513796"/>
    <x v="3"/>
    <x v="3"/>
    <x v="3"/>
    <n v="303"/>
    <x v="129"/>
    <d v="2018-10-09T00:00:00"/>
    <x v="130"/>
    <x v="1"/>
    <n v="839.41"/>
    <n v="512.04"/>
  </r>
  <r>
    <n v="15453"/>
    <x v="0"/>
    <x v="3"/>
    <x v="5"/>
    <n v="211"/>
    <x v="129"/>
    <d v="2018-10-11T00:00:00"/>
    <x v="134"/>
    <x v="0"/>
    <n v="651.74"/>
    <n v="443.18"/>
  </r>
  <r>
    <n v="235706"/>
    <x v="1"/>
    <x v="1"/>
    <x v="5"/>
    <n v="283"/>
    <x v="130"/>
    <d v="2018-10-11T00:00:00"/>
    <x v="132"/>
    <x v="0"/>
    <n v="1891.81"/>
    <n v="1305.3499999999999"/>
  </r>
  <r>
    <n v="729224"/>
    <x v="0"/>
    <x v="1"/>
    <x v="3"/>
    <n v="108"/>
    <x v="129"/>
    <d v="2018-10-11T00:00:00"/>
    <x v="130"/>
    <x v="1"/>
    <n v="1493.35"/>
    <n v="776.54"/>
  </r>
  <r>
    <n v="947984"/>
    <x v="0"/>
    <x v="1"/>
    <x v="3"/>
    <n v="26"/>
    <x v="130"/>
    <d v="2018-10-10T00:00:00"/>
    <x v="132"/>
    <x v="1"/>
    <n v="220.1"/>
    <n v="132.06"/>
  </r>
  <r>
    <n v="149353"/>
    <x v="1"/>
    <x v="2"/>
    <x v="1"/>
    <n v="229"/>
    <x v="129"/>
    <d v="2018-10-11T00:00:00"/>
    <x v="134"/>
    <x v="2"/>
    <n v="1208.4100000000001"/>
    <n v="652.54"/>
  </r>
  <r>
    <n v="666073"/>
    <x v="0"/>
    <x v="3"/>
    <x v="1"/>
    <n v="185"/>
    <x v="130"/>
    <d v="2018-10-13T00:00:00"/>
    <x v="136"/>
    <x v="2"/>
    <n v="1890.04"/>
    <n v="1266.33"/>
  </r>
  <r>
    <n v="681624"/>
    <x v="3"/>
    <x v="3"/>
    <x v="2"/>
    <n v="253"/>
    <x v="130"/>
    <d v="2018-10-13T00:00:00"/>
    <x v="137"/>
    <x v="5"/>
    <n v="1458.15"/>
    <n v="918.63"/>
  </r>
  <r>
    <n v="104475"/>
    <x v="0"/>
    <x v="0"/>
    <x v="0"/>
    <n v="130"/>
    <x v="130"/>
    <d v="2018-10-11T00:00:00"/>
    <x v="136"/>
    <x v="0"/>
    <n v="1543.58"/>
    <n v="1203.99"/>
  </r>
  <r>
    <n v="425098"/>
    <x v="0"/>
    <x v="2"/>
    <x v="5"/>
    <n v="233"/>
    <x v="131"/>
    <d v="2018-10-12T00:00:00"/>
    <x v="133"/>
    <x v="0"/>
    <n v="494.89"/>
    <n v="272.19"/>
  </r>
  <r>
    <n v="599453"/>
    <x v="1"/>
    <x v="0"/>
    <x v="0"/>
    <n v="59"/>
    <x v="130"/>
    <d v="2018-10-12T00:00:00"/>
    <x v="132"/>
    <x v="5"/>
    <n v="212.82"/>
    <n v="148.97"/>
  </r>
  <r>
    <n v="746560"/>
    <x v="1"/>
    <x v="1"/>
    <x v="5"/>
    <n v="333"/>
    <x v="131"/>
    <d v="2018-10-10T00:00:00"/>
    <x v="129"/>
    <x v="0"/>
    <n v="1880.86"/>
    <n v="1260.18"/>
  </r>
  <r>
    <n v="30925"/>
    <x v="3"/>
    <x v="3"/>
    <x v="3"/>
    <n v="136"/>
    <x v="132"/>
    <d v="2018-10-13T00:00:00"/>
    <x v="133"/>
    <x v="2"/>
    <n v="1778.9"/>
    <n v="1565.43"/>
  </r>
  <r>
    <n v="501282"/>
    <x v="2"/>
    <x v="1"/>
    <x v="4"/>
    <n v="300"/>
    <x v="132"/>
    <d v="2018-10-12T00:00:00"/>
    <x v="136"/>
    <x v="3"/>
    <n v="1380.04"/>
    <n v="1090.23"/>
  </r>
  <r>
    <n v="935719"/>
    <x v="0"/>
    <x v="2"/>
    <x v="0"/>
    <n v="61"/>
    <x v="132"/>
    <d v="2018-10-13T00:00:00"/>
    <x v="134"/>
    <x v="1"/>
    <n v="318.94"/>
    <n v="204.12"/>
  </r>
  <r>
    <n v="40730"/>
    <x v="0"/>
    <x v="3"/>
    <x v="1"/>
    <n v="184"/>
    <x v="131"/>
    <d v="2018-10-12T00:00:00"/>
    <x v="132"/>
    <x v="5"/>
    <n v="759.15"/>
    <n v="561.77"/>
  </r>
  <r>
    <n v="958619"/>
    <x v="0"/>
    <x v="1"/>
    <x v="5"/>
    <n v="13"/>
    <x v="131"/>
    <d v="2018-10-11T00:00:00"/>
    <x v="135"/>
    <x v="0"/>
    <n v="1809.81"/>
    <n v="1049.69"/>
  </r>
  <r>
    <n v="682416"/>
    <x v="1"/>
    <x v="2"/>
    <x v="2"/>
    <n v="275"/>
    <x v="132"/>
    <d v="2018-10-12T00:00:00"/>
    <x v="133"/>
    <x v="3"/>
    <n v="1371.77"/>
    <n v="960.24"/>
  </r>
  <r>
    <n v="413659"/>
    <x v="0"/>
    <x v="0"/>
    <x v="3"/>
    <n v="309"/>
    <x v="133"/>
    <d v="2018-10-14T00:00:00"/>
    <x v="135"/>
    <x v="0"/>
    <n v="311.24"/>
    <n v="280.12"/>
  </r>
  <r>
    <n v="621689"/>
    <x v="2"/>
    <x v="1"/>
    <x v="3"/>
    <n v="109"/>
    <x v="133"/>
    <d v="2018-10-15T00:00:00"/>
    <x v="136"/>
    <x v="2"/>
    <n v="1366.5"/>
    <n v="696.92"/>
  </r>
  <r>
    <n v="547333"/>
    <x v="0"/>
    <x v="1"/>
    <x v="0"/>
    <n v="155"/>
    <x v="132"/>
    <d v="2018-10-13T00:00:00"/>
    <x v="137"/>
    <x v="4"/>
    <n v="1896.09"/>
    <n v="1497.91"/>
  </r>
  <r>
    <n v="97915"/>
    <x v="3"/>
    <x v="0"/>
    <x v="0"/>
    <n v="189"/>
    <x v="132"/>
    <d v="2018-10-15T00:00:00"/>
    <x v="136"/>
    <x v="3"/>
    <n v="321.35000000000002"/>
    <n v="199.24"/>
  </r>
  <r>
    <n v="871843"/>
    <x v="2"/>
    <x v="0"/>
    <x v="2"/>
    <n v="2"/>
    <x v="132"/>
    <d v="2018-10-15T00:00:00"/>
    <x v="138"/>
    <x v="1"/>
    <n v="1817.41"/>
    <n v="1472.1"/>
  </r>
  <r>
    <n v="15930"/>
    <x v="0"/>
    <x v="2"/>
    <x v="5"/>
    <n v="245"/>
    <x v="134"/>
    <d v="2018-10-13T00:00:00"/>
    <x v="137"/>
    <x v="3"/>
    <n v="1931.62"/>
    <n v="1236.24"/>
  </r>
  <r>
    <n v="572811"/>
    <x v="1"/>
    <x v="2"/>
    <x v="2"/>
    <n v="359"/>
    <x v="134"/>
    <d v="2018-10-15T00:00:00"/>
    <x v="134"/>
    <x v="0"/>
    <n v="663.94"/>
    <n v="577.63"/>
  </r>
  <r>
    <n v="975704"/>
    <x v="1"/>
    <x v="2"/>
    <x v="3"/>
    <n v="35"/>
    <x v="133"/>
    <d v="2018-10-14T00:00:00"/>
    <x v="136"/>
    <x v="5"/>
    <n v="1209.54"/>
    <n v="919.25"/>
  </r>
  <r>
    <n v="830229"/>
    <x v="0"/>
    <x v="1"/>
    <x v="0"/>
    <n v="287"/>
    <x v="133"/>
    <d v="2018-10-16T00:00:00"/>
    <x v="139"/>
    <x v="2"/>
    <n v="1429.78"/>
    <n v="1000.85"/>
  </r>
  <r>
    <n v="244025"/>
    <x v="0"/>
    <x v="2"/>
    <x v="4"/>
    <n v="17"/>
    <x v="134"/>
    <d v="2018-10-16T00:00:00"/>
    <x v="139"/>
    <x v="0"/>
    <n v="1720.29"/>
    <n v="1427.84"/>
  </r>
  <r>
    <n v="943562"/>
    <x v="2"/>
    <x v="1"/>
    <x v="2"/>
    <n v="355"/>
    <x v="134"/>
    <d v="2018-10-13T00:00:00"/>
    <x v="138"/>
    <x v="0"/>
    <n v="396.08"/>
    <n v="265.37"/>
  </r>
  <r>
    <n v="253738"/>
    <x v="2"/>
    <x v="2"/>
    <x v="1"/>
    <n v="367"/>
    <x v="134"/>
    <d v="2018-10-16T00:00:00"/>
    <x v="140"/>
    <x v="5"/>
    <n v="816.57"/>
    <n v="489.94"/>
  </r>
  <r>
    <n v="497798"/>
    <x v="3"/>
    <x v="0"/>
    <x v="3"/>
    <n v="253"/>
    <x v="135"/>
    <d v="2018-10-16T00:00:00"/>
    <x v="137"/>
    <x v="1"/>
    <n v="1921.97"/>
    <n v="1441.48"/>
  </r>
  <r>
    <n v="180527"/>
    <x v="2"/>
    <x v="1"/>
    <x v="0"/>
    <n v="253"/>
    <x v="134"/>
    <d v="2018-10-16T00:00:00"/>
    <x v="138"/>
    <x v="4"/>
    <n v="1527.73"/>
    <n v="1344.4"/>
  </r>
  <r>
    <n v="73534"/>
    <x v="0"/>
    <x v="2"/>
    <x v="2"/>
    <n v="66"/>
    <x v="134"/>
    <d v="2018-10-14T00:00:00"/>
    <x v="132"/>
    <x v="2"/>
    <n v="476.41"/>
    <n v="323.95999999999998"/>
  </r>
  <r>
    <n v="351917"/>
    <x v="0"/>
    <x v="3"/>
    <x v="5"/>
    <n v="65"/>
    <x v="135"/>
    <d v="2018-10-16T00:00:00"/>
    <x v="137"/>
    <x v="3"/>
    <n v="1868.02"/>
    <n v="1158.17"/>
  </r>
  <r>
    <n v="699883"/>
    <x v="1"/>
    <x v="1"/>
    <x v="0"/>
    <n v="355"/>
    <x v="135"/>
    <d v="2018-10-17T00:00:00"/>
    <x v="137"/>
    <x v="4"/>
    <n v="869.63"/>
    <n v="634.83000000000004"/>
  </r>
  <r>
    <n v="326439"/>
    <x v="1"/>
    <x v="3"/>
    <x v="3"/>
    <n v="256"/>
    <x v="134"/>
    <d v="2018-10-17T00:00:00"/>
    <x v="137"/>
    <x v="1"/>
    <n v="1631.74"/>
    <n v="1452.25"/>
  </r>
  <r>
    <n v="214714"/>
    <x v="0"/>
    <x v="0"/>
    <x v="5"/>
    <n v="325"/>
    <x v="135"/>
    <d v="2018-10-18T00:00:00"/>
    <x v="138"/>
    <x v="0"/>
    <n v="1496.61"/>
    <n v="1242.19"/>
  </r>
  <r>
    <n v="62039"/>
    <x v="1"/>
    <x v="1"/>
    <x v="3"/>
    <n v="47"/>
    <x v="135"/>
    <d v="2018-10-17T00:00:00"/>
    <x v="136"/>
    <x v="3"/>
    <n v="1507.06"/>
    <n v="1115.22"/>
  </r>
  <r>
    <n v="951171"/>
    <x v="0"/>
    <x v="2"/>
    <x v="3"/>
    <n v="56"/>
    <x v="136"/>
    <d v="2018-10-17T00:00:00"/>
    <x v="137"/>
    <x v="2"/>
    <n v="685.1"/>
    <n v="650.85"/>
  </r>
  <r>
    <n v="744110"/>
    <x v="2"/>
    <x v="1"/>
    <x v="2"/>
    <n v="100"/>
    <x v="136"/>
    <d v="2018-10-16T00:00:00"/>
    <x v="135"/>
    <x v="3"/>
    <n v="1716.03"/>
    <n v="1475.79"/>
  </r>
  <r>
    <n v="102508"/>
    <x v="1"/>
    <x v="3"/>
    <x v="5"/>
    <n v="12"/>
    <x v="135"/>
    <d v="2018-10-16T00:00:00"/>
    <x v="136"/>
    <x v="4"/>
    <n v="793.58"/>
    <n v="460.28"/>
  </r>
  <r>
    <n v="134896"/>
    <x v="2"/>
    <x v="1"/>
    <x v="2"/>
    <n v="119"/>
    <x v="135"/>
    <d v="2018-10-16T00:00:00"/>
    <x v="139"/>
    <x v="3"/>
    <n v="1755.48"/>
    <n v="1334.16"/>
  </r>
  <r>
    <n v="450115"/>
    <x v="1"/>
    <x v="1"/>
    <x v="5"/>
    <n v="331"/>
    <x v="136"/>
    <d v="2018-10-18T00:00:00"/>
    <x v="141"/>
    <x v="1"/>
    <n v="1790.24"/>
    <n v="1450.09"/>
  </r>
  <r>
    <n v="815273"/>
    <x v="0"/>
    <x v="2"/>
    <x v="4"/>
    <n v="88"/>
    <x v="137"/>
    <d v="2018-10-19T00:00:00"/>
    <x v="137"/>
    <x v="2"/>
    <n v="370.61"/>
    <n v="255.72"/>
  </r>
  <r>
    <n v="724347"/>
    <x v="0"/>
    <x v="2"/>
    <x v="3"/>
    <n v="258"/>
    <x v="137"/>
    <d v="2018-10-19T00:00:00"/>
    <x v="142"/>
    <x v="4"/>
    <n v="1151.27"/>
    <n v="1036.1400000000001"/>
  </r>
  <r>
    <n v="937728"/>
    <x v="2"/>
    <x v="1"/>
    <x v="3"/>
    <n v="305"/>
    <x v="136"/>
    <d v="2018-10-19T00:00:00"/>
    <x v="143"/>
    <x v="4"/>
    <n v="484.22"/>
    <n v="445.48"/>
  </r>
  <r>
    <n v="713313"/>
    <x v="2"/>
    <x v="3"/>
    <x v="2"/>
    <n v="32"/>
    <x v="137"/>
    <d v="2018-10-18T00:00:00"/>
    <x v="137"/>
    <x v="2"/>
    <n v="170.94"/>
    <n v="123.08"/>
  </r>
  <r>
    <n v="591043"/>
    <x v="0"/>
    <x v="0"/>
    <x v="5"/>
    <n v="301"/>
    <x v="137"/>
    <d v="2018-10-20T00:00:00"/>
    <x v="143"/>
    <x v="2"/>
    <n v="1027.29"/>
    <n v="965.65"/>
  </r>
  <r>
    <n v="322583"/>
    <x v="0"/>
    <x v="1"/>
    <x v="0"/>
    <n v="299"/>
    <x v="137"/>
    <d v="2018-10-18T00:00:00"/>
    <x v="140"/>
    <x v="1"/>
    <n v="1210.32"/>
    <n v="786.71"/>
  </r>
  <r>
    <n v="428109"/>
    <x v="3"/>
    <x v="3"/>
    <x v="0"/>
    <n v="75"/>
    <x v="137"/>
    <d v="2018-10-18T00:00:00"/>
    <x v="143"/>
    <x v="0"/>
    <n v="558.04"/>
    <n v="373.89"/>
  </r>
  <r>
    <n v="705316"/>
    <x v="1"/>
    <x v="3"/>
    <x v="5"/>
    <n v="39"/>
    <x v="137"/>
    <d v="2018-10-20T00:00:00"/>
    <x v="140"/>
    <x v="1"/>
    <n v="1344.24"/>
    <n v="873.76"/>
  </r>
  <r>
    <n v="953190"/>
    <x v="0"/>
    <x v="1"/>
    <x v="1"/>
    <n v="229"/>
    <x v="138"/>
    <d v="2018-10-18T00:00:00"/>
    <x v="141"/>
    <x v="3"/>
    <n v="543.48"/>
    <n v="282.61"/>
  </r>
  <r>
    <n v="480353"/>
    <x v="1"/>
    <x v="3"/>
    <x v="0"/>
    <n v="28"/>
    <x v="138"/>
    <d v="2018-10-18T00:00:00"/>
    <x v="142"/>
    <x v="2"/>
    <n v="1590.21"/>
    <n v="811.01"/>
  </r>
  <r>
    <n v="209398"/>
    <x v="2"/>
    <x v="1"/>
    <x v="3"/>
    <n v="229"/>
    <x v="138"/>
    <d v="2018-10-17T00:00:00"/>
    <x v="136"/>
    <x v="4"/>
    <n v="417.95"/>
    <n v="317.64"/>
  </r>
  <r>
    <n v="491685"/>
    <x v="1"/>
    <x v="3"/>
    <x v="3"/>
    <n v="170"/>
    <x v="138"/>
    <d v="2018-10-18T00:00:00"/>
    <x v="142"/>
    <x v="3"/>
    <n v="592.79"/>
    <n v="492.02"/>
  </r>
  <r>
    <n v="304864"/>
    <x v="0"/>
    <x v="2"/>
    <x v="4"/>
    <n v="347"/>
    <x v="137"/>
    <d v="2018-10-18T00:00:00"/>
    <x v="137"/>
    <x v="3"/>
    <n v="1587.21"/>
    <n v="793.61"/>
  </r>
  <r>
    <n v="242940"/>
    <x v="1"/>
    <x v="1"/>
    <x v="3"/>
    <n v="71"/>
    <x v="138"/>
    <d v="2018-10-19T00:00:00"/>
    <x v="144"/>
    <x v="2"/>
    <n v="1096.01"/>
    <n v="668.57"/>
  </r>
  <r>
    <n v="421978"/>
    <x v="1"/>
    <x v="1"/>
    <x v="4"/>
    <n v="110"/>
    <x v="138"/>
    <d v="2018-10-20T00:00:00"/>
    <x v="144"/>
    <x v="4"/>
    <n v="1145.78"/>
    <n v="767.67"/>
  </r>
  <r>
    <n v="232305"/>
    <x v="1"/>
    <x v="3"/>
    <x v="1"/>
    <n v="223"/>
    <x v="139"/>
    <d v="2018-10-20T00:00:00"/>
    <x v="139"/>
    <x v="2"/>
    <n v="1557.36"/>
    <n v="1090.1500000000001"/>
  </r>
  <r>
    <n v="731359"/>
    <x v="0"/>
    <x v="0"/>
    <x v="1"/>
    <n v="91"/>
    <x v="138"/>
    <d v="2018-10-21T00:00:00"/>
    <x v="141"/>
    <x v="4"/>
    <n v="1799.83"/>
    <n v="1115.8900000000001"/>
  </r>
  <r>
    <n v="740035"/>
    <x v="2"/>
    <x v="1"/>
    <x v="2"/>
    <n v="115"/>
    <x v="138"/>
    <d v="2018-10-21T00:00:00"/>
    <x v="140"/>
    <x v="3"/>
    <n v="844.01"/>
    <n v="489.53"/>
  </r>
  <r>
    <n v="517496"/>
    <x v="2"/>
    <x v="1"/>
    <x v="3"/>
    <n v="35"/>
    <x v="138"/>
    <d v="2018-10-21T00:00:00"/>
    <x v="140"/>
    <x v="4"/>
    <n v="616.16999999999996"/>
    <n v="474.45"/>
  </r>
  <r>
    <n v="811844"/>
    <x v="0"/>
    <x v="2"/>
    <x v="2"/>
    <n v="2"/>
    <x v="139"/>
    <d v="2018-10-18T00:00:00"/>
    <x v="138"/>
    <x v="2"/>
    <n v="1367.25"/>
    <n v="1093.8"/>
  </r>
  <r>
    <n v="939939"/>
    <x v="0"/>
    <x v="2"/>
    <x v="2"/>
    <n v="352"/>
    <x v="139"/>
    <d v="2018-10-20T00:00:00"/>
    <x v="141"/>
    <x v="3"/>
    <n v="543.48"/>
    <n v="423.91"/>
  </r>
  <r>
    <n v="108490"/>
    <x v="0"/>
    <x v="2"/>
    <x v="5"/>
    <n v="270"/>
    <x v="139"/>
    <d v="2018-10-21T00:00:00"/>
    <x v="145"/>
    <x v="0"/>
    <n v="1945.71"/>
    <n v="1439.83"/>
  </r>
  <r>
    <n v="334073"/>
    <x v="3"/>
    <x v="3"/>
    <x v="1"/>
    <n v="157"/>
    <x v="140"/>
    <d v="2018-10-19T00:00:00"/>
    <x v="142"/>
    <x v="1"/>
    <n v="536.65"/>
    <n v="466.89"/>
  </r>
  <r>
    <n v="557327"/>
    <x v="0"/>
    <x v="2"/>
    <x v="5"/>
    <n v="169"/>
    <x v="140"/>
    <d v="2018-10-21T00:00:00"/>
    <x v="143"/>
    <x v="2"/>
    <n v="583.62"/>
    <n v="297.64999999999998"/>
  </r>
  <r>
    <n v="498507"/>
    <x v="0"/>
    <x v="1"/>
    <x v="2"/>
    <n v="169"/>
    <x v="139"/>
    <d v="2018-10-19T00:00:00"/>
    <x v="142"/>
    <x v="5"/>
    <n v="1022"/>
    <n v="807.38"/>
  </r>
  <r>
    <n v="61867"/>
    <x v="0"/>
    <x v="1"/>
    <x v="4"/>
    <n v="315"/>
    <x v="140"/>
    <d v="2018-10-22T00:00:00"/>
    <x v="141"/>
    <x v="2"/>
    <n v="824.84"/>
    <n v="461.91"/>
  </r>
  <r>
    <n v="682301"/>
    <x v="1"/>
    <x v="3"/>
    <x v="0"/>
    <n v="151"/>
    <x v="140"/>
    <d v="2018-10-23T00:00:00"/>
    <x v="146"/>
    <x v="1"/>
    <n v="1358.29"/>
    <n v="1222.46"/>
  </r>
  <r>
    <n v="649963"/>
    <x v="1"/>
    <x v="2"/>
    <x v="0"/>
    <n v="260"/>
    <x v="141"/>
    <d v="2018-10-22T00:00:00"/>
    <x v="146"/>
    <x v="2"/>
    <n v="1016.91"/>
    <n v="538.96"/>
  </r>
  <r>
    <n v="510104"/>
    <x v="1"/>
    <x v="3"/>
    <x v="5"/>
    <n v="139"/>
    <x v="140"/>
    <d v="2018-10-21T00:00:00"/>
    <x v="144"/>
    <x v="1"/>
    <n v="667.83"/>
    <n v="407.38"/>
  </r>
  <r>
    <n v="651224"/>
    <x v="0"/>
    <x v="0"/>
    <x v="1"/>
    <n v="142"/>
    <x v="140"/>
    <d v="2018-10-21T00:00:00"/>
    <x v="143"/>
    <x v="0"/>
    <n v="1005.39"/>
    <n v="945.07"/>
  </r>
  <r>
    <n v="529561"/>
    <x v="0"/>
    <x v="2"/>
    <x v="0"/>
    <n v="88"/>
    <x v="141"/>
    <d v="2018-10-20T00:00:00"/>
    <x v="139"/>
    <x v="1"/>
    <n v="1880.86"/>
    <n v="1542.31"/>
  </r>
  <r>
    <n v="662529"/>
    <x v="0"/>
    <x v="3"/>
    <x v="1"/>
    <n v="84"/>
    <x v="141"/>
    <d v="2018-10-23T00:00:00"/>
    <x v="146"/>
    <x v="1"/>
    <n v="280.94"/>
    <n v="219.13"/>
  </r>
  <r>
    <n v="574583"/>
    <x v="0"/>
    <x v="3"/>
    <x v="0"/>
    <n v="26"/>
    <x v="140"/>
    <d v="2018-10-22T00:00:00"/>
    <x v="146"/>
    <x v="3"/>
    <n v="1981.64"/>
    <n v="1684.39"/>
  </r>
  <r>
    <n v="864891"/>
    <x v="1"/>
    <x v="2"/>
    <x v="0"/>
    <n v="291"/>
    <x v="141"/>
    <d v="2018-10-23T00:00:00"/>
    <x v="143"/>
    <x v="2"/>
    <n v="1527.73"/>
    <n v="947.19"/>
  </r>
  <r>
    <n v="712095"/>
    <x v="1"/>
    <x v="1"/>
    <x v="5"/>
    <n v="302"/>
    <x v="141"/>
    <d v="2018-10-23T00:00:00"/>
    <x v="144"/>
    <x v="2"/>
    <n v="959.64"/>
    <n v="546.99"/>
  </r>
  <r>
    <n v="272505"/>
    <x v="1"/>
    <x v="1"/>
    <x v="1"/>
    <n v="122"/>
    <x v="140"/>
    <d v="2018-10-23T00:00:00"/>
    <x v="147"/>
    <x v="0"/>
    <n v="1907.33"/>
    <n v="1049.03"/>
  </r>
  <r>
    <n v="63949"/>
    <x v="0"/>
    <x v="0"/>
    <x v="5"/>
    <n v="155"/>
    <x v="141"/>
    <d v="2018-10-20T00:00:00"/>
    <x v="139"/>
    <x v="5"/>
    <n v="334.68"/>
    <n v="230.93"/>
  </r>
  <r>
    <n v="648225"/>
    <x v="1"/>
    <x v="2"/>
    <x v="3"/>
    <n v="365"/>
    <x v="141"/>
    <d v="2018-10-23T00:00:00"/>
    <x v="144"/>
    <x v="3"/>
    <n v="185.56"/>
    <n v="172.57"/>
  </r>
  <r>
    <n v="229870"/>
    <x v="0"/>
    <x v="2"/>
    <x v="1"/>
    <n v="257"/>
    <x v="142"/>
    <d v="2018-10-24T00:00:00"/>
    <x v="141"/>
    <x v="3"/>
    <n v="1760.92"/>
    <n v="1056.55"/>
  </r>
  <r>
    <n v="141014"/>
    <x v="2"/>
    <x v="1"/>
    <x v="0"/>
    <n v="181"/>
    <x v="142"/>
    <d v="2018-10-23T00:00:00"/>
    <x v="147"/>
    <x v="1"/>
    <n v="1893.08"/>
    <n v="1268.3599999999999"/>
  </r>
  <r>
    <n v="457460"/>
    <x v="1"/>
    <x v="3"/>
    <x v="4"/>
    <n v="306"/>
    <x v="142"/>
    <d v="2018-10-23T00:00:00"/>
    <x v="146"/>
    <x v="0"/>
    <n v="1592.32"/>
    <n v="812.08"/>
  </r>
  <r>
    <n v="999721"/>
    <x v="0"/>
    <x v="1"/>
    <x v="2"/>
    <n v="125"/>
    <x v="141"/>
    <d v="2018-10-21T00:00:00"/>
    <x v="144"/>
    <x v="0"/>
    <n v="1758.22"/>
    <n v="1142.8399999999999"/>
  </r>
  <r>
    <n v="306402"/>
    <x v="0"/>
    <x v="0"/>
    <x v="0"/>
    <n v="56"/>
    <x v="141"/>
    <d v="2018-10-24T00:00:00"/>
    <x v="147"/>
    <x v="4"/>
    <n v="411.04"/>
    <n v="279.51"/>
  </r>
  <r>
    <n v="285597"/>
    <x v="2"/>
    <x v="1"/>
    <x v="5"/>
    <n v="333"/>
    <x v="142"/>
    <d v="2018-10-23T00:00:00"/>
    <x v="145"/>
    <x v="2"/>
    <n v="190.69"/>
    <n v="133.47999999999999"/>
  </r>
  <r>
    <n v="612126"/>
    <x v="0"/>
    <x v="1"/>
    <x v="3"/>
    <n v="188"/>
    <x v="142"/>
    <d v="2018-10-24T00:00:00"/>
    <x v="144"/>
    <x v="3"/>
    <n v="708.27"/>
    <n v="602.03"/>
  </r>
  <r>
    <n v="477397"/>
    <x v="2"/>
    <x v="1"/>
    <x v="1"/>
    <n v="290"/>
    <x v="142"/>
    <d v="2018-10-25T00:00:00"/>
    <x v="146"/>
    <x v="3"/>
    <n v="1367.25"/>
    <n v="1080.1300000000001"/>
  </r>
  <r>
    <n v="198367"/>
    <x v="1"/>
    <x v="1"/>
    <x v="0"/>
    <n v="226"/>
    <x v="142"/>
    <d v="2018-10-24T00:00:00"/>
    <x v="146"/>
    <x v="4"/>
    <n v="592.79"/>
    <n v="521.66"/>
  </r>
  <r>
    <n v="445419"/>
    <x v="1"/>
    <x v="2"/>
    <x v="5"/>
    <n v="127"/>
    <x v="142"/>
    <d v="2018-10-23T00:00:00"/>
    <x v="146"/>
    <x v="2"/>
    <n v="1716.73"/>
    <n v="1115.8699999999999"/>
  </r>
  <r>
    <n v="33864"/>
    <x v="0"/>
    <x v="2"/>
    <x v="4"/>
    <n v="354"/>
    <x v="143"/>
    <d v="2018-10-25T00:00:00"/>
    <x v="148"/>
    <x v="5"/>
    <n v="520.12"/>
    <n v="468.11"/>
  </r>
  <r>
    <n v="881825"/>
    <x v="1"/>
    <x v="2"/>
    <x v="1"/>
    <n v="137"/>
    <x v="142"/>
    <d v="2018-10-23T00:00:00"/>
    <x v="143"/>
    <x v="1"/>
    <n v="1314.61"/>
    <n v="723.04"/>
  </r>
  <r>
    <n v="239188"/>
    <x v="0"/>
    <x v="0"/>
    <x v="2"/>
    <n v="112"/>
    <x v="142"/>
    <d v="2018-10-22T00:00:00"/>
    <x v="149"/>
    <x v="5"/>
    <n v="922.64"/>
    <n v="793.47"/>
  </r>
  <r>
    <n v="28139"/>
    <x v="0"/>
    <x v="1"/>
    <x v="5"/>
    <n v="81"/>
    <x v="142"/>
    <d v="2018-10-22T00:00:00"/>
    <x v="141"/>
    <x v="3"/>
    <n v="608.6"/>
    <n v="511.22"/>
  </r>
  <r>
    <n v="47600"/>
    <x v="1"/>
    <x v="2"/>
    <x v="1"/>
    <n v="285"/>
    <x v="144"/>
    <d v="2018-10-26T00:00:00"/>
    <x v="150"/>
    <x v="1"/>
    <n v="922.94"/>
    <n v="710.66"/>
  </r>
  <r>
    <n v="756517"/>
    <x v="1"/>
    <x v="2"/>
    <x v="2"/>
    <n v="329"/>
    <x v="144"/>
    <d v="2018-10-25T00:00:00"/>
    <x v="146"/>
    <x v="0"/>
    <n v="454.17"/>
    <n v="317.92"/>
  </r>
  <r>
    <n v="690208"/>
    <x v="0"/>
    <x v="3"/>
    <x v="4"/>
    <n v="42"/>
    <x v="143"/>
    <d v="2018-10-24T00:00:00"/>
    <x v="144"/>
    <x v="5"/>
    <n v="923.98"/>
    <n v="508.19"/>
  </r>
  <r>
    <n v="816833"/>
    <x v="1"/>
    <x v="2"/>
    <x v="3"/>
    <n v="332"/>
    <x v="144"/>
    <d v="2018-10-26T00:00:00"/>
    <x v="151"/>
    <x v="1"/>
    <n v="1316.58"/>
    <n v="1171.76"/>
  </r>
  <r>
    <n v="67043"/>
    <x v="3"/>
    <x v="2"/>
    <x v="2"/>
    <n v="229"/>
    <x v="143"/>
    <d v="2018-10-26T00:00:00"/>
    <x v="150"/>
    <x v="2"/>
    <n v="869.41"/>
    <n v="625.98"/>
  </r>
  <r>
    <n v="378157"/>
    <x v="2"/>
    <x v="1"/>
    <x v="3"/>
    <n v="327"/>
    <x v="143"/>
    <d v="2018-10-25T00:00:00"/>
    <x v="149"/>
    <x v="2"/>
    <n v="1012.07"/>
    <n v="890.62"/>
  </r>
  <r>
    <n v="221580"/>
    <x v="0"/>
    <x v="0"/>
    <x v="1"/>
    <n v="278"/>
    <x v="144"/>
    <d v="2018-10-26T00:00:00"/>
    <x v="150"/>
    <x v="1"/>
    <n v="1476.3"/>
    <n v="797.2"/>
  </r>
  <r>
    <n v="973366"/>
    <x v="3"/>
    <x v="2"/>
    <x v="2"/>
    <n v="121"/>
    <x v="143"/>
    <d v="2018-10-26T00:00:00"/>
    <x v="150"/>
    <x v="1"/>
    <n v="1346.62"/>
    <n v="902.24"/>
  </r>
  <r>
    <n v="41515"/>
    <x v="0"/>
    <x v="2"/>
    <x v="4"/>
    <n v="198"/>
    <x v="144"/>
    <d v="2018-10-23T00:00:00"/>
    <x v="143"/>
    <x v="1"/>
    <n v="1716.73"/>
    <n v="1510.72"/>
  </r>
  <r>
    <n v="56591"/>
    <x v="3"/>
    <x v="3"/>
    <x v="1"/>
    <n v="303"/>
    <x v="145"/>
    <d v="2018-10-26T00:00:00"/>
    <x v="145"/>
    <x v="4"/>
    <n v="1760.92"/>
    <n v="1144.5999999999999"/>
  </r>
  <r>
    <n v="116993"/>
    <x v="0"/>
    <x v="0"/>
    <x v="5"/>
    <n v="57"/>
    <x v="145"/>
    <d v="2018-10-27T00:00:00"/>
    <x v="147"/>
    <x v="2"/>
    <n v="1590.21"/>
    <n v="842.81"/>
  </r>
  <r>
    <n v="196101"/>
    <x v="3"/>
    <x v="2"/>
    <x v="0"/>
    <n v="292"/>
    <x v="144"/>
    <d v="2018-10-26T00:00:00"/>
    <x v="145"/>
    <x v="4"/>
    <n v="1922.06"/>
    <n v="1595.31"/>
  </r>
  <r>
    <n v="207828"/>
    <x v="1"/>
    <x v="1"/>
    <x v="1"/>
    <n v="158"/>
    <x v="145"/>
    <d v="2018-10-27T00:00:00"/>
    <x v="152"/>
    <x v="4"/>
    <n v="347.89"/>
    <n v="247"/>
  </r>
  <r>
    <n v="127795"/>
    <x v="0"/>
    <x v="0"/>
    <x v="2"/>
    <n v="200"/>
    <x v="144"/>
    <d v="2018-10-25T00:00:00"/>
    <x v="151"/>
    <x v="0"/>
    <n v="782.29"/>
    <n v="711.88"/>
  </r>
  <r>
    <n v="976664"/>
    <x v="2"/>
    <x v="1"/>
    <x v="5"/>
    <n v="27"/>
    <x v="145"/>
    <d v="2018-10-27T00:00:00"/>
    <x v="147"/>
    <x v="4"/>
    <n v="315.29000000000002"/>
    <n v="277.45999999999998"/>
  </r>
  <r>
    <n v="651606"/>
    <x v="1"/>
    <x v="1"/>
    <x v="0"/>
    <n v="21"/>
    <x v="145"/>
    <d v="2018-10-26T00:00:00"/>
    <x v="145"/>
    <x v="2"/>
    <n v="1030.99"/>
    <n v="659.83"/>
  </r>
  <r>
    <n v="331587"/>
    <x v="0"/>
    <x v="2"/>
    <x v="4"/>
    <n v="307"/>
    <x v="144"/>
    <d v="2018-10-24T00:00:00"/>
    <x v="144"/>
    <x v="2"/>
    <n v="493.59"/>
    <n v="315.89999999999998"/>
  </r>
  <r>
    <n v="553639"/>
    <x v="1"/>
    <x v="2"/>
    <x v="5"/>
    <n v="362"/>
    <x v="144"/>
    <d v="2018-10-24T00:00:00"/>
    <x v="145"/>
    <x v="2"/>
    <n v="168.18"/>
    <n v="102.59"/>
  </r>
  <r>
    <n v="747770"/>
    <x v="1"/>
    <x v="2"/>
    <x v="5"/>
    <n v="8"/>
    <x v="145"/>
    <d v="2018-10-24T00:00:00"/>
    <x v="147"/>
    <x v="0"/>
    <n v="780"/>
    <n v="553.79999999999995"/>
  </r>
  <r>
    <n v="592334"/>
    <x v="0"/>
    <x v="3"/>
    <x v="1"/>
    <n v="241"/>
    <x v="146"/>
    <d v="2018-10-26T00:00:00"/>
    <x v="150"/>
    <x v="5"/>
    <n v="1340.14"/>
    <n v="857.69"/>
  </r>
  <r>
    <n v="453116"/>
    <x v="0"/>
    <x v="3"/>
    <x v="1"/>
    <n v="351"/>
    <x v="146"/>
    <d v="2018-10-27T00:00:00"/>
    <x v="150"/>
    <x v="5"/>
    <n v="1830.77"/>
    <n v="1501.23"/>
  </r>
  <r>
    <n v="92796"/>
    <x v="0"/>
    <x v="1"/>
    <x v="0"/>
    <n v="45"/>
    <x v="145"/>
    <d v="2018-10-27T00:00:00"/>
    <x v="152"/>
    <x v="3"/>
    <n v="598.29999999999995"/>
    <n v="347.01"/>
  </r>
  <r>
    <n v="797275"/>
    <x v="1"/>
    <x v="2"/>
    <x v="3"/>
    <n v="142"/>
    <x v="146"/>
    <d v="2018-10-27T00:00:00"/>
    <x v="147"/>
    <x v="3"/>
    <n v="923.81"/>
    <n v="729.81"/>
  </r>
  <r>
    <n v="386156"/>
    <x v="1"/>
    <x v="2"/>
    <x v="2"/>
    <n v="181"/>
    <x v="146"/>
    <d v="2018-10-29T00:00:00"/>
    <x v="153"/>
    <x v="1"/>
    <n v="606.16"/>
    <n v="569.79"/>
  </r>
  <r>
    <n v="641485"/>
    <x v="0"/>
    <x v="0"/>
    <x v="1"/>
    <n v="331"/>
    <x v="146"/>
    <d v="2018-10-26T00:00:00"/>
    <x v="149"/>
    <x v="3"/>
    <n v="1548.53"/>
    <n v="789.75"/>
  </r>
  <r>
    <n v="732070"/>
    <x v="1"/>
    <x v="2"/>
    <x v="0"/>
    <n v="63"/>
    <x v="146"/>
    <d v="2018-10-28T00:00:00"/>
    <x v="149"/>
    <x v="3"/>
    <n v="1501.53"/>
    <n v="1291.32"/>
  </r>
  <r>
    <n v="541765"/>
    <x v="2"/>
    <x v="2"/>
    <x v="4"/>
    <n v="303"/>
    <x v="146"/>
    <d v="2018-10-26T00:00:00"/>
    <x v="146"/>
    <x v="5"/>
    <n v="1978.16"/>
    <n v="1384.71"/>
  </r>
  <r>
    <n v="385244"/>
    <x v="0"/>
    <x v="2"/>
    <x v="1"/>
    <n v="240"/>
    <x v="146"/>
    <d v="2018-10-28T00:00:00"/>
    <x v="152"/>
    <x v="3"/>
    <n v="1076.92"/>
    <n v="581.54"/>
  </r>
  <r>
    <n v="662417"/>
    <x v="0"/>
    <x v="3"/>
    <x v="1"/>
    <n v="82"/>
    <x v="146"/>
    <d v="2018-10-26T00:00:00"/>
    <x v="147"/>
    <x v="4"/>
    <n v="598.29999999999995"/>
    <n v="508.56"/>
  </r>
  <r>
    <n v="436224"/>
    <x v="3"/>
    <x v="2"/>
    <x v="5"/>
    <n v="18"/>
    <x v="147"/>
    <d v="2018-10-26T00:00:00"/>
    <x v="145"/>
    <x v="5"/>
    <n v="636.55999999999995"/>
    <n v="388.3"/>
  </r>
  <r>
    <n v="332970"/>
    <x v="0"/>
    <x v="1"/>
    <x v="4"/>
    <n v="335"/>
    <x v="146"/>
    <d v="2018-10-28T00:00:00"/>
    <x v="154"/>
    <x v="5"/>
    <n v="1579.13"/>
    <n v="1389.63"/>
  </r>
  <r>
    <n v="148396"/>
    <x v="0"/>
    <x v="2"/>
    <x v="2"/>
    <n v="181"/>
    <x v="146"/>
    <d v="2018-10-29T00:00:00"/>
    <x v="150"/>
    <x v="4"/>
    <n v="950.69"/>
    <n v="655.98"/>
  </r>
  <r>
    <n v="18342"/>
    <x v="0"/>
    <x v="3"/>
    <x v="5"/>
    <n v="247"/>
    <x v="147"/>
    <d v="2018-10-27T00:00:00"/>
    <x v="151"/>
    <x v="1"/>
    <n v="1641.66"/>
    <n v="919.33"/>
  </r>
  <r>
    <n v="960327"/>
    <x v="0"/>
    <x v="0"/>
    <x v="1"/>
    <n v="25"/>
    <x v="148"/>
    <d v="2018-10-29T00:00:00"/>
    <x v="148"/>
    <x v="1"/>
    <n v="1959.55"/>
    <n v="979.78"/>
  </r>
  <r>
    <n v="680130"/>
    <x v="0"/>
    <x v="0"/>
    <x v="2"/>
    <n v="5"/>
    <x v="147"/>
    <d v="2018-10-27T00:00:00"/>
    <x v="152"/>
    <x v="3"/>
    <n v="706.62"/>
    <n v="657.16"/>
  </r>
  <r>
    <n v="978619"/>
    <x v="2"/>
    <x v="1"/>
    <x v="1"/>
    <n v="351"/>
    <x v="148"/>
    <d v="2018-10-27T00:00:00"/>
    <x v="149"/>
    <x v="0"/>
    <n v="1769.91"/>
    <n v="1168.1400000000001"/>
  </r>
  <r>
    <n v="559598"/>
    <x v="0"/>
    <x v="2"/>
    <x v="1"/>
    <n v="78"/>
    <x v="147"/>
    <d v="2018-10-28T00:00:00"/>
    <x v="150"/>
    <x v="2"/>
    <n v="518.87"/>
    <n v="415.1"/>
  </r>
  <r>
    <n v="108405"/>
    <x v="1"/>
    <x v="1"/>
    <x v="1"/>
    <n v="328"/>
    <x v="148"/>
    <d v="2018-10-30T00:00:00"/>
    <x v="150"/>
    <x v="3"/>
    <n v="1002.42"/>
    <n v="872.11"/>
  </r>
  <r>
    <n v="988609"/>
    <x v="2"/>
    <x v="1"/>
    <x v="4"/>
    <n v="164"/>
    <x v="148"/>
    <d v="2018-10-29T00:00:00"/>
    <x v="148"/>
    <x v="4"/>
    <n v="431.53"/>
    <n v="293.44"/>
  </r>
  <r>
    <n v="836150"/>
    <x v="0"/>
    <x v="1"/>
    <x v="3"/>
    <n v="63"/>
    <x v="147"/>
    <d v="2018-10-30T00:00:00"/>
    <x v="148"/>
    <x v="4"/>
    <n v="1966.1"/>
    <n v="1395.93"/>
  </r>
  <r>
    <n v="903933"/>
    <x v="0"/>
    <x v="3"/>
    <x v="4"/>
    <n v="106"/>
    <x v="147"/>
    <d v="2018-10-29T00:00:00"/>
    <x v="148"/>
    <x v="1"/>
    <n v="1879.97"/>
    <n v="977.58"/>
  </r>
  <r>
    <n v="894727"/>
    <x v="1"/>
    <x v="3"/>
    <x v="2"/>
    <n v="276"/>
    <x v="148"/>
    <d v="2018-10-27T00:00:00"/>
    <x v="149"/>
    <x v="4"/>
    <n v="1681.55"/>
    <n v="1294.79"/>
  </r>
  <r>
    <n v="422906"/>
    <x v="0"/>
    <x v="2"/>
    <x v="4"/>
    <n v="314"/>
    <x v="148"/>
    <d v="2018-10-27T00:00:00"/>
    <x v="147"/>
    <x v="3"/>
    <n v="944.25"/>
    <n v="594.88"/>
  </r>
  <r>
    <n v="83791"/>
    <x v="0"/>
    <x v="0"/>
    <x v="3"/>
    <n v="94"/>
    <x v="148"/>
    <d v="2018-10-29T00:00:00"/>
    <x v="147"/>
    <x v="0"/>
    <n v="389.71"/>
    <n v="241.62"/>
  </r>
  <r>
    <n v="440211"/>
    <x v="0"/>
    <x v="2"/>
    <x v="4"/>
    <n v="128"/>
    <x v="148"/>
    <d v="2018-10-30T00:00:00"/>
    <x v="152"/>
    <x v="0"/>
    <n v="1398.04"/>
    <n v="866.78"/>
  </r>
  <r>
    <n v="756707"/>
    <x v="2"/>
    <x v="1"/>
    <x v="3"/>
    <n v="319"/>
    <x v="149"/>
    <d v="2018-10-29T00:00:00"/>
    <x v="152"/>
    <x v="2"/>
    <n v="609.85"/>
    <n v="396.4"/>
  </r>
  <r>
    <n v="258255"/>
    <x v="1"/>
    <x v="3"/>
    <x v="3"/>
    <n v="316"/>
    <x v="149"/>
    <d v="2018-10-29T00:00:00"/>
    <x v="153"/>
    <x v="3"/>
    <n v="893"/>
    <n v="741.19"/>
  </r>
  <r>
    <n v="764969"/>
    <x v="0"/>
    <x v="3"/>
    <x v="4"/>
    <n v="153"/>
    <x v="149"/>
    <d v="2018-10-28T00:00:00"/>
    <x v="147"/>
    <x v="3"/>
    <n v="159.77000000000001"/>
    <n v="103.85"/>
  </r>
  <r>
    <n v="355407"/>
    <x v="2"/>
    <x v="0"/>
    <x v="2"/>
    <n v="219"/>
    <x v="149"/>
    <d v="2018-10-31T00:00:00"/>
    <x v="155"/>
    <x v="0"/>
    <n v="1556.05"/>
    <n v="964.75"/>
  </r>
  <r>
    <n v="323934"/>
    <x v="0"/>
    <x v="2"/>
    <x v="2"/>
    <n v="70"/>
    <x v="149"/>
    <d v="2018-10-30T00:00:00"/>
    <x v="152"/>
    <x v="2"/>
    <n v="417.77"/>
    <n v="288.26"/>
  </r>
  <r>
    <n v="144872"/>
    <x v="1"/>
    <x v="0"/>
    <x v="4"/>
    <n v="347"/>
    <x v="149"/>
    <d v="2018-10-31T00:00:00"/>
    <x v="156"/>
    <x v="1"/>
    <n v="1179.46"/>
    <n v="896.39"/>
  </r>
  <r>
    <n v="439103"/>
    <x v="1"/>
    <x v="3"/>
    <x v="3"/>
    <n v="95"/>
    <x v="150"/>
    <d v="2018-10-31T00:00:00"/>
    <x v="155"/>
    <x v="0"/>
    <n v="565.30999999999995"/>
    <n v="293.95999999999998"/>
  </r>
  <r>
    <n v="416636"/>
    <x v="1"/>
    <x v="3"/>
    <x v="1"/>
    <n v="7"/>
    <x v="150"/>
    <d v="2018-10-29T00:00:00"/>
    <x v="152"/>
    <x v="3"/>
    <n v="1000.25"/>
    <n v="630.16"/>
  </r>
  <r>
    <n v="24453"/>
    <x v="1"/>
    <x v="2"/>
    <x v="0"/>
    <n v="119"/>
    <x v="150"/>
    <d v="2018-11-01T00:00:00"/>
    <x v="156"/>
    <x v="5"/>
    <n v="1158.1600000000001"/>
    <n v="1053.93"/>
  </r>
  <r>
    <n v="176327"/>
    <x v="0"/>
    <x v="0"/>
    <x v="1"/>
    <n v="221"/>
    <x v="149"/>
    <d v="2018-10-29T00:00:00"/>
    <x v="151"/>
    <x v="0"/>
    <n v="546.32000000000005"/>
    <n v="366.03"/>
  </r>
  <r>
    <n v="486708"/>
    <x v="0"/>
    <x v="0"/>
    <x v="2"/>
    <n v="140"/>
    <x v="150"/>
    <d v="2018-11-01T00:00:00"/>
    <x v="153"/>
    <x v="2"/>
    <n v="601.59"/>
    <n v="481.27"/>
  </r>
  <r>
    <n v="900533"/>
    <x v="1"/>
    <x v="1"/>
    <x v="2"/>
    <n v="236"/>
    <x v="149"/>
    <d v="2018-10-30T00:00:00"/>
    <x v="151"/>
    <x v="3"/>
    <n v="344.33"/>
    <n v="296.12"/>
  </r>
  <r>
    <n v="49019"/>
    <x v="1"/>
    <x v="1"/>
    <x v="5"/>
    <n v="273"/>
    <x v="149"/>
    <d v="2018-10-30T00:00:00"/>
    <x v="154"/>
    <x v="3"/>
    <n v="210.29"/>
    <n v="199.78"/>
  </r>
  <r>
    <n v="51046"/>
    <x v="2"/>
    <x v="0"/>
    <x v="4"/>
    <n v="262"/>
    <x v="150"/>
    <d v="2018-11-02T00:00:00"/>
    <x v="153"/>
    <x v="2"/>
    <n v="389.71"/>
    <n v="268.89999999999998"/>
  </r>
  <r>
    <n v="215774"/>
    <x v="0"/>
    <x v="3"/>
    <x v="4"/>
    <n v="68"/>
    <x v="151"/>
    <d v="2018-11-01T00:00:00"/>
    <x v="152"/>
    <x v="4"/>
    <n v="922.64"/>
    <n v="627.4"/>
  </r>
  <r>
    <n v="556983"/>
    <x v="1"/>
    <x v="2"/>
    <x v="2"/>
    <n v="22"/>
    <x v="151"/>
    <d v="2018-10-30T00:00:00"/>
    <x v="150"/>
    <x v="5"/>
    <n v="1876.44"/>
    <n v="1275.98"/>
  </r>
  <r>
    <n v="252530"/>
    <x v="0"/>
    <x v="0"/>
    <x v="0"/>
    <n v="91"/>
    <x v="151"/>
    <d v="2018-11-02T00:00:00"/>
    <x v="152"/>
    <x v="4"/>
    <n v="1291.07"/>
    <n v="1149.05"/>
  </r>
  <r>
    <n v="993414"/>
    <x v="2"/>
    <x v="1"/>
    <x v="2"/>
    <n v="73"/>
    <x v="150"/>
    <d v="2018-10-31T00:00:00"/>
    <x v="156"/>
    <x v="1"/>
    <n v="1371.79"/>
    <n v="1070"/>
  </r>
  <r>
    <n v="232009"/>
    <x v="1"/>
    <x v="2"/>
    <x v="0"/>
    <n v="359"/>
    <x v="151"/>
    <d v="2018-11-02T00:00:00"/>
    <x v="157"/>
    <x v="0"/>
    <n v="560.79"/>
    <n v="286"/>
  </r>
  <r>
    <n v="91429"/>
    <x v="0"/>
    <x v="3"/>
    <x v="0"/>
    <n v="66"/>
    <x v="152"/>
    <d v="2018-10-31T00:00:00"/>
    <x v="153"/>
    <x v="4"/>
    <n v="1522.87"/>
    <n v="1309.67"/>
  </r>
  <r>
    <n v="970165"/>
    <x v="0"/>
    <x v="0"/>
    <x v="2"/>
    <n v="241"/>
    <x v="151"/>
    <d v="2018-11-02T00:00:00"/>
    <x v="157"/>
    <x v="2"/>
    <n v="1386.25"/>
    <n v="1275.3499999999999"/>
  </r>
  <r>
    <n v="651623"/>
    <x v="2"/>
    <x v="1"/>
    <x v="5"/>
    <n v="334"/>
    <x v="151"/>
    <d v="2018-11-03T00:00:00"/>
    <x v="155"/>
    <x v="4"/>
    <n v="923.81"/>
    <n v="757.52"/>
  </r>
  <r>
    <n v="276339"/>
    <x v="0"/>
    <x v="0"/>
    <x v="5"/>
    <n v="100"/>
    <x v="151"/>
    <d v="2018-11-03T00:00:00"/>
    <x v="153"/>
    <x v="3"/>
    <n v="869.41"/>
    <n v="530.34"/>
  </r>
  <r>
    <n v="950870"/>
    <x v="2"/>
    <x v="3"/>
    <x v="0"/>
    <n v="95"/>
    <x v="152"/>
    <d v="2018-11-02T00:00:00"/>
    <x v="155"/>
    <x v="0"/>
    <n v="1033.83"/>
    <n v="889.09"/>
  </r>
  <r>
    <n v="91562"/>
    <x v="1"/>
    <x v="3"/>
    <x v="2"/>
    <n v="283"/>
    <x v="151"/>
    <d v="2018-10-31T00:00:00"/>
    <x v="155"/>
    <x v="2"/>
    <n v="1470.06"/>
    <n v="926.14"/>
  </r>
  <r>
    <n v="42827"/>
    <x v="1"/>
    <x v="2"/>
    <x v="5"/>
    <n v="279"/>
    <x v="151"/>
    <d v="2018-11-01T00:00:00"/>
    <x v="152"/>
    <x v="5"/>
    <n v="1402.24"/>
    <n v="827.32"/>
  </r>
  <r>
    <n v="644047"/>
    <x v="1"/>
    <x v="1"/>
    <x v="1"/>
    <n v="143"/>
    <x v="152"/>
    <d v="2018-11-03T00:00:00"/>
    <x v="156"/>
    <x v="4"/>
    <n v="1140.45"/>
    <n v="980.79"/>
  </r>
  <r>
    <n v="89982"/>
    <x v="0"/>
    <x v="2"/>
    <x v="2"/>
    <n v="57"/>
    <x v="152"/>
    <d v="2018-11-03T00:00:00"/>
    <x v="153"/>
    <x v="5"/>
    <n v="1627.57"/>
    <n v="1464.81"/>
  </r>
  <r>
    <n v="487670"/>
    <x v="2"/>
    <x v="0"/>
    <x v="2"/>
    <n v="210"/>
    <x v="151"/>
    <d v="2018-11-02T00:00:00"/>
    <x v="152"/>
    <x v="4"/>
    <n v="1127.9000000000001"/>
    <n v="733.14"/>
  </r>
  <r>
    <n v="977861"/>
    <x v="1"/>
    <x v="1"/>
    <x v="5"/>
    <n v="45"/>
    <x v="151"/>
    <d v="2018-11-02T00:00:00"/>
    <x v="152"/>
    <x v="3"/>
    <n v="559.48"/>
    <n v="335.69"/>
  </r>
  <r>
    <n v="349066"/>
    <x v="1"/>
    <x v="0"/>
    <x v="5"/>
    <n v="100"/>
    <x v="152"/>
    <d v="2018-11-03T00:00:00"/>
    <x v="157"/>
    <x v="1"/>
    <n v="1161.58"/>
    <n v="871.19"/>
  </r>
  <r>
    <n v="471623"/>
    <x v="1"/>
    <x v="1"/>
    <x v="1"/>
    <n v="315"/>
    <x v="152"/>
    <d v="2018-11-03T00:00:00"/>
    <x v="155"/>
    <x v="3"/>
    <n v="1556.05"/>
    <n v="995.87"/>
  </r>
  <r>
    <n v="675979"/>
    <x v="3"/>
    <x v="3"/>
    <x v="5"/>
    <n v="246"/>
    <x v="153"/>
    <d v="2018-11-02T00:00:00"/>
    <x v="158"/>
    <x v="4"/>
    <n v="531.20000000000005"/>
    <n v="451.52"/>
  </r>
  <r>
    <n v="794266"/>
    <x v="3"/>
    <x v="0"/>
    <x v="3"/>
    <n v="171"/>
    <x v="153"/>
    <d v="2018-11-04T00:00:00"/>
    <x v="156"/>
    <x v="4"/>
    <n v="1300.6199999999999"/>
    <n v="858.41"/>
  </r>
  <r>
    <n v="688160"/>
    <x v="2"/>
    <x v="0"/>
    <x v="3"/>
    <n v="208"/>
    <x v="154"/>
    <d v="2018-11-02T00:00:00"/>
    <x v="153"/>
    <x v="4"/>
    <n v="1398.04"/>
    <n v="1118.43"/>
  </r>
  <r>
    <n v="431320"/>
    <x v="1"/>
    <x v="3"/>
    <x v="5"/>
    <n v="86"/>
    <x v="153"/>
    <d v="2018-11-02T00:00:00"/>
    <x v="158"/>
    <x v="0"/>
    <n v="1805.18"/>
    <n v="1335.83"/>
  </r>
  <r>
    <n v="89488"/>
    <x v="1"/>
    <x v="1"/>
    <x v="4"/>
    <n v="6"/>
    <x v="153"/>
    <d v="2018-11-05T00:00:00"/>
    <x v="159"/>
    <x v="0"/>
    <n v="711.8"/>
    <n v="484.02"/>
  </r>
  <r>
    <n v="96205"/>
    <x v="0"/>
    <x v="0"/>
    <x v="3"/>
    <n v="94"/>
    <x v="154"/>
    <d v="2018-11-03T00:00:00"/>
    <x v="157"/>
    <x v="4"/>
    <n v="940.27"/>
    <n v="629.98"/>
  </r>
  <r>
    <n v="481045"/>
    <x v="0"/>
    <x v="2"/>
    <x v="1"/>
    <n v="350"/>
    <x v="153"/>
    <d v="2018-11-04T00:00:00"/>
    <x v="160"/>
    <x v="5"/>
    <n v="1096.01"/>
    <n v="602.80999999999995"/>
  </r>
  <r>
    <n v="956254"/>
    <x v="2"/>
    <x v="0"/>
    <x v="4"/>
    <n v="21"/>
    <x v="153"/>
    <d v="2018-11-02T00:00:00"/>
    <x v="157"/>
    <x v="4"/>
    <n v="411.93"/>
    <n v="288.35000000000002"/>
  </r>
  <r>
    <n v="47261"/>
    <x v="0"/>
    <x v="1"/>
    <x v="0"/>
    <n v="313"/>
    <x v="153"/>
    <d v="2018-11-02T00:00:00"/>
    <x v="155"/>
    <x v="0"/>
    <n v="1111.19"/>
    <n v="933.4"/>
  </r>
  <r>
    <n v="333846"/>
    <x v="1"/>
    <x v="0"/>
    <x v="3"/>
    <n v="30"/>
    <x v="154"/>
    <d v="2018-11-04T00:00:00"/>
    <x v="161"/>
    <x v="1"/>
    <n v="1239.06"/>
    <n v="805.39"/>
  </r>
  <r>
    <n v="898445"/>
    <x v="2"/>
    <x v="1"/>
    <x v="4"/>
    <n v="265"/>
    <x v="153"/>
    <d v="2018-11-05T00:00:00"/>
    <x v="156"/>
    <x v="4"/>
    <n v="1880.86"/>
    <n v="1373.03"/>
  </r>
  <r>
    <n v="485029"/>
    <x v="2"/>
    <x v="1"/>
    <x v="1"/>
    <n v="99"/>
    <x v="154"/>
    <d v="2018-11-04T00:00:00"/>
    <x v="155"/>
    <x v="1"/>
    <n v="1790.29"/>
    <n v="1235.3"/>
  </r>
  <r>
    <n v="618397"/>
    <x v="0"/>
    <x v="3"/>
    <x v="3"/>
    <n v="335"/>
    <x v="154"/>
    <d v="2018-11-04T00:00:00"/>
    <x v="158"/>
    <x v="1"/>
    <n v="201.52"/>
    <n v="147.11000000000001"/>
  </r>
  <r>
    <n v="601572"/>
    <x v="0"/>
    <x v="0"/>
    <x v="4"/>
    <n v="20"/>
    <x v="154"/>
    <d v="2018-11-02T00:00:00"/>
    <x v="152"/>
    <x v="4"/>
    <n v="1239.06"/>
    <n v="842.56"/>
  </r>
  <r>
    <n v="133652"/>
    <x v="1"/>
    <x v="2"/>
    <x v="1"/>
    <n v="220"/>
    <x v="155"/>
    <d v="2018-11-03T00:00:00"/>
    <x v="160"/>
    <x v="1"/>
    <n v="564.17999999999995"/>
    <n v="502.12"/>
  </r>
  <r>
    <n v="899425"/>
    <x v="0"/>
    <x v="2"/>
    <x v="0"/>
    <n v="184"/>
    <x v="155"/>
    <d v="2018-11-05T00:00:00"/>
    <x v="161"/>
    <x v="3"/>
    <n v="293.14"/>
    <n v="208.13"/>
  </r>
  <r>
    <n v="270554"/>
    <x v="0"/>
    <x v="3"/>
    <x v="0"/>
    <n v="322"/>
    <x v="154"/>
    <d v="2018-11-05T00:00:00"/>
    <x v="157"/>
    <x v="3"/>
    <n v="1557.36"/>
    <n v="1121.3"/>
  </r>
  <r>
    <n v="693922"/>
    <x v="3"/>
    <x v="0"/>
    <x v="1"/>
    <n v="164"/>
    <x v="154"/>
    <d v="2018-11-06T00:00:00"/>
    <x v="157"/>
    <x v="5"/>
    <n v="1890.04"/>
    <n v="1209.6300000000001"/>
  </r>
  <r>
    <n v="282595"/>
    <x v="1"/>
    <x v="3"/>
    <x v="4"/>
    <n v="305"/>
    <x v="154"/>
    <d v="2018-11-06T00:00:00"/>
    <x v="159"/>
    <x v="3"/>
    <n v="1251.8499999999999"/>
    <n v="1101.6300000000001"/>
  </r>
  <r>
    <n v="479435"/>
    <x v="1"/>
    <x v="2"/>
    <x v="5"/>
    <n v="304"/>
    <x v="155"/>
    <d v="2018-11-04T00:00:00"/>
    <x v="161"/>
    <x v="5"/>
    <n v="372.24"/>
    <n v="275.45999999999998"/>
  </r>
  <r>
    <n v="467734"/>
    <x v="2"/>
    <x v="2"/>
    <x v="4"/>
    <n v="26"/>
    <x v="155"/>
    <d v="2018-11-06T00:00:00"/>
    <x v="160"/>
    <x v="3"/>
    <n v="1790.29"/>
    <n v="1700.78"/>
  </r>
  <r>
    <n v="45978"/>
    <x v="1"/>
    <x v="1"/>
    <x v="5"/>
    <n v="214"/>
    <x v="155"/>
    <d v="2018-11-05T00:00:00"/>
    <x v="161"/>
    <x v="4"/>
    <n v="960.09"/>
    <n v="643.26"/>
  </r>
  <r>
    <n v="38267"/>
    <x v="0"/>
    <x v="2"/>
    <x v="5"/>
    <n v="187"/>
    <x v="154"/>
    <d v="2018-11-05T00:00:00"/>
    <x v="160"/>
    <x v="3"/>
    <n v="1180.1300000000001"/>
    <n v="1062.1199999999999"/>
  </r>
  <r>
    <n v="875777"/>
    <x v="0"/>
    <x v="1"/>
    <x v="3"/>
    <n v="291"/>
    <x v="155"/>
    <d v="2018-11-06T00:00:00"/>
    <x v="162"/>
    <x v="3"/>
    <n v="213.34"/>
    <n v="194.14"/>
  </r>
  <r>
    <n v="571771"/>
    <x v="0"/>
    <x v="1"/>
    <x v="3"/>
    <n v="159"/>
    <x v="155"/>
    <d v="2018-11-06T00:00:00"/>
    <x v="157"/>
    <x v="3"/>
    <n v="1227.48"/>
    <n v="699.66"/>
  </r>
  <r>
    <n v="975392"/>
    <x v="0"/>
    <x v="3"/>
    <x v="5"/>
    <n v="359"/>
    <x v="155"/>
    <d v="2018-11-03T00:00:00"/>
    <x v="158"/>
    <x v="3"/>
    <n v="1402.24"/>
    <n v="1093.75"/>
  </r>
  <r>
    <n v="644176"/>
    <x v="0"/>
    <x v="0"/>
    <x v="1"/>
    <n v="53"/>
    <x v="155"/>
    <d v="2018-11-05T00:00:00"/>
    <x v="161"/>
    <x v="1"/>
    <n v="1442.68"/>
    <n v="779.05"/>
  </r>
  <r>
    <n v="782428"/>
    <x v="2"/>
    <x v="1"/>
    <x v="1"/>
    <n v="247"/>
    <x v="155"/>
    <d v="2018-11-07T00:00:00"/>
    <x v="159"/>
    <x v="2"/>
    <n v="1817.41"/>
    <n v="945.05"/>
  </r>
  <r>
    <n v="21122"/>
    <x v="2"/>
    <x v="1"/>
    <x v="3"/>
    <n v="255"/>
    <x v="155"/>
    <d v="2018-11-04T00:00:00"/>
    <x v="161"/>
    <x v="2"/>
    <n v="1273.08"/>
    <n v="789.31"/>
  </r>
  <r>
    <n v="197057"/>
    <x v="0"/>
    <x v="0"/>
    <x v="2"/>
    <n v="270"/>
    <x v="156"/>
    <d v="2018-11-07T00:00:00"/>
    <x v="158"/>
    <x v="5"/>
    <n v="185.56"/>
    <n v="115.05"/>
  </r>
  <r>
    <n v="475096"/>
    <x v="0"/>
    <x v="0"/>
    <x v="3"/>
    <n v="183"/>
    <x v="156"/>
    <d v="2018-11-07T00:00:00"/>
    <x v="162"/>
    <x v="0"/>
    <n v="564.53"/>
    <n v="372.59"/>
  </r>
  <r>
    <n v="197946"/>
    <x v="1"/>
    <x v="0"/>
    <x v="5"/>
    <n v="363"/>
    <x v="155"/>
    <d v="2018-11-05T00:00:00"/>
    <x v="160"/>
    <x v="4"/>
    <n v="801.73"/>
    <n v="729.57"/>
  </r>
  <r>
    <n v="163972"/>
    <x v="0"/>
    <x v="1"/>
    <x v="3"/>
    <n v="314"/>
    <x v="156"/>
    <d v="2018-11-04T00:00:00"/>
    <x v="160"/>
    <x v="3"/>
    <n v="928.98"/>
    <n v="557.39"/>
  </r>
  <r>
    <n v="512679"/>
    <x v="1"/>
    <x v="0"/>
    <x v="5"/>
    <n v="64"/>
    <x v="156"/>
    <d v="2018-11-04T00:00:00"/>
    <x v="156"/>
    <x v="4"/>
    <n v="230.62"/>
    <n v="200.64"/>
  </r>
  <r>
    <n v="875042"/>
    <x v="1"/>
    <x v="0"/>
    <x v="2"/>
    <n v="244"/>
    <x v="155"/>
    <d v="2018-11-04T00:00:00"/>
    <x v="153"/>
    <x v="1"/>
    <n v="1217.95"/>
    <n v="1157.05"/>
  </r>
  <r>
    <n v="978545"/>
    <x v="0"/>
    <x v="2"/>
    <x v="1"/>
    <n v="102"/>
    <x v="156"/>
    <d v="2018-11-05T00:00:00"/>
    <x v="156"/>
    <x v="5"/>
    <n v="300.92"/>
    <n v="168.52"/>
  </r>
  <r>
    <n v="718383"/>
    <x v="0"/>
    <x v="1"/>
    <x v="3"/>
    <n v="320"/>
    <x v="156"/>
    <d v="2018-11-05T00:00:00"/>
    <x v="158"/>
    <x v="3"/>
    <n v="182.58"/>
    <n v="127.81"/>
  </r>
  <r>
    <n v="942809"/>
    <x v="1"/>
    <x v="2"/>
    <x v="1"/>
    <n v="270"/>
    <x v="156"/>
    <d v="2018-11-05T00:00:00"/>
    <x v="158"/>
    <x v="1"/>
    <n v="1641.66"/>
    <n v="1378.99"/>
  </r>
  <r>
    <n v="693599"/>
    <x v="0"/>
    <x v="0"/>
    <x v="4"/>
    <n v="145"/>
    <x v="156"/>
    <d v="2018-11-06T00:00:00"/>
    <x v="160"/>
    <x v="3"/>
    <n v="928.98"/>
    <n v="538.80999999999995"/>
  </r>
  <r>
    <n v="560721"/>
    <x v="0"/>
    <x v="0"/>
    <x v="2"/>
    <n v="36"/>
    <x v="156"/>
    <d v="2018-11-05T00:00:00"/>
    <x v="155"/>
    <x v="1"/>
    <n v="1152.3399999999999"/>
    <n v="702.93"/>
  </r>
  <r>
    <n v="936955"/>
    <x v="1"/>
    <x v="1"/>
    <x v="0"/>
    <n v="227"/>
    <x v="157"/>
    <d v="2018-11-08T00:00:00"/>
    <x v="162"/>
    <x v="0"/>
    <n v="1034.3599999999999"/>
    <n v="610.27"/>
  </r>
  <r>
    <n v="296987"/>
    <x v="0"/>
    <x v="3"/>
    <x v="1"/>
    <n v="40"/>
    <x v="156"/>
    <d v="2018-11-06T00:00:00"/>
    <x v="159"/>
    <x v="3"/>
    <n v="1049.29"/>
    <n v="996.83"/>
  </r>
  <r>
    <n v="797510"/>
    <x v="3"/>
    <x v="2"/>
    <x v="2"/>
    <n v="248"/>
    <x v="156"/>
    <d v="2018-11-05T00:00:00"/>
    <x v="155"/>
    <x v="1"/>
    <n v="353.69"/>
    <n v="194.53"/>
  </r>
  <r>
    <n v="278989"/>
    <x v="0"/>
    <x v="3"/>
    <x v="5"/>
    <n v="114"/>
    <x v="156"/>
    <d v="2018-11-05T00:00:00"/>
    <x v="155"/>
    <x v="2"/>
    <n v="260.64"/>
    <n v="195.48"/>
  </r>
  <r>
    <n v="132668"/>
    <x v="0"/>
    <x v="0"/>
    <x v="5"/>
    <n v="32"/>
    <x v="157"/>
    <d v="2018-11-05T00:00:00"/>
    <x v="161"/>
    <x v="2"/>
    <n v="484.22"/>
    <n v="435.8"/>
  </r>
  <r>
    <n v="173362"/>
    <x v="2"/>
    <x v="3"/>
    <x v="4"/>
    <n v="233"/>
    <x v="158"/>
    <d v="2018-11-06T00:00:00"/>
    <x v="162"/>
    <x v="0"/>
    <n v="882.54"/>
    <n v="564.83000000000004"/>
  </r>
  <r>
    <n v="409611"/>
    <x v="2"/>
    <x v="2"/>
    <x v="1"/>
    <n v="202"/>
    <x v="157"/>
    <d v="2018-11-09T00:00:00"/>
    <x v="159"/>
    <x v="0"/>
    <n v="1782.06"/>
    <n v="1087.06"/>
  </r>
  <r>
    <n v="66286"/>
    <x v="1"/>
    <x v="2"/>
    <x v="2"/>
    <n v="213"/>
    <x v="157"/>
    <d v="2018-11-06T00:00:00"/>
    <x v="161"/>
    <x v="1"/>
    <n v="1027.48"/>
    <n v="750.06"/>
  </r>
  <r>
    <n v="12733"/>
    <x v="3"/>
    <x v="0"/>
    <x v="3"/>
    <n v="309"/>
    <x v="157"/>
    <d v="2018-11-09T00:00:00"/>
    <x v="163"/>
    <x v="3"/>
    <n v="1230.5999999999999"/>
    <n v="812.2"/>
  </r>
  <r>
    <n v="926770"/>
    <x v="3"/>
    <x v="0"/>
    <x v="5"/>
    <n v="343"/>
    <x v="158"/>
    <d v="2018-11-07T00:00:00"/>
    <x v="161"/>
    <x v="0"/>
    <n v="882.54"/>
    <n v="688.38"/>
  </r>
  <r>
    <n v="184196"/>
    <x v="0"/>
    <x v="3"/>
    <x v="5"/>
    <n v="78"/>
    <x v="158"/>
    <d v="2018-11-09T00:00:00"/>
    <x v="164"/>
    <x v="0"/>
    <n v="1014.98"/>
    <n v="507.49"/>
  </r>
  <r>
    <n v="492627"/>
    <x v="2"/>
    <x v="3"/>
    <x v="4"/>
    <n v="55"/>
    <x v="158"/>
    <d v="2018-11-06T00:00:00"/>
    <x v="155"/>
    <x v="4"/>
    <n v="1760.92"/>
    <n v="1074.1600000000001"/>
  </r>
  <r>
    <n v="310320"/>
    <x v="1"/>
    <x v="2"/>
    <x v="2"/>
    <n v="263"/>
    <x v="159"/>
    <d v="2018-11-09T00:00:00"/>
    <x v="163"/>
    <x v="3"/>
    <n v="1009.44"/>
    <n v="696.51"/>
  </r>
  <r>
    <n v="378612"/>
    <x v="2"/>
    <x v="1"/>
    <x v="2"/>
    <n v="298"/>
    <x v="158"/>
    <d v="2018-11-07T00:00:00"/>
    <x v="159"/>
    <x v="3"/>
    <n v="1759.82"/>
    <n v="1513.45"/>
  </r>
  <r>
    <n v="494995"/>
    <x v="0"/>
    <x v="0"/>
    <x v="5"/>
    <n v="118"/>
    <x v="158"/>
    <d v="2018-11-09T00:00:00"/>
    <x v="162"/>
    <x v="3"/>
    <n v="1251.8499999999999"/>
    <n v="776.15"/>
  </r>
  <r>
    <n v="527392"/>
    <x v="1"/>
    <x v="2"/>
    <x v="2"/>
    <n v="312"/>
    <x v="159"/>
    <d v="2018-11-10T00:00:00"/>
    <x v="162"/>
    <x v="0"/>
    <n v="1907.33"/>
    <n v="1468.64"/>
  </r>
  <r>
    <n v="702081"/>
    <x v="0"/>
    <x v="2"/>
    <x v="2"/>
    <n v="286"/>
    <x v="159"/>
    <d v="2018-11-08T00:00:00"/>
    <x v="158"/>
    <x v="4"/>
    <n v="207.27"/>
    <n v="180.32"/>
  </r>
  <r>
    <n v="523064"/>
    <x v="2"/>
    <x v="0"/>
    <x v="4"/>
    <n v="141"/>
    <x v="160"/>
    <d v="2018-11-10T00:00:00"/>
    <x v="159"/>
    <x v="5"/>
    <n v="311.24"/>
    <n v="267.67"/>
  </r>
  <r>
    <n v="756757"/>
    <x v="0"/>
    <x v="2"/>
    <x v="0"/>
    <n v="215"/>
    <x v="159"/>
    <d v="2018-11-09T00:00:00"/>
    <x v="165"/>
    <x v="1"/>
    <n v="1202.57"/>
    <n v="637.36"/>
  </r>
  <r>
    <n v="8104"/>
    <x v="3"/>
    <x v="0"/>
    <x v="4"/>
    <n v="137"/>
    <x v="159"/>
    <d v="2018-11-10T00:00:00"/>
    <x v="165"/>
    <x v="5"/>
    <n v="416"/>
    <n v="370.24"/>
  </r>
  <r>
    <n v="81535"/>
    <x v="0"/>
    <x v="1"/>
    <x v="2"/>
    <n v="192"/>
    <x v="160"/>
    <d v="2018-11-08T00:00:00"/>
    <x v="162"/>
    <x v="5"/>
    <n v="889.22"/>
    <n v="711.38"/>
  </r>
  <r>
    <n v="817766"/>
    <x v="1"/>
    <x v="2"/>
    <x v="0"/>
    <n v="175"/>
    <x v="160"/>
    <d v="2018-11-10T00:00:00"/>
    <x v="161"/>
    <x v="3"/>
    <n v="1242.21"/>
    <n v="658.37"/>
  </r>
  <r>
    <n v="275783"/>
    <x v="1"/>
    <x v="2"/>
    <x v="2"/>
    <n v="216"/>
    <x v="161"/>
    <d v="2018-11-11T00:00:00"/>
    <x v="166"/>
    <x v="3"/>
    <n v="1833.39"/>
    <n v="971.7"/>
  </r>
  <r>
    <n v="44285"/>
    <x v="0"/>
    <x v="3"/>
    <x v="1"/>
    <n v="285"/>
    <x v="160"/>
    <d v="2018-11-09T00:00:00"/>
    <x v="163"/>
    <x v="2"/>
    <n v="541.5"/>
    <n v="476.52"/>
  </r>
  <r>
    <n v="114884"/>
    <x v="0"/>
    <x v="0"/>
    <x v="4"/>
    <n v="120"/>
    <x v="160"/>
    <d v="2018-11-09T00:00:00"/>
    <x v="162"/>
    <x v="4"/>
    <n v="355.34"/>
    <n v="245.18"/>
  </r>
  <r>
    <n v="756608"/>
    <x v="1"/>
    <x v="2"/>
    <x v="3"/>
    <n v="97"/>
    <x v="160"/>
    <d v="2018-11-10T00:00:00"/>
    <x v="159"/>
    <x v="0"/>
    <n v="420.41"/>
    <n v="252.25"/>
  </r>
  <r>
    <n v="102567"/>
    <x v="3"/>
    <x v="3"/>
    <x v="0"/>
    <n v="318"/>
    <x v="160"/>
    <d v="2018-11-12T00:00:00"/>
    <x v="164"/>
    <x v="5"/>
    <n v="1236.3900000000001"/>
    <n v="778.93"/>
  </r>
  <r>
    <n v="759094"/>
    <x v="0"/>
    <x v="1"/>
    <x v="1"/>
    <n v="96"/>
    <x v="160"/>
    <d v="2018-11-12T00:00:00"/>
    <x v="162"/>
    <x v="1"/>
    <n v="531.20000000000005"/>
    <n v="308.10000000000002"/>
  </r>
  <r>
    <n v="98316"/>
    <x v="0"/>
    <x v="1"/>
    <x v="4"/>
    <n v="59"/>
    <x v="161"/>
    <d v="2018-11-10T00:00:00"/>
    <x v="161"/>
    <x v="5"/>
    <n v="1458.89"/>
    <n v="904.51"/>
  </r>
  <r>
    <n v="428464"/>
    <x v="1"/>
    <x v="1"/>
    <x v="3"/>
    <n v="59"/>
    <x v="160"/>
    <d v="2018-11-10T00:00:00"/>
    <x v="162"/>
    <x v="2"/>
    <n v="1071.03"/>
    <n v="792.56"/>
  </r>
  <r>
    <n v="559167"/>
    <x v="1"/>
    <x v="3"/>
    <x v="5"/>
    <n v="89"/>
    <x v="160"/>
    <d v="2018-11-10T00:00:00"/>
    <x v="167"/>
    <x v="4"/>
    <n v="603.75"/>
    <n v="567.53"/>
  </r>
  <r>
    <n v="815825"/>
    <x v="1"/>
    <x v="2"/>
    <x v="1"/>
    <n v="65"/>
    <x v="160"/>
    <d v="2018-11-09T00:00:00"/>
    <x v="164"/>
    <x v="1"/>
    <n v="824.84"/>
    <n v="585.64"/>
  </r>
  <r>
    <n v="218931"/>
    <x v="0"/>
    <x v="0"/>
    <x v="2"/>
    <n v="193"/>
    <x v="161"/>
    <d v="2018-11-12T00:00:00"/>
    <x v="163"/>
    <x v="0"/>
    <n v="767.31"/>
    <n v="659.89"/>
  </r>
  <r>
    <n v="874653"/>
    <x v="1"/>
    <x v="2"/>
    <x v="2"/>
    <n v="353"/>
    <x v="160"/>
    <d v="2018-11-10T00:00:00"/>
    <x v="165"/>
    <x v="4"/>
    <n v="1769.91"/>
    <n v="1097.3399999999999"/>
  </r>
  <r>
    <n v="92079"/>
    <x v="2"/>
    <x v="1"/>
    <x v="0"/>
    <n v="145"/>
    <x v="161"/>
    <d v="2018-11-11T00:00:00"/>
    <x v="163"/>
    <x v="3"/>
    <n v="1557.36"/>
    <n v="1370.48"/>
  </r>
  <r>
    <n v="91338"/>
    <x v="1"/>
    <x v="3"/>
    <x v="0"/>
    <n v="110"/>
    <x v="162"/>
    <d v="2018-11-13T00:00:00"/>
    <x v="165"/>
    <x v="1"/>
    <n v="1027.32"/>
    <n v="554.75"/>
  </r>
  <r>
    <n v="175813"/>
    <x v="1"/>
    <x v="2"/>
    <x v="3"/>
    <n v="247"/>
    <x v="162"/>
    <d v="2018-11-12T00:00:00"/>
    <x v="163"/>
    <x v="1"/>
    <n v="1227.48"/>
    <n v="1080.18"/>
  </r>
  <r>
    <n v="358823"/>
    <x v="2"/>
    <x v="1"/>
    <x v="1"/>
    <n v="85"/>
    <x v="162"/>
    <d v="2018-11-11T00:00:00"/>
    <x v="165"/>
    <x v="5"/>
    <n v="1371.77"/>
    <n v="1234.5899999999999"/>
  </r>
  <r>
    <n v="460409"/>
    <x v="3"/>
    <x v="2"/>
    <x v="2"/>
    <n v="255"/>
    <x v="162"/>
    <d v="2018-11-13T00:00:00"/>
    <x v="163"/>
    <x v="3"/>
    <n v="1705.7"/>
    <n v="869.91"/>
  </r>
  <r>
    <n v="915426"/>
    <x v="0"/>
    <x v="2"/>
    <x v="2"/>
    <n v="121"/>
    <x v="161"/>
    <d v="2018-11-13T00:00:00"/>
    <x v="164"/>
    <x v="0"/>
    <n v="531.20000000000005"/>
    <n v="440.9"/>
  </r>
  <r>
    <n v="592691"/>
    <x v="1"/>
    <x v="0"/>
    <x v="3"/>
    <n v="18"/>
    <x v="161"/>
    <d v="2018-11-10T00:00:00"/>
    <x v="159"/>
    <x v="2"/>
    <n v="1029.55"/>
    <n v="875.12"/>
  </r>
  <r>
    <n v="829887"/>
    <x v="1"/>
    <x v="2"/>
    <x v="0"/>
    <n v="347"/>
    <x v="162"/>
    <d v="2018-11-11T00:00:00"/>
    <x v="167"/>
    <x v="0"/>
    <n v="767.31"/>
    <n v="606.16999999999996"/>
  </r>
  <r>
    <n v="114586"/>
    <x v="0"/>
    <x v="1"/>
    <x v="5"/>
    <n v="101"/>
    <x v="162"/>
    <d v="2018-11-11T00:00:00"/>
    <x v="167"/>
    <x v="5"/>
    <n v="663.08"/>
    <n v="457.53"/>
  </r>
  <r>
    <n v="445490"/>
    <x v="3"/>
    <x v="3"/>
    <x v="5"/>
    <n v="248"/>
    <x v="161"/>
    <d v="2018-11-10T00:00:00"/>
    <x v="164"/>
    <x v="4"/>
    <n v="1651.92"/>
    <n v="1007.67"/>
  </r>
  <r>
    <n v="97792"/>
    <x v="0"/>
    <x v="0"/>
    <x v="2"/>
    <n v="367"/>
    <x v="163"/>
    <d v="2018-11-12T00:00:00"/>
    <x v="165"/>
    <x v="2"/>
    <n v="1541.3"/>
    <n v="1140.56"/>
  </r>
  <r>
    <n v="404614"/>
    <x v="0"/>
    <x v="0"/>
    <x v="1"/>
    <n v="140"/>
    <x v="163"/>
    <d v="2018-11-11T00:00:00"/>
    <x v="164"/>
    <x v="3"/>
    <n v="445.81"/>
    <n v="387.85"/>
  </r>
  <r>
    <n v="788172"/>
    <x v="0"/>
    <x v="0"/>
    <x v="5"/>
    <n v="135"/>
    <x v="162"/>
    <d v="2018-11-14T00:00:00"/>
    <x v="168"/>
    <x v="2"/>
    <n v="1230.5999999999999"/>
    <n v="1021.4"/>
  </r>
  <r>
    <n v="665994"/>
    <x v="3"/>
    <x v="3"/>
    <x v="1"/>
    <n v="169"/>
    <x v="163"/>
    <d v="2018-11-14T00:00:00"/>
    <x v="165"/>
    <x v="2"/>
    <n v="1768.77"/>
    <n v="902.07"/>
  </r>
  <r>
    <n v="684179"/>
    <x v="2"/>
    <x v="1"/>
    <x v="3"/>
    <n v="264"/>
    <x v="162"/>
    <d v="2018-11-13T00:00:00"/>
    <x v="166"/>
    <x v="4"/>
    <n v="1114.98"/>
    <n v="680.14"/>
  </r>
  <r>
    <n v="548047"/>
    <x v="0"/>
    <x v="0"/>
    <x v="5"/>
    <n v="94"/>
    <x v="163"/>
    <d v="2018-11-13T00:00:00"/>
    <x v="169"/>
    <x v="5"/>
    <n v="1014.71"/>
    <n v="771.18"/>
  </r>
  <r>
    <n v="520699"/>
    <x v="3"/>
    <x v="2"/>
    <x v="3"/>
    <n v="321"/>
    <x v="163"/>
    <d v="2018-11-13T00:00:00"/>
    <x v="163"/>
    <x v="1"/>
    <n v="1096.01"/>
    <n v="1019.29"/>
  </r>
  <r>
    <n v="219281"/>
    <x v="2"/>
    <x v="1"/>
    <x v="0"/>
    <n v="287"/>
    <x v="162"/>
    <d v="2018-11-13T00:00:00"/>
    <x v="166"/>
    <x v="3"/>
    <n v="1072.8699999999999"/>
    <n v="965.58"/>
  </r>
  <r>
    <n v="281097"/>
    <x v="3"/>
    <x v="2"/>
    <x v="4"/>
    <n v="171"/>
    <x v="164"/>
    <d v="2018-11-14T00:00:00"/>
    <x v="170"/>
    <x v="1"/>
    <n v="983.03"/>
    <n v="845.41"/>
  </r>
  <r>
    <n v="977585"/>
    <x v="0"/>
    <x v="3"/>
    <x v="3"/>
    <n v="47"/>
    <x v="163"/>
    <d v="2018-11-14T00:00:00"/>
    <x v="170"/>
    <x v="3"/>
    <n v="1549.99"/>
    <n v="976.49"/>
  </r>
  <r>
    <n v="81782"/>
    <x v="1"/>
    <x v="3"/>
    <x v="1"/>
    <n v="73"/>
    <x v="164"/>
    <d v="2018-11-15T00:00:00"/>
    <x v="167"/>
    <x v="5"/>
    <n v="1365.01"/>
    <n v="982.81"/>
  </r>
  <r>
    <n v="979288"/>
    <x v="1"/>
    <x v="1"/>
    <x v="2"/>
    <n v="90"/>
    <x v="164"/>
    <d v="2018-11-15T00:00:00"/>
    <x v="169"/>
    <x v="0"/>
    <n v="378.7"/>
    <n v="200.71"/>
  </r>
  <r>
    <n v="197874"/>
    <x v="0"/>
    <x v="2"/>
    <x v="2"/>
    <n v="366"/>
    <x v="164"/>
    <d v="2018-11-15T00:00:00"/>
    <x v="167"/>
    <x v="4"/>
    <n v="278.41000000000003"/>
    <n v="228.3"/>
  </r>
  <r>
    <n v="482221"/>
    <x v="1"/>
    <x v="1"/>
    <x v="0"/>
    <n v="6"/>
    <x v="163"/>
    <d v="2018-11-12T00:00:00"/>
    <x v="164"/>
    <x v="4"/>
    <n v="1790.24"/>
    <n v="1145.75"/>
  </r>
  <r>
    <n v="78298"/>
    <x v="0"/>
    <x v="0"/>
    <x v="0"/>
    <n v="121"/>
    <x v="164"/>
    <d v="2018-11-15T00:00:00"/>
    <x v="170"/>
    <x v="0"/>
    <n v="316.57"/>
    <n v="196.27"/>
  </r>
  <r>
    <n v="484664"/>
    <x v="1"/>
    <x v="1"/>
    <x v="0"/>
    <n v="262"/>
    <x v="163"/>
    <d v="2018-11-12T00:00:00"/>
    <x v="165"/>
    <x v="2"/>
    <n v="880.62"/>
    <n v="722.11"/>
  </r>
  <r>
    <n v="529141"/>
    <x v="2"/>
    <x v="1"/>
    <x v="0"/>
    <n v="106"/>
    <x v="163"/>
    <d v="2018-11-13T00:00:00"/>
    <x v="163"/>
    <x v="4"/>
    <n v="863.69"/>
    <n v="613.22"/>
  </r>
  <r>
    <n v="634575"/>
    <x v="2"/>
    <x v="1"/>
    <x v="3"/>
    <n v="117"/>
    <x v="164"/>
    <d v="2018-11-14T00:00:00"/>
    <x v="163"/>
    <x v="4"/>
    <n v="1005.39"/>
    <n v="512.75"/>
  </r>
  <r>
    <n v="693372"/>
    <x v="0"/>
    <x v="3"/>
    <x v="2"/>
    <n v="55"/>
    <x v="164"/>
    <d v="2018-11-14T00:00:00"/>
    <x v="170"/>
    <x v="0"/>
    <n v="1159.22"/>
    <n v="614.39"/>
  </r>
  <r>
    <n v="500664"/>
    <x v="0"/>
    <x v="2"/>
    <x v="2"/>
    <n v="119"/>
    <x v="163"/>
    <d v="2018-11-12T00:00:00"/>
    <x v="167"/>
    <x v="2"/>
    <n v="1684.01"/>
    <n v="1431.41"/>
  </r>
  <r>
    <n v="849902"/>
    <x v="0"/>
    <x v="2"/>
    <x v="5"/>
    <n v="176"/>
    <x v="165"/>
    <d v="2018-11-14T00:00:00"/>
    <x v="170"/>
    <x v="1"/>
    <n v="157.06"/>
    <n v="80.099999999999994"/>
  </r>
  <r>
    <n v="179234"/>
    <x v="1"/>
    <x v="2"/>
    <x v="1"/>
    <n v="340"/>
    <x v="165"/>
    <d v="2018-11-15T00:00:00"/>
    <x v="165"/>
    <x v="4"/>
    <n v="979.75"/>
    <n v="636.84"/>
  </r>
  <r>
    <n v="533431"/>
    <x v="1"/>
    <x v="3"/>
    <x v="3"/>
    <n v="15"/>
    <x v="164"/>
    <d v="2018-11-14T00:00:00"/>
    <x v="165"/>
    <x v="1"/>
    <n v="1487.52"/>
    <n v="1041.26"/>
  </r>
  <r>
    <n v="614421"/>
    <x v="1"/>
    <x v="2"/>
    <x v="1"/>
    <n v="281"/>
    <x v="165"/>
    <d v="2018-11-15T00:00:00"/>
    <x v="165"/>
    <x v="5"/>
    <n v="300.92"/>
    <n v="219.67"/>
  </r>
  <r>
    <n v="426987"/>
    <x v="1"/>
    <x v="0"/>
    <x v="2"/>
    <n v="28"/>
    <x v="164"/>
    <d v="2018-11-14T00:00:00"/>
    <x v="169"/>
    <x v="2"/>
    <n v="1787.73"/>
    <n v="1555.33"/>
  </r>
  <r>
    <n v="186523"/>
    <x v="3"/>
    <x v="2"/>
    <x v="3"/>
    <n v="232"/>
    <x v="165"/>
    <d v="2018-11-13T00:00:00"/>
    <x v="165"/>
    <x v="1"/>
    <n v="206.13"/>
    <n v="162.84"/>
  </r>
  <r>
    <n v="78300"/>
    <x v="0"/>
    <x v="2"/>
    <x v="2"/>
    <n v="253"/>
    <x v="164"/>
    <d v="2018-11-14T00:00:00"/>
    <x v="170"/>
    <x v="4"/>
    <n v="1154.52"/>
    <n v="727.35"/>
  </r>
  <r>
    <n v="577499"/>
    <x v="0"/>
    <x v="1"/>
    <x v="2"/>
    <n v="286"/>
    <x v="164"/>
    <d v="2018-11-16T00:00:00"/>
    <x v="171"/>
    <x v="5"/>
    <n v="1833.88"/>
    <n v="1228.7"/>
  </r>
  <r>
    <n v="190045"/>
    <x v="0"/>
    <x v="0"/>
    <x v="1"/>
    <n v="149"/>
    <x v="165"/>
    <d v="2018-11-16T00:00:00"/>
    <x v="170"/>
    <x v="5"/>
    <n v="1104.51"/>
    <n v="684.8"/>
  </r>
  <r>
    <n v="770044"/>
    <x v="0"/>
    <x v="0"/>
    <x v="1"/>
    <n v="279"/>
    <x v="164"/>
    <d v="2018-11-16T00:00:00"/>
    <x v="169"/>
    <x v="4"/>
    <n v="767.31"/>
    <n v="537.12"/>
  </r>
  <r>
    <n v="279421"/>
    <x v="1"/>
    <x v="3"/>
    <x v="2"/>
    <n v="64"/>
    <x v="165"/>
    <d v="2018-11-15T00:00:00"/>
    <x v="165"/>
    <x v="3"/>
    <n v="1522.87"/>
    <n v="974.64"/>
  </r>
  <r>
    <n v="138972"/>
    <x v="3"/>
    <x v="3"/>
    <x v="5"/>
    <n v="344"/>
    <x v="165"/>
    <d v="2018-11-15T00:00:00"/>
    <x v="168"/>
    <x v="4"/>
    <n v="170.94"/>
    <n v="111.11"/>
  </r>
  <r>
    <n v="935817"/>
    <x v="0"/>
    <x v="0"/>
    <x v="5"/>
    <n v="119"/>
    <x v="166"/>
    <d v="2018-11-17T00:00:00"/>
    <x v="170"/>
    <x v="2"/>
    <n v="824.18"/>
    <n v="758.25"/>
  </r>
  <r>
    <n v="986419"/>
    <x v="2"/>
    <x v="0"/>
    <x v="3"/>
    <n v="26"/>
    <x v="165"/>
    <d v="2018-11-17T00:00:00"/>
    <x v="168"/>
    <x v="5"/>
    <n v="1313.2"/>
    <n v="1076.82"/>
  </r>
  <r>
    <n v="913851"/>
    <x v="0"/>
    <x v="3"/>
    <x v="2"/>
    <n v="110"/>
    <x v="165"/>
    <d v="2018-11-17T00:00:00"/>
    <x v="168"/>
    <x v="2"/>
    <n v="944.25"/>
    <n v="793.17"/>
  </r>
  <r>
    <n v="576104"/>
    <x v="0"/>
    <x v="1"/>
    <x v="2"/>
    <n v="239"/>
    <x v="165"/>
    <d v="2018-11-14T00:00:00"/>
    <x v="170"/>
    <x v="5"/>
    <n v="1235.8900000000001"/>
    <n v="951.64"/>
  </r>
  <r>
    <n v="479956"/>
    <x v="2"/>
    <x v="1"/>
    <x v="3"/>
    <n v="60"/>
    <x v="165"/>
    <d v="2018-11-14T00:00:00"/>
    <x v="169"/>
    <x v="0"/>
    <n v="685.1"/>
    <n v="520.67999999999995"/>
  </r>
  <r>
    <n v="901559"/>
    <x v="0"/>
    <x v="1"/>
    <x v="5"/>
    <n v="323"/>
    <x v="167"/>
    <d v="2018-11-16T00:00:00"/>
    <x v="167"/>
    <x v="0"/>
    <n v="217"/>
    <n v="149.72999999999999"/>
  </r>
  <r>
    <n v="353477"/>
    <x v="0"/>
    <x v="0"/>
    <x v="3"/>
    <n v="60"/>
    <x v="167"/>
    <d v="2018-11-18T00:00:00"/>
    <x v="170"/>
    <x v="5"/>
    <n v="1321.9"/>
    <n v="1070.74"/>
  </r>
  <r>
    <n v="699704"/>
    <x v="1"/>
    <x v="3"/>
    <x v="1"/>
    <n v="160"/>
    <x v="167"/>
    <d v="2018-11-15T00:00:00"/>
    <x v="168"/>
    <x v="3"/>
    <n v="255.65"/>
    <n v="150.83000000000001"/>
  </r>
  <r>
    <n v="859622"/>
    <x v="0"/>
    <x v="2"/>
    <x v="1"/>
    <n v="341"/>
    <x v="167"/>
    <d v="2018-11-18T00:00:00"/>
    <x v="169"/>
    <x v="5"/>
    <n v="540.25"/>
    <n v="388.98"/>
  </r>
  <r>
    <n v="364850"/>
    <x v="0"/>
    <x v="1"/>
    <x v="5"/>
    <n v="172"/>
    <x v="167"/>
    <d v="2018-11-18T00:00:00"/>
    <x v="171"/>
    <x v="1"/>
    <n v="1442.37"/>
    <n v="764.46"/>
  </r>
  <r>
    <n v="838909"/>
    <x v="0"/>
    <x v="2"/>
    <x v="1"/>
    <n v="363"/>
    <x v="166"/>
    <d v="2018-11-18T00:00:00"/>
    <x v="172"/>
    <x v="3"/>
    <n v="1027.47"/>
    <n v="595.92999999999995"/>
  </r>
  <r>
    <n v="476822"/>
    <x v="1"/>
    <x v="1"/>
    <x v="1"/>
    <n v="159"/>
    <x v="166"/>
    <d v="2018-11-17T00:00:00"/>
    <x v="166"/>
    <x v="4"/>
    <n v="484.22"/>
    <n v="334.11"/>
  </r>
  <r>
    <n v="231878"/>
    <x v="1"/>
    <x v="2"/>
    <x v="0"/>
    <n v="282"/>
    <x v="167"/>
    <d v="2018-11-16T00:00:00"/>
    <x v="171"/>
    <x v="2"/>
    <n v="1893.08"/>
    <n v="1438.74"/>
  </r>
  <r>
    <n v="579977"/>
    <x v="1"/>
    <x v="0"/>
    <x v="3"/>
    <n v="262"/>
    <x v="168"/>
    <d v="2018-11-16T00:00:00"/>
    <x v="171"/>
    <x v="2"/>
    <n v="683.56"/>
    <n v="553.67999999999995"/>
  </r>
  <r>
    <n v="315251"/>
    <x v="0"/>
    <x v="3"/>
    <x v="0"/>
    <n v="76"/>
    <x v="167"/>
    <d v="2018-11-17T00:00:00"/>
    <x v="169"/>
    <x v="1"/>
    <n v="1236.6199999999999"/>
    <n v="1100.5899999999999"/>
  </r>
  <r>
    <n v="510709"/>
    <x v="1"/>
    <x v="3"/>
    <x v="2"/>
    <n v="61"/>
    <x v="168"/>
    <d v="2018-11-16T00:00:00"/>
    <x v="169"/>
    <x v="2"/>
    <n v="939.27"/>
    <n v="845.34"/>
  </r>
  <r>
    <n v="290156"/>
    <x v="0"/>
    <x v="0"/>
    <x v="1"/>
    <n v="243"/>
    <x v="168"/>
    <d v="2018-11-17T00:00:00"/>
    <x v="173"/>
    <x v="5"/>
    <n v="1459.8"/>
    <n v="1197.04"/>
  </r>
  <r>
    <n v="852947"/>
    <x v="0"/>
    <x v="2"/>
    <x v="2"/>
    <n v="362"/>
    <x v="168"/>
    <d v="2018-11-16T00:00:00"/>
    <x v="173"/>
    <x v="1"/>
    <n v="802.81"/>
    <n v="706.47"/>
  </r>
  <r>
    <n v="719177"/>
    <x v="0"/>
    <x v="2"/>
    <x v="4"/>
    <n v="284"/>
    <x v="167"/>
    <d v="2018-11-17T00:00:00"/>
    <x v="168"/>
    <x v="5"/>
    <n v="667.73"/>
    <n v="600.96"/>
  </r>
  <r>
    <n v="800122"/>
    <x v="1"/>
    <x v="2"/>
    <x v="1"/>
    <n v="209"/>
    <x v="168"/>
    <d v="2018-11-18T00:00:00"/>
    <x v="169"/>
    <x v="1"/>
    <n v="1706.2"/>
    <n v="1586.77"/>
  </r>
  <r>
    <n v="685194"/>
    <x v="3"/>
    <x v="0"/>
    <x v="2"/>
    <n v="141"/>
    <x v="168"/>
    <d v="2018-11-16T00:00:00"/>
    <x v="171"/>
    <x v="2"/>
    <n v="923.77"/>
    <n v="665.11"/>
  </r>
  <r>
    <n v="659171"/>
    <x v="1"/>
    <x v="1"/>
    <x v="3"/>
    <n v="102"/>
    <x v="167"/>
    <d v="2018-11-19T00:00:00"/>
    <x v="170"/>
    <x v="0"/>
    <n v="1911.75"/>
    <n v="1357.34"/>
  </r>
  <r>
    <n v="467752"/>
    <x v="1"/>
    <x v="2"/>
    <x v="0"/>
    <n v="281"/>
    <x v="167"/>
    <d v="2018-11-19T00:00:00"/>
    <x v="172"/>
    <x v="0"/>
    <n v="767.31"/>
    <n v="552.46"/>
  </r>
  <r>
    <n v="277998"/>
    <x v="2"/>
    <x v="1"/>
    <x v="1"/>
    <n v="88"/>
    <x v="168"/>
    <d v="2018-11-18T00:00:00"/>
    <x v="169"/>
    <x v="4"/>
    <n v="1333.45"/>
    <n v="933.42"/>
  </r>
  <r>
    <n v="108599"/>
    <x v="0"/>
    <x v="2"/>
    <x v="0"/>
    <n v="257"/>
    <x v="168"/>
    <d v="2018-11-18T00:00:00"/>
    <x v="174"/>
    <x v="5"/>
    <n v="1317.62"/>
    <n v="1027.74"/>
  </r>
  <r>
    <n v="292145"/>
    <x v="0"/>
    <x v="0"/>
    <x v="0"/>
    <n v="224"/>
    <x v="168"/>
    <d v="2018-11-17T00:00:00"/>
    <x v="171"/>
    <x v="2"/>
    <n v="1242.21"/>
    <n v="869.55"/>
  </r>
  <r>
    <n v="357765"/>
    <x v="1"/>
    <x v="1"/>
    <x v="0"/>
    <n v="69"/>
    <x v="168"/>
    <d v="2018-11-18T00:00:00"/>
    <x v="173"/>
    <x v="2"/>
    <n v="1067.42"/>
    <n v="683.15"/>
  </r>
  <r>
    <n v="212461"/>
    <x v="3"/>
    <x v="0"/>
    <x v="4"/>
    <n v="353"/>
    <x v="169"/>
    <d v="2018-11-18T00:00:00"/>
    <x v="172"/>
    <x v="1"/>
    <n v="685.1"/>
    <n v="596.04"/>
  </r>
  <r>
    <n v="282174"/>
    <x v="1"/>
    <x v="2"/>
    <x v="2"/>
    <n v="300"/>
    <x v="169"/>
    <d v="2018-11-18T00:00:00"/>
    <x v="171"/>
    <x v="5"/>
    <n v="292.88"/>
    <n v="269.45"/>
  </r>
  <r>
    <n v="848320"/>
    <x v="2"/>
    <x v="1"/>
    <x v="5"/>
    <n v="243"/>
    <x v="169"/>
    <d v="2018-11-19T00:00:00"/>
    <x v="171"/>
    <x v="3"/>
    <n v="206.13"/>
    <n v="131.91999999999999"/>
  </r>
  <r>
    <n v="407590"/>
    <x v="1"/>
    <x v="2"/>
    <x v="2"/>
    <n v="26"/>
    <x v="169"/>
    <d v="2018-11-21T00:00:00"/>
    <x v="175"/>
    <x v="0"/>
    <n v="1210.32"/>
    <n v="1149.8"/>
  </r>
  <r>
    <n v="989644"/>
    <x v="0"/>
    <x v="0"/>
    <x v="1"/>
    <n v="171"/>
    <x v="169"/>
    <d v="2018-11-20T00:00:00"/>
    <x v="172"/>
    <x v="0"/>
    <n v="287.82"/>
    <n v="169.81"/>
  </r>
  <r>
    <n v="139140"/>
    <x v="2"/>
    <x v="1"/>
    <x v="2"/>
    <n v="37"/>
    <x v="170"/>
    <d v="2018-11-19T00:00:00"/>
    <x v="172"/>
    <x v="4"/>
    <n v="1151.27"/>
    <n v="736.81"/>
  </r>
  <r>
    <n v="702085"/>
    <x v="0"/>
    <x v="1"/>
    <x v="5"/>
    <n v="243"/>
    <x v="169"/>
    <d v="2018-11-21T00:00:00"/>
    <x v="176"/>
    <x v="4"/>
    <n v="827.05"/>
    <n v="736.07"/>
  </r>
  <r>
    <n v="861876"/>
    <x v="0"/>
    <x v="3"/>
    <x v="5"/>
    <n v="286"/>
    <x v="169"/>
    <d v="2018-11-19T00:00:00"/>
    <x v="174"/>
    <x v="1"/>
    <n v="1009.44"/>
    <n v="514.80999999999995"/>
  </r>
  <r>
    <n v="109742"/>
    <x v="0"/>
    <x v="2"/>
    <x v="5"/>
    <n v="168"/>
    <x v="169"/>
    <d v="2018-11-20T00:00:00"/>
    <x v="177"/>
    <x v="0"/>
    <n v="1890.04"/>
    <n v="1058.42"/>
  </r>
  <r>
    <n v="203505"/>
    <x v="0"/>
    <x v="3"/>
    <x v="5"/>
    <n v="4"/>
    <x v="169"/>
    <d v="2018-11-21T00:00:00"/>
    <x v="174"/>
    <x v="3"/>
    <n v="1768.77"/>
    <n v="919.76"/>
  </r>
  <r>
    <n v="214956"/>
    <x v="0"/>
    <x v="0"/>
    <x v="4"/>
    <n v="195"/>
    <x v="169"/>
    <d v="2018-11-19T00:00:00"/>
    <x v="176"/>
    <x v="2"/>
    <n v="849.24"/>
    <n v="679.39"/>
  </r>
  <r>
    <n v="501823"/>
    <x v="1"/>
    <x v="1"/>
    <x v="0"/>
    <n v="225"/>
    <x v="169"/>
    <d v="2018-11-21T00:00:00"/>
    <x v="173"/>
    <x v="2"/>
    <n v="1293.19"/>
    <n v="1189.73"/>
  </r>
  <r>
    <n v="566263"/>
    <x v="1"/>
    <x v="2"/>
    <x v="0"/>
    <n v="317"/>
    <x v="171"/>
    <d v="2018-11-21T00:00:00"/>
    <x v="173"/>
    <x v="3"/>
    <n v="492.44"/>
    <n v="290.54000000000002"/>
  </r>
  <r>
    <n v="692432"/>
    <x v="0"/>
    <x v="1"/>
    <x v="5"/>
    <n v="116"/>
    <x v="170"/>
    <d v="2018-11-20T00:00:00"/>
    <x v="173"/>
    <x v="4"/>
    <n v="1536.62"/>
    <n v="1183.2"/>
  </r>
  <r>
    <n v="143663"/>
    <x v="1"/>
    <x v="3"/>
    <x v="0"/>
    <n v="103"/>
    <x v="171"/>
    <d v="2018-11-19T00:00:00"/>
    <x v="176"/>
    <x v="1"/>
    <n v="682.87"/>
    <n v="553.12"/>
  </r>
  <r>
    <n v="427565"/>
    <x v="2"/>
    <x v="1"/>
    <x v="3"/>
    <n v="226"/>
    <x v="171"/>
    <d v="2018-11-20T00:00:00"/>
    <x v="168"/>
    <x v="0"/>
    <n v="260.64"/>
    <n v="195.48"/>
  </r>
  <r>
    <n v="265144"/>
    <x v="0"/>
    <x v="0"/>
    <x v="1"/>
    <n v="135"/>
    <x v="171"/>
    <d v="2018-11-20T00:00:00"/>
    <x v="173"/>
    <x v="5"/>
    <n v="445.81"/>
    <n v="334.36"/>
  </r>
  <r>
    <n v="919911"/>
    <x v="1"/>
    <x v="2"/>
    <x v="4"/>
    <n v="200"/>
    <x v="171"/>
    <d v="2018-11-22T00:00:00"/>
    <x v="172"/>
    <x v="4"/>
    <n v="793.58"/>
    <n v="626.92999999999995"/>
  </r>
  <r>
    <n v="917962"/>
    <x v="1"/>
    <x v="3"/>
    <x v="0"/>
    <n v="234"/>
    <x v="171"/>
    <d v="2018-11-21T00:00:00"/>
    <x v="174"/>
    <x v="0"/>
    <n v="1014.42"/>
    <n v="811.54"/>
  </r>
  <r>
    <n v="420747"/>
    <x v="1"/>
    <x v="3"/>
    <x v="5"/>
    <n v="241"/>
    <x v="172"/>
    <d v="2018-11-21T00:00:00"/>
    <x v="174"/>
    <x v="0"/>
    <n v="1067.42"/>
    <n v="672.47"/>
  </r>
  <r>
    <n v="439724"/>
    <x v="0"/>
    <x v="0"/>
    <x v="2"/>
    <n v="56"/>
    <x v="172"/>
    <d v="2018-11-20T00:00:00"/>
    <x v="171"/>
    <x v="0"/>
    <n v="411.04"/>
    <n v="328.83"/>
  </r>
  <r>
    <n v="293289"/>
    <x v="0"/>
    <x v="2"/>
    <x v="0"/>
    <n v="253"/>
    <x v="171"/>
    <d v="2018-11-20T00:00:00"/>
    <x v="176"/>
    <x v="1"/>
    <n v="880.62"/>
    <n v="590.02"/>
  </r>
  <r>
    <n v="836501"/>
    <x v="0"/>
    <x v="2"/>
    <x v="3"/>
    <n v="347"/>
    <x v="172"/>
    <d v="2018-11-22T00:00:00"/>
    <x v="178"/>
    <x v="1"/>
    <n v="448.42"/>
    <n v="228.69"/>
  </r>
  <r>
    <n v="103827"/>
    <x v="1"/>
    <x v="3"/>
    <x v="4"/>
    <n v="284"/>
    <x v="172"/>
    <d v="2018-11-23T00:00:00"/>
    <x v="175"/>
    <x v="3"/>
    <n v="1903.31"/>
    <n v="1408.45"/>
  </r>
  <r>
    <n v="714725"/>
    <x v="1"/>
    <x v="1"/>
    <x v="2"/>
    <n v="347"/>
    <x v="171"/>
    <d v="2018-11-21T00:00:00"/>
    <x v="175"/>
    <x v="0"/>
    <n v="1202.3699999999999"/>
    <n v="985.94"/>
  </r>
  <r>
    <n v="616443"/>
    <x v="0"/>
    <x v="3"/>
    <x v="3"/>
    <n v="55"/>
    <x v="171"/>
    <d v="2018-11-22T00:00:00"/>
    <x v="177"/>
    <x v="2"/>
    <n v="857.9"/>
    <n v="437.53"/>
  </r>
  <r>
    <n v="37374"/>
    <x v="3"/>
    <x v="3"/>
    <x v="1"/>
    <n v="111"/>
    <x v="171"/>
    <d v="2018-11-22T00:00:00"/>
    <x v="174"/>
    <x v="5"/>
    <n v="1202.3699999999999"/>
    <n v="1082.1300000000001"/>
  </r>
  <r>
    <n v="983824"/>
    <x v="0"/>
    <x v="2"/>
    <x v="4"/>
    <n v="267"/>
    <x v="172"/>
    <d v="2018-11-23T00:00:00"/>
    <x v="175"/>
    <x v="1"/>
    <n v="185.56"/>
    <n v="157.72999999999999"/>
  </r>
  <r>
    <n v="988535"/>
    <x v="1"/>
    <x v="3"/>
    <x v="3"/>
    <n v="93"/>
    <x v="173"/>
    <d v="2018-11-23T00:00:00"/>
    <x v="179"/>
    <x v="3"/>
    <n v="1154.52"/>
    <n v="692.71"/>
  </r>
  <r>
    <n v="368359"/>
    <x v="0"/>
    <x v="1"/>
    <x v="3"/>
    <n v="350"/>
    <x v="173"/>
    <d v="2018-11-21T00:00:00"/>
    <x v="171"/>
    <x v="3"/>
    <n v="512.29"/>
    <n v="271.51"/>
  </r>
  <r>
    <n v="367582"/>
    <x v="0"/>
    <x v="2"/>
    <x v="3"/>
    <n v="350"/>
    <x v="173"/>
    <d v="2018-11-23T00:00:00"/>
    <x v="176"/>
    <x v="3"/>
    <n v="1351.9"/>
    <n v="1135.5999999999999"/>
  </r>
  <r>
    <n v="888233"/>
    <x v="0"/>
    <x v="3"/>
    <x v="2"/>
    <n v="312"/>
    <x v="173"/>
    <d v="2018-11-21T00:00:00"/>
    <x v="174"/>
    <x v="0"/>
    <n v="1898.63"/>
    <n v="1234.1099999999999"/>
  </r>
  <r>
    <n v="671913"/>
    <x v="0"/>
    <x v="0"/>
    <x v="5"/>
    <n v="332"/>
    <x v="173"/>
    <d v="2018-11-22T00:00:00"/>
    <x v="175"/>
    <x v="2"/>
    <n v="1809.81"/>
    <n v="1303.06"/>
  </r>
  <r>
    <n v="830398"/>
    <x v="3"/>
    <x v="3"/>
    <x v="1"/>
    <n v="70"/>
    <x v="173"/>
    <d v="2018-11-24T00:00:00"/>
    <x v="180"/>
    <x v="0"/>
    <n v="189.1"/>
    <n v="156.94999999999999"/>
  </r>
  <r>
    <n v="715833"/>
    <x v="0"/>
    <x v="0"/>
    <x v="3"/>
    <n v="341"/>
    <x v="172"/>
    <d v="2018-11-22T00:00:00"/>
    <x v="171"/>
    <x v="4"/>
    <n v="1800.23"/>
    <n v="972.12"/>
  </r>
  <r>
    <n v="672023"/>
    <x v="2"/>
    <x v="1"/>
    <x v="2"/>
    <n v="42"/>
    <x v="172"/>
    <d v="2018-11-24T00:00:00"/>
    <x v="176"/>
    <x v="4"/>
    <n v="561.15"/>
    <n v="286.19"/>
  </r>
  <r>
    <n v="828750"/>
    <x v="1"/>
    <x v="1"/>
    <x v="5"/>
    <n v="291"/>
    <x v="173"/>
    <d v="2018-11-21T00:00:00"/>
    <x v="176"/>
    <x v="1"/>
    <n v="1338.98"/>
    <n v="1191.69"/>
  </r>
  <r>
    <n v="306508"/>
    <x v="2"/>
    <x v="0"/>
    <x v="4"/>
    <n v="268"/>
    <x v="173"/>
    <d v="2018-11-25T00:00:00"/>
    <x v="181"/>
    <x v="0"/>
    <n v="550.27"/>
    <n v="297.14999999999998"/>
  </r>
  <r>
    <n v="186733"/>
    <x v="2"/>
    <x v="1"/>
    <x v="1"/>
    <n v="343"/>
    <x v="174"/>
    <d v="2018-11-25T00:00:00"/>
    <x v="178"/>
    <x v="0"/>
    <n v="561.15"/>
    <n v="303.02"/>
  </r>
  <r>
    <n v="573940"/>
    <x v="2"/>
    <x v="3"/>
    <x v="3"/>
    <n v="169"/>
    <x v="173"/>
    <d v="2018-11-24T00:00:00"/>
    <x v="177"/>
    <x v="4"/>
    <n v="974.1"/>
    <n v="496.79"/>
  </r>
  <r>
    <n v="44121"/>
    <x v="0"/>
    <x v="0"/>
    <x v="3"/>
    <n v="334"/>
    <x v="173"/>
    <d v="2018-11-22T00:00:00"/>
    <x v="176"/>
    <x v="5"/>
    <n v="682.87"/>
    <n v="635.07000000000005"/>
  </r>
  <r>
    <n v="153688"/>
    <x v="1"/>
    <x v="2"/>
    <x v="3"/>
    <n v="63"/>
    <x v="173"/>
    <d v="2018-11-25T00:00:00"/>
    <x v="176"/>
    <x v="4"/>
    <n v="1592.32"/>
    <n v="1369.4"/>
  </r>
  <r>
    <n v="873523"/>
    <x v="0"/>
    <x v="1"/>
    <x v="0"/>
    <n v="183"/>
    <x v="173"/>
    <d v="2018-11-25T00:00:00"/>
    <x v="175"/>
    <x v="0"/>
    <n v="417.95"/>
    <n v="238.23"/>
  </r>
  <r>
    <n v="26092"/>
    <x v="1"/>
    <x v="1"/>
    <x v="1"/>
    <n v="138"/>
    <x v="175"/>
    <d v="2018-11-23T00:00:00"/>
    <x v="176"/>
    <x v="0"/>
    <n v="844.01"/>
    <n v="734.29"/>
  </r>
  <r>
    <n v="157701"/>
    <x v="1"/>
    <x v="1"/>
    <x v="1"/>
    <n v="220"/>
    <x v="174"/>
    <d v="2018-11-26T00:00:00"/>
    <x v="179"/>
    <x v="0"/>
    <n v="300.92"/>
    <n v="171.52"/>
  </r>
  <r>
    <n v="415662"/>
    <x v="0"/>
    <x v="0"/>
    <x v="4"/>
    <n v="14"/>
    <x v="174"/>
    <d v="2018-11-24T00:00:00"/>
    <x v="172"/>
    <x v="0"/>
    <n v="667.83"/>
    <n v="520.91"/>
  </r>
  <r>
    <n v="556531"/>
    <x v="0"/>
    <x v="2"/>
    <x v="1"/>
    <n v="128"/>
    <x v="175"/>
    <d v="2018-11-23T00:00:00"/>
    <x v="178"/>
    <x v="0"/>
    <n v="193.84"/>
    <n v="116.3"/>
  </r>
  <r>
    <n v="469544"/>
    <x v="1"/>
    <x v="1"/>
    <x v="1"/>
    <n v="268"/>
    <x v="174"/>
    <d v="2018-11-25T00:00:00"/>
    <x v="180"/>
    <x v="0"/>
    <n v="1034.3599999999999"/>
    <n v="744.74"/>
  </r>
  <r>
    <n v="95142"/>
    <x v="3"/>
    <x v="3"/>
    <x v="1"/>
    <n v="29"/>
    <x v="174"/>
    <d v="2018-11-23T00:00:00"/>
    <x v="175"/>
    <x v="3"/>
    <n v="1507.06"/>
    <n v="1326.21"/>
  </r>
  <r>
    <n v="566236"/>
    <x v="2"/>
    <x v="1"/>
    <x v="5"/>
    <n v="88"/>
    <x v="174"/>
    <d v="2018-11-24T00:00:00"/>
    <x v="172"/>
    <x v="5"/>
    <n v="1768.77"/>
    <n v="1202.76"/>
  </r>
  <r>
    <n v="951153"/>
    <x v="1"/>
    <x v="0"/>
    <x v="3"/>
    <n v="25"/>
    <x v="175"/>
    <d v="2018-11-23T00:00:00"/>
    <x v="179"/>
    <x v="3"/>
    <n v="520.12"/>
    <n v="483.71"/>
  </r>
  <r>
    <n v="288504"/>
    <x v="2"/>
    <x v="1"/>
    <x v="5"/>
    <n v="307"/>
    <x v="175"/>
    <d v="2018-11-26T00:00:00"/>
    <x v="175"/>
    <x v="3"/>
    <n v="1164.95"/>
    <n v="792.17"/>
  </r>
  <r>
    <n v="863480"/>
    <x v="2"/>
    <x v="1"/>
    <x v="1"/>
    <n v="75"/>
    <x v="174"/>
    <d v="2018-11-23T00:00:00"/>
    <x v="178"/>
    <x v="0"/>
    <n v="220.85"/>
    <n v="121.47"/>
  </r>
  <r>
    <n v="235054"/>
    <x v="1"/>
    <x v="2"/>
    <x v="4"/>
    <n v="285"/>
    <x v="174"/>
    <d v="2018-11-25T00:00:00"/>
    <x v="176"/>
    <x v="1"/>
    <n v="444.03"/>
    <n v="226.46"/>
  </r>
  <r>
    <n v="742804"/>
    <x v="0"/>
    <x v="0"/>
    <x v="5"/>
    <n v="359"/>
    <x v="176"/>
    <d v="2018-11-26T00:00:00"/>
    <x v="181"/>
    <x v="0"/>
    <n v="1152.07"/>
    <n v="702.76"/>
  </r>
  <r>
    <n v="160396"/>
    <x v="1"/>
    <x v="2"/>
    <x v="1"/>
    <n v="294"/>
    <x v="175"/>
    <d v="2018-11-25T00:00:00"/>
    <x v="176"/>
    <x v="3"/>
    <n v="1848.66"/>
    <n v="1312.55"/>
  </r>
  <r>
    <n v="147021"/>
    <x v="0"/>
    <x v="0"/>
    <x v="3"/>
    <n v="177"/>
    <x v="175"/>
    <d v="2018-11-26T00:00:00"/>
    <x v="181"/>
    <x v="0"/>
    <n v="1071.03"/>
    <n v="921.09"/>
  </r>
  <r>
    <n v="736951"/>
    <x v="3"/>
    <x v="2"/>
    <x v="4"/>
    <n v="251"/>
    <x v="176"/>
    <d v="2018-11-27T00:00:00"/>
    <x v="180"/>
    <x v="4"/>
    <n v="1180.1300000000001"/>
    <n v="767.08"/>
  </r>
  <r>
    <n v="88046"/>
    <x v="2"/>
    <x v="0"/>
    <x v="3"/>
    <n v="102"/>
    <x v="175"/>
    <d v="2018-11-24T00:00:00"/>
    <x v="179"/>
    <x v="4"/>
    <n v="606.16"/>
    <n v="515.24"/>
  </r>
  <r>
    <n v="523602"/>
    <x v="1"/>
    <x v="2"/>
    <x v="4"/>
    <n v="30"/>
    <x v="176"/>
    <d v="2018-11-27T00:00:00"/>
    <x v="182"/>
    <x v="2"/>
    <n v="940.27"/>
    <n v="611.17999999999995"/>
  </r>
  <r>
    <n v="541023"/>
    <x v="0"/>
    <x v="3"/>
    <x v="4"/>
    <n v="125"/>
    <x v="175"/>
    <d v="2018-11-26T00:00:00"/>
    <x v="182"/>
    <x v="3"/>
    <n v="869.41"/>
    <n v="808.55"/>
  </r>
  <r>
    <n v="430272"/>
    <x v="0"/>
    <x v="2"/>
    <x v="3"/>
    <n v="89"/>
    <x v="176"/>
    <d v="2018-11-27T00:00:00"/>
    <x v="178"/>
    <x v="5"/>
    <n v="985.07"/>
    <n v="620.59"/>
  </r>
  <r>
    <n v="201126"/>
    <x v="0"/>
    <x v="3"/>
    <x v="4"/>
    <n v="161"/>
    <x v="176"/>
    <d v="2018-11-24T00:00:00"/>
    <x v="179"/>
    <x v="2"/>
    <n v="869.63"/>
    <n v="652.22"/>
  </r>
  <r>
    <n v="640393"/>
    <x v="0"/>
    <x v="2"/>
    <x v="3"/>
    <n v="122"/>
    <x v="175"/>
    <d v="2018-11-27T00:00:00"/>
    <x v="179"/>
    <x v="1"/>
    <n v="1175.58"/>
    <n v="1069.78"/>
  </r>
  <r>
    <n v="596018"/>
    <x v="0"/>
    <x v="3"/>
    <x v="4"/>
    <n v="236"/>
    <x v="177"/>
    <d v="2018-11-27T00:00:00"/>
    <x v="178"/>
    <x v="1"/>
    <n v="616.16999999999996"/>
    <n v="523.74"/>
  </r>
  <r>
    <n v="444947"/>
    <x v="0"/>
    <x v="2"/>
    <x v="2"/>
    <n v="158"/>
    <x v="177"/>
    <d v="2018-11-28T00:00:00"/>
    <x v="183"/>
    <x v="1"/>
    <n v="1222.83"/>
    <n v="807.07"/>
  </r>
  <r>
    <n v="985483"/>
    <x v="2"/>
    <x v="2"/>
    <x v="5"/>
    <n v="309"/>
    <x v="176"/>
    <d v="2018-11-25T00:00:00"/>
    <x v="177"/>
    <x v="5"/>
    <n v="1242.21"/>
    <n v="1043.46"/>
  </r>
  <r>
    <n v="237667"/>
    <x v="0"/>
    <x v="0"/>
    <x v="1"/>
    <n v="171"/>
    <x v="177"/>
    <d v="2018-11-27T00:00:00"/>
    <x v="181"/>
    <x v="5"/>
    <n v="353.69"/>
    <n v="180.38"/>
  </r>
  <r>
    <n v="31357"/>
    <x v="0"/>
    <x v="1"/>
    <x v="4"/>
    <n v="165"/>
    <x v="177"/>
    <d v="2018-11-28T00:00:00"/>
    <x v="183"/>
    <x v="2"/>
    <n v="1978.16"/>
    <n v="1345.15"/>
  </r>
  <r>
    <n v="829595"/>
    <x v="2"/>
    <x v="2"/>
    <x v="3"/>
    <n v="229"/>
    <x v="177"/>
    <d v="2018-11-25T00:00:00"/>
    <x v="178"/>
    <x v="0"/>
    <n v="1376.71"/>
    <n v="715.89"/>
  </r>
  <r>
    <n v="519585"/>
    <x v="0"/>
    <x v="2"/>
    <x v="0"/>
    <n v="247"/>
    <x v="176"/>
    <d v="2018-11-27T00:00:00"/>
    <x v="178"/>
    <x v="0"/>
    <n v="1800.23"/>
    <n v="954.12"/>
  </r>
  <r>
    <n v="56828"/>
    <x v="0"/>
    <x v="0"/>
    <x v="3"/>
    <n v="367"/>
    <x v="177"/>
    <d v="2018-11-25T00:00:00"/>
    <x v="176"/>
    <x v="0"/>
    <n v="1496.61"/>
    <n v="823.14"/>
  </r>
  <r>
    <n v="638671"/>
    <x v="0"/>
    <x v="3"/>
    <x v="5"/>
    <n v="14"/>
    <x v="177"/>
    <d v="2018-11-27T00:00:00"/>
    <x v="181"/>
    <x v="4"/>
    <n v="565.83000000000004"/>
    <n v="526.22"/>
  </r>
  <r>
    <n v="4665"/>
    <x v="0"/>
    <x v="1"/>
    <x v="0"/>
    <n v="202"/>
    <x v="176"/>
    <d v="2018-11-26T00:00:00"/>
    <x v="177"/>
    <x v="5"/>
    <n v="1152.3399999999999"/>
    <n v="956.44"/>
  </r>
  <r>
    <n v="191956"/>
    <x v="3"/>
    <x v="2"/>
    <x v="3"/>
    <n v="20"/>
    <x v="176"/>
    <d v="2018-11-26T00:00:00"/>
    <x v="177"/>
    <x v="0"/>
    <n v="1202.57"/>
    <n v="649.39"/>
  </r>
  <r>
    <n v="581112"/>
    <x v="1"/>
    <x v="0"/>
    <x v="3"/>
    <n v="224"/>
    <x v="178"/>
    <d v="2018-11-29T00:00:00"/>
    <x v="184"/>
    <x v="5"/>
    <n v="1442.37"/>
    <n v="836.57"/>
  </r>
  <r>
    <n v="13304"/>
    <x v="3"/>
    <x v="3"/>
    <x v="0"/>
    <n v="63"/>
    <x v="178"/>
    <d v="2018-11-29T00:00:00"/>
    <x v="182"/>
    <x v="2"/>
    <n v="621.73"/>
    <n v="360.6"/>
  </r>
  <r>
    <n v="842528"/>
    <x v="0"/>
    <x v="2"/>
    <x v="2"/>
    <n v="182"/>
    <x v="178"/>
    <d v="2018-11-28T00:00:00"/>
    <x v="179"/>
    <x v="2"/>
    <n v="1896.41"/>
    <n v="1611.95"/>
  </r>
  <r>
    <n v="9527"/>
    <x v="2"/>
    <x v="0"/>
    <x v="5"/>
    <n v="165"/>
    <x v="179"/>
    <d v="2018-11-30T00:00:00"/>
    <x v="184"/>
    <x v="4"/>
    <n v="320.61"/>
    <n v="288.55"/>
  </r>
  <r>
    <n v="658059"/>
    <x v="0"/>
    <x v="0"/>
    <x v="3"/>
    <n v="364"/>
    <x v="179"/>
    <d v="2018-11-29T00:00:00"/>
    <x v="180"/>
    <x v="5"/>
    <n v="636.55999999999995"/>
    <n v="439.23"/>
  </r>
  <r>
    <n v="127170"/>
    <x v="2"/>
    <x v="1"/>
    <x v="2"/>
    <n v="221"/>
    <x v="179"/>
    <d v="2018-11-30T00:00:00"/>
    <x v="185"/>
    <x v="2"/>
    <n v="923.77"/>
    <n v="489.6"/>
  </r>
  <r>
    <n v="808107"/>
    <x v="1"/>
    <x v="3"/>
    <x v="1"/>
    <n v="276"/>
    <x v="179"/>
    <d v="2018-11-30T00:00:00"/>
    <x v="180"/>
    <x v="3"/>
    <n v="1720.29"/>
    <n v="1548.26"/>
  </r>
  <r>
    <n v="234427"/>
    <x v="0"/>
    <x v="1"/>
    <x v="2"/>
    <n v="105"/>
    <x v="179"/>
    <d v="2018-11-28T00:00:00"/>
    <x v="182"/>
    <x v="4"/>
    <n v="1172.79"/>
    <n v="727.13"/>
  </r>
  <r>
    <n v="541039"/>
    <x v="2"/>
    <x v="1"/>
    <x v="2"/>
    <n v="331"/>
    <x v="178"/>
    <d v="2018-11-28T00:00:00"/>
    <x v="182"/>
    <x v="4"/>
    <n v="546.32000000000005"/>
    <n v="316.87"/>
  </r>
  <r>
    <n v="811608"/>
    <x v="0"/>
    <x v="0"/>
    <x v="0"/>
    <n v="311"/>
    <x v="180"/>
    <d v="2018-11-28T00:00:00"/>
    <x v="183"/>
    <x v="4"/>
    <n v="355.34"/>
    <n v="319.81"/>
  </r>
  <r>
    <n v="753938"/>
    <x v="0"/>
    <x v="2"/>
    <x v="1"/>
    <n v="120"/>
    <x v="179"/>
    <d v="2018-11-29T00:00:00"/>
    <x v="183"/>
    <x v="2"/>
    <n v="201.47"/>
    <n v="147.07"/>
  </r>
  <r>
    <n v="691737"/>
    <x v="0"/>
    <x v="1"/>
    <x v="3"/>
    <n v="318"/>
    <x v="179"/>
    <d v="2018-11-28T00:00:00"/>
    <x v="182"/>
    <x v="5"/>
    <n v="474.16"/>
    <n v="279.75"/>
  </r>
  <r>
    <n v="395534"/>
    <x v="0"/>
    <x v="0"/>
    <x v="2"/>
    <n v="188"/>
    <x v="180"/>
    <d v="2018-11-28T00:00:00"/>
    <x v="180"/>
    <x v="3"/>
    <n v="923.81"/>
    <n v="748.29"/>
  </r>
  <r>
    <n v="205138"/>
    <x v="2"/>
    <x v="1"/>
    <x v="5"/>
    <n v="78"/>
    <x v="179"/>
    <d v="2018-11-29T00:00:00"/>
    <x v="182"/>
    <x v="0"/>
    <n v="1768.77"/>
    <n v="1025.8900000000001"/>
  </r>
  <r>
    <n v="860095"/>
    <x v="1"/>
    <x v="2"/>
    <x v="1"/>
    <n v="326"/>
    <x v="180"/>
    <d v="2018-11-29T00:00:00"/>
    <x v="180"/>
    <x v="0"/>
    <n v="213.34"/>
    <n v="145.07"/>
  </r>
  <r>
    <n v="79457"/>
    <x v="0"/>
    <x v="0"/>
    <x v="2"/>
    <n v="179"/>
    <x v="180"/>
    <d v="2018-11-29T00:00:00"/>
    <x v="181"/>
    <x v="2"/>
    <n v="193.84"/>
    <n v="151.19999999999999"/>
  </r>
  <r>
    <n v="892383"/>
    <x v="0"/>
    <x v="1"/>
    <x v="0"/>
    <n v="362"/>
    <x v="180"/>
    <d v="2018-11-28T00:00:00"/>
    <x v="186"/>
    <x v="1"/>
    <n v="1778.9"/>
    <n v="1120.71"/>
  </r>
  <r>
    <n v="373063"/>
    <x v="0"/>
    <x v="0"/>
    <x v="4"/>
    <n v="11"/>
    <x v="180"/>
    <d v="2018-11-30T00:00:00"/>
    <x v="184"/>
    <x v="3"/>
    <n v="857.9"/>
    <n v="729.22"/>
  </r>
  <r>
    <n v="56358"/>
    <x v="1"/>
    <x v="2"/>
    <x v="1"/>
    <n v="357"/>
    <x v="180"/>
    <d v="2018-11-29T00:00:00"/>
    <x v="182"/>
    <x v="4"/>
    <n v="1340.35"/>
    <n v="1099.0899999999999"/>
  </r>
  <r>
    <n v="491807"/>
    <x v="0"/>
    <x v="2"/>
    <x v="4"/>
    <n v="312"/>
    <x v="180"/>
    <d v="2018-11-30T00:00:00"/>
    <x v="180"/>
    <x v="0"/>
    <n v="1300.6199999999999"/>
    <n v="1092.52"/>
  </r>
  <r>
    <n v="161232"/>
    <x v="1"/>
    <x v="2"/>
    <x v="5"/>
    <n v="106"/>
    <x v="181"/>
    <d v="2018-11-30T00:00:00"/>
    <x v="184"/>
    <x v="3"/>
    <n v="1202.3699999999999"/>
    <n v="985.94"/>
  </r>
  <r>
    <n v="795245"/>
    <x v="0"/>
    <x v="3"/>
    <x v="5"/>
    <n v="76"/>
    <x v="180"/>
    <d v="2018-12-01T00:00:00"/>
    <x v="186"/>
    <x v="5"/>
    <n v="1321.9"/>
    <n v="925.33"/>
  </r>
  <r>
    <n v="793331"/>
    <x v="1"/>
    <x v="3"/>
    <x v="0"/>
    <n v="163"/>
    <x v="180"/>
    <d v="2018-11-30T00:00:00"/>
    <x v="180"/>
    <x v="5"/>
    <n v="1210.32"/>
    <n v="980.36"/>
  </r>
  <r>
    <n v="467162"/>
    <x v="1"/>
    <x v="1"/>
    <x v="4"/>
    <n v="252"/>
    <x v="180"/>
    <d v="2018-12-01T00:00:00"/>
    <x v="181"/>
    <x v="3"/>
    <n v="667.73"/>
    <n v="367.25"/>
  </r>
  <r>
    <n v="229632"/>
    <x v="2"/>
    <x v="3"/>
    <x v="3"/>
    <n v="104"/>
    <x v="181"/>
    <d v="2018-11-29T00:00:00"/>
    <x v="179"/>
    <x v="4"/>
    <n v="1340.35"/>
    <n v="1005.26"/>
  </r>
  <r>
    <n v="242356"/>
    <x v="3"/>
    <x v="3"/>
    <x v="3"/>
    <n v="355"/>
    <x v="181"/>
    <d v="2018-11-29T00:00:00"/>
    <x v="186"/>
    <x v="2"/>
    <n v="418.85"/>
    <n v="251.31"/>
  </r>
  <r>
    <n v="542152"/>
    <x v="0"/>
    <x v="0"/>
    <x v="3"/>
    <n v="68"/>
    <x v="180"/>
    <d v="2018-12-01T00:00:00"/>
    <x v="183"/>
    <x v="0"/>
    <n v="204.94"/>
    <n v="174.2"/>
  </r>
  <r>
    <n v="937571"/>
    <x v="0"/>
    <x v="2"/>
    <x v="4"/>
    <n v="241"/>
    <x v="182"/>
    <d v="2018-12-01T00:00:00"/>
    <x v="186"/>
    <x v="1"/>
    <n v="621.73"/>
    <n v="584.42999999999995"/>
  </r>
  <r>
    <n v="930808"/>
    <x v="1"/>
    <x v="1"/>
    <x v="4"/>
    <n v="19"/>
    <x v="181"/>
    <d v="2018-12-01T00:00:00"/>
    <x v="181"/>
    <x v="3"/>
    <n v="1979.53"/>
    <n v="1029.3599999999999"/>
  </r>
  <r>
    <n v="788642"/>
    <x v="1"/>
    <x v="2"/>
    <x v="1"/>
    <n v="322"/>
    <x v="181"/>
    <d v="2018-12-01T00:00:00"/>
    <x v="185"/>
    <x v="4"/>
    <n v="1171.6500000000001"/>
    <n v="644.41"/>
  </r>
  <r>
    <n v="380960"/>
    <x v="1"/>
    <x v="2"/>
    <x v="0"/>
    <n v="21"/>
    <x v="182"/>
    <d v="2018-12-02T00:00:00"/>
    <x v="183"/>
    <x v="0"/>
    <n v="1371.77"/>
    <n v="1234.5899999999999"/>
  </r>
  <r>
    <n v="500372"/>
    <x v="0"/>
    <x v="0"/>
    <x v="0"/>
    <n v="179"/>
    <x v="181"/>
    <d v="2018-12-02T00:00:00"/>
    <x v="186"/>
    <x v="5"/>
    <n v="225.42"/>
    <n v="130.74"/>
  </r>
  <r>
    <n v="826225"/>
    <x v="3"/>
    <x v="3"/>
    <x v="2"/>
    <n v="174"/>
    <x v="181"/>
    <d v="2018-12-03T00:00:00"/>
    <x v="185"/>
    <x v="2"/>
    <n v="1175.58"/>
    <n v="1011"/>
  </r>
  <r>
    <n v="295050"/>
    <x v="2"/>
    <x v="1"/>
    <x v="5"/>
    <n v="41"/>
    <x v="181"/>
    <d v="2018-12-01T00:00:00"/>
    <x v="185"/>
    <x v="0"/>
    <n v="933.7"/>
    <n v="681.6"/>
  </r>
  <r>
    <n v="114682"/>
    <x v="2"/>
    <x v="1"/>
    <x v="5"/>
    <n v="37"/>
    <x v="182"/>
    <d v="2018-11-30T00:00:00"/>
    <x v="185"/>
    <x v="3"/>
    <n v="811.98"/>
    <n v="544.03"/>
  </r>
  <r>
    <n v="222803"/>
    <x v="1"/>
    <x v="1"/>
    <x v="5"/>
    <n v="134"/>
    <x v="182"/>
    <d v="2018-12-01T00:00:00"/>
    <x v="182"/>
    <x v="4"/>
    <n v="1931.62"/>
    <n v="1120.3399999999999"/>
  </r>
  <r>
    <n v="887488"/>
    <x v="0"/>
    <x v="0"/>
    <x v="4"/>
    <n v="20"/>
    <x v="182"/>
    <d v="2018-12-02T00:00:00"/>
    <x v="187"/>
    <x v="3"/>
    <n v="361.88"/>
    <n v="195.42"/>
  </r>
  <r>
    <n v="659469"/>
    <x v="0"/>
    <x v="2"/>
    <x v="4"/>
    <n v="354"/>
    <x v="183"/>
    <d v="2018-12-02T00:00:00"/>
    <x v="183"/>
    <x v="5"/>
    <n v="1429.78"/>
    <n v="1272.5"/>
  </r>
  <r>
    <n v="163161"/>
    <x v="0"/>
    <x v="0"/>
    <x v="0"/>
    <n v="365"/>
    <x v="183"/>
    <d v="2018-12-04T00:00:00"/>
    <x v="186"/>
    <x v="3"/>
    <n v="1631.74"/>
    <n v="1305.3900000000001"/>
  </r>
  <r>
    <n v="303915"/>
    <x v="2"/>
    <x v="1"/>
    <x v="2"/>
    <n v="211"/>
    <x v="182"/>
    <d v="2018-12-01T00:00:00"/>
    <x v="184"/>
    <x v="5"/>
    <n v="1922.06"/>
    <n v="1499.21"/>
  </r>
  <r>
    <n v="630595"/>
    <x v="0"/>
    <x v="0"/>
    <x v="5"/>
    <n v="2"/>
    <x v="183"/>
    <d v="2018-12-03T00:00:00"/>
    <x v="183"/>
    <x v="4"/>
    <n v="220.85"/>
    <n v="147.97"/>
  </r>
  <r>
    <n v="432336"/>
    <x v="0"/>
    <x v="0"/>
    <x v="0"/>
    <n v="228"/>
    <x v="183"/>
    <d v="2018-12-03T00:00:00"/>
    <x v="188"/>
    <x v="1"/>
    <n v="844.01"/>
    <n v="633.01"/>
  </r>
  <r>
    <n v="685350"/>
    <x v="0"/>
    <x v="2"/>
    <x v="3"/>
    <n v="275"/>
    <x v="182"/>
    <d v="2018-12-02T00:00:00"/>
    <x v="187"/>
    <x v="4"/>
    <n v="1876.44"/>
    <n v="1200.92"/>
  </r>
  <r>
    <n v="332586"/>
    <x v="0"/>
    <x v="1"/>
    <x v="0"/>
    <n v="143"/>
    <x v="183"/>
    <d v="2018-12-02T00:00:00"/>
    <x v="183"/>
    <x v="0"/>
    <n v="1468.29"/>
    <n v="778.19"/>
  </r>
  <r>
    <n v="310369"/>
    <x v="1"/>
    <x v="3"/>
    <x v="3"/>
    <n v="209"/>
    <x v="183"/>
    <d v="2018-12-02T00:00:00"/>
    <x v="187"/>
    <x v="1"/>
    <n v="1135.8599999999999"/>
    <n v="999.56"/>
  </r>
  <r>
    <n v="603249"/>
    <x v="1"/>
    <x v="1"/>
    <x v="5"/>
    <n v="60"/>
    <x v="182"/>
    <d v="2018-12-02T00:00:00"/>
    <x v="182"/>
    <x v="3"/>
    <n v="1293.19"/>
    <n v="931.1"/>
  </r>
  <r>
    <n v="842926"/>
    <x v="1"/>
    <x v="2"/>
    <x v="1"/>
    <n v="246"/>
    <x v="184"/>
    <d v="2018-12-03T00:00:00"/>
    <x v="187"/>
    <x v="4"/>
    <n v="1697.84"/>
    <n v="1137.55"/>
  </r>
  <r>
    <n v="789276"/>
    <x v="1"/>
    <x v="2"/>
    <x v="5"/>
    <n v="78"/>
    <x v="184"/>
    <d v="2018-12-02T00:00:00"/>
    <x v="184"/>
    <x v="3"/>
    <n v="922.9"/>
    <n v="544.51"/>
  </r>
  <r>
    <n v="95501"/>
    <x v="0"/>
    <x v="0"/>
    <x v="4"/>
    <n v="218"/>
    <x v="184"/>
    <d v="2018-12-03T00:00:00"/>
    <x v="186"/>
    <x v="0"/>
    <n v="396.08"/>
    <n v="281.22000000000003"/>
  </r>
  <r>
    <n v="121181"/>
    <x v="2"/>
    <x v="1"/>
    <x v="5"/>
    <n v="313"/>
    <x v="184"/>
    <d v="2018-12-02T00:00:00"/>
    <x v="187"/>
    <x v="4"/>
    <n v="1344.24"/>
    <n v="725.89"/>
  </r>
  <r>
    <n v="270418"/>
    <x v="3"/>
    <x v="2"/>
    <x v="1"/>
    <n v="203"/>
    <x v="184"/>
    <d v="2018-12-03T00:00:00"/>
    <x v="183"/>
    <x v="0"/>
    <n v="1272.93"/>
    <n v="776.49"/>
  </r>
  <r>
    <n v="972320"/>
    <x v="1"/>
    <x v="2"/>
    <x v="1"/>
    <n v="355"/>
    <x v="183"/>
    <d v="2018-12-04T00:00:00"/>
    <x v="188"/>
    <x v="1"/>
    <n v="439.57"/>
    <n v="290.12"/>
  </r>
  <r>
    <n v="255732"/>
    <x v="2"/>
    <x v="1"/>
    <x v="2"/>
    <n v="138"/>
    <x v="183"/>
    <d v="2018-12-05T00:00:00"/>
    <x v="187"/>
    <x v="4"/>
    <n v="1996.76"/>
    <n v="1118.19"/>
  </r>
  <r>
    <n v="771065"/>
    <x v="2"/>
    <x v="1"/>
    <x v="0"/>
    <n v="230"/>
    <x v="184"/>
    <d v="2018-12-03T00:00:00"/>
    <x v="187"/>
    <x v="4"/>
    <n v="1698.44"/>
    <n v="1087"/>
  </r>
  <r>
    <n v="747647"/>
    <x v="0"/>
    <x v="0"/>
    <x v="2"/>
    <n v="51"/>
    <x v="184"/>
    <d v="2018-12-03T00:00:00"/>
    <x v="189"/>
    <x v="2"/>
    <n v="1810.25"/>
    <n v="1321.48"/>
  </r>
  <r>
    <n v="593929"/>
    <x v="1"/>
    <x v="1"/>
    <x v="2"/>
    <n v="272"/>
    <x v="184"/>
    <d v="2018-12-03T00:00:00"/>
    <x v="187"/>
    <x v="5"/>
    <n v="1293.19"/>
    <n v="1073.3499999999999"/>
  </r>
  <r>
    <n v="857789"/>
    <x v="1"/>
    <x v="1"/>
    <x v="2"/>
    <n v="263"/>
    <x v="184"/>
    <d v="2018-12-03T00:00:00"/>
    <x v="188"/>
    <x v="2"/>
    <n v="1380.04"/>
    <n v="883.23"/>
  </r>
  <r>
    <n v="828681"/>
    <x v="0"/>
    <x v="0"/>
    <x v="5"/>
    <n v="321"/>
    <x v="185"/>
    <d v="2018-12-03T00:00:00"/>
    <x v="187"/>
    <x v="5"/>
    <n v="206.13"/>
    <n v="150.47"/>
  </r>
  <r>
    <n v="649122"/>
    <x v="0"/>
    <x v="3"/>
    <x v="2"/>
    <n v="301"/>
    <x v="185"/>
    <d v="2018-12-07T00:00:00"/>
    <x v="190"/>
    <x v="1"/>
    <n v="1716.03"/>
    <n v="1149.74"/>
  </r>
  <r>
    <n v="795778"/>
    <x v="3"/>
    <x v="2"/>
    <x v="5"/>
    <n v="244"/>
    <x v="186"/>
    <d v="2018-12-07T00:00:00"/>
    <x v="190"/>
    <x v="3"/>
    <n v="1147.46"/>
    <n v="757.32"/>
  </r>
  <r>
    <n v="244449"/>
    <x v="2"/>
    <x v="1"/>
    <x v="3"/>
    <n v="100"/>
    <x v="186"/>
    <d v="2018-12-04T00:00:00"/>
    <x v="186"/>
    <x v="0"/>
    <n v="1372.19"/>
    <n v="782.15"/>
  </r>
  <r>
    <n v="214356"/>
    <x v="0"/>
    <x v="3"/>
    <x v="0"/>
    <n v="167"/>
    <x v="185"/>
    <d v="2018-12-07T00:00:00"/>
    <x v="191"/>
    <x v="2"/>
    <n v="1531.9"/>
    <n v="903.82"/>
  </r>
  <r>
    <n v="655057"/>
    <x v="2"/>
    <x v="1"/>
    <x v="0"/>
    <n v="217"/>
    <x v="185"/>
    <d v="2018-12-05T00:00:00"/>
    <x v="189"/>
    <x v="2"/>
    <n v="484.22"/>
    <n v="421.27"/>
  </r>
  <r>
    <n v="456656"/>
    <x v="0"/>
    <x v="1"/>
    <x v="3"/>
    <n v="28"/>
    <x v="186"/>
    <d v="2018-12-07T00:00:00"/>
    <x v="192"/>
    <x v="1"/>
    <n v="857.9"/>
    <n v="523.32000000000005"/>
  </r>
  <r>
    <n v="433799"/>
    <x v="2"/>
    <x v="2"/>
    <x v="0"/>
    <n v="44"/>
    <x v="186"/>
    <d v="2018-12-05T00:00:00"/>
    <x v="185"/>
    <x v="4"/>
    <n v="851.71"/>
    <n v="630.27"/>
  </r>
  <r>
    <n v="806992"/>
    <x v="1"/>
    <x v="1"/>
    <x v="5"/>
    <n v="349"/>
    <x v="186"/>
    <d v="2018-12-07T00:00:00"/>
    <x v="191"/>
    <x v="3"/>
    <n v="1105.1099999999999"/>
    <n v="873.04"/>
  </r>
  <r>
    <n v="830410"/>
    <x v="1"/>
    <x v="2"/>
    <x v="5"/>
    <n v="94"/>
    <x v="187"/>
    <d v="2018-12-07T00:00:00"/>
    <x v="193"/>
    <x v="1"/>
    <n v="1865.79"/>
    <n v="1529.95"/>
  </r>
  <r>
    <n v="519326"/>
    <x v="2"/>
    <x v="1"/>
    <x v="2"/>
    <n v="323"/>
    <x v="186"/>
    <d v="2018-12-07T00:00:00"/>
    <x v="193"/>
    <x v="5"/>
    <n v="1409.92"/>
    <n v="1212.53"/>
  </r>
  <r>
    <n v="860866"/>
    <x v="1"/>
    <x v="2"/>
    <x v="2"/>
    <n v="213"/>
    <x v="187"/>
    <d v="2018-12-05T00:00:00"/>
    <x v="189"/>
    <x v="5"/>
    <n v="192.95"/>
    <n v="181.37"/>
  </r>
  <r>
    <n v="203113"/>
    <x v="1"/>
    <x v="2"/>
    <x v="3"/>
    <n v="73"/>
    <x v="186"/>
    <d v="2018-12-07T00:00:00"/>
    <x v="190"/>
    <x v="3"/>
    <n v="839.41"/>
    <n v="663.13"/>
  </r>
  <r>
    <n v="103206"/>
    <x v="3"/>
    <x v="0"/>
    <x v="3"/>
    <n v="318"/>
    <x v="187"/>
    <d v="2018-12-08T00:00:00"/>
    <x v="193"/>
    <x v="2"/>
    <n v="1338.7"/>
    <n v="870.16"/>
  </r>
  <r>
    <n v="110740"/>
    <x v="2"/>
    <x v="1"/>
    <x v="2"/>
    <n v="79"/>
    <x v="186"/>
    <d v="2018-12-05T00:00:00"/>
    <x v="184"/>
    <x v="3"/>
    <n v="336.43"/>
    <n v="285.97000000000003"/>
  </r>
  <r>
    <n v="271273"/>
    <x v="2"/>
    <x v="1"/>
    <x v="2"/>
    <n v="114"/>
    <x v="186"/>
    <d v="2018-12-05T00:00:00"/>
    <x v="193"/>
    <x v="1"/>
    <n v="1022"/>
    <n v="602.98"/>
  </r>
  <r>
    <n v="176029"/>
    <x v="3"/>
    <x v="2"/>
    <x v="1"/>
    <n v="18"/>
    <x v="187"/>
    <d v="2018-12-05T00:00:00"/>
    <x v="188"/>
    <x v="4"/>
    <n v="423.53"/>
    <n v="398.12"/>
  </r>
  <r>
    <n v="26809"/>
    <x v="0"/>
    <x v="0"/>
    <x v="4"/>
    <n v="165"/>
    <x v="186"/>
    <d v="2018-12-07T00:00:00"/>
    <x v="190"/>
    <x v="1"/>
    <n v="684.95"/>
    <n v="486.31"/>
  </r>
  <r>
    <n v="943245"/>
    <x v="0"/>
    <x v="1"/>
    <x v="1"/>
    <n v="122"/>
    <x v="187"/>
    <d v="2018-12-06T00:00:00"/>
    <x v="185"/>
    <x v="2"/>
    <n v="1924.39"/>
    <n v="1520.27"/>
  </r>
  <r>
    <n v="380679"/>
    <x v="0"/>
    <x v="0"/>
    <x v="0"/>
    <n v="228"/>
    <x v="188"/>
    <d v="2018-12-09T00:00:00"/>
    <x v="190"/>
    <x v="0"/>
    <n v="560.79"/>
    <n v="448.63"/>
  </r>
  <r>
    <n v="672424"/>
    <x v="1"/>
    <x v="3"/>
    <x v="4"/>
    <n v="137"/>
    <x v="188"/>
    <d v="2018-12-08T00:00:00"/>
    <x v="193"/>
    <x v="3"/>
    <n v="1522.87"/>
    <n v="883.26"/>
  </r>
  <r>
    <n v="26215"/>
    <x v="0"/>
    <x v="1"/>
    <x v="4"/>
    <n v="344"/>
    <x v="187"/>
    <d v="2018-12-08T00:00:00"/>
    <x v="193"/>
    <x v="2"/>
    <n v="1487.05"/>
    <n v="1100.42"/>
  </r>
  <r>
    <n v="213665"/>
    <x v="0"/>
    <x v="2"/>
    <x v="2"/>
    <n v="269"/>
    <x v="188"/>
    <d v="2018-12-08T00:00:00"/>
    <x v="190"/>
    <x v="0"/>
    <n v="1259.06"/>
    <n v="755.44"/>
  </r>
  <r>
    <n v="2563"/>
    <x v="1"/>
    <x v="2"/>
    <x v="3"/>
    <n v="24"/>
    <x v="188"/>
    <d v="2018-12-07T00:00:00"/>
    <x v="190"/>
    <x v="4"/>
    <n v="1865.79"/>
    <n v="1735.18"/>
  </r>
  <r>
    <n v="663441"/>
    <x v="2"/>
    <x v="1"/>
    <x v="1"/>
    <n v="126"/>
    <x v="188"/>
    <d v="2018-12-09T00:00:00"/>
    <x v="191"/>
    <x v="1"/>
    <n v="300.92"/>
    <n v="246.75"/>
  </r>
  <r>
    <n v="106887"/>
    <x v="2"/>
    <x v="0"/>
    <x v="1"/>
    <n v="141"/>
    <x v="187"/>
    <d v="2018-12-07T00:00:00"/>
    <x v="192"/>
    <x v="1"/>
    <n v="515.9"/>
    <n v="474.63"/>
  </r>
  <r>
    <n v="660816"/>
    <x v="1"/>
    <x v="3"/>
    <x v="2"/>
    <n v="210"/>
    <x v="188"/>
    <d v="2018-12-09T00:00:00"/>
    <x v="191"/>
    <x v="0"/>
    <n v="1170.45"/>
    <n v="842.72"/>
  </r>
  <r>
    <n v="154190"/>
    <x v="2"/>
    <x v="0"/>
    <x v="4"/>
    <n v="92"/>
    <x v="187"/>
    <d v="2018-12-08T00:00:00"/>
    <x v="188"/>
    <x v="1"/>
    <n v="1526.98"/>
    <n v="1145.24"/>
  </r>
  <r>
    <n v="264095"/>
    <x v="0"/>
    <x v="2"/>
    <x v="0"/>
    <n v="343"/>
    <x v="187"/>
    <d v="2018-12-07T00:00:00"/>
    <x v="187"/>
    <x v="3"/>
    <n v="1681.55"/>
    <n v="1513.4"/>
  </r>
  <r>
    <n v="729424"/>
    <x v="1"/>
    <x v="1"/>
    <x v="1"/>
    <n v="153"/>
    <x v="187"/>
    <d v="2018-12-09T00:00:00"/>
    <x v="191"/>
    <x v="0"/>
    <n v="1415.96"/>
    <n v="1161.0899999999999"/>
  </r>
  <r>
    <n v="446607"/>
    <x v="1"/>
    <x v="1"/>
    <x v="0"/>
    <n v="105"/>
    <x v="188"/>
    <d v="2018-12-06T00:00:00"/>
    <x v="193"/>
    <x v="3"/>
    <n v="1209.54"/>
    <n v="882.96"/>
  </r>
  <r>
    <n v="844022"/>
    <x v="0"/>
    <x v="1"/>
    <x v="0"/>
    <n v="340"/>
    <x v="188"/>
    <d v="2018-12-09T00:00:00"/>
    <x v="188"/>
    <x v="2"/>
    <n v="985.07"/>
    <n v="669.85"/>
  </r>
  <r>
    <n v="568533"/>
    <x v="1"/>
    <x v="1"/>
    <x v="2"/>
    <n v="259"/>
    <x v="189"/>
    <d v="2018-12-10T00:00:00"/>
    <x v="194"/>
    <x v="1"/>
    <n v="499.83"/>
    <n v="309.89"/>
  </r>
  <r>
    <n v="5561"/>
    <x v="0"/>
    <x v="0"/>
    <x v="4"/>
    <n v="344"/>
    <x v="188"/>
    <d v="2018-12-09T00:00:00"/>
    <x v="192"/>
    <x v="4"/>
    <n v="1531.69"/>
    <n v="781.16"/>
  </r>
  <r>
    <n v="921787"/>
    <x v="1"/>
    <x v="2"/>
    <x v="4"/>
    <n v="178"/>
    <x v="188"/>
    <d v="2018-12-09T00:00:00"/>
    <x v="188"/>
    <x v="4"/>
    <n v="1561.15"/>
    <n v="983.52"/>
  </r>
  <r>
    <n v="196230"/>
    <x v="0"/>
    <x v="0"/>
    <x v="0"/>
    <n v="118"/>
    <x v="189"/>
    <d v="2018-12-07T00:00:00"/>
    <x v="191"/>
    <x v="1"/>
    <n v="336.43"/>
    <n v="296.06"/>
  </r>
  <r>
    <n v="982305"/>
    <x v="3"/>
    <x v="0"/>
    <x v="2"/>
    <n v="294"/>
    <x v="189"/>
    <d v="2018-12-07T00:00:00"/>
    <x v="187"/>
    <x v="3"/>
    <n v="520.12"/>
    <n v="312.07"/>
  </r>
  <r>
    <n v="869783"/>
    <x v="1"/>
    <x v="1"/>
    <x v="0"/>
    <n v="24"/>
    <x v="189"/>
    <d v="2018-12-10T00:00:00"/>
    <x v="195"/>
    <x v="2"/>
    <n v="1016.5"/>
    <n v="813.2"/>
  </r>
  <r>
    <n v="969510"/>
    <x v="2"/>
    <x v="2"/>
    <x v="2"/>
    <n v="37"/>
    <x v="190"/>
    <d v="2018-12-10T00:00:00"/>
    <x v="195"/>
    <x v="5"/>
    <n v="199.73"/>
    <n v="157.79"/>
  </r>
  <r>
    <n v="961908"/>
    <x v="0"/>
    <x v="2"/>
    <x v="3"/>
    <n v="258"/>
    <x v="189"/>
    <d v="2018-12-10T00:00:00"/>
    <x v="190"/>
    <x v="5"/>
    <n v="856.09"/>
    <n v="804.72"/>
  </r>
  <r>
    <n v="316702"/>
    <x v="3"/>
    <x v="0"/>
    <x v="2"/>
    <n v="81"/>
    <x v="189"/>
    <d v="2018-12-09T00:00:00"/>
    <x v="190"/>
    <x v="4"/>
    <n v="1493.35"/>
    <n v="1388.82"/>
  </r>
  <r>
    <n v="493350"/>
    <x v="0"/>
    <x v="3"/>
    <x v="5"/>
    <n v="135"/>
    <x v="189"/>
    <d v="2018-12-08T00:00:00"/>
    <x v="192"/>
    <x v="5"/>
    <n v="1877.7"/>
    <n v="1258.06"/>
  </r>
  <r>
    <n v="625167"/>
    <x v="0"/>
    <x v="0"/>
    <x v="0"/>
    <n v="283"/>
    <x v="190"/>
    <d v="2018-12-08T00:00:00"/>
    <x v="187"/>
    <x v="1"/>
    <n v="1953.64"/>
    <n v="1719.2"/>
  </r>
  <r>
    <n v="761847"/>
    <x v="3"/>
    <x v="0"/>
    <x v="2"/>
    <n v="80"/>
    <x v="189"/>
    <d v="2018-12-09T00:00:00"/>
    <x v="188"/>
    <x v="0"/>
    <n v="869.41"/>
    <n v="582.5"/>
  </r>
  <r>
    <n v="672916"/>
    <x v="0"/>
    <x v="0"/>
    <x v="4"/>
    <n v="124"/>
    <x v="189"/>
    <d v="2018-12-11T00:00:00"/>
    <x v="193"/>
    <x v="3"/>
    <n v="1135.8599999999999"/>
    <n v="1056.3499999999999"/>
  </r>
  <r>
    <n v="216083"/>
    <x v="1"/>
    <x v="2"/>
    <x v="1"/>
    <n v="103"/>
    <x v="189"/>
    <d v="2018-12-09T00:00:00"/>
    <x v="191"/>
    <x v="0"/>
    <n v="923.81"/>
    <n v="508.1"/>
  </r>
  <r>
    <n v="775741"/>
    <x v="0"/>
    <x v="1"/>
    <x v="1"/>
    <n v="178"/>
    <x v="189"/>
    <d v="2018-12-09T00:00:00"/>
    <x v="192"/>
    <x v="3"/>
    <n v="1759.46"/>
    <n v="914.92"/>
  </r>
  <r>
    <n v="111214"/>
    <x v="0"/>
    <x v="3"/>
    <x v="0"/>
    <n v="355"/>
    <x v="189"/>
    <d v="2018-12-10T00:00:00"/>
    <x v="190"/>
    <x v="0"/>
    <n v="960.09"/>
    <n v="614.46"/>
  </r>
  <r>
    <n v="136139"/>
    <x v="2"/>
    <x v="1"/>
    <x v="1"/>
    <n v="245"/>
    <x v="190"/>
    <d v="2018-12-09T00:00:00"/>
    <x v="194"/>
    <x v="1"/>
    <n v="1442.37"/>
    <n v="1168.32"/>
  </r>
  <r>
    <n v="705173"/>
    <x v="3"/>
    <x v="2"/>
    <x v="1"/>
    <n v="306"/>
    <x v="191"/>
    <d v="2018-12-09T00:00:00"/>
    <x v="192"/>
    <x v="1"/>
    <n v="422.96"/>
    <n v="291.83999999999997"/>
  </r>
  <r>
    <n v="902975"/>
    <x v="2"/>
    <x v="1"/>
    <x v="1"/>
    <n v="173"/>
    <x v="191"/>
    <d v="2018-12-11T00:00:00"/>
    <x v="196"/>
    <x v="3"/>
    <n v="1487.05"/>
    <n v="1100.42"/>
  </r>
  <r>
    <n v="637976"/>
    <x v="0"/>
    <x v="1"/>
    <x v="1"/>
    <n v="121"/>
    <x v="190"/>
    <d v="2018-12-11T00:00:00"/>
    <x v="196"/>
    <x v="2"/>
    <n v="280.94"/>
    <n v="255.66"/>
  </r>
  <r>
    <n v="178504"/>
    <x v="0"/>
    <x v="0"/>
    <x v="1"/>
    <n v="319"/>
    <x v="190"/>
    <d v="2018-12-11T00:00:00"/>
    <x v="194"/>
    <x v="5"/>
    <n v="1239.06"/>
    <n v="830.17"/>
  </r>
  <r>
    <n v="407599"/>
    <x v="2"/>
    <x v="1"/>
    <x v="4"/>
    <n v="218"/>
    <x v="190"/>
    <d v="2018-12-09T00:00:00"/>
    <x v="192"/>
    <x v="2"/>
    <n v="1135.48"/>
    <n v="931.09"/>
  </r>
  <r>
    <n v="764850"/>
    <x v="0"/>
    <x v="2"/>
    <x v="2"/>
    <n v="122"/>
    <x v="191"/>
    <d v="2018-12-12T00:00:00"/>
    <x v="197"/>
    <x v="3"/>
    <n v="560.79"/>
    <n v="532.75"/>
  </r>
  <r>
    <n v="984756"/>
    <x v="0"/>
    <x v="0"/>
    <x v="4"/>
    <n v="203"/>
    <x v="190"/>
    <d v="2018-12-09T00:00:00"/>
    <x v="192"/>
    <x v="0"/>
    <n v="1935.93"/>
    <n v="1471.31"/>
  </r>
  <r>
    <n v="241590"/>
    <x v="0"/>
    <x v="2"/>
    <x v="2"/>
    <n v="10"/>
    <x v="190"/>
    <d v="2018-12-10T00:00:00"/>
    <x v="190"/>
    <x v="5"/>
    <n v="558.04"/>
    <n v="379.47"/>
  </r>
  <r>
    <n v="918534"/>
    <x v="1"/>
    <x v="1"/>
    <x v="3"/>
    <n v="322"/>
    <x v="191"/>
    <d v="2018-12-10T00:00:00"/>
    <x v="190"/>
    <x v="4"/>
    <n v="1380.04"/>
    <n v="731.42"/>
  </r>
  <r>
    <n v="377120"/>
    <x v="0"/>
    <x v="0"/>
    <x v="2"/>
    <n v="164"/>
    <x v="191"/>
    <d v="2018-12-10T00:00:00"/>
    <x v="191"/>
    <x v="0"/>
    <n v="950.69"/>
    <n v="503.87"/>
  </r>
  <r>
    <n v="629204"/>
    <x v="0"/>
    <x v="2"/>
    <x v="3"/>
    <n v="208"/>
    <x v="191"/>
    <d v="2018-12-12T00:00:00"/>
    <x v="192"/>
    <x v="4"/>
    <n v="1022"/>
    <n v="868.7"/>
  </r>
  <r>
    <n v="780358"/>
    <x v="1"/>
    <x v="2"/>
    <x v="4"/>
    <n v="60"/>
    <x v="192"/>
    <d v="2018-12-12T00:00:00"/>
    <x v="198"/>
    <x v="1"/>
    <n v="1860.34"/>
    <n v="1748.72"/>
  </r>
  <r>
    <n v="785300"/>
    <x v="0"/>
    <x v="0"/>
    <x v="4"/>
    <n v="70"/>
    <x v="191"/>
    <d v="2018-12-11T00:00:00"/>
    <x v="190"/>
    <x v="4"/>
    <n v="1339.32"/>
    <n v="790.2"/>
  </r>
  <r>
    <n v="695261"/>
    <x v="1"/>
    <x v="1"/>
    <x v="1"/>
    <n v="221"/>
    <x v="192"/>
    <d v="2018-12-11T00:00:00"/>
    <x v="197"/>
    <x v="2"/>
    <n v="385.78"/>
    <n v="358.78"/>
  </r>
  <r>
    <n v="264889"/>
    <x v="1"/>
    <x v="1"/>
    <x v="4"/>
    <n v="26"/>
    <x v="192"/>
    <d v="2018-12-12T00:00:00"/>
    <x v="198"/>
    <x v="4"/>
    <n v="1331.9"/>
    <n v="998.93"/>
  </r>
  <r>
    <n v="780592"/>
    <x v="1"/>
    <x v="2"/>
    <x v="1"/>
    <n v="364"/>
    <x v="191"/>
    <d v="2018-12-11T00:00:00"/>
    <x v="192"/>
    <x v="0"/>
    <n v="417.77"/>
    <n v="246.48"/>
  </r>
  <r>
    <n v="537786"/>
    <x v="3"/>
    <x v="0"/>
    <x v="0"/>
    <n v="345"/>
    <x v="191"/>
    <d v="2018-12-11T00:00:00"/>
    <x v="190"/>
    <x v="5"/>
    <n v="458.61"/>
    <n v="233.89"/>
  </r>
  <r>
    <n v="152242"/>
    <x v="0"/>
    <x v="0"/>
    <x v="5"/>
    <n v="327"/>
    <x v="193"/>
    <d v="2018-12-14T00:00:00"/>
    <x v="199"/>
    <x v="5"/>
    <n v="1494.73"/>
    <n v="971.57"/>
  </r>
  <r>
    <n v="550715"/>
    <x v="2"/>
    <x v="1"/>
    <x v="1"/>
    <n v="313"/>
    <x v="193"/>
    <d v="2018-12-11T00:00:00"/>
    <x v="194"/>
    <x v="5"/>
    <n v="220.1"/>
    <n v="127.66"/>
  </r>
  <r>
    <n v="126258"/>
    <x v="0"/>
    <x v="0"/>
    <x v="3"/>
    <n v="349"/>
    <x v="193"/>
    <d v="2018-12-11T00:00:00"/>
    <x v="195"/>
    <x v="5"/>
    <n v="1468.39"/>
    <n v="1262.82"/>
  </r>
  <r>
    <n v="814228"/>
    <x v="0"/>
    <x v="0"/>
    <x v="3"/>
    <n v="141"/>
    <x v="192"/>
    <d v="2018-12-11T00:00:00"/>
    <x v="192"/>
    <x v="3"/>
    <n v="1588.3"/>
    <n v="1350.06"/>
  </r>
  <r>
    <n v="322663"/>
    <x v="0"/>
    <x v="0"/>
    <x v="0"/>
    <n v="309"/>
    <x v="193"/>
    <d v="2018-12-13T00:00:00"/>
    <x v="190"/>
    <x v="3"/>
    <n v="1729.28"/>
    <n v="1262.3699999999999"/>
  </r>
  <r>
    <n v="596910"/>
    <x v="0"/>
    <x v="0"/>
    <x v="3"/>
    <n v="141"/>
    <x v="193"/>
    <d v="2018-12-12T00:00:00"/>
    <x v="192"/>
    <x v="0"/>
    <n v="880.62"/>
    <n v="581.21"/>
  </r>
  <r>
    <n v="452247"/>
    <x v="0"/>
    <x v="1"/>
    <x v="3"/>
    <n v="166"/>
    <x v="193"/>
    <d v="2018-12-14T00:00:00"/>
    <x v="199"/>
    <x v="4"/>
    <n v="927.33"/>
    <n v="510.03"/>
  </r>
  <r>
    <n v="616416"/>
    <x v="3"/>
    <x v="2"/>
    <x v="3"/>
    <n v="309"/>
    <x v="192"/>
    <d v="2018-12-12T00:00:00"/>
    <x v="198"/>
    <x v="2"/>
    <n v="1479.83"/>
    <n v="1272.6500000000001"/>
  </r>
  <r>
    <n v="486427"/>
    <x v="0"/>
    <x v="0"/>
    <x v="0"/>
    <n v="302"/>
    <x v="193"/>
    <d v="2018-12-11T00:00:00"/>
    <x v="190"/>
    <x v="4"/>
    <n v="1867.86"/>
    <n v="1027.32"/>
  </r>
  <r>
    <n v="346619"/>
    <x v="0"/>
    <x v="2"/>
    <x v="2"/>
    <n v="231"/>
    <x v="193"/>
    <d v="2018-12-14T00:00:00"/>
    <x v="197"/>
    <x v="5"/>
    <n v="1867.86"/>
    <n v="989.97"/>
  </r>
  <r>
    <n v="576211"/>
    <x v="0"/>
    <x v="1"/>
    <x v="0"/>
    <n v="151"/>
    <x v="193"/>
    <d v="2018-12-12T00:00:00"/>
    <x v="190"/>
    <x v="0"/>
    <n v="1179.46"/>
    <n v="896.39"/>
  </r>
  <r>
    <n v="811516"/>
    <x v="1"/>
    <x v="0"/>
    <x v="2"/>
    <n v="51"/>
    <x v="194"/>
    <d v="2018-12-15T00:00:00"/>
    <x v="195"/>
    <x v="2"/>
    <n v="1442.68"/>
    <n v="750.19"/>
  </r>
  <r>
    <n v="630704"/>
    <x v="0"/>
    <x v="3"/>
    <x v="3"/>
    <n v="246"/>
    <x v="195"/>
    <d v="2018-12-13T00:00:00"/>
    <x v="190"/>
    <x v="0"/>
    <n v="1768.77"/>
    <n v="1379.64"/>
  </r>
  <r>
    <n v="517190"/>
    <x v="1"/>
    <x v="3"/>
    <x v="2"/>
    <n v="49"/>
    <x v="194"/>
    <d v="2018-12-16T00:00:00"/>
    <x v="200"/>
    <x v="4"/>
    <n v="1476.3"/>
    <n v="1299.1400000000001"/>
  </r>
  <r>
    <n v="165280"/>
    <x v="2"/>
    <x v="1"/>
    <x v="4"/>
    <n v="1"/>
    <x v="194"/>
    <d v="2018-12-15T00:00:00"/>
    <x v="199"/>
    <x v="1"/>
    <n v="1470.06"/>
    <n v="1249.55"/>
  </r>
  <r>
    <n v="993280"/>
    <x v="2"/>
    <x v="2"/>
    <x v="5"/>
    <n v="113"/>
    <x v="195"/>
    <d v="2018-12-16T00:00:00"/>
    <x v="201"/>
    <x v="4"/>
    <n v="1760.92"/>
    <n v="1496.78"/>
  </r>
  <r>
    <n v="148594"/>
    <x v="0"/>
    <x v="2"/>
    <x v="5"/>
    <n v="217"/>
    <x v="195"/>
    <d v="2018-12-14T00:00:00"/>
    <x v="198"/>
    <x v="2"/>
    <n v="206.18"/>
    <n v="142.26"/>
  </r>
  <r>
    <n v="646846"/>
    <x v="3"/>
    <x v="3"/>
    <x v="3"/>
    <n v="128"/>
    <x v="195"/>
    <d v="2018-12-14T00:00:00"/>
    <x v="197"/>
    <x v="4"/>
    <n v="940.27"/>
    <n v="648.79"/>
  </r>
  <r>
    <n v="310116"/>
    <x v="0"/>
    <x v="0"/>
    <x v="5"/>
    <n v="250"/>
    <x v="195"/>
    <d v="2018-12-16T00:00:00"/>
    <x v="197"/>
    <x v="4"/>
    <n v="1448.75"/>
    <n v="1289.3900000000001"/>
  </r>
  <r>
    <n v="972241"/>
    <x v="0"/>
    <x v="0"/>
    <x v="4"/>
    <n v="202"/>
    <x v="195"/>
    <d v="2018-12-13T00:00:00"/>
    <x v="195"/>
    <x v="4"/>
    <n v="1104.44"/>
    <n v="673.71"/>
  </r>
  <r>
    <n v="344127"/>
    <x v="3"/>
    <x v="0"/>
    <x v="1"/>
    <n v="106"/>
    <x v="195"/>
    <d v="2018-12-15T00:00:00"/>
    <x v="201"/>
    <x v="2"/>
    <n v="684.95"/>
    <n v="356.17"/>
  </r>
  <r>
    <n v="627207"/>
    <x v="3"/>
    <x v="0"/>
    <x v="5"/>
    <n v="79"/>
    <x v="196"/>
    <d v="2018-12-17T00:00:00"/>
    <x v="196"/>
    <x v="3"/>
    <n v="1251.8499999999999"/>
    <n v="1114.1500000000001"/>
  </r>
  <r>
    <n v="76706"/>
    <x v="0"/>
    <x v="2"/>
    <x v="1"/>
    <n v="162"/>
    <x v="195"/>
    <d v="2018-12-17T00:00:00"/>
    <x v="196"/>
    <x v="3"/>
    <n v="816.57"/>
    <n v="726.75"/>
  </r>
  <r>
    <n v="753736"/>
    <x v="2"/>
    <x v="1"/>
    <x v="4"/>
    <n v="161"/>
    <x v="196"/>
    <d v="2018-12-14T00:00:00"/>
    <x v="194"/>
    <x v="3"/>
    <n v="1903.31"/>
    <n v="1294.25"/>
  </r>
  <r>
    <n v="569467"/>
    <x v="0"/>
    <x v="3"/>
    <x v="5"/>
    <n v="136"/>
    <x v="196"/>
    <d v="2018-12-17T00:00:00"/>
    <x v="199"/>
    <x v="2"/>
    <n v="178.5"/>
    <n v="155.30000000000001"/>
  </r>
  <r>
    <n v="586536"/>
    <x v="0"/>
    <x v="0"/>
    <x v="5"/>
    <n v="362"/>
    <x v="196"/>
    <d v="2018-12-15T00:00:00"/>
    <x v="202"/>
    <x v="1"/>
    <n v="608.6"/>
    <n v="352.99"/>
  </r>
  <r>
    <n v="792333"/>
    <x v="0"/>
    <x v="0"/>
    <x v="2"/>
    <n v="125"/>
    <x v="196"/>
    <d v="2018-12-16T00:00:00"/>
    <x v="199"/>
    <x v="3"/>
    <n v="1548.74"/>
    <n v="1455.82"/>
  </r>
  <r>
    <n v="410599"/>
    <x v="2"/>
    <x v="1"/>
    <x v="1"/>
    <n v="133"/>
    <x v="196"/>
    <d v="2018-12-15T00:00:00"/>
    <x v="201"/>
    <x v="0"/>
    <n v="1602.14"/>
    <n v="1233.6500000000001"/>
  </r>
  <r>
    <n v="31697"/>
    <x v="0"/>
    <x v="1"/>
    <x v="2"/>
    <n v="358"/>
    <x v="195"/>
    <d v="2018-12-16T00:00:00"/>
    <x v="202"/>
    <x v="0"/>
    <n v="1112.8900000000001"/>
    <n v="567.57000000000005"/>
  </r>
  <r>
    <n v="983189"/>
    <x v="0"/>
    <x v="1"/>
    <x v="1"/>
    <n v="110"/>
    <x v="195"/>
    <d v="2018-12-17T00:00:00"/>
    <x v="196"/>
    <x v="3"/>
    <n v="927.33"/>
    <n v="695.5"/>
  </r>
  <r>
    <n v="689830"/>
    <x v="0"/>
    <x v="1"/>
    <x v="3"/>
    <n v="97"/>
    <x v="196"/>
    <d v="2018-12-14T00:00:00"/>
    <x v="198"/>
    <x v="2"/>
    <n v="867.1"/>
    <n v="606.97"/>
  </r>
  <r>
    <n v="623399"/>
    <x v="0"/>
    <x v="2"/>
    <x v="2"/>
    <n v="86"/>
    <x v="195"/>
    <d v="2018-12-16T00:00:00"/>
    <x v="202"/>
    <x v="0"/>
    <n v="1797.04"/>
    <n v="1617.34"/>
  </r>
  <r>
    <n v="333277"/>
    <x v="1"/>
    <x v="2"/>
    <x v="0"/>
    <n v="245"/>
    <x v="196"/>
    <d v="2018-12-15T00:00:00"/>
    <x v="202"/>
    <x v="3"/>
    <n v="1439.04"/>
    <n v="1295.1400000000001"/>
  </r>
  <r>
    <n v="354845"/>
    <x v="3"/>
    <x v="2"/>
    <x v="2"/>
    <n v="192"/>
    <x v="196"/>
    <d v="2018-12-15T00:00:00"/>
    <x v="198"/>
    <x v="2"/>
    <n v="1372.19"/>
    <n v="1056.5899999999999"/>
  </r>
  <r>
    <n v="186976"/>
    <x v="0"/>
    <x v="1"/>
    <x v="2"/>
    <n v="343"/>
    <x v="196"/>
    <d v="2018-12-16T00:00:00"/>
    <x v="198"/>
    <x v="1"/>
    <n v="1111.19"/>
    <n v="822.28"/>
  </r>
  <r>
    <n v="610591"/>
    <x v="0"/>
    <x v="2"/>
    <x v="1"/>
    <n v="166"/>
    <x v="196"/>
    <d v="2018-12-17T00:00:00"/>
    <x v="203"/>
    <x v="5"/>
    <n v="1473.14"/>
    <n v="928.08"/>
  </r>
  <r>
    <n v="510987"/>
    <x v="1"/>
    <x v="3"/>
    <x v="2"/>
    <n v="214"/>
    <x v="197"/>
    <d v="2018-12-17T00:00:00"/>
    <x v="196"/>
    <x v="2"/>
    <n v="418.85"/>
    <n v="259.69"/>
  </r>
  <r>
    <n v="44212"/>
    <x v="0"/>
    <x v="0"/>
    <x v="5"/>
    <n v="117"/>
    <x v="196"/>
    <d v="2018-12-18T00:00:00"/>
    <x v="199"/>
    <x v="2"/>
    <n v="1727.83"/>
    <n v="1485.93"/>
  </r>
  <r>
    <n v="81610"/>
    <x v="0"/>
    <x v="0"/>
    <x v="3"/>
    <n v="66"/>
    <x v="197"/>
    <d v="2018-12-15T00:00:00"/>
    <x v="198"/>
    <x v="5"/>
    <n v="520.12"/>
    <n v="426.5"/>
  </r>
  <r>
    <n v="29788"/>
    <x v="1"/>
    <x v="3"/>
    <x v="1"/>
    <n v="33"/>
    <x v="197"/>
    <d v="2018-12-16T00:00:00"/>
    <x v="200"/>
    <x v="5"/>
    <n v="1039.94"/>
    <n v="519.97"/>
  </r>
  <r>
    <n v="158855"/>
    <x v="2"/>
    <x v="1"/>
    <x v="1"/>
    <n v="299"/>
    <x v="197"/>
    <d v="2018-12-18T00:00:00"/>
    <x v="199"/>
    <x v="4"/>
    <n v="724.93"/>
    <n v="565.45000000000005"/>
  </r>
  <r>
    <n v="797477"/>
    <x v="1"/>
    <x v="1"/>
    <x v="4"/>
    <n v="172"/>
    <x v="197"/>
    <d v="2018-12-18T00:00:00"/>
    <x v="200"/>
    <x v="0"/>
    <n v="1339.99"/>
    <n v="1179.19"/>
  </r>
  <r>
    <n v="190028"/>
    <x v="1"/>
    <x v="1"/>
    <x v="3"/>
    <n v="166"/>
    <x v="198"/>
    <d v="2018-12-16T00:00:00"/>
    <x v="202"/>
    <x v="4"/>
    <n v="320.61"/>
    <n v="282.14"/>
  </r>
  <r>
    <n v="536871"/>
    <x v="0"/>
    <x v="2"/>
    <x v="3"/>
    <n v="128"/>
    <x v="198"/>
    <d v="2018-12-19T00:00:00"/>
    <x v="200"/>
    <x v="5"/>
    <n v="1344.24"/>
    <n v="1021.62"/>
  </r>
  <r>
    <n v="851512"/>
    <x v="0"/>
    <x v="3"/>
    <x v="2"/>
    <n v="18"/>
    <x v="197"/>
    <d v="2018-12-19T00:00:00"/>
    <x v="203"/>
    <x v="3"/>
    <n v="594.72"/>
    <n v="553.09"/>
  </r>
  <r>
    <n v="188120"/>
    <x v="0"/>
    <x v="1"/>
    <x v="3"/>
    <n v="355"/>
    <x v="197"/>
    <d v="2018-12-16T00:00:00"/>
    <x v="202"/>
    <x v="3"/>
    <n v="1561.15"/>
    <n v="1061.58"/>
  </r>
  <r>
    <n v="254938"/>
    <x v="0"/>
    <x v="3"/>
    <x v="1"/>
    <n v="217"/>
    <x v="198"/>
    <d v="2018-12-16T00:00:00"/>
    <x v="199"/>
    <x v="3"/>
    <n v="1592.32"/>
    <n v="812.08"/>
  </r>
  <r>
    <n v="76950"/>
    <x v="2"/>
    <x v="0"/>
    <x v="4"/>
    <n v="102"/>
    <x v="197"/>
    <d v="2018-12-16T00:00:00"/>
    <x v="196"/>
    <x v="5"/>
    <n v="1242.21"/>
    <n v="683.22"/>
  </r>
  <r>
    <n v="171240"/>
    <x v="0"/>
    <x v="0"/>
    <x v="5"/>
    <n v="173"/>
    <x v="197"/>
    <d v="2018-12-17T00:00:00"/>
    <x v="200"/>
    <x v="2"/>
    <n v="1230.5999999999999"/>
    <n v="726.05"/>
  </r>
  <r>
    <n v="646614"/>
    <x v="2"/>
    <x v="1"/>
    <x v="0"/>
    <n v="123"/>
    <x v="197"/>
    <d v="2018-12-17T00:00:00"/>
    <x v="198"/>
    <x v="1"/>
    <n v="1365.01"/>
    <n v="791.71"/>
  </r>
  <r>
    <n v="248317"/>
    <x v="3"/>
    <x v="3"/>
    <x v="0"/>
    <n v="309"/>
    <x v="197"/>
    <d v="2018-12-16T00:00:00"/>
    <x v="196"/>
    <x v="5"/>
    <n v="474.16"/>
    <n v="346.14"/>
  </r>
  <r>
    <n v="792505"/>
    <x v="0"/>
    <x v="2"/>
    <x v="4"/>
    <n v="260"/>
    <x v="198"/>
    <d v="2018-12-20T00:00:00"/>
    <x v="203"/>
    <x v="4"/>
    <n v="1499.01"/>
    <n v="794.48"/>
  </r>
  <r>
    <n v="655654"/>
    <x v="1"/>
    <x v="2"/>
    <x v="5"/>
    <n v="325"/>
    <x v="199"/>
    <d v="2018-12-18T00:00:00"/>
    <x v="203"/>
    <x v="3"/>
    <n v="922.64"/>
    <n v="581.26"/>
  </r>
  <r>
    <n v="395785"/>
    <x v="0"/>
    <x v="3"/>
    <x v="3"/>
    <n v="77"/>
    <x v="199"/>
    <d v="2018-12-17T00:00:00"/>
    <x v="196"/>
    <x v="5"/>
    <n v="1945.72"/>
    <n v="1790.06"/>
  </r>
  <r>
    <n v="747912"/>
    <x v="0"/>
    <x v="0"/>
    <x v="3"/>
    <n v="41"/>
    <x v="198"/>
    <d v="2018-12-18T00:00:00"/>
    <x v="200"/>
    <x v="4"/>
    <n v="206.13"/>
    <n v="103.07"/>
  </r>
  <r>
    <n v="506938"/>
    <x v="0"/>
    <x v="0"/>
    <x v="0"/>
    <n v="173"/>
    <x v="199"/>
    <d v="2018-12-19T00:00:00"/>
    <x v="204"/>
    <x v="2"/>
    <n v="1202.3699999999999"/>
    <n v="1106.18"/>
  </r>
  <r>
    <n v="656048"/>
    <x v="0"/>
    <x v="1"/>
    <x v="3"/>
    <n v="46"/>
    <x v="199"/>
    <d v="2018-12-17T00:00:00"/>
    <x v="199"/>
    <x v="5"/>
    <n v="837.94"/>
    <n v="611.70000000000005"/>
  </r>
  <r>
    <n v="99300"/>
    <x v="2"/>
    <x v="3"/>
    <x v="1"/>
    <n v="58"/>
    <x v="198"/>
    <d v="2018-12-19T00:00:00"/>
    <x v="201"/>
    <x v="2"/>
    <n v="1683.46"/>
    <n v="909.07"/>
  </r>
  <r>
    <n v="526260"/>
    <x v="1"/>
    <x v="0"/>
    <x v="4"/>
    <n v="184"/>
    <x v="199"/>
    <d v="2018-12-19T00:00:00"/>
    <x v="204"/>
    <x v="4"/>
    <n v="1688.32"/>
    <n v="1046.76"/>
  </r>
  <r>
    <n v="65190"/>
    <x v="1"/>
    <x v="2"/>
    <x v="2"/>
    <n v="307"/>
    <x v="198"/>
    <d v="2018-12-17T00:00:00"/>
    <x v="202"/>
    <x v="5"/>
    <n v="1920.08"/>
    <n v="1132.8499999999999"/>
  </r>
  <r>
    <n v="4336"/>
    <x v="3"/>
    <x v="3"/>
    <x v="5"/>
    <n v="250"/>
    <x v="198"/>
    <d v="2018-12-17T00:00:00"/>
    <x v="199"/>
    <x v="5"/>
    <n v="1067.42"/>
    <n v="960.68"/>
  </r>
  <r>
    <n v="793871"/>
    <x v="0"/>
    <x v="2"/>
    <x v="2"/>
    <n v="284"/>
    <x v="199"/>
    <d v="2018-12-17T00:00:00"/>
    <x v="196"/>
    <x v="0"/>
    <n v="665.08"/>
    <n v="485.51"/>
  </r>
  <r>
    <n v="8640"/>
    <x v="0"/>
    <x v="0"/>
    <x v="5"/>
    <n v="20"/>
    <x v="199"/>
    <d v="2018-12-18T00:00:00"/>
    <x v="198"/>
    <x v="3"/>
    <n v="1185.17"/>
    <n v="1007.39"/>
  </r>
  <r>
    <n v="792521"/>
    <x v="1"/>
    <x v="3"/>
    <x v="5"/>
    <n v="85"/>
    <x v="199"/>
    <d v="2018-12-20T00:00:00"/>
    <x v="204"/>
    <x v="4"/>
    <n v="1959.55"/>
    <n v="1744"/>
  </r>
  <r>
    <n v="338558"/>
    <x v="2"/>
    <x v="1"/>
    <x v="4"/>
    <n v="219"/>
    <x v="198"/>
    <d v="2018-12-18T00:00:00"/>
    <x v="205"/>
    <x v="0"/>
    <n v="642.33000000000004"/>
    <n v="436.78"/>
  </r>
  <r>
    <n v="660679"/>
    <x v="0"/>
    <x v="1"/>
    <x v="1"/>
    <n v="363"/>
    <x v="199"/>
    <d v="2018-12-19T00:00:00"/>
    <x v="203"/>
    <x v="4"/>
    <n v="329.43"/>
    <n v="260.25"/>
  </r>
  <r>
    <n v="5953"/>
    <x v="0"/>
    <x v="2"/>
    <x v="0"/>
    <n v="287"/>
    <x v="200"/>
    <d v="2018-12-20T00:00:00"/>
    <x v="199"/>
    <x v="3"/>
    <n v="220.85"/>
    <n v="189.93"/>
  </r>
  <r>
    <n v="889902"/>
    <x v="0"/>
    <x v="1"/>
    <x v="5"/>
    <n v="66"/>
    <x v="199"/>
    <d v="2018-12-21T00:00:00"/>
    <x v="204"/>
    <x v="5"/>
    <n v="1951.5"/>
    <n v="1366.05"/>
  </r>
  <r>
    <n v="14094"/>
    <x v="3"/>
    <x v="3"/>
    <x v="5"/>
    <n v="222"/>
    <x v="200"/>
    <d v="2018-12-21T00:00:00"/>
    <x v="201"/>
    <x v="3"/>
    <n v="316.57"/>
    <n v="212.1"/>
  </r>
  <r>
    <n v="860534"/>
    <x v="2"/>
    <x v="3"/>
    <x v="2"/>
    <n v="242"/>
    <x v="201"/>
    <d v="2018-12-20T00:00:00"/>
    <x v="205"/>
    <x v="4"/>
    <n v="1104.51"/>
    <n v="927.79"/>
  </r>
  <r>
    <n v="144319"/>
    <x v="3"/>
    <x v="3"/>
    <x v="5"/>
    <n v="341"/>
    <x v="200"/>
    <d v="2018-12-22T00:00:00"/>
    <x v="204"/>
    <x v="4"/>
    <n v="1339.99"/>
    <n v="857.59"/>
  </r>
  <r>
    <n v="673160"/>
    <x v="1"/>
    <x v="0"/>
    <x v="4"/>
    <n v="187"/>
    <x v="200"/>
    <d v="2018-12-22T00:00:00"/>
    <x v="204"/>
    <x v="2"/>
    <n v="1526.51"/>
    <n v="1083.82"/>
  </r>
  <r>
    <n v="22244"/>
    <x v="1"/>
    <x v="2"/>
    <x v="3"/>
    <n v="194"/>
    <x v="201"/>
    <d v="2018-12-22T00:00:00"/>
    <x v="204"/>
    <x v="0"/>
    <n v="566.54"/>
    <n v="464.56"/>
  </r>
  <r>
    <n v="131328"/>
    <x v="3"/>
    <x v="2"/>
    <x v="2"/>
    <n v="144"/>
    <x v="200"/>
    <d v="2018-12-19T00:00:00"/>
    <x v="205"/>
    <x v="3"/>
    <n v="1284.72"/>
    <n v="732.29"/>
  </r>
  <r>
    <n v="79450"/>
    <x v="1"/>
    <x v="0"/>
    <x v="5"/>
    <n v="180"/>
    <x v="200"/>
    <d v="2018-12-20T00:00:00"/>
    <x v="204"/>
    <x v="0"/>
    <n v="1217.95"/>
    <n v="962.18"/>
  </r>
  <r>
    <n v="347383"/>
    <x v="2"/>
    <x v="0"/>
    <x v="2"/>
    <n v="300"/>
    <x v="201"/>
    <d v="2018-12-20T00:00:00"/>
    <x v="199"/>
    <x v="1"/>
    <n v="933.7"/>
    <n v="662.93"/>
  </r>
  <r>
    <n v="627131"/>
    <x v="2"/>
    <x v="1"/>
    <x v="0"/>
    <n v="332"/>
    <x v="202"/>
    <d v="2018-12-23T00:00:00"/>
    <x v="204"/>
    <x v="5"/>
    <n v="1531.9"/>
    <n v="888.5"/>
  </r>
  <r>
    <n v="743936"/>
    <x v="2"/>
    <x v="0"/>
    <x v="1"/>
    <n v="228"/>
    <x v="201"/>
    <d v="2018-12-21T00:00:00"/>
    <x v="206"/>
    <x v="4"/>
    <n v="952.92"/>
    <n v="752.81"/>
  </r>
  <r>
    <n v="903843"/>
    <x v="3"/>
    <x v="0"/>
    <x v="1"/>
    <n v="354"/>
    <x v="201"/>
    <d v="2018-12-21T00:00:00"/>
    <x v="207"/>
    <x v="3"/>
    <n v="1161.58"/>
    <n v="964.11"/>
  </r>
  <r>
    <n v="311005"/>
    <x v="1"/>
    <x v="3"/>
    <x v="4"/>
    <n v="55"/>
    <x v="202"/>
    <d v="2018-12-21T00:00:00"/>
    <x v="207"/>
    <x v="5"/>
    <n v="1331.28"/>
    <n v="1091.6500000000001"/>
  </r>
  <r>
    <n v="538334"/>
    <x v="1"/>
    <x v="0"/>
    <x v="2"/>
    <n v="328"/>
    <x v="202"/>
    <d v="2018-12-22T00:00:00"/>
    <x v="206"/>
    <x v="2"/>
    <n v="1236.3900000000001"/>
    <n v="989.11"/>
  </r>
  <r>
    <n v="982021"/>
    <x v="2"/>
    <x v="2"/>
    <x v="2"/>
    <n v="347"/>
    <x v="202"/>
    <d v="2018-12-21T00:00:00"/>
    <x v="204"/>
    <x v="1"/>
    <n v="455.32"/>
    <n v="327.83"/>
  </r>
  <r>
    <n v="337933"/>
    <x v="2"/>
    <x v="1"/>
    <x v="3"/>
    <n v="141"/>
    <x v="202"/>
    <d v="2018-12-20T00:00:00"/>
    <x v="199"/>
    <x v="4"/>
    <n v="1170.6199999999999"/>
    <n v="620.42999999999995"/>
  </r>
  <r>
    <n v="266148"/>
    <x v="3"/>
    <x v="3"/>
    <x v="3"/>
    <n v="358"/>
    <x v="202"/>
    <d v="2018-12-20T00:00:00"/>
    <x v="205"/>
    <x v="4"/>
    <n v="1014.71"/>
    <n v="558.09"/>
  </r>
  <r>
    <n v="761687"/>
    <x v="0"/>
    <x v="2"/>
    <x v="2"/>
    <n v="148"/>
    <x v="203"/>
    <d v="2018-12-24T00:00:00"/>
    <x v="208"/>
    <x v="2"/>
    <n v="1536.62"/>
    <n v="860.51"/>
  </r>
  <r>
    <n v="151710"/>
    <x v="0"/>
    <x v="0"/>
    <x v="5"/>
    <n v="253"/>
    <x v="203"/>
    <d v="2018-12-22T00:00:00"/>
    <x v="206"/>
    <x v="4"/>
    <n v="1000.25"/>
    <n v="740.19"/>
  </r>
  <r>
    <n v="302371"/>
    <x v="1"/>
    <x v="3"/>
    <x v="1"/>
    <n v="211"/>
    <x v="203"/>
    <d v="2018-12-23T00:00:00"/>
    <x v="208"/>
    <x v="0"/>
    <n v="712.27"/>
    <n v="462.98"/>
  </r>
  <r>
    <n v="139364"/>
    <x v="0"/>
    <x v="3"/>
    <x v="2"/>
    <n v="140"/>
    <x v="203"/>
    <d v="2018-12-24T00:00:00"/>
    <x v="209"/>
    <x v="3"/>
    <n v="1222.83"/>
    <n v="1014.95"/>
  </r>
  <r>
    <n v="19994"/>
    <x v="3"/>
    <x v="3"/>
    <x v="3"/>
    <n v="181"/>
    <x v="203"/>
    <d v="2018-12-24T00:00:00"/>
    <x v="206"/>
    <x v="2"/>
    <n v="1770.01"/>
    <n v="1451.41"/>
  </r>
  <r>
    <n v="619897"/>
    <x v="1"/>
    <x v="0"/>
    <x v="0"/>
    <n v="274"/>
    <x v="202"/>
    <d v="2018-12-23T00:00:00"/>
    <x v="205"/>
    <x v="4"/>
    <n v="971.02"/>
    <n v="786.53"/>
  </r>
  <r>
    <n v="504243"/>
    <x v="2"/>
    <x v="3"/>
    <x v="4"/>
    <n v="247"/>
    <x v="203"/>
    <d v="2018-12-23T00:00:00"/>
    <x v="204"/>
    <x v="0"/>
    <n v="867.1"/>
    <n v="468.23"/>
  </r>
  <r>
    <n v="706913"/>
    <x v="1"/>
    <x v="3"/>
    <x v="3"/>
    <n v="192"/>
    <x v="204"/>
    <d v="2018-12-23T00:00:00"/>
    <x v="207"/>
    <x v="5"/>
    <n v="1235.8900000000001"/>
    <n v="1099.94"/>
  </r>
  <r>
    <n v="221939"/>
    <x v="0"/>
    <x v="3"/>
    <x v="5"/>
    <n v="2"/>
    <x v="204"/>
    <d v="2018-12-22T00:00:00"/>
    <x v="200"/>
    <x v="1"/>
    <n v="1098.18"/>
    <n v="702.84"/>
  </r>
  <r>
    <n v="705019"/>
    <x v="0"/>
    <x v="0"/>
    <x v="5"/>
    <n v="239"/>
    <x v="203"/>
    <d v="2018-12-22T00:00:00"/>
    <x v="207"/>
    <x v="1"/>
    <n v="1834.32"/>
    <n v="1394.08"/>
  </r>
  <r>
    <n v="721784"/>
    <x v="1"/>
    <x v="3"/>
    <x v="2"/>
    <n v="327"/>
    <x v="203"/>
    <d v="2018-12-24T00:00:00"/>
    <x v="206"/>
    <x v="4"/>
    <n v="1823.37"/>
    <n v="1203.42"/>
  </r>
  <r>
    <n v="120261"/>
    <x v="1"/>
    <x v="3"/>
    <x v="3"/>
    <n v="122"/>
    <x v="203"/>
    <d v="2018-12-25T00:00:00"/>
    <x v="210"/>
    <x v="0"/>
    <n v="1845.45"/>
    <n v="1347.18"/>
  </r>
  <r>
    <n v="941347"/>
    <x v="1"/>
    <x v="0"/>
    <x v="0"/>
    <n v="168"/>
    <x v="203"/>
    <d v="2018-12-23T00:00:00"/>
    <x v="204"/>
    <x v="4"/>
    <n v="1530.21"/>
    <n v="1331.28"/>
  </r>
  <r>
    <n v="76399"/>
    <x v="1"/>
    <x v="1"/>
    <x v="2"/>
    <n v="333"/>
    <x v="203"/>
    <d v="2018-12-24T00:00:00"/>
    <x v="205"/>
    <x v="0"/>
    <n v="285.2"/>
    <n v="211.05"/>
  </r>
  <r>
    <n v="239519"/>
    <x v="2"/>
    <x v="1"/>
    <x v="5"/>
    <n v="193"/>
    <x v="204"/>
    <d v="2018-12-24T00:00:00"/>
    <x v="208"/>
    <x v="4"/>
    <n v="663.94"/>
    <n v="577.63"/>
  </r>
  <r>
    <n v="211900"/>
    <x v="0"/>
    <x v="0"/>
    <x v="2"/>
    <n v="171"/>
    <x v="203"/>
    <d v="2018-12-22T00:00:00"/>
    <x v="208"/>
    <x v="1"/>
    <n v="609.85"/>
    <n v="506.18"/>
  </r>
  <r>
    <n v="553188"/>
    <x v="0"/>
    <x v="0"/>
    <x v="2"/>
    <n v="70"/>
    <x v="203"/>
    <d v="2018-12-23T00:00:00"/>
    <x v="203"/>
    <x v="0"/>
    <n v="1945.71"/>
    <n v="1439.83"/>
  </r>
  <r>
    <n v="458495"/>
    <x v="1"/>
    <x v="1"/>
    <x v="3"/>
    <n v="208"/>
    <x v="203"/>
    <d v="2018-12-23T00:00:00"/>
    <x v="207"/>
    <x v="2"/>
    <n v="178.5"/>
    <n v="167.79"/>
  </r>
  <r>
    <n v="233081"/>
    <x v="0"/>
    <x v="1"/>
    <x v="3"/>
    <n v="87"/>
    <x v="203"/>
    <d v="2018-12-24T00:00:00"/>
    <x v="205"/>
    <x v="4"/>
    <n v="1239.06"/>
    <n v="842.56"/>
  </r>
  <r>
    <n v="899358"/>
    <x v="1"/>
    <x v="1"/>
    <x v="4"/>
    <n v="189"/>
    <x v="204"/>
    <d v="2018-12-25T00:00:00"/>
    <x v="206"/>
    <x v="5"/>
    <n v="1340.26"/>
    <n v="1072.21"/>
  </r>
  <r>
    <n v="92956"/>
    <x v="0"/>
    <x v="1"/>
    <x v="4"/>
    <n v="273"/>
    <x v="204"/>
    <d v="2018-12-25T00:00:00"/>
    <x v="204"/>
    <x v="5"/>
    <n v="1770.01"/>
    <n v="1062.01"/>
  </r>
  <r>
    <n v="407252"/>
    <x v="2"/>
    <x v="0"/>
    <x v="3"/>
    <n v="20"/>
    <x v="204"/>
    <d v="2018-12-24T00:00:00"/>
    <x v="209"/>
    <x v="4"/>
    <n v="1778.9"/>
    <n v="1120.71"/>
  </r>
  <r>
    <n v="911687"/>
    <x v="0"/>
    <x v="0"/>
    <x v="3"/>
    <n v="204"/>
    <x v="204"/>
    <d v="2018-12-24T00:00:00"/>
    <x v="211"/>
    <x v="1"/>
    <n v="579.85"/>
    <n v="330.51"/>
  </r>
  <r>
    <n v="592243"/>
    <x v="3"/>
    <x v="0"/>
    <x v="4"/>
    <n v="165"/>
    <x v="205"/>
    <d v="2018-12-23T00:00:00"/>
    <x v="206"/>
    <x v="1"/>
    <n v="334.68"/>
    <n v="167.34"/>
  </r>
  <r>
    <n v="663101"/>
    <x v="0"/>
    <x v="3"/>
    <x v="5"/>
    <n v="190"/>
    <x v="205"/>
    <d v="2018-12-25T00:00:00"/>
    <x v="204"/>
    <x v="3"/>
    <n v="1588.75"/>
    <n v="842.04"/>
  </r>
  <r>
    <n v="431722"/>
    <x v="0"/>
    <x v="0"/>
    <x v="3"/>
    <n v="94"/>
    <x v="204"/>
    <d v="2018-12-23T00:00:00"/>
    <x v="207"/>
    <x v="3"/>
    <n v="1049.29"/>
    <n v="881.4"/>
  </r>
  <r>
    <n v="769562"/>
    <x v="0"/>
    <x v="3"/>
    <x v="1"/>
    <n v="238"/>
    <x v="204"/>
    <d v="2018-12-25T00:00:00"/>
    <x v="211"/>
    <x v="2"/>
    <n v="1331.9"/>
    <n v="825.78"/>
  </r>
  <r>
    <n v="28713"/>
    <x v="3"/>
    <x v="3"/>
    <x v="1"/>
    <n v="122"/>
    <x v="205"/>
    <d v="2018-12-24T00:00:00"/>
    <x v="208"/>
    <x v="4"/>
    <n v="839.41"/>
    <n v="570.79999999999995"/>
  </r>
  <r>
    <n v="513592"/>
    <x v="0"/>
    <x v="1"/>
    <x v="2"/>
    <n v="235"/>
    <x v="204"/>
    <d v="2018-12-24T00:00:00"/>
    <x v="208"/>
    <x v="2"/>
    <n v="1372.19"/>
    <n v="754.7"/>
  </r>
  <r>
    <n v="437842"/>
    <x v="1"/>
    <x v="2"/>
    <x v="0"/>
    <n v="306"/>
    <x v="204"/>
    <d v="2018-12-23T00:00:00"/>
    <x v="203"/>
    <x v="3"/>
    <n v="609.85"/>
    <n v="518.37"/>
  </r>
  <r>
    <n v="96057"/>
    <x v="0"/>
    <x v="2"/>
    <x v="2"/>
    <n v="123"/>
    <x v="205"/>
    <d v="2018-12-24T00:00:00"/>
    <x v="204"/>
    <x v="1"/>
    <n v="1770.01"/>
    <n v="1327.51"/>
  </r>
  <r>
    <n v="181778"/>
    <x v="1"/>
    <x v="0"/>
    <x v="3"/>
    <n v="96"/>
    <x v="204"/>
    <d v="2018-12-25T00:00:00"/>
    <x v="206"/>
    <x v="5"/>
    <n v="1158.99"/>
    <n v="1077.8599999999999"/>
  </r>
  <r>
    <n v="586311"/>
    <x v="1"/>
    <x v="0"/>
    <x v="1"/>
    <n v="46"/>
    <x v="206"/>
    <d v="2018-12-24T00:00:00"/>
    <x v="205"/>
    <x v="5"/>
    <n v="579.85"/>
    <n v="452.28"/>
  </r>
  <r>
    <n v="677837"/>
    <x v="0"/>
    <x v="1"/>
    <x v="2"/>
    <n v="297"/>
    <x v="205"/>
    <d v="2018-12-27T00:00:00"/>
    <x v="210"/>
    <x v="1"/>
    <n v="237.15"/>
    <n v="163.63"/>
  </r>
  <r>
    <n v="373642"/>
    <x v="0"/>
    <x v="1"/>
    <x v="1"/>
    <n v="132"/>
    <x v="205"/>
    <d v="2018-12-25T00:00:00"/>
    <x v="207"/>
    <x v="2"/>
    <n v="829.19"/>
    <n v="688.23"/>
  </r>
  <r>
    <n v="653374"/>
    <x v="0"/>
    <x v="1"/>
    <x v="1"/>
    <n v="213"/>
    <x v="205"/>
    <d v="2018-12-24T00:00:00"/>
    <x v="209"/>
    <x v="5"/>
    <n v="1876.44"/>
    <n v="1351.04"/>
  </r>
  <r>
    <n v="444735"/>
    <x v="0"/>
    <x v="1"/>
    <x v="5"/>
    <n v="94"/>
    <x v="205"/>
    <d v="2018-12-25T00:00:00"/>
    <x v="207"/>
    <x v="4"/>
    <n v="667.73"/>
    <n v="574.25"/>
  </r>
  <r>
    <n v="23237"/>
    <x v="3"/>
    <x v="3"/>
    <x v="5"/>
    <n v="147"/>
    <x v="206"/>
    <d v="2018-12-24T00:00:00"/>
    <x v="205"/>
    <x v="5"/>
    <n v="336.43"/>
    <n v="259.05"/>
  </r>
  <r>
    <n v="788002"/>
    <x v="1"/>
    <x v="1"/>
    <x v="4"/>
    <n v="327"/>
    <x v="205"/>
    <d v="2018-12-26T00:00:00"/>
    <x v="209"/>
    <x v="0"/>
    <n v="1242.21"/>
    <n v="1080.72"/>
  </r>
  <r>
    <n v="392584"/>
    <x v="2"/>
    <x v="3"/>
    <x v="4"/>
    <n v="121"/>
    <x v="205"/>
    <d v="2018-12-24T00:00:00"/>
    <x v="206"/>
    <x v="5"/>
    <n v="1631.74"/>
    <n v="848.5"/>
  </r>
  <r>
    <n v="324820"/>
    <x v="0"/>
    <x v="0"/>
    <x v="3"/>
    <n v="83"/>
    <x v="207"/>
    <d v="2018-12-27T00:00:00"/>
    <x v="210"/>
    <x v="4"/>
    <n v="636.55999999999995"/>
    <n v="521.98"/>
  </r>
  <r>
    <n v="772113"/>
    <x v="1"/>
    <x v="3"/>
    <x v="1"/>
    <n v="30"/>
    <x v="207"/>
    <d v="2018-12-26T00:00:00"/>
    <x v="210"/>
    <x v="1"/>
    <n v="343.62"/>
    <n v="216.48"/>
  </r>
  <r>
    <n v="829520"/>
    <x v="2"/>
    <x v="0"/>
    <x v="2"/>
    <n v="112"/>
    <x v="207"/>
    <d v="2018-12-26T00:00:00"/>
    <x v="211"/>
    <x v="2"/>
    <n v="1937.01"/>
    <n v="1278.43"/>
  </r>
  <r>
    <n v="869821"/>
    <x v="2"/>
    <x v="1"/>
    <x v="1"/>
    <n v="347"/>
    <x v="207"/>
    <d v="2018-12-26T00:00:00"/>
    <x v="209"/>
    <x v="1"/>
    <n v="193.84"/>
    <n v="110.49"/>
  </r>
  <r>
    <n v="299210"/>
    <x v="0"/>
    <x v="1"/>
    <x v="2"/>
    <n v="12"/>
    <x v="206"/>
    <d v="2018-12-27T00:00:00"/>
    <x v="212"/>
    <x v="3"/>
    <n v="1862.1"/>
    <n v="1657.27"/>
  </r>
  <r>
    <n v="486439"/>
    <x v="1"/>
    <x v="2"/>
    <x v="1"/>
    <n v="342"/>
    <x v="207"/>
    <d v="2018-12-27T00:00:00"/>
    <x v="208"/>
    <x v="0"/>
    <n v="285.2"/>
    <n v="182.53"/>
  </r>
  <r>
    <n v="162432"/>
    <x v="1"/>
    <x v="2"/>
    <x v="2"/>
    <n v="72"/>
    <x v="207"/>
    <d v="2018-12-25T00:00:00"/>
    <x v="208"/>
    <x v="5"/>
    <n v="1033.3699999999999"/>
    <n v="568.35"/>
  </r>
  <r>
    <n v="720454"/>
    <x v="3"/>
    <x v="3"/>
    <x v="0"/>
    <n v="82"/>
    <x v="206"/>
    <d v="2018-12-25T00:00:00"/>
    <x v="210"/>
    <x v="5"/>
    <n v="287.82"/>
    <n v="236.01"/>
  </r>
  <r>
    <n v="912803"/>
    <x v="2"/>
    <x v="0"/>
    <x v="0"/>
    <n v="226"/>
    <x v="207"/>
    <d v="2018-12-27T00:00:00"/>
    <x v="212"/>
    <x v="2"/>
    <n v="518.80999999999995"/>
    <n v="430.61"/>
  </r>
  <r>
    <n v="191907"/>
    <x v="0"/>
    <x v="3"/>
    <x v="5"/>
    <n v="71"/>
    <x v="206"/>
    <d v="2018-12-27T00:00:00"/>
    <x v="210"/>
    <x v="1"/>
    <n v="1071.03"/>
    <n v="599.78"/>
  </r>
  <r>
    <n v="348231"/>
    <x v="0"/>
    <x v="1"/>
    <x v="1"/>
    <n v="232"/>
    <x v="207"/>
    <d v="2018-12-26T00:00:00"/>
    <x v="207"/>
    <x v="3"/>
    <n v="1251.8499999999999"/>
    <n v="1076.5899999999999"/>
  </r>
  <r>
    <n v="495880"/>
    <x v="1"/>
    <x v="3"/>
    <x v="2"/>
    <n v="186"/>
    <x v="206"/>
    <d v="2018-12-28T00:00:00"/>
    <x v="213"/>
    <x v="2"/>
    <n v="1333.45"/>
    <n v="773.4"/>
  </r>
  <r>
    <n v="703566"/>
    <x v="0"/>
    <x v="0"/>
    <x v="2"/>
    <n v="90"/>
    <x v="206"/>
    <d v="2018-12-26T00:00:00"/>
    <x v="210"/>
    <x v="5"/>
    <n v="1205.04"/>
    <n v="1060.44"/>
  </r>
  <r>
    <n v="290515"/>
    <x v="1"/>
    <x v="0"/>
    <x v="2"/>
    <n v="42"/>
    <x v="207"/>
    <d v="2018-12-25T00:00:00"/>
    <x v="211"/>
    <x v="1"/>
    <n v="565.30999999999995"/>
    <n v="491.82"/>
  </r>
  <r>
    <n v="620054"/>
    <x v="3"/>
    <x v="2"/>
    <x v="1"/>
    <n v="250"/>
    <x v="206"/>
    <d v="2018-12-26T00:00:00"/>
    <x v="214"/>
    <x v="1"/>
    <n v="465.47"/>
    <n v="404.96"/>
  </r>
  <r>
    <n v="789439"/>
    <x v="2"/>
    <x v="1"/>
    <x v="5"/>
    <n v="56"/>
    <x v="207"/>
    <d v="2018-12-27T00:00:00"/>
    <x v="207"/>
    <x v="3"/>
    <n v="170.94"/>
    <n v="102.56"/>
  </r>
  <r>
    <n v="866478"/>
    <x v="3"/>
    <x v="2"/>
    <x v="5"/>
    <n v="62"/>
    <x v="206"/>
    <d v="2018-12-26T00:00:00"/>
    <x v="207"/>
    <x v="2"/>
    <n v="339.51"/>
    <n v="237.66"/>
  </r>
  <r>
    <n v="777612"/>
    <x v="1"/>
    <x v="1"/>
    <x v="4"/>
    <n v="9"/>
    <x v="208"/>
    <d v="2018-12-26T00:00:00"/>
    <x v="210"/>
    <x v="5"/>
    <n v="1063.1500000000001"/>
    <n v="924.94"/>
  </r>
  <r>
    <n v="621040"/>
    <x v="1"/>
    <x v="0"/>
    <x v="4"/>
    <n v="65"/>
    <x v="208"/>
    <d v="2018-12-27T00:00:00"/>
    <x v="211"/>
    <x v="3"/>
    <n v="474.16"/>
    <n v="426.74"/>
  </r>
  <r>
    <n v="678505"/>
    <x v="0"/>
    <x v="0"/>
    <x v="1"/>
    <n v="84"/>
    <x v="208"/>
    <d v="2018-12-28T00:00:00"/>
    <x v="210"/>
    <x v="0"/>
    <n v="246.67"/>
    <n v="133.19999999999999"/>
  </r>
  <r>
    <n v="608371"/>
    <x v="1"/>
    <x v="2"/>
    <x v="5"/>
    <n v="180"/>
    <x v="207"/>
    <d v="2018-12-28T00:00:00"/>
    <x v="209"/>
    <x v="5"/>
    <n v="939.27"/>
    <n v="544.78"/>
  </r>
  <r>
    <n v="171905"/>
    <x v="2"/>
    <x v="0"/>
    <x v="2"/>
    <n v="241"/>
    <x v="207"/>
    <d v="2018-12-29T00:00:00"/>
    <x v="211"/>
    <x v="2"/>
    <n v="1995.33"/>
    <n v="1536.4"/>
  </r>
  <r>
    <n v="46837"/>
    <x v="1"/>
    <x v="1"/>
    <x v="5"/>
    <n v="269"/>
    <x v="208"/>
    <d v="2018-12-29T00:00:00"/>
    <x v="210"/>
    <x v="2"/>
    <n v="403.07"/>
    <n v="374.86"/>
  </r>
  <r>
    <n v="943339"/>
    <x v="0"/>
    <x v="3"/>
    <x v="3"/>
    <n v="171"/>
    <x v="208"/>
    <d v="2018-12-29T00:00:00"/>
    <x v="212"/>
    <x v="4"/>
    <n v="1321.9"/>
    <n v="912.11"/>
  </r>
  <r>
    <n v="942879"/>
    <x v="1"/>
    <x v="1"/>
    <x v="2"/>
    <n v="120"/>
    <x v="208"/>
    <d v="2018-12-30T00:00:00"/>
    <x v="209"/>
    <x v="4"/>
    <n v="979.75"/>
    <n v="793.6"/>
  </r>
  <r>
    <n v="824399"/>
    <x v="2"/>
    <x v="0"/>
    <x v="3"/>
    <n v="269"/>
    <x v="208"/>
    <d v="2018-12-30T00:00:00"/>
    <x v="213"/>
    <x v="0"/>
    <n v="1602.14"/>
    <n v="1025.3699999999999"/>
  </r>
  <r>
    <n v="262504"/>
    <x v="0"/>
    <x v="3"/>
    <x v="3"/>
    <n v="365"/>
    <x v="209"/>
    <d v="2018-12-28T00:00:00"/>
    <x v="208"/>
    <x v="3"/>
    <n v="638.46"/>
    <n v="434.15"/>
  </r>
  <r>
    <n v="380306"/>
    <x v="3"/>
    <x v="2"/>
    <x v="3"/>
    <n v="172"/>
    <x v="209"/>
    <d v="2018-12-30T00:00:00"/>
    <x v="215"/>
    <x v="1"/>
    <n v="1205.04"/>
    <n v="710.97"/>
  </r>
  <r>
    <n v="268420"/>
    <x v="0"/>
    <x v="3"/>
    <x v="0"/>
    <n v="70"/>
    <x v="208"/>
    <d v="2018-12-28T00:00:00"/>
    <x v="212"/>
    <x v="5"/>
    <n v="1903.31"/>
    <n v="1541.68"/>
  </r>
  <r>
    <n v="374489"/>
    <x v="1"/>
    <x v="3"/>
    <x v="1"/>
    <n v="286"/>
    <x v="209"/>
    <d v="2018-12-29T00:00:00"/>
    <x v="212"/>
    <x v="1"/>
    <n v="543.48"/>
    <n v="478.26"/>
  </r>
  <r>
    <n v="120221"/>
    <x v="0"/>
    <x v="0"/>
    <x v="3"/>
    <n v="67"/>
    <x v="208"/>
    <d v="2018-12-30T00:00:00"/>
    <x v="210"/>
    <x v="4"/>
    <n v="1027.29"/>
    <n v="760.19"/>
  </r>
  <r>
    <n v="656623"/>
    <x v="0"/>
    <x v="1"/>
    <x v="4"/>
    <n v="58"/>
    <x v="208"/>
    <d v="2018-12-29T00:00:00"/>
    <x v="212"/>
    <x v="5"/>
    <n v="1862.1"/>
    <n v="1061.4000000000001"/>
  </r>
  <r>
    <n v="483015"/>
    <x v="0"/>
    <x v="2"/>
    <x v="2"/>
    <n v="230"/>
    <x v="208"/>
    <d v="2018-12-29T00:00:00"/>
    <x v="213"/>
    <x v="3"/>
    <n v="922.94"/>
    <n v="747.58"/>
  </r>
  <r>
    <n v="627816"/>
    <x v="3"/>
    <x v="2"/>
    <x v="5"/>
    <n v="84"/>
    <x v="209"/>
    <d v="2018-12-29T00:00:00"/>
    <x v="209"/>
    <x v="0"/>
    <n v="672.55"/>
    <n v="578.39"/>
  </r>
  <r>
    <n v="255980"/>
    <x v="2"/>
    <x v="1"/>
    <x v="0"/>
    <n v="306"/>
    <x v="208"/>
    <d v="2018-12-30T00:00:00"/>
    <x v="215"/>
    <x v="0"/>
    <n v="1029.55"/>
    <n v="854.53"/>
  </r>
  <r>
    <n v="12749"/>
    <x v="1"/>
    <x v="0"/>
    <x v="5"/>
    <n v="175"/>
    <x v="210"/>
    <d v="2018-12-28T00:00:00"/>
    <x v="211"/>
    <x v="1"/>
    <n v="1309.1199999999999"/>
    <n v="667.65"/>
  </r>
  <r>
    <n v="216306"/>
    <x v="0"/>
    <x v="0"/>
    <x v="1"/>
    <n v="39"/>
    <x v="209"/>
    <d v="2018-12-31T00:00:00"/>
    <x v="214"/>
    <x v="5"/>
    <n v="1931.62"/>
    <n v="985.13"/>
  </r>
  <r>
    <n v="323004"/>
    <x v="2"/>
    <x v="3"/>
    <x v="3"/>
    <n v="264"/>
    <x v="209"/>
    <d v="2018-12-28T00:00:00"/>
    <x v="214"/>
    <x v="5"/>
    <n v="474.16"/>
    <n v="312.95"/>
  </r>
  <r>
    <n v="818950"/>
    <x v="2"/>
    <x v="3"/>
    <x v="5"/>
    <n v="302"/>
    <x v="209"/>
    <d v="2018-12-28T00:00:00"/>
    <x v="210"/>
    <x v="3"/>
    <n v="316.57"/>
    <n v="297.58"/>
  </r>
  <r>
    <n v="841168"/>
    <x v="1"/>
    <x v="2"/>
    <x v="2"/>
    <n v="130"/>
    <x v="209"/>
    <d v="2018-12-31T00:00:00"/>
    <x v="215"/>
    <x v="1"/>
    <n v="560.79"/>
    <n v="414.98"/>
  </r>
  <r>
    <n v="911943"/>
    <x v="0"/>
    <x v="2"/>
    <x v="4"/>
    <n v="62"/>
    <x v="210"/>
    <d v="2018-12-31T00:00:00"/>
    <x v="213"/>
    <x v="3"/>
    <n v="926.93"/>
    <n v="769.35"/>
  </r>
  <r>
    <n v="405746"/>
    <x v="2"/>
    <x v="1"/>
    <x v="4"/>
    <n v="256"/>
    <x v="209"/>
    <d v="2018-12-31T00:00:00"/>
    <x v="212"/>
    <x v="1"/>
    <n v="1874.46"/>
    <n v="1049.7"/>
  </r>
  <r>
    <n v="202408"/>
    <x v="0"/>
    <x v="0"/>
    <x v="5"/>
    <n v="236"/>
    <x v="209"/>
    <d v="2018-12-30T00:00:00"/>
    <x v="213"/>
    <x v="4"/>
    <n v="499.83"/>
    <n v="404.86"/>
  </r>
  <r>
    <n v="42573"/>
    <x v="2"/>
    <x v="1"/>
    <x v="3"/>
    <n v="328"/>
    <x v="209"/>
    <d v="2018-12-30T00:00:00"/>
    <x v="214"/>
    <x v="4"/>
    <n v="1185.17"/>
    <n v="699.25"/>
  </r>
  <r>
    <n v="90033"/>
    <x v="0"/>
    <x v="0"/>
    <x v="1"/>
    <n v="299"/>
    <x v="209"/>
    <d v="2018-12-30T00:00:00"/>
    <x v="210"/>
    <x v="2"/>
    <n v="391.81"/>
    <n v="289.94"/>
  </r>
  <r>
    <n v="482579"/>
    <x v="0"/>
    <x v="1"/>
    <x v="3"/>
    <n v="84"/>
    <x v="209"/>
    <d v="2018-12-31T00:00:00"/>
    <x v="216"/>
    <x v="5"/>
    <n v="375.99"/>
    <n v="312.07"/>
  </r>
  <r>
    <n v="34886"/>
    <x v="1"/>
    <x v="0"/>
    <x v="5"/>
    <n v="330"/>
    <x v="211"/>
    <d v="2018-12-30T00:00:00"/>
    <x v="215"/>
    <x v="3"/>
    <n v="782.76"/>
    <n v="571.41"/>
  </r>
  <r>
    <n v="153759"/>
    <x v="1"/>
    <x v="1"/>
    <x v="0"/>
    <n v="305"/>
    <x v="210"/>
    <d v="2018-12-30T00:00:00"/>
    <x v="213"/>
    <x v="0"/>
    <n v="663.08"/>
    <n v="576.88"/>
  </r>
  <r>
    <n v="60690"/>
    <x v="1"/>
    <x v="1"/>
    <x v="4"/>
    <n v="51"/>
    <x v="211"/>
    <d v="2018-12-31T00:00:00"/>
    <x v="214"/>
    <x v="3"/>
    <n v="271.97000000000003"/>
    <n v="212.14"/>
  </r>
  <r>
    <n v="943905"/>
    <x v="0"/>
    <x v="2"/>
    <x v="4"/>
    <n v="32"/>
    <x v="211"/>
    <d v="2018-12-29T00:00:00"/>
    <x v="213"/>
    <x v="3"/>
    <n v="1291.07"/>
    <n v="1123.23"/>
  </r>
  <r>
    <n v="980657"/>
    <x v="2"/>
    <x v="1"/>
    <x v="2"/>
    <n v="31"/>
    <x v="211"/>
    <d v="2018-12-31T00:00:00"/>
    <x v="210"/>
    <x v="0"/>
    <n v="651.74"/>
    <n v="482.29"/>
  </r>
  <r>
    <n v="149809"/>
    <x v="1"/>
    <x v="3"/>
    <x v="2"/>
    <n v="90"/>
    <x v="211"/>
    <d v="2018-12-30T00:00:00"/>
    <x v="210"/>
    <x v="5"/>
    <n v="1898.63"/>
    <n v="1461.95"/>
  </r>
  <r>
    <n v="9145"/>
    <x v="1"/>
    <x v="3"/>
    <x v="1"/>
    <n v="83"/>
    <x v="211"/>
    <d v="2019-01-01T00:00:00"/>
    <x v="214"/>
    <x v="2"/>
    <n v="1442.68"/>
    <n v="1067.58"/>
  </r>
  <r>
    <n v="249595"/>
    <x v="1"/>
    <x v="1"/>
    <x v="2"/>
    <n v="27"/>
    <x v="210"/>
    <d v="2018-12-31T00:00:00"/>
    <x v="216"/>
    <x v="0"/>
    <n v="393.72"/>
    <n v="358.29"/>
  </r>
  <r>
    <n v="29703"/>
    <x v="1"/>
    <x v="3"/>
    <x v="2"/>
    <n v="221"/>
    <x v="210"/>
    <d v="2018-12-29T00:00:00"/>
    <x v="214"/>
    <x v="5"/>
    <n v="1096.01"/>
    <n v="1041.21"/>
  </r>
  <r>
    <n v="169433"/>
    <x v="1"/>
    <x v="0"/>
    <x v="0"/>
    <n v="184"/>
    <x v="212"/>
    <d v="2019-01-02T00:00:00"/>
    <x v="215"/>
    <x v="4"/>
    <n v="1641.66"/>
    <n v="1132.75"/>
  </r>
  <r>
    <n v="201269"/>
    <x v="3"/>
    <x v="2"/>
    <x v="0"/>
    <n v="109"/>
    <x v="212"/>
    <d v="2018-12-31T00:00:00"/>
    <x v="214"/>
    <x v="0"/>
    <n v="1027.47"/>
    <n v="554.83000000000004"/>
  </r>
  <r>
    <n v="369457"/>
    <x v="2"/>
    <x v="1"/>
    <x v="3"/>
    <n v="223"/>
    <x v="211"/>
    <d v="2019-01-01T00:00:00"/>
    <x v="215"/>
    <x v="3"/>
    <n v="160.30000000000001"/>
    <n v="109"/>
  </r>
  <r>
    <n v="418254"/>
    <x v="0"/>
    <x v="3"/>
    <x v="5"/>
    <n v="6"/>
    <x v="211"/>
    <d v="2019-01-01T00:00:00"/>
    <x v="217"/>
    <x v="0"/>
    <n v="360.42"/>
    <n v="302.75"/>
  </r>
  <r>
    <n v="415690"/>
    <x v="3"/>
    <x v="3"/>
    <x v="4"/>
    <n v="167"/>
    <x v="212"/>
    <d v="2019-01-01T00:00:00"/>
    <x v="217"/>
    <x v="0"/>
    <n v="293.14"/>
    <n v="240.37"/>
  </r>
  <r>
    <n v="909887"/>
    <x v="1"/>
    <x v="3"/>
    <x v="0"/>
    <n v="31"/>
    <x v="212"/>
    <d v="2019-01-01T00:00:00"/>
    <x v="215"/>
    <x v="4"/>
    <n v="1602.14"/>
    <n v="961.28"/>
  </r>
  <r>
    <n v="425603"/>
    <x v="1"/>
    <x v="3"/>
    <x v="0"/>
    <n v="199"/>
    <x v="212"/>
    <d v="2019-01-01T00:00:00"/>
    <x v="218"/>
    <x v="0"/>
    <n v="321.35000000000002"/>
    <n v="215.3"/>
  </r>
  <r>
    <n v="753969"/>
    <x v="0"/>
    <x v="3"/>
    <x v="2"/>
    <n v="213"/>
    <x v="213"/>
    <d v="2019-01-02T00:00:00"/>
    <x v="215"/>
    <x v="3"/>
    <n v="182.58"/>
    <n v="122.33"/>
  </r>
  <r>
    <n v="784818"/>
    <x v="0"/>
    <x v="0"/>
    <x v="4"/>
    <n v="336"/>
    <x v="213"/>
    <d v="2019-01-01T00:00:00"/>
    <x v="213"/>
    <x v="0"/>
    <n v="1158.1600000000001"/>
    <n v="1100.25"/>
  </r>
  <r>
    <n v="494181"/>
    <x v="0"/>
    <x v="2"/>
    <x v="3"/>
    <n v="179"/>
    <x v="213"/>
    <d v="2019-01-02T00:00:00"/>
    <x v="217"/>
    <x v="0"/>
    <n v="1431.63"/>
    <n v="1274.1500000000001"/>
  </r>
  <r>
    <n v="813274"/>
    <x v="0"/>
    <x v="1"/>
    <x v="4"/>
    <n v="89"/>
    <x v="212"/>
    <d v="2019-01-02T00:00:00"/>
    <x v="213"/>
    <x v="2"/>
    <n v="616.39"/>
    <n v="400.65"/>
  </r>
  <r>
    <n v="421107"/>
    <x v="2"/>
    <x v="3"/>
    <x v="5"/>
    <n v="367"/>
    <x v="213"/>
    <d v="2018-12-31T00:00:00"/>
    <x v="210"/>
    <x v="1"/>
    <n v="1009.44"/>
    <n v="666.23"/>
  </r>
  <r>
    <n v="560583"/>
    <x v="1"/>
    <x v="0"/>
    <x v="4"/>
    <n v="123"/>
    <x v="213"/>
    <d v="2019-01-03T00:00:00"/>
    <x v="215"/>
    <x v="5"/>
    <n v="1526.51"/>
    <n v="885.38"/>
  </r>
  <r>
    <n v="225975"/>
    <x v="1"/>
    <x v="3"/>
    <x v="2"/>
    <n v="166"/>
    <x v="212"/>
    <d v="2019-01-01T00:00:00"/>
    <x v="212"/>
    <x v="1"/>
    <n v="1541.03"/>
    <n v="1155.77"/>
  </r>
  <r>
    <n v="725041"/>
    <x v="1"/>
    <x v="2"/>
    <x v="5"/>
    <n v="341"/>
    <x v="213"/>
    <d v="2019-01-01T00:00:00"/>
    <x v="215"/>
    <x v="3"/>
    <n v="285.2"/>
    <n v="168.27"/>
  </r>
  <r>
    <n v="848723"/>
    <x v="2"/>
    <x v="0"/>
    <x v="2"/>
    <n v="162"/>
    <x v="212"/>
    <d v="2018-12-31T00:00:00"/>
    <x v="214"/>
    <x v="4"/>
    <n v="370.61"/>
    <n v="333.55"/>
  </r>
  <r>
    <n v="798500"/>
    <x v="0"/>
    <x v="2"/>
    <x v="4"/>
    <n v="282"/>
    <x v="212"/>
    <d v="2019-01-02T00:00:00"/>
    <x v="219"/>
    <x v="0"/>
    <n v="1480.43"/>
    <n v="962.28"/>
  </r>
  <r>
    <n v="301676"/>
    <x v="3"/>
    <x v="0"/>
    <x v="2"/>
    <n v="46"/>
    <x v="212"/>
    <d v="2019-01-03T00:00:00"/>
    <x v="213"/>
    <x v="4"/>
    <n v="638.46"/>
    <n v="542.69000000000005"/>
  </r>
  <r>
    <n v="385678"/>
    <x v="2"/>
    <x v="3"/>
    <x v="2"/>
    <n v="86"/>
    <x v="213"/>
    <d v="2019-01-03T00:00:00"/>
    <x v="217"/>
    <x v="0"/>
    <n v="1574.34"/>
    <n v="1023.32"/>
  </r>
  <r>
    <n v="144061"/>
    <x v="2"/>
    <x v="0"/>
    <x v="2"/>
    <n v="295"/>
    <x v="213"/>
    <d v="2018-12-31T00:00:00"/>
    <x v="213"/>
    <x v="1"/>
    <n v="1523.41"/>
    <n v="1188.26"/>
  </r>
  <r>
    <n v="584289"/>
    <x v="0"/>
    <x v="3"/>
    <x v="3"/>
    <n v="30"/>
    <x v="214"/>
    <d v="2019-01-01T00:00:00"/>
    <x v="212"/>
    <x v="0"/>
    <n v="323.32"/>
    <n v="213.39"/>
  </r>
  <r>
    <n v="567647"/>
    <x v="0"/>
    <x v="2"/>
    <x v="3"/>
    <n v="83"/>
    <x v="213"/>
    <d v="2019-01-01T00:00:00"/>
    <x v="212"/>
    <x v="2"/>
    <n v="1039.94"/>
    <n v="686.36"/>
  </r>
  <r>
    <n v="857486"/>
    <x v="1"/>
    <x v="2"/>
    <x v="3"/>
    <n v="19"/>
    <x v="214"/>
    <d v="2019-01-04T00:00:00"/>
    <x v="219"/>
    <x v="3"/>
    <n v="727.56"/>
    <n v="509.29"/>
  </r>
  <r>
    <n v="209406"/>
    <x v="1"/>
    <x v="2"/>
    <x v="5"/>
    <n v="87"/>
    <x v="214"/>
    <d v="2019-01-04T00:00:00"/>
    <x v="220"/>
    <x v="4"/>
    <n v="564.53"/>
    <n v="378.24"/>
  </r>
  <r>
    <n v="680499"/>
    <x v="3"/>
    <x v="0"/>
    <x v="0"/>
    <n v="145"/>
    <x v="213"/>
    <d v="2019-01-03T00:00:00"/>
    <x v="217"/>
    <x v="5"/>
    <n v="922.64"/>
    <n v="599.72"/>
  </r>
  <r>
    <n v="817454"/>
    <x v="3"/>
    <x v="3"/>
    <x v="4"/>
    <n v="260"/>
    <x v="214"/>
    <d v="2019-01-03T00:00:00"/>
    <x v="220"/>
    <x v="5"/>
    <n v="1331.03"/>
    <n v="918.41"/>
  </r>
  <r>
    <n v="403927"/>
    <x v="2"/>
    <x v="1"/>
    <x v="3"/>
    <n v="218"/>
    <x v="213"/>
    <d v="2019-01-03T00:00:00"/>
    <x v="220"/>
    <x v="5"/>
    <n v="350.84"/>
    <n v="207"/>
  </r>
  <r>
    <n v="255127"/>
    <x v="3"/>
    <x v="2"/>
    <x v="4"/>
    <n v="330"/>
    <x v="214"/>
    <d v="2019-01-03T00:00:00"/>
    <x v="217"/>
    <x v="2"/>
    <n v="210.29"/>
    <n v="132.47999999999999"/>
  </r>
  <r>
    <n v="518254"/>
    <x v="0"/>
    <x v="3"/>
    <x v="4"/>
    <n v="291"/>
    <x v="213"/>
    <d v="2019-01-04T00:00:00"/>
    <x v="215"/>
    <x v="0"/>
    <n v="1386.52"/>
    <n v="1178.54"/>
  </r>
  <r>
    <n v="233082"/>
    <x v="0"/>
    <x v="3"/>
    <x v="4"/>
    <n v="232"/>
    <x v="213"/>
    <d v="2019-01-01T00:00:00"/>
    <x v="214"/>
    <x v="1"/>
    <n v="536.65"/>
    <n v="332.72"/>
  </r>
  <r>
    <n v="694212"/>
    <x v="0"/>
    <x v="2"/>
    <x v="5"/>
    <n v="271"/>
    <x v="213"/>
    <d v="2019-01-04T00:00:00"/>
    <x v="219"/>
    <x v="5"/>
    <n v="844.01"/>
    <n v="557.04999999999995"/>
  </r>
  <r>
    <n v="582185"/>
    <x v="1"/>
    <x v="0"/>
    <x v="5"/>
    <n v="358"/>
    <x v="213"/>
    <d v="2019-01-04T00:00:00"/>
    <x v="216"/>
    <x v="2"/>
    <n v="1317.62"/>
    <n v="882.81"/>
  </r>
  <r>
    <n v="322722"/>
    <x v="3"/>
    <x v="2"/>
    <x v="4"/>
    <n v="99"/>
    <x v="213"/>
    <d v="2019-01-04T00:00:00"/>
    <x v="221"/>
    <x v="5"/>
    <n v="1769.91"/>
    <n v="1486.72"/>
  </r>
  <r>
    <n v="43656"/>
    <x v="3"/>
    <x v="3"/>
    <x v="1"/>
    <n v="115"/>
    <x v="214"/>
    <d v="2019-01-04T00:00:00"/>
    <x v="221"/>
    <x v="5"/>
    <n v="780"/>
    <n v="616.20000000000005"/>
  </r>
  <r>
    <n v="901514"/>
    <x v="2"/>
    <x v="1"/>
    <x v="1"/>
    <n v="219"/>
    <x v="214"/>
    <d v="2019-01-02T00:00:00"/>
    <x v="217"/>
    <x v="5"/>
    <n v="1340.35"/>
    <n v="1072.28"/>
  </r>
  <r>
    <n v="863497"/>
    <x v="0"/>
    <x v="0"/>
    <x v="1"/>
    <n v="349"/>
    <x v="214"/>
    <d v="2019-01-05T00:00:00"/>
    <x v="222"/>
    <x v="0"/>
    <n v="952.92"/>
    <n v="571.75"/>
  </r>
  <r>
    <n v="521142"/>
    <x v="1"/>
    <x v="2"/>
    <x v="0"/>
    <n v="348"/>
    <x v="214"/>
    <d v="2019-01-05T00:00:00"/>
    <x v="222"/>
    <x v="5"/>
    <n v="178.5"/>
    <n v="96.39"/>
  </r>
  <r>
    <n v="867203"/>
    <x v="0"/>
    <x v="3"/>
    <x v="4"/>
    <n v="262"/>
    <x v="215"/>
    <d v="2019-01-02T00:00:00"/>
    <x v="215"/>
    <x v="4"/>
    <n v="207.49"/>
    <n v="109.97"/>
  </r>
  <r>
    <n v="446840"/>
    <x v="1"/>
    <x v="2"/>
    <x v="0"/>
    <n v="125"/>
    <x v="214"/>
    <d v="2019-01-02T00:00:00"/>
    <x v="218"/>
    <x v="4"/>
    <n v="479.79"/>
    <n v="254.29"/>
  </r>
  <r>
    <n v="737504"/>
    <x v="3"/>
    <x v="0"/>
    <x v="2"/>
    <n v="44"/>
    <x v="214"/>
    <d v="2019-01-02T00:00:00"/>
    <x v="213"/>
    <x v="0"/>
    <n v="361.88"/>
    <n v="249.7"/>
  </r>
  <r>
    <n v="154580"/>
    <x v="0"/>
    <x v="2"/>
    <x v="3"/>
    <n v="187"/>
    <x v="215"/>
    <d v="2019-01-02T00:00:00"/>
    <x v="212"/>
    <x v="4"/>
    <n v="1758.22"/>
    <n v="1142.8399999999999"/>
  </r>
  <r>
    <n v="949478"/>
    <x v="0"/>
    <x v="2"/>
    <x v="2"/>
    <n v="32"/>
    <x v="214"/>
    <d v="2019-01-02T00:00:00"/>
    <x v="216"/>
    <x v="1"/>
    <n v="347.89"/>
    <n v="240.04"/>
  </r>
  <r>
    <n v="831756"/>
    <x v="0"/>
    <x v="3"/>
    <x v="1"/>
    <n v="104"/>
    <x v="214"/>
    <d v="2019-01-05T00:00:00"/>
    <x v="220"/>
    <x v="5"/>
    <n v="1898.63"/>
    <n v="1784.71"/>
  </r>
  <r>
    <n v="983663"/>
    <x v="0"/>
    <x v="2"/>
    <x v="0"/>
    <n v="126"/>
    <x v="215"/>
    <d v="2019-01-05T00:00:00"/>
    <x v="222"/>
    <x v="5"/>
    <n v="225.86"/>
    <n v="146.81"/>
  </r>
  <r>
    <n v="868266"/>
    <x v="0"/>
    <x v="1"/>
    <x v="1"/>
    <n v="338"/>
    <x v="215"/>
    <d v="2019-01-03T00:00:00"/>
    <x v="220"/>
    <x v="1"/>
    <n v="1096.01"/>
    <n v="789.13"/>
  </r>
  <r>
    <n v="62856"/>
    <x v="0"/>
    <x v="1"/>
    <x v="3"/>
    <n v="315"/>
    <x v="214"/>
    <d v="2019-01-05T00:00:00"/>
    <x v="222"/>
    <x v="2"/>
    <n v="712.36"/>
    <n v="619.75"/>
  </r>
  <r>
    <n v="811292"/>
    <x v="0"/>
    <x v="2"/>
    <x v="4"/>
    <n v="78"/>
    <x v="215"/>
    <d v="2019-01-05T00:00:00"/>
    <x v="218"/>
    <x v="4"/>
    <n v="1956.53"/>
    <n v="1643.49"/>
  </r>
  <r>
    <n v="470803"/>
    <x v="2"/>
    <x v="1"/>
    <x v="5"/>
    <n v="30"/>
    <x v="215"/>
    <d v="2019-01-03T00:00:00"/>
    <x v="218"/>
    <x v="5"/>
    <n v="1541.3"/>
    <n v="1217.6300000000001"/>
  </r>
  <r>
    <n v="173294"/>
    <x v="1"/>
    <x v="2"/>
    <x v="0"/>
    <n v="136"/>
    <x v="216"/>
    <d v="2019-01-05T00:00:00"/>
    <x v="218"/>
    <x v="4"/>
    <n v="837.94"/>
    <n v="435.73"/>
  </r>
  <r>
    <n v="516017"/>
    <x v="0"/>
    <x v="3"/>
    <x v="0"/>
    <n v="282"/>
    <x v="215"/>
    <d v="2019-01-06T00:00:00"/>
    <x v="218"/>
    <x v="3"/>
    <n v="417.77"/>
    <n v="259.02"/>
  </r>
  <r>
    <n v="799341"/>
    <x v="0"/>
    <x v="0"/>
    <x v="0"/>
    <n v="353"/>
    <x v="216"/>
    <d v="2019-01-04T00:00:00"/>
    <x v="217"/>
    <x v="2"/>
    <n v="1526.98"/>
    <n v="1175.77"/>
  </r>
  <r>
    <n v="508887"/>
    <x v="1"/>
    <x v="2"/>
    <x v="5"/>
    <n v="238"/>
    <x v="215"/>
    <d v="2019-01-03T00:00:00"/>
    <x v="213"/>
    <x v="0"/>
    <n v="1877.7"/>
    <n v="1558.49"/>
  </r>
  <r>
    <n v="466320"/>
    <x v="3"/>
    <x v="2"/>
    <x v="3"/>
    <n v="175"/>
    <x v="216"/>
    <d v="2019-01-04T00:00:00"/>
    <x v="215"/>
    <x v="0"/>
    <n v="1332"/>
    <n v="879.12"/>
  </r>
  <r>
    <n v="484058"/>
    <x v="1"/>
    <x v="3"/>
    <x v="1"/>
    <n v="99"/>
    <x v="216"/>
    <d v="2019-01-06T00:00:00"/>
    <x v="219"/>
    <x v="5"/>
    <n v="403.07"/>
    <n v="290.20999999999998"/>
  </r>
  <r>
    <n v="191498"/>
    <x v="0"/>
    <x v="0"/>
    <x v="4"/>
    <n v="88"/>
    <x v="216"/>
    <d v="2019-01-05T00:00:00"/>
    <x v="215"/>
    <x v="3"/>
    <n v="824.18"/>
    <n v="552.20000000000005"/>
  </r>
  <r>
    <n v="67882"/>
    <x v="3"/>
    <x v="3"/>
    <x v="5"/>
    <n v="268"/>
    <x v="215"/>
    <d v="2019-01-03T00:00:00"/>
    <x v="217"/>
    <x v="1"/>
    <n v="1175.58"/>
    <n v="740.62"/>
  </r>
  <r>
    <n v="48672"/>
    <x v="0"/>
    <x v="1"/>
    <x v="2"/>
    <n v="274"/>
    <x v="215"/>
    <d v="2019-01-03T00:00:00"/>
    <x v="218"/>
    <x v="3"/>
    <n v="1964.68"/>
    <n v="1787.86"/>
  </r>
  <r>
    <n v="80751"/>
    <x v="0"/>
    <x v="0"/>
    <x v="0"/>
    <n v="59"/>
    <x v="215"/>
    <d v="2019-01-04T00:00:00"/>
    <x v="217"/>
    <x v="3"/>
    <n v="1000.25"/>
    <n v="590.15"/>
  </r>
  <r>
    <n v="323337"/>
    <x v="0"/>
    <x v="3"/>
    <x v="4"/>
    <n v="259"/>
    <x v="215"/>
    <d v="2019-01-03T00:00:00"/>
    <x v="219"/>
    <x v="5"/>
    <n v="547.49"/>
    <n v="273.75"/>
  </r>
  <r>
    <n v="982120"/>
    <x v="1"/>
    <x v="1"/>
    <x v="3"/>
    <n v="55"/>
    <x v="215"/>
    <d v="2019-01-04T00:00:00"/>
    <x v="220"/>
    <x v="2"/>
    <n v="304.19"/>
    <n v="261.60000000000002"/>
  </r>
  <r>
    <n v="400409"/>
    <x v="0"/>
    <x v="0"/>
    <x v="4"/>
    <n v="100"/>
    <x v="215"/>
    <d v="2019-01-04T00:00:00"/>
    <x v="218"/>
    <x v="4"/>
    <n v="1325.22"/>
    <n v="861.39"/>
  </r>
  <r>
    <n v="147880"/>
    <x v="1"/>
    <x v="1"/>
    <x v="5"/>
    <n v="177"/>
    <x v="215"/>
    <d v="2019-01-06T00:00:00"/>
    <x v="218"/>
    <x v="0"/>
    <n v="268.97000000000003"/>
    <n v="185.59"/>
  </r>
  <r>
    <n v="126022"/>
    <x v="0"/>
    <x v="0"/>
    <x v="0"/>
    <n v="113"/>
    <x v="215"/>
    <d v="2019-01-03T00:00:00"/>
    <x v="215"/>
    <x v="0"/>
    <n v="566.54"/>
    <n v="458.9"/>
  </r>
  <r>
    <n v="208579"/>
    <x v="0"/>
    <x v="0"/>
    <x v="1"/>
    <n v="325"/>
    <x v="217"/>
    <d v="2019-01-07T00:00:00"/>
    <x v="221"/>
    <x v="5"/>
    <n v="220.85"/>
    <n v="203.18"/>
  </r>
  <r>
    <n v="256302"/>
    <x v="0"/>
    <x v="2"/>
    <x v="2"/>
    <n v="250"/>
    <x v="216"/>
    <d v="2019-01-04T00:00:00"/>
    <x v="221"/>
    <x v="0"/>
    <n v="561.15"/>
    <n v="404.03"/>
  </r>
  <r>
    <n v="402434"/>
    <x v="0"/>
    <x v="0"/>
    <x v="0"/>
    <n v="240"/>
    <x v="216"/>
    <d v="2019-01-04T00:00:00"/>
    <x v="217"/>
    <x v="4"/>
    <n v="418.85"/>
    <n v="213.61"/>
  </r>
  <r>
    <n v="82283"/>
    <x v="0"/>
    <x v="0"/>
    <x v="4"/>
    <n v="313"/>
    <x v="217"/>
    <d v="2019-01-05T00:00:00"/>
    <x v="219"/>
    <x v="1"/>
    <n v="1314.61"/>
    <n v="1051.69"/>
  </r>
  <r>
    <n v="460442"/>
    <x v="1"/>
    <x v="1"/>
    <x v="2"/>
    <n v="123"/>
    <x v="217"/>
    <d v="2019-01-06T00:00:00"/>
    <x v="219"/>
    <x v="2"/>
    <n v="549.41999999999996"/>
    <n v="406.57"/>
  </r>
  <r>
    <n v="827588"/>
    <x v="1"/>
    <x v="2"/>
    <x v="1"/>
    <n v="128"/>
    <x v="216"/>
    <d v="2019-01-07T00:00:00"/>
    <x v="220"/>
    <x v="2"/>
    <n v="1164.95"/>
    <n v="664.02"/>
  </r>
  <r>
    <n v="773594"/>
    <x v="0"/>
    <x v="0"/>
    <x v="5"/>
    <n v="317"/>
    <x v="217"/>
    <d v="2019-01-06T00:00:00"/>
    <x v="223"/>
    <x v="5"/>
    <n v="1697.84"/>
    <n v="916.83"/>
  </r>
  <r>
    <n v="767950"/>
    <x v="0"/>
    <x v="1"/>
    <x v="1"/>
    <n v="305"/>
    <x v="217"/>
    <d v="2019-01-07T00:00:00"/>
    <x v="221"/>
    <x v="3"/>
    <n v="1237.49"/>
    <n v="1101.3699999999999"/>
  </r>
  <r>
    <n v="637219"/>
    <x v="1"/>
    <x v="1"/>
    <x v="2"/>
    <n v="303"/>
    <x v="217"/>
    <d v="2019-01-04T00:00:00"/>
    <x v="215"/>
    <x v="1"/>
    <n v="1953.64"/>
    <n v="1465.23"/>
  </r>
  <r>
    <n v="172502"/>
    <x v="2"/>
    <x v="1"/>
    <x v="2"/>
    <n v="311"/>
    <x v="218"/>
    <d v="2019-01-06T00:00:00"/>
    <x v="220"/>
    <x v="2"/>
    <n v="320.61"/>
    <n v="294.95999999999998"/>
  </r>
  <r>
    <n v="629714"/>
    <x v="0"/>
    <x v="1"/>
    <x v="3"/>
    <n v="262"/>
    <x v="217"/>
    <d v="2019-01-08T00:00:00"/>
    <x v="222"/>
    <x v="1"/>
    <n v="1995.33"/>
    <n v="1197.2"/>
  </r>
  <r>
    <n v="413669"/>
    <x v="1"/>
    <x v="0"/>
    <x v="1"/>
    <n v="186"/>
    <x v="218"/>
    <d v="2019-01-08T00:00:00"/>
    <x v="224"/>
    <x v="4"/>
    <n v="561.15"/>
    <n v="420.86"/>
  </r>
  <r>
    <n v="374998"/>
    <x v="1"/>
    <x v="3"/>
    <x v="4"/>
    <n v="142"/>
    <x v="218"/>
    <d v="2019-01-07T00:00:00"/>
    <x v="224"/>
    <x v="0"/>
    <n v="1518.64"/>
    <n v="1214.9100000000001"/>
  </r>
  <r>
    <n v="76346"/>
    <x v="0"/>
    <x v="1"/>
    <x v="2"/>
    <n v="237"/>
    <x v="217"/>
    <d v="2019-01-06T00:00:00"/>
    <x v="218"/>
    <x v="1"/>
    <n v="272.12"/>
    <n v="217.7"/>
  </r>
  <r>
    <n v="287293"/>
    <x v="0"/>
    <x v="1"/>
    <x v="4"/>
    <n v="38"/>
    <x v="218"/>
    <d v="2019-01-08T00:00:00"/>
    <x v="224"/>
    <x v="5"/>
    <n v="708.27"/>
    <n v="446.21"/>
  </r>
  <r>
    <n v="916989"/>
    <x v="2"/>
    <x v="1"/>
    <x v="1"/>
    <n v="85"/>
    <x v="218"/>
    <d v="2019-01-06T00:00:00"/>
    <x v="222"/>
    <x v="0"/>
    <n v="923.77"/>
    <n v="545.02"/>
  </r>
  <r>
    <n v="876179"/>
    <x v="1"/>
    <x v="1"/>
    <x v="2"/>
    <n v="283"/>
    <x v="217"/>
    <d v="2019-01-06T00:00:00"/>
    <x v="221"/>
    <x v="4"/>
    <n v="1340.26"/>
    <n v="1152.6199999999999"/>
  </r>
  <r>
    <n v="970589"/>
    <x v="0"/>
    <x v="0"/>
    <x v="1"/>
    <n v="24"/>
    <x v="218"/>
    <d v="2019-01-07T00:00:00"/>
    <x v="220"/>
    <x v="0"/>
    <n v="1338.98"/>
    <n v="1151.52"/>
  </r>
  <r>
    <n v="233429"/>
    <x v="1"/>
    <x v="2"/>
    <x v="5"/>
    <n v="139"/>
    <x v="217"/>
    <d v="2019-01-07T00:00:00"/>
    <x v="217"/>
    <x v="0"/>
    <n v="1034.3599999999999"/>
    <n v="972.3"/>
  </r>
  <r>
    <n v="909563"/>
    <x v="1"/>
    <x v="0"/>
    <x v="0"/>
    <n v="13"/>
    <x v="218"/>
    <d v="2019-01-07T00:00:00"/>
    <x v="220"/>
    <x v="1"/>
    <n v="1104.51"/>
    <n v="817.34"/>
  </r>
  <r>
    <n v="807225"/>
    <x v="1"/>
    <x v="0"/>
    <x v="5"/>
    <n v="258"/>
    <x v="218"/>
    <d v="2019-01-08T00:00:00"/>
    <x v="224"/>
    <x v="5"/>
    <n v="1340.14"/>
    <n v="1058.71"/>
  </r>
  <r>
    <n v="217906"/>
    <x v="0"/>
    <x v="2"/>
    <x v="3"/>
    <n v="178"/>
    <x v="219"/>
    <d v="2019-01-08T00:00:00"/>
    <x v="220"/>
    <x v="4"/>
    <n v="493.59"/>
    <n v="380.06"/>
  </r>
  <r>
    <n v="390635"/>
    <x v="1"/>
    <x v="3"/>
    <x v="4"/>
    <n v="265"/>
    <x v="218"/>
    <d v="2019-01-06T00:00:00"/>
    <x v="219"/>
    <x v="4"/>
    <n v="292.89"/>
    <n v="199.17"/>
  </r>
  <r>
    <n v="543738"/>
    <x v="2"/>
    <x v="0"/>
    <x v="1"/>
    <n v="165"/>
    <x v="218"/>
    <d v="2019-01-06T00:00:00"/>
    <x v="221"/>
    <x v="3"/>
    <n v="1049.29"/>
    <n v="556.12"/>
  </r>
  <r>
    <n v="624284"/>
    <x v="3"/>
    <x v="0"/>
    <x v="5"/>
    <n v="149"/>
    <x v="219"/>
    <d v="2019-01-06T00:00:00"/>
    <x v="220"/>
    <x v="2"/>
    <n v="1158.99"/>
    <n v="579.5"/>
  </r>
  <r>
    <n v="272134"/>
    <x v="0"/>
    <x v="1"/>
    <x v="2"/>
    <n v="292"/>
    <x v="218"/>
    <d v="2019-01-08T00:00:00"/>
    <x v="220"/>
    <x v="3"/>
    <n v="295.27999999999997"/>
    <n v="153.55000000000001"/>
  </r>
  <r>
    <n v="548345"/>
    <x v="2"/>
    <x v="1"/>
    <x v="1"/>
    <n v="285"/>
    <x v="219"/>
    <d v="2019-01-06T00:00:00"/>
    <x v="219"/>
    <x v="5"/>
    <n v="939.27"/>
    <n v="544.78"/>
  </r>
  <r>
    <n v="921059"/>
    <x v="0"/>
    <x v="0"/>
    <x v="1"/>
    <n v="212"/>
    <x v="218"/>
    <d v="2019-01-09T00:00:00"/>
    <x v="222"/>
    <x v="5"/>
    <n v="609.66"/>
    <n v="445.05"/>
  </r>
  <r>
    <n v="589260"/>
    <x v="0"/>
    <x v="3"/>
    <x v="3"/>
    <n v="137"/>
    <x v="219"/>
    <d v="2019-01-07T00:00:00"/>
    <x v="217"/>
    <x v="2"/>
    <n v="1049.29"/>
    <n v="881.4"/>
  </r>
  <r>
    <n v="747407"/>
    <x v="0"/>
    <x v="2"/>
    <x v="4"/>
    <n v="33"/>
    <x v="219"/>
    <d v="2019-01-08T00:00:00"/>
    <x v="222"/>
    <x v="0"/>
    <n v="1729.28"/>
    <n v="1054.8599999999999"/>
  </r>
  <r>
    <n v="37151"/>
    <x v="3"/>
    <x v="2"/>
    <x v="1"/>
    <n v="208"/>
    <x v="218"/>
    <d v="2019-01-09T00:00:00"/>
    <x v="224"/>
    <x v="4"/>
    <n v="1956.53"/>
    <n v="1545.66"/>
  </r>
  <r>
    <n v="535818"/>
    <x v="1"/>
    <x v="3"/>
    <x v="3"/>
    <n v="161"/>
    <x v="219"/>
    <d v="2019-01-08T00:00:00"/>
    <x v="224"/>
    <x v="2"/>
    <n v="863.69"/>
    <n v="760.05"/>
  </r>
  <r>
    <n v="244842"/>
    <x v="1"/>
    <x v="1"/>
    <x v="0"/>
    <n v="134"/>
    <x v="218"/>
    <d v="2019-01-08T00:00:00"/>
    <x v="221"/>
    <x v="0"/>
    <n v="636.55999999999995"/>
    <n v="394.67"/>
  </r>
  <r>
    <n v="393335"/>
    <x v="1"/>
    <x v="2"/>
    <x v="4"/>
    <n v="234"/>
    <x v="218"/>
    <d v="2019-01-08T00:00:00"/>
    <x v="223"/>
    <x v="3"/>
    <n v="544.79"/>
    <n v="408.59"/>
  </r>
  <r>
    <n v="162328"/>
    <x v="2"/>
    <x v="1"/>
    <x v="4"/>
    <n v="222"/>
    <x v="219"/>
    <d v="2019-01-07T00:00:00"/>
    <x v="220"/>
    <x v="4"/>
    <n v="544.79"/>
    <n v="495.76"/>
  </r>
  <r>
    <n v="115011"/>
    <x v="1"/>
    <x v="2"/>
    <x v="5"/>
    <n v="195"/>
    <x v="219"/>
    <d v="2019-01-06T00:00:00"/>
    <x v="221"/>
    <x v="5"/>
    <n v="1309.1199999999999"/>
    <n v="1099.6600000000001"/>
  </r>
  <r>
    <n v="109173"/>
    <x v="2"/>
    <x v="1"/>
    <x v="1"/>
    <n v="255"/>
    <x v="218"/>
    <d v="2019-01-08T00:00:00"/>
    <x v="223"/>
    <x v="3"/>
    <n v="1211.8399999999999"/>
    <n v="763.46"/>
  </r>
  <r>
    <n v="89289"/>
    <x v="0"/>
    <x v="0"/>
    <x v="0"/>
    <n v="24"/>
    <x v="219"/>
    <d v="2019-01-07T00:00:00"/>
    <x v="217"/>
    <x v="1"/>
    <n v="560.79"/>
    <n v="510.32"/>
  </r>
  <r>
    <n v="638528"/>
    <x v="0"/>
    <x v="0"/>
    <x v="3"/>
    <n v="115"/>
    <x v="219"/>
    <d v="2019-01-08T00:00:00"/>
    <x v="222"/>
    <x v="3"/>
    <n v="1822.71"/>
    <n v="1458.17"/>
  </r>
  <r>
    <n v="858890"/>
    <x v="1"/>
    <x v="1"/>
    <x v="1"/>
    <n v="247"/>
    <x v="220"/>
    <d v="2019-01-09T00:00:00"/>
    <x v="225"/>
    <x v="1"/>
    <n v="253.99"/>
    <n v="160.01"/>
  </r>
  <r>
    <n v="735701"/>
    <x v="1"/>
    <x v="2"/>
    <x v="0"/>
    <n v="268"/>
    <x v="220"/>
    <d v="2019-01-10T00:00:00"/>
    <x v="221"/>
    <x v="4"/>
    <n v="1158.99"/>
    <n v="950.37"/>
  </r>
  <r>
    <n v="637246"/>
    <x v="1"/>
    <x v="3"/>
    <x v="3"/>
    <n v="305"/>
    <x v="220"/>
    <d v="2019-01-08T00:00:00"/>
    <x v="221"/>
    <x v="0"/>
    <n v="499.83"/>
    <n v="339.88"/>
  </r>
  <r>
    <n v="96319"/>
    <x v="1"/>
    <x v="3"/>
    <x v="3"/>
    <n v="235"/>
    <x v="220"/>
    <d v="2019-01-10T00:00:00"/>
    <x v="225"/>
    <x v="1"/>
    <n v="667.73"/>
    <n v="340.54"/>
  </r>
  <r>
    <n v="676816"/>
    <x v="3"/>
    <x v="3"/>
    <x v="5"/>
    <n v="24"/>
    <x v="219"/>
    <d v="2019-01-10T00:00:00"/>
    <x v="226"/>
    <x v="0"/>
    <n v="1127.9000000000001"/>
    <n v="597.79"/>
  </r>
  <r>
    <n v="38869"/>
    <x v="1"/>
    <x v="2"/>
    <x v="4"/>
    <n v="246"/>
    <x v="219"/>
    <d v="2019-01-10T00:00:00"/>
    <x v="221"/>
    <x v="4"/>
    <n v="712.36"/>
    <n v="470.16"/>
  </r>
  <r>
    <n v="464272"/>
    <x v="0"/>
    <x v="2"/>
    <x v="0"/>
    <n v="335"/>
    <x v="220"/>
    <d v="2019-01-09T00:00:00"/>
    <x v="221"/>
    <x v="2"/>
    <n v="568.91"/>
    <n v="466.51"/>
  </r>
  <r>
    <n v="968557"/>
    <x v="0"/>
    <x v="3"/>
    <x v="0"/>
    <n v="355"/>
    <x v="219"/>
    <d v="2019-01-10T00:00:00"/>
    <x v="223"/>
    <x v="2"/>
    <n v="1016.91"/>
    <n v="559.29999999999995"/>
  </r>
  <r>
    <n v="149354"/>
    <x v="0"/>
    <x v="0"/>
    <x v="0"/>
    <n v="234"/>
    <x v="221"/>
    <d v="2019-01-09T00:00:00"/>
    <x v="226"/>
    <x v="4"/>
    <n v="1956.53"/>
    <n v="1486.96"/>
  </r>
  <r>
    <n v="126526"/>
    <x v="1"/>
    <x v="3"/>
    <x v="3"/>
    <n v="200"/>
    <x v="220"/>
    <d v="2019-01-11T00:00:00"/>
    <x v="223"/>
    <x v="4"/>
    <n v="431.53"/>
    <n v="258.92"/>
  </r>
  <r>
    <n v="827420"/>
    <x v="1"/>
    <x v="1"/>
    <x v="2"/>
    <n v="279"/>
    <x v="220"/>
    <d v="2019-01-11T00:00:00"/>
    <x v="226"/>
    <x v="3"/>
    <n v="476.41"/>
    <n v="309.67"/>
  </r>
  <r>
    <n v="634053"/>
    <x v="1"/>
    <x v="2"/>
    <x v="3"/>
    <n v="88"/>
    <x v="221"/>
    <d v="2019-01-09T00:00:00"/>
    <x v="220"/>
    <x v="3"/>
    <n v="422.96"/>
    <n v="308.76"/>
  </r>
  <r>
    <n v="654864"/>
    <x v="2"/>
    <x v="2"/>
    <x v="5"/>
    <n v="224"/>
    <x v="221"/>
    <d v="2019-01-11T00:00:00"/>
    <x v="227"/>
    <x v="1"/>
    <n v="1684.01"/>
    <n v="1246.17"/>
  </r>
  <r>
    <n v="690887"/>
    <x v="0"/>
    <x v="0"/>
    <x v="0"/>
    <n v="184"/>
    <x v="221"/>
    <d v="2019-01-09T00:00:00"/>
    <x v="222"/>
    <x v="1"/>
    <n v="1470.06"/>
    <n v="837.93"/>
  </r>
  <r>
    <n v="936910"/>
    <x v="0"/>
    <x v="1"/>
    <x v="2"/>
    <n v="189"/>
    <x v="220"/>
    <d v="2019-01-10T00:00:00"/>
    <x v="221"/>
    <x v="5"/>
    <n v="601.59"/>
    <n v="348.92"/>
  </r>
  <r>
    <n v="739126"/>
    <x v="2"/>
    <x v="1"/>
    <x v="0"/>
    <n v="133"/>
    <x v="221"/>
    <d v="2019-01-10T00:00:00"/>
    <x v="227"/>
    <x v="2"/>
    <n v="927.33"/>
    <n v="704.77"/>
  </r>
  <r>
    <n v="518710"/>
    <x v="1"/>
    <x v="2"/>
    <x v="2"/>
    <n v="123"/>
    <x v="222"/>
    <d v="2019-01-12T00:00:00"/>
    <x v="223"/>
    <x v="4"/>
    <n v="544.79"/>
    <n v="479.42"/>
  </r>
  <r>
    <n v="549826"/>
    <x v="1"/>
    <x v="1"/>
    <x v="4"/>
    <n v="110"/>
    <x v="221"/>
    <d v="2019-01-12T00:00:00"/>
    <x v="224"/>
    <x v="1"/>
    <n v="1098.18"/>
    <n v="977.38"/>
  </r>
  <r>
    <n v="940633"/>
    <x v="1"/>
    <x v="2"/>
    <x v="1"/>
    <n v="163"/>
    <x v="221"/>
    <d v="2019-01-10T00:00:00"/>
    <x v="222"/>
    <x v="2"/>
    <n v="1601.77"/>
    <n v="1121.24"/>
  </r>
  <r>
    <n v="157189"/>
    <x v="0"/>
    <x v="3"/>
    <x v="5"/>
    <n v="308"/>
    <x v="222"/>
    <d v="2019-01-09T00:00:00"/>
    <x v="225"/>
    <x v="5"/>
    <n v="1338.7"/>
    <n v="977.25"/>
  </r>
  <r>
    <n v="203672"/>
    <x v="1"/>
    <x v="0"/>
    <x v="5"/>
    <n v="134"/>
    <x v="221"/>
    <d v="2019-01-11T00:00:00"/>
    <x v="227"/>
    <x v="4"/>
    <n v="378.7"/>
    <n v="333.26"/>
  </r>
  <r>
    <n v="177530"/>
    <x v="2"/>
    <x v="1"/>
    <x v="2"/>
    <n v="35"/>
    <x v="221"/>
    <d v="2019-01-11T00:00:00"/>
    <x v="224"/>
    <x v="2"/>
    <n v="518.87"/>
    <n v="399.53"/>
  </r>
  <r>
    <n v="416138"/>
    <x v="3"/>
    <x v="3"/>
    <x v="2"/>
    <n v="241"/>
    <x v="221"/>
    <d v="2019-01-09T00:00:00"/>
    <x v="225"/>
    <x v="2"/>
    <n v="1398.04"/>
    <n v="1020.57"/>
  </r>
  <r>
    <n v="274298"/>
    <x v="0"/>
    <x v="0"/>
    <x v="1"/>
    <n v="242"/>
    <x v="221"/>
    <d v="2019-01-10T00:00:00"/>
    <x v="223"/>
    <x v="2"/>
    <n v="353.69"/>
    <n v="205.14"/>
  </r>
  <r>
    <n v="721284"/>
    <x v="1"/>
    <x v="2"/>
    <x v="2"/>
    <n v="289"/>
    <x v="221"/>
    <d v="2019-01-09T00:00:00"/>
    <x v="222"/>
    <x v="2"/>
    <n v="950.69"/>
    <n v="579.91999999999996"/>
  </r>
  <r>
    <n v="212863"/>
    <x v="2"/>
    <x v="1"/>
    <x v="0"/>
    <n v="162"/>
    <x v="222"/>
    <d v="2019-01-11T00:00:00"/>
    <x v="224"/>
    <x v="3"/>
    <n v="512.29"/>
    <n v="327.87"/>
  </r>
  <r>
    <n v="168526"/>
    <x v="0"/>
    <x v="0"/>
    <x v="5"/>
    <n v="18"/>
    <x v="223"/>
    <d v="2019-01-10T00:00:00"/>
    <x v="224"/>
    <x v="4"/>
    <n v="1316.58"/>
    <n v="671.46"/>
  </r>
  <r>
    <n v="869201"/>
    <x v="0"/>
    <x v="1"/>
    <x v="1"/>
    <n v="164"/>
    <x v="223"/>
    <d v="2019-01-11T00:00:00"/>
    <x v="227"/>
    <x v="0"/>
    <n v="1331.9"/>
    <n v="1025.56"/>
  </r>
  <r>
    <n v="876904"/>
    <x v="0"/>
    <x v="0"/>
    <x v="4"/>
    <n v="291"/>
    <x v="223"/>
    <d v="2019-01-11T00:00:00"/>
    <x v="227"/>
    <x v="2"/>
    <n v="616.39"/>
    <n v="474.62"/>
  </r>
  <r>
    <n v="24487"/>
    <x v="3"/>
    <x v="3"/>
    <x v="4"/>
    <n v="207"/>
    <x v="223"/>
    <d v="2019-01-13T00:00:00"/>
    <x v="224"/>
    <x v="3"/>
    <n v="323.32"/>
    <n v="190.76"/>
  </r>
  <r>
    <n v="288547"/>
    <x v="0"/>
    <x v="0"/>
    <x v="5"/>
    <n v="186"/>
    <x v="223"/>
    <d v="2019-01-13T00:00:00"/>
    <x v="224"/>
    <x v="3"/>
    <n v="626.49"/>
    <n v="369.63"/>
  </r>
  <r>
    <n v="920907"/>
    <x v="0"/>
    <x v="3"/>
    <x v="4"/>
    <n v="310"/>
    <x v="222"/>
    <d v="2019-01-10T00:00:00"/>
    <x v="225"/>
    <x v="1"/>
    <n v="1541.3"/>
    <n v="1418"/>
  </r>
  <r>
    <n v="794469"/>
    <x v="0"/>
    <x v="0"/>
    <x v="0"/>
    <n v="191"/>
    <x v="223"/>
    <d v="2019-01-13T00:00:00"/>
    <x v="226"/>
    <x v="3"/>
    <n v="1476.3"/>
    <n v="885.78"/>
  </r>
  <r>
    <n v="151367"/>
    <x v="0"/>
    <x v="0"/>
    <x v="2"/>
    <n v="319"/>
    <x v="223"/>
    <d v="2019-01-13T00:00:00"/>
    <x v="226"/>
    <x v="5"/>
    <n v="1513.02"/>
    <n v="907.81"/>
  </r>
  <r>
    <n v="580796"/>
    <x v="3"/>
    <x v="3"/>
    <x v="5"/>
    <n v="137"/>
    <x v="222"/>
    <d v="2019-01-12T00:00:00"/>
    <x v="227"/>
    <x v="4"/>
    <n v="609.85"/>
    <n v="311.02"/>
  </r>
  <r>
    <n v="185676"/>
    <x v="3"/>
    <x v="2"/>
    <x v="1"/>
    <n v="57"/>
    <x v="222"/>
    <d v="2019-01-11T00:00:00"/>
    <x v="227"/>
    <x v="0"/>
    <n v="869.63"/>
    <n v="530.47"/>
  </r>
  <r>
    <n v="147240"/>
    <x v="1"/>
    <x v="2"/>
    <x v="3"/>
    <n v="44"/>
    <x v="223"/>
    <d v="2019-01-12T00:00:00"/>
    <x v="228"/>
    <x v="1"/>
    <n v="1202.57"/>
    <n v="913.95"/>
  </r>
  <r>
    <n v="164875"/>
    <x v="0"/>
    <x v="3"/>
    <x v="4"/>
    <n v="263"/>
    <x v="223"/>
    <d v="2019-01-12T00:00:00"/>
    <x v="229"/>
    <x v="2"/>
    <n v="923.98"/>
    <n v="619.07000000000005"/>
  </r>
  <r>
    <n v="209073"/>
    <x v="0"/>
    <x v="3"/>
    <x v="3"/>
    <n v="47"/>
    <x v="222"/>
    <d v="2019-01-12T00:00:00"/>
    <x v="224"/>
    <x v="1"/>
    <n v="1098.18"/>
    <n v="801.67"/>
  </r>
  <r>
    <n v="507624"/>
    <x v="1"/>
    <x v="3"/>
    <x v="0"/>
    <n v="86"/>
    <x v="223"/>
    <d v="2019-01-11T00:00:00"/>
    <x v="225"/>
    <x v="4"/>
    <n v="422.96"/>
    <n v="401.81"/>
  </r>
  <r>
    <n v="16135"/>
    <x v="1"/>
    <x v="0"/>
    <x v="0"/>
    <n v="33"/>
    <x v="224"/>
    <d v="2019-01-12T00:00:00"/>
    <x v="226"/>
    <x v="1"/>
    <n v="609.66"/>
    <n v="310.93"/>
  </r>
  <r>
    <n v="423840"/>
    <x v="2"/>
    <x v="1"/>
    <x v="0"/>
    <n v="159"/>
    <x v="223"/>
    <d v="2019-01-13T00:00:00"/>
    <x v="226"/>
    <x v="0"/>
    <n v="1698.44"/>
    <n v="1053.03"/>
  </r>
  <r>
    <n v="164635"/>
    <x v="0"/>
    <x v="0"/>
    <x v="3"/>
    <n v="133"/>
    <x v="224"/>
    <d v="2019-01-12T00:00:00"/>
    <x v="229"/>
    <x v="1"/>
    <n v="1748.11"/>
    <n v="1066.3499999999999"/>
  </r>
  <r>
    <n v="977654"/>
    <x v="0"/>
    <x v="2"/>
    <x v="4"/>
    <n v="232"/>
    <x v="224"/>
    <d v="2019-01-14T00:00:00"/>
    <x v="225"/>
    <x v="1"/>
    <n v="1340.35"/>
    <n v="1058.8800000000001"/>
  </r>
  <r>
    <n v="696325"/>
    <x v="2"/>
    <x v="1"/>
    <x v="1"/>
    <n v="310"/>
    <x v="223"/>
    <d v="2019-01-12T00:00:00"/>
    <x v="229"/>
    <x v="5"/>
    <n v="347.89"/>
    <n v="215.69"/>
  </r>
  <r>
    <n v="945607"/>
    <x v="0"/>
    <x v="0"/>
    <x v="3"/>
    <n v="211"/>
    <x v="224"/>
    <d v="2019-01-12T00:00:00"/>
    <x v="229"/>
    <x v="1"/>
    <n v="708.27"/>
    <n v="375.38"/>
  </r>
  <r>
    <n v="195602"/>
    <x v="3"/>
    <x v="0"/>
    <x v="1"/>
    <n v="356"/>
    <x v="224"/>
    <d v="2019-01-12T00:00:00"/>
    <x v="224"/>
    <x v="0"/>
    <n v="317.22000000000003"/>
    <n v="250.6"/>
  </r>
  <r>
    <n v="880397"/>
    <x v="1"/>
    <x v="1"/>
    <x v="3"/>
    <n v="359"/>
    <x v="223"/>
    <d v="2019-01-12T00:00:00"/>
    <x v="224"/>
    <x v="4"/>
    <n v="1681.38"/>
    <n v="857.5"/>
  </r>
  <r>
    <n v="432337"/>
    <x v="2"/>
    <x v="1"/>
    <x v="4"/>
    <n v="205"/>
    <x v="224"/>
    <d v="2019-01-13T00:00:00"/>
    <x v="229"/>
    <x v="4"/>
    <n v="417.77"/>
    <n v="217.24"/>
  </r>
  <r>
    <n v="930596"/>
    <x v="0"/>
    <x v="0"/>
    <x v="2"/>
    <n v="162"/>
    <x v="224"/>
    <d v="2019-01-14T00:00:00"/>
    <x v="225"/>
    <x v="3"/>
    <n v="1498.57"/>
    <n v="1183.8699999999999"/>
  </r>
  <r>
    <n v="639528"/>
    <x v="1"/>
    <x v="2"/>
    <x v="3"/>
    <n v="221"/>
    <x v="225"/>
    <d v="2019-01-15T00:00:00"/>
    <x v="229"/>
    <x v="0"/>
    <n v="1631.74"/>
    <n v="1435.93"/>
  </r>
  <r>
    <n v="695907"/>
    <x v="3"/>
    <x v="2"/>
    <x v="5"/>
    <n v="229"/>
    <x v="225"/>
    <d v="2019-01-12T00:00:00"/>
    <x v="225"/>
    <x v="4"/>
    <n v="1135.48"/>
    <n v="681.29"/>
  </r>
  <r>
    <n v="171953"/>
    <x v="2"/>
    <x v="1"/>
    <x v="4"/>
    <n v="83"/>
    <x v="225"/>
    <d v="2019-01-15T00:00:00"/>
    <x v="225"/>
    <x v="1"/>
    <n v="1896.09"/>
    <n v="1118.69"/>
  </r>
  <r>
    <n v="921328"/>
    <x v="0"/>
    <x v="0"/>
    <x v="2"/>
    <n v="313"/>
    <x v="225"/>
    <d v="2019-01-14T00:00:00"/>
    <x v="226"/>
    <x v="5"/>
    <n v="663.94"/>
    <n v="471.4"/>
  </r>
  <r>
    <n v="913489"/>
    <x v="1"/>
    <x v="0"/>
    <x v="4"/>
    <n v="138"/>
    <x v="225"/>
    <d v="2019-01-15T00:00:00"/>
    <x v="230"/>
    <x v="1"/>
    <n v="820.7"/>
    <n v="738.63"/>
  </r>
  <r>
    <n v="210556"/>
    <x v="0"/>
    <x v="2"/>
    <x v="3"/>
    <n v="200"/>
    <x v="224"/>
    <d v="2019-01-14T00:00:00"/>
    <x v="229"/>
    <x v="0"/>
    <n v="1372.19"/>
    <n v="1180.08"/>
  </r>
  <r>
    <n v="612010"/>
    <x v="0"/>
    <x v="0"/>
    <x v="2"/>
    <n v="2"/>
    <x v="224"/>
    <d v="2019-01-15T00:00:00"/>
    <x v="228"/>
    <x v="0"/>
    <n v="206.13"/>
    <n v="105.13"/>
  </r>
  <r>
    <n v="683507"/>
    <x v="0"/>
    <x v="2"/>
    <x v="5"/>
    <n v="55"/>
    <x v="225"/>
    <d v="2019-01-12T00:00:00"/>
    <x v="223"/>
    <x v="4"/>
    <n v="1154.52"/>
    <n v="669.62"/>
  </r>
  <r>
    <n v="754920"/>
    <x v="1"/>
    <x v="1"/>
    <x v="0"/>
    <n v="300"/>
    <x v="224"/>
    <d v="2019-01-14T00:00:00"/>
    <x v="231"/>
    <x v="3"/>
    <n v="1175.58"/>
    <n v="599.54999999999995"/>
  </r>
  <r>
    <n v="751621"/>
    <x v="0"/>
    <x v="3"/>
    <x v="2"/>
    <n v="168"/>
    <x v="225"/>
    <d v="2019-01-15T00:00:00"/>
    <x v="230"/>
    <x v="1"/>
    <n v="1907.33"/>
    <n v="1449.57"/>
  </r>
  <r>
    <n v="159555"/>
    <x v="1"/>
    <x v="0"/>
    <x v="2"/>
    <n v="290"/>
    <x v="224"/>
    <d v="2019-01-14T00:00:00"/>
    <x v="229"/>
    <x v="2"/>
    <n v="1468.39"/>
    <n v="925.09"/>
  </r>
  <r>
    <n v="337116"/>
    <x v="0"/>
    <x v="2"/>
    <x v="5"/>
    <n v="174"/>
    <x v="225"/>
    <d v="2019-01-13T00:00:00"/>
    <x v="224"/>
    <x v="5"/>
    <n v="224.17"/>
    <n v="195.03"/>
  </r>
  <r>
    <n v="496684"/>
    <x v="3"/>
    <x v="2"/>
    <x v="3"/>
    <n v="29"/>
    <x v="225"/>
    <d v="2019-01-15T00:00:00"/>
    <x v="227"/>
    <x v="4"/>
    <n v="1451.12"/>
    <n v="1291.5"/>
  </r>
  <r>
    <n v="825711"/>
    <x v="0"/>
    <x v="2"/>
    <x v="0"/>
    <n v="87"/>
    <x v="225"/>
    <d v="2019-01-14T00:00:00"/>
    <x v="227"/>
    <x v="0"/>
    <n v="616.16999999999996"/>
    <n v="579.20000000000005"/>
  </r>
  <r>
    <n v="387033"/>
    <x v="1"/>
    <x v="2"/>
    <x v="1"/>
    <n v="11"/>
    <x v="225"/>
    <d v="2019-01-15T00:00:00"/>
    <x v="229"/>
    <x v="1"/>
    <n v="1033.3699999999999"/>
    <n v="640.69000000000005"/>
  </r>
  <r>
    <n v="172946"/>
    <x v="1"/>
    <x v="1"/>
    <x v="3"/>
    <n v="99"/>
    <x v="225"/>
    <d v="2019-01-13T00:00:00"/>
    <x v="226"/>
    <x v="1"/>
    <n v="1800.23"/>
    <n v="1134.1400000000001"/>
  </r>
  <r>
    <n v="155498"/>
    <x v="1"/>
    <x v="3"/>
    <x v="1"/>
    <n v="137"/>
    <x v="226"/>
    <d v="2019-01-13T00:00:00"/>
    <x v="226"/>
    <x v="3"/>
    <n v="611.20000000000005"/>
    <n v="446.18"/>
  </r>
  <r>
    <n v="791092"/>
    <x v="0"/>
    <x v="2"/>
    <x v="4"/>
    <n v="196"/>
    <x v="226"/>
    <d v="2019-01-16T00:00:00"/>
    <x v="230"/>
    <x v="1"/>
    <n v="439.57"/>
    <n v="263.74"/>
  </r>
  <r>
    <n v="990451"/>
    <x v="1"/>
    <x v="2"/>
    <x v="4"/>
    <n v="303"/>
    <x v="226"/>
    <d v="2019-01-14T00:00:00"/>
    <x v="229"/>
    <x v="4"/>
    <n v="1151.27"/>
    <n v="921.02"/>
  </r>
  <r>
    <n v="898497"/>
    <x v="2"/>
    <x v="1"/>
    <x v="2"/>
    <n v="24"/>
    <x v="225"/>
    <d v="2019-01-13T00:00:00"/>
    <x v="228"/>
    <x v="5"/>
    <n v="541.5"/>
    <n v="324.89999999999998"/>
  </r>
  <r>
    <n v="777092"/>
    <x v="0"/>
    <x v="0"/>
    <x v="5"/>
    <n v="257"/>
    <x v="225"/>
    <d v="2019-01-16T00:00:00"/>
    <x v="231"/>
    <x v="3"/>
    <n v="1494.73"/>
    <n v="1225.68"/>
  </r>
  <r>
    <n v="490788"/>
    <x v="1"/>
    <x v="0"/>
    <x v="3"/>
    <n v="251"/>
    <x v="226"/>
    <d v="2019-01-15T00:00:00"/>
    <x v="230"/>
    <x v="5"/>
    <n v="1588.3"/>
    <n v="1191.23"/>
  </r>
  <r>
    <n v="794163"/>
    <x v="0"/>
    <x v="2"/>
    <x v="2"/>
    <n v="89"/>
    <x v="225"/>
    <d v="2019-01-16T00:00:00"/>
    <x v="232"/>
    <x v="1"/>
    <n v="849.24"/>
    <n v="594.47"/>
  </r>
  <r>
    <n v="715074"/>
    <x v="2"/>
    <x v="0"/>
    <x v="3"/>
    <n v="172"/>
    <x v="226"/>
    <d v="2019-01-14T00:00:00"/>
    <x v="227"/>
    <x v="5"/>
    <n v="1759.46"/>
    <n v="1337.19"/>
  </r>
  <r>
    <n v="45980"/>
    <x v="1"/>
    <x v="3"/>
    <x v="4"/>
    <n v="285"/>
    <x v="227"/>
    <d v="2019-01-17T00:00:00"/>
    <x v="233"/>
    <x v="5"/>
    <n v="1724.52"/>
    <n v="1103.69"/>
  </r>
  <r>
    <n v="307690"/>
    <x v="0"/>
    <x v="0"/>
    <x v="0"/>
    <n v="307"/>
    <x v="227"/>
    <d v="2019-01-15T00:00:00"/>
    <x v="225"/>
    <x v="0"/>
    <n v="218.91"/>
    <n v="199.21"/>
  </r>
  <r>
    <n v="182642"/>
    <x v="3"/>
    <x v="0"/>
    <x v="5"/>
    <n v="328"/>
    <x v="227"/>
    <d v="2019-01-14T00:00:00"/>
    <x v="225"/>
    <x v="0"/>
    <n v="933.7"/>
    <n v="718.95"/>
  </r>
  <r>
    <n v="998548"/>
    <x v="2"/>
    <x v="1"/>
    <x v="0"/>
    <n v="166"/>
    <x v="226"/>
    <d v="2019-01-14T00:00:00"/>
    <x v="234"/>
    <x v="2"/>
    <n v="1699.04"/>
    <n v="1393.21"/>
  </r>
  <r>
    <n v="283399"/>
    <x v="2"/>
    <x v="1"/>
    <x v="3"/>
    <n v="94"/>
    <x v="227"/>
    <d v="2019-01-16T00:00:00"/>
    <x v="234"/>
    <x v="1"/>
    <n v="1800.23"/>
    <n v="1044.1300000000001"/>
  </r>
  <r>
    <n v="231529"/>
    <x v="0"/>
    <x v="2"/>
    <x v="3"/>
    <n v="127"/>
    <x v="226"/>
    <d v="2019-01-16T00:00:00"/>
    <x v="234"/>
    <x v="5"/>
    <n v="1893.08"/>
    <n v="1097.99"/>
  </r>
  <r>
    <n v="754266"/>
    <x v="2"/>
    <x v="1"/>
    <x v="2"/>
    <n v="283"/>
    <x v="227"/>
    <d v="2019-01-14T00:00:00"/>
    <x v="231"/>
    <x v="1"/>
    <n v="1503.81"/>
    <n v="992.51"/>
  </r>
  <r>
    <n v="325649"/>
    <x v="0"/>
    <x v="3"/>
    <x v="1"/>
    <n v="316"/>
    <x v="226"/>
    <d v="2019-01-17T00:00:00"/>
    <x v="228"/>
    <x v="0"/>
    <n v="170.94"/>
    <n v="114.53"/>
  </r>
  <r>
    <n v="698175"/>
    <x v="0"/>
    <x v="3"/>
    <x v="4"/>
    <n v="64"/>
    <x v="226"/>
    <d v="2019-01-17T00:00:00"/>
    <x v="234"/>
    <x v="1"/>
    <n v="837.94"/>
    <n v="653.59"/>
  </r>
  <r>
    <n v="307192"/>
    <x v="0"/>
    <x v="3"/>
    <x v="5"/>
    <n v="154"/>
    <x v="228"/>
    <d v="2019-01-16T00:00:00"/>
    <x v="231"/>
    <x v="2"/>
    <n v="1924.39"/>
    <n v="1077.6600000000001"/>
  </r>
  <r>
    <n v="605694"/>
    <x v="0"/>
    <x v="0"/>
    <x v="3"/>
    <n v="116"/>
    <x v="227"/>
    <d v="2019-01-18T00:00:00"/>
    <x v="234"/>
    <x v="5"/>
    <n v="300.92"/>
    <n v="279.86"/>
  </r>
  <r>
    <n v="84353"/>
    <x v="0"/>
    <x v="2"/>
    <x v="1"/>
    <n v="63"/>
    <x v="228"/>
    <d v="2019-01-15T00:00:00"/>
    <x v="234"/>
    <x v="0"/>
    <n v="493.59"/>
    <n v="276.41000000000003"/>
  </r>
  <r>
    <n v="708893"/>
    <x v="3"/>
    <x v="3"/>
    <x v="0"/>
    <n v="240"/>
    <x v="227"/>
    <d v="2019-01-15T00:00:00"/>
    <x v="231"/>
    <x v="1"/>
    <n v="849.24"/>
    <n v="772.81"/>
  </r>
  <r>
    <n v="516270"/>
    <x v="1"/>
    <x v="1"/>
    <x v="2"/>
    <n v="1"/>
    <x v="228"/>
    <d v="2019-01-15T00:00:00"/>
    <x v="225"/>
    <x v="0"/>
    <n v="1027.32"/>
    <n v="862.95"/>
  </r>
  <r>
    <n v="702651"/>
    <x v="0"/>
    <x v="3"/>
    <x v="2"/>
    <n v="278"/>
    <x v="229"/>
    <d v="2019-01-18T00:00:00"/>
    <x v="233"/>
    <x v="2"/>
    <n v="1579.13"/>
    <n v="1200.1400000000001"/>
  </r>
  <r>
    <n v="499603"/>
    <x v="0"/>
    <x v="0"/>
    <x v="3"/>
    <n v="190"/>
    <x v="229"/>
    <d v="2019-01-18T00:00:00"/>
    <x v="230"/>
    <x v="3"/>
    <n v="445.81"/>
    <n v="303.14999999999998"/>
  </r>
  <r>
    <n v="770810"/>
    <x v="0"/>
    <x v="0"/>
    <x v="2"/>
    <n v="313"/>
    <x v="229"/>
    <d v="2019-01-17T00:00:00"/>
    <x v="232"/>
    <x v="0"/>
    <n v="1027.32"/>
    <n v="801.31"/>
  </r>
  <r>
    <n v="821565"/>
    <x v="3"/>
    <x v="3"/>
    <x v="0"/>
    <n v="339"/>
    <x v="229"/>
    <d v="2019-01-19T00:00:00"/>
    <x v="230"/>
    <x v="3"/>
    <n v="1760.92"/>
    <n v="1179.82"/>
  </r>
  <r>
    <n v="119621"/>
    <x v="0"/>
    <x v="3"/>
    <x v="3"/>
    <n v="249"/>
    <x v="229"/>
    <d v="2019-01-17T00:00:00"/>
    <x v="232"/>
    <x v="2"/>
    <n v="829.19"/>
    <n v="621.89"/>
  </r>
  <r>
    <n v="797084"/>
    <x v="2"/>
    <x v="3"/>
    <x v="5"/>
    <n v="350"/>
    <x v="229"/>
    <d v="2019-01-20T00:00:00"/>
    <x v="235"/>
    <x v="0"/>
    <n v="816.57"/>
    <n v="449.11"/>
  </r>
  <r>
    <n v="482566"/>
    <x v="0"/>
    <x v="0"/>
    <x v="2"/>
    <n v="67"/>
    <x v="230"/>
    <d v="2019-01-20T00:00:00"/>
    <x v="235"/>
    <x v="0"/>
    <n v="1161.58"/>
    <n v="696.95"/>
  </r>
  <r>
    <n v="635025"/>
    <x v="0"/>
    <x v="1"/>
    <x v="1"/>
    <n v="101"/>
    <x v="230"/>
    <d v="2019-01-19T00:00:00"/>
    <x v="230"/>
    <x v="4"/>
    <n v="1602.14"/>
    <n v="1265.69"/>
  </r>
  <r>
    <n v="49755"/>
    <x v="0"/>
    <x v="1"/>
    <x v="2"/>
    <n v="316"/>
    <x v="229"/>
    <d v="2019-01-20T00:00:00"/>
    <x v="236"/>
    <x v="1"/>
    <n v="1147.46"/>
    <n v="872.07"/>
  </r>
  <r>
    <n v="568587"/>
    <x v="1"/>
    <x v="1"/>
    <x v="1"/>
    <n v="355"/>
    <x v="229"/>
    <d v="2019-01-19T00:00:00"/>
    <x v="231"/>
    <x v="1"/>
    <n v="1439.04"/>
    <n v="964.16"/>
  </r>
  <r>
    <n v="3682"/>
    <x v="2"/>
    <x v="1"/>
    <x v="3"/>
    <n v="273"/>
    <x v="230"/>
    <d v="2019-01-20T00:00:00"/>
    <x v="237"/>
    <x v="2"/>
    <n v="711.8"/>
    <n v="391.49"/>
  </r>
  <r>
    <n v="25334"/>
    <x v="0"/>
    <x v="2"/>
    <x v="1"/>
    <n v="23"/>
    <x v="230"/>
    <d v="2019-01-20T00:00:00"/>
    <x v="236"/>
    <x v="3"/>
    <n v="201.52"/>
    <n v="177.34"/>
  </r>
  <r>
    <n v="32653"/>
    <x v="0"/>
    <x v="1"/>
    <x v="4"/>
    <n v="124"/>
    <x v="230"/>
    <d v="2019-01-20T00:00:00"/>
    <x v="233"/>
    <x v="3"/>
    <n v="395.02"/>
    <n v="221.21"/>
  </r>
  <r>
    <n v="881808"/>
    <x v="0"/>
    <x v="1"/>
    <x v="5"/>
    <n v="88"/>
    <x v="229"/>
    <d v="2019-01-20T00:00:00"/>
    <x v="236"/>
    <x v="0"/>
    <n v="1526.98"/>
    <n v="870.38"/>
  </r>
  <r>
    <n v="674610"/>
    <x v="1"/>
    <x v="2"/>
    <x v="2"/>
    <n v="13"/>
    <x v="229"/>
    <d v="2019-01-17T00:00:00"/>
    <x v="234"/>
    <x v="5"/>
    <n v="423.53"/>
    <n v="258.35000000000002"/>
  </r>
  <r>
    <n v="201639"/>
    <x v="1"/>
    <x v="3"/>
    <x v="1"/>
    <n v="36"/>
    <x v="230"/>
    <d v="2019-01-19T00:00:00"/>
    <x v="237"/>
    <x v="4"/>
    <n v="1331.28"/>
    <n v="852.02"/>
  </r>
  <r>
    <n v="19521"/>
    <x v="0"/>
    <x v="0"/>
    <x v="2"/>
    <n v="277"/>
    <x v="230"/>
    <d v="2019-01-19T00:00:00"/>
    <x v="233"/>
    <x v="0"/>
    <n v="1822.71"/>
    <n v="1585.76"/>
  </r>
  <r>
    <n v="12289"/>
    <x v="0"/>
    <x v="0"/>
    <x v="2"/>
    <n v="249"/>
    <x v="230"/>
    <d v="2019-01-20T00:00:00"/>
    <x v="230"/>
    <x v="0"/>
    <n v="272.12"/>
    <n v="247.63"/>
  </r>
  <r>
    <n v="148158"/>
    <x v="0"/>
    <x v="3"/>
    <x v="0"/>
    <n v="334"/>
    <x v="230"/>
    <d v="2019-01-18T00:00:00"/>
    <x v="230"/>
    <x v="1"/>
    <n v="1999.4"/>
    <n v="1259.6199999999999"/>
  </r>
  <r>
    <n v="257034"/>
    <x v="0"/>
    <x v="0"/>
    <x v="3"/>
    <n v="48"/>
    <x v="231"/>
    <d v="2019-01-19T00:00:00"/>
    <x v="232"/>
    <x v="1"/>
    <n v="1207.1400000000001"/>
    <n v="1098.5"/>
  </r>
  <r>
    <n v="420124"/>
    <x v="1"/>
    <x v="3"/>
    <x v="0"/>
    <n v="336"/>
    <x v="231"/>
    <d v="2019-01-20T00:00:00"/>
    <x v="236"/>
    <x v="3"/>
    <n v="1063.55"/>
    <n v="818.93"/>
  </r>
  <r>
    <n v="387203"/>
    <x v="0"/>
    <x v="1"/>
    <x v="3"/>
    <n v="246"/>
    <x v="231"/>
    <d v="2019-01-19T00:00:00"/>
    <x v="232"/>
    <x v="3"/>
    <n v="1321.9"/>
    <n v="1216.1500000000001"/>
  </r>
  <r>
    <n v="842422"/>
    <x v="0"/>
    <x v="2"/>
    <x v="1"/>
    <n v="287"/>
    <x v="232"/>
    <d v="2019-01-19T00:00:00"/>
    <x v="237"/>
    <x v="0"/>
    <n v="724.93"/>
    <n v="608.94000000000005"/>
  </r>
  <r>
    <n v="790476"/>
    <x v="0"/>
    <x v="0"/>
    <x v="2"/>
    <n v="91"/>
    <x v="232"/>
    <d v="2019-01-22T00:00:00"/>
    <x v="232"/>
    <x v="1"/>
    <n v="950.69"/>
    <n v="655.98"/>
  </r>
  <r>
    <n v="704710"/>
    <x v="2"/>
    <x v="3"/>
    <x v="5"/>
    <n v="231"/>
    <x v="231"/>
    <d v="2019-01-22T00:00:00"/>
    <x v="232"/>
    <x v="1"/>
    <n v="457.38"/>
    <n v="402.49"/>
  </r>
  <r>
    <n v="128113"/>
    <x v="0"/>
    <x v="0"/>
    <x v="4"/>
    <n v="217"/>
    <x v="231"/>
    <d v="2019-01-22T00:00:00"/>
    <x v="238"/>
    <x v="0"/>
    <n v="561.15"/>
    <n v="409.64"/>
  </r>
  <r>
    <n v="782994"/>
    <x v="0"/>
    <x v="1"/>
    <x v="2"/>
    <n v="25"/>
    <x v="231"/>
    <d v="2019-01-21T00:00:00"/>
    <x v="233"/>
    <x v="5"/>
    <n v="536.65"/>
    <n v="477.62"/>
  </r>
  <r>
    <n v="947821"/>
    <x v="1"/>
    <x v="3"/>
    <x v="3"/>
    <n v="184"/>
    <x v="232"/>
    <d v="2019-01-19T00:00:00"/>
    <x v="230"/>
    <x v="4"/>
    <n v="1351.9"/>
    <n v="784.1"/>
  </r>
  <r>
    <n v="895672"/>
    <x v="3"/>
    <x v="2"/>
    <x v="4"/>
    <n v="290"/>
    <x v="231"/>
    <d v="2019-01-22T00:00:00"/>
    <x v="239"/>
    <x v="1"/>
    <n v="334.68"/>
    <n v="281.13"/>
  </r>
  <r>
    <n v="380342"/>
    <x v="0"/>
    <x v="0"/>
    <x v="5"/>
    <n v="215"/>
    <x v="231"/>
    <d v="2019-01-21T00:00:00"/>
    <x v="233"/>
    <x v="0"/>
    <n v="1158.1600000000001"/>
    <n v="1077.0899999999999"/>
  </r>
  <r>
    <n v="400691"/>
    <x v="0"/>
    <x v="1"/>
    <x v="1"/>
    <n v="329"/>
    <x v="232"/>
    <d v="2019-01-21T00:00:00"/>
    <x v="230"/>
    <x v="4"/>
    <n v="962.76"/>
    <n v="625.79"/>
  </r>
  <r>
    <n v="872384"/>
    <x v="2"/>
    <x v="1"/>
    <x v="4"/>
    <n v="300"/>
    <x v="233"/>
    <d v="2019-01-23T00:00:00"/>
    <x v="233"/>
    <x v="4"/>
    <n v="285.2"/>
    <n v="253.83"/>
  </r>
  <r>
    <n v="470059"/>
    <x v="1"/>
    <x v="3"/>
    <x v="1"/>
    <n v="254"/>
    <x v="232"/>
    <d v="2019-01-20T00:00:00"/>
    <x v="235"/>
    <x v="4"/>
    <n v="378.7"/>
    <n v="306.75"/>
  </r>
  <r>
    <n v="620751"/>
    <x v="0"/>
    <x v="1"/>
    <x v="0"/>
    <n v="213"/>
    <x v="232"/>
    <d v="2019-01-22T00:00:00"/>
    <x v="237"/>
    <x v="0"/>
    <n v="651.74"/>
    <n v="599.6"/>
  </r>
  <r>
    <n v="48958"/>
    <x v="1"/>
    <x v="2"/>
    <x v="2"/>
    <n v="23"/>
    <x v="233"/>
    <d v="2019-01-22T00:00:00"/>
    <x v="233"/>
    <x v="1"/>
    <n v="1523.41"/>
    <n v="1386.3"/>
  </r>
  <r>
    <n v="384347"/>
    <x v="1"/>
    <x v="2"/>
    <x v="3"/>
    <n v="44"/>
    <x v="232"/>
    <d v="2019-01-22T00:00:00"/>
    <x v="239"/>
    <x v="2"/>
    <n v="1104.51"/>
    <n v="751.07"/>
  </r>
  <r>
    <n v="584324"/>
    <x v="2"/>
    <x v="0"/>
    <x v="2"/>
    <n v="227"/>
    <x v="232"/>
    <d v="2019-01-20T00:00:00"/>
    <x v="232"/>
    <x v="4"/>
    <n v="419.59"/>
    <n v="222.38"/>
  </r>
  <r>
    <n v="765377"/>
    <x v="3"/>
    <x v="0"/>
    <x v="1"/>
    <n v="198"/>
    <x v="232"/>
    <d v="2019-01-23T00:00:00"/>
    <x v="239"/>
    <x v="0"/>
    <n v="636.55999999999995"/>
    <n v="331.01"/>
  </r>
  <r>
    <n v="803955"/>
    <x v="0"/>
    <x v="2"/>
    <x v="1"/>
    <n v="85"/>
    <x v="234"/>
    <d v="2019-01-24T00:00:00"/>
    <x v="240"/>
    <x v="0"/>
    <n v="1338.7"/>
    <n v="1164.67"/>
  </r>
  <r>
    <n v="678975"/>
    <x v="0"/>
    <x v="0"/>
    <x v="1"/>
    <n v="270"/>
    <x v="234"/>
    <d v="2019-01-21T00:00:00"/>
    <x v="237"/>
    <x v="4"/>
    <n v="1922.88"/>
    <n v="1634.45"/>
  </r>
  <r>
    <n v="994999"/>
    <x v="1"/>
    <x v="1"/>
    <x v="4"/>
    <n v="243"/>
    <x v="234"/>
    <d v="2019-01-22T00:00:00"/>
    <x v="236"/>
    <x v="1"/>
    <n v="1893.08"/>
    <n v="1476.6"/>
  </r>
  <r>
    <n v="653573"/>
    <x v="2"/>
    <x v="1"/>
    <x v="4"/>
    <n v="362"/>
    <x v="233"/>
    <d v="2019-01-21T00:00:00"/>
    <x v="232"/>
    <x v="4"/>
    <n v="926.93"/>
    <n v="556.16"/>
  </r>
  <r>
    <n v="864207"/>
    <x v="1"/>
    <x v="1"/>
    <x v="0"/>
    <n v="142"/>
    <x v="233"/>
    <d v="2019-01-23T00:00:00"/>
    <x v="233"/>
    <x v="0"/>
    <n v="1451.12"/>
    <n v="1247.96"/>
  </r>
  <r>
    <n v="124141"/>
    <x v="0"/>
    <x v="0"/>
    <x v="2"/>
    <n v="7"/>
    <x v="234"/>
    <d v="2019-01-21T00:00:00"/>
    <x v="230"/>
    <x v="4"/>
    <n v="1526.51"/>
    <n v="1160.1500000000001"/>
  </r>
  <r>
    <n v="867799"/>
    <x v="0"/>
    <x v="0"/>
    <x v="1"/>
    <n v="299"/>
    <x v="233"/>
    <d v="2019-01-23T00:00:00"/>
    <x v="237"/>
    <x v="3"/>
    <n v="237.15"/>
    <n v="180.23"/>
  </r>
  <r>
    <n v="575268"/>
    <x v="2"/>
    <x v="1"/>
    <x v="0"/>
    <n v="285"/>
    <x v="234"/>
    <d v="2019-01-24T00:00:00"/>
    <x v="241"/>
    <x v="3"/>
    <n v="1899.76"/>
    <n v="1766.78"/>
  </r>
  <r>
    <n v="434362"/>
    <x v="1"/>
    <x v="2"/>
    <x v="1"/>
    <n v="197"/>
    <x v="235"/>
    <d v="2019-01-24T00:00:00"/>
    <x v="238"/>
    <x v="1"/>
    <n v="1452.7"/>
    <n v="726.35"/>
  </r>
  <r>
    <n v="981698"/>
    <x v="0"/>
    <x v="0"/>
    <x v="1"/>
    <n v="94"/>
    <x v="235"/>
    <d v="2019-01-23T00:00:00"/>
    <x v="236"/>
    <x v="1"/>
    <n v="300.74"/>
    <n v="210.52"/>
  </r>
  <r>
    <n v="720246"/>
    <x v="1"/>
    <x v="1"/>
    <x v="0"/>
    <n v="102"/>
    <x v="234"/>
    <d v="2019-01-23T00:00:00"/>
    <x v="238"/>
    <x v="2"/>
    <n v="1175.58"/>
    <n v="1105.05"/>
  </r>
  <r>
    <n v="701458"/>
    <x v="1"/>
    <x v="1"/>
    <x v="5"/>
    <n v="36"/>
    <x v="234"/>
    <d v="2019-01-22T00:00:00"/>
    <x v="233"/>
    <x v="5"/>
    <n v="1222.83"/>
    <n v="758.15"/>
  </r>
  <r>
    <n v="9990"/>
    <x v="0"/>
    <x v="1"/>
    <x v="5"/>
    <n v="246"/>
    <x v="235"/>
    <d v="2019-01-24T00:00:00"/>
    <x v="241"/>
    <x v="1"/>
    <n v="893.11"/>
    <n v="634.11"/>
  </r>
  <r>
    <n v="798190"/>
    <x v="1"/>
    <x v="2"/>
    <x v="5"/>
    <n v="294"/>
    <x v="235"/>
    <d v="2019-01-22T00:00:00"/>
    <x v="238"/>
    <x v="2"/>
    <n v="1513.02"/>
    <n v="1074.24"/>
  </r>
  <r>
    <n v="936862"/>
    <x v="0"/>
    <x v="0"/>
    <x v="1"/>
    <n v="22"/>
    <x v="235"/>
    <d v="2019-01-24T00:00:00"/>
    <x v="239"/>
    <x v="1"/>
    <n v="1402.24"/>
    <n v="939.5"/>
  </r>
  <r>
    <n v="600738"/>
    <x v="3"/>
    <x v="3"/>
    <x v="0"/>
    <n v="277"/>
    <x v="234"/>
    <d v="2019-01-23T00:00:00"/>
    <x v="233"/>
    <x v="0"/>
    <n v="1222.83"/>
    <n v="990.49"/>
  </r>
  <r>
    <n v="433515"/>
    <x v="3"/>
    <x v="3"/>
    <x v="2"/>
    <n v="350"/>
    <x v="235"/>
    <d v="2019-01-25T00:00:00"/>
    <x v="236"/>
    <x v="3"/>
    <n v="983.03"/>
    <n v="648.79999999999995"/>
  </r>
  <r>
    <n v="771711"/>
    <x v="1"/>
    <x v="3"/>
    <x v="4"/>
    <n v="170"/>
    <x v="235"/>
    <d v="2019-01-22T00:00:00"/>
    <x v="237"/>
    <x v="3"/>
    <n v="1340.14"/>
    <n v="844.29"/>
  </r>
  <r>
    <n v="400144"/>
    <x v="0"/>
    <x v="2"/>
    <x v="3"/>
    <n v="291"/>
    <x v="235"/>
    <d v="2019-01-25T00:00:00"/>
    <x v="242"/>
    <x v="4"/>
    <n v="800.09"/>
    <n v="648.07000000000005"/>
  </r>
  <r>
    <n v="871789"/>
    <x v="3"/>
    <x v="2"/>
    <x v="2"/>
    <n v="242"/>
    <x v="234"/>
    <d v="2019-01-24T00:00:00"/>
    <x v="240"/>
    <x v="0"/>
    <n v="1217.95"/>
    <n v="1059.6199999999999"/>
  </r>
  <r>
    <n v="279416"/>
    <x v="0"/>
    <x v="2"/>
    <x v="5"/>
    <n v="68"/>
    <x v="235"/>
    <d v="2019-01-25T00:00:00"/>
    <x v="238"/>
    <x v="4"/>
    <n v="298.7"/>
    <n v="235.97"/>
  </r>
  <r>
    <n v="185890"/>
    <x v="0"/>
    <x v="1"/>
    <x v="1"/>
    <n v="56"/>
    <x v="235"/>
    <d v="2019-01-23T00:00:00"/>
    <x v="239"/>
    <x v="0"/>
    <n v="922.9"/>
    <n v="766.01"/>
  </r>
  <r>
    <n v="363127"/>
    <x v="1"/>
    <x v="1"/>
    <x v="1"/>
    <n v="296"/>
    <x v="234"/>
    <d v="2019-01-22T00:00:00"/>
    <x v="238"/>
    <x v="5"/>
    <n v="559.48"/>
    <n v="307.70999999999998"/>
  </r>
  <r>
    <n v="256490"/>
    <x v="1"/>
    <x v="1"/>
    <x v="3"/>
    <n v="230"/>
    <x v="235"/>
    <d v="2019-01-24T00:00:00"/>
    <x v="241"/>
    <x v="5"/>
    <n v="1236.3900000000001"/>
    <n v="791.29"/>
  </r>
  <r>
    <n v="791313"/>
    <x v="1"/>
    <x v="2"/>
    <x v="4"/>
    <n v="187"/>
    <x v="235"/>
    <d v="2019-01-22T00:00:00"/>
    <x v="235"/>
    <x v="1"/>
    <n v="199.73"/>
    <n v="175.76"/>
  </r>
  <r>
    <n v="94086"/>
    <x v="0"/>
    <x v="1"/>
    <x v="1"/>
    <n v="281"/>
    <x v="235"/>
    <d v="2019-01-24T00:00:00"/>
    <x v="237"/>
    <x v="5"/>
    <n v="1487.21"/>
    <n v="1219.51"/>
  </r>
  <r>
    <n v="789685"/>
    <x v="1"/>
    <x v="2"/>
    <x v="0"/>
    <n v="173"/>
    <x v="235"/>
    <d v="2019-01-23T00:00:00"/>
    <x v="239"/>
    <x v="1"/>
    <n v="237.15"/>
    <n v="175.49"/>
  </r>
  <r>
    <n v="121463"/>
    <x v="0"/>
    <x v="3"/>
    <x v="3"/>
    <n v="134"/>
    <x v="236"/>
    <d v="2019-01-25T00:00:00"/>
    <x v="239"/>
    <x v="4"/>
    <n v="983.03"/>
    <n v="786.42"/>
  </r>
  <r>
    <n v="708303"/>
    <x v="1"/>
    <x v="1"/>
    <x v="5"/>
    <n v="128"/>
    <x v="236"/>
    <d v="2019-01-25T00:00:00"/>
    <x v="240"/>
    <x v="4"/>
    <n v="1531.9"/>
    <n v="1455.31"/>
  </r>
  <r>
    <n v="38245"/>
    <x v="3"/>
    <x v="0"/>
    <x v="3"/>
    <n v="123"/>
    <x v="236"/>
    <d v="2019-01-23T00:00:00"/>
    <x v="233"/>
    <x v="3"/>
    <n v="959.54"/>
    <n v="479.77"/>
  </r>
  <r>
    <n v="477937"/>
    <x v="0"/>
    <x v="0"/>
    <x v="1"/>
    <n v="280"/>
    <x v="235"/>
    <d v="2019-01-25T00:00:00"/>
    <x v="240"/>
    <x v="0"/>
    <n v="939.27"/>
    <n v="732.63"/>
  </r>
  <r>
    <n v="972292"/>
    <x v="1"/>
    <x v="3"/>
    <x v="5"/>
    <n v="278"/>
    <x v="235"/>
    <d v="2019-01-23T00:00:00"/>
    <x v="237"/>
    <x v="5"/>
    <n v="665.08"/>
    <n v="492.16"/>
  </r>
  <r>
    <n v="459888"/>
    <x v="3"/>
    <x v="3"/>
    <x v="4"/>
    <n v="230"/>
    <x v="237"/>
    <d v="2019-01-24T00:00:00"/>
    <x v="240"/>
    <x v="0"/>
    <n v="238.26"/>
    <n v="173.93"/>
  </r>
  <r>
    <n v="902031"/>
    <x v="1"/>
    <x v="2"/>
    <x v="5"/>
    <n v="148"/>
    <x v="237"/>
    <d v="2019-01-27T00:00:00"/>
    <x v="240"/>
    <x v="4"/>
    <n v="663.08"/>
    <n v="523.83000000000004"/>
  </r>
  <r>
    <n v="661220"/>
    <x v="0"/>
    <x v="0"/>
    <x v="4"/>
    <n v="36"/>
    <x v="236"/>
    <d v="2019-01-25T00:00:00"/>
    <x v="237"/>
    <x v="4"/>
    <n v="1210.32"/>
    <n v="665.68"/>
  </r>
  <r>
    <n v="813794"/>
    <x v="2"/>
    <x v="3"/>
    <x v="2"/>
    <n v="134"/>
    <x v="237"/>
    <d v="2019-01-24T00:00:00"/>
    <x v="241"/>
    <x v="3"/>
    <n v="246.25"/>
    <n v="194.54"/>
  </r>
  <r>
    <n v="207549"/>
    <x v="2"/>
    <x v="1"/>
    <x v="4"/>
    <n v="76"/>
    <x v="236"/>
    <d v="2019-01-27T00:00:00"/>
    <x v="243"/>
    <x v="2"/>
    <n v="272.12"/>
    <n v="193.21"/>
  </r>
  <r>
    <n v="333290"/>
    <x v="1"/>
    <x v="3"/>
    <x v="0"/>
    <n v="252"/>
    <x v="237"/>
    <d v="2019-01-28T00:00:00"/>
    <x v="239"/>
    <x v="3"/>
    <n v="192.95"/>
    <n v="158.22"/>
  </r>
  <r>
    <n v="564391"/>
    <x v="0"/>
    <x v="1"/>
    <x v="4"/>
    <n v="150"/>
    <x v="238"/>
    <d v="2019-01-25T00:00:00"/>
    <x v="237"/>
    <x v="2"/>
    <n v="1222.83"/>
    <n v="709.24"/>
  </r>
  <r>
    <n v="639249"/>
    <x v="1"/>
    <x v="3"/>
    <x v="2"/>
    <n v="75"/>
    <x v="238"/>
    <d v="2019-01-26T00:00:00"/>
    <x v="240"/>
    <x v="2"/>
    <n v="540.25"/>
    <n v="405.19"/>
  </r>
  <r>
    <n v="18231"/>
    <x v="0"/>
    <x v="1"/>
    <x v="4"/>
    <n v="225"/>
    <x v="237"/>
    <d v="2019-01-25T00:00:00"/>
    <x v="237"/>
    <x v="4"/>
    <n v="321.35000000000002"/>
    <n v="186.38"/>
  </r>
  <r>
    <n v="240013"/>
    <x v="1"/>
    <x v="3"/>
    <x v="4"/>
    <n v="346"/>
    <x v="238"/>
    <d v="2019-01-26T00:00:00"/>
    <x v="241"/>
    <x v="5"/>
    <n v="1409.92"/>
    <n v="916.45"/>
  </r>
  <r>
    <n v="717179"/>
    <x v="1"/>
    <x v="1"/>
    <x v="2"/>
    <n v="174"/>
    <x v="237"/>
    <d v="2019-01-26T00:00:00"/>
    <x v="242"/>
    <x v="2"/>
    <n v="1140.45"/>
    <n v="1003.6"/>
  </r>
  <r>
    <n v="989878"/>
    <x v="1"/>
    <x v="1"/>
    <x v="4"/>
    <n v="278"/>
    <x v="237"/>
    <d v="2019-01-26T00:00:00"/>
    <x v="240"/>
    <x v="5"/>
    <n v="238.26"/>
    <n v="195.37"/>
  </r>
  <r>
    <n v="399397"/>
    <x v="0"/>
    <x v="1"/>
    <x v="5"/>
    <n v="352"/>
    <x v="237"/>
    <d v="2019-01-27T00:00:00"/>
    <x v="242"/>
    <x v="5"/>
    <n v="1800.23"/>
    <n v="1548.2"/>
  </r>
  <r>
    <n v="378204"/>
    <x v="0"/>
    <x v="2"/>
    <x v="4"/>
    <n v="47"/>
    <x v="238"/>
    <d v="2019-01-26T00:00:00"/>
    <x v="240"/>
    <x v="0"/>
    <n v="1499.01"/>
    <n v="824.46"/>
  </r>
  <r>
    <n v="388934"/>
    <x v="1"/>
    <x v="1"/>
    <x v="4"/>
    <n v="180"/>
    <x v="237"/>
    <d v="2019-01-26T00:00:00"/>
    <x v="241"/>
    <x v="5"/>
    <n v="717.95"/>
    <n v="610.26"/>
  </r>
  <r>
    <n v="604350"/>
    <x v="2"/>
    <x v="2"/>
    <x v="0"/>
    <n v="87"/>
    <x v="238"/>
    <d v="2019-01-28T00:00:00"/>
    <x v="243"/>
    <x v="1"/>
    <n v="1009.44"/>
    <n v="908.5"/>
  </r>
  <r>
    <n v="531702"/>
    <x v="0"/>
    <x v="2"/>
    <x v="1"/>
    <n v="64"/>
    <x v="239"/>
    <d v="2019-01-29T00:00:00"/>
    <x v="240"/>
    <x v="4"/>
    <n v="246.67"/>
    <n v="222"/>
  </r>
  <r>
    <n v="792026"/>
    <x v="1"/>
    <x v="2"/>
    <x v="0"/>
    <n v="286"/>
    <x v="239"/>
    <d v="2019-01-27T00:00:00"/>
    <x v="242"/>
    <x v="2"/>
    <n v="1529.74"/>
    <n v="1193.2"/>
  </r>
  <r>
    <n v="555129"/>
    <x v="0"/>
    <x v="3"/>
    <x v="0"/>
    <n v="335"/>
    <x v="238"/>
    <d v="2019-01-26T00:00:00"/>
    <x v="238"/>
    <x v="0"/>
    <n v="1802.47"/>
    <n v="1586.17"/>
  </r>
  <r>
    <n v="726346"/>
    <x v="1"/>
    <x v="2"/>
    <x v="3"/>
    <n v="38"/>
    <x v="239"/>
    <d v="2019-01-27T00:00:00"/>
    <x v="241"/>
    <x v="4"/>
    <n v="1541.3"/>
    <n v="893.95"/>
  </r>
  <r>
    <n v="805887"/>
    <x v="0"/>
    <x v="2"/>
    <x v="1"/>
    <n v="161"/>
    <x v="239"/>
    <d v="2019-01-30T00:00:00"/>
    <x v="241"/>
    <x v="3"/>
    <n v="1029.55"/>
    <n v="875.12"/>
  </r>
  <r>
    <n v="157700"/>
    <x v="0"/>
    <x v="2"/>
    <x v="1"/>
    <n v="241"/>
    <x v="239"/>
    <d v="2019-01-30T00:00:00"/>
    <x v="244"/>
    <x v="0"/>
    <n v="1170.6199999999999"/>
    <n v="936.5"/>
  </r>
  <r>
    <n v="13699"/>
    <x v="2"/>
    <x v="1"/>
    <x v="1"/>
    <n v="191"/>
    <x v="240"/>
    <d v="2019-01-28T00:00:00"/>
    <x v="245"/>
    <x v="2"/>
    <n v="1681.55"/>
    <n v="941.67"/>
  </r>
  <r>
    <n v="645261"/>
    <x v="0"/>
    <x v="0"/>
    <x v="5"/>
    <n v="303"/>
    <x v="240"/>
    <d v="2019-01-30T00:00:00"/>
    <x v="245"/>
    <x v="3"/>
    <n v="1802.47"/>
    <n v="991.36"/>
  </r>
  <r>
    <n v="628149"/>
    <x v="3"/>
    <x v="3"/>
    <x v="1"/>
    <n v="330"/>
    <x v="239"/>
    <d v="2019-01-30T00:00:00"/>
    <x v="243"/>
    <x v="5"/>
    <n v="1715.62"/>
    <n v="892.12"/>
  </r>
  <r>
    <n v="499902"/>
    <x v="0"/>
    <x v="1"/>
    <x v="0"/>
    <n v="233"/>
    <x v="239"/>
    <d v="2019-01-27T00:00:00"/>
    <x v="238"/>
    <x v="1"/>
    <n v="1833.88"/>
    <n v="1485.44"/>
  </r>
  <r>
    <n v="974585"/>
    <x v="2"/>
    <x v="1"/>
    <x v="3"/>
    <n v="274"/>
    <x v="241"/>
    <d v="2019-01-30T00:00:00"/>
    <x v="245"/>
    <x v="3"/>
    <n v="952.92"/>
    <n v="505.05"/>
  </r>
  <r>
    <n v="279636"/>
    <x v="3"/>
    <x v="3"/>
    <x v="0"/>
    <n v="333"/>
    <x v="240"/>
    <d v="2019-01-28T00:00:00"/>
    <x v="242"/>
    <x v="4"/>
    <n v="1442.68"/>
    <n v="1067.58"/>
  </r>
  <r>
    <n v="461067"/>
    <x v="1"/>
    <x v="1"/>
    <x v="3"/>
    <n v="227"/>
    <x v="241"/>
    <d v="2019-01-29T00:00:00"/>
    <x v="244"/>
    <x v="3"/>
    <n v="480.97"/>
    <n v="351.11"/>
  </r>
  <r>
    <n v="384351"/>
    <x v="0"/>
    <x v="0"/>
    <x v="3"/>
    <n v="310"/>
    <x v="241"/>
    <d v="2019-01-30T00:00:00"/>
    <x v="244"/>
    <x v="5"/>
    <n v="682.7"/>
    <n v="477.89"/>
  </r>
  <r>
    <n v="605762"/>
    <x v="1"/>
    <x v="2"/>
    <x v="2"/>
    <n v="98"/>
    <x v="241"/>
    <d v="2019-01-30T00:00:00"/>
    <x v="242"/>
    <x v="4"/>
    <n v="1907.33"/>
    <n v="1564.01"/>
  </r>
  <r>
    <n v="919836"/>
    <x v="0"/>
    <x v="0"/>
    <x v="2"/>
    <n v="51"/>
    <x v="241"/>
    <d v="2019-01-31T00:00:00"/>
    <x v="246"/>
    <x v="2"/>
    <n v="280.94"/>
    <n v="196.66"/>
  </r>
  <r>
    <n v="790919"/>
    <x v="1"/>
    <x v="1"/>
    <x v="2"/>
    <n v="284"/>
    <x v="241"/>
    <d v="2019-01-29T00:00:00"/>
    <x v="247"/>
    <x v="5"/>
    <n v="682.7"/>
    <n v="600.78"/>
  </r>
  <r>
    <n v="608438"/>
    <x v="1"/>
    <x v="2"/>
    <x v="2"/>
    <n v="22"/>
    <x v="242"/>
    <d v="2019-02-01T00:00:00"/>
    <x v="248"/>
    <x v="4"/>
    <n v="923.98"/>
    <n v="859.3"/>
  </r>
  <r>
    <n v="473068"/>
    <x v="0"/>
    <x v="0"/>
    <x v="2"/>
    <n v="301"/>
    <x v="242"/>
    <d v="2019-02-01T00:00:00"/>
    <x v="246"/>
    <x v="0"/>
    <n v="718.05"/>
    <n v="495.45"/>
  </r>
  <r>
    <n v="493189"/>
    <x v="1"/>
    <x v="2"/>
    <x v="0"/>
    <n v="48"/>
    <x v="242"/>
    <d v="2019-01-29T00:00:00"/>
    <x v="242"/>
    <x v="2"/>
    <n v="494.89"/>
    <n v="301.88"/>
  </r>
  <r>
    <n v="155963"/>
    <x v="1"/>
    <x v="1"/>
    <x v="2"/>
    <n v="43"/>
    <x v="242"/>
    <d v="2019-01-30T00:00:00"/>
    <x v="243"/>
    <x v="4"/>
    <n v="284.52"/>
    <n v="247.53"/>
  </r>
  <r>
    <n v="443957"/>
    <x v="1"/>
    <x v="3"/>
    <x v="1"/>
    <n v="127"/>
    <x v="242"/>
    <d v="2019-01-31T00:00:00"/>
    <x v="247"/>
    <x v="4"/>
    <n v="210.29"/>
    <n v="197.67"/>
  </r>
  <r>
    <n v="506468"/>
    <x v="3"/>
    <x v="2"/>
    <x v="2"/>
    <n v="103"/>
    <x v="242"/>
    <d v="2019-01-30T00:00:00"/>
    <x v="243"/>
    <x v="1"/>
    <n v="1523.41"/>
    <n v="822.64"/>
  </r>
  <r>
    <n v="730871"/>
    <x v="3"/>
    <x v="3"/>
    <x v="1"/>
    <n v="21"/>
    <x v="242"/>
    <d v="2019-02-01T00:00:00"/>
    <x v="244"/>
    <x v="3"/>
    <n v="650.66999999999996"/>
    <n v="611.63"/>
  </r>
  <r>
    <n v="850770"/>
    <x v="0"/>
    <x v="2"/>
    <x v="4"/>
    <n v="246"/>
    <x v="242"/>
    <d v="2019-01-31T00:00:00"/>
    <x v="243"/>
    <x v="5"/>
    <n v="1158.99"/>
    <n v="1054.68"/>
  </r>
  <r>
    <n v="693010"/>
    <x v="1"/>
    <x v="1"/>
    <x v="4"/>
    <n v="344"/>
    <x v="241"/>
    <d v="2019-01-31T00:00:00"/>
    <x v="247"/>
    <x v="4"/>
    <n v="1935.93"/>
    <n v="1626.18"/>
  </r>
  <r>
    <n v="679164"/>
    <x v="2"/>
    <x v="1"/>
    <x v="3"/>
    <n v="365"/>
    <x v="241"/>
    <d v="2019-01-31T00:00:00"/>
    <x v="242"/>
    <x v="5"/>
    <n v="1603.99"/>
    <n v="1299.23"/>
  </r>
  <r>
    <n v="680227"/>
    <x v="3"/>
    <x v="3"/>
    <x v="5"/>
    <n v="253"/>
    <x v="243"/>
    <d v="2019-02-01T00:00:00"/>
    <x v="248"/>
    <x v="5"/>
    <n v="1098.18"/>
    <n v="724.8"/>
  </r>
  <r>
    <n v="245773"/>
    <x v="1"/>
    <x v="2"/>
    <x v="0"/>
    <n v="253"/>
    <x v="242"/>
    <d v="2019-02-01T00:00:00"/>
    <x v="246"/>
    <x v="1"/>
    <n v="839.41"/>
    <n v="520.42999999999995"/>
  </r>
  <r>
    <n v="300849"/>
    <x v="0"/>
    <x v="0"/>
    <x v="0"/>
    <n v="143"/>
    <x v="242"/>
    <d v="2019-01-31T00:00:00"/>
    <x v="243"/>
    <x v="1"/>
    <n v="1590.21"/>
    <n v="985.93"/>
  </r>
  <r>
    <n v="811727"/>
    <x v="0"/>
    <x v="1"/>
    <x v="4"/>
    <n v="133"/>
    <x v="242"/>
    <d v="2019-02-01T00:00:00"/>
    <x v="246"/>
    <x v="4"/>
    <n v="1790.74"/>
    <n v="1557.94"/>
  </r>
  <r>
    <n v="148644"/>
    <x v="2"/>
    <x v="1"/>
    <x v="3"/>
    <n v="240"/>
    <x v="242"/>
    <d v="2019-01-31T00:00:00"/>
    <x v="248"/>
    <x v="4"/>
    <n v="1548.53"/>
    <n v="1176.8800000000001"/>
  </r>
  <r>
    <n v="287466"/>
    <x v="2"/>
    <x v="3"/>
    <x v="3"/>
    <n v="313"/>
    <x v="243"/>
    <d v="2019-01-30T00:00:00"/>
    <x v="246"/>
    <x v="4"/>
    <n v="1029.55"/>
    <n v="895.71"/>
  </r>
  <r>
    <n v="731261"/>
    <x v="2"/>
    <x v="1"/>
    <x v="5"/>
    <n v="356"/>
    <x v="243"/>
    <d v="2019-01-31T00:00:00"/>
    <x v="245"/>
    <x v="2"/>
    <n v="923.81"/>
    <n v="812.95"/>
  </r>
  <r>
    <n v="350924"/>
    <x v="2"/>
    <x v="1"/>
    <x v="2"/>
    <n v="239"/>
    <x v="243"/>
    <d v="2019-02-01T00:00:00"/>
    <x v="244"/>
    <x v="2"/>
    <n v="727.56"/>
    <n v="392.88"/>
  </r>
  <r>
    <n v="465457"/>
    <x v="1"/>
    <x v="1"/>
    <x v="2"/>
    <n v="348"/>
    <x v="243"/>
    <d v="2019-02-01T00:00:00"/>
    <x v="248"/>
    <x v="3"/>
    <n v="1067.42"/>
    <n v="971.35"/>
  </r>
  <r>
    <n v="818079"/>
    <x v="0"/>
    <x v="2"/>
    <x v="5"/>
    <n v="268"/>
    <x v="243"/>
    <d v="2019-02-02T00:00:00"/>
    <x v="249"/>
    <x v="0"/>
    <n v="1012.07"/>
    <n v="617.36"/>
  </r>
  <r>
    <n v="68957"/>
    <x v="2"/>
    <x v="1"/>
    <x v="3"/>
    <n v="106"/>
    <x v="243"/>
    <d v="2019-01-31T00:00:00"/>
    <x v="242"/>
    <x v="4"/>
    <n v="566.54"/>
    <n v="458.9"/>
  </r>
  <r>
    <n v="834674"/>
    <x v="1"/>
    <x v="1"/>
    <x v="1"/>
    <n v="32"/>
    <x v="243"/>
    <d v="2019-01-31T00:00:00"/>
    <x v="242"/>
    <x v="5"/>
    <n v="251.41"/>
    <n v="193.59"/>
  </r>
  <r>
    <n v="823054"/>
    <x v="0"/>
    <x v="2"/>
    <x v="0"/>
    <n v="261"/>
    <x v="242"/>
    <d v="2019-02-01T00:00:00"/>
    <x v="244"/>
    <x v="4"/>
    <n v="1978.16"/>
    <n v="1523.18"/>
  </r>
  <r>
    <n v="425261"/>
    <x v="0"/>
    <x v="0"/>
    <x v="1"/>
    <n v="175"/>
    <x v="242"/>
    <d v="2019-01-30T00:00:00"/>
    <x v="243"/>
    <x v="3"/>
    <n v="802.81"/>
    <n v="610.14"/>
  </r>
  <r>
    <n v="852667"/>
    <x v="0"/>
    <x v="1"/>
    <x v="0"/>
    <n v="73"/>
    <x v="242"/>
    <d v="2019-02-01T00:00:00"/>
    <x v="244"/>
    <x v="5"/>
    <n v="601.59"/>
    <n v="511.35"/>
  </r>
  <r>
    <n v="505520"/>
    <x v="0"/>
    <x v="0"/>
    <x v="5"/>
    <n v="65"/>
    <x v="242"/>
    <d v="2019-02-01T00:00:00"/>
    <x v="247"/>
    <x v="3"/>
    <n v="255.65"/>
    <n v="158.5"/>
  </r>
  <r>
    <n v="371007"/>
    <x v="0"/>
    <x v="3"/>
    <x v="5"/>
    <n v="86"/>
    <x v="244"/>
    <d v="2019-02-03T00:00:00"/>
    <x v="250"/>
    <x v="4"/>
    <n v="538.84"/>
    <n v="479.57"/>
  </r>
  <r>
    <n v="857744"/>
    <x v="1"/>
    <x v="2"/>
    <x v="3"/>
    <n v="287"/>
    <x v="244"/>
    <d v="2019-02-02T00:00:00"/>
    <x v="249"/>
    <x v="0"/>
    <n v="1697.84"/>
    <n v="1290.3599999999999"/>
  </r>
  <r>
    <n v="545218"/>
    <x v="2"/>
    <x v="0"/>
    <x v="1"/>
    <n v="341"/>
    <x v="244"/>
    <d v="2019-02-02T00:00:00"/>
    <x v="248"/>
    <x v="5"/>
    <n v="1754.12"/>
    <n v="1578.71"/>
  </r>
  <r>
    <n v="179485"/>
    <x v="0"/>
    <x v="2"/>
    <x v="3"/>
    <n v="107"/>
    <x v="244"/>
    <d v="2019-02-02T00:00:00"/>
    <x v="243"/>
    <x v="5"/>
    <n v="1768.77"/>
    <n v="1132.01"/>
  </r>
  <r>
    <n v="904204"/>
    <x v="0"/>
    <x v="1"/>
    <x v="1"/>
    <n v="80"/>
    <x v="243"/>
    <d v="2019-02-02T00:00:00"/>
    <x v="245"/>
    <x v="2"/>
    <n v="718.05"/>
    <n v="488.27"/>
  </r>
  <r>
    <n v="351322"/>
    <x v="1"/>
    <x v="2"/>
    <x v="3"/>
    <n v="31"/>
    <x v="244"/>
    <d v="2019-02-01T00:00:00"/>
    <x v="250"/>
    <x v="0"/>
    <n v="476.41"/>
    <n v="314.43"/>
  </r>
  <r>
    <n v="278980"/>
    <x v="0"/>
    <x v="0"/>
    <x v="4"/>
    <n v="178"/>
    <x v="244"/>
    <d v="2019-02-01T00:00:00"/>
    <x v="247"/>
    <x v="2"/>
    <n v="565.66999999999996"/>
    <n v="509.1"/>
  </r>
  <r>
    <n v="754877"/>
    <x v="3"/>
    <x v="0"/>
    <x v="1"/>
    <n v="178"/>
    <x v="243"/>
    <d v="2019-01-31T00:00:00"/>
    <x v="248"/>
    <x v="5"/>
    <n v="709.14"/>
    <n v="432.58"/>
  </r>
  <r>
    <n v="247393"/>
    <x v="1"/>
    <x v="2"/>
    <x v="0"/>
    <n v="115"/>
    <x v="243"/>
    <d v="2019-01-31T00:00:00"/>
    <x v="248"/>
    <x v="2"/>
    <n v="1590.21"/>
    <n v="938.22"/>
  </r>
  <r>
    <n v="865286"/>
    <x v="3"/>
    <x v="3"/>
    <x v="3"/>
    <n v="7"/>
    <x v="244"/>
    <d v="2019-02-02T00:00:00"/>
    <x v="246"/>
    <x v="1"/>
    <n v="285.89999999999998"/>
    <n v="154.38999999999999"/>
  </r>
  <r>
    <n v="508869"/>
    <x v="0"/>
    <x v="3"/>
    <x v="0"/>
    <n v="101"/>
    <x v="244"/>
    <d v="2019-02-01T00:00:00"/>
    <x v="243"/>
    <x v="0"/>
    <n v="395.35"/>
    <n v="249.07"/>
  </r>
  <r>
    <n v="862657"/>
    <x v="1"/>
    <x v="3"/>
    <x v="4"/>
    <n v="214"/>
    <x v="244"/>
    <d v="2019-02-03T00:00:00"/>
    <x v="246"/>
    <x v="1"/>
    <n v="1487.52"/>
    <n v="1026.3900000000001"/>
  </r>
  <r>
    <n v="99580"/>
    <x v="2"/>
    <x v="1"/>
    <x v="0"/>
    <n v="316"/>
    <x v="244"/>
    <d v="2019-02-01T00:00:00"/>
    <x v="243"/>
    <x v="3"/>
    <n v="1235.8900000000001"/>
    <n v="951.64"/>
  </r>
  <r>
    <n v="984573"/>
    <x v="0"/>
    <x v="2"/>
    <x v="4"/>
    <n v="42"/>
    <x v="244"/>
    <d v="2019-02-04T00:00:00"/>
    <x v="249"/>
    <x v="0"/>
    <n v="1482.41"/>
    <n v="830.15"/>
  </r>
  <r>
    <n v="110522"/>
    <x v="3"/>
    <x v="0"/>
    <x v="4"/>
    <n v="7"/>
    <x v="245"/>
    <d v="2019-02-04T00:00:00"/>
    <x v="250"/>
    <x v="1"/>
    <n v="1236.3900000000001"/>
    <n v="803.65"/>
  </r>
  <r>
    <n v="942310"/>
    <x v="0"/>
    <x v="0"/>
    <x v="1"/>
    <n v="183"/>
    <x v="245"/>
    <d v="2019-02-03T00:00:00"/>
    <x v="245"/>
    <x v="1"/>
    <n v="927.33"/>
    <n v="621.30999999999995"/>
  </r>
  <r>
    <n v="593340"/>
    <x v="0"/>
    <x v="2"/>
    <x v="4"/>
    <n v="338"/>
    <x v="245"/>
    <d v="2019-02-02T00:00:00"/>
    <x v="250"/>
    <x v="4"/>
    <n v="1937.01"/>
    <n v="1685.2"/>
  </r>
  <r>
    <n v="329580"/>
    <x v="3"/>
    <x v="3"/>
    <x v="1"/>
    <n v="279"/>
    <x v="246"/>
    <d v="2019-02-05T00:00:00"/>
    <x v="250"/>
    <x v="0"/>
    <n v="536.65"/>
    <n v="407.85"/>
  </r>
  <r>
    <n v="667764"/>
    <x v="2"/>
    <x v="1"/>
    <x v="4"/>
    <n v="320"/>
    <x v="246"/>
    <d v="2019-02-03T00:00:00"/>
    <x v="250"/>
    <x v="0"/>
    <n v="610.71"/>
    <n v="445.82"/>
  </r>
  <r>
    <n v="167244"/>
    <x v="1"/>
    <x v="2"/>
    <x v="3"/>
    <n v="304"/>
    <x v="245"/>
    <d v="2019-02-04T00:00:00"/>
    <x v="247"/>
    <x v="3"/>
    <n v="1209.54"/>
    <n v="858.77"/>
  </r>
  <r>
    <n v="359405"/>
    <x v="1"/>
    <x v="2"/>
    <x v="0"/>
    <n v="195"/>
    <x v="245"/>
    <d v="2019-02-04T00:00:00"/>
    <x v="251"/>
    <x v="3"/>
    <n v="1458.15"/>
    <n v="1254.01"/>
  </r>
  <r>
    <n v="727734"/>
    <x v="0"/>
    <x v="1"/>
    <x v="0"/>
    <n v="145"/>
    <x v="246"/>
    <d v="2019-02-02T00:00:00"/>
    <x v="246"/>
    <x v="2"/>
    <n v="1316.58"/>
    <n v="1158.5899999999999"/>
  </r>
  <r>
    <n v="256439"/>
    <x v="0"/>
    <x v="0"/>
    <x v="1"/>
    <n v="302"/>
    <x v="247"/>
    <d v="2019-02-03T00:00:00"/>
    <x v="247"/>
    <x v="1"/>
    <n v="1715.62"/>
    <n v="1423.96"/>
  </r>
  <r>
    <n v="757107"/>
    <x v="3"/>
    <x v="3"/>
    <x v="2"/>
    <n v="242"/>
    <x v="246"/>
    <d v="2019-02-05T00:00:00"/>
    <x v="251"/>
    <x v="4"/>
    <n v="1653.47"/>
    <n v="992.08"/>
  </r>
  <r>
    <n v="991199"/>
    <x v="1"/>
    <x v="2"/>
    <x v="5"/>
    <n v="84"/>
    <x v="247"/>
    <d v="2019-02-05T00:00:00"/>
    <x v="248"/>
    <x v="2"/>
    <n v="1027.32"/>
    <n v="513.66"/>
  </r>
  <r>
    <n v="201648"/>
    <x v="1"/>
    <x v="2"/>
    <x v="5"/>
    <n v="355"/>
    <x v="246"/>
    <d v="2019-02-04T00:00:00"/>
    <x v="248"/>
    <x v="1"/>
    <n v="1230.5999999999999"/>
    <n v="984.48"/>
  </r>
  <r>
    <n v="872211"/>
    <x v="1"/>
    <x v="1"/>
    <x v="2"/>
    <n v="124"/>
    <x v="246"/>
    <d v="2019-02-05T00:00:00"/>
    <x v="251"/>
    <x v="2"/>
    <n v="1536.45"/>
    <n v="1121.6099999999999"/>
  </r>
  <r>
    <n v="287311"/>
    <x v="2"/>
    <x v="1"/>
    <x v="5"/>
    <n v="243"/>
    <x v="247"/>
    <d v="2019-02-05T00:00:00"/>
    <x v="248"/>
    <x v="1"/>
    <n v="170.94"/>
    <n v="97.44"/>
  </r>
  <r>
    <n v="575460"/>
    <x v="0"/>
    <x v="0"/>
    <x v="0"/>
    <n v="301"/>
    <x v="248"/>
    <d v="2019-02-07T00:00:00"/>
    <x v="252"/>
    <x v="2"/>
    <n v="667.73"/>
    <n v="534.17999999999995"/>
  </r>
  <r>
    <n v="38218"/>
    <x v="1"/>
    <x v="1"/>
    <x v="3"/>
    <n v="235"/>
    <x v="247"/>
    <d v="2019-02-06T00:00:00"/>
    <x v="252"/>
    <x v="2"/>
    <n v="1817.41"/>
    <n v="1490.28"/>
  </r>
  <r>
    <n v="226889"/>
    <x v="3"/>
    <x v="3"/>
    <x v="2"/>
    <n v="90"/>
    <x v="248"/>
    <d v="2019-02-06T00:00:00"/>
    <x v="252"/>
    <x v="1"/>
    <n v="1522.87"/>
    <n v="1416.27"/>
  </r>
  <r>
    <n v="397276"/>
    <x v="1"/>
    <x v="3"/>
    <x v="3"/>
    <n v="154"/>
    <x v="247"/>
    <d v="2019-02-04T00:00:00"/>
    <x v="249"/>
    <x v="3"/>
    <n v="1911.75"/>
    <n v="974.99"/>
  </r>
  <r>
    <n v="46131"/>
    <x v="0"/>
    <x v="3"/>
    <x v="2"/>
    <n v="139"/>
    <x v="248"/>
    <d v="2019-02-06T00:00:00"/>
    <x v="250"/>
    <x v="5"/>
    <n v="638.46"/>
    <n v="434.15"/>
  </r>
  <r>
    <n v="367328"/>
    <x v="0"/>
    <x v="0"/>
    <x v="1"/>
    <n v="272"/>
    <x v="249"/>
    <d v="2019-02-07T00:00:00"/>
    <x v="253"/>
    <x v="3"/>
    <n v="1439.04"/>
    <n v="892.2"/>
  </r>
  <r>
    <n v="174258"/>
    <x v="0"/>
    <x v="0"/>
    <x v="0"/>
    <n v="321"/>
    <x v="248"/>
    <d v="2019-02-08T00:00:00"/>
    <x v="254"/>
    <x v="5"/>
    <n v="644.5"/>
    <n v="341.59"/>
  </r>
  <r>
    <n v="35213"/>
    <x v="3"/>
    <x v="3"/>
    <x v="2"/>
    <n v="363"/>
    <x v="249"/>
    <d v="2019-02-06T00:00:00"/>
    <x v="255"/>
    <x v="5"/>
    <n v="1911.75"/>
    <n v="1433.81"/>
  </r>
  <r>
    <n v="911611"/>
    <x v="2"/>
    <x v="1"/>
    <x v="3"/>
    <n v="193"/>
    <x v="248"/>
    <d v="2019-02-08T00:00:00"/>
    <x v="254"/>
    <x v="3"/>
    <n v="1541.3"/>
    <n v="1310.1099999999999"/>
  </r>
  <r>
    <n v="496818"/>
    <x v="1"/>
    <x v="1"/>
    <x v="5"/>
    <n v="353"/>
    <x v="249"/>
    <d v="2019-02-08T00:00:00"/>
    <x v="255"/>
    <x v="5"/>
    <n v="1049.29"/>
    <n v="734.5"/>
  </r>
  <r>
    <n v="84038"/>
    <x v="2"/>
    <x v="1"/>
    <x v="5"/>
    <n v="168"/>
    <x v="249"/>
    <d v="2019-02-07T00:00:00"/>
    <x v="250"/>
    <x v="1"/>
    <n v="192.95"/>
    <n v="129.28"/>
  </r>
  <r>
    <n v="139979"/>
    <x v="1"/>
    <x v="3"/>
    <x v="1"/>
    <n v="276"/>
    <x v="249"/>
    <d v="2019-02-05T00:00:00"/>
    <x v="249"/>
    <x v="4"/>
    <n v="804.08"/>
    <n v="466.37"/>
  </r>
  <r>
    <n v="791463"/>
    <x v="0"/>
    <x v="1"/>
    <x v="5"/>
    <n v="348"/>
    <x v="249"/>
    <d v="2019-02-06T00:00:00"/>
    <x v="249"/>
    <x v="5"/>
    <n v="1531.69"/>
    <n v="1424.47"/>
  </r>
  <r>
    <n v="958878"/>
    <x v="3"/>
    <x v="3"/>
    <x v="3"/>
    <n v="300"/>
    <x v="249"/>
    <d v="2019-02-06T00:00:00"/>
    <x v="250"/>
    <x v="4"/>
    <n v="799.45"/>
    <n v="711.51"/>
  </r>
  <r>
    <n v="266781"/>
    <x v="3"/>
    <x v="2"/>
    <x v="5"/>
    <n v="279"/>
    <x v="249"/>
    <d v="2019-02-07T00:00:00"/>
    <x v="253"/>
    <x v="4"/>
    <n v="651.74"/>
    <n v="456.22"/>
  </r>
  <r>
    <n v="59548"/>
    <x v="1"/>
    <x v="2"/>
    <x v="3"/>
    <n v="174"/>
    <x v="250"/>
    <d v="2019-02-06T00:00:00"/>
    <x v="251"/>
    <x v="1"/>
    <n v="207.27"/>
    <n v="151.31"/>
  </r>
  <r>
    <n v="740564"/>
    <x v="0"/>
    <x v="1"/>
    <x v="5"/>
    <n v="56"/>
    <x v="249"/>
    <d v="2019-02-09T00:00:00"/>
    <x v="256"/>
    <x v="1"/>
    <n v="1945.71"/>
    <n v="1790.05"/>
  </r>
  <r>
    <n v="914767"/>
    <x v="1"/>
    <x v="1"/>
    <x v="5"/>
    <n v="130"/>
    <x v="249"/>
    <d v="2019-02-07T00:00:00"/>
    <x v="250"/>
    <x v="4"/>
    <n v="531.20000000000005"/>
    <n v="292.16000000000003"/>
  </r>
  <r>
    <n v="24123"/>
    <x v="1"/>
    <x v="2"/>
    <x v="1"/>
    <n v="357"/>
    <x v="249"/>
    <d v="2019-02-07T00:00:00"/>
    <x v="249"/>
    <x v="0"/>
    <n v="444.03"/>
    <n v="222.02"/>
  </r>
  <r>
    <n v="587983"/>
    <x v="0"/>
    <x v="2"/>
    <x v="5"/>
    <n v="236"/>
    <x v="249"/>
    <d v="2019-02-09T00:00:00"/>
    <x v="255"/>
    <x v="5"/>
    <n v="940.27"/>
    <n v="535.95000000000005"/>
  </r>
  <r>
    <n v="137785"/>
    <x v="0"/>
    <x v="1"/>
    <x v="5"/>
    <n v="178"/>
    <x v="250"/>
    <d v="2019-02-09T00:00:00"/>
    <x v="252"/>
    <x v="5"/>
    <n v="1931.62"/>
    <n v="1390.77"/>
  </r>
  <r>
    <n v="845208"/>
    <x v="1"/>
    <x v="3"/>
    <x v="2"/>
    <n v="30"/>
    <x v="250"/>
    <d v="2019-02-09T00:00:00"/>
    <x v="252"/>
    <x v="3"/>
    <n v="1468.29"/>
    <n v="910.34"/>
  </r>
  <r>
    <n v="90136"/>
    <x v="2"/>
    <x v="1"/>
    <x v="5"/>
    <n v="312"/>
    <x v="250"/>
    <d v="2019-02-08T00:00:00"/>
    <x v="251"/>
    <x v="0"/>
    <n v="1338.98"/>
    <n v="856.95"/>
  </r>
  <r>
    <n v="585716"/>
    <x v="2"/>
    <x v="1"/>
    <x v="5"/>
    <n v="17"/>
    <x v="251"/>
    <d v="2019-02-09T00:00:00"/>
    <x v="251"/>
    <x v="5"/>
    <n v="564.53"/>
    <n v="344.36"/>
  </r>
  <r>
    <n v="422393"/>
    <x v="2"/>
    <x v="1"/>
    <x v="3"/>
    <n v="147"/>
    <x v="250"/>
    <d v="2019-02-07T00:00:00"/>
    <x v="252"/>
    <x v="0"/>
    <n v="1027.32"/>
    <n v="606.12"/>
  </r>
  <r>
    <n v="695564"/>
    <x v="3"/>
    <x v="3"/>
    <x v="4"/>
    <n v="76"/>
    <x v="250"/>
    <d v="2019-02-09T00:00:00"/>
    <x v="257"/>
    <x v="3"/>
    <n v="893.11"/>
    <n v="643.04"/>
  </r>
  <r>
    <n v="879239"/>
    <x v="1"/>
    <x v="2"/>
    <x v="1"/>
    <n v="42"/>
    <x v="251"/>
    <d v="2019-02-08T00:00:00"/>
    <x v="249"/>
    <x v="3"/>
    <n v="1536.62"/>
    <n v="845.14"/>
  </r>
  <r>
    <n v="834529"/>
    <x v="0"/>
    <x v="3"/>
    <x v="3"/>
    <n v="219"/>
    <x v="250"/>
    <d v="2019-02-08T00:00:00"/>
    <x v="251"/>
    <x v="3"/>
    <n v="1845.45"/>
    <n v="1402.54"/>
  </r>
  <r>
    <n v="216182"/>
    <x v="0"/>
    <x v="2"/>
    <x v="5"/>
    <n v="359"/>
    <x v="251"/>
    <d v="2019-02-09T00:00:00"/>
    <x v="254"/>
    <x v="5"/>
    <n v="1877.7"/>
    <n v="957.63"/>
  </r>
  <r>
    <n v="497942"/>
    <x v="3"/>
    <x v="3"/>
    <x v="3"/>
    <n v="21"/>
    <x v="251"/>
    <d v="2019-02-07T00:00:00"/>
    <x v="253"/>
    <x v="5"/>
    <n v="417.95"/>
    <n v="371.98"/>
  </r>
  <r>
    <n v="189238"/>
    <x v="3"/>
    <x v="2"/>
    <x v="0"/>
    <n v="29"/>
    <x v="251"/>
    <d v="2019-02-10T00:00:00"/>
    <x v="254"/>
    <x v="4"/>
    <n v="718.05"/>
    <n v="682.15"/>
  </r>
  <r>
    <n v="835725"/>
    <x v="2"/>
    <x v="1"/>
    <x v="1"/>
    <n v="149"/>
    <x v="251"/>
    <d v="2019-02-08T00:00:00"/>
    <x v="251"/>
    <x v="2"/>
    <n v="1865.79"/>
    <n v="1380.68"/>
  </r>
  <r>
    <n v="904999"/>
    <x v="1"/>
    <x v="3"/>
    <x v="1"/>
    <n v="249"/>
    <x v="251"/>
    <d v="2019-02-09T00:00:00"/>
    <x v="252"/>
    <x v="3"/>
    <n v="230.62"/>
    <n v="159.13"/>
  </r>
  <r>
    <n v="824288"/>
    <x v="1"/>
    <x v="3"/>
    <x v="3"/>
    <n v="295"/>
    <x v="251"/>
    <d v="2019-02-09T00:00:00"/>
    <x v="254"/>
    <x v="2"/>
    <n v="199.73"/>
    <n v="111.85"/>
  </r>
  <r>
    <n v="175899"/>
    <x v="0"/>
    <x v="2"/>
    <x v="3"/>
    <n v="202"/>
    <x v="251"/>
    <d v="2019-02-08T00:00:00"/>
    <x v="253"/>
    <x v="2"/>
    <n v="1259.42"/>
    <n v="1146.07"/>
  </r>
  <r>
    <n v="549475"/>
    <x v="2"/>
    <x v="1"/>
    <x v="5"/>
    <n v="47"/>
    <x v="252"/>
    <d v="2019-02-09T00:00:00"/>
    <x v="256"/>
    <x v="1"/>
    <n v="1760.92"/>
    <n v="1567.22"/>
  </r>
  <r>
    <n v="89644"/>
    <x v="3"/>
    <x v="0"/>
    <x v="4"/>
    <n v="136"/>
    <x v="251"/>
    <d v="2019-02-09T00:00:00"/>
    <x v="255"/>
    <x v="2"/>
    <n v="923.98"/>
    <n v="526.66999999999996"/>
  </r>
  <r>
    <n v="934867"/>
    <x v="2"/>
    <x v="3"/>
    <x v="1"/>
    <n v="148"/>
    <x v="251"/>
    <d v="2019-02-11T00:00:00"/>
    <x v="254"/>
    <x v="3"/>
    <n v="1063.1500000000001"/>
    <n v="797.36"/>
  </r>
  <r>
    <n v="440849"/>
    <x v="1"/>
    <x v="3"/>
    <x v="2"/>
    <n v="352"/>
    <x v="251"/>
    <d v="2019-02-10T00:00:00"/>
    <x v="253"/>
    <x v="1"/>
    <n v="316.57"/>
    <n v="170.95"/>
  </r>
  <r>
    <n v="42857"/>
    <x v="1"/>
    <x v="1"/>
    <x v="1"/>
    <n v="190"/>
    <x v="252"/>
    <d v="2019-02-08T00:00:00"/>
    <x v="251"/>
    <x v="3"/>
    <n v="1876.44"/>
    <n v="1144.6300000000001"/>
  </r>
  <r>
    <n v="314872"/>
    <x v="1"/>
    <x v="1"/>
    <x v="1"/>
    <n v="218"/>
    <x v="251"/>
    <d v="2019-02-11T00:00:00"/>
    <x v="253"/>
    <x v="2"/>
    <n v="1386.25"/>
    <n v="1233.76"/>
  </r>
  <r>
    <n v="681001"/>
    <x v="0"/>
    <x v="3"/>
    <x v="4"/>
    <n v="297"/>
    <x v="253"/>
    <d v="2019-02-09T00:00:00"/>
    <x v="253"/>
    <x v="5"/>
    <n v="1217.95"/>
    <n v="962.18"/>
  </r>
  <r>
    <n v="284200"/>
    <x v="0"/>
    <x v="0"/>
    <x v="3"/>
    <n v="281"/>
    <x v="252"/>
    <d v="2019-02-12T00:00:00"/>
    <x v="257"/>
    <x v="0"/>
    <n v="1204.48"/>
    <n v="891.32"/>
  </r>
  <r>
    <n v="159487"/>
    <x v="3"/>
    <x v="3"/>
    <x v="1"/>
    <n v="100"/>
    <x v="252"/>
    <d v="2019-02-12T00:00:00"/>
    <x v="256"/>
    <x v="4"/>
    <n v="1202.57"/>
    <n v="721.54"/>
  </r>
  <r>
    <n v="884480"/>
    <x v="1"/>
    <x v="2"/>
    <x v="3"/>
    <n v="24"/>
    <x v="252"/>
    <d v="2019-02-10T00:00:00"/>
    <x v="257"/>
    <x v="2"/>
    <n v="679.78"/>
    <n v="618.6"/>
  </r>
  <r>
    <n v="705800"/>
    <x v="1"/>
    <x v="3"/>
    <x v="4"/>
    <n v="155"/>
    <x v="252"/>
    <d v="2019-02-10T00:00:00"/>
    <x v="257"/>
    <x v="2"/>
    <n v="1935.93"/>
    <n v="1645.54"/>
  </r>
  <r>
    <n v="319243"/>
    <x v="0"/>
    <x v="2"/>
    <x v="5"/>
    <n v="30"/>
    <x v="253"/>
    <d v="2019-02-10T00:00:00"/>
    <x v="252"/>
    <x v="0"/>
    <n v="1071.03"/>
    <n v="546.23"/>
  </r>
  <r>
    <n v="930544"/>
    <x v="2"/>
    <x v="1"/>
    <x v="4"/>
    <n v="40"/>
    <x v="253"/>
    <d v="2019-02-12T00:00:00"/>
    <x v="258"/>
    <x v="3"/>
    <n v="1135.48"/>
    <n v="567.74"/>
  </r>
  <r>
    <n v="458326"/>
    <x v="2"/>
    <x v="1"/>
    <x v="0"/>
    <n v="169"/>
    <x v="252"/>
    <d v="2019-02-12T00:00:00"/>
    <x v="254"/>
    <x v="0"/>
    <n v="543.48"/>
    <n v="326.08999999999997"/>
  </r>
  <r>
    <n v="791490"/>
    <x v="0"/>
    <x v="2"/>
    <x v="3"/>
    <n v="290"/>
    <x v="253"/>
    <d v="2019-02-10T00:00:00"/>
    <x v="253"/>
    <x v="2"/>
    <n v="420.41"/>
    <n v="281.67"/>
  </r>
  <r>
    <n v="84689"/>
    <x v="2"/>
    <x v="1"/>
    <x v="5"/>
    <n v="212"/>
    <x v="252"/>
    <d v="2019-02-10T00:00:00"/>
    <x v="257"/>
    <x v="3"/>
    <n v="1208.4100000000001"/>
    <n v="942.56"/>
  </r>
  <r>
    <n v="761864"/>
    <x v="0"/>
    <x v="0"/>
    <x v="1"/>
    <n v="30"/>
    <x v="253"/>
    <d v="2019-02-10T00:00:00"/>
    <x v="259"/>
    <x v="5"/>
    <n v="1033.3699999999999"/>
    <n v="950.7"/>
  </r>
  <r>
    <n v="398614"/>
    <x v="2"/>
    <x v="1"/>
    <x v="0"/>
    <n v="152"/>
    <x v="254"/>
    <d v="2019-02-12T00:00:00"/>
    <x v="260"/>
    <x v="2"/>
    <n v="824.84"/>
    <n v="412.42"/>
  </r>
  <r>
    <n v="656788"/>
    <x v="1"/>
    <x v="3"/>
    <x v="4"/>
    <n v="206"/>
    <x v="253"/>
    <d v="2019-02-13T00:00:00"/>
    <x v="258"/>
    <x v="5"/>
    <n v="1945.72"/>
    <n v="1809.52"/>
  </r>
  <r>
    <n v="628434"/>
    <x v="0"/>
    <x v="1"/>
    <x v="0"/>
    <n v="225"/>
    <x v="254"/>
    <d v="2019-02-13T00:00:00"/>
    <x v="254"/>
    <x v="3"/>
    <n v="893"/>
    <n v="767.98"/>
  </r>
  <r>
    <n v="501357"/>
    <x v="0"/>
    <x v="2"/>
    <x v="5"/>
    <n v="63"/>
    <x v="253"/>
    <d v="2019-02-11T00:00:00"/>
    <x v="256"/>
    <x v="3"/>
    <n v="849.24"/>
    <n v="568.99"/>
  </r>
  <r>
    <n v="125343"/>
    <x v="2"/>
    <x v="1"/>
    <x v="5"/>
    <n v="292"/>
    <x v="254"/>
    <d v="2019-02-11T00:00:00"/>
    <x v="258"/>
    <x v="0"/>
    <n v="1822.71"/>
    <n v="1403.49"/>
  </r>
  <r>
    <n v="224051"/>
    <x v="0"/>
    <x v="3"/>
    <x v="3"/>
    <n v="255"/>
    <x v="253"/>
    <d v="2019-02-11T00:00:00"/>
    <x v="258"/>
    <x v="5"/>
    <n v="352.39"/>
    <n v="225.53"/>
  </r>
  <r>
    <n v="102143"/>
    <x v="0"/>
    <x v="2"/>
    <x v="4"/>
    <n v="231"/>
    <x v="254"/>
    <d v="2019-02-11T00:00:00"/>
    <x v="254"/>
    <x v="5"/>
    <n v="559.48"/>
    <n v="475.56"/>
  </r>
  <r>
    <n v="396324"/>
    <x v="0"/>
    <x v="1"/>
    <x v="5"/>
    <n v="43"/>
    <x v="254"/>
    <d v="2019-02-11T00:00:00"/>
    <x v="254"/>
    <x v="0"/>
    <n v="1367.25"/>
    <n v="1244.2"/>
  </r>
  <r>
    <n v="804028"/>
    <x v="0"/>
    <x v="2"/>
    <x v="5"/>
    <n v="81"/>
    <x v="253"/>
    <d v="2019-02-11T00:00:00"/>
    <x v="258"/>
    <x v="0"/>
    <n v="953.07"/>
    <n v="810.11"/>
  </r>
  <r>
    <n v="77574"/>
    <x v="1"/>
    <x v="1"/>
    <x v="2"/>
    <n v="332"/>
    <x v="255"/>
    <d v="2019-02-14T00:00:00"/>
    <x v="259"/>
    <x v="1"/>
    <n v="1920.08"/>
    <n v="1747.27"/>
  </r>
  <r>
    <n v="315674"/>
    <x v="0"/>
    <x v="3"/>
    <x v="2"/>
    <n v="293"/>
    <x v="254"/>
    <d v="2019-02-12T00:00:00"/>
    <x v="258"/>
    <x v="1"/>
    <n v="867.1"/>
    <n v="823.75"/>
  </r>
  <r>
    <n v="240056"/>
    <x v="2"/>
    <x v="1"/>
    <x v="3"/>
    <n v="173"/>
    <x v="254"/>
    <d v="2019-02-14T00:00:00"/>
    <x v="254"/>
    <x v="2"/>
    <n v="983.03"/>
    <n v="648.79999999999995"/>
  </r>
  <r>
    <n v="172719"/>
    <x v="0"/>
    <x v="2"/>
    <x v="5"/>
    <n v="300"/>
    <x v="254"/>
    <d v="2019-02-12T00:00:00"/>
    <x v="256"/>
    <x v="3"/>
    <n v="606.16"/>
    <n v="430.37"/>
  </r>
  <r>
    <n v="852190"/>
    <x v="0"/>
    <x v="0"/>
    <x v="5"/>
    <n v="135"/>
    <x v="254"/>
    <d v="2019-02-12T00:00:00"/>
    <x v="256"/>
    <x v="4"/>
    <n v="1937.01"/>
    <n v="1820.79"/>
  </r>
  <r>
    <n v="219550"/>
    <x v="2"/>
    <x v="3"/>
    <x v="1"/>
    <n v="330"/>
    <x v="255"/>
    <d v="2019-02-12T00:00:00"/>
    <x v="256"/>
    <x v="5"/>
    <n v="1700.22"/>
    <n v="1513.2"/>
  </r>
  <r>
    <n v="518012"/>
    <x v="1"/>
    <x v="1"/>
    <x v="5"/>
    <n v="352"/>
    <x v="255"/>
    <d v="2019-02-13T00:00:00"/>
    <x v="261"/>
    <x v="2"/>
    <n v="384.81"/>
    <n v="200.1"/>
  </r>
  <r>
    <n v="687889"/>
    <x v="0"/>
    <x v="2"/>
    <x v="4"/>
    <n v="90"/>
    <x v="255"/>
    <d v="2019-02-14T00:00:00"/>
    <x v="262"/>
    <x v="4"/>
    <n v="727.56"/>
    <n v="632.98"/>
  </r>
  <r>
    <n v="11550"/>
    <x v="3"/>
    <x v="3"/>
    <x v="4"/>
    <n v="248"/>
    <x v="256"/>
    <d v="2019-02-14T00:00:00"/>
    <x v="257"/>
    <x v="3"/>
    <n v="826.39"/>
    <n v="603.26"/>
  </r>
  <r>
    <n v="341571"/>
    <x v="1"/>
    <x v="0"/>
    <x v="4"/>
    <n v="171"/>
    <x v="255"/>
    <d v="2019-02-14T00:00:00"/>
    <x v="259"/>
    <x v="3"/>
    <n v="1526.51"/>
    <n v="1434.92"/>
  </r>
  <r>
    <n v="478781"/>
    <x v="1"/>
    <x v="1"/>
    <x v="1"/>
    <n v="12"/>
    <x v="256"/>
    <d v="2019-02-14T00:00:00"/>
    <x v="257"/>
    <x v="1"/>
    <n v="1487.52"/>
    <n v="1160.27"/>
  </r>
  <r>
    <n v="814738"/>
    <x v="1"/>
    <x v="1"/>
    <x v="4"/>
    <n v="349"/>
    <x v="256"/>
    <d v="2019-02-13T00:00:00"/>
    <x v="256"/>
    <x v="0"/>
    <n v="479.79"/>
    <n v="254.29"/>
  </r>
  <r>
    <n v="887409"/>
    <x v="3"/>
    <x v="3"/>
    <x v="2"/>
    <n v="14"/>
    <x v="256"/>
    <d v="2019-02-12T00:00:00"/>
    <x v="254"/>
    <x v="1"/>
    <n v="1445.12"/>
    <n v="924.88"/>
  </r>
  <r>
    <n v="227043"/>
    <x v="1"/>
    <x v="1"/>
    <x v="5"/>
    <n v="67"/>
    <x v="256"/>
    <d v="2019-02-13T00:00:00"/>
    <x v="254"/>
    <x v="5"/>
    <n v="945.49"/>
    <n v="784.76"/>
  </r>
  <r>
    <n v="792861"/>
    <x v="1"/>
    <x v="1"/>
    <x v="3"/>
    <n v="259"/>
    <x v="256"/>
    <d v="2019-02-12T00:00:00"/>
    <x v="254"/>
    <x v="0"/>
    <n v="318.94"/>
    <n v="220.07"/>
  </r>
  <r>
    <n v="567248"/>
    <x v="0"/>
    <x v="0"/>
    <x v="2"/>
    <n v="255"/>
    <x v="256"/>
    <d v="2019-02-15T00:00:00"/>
    <x v="260"/>
    <x v="3"/>
    <n v="1452.7"/>
    <n v="1133.1099999999999"/>
  </r>
  <r>
    <n v="451924"/>
    <x v="3"/>
    <x v="2"/>
    <x v="5"/>
    <n v="271"/>
    <x v="256"/>
    <d v="2019-02-15T00:00:00"/>
    <x v="262"/>
    <x v="5"/>
    <n v="1202.3699999999999"/>
    <n v="709.4"/>
  </r>
  <r>
    <n v="24436"/>
    <x v="0"/>
    <x v="2"/>
    <x v="2"/>
    <n v="190"/>
    <x v="256"/>
    <d v="2019-02-14T00:00:00"/>
    <x v="262"/>
    <x v="3"/>
    <n v="1358.64"/>
    <n v="855.94"/>
  </r>
  <r>
    <n v="892706"/>
    <x v="2"/>
    <x v="1"/>
    <x v="3"/>
    <n v="236"/>
    <x v="257"/>
    <d v="2019-02-16T00:00:00"/>
    <x v="263"/>
    <x v="1"/>
    <n v="1308.3499999999999"/>
    <n v="902.76"/>
  </r>
  <r>
    <n v="413159"/>
    <x v="0"/>
    <x v="1"/>
    <x v="1"/>
    <n v="116"/>
    <x v="256"/>
    <d v="2019-02-16T00:00:00"/>
    <x v="261"/>
    <x v="3"/>
    <n v="922.91"/>
    <n v="590.66"/>
  </r>
  <r>
    <n v="224473"/>
    <x v="0"/>
    <x v="3"/>
    <x v="0"/>
    <n v="306"/>
    <x v="256"/>
    <d v="2019-02-16T00:00:00"/>
    <x v="259"/>
    <x v="2"/>
    <n v="1487.52"/>
    <n v="803.26"/>
  </r>
  <r>
    <n v="394474"/>
    <x v="2"/>
    <x v="1"/>
    <x v="5"/>
    <n v="225"/>
    <x v="256"/>
    <d v="2019-02-13T00:00:00"/>
    <x v="256"/>
    <x v="1"/>
    <n v="953.07"/>
    <n v="895.89"/>
  </r>
  <r>
    <n v="831632"/>
    <x v="0"/>
    <x v="1"/>
    <x v="3"/>
    <n v="173"/>
    <x v="257"/>
    <d v="2019-02-16T00:00:00"/>
    <x v="262"/>
    <x v="4"/>
    <n v="953.07"/>
    <n v="648.09"/>
  </r>
  <r>
    <n v="232899"/>
    <x v="0"/>
    <x v="3"/>
    <x v="1"/>
    <n v="272"/>
    <x v="256"/>
    <d v="2019-02-13T00:00:00"/>
    <x v="256"/>
    <x v="4"/>
    <n v="159.77000000000001"/>
    <n v="103.85"/>
  </r>
  <r>
    <n v="161234"/>
    <x v="3"/>
    <x v="2"/>
    <x v="0"/>
    <n v="38"/>
    <x v="256"/>
    <d v="2019-02-15T00:00:00"/>
    <x v="257"/>
    <x v="2"/>
    <n v="494.89"/>
    <n v="430.55"/>
  </r>
  <r>
    <n v="404710"/>
    <x v="3"/>
    <x v="0"/>
    <x v="4"/>
    <n v="159"/>
    <x v="257"/>
    <d v="2019-02-16T00:00:00"/>
    <x v="258"/>
    <x v="3"/>
    <n v="985.07"/>
    <n v="600.89"/>
  </r>
  <r>
    <n v="582527"/>
    <x v="2"/>
    <x v="1"/>
    <x v="2"/>
    <n v="134"/>
    <x v="258"/>
    <d v="2019-02-15T00:00:00"/>
    <x v="258"/>
    <x v="2"/>
    <n v="1158.1600000000001"/>
    <n v="914.95"/>
  </r>
  <r>
    <n v="177668"/>
    <x v="2"/>
    <x v="1"/>
    <x v="1"/>
    <n v="91"/>
    <x v="257"/>
    <d v="2019-02-17T00:00:00"/>
    <x v="263"/>
    <x v="3"/>
    <n v="844.01"/>
    <n v="607.69000000000005"/>
  </r>
  <r>
    <n v="379089"/>
    <x v="0"/>
    <x v="1"/>
    <x v="1"/>
    <n v="97"/>
    <x v="258"/>
    <d v="2019-02-14T00:00:00"/>
    <x v="258"/>
    <x v="2"/>
    <n v="1700.22"/>
    <n v="1037.1300000000001"/>
  </r>
  <r>
    <n v="893756"/>
    <x v="1"/>
    <x v="3"/>
    <x v="2"/>
    <n v="54"/>
    <x v="257"/>
    <d v="2019-02-17T00:00:00"/>
    <x v="264"/>
    <x v="0"/>
    <n v="1879.97"/>
    <n v="1259.58"/>
  </r>
  <r>
    <n v="777644"/>
    <x v="0"/>
    <x v="3"/>
    <x v="0"/>
    <n v="322"/>
    <x v="257"/>
    <d v="2019-02-14T00:00:00"/>
    <x v="258"/>
    <x v="0"/>
    <n v="515.9"/>
    <n v="402.4"/>
  </r>
  <r>
    <n v="334919"/>
    <x v="1"/>
    <x v="1"/>
    <x v="2"/>
    <n v="365"/>
    <x v="257"/>
    <d v="2019-02-16T00:00:00"/>
    <x v="259"/>
    <x v="1"/>
    <n v="799.45"/>
    <n v="687.53"/>
  </r>
  <r>
    <n v="297930"/>
    <x v="0"/>
    <x v="3"/>
    <x v="0"/>
    <n v="153"/>
    <x v="258"/>
    <d v="2019-02-15T00:00:00"/>
    <x v="259"/>
    <x v="3"/>
    <n v="194.17"/>
    <n v="132.04"/>
  </r>
  <r>
    <n v="104150"/>
    <x v="3"/>
    <x v="2"/>
    <x v="4"/>
    <n v="284"/>
    <x v="257"/>
    <d v="2019-02-17T00:00:00"/>
    <x v="265"/>
    <x v="3"/>
    <n v="1339.99"/>
    <n v="911.19"/>
  </r>
  <r>
    <n v="773642"/>
    <x v="0"/>
    <x v="2"/>
    <x v="1"/>
    <n v="6"/>
    <x v="257"/>
    <d v="2019-02-15T00:00:00"/>
    <x v="258"/>
    <x v="1"/>
    <n v="796.25"/>
    <n v="724.59"/>
  </r>
  <r>
    <n v="878831"/>
    <x v="3"/>
    <x v="2"/>
    <x v="4"/>
    <n v="284"/>
    <x v="258"/>
    <d v="2019-02-17T00:00:00"/>
    <x v="261"/>
    <x v="4"/>
    <n v="1207.1400000000001"/>
    <n v="1038.1400000000001"/>
  </r>
  <r>
    <n v="321937"/>
    <x v="1"/>
    <x v="2"/>
    <x v="4"/>
    <n v="271"/>
    <x v="258"/>
    <d v="2019-02-14T00:00:00"/>
    <x v="260"/>
    <x v="0"/>
    <n v="1125.6500000000001"/>
    <n v="956.8"/>
  </r>
  <r>
    <n v="659495"/>
    <x v="0"/>
    <x v="2"/>
    <x v="0"/>
    <n v="26"/>
    <x v="258"/>
    <d v="2019-02-16T00:00:00"/>
    <x v="262"/>
    <x v="0"/>
    <n v="869.41"/>
    <n v="747.69"/>
  </r>
  <r>
    <n v="200060"/>
    <x v="1"/>
    <x v="1"/>
    <x v="3"/>
    <n v="210"/>
    <x v="258"/>
    <d v="2019-02-18T00:00:00"/>
    <x v="261"/>
    <x v="4"/>
    <n v="1758.22"/>
    <n v="1670.31"/>
  </r>
  <r>
    <n v="562355"/>
    <x v="0"/>
    <x v="2"/>
    <x v="5"/>
    <n v="11"/>
    <x v="258"/>
    <d v="2019-02-16T00:00:00"/>
    <x v="258"/>
    <x v="4"/>
    <n v="1202.3699999999999"/>
    <n v="745.47"/>
  </r>
  <r>
    <n v="233451"/>
    <x v="0"/>
    <x v="1"/>
    <x v="5"/>
    <n v="170"/>
    <x v="259"/>
    <d v="2019-02-17T00:00:00"/>
    <x v="263"/>
    <x v="4"/>
    <n v="1161.58"/>
    <n v="998.96"/>
  </r>
  <r>
    <n v="218368"/>
    <x v="2"/>
    <x v="0"/>
    <x v="1"/>
    <n v="248"/>
    <x v="260"/>
    <d v="2019-02-17T00:00:00"/>
    <x v="258"/>
    <x v="2"/>
    <n v="1790.29"/>
    <n v="1521.75"/>
  </r>
  <r>
    <n v="797761"/>
    <x v="3"/>
    <x v="3"/>
    <x v="1"/>
    <n v="253"/>
    <x v="260"/>
    <d v="2019-02-17T00:00:00"/>
    <x v="263"/>
    <x v="0"/>
    <n v="1790.74"/>
    <n v="1611.67"/>
  </r>
  <r>
    <n v="487483"/>
    <x v="0"/>
    <x v="2"/>
    <x v="2"/>
    <n v="47"/>
    <x v="260"/>
    <d v="2019-02-19T00:00:00"/>
    <x v="266"/>
    <x v="3"/>
    <n v="168.18"/>
    <n v="104.27"/>
  </r>
  <r>
    <n v="634739"/>
    <x v="0"/>
    <x v="1"/>
    <x v="1"/>
    <n v="19"/>
    <x v="260"/>
    <d v="2019-02-19T00:00:00"/>
    <x v="261"/>
    <x v="1"/>
    <n v="782.76"/>
    <n v="727.97"/>
  </r>
  <r>
    <n v="109044"/>
    <x v="0"/>
    <x v="3"/>
    <x v="1"/>
    <n v="182"/>
    <x v="259"/>
    <d v="2019-02-16T00:00:00"/>
    <x v="262"/>
    <x v="2"/>
    <n v="1959.55"/>
    <n v="1861.57"/>
  </r>
  <r>
    <n v="987534"/>
    <x v="0"/>
    <x v="1"/>
    <x v="0"/>
    <n v="260"/>
    <x v="260"/>
    <d v="2019-02-16T00:00:00"/>
    <x v="263"/>
    <x v="3"/>
    <n v="1716.73"/>
    <n v="1304.71"/>
  </r>
  <r>
    <n v="676354"/>
    <x v="0"/>
    <x v="1"/>
    <x v="1"/>
    <n v="319"/>
    <x v="260"/>
    <d v="2019-02-17T00:00:00"/>
    <x v="264"/>
    <x v="1"/>
    <n v="1271.1400000000001"/>
    <n v="1042.33"/>
  </r>
  <r>
    <n v="689318"/>
    <x v="0"/>
    <x v="2"/>
    <x v="2"/>
    <n v="247"/>
    <x v="259"/>
    <d v="2019-02-16T00:00:00"/>
    <x v="265"/>
    <x v="3"/>
    <n v="824.18"/>
    <n v="519.23"/>
  </r>
  <r>
    <n v="202867"/>
    <x v="1"/>
    <x v="2"/>
    <x v="3"/>
    <n v="129"/>
    <x v="259"/>
    <d v="2019-02-18T00:00:00"/>
    <x v="266"/>
    <x v="5"/>
    <n v="1876.44"/>
    <n v="1576.21"/>
  </r>
  <r>
    <n v="238053"/>
    <x v="2"/>
    <x v="0"/>
    <x v="2"/>
    <n v="87"/>
    <x v="261"/>
    <d v="2019-02-17T00:00:00"/>
    <x v="264"/>
    <x v="5"/>
    <n v="1543.58"/>
    <n v="1065.07"/>
  </r>
  <r>
    <n v="60612"/>
    <x v="3"/>
    <x v="0"/>
    <x v="3"/>
    <n v="93"/>
    <x v="261"/>
    <d v="2019-02-20T00:00:00"/>
    <x v="263"/>
    <x v="5"/>
    <n v="455.32"/>
    <n v="314.17"/>
  </r>
  <r>
    <n v="213797"/>
    <x v="1"/>
    <x v="2"/>
    <x v="2"/>
    <n v="326"/>
    <x v="261"/>
    <d v="2019-02-19T00:00:00"/>
    <x v="266"/>
    <x v="0"/>
    <n v="411.93"/>
    <n v="255.4"/>
  </r>
  <r>
    <n v="300815"/>
    <x v="0"/>
    <x v="1"/>
    <x v="2"/>
    <n v="318"/>
    <x v="259"/>
    <d v="2019-02-19T00:00:00"/>
    <x v="262"/>
    <x v="4"/>
    <n v="1002.42"/>
    <n v="771.86"/>
  </r>
  <r>
    <n v="100170"/>
    <x v="2"/>
    <x v="3"/>
    <x v="1"/>
    <n v="172"/>
    <x v="261"/>
    <d v="2019-02-21T00:00:00"/>
    <x v="267"/>
    <x v="3"/>
    <n v="1959.55"/>
    <n v="1097.3499999999999"/>
  </r>
  <r>
    <n v="566342"/>
    <x v="0"/>
    <x v="3"/>
    <x v="0"/>
    <n v="181"/>
    <x v="261"/>
    <d v="2019-02-20T00:00:00"/>
    <x v="262"/>
    <x v="3"/>
    <n v="1458.15"/>
    <n v="1020.71"/>
  </r>
  <r>
    <n v="194682"/>
    <x v="1"/>
    <x v="3"/>
    <x v="3"/>
    <n v="225"/>
    <x v="262"/>
    <d v="2019-02-20T00:00:00"/>
    <x v="264"/>
    <x v="0"/>
    <n v="1114.98"/>
    <n v="1036.93"/>
  </r>
  <r>
    <n v="437777"/>
    <x v="2"/>
    <x v="1"/>
    <x v="0"/>
    <n v="220"/>
    <x v="262"/>
    <d v="2019-02-18T00:00:00"/>
    <x v="263"/>
    <x v="2"/>
    <n v="191.39"/>
    <n v="153.11000000000001"/>
  </r>
  <r>
    <n v="344457"/>
    <x v="0"/>
    <x v="2"/>
    <x v="3"/>
    <n v="285"/>
    <x v="261"/>
    <d v="2019-02-21T00:00:00"/>
    <x v="267"/>
    <x v="1"/>
    <n v="381.39"/>
    <n v="266.97000000000003"/>
  </r>
  <r>
    <n v="428538"/>
    <x v="3"/>
    <x v="2"/>
    <x v="3"/>
    <n v="105"/>
    <x v="261"/>
    <d v="2019-02-20T00:00:00"/>
    <x v="263"/>
    <x v="4"/>
    <n v="1631.74"/>
    <n v="897.46"/>
  </r>
  <r>
    <n v="124007"/>
    <x v="3"/>
    <x v="2"/>
    <x v="3"/>
    <n v="119"/>
    <x v="261"/>
    <d v="2019-02-20T00:00:00"/>
    <x v="264"/>
    <x v="3"/>
    <n v="1209.54"/>
    <n v="762.01"/>
  </r>
  <r>
    <n v="609440"/>
    <x v="2"/>
    <x v="1"/>
    <x v="4"/>
    <n v="165"/>
    <x v="262"/>
    <d v="2019-02-20T00:00:00"/>
    <x v="265"/>
    <x v="3"/>
    <n v="709.14"/>
    <n v="382.94"/>
  </r>
  <r>
    <n v="119976"/>
    <x v="2"/>
    <x v="3"/>
    <x v="0"/>
    <n v="196"/>
    <x v="261"/>
    <d v="2019-02-18T00:00:00"/>
    <x v="266"/>
    <x v="1"/>
    <n v="609.66"/>
    <n v="317.02"/>
  </r>
  <r>
    <n v="408555"/>
    <x v="0"/>
    <x v="0"/>
    <x v="3"/>
    <n v="120"/>
    <x v="262"/>
    <d v="2019-02-22T00:00:00"/>
    <x v="267"/>
    <x v="5"/>
    <n v="1111.19"/>
    <n v="655.6"/>
  </r>
  <r>
    <n v="267103"/>
    <x v="0"/>
    <x v="0"/>
    <x v="4"/>
    <n v="183"/>
    <x v="263"/>
    <d v="2019-02-20T00:00:00"/>
    <x v="263"/>
    <x v="4"/>
    <n v="1748.11"/>
    <n v="1643.22"/>
  </r>
  <r>
    <n v="569077"/>
    <x v="0"/>
    <x v="2"/>
    <x v="4"/>
    <n v="106"/>
    <x v="262"/>
    <d v="2019-02-20T00:00:00"/>
    <x v="268"/>
    <x v="0"/>
    <n v="667.83"/>
    <n v="587.69000000000005"/>
  </r>
  <r>
    <n v="385616"/>
    <x v="1"/>
    <x v="1"/>
    <x v="3"/>
    <n v="72"/>
    <x v="263"/>
    <d v="2019-02-19T00:00:00"/>
    <x v="265"/>
    <x v="3"/>
    <n v="1590.21"/>
    <n v="1462.99"/>
  </r>
  <r>
    <n v="909560"/>
    <x v="3"/>
    <x v="0"/>
    <x v="3"/>
    <n v="26"/>
    <x v="262"/>
    <d v="2019-02-19T00:00:00"/>
    <x v="263"/>
    <x v="1"/>
    <n v="474.16"/>
    <n v="265.52999999999997"/>
  </r>
  <r>
    <n v="673438"/>
    <x v="0"/>
    <x v="2"/>
    <x v="4"/>
    <n v="120"/>
    <x v="263"/>
    <d v="2019-02-20T00:00:00"/>
    <x v="266"/>
    <x v="2"/>
    <n v="1063.55"/>
    <n v="787.03"/>
  </r>
  <r>
    <n v="717784"/>
    <x v="0"/>
    <x v="3"/>
    <x v="5"/>
    <n v="311"/>
    <x v="262"/>
    <d v="2019-02-20T00:00:00"/>
    <x v="268"/>
    <x v="0"/>
    <n v="493.59"/>
    <n v="315.89999999999998"/>
  </r>
  <r>
    <n v="293222"/>
    <x v="1"/>
    <x v="3"/>
    <x v="5"/>
    <n v="227"/>
    <x v="262"/>
    <d v="2019-02-20T00:00:00"/>
    <x v="265"/>
    <x v="3"/>
    <n v="1681.38"/>
    <n v="907.95"/>
  </r>
  <r>
    <n v="274134"/>
    <x v="2"/>
    <x v="0"/>
    <x v="3"/>
    <n v="278"/>
    <x v="262"/>
    <d v="2019-02-19T00:00:00"/>
    <x v="265"/>
    <x v="2"/>
    <n v="1688.32"/>
    <n v="1164.94"/>
  </r>
  <r>
    <n v="717530"/>
    <x v="0"/>
    <x v="0"/>
    <x v="2"/>
    <n v="247"/>
    <x v="262"/>
    <d v="2019-02-20T00:00:00"/>
    <x v="267"/>
    <x v="3"/>
    <n v="295.27999999999997"/>
    <n v="256.89"/>
  </r>
  <r>
    <n v="858870"/>
    <x v="0"/>
    <x v="2"/>
    <x v="2"/>
    <n v="318"/>
    <x v="262"/>
    <d v="2019-02-21T00:00:00"/>
    <x v="268"/>
    <x v="3"/>
    <n v="1526.98"/>
    <n v="1404.82"/>
  </r>
  <r>
    <n v="933279"/>
    <x v="0"/>
    <x v="0"/>
    <x v="2"/>
    <n v="237"/>
    <x v="263"/>
    <d v="2019-02-21T00:00:00"/>
    <x v="265"/>
    <x v="3"/>
    <n v="1029.55"/>
    <n v="916.3"/>
  </r>
  <r>
    <n v="577219"/>
    <x v="0"/>
    <x v="3"/>
    <x v="3"/>
    <n v="242"/>
    <x v="263"/>
    <d v="2019-02-20T00:00:00"/>
    <x v="266"/>
    <x v="2"/>
    <n v="246.25"/>
    <n v="169.91"/>
  </r>
  <r>
    <n v="48080"/>
    <x v="2"/>
    <x v="0"/>
    <x v="2"/>
    <n v="94"/>
    <x v="262"/>
    <d v="2019-02-20T00:00:00"/>
    <x v="268"/>
    <x v="0"/>
    <n v="927.33"/>
    <n v="853.14"/>
  </r>
  <r>
    <n v="536534"/>
    <x v="1"/>
    <x v="3"/>
    <x v="1"/>
    <n v="177"/>
    <x v="262"/>
    <d v="2019-02-22T00:00:00"/>
    <x v="268"/>
    <x v="5"/>
    <n v="1797.04"/>
    <n v="952.43"/>
  </r>
  <r>
    <n v="708639"/>
    <x v="3"/>
    <x v="2"/>
    <x v="5"/>
    <n v="344"/>
    <x v="263"/>
    <d v="2019-02-23T00:00:00"/>
    <x v="268"/>
    <x v="1"/>
    <n v="1931.62"/>
    <n v="1777.09"/>
  </r>
  <r>
    <n v="526429"/>
    <x v="0"/>
    <x v="1"/>
    <x v="0"/>
    <n v="227"/>
    <x v="264"/>
    <d v="2019-02-23T00:00:00"/>
    <x v="269"/>
    <x v="4"/>
    <n v="601.59"/>
    <n v="433.14"/>
  </r>
  <r>
    <n v="249382"/>
    <x v="3"/>
    <x v="0"/>
    <x v="4"/>
    <n v="48"/>
    <x v="264"/>
    <d v="2019-02-22T00:00:00"/>
    <x v="263"/>
    <x v="2"/>
    <n v="1890.12"/>
    <n v="1436.49"/>
  </r>
  <r>
    <n v="919176"/>
    <x v="0"/>
    <x v="0"/>
    <x v="1"/>
    <n v="318"/>
    <x v="263"/>
    <d v="2019-02-20T00:00:00"/>
    <x v="267"/>
    <x v="5"/>
    <n v="1531.9"/>
    <n v="965.1"/>
  </r>
  <r>
    <n v="566056"/>
    <x v="0"/>
    <x v="2"/>
    <x v="4"/>
    <n v="15"/>
    <x v="263"/>
    <d v="2019-02-22T00:00:00"/>
    <x v="268"/>
    <x v="5"/>
    <n v="1235.8900000000001"/>
    <n v="679.74"/>
  </r>
  <r>
    <n v="284201"/>
    <x v="0"/>
    <x v="0"/>
    <x v="0"/>
    <n v="293"/>
    <x v="264"/>
    <d v="2019-02-23T00:00:00"/>
    <x v="264"/>
    <x v="3"/>
    <n v="1876.44"/>
    <n v="975.75"/>
  </r>
  <r>
    <n v="586144"/>
    <x v="0"/>
    <x v="3"/>
    <x v="2"/>
    <n v="132"/>
    <x v="264"/>
    <d v="2019-02-23T00:00:00"/>
    <x v="270"/>
    <x v="4"/>
    <n v="566.54"/>
    <n v="288.94"/>
  </r>
  <r>
    <n v="487646"/>
    <x v="1"/>
    <x v="1"/>
    <x v="0"/>
    <n v="41"/>
    <x v="265"/>
    <d v="2019-02-22T00:00:00"/>
    <x v="267"/>
    <x v="3"/>
    <n v="493.59"/>
    <n v="434.36"/>
  </r>
  <r>
    <n v="13176"/>
    <x v="0"/>
    <x v="2"/>
    <x v="4"/>
    <n v="268"/>
    <x v="264"/>
    <d v="2019-02-24T00:00:00"/>
    <x v="271"/>
    <x v="5"/>
    <n v="527.55999999999995"/>
    <n v="390.39"/>
  </r>
  <r>
    <n v="996866"/>
    <x v="1"/>
    <x v="2"/>
    <x v="2"/>
    <n v="258"/>
    <x v="264"/>
    <d v="2019-02-24T00:00:00"/>
    <x v="272"/>
    <x v="3"/>
    <n v="1705.46"/>
    <n v="1466.7"/>
  </r>
  <r>
    <n v="143405"/>
    <x v="2"/>
    <x v="1"/>
    <x v="2"/>
    <n v="367"/>
    <x v="265"/>
    <d v="2019-02-22T00:00:00"/>
    <x v="269"/>
    <x v="5"/>
    <n v="558.04"/>
    <n v="424.11"/>
  </r>
  <r>
    <n v="424282"/>
    <x v="2"/>
    <x v="1"/>
    <x v="2"/>
    <n v="143"/>
    <x v="264"/>
    <d v="2019-02-21T00:00:00"/>
    <x v="267"/>
    <x v="1"/>
    <n v="1959.55"/>
    <n v="1410.88"/>
  </r>
  <r>
    <n v="253578"/>
    <x v="2"/>
    <x v="1"/>
    <x v="1"/>
    <n v="208"/>
    <x v="264"/>
    <d v="2019-02-24T00:00:00"/>
    <x v="266"/>
    <x v="4"/>
    <n v="429.69"/>
    <n v="296.49"/>
  </r>
  <r>
    <n v="777861"/>
    <x v="1"/>
    <x v="1"/>
    <x v="2"/>
    <n v="162"/>
    <x v="264"/>
    <d v="2019-02-23T00:00:00"/>
    <x v="270"/>
    <x v="1"/>
    <n v="824.84"/>
    <n v="560.89"/>
  </r>
  <r>
    <n v="39799"/>
    <x v="0"/>
    <x v="0"/>
    <x v="3"/>
    <n v="102"/>
    <x v="265"/>
    <d v="2019-02-23T00:00:00"/>
    <x v="267"/>
    <x v="4"/>
    <n v="1033.3699999999999"/>
    <n v="754.36"/>
  </r>
  <r>
    <n v="101116"/>
    <x v="3"/>
    <x v="3"/>
    <x v="0"/>
    <n v="117"/>
    <x v="265"/>
    <d v="2019-02-24T00:00:00"/>
    <x v="272"/>
    <x v="4"/>
    <n v="1371.77"/>
    <n v="1220.8800000000001"/>
  </r>
  <r>
    <n v="414313"/>
    <x v="1"/>
    <x v="3"/>
    <x v="3"/>
    <n v="274"/>
    <x v="265"/>
    <d v="2019-02-22T00:00:00"/>
    <x v="266"/>
    <x v="2"/>
    <n v="271.97000000000003"/>
    <n v="206.7"/>
  </r>
  <r>
    <n v="610544"/>
    <x v="0"/>
    <x v="2"/>
    <x v="3"/>
    <n v="92"/>
    <x v="266"/>
    <d v="2019-02-24T00:00:00"/>
    <x v="270"/>
    <x v="4"/>
    <n v="193.84"/>
    <n v="139.56"/>
  </r>
  <r>
    <n v="857010"/>
    <x v="0"/>
    <x v="3"/>
    <x v="3"/>
    <n v="21"/>
    <x v="266"/>
    <d v="2019-02-25T00:00:00"/>
    <x v="273"/>
    <x v="0"/>
    <n v="176.7"/>
    <n v="143.13"/>
  </r>
  <r>
    <n v="127087"/>
    <x v="0"/>
    <x v="0"/>
    <x v="2"/>
    <n v="228"/>
    <x v="266"/>
    <d v="2019-02-25T00:00:00"/>
    <x v="270"/>
    <x v="0"/>
    <n v="1180.1300000000001"/>
    <n v="861.49"/>
  </r>
  <r>
    <n v="346300"/>
    <x v="1"/>
    <x v="2"/>
    <x v="1"/>
    <n v="61"/>
    <x v="265"/>
    <d v="2019-02-22T00:00:00"/>
    <x v="263"/>
    <x v="5"/>
    <n v="1607.9"/>
    <n v="1463.19"/>
  </r>
  <r>
    <n v="309744"/>
    <x v="0"/>
    <x v="3"/>
    <x v="2"/>
    <n v="91"/>
    <x v="265"/>
    <d v="2019-02-25T00:00:00"/>
    <x v="267"/>
    <x v="0"/>
    <n v="804.08"/>
    <n v="731.71"/>
  </r>
  <r>
    <n v="733105"/>
    <x v="0"/>
    <x v="0"/>
    <x v="0"/>
    <n v="197"/>
    <x v="265"/>
    <d v="2019-02-23T00:00:00"/>
    <x v="271"/>
    <x v="1"/>
    <n v="1448.75"/>
    <n v="1260.4100000000001"/>
  </r>
  <r>
    <n v="463665"/>
    <x v="0"/>
    <x v="0"/>
    <x v="2"/>
    <n v="4"/>
    <x v="265"/>
    <d v="2019-02-24T00:00:00"/>
    <x v="271"/>
    <x v="5"/>
    <n v="1612.24"/>
    <n v="1402.65"/>
  </r>
  <r>
    <n v="539227"/>
    <x v="1"/>
    <x v="3"/>
    <x v="3"/>
    <n v="278"/>
    <x v="266"/>
    <d v="2019-02-23T00:00:00"/>
    <x v="271"/>
    <x v="3"/>
    <n v="334.68"/>
    <n v="214.2"/>
  </r>
  <r>
    <n v="883388"/>
    <x v="0"/>
    <x v="0"/>
    <x v="1"/>
    <n v="168"/>
    <x v="266"/>
    <d v="2019-02-24T00:00:00"/>
    <x v="268"/>
    <x v="0"/>
    <n v="682.87"/>
    <n v="546.29999999999995"/>
  </r>
  <r>
    <n v="871998"/>
    <x v="0"/>
    <x v="0"/>
    <x v="3"/>
    <n v="77"/>
    <x v="267"/>
    <d v="2019-02-23T00:00:00"/>
    <x v="269"/>
    <x v="1"/>
    <n v="1135.8599999999999"/>
    <n v="761.03"/>
  </r>
  <r>
    <n v="821600"/>
    <x v="1"/>
    <x v="2"/>
    <x v="2"/>
    <n v="119"/>
    <x v="267"/>
    <d v="2019-02-25T00:00:00"/>
    <x v="269"/>
    <x v="1"/>
    <n v="1817.41"/>
    <n v="926.88"/>
  </r>
  <r>
    <n v="838809"/>
    <x v="1"/>
    <x v="3"/>
    <x v="4"/>
    <n v="21"/>
    <x v="266"/>
    <d v="2019-02-24T00:00:00"/>
    <x v="268"/>
    <x v="0"/>
    <n v="1922.06"/>
    <n v="1422.32"/>
  </r>
  <r>
    <n v="983256"/>
    <x v="1"/>
    <x v="1"/>
    <x v="5"/>
    <n v="27"/>
    <x v="266"/>
    <d v="2019-02-24T00:00:00"/>
    <x v="269"/>
    <x v="5"/>
    <n v="1496.61"/>
    <n v="1107.49"/>
  </r>
  <r>
    <n v="343166"/>
    <x v="3"/>
    <x v="0"/>
    <x v="1"/>
    <n v="22"/>
    <x v="268"/>
    <d v="2019-02-24T00:00:00"/>
    <x v="272"/>
    <x v="3"/>
    <n v="1729.28"/>
    <n v="1106.74"/>
  </r>
  <r>
    <n v="859065"/>
    <x v="0"/>
    <x v="2"/>
    <x v="2"/>
    <n v="340"/>
    <x v="267"/>
    <d v="2019-02-25T00:00:00"/>
    <x v="269"/>
    <x v="1"/>
    <n v="1705.46"/>
    <n v="1551.97"/>
  </r>
  <r>
    <n v="205390"/>
    <x v="0"/>
    <x v="2"/>
    <x v="3"/>
    <n v="17"/>
    <x v="267"/>
    <d v="2019-02-25T00:00:00"/>
    <x v="272"/>
    <x v="4"/>
    <n v="1233.3699999999999"/>
    <n v="900.36"/>
  </r>
  <r>
    <n v="933737"/>
    <x v="0"/>
    <x v="1"/>
    <x v="5"/>
    <n v="358"/>
    <x v="268"/>
    <d v="2019-02-26T00:00:00"/>
    <x v="273"/>
    <x v="1"/>
    <n v="668.59"/>
    <n v="574.99"/>
  </r>
  <r>
    <n v="762679"/>
    <x v="1"/>
    <x v="0"/>
    <x v="2"/>
    <n v="6"/>
    <x v="267"/>
    <d v="2019-02-25T00:00:00"/>
    <x v="270"/>
    <x v="4"/>
    <n v="520.12"/>
    <n v="322.47000000000003"/>
  </r>
  <r>
    <n v="903848"/>
    <x v="0"/>
    <x v="2"/>
    <x v="4"/>
    <n v="124"/>
    <x v="267"/>
    <d v="2019-02-27T00:00:00"/>
    <x v="273"/>
    <x v="0"/>
    <n v="1181.57"/>
    <n v="1016.15"/>
  </r>
  <r>
    <n v="685322"/>
    <x v="3"/>
    <x v="2"/>
    <x v="3"/>
    <n v="80"/>
    <x v="267"/>
    <d v="2019-02-24T00:00:00"/>
    <x v="270"/>
    <x v="3"/>
    <n v="1135.48"/>
    <n v="669.93"/>
  </r>
  <r>
    <n v="50639"/>
    <x v="1"/>
    <x v="0"/>
    <x v="4"/>
    <n v="179"/>
    <x v="267"/>
    <d v="2019-02-25T00:00:00"/>
    <x v="269"/>
    <x v="5"/>
    <n v="979.75"/>
    <n v="930.76"/>
  </r>
  <r>
    <n v="54562"/>
    <x v="2"/>
    <x v="0"/>
    <x v="5"/>
    <n v="242"/>
    <x v="267"/>
    <d v="2019-02-27T00:00:00"/>
    <x v="274"/>
    <x v="5"/>
    <n v="824.18"/>
    <n v="766.49"/>
  </r>
  <r>
    <n v="118814"/>
    <x v="2"/>
    <x v="3"/>
    <x v="5"/>
    <n v="50"/>
    <x v="268"/>
    <d v="2019-02-28T00:00:00"/>
    <x v="273"/>
    <x v="5"/>
    <n v="1896.09"/>
    <n v="1270.3800000000001"/>
  </r>
  <r>
    <n v="981699"/>
    <x v="1"/>
    <x v="0"/>
    <x v="3"/>
    <n v="334"/>
    <x v="269"/>
    <d v="2019-02-28T00:00:00"/>
    <x v="273"/>
    <x v="1"/>
    <n v="1016.5"/>
    <n v="640.4"/>
  </r>
  <r>
    <n v="128489"/>
    <x v="1"/>
    <x v="3"/>
    <x v="5"/>
    <n v="148"/>
    <x v="268"/>
    <d v="2019-02-28T00:00:00"/>
    <x v="270"/>
    <x v="5"/>
    <n v="399.95"/>
    <n v="219.97"/>
  </r>
  <r>
    <n v="8947"/>
    <x v="0"/>
    <x v="1"/>
    <x v="3"/>
    <n v="62"/>
    <x v="268"/>
    <d v="2019-02-26T00:00:00"/>
    <x v="270"/>
    <x v="5"/>
    <n v="1523.41"/>
    <n v="807.41"/>
  </r>
  <r>
    <n v="512620"/>
    <x v="2"/>
    <x v="0"/>
    <x v="2"/>
    <n v="31"/>
    <x v="268"/>
    <d v="2019-02-28T00:00:00"/>
    <x v="273"/>
    <x v="3"/>
    <n v="220.1"/>
    <n v="187.09"/>
  </r>
  <r>
    <n v="568640"/>
    <x v="1"/>
    <x v="2"/>
    <x v="1"/>
    <n v="326"/>
    <x v="268"/>
    <d v="2019-02-28T00:00:00"/>
    <x v="269"/>
    <x v="0"/>
    <n v="724.93"/>
    <n v="449.46"/>
  </r>
  <r>
    <n v="28982"/>
    <x v="0"/>
    <x v="2"/>
    <x v="0"/>
    <n v="91"/>
    <x v="269"/>
    <d v="2019-02-27T00:00:00"/>
    <x v="274"/>
    <x v="5"/>
    <n v="1127.9000000000001"/>
    <n v="958.72"/>
  </r>
  <r>
    <n v="979044"/>
    <x v="0"/>
    <x v="2"/>
    <x v="2"/>
    <n v="195"/>
    <x v="269"/>
    <d v="2019-02-28T00:00:00"/>
    <x v="272"/>
    <x v="1"/>
    <n v="1233.3699999999999"/>
    <n v="1011.36"/>
  </r>
  <r>
    <n v="660909"/>
    <x v="1"/>
    <x v="2"/>
    <x v="1"/>
    <n v="195"/>
    <x v="269"/>
    <d v="2019-02-25T00:00:00"/>
    <x v="270"/>
    <x v="5"/>
    <n v="544.79"/>
    <n v="283.29000000000002"/>
  </r>
  <r>
    <n v="942521"/>
    <x v="1"/>
    <x v="0"/>
    <x v="1"/>
    <n v="61"/>
    <x v="269"/>
    <d v="2019-02-27T00:00:00"/>
    <x v="270"/>
    <x v="5"/>
    <n v="1030.99"/>
    <n v="814.48"/>
  </r>
  <r>
    <n v="746967"/>
    <x v="0"/>
    <x v="2"/>
    <x v="5"/>
    <n v="292"/>
    <x v="268"/>
    <d v="2019-02-26T00:00:00"/>
    <x v="270"/>
    <x v="1"/>
    <n v="540.25"/>
    <n v="302.54000000000002"/>
  </r>
  <r>
    <n v="741823"/>
    <x v="3"/>
    <x v="3"/>
    <x v="4"/>
    <n v="366"/>
    <x v="270"/>
    <d v="2019-02-26T00:00:00"/>
    <x v="274"/>
    <x v="4"/>
    <n v="1959.55"/>
    <n v="1077.75"/>
  </r>
  <r>
    <n v="911261"/>
    <x v="0"/>
    <x v="2"/>
    <x v="3"/>
    <n v="20"/>
    <x v="269"/>
    <d v="2019-02-28T00:00:00"/>
    <x v="274"/>
    <x v="3"/>
    <n v="1152.07"/>
    <n v="1071.43"/>
  </r>
  <r>
    <n v="274132"/>
    <x v="2"/>
    <x v="1"/>
    <x v="2"/>
    <n v="31"/>
    <x v="270"/>
    <d v="2019-02-27T00:00:00"/>
    <x v="274"/>
    <x v="2"/>
    <n v="610.71"/>
    <n v="335.89"/>
  </r>
  <r>
    <n v="509160"/>
    <x v="1"/>
    <x v="1"/>
    <x v="2"/>
    <n v="305"/>
    <x v="269"/>
    <d v="2019-02-28T00:00:00"/>
    <x v="273"/>
    <x v="4"/>
    <n v="712.27"/>
    <n v="584.05999999999995"/>
  </r>
  <r>
    <n v="798549"/>
    <x v="0"/>
    <x v="2"/>
    <x v="5"/>
    <n v="284"/>
    <x v="269"/>
    <d v="2019-03-01T00:00:00"/>
    <x v="273"/>
    <x v="1"/>
    <n v="334.68"/>
    <n v="261.05"/>
  </r>
  <r>
    <n v="923740"/>
    <x v="2"/>
    <x v="1"/>
    <x v="5"/>
    <n v="125"/>
    <x v="270"/>
    <d v="2019-02-27T00:00:00"/>
    <x v="272"/>
    <x v="2"/>
    <n v="454.17"/>
    <n v="231.63"/>
  </r>
  <r>
    <n v="532567"/>
    <x v="0"/>
    <x v="2"/>
    <x v="2"/>
    <n v="237"/>
    <x v="270"/>
    <d v="2019-03-01T00:00:00"/>
    <x v="275"/>
    <x v="0"/>
    <n v="730.52"/>
    <n v="387.18"/>
  </r>
  <r>
    <n v="652284"/>
    <x v="1"/>
    <x v="3"/>
    <x v="2"/>
    <n v="60"/>
    <x v="271"/>
    <d v="2019-02-27T00:00:00"/>
    <x v="274"/>
    <x v="0"/>
    <n v="682.7"/>
    <n v="621.26"/>
  </r>
  <r>
    <n v="678548"/>
    <x v="2"/>
    <x v="1"/>
    <x v="4"/>
    <n v="361"/>
    <x v="271"/>
    <d v="2019-03-02T00:00:00"/>
    <x v="276"/>
    <x v="1"/>
    <n v="564.53"/>
    <n v="338.72"/>
  </r>
  <r>
    <n v="442600"/>
    <x v="2"/>
    <x v="1"/>
    <x v="5"/>
    <n v="120"/>
    <x v="270"/>
    <d v="2019-03-02T00:00:00"/>
    <x v="276"/>
    <x v="3"/>
    <n v="396.08"/>
    <n v="265.37"/>
  </r>
  <r>
    <n v="292958"/>
    <x v="1"/>
    <x v="1"/>
    <x v="4"/>
    <n v="30"/>
    <x v="270"/>
    <d v="2019-02-27T00:00:00"/>
    <x v="275"/>
    <x v="0"/>
    <n v="1202.3699999999999"/>
    <n v="889.75"/>
  </r>
  <r>
    <n v="998140"/>
    <x v="1"/>
    <x v="3"/>
    <x v="5"/>
    <n v="332"/>
    <x v="271"/>
    <d v="2019-02-27T00:00:00"/>
    <x v="273"/>
    <x v="4"/>
    <n v="651.74"/>
    <n v="364.97"/>
  </r>
  <r>
    <n v="982670"/>
    <x v="0"/>
    <x v="3"/>
    <x v="5"/>
    <n v="319"/>
    <x v="270"/>
    <d v="2019-02-28T00:00:00"/>
    <x v="277"/>
    <x v="1"/>
    <n v="927.33"/>
    <n v="880.96"/>
  </r>
  <r>
    <n v="587390"/>
    <x v="1"/>
    <x v="1"/>
    <x v="3"/>
    <n v="223"/>
    <x v="270"/>
    <d v="2019-02-28T00:00:00"/>
    <x v="274"/>
    <x v="2"/>
    <n v="457.38"/>
    <n v="333.89"/>
  </r>
  <r>
    <n v="101602"/>
    <x v="0"/>
    <x v="0"/>
    <x v="0"/>
    <n v="254"/>
    <x v="271"/>
    <d v="2019-03-03T00:00:00"/>
    <x v="278"/>
    <x v="3"/>
    <n v="1487.05"/>
    <n v="1323.47"/>
  </r>
  <r>
    <n v="746967"/>
    <x v="0"/>
    <x v="0"/>
    <x v="5"/>
    <n v="356"/>
    <x v="272"/>
    <d v="2019-03-01T00:00:00"/>
    <x v="274"/>
    <x v="3"/>
    <n v="1445.12"/>
    <n v="722.56"/>
  </r>
  <r>
    <n v="641112"/>
    <x v="0"/>
    <x v="0"/>
    <x v="4"/>
    <n v="88"/>
    <x v="271"/>
    <d v="2019-03-03T00:00:00"/>
    <x v="276"/>
    <x v="1"/>
    <n v="1147.46"/>
    <n v="929.44"/>
  </r>
  <r>
    <n v="517278"/>
    <x v="0"/>
    <x v="2"/>
    <x v="3"/>
    <n v="20"/>
    <x v="271"/>
    <d v="2019-03-02T00:00:00"/>
    <x v="272"/>
    <x v="4"/>
    <n v="1541.03"/>
    <n v="1279.05"/>
  </r>
  <r>
    <n v="140591"/>
    <x v="2"/>
    <x v="1"/>
    <x v="0"/>
    <n v="337"/>
    <x v="271"/>
    <d v="2019-02-28T00:00:00"/>
    <x v="275"/>
    <x v="2"/>
    <n v="1398.04"/>
    <n v="1062.51"/>
  </r>
  <r>
    <n v="718387"/>
    <x v="2"/>
    <x v="3"/>
    <x v="4"/>
    <n v="311"/>
    <x v="273"/>
    <d v="2019-03-03T00:00:00"/>
    <x v="279"/>
    <x v="2"/>
    <n v="160.30000000000001"/>
    <n v="120.23"/>
  </r>
  <r>
    <n v="380387"/>
    <x v="0"/>
    <x v="1"/>
    <x v="1"/>
    <n v="68"/>
    <x v="272"/>
    <d v="2019-03-02T00:00:00"/>
    <x v="275"/>
    <x v="2"/>
    <n v="933.7"/>
    <n v="700.28"/>
  </r>
  <r>
    <n v="542632"/>
    <x v="2"/>
    <x v="1"/>
    <x v="5"/>
    <n v="263"/>
    <x v="273"/>
    <d v="2019-03-03T00:00:00"/>
    <x v="276"/>
    <x v="0"/>
    <n v="867.1"/>
    <n v="598.29999999999995"/>
  </r>
  <r>
    <n v="380912"/>
    <x v="0"/>
    <x v="3"/>
    <x v="4"/>
    <n v="245"/>
    <x v="273"/>
    <d v="2019-03-02T00:00:00"/>
    <x v="275"/>
    <x v="4"/>
    <n v="1415.96"/>
    <n v="1302.68"/>
  </r>
  <r>
    <n v="10918"/>
    <x v="1"/>
    <x v="1"/>
    <x v="2"/>
    <n v="229"/>
    <x v="272"/>
    <d v="2019-03-03T00:00:00"/>
    <x v="274"/>
    <x v="0"/>
    <n v="1442.68"/>
    <n v="995.45"/>
  </r>
  <r>
    <n v="942842"/>
    <x v="0"/>
    <x v="0"/>
    <x v="3"/>
    <n v="8"/>
    <x v="272"/>
    <d v="2019-03-01T00:00:00"/>
    <x v="272"/>
    <x v="3"/>
    <n v="1005.39"/>
    <n v="723.88"/>
  </r>
  <r>
    <n v="783100"/>
    <x v="1"/>
    <x v="3"/>
    <x v="5"/>
    <n v="354"/>
    <x v="273"/>
    <d v="2019-03-03T00:00:00"/>
    <x v="274"/>
    <x v="2"/>
    <n v="610.71"/>
    <n v="409.18"/>
  </r>
  <r>
    <n v="792119"/>
    <x v="2"/>
    <x v="1"/>
    <x v="5"/>
    <n v="331"/>
    <x v="273"/>
    <d v="2019-03-02T00:00:00"/>
    <x v="272"/>
    <x v="1"/>
    <n v="953.54"/>
    <n v="848.65"/>
  </r>
  <r>
    <n v="768842"/>
    <x v="2"/>
    <x v="1"/>
    <x v="2"/>
    <n v="87"/>
    <x v="273"/>
    <d v="2019-03-04T00:00:00"/>
    <x v="277"/>
    <x v="2"/>
    <n v="1135.48"/>
    <n v="760.77"/>
  </r>
  <r>
    <n v="482089"/>
    <x v="2"/>
    <x v="3"/>
    <x v="3"/>
    <n v="181"/>
    <x v="273"/>
    <d v="2019-03-03T00:00:00"/>
    <x v="275"/>
    <x v="3"/>
    <n v="971.02"/>
    <n v="602.03"/>
  </r>
  <r>
    <n v="633092"/>
    <x v="2"/>
    <x v="1"/>
    <x v="2"/>
    <n v="321"/>
    <x v="273"/>
    <d v="2019-03-01T00:00:00"/>
    <x v="270"/>
    <x v="1"/>
    <n v="1966.1"/>
    <n v="1199.32"/>
  </r>
  <r>
    <n v="378985"/>
    <x v="0"/>
    <x v="2"/>
    <x v="2"/>
    <n v="166"/>
    <x v="274"/>
    <d v="2019-03-03T00:00:00"/>
    <x v="279"/>
    <x v="5"/>
    <n v="1931.62"/>
    <n v="1294.19"/>
  </r>
  <r>
    <n v="361052"/>
    <x v="0"/>
    <x v="0"/>
    <x v="5"/>
    <n v="366"/>
    <x v="274"/>
    <d v="2019-03-02T00:00:00"/>
    <x v="273"/>
    <x v="4"/>
    <n v="237.15"/>
    <n v="177.86"/>
  </r>
  <r>
    <n v="279152"/>
    <x v="2"/>
    <x v="1"/>
    <x v="4"/>
    <n v="84"/>
    <x v="273"/>
    <d v="2019-03-02T00:00:00"/>
    <x v="277"/>
    <x v="1"/>
    <n v="1536.45"/>
    <n v="1075.52"/>
  </r>
  <r>
    <n v="189914"/>
    <x v="1"/>
    <x v="3"/>
    <x v="4"/>
    <n v="320"/>
    <x v="273"/>
    <d v="2019-03-05T00:00:00"/>
    <x v="280"/>
    <x v="4"/>
    <n v="1951.5"/>
    <n v="1209.93"/>
  </r>
  <r>
    <n v="719391"/>
    <x v="1"/>
    <x v="3"/>
    <x v="1"/>
    <n v="39"/>
    <x v="274"/>
    <d v="2019-03-04T00:00:00"/>
    <x v="274"/>
    <x v="2"/>
    <n v="825.7"/>
    <n v="429.36"/>
  </r>
  <r>
    <n v="514688"/>
    <x v="0"/>
    <x v="0"/>
    <x v="5"/>
    <n v="129"/>
    <x v="274"/>
    <d v="2019-03-03T00:00:00"/>
    <x v="276"/>
    <x v="5"/>
    <n v="1112.8900000000001"/>
    <n v="1023.86"/>
  </r>
  <r>
    <n v="152311"/>
    <x v="1"/>
    <x v="2"/>
    <x v="4"/>
    <n v="163"/>
    <x v="274"/>
    <d v="2019-03-02T00:00:00"/>
    <x v="273"/>
    <x v="1"/>
    <n v="950.69"/>
    <n v="874.63"/>
  </r>
  <r>
    <n v="419466"/>
    <x v="1"/>
    <x v="0"/>
    <x v="2"/>
    <n v="227"/>
    <x v="274"/>
    <d v="2019-03-06T00:00:00"/>
    <x v="281"/>
    <x v="2"/>
    <n v="1587.23"/>
    <n v="1476.12"/>
  </r>
  <r>
    <n v="750151"/>
    <x v="1"/>
    <x v="2"/>
    <x v="4"/>
    <n v="344"/>
    <x v="274"/>
    <d v="2019-03-03T00:00:00"/>
    <x v="276"/>
    <x v="1"/>
    <n v="1931.62"/>
    <n v="1216.92"/>
  </r>
  <r>
    <n v="821447"/>
    <x v="0"/>
    <x v="0"/>
    <x v="0"/>
    <n v="333"/>
    <x v="275"/>
    <d v="2019-03-04T00:00:00"/>
    <x v="278"/>
    <x v="0"/>
    <n v="928.98"/>
    <n v="836.08"/>
  </r>
  <r>
    <n v="645388"/>
    <x v="2"/>
    <x v="3"/>
    <x v="1"/>
    <n v="329"/>
    <x v="275"/>
    <d v="2019-03-04T00:00:00"/>
    <x v="278"/>
    <x v="3"/>
    <n v="826.39"/>
    <n v="661.11"/>
  </r>
  <r>
    <n v="853696"/>
    <x v="3"/>
    <x v="3"/>
    <x v="3"/>
    <n v="58"/>
    <x v="275"/>
    <d v="2019-03-05T00:00:00"/>
    <x v="279"/>
    <x v="3"/>
    <n v="609.66"/>
    <n v="512.11"/>
  </r>
  <r>
    <n v="233455"/>
    <x v="0"/>
    <x v="0"/>
    <x v="4"/>
    <n v="320"/>
    <x v="275"/>
    <d v="2019-03-05T00:00:00"/>
    <x v="275"/>
    <x v="2"/>
    <n v="329.43"/>
    <n v="293.19"/>
  </r>
  <r>
    <n v="906703"/>
    <x v="3"/>
    <x v="0"/>
    <x v="5"/>
    <n v="250"/>
    <x v="274"/>
    <d v="2019-03-03T00:00:00"/>
    <x v="274"/>
    <x v="0"/>
    <n v="1899.76"/>
    <n v="1063.8699999999999"/>
  </r>
  <r>
    <n v="109672"/>
    <x v="1"/>
    <x v="2"/>
    <x v="5"/>
    <n v="32"/>
    <x v="275"/>
    <d v="2019-03-03T00:00:00"/>
    <x v="275"/>
    <x v="0"/>
    <n v="1514.24"/>
    <n v="893.4"/>
  </r>
  <r>
    <n v="139814"/>
    <x v="2"/>
    <x v="2"/>
    <x v="4"/>
    <n v="113"/>
    <x v="274"/>
    <d v="2019-03-05T00:00:00"/>
    <x v="277"/>
    <x v="2"/>
    <n v="515.99"/>
    <n v="479.87"/>
  </r>
  <r>
    <n v="929603"/>
    <x v="0"/>
    <x v="2"/>
    <x v="5"/>
    <n v="195"/>
    <x v="274"/>
    <d v="2019-03-03T00:00:00"/>
    <x v="276"/>
    <x v="0"/>
    <n v="520.12"/>
    <n v="364.08"/>
  </r>
  <r>
    <n v="882403"/>
    <x v="0"/>
    <x v="1"/>
    <x v="0"/>
    <n v="232"/>
    <x v="275"/>
    <d v="2019-03-05T00:00:00"/>
    <x v="277"/>
    <x v="1"/>
    <n v="1758.22"/>
    <n v="1371.41"/>
  </r>
  <r>
    <n v="825477"/>
    <x v="0"/>
    <x v="2"/>
    <x v="0"/>
    <n v="259"/>
    <x v="275"/>
    <d v="2019-03-06T00:00:00"/>
    <x v="279"/>
    <x v="0"/>
    <n v="448.42"/>
    <n v="408.06"/>
  </r>
  <r>
    <n v="316991"/>
    <x v="0"/>
    <x v="0"/>
    <x v="2"/>
    <n v="107"/>
    <x v="276"/>
    <d v="2019-03-06T00:00:00"/>
    <x v="281"/>
    <x v="1"/>
    <n v="780"/>
    <n v="631.79999999999995"/>
  </r>
  <r>
    <n v="477782"/>
    <x v="1"/>
    <x v="3"/>
    <x v="0"/>
    <n v="110"/>
    <x v="276"/>
    <d v="2019-03-06T00:00:00"/>
    <x v="279"/>
    <x v="3"/>
    <n v="1210.32"/>
    <n v="1089.29"/>
  </r>
  <r>
    <n v="570000"/>
    <x v="3"/>
    <x v="0"/>
    <x v="0"/>
    <n v="152"/>
    <x v="277"/>
    <d v="2019-03-08T00:00:00"/>
    <x v="280"/>
    <x v="2"/>
    <n v="1607.9"/>
    <n v="1447.11"/>
  </r>
  <r>
    <n v="894850"/>
    <x v="2"/>
    <x v="0"/>
    <x v="5"/>
    <n v="129"/>
    <x v="276"/>
    <d v="2019-03-07T00:00:00"/>
    <x v="276"/>
    <x v="3"/>
    <n v="1896.41"/>
    <n v="1687.8"/>
  </r>
  <r>
    <n v="833271"/>
    <x v="2"/>
    <x v="1"/>
    <x v="1"/>
    <n v="234"/>
    <x v="277"/>
    <d v="2019-03-06T00:00:00"/>
    <x v="281"/>
    <x v="1"/>
    <n v="444.03"/>
    <n v="226.46"/>
  </r>
  <r>
    <n v="10324"/>
    <x v="1"/>
    <x v="1"/>
    <x v="4"/>
    <n v="242"/>
    <x v="276"/>
    <d v="2019-03-07T00:00:00"/>
    <x v="281"/>
    <x v="3"/>
    <n v="730.52"/>
    <n v="577.11"/>
  </r>
  <r>
    <n v="378531"/>
    <x v="1"/>
    <x v="0"/>
    <x v="3"/>
    <n v="145"/>
    <x v="276"/>
    <d v="2019-03-07T00:00:00"/>
    <x v="280"/>
    <x v="2"/>
    <n v="1523.41"/>
    <n v="1188.26"/>
  </r>
  <r>
    <n v="860025"/>
    <x v="1"/>
    <x v="3"/>
    <x v="0"/>
    <n v="173"/>
    <x v="277"/>
    <d v="2019-03-05T00:00:00"/>
    <x v="281"/>
    <x v="0"/>
    <n v="799.45"/>
    <n v="647.54999999999995"/>
  </r>
  <r>
    <n v="353666"/>
    <x v="0"/>
    <x v="1"/>
    <x v="1"/>
    <n v="116"/>
    <x v="276"/>
    <d v="2019-03-06T00:00:00"/>
    <x v="280"/>
    <x v="1"/>
    <n v="558.04"/>
    <n v="418.53"/>
  </r>
  <r>
    <n v="671869"/>
    <x v="3"/>
    <x v="2"/>
    <x v="3"/>
    <n v="279"/>
    <x v="276"/>
    <d v="2019-03-07T00:00:00"/>
    <x v="281"/>
    <x v="0"/>
    <n v="1612.24"/>
    <n v="935.1"/>
  </r>
  <r>
    <n v="544942"/>
    <x v="3"/>
    <x v="0"/>
    <x v="3"/>
    <n v="343"/>
    <x v="278"/>
    <d v="2019-03-06T00:00:00"/>
    <x v="276"/>
    <x v="0"/>
    <n v="1782.06"/>
    <n v="1069.24"/>
  </r>
  <r>
    <n v="593626"/>
    <x v="1"/>
    <x v="1"/>
    <x v="1"/>
    <n v="209"/>
    <x v="278"/>
    <d v="2019-03-06T00:00:00"/>
    <x v="277"/>
    <x v="1"/>
    <n v="308.58999999999997"/>
    <n v="253.04"/>
  </r>
  <r>
    <n v="505224"/>
    <x v="0"/>
    <x v="1"/>
    <x v="5"/>
    <n v="47"/>
    <x v="277"/>
    <d v="2019-03-09T00:00:00"/>
    <x v="282"/>
    <x v="1"/>
    <n v="1716.73"/>
    <n v="1407.72"/>
  </r>
  <r>
    <n v="140217"/>
    <x v="2"/>
    <x v="0"/>
    <x v="5"/>
    <n v="95"/>
    <x v="278"/>
    <d v="2019-03-09T00:00:00"/>
    <x v="283"/>
    <x v="5"/>
    <n v="1014.42"/>
    <n v="811.54"/>
  </r>
  <r>
    <n v="286988"/>
    <x v="0"/>
    <x v="0"/>
    <x v="0"/>
    <n v="323"/>
    <x v="279"/>
    <d v="2019-03-09T00:00:00"/>
    <x v="281"/>
    <x v="3"/>
    <n v="609.85"/>
    <n v="487.88"/>
  </r>
  <r>
    <n v="839856"/>
    <x v="0"/>
    <x v="0"/>
    <x v="3"/>
    <n v="241"/>
    <x v="278"/>
    <d v="2019-03-10T00:00:00"/>
    <x v="281"/>
    <x v="5"/>
    <n v="1548.74"/>
    <n v="1192.53"/>
  </r>
  <r>
    <n v="881036"/>
    <x v="0"/>
    <x v="0"/>
    <x v="0"/>
    <n v="129"/>
    <x v="278"/>
    <d v="2019-03-10T00:00:00"/>
    <x v="281"/>
    <x v="5"/>
    <n v="1259.42"/>
    <n v="1070.51"/>
  </r>
  <r>
    <n v="999543"/>
    <x v="0"/>
    <x v="0"/>
    <x v="1"/>
    <n v="143"/>
    <x v="279"/>
    <d v="2019-03-08T00:00:00"/>
    <x v="278"/>
    <x v="3"/>
    <n v="1235.8900000000001"/>
    <n v="902.2"/>
  </r>
  <r>
    <n v="410242"/>
    <x v="3"/>
    <x v="3"/>
    <x v="4"/>
    <n v="126"/>
    <x v="280"/>
    <d v="2019-03-10T00:00:00"/>
    <x v="283"/>
    <x v="5"/>
    <n v="311.24"/>
    <n v="171.18"/>
  </r>
  <r>
    <n v="382199"/>
    <x v="0"/>
    <x v="0"/>
    <x v="2"/>
    <n v="351"/>
    <x v="280"/>
    <d v="2019-03-10T00:00:00"/>
    <x v="280"/>
    <x v="3"/>
    <n v="952.92"/>
    <n v="762.34"/>
  </r>
  <r>
    <n v="641458"/>
    <x v="0"/>
    <x v="3"/>
    <x v="5"/>
    <n v="230"/>
    <x v="281"/>
    <d v="2019-03-11T00:00:00"/>
    <x v="284"/>
    <x v="4"/>
    <n v="339.51"/>
    <n v="196.92"/>
  </r>
  <r>
    <n v="169786"/>
    <x v="2"/>
    <x v="0"/>
    <x v="2"/>
    <n v="106"/>
    <x v="280"/>
    <d v="2019-03-09T00:00:00"/>
    <x v="280"/>
    <x v="1"/>
    <n v="1321.9"/>
    <n v="1017.86"/>
  </r>
  <r>
    <n v="114953"/>
    <x v="0"/>
    <x v="1"/>
    <x v="0"/>
    <n v="264"/>
    <x v="280"/>
    <d v="2019-03-09T00:00:00"/>
    <x v="280"/>
    <x v="4"/>
    <n v="1179.46"/>
    <n v="1073.31"/>
  </r>
  <r>
    <n v="845409"/>
    <x v="1"/>
    <x v="1"/>
    <x v="3"/>
    <n v="315"/>
    <x v="280"/>
    <d v="2019-03-11T00:00:00"/>
    <x v="282"/>
    <x v="0"/>
    <n v="1493.35"/>
    <n v="1224.55"/>
  </r>
  <r>
    <n v="539749"/>
    <x v="2"/>
    <x v="1"/>
    <x v="2"/>
    <n v="36"/>
    <x v="280"/>
    <d v="2019-03-11T00:00:00"/>
    <x v="285"/>
    <x v="0"/>
    <n v="1415.96"/>
    <n v="920.37"/>
  </r>
  <r>
    <n v="219998"/>
    <x v="1"/>
    <x v="0"/>
    <x v="3"/>
    <n v="215"/>
    <x v="282"/>
    <d v="2019-03-11T00:00:00"/>
    <x v="283"/>
    <x v="5"/>
    <n v="609.66"/>
    <n v="323.12"/>
  </r>
  <r>
    <n v="40065"/>
    <x v="1"/>
    <x v="0"/>
    <x v="5"/>
    <n v="344"/>
    <x v="281"/>
    <d v="2019-03-13T00:00:00"/>
    <x v="284"/>
    <x v="1"/>
    <n v="189.1"/>
    <n v="156.94999999999999"/>
  </r>
  <r>
    <n v="869288"/>
    <x v="3"/>
    <x v="2"/>
    <x v="2"/>
    <n v="44"/>
    <x v="281"/>
    <d v="2019-03-12T00:00:00"/>
    <x v="286"/>
    <x v="4"/>
    <n v="536.65"/>
    <n v="423.95"/>
  </r>
  <r>
    <n v="992681"/>
    <x v="0"/>
    <x v="2"/>
    <x v="2"/>
    <n v="297"/>
    <x v="281"/>
    <d v="2019-03-11T00:00:00"/>
    <x v="284"/>
    <x v="1"/>
    <n v="718.05"/>
    <n v="409.29"/>
  </r>
  <r>
    <n v="661335"/>
    <x v="1"/>
    <x v="1"/>
    <x v="0"/>
    <n v="81"/>
    <x v="282"/>
    <d v="2019-03-13T00:00:00"/>
    <x v="286"/>
    <x v="2"/>
    <n v="237.15"/>
    <n v="166.01"/>
  </r>
  <r>
    <n v="643006"/>
    <x v="1"/>
    <x v="2"/>
    <x v="3"/>
    <n v="365"/>
    <x v="282"/>
    <d v="2019-03-13T00:00:00"/>
    <x v="286"/>
    <x v="4"/>
    <n v="317.22000000000003"/>
    <n v="203.02"/>
  </r>
  <r>
    <n v="841129"/>
    <x v="1"/>
    <x v="1"/>
    <x v="4"/>
    <n v="117"/>
    <x v="282"/>
    <d v="2019-03-13T00:00:00"/>
    <x v="282"/>
    <x v="3"/>
    <n v="546.32000000000005"/>
    <n v="333.26"/>
  </r>
  <r>
    <n v="803558"/>
    <x v="0"/>
    <x v="2"/>
    <x v="2"/>
    <n v="122"/>
    <x v="282"/>
    <d v="2019-03-12T00:00:00"/>
    <x v="282"/>
    <x v="2"/>
    <n v="177.8"/>
    <n v="108.46"/>
  </r>
  <r>
    <n v="871236"/>
    <x v="3"/>
    <x v="2"/>
    <x v="3"/>
    <n v="191"/>
    <x v="282"/>
    <d v="2019-03-10T00:00:00"/>
    <x v="281"/>
    <x v="1"/>
    <n v="1181.57"/>
    <n v="602.6"/>
  </r>
  <r>
    <n v="194166"/>
    <x v="0"/>
    <x v="0"/>
    <x v="4"/>
    <n v="262"/>
    <x v="282"/>
    <d v="2019-03-10T00:00:00"/>
    <x v="287"/>
    <x v="4"/>
    <n v="280.94"/>
    <n v="258.45999999999998"/>
  </r>
  <r>
    <n v="63302"/>
    <x v="1"/>
    <x v="2"/>
    <x v="4"/>
    <n v="206"/>
    <x v="281"/>
    <d v="2019-03-10T00:00:00"/>
    <x v="282"/>
    <x v="5"/>
    <n v="829.19"/>
    <n v="530.67999999999995"/>
  </r>
  <r>
    <n v="329662"/>
    <x v="0"/>
    <x v="0"/>
    <x v="2"/>
    <n v="249"/>
    <x v="282"/>
    <d v="2019-03-10T00:00:00"/>
    <x v="287"/>
    <x v="1"/>
    <n v="199.73"/>
    <n v="131.82"/>
  </r>
  <r>
    <n v="511997"/>
    <x v="2"/>
    <x v="1"/>
    <x v="0"/>
    <n v="197"/>
    <x v="282"/>
    <d v="2019-03-14T00:00:00"/>
    <x v="288"/>
    <x v="0"/>
    <n v="1308.3499999999999"/>
    <n v="1151.3499999999999"/>
  </r>
  <r>
    <n v="526457"/>
    <x v="1"/>
    <x v="0"/>
    <x v="5"/>
    <n v="276"/>
    <x v="283"/>
    <d v="2019-03-12T00:00:00"/>
    <x v="287"/>
    <x v="1"/>
    <n v="857.9"/>
    <n v="634.85"/>
  </r>
  <r>
    <n v="394739"/>
    <x v="1"/>
    <x v="2"/>
    <x v="3"/>
    <n v="155"/>
    <x v="282"/>
    <d v="2019-03-11T00:00:00"/>
    <x v="283"/>
    <x v="1"/>
    <n v="1802.47"/>
    <n v="1297.78"/>
  </r>
  <r>
    <n v="75136"/>
    <x v="1"/>
    <x v="3"/>
    <x v="2"/>
    <n v="152"/>
    <x v="283"/>
    <d v="2019-03-12T00:00:00"/>
    <x v="289"/>
    <x v="5"/>
    <n v="1181.57"/>
    <n v="685.31"/>
  </r>
  <r>
    <n v="245843"/>
    <x v="0"/>
    <x v="1"/>
    <x v="4"/>
    <n v="228"/>
    <x v="283"/>
    <d v="2019-03-14T00:00:00"/>
    <x v="290"/>
    <x v="2"/>
    <n v="1451.12"/>
    <n v="754.58"/>
  </r>
  <r>
    <n v="533698"/>
    <x v="0"/>
    <x v="0"/>
    <x v="5"/>
    <n v="322"/>
    <x v="282"/>
    <d v="2019-03-14T00:00:00"/>
    <x v="283"/>
    <x v="0"/>
    <n v="1314.61"/>
    <n v="972.81"/>
  </r>
  <r>
    <n v="446363"/>
    <x v="1"/>
    <x v="3"/>
    <x v="4"/>
    <n v="60"/>
    <x v="282"/>
    <d v="2019-03-13T00:00:00"/>
    <x v="290"/>
    <x v="2"/>
    <n v="1179.46"/>
    <n v="1085.0999999999999"/>
  </r>
  <r>
    <n v="50163"/>
    <x v="0"/>
    <x v="2"/>
    <x v="3"/>
    <n v="26"/>
    <x v="284"/>
    <d v="2019-03-13T00:00:00"/>
    <x v="286"/>
    <x v="4"/>
    <n v="1235.8900000000001"/>
    <n v="667.38"/>
  </r>
  <r>
    <n v="509199"/>
    <x v="1"/>
    <x v="0"/>
    <x v="2"/>
    <n v="90"/>
    <x v="283"/>
    <d v="2019-03-14T00:00:00"/>
    <x v="282"/>
    <x v="4"/>
    <n v="403.07"/>
    <n v="330.52"/>
  </r>
  <r>
    <n v="824637"/>
    <x v="3"/>
    <x v="2"/>
    <x v="3"/>
    <n v="177"/>
    <x v="283"/>
    <d v="2019-03-13T00:00:00"/>
    <x v="286"/>
    <x v="5"/>
    <n v="1945.72"/>
    <n v="1517.66"/>
  </r>
  <r>
    <n v="569502"/>
    <x v="1"/>
    <x v="3"/>
    <x v="2"/>
    <n v="68"/>
    <x v="284"/>
    <d v="2019-03-13T00:00:00"/>
    <x v="286"/>
    <x v="4"/>
    <n v="1338.7"/>
    <n v="883.54"/>
  </r>
  <r>
    <n v="503555"/>
    <x v="2"/>
    <x v="1"/>
    <x v="4"/>
    <n v="284"/>
    <x v="283"/>
    <d v="2019-03-12T00:00:00"/>
    <x v="285"/>
    <x v="0"/>
    <n v="566.54"/>
    <n v="458.9"/>
  </r>
  <r>
    <n v="78390"/>
    <x v="2"/>
    <x v="1"/>
    <x v="4"/>
    <n v="32"/>
    <x v="285"/>
    <d v="2019-03-15T00:00:00"/>
    <x v="290"/>
    <x v="1"/>
    <n v="363.21"/>
    <n v="185.24"/>
  </r>
  <r>
    <n v="386519"/>
    <x v="1"/>
    <x v="3"/>
    <x v="3"/>
    <n v="124"/>
    <x v="284"/>
    <d v="2019-03-13T00:00:00"/>
    <x v="284"/>
    <x v="1"/>
    <n v="204.94"/>
    <n v="139.36000000000001"/>
  </r>
  <r>
    <n v="807612"/>
    <x v="3"/>
    <x v="3"/>
    <x v="2"/>
    <n v="262"/>
    <x v="285"/>
    <d v="2019-03-13T00:00:00"/>
    <x v="283"/>
    <x v="5"/>
    <n v="933.7"/>
    <n v="830.99"/>
  </r>
  <r>
    <n v="590846"/>
    <x v="2"/>
    <x v="0"/>
    <x v="1"/>
    <n v="53"/>
    <x v="285"/>
    <d v="2019-03-16T00:00:00"/>
    <x v="284"/>
    <x v="4"/>
    <n v="1164.95"/>
    <n v="873.71"/>
  </r>
  <r>
    <n v="307463"/>
    <x v="0"/>
    <x v="2"/>
    <x v="5"/>
    <n v="132"/>
    <x v="284"/>
    <d v="2019-03-15T00:00:00"/>
    <x v="284"/>
    <x v="3"/>
    <n v="1959.55"/>
    <n v="1018.97"/>
  </r>
  <r>
    <n v="328100"/>
    <x v="1"/>
    <x v="2"/>
    <x v="1"/>
    <n v="230"/>
    <x v="284"/>
    <d v="2019-03-13T00:00:00"/>
    <x v="284"/>
    <x v="2"/>
    <n v="867.1"/>
    <n v="502.92"/>
  </r>
  <r>
    <n v="346168"/>
    <x v="1"/>
    <x v="1"/>
    <x v="3"/>
    <n v="284"/>
    <x v="285"/>
    <d v="2019-03-13T00:00:00"/>
    <x v="286"/>
    <x v="2"/>
    <n v="1514.24"/>
    <n v="1241.68"/>
  </r>
  <r>
    <n v="767725"/>
    <x v="0"/>
    <x v="3"/>
    <x v="3"/>
    <n v="157"/>
    <x v="284"/>
    <d v="2019-03-16T00:00:00"/>
    <x v="290"/>
    <x v="0"/>
    <n v="1531.69"/>
    <n v="1164.08"/>
  </r>
  <r>
    <n v="218837"/>
    <x v="0"/>
    <x v="3"/>
    <x v="0"/>
    <n v="140"/>
    <x v="285"/>
    <d v="2019-03-14T00:00:00"/>
    <x v="282"/>
    <x v="2"/>
    <n v="344.33"/>
    <n v="172.17"/>
  </r>
  <r>
    <n v="571414"/>
    <x v="1"/>
    <x v="2"/>
    <x v="1"/>
    <n v="74"/>
    <x v="284"/>
    <d v="2019-03-16T00:00:00"/>
    <x v="289"/>
    <x v="3"/>
    <n v="246.25"/>
    <n v="201.93"/>
  </r>
  <r>
    <n v="564499"/>
    <x v="0"/>
    <x v="2"/>
    <x v="3"/>
    <n v="139"/>
    <x v="284"/>
    <d v="2019-03-13T00:00:00"/>
    <x v="287"/>
    <x v="2"/>
    <n v="1333.45"/>
    <n v="1213.44"/>
  </r>
  <r>
    <n v="912817"/>
    <x v="2"/>
    <x v="0"/>
    <x v="5"/>
    <n v="326"/>
    <x v="286"/>
    <d v="2019-03-16T00:00:00"/>
    <x v="290"/>
    <x v="2"/>
    <n v="1468.39"/>
    <n v="998.51"/>
  </r>
  <r>
    <n v="842291"/>
    <x v="1"/>
    <x v="1"/>
    <x v="3"/>
    <n v="153"/>
    <x v="286"/>
    <d v="2019-03-16T00:00:00"/>
    <x v="291"/>
    <x v="0"/>
    <n v="1251.8499999999999"/>
    <n v="901.33"/>
  </r>
  <r>
    <n v="122063"/>
    <x v="2"/>
    <x v="3"/>
    <x v="1"/>
    <n v="33"/>
    <x v="286"/>
    <d v="2019-03-15T00:00:00"/>
    <x v="292"/>
    <x v="4"/>
    <n v="801.73"/>
    <n v="681.47"/>
  </r>
  <r>
    <n v="597634"/>
    <x v="1"/>
    <x v="3"/>
    <x v="3"/>
    <n v="363"/>
    <x v="286"/>
    <d v="2019-03-17T00:00:00"/>
    <x v="291"/>
    <x v="5"/>
    <n v="1833.88"/>
    <n v="1320.39"/>
  </r>
  <r>
    <n v="545869"/>
    <x v="0"/>
    <x v="0"/>
    <x v="0"/>
    <n v="169"/>
    <x v="287"/>
    <d v="2019-03-17T00:00:00"/>
    <x v="288"/>
    <x v="2"/>
    <n v="1014.98"/>
    <n v="527.79"/>
  </r>
  <r>
    <n v="863829"/>
    <x v="3"/>
    <x v="2"/>
    <x v="1"/>
    <n v="270"/>
    <x v="287"/>
    <d v="2019-03-17T00:00:00"/>
    <x v="286"/>
    <x v="0"/>
    <n v="1790.24"/>
    <n v="1360.58"/>
  </r>
  <r>
    <n v="227336"/>
    <x v="0"/>
    <x v="1"/>
    <x v="3"/>
    <n v="103"/>
    <x v="286"/>
    <d v="2019-03-18T00:00:00"/>
    <x v="291"/>
    <x v="0"/>
    <n v="1372.19"/>
    <n v="1152.6400000000001"/>
  </r>
  <r>
    <n v="704512"/>
    <x v="3"/>
    <x v="0"/>
    <x v="0"/>
    <n v="80"/>
    <x v="287"/>
    <d v="2019-03-18T00:00:00"/>
    <x v="292"/>
    <x v="4"/>
    <n v="799.45"/>
    <n v="447.69"/>
  </r>
  <r>
    <n v="844597"/>
    <x v="0"/>
    <x v="2"/>
    <x v="3"/>
    <n v="228"/>
    <x v="287"/>
    <d v="2019-03-16T00:00:00"/>
    <x v="291"/>
    <x v="1"/>
    <n v="597.86"/>
    <n v="561.99"/>
  </r>
  <r>
    <n v="736294"/>
    <x v="2"/>
    <x v="1"/>
    <x v="4"/>
    <n v="353"/>
    <x v="287"/>
    <d v="2019-03-16T00:00:00"/>
    <x v="284"/>
    <x v="4"/>
    <n v="1204.48"/>
    <n v="794.96"/>
  </r>
  <r>
    <n v="236083"/>
    <x v="0"/>
    <x v="3"/>
    <x v="1"/>
    <n v="265"/>
    <x v="287"/>
    <d v="2019-03-18T00:00:00"/>
    <x v="290"/>
    <x v="2"/>
    <n v="1300.6199999999999"/>
    <n v="728.35"/>
  </r>
  <r>
    <n v="512329"/>
    <x v="0"/>
    <x v="0"/>
    <x v="2"/>
    <n v="285"/>
    <x v="287"/>
    <d v="2019-03-16T00:00:00"/>
    <x v="286"/>
    <x v="2"/>
    <n v="1349.24"/>
    <n v="796.05"/>
  </r>
  <r>
    <n v="248332"/>
    <x v="1"/>
    <x v="3"/>
    <x v="2"/>
    <n v="200"/>
    <x v="287"/>
    <d v="2019-03-17T00:00:00"/>
    <x v="290"/>
    <x v="3"/>
    <n v="933.7"/>
    <n v="840.33"/>
  </r>
  <r>
    <n v="462243"/>
    <x v="2"/>
    <x v="3"/>
    <x v="4"/>
    <n v="235"/>
    <x v="287"/>
    <d v="2019-03-17T00:00:00"/>
    <x v="289"/>
    <x v="3"/>
    <n v="616.39"/>
    <n v="517.77"/>
  </r>
  <r>
    <n v="250352"/>
    <x v="0"/>
    <x v="0"/>
    <x v="4"/>
    <n v="219"/>
    <x v="287"/>
    <d v="2019-03-17T00:00:00"/>
    <x v="289"/>
    <x v="3"/>
    <n v="1358.64"/>
    <n v="747.25"/>
  </r>
  <r>
    <n v="229982"/>
    <x v="3"/>
    <x v="3"/>
    <x v="0"/>
    <n v="252"/>
    <x v="287"/>
    <d v="2019-03-17T00:00:00"/>
    <x v="290"/>
    <x v="0"/>
    <n v="1574.34"/>
    <n v="1448.39"/>
  </r>
  <r>
    <n v="694445"/>
    <x v="1"/>
    <x v="2"/>
    <x v="3"/>
    <n v="178"/>
    <x v="288"/>
    <d v="2019-03-16T00:00:00"/>
    <x v="292"/>
    <x v="0"/>
    <n v="1935.93"/>
    <n v="1393.87"/>
  </r>
  <r>
    <n v="101407"/>
    <x v="1"/>
    <x v="3"/>
    <x v="4"/>
    <n v="24"/>
    <x v="289"/>
    <d v="2019-03-18T00:00:00"/>
    <x v="293"/>
    <x v="2"/>
    <n v="1641.66"/>
    <n v="1083.5"/>
  </r>
  <r>
    <n v="393907"/>
    <x v="1"/>
    <x v="2"/>
    <x v="1"/>
    <n v="304"/>
    <x v="288"/>
    <d v="2019-03-18T00:00:00"/>
    <x v="294"/>
    <x v="5"/>
    <n v="448.42"/>
    <n v="278.02"/>
  </r>
  <r>
    <n v="35913"/>
    <x v="2"/>
    <x v="1"/>
    <x v="2"/>
    <n v="265"/>
    <x v="288"/>
    <d v="2019-03-18T00:00:00"/>
    <x v="289"/>
    <x v="4"/>
    <n v="1204.48"/>
    <n v="662.46"/>
  </r>
  <r>
    <n v="516996"/>
    <x v="0"/>
    <x v="3"/>
    <x v="3"/>
    <n v="156"/>
    <x v="288"/>
    <d v="2019-03-17T00:00:00"/>
    <x v="288"/>
    <x v="0"/>
    <n v="1317.62"/>
    <n v="1119.98"/>
  </r>
  <r>
    <n v="538401"/>
    <x v="2"/>
    <x v="1"/>
    <x v="1"/>
    <n v="132"/>
    <x v="289"/>
    <d v="2019-03-20T00:00:00"/>
    <x v="294"/>
    <x v="2"/>
    <n v="1487.21"/>
    <n v="966.69"/>
  </r>
  <r>
    <n v="978615"/>
    <x v="1"/>
    <x v="3"/>
    <x v="0"/>
    <n v="317"/>
    <x v="288"/>
    <d v="2019-03-19T00:00:00"/>
    <x v="291"/>
    <x v="2"/>
    <n v="560.79"/>
    <n v="403.77"/>
  </r>
  <r>
    <n v="317015"/>
    <x v="0"/>
    <x v="2"/>
    <x v="4"/>
    <n v="45"/>
    <x v="288"/>
    <d v="2019-03-18T00:00:00"/>
    <x v="290"/>
    <x v="4"/>
    <n v="590.77"/>
    <n v="330.83"/>
  </r>
  <r>
    <n v="14722"/>
    <x v="3"/>
    <x v="3"/>
    <x v="0"/>
    <n v="351"/>
    <x v="288"/>
    <d v="2019-03-19T00:00:00"/>
    <x v="294"/>
    <x v="3"/>
    <n v="927.33"/>
    <n v="806.78"/>
  </r>
  <r>
    <n v="54119"/>
    <x v="0"/>
    <x v="0"/>
    <x v="2"/>
    <n v="295"/>
    <x v="288"/>
    <d v="2019-03-19T00:00:00"/>
    <x v="288"/>
    <x v="5"/>
    <n v="318.94"/>
    <n v="299.8"/>
  </r>
  <r>
    <n v="372781"/>
    <x v="2"/>
    <x v="0"/>
    <x v="1"/>
    <n v="245"/>
    <x v="289"/>
    <d v="2019-03-18T00:00:00"/>
    <x v="289"/>
    <x v="1"/>
    <n v="1458.15"/>
    <n v="962.38"/>
  </r>
  <r>
    <n v="700424"/>
    <x v="0"/>
    <x v="3"/>
    <x v="2"/>
    <n v="201"/>
    <x v="288"/>
    <d v="2019-03-18T00:00:00"/>
    <x v="294"/>
    <x v="0"/>
    <n v="334.68"/>
    <n v="294.52"/>
  </r>
  <r>
    <n v="464717"/>
    <x v="1"/>
    <x v="1"/>
    <x v="1"/>
    <n v="157"/>
    <x v="290"/>
    <d v="2019-03-18T00:00:00"/>
    <x v="289"/>
    <x v="4"/>
    <n v="1211.8399999999999"/>
    <n v="727.1"/>
  </r>
  <r>
    <n v="79813"/>
    <x v="2"/>
    <x v="2"/>
    <x v="5"/>
    <n v="152"/>
    <x v="289"/>
    <d v="2019-03-18T00:00:00"/>
    <x v="290"/>
    <x v="4"/>
    <n v="1030.99"/>
    <n v="938.2"/>
  </r>
  <r>
    <n v="636455"/>
    <x v="1"/>
    <x v="1"/>
    <x v="5"/>
    <n v="2"/>
    <x v="289"/>
    <d v="2019-03-21T00:00:00"/>
    <x v="295"/>
    <x v="0"/>
    <n v="1809.81"/>
    <n v="1447.85"/>
  </r>
  <r>
    <n v="246538"/>
    <x v="2"/>
    <x v="3"/>
    <x v="2"/>
    <n v="97"/>
    <x v="289"/>
    <d v="2019-03-18T00:00:00"/>
    <x v="293"/>
    <x v="4"/>
    <n v="644.5"/>
    <n v="335.14"/>
  </r>
  <r>
    <n v="950587"/>
    <x v="1"/>
    <x v="1"/>
    <x v="3"/>
    <n v="122"/>
    <x v="290"/>
    <d v="2019-03-21T00:00:00"/>
    <x v="292"/>
    <x v="4"/>
    <n v="727.56"/>
    <n v="363.78"/>
  </r>
  <r>
    <n v="69213"/>
    <x v="0"/>
    <x v="0"/>
    <x v="5"/>
    <n v="284"/>
    <x v="289"/>
    <d v="2019-03-19T00:00:00"/>
    <x v="294"/>
    <x v="0"/>
    <n v="1651.92"/>
    <n v="1156.3399999999999"/>
  </r>
  <r>
    <n v="410764"/>
    <x v="1"/>
    <x v="1"/>
    <x v="1"/>
    <n v="348"/>
    <x v="290"/>
    <d v="2019-03-20T00:00:00"/>
    <x v="295"/>
    <x v="3"/>
    <n v="201.52"/>
    <n v="157.19"/>
  </r>
  <r>
    <n v="134399"/>
    <x v="1"/>
    <x v="3"/>
    <x v="0"/>
    <n v="227"/>
    <x v="290"/>
    <d v="2019-03-19T00:00:00"/>
    <x v="290"/>
    <x v="0"/>
    <n v="343.62"/>
    <n v="323"/>
  </r>
  <r>
    <n v="432217"/>
    <x v="1"/>
    <x v="2"/>
    <x v="0"/>
    <n v="350"/>
    <x v="291"/>
    <d v="2019-03-20T00:00:00"/>
    <x v="293"/>
    <x v="5"/>
    <n v="1945.72"/>
    <n v="1595.49"/>
  </r>
  <r>
    <n v="922258"/>
    <x v="3"/>
    <x v="2"/>
    <x v="1"/>
    <n v="37"/>
    <x v="290"/>
    <d v="2019-03-19T00:00:00"/>
    <x v="290"/>
    <x v="0"/>
    <n v="793.58"/>
    <n v="666.61"/>
  </r>
  <r>
    <n v="452078"/>
    <x v="2"/>
    <x v="0"/>
    <x v="3"/>
    <n v="238"/>
    <x v="291"/>
    <d v="2019-03-19T00:00:00"/>
    <x v="294"/>
    <x v="1"/>
    <n v="1325.22"/>
    <n v="927.65"/>
  </r>
  <r>
    <n v="456397"/>
    <x v="2"/>
    <x v="1"/>
    <x v="4"/>
    <n v="268"/>
    <x v="291"/>
    <d v="2019-03-21T00:00:00"/>
    <x v="295"/>
    <x v="0"/>
    <n v="1171.6500000000001"/>
    <n v="925.6"/>
  </r>
  <r>
    <n v="622777"/>
    <x v="0"/>
    <x v="3"/>
    <x v="3"/>
    <n v="91"/>
    <x v="290"/>
    <d v="2019-03-21T00:00:00"/>
    <x v="295"/>
    <x v="0"/>
    <n v="1027.29"/>
    <n v="698.56"/>
  </r>
  <r>
    <n v="427838"/>
    <x v="1"/>
    <x v="3"/>
    <x v="5"/>
    <n v="216"/>
    <x v="290"/>
    <d v="2019-03-22T00:00:00"/>
    <x v="294"/>
    <x v="2"/>
    <n v="983.03"/>
    <n v="648.79999999999995"/>
  </r>
  <r>
    <n v="711659"/>
    <x v="3"/>
    <x v="0"/>
    <x v="5"/>
    <n v="125"/>
    <x v="291"/>
    <d v="2019-03-20T00:00:00"/>
    <x v="295"/>
    <x v="3"/>
    <n v="1325.22"/>
    <n v="1192.7"/>
  </r>
  <r>
    <n v="993115"/>
    <x v="0"/>
    <x v="2"/>
    <x v="3"/>
    <n v="164"/>
    <x v="292"/>
    <d v="2019-03-20T00:00:00"/>
    <x v="291"/>
    <x v="4"/>
    <n v="1966.1"/>
    <n v="1572.88"/>
  </r>
  <r>
    <n v="728424"/>
    <x v="0"/>
    <x v="0"/>
    <x v="2"/>
    <n v="362"/>
    <x v="292"/>
    <d v="2019-03-21T00:00:00"/>
    <x v="291"/>
    <x v="4"/>
    <n v="546.32000000000005"/>
    <n v="376.96"/>
  </r>
  <r>
    <n v="816656"/>
    <x v="0"/>
    <x v="0"/>
    <x v="3"/>
    <n v="358"/>
    <x v="292"/>
    <d v="2019-03-22T00:00:00"/>
    <x v="291"/>
    <x v="5"/>
    <n v="667.73"/>
    <n v="614.30999999999995"/>
  </r>
  <r>
    <n v="209658"/>
    <x v="1"/>
    <x v="2"/>
    <x v="1"/>
    <n v="227"/>
    <x v="292"/>
    <d v="2019-03-23T00:00:00"/>
    <x v="294"/>
    <x v="2"/>
    <n v="182.58"/>
    <n v="98.59"/>
  </r>
  <r>
    <n v="313864"/>
    <x v="2"/>
    <x v="0"/>
    <x v="1"/>
    <n v="198"/>
    <x v="292"/>
    <d v="2019-03-20T00:00:00"/>
    <x v="288"/>
    <x v="2"/>
    <n v="945.49"/>
    <n v="718.57"/>
  </r>
  <r>
    <n v="459505"/>
    <x v="3"/>
    <x v="2"/>
    <x v="4"/>
    <n v="57"/>
    <x v="292"/>
    <d v="2019-03-23T00:00:00"/>
    <x v="296"/>
    <x v="4"/>
    <n v="285.2"/>
    <n v="262.38"/>
  </r>
  <r>
    <n v="792105"/>
    <x v="2"/>
    <x v="1"/>
    <x v="4"/>
    <n v="138"/>
    <x v="292"/>
    <d v="2019-03-23T00:00:00"/>
    <x v="293"/>
    <x v="3"/>
    <n v="933.7"/>
    <n v="802.98"/>
  </r>
  <r>
    <n v="764392"/>
    <x v="0"/>
    <x v="3"/>
    <x v="2"/>
    <n v="351"/>
    <x v="291"/>
    <d v="2019-03-21T00:00:00"/>
    <x v="297"/>
    <x v="2"/>
    <n v="1651.92"/>
    <n v="1486.73"/>
  </r>
  <r>
    <n v="365768"/>
    <x v="0"/>
    <x v="2"/>
    <x v="5"/>
    <n v="63"/>
    <x v="292"/>
    <d v="2019-03-20T00:00:00"/>
    <x v="295"/>
    <x v="1"/>
    <n v="837.94"/>
    <n v="661.97"/>
  </r>
  <r>
    <n v="598237"/>
    <x v="2"/>
    <x v="1"/>
    <x v="2"/>
    <n v="214"/>
    <x v="291"/>
    <d v="2019-03-23T00:00:00"/>
    <x v="298"/>
    <x v="2"/>
    <n v="1893.08"/>
    <n v="1533.39"/>
  </r>
  <r>
    <n v="591591"/>
    <x v="1"/>
    <x v="1"/>
    <x v="2"/>
    <n v="131"/>
    <x v="293"/>
    <d v="2019-03-22T00:00:00"/>
    <x v="291"/>
    <x v="2"/>
    <n v="1920.08"/>
    <n v="1132.8499999999999"/>
  </r>
  <r>
    <n v="264718"/>
    <x v="3"/>
    <x v="2"/>
    <x v="4"/>
    <n v="166"/>
    <x v="293"/>
    <d v="2019-03-21T00:00:00"/>
    <x v="295"/>
    <x v="5"/>
    <n v="611.20000000000005"/>
    <n v="550.08000000000004"/>
  </r>
  <r>
    <n v="737578"/>
    <x v="2"/>
    <x v="1"/>
    <x v="5"/>
    <n v="217"/>
    <x v="293"/>
    <d v="2019-03-21T00:00:00"/>
    <x v="297"/>
    <x v="1"/>
    <n v="1683.46"/>
    <n v="858.56"/>
  </r>
  <r>
    <n v="894277"/>
    <x v="3"/>
    <x v="3"/>
    <x v="4"/>
    <n v="309"/>
    <x v="293"/>
    <d v="2019-03-21T00:00:00"/>
    <x v="291"/>
    <x v="0"/>
    <n v="565.83000000000004"/>
    <n v="390.42"/>
  </r>
  <r>
    <n v="146977"/>
    <x v="3"/>
    <x v="3"/>
    <x v="1"/>
    <n v="101"/>
    <x v="293"/>
    <d v="2019-03-24T00:00:00"/>
    <x v="293"/>
    <x v="2"/>
    <n v="730.52"/>
    <n v="416.4"/>
  </r>
  <r>
    <n v="472024"/>
    <x v="1"/>
    <x v="1"/>
    <x v="5"/>
    <n v="319"/>
    <x v="292"/>
    <d v="2019-03-22T00:00:00"/>
    <x v="295"/>
    <x v="0"/>
    <n v="1016.91"/>
    <n v="620.32000000000005"/>
  </r>
  <r>
    <n v="675713"/>
    <x v="0"/>
    <x v="3"/>
    <x v="3"/>
    <n v="32"/>
    <x v="292"/>
    <d v="2019-03-24T00:00:00"/>
    <x v="299"/>
    <x v="4"/>
    <n v="1181.57"/>
    <n v="626.23"/>
  </r>
  <r>
    <n v="443664"/>
    <x v="0"/>
    <x v="3"/>
    <x v="1"/>
    <n v="139"/>
    <x v="293"/>
    <d v="2019-03-21T00:00:00"/>
    <x v="297"/>
    <x v="3"/>
    <n v="767.31"/>
    <n v="414.35"/>
  </r>
  <r>
    <n v="559455"/>
    <x v="2"/>
    <x v="1"/>
    <x v="5"/>
    <n v="308"/>
    <x v="294"/>
    <d v="2019-03-23T00:00:00"/>
    <x v="293"/>
    <x v="2"/>
    <n v="285.2"/>
    <n v="253.83"/>
  </r>
  <r>
    <n v="976854"/>
    <x v="3"/>
    <x v="0"/>
    <x v="5"/>
    <n v="323"/>
    <x v="294"/>
    <d v="2019-03-24T00:00:00"/>
    <x v="297"/>
    <x v="0"/>
    <n v="1164.95"/>
    <n v="594.12"/>
  </r>
  <r>
    <n v="897299"/>
    <x v="0"/>
    <x v="3"/>
    <x v="2"/>
    <n v="68"/>
    <x v="294"/>
    <d v="2019-03-25T00:00:00"/>
    <x v="300"/>
    <x v="3"/>
    <n v="493.59"/>
    <n v="306.02999999999997"/>
  </r>
  <r>
    <n v="613051"/>
    <x v="1"/>
    <x v="2"/>
    <x v="1"/>
    <n v="338"/>
    <x v="294"/>
    <d v="2019-03-25T00:00:00"/>
    <x v="299"/>
    <x v="1"/>
    <n v="1442.68"/>
    <n v="908.89"/>
  </r>
  <r>
    <n v="680452"/>
    <x v="0"/>
    <x v="0"/>
    <x v="3"/>
    <n v="349"/>
    <x v="294"/>
    <d v="2019-03-25T00:00:00"/>
    <x v="299"/>
    <x v="2"/>
    <n v="971.02"/>
    <n v="864.21"/>
  </r>
  <r>
    <n v="970733"/>
    <x v="0"/>
    <x v="0"/>
    <x v="0"/>
    <n v="221"/>
    <x v="295"/>
    <d v="2019-03-26T00:00:00"/>
    <x v="300"/>
    <x v="4"/>
    <n v="1768.77"/>
    <n v="955.14"/>
  </r>
  <r>
    <n v="421713"/>
    <x v="1"/>
    <x v="3"/>
    <x v="1"/>
    <n v="43"/>
    <x v="295"/>
    <d v="2019-03-25T00:00:00"/>
    <x v="301"/>
    <x v="2"/>
    <n v="616.16999999999996"/>
    <n v="443.64"/>
  </r>
  <r>
    <n v="995861"/>
    <x v="0"/>
    <x v="0"/>
    <x v="2"/>
    <n v="35"/>
    <x v="295"/>
    <d v="2019-03-25T00:00:00"/>
    <x v="300"/>
    <x v="1"/>
    <n v="953.07"/>
    <n v="629.03"/>
  </r>
  <r>
    <n v="262309"/>
    <x v="0"/>
    <x v="2"/>
    <x v="3"/>
    <n v="284"/>
    <x v="294"/>
    <d v="2019-03-23T00:00:00"/>
    <x v="299"/>
    <x v="3"/>
    <n v="403.07"/>
    <n v="342.61"/>
  </r>
  <r>
    <n v="695758"/>
    <x v="2"/>
    <x v="1"/>
    <x v="1"/>
    <n v="126"/>
    <x v="295"/>
    <d v="2019-03-26T00:00:00"/>
    <x v="300"/>
    <x v="5"/>
    <n v="1879.97"/>
    <n v="1090.3800000000001"/>
  </r>
  <r>
    <n v="441129"/>
    <x v="1"/>
    <x v="1"/>
    <x v="1"/>
    <n v="186"/>
    <x v="295"/>
    <d v="2019-03-24T00:00:00"/>
    <x v="297"/>
    <x v="5"/>
    <n v="952.92"/>
    <n v="876.69"/>
  </r>
  <r>
    <n v="469930"/>
    <x v="0"/>
    <x v="1"/>
    <x v="4"/>
    <n v="123"/>
    <x v="296"/>
    <d v="2019-03-27T00:00:00"/>
    <x v="302"/>
    <x v="0"/>
    <n v="1891.81"/>
    <n v="1362.1"/>
  </r>
  <r>
    <n v="132553"/>
    <x v="3"/>
    <x v="3"/>
    <x v="0"/>
    <n v="26"/>
    <x v="296"/>
    <d v="2019-03-26T00:00:00"/>
    <x v="301"/>
    <x v="2"/>
    <n v="1402.24"/>
    <n v="1304.08"/>
  </r>
  <r>
    <n v="761369"/>
    <x v="1"/>
    <x v="3"/>
    <x v="2"/>
    <n v="232"/>
    <x v="295"/>
    <d v="2019-03-26T00:00:00"/>
    <x v="302"/>
    <x v="0"/>
    <n v="603.75"/>
    <n v="537.34"/>
  </r>
  <r>
    <n v="168092"/>
    <x v="2"/>
    <x v="0"/>
    <x v="0"/>
    <n v="122"/>
    <x v="296"/>
    <d v="2019-03-25T00:00:00"/>
    <x v="301"/>
    <x v="0"/>
    <n v="1937.01"/>
    <n v="1530.24"/>
  </r>
  <r>
    <n v="617576"/>
    <x v="0"/>
    <x v="0"/>
    <x v="1"/>
    <n v="7"/>
    <x v="296"/>
    <d v="2019-03-26T00:00:00"/>
    <x v="300"/>
    <x v="2"/>
    <n v="1442.37"/>
    <n v="966.39"/>
  </r>
  <r>
    <n v="253892"/>
    <x v="1"/>
    <x v="1"/>
    <x v="1"/>
    <n v="286"/>
    <x v="297"/>
    <d v="2019-03-27T00:00:00"/>
    <x v="303"/>
    <x v="2"/>
    <n v="1468.39"/>
    <n v="1101.29"/>
  </r>
  <r>
    <n v="592912"/>
    <x v="0"/>
    <x v="1"/>
    <x v="4"/>
    <n v="176"/>
    <x v="297"/>
    <d v="2019-03-28T00:00:00"/>
    <x v="303"/>
    <x v="0"/>
    <n v="712.36"/>
    <n v="641.12"/>
  </r>
  <r>
    <n v="336609"/>
    <x v="2"/>
    <x v="0"/>
    <x v="0"/>
    <n v="48"/>
    <x v="296"/>
    <d v="2019-03-25T00:00:00"/>
    <x v="301"/>
    <x v="2"/>
    <n v="560.79"/>
    <n v="487.89"/>
  </r>
  <r>
    <n v="841897"/>
    <x v="0"/>
    <x v="2"/>
    <x v="2"/>
    <n v="314"/>
    <x v="296"/>
    <d v="2019-03-28T00:00:00"/>
    <x v="303"/>
    <x v="4"/>
    <n v="693.18"/>
    <n v="630.79"/>
  </r>
  <r>
    <n v="573364"/>
    <x v="1"/>
    <x v="2"/>
    <x v="1"/>
    <n v="305"/>
    <x v="297"/>
    <d v="2019-03-26T00:00:00"/>
    <x v="299"/>
    <x v="1"/>
    <n v="337.68"/>
    <n v="172.22"/>
  </r>
  <r>
    <n v="170060"/>
    <x v="0"/>
    <x v="0"/>
    <x v="5"/>
    <n v="327"/>
    <x v="296"/>
    <d v="2019-03-26T00:00:00"/>
    <x v="296"/>
    <x v="0"/>
    <n v="1371.77"/>
    <n v="1275.75"/>
  </r>
  <r>
    <n v="58670"/>
    <x v="0"/>
    <x v="2"/>
    <x v="3"/>
    <n v="163"/>
    <x v="296"/>
    <d v="2019-03-25T00:00:00"/>
    <x v="296"/>
    <x v="4"/>
    <n v="939.27"/>
    <n v="854.74"/>
  </r>
  <r>
    <n v="322129"/>
    <x v="0"/>
    <x v="0"/>
    <x v="1"/>
    <n v="194"/>
    <x v="296"/>
    <d v="2019-03-26T00:00:00"/>
    <x v="302"/>
    <x v="4"/>
    <n v="1716.03"/>
    <n v="1304.18"/>
  </r>
  <r>
    <n v="444269"/>
    <x v="3"/>
    <x v="3"/>
    <x v="3"/>
    <n v="89"/>
    <x v="296"/>
    <d v="2019-03-25T00:00:00"/>
    <x v="299"/>
    <x v="1"/>
    <n v="712.27"/>
    <n v="598.30999999999995"/>
  </r>
  <r>
    <n v="369938"/>
    <x v="2"/>
    <x v="1"/>
    <x v="1"/>
    <n v="234"/>
    <x v="297"/>
    <d v="2019-03-28T00:00:00"/>
    <x v="301"/>
    <x v="5"/>
    <n v="1805.18"/>
    <n v="1534.4"/>
  </r>
  <r>
    <n v="436284"/>
    <x v="2"/>
    <x v="1"/>
    <x v="4"/>
    <n v="193"/>
    <x v="297"/>
    <d v="2019-03-28T00:00:00"/>
    <x v="301"/>
    <x v="5"/>
    <n v="230.62"/>
    <n v="149.9"/>
  </r>
  <r>
    <n v="34656"/>
    <x v="0"/>
    <x v="1"/>
    <x v="5"/>
    <n v="213"/>
    <x v="297"/>
    <d v="2019-03-26T00:00:00"/>
    <x v="300"/>
    <x v="5"/>
    <n v="953.07"/>
    <n v="743.39"/>
  </r>
  <r>
    <n v="517209"/>
    <x v="3"/>
    <x v="3"/>
    <x v="3"/>
    <n v="159"/>
    <x v="298"/>
    <d v="2019-03-27T00:00:00"/>
    <x v="303"/>
    <x v="5"/>
    <n v="1945.72"/>
    <n v="1400.92"/>
  </r>
  <r>
    <n v="211115"/>
    <x v="1"/>
    <x v="1"/>
    <x v="2"/>
    <n v="96"/>
    <x v="297"/>
    <d v="2019-03-26T00:00:00"/>
    <x v="300"/>
    <x v="1"/>
    <n v="194.17"/>
    <n v="132.04"/>
  </r>
  <r>
    <n v="905828"/>
    <x v="0"/>
    <x v="1"/>
    <x v="5"/>
    <n v="110"/>
    <x v="297"/>
    <d v="2019-03-26T00:00:00"/>
    <x v="300"/>
    <x v="2"/>
    <n v="1802.47"/>
    <n v="1081.48"/>
  </r>
  <r>
    <n v="992197"/>
    <x v="0"/>
    <x v="3"/>
    <x v="0"/>
    <n v="208"/>
    <x v="298"/>
    <d v="2019-03-28T00:00:00"/>
    <x v="298"/>
    <x v="0"/>
    <n v="1768.77"/>
    <n v="1185.08"/>
  </r>
  <r>
    <n v="595808"/>
    <x v="0"/>
    <x v="2"/>
    <x v="1"/>
    <n v="299"/>
    <x v="297"/>
    <d v="2019-03-28T00:00:00"/>
    <x v="302"/>
    <x v="1"/>
    <n v="1487.21"/>
    <n v="832.84"/>
  </r>
  <r>
    <n v="394478"/>
    <x v="1"/>
    <x v="2"/>
    <x v="1"/>
    <n v="132"/>
    <x v="297"/>
    <d v="2019-03-26T00:00:00"/>
    <x v="299"/>
    <x v="4"/>
    <n v="1321.9"/>
    <n v="964.99"/>
  </r>
  <r>
    <n v="526188"/>
    <x v="0"/>
    <x v="2"/>
    <x v="0"/>
    <n v="202"/>
    <x v="297"/>
    <d v="2019-03-28T00:00:00"/>
    <x v="303"/>
    <x v="4"/>
    <n v="361.88"/>
    <n v="206.27"/>
  </r>
  <r>
    <n v="755730"/>
    <x v="3"/>
    <x v="2"/>
    <x v="4"/>
    <n v="159"/>
    <x v="298"/>
    <d v="2019-03-29T00:00:00"/>
    <x v="304"/>
    <x v="5"/>
    <n v="1209.54"/>
    <n v="1076.49"/>
  </r>
  <r>
    <n v="885351"/>
    <x v="0"/>
    <x v="3"/>
    <x v="1"/>
    <n v="221"/>
    <x v="299"/>
    <d v="2019-03-28T00:00:00"/>
    <x v="303"/>
    <x v="2"/>
    <n v="1688.32"/>
    <n v="962.34"/>
  </r>
  <r>
    <n v="493286"/>
    <x v="1"/>
    <x v="3"/>
    <x v="3"/>
    <n v="29"/>
    <x v="299"/>
    <d v="2019-03-27T00:00:00"/>
    <x v="300"/>
    <x v="4"/>
    <n v="1920.08"/>
    <n v="1824.08"/>
  </r>
  <r>
    <n v="745202"/>
    <x v="1"/>
    <x v="2"/>
    <x v="2"/>
    <n v="143"/>
    <x v="298"/>
    <d v="2019-03-29T00:00:00"/>
    <x v="302"/>
    <x v="0"/>
    <n v="1865.79"/>
    <n v="1044.8399999999999"/>
  </r>
  <r>
    <n v="928443"/>
    <x v="3"/>
    <x v="3"/>
    <x v="5"/>
    <n v="61"/>
    <x v="299"/>
    <d v="2019-03-30T00:00:00"/>
    <x v="305"/>
    <x v="0"/>
    <n v="253.99"/>
    <n v="238.75"/>
  </r>
  <r>
    <n v="990635"/>
    <x v="0"/>
    <x v="2"/>
    <x v="0"/>
    <n v="334"/>
    <x v="299"/>
    <d v="2019-03-30T00:00:00"/>
    <x v="301"/>
    <x v="5"/>
    <n v="1981.64"/>
    <n v="1565.5"/>
  </r>
  <r>
    <n v="394910"/>
    <x v="0"/>
    <x v="2"/>
    <x v="1"/>
    <n v="330"/>
    <x v="299"/>
    <d v="2019-03-29T00:00:00"/>
    <x v="301"/>
    <x v="5"/>
    <n v="1754.12"/>
    <n v="1561.17"/>
  </r>
  <r>
    <n v="466929"/>
    <x v="1"/>
    <x v="3"/>
    <x v="1"/>
    <n v="349"/>
    <x v="299"/>
    <d v="2019-03-30T00:00:00"/>
    <x v="303"/>
    <x v="2"/>
    <n v="1476.3"/>
    <n v="885.78"/>
  </r>
  <r>
    <n v="286910"/>
    <x v="0"/>
    <x v="2"/>
    <x v="4"/>
    <n v="246"/>
    <x v="299"/>
    <d v="2019-03-29T00:00:00"/>
    <x v="303"/>
    <x v="1"/>
    <n v="1862.1"/>
    <n v="1750.37"/>
  </r>
  <r>
    <n v="454282"/>
    <x v="0"/>
    <x v="1"/>
    <x v="1"/>
    <n v="26"/>
    <x v="299"/>
    <d v="2019-03-28T00:00:00"/>
    <x v="305"/>
    <x v="3"/>
    <n v="1476.3"/>
    <n v="1062.94"/>
  </r>
  <r>
    <n v="567208"/>
    <x v="2"/>
    <x v="1"/>
    <x v="1"/>
    <n v="233"/>
    <x v="300"/>
    <d v="2019-03-28T00:00:00"/>
    <x v="299"/>
    <x v="0"/>
    <n v="449.24"/>
    <n v="233.6"/>
  </r>
  <r>
    <n v="559633"/>
    <x v="0"/>
    <x v="2"/>
    <x v="3"/>
    <n v="127"/>
    <x v="299"/>
    <d v="2019-03-31T00:00:00"/>
    <x v="303"/>
    <x v="2"/>
    <n v="434.82"/>
    <n v="356.55"/>
  </r>
  <r>
    <n v="96612"/>
    <x v="1"/>
    <x v="1"/>
    <x v="0"/>
    <n v="341"/>
    <x v="299"/>
    <d v="2019-03-28T00:00:00"/>
    <x v="302"/>
    <x v="0"/>
    <n v="1487.05"/>
    <n v="1070.68"/>
  </r>
  <r>
    <n v="868005"/>
    <x v="0"/>
    <x v="0"/>
    <x v="4"/>
    <n v="78"/>
    <x v="299"/>
    <d v="2019-03-31T00:00:00"/>
    <x v="306"/>
    <x v="4"/>
    <n v="1300.6199999999999"/>
    <n v="767.37"/>
  </r>
  <r>
    <n v="512995"/>
    <x v="1"/>
    <x v="2"/>
    <x v="0"/>
    <n v="260"/>
    <x v="300"/>
    <d v="2019-03-29T00:00:00"/>
    <x v="305"/>
    <x v="4"/>
    <n v="278.41000000000003"/>
    <n v="245"/>
  </r>
  <r>
    <n v="153383"/>
    <x v="1"/>
    <x v="2"/>
    <x v="5"/>
    <n v="319"/>
    <x v="299"/>
    <d v="2019-03-29T00:00:00"/>
    <x v="305"/>
    <x v="1"/>
    <n v="1859.08"/>
    <n v="1245.58"/>
  </r>
  <r>
    <n v="74490"/>
    <x v="3"/>
    <x v="0"/>
    <x v="0"/>
    <n v="138"/>
    <x v="299"/>
    <d v="2019-03-29T00:00:00"/>
    <x v="301"/>
    <x v="0"/>
    <n v="1681.55"/>
    <n v="840.78"/>
  </r>
  <r>
    <n v="866332"/>
    <x v="3"/>
    <x v="0"/>
    <x v="4"/>
    <n v="34"/>
    <x v="299"/>
    <d v="2019-03-28T00:00:00"/>
    <x v="300"/>
    <x v="5"/>
    <n v="1112.8900000000001"/>
    <n v="779.02"/>
  </r>
  <r>
    <n v="775841"/>
    <x v="1"/>
    <x v="2"/>
    <x v="2"/>
    <n v="245"/>
    <x v="301"/>
    <d v="2019-03-31T00:00:00"/>
    <x v="300"/>
    <x v="0"/>
    <n v="1921.97"/>
    <n v="1153.18"/>
  </r>
  <r>
    <n v="804085"/>
    <x v="2"/>
    <x v="1"/>
    <x v="1"/>
    <n v="162"/>
    <x v="300"/>
    <d v="2019-03-30T00:00:00"/>
    <x v="304"/>
    <x v="1"/>
    <n v="603.75"/>
    <n v="489.04"/>
  </r>
  <r>
    <n v="498911"/>
    <x v="3"/>
    <x v="2"/>
    <x v="2"/>
    <n v="199"/>
    <x v="300"/>
    <d v="2019-03-30T00:00:00"/>
    <x v="301"/>
    <x v="2"/>
    <n v="1487.52"/>
    <n v="862.76"/>
  </r>
  <r>
    <n v="384456"/>
    <x v="1"/>
    <x v="3"/>
    <x v="3"/>
    <n v="62"/>
    <x v="300"/>
    <d v="2019-03-30T00:00:00"/>
    <x v="303"/>
    <x v="1"/>
    <n v="1681.55"/>
    <n v="1446.13"/>
  </r>
  <r>
    <n v="206286"/>
    <x v="1"/>
    <x v="2"/>
    <x v="0"/>
    <n v="347"/>
    <x v="301"/>
    <d v="2019-04-01T00:00:00"/>
    <x v="305"/>
    <x v="4"/>
    <n v="549.41999999999996"/>
    <n v="346.13"/>
  </r>
  <r>
    <n v="118544"/>
    <x v="0"/>
    <x v="3"/>
    <x v="4"/>
    <n v="122"/>
    <x v="301"/>
    <d v="2019-04-02T00:00:00"/>
    <x v="305"/>
    <x v="5"/>
    <n v="1012.07"/>
    <n v="728.69"/>
  </r>
  <r>
    <n v="336562"/>
    <x v="0"/>
    <x v="2"/>
    <x v="1"/>
    <n v="351"/>
    <x v="302"/>
    <d v="2019-04-01T00:00:00"/>
    <x v="307"/>
    <x v="2"/>
    <n v="321.35000000000002"/>
    <n v="237.8"/>
  </r>
  <r>
    <n v="165867"/>
    <x v="0"/>
    <x v="0"/>
    <x v="4"/>
    <n v="343"/>
    <x v="302"/>
    <d v="2019-04-02T00:00:00"/>
    <x v="305"/>
    <x v="5"/>
    <n v="1797.04"/>
    <n v="1078.22"/>
  </r>
  <r>
    <n v="301014"/>
    <x v="0"/>
    <x v="3"/>
    <x v="5"/>
    <n v="323"/>
    <x v="302"/>
    <d v="2019-04-03T00:00:00"/>
    <x v="308"/>
    <x v="2"/>
    <n v="953.07"/>
    <n v="638.55999999999995"/>
  </r>
  <r>
    <n v="195868"/>
    <x v="2"/>
    <x v="0"/>
    <x v="1"/>
    <n v="33"/>
    <x v="303"/>
    <d v="2019-04-02T00:00:00"/>
    <x v="304"/>
    <x v="1"/>
    <n v="1922.22"/>
    <n v="1576.22"/>
  </r>
  <r>
    <n v="370177"/>
    <x v="1"/>
    <x v="2"/>
    <x v="5"/>
    <n v="98"/>
    <x v="303"/>
    <d v="2019-04-01T00:00:00"/>
    <x v="302"/>
    <x v="1"/>
    <n v="272.12"/>
    <n v="190.48"/>
  </r>
  <r>
    <n v="643017"/>
    <x v="2"/>
    <x v="1"/>
    <x v="2"/>
    <n v="181"/>
    <x v="303"/>
    <d v="2019-04-01T00:00:00"/>
    <x v="307"/>
    <x v="5"/>
    <n v="1284.72"/>
    <n v="745.14"/>
  </r>
  <r>
    <n v="995419"/>
    <x v="0"/>
    <x v="0"/>
    <x v="5"/>
    <n v="357"/>
    <x v="304"/>
    <d v="2019-04-04T00:00:00"/>
    <x v="306"/>
    <x v="4"/>
    <n v="829.19"/>
    <n v="497.51"/>
  </r>
  <r>
    <n v="165989"/>
    <x v="0"/>
    <x v="2"/>
    <x v="1"/>
    <n v="279"/>
    <x v="304"/>
    <d v="2019-04-03T00:00:00"/>
    <x v="304"/>
    <x v="5"/>
    <n v="1442.68"/>
    <n v="952.17"/>
  </r>
  <r>
    <n v="836189"/>
    <x v="2"/>
    <x v="1"/>
    <x v="4"/>
    <n v="240"/>
    <x v="302"/>
    <d v="2019-04-04T00:00:00"/>
    <x v="309"/>
    <x v="3"/>
    <n v="381.39"/>
    <n v="274.60000000000002"/>
  </r>
  <r>
    <n v="273010"/>
    <x v="0"/>
    <x v="2"/>
    <x v="5"/>
    <n v="141"/>
    <x v="302"/>
    <d v="2019-04-02T00:00:00"/>
    <x v="305"/>
    <x v="0"/>
    <n v="1981.64"/>
    <n v="1288.07"/>
  </r>
  <r>
    <n v="560379"/>
    <x v="1"/>
    <x v="1"/>
    <x v="5"/>
    <n v="152"/>
    <x v="304"/>
    <d v="2019-04-03T00:00:00"/>
    <x v="304"/>
    <x v="0"/>
    <n v="1185.17"/>
    <n v="1078.5"/>
  </r>
  <r>
    <n v="445790"/>
    <x v="2"/>
    <x v="1"/>
    <x v="2"/>
    <n v="125"/>
    <x v="302"/>
    <d v="2019-04-03T00:00:00"/>
    <x v="306"/>
    <x v="5"/>
    <n v="1331.28"/>
    <n v="692.27"/>
  </r>
  <r>
    <n v="783703"/>
    <x v="2"/>
    <x v="3"/>
    <x v="3"/>
    <n v="163"/>
    <x v="304"/>
    <d v="2019-04-03T00:00:00"/>
    <x v="309"/>
    <x v="4"/>
    <n v="395.02"/>
    <n v="276.51"/>
  </r>
  <r>
    <n v="938424"/>
    <x v="2"/>
    <x v="1"/>
    <x v="3"/>
    <n v="244"/>
    <x v="302"/>
    <d v="2019-04-03T00:00:00"/>
    <x v="310"/>
    <x v="2"/>
    <n v="278.41000000000003"/>
    <n v="217.16"/>
  </r>
  <r>
    <n v="912186"/>
    <x v="1"/>
    <x v="2"/>
    <x v="3"/>
    <n v="311"/>
    <x v="305"/>
    <d v="2019-04-05T00:00:00"/>
    <x v="308"/>
    <x v="2"/>
    <n v="191.39"/>
    <n v="116.75"/>
  </r>
  <r>
    <n v="724978"/>
    <x v="2"/>
    <x v="1"/>
    <x v="4"/>
    <n v="172"/>
    <x v="304"/>
    <d v="2019-04-05T00:00:00"/>
    <x v="311"/>
    <x v="2"/>
    <n v="1945.72"/>
    <n v="1731.69"/>
  </r>
  <r>
    <n v="960635"/>
    <x v="0"/>
    <x v="3"/>
    <x v="3"/>
    <n v="12"/>
    <x v="304"/>
    <d v="2019-04-03T00:00:00"/>
    <x v="305"/>
    <x v="0"/>
    <n v="1096.01"/>
    <n v="712.41"/>
  </r>
  <r>
    <n v="854942"/>
    <x v="3"/>
    <x v="3"/>
    <x v="1"/>
    <n v="87"/>
    <x v="305"/>
    <d v="2019-04-02T00:00:00"/>
    <x v="303"/>
    <x v="1"/>
    <n v="1705.7"/>
    <n v="1245.1600000000001"/>
  </r>
  <r>
    <n v="975487"/>
    <x v="0"/>
    <x v="1"/>
    <x v="3"/>
    <n v="138"/>
    <x v="305"/>
    <d v="2019-04-05T00:00:00"/>
    <x v="308"/>
    <x v="5"/>
    <n v="1365.01"/>
    <n v="778.06"/>
  </r>
  <r>
    <n v="711580"/>
    <x v="0"/>
    <x v="0"/>
    <x v="2"/>
    <n v="143"/>
    <x v="304"/>
    <d v="2019-04-05T00:00:00"/>
    <x v="308"/>
    <x v="1"/>
    <n v="1877.7"/>
    <n v="957.63"/>
  </r>
  <r>
    <n v="89673"/>
    <x v="3"/>
    <x v="0"/>
    <x v="1"/>
    <n v="364"/>
    <x v="305"/>
    <d v="2019-04-05T00:00:00"/>
    <x v="307"/>
    <x v="3"/>
    <n v="1112.8900000000001"/>
    <n v="667.73"/>
  </r>
  <r>
    <n v="268696"/>
    <x v="0"/>
    <x v="0"/>
    <x v="1"/>
    <n v="157"/>
    <x v="306"/>
    <d v="2019-04-05T00:00:00"/>
    <x v="306"/>
    <x v="5"/>
    <n v="1272.93"/>
    <n v="1145.6400000000001"/>
  </r>
  <r>
    <n v="660187"/>
    <x v="1"/>
    <x v="1"/>
    <x v="0"/>
    <n v="307"/>
    <x v="306"/>
    <d v="2019-04-04T00:00:00"/>
    <x v="307"/>
    <x v="3"/>
    <n v="1072.71"/>
    <n v="815.26"/>
  </r>
  <r>
    <n v="702971"/>
    <x v="0"/>
    <x v="1"/>
    <x v="2"/>
    <n v="57"/>
    <x v="305"/>
    <d v="2019-04-06T00:00:00"/>
    <x v="309"/>
    <x v="3"/>
    <n v="856.09"/>
    <n v="642.07000000000005"/>
  </r>
  <r>
    <n v="150548"/>
    <x v="0"/>
    <x v="3"/>
    <x v="4"/>
    <n v="180"/>
    <x v="305"/>
    <d v="2019-04-03T00:00:00"/>
    <x v="306"/>
    <x v="2"/>
    <n v="1999.4"/>
    <n v="1819.45"/>
  </r>
  <r>
    <n v="148127"/>
    <x v="1"/>
    <x v="2"/>
    <x v="5"/>
    <n v="297"/>
    <x v="305"/>
    <d v="2019-04-05T00:00:00"/>
    <x v="306"/>
    <x v="5"/>
    <n v="423.53"/>
    <n v="241.41"/>
  </r>
  <r>
    <n v="375375"/>
    <x v="3"/>
    <x v="2"/>
    <x v="4"/>
    <n v="117"/>
    <x v="305"/>
    <d v="2019-04-06T00:00:00"/>
    <x v="312"/>
    <x v="2"/>
    <n v="285.89999999999998"/>
    <n v="248.73"/>
  </r>
  <r>
    <n v="74422"/>
    <x v="3"/>
    <x v="3"/>
    <x v="2"/>
    <n v="27"/>
    <x v="305"/>
    <d v="2019-04-03T00:00:00"/>
    <x v="304"/>
    <x v="1"/>
    <n v="1468.29"/>
    <n v="1145.27"/>
  </r>
  <r>
    <n v="767204"/>
    <x v="1"/>
    <x v="1"/>
    <x v="4"/>
    <n v="333"/>
    <x v="305"/>
    <d v="2019-04-06T00:00:00"/>
    <x v="313"/>
    <x v="5"/>
    <n v="1787.73"/>
    <n v="929.62"/>
  </r>
  <r>
    <n v="718854"/>
    <x v="2"/>
    <x v="0"/>
    <x v="0"/>
    <n v="107"/>
    <x v="306"/>
    <d v="2019-04-06T00:00:00"/>
    <x v="313"/>
    <x v="5"/>
    <n v="1588.75"/>
    <n v="1461.65"/>
  </r>
  <r>
    <n v="561433"/>
    <x v="2"/>
    <x v="1"/>
    <x v="2"/>
    <n v="336"/>
    <x v="306"/>
    <d v="2019-04-05T00:00:00"/>
    <x v="311"/>
    <x v="3"/>
    <n v="223.91"/>
    <n v="147.78"/>
  </r>
  <r>
    <n v="302881"/>
    <x v="0"/>
    <x v="3"/>
    <x v="2"/>
    <n v="152"/>
    <x v="307"/>
    <d v="2019-04-06T00:00:00"/>
    <x v="306"/>
    <x v="1"/>
    <n v="334.68"/>
    <n v="257.7"/>
  </r>
  <r>
    <n v="876608"/>
    <x v="0"/>
    <x v="1"/>
    <x v="0"/>
    <n v="275"/>
    <x v="306"/>
    <d v="2019-04-04T00:00:00"/>
    <x v="309"/>
    <x v="4"/>
    <n v="1145.78"/>
    <n v="664.55"/>
  </r>
  <r>
    <n v="322742"/>
    <x v="0"/>
    <x v="0"/>
    <x v="0"/>
    <n v="159"/>
    <x v="306"/>
    <d v="2019-04-06T00:00:00"/>
    <x v="306"/>
    <x v="3"/>
    <n v="1415.84"/>
    <n v="1217.6199999999999"/>
  </r>
  <r>
    <n v="54638"/>
    <x v="2"/>
    <x v="1"/>
    <x v="1"/>
    <n v="276"/>
    <x v="307"/>
    <d v="2019-04-04T00:00:00"/>
    <x v="310"/>
    <x v="1"/>
    <n v="465.47"/>
    <n v="321.17"/>
  </r>
  <r>
    <n v="737814"/>
    <x v="3"/>
    <x v="0"/>
    <x v="4"/>
    <n v="134"/>
    <x v="307"/>
    <d v="2019-04-05T00:00:00"/>
    <x v="309"/>
    <x v="0"/>
    <n v="1487.21"/>
    <n v="1249.26"/>
  </r>
  <r>
    <n v="286425"/>
    <x v="3"/>
    <x v="0"/>
    <x v="0"/>
    <n v="281"/>
    <x v="306"/>
    <d v="2019-04-07T00:00:00"/>
    <x v="309"/>
    <x v="5"/>
    <n v="1175.58"/>
    <n v="940.46"/>
  </r>
  <r>
    <n v="419973"/>
    <x v="0"/>
    <x v="0"/>
    <x v="4"/>
    <n v="12"/>
    <x v="306"/>
    <d v="2019-04-07T00:00:00"/>
    <x v="313"/>
    <x v="3"/>
    <n v="494.89"/>
    <n v="450.35"/>
  </r>
  <r>
    <n v="821557"/>
    <x v="2"/>
    <x v="3"/>
    <x v="2"/>
    <n v="91"/>
    <x v="306"/>
    <d v="2019-04-07T00:00:00"/>
    <x v="313"/>
    <x v="5"/>
    <n v="1251.8499999999999"/>
    <n v="813.7"/>
  </r>
  <r>
    <n v="440385"/>
    <x v="0"/>
    <x v="1"/>
    <x v="0"/>
    <n v="83"/>
    <x v="307"/>
    <d v="2019-04-05T00:00:00"/>
    <x v="309"/>
    <x v="5"/>
    <n v="1859.08"/>
    <n v="1617.4"/>
  </r>
  <r>
    <n v="441510"/>
    <x v="0"/>
    <x v="1"/>
    <x v="2"/>
    <n v="132"/>
    <x v="307"/>
    <d v="2019-04-07T00:00:00"/>
    <x v="309"/>
    <x v="3"/>
    <n v="317.22000000000003"/>
    <n v="174.47"/>
  </r>
  <r>
    <n v="5860"/>
    <x v="0"/>
    <x v="2"/>
    <x v="3"/>
    <n v="350"/>
    <x v="308"/>
    <d v="2019-04-05T00:00:00"/>
    <x v="311"/>
    <x v="3"/>
    <n v="1526.98"/>
    <n v="1206.31"/>
  </r>
  <r>
    <n v="290703"/>
    <x v="0"/>
    <x v="1"/>
    <x v="0"/>
    <n v="234"/>
    <x v="308"/>
    <d v="2019-04-07T00:00:00"/>
    <x v="311"/>
    <x v="5"/>
    <n v="1380.04"/>
    <n v="1228.24"/>
  </r>
  <r>
    <n v="362614"/>
    <x v="2"/>
    <x v="3"/>
    <x v="1"/>
    <n v="322"/>
    <x v="307"/>
    <d v="2019-04-06T00:00:00"/>
    <x v="310"/>
    <x v="2"/>
    <n v="953.54"/>
    <n v="820.04"/>
  </r>
  <r>
    <n v="256781"/>
    <x v="3"/>
    <x v="3"/>
    <x v="2"/>
    <n v="80"/>
    <x v="308"/>
    <d v="2019-04-09T00:00:00"/>
    <x v="309"/>
    <x v="1"/>
    <n v="1681.38"/>
    <n v="1143.3399999999999"/>
  </r>
  <r>
    <n v="40301"/>
    <x v="1"/>
    <x v="1"/>
    <x v="5"/>
    <n v="72"/>
    <x v="308"/>
    <d v="2019-04-07T00:00:00"/>
    <x v="311"/>
    <x v="2"/>
    <n v="1333.45"/>
    <n v="760.07"/>
  </r>
  <r>
    <n v="289394"/>
    <x v="3"/>
    <x v="0"/>
    <x v="3"/>
    <n v="263"/>
    <x v="309"/>
    <d v="2019-04-09T00:00:00"/>
    <x v="314"/>
    <x v="0"/>
    <n v="736.7"/>
    <n v="523.05999999999995"/>
  </r>
  <r>
    <n v="638496"/>
    <x v="0"/>
    <x v="1"/>
    <x v="4"/>
    <n v="172"/>
    <x v="308"/>
    <d v="2019-04-09T00:00:00"/>
    <x v="311"/>
    <x v="4"/>
    <n v="220.85"/>
    <n v="121.47"/>
  </r>
  <r>
    <n v="158917"/>
    <x v="1"/>
    <x v="1"/>
    <x v="0"/>
    <n v="74"/>
    <x v="308"/>
    <d v="2019-04-08T00:00:00"/>
    <x v="309"/>
    <x v="4"/>
    <n v="685.1"/>
    <n v="541.23"/>
  </r>
  <r>
    <n v="226475"/>
    <x v="0"/>
    <x v="1"/>
    <x v="5"/>
    <n v="85"/>
    <x v="308"/>
    <d v="2019-04-08T00:00:00"/>
    <x v="309"/>
    <x v="4"/>
    <n v="1331.03"/>
    <n v="878.48"/>
  </r>
  <r>
    <n v="335854"/>
    <x v="1"/>
    <x v="1"/>
    <x v="3"/>
    <n v="326"/>
    <x v="309"/>
    <d v="2019-04-08T00:00:00"/>
    <x v="311"/>
    <x v="4"/>
    <n v="192.95"/>
    <n v="162.08000000000001"/>
  </r>
  <r>
    <n v="944085"/>
    <x v="2"/>
    <x v="1"/>
    <x v="3"/>
    <n v="137"/>
    <x v="309"/>
    <d v="2019-04-06T00:00:00"/>
    <x v="306"/>
    <x v="2"/>
    <n v="246.67"/>
    <n v="212.14"/>
  </r>
  <r>
    <n v="337302"/>
    <x v="1"/>
    <x v="3"/>
    <x v="0"/>
    <n v="181"/>
    <x v="309"/>
    <d v="2019-04-06T00:00:00"/>
    <x v="313"/>
    <x v="0"/>
    <n v="1898.63"/>
    <n v="987.29"/>
  </r>
  <r>
    <n v="593144"/>
    <x v="3"/>
    <x v="3"/>
    <x v="0"/>
    <n v="214"/>
    <x v="309"/>
    <d v="2019-04-07T00:00:00"/>
    <x v="311"/>
    <x v="4"/>
    <n v="336.43"/>
    <n v="262.42"/>
  </r>
  <r>
    <n v="671268"/>
    <x v="0"/>
    <x v="2"/>
    <x v="4"/>
    <n v="146"/>
    <x v="309"/>
    <d v="2019-04-07T00:00:00"/>
    <x v="312"/>
    <x v="5"/>
    <n v="820.7"/>
    <n v="566.28"/>
  </r>
  <r>
    <n v="612677"/>
    <x v="3"/>
    <x v="3"/>
    <x v="4"/>
    <n v="147"/>
    <x v="309"/>
    <d v="2019-04-07T00:00:00"/>
    <x v="311"/>
    <x v="2"/>
    <n v="284.52"/>
    <n v="233.31"/>
  </r>
  <r>
    <n v="331733"/>
    <x v="1"/>
    <x v="2"/>
    <x v="3"/>
    <n v="361"/>
    <x v="308"/>
    <d v="2019-04-06T00:00:00"/>
    <x v="310"/>
    <x v="5"/>
    <n v="1222.83"/>
    <n v="904.89"/>
  </r>
  <r>
    <n v="956469"/>
    <x v="1"/>
    <x v="2"/>
    <x v="1"/>
    <n v="237"/>
    <x v="309"/>
    <d v="2019-04-07T00:00:00"/>
    <x v="309"/>
    <x v="5"/>
    <n v="1529.74"/>
    <n v="1453.25"/>
  </r>
  <r>
    <n v="682780"/>
    <x v="1"/>
    <x v="2"/>
    <x v="5"/>
    <n v="320"/>
    <x v="309"/>
    <d v="2019-04-07T00:00:00"/>
    <x v="311"/>
    <x v="0"/>
    <n v="564.53"/>
    <n v="400.82"/>
  </r>
  <r>
    <n v="361158"/>
    <x v="1"/>
    <x v="2"/>
    <x v="0"/>
    <n v="90"/>
    <x v="308"/>
    <d v="2019-04-09T00:00:00"/>
    <x v="309"/>
    <x v="1"/>
    <n v="1754.12"/>
    <n v="1315.59"/>
  </r>
  <r>
    <n v="72940"/>
    <x v="1"/>
    <x v="1"/>
    <x v="4"/>
    <n v="333"/>
    <x v="309"/>
    <d v="2019-04-06T00:00:00"/>
    <x v="313"/>
    <x v="1"/>
    <n v="1147.46"/>
    <n v="1032.71"/>
  </r>
  <r>
    <n v="573331"/>
    <x v="1"/>
    <x v="2"/>
    <x v="4"/>
    <n v="282"/>
    <x v="308"/>
    <d v="2019-04-08T00:00:00"/>
    <x v="313"/>
    <x v="3"/>
    <n v="940.27"/>
    <n v="789.83"/>
  </r>
  <r>
    <n v="777950"/>
    <x v="0"/>
    <x v="2"/>
    <x v="5"/>
    <n v="26"/>
    <x v="309"/>
    <d v="2019-04-09T00:00:00"/>
    <x v="315"/>
    <x v="1"/>
    <n v="1747.9"/>
    <n v="943.87"/>
  </r>
  <r>
    <n v="562756"/>
    <x v="1"/>
    <x v="1"/>
    <x v="5"/>
    <n v="66"/>
    <x v="310"/>
    <d v="2019-04-07T00:00:00"/>
    <x v="311"/>
    <x v="2"/>
    <n v="1891.81"/>
    <n v="1759.38"/>
  </r>
  <r>
    <n v="4575"/>
    <x v="0"/>
    <x v="0"/>
    <x v="3"/>
    <n v="271"/>
    <x v="310"/>
    <d v="2019-04-07T00:00:00"/>
    <x v="316"/>
    <x v="0"/>
    <n v="1681.44"/>
    <n v="1479.67"/>
  </r>
  <r>
    <n v="725238"/>
    <x v="3"/>
    <x v="3"/>
    <x v="4"/>
    <n v="215"/>
    <x v="309"/>
    <d v="2019-04-10T00:00:00"/>
    <x v="313"/>
    <x v="2"/>
    <n v="1152.07"/>
    <n v="921.66"/>
  </r>
  <r>
    <n v="220122"/>
    <x v="0"/>
    <x v="2"/>
    <x v="3"/>
    <n v="334"/>
    <x v="310"/>
    <d v="2019-04-08T00:00:00"/>
    <x v="314"/>
    <x v="3"/>
    <n v="1033.3699999999999"/>
    <n v="764.69"/>
  </r>
  <r>
    <n v="347393"/>
    <x v="2"/>
    <x v="3"/>
    <x v="2"/>
    <n v="11"/>
    <x v="309"/>
    <d v="2019-04-07T00:00:00"/>
    <x v="310"/>
    <x v="5"/>
    <n v="1876.44"/>
    <n v="1032.04"/>
  </r>
  <r>
    <n v="918856"/>
    <x v="1"/>
    <x v="1"/>
    <x v="4"/>
    <n v="125"/>
    <x v="309"/>
    <d v="2019-04-08T00:00:00"/>
    <x v="310"/>
    <x v="0"/>
    <n v="882.54"/>
    <n v="467.75"/>
  </r>
  <r>
    <n v="149640"/>
    <x v="0"/>
    <x v="2"/>
    <x v="2"/>
    <n v="217"/>
    <x v="310"/>
    <d v="2019-04-07T00:00:00"/>
    <x v="312"/>
    <x v="4"/>
    <n v="1687.06"/>
    <n v="1180.94"/>
  </r>
  <r>
    <n v="373043"/>
    <x v="0"/>
    <x v="0"/>
    <x v="3"/>
    <n v="266"/>
    <x v="310"/>
    <d v="2019-04-11T00:00:00"/>
    <x v="317"/>
    <x v="3"/>
    <n v="1607.9"/>
    <n v="900.42"/>
  </r>
  <r>
    <n v="909763"/>
    <x v="1"/>
    <x v="2"/>
    <x v="0"/>
    <n v="130"/>
    <x v="310"/>
    <d v="2019-04-11T00:00:00"/>
    <x v="314"/>
    <x v="0"/>
    <n v="284.52"/>
    <n v="150.80000000000001"/>
  </r>
  <r>
    <n v="373114"/>
    <x v="0"/>
    <x v="0"/>
    <x v="1"/>
    <n v="123"/>
    <x v="310"/>
    <d v="2019-04-08T00:00:00"/>
    <x v="314"/>
    <x v="2"/>
    <n v="1316.58"/>
    <n v="855.78"/>
  </r>
  <r>
    <n v="780990"/>
    <x v="1"/>
    <x v="1"/>
    <x v="2"/>
    <n v="355"/>
    <x v="311"/>
    <d v="2019-04-10T00:00:00"/>
    <x v="315"/>
    <x v="3"/>
    <n v="816.57"/>
    <n v="579.76"/>
  </r>
  <r>
    <n v="190931"/>
    <x v="0"/>
    <x v="0"/>
    <x v="4"/>
    <n v="286"/>
    <x v="311"/>
    <d v="2019-04-09T00:00:00"/>
    <x v="309"/>
    <x v="2"/>
    <n v="1000.25"/>
    <n v="650.16"/>
  </r>
  <r>
    <n v="57794"/>
    <x v="0"/>
    <x v="2"/>
    <x v="5"/>
    <n v="333"/>
    <x v="310"/>
    <d v="2019-04-08T00:00:00"/>
    <x v="313"/>
    <x v="4"/>
    <n v="1590.21"/>
    <n v="1272.17"/>
  </r>
  <r>
    <n v="538097"/>
    <x v="2"/>
    <x v="3"/>
    <x v="5"/>
    <n v="279"/>
    <x v="310"/>
    <d v="2019-04-08T00:00:00"/>
    <x v="310"/>
    <x v="5"/>
    <n v="621.73"/>
    <n v="366.82"/>
  </r>
  <r>
    <n v="268557"/>
    <x v="1"/>
    <x v="3"/>
    <x v="2"/>
    <n v="241"/>
    <x v="311"/>
    <d v="2019-04-08T00:00:00"/>
    <x v="310"/>
    <x v="0"/>
    <n v="663.08"/>
    <n v="596.77"/>
  </r>
  <r>
    <n v="911847"/>
    <x v="0"/>
    <x v="1"/>
    <x v="2"/>
    <n v="16"/>
    <x v="310"/>
    <d v="2019-04-10T00:00:00"/>
    <x v="313"/>
    <x v="2"/>
    <n v="1966.1"/>
    <n v="1789.15"/>
  </r>
  <r>
    <n v="57042"/>
    <x v="3"/>
    <x v="3"/>
    <x v="5"/>
    <n v="130"/>
    <x v="310"/>
    <d v="2019-04-08T00:00:00"/>
    <x v="309"/>
    <x v="1"/>
    <n v="1890.12"/>
    <n v="1398.69"/>
  </r>
  <r>
    <n v="651975"/>
    <x v="2"/>
    <x v="1"/>
    <x v="3"/>
    <n v="352"/>
    <x v="311"/>
    <d v="2019-04-09T00:00:00"/>
    <x v="314"/>
    <x v="5"/>
    <n v="452.26"/>
    <n v="253.27"/>
  </r>
  <r>
    <n v="806584"/>
    <x v="0"/>
    <x v="0"/>
    <x v="2"/>
    <n v="260"/>
    <x v="312"/>
    <d v="2019-04-10T00:00:00"/>
    <x v="314"/>
    <x v="0"/>
    <n v="561.15"/>
    <n v="359.14"/>
  </r>
  <r>
    <n v="965156"/>
    <x v="0"/>
    <x v="1"/>
    <x v="5"/>
    <n v="74"/>
    <x v="311"/>
    <d v="2019-04-11T00:00:00"/>
    <x v="318"/>
    <x v="5"/>
    <n v="1503.81"/>
    <n v="1218.0899999999999"/>
  </r>
  <r>
    <n v="644741"/>
    <x v="0"/>
    <x v="0"/>
    <x v="2"/>
    <n v="73"/>
    <x v="311"/>
    <d v="2019-04-10T00:00:00"/>
    <x v="313"/>
    <x v="1"/>
    <n v="1339.99"/>
    <n v="1004.99"/>
  </r>
  <r>
    <n v="842169"/>
    <x v="0"/>
    <x v="3"/>
    <x v="3"/>
    <n v="262"/>
    <x v="312"/>
    <d v="2019-04-10T00:00:00"/>
    <x v="311"/>
    <x v="0"/>
    <n v="1309.1199999999999"/>
    <n v="929.48"/>
  </r>
  <r>
    <n v="620216"/>
    <x v="2"/>
    <x v="1"/>
    <x v="3"/>
    <n v="306"/>
    <x v="311"/>
    <d v="2019-04-12T00:00:00"/>
    <x v="319"/>
    <x v="0"/>
    <n v="1346.62"/>
    <n v="821.44"/>
  </r>
  <r>
    <n v="531368"/>
    <x v="0"/>
    <x v="0"/>
    <x v="1"/>
    <n v="337"/>
    <x v="311"/>
    <d v="2019-04-11T00:00:00"/>
    <x v="311"/>
    <x v="1"/>
    <n v="857.9"/>
    <n v="609.11"/>
  </r>
  <r>
    <n v="749518"/>
    <x v="2"/>
    <x v="1"/>
    <x v="4"/>
    <n v="3"/>
    <x v="311"/>
    <d v="2019-04-09T00:00:00"/>
    <x v="314"/>
    <x v="1"/>
    <n v="512.29"/>
    <n v="276.64"/>
  </r>
  <r>
    <n v="753617"/>
    <x v="0"/>
    <x v="3"/>
    <x v="0"/>
    <n v="233"/>
    <x v="311"/>
    <d v="2019-04-10T00:00:00"/>
    <x v="312"/>
    <x v="3"/>
    <n v="550.27"/>
    <n v="357.68"/>
  </r>
  <r>
    <n v="484146"/>
    <x v="0"/>
    <x v="1"/>
    <x v="2"/>
    <n v="92"/>
    <x v="311"/>
    <d v="2019-04-10T00:00:00"/>
    <x v="312"/>
    <x v="2"/>
    <n v="1874.46"/>
    <n v="1180.9100000000001"/>
  </r>
  <r>
    <n v="72894"/>
    <x v="1"/>
    <x v="1"/>
    <x v="4"/>
    <n v="132"/>
    <x v="313"/>
    <d v="2019-04-12T00:00:00"/>
    <x v="315"/>
    <x v="5"/>
    <n v="1339.99"/>
    <n v="750.39"/>
  </r>
  <r>
    <n v="319824"/>
    <x v="2"/>
    <x v="1"/>
    <x v="0"/>
    <n v="316"/>
    <x v="312"/>
    <d v="2019-04-11T00:00:00"/>
    <x v="315"/>
    <x v="2"/>
    <n v="1494.73"/>
    <n v="852"/>
  </r>
  <r>
    <n v="354958"/>
    <x v="3"/>
    <x v="3"/>
    <x v="1"/>
    <n v="300"/>
    <x v="313"/>
    <d v="2019-04-11T00:00:00"/>
    <x v="315"/>
    <x v="5"/>
    <n v="1029.55"/>
    <n v="617.73"/>
  </r>
  <r>
    <n v="849506"/>
    <x v="1"/>
    <x v="3"/>
    <x v="4"/>
    <n v="277"/>
    <x v="312"/>
    <d v="2019-04-11T00:00:00"/>
    <x v="312"/>
    <x v="4"/>
    <n v="560.79"/>
    <n v="465.46"/>
  </r>
  <r>
    <n v="993268"/>
    <x v="2"/>
    <x v="1"/>
    <x v="0"/>
    <n v="348"/>
    <x v="313"/>
    <d v="2019-04-10T00:00:00"/>
    <x v="311"/>
    <x v="2"/>
    <n v="889.22"/>
    <n v="569.1"/>
  </r>
  <r>
    <n v="239428"/>
    <x v="1"/>
    <x v="2"/>
    <x v="1"/>
    <n v="14"/>
    <x v="313"/>
    <d v="2019-04-10T00:00:00"/>
    <x v="315"/>
    <x v="3"/>
    <n v="1797.04"/>
    <n v="1060.25"/>
  </r>
  <r>
    <n v="338026"/>
    <x v="1"/>
    <x v="3"/>
    <x v="0"/>
    <n v="261"/>
    <x v="312"/>
    <d v="2019-04-10T00:00:00"/>
    <x v="311"/>
    <x v="5"/>
    <n v="1754.12"/>
    <n v="1508.54"/>
  </r>
  <r>
    <n v="426682"/>
    <x v="0"/>
    <x v="0"/>
    <x v="5"/>
    <n v="19"/>
    <x v="313"/>
    <d v="2019-04-10T00:00:00"/>
    <x v="318"/>
    <x v="1"/>
    <n v="272.12"/>
    <n v="160.55000000000001"/>
  </r>
  <r>
    <n v="992445"/>
    <x v="1"/>
    <x v="3"/>
    <x v="5"/>
    <n v="142"/>
    <x v="312"/>
    <d v="2019-04-11T00:00:00"/>
    <x v="311"/>
    <x v="2"/>
    <n v="1922.22"/>
    <n v="1441.67"/>
  </r>
  <r>
    <n v="660695"/>
    <x v="1"/>
    <x v="1"/>
    <x v="3"/>
    <n v="364"/>
    <x v="314"/>
    <d v="2019-04-12T00:00:00"/>
    <x v="317"/>
    <x v="0"/>
    <n v="663.94"/>
    <n v="497.96"/>
  </r>
  <r>
    <n v="410966"/>
    <x v="0"/>
    <x v="0"/>
    <x v="0"/>
    <n v="100"/>
    <x v="313"/>
    <d v="2019-04-12T00:00:00"/>
    <x v="314"/>
    <x v="1"/>
    <n v="638.46"/>
    <n v="478.85"/>
  </r>
  <r>
    <n v="722579"/>
    <x v="2"/>
    <x v="1"/>
    <x v="4"/>
    <n v="119"/>
    <x v="314"/>
    <d v="2019-04-14T00:00:00"/>
    <x v="314"/>
    <x v="0"/>
    <n v="225.86"/>
    <n v="182.95"/>
  </r>
  <r>
    <n v="310695"/>
    <x v="3"/>
    <x v="2"/>
    <x v="3"/>
    <n v="340"/>
    <x v="314"/>
    <d v="2019-04-12T00:00:00"/>
    <x v="319"/>
    <x v="3"/>
    <n v="1981.64"/>
    <n v="1307.8800000000001"/>
  </r>
  <r>
    <n v="622298"/>
    <x v="1"/>
    <x v="2"/>
    <x v="3"/>
    <n v="200"/>
    <x v="314"/>
    <d v="2019-04-13T00:00:00"/>
    <x v="314"/>
    <x v="1"/>
    <n v="300.74"/>
    <n v="228.56"/>
  </r>
  <r>
    <n v="568067"/>
    <x v="1"/>
    <x v="0"/>
    <x v="5"/>
    <n v="132"/>
    <x v="314"/>
    <d v="2019-04-14T00:00:00"/>
    <x v="314"/>
    <x v="1"/>
    <n v="1683.46"/>
    <n v="1498.28"/>
  </r>
  <r>
    <n v="803549"/>
    <x v="0"/>
    <x v="0"/>
    <x v="2"/>
    <n v="29"/>
    <x v="313"/>
    <d v="2019-04-12T00:00:00"/>
    <x v="316"/>
    <x v="0"/>
    <n v="411.04"/>
    <n v="374.05"/>
  </r>
  <r>
    <n v="163125"/>
    <x v="0"/>
    <x v="0"/>
    <x v="4"/>
    <n v="319"/>
    <x v="314"/>
    <d v="2019-04-14T00:00:00"/>
    <x v="318"/>
    <x v="1"/>
    <n v="1612.24"/>
    <n v="1047.96"/>
  </r>
  <r>
    <n v="837128"/>
    <x v="1"/>
    <x v="2"/>
    <x v="4"/>
    <n v="124"/>
    <x v="315"/>
    <d v="2019-04-15T00:00:00"/>
    <x v="319"/>
    <x v="5"/>
    <n v="636.55999999999995"/>
    <n v="477.42"/>
  </r>
  <r>
    <n v="172457"/>
    <x v="2"/>
    <x v="2"/>
    <x v="5"/>
    <n v="132"/>
    <x v="315"/>
    <d v="2019-04-13T00:00:00"/>
    <x v="317"/>
    <x v="5"/>
    <n v="1664.12"/>
    <n v="1397.86"/>
  </r>
  <r>
    <n v="696979"/>
    <x v="1"/>
    <x v="1"/>
    <x v="2"/>
    <n v="76"/>
    <x v="315"/>
    <d v="2019-04-15T00:00:00"/>
    <x v="317"/>
    <x v="0"/>
    <n v="856.09"/>
    <n v="599.26"/>
  </r>
  <r>
    <n v="130821"/>
    <x v="3"/>
    <x v="3"/>
    <x v="3"/>
    <n v="130"/>
    <x v="315"/>
    <d v="2019-04-15T00:00:00"/>
    <x v="320"/>
    <x v="3"/>
    <n v="1473.14"/>
    <n v="1296.3599999999999"/>
  </r>
  <r>
    <n v="680439"/>
    <x v="0"/>
    <x v="0"/>
    <x v="1"/>
    <n v="196"/>
    <x v="314"/>
    <d v="2019-04-12T00:00:00"/>
    <x v="317"/>
    <x v="4"/>
    <n v="1797.04"/>
    <n v="1653.28"/>
  </r>
  <r>
    <n v="556842"/>
    <x v="2"/>
    <x v="1"/>
    <x v="5"/>
    <n v="33"/>
    <x v="314"/>
    <d v="2019-04-13T00:00:00"/>
    <x v="319"/>
    <x v="5"/>
    <n v="702.16"/>
    <n v="372.14"/>
  </r>
  <r>
    <n v="272539"/>
    <x v="0"/>
    <x v="3"/>
    <x v="0"/>
    <n v="119"/>
    <x v="315"/>
    <d v="2019-04-15T00:00:00"/>
    <x v="319"/>
    <x v="5"/>
    <n v="420.41"/>
    <n v="214.41"/>
  </r>
  <r>
    <n v="724345"/>
    <x v="0"/>
    <x v="3"/>
    <x v="4"/>
    <n v="128"/>
    <x v="315"/>
    <d v="2019-04-13T00:00:00"/>
    <x v="316"/>
    <x v="5"/>
    <n v="1135.48"/>
    <n v="1056"/>
  </r>
  <r>
    <n v="204395"/>
    <x v="0"/>
    <x v="1"/>
    <x v="0"/>
    <n v="284"/>
    <x v="315"/>
    <d v="2019-04-14T00:00:00"/>
    <x v="319"/>
    <x v="2"/>
    <n v="1747.9"/>
    <n v="1415.8"/>
  </r>
  <r>
    <n v="361211"/>
    <x v="0"/>
    <x v="0"/>
    <x v="5"/>
    <n v="342"/>
    <x v="314"/>
    <d v="2019-04-15T00:00:00"/>
    <x v="315"/>
    <x v="4"/>
    <n v="1536.45"/>
    <n v="1152.3399999999999"/>
  </r>
  <r>
    <n v="227450"/>
    <x v="0"/>
    <x v="3"/>
    <x v="4"/>
    <n v="124"/>
    <x v="315"/>
    <d v="2019-04-14T00:00:00"/>
    <x v="314"/>
    <x v="4"/>
    <n v="177.8"/>
    <n v="135.13"/>
  </r>
  <r>
    <n v="413867"/>
    <x v="3"/>
    <x v="2"/>
    <x v="0"/>
    <n v="343"/>
    <x v="316"/>
    <d v="2019-04-15T00:00:00"/>
    <x v="319"/>
    <x v="4"/>
    <n v="189.1"/>
    <n v="175.86"/>
  </r>
  <r>
    <n v="314379"/>
    <x v="1"/>
    <x v="1"/>
    <x v="3"/>
    <n v="142"/>
    <x v="315"/>
    <d v="2019-04-14T00:00:00"/>
    <x v="317"/>
    <x v="0"/>
    <n v="295.27999999999997"/>
    <n v="253.94"/>
  </r>
  <r>
    <n v="970781"/>
    <x v="2"/>
    <x v="1"/>
    <x v="0"/>
    <n v="84"/>
    <x v="315"/>
    <d v="2019-04-16T00:00:00"/>
    <x v="321"/>
    <x v="2"/>
    <n v="1204.48"/>
    <n v="686.55"/>
  </r>
  <r>
    <n v="634882"/>
    <x v="2"/>
    <x v="1"/>
    <x v="4"/>
    <n v="105"/>
    <x v="316"/>
    <d v="2019-04-14T00:00:00"/>
    <x v="319"/>
    <x v="0"/>
    <n v="1482.41"/>
    <n v="1334.17"/>
  </r>
  <r>
    <n v="156516"/>
    <x v="1"/>
    <x v="3"/>
    <x v="5"/>
    <n v="299"/>
    <x v="317"/>
    <d v="2019-04-16T00:00:00"/>
    <x v="318"/>
    <x v="3"/>
    <n v="1067.42"/>
    <n v="896.63"/>
  </r>
  <r>
    <n v="689145"/>
    <x v="2"/>
    <x v="0"/>
    <x v="5"/>
    <n v="304"/>
    <x v="316"/>
    <d v="2019-04-15T00:00:00"/>
    <x v="320"/>
    <x v="5"/>
    <n v="1531.9"/>
    <n v="1133.6099999999999"/>
  </r>
  <r>
    <n v="972110"/>
    <x v="1"/>
    <x v="3"/>
    <x v="5"/>
    <n v="339"/>
    <x v="316"/>
    <d v="2019-04-16T00:00:00"/>
    <x v="318"/>
    <x v="4"/>
    <n v="1309.1199999999999"/>
    <n v="798.56"/>
  </r>
  <r>
    <n v="760658"/>
    <x v="3"/>
    <x v="3"/>
    <x v="5"/>
    <n v="150"/>
    <x v="316"/>
    <d v="2019-04-15T00:00:00"/>
    <x v="315"/>
    <x v="5"/>
    <n v="1859.08"/>
    <n v="1189.81"/>
  </r>
  <r>
    <n v="802936"/>
    <x v="2"/>
    <x v="0"/>
    <x v="4"/>
    <n v="28"/>
    <x v="316"/>
    <d v="2019-04-14T00:00:00"/>
    <x v="320"/>
    <x v="1"/>
    <n v="638.46"/>
    <n v="517.15"/>
  </r>
  <r>
    <n v="371249"/>
    <x v="2"/>
    <x v="0"/>
    <x v="5"/>
    <n v="143"/>
    <x v="317"/>
    <d v="2019-04-14T00:00:00"/>
    <x v="314"/>
    <x v="0"/>
    <n v="1705.7"/>
    <n v="1211.05"/>
  </r>
  <r>
    <n v="435403"/>
    <x v="1"/>
    <x v="2"/>
    <x v="2"/>
    <n v="162"/>
    <x v="316"/>
    <d v="2019-04-17T00:00:00"/>
    <x v="319"/>
    <x v="3"/>
    <n v="1790.74"/>
    <n v="1540.04"/>
  </r>
  <r>
    <n v="193466"/>
    <x v="1"/>
    <x v="0"/>
    <x v="3"/>
    <n v="177"/>
    <x v="317"/>
    <d v="2019-04-16T00:00:00"/>
    <x v="321"/>
    <x v="0"/>
    <n v="347.89"/>
    <n v="180.9"/>
  </r>
  <r>
    <n v="429036"/>
    <x v="1"/>
    <x v="2"/>
    <x v="1"/>
    <n v="78"/>
    <x v="318"/>
    <d v="2019-04-16T00:00:00"/>
    <x v="317"/>
    <x v="1"/>
    <n v="1033.83"/>
    <n v="692.67"/>
  </r>
  <r>
    <n v="589601"/>
    <x v="3"/>
    <x v="2"/>
    <x v="4"/>
    <n v="58"/>
    <x v="318"/>
    <d v="2019-04-15T00:00:00"/>
    <x v="320"/>
    <x v="4"/>
    <n v="1016.91"/>
    <n v="549.13"/>
  </r>
  <r>
    <n v="317864"/>
    <x v="1"/>
    <x v="3"/>
    <x v="5"/>
    <n v="311"/>
    <x v="317"/>
    <d v="2019-04-17T00:00:00"/>
    <x v="322"/>
    <x v="0"/>
    <n v="434.82"/>
    <n v="278.27999999999997"/>
  </r>
  <r>
    <n v="975770"/>
    <x v="1"/>
    <x v="2"/>
    <x v="5"/>
    <n v="143"/>
    <x v="318"/>
    <d v="2019-04-15T00:00:00"/>
    <x v="317"/>
    <x v="5"/>
    <n v="225.42"/>
    <n v="209.64"/>
  </r>
  <r>
    <n v="274614"/>
    <x v="1"/>
    <x v="1"/>
    <x v="5"/>
    <n v="142"/>
    <x v="318"/>
    <d v="2019-04-17T00:00:00"/>
    <x v="317"/>
    <x v="0"/>
    <n v="206.13"/>
    <n v="140.16999999999999"/>
  </r>
  <r>
    <n v="135824"/>
    <x v="1"/>
    <x v="2"/>
    <x v="0"/>
    <n v="78"/>
    <x v="317"/>
    <d v="2019-04-17T00:00:00"/>
    <x v="321"/>
    <x v="1"/>
    <n v="644.5"/>
    <n v="496.27"/>
  </r>
  <r>
    <n v="220011"/>
    <x v="0"/>
    <x v="0"/>
    <x v="3"/>
    <n v="80"/>
    <x v="317"/>
    <d v="2019-04-16T00:00:00"/>
    <x v="319"/>
    <x v="5"/>
    <n v="1890.04"/>
    <n v="1020.62"/>
  </r>
  <r>
    <n v="670521"/>
    <x v="2"/>
    <x v="1"/>
    <x v="0"/>
    <n v="348"/>
    <x v="318"/>
    <d v="2019-04-16T00:00:00"/>
    <x v="318"/>
    <x v="0"/>
    <n v="417.95"/>
    <n v="313.45999999999998"/>
  </r>
  <r>
    <n v="266634"/>
    <x v="0"/>
    <x v="2"/>
    <x v="3"/>
    <n v="346"/>
    <x v="318"/>
    <d v="2019-04-17T00:00:00"/>
    <x v="323"/>
    <x v="5"/>
    <n v="940.27"/>
    <n v="818.03"/>
  </r>
  <r>
    <n v="686053"/>
    <x v="3"/>
    <x v="0"/>
    <x v="5"/>
    <n v="26"/>
    <x v="318"/>
    <d v="2019-04-19T00:00:00"/>
    <x v="322"/>
    <x v="1"/>
    <n v="1268.92"/>
    <n v="837.49"/>
  </r>
  <r>
    <n v="672792"/>
    <x v="0"/>
    <x v="1"/>
    <x v="5"/>
    <n v="108"/>
    <x v="319"/>
    <d v="2019-04-19T00:00:00"/>
    <x v="324"/>
    <x v="2"/>
    <n v="1151.27"/>
    <n v="690.76"/>
  </r>
  <r>
    <n v="445958"/>
    <x v="0"/>
    <x v="0"/>
    <x v="5"/>
    <n v="1"/>
    <x v="319"/>
    <d v="2019-04-16T00:00:00"/>
    <x v="325"/>
    <x v="4"/>
    <n v="1180.55"/>
    <n v="767.36"/>
  </r>
  <r>
    <n v="487991"/>
    <x v="3"/>
    <x v="3"/>
    <x v="5"/>
    <n v="66"/>
    <x v="318"/>
    <d v="2019-04-19T00:00:00"/>
    <x v="323"/>
    <x v="4"/>
    <n v="1683.46"/>
    <n v="959.57"/>
  </r>
  <r>
    <n v="506452"/>
    <x v="0"/>
    <x v="0"/>
    <x v="0"/>
    <n v="151"/>
    <x v="319"/>
    <d v="2019-04-19T00:00:00"/>
    <x v="324"/>
    <x v="0"/>
    <n v="416"/>
    <n v="336.96"/>
  </r>
  <r>
    <n v="590136"/>
    <x v="2"/>
    <x v="1"/>
    <x v="0"/>
    <n v="135"/>
    <x v="319"/>
    <d v="2019-04-18T00:00:00"/>
    <x v="319"/>
    <x v="5"/>
    <n v="317.22000000000003"/>
    <n v="193.5"/>
  </r>
  <r>
    <n v="210978"/>
    <x v="2"/>
    <x v="0"/>
    <x v="1"/>
    <n v="270"/>
    <x v="318"/>
    <d v="2019-04-17T00:00:00"/>
    <x v="325"/>
    <x v="3"/>
    <n v="278.41000000000003"/>
    <n v="167.05"/>
  </r>
  <r>
    <n v="941230"/>
    <x v="3"/>
    <x v="3"/>
    <x v="3"/>
    <n v="132"/>
    <x v="319"/>
    <d v="2019-04-17T00:00:00"/>
    <x v="323"/>
    <x v="1"/>
    <n v="561.15"/>
    <n v="488.2"/>
  </r>
  <r>
    <n v="699580"/>
    <x v="0"/>
    <x v="2"/>
    <x v="2"/>
    <n v="3"/>
    <x v="319"/>
    <d v="2019-04-18T00:00:00"/>
    <x v="321"/>
    <x v="1"/>
    <n v="804.08"/>
    <n v="699.55"/>
  </r>
  <r>
    <n v="903008"/>
    <x v="1"/>
    <x v="3"/>
    <x v="4"/>
    <n v="158"/>
    <x v="320"/>
    <d v="2019-04-19T00:00:00"/>
    <x v="325"/>
    <x v="5"/>
    <n v="1371.79"/>
    <n v="1207.18"/>
  </r>
  <r>
    <n v="400625"/>
    <x v="0"/>
    <x v="0"/>
    <x v="1"/>
    <n v="91"/>
    <x v="319"/>
    <d v="2019-04-17T00:00:00"/>
    <x v="319"/>
    <x v="2"/>
    <n v="416"/>
    <n v="241.28"/>
  </r>
  <r>
    <n v="225453"/>
    <x v="0"/>
    <x v="1"/>
    <x v="2"/>
    <n v="357"/>
    <x v="319"/>
    <d v="2019-04-18T00:00:00"/>
    <x v="323"/>
    <x v="2"/>
    <n v="158.26"/>
    <n v="117.11"/>
  </r>
  <r>
    <n v="605411"/>
    <x v="1"/>
    <x v="1"/>
    <x v="4"/>
    <n v="346"/>
    <x v="319"/>
    <d v="2019-04-17T00:00:00"/>
    <x v="317"/>
    <x v="0"/>
    <n v="867.1"/>
    <n v="485.58"/>
  </r>
  <r>
    <n v="513257"/>
    <x v="1"/>
    <x v="2"/>
    <x v="5"/>
    <n v="200"/>
    <x v="320"/>
    <d v="2019-04-19T00:00:00"/>
    <x v="323"/>
    <x v="4"/>
    <n v="1838.7"/>
    <n v="1287.0899999999999"/>
  </r>
  <r>
    <n v="953598"/>
    <x v="1"/>
    <x v="3"/>
    <x v="2"/>
    <n v="148"/>
    <x v="319"/>
    <d v="2019-04-17T00:00:00"/>
    <x v="320"/>
    <x v="4"/>
    <n v="1096.01"/>
    <n v="646.65"/>
  </r>
  <r>
    <n v="921131"/>
    <x v="1"/>
    <x v="3"/>
    <x v="3"/>
    <n v="97"/>
    <x v="319"/>
    <d v="2019-04-20T00:00:00"/>
    <x v="322"/>
    <x v="5"/>
    <n v="1922.88"/>
    <n v="1442.16"/>
  </r>
  <r>
    <n v="320176"/>
    <x v="0"/>
    <x v="3"/>
    <x v="2"/>
    <n v="20"/>
    <x v="320"/>
    <d v="2019-04-18T00:00:00"/>
    <x v="320"/>
    <x v="4"/>
    <n v="536.65"/>
    <n v="289.79000000000002"/>
  </r>
  <r>
    <n v="463220"/>
    <x v="1"/>
    <x v="0"/>
    <x v="4"/>
    <n v="185"/>
    <x v="321"/>
    <d v="2019-04-18T00:00:00"/>
    <x v="321"/>
    <x v="5"/>
    <n v="206.18"/>
    <n v="177.31"/>
  </r>
  <r>
    <n v="869370"/>
    <x v="2"/>
    <x v="1"/>
    <x v="2"/>
    <n v="325"/>
    <x v="320"/>
    <d v="2019-04-18T00:00:00"/>
    <x v="326"/>
    <x v="3"/>
    <n v="560.79"/>
    <n v="297.22000000000003"/>
  </r>
  <r>
    <n v="966835"/>
    <x v="0"/>
    <x v="0"/>
    <x v="5"/>
    <n v="362"/>
    <x v="320"/>
    <d v="2019-04-19T00:00:00"/>
    <x v="322"/>
    <x v="0"/>
    <n v="343.62"/>
    <n v="319.57"/>
  </r>
  <r>
    <n v="134749"/>
    <x v="3"/>
    <x v="0"/>
    <x v="3"/>
    <n v="237"/>
    <x v="321"/>
    <d v="2019-04-19T00:00:00"/>
    <x v="322"/>
    <x v="5"/>
    <n v="1896.09"/>
    <n v="1459.99"/>
  </r>
  <r>
    <n v="953868"/>
    <x v="0"/>
    <x v="0"/>
    <x v="4"/>
    <n v="263"/>
    <x v="321"/>
    <d v="2019-04-21T00:00:00"/>
    <x v="323"/>
    <x v="3"/>
    <n v="983.03"/>
    <n v="786.42"/>
  </r>
  <r>
    <n v="591932"/>
    <x v="0"/>
    <x v="0"/>
    <x v="3"/>
    <n v="197"/>
    <x v="321"/>
    <d v="2019-04-20T00:00:00"/>
    <x v="324"/>
    <x v="1"/>
    <n v="285.89999999999998"/>
    <n v="254.45"/>
  </r>
  <r>
    <n v="913057"/>
    <x v="1"/>
    <x v="2"/>
    <x v="4"/>
    <n v="153"/>
    <x v="321"/>
    <d v="2019-04-19T00:00:00"/>
    <x v="326"/>
    <x v="4"/>
    <n v="1317.62"/>
    <n v="803.75"/>
  </r>
  <r>
    <n v="821232"/>
    <x v="0"/>
    <x v="1"/>
    <x v="1"/>
    <n v="160"/>
    <x v="321"/>
    <d v="2019-04-19T00:00:00"/>
    <x v="320"/>
    <x v="2"/>
    <n v="1272.93"/>
    <n v="661.92"/>
  </r>
  <r>
    <n v="579468"/>
    <x v="3"/>
    <x v="2"/>
    <x v="0"/>
    <n v="125"/>
    <x v="321"/>
    <d v="2019-04-21T00:00:00"/>
    <x v="325"/>
    <x v="1"/>
    <n v="1802.47"/>
    <n v="1369.88"/>
  </r>
  <r>
    <n v="274316"/>
    <x v="1"/>
    <x v="2"/>
    <x v="4"/>
    <n v="344"/>
    <x v="322"/>
    <d v="2019-04-22T00:00:00"/>
    <x v="327"/>
    <x v="3"/>
    <n v="1631.74"/>
    <n v="1419.61"/>
  </r>
  <r>
    <n v="271736"/>
    <x v="3"/>
    <x v="2"/>
    <x v="1"/>
    <n v="234"/>
    <x v="321"/>
    <d v="2019-04-22T00:00:00"/>
    <x v="328"/>
    <x v="3"/>
    <n v="780"/>
    <n v="522.6"/>
  </r>
  <r>
    <n v="717453"/>
    <x v="3"/>
    <x v="0"/>
    <x v="1"/>
    <n v="277"/>
    <x v="321"/>
    <d v="2019-04-19T00:00:00"/>
    <x v="325"/>
    <x v="4"/>
    <n v="1227.48"/>
    <n v="871.51"/>
  </r>
  <r>
    <n v="695655"/>
    <x v="0"/>
    <x v="0"/>
    <x v="1"/>
    <n v="252"/>
    <x v="321"/>
    <d v="2019-04-20T00:00:00"/>
    <x v="322"/>
    <x v="4"/>
    <n v="598.29999999999995"/>
    <n v="502.57"/>
  </r>
  <r>
    <n v="392600"/>
    <x v="0"/>
    <x v="1"/>
    <x v="5"/>
    <n v="85"/>
    <x v="321"/>
    <d v="2019-04-20T00:00:00"/>
    <x v="326"/>
    <x v="1"/>
    <n v="935.89"/>
    <n v="804.87"/>
  </r>
  <r>
    <n v="576598"/>
    <x v="2"/>
    <x v="1"/>
    <x v="5"/>
    <n v="11"/>
    <x v="322"/>
    <d v="2019-04-20T00:00:00"/>
    <x v="324"/>
    <x v="4"/>
    <n v="285.89999999999998"/>
    <n v="177.26"/>
  </r>
  <r>
    <n v="344435"/>
    <x v="1"/>
    <x v="3"/>
    <x v="5"/>
    <n v="6"/>
    <x v="321"/>
    <d v="2019-04-19T00:00:00"/>
    <x v="320"/>
    <x v="3"/>
    <n v="1860.34"/>
    <n v="1413.86"/>
  </r>
  <r>
    <n v="499180"/>
    <x v="1"/>
    <x v="0"/>
    <x v="3"/>
    <n v="309"/>
    <x v="322"/>
    <d v="2019-04-20T00:00:00"/>
    <x v="320"/>
    <x v="2"/>
    <n v="189.1"/>
    <n v="155.06"/>
  </r>
  <r>
    <n v="499372"/>
    <x v="0"/>
    <x v="0"/>
    <x v="5"/>
    <n v="73"/>
    <x v="322"/>
    <d v="2019-04-22T00:00:00"/>
    <x v="326"/>
    <x v="4"/>
    <n v="494.89"/>
    <n v="287.04000000000002"/>
  </r>
  <r>
    <n v="484685"/>
    <x v="1"/>
    <x v="2"/>
    <x v="2"/>
    <n v="21"/>
    <x v="323"/>
    <d v="2019-04-23T00:00:00"/>
    <x v="323"/>
    <x v="3"/>
    <n v="1125.6500000000001"/>
    <n v="911.78"/>
  </r>
  <r>
    <n v="931481"/>
    <x v="3"/>
    <x v="2"/>
    <x v="1"/>
    <n v="145"/>
    <x v="322"/>
    <d v="2019-04-22T00:00:00"/>
    <x v="328"/>
    <x v="1"/>
    <n v="1823.37"/>
    <n v="1021.09"/>
  </r>
  <r>
    <n v="853818"/>
    <x v="0"/>
    <x v="3"/>
    <x v="5"/>
    <n v="214"/>
    <x v="323"/>
    <d v="2019-04-23T00:00:00"/>
    <x v="326"/>
    <x v="5"/>
    <n v="541.5"/>
    <n v="351.98"/>
  </r>
  <r>
    <n v="510589"/>
    <x v="0"/>
    <x v="2"/>
    <x v="0"/>
    <n v="219"/>
    <x v="323"/>
    <d v="2019-04-21T00:00:00"/>
    <x v="328"/>
    <x v="2"/>
    <n v="1641.59"/>
    <n v="968.54"/>
  </r>
  <r>
    <n v="77955"/>
    <x v="0"/>
    <x v="2"/>
    <x v="4"/>
    <n v="98"/>
    <x v="323"/>
    <d v="2019-04-23T00:00:00"/>
    <x v="324"/>
    <x v="1"/>
    <n v="1398.04"/>
    <n v="796.88"/>
  </r>
  <r>
    <n v="226943"/>
    <x v="0"/>
    <x v="0"/>
    <x v="4"/>
    <n v="295"/>
    <x v="323"/>
    <d v="2019-04-20T00:00:00"/>
    <x v="326"/>
    <x v="5"/>
    <n v="1217.95"/>
    <n v="950"/>
  </r>
  <r>
    <n v="206873"/>
    <x v="3"/>
    <x v="0"/>
    <x v="0"/>
    <n v="180"/>
    <x v="323"/>
    <d v="2019-04-22T00:00:00"/>
    <x v="324"/>
    <x v="4"/>
    <n v="1893.08"/>
    <n v="1041.19"/>
  </r>
  <r>
    <n v="368384"/>
    <x v="3"/>
    <x v="2"/>
    <x v="1"/>
    <n v="266"/>
    <x v="324"/>
    <d v="2019-04-22T00:00:00"/>
    <x v="324"/>
    <x v="3"/>
    <n v="320.61"/>
    <n v="285.33999999999997"/>
  </r>
  <r>
    <n v="848774"/>
    <x v="3"/>
    <x v="3"/>
    <x v="5"/>
    <n v="209"/>
    <x v="324"/>
    <d v="2019-04-22T00:00:00"/>
    <x v="329"/>
    <x v="5"/>
    <n v="988.24"/>
    <n v="563.29999999999995"/>
  </r>
  <r>
    <n v="163991"/>
    <x v="0"/>
    <x v="2"/>
    <x v="5"/>
    <n v="29"/>
    <x v="324"/>
    <d v="2019-04-23T00:00:00"/>
    <x v="326"/>
    <x v="5"/>
    <n v="1308.3499999999999"/>
    <n v="706.51"/>
  </r>
  <r>
    <n v="783493"/>
    <x v="0"/>
    <x v="2"/>
    <x v="5"/>
    <n v="133"/>
    <x v="324"/>
    <d v="2019-04-22T00:00:00"/>
    <x v="328"/>
    <x v="0"/>
    <n v="1480.43"/>
    <n v="1110.32"/>
  </r>
  <r>
    <n v="62695"/>
    <x v="2"/>
    <x v="1"/>
    <x v="3"/>
    <n v="96"/>
    <x v="324"/>
    <d v="2019-04-22T00:00:00"/>
    <x v="324"/>
    <x v="0"/>
    <n v="1332"/>
    <n v="1118.8800000000001"/>
  </r>
  <r>
    <n v="119381"/>
    <x v="0"/>
    <x v="1"/>
    <x v="5"/>
    <n v="273"/>
    <x v="323"/>
    <d v="2019-04-21T00:00:00"/>
    <x v="327"/>
    <x v="1"/>
    <n v="550.27"/>
    <n v="440.22"/>
  </r>
  <r>
    <n v="546933"/>
    <x v="1"/>
    <x v="2"/>
    <x v="4"/>
    <n v="163"/>
    <x v="323"/>
    <d v="2019-04-22T00:00:00"/>
    <x v="329"/>
    <x v="3"/>
    <n v="893"/>
    <n v="517.94000000000005"/>
  </r>
  <r>
    <n v="638238"/>
    <x v="1"/>
    <x v="3"/>
    <x v="0"/>
    <n v="310"/>
    <x v="324"/>
    <d v="2019-04-22T00:00:00"/>
    <x v="329"/>
    <x v="5"/>
    <n v="705.26"/>
    <n v="592.41999999999996"/>
  </r>
  <r>
    <n v="901503"/>
    <x v="1"/>
    <x v="2"/>
    <x v="2"/>
    <n v="125"/>
    <x v="325"/>
    <d v="2019-04-23T00:00:00"/>
    <x v="329"/>
    <x v="2"/>
    <n v="1415.84"/>
    <n v="764.55"/>
  </r>
  <r>
    <n v="476746"/>
    <x v="0"/>
    <x v="0"/>
    <x v="1"/>
    <n v="77"/>
    <x v="324"/>
    <d v="2019-04-22T00:00:00"/>
    <x v="323"/>
    <x v="1"/>
    <n v="1790.29"/>
    <n v="1092.08"/>
  </r>
  <r>
    <n v="52266"/>
    <x v="1"/>
    <x v="1"/>
    <x v="4"/>
    <n v="77"/>
    <x v="324"/>
    <d v="2019-04-25T00:00:00"/>
    <x v="328"/>
    <x v="1"/>
    <n v="1526.51"/>
    <n v="1068.56"/>
  </r>
  <r>
    <n v="32861"/>
    <x v="0"/>
    <x v="0"/>
    <x v="3"/>
    <n v="115"/>
    <x v="324"/>
    <d v="2019-04-22T00:00:00"/>
    <x v="322"/>
    <x v="3"/>
    <n v="1063.1500000000001"/>
    <n v="595.36"/>
  </r>
  <r>
    <n v="676495"/>
    <x v="1"/>
    <x v="2"/>
    <x v="2"/>
    <n v="320"/>
    <x v="325"/>
    <d v="2019-04-23T00:00:00"/>
    <x v="327"/>
    <x v="5"/>
    <n v="389.71"/>
    <n v="214.34"/>
  </r>
  <r>
    <n v="971734"/>
    <x v="0"/>
    <x v="3"/>
    <x v="4"/>
    <n v="13"/>
    <x v="325"/>
    <d v="2019-04-25T00:00:00"/>
    <x v="330"/>
    <x v="5"/>
    <n v="422.96"/>
    <n v="367.98"/>
  </r>
  <r>
    <n v="267785"/>
    <x v="0"/>
    <x v="1"/>
    <x v="0"/>
    <n v="267"/>
    <x v="324"/>
    <d v="2019-04-23T00:00:00"/>
    <x v="324"/>
    <x v="3"/>
    <n v="1860.34"/>
    <n v="1376.65"/>
  </r>
  <r>
    <n v="954187"/>
    <x v="0"/>
    <x v="0"/>
    <x v="4"/>
    <n v="14"/>
    <x v="325"/>
    <d v="2019-04-24T00:00:00"/>
    <x v="328"/>
    <x v="5"/>
    <n v="685.1"/>
    <n v="527.53"/>
  </r>
  <r>
    <n v="85117"/>
    <x v="0"/>
    <x v="2"/>
    <x v="5"/>
    <n v="48"/>
    <x v="325"/>
    <d v="2019-04-22T00:00:00"/>
    <x v="327"/>
    <x v="5"/>
    <n v="1681.44"/>
    <n v="992.05"/>
  </r>
  <r>
    <n v="391254"/>
    <x v="1"/>
    <x v="2"/>
    <x v="5"/>
    <n v="77"/>
    <x v="324"/>
    <d v="2019-04-24T00:00:00"/>
    <x v="327"/>
    <x v="4"/>
    <n v="1978.16"/>
    <n v="1127.55"/>
  </r>
  <r>
    <n v="565541"/>
    <x v="1"/>
    <x v="2"/>
    <x v="2"/>
    <n v="215"/>
    <x v="325"/>
    <d v="2019-04-26T00:00:00"/>
    <x v="329"/>
    <x v="4"/>
    <n v="213.34"/>
    <n v="153.6"/>
  </r>
  <r>
    <n v="635628"/>
    <x v="3"/>
    <x v="2"/>
    <x v="0"/>
    <n v="202"/>
    <x v="326"/>
    <d v="2019-04-23T00:00:00"/>
    <x v="327"/>
    <x v="1"/>
    <n v="1152.07"/>
    <n v="691.24"/>
  </r>
  <r>
    <n v="543840"/>
    <x v="1"/>
    <x v="1"/>
    <x v="0"/>
    <n v="213"/>
    <x v="326"/>
    <d v="2019-04-23T00:00:00"/>
    <x v="324"/>
    <x v="3"/>
    <n v="457.38"/>
    <n v="356.76"/>
  </r>
  <r>
    <n v="980282"/>
    <x v="2"/>
    <x v="3"/>
    <x v="1"/>
    <n v="59"/>
    <x v="326"/>
    <d v="2019-04-25T00:00:00"/>
    <x v="330"/>
    <x v="2"/>
    <n v="515.9"/>
    <n v="314.7"/>
  </r>
  <r>
    <n v="292786"/>
    <x v="1"/>
    <x v="0"/>
    <x v="3"/>
    <n v="29"/>
    <x v="326"/>
    <d v="2019-04-23T00:00:00"/>
    <x v="330"/>
    <x v="5"/>
    <n v="339.51"/>
    <n v="278.39999999999998"/>
  </r>
  <r>
    <n v="932699"/>
    <x v="1"/>
    <x v="2"/>
    <x v="0"/>
    <n v="107"/>
    <x v="326"/>
    <d v="2019-04-27T00:00:00"/>
    <x v="331"/>
    <x v="0"/>
    <n v="702.16"/>
    <n v="442.36"/>
  </r>
  <r>
    <n v="737520"/>
    <x v="1"/>
    <x v="2"/>
    <x v="1"/>
    <n v="349"/>
    <x v="326"/>
    <d v="2019-04-24T00:00:00"/>
    <x v="328"/>
    <x v="1"/>
    <n v="391.81"/>
    <n v="293.86"/>
  </r>
  <r>
    <n v="607453"/>
    <x v="1"/>
    <x v="3"/>
    <x v="0"/>
    <n v="188"/>
    <x v="327"/>
    <d v="2019-04-25T00:00:00"/>
    <x v="332"/>
    <x v="2"/>
    <n v="255.65"/>
    <n v="240.31"/>
  </r>
  <r>
    <n v="418980"/>
    <x v="3"/>
    <x v="3"/>
    <x v="4"/>
    <n v="327"/>
    <x v="326"/>
    <d v="2019-04-26T00:00:00"/>
    <x v="329"/>
    <x v="1"/>
    <n v="320.61"/>
    <n v="227.63"/>
  </r>
  <r>
    <n v="140974"/>
    <x v="1"/>
    <x v="2"/>
    <x v="3"/>
    <n v="187"/>
    <x v="327"/>
    <d v="2019-04-24T00:00:00"/>
    <x v="330"/>
    <x v="1"/>
    <n v="1833.39"/>
    <n v="1448.38"/>
  </r>
  <r>
    <n v="718802"/>
    <x v="0"/>
    <x v="0"/>
    <x v="5"/>
    <n v="208"/>
    <x v="327"/>
    <d v="2019-04-25T00:00:00"/>
    <x v="331"/>
    <x v="5"/>
    <n v="1227.48"/>
    <n v="981.98"/>
  </r>
  <r>
    <n v="136837"/>
    <x v="1"/>
    <x v="2"/>
    <x v="4"/>
    <n v="37"/>
    <x v="327"/>
    <d v="2019-04-26T00:00:00"/>
    <x v="327"/>
    <x v="2"/>
    <n v="952.92"/>
    <n v="686.1"/>
  </r>
  <r>
    <n v="656855"/>
    <x v="2"/>
    <x v="2"/>
    <x v="2"/>
    <n v="25"/>
    <x v="327"/>
    <d v="2019-04-27T00:00:00"/>
    <x v="329"/>
    <x v="5"/>
    <n v="1999.4"/>
    <n v="1779.47"/>
  </r>
  <r>
    <n v="915428"/>
    <x v="3"/>
    <x v="0"/>
    <x v="5"/>
    <n v="145"/>
    <x v="328"/>
    <d v="2019-04-25T00:00:00"/>
    <x v="329"/>
    <x v="4"/>
    <n v="1029.55"/>
    <n v="751.57"/>
  </r>
  <r>
    <n v="600261"/>
    <x v="0"/>
    <x v="2"/>
    <x v="4"/>
    <n v="339"/>
    <x v="328"/>
    <d v="2019-04-27T00:00:00"/>
    <x v="331"/>
    <x v="5"/>
    <n v="1020.87"/>
    <n v="908.57"/>
  </r>
  <r>
    <n v="294974"/>
    <x v="0"/>
    <x v="1"/>
    <x v="3"/>
    <n v="93"/>
    <x v="328"/>
    <d v="2019-04-26T00:00:00"/>
    <x v="333"/>
    <x v="3"/>
    <n v="1135.48"/>
    <n v="999.22"/>
  </r>
  <r>
    <n v="110942"/>
    <x v="1"/>
    <x v="3"/>
    <x v="4"/>
    <n v="75"/>
    <x v="327"/>
    <d v="2019-04-26T00:00:00"/>
    <x v="333"/>
    <x v="0"/>
    <n v="1111.19"/>
    <n v="622.27"/>
  </r>
  <r>
    <n v="679678"/>
    <x v="1"/>
    <x v="3"/>
    <x v="5"/>
    <n v="171"/>
    <x v="328"/>
    <d v="2019-04-28T00:00:00"/>
    <x v="332"/>
    <x v="0"/>
    <n v="923.77"/>
    <n v="683.59"/>
  </r>
  <r>
    <n v="630877"/>
    <x v="3"/>
    <x v="0"/>
    <x v="1"/>
    <n v="190"/>
    <x v="328"/>
    <d v="2019-04-25T00:00:00"/>
    <x v="331"/>
    <x v="0"/>
    <n v="1104.51"/>
    <n v="607.48"/>
  </r>
  <r>
    <n v="842658"/>
    <x v="3"/>
    <x v="0"/>
    <x v="2"/>
    <n v="104"/>
    <x v="328"/>
    <d v="2019-04-26T00:00:00"/>
    <x v="328"/>
    <x v="3"/>
    <n v="994"/>
    <n v="606.34"/>
  </r>
  <r>
    <n v="15367"/>
    <x v="2"/>
    <x v="1"/>
    <x v="5"/>
    <n v="332"/>
    <x v="329"/>
    <d v="2019-04-29T00:00:00"/>
    <x v="334"/>
    <x v="4"/>
    <n v="922.94"/>
    <n v="479.93"/>
  </r>
  <r>
    <n v="391073"/>
    <x v="2"/>
    <x v="0"/>
    <x v="2"/>
    <n v="81"/>
    <x v="328"/>
    <d v="2019-04-26T00:00:00"/>
    <x v="331"/>
    <x v="2"/>
    <n v="378.7"/>
    <n v="238.58"/>
  </r>
  <r>
    <n v="525032"/>
    <x v="0"/>
    <x v="2"/>
    <x v="3"/>
    <n v="341"/>
    <x v="329"/>
    <d v="2019-04-27T00:00:00"/>
    <x v="331"/>
    <x v="0"/>
    <n v="663.94"/>
    <n v="517.87"/>
  </r>
  <r>
    <n v="593206"/>
    <x v="3"/>
    <x v="3"/>
    <x v="0"/>
    <n v="102"/>
    <x v="328"/>
    <d v="2019-04-27T00:00:00"/>
    <x v="334"/>
    <x v="5"/>
    <n v="837.94"/>
    <n v="494.38"/>
  </r>
  <r>
    <n v="257546"/>
    <x v="3"/>
    <x v="0"/>
    <x v="5"/>
    <n v="180"/>
    <x v="329"/>
    <d v="2019-04-29T00:00:00"/>
    <x v="332"/>
    <x v="5"/>
    <n v="1160.6600000000001"/>
    <n v="974.95"/>
  </r>
  <r>
    <n v="283139"/>
    <x v="0"/>
    <x v="3"/>
    <x v="0"/>
    <n v="6"/>
    <x v="329"/>
    <d v="2019-04-27T00:00:00"/>
    <x v="332"/>
    <x v="2"/>
    <n v="484.22"/>
    <n v="416.43"/>
  </r>
  <r>
    <n v="602342"/>
    <x v="0"/>
    <x v="3"/>
    <x v="0"/>
    <n v="52"/>
    <x v="329"/>
    <d v="2019-04-29T00:00:00"/>
    <x v="335"/>
    <x v="1"/>
    <n v="1979.74"/>
    <n v="1465.01"/>
  </r>
  <r>
    <n v="39812"/>
    <x v="1"/>
    <x v="3"/>
    <x v="1"/>
    <n v="35"/>
    <x v="329"/>
    <d v="2019-04-27T00:00:00"/>
    <x v="329"/>
    <x v="5"/>
    <n v="1439.04"/>
    <n v="1309.53"/>
  </r>
  <r>
    <n v="495048"/>
    <x v="0"/>
    <x v="2"/>
    <x v="3"/>
    <n v="345"/>
    <x v="328"/>
    <d v="2019-04-28T00:00:00"/>
    <x v="336"/>
    <x v="1"/>
    <n v="304.19"/>
    <n v="234.23"/>
  </r>
  <r>
    <n v="865290"/>
    <x v="2"/>
    <x v="1"/>
    <x v="4"/>
    <n v="80"/>
    <x v="328"/>
    <d v="2019-04-29T00:00:00"/>
    <x v="331"/>
    <x v="3"/>
    <n v="1284.72"/>
    <n v="886.46"/>
  </r>
  <r>
    <n v="617842"/>
    <x v="1"/>
    <x v="2"/>
    <x v="4"/>
    <n v="45"/>
    <x v="328"/>
    <d v="2019-04-26T00:00:00"/>
    <x v="329"/>
    <x v="3"/>
    <n v="940.27"/>
    <n v="582.97"/>
  </r>
  <r>
    <n v="310197"/>
    <x v="0"/>
    <x v="3"/>
    <x v="0"/>
    <n v="234"/>
    <x v="328"/>
    <d v="2019-04-28T00:00:00"/>
    <x v="333"/>
    <x v="5"/>
    <n v="1242.21"/>
    <n v="1006.19"/>
  </r>
  <r>
    <n v="909258"/>
    <x v="2"/>
    <x v="1"/>
    <x v="2"/>
    <n v="40"/>
    <x v="328"/>
    <d v="2019-04-26T00:00:00"/>
    <x v="331"/>
    <x v="0"/>
    <n v="315.29000000000002"/>
    <n v="160.80000000000001"/>
  </r>
  <r>
    <n v="675003"/>
    <x v="0"/>
    <x v="0"/>
    <x v="2"/>
    <n v="215"/>
    <x v="330"/>
    <d v="2019-04-29T00:00:00"/>
    <x v="330"/>
    <x v="4"/>
    <n v="1185.17"/>
    <n v="841.47"/>
  </r>
  <r>
    <n v="887166"/>
    <x v="0"/>
    <x v="2"/>
    <x v="2"/>
    <n v="241"/>
    <x v="330"/>
    <d v="2019-04-28T00:00:00"/>
    <x v="331"/>
    <x v="1"/>
    <n v="717.95"/>
    <n v="552.82000000000005"/>
  </r>
  <r>
    <n v="432748"/>
    <x v="3"/>
    <x v="3"/>
    <x v="4"/>
    <n v="135"/>
    <x v="329"/>
    <d v="2019-04-28T00:00:00"/>
    <x v="330"/>
    <x v="3"/>
    <n v="649.05999999999995"/>
    <n v="571.16999999999996"/>
  </r>
  <r>
    <n v="74904"/>
    <x v="2"/>
    <x v="0"/>
    <x v="1"/>
    <n v="60"/>
    <x v="330"/>
    <d v="2019-04-27T00:00:00"/>
    <x v="333"/>
    <x v="3"/>
    <n v="1340.26"/>
    <n v="1112.42"/>
  </r>
  <r>
    <n v="256974"/>
    <x v="2"/>
    <x v="0"/>
    <x v="4"/>
    <n v="337"/>
    <x v="330"/>
    <d v="2019-04-29T00:00:00"/>
    <x v="335"/>
    <x v="3"/>
    <n v="1209.54"/>
    <n v="834.58"/>
  </r>
  <r>
    <n v="950770"/>
    <x v="0"/>
    <x v="0"/>
    <x v="4"/>
    <n v="153"/>
    <x v="329"/>
    <d v="2019-04-28T00:00:00"/>
    <x v="333"/>
    <x v="3"/>
    <n v="1494.73"/>
    <n v="1390.1"/>
  </r>
  <r>
    <n v="39045"/>
    <x v="2"/>
    <x v="0"/>
    <x v="4"/>
    <n v="28"/>
    <x v="330"/>
    <d v="2019-04-29T00:00:00"/>
    <x v="332"/>
    <x v="1"/>
    <n v="1034.3599999999999"/>
    <n v="734.4"/>
  </r>
  <r>
    <n v="398608"/>
    <x v="1"/>
    <x v="1"/>
    <x v="2"/>
    <n v="112"/>
    <x v="329"/>
    <d v="2019-04-28T00:00:00"/>
    <x v="332"/>
    <x v="4"/>
    <n v="1748.11"/>
    <n v="1276.1199999999999"/>
  </r>
  <r>
    <n v="269312"/>
    <x v="3"/>
    <x v="0"/>
    <x v="2"/>
    <n v="342"/>
    <x v="330"/>
    <d v="2019-04-28T00:00:00"/>
    <x v="329"/>
    <x v="3"/>
    <n v="649.05999999999995"/>
    <n v="564.67999999999995"/>
  </r>
  <r>
    <n v="750865"/>
    <x v="1"/>
    <x v="3"/>
    <x v="2"/>
    <n v="110"/>
    <x v="330"/>
    <d v="2019-04-30T00:00:00"/>
    <x v="336"/>
    <x v="3"/>
    <n v="839.41"/>
    <n v="797.44"/>
  </r>
  <r>
    <n v="813192"/>
    <x v="1"/>
    <x v="0"/>
    <x v="2"/>
    <n v="328"/>
    <x v="330"/>
    <d v="2019-04-27T00:00:00"/>
    <x v="333"/>
    <x v="2"/>
    <n v="1114.98"/>
    <n v="1025.78"/>
  </r>
  <r>
    <n v="421532"/>
    <x v="0"/>
    <x v="1"/>
    <x v="4"/>
    <n v="260"/>
    <x v="330"/>
    <d v="2019-04-27T00:00:00"/>
    <x v="331"/>
    <x v="2"/>
    <n v="1911.75"/>
    <n v="1758.81"/>
  </r>
  <r>
    <n v="219488"/>
    <x v="1"/>
    <x v="2"/>
    <x v="2"/>
    <n v="155"/>
    <x v="329"/>
    <d v="2019-04-29T00:00:00"/>
    <x v="336"/>
    <x v="1"/>
    <n v="682.7"/>
    <n v="532.51"/>
  </r>
  <r>
    <n v="287665"/>
    <x v="1"/>
    <x v="3"/>
    <x v="0"/>
    <n v="366"/>
    <x v="330"/>
    <d v="2019-05-01T00:00:00"/>
    <x v="337"/>
    <x v="0"/>
    <n v="1727.83"/>
    <n v="967.58"/>
  </r>
  <r>
    <n v="523474"/>
    <x v="0"/>
    <x v="2"/>
    <x v="3"/>
    <n v="203"/>
    <x v="331"/>
    <d v="2019-04-28T00:00:00"/>
    <x v="329"/>
    <x v="4"/>
    <n v="251.41"/>
    <n v="191.07"/>
  </r>
  <r>
    <n v="58533"/>
    <x v="2"/>
    <x v="1"/>
    <x v="2"/>
    <n v="266"/>
    <x v="331"/>
    <d v="2019-04-30T00:00:00"/>
    <x v="335"/>
    <x v="1"/>
    <n v="1429.78"/>
    <n v="1272.5"/>
  </r>
  <r>
    <n v="970889"/>
    <x v="2"/>
    <x v="1"/>
    <x v="1"/>
    <n v="233"/>
    <x v="331"/>
    <d v="2019-04-30T00:00:00"/>
    <x v="337"/>
    <x v="2"/>
    <n v="609.66"/>
    <n v="469.44"/>
  </r>
  <r>
    <n v="721943"/>
    <x v="3"/>
    <x v="0"/>
    <x v="3"/>
    <n v="303"/>
    <x v="330"/>
    <d v="2019-05-01T00:00:00"/>
    <x v="335"/>
    <x v="1"/>
    <n v="1898.63"/>
    <n v="1101.21"/>
  </r>
  <r>
    <n v="264682"/>
    <x v="1"/>
    <x v="1"/>
    <x v="2"/>
    <n v="336"/>
    <x v="331"/>
    <d v="2019-04-29T00:00:00"/>
    <x v="335"/>
    <x v="0"/>
    <n v="479.79"/>
    <n v="244.69"/>
  </r>
  <r>
    <n v="389142"/>
    <x v="1"/>
    <x v="2"/>
    <x v="0"/>
    <n v="126"/>
    <x v="331"/>
    <d v="2019-04-28T00:00:00"/>
    <x v="331"/>
    <x v="5"/>
    <n v="1409.92"/>
    <n v="845.95"/>
  </r>
  <r>
    <n v="90868"/>
    <x v="2"/>
    <x v="1"/>
    <x v="4"/>
    <n v="337"/>
    <x v="331"/>
    <d v="2019-04-29T00:00:00"/>
    <x v="333"/>
    <x v="0"/>
    <n v="1922.06"/>
    <n v="1479.99"/>
  </r>
  <r>
    <n v="334371"/>
    <x v="1"/>
    <x v="3"/>
    <x v="3"/>
    <n v="297"/>
    <x v="330"/>
    <d v="2019-05-01T00:00:00"/>
    <x v="334"/>
    <x v="2"/>
    <n v="608.6"/>
    <n v="517.30999999999995"/>
  </r>
  <r>
    <n v="431587"/>
    <x v="1"/>
    <x v="3"/>
    <x v="5"/>
    <n v="266"/>
    <x v="331"/>
    <d v="2019-04-29T00:00:00"/>
    <x v="330"/>
    <x v="1"/>
    <n v="1681.55"/>
    <n v="941.67"/>
  </r>
  <r>
    <n v="393500"/>
    <x v="2"/>
    <x v="1"/>
    <x v="1"/>
    <n v="327"/>
    <x v="331"/>
    <d v="2019-04-29T00:00:00"/>
    <x v="332"/>
    <x v="3"/>
    <n v="201.47"/>
    <n v="159.16"/>
  </r>
  <r>
    <n v="658630"/>
    <x v="1"/>
    <x v="3"/>
    <x v="2"/>
    <n v="222"/>
    <x v="331"/>
    <d v="2019-05-02T00:00:00"/>
    <x v="336"/>
    <x v="2"/>
    <n v="800.09"/>
    <n v="504.06"/>
  </r>
  <r>
    <n v="139934"/>
    <x v="1"/>
    <x v="3"/>
    <x v="2"/>
    <n v="1"/>
    <x v="331"/>
    <d v="2019-05-01T00:00:00"/>
    <x v="335"/>
    <x v="0"/>
    <n v="264.42"/>
    <n v="206.25"/>
  </r>
  <r>
    <n v="840628"/>
    <x v="0"/>
    <x v="0"/>
    <x v="4"/>
    <n v="230"/>
    <x v="332"/>
    <d v="2019-04-30T00:00:00"/>
    <x v="334"/>
    <x v="4"/>
    <n v="1349.24"/>
    <n v="850.02"/>
  </r>
  <r>
    <n v="672828"/>
    <x v="0"/>
    <x v="0"/>
    <x v="1"/>
    <n v="361"/>
    <x v="332"/>
    <d v="2019-04-29T00:00:00"/>
    <x v="333"/>
    <x v="1"/>
    <n v="1862.1"/>
    <n v="1731.75"/>
  </r>
  <r>
    <n v="907218"/>
    <x v="3"/>
    <x v="0"/>
    <x v="4"/>
    <n v="60"/>
    <x v="331"/>
    <d v="2019-05-02T00:00:00"/>
    <x v="334"/>
    <x v="5"/>
    <n v="1612.24"/>
    <n v="967.34"/>
  </r>
  <r>
    <n v="918716"/>
    <x v="0"/>
    <x v="2"/>
    <x v="2"/>
    <n v="25"/>
    <x v="331"/>
    <d v="2019-05-02T00:00:00"/>
    <x v="336"/>
    <x v="3"/>
    <n v="417.77"/>
    <n v="238.13"/>
  </r>
  <r>
    <n v="337567"/>
    <x v="0"/>
    <x v="0"/>
    <x v="2"/>
    <n v="164"/>
    <x v="332"/>
    <d v="2019-04-29T00:00:00"/>
    <x v="333"/>
    <x v="4"/>
    <n v="1480.43"/>
    <n v="977.08"/>
  </r>
  <r>
    <n v="358861"/>
    <x v="0"/>
    <x v="1"/>
    <x v="3"/>
    <n v="267"/>
    <x v="332"/>
    <d v="2019-04-30T00:00:00"/>
    <x v="335"/>
    <x v="0"/>
    <n v="1202.57"/>
    <n v="661.41"/>
  </r>
  <r>
    <n v="316033"/>
    <x v="3"/>
    <x v="0"/>
    <x v="5"/>
    <n v="213"/>
    <x v="331"/>
    <d v="2019-04-29T00:00:00"/>
    <x v="333"/>
    <x v="0"/>
    <n v="159.77000000000001"/>
    <n v="94.26"/>
  </r>
  <r>
    <n v="110446"/>
    <x v="3"/>
    <x v="3"/>
    <x v="2"/>
    <n v="41"/>
    <x v="331"/>
    <d v="2019-04-30T00:00:00"/>
    <x v="336"/>
    <x v="2"/>
    <n v="422.96"/>
    <n v="236.86"/>
  </r>
  <r>
    <n v="29668"/>
    <x v="1"/>
    <x v="3"/>
    <x v="3"/>
    <n v="250"/>
    <x v="331"/>
    <d v="2019-05-02T00:00:00"/>
    <x v="338"/>
    <x v="5"/>
    <n v="685.1"/>
    <n v="472.72"/>
  </r>
  <r>
    <n v="722016"/>
    <x v="0"/>
    <x v="1"/>
    <x v="4"/>
    <n v="66"/>
    <x v="332"/>
    <d v="2019-04-29T00:00:00"/>
    <x v="336"/>
    <x v="1"/>
    <n v="213.34"/>
    <n v="172.81"/>
  </r>
  <r>
    <n v="141231"/>
    <x v="1"/>
    <x v="1"/>
    <x v="0"/>
    <n v="2"/>
    <x v="331"/>
    <d v="2019-05-02T00:00:00"/>
    <x v="335"/>
    <x v="4"/>
    <n v="606.16"/>
    <n v="394"/>
  </r>
  <r>
    <n v="935375"/>
    <x v="0"/>
    <x v="1"/>
    <x v="4"/>
    <n v="276"/>
    <x v="332"/>
    <d v="2019-05-02T00:00:00"/>
    <x v="333"/>
    <x v="4"/>
    <n v="1809.81"/>
    <n v="1574.53"/>
  </r>
  <r>
    <n v="693502"/>
    <x v="3"/>
    <x v="3"/>
    <x v="3"/>
    <n v="104"/>
    <x v="333"/>
    <d v="2019-05-02T00:00:00"/>
    <x v="339"/>
    <x v="4"/>
    <n v="1473.14"/>
    <n v="839.69"/>
  </r>
  <r>
    <n v="93336"/>
    <x v="0"/>
    <x v="1"/>
    <x v="2"/>
    <n v="17"/>
    <x v="332"/>
    <d v="2019-05-03T00:00:00"/>
    <x v="334"/>
    <x v="3"/>
    <n v="1498.57"/>
    <n v="1333.73"/>
  </r>
  <r>
    <n v="126813"/>
    <x v="0"/>
    <x v="3"/>
    <x v="2"/>
    <n v="232"/>
    <x v="333"/>
    <d v="2019-05-03T00:00:00"/>
    <x v="334"/>
    <x v="2"/>
    <n v="953.54"/>
    <n v="610.27"/>
  </r>
  <r>
    <n v="197000"/>
    <x v="1"/>
    <x v="2"/>
    <x v="0"/>
    <n v="167"/>
    <x v="333"/>
    <d v="2019-05-03T00:00:00"/>
    <x v="340"/>
    <x v="0"/>
    <n v="1748.11"/>
    <n v="1573.3"/>
  </r>
  <r>
    <n v="363880"/>
    <x v="0"/>
    <x v="3"/>
    <x v="5"/>
    <n v="248"/>
    <x v="332"/>
    <d v="2019-05-01T00:00:00"/>
    <x v="337"/>
    <x v="1"/>
    <n v="159.77000000000001"/>
    <n v="95.86"/>
  </r>
  <r>
    <n v="87838"/>
    <x v="1"/>
    <x v="2"/>
    <x v="4"/>
    <n v="231"/>
    <x v="333"/>
    <d v="2019-05-03T00:00:00"/>
    <x v="335"/>
    <x v="4"/>
    <n v="251.41"/>
    <n v="128.22"/>
  </r>
  <r>
    <n v="7612"/>
    <x v="1"/>
    <x v="3"/>
    <x v="4"/>
    <n v="314"/>
    <x v="332"/>
    <d v="2019-04-30T00:00:00"/>
    <x v="337"/>
    <x v="3"/>
    <n v="1158.99"/>
    <n v="938.78"/>
  </r>
  <r>
    <n v="132931"/>
    <x v="0"/>
    <x v="0"/>
    <x v="3"/>
    <n v="39"/>
    <x v="333"/>
    <d v="2019-05-03T00:00:00"/>
    <x v="340"/>
    <x v="2"/>
    <n v="1526.51"/>
    <n v="1099.0899999999999"/>
  </r>
  <r>
    <n v="557243"/>
    <x v="0"/>
    <x v="3"/>
    <x v="2"/>
    <n v="2"/>
    <x v="333"/>
    <d v="2019-04-30T00:00:00"/>
    <x v="333"/>
    <x v="2"/>
    <n v="1590.21"/>
    <n v="1478.9"/>
  </r>
  <r>
    <n v="583205"/>
    <x v="1"/>
    <x v="2"/>
    <x v="1"/>
    <n v="17"/>
    <x v="333"/>
    <d v="2019-05-02T00:00:00"/>
    <x v="337"/>
    <x v="2"/>
    <n v="1145.78"/>
    <n v="1077.03"/>
  </r>
  <r>
    <n v="267503"/>
    <x v="1"/>
    <x v="3"/>
    <x v="2"/>
    <n v="239"/>
    <x v="333"/>
    <d v="2019-05-01T00:00:00"/>
    <x v="337"/>
    <x v="0"/>
    <n v="408.12"/>
    <n v="310.17"/>
  </r>
  <r>
    <n v="18184"/>
    <x v="1"/>
    <x v="1"/>
    <x v="2"/>
    <n v="310"/>
    <x v="333"/>
    <d v="2019-05-01T00:00:00"/>
    <x v="334"/>
    <x v="5"/>
    <n v="1507.06"/>
    <n v="783.67"/>
  </r>
  <r>
    <n v="117088"/>
    <x v="1"/>
    <x v="2"/>
    <x v="1"/>
    <n v="245"/>
    <x v="333"/>
    <d v="2019-05-01T00:00:00"/>
    <x v="336"/>
    <x v="3"/>
    <n v="1239.06"/>
    <n v="1028.42"/>
  </r>
  <r>
    <n v="116735"/>
    <x v="0"/>
    <x v="0"/>
    <x v="2"/>
    <n v="244"/>
    <x v="334"/>
    <d v="2019-05-04T00:00:00"/>
    <x v="336"/>
    <x v="2"/>
    <n v="370.61"/>
    <n v="285.37"/>
  </r>
  <r>
    <n v="201842"/>
    <x v="2"/>
    <x v="2"/>
    <x v="4"/>
    <n v="79"/>
    <x v="334"/>
    <d v="2019-05-04T00:00:00"/>
    <x v="340"/>
    <x v="5"/>
    <n v="1760.92"/>
    <n v="1144.5999999999999"/>
  </r>
  <r>
    <n v="964926"/>
    <x v="1"/>
    <x v="2"/>
    <x v="2"/>
    <n v="51"/>
    <x v="334"/>
    <d v="2019-05-04T00:00:00"/>
    <x v="340"/>
    <x v="3"/>
    <n v="170.94"/>
    <n v="94.02"/>
  </r>
  <r>
    <n v="791309"/>
    <x v="1"/>
    <x v="1"/>
    <x v="3"/>
    <n v="28"/>
    <x v="333"/>
    <d v="2019-05-01T00:00:00"/>
    <x v="334"/>
    <x v="0"/>
    <n v="1981.64"/>
    <n v="1783.48"/>
  </r>
  <r>
    <n v="539348"/>
    <x v="1"/>
    <x v="3"/>
    <x v="4"/>
    <n v="301"/>
    <x v="335"/>
    <d v="2019-05-02T00:00:00"/>
    <x v="339"/>
    <x v="1"/>
    <n v="594.72"/>
    <n v="446.04"/>
  </r>
  <r>
    <n v="310820"/>
    <x v="0"/>
    <x v="2"/>
    <x v="0"/>
    <n v="316"/>
    <x v="334"/>
    <d v="2019-05-02T00:00:00"/>
    <x v="339"/>
    <x v="1"/>
    <n v="1458.89"/>
    <n v="948.28"/>
  </r>
  <r>
    <n v="529278"/>
    <x v="0"/>
    <x v="3"/>
    <x v="3"/>
    <n v="41"/>
    <x v="334"/>
    <d v="2019-05-03T00:00:00"/>
    <x v="335"/>
    <x v="5"/>
    <n v="285.2"/>
    <n v="262.38"/>
  </r>
  <r>
    <n v="207422"/>
    <x v="0"/>
    <x v="1"/>
    <x v="2"/>
    <n v="245"/>
    <x v="334"/>
    <d v="2019-05-04T00:00:00"/>
    <x v="336"/>
    <x v="4"/>
    <n v="706.62"/>
    <n v="374.51"/>
  </r>
  <r>
    <n v="919440"/>
    <x v="3"/>
    <x v="0"/>
    <x v="4"/>
    <n v="279"/>
    <x v="334"/>
    <d v="2019-05-04T00:00:00"/>
    <x v="337"/>
    <x v="3"/>
    <n v="683.56"/>
    <n v="615.20000000000005"/>
  </r>
  <r>
    <n v="108544"/>
    <x v="1"/>
    <x v="3"/>
    <x v="5"/>
    <n v="57"/>
    <x v="335"/>
    <d v="2019-05-03T00:00:00"/>
    <x v="338"/>
    <x v="4"/>
    <n v="545.14"/>
    <n v="359.79"/>
  </r>
  <r>
    <n v="779578"/>
    <x v="3"/>
    <x v="2"/>
    <x v="1"/>
    <n v="47"/>
    <x v="335"/>
    <d v="2019-05-05T00:00:00"/>
    <x v="338"/>
    <x v="0"/>
    <n v="337.68"/>
    <n v="317.42"/>
  </r>
  <r>
    <n v="203670"/>
    <x v="2"/>
    <x v="1"/>
    <x v="0"/>
    <n v="63"/>
    <x v="336"/>
    <d v="2019-05-06T00:00:00"/>
    <x v="341"/>
    <x v="0"/>
    <n v="1185.17"/>
    <n v="912.58"/>
  </r>
  <r>
    <n v="841418"/>
    <x v="1"/>
    <x v="1"/>
    <x v="1"/>
    <n v="313"/>
    <x v="336"/>
    <d v="2019-05-05T00:00:00"/>
    <x v="340"/>
    <x v="0"/>
    <n v="1358.64"/>
    <n v="1127.67"/>
  </r>
  <r>
    <n v="122452"/>
    <x v="2"/>
    <x v="3"/>
    <x v="4"/>
    <n v="115"/>
    <x v="336"/>
    <d v="2019-05-04T00:00:00"/>
    <x v="339"/>
    <x v="3"/>
    <n v="601.59"/>
    <n v="348.92"/>
  </r>
  <r>
    <n v="215878"/>
    <x v="1"/>
    <x v="3"/>
    <x v="3"/>
    <n v="222"/>
    <x v="335"/>
    <d v="2019-05-06T00:00:00"/>
    <x v="342"/>
    <x v="3"/>
    <n v="1833.88"/>
    <n v="1210.3599999999999"/>
  </r>
  <r>
    <n v="626957"/>
    <x v="1"/>
    <x v="3"/>
    <x v="1"/>
    <n v="48"/>
    <x v="336"/>
    <d v="2019-05-03T00:00:00"/>
    <x v="336"/>
    <x v="3"/>
    <n v="561.15"/>
    <n v="359.14"/>
  </r>
  <r>
    <n v="648498"/>
    <x v="0"/>
    <x v="0"/>
    <x v="2"/>
    <n v="12"/>
    <x v="336"/>
    <d v="2019-05-04T00:00:00"/>
    <x v="339"/>
    <x v="5"/>
    <n v="1473.14"/>
    <n v="1311.09"/>
  </r>
  <r>
    <n v="357519"/>
    <x v="1"/>
    <x v="1"/>
    <x v="1"/>
    <n v="306"/>
    <x v="336"/>
    <d v="2019-05-06T00:00:00"/>
    <x v="343"/>
    <x v="2"/>
    <n v="927.33"/>
    <n v="760.41"/>
  </r>
  <r>
    <n v="989866"/>
    <x v="0"/>
    <x v="3"/>
    <x v="0"/>
    <n v="42"/>
    <x v="337"/>
    <d v="2019-05-05T00:00:00"/>
    <x v="343"/>
    <x v="4"/>
    <n v="399.95"/>
    <n v="219.97"/>
  </r>
  <r>
    <n v="738303"/>
    <x v="0"/>
    <x v="0"/>
    <x v="0"/>
    <n v="244"/>
    <x v="337"/>
    <d v="2019-05-04T00:00:00"/>
    <x v="343"/>
    <x v="2"/>
    <n v="1180.55"/>
    <n v="873.61"/>
  </r>
  <r>
    <n v="877417"/>
    <x v="2"/>
    <x v="1"/>
    <x v="3"/>
    <n v="189"/>
    <x v="337"/>
    <d v="2019-05-04T00:00:00"/>
    <x v="336"/>
    <x v="5"/>
    <n v="199.73"/>
    <n v="151.79"/>
  </r>
  <r>
    <n v="798975"/>
    <x v="0"/>
    <x v="1"/>
    <x v="5"/>
    <n v="143"/>
    <x v="337"/>
    <d v="2019-05-05T00:00:00"/>
    <x v="340"/>
    <x v="2"/>
    <n v="1158.99"/>
    <n v="857.65"/>
  </r>
  <r>
    <n v="475151"/>
    <x v="0"/>
    <x v="2"/>
    <x v="5"/>
    <n v="251"/>
    <x v="337"/>
    <d v="2019-05-04T00:00:00"/>
    <x v="343"/>
    <x v="4"/>
    <n v="1442.37"/>
    <n v="865.42"/>
  </r>
  <r>
    <n v="797007"/>
    <x v="2"/>
    <x v="1"/>
    <x v="5"/>
    <n v="176"/>
    <x v="336"/>
    <d v="2019-05-05T00:00:00"/>
    <x v="337"/>
    <x v="2"/>
    <n v="672.55"/>
    <n v="490.96"/>
  </r>
  <r>
    <n v="467311"/>
    <x v="0"/>
    <x v="2"/>
    <x v="3"/>
    <n v="271"/>
    <x v="336"/>
    <d v="2019-05-04T00:00:00"/>
    <x v="336"/>
    <x v="5"/>
    <n v="1160.6600000000001"/>
    <n v="1067.81"/>
  </r>
  <r>
    <n v="183708"/>
    <x v="0"/>
    <x v="3"/>
    <x v="4"/>
    <n v="358"/>
    <x v="337"/>
    <d v="2019-05-04T00:00:00"/>
    <x v="339"/>
    <x v="0"/>
    <n v="1014.42"/>
    <n v="710.09"/>
  </r>
  <r>
    <n v="160678"/>
    <x v="1"/>
    <x v="2"/>
    <x v="3"/>
    <n v="148"/>
    <x v="336"/>
    <d v="2019-05-05T00:00:00"/>
    <x v="339"/>
    <x v="4"/>
    <n v="396.08"/>
    <n v="233.69"/>
  </r>
  <r>
    <n v="12378"/>
    <x v="1"/>
    <x v="1"/>
    <x v="3"/>
    <n v="50"/>
    <x v="337"/>
    <d v="2019-05-05T00:00:00"/>
    <x v="338"/>
    <x v="2"/>
    <n v="712.27"/>
    <n v="633.91999999999996"/>
  </r>
  <r>
    <n v="588767"/>
    <x v="0"/>
    <x v="0"/>
    <x v="1"/>
    <n v="210"/>
    <x v="337"/>
    <d v="2019-05-06T00:00:00"/>
    <x v="337"/>
    <x v="3"/>
    <n v="665.08"/>
    <n v="372.44"/>
  </r>
  <r>
    <n v="189936"/>
    <x v="3"/>
    <x v="3"/>
    <x v="5"/>
    <n v="108"/>
    <x v="338"/>
    <d v="2019-05-06T00:00:00"/>
    <x v="340"/>
    <x v="2"/>
    <n v="1125.6500000000001"/>
    <n v="697.9"/>
  </r>
  <r>
    <n v="499573"/>
    <x v="1"/>
    <x v="2"/>
    <x v="5"/>
    <n v="84"/>
    <x v="337"/>
    <d v="2019-05-07T00:00:00"/>
    <x v="340"/>
    <x v="1"/>
    <n v="1284.72"/>
    <n v="989.23"/>
  </r>
  <r>
    <n v="572340"/>
    <x v="2"/>
    <x v="1"/>
    <x v="1"/>
    <n v="211"/>
    <x v="338"/>
    <d v="2019-05-08T00:00:00"/>
    <x v="344"/>
    <x v="1"/>
    <n v="877.14"/>
    <n v="684.17"/>
  </r>
  <r>
    <n v="226461"/>
    <x v="1"/>
    <x v="3"/>
    <x v="4"/>
    <n v="284"/>
    <x v="338"/>
    <d v="2019-05-07T00:00:00"/>
    <x v="342"/>
    <x v="1"/>
    <n v="693.18"/>
    <n v="616.92999999999995"/>
  </r>
  <r>
    <n v="52406"/>
    <x v="0"/>
    <x v="2"/>
    <x v="0"/>
    <n v="145"/>
    <x v="338"/>
    <d v="2019-05-06T00:00:00"/>
    <x v="340"/>
    <x v="1"/>
    <n v="220.1"/>
    <n v="165.08"/>
  </r>
  <r>
    <n v="272469"/>
    <x v="2"/>
    <x v="2"/>
    <x v="1"/>
    <n v="26"/>
    <x v="337"/>
    <d v="2019-05-07T00:00:00"/>
    <x v="342"/>
    <x v="5"/>
    <n v="1526.98"/>
    <n v="1099.43"/>
  </r>
  <r>
    <n v="994575"/>
    <x v="1"/>
    <x v="1"/>
    <x v="4"/>
    <n v="318"/>
    <x v="338"/>
    <d v="2019-05-06T00:00:00"/>
    <x v="339"/>
    <x v="4"/>
    <n v="1398.04"/>
    <n v="1090.47"/>
  </r>
  <r>
    <n v="874553"/>
    <x v="3"/>
    <x v="2"/>
    <x v="2"/>
    <n v="250"/>
    <x v="339"/>
    <d v="2019-05-06T00:00:00"/>
    <x v="339"/>
    <x v="3"/>
    <n v="158.26"/>
    <n v="88.63"/>
  </r>
  <r>
    <n v="536519"/>
    <x v="2"/>
    <x v="0"/>
    <x v="5"/>
    <n v="207"/>
    <x v="339"/>
    <d v="2019-05-09T00:00:00"/>
    <x v="344"/>
    <x v="1"/>
    <n v="1920.08"/>
    <n v="1632.07"/>
  </r>
  <r>
    <n v="191419"/>
    <x v="1"/>
    <x v="2"/>
    <x v="4"/>
    <n v="47"/>
    <x v="339"/>
    <d v="2019-05-07T00:00:00"/>
    <x v="343"/>
    <x v="2"/>
    <n v="191.39"/>
    <n v="105.26"/>
  </r>
  <r>
    <n v="681464"/>
    <x v="2"/>
    <x v="1"/>
    <x v="4"/>
    <n v="89"/>
    <x v="339"/>
    <d v="2019-05-06T00:00:00"/>
    <x v="337"/>
    <x v="0"/>
    <n v="1922.88"/>
    <n v="1249.8699999999999"/>
  </r>
  <r>
    <n v="428130"/>
    <x v="1"/>
    <x v="2"/>
    <x v="3"/>
    <n v="65"/>
    <x v="338"/>
    <d v="2019-05-08T00:00:00"/>
    <x v="339"/>
    <x v="0"/>
    <n v="811.98"/>
    <n v="706.42"/>
  </r>
  <r>
    <n v="639581"/>
    <x v="1"/>
    <x v="3"/>
    <x v="3"/>
    <n v="174"/>
    <x v="339"/>
    <d v="2019-05-07T00:00:00"/>
    <x v="343"/>
    <x v="3"/>
    <n v="985.07"/>
    <n v="748.65"/>
  </r>
  <r>
    <n v="598203"/>
    <x v="3"/>
    <x v="3"/>
    <x v="4"/>
    <n v="167"/>
    <x v="338"/>
    <d v="2019-05-08T00:00:00"/>
    <x v="343"/>
    <x v="3"/>
    <n v="224.17"/>
    <n v="199.51"/>
  </r>
  <r>
    <n v="884191"/>
    <x v="3"/>
    <x v="0"/>
    <x v="5"/>
    <n v="126"/>
    <x v="338"/>
    <d v="2019-05-06T00:00:00"/>
    <x v="341"/>
    <x v="5"/>
    <n v="793.58"/>
    <n v="404.73"/>
  </r>
  <r>
    <n v="289537"/>
    <x v="3"/>
    <x v="0"/>
    <x v="3"/>
    <n v="325"/>
    <x v="338"/>
    <d v="2019-05-08T00:00:00"/>
    <x v="339"/>
    <x v="2"/>
    <n v="1579.13"/>
    <n v="1200.1400000000001"/>
  </r>
  <r>
    <n v="10874"/>
    <x v="0"/>
    <x v="1"/>
    <x v="0"/>
    <n v="207"/>
    <x v="338"/>
    <d v="2019-05-07T00:00:00"/>
    <x v="341"/>
    <x v="0"/>
    <n v="1409.92"/>
    <n v="916.45"/>
  </r>
  <r>
    <n v="79384"/>
    <x v="0"/>
    <x v="1"/>
    <x v="5"/>
    <n v="291"/>
    <x v="339"/>
    <d v="2019-05-07T00:00:00"/>
    <x v="340"/>
    <x v="0"/>
    <n v="515.9"/>
    <n v="355.97"/>
  </r>
  <r>
    <n v="620213"/>
    <x v="1"/>
    <x v="3"/>
    <x v="3"/>
    <n v="276"/>
    <x v="338"/>
    <d v="2019-05-06T00:00:00"/>
    <x v="343"/>
    <x v="3"/>
    <n v="316.57"/>
    <n v="250.09"/>
  </r>
  <r>
    <n v="321961"/>
    <x v="0"/>
    <x v="3"/>
    <x v="2"/>
    <n v="230"/>
    <x v="339"/>
    <d v="2019-05-09T00:00:00"/>
    <x v="344"/>
    <x v="2"/>
    <n v="1536.62"/>
    <n v="1029.54"/>
  </r>
  <r>
    <n v="893791"/>
    <x v="2"/>
    <x v="0"/>
    <x v="2"/>
    <n v="251"/>
    <x v="339"/>
    <d v="2019-05-09T00:00:00"/>
    <x v="343"/>
    <x v="0"/>
    <n v="616.39"/>
    <n v="468.46"/>
  </r>
  <r>
    <n v="606384"/>
    <x v="1"/>
    <x v="1"/>
    <x v="3"/>
    <n v="241"/>
    <x v="339"/>
    <d v="2019-05-08T00:00:00"/>
    <x v="341"/>
    <x v="5"/>
    <n v="1140.45"/>
    <n v="570.23"/>
  </r>
  <r>
    <n v="765762"/>
    <x v="2"/>
    <x v="1"/>
    <x v="5"/>
    <n v="275"/>
    <x v="339"/>
    <d v="2019-05-08T00:00:00"/>
    <x v="345"/>
    <x v="5"/>
    <n v="218.91"/>
    <n v="126.97"/>
  </r>
  <r>
    <n v="424814"/>
    <x v="1"/>
    <x v="0"/>
    <x v="0"/>
    <n v="45"/>
    <x v="338"/>
    <d v="2019-05-08T00:00:00"/>
    <x v="344"/>
    <x v="0"/>
    <n v="1507.06"/>
    <n v="1250.8599999999999"/>
  </r>
  <r>
    <n v="258350"/>
    <x v="0"/>
    <x v="0"/>
    <x v="5"/>
    <n v="362"/>
    <x v="339"/>
    <d v="2019-05-07T00:00:00"/>
    <x v="339"/>
    <x v="2"/>
    <n v="1945.72"/>
    <n v="1225.8"/>
  </r>
  <r>
    <n v="416358"/>
    <x v="3"/>
    <x v="0"/>
    <x v="2"/>
    <n v="238"/>
    <x v="338"/>
    <d v="2019-05-09T00:00:00"/>
    <x v="346"/>
    <x v="5"/>
    <n v="323.32"/>
    <n v="242.49"/>
  </r>
  <r>
    <n v="179504"/>
    <x v="0"/>
    <x v="2"/>
    <x v="2"/>
    <n v="122"/>
    <x v="340"/>
    <d v="2019-05-08T00:00:00"/>
    <x v="343"/>
    <x v="5"/>
    <n v="1331.03"/>
    <n v="811.93"/>
  </r>
  <r>
    <n v="944421"/>
    <x v="1"/>
    <x v="1"/>
    <x v="2"/>
    <n v="345"/>
    <x v="339"/>
    <d v="2019-05-09T00:00:00"/>
    <x v="341"/>
    <x v="2"/>
    <n v="1340.26"/>
    <n v="763.95"/>
  </r>
  <r>
    <n v="616158"/>
    <x v="3"/>
    <x v="0"/>
    <x v="3"/>
    <n v="23"/>
    <x v="340"/>
    <d v="2019-05-10T00:00:00"/>
    <x v="345"/>
    <x v="3"/>
    <n v="1367.25"/>
    <n v="1080.1300000000001"/>
  </r>
  <r>
    <n v="195117"/>
    <x v="0"/>
    <x v="0"/>
    <x v="0"/>
    <n v="17"/>
    <x v="339"/>
    <d v="2019-05-07T00:00:00"/>
    <x v="338"/>
    <x v="2"/>
    <n v="1496.61"/>
    <n v="1167.3599999999999"/>
  </r>
  <r>
    <n v="298349"/>
    <x v="2"/>
    <x v="1"/>
    <x v="1"/>
    <n v="176"/>
    <x v="339"/>
    <d v="2019-05-10T00:00:00"/>
    <x v="343"/>
    <x v="0"/>
    <n v="594.72"/>
    <n v="303.31"/>
  </r>
  <r>
    <n v="847485"/>
    <x v="0"/>
    <x v="0"/>
    <x v="5"/>
    <n v="262"/>
    <x v="339"/>
    <d v="2019-05-10T00:00:00"/>
    <x v="346"/>
    <x v="1"/>
    <n v="730.52"/>
    <n v="423.7"/>
  </r>
  <r>
    <n v="797482"/>
    <x v="2"/>
    <x v="1"/>
    <x v="0"/>
    <n v="127"/>
    <x v="339"/>
    <d v="2019-05-08T00:00:00"/>
    <x v="345"/>
    <x v="0"/>
    <n v="515.99"/>
    <n v="263.14999999999998"/>
  </r>
  <r>
    <n v="103326"/>
    <x v="1"/>
    <x v="2"/>
    <x v="4"/>
    <n v="232"/>
    <x v="340"/>
    <d v="2019-05-07T00:00:00"/>
    <x v="342"/>
    <x v="3"/>
    <n v="1922.06"/>
    <n v="1633.75"/>
  </r>
  <r>
    <n v="323461"/>
    <x v="1"/>
    <x v="2"/>
    <x v="3"/>
    <n v="245"/>
    <x v="341"/>
    <d v="2019-05-08T00:00:00"/>
    <x v="345"/>
    <x v="2"/>
    <n v="1842.75"/>
    <n v="1621.62"/>
  </r>
  <r>
    <n v="305175"/>
    <x v="3"/>
    <x v="2"/>
    <x v="3"/>
    <n v="213"/>
    <x v="341"/>
    <d v="2019-05-10T00:00:00"/>
    <x v="341"/>
    <x v="4"/>
    <n v="1104.44"/>
    <n v="717.89"/>
  </r>
  <r>
    <n v="86295"/>
    <x v="1"/>
    <x v="3"/>
    <x v="0"/>
    <n v="270"/>
    <x v="341"/>
    <d v="2019-05-11T00:00:00"/>
    <x v="346"/>
    <x v="2"/>
    <n v="1415.96"/>
    <n v="1005.33"/>
  </r>
  <r>
    <n v="165670"/>
    <x v="0"/>
    <x v="0"/>
    <x v="1"/>
    <n v="280"/>
    <x v="340"/>
    <d v="2019-05-08T00:00:00"/>
    <x v="342"/>
    <x v="2"/>
    <n v="225.42"/>
    <n v="146.52000000000001"/>
  </r>
  <r>
    <n v="158674"/>
    <x v="3"/>
    <x v="2"/>
    <x v="5"/>
    <n v="231"/>
    <x v="341"/>
    <d v="2019-05-11T00:00:00"/>
    <x v="345"/>
    <x v="0"/>
    <n v="1877.7"/>
    <n v="1596.05"/>
  </r>
  <r>
    <n v="900892"/>
    <x v="0"/>
    <x v="1"/>
    <x v="0"/>
    <n v="325"/>
    <x v="340"/>
    <d v="2019-05-08T00:00:00"/>
    <x v="343"/>
    <x v="1"/>
    <n v="220.85"/>
    <n v="203.18"/>
  </r>
  <r>
    <n v="492674"/>
    <x v="0"/>
    <x v="1"/>
    <x v="1"/>
    <n v="183"/>
    <x v="340"/>
    <d v="2019-05-08T00:00:00"/>
    <x v="342"/>
    <x v="1"/>
    <n v="1339.32"/>
    <n v="803.59"/>
  </r>
  <r>
    <n v="129689"/>
    <x v="1"/>
    <x v="3"/>
    <x v="4"/>
    <n v="258"/>
    <x v="341"/>
    <d v="2019-05-09T00:00:00"/>
    <x v="340"/>
    <x v="1"/>
    <n v="621.73"/>
    <n v="391.69"/>
  </r>
  <r>
    <n v="228678"/>
    <x v="1"/>
    <x v="1"/>
    <x v="4"/>
    <n v="141"/>
    <x v="342"/>
    <d v="2019-05-09T00:00:00"/>
    <x v="345"/>
    <x v="2"/>
    <n v="922.9"/>
    <n v="729.09"/>
  </r>
  <r>
    <n v="139787"/>
    <x v="1"/>
    <x v="2"/>
    <x v="1"/>
    <n v="52"/>
    <x v="341"/>
    <d v="2019-05-12T00:00:00"/>
    <x v="347"/>
    <x v="0"/>
    <n v="403.07"/>
    <n v="266.02999999999997"/>
  </r>
  <r>
    <n v="211859"/>
    <x v="3"/>
    <x v="0"/>
    <x v="4"/>
    <n v="148"/>
    <x v="342"/>
    <d v="2019-05-09T00:00:00"/>
    <x v="346"/>
    <x v="2"/>
    <n v="1937.79"/>
    <n v="1027.03"/>
  </r>
  <r>
    <n v="79188"/>
    <x v="0"/>
    <x v="1"/>
    <x v="2"/>
    <n v="75"/>
    <x v="341"/>
    <d v="2019-05-10T00:00:00"/>
    <x v="345"/>
    <x v="4"/>
    <n v="1161.58"/>
    <n v="882.8"/>
  </r>
  <r>
    <n v="589689"/>
    <x v="3"/>
    <x v="2"/>
    <x v="4"/>
    <n v="181"/>
    <x v="341"/>
    <d v="2019-05-11T00:00:00"/>
    <x v="347"/>
    <x v="2"/>
    <n v="1868.02"/>
    <n v="971.37"/>
  </r>
  <r>
    <n v="299910"/>
    <x v="0"/>
    <x v="3"/>
    <x v="2"/>
    <n v="87"/>
    <x v="342"/>
    <d v="2019-05-09T00:00:00"/>
    <x v="345"/>
    <x v="2"/>
    <n v="385.78"/>
    <n v="366.49"/>
  </r>
  <r>
    <n v="835852"/>
    <x v="1"/>
    <x v="3"/>
    <x v="5"/>
    <n v="42"/>
    <x v="341"/>
    <d v="2019-05-12T00:00:00"/>
    <x v="348"/>
    <x v="1"/>
    <n v="1590.21"/>
    <n v="826.91"/>
  </r>
  <r>
    <n v="700598"/>
    <x v="0"/>
    <x v="1"/>
    <x v="1"/>
    <n v="121"/>
    <x v="341"/>
    <d v="2019-05-09T00:00:00"/>
    <x v="341"/>
    <x v="4"/>
    <n v="484.22"/>
    <n v="319.58999999999997"/>
  </r>
  <r>
    <n v="950105"/>
    <x v="0"/>
    <x v="2"/>
    <x v="5"/>
    <n v="210"/>
    <x v="342"/>
    <d v="2019-05-12T00:00:00"/>
    <x v="345"/>
    <x v="3"/>
    <n v="1716.03"/>
    <n v="1578.75"/>
  </r>
  <r>
    <n v="284482"/>
    <x v="1"/>
    <x v="2"/>
    <x v="4"/>
    <n v="319"/>
    <x v="343"/>
    <d v="2019-05-12T00:00:00"/>
    <x v="347"/>
    <x v="3"/>
    <n v="1135.48"/>
    <n v="965.16"/>
  </r>
  <r>
    <n v="569486"/>
    <x v="0"/>
    <x v="2"/>
    <x v="4"/>
    <n v="308"/>
    <x v="343"/>
    <d v="2019-05-10T00:00:00"/>
    <x v="345"/>
    <x v="4"/>
    <n v="1966.1"/>
    <n v="1120.68"/>
  </r>
  <r>
    <n v="197641"/>
    <x v="2"/>
    <x v="1"/>
    <x v="4"/>
    <n v="197"/>
    <x v="343"/>
    <d v="2019-05-11T00:00:00"/>
    <x v="341"/>
    <x v="0"/>
    <n v="730.52"/>
    <n v="540.58000000000004"/>
  </r>
  <r>
    <n v="390797"/>
    <x v="3"/>
    <x v="0"/>
    <x v="2"/>
    <n v="26"/>
    <x v="342"/>
    <d v="2019-05-12T00:00:00"/>
    <x v="347"/>
    <x v="2"/>
    <n v="1790.74"/>
    <n v="1217.7"/>
  </r>
  <r>
    <n v="363610"/>
    <x v="0"/>
    <x v="0"/>
    <x v="2"/>
    <n v="100"/>
    <x v="343"/>
    <d v="2019-05-10T00:00:00"/>
    <x v="341"/>
    <x v="2"/>
    <n v="893.11"/>
    <n v="518"/>
  </r>
  <r>
    <n v="226478"/>
    <x v="2"/>
    <x v="1"/>
    <x v="3"/>
    <n v="74"/>
    <x v="342"/>
    <d v="2019-05-13T00:00:00"/>
    <x v="345"/>
    <x v="0"/>
    <n v="668.59"/>
    <n v="374.41"/>
  </r>
  <r>
    <n v="762784"/>
    <x v="0"/>
    <x v="1"/>
    <x v="3"/>
    <n v="367"/>
    <x v="342"/>
    <d v="2019-05-11T00:00:00"/>
    <x v="341"/>
    <x v="1"/>
    <n v="1848.82"/>
    <n v="1442.08"/>
  </r>
  <r>
    <n v="567699"/>
    <x v="0"/>
    <x v="0"/>
    <x v="1"/>
    <n v="100"/>
    <x v="344"/>
    <d v="2019-05-12T00:00:00"/>
    <x v="345"/>
    <x v="2"/>
    <n v="449.24"/>
    <n v="229.11"/>
  </r>
  <r>
    <n v="227591"/>
    <x v="3"/>
    <x v="3"/>
    <x v="5"/>
    <n v="53"/>
    <x v="344"/>
    <d v="2019-05-11T00:00:00"/>
    <x v="341"/>
    <x v="1"/>
    <n v="244.81"/>
    <n v="227.67"/>
  </r>
  <r>
    <n v="192402"/>
    <x v="3"/>
    <x v="0"/>
    <x v="2"/>
    <n v="147"/>
    <x v="344"/>
    <d v="2019-05-13T00:00:00"/>
    <x v="349"/>
    <x v="0"/>
    <n v="565.83000000000004"/>
    <n v="475.3"/>
  </r>
  <r>
    <n v="433176"/>
    <x v="1"/>
    <x v="2"/>
    <x v="5"/>
    <n v="71"/>
    <x v="344"/>
    <d v="2019-05-12T00:00:00"/>
    <x v="345"/>
    <x v="5"/>
    <n v="1833.88"/>
    <n v="1613.81"/>
  </r>
  <r>
    <n v="845159"/>
    <x v="1"/>
    <x v="0"/>
    <x v="5"/>
    <n v="209"/>
    <x v="343"/>
    <d v="2019-05-13T00:00:00"/>
    <x v="348"/>
    <x v="1"/>
    <n v="1922.88"/>
    <n v="1769.05"/>
  </r>
  <r>
    <n v="462838"/>
    <x v="0"/>
    <x v="3"/>
    <x v="0"/>
    <n v="322"/>
    <x v="344"/>
    <d v="2019-05-14T00:00:00"/>
    <x v="347"/>
    <x v="2"/>
    <n v="1981.64"/>
    <n v="1486.23"/>
  </r>
  <r>
    <n v="79656"/>
    <x v="3"/>
    <x v="3"/>
    <x v="4"/>
    <n v="217"/>
    <x v="343"/>
    <d v="2019-05-11T00:00:00"/>
    <x v="341"/>
    <x v="5"/>
    <n v="564.53"/>
    <n v="434.69"/>
  </r>
  <r>
    <n v="947732"/>
    <x v="1"/>
    <x v="0"/>
    <x v="1"/>
    <n v="263"/>
    <x v="343"/>
    <d v="2019-05-12T00:00:00"/>
    <x v="346"/>
    <x v="2"/>
    <n v="1438.22"/>
    <n v="1078.67"/>
  </r>
  <r>
    <n v="492145"/>
    <x v="0"/>
    <x v="0"/>
    <x v="4"/>
    <n v="357"/>
    <x v="343"/>
    <d v="2019-05-13T00:00:00"/>
    <x v="345"/>
    <x v="1"/>
    <n v="1758.22"/>
    <n v="1072.51"/>
  </r>
  <r>
    <n v="189960"/>
    <x v="0"/>
    <x v="0"/>
    <x v="0"/>
    <n v="362"/>
    <x v="344"/>
    <d v="2019-05-15T00:00:00"/>
    <x v="348"/>
    <x v="2"/>
    <n v="1002.42"/>
    <n v="571.38"/>
  </r>
  <r>
    <n v="546344"/>
    <x v="1"/>
    <x v="1"/>
    <x v="5"/>
    <n v="192"/>
    <x v="344"/>
    <d v="2019-05-15T00:00:00"/>
    <x v="346"/>
    <x v="0"/>
    <n v="1982.73"/>
    <n v="1843.94"/>
  </r>
  <r>
    <n v="71335"/>
    <x v="3"/>
    <x v="3"/>
    <x v="0"/>
    <n v="136"/>
    <x v="344"/>
    <d v="2019-05-13T00:00:00"/>
    <x v="344"/>
    <x v="4"/>
    <n v="1966.1"/>
    <n v="1572.88"/>
  </r>
  <r>
    <n v="196031"/>
    <x v="0"/>
    <x v="0"/>
    <x v="0"/>
    <n v="327"/>
    <x v="345"/>
    <d v="2019-05-15T00:00:00"/>
    <x v="346"/>
    <x v="0"/>
    <n v="339.51"/>
    <n v="176.55"/>
  </r>
  <r>
    <n v="148934"/>
    <x v="0"/>
    <x v="1"/>
    <x v="0"/>
    <n v="306"/>
    <x v="345"/>
    <d v="2019-05-13T00:00:00"/>
    <x v="344"/>
    <x v="3"/>
    <n v="1747.33"/>
    <n v="1153.24"/>
  </r>
  <r>
    <n v="157316"/>
    <x v="1"/>
    <x v="0"/>
    <x v="0"/>
    <n v="163"/>
    <x v="344"/>
    <d v="2019-05-15T00:00:00"/>
    <x v="350"/>
    <x v="0"/>
    <n v="1429.78"/>
    <n v="986.55"/>
  </r>
  <r>
    <n v="329350"/>
    <x v="0"/>
    <x v="1"/>
    <x v="0"/>
    <n v="182"/>
    <x v="345"/>
    <d v="2019-05-13T00:00:00"/>
    <x v="347"/>
    <x v="0"/>
    <n v="391.81"/>
    <n v="356.55"/>
  </r>
  <r>
    <n v="588016"/>
    <x v="3"/>
    <x v="3"/>
    <x v="3"/>
    <n v="46"/>
    <x v="346"/>
    <d v="2019-05-15T00:00:00"/>
    <x v="346"/>
    <x v="3"/>
    <n v="1027.32"/>
    <n v="575.29999999999995"/>
  </r>
  <r>
    <n v="182464"/>
    <x v="0"/>
    <x v="2"/>
    <x v="3"/>
    <n v="206"/>
    <x v="345"/>
    <d v="2019-05-15T00:00:00"/>
    <x v="351"/>
    <x v="3"/>
    <n v="560.79"/>
    <n v="353.3"/>
  </r>
  <r>
    <n v="144684"/>
    <x v="0"/>
    <x v="1"/>
    <x v="0"/>
    <n v="81"/>
    <x v="346"/>
    <d v="2019-05-13T00:00:00"/>
    <x v="345"/>
    <x v="0"/>
    <n v="565.66999999999996"/>
    <n v="288.49"/>
  </r>
  <r>
    <n v="536680"/>
    <x v="1"/>
    <x v="2"/>
    <x v="4"/>
    <n v="196"/>
    <x v="345"/>
    <d v="2019-05-13T00:00:00"/>
    <x v="345"/>
    <x v="1"/>
    <n v="1205.04"/>
    <n v="735.07"/>
  </r>
  <r>
    <n v="105530"/>
    <x v="0"/>
    <x v="0"/>
    <x v="3"/>
    <n v="55"/>
    <x v="346"/>
    <d v="2019-05-15T00:00:00"/>
    <x v="352"/>
    <x v="0"/>
    <n v="179.78"/>
    <n v="156.41"/>
  </r>
  <r>
    <n v="544053"/>
    <x v="1"/>
    <x v="2"/>
    <x v="4"/>
    <n v="114"/>
    <x v="346"/>
    <d v="2019-05-14T00:00:00"/>
    <x v="347"/>
    <x v="5"/>
    <n v="1848.66"/>
    <n v="1386.5"/>
  </r>
  <r>
    <n v="302532"/>
    <x v="0"/>
    <x v="1"/>
    <x v="4"/>
    <n v="274"/>
    <x v="346"/>
    <d v="2019-05-15T00:00:00"/>
    <x v="351"/>
    <x v="1"/>
    <n v="417.95"/>
    <n v="321.82"/>
  </r>
  <r>
    <n v="776427"/>
    <x v="2"/>
    <x v="2"/>
    <x v="1"/>
    <n v="320"/>
    <x v="346"/>
    <d v="2019-05-16T00:00:00"/>
    <x v="347"/>
    <x v="4"/>
    <n v="210.29"/>
    <n v="128.28"/>
  </r>
  <r>
    <n v="790147"/>
    <x v="0"/>
    <x v="3"/>
    <x v="0"/>
    <n v="229"/>
    <x v="346"/>
    <d v="2019-05-14T00:00:00"/>
    <x v="349"/>
    <x v="5"/>
    <n v="431.53"/>
    <n v="258.92"/>
  </r>
  <r>
    <n v="363741"/>
    <x v="1"/>
    <x v="3"/>
    <x v="1"/>
    <n v="245"/>
    <x v="345"/>
    <d v="2019-05-13T00:00:00"/>
    <x v="345"/>
    <x v="1"/>
    <n v="1300.6199999999999"/>
    <n v="754.36"/>
  </r>
  <r>
    <n v="954673"/>
    <x v="1"/>
    <x v="2"/>
    <x v="3"/>
    <n v="212"/>
    <x v="346"/>
    <d v="2019-05-14T00:00:00"/>
    <x v="345"/>
    <x v="2"/>
    <n v="1514.24"/>
    <n v="1075.1099999999999"/>
  </r>
  <r>
    <n v="886466"/>
    <x v="0"/>
    <x v="2"/>
    <x v="1"/>
    <n v="335"/>
    <x v="346"/>
    <d v="2019-05-15T00:00:00"/>
    <x v="347"/>
    <x v="1"/>
    <n v="1415.96"/>
    <n v="750.46"/>
  </r>
  <r>
    <n v="669752"/>
    <x v="1"/>
    <x v="2"/>
    <x v="3"/>
    <n v="58"/>
    <x v="345"/>
    <d v="2019-05-14T00:00:00"/>
    <x v="345"/>
    <x v="2"/>
    <n v="592.61"/>
    <n v="503.72"/>
  </r>
  <r>
    <n v="809785"/>
    <x v="0"/>
    <x v="0"/>
    <x v="3"/>
    <n v="136"/>
    <x v="345"/>
    <d v="2019-05-14T00:00:00"/>
    <x v="349"/>
    <x v="2"/>
    <n v="663.94"/>
    <n v="577.63"/>
  </r>
  <r>
    <n v="356983"/>
    <x v="1"/>
    <x v="3"/>
    <x v="3"/>
    <n v="301"/>
    <x v="347"/>
    <d v="2019-05-17T00:00:00"/>
    <x v="353"/>
    <x v="5"/>
    <n v="157.06"/>
    <n v="92.67"/>
  </r>
  <r>
    <n v="581859"/>
    <x v="3"/>
    <x v="3"/>
    <x v="2"/>
    <n v="146"/>
    <x v="346"/>
    <d v="2019-05-17T00:00:00"/>
    <x v="349"/>
    <x v="3"/>
    <n v="1716.03"/>
    <n v="995.3"/>
  </r>
  <r>
    <n v="777240"/>
    <x v="0"/>
    <x v="0"/>
    <x v="5"/>
    <n v="119"/>
    <x v="346"/>
    <d v="2019-05-16T00:00:00"/>
    <x v="353"/>
    <x v="1"/>
    <n v="190.69"/>
    <n v="158.27000000000001"/>
  </r>
  <r>
    <n v="520571"/>
    <x v="0"/>
    <x v="2"/>
    <x v="5"/>
    <n v="93"/>
    <x v="346"/>
    <d v="2019-05-14T00:00:00"/>
    <x v="352"/>
    <x v="4"/>
    <n v="611.20000000000005"/>
    <n v="403.39"/>
  </r>
  <r>
    <n v="832958"/>
    <x v="0"/>
    <x v="2"/>
    <x v="1"/>
    <n v="99"/>
    <x v="347"/>
    <d v="2019-05-17T00:00:00"/>
    <x v="353"/>
    <x v="2"/>
    <n v="851.71"/>
    <n v="681.37"/>
  </r>
  <r>
    <n v="215803"/>
    <x v="2"/>
    <x v="1"/>
    <x v="4"/>
    <n v="366"/>
    <x v="346"/>
    <d v="2019-05-14T00:00:00"/>
    <x v="352"/>
    <x v="5"/>
    <n v="863.69"/>
    <n v="570.04"/>
  </r>
  <r>
    <n v="257759"/>
    <x v="3"/>
    <x v="3"/>
    <x v="2"/>
    <n v="341"/>
    <x v="347"/>
    <d v="2019-05-17T00:00:00"/>
    <x v="349"/>
    <x v="5"/>
    <n v="201.47"/>
    <n v="116.85"/>
  </r>
  <r>
    <n v="498088"/>
    <x v="0"/>
    <x v="3"/>
    <x v="0"/>
    <n v="170"/>
    <x v="346"/>
    <d v="2019-05-16T00:00:00"/>
    <x v="347"/>
    <x v="2"/>
    <n v="1706.2"/>
    <n v="1484.39"/>
  </r>
  <r>
    <n v="954652"/>
    <x v="1"/>
    <x v="2"/>
    <x v="0"/>
    <n v="296"/>
    <x v="346"/>
    <d v="2019-05-16T00:00:00"/>
    <x v="350"/>
    <x v="0"/>
    <n v="1790.29"/>
    <n v="1396.43"/>
  </r>
  <r>
    <n v="685151"/>
    <x v="0"/>
    <x v="1"/>
    <x v="4"/>
    <n v="49"/>
    <x v="347"/>
    <d v="2019-05-15T00:00:00"/>
    <x v="349"/>
    <x v="4"/>
    <n v="454.17"/>
    <n v="345.17"/>
  </r>
  <r>
    <n v="295306"/>
    <x v="1"/>
    <x v="3"/>
    <x v="0"/>
    <n v="194"/>
    <x v="347"/>
    <d v="2019-05-16T00:00:00"/>
    <x v="347"/>
    <x v="4"/>
    <n v="611.20000000000005"/>
    <n v="366.72"/>
  </r>
  <r>
    <n v="349232"/>
    <x v="0"/>
    <x v="2"/>
    <x v="2"/>
    <n v="331"/>
    <x v="348"/>
    <d v="2019-05-15T00:00:00"/>
    <x v="352"/>
    <x v="5"/>
    <n v="1603.99"/>
    <n v="1122.79"/>
  </r>
  <r>
    <n v="979186"/>
    <x v="2"/>
    <x v="1"/>
    <x v="4"/>
    <n v="14"/>
    <x v="348"/>
    <d v="2019-05-17T00:00:00"/>
    <x v="353"/>
    <x v="5"/>
    <n v="546.32000000000005"/>
    <n v="360.57"/>
  </r>
  <r>
    <n v="790140"/>
    <x v="1"/>
    <x v="3"/>
    <x v="3"/>
    <n v="19"/>
    <x v="347"/>
    <d v="2019-05-17T00:00:00"/>
    <x v="347"/>
    <x v="0"/>
    <n v="1179.46"/>
    <n v="660.5"/>
  </r>
  <r>
    <n v="377235"/>
    <x v="2"/>
    <x v="0"/>
    <x v="3"/>
    <n v="68"/>
    <x v="348"/>
    <d v="2019-05-15T00:00:00"/>
    <x v="351"/>
    <x v="5"/>
    <n v="238.26"/>
    <n v="131.04"/>
  </r>
  <r>
    <n v="770243"/>
    <x v="0"/>
    <x v="1"/>
    <x v="5"/>
    <n v="343"/>
    <x v="347"/>
    <d v="2019-05-15T00:00:00"/>
    <x v="346"/>
    <x v="4"/>
    <n v="1236.3900000000001"/>
    <n v="828.38"/>
  </r>
  <r>
    <n v="24781"/>
    <x v="2"/>
    <x v="0"/>
    <x v="0"/>
    <n v="66"/>
    <x v="349"/>
    <d v="2019-05-16T00:00:00"/>
    <x v="349"/>
    <x v="0"/>
    <n v="985.07"/>
    <n v="512.24"/>
  </r>
  <r>
    <n v="761544"/>
    <x v="0"/>
    <x v="1"/>
    <x v="1"/>
    <n v="59"/>
    <x v="348"/>
    <d v="2019-05-18T00:00:00"/>
    <x v="349"/>
    <x v="0"/>
    <n v="1152.07"/>
    <n v="887.09"/>
  </r>
  <r>
    <n v="50732"/>
    <x v="2"/>
    <x v="1"/>
    <x v="3"/>
    <n v="182"/>
    <x v="349"/>
    <d v="2019-05-18T00:00:00"/>
    <x v="354"/>
    <x v="4"/>
    <n v="1498.57"/>
    <n v="809.23"/>
  </r>
  <r>
    <n v="937454"/>
    <x v="0"/>
    <x v="0"/>
    <x v="1"/>
    <n v="124"/>
    <x v="348"/>
    <d v="2019-05-19T00:00:00"/>
    <x v="352"/>
    <x v="5"/>
    <n v="246.25"/>
    <n v="204.39"/>
  </r>
  <r>
    <n v="947153"/>
    <x v="3"/>
    <x v="0"/>
    <x v="5"/>
    <n v="77"/>
    <x v="348"/>
    <d v="2019-05-16T00:00:00"/>
    <x v="351"/>
    <x v="2"/>
    <n v="669.51"/>
    <n v="609.25"/>
  </r>
  <r>
    <n v="611389"/>
    <x v="1"/>
    <x v="3"/>
    <x v="3"/>
    <n v="221"/>
    <x v="348"/>
    <d v="2019-05-18T00:00:00"/>
    <x v="351"/>
    <x v="1"/>
    <n v="1309.1199999999999"/>
    <n v="1086.57"/>
  </r>
  <r>
    <n v="373310"/>
    <x v="0"/>
    <x v="3"/>
    <x v="2"/>
    <n v="312"/>
    <x v="349"/>
    <d v="2019-05-17T00:00:00"/>
    <x v="351"/>
    <x v="5"/>
    <n v="1367.25"/>
    <n v="1066.46"/>
  </r>
  <r>
    <n v="498859"/>
    <x v="0"/>
    <x v="2"/>
    <x v="2"/>
    <n v="188"/>
    <x v="348"/>
    <d v="2019-05-17T00:00:00"/>
    <x v="350"/>
    <x v="5"/>
    <n v="194.17"/>
    <n v="159.22"/>
  </r>
  <r>
    <n v="814160"/>
    <x v="1"/>
    <x v="0"/>
    <x v="4"/>
    <n v="89"/>
    <x v="348"/>
    <d v="2019-05-17T00:00:00"/>
    <x v="350"/>
    <x v="5"/>
    <n v="448.42"/>
    <n v="255.6"/>
  </r>
  <r>
    <n v="937780"/>
    <x v="0"/>
    <x v="1"/>
    <x v="1"/>
    <n v="29"/>
    <x v="350"/>
    <d v="2019-05-19T00:00:00"/>
    <x v="350"/>
    <x v="5"/>
    <n v="1470.06"/>
    <n v="1205.45"/>
  </r>
  <r>
    <n v="203292"/>
    <x v="0"/>
    <x v="0"/>
    <x v="3"/>
    <n v="345"/>
    <x v="350"/>
    <d v="2019-05-18T00:00:00"/>
    <x v="352"/>
    <x v="4"/>
    <n v="1834.32"/>
    <n v="1228.99"/>
  </r>
  <r>
    <n v="506987"/>
    <x v="3"/>
    <x v="2"/>
    <x v="1"/>
    <n v="341"/>
    <x v="350"/>
    <d v="2019-05-18T00:00:00"/>
    <x v="349"/>
    <x v="4"/>
    <n v="419.59"/>
    <n v="272.73"/>
  </r>
  <r>
    <n v="40957"/>
    <x v="2"/>
    <x v="1"/>
    <x v="2"/>
    <n v="68"/>
    <x v="349"/>
    <d v="2019-05-17T00:00:00"/>
    <x v="351"/>
    <x v="2"/>
    <n v="1945.72"/>
    <n v="1498.2"/>
  </r>
  <r>
    <n v="95760"/>
    <x v="0"/>
    <x v="2"/>
    <x v="2"/>
    <n v="344"/>
    <x v="350"/>
    <d v="2019-05-18T00:00:00"/>
    <x v="353"/>
    <x v="1"/>
    <n v="712.27"/>
    <n v="505.71"/>
  </r>
  <r>
    <n v="858195"/>
    <x v="0"/>
    <x v="1"/>
    <x v="0"/>
    <n v="199"/>
    <x v="349"/>
    <d v="2019-05-17T00:00:00"/>
    <x v="347"/>
    <x v="1"/>
    <n v="1313.2"/>
    <n v="1037.43"/>
  </r>
  <r>
    <n v="826887"/>
    <x v="2"/>
    <x v="0"/>
    <x v="1"/>
    <n v="303"/>
    <x v="349"/>
    <d v="2019-05-17T00:00:00"/>
    <x v="351"/>
    <x v="0"/>
    <n v="1063.1500000000001"/>
    <n v="988.73"/>
  </r>
  <r>
    <n v="487281"/>
    <x v="0"/>
    <x v="1"/>
    <x v="2"/>
    <n v="228"/>
    <x v="351"/>
    <d v="2019-05-20T00:00:00"/>
    <x v="353"/>
    <x v="4"/>
    <n v="1180.1300000000001"/>
    <n v="826.09"/>
  </r>
  <r>
    <n v="799883"/>
    <x v="2"/>
    <x v="0"/>
    <x v="2"/>
    <n v="182"/>
    <x v="350"/>
    <d v="2019-05-20T00:00:00"/>
    <x v="354"/>
    <x v="2"/>
    <n v="1469.35"/>
    <n v="1293.03"/>
  </r>
  <r>
    <n v="125143"/>
    <x v="1"/>
    <x v="3"/>
    <x v="4"/>
    <n v="192"/>
    <x v="350"/>
    <d v="2019-05-21T00:00:00"/>
    <x v="355"/>
    <x v="0"/>
    <n v="709.14"/>
    <n v="517.66999999999996"/>
  </r>
  <r>
    <n v="725863"/>
    <x v="2"/>
    <x v="1"/>
    <x v="3"/>
    <n v="65"/>
    <x v="350"/>
    <d v="2019-05-20T00:00:00"/>
    <x v="354"/>
    <x v="5"/>
    <n v="355.34"/>
    <n v="270.06"/>
  </r>
  <r>
    <n v="423923"/>
    <x v="0"/>
    <x v="1"/>
    <x v="1"/>
    <n v="348"/>
    <x v="350"/>
    <d v="2019-05-19T00:00:00"/>
    <x v="354"/>
    <x v="0"/>
    <n v="1964.68"/>
    <n v="1237.75"/>
  </r>
  <r>
    <n v="553908"/>
    <x v="0"/>
    <x v="1"/>
    <x v="0"/>
    <n v="226"/>
    <x v="351"/>
    <d v="2019-05-20T00:00:00"/>
    <x v="352"/>
    <x v="5"/>
    <n v="759.15"/>
    <n v="463.08"/>
  </r>
  <r>
    <n v="323214"/>
    <x v="3"/>
    <x v="0"/>
    <x v="2"/>
    <n v="36"/>
    <x v="351"/>
    <d v="2019-05-21T00:00:00"/>
    <x v="350"/>
    <x v="4"/>
    <n v="882.41"/>
    <n v="458.85"/>
  </r>
  <r>
    <n v="119193"/>
    <x v="0"/>
    <x v="0"/>
    <x v="3"/>
    <n v="324"/>
    <x v="352"/>
    <d v="2019-05-20T00:00:00"/>
    <x v="350"/>
    <x v="0"/>
    <n v="1548.53"/>
    <n v="1424.65"/>
  </r>
  <r>
    <n v="45276"/>
    <x v="3"/>
    <x v="0"/>
    <x v="1"/>
    <n v="285"/>
    <x v="352"/>
    <d v="2019-05-20T00:00:00"/>
    <x v="356"/>
    <x v="1"/>
    <n v="244.72"/>
    <n v="193.33"/>
  </r>
  <r>
    <n v="975671"/>
    <x v="1"/>
    <x v="2"/>
    <x v="0"/>
    <n v="199"/>
    <x v="352"/>
    <d v="2019-05-20T00:00:00"/>
    <x v="354"/>
    <x v="5"/>
    <n v="945.49"/>
    <n v="803.67"/>
  </r>
  <r>
    <n v="473137"/>
    <x v="3"/>
    <x v="0"/>
    <x v="2"/>
    <n v="133"/>
    <x v="351"/>
    <d v="2019-05-20T00:00:00"/>
    <x v="353"/>
    <x v="3"/>
    <n v="583.62"/>
    <n v="426.04"/>
  </r>
  <r>
    <n v="685786"/>
    <x v="1"/>
    <x v="2"/>
    <x v="2"/>
    <n v="85"/>
    <x v="351"/>
    <d v="2019-05-20T00:00:00"/>
    <x v="353"/>
    <x v="4"/>
    <n v="1705.46"/>
    <n v="1313.2"/>
  </r>
  <r>
    <n v="962471"/>
    <x v="1"/>
    <x v="1"/>
    <x v="1"/>
    <n v="205"/>
    <x v="351"/>
    <d v="2019-05-21T00:00:00"/>
    <x v="350"/>
    <x v="4"/>
    <n v="190.69"/>
    <n v="171.62"/>
  </r>
  <r>
    <n v="259404"/>
    <x v="1"/>
    <x v="2"/>
    <x v="4"/>
    <n v="353"/>
    <x v="352"/>
    <d v="2019-05-23T00:00:00"/>
    <x v="356"/>
    <x v="0"/>
    <n v="391.81"/>
    <n v="356.55"/>
  </r>
  <r>
    <n v="975345"/>
    <x v="0"/>
    <x v="1"/>
    <x v="3"/>
    <n v="17"/>
    <x v="352"/>
    <d v="2019-05-20T00:00:00"/>
    <x v="357"/>
    <x v="1"/>
    <n v="1039.94"/>
    <n v="519.97"/>
  </r>
  <r>
    <n v="462292"/>
    <x v="2"/>
    <x v="1"/>
    <x v="3"/>
    <n v="218"/>
    <x v="353"/>
    <d v="2019-05-21T00:00:00"/>
    <x v="355"/>
    <x v="1"/>
    <n v="1386.25"/>
    <n v="845.61"/>
  </r>
  <r>
    <n v="275063"/>
    <x v="0"/>
    <x v="3"/>
    <x v="0"/>
    <n v="180"/>
    <x v="354"/>
    <d v="2019-05-23T00:00:00"/>
    <x v="356"/>
    <x v="1"/>
    <n v="492.44"/>
    <n v="457.97"/>
  </r>
  <r>
    <n v="93874"/>
    <x v="0"/>
    <x v="0"/>
    <x v="0"/>
    <n v="131"/>
    <x v="354"/>
    <d v="2019-05-21T00:00:00"/>
    <x v="357"/>
    <x v="0"/>
    <n v="207.27"/>
    <n v="182.4"/>
  </r>
  <r>
    <n v="942020"/>
    <x v="1"/>
    <x v="3"/>
    <x v="4"/>
    <n v="195"/>
    <x v="354"/>
    <d v="2019-05-23T00:00:00"/>
    <x v="355"/>
    <x v="5"/>
    <n v="1982.73"/>
    <n v="1645.67"/>
  </r>
  <r>
    <n v="55541"/>
    <x v="0"/>
    <x v="0"/>
    <x v="4"/>
    <n v="140"/>
    <x v="353"/>
    <d v="2019-05-21T00:00:00"/>
    <x v="355"/>
    <x v="4"/>
    <n v="417.95"/>
    <n v="371.98"/>
  </r>
  <r>
    <n v="649071"/>
    <x v="1"/>
    <x v="2"/>
    <x v="2"/>
    <n v="238"/>
    <x v="353"/>
    <d v="2019-05-23T00:00:00"/>
    <x v="358"/>
    <x v="0"/>
    <n v="1922.88"/>
    <n v="1749.82"/>
  </r>
  <r>
    <n v="519282"/>
    <x v="0"/>
    <x v="3"/>
    <x v="4"/>
    <n v="206"/>
    <x v="354"/>
    <d v="2019-05-23T00:00:00"/>
    <x v="358"/>
    <x v="4"/>
    <n v="837.94"/>
    <n v="435.73"/>
  </r>
  <r>
    <n v="621435"/>
    <x v="1"/>
    <x v="0"/>
    <x v="2"/>
    <n v="44"/>
    <x v="354"/>
    <d v="2019-05-21T00:00:00"/>
    <x v="357"/>
    <x v="2"/>
    <n v="1899.76"/>
    <n v="1462.82"/>
  </r>
  <r>
    <n v="909710"/>
    <x v="2"/>
    <x v="1"/>
    <x v="3"/>
    <n v="92"/>
    <x v="353"/>
    <d v="2019-05-21T00:00:00"/>
    <x v="359"/>
    <x v="3"/>
    <n v="1333.45"/>
    <n v="960.08"/>
  </r>
  <r>
    <n v="474644"/>
    <x v="0"/>
    <x v="0"/>
    <x v="1"/>
    <n v="140"/>
    <x v="354"/>
    <d v="2019-05-24T00:00:00"/>
    <x v="360"/>
    <x v="0"/>
    <n v="940.27"/>
    <n v="470.14"/>
  </r>
  <r>
    <n v="950075"/>
    <x v="1"/>
    <x v="3"/>
    <x v="2"/>
    <n v="221"/>
    <x v="355"/>
    <d v="2019-05-24T00:00:00"/>
    <x v="355"/>
    <x v="4"/>
    <n v="337.68"/>
    <n v="199.23"/>
  </r>
  <r>
    <n v="605547"/>
    <x v="1"/>
    <x v="2"/>
    <x v="3"/>
    <n v="202"/>
    <x v="354"/>
    <d v="2019-05-22T00:00:00"/>
    <x v="354"/>
    <x v="3"/>
    <n v="945.49"/>
    <n v="529.47"/>
  </r>
  <r>
    <n v="953215"/>
    <x v="2"/>
    <x v="1"/>
    <x v="0"/>
    <n v="204"/>
    <x v="354"/>
    <d v="2019-05-23T00:00:00"/>
    <x v="356"/>
    <x v="2"/>
    <n v="1367.25"/>
    <n v="1121.1500000000001"/>
  </r>
  <r>
    <n v="284699"/>
    <x v="2"/>
    <x v="1"/>
    <x v="2"/>
    <n v="345"/>
    <x v="354"/>
    <d v="2019-05-22T00:00:00"/>
    <x v="360"/>
    <x v="3"/>
    <n v="1123.19"/>
    <n v="718.84"/>
  </r>
  <r>
    <n v="834214"/>
    <x v="0"/>
    <x v="2"/>
    <x v="0"/>
    <n v="283"/>
    <x v="354"/>
    <d v="2019-05-25T00:00:00"/>
    <x v="358"/>
    <x v="5"/>
    <n v="1494.73"/>
    <n v="1001.47"/>
  </r>
  <r>
    <n v="388783"/>
    <x v="2"/>
    <x v="0"/>
    <x v="1"/>
    <n v="278"/>
    <x v="355"/>
    <d v="2019-05-22T00:00:00"/>
    <x v="356"/>
    <x v="5"/>
    <n v="1377.99"/>
    <n v="1088.6099999999999"/>
  </r>
  <r>
    <n v="679964"/>
    <x v="3"/>
    <x v="3"/>
    <x v="3"/>
    <n v="16"/>
    <x v="355"/>
    <d v="2019-05-24T00:00:00"/>
    <x v="361"/>
    <x v="4"/>
    <n v="1340.14"/>
    <n v="938.1"/>
  </r>
  <r>
    <n v="926376"/>
    <x v="3"/>
    <x v="3"/>
    <x v="1"/>
    <n v="142"/>
    <x v="354"/>
    <d v="2019-05-24T00:00:00"/>
    <x v="357"/>
    <x v="2"/>
    <n v="1859.08"/>
    <n v="966.72"/>
  </r>
  <r>
    <n v="24933"/>
    <x v="1"/>
    <x v="2"/>
    <x v="5"/>
    <n v="349"/>
    <x v="354"/>
    <d v="2019-05-22T00:00:00"/>
    <x v="357"/>
    <x v="3"/>
    <n v="979.75"/>
    <n v="695.62"/>
  </r>
  <r>
    <n v="740285"/>
    <x v="1"/>
    <x v="2"/>
    <x v="3"/>
    <n v="330"/>
    <x v="354"/>
    <d v="2019-05-25T00:00:00"/>
    <x v="358"/>
    <x v="5"/>
    <n v="544.79"/>
    <n v="408.59"/>
  </r>
  <r>
    <n v="787114"/>
    <x v="1"/>
    <x v="1"/>
    <x v="3"/>
    <n v="300"/>
    <x v="355"/>
    <d v="2019-05-22T00:00:00"/>
    <x v="359"/>
    <x v="3"/>
    <n v="315.29000000000002"/>
    <n v="268"/>
  </r>
  <r>
    <n v="965688"/>
    <x v="0"/>
    <x v="1"/>
    <x v="4"/>
    <n v="265"/>
    <x v="356"/>
    <d v="2019-05-24T00:00:00"/>
    <x v="358"/>
    <x v="1"/>
    <n v="1445.12"/>
    <n v="1228.3499999999999"/>
  </r>
  <r>
    <n v="863095"/>
    <x v="0"/>
    <x v="3"/>
    <x v="5"/>
    <n v="76"/>
    <x v="355"/>
    <d v="2019-05-24T00:00:00"/>
    <x v="360"/>
    <x v="3"/>
    <n v="160.30000000000001"/>
    <n v="142.66999999999999"/>
  </r>
  <r>
    <n v="881716"/>
    <x v="2"/>
    <x v="1"/>
    <x v="4"/>
    <n v="221"/>
    <x v="356"/>
    <d v="2019-05-26T00:00:00"/>
    <x v="357"/>
    <x v="3"/>
    <n v="603.75"/>
    <n v="368.29"/>
  </r>
  <r>
    <n v="776711"/>
    <x v="1"/>
    <x v="2"/>
    <x v="1"/>
    <n v="199"/>
    <x v="356"/>
    <d v="2019-05-23T00:00:00"/>
    <x v="357"/>
    <x v="1"/>
    <n v="1651.92"/>
    <n v="1305.02"/>
  </r>
  <r>
    <n v="644532"/>
    <x v="2"/>
    <x v="1"/>
    <x v="5"/>
    <n v="102"/>
    <x v="355"/>
    <d v="2019-05-25T00:00:00"/>
    <x v="355"/>
    <x v="2"/>
    <n v="1641.66"/>
    <n v="1050.6600000000001"/>
  </r>
  <r>
    <n v="637371"/>
    <x v="0"/>
    <x v="0"/>
    <x v="0"/>
    <n v="219"/>
    <x v="356"/>
    <d v="2019-05-25T00:00:00"/>
    <x v="357"/>
    <x v="0"/>
    <n v="1204.48"/>
    <n v="698.6"/>
  </r>
  <r>
    <n v="454559"/>
    <x v="1"/>
    <x v="3"/>
    <x v="0"/>
    <n v="186"/>
    <x v="355"/>
    <d v="2019-05-25T00:00:00"/>
    <x v="358"/>
    <x v="2"/>
    <n v="207.49"/>
    <n v="197.12"/>
  </r>
  <r>
    <n v="957629"/>
    <x v="1"/>
    <x v="2"/>
    <x v="0"/>
    <n v="324"/>
    <x v="356"/>
    <d v="2019-05-26T00:00:00"/>
    <x v="361"/>
    <x v="5"/>
    <n v="179.78"/>
    <n v="131.24"/>
  </r>
  <r>
    <n v="181509"/>
    <x v="1"/>
    <x v="1"/>
    <x v="3"/>
    <n v="134"/>
    <x v="356"/>
    <d v="2019-05-24T00:00:00"/>
    <x v="355"/>
    <x v="1"/>
    <n v="1160.6600000000001"/>
    <n v="719.61"/>
  </r>
  <r>
    <n v="102002"/>
    <x v="1"/>
    <x v="2"/>
    <x v="2"/>
    <n v="94"/>
    <x v="356"/>
    <d v="2019-05-25T00:00:00"/>
    <x v="359"/>
    <x v="5"/>
    <n v="1180.55"/>
    <n v="672.91"/>
  </r>
  <r>
    <n v="321652"/>
    <x v="0"/>
    <x v="2"/>
    <x v="3"/>
    <n v="367"/>
    <x v="356"/>
    <d v="2019-05-25T00:00:00"/>
    <x v="355"/>
    <x v="5"/>
    <n v="1681.44"/>
    <n v="1563.74"/>
  </r>
  <r>
    <n v="727822"/>
    <x v="1"/>
    <x v="0"/>
    <x v="2"/>
    <n v="81"/>
    <x v="357"/>
    <d v="2019-05-24T00:00:00"/>
    <x v="355"/>
    <x v="4"/>
    <n v="411.93"/>
    <n v="234.8"/>
  </r>
  <r>
    <n v="490466"/>
    <x v="2"/>
    <x v="1"/>
    <x v="1"/>
    <n v="57"/>
    <x v="357"/>
    <d v="2019-05-25T00:00:00"/>
    <x v="361"/>
    <x v="1"/>
    <n v="1834.32"/>
    <n v="1284.02"/>
  </r>
  <r>
    <n v="372825"/>
    <x v="0"/>
    <x v="0"/>
    <x v="4"/>
    <n v="271"/>
    <x v="357"/>
    <d v="2019-05-27T00:00:00"/>
    <x v="358"/>
    <x v="5"/>
    <n v="1458.89"/>
    <n v="1356.77"/>
  </r>
  <r>
    <n v="914268"/>
    <x v="0"/>
    <x v="0"/>
    <x v="4"/>
    <n v="94"/>
    <x v="356"/>
    <d v="2019-05-27T00:00:00"/>
    <x v="358"/>
    <x v="2"/>
    <n v="1498.08"/>
    <n v="943.79"/>
  </r>
  <r>
    <n v="626404"/>
    <x v="0"/>
    <x v="0"/>
    <x v="0"/>
    <n v="220"/>
    <x v="356"/>
    <d v="2019-05-25T00:00:00"/>
    <x v="359"/>
    <x v="1"/>
    <n v="1014.42"/>
    <n v="750.67"/>
  </r>
  <r>
    <n v="815587"/>
    <x v="2"/>
    <x v="1"/>
    <x v="3"/>
    <n v="303"/>
    <x v="356"/>
    <d v="2019-05-25T00:00:00"/>
    <x v="361"/>
    <x v="1"/>
    <n v="479.79"/>
    <n v="283.08"/>
  </r>
  <r>
    <n v="184948"/>
    <x v="0"/>
    <x v="2"/>
    <x v="0"/>
    <n v="210"/>
    <x v="356"/>
    <d v="2019-05-26T00:00:00"/>
    <x v="358"/>
    <x v="4"/>
    <n v="1681.38"/>
    <n v="1546.87"/>
  </r>
  <r>
    <n v="858159"/>
    <x v="1"/>
    <x v="1"/>
    <x v="1"/>
    <n v="181"/>
    <x v="357"/>
    <d v="2019-05-26T00:00:00"/>
    <x v="355"/>
    <x v="2"/>
    <n v="1181.57"/>
    <n v="1039.78"/>
  </r>
  <r>
    <n v="261805"/>
    <x v="1"/>
    <x v="1"/>
    <x v="0"/>
    <n v="342"/>
    <x v="358"/>
    <d v="2019-05-26T00:00:00"/>
    <x v="362"/>
    <x v="3"/>
    <n v="561.15"/>
    <n v="353.52"/>
  </r>
  <r>
    <n v="639571"/>
    <x v="0"/>
    <x v="0"/>
    <x v="5"/>
    <n v="346"/>
    <x v="358"/>
    <d v="2019-05-28T00:00:00"/>
    <x v="360"/>
    <x v="1"/>
    <n v="1063.1500000000001"/>
    <n v="924.94"/>
  </r>
  <r>
    <n v="998798"/>
    <x v="1"/>
    <x v="2"/>
    <x v="1"/>
    <n v="37"/>
    <x v="358"/>
    <d v="2019-05-26T00:00:00"/>
    <x v="362"/>
    <x v="0"/>
    <n v="730.52"/>
    <n v="511.36"/>
  </r>
  <r>
    <n v="878187"/>
    <x v="0"/>
    <x v="2"/>
    <x v="4"/>
    <n v="178"/>
    <x v="357"/>
    <d v="2019-05-27T00:00:00"/>
    <x v="361"/>
    <x v="4"/>
    <n v="638.46"/>
    <n v="376.69"/>
  </r>
  <r>
    <n v="271974"/>
    <x v="0"/>
    <x v="0"/>
    <x v="1"/>
    <n v="167"/>
    <x v="358"/>
    <d v="2019-05-28T00:00:00"/>
    <x v="363"/>
    <x v="1"/>
    <n v="1716.03"/>
    <n v="909.5"/>
  </r>
  <r>
    <n v="164940"/>
    <x v="1"/>
    <x v="3"/>
    <x v="0"/>
    <n v="45"/>
    <x v="357"/>
    <d v="2019-05-26T00:00:00"/>
    <x v="355"/>
    <x v="0"/>
    <n v="1016.91"/>
    <n v="742.34"/>
  </r>
  <r>
    <n v="304744"/>
    <x v="3"/>
    <x v="3"/>
    <x v="2"/>
    <n v="208"/>
    <x v="358"/>
    <d v="2019-05-26T00:00:00"/>
    <x v="355"/>
    <x v="4"/>
    <n v="1427.91"/>
    <n v="942.42"/>
  </r>
  <r>
    <n v="240563"/>
    <x v="0"/>
    <x v="3"/>
    <x v="1"/>
    <n v="122"/>
    <x v="357"/>
    <d v="2019-05-27T00:00:00"/>
    <x v="362"/>
    <x v="1"/>
    <n v="1126.21"/>
    <n v="855.92"/>
  </r>
  <r>
    <n v="957525"/>
    <x v="3"/>
    <x v="3"/>
    <x v="0"/>
    <n v="157"/>
    <x v="359"/>
    <d v="2019-05-28T00:00:00"/>
    <x v="364"/>
    <x v="2"/>
    <n v="1386.25"/>
    <n v="914.93"/>
  </r>
  <r>
    <n v="983968"/>
    <x v="0"/>
    <x v="2"/>
    <x v="5"/>
    <n v="329"/>
    <x v="359"/>
    <d v="2019-05-26T00:00:00"/>
    <x v="361"/>
    <x v="4"/>
    <n v="385.78"/>
    <n v="347.2"/>
  </r>
  <r>
    <n v="669435"/>
    <x v="0"/>
    <x v="2"/>
    <x v="5"/>
    <n v="155"/>
    <x v="358"/>
    <d v="2019-05-26T00:00:00"/>
    <x v="361"/>
    <x v="0"/>
    <n v="337.68"/>
    <n v="216.12"/>
  </r>
  <r>
    <n v="445317"/>
    <x v="2"/>
    <x v="1"/>
    <x v="0"/>
    <n v="177"/>
    <x v="359"/>
    <d v="2019-05-26T00:00:00"/>
    <x v="361"/>
    <x v="2"/>
    <n v="962.76"/>
    <n v="876.11"/>
  </r>
  <r>
    <n v="708918"/>
    <x v="0"/>
    <x v="1"/>
    <x v="2"/>
    <n v="31"/>
    <x v="358"/>
    <d v="2019-05-27T00:00:00"/>
    <x v="364"/>
    <x v="1"/>
    <n v="1180.1300000000001"/>
    <n v="1073.92"/>
  </r>
  <r>
    <n v="697857"/>
    <x v="0"/>
    <x v="0"/>
    <x v="3"/>
    <n v="319"/>
    <x v="358"/>
    <d v="2019-05-27T00:00:00"/>
    <x v="358"/>
    <x v="4"/>
    <n v="564.53"/>
    <n v="355.65"/>
  </r>
  <r>
    <n v="894919"/>
    <x v="2"/>
    <x v="0"/>
    <x v="1"/>
    <n v="339"/>
    <x v="358"/>
    <d v="2019-05-26T00:00:00"/>
    <x v="362"/>
    <x v="2"/>
    <n v="923.81"/>
    <n v="600.48"/>
  </r>
  <r>
    <n v="955320"/>
    <x v="2"/>
    <x v="0"/>
    <x v="0"/>
    <n v="359"/>
    <x v="359"/>
    <d v="2019-05-29T00:00:00"/>
    <x v="358"/>
    <x v="4"/>
    <n v="1160.6600000000001"/>
    <n v="998.17"/>
  </r>
  <r>
    <n v="120388"/>
    <x v="0"/>
    <x v="1"/>
    <x v="5"/>
    <n v="310"/>
    <x v="358"/>
    <d v="2019-05-27T00:00:00"/>
    <x v="358"/>
    <x v="5"/>
    <n v="1548.74"/>
    <n v="898.27"/>
  </r>
  <r>
    <n v="608296"/>
    <x v="0"/>
    <x v="2"/>
    <x v="5"/>
    <n v="36"/>
    <x v="359"/>
    <d v="2019-05-28T00:00:00"/>
    <x v="365"/>
    <x v="1"/>
    <n v="1020.87"/>
    <n v="816.7"/>
  </r>
  <r>
    <n v="820426"/>
    <x v="1"/>
    <x v="3"/>
    <x v="4"/>
    <n v="350"/>
    <x v="359"/>
    <d v="2019-05-27T00:00:00"/>
    <x v="364"/>
    <x v="4"/>
    <n v="1759.82"/>
    <n v="1108.69"/>
  </r>
  <r>
    <n v="618527"/>
    <x v="1"/>
    <x v="2"/>
    <x v="1"/>
    <n v="363"/>
    <x v="360"/>
    <d v="2019-05-28T00:00:00"/>
    <x v="363"/>
    <x v="5"/>
    <n v="1309.1199999999999"/>
    <n v="994.93"/>
  </r>
  <r>
    <n v="31865"/>
    <x v="1"/>
    <x v="3"/>
    <x v="1"/>
    <n v="279"/>
    <x v="359"/>
    <d v="2019-05-28T00:00:00"/>
    <x v="362"/>
    <x v="2"/>
    <n v="1273.08"/>
    <n v="1196.7"/>
  </r>
  <r>
    <n v="853708"/>
    <x v="1"/>
    <x v="2"/>
    <x v="3"/>
    <n v="273"/>
    <x v="359"/>
    <d v="2019-05-29T00:00:00"/>
    <x v="366"/>
    <x v="0"/>
    <n v="706.62"/>
    <n v="635.96"/>
  </r>
  <r>
    <n v="165043"/>
    <x v="1"/>
    <x v="3"/>
    <x v="2"/>
    <n v="34"/>
    <x v="360"/>
    <d v="2019-05-28T00:00:00"/>
    <x v="364"/>
    <x v="4"/>
    <n v="1237.49"/>
    <n v="853.87"/>
  </r>
  <r>
    <n v="441407"/>
    <x v="3"/>
    <x v="0"/>
    <x v="3"/>
    <n v="212"/>
    <x v="360"/>
    <d v="2019-05-28T00:00:00"/>
    <x v="365"/>
    <x v="1"/>
    <n v="1314.61"/>
    <n v="723.04"/>
  </r>
  <r>
    <n v="696015"/>
    <x v="0"/>
    <x v="0"/>
    <x v="4"/>
    <n v="79"/>
    <x v="360"/>
    <d v="2019-05-27T00:00:00"/>
    <x v="355"/>
    <x v="1"/>
    <n v="644.5"/>
    <n v="322.25"/>
  </r>
  <r>
    <n v="706815"/>
    <x v="0"/>
    <x v="2"/>
    <x v="3"/>
    <n v="351"/>
    <x v="360"/>
    <d v="2019-05-29T00:00:00"/>
    <x v="364"/>
    <x v="1"/>
    <n v="650.66999999999996"/>
    <n v="331.84"/>
  </r>
  <r>
    <n v="957369"/>
    <x v="1"/>
    <x v="1"/>
    <x v="3"/>
    <n v="353"/>
    <x v="360"/>
    <d v="2019-05-29T00:00:00"/>
    <x v="361"/>
    <x v="4"/>
    <n v="979.75"/>
    <n v="529.07000000000005"/>
  </r>
  <r>
    <n v="712715"/>
    <x v="0"/>
    <x v="0"/>
    <x v="0"/>
    <n v="259"/>
    <x v="359"/>
    <d v="2019-05-28T00:00:00"/>
    <x v="361"/>
    <x v="5"/>
    <n v="439.57"/>
    <n v="338.47"/>
  </r>
  <r>
    <n v="502807"/>
    <x v="0"/>
    <x v="2"/>
    <x v="2"/>
    <n v="328"/>
    <x v="360"/>
    <d v="2019-05-31T00:00:00"/>
    <x v="365"/>
    <x v="3"/>
    <n v="1574.34"/>
    <n v="1416.91"/>
  </r>
  <r>
    <n v="755029"/>
    <x v="3"/>
    <x v="2"/>
    <x v="3"/>
    <n v="5"/>
    <x v="361"/>
    <d v="2019-05-28T00:00:00"/>
    <x v="363"/>
    <x v="4"/>
    <n v="922.94"/>
    <n v="784.5"/>
  </r>
  <r>
    <n v="27965"/>
    <x v="0"/>
    <x v="2"/>
    <x v="0"/>
    <n v="288"/>
    <x v="360"/>
    <d v="2019-05-31T00:00:00"/>
    <x v="367"/>
    <x v="3"/>
    <n v="360.42"/>
    <n v="245.09"/>
  </r>
  <r>
    <n v="275481"/>
    <x v="3"/>
    <x v="2"/>
    <x v="5"/>
    <n v="183"/>
    <x v="361"/>
    <d v="2019-05-29T00:00:00"/>
    <x v="364"/>
    <x v="5"/>
    <n v="1230.5999999999999"/>
    <n v="984.48"/>
  </r>
  <r>
    <n v="392867"/>
    <x v="1"/>
    <x v="0"/>
    <x v="4"/>
    <n v="352"/>
    <x v="361"/>
    <d v="2019-05-30T00:00:00"/>
    <x v="366"/>
    <x v="4"/>
    <n v="1951.5"/>
    <n v="1678.29"/>
  </r>
  <r>
    <n v="519876"/>
    <x v="3"/>
    <x v="0"/>
    <x v="0"/>
    <n v="262"/>
    <x v="360"/>
    <d v="2019-05-31T00:00:00"/>
    <x v="362"/>
    <x v="4"/>
    <n v="324.69"/>
    <n v="172.09"/>
  </r>
  <r>
    <n v="52762"/>
    <x v="0"/>
    <x v="0"/>
    <x v="5"/>
    <n v="85"/>
    <x v="361"/>
    <d v="2019-05-28T00:00:00"/>
    <x v="358"/>
    <x v="1"/>
    <n v="598.29999999999995"/>
    <n v="370.95"/>
  </r>
  <r>
    <n v="748157"/>
    <x v="1"/>
    <x v="2"/>
    <x v="5"/>
    <n v="285"/>
    <x v="360"/>
    <d v="2019-05-30T00:00:00"/>
    <x v="365"/>
    <x v="0"/>
    <n v="1999.4"/>
    <n v="1519.54"/>
  </r>
  <r>
    <n v="802741"/>
    <x v="0"/>
    <x v="2"/>
    <x v="0"/>
    <n v="197"/>
    <x v="361"/>
    <d v="2019-05-29T00:00:00"/>
    <x v="363"/>
    <x v="3"/>
    <n v="568.91"/>
    <n v="335.66"/>
  </r>
  <r>
    <n v="526268"/>
    <x v="0"/>
    <x v="3"/>
    <x v="5"/>
    <n v="6"/>
    <x v="361"/>
    <d v="2019-05-29T00:00:00"/>
    <x v="358"/>
    <x v="4"/>
    <n v="1208.4100000000001"/>
    <n v="1039.23"/>
  </r>
  <r>
    <n v="432642"/>
    <x v="0"/>
    <x v="0"/>
    <x v="4"/>
    <n v="177"/>
    <x v="362"/>
    <d v="2019-05-30T00:00:00"/>
    <x v="362"/>
    <x v="2"/>
    <n v="869.41"/>
    <n v="539.03"/>
  </r>
  <r>
    <n v="628166"/>
    <x v="0"/>
    <x v="2"/>
    <x v="4"/>
    <n v="294"/>
    <x v="361"/>
    <d v="2019-05-29T00:00:00"/>
    <x v="366"/>
    <x v="0"/>
    <n v="393.72"/>
    <n v="299.23"/>
  </r>
  <r>
    <n v="529766"/>
    <x v="0"/>
    <x v="1"/>
    <x v="4"/>
    <n v="142"/>
    <x v="361"/>
    <d v="2019-05-31T00:00:00"/>
    <x v="362"/>
    <x v="2"/>
    <n v="558.04"/>
    <n v="513.4"/>
  </r>
  <r>
    <n v="939589"/>
    <x v="0"/>
    <x v="0"/>
    <x v="2"/>
    <n v="343"/>
    <x v="362"/>
    <d v="2019-05-29T00:00:00"/>
    <x v="365"/>
    <x v="1"/>
    <n v="1684.01"/>
    <n v="1414.57"/>
  </r>
  <r>
    <n v="110766"/>
    <x v="0"/>
    <x v="3"/>
    <x v="1"/>
    <n v="207"/>
    <x v="361"/>
    <d v="2019-06-01T00:00:00"/>
    <x v="366"/>
    <x v="3"/>
    <n v="608.6"/>
    <n v="371.25"/>
  </r>
  <r>
    <n v="917405"/>
    <x v="1"/>
    <x v="1"/>
    <x v="3"/>
    <n v="112"/>
    <x v="361"/>
    <d v="2019-05-30T00:00:00"/>
    <x v="363"/>
    <x v="5"/>
    <n v="1716.03"/>
    <n v="1081.0999999999999"/>
  </r>
  <r>
    <n v="11599"/>
    <x v="0"/>
    <x v="3"/>
    <x v="4"/>
    <n v="324"/>
    <x v="361"/>
    <d v="2019-05-30T00:00:00"/>
    <x v="363"/>
    <x v="3"/>
    <n v="1236.3900000000001"/>
    <n v="1026.2"/>
  </r>
  <r>
    <n v="660910"/>
    <x v="2"/>
    <x v="3"/>
    <x v="5"/>
    <n v="246"/>
    <x v="362"/>
    <d v="2019-05-29T00:00:00"/>
    <x v="362"/>
    <x v="1"/>
    <n v="1522.87"/>
    <n v="1233.52"/>
  </r>
  <r>
    <n v="368872"/>
    <x v="1"/>
    <x v="2"/>
    <x v="3"/>
    <n v="340"/>
    <x v="362"/>
    <d v="2019-05-30T00:00:00"/>
    <x v="362"/>
    <x v="4"/>
    <n v="1227.48"/>
    <n v="724.21"/>
  </r>
  <r>
    <n v="982996"/>
    <x v="2"/>
    <x v="1"/>
    <x v="3"/>
    <n v="275"/>
    <x v="362"/>
    <d v="2019-05-31T00:00:00"/>
    <x v="366"/>
    <x v="1"/>
    <n v="1487.05"/>
    <n v="877.36"/>
  </r>
  <r>
    <n v="417004"/>
    <x v="1"/>
    <x v="3"/>
    <x v="1"/>
    <n v="73"/>
    <x v="361"/>
    <d v="2019-05-31T00:00:00"/>
    <x v="362"/>
    <x v="4"/>
    <n v="1810.25"/>
    <n v="1357.69"/>
  </r>
  <r>
    <n v="239159"/>
    <x v="3"/>
    <x v="0"/>
    <x v="1"/>
    <n v="5"/>
    <x v="363"/>
    <d v="2019-05-31T00:00:00"/>
    <x v="367"/>
    <x v="3"/>
    <n v="479.79"/>
    <n v="355.04"/>
  </r>
  <r>
    <n v="746785"/>
    <x v="0"/>
    <x v="0"/>
    <x v="2"/>
    <n v="99"/>
    <x v="363"/>
    <d v="2019-06-02T00:00:00"/>
    <x v="366"/>
    <x v="1"/>
    <n v="712.27"/>
    <n v="648.16999999999996"/>
  </r>
  <r>
    <n v="593413"/>
    <x v="3"/>
    <x v="2"/>
    <x v="3"/>
    <n v="311"/>
    <x v="362"/>
    <d v="2019-05-30T00:00:00"/>
    <x v="362"/>
    <x v="0"/>
    <n v="1222.83"/>
    <n v="1100.55"/>
  </r>
  <r>
    <n v="52316"/>
    <x v="2"/>
    <x v="1"/>
    <x v="0"/>
    <n v="283"/>
    <x v="363"/>
    <d v="2019-06-01T00:00:00"/>
    <x v="363"/>
    <x v="0"/>
    <n v="1507.06"/>
    <n v="1130.3"/>
  </r>
  <r>
    <n v="995829"/>
    <x v="3"/>
    <x v="0"/>
    <x v="2"/>
    <n v="357"/>
    <x v="363"/>
    <d v="2019-06-02T00:00:00"/>
    <x v="366"/>
    <x v="3"/>
    <n v="445.81"/>
    <n v="276.39999999999998"/>
  </r>
  <r>
    <n v="225643"/>
    <x v="1"/>
    <x v="1"/>
    <x v="5"/>
    <n v="230"/>
    <x v="362"/>
    <d v="2019-06-02T00:00:00"/>
    <x v="364"/>
    <x v="5"/>
    <n v="244.72"/>
    <n v="198.22"/>
  </r>
  <r>
    <n v="554541"/>
    <x v="0"/>
    <x v="0"/>
    <x v="1"/>
    <n v="116"/>
    <x v="363"/>
    <d v="2019-05-31T00:00:00"/>
    <x v="365"/>
    <x v="5"/>
    <n v="1911.75"/>
    <n v="1758.81"/>
  </r>
  <r>
    <n v="176782"/>
    <x v="1"/>
    <x v="2"/>
    <x v="0"/>
    <n v="364"/>
    <x v="363"/>
    <d v="2019-06-01T00:00:00"/>
    <x v="364"/>
    <x v="1"/>
    <n v="926.93"/>
    <n v="723.01"/>
  </r>
  <r>
    <n v="641408"/>
    <x v="1"/>
    <x v="2"/>
    <x v="0"/>
    <n v="248"/>
    <x v="363"/>
    <d v="2019-05-30T00:00:00"/>
    <x v="363"/>
    <x v="0"/>
    <n v="867.1"/>
    <n v="511.59"/>
  </r>
  <r>
    <n v="284251"/>
    <x v="0"/>
    <x v="2"/>
    <x v="5"/>
    <n v="251"/>
    <x v="363"/>
    <d v="2019-06-02T00:00:00"/>
    <x v="368"/>
    <x v="2"/>
    <n v="1402.24"/>
    <n v="1262.02"/>
  </r>
  <r>
    <n v="295730"/>
    <x v="0"/>
    <x v="2"/>
    <x v="3"/>
    <n v="334"/>
    <x v="362"/>
    <d v="2019-06-02T00:00:00"/>
    <x v="368"/>
    <x v="3"/>
    <n v="1429.78"/>
    <n v="1115.23"/>
  </r>
  <r>
    <n v="808465"/>
    <x v="2"/>
    <x v="1"/>
    <x v="4"/>
    <n v="63"/>
    <x v="362"/>
    <d v="2019-06-01T00:00:00"/>
    <x v="364"/>
    <x v="0"/>
    <n v="657.42"/>
    <n v="440.47"/>
  </r>
  <r>
    <n v="365274"/>
    <x v="2"/>
    <x v="1"/>
    <x v="0"/>
    <n v="183"/>
    <x v="363"/>
    <d v="2019-05-30T00:00:00"/>
    <x v="364"/>
    <x v="4"/>
    <n v="1895.19"/>
    <n v="1212.92"/>
  </r>
  <r>
    <n v="335523"/>
    <x v="0"/>
    <x v="1"/>
    <x v="0"/>
    <n v="133"/>
    <x v="363"/>
    <d v="2019-05-31T00:00:00"/>
    <x v="368"/>
    <x v="4"/>
    <n v="1349.24"/>
    <n v="755.57"/>
  </r>
  <r>
    <n v="537822"/>
    <x v="0"/>
    <x v="1"/>
    <x v="4"/>
    <n v="246"/>
    <x v="363"/>
    <d v="2019-05-31T00:00:00"/>
    <x v="363"/>
    <x v="4"/>
    <n v="939.27"/>
    <n v="479.03"/>
  </r>
  <r>
    <n v="394980"/>
    <x v="1"/>
    <x v="2"/>
    <x v="2"/>
    <n v="272"/>
    <x v="364"/>
    <d v="2019-06-01T00:00:00"/>
    <x v="368"/>
    <x v="2"/>
    <n v="204.94"/>
    <n v="122.96"/>
  </r>
  <r>
    <n v="383314"/>
    <x v="0"/>
    <x v="1"/>
    <x v="1"/>
    <n v="173"/>
    <x v="363"/>
    <d v="2019-06-01T00:00:00"/>
    <x v="367"/>
    <x v="5"/>
    <n v="1561.15"/>
    <n v="1248.92"/>
  </r>
  <r>
    <n v="234775"/>
    <x v="3"/>
    <x v="0"/>
    <x v="3"/>
    <n v="238"/>
    <x v="364"/>
    <d v="2019-06-01T00:00:00"/>
    <x v="364"/>
    <x v="3"/>
    <n v="1158.1600000000001"/>
    <n v="857.04"/>
  </r>
  <r>
    <n v="604309"/>
    <x v="2"/>
    <x v="1"/>
    <x v="5"/>
    <n v="167"/>
    <x v="363"/>
    <d v="2019-06-03T00:00:00"/>
    <x v="367"/>
    <x v="0"/>
    <n v="837.94"/>
    <n v="536.28"/>
  </r>
  <r>
    <n v="820736"/>
    <x v="1"/>
    <x v="1"/>
    <x v="5"/>
    <n v="258"/>
    <x v="364"/>
    <d v="2019-06-02T00:00:00"/>
    <x v="369"/>
    <x v="1"/>
    <n v="1698.44"/>
    <n v="1596.53"/>
  </r>
  <r>
    <n v="18147"/>
    <x v="0"/>
    <x v="0"/>
    <x v="3"/>
    <n v="331"/>
    <x v="363"/>
    <d v="2019-06-02T00:00:00"/>
    <x v="368"/>
    <x v="2"/>
    <n v="217"/>
    <n v="203.98"/>
  </r>
  <r>
    <n v="940316"/>
    <x v="2"/>
    <x v="0"/>
    <x v="1"/>
    <n v="247"/>
    <x v="365"/>
    <d v="2019-06-01T00:00:00"/>
    <x v="362"/>
    <x v="0"/>
    <n v="621.73"/>
    <n v="478.73"/>
  </r>
  <r>
    <n v="209042"/>
    <x v="1"/>
    <x v="0"/>
    <x v="0"/>
    <n v="254"/>
    <x v="364"/>
    <d v="2019-06-03T00:00:00"/>
    <x v="370"/>
    <x v="3"/>
    <n v="1921.97"/>
    <n v="1403.04"/>
  </r>
  <r>
    <n v="829049"/>
    <x v="2"/>
    <x v="3"/>
    <x v="1"/>
    <n v="120"/>
    <x v="364"/>
    <d v="2019-06-02T00:00:00"/>
    <x v="363"/>
    <x v="3"/>
    <n v="192.81"/>
    <n v="171.6"/>
  </r>
  <r>
    <n v="260222"/>
    <x v="1"/>
    <x v="0"/>
    <x v="2"/>
    <n v="102"/>
    <x v="365"/>
    <d v="2019-06-01T00:00:00"/>
    <x v="369"/>
    <x v="2"/>
    <n v="1755.48"/>
    <n v="1334.16"/>
  </r>
  <r>
    <n v="933741"/>
    <x v="1"/>
    <x v="1"/>
    <x v="4"/>
    <n v="11"/>
    <x v="364"/>
    <d v="2019-06-01T00:00:00"/>
    <x v="362"/>
    <x v="5"/>
    <n v="1817.41"/>
    <n v="1526.62"/>
  </r>
  <r>
    <n v="387660"/>
    <x v="1"/>
    <x v="0"/>
    <x v="1"/>
    <n v="146"/>
    <x v="365"/>
    <d v="2019-06-01T00:00:00"/>
    <x v="366"/>
    <x v="5"/>
    <n v="1140.45"/>
    <n v="661.46"/>
  </r>
  <r>
    <n v="526275"/>
    <x v="0"/>
    <x v="1"/>
    <x v="2"/>
    <n v="44"/>
    <x v="365"/>
    <d v="2019-06-03T00:00:00"/>
    <x v="367"/>
    <x v="2"/>
    <n v="1684.01"/>
    <n v="1549.29"/>
  </r>
  <r>
    <n v="608312"/>
    <x v="0"/>
    <x v="3"/>
    <x v="5"/>
    <n v="151"/>
    <x v="366"/>
    <d v="2019-06-02T00:00:00"/>
    <x v="370"/>
    <x v="2"/>
    <n v="950.69"/>
    <n v="846.11"/>
  </r>
  <r>
    <n v="754032"/>
    <x v="1"/>
    <x v="1"/>
    <x v="4"/>
    <n v="134"/>
    <x v="365"/>
    <d v="2019-06-05T00:00:00"/>
    <x v="371"/>
    <x v="3"/>
    <n v="1272.93"/>
    <n v="865.59"/>
  </r>
  <r>
    <n v="633210"/>
    <x v="0"/>
    <x v="1"/>
    <x v="0"/>
    <n v="167"/>
    <x v="366"/>
    <d v="2019-06-03T00:00:00"/>
    <x v="366"/>
    <x v="1"/>
    <n v="1452.7"/>
    <n v="1307.43"/>
  </r>
  <r>
    <n v="568728"/>
    <x v="0"/>
    <x v="2"/>
    <x v="5"/>
    <n v="4"/>
    <x v="365"/>
    <d v="2019-06-05T00:00:00"/>
    <x v="369"/>
    <x v="5"/>
    <n v="649.05999999999995"/>
    <n v="331.02"/>
  </r>
  <r>
    <n v="66810"/>
    <x v="0"/>
    <x v="3"/>
    <x v="3"/>
    <n v="297"/>
    <x v="366"/>
    <d v="2019-06-05T00:00:00"/>
    <x v="372"/>
    <x v="1"/>
    <n v="1747.9"/>
    <n v="1590.59"/>
  </r>
  <r>
    <n v="961812"/>
    <x v="0"/>
    <x v="0"/>
    <x v="1"/>
    <n v="74"/>
    <x v="365"/>
    <d v="2019-06-03T00:00:00"/>
    <x v="363"/>
    <x v="1"/>
    <n v="1452.7"/>
    <n v="1292.9000000000001"/>
  </r>
  <r>
    <n v="123443"/>
    <x v="3"/>
    <x v="3"/>
    <x v="5"/>
    <n v="39"/>
    <x v="366"/>
    <d v="2019-06-05T00:00:00"/>
    <x v="371"/>
    <x v="5"/>
    <n v="1159.22"/>
    <n v="625.98"/>
  </r>
  <r>
    <n v="550470"/>
    <x v="0"/>
    <x v="2"/>
    <x v="2"/>
    <n v="301"/>
    <x v="367"/>
    <d v="2019-06-05T00:00:00"/>
    <x v="373"/>
    <x v="2"/>
    <n v="1473.14"/>
    <n v="1266.9000000000001"/>
  </r>
  <r>
    <n v="357962"/>
    <x v="0"/>
    <x v="1"/>
    <x v="2"/>
    <n v="123"/>
    <x v="367"/>
    <d v="2019-06-05T00:00:00"/>
    <x v="371"/>
    <x v="1"/>
    <n v="1924.39"/>
    <n v="981.44"/>
  </r>
  <r>
    <n v="338686"/>
    <x v="1"/>
    <x v="2"/>
    <x v="5"/>
    <n v="5"/>
    <x v="367"/>
    <d v="2019-06-05T00:00:00"/>
    <x v="373"/>
    <x v="1"/>
    <n v="1376.71"/>
    <n v="922.4"/>
  </r>
  <r>
    <n v="475195"/>
    <x v="2"/>
    <x v="1"/>
    <x v="1"/>
    <n v="272"/>
    <x v="366"/>
    <d v="2019-06-04T00:00:00"/>
    <x v="372"/>
    <x v="3"/>
    <n v="1365.01"/>
    <n v="928.21"/>
  </r>
  <r>
    <n v="653025"/>
    <x v="0"/>
    <x v="2"/>
    <x v="4"/>
    <n v="348"/>
    <x v="367"/>
    <d v="2019-06-03T00:00:00"/>
    <x v="368"/>
    <x v="2"/>
    <n v="1164.95"/>
    <n v="652.37"/>
  </r>
  <r>
    <n v="575431"/>
    <x v="2"/>
    <x v="0"/>
    <x v="2"/>
    <n v="34"/>
    <x v="366"/>
    <d v="2019-06-03T00:00:00"/>
    <x v="369"/>
    <x v="2"/>
    <n v="158.26"/>
    <n v="99.7"/>
  </r>
  <r>
    <n v="961569"/>
    <x v="0"/>
    <x v="1"/>
    <x v="4"/>
    <n v="205"/>
    <x v="366"/>
    <d v="2019-06-05T00:00:00"/>
    <x v="367"/>
    <x v="0"/>
    <n v="820.7"/>
    <n v="549.87"/>
  </r>
  <r>
    <n v="349786"/>
    <x v="2"/>
    <x v="0"/>
    <x v="1"/>
    <n v="331"/>
    <x v="366"/>
    <d v="2019-06-03T00:00:00"/>
    <x v="373"/>
    <x v="3"/>
    <n v="708.27"/>
    <n v="545.37"/>
  </r>
  <r>
    <n v="102737"/>
    <x v="0"/>
    <x v="3"/>
    <x v="5"/>
    <n v="125"/>
    <x v="366"/>
    <d v="2019-06-04T00:00:00"/>
    <x v="369"/>
    <x v="1"/>
    <n v="922.64"/>
    <n v="802.7"/>
  </r>
  <r>
    <n v="625494"/>
    <x v="0"/>
    <x v="2"/>
    <x v="5"/>
    <n v="207"/>
    <x v="366"/>
    <d v="2019-06-03T00:00:00"/>
    <x v="367"/>
    <x v="5"/>
    <n v="527.55999999999995"/>
    <n v="395.67"/>
  </r>
  <r>
    <n v="740862"/>
    <x v="0"/>
    <x v="0"/>
    <x v="2"/>
    <n v="167"/>
    <x v="366"/>
    <d v="2019-06-05T00:00:00"/>
    <x v="368"/>
    <x v="3"/>
    <n v="693.18"/>
    <n v="533.75"/>
  </r>
  <r>
    <n v="799999"/>
    <x v="1"/>
    <x v="1"/>
    <x v="4"/>
    <n v="198"/>
    <x v="367"/>
    <d v="2019-06-06T00:00:00"/>
    <x v="372"/>
    <x v="4"/>
    <n v="1979.53"/>
    <n v="1662.81"/>
  </r>
  <r>
    <n v="448983"/>
    <x v="0"/>
    <x v="2"/>
    <x v="0"/>
    <n v="251"/>
    <x v="368"/>
    <d v="2019-06-05T00:00:00"/>
    <x v="370"/>
    <x v="5"/>
    <n v="1271.1400000000001"/>
    <n v="1004.2"/>
  </r>
  <r>
    <n v="682452"/>
    <x v="0"/>
    <x v="1"/>
    <x v="4"/>
    <n v="366"/>
    <x v="368"/>
    <d v="2019-06-07T00:00:00"/>
    <x v="372"/>
    <x v="0"/>
    <n v="220.1"/>
    <n v="127.66"/>
  </r>
  <r>
    <n v="397006"/>
    <x v="2"/>
    <x v="1"/>
    <x v="5"/>
    <n v="4"/>
    <x v="367"/>
    <d v="2019-06-06T00:00:00"/>
    <x v="372"/>
    <x v="5"/>
    <n v="730.52"/>
    <n v="540.58000000000004"/>
  </r>
  <r>
    <n v="748934"/>
    <x v="0"/>
    <x v="3"/>
    <x v="1"/>
    <n v="203"/>
    <x v="367"/>
    <d v="2019-06-07T00:00:00"/>
    <x v="372"/>
    <x v="5"/>
    <n v="1921.97"/>
    <n v="1095.52"/>
  </r>
  <r>
    <n v="216342"/>
    <x v="1"/>
    <x v="0"/>
    <x v="1"/>
    <n v="316"/>
    <x v="368"/>
    <d v="2019-06-04T00:00:00"/>
    <x v="368"/>
    <x v="3"/>
    <n v="1027.47"/>
    <n v="575.38"/>
  </r>
  <r>
    <n v="198750"/>
    <x v="1"/>
    <x v="3"/>
    <x v="3"/>
    <n v="22"/>
    <x v="367"/>
    <d v="2019-06-04T00:00:00"/>
    <x v="369"/>
    <x v="1"/>
    <n v="863.69"/>
    <n v="673.68"/>
  </r>
  <r>
    <n v="742004"/>
    <x v="0"/>
    <x v="1"/>
    <x v="0"/>
    <n v="108"/>
    <x v="368"/>
    <d v="2019-06-06T00:00:00"/>
    <x v="370"/>
    <x v="4"/>
    <n v="1541.03"/>
    <n v="1155.77"/>
  </r>
  <r>
    <n v="730296"/>
    <x v="1"/>
    <x v="1"/>
    <x v="2"/>
    <n v="197"/>
    <x v="367"/>
    <d v="2019-06-06T00:00:00"/>
    <x v="368"/>
    <x v="2"/>
    <n v="1072.71"/>
    <n v="589.99"/>
  </r>
  <r>
    <n v="240274"/>
    <x v="2"/>
    <x v="1"/>
    <x v="3"/>
    <n v="240"/>
    <x v="367"/>
    <d v="2019-06-06T00:00:00"/>
    <x v="371"/>
    <x v="2"/>
    <n v="882.41"/>
    <n v="741.22"/>
  </r>
  <r>
    <n v="537954"/>
    <x v="2"/>
    <x v="1"/>
    <x v="0"/>
    <n v="262"/>
    <x v="367"/>
    <d v="2019-06-06T00:00:00"/>
    <x v="372"/>
    <x v="3"/>
    <n v="1877.7"/>
    <n v="1333.17"/>
  </r>
  <r>
    <n v="493871"/>
    <x v="3"/>
    <x v="2"/>
    <x v="4"/>
    <n v="176"/>
    <x v="368"/>
    <d v="2019-06-07T00:00:00"/>
    <x v="372"/>
    <x v="5"/>
    <n v="1627.57"/>
    <n v="1399.71"/>
  </r>
  <r>
    <n v="571783"/>
    <x v="1"/>
    <x v="2"/>
    <x v="2"/>
    <n v="292"/>
    <x v="369"/>
    <d v="2019-06-05T00:00:00"/>
    <x v="373"/>
    <x v="4"/>
    <n v="1922.88"/>
    <n v="1442.16"/>
  </r>
  <r>
    <n v="140959"/>
    <x v="1"/>
    <x v="3"/>
    <x v="5"/>
    <n v="257"/>
    <x v="368"/>
    <d v="2019-06-07T00:00:00"/>
    <x v="374"/>
    <x v="2"/>
    <n v="1049.29"/>
    <n v="786.97"/>
  </r>
  <r>
    <n v="456880"/>
    <x v="0"/>
    <x v="0"/>
    <x v="5"/>
    <n v="135"/>
    <x v="368"/>
    <d v="2019-06-07T00:00:00"/>
    <x v="374"/>
    <x v="5"/>
    <n v="1445.12"/>
    <n v="1156.0999999999999"/>
  </r>
  <r>
    <n v="116697"/>
    <x v="3"/>
    <x v="2"/>
    <x v="3"/>
    <n v="148"/>
    <x v="368"/>
    <d v="2019-06-07T00:00:00"/>
    <x v="373"/>
    <x v="2"/>
    <n v="1921.97"/>
    <n v="1441.48"/>
  </r>
  <r>
    <n v="110832"/>
    <x v="0"/>
    <x v="1"/>
    <x v="2"/>
    <n v="228"/>
    <x v="368"/>
    <d v="2019-06-08T00:00:00"/>
    <x v="375"/>
    <x v="3"/>
    <n v="1331.03"/>
    <n v="1211.24"/>
  </r>
  <r>
    <n v="918003"/>
    <x v="1"/>
    <x v="3"/>
    <x v="0"/>
    <n v="252"/>
    <x v="368"/>
    <d v="2019-06-06T00:00:00"/>
    <x v="369"/>
    <x v="5"/>
    <n v="1170.6199999999999"/>
    <n v="1076.97"/>
  </r>
  <r>
    <n v="153436"/>
    <x v="0"/>
    <x v="1"/>
    <x v="3"/>
    <n v="96"/>
    <x v="368"/>
    <d v="2019-06-07T00:00:00"/>
    <x v="369"/>
    <x v="2"/>
    <n v="1235.8900000000001"/>
    <n v="790.97"/>
  </r>
  <r>
    <n v="291843"/>
    <x v="1"/>
    <x v="1"/>
    <x v="3"/>
    <n v="149"/>
    <x v="368"/>
    <d v="2019-06-06T00:00:00"/>
    <x v="370"/>
    <x v="3"/>
    <n v="170.94"/>
    <n v="104.27"/>
  </r>
  <r>
    <n v="66025"/>
    <x v="2"/>
    <x v="1"/>
    <x v="0"/>
    <n v="294"/>
    <x v="369"/>
    <d v="2019-06-08T00:00:00"/>
    <x v="371"/>
    <x v="1"/>
    <n v="431.53"/>
    <n v="250.29"/>
  </r>
  <r>
    <n v="920227"/>
    <x v="1"/>
    <x v="2"/>
    <x v="1"/>
    <n v="299"/>
    <x v="368"/>
    <d v="2019-06-07T00:00:00"/>
    <x v="370"/>
    <x v="3"/>
    <n v="244.81"/>
    <n v="217.88"/>
  </r>
  <r>
    <n v="369498"/>
    <x v="0"/>
    <x v="3"/>
    <x v="2"/>
    <n v="40"/>
    <x v="368"/>
    <d v="2019-06-05T00:00:00"/>
    <x v="370"/>
    <x v="0"/>
    <n v="1903.31"/>
    <n v="1256.18"/>
  </r>
  <r>
    <n v="555571"/>
    <x v="0"/>
    <x v="3"/>
    <x v="5"/>
    <n v="151"/>
    <x v="368"/>
    <d v="2019-06-07T00:00:00"/>
    <x v="369"/>
    <x v="2"/>
    <n v="1125.6500000000001"/>
    <n v="787.96"/>
  </r>
  <r>
    <n v="367907"/>
    <x v="0"/>
    <x v="0"/>
    <x v="2"/>
    <n v="143"/>
    <x v="368"/>
    <d v="2019-06-08T00:00:00"/>
    <x v="376"/>
    <x v="0"/>
    <n v="1890.12"/>
    <n v="1512.1"/>
  </r>
  <r>
    <n v="149397"/>
    <x v="2"/>
    <x v="0"/>
    <x v="5"/>
    <n v="182"/>
    <x v="368"/>
    <d v="2019-06-08T00:00:00"/>
    <x v="374"/>
    <x v="2"/>
    <n v="1448.75"/>
    <n v="1231.44"/>
  </r>
  <r>
    <n v="721203"/>
    <x v="1"/>
    <x v="1"/>
    <x v="3"/>
    <n v="363"/>
    <x v="368"/>
    <d v="2019-06-07T00:00:00"/>
    <x v="376"/>
    <x v="3"/>
    <n v="811.98"/>
    <n v="462.83"/>
  </r>
  <r>
    <n v="979733"/>
    <x v="1"/>
    <x v="2"/>
    <x v="2"/>
    <n v="90"/>
    <x v="368"/>
    <d v="2019-06-07T00:00:00"/>
    <x v="374"/>
    <x v="3"/>
    <n v="1720.29"/>
    <n v="1599.87"/>
  </r>
  <r>
    <n v="585234"/>
    <x v="2"/>
    <x v="1"/>
    <x v="1"/>
    <n v="260"/>
    <x v="370"/>
    <d v="2019-06-06T00:00:00"/>
    <x v="373"/>
    <x v="2"/>
    <n v="616.16999999999996"/>
    <n v="468.29"/>
  </r>
  <r>
    <n v="385035"/>
    <x v="0"/>
    <x v="1"/>
    <x v="4"/>
    <n v="113"/>
    <x v="370"/>
    <d v="2019-06-07T00:00:00"/>
    <x v="371"/>
    <x v="0"/>
    <n v="1758.22"/>
    <n v="1424.16"/>
  </r>
  <r>
    <n v="569009"/>
    <x v="0"/>
    <x v="1"/>
    <x v="2"/>
    <n v="178"/>
    <x v="369"/>
    <d v="2019-06-07T00:00:00"/>
    <x v="376"/>
    <x v="4"/>
    <n v="1802.47"/>
    <n v="1099.51"/>
  </r>
  <r>
    <n v="514239"/>
    <x v="0"/>
    <x v="2"/>
    <x v="4"/>
    <n v="82"/>
    <x v="370"/>
    <d v="2019-06-08T00:00:00"/>
    <x v="375"/>
    <x v="4"/>
    <n v="1890.12"/>
    <n v="1360.89"/>
  </r>
  <r>
    <n v="249102"/>
    <x v="1"/>
    <x v="3"/>
    <x v="3"/>
    <n v="234"/>
    <x v="370"/>
    <d v="2019-06-06T00:00:00"/>
    <x v="372"/>
    <x v="3"/>
    <n v="536.65"/>
    <n v="300.52"/>
  </r>
  <r>
    <n v="870869"/>
    <x v="2"/>
    <x v="3"/>
    <x v="5"/>
    <n v="71"/>
    <x v="369"/>
    <d v="2019-06-07T00:00:00"/>
    <x v="373"/>
    <x v="4"/>
    <n v="1358.29"/>
    <n v="1045.8800000000001"/>
  </r>
  <r>
    <n v="397381"/>
    <x v="0"/>
    <x v="1"/>
    <x v="2"/>
    <n v="27"/>
    <x v="370"/>
    <d v="2019-06-08T00:00:00"/>
    <x v="371"/>
    <x v="5"/>
    <n v="343.62"/>
    <n v="309.26"/>
  </r>
  <r>
    <n v="266919"/>
    <x v="0"/>
    <x v="2"/>
    <x v="5"/>
    <n v="356"/>
    <x v="369"/>
    <d v="2019-06-08T00:00:00"/>
    <x v="370"/>
    <x v="5"/>
    <n v="565.30999999999995"/>
    <n v="446.59"/>
  </r>
  <r>
    <n v="998581"/>
    <x v="0"/>
    <x v="1"/>
    <x v="2"/>
    <n v="38"/>
    <x v="370"/>
    <d v="2019-06-09T00:00:00"/>
    <x v="371"/>
    <x v="5"/>
    <n v="755.6"/>
    <n v="717.82"/>
  </r>
  <r>
    <n v="18195"/>
    <x v="0"/>
    <x v="2"/>
    <x v="2"/>
    <n v="337"/>
    <x v="370"/>
    <d v="2019-06-10T00:00:00"/>
    <x v="371"/>
    <x v="5"/>
    <n v="1462.22"/>
    <n v="1096.67"/>
  </r>
  <r>
    <n v="635769"/>
    <x v="1"/>
    <x v="1"/>
    <x v="1"/>
    <n v="283"/>
    <x v="371"/>
    <d v="2019-06-09T00:00:00"/>
    <x v="371"/>
    <x v="1"/>
    <n v="352.39"/>
    <n v="264.29000000000002"/>
  </r>
  <r>
    <n v="800661"/>
    <x v="0"/>
    <x v="0"/>
    <x v="4"/>
    <n v="186"/>
    <x v="370"/>
    <d v="2019-06-07T00:00:00"/>
    <x v="369"/>
    <x v="5"/>
    <n v="1039.94"/>
    <n v="915.15"/>
  </r>
  <r>
    <n v="89178"/>
    <x v="0"/>
    <x v="2"/>
    <x v="1"/>
    <n v="318"/>
    <x v="371"/>
    <d v="2019-06-11T00:00:00"/>
    <x v="377"/>
    <x v="5"/>
    <n v="1716.03"/>
    <n v="1595.91"/>
  </r>
  <r>
    <n v="942592"/>
    <x v="2"/>
    <x v="1"/>
    <x v="2"/>
    <n v="284"/>
    <x v="372"/>
    <d v="2019-06-11T00:00:00"/>
    <x v="376"/>
    <x v="4"/>
    <n v="285.2"/>
    <n v="242.42"/>
  </r>
  <r>
    <n v="736010"/>
    <x v="3"/>
    <x v="2"/>
    <x v="4"/>
    <n v="7"/>
    <x v="372"/>
    <d v="2019-06-09T00:00:00"/>
    <x v="371"/>
    <x v="0"/>
    <n v="564.53"/>
    <n v="316.14"/>
  </r>
  <r>
    <n v="415400"/>
    <x v="0"/>
    <x v="2"/>
    <x v="3"/>
    <n v="208"/>
    <x v="372"/>
    <d v="2019-06-11T00:00:00"/>
    <x v="378"/>
    <x v="3"/>
    <n v="564.53"/>
    <n v="366.94"/>
  </r>
  <r>
    <n v="272162"/>
    <x v="1"/>
    <x v="2"/>
    <x v="3"/>
    <n v="192"/>
    <x v="373"/>
    <d v="2019-06-10T00:00:00"/>
    <x v="379"/>
    <x v="0"/>
    <n v="1809.81"/>
    <n v="1592.63"/>
  </r>
  <r>
    <n v="885462"/>
    <x v="0"/>
    <x v="1"/>
    <x v="0"/>
    <n v="194"/>
    <x v="373"/>
    <d v="2019-06-12T00:00:00"/>
    <x v="376"/>
    <x v="5"/>
    <n v="1365.01"/>
    <n v="1201.21"/>
  </r>
  <r>
    <n v="598618"/>
    <x v="0"/>
    <x v="3"/>
    <x v="4"/>
    <n v="302"/>
    <x v="372"/>
    <d v="2019-06-12T00:00:00"/>
    <x v="380"/>
    <x v="2"/>
    <n v="423.53"/>
    <n v="330.35"/>
  </r>
  <r>
    <n v="905745"/>
    <x v="0"/>
    <x v="3"/>
    <x v="4"/>
    <n v="70"/>
    <x v="372"/>
    <d v="2019-06-10T00:00:00"/>
    <x v="374"/>
    <x v="3"/>
    <n v="882.41"/>
    <n v="617.69000000000005"/>
  </r>
  <r>
    <n v="414754"/>
    <x v="2"/>
    <x v="1"/>
    <x v="2"/>
    <n v="286"/>
    <x v="373"/>
    <d v="2019-06-10T00:00:00"/>
    <x v="372"/>
    <x v="1"/>
    <n v="1175.58"/>
    <n v="728.86"/>
  </r>
  <r>
    <n v="715418"/>
    <x v="0"/>
    <x v="3"/>
    <x v="5"/>
    <n v="232"/>
    <x v="372"/>
    <d v="2019-06-12T00:00:00"/>
    <x v="378"/>
    <x v="2"/>
    <n v="869.63"/>
    <n v="547.87"/>
  </r>
  <r>
    <n v="862366"/>
    <x v="2"/>
    <x v="1"/>
    <x v="5"/>
    <n v="57"/>
    <x v="373"/>
    <d v="2019-06-10T00:00:00"/>
    <x v="376"/>
    <x v="1"/>
    <n v="780"/>
    <n v="483.6"/>
  </r>
  <r>
    <n v="958277"/>
    <x v="0"/>
    <x v="0"/>
    <x v="1"/>
    <n v="197"/>
    <x v="373"/>
    <d v="2019-06-12T00:00:00"/>
    <x v="380"/>
    <x v="3"/>
    <n v="679.78"/>
    <n v="455.45"/>
  </r>
  <r>
    <n v="693834"/>
    <x v="1"/>
    <x v="1"/>
    <x v="4"/>
    <n v="353"/>
    <x v="372"/>
    <d v="2019-06-10T00:00:00"/>
    <x v="372"/>
    <x v="5"/>
    <n v="606.16"/>
    <n v="406.13"/>
  </r>
  <r>
    <n v="864833"/>
    <x v="3"/>
    <x v="0"/>
    <x v="2"/>
    <n v="243"/>
    <x v="372"/>
    <d v="2019-06-12T00:00:00"/>
    <x v="376"/>
    <x v="0"/>
    <n v="663.94"/>
    <n v="617.46"/>
  </r>
  <r>
    <n v="118953"/>
    <x v="0"/>
    <x v="3"/>
    <x v="2"/>
    <n v="212"/>
    <x v="373"/>
    <d v="2019-06-12T00:00:00"/>
    <x v="374"/>
    <x v="3"/>
    <n v="1309.1199999999999"/>
    <n v="824.75"/>
  </r>
  <r>
    <n v="696797"/>
    <x v="2"/>
    <x v="1"/>
    <x v="3"/>
    <n v="358"/>
    <x v="374"/>
    <d v="2019-06-11T00:00:00"/>
    <x v="378"/>
    <x v="4"/>
    <n v="1922.22"/>
    <n v="1595.44"/>
  </r>
  <r>
    <n v="352861"/>
    <x v="0"/>
    <x v="1"/>
    <x v="4"/>
    <n v="288"/>
    <x v="373"/>
    <d v="2019-06-11T00:00:00"/>
    <x v="376"/>
    <x v="1"/>
    <n v="1979.74"/>
    <n v="1069.06"/>
  </r>
  <r>
    <n v="674752"/>
    <x v="0"/>
    <x v="2"/>
    <x v="3"/>
    <n v="15"/>
    <x v="374"/>
    <d v="2019-06-10T00:00:00"/>
    <x v="371"/>
    <x v="1"/>
    <n v="706.62"/>
    <n v="515.83000000000004"/>
  </r>
  <r>
    <n v="428367"/>
    <x v="3"/>
    <x v="3"/>
    <x v="4"/>
    <n v="54"/>
    <x v="373"/>
    <d v="2019-06-13T00:00:00"/>
    <x v="378"/>
    <x v="5"/>
    <n v="1717.61"/>
    <n v="1013.39"/>
  </r>
  <r>
    <n v="539974"/>
    <x v="0"/>
    <x v="1"/>
    <x v="0"/>
    <n v="147"/>
    <x v="374"/>
    <d v="2019-06-13T00:00:00"/>
    <x v="381"/>
    <x v="2"/>
    <n v="246.67"/>
    <n v="194.87"/>
  </r>
  <r>
    <n v="491924"/>
    <x v="1"/>
    <x v="2"/>
    <x v="0"/>
    <n v="135"/>
    <x v="373"/>
    <d v="2019-06-12T00:00:00"/>
    <x v="376"/>
    <x v="5"/>
    <n v="1587.21"/>
    <n v="1285.6400000000001"/>
  </r>
  <r>
    <n v="680058"/>
    <x v="0"/>
    <x v="3"/>
    <x v="5"/>
    <n v="359"/>
    <x v="374"/>
    <d v="2019-06-11T00:00:00"/>
    <x v="374"/>
    <x v="1"/>
    <n v="616.16999999999996"/>
    <n v="412.83"/>
  </r>
  <r>
    <n v="646602"/>
    <x v="1"/>
    <x v="2"/>
    <x v="4"/>
    <n v="200"/>
    <x v="375"/>
    <d v="2019-06-13T00:00:00"/>
    <x v="379"/>
    <x v="5"/>
    <n v="1145.78"/>
    <n v="710.38"/>
  </r>
  <r>
    <n v="300095"/>
    <x v="1"/>
    <x v="3"/>
    <x v="4"/>
    <n v="302"/>
    <x v="374"/>
    <d v="2019-06-11T00:00:00"/>
    <x v="371"/>
    <x v="3"/>
    <n v="1126.21"/>
    <n v="1013.59"/>
  </r>
  <r>
    <n v="57814"/>
    <x v="0"/>
    <x v="0"/>
    <x v="2"/>
    <n v="181"/>
    <x v="375"/>
    <d v="2019-06-11T00:00:00"/>
    <x v="371"/>
    <x v="0"/>
    <n v="395.02"/>
    <n v="272.56"/>
  </r>
  <r>
    <n v="203447"/>
    <x v="0"/>
    <x v="0"/>
    <x v="3"/>
    <n v="248"/>
    <x v="374"/>
    <d v="2019-06-11T00:00:00"/>
    <x v="375"/>
    <x v="2"/>
    <n v="389.71"/>
    <n v="327.36"/>
  </r>
  <r>
    <n v="92115"/>
    <x v="0"/>
    <x v="0"/>
    <x v="2"/>
    <n v="176"/>
    <x v="374"/>
    <d v="2019-06-11T00:00:00"/>
    <x v="377"/>
    <x v="4"/>
    <n v="730.52"/>
    <n v="416.4"/>
  </r>
  <r>
    <n v="665526"/>
    <x v="0"/>
    <x v="3"/>
    <x v="0"/>
    <n v="69"/>
    <x v="374"/>
    <d v="2019-06-12T00:00:00"/>
    <x v="380"/>
    <x v="1"/>
    <n v="1071.03"/>
    <n v="599.78"/>
  </r>
  <r>
    <n v="119542"/>
    <x v="0"/>
    <x v="3"/>
    <x v="1"/>
    <n v="49"/>
    <x v="375"/>
    <d v="2019-06-15T00:00:00"/>
    <x v="378"/>
    <x v="4"/>
    <n v="1890.04"/>
    <n v="1549.83"/>
  </r>
  <r>
    <n v="369154"/>
    <x v="1"/>
    <x v="3"/>
    <x v="4"/>
    <n v="287"/>
    <x v="375"/>
    <d v="2019-06-13T00:00:00"/>
    <x v="380"/>
    <x v="4"/>
    <n v="416"/>
    <n v="237.12"/>
  </r>
  <r>
    <n v="692318"/>
    <x v="1"/>
    <x v="3"/>
    <x v="3"/>
    <n v="117"/>
    <x v="376"/>
    <d v="2019-06-14T00:00:00"/>
    <x v="379"/>
    <x v="5"/>
    <n v="1376.71"/>
    <n v="853.56"/>
  </r>
  <r>
    <n v="835960"/>
    <x v="1"/>
    <x v="2"/>
    <x v="2"/>
    <n v="169"/>
    <x v="376"/>
    <d v="2019-06-14T00:00:00"/>
    <x v="378"/>
    <x v="2"/>
    <n v="565.83000000000004"/>
    <n v="396.08"/>
  </r>
  <r>
    <n v="189710"/>
    <x v="1"/>
    <x v="3"/>
    <x v="4"/>
    <n v="78"/>
    <x v="376"/>
    <d v="2019-06-13T00:00:00"/>
    <x v="381"/>
    <x v="0"/>
    <n v="1125.6500000000001"/>
    <n v="585.34"/>
  </r>
  <r>
    <n v="421875"/>
    <x v="1"/>
    <x v="2"/>
    <x v="3"/>
    <n v="35"/>
    <x v="376"/>
    <d v="2019-06-13T00:00:00"/>
    <x v="377"/>
    <x v="0"/>
    <n v="1372.19"/>
    <n v="1221.25"/>
  </r>
  <r>
    <n v="383455"/>
    <x v="2"/>
    <x v="1"/>
    <x v="2"/>
    <n v="358"/>
    <x v="376"/>
    <d v="2019-06-15T00:00:00"/>
    <x v="380"/>
    <x v="3"/>
    <n v="316.57"/>
    <n v="250.09"/>
  </r>
  <r>
    <n v="298748"/>
    <x v="0"/>
    <x v="1"/>
    <x v="0"/>
    <n v="349"/>
    <x v="376"/>
    <d v="2019-06-13T00:00:00"/>
    <x v="375"/>
    <x v="5"/>
    <n v="642.33000000000004"/>
    <n v="417.51"/>
  </r>
  <r>
    <n v="22091"/>
    <x v="1"/>
    <x v="2"/>
    <x v="4"/>
    <n v="227"/>
    <x v="375"/>
    <d v="2019-06-12T00:00:00"/>
    <x v="376"/>
    <x v="5"/>
    <n v="1338.98"/>
    <n v="709.66"/>
  </r>
  <r>
    <n v="188418"/>
    <x v="0"/>
    <x v="1"/>
    <x v="2"/>
    <n v="190"/>
    <x v="376"/>
    <d v="2019-06-12T00:00:00"/>
    <x v="375"/>
    <x v="1"/>
    <n v="1164.95"/>
    <n v="1013.51"/>
  </r>
  <r>
    <n v="234506"/>
    <x v="0"/>
    <x v="0"/>
    <x v="1"/>
    <n v="22"/>
    <x v="377"/>
    <d v="2019-06-14T00:00:00"/>
    <x v="382"/>
    <x v="1"/>
    <n v="527.55999999999995"/>
    <n v="358.74"/>
  </r>
  <r>
    <n v="11483"/>
    <x v="3"/>
    <x v="0"/>
    <x v="1"/>
    <n v="326"/>
    <x v="376"/>
    <d v="2019-06-15T00:00:00"/>
    <x v="383"/>
    <x v="2"/>
    <n v="1154.52"/>
    <n v="658.08"/>
  </r>
  <r>
    <n v="273376"/>
    <x v="0"/>
    <x v="1"/>
    <x v="0"/>
    <n v="170"/>
    <x v="376"/>
    <d v="2019-06-14T00:00:00"/>
    <x v="378"/>
    <x v="2"/>
    <n v="1431.63"/>
    <n v="1159.6199999999999"/>
  </r>
  <r>
    <n v="988106"/>
    <x v="3"/>
    <x v="3"/>
    <x v="4"/>
    <n v="92"/>
    <x v="377"/>
    <d v="2019-06-14T00:00:00"/>
    <x v="378"/>
    <x v="0"/>
    <n v="1418.69"/>
    <n v="837.03"/>
  </r>
  <r>
    <n v="536739"/>
    <x v="0"/>
    <x v="2"/>
    <x v="3"/>
    <n v="100"/>
    <x v="376"/>
    <d v="2019-06-16T00:00:00"/>
    <x v="380"/>
    <x v="2"/>
    <n v="160.30000000000001"/>
    <n v="99.39"/>
  </r>
  <r>
    <n v="75639"/>
    <x v="1"/>
    <x v="2"/>
    <x v="1"/>
    <n v="93"/>
    <x v="376"/>
    <d v="2019-06-15T00:00:00"/>
    <x v="380"/>
    <x v="2"/>
    <n v="191.39"/>
    <n v="130.15"/>
  </r>
  <r>
    <n v="657214"/>
    <x v="1"/>
    <x v="1"/>
    <x v="1"/>
    <n v="228"/>
    <x v="378"/>
    <d v="2019-06-15T00:00:00"/>
    <x v="383"/>
    <x v="1"/>
    <n v="458.61"/>
    <n v="316.44"/>
  </r>
  <r>
    <n v="277535"/>
    <x v="1"/>
    <x v="3"/>
    <x v="5"/>
    <n v="98"/>
    <x v="378"/>
    <d v="2019-06-14T00:00:00"/>
    <x v="379"/>
    <x v="4"/>
    <n v="564.17999999999995"/>
    <n v="332.87"/>
  </r>
  <r>
    <n v="878000"/>
    <x v="0"/>
    <x v="2"/>
    <x v="2"/>
    <n v="9"/>
    <x v="378"/>
    <d v="2019-06-17T00:00:00"/>
    <x v="384"/>
    <x v="3"/>
    <n v="1367.25"/>
    <n v="1216.8499999999999"/>
  </r>
  <r>
    <n v="353754"/>
    <x v="1"/>
    <x v="2"/>
    <x v="0"/>
    <n v="316"/>
    <x v="378"/>
    <d v="2019-06-16T00:00:00"/>
    <x v="384"/>
    <x v="5"/>
    <n v="564.53"/>
    <n v="451.62"/>
  </r>
  <r>
    <n v="35919"/>
    <x v="1"/>
    <x v="2"/>
    <x v="2"/>
    <n v="171"/>
    <x v="378"/>
    <d v="2019-06-15T00:00:00"/>
    <x v="379"/>
    <x v="3"/>
    <n v="935.89"/>
    <n v="542.82000000000005"/>
  </r>
  <r>
    <n v="948459"/>
    <x v="0"/>
    <x v="2"/>
    <x v="2"/>
    <n v="363"/>
    <x v="377"/>
    <d v="2019-06-14T00:00:00"/>
    <x v="375"/>
    <x v="3"/>
    <n v="1272.93"/>
    <n v="1171.0999999999999"/>
  </r>
  <r>
    <n v="873907"/>
    <x v="1"/>
    <x v="3"/>
    <x v="2"/>
    <n v="127"/>
    <x v="377"/>
    <d v="2019-06-14T00:00:00"/>
    <x v="379"/>
    <x v="1"/>
    <n v="1561.15"/>
    <n v="1436.26"/>
  </r>
  <r>
    <n v="654293"/>
    <x v="1"/>
    <x v="2"/>
    <x v="4"/>
    <n v="248"/>
    <x v="378"/>
    <d v="2019-06-14T00:00:00"/>
    <x v="377"/>
    <x v="1"/>
    <n v="1526.98"/>
    <n v="809.3"/>
  </r>
  <r>
    <n v="473739"/>
    <x v="0"/>
    <x v="1"/>
    <x v="0"/>
    <n v="332"/>
    <x v="378"/>
    <d v="2019-06-16T00:00:00"/>
    <x v="380"/>
    <x v="1"/>
    <n v="856.09"/>
    <n v="445.17"/>
  </r>
  <r>
    <n v="389946"/>
    <x v="2"/>
    <x v="1"/>
    <x v="0"/>
    <n v="95"/>
    <x v="377"/>
    <d v="2019-06-16T00:00:00"/>
    <x v="378"/>
    <x v="3"/>
    <n v="601.59"/>
    <n v="571.51"/>
  </r>
  <r>
    <n v="698111"/>
    <x v="0"/>
    <x v="1"/>
    <x v="4"/>
    <n v="11"/>
    <x v="378"/>
    <d v="2019-06-16T00:00:00"/>
    <x v="379"/>
    <x v="3"/>
    <n v="558.04"/>
    <n v="513.4"/>
  </r>
  <r>
    <n v="15089"/>
    <x v="0"/>
    <x v="1"/>
    <x v="1"/>
    <n v="149"/>
    <x v="378"/>
    <d v="2019-06-16T00:00:00"/>
    <x v="383"/>
    <x v="3"/>
    <n v="1536.45"/>
    <n v="860.41"/>
  </r>
  <r>
    <n v="601695"/>
    <x v="3"/>
    <x v="2"/>
    <x v="0"/>
    <n v="234"/>
    <x v="378"/>
    <d v="2019-06-14T00:00:00"/>
    <x v="379"/>
    <x v="5"/>
    <n v="1371.79"/>
    <n v="768.2"/>
  </r>
  <r>
    <n v="221809"/>
    <x v="0"/>
    <x v="1"/>
    <x v="3"/>
    <n v="197"/>
    <x v="377"/>
    <d v="2019-06-15T00:00:00"/>
    <x v="382"/>
    <x v="3"/>
    <n v="826.39"/>
    <n v="429.72"/>
  </r>
  <r>
    <n v="983259"/>
    <x v="2"/>
    <x v="1"/>
    <x v="4"/>
    <n v="367"/>
    <x v="379"/>
    <d v="2019-06-17T00:00:00"/>
    <x v="380"/>
    <x v="4"/>
    <n v="300.92"/>
    <n v="159.49"/>
  </r>
  <r>
    <n v="673958"/>
    <x v="2"/>
    <x v="3"/>
    <x v="5"/>
    <n v="116"/>
    <x v="379"/>
    <d v="2019-06-15T00:00:00"/>
    <x v="381"/>
    <x v="0"/>
    <n v="1152.3399999999999"/>
    <n v="1048.6300000000001"/>
  </r>
  <r>
    <n v="744284"/>
    <x v="0"/>
    <x v="2"/>
    <x v="1"/>
    <n v="249"/>
    <x v="378"/>
    <d v="2019-06-17T00:00:00"/>
    <x v="384"/>
    <x v="1"/>
    <n v="1845.45"/>
    <n v="1181.0899999999999"/>
  </r>
  <r>
    <n v="209480"/>
    <x v="1"/>
    <x v="3"/>
    <x v="1"/>
    <n v="130"/>
    <x v="379"/>
    <d v="2019-06-18T00:00:00"/>
    <x v="381"/>
    <x v="3"/>
    <n v="543.48"/>
    <n v="293.48"/>
  </r>
  <r>
    <n v="554758"/>
    <x v="3"/>
    <x v="3"/>
    <x v="3"/>
    <n v="360"/>
    <x v="378"/>
    <d v="2019-06-18T00:00:00"/>
    <x v="385"/>
    <x v="4"/>
    <n v="1548.74"/>
    <n v="867.29"/>
  </r>
  <r>
    <n v="841479"/>
    <x v="1"/>
    <x v="2"/>
    <x v="0"/>
    <n v="116"/>
    <x v="379"/>
    <d v="2019-06-18T00:00:00"/>
    <x v="386"/>
    <x v="3"/>
    <n v="1358.29"/>
    <n v="1276.79"/>
  </r>
  <r>
    <n v="69334"/>
    <x v="0"/>
    <x v="0"/>
    <x v="5"/>
    <n v="40"/>
    <x v="378"/>
    <d v="2019-06-15T00:00:00"/>
    <x v="380"/>
    <x v="4"/>
    <n v="1104.44"/>
    <n v="618.49"/>
  </r>
  <r>
    <n v="978224"/>
    <x v="0"/>
    <x v="0"/>
    <x v="4"/>
    <n v="8"/>
    <x v="379"/>
    <d v="2019-06-18T00:00:00"/>
    <x v="386"/>
    <x v="3"/>
    <n v="458.61"/>
    <n v="270.58"/>
  </r>
  <r>
    <n v="814059"/>
    <x v="1"/>
    <x v="2"/>
    <x v="0"/>
    <n v="133"/>
    <x v="380"/>
    <d v="2019-06-19T00:00:00"/>
    <x v="383"/>
    <x v="4"/>
    <n v="1999.4"/>
    <n v="1299.6099999999999"/>
  </r>
  <r>
    <n v="37994"/>
    <x v="1"/>
    <x v="0"/>
    <x v="5"/>
    <n v="105"/>
    <x v="380"/>
    <d v="2019-06-19T00:00:00"/>
    <x v="387"/>
    <x v="2"/>
    <n v="1924.38"/>
    <n v="1654.97"/>
  </r>
  <r>
    <n v="357034"/>
    <x v="1"/>
    <x v="0"/>
    <x v="1"/>
    <n v="39"/>
    <x v="380"/>
    <d v="2019-06-18T00:00:00"/>
    <x v="384"/>
    <x v="1"/>
    <n v="1331.9"/>
    <n v="1025.56"/>
  </r>
  <r>
    <n v="63685"/>
    <x v="1"/>
    <x v="2"/>
    <x v="0"/>
    <n v="208"/>
    <x v="380"/>
    <d v="2019-06-19T00:00:00"/>
    <x v="384"/>
    <x v="5"/>
    <n v="210.29"/>
    <n v="115.66"/>
  </r>
  <r>
    <n v="568626"/>
    <x v="0"/>
    <x v="0"/>
    <x v="4"/>
    <n v="132"/>
    <x v="380"/>
    <d v="2019-06-19T00:00:00"/>
    <x v="384"/>
    <x v="2"/>
    <n v="928.98"/>
    <n v="808.21"/>
  </r>
  <r>
    <n v="51406"/>
    <x v="3"/>
    <x v="0"/>
    <x v="5"/>
    <n v="238"/>
    <x v="380"/>
    <d v="2019-06-17T00:00:00"/>
    <x v="378"/>
    <x v="4"/>
    <n v="829.19"/>
    <n v="580.42999999999995"/>
  </r>
  <r>
    <n v="743306"/>
    <x v="1"/>
    <x v="0"/>
    <x v="0"/>
    <n v="75"/>
    <x v="379"/>
    <d v="2019-06-19T00:00:00"/>
    <x v="385"/>
    <x v="1"/>
    <n v="285.89999999999998"/>
    <n v="245.87"/>
  </r>
  <r>
    <n v="560560"/>
    <x v="2"/>
    <x v="1"/>
    <x v="3"/>
    <n v="350"/>
    <x v="380"/>
    <d v="2019-06-16T00:00:00"/>
    <x v="379"/>
    <x v="0"/>
    <n v="1179.46"/>
    <n v="1002.54"/>
  </r>
  <r>
    <n v="353640"/>
    <x v="1"/>
    <x v="2"/>
    <x v="0"/>
    <n v="144"/>
    <x v="380"/>
    <d v="2019-06-16T00:00:00"/>
    <x v="380"/>
    <x v="0"/>
    <n v="1152.3399999999999"/>
    <n v="691.4"/>
  </r>
  <r>
    <n v="887446"/>
    <x v="0"/>
    <x v="0"/>
    <x v="0"/>
    <n v="77"/>
    <x v="380"/>
    <d v="2019-06-18T00:00:00"/>
    <x v="386"/>
    <x v="5"/>
    <n v="565.30999999999995"/>
    <n v="327.88"/>
  </r>
  <r>
    <n v="415435"/>
    <x v="1"/>
    <x v="2"/>
    <x v="5"/>
    <n v="297"/>
    <x v="380"/>
    <d v="2019-06-19T00:00:00"/>
    <x v="386"/>
    <x v="2"/>
    <n v="979.75"/>
    <n v="568.26"/>
  </r>
  <r>
    <n v="591956"/>
    <x v="1"/>
    <x v="2"/>
    <x v="1"/>
    <n v="197"/>
    <x v="381"/>
    <d v="2019-06-20T00:00:00"/>
    <x v="385"/>
    <x v="4"/>
    <n v="540.25"/>
    <n v="399.79"/>
  </r>
  <r>
    <n v="797075"/>
    <x v="0"/>
    <x v="1"/>
    <x v="3"/>
    <n v="266"/>
    <x v="380"/>
    <d v="2019-06-19T00:00:00"/>
    <x v="385"/>
    <x v="4"/>
    <n v="1331.9"/>
    <n v="679.27"/>
  </r>
  <r>
    <n v="68431"/>
    <x v="0"/>
    <x v="1"/>
    <x v="5"/>
    <n v="83"/>
    <x v="380"/>
    <d v="2019-06-17T00:00:00"/>
    <x v="382"/>
    <x v="4"/>
    <n v="244.81"/>
    <n v="144.44"/>
  </r>
  <r>
    <n v="205732"/>
    <x v="2"/>
    <x v="1"/>
    <x v="5"/>
    <n v="352"/>
    <x v="381"/>
    <d v="2019-06-17T00:00:00"/>
    <x v="382"/>
    <x v="2"/>
    <n v="953.54"/>
    <n v="800.97"/>
  </r>
  <r>
    <n v="565682"/>
    <x v="2"/>
    <x v="0"/>
    <x v="1"/>
    <n v="273"/>
    <x v="380"/>
    <d v="2019-06-17T00:00:00"/>
    <x v="381"/>
    <x v="5"/>
    <n v="159.77000000000001"/>
    <n v="86.28"/>
  </r>
  <r>
    <n v="859087"/>
    <x v="3"/>
    <x v="2"/>
    <x v="1"/>
    <n v="136"/>
    <x v="380"/>
    <d v="2019-06-19T00:00:00"/>
    <x v="387"/>
    <x v="5"/>
    <n v="298.7"/>
    <n v="250.91"/>
  </r>
  <r>
    <n v="308448"/>
    <x v="0"/>
    <x v="3"/>
    <x v="4"/>
    <n v="269"/>
    <x v="380"/>
    <d v="2019-06-19T00:00:00"/>
    <x v="387"/>
    <x v="4"/>
    <n v="1790.74"/>
    <n v="1540.04"/>
  </r>
  <r>
    <n v="960991"/>
    <x v="0"/>
    <x v="1"/>
    <x v="3"/>
    <n v="130"/>
    <x v="380"/>
    <d v="2019-06-20T00:00:00"/>
    <x v="386"/>
    <x v="1"/>
    <n v="293.14"/>
    <n v="240.37"/>
  </r>
  <r>
    <n v="937951"/>
    <x v="1"/>
    <x v="3"/>
    <x v="5"/>
    <n v="20"/>
    <x v="381"/>
    <d v="2019-06-18T00:00:00"/>
    <x v="383"/>
    <x v="4"/>
    <n v="194.17"/>
    <n v="168.93"/>
  </r>
  <r>
    <n v="823540"/>
    <x v="0"/>
    <x v="2"/>
    <x v="1"/>
    <n v="79"/>
    <x v="381"/>
    <d v="2019-06-19T00:00:00"/>
    <x v="385"/>
    <x v="0"/>
    <n v="1366.5"/>
    <n v="1079.54"/>
  </r>
  <r>
    <n v="333303"/>
    <x v="1"/>
    <x v="1"/>
    <x v="4"/>
    <n v="49"/>
    <x v="382"/>
    <d v="2019-06-21T00:00:00"/>
    <x v="386"/>
    <x v="4"/>
    <n v="1022"/>
    <n v="531.44000000000005"/>
  </r>
  <r>
    <n v="626045"/>
    <x v="0"/>
    <x v="3"/>
    <x v="3"/>
    <n v="222"/>
    <x v="382"/>
    <d v="2019-06-21T00:00:00"/>
    <x v="385"/>
    <x v="2"/>
    <n v="1332"/>
    <n v="785.88"/>
  </r>
  <r>
    <n v="456221"/>
    <x v="0"/>
    <x v="0"/>
    <x v="0"/>
    <n v="67"/>
    <x v="383"/>
    <d v="2019-06-21T00:00:00"/>
    <x v="384"/>
    <x v="3"/>
    <n v="1898.63"/>
    <n v="1386"/>
  </r>
  <r>
    <n v="457803"/>
    <x v="2"/>
    <x v="3"/>
    <x v="4"/>
    <n v="152"/>
    <x v="382"/>
    <d v="2019-06-19T00:00:00"/>
    <x v="384"/>
    <x v="0"/>
    <n v="657.42"/>
    <n v="499.64"/>
  </r>
  <r>
    <n v="396268"/>
    <x v="1"/>
    <x v="1"/>
    <x v="4"/>
    <n v="6"/>
    <x v="384"/>
    <d v="2019-06-21T00:00:00"/>
    <x v="388"/>
    <x v="3"/>
    <n v="220.1"/>
    <n v="202.49"/>
  </r>
  <r>
    <n v="551338"/>
    <x v="3"/>
    <x v="3"/>
    <x v="5"/>
    <n v="281"/>
    <x v="382"/>
    <d v="2019-06-21T00:00:00"/>
    <x v="386"/>
    <x v="3"/>
    <n v="385.78"/>
    <n v="297.05"/>
  </r>
  <r>
    <n v="393446"/>
    <x v="1"/>
    <x v="1"/>
    <x v="1"/>
    <n v="201"/>
    <x v="384"/>
    <d v="2019-06-21T00:00:00"/>
    <x v="387"/>
    <x v="5"/>
    <n v="859.45"/>
    <n v="575.83000000000004"/>
  </r>
  <r>
    <n v="29136"/>
    <x v="0"/>
    <x v="1"/>
    <x v="0"/>
    <n v="15"/>
    <x v="382"/>
    <d v="2019-06-22T00:00:00"/>
    <x v="389"/>
    <x v="3"/>
    <n v="1865.79"/>
    <n v="1697.87"/>
  </r>
  <r>
    <n v="558407"/>
    <x v="1"/>
    <x v="2"/>
    <x v="5"/>
    <n v="84"/>
    <x v="384"/>
    <d v="2019-06-20T00:00:00"/>
    <x v="385"/>
    <x v="3"/>
    <n v="220.1"/>
    <n v="165.08"/>
  </r>
  <r>
    <n v="248342"/>
    <x v="3"/>
    <x v="2"/>
    <x v="5"/>
    <n v="30"/>
    <x v="382"/>
    <d v="2019-06-22T00:00:00"/>
    <x v="390"/>
    <x v="5"/>
    <n v="476.41"/>
    <n v="285.85000000000002"/>
  </r>
  <r>
    <n v="814627"/>
    <x v="1"/>
    <x v="2"/>
    <x v="5"/>
    <n v="352"/>
    <x v="384"/>
    <d v="2019-06-21T00:00:00"/>
    <x v="385"/>
    <x v="5"/>
    <n v="541.5"/>
    <n v="341.15"/>
  </r>
  <r>
    <n v="416474"/>
    <x v="1"/>
    <x v="3"/>
    <x v="1"/>
    <n v="355"/>
    <x v="384"/>
    <d v="2019-06-20T00:00:00"/>
    <x v="386"/>
    <x v="1"/>
    <n v="1951.5"/>
    <n v="1014.78"/>
  </r>
  <r>
    <n v="212153"/>
    <x v="0"/>
    <x v="0"/>
    <x v="1"/>
    <n v="84"/>
    <x v="384"/>
    <d v="2019-06-23T00:00:00"/>
    <x v="390"/>
    <x v="5"/>
    <n v="837.94"/>
    <n v="670.35"/>
  </r>
  <r>
    <n v="904133"/>
    <x v="0"/>
    <x v="1"/>
    <x v="0"/>
    <n v="8"/>
    <x v="384"/>
    <d v="2019-06-22T00:00:00"/>
    <x v="385"/>
    <x v="4"/>
    <n v="1978.16"/>
    <n v="1345.15"/>
  </r>
  <r>
    <n v="336423"/>
    <x v="0"/>
    <x v="0"/>
    <x v="0"/>
    <n v="214"/>
    <x v="382"/>
    <d v="2019-06-20T00:00:00"/>
    <x v="382"/>
    <x v="0"/>
    <n v="1076.92"/>
    <n v="775.38"/>
  </r>
  <r>
    <n v="226898"/>
    <x v="0"/>
    <x v="3"/>
    <x v="4"/>
    <n v="1"/>
    <x v="382"/>
    <d v="2019-06-22T00:00:00"/>
    <x v="388"/>
    <x v="5"/>
    <n v="985.07"/>
    <n v="916.12"/>
  </r>
  <r>
    <n v="384605"/>
    <x v="1"/>
    <x v="3"/>
    <x v="3"/>
    <n v="232"/>
    <x v="382"/>
    <d v="2019-06-20T00:00:00"/>
    <x v="387"/>
    <x v="4"/>
    <n v="1160.6600000000001"/>
    <n v="882.1"/>
  </r>
  <r>
    <n v="14305"/>
    <x v="0"/>
    <x v="0"/>
    <x v="5"/>
    <n v="195"/>
    <x v="382"/>
    <d v="2019-06-22T00:00:00"/>
    <x v="388"/>
    <x v="4"/>
    <n v="418.85"/>
    <n v="221.99"/>
  </r>
  <r>
    <n v="372680"/>
    <x v="1"/>
    <x v="2"/>
    <x v="4"/>
    <n v="54"/>
    <x v="384"/>
    <d v="2019-06-23T00:00:00"/>
    <x v="389"/>
    <x v="4"/>
    <n v="560.79"/>
    <n v="454.24"/>
  </r>
  <r>
    <n v="446134"/>
    <x v="1"/>
    <x v="0"/>
    <x v="5"/>
    <n v="108"/>
    <x v="385"/>
    <d v="2019-06-24T00:00:00"/>
    <x v="385"/>
    <x v="4"/>
    <n v="651.74"/>
    <n v="534.42999999999995"/>
  </r>
  <r>
    <n v="713971"/>
    <x v="2"/>
    <x v="3"/>
    <x v="1"/>
    <n v="23"/>
    <x v="384"/>
    <d v="2019-06-22T00:00:00"/>
    <x v="387"/>
    <x v="2"/>
    <n v="1096.01"/>
    <n v="613.77"/>
  </r>
  <r>
    <n v="867362"/>
    <x v="0"/>
    <x v="2"/>
    <x v="4"/>
    <n v="204"/>
    <x v="385"/>
    <d v="2019-06-24T00:00:00"/>
    <x v="385"/>
    <x v="4"/>
    <n v="712.36"/>
    <n v="626.88"/>
  </r>
  <r>
    <n v="558241"/>
    <x v="1"/>
    <x v="3"/>
    <x v="4"/>
    <n v="138"/>
    <x v="385"/>
    <d v="2019-06-22T00:00:00"/>
    <x v="388"/>
    <x v="4"/>
    <n v="985.07"/>
    <n v="610.74"/>
  </r>
  <r>
    <n v="478807"/>
    <x v="0"/>
    <x v="2"/>
    <x v="3"/>
    <n v="354"/>
    <x v="386"/>
    <d v="2019-06-25T00:00:00"/>
    <x v="390"/>
    <x v="0"/>
    <n v="1727.83"/>
    <n v="1313.15"/>
  </r>
  <r>
    <n v="333607"/>
    <x v="0"/>
    <x v="0"/>
    <x v="4"/>
    <n v="83"/>
    <x v="386"/>
    <d v="2019-06-25T00:00:00"/>
    <x v="391"/>
    <x v="0"/>
    <n v="1641.66"/>
    <n v="1198.4100000000001"/>
  </r>
  <r>
    <n v="604682"/>
    <x v="0"/>
    <x v="3"/>
    <x v="2"/>
    <n v="293"/>
    <x v="386"/>
    <d v="2019-06-22T00:00:00"/>
    <x v="384"/>
    <x v="3"/>
    <n v="1493.35"/>
    <n v="1090.1500000000001"/>
  </r>
  <r>
    <n v="155501"/>
    <x v="2"/>
    <x v="1"/>
    <x v="2"/>
    <n v="262"/>
    <x v="385"/>
    <d v="2019-06-23T00:00:00"/>
    <x v="385"/>
    <x v="3"/>
    <n v="1016.5"/>
    <n v="640.4"/>
  </r>
  <r>
    <n v="398799"/>
    <x v="0"/>
    <x v="1"/>
    <x v="1"/>
    <n v="366"/>
    <x v="385"/>
    <d v="2019-06-22T00:00:00"/>
    <x v="389"/>
    <x v="0"/>
    <n v="1498.08"/>
    <n v="1033.68"/>
  </r>
  <r>
    <n v="824858"/>
    <x v="3"/>
    <x v="3"/>
    <x v="3"/>
    <n v="83"/>
    <x v="385"/>
    <d v="2019-06-24T00:00:00"/>
    <x v="389"/>
    <x v="5"/>
    <n v="192.95"/>
    <n v="144.71"/>
  </r>
  <r>
    <n v="837247"/>
    <x v="0"/>
    <x v="0"/>
    <x v="4"/>
    <n v="273"/>
    <x v="387"/>
    <d v="2019-06-23T00:00:00"/>
    <x v="387"/>
    <x v="2"/>
    <n v="590.77"/>
    <n v="496.25"/>
  </r>
  <r>
    <n v="402962"/>
    <x v="2"/>
    <x v="1"/>
    <x v="0"/>
    <n v="100"/>
    <x v="387"/>
    <d v="2019-06-26T00:00:00"/>
    <x v="391"/>
    <x v="2"/>
    <n v="317.22000000000003"/>
    <n v="241.09"/>
  </r>
  <r>
    <n v="371155"/>
    <x v="1"/>
    <x v="1"/>
    <x v="1"/>
    <n v="141"/>
    <x v="386"/>
    <d v="2019-06-24T00:00:00"/>
    <x v="391"/>
    <x v="1"/>
    <n v="318.94"/>
    <n v="194.55"/>
  </r>
  <r>
    <n v="197497"/>
    <x v="1"/>
    <x v="1"/>
    <x v="4"/>
    <n v="59"/>
    <x v="387"/>
    <d v="2019-06-24T00:00:00"/>
    <x v="389"/>
    <x v="1"/>
    <n v="1487.05"/>
    <n v="1293.73"/>
  </r>
  <r>
    <n v="917483"/>
    <x v="1"/>
    <x v="1"/>
    <x v="4"/>
    <n v="340"/>
    <x v="386"/>
    <d v="2019-06-23T00:00:00"/>
    <x v="389"/>
    <x v="1"/>
    <n v="712.27"/>
    <n v="462.98"/>
  </r>
  <r>
    <n v="167875"/>
    <x v="0"/>
    <x v="1"/>
    <x v="2"/>
    <n v="8"/>
    <x v="386"/>
    <d v="2019-06-23T00:00:00"/>
    <x v="388"/>
    <x v="0"/>
    <n v="1759.82"/>
    <n v="1073.49"/>
  </r>
  <r>
    <n v="598763"/>
    <x v="2"/>
    <x v="2"/>
    <x v="0"/>
    <n v="185"/>
    <x v="386"/>
    <d v="2019-06-25T00:00:00"/>
    <x v="387"/>
    <x v="2"/>
    <n v="192.95"/>
    <n v="158.22"/>
  </r>
  <r>
    <n v="951498"/>
    <x v="0"/>
    <x v="0"/>
    <x v="4"/>
    <n v="344"/>
    <x v="386"/>
    <d v="2019-06-26T00:00:00"/>
    <x v="392"/>
    <x v="1"/>
    <n v="347.89"/>
    <n v="194.82"/>
  </r>
  <r>
    <n v="881496"/>
    <x v="0"/>
    <x v="3"/>
    <x v="3"/>
    <n v="157"/>
    <x v="387"/>
    <d v="2019-06-23T00:00:00"/>
    <x v="390"/>
    <x v="4"/>
    <n v="1651.92"/>
    <n v="1139.82"/>
  </r>
  <r>
    <n v="167541"/>
    <x v="3"/>
    <x v="0"/>
    <x v="4"/>
    <n v="96"/>
    <x v="388"/>
    <d v="2019-06-26T00:00:00"/>
    <x v="393"/>
    <x v="0"/>
    <n v="1920.08"/>
    <n v="1228.8499999999999"/>
  </r>
  <r>
    <n v="588156"/>
    <x v="1"/>
    <x v="0"/>
    <x v="2"/>
    <n v="287"/>
    <x v="388"/>
    <d v="2019-06-25T00:00:00"/>
    <x v="392"/>
    <x v="5"/>
    <n v="1340.14"/>
    <n v="857.69"/>
  </r>
  <r>
    <n v="850522"/>
    <x v="2"/>
    <x v="1"/>
    <x v="2"/>
    <n v="131"/>
    <x v="387"/>
    <d v="2019-06-24T00:00:00"/>
    <x v="389"/>
    <x v="2"/>
    <n v="237.15"/>
    <n v="161.26"/>
  </r>
  <r>
    <n v="286779"/>
    <x v="0"/>
    <x v="0"/>
    <x v="1"/>
    <n v="245"/>
    <x v="387"/>
    <d v="2019-06-27T00:00:00"/>
    <x v="392"/>
    <x v="5"/>
    <n v="1291.07"/>
    <n v="942.48"/>
  </r>
  <r>
    <n v="92378"/>
    <x v="3"/>
    <x v="3"/>
    <x v="4"/>
    <n v="115"/>
    <x v="388"/>
    <d v="2019-06-24T00:00:00"/>
    <x v="390"/>
    <x v="2"/>
    <n v="727.56"/>
    <n v="618.42999999999995"/>
  </r>
  <r>
    <n v="337702"/>
    <x v="1"/>
    <x v="1"/>
    <x v="2"/>
    <n v="207"/>
    <x v="387"/>
    <d v="2019-06-27T00:00:00"/>
    <x v="394"/>
    <x v="3"/>
    <n v="1937.79"/>
    <n v="1511.48"/>
  </r>
  <r>
    <n v="324735"/>
    <x v="2"/>
    <x v="0"/>
    <x v="0"/>
    <n v="160"/>
    <x v="388"/>
    <d v="2019-06-27T00:00:00"/>
    <x v="392"/>
    <x v="0"/>
    <n v="1554.44"/>
    <n v="1259.0999999999999"/>
  </r>
  <r>
    <n v="2477"/>
    <x v="0"/>
    <x v="2"/>
    <x v="0"/>
    <n v="146"/>
    <x v="388"/>
    <d v="2019-06-27T00:00:00"/>
    <x v="390"/>
    <x v="5"/>
    <n v="1867.86"/>
    <n v="1606.36"/>
  </r>
  <r>
    <n v="702471"/>
    <x v="0"/>
    <x v="0"/>
    <x v="0"/>
    <n v="175"/>
    <x v="389"/>
    <d v="2019-06-28T00:00:00"/>
    <x v="394"/>
    <x v="3"/>
    <n v="1009.44"/>
    <n v="837.84"/>
  </r>
  <r>
    <n v="546313"/>
    <x v="0"/>
    <x v="3"/>
    <x v="3"/>
    <n v="98"/>
    <x v="388"/>
    <d v="2019-06-25T00:00:00"/>
    <x v="388"/>
    <x v="1"/>
    <n v="1344.24"/>
    <n v="833.43"/>
  </r>
  <r>
    <n v="873534"/>
    <x v="0"/>
    <x v="2"/>
    <x v="0"/>
    <n v="364"/>
    <x v="389"/>
    <d v="2019-06-27T00:00:00"/>
    <x v="394"/>
    <x v="4"/>
    <n v="1874.46"/>
    <n v="1143.42"/>
  </r>
  <r>
    <n v="171721"/>
    <x v="2"/>
    <x v="1"/>
    <x v="2"/>
    <n v="359"/>
    <x v="389"/>
    <d v="2019-06-25T00:00:00"/>
    <x v="389"/>
    <x v="1"/>
    <n v="1027.29"/>
    <n v="616.37"/>
  </r>
  <r>
    <n v="321205"/>
    <x v="2"/>
    <x v="0"/>
    <x v="3"/>
    <n v="86"/>
    <x v="388"/>
    <d v="2019-06-27T00:00:00"/>
    <x v="390"/>
    <x v="0"/>
    <n v="682.7"/>
    <n v="634.91"/>
  </r>
  <r>
    <n v="105340"/>
    <x v="1"/>
    <x v="0"/>
    <x v="0"/>
    <n v="280"/>
    <x v="389"/>
    <d v="2019-06-25T00:00:00"/>
    <x v="388"/>
    <x v="4"/>
    <n v="1759.82"/>
    <n v="1020.7"/>
  </r>
  <r>
    <n v="18531"/>
    <x v="0"/>
    <x v="0"/>
    <x v="0"/>
    <n v="172"/>
    <x v="389"/>
    <d v="2019-06-27T00:00:00"/>
    <x v="392"/>
    <x v="1"/>
    <n v="565.83000000000004"/>
    <n v="362.13"/>
  </r>
  <r>
    <n v="990761"/>
    <x v="0"/>
    <x v="1"/>
    <x v="0"/>
    <n v="328"/>
    <x v="390"/>
    <d v="2019-06-29T00:00:00"/>
    <x v="394"/>
    <x v="0"/>
    <n v="1313.2"/>
    <n v="1076.82"/>
  </r>
  <r>
    <n v="280870"/>
    <x v="0"/>
    <x v="2"/>
    <x v="0"/>
    <n v="254"/>
    <x v="389"/>
    <d v="2019-06-28T00:00:00"/>
    <x v="395"/>
    <x v="1"/>
    <n v="1014.42"/>
    <n v="963.7"/>
  </r>
  <r>
    <n v="555935"/>
    <x v="1"/>
    <x v="2"/>
    <x v="5"/>
    <n v="9"/>
    <x v="390"/>
    <d v="2019-06-26T00:00:00"/>
    <x v="388"/>
    <x v="3"/>
    <n v="878.46"/>
    <n v="737.91"/>
  </r>
  <r>
    <n v="507928"/>
    <x v="1"/>
    <x v="2"/>
    <x v="3"/>
    <n v="6"/>
    <x v="390"/>
    <d v="2019-06-29T00:00:00"/>
    <x v="396"/>
    <x v="3"/>
    <n v="1237.49"/>
    <n v="1126.1199999999999"/>
  </r>
  <r>
    <n v="313556"/>
    <x v="0"/>
    <x v="1"/>
    <x v="2"/>
    <n v="188"/>
    <x v="391"/>
    <d v="2019-06-27T00:00:00"/>
    <x v="393"/>
    <x v="3"/>
    <n v="1536.62"/>
    <n v="814.41"/>
  </r>
  <r>
    <n v="307439"/>
    <x v="2"/>
    <x v="3"/>
    <x v="2"/>
    <n v="113"/>
    <x v="390"/>
    <d v="2019-06-27T00:00:00"/>
    <x v="391"/>
    <x v="5"/>
    <n v="1251.8499999999999"/>
    <n v="1164.22"/>
  </r>
  <r>
    <n v="467401"/>
    <x v="0"/>
    <x v="2"/>
    <x v="3"/>
    <n v="5"/>
    <x v="391"/>
    <d v="2019-06-27T00:00:00"/>
    <x v="388"/>
    <x v="5"/>
    <n v="1558.84"/>
    <n v="1153.54"/>
  </r>
  <r>
    <n v="672678"/>
    <x v="1"/>
    <x v="1"/>
    <x v="0"/>
    <n v="298"/>
    <x v="390"/>
    <d v="2019-06-27T00:00:00"/>
    <x v="396"/>
    <x v="2"/>
    <n v="246.25"/>
    <n v="132.97999999999999"/>
  </r>
  <r>
    <n v="89604"/>
    <x v="1"/>
    <x v="3"/>
    <x v="3"/>
    <n v="40"/>
    <x v="390"/>
    <d v="2019-06-28T00:00:00"/>
    <x v="394"/>
    <x v="0"/>
    <n v="1937.79"/>
    <n v="1201.43"/>
  </r>
  <r>
    <n v="998684"/>
    <x v="0"/>
    <x v="3"/>
    <x v="2"/>
    <n v="300"/>
    <x v="390"/>
    <d v="2019-06-29T00:00:00"/>
    <x v="391"/>
    <x v="5"/>
    <n v="1834.32"/>
    <n v="1687.57"/>
  </r>
  <r>
    <n v="572227"/>
    <x v="1"/>
    <x v="1"/>
    <x v="5"/>
    <n v="300"/>
    <x v="392"/>
    <d v="2019-07-01T00:00:00"/>
    <x v="392"/>
    <x v="1"/>
    <n v="1016.91"/>
    <n v="823.7"/>
  </r>
  <r>
    <n v="753612"/>
    <x v="1"/>
    <x v="2"/>
    <x v="0"/>
    <n v="236"/>
    <x v="392"/>
    <d v="2019-06-30T00:00:00"/>
    <x v="393"/>
    <x v="0"/>
    <n v="603.75"/>
    <n v="476.96"/>
  </r>
  <r>
    <n v="92689"/>
    <x v="1"/>
    <x v="2"/>
    <x v="3"/>
    <n v="48"/>
    <x v="391"/>
    <d v="2019-07-01T00:00:00"/>
    <x v="395"/>
    <x v="4"/>
    <n v="1236.3900000000001"/>
    <n v="865.47"/>
  </r>
  <r>
    <n v="22638"/>
    <x v="3"/>
    <x v="2"/>
    <x v="4"/>
    <n v="168"/>
    <x v="391"/>
    <d v="2019-06-28T00:00:00"/>
    <x v="395"/>
    <x v="3"/>
    <n v="1000.25"/>
    <n v="540.14"/>
  </r>
  <r>
    <n v="391930"/>
    <x v="2"/>
    <x v="1"/>
    <x v="0"/>
    <n v="18"/>
    <x v="392"/>
    <d v="2019-06-30T00:00:00"/>
    <x v="397"/>
    <x v="2"/>
    <n v="1759.82"/>
    <n v="967.9"/>
  </r>
  <r>
    <n v="811951"/>
    <x v="0"/>
    <x v="1"/>
    <x v="4"/>
    <n v="272"/>
    <x v="391"/>
    <d v="2019-06-30T00:00:00"/>
    <x v="393"/>
    <x v="5"/>
    <n v="1800.23"/>
    <n v="1152.1500000000001"/>
  </r>
  <r>
    <n v="2788"/>
    <x v="1"/>
    <x v="3"/>
    <x v="0"/>
    <n v="257"/>
    <x v="391"/>
    <d v="2019-07-01T00:00:00"/>
    <x v="392"/>
    <x v="4"/>
    <n v="1651.92"/>
    <n v="1437.17"/>
  </r>
  <r>
    <n v="237423"/>
    <x v="0"/>
    <x v="1"/>
    <x v="4"/>
    <n v="149"/>
    <x v="392"/>
    <d v="2019-06-29T00:00:00"/>
    <x v="392"/>
    <x v="4"/>
    <n v="1688.32"/>
    <n v="1148.06"/>
  </r>
  <r>
    <n v="35290"/>
    <x v="2"/>
    <x v="1"/>
    <x v="2"/>
    <n v="177"/>
    <x v="391"/>
    <d v="2019-07-01T00:00:00"/>
    <x v="397"/>
    <x v="4"/>
    <n v="565.83000000000004"/>
    <n v="396.08"/>
  </r>
  <r>
    <n v="46182"/>
    <x v="1"/>
    <x v="3"/>
    <x v="1"/>
    <n v="312"/>
    <x v="392"/>
    <d v="2019-06-29T00:00:00"/>
    <x v="397"/>
    <x v="0"/>
    <n v="1891.81"/>
    <n v="1740.47"/>
  </r>
  <r>
    <n v="398619"/>
    <x v="2"/>
    <x v="0"/>
    <x v="0"/>
    <n v="145"/>
    <x v="392"/>
    <d v="2019-07-01T00:00:00"/>
    <x v="398"/>
    <x v="0"/>
    <n v="1479.83"/>
    <n v="1243.06"/>
  </r>
  <r>
    <n v="84787"/>
    <x v="0"/>
    <x v="2"/>
    <x v="4"/>
    <n v="182"/>
    <x v="391"/>
    <d v="2019-07-01T00:00:00"/>
    <x v="392"/>
    <x v="2"/>
    <n v="298.7"/>
    <n v="262.86"/>
  </r>
  <r>
    <n v="65002"/>
    <x v="1"/>
    <x v="1"/>
    <x v="2"/>
    <n v="345"/>
    <x v="393"/>
    <d v="2019-07-01T00:00:00"/>
    <x v="398"/>
    <x v="5"/>
    <n v="1476.3"/>
    <n v="811.97"/>
  </r>
  <r>
    <n v="609676"/>
    <x v="0"/>
    <x v="2"/>
    <x v="3"/>
    <n v="206"/>
    <x v="393"/>
    <d v="2019-07-02T00:00:00"/>
    <x v="394"/>
    <x v="4"/>
    <n v="1833.02"/>
    <n v="1081.48"/>
  </r>
  <r>
    <n v="595053"/>
    <x v="0"/>
    <x v="0"/>
    <x v="0"/>
    <n v="96"/>
    <x v="393"/>
    <d v="2019-06-30T00:00:00"/>
    <x v="393"/>
    <x v="4"/>
    <n v="237.15"/>
    <n v="139.91999999999999"/>
  </r>
  <r>
    <n v="919354"/>
    <x v="1"/>
    <x v="1"/>
    <x v="5"/>
    <n v="56"/>
    <x v="392"/>
    <d v="2019-07-02T00:00:00"/>
    <x v="393"/>
    <x v="5"/>
    <n v="663.94"/>
    <n v="458.12"/>
  </r>
  <r>
    <n v="179046"/>
    <x v="1"/>
    <x v="0"/>
    <x v="3"/>
    <n v="161"/>
    <x v="393"/>
    <d v="2019-06-29T00:00:00"/>
    <x v="392"/>
    <x v="2"/>
    <n v="212.82"/>
    <n v="189.41"/>
  </r>
  <r>
    <n v="473657"/>
    <x v="0"/>
    <x v="2"/>
    <x v="5"/>
    <n v="325"/>
    <x v="393"/>
    <d v="2019-07-02T00:00:00"/>
    <x v="393"/>
    <x v="3"/>
    <n v="1755.48"/>
    <n v="1035.73"/>
  </r>
  <r>
    <n v="52475"/>
    <x v="3"/>
    <x v="2"/>
    <x v="1"/>
    <n v="27"/>
    <x v="394"/>
    <d v="2019-06-30T00:00:00"/>
    <x v="391"/>
    <x v="2"/>
    <n v="329.43"/>
    <n v="230.6"/>
  </r>
  <r>
    <n v="53137"/>
    <x v="3"/>
    <x v="0"/>
    <x v="5"/>
    <n v="228"/>
    <x v="393"/>
    <d v="2019-07-01T00:00:00"/>
    <x v="397"/>
    <x v="3"/>
    <n v="1549.99"/>
    <n v="1177.99"/>
  </r>
  <r>
    <n v="159186"/>
    <x v="3"/>
    <x v="2"/>
    <x v="5"/>
    <n v="213"/>
    <x v="394"/>
    <d v="2019-07-02T00:00:00"/>
    <x v="399"/>
    <x v="1"/>
    <n v="988.24"/>
    <n v="741.18"/>
  </r>
  <r>
    <n v="920641"/>
    <x v="0"/>
    <x v="2"/>
    <x v="3"/>
    <n v="31"/>
    <x v="394"/>
    <d v="2019-06-30T00:00:00"/>
    <x v="397"/>
    <x v="4"/>
    <n v="220.85"/>
    <n v="163.43"/>
  </r>
  <r>
    <n v="505417"/>
    <x v="0"/>
    <x v="1"/>
    <x v="2"/>
    <n v="313"/>
    <x v="394"/>
    <d v="2019-07-03T00:00:00"/>
    <x v="394"/>
    <x v="0"/>
    <n v="889.22"/>
    <n v="658.02"/>
  </r>
  <r>
    <n v="36739"/>
    <x v="2"/>
    <x v="1"/>
    <x v="5"/>
    <n v="144"/>
    <x v="393"/>
    <d v="2019-07-03T00:00:00"/>
    <x v="400"/>
    <x v="4"/>
    <n v="1964.68"/>
    <n v="1512.8"/>
  </r>
  <r>
    <n v="382633"/>
    <x v="0"/>
    <x v="0"/>
    <x v="2"/>
    <n v="68"/>
    <x v="394"/>
    <d v="2019-07-02T00:00:00"/>
    <x v="401"/>
    <x v="4"/>
    <n v="237.15"/>
    <n v="196.83"/>
  </r>
  <r>
    <n v="314659"/>
    <x v="0"/>
    <x v="2"/>
    <x v="1"/>
    <n v="277"/>
    <x v="394"/>
    <d v="2019-06-30T00:00:00"/>
    <x v="392"/>
    <x v="4"/>
    <n v="1332"/>
    <n v="799.2"/>
  </r>
  <r>
    <n v="664539"/>
    <x v="3"/>
    <x v="2"/>
    <x v="1"/>
    <n v="233"/>
    <x v="393"/>
    <d v="2019-06-30T00:00:00"/>
    <x v="394"/>
    <x v="4"/>
    <n v="480.91"/>
    <n v="269.31"/>
  </r>
  <r>
    <n v="157117"/>
    <x v="0"/>
    <x v="2"/>
    <x v="4"/>
    <n v="340"/>
    <x v="394"/>
    <d v="2019-07-03T00:00:00"/>
    <x v="401"/>
    <x v="3"/>
    <n v="541.5"/>
    <n v="406.13"/>
  </r>
  <r>
    <n v="34531"/>
    <x v="0"/>
    <x v="0"/>
    <x v="2"/>
    <n v="71"/>
    <x v="395"/>
    <d v="2019-07-02T00:00:00"/>
    <x v="401"/>
    <x v="5"/>
    <n v="626.49"/>
    <n v="570.11"/>
  </r>
  <r>
    <n v="571350"/>
    <x v="2"/>
    <x v="0"/>
    <x v="1"/>
    <n v="53"/>
    <x v="395"/>
    <d v="2019-07-02T00:00:00"/>
    <x v="399"/>
    <x v="2"/>
    <n v="1170.45"/>
    <n v="819.32"/>
  </r>
  <r>
    <n v="831103"/>
    <x v="0"/>
    <x v="3"/>
    <x v="1"/>
    <n v="176"/>
    <x v="395"/>
    <d v="2019-07-01T00:00:00"/>
    <x v="393"/>
    <x v="1"/>
    <n v="1590.21"/>
    <n v="1081.3399999999999"/>
  </r>
  <r>
    <n v="147599"/>
    <x v="0"/>
    <x v="3"/>
    <x v="1"/>
    <n v="220"/>
    <x v="395"/>
    <d v="2019-07-04T00:00:00"/>
    <x v="399"/>
    <x v="1"/>
    <n v="1787.73"/>
    <n v="1394.43"/>
  </r>
  <r>
    <n v="871426"/>
    <x v="1"/>
    <x v="0"/>
    <x v="5"/>
    <n v="292"/>
    <x v="394"/>
    <d v="2019-07-01T00:00:00"/>
    <x v="395"/>
    <x v="1"/>
    <n v="566.54"/>
    <n v="322.93"/>
  </r>
  <r>
    <n v="60458"/>
    <x v="0"/>
    <x v="2"/>
    <x v="4"/>
    <n v="270"/>
    <x v="395"/>
    <d v="2019-07-02T00:00:00"/>
    <x v="398"/>
    <x v="5"/>
    <n v="616.39"/>
    <n v="443.8"/>
  </r>
  <r>
    <n v="984527"/>
    <x v="0"/>
    <x v="3"/>
    <x v="0"/>
    <n v="275"/>
    <x v="394"/>
    <d v="2019-07-03T00:00:00"/>
    <x v="401"/>
    <x v="1"/>
    <n v="429.69"/>
    <n v="335.16"/>
  </r>
  <r>
    <n v="452620"/>
    <x v="3"/>
    <x v="0"/>
    <x v="4"/>
    <n v="329"/>
    <x v="395"/>
    <d v="2019-07-04T00:00:00"/>
    <x v="398"/>
    <x v="0"/>
    <n v="515.99"/>
    <n v="314.75"/>
  </r>
  <r>
    <n v="516637"/>
    <x v="0"/>
    <x v="2"/>
    <x v="2"/>
    <n v="305"/>
    <x v="396"/>
    <d v="2019-07-02T00:00:00"/>
    <x v="393"/>
    <x v="5"/>
    <n v="596.42999999999995"/>
    <n v="524.86"/>
  </r>
  <r>
    <n v="125334"/>
    <x v="3"/>
    <x v="0"/>
    <x v="2"/>
    <n v="30"/>
    <x v="396"/>
    <d v="2019-07-02T00:00:00"/>
    <x v="398"/>
    <x v="4"/>
    <n v="1799.83"/>
    <n v="1511.86"/>
  </r>
  <r>
    <n v="522917"/>
    <x v="2"/>
    <x v="3"/>
    <x v="3"/>
    <n v="223"/>
    <x v="396"/>
    <d v="2019-07-03T00:00:00"/>
    <x v="397"/>
    <x v="4"/>
    <n v="1833.88"/>
    <n v="1668.83"/>
  </r>
  <r>
    <n v="968167"/>
    <x v="0"/>
    <x v="3"/>
    <x v="0"/>
    <n v="326"/>
    <x v="396"/>
    <d v="2019-07-04T00:00:00"/>
    <x v="397"/>
    <x v="5"/>
    <n v="1033.3699999999999"/>
    <n v="589.02"/>
  </r>
  <r>
    <n v="373498"/>
    <x v="2"/>
    <x v="1"/>
    <x v="4"/>
    <n v="155"/>
    <x v="395"/>
    <d v="2019-07-02T00:00:00"/>
    <x v="398"/>
    <x v="5"/>
    <n v="298.7"/>
    <n v="259.87"/>
  </r>
  <r>
    <n v="43015"/>
    <x v="0"/>
    <x v="3"/>
    <x v="0"/>
    <n v="320"/>
    <x v="396"/>
    <d v="2019-07-02T00:00:00"/>
    <x v="395"/>
    <x v="1"/>
    <n v="191.39"/>
    <n v="158.85"/>
  </r>
  <r>
    <n v="931439"/>
    <x v="0"/>
    <x v="2"/>
    <x v="3"/>
    <n v="292"/>
    <x v="397"/>
    <d v="2019-07-03T00:00:00"/>
    <x v="399"/>
    <x v="2"/>
    <n v="285.89999999999998"/>
    <n v="154.38999999999999"/>
  </r>
  <r>
    <n v="459493"/>
    <x v="1"/>
    <x v="1"/>
    <x v="4"/>
    <n v="332"/>
    <x v="397"/>
    <d v="2019-07-06T00:00:00"/>
    <x v="398"/>
    <x v="5"/>
    <n v="1012.07"/>
    <n v="759.05"/>
  </r>
  <r>
    <n v="76388"/>
    <x v="0"/>
    <x v="0"/>
    <x v="5"/>
    <n v="320"/>
    <x v="397"/>
    <d v="2019-07-04T00:00:00"/>
    <x v="397"/>
    <x v="3"/>
    <n v="192.95"/>
    <n v="133.13999999999999"/>
  </r>
  <r>
    <n v="146263"/>
    <x v="3"/>
    <x v="2"/>
    <x v="5"/>
    <n v="97"/>
    <x v="396"/>
    <d v="2019-07-06T00:00:00"/>
    <x v="398"/>
    <x v="0"/>
    <n v="682.7"/>
    <n v="546.16"/>
  </r>
  <r>
    <n v="800796"/>
    <x v="2"/>
    <x v="1"/>
    <x v="4"/>
    <n v="237"/>
    <x v="396"/>
    <d v="2019-07-05T00:00:00"/>
    <x v="398"/>
    <x v="1"/>
    <n v="287.82"/>
    <n v="169.81"/>
  </r>
  <r>
    <n v="806512"/>
    <x v="0"/>
    <x v="2"/>
    <x v="1"/>
    <n v="189"/>
    <x v="396"/>
    <d v="2019-07-03T00:00:00"/>
    <x v="401"/>
    <x v="2"/>
    <n v="780"/>
    <n v="436.8"/>
  </r>
  <r>
    <n v="136878"/>
    <x v="2"/>
    <x v="1"/>
    <x v="5"/>
    <n v="293"/>
    <x v="398"/>
    <d v="2019-07-04T00:00:00"/>
    <x v="399"/>
    <x v="1"/>
    <n v="264.42"/>
    <n v="161.30000000000001"/>
  </r>
  <r>
    <n v="280363"/>
    <x v="2"/>
    <x v="1"/>
    <x v="2"/>
    <n v="172"/>
    <x v="398"/>
    <d v="2019-07-05T00:00:00"/>
    <x v="401"/>
    <x v="5"/>
    <n v="1935.93"/>
    <n v="1374.51"/>
  </r>
  <r>
    <n v="437797"/>
    <x v="2"/>
    <x v="0"/>
    <x v="1"/>
    <n v="128"/>
    <x v="398"/>
    <d v="2019-07-06T00:00:00"/>
    <x v="402"/>
    <x v="1"/>
    <n v="1204.48"/>
    <n v="686.55"/>
  </r>
  <r>
    <n v="206713"/>
    <x v="1"/>
    <x v="0"/>
    <x v="1"/>
    <n v="262"/>
    <x v="397"/>
    <d v="2019-07-05T00:00:00"/>
    <x v="399"/>
    <x v="5"/>
    <n v="1237.49"/>
    <n v="866.24"/>
  </r>
  <r>
    <n v="457204"/>
    <x v="0"/>
    <x v="3"/>
    <x v="1"/>
    <n v="193"/>
    <x v="398"/>
    <d v="2019-07-06T00:00:00"/>
    <x v="403"/>
    <x v="0"/>
    <n v="709.14"/>
    <n v="468.03"/>
  </r>
  <r>
    <n v="844631"/>
    <x v="0"/>
    <x v="3"/>
    <x v="5"/>
    <n v="208"/>
    <x v="398"/>
    <d v="2019-07-05T00:00:00"/>
    <x v="399"/>
    <x v="3"/>
    <n v="403.07"/>
    <n v="374.86"/>
  </r>
  <r>
    <n v="945992"/>
    <x v="3"/>
    <x v="0"/>
    <x v="3"/>
    <n v="171"/>
    <x v="398"/>
    <d v="2019-07-07T00:00:00"/>
    <x v="402"/>
    <x v="4"/>
    <n v="1172.79"/>
    <n v="1008.6"/>
  </r>
  <r>
    <n v="52973"/>
    <x v="2"/>
    <x v="1"/>
    <x v="2"/>
    <n v="140"/>
    <x v="397"/>
    <d v="2019-07-07T00:00:00"/>
    <x v="398"/>
    <x v="5"/>
    <n v="1458.15"/>
    <n v="1108.19"/>
  </r>
  <r>
    <n v="233044"/>
    <x v="0"/>
    <x v="2"/>
    <x v="4"/>
    <n v="268"/>
    <x v="398"/>
    <d v="2019-07-05T00:00:00"/>
    <x v="402"/>
    <x v="3"/>
    <n v="597.86"/>
    <n v="400.57"/>
  </r>
  <r>
    <n v="342795"/>
    <x v="1"/>
    <x v="0"/>
    <x v="0"/>
    <n v="219"/>
    <x v="397"/>
    <d v="2019-07-05T00:00:00"/>
    <x v="399"/>
    <x v="3"/>
    <n v="603.75"/>
    <n v="476.96"/>
  </r>
  <r>
    <n v="900932"/>
    <x v="0"/>
    <x v="2"/>
    <x v="5"/>
    <n v="255"/>
    <x v="398"/>
    <d v="2019-07-04T00:00:00"/>
    <x v="399"/>
    <x v="5"/>
    <n v="705.26"/>
    <n v="599.47"/>
  </r>
  <r>
    <n v="281986"/>
    <x v="2"/>
    <x v="1"/>
    <x v="3"/>
    <n v="360"/>
    <x v="397"/>
    <d v="2019-07-07T00:00:00"/>
    <x v="403"/>
    <x v="3"/>
    <n v="1867.86"/>
    <n v="989.97"/>
  </r>
  <r>
    <n v="186922"/>
    <x v="0"/>
    <x v="0"/>
    <x v="5"/>
    <n v="119"/>
    <x v="397"/>
    <d v="2019-07-05T00:00:00"/>
    <x v="402"/>
    <x v="4"/>
    <n v="1134.53"/>
    <n v="737.44"/>
  </r>
  <r>
    <n v="423308"/>
    <x v="1"/>
    <x v="1"/>
    <x v="2"/>
    <n v="323"/>
    <x v="397"/>
    <d v="2019-07-06T00:00:00"/>
    <x v="403"/>
    <x v="0"/>
    <n v="1787.73"/>
    <n v="947.5"/>
  </r>
  <r>
    <n v="180625"/>
    <x v="0"/>
    <x v="2"/>
    <x v="4"/>
    <n v="326"/>
    <x v="397"/>
    <d v="2019-07-05T00:00:00"/>
    <x v="400"/>
    <x v="1"/>
    <n v="1451.12"/>
    <n v="1073.83"/>
  </r>
  <r>
    <n v="121521"/>
    <x v="2"/>
    <x v="1"/>
    <x v="2"/>
    <n v="191"/>
    <x v="398"/>
    <d v="2019-07-06T00:00:00"/>
    <x v="399"/>
    <x v="1"/>
    <n v="182.58"/>
    <n v="147.88999999999999"/>
  </r>
  <r>
    <n v="554332"/>
    <x v="1"/>
    <x v="1"/>
    <x v="3"/>
    <n v="222"/>
    <x v="398"/>
    <d v="2019-07-05T00:00:00"/>
    <x v="400"/>
    <x v="4"/>
    <n v="520.12"/>
    <n v="369.29"/>
  </r>
  <r>
    <n v="708359"/>
    <x v="1"/>
    <x v="2"/>
    <x v="1"/>
    <n v="220"/>
    <x v="398"/>
    <d v="2019-07-06T00:00:00"/>
    <x v="399"/>
    <x v="0"/>
    <n v="1371.79"/>
    <n v="1056.28"/>
  </r>
  <r>
    <n v="308457"/>
    <x v="1"/>
    <x v="1"/>
    <x v="2"/>
    <n v="116"/>
    <x v="399"/>
    <d v="2019-07-07T00:00:00"/>
    <x v="404"/>
    <x v="0"/>
    <n v="347.89"/>
    <n v="240.04"/>
  </r>
  <r>
    <n v="89510"/>
    <x v="1"/>
    <x v="3"/>
    <x v="3"/>
    <n v="275"/>
    <x v="398"/>
    <d v="2019-07-08T00:00:00"/>
    <x v="405"/>
    <x v="3"/>
    <n v="799.45"/>
    <n v="703.52"/>
  </r>
  <r>
    <n v="418573"/>
    <x v="3"/>
    <x v="0"/>
    <x v="3"/>
    <n v="232"/>
    <x v="398"/>
    <d v="2019-07-08T00:00:00"/>
    <x v="400"/>
    <x v="1"/>
    <n v="1755.48"/>
    <n v="1615.04"/>
  </r>
  <r>
    <n v="296984"/>
    <x v="3"/>
    <x v="3"/>
    <x v="1"/>
    <n v="227"/>
    <x v="398"/>
    <d v="2019-07-05T00:00:00"/>
    <x v="404"/>
    <x v="0"/>
    <n v="298.7"/>
    <n v="197.14"/>
  </r>
  <r>
    <n v="682775"/>
    <x v="1"/>
    <x v="0"/>
    <x v="4"/>
    <n v="68"/>
    <x v="398"/>
    <d v="2019-07-05T00:00:00"/>
    <x v="397"/>
    <x v="2"/>
    <n v="185.56"/>
    <n v="122.47"/>
  </r>
  <r>
    <n v="20089"/>
    <x v="0"/>
    <x v="2"/>
    <x v="2"/>
    <n v="224"/>
    <x v="399"/>
    <d v="2019-07-07T00:00:00"/>
    <x v="399"/>
    <x v="3"/>
    <n v="1922.22"/>
    <n v="1749.22"/>
  </r>
  <r>
    <n v="206400"/>
    <x v="1"/>
    <x v="0"/>
    <x v="2"/>
    <n v="326"/>
    <x v="398"/>
    <d v="2019-07-05T00:00:00"/>
    <x v="402"/>
    <x v="4"/>
    <n v="1874.46"/>
    <n v="1312.12"/>
  </r>
  <r>
    <n v="16777"/>
    <x v="0"/>
    <x v="1"/>
    <x v="2"/>
    <n v="211"/>
    <x v="400"/>
    <d v="2019-07-09T00:00:00"/>
    <x v="402"/>
    <x v="3"/>
    <n v="237.15"/>
    <n v="163.63"/>
  </r>
  <r>
    <n v="490166"/>
    <x v="0"/>
    <x v="2"/>
    <x v="4"/>
    <n v="147"/>
    <x v="399"/>
    <d v="2019-07-06T00:00:00"/>
    <x v="404"/>
    <x v="5"/>
    <n v="736.7"/>
    <n v="464.12"/>
  </r>
  <r>
    <n v="3859"/>
    <x v="1"/>
    <x v="2"/>
    <x v="1"/>
    <n v="350"/>
    <x v="400"/>
    <d v="2019-07-06T00:00:00"/>
    <x v="404"/>
    <x v="3"/>
    <n v="971.02"/>
    <n v="757.4"/>
  </r>
  <r>
    <n v="480586"/>
    <x v="1"/>
    <x v="0"/>
    <x v="1"/>
    <n v="53"/>
    <x v="400"/>
    <d v="2019-07-07T00:00:00"/>
    <x v="400"/>
    <x v="3"/>
    <n v="476.41"/>
    <n v="343.02"/>
  </r>
  <r>
    <n v="999622"/>
    <x v="0"/>
    <x v="0"/>
    <x v="3"/>
    <n v="74"/>
    <x v="400"/>
    <d v="2019-07-09T00:00:00"/>
    <x v="403"/>
    <x v="0"/>
    <n v="1867.86"/>
    <n v="1176.75"/>
  </r>
  <r>
    <n v="13812"/>
    <x v="1"/>
    <x v="1"/>
    <x v="4"/>
    <n v="214"/>
    <x v="401"/>
    <d v="2019-07-09T00:00:00"/>
    <x v="403"/>
    <x v="5"/>
    <n v="1683.46"/>
    <n v="959.57"/>
  </r>
  <r>
    <n v="722878"/>
    <x v="1"/>
    <x v="3"/>
    <x v="3"/>
    <n v="174"/>
    <x v="401"/>
    <d v="2019-07-08T00:00:00"/>
    <x v="405"/>
    <x v="3"/>
    <n v="962.76"/>
    <n v="837.6"/>
  </r>
  <r>
    <n v="547137"/>
    <x v="1"/>
    <x v="3"/>
    <x v="2"/>
    <n v="229"/>
    <x v="401"/>
    <d v="2019-07-09T00:00:00"/>
    <x v="406"/>
    <x v="3"/>
    <n v="1205.04"/>
    <n v="662.77"/>
  </r>
  <r>
    <n v="201056"/>
    <x v="0"/>
    <x v="0"/>
    <x v="0"/>
    <n v="329"/>
    <x v="400"/>
    <d v="2019-07-08T00:00:00"/>
    <x v="407"/>
    <x v="4"/>
    <n v="353.69"/>
    <n v="325.39"/>
  </r>
  <r>
    <n v="999496"/>
    <x v="0"/>
    <x v="1"/>
    <x v="1"/>
    <n v="124"/>
    <x v="400"/>
    <d v="2019-07-08T00:00:00"/>
    <x v="405"/>
    <x v="4"/>
    <n v="158.26"/>
    <n v="126.61"/>
  </r>
  <r>
    <n v="626073"/>
    <x v="0"/>
    <x v="1"/>
    <x v="0"/>
    <n v="339"/>
    <x v="400"/>
    <d v="2019-07-10T00:00:00"/>
    <x v="404"/>
    <x v="0"/>
    <n v="1009.44"/>
    <n v="524.91"/>
  </r>
  <r>
    <n v="351881"/>
    <x v="1"/>
    <x v="1"/>
    <x v="1"/>
    <n v="139"/>
    <x v="401"/>
    <d v="2019-07-07T00:00:00"/>
    <x v="399"/>
    <x v="1"/>
    <n v="329.43"/>
    <n v="306.37"/>
  </r>
  <r>
    <n v="652716"/>
    <x v="0"/>
    <x v="3"/>
    <x v="3"/>
    <n v="209"/>
    <x v="400"/>
    <d v="2019-07-10T00:00:00"/>
    <x v="402"/>
    <x v="5"/>
    <n v="1758.22"/>
    <n v="1318.67"/>
  </r>
  <r>
    <n v="280391"/>
    <x v="3"/>
    <x v="3"/>
    <x v="4"/>
    <n v="281"/>
    <x v="400"/>
    <d v="2019-07-07T00:00:00"/>
    <x v="399"/>
    <x v="4"/>
    <n v="1259.42"/>
    <n v="1057.9100000000001"/>
  </r>
  <r>
    <n v="305916"/>
    <x v="0"/>
    <x v="1"/>
    <x v="0"/>
    <n v="208"/>
    <x v="402"/>
    <d v="2019-07-09T00:00:00"/>
    <x v="402"/>
    <x v="4"/>
    <n v="308.58999999999997"/>
    <n v="293.16000000000003"/>
  </r>
  <r>
    <n v="932584"/>
    <x v="0"/>
    <x v="3"/>
    <x v="1"/>
    <n v="343"/>
    <x v="402"/>
    <d v="2019-07-11T00:00:00"/>
    <x v="403"/>
    <x v="0"/>
    <n v="1536.45"/>
    <n v="1044.79"/>
  </r>
  <r>
    <n v="743209"/>
    <x v="1"/>
    <x v="3"/>
    <x v="1"/>
    <n v="257"/>
    <x v="402"/>
    <d v="2019-07-08T00:00:00"/>
    <x v="405"/>
    <x v="3"/>
    <n v="1468.39"/>
    <n v="1189.4000000000001"/>
  </r>
  <r>
    <n v="527814"/>
    <x v="1"/>
    <x v="0"/>
    <x v="5"/>
    <n v="83"/>
    <x v="402"/>
    <d v="2019-07-08T00:00:00"/>
    <x v="405"/>
    <x v="3"/>
    <n v="1698.44"/>
    <n v="1494.63"/>
  </r>
  <r>
    <n v="931522"/>
    <x v="2"/>
    <x v="1"/>
    <x v="0"/>
    <n v="321"/>
    <x v="401"/>
    <d v="2019-07-10T00:00:00"/>
    <x v="403"/>
    <x v="4"/>
    <n v="1049.29"/>
    <n v="598.1"/>
  </r>
  <r>
    <n v="67381"/>
    <x v="2"/>
    <x v="2"/>
    <x v="4"/>
    <n v="67"/>
    <x v="401"/>
    <d v="2019-07-10T00:00:00"/>
    <x v="405"/>
    <x v="0"/>
    <n v="320.61"/>
    <n v="221.22"/>
  </r>
  <r>
    <n v="426885"/>
    <x v="0"/>
    <x v="1"/>
    <x v="5"/>
    <n v="249"/>
    <x v="403"/>
    <d v="2019-07-11T00:00:00"/>
    <x v="405"/>
    <x v="3"/>
    <n v="223.91"/>
    <n v="116.43"/>
  </r>
  <r>
    <n v="605175"/>
    <x v="0"/>
    <x v="2"/>
    <x v="5"/>
    <n v="133"/>
    <x v="403"/>
    <d v="2019-07-12T00:00:00"/>
    <x v="405"/>
    <x v="3"/>
    <n v="1862.1"/>
    <n v="1359.33"/>
  </r>
  <r>
    <n v="817681"/>
    <x v="2"/>
    <x v="1"/>
    <x v="1"/>
    <n v="179"/>
    <x v="403"/>
    <d v="2019-07-11T00:00:00"/>
    <x v="408"/>
    <x v="5"/>
    <n v="1160.6600000000001"/>
    <n v="800.86"/>
  </r>
  <r>
    <n v="849094"/>
    <x v="0"/>
    <x v="3"/>
    <x v="4"/>
    <n v="191"/>
    <x v="403"/>
    <d v="2019-07-11T00:00:00"/>
    <x v="402"/>
    <x v="4"/>
    <n v="1371.77"/>
    <n v="1248.31"/>
  </r>
  <r>
    <n v="907948"/>
    <x v="2"/>
    <x v="1"/>
    <x v="2"/>
    <n v="141"/>
    <x v="403"/>
    <d v="2019-07-11T00:00:00"/>
    <x v="406"/>
    <x v="2"/>
    <n v="727.56"/>
    <n v="560.22"/>
  </r>
  <r>
    <n v="648591"/>
    <x v="3"/>
    <x v="2"/>
    <x v="3"/>
    <n v="132"/>
    <x v="402"/>
    <d v="2019-07-09T00:00:00"/>
    <x v="406"/>
    <x v="3"/>
    <n v="672.55"/>
    <n v="477.51"/>
  </r>
  <r>
    <n v="240797"/>
    <x v="1"/>
    <x v="3"/>
    <x v="0"/>
    <n v="153"/>
    <x v="402"/>
    <d v="2019-07-10T00:00:00"/>
    <x v="409"/>
    <x v="4"/>
    <n v="431.53"/>
    <n v="353.85"/>
  </r>
  <r>
    <n v="33871"/>
    <x v="3"/>
    <x v="0"/>
    <x v="2"/>
    <n v="86"/>
    <x v="403"/>
    <d v="2019-07-12T00:00:00"/>
    <x v="406"/>
    <x v="4"/>
    <n v="1458.15"/>
    <n v="1356.08"/>
  </r>
  <r>
    <n v="45269"/>
    <x v="3"/>
    <x v="0"/>
    <x v="2"/>
    <n v="1"/>
    <x v="402"/>
    <d v="2019-07-09T00:00:00"/>
    <x v="407"/>
    <x v="4"/>
    <n v="1522.87"/>
    <n v="776.66"/>
  </r>
  <r>
    <n v="156810"/>
    <x v="1"/>
    <x v="1"/>
    <x v="4"/>
    <n v="170"/>
    <x v="402"/>
    <d v="2019-07-09T00:00:00"/>
    <x v="405"/>
    <x v="4"/>
    <n v="423.53"/>
    <n v="368.47"/>
  </r>
  <r>
    <n v="788995"/>
    <x v="0"/>
    <x v="0"/>
    <x v="1"/>
    <n v="177"/>
    <x v="404"/>
    <d v="2019-07-13T00:00:00"/>
    <x v="408"/>
    <x v="3"/>
    <n v="176.7"/>
    <n v="157.26"/>
  </r>
  <r>
    <n v="563700"/>
    <x v="3"/>
    <x v="3"/>
    <x v="5"/>
    <n v="57"/>
    <x v="403"/>
    <d v="2019-07-12T00:00:00"/>
    <x v="403"/>
    <x v="5"/>
    <n v="685.1"/>
    <n v="465.87"/>
  </r>
  <r>
    <n v="18674"/>
    <x v="1"/>
    <x v="1"/>
    <x v="1"/>
    <n v="43"/>
    <x v="404"/>
    <d v="2019-07-12T00:00:00"/>
    <x v="403"/>
    <x v="0"/>
    <n v="1308.3499999999999"/>
    <n v="1216.77"/>
  </r>
  <r>
    <n v="571416"/>
    <x v="0"/>
    <x v="1"/>
    <x v="0"/>
    <n v="272"/>
    <x v="403"/>
    <d v="2019-07-13T00:00:00"/>
    <x v="410"/>
    <x v="4"/>
    <n v="650.52"/>
    <n v="383.81"/>
  </r>
  <r>
    <n v="488970"/>
    <x v="0"/>
    <x v="0"/>
    <x v="3"/>
    <n v="16"/>
    <x v="404"/>
    <d v="2019-07-12T00:00:00"/>
    <x v="409"/>
    <x v="2"/>
    <n v="1140.45"/>
    <n v="752.7"/>
  </r>
  <r>
    <n v="52172"/>
    <x v="1"/>
    <x v="1"/>
    <x v="4"/>
    <n v="197"/>
    <x v="403"/>
    <d v="2019-07-11T00:00:00"/>
    <x v="409"/>
    <x v="4"/>
    <n v="583.62"/>
    <n v="414.37"/>
  </r>
  <r>
    <n v="359303"/>
    <x v="1"/>
    <x v="2"/>
    <x v="4"/>
    <n v="9"/>
    <x v="403"/>
    <d v="2019-07-13T00:00:00"/>
    <x v="408"/>
    <x v="3"/>
    <n v="1451.12"/>
    <n v="1204.43"/>
  </r>
  <r>
    <n v="841373"/>
    <x v="0"/>
    <x v="0"/>
    <x v="1"/>
    <n v="38"/>
    <x v="405"/>
    <d v="2019-07-11T00:00:00"/>
    <x v="409"/>
    <x v="1"/>
    <n v="179.78"/>
    <n v="160"/>
  </r>
  <r>
    <n v="456063"/>
    <x v="1"/>
    <x v="1"/>
    <x v="1"/>
    <n v="341"/>
    <x v="405"/>
    <d v="2019-07-11T00:00:00"/>
    <x v="408"/>
    <x v="2"/>
    <n v="878.46"/>
    <n v="834.54"/>
  </r>
  <r>
    <n v="576134"/>
    <x v="0"/>
    <x v="1"/>
    <x v="2"/>
    <n v="73"/>
    <x v="405"/>
    <d v="2019-07-12T00:00:00"/>
    <x v="403"/>
    <x v="5"/>
    <n v="598.29999999999995"/>
    <n v="460.69"/>
  </r>
  <r>
    <n v="386495"/>
    <x v="1"/>
    <x v="2"/>
    <x v="2"/>
    <n v="120"/>
    <x v="405"/>
    <d v="2019-07-11T00:00:00"/>
    <x v="403"/>
    <x v="1"/>
    <n v="994"/>
    <n v="616.28"/>
  </r>
  <r>
    <n v="652173"/>
    <x v="1"/>
    <x v="2"/>
    <x v="1"/>
    <n v="209"/>
    <x v="404"/>
    <d v="2019-07-14T00:00:00"/>
    <x v="408"/>
    <x v="0"/>
    <n v="711.8"/>
    <n v="476.91"/>
  </r>
  <r>
    <n v="824323"/>
    <x v="1"/>
    <x v="2"/>
    <x v="1"/>
    <n v="239"/>
    <x v="405"/>
    <d v="2019-07-14T00:00:00"/>
    <x v="408"/>
    <x v="0"/>
    <n v="1431.63"/>
    <n v="858.98"/>
  </r>
  <r>
    <n v="765622"/>
    <x v="1"/>
    <x v="1"/>
    <x v="0"/>
    <n v="339"/>
    <x v="405"/>
    <d v="2019-07-12T00:00:00"/>
    <x v="405"/>
    <x v="0"/>
    <n v="321.35000000000002"/>
    <n v="295.64"/>
  </r>
  <r>
    <n v="884442"/>
    <x v="0"/>
    <x v="2"/>
    <x v="5"/>
    <n v="275"/>
    <x v="405"/>
    <d v="2019-07-15T00:00:00"/>
    <x v="406"/>
    <x v="1"/>
    <n v="246.67"/>
    <n v="199.8"/>
  </r>
  <r>
    <n v="825131"/>
    <x v="2"/>
    <x v="1"/>
    <x v="0"/>
    <n v="286"/>
    <x v="406"/>
    <d v="2019-07-15T00:00:00"/>
    <x v="411"/>
    <x v="1"/>
    <n v="759.15"/>
    <n v="690.83"/>
  </r>
  <r>
    <n v="948351"/>
    <x v="0"/>
    <x v="0"/>
    <x v="5"/>
    <n v="313"/>
    <x v="406"/>
    <d v="2019-07-14T00:00:00"/>
    <x v="412"/>
    <x v="0"/>
    <n v="1014.42"/>
    <n v="699.95"/>
  </r>
  <r>
    <n v="248447"/>
    <x v="0"/>
    <x v="2"/>
    <x v="2"/>
    <n v="31"/>
    <x v="406"/>
    <d v="2019-07-12T00:00:00"/>
    <x v="412"/>
    <x v="5"/>
    <n v="317.22000000000003"/>
    <n v="279.14999999999998"/>
  </r>
  <r>
    <n v="292575"/>
    <x v="2"/>
    <x v="0"/>
    <x v="3"/>
    <n v="80"/>
    <x v="406"/>
    <d v="2019-07-12T00:00:00"/>
    <x v="409"/>
    <x v="5"/>
    <n v="561.15"/>
    <n v="516.26"/>
  </r>
  <r>
    <n v="411645"/>
    <x v="3"/>
    <x v="3"/>
    <x v="5"/>
    <n v="278"/>
    <x v="405"/>
    <d v="2019-07-15T00:00:00"/>
    <x v="406"/>
    <x v="3"/>
    <n v="1333.45"/>
    <n v="1266.78"/>
  </r>
  <r>
    <n v="798946"/>
    <x v="2"/>
    <x v="3"/>
    <x v="5"/>
    <n v="5"/>
    <x v="405"/>
    <d v="2019-07-14T00:00:00"/>
    <x v="410"/>
    <x v="1"/>
    <n v="1698.44"/>
    <n v="1409.71"/>
  </r>
  <r>
    <n v="664334"/>
    <x v="1"/>
    <x v="1"/>
    <x v="1"/>
    <n v="203"/>
    <x v="406"/>
    <d v="2019-07-14T00:00:00"/>
    <x v="411"/>
    <x v="2"/>
    <n v="343.62"/>
    <n v="278.33"/>
  </r>
  <r>
    <n v="551111"/>
    <x v="0"/>
    <x v="2"/>
    <x v="3"/>
    <n v="71"/>
    <x v="405"/>
    <d v="2019-07-14T00:00:00"/>
    <x v="409"/>
    <x v="1"/>
    <n v="1479.83"/>
    <n v="1080.28"/>
  </r>
  <r>
    <n v="296558"/>
    <x v="2"/>
    <x v="3"/>
    <x v="1"/>
    <n v="343"/>
    <x v="407"/>
    <d v="2019-07-13T00:00:00"/>
    <x v="405"/>
    <x v="3"/>
    <n v="411.04"/>
    <n v="234.29"/>
  </r>
  <r>
    <n v="811720"/>
    <x v="0"/>
    <x v="1"/>
    <x v="5"/>
    <n v="151"/>
    <x v="407"/>
    <d v="2019-07-15T00:00:00"/>
    <x v="412"/>
    <x v="4"/>
    <n v="1340.35"/>
    <n v="1058.8800000000001"/>
  </r>
  <r>
    <n v="123649"/>
    <x v="1"/>
    <x v="1"/>
    <x v="0"/>
    <n v="303"/>
    <x v="406"/>
    <d v="2019-07-13T00:00:00"/>
    <x v="410"/>
    <x v="1"/>
    <n v="642.33000000000004"/>
    <n v="545.98"/>
  </r>
  <r>
    <n v="75655"/>
    <x v="0"/>
    <x v="2"/>
    <x v="1"/>
    <n v="92"/>
    <x v="407"/>
    <d v="2019-07-14T00:00:00"/>
    <x v="406"/>
    <x v="5"/>
    <n v="315.29000000000002"/>
    <n v="227.01"/>
  </r>
  <r>
    <n v="382271"/>
    <x v="3"/>
    <x v="3"/>
    <x v="3"/>
    <n v="151"/>
    <x v="407"/>
    <d v="2019-07-16T00:00:00"/>
    <x v="413"/>
    <x v="4"/>
    <n v="712.36"/>
    <n v="584.14"/>
  </r>
  <r>
    <n v="614215"/>
    <x v="1"/>
    <x v="2"/>
    <x v="3"/>
    <n v="112"/>
    <x v="407"/>
    <d v="2019-07-16T00:00:00"/>
    <x v="410"/>
    <x v="5"/>
    <n v="1211.8399999999999"/>
    <n v="1066.42"/>
  </r>
  <r>
    <n v="390930"/>
    <x v="2"/>
    <x v="0"/>
    <x v="4"/>
    <n v="153"/>
    <x v="407"/>
    <d v="2019-07-14T00:00:00"/>
    <x v="409"/>
    <x v="4"/>
    <n v="268.97000000000003"/>
    <n v="196.35"/>
  </r>
  <r>
    <n v="44472"/>
    <x v="2"/>
    <x v="0"/>
    <x v="3"/>
    <n v="328"/>
    <x v="407"/>
    <d v="2019-07-16T00:00:00"/>
    <x v="409"/>
    <x v="0"/>
    <n v="926.93"/>
    <n v="658.12"/>
  </r>
  <r>
    <n v="390042"/>
    <x v="0"/>
    <x v="0"/>
    <x v="2"/>
    <n v="173"/>
    <x v="408"/>
    <d v="2019-07-14T00:00:00"/>
    <x v="409"/>
    <x v="4"/>
    <n v="1271.1400000000001"/>
    <n v="686.42"/>
  </r>
  <r>
    <n v="626756"/>
    <x v="3"/>
    <x v="0"/>
    <x v="3"/>
    <n v="151"/>
    <x v="409"/>
    <d v="2019-07-15T00:00:00"/>
    <x v="412"/>
    <x v="5"/>
    <n v="1202.57"/>
    <n v="1034.21"/>
  </r>
  <r>
    <n v="25465"/>
    <x v="2"/>
    <x v="0"/>
    <x v="5"/>
    <n v="187"/>
    <x v="409"/>
    <d v="2019-07-16T00:00:00"/>
    <x v="408"/>
    <x v="4"/>
    <n v="649.05999999999995"/>
    <n v="538.72"/>
  </r>
  <r>
    <n v="856497"/>
    <x v="1"/>
    <x v="1"/>
    <x v="1"/>
    <n v="239"/>
    <x v="408"/>
    <d v="2019-07-17T00:00:00"/>
    <x v="414"/>
    <x v="4"/>
    <n v="1451.12"/>
    <n v="841.65"/>
  </r>
  <r>
    <n v="861189"/>
    <x v="1"/>
    <x v="2"/>
    <x v="3"/>
    <n v="127"/>
    <x v="408"/>
    <d v="2019-07-17T00:00:00"/>
    <x v="414"/>
    <x v="3"/>
    <n v="1016.5"/>
    <n v="579.41"/>
  </r>
  <r>
    <n v="778009"/>
    <x v="1"/>
    <x v="1"/>
    <x v="4"/>
    <n v="215"/>
    <x v="409"/>
    <d v="2019-07-17T00:00:00"/>
    <x v="411"/>
    <x v="3"/>
    <n v="1242.21"/>
    <n v="819.86"/>
  </r>
  <r>
    <n v="135353"/>
    <x v="0"/>
    <x v="1"/>
    <x v="1"/>
    <n v="305"/>
    <x v="410"/>
    <d v="2019-07-18T00:00:00"/>
    <x v="415"/>
    <x v="0"/>
    <n v="1699.04"/>
    <n v="1206.32"/>
  </r>
  <r>
    <n v="991588"/>
    <x v="2"/>
    <x v="0"/>
    <x v="0"/>
    <n v="145"/>
    <x v="409"/>
    <d v="2019-07-17T00:00:00"/>
    <x v="413"/>
    <x v="0"/>
    <n v="431.53"/>
    <n v="362.49"/>
  </r>
  <r>
    <n v="210866"/>
    <x v="1"/>
    <x v="2"/>
    <x v="1"/>
    <n v="87"/>
    <x v="410"/>
    <d v="2019-07-18T00:00:00"/>
    <x v="413"/>
    <x v="2"/>
    <n v="979.75"/>
    <n v="822.99"/>
  </r>
  <r>
    <n v="415650"/>
    <x v="3"/>
    <x v="0"/>
    <x v="4"/>
    <n v="291"/>
    <x v="409"/>
    <d v="2019-07-18T00:00:00"/>
    <x v="415"/>
    <x v="0"/>
    <n v="944.25"/>
    <n v="774.29"/>
  </r>
  <r>
    <n v="672782"/>
    <x v="1"/>
    <x v="2"/>
    <x v="2"/>
    <n v="296"/>
    <x v="409"/>
    <d v="2019-07-18T00:00:00"/>
    <x v="415"/>
    <x v="3"/>
    <n v="361.88"/>
    <n v="264.17"/>
  </r>
  <r>
    <n v="376293"/>
    <x v="1"/>
    <x v="2"/>
    <x v="2"/>
    <n v="337"/>
    <x v="410"/>
    <d v="2019-07-17T00:00:00"/>
    <x v="410"/>
    <x v="1"/>
    <n v="1920.08"/>
    <n v="1747.27"/>
  </r>
  <r>
    <n v="823355"/>
    <x v="0"/>
    <x v="0"/>
    <x v="3"/>
    <n v="212"/>
    <x v="409"/>
    <d v="2019-07-19T00:00:00"/>
    <x v="415"/>
    <x v="5"/>
    <n v="663.94"/>
    <n v="511.23"/>
  </r>
  <r>
    <n v="968905"/>
    <x v="2"/>
    <x v="1"/>
    <x v="4"/>
    <n v="112"/>
    <x v="410"/>
    <d v="2019-07-17T00:00:00"/>
    <x v="410"/>
    <x v="2"/>
    <n v="480.91"/>
    <n v="327.02"/>
  </r>
  <r>
    <n v="958790"/>
    <x v="1"/>
    <x v="1"/>
    <x v="5"/>
    <n v="345"/>
    <x v="410"/>
    <d v="2019-07-16T00:00:00"/>
    <x v="408"/>
    <x v="4"/>
    <n v="448.42"/>
    <n v="255.6"/>
  </r>
  <r>
    <n v="4085"/>
    <x v="2"/>
    <x v="0"/>
    <x v="1"/>
    <n v="281"/>
    <x v="410"/>
    <d v="2019-07-16T00:00:00"/>
    <x v="408"/>
    <x v="2"/>
    <n v="316.57"/>
    <n v="189.94"/>
  </r>
  <r>
    <n v="134106"/>
    <x v="0"/>
    <x v="1"/>
    <x v="1"/>
    <n v="199"/>
    <x v="411"/>
    <d v="2019-07-20T00:00:00"/>
    <x v="414"/>
    <x v="0"/>
    <n v="178.5"/>
    <n v="160.65"/>
  </r>
  <r>
    <n v="896928"/>
    <x v="0"/>
    <x v="2"/>
    <x v="4"/>
    <n v="54"/>
    <x v="411"/>
    <d v="2019-07-20T00:00:00"/>
    <x v="416"/>
    <x v="2"/>
    <n v="1935.93"/>
    <n v="1335.79"/>
  </r>
  <r>
    <n v="125700"/>
    <x v="0"/>
    <x v="2"/>
    <x v="2"/>
    <n v="170"/>
    <x v="410"/>
    <d v="2019-07-17T00:00:00"/>
    <x v="414"/>
    <x v="2"/>
    <n v="1653.47"/>
    <n v="959.01"/>
  </r>
  <r>
    <n v="839678"/>
    <x v="0"/>
    <x v="1"/>
    <x v="1"/>
    <n v="114"/>
    <x v="410"/>
    <d v="2019-07-17T00:00:00"/>
    <x v="413"/>
    <x v="5"/>
    <n v="1482.41"/>
    <n v="1245.22"/>
  </r>
  <r>
    <n v="993665"/>
    <x v="1"/>
    <x v="1"/>
    <x v="5"/>
    <n v="302"/>
    <x v="410"/>
    <d v="2019-07-18T00:00:00"/>
    <x v="410"/>
    <x v="5"/>
    <n v="191.39"/>
    <n v="118.66"/>
  </r>
  <r>
    <n v="960756"/>
    <x v="1"/>
    <x v="1"/>
    <x v="0"/>
    <n v="296"/>
    <x v="410"/>
    <d v="2019-07-18T00:00:00"/>
    <x v="412"/>
    <x v="0"/>
    <n v="1859.08"/>
    <n v="1096.8599999999999"/>
  </r>
  <r>
    <n v="263742"/>
    <x v="2"/>
    <x v="1"/>
    <x v="2"/>
    <n v="80"/>
    <x v="410"/>
    <d v="2019-07-20T00:00:00"/>
    <x v="417"/>
    <x v="2"/>
    <n v="679.78"/>
    <n v="543.82000000000005"/>
  </r>
  <r>
    <n v="619608"/>
    <x v="0"/>
    <x v="0"/>
    <x v="4"/>
    <n v="30"/>
    <x v="410"/>
    <d v="2019-07-18T00:00:00"/>
    <x v="415"/>
    <x v="1"/>
    <n v="1587.21"/>
    <n v="1285.6400000000001"/>
  </r>
  <r>
    <n v="418070"/>
    <x v="0"/>
    <x v="1"/>
    <x v="4"/>
    <n v="235"/>
    <x v="410"/>
    <d v="2019-07-20T00:00:00"/>
    <x v="411"/>
    <x v="0"/>
    <n v="1451.12"/>
    <n v="1102.8499999999999"/>
  </r>
  <r>
    <n v="872222"/>
    <x v="0"/>
    <x v="3"/>
    <x v="0"/>
    <n v="71"/>
    <x v="410"/>
    <d v="2019-07-18T00:00:00"/>
    <x v="410"/>
    <x v="3"/>
    <n v="1134.53"/>
    <n v="748.79"/>
  </r>
  <r>
    <n v="389817"/>
    <x v="0"/>
    <x v="1"/>
    <x v="0"/>
    <n v="294"/>
    <x v="412"/>
    <d v="2019-07-18T00:00:00"/>
    <x v="414"/>
    <x v="2"/>
    <n v="1170.45"/>
    <n v="760.79"/>
  </r>
  <r>
    <n v="776077"/>
    <x v="0"/>
    <x v="3"/>
    <x v="1"/>
    <n v="129"/>
    <x v="412"/>
    <d v="2019-07-20T00:00:00"/>
    <x v="415"/>
    <x v="5"/>
    <n v="685.1"/>
    <n v="404.21"/>
  </r>
  <r>
    <n v="205674"/>
    <x v="1"/>
    <x v="2"/>
    <x v="4"/>
    <n v="2"/>
    <x v="411"/>
    <d v="2019-07-20T00:00:00"/>
    <x v="417"/>
    <x v="1"/>
    <n v="1557.36"/>
    <n v="1479.49"/>
  </r>
  <r>
    <n v="880771"/>
    <x v="1"/>
    <x v="0"/>
    <x v="0"/>
    <n v="303"/>
    <x v="412"/>
    <d v="2019-07-21T00:00:00"/>
    <x v="416"/>
    <x v="0"/>
    <n v="1487.21"/>
    <n v="1055.92"/>
  </r>
  <r>
    <n v="918315"/>
    <x v="2"/>
    <x v="1"/>
    <x v="2"/>
    <n v="353"/>
    <x v="412"/>
    <d v="2019-07-18T00:00:00"/>
    <x v="415"/>
    <x v="5"/>
    <n v="559.48"/>
    <n v="419.61"/>
  </r>
  <r>
    <n v="400919"/>
    <x v="0"/>
    <x v="0"/>
    <x v="1"/>
    <n v="347"/>
    <x v="412"/>
    <d v="2019-07-20T00:00:00"/>
    <x v="415"/>
    <x v="0"/>
    <n v="1664.12"/>
    <n v="948.55"/>
  </r>
  <r>
    <n v="622615"/>
    <x v="0"/>
    <x v="2"/>
    <x v="4"/>
    <n v="89"/>
    <x v="413"/>
    <d v="2019-07-19T00:00:00"/>
    <x v="410"/>
    <x v="5"/>
    <n v="1439.04"/>
    <n v="834.64"/>
  </r>
  <r>
    <n v="92551"/>
    <x v="1"/>
    <x v="3"/>
    <x v="1"/>
    <n v="110"/>
    <x v="413"/>
    <d v="2019-07-19T00:00:00"/>
    <x v="415"/>
    <x v="0"/>
    <n v="1895.19"/>
    <n v="1686.72"/>
  </r>
  <r>
    <n v="774495"/>
    <x v="0"/>
    <x v="0"/>
    <x v="0"/>
    <n v="84"/>
    <x v="412"/>
    <d v="2019-07-22T00:00:00"/>
    <x v="417"/>
    <x v="0"/>
    <n v="484.22"/>
    <n v="460.01"/>
  </r>
  <r>
    <n v="314487"/>
    <x v="1"/>
    <x v="1"/>
    <x v="2"/>
    <n v="124"/>
    <x v="412"/>
    <d v="2019-07-19T00:00:00"/>
    <x v="410"/>
    <x v="3"/>
    <n v="1879.97"/>
    <n v="1729.57"/>
  </r>
  <r>
    <n v="529123"/>
    <x v="0"/>
    <x v="2"/>
    <x v="1"/>
    <n v="276"/>
    <x v="412"/>
    <d v="2019-07-22T00:00:00"/>
    <x v="414"/>
    <x v="5"/>
    <n v="1543.58"/>
    <n v="1065.07"/>
  </r>
  <r>
    <n v="878683"/>
    <x v="0"/>
    <x v="0"/>
    <x v="5"/>
    <n v="360"/>
    <x v="412"/>
    <d v="2019-07-20T00:00:00"/>
    <x v="413"/>
    <x v="2"/>
    <n v="1868.02"/>
    <n v="952.69"/>
  </r>
  <r>
    <n v="385730"/>
    <x v="0"/>
    <x v="0"/>
    <x v="0"/>
    <n v="297"/>
    <x v="413"/>
    <d v="2019-07-22T00:00:00"/>
    <x v="414"/>
    <x v="1"/>
    <n v="561.23"/>
    <n v="336.74"/>
  </r>
  <r>
    <n v="244096"/>
    <x v="1"/>
    <x v="3"/>
    <x v="3"/>
    <n v="355"/>
    <x v="413"/>
    <d v="2019-07-20T00:00:00"/>
    <x v="411"/>
    <x v="2"/>
    <n v="568.91"/>
    <n v="329.97"/>
  </r>
  <r>
    <n v="135419"/>
    <x v="3"/>
    <x v="0"/>
    <x v="0"/>
    <n v="7"/>
    <x v="413"/>
    <d v="2019-07-23T00:00:00"/>
    <x v="418"/>
    <x v="5"/>
    <n v="474.16"/>
    <n v="436.23"/>
  </r>
  <r>
    <n v="340294"/>
    <x v="3"/>
    <x v="3"/>
    <x v="5"/>
    <n v="356"/>
    <x v="413"/>
    <d v="2019-07-23T00:00:00"/>
    <x v="418"/>
    <x v="1"/>
    <n v="1126.21"/>
    <n v="1036.1099999999999"/>
  </r>
  <r>
    <n v="904651"/>
    <x v="0"/>
    <x v="1"/>
    <x v="1"/>
    <n v="266"/>
    <x v="413"/>
    <d v="2019-07-22T00:00:00"/>
    <x v="414"/>
    <x v="3"/>
    <n v="856.09"/>
    <n v="659.19"/>
  </r>
  <r>
    <n v="316355"/>
    <x v="0"/>
    <x v="0"/>
    <x v="1"/>
    <n v="302"/>
    <x v="413"/>
    <d v="2019-07-23T00:00:00"/>
    <x v="414"/>
    <x v="2"/>
    <n v="1386.25"/>
    <n v="1192.18"/>
  </r>
  <r>
    <n v="994885"/>
    <x v="2"/>
    <x v="3"/>
    <x v="5"/>
    <n v="326"/>
    <x v="413"/>
    <d v="2019-07-23T00:00:00"/>
    <x v="418"/>
    <x v="4"/>
    <n v="1513.02"/>
    <n v="862.42"/>
  </r>
  <r>
    <n v="659680"/>
    <x v="1"/>
    <x v="3"/>
    <x v="0"/>
    <n v="107"/>
    <x v="413"/>
    <d v="2019-07-20T00:00:00"/>
    <x v="415"/>
    <x v="0"/>
    <n v="1922.22"/>
    <n v="1633.89"/>
  </r>
  <r>
    <n v="896468"/>
    <x v="3"/>
    <x v="0"/>
    <x v="4"/>
    <n v="77"/>
    <x v="413"/>
    <d v="2019-07-22T00:00:00"/>
    <x v="419"/>
    <x v="5"/>
    <n v="1314.61"/>
    <n v="762.47"/>
  </r>
  <r>
    <n v="871553"/>
    <x v="0"/>
    <x v="0"/>
    <x v="2"/>
    <n v="99"/>
    <x v="413"/>
    <d v="2019-07-22T00:00:00"/>
    <x v="417"/>
    <x v="4"/>
    <n v="1922.06"/>
    <n v="980.25"/>
  </r>
  <r>
    <n v="511664"/>
    <x v="0"/>
    <x v="2"/>
    <x v="0"/>
    <n v="30"/>
    <x v="413"/>
    <d v="2019-07-20T00:00:00"/>
    <x v="414"/>
    <x v="1"/>
    <n v="1527.73"/>
    <n v="1420.79"/>
  </r>
  <r>
    <n v="511680"/>
    <x v="3"/>
    <x v="0"/>
    <x v="5"/>
    <n v="130"/>
    <x v="414"/>
    <d v="2019-07-21T00:00:00"/>
    <x v="417"/>
    <x v="3"/>
    <n v="1251.8499999999999"/>
    <n v="763.63"/>
  </r>
  <r>
    <n v="480552"/>
    <x v="0"/>
    <x v="1"/>
    <x v="4"/>
    <n v="127"/>
    <x v="415"/>
    <d v="2019-07-22T00:00:00"/>
    <x v="414"/>
    <x v="2"/>
    <n v="492.44"/>
    <n v="403.8"/>
  </r>
  <r>
    <n v="621460"/>
    <x v="0"/>
    <x v="1"/>
    <x v="4"/>
    <n v="47"/>
    <x v="415"/>
    <d v="2019-07-24T00:00:00"/>
    <x v="420"/>
    <x v="5"/>
    <n v="512.29"/>
    <n v="455.94"/>
  </r>
  <r>
    <n v="233543"/>
    <x v="0"/>
    <x v="1"/>
    <x v="2"/>
    <n v="349"/>
    <x v="415"/>
    <d v="2019-07-23T00:00:00"/>
    <x v="420"/>
    <x v="3"/>
    <n v="1716.73"/>
    <n v="1510.72"/>
  </r>
  <r>
    <n v="709986"/>
    <x v="0"/>
    <x v="2"/>
    <x v="2"/>
    <n v="242"/>
    <x v="415"/>
    <d v="2019-07-23T00:00:00"/>
    <x v="420"/>
    <x v="1"/>
    <n v="1427.91"/>
    <n v="1142.33"/>
  </r>
  <r>
    <n v="411287"/>
    <x v="2"/>
    <x v="3"/>
    <x v="4"/>
    <n v="350"/>
    <x v="415"/>
    <d v="2019-07-21T00:00:00"/>
    <x v="417"/>
    <x v="3"/>
    <n v="971.02"/>
    <n v="524.35"/>
  </r>
  <r>
    <n v="305198"/>
    <x v="0"/>
    <x v="2"/>
    <x v="0"/>
    <n v="367"/>
    <x v="415"/>
    <d v="2019-07-24T00:00:00"/>
    <x v="421"/>
    <x v="0"/>
    <n v="1531.69"/>
    <n v="1347.89"/>
  </r>
  <r>
    <n v="901658"/>
    <x v="0"/>
    <x v="2"/>
    <x v="3"/>
    <n v="185"/>
    <x v="415"/>
    <d v="2019-07-22T00:00:00"/>
    <x v="414"/>
    <x v="0"/>
    <n v="1899.76"/>
    <n v="1386.82"/>
  </r>
  <r>
    <n v="570764"/>
    <x v="0"/>
    <x v="0"/>
    <x v="0"/>
    <n v="272"/>
    <x v="415"/>
    <d v="2019-07-23T00:00:00"/>
    <x v="415"/>
    <x v="0"/>
    <n v="1331.03"/>
    <n v="905.1"/>
  </r>
  <r>
    <n v="829445"/>
    <x v="2"/>
    <x v="0"/>
    <x v="1"/>
    <n v="269"/>
    <x v="415"/>
    <d v="2019-07-23T00:00:00"/>
    <x v="421"/>
    <x v="4"/>
    <n v="1259.06"/>
    <n v="1082.79"/>
  </r>
  <r>
    <n v="430486"/>
    <x v="0"/>
    <x v="2"/>
    <x v="3"/>
    <n v="311"/>
    <x v="414"/>
    <d v="2019-07-23T00:00:00"/>
    <x v="419"/>
    <x v="1"/>
    <n v="1160.6600000000001"/>
    <n v="766.04"/>
  </r>
  <r>
    <n v="634800"/>
    <x v="2"/>
    <x v="1"/>
    <x v="0"/>
    <n v="246"/>
    <x v="416"/>
    <d v="2019-07-23T00:00:00"/>
    <x v="421"/>
    <x v="0"/>
    <n v="601.59"/>
    <n v="372.99"/>
  </r>
  <r>
    <n v="69214"/>
    <x v="1"/>
    <x v="3"/>
    <x v="3"/>
    <n v="139"/>
    <x v="414"/>
    <d v="2019-07-23T00:00:00"/>
    <x v="418"/>
    <x v="3"/>
    <n v="1164.95"/>
    <n v="803.82"/>
  </r>
  <r>
    <n v="651539"/>
    <x v="1"/>
    <x v="1"/>
    <x v="0"/>
    <n v="239"/>
    <x v="416"/>
    <d v="2019-07-25T00:00:00"/>
    <x v="418"/>
    <x v="5"/>
    <n v="1903.31"/>
    <n v="1541.68"/>
  </r>
  <r>
    <n v="41884"/>
    <x v="0"/>
    <x v="0"/>
    <x v="3"/>
    <n v="300"/>
    <x v="414"/>
    <d v="2019-07-25T00:00:00"/>
    <x v="419"/>
    <x v="3"/>
    <n v="1135.48"/>
    <n v="772.13"/>
  </r>
  <r>
    <n v="888686"/>
    <x v="0"/>
    <x v="1"/>
    <x v="1"/>
    <n v="297"/>
    <x v="416"/>
    <d v="2019-07-23T00:00:00"/>
    <x v="419"/>
    <x v="5"/>
    <n v="1845.45"/>
    <n v="1624"/>
  </r>
  <r>
    <n v="358290"/>
    <x v="0"/>
    <x v="2"/>
    <x v="2"/>
    <n v="20"/>
    <x v="416"/>
    <d v="2019-07-24T00:00:00"/>
    <x v="422"/>
    <x v="3"/>
    <n v="1556.05"/>
    <n v="1104.8"/>
  </r>
  <r>
    <n v="659407"/>
    <x v="1"/>
    <x v="3"/>
    <x v="1"/>
    <n v="219"/>
    <x v="414"/>
    <d v="2019-07-24T00:00:00"/>
    <x v="420"/>
    <x v="2"/>
    <n v="408.12"/>
    <n v="281.60000000000002"/>
  </r>
  <r>
    <n v="640850"/>
    <x v="2"/>
    <x v="0"/>
    <x v="2"/>
    <n v="121"/>
    <x v="416"/>
    <d v="2019-07-22T00:00:00"/>
    <x v="418"/>
    <x v="4"/>
    <n v="1112.8900000000001"/>
    <n v="957.09"/>
  </r>
  <r>
    <n v="276443"/>
    <x v="0"/>
    <x v="2"/>
    <x v="3"/>
    <n v="178"/>
    <x v="417"/>
    <d v="2019-07-23T00:00:00"/>
    <x v="420"/>
    <x v="3"/>
    <n v="1367.25"/>
    <n v="875.04"/>
  </r>
  <r>
    <n v="88620"/>
    <x v="1"/>
    <x v="2"/>
    <x v="5"/>
    <n v="235"/>
    <x v="416"/>
    <d v="2019-07-24T00:00:00"/>
    <x v="415"/>
    <x v="4"/>
    <n v="1135.8599999999999"/>
    <n v="738.31"/>
  </r>
  <r>
    <n v="851222"/>
    <x v="1"/>
    <x v="3"/>
    <x v="1"/>
    <n v="91"/>
    <x v="417"/>
    <d v="2019-07-24T00:00:00"/>
    <x v="417"/>
    <x v="4"/>
    <n v="559.48"/>
    <n v="341.28"/>
  </r>
  <r>
    <n v="229504"/>
    <x v="0"/>
    <x v="0"/>
    <x v="4"/>
    <n v="145"/>
    <x v="417"/>
    <d v="2019-07-24T00:00:00"/>
    <x v="420"/>
    <x v="4"/>
    <n v="1125.6500000000001"/>
    <n v="562.83000000000004"/>
  </r>
  <r>
    <n v="434120"/>
    <x v="0"/>
    <x v="1"/>
    <x v="1"/>
    <n v="175"/>
    <x v="416"/>
    <d v="2019-07-26T00:00:00"/>
    <x v="419"/>
    <x v="5"/>
    <n v="1802.91"/>
    <n v="1406.27"/>
  </r>
  <r>
    <n v="46502"/>
    <x v="1"/>
    <x v="1"/>
    <x v="4"/>
    <n v="134"/>
    <x v="416"/>
    <d v="2019-07-23T00:00:00"/>
    <x v="414"/>
    <x v="0"/>
    <n v="455.32"/>
    <n v="254.98"/>
  </r>
  <r>
    <n v="83929"/>
    <x v="1"/>
    <x v="1"/>
    <x v="5"/>
    <n v="86"/>
    <x v="416"/>
    <d v="2019-07-25T00:00:00"/>
    <x v="420"/>
    <x v="3"/>
    <n v="1891.81"/>
    <n v="1551.28"/>
  </r>
  <r>
    <n v="711860"/>
    <x v="1"/>
    <x v="3"/>
    <x v="2"/>
    <n v="72"/>
    <x v="417"/>
    <d v="2019-07-26T00:00:00"/>
    <x v="420"/>
    <x v="2"/>
    <n v="271.97000000000003"/>
    <n v="228.45"/>
  </r>
  <r>
    <n v="568229"/>
    <x v="3"/>
    <x v="3"/>
    <x v="0"/>
    <n v="14"/>
    <x v="417"/>
    <d v="2019-07-26T00:00:00"/>
    <x v="420"/>
    <x v="1"/>
    <n v="1479.83"/>
    <n v="858.3"/>
  </r>
  <r>
    <n v="658640"/>
    <x v="1"/>
    <x v="3"/>
    <x v="2"/>
    <n v="6"/>
    <x v="416"/>
    <d v="2019-07-23T00:00:00"/>
    <x v="421"/>
    <x v="2"/>
    <n v="611.20000000000005"/>
    <n v="427.84"/>
  </r>
  <r>
    <n v="140146"/>
    <x v="0"/>
    <x v="0"/>
    <x v="0"/>
    <n v="189"/>
    <x v="416"/>
    <d v="2019-07-24T00:00:00"/>
    <x v="417"/>
    <x v="3"/>
    <n v="1557.36"/>
    <n v="1401.62"/>
  </r>
  <r>
    <n v="125468"/>
    <x v="0"/>
    <x v="3"/>
    <x v="5"/>
    <n v="338"/>
    <x v="416"/>
    <d v="2019-07-25T00:00:00"/>
    <x v="423"/>
    <x v="3"/>
    <n v="1797.04"/>
    <n v="1006.34"/>
  </r>
  <r>
    <n v="598557"/>
    <x v="2"/>
    <x v="0"/>
    <x v="4"/>
    <n v="159"/>
    <x v="418"/>
    <d v="2019-07-25T00:00:00"/>
    <x v="419"/>
    <x v="5"/>
    <n v="651.74"/>
    <n v="521.39"/>
  </r>
  <r>
    <n v="326642"/>
    <x v="0"/>
    <x v="0"/>
    <x v="4"/>
    <n v="141"/>
    <x v="418"/>
    <d v="2019-07-27T00:00:00"/>
    <x v="419"/>
    <x v="2"/>
    <n v="160.30000000000001"/>
    <n v="86.56"/>
  </r>
  <r>
    <n v="437017"/>
    <x v="0"/>
    <x v="0"/>
    <x v="1"/>
    <n v="7"/>
    <x v="418"/>
    <d v="2019-07-24T00:00:00"/>
    <x v="420"/>
    <x v="3"/>
    <n v="1164.95"/>
    <n v="1036.81"/>
  </r>
  <r>
    <n v="24962"/>
    <x v="0"/>
    <x v="2"/>
    <x v="3"/>
    <n v="306"/>
    <x v="418"/>
    <d v="2019-07-27T00:00:00"/>
    <x v="420"/>
    <x v="5"/>
    <n v="1431.63"/>
    <n v="1130.99"/>
  </r>
  <r>
    <n v="676375"/>
    <x v="2"/>
    <x v="1"/>
    <x v="5"/>
    <n v="247"/>
    <x v="418"/>
    <d v="2019-07-27T00:00:00"/>
    <x v="424"/>
    <x v="2"/>
    <n v="1439.04"/>
    <n v="1151.23"/>
  </r>
  <r>
    <n v="467742"/>
    <x v="1"/>
    <x v="3"/>
    <x v="0"/>
    <n v="358"/>
    <x v="418"/>
    <d v="2019-07-26T00:00:00"/>
    <x v="421"/>
    <x v="3"/>
    <n v="158.26"/>
    <n v="120.28"/>
  </r>
  <r>
    <n v="268194"/>
    <x v="0"/>
    <x v="2"/>
    <x v="4"/>
    <n v="200"/>
    <x v="418"/>
    <d v="2019-07-24T00:00:00"/>
    <x v="421"/>
    <x v="1"/>
    <n v="759.15"/>
    <n v="470.67"/>
  </r>
  <r>
    <n v="930027"/>
    <x v="3"/>
    <x v="0"/>
    <x v="3"/>
    <n v="222"/>
    <x v="417"/>
    <d v="2019-07-26T00:00:00"/>
    <x v="419"/>
    <x v="4"/>
    <n v="601.59"/>
    <n v="397.05"/>
  </r>
  <r>
    <n v="238355"/>
    <x v="1"/>
    <x v="2"/>
    <x v="0"/>
    <n v="206"/>
    <x v="417"/>
    <d v="2019-07-26T00:00:00"/>
    <x v="419"/>
    <x v="0"/>
    <n v="922.94"/>
    <n v="849.1"/>
  </r>
  <r>
    <n v="286485"/>
    <x v="0"/>
    <x v="1"/>
    <x v="5"/>
    <n v="352"/>
    <x v="418"/>
    <d v="2019-07-24T00:00:00"/>
    <x v="415"/>
    <x v="2"/>
    <n v="1452.7"/>
    <n v="1118.58"/>
  </r>
  <r>
    <n v="605916"/>
    <x v="1"/>
    <x v="2"/>
    <x v="4"/>
    <n v="328"/>
    <x v="418"/>
    <d v="2019-07-25T00:00:00"/>
    <x v="418"/>
    <x v="1"/>
    <n v="827.05"/>
    <n v="570.66"/>
  </r>
  <r>
    <n v="532523"/>
    <x v="0"/>
    <x v="1"/>
    <x v="4"/>
    <n v="327"/>
    <x v="418"/>
    <d v="2019-07-27T00:00:00"/>
    <x v="424"/>
    <x v="0"/>
    <n v="1513.02"/>
    <n v="1043.98"/>
  </r>
  <r>
    <n v="227330"/>
    <x v="0"/>
    <x v="0"/>
    <x v="1"/>
    <n v="344"/>
    <x v="419"/>
    <d v="2019-07-27T00:00:00"/>
    <x v="422"/>
    <x v="3"/>
    <n v="1760.92"/>
    <n v="1038.94"/>
  </r>
  <r>
    <n v="415252"/>
    <x v="0"/>
    <x v="0"/>
    <x v="1"/>
    <n v="138"/>
    <x v="418"/>
    <d v="2019-07-28T00:00:00"/>
    <x v="419"/>
    <x v="3"/>
    <n v="1809.81"/>
    <n v="1701.22"/>
  </r>
  <r>
    <n v="56800"/>
    <x v="0"/>
    <x v="3"/>
    <x v="3"/>
    <n v="98"/>
    <x v="418"/>
    <d v="2019-07-28T00:00:00"/>
    <x v="419"/>
    <x v="1"/>
    <n v="1607.9"/>
    <n v="884.35"/>
  </r>
  <r>
    <n v="152060"/>
    <x v="0"/>
    <x v="0"/>
    <x v="3"/>
    <n v="60"/>
    <x v="419"/>
    <d v="2019-07-28T00:00:00"/>
    <x v="425"/>
    <x v="0"/>
    <n v="857.9"/>
    <n v="806.43"/>
  </r>
  <r>
    <n v="488212"/>
    <x v="0"/>
    <x v="0"/>
    <x v="1"/>
    <n v="74"/>
    <x v="418"/>
    <d v="2019-07-28T00:00:00"/>
    <x v="425"/>
    <x v="1"/>
    <n v="1790.24"/>
    <n v="1145.75"/>
  </r>
  <r>
    <n v="438208"/>
    <x v="0"/>
    <x v="0"/>
    <x v="2"/>
    <n v="214"/>
    <x v="418"/>
    <d v="2019-07-27T00:00:00"/>
    <x v="424"/>
    <x v="3"/>
    <n v="877.14"/>
    <n v="815.74"/>
  </r>
  <r>
    <n v="415120"/>
    <x v="1"/>
    <x v="1"/>
    <x v="0"/>
    <n v="328"/>
    <x v="418"/>
    <d v="2019-07-27T00:00:00"/>
    <x v="419"/>
    <x v="3"/>
    <n v="225.42"/>
    <n v="207.39"/>
  </r>
  <r>
    <n v="695021"/>
    <x v="1"/>
    <x v="2"/>
    <x v="4"/>
    <n v="288"/>
    <x v="418"/>
    <d v="2019-07-26T00:00:00"/>
    <x v="420"/>
    <x v="4"/>
    <n v="1233.3699999999999"/>
    <n v="1147.03"/>
  </r>
  <r>
    <n v="730753"/>
    <x v="3"/>
    <x v="2"/>
    <x v="5"/>
    <n v="30"/>
    <x v="420"/>
    <d v="2019-07-28T00:00:00"/>
    <x v="424"/>
    <x v="0"/>
    <n v="518.87"/>
    <n v="275"/>
  </r>
  <r>
    <n v="515291"/>
    <x v="1"/>
    <x v="1"/>
    <x v="5"/>
    <n v="355"/>
    <x v="420"/>
    <d v="2019-07-29T00:00:00"/>
    <x v="423"/>
    <x v="4"/>
    <n v="168.18"/>
    <n v="136.22999999999999"/>
  </r>
  <r>
    <n v="441646"/>
    <x v="0"/>
    <x v="0"/>
    <x v="1"/>
    <n v="343"/>
    <x v="420"/>
    <d v="2019-07-27T00:00:00"/>
    <x v="426"/>
    <x v="0"/>
    <n v="1072.71"/>
    <n v="911.8"/>
  </r>
  <r>
    <n v="410990"/>
    <x v="1"/>
    <x v="3"/>
    <x v="4"/>
    <n v="124"/>
    <x v="420"/>
    <d v="2019-07-29T00:00:00"/>
    <x v="425"/>
    <x v="5"/>
    <n v="1451.12"/>
    <n v="1189.92"/>
  </r>
  <r>
    <n v="363543"/>
    <x v="0"/>
    <x v="0"/>
    <x v="2"/>
    <n v="235"/>
    <x v="419"/>
    <d v="2019-07-27T00:00:00"/>
    <x v="420"/>
    <x v="3"/>
    <n v="223.91"/>
    <n v="190.32"/>
  </r>
  <r>
    <n v="865217"/>
    <x v="2"/>
    <x v="2"/>
    <x v="2"/>
    <n v="325"/>
    <x v="419"/>
    <d v="2019-07-29T00:00:00"/>
    <x v="425"/>
    <x v="3"/>
    <n v="431.53"/>
    <n v="293.44"/>
  </r>
  <r>
    <n v="744916"/>
    <x v="0"/>
    <x v="0"/>
    <x v="0"/>
    <n v="228"/>
    <x v="420"/>
    <d v="2019-07-28T00:00:00"/>
    <x v="423"/>
    <x v="5"/>
    <n v="805.33"/>
    <n v="507.36"/>
  </r>
  <r>
    <n v="796410"/>
    <x v="0"/>
    <x v="3"/>
    <x v="4"/>
    <n v="73"/>
    <x v="420"/>
    <d v="2019-07-29T00:00:00"/>
    <x v="426"/>
    <x v="4"/>
    <n v="1147.46"/>
    <n v="975.34"/>
  </r>
  <r>
    <n v="263473"/>
    <x v="1"/>
    <x v="1"/>
    <x v="2"/>
    <n v="205"/>
    <x v="420"/>
    <d v="2019-07-29T00:00:00"/>
    <x v="420"/>
    <x v="5"/>
    <n v="1105.1099999999999"/>
    <n v="873.04"/>
  </r>
  <r>
    <n v="713756"/>
    <x v="0"/>
    <x v="3"/>
    <x v="0"/>
    <n v="325"/>
    <x v="420"/>
    <d v="2019-07-29T00:00:00"/>
    <x v="425"/>
    <x v="2"/>
    <n v="1227.48"/>
    <n v="994.26"/>
  </r>
  <r>
    <n v="852286"/>
    <x v="1"/>
    <x v="3"/>
    <x v="5"/>
    <n v="233"/>
    <x v="420"/>
    <d v="2019-07-28T00:00:00"/>
    <x v="426"/>
    <x v="3"/>
    <n v="1602.14"/>
    <n v="1121.5"/>
  </r>
  <r>
    <n v="687842"/>
    <x v="0"/>
    <x v="0"/>
    <x v="2"/>
    <n v="138"/>
    <x v="421"/>
    <d v="2019-07-28T00:00:00"/>
    <x v="425"/>
    <x v="4"/>
    <n v="336.43"/>
    <n v="252.32"/>
  </r>
  <r>
    <n v="230731"/>
    <x v="0"/>
    <x v="0"/>
    <x v="2"/>
    <n v="229"/>
    <x v="421"/>
    <d v="2019-07-28T00:00:00"/>
    <x v="420"/>
    <x v="0"/>
    <n v="1802.47"/>
    <n v="1027.4100000000001"/>
  </r>
  <r>
    <n v="913007"/>
    <x v="2"/>
    <x v="1"/>
    <x v="3"/>
    <n v="52"/>
    <x v="420"/>
    <d v="2019-07-27T00:00:00"/>
    <x v="426"/>
    <x v="1"/>
    <n v="665.08"/>
    <n v="558.66999999999996"/>
  </r>
  <r>
    <n v="492301"/>
    <x v="1"/>
    <x v="2"/>
    <x v="5"/>
    <n v="279"/>
    <x v="421"/>
    <d v="2019-07-28T00:00:00"/>
    <x v="420"/>
    <x v="4"/>
    <n v="1922.88"/>
    <n v="1769.05"/>
  </r>
  <r>
    <n v="145444"/>
    <x v="1"/>
    <x v="2"/>
    <x v="2"/>
    <n v="213"/>
    <x v="422"/>
    <d v="2019-07-31T00:00:00"/>
    <x v="427"/>
    <x v="0"/>
    <n v="547.49"/>
    <n v="284.69"/>
  </r>
  <r>
    <n v="390507"/>
    <x v="3"/>
    <x v="2"/>
    <x v="0"/>
    <n v="192"/>
    <x v="422"/>
    <d v="2019-07-29T00:00:00"/>
    <x v="427"/>
    <x v="3"/>
    <n v="1705.7"/>
    <n v="1620.42"/>
  </r>
  <r>
    <n v="331732"/>
    <x v="0"/>
    <x v="2"/>
    <x v="2"/>
    <n v="60"/>
    <x v="422"/>
    <d v="2019-07-29T00:00:00"/>
    <x v="424"/>
    <x v="4"/>
    <n v="1468.29"/>
    <n v="880.97"/>
  </r>
  <r>
    <n v="271605"/>
    <x v="1"/>
    <x v="1"/>
    <x v="0"/>
    <n v="283"/>
    <x v="422"/>
    <d v="2019-07-30T00:00:00"/>
    <x v="422"/>
    <x v="0"/>
    <n v="1339.99"/>
    <n v="803.99"/>
  </r>
  <r>
    <n v="74880"/>
    <x v="2"/>
    <x v="1"/>
    <x v="2"/>
    <n v="202"/>
    <x v="421"/>
    <d v="2019-07-28T00:00:00"/>
    <x v="422"/>
    <x v="5"/>
    <n v="1833.02"/>
    <n v="1374.77"/>
  </r>
  <r>
    <n v="932216"/>
    <x v="1"/>
    <x v="1"/>
    <x v="0"/>
    <n v="310"/>
    <x v="421"/>
    <d v="2019-07-28T00:00:00"/>
    <x v="425"/>
    <x v="3"/>
    <n v="1202.57"/>
    <n v="697.49"/>
  </r>
  <r>
    <n v="894166"/>
    <x v="0"/>
    <x v="1"/>
    <x v="3"/>
    <n v="278"/>
    <x v="421"/>
    <d v="2019-07-28T00:00:00"/>
    <x v="426"/>
    <x v="0"/>
    <n v="1321.9"/>
    <n v="793.14"/>
  </r>
  <r>
    <n v="517076"/>
    <x v="1"/>
    <x v="0"/>
    <x v="1"/>
    <n v="210"/>
    <x v="422"/>
    <d v="2019-08-01T00:00:00"/>
    <x v="427"/>
    <x v="4"/>
    <n v="1230.5999999999999"/>
    <n v="836.81"/>
  </r>
  <r>
    <n v="672457"/>
    <x v="1"/>
    <x v="0"/>
    <x v="1"/>
    <n v="235"/>
    <x v="423"/>
    <d v="2019-07-29T00:00:00"/>
    <x v="422"/>
    <x v="3"/>
    <n v="1501.53"/>
    <n v="1411.44"/>
  </r>
  <r>
    <n v="741925"/>
    <x v="1"/>
    <x v="1"/>
    <x v="3"/>
    <n v="124"/>
    <x v="423"/>
    <d v="2019-07-30T00:00:00"/>
    <x v="424"/>
    <x v="0"/>
    <n v="1809.81"/>
    <n v="1411.65"/>
  </r>
  <r>
    <n v="968883"/>
    <x v="1"/>
    <x v="2"/>
    <x v="1"/>
    <n v="81"/>
    <x v="422"/>
    <d v="2019-07-31T00:00:00"/>
    <x v="428"/>
    <x v="1"/>
    <n v="1720.29"/>
    <n v="1617.07"/>
  </r>
  <r>
    <n v="781915"/>
    <x v="0"/>
    <x v="2"/>
    <x v="1"/>
    <n v="216"/>
    <x v="423"/>
    <d v="2019-07-30T00:00:00"/>
    <x v="423"/>
    <x v="3"/>
    <n v="271.97000000000003"/>
    <n v="255.65"/>
  </r>
  <r>
    <n v="24321"/>
    <x v="3"/>
    <x v="2"/>
    <x v="1"/>
    <n v="236"/>
    <x v="422"/>
    <d v="2019-07-31T00:00:00"/>
    <x v="428"/>
    <x v="0"/>
    <n v="494.89"/>
    <n v="455.3"/>
  </r>
  <r>
    <n v="394374"/>
    <x v="1"/>
    <x v="2"/>
    <x v="4"/>
    <n v="165"/>
    <x v="423"/>
    <d v="2019-07-30T00:00:00"/>
    <x v="426"/>
    <x v="4"/>
    <n v="1480.43"/>
    <n v="888.26"/>
  </r>
  <r>
    <n v="177636"/>
    <x v="2"/>
    <x v="1"/>
    <x v="3"/>
    <n v="291"/>
    <x v="422"/>
    <d v="2019-07-29T00:00:00"/>
    <x v="423"/>
    <x v="4"/>
    <n v="278.41000000000003"/>
    <n v="186.53"/>
  </r>
  <r>
    <n v="739463"/>
    <x v="1"/>
    <x v="1"/>
    <x v="2"/>
    <n v="147"/>
    <x v="424"/>
    <d v="2019-07-31T00:00:00"/>
    <x v="425"/>
    <x v="3"/>
    <n v="159.77000000000001"/>
    <n v="105.45"/>
  </r>
  <r>
    <n v="808290"/>
    <x v="0"/>
    <x v="3"/>
    <x v="4"/>
    <n v="316"/>
    <x v="423"/>
    <d v="2019-07-30T00:00:00"/>
    <x v="424"/>
    <x v="2"/>
    <n v="1823.37"/>
    <n v="1112.26"/>
  </r>
  <r>
    <n v="116956"/>
    <x v="0"/>
    <x v="1"/>
    <x v="4"/>
    <n v="25"/>
    <x v="424"/>
    <d v="2019-08-02T00:00:00"/>
    <x v="427"/>
    <x v="1"/>
    <n v="1664.12"/>
    <n v="1431.14"/>
  </r>
  <r>
    <n v="412742"/>
    <x v="0"/>
    <x v="3"/>
    <x v="2"/>
    <n v="135"/>
    <x v="423"/>
    <d v="2019-07-30T00:00:00"/>
    <x v="424"/>
    <x v="3"/>
    <n v="1717.61"/>
    <n v="893.16"/>
  </r>
  <r>
    <n v="558016"/>
    <x v="0"/>
    <x v="0"/>
    <x v="2"/>
    <n v="238"/>
    <x v="424"/>
    <d v="2019-08-02T00:00:00"/>
    <x v="425"/>
    <x v="3"/>
    <n v="213.34"/>
    <n v="181.34"/>
  </r>
  <r>
    <n v="22279"/>
    <x v="0"/>
    <x v="1"/>
    <x v="5"/>
    <n v="165"/>
    <x v="423"/>
    <d v="2019-08-02T00:00:00"/>
    <x v="426"/>
    <x v="1"/>
    <n v="1366.5"/>
    <n v="1188.8599999999999"/>
  </r>
  <r>
    <n v="49938"/>
    <x v="0"/>
    <x v="1"/>
    <x v="4"/>
    <n v="201"/>
    <x v="424"/>
    <d v="2019-07-31T00:00:00"/>
    <x v="425"/>
    <x v="3"/>
    <n v="1268.92"/>
    <n v="1065.8900000000001"/>
  </r>
  <r>
    <n v="858674"/>
    <x v="1"/>
    <x v="0"/>
    <x v="0"/>
    <n v="161"/>
    <x v="425"/>
    <d v="2019-07-31T00:00:00"/>
    <x v="429"/>
    <x v="2"/>
    <n v="1924.38"/>
    <n v="1154.6300000000001"/>
  </r>
  <r>
    <n v="981562"/>
    <x v="2"/>
    <x v="1"/>
    <x v="0"/>
    <n v="59"/>
    <x v="424"/>
    <d v="2019-07-31T00:00:00"/>
    <x v="428"/>
    <x v="3"/>
    <n v="1293.19"/>
    <n v="840.57"/>
  </r>
  <r>
    <n v="114461"/>
    <x v="1"/>
    <x v="3"/>
    <x v="3"/>
    <n v="362"/>
    <x v="425"/>
    <d v="2019-08-03T00:00:00"/>
    <x v="425"/>
    <x v="1"/>
    <n v="1898.63"/>
    <n v="1442.96"/>
  </r>
  <r>
    <n v="870149"/>
    <x v="2"/>
    <x v="0"/>
    <x v="0"/>
    <n v="358"/>
    <x v="424"/>
    <d v="2019-08-02T00:00:00"/>
    <x v="430"/>
    <x v="2"/>
    <n v="416"/>
    <n v="374.4"/>
  </r>
  <r>
    <n v="979568"/>
    <x v="0"/>
    <x v="1"/>
    <x v="4"/>
    <n v="112"/>
    <x v="425"/>
    <d v="2019-08-03T00:00:00"/>
    <x v="427"/>
    <x v="5"/>
    <n v="1376.71"/>
    <n v="826.03"/>
  </r>
  <r>
    <n v="686749"/>
    <x v="2"/>
    <x v="0"/>
    <x v="2"/>
    <n v="129"/>
    <x v="424"/>
    <d v="2019-07-31T00:00:00"/>
    <x v="424"/>
    <x v="4"/>
    <n v="417.77"/>
    <n v="325.86"/>
  </r>
  <r>
    <n v="522082"/>
    <x v="0"/>
    <x v="0"/>
    <x v="3"/>
    <n v="107"/>
    <x v="424"/>
    <d v="2019-08-02T00:00:00"/>
    <x v="429"/>
    <x v="5"/>
    <n v="611.20000000000005"/>
    <n v="391.17"/>
  </r>
  <r>
    <n v="40158"/>
    <x v="1"/>
    <x v="1"/>
    <x v="5"/>
    <n v="252"/>
    <x v="424"/>
    <d v="2019-08-03T00:00:00"/>
    <x v="427"/>
    <x v="4"/>
    <n v="493.59"/>
    <n v="320.83"/>
  </r>
  <r>
    <n v="636930"/>
    <x v="0"/>
    <x v="2"/>
    <x v="4"/>
    <n v="194"/>
    <x v="425"/>
    <d v="2019-08-03T00:00:00"/>
    <x v="427"/>
    <x v="1"/>
    <n v="518.80999999999995"/>
    <n v="295.72000000000003"/>
  </r>
  <r>
    <n v="885242"/>
    <x v="1"/>
    <x v="1"/>
    <x v="2"/>
    <n v="313"/>
    <x v="425"/>
    <d v="2019-08-01T00:00:00"/>
    <x v="428"/>
    <x v="1"/>
    <n v="1325.22"/>
    <n v="861.39"/>
  </r>
  <r>
    <n v="148275"/>
    <x v="0"/>
    <x v="2"/>
    <x v="1"/>
    <n v="192"/>
    <x v="426"/>
    <d v="2019-08-04T00:00:00"/>
    <x v="427"/>
    <x v="4"/>
    <n v="1716.73"/>
    <n v="961.37"/>
  </r>
  <r>
    <n v="739303"/>
    <x v="3"/>
    <x v="2"/>
    <x v="4"/>
    <n v="11"/>
    <x v="425"/>
    <d v="2019-08-02T00:00:00"/>
    <x v="431"/>
    <x v="3"/>
    <n v="444.03"/>
    <n v="279.74"/>
  </r>
  <r>
    <n v="708480"/>
    <x v="1"/>
    <x v="2"/>
    <x v="3"/>
    <n v="231"/>
    <x v="427"/>
    <d v="2019-08-05T00:00:00"/>
    <x v="432"/>
    <x v="5"/>
    <n v="454.17"/>
    <n v="272.5"/>
  </r>
  <r>
    <n v="159849"/>
    <x v="2"/>
    <x v="0"/>
    <x v="0"/>
    <n v="152"/>
    <x v="426"/>
    <d v="2019-08-02T00:00:00"/>
    <x v="429"/>
    <x v="5"/>
    <n v="300.74"/>
    <n v="258.64"/>
  </r>
  <r>
    <n v="420546"/>
    <x v="0"/>
    <x v="3"/>
    <x v="1"/>
    <n v="182"/>
    <x v="426"/>
    <d v="2019-08-04T00:00:00"/>
    <x v="430"/>
    <x v="0"/>
    <n v="1418.69"/>
    <n v="1177.51"/>
  </r>
  <r>
    <n v="465744"/>
    <x v="0"/>
    <x v="0"/>
    <x v="3"/>
    <n v="140"/>
    <x v="426"/>
    <d v="2019-08-05T00:00:00"/>
    <x v="429"/>
    <x v="5"/>
    <n v="1202.57"/>
    <n v="817.75"/>
  </r>
  <r>
    <n v="122908"/>
    <x v="2"/>
    <x v="1"/>
    <x v="4"/>
    <n v="15"/>
    <x v="427"/>
    <d v="2019-08-03T00:00:00"/>
    <x v="433"/>
    <x v="1"/>
    <n v="352.39"/>
    <n v="334.77"/>
  </r>
  <r>
    <n v="448795"/>
    <x v="2"/>
    <x v="1"/>
    <x v="5"/>
    <n v="17"/>
    <x v="426"/>
    <d v="2019-08-05T00:00:00"/>
    <x v="433"/>
    <x v="2"/>
    <n v="317.22000000000003"/>
    <n v="237.92"/>
  </r>
  <r>
    <n v="513466"/>
    <x v="1"/>
    <x v="0"/>
    <x v="5"/>
    <n v="93"/>
    <x v="427"/>
    <d v="2019-08-04T00:00:00"/>
    <x v="427"/>
    <x v="2"/>
    <n v="363.21"/>
    <n v="341.42"/>
  </r>
  <r>
    <n v="732231"/>
    <x v="0"/>
    <x v="0"/>
    <x v="2"/>
    <n v="149"/>
    <x v="426"/>
    <d v="2019-08-02T00:00:00"/>
    <x v="428"/>
    <x v="0"/>
    <n v="705.26"/>
    <n v="521.89"/>
  </r>
  <r>
    <n v="518567"/>
    <x v="0"/>
    <x v="2"/>
    <x v="0"/>
    <n v="117"/>
    <x v="427"/>
    <d v="2019-08-02T00:00:00"/>
    <x v="429"/>
    <x v="0"/>
    <n v="657.42"/>
    <n v="447.05"/>
  </r>
  <r>
    <n v="404177"/>
    <x v="0"/>
    <x v="1"/>
    <x v="1"/>
    <n v="145"/>
    <x v="426"/>
    <d v="2019-08-04T00:00:00"/>
    <x v="428"/>
    <x v="2"/>
    <n v="1351.9"/>
    <n v="1108.56"/>
  </r>
  <r>
    <n v="652324"/>
    <x v="1"/>
    <x v="3"/>
    <x v="1"/>
    <n v="333"/>
    <x v="426"/>
    <d v="2019-08-05T00:00:00"/>
    <x v="434"/>
    <x v="1"/>
    <n v="959.64"/>
    <n v="710.13"/>
  </r>
  <r>
    <n v="913706"/>
    <x v="2"/>
    <x v="1"/>
    <x v="0"/>
    <n v="215"/>
    <x v="426"/>
    <d v="2019-08-05T00:00:00"/>
    <x v="433"/>
    <x v="4"/>
    <n v="1541.3"/>
    <n v="1279.28"/>
  </r>
  <r>
    <n v="364398"/>
    <x v="1"/>
    <x v="1"/>
    <x v="1"/>
    <n v="216"/>
    <x v="427"/>
    <d v="2019-08-03T00:00:00"/>
    <x v="429"/>
    <x v="4"/>
    <n v="636.55999999999995"/>
    <n v="483.79"/>
  </r>
  <r>
    <n v="336745"/>
    <x v="1"/>
    <x v="1"/>
    <x v="5"/>
    <n v="146"/>
    <x v="428"/>
    <d v="2019-08-05T00:00:00"/>
    <x v="432"/>
    <x v="3"/>
    <n v="1716.73"/>
    <n v="1510.72"/>
  </r>
  <r>
    <n v="310027"/>
    <x v="3"/>
    <x v="3"/>
    <x v="4"/>
    <n v="261"/>
    <x v="427"/>
    <d v="2019-08-05T00:00:00"/>
    <x v="432"/>
    <x v="1"/>
    <n v="590.77"/>
    <n v="478.52"/>
  </r>
  <r>
    <n v="152058"/>
    <x v="2"/>
    <x v="0"/>
    <x v="2"/>
    <n v="359"/>
    <x v="428"/>
    <d v="2019-08-04T00:00:00"/>
    <x v="430"/>
    <x v="1"/>
    <n v="1641.59"/>
    <n v="1362.52"/>
  </r>
  <r>
    <n v="384617"/>
    <x v="2"/>
    <x v="1"/>
    <x v="3"/>
    <n v="92"/>
    <x v="428"/>
    <d v="2019-08-06T00:00:00"/>
    <x v="433"/>
    <x v="5"/>
    <n v="606.16"/>
    <n v="345.51"/>
  </r>
  <r>
    <n v="929794"/>
    <x v="2"/>
    <x v="0"/>
    <x v="2"/>
    <n v="62"/>
    <x v="428"/>
    <d v="2019-08-06T00:00:00"/>
    <x v="432"/>
    <x v="4"/>
    <n v="1235.8900000000001"/>
    <n v="1099.94"/>
  </r>
  <r>
    <n v="674857"/>
    <x v="1"/>
    <x v="3"/>
    <x v="5"/>
    <n v="143"/>
    <x v="428"/>
    <d v="2019-08-03T00:00:00"/>
    <x v="433"/>
    <x v="5"/>
    <n v="672.55"/>
    <n v="443.88"/>
  </r>
  <r>
    <n v="987819"/>
    <x v="0"/>
    <x v="2"/>
    <x v="5"/>
    <n v="82"/>
    <x v="428"/>
    <d v="2019-08-05T00:00:00"/>
    <x v="432"/>
    <x v="4"/>
    <n v="230.62"/>
    <n v="145.29"/>
  </r>
  <r>
    <n v="591700"/>
    <x v="0"/>
    <x v="0"/>
    <x v="0"/>
    <n v="341"/>
    <x v="428"/>
    <d v="2019-08-05T00:00:00"/>
    <x v="430"/>
    <x v="2"/>
    <n v="547.49"/>
    <n v="388.72"/>
  </r>
  <r>
    <n v="290357"/>
    <x v="2"/>
    <x v="1"/>
    <x v="2"/>
    <n v="51"/>
    <x v="428"/>
    <d v="2019-08-05T00:00:00"/>
    <x v="434"/>
    <x v="0"/>
    <n v="1931.62"/>
    <n v="1448.72"/>
  </r>
  <r>
    <n v="737683"/>
    <x v="2"/>
    <x v="1"/>
    <x v="0"/>
    <n v="261"/>
    <x v="427"/>
    <d v="2019-08-04T00:00:00"/>
    <x v="427"/>
    <x v="5"/>
    <n v="1202.3699999999999"/>
    <n v="673.33"/>
  </r>
  <r>
    <n v="659215"/>
    <x v="2"/>
    <x v="3"/>
    <x v="3"/>
    <n v="302"/>
    <x v="427"/>
    <d v="2019-08-04T00:00:00"/>
    <x v="427"/>
    <x v="5"/>
    <n v="717.95"/>
    <n v="653.33000000000004"/>
  </r>
  <r>
    <n v="100195"/>
    <x v="3"/>
    <x v="0"/>
    <x v="5"/>
    <n v="251"/>
    <x v="427"/>
    <d v="2019-08-06T00:00:00"/>
    <x v="434"/>
    <x v="2"/>
    <n v="608.6"/>
    <n v="395.59"/>
  </r>
  <r>
    <n v="309522"/>
    <x v="3"/>
    <x v="3"/>
    <x v="0"/>
    <n v="163"/>
    <x v="428"/>
    <d v="2019-08-06T00:00:00"/>
    <x v="431"/>
    <x v="3"/>
    <n v="800.09"/>
    <n v="736.08"/>
  </r>
  <r>
    <n v="864472"/>
    <x v="0"/>
    <x v="1"/>
    <x v="2"/>
    <n v="118"/>
    <x v="429"/>
    <d v="2019-08-07T00:00:00"/>
    <x v="431"/>
    <x v="1"/>
    <n v="1526.51"/>
    <n v="870.11"/>
  </r>
  <r>
    <n v="577433"/>
    <x v="3"/>
    <x v="3"/>
    <x v="2"/>
    <n v="240"/>
    <x v="428"/>
    <d v="2019-08-06T00:00:00"/>
    <x v="434"/>
    <x v="4"/>
    <n v="1063.1500000000001"/>
    <n v="606"/>
  </r>
  <r>
    <n v="778219"/>
    <x v="3"/>
    <x v="3"/>
    <x v="0"/>
    <n v="168"/>
    <x v="429"/>
    <d v="2019-08-05T00:00:00"/>
    <x v="428"/>
    <x v="0"/>
    <n v="1494.73"/>
    <n v="762.31"/>
  </r>
  <r>
    <n v="80140"/>
    <x v="0"/>
    <x v="0"/>
    <x v="0"/>
    <n v="211"/>
    <x v="428"/>
    <d v="2019-08-05T00:00:00"/>
    <x v="431"/>
    <x v="4"/>
    <n v="225.42"/>
    <n v="193.86"/>
  </r>
  <r>
    <n v="700716"/>
    <x v="1"/>
    <x v="1"/>
    <x v="2"/>
    <n v="301"/>
    <x v="429"/>
    <d v="2019-08-06T00:00:00"/>
    <x v="432"/>
    <x v="5"/>
    <n v="590.77"/>
    <n v="336.74"/>
  </r>
  <r>
    <n v="810721"/>
    <x v="3"/>
    <x v="2"/>
    <x v="0"/>
    <n v="266"/>
    <x v="428"/>
    <d v="2019-08-05T00:00:00"/>
    <x v="432"/>
    <x v="4"/>
    <n v="321.35000000000002"/>
    <n v="237.8"/>
  </r>
  <r>
    <n v="432894"/>
    <x v="0"/>
    <x v="2"/>
    <x v="3"/>
    <n v="286"/>
    <x v="428"/>
    <d v="2019-08-06T00:00:00"/>
    <x v="435"/>
    <x v="3"/>
    <n v="616.16999999999996"/>
    <n v="455.97"/>
  </r>
  <r>
    <n v="98147"/>
    <x v="1"/>
    <x v="2"/>
    <x v="2"/>
    <n v="95"/>
    <x v="429"/>
    <d v="2019-08-07T00:00:00"/>
    <x v="436"/>
    <x v="2"/>
    <n v="1531.69"/>
    <n v="1072.18"/>
  </r>
  <r>
    <n v="277551"/>
    <x v="2"/>
    <x v="1"/>
    <x v="4"/>
    <n v="34"/>
    <x v="429"/>
    <d v="2019-08-06T00:00:00"/>
    <x v="434"/>
    <x v="5"/>
    <n v="1377.99"/>
    <n v="1143.73"/>
  </r>
  <r>
    <n v="549570"/>
    <x v="2"/>
    <x v="1"/>
    <x v="5"/>
    <n v="75"/>
    <x v="429"/>
    <d v="2019-08-07T00:00:00"/>
    <x v="432"/>
    <x v="4"/>
    <n v="493.59"/>
    <n v="414.62"/>
  </r>
  <r>
    <n v="876481"/>
    <x v="0"/>
    <x v="3"/>
    <x v="1"/>
    <n v="262"/>
    <x v="428"/>
    <d v="2019-08-07T00:00:00"/>
    <x v="433"/>
    <x v="1"/>
    <n v="443.32"/>
    <n v="226.09"/>
  </r>
  <r>
    <n v="976785"/>
    <x v="0"/>
    <x v="0"/>
    <x v="0"/>
    <n v="219"/>
    <x v="428"/>
    <d v="2019-08-06T00:00:00"/>
    <x v="432"/>
    <x v="0"/>
    <n v="780"/>
    <n v="725.4"/>
  </r>
  <r>
    <n v="939296"/>
    <x v="1"/>
    <x v="2"/>
    <x v="0"/>
    <n v="323"/>
    <x v="428"/>
    <d v="2019-08-05T00:00:00"/>
    <x v="429"/>
    <x v="1"/>
    <n v="1964.68"/>
    <n v="1178.81"/>
  </r>
  <r>
    <n v="248023"/>
    <x v="0"/>
    <x v="2"/>
    <x v="4"/>
    <n v="246"/>
    <x v="429"/>
    <d v="2019-08-04T00:00:00"/>
    <x v="432"/>
    <x v="4"/>
    <n v="1158.99"/>
    <n v="1043.0899999999999"/>
  </r>
  <r>
    <n v="422158"/>
    <x v="0"/>
    <x v="0"/>
    <x v="4"/>
    <n v="29"/>
    <x v="429"/>
    <d v="2019-08-05T00:00:00"/>
    <x v="434"/>
    <x v="2"/>
    <n v="1716.73"/>
    <n v="1356.22"/>
  </r>
  <r>
    <n v="634674"/>
    <x v="1"/>
    <x v="1"/>
    <x v="3"/>
    <n v="173"/>
    <x v="429"/>
    <d v="2019-08-08T00:00:00"/>
    <x v="432"/>
    <x v="4"/>
    <n v="1338.7"/>
    <n v="923.7"/>
  </r>
  <r>
    <n v="921498"/>
    <x v="2"/>
    <x v="1"/>
    <x v="5"/>
    <n v="226"/>
    <x v="429"/>
    <d v="2019-08-08T00:00:00"/>
    <x v="434"/>
    <x v="1"/>
    <n v="949.16"/>
    <n v="901.7"/>
  </r>
  <r>
    <n v="280159"/>
    <x v="2"/>
    <x v="3"/>
    <x v="4"/>
    <n v="236"/>
    <x v="430"/>
    <d v="2019-08-05T00:00:00"/>
    <x v="431"/>
    <x v="1"/>
    <n v="1365.01"/>
    <n v="1242.1600000000001"/>
  </r>
  <r>
    <n v="217123"/>
    <x v="0"/>
    <x v="1"/>
    <x v="0"/>
    <n v="322"/>
    <x v="430"/>
    <d v="2019-08-05T00:00:00"/>
    <x v="429"/>
    <x v="0"/>
    <n v="1114.98"/>
    <n v="858.53"/>
  </r>
  <r>
    <n v="882305"/>
    <x v="1"/>
    <x v="1"/>
    <x v="5"/>
    <n v="62"/>
    <x v="429"/>
    <d v="2019-08-07T00:00:00"/>
    <x v="436"/>
    <x v="3"/>
    <n v="802.81"/>
    <n v="505.77"/>
  </r>
  <r>
    <n v="588575"/>
    <x v="0"/>
    <x v="0"/>
    <x v="1"/>
    <n v="182"/>
    <x v="430"/>
    <d v="2019-08-05T00:00:00"/>
    <x v="430"/>
    <x v="4"/>
    <n v="800.09"/>
    <n v="704.08"/>
  </r>
  <r>
    <n v="287403"/>
    <x v="0"/>
    <x v="0"/>
    <x v="5"/>
    <n v="125"/>
    <x v="430"/>
    <d v="2019-08-09T00:00:00"/>
    <x v="435"/>
    <x v="0"/>
    <n v="320.61"/>
    <n v="237.25"/>
  </r>
  <r>
    <n v="306922"/>
    <x v="0"/>
    <x v="2"/>
    <x v="2"/>
    <n v="7"/>
    <x v="431"/>
    <d v="2019-08-09T00:00:00"/>
    <x v="434"/>
    <x v="0"/>
    <n v="601.59"/>
    <n v="366.97"/>
  </r>
  <r>
    <n v="13116"/>
    <x v="2"/>
    <x v="1"/>
    <x v="2"/>
    <n v="103"/>
    <x v="430"/>
    <d v="2019-08-06T00:00:00"/>
    <x v="430"/>
    <x v="3"/>
    <n v="601.59"/>
    <n v="397.05"/>
  </r>
  <r>
    <n v="495798"/>
    <x v="1"/>
    <x v="3"/>
    <x v="2"/>
    <n v="298"/>
    <x v="431"/>
    <d v="2019-08-09T00:00:00"/>
    <x v="432"/>
    <x v="2"/>
    <n v="411.93"/>
    <n v="341.9"/>
  </r>
  <r>
    <n v="763302"/>
    <x v="2"/>
    <x v="2"/>
    <x v="5"/>
    <n v="257"/>
    <x v="431"/>
    <d v="2019-08-09T00:00:00"/>
    <x v="432"/>
    <x v="0"/>
    <n v="926.93"/>
    <n v="834.24"/>
  </r>
  <r>
    <n v="896160"/>
    <x v="1"/>
    <x v="1"/>
    <x v="0"/>
    <n v="96"/>
    <x v="430"/>
    <d v="2019-08-07T00:00:00"/>
    <x v="430"/>
    <x v="0"/>
    <n v="1340.35"/>
    <n v="710.39"/>
  </r>
  <r>
    <n v="992857"/>
    <x v="2"/>
    <x v="0"/>
    <x v="1"/>
    <n v="306"/>
    <x v="431"/>
    <d v="2019-08-10T00:00:00"/>
    <x v="435"/>
    <x v="3"/>
    <n v="1631.74"/>
    <n v="1354.34"/>
  </r>
  <r>
    <n v="620777"/>
    <x v="3"/>
    <x v="3"/>
    <x v="4"/>
    <n v="195"/>
    <x v="432"/>
    <d v="2019-08-10T00:00:00"/>
    <x v="432"/>
    <x v="2"/>
    <n v="1181.57"/>
    <n v="886.18"/>
  </r>
  <r>
    <n v="8181"/>
    <x v="3"/>
    <x v="2"/>
    <x v="4"/>
    <n v="233"/>
    <x v="431"/>
    <d v="2019-08-09T00:00:00"/>
    <x v="437"/>
    <x v="4"/>
    <n v="820.7"/>
    <n v="631.94000000000005"/>
  </r>
  <r>
    <n v="500152"/>
    <x v="2"/>
    <x v="3"/>
    <x v="0"/>
    <n v="156"/>
    <x v="432"/>
    <d v="2019-08-09T00:00:00"/>
    <x v="437"/>
    <x v="0"/>
    <n v="1448.75"/>
    <n v="1057.5899999999999"/>
  </r>
  <r>
    <n v="723250"/>
    <x v="1"/>
    <x v="1"/>
    <x v="5"/>
    <n v="257"/>
    <x v="432"/>
    <d v="2019-08-08T00:00:00"/>
    <x v="436"/>
    <x v="4"/>
    <n v="1922.22"/>
    <n v="1537.78"/>
  </r>
  <r>
    <n v="950173"/>
    <x v="1"/>
    <x v="1"/>
    <x v="5"/>
    <n v="45"/>
    <x v="432"/>
    <d v="2019-08-09T00:00:00"/>
    <x v="433"/>
    <x v="5"/>
    <n v="295.27999999999997"/>
    <n v="180.12"/>
  </r>
  <r>
    <n v="134871"/>
    <x v="2"/>
    <x v="1"/>
    <x v="3"/>
    <n v="204"/>
    <x v="431"/>
    <d v="2019-08-09T00:00:00"/>
    <x v="438"/>
    <x v="3"/>
    <n v="370.61"/>
    <n v="340.96"/>
  </r>
  <r>
    <n v="601005"/>
    <x v="0"/>
    <x v="3"/>
    <x v="3"/>
    <n v="305"/>
    <x v="432"/>
    <d v="2019-08-08T00:00:00"/>
    <x v="435"/>
    <x v="3"/>
    <n v="192.95"/>
    <n v="146.63999999999999"/>
  </r>
  <r>
    <n v="162827"/>
    <x v="3"/>
    <x v="3"/>
    <x v="5"/>
    <n v="78"/>
    <x v="432"/>
    <d v="2019-08-11T00:00:00"/>
    <x v="435"/>
    <x v="4"/>
    <n v="1995.33"/>
    <n v="1017.62"/>
  </r>
  <r>
    <n v="428069"/>
    <x v="3"/>
    <x v="3"/>
    <x v="2"/>
    <n v="231"/>
    <x v="432"/>
    <d v="2019-08-08T00:00:00"/>
    <x v="434"/>
    <x v="3"/>
    <n v="1700.22"/>
    <n v="1496.19"/>
  </r>
  <r>
    <n v="987251"/>
    <x v="0"/>
    <x v="0"/>
    <x v="4"/>
    <n v="52"/>
    <x v="433"/>
    <d v="2019-08-08T00:00:00"/>
    <x v="438"/>
    <x v="1"/>
    <n v="1164.95"/>
    <n v="710.62"/>
  </r>
  <r>
    <n v="136827"/>
    <x v="1"/>
    <x v="1"/>
    <x v="5"/>
    <n v="7"/>
    <x v="433"/>
    <d v="2019-08-08T00:00:00"/>
    <x v="433"/>
    <x v="5"/>
    <n v="204.94"/>
    <n v="147.56"/>
  </r>
  <r>
    <n v="839281"/>
    <x v="0"/>
    <x v="2"/>
    <x v="2"/>
    <n v="30"/>
    <x v="433"/>
    <d v="2019-08-08T00:00:00"/>
    <x v="434"/>
    <x v="1"/>
    <n v="1982.73"/>
    <n v="1308.5999999999999"/>
  </r>
  <r>
    <n v="383521"/>
    <x v="1"/>
    <x v="0"/>
    <x v="3"/>
    <n v="1"/>
    <x v="433"/>
    <d v="2019-08-10T00:00:00"/>
    <x v="436"/>
    <x v="2"/>
    <n v="712.27"/>
    <n v="641.04"/>
  </r>
  <r>
    <n v="386427"/>
    <x v="0"/>
    <x v="3"/>
    <x v="2"/>
    <n v="126"/>
    <x v="432"/>
    <d v="2019-08-09T00:00:00"/>
    <x v="435"/>
    <x v="3"/>
    <n v="439.57"/>
    <n v="303.3"/>
  </r>
  <r>
    <n v="131942"/>
    <x v="0"/>
    <x v="1"/>
    <x v="5"/>
    <n v="252"/>
    <x v="433"/>
    <d v="2019-08-08T00:00:00"/>
    <x v="438"/>
    <x v="5"/>
    <n v="950.69"/>
    <n v="817.59"/>
  </r>
  <r>
    <n v="792862"/>
    <x v="1"/>
    <x v="2"/>
    <x v="0"/>
    <n v="186"/>
    <x v="433"/>
    <d v="2019-08-09T00:00:00"/>
    <x v="435"/>
    <x v="2"/>
    <n v="1158.99"/>
    <n v="869.24"/>
  </r>
  <r>
    <n v="456583"/>
    <x v="2"/>
    <x v="0"/>
    <x v="5"/>
    <n v="251"/>
    <x v="432"/>
    <d v="2019-08-10T00:00:00"/>
    <x v="437"/>
    <x v="2"/>
    <n v="545.14"/>
    <n v="501.53"/>
  </r>
  <r>
    <n v="898914"/>
    <x v="3"/>
    <x v="3"/>
    <x v="2"/>
    <n v="242"/>
    <x v="433"/>
    <d v="2019-08-10T00:00:00"/>
    <x v="434"/>
    <x v="2"/>
    <n v="549.41999999999996"/>
    <n v="335.15"/>
  </r>
  <r>
    <n v="635906"/>
    <x v="1"/>
    <x v="1"/>
    <x v="0"/>
    <n v="332"/>
    <x v="434"/>
    <d v="2019-08-09T00:00:00"/>
    <x v="432"/>
    <x v="4"/>
    <n v="1653.47"/>
    <n v="1157.43"/>
  </r>
  <r>
    <n v="919493"/>
    <x v="0"/>
    <x v="2"/>
    <x v="0"/>
    <n v="220"/>
    <x v="434"/>
    <d v="2019-08-11T00:00:00"/>
    <x v="435"/>
    <x v="3"/>
    <n v="1380.04"/>
    <n v="952.23"/>
  </r>
  <r>
    <n v="525437"/>
    <x v="0"/>
    <x v="1"/>
    <x v="3"/>
    <n v="156"/>
    <x v="434"/>
    <d v="2019-08-10T00:00:00"/>
    <x v="435"/>
    <x v="0"/>
    <n v="1344.24"/>
    <n v="1263.5899999999999"/>
  </r>
  <r>
    <n v="142280"/>
    <x v="0"/>
    <x v="2"/>
    <x v="5"/>
    <n v="238"/>
    <x v="434"/>
    <d v="2019-08-09T00:00:00"/>
    <x v="433"/>
    <x v="0"/>
    <n v="1340.35"/>
    <n v="1259.93"/>
  </r>
  <r>
    <n v="785590"/>
    <x v="1"/>
    <x v="1"/>
    <x v="2"/>
    <n v="207"/>
    <x v="435"/>
    <d v="2019-08-11T00:00:00"/>
    <x v="434"/>
    <x v="3"/>
    <n v="565.30999999999995"/>
    <n v="384.41"/>
  </r>
  <r>
    <n v="441755"/>
    <x v="0"/>
    <x v="3"/>
    <x v="1"/>
    <n v="365"/>
    <x v="435"/>
    <d v="2019-08-13T00:00:00"/>
    <x v="436"/>
    <x v="2"/>
    <n v="959.54"/>
    <n v="662.08"/>
  </r>
  <r>
    <n v="542876"/>
    <x v="2"/>
    <x v="1"/>
    <x v="0"/>
    <n v="134"/>
    <x v="435"/>
    <d v="2019-08-13T00:00:00"/>
    <x v="439"/>
    <x v="1"/>
    <n v="1033.83"/>
    <n v="734.02"/>
  </r>
  <r>
    <n v="629244"/>
    <x v="2"/>
    <x v="1"/>
    <x v="5"/>
    <n v="254"/>
    <x v="434"/>
    <d v="2019-08-10T00:00:00"/>
    <x v="439"/>
    <x v="0"/>
    <n v="476.41"/>
    <n v="357.31"/>
  </r>
  <r>
    <n v="194718"/>
    <x v="0"/>
    <x v="0"/>
    <x v="1"/>
    <n v="29"/>
    <x v="434"/>
    <d v="2019-08-13T00:00:00"/>
    <x v="436"/>
    <x v="3"/>
    <n v="476.41"/>
    <n v="400.18"/>
  </r>
  <r>
    <n v="579626"/>
    <x v="0"/>
    <x v="1"/>
    <x v="4"/>
    <n v="279"/>
    <x v="434"/>
    <d v="2019-08-13T00:00:00"/>
    <x v="437"/>
    <x v="3"/>
    <n v="1717.61"/>
    <n v="1133.6199999999999"/>
  </r>
  <r>
    <n v="598197"/>
    <x v="0"/>
    <x v="0"/>
    <x v="1"/>
    <n v="137"/>
    <x v="434"/>
    <d v="2019-08-12T00:00:00"/>
    <x v="440"/>
    <x v="2"/>
    <n v="1487.52"/>
    <n v="1398.27"/>
  </r>
  <r>
    <n v="181783"/>
    <x v="0"/>
    <x v="2"/>
    <x v="1"/>
    <n v="4"/>
    <x v="435"/>
    <d v="2019-08-11T00:00:00"/>
    <x v="437"/>
    <x v="0"/>
    <n v="626.49"/>
    <n v="532.52"/>
  </r>
  <r>
    <n v="916825"/>
    <x v="1"/>
    <x v="0"/>
    <x v="2"/>
    <n v="127"/>
    <x v="435"/>
    <d v="2019-08-12T00:00:00"/>
    <x v="438"/>
    <x v="1"/>
    <n v="603.75"/>
    <n v="489.04"/>
  </r>
  <r>
    <n v="467986"/>
    <x v="2"/>
    <x v="1"/>
    <x v="3"/>
    <n v="194"/>
    <x v="435"/>
    <d v="2019-08-10T00:00:00"/>
    <x v="438"/>
    <x v="4"/>
    <n v="1999.4"/>
    <n v="1659.5"/>
  </r>
  <r>
    <n v="269229"/>
    <x v="1"/>
    <x v="2"/>
    <x v="3"/>
    <n v="223"/>
    <x v="434"/>
    <d v="2019-08-10T00:00:00"/>
    <x v="438"/>
    <x v="0"/>
    <n v="1891.81"/>
    <n v="964.82"/>
  </r>
  <r>
    <n v="12626"/>
    <x v="0"/>
    <x v="1"/>
    <x v="2"/>
    <n v="344"/>
    <x v="434"/>
    <d v="2019-08-13T00:00:00"/>
    <x v="437"/>
    <x v="1"/>
    <n v="207.27"/>
    <n v="147.16"/>
  </r>
  <r>
    <n v="630516"/>
    <x v="1"/>
    <x v="0"/>
    <x v="3"/>
    <n v="344"/>
    <x v="434"/>
    <d v="2019-08-11T00:00:00"/>
    <x v="440"/>
    <x v="5"/>
    <n v="1202.57"/>
    <n v="913.95"/>
  </r>
  <r>
    <n v="109739"/>
    <x v="3"/>
    <x v="2"/>
    <x v="5"/>
    <n v="328"/>
    <x v="436"/>
    <d v="2019-08-12T00:00:00"/>
    <x v="439"/>
    <x v="4"/>
    <n v="1442.37"/>
    <n v="793.3"/>
  </r>
  <r>
    <n v="150010"/>
    <x v="0"/>
    <x v="1"/>
    <x v="3"/>
    <n v="129"/>
    <x v="435"/>
    <d v="2019-08-12T00:00:00"/>
    <x v="436"/>
    <x v="2"/>
    <n v="431.53"/>
    <n v="405.64"/>
  </r>
  <r>
    <n v="67283"/>
    <x v="3"/>
    <x v="2"/>
    <x v="5"/>
    <n v="156"/>
    <x v="436"/>
    <d v="2019-08-12T00:00:00"/>
    <x v="436"/>
    <x v="0"/>
    <n v="1321.9"/>
    <n v="1097.18"/>
  </r>
  <r>
    <n v="850357"/>
    <x v="1"/>
    <x v="2"/>
    <x v="5"/>
    <n v="205"/>
    <x v="435"/>
    <d v="2019-08-13T00:00:00"/>
    <x v="439"/>
    <x v="1"/>
    <n v="1966.1"/>
    <n v="1749.83"/>
  </r>
  <r>
    <n v="860981"/>
    <x v="0"/>
    <x v="3"/>
    <x v="0"/>
    <n v="17"/>
    <x v="435"/>
    <d v="2019-08-12T00:00:00"/>
    <x v="437"/>
    <x v="4"/>
    <n v="1720.29"/>
    <n v="1083.78"/>
  </r>
  <r>
    <n v="89881"/>
    <x v="1"/>
    <x v="3"/>
    <x v="1"/>
    <n v="38"/>
    <x v="435"/>
    <d v="2019-08-12T00:00:00"/>
    <x v="438"/>
    <x v="0"/>
    <n v="933.7"/>
    <n v="606.91"/>
  </r>
  <r>
    <n v="626507"/>
    <x v="1"/>
    <x v="0"/>
    <x v="2"/>
    <n v="297"/>
    <x v="436"/>
    <d v="2019-08-12T00:00:00"/>
    <x v="439"/>
    <x v="3"/>
    <n v="531.20000000000005"/>
    <n v="414.34"/>
  </r>
  <r>
    <n v="56912"/>
    <x v="0"/>
    <x v="0"/>
    <x v="0"/>
    <n v="277"/>
    <x v="436"/>
    <d v="2019-08-15T00:00:00"/>
    <x v="437"/>
    <x v="4"/>
    <n v="512.29"/>
    <n v="261.27"/>
  </r>
  <r>
    <n v="22810"/>
    <x v="0"/>
    <x v="1"/>
    <x v="0"/>
    <n v="244"/>
    <x v="437"/>
    <d v="2019-08-15T00:00:00"/>
    <x v="439"/>
    <x v="2"/>
    <n v="922.64"/>
    <n v="821.15"/>
  </r>
  <r>
    <n v="197899"/>
    <x v="1"/>
    <x v="3"/>
    <x v="3"/>
    <n v="323"/>
    <x v="437"/>
    <d v="2019-08-12T00:00:00"/>
    <x v="436"/>
    <x v="2"/>
    <n v="1705.46"/>
    <n v="1517.86"/>
  </r>
  <r>
    <n v="654183"/>
    <x v="1"/>
    <x v="2"/>
    <x v="2"/>
    <n v="306"/>
    <x v="437"/>
    <d v="2019-08-12T00:00:00"/>
    <x v="435"/>
    <x v="5"/>
    <n v="370.61"/>
    <n v="340.96"/>
  </r>
  <r>
    <n v="977314"/>
    <x v="0"/>
    <x v="2"/>
    <x v="3"/>
    <n v="315"/>
    <x v="436"/>
    <d v="2019-08-14T00:00:00"/>
    <x v="437"/>
    <x v="4"/>
    <n v="1549.99"/>
    <n v="1007.49"/>
  </r>
  <r>
    <n v="656103"/>
    <x v="2"/>
    <x v="1"/>
    <x v="5"/>
    <n v="21"/>
    <x v="436"/>
    <d v="2019-08-15T00:00:00"/>
    <x v="441"/>
    <x v="4"/>
    <n v="1554.44"/>
    <n v="1367.91"/>
  </r>
  <r>
    <n v="373932"/>
    <x v="1"/>
    <x v="2"/>
    <x v="3"/>
    <n v="300"/>
    <x v="437"/>
    <d v="2019-08-14T00:00:00"/>
    <x v="441"/>
    <x v="1"/>
    <n v="225.42"/>
    <n v="128.49"/>
  </r>
  <r>
    <n v="620341"/>
    <x v="0"/>
    <x v="1"/>
    <x v="0"/>
    <n v="334"/>
    <x v="437"/>
    <d v="2019-08-12T00:00:00"/>
    <x v="435"/>
    <x v="1"/>
    <n v="727.56"/>
    <n v="676.63"/>
  </r>
  <r>
    <n v="140625"/>
    <x v="3"/>
    <x v="0"/>
    <x v="1"/>
    <n v="74"/>
    <x v="437"/>
    <d v="2019-08-15T00:00:00"/>
    <x v="442"/>
    <x v="3"/>
    <n v="220.1"/>
    <n v="140.86000000000001"/>
  </r>
  <r>
    <n v="4306"/>
    <x v="0"/>
    <x v="0"/>
    <x v="0"/>
    <n v="205"/>
    <x v="437"/>
    <d v="2019-08-15T00:00:00"/>
    <x v="437"/>
    <x v="5"/>
    <n v="1104.51"/>
    <n v="640.62"/>
  </r>
  <r>
    <n v="578528"/>
    <x v="2"/>
    <x v="1"/>
    <x v="2"/>
    <n v="363"/>
    <x v="438"/>
    <d v="2019-08-16T00:00:00"/>
    <x v="443"/>
    <x v="0"/>
    <n v="1376.71"/>
    <n v="1060.07"/>
  </r>
  <r>
    <n v="431251"/>
    <x v="2"/>
    <x v="1"/>
    <x v="3"/>
    <n v="234"/>
    <x v="437"/>
    <d v="2019-08-14T00:00:00"/>
    <x v="440"/>
    <x v="5"/>
    <n v="709.14"/>
    <n v="446.76"/>
  </r>
  <r>
    <n v="196965"/>
    <x v="1"/>
    <x v="0"/>
    <x v="1"/>
    <n v="204"/>
    <x v="438"/>
    <d v="2019-08-15T00:00:00"/>
    <x v="442"/>
    <x v="3"/>
    <n v="168.18"/>
    <n v="105.95"/>
  </r>
  <r>
    <n v="94802"/>
    <x v="3"/>
    <x v="2"/>
    <x v="4"/>
    <n v="57"/>
    <x v="438"/>
    <d v="2019-08-14T00:00:00"/>
    <x v="443"/>
    <x v="5"/>
    <n v="160.30000000000001"/>
    <n v="144.27000000000001"/>
  </r>
  <r>
    <n v="114381"/>
    <x v="1"/>
    <x v="2"/>
    <x v="2"/>
    <n v="177"/>
    <x v="438"/>
    <d v="2019-08-17T00:00:00"/>
    <x v="440"/>
    <x v="0"/>
    <n v="829.19"/>
    <n v="704.81"/>
  </r>
  <r>
    <n v="364692"/>
    <x v="3"/>
    <x v="3"/>
    <x v="3"/>
    <n v="205"/>
    <x v="438"/>
    <d v="2019-08-14T00:00:00"/>
    <x v="444"/>
    <x v="1"/>
    <n v="246.67"/>
    <n v="170.2"/>
  </r>
  <r>
    <n v="265232"/>
    <x v="3"/>
    <x v="2"/>
    <x v="5"/>
    <n v="309"/>
    <x v="438"/>
    <d v="2019-08-17T00:00:00"/>
    <x v="444"/>
    <x v="4"/>
    <n v="559.48"/>
    <n v="296.52"/>
  </r>
  <r>
    <n v="28660"/>
    <x v="3"/>
    <x v="3"/>
    <x v="4"/>
    <n v="144"/>
    <x v="439"/>
    <d v="2019-08-14T00:00:00"/>
    <x v="441"/>
    <x v="3"/>
    <n v="300.74"/>
    <n v="174.43"/>
  </r>
  <r>
    <n v="296503"/>
    <x v="1"/>
    <x v="1"/>
    <x v="2"/>
    <n v="268"/>
    <x v="438"/>
    <d v="2019-08-15T00:00:00"/>
    <x v="437"/>
    <x v="2"/>
    <n v="1316.58"/>
    <n v="1066.43"/>
  </r>
  <r>
    <n v="76585"/>
    <x v="2"/>
    <x v="0"/>
    <x v="5"/>
    <n v="69"/>
    <x v="439"/>
    <d v="2019-08-16T00:00:00"/>
    <x v="439"/>
    <x v="1"/>
    <n v="667.83"/>
    <n v="534.26"/>
  </r>
  <r>
    <n v="849029"/>
    <x v="1"/>
    <x v="1"/>
    <x v="4"/>
    <n v="32"/>
    <x v="438"/>
    <d v="2019-08-14T00:00:00"/>
    <x v="440"/>
    <x v="4"/>
    <n v="609.85"/>
    <n v="530.57000000000005"/>
  </r>
  <r>
    <n v="248121"/>
    <x v="1"/>
    <x v="2"/>
    <x v="0"/>
    <n v="185"/>
    <x v="439"/>
    <d v="2019-08-17T00:00:00"/>
    <x v="445"/>
    <x v="3"/>
    <n v="1548.53"/>
    <n v="1161.4000000000001"/>
  </r>
  <r>
    <n v="942718"/>
    <x v="1"/>
    <x v="3"/>
    <x v="5"/>
    <n v="33"/>
    <x v="439"/>
    <d v="2019-08-18T00:00:00"/>
    <x v="444"/>
    <x v="5"/>
    <n v="730.52"/>
    <n v="672.08"/>
  </r>
  <r>
    <n v="567366"/>
    <x v="2"/>
    <x v="0"/>
    <x v="4"/>
    <n v="98"/>
    <x v="440"/>
    <d v="2019-08-16T00:00:00"/>
    <x v="445"/>
    <x v="4"/>
    <n v="1211.8399999999999"/>
    <n v="1042.18"/>
  </r>
  <r>
    <n v="323671"/>
    <x v="1"/>
    <x v="3"/>
    <x v="2"/>
    <n v="229"/>
    <x v="439"/>
    <d v="2019-08-15T00:00:00"/>
    <x v="443"/>
    <x v="3"/>
    <n v="1181.57"/>
    <n v="649.86"/>
  </r>
  <r>
    <n v="269845"/>
    <x v="1"/>
    <x v="2"/>
    <x v="1"/>
    <n v="298"/>
    <x v="440"/>
    <d v="2019-08-17T00:00:00"/>
    <x v="443"/>
    <x v="4"/>
    <n v="295.27999999999997"/>
    <n v="200.79"/>
  </r>
  <r>
    <n v="355667"/>
    <x v="1"/>
    <x v="2"/>
    <x v="2"/>
    <n v="244"/>
    <x v="440"/>
    <d v="2019-08-16T00:00:00"/>
    <x v="443"/>
    <x v="0"/>
    <n v="1937.01"/>
    <n v="1704.57"/>
  </r>
  <r>
    <n v="800918"/>
    <x v="3"/>
    <x v="2"/>
    <x v="2"/>
    <n v="106"/>
    <x v="439"/>
    <d v="2019-08-18T00:00:00"/>
    <x v="443"/>
    <x v="2"/>
    <n v="411.93"/>
    <n v="370.74"/>
  </r>
  <r>
    <n v="830751"/>
    <x v="0"/>
    <x v="1"/>
    <x v="5"/>
    <n v="199"/>
    <x v="440"/>
    <d v="2019-08-16T00:00:00"/>
    <x v="439"/>
    <x v="3"/>
    <n v="1145.78"/>
    <n v="916.62"/>
  </r>
  <r>
    <n v="378146"/>
    <x v="1"/>
    <x v="3"/>
    <x v="4"/>
    <n v="130"/>
    <x v="440"/>
    <d v="2019-08-17T00:00:00"/>
    <x v="444"/>
    <x v="2"/>
    <n v="561.23"/>
    <n v="404.09"/>
  </r>
  <r>
    <n v="231814"/>
    <x v="3"/>
    <x v="0"/>
    <x v="3"/>
    <n v="146"/>
    <x v="441"/>
    <d v="2019-08-18T00:00:00"/>
    <x v="444"/>
    <x v="2"/>
    <n v="1999.4"/>
    <n v="1279.6199999999999"/>
  </r>
  <r>
    <n v="123954"/>
    <x v="1"/>
    <x v="2"/>
    <x v="4"/>
    <n v="95"/>
    <x v="440"/>
    <d v="2019-08-17T00:00:00"/>
    <x v="443"/>
    <x v="5"/>
    <n v="708.27"/>
    <n v="573.70000000000005"/>
  </r>
  <r>
    <n v="700117"/>
    <x v="1"/>
    <x v="1"/>
    <x v="5"/>
    <n v="144"/>
    <x v="440"/>
    <d v="2019-08-19T00:00:00"/>
    <x v="446"/>
    <x v="1"/>
    <n v="1409.92"/>
    <n v="986.94"/>
  </r>
  <r>
    <n v="111975"/>
    <x v="0"/>
    <x v="2"/>
    <x v="1"/>
    <n v="290"/>
    <x v="441"/>
    <d v="2019-08-17T00:00:00"/>
    <x v="443"/>
    <x v="1"/>
    <n v="878.46"/>
    <n v="816.97"/>
  </r>
  <r>
    <n v="278087"/>
    <x v="2"/>
    <x v="0"/>
    <x v="3"/>
    <n v="139"/>
    <x v="441"/>
    <d v="2019-08-18T00:00:00"/>
    <x v="444"/>
    <x v="2"/>
    <n v="1848.82"/>
    <n v="1238.71"/>
  </r>
  <r>
    <n v="516510"/>
    <x v="1"/>
    <x v="3"/>
    <x v="3"/>
    <n v="258"/>
    <x v="441"/>
    <d v="2019-08-19T00:00:00"/>
    <x v="445"/>
    <x v="1"/>
    <n v="1931.62"/>
    <n v="1641.88"/>
  </r>
  <r>
    <n v="338859"/>
    <x v="2"/>
    <x v="0"/>
    <x v="1"/>
    <n v="53"/>
    <x v="441"/>
    <d v="2019-08-18T00:00:00"/>
    <x v="447"/>
    <x v="0"/>
    <n v="796.25"/>
    <n v="437.94"/>
  </r>
  <r>
    <n v="135673"/>
    <x v="3"/>
    <x v="3"/>
    <x v="2"/>
    <n v="194"/>
    <x v="440"/>
    <d v="2019-08-18T00:00:00"/>
    <x v="443"/>
    <x v="5"/>
    <n v="1612.24"/>
    <n v="1386.53"/>
  </r>
  <r>
    <n v="916727"/>
    <x v="3"/>
    <x v="0"/>
    <x v="4"/>
    <n v="161"/>
    <x v="440"/>
    <d v="2019-08-18T00:00:00"/>
    <x v="441"/>
    <x v="1"/>
    <n v="923.77"/>
    <n v="591.21"/>
  </r>
  <r>
    <n v="619689"/>
    <x v="1"/>
    <x v="2"/>
    <x v="4"/>
    <n v="349"/>
    <x v="441"/>
    <d v="2019-08-17T00:00:00"/>
    <x v="441"/>
    <x v="4"/>
    <n v="484.22"/>
    <n v="246.95"/>
  </r>
  <r>
    <n v="719793"/>
    <x v="3"/>
    <x v="2"/>
    <x v="0"/>
    <n v="139"/>
    <x v="440"/>
    <d v="2019-08-19T00:00:00"/>
    <x v="445"/>
    <x v="1"/>
    <n v="1300.6199999999999"/>
    <n v="1118.53"/>
  </r>
  <r>
    <n v="433116"/>
    <x v="1"/>
    <x v="2"/>
    <x v="4"/>
    <n v="47"/>
    <x v="442"/>
    <d v="2019-08-18T00:00:00"/>
    <x v="441"/>
    <x v="3"/>
    <n v="1681.38"/>
    <n v="874.32"/>
  </r>
  <r>
    <n v="53462"/>
    <x v="0"/>
    <x v="2"/>
    <x v="1"/>
    <n v="355"/>
    <x v="441"/>
    <d v="2019-08-20T00:00:00"/>
    <x v="447"/>
    <x v="3"/>
    <n v="1641.66"/>
    <n v="1510.33"/>
  </r>
  <r>
    <n v="192553"/>
    <x v="3"/>
    <x v="2"/>
    <x v="4"/>
    <n v="234"/>
    <x v="442"/>
    <d v="2019-08-18T00:00:00"/>
    <x v="448"/>
    <x v="1"/>
    <n v="244.72"/>
    <n v="203.12"/>
  </r>
  <r>
    <n v="376920"/>
    <x v="3"/>
    <x v="0"/>
    <x v="2"/>
    <n v="278"/>
    <x v="442"/>
    <d v="2019-08-17T00:00:00"/>
    <x v="443"/>
    <x v="1"/>
    <n v="597.86"/>
    <n v="322.83999999999997"/>
  </r>
  <r>
    <n v="516123"/>
    <x v="0"/>
    <x v="2"/>
    <x v="0"/>
    <n v="342"/>
    <x v="442"/>
    <d v="2019-08-19T00:00:00"/>
    <x v="443"/>
    <x v="3"/>
    <n v="1727.83"/>
    <n v="915.75"/>
  </r>
  <r>
    <n v="132286"/>
    <x v="1"/>
    <x v="1"/>
    <x v="2"/>
    <n v="366"/>
    <x v="442"/>
    <d v="2019-08-18T00:00:00"/>
    <x v="443"/>
    <x v="4"/>
    <n v="1937.79"/>
    <n v="1782.77"/>
  </r>
  <r>
    <n v="14798"/>
    <x v="1"/>
    <x v="1"/>
    <x v="5"/>
    <n v="174"/>
    <x v="441"/>
    <d v="2019-08-18T00:00:00"/>
    <x v="445"/>
    <x v="2"/>
    <n v="1931.62"/>
    <n v="1274.8699999999999"/>
  </r>
  <r>
    <n v="206127"/>
    <x v="1"/>
    <x v="2"/>
    <x v="5"/>
    <n v="260"/>
    <x v="441"/>
    <d v="2019-08-19T00:00:00"/>
    <x v="448"/>
    <x v="5"/>
    <n v="1468.29"/>
    <n v="822.24"/>
  </r>
  <r>
    <n v="490663"/>
    <x v="3"/>
    <x v="2"/>
    <x v="5"/>
    <n v="351"/>
    <x v="442"/>
    <d v="2019-08-19T00:00:00"/>
    <x v="448"/>
    <x v="2"/>
    <n v="824.84"/>
    <n v="428.92"/>
  </r>
  <r>
    <n v="144348"/>
    <x v="3"/>
    <x v="0"/>
    <x v="5"/>
    <n v="197"/>
    <x v="441"/>
    <d v="2019-08-19T00:00:00"/>
    <x v="442"/>
    <x v="2"/>
    <n v="724.93"/>
    <n v="666.94"/>
  </r>
  <r>
    <n v="95741"/>
    <x v="1"/>
    <x v="3"/>
    <x v="3"/>
    <n v="95"/>
    <x v="443"/>
    <d v="2019-08-18T00:00:00"/>
    <x v="447"/>
    <x v="2"/>
    <n v="1531.9"/>
    <n v="1057.01"/>
  </r>
  <r>
    <n v="950681"/>
    <x v="0"/>
    <x v="0"/>
    <x v="1"/>
    <n v="143"/>
    <x v="442"/>
    <d v="2019-08-21T00:00:00"/>
    <x v="449"/>
    <x v="1"/>
    <n v="545.14"/>
    <n v="419.76"/>
  </r>
  <r>
    <n v="213786"/>
    <x v="0"/>
    <x v="0"/>
    <x v="4"/>
    <n v="15"/>
    <x v="443"/>
    <d v="2019-08-18T00:00:00"/>
    <x v="441"/>
    <x v="3"/>
    <n v="1641.66"/>
    <n v="919.33"/>
  </r>
  <r>
    <n v="642521"/>
    <x v="2"/>
    <x v="1"/>
    <x v="1"/>
    <n v="50"/>
    <x v="442"/>
    <d v="2019-08-19T00:00:00"/>
    <x v="442"/>
    <x v="2"/>
    <n v="782.76"/>
    <n v="587.07000000000005"/>
  </r>
  <r>
    <n v="477106"/>
    <x v="2"/>
    <x v="1"/>
    <x v="3"/>
    <n v="56"/>
    <x v="442"/>
    <d v="2019-08-21T00:00:00"/>
    <x v="442"/>
    <x v="5"/>
    <n v="953.54"/>
    <n v="600.73"/>
  </r>
  <r>
    <n v="971384"/>
    <x v="1"/>
    <x v="2"/>
    <x v="3"/>
    <n v="328"/>
    <x v="443"/>
    <d v="2019-08-20T00:00:00"/>
    <x v="447"/>
    <x v="5"/>
    <n v="1049.29"/>
    <n v="891.9"/>
  </r>
  <r>
    <n v="909896"/>
    <x v="0"/>
    <x v="2"/>
    <x v="1"/>
    <n v="85"/>
    <x v="442"/>
    <d v="2019-08-20T00:00:00"/>
    <x v="442"/>
    <x v="2"/>
    <n v="685.1"/>
    <n v="369.95"/>
  </r>
  <r>
    <n v="820077"/>
    <x v="0"/>
    <x v="0"/>
    <x v="0"/>
    <n v="264"/>
    <x v="444"/>
    <d v="2019-08-22T00:00:00"/>
    <x v="450"/>
    <x v="2"/>
    <n v="1332"/>
    <n v="1185.48"/>
  </r>
  <r>
    <n v="874597"/>
    <x v="1"/>
    <x v="1"/>
    <x v="5"/>
    <n v="67"/>
    <x v="444"/>
    <d v="2019-08-20T00:00:00"/>
    <x v="443"/>
    <x v="1"/>
    <n v="1507.06"/>
    <n v="1220.72"/>
  </r>
  <r>
    <n v="54689"/>
    <x v="1"/>
    <x v="2"/>
    <x v="2"/>
    <n v="253"/>
    <x v="443"/>
    <d v="2019-08-21T00:00:00"/>
    <x v="442"/>
    <x v="2"/>
    <n v="1147.46"/>
    <n v="872.07"/>
  </r>
  <r>
    <n v="963744"/>
    <x v="0"/>
    <x v="0"/>
    <x v="2"/>
    <n v="154"/>
    <x v="443"/>
    <d v="2019-08-20T00:00:00"/>
    <x v="448"/>
    <x v="2"/>
    <n v="1979.74"/>
    <n v="1860.96"/>
  </r>
  <r>
    <n v="546392"/>
    <x v="0"/>
    <x v="3"/>
    <x v="3"/>
    <n v="247"/>
    <x v="443"/>
    <d v="2019-08-19T00:00:00"/>
    <x v="445"/>
    <x v="3"/>
    <n v="1439.04"/>
    <n v="920.99"/>
  </r>
  <r>
    <n v="58775"/>
    <x v="0"/>
    <x v="2"/>
    <x v="2"/>
    <n v="8"/>
    <x v="443"/>
    <d v="2019-08-20T00:00:00"/>
    <x v="447"/>
    <x v="1"/>
    <n v="1309.1199999999999"/>
    <n v="667.65"/>
  </r>
  <r>
    <n v="78065"/>
    <x v="0"/>
    <x v="2"/>
    <x v="1"/>
    <n v="125"/>
    <x v="443"/>
    <d v="2019-08-19T00:00:00"/>
    <x v="445"/>
    <x v="0"/>
    <n v="1380.04"/>
    <n v="1200.6300000000001"/>
  </r>
  <r>
    <n v="553372"/>
    <x v="0"/>
    <x v="0"/>
    <x v="5"/>
    <n v="88"/>
    <x v="443"/>
    <d v="2019-08-19T00:00:00"/>
    <x v="442"/>
    <x v="2"/>
    <n v="1442.68"/>
    <n v="807.9"/>
  </r>
  <r>
    <n v="34105"/>
    <x v="1"/>
    <x v="2"/>
    <x v="0"/>
    <n v="58"/>
    <x v="444"/>
    <d v="2019-08-21T00:00:00"/>
    <x v="449"/>
    <x v="3"/>
    <n v="1501.53"/>
    <n v="1351.38"/>
  </r>
  <r>
    <n v="842400"/>
    <x v="1"/>
    <x v="3"/>
    <x v="1"/>
    <n v="361"/>
    <x v="444"/>
    <d v="2019-08-20T00:00:00"/>
    <x v="448"/>
    <x v="2"/>
    <n v="825.7"/>
    <n v="751.39"/>
  </r>
  <r>
    <n v="995473"/>
    <x v="0"/>
    <x v="2"/>
    <x v="0"/>
    <n v="163"/>
    <x v="445"/>
    <d v="2019-08-22T00:00:00"/>
    <x v="450"/>
    <x v="1"/>
    <n v="1683.46"/>
    <n v="1043.75"/>
  </r>
  <r>
    <n v="514704"/>
    <x v="2"/>
    <x v="1"/>
    <x v="4"/>
    <n v="74"/>
    <x v="444"/>
    <d v="2019-08-22T00:00:00"/>
    <x v="450"/>
    <x v="4"/>
    <n v="492.44"/>
    <n v="265.92"/>
  </r>
  <r>
    <n v="103555"/>
    <x v="1"/>
    <x v="1"/>
    <x v="4"/>
    <n v="257"/>
    <x v="444"/>
    <d v="2019-08-20T00:00:00"/>
    <x v="448"/>
    <x v="3"/>
    <n v="1313.2"/>
    <n v="971.77"/>
  </r>
  <r>
    <n v="78356"/>
    <x v="2"/>
    <x v="3"/>
    <x v="1"/>
    <n v="115"/>
    <x v="445"/>
    <d v="2019-08-22T00:00:00"/>
    <x v="447"/>
    <x v="3"/>
    <n v="1316.58"/>
    <n v="1171.76"/>
  </r>
  <r>
    <n v="24854"/>
    <x v="0"/>
    <x v="0"/>
    <x v="4"/>
    <n v="309"/>
    <x v="445"/>
    <d v="2019-08-22T00:00:00"/>
    <x v="449"/>
    <x v="4"/>
    <n v="225.86"/>
    <n v="185.21"/>
  </r>
  <r>
    <n v="641599"/>
    <x v="2"/>
    <x v="1"/>
    <x v="4"/>
    <n v="34"/>
    <x v="445"/>
    <d v="2019-08-22T00:00:00"/>
    <x v="449"/>
    <x v="0"/>
    <n v="1822.71"/>
    <n v="1184.76"/>
  </r>
  <r>
    <n v="417763"/>
    <x v="0"/>
    <x v="1"/>
    <x v="3"/>
    <n v="4"/>
    <x v="444"/>
    <d v="2019-08-20T00:00:00"/>
    <x v="447"/>
    <x v="0"/>
    <n v="1479.83"/>
    <n v="1391.04"/>
  </r>
  <r>
    <n v="215978"/>
    <x v="1"/>
    <x v="1"/>
    <x v="4"/>
    <n v="250"/>
    <x v="445"/>
    <d v="2019-08-23T00:00:00"/>
    <x v="446"/>
    <x v="2"/>
    <n v="284.52"/>
    <n v="230.46"/>
  </r>
  <r>
    <n v="587714"/>
    <x v="1"/>
    <x v="2"/>
    <x v="0"/>
    <n v="29"/>
    <x v="445"/>
    <d v="2019-08-23T00:00:00"/>
    <x v="447"/>
    <x v="2"/>
    <n v="1235.8900000000001"/>
    <n v="1013.43"/>
  </r>
  <r>
    <n v="223761"/>
    <x v="0"/>
    <x v="0"/>
    <x v="4"/>
    <n v="222"/>
    <x v="446"/>
    <d v="2019-08-22T00:00:00"/>
    <x v="446"/>
    <x v="4"/>
    <n v="298.7"/>
    <n v="167.27"/>
  </r>
  <r>
    <n v="746055"/>
    <x v="0"/>
    <x v="0"/>
    <x v="3"/>
    <n v="26"/>
    <x v="445"/>
    <d v="2019-08-24T00:00:00"/>
    <x v="450"/>
    <x v="0"/>
    <n v="1548.74"/>
    <n v="851.81"/>
  </r>
  <r>
    <n v="219367"/>
    <x v="2"/>
    <x v="1"/>
    <x v="1"/>
    <n v="355"/>
    <x v="445"/>
    <d v="2019-08-23T00:00:00"/>
    <x v="450"/>
    <x v="0"/>
    <n v="1924.38"/>
    <n v="1077.6500000000001"/>
  </r>
  <r>
    <n v="218423"/>
    <x v="0"/>
    <x v="2"/>
    <x v="0"/>
    <n v="32"/>
    <x v="447"/>
    <d v="2019-08-24T00:00:00"/>
    <x v="450"/>
    <x v="1"/>
    <n v="650.66999999999996"/>
    <n v="390.4"/>
  </r>
  <r>
    <n v="462961"/>
    <x v="3"/>
    <x v="3"/>
    <x v="0"/>
    <n v="86"/>
    <x v="447"/>
    <d v="2019-08-23T00:00:00"/>
    <x v="446"/>
    <x v="0"/>
    <n v="1945.72"/>
    <n v="1070.1500000000001"/>
  </r>
  <r>
    <n v="796389"/>
    <x v="0"/>
    <x v="0"/>
    <x v="4"/>
    <n v="166"/>
    <x v="446"/>
    <d v="2019-08-23T00:00:00"/>
    <x v="446"/>
    <x v="4"/>
    <n v="452.26"/>
    <n v="235.18"/>
  </r>
  <r>
    <n v="318018"/>
    <x v="2"/>
    <x v="2"/>
    <x v="2"/>
    <n v="94"/>
    <x v="447"/>
    <d v="2019-08-25T00:00:00"/>
    <x v="451"/>
    <x v="1"/>
    <n v="667.73"/>
    <n v="447.38"/>
  </r>
  <r>
    <n v="348480"/>
    <x v="2"/>
    <x v="1"/>
    <x v="4"/>
    <n v="60"/>
    <x v="446"/>
    <d v="2019-08-24T00:00:00"/>
    <x v="452"/>
    <x v="5"/>
    <n v="1494.73"/>
    <n v="1255.57"/>
  </r>
  <r>
    <n v="755380"/>
    <x v="0"/>
    <x v="1"/>
    <x v="2"/>
    <n v="155"/>
    <x v="446"/>
    <d v="2019-08-23T00:00:00"/>
    <x v="448"/>
    <x v="4"/>
    <n v="1063.1500000000001"/>
    <n v="659.15"/>
  </r>
  <r>
    <n v="244776"/>
    <x v="0"/>
    <x v="0"/>
    <x v="5"/>
    <n v="332"/>
    <x v="446"/>
    <d v="2019-08-22T00:00:00"/>
    <x v="446"/>
    <x v="2"/>
    <n v="1063.55"/>
    <n v="882.75"/>
  </r>
  <r>
    <n v="923254"/>
    <x v="1"/>
    <x v="2"/>
    <x v="5"/>
    <n v="46"/>
    <x v="446"/>
    <d v="2019-08-24T00:00:00"/>
    <x v="446"/>
    <x v="3"/>
    <n v="1699.04"/>
    <n v="1495.16"/>
  </r>
  <r>
    <n v="768910"/>
    <x v="2"/>
    <x v="1"/>
    <x v="1"/>
    <n v="56"/>
    <x v="447"/>
    <d v="2019-08-22T00:00:00"/>
    <x v="446"/>
    <x v="5"/>
    <n v="1526.13"/>
    <n v="1068.29"/>
  </r>
  <r>
    <n v="639502"/>
    <x v="1"/>
    <x v="2"/>
    <x v="1"/>
    <n v="343"/>
    <x v="447"/>
    <d v="2019-08-22T00:00:00"/>
    <x v="446"/>
    <x v="2"/>
    <n v="1641.66"/>
    <n v="1083.5"/>
  </r>
  <r>
    <n v="976893"/>
    <x v="1"/>
    <x v="0"/>
    <x v="1"/>
    <n v="63"/>
    <x v="446"/>
    <d v="2019-08-24T00:00:00"/>
    <x v="452"/>
    <x v="1"/>
    <n v="334.68"/>
    <n v="227.58"/>
  </r>
  <r>
    <n v="816990"/>
    <x v="0"/>
    <x v="3"/>
    <x v="1"/>
    <n v="51"/>
    <x v="447"/>
    <d v="2019-08-25T00:00:00"/>
    <x v="446"/>
    <x v="4"/>
    <n v="682.7"/>
    <n v="464.24"/>
  </r>
  <r>
    <n v="976404"/>
    <x v="3"/>
    <x v="3"/>
    <x v="2"/>
    <n v="334"/>
    <x v="447"/>
    <d v="2019-08-24T00:00:00"/>
    <x v="453"/>
    <x v="1"/>
    <n v="712.36"/>
    <n v="391.8"/>
  </r>
  <r>
    <n v="40422"/>
    <x v="2"/>
    <x v="1"/>
    <x v="0"/>
    <n v="192"/>
    <x v="448"/>
    <d v="2019-08-26T00:00:00"/>
    <x v="454"/>
    <x v="4"/>
    <n v="1868.02"/>
    <n v="1307.6099999999999"/>
  </r>
  <r>
    <n v="801580"/>
    <x v="1"/>
    <x v="1"/>
    <x v="1"/>
    <n v="31"/>
    <x v="447"/>
    <d v="2019-08-25T00:00:00"/>
    <x v="446"/>
    <x v="5"/>
    <n v="959.64"/>
    <n v="479.82"/>
  </r>
  <r>
    <n v="581470"/>
    <x v="1"/>
    <x v="2"/>
    <x v="2"/>
    <n v="231"/>
    <x v="448"/>
    <d v="2019-08-24T00:00:00"/>
    <x v="452"/>
    <x v="2"/>
    <n v="381.39"/>
    <n v="339.44"/>
  </r>
  <r>
    <n v="832713"/>
    <x v="0"/>
    <x v="2"/>
    <x v="1"/>
    <n v="1"/>
    <x v="447"/>
    <d v="2019-08-23T00:00:00"/>
    <x v="446"/>
    <x v="0"/>
    <n v="1527.73"/>
    <n v="962.47"/>
  </r>
  <r>
    <n v="42399"/>
    <x v="1"/>
    <x v="1"/>
    <x v="3"/>
    <n v="291"/>
    <x v="447"/>
    <d v="2019-08-23T00:00:00"/>
    <x v="449"/>
    <x v="0"/>
    <n v="395.02"/>
    <n v="327.87"/>
  </r>
  <r>
    <n v="477293"/>
    <x v="0"/>
    <x v="1"/>
    <x v="3"/>
    <n v="321"/>
    <x v="447"/>
    <d v="2019-08-23T00:00:00"/>
    <x v="447"/>
    <x v="2"/>
    <n v="1127.9000000000001"/>
    <n v="800.81"/>
  </r>
  <r>
    <n v="439136"/>
    <x v="0"/>
    <x v="0"/>
    <x v="4"/>
    <n v="260"/>
    <x v="447"/>
    <d v="2019-08-23T00:00:00"/>
    <x v="451"/>
    <x v="3"/>
    <n v="1842.75"/>
    <n v="1031.94"/>
  </r>
  <r>
    <n v="580431"/>
    <x v="1"/>
    <x v="3"/>
    <x v="5"/>
    <n v="244"/>
    <x v="448"/>
    <d v="2019-08-26T00:00:00"/>
    <x v="450"/>
    <x v="4"/>
    <n v="1748.11"/>
    <n v="1450.93"/>
  </r>
  <r>
    <n v="307159"/>
    <x v="0"/>
    <x v="0"/>
    <x v="3"/>
    <n v="132"/>
    <x v="447"/>
    <d v="2019-08-25T00:00:00"/>
    <x v="451"/>
    <x v="1"/>
    <n v="644.5"/>
    <n v="464.04"/>
  </r>
  <r>
    <n v="811773"/>
    <x v="0"/>
    <x v="1"/>
    <x v="3"/>
    <n v="280"/>
    <x v="449"/>
    <d v="2019-08-24T00:00:00"/>
    <x v="452"/>
    <x v="5"/>
    <n v="1697.84"/>
    <n v="1086.6199999999999"/>
  </r>
  <r>
    <n v="6036"/>
    <x v="0"/>
    <x v="3"/>
    <x v="5"/>
    <n v="194"/>
    <x v="448"/>
    <d v="2019-08-25T00:00:00"/>
    <x v="450"/>
    <x v="0"/>
    <n v="1498.08"/>
    <n v="1243.4100000000001"/>
  </r>
  <r>
    <n v="284699"/>
    <x v="3"/>
    <x v="0"/>
    <x v="1"/>
    <n v="366"/>
    <x v="448"/>
    <d v="2019-08-26T00:00:00"/>
    <x v="450"/>
    <x v="5"/>
    <n v="323.32"/>
    <n v="203.69"/>
  </r>
  <r>
    <n v="845629"/>
    <x v="0"/>
    <x v="2"/>
    <x v="3"/>
    <n v="85"/>
    <x v="449"/>
    <d v="2019-08-27T00:00:00"/>
    <x v="450"/>
    <x v="5"/>
    <n v="1152.07"/>
    <n v="1048.3800000000001"/>
  </r>
  <r>
    <n v="921553"/>
    <x v="2"/>
    <x v="0"/>
    <x v="4"/>
    <n v="287"/>
    <x v="449"/>
    <d v="2019-08-25T00:00:00"/>
    <x v="446"/>
    <x v="2"/>
    <n v="1154.52"/>
    <n v="646.53"/>
  </r>
  <r>
    <n v="61241"/>
    <x v="3"/>
    <x v="2"/>
    <x v="5"/>
    <n v="295"/>
    <x v="448"/>
    <d v="2019-08-24T00:00:00"/>
    <x v="449"/>
    <x v="1"/>
    <n v="564.17999999999995"/>
    <n v="451.34"/>
  </r>
  <r>
    <n v="794457"/>
    <x v="0"/>
    <x v="1"/>
    <x v="3"/>
    <n v="155"/>
    <x v="448"/>
    <d v="2019-08-24T00:00:00"/>
    <x v="446"/>
    <x v="2"/>
    <n v="1027.32"/>
    <n v="739.67"/>
  </r>
  <r>
    <n v="916609"/>
    <x v="1"/>
    <x v="2"/>
    <x v="4"/>
    <n v="168"/>
    <x v="450"/>
    <d v="2019-08-26T00:00:00"/>
    <x v="454"/>
    <x v="2"/>
    <n v="1499.01"/>
    <n v="1259.17"/>
  </r>
  <r>
    <n v="232657"/>
    <x v="0"/>
    <x v="1"/>
    <x v="5"/>
    <n v="314"/>
    <x v="449"/>
    <d v="2019-08-27T00:00:00"/>
    <x v="451"/>
    <x v="1"/>
    <n v="1331.28"/>
    <n v="985.15"/>
  </r>
  <r>
    <n v="320090"/>
    <x v="3"/>
    <x v="2"/>
    <x v="0"/>
    <n v="210"/>
    <x v="450"/>
    <d v="2019-08-25T00:00:00"/>
    <x v="453"/>
    <x v="1"/>
    <n v="1111.19"/>
    <n v="855.62"/>
  </r>
  <r>
    <n v="439891"/>
    <x v="1"/>
    <x v="3"/>
    <x v="0"/>
    <n v="141"/>
    <x v="450"/>
    <d v="2019-08-26T00:00:00"/>
    <x v="453"/>
    <x v="4"/>
    <n v="945.49"/>
    <n v="813.12"/>
  </r>
  <r>
    <n v="373269"/>
    <x v="0"/>
    <x v="0"/>
    <x v="4"/>
    <n v="4"/>
    <x v="449"/>
    <d v="2019-08-28T00:00:00"/>
    <x v="455"/>
    <x v="0"/>
    <n v="1797.04"/>
    <n v="1437.63"/>
  </r>
  <r>
    <n v="49334"/>
    <x v="1"/>
    <x v="2"/>
    <x v="5"/>
    <n v="48"/>
    <x v="449"/>
    <d v="2019-08-25T00:00:00"/>
    <x v="452"/>
    <x v="1"/>
    <n v="225.86"/>
    <n v="124.22"/>
  </r>
  <r>
    <n v="820869"/>
    <x v="1"/>
    <x v="2"/>
    <x v="2"/>
    <n v="78"/>
    <x v="450"/>
    <d v="2019-08-26T00:00:00"/>
    <x v="454"/>
    <x v="3"/>
    <n v="1880.86"/>
    <n v="1184.94"/>
  </r>
  <r>
    <n v="784652"/>
    <x v="0"/>
    <x v="0"/>
    <x v="5"/>
    <n v="114"/>
    <x v="451"/>
    <d v="2019-08-27T00:00:00"/>
    <x v="455"/>
    <x v="2"/>
    <n v="201.52"/>
    <n v="104.79"/>
  </r>
  <r>
    <n v="643230"/>
    <x v="0"/>
    <x v="2"/>
    <x v="2"/>
    <n v="340"/>
    <x v="451"/>
    <d v="2019-08-28T00:00:00"/>
    <x v="451"/>
    <x v="1"/>
    <n v="443.32"/>
    <n v="288.16000000000003"/>
  </r>
  <r>
    <n v="966935"/>
    <x v="2"/>
    <x v="1"/>
    <x v="5"/>
    <n v="201"/>
    <x v="450"/>
    <d v="2019-08-28T00:00:00"/>
    <x v="451"/>
    <x v="5"/>
    <n v="638.46"/>
    <n v="478.85"/>
  </r>
  <r>
    <n v="873234"/>
    <x v="2"/>
    <x v="1"/>
    <x v="1"/>
    <n v="262"/>
    <x v="450"/>
    <d v="2019-08-27T00:00:00"/>
    <x v="456"/>
    <x v="3"/>
    <n v="1937.01"/>
    <n v="1801.42"/>
  </r>
  <r>
    <n v="150418"/>
    <x v="0"/>
    <x v="0"/>
    <x v="4"/>
    <n v="295"/>
    <x v="450"/>
    <d v="2019-08-29T00:00:00"/>
    <x v="457"/>
    <x v="0"/>
    <n v="295.27999999999997"/>
    <n v="159.44999999999999"/>
  </r>
  <r>
    <n v="509164"/>
    <x v="1"/>
    <x v="1"/>
    <x v="2"/>
    <n v="259"/>
    <x v="451"/>
    <d v="2019-08-29T00:00:00"/>
    <x v="455"/>
    <x v="4"/>
    <n v="1208.4100000000001"/>
    <n v="894.22"/>
  </r>
  <r>
    <n v="188514"/>
    <x v="3"/>
    <x v="3"/>
    <x v="3"/>
    <n v="248"/>
    <x v="450"/>
    <d v="2019-08-29T00:00:00"/>
    <x v="455"/>
    <x v="2"/>
    <n v="702.16"/>
    <n v="428.32"/>
  </r>
  <r>
    <n v="786406"/>
    <x v="1"/>
    <x v="3"/>
    <x v="4"/>
    <n v="67"/>
    <x v="452"/>
    <d v="2019-08-28T00:00:00"/>
    <x v="453"/>
    <x v="0"/>
    <n v="191.39"/>
    <n v="139.71"/>
  </r>
  <r>
    <n v="476260"/>
    <x v="3"/>
    <x v="3"/>
    <x v="1"/>
    <n v="38"/>
    <x v="452"/>
    <d v="2019-08-28T00:00:00"/>
    <x v="455"/>
    <x v="4"/>
    <n v="1899.76"/>
    <n v="1709.78"/>
  </r>
  <r>
    <n v="475995"/>
    <x v="0"/>
    <x v="3"/>
    <x v="5"/>
    <n v="347"/>
    <x v="452"/>
    <d v="2019-08-29T00:00:00"/>
    <x v="457"/>
    <x v="1"/>
    <n v="399.95"/>
    <n v="223.97"/>
  </r>
  <r>
    <n v="249434"/>
    <x v="0"/>
    <x v="1"/>
    <x v="4"/>
    <n v="288"/>
    <x v="451"/>
    <d v="2019-08-27T00:00:00"/>
    <x v="455"/>
    <x v="1"/>
    <n v="1325.22"/>
    <n v="781.88"/>
  </r>
  <r>
    <n v="773389"/>
    <x v="2"/>
    <x v="1"/>
    <x v="1"/>
    <n v="225"/>
    <x v="452"/>
    <d v="2019-08-29T00:00:00"/>
    <x v="453"/>
    <x v="3"/>
    <n v="923.77"/>
    <n v="609.69000000000005"/>
  </r>
  <r>
    <n v="38439"/>
    <x v="0"/>
    <x v="1"/>
    <x v="2"/>
    <n v="288"/>
    <x v="452"/>
    <d v="2019-08-27T00:00:00"/>
    <x v="450"/>
    <x v="5"/>
    <n v="1208.4100000000001"/>
    <n v="737.13"/>
  </r>
  <r>
    <n v="544374"/>
    <x v="3"/>
    <x v="0"/>
    <x v="3"/>
    <n v="85"/>
    <x v="452"/>
    <d v="2019-08-28T00:00:00"/>
    <x v="453"/>
    <x v="2"/>
    <n v="718.05"/>
    <n v="524.17999999999995"/>
  </r>
  <r>
    <n v="299618"/>
    <x v="0"/>
    <x v="0"/>
    <x v="0"/>
    <n v="67"/>
    <x v="451"/>
    <d v="2019-08-27T00:00:00"/>
    <x v="455"/>
    <x v="2"/>
    <n v="429.69"/>
    <n v="292.19"/>
  </r>
  <r>
    <n v="696952"/>
    <x v="2"/>
    <x v="1"/>
    <x v="0"/>
    <n v="332"/>
    <x v="451"/>
    <d v="2019-08-27T00:00:00"/>
    <x v="450"/>
    <x v="0"/>
    <n v="1076.92"/>
    <n v="883.07"/>
  </r>
  <r>
    <n v="191320"/>
    <x v="3"/>
    <x v="3"/>
    <x v="1"/>
    <n v="262"/>
    <x v="451"/>
    <d v="2019-08-30T00:00:00"/>
    <x v="453"/>
    <x v="5"/>
    <n v="185.56"/>
    <n v="176.28"/>
  </r>
  <r>
    <n v="361084"/>
    <x v="0"/>
    <x v="3"/>
    <x v="0"/>
    <n v="103"/>
    <x v="452"/>
    <d v="2019-08-29T00:00:00"/>
    <x v="458"/>
    <x v="3"/>
    <n v="1924.38"/>
    <n v="1019.92"/>
  </r>
  <r>
    <n v="354601"/>
    <x v="3"/>
    <x v="0"/>
    <x v="2"/>
    <n v="286"/>
    <x v="452"/>
    <d v="2019-08-30T00:00:00"/>
    <x v="455"/>
    <x v="3"/>
    <n v="1313.2"/>
    <n v="1129.3499999999999"/>
  </r>
  <r>
    <n v="296823"/>
    <x v="0"/>
    <x v="1"/>
    <x v="4"/>
    <n v="46"/>
    <x v="452"/>
    <d v="2019-08-29T00:00:00"/>
    <x v="453"/>
    <x v="4"/>
    <n v="590.77"/>
    <n v="513.97"/>
  </r>
  <r>
    <n v="166335"/>
    <x v="3"/>
    <x v="0"/>
    <x v="0"/>
    <n v="92"/>
    <x v="452"/>
    <d v="2019-08-30T00:00:00"/>
    <x v="456"/>
    <x v="5"/>
    <n v="381.39"/>
    <n v="217.39"/>
  </r>
  <r>
    <n v="192161"/>
    <x v="1"/>
    <x v="2"/>
    <x v="4"/>
    <n v="121"/>
    <x v="453"/>
    <d v="2019-08-30T00:00:00"/>
    <x v="453"/>
    <x v="0"/>
    <n v="717.95"/>
    <n v="660.51"/>
  </r>
  <r>
    <n v="406151"/>
    <x v="0"/>
    <x v="1"/>
    <x v="0"/>
    <n v="343"/>
    <x v="453"/>
    <d v="2019-08-29T00:00:00"/>
    <x v="455"/>
    <x v="3"/>
    <n v="1523.41"/>
    <n v="1157.79"/>
  </r>
  <r>
    <n v="551612"/>
    <x v="0"/>
    <x v="3"/>
    <x v="3"/>
    <n v="11"/>
    <x v="454"/>
    <d v="2019-08-31T00:00:00"/>
    <x v="458"/>
    <x v="4"/>
    <n v="1442.37"/>
    <n v="1081.78"/>
  </r>
  <r>
    <n v="966006"/>
    <x v="1"/>
    <x v="2"/>
    <x v="2"/>
    <n v="255"/>
    <x v="453"/>
    <d v="2019-08-30T00:00:00"/>
    <x v="455"/>
    <x v="0"/>
    <n v="1526.13"/>
    <n v="885.16"/>
  </r>
  <r>
    <n v="208223"/>
    <x v="0"/>
    <x v="0"/>
    <x v="1"/>
    <n v="283"/>
    <x v="453"/>
    <d v="2019-08-29T00:00:00"/>
    <x v="456"/>
    <x v="2"/>
    <n v="1227.48"/>
    <n v="846.96"/>
  </r>
  <r>
    <n v="156794"/>
    <x v="1"/>
    <x v="3"/>
    <x v="2"/>
    <n v="188"/>
    <x v="453"/>
    <d v="2019-08-30T00:00:00"/>
    <x v="455"/>
    <x v="1"/>
    <n v="805.33"/>
    <n v="499.3"/>
  </r>
  <r>
    <n v="859080"/>
    <x v="0"/>
    <x v="0"/>
    <x v="4"/>
    <n v="300"/>
    <x v="453"/>
    <d v="2019-09-01T00:00:00"/>
    <x v="454"/>
    <x v="4"/>
    <n v="334.68"/>
    <n v="267.74"/>
  </r>
  <r>
    <n v="343194"/>
    <x v="0"/>
    <x v="1"/>
    <x v="1"/>
    <n v="2"/>
    <x v="454"/>
    <d v="2019-08-30T00:00:00"/>
    <x v="455"/>
    <x v="0"/>
    <n v="1325.22"/>
    <n v="1219.2"/>
  </r>
  <r>
    <n v="965287"/>
    <x v="2"/>
    <x v="3"/>
    <x v="1"/>
    <n v="22"/>
    <x v="455"/>
    <d v="2019-09-01T00:00:00"/>
    <x v="456"/>
    <x v="3"/>
    <n v="598.29999999999995"/>
    <n v="466.67"/>
  </r>
  <r>
    <n v="453060"/>
    <x v="1"/>
    <x v="0"/>
    <x v="1"/>
    <n v="85"/>
    <x v="454"/>
    <d v="2019-09-01T00:00:00"/>
    <x v="456"/>
    <x v="0"/>
    <n v="1438.22"/>
    <n v="1265.6300000000001"/>
  </r>
  <r>
    <n v="823510"/>
    <x v="2"/>
    <x v="1"/>
    <x v="5"/>
    <n v="59"/>
    <x v="454"/>
    <d v="2019-08-31T00:00:00"/>
    <x v="455"/>
    <x v="0"/>
    <n v="321.35000000000002"/>
    <n v="276.36"/>
  </r>
  <r>
    <n v="536287"/>
    <x v="1"/>
    <x v="2"/>
    <x v="2"/>
    <n v="272"/>
    <x v="455"/>
    <d v="2019-08-31T00:00:00"/>
    <x v="456"/>
    <x v="0"/>
    <n v="223.91"/>
    <n v="176.89"/>
  </r>
  <r>
    <n v="558916"/>
    <x v="1"/>
    <x v="3"/>
    <x v="3"/>
    <n v="307"/>
    <x v="455"/>
    <d v="2019-09-01T00:00:00"/>
    <x v="459"/>
    <x v="0"/>
    <n v="418.85"/>
    <n v="318.33"/>
  </r>
  <r>
    <n v="692475"/>
    <x v="1"/>
    <x v="2"/>
    <x v="4"/>
    <n v="83"/>
    <x v="455"/>
    <d v="2019-09-02T00:00:00"/>
    <x v="460"/>
    <x v="2"/>
    <n v="1924.38"/>
    <n v="1135.3800000000001"/>
  </r>
  <r>
    <n v="678425"/>
    <x v="0"/>
    <x v="0"/>
    <x v="5"/>
    <n v="167"/>
    <x v="455"/>
    <d v="2019-08-30T00:00:00"/>
    <x v="459"/>
    <x v="3"/>
    <n v="1291.07"/>
    <n v="787.55"/>
  </r>
  <r>
    <n v="582354"/>
    <x v="2"/>
    <x v="1"/>
    <x v="5"/>
    <n v="95"/>
    <x v="455"/>
    <d v="2019-09-02T00:00:00"/>
    <x v="457"/>
    <x v="5"/>
    <n v="1340.35"/>
    <n v="1273.33"/>
  </r>
  <r>
    <n v="181770"/>
    <x v="0"/>
    <x v="2"/>
    <x v="5"/>
    <n v="119"/>
    <x v="454"/>
    <d v="2019-08-31T00:00:00"/>
    <x v="455"/>
    <x v="0"/>
    <n v="1769.91"/>
    <n v="1663.72"/>
  </r>
  <r>
    <n v="688939"/>
    <x v="2"/>
    <x v="1"/>
    <x v="4"/>
    <n v="326"/>
    <x v="454"/>
    <d v="2019-09-02T00:00:00"/>
    <x v="461"/>
    <x v="3"/>
    <n v="985.07"/>
    <n v="679.7"/>
  </r>
  <r>
    <n v="465748"/>
    <x v="1"/>
    <x v="3"/>
    <x v="1"/>
    <n v="128"/>
    <x v="455"/>
    <d v="2019-09-02T00:00:00"/>
    <x v="458"/>
    <x v="0"/>
    <n v="579.85"/>
    <n v="295.72000000000003"/>
  </r>
  <r>
    <n v="885991"/>
    <x v="1"/>
    <x v="2"/>
    <x v="0"/>
    <n v="67"/>
    <x v="456"/>
    <d v="2019-08-31T00:00:00"/>
    <x v="456"/>
    <x v="3"/>
    <n v="1859.08"/>
    <n v="985.31"/>
  </r>
  <r>
    <n v="335134"/>
    <x v="2"/>
    <x v="0"/>
    <x v="5"/>
    <n v="356"/>
    <x v="455"/>
    <d v="2019-09-01T00:00:00"/>
    <x v="458"/>
    <x v="0"/>
    <n v="308.58999999999997"/>
    <n v="222.18"/>
  </r>
  <r>
    <n v="605567"/>
    <x v="2"/>
    <x v="1"/>
    <x v="2"/>
    <n v="343"/>
    <x v="456"/>
    <d v="2019-08-31T00:00:00"/>
    <x v="455"/>
    <x v="4"/>
    <n v="1105.1099999999999"/>
    <n v="574.66"/>
  </r>
  <r>
    <n v="831565"/>
    <x v="0"/>
    <x v="0"/>
    <x v="4"/>
    <n v="185"/>
    <x v="457"/>
    <d v="2019-09-01T00:00:00"/>
    <x v="457"/>
    <x v="0"/>
    <n v="157.06"/>
    <n v="78.53"/>
  </r>
  <r>
    <n v="850786"/>
    <x v="0"/>
    <x v="2"/>
    <x v="5"/>
    <n v="36"/>
    <x v="456"/>
    <d v="2019-09-01T00:00:00"/>
    <x v="454"/>
    <x v="0"/>
    <n v="923.98"/>
    <n v="720.7"/>
  </r>
  <r>
    <n v="798483"/>
    <x v="2"/>
    <x v="0"/>
    <x v="5"/>
    <n v="125"/>
    <x v="456"/>
    <d v="2019-09-02T00:00:00"/>
    <x v="458"/>
    <x v="5"/>
    <n v="950.69"/>
    <n v="674.99"/>
  </r>
  <r>
    <n v="333204"/>
    <x v="0"/>
    <x v="0"/>
    <x v="5"/>
    <n v="270"/>
    <x v="456"/>
    <d v="2019-09-01T00:00:00"/>
    <x v="457"/>
    <x v="5"/>
    <n v="1541.03"/>
    <n v="1124.95"/>
  </r>
  <r>
    <n v="196474"/>
    <x v="0"/>
    <x v="2"/>
    <x v="2"/>
    <n v="223"/>
    <x v="457"/>
    <d v="2019-09-02T00:00:00"/>
    <x v="456"/>
    <x v="3"/>
    <n v="1877.7"/>
    <n v="1201.73"/>
  </r>
  <r>
    <n v="876497"/>
    <x v="0"/>
    <x v="0"/>
    <x v="2"/>
    <n v="183"/>
    <x v="456"/>
    <d v="2019-09-02T00:00:00"/>
    <x v="462"/>
    <x v="1"/>
    <n v="396.08"/>
    <n v="320.82"/>
  </r>
  <r>
    <n v="13424"/>
    <x v="1"/>
    <x v="0"/>
    <x v="0"/>
    <n v="92"/>
    <x v="456"/>
    <d v="2019-09-04T00:00:00"/>
    <x v="463"/>
    <x v="3"/>
    <n v="449.24"/>
    <n v="417.79"/>
  </r>
  <r>
    <n v="526996"/>
    <x v="0"/>
    <x v="3"/>
    <x v="0"/>
    <n v="333"/>
    <x v="457"/>
    <d v="2019-09-04T00:00:00"/>
    <x v="461"/>
    <x v="3"/>
    <n v="927.33"/>
    <n v="723.32"/>
  </r>
  <r>
    <n v="645818"/>
    <x v="1"/>
    <x v="3"/>
    <x v="3"/>
    <n v="235"/>
    <x v="456"/>
    <d v="2019-09-02T00:00:00"/>
    <x v="457"/>
    <x v="2"/>
    <n v="1697.84"/>
    <n v="1494.1"/>
  </r>
  <r>
    <n v="892867"/>
    <x v="1"/>
    <x v="2"/>
    <x v="5"/>
    <n v="2"/>
    <x v="456"/>
    <d v="2019-09-01T00:00:00"/>
    <x v="456"/>
    <x v="3"/>
    <n v="755.6"/>
    <n v="491.14"/>
  </r>
  <r>
    <n v="899197"/>
    <x v="2"/>
    <x v="3"/>
    <x v="4"/>
    <n v="60"/>
    <x v="456"/>
    <d v="2019-09-04T00:00:00"/>
    <x v="459"/>
    <x v="3"/>
    <n v="531.20000000000005"/>
    <n v="403.71"/>
  </r>
  <r>
    <n v="51857"/>
    <x v="0"/>
    <x v="0"/>
    <x v="2"/>
    <n v="45"/>
    <x v="457"/>
    <d v="2019-09-03T00:00:00"/>
    <x v="464"/>
    <x v="3"/>
    <n v="952.92"/>
    <n v="533.64"/>
  </r>
  <r>
    <n v="530551"/>
    <x v="1"/>
    <x v="3"/>
    <x v="5"/>
    <n v="145"/>
    <x v="458"/>
    <d v="2019-09-02T00:00:00"/>
    <x v="456"/>
    <x v="0"/>
    <n v="391.81"/>
    <n v="266.43"/>
  </r>
  <r>
    <n v="775035"/>
    <x v="3"/>
    <x v="2"/>
    <x v="1"/>
    <n v="296"/>
    <x v="458"/>
    <d v="2019-09-05T00:00:00"/>
    <x v="464"/>
    <x v="5"/>
    <n v="1415.96"/>
    <n v="1331"/>
  </r>
  <r>
    <n v="964409"/>
    <x v="0"/>
    <x v="1"/>
    <x v="2"/>
    <n v="303"/>
    <x v="457"/>
    <d v="2019-09-04T00:00:00"/>
    <x v="460"/>
    <x v="1"/>
    <n v="207.27"/>
    <n v="176.18"/>
  </r>
  <r>
    <n v="299149"/>
    <x v="0"/>
    <x v="3"/>
    <x v="5"/>
    <n v="71"/>
    <x v="457"/>
    <d v="2019-09-03T00:00:00"/>
    <x v="462"/>
    <x v="2"/>
    <n v="360.42"/>
    <n v="302.75"/>
  </r>
  <r>
    <n v="422048"/>
    <x v="1"/>
    <x v="2"/>
    <x v="3"/>
    <n v="87"/>
    <x v="458"/>
    <d v="2019-09-02T00:00:00"/>
    <x v="461"/>
    <x v="2"/>
    <n v="610.71"/>
    <n v="537.41999999999996"/>
  </r>
  <r>
    <n v="558113"/>
    <x v="1"/>
    <x v="2"/>
    <x v="1"/>
    <n v="132"/>
    <x v="457"/>
    <d v="2019-09-05T00:00:00"/>
    <x v="461"/>
    <x v="3"/>
    <n v="448.42"/>
    <n v="278.02"/>
  </r>
  <r>
    <n v="332529"/>
    <x v="2"/>
    <x v="0"/>
    <x v="0"/>
    <n v="62"/>
    <x v="459"/>
    <d v="2019-09-03T00:00:00"/>
    <x v="458"/>
    <x v="4"/>
    <n v="1372.19"/>
    <n v="974.25"/>
  </r>
  <r>
    <n v="506172"/>
    <x v="1"/>
    <x v="1"/>
    <x v="0"/>
    <n v="149"/>
    <x v="458"/>
    <d v="2019-09-05T00:00:00"/>
    <x v="463"/>
    <x v="1"/>
    <n v="443.32"/>
    <n v="274.86"/>
  </r>
  <r>
    <n v="233402"/>
    <x v="0"/>
    <x v="0"/>
    <x v="3"/>
    <n v="47"/>
    <x v="458"/>
    <d v="2019-09-03T00:00:00"/>
    <x v="459"/>
    <x v="3"/>
    <n v="1688.32"/>
    <n v="1384.42"/>
  </r>
  <r>
    <n v="766380"/>
    <x v="2"/>
    <x v="3"/>
    <x v="3"/>
    <n v="131"/>
    <x v="459"/>
    <d v="2019-09-04T00:00:00"/>
    <x v="460"/>
    <x v="1"/>
    <n v="210.29"/>
    <n v="128.28"/>
  </r>
  <r>
    <n v="452666"/>
    <x v="0"/>
    <x v="3"/>
    <x v="0"/>
    <n v="159"/>
    <x v="458"/>
    <d v="2019-09-06T00:00:00"/>
    <x v="463"/>
    <x v="2"/>
    <n v="220.1"/>
    <n v="156.27000000000001"/>
  </r>
  <r>
    <n v="31367"/>
    <x v="0"/>
    <x v="2"/>
    <x v="3"/>
    <n v="35"/>
    <x v="459"/>
    <d v="2019-09-04T00:00:00"/>
    <x v="463"/>
    <x v="3"/>
    <n v="370.61"/>
    <n v="211.25"/>
  </r>
  <r>
    <n v="212573"/>
    <x v="1"/>
    <x v="3"/>
    <x v="0"/>
    <n v="321"/>
    <x v="459"/>
    <d v="2019-09-06T00:00:00"/>
    <x v="460"/>
    <x v="3"/>
    <n v="717.95"/>
    <n v="638.98"/>
  </r>
  <r>
    <n v="245847"/>
    <x v="0"/>
    <x v="1"/>
    <x v="5"/>
    <n v="337"/>
    <x v="458"/>
    <d v="2019-09-04T00:00:00"/>
    <x v="458"/>
    <x v="1"/>
    <n v="544.79"/>
    <n v="463.07"/>
  </r>
  <r>
    <n v="931517"/>
    <x v="1"/>
    <x v="2"/>
    <x v="4"/>
    <n v="209"/>
    <x v="459"/>
    <d v="2019-09-06T00:00:00"/>
    <x v="465"/>
    <x v="5"/>
    <n v="597.86"/>
    <n v="454.37"/>
  </r>
  <r>
    <n v="43908"/>
    <x v="0"/>
    <x v="0"/>
    <x v="3"/>
    <n v="171"/>
    <x v="458"/>
    <d v="2019-09-05T00:00:00"/>
    <x v="461"/>
    <x v="5"/>
    <n v="882.54"/>
    <n v="591.29999999999995"/>
  </r>
  <r>
    <n v="972698"/>
    <x v="2"/>
    <x v="0"/>
    <x v="5"/>
    <n v="246"/>
    <x v="459"/>
    <d v="2019-09-06T00:00:00"/>
    <x v="463"/>
    <x v="4"/>
    <n v="157.06"/>
    <n v="142.91999999999999"/>
  </r>
  <r>
    <n v="573073"/>
    <x v="0"/>
    <x v="1"/>
    <x v="4"/>
    <n v="19"/>
    <x v="459"/>
    <d v="2019-09-05T00:00:00"/>
    <x v="461"/>
    <x v="2"/>
    <n v="337.68"/>
    <n v="216.12"/>
  </r>
  <r>
    <n v="568070"/>
    <x v="3"/>
    <x v="3"/>
    <x v="4"/>
    <n v="322"/>
    <x v="459"/>
    <d v="2019-09-07T00:00:00"/>
    <x v="460"/>
    <x v="5"/>
    <n v="1945.43"/>
    <n v="1381.26"/>
  </r>
  <r>
    <n v="65549"/>
    <x v="0"/>
    <x v="1"/>
    <x v="5"/>
    <n v="252"/>
    <x v="460"/>
    <d v="2019-09-08T00:00:00"/>
    <x v="464"/>
    <x v="2"/>
    <n v="594.72"/>
    <n v="487.67"/>
  </r>
  <r>
    <n v="595686"/>
    <x v="2"/>
    <x v="0"/>
    <x v="3"/>
    <n v="306"/>
    <x v="460"/>
    <d v="2019-09-05T00:00:00"/>
    <x v="464"/>
    <x v="3"/>
    <n v="449.24"/>
    <n v="278.52999999999997"/>
  </r>
  <r>
    <n v="263007"/>
    <x v="3"/>
    <x v="2"/>
    <x v="1"/>
    <n v="126"/>
    <x v="460"/>
    <d v="2019-09-05T00:00:00"/>
    <x v="459"/>
    <x v="5"/>
    <n v="1034.3599999999999"/>
    <n v="941.27"/>
  </r>
  <r>
    <n v="908927"/>
    <x v="0"/>
    <x v="2"/>
    <x v="2"/>
    <n v="329"/>
    <x v="461"/>
    <d v="2019-09-07T00:00:00"/>
    <x v="466"/>
    <x v="0"/>
    <n v="1442.37"/>
    <n v="1341.4"/>
  </r>
  <r>
    <n v="92580"/>
    <x v="0"/>
    <x v="0"/>
    <x v="4"/>
    <n v="72"/>
    <x v="460"/>
    <d v="2019-09-06T00:00:00"/>
    <x v="460"/>
    <x v="0"/>
    <n v="1487.05"/>
    <n v="1397.83"/>
  </r>
  <r>
    <n v="100351"/>
    <x v="3"/>
    <x v="3"/>
    <x v="0"/>
    <n v="311"/>
    <x v="461"/>
    <d v="2019-09-08T00:00:00"/>
    <x v="466"/>
    <x v="1"/>
    <n v="244.72"/>
    <n v="210.46"/>
  </r>
  <r>
    <n v="59245"/>
    <x v="0"/>
    <x v="1"/>
    <x v="4"/>
    <n v="339"/>
    <x v="460"/>
    <d v="2019-09-05T00:00:00"/>
    <x v="465"/>
    <x v="4"/>
    <n v="1340.35"/>
    <n v="857.82"/>
  </r>
  <r>
    <n v="672033"/>
    <x v="0"/>
    <x v="1"/>
    <x v="4"/>
    <n v="200"/>
    <x v="461"/>
    <d v="2019-09-05T00:00:00"/>
    <x v="465"/>
    <x v="4"/>
    <n v="638.46"/>
    <n v="581"/>
  </r>
  <r>
    <n v="759768"/>
    <x v="0"/>
    <x v="0"/>
    <x v="0"/>
    <n v="112"/>
    <x v="460"/>
    <d v="2019-09-07T00:00:00"/>
    <x v="467"/>
    <x v="0"/>
    <n v="1959.55"/>
    <n v="1450.07"/>
  </r>
  <r>
    <n v="958486"/>
    <x v="1"/>
    <x v="3"/>
    <x v="1"/>
    <n v="221"/>
    <x v="461"/>
    <d v="2019-09-07T00:00:00"/>
    <x v="460"/>
    <x v="0"/>
    <n v="1452.7"/>
    <n v="784.46"/>
  </r>
  <r>
    <n v="125672"/>
    <x v="1"/>
    <x v="3"/>
    <x v="2"/>
    <n v="247"/>
    <x v="462"/>
    <d v="2019-09-09T00:00:00"/>
    <x v="468"/>
    <x v="1"/>
    <n v="1867.86"/>
    <n v="1587.68"/>
  </r>
  <r>
    <n v="804634"/>
    <x v="1"/>
    <x v="3"/>
    <x v="1"/>
    <n v="189"/>
    <x v="460"/>
    <d v="2019-09-06T00:00:00"/>
    <x v="463"/>
    <x v="4"/>
    <n v="559.48"/>
    <n v="481.15"/>
  </r>
  <r>
    <n v="837190"/>
    <x v="1"/>
    <x v="2"/>
    <x v="5"/>
    <n v="2"/>
    <x v="460"/>
    <d v="2019-09-07T00:00:00"/>
    <x v="465"/>
    <x v="1"/>
    <n v="527.55999999999995"/>
    <n v="305.98"/>
  </r>
  <r>
    <n v="456731"/>
    <x v="0"/>
    <x v="0"/>
    <x v="3"/>
    <n v="341"/>
    <x v="460"/>
    <d v="2019-09-09T00:00:00"/>
    <x v="464"/>
    <x v="5"/>
    <n v="1877.7"/>
    <n v="1258.06"/>
  </r>
  <r>
    <n v="953388"/>
    <x v="2"/>
    <x v="1"/>
    <x v="3"/>
    <n v="241"/>
    <x v="463"/>
    <d v="2019-09-08T00:00:00"/>
    <x v="464"/>
    <x v="1"/>
    <n v="566.54"/>
    <n v="481.56"/>
  </r>
  <r>
    <n v="94050"/>
    <x v="1"/>
    <x v="2"/>
    <x v="1"/>
    <n v="332"/>
    <x v="462"/>
    <d v="2019-09-08T00:00:00"/>
    <x v="468"/>
    <x v="5"/>
    <n v="189.1"/>
    <n v="102.11"/>
  </r>
  <r>
    <n v="304646"/>
    <x v="2"/>
    <x v="1"/>
    <x v="2"/>
    <n v="21"/>
    <x v="462"/>
    <d v="2019-09-08T00:00:00"/>
    <x v="466"/>
    <x v="5"/>
    <n v="1339.32"/>
    <n v="950.92"/>
  </r>
  <r>
    <n v="53125"/>
    <x v="0"/>
    <x v="2"/>
    <x v="3"/>
    <n v="133"/>
    <x v="462"/>
    <d v="2019-09-09T00:00:00"/>
    <x v="465"/>
    <x v="4"/>
    <n v="859.45"/>
    <n v="627.4"/>
  </r>
  <r>
    <n v="677923"/>
    <x v="0"/>
    <x v="2"/>
    <x v="0"/>
    <n v="311"/>
    <x v="462"/>
    <d v="2019-09-10T00:00:00"/>
    <x v="466"/>
    <x v="1"/>
    <n v="193.84"/>
    <n v="178.33"/>
  </r>
  <r>
    <n v="712964"/>
    <x v="0"/>
    <x v="0"/>
    <x v="3"/>
    <n v="43"/>
    <x v="462"/>
    <d v="2019-09-10T00:00:00"/>
    <x v="466"/>
    <x v="5"/>
    <n v="1834.32"/>
    <n v="1504.14"/>
  </r>
  <r>
    <n v="904163"/>
    <x v="0"/>
    <x v="2"/>
    <x v="5"/>
    <n v="116"/>
    <x v="462"/>
    <d v="2019-09-07T00:00:00"/>
    <x v="460"/>
    <x v="2"/>
    <n v="1339.99"/>
    <n v="1179.19"/>
  </r>
  <r>
    <n v="556332"/>
    <x v="0"/>
    <x v="1"/>
    <x v="5"/>
    <n v="53"/>
    <x v="462"/>
    <d v="2019-09-07T00:00:00"/>
    <x v="463"/>
    <x v="2"/>
    <n v="540.25"/>
    <n v="502.43"/>
  </r>
  <r>
    <n v="411965"/>
    <x v="0"/>
    <x v="0"/>
    <x v="1"/>
    <n v="25"/>
    <x v="462"/>
    <d v="2019-09-08T00:00:00"/>
    <x v="467"/>
    <x v="0"/>
    <n v="1204.48"/>
    <n v="614.28"/>
  </r>
  <r>
    <n v="892957"/>
    <x v="1"/>
    <x v="1"/>
    <x v="0"/>
    <n v="366"/>
    <x v="464"/>
    <d v="2019-09-09T00:00:00"/>
    <x v="467"/>
    <x v="1"/>
    <n v="1333.45"/>
    <n v="1213.44"/>
  </r>
  <r>
    <n v="447805"/>
    <x v="0"/>
    <x v="0"/>
    <x v="5"/>
    <n v="113"/>
    <x v="463"/>
    <d v="2019-09-08T00:00:00"/>
    <x v="465"/>
    <x v="0"/>
    <n v="465.47"/>
    <n v="307.20999999999998"/>
  </r>
  <r>
    <n v="521376"/>
    <x v="0"/>
    <x v="1"/>
    <x v="4"/>
    <n v="187"/>
    <x v="463"/>
    <d v="2019-09-09T00:00:00"/>
    <x v="467"/>
    <x v="4"/>
    <n v="1548.53"/>
    <n v="1285.28"/>
  </r>
  <r>
    <n v="179607"/>
    <x v="1"/>
    <x v="0"/>
    <x v="3"/>
    <n v="71"/>
    <x v="464"/>
    <d v="2019-09-11T00:00:00"/>
    <x v="465"/>
    <x v="0"/>
    <n v="311.24"/>
    <n v="171.18"/>
  </r>
  <r>
    <n v="440770"/>
    <x v="0"/>
    <x v="2"/>
    <x v="1"/>
    <n v="82"/>
    <x v="463"/>
    <d v="2019-09-09T00:00:00"/>
    <x v="465"/>
    <x v="5"/>
    <n v="594.72"/>
    <n v="303.31"/>
  </r>
  <r>
    <n v="869190"/>
    <x v="1"/>
    <x v="2"/>
    <x v="5"/>
    <n v="25"/>
    <x v="464"/>
    <d v="2019-09-10T00:00:00"/>
    <x v="463"/>
    <x v="3"/>
    <n v="1602.14"/>
    <n v="1089.46"/>
  </r>
  <r>
    <n v="154463"/>
    <x v="1"/>
    <x v="2"/>
    <x v="5"/>
    <n v="65"/>
    <x v="464"/>
    <d v="2019-09-09T00:00:00"/>
    <x v="465"/>
    <x v="4"/>
    <n v="1211.8399999999999"/>
    <n v="1127.01"/>
  </r>
  <r>
    <n v="107472"/>
    <x v="2"/>
    <x v="1"/>
    <x v="0"/>
    <n v="225"/>
    <x v="465"/>
    <d v="2019-09-12T00:00:00"/>
    <x v="469"/>
    <x v="5"/>
    <n v="1867.86"/>
    <n v="1737.11"/>
  </r>
  <r>
    <n v="976051"/>
    <x v="2"/>
    <x v="1"/>
    <x v="4"/>
    <n v="347"/>
    <x v="465"/>
    <d v="2019-09-12T00:00:00"/>
    <x v="466"/>
    <x v="4"/>
    <n v="650.66999999999996"/>
    <n v="370.88"/>
  </r>
  <r>
    <n v="22126"/>
    <x v="0"/>
    <x v="2"/>
    <x v="2"/>
    <n v="73"/>
    <x v="464"/>
    <d v="2019-09-11T00:00:00"/>
    <x v="465"/>
    <x v="1"/>
    <n v="484.22"/>
    <n v="387.38"/>
  </r>
  <r>
    <n v="655327"/>
    <x v="2"/>
    <x v="1"/>
    <x v="4"/>
    <n v="50"/>
    <x v="464"/>
    <d v="2019-09-09T00:00:00"/>
    <x v="464"/>
    <x v="0"/>
    <n v="1907.33"/>
    <n v="1487.72"/>
  </r>
  <r>
    <n v="974946"/>
    <x v="1"/>
    <x v="3"/>
    <x v="4"/>
    <n v="340"/>
    <x v="465"/>
    <d v="2019-09-11T00:00:00"/>
    <x v="468"/>
    <x v="4"/>
    <n v="949.16"/>
    <n v="844.75"/>
  </r>
  <r>
    <n v="678057"/>
    <x v="0"/>
    <x v="2"/>
    <x v="0"/>
    <n v="250"/>
    <x v="466"/>
    <d v="2019-09-13T00:00:00"/>
    <x v="470"/>
    <x v="0"/>
    <n v="1755.48"/>
    <n v="1018.18"/>
  </r>
  <r>
    <n v="492983"/>
    <x v="3"/>
    <x v="0"/>
    <x v="3"/>
    <n v="80"/>
    <x v="465"/>
    <d v="2019-09-12T00:00:00"/>
    <x v="471"/>
    <x v="5"/>
    <n v="592.61"/>
    <n v="503.72"/>
  </r>
  <r>
    <n v="374802"/>
    <x v="2"/>
    <x v="0"/>
    <x v="5"/>
    <n v="240"/>
    <x v="466"/>
    <d v="2019-09-13T00:00:00"/>
    <x v="469"/>
    <x v="3"/>
    <n v="1147.46"/>
    <n v="860.6"/>
  </r>
  <r>
    <n v="563829"/>
    <x v="1"/>
    <x v="1"/>
    <x v="4"/>
    <n v="329"/>
    <x v="466"/>
    <d v="2019-09-14T00:00:00"/>
    <x v="472"/>
    <x v="4"/>
    <n v="1071.03"/>
    <n v="706.88"/>
  </r>
  <r>
    <n v="571907"/>
    <x v="1"/>
    <x v="2"/>
    <x v="5"/>
    <n v="165"/>
    <x v="466"/>
    <d v="2019-09-13T00:00:00"/>
    <x v="469"/>
    <x v="2"/>
    <n v="484.22"/>
    <n v="358.32"/>
  </r>
  <r>
    <n v="402112"/>
    <x v="0"/>
    <x v="3"/>
    <x v="1"/>
    <n v="46"/>
    <x v="466"/>
    <d v="2019-09-12T00:00:00"/>
    <x v="471"/>
    <x v="3"/>
    <n v="191.39"/>
    <n v="109.09"/>
  </r>
  <r>
    <n v="75316"/>
    <x v="1"/>
    <x v="1"/>
    <x v="4"/>
    <n v="198"/>
    <x v="467"/>
    <d v="2019-09-14T00:00:00"/>
    <x v="469"/>
    <x v="3"/>
    <n v="1367.25"/>
    <n v="806.68"/>
  </r>
  <r>
    <n v="46297"/>
    <x v="1"/>
    <x v="2"/>
    <x v="3"/>
    <n v="241"/>
    <x v="467"/>
    <d v="2019-09-13T00:00:00"/>
    <x v="467"/>
    <x v="2"/>
    <n v="565.30999999999995"/>
    <n v="440.94"/>
  </r>
  <r>
    <n v="518330"/>
    <x v="0"/>
    <x v="3"/>
    <x v="3"/>
    <n v="61"/>
    <x v="467"/>
    <d v="2019-09-13T00:00:00"/>
    <x v="469"/>
    <x v="4"/>
    <n v="592.61"/>
    <n v="391.12"/>
  </r>
  <r>
    <n v="976290"/>
    <x v="0"/>
    <x v="3"/>
    <x v="2"/>
    <n v="87"/>
    <x v="467"/>
    <d v="2019-09-13T00:00:00"/>
    <x v="470"/>
    <x v="1"/>
    <n v="339.51"/>
    <n v="169.76"/>
  </r>
  <r>
    <n v="627173"/>
    <x v="0"/>
    <x v="0"/>
    <x v="3"/>
    <n v="244"/>
    <x v="467"/>
    <d v="2019-09-14T00:00:00"/>
    <x v="468"/>
    <x v="4"/>
    <n v="706.62"/>
    <n v="565.29999999999995"/>
  </r>
  <r>
    <n v="270529"/>
    <x v="3"/>
    <x v="2"/>
    <x v="5"/>
    <n v="58"/>
    <x v="467"/>
    <d v="2019-09-14T00:00:00"/>
    <x v="472"/>
    <x v="0"/>
    <n v="1033.3699999999999"/>
    <n v="527.02"/>
  </r>
  <r>
    <n v="636485"/>
    <x v="2"/>
    <x v="1"/>
    <x v="3"/>
    <n v="105"/>
    <x v="467"/>
    <d v="2019-09-11T00:00:00"/>
    <x v="470"/>
    <x v="2"/>
    <n v="867.1"/>
    <n v="442.22"/>
  </r>
  <r>
    <n v="478513"/>
    <x v="0"/>
    <x v="0"/>
    <x v="3"/>
    <n v="94"/>
    <x v="466"/>
    <d v="2019-09-13T00:00:00"/>
    <x v="470"/>
    <x v="4"/>
    <n v="1548.53"/>
    <n v="929.12"/>
  </r>
  <r>
    <n v="746696"/>
    <x v="1"/>
    <x v="2"/>
    <x v="2"/>
    <n v="265"/>
    <x v="467"/>
    <d v="2019-09-11T00:00:00"/>
    <x v="465"/>
    <x v="5"/>
    <n v="1822.71"/>
    <n v="1658.67"/>
  </r>
  <r>
    <n v="56435"/>
    <x v="1"/>
    <x v="2"/>
    <x v="1"/>
    <n v="323"/>
    <x v="466"/>
    <d v="2019-09-11T00:00:00"/>
    <x v="468"/>
    <x v="3"/>
    <n v="650.52"/>
    <n v="390.31"/>
  </r>
  <r>
    <n v="579809"/>
    <x v="0"/>
    <x v="3"/>
    <x v="4"/>
    <n v="251"/>
    <x v="467"/>
    <d v="2019-09-14T00:00:00"/>
    <x v="473"/>
    <x v="4"/>
    <n v="923.77"/>
    <n v="591.21"/>
  </r>
  <r>
    <n v="564106"/>
    <x v="1"/>
    <x v="3"/>
    <x v="5"/>
    <n v="225"/>
    <x v="466"/>
    <d v="2019-09-11T00:00:00"/>
    <x v="466"/>
    <x v="3"/>
    <n v="353.69"/>
    <n v="183.92"/>
  </r>
  <r>
    <n v="106903"/>
    <x v="2"/>
    <x v="1"/>
    <x v="4"/>
    <n v="91"/>
    <x v="468"/>
    <d v="2019-09-13T00:00:00"/>
    <x v="473"/>
    <x v="4"/>
    <n v="1922.06"/>
    <n v="1556.87"/>
  </r>
  <r>
    <n v="144970"/>
    <x v="1"/>
    <x v="1"/>
    <x v="4"/>
    <n v="286"/>
    <x v="467"/>
    <d v="2019-09-13T00:00:00"/>
    <x v="471"/>
    <x v="2"/>
    <n v="1105.1099999999999"/>
    <n v="850.93"/>
  </r>
  <r>
    <n v="816667"/>
    <x v="1"/>
    <x v="2"/>
    <x v="1"/>
    <n v="298"/>
    <x v="468"/>
    <d v="2019-09-12T00:00:00"/>
    <x v="466"/>
    <x v="0"/>
    <n v="1601.77"/>
    <n v="1473.63"/>
  </r>
  <r>
    <n v="822015"/>
    <x v="1"/>
    <x v="3"/>
    <x v="0"/>
    <n v="9"/>
    <x v="468"/>
    <d v="2019-09-15T00:00:00"/>
    <x v="474"/>
    <x v="0"/>
    <n v="1325.22"/>
    <n v="980.66"/>
  </r>
  <r>
    <n v="70778"/>
    <x v="0"/>
    <x v="3"/>
    <x v="1"/>
    <n v="325"/>
    <x v="467"/>
    <d v="2019-09-14T00:00:00"/>
    <x v="470"/>
    <x v="0"/>
    <n v="1768.77"/>
    <n v="1096.6400000000001"/>
  </r>
  <r>
    <n v="961134"/>
    <x v="2"/>
    <x v="1"/>
    <x v="0"/>
    <n v="179"/>
    <x v="468"/>
    <d v="2019-09-14T00:00:00"/>
    <x v="469"/>
    <x v="5"/>
    <n v="1227.48"/>
    <n v="699.66"/>
  </r>
  <r>
    <n v="703255"/>
    <x v="0"/>
    <x v="0"/>
    <x v="5"/>
    <n v="25"/>
    <x v="467"/>
    <d v="2019-09-13T00:00:00"/>
    <x v="469"/>
    <x v="4"/>
    <n v="1152.3399999999999"/>
    <n v="1071.68"/>
  </r>
  <r>
    <n v="806402"/>
    <x v="3"/>
    <x v="0"/>
    <x v="0"/>
    <n v="127"/>
    <x v="468"/>
    <d v="2019-09-15T00:00:00"/>
    <x v="472"/>
    <x v="1"/>
    <n v="1588.3"/>
    <n v="1334.17"/>
  </r>
  <r>
    <n v="781294"/>
    <x v="0"/>
    <x v="0"/>
    <x v="2"/>
    <n v="329"/>
    <x v="468"/>
    <d v="2019-09-12T00:00:00"/>
    <x v="468"/>
    <x v="4"/>
    <n v="1874.46"/>
    <n v="1068.44"/>
  </r>
  <r>
    <n v="756767"/>
    <x v="0"/>
    <x v="0"/>
    <x v="3"/>
    <n v="286"/>
    <x v="468"/>
    <d v="2019-09-16T00:00:00"/>
    <x v="475"/>
    <x v="2"/>
    <n v="928.98"/>
    <n v="743.18"/>
  </r>
  <r>
    <n v="601982"/>
    <x v="0"/>
    <x v="2"/>
    <x v="1"/>
    <n v="169"/>
    <x v="469"/>
    <d v="2019-09-14T00:00:00"/>
    <x v="469"/>
    <x v="5"/>
    <n v="1653.47"/>
    <n v="892.87"/>
  </r>
  <r>
    <n v="320373"/>
    <x v="1"/>
    <x v="2"/>
    <x v="1"/>
    <n v="230"/>
    <x v="469"/>
    <d v="2019-09-13T00:00:00"/>
    <x v="467"/>
    <x v="5"/>
    <n v="177.8"/>
    <n v="110.24"/>
  </r>
  <r>
    <n v="895917"/>
    <x v="1"/>
    <x v="1"/>
    <x v="4"/>
    <n v="344"/>
    <x v="468"/>
    <d v="2019-09-16T00:00:00"/>
    <x v="474"/>
    <x v="2"/>
    <n v="579.85"/>
    <n v="423.29"/>
  </r>
  <r>
    <n v="586806"/>
    <x v="2"/>
    <x v="1"/>
    <x v="1"/>
    <n v="95"/>
    <x v="468"/>
    <d v="2019-09-13T00:00:00"/>
    <x v="471"/>
    <x v="0"/>
    <n v="1748.11"/>
    <n v="1520.86"/>
  </r>
  <r>
    <n v="662805"/>
    <x v="0"/>
    <x v="1"/>
    <x v="3"/>
    <n v="175"/>
    <x v="469"/>
    <d v="2019-09-16T00:00:00"/>
    <x v="470"/>
    <x v="3"/>
    <n v="1716.03"/>
    <n v="1081.0999999999999"/>
  </r>
  <r>
    <n v="597998"/>
    <x v="0"/>
    <x v="3"/>
    <x v="1"/>
    <n v="167"/>
    <x v="468"/>
    <d v="2019-09-13T00:00:00"/>
    <x v="469"/>
    <x v="4"/>
    <n v="298.7"/>
    <n v="241.95"/>
  </r>
  <r>
    <n v="808616"/>
    <x v="0"/>
    <x v="3"/>
    <x v="4"/>
    <n v="22"/>
    <x v="469"/>
    <d v="2019-09-14T00:00:00"/>
    <x v="472"/>
    <x v="3"/>
    <n v="1966.1"/>
    <n v="1828.47"/>
  </r>
  <r>
    <n v="87296"/>
    <x v="1"/>
    <x v="2"/>
    <x v="4"/>
    <n v="119"/>
    <x v="469"/>
    <d v="2019-09-17T00:00:00"/>
    <x v="470"/>
    <x v="3"/>
    <n v="869.63"/>
    <n v="660.92"/>
  </r>
  <r>
    <n v="347104"/>
    <x v="1"/>
    <x v="3"/>
    <x v="5"/>
    <n v="89"/>
    <x v="470"/>
    <d v="2019-09-15T00:00:00"/>
    <x v="470"/>
    <x v="1"/>
    <n v="1724.52"/>
    <n v="1465.84"/>
  </r>
  <r>
    <n v="10954"/>
    <x v="0"/>
    <x v="0"/>
    <x v="3"/>
    <n v="193"/>
    <x v="470"/>
    <d v="2019-09-17T00:00:00"/>
    <x v="472"/>
    <x v="5"/>
    <n v="1341.36"/>
    <n v="1234.05"/>
  </r>
  <r>
    <n v="877730"/>
    <x v="0"/>
    <x v="2"/>
    <x v="4"/>
    <n v="362"/>
    <x v="470"/>
    <d v="2019-09-17T00:00:00"/>
    <x v="476"/>
    <x v="0"/>
    <n v="1030.99"/>
    <n v="567.04"/>
  </r>
  <r>
    <n v="779113"/>
    <x v="1"/>
    <x v="1"/>
    <x v="1"/>
    <n v="133"/>
    <x v="470"/>
    <d v="2019-09-16T00:00:00"/>
    <x v="474"/>
    <x v="0"/>
    <n v="1716.03"/>
    <n v="960.98"/>
  </r>
  <r>
    <n v="881788"/>
    <x v="0"/>
    <x v="3"/>
    <x v="3"/>
    <n v="331"/>
    <x v="469"/>
    <d v="2019-09-17T00:00:00"/>
    <x v="477"/>
    <x v="3"/>
    <n v="1123.19"/>
    <n v="628.99"/>
  </r>
  <r>
    <n v="215536"/>
    <x v="1"/>
    <x v="3"/>
    <x v="3"/>
    <n v="175"/>
    <x v="470"/>
    <d v="2019-09-15T00:00:00"/>
    <x v="469"/>
    <x v="5"/>
    <n v="1458.15"/>
    <n v="1064.45"/>
  </r>
  <r>
    <n v="135937"/>
    <x v="1"/>
    <x v="2"/>
    <x v="2"/>
    <n v="231"/>
    <x v="471"/>
    <d v="2019-09-17T00:00:00"/>
    <x v="476"/>
    <x v="1"/>
    <n v="949.16"/>
    <n v="541.02"/>
  </r>
  <r>
    <n v="653778"/>
    <x v="1"/>
    <x v="0"/>
    <x v="4"/>
    <n v="79"/>
    <x v="471"/>
    <d v="2019-09-17T00:00:00"/>
    <x v="470"/>
    <x v="1"/>
    <n v="805.33"/>
    <n v="724.8"/>
  </r>
  <r>
    <n v="167829"/>
    <x v="0"/>
    <x v="3"/>
    <x v="2"/>
    <n v="93"/>
    <x v="471"/>
    <d v="2019-09-18T00:00:00"/>
    <x v="469"/>
    <x v="4"/>
    <n v="1487.05"/>
    <n v="862.49"/>
  </r>
  <r>
    <n v="435645"/>
    <x v="1"/>
    <x v="1"/>
    <x v="3"/>
    <n v="350"/>
    <x v="470"/>
    <d v="2019-09-15T00:00:00"/>
    <x v="470"/>
    <x v="2"/>
    <n v="693.18"/>
    <n v="402.04"/>
  </r>
  <r>
    <n v="765382"/>
    <x v="0"/>
    <x v="2"/>
    <x v="3"/>
    <n v="311"/>
    <x v="470"/>
    <d v="2019-09-15T00:00:00"/>
    <x v="470"/>
    <x v="5"/>
    <n v="396.08"/>
    <n v="304.98"/>
  </r>
  <r>
    <n v="54532"/>
    <x v="0"/>
    <x v="0"/>
    <x v="4"/>
    <n v="317"/>
    <x v="470"/>
    <d v="2019-09-16T00:00:00"/>
    <x v="475"/>
    <x v="0"/>
    <n v="1713.66"/>
    <n v="1576.57"/>
  </r>
  <r>
    <n v="31050"/>
    <x v="3"/>
    <x v="3"/>
    <x v="4"/>
    <n v="240"/>
    <x v="471"/>
    <d v="2019-09-16T00:00:00"/>
    <x v="477"/>
    <x v="1"/>
    <n v="1842.75"/>
    <n v="1197.79"/>
  </r>
  <r>
    <n v="32880"/>
    <x v="1"/>
    <x v="2"/>
    <x v="2"/>
    <n v="350"/>
    <x v="471"/>
    <d v="2019-09-17T00:00:00"/>
    <x v="470"/>
    <x v="0"/>
    <n v="1171.6500000000001"/>
    <n v="1101.3499999999999"/>
  </r>
  <r>
    <n v="906726"/>
    <x v="1"/>
    <x v="2"/>
    <x v="3"/>
    <n v="170"/>
    <x v="471"/>
    <d v="2019-09-16T00:00:00"/>
    <x v="470"/>
    <x v="5"/>
    <n v="1217.95"/>
    <n v="974.36"/>
  </r>
  <r>
    <n v="313377"/>
    <x v="2"/>
    <x v="1"/>
    <x v="2"/>
    <n v="145"/>
    <x v="471"/>
    <d v="2019-09-16T00:00:00"/>
    <x v="475"/>
    <x v="3"/>
    <n v="1316.58"/>
    <n v="974.27"/>
  </r>
  <r>
    <n v="556992"/>
    <x v="0"/>
    <x v="0"/>
    <x v="1"/>
    <n v="57"/>
    <x v="471"/>
    <d v="2019-09-17T00:00:00"/>
    <x v="470"/>
    <x v="3"/>
    <n v="1202.57"/>
    <n v="925.98"/>
  </r>
  <r>
    <n v="434441"/>
    <x v="0"/>
    <x v="0"/>
    <x v="0"/>
    <n v="147"/>
    <x v="471"/>
    <d v="2019-09-16T00:00:00"/>
    <x v="477"/>
    <x v="4"/>
    <n v="363.21"/>
    <n v="301.45999999999998"/>
  </r>
  <r>
    <n v="493967"/>
    <x v="0"/>
    <x v="0"/>
    <x v="5"/>
    <n v="197"/>
    <x v="471"/>
    <d v="2019-09-16T00:00:00"/>
    <x v="477"/>
    <x v="4"/>
    <n v="1601.77"/>
    <n v="913.01"/>
  </r>
  <r>
    <n v="859518"/>
    <x v="1"/>
    <x v="3"/>
    <x v="3"/>
    <n v="77"/>
    <x v="471"/>
    <d v="2019-09-17T00:00:00"/>
    <x v="472"/>
    <x v="1"/>
    <n v="1476.3"/>
    <n v="915.31"/>
  </r>
  <r>
    <n v="811367"/>
    <x v="1"/>
    <x v="3"/>
    <x v="1"/>
    <n v="325"/>
    <x v="472"/>
    <d v="2019-09-16T00:00:00"/>
    <x v="469"/>
    <x v="0"/>
    <n v="712.27"/>
    <n v="455.85"/>
  </r>
  <r>
    <n v="712599"/>
    <x v="0"/>
    <x v="0"/>
    <x v="0"/>
    <n v="352"/>
    <x v="471"/>
    <d v="2019-09-17T00:00:00"/>
    <x v="475"/>
    <x v="5"/>
    <n v="543.48"/>
    <n v="489.13"/>
  </r>
  <r>
    <n v="327371"/>
    <x v="1"/>
    <x v="1"/>
    <x v="3"/>
    <n v="318"/>
    <x v="472"/>
    <d v="2019-09-19T00:00:00"/>
    <x v="475"/>
    <x v="5"/>
    <n v="1493.35"/>
    <n v="940.81"/>
  </r>
  <r>
    <n v="866727"/>
    <x v="1"/>
    <x v="1"/>
    <x v="3"/>
    <n v="166"/>
    <x v="472"/>
    <d v="2019-09-16T00:00:00"/>
    <x v="470"/>
    <x v="0"/>
    <n v="1496.61"/>
    <n v="793.2"/>
  </r>
  <r>
    <n v="48307"/>
    <x v="3"/>
    <x v="3"/>
    <x v="4"/>
    <n v="257"/>
    <x v="472"/>
    <d v="2019-09-18T00:00:00"/>
    <x v="475"/>
    <x v="2"/>
    <n v="839.41"/>
    <n v="478.46"/>
  </r>
  <r>
    <n v="674639"/>
    <x v="1"/>
    <x v="3"/>
    <x v="4"/>
    <n v="47"/>
    <x v="473"/>
    <d v="2019-09-18T00:00:00"/>
    <x v="475"/>
    <x v="5"/>
    <n v="1590.21"/>
    <n v="826.91"/>
  </r>
  <r>
    <n v="597944"/>
    <x v="2"/>
    <x v="1"/>
    <x v="0"/>
    <n v="283"/>
    <x v="472"/>
    <d v="2019-09-18T00:00:00"/>
    <x v="475"/>
    <x v="0"/>
    <n v="1952.02"/>
    <n v="1151.69"/>
  </r>
  <r>
    <n v="444243"/>
    <x v="0"/>
    <x v="2"/>
    <x v="4"/>
    <n v="273"/>
    <x v="473"/>
    <d v="2019-09-18T00:00:00"/>
    <x v="475"/>
    <x v="4"/>
    <n v="1868.02"/>
    <n v="1176.8499999999999"/>
  </r>
  <r>
    <n v="72468"/>
    <x v="2"/>
    <x v="1"/>
    <x v="2"/>
    <n v="24"/>
    <x v="473"/>
    <d v="2019-09-18T00:00:00"/>
    <x v="477"/>
    <x v="3"/>
    <n v="420.41"/>
    <n v="222.82"/>
  </r>
  <r>
    <n v="774013"/>
    <x v="1"/>
    <x v="2"/>
    <x v="4"/>
    <n v="208"/>
    <x v="473"/>
    <d v="2019-09-20T00:00:00"/>
    <x v="478"/>
    <x v="4"/>
    <n v="561.23"/>
    <n v="353.57"/>
  </r>
  <r>
    <n v="847538"/>
    <x v="0"/>
    <x v="1"/>
    <x v="3"/>
    <n v="35"/>
    <x v="472"/>
    <d v="2019-09-18T00:00:00"/>
    <x v="475"/>
    <x v="1"/>
    <n v="672.55"/>
    <n v="538.04"/>
  </r>
  <r>
    <n v="800474"/>
    <x v="3"/>
    <x v="0"/>
    <x v="0"/>
    <n v="40"/>
    <x v="473"/>
    <d v="2019-09-18T00:00:00"/>
    <x v="475"/>
    <x v="2"/>
    <n v="1209.54"/>
    <n v="846.68"/>
  </r>
  <r>
    <n v="410371"/>
    <x v="3"/>
    <x v="0"/>
    <x v="0"/>
    <n v="77"/>
    <x v="474"/>
    <d v="2019-09-21T00:00:00"/>
    <x v="479"/>
    <x v="2"/>
    <n v="337.68"/>
    <n v="307.29000000000002"/>
  </r>
  <r>
    <n v="459726"/>
    <x v="3"/>
    <x v="0"/>
    <x v="1"/>
    <n v="244"/>
    <x v="473"/>
    <d v="2019-09-20T00:00:00"/>
    <x v="479"/>
    <x v="0"/>
    <n v="304.19"/>
    <n v="234.23"/>
  </r>
  <r>
    <n v="189350"/>
    <x v="0"/>
    <x v="1"/>
    <x v="4"/>
    <n v="174"/>
    <x v="474"/>
    <d v="2019-09-20T00:00:00"/>
    <x v="474"/>
    <x v="5"/>
    <n v="381.39"/>
    <n v="259.35000000000002"/>
  </r>
  <r>
    <n v="438691"/>
    <x v="1"/>
    <x v="2"/>
    <x v="0"/>
    <n v="73"/>
    <x v="475"/>
    <d v="2019-09-21T00:00:00"/>
    <x v="480"/>
    <x v="0"/>
    <n v="1996.76"/>
    <n v="1377.76"/>
  </r>
  <r>
    <n v="845180"/>
    <x v="0"/>
    <x v="2"/>
    <x v="2"/>
    <n v="182"/>
    <x v="475"/>
    <d v="2019-09-22T00:00:00"/>
    <x v="478"/>
    <x v="0"/>
    <n v="782.29"/>
    <n v="688.42"/>
  </r>
  <r>
    <n v="646397"/>
    <x v="0"/>
    <x v="0"/>
    <x v="0"/>
    <n v="138"/>
    <x v="475"/>
    <d v="2019-09-22T00:00:00"/>
    <x v="480"/>
    <x v="4"/>
    <n v="1817.41"/>
    <n v="999.58"/>
  </r>
  <r>
    <n v="128849"/>
    <x v="2"/>
    <x v="1"/>
    <x v="0"/>
    <n v="315"/>
    <x v="475"/>
    <d v="2019-09-22T00:00:00"/>
    <x v="477"/>
    <x v="4"/>
    <n v="1204.48"/>
    <n v="963.58"/>
  </r>
  <r>
    <n v="168278"/>
    <x v="1"/>
    <x v="3"/>
    <x v="3"/>
    <n v="269"/>
    <x v="475"/>
    <d v="2019-09-20T00:00:00"/>
    <x v="478"/>
    <x v="0"/>
    <n v="611.20000000000005"/>
    <n v="537.86"/>
  </r>
  <r>
    <n v="233300"/>
    <x v="1"/>
    <x v="2"/>
    <x v="3"/>
    <n v="32"/>
    <x v="475"/>
    <d v="2019-09-20T00:00:00"/>
    <x v="476"/>
    <x v="5"/>
    <n v="323.32"/>
    <n v="213.39"/>
  </r>
  <r>
    <n v="174424"/>
    <x v="1"/>
    <x v="1"/>
    <x v="2"/>
    <n v="110"/>
    <x v="476"/>
    <d v="2019-09-22T00:00:00"/>
    <x v="478"/>
    <x v="2"/>
    <n v="1145.78"/>
    <n v="641.64"/>
  </r>
  <r>
    <n v="872217"/>
    <x v="3"/>
    <x v="3"/>
    <x v="1"/>
    <n v="100"/>
    <x v="476"/>
    <d v="2019-09-23T00:00:00"/>
    <x v="476"/>
    <x v="3"/>
    <n v="730.52"/>
    <n v="606.33000000000004"/>
  </r>
  <r>
    <n v="572542"/>
    <x v="1"/>
    <x v="3"/>
    <x v="3"/>
    <n v="74"/>
    <x v="476"/>
    <d v="2019-09-21T00:00:00"/>
    <x v="476"/>
    <x v="3"/>
    <n v="1317.62"/>
    <n v="1027.74"/>
  </r>
  <r>
    <n v="534038"/>
    <x v="0"/>
    <x v="0"/>
    <x v="1"/>
    <n v="296"/>
    <x v="475"/>
    <d v="2019-09-22T00:00:00"/>
    <x v="481"/>
    <x v="5"/>
    <n v="1152.3399999999999"/>
    <n v="725.97"/>
  </r>
  <r>
    <n v="267199"/>
    <x v="0"/>
    <x v="1"/>
    <x v="5"/>
    <n v="367"/>
    <x v="476"/>
    <d v="2019-09-23T00:00:00"/>
    <x v="476"/>
    <x v="2"/>
    <n v="1014.42"/>
    <n v="659.37"/>
  </r>
  <r>
    <n v="703921"/>
    <x v="2"/>
    <x v="1"/>
    <x v="4"/>
    <n v="303"/>
    <x v="475"/>
    <d v="2019-09-23T00:00:00"/>
    <x v="482"/>
    <x v="1"/>
    <n v="1601.77"/>
    <n v="1057.17"/>
  </r>
  <r>
    <n v="380146"/>
    <x v="0"/>
    <x v="2"/>
    <x v="5"/>
    <n v="303"/>
    <x v="476"/>
    <d v="2019-09-23T00:00:00"/>
    <x v="482"/>
    <x v="5"/>
    <n v="1557.36"/>
    <n v="1121.3"/>
  </r>
  <r>
    <n v="932119"/>
    <x v="1"/>
    <x v="1"/>
    <x v="3"/>
    <n v="115"/>
    <x v="476"/>
    <d v="2019-09-20T00:00:00"/>
    <x v="474"/>
    <x v="0"/>
    <n v="1140.45"/>
    <n v="1015"/>
  </r>
  <r>
    <n v="550306"/>
    <x v="2"/>
    <x v="1"/>
    <x v="2"/>
    <n v="216"/>
    <x v="475"/>
    <d v="2019-09-22T00:00:00"/>
    <x v="480"/>
    <x v="2"/>
    <n v="893"/>
    <n v="473.29"/>
  </r>
  <r>
    <n v="733065"/>
    <x v="0"/>
    <x v="3"/>
    <x v="5"/>
    <n v="365"/>
    <x v="476"/>
    <d v="2019-09-20T00:00:00"/>
    <x v="476"/>
    <x v="4"/>
    <n v="1208.4100000000001"/>
    <n v="906.31"/>
  </r>
  <r>
    <n v="891007"/>
    <x v="1"/>
    <x v="1"/>
    <x v="5"/>
    <n v="279"/>
    <x v="476"/>
    <d v="2019-09-23T00:00:00"/>
    <x v="481"/>
    <x v="3"/>
    <n v="796.25"/>
    <n v="597.19000000000005"/>
  </r>
  <r>
    <n v="806868"/>
    <x v="0"/>
    <x v="0"/>
    <x v="5"/>
    <n v="167"/>
    <x v="477"/>
    <d v="2019-09-22T00:00:00"/>
    <x v="482"/>
    <x v="2"/>
    <n v="1681.55"/>
    <n v="1227.53"/>
  </r>
  <r>
    <n v="781907"/>
    <x v="1"/>
    <x v="3"/>
    <x v="2"/>
    <n v="206"/>
    <x v="476"/>
    <d v="2019-09-22T00:00:00"/>
    <x v="479"/>
    <x v="4"/>
    <n v="663.94"/>
    <n v="531.15"/>
  </r>
  <r>
    <n v="119222"/>
    <x v="2"/>
    <x v="0"/>
    <x v="2"/>
    <n v="42"/>
    <x v="477"/>
    <d v="2019-09-22T00:00:00"/>
    <x v="476"/>
    <x v="1"/>
    <n v="1236.6199999999999"/>
    <n v="729.61"/>
  </r>
  <r>
    <n v="466641"/>
    <x v="2"/>
    <x v="0"/>
    <x v="1"/>
    <n v="198"/>
    <x v="477"/>
    <d v="2019-09-24T00:00:00"/>
    <x v="483"/>
    <x v="1"/>
    <n v="945.49"/>
    <n v="869.85"/>
  </r>
  <r>
    <n v="218093"/>
    <x v="0"/>
    <x v="0"/>
    <x v="4"/>
    <n v="347"/>
    <x v="477"/>
    <d v="2019-09-24T00:00:00"/>
    <x v="482"/>
    <x v="1"/>
    <n v="793.58"/>
    <n v="626.92999999999995"/>
  </r>
  <r>
    <n v="253365"/>
    <x v="3"/>
    <x v="0"/>
    <x v="4"/>
    <n v="315"/>
    <x v="478"/>
    <d v="2019-09-22T00:00:00"/>
    <x v="478"/>
    <x v="4"/>
    <n v="1778.9"/>
    <n v="1494.28"/>
  </r>
  <r>
    <n v="691773"/>
    <x v="3"/>
    <x v="0"/>
    <x v="3"/>
    <n v="62"/>
    <x v="477"/>
    <d v="2019-09-25T00:00:00"/>
    <x v="482"/>
    <x v="1"/>
    <n v="1526.13"/>
    <n v="1007.25"/>
  </r>
  <r>
    <n v="6543"/>
    <x v="3"/>
    <x v="2"/>
    <x v="3"/>
    <n v="289"/>
    <x v="478"/>
    <d v="2019-09-24T00:00:00"/>
    <x v="484"/>
    <x v="4"/>
    <n v="601.59"/>
    <n v="391.03"/>
  </r>
  <r>
    <n v="269392"/>
    <x v="1"/>
    <x v="2"/>
    <x v="5"/>
    <n v="84"/>
    <x v="477"/>
    <d v="2019-09-25T00:00:00"/>
    <x v="485"/>
    <x v="5"/>
    <n v="1979.74"/>
    <n v="1187.8399999999999"/>
  </r>
  <r>
    <n v="399057"/>
    <x v="0"/>
    <x v="2"/>
    <x v="3"/>
    <n v="76"/>
    <x v="477"/>
    <d v="2019-09-25T00:00:00"/>
    <x v="484"/>
    <x v="2"/>
    <n v="416"/>
    <n v="278.72000000000003"/>
  </r>
  <r>
    <n v="105496"/>
    <x v="1"/>
    <x v="2"/>
    <x v="5"/>
    <n v="290"/>
    <x v="478"/>
    <d v="2019-09-24T00:00:00"/>
    <x v="481"/>
    <x v="1"/>
    <n v="799.45"/>
    <n v="551.62"/>
  </r>
  <r>
    <n v="672528"/>
    <x v="0"/>
    <x v="1"/>
    <x v="0"/>
    <n v="59"/>
    <x v="478"/>
    <d v="2019-09-23T00:00:00"/>
    <x v="483"/>
    <x v="5"/>
    <n v="1922.88"/>
    <n v="1653.68"/>
  </r>
  <r>
    <n v="160203"/>
    <x v="0"/>
    <x v="0"/>
    <x v="1"/>
    <n v="230"/>
    <x v="477"/>
    <d v="2019-09-24T00:00:00"/>
    <x v="483"/>
    <x v="4"/>
    <n v="1309.1199999999999"/>
    <n v="1047.3"/>
  </r>
  <r>
    <n v="415580"/>
    <x v="0"/>
    <x v="0"/>
    <x v="4"/>
    <n v="255"/>
    <x v="478"/>
    <d v="2019-09-23T00:00:00"/>
    <x v="482"/>
    <x v="2"/>
    <n v="1720.29"/>
    <n v="1100.99"/>
  </r>
  <r>
    <n v="180095"/>
    <x v="1"/>
    <x v="0"/>
    <x v="2"/>
    <n v="196"/>
    <x v="478"/>
    <d v="2019-09-24T00:00:00"/>
    <x v="480"/>
    <x v="5"/>
    <n v="780"/>
    <n v="616.20000000000005"/>
  </r>
  <r>
    <n v="406287"/>
    <x v="2"/>
    <x v="1"/>
    <x v="1"/>
    <n v="209"/>
    <x v="479"/>
    <d v="2019-09-26T00:00:00"/>
    <x v="483"/>
    <x v="2"/>
    <n v="1448.75"/>
    <n v="1318.36"/>
  </r>
  <r>
    <n v="999780"/>
    <x v="3"/>
    <x v="0"/>
    <x v="5"/>
    <n v="270"/>
    <x v="479"/>
    <d v="2019-09-24T00:00:00"/>
    <x v="482"/>
    <x v="4"/>
    <n v="1529.74"/>
    <n v="1407.36"/>
  </r>
  <r>
    <n v="168391"/>
    <x v="0"/>
    <x v="2"/>
    <x v="4"/>
    <n v="219"/>
    <x v="479"/>
    <d v="2019-09-24T00:00:00"/>
    <x v="481"/>
    <x v="4"/>
    <n v="1487.52"/>
    <n v="1115.6400000000001"/>
  </r>
  <r>
    <n v="745287"/>
    <x v="1"/>
    <x v="3"/>
    <x v="0"/>
    <n v="141"/>
    <x v="478"/>
    <d v="2019-09-25T00:00:00"/>
    <x v="478"/>
    <x v="5"/>
    <n v="621.73"/>
    <n v="335.73"/>
  </r>
  <r>
    <n v="16381"/>
    <x v="0"/>
    <x v="0"/>
    <x v="3"/>
    <n v="226"/>
    <x v="478"/>
    <d v="2019-09-23T00:00:00"/>
    <x v="476"/>
    <x v="5"/>
    <n v="1098.18"/>
    <n v="1010.33"/>
  </r>
  <r>
    <n v="218285"/>
    <x v="1"/>
    <x v="2"/>
    <x v="1"/>
    <n v="24"/>
    <x v="479"/>
    <d v="2019-09-26T00:00:00"/>
    <x v="482"/>
    <x v="5"/>
    <n v="706.62"/>
    <n v="572.36"/>
  </r>
  <r>
    <n v="538979"/>
    <x v="0"/>
    <x v="1"/>
    <x v="4"/>
    <n v="166"/>
    <x v="478"/>
    <d v="2019-09-25T00:00:00"/>
    <x v="478"/>
    <x v="3"/>
    <n v="1030.99"/>
    <n v="556.73"/>
  </r>
  <r>
    <n v="163921"/>
    <x v="1"/>
    <x v="1"/>
    <x v="0"/>
    <n v="193"/>
    <x v="479"/>
    <d v="2019-09-26T00:00:00"/>
    <x v="479"/>
    <x v="5"/>
    <n v="922.9"/>
    <n v="535.28"/>
  </r>
  <r>
    <n v="186832"/>
    <x v="1"/>
    <x v="2"/>
    <x v="0"/>
    <n v="110"/>
    <x v="480"/>
    <d v="2019-09-27T00:00:00"/>
    <x v="483"/>
    <x v="4"/>
    <n v="1480.43"/>
    <n v="858.65"/>
  </r>
  <r>
    <n v="776070"/>
    <x v="1"/>
    <x v="1"/>
    <x v="3"/>
    <n v="339"/>
    <x v="480"/>
    <d v="2019-09-25T00:00:00"/>
    <x v="483"/>
    <x v="1"/>
    <n v="568.91"/>
    <n v="415.3"/>
  </r>
  <r>
    <n v="645164"/>
    <x v="0"/>
    <x v="1"/>
    <x v="2"/>
    <n v="147"/>
    <x v="480"/>
    <d v="2019-09-26T00:00:00"/>
    <x v="483"/>
    <x v="3"/>
    <n v="1458.89"/>
    <n v="1079.58"/>
  </r>
  <r>
    <n v="903841"/>
    <x v="1"/>
    <x v="1"/>
    <x v="0"/>
    <n v="134"/>
    <x v="479"/>
    <d v="2019-09-26T00:00:00"/>
    <x v="483"/>
    <x v="3"/>
    <n v="484.22"/>
    <n v="372.85"/>
  </r>
  <r>
    <n v="627004"/>
    <x v="2"/>
    <x v="1"/>
    <x v="3"/>
    <n v="358"/>
    <x v="479"/>
    <d v="2019-09-26T00:00:00"/>
    <x v="485"/>
    <x v="4"/>
    <n v="1982.73"/>
    <n v="1843.94"/>
  </r>
  <r>
    <n v="206126"/>
    <x v="2"/>
    <x v="1"/>
    <x v="0"/>
    <n v="206"/>
    <x v="479"/>
    <d v="2019-09-24T00:00:00"/>
    <x v="481"/>
    <x v="1"/>
    <n v="1716.73"/>
    <n v="1133.04"/>
  </r>
  <r>
    <n v="632193"/>
    <x v="3"/>
    <x v="3"/>
    <x v="2"/>
    <n v="275"/>
    <x v="480"/>
    <d v="2019-09-24T00:00:00"/>
    <x v="480"/>
    <x v="3"/>
    <n v="824.18"/>
    <n v="692.31"/>
  </r>
  <r>
    <n v="46218"/>
    <x v="1"/>
    <x v="0"/>
    <x v="1"/>
    <n v="289"/>
    <x v="480"/>
    <d v="2019-09-25T00:00:00"/>
    <x v="484"/>
    <x v="1"/>
    <n v="950.69"/>
    <n v="827.1"/>
  </r>
  <r>
    <n v="543851"/>
    <x v="0"/>
    <x v="2"/>
    <x v="3"/>
    <n v="203"/>
    <x v="480"/>
    <d v="2019-09-25T00:00:00"/>
    <x v="479"/>
    <x v="0"/>
    <n v="851.71"/>
    <n v="442.89"/>
  </r>
  <r>
    <n v="540013"/>
    <x v="1"/>
    <x v="2"/>
    <x v="1"/>
    <n v="206"/>
    <x v="480"/>
    <d v="2019-09-27T00:00:00"/>
    <x v="486"/>
    <x v="0"/>
    <n v="1498.08"/>
    <n v="943.79"/>
  </r>
  <r>
    <n v="874599"/>
    <x v="1"/>
    <x v="1"/>
    <x v="0"/>
    <n v="298"/>
    <x v="480"/>
    <d v="2019-09-26T00:00:00"/>
    <x v="487"/>
    <x v="2"/>
    <n v="825.7"/>
    <n v="726.62"/>
  </r>
  <r>
    <n v="253758"/>
    <x v="1"/>
    <x v="2"/>
    <x v="5"/>
    <n v="246"/>
    <x v="481"/>
    <d v="2019-09-27T00:00:00"/>
    <x v="487"/>
    <x v="0"/>
    <n v="1272.93"/>
    <n v="1171.0999999999999"/>
  </r>
  <r>
    <n v="880539"/>
    <x v="0"/>
    <x v="0"/>
    <x v="1"/>
    <n v="348"/>
    <x v="481"/>
    <d v="2019-09-27T00:00:00"/>
    <x v="482"/>
    <x v="4"/>
    <n v="1612.24"/>
    <n v="1434.89"/>
  </r>
  <r>
    <n v="428286"/>
    <x v="1"/>
    <x v="3"/>
    <x v="0"/>
    <n v="177"/>
    <x v="480"/>
    <d v="2019-09-27T00:00:00"/>
    <x v="485"/>
    <x v="5"/>
    <n v="1874.46"/>
    <n v="1143.42"/>
  </r>
  <r>
    <n v="803461"/>
    <x v="1"/>
    <x v="2"/>
    <x v="0"/>
    <n v="357"/>
    <x v="481"/>
    <d v="2019-09-28T00:00:00"/>
    <x v="488"/>
    <x v="1"/>
    <n v="1180.55"/>
    <n v="873.61"/>
  </r>
  <r>
    <n v="890042"/>
    <x v="0"/>
    <x v="0"/>
    <x v="1"/>
    <n v="243"/>
    <x v="480"/>
    <d v="2019-09-26T00:00:00"/>
    <x v="487"/>
    <x v="1"/>
    <n v="185.56"/>
    <n v="148.44999999999999"/>
  </r>
  <r>
    <n v="874575"/>
    <x v="0"/>
    <x v="0"/>
    <x v="3"/>
    <n v="291"/>
    <x v="480"/>
    <d v="2019-09-25T00:00:00"/>
    <x v="479"/>
    <x v="5"/>
    <n v="1809.81"/>
    <n v="1140.18"/>
  </r>
  <r>
    <n v="578977"/>
    <x v="3"/>
    <x v="0"/>
    <x v="2"/>
    <n v="273"/>
    <x v="481"/>
    <d v="2019-09-25T00:00:00"/>
    <x v="478"/>
    <x v="3"/>
    <n v="1033.3699999999999"/>
    <n v="919.7"/>
  </r>
  <r>
    <n v="91924"/>
    <x v="1"/>
    <x v="2"/>
    <x v="0"/>
    <n v="12"/>
    <x v="480"/>
    <d v="2019-09-26T00:00:00"/>
    <x v="482"/>
    <x v="0"/>
    <n v="1386.52"/>
    <n v="901.24"/>
  </r>
  <r>
    <n v="163656"/>
    <x v="0"/>
    <x v="1"/>
    <x v="3"/>
    <n v="66"/>
    <x v="481"/>
    <d v="2019-09-25T00:00:00"/>
    <x v="479"/>
    <x v="4"/>
    <n v="1526.51"/>
    <n v="1160.1500000000001"/>
  </r>
  <r>
    <n v="494012"/>
    <x v="2"/>
    <x v="1"/>
    <x v="4"/>
    <n v="141"/>
    <x v="481"/>
    <d v="2019-09-26T00:00:00"/>
    <x v="485"/>
    <x v="5"/>
    <n v="372.24"/>
    <n v="201.01"/>
  </r>
  <r>
    <n v="389642"/>
    <x v="0"/>
    <x v="2"/>
    <x v="1"/>
    <n v="285"/>
    <x v="481"/>
    <d v="2019-09-29T00:00:00"/>
    <x v="488"/>
    <x v="2"/>
    <n v="869.63"/>
    <n v="782.67"/>
  </r>
  <r>
    <n v="264410"/>
    <x v="0"/>
    <x v="0"/>
    <x v="0"/>
    <n v="284"/>
    <x v="481"/>
    <d v="2019-09-27T00:00:00"/>
    <x v="480"/>
    <x v="5"/>
    <n v="1005.39"/>
    <n v="613.29"/>
  </r>
  <r>
    <n v="509480"/>
    <x v="0"/>
    <x v="1"/>
    <x v="3"/>
    <n v="255"/>
    <x v="482"/>
    <d v="2019-09-27T00:00:00"/>
    <x v="485"/>
    <x v="3"/>
    <n v="454.17"/>
    <n v="231.63"/>
  </r>
  <r>
    <n v="475438"/>
    <x v="3"/>
    <x v="0"/>
    <x v="5"/>
    <n v="324"/>
    <x v="483"/>
    <d v="2019-09-30T00:00:00"/>
    <x v="486"/>
    <x v="5"/>
    <n v="869.41"/>
    <n v="539.03"/>
  </r>
  <r>
    <n v="612439"/>
    <x v="0"/>
    <x v="1"/>
    <x v="4"/>
    <n v="148"/>
    <x v="482"/>
    <d v="2019-09-28T00:00:00"/>
    <x v="485"/>
    <x v="2"/>
    <n v="1338.98"/>
    <n v="1111.3499999999999"/>
  </r>
  <r>
    <n v="320753"/>
    <x v="0"/>
    <x v="3"/>
    <x v="0"/>
    <n v="290"/>
    <x v="482"/>
    <d v="2019-09-29T00:00:00"/>
    <x v="488"/>
    <x v="4"/>
    <n v="1896.09"/>
    <n v="1099.73"/>
  </r>
  <r>
    <n v="594815"/>
    <x v="2"/>
    <x v="1"/>
    <x v="5"/>
    <n v="85"/>
    <x v="483"/>
    <d v="2019-09-28T00:00:00"/>
    <x v="483"/>
    <x v="4"/>
    <n v="1834.32"/>
    <n v="1577.52"/>
  </r>
  <r>
    <n v="208590"/>
    <x v="0"/>
    <x v="0"/>
    <x v="2"/>
    <n v="284"/>
    <x v="482"/>
    <d v="2019-09-29T00:00:00"/>
    <x v="485"/>
    <x v="4"/>
    <n v="949.16"/>
    <n v="607.46"/>
  </r>
  <r>
    <n v="135188"/>
    <x v="1"/>
    <x v="1"/>
    <x v="4"/>
    <n v="175"/>
    <x v="482"/>
    <d v="2019-09-30T00:00:00"/>
    <x v="489"/>
    <x v="5"/>
    <n v="606.16"/>
    <n v="430.37"/>
  </r>
  <r>
    <n v="162520"/>
    <x v="3"/>
    <x v="2"/>
    <x v="3"/>
    <n v="209"/>
    <x v="482"/>
    <d v="2019-09-29T00:00:00"/>
    <x v="487"/>
    <x v="4"/>
    <n v="287.82"/>
    <n v="250.4"/>
  </r>
  <r>
    <n v="620539"/>
    <x v="0"/>
    <x v="3"/>
    <x v="2"/>
    <n v="52"/>
    <x v="482"/>
    <d v="2019-09-28T00:00:00"/>
    <x v="483"/>
    <x v="3"/>
    <n v="1014.98"/>
    <n v="883.03"/>
  </r>
  <r>
    <n v="101602"/>
    <x v="0"/>
    <x v="1"/>
    <x v="1"/>
    <n v="209"/>
    <x v="482"/>
    <d v="2019-09-28T00:00:00"/>
    <x v="484"/>
    <x v="0"/>
    <n v="201.52"/>
    <n v="177.34"/>
  </r>
  <r>
    <n v="32484"/>
    <x v="0"/>
    <x v="1"/>
    <x v="0"/>
    <n v="289"/>
    <x v="484"/>
    <d v="2019-10-01T00:00:00"/>
    <x v="490"/>
    <x v="1"/>
    <n v="1802.91"/>
    <n v="1352.18"/>
  </r>
  <r>
    <n v="438262"/>
    <x v="3"/>
    <x v="0"/>
    <x v="5"/>
    <n v="299"/>
    <x v="484"/>
    <d v="2019-09-28T00:00:00"/>
    <x v="482"/>
    <x v="2"/>
    <n v="939.27"/>
    <n v="525.99"/>
  </r>
  <r>
    <n v="550815"/>
    <x v="0"/>
    <x v="2"/>
    <x v="0"/>
    <n v="42"/>
    <x v="483"/>
    <d v="2019-09-29T00:00:00"/>
    <x v="488"/>
    <x v="2"/>
    <n v="988.24"/>
    <n v="869.65"/>
  </r>
  <r>
    <n v="575151"/>
    <x v="1"/>
    <x v="1"/>
    <x v="5"/>
    <n v="275"/>
    <x v="483"/>
    <d v="2019-09-29T00:00:00"/>
    <x v="483"/>
    <x v="5"/>
    <n v="1179.46"/>
    <n v="943.57"/>
  </r>
  <r>
    <n v="119539"/>
    <x v="3"/>
    <x v="2"/>
    <x v="5"/>
    <n v="68"/>
    <x v="484"/>
    <d v="2019-09-29T00:00:00"/>
    <x v="486"/>
    <x v="3"/>
    <n v="1778.9"/>
    <n v="1458.7"/>
  </r>
  <r>
    <n v="5634"/>
    <x v="2"/>
    <x v="0"/>
    <x v="3"/>
    <n v="14"/>
    <x v="484"/>
    <d v="2019-10-01T00:00:00"/>
    <x v="487"/>
    <x v="2"/>
    <n v="933.7"/>
    <n v="662.93"/>
  </r>
  <r>
    <n v="834554"/>
    <x v="2"/>
    <x v="1"/>
    <x v="3"/>
    <n v="165"/>
    <x v="483"/>
    <d v="2019-09-28T00:00:00"/>
    <x v="487"/>
    <x v="2"/>
    <n v="657.42"/>
    <n v="368.16"/>
  </r>
  <r>
    <n v="676767"/>
    <x v="2"/>
    <x v="1"/>
    <x v="4"/>
    <n v="363"/>
    <x v="484"/>
    <d v="2019-09-28T00:00:00"/>
    <x v="482"/>
    <x v="3"/>
    <n v="1720.29"/>
    <n v="1531.06"/>
  </r>
  <r>
    <n v="550747"/>
    <x v="0"/>
    <x v="0"/>
    <x v="3"/>
    <n v="360"/>
    <x v="483"/>
    <d v="2019-09-30T00:00:00"/>
    <x v="489"/>
    <x v="0"/>
    <n v="416"/>
    <n v="332.8"/>
  </r>
  <r>
    <n v="90899"/>
    <x v="0"/>
    <x v="1"/>
    <x v="0"/>
    <n v="134"/>
    <x v="484"/>
    <d v="2019-10-02T00:00:00"/>
    <x v="491"/>
    <x v="1"/>
    <n v="564.17999999999995"/>
    <n v="349.79"/>
  </r>
  <r>
    <n v="968075"/>
    <x v="0"/>
    <x v="3"/>
    <x v="4"/>
    <n v="209"/>
    <x v="485"/>
    <d v="2019-09-30T00:00:00"/>
    <x v="489"/>
    <x v="0"/>
    <n v="339.51"/>
    <n v="220.68"/>
  </r>
  <r>
    <n v="163407"/>
    <x v="0"/>
    <x v="1"/>
    <x v="3"/>
    <n v="214"/>
    <x v="485"/>
    <d v="2019-10-02T00:00:00"/>
    <x v="489"/>
    <x v="1"/>
    <n v="974.1"/>
    <n v="545.5"/>
  </r>
  <r>
    <n v="984685"/>
    <x v="0"/>
    <x v="1"/>
    <x v="4"/>
    <n v="215"/>
    <x v="484"/>
    <d v="2019-09-29T00:00:00"/>
    <x v="489"/>
    <x v="4"/>
    <n v="1996.76"/>
    <n v="1517.54"/>
  </r>
  <r>
    <n v="7729"/>
    <x v="0"/>
    <x v="2"/>
    <x v="4"/>
    <n v="231"/>
    <x v="485"/>
    <d v="2019-09-29T00:00:00"/>
    <x v="486"/>
    <x v="5"/>
    <n v="780"/>
    <n v="600.6"/>
  </r>
  <r>
    <n v="675568"/>
    <x v="1"/>
    <x v="3"/>
    <x v="1"/>
    <n v="286"/>
    <x v="485"/>
    <d v="2019-10-02T00:00:00"/>
    <x v="487"/>
    <x v="2"/>
    <n v="564.17999999999995"/>
    <n v="310.3"/>
  </r>
  <r>
    <n v="325313"/>
    <x v="2"/>
    <x v="0"/>
    <x v="0"/>
    <n v="64"/>
    <x v="486"/>
    <d v="2019-10-01T00:00:00"/>
    <x v="490"/>
    <x v="1"/>
    <n v="372.24"/>
    <n v="215.9"/>
  </r>
  <r>
    <n v="58015"/>
    <x v="1"/>
    <x v="2"/>
    <x v="0"/>
    <n v="146"/>
    <x v="485"/>
    <d v="2019-10-02T00:00:00"/>
    <x v="486"/>
    <x v="0"/>
    <n v="802.81"/>
    <n v="441.55"/>
  </r>
  <r>
    <n v="829436"/>
    <x v="2"/>
    <x v="0"/>
    <x v="2"/>
    <n v="258"/>
    <x v="486"/>
    <d v="2019-10-02T00:00:00"/>
    <x v="488"/>
    <x v="4"/>
    <n v="1154.52"/>
    <n v="1073.7"/>
  </r>
  <r>
    <n v="79193"/>
    <x v="0"/>
    <x v="3"/>
    <x v="4"/>
    <n v="108"/>
    <x v="486"/>
    <d v="2019-10-02T00:00:00"/>
    <x v="487"/>
    <x v="1"/>
    <n v="434.82"/>
    <n v="252.2"/>
  </r>
  <r>
    <n v="461397"/>
    <x v="1"/>
    <x v="2"/>
    <x v="4"/>
    <n v="252"/>
    <x v="485"/>
    <d v="2019-09-30T00:00:00"/>
    <x v="490"/>
    <x v="2"/>
    <n v="636.55999999999995"/>
    <n v="381.94"/>
  </r>
  <r>
    <n v="811597"/>
    <x v="0"/>
    <x v="2"/>
    <x v="1"/>
    <n v="346"/>
    <x v="485"/>
    <d v="2019-10-03T00:00:00"/>
    <x v="488"/>
    <x v="2"/>
    <n v="693.18"/>
    <n v="506.02"/>
  </r>
  <r>
    <n v="308895"/>
    <x v="2"/>
    <x v="1"/>
    <x v="3"/>
    <n v="22"/>
    <x v="486"/>
    <d v="2019-09-30T00:00:00"/>
    <x v="488"/>
    <x v="4"/>
    <n v="844.01"/>
    <n v="481.09"/>
  </r>
  <r>
    <n v="235218"/>
    <x v="1"/>
    <x v="0"/>
    <x v="5"/>
    <n v="181"/>
    <x v="486"/>
    <d v="2019-10-03T00:00:00"/>
    <x v="490"/>
    <x v="5"/>
    <n v="1557.36"/>
    <n v="840.97"/>
  </r>
  <r>
    <n v="326577"/>
    <x v="1"/>
    <x v="0"/>
    <x v="1"/>
    <n v="200"/>
    <x v="486"/>
    <d v="2019-10-01T00:00:00"/>
    <x v="489"/>
    <x v="1"/>
    <n v="1316.58"/>
    <n v="816.28"/>
  </r>
  <r>
    <n v="206577"/>
    <x v="1"/>
    <x v="3"/>
    <x v="2"/>
    <n v="100"/>
    <x v="486"/>
    <d v="2019-09-30T00:00:00"/>
    <x v="486"/>
    <x v="4"/>
    <n v="295.27999999999997"/>
    <n v="188.98"/>
  </r>
  <r>
    <n v="544948"/>
    <x v="1"/>
    <x v="2"/>
    <x v="0"/>
    <n v="226"/>
    <x v="486"/>
    <d v="2019-10-01T00:00:00"/>
    <x v="487"/>
    <x v="5"/>
    <n v="606.16"/>
    <n v="539.48"/>
  </r>
  <r>
    <n v="974961"/>
    <x v="2"/>
    <x v="1"/>
    <x v="0"/>
    <n v="161"/>
    <x v="486"/>
    <d v="2019-09-30T00:00:00"/>
    <x v="490"/>
    <x v="4"/>
    <n v="253.99"/>
    <n v="208.27"/>
  </r>
  <r>
    <n v="604297"/>
    <x v="1"/>
    <x v="2"/>
    <x v="4"/>
    <n v="42"/>
    <x v="486"/>
    <d v="2019-10-02T00:00:00"/>
    <x v="491"/>
    <x v="0"/>
    <n v="1202.57"/>
    <n v="1010.16"/>
  </r>
  <r>
    <n v="866718"/>
    <x v="3"/>
    <x v="3"/>
    <x v="4"/>
    <n v="219"/>
    <x v="487"/>
    <d v="2019-10-03T00:00:00"/>
    <x v="491"/>
    <x v="3"/>
    <n v="237.15"/>
    <n v="201.58"/>
  </r>
  <r>
    <n v="579470"/>
    <x v="0"/>
    <x v="2"/>
    <x v="2"/>
    <n v="295"/>
    <x v="486"/>
    <d v="2019-10-01T00:00:00"/>
    <x v="492"/>
    <x v="4"/>
    <n v="1531.69"/>
    <n v="781.16"/>
  </r>
  <r>
    <n v="276725"/>
    <x v="0"/>
    <x v="0"/>
    <x v="2"/>
    <n v="237"/>
    <x v="487"/>
    <d v="2019-10-04T00:00:00"/>
    <x v="489"/>
    <x v="3"/>
    <n v="1727.83"/>
    <n v="1606.88"/>
  </r>
  <r>
    <n v="259980"/>
    <x v="1"/>
    <x v="3"/>
    <x v="0"/>
    <n v="151"/>
    <x v="486"/>
    <d v="2019-10-04T00:00:00"/>
    <x v="489"/>
    <x v="5"/>
    <n v="1459.8"/>
    <n v="1270.03"/>
  </r>
  <r>
    <n v="156799"/>
    <x v="3"/>
    <x v="2"/>
    <x v="2"/>
    <n v="64"/>
    <x v="486"/>
    <d v="2019-10-03T00:00:00"/>
    <x v="493"/>
    <x v="4"/>
    <n v="1020.87"/>
    <n v="867.74"/>
  </r>
  <r>
    <n v="26906"/>
    <x v="0"/>
    <x v="0"/>
    <x v="3"/>
    <n v="331"/>
    <x v="486"/>
    <d v="2019-10-03T00:00:00"/>
    <x v="491"/>
    <x v="3"/>
    <n v="1033.83"/>
    <n v="671.99"/>
  </r>
  <r>
    <n v="283281"/>
    <x v="1"/>
    <x v="2"/>
    <x v="2"/>
    <n v="37"/>
    <x v="487"/>
    <d v="2019-10-01T00:00:00"/>
    <x v="489"/>
    <x v="2"/>
    <n v="1526.51"/>
    <n v="1267"/>
  </r>
  <r>
    <n v="498282"/>
    <x v="0"/>
    <x v="2"/>
    <x v="1"/>
    <n v="21"/>
    <x v="487"/>
    <d v="2019-10-03T00:00:00"/>
    <x v="491"/>
    <x v="0"/>
    <n v="457.38"/>
    <n v="402.49"/>
  </r>
  <r>
    <n v="7296"/>
    <x v="3"/>
    <x v="3"/>
    <x v="0"/>
    <n v="170"/>
    <x v="487"/>
    <d v="2019-10-01T00:00:00"/>
    <x v="487"/>
    <x v="4"/>
    <n v="837.94"/>
    <n v="687.11"/>
  </r>
  <r>
    <n v="255249"/>
    <x v="1"/>
    <x v="3"/>
    <x v="1"/>
    <n v="223"/>
    <x v="487"/>
    <d v="2019-10-05T00:00:00"/>
    <x v="494"/>
    <x v="5"/>
    <n v="1996.76"/>
    <n v="1198.06"/>
  </r>
  <r>
    <n v="997686"/>
    <x v="0"/>
    <x v="2"/>
    <x v="1"/>
    <n v="188"/>
    <x v="488"/>
    <d v="2019-10-03T00:00:00"/>
    <x v="491"/>
    <x v="5"/>
    <n v="1496.61"/>
    <n v="972.8"/>
  </r>
  <r>
    <n v="524909"/>
    <x v="0"/>
    <x v="2"/>
    <x v="0"/>
    <n v="175"/>
    <x v="488"/>
    <d v="2019-10-05T00:00:00"/>
    <x v="494"/>
    <x v="1"/>
    <n v="212.82"/>
    <n v="157.49"/>
  </r>
  <r>
    <n v="105043"/>
    <x v="1"/>
    <x v="3"/>
    <x v="4"/>
    <n v="183"/>
    <x v="487"/>
    <d v="2019-10-04T00:00:00"/>
    <x v="488"/>
    <x v="1"/>
    <n v="960.09"/>
    <n v="787.27"/>
  </r>
  <r>
    <n v="648040"/>
    <x v="0"/>
    <x v="3"/>
    <x v="5"/>
    <n v="321"/>
    <x v="488"/>
    <d v="2019-10-05T00:00:00"/>
    <x v="492"/>
    <x v="5"/>
    <n v="679.78"/>
    <n v="618.6"/>
  </r>
  <r>
    <n v="606154"/>
    <x v="1"/>
    <x v="3"/>
    <x v="3"/>
    <n v="308"/>
    <x v="488"/>
    <d v="2019-10-04T00:00:00"/>
    <x v="490"/>
    <x v="4"/>
    <n v="1920.08"/>
    <n v="1689.67"/>
  </r>
  <r>
    <n v="694937"/>
    <x v="1"/>
    <x v="3"/>
    <x v="1"/>
    <n v="129"/>
    <x v="487"/>
    <d v="2019-10-04T00:00:00"/>
    <x v="493"/>
    <x v="1"/>
    <n v="423.53"/>
    <n v="228.71"/>
  </r>
  <r>
    <n v="359492"/>
    <x v="0"/>
    <x v="2"/>
    <x v="0"/>
    <n v="199"/>
    <x v="487"/>
    <d v="2019-10-05T00:00:00"/>
    <x v="492"/>
    <x v="1"/>
    <n v="1123.19"/>
    <n v="763.77"/>
  </r>
  <r>
    <n v="365988"/>
    <x v="1"/>
    <x v="1"/>
    <x v="5"/>
    <n v="361"/>
    <x v="488"/>
    <d v="2019-10-06T00:00:00"/>
    <x v="494"/>
    <x v="5"/>
    <n v="370.61"/>
    <n v="348.37"/>
  </r>
  <r>
    <n v="733578"/>
    <x v="0"/>
    <x v="1"/>
    <x v="5"/>
    <n v="21"/>
    <x v="488"/>
    <d v="2019-10-05T00:00:00"/>
    <x v="495"/>
    <x v="2"/>
    <n v="480.97"/>
    <n v="327.06"/>
  </r>
  <r>
    <n v="458004"/>
    <x v="2"/>
    <x v="1"/>
    <x v="4"/>
    <n v="121"/>
    <x v="488"/>
    <d v="2019-10-03T00:00:00"/>
    <x v="491"/>
    <x v="5"/>
    <n v="1935.93"/>
    <n v="1122.8399999999999"/>
  </r>
  <r>
    <n v="105317"/>
    <x v="0"/>
    <x v="0"/>
    <x v="4"/>
    <n v="355"/>
    <x v="488"/>
    <d v="2019-10-03T00:00:00"/>
    <x v="486"/>
    <x v="2"/>
    <n v="1033.3699999999999"/>
    <n v="578.69000000000005"/>
  </r>
  <r>
    <n v="26308"/>
    <x v="0"/>
    <x v="1"/>
    <x v="3"/>
    <n v="319"/>
    <x v="488"/>
    <d v="2019-10-04T00:00:00"/>
    <x v="491"/>
    <x v="1"/>
    <n v="565.30999999999995"/>
    <n v="435.29"/>
  </r>
  <r>
    <n v="426500"/>
    <x v="1"/>
    <x v="2"/>
    <x v="3"/>
    <n v="60"/>
    <x v="488"/>
    <d v="2019-10-04T00:00:00"/>
    <x v="492"/>
    <x v="4"/>
    <n v="1308.3499999999999"/>
    <n v="928.93"/>
  </r>
  <r>
    <n v="60984"/>
    <x v="0"/>
    <x v="1"/>
    <x v="2"/>
    <n v="357"/>
    <x v="488"/>
    <d v="2019-10-06T00:00:00"/>
    <x v="496"/>
    <x v="5"/>
    <n v="1111.19"/>
    <n v="644.49"/>
  </r>
  <r>
    <n v="494236"/>
    <x v="3"/>
    <x v="3"/>
    <x v="4"/>
    <n v="149"/>
    <x v="489"/>
    <d v="2019-10-04T00:00:00"/>
    <x v="491"/>
    <x v="5"/>
    <n v="682.7"/>
    <n v="348.18"/>
  </r>
  <r>
    <n v="883877"/>
    <x v="1"/>
    <x v="3"/>
    <x v="2"/>
    <n v="259"/>
    <x v="489"/>
    <d v="2019-10-05T00:00:00"/>
    <x v="493"/>
    <x v="4"/>
    <n v="1479.83"/>
    <n v="1257.8599999999999"/>
  </r>
  <r>
    <n v="769785"/>
    <x v="1"/>
    <x v="2"/>
    <x v="3"/>
    <n v="166"/>
    <x v="489"/>
    <d v="2019-10-04T00:00:00"/>
    <x v="491"/>
    <x v="3"/>
    <n v="280.94"/>
    <n v="247.23"/>
  </r>
  <r>
    <n v="841321"/>
    <x v="0"/>
    <x v="0"/>
    <x v="1"/>
    <n v="352"/>
    <x v="490"/>
    <d v="2019-10-04T00:00:00"/>
    <x v="492"/>
    <x v="0"/>
    <n v="1810.25"/>
    <n v="1140.46"/>
  </r>
  <r>
    <n v="769470"/>
    <x v="0"/>
    <x v="2"/>
    <x v="0"/>
    <n v="49"/>
    <x v="489"/>
    <d v="2019-10-06T00:00:00"/>
    <x v="491"/>
    <x v="4"/>
    <n v="1415.84"/>
    <n v="764.55"/>
  </r>
  <r>
    <n v="139450"/>
    <x v="0"/>
    <x v="0"/>
    <x v="4"/>
    <n v="267"/>
    <x v="489"/>
    <d v="2019-10-04T00:00:00"/>
    <x v="493"/>
    <x v="0"/>
    <n v="1706.2"/>
    <n v="1535.58"/>
  </r>
  <r>
    <n v="987732"/>
    <x v="0"/>
    <x v="2"/>
    <x v="1"/>
    <n v="11"/>
    <x v="490"/>
    <d v="2019-10-05T00:00:00"/>
    <x v="489"/>
    <x v="0"/>
    <n v="1759.46"/>
    <n v="1284.4100000000001"/>
  </r>
  <r>
    <n v="578486"/>
    <x v="2"/>
    <x v="1"/>
    <x v="3"/>
    <n v="197"/>
    <x v="490"/>
    <d v="2019-10-08T00:00:00"/>
    <x v="497"/>
    <x v="2"/>
    <n v="636.55999999999995"/>
    <n v="420.13"/>
  </r>
  <r>
    <n v="672660"/>
    <x v="3"/>
    <x v="0"/>
    <x v="1"/>
    <n v="260"/>
    <x v="491"/>
    <d v="2019-10-05T00:00:00"/>
    <x v="490"/>
    <x v="5"/>
    <n v="1076.92"/>
    <n v="818.46"/>
  </r>
  <r>
    <n v="502528"/>
    <x v="2"/>
    <x v="1"/>
    <x v="4"/>
    <n v="116"/>
    <x v="491"/>
    <d v="2019-10-08T00:00:00"/>
    <x v="493"/>
    <x v="4"/>
    <n v="1549.99"/>
    <n v="898.99"/>
  </r>
  <r>
    <n v="280706"/>
    <x v="1"/>
    <x v="1"/>
    <x v="1"/>
    <n v="212"/>
    <x v="490"/>
    <d v="2019-10-05T00:00:00"/>
    <x v="493"/>
    <x v="2"/>
    <n v="264.42"/>
    <n v="195.67"/>
  </r>
  <r>
    <n v="314655"/>
    <x v="3"/>
    <x v="3"/>
    <x v="5"/>
    <n v="86"/>
    <x v="491"/>
    <d v="2019-10-08T00:00:00"/>
    <x v="494"/>
    <x v="4"/>
    <n v="372.24"/>
    <n v="349.91"/>
  </r>
  <r>
    <n v="994039"/>
    <x v="0"/>
    <x v="0"/>
    <x v="5"/>
    <n v="320"/>
    <x v="490"/>
    <d v="2019-10-08T00:00:00"/>
    <x v="494"/>
    <x v="2"/>
    <n v="1105.1099999999999"/>
    <n v="917.24"/>
  </r>
  <r>
    <n v="945088"/>
    <x v="1"/>
    <x v="0"/>
    <x v="3"/>
    <n v="115"/>
    <x v="491"/>
    <d v="2019-10-05T00:00:00"/>
    <x v="492"/>
    <x v="0"/>
    <n v="1170.45"/>
    <n v="866.13"/>
  </r>
  <r>
    <n v="514492"/>
    <x v="1"/>
    <x v="1"/>
    <x v="3"/>
    <n v="132"/>
    <x v="491"/>
    <d v="2019-10-06T00:00:00"/>
    <x v="494"/>
    <x v="5"/>
    <n v="960.09"/>
    <n v="816.08"/>
  </r>
  <r>
    <n v="176934"/>
    <x v="0"/>
    <x v="1"/>
    <x v="2"/>
    <n v="294"/>
    <x v="491"/>
    <d v="2019-10-05T00:00:00"/>
    <x v="489"/>
    <x v="4"/>
    <n v="1151.27"/>
    <n v="874.97"/>
  </r>
  <r>
    <n v="904559"/>
    <x v="1"/>
    <x v="1"/>
    <x v="5"/>
    <n v="249"/>
    <x v="491"/>
    <d v="2019-10-05T00:00:00"/>
    <x v="489"/>
    <x v="5"/>
    <n v="1027.32"/>
    <n v="636.94000000000005"/>
  </r>
  <r>
    <n v="131232"/>
    <x v="2"/>
    <x v="3"/>
    <x v="4"/>
    <n v="227"/>
    <x v="490"/>
    <d v="2019-10-07T00:00:00"/>
    <x v="493"/>
    <x v="1"/>
    <n v="857.9"/>
    <n v="746.37"/>
  </r>
  <r>
    <n v="568022"/>
    <x v="0"/>
    <x v="0"/>
    <x v="3"/>
    <n v="186"/>
    <x v="491"/>
    <d v="2019-10-09T00:00:00"/>
    <x v="497"/>
    <x v="3"/>
    <n v="1822.71"/>
    <n v="1439.94"/>
  </r>
  <r>
    <n v="32309"/>
    <x v="3"/>
    <x v="3"/>
    <x v="2"/>
    <n v="154"/>
    <x v="491"/>
    <d v="2019-10-06T00:00:00"/>
    <x v="492"/>
    <x v="4"/>
    <n v="311.24"/>
    <n v="202.31"/>
  </r>
  <r>
    <n v="483622"/>
    <x v="2"/>
    <x v="0"/>
    <x v="2"/>
    <n v="328"/>
    <x v="491"/>
    <d v="2019-10-09T00:00:00"/>
    <x v="494"/>
    <x v="1"/>
    <n v="284.52"/>
    <n v="210.54"/>
  </r>
  <r>
    <n v="917752"/>
    <x v="1"/>
    <x v="2"/>
    <x v="2"/>
    <n v="1"/>
    <x v="492"/>
    <d v="2019-10-06T00:00:00"/>
    <x v="495"/>
    <x v="5"/>
    <n v="1805.18"/>
    <n v="1227.52"/>
  </r>
  <r>
    <n v="390467"/>
    <x v="1"/>
    <x v="1"/>
    <x v="3"/>
    <n v="189"/>
    <x v="491"/>
    <d v="2019-10-06T00:00:00"/>
    <x v="490"/>
    <x v="3"/>
    <n v="1530.21"/>
    <n v="1178.26"/>
  </r>
  <r>
    <n v="851116"/>
    <x v="0"/>
    <x v="0"/>
    <x v="1"/>
    <n v="58"/>
    <x v="492"/>
    <d v="2019-10-09T00:00:00"/>
    <x v="497"/>
    <x v="3"/>
    <n v="1681.38"/>
    <n v="1109.71"/>
  </r>
  <r>
    <n v="463672"/>
    <x v="2"/>
    <x v="1"/>
    <x v="4"/>
    <n v="231"/>
    <x v="492"/>
    <d v="2019-10-07T00:00:00"/>
    <x v="497"/>
    <x v="2"/>
    <n v="1896.41"/>
    <n v="948.21"/>
  </r>
  <r>
    <n v="13763"/>
    <x v="0"/>
    <x v="2"/>
    <x v="1"/>
    <n v="70"/>
    <x v="492"/>
    <d v="2019-10-09T00:00:00"/>
    <x v="498"/>
    <x v="1"/>
    <n v="644.5"/>
    <n v="554.27"/>
  </r>
  <r>
    <n v="202248"/>
    <x v="1"/>
    <x v="2"/>
    <x v="5"/>
    <n v="8"/>
    <x v="492"/>
    <d v="2019-10-08T00:00:00"/>
    <x v="496"/>
    <x v="4"/>
    <n v="352.39"/>
    <n v="186.77"/>
  </r>
  <r>
    <n v="109705"/>
    <x v="1"/>
    <x v="1"/>
    <x v="1"/>
    <n v="246"/>
    <x v="493"/>
    <d v="2019-10-08T00:00:00"/>
    <x v="497"/>
    <x v="5"/>
    <n v="1317.62"/>
    <n v="724.69"/>
  </r>
  <r>
    <n v="312806"/>
    <x v="0"/>
    <x v="3"/>
    <x v="5"/>
    <n v="87"/>
    <x v="492"/>
    <d v="2019-10-07T00:00:00"/>
    <x v="497"/>
    <x v="3"/>
    <n v="1012.07"/>
    <n v="860.26"/>
  </r>
  <r>
    <n v="887621"/>
    <x v="3"/>
    <x v="3"/>
    <x v="5"/>
    <n v="70"/>
    <x v="492"/>
    <d v="2019-10-07T00:00:00"/>
    <x v="494"/>
    <x v="1"/>
    <n v="755.6"/>
    <n v="589.37"/>
  </r>
  <r>
    <n v="476380"/>
    <x v="0"/>
    <x v="3"/>
    <x v="0"/>
    <n v="300"/>
    <x v="492"/>
    <d v="2019-10-10T00:00:00"/>
    <x v="496"/>
    <x v="0"/>
    <n v="1953.64"/>
    <n v="1250.33"/>
  </r>
  <r>
    <n v="836344"/>
    <x v="0"/>
    <x v="2"/>
    <x v="3"/>
    <n v="55"/>
    <x v="494"/>
    <d v="2019-10-10T00:00:00"/>
    <x v="498"/>
    <x v="1"/>
    <n v="1158.99"/>
    <n v="672.21"/>
  </r>
  <r>
    <n v="589073"/>
    <x v="0"/>
    <x v="0"/>
    <x v="2"/>
    <n v="164"/>
    <x v="493"/>
    <d v="2019-10-09T00:00:00"/>
    <x v="494"/>
    <x v="4"/>
    <n v="540.25"/>
    <n v="367.37"/>
  </r>
  <r>
    <n v="813758"/>
    <x v="3"/>
    <x v="0"/>
    <x v="0"/>
    <n v="319"/>
    <x v="493"/>
    <d v="2019-10-10T00:00:00"/>
    <x v="497"/>
    <x v="0"/>
    <n v="520.12"/>
    <n v="332.88"/>
  </r>
  <r>
    <n v="474199"/>
    <x v="1"/>
    <x v="3"/>
    <x v="4"/>
    <n v="41"/>
    <x v="493"/>
    <d v="2019-10-10T00:00:00"/>
    <x v="499"/>
    <x v="1"/>
    <n v="352.39"/>
    <n v="253.72"/>
  </r>
  <r>
    <n v="163427"/>
    <x v="0"/>
    <x v="1"/>
    <x v="1"/>
    <n v="196"/>
    <x v="494"/>
    <d v="2019-10-09T00:00:00"/>
    <x v="493"/>
    <x v="0"/>
    <n v="1951.5"/>
    <n v="1639.26"/>
  </r>
  <r>
    <n v="745821"/>
    <x v="1"/>
    <x v="3"/>
    <x v="3"/>
    <n v="279"/>
    <x v="493"/>
    <d v="2019-10-09T00:00:00"/>
    <x v="497"/>
    <x v="5"/>
    <n v="1111.19"/>
    <n v="788.94"/>
  </r>
  <r>
    <n v="287868"/>
    <x v="2"/>
    <x v="1"/>
    <x v="0"/>
    <n v="288"/>
    <x v="493"/>
    <d v="2019-10-11T00:00:00"/>
    <x v="500"/>
    <x v="5"/>
    <n v="668.59"/>
    <n v="374.41"/>
  </r>
  <r>
    <n v="302905"/>
    <x v="0"/>
    <x v="0"/>
    <x v="1"/>
    <n v="16"/>
    <x v="493"/>
    <d v="2019-10-09T00:00:00"/>
    <x v="495"/>
    <x v="1"/>
    <n v="417.95"/>
    <n v="234.05"/>
  </r>
  <r>
    <n v="747749"/>
    <x v="1"/>
    <x v="1"/>
    <x v="5"/>
    <n v="350"/>
    <x v="493"/>
    <d v="2019-10-08T00:00:00"/>
    <x v="497"/>
    <x v="1"/>
    <n v="1778.9"/>
    <n v="1547.64"/>
  </r>
  <r>
    <n v="940964"/>
    <x v="1"/>
    <x v="1"/>
    <x v="5"/>
    <n v="34"/>
    <x v="495"/>
    <d v="2019-10-09T00:00:00"/>
    <x v="498"/>
    <x v="0"/>
    <n v="717.95"/>
    <n v="437.95"/>
  </r>
  <r>
    <n v="2171"/>
    <x v="1"/>
    <x v="2"/>
    <x v="3"/>
    <n v="95"/>
    <x v="495"/>
    <d v="2019-10-12T00:00:00"/>
    <x v="497"/>
    <x v="0"/>
    <n v="192.95"/>
    <n v="125.42"/>
  </r>
  <r>
    <n v="19762"/>
    <x v="1"/>
    <x v="2"/>
    <x v="1"/>
    <n v="169"/>
    <x v="495"/>
    <d v="2019-10-11T00:00:00"/>
    <x v="496"/>
    <x v="2"/>
    <n v="191.39"/>
    <n v="118.66"/>
  </r>
  <r>
    <n v="529025"/>
    <x v="1"/>
    <x v="3"/>
    <x v="2"/>
    <n v="163"/>
    <x v="495"/>
    <d v="2019-10-10T00:00:00"/>
    <x v="495"/>
    <x v="3"/>
    <n v="1937.01"/>
    <n v="1026.6199999999999"/>
  </r>
  <r>
    <n v="939563"/>
    <x v="2"/>
    <x v="1"/>
    <x v="3"/>
    <n v="241"/>
    <x v="495"/>
    <d v="2019-10-10T00:00:00"/>
    <x v="501"/>
    <x v="2"/>
    <n v="829.19"/>
    <n v="646.77"/>
  </r>
  <r>
    <n v="30321"/>
    <x v="0"/>
    <x v="0"/>
    <x v="4"/>
    <n v="260"/>
    <x v="495"/>
    <d v="2019-10-10T00:00:00"/>
    <x v="496"/>
    <x v="3"/>
    <n v="736.7"/>
    <n v="427.29"/>
  </r>
  <r>
    <n v="294309"/>
    <x v="0"/>
    <x v="1"/>
    <x v="5"/>
    <n v="337"/>
    <x v="495"/>
    <d v="2019-10-10T00:00:00"/>
    <x v="496"/>
    <x v="1"/>
    <n v="206.18"/>
    <n v="138.13999999999999"/>
  </r>
  <r>
    <n v="498673"/>
    <x v="1"/>
    <x v="3"/>
    <x v="1"/>
    <n v="326"/>
    <x v="494"/>
    <d v="2019-10-11T00:00:00"/>
    <x v="498"/>
    <x v="2"/>
    <n v="1259.42"/>
    <n v="1095.7"/>
  </r>
  <r>
    <n v="757277"/>
    <x v="1"/>
    <x v="0"/>
    <x v="1"/>
    <n v="42"/>
    <x v="496"/>
    <d v="2019-10-13T00:00:00"/>
    <x v="502"/>
    <x v="2"/>
    <n v="1592.32"/>
    <n v="1146.47"/>
  </r>
  <r>
    <n v="110705"/>
    <x v="1"/>
    <x v="3"/>
    <x v="5"/>
    <n v="83"/>
    <x v="496"/>
    <d v="2019-10-10T00:00:00"/>
    <x v="496"/>
    <x v="3"/>
    <n v="1860.34"/>
    <n v="1395.26"/>
  </r>
  <r>
    <n v="406535"/>
    <x v="0"/>
    <x v="2"/>
    <x v="3"/>
    <n v="353"/>
    <x v="495"/>
    <d v="2019-10-13T00:00:00"/>
    <x v="497"/>
    <x v="2"/>
    <n v="285.2"/>
    <n v="228.16"/>
  </r>
  <r>
    <n v="697790"/>
    <x v="0"/>
    <x v="3"/>
    <x v="1"/>
    <n v="84"/>
    <x v="495"/>
    <d v="2019-10-11T00:00:00"/>
    <x v="501"/>
    <x v="4"/>
    <n v="1833.88"/>
    <n v="1137.01"/>
  </r>
  <r>
    <n v="508570"/>
    <x v="2"/>
    <x v="1"/>
    <x v="3"/>
    <n v="349"/>
    <x v="496"/>
    <d v="2019-10-13T00:00:00"/>
    <x v="502"/>
    <x v="1"/>
    <n v="626.49"/>
    <n v="457.34"/>
  </r>
  <r>
    <n v="946809"/>
    <x v="0"/>
    <x v="2"/>
    <x v="5"/>
    <n v="148"/>
    <x v="495"/>
    <d v="2019-10-12T00:00:00"/>
    <x v="502"/>
    <x v="3"/>
    <n v="1152.3399999999999"/>
    <n v="622.26"/>
  </r>
  <r>
    <n v="424893"/>
    <x v="1"/>
    <x v="1"/>
    <x v="1"/>
    <n v="229"/>
    <x v="495"/>
    <d v="2019-10-11T00:00:00"/>
    <x v="499"/>
    <x v="3"/>
    <n v="244.72"/>
    <n v="225.14"/>
  </r>
  <r>
    <n v="240431"/>
    <x v="1"/>
    <x v="0"/>
    <x v="1"/>
    <n v="335"/>
    <x v="496"/>
    <d v="2019-10-12T00:00:00"/>
    <x v="498"/>
    <x v="2"/>
    <n v="1459.8"/>
    <n v="1007.26"/>
  </r>
  <r>
    <n v="182300"/>
    <x v="1"/>
    <x v="1"/>
    <x v="5"/>
    <n v="48"/>
    <x v="496"/>
    <d v="2019-10-13T00:00:00"/>
    <x v="500"/>
    <x v="2"/>
    <n v="927.33"/>
    <n v="834.6"/>
  </r>
  <r>
    <n v="242145"/>
    <x v="0"/>
    <x v="1"/>
    <x v="4"/>
    <n v="150"/>
    <x v="497"/>
    <d v="2019-10-13T00:00:00"/>
    <x v="499"/>
    <x v="3"/>
    <n v="1458.15"/>
    <n v="1283.17"/>
  </r>
  <r>
    <n v="658032"/>
    <x v="1"/>
    <x v="3"/>
    <x v="0"/>
    <n v="76"/>
    <x v="496"/>
    <d v="2019-10-12T00:00:00"/>
    <x v="502"/>
    <x v="4"/>
    <n v="1713.66"/>
    <n v="1148.1500000000001"/>
  </r>
  <r>
    <n v="239071"/>
    <x v="0"/>
    <x v="3"/>
    <x v="1"/>
    <n v="221"/>
    <x v="496"/>
    <d v="2019-10-13T00:00:00"/>
    <x v="498"/>
    <x v="0"/>
    <n v="1346.62"/>
    <n v="1171.56"/>
  </r>
  <r>
    <n v="871389"/>
    <x v="0"/>
    <x v="3"/>
    <x v="1"/>
    <n v="361"/>
    <x v="497"/>
    <d v="2019-10-11T00:00:00"/>
    <x v="496"/>
    <x v="5"/>
    <n v="1536.62"/>
    <n v="1029.54"/>
  </r>
  <r>
    <n v="810046"/>
    <x v="1"/>
    <x v="1"/>
    <x v="1"/>
    <n v="119"/>
    <x v="497"/>
    <d v="2019-10-12T00:00:00"/>
    <x v="498"/>
    <x v="5"/>
    <n v="300.74"/>
    <n v="156.38"/>
  </r>
  <r>
    <n v="772700"/>
    <x v="1"/>
    <x v="2"/>
    <x v="5"/>
    <n v="107"/>
    <x v="497"/>
    <d v="2019-10-12T00:00:00"/>
    <x v="498"/>
    <x v="0"/>
    <n v="1346.62"/>
    <n v="1265.82"/>
  </r>
  <r>
    <n v="890672"/>
    <x v="1"/>
    <x v="2"/>
    <x v="3"/>
    <n v="46"/>
    <x v="497"/>
    <d v="2019-10-15T00:00:00"/>
    <x v="500"/>
    <x v="1"/>
    <n v="962.76"/>
    <n v="895.37"/>
  </r>
  <r>
    <n v="272290"/>
    <x v="2"/>
    <x v="1"/>
    <x v="2"/>
    <n v="126"/>
    <x v="497"/>
    <d v="2019-10-14T00:00:00"/>
    <x v="499"/>
    <x v="4"/>
    <n v="869.63"/>
    <n v="747.88"/>
  </r>
  <r>
    <n v="337093"/>
    <x v="3"/>
    <x v="2"/>
    <x v="0"/>
    <n v="260"/>
    <x v="498"/>
    <d v="2019-10-13T00:00:00"/>
    <x v="497"/>
    <x v="3"/>
    <n v="1549.99"/>
    <n v="1069.49"/>
  </r>
  <r>
    <n v="438147"/>
    <x v="2"/>
    <x v="1"/>
    <x v="1"/>
    <n v="366"/>
    <x v="497"/>
    <d v="2019-10-15T00:00:00"/>
    <x v="500"/>
    <x v="3"/>
    <n v="1300.6199999999999"/>
    <n v="1053.5"/>
  </r>
  <r>
    <n v="196054"/>
    <x v="1"/>
    <x v="2"/>
    <x v="1"/>
    <n v="248"/>
    <x v="497"/>
    <d v="2019-10-15T00:00:00"/>
    <x v="501"/>
    <x v="2"/>
    <n v="1104.51"/>
    <n v="916.74"/>
  </r>
  <r>
    <n v="884736"/>
    <x v="0"/>
    <x v="0"/>
    <x v="4"/>
    <n v="344"/>
    <x v="498"/>
    <d v="2019-10-14T00:00:00"/>
    <x v="498"/>
    <x v="5"/>
    <n v="949.16"/>
    <n v="787.8"/>
  </r>
  <r>
    <n v="501896"/>
    <x v="0"/>
    <x v="3"/>
    <x v="5"/>
    <n v="162"/>
    <x v="498"/>
    <d v="2019-10-14T00:00:00"/>
    <x v="501"/>
    <x v="3"/>
    <n v="268.97000000000003"/>
    <n v="250.14"/>
  </r>
  <r>
    <n v="854488"/>
    <x v="2"/>
    <x v="1"/>
    <x v="1"/>
    <n v="186"/>
    <x v="497"/>
    <d v="2019-10-14T00:00:00"/>
    <x v="499"/>
    <x v="3"/>
    <n v="1029.55"/>
    <n v="751.57"/>
  </r>
  <r>
    <n v="396082"/>
    <x v="2"/>
    <x v="3"/>
    <x v="2"/>
    <n v="99"/>
    <x v="498"/>
    <d v="2019-10-15T00:00:00"/>
    <x v="503"/>
    <x v="3"/>
    <n v="1531.69"/>
    <n v="1363.2"/>
  </r>
  <r>
    <n v="417391"/>
    <x v="0"/>
    <x v="2"/>
    <x v="4"/>
    <n v="11"/>
    <x v="497"/>
    <d v="2019-10-12T00:00:00"/>
    <x v="497"/>
    <x v="2"/>
    <n v="549.41999999999996"/>
    <n v="494.48"/>
  </r>
  <r>
    <n v="859071"/>
    <x v="0"/>
    <x v="0"/>
    <x v="0"/>
    <n v="290"/>
    <x v="498"/>
    <d v="2019-10-13T00:00:00"/>
    <x v="503"/>
    <x v="5"/>
    <n v="590.77"/>
    <n v="437.17"/>
  </r>
  <r>
    <n v="258737"/>
    <x v="0"/>
    <x v="3"/>
    <x v="2"/>
    <n v="304"/>
    <x v="499"/>
    <d v="2019-10-14T00:00:00"/>
    <x v="504"/>
    <x v="3"/>
    <n v="988.24"/>
    <n v="760.94"/>
  </r>
  <r>
    <n v="307577"/>
    <x v="1"/>
    <x v="1"/>
    <x v="0"/>
    <n v="164"/>
    <x v="499"/>
    <d v="2019-10-15T00:00:00"/>
    <x v="501"/>
    <x v="5"/>
    <n v="1104.51"/>
    <n v="1038.24"/>
  </r>
  <r>
    <n v="132229"/>
    <x v="1"/>
    <x v="2"/>
    <x v="5"/>
    <n v="115"/>
    <x v="500"/>
    <d v="2019-10-14T00:00:00"/>
    <x v="502"/>
    <x v="2"/>
    <n v="1180.55"/>
    <n v="1074.3"/>
  </r>
  <r>
    <n v="204883"/>
    <x v="1"/>
    <x v="1"/>
    <x v="2"/>
    <n v="272"/>
    <x v="500"/>
    <d v="2019-10-17T00:00:00"/>
    <x v="502"/>
    <x v="0"/>
    <n v="1705.46"/>
    <n v="972.11"/>
  </r>
  <r>
    <n v="27649"/>
    <x v="2"/>
    <x v="0"/>
    <x v="3"/>
    <n v="298"/>
    <x v="500"/>
    <d v="2019-10-16T00:00:00"/>
    <x v="504"/>
    <x v="0"/>
    <n v="1848.66"/>
    <n v="942.82"/>
  </r>
  <r>
    <n v="560242"/>
    <x v="0"/>
    <x v="0"/>
    <x v="3"/>
    <n v="83"/>
    <x v="499"/>
    <d v="2019-10-16T00:00:00"/>
    <x v="503"/>
    <x v="5"/>
    <n v="1458.15"/>
    <n v="729.08"/>
  </r>
  <r>
    <n v="774747"/>
    <x v="0"/>
    <x v="3"/>
    <x v="0"/>
    <n v="17"/>
    <x v="499"/>
    <d v="2019-10-14T00:00:00"/>
    <x v="499"/>
    <x v="0"/>
    <n v="260.64"/>
    <n v="213.72"/>
  </r>
  <r>
    <n v="93443"/>
    <x v="0"/>
    <x v="1"/>
    <x v="3"/>
    <n v="215"/>
    <x v="499"/>
    <d v="2019-10-17T00:00:00"/>
    <x v="500"/>
    <x v="5"/>
    <n v="1235.8900000000001"/>
    <n v="889.84"/>
  </r>
  <r>
    <n v="282130"/>
    <x v="0"/>
    <x v="0"/>
    <x v="3"/>
    <n v="150"/>
    <x v="500"/>
    <d v="2019-10-14T00:00:00"/>
    <x v="504"/>
    <x v="1"/>
    <n v="223.91"/>
    <n v="150.02000000000001"/>
  </r>
  <r>
    <n v="430695"/>
    <x v="0"/>
    <x v="2"/>
    <x v="0"/>
    <n v="112"/>
    <x v="500"/>
    <d v="2019-10-14T00:00:00"/>
    <x v="502"/>
    <x v="4"/>
    <n v="1964.68"/>
    <n v="1355.63"/>
  </r>
  <r>
    <n v="471655"/>
    <x v="0"/>
    <x v="0"/>
    <x v="1"/>
    <n v="164"/>
    <x v="500"/>
    <d v="2019-10-15T00:00:00"/>
    <x v="498"/>
    <x v="2"/>
    <n v="1170.45"/>
    <n v="959.77"/>
  </r>
  <r>
    <n v="579026"/>
    <x v="0"/>
    <x v="1"/>
    <x v="4"/>
    <n v="268"/>
    <x v="500"/>
    <d v="2019-10-16T00:00:00"/>
    <x v="505"/>
    <x v="0"/>
    <n v="1346.62"/>
    <n v="969.57"/>
  </r>
  <r>
    <n v="489928"/>
    <x v="0"/>
    <x v="0"/>
    <x v="3"/>
    <n v="73"/>
    <x v="501"/>
    <d v="2019-10-18T00:00:00"/>
    <x v="502"/>
    <x v="2"/>
    <n v="193.84"/>
    <n v="114.37"/>
  </r>
  <r>
    <n v="804030"/>
    <x v="0"/>
    <x v="2"/>
    <x v="5"/>
    <n v="190"/>
    <x v="501"/>
    <d v="2019-10-16T00:00:00"/>
    <x v="502"/>
    <x v="2"/>
    <n v="1027.32"/>
    <n v="647.21"/>
  </r>
  <r>
    <n v="969440"/>
    <x v="0"/>
    <x v="0"/>
    <x v="0"/>
    <n v="120"/>
    <x v="501"/>
    <d v="2019-10-15T00:00:00"/>
    <x v="501"/>
    <x v="4"/>
    <n v="1217.95"/>
    <n v="1035.26"/>
  </r>
  <r>
    <n v="328625"/>
    <x v="0"/>
    <x v="1"/>
    <x v="4"/>
    <n v="291"/>
    <x v="500"/>
    <d v="2019-10-17T00:00:00"/>
    <x v="503"/>
    <x v="0"/>
    <n v="603.75"/>
    <n v="573.55999999999995"/>
  </r>
  <r>
    <n v="787314"/>
    <x v="0"/>
    <x v="3"/>
    <x v="0"/>
    <n v="53"/>
    <x v="501"/>
    <d v="2019-10-15T00:00:00"/>
    <x v="502"/>
    <x v="0"/>
    <n v="1331.28"/>
    <n v="1238.0899999999999"/>
  </r>
  <r>
    <n v="888501"/>
    <x v="0"/>
    <x v="3"/>
    <x v="1"/>
    <n v="194"/>
    <x v="500"/>
    <d v="2019-10-18T00:00:00"/>
    <x v="502"/>
    <x v="0"/>
    <n v="825.7"/>
    <n v="478.91"/>
  </r>
  <r>
    <n v="580314"/>
    <x v="2"/>
    <x v="0"/>
    <x v="2"/>
    <n v="365"/>
    <x v="501"/>
    <d v="2019-10-18T00:00:00"/>
    <x v="506"/>
    <x v="5"/>
    <n v="393.72"/>
    <n v="374.03"/>
  </r>
  <r>
    <n v="90680"/>
    <x v="3"/>
    <x v="3"/>
    <x v="3"/>
    <n v="338"/>
    <x v="501"/>
    <d v="2019-10-18T00:00:00"/>
    <x v="502"/>
    <x v="5"/>
    <n v="727.56"/>
    <n v="560.22"/>
  </r>
  <r>
    <n v="935686"/>
    <x v="2"/>
    <x v="1"/>
    <x v="4"/>
    <n v="225"/>
    <x v="502"/>
    <d v="2019-10-19T00:00:00"/>
    <x v="507"/>
    <x v="2"/>
    <n v="1494.73"/>
    <n v="1225.68"/>
  </r>
  <r>
    <n v="134046"/>
    <x v="0"/>
    <x v="0"/>
    <x v="2"/>
    <n v="295"/>
    <x v="502"/>
    <d v="2019-10-19T00:00:00"/>
    <x v="505"/>
    <x v="3"/>
    <n v="1706.2"/>
    <n v="1586.77"/>
  </r>
  <r>
    <n v="865610"/>
    <x v="0"/>
    <x v="0"/>
    <x v="4"/>
    <n v="140"/>
    <x v="502"/>
    <d v="2019-10-16T00:00:00"/>
    <x v="500"/>
    <x v="3"/>
    <n v="1233.3699999999999"/>
    <n v="838.69"/>
  </r>
  <r>
    <n v="455616"/>
    <x v="0"/>
    <x v="0"/>
    <x v="0"/>
    <n v="138"/>
    <x v="503"/>
    <d v="2019-10-20T00:00:00"/>
    <x v="504"/>
    <x v="5"/>
    <n v="759.15"/>
    <n v="683.24"/>
  </r>
  <r>
    <n v="502885"/>
    <x v="0"/>
    <x v="0"/>
    <x v="0"/>
    <n v="235"/>
    <x v="503"/>
    <d v="2019-10-20T00:00:00"/>
    <x v="504"/>
    <x v="0"/>
    <n v="1339.32"/>
    <n v="1058.06"/>
  </r>
  <r>
    <n v="44454"/>
    <x v="0"/>
    <x v="3"/>
    <x v="3"/>
    <n v="290"/>
    <x v="503"/>
    <d v="2019-10-20T00:00:00"/>
    <x v="508"/>
    <x v="4"/>
    <n v="1112.8900000000001"/>
    <n v="790.15"/>
  </r>
  <r>
    <n v="239210"/>
    <x v="0"/>
    <x v="1"/>
    <x v="3"/>
    <n v="164"/>
    <x v="502"/>
    <d v="2019-10-18T00:00:00"/>
    <x v="502"/>
    <x v="2"/>
    <n v="212.82"/>
    <n v="121.31"/>
  </r>
  <r>
    <n v="36959"/>
    <x v="0"/>
    <x v="0"/>
    <x v="3"/>
    <n v="129"/>
    <x v="503"/>
    <d v="2019-10-18T00:00:00"/>
    <x v="506"/>
    <x v="3"/>
    <n v="1549.99"/>
    <n v="1100.49"/>
  </r>
  <r>
    <n v="867727"/>
    <x v="0"/>
    <x v="0"/>
    <x v="1"/>
    <n v="166"/>
    <x v="503"/>
    <d v="2019-10-20T00:00:00"/>
    <x v="509"/>
    <x v="4"/>
    <n v="1331.03"/>
    <n v="678.83"/>
  </r>
  <r>
    <n v="303343"/>
    <x v="2"/>
    <x v="3"/>
    <x v="2"/>
    <n v="143"/>
    <x v="503"/>
    <d v="2019-10-17T00:00:00"/>
    <x v="504"/>
    <x v="5"/>
    <n v="644.5"/>
    <n v="470.49"/>
  </r>
  <r>
    <n v="701783"/>
    <x v="0"/>
    <x v="3"/>
    <x v="4"/>
    <n v="295"/>
    <x v="502"/>
    <d v="2019-10-20T00:00:00"/>
    <x v="510"/>
    <x v="0"/>
    <n v="1230.5999999999999"/>
    <n v="861.42"/>
  </r>
  <r>
    <n v="466260"/>
    <x v="1"/>
    <x v="2"/>
    <x v="5"/>
    <n v="24"/>
    <x v="503"/>
    <d v="2019-10-17T00:00:00"/>
    <x v="504"/>
    <x v="0"/>
    <n v="1641.59"/>
    <n v="837.21"/>
  </r>
  <r>
    <n v="377788"/>
    <x v="2"/>
    <x v="0"/>
    <x v="1"/>
    <n v="79"/>
    <x v="502"/>
    <d v="2019-10-18T00:00:00"/>
    <x v="504"/>
    <x v="0"/>
    <n v="1159.22"/>
    <n v="591.20000000000005"/>
  </r>
  <r>
    <n v="507509"/>
    <x v="2"/>
    <x v="1"/>
    <x v="5"/>
    <n v="239"/>
    <x v="504"/>
    <d v="2019-10-20T00:00:00"/>
    <x v="509"/>
    <x v="1"/>
    <n v="1579.13"/>
    <n v="979.06"/>
  </r>
  <r>
    <n v="221726"/>
    <x v="0"/>
    <x v="0"/>
    <x v="3"/>
    <n v="228"/>
    <x v="504"/>
    <d v="2019-10-19T00:00:00"/>
    <x v="510"/>
    <x v="2"/>
    <n v="1996.76"/>
    <n v="1178.0899999999999"/>
  </r>
  <r>
    <n v="254677"/>
    <x v="1"/>
    <x v="0"/>
    <x v="5"/>
    <n v="26"/>
    <x v="503"/>
    <d v="2019-10-21T00:00:00"/>
    <x v="505"/>
    <x v="0"/>
    <n v="705.26"/>
    <n v="620.63"/>
  </r>
  <r>
    <n v="116043"/>
    <x v="1"/>
    <x v="2"/>
    <x v="5"/>
    <n v="26"/>
    <x v="504"/>
    <d v="2019-10-21T00:00:00"/>
    <x v="508"/>
    <x v="2"/>
    <n v="1860.34"/>
    <n v="1525.48"/>
  </r>
  <r>
    <n v="823371"/>
    <x v="0"/>
    <x v="0"/>
    <x v="0"/>
    <n v="265"/>
    <x v="504"/>
    <d v="2019-10-21T00:00:00"/>
    <x v="511"/>
    <x v="2"/>
    <n v="1965.44"/>
    <n v="1729.59"/>
  </r>
  <r>
    <n v="792738"/>
    <x v="0"/>
    <x v="0"/>
    <x v="2"/>
    <n v="279"/>
    <x v="503"/>
    <d v="2019-10-21T00:00:00"/>
    <x v="509"/>
    <x v="0"/>
    <n v="1367.25"/>
    <n v="751.99"/>
  </r>
  <r>
    <n v="525871"/>
    <x v="0"/>
    <x v="2"/>
    <x v="2"/>
    <n v="313"/>
    <x v="503"/>
    <d v="2019-10-18T00:00:00"/>
    <x v="504"/>
    <x v="5"/>
    <n v="179.78"/>
    <n v="161.80000000000001"/>
  </r>
  <r>
    <n v="560055"/>
    <x v="3"/>
    <x v="3"/>
    <x v="5"/>
    <n v="141"/>
    <x v="504"/>
    <d v="2019-10-20T00:00:00"/>
    <x v="506"/>
    <x v="0"/>
    <n v="1105.1099999999999"/>
    <n v="773.58"/>
  </r>
  <r>
    <n v="18100"/>
    <x v="1"/>
    <x v="3"/>
    <x v="0"/>
    <n v="22"/>
    <x v="504"/>
    <d v="2019-10-19T00:00:00"/>
    <x v="509"/>
    <x v="1"/>
    <n v="272.12"/>
    <n v="195.93"/>
  </r>
  <r>
    <n v="204210"/>
    <x v="0"/>
    <x v="3"/>
    <x v="2"/>
    <n v="60"/>
    <x v="504"/>
    <d v="2019-10-19T00:00:00"/>
    <x v="503"/>
    <x v="3"/>
    <n v="178.5"/>
    <n v="148.16"/>
  </r>
  <r>
    <n v="932619"/>
    <x v="0"/>
    <x v="1"/>
    <x v="2"/>
    <n v="235"/>
    <x v="505"/>
    <d v="2019-10-21T00:00:00"/>
    <x v="508"/>
    <x v="3"/>
    <n v="1022"/>
    <n v="817.6"/>
  </r>
  <r>
    <n v="169741"/>
    <x v="3"/>
    <x v="2"/>
    <x v="1"/>
    <n v="99"/>
    <x v="504"/>
    <d v="2019-10-21T00:00:00"/>
    <x v="506"/>
    <x v="5"/>
    <n v="370.61"/>
    <n v="237.19"/>
  </r>
  <r>
    <n v="282759"/>
    <x v="0"/>
    <x v="0"/>
    <x v="3"/>
    <n v="323"/>
    <x v="505"/>
    <d v="2019-10-20T00:00:00"/>
    <x v="505"/>
    <x v="5"/>
    <n v="923.98"/>
    <n v="868.54"/>
  </r>
  <r>
    <n v="725514"/>
    <x v="0"/>
    <x v="1"/>
    <x v="0"/>
    <n v="183"/>
    <x v="505"/>
    <d v="2019-10-20T00:00:00"/>
    <x v="504"/>
    <x v="3"/>
    <n v="1978.16"/>
    <n v="1819.91"/>
  </r>
  <r>
    <n v="29019"/>
    <x v="0"/>
    <x v="2"/>
    <x v="2"/>
    <n v="183"/>
    <x v="506"/>
    <d v="2019-10-23T00:00:00"/>
    <x v="512"/>
    <x v="4"/>
    <n v="1587.23"/>
    <n v="1031.7"/>
  </r>
  <r>
    <n v="605131"/>
    <x v="0"/>
    <x v="2"/>
    <x v="4"/>
    <n v="133"/>
    <x v="506"/>
    <d v="2019-10-20T00:00:00"/>
    <x v="509"/>
    <x v="4"/>
    <n v="793.58"/>
    <n v="396.79"/>
  </r>
  <r>
    <n v="754148"/>
    <x v="0"/>
    <x v="2"/>
    <x v="5"/>
    <n v="315"/>
    <x v="505"/>
    <d v="2019-10-20T00:00:00"/>
    <x v="504"/>
    <x v="3"/>
    <n v="272.12"/>
    <n v="234.02"/>
  </r>
  <r>
    <n v="226507"/>
    <x v="1"/>
    <x v="3"/>
    <x v="3"/>
    <n v="17"/>
    <x v="505"/>
    <d v="2019-10-20T00:00:00"/>
    <x v="507"/>
    <x v="5"/>
    <n v="499.83"/>
    <n v="354.88"/>
  </r>
  <r>
    <n v="94388"/>
    <x v="2"/>
    <x v="1"/>
    <x v="0"/>
    <n v="237"/>
    <x v="506"/>
    <d v="2019-10-23T00:00:00"/>
    <x v="513"/>
    <x v="0"/>
    <n v="1996.76"/>
    <n v="1657.31"/>
  </r>
  <r>
    <n v="814781"/>
    <x v="1"/>
    <x v="1"/>
    <x v="2"/>
    <n v="299"/>
    <x v="506"/>
    <d v="2019-10-21T00:00:00"/>
    <x v="508"/>
    <x v="1"/>
    <n v="1748.11"/>
    <n v="1171.23"/>
  </r>
  <r>
    <n v="715971"/>
    <x v="3"/>
    <x v="2"/>
    <x v="3"/>
    <n v="33"/>
    <x v="507"/>
    <d v="2019-10-21T00:00:00"/>
    <x v="508"/>
    <x v="3"/>
    <n v="1096.01"/>
    <n v="843.93"/>
  </r>
  <r>
    <n v="295158"/>
    <x v="1"/>
    <x v="1"/>
    <x v="4"/>
    <n v="309"/>
    <x v="507"/>
    <d v="2019-10-22T00:00:00"/>
    <x v="507"/>
    <x v="5"/>
    <n v="1496.61"/>
    <n v="838.1"/>
  </r>
  <r>
    <n v="695397"/>
    <x v="0"/>
    <x v="1"/>
    <x v="2"/>
    <n v="12"/>
    <x v="507"/>
    <d v="2019-10-21T00:00:00"/>
    <x v="510"/>
    <x v="2"/>
    <n v="561.23"/>
    <n v="404.09"/>
  </r>
  <r>
    <n v="954654"/>
    <x v="1"/>
    <x v="2"/>
    <x v="0"/>
    <n v="211"/>
    <x v="506"/>
    <d v="2019-10-24T00:00:00"/>
    <x v="508"/>
    <x v="5"/>
    <n v="396.08"/>
    <n v="245.57"/>
  </r>
  <r>
    <n v="241579"/>
    <x v="3"/>
    <x v="0"/>
    <x v="0"/>
    <n v="105"/>
    <x v="506"/>
    <d v="2019-10-24T00:00:00"/>
    <x v="507"/>
    <x v="2"/>
    <n v="381.39"/>
    <n v="312.74"/>
  </r>
  <r>
    <n v="32006"/>
    <x v="0"/>
    <x v="3"/>
    <x v="5"/>
    <n v="25"/>
    <x v="506"/>
    <d v="2019-10-21T00:00:00"/>
    <x v="511"/>
    <x v="0"/>
    <n v="189.1"/>
    <n v="175.86"/>
  </r>
  <r>
    <n v="678963"/>
    <x v="1"/>
    <x v="2"/>
    <x v="5"/>
    <n v="65"/>
    <x v="507"/>
    <d v="2019-10-23T00:00:00"/>
    <x v="512"/>
    <x v="5"/>
    <n v="316.57"/>
    <n v="199.44"/>
  </r>
  <r>
    <n v="812369"/>
    <x v="0"/>
    <x v="1"/>
    <x v="4"/>
    <n v="334"/>
    <x v="507"/>
    <d v="2019-10-21T00:00:00"/>
    <x v="505"/>
    <x v="2"/>
    <n v="474.16"/>
    <n v="403.04"/>
  </r>
  <r>
    <n v="511215"/>
    <x v="1"/>
    <x v="0"/>
    <x v="0"/>
    <n v="81"/>
    <x v="507"/>
    <d v="2019-10-23T00:00:00"/>
    <x v="512"/>
    <x v="2"/>
    <n v="1494.73"/>
    <n v="1225.68"/>
  </r>
  <r>
    <n v="118563"/>
    <x v="1"/>
    <x v="3"/>
    <x v="5"/>
    <n v="255"/>
    <x v="507"/>
    <d v="2019-10-23T00:00:00"/>
    <x v="513"/>
    <x v="3"/>
    <n v="1717.61"/>
    <n v="1545.85"/>
  </r>
  <r>
    <n v="886477"/>
    <x v="0"/>
    <x v="1"/>
    <x v="2"/>
    <n v="88"/>
    <x v="507"/>
    <d v="2019-10-23T00:00:00"/>
    <x v="508"/>
    <x v="1"/>
    <n v="298.7"/>
    <n v="227.01"/>
  </r>
  <r>
    <n v="645469"/>
    <x v="0"/>
    <x v="1"/>
    <x v="3"/>
    <n v="55"/>
    <x v="507"/>
    <d v="2019-10-23T00:00:00"/>
    <x v="508"/>
    <x v="0"/>
    <n v="1898.63"/>
    <n v="1101.21"/>
  </r>
  <r>
    <n v="180203"/>
    <x v="0"/>
    <x v="2"/>
    <x v="2"/>
    <n v="168"/>
    <x v="507"/>
    <d v="2019-10-22T00:00:00"/>
    <x v="505"/>
    <x v="0"/>
    <n v="940.27"/>
    <n v="827.44"/>
  </r>
  <r>
    <n v="747963"/>
    <x v="1"/>
    <x v="1"/>
    <x v="3"/>
    <n v="133"/>
    <x v="508"/>
    <d v="2019-10-24T00:00:00"/>
    <x v="507"/>
    <x v="1"/>
    <n v="268.97000000000003"/>
    <n v="164.07"/>
  </r>
  <r>
    <n v="807594"/>
    <x v="0"/>
    <x v="0"/>
    <x v="5"/>
    <n v="129"/>
    <x v="508"/>
    <d v="2019-10-23T00:00:00"/>
    <x v="507"/>
    <x v="2"/>
    <n v="856.09"/>
    <n v="761.92"/>
  </r>
  <r>
    <n v="923213"/>
    <x v="0"/>
    <x v="1"/>
    <x v="3"/>
    <n v="265"/>
    <x v="507"/>
    <d v="2019-10-24T00:00:00"/>
    <x v="507"/>
    <x v="2"/>
    <n v="1501.53"/>
    <n v="855.87"/>
  </r>
  <r>
    <n v="33049"/>
    <x v="0"/>
    <x v="0"/>
    <x v="0"/>
    <n v="102"/>
    <x v="508"/>
    <d v="2019-10-24T00:00:00"/>
    <x v="506"/>
    <x v="2"/>
    <n v="1724.52"/>
    <n v="1483.09"/>
  </r>
  <r>
    <n v="335538"/>
    <x v="0"/>
    <x v="2"/>
    <x v="4"/>
    <n v="197"/>
    <x v="508"/>
    <d v="2019-10-24T00:00:00"/>
    <x v="507"/>
    <x v="5"/>
    <n v="1321.9"/>
    <n v="1123.6199999999999"/>
  </r>
  <r>
    <n v="121692"/>
    <x v="0"/>
    <x v="1"/>
    <x v="3"/>
    <n v="68"/>
    <x v="509"/>
    <d v="2019-10-25T00:00:00"/>
    <x v="511"/>
    <x v="3"/>
    <n v="1978.16"/>
    <n v="1740.78"/>
  </r>
  <r>
    <n v="310015"/>
    <x v="1"/>
    <x v="0"/>
    <x v="2"/>
    <n v="151"/>
    <x v="509"/>
    <d v="2019-10-26T00:00:00"/>
    <x v="511"/>
    <x v="2"/>
    <n v="844.01"/>
    <n v="692.09"/>
  </r>
  <r>
    <n v="70870"/>
    <x v="1"/>
    <x v="0"/>
    <x v="4"/>
    <n v="328"/>
    <x v="509"/>
    <d v="2019-10-25T00:00:00"/>
    <x v="513"/>
    <x v="2"/>
    <n v="1346.62"/>
    <n v="1211.96"/>
  </r>
  <r>
    <n v="772795"/>
    <x v="1"/>
    <x v="2"/>
    <x v="0"/>
    <n v="325"/>
    <x v="508"/>
    <d v="2019-10-25T00:00:00"/>
    <x v="514"/>
    <x v="1"/>
    <n v="1698.44"/>
    <n v="1154.94"/>
  </r>
  <r>
    <n v="744474"/>
    <x v="3"/>
    <x v="3"/>
    <x v="2"/>
    <n v="291"/>
    <x v="508"/>
    <d v="2019-10-25T00:00:00"/>
    <x v="511"/>
    <x v="4"/>
    <n v="1536.45"/>
    <n v="1459.63"/>
  </r>
  <r>
    <n v="33022"/>
    <x v="3"/>
    <x v="0"/>
    <x v="5"/>
    <n v="320"/>
    <x v="508"/>
    <d v="2019-10-23T00:00:00"/>
    <x v="508"/>
    <x v="1"/>
    <n v="1098.18"/>
    <n v="593.02"/>
  </r>
  <r>
    <n v="39731"/>
    <x v="0"/>
    <x v="3"/>
    <x v="4"/>
    <n v="333"/>
    <x v="510"/>
    <d v="2019-10-27T00:00:00"/>
    <x v="515"/>
    <x v="0"/>
    <n v="1293.19"/>
    <n v="918.16"/>
  </r>
  <r>
    <n v="69879"/>
    <x v="0"/>
    <x v="2"/>
    <x v="4"/>
    <n v="340"/>
    <x v="509"/>
    <d v="2019-10-27T00:00:00"/>
    <x v="514"/>
    <x v="4"/>
    <n v="1208.4100000000001"/>
    <n v="773.38"/>
  </r>
  <r>
    <n v="493703"/>
    <x v="2"/>
    <x v="1"/>
    <x v="1"/>
    <n v="251"/>
    <x v="509"/>
    <d v="2019-10-24T00:00:00"/>
    <x v="514"/>
    <x v="0"/>
    <n v="1554.44"/>
    <n v="1010.39"/>
  </r>
  <r>
    <n v="477077"/>
    <x v="3"/>
    <x v="0"/>
    <x v="3"/>
    <n v="145"/>
    <x v="509"/>
    <d v="2019-10-25T00:00:00"/>
    <x v="507"/>
    <x v="4"/>
    <n v="1476.3"/>
    <n v="1181.04"/>
  </r>
  <r>
    <n v="959420"/>
    <x v="0"/>
    <x v="1"/>
    <x v="5"/>
    <n v="366"/>
    <x v="509"/>
    <d v="2019-10-24T00:00:00"/>
    <x v="512"/>
    <x v="5"/>
    <n v="343.62"/>
    <n v="298.95"/>
  </r>
  <r>
    <n v="461814"/>
    <x v="0"/>
    <x v="0"/>
    <x v="3"/>
    <n v="338"/>
    <x v="510"/>
    <d v="2019-10-24T00:00:00"/>
    <x v="506"/>
    <x v="5"/>
    <n v="609.66"/>
    <n v="566.98"/>
  </r>
  <r>
    <n v="655390"/>
    <x v="0"/>
    <x v="0"/>
    <x v="1"/>
    <n v="54"/>
    <x v="509"/>
    <d v="2019-10-25T00:00:00"/>
    <x v="508"/>
    <x v="4"/>
    <n v="1237.49"/>
    <n v="631.12"/>
  </r>
  <r>
    <n v="657954"/>
    <x v="1"/>
    <x v="3"/>
    <x v="4"/>
    <n v="340"/>
    <x v="509"/>
    <d v="2019-10-25T00:00:00"/>
    <x v="513"/>
    <x v="1"/>
    <n v="170.94"/>
    <n v="112.82"/>
  </r>
  <r>
    <n v="85419"/>
    <x v="0"/>
    <x v="0"/>
    <x v="2"/>
    <n v="328"/>
    <x v="510"/>
    <d v="2019-10-26T00:00:00"/>
    <x v="513"/>
    <x v="0"/>
    <n v="1838.7"/>
    <n v="1599.67"/>
  </r>
  <r>
    <n v="165238"/>
    <x v="0"/>
    <x v="3"/>
    <x v="5"/>
    <n v="1"/>
    <x v="510"/>
    <d v="2019-10-26T00:00:00"/>
    <x v="512"/>
    <x v="0"/>
    <n v="363.21"/>
    <n v="276.04000000000002"/>
  </r>
  <r>
    <n v="799914"/>
    <x v="0"/>
    <x v="1"/>
    <x v="0"/>
    <n v="304"/>
    <x v="511"/>
    <d v="2019-10-28T00:00:00"/>
    <x v="514"/>
    <x v="4"/>
    <n v="601.59"/>
    <n v="487.29"/>
  </r>
  <r>
    <n v="456115"/>
    <x v="3"/>
    <x v="3"/>
    <x v="0"/>
    <n v="122"/>
    <x v="510"/>
    <d v="2019-10-28T00:00:00"/>
    <x v="515"/>
    <x v="0"/>
    <n v="385.78"/>
    <n v="258.47000000000003"/>
  </r>
  <r>
    <n v="898195"/>
    <x v="0"/>
    <x v="1"/>
    <x v="0"/>
    <n v="207"/>
    <x v="510"/>
    <d v="2019-10-28T00:00:00"/>
    <x v="515"/>
    <x v="4"/>
    <n v="1498.08"/>
    <n v="958.77"/>
  </r>
  <r>
    <n v="480760"/>
    <x v="2"/>
    <x v="1"/>
    <x v="4"/>
    <n v="214"/>
    <x v="511"/>
    <d v="2019-10-25T00:00:00"/>
    <x v="512"/>
    <x v="5"/>
    <n v="988.24"/>
    <n v="563.29999999999995"/>
  </r>
  <r>
    <n v="515756"/>
    <x v="3"/>
    <x v="3"/>
    <x v="5"/>
    <n v="209"/>
    <x v="511"/>
    <d v="2019-10-27T00:00:00"/>
    <x v="513"/>
    <x v="3"/>
    <n v="953.54"/>
    <n v="781.9"/>
  </r>
  <r>
    <n v="782221"/>
    <x v="1"/>
    <x v="3"/>
    <x v="2"/>
    <n v="335"/>
    <x v="511"/>
    <d v="2019-10-27T00:00:00"/>
    <x v="514"/>
    <x v="5"/>
    <n v="1503.81"/>
    <n v="1248.1600000000001"/>
  </r>
  <r>
    <n v="269588"/>
    <x v="0"/>
    <x v="0"/>
    <x v="2"/>
    <n v="246"/>
    <x v="512"/>
    <d v="2019-10-27T00:00:00"/>
    <x v="512"/>
    <x v="5"/>
    <n v="638.46"/>
    <n v="421.38"/>
  </r>
  <r>
    <n v="693208"/>
    <x v="0"/>
    <x v="0"/>
    <x v="1"/>
    <n v="360"/>
    <x v="511"/>
    <d v="2019-10-26T00:00:00"/>
    <x v="516"/>
    <x v="5"/>
    <n v="1548.53"/>
    <n v="1022.03"/>
  </r>
  <r>
    <n v="87249"/>
    <x v="0"/>
    <x v="3"/>
    <x v="2"/>
    <n v="174"/>
    <x v="511"/>
    <d v="2019-10-26T00:00:00"/>
    <x v="508"/>
    <x v="4"/>
    <n v="372.24"/>
    <n v="234.51"/>
  </r>
  <r>
    <n v="813386"/>
    <x v="0"/>
    <x v="1"/>
    <x v="0"/>
    <n v="60"/>
    <x v="512"/>
    <d v="2019-10-27T00:00:00"/>
    <x v="514"/>
    <x v="5"/>
    <n v="802.81"/>
    <n v="425.49"/>
  </r>
  <r>
    <n v="984162"/>
    <x v="1"/>
    <x v="2"/>
    <x v="5"/>
    <n v="102"/>
    <x v="512"/>
    <d v="2019-10-27T00:00:00"/>
    <x v="515"/>
    <x v="4"/>
    <n v="1439.04"/>
    <n v="762.69"/>
  </r>
  <r>
    <n v="642462"/>
    <x v="0"/>
    <x v="1"/>
    <x v="5"/>
    <n v="116"/>
    <x v="512"/>
    <d v="2019-10-27T00:00:00"/>
    <x v="514"/>
    <x v="0"/>
    <n v="541.5"/>
    <n v="314.07"/>
  </r>
  <r>
    <n v="723749"/>
    <x v="2"/>
    <x v="1"/>
    <x v="1"/>
    <n v="88"/>
    <x v="511"/>
    <d v="2019-10-26T00:00:00"/>
    <x v="514"/>
    <x v="1"/>
    <n v="684.95"/>
    <n v="363.02"/>
  </r>
  <r>
    <n v="67751"/>
    <x v="1"/>
    <x v="2"/>
    <x v="3"/>
    <n v="295"/>
    <x v="511"/>
    <d v="2019-10-27T00:00:00"/>
    <x v="514"/>
    <x v="3"/>
    <n v="638.46"/>
    <n v="395.85"/>
  </r>
  <r>
    <n v="472262"/>
    <x v="2"/>
    <x v="1"/>
    <x v="2"/>
    <n v="295"/>
    <x v="512"/>
    <d v="2019-10-26T00:00:00"/>
    <x v="511"/>
    <x v="3"/>
    <n v="1995.33"/>
    <n v="1875.61"/>
  </r>
  <r>
    <n v="291709"/>
    <x v="2"/>
    <x v="1"/>
    <x v="3"/>
    <n v="240"/>
    <x v="512"/>
    <d v="2019-10-26T00:00:00"/>
    <x v="513"/>
    <x v="2"/>
    <n v="1653.47"/>
    <n v="1306.24"/>
  </r>
  <r>
    <n v="682399"/>
    <x v="0"/>
    <x v="1"/>
    <x v="2"/>
    <n v="271"/>
    <x v="512"/>
    <d v="2019-10-28T00:00:00"/>
    <x v="512"/>
    <x v="0"/>
    <n v="1558.84"/>
    <n v="1153.54"/>
  </r>
  <r>
    <n v="330514"/>
    <x v="0"/>
    <x v="3"/>
    <x v="5"/>
    <n v="11"/>
    <x v="512"/>
    <d v="2019-10-27T00:00:00"/>
    <x v="516"/>
    <x v="4"/>
    <n v="1758.22"/>
    <n v="1424.16"/>
  </r>
  <r>
    <n v="483076"/>
    <x v="1"/>
    <x v="1"/>
    <x v="1"/>
    <n v="80"/>
    <x v="512"/>
    <d v="2019-10-28T00:00:00"/>
    <x v="513"/>
    <x v="2"/>
    <n v="1185.17"/>
    <n v="1019.25"/>
  </r>
  <r>
    <n v="795549"/>
    <x v="1"/>
    <x v="0"/>
    <x v="0"/>
    <n v="143"/>
    <x v="512"/>
    <d v="2019-10-30T00:00:00"/>
    <x v="515"/>
    <x v="0"/>
    <n v="1181.57"/>
    <n v="602.6"/>
  </r>
  <r>
    <n v="466896"/>
    <x v="0"/>
    <x v="2"/>
    <x v="0"/>
    <n v="309"/>
    <x v="513"/>
    <d v="2019-10-30T00:00:00"/>
    <x v="517"/>
    <x v="5"/>
    <n v="994"/>
    <n v="675.92"/>
  </r>
  <r>
    <n v="806981"/>
    <x v="1"/>
    <x v="3"/>
    <x v="1"/>
    <n v="12"/>
    <x v="513"/>
    <d v="2019-10-28T00:00:00"/>
    <x v="515"/>
    <x v="4"/>
    <n v="1748.11"/>
    <n v="926.5"/>
  </r>
  <r>
    <n v="472955"/>
    <x v="1"/>
    <x v="1"/>
    <x v="1"/>
    <n v="185"/>
    <x v="513"/>
    <d v="2019-10-31T00:00:00"/>
    <x v="518"/>
    <x v="0"/>
    <n v="1164.95"/>
    <n v="803.82"/>
  </r>
  <r>
    <n v="41796"/>
    <x v="1"/>
    <x v="2"/>
    <x v="3"/>
    <n v="328"/>
    <x v="514"/>
    <d v="2019-10-30T00:00:00"/>
    <x v="519"/>
    <x v="3"/>
    <n v="568.91"/>
    <n v="398.24"/>
  </r>
  <r>
    <n v="290641"/>
    <x v="2"/>
    <x v="1"/>
    <x v="0"/>
    <n v="185"/>
    <x v="513"/>
    <d v="2019-10-28T00:00:00"/>
    <x v="514"/>
    <x v="5"/>
    <n v="544.79"/>
    <n v="288.74"/>
  </r>
  <r>
    <n v="987143"/>
    <x v="0"/>
    <x v="2"/>
    <x v="1"/>
    <n v="284"/>
    <x v="514"/>
    <d v="2019-10-30T00:00:00"/>
    <x v="519"/>
    <x v="2"/>
    <n v="1877.7"/>
    <n v="1164.17"/>
  </r>
  <r>
    <n v="750048"/>
    <x v="1"/>
    <x v="3"/>
    <x v="1"/>
    <n v="129"/>
    <x v="513"/>
    <d v="2019-10-28T00:00:00"/>
    <x v="520"/>
    <x v="0"/>
    <n v="1470.06"/>
    <n v="1146.6500000000001"/>
  </r>
  <r>
    <n v="712958"/>
    <x v="1"/>
    <x v="2"/>
    <x v="2"/>
    <n v="147"/>
    <x v="513"/>
    <d v="2019-10-29T00:00:00"/>
    <x v="520"/>
    <x v="0"/>
    <n v="1848.66"/>
    <n v="1497.41"/>
  </r>
  <r>
    <n v="417870"/>
    <x v="0"/>
    <x v="3"/>
    <x v="0"/>
    <n v="31"/>
    <x v="513"/>
    <d v="2019-10-31T00:00:00"/>
    <x v="519"/>
    <x v="4"/>
    <n v="1876.44"/>
    <n v="1257.21"/>
  </r>
  <r>
    <n v="868628"/>
    <x v="2"/>
    <x v="1"/>
    <x v="5"/>
    <n v="361"/>
    <x v="513"/>
    <d v="2019-10-31T00:00:00"/>
    <x v="516"/>
    <x v="5"/>
    <n v="945.49"/>
    <n v="832.03"/>
  </r>
  <r>
    <n v="443907"/>
    <x v="2"/>
    <x v="1"/>
    <x v="5"/>
    <n v="44"/>
    <x v="513"/>
    <d v="2019-10-28T00:00:00"/>
    <x v="520"/>
    <x v="4"/>
    <n v="826.39"/>
    <n v="768.54"/>
  </r>
  <r>
    <n v="67024"/>
    <x v="0"/>
    <x v="0"/>
    <x v="2"/>
    <n v="55"/>
    <x v="514"/>
    <d v="2019-10-29T00:00:00"/>
    <x v="520"/>
    <x v="3"/>
    <n v="1242.21"/>
    <n v="1080.72"/>
  </r>
  <r>
    <n v="273084"/>
    <x v="0"/>
    <x v="2"/>
    <x v="2"/>
    <n v="340"/>
    <x v="514"/>
    <d v="2019-10-30T00:00:00"/>
    <x v="520"/>
    <x v="1"/>
    <n v="669.51"/>
    <n v="609.25"/>
  </r>
  <r>
    <n v="18909"/>
    <x v="2"/>
    <x v="1"/>
    <x v="3"/>
    <n v="162"/>
    <x v="513"/>
    <d v="2019-10-29T00:00:00"/>
    <x v="514"/>
    <x v="2"/>
    <n v="329.43"/>
    <n v="177.89"/>
  </r>
  <r>
    <n v="91697"/>
    <x v="3"/>
    <x v="2"/>
    <x v="1"/>
    <n v="13"/>
    <x v="515"/>
    <d v="2019-11-01T00:00:00"/>
    <x v="519"/>
    <x v="2"/>
    <n v="311.24"/>
    <n v="168.07"/>
  </r>
  <r>
    <n v="428171"/>
    <x v="0"/>
    <x v="0"/>
    <x v="4"/>
    <n v="284"/>
    <x v="513"/>
    <d v="2019-10-29T00:00:00"/>
    <x v="519"/>
    <x v="0"/>
    <n v="1822.71"/>
    <n v="1676.89"/>
  </r>
  <r>
    <n v="649921"/>
    <x v="0"/>
    <x v="1"/>
    <x v="4"/>
    <n v="69"/>
    <x v="513"/>
    <d v="2019-10-31T00:00:00"/>
    <x v="518"/>
    <x v="1"/>
    <n v="1602.14"/>
    <n v="1377.84"/>
  </r>
  <r>
    <n v="664612"/>
    <x v="0"/>
    <x v="3"/>
    <x v="3"/>
    <n v="180"/>
    <x v="515"/>
    <d v="2019-10-31T00:00:00"/>
    <x v="520"/>
    <x v="3"/>
    <n v="1014.71"/>
    <n v="913.24"/>
  </r>
  <r>
    <n v="429875"/>
    <x v="0"/>
    <x v="0"/>
    <x v="3"/>
    <n v="236"/>
    <x v="515"/>
    <d v="2019-10-30T00:00:00"/>
    <x v="516"/>
    <x v="1"/>
    <n v="683.56"/>
    <n v="444.31"/>
  </r>
  <r>
    <n v="255131"/>
    <x v="0"/>
    <x v="3"/>
    <x v="0"/>
    <n v="348"/>
    <x v="515"/>
    <d v="2019-10-30T00:00:00"/>
    <x v="520"/>
    <x v="1"/>
    <n v="375.99"/>
    <n v="199.27"/>
  </r>
  <r>
    <n v="2568"/>
    <x v="1"/>
    <x v="3"/>
    <x v="0"/>
    <n v="338"/>
    <x v="516"/>
    <d v="2019-10-31T00:00:00"/>
    <x v="515"/>
    <x v="4"/>
    <n v="1920.08"/>
    <n v="1689.67"/>
  </r>
  <r>
    <n v="846799"/>
    <x v="1"/>
    <x v="2"/>
    <x v="0"/>
    <n v="289"/>
    <x v="515"/>
    <d v="2019-11-01T00:00:00"/>
    <x v="520"/>
    <x v="2"/>
    <n v="1429.78"/>
    <n v="743.49"/>
  </r>
  <r>
    <n v="50794"/>
    <x v="2"/>
    <x v="2"/>
    <x v="3"/>
    <n v="190"/>
    <x v="516"/>
    <d v="2019-10-30T00:00:00"/>
    <x v="514"/>
    <x v="5"/>
    <n v="566.54"/>
    <n v="538.21"/>
  </r>
  <r>
    <n v="448944"/>
    <x v="1"/>
    <x v="2"/>
    <x v="5"/>
    <n v="98"/>
    <x v="515"/>
    <d v="2019-11-01T00:00:00"/>
    <x v="521"/>
    <x v="1"/>
    <n v="1332"/>
    <n v="759.24"/>
  </r>
  <r>
    <n v="653396"/>
    <x v="1"/>
    <x v="1"/>
    <x v="1"/>
    <n v="143"/>
    <x v="515"/>
    <d v="2019-10-31T00:00:00"/>
    <x v="521"/>
    <x v="0"/>
    <n v="1727.83"/>
    <n v="898.47"/>
  </r>
  <r>
    <n v="69443"/>
    <x v="0"/>
    <x v="3"/>
    <x v="2"/>
    <n v="126"/>
    <x v="516"/>
    <d v="2019-11-01T00:00:00"/>
    <x v="520"/>
    <x v="4"/>
    <n v="1959.55"/>
    <n v="1469.66"/>
  </r>
  <r>
    <n v="729381"/>
    <x v="1"/>
    <x v="3"/>
    <x v="1"/>
    <n v="76"/>
    <x v="515"/>
    <d v="2019-11-02T00:00:00"/>
    <x v="517"/>
    <x v="3"/>
    <n v="1340.14"/>
    <n v="871.09"/>
  </r>
  <r>
    <n v="245691"/>
    <x v="0"/>
    <x v="1"/>
    <x v="3"/>
    <n v="146"/>
    <x v="516"/>
    <d v="2019-10-31T00:00:00"/>
    <x v="519"/>
    <x v="5"/>
    <n v="1222.83"/>
    <n v="1149.46"/>
  </r>
  <r>
    <n v="417975"/>
    <x v="0"/>
    <x v="3"/>
    <x v="2"/>
    <n v="245"/>
    <x v="515"/>
    <d v="2019-11-02T00:00:00"/>
    <x v="518"/>
    <x v="4"/>
    <n v="1860.34"/>
    <n v="1637.1"/>
  </r>
  <r>
    <n v="451512"/>
    <x v="1"/>
    <x v="2"/>
    <x v="4"/>
    <n v="280"/>
    <x v="515"/>
    <d v="2019-10-30T00:00:00"/>
    <x v="517"/>
    <x v="2"/>
    <n v="1526.51"/>
    <n v="1099.0899999999999"/>
  </r>
  <r>
    <n v="547916"/>
    <x v="1"/>
    <x v="3"/>
    <x v="3"/>
    <n v="161"/>
    <x v="517"/>
    <d v="2019-11-01T00:00:00"/>
    <x v="521"/>
    <x v="2"/>
    <n v="867.1"/>
    <n v="485.58"/>
  </r>
  <r>
    <n v="634845"/>
    <x v="1"/>
    <x v="1"/>
    <x v="3"/>
    <n v="169"/>
    <x v="516"/>
    <d v="2019-10-31T00:00:00"/>
    <x v="521"/>
    <x v="3"/>
    <n v="220.85"/>
    <n v="194.35"/>
  </r>
  <r>
    <n v="747186"/>
    <x v="1"/>
    <x v="3"/>
    <x v="3"/>
    <n v="163"/>
    <x v="517"/>
    <d v="2019-11-02T00:00:00"/>
    <x v="521"/>
    <x v="1"/>
    <n v="1964.68"/>
    <n v="1571.74"/>
  </r>
  <r>
    <n v="570563"/>
    <x v="1"/>
    <x v="0"/>
    <x v="1"/>
    <n v="288"/>
    <x v="516"/>
    <d v="2019-10-31T00:00:00"/>
    <x v="516"/>
    <x v="4"/>
    <n v="334.68"/>
    <n v="274.44"/>
  </r>
  <r>
    <n v="36026"/>
    <x v="0"/>
    <x v="0"/>
    <x v="2"/>
    <n v="212"/>
    <x v="517"/>
    <d v="2019-11-02T00:00:00"/>
    <x v="519"/>
    <x v="5"/>
    <n v="220.1"/>
    <n v="182.68"/>
  </r>
  <r>
    <n v="68927"/>
    <x v="0"/>
    <x v="1"/>
    <x v="1"/>
    <n v="249"/>
    <x v="517"/>
    <d v="2019-11-02T00:00:00"/>
    <x v="522"/>
    <x v="1"/>
    <n v="536.65"/>
    <n v="273.69"/>
  </r>
  <r>
    <n v="346287"/>
    <x v="2"/>
    <x v="1"/>
    <x v="5"/>
    <n v="42"/>
    <x v="518"/>
    <d v="2019-11-04T00:00:00"/>
    <x v="523"/>
    <x v="2"/>
    <n v="408.12"/>
    <n v="383.63"/>
  </r>
  <r>
    <n v="429890"/>
    <x v="1"/>
    <x v="3"/>
    <x v="1"/>
    <n v="10"/>
    <x v="518"/>
    <d v="2019-11-02T00:00:00"/>
    <x v="518"/>
    <x v="0"/>
    <n v="1210.32"/>
    <n v="835.12"/>
  </r>
  <r>
    <n v="588273"/>
    <x v="3"/>
    <x v="3"/>
    <x v="1"/>
    <n v="120"/>
    <x v="517"/>
    <d v="2019-11-01T00:00:00"/>
    <x v="519"/>
    <x v="2"/>
    <n v="1496.61"/>
    <n v="1346.95"/>
  </r>
  <r>
    <n v="764026"/>
    <x v="1"/>
    <x v="2"/>
    <x v="0"/>
    <n v="97"/>
    <x v="518"/>
    <d v="2019-11-01T00:00:00"/>
    <x v="517"/>
    <x v="4"/>
    <n v="1127.9000000000001"/>
    <n v="597.79"/>
  </r>
  <r>
    <n v="694698"/>
    <x v="1"/>
    <x v="0"/>
    <x v="0"/>
    <n v="42"/>
    <x v="517"/>
    <d v="2019-11-02T00:00:00"/>
    <x v="518"/>
    <x v="4"/>
    <n v="465.47"/>
    <n v="442.2"/>
  </r>
  <r>
    <n v="805630"/>
    <x v="1"/>
    <x v="1"/>
    <x v="5"/>
    <n v="4"/>
    <x v="518"/>
    <d v="2019-11-03T00:00:00"/>
    <x v="518"/>
    <x v="2"/>
    <n v="1879.97"/>
    <n v="1015.18"/>
  </r>
  <r>
    <n v="504242"/>
    <x v="2"/>
    <x v="0"/>
    <x v="1"/>
    <n v="247"/>
    <x v="519"/>
    <d v="2019-11-04T00:00:00"/>
    <x v="518"/>
    <x v="3"/>
    <n v="439.57"/>
    <n v="316.49"/>
  </r>
  <r>
    <n v="74770"/>
    <x v="2"/>
    <x v="3"/>
    <x v="1"/>
    <n v="205"/>
    <x v="519"/>
    <d v="2019-11-04T00:00:00"/>
    <x v="518"/>
    <x v="1"/>
    <n v="684.95"/>
    <n v="472.62"/>
  </r>
  <r>
    <n v="170262"/>
    <x v="3"/>
    <x v="2"/>
    <x v="4"/>
    <n v="176"/>
    <x v="518"/>
    <d v="2019-11-04T00:00:00"/>
    <x v="524"/>
    <x v="2"/>
    <n v="280.94"/>
    <n v="261.27"/>
  </r>
  <r>
    <n v="823664"/>
    <x v="1"/>
    <x v="3"/>
    <x v="2"/>
    <n v="160"/>
    <x v="518"/>
    <d v="2019-11-05T00:00:00"/>
    <x v="525"/>
    <x v="1"/>
    <n v="1770.01"/>
    <n v="1097.4100000000001"/>
  </r>
  <r>
    <n v="416018"/>
    <x v="0"/>
    <x v="2"/>
    <x v="4"/>
    <n v="38"/>
    <x v="519"/>
    <d v="2019-11-05T00:00:00"/>
    <x v="522"/>
    <x v="4"/>
    <n v="1860.34"/>
    <n v="1395.26"/>
  </r>
  <r>
    <n v="593517"/>
    <x v="1"/>
    <x v="2"/>
    <x v="1"/>
    <n v="155"/>
    <x v="520"/>
    <d v="2019-11-06T00:00:00"/>
    <x v="522"/>
    <x v="5"/>
    <n v="923.81"/>
    <n v="702.1"/>
  </r>
  <r>
    <n v="824212"/>
    <x v="0"/>
    <x v="3"/>
    <x v="4"/>
    <n v="252"/>
    <x v="519"/>
    <d v="2019-11-05T00:00:00"/>
    <x v="524"/>
    <x v="5"/>
    <n v="158.26"/>
    <n v="132.94"/>
  </r>
  <r>
    <n v="737745"/>
    <x v="0"/>
    <x v="1"/>
    <x v="5"/>
    <n v="247"/>
    <x v="520"/>
    <d v="2019-11-06T00:00:00"/>
    <x v="522"/>
    <x v="2"/>
    <n v="1907.33"/>
    <n v="1716.6"/>
  </r>
  <r>
    <n v="809967"/>
    <x v="0"/>
    <x v="3"/>
    <x v="2"/>
    <n v="17"/>
    <x v="520"/>
    <d v="2019-11-04T00:00:00"/>
    <x v="524"/>
    <x v="2"/>
    <n v="1683.46"/>
    <n v="993.24"/>
  </r>
  <r>
    <n v="296724"/>
    <x v="1"/>
    <x v="3"/>
    <x v="0"/>
    <n v="321"/>
    <x v="519"/>
    <d v="2019-11-05T00:00:00"/>
    <x v="526"/>
    <x v="2"/>
    <n v="178.5"/>
    <n v="157.08000000000001"/>
  </r>
  <r>
    <n v="128436"/>
    <x v="1"/>
    <x v="1"/>
    <x v="3"/>
    <n v="270"/>
    <x v="519"/>
    <d v="2019-11-06T00:00:00"/>
    <x v="522"/>
    <x v="2"/>
    <n v="1860.34"/>
    <n v="1562.69"/>
  </r>
  <r>
    <n v="324093"/>
    <x v="0"/>
    <x v="0"/>
    <x v="5"/>
    <n v="203"/>
    <x v="520"/>
    <d v="2019-11-06T00:00:00"/>
    <x v="522"/>
    <x v="4"/>
    <n v="1526.13"/>
    <n v="1220.9000000000001"/>
  </r>
  <r>
    <n v="391266"/>
    <x v="1"/>
    <x v="3"/>
    <x v="5"/>
    <n v="213"/>
    <x v="520"/>
    <d v="2019-11-04T00:00:00"/>
    <x v="526"/>
    <x v="2"/>
    <n v="293.14"/>
    <n v="161.22999999999999"/>
  </r>
  <r>
    <n v="829881"/>
    <x v="0"/>
    <x v="2"/>
    <x v="1"/>
    <n v="365"/>
    <x v="520"/>
    <d v="2019-11-05T00:00:00"/>
    <x v="521"/>
    <x v="1"/>
    <n v="1729.28"/>
    <n v="916.52"/>
  </r>
  <r>
    <n v="117084"/>
    <x v="2"/>
    <x v="3"/>
    <x v="0"/>
    <n v="170"/>
    <x v="519"/>
    <d v="2019-11-03T00:00:00"/>
    <x v="520"/>
    <x v="0"/>
    <n v="651.74"/>
    <n v="436.67"/>
  </r>
  <r>
    <n v="393278"/>
    <x v="3"/>
    <x v="2"/>
    <x v="2"/>
    <n v="136"/>
    <x v="521"/>
    <d v="2019-11-04T00:00:00"/>
    <x v="522"/>
    <x v="5"/>
    <n v="192.81"/>
    <n v="165.82"/>
  </r>
  <r>
    <n v="882617"/>
    <x v="3"/>
    <x v="0"/>
    <x v="5"/>
    <n v="143"/>
    <x v="520"/>
    <d v="2019-11-06T00:00:00"/>
    <x v="527"/>
    <x v="4"/>
    <n v="1747.33"/>
    <n v="1240.5999999999999"/>
  </r>
  <r>
    <n v="651447"/>
    <x v="1"/>
    <x v="2"/>
    <x v="5"/>
    <n v="17"/>
    <x v="520"/>
    <d v="2019-11-04T00:00:00"/>
    <x v="526"/>
    <x v="5"/>
    <n v="1979.74"/>
    <n v="1069.06"/>
  </r>
  <r>
    <n v="138037"/>
    <x v="0"/>
    <x v="2"/>
    <x v="3"/>
    <n v="48"/>
    <x v="521"/>
    <d v="2019-11-06T00:00:00"/>
    <x v="518"/>
    <x v="2"/>
    <n v="220.1"/>
    <n v="112.25"/>
  </r>
  <r>
    <n v="155910"/>
    <x v="3"/>
    <x v="0"/>
    <x v="4"/>
    <n v="54"/>
    <x v="520"/>
    <d v="2019-11-04T00:00:00"/>
    <x v="526"/>
    <x v="0"/>
    <n v="1627.57"/>
    <n v="1041.6400000000001"/>
  </r>
  <r>
    <n v="229455"/>
    <x v="2"/>
    <x v="1"/>
    <x v="1"/>
    <n v="352"/>
    <x v="520"/>
    <d v="2019-11-07T00:00:00"/>
    <x v="525"/>
    <x v="4"/>
    <n v="1536.62"/>
    <n v="968.07"/>
  </r>
  <r>
    <n v="214874"/>
    <x v="2"/>
    <x v="0"/>
    <x v="1"/>
    <n v="322"/>
    <x v="520"/>
    <d v="2019-11-04T00:00:00"/>
    <x v="517"/>
    <x v="2"/>
    <n v="1956.53"/>
    <n v="1428.27"/>
  </r>
  <r>
    <n v="56472"/>
    <x v="0"/>
    <x v="0"/>
    <x v="4"/>
    <n v="93"/>
    <x v="521"/>
    <d v="2019-11-06T00:00:00"/>
    <x v="522"/>
    <x v="2"/>
    <n v="431.53"/>
    <n v="340.91"/>
  </r>
  <r>
    <n v="147987"/>
    <x v="1"/>
    <x v="2"/>
    <x v="3"/>
    <n v="58"/>
    <x v="521"/>
    <d v="2019-11-04T00:00:00"/>
    <x v="518"/>
    <x v="4"/>
    <n v="157.06"/>
    <n v="106.8"/>
  </r>
  <r>
    <n v="580401"/>
    <x v="3"/>
    <x v="3"/>
    <x v="0"/>
    <n v="13"/>
    <x v="522"/>
    <d v="2019-11-05T00:00:00"/>
    <x v="518"/>
    <x v="0"/>
    <n v="251.41"/>
    <n v="130.72999999999999"/>
  </r>
  <r>
    <n v="636931"/>
    <x v="0"/>
    <x v="1"/>
    <x v="0"/>
    <n v="208"/>
    <x v="522"/>
    <d v="2019-11-08T00:00:00"/>
    <x v="525"/>
    <x v="0"/>
    <n v="1503.81"/>
    <n v="1293.28"/>
  </r>
  <r>
    <n v="545741"/>
    <x v="0"/>
    <x v="2"/>
    <x v="2"/>
    <n v="248"/>
    <x v="521"/>
    <d v="2019-11-06T00:00:00"/>
    <x v="527"/>
    <x v="3"/>
    <n v="1487.52"/>
    <n v="1115.6400000000001"/>
  </r>
  <r>
    <n v="1918"/>
    <x v="2"/>
    <x v="1"/>
    <x v="4"/>
    <n v="252"/>
    <x v="521"/>
    <d v="2019-11-08T00:00:00"/>
    <x v="522"/>
    <x v="1"/>
    <n v="201.52"/>
    <n v="163.22999999999999"/>
  </r>
  <r>
    <n v="995377"/>
    <x v="1"/>
    <x v="2"/>
    <x v="4"/>
    <n v="121"/>
    <x v="523"/>
    <d v="2019-11-08T00:00:00"/>
    <x v="528"/>
    <x v="1"/>
    <n v="1493.35"/>
    <n v="1060.28"/>
  </r>
  <r>
    <n v="874929"/>
    <x v="1"/>
    <x v="2"/>
    <x v="4"/>
    <n v="110"/>
    <x v="522"/>
    <d v="2019-11-08T00:00:00"/>
    <x v="527"/>
    <x v="1"/>
    <n v="1945.43"/>
    <n v="1517.44"/>
  </r>
  <r>
    <n v="567042"/>
    <x v="1"/>
    <x v="2"/>
    <x v="3"/>
    <n v="328"/>
    <x v="522"/>
    <d v="2019-11-07T00:00:00"/>
    <x v="527"/>
    <x v="1"/>
    <n v="1778.9"/>
    <n v="1494.28"/>
  </r>
  <r>
    <n v="993692"/>
    <x v="0"/>
    <x v="3"/>
    <x v="2"/>
    <n v="17"/>
    <x v="523"/>
    <d v="2019-11-06T00:00:00"/>
    <x v="522"/>
    <x v="2"/>
    <n v="1727.83"/>
    <n v="1036.7"/>
  </r>
  <r>
    <n v="84609"/>
    <x v="0"/>
    <x v="0"/>
    <x v="2"/>
    <n v="170"/>
    <x v="523"/>
    <d v="2019-11-08T00:00:00"/>
    <x v="522"/>
    <x v="5"/>
    <n v="213.34"/>
    <n v="157.87"/>
  </r>
  <r>
    <n v="691812"/>
    <x v="1"/>
    <x v="2"/>
    <x v="2"/>
    <n v="189"/>
    <x v="522"/>
    <d v="2019-11-06T00:00:00"/>
    <x v="523"/>
    <x v="1"/>
    <n v="712.27"/>
    <n v="405.99"/>
  </r>
  <r>
    <n v="681832"/>
    <x v="0"/>
    <x v="1"/>
    <x v="0"/>
    <n v="236"/>
    <x v="522"/>
    <d v="2019-11-09T00:00:00"/>
    <x v="529"/>
    <x v="1"/>
    <n v="736.7"/>
    <n v="559.89"/>
  </r>
  <r>
    <n v="702399"/>
    <x v="0"/>
    <x v="3"/>
    <x v="1"/>
    <n v="310"/>
    <x v="523"/>
    <d v="2019-11-07T00:00:00"/>
    <x v="528"/>
    <x v="1"/>
    <n v="1272.93"/>
    <n v="649.19000000000005"/>
  </r>
  <r>
    <n v="679769"/>
    <x v="2"/>
    <x v="0"/>
    <x v="3"/>
    <n v="65"/>
    <x v="523"/>
    <d v="2019-11-08T00:00:00"/>
    <x v="526"/>
    <x v="3"/>
    <n v="1016.5"/>
    <n v="538.75"/>
  </r>
  <r>
    <n v="509607"/>
    <x v="1"/>
    <x v="2"/>
    <x v="0"/>
    <n v="112"/>
    <x v="522"/>
    <d v="2019-11-09T00:00:00"/>
    <x v="525"/>
    <x v="5"/>
    <n v="1127.9000000000001"/>
    <n v="958.72"/>
  </r>
  <r>
    <n v="955007"/>
    <x v="3"/>
    <x v="0"/>
    <x v="0"/>
    <n v="266"/>
    <x v="523"/>
    <d v="2019-11-08T00:00:00"/>
    <x v="528"/>
    <x v="3"/>
    <n v="1411.9"/>
    <n v="1214.23"/>
  </r>
  <r>
    <n v="413164"/>
    <x v="3"/>
    <x v="0"/>
    <x v="1"/>
    <n v="182"/>
    <x v="523"/>
    <d v="2019-11-07T00:00:00"/>
    <x v="525"/>
    <x v="2"/>
    <n v="418.85"/>
    <n v="385.34"/>
  </r>
  <r>
    <n v="75205"/>
    <x v="3"/>
    <x v="0"/>
    <x v="5"/>
    <n v="288"/>
    <x v="523"/>
    <d v="2019-11-09T00:00:00"/>
    <x v="528"/>
    <x v="0"/>
    <n v="408.12"/>
    <n v="281.60000000000002"/>
  </r>
  <r>
    <n v="606986"/>
    <x v="1"/>
    <x v="3"/>
    <x v="3"/>
    <n v="16"/>
    <x v="524"/>
    <d v="2019-11-07T00:00:00"/>
    <x v="522"/>
    <x v="5"/>
    <n v="1966.1"/>
    <n v="1356.61"/>
  </r>
  <r>
    <n v="955741"/>
    <x v="0"/>
    <x v="1"/>
    <x v="0"/>
    <n v="28"/>
    <x v="523"/>
    <d v="2019-11-09T00:00:00"/>
    <x v="525"/>
    <x v="0"/>
    <n v="923.77"/>
    <n v="785.2"/>
  </r>
  <r>
    <n v="284412"/>
    <x v="1"/>
    <x v="0"/>
    <x v="0"/>
    <n v="364"/>
    <x v="524"/>
    <d v="2019-11-09T00:00:00"/>
    <x v="527"/>
    <x v="3"/>
    <n v="318.94"/>
    <n v="188.17"/>
  </r>
  <r>
    <n v="637497"/>
    <x v="2"/>
    <x v="3"/>
    <x v="0"/>
    <n v="321"/>
    <x v="524"/>
    <d v="2019-11-08T00:00:00"/>
    <x v="522"/>
    <x v="3"/>
    <n v="1498.08"/>
    <n v="1273.3699999999999"/>
  </r>
  <r>
    <n v="164184"/>
    <x v="1"/>
    <x v="2"/>
    <x v="5"/>
    <n v="102"/>
    <x v="524"/>
    <d v="2019-11-08T00:00:00"/>
    <x v="526"/>
    <x v="5"/>
    <n v="824.18"/>
    <n v="634.62"/>
  </r>
  <r>
    <n v="241616"/>
    <x v="2"/>
    <x v="1"/>
    <x v="0"/>
    <n v="41"/>
    <x v="524"/>
    <d v="2019-11-08T00:00:00"/>
    <x v="527"/>
    <x v="4"/>
    <n v="1880.86"/>
    <n v="1523.5"/>
  </r>
  <r>
    <n v="892345"/>
    <x v="0"/>
    <x v="0"/>
    <x v="0"/>
    <n v="337"/>
    <x v="525"/>
    <d v="2019-11-09T00:00:00"/>
    <x v="524"/>
    <x v="3"/>
    <n v="988.24"/>
    <n v="691.77"/>
  </r>
  <r>
    <n v="610870"/>
    <x v="2"/>
    <x v="1"/>
    <x v="0"/>
    <n v="95"/>
    <x v="525"/>
    <d v="2019-11-09T00:00:00"/>
    <x v="528"/>
    <x v="3"/>
    <n v="1759.82"/>
    <n v="1214.28"/>
  </r>
  <r>
    <n v="443185"/>
    <x v="0"/>
    <x v="2"/>
    <x v="1"/>
    <n v="323"/>
    <x v="525"/>
    <d v="2019-11-11T00:00:00"/>
    <x v="530"/>
    <x v="5"/>
    <n v="1523.41"/>
    <n v="1066.3900000000001"/>
  </r>
  <r>
    <n v="941472"/>
    <x v="0"/>
    <x v="0"/>
    <x v="3"/>
    <n v="104"/>
    <x v="524"/>
    <d v="2019-11-11T00:00:00"/>
    <x v="525"/>
    <x v="4"/>
    <n v="1366.5"/>
    <n v="970.22"/>
  </r>
  <r>
    <n v="714965"/>
    <x v="0"/>
    <x v="0"/>
    <x v="3"/>
    <n v="262"/>
    <x v="525"/>
    <d v="2019-11-08T00:00:00"/>
    <x v="526"/>
    <x v="0"/>
    <n v="378.7"/>
    <n v="223.43"/>
  </r>
  <r>
    <n v="945732"/>
    <x v="1"/>
    <x v="2"/>
    <x v="2"/>
    <n v="68"/>
    <x v="525"/>
    <d v="2019-11-08T00:00:00"/>
    <x v="522"/>
    <x v="3"/>
    <n v="389.71"/>
    <n v="222.13"/>
  </r>
  <r>
    <n v="570601"/>
    <x v="2"/>
    <x v="1"/>
    <x v="1"/>
    <n v="156"/>
    <x v="525"/>
    <d v="2019-11-08T00:00:00"/>
    <x v="527"/>
    <x v="5"/>
    <n v="206.13"/>
    <n v="119.56"/>
  </r>
  <r>
    <n v="341972"/>
    <x v="1"/>
    <x v="2"/>
    <x v="5"/>
    <n v="341"/>
    <x v="526"/>
    <d v="2019-11-11T00:00:00"/>
    <x v="531"/>
    <x v="1"/>
    <n v="1911.75"/>
    <n v="1127.93"/>
  </r>
  <r>
    <n v="868773"/>
    <x v="0"/>
    <x v="0"/>
    <x v="5"/>
    <n v="69"/>
    <x v="526"/>
    <d v="2019-11-09T00:00:00"/>
    <x v="526"/>
    <x v="1"/>
    <n v="443.32"/>
    <n v="279.29000000000002"/>
  </r>
  <r>
    <n v="696173"/>
    <x v="0"/>
    <x v="0"/>
    <x v="3"/>
    <n v="287"/>
    <x v="525"/>
    <d v="2019-11-09T00:00:00"/>
    <x v="527"/>
    <x v="0"/>
    <n v="656.03"/>
    <n v="590.42999999999995"/>
  </r>
  <r>
    <n v="467324"/>
    <x v="2"/>
    <x v="1"/>
    <x v="0"/>
    <n v="307"/>
    <x v="526"/>
    <d v="2019-11-11T00:00:00"/>
    <x v="529"/>
    <x v="2"/>
    <n v="1778.9"/>
    <n v="1423.12"/>
  </r>
  <r>
    <n v="999521"/>
    <x v="2"/>
    <x v="1"/>
    <x v="0"/>
    <n v="124"/>
    <x v="526"/>
    <d v="2019-11-10T00:00:00"/>
    <x v="527"/>
    <x v="5"/>
    <n v="709.14"/>
    <n v="560.22"/>
  </r>
  <r>
    <n v="21307"/>
    <x v="2"/>
    <x v="1"/>
    <x v="2"/>
    <n v="105"/>
    <x v="526"/>
    <d v="2019-11-11T00:00:00"/>
    <x v="528"/>
    <x v="0"/>
    <n v="668.59"/>
    <n v="595.04999999999995"/>
  </r>
  <r>
    <n v="801248"/>
    <x v="1"/>
    <x v="2"/>
    <x v="3"/>
    <n v="281"/>
    <x v="525"/>
    <d v="2019-11-10T00:00:00"/>
    <x v="526"/>
    <x v="4"/>
    <n v="191.39"/>
    <n v="97.61"/>
  </r>
  <r>
    <n v="887872"/>
    <x v="1"/>
    <x v="2"/>
    <x v="5"/>
    <n v="103"/>
    <x v="525"/>
    <d v="2019-11-12T00:00:00"/>
    <x v="530"/>
    <x v="1"/>
    <n v="923.81"/>
    <n v="711.33"/>
  </r>
  <r>
    <n v="770527"/>
    <x v="2"/>
    <x v="0"/>
    <x v="0"/>
    <n v="28"/>
    <x v="527"/>
    <d v="2019-11-10T00:00:00"/>
    <x v="525"/>
    <x v="5"/>
    <n v="355.34"/>
    <n v="206.1"/>
  </r>
  <r>
    <n v="6044"/>
    <x v="0"/>
    <x v="2"/>
    <x v="2"/>
    <n v="43"/>
    <x v="526"/>
    <d v="2019-11-12T00:00:00"/>
    <x v="527"/>
    <x v="4"/>
    <n v="455.32"/>
    <n v="332.38"/>
  </r>
  <r>
    <n v="784878"/>
    <x v="0"/>
    <x v="2"/>
    <x v="0"/>
    <n v="144"/>
    <x v="527"/>
    <d v="2019-11-13T00:00:00"/>
    <x v="529"/>
    <x v="0"/>
    <n v="1377.99"/>
    <n v="1253.97"/>
  </r>
  <r>
    <n v="203152"/>
    <x v="0"/>
    <x v="2"/>
    <x v="0"/>
    <n v="110"/>
    <x v="526"/>
    <d v="2019-11-11T00:00:00"/>
    <x v="529"/>
    <x v="3"/>
    <n v="1445.12"/>
    <n v="881.52"/>
  </r>
  <r>
    <n v="269849"/>
    <x v="0"/>
    <x v="1"/>
    <x v="5"/>
    <n v="211"/>
    <x v="526"/>
    <d v="2019-11-10T00:00:00"/>
    <x v="529"/>
    <x v="4"/>
    <n v="1522.87"/>
    <n v="1431.5"/>
  </r>
  <r>
    <n v="448907"/>
    <x v="0"/>
    <x v="2"/>
    <x v="5"/>
    <n v="73"/>
    <x v="526"/>
    <d v="2019-11-12T00:00:00"/>
    <x v="530"/>
    <x v="5"/>
    <n v="343.62"/>
    <n v="182.12"/>
  </r>
  <r>
    <n v="640904"/>
    <x v="0"/>
    <x v="0"/>
    <x v="5"/>
    <n v="242"/>
    <x v="527"/>
    <d v="2019-11-14T00:00:00"/>
    <x v="532"/>
    <x v="4"/>
    <n v="492.44"/>
    <n v="379.18"/>
  </r>
  <r>
    <n v="463924"/>
    <x v="1"/>
    <x v="2"/>
    <x v="2"/>
    <n v="77"/>
    <x v="528"/>
    <d v="2019-11-13T00:00:00"/>
    <x v="529"/>
    <x v="2"/>
    <n v="869.63"/>
    <n v="582.65"/>
  </r>
  <r>
    <n v="12172"/>
    <x v="2"/>
    <x v="0"/>
    <x v="4"/>
    <n v="350"/>
    <x v="527"/>
    <d v="2019-11-11T00:00:00"/>
    <x v="529"/>
    <x v="0"/>
    <n v="429.69"/>
    <n v="403.91"/>
  </r>
  <r>
    <n v="156474"/>
    <x v="0"/>
    <x v="2"/>
    <x v="0"/>
    <n v="362"/>
    <x v="527"/>
    <d v="2019-11-11T00:00:00"/>
    <x v="529"/>
    <x v="0"/>
    <n v="882.41"/>
    <n v="467.68"/>
  </r>
  <r>
    <n v="577551"/>
    <x v="1"/>
    <x v="0"/>
    <x v="4"/>
    <n v="281"/>
    <x v="529"/>
    <d v="2019-11-14T00:00:00"/>
    <x v="533"/>
    <x v="0"/>
    <n v="1479.83"/>
    <n v="1035.8800000000001"/>
  </r>
  <r>
    <n v="978286"/>
    <x v="0"/>
    <x v="1"/>
    <x v="5"/>
    <n v="269"/>
    <x v="528"/>
    <d v="2019-11-13T00:00:00"/>
    <x v="534"/>
    <x v="5"/>
    <n v="923.98"/>
    <n v="720.7"/>
  </r>
  <r>
    <n v="336915"/>
    <x v="0"/>
    <x v="0"/>
    <x v="2"/>
    <n v="37"/>
    <x v="529"/>
    <d v="2019-11-12T00:00:00"/>
    <x v="532"/>
    <x v="3"/>
    <n v="191.39"/>
    <n v="151.19999999999999"/>
  </r>
  <r>
    <n v="45862"/>
    <x v="2"/>
    <x v="1"/>
    <x v="4"/>
    <n v="234"/>
    <x v="530"/>
    <d v="2019-11-14T00:00:00"/>
    <x v="530"/>
    <x v="4"/>
    <n v="1592.32"/>
    <n v="923.55"/>
  </r>
  <r>
    <n v="944240"/>
    <x v="2"/>
    <x v="1"/>
    <x v="0"/>
    <n v="296"/>
    <x v="529"/>
    <d v="2019-11-14T00:00:00"/>
    <x v="532"/>
    <x v="4"/>
    <n v="1950.58"/>
    <n v="1170.3499999999999"/>
  </r>
  <r>
    <n v="976431"/>
    <x v="2"/>
    <x v="2"/>
    <x v="2"/>
    <n v="331"/>
    <x v="530"/>
    <d v="2019-11-14T00:00:00"/>
    <x v="532"/>
    <x v="4"/>
    <n v="928.98"/>
    <n v="761.76"/>
  </r>
  <r>
    <n v="983679"/>
    <x v="0"/>
    <x v="3"/>
    <x v="2"/>
    <n v="364"/>
    <x v="530"/>
    <d v="2019-11-16T00:00:00"/>
    <x v="535"/>
    <x v="3"/>
    <n v="159.77000000000001"/>
    <n v="134.21"/>
  </r>
  <r>
    <n v="401847"/>
    <x v="1"/>
    <x v="3"/>
    <x v="5"/>
    <n v="8"/>
    <x v="529"/>
    <d v="2019-11-14T00:00:00"/>
    <x v="536"/>
    <x v="1"/>
    <n v="923.77"/>
    <n v="785.2"/>
  </r>
  <r>
    <n v="846788"/>
    <x v="3"/>
    <x v="2"/>
    <x v="0"/>
    <n v="266"/>
    <x v="530"/>
    <d v="2019-11-15T00:00:00"/>
    <x v="529"/>
    <x v="3"/>
    <n v="1790.29"/>
    <n v="1109.98"/>
  </r>
  <r>
    <n v="468026"/>
    <x v="0"/>
    <x v="2"/>
    <x v="3"/>
    <n v="67"/>
    <x v="530"/>
    <d v="2019-11-13T00:00:00"/>
    <x v="528"/>
    <x v="1"/>
    <n v="1541.03"/>
    <n v="832.16"/>
  </r>
  <r>
    <n v="238746"/>
    <x v="1"/>
    <x v="2"/>
    <x v="4"/>
    <n v="104"/>
    <x v="530"/>
    <d v="2019-11-14T00:00:00"/>
    <x v="531"/>
    <x v="2"/>
    <n v="1790.29"/>
    <n v="1521.75"/>
  </r>
  <r>
    <n v="457235"/>
    <x v="3"/>
    <x v="3"/>
    <x v="0"/>
    <n v="364"/>
    <x v="530"/>
    <d v="2019-11-14T00:00:00"/>
    <x v="529"/>
    <x v="3"/>
    <n v="396.08"/>
    <n v="312.89999999999998"/>
  </r>
  <r>
    <n v="191422"/>
    <x v="0"/>
    <x v="1"/>
    <x v="5"/>
    <n v="193"/>
    <x v="530"/>
    <d v="2019-11-13T00:00:00"/>
    <x v="534"/>
    <x v="2"/>
    <n v="616.39"/>
    <n v="314.36"/>
  </r>
  <r>
    <n v="153699"/>
    <x v="0"/>
    <x v="2"/>
    <x v="3"/>
    <n v="323"/>
    <x v="530"/>
    <d v="2019-11-17T00:00:00"/>
    <x v="533"/>
    <x v="3"/>
    <n v="1592.32"/>
    <n v="987.24"/>
  </r>
  <r>
    <n v="977443"/>
    <x v="2"/>
    <x v="1"/>
    <x v="5"/>
    <n v="47"/>
    <x v="530"/>
    <d v="2019-11-15T00:00:00"/>
    <x v="533"/>
    <x v="5"/>
    <n v="1072.71"/>
    <n v="718.72"/>
  </r>
  <r>
    <n v="261445"/>
    <x v="0"/>
    <x v="0"/>
    <x v="5"/>
    <n v="330"/>
    <x v="530"/>
    <d v="2019-11-14T00:00:00"/>
    <x v="532"/>
    <x v="3"/>
    <n v="1233.3699999999999"/>
    <n v="678.35"/>
  </r>
  <r>
    <n v="260896"/>
    <x v="1"/>
    <x v="2"/>
    <x v="5"/>
    <n v="266"/>
    <x v="531"/>
    <d v="2019-11-16T00:00:00"/>
    <x v="531"/>
    <x v="3"/>
    <n v="1631.74"/>
    <n v="1028"/>
  </r>
  <r>
    <n v="365775"/>
    <x v="0"/>
    <x v="2"/>
    <x v="2"/>
    <n v="282"/>
    <x v="530"/>
    <d v="2019-11-15T00:00:00"/>
    <x v="534"/>
    <x v="4"/>
    <n v="923.81"/>
    <n v="674.38"/>
  </r>
  <r>
    <n v="584890"/>
    <x v="0"/>
    <x v="2"/>
    <x v="5"/>
    <n v="95"/>
    <x v="531"/>
    <d v="2019-11-15T00:00:00"/>
    <x v="529"/>
    <x v="1"/>
    <n v="1172.79"/>
    <n v="1055.51"/>
  </r>
  <r>
    <n v="556040"/>
    <x v="1"/>
    <x v="2"/>
    <x v="1"/>
    <n v="131"/>
    <x v="531"/>
    <d v="2019-11-15T00:00:00"/>
    <x v="532"/>
    <x v="1"/>
    <n v="480.91"/>
    <n v="302.97000000000003"/>
  </r>
  <r>
    <n v="934988"/>
    <x v="2"/>
    <x v="1"/>
    <x v="2"/>
    <n v="16"/>
    <x v="531"/>
    <d v="2019-11-16T00:00:00"/>
    <x v="535"/>
    <x v="1"/>
    <n v="1344.24"/>
    <n v="1021.62"/>
  </r>
  <r>
    <n v="212821"/>
    <x v="1"/>
    <x v="1"/>
    <x v="4"/>
    <n v="364"/>
    <x v="531"/>
    <d v="2019-11-18T00:00:00"/>
    <x v="534"/>
    <x v="3"/>
    <n v="323.32"/>
    <n v="187.53"/>
  </r>
  <r>
    <n v="26400"/>
    <x v="0"/>
    <x v="1"/>
    <x v="0"/>
    <n v="117"/>
    <x v="532"/>
    <d v="2019-11-17T00:00:00"/>
    <x v="536"/>
    <x v="3"/>
    <n v="1418.69"/>
    <n v="1262.6300000000001"/>
  </r>
  <r>
    <n v="957054"/>
    <x v="2"/>
    <x v="1"/>
    <x v="1"/>
    <n v="94"/>
    <x v="532"/>
    <d v="2019-11-16T00:00:00"/>
    <x v="536"/>
    <x v="0"/>
    <n v="1331.03"/>
    <n v="1091.44"/>
  </r>
  <r>
    <n v="933872"/>
    <x v="1"/>
    <x v="1"/>
    <x v="0"/>
    <n v="135"/>
    <x v="531"/>
    <d v="2019-11-18T00:00:00"/>
    <x v="534"/>
    <x v="2"/>
    <n v="1833.39"/>
    <n v="990.03"/>
  </r>
  <r>
    <n v="373733"/>
    <x v="2"/>
    <x v="0"/>
    <x v="4"/>
    <n v="70"/>
    <x v="531"/>
    <d v="2019-11-17T00:00:00"/>
    <x v="534"/>
    <x v="0"/>
    <n v="800.09"/>
    <n v="640.07000000000005"/>
  </r>
  <r>
    <n v="613885"/>
    <x v="0"/>
    <x v="1"/>
    <x v="4"/>
    <n v="158"/>
    <x v="531"/>
    <d v="2019-11-16T00:00:00"/>
    <x v="533"/>
    <x v="4"/>
    <n v="1431.63"/>
    <n v="1102.3599999999999"/>
  </r>
  <r>
    <n v="469081"/>
    <x v="1"/>
    <x v="0"/>
    <x v="2"/>
    <n v="12"/>
    <x v="532"/>
    <d v="2019-11-16T00:00:00"/>
    <x v="532"/>
    <x v="1"/>
    <n v="1896.41"/>
    <n v="1346.45"/>
  </r>
  <r>
    <n v="822429"/>
    <x v="1"/>
    <x v="2"/>
    <x v="4"/>
    <n v="353"/>
    <x v="532"/>
    <d v="2019-11-15T00:00:00"/>
    <x v="534"/>
    <x v="0"/>
    <n v="182.58"/>
    <n v="136.94"/>
  </r>
  <r>
    <n v="229529"/>
    <x v="2"/>
    <x v="1"/>
    <x v="3"/>
    <n v="335"/>
    <x v="533"/>
    <d v="2019-11-16T00:00:00"/>
    <x v="535"/>
    <x v="4"/>
    <n v="663.94"/>
    <n v="385.09"/>
  </r>
  <r>
    <n v="801913"/>
    <x v="1"/>
    <x v="3"/>
    <x v="1"/>
    <n v="13"/>
    <x v="533"/>
    <d v="2019-11-16T00:00:00"/>
    <x v="533"/>
    <x v="5"/>
    <n v="592.61"/>
    <n v="527.41999999999996"/>
  </r>
  <r>
    <n v="765134"/>
    <x v="0"/>
    <x v="3"/>
    <x v="4"/>
    <n v="65"/>
    <x v="533"/>
    <d v="2019-11-16T00:00:00"/>
    <x v="537"/>
    <x v="4"/>
    <n v="1016.91"/>
    <n v="569.47"/>
  </r>
  <r>
    <n v="904279"/>
    <x v="0"/>
    <x v="2"/>
    <x v="4"/>
    <n v="329"/>
    <x v="533"/>
    <d v="2019-11-19T00:00:00"/>
    <x v="538"/>
    <x v="1"/>
    <n v="292.88"/>
    <n v="234.3"/>
  </r>
  <r>
    <n v="730951"/>
    <x v="2"/>
    <x v="0"/>
    <x v="3"/>
    <n v="84"/>
    <x v="533"/>
    <d v="2019-11-17T00:00:00"/>
    <x v="532"/>
    <x v="5"/>
    <n v="1325.22"/>
    <n v="1205.95"/>
  </r>
  <r>
    <n v="961963"/>
    <x v="0"/>
    <x v="2"/>
    <x v="0"/>
    <n v="353"/>
    <x v="532"/>
    <d v="2019-11-16T00:00:00"/>
    <x v="532"/>
    <x v="1"/>
    <n v="384.81"/>
    <n v="315.54000000000002"/>
  </r>
  <r>
    <n v="635389"/>
    <x v="0"/>
    <x v="0"/>
    <x v="5"/>
    <n v="6"/>
    <x v="532"/>
    <d v="2019-11-18T00:00:00"/>
    <x v="534"/>
    <x v="2"/>
    <n v="431.53"/>
    <n v="375.43"/>
  </r>
  <r>
    <n v="267774"/>
    <x v="0"/>
    <x v="2"/>
    <x v="2"/>
    <n v="286"/>
    <x v="533"/>
    <d v="2019-11-17T00:00:00"/>
    <x v="535"/>
    <x v="4"/>
    <n v="592.79"/>
    <n v="521.66"/>
  </r>
  <r>
    <n v="537374"/>
    <x v="0"/>
    <x v="2"/>
    <x v="2"/>
    <n v="237"/>
    <x v="532"/>
    <d v="2019-11-17T00:00:00"/>
    <x v="532"/>
    <x v="4"/>
    <n v="1592.32"/>
    <n v="1050.93"/>
  </r>
  <r>
    <n v="421255"/>
    <x v="1"/>
    <x v="0"/>
    <x v="3"/>
    <n v="280"/>
    <x v="532"/>
    <d v="2019-11-19T00:00:00"/>
    <x v="537"/>
    <x v="2"/>
    <n v="1251.8499999999999"/>
    <n v="901.33"/>
  </r>
  <r>
    <n v="376074"/>
    <x v="0"/>
    <x v="0"/>
    <x v="4"/>
    <n v="259"/>
    <x v="533"/>
    <d v="2019-11-17T00:00:00"/>
    <x v="532"/>
    <x v="2"/>
    <n v="1185.17"/>
    <n v="687.4"/>
  </r>
  <r>
    <n v="322533"/>
    <x v="2"/>
    <x v="0"/>
    <x v="4"/>
    <n v="253"/>
    <x v="532"/>
    <d v="2019-11-17T00:00:00"/>
    <x v="535"/>
    <x v="2"/>
    <n v="157.06"/>
    <n v="122.51"/>
  </r>
  <r>
    <n v="646345"/>
    <x v="0"/>
    <x v="3"/>
    <x v="0"/>
    <n v="86"/>
    <x v="532"/>
    <d v="2019-11-18T00:00:00"/>
    <x v="537"/>
    <x v="5"/>
    <n v="1439.04"/>
    <n v="906.6"/>
  </r>
  <r>
    <n v="38796"/>
    <x v="0"/>
    <x v="1"/>
    <x v="0"/>
    <n v="105"/>
    <x v="534"/>
    <d v="2019-11-18T00:00:00"/>
    <x v="537"/>
    <x v="2"/>
    <n v="1271.1400000000001"/>
    <n v="902.51"/>
  </r>
  <r>
    <n v="315414"/>
    <x v="1"/>
    <x v="3"/>
    <x v="2"/>
    <n v="188"/>
    <x v="534"/>
    <d v="2019-11-18T00:00:00"/>
    <x v="535"/>
    <x v="1"/>
    <n v="1720.29"/>
    <n v="1118.19"/>
  </r>
  <r>
    <n v="852779"/>
    <x v="1"/>
    <x v="1"/>
    <x v="4"/>
    <n v="142"/>
    <x v="533"/>
    <d v="2019-11-19T00:00:00"/>
    <x v="538"/>
    <x v="3"/>
    <n v="1790.74"/>
    <n v="1593.76"/>
  </r>
  <r>
    <n v="507932"/>
    <x v="3"/>
    <x v="0"/>
    <x v="5"/>
    <n v="10"/>
    <x v="534"/>
    <d v="2019-11-17T00:00:00"/>
    <x v="535"/>
    <x v="3"/>
    <n v="1112.8900000000001"/>
    <n v="645.48"/>
  </r>
  <r>
    <n v="938254"/>
    <x v="0"/>
    <x v="2"/>
    <x v="4"/>
    <n v="185"/>
    <x v="534"/>
    <d v="2019-11-17T00:00:00"/>
    <x v="532"/>
    <x v="2"/>
    <n v="1498.08"/>
    <n v="958.77"/>
  </r>
  <r>
    <n v="950865"/>
    <x v="2"/>
    <x v="3"/>
    <x v="2"/>
    <n v="120"/>
    <x v="534"/>
    <d v="2019-11-20T00:00:00"/>
    <x v="539"/>
    <x v="5"/>
    <n v="260.64"/>
    <n v="138.13999999999999"/>
  </r>
  <r>
    <n v="566237"/>
    <x v="1"/>
    <x v="3"/>
    <x v="1"/>
    <n v="282"/>
    <x v="534"/>
    <d v="2019-11-19T00:00:00"/>
    <x v="535"/>
    <x v="4"/>
    <n v="492.44"/>
    <n v="275.77"/>
  </r>
  <r>
    <n v="163561"/>
    <x v="3"/>
    <x v="2"/>
    <x v="5"/>
    <n v="237"/>
    <x v="533"/>
    <d v="2019-11-17T00:00:00"/>
    <x v="536"/>
    <x v="4"/>
    <n v="651.74"/>
    <n v="495.32"/>
  </r>
  <r>
    <n v="82664"/>
    <x v="3"/>
    <x v="0"/>
    <x v="4"/>
    <n v="220"/>
    <x v="534"/>
    <d v="2019-11-18T00:00:00"/>
    <x v="538"/>
    <x v="3"/>
    <n v="1154.52"/>
    <n v="808.16"/>
  </r>
  <r>
    <n v="284390"/>
    <x v="1"/>
    <x v="2"/>
    <x v="3"/>
    <n v="157"/>
    <x v="533"/>
    <d v="2019-11-17T00:00:00"/>
    <x v="534"/>
    <x v="2"/>
    <n v="399.95"/>
    <n v="251.97"/>
  </r>
  <r>
    <n v="968211"/>
    <x v="0"/>
    <x v="2"/>
    <x v="5"/>
    <n v="208"/>
    <x v="533"/>
    <d v="2019-11-20T00:00:00"/>
    <x v="535"/>
    <x v="0"/>
    <n v="518.87"/>
    <n v="352.83"/>
  </r>
  <r>
    <n v="161997"/>
    <x v="0"/>
    <x v="1"/>
    <x v="3"/>
    <n v="78"/>
    <x v="535"/>
    <d v="2019-11-19T00:00:00"/>
    <x v="533"/>
    <x v="3"/>
    <n v="579.85"/>
    <n v="504.47"/>
  </r>
  <r>
    <n v="648590"/>
    <x v="2"/>
    <x v="1"/>
    <x v="4"/>
    <n v="103"/>
    <x v="534"/>
    <d v="2019-11-20T00:00:00"/>
    <x v="538"/>
    <x v="5"/>
    <n v="1034.3599999999999"/>
    <n v="610.27"/>
  </r>
  <r>
    <n v="600836"/>
    <x v="1"/>
    <x v="2"/>
    <x v="2"/>
    <n v="181"/>
    <x v="534"/>
    <d v="2019-11-20T00:00:00"/>
    <x v="539"/>
    <x v="0"/>
    <n v="1175.58"/>
    <n v="846.42"/>
  </r>
  <r>
    <n v="283542"/>
    <x v="0"/>
    <x v="3"/>
    <x v="4"/>
    <n v="110"/>
    <x v="535"/>
    <d v="2019-11-21T00:00:00"/>
    <x v="540"/>
    <x v="3"/>
    <n v="391.81"/>
    <n v="231.17"/>
  </r>
  <r>
    <n v="754803"/>
    <x v="2"/>
    <x v="3"/>
    <x v="0"/>
    <n v="174"/>
    <x v="535"/>
    <d v="2019-11-20T00:00:00"/>
    <x v="533"/>
    <x v="4"/>
    <n v="1651.92"/>
    <n v="1205.9000000000001"/>
  </r>
  <r>
    <n v="157935"/>
    <x v="1"/>
    <x v="1"/>
    <x v="0"/>
    <n v="135"/>
    <x v="535"/>
    <d v="2019-11-19T00:00:00"/>
    <x v="538"/>
    <x v="0"/>
    <n v="206.13"/>
    <n v="171.09"/>
  </r>
  <r>
    <n v="470655"/>
    <x v="0"/>
    <x v="2"/>
    <x v="5"/>
    <n v="321"/>
    <x v="535"/>
    <d v="2019-11-19T00:00:00"/>
    <x v="533"/>
    <x v="2"/>
    <n v="606.16"/>
    <n v="412.19"/>
  </r>
  <r>
    <n v="922487"/>
    <x v="3"/>
    <x v="3"/>
    <x v="2"/>
    <n v="178"/>
    <x v="534"/>
    <d v="2019-11-19T00:00:00"/>
    <x v="538"/>
    <x v="1"/>
    <n v="1445.12"/>
    <n v="1257.25"/>
  </r>
  <r>
    <n v="692536"/>
    <x v="0"/>
    <x v="0"/>
    <x v="0"/>
    <n v="72"/>
    <x v="535"/>
    <d v="2019-11-19T00:00:00"/>
    <x v="537"/>
    <x v="0"/>
    <n v="1953.64"/>
    <n v="1015.89"/>
  </r>
  <r>
    <n v="902739"/>
    <x v="0"/>
    <x v="1"/>
    <x v="0"/>
    <n v="228"/>
    <x v="535"/>
    <d v="2019-11-20T00:00:00"/>
    <x v="533"/>
    <x v="4"/>
    <n v="1236.6199999999999"/>
    <n v="878"/>
  </r>
  <r>
    <n v="879846"/>
    <x v="1"/>
    <x v="2"/>
    <x v="0"/>
    <n v="37"/>
    <x v="534"/>
    <d v="2019-11-20T00:00:00"/>
    <x v="533"/>
    <x v="3"/>
    <n v="598.29999999999995"/>
    <n v="484.62"/>
  </r>
  <r>
    <n v="157538"/>
    <x v="1"/>
    <x v="1"/>
    <x v="1"/>
    <n v="30"/>
    <x v="535"/>
    <d v="2019-11-21T00:00:00"/>
    <x v="537"/>
    <x v="3"/>
    <n v="334.68"/>
    <n v="237.62"/>
  </r>
  <r>
    <n v="253423"/>
    <x v="1"/>
    <x v="3"/>
    <x v="1"/>
    <n v="297"/>
    <x v="535"/>
    <d v="2019-11-22T00:00:00"/>
    <x v="540"/>
    <x v="4"/>
    <n v="1681.55"/>
    <n v="1193.9000000000001"/>
  </r>
  <r>
    <n v="408519"/>
    <x v="0"/>
    <x v="1"/>
    <x v="4"/>
    <n v="300"/>
    <x v="535"/>
    <d v="2019-11-19T00:00:00"/>
    <x v="538"/>
    <x v="1"/>
    <n v="1848.82"/>
    <n v="1294.17"/>
  </r>
  <r>
    <n v="867491"/>
    <x v="0"/>
    <x v="3"/>
    <x v="0"/>
    <n v="243"/>
    <x v="536"/>
    <d v="2019-11-20T00:00:00"/>
    <x v="533"/>
    <x v="5"/>
    <n v="782.76"/>
    <n v="508.79"/>
  </r>
  <r>
    <n v="947078"/>
    <x v="0"/>
    <x v="3"/>
    <x v="5"/>
    <n v="74"/>
    <x v="535"/>
    <d v="2019-11-20T00:00:00"/>
    <x v="541"/>
    <x v="3"/>
    <n v="889.22"/>
    <n v="746.94"/>
  </r>
  <r>
    <n v="387156"/>
    <x v="1"/>
    <x v="3"/>
    <x v="0"/>
    <n v="107"/>
    <x v="535"/>
    <d v="2019-11-20T00:00:00"/>
    <x v="542"/>
    <x v="2"/>
    <n v="1442.68"/>
    <n v="779.05"/>
  </r>
  <r>
    <n v="598031"/>
    <x v="3"/>
    <x v="0"/>
    <x v="4"/>
    <n v="28"/>
    <x v="536"/>
    <d v="2019-11-22T00:00:00"/>
    <x v="543"/>
    <x v="1"/>
    <n v="945.49"/>
    <n v="586.20000000000005"/>
  </r>
  <r>
    <n v="210977"/>
    <x v="0"/>
    <x v="0"/>
    <x v="5"/>
    <n v="1"/>
    <x v="535"/>
    <d v="2019-11-22T00:00:00"/>
    <x v="538"/>
    <x v="2"/>
    <n v="1945.43"/>
    <n v="1556.34"/>
  </r>
  <r>
    <n v="869837"/>
    <x v="0"/>
    <x v="2"/>
    <x v="4"/>
    <n v="22"/>
    <x v="536"/>
    <d v="2019-11-22T00:00:00"/>
    <x v="540"/>
    <x v="1"/>
    <n v="782.29"/>
    <n v="610.19000000000005"/>
  </r>
  <r>
    <n v="159510"/>
    <x v="1"/>
    <x v="3"/>
    <x v="0"/>
    <n v="117"/>
    <x v="536"/>
    <d v="2019-11-19T00:00:00"/>
    <x v="534"/>
    <x v="3"/>
    <n v="220.1"/>
    <n v="209.1"/>
  </r>
  <r>
    <n v="959770"/>
    <x v="1"/>
    <x v="1"/>
    <x v="3"/>
    <n v="163"/>
    <x v="536"/>
    <d v="2019-11-19T00:00:00"/>
    <x v="538"/>
    <x v="0"/>
    <n v="1920.08"/>
    <n v="1574.47"/>
  </r>
  <r>
    <n v="532065"/>
    <x v="1"/>
    <x v="1"/>
    <x v="4"/>
    <n v="297"/>
    <x v="536"/>
    <d v="2019-11-20T00:00:00"/>
    <x v="533"/>
    <x v="2"/>
    <n v="1526.51"/>
    <n v="1404.39"/>
  </r>
  <r>
    <n v="407149"/>
    <x v="2"/>
    <x v="1"/>
    <x v="1"/>
    <n v="64"/>
    <x v="536"/>
    <d v="2019-11-20T00:00:00"/>
    <x v="537"/>
    <x v="0"/>
    <n v="939.27"/>
    <n v="610.53"/>
  </r>
  <r>
    <n v="290623"/>
    <x v="2"/>
    <x v="1"/>
    <x v="1"/>
    <n v="236"/>
    <x v="537"/>
    <d v="2019-11-23T00:00:00"/>
    <x v="541"/>
    <x v="3"/>
    <n v="1164.95"/>
    <n v="862.06"/>
  </r>
  <r>
    <n v="982079"/>
    <x v="0"/>
    <x v="0"/>
    <x v="5"/>
    <n v="262"/>
    <x v="536"/>
    <d v="2019-11-23T00:00:00"/>
    <x v="544"/>
    <x v="5"/>
    <n v="1164.95"/>
    <n v="640.72"/>
  </r>
  <r>
    <n v="492733"/>
    <x v="0"/>
    <x v="2"/>
    <x v="4"/>
    <n v="185"/>
    <x v="537"/>
    <d v="2019-11-22T00:00:00"/>
    <x v="541"/>
    <x v="3"/>
    <n v="1063.1500000000001"/>
    <n v="914.31"/>
  </r>
  <r>
    <n v="403088"/>
    <x v="0"/>
    <x v="0"/>
    <x v="2"/>
    <n v="302"/>
    <x v="536"/>
    <d v="2019-11-21T00:00:00"/>
    <x v="538"/>
    <x v="3"/>
    <n v="1834.32"/>
    <n v="1650.89"/>
  </r>
  <r>
    <n v="159656"/>
    <x v="1"/>
    <x v="2"/>
    <x v="3"/>
    <n v="275"/>
    <x v="537"/>
    <d v="2019-11-20T00:00:00"/>
    <x v="539"/>
    <x v="1"/>
    <n v="159.77000000000001"/>
    <n v="100.66"/>
  </r>
  <r>
    <n v="97184"/>
    <x v="2"/>
    <x v="3"/>
    <x v="2"/>
    <n v="187"/>
    <x v="536"/>
    <d v="2019-11-20T00:00:00"/>
    <x v="537"/>
    <x v="3"/>
    <n v="391.81"/>
    <n v="239"/>
  </r>
  <r>
    <n v="546133"/>
    <x v="1"/>
    <x v="0"/>
    <x v="3"/>
    <n v="12"/>
    <x v="537"/>
    <d v="2019-11-23T00:00:00"/>
    <x v="540"/>
    <x v="2"/>
    <n v="1114.98"/>
    <n v="590.94000000000005"/>
  </r>
  <r>
    <n v="520977"/>
    <x v="0"/>
    <x v="0"/>
    <x v="3"/>
    <n v="272"/>
    <x v="537"/>
    <d v="2019-11-23T00:00:00"/>
    <x v="539"/>
    <x v="3"/>
    <n v="545.14"/>
    <n v="288.92"/>
  </r>
  <r>
    <n v="64517"/>
    <x v="2"/>
    <x v="1"/>
    <x v="3"/>
    <n v="267"/>
    <x v="538"/>
    <d v="2019-11-22T00:00:00"/>
    <x v="543"/>
    <x v="4"/>
    <n v="1588.3"/>
    <n v="1111.81"/>
  </r>
  <r>
    <n v="195839"/>
    <x v="0"/>
    <x v="3"/>
    <x v="2"/>
    <n v="225"/>
    <x v="537"/>
    <d v="2019-11-23T00:00:00"/>
    <x v="543"/>
    <x v="5"/>
    <n v="465.47"/>
    <n v="381.69"/>
  </r>
  <r>
    <n v="907479"/>
    <x v="0"/>
    <x v="0"/>
    <x v="4"/>
    <n v="316"/>
    <x v="537"/>
    <d v="2019-11-22T00:00:00"/>
    <x v="539"/>
    <x v="4"/>
    <n v="458.61"/>
    <n v="238.48"/>
  </r>
  <r>
    <n v="865440"/>
    <x v="2"/>
    <x v="1"/>
    <x v="2"/>
    <n v="33"/>
    <x v="537"/>
    <d v="2019-11-22T00:00:00"/>
    <x v="540"/>
    <x v="0"/>
    <n v="1339.99"/>
    <n v="1031.79"/>
  </r>
  <r>
    <n v="409428"/>
    <x v="1"/>
    <x v="1"/>
    <x v="1"/>
    <n v="157"/>
    <x v="538"/>
    <d v="2019-11-21T00:00:00"/>
    <x v="541"/>
    <x v="5"/>
    <n v="1072.8699999999999"/>
    <n v="654.45000000000005"/>
  </r>
  <r>
    <n v="913801"/>
    <x v="0"/>
    <x v="1"/>
    <x v="1"/>
    <n v="198"/>
    <x v="537"/>
    <d v="2019-11-23T00:00:00"/>
    <x v="539"/>
    <x v="2"/>
    <n v="480.91"/>
    <n v="317.39999999999998"/>
  </r>
  <r>
    <n v="487864"/>
    <x v="2"/>
    <x v="1"/>
    <x v="2"/>
    <n v="94"/>
    <x v="538"/>
    <d v="2019-11-21T00:00:00"/>
    <x v="542"/>
    <x v="2"/>
    <n v="802.81"/>
    <n v="513.79999999999995"/>
  </r>
  <r>
    <n v="897391"/>
    <x v="1"/>
    <x v="0"/>
    <x v="3"/>
    <n v="233"/>
    <x v="538"/>
    <d v="2019-11-21T00:00:00"/>
    <x v="540"/>
    <x v="3"/>
    <n v="344.33"/>
    <n v="268.58"/>
  </r>
  <r>
    <n v="736998"/>
    <x v="1"/>
    <x v="2"/>
    <x v="0"/>
    <n v="309"/>
    <x v="538"/>
    <d v="2019-11-23T00:00:00"/>
    <x v="540"/>
    <x v="3"/>
    <n v="801.73"/>
    <n v="601.29999999999995"/>
  </r>
  <r>
    <n v="714759"/>
    <x v="1"/>
    <x v="3"/>
    <x v="2"/>
    <n v="135"/>
    <x v="538"/>
    <d v="2019-11-23T00:00:00"/>
    <x v="543"/>
    <x v="3"/>
    <n v="251.41"/>
    <n v="168.44"/>
  </r>
  <r>
    <n v="311035"/>
    <x v="3"/>
    <x v="0"/>
    <x v="1"/>
    <n v="289"/>
    <x v="538"/>
    <d v="2019-11-24T00:00:00"/>
    <x v="544"/>
    <x v="2"/>
    <n v="638.46"/>
    <n v="581"/>
  </r>
  <r>
    <n v="55867"/>
    <x v="3"/>
    <x v="3"/>
    <x v="0"/>
    <n v="84"/>
    <x v="539"/>
    <d v="2019-11-22T00:00:00"/>
    <x v="535"/>
    <x v="5"/>
    <n v="1653.47"/>
    <n v="1405.45"/>
  </r>
  <r>
    <n v="318018"/>
    <x v="3"/>
    <x v="3"/>
    <x v="3"/>
    <n v="277"/>
    <x v="538"/>
    <d v="2019-11-22T00:00:00"/>
    <x v="542"/>
    <x v="3"/>
    <n v="712.36"/>
    <n v="534.27"/>
  </r>
  <r>
    <n v="438624"/>
    <x v="0"/>
    <x v="2"/>
    <x v="1"/>
    <n v="302"/>
    <x v="539"/>
    <d v="2019-11-22T00:00:00"/>
    <x v="535"/>
    <x v="5"/>
    <n v="1758.22"/>
    <n v="1213.17"/>
  </r>
  <r>
    <n v="762590"/>
    <x v="0"/>
    <x v="0"/>
    <x v="5"/>
    <n v="39"/>
    <x v="538"/>
    <d v="2019-11-24T00:00:00"/>
    <x v="541"/>
    <x v="0"/>
    <n v="1898.63"/>
    <n v="1651.81"/>
  </r>
  <r>
    <n v="420144"/>
    <x v="1"/>
    <x v="2"/>
    <x v="4"/>
    <n v="177"/>
    <x v="539"/>
    <d v="2019-11-22T00:00:00"/>
    <x v="543"/>
    <x v="5"/>
    <n v="1339.32"/>
    <n v="763.41"/>
  </r>
  <r>
    <n v="259822"/>
    <x v="0"/>
    <x v="3"/>
    <x v="1"/>
    <n v="227"/>
    <x v="538"/>
    <d v="2019-11-23T00:00:00"/>
    <x v="540"/>
    <x v="1"/>
    <n v="1494.73"/>
    <n v="1121.05"/>
  </r>
  <r>
    <n v="776945"/>
    <x v="3"/>
    <x v="0"/>
    <x v="2"/>
    <n v="218"/>
    <x v="538"/>
    <d v="2019-11-25T00:00:00"/>
    <x v="541"/>
    <x v="5"/>
    <n v="194.17"/>
    <n v="170.87"/>
  </r>
  <r>
    <n v="414050"/>
    <x v="0"/>
    <x v="0"/>
    <x v="3"/>
    <n v="348"/>
    <x v="540"/>
    <d v="2019-11-23T00:00:00"/>
    <x v="542"/>
    <x v="2"/>
    <n v="218.91"/>
    <n v="151.05000000000001"/>
  </r>
  <r>
    <n v="31971"/>
    <x v="3"/>
    <x v="2"/>
    <x v="2"/>
    <n v="274"/>
    <x v="539"/>
    <d v="2019-11-25T00:00:00"/>
    <x v="544"/>
    <x v="1"/>
    <n v="350.84"/>
    <n v="322.77"/>
  </r>
  <r>
    <n v="720995"/>
    <x v="1"/>
    <x v="2"/>
    <x v="1"/>
    <n v="261"/>
    <x v="540"/>
    <d v="2019-11-23T00:00:00"/>
    <x v="542"/>
    <x v="0"/>
    <n v="863.69"/>
    <n v="630.49"/>
  </r>
  <r>
    <n v="357497"/>
    <x v="0"/>
    <x v="2"/>
    <x v="2"/>
    <n v="337"/>
    <x v="539"/>
    <d v="2019-11-25T00:00:00"/>
    <x v="541"/>
    <x v="3"/>
    <n v="1769.91"/>
    <n v="1150.44"/>
  </r>
  <r>
    <n v="163289"/>
    <x v="1"/>
    <x v="2"/>
    <x v="2"/>
    <n v="150"/>
    <x v="541"/>
    <d v="2019-11-24T00:00:00"/>
    <x v="542"/>
    <x v="3"/>
    <n v="558.04"/>
    <n v="496.66"/>
  </r>
  <r>
    <n v="528880"/>
    <x v="2"/>
    <x v="1"/>
    <x v="5"/>
    <n v="108"/>
    <x v="540"/>
    <d v="2019-11-26T00:00:00"/>
    <x v="545"/>
    <x v="2"/>
    <n v="962.76"/>
    <n v="491.01"/>
  </r>
  <r>
    <n v="589268"/>
    <x v="0"/>
    <x v="3"/>
    <x v="2"/>
    <n v="189"/>
    <x v="541"/>
    <d v="2019-11-26T00:00:00"/>
    <x v="539"/>
    <x v="0"/>
    <n v="816.57"/>
    <n v="734.91"/>
  </r>
  <r>
    <n v="290118"/>
    <x v="3"/>
    <x v="3"/>
    <x v="4"/>
    <n v="152"/>
    <x v="540"/>
    <d v="2019-11-27T00:00:00"/>
    <x v="546"/>
    <x v="2"/>
    <n v="1911.75"/>
    <n v="1108.82"/>
  </r>
  <r>
    <n v="273999"/>
    <x v="0"/>
    <x v="0"/>
    <x v="2"/>
    <n v="168"/>
    <x v="540"/>
    <d v="2019-11-26T00:00:00"/>
    <x v="547"/>
    <x v="5"/>
    <n v="361.88"/>
    <n v="184.56"/>
  </r>
  <r>
    <n v="54557"/>
    <x v="3"/>
    <x v="3"/>
    <x v="2"/>
    <n v="289"/>
    <x v="540"/>
    <d v="2019-11-24T00:00:00"/>
    <x v="543"/>
    <x v="3"/>
    <n v="334.68"/>
    <n v="311.25"/>
  </r>
  <r>
    <n v="17812"/>
    <x v="0"/>
    <x v="0"/>
    <x v="4"/>
    <n v="132"/>
    <x v="541"/>
    <d v="2019-11-25T00:00:00"/>
    <x v="544"/>
    <x v="5"/>
    <n v="1935.93"/>
    <n v="1277.71"/>
  </r>
  <r>
    <n v="333505"/>
    <x v="1"/>
    <x v="1"/>
    <x v="2"/>
    <n v="55"/>
    <x v="540"/>
    <d v="2019-11-26T00:00:00"/>
    <x v="539"/>
    <x v="2"/>
    <n v="649.05999999999995"/>
    <n v="331.02"/>
  </r>
  <r>
    <n v="429685"/>
    <x v="0"/>
    <x v="0"/>
    <x v="1"/>
    <n v="257"/>
    <x v="540"/>
    <d v="2019-11-27T00:00:00"/>
    <x v="540"/>
    <x v="1"/>
    <n v="1799.83"/>
    <n v="1295.8800000000001"/>
  </r>
  <r>
    <n v="201401"/>
    <x v="0"/>
    <x v="0"/>
    <x v="1"/>
    <n v="358"/>
    <x v="541"/>
    <d v="2019-11-26T00:00:00"/>
    <x v="546"/>
    <x v="1"/>
    <n v="1953.64"/>
    <n v="1348.01"/>
  </r>
  <r>
    <n v="154880"/>
    <x v="0"/>
    <x v="2"/>
    <x v="3"/>
    <n v="116"/>
    <x v="542"/>
    <d v="2019-11-26T00:00:00"/>
    <x v="540"/>
    <x v="3"/>
    <n v="207.49"/>
    <n v="145.24"/>
  </r>
  <r>
    <n v="352017"/>
    <x v="0"/>
    <x v="0"/>
    <x v="4"/>
    <n v="358"/>
    <x v="542"/>
    <d v="2019-11-27T00:00:00"/>
    <x v="543"/>
    <x v="4"/>
    <n v="384.81"/>
    <n v="327.08999999999997"/>
  </r>
  <r>
    <n v="395038"/>
    <x v="0"/>
    <x v="1"/>
    <x v="2"/>
    <n v="143"/>
    <x v="541"/>
    <d v="2019-11-26T00:00:00"/>
    <x v="540"/>
    <x v="2"/>
    <n v="1833.39"/>
    <n v="1430.04"/>
  </r>
  <r>
    <n v="861471"/>
    <x v="3"/>
    <x v="3"/>
    <x v="4"/>
    <n v="236"/>
    <x v="542"/>
    <d v="2019-11-28T00:00:00"/>
    <x v="546"/>
    <x v="4"/>
    <n v="1134.53"/>
    <n v="873.59"/>
  </r>
  <r>
    <n v="273092"/>
    <x v="1"/>
    <x v="3"/>
    <x v="5"/>
    <n v="122"/>
    <x v="541"/>
    <d v="2019-11-25T00:00:00"/>
    <x v="540"/>
    <x v="0"/>
    <n v="395.02"/>
    <n v="296.27"/>
  </r>
  <r>
    <n v="277149"/>
    <x v="3"/>
    <x v="3"/>
    <x v="3"/>
    <n v="38"/>
    <x v="541"/>
    <d v="2019-11-25T00:00:00"/>
    <x v="541"/>
    <x v="4"/>
    <n v="1896.41"/>
    <n v="1611.95"/>
  </r>
  <r>
    <n v="968521"/>
    <x v="3"/>
    <x v="3"/>
    <x v="5"/>
    <n v="261"/>
    <x v="542"/>
    <d v="2019-11-28T00:00:00"/>
    <x v="548"/>
    <x v="4"/>
    <n v="610.71"/>
    <n v="403.07"/>
  </r>
  <r>
    <n v="453073"/>
    <x v="0"/>
    <x v="0"/>
    <x v="3"/>
    <n v="302"/>
    <x v="541"/>
    <d v="2019-11-28T00:00:00"/>
    <x v="544"/>
    <x v="3"/>
    <n v="959.64"/>
    <n v="585.38"/>
  </r>
  <r>
    <n v="731351"/>
    <x v="1"/>
    <x v="1"/>
    <x v="5"/>
    <n v="233"/>
    <x v="542"/>
    <d v="2019-11-27T00:00:00"/>
    <x v="547"/>
    <x v="3"/>
    <n v="445.81"/>
    <n v="249.65"/>
  </r>
  <r>
    <n v="537616"/>
    <x v="0"/>
    <x v="1"/>
    <x v="1"/>
    <n v="343"/>
    <x v="543"/>
    <d v="2019-11-26T00:00:00"/>
    <x v="543"/>
    <x v="4"/>
    <n v="927.33"/>
    <n v="491.48"/>
  </r>
  <r>
    <n v="199700"/>
    <x v="1"/>
    <x v="2"/>
    <x v="1"/>
    <n v="99"/>
    <x v="542"/>
    <d v="2019-11-27T00:00:00"/>
    <x v="544"/>
    <x v="2"/>
    <n v="213.34"/>
    <n v="145.07"/>
  </r>
  <r>
    <n v="505560"/>
    <x v="0"/>
    <x v="1"/>
    <x v="2"/>
    <n v="89"/>
    <x v="543"/>
    <d v="2019-11-29T00:00:00"/>
    <x v="545"/>
    <x v="1"/>
    <n v="1009.44"/>
    <n v="625.85"/>
  </r>
  <r>
    <n v="490837"/>
    <x v="1"/>
    <x v="1"/>
    <x v="2"/>
    <n v="128"/>
    <x v="542"/>
    <d v="2019-11-28T00:00:00"/>
    <x v="544"/>
    <x v="1"/>
    <n v="796.25"/>
    <n v="692.74"/>
  </r>
  <r>
    <n v="200538"/>
    <x v="1"/>
    <x v="1"/>
    <x v="4"/>
    <n v="50"/>
    <x v="543"/>
    <d v="2019-11-26T00:00:00"/>
    <x v="540"/>
    <x v="2"/>
    <n v="271.97000000000003"/>
    <n v="165.9"/>
  </r>
  <r>
    <n v="658129"/>
    <x v="0"/>
    <x v="3"/>
    <x v="5"/>
    <n v="323"/>
    <x v="542"/>
    <d v="2019-11-29T00:00:00"/>
    <x v="544"/>
    <x v="3"/>
    <n v="561.23"/>
    <n v="499.49"/>
  </r>
  <r>
    <n v="697312"/>
    <x v="2"/>
    <x v="3"/>
    <x v="5"/>
    <n v="9"/>
    <x v="542"/>
    <d v="2019-11-27T00:00:00"/>
    <x v="546"/>
    <x v="4"/>
    <n v="190.69"/>
    <n v="158.27000000000001"/>
  </r>
  <r>
    <n v="446316"/>
    <x v="0"/>
    <x v="2"/>
    <x v="0"/>
    <n v="151"/>
    <x v="542"/>
    <d v="2019-11-26T00:00:00"/>
    <x v="543"/>
    <x v="0"/>
    <n v="549.41999999999996"/>
    <n v="357.12"/>
  </r>
  <r>
    <n v="695741"/>
    <x v="0"/>
    <x v="1"/>
    <x v="2"/>
    <n v="355"/>
    <x v="543"/>
    <d v="2019-11-27T00:00:00"/>
    <x v="544"/>
    <x v="2"/>
    <n v="1022"/>
    <n v="541.66"/>
  </r>
  <r>
    <n v="331459"/>
    <x v="0"/>
    <x v="2"/>
    <x v="3"/>
    <n v="209"/>
    <x v="542"/>
    <d v="2019-11-29T00:00:00"/>
    <x v="549"/>
    <x v="4"/>
    <n v="949.16"/>
    <n v="806.79"/>
  </r>
  <r>
    <n v="334717"/>
    <x v="1"/>
    <x v="1"/>
    <x v="5"/>
    <n v="238"/>
    <x v="542"/>
    <d v="2019-11-27T00:00:00"/>
    <x v="544"/>
    <x v="4"/>
    <n v="1769.91"/>
    <n v="1646.02"/>
  </r>
  <r>
    <n v="602077"/>
    <x v="0"/>
    <x v="3"/>
    <x v="2"/>
    <n v="257"/>
    <x v="542"/>
    <d v="2019-11-27T00:00:00"/>
    <x v="548"/>
    <x v="3"/>
    <n v="1439.04"/>
    <n v="1367.09"/>
  </r>
  <r>
    <n v="448005"/>
    <x v="0"/>
    <x v="0"/>
    <x v="1"/>
    <n v="317"/>
    <x v="543"/>
    <d v="2019-11-27T00:00:00"/>
    <x v="547"/>
    <x v="2"/>
    <n v="1127.9000000000001"/>
    <n v="620.35"/>
  </r>
  <r>
    <n v="829301"/>
    <x v="2"/>
    <x v="1"/>
    <x v="2"/>
    <n v="311"/>
    <x v="544"/>
    <d v="2019-11-27T00:00:00"/>
    <x v="540"/>
    <x v="2"/>
    <n v="974.1"/>
    <n v="603.94000000000005"/>
  </r>
  <r>
    <n v="190371"/>
    <x v="2"/>
    <x v="1"/>
    <x v="1"/>
    <n v="56"/>
    <x v="543"/>
    <d v="2019-11-27T00:00:00"/>
    <x v="544"/>
    <x v="2"/>
    <n v="284.10000000000002"/>
    <n v="187.51"/>
  </r>
  <r>
    <n v="999901"/>
    <x v="0"/>
    <x v="2"/>
    <x v="2"/>
    <n v="155"/>
    <x v="544"/>
    <d v="2019-11-27T00:00:00"/>
    <x v="548"/>
    <x v="1"/>
    <n v="1259.42"/>
    <n v="730.46"/>
  </r>
  <r>
    <n v="333235"/>
    <x v="1"/>
    <x v="1"/>
    <x v="4"/>
    <n v="96"/>
    <x v="543"/>
    <d v="2019-11-27T00:00:00"/>
    <x v="543"/>
    <x v="0"/>
    <n v="457.38"/>
    <n v="365.9"/>
  </r>
  <r>
    <n v="272737"/>
    <x v="1"/>
    <x v="3"/>
    <x v="3"/>
    <n v="82"/>
    <x v="543"/>
    <d v="2019-11-27T00:00:00"/>
    <x v="547"/>
    <x v="1"/>
    <n v="1332"/>
    <n v="1172.1600000000001"/>
  </r>
  <r>
    <n v="809364"/>
    <x v="0"/>
    <x v="1"/>
    <x v="2"/>
    <n v="211"/>
    <x v="544"/>
    <d v="2019-11-27T00:00:00"/>
    <x v="540"/>
    <x v="3"/>
    <n v="225.86"/>
    <n v="210.05"/>
  </r>
  <r>
    <n v="13635"/>
    <x v="0"/>
    <x v="2"/>
    <x v="4"/>
    <n v="278"/>
    <x v="544"/>
    <d v="2019-11-29T00:00:00"/>
    <x v="544"/>
    <x v="4"/>
    <n v="518.87"/>
    <n v="368.4"/>
  </r>
  <r>
    <n v="22002"/>
    <x v="3"/>
    <x v="3"/>
    <x v="4"/>
    <n v="248"/>
    <x v="544"/>
    <d v="2019-11-28T00:00:00"/>
    <x v="546"/>
    <x v="2"/>
    <n v="317.22000000000003"/>
    <n v="206.19"/>
  </r>
  <r>
    <n v="369283"/>
    <x v="0"/>
    <x v="2"/>
    <x v="0"/>
    <n v="353"/>
    <x v="545"/>
    <d v="2019-12-01T00:00:00"/>
    <x v="548"/>
    <x v="0"/>
    <n v="944.25"/>
    <n v="509.9"/>
  </r>
  <r>
    <n v="435951"/>
    <x v="2"/>
    <x v="1"/>
    <x v="5"/>
    <n v="248"/>
    <x v="545"/>
    <d v="2019-11-28T00:00:00"/>
    <x v="548"/>
    <x v="2"/>
    <n v="1536.45"/>
    <n v="921.87"/>
  </r>
  <r>
    <n v="590833"/>
    <x v="1"/>
    <x v="3"/>
    <x v="2"/>
    <n v="278"/>
    <x v="544"/>
    <d v="2019-12-01T00:00:00"/>
    <x v="550"/>
    <x v="4"/>
    <n v="1480.43"/>
    <n v="888.26"/>
  </r>
  <r>
    <n v="930510"/>
    <x v="0"/>
    <x v="2"/>
    <x v="4"/>
    <n v="9"/>
    <x v="545"/>
    <d v="2019-11-29T00:00:00"/>
    <x v="549"/>
    <x v="3"/>
    <n v="1482.41"/>
    <n v="1008.04"/>
  </r>
  <r>
    <n v="143429"/>
    <x v="1"/>
    <x v="0"/>
    <x v="1"/>
    <n v="41"/>
    <x v="544"/>
    <d v="2019-11-28T00:00:00"/>
    <x v="544"/>
    <x v="4"/>
    <n v="594.72"/>
    <n v="547.14"/>
  </r>
  <r>
    <n v="882028"/>
    <x v="1"/>
    <x v="3"/>
    <x v="4"/>
    <n v="320"/>
    <x v="544"/>
    <d v="2019-12-01T00:00:00"/>
    <x v="551"/>
    <x v="5"/>
    <n v="1627.57"/>
    <n v="1399.71"/>
  </r>
  <r>
    <n v="928821"/>
    <x v="0"/>
    <x v="0"/>
    <x v="4"/>
    <n v="174"/>
    <x v="544"/>
    <d v="2019-11-30T00:00:00"/>
    <x v="549"/>
    <x v="1"/>
    <n v="889.22"/>
    <n v="818.08"/>
  </r>
  <r>
    <n v="632669"/>
    <x v="1"/>
    <x v="3"/>
    <x v="5"/>
    <n v="81"/>
    <x v="545"/>
    <d v="2019-12-02T00:00:00"/>
    <x v="552"/>
    <x v="4"/>
    <n v="1890.04"/>
    <n v="1096.22"/>
  </r>
  <r>
    <n v="491347"/>
    <x v="0"/>
    <x v="0"/>
    <x v="0"/>
    <n v="281"/>
    <x v="545"/>
    <d v="2019-12-02T00:00:00"/>
    <x v="553"/>
    <x v="0"/>
    <n v="1158.1600000000001"/>
    <n v="671.73"/>
  </r>
  <r>
    <n v="887919"/>
    <x v="0"/>
    <x v="0"/>
    <x v="3"/>
    <n v="166"/>
    <x v="546"/>
    <d v="2019-11-30T00:00:00"/>
    <x v="545"/>
    <x v="5"/>
    <n v="935.89"/>
    <n v="617.69000000000005"/>
  </r>
  <r>
    <n v="811840"/>
    <x v="1"/>
    <x v="2"/>
    <x v="5"/>
    <n v="128"/>
    <x v="545"/>
    <d v="2019-12-02T00:00:00"/>
    <x v="549"/>
    <x v="0"/>
    <n v="375.99"/>
    <n v="270.70999999999998"/>
  </r>
  <r>
    <n v="256763"/>
    <x v="0"/>
    <x v="0"/>
    <x v="2"/>
    <n v="359"/>
    <x v="546"/>
    <d v="2019-12-02T00:00:00"/>
    <x v="552"/>
    <x v="3"/>
    <n v="225.86"/>
    <n v="189.72"/>
  </r>
  <r>
    <n v="69846"/>
    <x v="2"/>
    <x v="3"/>
    <x v="5"/>
    <n v="211"/>
    <x v="545"/>
    <d v="2019-12-02T00:00:00"/>
    <x v="547"/>
    <x v="4"/>
    <n v="1556.05"/>
    <n v="1260.4000000000001"/>
  </r>
  <r>
    <n v="482549"/>
    <x v="1"/>
    <x v="0"/>
    <x v="3"/>
    <n v="10"/>
    <x v="546"/>
    <d v="2019-11-30T00:00:00"/>
    <x v="546"/>
    <x v="1"/>
    <n v="1531.69"/>
    <n v="1439.79"/>
  </r>
  <r>
    <n v="361606"/>
    <x v="0"/>
    <x v="3"/>
    <x v="4"/>
    <n v="320"/>
    <x v="546"/>
    <d v="2019-11-30T00:00:00"/>
    <x v="550"/>
    <x v="2"/>
    <n v="672.55"/>
    <n v="443.88"/>
  </r>
  <r>
    <n v="544015"/>
    <x v="0"/>
    <x v="2"/>
    <x v="1"/>
    <n v="335"/>
    <x v="545"/>
    <d v="2019-11-30T00:00:00"/>
    <x v="547"/>
    <x v="1"/>
    <n v="592.79"/>
    <n v="456.45"/>
  </r>
  <r>
    <n v="519511"/>
    <x v="3"/>
    <x v="3"/>
    <x v="0"/>
    <n v="188"/>
    <x v="546"/>
    <d v="2019-12-01T00:00:00"/>
    <x v="552"/>
    <x v="4"/>
    <n v="1366.5"/>
    <n v="1284.51"/>
  </r>
  <r>
    <n v="793246"/>
    <x v="1"/>
    <x v="0"/>
    <x v="2"/>
    <n v="85"/>
    <x v="546"/>
    <d v="2019-11-29T00:00:00"/>
    <x v="544"/>
    <x v="1"/>
    <n v="1874.46"/>
    <n v="1443.33"/>
  </r>
  <r>
    <n v="462536"/>
    <x v="1"/>
    <x v="1"/>
    <x v="5"/>
    <n v="165"/>
    <x v="545"/>
    <d v="2019-11-29T00:00:00"/>
    <x v="545"/>
    <x v="0"/>
    <n v="889.22"/>
    <n v="809.19"/>
  </r>
  <r>
    <n v="520553"/>
    <x v="0"/>
    <x v="2"/>
    <x v="5"/>
    <n v="314"/>
    <x v="546"/>
    <d v="2019-12-02T00:00:00"/>
    <x v="549"/>
    <x v="5"/>
    <n v="1314.61"/>
    <n v="709.89"/>
  </r>
  <r>
    <n v="885680"/>
    <x v="2"/>
    <x v="1"/>
    <x v="5"/>
    <n v="330"/>
    <x v="547"/>
    <d v="2019-12-03T00:00:00"/>
    <x v="549"/>
    <x v="0"/>
    <n v="1158.1600000000001"/>
    <n v="636.99"/>
  </r>
  <r>
    <n v="531175"/>
    <x v="1"/>
    <x v="0"/>
    <x v="1"/>
    <n v="248"/>
    <x v="546"/>
    <d v="2019-12-03T00:00:00"/>
    <x v="551"/>
    <x v="3"/>
    <n v="1251.8499999999999"/>
    <n v="688.52"/>
  </r>
  <r>
    <n v="310737"/>
    <x v="3"/>
    <x v="2"/>
    <x v="4"/>
    <n v="206"/>
    <x v="547"/>
    <d v="2019-12-03T00:00:00"/>
    <x v="550"/>
    <x v="4"/>
    <n v="531.20000000000005"/>
    <n v="483.39"/>
  </r>
  <r>
    <n v="538445"/>
    <x v="3"/>
    <x v="2"/>
    <x v="0"/>
    <n v="161"/>
    <x v="547"/>
    <d v="2019-12-02T00:00:00"/>
    <x v="550"/>
    <x v="3"/>
    <n v="176.7"/>
    <n v="120.16"/>
  </r>
  <r>
    <n v="335960"/>
    <x v="2"/>
    <x v="1"/>
    <x v="4"/>
    <n v="241"/>
    <x v="547"/>
    <d v="2019-11-30T00:00:00"/>
    <x v="548"/>
    <x v="1"/>
    <n v="1921.97"/>
    <n v="1306.94"/>
  </r>
  <r>
    <n v="634173"/>
    <x v="1"/>
    <x v="0"/>
    <x v="3"/>
    <n v="56"/>
    <x v="547"/>
    <d v="2019-12-01T00:00:00"/>
    <x v="550"/>
    <x v="3"/>
    <n v="1033.3699999999999"/>
    <n v="888.7"/>
  </r>
  <r>
    <n v="778822"/>
    <x v="1"/>
    <x v="3"/>
    <x v="2"/>
    <n v="52"/>
    <x v="548"/>
    <d v="2019-12-01T00:00:00"/>
    <x v="549"/>
    <x v="0"/>
    <n v="1799.83"/>
    <n v="1043.9000000000001"/>
  </r>
  <r>
    <n v="973099"/>
    <x v="1"/>
    <x v="1"/>
    <x v="4"/>
    <n v="335"/>
    <x v="547"/>
    <d v="2019-12-04T00:00:00"/>
    <x v="554"/>
    <x v="3"/>
    <n v="682.87"/>
    <n v="450.69"/>
  </r>
  <r>
    <n v="644879"/>
    <x v="2"/>
    <x v="3"/>
    <x v="0"/>
    <n v="304"/>
    <x v="547"/>
    <d v="2019-12-02T00:00:00"/>
    <x v="548"/>
    <x v="1"/>
    <n v="360.42"/>
    <n v="302.75"/>
  </r>
  <r>
    <n v="880650"/>
    <x v="0"/>
    <x v="2"/>
    <x v="4"/>
    <n v="33"/>
    <x v="548"/>
    <d v="2019-12-04T00:00:00"/>
    <x v="551"/>
    <x v="4"/>
    <n v="679.08"/>
    <n v="631.54"/>
  </r>
  <r>
    <n v="799936"/>
    <x v="0"/>
    <x v="0"/>
    <x v="1"/>
    <n v="83"/>
    <x v="548"/>
    <d v="2019-12-02T00:00:00"/>
    <x v="551"/>
    <x v="0"/>
    <n v="1979.53"/>
    <n v="1029.3599999999999"/>
  </r>
  <r>
    <n v="866391"/>
    <x v="1"/>
    <x v="1"/>
    <x v="3"/>
    <n v="89"/>
    <x v="548"/>
    <d v="2019-12-04T00:00:00"/>
    <x v="555"/>
    <x v="5"/>
    <n v="837.94"/>
    <n v="670.35"/>
  </r>
  <r>
    <n v="688721"/>
    <x v="2"/>
    <x v="1"/>
    <x v="2"/>
    <n v="128"/>
    <x v="548"/>
    <d v="2019-12-03T00:00:00"/>
    <x v="553"/>
    <x v="0"/>
    <n v="1063.55"/>
    <n v="872.11"/>
  </r>
  <r>
    <n v="425345"/>
    <x v="1"/>
    <x v="3"/>
    <x v="2"/>
    <n v="90"/>
    <x v="548"/>
    <d v="2019-12-03T00:00:00"/>
    <x v="555"/>
    <x v="5"/>
    <n v="1230.5999999999999"/>
    <n v="1046.01"/>
  </r>
  <r>
    <n v="31204"/>
    <x v="3"/>
    <x v="0"/>
    <x v="5"/>
    <n v="307"/>
    <x v="547"/>
    <d v="2019-12-04T00:00:00"/>
    <x v="552"/>
    <x v="4"/>
    <n v="1760.92"/>
    <n v="1285.47"/>
  </r>
  <r>
    <n v="195025"/>
    <x v="1"/>
    <x v="3"/>
    <x v="3"/>
    <n v="153"/>
    <x v="548"/>
    <d v="2019-12-01T00:00:00"/>
    <x v="547"/>
    <x v="0"/>
    <n v="1716.03"/>
    <n v="1235.54"/>
  </r>
  <r>
    <n v="751440"/>
    <x v="2"/>
    <x v="1"/>
    <x v="5"/>
    <n v="21"/>
    <x v="547"/>
    <d v="2019-12-03T00:00:00"/>
    <x v="548"/>
    <x v="4"/>
    <n v="1833.02"/>
    <n v="1136.47"/>
  </r>
  <r>
    <n v="749631"/>
    <x v="3"/>
    <x v="0"/>
    <x v="3"/>
    <n v="249"/>
    <x v="547"/>
    <d v="2019-12-01T00:00:00"/>
    <x v="552"/>
    <x v="5"/>
    <n v="1945.43"/>
    <n v="1634.16"/>
  </r>
  <r>
    <n v="911680"/>
    <x v="3"/>
    <x v="2"/>
    <x v="5"/>
    <n v="47"/>
    <x v="548"/>
    <d v="2019-12-02T00:00:00"/>
    <x v="551"/>
    <x v="5"/>
    <n v="1705.46"/>
    <n v="1210.8800000000001"/>
  </r>
  <r>
    <n v="550486"/>
    <x v="1"/>
    <x v="2"/>
    <x v="1"/>
    <n v="14"/>
    <x v="548"/>
    <d v="2019-12-05T00:00:00"/>
    <x v="551"/>
    <x v="3"/>
    <n v="561.15"/>
    <n v="364.75"/>
  </r>
  <r>
    <n v="749856"/>
    <x v="0"/>
    <x v="2"/>
    <x v="5"/>
    <n v="351"/>
    <x v="548"/>
    <d v="2019-12-02T00:00:00"/>
    <x v="548"/>
    <x v="3"/>
    <n v="1480.43"/>
    <n v="858.65"/>
  </r>
  <r>
    <n v="362684"/>
    <x v="0"/>
    <x v="0"/>
    <x v="4"/>
    <n v="341"/>
    <x v="548"/>
    <d v="2019-12-02T00:00:00"/>
    <x v="549"/>
    <x v="5"/>
    <n v="411.93"/>
    <n v="346.02"/>
  </r>
  <r>
    <n v="779322"/>
    <x v="0"/>
    <x v="0"/>
    <x v="3"/>
    <n v="283"/>
    <x v="549"/>
    <d v="2019-12-05T00:00:00"/>
    <x v="551"/>
    <x v="3"/>
    <n v="480.97"/>
    <n v="442.49"/>
  </r>
  <r>
    <n v="529543"/>
    <x v="3"/>
    <x v="3"/>
    <x v="5"/>
    <n v="55"/>
    <x v="549"/>
    <d v="2019-12-04T00:00:00"/>
    <x v="551"/>
    <x v="1"/>
    <n v="1451.12"/>
    <n v="1364.05"/>
  </r>
  <r>
    <n v="293630"/>
    <x v="1"/>
    <x v="3"/>
    <x v="5"/>
    <n v="271"/>
    <x v="549"/>
    <d v="2019-12-05T00:00:00"/>
    <x v="553"/>
    <x v="1"/>
    <n v="1523.41"/>
    <n v="1218.73"/>
  </r>
  <r>
    <n v="93585"/>
    <x v="3"/>
    <x v="0"/>
    <x v="4"/>
    <n v="182"/>
    <x v="549"/>
    <d v="2019-12-02T00:00:00"/>
    <x v="552"/>
    <x v="0"/>
    <n v="656.03"/>
    <n v="347.7"/>
  </r>
  <r>
    <n v="721666"/>
    <x v="0"/>
    <x v="3"/>
    <x v="5"/>
    <n v="222"/>
    <x v="548"/>
    <d v="2019-12-03T00:00:00"/>
    <x v="552"/>
    <x v="5"/>
    <n v="672.55"/>
    <n v="504.41"/>
  </r>
  <r>
    <n v="236503"/>
    <x v="2"/>
    <x v="3"/>
    <x v="5"/>
    <n v="113"/>
    <x v="549"/>
    <d v="2019-12-02T00:00:00"/>
    <x v="553"/>
    <x v="0"/>
    <n v="189.1"/>
    <n v="111.57"/>
  </r>
  <r>
    <n v="284529"/>
    <x v="0"/>
    <x v="3"/>
    <x v="1"/>
    <n v="198"/>
    <x v="549"/>
    <d v="2019-12-03T00:00:00"/>
    <x v="552"/>
    <x v="2"/>
    <n v="893.11"/>
    <n v="768.07"/>
  </r>
  <r>
    <n v="378014"/>
    <x v="0"/>
    <x v="2"/>
    <x v="1"/>
    <n v="190"/>
    <x v="549"/>
    <d v="2019-12-05T00:00:00"/>
    <x v="551"/>
    <x v="2"/>
    <n v="1487.05"/>
    <n v="1011.19"/>
  </r>
  <r>
    <n v="24676"/>
    <x v="3"/>
    <x v="0"/>
    <x v="3"/>
    <n v="189"/>
    <x v="549"/>
    <d v="2019-12-04T00:00:00"/>
    <x v="555"/>
    <x v="5"/>
    <n v="1681.38"/>
    <n v="1580.5"/>
  </r>
  <r>
    <n v="232865"/>
    <x v="2"/>
    <x v="1"/>
    <x v="0"/>
    <n v="336"/>
    <x v="549"/>
    <d v="2019-12-05T00:00:00"/>
    <x v="552"/>
    <x v="3"/>
    <n v="1838.7"/>
    <n v="992.9"/>
  </r>
  <r>
    <n v="685968"/>
    <x v="1"/>
    <x v="3"/>
    <x v="3"/>
    <n v="355"/>
    <x v="549"/>
    <d v="2019-12-03T00:00:00"/>
    <x v="551"/>
    <x v="4"/>
    <n v="329.43"/>
    <n v="194.36"/>
  </r>
  <r>
    <n v="609645"/>
    <x v="0"/>
    <x v="1"/>
    <x v="4"/>
    <n v="270"/>
    <x v="549"/>
    <d v="2019-12-03T00:00:00"/>
    <x v="548"/>
    <x v="0"/>
    <n v="329.43"/>
    <n v="220.72"/>
  </r>
  <r>
    <n v="253776"/>
    <x v="0"/>
    <x v="0"/>
    <x v="3"/>
    <n v="213"/>
    <x v="550"/>
    <d v="2019-12-03T00:00:00"/>
    <x v="548"/>
    <x v="4"/>
    <n v="1151.27"/>
    <n v="713.79"/>
  </r>
  <r>
    <n v="679251"/>
    <x v="1"/>
    <x v="1"/>
    <x v="5"/>
    <n v="291"/>
    <x v="550"/>
    <d v="2019-12-05T00:00:00"/>
    <x v="549"/>
    <x v="3"/>
    <n v="1344.24"/>
    <n v="1061.95"/>
  </r>
  <r>
    <n v="393795"/>
    <x v="0"/>
    <x v="1"/>
    <x v="0"/>
    <n v="133"/>
    <x v="549"/>
    <d v="2019-12-06T00:00:00"/>
    <x v="556"/>
    <x v="2"/>
    <n v="1202.57"/>
    <n v="1034.21"/>
  </r>
  <r>
    <n v="177384"/>
    <x v="1"/>
    <x v="1"/>
    <x v="0"/>
    <n v="260"/>
    <x v="550"/>
    <d v="2019-12-05T00:00:00"/>
    <x v="554"/>
    <x v="4"/>
    <n v="979.75"/>
    <n v="715.22"/>
  </r>
  <r>
    <n v="11706"/>
    <x v="1"/>
    <x v="3"/>
    <x v="1"/>
    <n v="169"/>
    <x v="550"/>
    <d v="2019-12-06T00:00:00"/>
    <x v="554"/>
    <x v="4"/>
    <n v="1371.77"/>
    <n v="905.37"/>
  </r>
  <r>
    <n v="169261"/>
    <x v="3"/>
    <x v="0"/>
    <x v="5"/>
    <n v="8"/>
    <x v="550"/>
    <d v="2019-12-04T00:00:00"/>
    <x v="549"/>
    <x v="0"/>
    <n v="1964.68"/>
    <n v="1139.51"/>
  </r>
  <r>
    <n v="384239"/>
    <x v="0"/>
    <x v="2"/>
    <x v="1"/>
    <n v="112"/>
    <x v="550"/>
    <d v="2019-12-06T00:00:00"/>
    <x v="556"/>
    <x v="4"/>
    <n v="395.35"/>
    <n v="312.33"/>
  </r>
  <r>
    <n v="424075"/>
    <x v="1"/>
    <x v="1"/>
    <x v="5"/>
    <n v="87"/>
    <x v="551"/>
    <d v="2019-12-04T00:00:00"/>
    <x v="549"/>
    <x v="0"/>
    <n v="1924.38"/>
    <n v="1674.21"/>
  </r>
  <r>
    <n v="388519"/>
    <x v="2"/>
    <x v="1"/>
    <x v="4"/>
    <n v="17"/>
    <x v="551"/>
    <d v="2019-12-05T00:00:00"/>
    <x v="557"/>
    <x v="0"/>
    <n v="1111.19"/>
    <n v="1033.4100000000001"/>
  </r>
  <r>
    <n v="50078"/>
    <x v="1"/>
    <x v="3"/>
    <x v="2"/>
    <n v="2"/>
    <x v="551"/>
    <d v="2019-12-04T00:00:00"/>
    <x v="550"/>
    <x v="2"/>
    <n v="706.62"/>
    <n v="459.3"/>
  </r>
  <r>
    <n v="525269"/>
    <x v="0"/>
    <x v="3"/>
    <x v="1"/>
    <n v="145"/>
    <x v="550"/>
    <d v="2019-12-05T00:00:00"/>
    <x v="551"/>
    <x v="4"/>
    <n v="816.57"/>
    <n v="759.41"/>
  </r>
  <r>
    <n v="902730"/>
    <x v="0"/>
    <x v="0"/>
    <x v="4"/>
    <n v="35"/>
    <x v="551"/>
    <d v="2019-12-05T00:00:00"/>
    <x v="552"/>
    <x v="2"/>
    <n v="824.84"/>
    <n v="420.67"/>
  </r>
  <r>
    <n v="851810"/>
    <x v="0"/>
    <x v="2"/>
    <x v="4"/>
    <n v="122"/>
    <x v="552"/>
    <d v="2019-12-06T00:00:00"/>
    <x v="551"/>
    <x v="1"/>
    <n v="1601.77"/>
    <n v="1329.47"/>
  </r>
  <r>
    <n v="210010"/>
    <x v="3"/>
    <x v="3"/>
    <x v="2"/>
    <n v="296"/>
    <x v="552"/>
    <d v="2019-12-08T00:00:00"/>
    <x v="558"/>
    <x v="4"/>
    <n v="1135.48"/>
    <n v="635.87"/>
  </r>
  <r>
    <n v="208234"/>
    <x v="1"/>
    <x v="0"/>
    <x v="5"/>
    <n v="95"/>
    <x v="552"/>
    <d v="2019-12-07T00:00:00"/>
    <x v="553"/>
    <x v="1"/>
    <n v="1180.55"/>
    <n v="838.19"/>
  </r>
  <r>
    <n v="233608"/>
    <x v="3"/>
    <x v="2"/>
    <x v="4"/>
    <n v="355"/>
    <x v="552"/>
    <d v="2019-12-06T00:00:00"/>
    <x v="556"/>
    <x v="5"/>
    <n v="191.39"/>
    <n v="153.11000000000001"/>
  </r>
  <r>
    <n v="399866"/>
    <x v="3"/>
    <x v="2"/>
    <x v="2"/>
    <n v="212"/>
    <x v="551"/>
    <d v="2019-12-06T00:00:00"/>
    <x v="556"/>
    <x v="0"/>
    <n v="1493.35"/>
    <n v="1299.21"/>
  </r>
  <r>
    <n v="788316"/>
    <x v="1"/>
    <x v="2"/>
    <x v="2"/>
    <n v="265"/>
    <x v="552"/>
    <d v="2019-12-08T00:00:00"/>
    <x v="554"/>
    <x v="1"/>
    <n v="609.66"/>
    <n v="475.53"/>
  </r>
  <r>
    <n v="844836"/>
    <x v="2"/>
    <x v="1"/>
    <x v="0"/>
    <n v="298"/>
    <x v="551"/>
    <d v="2019-12-05T00:00:00"/>
    <x v="551"/>
    <x v="1"/>
    <n v="1867.86"/>
    <n v="1083.3599999999999"/>
  </r>
  <r>
    <n v="295296"/>
    <x v="0"/>
    <x v="1"/>
    <x v="4"/>
    <n v="243"/>
    <x v="552"/>
    <d v="2019-12-09T00:00:00"/>
    <x v="554"/>
    <x v="2"/>
    <n v="1009.44"/>
    <n v="898.4"/>
  </r>
  <r>
    <n v="974389"/>
    <x v="0"/>
    <x v="3"/>
    <x v="0"/>
    <n v="250"/>
    <x v="552"/>
    <d v="2019-12-09T00:00:00"/>
    <x v="559"/>
    <x v="3"/>
    <n v="592.61"/>
    <n v="533.35"/>
  </r>
  <r>
    <n v="641080"/>
    <x v="1"/>
    <x v="2"/>
    <x v="2"/>
    <n v="41"/>
    <x v="552"/>
    <d v="2019-12-07T00:00:00"/>
    <x v="556"/>
    <x v="0"/>
    <n v="1953.64"/>
    <n v="1797.35"/>
  </r>
  <r>
    <n v="620345"/>
    <x v="1"/>
    <x v="2"/>
    <x v="1"/>
    <n v="289"/>
    <x v="552"/>
    <d v="2019-12-06T00:00:00"/>
    <x v="555"/>
    <x v="5"/>
    <n v="609.66"/>
    <n v="317.02"/>
  </r>
  <r>
    <n v="744872"/>
    <x v="0"/>
    <x v="1"/>
    <x v="0"/>
    <n v="201"/>
    <x v="552"/>
    <d v="2019-12-07T00:00:00"/>
    <x v="557"/>
    <x v="5"/>
    <n v="298.7"/>
    <n v="185.19"/>
  </r>
  <r>
    <n v="691021"/>
    <x v="0"/>
    <x v="1"/>
    <x v="5"/>
    <n v="305"/>
    <x v="552"/>
    <d v="2019-12-06T00:00:00"/>
    <x v="557"/>
    <x v="1"/>
    <n v="1202.3699999999999"/>
    <n v="709.4"/>
  </r>
  <r>
    <n v="788834"/>
    <x v="1"/>
    <x v="2"/>
    <x v="1"/>
    <n v="176"/>
    <x v="552"/>
    <d v="2019-12-07T00:00:00"/>
    <x v="556"/>
    <x v="5"/>
    <n v="1522.87"/>
    <n v="1172.6099999999999"/>
  </r>
  <r>
    <n v="89099"/>
    <x v="2"/>
    <x v="1"/>
    <x v="4"/>
    <n v="179"/>
    <x v="553"/>
    <d v="2019-12-07T00:00:00"/>
    <x v="557"/>
    <x v="5"/>
    <n v="285.89999999999998"/>
    <n v="251.59"/>
  </r>
  <r>
    <n v="478170"/>
    <x v="0"/>
    <x v="1"/>
    <x v="3"/>
    <n v="103"/>
    <x v="554"/>
    <d v="2019-12-08T00:00:00"/>
    <x v="557"/>
    <x v="5"/>
    <n v="1716.03"/>
    <n v="1492.95"/>
  </r>
  <r>
    <n v="252150"/>
    <x v="0"/>
    <x v="1"/>
    <x v="5"/>
    <n v="142"/>
    <x v="553"/>
    <d v="2019-12-10T00:00:00"/>
    <x v="554"/>
    <x v="1"/>
    <n v="1867.86"/>
    <n v="1681.07"/>
  </r>
  <r>
    <n v="537166"/>
    <x v="0"/>
    <x v="2"/>
    <x v="2"/>
    <n v="293"/>
    <x v="554"/>
    <d v="2019-12-07T00:00:00"/>
    <x v="555"/>
    <x v="4"/>
    <n v="160.30000000000001"/>
    <n v="128.24"/>
  </r>
  <r>
    <n v="79829"/>
    <x v="0"/>
    <x v="1"/>
    <x v="1"/>
    <n v="297"/>
    <x v="554"/>
    <d v="2019-12-08T00:00:00"/>
    <x v="555"/>
    <x v="5"/>
    <n v="531.20000000000005"/>
    <n v="382.46"/>
  </r>
  <r>
    <n v="953826"/>
    <x v="3"/>
    <x v="3"/>
    <x v="2"/>
    <n v="270"/>
    <x v="554"/>
    <d v="2019-12-10T00:00:00"/>
    <x v="557"/>
    <x v="1"/>
    <n v="223.91"/>
    <n v="199.28"/>
  </r>
  <r>
    <n v="255908"/>
    <x v="0"/>
    <x v="0"/>
    <x v="1"/>
    <n v="12"/>
    <x v="553"/>
    <d v="2019-12-08T00:00:00"/>
    <x v="558"/>
    <x v="0"/>
    <n v="492.44"/>
    <n v="364.41"/>
  </r>
  <r>
    <n v="750418"/>
    <x v="2"/>
    <x v="1"/>
    <x v="1"/>
    <n v="33"/>
    <x v="553"/>
    <d v="2019-12-09T00:00:00"/>
    <x v="557"/>
    <x v="3"/>
    <n v="311.24"/>
    <n v="220.98"/>
  </r>
  <r>
    <n v="52547"/>
    <x v="2"/>
    <x v="1"/>
    <x v="2"/>
    <n v="183"/>
    <x v="555"/>
    <d v="2019-12-11T00:00:00"/>
    <x v="560"/>
    <x v="5"/>
    <n v="811.98"/>
    <n v="527.79"/>
  </r>
  <r>
    <n v="10027"/>
    <x v="0"/>
    <x v="1"/>
    <x v="4"/>
    <n v="80"/>
    <x v="555"/>
    <d v="2019-12-10T00:00:00"/>
    <x v="558"/>
    <x v="5"/>
    <n v="439.57"/>
    <n v="276.93"/>
  </r>
  <r>
    <n v="217866"/>
    <x v="1"/>
    <x v="3"/>
    <x v="2"/>
    <n v="58"/>
    <x v="555"/>
    <d v="2019-12-11T00:00:00"/>
    <x v="559"/>
    <x v="5"/>
    <n v="1438.22"/>
    <n v="762.26"/>
  </r>
  <r>
    <n v="961211"/>
    <x v="1"/>
    <x v="1"/>
    <x v="2"/>
    <n v="91"/>
    <x v="554"/>
    <d v="2019-12-09T00:00:00"/>
    <x v="558"/>
    <x v="0"/>
    <n v="889.22"/>
    <n v="720.27"/>
  </r>
  <r>
    <n v="272169"/>
    <x v="1"/>
    <x v="3"/>
    <x v="0"/>
    <n v="252"/>
    <x v="555"/>
    <d v="2019-12-08T00:00:00"/>
    <x v="553"/>
    <x v="0"/>
    <n v="416"/>
    <n v="361.92"/>
  </r>
  <r>
    <n v="10118"/>
    <x v="1"/>
    <x v="1"/>
    <x v="0"/>
    <n v="339"/>
    <x v="554"/>
    <d v="2019-12-11T00:00:00"/>
    <x v="560"/>
    <x v="2"/>
    <n v="1778.9"/>
    <n v="978.4"/>
  </r>
  <r>
    <n v="959841"/>
    <x v="2"/>
    <x v="0"/>
    <x v="5"/>
    <n v="182"/>
    <x v="555"/>
    <d v="2019-12-09T00:00:00"/>
    <x v="558"/>
    <x v="1"/>
    <n v="597.86"/>
    <n v="400.57"/>
  </r>
  <r>
    <n v="432444"/>
    <x v="1"/>
    <x v="1"/>
    <x v="4"/>
    <n v="45"/>
    <x v="555"/>
    <d v="2019-12-11T00:00:00"/>
    <x v="556"/>
    <x v="0"/>
    <n v="782.76"/>
    <n v="673.17"/>
  </r>
  <r>
    <n v="722980"/>
    <x v="3"/>
    <x v="0"/>
    <x v="4"/>
    <n v="232"/>
    <x v="555"/>
    <d v="2019-12-11T00:00:00"/>
    <x v="561"/>
    <x v="0"/>
    <n v="372.24"/>
    <n v="253.12"/>
  </r>
  <r>
    <n v="319332"/>
    <x v="0"/>
    <x v="0"/>
    <x v="0"/>
    <n v="230"/>
    <x v="555"/>
    <d v="2019-12-09T00:00:00"/>
    <x v="558"/>
    <x v="2"/>
    <n v="1358.29"/>
    <n v="842.14"/>
  </r>
  <r>
    <n v="506357"/>
    <x v="0"/>
    <x v="2"/>
    <x v="1"/>
    <n v="10"/>
    <x v="556"/>
    <d v="2019-12-10T00:00:00"/>
    <x v="558"/>
    <x v="3"/>
    <n v="1179.46"/>
    <n v="1085.0999999999999"/>
  </r>
  <r>
    <n v="192631"/>
    <x v="2"/>
    <x v="1"/>
    <x v="0"/>
    <n v="312"/>
    <x v="555"/>
    <d v="2019-12-11T00:00:00"/>
    <x v="556"/>
    <x v="2"/>
    <n v="1349.24"/>
    <n v="742.08"/>
  </r>
  <r>
    <n v="88000"/>
    <x v="1"/>
    <x v="2"/>
    <x v="5"/>
    <n v="274"/>
    <x v="556"/>
    <d v="2019-12-11T00:00:00"/>
    <x v="561"/>
    <x v="0"/>
    <n v="1398.04"/>
    <n v="713"/>
  </r>
  <r>
    <n v="443060"/>
    <x v="2"/>
    <x v="2"/>
    <x v="2"/>
    <n v="238"/>
    <x v="556"/>
    <d v="2019-12-09T00:00:00"/>
    <x v="559"/>
    <x v="5"/>
    <n v="177.8"/>
    <n v="152.91"/>
  </r>
  <r>
    <n v="484899"/>
    <x v="0"/>
    <x v="2"/>
    <x v="2"/>
    <n v="39"/>
    <x v="555"/>
    <d v="2019-12-11T00:00:00"/>
    <x v="561"/>
    <x v="0"/>
    <n v="1893.08"/>
    <n v="1154.78"/>
  </r>
  <r>
    <n v="934447"/>
    <x v="0"/>
    <x v="0"/>
    <x v="0"/>
    <n v="154"/>
    <x v="556"/>
    <d v="2019-12-12T00:00:00"/>
    <x v="558"/>
    <x v="4"/>
    <n v="1557.36"/>
    <n v="1136.8699999999999"/>
  </r>
  <r>
    <n v="172060"/>
    <x v="1"/>
    <x v="3"/>
    <x v="5"/>
    <n v="318"/>
    <x v="556"/>
    <d v="2019-12-13T00:00:00"/>
    <x v="562"/>
    <x v="2"/>
    <n v="1411.9"/>
    <n v="1200.1199999999999"/>
  </r>
  <r>
    <n v="705334"/>
    <x v="2"/>
    <x v="1"/>
    <x v="3"/>
    <n v="19"/>
    <x v="557"/>
    <d v="2019-12-11T00:00:00"/>
    <x v="559"/>
    <x v="4"/>
    <n v="1755.48"/>
    <n v="1158.6199999999999"/>
  </r>
  <r>
    <n v="158990"/>
    <x v="3"/>
    <x v="2"/>
    <x v="2"/>
    <n v="316"/>
    <x v="556"/>
    <d v="2019-12-13T00:00:00"/>
    <x v="560"/>
    <x v="1"/>
    <n v="541.5"/>
    <n v="292.41000000000003"/>
  </r>
  <r>
    <n v="282233"/>
    <x v="1"/>
    <x v="1"/>
    <x v="4"/>
    <n v="189"/>
    <x v="557"/>
    <d v="2019-12-10T00:00:00"/>
    <x v="554"/>
    <x v="5"/>
    <n v="724.93"/>
    <n v="645.19000000000005"/>
  </r>
  <r>
    <n v="114426"/>
    <x v="3"/>
    <x v="0"/>
    <x v="4"/>
    <n v="278"/>
    <x v="557"/>
    <d v="2019-12-14T00:00:00"/>
    <x v="562"/>
    <x v="0"/>
    <n v="935.89"/>
    <n v="617.69000000000005"/>
  </r>
  <r>
    <n v="875633"/>
    <x v="3"/>
    <x v="0"/>
    <x v="0"/>
    <n v="35"/>
    <x v="558"/>
    <d v="2019-12-13T00:00:00"/>
    <x v="561"/>
    <x v="1"/>
    <n v="206.13"/>
    <n v="148.41"/>
  </r>
  <r>
    <n v="846678"/>
    <x v="0"/>
    <x v="1"/>
    <x v="0"/>
    <n v="304"/>
    <x v="557"/>
    <d v="2019-12-12T00:00:00"/>
    <x v="563"/>
    <x v="4"/>
    <n v="1769.91"/>
    <n v="1008.85"/>
  </r>
  <r>
    <n v="229792"/>
    <x v="1"/>
    <x v="3"/>
    <x v="0"/>
    <n v="214"/>
    <x v="558"/>
    <d v="2019-12-13T00:00:00"/>
    <x v="562"/>
    <x v="0"/>
    <n v="1259.06"/>
    <n v="906.52"/>
  </r>
  <r>
    <n v="350999"/>
    <x v="0"/>
    <x v="1"/>
    <x v="2"/>
    <n v="327"/>
    <x v="557"/>
    <d v="2019-12-11T00:00:00"/>
    <x v="558"/>
    <x v="5"/>
    <n v="651.74"/>
    <n v="371.49"/>
  </r>
  <r>
    <n v="796012"/>
    <x v="1"/>
    <x v="2"/>
    <x v="3"/>
    <n v="342"/>
    <x v="557"/>
    <d v="2019-12-13T00:00:00"/>
    <x v="560"/>
    <x v="1"/>
    <n v="1588.3"/>
    <n v="841.8"/>
  </r>
  <r>
    <n v="942758"/>
    <x v="3"/>
    <x v="3"/>
    <x v="3"/>
    <n v="312"/>
    <x v="558"/>
    <d v="2019-12-13T00:00:00"/>
    <x v="558"/>
    <x v="2"/>
    <n v="545.14"/>
    <n v="359.79"/>
  </r>
  <r>
    <n v="718154"/>
    <x v="1"/>
    <x v="1"/>
    <x v="2"/>
    <n v="61"/>
    <x v="557"/>
    <d v="2019-12-12T00:00:00"/>
    <x v="564"/>
    <x v="1"/>
    <n v="1799.83"/>
    <n v="1421.87"/>
  </r>
  <r>
    <n v="795985"/>
    <x v="1"/>
    <x v="2"/>
    <x v="1"/>
    <n v="165"/>
    <x v="559"/>
    <d v="2019-12-12T00:00:00"/>
    <x v="558"/>
    <x v="2"/>
    <n v="1033.3699999999999"/>
    <n v="837.03"/>
  </r>
  <r>
    <n v="527450"/>
    <x v="0"/>
    <x v="3"/>
    <x v="0"/>
    <n v="212"/>
    <x v="558"/>
    <d v="2019-12-12T00:00:00"/>
    <x v="564"/>
    <x v="3"/>
    <n v="190.69"/>
    <n v="108.69"/>
  </r>
  <r>
    <n v="118105"/>
    <x v="1"/>
    <x v="2"/>
    <x v="4"/>
    <n v="75"/>
    <x v="559"/>
    <d v="2019-12-15T00:00:00"/>
    <x v="565"/>
    <x v="5"/>
    <n v="767.31"/>
    <n v="399"/>
  </r>
  <r>
    <n v="372938"/>
    <x v="0"/>
    <x v="0"/>
    <x v="1"/>
    <n v="177"/>
    <x v="559"/>
    <d v="2019-12-13T00:00:00"/>
    <x v="564"/>
    <x v="3"/>
    <n v="1415.84"/>
    <n v="1260.0999999999999"/>
  </r>
  <r>
    <n v="981785"/>
    <x v="0"/>
    <x v="0"/>
    <x v="2"/>
    <n v="220"/>
    <x v="559"/>
    <d v="2019-12-13T00:00:00"/>
    <x v="564"/>
    <x v="2"/>
    <n v="1787.73"/>
    <n v="1483.82"/>
  </r>
  <r>
    <n v="637318"/>
    <x v="0"/>
    <x v="0"/>
    <x v="2"/>
    <n v="34"/>
    <x v="559"/>
    <d v="2019-12-15T00:00:00"/>
    <x v="563"/>
    <x v="1"/>
    <n v="1431.63"/>
    <n v="758.76"/>
  </r>
  <r>
    <n v="364991"/>
    <x v="0"/>
    <x v="0"/>
    <x v="1"/>
    <n v="5"/>
    <x v="559"/>
    <d v="2019-12-14T00:00:00"/>
    <x v="566"/>
    <x v="1"/>
    <n v="1202.57"/>
    <n v="1070.29"/>
  </r>
  <r>
    <n v="825030"/>
    <x v="3"/>
    <x v="2"/>
    <x v="2"/>
    <n v="90"/>
    <x v="559"/>
    <d v="2019-12-16T00:00:00"/>
    <x v="560"/>
    <x v="5"/>
    <n v="1937.79"/>
    <n v="1492.1"/>
  </r>
  <r>
    <n v="760091"/>
    <x v="1"/>
    <x v="1"/>
    <x v="3"/>
    <n v="1"/>
    <x v="559"/>
    <d v="2019-12-16T00:00:00"/>
    <x v="562"/>
    <x v="0"/>
    <n v="540.25"/>
    <n v="291.74"/>
  </r>
  <r>
    <n v="984128"/>
    <x v="0"/>
    <x v="0"/>
    <x v="0"/>
    <n v="20"/>
    <x v="559"/>
    <d v="2019-12-13T00:00:00"/>
    <x v="560"/>
    <x v="0"/>
    <n v="650.52"/>
    <n v="409.83"/>
  </r>
  <r>
    <n v="492730"/>
    <x v="0"/>
    <x v="0"/>
    <x v="4"/>
    <n v="316"/>
    <x v="559"/>
    <d v="2019-12-14T00:00:00"/>
    <x v="558"/>
    <x v="0"/>
    <n v="559.48"/>
    <n v="374.85"/>
  </r>
  <r>
    <n v="924361"/>
    <x v="0"/>
    <x v="1"/>
    <x v="4"/>
    <n v="276"/>
    <x v="560"/>
    <d v="2019-12-13T00:00:00"/>
    <x v="561"/>
    <x v="3"/>
    <n v="1496.61"/>
    <n v="1062.5899999999999"/>
  </r>
  <r>
    <n v="554288"/>
    <x v="1"/>
    <x v="3"/>
    <x v="2"/>
    <n v="215"/>
    <x v="560"/>
    <d v="2019-12-15T00:00:00"/>
    <x v="562"/>
    <x v="2"/>
    <n v="979.75"/>
    <n v="734.81"/>
  </r>
  <r>
    <n v="995996"/>
    <x v="1"/>
    <x v="3"/>
    <x v="2"/>
    <n v="91"/>
    <x v="559"/>
    <d v="2019-12-15T00:00:00"/>
    <x v="566"/>
    <x v="3"/>
    <n v="1950.58"/>
    <n v="1814.04"/>
  </r>
  <r>
    <n v="736536"/>
    <x v="0"/>
    <x v="0"/>
    <x v="2"/>
    <n v="257"/>
    <x v="560"/>
    <d v="2019-12-13T00:00:00"/>
    <x v="561"/>
    <x v="4"/>
    <n v="1462.22"/>
    <n v="1140.53"/>
  </r>
  <r>
    <n v="804182"/>
    <x v="0"/>
    <x v="2"/>
    <x v="1"/>
    <n v="75"/>
    <x v="560"/>
    <d v="2019-12-17T00:00:00"/>
    <x v="567"/>
    <x v="5"/>
    <n v="1072.8699999999999"/>
    <n v="997.77"/>
  </r>
  <r>
    <n v="144446"/>
    <x v="0"/>
    <x v="1"/>
    <x v="1"/>
    <n v="202"/>
    <x v="561"/>
    <d v="2019-12-16T00:00:00"/>
    <x v="565"/>
    <x v="3"/>
    <n v="1316.58"/>
    <n v="776.78"/>
  </r>
  <r>
    <n v="96293"/>
    <x v="0"/>
    <x v="0"/>
    <x v="1"/>
    <n v="231"/>
    <x v="561"/>
    <d v="2019-12-16T00:00:00"/>
    <x v="560"/>
    <x v="3"/>
    <n v="210.29"/>
    <n v="170.33"/>
  </r>
  <r>
    <n v="628378"/>
    <x v="0"/>
    <x v="1"/>
    <x v="1"/>
    <n v="364"/>
    <x v="561"/>
    <d v="2019-12-15T00:00:00"/>
    <x v="563"/>
    <x v="5"/>
    <n v="1799.83"/>
    <n v="1637.85"/>
  </r>
  <r>
    <n v="439746"/>
    <x v="0"/>
    <x v="0"/>
    <x v="5"/>
    <n v="108"/>
    <x v="561"/>
    <d v="2019-12-16T00:00:00"/>
    <x v="565"/>
    <x v="3"/>
    <n v="1358.64"/>
    <n v="720.08"/>
  </r>
  <r>
    <n v="45274"/>
    <x v="0"/>
    <x v="0"/>
    <x v="2"/>
    <n v="237"/>
    <x v="561"/>
    <d v="2019-12-17T00:00:00"/>
    <x v="568"/>
    <x v="1"/>
    <n v="1127.9000000000001"/>
    <n v="823.37"/>
  </r>
  <r>
    <n v="33847"/>
    <x v="2"/>
    <x v="2"/>
    <x v="4"/>
    <n v="188"/>
    <x v="560"/>
    <d v="2019-12-17T00:00:00"/>
    <x v="562"/>
    <x v="1"/>
    <n v="455.32"/>
    <n v="323.27999999999997"/>
  </r>
  <r>
    <n v="28414"/>
    <x v="0"/>
    <x v="0"/>
    <x v="3"/>
    <n v="33"/>
    <x v="561"/>
    <d v="2019-12-16T00:00:00"/>
    <x v="567"/>
    <x v="3"/>
    <n v="1802.91"/>
    <n v="991.6"/>
  </r>
  <r>
    <n v="814798"/>
    <x v="2"/>
    <x v="1"/>
    <x v="3"/>
    <n v="7"/>
    <x v="560"/>
    <d v="2019-12-14T00:00:00"/>
    <x v="562"/>
    <x v="1"/>
    <n v="1603.99"/>
    <n v="1459.63"/>
  </r>
  <r>
    <n v="631810"/>
    <x v="2"/>
    <x v="1"/>
    <x v="4"/>
    <n v="249"/>
    <x v="562"/>
    <d v="2019-12-15T00:00:00"/>
    <x v="563"/>
    <x v="4"/>
    <n v="1451.12"/>
    <n v="1030.3"/>
  </r>
  <r>
    <n v="401155"/>
    <x v="1"/>
    <x v="3"/>
    <x v="3"/>
    <n v="14"/>
    <x v="561"/>
    <d v="2019-12-18T00:00:00"/>
    <x v="562"/>
    <x v="4"/>
    <n v="190.69"/>
    <n v="97.25"/>
  </r>
  <r>
    <n v="71128"/>
    <x v="0"/>
    <x v="2"/>
    <x v="0"/>
    <n v="323"/>
    <x v="561"/>
    <d v="2019-12-17T00:00:00"/>
    <x v="566"/>
    <x v="5"/>
    <n v="1498.08"/>
    <n v="1213.44"/>
  </r>
  <r>
    <n v="120867"/>
    <x v="1"/>
    <x v="1"/>
    <x v="2"/>
    <n v="284"/>
    <x v="562"/>
    <d v="2019-12-18T00:00:00"/>
    <x v="565"/>
    <x v="1"/>
    <n v="1349.24"/>
    <n v="809.54"/>
  </r>
  <r>
    <n v="725800"/>
    <x v="0"/>
    <x v="0"/>
    <x v="2"/>
    <n v="103"/>
    <x v="561"/>
    <d v="2019-12-17T00:00:00"/>
    <x v="562"/>
    <x v="2"/>
    <n v="1999.4"/>
    <n v="1119.6600000000001"/>
  </r>
  <r>
    <n v="225849"/>
    <x v="0"/>
    <x v="2"/>
    <x v="2"/>
    <n v="322"/>
    <x v="561"/>
    <d v="2019-12-16T00:00:00"/>
    <x v="562"/>
    <x v="2"/>
    <n v="1459.8"/>
    <n v="1153.24"/>
  </r>
  <r>
    <n v="823960"/>
    <x v="0"/>
    <x v="0"/>
    <x v="1"/>
    <n v="250"/>
    <x v="561"/>
    <d v="2019-12-17T00:00:00"/>
    <x v="564"/>
    <x v="0"/>
    <n v="767.31"/>
    <n v="544.79"/>
  </r>
  <r>
    <n v="865379"/>
    <x v="2"/>
    <x v="3"/>
    <x v="2"/>
    <n v="247"/>
    <x v="562"/>
    <d v="2019-12-18T00:00:00"/>
    <x v="569"/>
    <x v="2"/>
    <n v="566.54"/>
    <n v="492.89"/>
  </r>
  <r>
    <n v="954821"/>
    <x v="2"/>
    <x v="1"/>
    <x v="3"/>
    <n v="340"/>
    <x v="562"/>
    <d v="2019-12-18T00:00:00"/>
    <x v="568"/>
    <x v="5"/>
    <n v="638.46"/>
    <n v="383.08"/>
  </r>
  <r>
    <n v="253094"/>
    <x v="0"/>
    <x v="0"/>
    <x v="3"/>
    <n v="62"/>
    <x v="562"/>
    <d v="2019-12-18T00:00:00"/>
    <x v="566"/>
    <x v="5"/>
    <n v="1830.77"/>
    <n v="1702.62"/>
  </r>
  <r>
    <n v="740584"/>
    <x v="1"/>
    <x v="3"/>
    <x v="3"/>
    <n v="138"/>
    <x v="562"/>
    <d v="2019-12-19T00:00:00"/>
    <x v="569"/>
    <x v="3"/>
    <n v="685.1"/>
    <n v="493.27"/>
  </r>
  <r>
    <n v="707087"/>
    <x v="3"/>
    <x v="0"/>
    <x v="5"/>
    <n v="46"/>
    <x v="563"/>
    <d v="2019-12-19T00:00:00"/>
    <x v="570"/>
    <x v="2"/>
    <n v="1451.12"/>
    <n v="856.16"/>
  </r>
  <r>
    <n v="561423"/>
    <x v="2"/>
    <x v="2"/>
    <x v="4"/>
    <n v="71"/>
    <x v="563"/>
    <d v="2019-12-19T00:00:00"/>
    <x v="567"/>
    <x v="1"/>
    <n v="1526.98"/>
    <n v="1068.8900000000001"/>
  </r>
  <r>
    <n v="269425"/>
    <x v="3"/>
    <x v="0"/>
    <x v="5"/>
    <n v="270"/>
    <x v="562"/>
    <d v="2019-12-16T00:00:00"/>
    <x v="560"/>
    <x v="0"/>
    <n v="246.25"/>
    <n v="199.46"/>
  </r>
  <r>
    <n v="33959"/>
    <x v="1"/>
    <x v="1"/>
    <x v="0"/>
    <n v="297"/>
    <x v="563"/>
    <d v="2019-12-20T00:00:00"/>
    <x v="565"/>
    <x v="1"/>
    <n v="1518.64"/>
    <n v="1063.05"/>
  </r>
  <r>
    <n v="371468"/>
    <x v="0"/>
    <x v="0"/>
    <x v="4"/>
    <n v="246"/>
    <x v="564"/>
    <d v="2019-12-18T00:00:00"/>
    <x v="566"/>
    <x v="2"/>
    <n v="953.07"/>
    <n v="600.42999999999995"/>
  </r>
  <r>
    <n v="57850"/>
    <x v="1"/>
    <x v="3"/>
    <x v="1"/>
    <n v="105"/>
    <x v="563"/>
    <d v="2019-12-17T00:00:00"/>
    <x v="563"/>
    <x v="0"/>
    <n v="1418.69"/>
    <n v="993.08"/>
  </r>
  <r>
    <n v="876841"/>
    <x v="0"/>
    <x v="3"/>
    <x v="1"/>
    <n v="197"/>
    <x v="564"/>
    <d v="2019-12-18T00:00:00"/>
    <x v="567"/>
    <x v="2"/>
    <n v="621.73"/>
    <n v="410.34"/>
  </r>
  <r>
    <n v="965825"/>
    <x v="3"/>
    <x v="0"/>
    <x v="2"/>
    <n v="154"/>
    <x v="563"/>
    <d v="2019-12-19T00:00:00"/>
    <x v="562"/>
    <x v="3"/>
    <n v="190.69"/>
    <n v="163.99"/>
  </r>
  <r>
    <n v="939022"/>
    <x v="1"/>
    <x v="3"/>
    <x v="4"/>
    <n v="17"/>
    <x v="563"/>
    <d v="2019-12-20T00:00:00"/>
    <x v="568"/>
    <x v="1"/>
    <n v="268.97000000000003"/>
    <n v="139.86000000000001"/>
  </r>
  <r>
    <n v="312891"/>
    <x v="1"/>
    <x v="2"/>
    <x v="4"/>
    <n v="290"/>
    <x v="563"/>
    <d v="2019-12-19T00:00:00"/>
    <x v="567"/>
    <x v="1"/>
    <n v="1386.52"/>
    <n v="956.7"/>
  </r>
  <r>
    <n v="461092"/>
    <x v="1"/>
    <x v="2"/>
    <x v="5"/>
    <n v="135"/>
    <x v="563"/>
    <d v="2019-12-20T00:00:00"/>
    <x v="567"/>
    <x v="4"/>
    <n v="452.26"/>
    <n v="262.31"/>
  </r>
  <r>
    <n v="390688"/>
    <x v="0"/>
    <x v="1"/>
    <x v="0"/>
    <n v="50"/>
    <x v="564"/>
    <d v="2019-12-19T00:00:00"/>
    <x v="569"/>
    <x v="1"/>
    <n v="417.77"/>
    <n v="325.86"/>
  </r>
  <r>
    <n v="571737"/>
    <x v="3"/>
    <x v="0"/>
    <x v="4"/>
    <n v="193"/>
    <x v="563"/>
    <d v="2019-12-20T00:00:00"/>
    <x v="571"/>
    <x v="0"/>
    <n v="1402.24"/>
    <n v="981.57"/>
  </r>
  <r>
    <n v="946740"/>
    <x v="1"/>
    <x v="0"/>
    <x v="2"/>
    <n v="258"/>
    <x v="563"/>
    <d v="2019-12-18T00:00:00"/>
    <x v="565"/>
    <x v="1"/>
    <n v="893"/>
    <n v="723.33"/>
  </r>
  <r>
    <n v="117591"/>
    <x v="1"/>
    <x v="1"/>
    <x v="3"/>
    <n v="297"/>
    <x v="565"/>
    <d v="2019-12-18T00:00:00"/>
    <x v="562"/>
    <x v="5"/>
    <n v="1833.02"/>
    <n v="989.83"/>
  </r>
  <r>
    <n v="606501"/>
    <x v="0"/>
    <x v="2"/>
    <x v="5"/>
    <n v="190"/>
    <x v="564"/>
    <d v="2019-12-20T00:00:00"/>
    <x v="570"/>
    <x v="5"/>
    <n v="1033.3699999999999"/>
    <n v="971.37"/>
  </r>
  <r>
    <n v="20945"/>
    <x v="1"/>
    <x v="1"/>
    <x v="3"/>
    <n v="183"/>
    <x v="564"/>
    <d v="2019-12-20T00:00:00"/>
    <x v="570"/>
    <x v="5"/>
    <n v="1002.42"/>
    <n v="821.98"/>
  </r>
  <r>
    <n v="380579"/>
    <x v="0"/>
    <x v="1"/>
    <x v="1"/>
    <n v="251"/>
    <x v="564"/>
    <d v="2019-12-20T00:00:00"/>
    <x v="567"/>
    <x v="3"/>
    <n v="1411.9"/>
    <n v="903.62"/>
  </r>
  <r>
    <n v="672863"/>
    <x v="1"/>
    <x v="2"/>
    <x v="0"/>
    <n v="162"/>
    <x v="565"/>
    <d v="2019-12-19T00:00:00"/>
    <x v="567"/>
    <x v="5"/>
    <n v="1503.81"/>
    <n v="766.94"/>
  </r>
  <r>
    <n v="36043"/>
    <x v="1"/>
    <x v="1"/>
    <x v="4"/>
    <n v="54"/>
    <x v="565"/>
    <d v="2019-12-21T00:00:00"/>
    <x v="571"/>
    <x v="3"/>
    <n v="1920.08"/>
    <n v="998.44"/>
  </r>
  <r>
    <n v="178126"/>
    <x v="0"/>
    <x v="0"/>
    <x v="0"/>
    <n v="102"/>
    <x v="564"/>
    <d v="2019-12-21T00:00:00"/>
    <x v="570"/>
    <x v="1"/>
    <n v="878.46"/>
    <n v="702.77"/>
  </r>
  <r>
    <n v="850651"/>
    <x v="2"/>
    <x v="0"/>
    <x v="3"/>
    <n v="213"/>
    <x v="564"/>
    <d v="2019-12-20T00:00:00"/>
    <x v="567"/>
    <x v="3"/>
    <n v="420.41"/>
    <n v="386.78"/>
  </r>
  <r>
    <n v="553430"/>
    <x v="1"/>
    <x v="1"/>
    <x v="4"/>
    <n v="106"/>
    <x v="565"/>
    <d v="2019-12-21T00:00:00"/>
    <x v="569"/>
    <x v="2"/>
    <n v="816.57"/>
    <n v="538.94000000000005"/>
  </r>
  <r>
    <n v="608269"/>
    <x v="2"/>
    <x v="3"/>
    <x v="4"/>
    <n v="98"/>
    <x v="565"/>
    <d v="2019-12-18T00:00:00"/>
    <x v="569"/>
    <x v="2"/>
    <n v="1135.8599999999999"/>
    <n v="738.31"/>
  </r>
  <r>
    <n v="352967"/>
    <x v="0"/>
    <x v="3"/>
    <x v="4"/>
    <n v="77"/>
    <x v="565"/>
    <d v="2019-12-20T00:00:00"/>
    <x v="565"/>
    <x v="2"/>
    <n v="1787.73"/>
    <n v="1215.6600000000001"/>
  </r>
  <r>
    <n v="196820"/>
    <x v="0"/>
    <x v="3"/>
    <x v="1"/>
    <n v="68"/>
    <x v="566"/>
    <d v="2019-12-20T00:00:00"/>
    <x v="566"/>
    <x v="2"/>
    <n v="1880.86"/>
    <n v="1655.16"/>
  </r>
  <r>
    <n v="485364"/>
    <x v="0"/>
    <x v="0"/>
    <x v="4"/>
    <n v="191"/>
    <x v="565"/>
    <d v="2019-12-21T00:00:00"/>
    <x v="565"/>
    <x v="3"/>
    <n v="889.22"/>
    <n v="675.81"/>
  </r>
  <r>
    <n v="817311"/>
    <x v="0"/>
    <x v="3"/>
    <x v="0"/>
    <n v="244"/>
    <x v="565"/>
    <d v="2019-12-20T00:00:00"/>
    <x v="565"/>
    <x v="4"/>
    <n v="1833.88"/>
    <n v="971.96"/>
  </r>
  <r>
    <n v="123627"/>
    <x v="1"/>
    <x v="1"/>
    <x v="5"/>
    <n v="358"/>
    <x v="566"/>
    <d v="2019-12-22T00:00:00"/>
    <x v="567"/>
    <x v="5"/>
    <n v="1907.33"/>
    <n v="1449.57"/>
  </r>
  <r>
    <n v="823779"/>
    <x v="2"/>
    <x v="3"/>
    <x v="1"/>
    <n v="97"/>
    <x v="566"/>
    <d v="2019-12-21T00:00:00"/>
    <x v="569"/>
    <x v="1"/>
    <n v="550.27"/>
    <n v="440.22"/>
  </r>
  <r>
    <n v="801424"/>
    <x v="3"/>
    <x v="0"/>
    <x v="2"/>
    <n v="153"/>
    <x v="566"/>
    <d v="2019-12-21T00:00:00"/>
    <x v="569"/>
    <x v="4"/>
    <n v="347.89"/>
    <n v="191.34"/>
  </r>
  <r>
    <n v="331233"/>
    <x v="2"/>
    <x v="1"/>
    <x v="0"/>
    <n v="304"/>
    <x v="566"/>
    <d v="2019-12-22T00:00:00"/>
    <x v="568"/>
    <x v="1"/>
    <n v="837.94"/>
    <n v="703.87"/>
  </r>
  <r>
    <n v="403290"/>
    <x v="0"/>
    <x v="3"/>
    <x v="1"/>
    <n v="65"/>
    <x v="565"/>
    <d v="2019-12-22T00:00:00"/>
    <x v="569"/>
    <x v="2"/>
    <n v="1000.25"/>
    <n v="800.2"/>
  </r>
  <r>
    <n v="580720"/>
    <x v="1"/>
    <x v="0"/>
    <x v="2"/>
    <n v="298"/>
    <x v="566"/>
    <d v="2019-12-22T00:00:00"/>
    <x v="567"/>
    <x v="1"/>
    <n v="1526.98"/>
    <n v="1084.1600000000001"/>
  </r>
  <r>
    <n v="486012"/>
    <x v="0"/>
    <x v="0"/>
    <x v="0"/>
    <n v="204"/>
    <x v="567"/>
    <d v="2019-12-22T00:00:00"/>
    <x v="570"/>
    <x v="2"/>
    <n v="603.75"/>
    <n v="386.4"/>
  </r>
  <r>
    <n v="728252"/>
    <x v="0"/>
    <x v="2"/>
    <x v="3"/>
    <n v="120"/>
    <x v="566"/>
    <d v="2019-12-21T00:00:00"/>
    <x v="572"/>
    <x v="1"/>
    <n v="667.73"/>
    <n v="440.7"/>
  </r>
  <r>
    <n v="929179"/>
    <x v="2"/>
    <x v="1"/>
    <x v="5"/>
    <n v="66"/>
    <x v="567"/>
    <d v="2019-12-20T00:00:00"/>
    <x v="565"/>
    <x v="2"/>
    <n v="429.69"/>
    <n v="287.89"/>
  </r>
  <r>
    <n v="336668"/>
    <x v="1"/>
    <x v="2"/>
    <x v="2"/>
    <n v="207"/>
    <x v="566"/>
    <d v="2019-12-22T00:00:00"/>
    <x v="570"/>
    <x v="3"/>
    <n v="1859.08"/>
    <n v="1152.6300000000001"/>
  </r>
  <r>
    <n v="33942"/>
    <x v="0"/>
    <x v="1"/>
    <x v="2"/>
    <n v="103"/>
    <x v="566"/>
    <d v="2019-12-22T00:00:00"/>
    <x v="571"/>
    <x v="5"/>
    <n v="454.17"/>
    <n v="331.54"/>
  </r>
  <r>
    <n v="525394"/>
    <x v="3"/>
    <x v="3"/>
    <x v="2"/>
    <n v="167"/>
    <x v="567"/>
    <d v="2019-12-22T00:00:00"/>
    <x v="571"/>
    <x v="5"/>
    <n v="1966.1"/>
    <n v="1356.61"/>
  </r>
  <r>
    <n v="923606"/>
    <x v="1"/>
    <x v="1"/>
    <x v="4"/>
    <n v="60"/>
    <x v="568"/>
    <d v="2019-12-23T00:00:00"/>
    <x v="573"/>
    <x v="2"/>
    <n v="1480.43"/>
    <n v="1006.69"/>
  </r>
  <r>
    <n v="569738"/>
    <x v="0"/>
    <x v="0"/>
    <x v="2"/>
    <n v="286"/>
    <x v="568"/>
    <d v="2019-12-22T00:00:00"/>
    <x v="570"/>
    <x v="5"/>
    <n v="1862.1"/>
    <n v="1396.58"/>
  </r>
  <r>
    <n v="61189"/>
    <x v="0"/>
    <x v="1"/>
    <x v="2"/>
    <n v="143"/>
    <x v="568"/>
    <d v="2019-12-23T00:00:00"/>
    <x v="573"/>
    <x v="3"/>
    <n v="1587.23"/>
    <n v="1095.19"/>
  </r>
  <r>
    <n v="715721"/>
    <x v="0"/>
    <x v="1"/>
    <x v="5"/>
    <n v="42"/>
    <x v="567"/>
    <d v="2019-12-24T00:00:00"/>
    <x v="570"/>
    <x v="5"/>
    <n v="1164.95"/>
    <n v="1025.1600000000001"/>
  </r>
  <r>
    <n v="802605"/>
    <x v="1"/>
    <x v="3"/>
    <x v="5"/>
    <n v="173"/>
    <x v="568"/>
    <d v="2019-12-24T00:00:00"/>
    <x v="569"/>
    <x v="5"/>
    <n v="1002.42"/>
    <n v="821.98"/>
  </r>
  <r>
    <n v="922973"/>
    <x v="3"/>
    <x v="2"/>
    <x v="0"/>
    <n v="87"/>
    <x v="567"/>
    <d v="2019-12-24T00:00:00"/>
    <x v="570"/>
    <x v="1"/>
    <n v="213.34"/>
    <n v="198.41"/>
  </r>
  <r>
    <n v="908086"/>
    <x v="1"/>
    <x v="2"/>
    <x v="5"/>
    <n v="37"/>
    <x v="567"/>
    <d v="2019-12-22T00:00:00"/>
    <x v="574"/>
    <x v="3"/>
    <n v="1782.06"/>
    <n v="908.85"/>
  </r>
  <r>
    <n v="76940"/>
    <x v="0"/>
    <x v="2"/>
    <x v="1"/>
    <n v="355"/>
    <x v="567"/>
    <d v="2019-12-22T00:00:00"/>
    <x v="568"/>
    <x v="3"/>
    <n v="284.10000000000002"/>
    <n v="215.92"/>
  </r>
  <r>
    <n v="821251"/>
    <x v="1"/>
    <x v="2"/>
    <x v="1"/>
    <n v="69"/>
    <x v="568"/>
    <d v="2019-12-21T00:00:00"/>
    <x v="567"/>
    <x v="5"/>
    <n v="1809.81"/>
    <n v="1484.04"/>
  </r>
  <r>
    <n v="308623"/>
    <x v="0"/>
    <x v="1"/>
    <x v="1"/>
    <n v="189"/>
    <x v="568"/>
    <d v="2019-12-23T00:00:00"/>
    <x v="570"/>
    <x v="4"/>
    <n v="1135.8599999999999"/>
    <n v="613.36"/>
  </r>
  <r>
    <n v="687448"/>
    <x v="0"/>
    <x v="2"/>
    <x v="4"/>
    <n v="93"/>
    <x v="569"/>
    <d v="2019-12-24T00:00:00"/>
    <x v="569"/>
    <x v="2"/>
    <n v="988.24"/>
    <n v="741.18"/>
  </r>
  <r>
    <n v="852908"/>
    <x v="0"/>
    <x v="2"/>
    <x v="3"/>
    <n v="301"/>
    <x v="569"/>
    <d v="2019-12-24T00:00:00"/>
    <x v="569"/>
    <x v="2"/>
    <n v="337.68"/>
    <n v="195.85"/>
  </r>
  <r>
    <n v="936665"/>
    <x v="1"/>
    <x v="1"/>
    <x v="1"/>
    <n v="349"/>
    <x v="568"/>
    <d v="2019-12-23T00:00:00"/>
    <x v="570"/>
    <x v="1"/>
    <n v="284.52"/>
    <n v="227.62"/>
  </r>
  <r>
    <n v="733459"/>
    <x v="0"/>
    <x v="3"/>
    <x v="3"/>
    <n v="182"/>
    <x v="568"/>
    <d v="2019-12-25T00:00:00"/>
    <x v="575"/>
    <x v="1"/>
    <n v="244.72"/>
    <n v="176.2"/>
  </r>
  <r>
    <n v="298079"/>
    <x v="1"/>
    <x v="1"/>
    <x v="0"/>
    <n v="275"/>
    <x v="569"/>
    <d v="2019-12-25T00:00:00"/>
    <x v="570"/>
    <x v="1"/>
    <n v="1237.49"/>
    <n v="1027.1199999999999"/>
  </r>
  <r>
    <n v="5838"/>
    <x v="0"/>
    <x v="3"/>
    <x v="1"/>
    <n v="99"/>
    <x v="568"/>
    <d v="2019-12-24T00:00:00"/>
    <x v="573"/>
    <x v="0"/>
    <n v="626.49"/>
    <n v="588.9"/>
  </r>
  <r>
    <n v="817180"/>
    <x v="0"/>
    <x v="2"/>
    <x v="2"/>
    <n v="17"/>
    <x v="568"/>
    <d v="2019-12-24T00:00:00"/>
    <x v="571"/>
    <x v="5"/>
    <n v="1924.39"/>
    <n v="1212.3699999999999"/>
  </r>
  <r>
    <n v="899578"/>
    <x v="2"/>
    <x v="1"/>
    <x v="0"/>
    <n v="51"/>
    <x v="569"/>
    <d v="2019-12-25T00:00:00"/>
    <x v="573"/>
    <x v="1"/>
    <n v="1027.48"/>
    <n v="565.11"/>
  </r>
  <r>
    <n v="399718"/>
    <x v="0"/>
    <x v="1"/>
    <x v="5"/>
    <n v="100"/>
    <x v="569"/>
    <d v="2019-12-24T00:00:00"/>
    <x v="571"/>
    <x v="0"/>
    <n v="1541.03"/>
    <n v="1248.23"/>
  </r>
  <r>
    <n v="786923"/>
    <x v="0"/>
    <x v="0"/>
    <x v="4"/>
    <n v="213"/>
    <x v="570"/>
    <d v="2019-12-24T00:00:00"/>
    <x v="575"/>
    <x v="0"/>
    <n v="206.13"/>
    <n v="121.62"/>
  </r>
  <r>
    <n v="875371"/>
    <x v="0"/>
    <x v="0"/>
    <x v="5"/>
    <n v="267"/>
    <x v="569"/>
    <d v="2019-12-26T00:00:00"/>
    <x v="572"/>
    <x v="4"/>
    <n v="1802.47"/>
    <n v="1640.25"/>
  </r>
  <r>
    <n v="130114"/>
    <x v="1"/>
    <x v="1"/>
    <x v="4"/>
    <n v="184"/>
    <x v="569"/>
    <d v="2019-12-24T00:00:00"/>
    <x v="575"/>
    <x v="5"/>
    <n v="244.72"/>
    <n v="139.49"/>
  </r>
  <r>
    <n v="630589"/>
    <x v="1"/>
    <x v="2"/>
    <x v="1"/>
    <n v="84"/>
    <x v="570"/>
    <d v="2019-12-24T00:00:00"/>
    <x v="573"/>
    <x v="2"/>
    <n v="393.72"/>
    <n v="370.1"/>
  </r>
  <r>
    <n v="529495"/>
    <x v="1"/>
    <x v="0"/>
    <x v="0"/>
    <n v="309"/>
    <x v="570"/>
    <d v="2019-12-25T00:00:00"/>
    <x v="572"/>
    <x v="4"/>
    <n v="1338.7"/>
    <n v="950.48"/>
  </r>
  <r>
    <n v="436757"/>
    <x v="1"/>
    <x v="2"/>
    <x v="4"/>
    <n v="292"/>
    <x v="569"/>
    <d v="2019-12-26T00:00:00"/>
    <x v="571"/>
    <x v="2"/>
    <n v="1331.28"/>
    <n v="812.08"/>
  </r>
  <r>
    <n v="459509"/>
    <x v="3"/>
    <x v="3"/>
    <x v="0"/>
    <n v="361"/>
    <x v="570"/>
    <d v="2019-12-25T00:00:00"/>
    <x v="573"/>
    <x v="5"/>
    <n v="642.33000000000004"/>
    <n v="468.9"/>
  </r>
  <r>
    <n v="299509"/>
    <x v="3"/>
    <x v="2"/>
    <x v="0"/>
    <n v="352"/>
    <x v="570"/>
    <d v="2019-12-27T00:00:00"/>
    <x v="576"/>
    <x v="5"/>
    <n v="201.47"/>
    <n v="179.31"/>
  </r>
  <r>
    <n v="532760"/>
    <x v="0"/>
    <x v="3"/>
    <x v="1"/>
    <n v="128"/>
    <x v="570"/>
    <d v="2019-12-27T00:00:00"/>
    <x v="577"/>
    <x v="5"/>
    <n v="1800.23"/>
    <n v="1458.19"/>
  </r>
  <r>
    <n v="491609"/>
    <x v="1"/>
    <x v="2"/>
    <x v="3"/>
    <n v="157"/>
    <x v="570"/>
    <d v="2019-12-25T00:00:00"/>
    <x v="577"/>
    <x v="0"/>
    <n v="824.84"/>
    <n v="511.4"/>
  </r>
  <r>
    <n v="261177"/>
    <x v="0"/>
    <x v="0"/>
    <x v="1"/>
    <n v="320"/>
    <x v="571"/>
    <d v="2019-12-27T00:00:00"/>
    <x v="573"/>
    <x v="0"/>
    <n v="316.57"/>
    <n v="215.27"/>
  </r>
  <r>
    <n v="962627"/>
    <x v="3"/>
    <x v="0"/>
    <x v="2"/>
    <n v="68"/>
    <x v="570"/>
    <d v="2019-12-24T00:00:00"/>
    <x v="571"/>
    <x v="2"/>
    <n v="285.2"/>
    <n v="145.44999999999999"/>
  </r>
  <r>
    <n v="675921"/>
    <x v="3"/>
    <x v="2"/>
    <x v="3"/>
    <n v="90"/>
    <x v="570"/>
    <d v="2019-12-27T00:00:00"/>
    <x v="573"/>
    <x v="1"/>
    <n v="801.73"/>
    <n v="721.56"/>
  </r>
  <r>
    <n v="697853"/>
    <x v="0"/>
    <x v="2"/>
    <x v="1"/>
    <n v="94"/>
    <x v="571"/>
    <d v="2019-12-26T00:00:00"/>
    <x v="573"/>
    <x v="1"/>
    <n v="1104.44"/>
    <n v="784.15"/>
  </r>
  <r>
    <n v="157170"/>
    <x v="0"/>
    <x v="2"/>
    <x v="1"/>
    <n v="30"/>
    <x v="572"/>
    <d v="2019-12-28T00:00:00"/>
    <x v="577"/>
    <x v="4"/>
    <n v="1899.76"/>
    <n v="1215.8499999999999"/>
  </r>
  <r>
    <n v="470880"/>
    <x v="1"/>
    <x v="2"/>
    <x v="1"/>
    <n v="264"/>
    <x v="571"/>
    <d v="2019-12-25T00:00:00"/>
    <x v="573"/>
    <x v="2"/>
    <n v="298.7"/>
    <n v="194.16"/>
  </r>
  <r>
    <n v="533197"/>
    <x v="0"/>
    <x v="1"/>
    <x v="1"/>
    <n v="152"/>
    <x v="572"/>
    <d v="2019-12-28T00:00:00"/>
    <x v="578"/>
    <x v="5"/>
    <n v="454.17"/>
    <n v="395.13"/>
  </r>
  <r>
    <n v="464499"/>
    <x v="0"/>
    <x v="0"/>
    <x v="1"/>
    <n v="256"/>
    <x v="572"/>
    <d v="2019-12-28T00:00:00"/>
    <x v="575"/>
    <x v="1"/>
    <n v="1331.9"/>
    <n v="1118.8"/>
  </r>
  <r>
    <n v="123798"/>
    <x v="0"/>
    <x v="0"/>
    <x v="4"/>
    <n v="67"/>
    <x v="571"/>
    <d v="2019-12-25T00:00:00"/>
    <x v="572"/>
    <x v="0"/>
    <n v="1830.77"/>
    <n v="1464.62"/>
  </r>
  <r>
    <n v="274119"/>
    <x v="1"/>
    <x v="2"/>
    <x v="1"/>
    <n v="150"/>
    <x v="571"/>
    <d v="2019-12-28T00:00:00"/>
    <x v="577"/>
    <x v="3"/>
    <n v="292.88"/>
    <n v="207.94"/>
  </r>
  <r>
    <n v="63507"/>
    <x v="1"/>
    <x v="3"/>
    <x v="2"/>
    <n v="226"/>
    <x v="572"/>
    <d v="2019-12-26T00:00:00"/>
    <x v="575"/>
    <x v="4"/>
    <n v="1340.14"/>
    <n v="1206.1300000000001"/>
  </r>
  <r>
    <n v="5735"/>
    <x v="3"/>
    <x v="0"/>
    <x v="2"/>
    <n v="191"/>
    <x v="572"/>
    <d v="2019-12-25T00:00:00"/>
    <x v="574"/>
    <x v="1"/>
    <n v="1760.92"/>
    <n v="880.46"/>
  </r>
  <r>
    <n v="901088"/>
    <x v="1"/>
    <x v="2"/>
    <x v="2"/>
    <n v="244"/>
    <x v="572"/>
    <d v="2019-12-26T00:00:00"/>
    <x v="575"/>
    <x v="0"/>
    <n v="320.61"/>
    <n v="214.81"/>
  </r>
  <r>
    <n v="670733"/>
    <x v="3"/>
    <x v="0"/>
    <x v="0"/>
    <n v="128"/>
    <x v="572"/>
    <d v="2019-12-28T00:00:00"/>
    <x v="578"/>
    <x v="5"/>
    <n v="1865.79"/>
    <n v="1492.63"/>
  </r>
  <r>
    <n v="785144"/>
    <x v="3"/>
    <x v="3"/>
    <x v="3"/>
    <n v="326"/>
    <x v="572"/>
    <d v="2019-12-28T00:00:00"/>
    <x v="576"/>
    <x v="5"/>
    <n v="1076.92"/>
    <n v="570.77"/>
  </r>
  <r>
    <n v="822391"/>
    <x v="0"/>
    <x v="3"/>
    <x v="5"/>
    <n v="254"/>
    <x v="573"/>
    <d v="2019-12-27T00:00:00"/>
    <x v="577"/>
    <x v="5"/>
    <n v="339.51"/>
    <n v="203.71"/>
  </r>
  <r>
    <n v="46385"/>
    <x v="0"/>
    <x v="2"/>
    <x v="3"/>
    <n v="166"/>
    <x v="572"/>
    <d v="2019-12-27T00:00:00"/>
    <x v="576"/>
    <x v="3"/>
    <n v="285.89999999999998"/>
    <n v="188.69"/>
  </r>
  <r>
    <n v="75670"/>
    <x v="2"/>
    <x v="0"/>
    <x v="0"/>
    <n v="120"/>
    <x v="573"/>
    <d v="2019-12-27T00:00:00"/>
    <x v="572"/>
    <x v="3"/>
    <n v="1862.1"/>
    <n v="1117.26"/>
  </r>
  <r>
    <n v="674219"/>
    <x v="0"/>
    <x v="0"/>
    <x v="4"/>
    <n v="62"/>
    <x v="572"/>
    <d v="2019-12-26T00:00:00"/>
    <x v="571"/>
    <x v="0"/>
    <n v="717.95"/>
    <n v="667.69"/>
  </r>
  <r>
    <n v="41555"/>
    <x v="1"/>
    <x v="2"/>
    <x v="0"/>
    <n v="161"/>
    <x v="574"/>
    <d v="2019-12-29T00:00:00"/>
    <x v="579"/>
    <x v="5"/>
    <n v="559.48"/>
    <n v="307.70999999999998"/>
  </r>
  <r>
    <n v="171587"/>
    <x v="0"/>
    <x v="1"/>
    <x v="1"/>
    <n v="247"/>
    <x v="573"/>
    <d v="2019-12-30T00:00:00"/>
    <x v="580"/>
    <x v="1"/>
    <n v="1351.9"/>
    <n v="959.85"/>
  </r>
  <r>
    <n v="148381"/>
    <x v="3"/>
    <x v="3"/>
    <x v="3"/>
    <n v="196"/>
    <x v="574"/>
    <d v="2019-12-27T00:00:00"/>
    <x v="576"/>
    <x v="3"/>
    <n v="224.17"/>
    <n v="125.54"/>
  </r>
  <r>
    <n v="51751"/>
    <x v="1"/>
    <x v="0"/>
    <x v="1"/>
    <n v="77"/>
    <x v="573"/>
    <d v="2019-12-29T00:00:00"/>
    <x v="575"/>
    <x v="5"/>
    <n v="1833.02"/>
    <n v="1173.1300000000001"/>
  </r>
  <r>
    <n v="816260"/>
    <x v="0"/>
    <x v="1"/>
    <x v="0"/>
    <n v="216"/>
    <x v="575"/>
    <d v="2019-12-28T00:00:00"/>
    <x v="576"/>
    <x v="2"/>
    <n v="592.61"/>
    <n v="320.01"/>
  </r>
  <r>
    <n v="96195"/>
    <x v="0"/>
    <x v="1"/>
    <x v="4"/>
    <n v="243"/>
    <x v="574"/>
    <d v="2019-12-30T00:00:00"/>
    <x v="577"/>
    <x v="1"/>
    <n v="1236.6199999999999"/>
    <n v="952.2"/>
  </r>
  <r>
    <n v="182288"/>
    <x v="0"/>
    <x v="0"/>
    <x v="5"/>
    <n v="186"/>
    <x v="574"/>
    <d v="2019-12-30T00:00:00"/>
    <x v="579"/>
    <x v="2"/>
    <n v="1526.98"/>
    <n v="1114.7"/>
  </r>
  <r>
    <n v="813917"/>
    <x v="0"/>
    <x v="0"/>
    <x v="4"/>
    <n v="257"/>
    <x v="575"/>
    <d v="2019-12-31T00:00:00"/>
    <x v="581"/>
    <x v="3"/>
    <n v="626.49"/>
    <n v="570.11"/>
  </r>
  <r>
    <n v="589766"/>
    <x v="0"/>
    <x v="1"/>
    <x v="2"/>
    <n v="49"/>
    <x v="575"/>
    <d v="2019-12-28T00:00:00"/>
    <x v="576"/>
    <x v="1"/>
    <n v="423.53"/>
    <n v="330.35"/>
  </r>
  <r>
    <n v="778824"/>
    <x v="3"/>
    <x v="3"/>
    <x v="0"/>
    <n v="90"/>
    <x v="574"/>
    <d v="2019-12-29T00:00:00"/>
    <x v="573"/>
    <x v="1"/>
    <n v="1309.1199999999999"/>
    <n v="1099.6600000000001"/>
  </r>
  <r>
    <n v="134697"/>
    <x v="0"/>
    <x v="1"/>
    <x v="5"/>
    <n v="128"/>
    <x v="574"/>
    <d v="2019-12-30T00:00:00"/>
    <x v="575"/>
    <x v="1"/>
    <n v="1526.98"/>
    <n v="1068.8900000000001"/>
  </r>
  <r>
    <n v="548420"/>
    <x v="1"/>
    <x v="2"/>
    <x v="5"/>
    <n v="241"/>
    <x v="575"/>
    <d v="2019-12-28T00:00:00"/>
    <x v="577"/>
    <x v="2"/>
    <n v="1995.33"/>
    <n v="1077.48"/>
  </r>
  <r>
    <n v="154274"/>
    <x v="1"/>
    <x v="2"/>
    <x v="3"/>
    <n v="27"/>
    <x v="574"/>
    <d v="2019-12-30T00:00:00"/>
    <x v="582"/>
    <x v="4"/>
    <n v="1468.39"/>
    <n v="1145.3399999999999"/>
  </r>
  <r>
    <n v="746343"/>
    <x v="1"/>
    <x v="3"/>
    <x v="0"/>
    <n v="88"/>
    <x v="575"/>
    <d v="2019-12-29T00:00:00"/>
    <x v="576"/>
    <x v="5"/>
    <n v="565.30999999999995"/>
    <n v="390.06"/>
  </r>
  <r>
    <n v="910465"/>
    <x v="0"/>
    <x v="2"/>
    <x v="3"/>
    <n v="59"/>
    <x v="576"/>
    <d v="2019-12-30T00:00:00"/>
    <x v="576"/>
    <x v="1"/>
    <n v="1778.9"/>
    <n v="1565.43"/>
  </r>
  <r>
    <n v="291347"/>
    <x v="0"/>
    <x v="0"/>
    <x v="2"/>
    <n v="28"/>
    <x v="576"/>
    <d v="2020-01-01T00:00:00"/>
    <x v="578"/>
    <x v="0"/>
    <n v="1592.32"/>
    <n v="1098.7"/>
  </r>
  <r>
    <n v="153395"/>
    <x v="3"/>
    <x v="3"/>
    <x v="4"/>
    <n v="179"/>
    <x v="576"/>
    <d v="2019-12-31T00:00:00"/>
    <x v="577"/>
    <x v="2"/>
    <n v="683.56"/>
    <n v="362.29"/>
  </r>
  <r>
    <n v="733591"/>
    <x v="0"/>
    <x v="2"/>
    <x v="4"/>
    <n v="84"/>
    <x v="576"/>
    <d v="2019-12-29T00:00:00"/>
    <x v="575"/>
    <x v="3"/>
    <n v="1316.58"/>
    <n v="1237.5899999999999"/>
  </r>
  <r>
    <n v="438514"/>
    <x v="1"/>
    <x v="2"/>
    <x v="0"/>
    <n v="280"/>
    <x v="575"/>
    <d v="2019-12-31T00:00:00"/>
    <x v="579"/>
    <x v="5"/>
    <n v="1588.75"/>
    <n v="1064.46"/>
  </r>
  <r>
    <n v="632030"/>
    <x v="3"/>
    <x v="3"/>
    <x v="3"/>
    <n v="301"/>
    <x v="575"/>
    <d v="2019-12-31T00:00:00"/>
    <x v="581"/>
    <x v="0"/>
    <n v="484.22"/>
    <n v="421.27"/>
  </r>
  <r>
    <n v="382916"/>
    <x v="0"/>
    <x v="2"/>
    <x v="1"/>
    <n v="315"/>
    <x v="576"/>
    <d v="2020-01-02T00:00:00"/>
    <x v="581"/>
    <x v="1"/>
    <n v="230.62"/>
    <n v="163.74"/>
  </r>
  <r>
    <n v="625738"/>
    <x v="2"/>
    <x v="3"/>
    <x v="1"/>
    <n v="209"/>
    <x v="577"/>
    <d v="2020-01-02T00:00:00"/>
    <x v="581"/>
    <x v="1"/>
    <n v="590.77"/>
    <n v="313.11"/>
  </r>
  <r>
    <n v="269903"/>
    <x v="0"/>
    <x v="2"/>
    <x v="3"/>
    <n v="234"/>
    <x v="576"/>
    <d v="2019-12-31T00:00:00"/>
    <x v="578"/>
    <x v="5"/>
    <n v="799.45"/>
    <n v="735.49"/>
  </r>
  <r>
    <n v="422103"/>
    <x v="3"/>
    <x v="3"/>
    <x v="1"/>
    <n v="275"/>
    <x v="577"/>
    <d v="2020-01-02T00:00:00"/>
    <x v="578"/>
    <x v="1"/>
    <n v="381.39"/>
    <n v="244.09"/>
  </r>
  <r>
    <n v="340273"/>
    <x v="1"/>
    <x v="0"/>
    <x v="2"/>
    <n v="240"/>
    <x v="576"/>
    <d v="2020-01-02T00:00:00"/>
    <x v="578"/>
    <x v="0"/>
    <n v="527.55999999999995"/>
    <n v="395.67"/>
  </r>
  <r>
    <n v="900472"/>
    <x v="2"/>
    <x v="3"/>
    <x v="4"/>
    <n v="245"/>
    <x v="577"/>
    <d v="2020-01-01T00:00:00"/>
    <x v="580"/>
    <x v="5"/>
    <n v="1479.83"/>
    <n v="1006.28"/>
  </r>
  <r>
    <n v="20488"/>
    <x v="0"/>
    <x v="1"/>
    <x v="3"/>
    <n v="50"/>
    <x v="576"/>
    <d v="2020-01-01T00:00:00"/>
    <x v="579"/>
    <x v="3"/>
    <n v="1937.01"/>
    <n v="1646.46"/>
  </r>
  <r>
    <n v="830492"/>
    <x v="2"/>
    <x v="1"/>
    <x v="3"/>
    <n v="47"/>
    <x v="577"/>
    <d v="2020-01-01T00:00:00"/>
    <x v="578"/>
    <x v="5"/>
    <n v="693.18"/>
    <n v="630.79"/>
  </r>
  <r>
    <n v="507593"/>
    <x v="1"/>
    <x v="3"/>
    <x v="5"/>
    <n v="58"/>
    <x v="577"/>
    <d v="2020-01-02T00:00:00"/>
    <x v="582"/>
    <x v="3"/>
    <n v="1860.34"/>
    <n v="967.38"/>
  </r>
  <r>
    <n v="453747"/>
    <x v="0"/>
    <x v="1"/>
    <x v="4"/>
    <n v="179"/>
    <x v="576"/>
    <d v="2020-01-02T00:00:00"/>
    <x v="578"/>
    <x v="5"/>
    <n v="418.85"/>
    <n v="242.93"/>
  </r>
  <r>
    <n v="397514"/>
    <x v="0"/>
    <x v="2"/>
    <x v="0"/>
    <n v="341"/>
    <x v="577"/>
    <d v="2020-01-01T00:00:00"/>
    <x v="576"/>
    <x v="4"/>
    <n v="194.17"/>
    <n v="139.80000000000001"/>
  </r>
  <r>
    <n v="97736"/>
    <x v="0"/>
    <x v="3"/>
    <x v="1"/>
    <n v="92"/>
    <x v="577"/>
    <d v="2020-01-03T00:00:00"/>
    <x v="583"/>
    <x v="5"/>
    <n v="837.94"/>
    <n v="620.08000000000004"/>
  </r>
  <r>
    <n v="892659"/>
    <x v="2"/>
    <x v="1"/>
    <x v="4"/>
    <n v="200"/>
    <x v="578"/>
    <d v="2020-01-01T00:00:00"/>
    <x v="581"/>
    <x v="2"/>
    <n v="1005.39"/>
    <n v="884.74"/>
  </r>
  <r>
    <n v="539026"/>
    <x v="1"/>
    <x v="1"/>
    <x v="5"/>
    <n v="116"/>
    <x v="577"/>
    <d v="2020-01-01T00:00:00"/>
    <x v="583"/>
    <x v="5"/>
    <n v="767.31"/>
    <n v="414.35"/>
  </r>
  <r>
    <n v="299425"/>
    <x v="0"/>
    <x v="0"/>
    <x v="2"/>
    <n v="262"/>
    <x v="577"/>
    <d v="2020-01-02T00:00:00"/>
    <x v="579"/>
    <x v="0"/>
    <n v="423.53"/>
    <n v="279.52999999999997"/>
  </r>
  <r>
    <n v="788812"/>
    <x v="0"/>
    <x v="1"/>
    <x v="5"/>
    <n v="124"/>
    <x v="578"/>
    <d v="2020-01-03T00:00:00"/>
    <x v="584"/>
    <x v="2"/>
    <n v="1755.48"/>
    <n v="1562.38"/>
  </r>
  <r>
    <n v="169834"/>
    <x v="3"/>
    <x v="2"/>
    <x v="4"/>
    <n v="78"/>
    <x v="578"/>
    <d v="2020-01-02T00:00:00"/>
    <x v="580"/>
    <x v="0"/>
    <n v="284.52"/>
    <n v="250.38"/>
  </r>
  <r>
    <n v="253427"/>
    <x v="2"/>
    <x v="1"/>
    <x v="2"/>
    <n v="288"/>
    <x v="577"/>
    <d v="2019-12-31T00:00:00"/>
    <x v="578"/>
    <x v="5"/>
    <n v="391.81"/>
    <n v="348.71"/>
  </r>
  <r>
    <n v="737745"/>
    <x v="0"/>
    <x v="3"/>
    <x v="2"/>
    <n v="60"/>
    <x v="578"/>
    <d v="2019-12-31T00:00:00"/>
    <x v="579"/>
    <x v="4"/>
    <n v="1251.8499999999999"/>
    <n v="813.7"/>
  </r>
  <r>
    <n v="74220"/>
    <x v="0"/>
    <x v="1"/>
    <x v="0"/>
    <n v="250"/>
    <x v="577"/>
    <d v="2019-12-31T00:00:00"/>
    <x v="580"/>
    <x v="5"/>
    <n v="449.24"/>
    <n v="300.99"/>
  </r>
  <r>
    <n v="273983"/>
    <x v="0"/>
    <x v="2"/>
    <x v="1"/>
    <n v="128"/>
    <x v="578"/>
    <d v="2020-01-01T00:00:00"/>
    <x v="582"/>
    <x v="4"/>
    <n v="272.12"/>
    <n v="163.27000000000001"/>
  </r>
  <r>
    <n v="789852"/>
    <x v="1"/>
    <x v="3"/>
    <x v="5"/>
    <n v="46"/>
    <x v="578"/>
    <d v="2020-01-01T00:00:00"/>
    <x v="581"/>
    <x v="0"/>
    <n v="1482.41"/>
    <n v="1200.75"/>
  </r>
  <r>
    <n v="977354"/>
    <x v="1"/>
    <x v="2"/>
    <x v="5"/>
    <n v="49"/>
    <x v="578"/>
    <d v="2020-01-01T00:00:00"/>
    <x v="579"/>
    <x v="2"/>
    <n v="1371.79"/>
    <n v="946.54"/>
  </r>
  <r>
    <n v="32355"/>
    <x v="1"/>
    <x v="1"/>
    <x v="3"/>
    <n v="10"/>
    <x v="578"/>
    <d v="2020-01-01T00:00:00"/>
    <x v="579"/>
    <x v="3"/>
    <n v="1979.53"/>
    <n v="1544.03"/>
  </r>
  <r>
    <n v="369576"/>
    <x v="0"/>
    <x v="0"/>
    <x v="1"/>
    <n v="284"/>
    <x v="578"/>
    <d v="2020-01-01T00:00:00"/>
    <x v="582"/>
    <x v="4"/>
    <n v="378.7"/>
    <n v="276.45"/>
  </r>
  <r>
    <n v="48387"/>
    <x v="0"/>
    <x v="0"/>
    <x v="2"/>
    <n v="257"/>
    <x v="579"/>
    <d v="2020-01-03T00:00:00"/>
    <x v="585"/>
    <x v="1"/>
    <n v="350.84"/>
    <n v="291.2"/>
  </r>
  <r>
    <n v="338739"/>
    <x v="1"/>
    <x v="1"/>
    <x v="4"/>
    <n v="42"/>
    <x v="578"/>
    <d v="2020-01-02T00:00:00"/>
    <x v="580"/>
    <x v="5"/>
    <n v="1063.55"/>
    <n v="914.65"/>
  </r>
  <r>
    <n v="375820"/>
    <x v="0"/>
    <x v="0"/>
    <x v="5"/>
    <n v="83"/>
    <x v="579"/>
    <d v="2020-01-04T00:00:00"/>
    <x v="580"/>
    <x v="4"/>
    <n v="1339.99"/>
    <n v="1259.5899999999999"/>
  </r>
  <r>
    <n v="356834"/>
    <x v="0"/>
    <x v="0"/>
    <x v="5"/>
    <n v="3"/>
    <x v="579"/>
    <d v="2020-01-03T00:00:00"/>
    <x v="582"/>
    <x v="2"/>
    <n v="1439.04"/>
    <n v="1165.6199999999999"/>
  </r>
  <r>
    <n v="610983"/>
    <x v="0"/>
    <x v="0"/>
    <x v="5"/>
    <n v="276"/>
    <x v="578"/>
    <d v="2020-01-04T00:00:00"/>
    <x v="582"/>
    <x v="4"/>
    <n v="1468.39"/>
    <n v="1027.8699999999999"/>
  </r>
  <r>
    <n v="131366"/>
    <x v="3"/>
    <x v="3"/>
    <x v="2"/>
    <n v="342"/>
    <x v="578"/>
    <d v="2020-01-04T00:00:00"/>
    <x v="583"/>
    <x v="4"/>
    <n v="944.25"/>
    <n v="830.94"/>
  </r>
  <r>
    <n v="214018"/>
    <x v="1"/>
    <x v="1"/>
    <x v="2"/>
    <n v="41"/>
    <x v="580"/>
    <d v="2020-01-02T00:00:00"/>
    <x v="578"/>
    <x v="4"/>
    <n v="1259.06"/>
    <n v="956.89"/>
  </r>
  <r>
    <n v="76286"/>
    <x v="2"/>
    <x v="1"/>
    <x v="5"/>
    <n v="224"/>
    <x v="580"/>
    <d v="2020-01-02T00:00:00"/>
    <x v="582"/>
    <x v="5"/>
    <n v="1612.24"/>
    <n v="1209.18"/>
  </r>
  <r>
    <n v="506734"/>
    <x v="1"/>
    <x v="3"/>
    <x v="2"/>
    <n v="158"/>
    <x v="579"/>
    <d v="2020-01-05T00:00:00"/>
    <x v="585"/>
    <x v="5"/>
    <n v="458.61"/>
    <n v="293.51"/>
  </r>
  <r>
    <n v="414531"/>
    <x v="3"/>
    <x v="0"/>
    <x v="5"/>
    <n v="256"/>
    <x v="579"/>
    <d v="2020-01-03T00:00:00"/>
    <x v="585"/>
    <x v="3"/>
    <n v="1945.72"/>
    <n v="1323.09"/>
  </r>
  <r>
    <n v="941727"/>
    <x v="1"/>
    <x v="3"/>
    <x v="5"/>
    <n v="238"/>
    <x v="580"/>
    <d v="2020-01-04T00:00:00"/>
    <x v="585"/>
    <x v="5"/>
    <n v="1747.9"/>
    <n v="1573.11"/>
  </r>
  <r>
    <n v="980280"/>
    <x v="2"/>
    <x v="1"/>
    <x v="5"/>
    <n v="272"/>
    <x v="579"/>
    <d v="2020-01-04T00:00:00"/>
    <x v="582"/>
    <x v="0"/>
    <n v="882.41"/>
    <n v="635.34"/>
  </r>
  <r>
    <n v="168998"/>
    <x v="1"/>
    <x v="2"/>
    <x v="4"/>
    <n v="21"/>
    <x v="580"/>
    <d v="2020-01-04T00:00:00"/>
    <x v="586"/>
    <x v="3"/>
    <n v="1313.2"/>
    <n v="840.45"/>
  </r>
  <r>
    <n v="932925"/>
    <x v="2"/>
    <x v="3"/>
    <x v="4"/>
    <n v="8"/>
    <x v="579"/>
    <d v="2020-01-04T00:00:00"/>
    <x v="584"/>
    <x v="3"/>
    <n v="565.83000000000004"/>
    <n v="531.88"/>
  </r>
  <r>
    <n v="12636"/>
    <x v="0"/>
    <x v="1"/>
    <x v="2"/>
    <n v="120"/>
    <x v="579"/>
    <d v="2020-01-03T00:00:00"/>
    <x v="582"/>
    <x v="0"/>
    <n v="724.93"/>
    <n v="674.18"/>
  </r>
  <r>
    <n v="702053"/>
    <x v="0"/>
    <x v="3"/>
    <x v="3"/>
    <n v="2"/>
    <x v="581"/>
    <d v="2020-01-05T00:00:00"/>
    <x v="586"/>
    <x v="3"/>
    <n v="1033.3699999999999"/>
    <n v="878.36"/>
  </r>
  <r>
    <n v="951911"/>
    <x v="3"/>
    <x v="3"/>
    <x v="2"/>
    <n v="231"/>
    <x v="580"/>
    <d v="2020-01-03T00:00:00"/>
    <x v="581"/>
    <x v="0"/>
    <n v="1705.7"/>
    <n v="1569.24"/>
  </r>
  <r>
    <n v="290492"/>
    <x v="0"/>
    <x v="2"/>
    <x v="5"/>
    <n v="169"/>
    <x v="581"/>
    <d v="2020-01-04T00:00:00"/>
    <x v="580"/>
    <x v="3"/>
    <n v="1554.44"/>
    <n v="1025.93"/>
  </r>
  <r>
    <n v="37929"/>
    <x v="0"/>
    <x v="0"/>
    <x v="5"/>
    <n v="290"/>
    <x v="580"/>
    <d v="2020-01-05T00:00:00"/>
    <x v="584"/>
    <x v="3"/>
    <n v="1507.06"/>
    <n v="1401.57"/>
  </r>
  <r>
    <n v="935985"/>
    <x v="0"/>
    <x v="3"/>
    <x v="3"/>
    <n v="192"/>
    <x v="582"/>
    <d v="2020-01-04T00:00:00"/>
    <x v="581"/>
    <x v="2"/>
    <n v="1072.71"/>
    <n v="718.72"/>
  </r>
  <r>
    <n v="694530"/>
    <x v="2"/>
    <x v="1"/>
    <x v="2"/>
    <n v="221"/>
    <x v="581"/>
    <d v="2020-01-04T00:00:00"/>
    <x v="585"/>
    <x v="5"/>
    <n v="1758.22"/>
    <n v="1512.07"/>
  </r>
  <r>
    <n v="460178"/>
    <x v="1"/>
    <x v="2"/>
    <x v="3"/>
    <n v="80"/>
    <x v="582"/>
    <d v="2020-01-06T00:00:00"/>
    <x v="583"/>
    <x v="3"/>
    <n v="857.9"/>
    <n v="566.21"/>
  </r>
  <r>
    <n v="839647"/>
    <x v="2"/>
    <x v="1"/>
    <x v="4"/>
    <n v="271"/>
    <x v="581"/>
    <d v="2020-01-07T00:00:00"/>
    <x v="587"/>
    <x v="0"/>
    <n v="1125.6500000000001"/>
    <n v="1046.8499999999999"/>
  </r>
  <r>
    <n v="342717"/>
    <x v="3"/>
    <x v="0"/>
    <x v="5"/>
    <n v="94"/>
    <x v="582"/>
    <d v="2020-01-05T00:00:00"/>
    <x v="584"/>
    <x v="0"/>
    <n v="518.80999999999995"/>
    <n v="425.42"/>
  </r>
  <r>
    <n v="228793"/>
    <x v="2"/>
    <x v="2"/>
    <x v="3"/>
    <n v="328"/>
    <x v="582"/>
    <d v="2020-01-05T00:00:00"/>
    <x v="586"/>
    <x v="1"/>
    <n v="1209.54"/>
    <n v="991.82"/>
  </r>
  <r>
    <n v="13478"/>
    <x v="1"/>
    <x v="3"/>
    <x v="3"/>
    <n v="37"/>
    <x v="582"/>
    <d v="2020-01-06T00:00:00"/>
    <x v="584"/>
    <x v="0"/>
    <n v="492.44"/>
    <n v="398.88"/>
  </r>
  <r>
    <n v="857024"/>
    <x v="2"/>
    <x v="1"/>
    <x v="4"/>
    <n v="24"/>
    <x v="582"/>
    <d v="2020-01-05T00:00:00"/>
    <x v="585"/>
    <x v="4"/>
    <n v="849.24"/>
    <n v="653.91"/>
  </r>
  <r>
    <n v="213525"/>
    <x v="0"/>
    <x v="2"/>
    <x v="5"/>
    <n v="219"/>
    <x v="582"/>
    <d v="2020-01-07T00:00:00"/>
    <x v="588"/>
    <x v="0"/>
    <n v="950.69"/>
    <n v="551.4"/>
  </r>
  <r>
    <n v="744094"/>
    <x v="0"/>
    <x v="2"/>
    <x v="4"/>
    <n v="57"/>
    <x v="583"/>
    <d v="2020-01-08T00:00:00"/>
    <x v="586"/>
    <x v="1"/>
    <n v="959.54"/>
    <n v="566.13"/>
  </r>
  <r>
    <n v="100239"/>
    <x v="0"/>
    <x v="2"/>
    <x v="0"/>
    <n v="265"/>
    <x v="582"/>
    <d v="2020-01-08T00:00:00"/>
    <x v="588"/>
    <x v="5"/>
    <n v="253.99"/>
    <n v="172.71"/>
  </r>
  <r>
    <n v="184884"/>
    <x v="0"/>
    <x v="1"/>
    <x v="4"/>
    <n v="90"/>
    <x v="582"/>
    <d v="2020-01-05T00:00:00"/>
    <x v="585"/>
    <x v="4"/>
    <n v="1014.98"/>
    <n v="710.49"/>
  </r>
  <r>
    <n v="501733"/>
    <x v="0"/>
    <x v="1"/>
    <x v="0"/>
    <n v="67"/>
    <x v="582"/>
    <d v="2020-01-07T00:00:00"/>
    <x v="583"/>
    <x v="2"/>
    <n v="867.1"/>
    <n v="815.07"/>
  </r>
  <r>
    <n v="335312"/>
    <x v="3"/>
    <x v="2"/>
    <x v="5"/>
    <n v="103"/>
    <x v="582"/>
    <d v="2020-01-08T00:00:00"/>
    <x v="586"/>
    <x v="3"/>
    <n v="1959.55"/>
    <n v="1254.1099999999999"/>
  </r>
  <r>
    <n v="700819"/>
    <x v="1"/>
    <x v="2"/>
    <x v="0"/>
    <n v="349"/>
    <x v="582"/>
    <d v="2020-01-07T00:00:00"/>
    <x v="585"/>
    <x v="3"/>
    <n v="1526.98"/>
    <n v="1007.81"/>
  </r>
  <r>
    <n v="119312"/>
    <x v="0"/>
    <x v="2"/>
    <x v="4"/>
    <n v="358"/>
    <x v="582"/>
    <d v="2020-01-06T00:00:00"/>
    <x v="589"/>
    <x v="2"/>
    <n v="417.95"/>
    <n v="208.98"/>
  </r>
  <r>
    <n v="201177"/>
    <x v="0"/>
    <x v="3"/>
    <x v="2"/>
    <n v="359"/>
    <x v="583"/>
    <d v="2020-01-07T00:00:00"/>
    <x v="588"/>
    <x v="2"/>
    <n v="1845.45"/>
    <n v="1402.54"/>
  </r>
  <r>
    <n v="905053"/>
    <x v="0"/>
    <x v="2"/>
    <x v="5"/>
    <n v="67"/>
    <x v="583"/>
    <d v="2020-01-09T00:00:00"/>
    <x v="587"/>
    <x v="0"/>
    <n v="160.30000000000001"/>
    <n v="121.83"/>
  </r>
  <r>
    <n v="782207"/>
    <x v="0"/>
    <x v="2"/>
    <x v="0"/>
    <n v="229"/>
    <x v="584"/>
    <d v="2020-01-07T00:00:00"/>
    <x v="585"/>
    <x v="3"/>
    <n v="1204.48"/>
    <n v="1144.26"/>
  </r>
  <r>
    <n v="417417"/>
    <x v="1"/>
    <x v="1"/>
    <x v="5"/>
    <n v="26"/>
    <x v="583"/>
    <d v="2020-01-09T00:00:00"/>
    <x v="586"/>
    <x v="3"/>
    <n v="1848.66"/>
    <n v="1682.28"/>
  </r>
  <r>
    <n v="36960"/>
    <x v="1"/>
    <x v="1"/>
    <x v="2"/>
    <n v="224"/>
    <x v="584"/>
    <d v="2020-01-06T00:00:00"/>
    <x v="588"/>
    <x v="5"/>
    <n v="1935.93"/>
    <n v="1064.76"/>
  </r>
  <r>
    <n v="30527"/>
    <x v="0"/>
    <x v="1"/>
    <x v="0"/>
    <n v="293"/>
    <x v="583"/>
    <d v="2020-01-07T00:00:00"/>
    <x v="587"/>
    <x v="0"/>
    <n v="1151.27"/>
    <n v="1024.6300000000001"/>
  </r>
  <r>
    <n v="707208"/>
    <x v="1"/>
    <x v="0"/>
    <x v="1"/>
    <n v="179"/>
    <x v="584"/>
    <d v="2020-01-09T00:00:00"/>
    <x v="590"/>
    <x v="2"/>
    <n v="352.39"/>
    <n v="193.81"/>
  </r>
  <r>
    <n v="314331"/>
    <x v="2"/>
    <x v="1"/>
    <x v="0"/>
    <n v="218"/>
    <x v="584"/>
    <d v="2020-01-09T00:00:00"/>
    <x v="588"/>
    <x v="5"/>
    <n v="950.69"/>
    <n v="789.07"/>
  </r>
  <r>
    <n v="602449"/>
    <x v="0"/>
    <x v="0"/>
    <x v="0"/>
    <n v="345"/>
    <x v="584"/>
    <d v="2020-01-07T00:00:00"/>
    <x v="588"/>
    <x v="3"/>
    <n v="547.49"/>
    <n v="481.79"/>
  </r>
  <r>
    <n v="721853"/>
    <x v="2"/>
    <x v="1"/>
    <x v="3"/>
    <n v="132"/>
    <x v="584"/>
    <d v="2020-01-08T00:00:00"/>
    <x v="591"/>
    <x v="0"/>
    <n v="1531.69"/>
    <n v="1424.47"/>
  </r>
  <r>
    <n v="130517"/>
    <x v="0"/>
    <x v="0"/>
    <x v="0"/>
    <n v="151"/>
    <x v="584"/>
    <d v="2020-01-08T00:00:00"/>
    <x v="589"/>
    <x v="0"/>
    <n v="559.48"/>
    <n v="369.26"/>
  </r>
  <r>
    <n v="429530"/>
    <x v="0"/>
    <x v="2"/>
    <x v="1"/>
    <n v="96"/>
    <x v="585"/>
    <d v="2020-01-09T00:00:00"/>
    <x v="588"/>
    <x v="1"/>
    <n v="1331.9"/>
    <n v="785.82"/>
  </r>
  <r>
    <n v="251003"/>
    <x v="1"/>
    <x v="3"/>
    <x v="4"/>
    <n v="326"/>
    <x v="585"/>
    <d v="2020-01-07T00:00:00"/>
    <x v="586"/>
    <x v="3"/>
    <n v="598.29999999999995"/>
    <n v="430.78"/>
  </r>
  <r>
    <n v="175525"/>
    <x v="2"/>
    <x v="1"/>
    <x v="2"/>
    <n v="333"/>
    <x v="584"/>
    <d v="2020-01-10T00:00:00"/>
    <x v="589"/>
    <x v="1"/>
    <n v="1016.91"/>
    <n v="884.71"/>
  </r>
  <r>
    <n v="235417"/>
    <x v="0"/>
    <x v="0"/>
    <x v="5"/>
    <n v="304"/>
    <x v="584"/>
    <d v="2020-01-08T00:00:00"/>
    <x v="585"/>
    <x v="3"/>
    <n v="877.14"/>
    <n v="578.91"/>
  </r>
  <r>
    <n v="218212"/>
    <x v="0"/>
    <x v="3"/>
    <x v="2"/>
    <n v="26"/>
    <x v="584"/>
    <d v="2020-01-10T00:00:00"/>
    <x v="590"/>
    <x v="0"/>
    <n v="922.9"/>
    <n v="747.55"/>
  </r>
  <r>
    <n v="589102"/>
    <x v="2"/>
    <x v="3"/>
    <x v="2"/>
    <n v="192"/>
    <x v="585"/>
    <d v="2020-01-10T00:00:00"/>
    <x v="592"/>
    <x v="2"/>
    <n v="1104.44"/>
    <n v="563.26"/>
  </r>
  <r>
    <n v="763450"/>
    <x v="0"/>
    <x v="3"/>
    <x v="1"/>
    <n v="22"/>
    <x v="584"/>
    <d v="2020-01-09T00:00:00"/>
    <x v="590"/>
    <x v="4"/>
    <n v="1501.53"/>
    <n v="1216.24"/>
  </r>
  <r>
    <n v="777297"/>
    <x v="1"/>
    <x v="1"/>
    <x v="4"/>
    <n v="166"/>
    <x v="586"/>
    <d v="2020-01-09T00:00:00"/>
    <x v="588"/>
    <x v="4"/>
    <n v="1799.83"/>
    <n v="1061.9000000000001"/>
  </r>
  <r>
    <n v="12445"/>
    <x v="0"/>
    <x v="3"/>
    <x v="2"/>
    <n v="73"/>
    <x v="585"/>
    <d v="2020-01-10T00:00:00"/>
    <x v="587"/>
    <x v="1"/>
    <n v="1458.15"/>
    <n v="904.05"/>
  </r>
  <r>
    <n v="265470"/>
    <x v="0"/>
    <x v="0"/>
    <x v="2"/>
    <n v="139"/>
    <x v="585"/>
    <d v="2020-01-10T00:00:00"/>
    <x v="588"/>
    <x v="2"/>
    <n v="1205.04"/>
    <n v="915.83"/>
  </r>
  <r>
    <n v="436672"/>
    <x v="2"/>
    <x v="0"/>
    <x v="0"/>
    <n v="9"/>
    <x v="586"/>
    <d v="2020-01-10T00:00:00"/>
    <x v="589"/>
    <x v="1"/>
    <n v="1451.12"/>
    <n v="841.65"/>
  </r>
  <r>
    <n v="669401"/>
    <x v="3"/>
    <x v="3"/>
    <x v="1"/>
    <n v="83"/>
    <x v="586"/>
    <d v="2020-01-09T00:00:00"/>
    <x v="587"/>
    <x v="3"/>
    <n v="826.39"/>
    <n v="462.78"/>
  </r>
  <r>
    <n v="153085"/>
    <x v="2"/>
    <x v="1"/>
    <x v="3"/>
    <n v="51"/>
    <x v="586"/>
    <d v="2020-01-08T00:00:00"/>
    <x v="588"/>
    <x v="3"/>
    <n v="1072.8699999999999"/>
    <n v="815.38"/>
  </r>
  <r>
    <n v="897417"/>
    <x v="3"/>
    <x v="0"/>
    <x v="5"/>
    <n v="13"/>
    <x v="586"/>
    <d v="2020-01-10T00:00:00"/>
    <x v="590"/>
    <x v="2"/>
    <n v="611.20000000000005"/>
    <n v="348.38"/>
  </r>
  <r>
    <n v="996058"/>
    <x v="0"/>
    <x v="0"/>
    <x v="4"/>
    <n v="317"/>
    <x v="585"/>
    <d v="2020-01-08T00:00:00"/>
    <x v="587"/>
    <x v="0"/>
    <n v="590.77"/>
    <n v="502.15"/>
  </r>
  <r>
    <n v="864538"/>
    <x v="3"/>
    <x v="2"/>
    <x v="2"/>
    <n v="189"/>
    <x v="586"/>
    <d v="2020-01-08T00:00:00"/>
    <x v="584"/>
    <x v="3"/>
    <n v="1209.54"/>
    <n v="895.06"/>
  </r>
  <r>
    <n v="938048"/>
    <x v="0"/>
    <x v="2"/>
    <x v="3"/>
    <n v="34"/>
    <x v="586"/>
    <d v="2020-01-11T00:00:00"/>
    <x v="593"/>
    <x v="0"/>
    <n v="1877.7"/>
    <n v="1577.27"/>
  </r>
  <r>
    <n v="400494"/>
    <x v="0"/>
    <x v="0"/>
    <x v="4"/>
    <n v="351"/>
    <x v="586"/>
    <d v="2020-01-11T00:00:00"/>
    <x v="587"/>
    <x v="4"/>
    <n v="979.75"/>
    <n v="509.47"/>
  </r>
  <r>
    <n v="555275"/>
    <x v="0"/>
    <x v="0"/>
    <x v="1"/>
    <n v="6"/>
    <x v="587"/>
    <d v="2020-01-12T00:00:00"/>
    <x v="587"/>
    <x v="5"/>
    <n v="1530.21"/>
    <n v="1392.49"/>
  </r>
  <r>
    <n v="261792"/>
    <x v="0"/>
    <x v="1"/>
    <x v="1"/>
    <n v="212"/>
    <x v="587"/>
    <d v="2020-01-12T00:00:00"/>
    <x v="590"/>
    <x v="0"/>
    <n v="609.85"/>
    <n v="548.87"/>
  </r>
  <r>
    <n v="281583"/>
    <x v="2"/>
    <x v="1"/>
    <x v="4"/>
    <n v="223"/>
    <x v="587"/>
    <d v="2020-01-09T00:00:00"/>
    <x v="588"/>
    <x v="2"/>
    <n v="1716.03"/>
    <n v="1252.7"/>
  </r>
  <r>
    <n v="662895"/>
    <x v="0"/>
    <x v="3"/>
    <x v="3"/>
    <n v="202"/>
    <x v="586"/>
    <d v="2020-01-11T00:00:00"/>
    <x v="587"/>
    <x v="3"/>
    <n v="1587.23"/>
    <n v="857.1"/>
  </r>
  <r>
    <n v="616368"/>
    <x v="0"/>
    <x v="2"/>
    <x v="1"/>
    <n v="19"/>
    <x v="586"/>
    <d v="2020-01-09T00:00:00"/>
    <x v="588"/>
    <x v="0"/>
    <n v="1333.45"/>
    <n v="840.07"/>
  </r>
  <r>
    <n v="14865"/>
    <x v="0"/>
    <x v="1"/>
    <x v="1"/>
    <n v="93"/>
    <x v="587"/>
    <d v="2020-01-11T00:00:00"/>
    <x v="588"/>
    <x v="3"/>
    <n v="1898.63"/>
    <n v="1139.18"/>
  </r>
  <r>
    <n v="389163"/>
    <x v="0"/>
    <x v="0"/>
    <x v="4"/>
    <n v="175"/>
    <x v="587"/>
    <d v="2020-01-10T00:00:00"/>
    <x v="591"/>
    <x v="5"/>
    <n v="520.12"/>
    <n v="442.1"/>
  </r>
  <r>
    <n v="641369"/>
    <x v="0"/>
    <x v="0"/>
    <x v="2"/>
    <n v="189"/>
    <x v="587"/>
    <d v="2020-01-10T00:00:00"/>
    <x v="589"/>
    <x v="3"/>
    <n v="657.42"/>
    <n v="427.32"/>
  </r>
  <r>
    <n v="945536"/>
    <x v="0"/>
    <x v="0"/>
    <x v="3"/>
    <n v="257"/>
    <x v="586"/>
    <d v="2020-01-09T00:00:00"/>
    <x v="589"/>
    <x v="5"/>
    <n v="1458.15"/>
    <n v="1341.5"/>
  </r>
  <r>
    <n v="461118"/>
    <x v="0"/>
    <x v="3"/>
    <x v="5"/>
    <n v="339"/>
    <x v="587"/>
    <d v="2020-01-09T00:00:00"/>
    <x v="584"/>
    <x v="1"/>
    <n v="1209.54"/>
    <n v="1112.78"/>
  </r>
  <r>
    <n v="846632"/>
    <x v="0"/>
    <x v="3"/>
    <x v="2"/>
    <n v="318"/>
    <x v="587"/>
    <d v="2020-01-09T00:00:00"/>
    <x v="584"/>
    <x v="2"/>
    <n v="856.09"/>
    <n v="582.14"/>
  </r>
  <r>
    <n v="41637"/>
    <x v="0"/>
    <x v="1"/>
    <x v="4"/>
    <n v="149"/>
    <x v="586"/>
    <d v="2020-01-12T00:00:00"/>
    <x v="588"/>
    <x v="0"/>
    <n v="393.72"/>
    <n v="354.35"/>
  </r>
  <r>
    <n v="403417"/>
    <x v="1"/>
    <x v="0"/>
    <x v="5"/>
    <n v="40"/>
    <x v="587"/>
    <d v="2020-01-10T00:00:00"/>
    <x v="589"/>
    <x v="1"/>
    <n v="324.69"/>
    <n v="275.99"/>
  </r>
  <r>
    <n v="416359"/>
    <x v="1"/>
    <x v="3"/>
    <x v="0"/>
    <n v="261"/>
    <x v="588"/>
    <d v="2020-01-10T00:00:00"/>
    <x v="590"/>
    <x v="3"/>
    <n v="1268.92"/>
    <n v="659.84"/>
  </r>
  <r>
    <n v="500465"/>
    <x v="0"/>
    <x v="2"/>
    <x v="0"/>
    <n v="262"/>
    <x v="587"/>
    <d v="2020-01-10T00:00:00"/>
    <x v="590"/>
    <x v="0"/>
    <n v="1158.99"/>
    <n v="950.37"/>
  </r>
  <r>
    <n v="106755"/>
    <x v="3"/>
    <x v="3"/>
    <x v="5"/>
    <n v="171"/>
    <x v="587"/>
    <d v="2020-01-13T00:00:00"/>
    <x v="593"/>
    <x v="2"/>
    <n v="536.65"/>
    <n v="381.02"/>
  </r>
  <r>
    <n v="450346"/>
    <x v="1"/>
    <x v="2"/>
    <x v="0"/>
    <n v="131"/>
    <x v="588"/>
    <d v="2020-01-13T00:00:00"/>
    <x v="587"/>
    <x v="2"/>
    <n v="609.85"/>
    <n v="548.87"/>
  </r>
  <r>
    <n v="185051"/>
    <x v="1"/>
    <x v="3"/>
    <x v="5"/>
    <n v="344"/>
    <x v="587"/>
    <d v="2020-01-12T00:00:00"/>
    <x v="588"/>
    <x v="2"/>
    <n v="561.15"/>
    <n v="493.81"/>
  </r>
  <r>
    <n v="158311"/>
    <x v="1"/>
    <x v="1"/>
    <x v="2"/>
    <n v="138"/>
    <x v="588"/>
    <d v="2020-01-12T00:00:00"/>
    <x v="591"/>
    <x v="5"/>
    <n v="893.11"/>
    <n v="678.76"/>
  </r>
  <r>
    <n v="335462"/>
    <x v="0"/>
    <x v="0"/>
    <x v="0"/>
    <n v="259"/>
    <x v="587"/>
    <d v="2020-01-11T00:00:00"/>
    <x v="589"/>
    <x v="5"/>
    <n v="1151.27"/>
    <n v="1093.71"/>
  </r>
  <r>
    <n v="706518"/>
    <x v="3"/>
    <x v="0"/>
    <x v="1"/>
    <n v="82"/>
    <x v="588"/>
    <d v="2020-01-10T00:00:00"/>
    <x v="586"/>
    <x v="5"/>
    <n v="1351.9"/>
    <n v="1149.1199999999999"/>
  </r>
  <r>
    <n v="158981"/>
    <x v="2"/>
    <x v="3"/>
    <x v="4"/>
    <n v="303"/>
    <x v="587"/>
    <d v="2020-01-12T00:00:00"/>
    <x v="594"/>
    <x v="2"/>
    <n v="439.57"/>
    <n v="268.14"/>
  </r>
  <r>
    <n v="74158"/>
    <x v="0"/>
    <x v="3"/>
    <x v="4"/>
    <n v="183"/>
    <x v="589"/>
    <d v="2020-01-12T00:00:00"/>
    <x v="593"/>
    <x v="2"/>
    <n v="1365.01"/>
    <n v="1092.01"/>
  </r>
  <r>
    <n v="440410"/>
    <x v="2"/>
    <x v="3"/>
    <x v="3"/>
    <n v="85"/>
    <x v="589"/>
    <d v="2020-01-11T00:00:00"/>
    <x v="587"/>
    <x v="5"/>
    <n v="1877.7"/>
    <n v="1239.28"/>
  </r>
  <r>
    <n v="87639"/>
    <x v="1"/>
    <x v="0"/>
    <x v="2"/>
    <n v="76"/>
    <x v="588"/>
    <d v="2020-01-13T00:00:00"/>
    <x v="590"/>
    <x v="2"/>
    <n v="157.06"/>
    <n v="97.38"/>
  </r>
  <r>
    <n v="476817"/>
    <x v="0"/>
    <x v="0"/>
    <x v="2"/>
    <n v="163"/>
    <x v="588"/>
    <d v="2020-01-11T00:00:00"/>
    <x v="590"/>
    <x v="3"/>
    <n v="1170.45"/>
    <n v="807.61"/>
  </r>
  <r>
    <n v="221434"/>
    <x v="0"/>
    <x v="3"/>
    <x v="3"/>
    <n v="66"/>
    <x v="589"/>
    <d v="2020-01-11T00:00:00"/>
    <x v="593"/>
    <x v="2"/>
    <n v="1411.9"/>
    <n v="889.5"/>
  </r>
  <r>
    <n v="816498"/>
    <x v="0"/>
    <x v="3"/>
    <x v="1"/>
    <n v="301"/>
    <x v="588"/>
    <d v="2020-01-12T00:00:00"/>
    <x v="590"/>
    <x v="5"/>
    <n v="1071.03"/>
    <n v="824.69"/>
  </r>
  <r>
    <n v="329057"/>
    <x v="0"/>
    <x v="0"/>
    <x v="3"/>
    <n v="289"/>
    <x v="588"/>
    <d v="2020-01-14T00:00:00"/>
    <x v="592"/>
    <x v="1"/>
    <n v="484.22"/>
    <n v="416.43"/>
  </r>
  <r>
    <n v="83466"/>
    <x v="0"/>
    <x v="0"/>
    <x v="1"/>
    <n v="339"/>
    <x v="589"/>
    <d v="2020-01-11T00:00:00"/>
    <x v="592"/>
    <x v="4"/>
    <n v="849.24"/>
    <n v="433.11"/>
  </r>
  <r>
    <n v="995721"/>
    <x v="3"/>
    <x v="0"/>
    <x v="5"/>
    <n v="128"/>
    <x v="589"/>
    <d v="2020-01-12T00:00:00"/>
    <x v="588"/>
    <x v="1"/>
    <n v="1331.28"/>
    <n v="891.96"/>
  </r>
  <r>
    <n v="818933"/>
    <x v="2"/>
    <x v="1"/>
    <x v="2"/>
    <n v="276"/>
    <x v="589"/>
    <d v="2020-01-11T00:00:00"/>
    <x v="591"/>
    <x v="2"/>
    <n v="547.49"/>
    <n v="317.54000000000002"/>
  </r>
  <r>
    <n v="655132"/>
    <x v="3"/>
    <x v="0"/>
    <x v="3"/>
    <n v="343"/>
    <x v="590"/>
    <d v="2020-01-13T00:00:00"/>
    <x v="591"/>
    <x v="4"/>
    <n v="1344.24"/>
    <n v="1075.3900000000001"/>
  </r>
  <r>
    <n v="740362"/>
    <x v="3"/>
    <x v="3"/>
    <x v="4"/>
    <n v="330"/>
    <x v="590"/>
    <d v="2020-01-13T00:00:00"/>
    <x v="595"/>
    <x v="2"/>
    <n v="476.41"/>
    <n v="266.79000000000002"/>
  </r>
  <r>
    <n v="464538"/>
    <x v="0"/>
    <x v="0"/>
    <x v="1"/>
    <n v="149"/>
    <x v="589"/>
    <d v="2020-01-12T00:00:00"/>
    <x v="591"/>
    <x v="3"/>
    <n v="255.65"/>
    <n v="240.31"/>
  </r>
  <r>
    <n v="224421"/>
    <x v="1"/>
    <x v="1"/>
    <x v="2"/>
    <n v="324"/>
    <x v="590"/>
    <d v="2020-01-14T00:00:00"/>
    <x v="590"/>
    <x v="5"/>
    <n v="558.04"/>
    <n v="424.11"/>
  </r>
  <r>
    <n v="586301"/>
    <x v="3"/>
    <x v="3"/>
    <x v="2"/>
    <n v="327"/>
    <x v="589"/>
    <d v="2020-01-12T00:00:00"/>
    <x v="591"/>
    <x v="3"/>
    <n v="1996.76"/>
    <n v="1098.22"/>
  </r>
  <r>
    <n v="247526"/>
    <x v="0"/>
    <x v="3"/>
    <x v="5"/>
    <n v="81"/>
    <x v="589"/>
    <d v="2020-01-13T00:00:00"/>
    <x v="592"/>
    <x v="3"/>
    <n v="1180.1300000000001"/>
    <n v="1038.51"/>
  </r>
  <r>
    <n v="211292"/>
    <x v="0"/>
    <x v="0"/>
    <x v="4"/>
    <n v="42"/>
    <x v="589"/>
    <d v="2020-01-12T00:00:00"/>
    <x v="587"/>
    <x v="2"/>
    <n v="926.93"/>
    <n v="723.01"/>
  </r>
  <r>
    <n v="381609"/>
    <x v="1"/>
    <x v="2"/>
    <x v="3"/>
    <n v="360"/>
    <x v="590"/>
    <d v="2020-01-14T00:00:00"/>
    <x v="596"/>
    <x v="2"/>
    <n v="650.66999999999996"/>
    <n v="474.99"/>
  </r>
  <r>
    <n v="932481"/>
    <x v="0"/>
    <x v="2"/>
    <x v="1"/>
    <n v="63"/>
    <x v="589"/>
    <d v="2020-01-14T00:00:00"/>
    <x v="590"/>
    <x v="4"/>
    <n v="606.16"/>
    <n v="418.25"/>
  </r>
  <r>
    <n v="879156"/>
    <x v="2"/>
    <x v="0"/>
    <x v="4"/>
    <n v="331"/>
    <x v="590"/>
    <d v="2020-01-13T00:00:00"/>
    <x v="590"/>
    <x v="2"/>
    <n v="449.24"/>
    <n v="292.01"/>
  </r>
  <r>
    <n v="918859"/>
    <x v="0"/>
    <x v="0"/>
    <x v="2"/>
    <n v="274"/>
    <x v="590"/>
    <d v="2020-01-12T00:00:00"/>
    <x v="592"/>
    <x v="3"/>
    <n v="928.98"/>
    <n v="510.94"/>
  </r>
  <r>
    <n v="160231"/>
    <x v="0"/>
    <x v="2"/>
    <x v="2"/>
    <n v="109"/>
    <x v="589"/>
    <d v="2020-01-15T00:00:00"/>
    <x v="596"/>
    <x v="3"/>
    <n v="540.25"/>
    <n v="367.37"/>
  </r>
  <r>
    <n v="331980"/>
    <x v="0"/>
    <x v="2"/>
    <x v="1"/>
    <n v="307"/>
    <x v="591"/>
    <d v="2020-01-14T00:00:00"/>
    <x v="593"/>
    <x v="5"/>
    <n v="1549.99"/>
    <n v="1053.99"/>
  </r>
  <r>
    <n v="852892"/>
    <x v="3"/>
    <x v="0"/>
    <x v="1"/>
    <n v="120"/>
    <x v="591"/>
    <d v="2020-01-13T00:00:00"/>
    <x v="591"/>
    <x v="3"/>
    <n v="649.05999999999995"/>
    <n v="428.38"/>
  </r>
  <r>
    <n v="696091"/>
    <x v="0"/>
    <x v="3"/>
    <x v="4"/>
    <n v="172"/>
    <x v="591"/>
    <d v="2020-01-16T00:00:00"/>
    <x v="593"/>
    <x v="4"/>
    <n v="568.91"/>
    <n v="443.75"/>
  </r>
  <r>
    <n v="430669"/>
    <x v="1"/>
    <x v="2"/>
    <x v="3"/>
    <n v="145"/>
    <x v="590"/>
    <d v="2020-01-14T00:00:00"/>
    <x v="591"/>
    <x v="4"/>
    <n v="1842.75"/>
    <n v="1253.07"/>
  </r>
  <r>
    <n v="911923"/>
    <x v="0"/>
    <x v="0"/>
    <x v="3"/>
    <n v="2"/>
    <x v="591"/>
    <d v="2020-01-15T00:00:00"/>
    <x v="596"/>
    <x v="5"/>
    <n v="185.56"/>
    <n v="124.33"/>
  </r>
  <r>
    <n v="416930"/>
    <x v="1"/>
    <x v="1"/>
    <x v="1"/>
    <n v="256"/>
    <x v="590"/>
    <d v="2020-01-15T00:00:00"/>
    <x v="590"/>
    <x v="0"/>
    <n v="546.32000000000005"/>
    <n v="480.76"/>
  </r>
  <r>
    <n v="982720"/>
    <x v="2"/>
    <x v="0"/>
    <x v="4"/>
    <n v="361"/>
    <x v="590"/>
    <d v="2020-01-16T00:00:00"/>
    <x v="593"/>
    <x v="5"/>
    <n v="1770.01"/>
    <n v="1008.91"/>
  </r>
  <r>
    <n v="191531"/>
    <x v="1"/>
    <x v="1"/>
    <x v="3"/>
    <n v="84"/>
    <x v="591"/>
    <d v="2020-01-15T00:00:00"/>
    <x v="594"/>
    <x v="1"/>
    <n v="372.24"/>
    <n v="308.95999999999998"/>
  </r>
  <r>
    <n v="564399"/>
    <x v="0"/>
    <x v="0"/>
    <x v="3"/>
    <n v="228"/>
    <x v="591"/>
    <d v="2020-01-13T00:00:00"/>
    <x v="591"/>
    <x v="1"/>
    <n v="389.71"/>
    <n v="335.15"/>
  </r>
  <r>
    <n v="764047"/>
    <x v="0"/>
    <x v="0"/>
    <x v="1"/>
    <n v="272"/>
    <x v="590"/>
    <d v="2020-01-13T00:00:00"/>
    <x v="594"/>
    <x v="1"/>
    <n v="512.29"/>
    <n v="435.45"/>
  </r>
  <r>
    <n v="931405"/>
    <x v="0"/>
    <x v="1"/>
    <x v="5"/>
    <n v="154"/>
    <x v="591"/>
    <d v="2020-01-15T00:00:00"/>
    <x v="594"/>
    <x v="2"/>
    <n v="292.88"/>
    <n v="219.66"/>
  </r>
  <r>
    <n v="997081"/>
    <x v="0"/>
    <x v="3"/>
    <x v="4"/>
    <n v="174"/>
    <x v="590"/>
    <d v="2020-01-16T00:00:00"/>
    <x v="597"/>
    <x v="1"/>
    <n v="561.23"/>
    <n v="420.92"/>
  </r>
  <r>
    <n v="140390"/>
    <x v="2"/>
    <x v="1"/>
    <x v="2"/>
    <n v="174"/>
    <x v="590"/>
    <d v="2020-01-13T00:00:00"/>
    <x v="587"/>
    <x v="5"/>
    <n v="1518.64"/>
    <n v="1123.79"/>
  </r>
  <r>
    <n v="918490"/>
    <x v="0"/>
    <x v="2"/>
    <x v="4"/>
    <n v="243"/>
    <x v="591"/>
    <d v="2020-01-14T00:00:00"/>
    <x v="591"/>
    <x v="4"/>
    <n v="1134.53"/>
    <n v="1066.46"/>
  </r>
  <r>
    <n v="418140"/>
    <x v="1"/>
    <x v="2"/>
    <x v="3"/>
    <n v="173"/>
    <x v="591"/>
    <d v="2020-01-14T00:00:00"/>
    <x v="593"/>
    <x v="5"/>
    <n v="455.32"/>
    <n v="291.39999999999998"/>
  </r>
  <r>
    <n v="1472"/>
    <x v="3"/>
    <x v="2"/>
    <x v="5"/>
    <n v="39"/>
    <x v="592"/>
    <d v="2020-01-14T00:00:00"/>
    <x v="590"/>
    <x v="3"/>
    <n v="1705.46"/>
    <n v="1108.55"/>
  </r>
  <r>
    <n v="942649"/>
    <x v="1"/>
    <x v="2"/>
    <x v="2"/>
    <n v="166"/>
    <x v="591"/>
    <d v="2020-01-17T00:00:00"/>
    <x v="595"/>
    <x v="0"/>
    <n v="1523.41"/>
    <n v="1066.3900000000001"/>
  </r>
  <r>
    <n v="117965"/>
    <x v="1"/>
    <x v="1"/>
    <x v="4"/>
    <n v="128"/>
    <x v="591"/>
    <d v="2020-01-14T00:00:00"/>
    <x v="595"/>
    <x v="0"/>
    <n v="316.57"/>
    <n v="253.26"/>
  </r>
  <r>
    <n v="263822"/>
    <x v="2"/>
    <x v="0"/>
    <x v="1"/>
    <n v="292"/>
    <x v="591"/>
    <d v="2020-01-14T00:00:00"/>
    <x v="591"/>
    <x v="1"/>
    <n v="1687.06"/>
    <n v="1147.2"/>
  </r>
  <r>
    <n v="619703"/>
    <x v="1"/>
    <x v="0"/>
    <x v="5"/>
    <n v="83"/>
    <x v="591"/>
    <d v="2020-01-14T00:00:00"/>
    <x v="592"/>
    <x v="4"/>
    <n v="321.35000000000002"/>
    <n v="163.89"/>
  </r>
  <r>
    <n v="556406"/>
    <x v="0"/>
    <x v="1"/>
    <x v="5"/>
    <n v="26"/>
    <x v="591"/>
    <d v="2020-01-15T00:00:00"/>
    <x v="596"/>
    <x v="4"/>
    <n v="1755.48"/>
    <n v="1211.28"/>
  </r>
  <r>
    <n v="954733"/>
    <x v="1"/>
    <x v="2"/>
    <x v="0"/>
    <n v="302"/>
    <x v="591"/>
    <d v="2020-01-16T00:00:00"/>
    <x v="595"/>
    <x v="3"/>
    <n v="1014.71"/>
    <n v="568.24"/>
  </r>
  <r>
    <n v="834956"/>
    <x v="3"/>
    <x v="3"/>
    <x v="1"/>
    <n v="237"/>
    <x v="591"/>
    <d v="2020-01-14T00:00:00"/>
    <x v="592"/>
    <x v="4"/>
    <n v="893.11"/>
    <n v="571.59"/>
  </r>
  <r>
    <n v="200732"/>
    <x v="0"/>
    <x v="1"/>
    <x v="1"/>
    <n v="49"/>
    <x v="591"/>
    <d v="2020-01-17T00:00:00"/>
    <x v="597"/>
    <x v="4"/>
    <n v="880.62"/>
    <n v="651.66"/>
  </r>
  <r>
    <n v="834483"/>
    <x v="0"/>
    <x v="2"/>
    <x v="4"/>
    <n v="85"/>
    <x v="592"/>
    <d v="2020-01-15T00:00:00"/>
    <x v="596"/>
    <x v="3"/>
    <n v="1879.97"/>
    <n v="1485.18"/>
  </r>
  <r>
    <n v="327567"/>
    <x v="1"/>
    <x v="3"/>
    <x v="0"/>
    <n v="343"/>
    <x v="591"/>
    <d v="2020-01-14T00:00:00"/>
    <x v="596"/>
    <x v="5"/>
    <n v="422.96"/>
    <n v="384.89"/>
  </r>
  <r>
    <n v="802606"/>
    <x v="1"/>
    <x v="1"/>
    <x v="1"/>
    <n v="280"/>
    <x v="593"/>
    <d v="2020-01-16T00:00:00"/>
    <x v="592"/>
    <x v="1"/>
    <n v="565.30999999999995"/>
    <n v="288.31"/>
  </r>
  <r>
    <n v="667214"/>
    <x v="0"/>
    <x v="1"/>
    <x v="4"/>
    <n v="244"/>
    <x v="593"/>
    <d v="2020-01-17T00:00:00"/>
    <x v="598"/>
    <x v="2"/>
    <n v="1548.74"/>
    <n v="1471.3"/>
  </r>
  <r>
    <n v="624377"/>
    <x v="0"/>
    <x v="2"/>
    <x v="3"/>
    <n v="89"/>
    <x v="592"/>
    <d v="2020-01-17T00:00:00"/>
    <x v="593"/>
    <x v="1"/>
    <n v="1924.39"/>
    <n v="1366.32"/>
  </r>
  <r>
    <n v="152998"/>
    <x v="0"/>
    <x v="3"/>
    <x v="2"/>
    <n v="124"/>
    <x v="593"/>
    <d v="2020-01-15T00:00:00"/>
    <x v="593"/>
    <x v="2"/>
    <n v="693.18"/>
    <n v="492.16"/>
  </r>
  <r>
    <n v="878035"/>
    <x v="0"/>
    <x v="3"/>
    <x v="1"/>
    <n v="190"/>
    <x v="592"/>
    <d v="2020-01-18T00:00:00"/>
    <x v="599"/>
    <x v="4"/>
    <n v="1518.64"/>
    <n v="789.69"/>
  </r>
  <r>
    <n v="459873"/>
    <x v="2"/>
    <x v="1"/>
    <x v="4"/>
    <n v="282"/>
    <x v="593"/>
    <d v="2020-01-17T00:00:00"/>
    <x v="597"/>
    <x v="4"/>
    <n v="820.7"/>
    <n v="525.25"/>
  </r>
  <r>
    <n v="619453"/>
    <x v="3"/>
    <x v="3"/>
    <x v="1"/>
    <n v="27"/>
    <x v="593"/>
    <d v="2020-01-17T00:00:00"/>
    <x v="597"/>
    <x v="1"/>
    <n v="1867.86"/>
    <n v="1699.75"/>
  </r>
  <r>
    <n v="710930"/>
    <x v="1"/>
    <x v="2"/>
    <x v="4"/>
    <n v="245"/>
    <x v="592"/>
    <d v="2020-01-15T00:00:00"/>
    <x v="595"/>
    <x v="1"/>
    <n v="705.26"/>
    <n v="662.94"/>
  </r>
  <r>
    <n v="312864"/>
    <x v="2"/>
    <x v="0"/>
    <x v="1"/>
    <n v="112"/>
    <x v="592"/>
    <d v="2020-01-15T00:00:00"/>
    <x v="592"/>
    <x v="3"/>
    <n v="1358.29"/>
    <n v="937.22"/>
  </r>
  <r>
    <n v="937351"/>
    <x v="2"/>
    <x v="1"/>
    <x v="2"/>
    <n v="120"/>
    <x v="593"/>
    <d v="2020-01-16T00:00:00"/>
    <x v="596"/>
    <x v="4"/>
    <n v="518.87"/>
    <n v="466.98"/>
  </r>
  <r>
    <n v="276192"/>
    <x v="3"/>
    <x v="2"/>
    <x v="5"/>
    <n v="325"/>
    <x v="594"/>
    <d v="2020-01-16T00:00:00"/>
    <x v="596"/>
    <x v="4"/>
    <n v="293.14"/>
    <n v="178.82"/>
  </r>
  <r>
    <n v="851451"/>
    <x v="2"/>
    <x v="0"/>
    <x v="1"/>
    <n v="4"/>
    <x v="593"/>
    <d v="2020-01-16T00:00:00"/>
    <x v="592"/>
    <x v="0"/>
    <n v="225.42"/>
    <n v="196.12"/>
  </r>
  <r>
    <n v="972822"/>
    <x v="0"/>
    <x v="0"/>
    <x v="5"/>
    <n v="65"/>
    <x v="593"/>
    <d v="2020-01-16T00:00:00"/>
    <x v="597"/>
    <x v="1"/>
    <n v="381.39"/>
    <n v="328"/>
  </r>
  <r>
    <n v="434222"/>
    <x v="3"/>
    <x v="3"/>
    <x v="3"/>
    <n v="89"/>
    <x v="594"/>
    <d v="2020-01-16T00:00:00"/>
    <x v="596"/>
    <x v="4"/>
    <n v="1729.28"/>
    <n v="916.52"/>
  </r>
  <r>
    <n v="271027"/>
    <x v="0"/>
    <x v="2"/>
    <x v="4"/>
    <n v="289"/>
    <x v="593"/>
    <d v="2020-01-19T00:00:00"/>
    <x v="600"/>
    <x v="4"/>
    <n v="320.61"/>
    <n v="173.13"/>
  </r>
  <r>
    <n v="229827"/>
    <x v="1"/>
    <x v="1"/>
    <x v="0"/>
    <n v="222"/>
    <x v="593"/>
    <d v="2020-01-18T00:00:00"/>
    <x v="601"/>
    <x v="5"/>
    <n v="422.96"/>
    <n v="304.52999999999997"/>
  </r>
  <r>
    <n v="475847"/>
    <x v="0"/>
    <x v="1"/>
    <x v="2"/>
    <n v="272"/>
    <x v="593"/>
    <d v="2020-01-17T00:00:00"/>
    <x v="593"/>
    <x v="3"/>
    <n v="1210.32"/>
    <n v="653.57000000000005"/>
  </r>
  <r>
    <n v="40287"/>
    <x v="0"/>
    <x v="1"/>
    <x v="1"/>
    <n v="280"/>
    <x v="594"/>
    <d v="2020-01-18T00:00:00"/>
    <x v="599"/>
    <x v="4"/>
    <n v="1523.41"/>
    <n v="1416.77"/>
  </r>
  <r>
    <n v="986072"/>
    <x v="0"/>
    <x v="0"/>
    <x v="4"/>
    <n v="314"/>
    <x v="593"/>
    <d v="2020-01-19T00:00:00"/>
    <x v="597"/>
    <x v="2"/>
    <n v="679.78"/>
    <n v="407.87"/>
  </r>
  <r>
    <n v="480208"/>
    <x v="1"/>
    <x v="3"/>
    <x v="3"/>
    <n v="289"/>
    <x v="595"/>
    <d v="2020-01-18T00:00:00"/>
    <x v="595"/>
    <x v="4"/>
    <n v="207.49"/>
    <n v="126.57"/>
  </r>
  <r>
    <n v="361838"/>
    <x v="0"/>
    <x v="1"/>
    <x v="2"/>
    <n v="107"/>
    <x v="595"/>
    <d v="2020-01-19T00:00:00"/>
    <x v="597"/>
    <x v="4"/>
    <n v="230.62"/>
    <n v="179.88"/>
  </r>
  <r>
    <n v="378947"/>
    <x v="1"/>
    <x v="2"/>
    <x v="0"/>
    <n v="19"/>
    <x v="594"/>
    <d v="2020-01-17T00:00:00"/>
    <x v="601"/>
    <x v="1"/>
    <n v="1706.2"/>
    <n v="972.53"/>
  </r>
  <r>
    <n v="510317"/>
    <x v="0"/>
    <x v="3"/>
    <x v="0"/>
    <n v="144"/>
    <x v="594"/>
    <d v="2020-01-18T00:00:00"/>
    <x v="601"/>
    <x v="0"/>
    <n v="547.49"/>
    <n v="355.87"/>
  </r>
  <r>
    <n v="416473"/>
    <x v="0"/>
    <x v="1"/>
    <x v="2"/>
    <n v="75"/>
    <x v="595"/>
    <d v="2020-01-20T00:00:00"/>
    <x v="598"/>
    <x v="0"/>
    <n v="601.59"/>
    <n v="487.29"/>
  </r>
  <r>
    <n v="116906"/>
    <x v="0"/>
    <x v="2"/>
    <x v="0"/>
    <n v="79"/>
    <x v="594"/>
    <d v="2020-01-19T00:00:00"/>
    <x v="596"/>
    <x v="5"/>
    <n v="1536.45"/>
    <n v="906.51"/>
  </r>
  <r>
    <n v="237310"/>
    <x v="0"/>
    <x v="0"/>
    <x v="1"/>
    <n v="12"/>
    <x v="594"/>
    <d v="2020-01-19T00:00:00"/>
    <x v="600"/>
    <x v="5"/>
    <n v="1293.19"/>
    <n v="995.76"/>
  </r>
  <r>
    <n v="610949"/>
    <x v="1"/>
    <x v="3"/>
    <x v="2"/>
    <n v="167"/>
    <x v="594"/>
    <d v="2020-01-17T00:00:00"/>
    <x v="596"/>
    <x v="5"/>
    <n v="515.99"/>
    <n v="309.58999999999997"/>
  </r>
  <r>
    <n v="749532"/>
    <x v="3"/>
    <x v="3"/>
    <x v="3"/>
    <n v="93"/>
    <x v="595"/>
    <d v="2020-01-21T00:00:00"/>
    <x v="601"/>
    <x v="1"/>
    <n v="1748.11"/>
    <n v="1276.1199999999999"/>
  </r>
  <r>
    <n v="202110"/>
    <x v="0"/>
    <x v="2"/>
    <x v="3"/>
    <n v="225"/>
    <x v="595"/>
    <d v="2020-01-21T00:00:00"/>
    <x v="602"/>
    <x v="1"/>
    <n v="1876.44"/>
    <n v="1332.27"/>
  </r>
  <r>
    <n v="599633"/>
    <x v="3"/>
    <x v="3"/>
    <x v="3"/>
    <n v="167"/>
    <x v="595"/>
    <d v="2020-01-18T00:00:00"/>
    <x v="596"/>
    <x v="2"/>
    <n v="1834.32"/>
    <n v="935.5"/>
  </r>
  <r>
    <n v="930068"/>
    <x v="3"/>
    <x v="2"/>
    <x v="2"/>
    <n v="222"/>
    <x v="596"/>
    <d v="2020-01-19T00:00:00"/>
    <x v="596"/>
    <x v="3"/>
    <n v="225.86"/>
    <n v="180.69"/>
  </r>
  <r>
    <n v="433489"/>
    <x v="0"/>
    <x v="1"/>
    <x v="2"/>
    <n v="294"/>
    <x v="596"/>
    <d v="2020-01-18T00:00:00"/>
    <x v="599"/>
    <x v="4"/>
    <n v="1747.9"/>
    <n v="1450.76"/>
  </r>
  <r>
    <n v="222780"/>
    <x v="3"/>
    <x v="3"/>
    <x v="2"/>
    <n v="74"/>
    <x v="596"/>
    <d v="2020-01-18T00:00:00"/>
    <x v="598"/>
    <x v="4"/>
    <n v="1874.46"/>
    <n v="1330.87"/>
  </r>
  <r>
    <n v="147534"/>
    <x v="1"/>
    <x v="1"/>
    <x v="1"/>
    <n v="81"/>
    <x v="596"/>
    <d v="2020-01-18T00:00:00"/>
    <x v="594"/>
    <x v="2"/>
    <n v="1747.9"/>
    <n v="1415.8"/>
  </r>
  <r>
    <n v="682531"/>
    <x v="0"/>
    <x v="1"/>
    <x v="2"/>
    <n v="346"/>
    <x v="595"/>
    <d v="2020-01-20T00:00:00"/>
    <x v="601"/>
    <x v="3"/>
    <n v="1145.78"/>
    <n v="767.67"/>
  </r>
  <r>
    <n v="472131"/>
    <x v="0"/>
    <x v="0"/>
    <x v="0"/>
    <n v="48"/>
    <x v="595"/>
    <d v="2020-01-18T00:00:00"/>
    <x v="596"/>
    <x v="1"/>
    <n v="922.94"/>
    <n v="599.91"/>
  </r>
  <r>
    <n v="939374"/>
    <x v="0"/>
    <x v="0"/>
    <x v="1"/>
    <n v="168"/>
    <x v="596"/>
    <d v="2020-01-20T00:00:00"/>
    <x v="603"/>
    <x v="3"/>
    <n v="343.62"/>
    <n v="261.14999999999998"/>
  </r>
  <r>
    <n v="381356"/>
    <x v="1"/>
    <x v="1"/>
    <x v="5"/>
    <n v="358"/>
    <x v="595"/>
    <d v="2020-01-20T00:00:00"/>
    <x v="597"/>
    <x v="5"/>
    <n v="1996.76"/>
    <n v="1497.57"/>
  </r>
  <r>
    <n v="197518"/>
    <x v="2"/>
    <x v="1"/>
    <x v="0"/>
    <n v="128"/>
    <x v="596"/>
    <d v="2020-01-22T00:00:00"/>
    <x v="604"/>
    <x v="2"/>
    <n v="1790.24"/>
    <n v="1342.68"/>
  </r>
  <r>
    <n v="82955"/>
    <x v="0"/>
    <x v="0"/>
    <x v="3"/>
    <n v="50"/>
    <x v="597"/>
    <d v="2020-01-22T00:00:00"/>
    <x v="600"/>
    <x v="1"/>
    <n v="711.8"/>
    <n v="669.09"/>
  </r>
  <r>
    <n v="521329"/>
    <x v="2"/>
    <x v="3"/>
    <x v="5"/>
    <n v="1"/>
    <x v="597"/>
    <d v="2020-01-19T00:00:00"/>
    <x v="598"/>
    <x v="4"/>
    <n v="177.8"/>
    <n v="156.46"/>
  </r>
  <r>
    <n v="61653"/>
    <x v="0"/>
    <x v="0"/>
    <x v="4"/>
    <n v="339"/>
    <x v="597"/>
    <d v="2020-01-21T00:00:00"/>
    <x v="600"/>
    <x v="5"/>
    <n v="1135.48"/>
    <n v="931.09"/>
  </r>
  <r>
    <n v="224774"/>
    <x v="2"/>
    <x v="1"/>
    <x v="1"/>
    <n v="11"/>
    <x v="596"/>
    <d v="2020-01-19T00:00:00"/>
    <x v="600"/>
    <x v="2"/>
    <n v="1787.73"/>
    <n v="1197.78"/>
  </r>
  <r>
    <n v="323956"/>
    <x v="1"/>
    <x v="1"/>
    <x v="2"/>
    <n v="288"/>
    <x v="596"/>
    <d v="2020-01-21T00:00:00"/>
    <x v="599"/>
    <x v="0"/>
    <n v="304.19"/>
    <n v="258.56"/>
  </r>
  <r>
    <n v="956667"/>
    <x v="1"/>
    <x v="2"/>
    <x v="2"/>
    <n v="87"/>
    <x v="596"/>
    <d v="2020-01-19T00:00:00"/>
    <x v="596"/>
    <x v="2"/>
    <n v="300.74"/>
    <n v="216.53"/>
  </r>
  <r>
    <n v="901689"/>
    <x v="2"/>
    <x v="3"/>
    <x v="3"/>
    <n v="334"/>
    <x v="596"/>
    <d v="2020-01-19T00:00:00"/>
    <x v="597"/>
    <x v="1"/>
    <n v="1331.9"/>
    <n v="1172.07"/>
  </r>
  <r>
    <n v="626903"/>
    <x v="2"/>
    <x v="0"/>
    <x v="0"/>
    <n v="92"/>
    <x v="597"/>
    <d v="2020-01-21T00:00:00"/>
    <x v="600"/>
    <x v="4"/>
    <n v="1588.75"/>
    <n v="1000.91"/>
  </r>
  <r>
    <n v="619746"/>
    <x v="2"/>
    <x v="1"/>
    <x v="3"/>
    <n v="303"/>
    <x v="597"/>
    <d v="2020-01-23T00:00:00"/>
    <x v="602"/>
    <x v="1"/>
    <n v="837.94"/>
    <n v="519.52"/>
  </r>
  <r>
    <n v="168957"/>
    <x v="0"/>
    <x v="1"/>
    <x v="0"/>
    <n v="90"/>
    <x v="598"/>
    <d v="2020-01-20T00:00:00"/>
    <x v="599"/>
    <x v="4"/>
    <n v="444.03"/>
    <n v="412.95"/>
  </r>
  <r>
    <n v="971150"/>
    <x v="0"/>
    <x v="1"/>
    <x v="1"/>
    <n v="276"/>
    <x v="597"/>
    <d v="2020-01-21T00:00:00"/>
    <x v="601"/>
    <x v="0"/>
    <n v="484.22"/>
    <n v="368.01"/>
  </r>
  <r>
    <n v="920009"/>
    <x v="0"/>
    <x v="3"/>
    <x v="4"/>
    <n v="140"/>
    <x v="598"/>
    <d v="2020-01-20T00:00:00"/>
    <x v="601"/>
    <x v="5"/>
    <n v="1476.3"/>
    <n v="1107.23"/>
  </r>
  <r>
    <n v="822318"/>
    <x v="3"/>
    <x v="2"/>
    <x v="3"/>
    <n v="267"/>
    <x v="598"/>
    <d v="2020-01-22T00:00:00"/>
    <x v="600"/>
    <x v="0"/>
    <n v="1012.07"/>
    <n v="880.5"/>
  </r>
  <r>
    <n v="864962"/>
    <x v="3"/>
    <x v="2"/>
    <x v="1"/>
    <n v="340"/>
    <x v="598"/>
    <d v="2020-01-22T00:00:00"/>
    <x v="599"/>
    <x v="1"/>
    <n v="1349.24"/>
    <n v="769.07"/>
  </r>
  <r>
    <n v="249484"/>
    <x v="1"/>
    <x v="0"/>
    <x v="2"/>
    <n v="298"/>
    <x v="598"/>
    <d v="2020-01-23T00:00:00"/>
    <x v="605"/>
    <x v="5"/>
    <n v="253.99"/>
    <n v="137.15"/>
  </r>
  <r>
    <n v="228989"/>
    <x v="0"/>
    <x v="0"/>
    <x v="5"/>
    <n v="51"/>
    <x v="599"/>
    <d v="2020-01-24T00:00:00"/>
    <x v="606"/>
    <x v="1"/>
    <n v="926.93"/>
    <n v="880.58"/>
  </r>
  <r>
    <n v="297581"/>
    <x v="0"/>
    <x v="2"/>
    <x v="5"/>
    <n v="326"/>
    <x v="599"/>
    <d v="2020-01-24T00:00:00"/>
    <x v="599"/>
    <x v="3"/>
    <n v="1333.45"/>
    <n v="973.42"/>
  </r>
  <r>
    <n v="524682"/>
    <x v="0"/>
    <x v="2"/>
    <x v="0"/>
    <n v="142"/>
    <x v="599"/>
    <d v="2020-01-21T00:00:00"/>
    <x v="597"/>
    <x v="2"/>
    <n v="1126.21"/>
    <n v="777.08"/>
  </r>
  <r>
    <n v="107746"/>
    <x v="3"/>
    <x v="0"/>
    <x v="3"/>
    <n v="305"/>
    <x v="598"/>
    <d v="2020-01-21T00:00:00"/>
    <x v="598"/>
    <x v="0"/>
    <n v="317.22000000000003"/>
    <n v="269.64"/>
  </r>
  <r>
    <n v="529397"/>
    <x v="2"/>
    <x v="3"/>
    <x v="4"/>
    <n v="42"/>
    <x v="599"/>
    <d v="2020-01-22T00:00:00"/>
    <x v="597"/>
    <x v="2"/>
    <n v="443.32"/>
    <n v="376.82"/>
  </r>
  <r>
    <n v="609816"/>
    <x v="0"/>
    <x v="2"/>
    <x v="3"/>
    <n v="36"/>
    <x v="598"/>
    <d v="2020-01-24T00:00:00"/>
    <x v="602"/>
    <x v="2"/>
    <n v="1527.73"/>
    <n v="916.64"/>
  </r>
  <r>
    <n v="688213"/>
    <x v="3"/>
    <x v="2"/>
    <x v="3"/>
    <n v="215"/>
    <x v="599"/>
    <d v="2020-01-23T00:00:00"/>
    <x v="603"/>
    <x v="0"/>
    <n v="1907.33"/>
    <n v="1201.6199999999999"/>
  </r>
  <r>
    <n v="619803"/>
    <x v="2"/>
    <x v="2"/>
    <x v="4"/>
    <n v="2"/>
    <x v="599"/>
    <d v="2020-01-22T00:00:00"/>
    <x v="603"/>
    <x v="4"/>
    <n v="1800.23"/>
    <n v="1206.1500000000001"/>
  </r>
  <r>
    <n v="257622"/>
    <x v="2"/>
    <x v="0"/>
    <x v="5"/>
    <n v="199"/>
    <x v="598"/>
    <d v="2020-01-21T00:00:00"/>
    <x v="597"/>
    <x v="0"/>
    <n v="1386.52"/>
    <n v="1136.95"/>
  </r>
  <r>
    <n v="444287"/>
    <x v="0"/>
    <x v="1"/>
    <x v="5"/>
    <n v="84"/>
    <x v="599"/>
    <d v="2020-01-23T00:00:00"/>
    <x v="605"/>
    <x v="2"/>
    <n v="419.59"/>
    <n v="310.5"/>
  </r>
  <r>
    <n v="88460"/>
    <x v="2"/>
    <x v="0"/>
    <x v="1"/>
    <n v="79"/>
    <x v="600"/>
    <d v="2020-01-23T00:00:00"/>
    <x v="603"/>
    <x v="4"/>
    <n v="1158.99"/>
    <n v="985.14"/>
  </r>
  <r>
    <n v="99305"/>
    <x v="1"/>
    <x v="0"/>
    <x v="1"/>
    <n v="113"/>
    <x v="600"/>
    <d v="2020-01-22T00:00:00"/>
    <x v="600"/>
    <x v="5"/>
    <n v="1014.71"/>
    <n v="649.41"/>
  </r>
  <r>
    <n v="847025"/>
    <x v="1"/>
    <x v="2"/>
    <x v="5"/>
    <n v="111"/>
    <x v="600"/>
    <d v="2020-01-25T00:00:00"/>
    <x v="606"/>
    <x v="0"/>
    <n v="1778.9"/>
    <n v="1351.96"/>
  </r>
  <r>
    <n v="682998"/>
    <x v="2"/>
    <x v="1"/>
    <x v="4"/>
    <n v="70"/>
    <x v="599"/>
    <d v="2020-01-22T00:00:00"/>
    <x v="600"/>
    <x v="2"/>
    <n v="1202.3699999999999"/>
    <n v="973.92"/>
  </r>
  <r>
    <n v="50321"/>
    <x v="0"/>
    <x v="0"/>
    <x v="4"/>
    <n v="313"/>
    <x v="601"/>
    <d v="2020-01-25T00:00:00"/>
    <x v="606"/>
    <x v="3"/>
    <n v="1111.19"/>
    <n v="788.94"/>
  </r>
  <r>
    <n v="588157"/>
    <x v="1"/>
    <x v="2"/>
    <x v="5"/>
    <n v="28"/>
    <x v="600"/>
    <d v="2020-01-25T00:00:00"/>
    <x v="600"/>
    <x v="0"/>
    <n v="480.91"/>
    <n v="389.54"/>
  </r>
  <r>
    <n v="780480"/>
    <x v="2"/>
    <x v="1"/>
    <x v="0"/>
    <n v="73"/>
    <x v="600"/>
    <d v="2020-01-25T00:00:00"/>
    <x v="603"/>
    <x v="3"/>
    <n v="320.61"/>
    <n v="208.4"/>
  </r>
  <r>
    <n v="262488"/>
    <x v="2"/>
    <x v="3"/>
    <x v="5"/>
    <n v="51"/>
    <x v="601"/>
    <d v="2020-01-26T00:00:00"/>
    <x v="603"/>
    <x v="3"/>
    <n v="493.59"/>
    <n v="261.60000000000002"/>
  </r>
  <r>
    <n v="519918"/>
    <x v="0"/>
    <x v="2"/>
    <x v="3"/>
    <n v="126"/>
    <x v="601"/>
    <d v="2020-01-24T00:00:00"/>
    <x v="605"/>
    <x v="0"/>
    <n v="480.91"/>
    <n v="336.64"/>
  </r>
  <r>
    <n v="243764"/>
    <x v="0"/>
    <x v="0"/>
    <x v="4"/>
    <n v="308"/>
    <x v="601"/>
    <d v="2020-01-23T00:00:00"/>
    <x v="605"/>
    <x v="2"/>
    <n v="190.69"/>
    <n v="152.55000000000001"/>
  </r>
  <r>
    <n v="77180"/>
    <x v="0"/>
    <x v="0"/>
    <x v="5"/>
    <n v="171"/>
    <x v="600"/>
    <d v="2020-01-24T00:00:00"/>
    <x v="599"/>
    <x v="0"/>
    <n v="693.18"/>
    <n v="533.75"/>
  </r>
  <r>
    <n v="848241"/>
    <x v="1"/>
    <x v="3"/>
    <x v="5"/>
    <n v="341"/>
    <x v="601"/>
    <d v="2020-01-23T00:00:00"/>
    <x v="599"/>
    <x v="0"/>
    <n v="1415.96"/>
    <n v="1231.8900000000001"/>
  </r>
  <r>
    <n v="834475"/>
    <x v="1"/>
    <x v="2"/>
    <x v="0"/>
    <n v="163"/>
    <x v="600"/>
    <d v="2020-01-24T00:00:00"/>
    <x v="602"/>
    <x v="4"/>
    <n v="782.76"/>
    <n v="547.92999999999995"/>
  </r>
  <r>
    <n v="52999"/>
    <x v="1"/>
    <x v="0"/>
    <x v="3"/>
    <n v="141"/>
    <x v="600"/>
    <d v="2020-01-24T00:00:00"/>
    <x v="606"/>
    <x v="4"/>
    <n v="334.68"/>
    <n v="187.42"/>
  </r>
  <r>
    <n v="286807"/>
    <x v="1"/>
    <x v="1"/>
    <x v="5"/>
    <n v="200"/>
    <x v="601"/>
    <d v="2020-01-25T00:00:00"/>
    <x v="603"/>
    <x v="5"/>
    <n v="1376.71"/>
    <n v="688.36"/>
  </r>
  <r>
    <n v="390148"/>
    <x v="1"/>
    <x v="1"/>
    <x v="4"/>
    <n v="297"/>
    <x v="600"/>
    <d v="2020-01-26T00:00:00"/>
    <x v="604"/>
    <x v="4"/>
    <n v="857.9"/>
    <n v="549.05999999999995"/>
  </r>
  <r>
    <n v="942977"/>
    <x v="0"/>
    <x v="0"/>
    <x v="2"/>
    <n v="262"/>
    <x v="602"/>
    <d v="2020-01-27T00:00:00"/>
    <x v="607"/>
    <x v="4"/>
    <n v="201.52"/>
    <n v="116.88"/>
  </r>
  <r>
    <n v="377837"/>
    <x v="0"/>
    <x v="1"/>
    <x v="0"/>
    <n v="36"/>
    <x v="602"/>
    <d v="2020-01-25T00:00:00"/>
    <x v="602"/>
    <x v="3"/>
    <n v="1833.02"/>
    <n v="1374.77"/>
  </r>
  <r>
    <n v="807544"/>
    <x v="1"/>
    <x v="0"/>
    <x v="2"/>
    <n v="31"/>
    <x v="602"/>
    <d v="2020-01-24T00:00:00"/>
    <x v="603"/>
    <x v="5"/>
    <n v="923.77"/>
    <n v="600.45000000000005"/>
  </r>
  <r>
    <n v="128973"/>
    <x v="1"/>
    <x v="1"/>
    <x v="4"/>
    <n v="141"/>
    <x v="601"/>
    <d v="2020-01-25T00:00:00"/>
    <x v="606"/>
    <x v="4"/>
    <n v="1308.3499999999999"/>
    <n v="798.09"/>
  </r>
  <r>
    <n v="742847"/>
    <x v="1"/>
    <x v="0"/>
    <x v="2"/>
    <n v="239"/>
    <x v="602"/>
    <d v="2020-01-27T00:00:00"/>
    <x v="605"/>
    <x v="2"/>
    <n v="192.81"/>
    <n v="121.47"/>
  </r>
  <r>
    <n v="711861"/>
    <x v="3"/>
    <x v="0"/>
    <x v="4"/>
    <n v="199"/>
    <x v="602"/>
    <d v="2020-01-25T00:00:00"/>
    <x v="600"/>
    <x v="5"/>
    <n v="1126.21"/>
    <n v="574.37"/>
  </r>
  <r>
    <n v="414268"/>
    <x v="1"/>
    <x v="0"/>
    <x v="4"/>
    <n v="81"/>
    <x v="602"/>
    <d v="2020-01-27T00:00:00"/>
    <x v="605"/>
    <x v="3"/>
    <n v="1937.01"/>
    <n v="1317.17"/>
  </r>
  <r>
    <n v="404259"/>
    <x v="2"/>
    <x v="3"/>
    <x v="1"/>
    <n v="298"/>
    <x v="602"/>
    <d v="2020-01-24T00:00:00"/>
    <x v="603"/>
    <x v="4"/>
    <n v="663.08"/>
    <n v="464.16"/>
  </r>
  <r>
    <n v="938064"/>
    <x v="3"/>
    <x v="3"/>
    <x v="1"/>
    <n v="34"/>
    <x v="602"/>
    <d v="2020-01-27T00:00:00"/>
    <x v="604"/>
    <x v="5"/>
    <n v="1098.18"/>
    <n v="977.38"/>
  </r>
  <r>
    <n v="340016"/>
    <x v="0"/>
    <x v="3"/>
    <x v="0"/>
    <n v="102"/>
    <x v="602"/>
    <d v="2020-01-27T00:00:00"/>
    <x v="608"/>
    <x v="1"/>
    <n v="540.25"/>
    <n v="313.35000000000002"/>
  </r>
  <r>
    <n v="777286"/>
    <x v="1"/>
    <x v="1"/>
    <x v="5"/>
    <n v="32"/>
    <x v="603"/>
    <d v="2020-01-26T00:00:00"/>
    <x v="606"/>
    <x v="1"/>
    <n v="1236.3900000000001"/>
    <n v="630.55999999999995"/>
  </r>
  <r>
    <n v="441618"/>
    <x v="2"/>
    <x v="0"/>
    <x v="3"/>
    <n v="97"/>
    <x v="603"/>
    <d v="2020-01-27T00:00:00"/>
    <x v="605"/>
    <x v="0"/>
    <n v="452.26"/>
    <n v="416.08"/>
  </r>
  <r>
    <n v="49938"/>
    <x v="3"/>
    <x v="2"/>
    <x v="3"/>
    <n v="311"/>
    <x v="603"/>
    <d v="2020-01-26T00:00:00"/>
    <x v="603"/>
    <x v="2"/>
    <n v="1768.77"/>
    <n v="990.51"/>
  </r>
  <r>
    <n v="72953"/>
    <x v="3"/>
    <x v="3"/>
    <x v="1"/>
    <n v="345"/>
    <x v="602"/>
    <d v="2020-01-25T00:00:00"/>
    <x v="604"/>
    <x v="5"/>
    <n v="1114.98"/>
    <n v="925.43"/>
  </r>
  <r>
    <n v="588305"/>
    <x v="1"/>
    <x v="2"/>
    <x v="1"/>
    <n v="211"/>
    <x v="602"/>
    <d v="2020-01-26T00:00:00"/>
    <x v="604"/>
    <x v="1"/>
    <n v="1331.28"/>
    <n v="692.27"/>
  </r>
  <r>
    <n v="489215"/>
    <x v="2"/>
    <x v="0"/>
    <x v="4"/>
    <n v="227"/>
    <x v="603"/>
    <d v="2020-01-25T00:00:00"/>
    <x v="602"/>
    <x v="1"/>
    <n v="370.61"/>
    <n v="244.6"/>
  </r>
  <r>
    <n v="610717"/>
    <x v="1"/>
    <x v="1"/>
    <x v="5"/>
    <n v="214"/>
    <x v="603"/>
    <d v="2020-01-27T00:00:00"/>
    <x v="605"/>
    <x v="0"/>
    <n v="1418.69"/>
    <n v="709.35"/>
  </r>
  <r>
    <n v="691466"/>
    <x v="1"/>
    <x v="3"/>
    <x v="5"/>
    <n v="213"/>
    <x v="602"/>
    <d v="2020-01-27T00:00:00"/>
    <x v="605"/>
    <x v="5"/>
    <n v="767.31"/>
    <n v="652.21"/>
  </r>
  <r>
    <n v="916607"/>
    <x v="1"/>
    <x v="1"/>
    <x v="2"/>
    <n v="131"/>
    <x v="603"/>
    <d v="2020-01-26T00:00:00"/>
    <x v="602"/>
    <x v="1"/>
    <n v="1217.95"/>
    <n v="998.72"/>
  </r>
  <r>
    <n v="793503"/>
    <x v="2"/>
    <x v="1"/>
    <x v="1"/>
    <n v="155"/>
    <x v="603"/>
    <d v="2020-01-28T00:00:00"/>
    <x v="605"/>
    <x v="2"/>
    <n v="1713.66"/>
    <n v="1439.47"/>
  </r>
  <r>
    <n v="576711"/>
    <x v="0"/>
    <x v="2"/>
    <x v="1"/>
    <n v="360"/>
    <x v="604"/>
    <d v="2020-01-28T00:00:00"/>
    <x v="609"/>
    <x v="2"/>
    <n v="538.84"/>
    <n v="307.14"/>
  </r>
  <r>
    <n v="132293"/>
    <x v="0"/>
    <x v="0"/>
    <x v="3"/>
    <n v="83"/>
    <x v="603"/>
    <d v="2020-01-28T00:00:00"/>
    <x v="607"/>
    <x v="2"/>
    <n v="311.24"/>
    <n v="174.29"/>
  </r>
  <r>
    <n v="873860"/>
    <x v="0"/>
    <x v="2"/>
    <x v="4"/>
    <n v="55"/>
    <x v="603"/>
    <d v="2020-01-26T00:00:00"/>
    <x v="607"/>
    <x v="5"/>
    <n v="940.27"/>
    <n v="742.81"/>
  </r>
  <r>
    <n v="423618"/>
    <x v="1"/>
    <x v="3"/>
    <x v="1"/>
    <n v="31"/>
    <x v="604"/>
    <d v="2020-01-26T00:00:00"/>
    <x v="604"/>
    <x v="5"/>
    <n v="1235.8900000000001"/>
    <n v="667.38"/>
  </r>
  <r>
    <n v="733590"/>
    <x v="2"/>
    <x v="1"/>
    <x v="1"/>
    <n v="40"/>
    <x v="604"/>
    <d v="2020-01-27T00:00:00"/>
    <x v="608"/>
    <x v="0"/>
    <n v="1217.95"/>
    <n v="633.33000000000004"/>
  </r>
  <r>
    <n v="725470"/>
    <x v="3"/>
    <x v="3"/>
    <x v="4"/>
    <n v="267"/>
    <x v="603"/>
    <d v="2020-01-27T00:00:00"/>
    <x v="606"/>
    <x v="0"/>
    <n v="370.61"/>
    <n v="203.84"/>
  </r>
  <r>
    <n v="192484"/>
    <x v="1"/>
    <x v="0"/>
    <x v="1"/>
    <n v="84"/>
    <x v="605"/>
    <d v="2020-01-30T00:00:00"/>
    <x v="609"/>
    <x v="3"/>
    <n v="300.92"/>
    <n v="249.76"/>
  </r>
  <r>
    <n v="254588"/>
    <x v="0"/>
    <x v="2"/>
    <x v="5"/>
    <n v="126"/>
    <x v="604"/>
    <d v="2020-01-29T00:00:00"/>
    <x v="610"/>
    <x v="3"/>
    <n v="928.98"/>
    <n v="566.67999999999995"/>
  </r>
  <r>
    <n v="936965"/>
    <x v="0"/>
    <x v="1"/>
    <x v="2"/>
    <n v="29"/>
    <x v="605"/>
    <d v="2020-01-30T00:00:00"/>
    <x v="607"/>
    <x v="2"/>
    <n v="1272.93"/>
    <n v="840.13"/>
  </r>
  <r>
    <n v="32598"/>
    <x v="0"/>
    <x v="2"/>
    <x v="5"/>
    <n v="301"/>
    <x v="604"/>
    <d v="2020-01-30T00:00:00"/>
    <x v="611"/>
    <x v="5"/>
    <n v="1496.61"/>
    <n v="1197.29"/>
  </r>
  <r>
    <n v="878482"/>
    <x v="0"/>
    <x v="0"/>
    <x v="4"/>
    <n v="73"/>
    <x v="604"/>
    <d v="2020-01-30T00:00:00"/>
    <x v="609"/>
    <x v="4"/>
    <n v="811.98"/>
    <n v="503.43"/>
  </r>
  <r>
    <n v="337881"/>
    <x v="0"/>
    <x v="0"/>
    <x v="3"/>
    <n v="352"/>
    <x v="604"/>
    <d v="2020-01-28T00:00:00"/>
    <x v="607"/>
    <x v="1"/>
    <n v="499.83"/>
    <n v="374.87"/>
  </r>
  <r>
    <n v="838190"/>
    <x v="1"/>
    <x v="3"/>
    <x v="0"/>
    <n v="340"/>
    <x v="606"/>
    <d v="2020-01-30T00:00:00"/>
    <x v="608"/>
    <x v="4"/>
    <n v="1822.71"/>
    <n v="947.81"/>
  </r>
  <r>
    <n v="185029"/>
    <x v="0"/>
    <x v="0"/>
    <x v="1"/>
    <n v="169"/>
    <x v="606"/>
    <d v="2020-01-30T00:00:00"/>
    <x v="612"/>
    <x v="1"/>
    <n v="334.68"/>
    <n v="207.5"/>
  </r>
  <r>
    <n v="589900"/>
    <x v="0"/>
    <x v="0"/>
    <x v="5"/>
    <n v="366"/>
    <x v="605"/>
    <d v="2020-01-30T00:00:00"/>
    <x v="608"/>
    <x v="0"/>
    <n v="1016.91"/>
    <n v="915.22"/>
  </r>
  <r>
    <n v="796271"/>
    <x v="0"/>
    <x v="0"/>
    <x v="0"/>
    <n v="244"/>
    <x v="605"/>
    <d v="2020-01-28T00:00:00"/>
    <x v="605"/>
    <x v="1"/>
    <n v="1950.58"/>
    <n v="1540.96"/>
  </r>
  <r>
    <n v="841822"/>
    <x v="0"/>
    <x v="0"/>
    <x v="5"/>
    <n v="276"/>
    <x v="606"/>
    <d v="2020-01-28T00:00:00"/>
    <x v="609"/>
    <x v="5"/>
    <n v="1526.13"/>
    <n v="1053.03"/>
  </r>
  <r>
    <n v="58880"/>
    <x v="0"/>
    <x v="0"/>
    <x v="3"/>
    <n v="147"/>
    <x v="606"/>
    <d v="2020-01-28T00:00:00"/>
    <x v="604"/>
    <x v="1"/>
    <n v="255.65"/>
    <n v="209.63"/>
  </r>
  <r>
    <n v="448759"/>
    <x v="0"/>
    <x v="3"/>
    <x v="2"/>
    <n v="64"/>
    <x v="605"/>
    <d v="2020-01-30T00:00:00"/>
    <x v="608"/>
    <x v="1"/>
    <n v="1507.06"/>
    <n v="904.24"/>
  </r>
  <r>
    <n v="893411"/>
    <x v="1"/>
    <x v="3"/>
    <x v="3"/>
    <n v="140"/>
    <x v="607"/>
    <d v="2020-02-01T00:00:00"/>
    <x v="611"/>
    <x v="1"/>
    <n v="960.09"/>
    <n v="854.48"/>
  </r>
  <r>
    <n v="468203"/>
    <x v="0"/>
    <x v="0"/>
    <x v="4"/>
    <n v="42"/>
    <x v="606"/>
    <d v="2020-01-31T00:00:00"/>
    <x v="609"/>
    <x v="0"/>
    <n v="458.61"/>
    <n v="325.61"/>
  </r>
  <r>
    <n v="400362"/>
    <x v="1"/>
    <x v="2"/>
    <x v="5"/>
    <n v="9"/>
    <x v="606"/>
    <d v="2020-02-01T00:00:00"/>
    <x v="610"/>
    <x v="2"/>
    <n v="480.91"/>
    <n v="432.82"/>
  </r>
  <r>
    <n v="186277"/>
    <x v="0"/>
    <x v="3"/>
    <x v="4"/>
    <n v="147"/>
    <x v="606"/>
    <d v="2020-01-30T00:00:00"/>
    <x v="607"/>
    <x v="1"/>
    <n v="300.74"/>
    <n v="201.5"/>
  </r>
  <r>
    <n v="282397"/>
    <x v="0"/>
    <x v="0"/>
    <x v="4"/>
    <n v="241"/>
    <x v="607"/>
    <d v="2020-01-30T00:00:00"/>
    <x v="608"/>
    <x v="2"/>
    <n v="213.34"/>
    <n v="115.2"/>
  </r>
  <r>
    <n v="705376"/>
    <x v="0"/>
    <x v="3"/>
    <x v="3"/>
    <n v="249"/>
    <x v="606"/>
    <d v="2020-01-31T00:00:00"/>
    <x v="607"/>
    <x v="0"/>
    <n v="824.84"/>
    <n v="445.41"/>
  </r>
  <r>
    <n v="444490"/>
    <x v="2"/>
    <x v="1"/>
    <x v="3"/>
    <n v="153"/>
    <x v="606"/>
    <d v="2020-01-29T00:00:00"/>
    <x v="608"/>
    <x v="0"/>
    <n v="1111.19"/>
    <n v="1033.4100000000001"/>
  </r>
  <r>
    <n v="57908"/>
    <x v="1"/>
    <x v="2"/>
    <x v="2"/>
    <n v="85"/>
    <x v="607"/>
    <d v="2020-01-30T00:00:00"/>
    <x v="609"/>
    <x v="0"/>
    <n v="1367.25"/>
    <n v="1257.8699999999999"/>
  </r>
  <r>
    <n v="735043"/>
    <x v="2"/>
    <x v="0"/>
    <x v="1"/>
    <n v="140"/>
    <x v="607"/>
    <d v="2020-02-02T00:00:00"/>
    <x v="611"/>
    <x v="5"/>
    <n v="244.72"/>
    <n v="195.78"/>
  </r>
  <r>
    <n v="244503"/>
    <x v="0"/>
    <x v="2"/>
    <x v="5"/>
    <n v="32"/>
    <x v="607"/>
    <d v="2020-01-31T00:00:00"/>
    <x v="611"/>
    <x v="0"/>
    <n v="1409.92"/>
    <n v="761.36"/>
  </r>
  <r>
    <n v="76005"/>
    <x v="0"/>
    <x v="1"/>
    <x v="0"/>
    <n v="255"/>
    <x v="607"/>
    <d v="2020-01-31T00:00:00"/>
    <x v="613"/>
    <x v="0"/>
    <n v="160.30000000000001"/>
    <n v="99.39"/>
  </r>
  <r>
    <n v="932793"/>
    <x v="2"/>
    <x v="3"/>
    <x v="2"/>
    <n v="49"/>
    <x v="607"/>
    <d v="2020-01-30T00:00:00"/>
    <x v="612"/>
    <x v="0"/>
    <n v="959.54"/>
    <n v="489.37"/>
  </r>
  <r>
    <n v="646654"/>
    <x v="2"/>
    <x v="0"/>
    <x v="1"/>
    <n v="268"/>
    <x v="607"/>
    <d v="2020-01-31T00:00:00"/>
    <x v="607"/>
    <x v="2"/>
    <n v="1340.35"/>
    <n v="1045.47"/>
  </r>
  <r>
    <n v="42252"/>
    <x v="2"/>
    <x v="1"/>
    <x v="3"/>
    <n v="45"/>
    <x v="607"/>
    <d v="2020-01-31T00:00:00"/>
    <x v="608"/>
    <x v="0"/>
    <n v="922.9"/>
    <n v="793.69"/>
  </r>
  <r>
    <n v="751704"/>
    <x v="1"/>
    <x v="1"/>
    <x v="2"/>
    <n v="214"/>
    <x v="608"/>
    <d v="2020-02-01T00:00:00"/>
    <x v="608"/>
    <x v="3"/>
    <n v="1259.06"/>
    <n v="944.3"/>
  </r>
  <r>
    <n v="310717"/>
    <x v="1"/>
    <x v="1"/>
    <x v="4"/>
    <n v="270"/>
    <x v="608"/>
    <d v="2020-01-31T00:00:00"/>
    <x v="609"/>
    <x v="0"/>
    <n v="476.41"/>
    <n v="314.43"/>
  </r>
  <r>
    <n v="205597"/>
    <x v="2"/>
    <x v="1"/>
    <x v="5"/>
    <n v="139"/>
    <x v="608"/>
    <d v="2020-02-02T00:00:00"/>
    <x v="608"/>
    <x v="1"/>
    <n v="1920.08"/>
    <n v="979.24"/>
  </r>
  <r>
    <n v="907712"/>
    <x v="1"/>
    <x v="1"/>
    <x v="2"/>
    <n v="30"/>
    <x v="609"/>
    <d v="2020-02-03T00:00:00"/>
    <x v="611"/>
    <x v="2"/>
    <n v="837.94"/>
    <n v="527.9"/>
  </r>
  <r>
    <n v="333044"/>
    <x v="0"/>
    <x v="0"/>
    <x v="2"/>
    <n v="91"/>
    <x v="608"/>
    <d v="2020-02-02T00:00:00"/>
    <x v="614"/>
    <x v="4"/>
    <n v="1903.31"/>
    <n v="1446.52"/>
  </r>
  <r>
    <n v="899975"/>
    <x v="0"/>
    <x v="0"/>
    <x v="5"/>
    <n v="128"/>
    <x v="609"/>
    <d v="2020-01-31T00:00:00"/>
    <x v="608"/>
    <x v="1"/>
    <n v="1911.75"/>
    <n v="994.11"/>
  </r>
  <r>
    <n v="292275"/>
    <x v="1"/>
    <x v="2"/>
    <x v="2"/>
    <n v="345"/>
    <x v="609"/>
    <d v="2020-02-03T00:00:00"/>
    <x v="615"/>
    <x v="0"/>
    <n v="878.46"/>
    <n v="553.42999999999995"/>
  </r>
  <r>
    <n v="382953"/>
    <x v="3"/>
    <x v="3"/>
    <x v="2"/>
    <n v="157"/>
    <x v="609"/>
    <d v="2020-02-03T00:00:00"/>
    <x v="611"/>
    <x v="3"/>
    <n v="1860.34"/>
    <n v="1339.44"/>
  </r>
  <r>
    <n v="723831"/>
    <x v="1"/>
    <x v="1"/>
    <x v="3"/>
    <n v="138"/>
    <x v="609"/>
    <d v="2020-02-02T00:00:00"/>
    <x v="612"/>
    <x v="4"/>
    <n v="1012.07"/>
    <n v="880.5"/>
  </r>
  <r>
    <n v="373099"/>
    <x v="0"/>
    <x v="1"/>
    <x v="3"/>
    <n v="273"/>
    <x v="609"/>
    <d v="2020-02-02T00:00:00"/>
    <x v="612"/>
    <x v="4"/>
    <n v="1956.53"/>
    <n v="1389.14"/>
  </r>
  <r>
    <n v="309699"/>
    <x v="0"/>
    <x v="3"/>
    <x v="3"/>
    <n v="251"/>
    <x v="609"/>
    <d v="2020-02-01T00:00:00"/>
    <x v="612"/>
    <x v="4"/>
    <n v="476.41"/>
    <n v="257.26"/>
  </r>
  <r>
    <n v="909056"/>
    <x v="0"/>
    <x v="0"/>
    <x v="0"/>
    <n v="245"/>
    <x v="610"/>
    <d v="2020-02-03T00:00:00"/>
    <x v="610"/>
    <x v="0"/>
    <n v="443.32"/>
    <n v="412.29"/>
  </r>
  <r>
    <n v="232302"/>
    <x v="0"/>
    <x v="1"/>
    <x v="1"/>
    <n v="180"/>
    <x v="609"/>
    <d v="2020-02-01T00:00:00"/>
    <x v="613"/>
    <x v="4"/>
    <n v="300.74"/>
    <n v="213.53"/>
  </r>
  <r>
    <n v="746626"/>
    <x v="0"/>
    <x v="3"/>
    <x v="3"/>
    <n v="54"/>
    <x v="610"/>
    <d v="2020-02-02T00:00:00"/>
    <x v="613"/>
    <x v="2"/>
    <n v="207.27"/>
    <n v="188.62"/>
  </r>
  <r>
    <n v="733906"/>
    <x v="2"/>
    <x v="0"/>
    <x v="3"/>
    <n v="176"/>
    <x v="610"/>
    <d v="2020-02-03T00:00:00"/>
    <x v="610"/>
    <x v="4"/>
    <n v="1180.55"/>
    <n v="909.02"/>
  </r>
  <r>
    <n v="326100"/>
    <x v="0"/>
    <x v="0"/>
    <x v="2"/>
    <n v="186"/>
    <x v="610"/>
    <d v="2020-02-01T00:00:00"/>
    <x v="613"/>
    <x v="1"/>
    <n v="361.88"/>
    <n v="329.31"/>
  </r>
  <r>
    <n v="883318"/>
    <x v="0"/>
    <x v="0"/>
    <x v="5"/>
    <n v="199"/>
    <x v="610"/>
    <d v="2020-02-01T00:00:00"/>
    <x v="612"/>
    <x v="3"/>
    <n v="194.17"/>
    <n v="147.57"/>
  </r>
  <r>
    <n v="374332"/>
    <x v="3"/>
    <x v="3"/>
    <x v="1"/>
    <n v="193"/>
    <x v="611"/>
    <d v="2020-02-02T00:00:00"/>
    <x v="611"/>
    <x v="4"/>
    <n v="1800.23"/>
    <n v="990.13"/>
  </r>
  <r>
    <n v="388697"/>
    <x v="0"/>
    <x v="0"/>
    <x v="3"/>
    <n v="367"/>
    <x v="611"/>
    <d v="2020-02-02T00:00:00"/>
    <x v="613"/>
    <x v="3"/>
    <n v="638.46"/>
    <n v="498"/>
  </r>
  <r>
    <n v="55891"/>
    <x v="1"/>
    <x v="3"/>
    <x v="0"/>
    <n v="86"/>
    <x v="611"/>
    <d v="2020-02-03T00:00:00"/>
    <x v="616"/>
    <x v="4"/>
    <n v="718.05"/>
    <n v="624.70000000000005"/>
  </r>
  <r>
    <n v="352931"/>
    <x v="1"/>
    <x v="2"/>
    <x v="4"/>
    <n v="269"/>
    <x v="611"/>
    <d v="2020-02-04T00:00:00"/>
    <x v="615"/>
    <x v="5"/>
    <n v="1700.22"/>
    <n v="901.12"/>
  </r>
  <r>
    <n v="996619"/>
    <x v="1"/>
    <x v="2"/>
    <x v="0"/>
    <n v="31"/>
    <x v="611"/>
    <d v="2020-02-02T00:00:00"/>
    <x v="614"/>
    <x v="5"/>
    <n v="1331.28"/>
    <n v="945.21"/>
  </r>
  <r>
    <n v="513129"/>
    <x v="1"/>
    <x v="2"/>
    <x v="1"/>
    <n v="67"/>
    <x v="611"/>
    <d v="2020-02-03T00:00:00"/>
    <x v="614"/>
    <x v="3"/>
    <n v="867.1"/>
    <n v="606.97"/>
  </r>
  <r>
    <n v="808828"/>
    <x v="1"/>
    <x v="2"/>
    <x v="1"/>
    <n v="132"/>
    <x v="611"/>
    <d v="2020-02-02T00:00:00"/>
    <x v="608"/>
    <x v="4"/>
    <n v="1376.71"/>
    <n v="1073.83"/>
  </r>
  <r>
    <n v="243860"/>
    <x v="1"/>
    <x v="3"/>
    <x v="4"/>
    <n v="217"/>
    <x v="612"/>
    <d v="2020-02-06T00:00:00"/>
    <x v="617"/>
    <x v="0"/>
    <n v="565.83000000000004"/>
    <n v="413.06"/>
  </r>
  <r>
    <n v="256415"/>
    <x v="3"/>
    <x v="3"/>
    <x v="4"/>
    <n v="18"/>
    <x v="612"/>
    <d v="2020-02-06T00:00:00"/>
    <x v="618"/>
    <x v="4"/>
    <n v="246.25"/>
    <n v="162.53"/>
  </r>
  <r>
    <n v="745575"/>
    <x v="0"/>
    <x v="0"/>
    <x v="0"/>
    <n v="338"/>
    <x v="612"/>
    <d v="2020-02-06T00:00:00"/>
    <x v="616"/>
    <x v="1"/>
    <n v="1995.33"/>
    <n v="1237.0999999999999"/>
  </r>
  <r>
    <n v="602257"/>
    <x v="2"/>
    <x v="0"/>
    <x v="0"/>
    <n v="187"/>
    <x v="611"/>
    <d v="2020-02-05T00:00:00"/>
    <x v="616"/>
    <x v="4"/>
    <n v="1487.52"/>
    <n v="1383.39"/>
  </r>
  <r>
    <n v="803568"/>
    <x v="0"/>
    <x v="2"/>
    <x v="5"/>
    <n v="112"/>
    <x v="612"/>
    <d v="2020-02-06T00:00:00"/>
    <x v="617"/>
    <x v="3"/>
    <n v="189.1"/>
    <n v="98.33"/>
  </r>
  <r>
    <n v="318274"/>
    <x v="0"/>
    <x v="1"/>
    <x v="2"/>
    <n v="245"/>
    <x v="611"/>
    <d v="2020-02-05T00:00:00"/>
    <x v="619"/>
    <x v="0"/>
    <n v="1181.57"/>
    <n v="909.81"/>
  </r>
  <r>
    <n v="291879"/>
    <x v="0"/>
    <x v="0"/>
    <x v="2"/>
    <n v="9"/>
    <x v="612"/>
    <d v="2020-02-04T00:00:00"/>
    <x v="615"/>
    <x v="0"/>
    <n v="1817.41"/>
    <n v="1453.93"/>
  </r>
  <r>
    <n v="150264"/>
    <x v="0"/>
    <x v="3"/>
    <x v="5"/>
    <n v="206"/>
    <x v="613"/>
    <d v="2020-02-06T00:00:00"/>
    <x v="614"/>
    <x v="5"/>
    <n v="592.61"/>
    <n v="373.34"/>
  </r>
  <r>
    <n v="948477"/>
    <x v="0"/>
    <x v="2"/>
    <x v="3"/>
    <n v="110"/>
    <x v="613"/>
    <d v="2020-02-06T00:00:00"/>
    <x v="615"/>
    <x v="0"/>
    <n v="1802.91"/>
    <n v="1406.27"/>
  </r>
  <r>
    <n v="881074"/>
    <x v="0"/>
    <x v="3"/>
    <x v="0"/>
    <n v="178"/>
    <x v="612"/>
    <d v="2020-02-05T00:00:00"/>
    <x v="618"/>
    <x v="2"/>
    <n v="1526.13"/>
    <n v="1068.29"/>
  </r>
  <r>
    <n v="504926"/>
    <x v="3"/>
    <x v="0"/>
    <x v="1"/>
    <n v="156"/>
    <x v="613"/>
    <d v="2020-02-05T00:00:00"/>
    <x v="611"/>
    <x v="5"/>
    <n v="422.96"/>
    <n v="342.6"/>
  </r>
  <r>
    <n v="959505"/>
    <x v="1"/>
    <x v="2"/>
    <x v="1"/>
    <n v="16"/>
    <x v="612"/>
    <d v="2020-02-04T00:00:00"/>
    <x v="611"/>
    <x v="4"/>
    <n v="1209.54"/>
    <n v="1088.5899999999999"/>
  </r>
  <r>
    <n v="104790"/>
    <x v="1"/>
    <x v="0"/>
    <x v="3"/>
    <n v="21"/>
    <x v="613"/>
    <d v="2020-02-05T00:00:00"/>
    <x v="615"/>
    <x v="4"/>
    <n v="455.32"/>
    <n v="327.83"/>
  </r>
  <r>
    <n v="37041"/>
    <x v="0"/>
    <x v="2"/>
    <x v="3"/>
    <n v="315"/>
    <x v="613"/>
    <d v="2020-02-06T00:00:00"/>
    <x v="616"/>
    <x v="0"/>
    <n v="1366.5"/>
    <n v="1011.21"/>
  </r>
  <r>
    <n v="287665"/>
    <x v="0"/>
    <x v="2"/>
    <x v="4"/>
    <n v="229"/>
    <x v="612"/>
    <d v="2020-02-07T00:00:00"/>
    <x v="618"/>
    <x v="2"/>
    <n v="877.14"/>
    <n v="578.91"/>
  </r>
  <r>
    <n v="846053"/>
    <x v="3"/>
    <x v="0"/>
    <x v="1"/>
    <n v="281"/>
    <x v="612"/>
    <d v="2020-02-05T00:00:00"/>
    <x v="613"/>
    <x v="4"/>
    <n v="923.98"/>
    <n v="471.23"/>
  </r>
  <r>
    <n v="4691"/>
    <x v="0"/>
    <x v="0"/>
    <x v="2"/>
    <n v="76"/>
    <x v="613"/>
    <d v="2020-02-04T00:00:00"/>
    <x v="614"/>
    <x v="0"/>
    <n v="564.17999999999995"/>
    <n v="366.72"/>
  </r>
  <r>
    <n v="70970"/>
    <x v="1"/>
    <x v="3"/>
    <x v="0"/>
    <n v="261"/>
    <x v="614"/>
    <d v="2020-02-06T00:00:00"/>
    <x v="613"/>
    <x v="3"/>
    <n v="923.81"/>
    <n v="517.33000000000004"/>
  </r>
  <r>
    <n v="505165"/>
    <x v="0"/>
    <x v="1"/>
    <x v="3"/>
    <n v="143"/>
    <x v="613"/>
    <d v="2020-02-07T00:00:00"/>
    <x v="616"/>
    <x v="5"/>
    <n v="1236.6199999999999"/>
    <n v="692.51"/>
  </r>
  <r>
    <n v="31262"/>
    <x v="1"/>
    <x v="2"/>
    <x v="5"/>
    <n v="262"/>
    <x v="614"/>
    <d v="2020-02-05T00:00:00"/>
    <x v="611"/>
    <x v="1"/>
    <n v="608.6"/>
    <n v="359.07"/>
  </r>
  <r>
    <n v="730848"/>
    <x v="2"/>
    <x v="3"/>
    <x v="3"/>
    <n v="311"/>
    <x v="613"/>
    <d v="2020-02-08T00:00:00"/>
    <x v="620"/>
    <x v="0"/>
    <n v="1316.58"/>
    <n v="921.61"/>
  </r>
  <r>
    <n v="922326"/>
    <x v="1"/>
    <x v="3"/>
    <x v="1"/>
    <n v="209"/>
    <x v="614"/>
    <d v="2020-02-08T00:00:00"/>
    <x v="616"/>
    <x v="4"/>
    <n v="1145.78"/>
    <n v="836.42"/>
  </r>
  <r>
    <n v="899840"/>
    <x v="2"/>
    <x v="1"/>
    <x v="5"/>
    <n v="268"/>
    <x v="614"/>
    <d v="2020-02-08T00:00:00"/>
    <x v="621"/>
    <x v="0"/>
    <n v="717.95"/>
    <n v="416.41"/>
  </r>
  <r>
    <n v="160664"/>
    <x v="0"/>
    <x v="0"/>
    <x v="0"/>
    <n v="73"/>
    <x v="614"/>
    <d v="2020-02-06T00:00:00"/>
    <x v="616"/>
    <x v="1"/>
    <n v="1607.9"/>
    <n v="1382.79"/>
  </r>
  <r>
    <n v="852091"/>
    <x v="1"/>
    <x v="2"/>
    <x v="2"/>
    <n v="45"/>
    <x v="614"/>
    <d v="2020-02-05T00:00:00"/>
    <x v="613"/>
    <x v="0"/>
    <n v="1487.52"/>
    <n v="1279.27"/>
  </r>
  <r>
    <n v="218735"/>
    <x v="3"/>
    <x v="2"/>
    <x v="3"/>
    <n v="296"/>
    <x v="613"/>
    <d v="2020-02-08T00:00:00"/>
    <x v="621"/>
    <x v="2"/>
    <n v="1548.74"/>
    <n v="1440.33"/>
  </r>
  <r>
    <n v="748136"/>
    <x v="2"/>
    <x v="1"/>
    <x v="1"/>
    <n v="29"/>
    <x v="614"/>
    <d v="2020-02-06T00:00:00"/>
    <x v="619"/>
    <x v="0"/>
    <n v="712.36"/>
    <n v="491.53"/>
  </r>
  <r>
    <n v="47116"/>
    <x v="1"/>
    <x v="3"/>
    <x v="4"/>
    <n v="85"/>
    <x v="615"/>
    <d v="2020-02-08T00:00:00"/>
    <x v="620"/>
    <x v="2"/>
    <n v="1411.9"/>
    <n v="1341.31"/>
  </r>
  <r>
    <n v="505558"/>
    <x v="0"/>
    <x v="2"/>
    <x v="4"/>
    <n v="20"/>
    <x v="614"/>
    <d v="2020-02-06T00:00:00"/>
    <x v="616"/>
    <x v="2"/>
    <n v="540.25"/>
    <n v="307.94"/>
  </r>
  <r>
    <n v="709295"/>
    <x v="0"/>
    <x v="3"/>
    <x v="1"/>
    <n v="63"/>
    <x v="614"/>
    <d v="2020-02-09T00:00:00"/>
    <x v="618"/>
    <x v="1"/>
    <n v="1494.73"/>
    <n v="1076.21"/>
  </r>
  <r>
    <n v="398078"/>
    <x v="0"/>
    <x v="2"/>
    <x v="2"/>
    <n v="275"/>
    <x v="614"/>
    <d v="2020-02-07T00:00:00"/>
    <x v="619"/>
    <x v="5"/>
    <n v="1134.53"/>
    <n v="1043.77"/>
  </r>
  <r>
    <n v="64237"/>
    <x v="2"/>
    <x v="1"/>
    <x v="4"/>
    <n v="64"/>
    <x v="615"/>
    <d v="2020-02-08T00:00:00"/>
    <x v="615"/>
    <x v="0"/>
    <n v="829.19"/>
    <n v="630.17999999999995"/>
  </r>
  <r>
    <n v="480997"/>
    <x v="2"/>
    <x v="0"/>
    <x v="2"/>
    <n v="227"/>
    <x v="616"/>
    <d v="2020-02-09T00:00:00"/>
    <x v="620"/>
    <x v="2"/>
    <n v="755.6"/>
    <n v="627.15"/>
  </r>
  <r>
    <n v="935589"/>
    <x v="2"/>
    <x v="0"/>
    <x v="5"/>
    <n v="203"/>
    <x v="615"/>
    <d v="2020-02-10T00:00:00"/>
    <x v="618"/>
    <x v="3"/>
    <n v="1291.07"/>
    <n v="684.27"/>
  </r>
  <r>
    <n v="116995"/>
    <x v="3"/>
    <x v="2"/>
    <x v="4"/>
    <n v="237"/>
    <x v="615"/>
    <d v="2020-02-10T00:00:00"/>
    <x v="622"/>
    <x v="2"/>
    <n v="1151.27"/>
    <n v="610.16999999999996"/>
  </r>
  <r>
    <n v="514534"/>
    <x v="0"/>
    <x v="1"/>
    <x v="4"/>
    <n v="231"/>
    <x v="615"/>
    <d v="2020-02-08T00:00:00"/>
    <x v="618"/>
    <x v="4"/>
    <n v="1358.64"/>
    <n v="1046.1500000000001"/>
  </r>
  <r>
    <n v="896099"/>
    <x v="1"/>
    <x v="3"/>
    <x v="4"/>
    <n v="27"/>
    <x v="615"/>
    <d v="2020-02-08T00:00:00"/>
    <x v="618"/>
    <x v="2"/>
    <n v="609.85"/>
    <n v="573.26"/>
  </r>
  <r>
    <n v="816220"/>
    <x v="0"/>
    <x v="2"/>
    <x v="4"/>
    <n v="362"/>
    <x v="616"/>
    <d v="2020-02-10T00:00:00"/>
    <x v="620"/>
    <x v="2"/>
    <n v="1653.47"/>
    <n v="925.94"/>
  </r>
  <r>
    <n v="186802"/>
    <x v="1"/>
    <x v="2"/>
    <x v="0"/>
    <n v="77"/>
    <x v="617"/>
    <d v="2020-02-08T00:00:00"/>
    <x v="618"/>
    <x v="4"/>
    <n v="1529.74"/>
    <n v="1422.66"/>
  </r>
  <r>
    <n v="435964"/>
    <x v="0"/>
    <x v="3"/>
    <x v="5"/>
    <n v="212"/>
    <x v="616"/>
    <d v="2020-02-09T00:00:00"/>
    <x v="620"/>
    <x v="1"/>
    <n v="337.68"/>
    <n v="297.16000000000003"/>
  </r>
  <r>
    <n v="236628"/>
    <x v="0"/>
    <x v="0"/>
    <x v="2"/>
    <n v="196"/>
    <x v="617"/>
    <d v="2020-02-11T00:00:00"/>
    <x v="619"/>
    <x v="4"/>
    <n v="220.85"/>
    <n v="181.1"/>
  </r>
  <r>
    <n v="816594"/>
    <x v="0"/>
    <x v="3"/>
    <x v="3"/>
    <n v="342"/>
    <x v="617"/>
    <d v="2020-02-08T00:00:00"/>
    <x v="618"/>
    <x v="3"/>
    <n v="801.73"/>
    <n v="689.49"/>
  </r>
  <r>
    <n v="921106"/>
    <x v="1"/>
    <x v="0"/>
    <x v="5"/>
    <n v="233"/>
    <x v="617"/>
    <d v="2020-02-08T00:00:00"/>
    <x v="619"/>
    <x v="0"/>
    <n v="199.73"/>
    <n v="159.78"/>
  </r>
  <r>
    <n v="255135"/>
    <x v="0"/>
    <x v="2"/>
    <x v="4"/>
    <n v="284"/>
    <x v="617"/>
    <d v="2020-02-10T00:00:00"/>
    <x v="618"/>
    <x v="3"/>
    <n v="736.7"/>
    <n v="618.83000000000004"/>
  </r>
  <r>
    <n v="823192"/>
    <x v="0"/>
    <x v="0"/>
    <x v="1"/>
    <n v="297"/>
    <x v="616"/>
    <d v="2020-02-10T00:00:00"/>
    <x v="618"/>
    <x v="4"/>
    <n v="384.81"/>
    <n v="315.54000000000002"/>
  </r>
  <r>
    <n v="583389"/>
    <x v="0"/>
    <x v="2"/>
    <x v="2"/>
    <n v="288"/>
    <x v="616"/>
    <d v="2020-02-08T00:00:00"/>
    <x v="615"/>
    <x v="3"/>
    <n v="665.08"/>
    <n v="611.87"/>
  </r>
  <r>
    <n v="547317"/>
    <x v="1"/>
    <x v="2"/>
    <x v="4"/>
    <n v="109"/>
    <x v="618"/>
    <d v="2020-02-09T00:00:00"/>
    <x v="619"/>
    <x v="5"/>
    <n v="1002.42"/>
    <n v="741.79"/>
  </r>
  <r>
    <n v="396386"/>
    <x v="1"/>
    <x v="2"/>
    <x v="3"/>
    <n v="138"/>
    <x v="617"/>
    <d v="2020-02-09T00:00:00"/>
    <x v="619"/>
    <x v="4"/>
    <n v="1951.5"/>
    <n v="1248.96"/>
  </r>
  <r>
    <n v="466184"/>
    <x v="1"/>
    <x v="2"/>
    <x v="2"/>
    <n v="173"/>
    <x v="618"/>
    <d v="2020-02-10T00:00:00"/>
    <x v="620"/>
    <x v="1"/>
    <n v="1027.48"/>
    <n v="832.26"/>
  </r>
  <r>
    <n v="568151"/>
    <x v="1"/>
    <x v="2"/>
    <x v="1"/>
    <n v="233"/>
    <x v="618"/>
    <d v="2020-02-12T00:00:00"/>
    <x v="623"/>
    <x v="4"/>
    <n v="596.42999999999995"/>
    <n v="393.64"/>
  </r>
  <r>
    <n v="782107"/>
    <x v="2"/>
    <x v="0"/>
    <x v="3"/>
    <n v="177"/>
    <x v="618"/>
    <d v="2020-02-11T00:00:00"/>
    <x v="624"/>
    <x v="4"/>
    <n v="393.72"/>
    <n v="228.36"/>
  </r>
  <r>
    <n v="473726"/>
    <x v="0"/>
    <x v="2"/>
    <x v="0"/>
    <n v="313"/>
    <x v="618"/>
    <d v="2020-02-10T00:00:00"/>
    <x v="620"/>
    <x v="0"/>
    <n v="192.95"/>
    <n v="121.56"/>
  </r>
  <r>
    <n v="743143"/>
    <x v="1"/>
    <x v="1"/>
    <x v="2"/>
    <n v="69"/>
    <x v="618"/>
    <d v="2020-02-13T00:00:00"/>
    <x v="622"/>
    <x v="0"/>
    <n v="1180.55"/>
    <n v="790.97"/>
  </r>
  <r>
    <n v="377005"/>
    <x v="0"/>
    <x v="3"/>
    <x v="5"/>
    <n v="108"/>
    <x v="618"/>
    <d v="2020-02-11T00:00:00"/>
    <x v="621"/>
    <x v="0"/>
    <n v="1185.17"/>
    <n v="1007.39"/>
  </r>
  <r>
    <n v="486396"/>
    <x v="3"/>
    <x v="3"/>
    <x v="3"/>
    <n v="120"/>
    <x v="618"/>
    <d v="2020-02-13T00:00:00"/>
    <x v="623"/>
    <x v="1"/>
    <n v="1111.19"/>
    <n v="955.62"/>
  </r>
  <r>
    <n v="611184"/>
    <x v="0"/>
    <x v="3"/>
    <x v="1"/>
    <n v="40"/>
    <x v="618"/>
    <d v="2020-02-10T00:00:00"/>
    <x v="619"/>
    <x v="3"/>
    <n v="160.30000000000001"/>
    <n v="142.66999999999999"/>
  </r>
  <r>
    <n v="424943"/>
    <x v="1"/>
    <x v="2"/>
    <x v="4"/>
    <n v="110"/>
    <x v="619"/>
    <d v="2020-02-10T00:00:00"/>
    <x v="617"/>
    <x v="3"/>
    <n v="596.42999999999995"/>
    <n v="322.07"/>
  </r>
  <r>
    <n v="801144"/>
    <x v="1"/>
    <x v="2"/>
    <x v="5"/>
    <n v="202"/>
    <x v="618"/>
    <d v="2020-02-13T00:00:00"/>
    <x v="623"/>
    <x v="0"/>
    <n v="1834.32"/>
    <n v="1559.17"/>
  </r>
  <r>
    <n v="356966"/>
    <x v="0"/>
    <x v="1"/>
    <x v="0"/>
    <n v="7"/>
    <x v="619"/>
    <d v="2020-02-14T00:00:00"/>
    <x v="622"/>
    <x v="4"/>
    <n v="1899.76"/>
    <n v="1367.83"/>
  </r>
  <r>
    <n v="924542"/>
    <x v="1"/>
    <x v="2"/>
    <x v="5"/>
    <n v="326"/>
    <x v="619"/>
    <d v="2020-02-14T00:00:00"/>
    <x v="620"/>
    <x v="2"/>
    <n v="1344.24"/>
    <n v="940.97"/>
  </r>
  <r>
    <n v="615262"/>
    <x v="1"/>
    <x v="1"/>
    <x v="1"/>
    <n v="238"/>
    <x v="619"/>
    <d v="2020-02-14T00:00:00"/>
    <x v="625"/>
    <x v="3"/>
    <n v="1210.32"/>
    <n v="1040.8800000000001"/>
  </r>
  <r>
    <n v="733295"/>
    <x v="0"/>
    <x v="1"/>
    <x v="2"/>
    <n v="255"/>
    <x v="620"/>
    <d v="2020-02-13T00:00:00"/>
    <x v="622"/>
    <x v="2"/>
    <n v="1476.3"/>
    <n v="974.36"/>
  </r>
  <r>
    <n v="763283"/>
    <x v="3"/>
    <x v="2"/>
    <x v="1"/>
    <n v="95"/>
    <x v="619"/>
    <d v="2020-02-12T00:00:00"/>
    <x v="617"/>
    <x v="0"/>
    <n v="1159.22"/>
    <n v="1043.3"/>
  </r>
  <r>
    <n v="500372"/>
    <x v="3"/>
    <x v="3"/>
    <x v="1"/>
    <n v="148"/>
    <x v="620"/>
    <d v="2020-02-12T00:00:00"/>
    <x v="623"/>
    <x v="0"/>
    <n v="893.11"/>
    <n v="839.52"/>
  </r>
  <r>
    <n v="286508"/>
    <x v="0"/>
    <x v="3"/>
    <x v="2"/>
    <n v="241"/>
    <x v="619"/>
    <d v="2020-02-13T00:00:00"/>
    <x v="620"/>
    <x v="3"/>
    <n v="246.25"/>
    <n v="150.21"/>
  </r>
  <r>
    <n v="617822"/>
    <x v="0"/>
    <x v="2"/>
    <x v="0"/>
    <n v="101"/>
    <x v="620"/>
    <d v="2020-02-14T00:00:00"/>
    <x v="624"/>
    <x v="2"/>
    <n v="280.94"/>
    <n v="261.27"/>
  </r>
  <r>
    <n v="671158"/>
    <x v="0"/>
    <x v="1"/>
    <x v="3"/>
    <n v="352"/>
    <x v="619"/>
    <d v="2020-02-12T00:00:00"/>
    <x v="617"/>
    <x v="3"/>
    <n v="1778.9"/>
    <n v="1369.75"/>
  </r>
  <r>
    <n v="734863"/>
    <x v="0"/>
    <x v="3"/>
    <x v="4"/>
    <n v="84"/>
    <x v="619"/>
    <d v="2020-02-14T00:00:00"/>
    <x v="626"/>
    <x v="0"/>
    <n v="343.62"/>
    <n v="223.35"/>
  </r>
  <r>
    <n v="209417"/>
    <x v="2"/>
    <x v="1"/>
    <x v="4"/>
    <n v="239"/>
    <x v="621"/>
    <d v="2020-02-12T00:00:00"/>
    <x v="624"/>
    <x v="0"/>
    <n v="1536.62"/>
    <n v="1152.47"/>
  </r>
  <r>
    <n v="962136"/>
    <x v="1"/>
    <x v="3"/>
    <x v="2"/>
    <n v="45"/>
    <x v="621"/>
    <d v="2020-02-14T00:00:00"/>
    <x v="625"/>
    <x v="4"/>
    <n v="712.27"/>
    <n v="626.79999999999995"/>
  </r>
  <r>
    <n v="575873"/>
    <x v="0"/>
    <x v="3"/>
    <x v="4"/>
    <n v="71"/>
    <x v="620"/>
    <d v="2020-02-13T00:00:00"/>
    <x v="621"/>
    <x v="1"/>
    <n v="616.39"/>
    <n v="369.83"/>
  </r>
  <r>
    <n v="258072"/>
    <x v="1"/>
    <x v="3"/>
    <x v="4"/>
    <n v="166"/>
    <x v="620"/>
    <d v="2020-02-15T00:00:00"/>
    <x v="627"/>
    <x v="1"/>
    <n v="381.39"/>
    <n v="312.74"/>
  </r>
  <r>
    <n v="331797"/>
    <x v="3"/>
    <x v="3"/>
    <x v="3"/>
    <n v="162"/>
    <x v="621"/>
    <d v="2020-02-12T00:00:00"/>
    <x v="624"/>
    <x v="2"/>
    <n v="1907.33"/>
    <n v="1735.67"/>
  </r>
  <r>
    <n v="746574"/>
    <x v="0"/>
    <x v="0"/>
    <x v="4"/>
    <n v="223"/>
    <x v="620"/>
    <d v="2020-02-14T00:00:00"/>
    <x v="625"/>
    <x v="1"/>
    <n v="592.79"/>
    <n v="331.96"/>
  </r>
  <r>
    <n v="962914"/>
    <x v="0"/>
    <x v="2"/>
    <x v="5"/>
    <n v="150"/>
    <x v="621"/>
    <d v="2020-02-13T00:00:00"/>
    <x v="624"/>
    <x v="5"/>
    <n v="223.91"/>
    <n v="197.04"/>
  </r>
  <r>
    <n v="413930"/>
    <x v="0"/>
    <x v="2"/>
    <x v="1"/>
    <n v="19"/>
    <x v="620"/>
    <d v="2020-02-13T00:00:00"/>
    <x v="624"/>
    <x v="5"/>
    <n v="1152.07"/>
    <n v="841.01"/>
  </r>
  <r>
    <n v="673853"/>
    <x v="0"/>
    <x v="1"/>
    <x v="3"/>
    <n v="59"/>
    <x v="621"/>
    <d v="2020-02-15T00:00:00"/>
    <x v="625"/>
    <x v="1"/>
    <n v="343.62"/>
    <n v="261.14999999999998"/>
  </r>
  <r>
    <n v="336837"/>
    <x v="1"/>
    <x v="2"/>
    <x v="1"/>
    <n v="59"/>
    <x v="620"/>
    <d v="2020-02-12T00:00:00"/>
    <x v="628"/>
    <x v="4"/>
    <n v="1049.29"/>
    <n v="629.57000000000005"/>
  </r>
  <r>
    <n v="45912"/>
    <x v="2"/>
    <x v="1"/>
    <x v="4"/>
    <n v="320"/>
    <x v="621"/>
    <d v="2020-02-15T00:00:00"/>
    <x v="627"/>
    <x v="2"/>
    <n v="544.79"/>
    <n v="473.97"/>
  </r>
  <r>
    <n v="908108"/>
    <x v="0"/>
    <x v="1"/>
    <x v="1"/>
    <n v="198"/>
    <x v="621"/>
    <d v="2020-02-12T00:00:00"/>
    <x v="623"/>
    <x v="2"/>
    <n v="1523.41"/>
    <n v="1294.9000000000001"/>
  </r>
  <r>
    <n v="435758"/>
    <x v="1"/>
    <x v="2"/>
    <x v="0"/>
    <n v="118"/>
    <x v="620"/>
    <d v="2020-02-13T00:00:00"/>
    <x v="628"/>
    <x v="3"/>
    <n v="1890.12"/>
    <n v="1096.27"/>
  </r>
  <r>
    <n v="565841"/>
    <x v="1"/>
    <x v="1"/>
    <x v="5"/>
    <n v="16"/>
    <x v="621"/>
    <d v="2020-02-16T00:00:00"/>
    <x v="628"/>
    <x v="1"/>
    <n v="1112.8900000000001"/>
    <n v="712.25"/>
  </r>
  <r>
    <n v="510172"/>
    <x v="0"/>
    <x v="2"/>
    <x v="5"/>
    <n v="136"/>
    <x v="622"/>
    <d v="2020-02-13T00:00:00"/>
    <x v="622"/>
    <x v="4"/>
    <n v="560.79"/>
    <n v="437.42"/>
  </r>
  <r>
    <n v="903726"/>
    <x v="1"/>
    <x v="3"/>
    <x v="5"/>
    <n v="316"/>
    <x v="621"/>
    <d v="2020-02-14T00:00:00"/>
    <x v="623"/>
    <x v="5"/>
    <n v="1022"/>
    <n v="613.20000000000005"/>
  </r>
  <r>
    <n v="593306"/>
    <x v="0"/>
    <x v="0"/>
    <x v="4"/>
    <n v="61"/>
    <x v="621"/>
    <d v="2020-02-13T00:00:00"/>
    <x v="623"/>
    <x v="5"/>
    <n v="1171.6500000000001"/>
    <n v="949.04"/>
  </r>
  <r>
    <n v="384491"/>
    <x v="0"/>
    <x v="1"/>
    <x v="0"/>
    <n v="129"/>
    <x v="621"/>
    <d v="2020-02-15T00:00:00"/>
    <x v="628"/>
    <x v="3"/>
    <n v="1951.5"/>
    <n v="1814.9"/>
  </r>
  <r>
    <n v="819945"/>
    <x v="0"/>
    <x v="3"/>
    <x v="1"/>
    <n v="63"/>
    <x v="622"/>
    <d v="2020-02-15T00:00:00"/>
    <x v="628"/>
    <x v="2"/>
    <n v="669.51"/>
    <n v="488.74"/>
  </r>
  <r>
    <n v="681836"/>
    <x v="0"/>
    <x v="1"/>
    <x v="2"/>
    <n v="191"/>
    <x v="621"/>
    <d v="2020-02-16T00:00:00"/>
    <x v="623"/>
    <x v="5"/>
    <n v="603.75"/>
    <n v="434.7"/>
  </r>
  <r>
    <n v="219419"/>
    <x v="1"/>
    <x v="2"/>
    <x v="3"/>
    <n v="84"/>
    <x v="621"/>
    <d v="2020-02-14T00:00:00"/>
    <x v="620"/>
    <x v="3"/>
    <n v="1104.44"/>
    <n v="651.62"/>
  </r>
  <r>
    <n v="1000034"/>
    <x v="2"/>
    <x v="1"/>
    <x v="2"/>
    <n v="106"/>
    <x v="622"/>
    <d v="2020-02-17T00:00:00"/>
    <x v="629"/>
    <x v="5"/>
    <n v="411.04"/>
    <n v="386.38"/>
  </r>
  <r>
    <n v="516442"/>
    <x v="0"/>
    <x v="2"/>
    <x v="5"/>
    <n v="84"/>
    <x v="622"/>
    <d v="2020-02-17T00:00:00"/>
    <x v="626"/>
    <x v="4"/>
    <n v="1349.24"/>
    <n v="755.57"/>
  </r>
  <r>
    <n v="611978"/>
    <x v="2"/>
    <x v="1"/>
    <x v="2"/>
    <n v="362"/>
    <x v="623"/>
    <d v="2020-02-15T00:00:00"/>
    <x v="627"/>
    <x v="4"/>
    <n v="1531.9"/>
    <n v="995.74"/>
  </r>
  <r>
    <n v="399968"/>
    <x v="2"/>
    <x v="1"/>
    <x v="5"/>
    <n v="63"/>
    <x v="622"/>
    <d v="2020-02-15T00:00:00"/>
    <x v="626"/>
    <x v="2"/>
    <n v="395.02"/>
    <n v="213.31"/>
  </r>
  <r>
    <n v="541784"/>
    <x v="2"/>
    <x v="0"/>
    <x v="4"/>
    <n v="251"/>
    <x v="623"/>
    <d v="2020-02-16T00:00:00"/>
    <x v="625"/>
    <x v="0"/>
    <n v="1346.62"/>
    <n v="754.11"/>
  </r>
  <r>
    <n v="823431"/>
    <x v="2"/>
    <x v="1"/>
    <x v="5"/>
    <n v="228"/>
    <x v="622"/>
    <d v="2020-02-15T00:00:00"/>
    <x v="627"/>
    <x v="4"/>
    <n v="1210.32"/>
    <n v="1040.8800000000001"/>
  </r>
  <r>
    <n v="789089"/>
    <x v="3"/>
    <x v="3"/>
    <x v="4"/>
    <n v="119"/>
    <x v="623"/>
    <d v="2020-02-16T00:00:00"/>
    <x v="625"/>
    <x v="4"/>
    <n v="1862.1"/>
    <n v="1675.89"/>
  </r>
  <r>
    <n v="345291"/>
    <x v="2"/>
    <x v="1"/>
    <x v="2"/>
    <n v="316"/>
    <x v="622"/>
    <d v="2020-02-15T00:00:00"/>
    <x v="626"/>
    <x v="5"/>
    <n v="278.41000000000003"/>
    <n v="141.99"/>
  </r>
  <r>
    <n v="901937"/>
    <x v="1"/>
    <x v="0"/>
    <x v="0"/>
    <n v="276"/>
    <x v="622"/>
    <d v="2020-02-17T00:00:00"/>
    <x v="630"/>
    <x v="4"/>
    <n v="550.27"/>
    <n v="445.72"/>
  </r>
  <r>
    <n v="25287"/>
    <x v="0"/>
    <x v="1"/>
    <x v="4"/>
    <n v="98"/>
    <x v="624"/>
    <d v="2020-02-17T00:00:00"/>
    <x v="627"/>
    <x v="4"/>
    <n v="431.53"/>
    <n v="228.71"/>
  </r>
  <r>
    <n v="536218"/>
    <x v="3"/>
    <x v="3"/>
    <x v="3"/>
    <n v="33"/>
    <x v="623"/>
    <d v="2020-02-18T00:00:00"/>
    <x v="629"/>
    <x v="0"/>
    <n v="1002.42"/>
    <n v="902.18"/>
  </r>
  <r>
    <n v="853925"/>
    <x v="2"/>
    <x v="1"/>
    <x v="4"/>
    <n v="255"/>
    <x v="624"/>
    <d v="2020-02-16T00:00:00"/>
    <x v="622"/>
    <x v="0"/>
    <n v="799.45"/>
    <n v="615.58000000000004"/>
  </r>
  <r>
    <n v="118322"/>
    <x v="3"/>
    <x v="2"/>
    <x v="0"/>
    <n v="40"/>
    <x v="623"/>
    <d v="2020-02-16T00:00:00"/>
    <x v="627"/>
    <x v="5"/>
    <n v="1181.57"/>
    <n v="803.47"/>
  </r>
  <r>
    <n v="57082"/>
    <x v="0"/>
    <x v="0"/>
    <x v="1"/>
    <n v="323"/>
    <x v="623"/>
    <d v="2020-02-16T00:00:00"/>
    <x v="627"/>
    <x v="3"/>
    <n v="1170.6199999999999"/>
    <n v="1018.44"/>
  </r>
  <r>
    <n v="851993"/>
    <x v="1"/>
    <x v="2"/>
    <x v="4"/>
    <n v="172"/>
    <x v="624"/>
    <d v="2020-02-16T00:00:00"/>
    <x v="625"/>
    <x v="1"/>
    <n v="657.42"/>
    <n v="539.08000000000004"/>
  </r>
  <r>
    <n v="739857"/>
    <x v="1"/>
    <x v="2"/>
    <x v="4"/>
    <n v="66"/>
    <x v="624"/>
    <d v="2020-02-18T00:00:00"/>
    <x v="628"/>
    <x v="1"/>
    <n v="827.05"/>
    <n v="430.07"/>
  </r>
  <r>
    <n v="830667"/>
    <x v="0"/>
    <x v="3"/>
    <x v="3"/>
    <n v="15"/>
    <x v="624"/>
    <d v="2020-02-17T00:00:00"/>
    <x v="623"/>
    <x v="0"/>
    <n v="849.24"/>
    <n v="577.48"/>
  </r>
  <r>
    <n v="906069"/>
    <x v="1"/>
    <x v="1"/>
    <x v="3"/>
    <n v="57"/>
    <x v="624"/>
    <d v="2020-02-18T00:00:00"/>
    <x v="630"/>
    <x v="3"/>
    <n v="682.87"/>
    <n v="478.01"/>
  </r>
  <r>
    <n v="33635"/>
    <x v="2"/>
    <x v="0"/>
    <x v="3"/>
    <n v="243"/>
    <x v="624"/>
    <d v="2020-02-17T00:00:00"/>
    <x v="626"/>
    <x v="1"/>
    <n v="272.12"/>
    <n v="253.07"/>
  </r>
  <r>
    <n v="396062"/>
    <x v="0"/>
    <x v="0"/>
    <x v="5"/>
    <n v="282"/>
    <x v="625"/>
    <d v="2020-02-19T00:00:00"/>
    <x v="630"/>
    <x v="3"/>
    <n v="1531.9"/>
    <n v="1179.56"/>
  </r>
  <r>
    <n v="958522"/>
    <x v="0"/>
    <x v="0"/>
    <x v="3"/>
    <n v="7"/>
    <x v="625"/>
    <d v="2020-02-16T00:00:00"/>
    <x v="622"/>
    <x v="3"/>
    <n v="1513.02"/>
    <n v="1074.24"/>
  </r>
  <r>
    <n v="786026"/>
    <x v="0"/>
    <x v="3"/>
    <x v="3"/>
    <n v="91"/>
    <x v="625"/>
    <d v="2020-02-18T00:00:00"/>
    <x v="629"/>
    <x v="1"/>
    <n v="344.33"/>
    <n v="289.24"/>
  </r>
  <r>
    <n v="846682"/>
    <x v="1"/>
    <x v="1"/>
    <x v="0"/>
    <n v="198"/>
    <x v="624"/>
    <d v="2020-02-17T00:00:00"/>
    <x v="626"/>
    <x v="2"/>
    <n v="1664.12"/>
    <n v="1031.75"/>
  </r>
  <r>
    <n v="365493"/>
    <x v="1"/>
    <x v="3"/>
    <x v="4"/>
    <n v="337"/>
    <x v="626"/>
    <d v="2020-02-19T00:00:00"/>
    <x v="626"/>
    <x v="5"/>
    <n v="419.59"/>
    <n v="218.19"/>
  </r>
  <r>
    <n v="996849"/>
    <x v="0"/>
    <x v="0"/>
    <x v="4"/>
    <n v="172"/>
    <x v="625"/>
    <d v="2020-02-20T00:00:00"/>
    <x v="625"/>
    <x v="2"/>
    <n v="863.69"/>
    <n v="630.49"/>
  </r>
  <r>
    <n v="882230"/>
    <x v="1"/>
    <x v="1"/>
    <x v="3"/>
    <n v="167"/>
    <x v="625"/>
    <d v="2020-02-19T00:00:00"/>
    <x v="630"/>
    <x v="4"/>
    <n v="1641.66"/>
    <n v="1526.74"/>
  </r>
  <r>
    <n v="360862"/>
    <x v="1"/>
    <x v="2"/>
    <x v="3"/>
    <n v="191"/>
    <x v="626"/>
    <d v="2020-02-19T00:00:00"/>
    <x v="626"/>
    <x v="2"/>
    <n v="334.68"/>
    <n v="214.2"/>
  </r>
  <r>
    <n v="765743"/>
    <x v="0"/>
    <x v="0"/>
    <x v="0"/>
    <n v="162"/>
    <x v="626"/>
    <d v="2020-02-20T00:00:00"/>
    <x v="625"/>
    <x v="2"/>
    <n v="672.55"/>
    <n v="504.41"/>
  </r>
  <r>
    <n v="84825"/>
    <x v="2"/>
    <x v="0"/>
    <x v="1"/>
    <n v="284"/>
    <x v="625"/>
    <d v="2020-02-18T00:00:00"/>
    <x v="627"/>
    <x v="2"/>
    <n v="217"/>
    <n v="134.54"/>
  </r>
  <r>
    <n v="656895"/>
    <x v="0"/>
    <x v="0"/>
    <x v="4"/>
    <n v="64"/>
    <x v="626"/>
    <d v="2020-02-19T00:00:00"/>
    <x v="631"/>
    <x v="4"/>
    <n v="1823.37"/>
    <n v="1002.85"/>
  </r>
  <r>
    <n v="34710"/>
    <x v="1"/>
    <x v="1"/>
    <x v="3"/>
    <n v="260"/>
    <x v="625"/>
    <d v="2020-02-20T00:00:00"/>
    <x v="632"/>
    <x v="3"/>
    <n v="1049.29"/>
    <n v="545.63"/>
  </r>
  <r>
    <n v="939250"/>
    <x v="1"/>
    <x v="2"/>
    <x v="3"/>
    <n v="25"/>
    <x v="626"/>
    <d v="2020-02-17T00:00:00"/>
    <x v="628"/>
    <x v="0"/>
    <n v="793.58"/>
    <n v="579.30999999999995"/>
  </r>
  <r>
    <n v="869054"/>
    <x v="2"/>
    <x v="1"/>
    <x v="4"/>
    <n v="202"/>
    <x v="626"/>
    <d v="2020-02-21T00:00:00"/>
    <x v="633"/>
    <x v="2"/>
    <n v="527.55999999999995"/>
    <n v="379.84"/>
  </r>
  <r>
    <n v="148702"/>
    <x v="1"/>
    <x v="2"/>
    <x v="2"/>
    <n v="43"/>
    <x v="627"/>
    <d v="2020-02-19T00:00:00"/>
    <x v="629"/>
    <x v="2"/>
    <n v="1172.79"/>
    <n v="1032.06"/>
  </r>
  <r>
    <n v="148948"/>
    <x v="2"/>
    <x v="3"/>
    <x v="3"/>
    <n v="112"/>
    <x v="626"/>
    <d v="2020-02-21T00:00:00"/>
    <x v="631"/>
    <x v="3"/>
    <n v="1230.5999999999999"/>
    <n v="762.97"/>
  </r>
  <r>
    <n v="840046"/>
    <x v="0"/>
    <x v="0"/>
    <x v="5"/>
    <n v="102"/>
    <x v="627"/>
    <d v="2020-02-19T00:00:00"/>
    <x v="627"/>
    <x v="0"/>
    <n v="1039.94"/>
    <n v="686.36"/>
  </r>
  <r>
    <n v="799684"/>
    <x v="1"/>
    <x v="2"/>
    <x v="4"/>
    <n v="63"/>
    <x v="626"/>
    <d v="2020-02-19T00:00:00"/>
    <x v="626"/>
    <x v="5"/>
    <n v="1868.02"/>
    <n v="1251.57"/>
  </r>
  <r>
    <n v="914239"/>
    <x v="2"/>
    <x v="1"/>
    <x v="1"/>
    <n v="272"/>
    <x v="626"/>
    <d v="2020-02-21T00:00:00"/>
    <x v="632"/>
    <x v="1"/>
    <n v="419.59"/>
    <n v="255.95"/>
  </r>
  <r>
    <n v="316383"/>
    <x v="1"/>
    <x v="3"/>
    <x v="2"/>
    <n v="82"/>
    <x v="627"/>
    <d v="2020-02-20T00:00:00"/>
    <x v="629"/>
    <x v="5"/>
    <n v="1034.3599999999999"/>
    <n v="920.58"/>
  </r>
  <r>
    <n v="747749"/>
    <x v="0"/>
    <x v="3"/>
    <x v="4"/>
    <n v="142"/>
    <x v="627"/>
    <d v="2020-02-18T00:00:00"/>
    <x v="627"/>
    <x v="1"/>
    <n v="1724.52"/>
    <n v="1327.88"/>
  </r>
  <r>
    <n v="576359"/>
    <x v="3"/>
    <x v="3"/>
    <x v="1"/>
    <n v="187"/>
    <x v="626"/>
    <d v="2020-02-18T00:00:00"/>
    <x v="627"/>
    <x v="5"/>
    <n v="1014.98"/>
    <n v="822.13"/>
  </r>
  <r>
    <n v="88642"/>
    <x v="1"/>
    <x v="2"/>
    <x v="4"/>
    <n v="360"/>
    <x v="627"/>
    <d v="2020-02-20T00:00:00"/>
    <x v="634"/>
    <x v="3"/>
    <n v="360.42"/>
    <n v="205.44"/>
  </r>
  <r>
    <n v="97419"/>
    <x v="3"/>
    <x v="3"/>
    <x v="3"/>
    <n v="365"/>
    <x v="627"/>
    <d v="2020-02-20T00:00:00"/>
    <x v="634"/>
    <x v="3"/>
    <n v="416"/>
    <n v="278.72000000000003"/>
  </r>
  <r>
    <n v="795604"/>
    <x v="0"/>
    <x v="2"/>
    <x v="5"/>
    <n v="316"/>
    <x v="628"/>
    <d v="2020-02-21T00:00:00"/>
    <x v="627"/>
    <x v="2"/>
    <n v="1747.33"/>
    <n v="1607.54"/>
  </r>
  <r>
    <n v="811184"/>
    <x v="0"/>
    <x v="0"/>
    <x v="3"/>
    <n v="357"/>
    <x v="628"/>
    <d v="2020-02-22T00:00:00"/>
    <x v="633"/>
    <x v="5"/>
    <n v="1799.83"/>
    <n v="1439.86"/>
  </r>
  <r>
    <n v="133816"/>
    <x v="0"/>
    <x v="1"/>
    <x v="0"/>
    <n v="64"/>
    <x v="627"/>
    <d v="2020-02-19T00:00:00"/>
    <x v="626"/>
    <x v="5"/>
    <n v="1259.06"/>
    <n v="768.03"/>
  </r>
  <r>
    <n v="867672"/>
    <x v="2"/>
    <x v="1"/>
    <x v="1"/>
    <n v="332"/>
    <x v="628"/>
    <d v="2020-02-20T00:00:00"/>
    <x v="630"/>
    <x v="0"/>
    <n v="1476.3"/>
    <n v="797.2"/>
  </r>
  <r>
    <n v="427044"/>
    <x v="2"/>
    <x v="0"/>
    <x v="4"/>
    <n v="333"/>
    <x v="628"/>
    <d v="2020-02-22T00:00:00"/>
    <x v="632"/>
    <x v="0"/>
    <n v="355.34"/>
    <n v="198.99"/>
  </r>
  <r>
    <n v="624269"/>
    <x v="1"/>
    <x v="3"/>
    <x v="0"/>
    <n v="281"/>
    <x v="627"/>
    <d v="2020-02-22T00:00:00"/>
    <x v="631"/>
    <x v="3"/>
    <n v="949.16"/>
    <n v="607.46"/>
  </r>
  <r>
    <n v="530976"/>
    <x v="2"/>
    <x v="3"/>
    <x v="5"/>
    <n v="104"/>
    <x v="628"/>
    <d v="2020-02-20T00:00:00"/>
    <x v="631"/>
    <x v="2"/>
    <n v="308.58999999999997"/>
    <n v="283.89999999999998"/>
  </r>
  <r>
    <n v="234719"/>
    <x v="0"/>
    <x v="0"/>
    <x v="5"/>
    <n v="142"/>
    <x v="629"/>
    <d v="2020-02-23T00:00:00"/>
    <x v="632"/>
    <x v="1"/>
    <n v="1222.83"/>
    <n v="721.47"/>
  </r>
  <r>
    <n v="52281"/>
    <x v="0"/>
    <x v="1"/>
    <x v="2"/>
    <n v="106"/>
    <x v="628"/>
    <d v="2020-02-23T00:00:00"/>
    <x v="629"/>
    <x v="1"/>
    <n v="1154.52"/>
    <n v="935.16"/>
  </r>
  <r>
    <n v="916337"/>
    <x v="3"/>
    <x v="0"/>
    <x v="1"/>
    <n v="144"/>
    <x v="628"/>
    <d v="2020-02-22T00:00:00"/>
    <x v="631"/>
    <x v="5"/>
    <n v="1999.4"/>
    <n v="1299.6099999999999"/>
  </r>
  <r>
    <n v="971111"/>
    <x v="2"/>
    <x v="0"/>
    <x v="0"/>
    <n v="124"/>
    <x v="628"/>
    <d v="2020-02-20T00:00:00"/>
    <x v="631"/>
    <x v="5"/>
    <n v="1462.22"/>
    <n v="774.98"/>
  </r>
  <r>
    <n v="72046"/>
    <x v="2"/>
    <x v="2"/>
    <x v="2"/>
    <n v="241"/>
    <x v="629"/>
    <d v="2020-02-23T00:00:00"/>
    <x v="632"/>
    <x v="3"/>
    <n v="1700.22"/>
    <n v="1343.17"/>
  </r>
  <r>
    <n v="560968"/>
    <x v="1"/>
    <x v="0"/>
    <x v="3"/>
    <n v="152"/>
    <x v="628"/>
    <d v="2020-02-22T00:00:00"/>
    <x v="632"/>
    <x v="3"/>
    <n v="922.91"/>
    <n v="858.31"/>
  </r>
  <r>
    <n v="360401"/>
    <x v="2"/>
    <x v="1"/>
    <x v="0"/>
    <n v="162"/>
    <x v="628"/>
    <d v="2020-02-20T00:00:00"/>
    <x v="625"/>
    <x v="0"/>
    <n v="395.35"/>
    <n v="312.33"/>
  </r>
  <r>
    <n v="777083"/>
    <x v="2"/>
    <x v="0"/>
    <x v="0"/>
    <n v="54"/>
    <x v="628"/>
    <d v="2020-02-22T00:00:00"/>
    <x v="629"/>
    <x v="1"/>
    <n v="1358.29"/>
    <n v="910.05"/>
  </r>
  <r>
    <n v="49475"/>
    <x v="1"/>
    <x v="2"/>
    <x v="0"/>
    <n v="224"/>
    <x v="629"/>
    <d v="2020-02-23T00:00:00"/>
    <x v="631"/>
    <x v="0"/>
    <n v="837.94"/>
    <n v="729.01"/>
  </r>
  <r>
    <n v="804710"/>
    <x v="2"/>
    <x v="0"/>
    <x v="2"/>
    <n v="245"/>
    <x v="628"/>
    <d v="2020-02-20T00:00:00"/>
    <x v="630"/>
    <x v="3"/>
    <n v="682.7"/>
    <n v="607.6"/>
  </r>
  <r>
    <n v="712069"/>
    <x v="0"/>
    <x v="1"/>
    <x v="5"/>
    <n v="217"/>
    <x v="629"/>
    <d v="2020-02-21T00:00:00"/>
    <x v="631"/>
    <x v="5"/>
    <n v="287.82"/>
    <n v="172.69"/>
  </r>
  <r>
    <n v="730074"/>
    <x v="0"/>
    <x v="0"/>
    <x v="2"/>
    <n v="88"/>
    <x v="629"/>
    <d v="2020-02-23T00:00:00"/>
    <x v="631"/>
    <x v="4"/>
    <n v="649.05999999999995"/>
    <n v="538.72"/>
  </r>
  <r>
    <n v="542527"/>
    <x v="3"/>
    <x v="3"/>
    <x v="1"/>
    <n v="353"/>
    <x v="630"/>
    <d v="2020-02-24T00:00:00"/>
    <x v="634"/>
    <x v="2"/>
    <n v="590.77"/>
    <n v="330.83"/>
  </r>
  <r>
    <n v="874306"/>
    <x v="3"/>
    <x v="3"/>
    <x v="2"/>
    <n v="356"/>
    <x v="630"/>
    <d v="2020-02-22T00:00:00"/>
    <x v="634"/>
    <x v="5"/>
    <n v="395.35"/>
    <n v="233.26"/>
  </r>
  <r>
    <n v="858354"/>
    <x v="2"/>
    <x v="1"/>
    <x v="5"/>
    <n v="319"/>
    <x v="630"/>
    <d v="2020-02-24T00:00:00"/>
    <x v="631"/>
    <x v="0"/>
    <n v="1681.55"/>
    <n v="1193.9000000000001"/>
  </r>
  <r>
    <n v="404092"/>
    <x v="1"/>
    <x v="3"/>
    <x v="2"/>
    <n v="31"/>
    <x v="630"/>
    <d v="2020-02-24T00:00:00"/>
    <x v="634"/>
    <x v="0"/>
    <n v="157.06"/>
    <n v="138.21"/>
  </r>
  <r>
    <n v="55341"/>
    <x v="0"/>
    <x v="2"/>
    <x v="1"/>
    <n v="230"/>
    <x v="630"/>
    <d v="2020-02-21T00:00:00"/>
    <x v="632"/>
    <x v="3"/>
    <n v="1747.33"/>
    <n v="1572.6"/>
  </r>
  <r>
    <n v="660192"/>
    <x v="0"/>
    <x v="0"/>
    <x v="5"/>
    <n v="230"/>
    <x v="630"/>
    <d v="2020-02-21T00:00:00"/>
    <x v="629"/>
    <x v="1"/>
    <n v="1125.6500000000001"/>
    <n v="923.03"/>
  </r>
  <r>
    <n v="313064"/>
    <x v="1"/>
    <x v="0"/>
    <x v="0"/>
    <n v="68"/>
    <x v="630"/>
    <d v="2020-02-24T00:00:00"/>
    <x v="635"/>
    <x v="5"/>
    <n v="1631.74"/>
    <n v="1256.44"/>
  </r>
  <r>
    <n v="750302"/>
    <x v="0"/>
    <x v="0"/>
    <x v="4"/>
    <n v="193"/>
    <x v="630"/>
    <d v="2020-02-22T00:00:00"/>
    <x v="636"/>
    <x v="0"/>
    <n v="1768.77"/>
    <n v="1503.45"/>
  </r>
  <r>
    <n v="300192"/>
    <x v="3"/>
    <x v="2"/>
    <x v="1"/>
    <n v="139"/>
    <x v="630"/>
    <d v="2020-02-22T00:00:00"/>
    <x v="636"/>
    <x v="2"/>
    <n v="709.14"/>
    <n v="475.12"/>
  </r>
  <r>
    <n v="252371"/>
    <x v="0"/>
    <x v="2"/>
    <x v="4"/>
    <n v="144"/>
    <x v="630"/>
    <d v="2020-02-21T00:00:00"/>
    <x v="629"/>
    <x v="5"/>
    <n v="403.07"/>
    <n v="358.73"/>
  </r>
  <r>
    <n v="732994"/>
    <x v="0"/>
    <x v="1"/>
    <x v="3"/>
    <n v="30"/>
    <x v="629"/>
    <d v="2020-02-22T00:00:00"/>
    <x v="629"/>
    <x v="3"/>
    <n v="1476.3"/>
    <n v="1181.04"/>
  </r>
  <r>
    <n v="133549"/>
    <x v="3"/>
    <x v="0"/>
    <x v="2"/>
    <n v="184"/>
    <x v="629"/>
    <d v="2020-02-24T00:00:00"/>
    <x v="635"/>
    <x v="1"/>
    <n v="185.56"/>
    <n v="96.49"/>
  </r>
  <r>
    <n v="543175"/>
    <x v="1"/>
    <x v="1"/>
    <x v="4"/>
    <n v="264"/>
    <x v="631"/>
    <d v="2020-02-25T00:00:00"/>
    <x v="631"/>
    <x v="0"/>
    <n v="420.41"/>
    <n v="214.41"/>
  </r>
  <r>
    <n v="3449"/>
    <x v="0"/>
    <x v="0"/>
    <x v="2"/>
    <n v="297"/>
    <x v="631"/>
    <d v="2020-02-25T00:00:00"/>
    <x v="637"/>
    <x v="1"/>
    <n v="220.85"/>
    <n v="185.51"/>
  </r>
  <r>
    <n v="263926"/>
    <x v="0"/>
    <x v="1"/>
    <x v="5"/>
    <n v="276"/>
    <x v="630"/>
    <d v="2020-02-23T00:00:00"/>
    <x v="636"/>
    <x v="1"/>
    <n v="1030.99"/>
    <n v="649.52"/>
  </r>
  <r>
    <n v="524049"/>
    <x v="0"/>
    <x v="0"/>
    <x v="1"/>
    <n v="362"/>
    <x v="631"/>
    <d v="2020-02-22T00:00:00"/>
    <x v="630"/>
    <x v="4"/>
    <n v="1592.32"/>
    <n v="828.01"/>
  </r>
  <r>
    <n v="698316"/>
    <x v="0"/>
    <x v="1"/>
    <x v="1"/>
    <n v="16"/>
    <x v="631"/>
    <d v="2020-02-23T00:00:00"/>
    <x v="629"/>
    <x v="0"/>
    <n v="224.17"/>
    <n v="165.89"/>
  </r>
  <r>
    <n v="212279"/>
    <x v="1"/>
    <x v="1"/>
    <x v="2"/>
    <n v="284"/>
    <x v="631"/>
    <d v="2020-02-22T00:00:00"/>
    <x v="634"/>
    <x v="4"/>
    <n v="1548.53"/>
    <n v="882.66"/>
  </r>
  <r>
    <n v="31340"/>
    <x v="2"/>
    <x v="2"/>
    <x v="3"/>
    <n v="114"/>
    <x v="631"/>
    <d v="2020-02-23T00:00:00"/>
    <x v="633"/>
    <x v="3"/>
    <n v="566.54"/>
    <n v="458.9"/>
  </r>
  <r>
    <n v="463721"/>
    <x v="2"/>
    <x v="1"/>
    <x v="5"/>
    <n v="72"/>
    <x v="631"/>
    <d v="2020-02-25T00:00:00"/>
    <x v="638"/>
    <x v="4"/>
    <n v="985.07"/>
    <n v="916.12"/>
  </r>
  <r>
    <n v="83186"/>
    <x v="0"/>
    <x v="0"/>
    <x v="4"/>
    <n v="1"/>
    <x v="631"/>
    <d v="2020-02-24T00:00:00"/>
    <x v="637"/>
    <x v="0"/>
    <n v="880.62"/>
    <n v="563.6"/>
  </r>
  <r>
    <n v="309621"/>
    <x v="1"/>
    <x v="3"/>
    <x v="4"/>
    <n v="138"/>
    <x v="631"/>
    <d v="2020-02-23T00:00:00"/>
    <x v="634"/>
    <x v="0"/>
    <n v="1340.26"/>
    <n v="1259.8399999999999"/>
  </r>
  <r>
    <n v="91735"/>
    <x v="1"/>
    <x v="3"/>
    <x v="1"/>
    <n v="113"/>
    <x v="630"/>
    <d v="2020-02-24T00:00:00"/>
    <x v="636"/>
    <x v="1"/>
    <n v="1754.12"/>
    <n v="947.22"/>
  </r>
  <r>
    <n v="422002"/>
    <x v="2"/>
    <x v="1"/>
    <x v="3"/>
    <n v="17"/>
    <x v="632"/>
    <d v="2020-02-26T00:00:00"/>
    <x v="639"/>
    <x v="4"/>
    <n v="1931.62"/>
    <n v="1564.61"/>
  </r>
  <r>
    <n v="501782"/>
    <x v="0"/>
    <x v="2"/>
    <x v="4"/>
    <n v="63"/>
    <x v="632"/>
    <d v="2020-02-26T00:00:00"/>
    <x v="639"/>
    <x v="3"/>
    <n v="927.33"/>
    <n v="741.86"/>
  </r>
  <r>
    <n v="474097"/>
    <x v="1"/>
    <x v="2"/>
    <x v="0"/>
    <n v="355"/>
    <x v="631"/>
    <d v="2020-02-24T00:00:00"/>
    <x v="633"/>
    <x v="4"/>
    <n v="385.78"/>
    <n v="258.47000000000003"/>
  </r>
  <r>
    <n v="663764"/>
    <x v="2"/>
    <x v="0"/>
    <x v="1"/>
    <n v="181"/>
    <x v="631"/>
    <d v="2020-02-23T00:00:00"/>
    <x v="629"/>
    <x v="5"/>
    <n v="206.13"/>
    <n v="164.9"/>
  </r>
  <r>
    <n v="779799"/>
    <x v="1"/>
    <x v="3"/>
    <x v="4"/>
    <n v="312"/>
    <x v="631"/>
    <d v="2020-02-26T00:00:00"/>
    <x v="636"/>
    <x v="1"/>
    <n v="1790.24"/>
    <n v="1235.27"/>
  </r>
  <r>
    <n v="555551"/>
    <x v="0"/>
    <x v="0"/>
    <x v="4"/>
    <n v="337"/>
    <x v="632"/>
    <d v="2020-02-26T00:00:00"/>
    <x v="634"/>
    <x v="0"/>
    <n v="396.08"/>
    <n v="253.49"/>
  </r>
  <r>
    <n v="295369"/>
    <x v="1"/>
    <x v="2"/>
    <x v="4"/>
    <n v="183"/>
    <x v="631"/>
    <d v="2020-02-23T00:00:00"/>
    <x v="631"/>
    <x v="4"/>
    <n v="1496.61"/>
    <n v="1197.29"/>
  </r>
  <r>
    <n v="171477"/>
    <x v="0"/>
    <x v="1"/>
    <x v="4"/>
    <n v="306"/>
    <x v="632"/>
    <d v="2020-02-26T00:00:00"/>
    <x v="639"/>
    <x v="4"/>
    <n v="1842.75"/>
    <n v="1345.21"/>
  </r>
  <r>
    <n v="530854"/>
    <x v="1"/>
    <x v="3"/>
    <x v="2"/>
    <n v="101"/>
    <x v="632"/>
    <d v="2020-02-24T00:00:00"/>
    <x v="634"/>
    <x v="1"/>
    <n v="1171.6500000000001"/>
    <n v="738.14"/>
  </r>
  <r>
    <n v="587379"/>
    <x v="1"/>
    <x v="2"/>
    <x v="5"/>
    <n v="204"/>
    <x v="631"/>
    <d v="2020-02-24T00:00:00"/>
    <x v="633"/>
    <x v="0"/>
    <n v="218.91"/>
    <n v="181.7"/>
  </r>
  <r>
    <n v="22921"/>
    <x v="0"/>
    <x v="0"/>
    <x v="4"/>
    <n v="34"/>
    <x v="632"/>
    <d v="2020-02-24T00:00:00"/>
    <x v="637"/>
    <x v="5"/>
    <n v="1966.1"/>
    <n v="1474.58"/>
  </r>
  <r>
    <n v="322955"/>
    <x v="3"/>
    <x v="0"/>
    <x v="1"/>
    <n v="285"/>
    <x v="632"/>
    <d v="2020-02-25T00:00:00"/>
    <x v="634"/>
    <x v="5"/>
    <n v="292.88"/>
    <n v="164.01"/>
  </r>
  <r>
    <n v="372213"/>
    <x v="1"/>
    <x v="1"/>
    <x v="3"/>
    <n v="199"/>
    <x v="632"/>
    <d v="2020-02-26T00:00:00"/>
    <x v="634"/>
    <x v="4"/>
    <n v="1339.99"/>
    <n v="777.19"/>
  </r>
  <r>
    <n v="339049"/>
    <x v="2"/>
    <x v="3"/>
    <x v="1"/>
    <n v="270"/>
    <x v="632"/>
    <d v="2020-02-26T00:00:00"/>
    <x v="633"/>
    <x v="1"/>
    <n v="665.08"/>
    <n v="419"/>
  </r>
  <r>
    <n v="192218"/>
    <x v="1"/>
    <x v="0"/>
    <x v="0"/>
    <n v="319"/>
    <x v="632"/>
    <d v="2020-02-25T00:00:00"/>
    <x v="637"/>
    <x v="1"/>
    <n v="1152.3399999999999"/>
    <n v="818.16"/>
  </r>
  <r>
    <n v="208722"/>
    <x v="0"/>
    <x v="0"/>
    <x v="0"/>
    <n v="279"/>
    <x v="633"/>
    <d v="2020-02-24T00:00:00"/>
    <x v="631"/>
    <x v="3"/>
    <n v="782.29"/>
    <n v="469.37"/>
  </r>
  <r>
    <n v="461640"/>
    <x v="1"/>
    <x v="1"/>
    <x v="5"/>
    <n v="324"/>
    <x v="633"/>
    <d v="2020-02-27T00:00:00"/>
    <x v="635"/>
    <x v="1"/>
    <n v="225.86"/>
    <n v="198.76"/>
  </r>
  <r>
    <n v="263333"/>
    <x v="2"/>
    <x v="3"/>
    <x v="2"/>
    <n v="26"/>
    <x v="633"/>
    <d v="2020-02-26T00:00:00"/>
    <x v="639"/>
    <x v="4"/>
    <n v="708.27"/>
    <n v="552.45000000000005"/>
  </r>
  <r>
    <n v="268633"/>
    <x v="2"/>
    <x v="1"/>
    <x v="1"/>
    <n v="12"/>
    <x v="632"/>
    <d v="2020-02-27T00:00:00"/>
    <x v="635"/>
    <x v="2"/>
    <n v="1409.92"/>
    <n v="1001.04"/>
  </r>
  <r>
    <n v="405897"/>
    <x v="0"/>
    <x v="0"/>
    <x v="2"/>
    <n v="366"/>
    <x v="632"/>
    <d v="2020-02-25T00:00:00"/>
    <x v="635"/>
    <x v="0"/>
    <n v="408.12"/>
    <n v="346.9"/>
  </r>
  <r>
    <n v="168398"/>
    <x v="1"/>
    <x v="3"/>
    <x v="3"/>
    <n v="88"/>
    <x v="633"/>
    <d v="2020-02-27T00:00:00"/>
    <x v="637"/>
    <x v="1"/>
    <n v="1314.61"/>
    <n v="946.52"/>
  </r>
  <r>
    <n v="78452"/>
    <x v="0"/>
    <x v="0"/>
    <x v="1"/>
    <n v="19"/>
    <x v="633"/>
    <d v="2020-02-24T00:00:00"/>
    <x v="636"/>
    <x v="0"/>
    <n v="1029.55"/>
    <n v="761.87"/>
  </r>
  <r>
    <n v="550779"/>
    <x v="0"/>
    <x v="0"/>
    <x v="2"/>
    <n v="71"/>
    <x v="632"/>
    <d v="2020-02-24T00:00:00"/>
    <x v="631"/>
    <x v="3"/>
    <n v="1956.53"/>
    <n v="1584.79"/>
  </r>
  <r>
    <n v="863486"/>
    <x v="1"/>
    <x v="0"/>
    <x v="1"/>
    <n v="173"/>
    <x v="633"/>
    <d v="2020-02-25T00:00:00"/>
    <x v="638"/>
    <x v="3"/>
    <n v="994"/>
    <n v="805.14"/>
  </r>
  <r>
    <n v="526129"/>
    <x v="0"/>
    <x v="0"/>
    <x v="1"/>
    <n v="80"/>
    <x v="633"/>
    <d v="2020-02-27T00:00:00"/>
    <x v="635"/>
    <x v="0"/>
    <n v="1716.03"/>
    <n v="926.66"/>
  </r>
  <r>
    <n v="211193"/>
    <x v="2"/>
    <x v="1"/>
    <x v="1"/>
    <n v="60"/>
    <x v="633"/>
    <d v="2020-02-28T00:00:00"/>
    <x v="636"/>
    <x v="3"/>
    <n v="1874.46"/>
    <n v="1368.36"/>
  </r>
  <r>
    <n v="124945"/>
    <x v="3"/>
    <x v="3"/>
    <x v="0"/>
    <n v="346"/>
    <x v="633"/>
    <d v="2020-02-26T00:00:00"/>
    <x v="636"/>
    <x v="3"/>
    <n v="355.34"/>
    <n v="287.83"/>
  </r>
  <r>
    <n v="955667"/>
    <x v="1"/>
    <x v="2"/>
    <x v="0"/>
    <n v="76"/>
    <x v="633"/>
    <d v="2020-02-28T00:00:00"/>
    <x v="640"/>
    <x v="0"/>
    <n v="375.99"/>
    <n v="315.83"/>
  </r>
  <r>
    <n v="723023"/>
    <x v="3"/>
    <x v="2"/>
    <x v="5"/>
    <n v="110"/>
    <x v="633"/>
    <d v="2020-02-25T00:00:00"/>
    <x v="631"/>
    <x v="3"/>
    <n v="268.97000000000003"/>
    <n v="150.62"/>
  </r>
  <r>
    <n v="77959"/>
    <x v="1"/>
    <x v="3"/>
    <x v="2"/>
    <n v="108"/>
    <x v="634"/>
    <d v="2020-02-26T00:00:00"/>
    <x v="639"/>
    <x v="2"/>
    <n v="718.05"/>
    <n v="416.47"/>
  </r>
  <r>
    <n v="608822"/>
    <x v="2"/>
    <x v="1"/>
    <x v="2"/>
    <n v="253"/>
    <x v="634"/>
    <d v="2020-02-27T00:00:00"/>
    <x v="633"/>
    <x v="1"/>
    <n v="1809.81"/>
    <n v="959.2"/>
  </r>
  <r>
    <n v="138234"/>
    <x v="2"/>
    <x v="1"/>
    <x v="5"/>
    <n v="293"/>
    <x v="634"/>
    <d v="2020-02-27T00:00:00"/>
    <x v="640"/>
    <x v="0"/>
    <n v="1867.86"/>
    <n v="1569"/>
  </r>
  <r>
    <n v="901237"/>
    <x v="1"/>
    <x v="2"/>
    <x v="2"/>
    <n v="101"/>
    <x v="634"/>
    <d v="2020-02-28T00:00:00"/>
    <x v="640"/>
    <x v="4"/>
    <n v="201.52"/>
    <n v="120.91"/>
  </r>
  <r>
    <n v="512365"/>
    <x v="1"/>
    <x v="2"/>
    <x v="0"/>
    <n v="134"/>
    <x v="633"/>
    <d v="2020-02-28T00:00:00"/>
    <x v="636"/>
    <x v="2"/>
    <n v="1716.03"/>
    <n v="1492.95"/>
  </r>
  <r>
    <n v="391104"/>
    <x v="2"/>
    <x v="1"/>
    <x v="5"/>
    <n v="270"/>
    <x v="634"/>
    <d v="2020-02-27T00:00:00"/>
    <x v="638"/>
    <x v="5"/>
    <n v="636.55999999999995"/>
    <n v="439.23"/>
  </r>
  <r>
    <n v="486245"/>
    <x v="0"/>
    <x v="0"/>
    <x v="1"/>
    <n v="58"/>
    <x v="635"/>
    <d v="2020-02-27T00:00:00"/>
    <x v="639"/>
    <x v="1"/>
    <n v="1903.31"/>
    <n v="1617.81"/>
  </r>
  <r>
    <n v="186583"/>
    <x v="2"/>
    <x v="1"/>
    <x v="3"/>
    <n v="356"/>
    <x v="634"/>
    <d v="2020-02-26T00:00:00"/>
    <x v="639"/>
    <x v="4"/>
    <n v="579.85"/>
    <n v="336.31"/>
  </r>
  <r>
    <n v="126992"/>
    <x v="0"/>
    <x v="3"/>
    <x v="1"/>
    <n v="80"/>
    <x v="634"/>
    <d v="2020-02-26T00:00:00"/>
    <x v="635"/>
    <x v="2"/>
    <n v="1016.91"/>
    <n v="854.2"/>
  </r>
  <r>
    <n v="298823"/>
    <x v="0"/>
    <x v="2"/>
    <x v="1"/>
    <n v="219"/>
    <x v="635"/>
    <d v="2020-02-26T00:00:00"/>
    <x v="634"/>
    <x v="1"/>
    <n v="882.41"/>
    <n v="450.03"/>
  </r>
  <r>
    <n v="551794"/>
    <x v="1"/>
    <x v="2"/>
    <x v="1"/>
    <n v="197"/>
    <x v="634"/>
    <d v="2020-02-28T00:00:00"/>
    <x v="636"/>
    <x v="1"/>
    <n v="271.97000000000003"/>
    <n v="135.99"/>
  </r>
  <r>
    <n v="850644"/>
    <x v="1"/>
    <x v="2"/>
    <x v="4"/>
    <n v="67"/>
    <x v="634"/>
    <d v="2020-02-28T00:00:00"/>
    <x v="636"/>
    <x v="4"/>
    <n v="1931.62"/>
    <n v="1583.93"/>
  </r>
  <r>
    <n v="764190"/>
    <x v="0"/>
    <x v="1"/>
    <x v="1"/>
    <n v="285"/>
    <x v="634"/>
    <d v="2020-02-29T00:00:00"/>
    <x v="641"/>
    <x v="3"/>
    <n v="494.89"/>
    <n v="455.3"/>
  </r>
  <r>
    <n v="643572"/>
    <x v="0"/>
    <x v="1"/>
    <x v="2"/>
    <n v="218"/>
    <x v="634"/>
    <d v="2020-02-28T00:00:00"/>
    <x v="641"/>
    <x v="3"/>
    <n v="1493.35"/>
    <n v="1105.08"/>
  </r>
  <r>
    <n v="840191"/>
    <x v="0"/>
    <x v="2"/>
    <x v="4"/>
    <n v="293"/>
    <x v="634"/>
    <d v="2020-02-27T00:00:00"/>
    <x v="633"/>
    <x v="2"/>
    <n v="1748.11"/>
    <n v="1311.08"/>
  </r>
  <r>
    <n v="371267"/>
    <x v="2"/>
    <x v="1"/>
    <x v="4"/>
    <n v="328"/>
    <x v="635"/>
    <d v="2020-02-28T00:00:00"/>
    <x v="640"/>
    <x v="2"/>
    <n v="730.52"/>
    <n v="584.41999999999996"/>
  </r>
  <r>
    <n v="48440"/>
    <x v="1"/>
    <x v="3"/>
    <x v="1"/>
    <n v="149"/>
    <x v="636"/>
    <d v="2020-03-01T00:00:00"/>
    <x v="635"/>
    <x v="5"/>
    <n v="1341.36"/>
    <n v="697.51"/>
  </r>
  <r>
    <n v="411268"/>
    <x v="1"/>
    <x v="2"/>
    <x v="1"/>
    <n v="245"/>
    <x v="635"/>
    <d v="2020-02-28T00:00:00"/>
    <x v="635"/>
    <x v="3"/>
    <n v="1529.74"/>
    <n v="795.46"/>
  </r>
  <r>
    <n v="229275"/>
    <x v="0"/>
    <x v="0"/>
    <x v="3"/>
    <n v="340"/>
    <x v="636"/>
    <d v="2020-03-01T00:00:00"/>
    <x v="642"/>
    <x v="5"/>
    <n v="669.51"/>
    <n v="562.39"/>
  </r>
  <r>
    <n v="234639"/>
    <x v="0"/>
    <x v="2"/>
    <x v="2"/>
    <n v="262"/>
    <x v="635"/>
    <d v="2020-02-27T00:00:00"/>
    <x v="638"/>
    <x v="0"/>
    <n v="292.88"/>
    <n v="184.51"/>
  </r>
  <r>
    <n v="617127"/>
    <x v="0"/>
    <x v="3"/>
    <x v="5"/>
    <n v="214"/>
    <x v="636"/>
    <d v="2020-03-01T00:00:00"/>
    <x v="635"/>
    <x v="4"/>
    <n v="1588.75"/>
    <n v="1445.76"/>
  </r>
  <r>
    <n v="532706"/>
    <x v="0"/>
    <x v="2"/>
    <x v="5"/>
    <n v="171"/>
    <x v="636"/>
    <d v="2020-02-27T00:00:00"/>
    <x v="633"/>
    <x v="2"/>
    <n v="566.54"/>
    <n v="515.54999999999995"/>
  </r>
  <r>
    <n v="834089"/>
    <x v="0"/>
    <x v="3"/>
    <x v="5"/>
    <n v="290"/>
    <x v="635"/>
    <d v="2020-02-29T00:00:00"/>
    <x v="640"/>
    <x v="3"/>
    <n v="293.14"/>
    <n v="205.2"/>
  </r>
  <r>
    <n v="897807"/>
    <x v="0"/>
    <x v="1"/>
    <x v="4"/>
    <n v="219"/>
    <x v="636"/>
    <d v="2020-02-28T00:00:00"/>
    <x v="639"/>
    <x v="5"/>
    <n v="1067.42"/>
    <n v="864.61"/>
  </r>
  <r>
    <n v="597708"/>
    <x v="0"/>
    <x v="2"/>
    <x v="5"/>
    <n v="282"/>
    <x v="635"/>
    <d v="2020-02-28T00:00:00"/>
    <x v="637"/>
    <x v="4"/>
    <n v="880.62"/>
    <n v="581.21"/>
  </r>
  <r>
    <n v="633550"/>
    <x v="3"/>
    <x v="3"/>
    <x v="1"/>
    <n v="245"/>
    <x v="635"/>
    <d v="2020-02-27T00:00:00"/>
    <x v="636"/>
    <x v="1"/>
    <n v="1002.42"/>
    <n v="551.33000000000004"/>
  </r>
  <r>
    <n v="869845"/>
    <x v="1"/>
    <x v="1"/>
    <x v="5"/>
    <n v="60"/>
    <x v="636"/>
    <d v="2020-02-29T00:00:00"/>
    <x v="641"/>
    <x v="1"/>
    <n v="939.27"/>
    <n v="798.38"/>
  </r>
  <r>
    <n v="865010"/>
    <x v="1"/>
    <x v="2"/>
    <x v="1"/>
    <n v="287"/>
    <x v="635"/>
    <d v="2020-02-27T00:00:00"/>
    <x v="639"/>
    <x v="4"/>
    <n v="1588.3"/>
    <n v="810.03"/>
  </r>
  <r>
    <n v="520474"/>
    <x v="1"/>
    <x v="2"/>
    <x v="1"/>
    <n v="202"/>
    <x v="635"/>
    <d v="2020-03-01T00:00:00"/>
    <x v="643"/>
    <x v="1"/>
    <n v="439.57"/>
    <n v="378.03"/>
  </r>
  <r>
    <n v="883163"/>
    <x v="1"/>
    <x v="1"/>
    <x v="4"/>
    <n v="207"/>
    <x v="635"/>
    <d v="2020-02-29T00:00:00"/>
    <x v="635"/>
    <x v="5"/>
    <n v="1922.06"/>
    <n v="1768.3"/>
  </r>
  <r>
    <n v="939582"/>
    <x v="0"/>
    <x v="0"/>
    <x v="5"/>
    <n v="364"/>
    <x v="637"/>
    <d v="2020-03-01T00:00:00"/>
    <x v="635"/>
    <x v="3"/>
    <n v="882.41"/>
    <n v="705.93"/>
  </r>
  <r>
    <n v="93052"/>
    <x v="2"/>
    <x v="1"/>
    <x v="2"/>
    <n v="367"/>
    <x v="637"/>
    <d v="2020-03-02T00:00:00"/>
    <x v="641"/>
    <x v="2"/>
    <n v="560.79"/>
    <n v="330.87"/>
  </r>
  <r>
    <n v="624712"/>
    <x v="1"/>
    <x v="1"/>
    <x v="2"/>
    <n v="16"/>
    <x v="637"/>
    <d v="2020-03-02T00:00:00"/>
    <x v="642"/>
    <x v="1"/>
    <n v="685.1"/>
    <n v="431.61"/>
  </r>
  <r>
    <n v="669796"/>
    <x v="2"/>
    <x v="0"/>
    <x v="5"/>
    <n v="324"/>
    <x v="636"/>
    <d v="2020-03-02T00:00:00"/>
    <x v="643"/>
    <x v="2"/>
    <n v="1713.66"/>
    <n v="1370.93"/>
  </r>
  <r>
    <n v="328060"/>
    <x v="0"/>
    <x v="0"/>
    <x v="3"/>
    <n v="329"/>
    <x v="637"/>
    <d v="2020-03-02T00:00:00"/>
    <x v="640"/>
    <x v="0"/>
    <n v="1787.73"/>
    <n v="1465.94"/>
  </r>
  <r>
    <n v="940793"/>
    <x v="0"/>
    <x v="2"/>
    <x v="0"/>
    <n v="344"/>
    <x v="636"/>
    <d v="2020-03-02T00:00:00"/>
    <x v="639"/>
    <x v="5"/>
    <n v="801.73"/>
    <n v="609.30999999999995"/>
  </r>
  <r>
    <n v="623403"/>
    <x v="1"/>
    <x v="2"/>
    <x v="5"/>
    <n v="190"/>
    <x v="637"/>
    <d v="2020-02-28T00:00:00"/>
    <x v="635"/>
    <x v="4"/>
    <n v="480.97"/>
    <n v="331.87"/>
  </r>
  <r>
    <n v="851897"/>
    <x v="1"/>
    <x v="3"/>
    <x v="3"/>
    <n v="319"/>
    <x v="637"/>
    <d v="2020-03-02T00:00:00"/>
    <x v="638"/>
    <x v="2"/>
    <n v="669.51"/>
    <n v="542.29999999999995"/>
  </r>
  <r>
    <n v="778118"/>
    <x v="2"/>
    <x v="1"/>
    <x v="0"/>
    <n v="353"/>
    <x v="638"/>
    <d v="2020-03-03T00:00:00"/>
    <x v="639"/>
    <x v="5"/>
    <n v="1175.58"/>
    <n v="1046.27"/>
  </r>
  <r>
    <n v="548677"/>
    <x v="1"/>
    <x v="1"/>
    <x v="5"/>
    <n v="337"/>
    <x v="638"/>
    <d v="2020-03-02T00:00:00"/>
    <x v="643"/>
    <x v="3"/>
    <n v="1411.9"/>
    <n v="1073.04"/>
  </r>
  <r>
    <n v="827829"/>
    <x v="1"/>
    <x v="2"/>
    <x v="3"/>
    <n v="109"/>
    <x v="638"/>
    <d v="2020-02-29T00:00:00"/>
    <x v="641"/>
    <x v="1"/>
    <n v="1759.82"/>
    <n v="950.3"/>
  </r>
  <r>
    <n v="481892"/>
    <x v="2"/>
    <x v="3"/>
    <x v="1"/>
    <n v="225"/>
    <x v="638"/>
    <d v="2020-03-01T00:00:00"/>
    <x v="642"/>
    <x v="5"/>
    <n v="1468.39"/>
    <n v="1115.98"/>
  </r>
  <r>
    <n v="8399"/>
    <x v="0"/>
    <x v="0"/>
    <x v="3"/>
    <n v="268"/>
    <x v="638"/>
    <d v="2020-03-03T00:00:00"/>
    <x v="643"/>
    <x v="3"/>
    <n v="1442.37"/>
    <n v="1254.8599999999999"/>
  </r>
  <r>
    <n v="478596"/>
    <x v="1"/>
    <x v="2"/>
    <x v="2"/>
    <n v="321"/>
    <x v="638"/>
    <d v="2020-03-03T00:00:00"/>
    <x v="643"/>
    <x v="3"/>
    <n v="1522.87"/>
    <n v="1066.01"/>
  </r>
  <r>
    <n v="855193"/>
    <x v="0"/>
    <x v="0"/>
    <x v="5"/>
    <n v="331"/>
    <x v="637"/>
    <d v="2020-02-29T00:00:00"/>
    <x v="639"/>
    <x v="5"/>
    <n v="1931.62"/>
    <n v="1197.5999999999999"/>
  </r>
  <r>
    <n v="462930"/>
    <x v="1"/>
    <x v="3"/>
    <x v="3"/>
    <n v="230"/>
    <x v="638"/>
    <d v="2020-03-02T00:00:00"/>
    <x v="643"/>
    <x v="4"/>
    <n v="923.81"/>
    <n v="702.1"/>
  </r>
  <r>
    <n v="154215"/>
    <x v="0"/>
    <x v="3"/>
    <x v="0"/>
    <n v="174"/>
    <x v="639"/>
    <d v="2020-03-02T00:00:00"/>
    <x v="638"/>
    <x v="2"/>
    <n v="1309.1199999999999"/>
    <n v="1217.48"/>
  </r>
  <r>
    <n v="422076"/>
    <x v="0"/>
    <x v="0"/>
    <x v="5"/>
    <n v="201"/>
    <x v="639"/>
    <d v="2020-03-03T00:00:00"/>
    <x v="643"/>
    <x v="1"/>
    <n v="538.84"/>
    <n v="420.3"/>
  </r>
  <r>
    <n v="884183"/>
    <x v="2"/>
    <x v="1"/>
    <x v="0"/>
    <n v="156"/>
    <x v="638"/>
    <d v="2020-03-01T00:00:00"/>
    <x v="635"/>
    <x v="5"/>
    <n v="1699.04"/>
    <n v="1070.4000000000001"/>
  </r>
  <r>
    <n v="599113"/>
    <x v="0"/>
    <x v="1"/>
    <x v="4"/>
    <n v="247"/>
    <x v="639"/>
    <d v="2020-03-04T00:00:00"/>
    <x v="644"/>
    <x v="2"/>
    <n v="1022"/>
    <n v="838.04"/>
  </r>
  <r>
    <n v="233041"/>
    <x v="0"/>
    <x v="0"/>
    <x v="3"/>
    <n v="262"/>
    <x v="639"/>
    <d v="2020-03-03T00:00:00"/>
    <x v="640"/>
    <x v="1"/>
    <n v="1907.33"/>
    <n v="1621.23"/>
  </r>
  <r>
    <n v="772112"/>
    <x v="0"/>
    <x v="1"/>
    <x v="5"/>
    <n v="341"/>
    <x v="638"/>
    <d v="2020-03-04T00:00:00"/>
    <x v="644"/>
    <x v="5"/>
    <n v="1158.1600000000001"/>
    <n v="1088.67"/>
  </r>
  <r>
    <n v="34305"/>
    <x v="2"/>
    <x v="1"/>
    <x v="4"/>
    <n v="73"/>
    <x v="639"/>
    <d v="2020-03-01T00:00:00"/>
    <x v="642"/>
    <x v="0"/>
    <n v="476.41"/>
    <n v="376.36"/>
  </r>
  <r>
    <n v="535008"/>
    <x v="0"/>
    <x v="2"/>
    <x v="4"/>
    <n v="310"/>
    <x v="638"/>
    <d v="2020-03-04T00:00:00"/>
    <x v="645"/>
    <x v="0"/>
    <n v="360.42"/>
    <n v="295.54000000000002"/>
  </r>
  <r>
    <n v="161913"/>
    <x v="3"/>
    <x v="3"/>
    <x v="1"/>
    <n v="364"/>
    <x v="640"/>
    <d v="2020-03-05T00:00:00"/>
    <x v="644"/>
    <x v="1"/>
    <n v="1697.84"/>
    <n v="1528.06"/>
  </r>
  <r>
    <n v="150178"/>
    <x v="0"/>
    <x v="2"/>
    <x v="2"/>
    <n v="361"/>
    <x v="640"/>
    <d v="2020-03-04T00:00:00"/>
    <x v="646"/>
    <x v="4"/>
    <n v="244.72"/>
    <n v="146.83000000000001"/>
  </r>
  <r>
    <n v="475804"/>
    <x v="0"/>
    <x v="2"/>
    <x v="4"/>
    <n v="240"/>
    <x v="640"/>
    <d v="2020-03-03T00:00:00"/>
    <x v="646"/>
    <x v="2"/>
    <n v="284.52"/>
    <n v="167.87"/>
  </r>
  <r>
    <n v="841306"/>
    <x v="0"/>
    <x v="1"/>
    <x v="2"/>
    <n v="327"/>
    <x v="640"/>
    <d v="2020-03-03T00:00:00"/>
    <x v="646"/>
    <x v="0"/>
    <n v="1541.3"/>
    <n v="1125.1500000000001"/>
  </r>
  <r>
    <n v="555260"/>
    <x v="1"/>
    <x v="3"/>
    <x v="0"/>
    <n v="317"/>
    <x v="640"/>
    <d v="2020-03-04T00:00:00"/>
    <x v="644"/>
    <x v="2"/>
    <n v="1002.42"/>
    <n v="601.45000000000005"/>
  </r>
  <r>
    <n v="437467"/>
    <x v="0"/>
    <x v="2"/>
    <x v="5"/>
    <n v="212"/>
    <x v="640"/>
    <d v="2020-03-03T00:00:00"/>
    <x v="640"/>
    <x v="5"/>
    <n v="1072.8699999999999"/>
    <n v="772.47"/>
  </r>
  <r>
    <n v="126818"/>
    <x v="0"/>
    <x v="0"/>
    <x v="3"/>
    <n v="178"/>
    <x v="639"/>
    <d v="2020-03-04T00:00:00"/>
    <x v="644"/>
    <x v="3"/>
    <n v="1442.68"/>
    <n v="1255.1300000000001"/>
  </r>
  <r>
    <n v="507872"/>
    <x v="1"/>
    <x v="0"/>
    <x v="3"/>
    <n v="293"/>
    <x v="639"/>
    <d v="2020-03-04T00:00:00"/>
    <x v="640"/>
    <x v="5"/>
    <n v="1890.04"/>
    <n v="1341.93"/>
  </r>
  <r>
    <n v="518611"/>
    <x v="1"/>
    <x v="3"/>
    <x v="4"/>
    <n v="69"/>
    <x v="639"/>
    <d v="2020-03-04T00:00:00"/>
    <x v="641"/>
    <x v="1"/>
    <n v="837.94"/>
    <n v="469.25"/>
  </r>
  <r>
    <n v="541537"/>
    <x v="2"/>
    <x v="1"/>
    <x v="0"/>
    <n v="259"/>
    <x v="639"/>
    <d v="2020-03-03T00:00:00"/>
    <x v="644"/>
    <x v="1"/>
    <n v="708.27"/>
    <n v="481.62"/>
  </r>
  <r>
    <n v="68740"/>
    <x v="2"/>
    <x v="1"/>
    <x v="0"/>
    <n v="11"/>
    <x v="640"/>
    <d v="2020-03-05T00:00:00"/>
    <x v="645"/>
    <x v="4"/>
    <n v="782.76"/>
    <n v="454"/>
  </r>
  <r>
    <n v="689635"/>
    <x v="0"/>
    <x v="0"/>
    <x v="5"/>
    <n v="226"/>
    <x v="639"/>
    <d v="2020-03-04T00:00:00"/>
    <x v="645"/>
    <x v="2"/>
    <n v="1134.53"/>
    <n v="941.66"/>
  </r>
  <r>
    <n v="370907"/>
    <x v="0"/>
    <x v="2"/>
    <x v="5"/>
    <n v="233"/>
    <x v="640"/>
    <d v="2020-03-05T00:00:00"/>
    <x v="647"/>
    <x v="2"/>
    <n v="1448.75"/>
    <n v="1115.54"/>
  </r>
  <r>
    <n v="691708"/>
    <x v="2"/>
    <x v="0"/>
    <x v="4"/>
    <n v="342"/>
    <x v="641"/>
    <d v="2020-03-03T00:00:00"/>
    <x v="639"/>
    <x v="2"/>
    <n v="1469.35"/>
    <n v="984.46"/>
  </r>
  <r>
    <n v="530530"/>
    <x v="2"/>
    <x v="1"/>
    <x v="1"/>
    <n v="335"/>
    <x v="640"/>
    <d v="2020-03-05T00:00:00"/>
    <x v="646"/>
    <x v="2"/>
    <n v="1802.47"/>
    <n v="1081.48"/>
  </r>
  <r>
    <n v="7142"/>
    <x v="0"/>
    <x v="2"/>
    <x v="5"/>
    <n v="195"/>
    <x v="641"/>
    <d v="2020-03-04T00:00:00"/>
    <x v="643"/>
    <x v="4"/>
    <n v="825.7"/>
    <n v="569.73"/>
  </r>
  <r>
    <n v="112001"/>
    <x v="0"/>
    <x v="1"/>
    <x v="1"/>
    <n v="162"/>
    <x v="640"/>
    <d v="2020-03-05T00:00:00"/>
    <x v="645"/>
    <x v="5"/>
    <n v="417.77"/>
    <n v="213.06"/>
  </r>
  <r>
    <n v="572433"/>
    <x v="1"/>
    <x v="1"/>
    <x v="4"/>
    <n v="34"/>
    <x v="641"/>
    <d v="2020-03-06T00:00:00"/>
    <x v="645"/>
    <x v="3"/>
    <n v="1029.55"/>
    <n v="741.28"/>
  </r>
  <r>
    <n v="340685"/>
    <x v="0"/>
    <x v="2"/>
    <x v="4"/>
    <n v="343"/>
    <x v="642"/>
    <d v="2020-03-06T00:00:00"/>
    <x v="646"/>
    <x v="4"/>
    <n v="284.10000000000002"/>
    <n v="161.94"/>
  </r>
  <r>
    <n v="10799"/>
    <x v="3"/>
    <x v="2"/>
    <x v="0"/>
    <n v="76"/>
    <x v="641"/>
    <d v="2020-03-07T00:00:00"/>
    <x v="645"/>
    <x v="3"/>
    <n v="1877.7"/>
    <n v="1145.4000000000001"/>
  </r>
  <r>
    <n v="517181"/>
    <x v="3"/>
    <x v="3"/>
    <x v="2"/>
    <n v="162"/>
    <x v="641"/>
    <d v="2020-03-05T00:00:00"/>
    <x v="646"/>
    <x v="1"/>
    <n v="190.69"/>
    <n v="125.86"/>
  </r>
  <r>
    <n v="946085"/>
    <x v="0"/>
    <x v="3"/>
    <x v="1"/>
    <n v="93"/>
    <x v="641"/>
    <d v="2020-03-06T00:00:00"/>
    <x v="643"/>
    <x v="3"/>
    <n v="1239.06"/>
    <n v="879.73"/>
  </r>
  <r>
    <n v="656436"/>
    <x v="1"/>
    <x v="3"/>
    <x v="0"/>
    <n v="78"/>
    <x v="641"/>
    <d v="2020-03-06T00:00:00"/>
    <x v="644"/>
    <x v="0"/>
    <n v="1797.04"/>
    <n v="1275.9000000000001"/>
  </r>
  <r>
    <n v="32412"/>
    <x v="1"/>
    <x v="3"/>
    <x v="1"/>
    <n v="129"/>
    <x v="642"/>
    <d v="2020-03-04T00:00:00"/>
    <x v="646"/>
    <x v="0"/>
    <n v="649.05999999999995"/>
    <n v="434.87"/>
  </r>
  <r>
    <n v="171215"/>
    <x v="1"/>
    <x v="0"/>
    <x v="1"/>
    <n v="120"/>
    <x v="643"/>
    <d v="2020-03-06T00:00:00"/>
    <x v="642"/>
    <x v="2"/>
    <n v="1175.58"/>
    <n v="599.54999999999995"/>
  </r>
  <r>
    <n v="75981"/>
    <x v="2"/>
    <x v="1"/>
    <x v="2"/>
    <n v="333"/>
    <x v="642"/>
    <d v="2020-03-08T00:00:00"/>
    <x v="644"/>
    <x v="1"/>
    <n v="1331.28"/>
    <n v="1025.0899999999999"/>
  </r>
  <r>
    <n v="894104"/>
    <x v="2"/>
    <x v="1"/>
    <x v="1"/>
    <n v="211"/>
    <x v="642"/>
    <d v="2020-03-08T00:00:00"/>
    <x v="648"/>
    <x v="4"/>
    <n v="736.7"/>
    <n v="405.19"/>
  </r>
  <r>
    <n v="701154"/>
    <x v="0"/>
    <x v="1"/>
    <x v="3"/>
    <n v="200"/>
    <x v="643"/>
    <d v="2020-03-06T00:00:00"/>
    <x v="643"/>
    <x v="4"/>
    <n v="702.16"/>
    <n v="358.1"/>
  </r>
  <r>
    <n v="241600"/>
    <x v="1"/>
    <x v="2"/>
    <x v="1"/>
    <n v="58"/>
    <x v="643"/>
    <d v="2020-03-06T00:00:00"/>
    <x v="643"/>
    <x v="5"/>
    <n v="1747.33"/>
    <n v="1485.23"/>
  </r>
  <r>
    <n v="465299"/>
    <x v="1"/>
    <x v="3"/>
    <x v="2"/>
    <n v="159"/>
    <x v="643"/>
    <d v="2020-03-05T00:00:00"/>
    <x v="645"/>
    <x v="3"/>
    <n v="255.65"/>
    <n v="135.49"/>
  </r>
  <r>
    <n v="713946"/>
    <x v="2"/>
    <x v="1"/>
    <x v="3"/>
    <n v="71"/>
    <x v="643"/>
    <d v="2020-03-05T00:00:00"/>
    <x v="642"/>
    <x v="0"/>
    <n v="465.47"/>
    <n v="432.89"/>
  </r>
  <r>
    <n v="13559"/>
    <x v="0"/>
    <x v="1"/>
    <x v="4"/>
    <n v="120"/>
    <x v="644"/>
    <d v="2020-03-09T00:00:00"/>
    <x v="648"/>
    <x v="5"/>
    <n v="1140.45"/>
    <n v="992.19"/>
  </r>
  <r>
    <n v="985277"/>
    <x v="0"/>
    <x v="3"/>
    <x v="3"/>
    <n v="48"/>
    <x v="644"/>
    <d v="2020-03-08T00:00:00"/>
    <x v="646"/>
    <x v="4"/>
    <n v="869.41"/>
    <n v="765.08"/>
  </r>
  <r>
    <n v="344080"/>
    <x v="0"/>
    <x v="2"/>
    <x v="5"/>
    <n v="294"/>
    <x v="643"/>
    <d v="2020-03-09T00:00:00"/>
    <x v="648"/>
    <x v="1"/>
    <n v="565.83000000000004"/>
    <n v="316.86"/>
  </r>
  <r>
    <n v="55469"/>
    <x v="1"/>
    <x v="3"/>
    <x v="0"/>
    <n v="178"/>
    <x v="643"/>
    <d v="2020-03-06T00:00:00"/>
    <x v="649"/>
    <x v="1"/>
    <n v="1339.32"/>
    <n v="696.45"/>
  </r>
  <r>
    <n v="616012"/>
    <x v="0"/>
    <x v="1"/>
    <x v="0"/>
    <n v="191"/>
    <x v="643"/>
    <d v="2020-03-06T00:00:00"/>
    <x v="646"/>
    <x v="0"/>
    <n v="1340.26"/>
    <n v="1112.42"/>
  </r>
  <r>
    <n v="568432"/>
    <x v="2"/>
    <x v="2"/>
    <x v="5"/>
    <n v="219"/>
    <x v="643"/>
    <d v="2020-03-08T00:00:00"/>
    <x v="646"/>
    <x v="5"/>
    <n v="926.93"/>
    <n v="593.24"/>
  </r>
  <r>
    <n v="532471"/>
    <x v="1"/>
    <x v="2"/>
    <x v="2"/>
    <n v="189"/>
    <x v="644"/>
    <d v="2020-03-07T00:00:00"/>
    <x v="649"/>
    <x v="2"/>
    <n v="663.08"/>
    <n v="623.29999999999995"/>
  </r>
  <r>
    <n v="843838"/>
    <x v="1"/>
    <x v="2"/>
    <x v="5"/>
    <n v="90"/>
    <x v="643"/>
    <d v="2020-03-08T00:00:00"/>
    <x v="646"/>
    <x v="0"/>
    <n v="1833.88"/>
    <n v="1081.99"/>
  </r>
  <r>
    <n v="735243"/>
    <x v="0"/>
    <x v="1"/>
    <x v="4"/>
    <n v="294"/>
    <x v="644"/>
    <d v="2020-03-07T00:00:00"/>
    <x v="647"/>
    <x v="3"/>
    <n v="1891.81"/>
    <n v="1248.5899999999999"/>
  </r>
  <r>
    <n v="587617"/>
    <x v="0"/>
    <x v="1"/>
    <x v="2"/>
    <n v="122"/>
    <x v="644"/>
    <d v="2020-03-10T00:00:00"/>
    <x v="648"/>
    <x v="0"/>
    <n v="370.61"/>
    <n v="340.96"/>
  </r>
  <r>
    <n v="35626"/>
    <x v="1"/>
    <x v="3"/>
    <x v="3"/>
    <n v="302"/>
    <x v="644"/>
    <d v="2020-03-08T00:00:00"/>
    <x v="650"/>
    <x v="2"/>
    <n v="443.32"/>
    <n v="265.99"/>
  </r>
  <r>
    <n v="258955"/>
    <x v="0"/>
    <x v="3"/>
    <x v="4"/>
    <n v="12"/>
    <x v="645"/>
    <d v="2020-03-07T00:00:00"/>
    <x v="646"/>
    <x v="3"/>
    <n v="423.53"/>
    <n v="232.94"/>
  </r>
  <r>
    <n v="231674"/>
    <x v="2"/>
    <x v="3"/>
    <x v="0"/>
    <n v="199"/>
    <x v="644"/>
    <d v="2020-03-10T00:00:00"/>
    <x v="650"/>
    <x v="0"/>
    <n v="1651.92"/>
    <n v="1156.3399999999999"/>
  </r>
  <r>
    <n v="975089"/>
    <x v="2"/>
    <x v="3"/>
    <x v="2"/>
    <n v="14"/>
    <x v="644"/>
    <d v="2020-03-10T00:00:00"/>
    <x v="649"/>
    <x v="0"/>
    <n v="336.43"/>
    <n v="171.58"/>
  </r>
  <r>
    <n v="710211"/>
    <x v="0"/>
    <x v="2"/>
    <x v="1"/>
    <n v="63"/>
    <x v="645"/>
    <d v="2020-03-10T00:00:00"/>
    <x v="651"/>
    <x v="1"/>
    <n v="545.14"/>
    <n v="457.92"/>
  </r>
  <r>
    <n v="518833"/>
    <x v="1"/>
    <x v="1"/>
    <x v="3"/>
    <n v="304"/>
    <x v="645"/>
    <d v="2020-03-10T00:00:00"/>
    <x v="648"/>
    <x v="1"/>
    <n v="712.36"/>
    <n v="577.01"/>
  </r>
  <r>
    <n v="43940"/>
    <x v="0"/>
    <x v="3"/>
    <x v="3"/>
    <n v="321"/>
    <x v="646"/>
    <d v="2020-03-10T00:00:00"/>
    <x v="652"/>
    <x v="4"/>
    <n v="1830.77"/>
    <n v="1153.3900000000001"/>
  </r>
  <r>
    <n v="77759"/>
    <x v="1"/>
    <x v="3"/>
    <x v="1"/>
    <n v="45"/>
    <x v="647"/>
    <d v="2020-03-10T00:00:00"/>
    <x v="651"/>
    <x v="2"/>
    <n v="168.18"/>
    <n v="151.36000000000001"/>
  </r>
  <r>
    <n v="894546"/>
    <x v="0"/>
    <x v="1"/>
    <x v="0"/>
    <n v="333"/>
    <x v="646"/>
    <d v="2020-03-10T00:00:00"/>
    <x v="650"/>
    <x v="5"/>
    <n v="824.18"/>
    <n v="700.55"/>
  </r>
  <r>
    <n v="761876"/>
    <x v="0"/>
    <x v="2"/>
    <x v="0"/>
    <n v="333"/>
    <x v="647"/>
    <d v="2020-03-12T00:00:00"/>
    <x v="651"/>
    <x v="0"/>
    <n v="1911.75"/>
    <n v="1051.46"/>
  </r>
  <r>
    <n v="128497"/>
    <x v="0"/>
    <x v="3"/>
    <x v="3"/>
    <n v="12"/>
    <x v="646"/>
    <d v="2020-03-12T00:00:00"/>
    <x v="651"/>
    <x v="0"/>
    <n v="311.24"/>
    <n v="171.18"/>
  </r>
  <r>
    <n v="255835"/>
    <x v="0"/>
    <x v="2"/>
    <x v="5"/>
    <n v="260"/>
    <x v="646"/>
    <d v="2020-03-09T00:00:00"/>
    <x v="647"/>
    <x v="1"/>
    <n v="1587.21"/>
    <n v="1269.77"/>
  </r>
  <r>
    <n v="375214"/>
    <x v="1"/>
    <x v="2"/>
    <x v="2"/>
    <n v="83"/>
    <x v="647"/>
    <d v="2020-03-11T00:00:00"/>
    <x v="647"/>
    <x v="3"/>
    <n v="179.78"/>
    <n v="134.84"/>
  </r>
  <r>
    <n v="615423"/>
    <x v="0"/>
    <x v="0"/>
    <x v="4"/>
    <n v="364"/>
    <x v="647"/>
    <d v="2020-03-12T00:00:00"/>
    <x v="652"/>
    <x v="1"/>
    <n v="353.69"/>
    <n v="222.82"/>
  </r>
  <r>
    <n v="234376"/>
    <x v="1"/>
    <x v="2"/>
    <x v="4"/>
    <n v="338"/>
    <x v="646"/>
    <d v="2020-03-10T00:00:00"/>
    <x v="648"/>
    <x v="0"/>
    <n v="1179.46"/>
    <n v="884.6"/>
  </r>
  <r>
    <n v="289480"/>
    <x v="2"/>
    <x v="1"/>
    <x v="4"/>
    <n v="328"/>
    <x v="647"/>
    <d v="2020-03-09T00:00:00"/>
    <x v="648"/>
    <x v="3"/>
    <n v="1822.71"/>
    <n v="1676.89"/>
  </r>
  <r>
    <n v="840524"/>
    <x v="1"/>
    <x v="1"/>
    <x v="0"/>
    <n v="140"/>
    <x v="646"/>
    <d v="2020-03-10T00:00:00"/>
    <x v="650"/>
    <x v="0"/>
    <n v="192.81"/>
    <n v="146.54"/>
  </r>
  <r>
    <n v="697198"/>
    <x v="3"/>
    <x v="3"/>
    <x v="2"/>
    <n v="232"/>
    <x v="647"/>
    <d v="2020-03-10T00:00:00"/>
    <x v="652"/>
    <x v="1"/>
    <n v="851.71"/>
    <n v="809.12"/>
  </r>
  <r>
    <n v="750389"/>
    <x v="1"/>
    <x v="2"/>
    <x v="0"/>
    <n v="344"/>
    <x v="647"/>
    <d v="2020-03-11T00:00:00"/>
    <x v="647"/>
    <x v="0"/>
    <n v="1340.35"/>
    <n v="857.82"/>
  </r>
  <r>
    <n v="460356"/>
    <x v="0"/>
    <x v="1"/>
    <x v="4"/>
    <n v="104"/>
    <x v="646"/>
    <d v="2020-03-10T00:00:00"/>
    <x v="652"/>
    <x v="0"/>
    <n v="1964.68"/>
    <n v="1355.63"/>
  </r>
  <r>
    <n v="329578"/>
    <x v="0"/>
    <x v="3"/>
    <x v="2"/>
    <n v="49"/>
    <x v="647"/>
    <d v="2020-03-11T00:00:00"/>
    <x v="652"/>
    <x v="1"/>
    <n v="1273.08"/>
    <n v="763.85"/>
  </r>
  <r>
    <n v="824737"/>
    <x v="2"/>
    <x v="1"/>
    <x v="4"/>
    <n v="313"/>
    <x v="647"/>
    <d v="2020-03-11T00:00:00"/>
    <x v="649"/>
    <x v="5"/>
    <n v="1111.19"/>
    <n v="977.85"/>
  </r>
  <r>
    <n v="97037"/>
    <x v="0"/>
    <x v="1"/>
    <x v="2"/>
    <n v="26"/>
    <x v="647"/>
    <d v="2020-03-10T00:00:00"/>
    <x v="648"/>
    <x v="3"/>
    <n v="1126.21"/>
    <n v="912.23"/>
  </r>
  <r>
    <n v="48543"/>
    <x v="2"/>
    <x v="0"/>
    <x v="5"/>
    <n v="271"/>
    <x v="648"/>
    <d v="2020-03-13T00:00:00"/>
    <x v="648"/>
    <x v="2"/>
    <n v="950.69"/>
    <n v="722.52"/>
  </r>
  <r>
    <n v="325624"/>
    <x v="3"/>
    <x v="3"/>
    <x v="1"/>
    <n v="169"/>
    <x v="647"/>
    <d v="2020-03-11T00:00:00"/>
    <x v="652"/>
    <x v="2"/>
    <n v="323.32"/>
    <n v="294.22000000000003"/>
  </r>
  <r>
    <n v="536744"/>
    <x v="1"/>
    <x v="2"/>
    <x v="5"/>
    <n v="18"/>
    <x v="647"/>
    <d v="2020-03-10T00:00:00"/>
    <x v="649"/>
    <x v="5"/>
    <n v="1514.24"/>
    <n v="1044.83"/>
  </r>
  <r>
    <n v="914223"/>
    <x v="1"/>
    <x v="2"/>
    <x v="1"/>
    <n v="76"/>
    <x v="648"/>
    <d v="2020-03-12T00:00:00"/>
    <x v="652"/>
    <x v="0"/>
    <n v="1935.93"/>
    <n v="1045.4000000000001"/>
  </r>
  <r>
    <n v="859051"/>
    <x v="0"/>
    <x v="3"/>
    <x v="2"/>
    <n v="147"/>
    <x v="647"/>
    <d v="2020-03-13T00:00:00"/>
    <x v="653"/>
    <x v="0"/>
    <n v="824.84"/>
    <n v="437.17"/>
  </r>
  <r>
    <n v="414520"/>
    <x v="0"/>
    <x v="3"/>
    <x v="3"/>
    <n v="183"/>
    <x v="648"/>
    <d v="2020-03-11T00:00:00"/>
    <x v="648"/>
    <x v="2"/>
    <n v="1271.1400000000001"/>
    <n v="749.97"/>
  </r>
  <r>
    <n v="919606"/>
    <x v="1"/>
    <x v="3"/>
    <x v="0"/>
    <n v="42"/>
    <x v="649"/>
    <d v="2020-03-13T00:00:00"/>
    <x v="654"/>
    <x v="4"/>
    <n v="418.85"/>
    <n v="393.72"/>
  </r>
  <r>
    <n v="818992"/>
    <x v="0"/>
    <x v="0"/>
    <x v="3"/>
    <n v="267"/>
    <x v="648"/>
    <d v="2020-03-13T00:00:00"/>
    <x v="650"/>
    <x v="4"/>
    <n v="1787.73"/>
    <n v="929.62"/>
  </r>
  <r>
    <n v="641539"/>
    <x v="1"/>
    <x v="1"/>
    <x v="5"/>
    <n v="350"/>
    <x v="648"/>
    <d v="2020-03-11T00:00:00"/>
    <x v="649"/>
    <x v="5"/>
    <n v="1503.81"/>
    <n v="932.36"/>
  </r>
  <r>
    <n v="809324"/>
    <x v="1"/>
    <x v="2"/>
    <x v="3"/>
    <n v="277"/>
    <x v="648"/>
    <d v="2020-03-13T00:00:00"/>
    <x v="653"/>
    <x v="4"/>
    <n v="1202.57"/>
    <n v="962.06"/>
  </r>
  <r>
    <n v="588663"/>
    <x v="3"/>
    <x v="0"/>
    <x v="4"/>
    <n v="308"/>
    <x v="648"/>
    <d v="2020-03-12T00:00:00"/>
    <x v="652"/>
    <x v="3"/>
    <n v="543.48"/>
    <n v="277.17"/>
  </r>
  <r>
    <n v="136330"/>
    <x v="1"/>
    <x v="0"/>
    <x v="5"/>
    <n v="116"/>
    <x v="649"/>
    <d v="2020-03-13T00:00:00"/>
    <x v="654"/>
    <x v="0"/>
    <n v="538.84"/>
    <n v="361.02"/>
  </r>
  <r>
    <n v="452671"/>
    <x v="1"/>
    <x v="0"/>
    <x v="0"/>
    <n v="53"/>
    <x v="649"/>
    <d v="2020-03-14T00:00:00"/>
    <x v="655"/>
    <x v="2"/>
    <n v="712.27"/>
    <n v="548.45000000000005"/>
  </r>
  <r>
    <n v="701774"/>
    <x v="0"/>
    <x v="2"/>
    <x v="5"/>
    <n v="206"/>
    <x v="649"/>
    <d v="2020-03-12T00:00:00"/>
    <x v="653"/>
    <x v="1"/>
    <n v="1876.44"/>
    <n v="1538.68"/>
  </r>
  <r>
    <n v="982687"/>
    <x v="2"/>
    <x v="1"/>
    <x v="5"/>
    <n v="202"/>
    <x v="648"/>
    <d v="2020-03-12T00:00:00"/>
    <x v="650"/>
    <x v="4"/>
    <n v="1921.97"/>
    <n v="960.99"/>
  </r>
  <r>
    <n v="496024"/>
    <x v="0"/>
    <x v="1"/>
    <x v="1"/>
    <n v="21"/>
    <x v="649"/>
    <d v="2020-03-11T00:00:00"/>
    <x v="648"/>
    <x v="2"/>
    <n v="650.66999999999996"/>
    <n v="422.94"/>
  </r>
  <r>
    <n v="772009"/>
    <x v="3"/>
    <x v="3"/>
    <x v="4"/>
    <n v="199"/>
    <x v="650"/>
    <d v="2020-03-13T00:00:00"/>
    <x v="652"/>
    <x v="2"/>
    <n v="949.16"/>
    <n v="692.89"/>
  </r>
  <r>
    <n v="266054"/>
    <x v="0"/>
    <x v="2"/>
    <x v="0"/>
    <n v="280"/>
    <x v="649"/>
    <d v="2020-03-13T00:00:00"/>
    <x v="651"/>
    <x v="2"/>
    <n v="194.17"/>
    <n v="102.91"/>
  </r>
  <r>
    <n v="661425"/>
    <x v="0"/>
    <x v="2"/>
    <x v="1"/>
    <n v="2"/>
    <x v="650"/>
    <d v="2020-03-12T00:00:00"/>
    <x v="650"/>
    <x v="3"/>
    <n v="706.62"/>
    <n v="607.69000000000005"/>
  </r>
  <r>
    <n v="437731"/>
    <x v="3"/>
    <x v="3"/>
    <x v="0"/>
    <n v="275"/>
    <x v="649"/>
    <d v="2020-03-14T00:00:00"/>
    <x v="653"/>
    <x v="2"/>
    <n v="590.77"/>
    <n v="301.29000000000002"/>
  </r>
  <r>
    <n v="826524"/>
    <x v="0"/>
    <x v="3"/>
    <x v="1"/>
    <n v="204"/>
    <x v="650"/>
    <d v="2020-03-15T00:00:00"/>
    <x v="653"/>
    <x v="4"/>
    <n v="679.08"/>
    <n v="387.08"/>
  </r>
  <r>
    <n v="983874"/>
    <x v="0"/>
    <x v="1"/>
    <x v="4"/>
    <n v="256"/>
    <x v="649"/>
    <d v="2020-03-12T00:00:00"/>
    <x v="653"/>
    <x v="3"/>
    <n v="1922.06"/>
    <n v="1422.32"/>
  </r>
  <r>
    <n v="306018"/>
    <x v="0"/>
    <x v="2"/>
    <x v="2"/>
    <n v="191"/>
    <x v="649"/>
    <d v="2020-03-14T00:00:00"/>
    <x v="652"/>
    <x v="3"/>
    <n v="1402.24"/>
    <n v="771.23"/>
  </r>
  <r>
    <n v="777835"/>
    <x v="0"/>
    <x v="3"/>
    <x v="5"/>
    <n v="181"/>
    <x v="650"/>
    <d v="2020-03-13T00:00:00"/>
    <x v="654"/>
    <x v="4"/>
    <n v="1978.16"/>
    <n v="1305.5899999999999"/>
  </r>
  <r>
    <n v="33519"/>
    <x v="2"/>
    <x v="1"/>
    <x v="4"/>
    <n v="258"/>
    <x v="650"/>
    <d v="2020-03-15T00:00:00"/>
    <x v="651"/>
    <x v="0"/>
    <n v="1518.64"/>
    <n v="1245.28"/>
  </r>
  <r>
    <n v="497305"/>
    <x v="2"/>
    <x v="0"/>
    <x v="4"/>
    <n v="137"/>
    <x v="651"/>
    <d v="2020-03-16T00:00:00"/>
    <x v="653"/>
    <x v="3"/>
    <n v="928.98"/>
    <n v="622.41999999999996"/>
  </r>
  <r>
    <n v="935695"/>
    <x v="1"/>
    <x v="3"/>
    <x v="0"/>
    <n v="139"/>
    <x v="651"/>
    <d v="2020-03-13T00:00:00"/>
    <x v="653"/>
    <x v="4"/>
    <n v="474.16"/>
    <n v="260.79000000000002"/>
  </r>
  <r>
    <n v="12980"/>
    <x v="1"/>
    <x v="0"/>
    <x v="1"/>
    <n v="187"/>
    <x v="651"/>
    <d v="2020-03-13T00:00:00"/>
    <x v="651"/>
    <x v="3"/>
    <n v="877.14"/>
    <n v="631.54"/>
  </r>
  <r>
    <n v="515864"/>
    <x v="0"/>
    <x v="0"/>
    <x v="1"/>
    <n v="46"/>
    <x v="651"/>
    <d v="2020-03-16T00:00:00"/>
    <x v="655"/>
    <x v="1"/>
    <n v="206.13"/>
    <n v="166.97"/>
  </r>
  <r>
    <n v="667008"/>
    <x v="1"/>
    <x v="1"/>
    <x v="1"/>
    <n v="344"/>
    <x v="650"/>
    <d v="2020-03-13T00:00:00"/>
    <x v="650"/>
    <x v="3"/>
    <n v="1333.45"/>
    <n v="1080.0899999999999"/>
  </r>
  <r>
    <n v="869432"/>
    <x v="3"/>
    <x v="0"/>
    <x v="0"/>
    <n v="168"/>
    <x v="651"/>
    <d v="2020-03-13T00:00:00"/>
    <x v="651"/>
    <x v="2"/>
    <n v="1868.02"/>
    <n v="1120.81"/>
  </r>
  <r>
    <n v="948843"/>
    <x v="0"/>
    <x v="3"/>
    <x v="5"/>
    <n v="84"/>
    <x v="652"/>
    <d v="2020-03-15T00:00:00"/>
    <x v="651"/>
    <x v="2"/>
    <n v="1494.73"/>
    <n v="1016.42"/>
  </r>
  <r>
    <n v="758816"/>
    <x v="0"/>
    <x v="1"/>
    <x v="2"/>
    <n v="128"/>
    <x v="651"/>
    <d v="2020-03-17T00:00:00"/>
    <x v="656"/>
    <x v="4"/>
    <n v="724.93"/>
    <n v="565.45000000000005"/>
  </r>
  <r>
    <n v="198469"/>
    <x v="1"/>
    <x v="1"/>
    <x v="5"/>
    <n v="135"/>
    <x v="651"/>
    <d v="2020-03-16T00:00:00"/>
    <x v="657"/>
    <x v="1"/>
    <n v="1688.32"/>
    <n v="1367.54"/>
  </r>
  <r>
    <n v="93156"/>
    <x v="1"/>
    <x v="0"/>
    <x v="4"/>
    <n v="45"/>
    <x v="651"/>
    <d v="2020-03-16T00:00:00"/>
    <x v="654"/>
    <x v="1"/>
    <n v="311.24"/>
    <n v="273.89"/>
  </r>
  <r>
    <n v="172429"/>
    <x v="1"/>
    <x v="0"/>
    <x v="1"/>
    <n v="225"/>
    <x v="651"/>
    <d v="2020-03-17T00:00:00"/>
    <x v="657"/>
    <x v="1"/>
    <n v="1862.1"/>
    <n v="1061.4000000000001"/>
  </r>
  <r>
    <n v="289544"/>
    <x v="0"/>
    <x v="1"/>
    <x v="3"/>
    <n v="111"/>
    <x v="652"/>
    <d v="2020-03-16T00:00:00"/>
    <x v="657"/>
    <x v="3"/>
    <n v="1321.9"/>
    <n v="991.43"/>
  </r>
  <r>
    <n v="664141"/>
    <x v="1"/>
    <x v="2"/>
    <x v="4"/>
    <n v="160"/>
    <x v="651"/>
    <d v="2020-03-15T00:00:00"/>
    <x v="651"/>
    <x v="3"/>
    <n v="284.10000000000002"/>
    <n v="198.87"/>
  </r>
  <r>
    <n v="281005"/>
    <x v="1"/>
    <x v="1"/>
    <x v="0"/>
    <n v="137"/>
    <x v="652"/>
    <d v="2020-03-18T00:00:00"/>
    <x v="658"/>
    <x v="1"/>
    <n v="1398.04"/>
    <n v="1062.51"/>
  </r>
  <r>
    <n v="939858"/>
    <x v="3"/>
    <x v="2"/>
    <x v="3"/>
    <n v="269"/>
    <x v="652"/>
    <d v="2020-03-16T00:00:00"/>
    <x v="656"/>
    <x v="1"/>
    <n v="295.27999999999997"/>
    <n v="233.27"/>
  </r>
  <r>
    <n v="102969"/>
    <x v="0"/>
    <x v="0"/>
    <x v="4"/>
    <n v="215"/>
    <x v="653"/>
    <d v="2020-03-17T00:00:00"/>
    <x v="656"/>
    <x v="1"/>
    <n v="1874.46"/>
    <n v="1068.44"/>
  </r>
  <r>
    <n v="654575"/>
    <x v="1"/>
    <x v="2"/>
    <x v="1"/>
    <n v="335"/>
    <x v="652"/>
    <d v="2020-03-17T00:00:00"/>
    <x v="653"/>
    <x v="0"/>
    <n v="1880.86"/>
    <n v="1166.1300000000001"/>
  </r>
  <r>
    <n v="227519"/>
    <x v="1"/>
    <x v="1"/>
    <x v="3"/>
    <n v="82"/>
    <x v="652"/>
    <d v="2020-03-17T00:00:00"/>
    <x v="656"/>
    <x v="2"/>
    <n v="1429.78"/>
    <n v="1258.21"/>
  </r>
  <r>
    <n v="236406"/>
    <x v="0"/>
    <x v="0"/>
    <x v="0"/>
    <n v="219"/>
    <x v="652"/>
    <d v="2020-03-18T00:00:00"/>
    <x v="655"/>
    <x v="4"/>
    <n v="1588.66"/>
    <n v="1127.95"/>
  </r>
  <r>
    <n v="445513"/>
    <x v="0"/>
    <x v="0"/>
    <x v="0"/>
    <n v="360"/>
    <x v="654"/>
    <d v="2020-03-18T00:00:00"/>
    <x v="659"/>
    <x v="2"/>
    <n v="1937.79"/>
    <n v="1337.08"/>
  </r>
  <r>
    <n v="95891"/>
    <x v="0"/>
    <x v="2"/>
    <x v="0"/>
    <n v="1"/>
    <x v="653"/>
    <d v="2020-03-19T00:00:00"/>
    <x v="659"/>
    <x v="2"/>
    <n v="230.62"/>
    <n v="182.19"/>
  </r>
  <r>
    <n v="126763"/>
    <x v="2"/>
    <x v="2"/>
    <x v="4"/>
    <n v="131"/>
    <x v="654"/>
    <d v="2020-03-17T00:00:00"/>
    <x v="657"/>
    <x v="2"/>
    <n v="1376.71"/>
    <n v="1211.5"/>
  </r>
  <r>
    <n v="346097"/>
    <x v="0"/>
    <x v="2"/>
    <x v="3"/>
    <n v="85"/>
    <x v="654"/>
    <d v="2020-03-19T00:00:00"/>
    <x v="659"/>
    <x v="1"/>
    <n v="1810.25"/>
    <n v="1629.23"/>
  </r>
  <r>
    <n v="745048"/>
    <x v="0"/>
    <x v="2"/>
    <x v="5"/>
    <n v="83"/>
    <x v="653"/>
    <d v="2020-03-16T00:00:00"/>
    <x v="655"/>
    <x v="4"/>
    <n v="923.77"/>
    <n v="628.16"/>
  </r>
  <r>
    <n v="549088"/>
    <x v="0"/>
    <x v="0"/>
    <x v="4"/>
    <n v="26"/>
    <x v="654"/>
    <d v="2020-03-18T00:00:00"/>
    <x v="654"/>
    <x v="0"/>
    <n v="1134.53"/>
    <n v="941.66"/>
  </r>
  <r>
    <n v="215911"/>
    <x v="0"/>
    <x v="1"/>
    <x v="0"/>
    <n v="1"/>
    <x v="653"/>
    <d v="2020-03-17T00:00:00"/>
    <x v="654"/>
    <x v="0"/>
    <n v="594.72"/>
    <n v="380.62"/>
  </r>
  <r>
    <n v="431751"/>
    <x v="0"/>
    <x v="2"/>
    <x v="3"/>
    <n v="4"/>
    <x v="654"/>
    <d v="2020-03-16T00:00:00"/>
    <x v="657"/>
    <x v="5"/>
    <n v="1787.73"/>
    <n v="1197.78"/>
  </r>
  <r>
    <n v="969556"/>
    <x v="2"/>
    <x v="1"/>
    <x v="5"/>
    <n v="7"/>
    <x v="655"/>
    <d v="2020-03-17T00:00:00"/>
    <x v="657"/>
    <x v="0"/>
    <n v="672.55"/>
    <n v="517.86"/>
  </r>
  <r>
    <n v="907457"/>
    <x v="1"/>
    <x v="1"/>
    <x v="1"/>
    <n v="212"/>
    <x v="654"/>
    <d v="2020-03-17T00:00:00"/>
    <x v="660"/>
    <x v="1"/>
    <n v="994"/>
    <n v="596.4"/>
  </r>
  <r>
    <n v="76262"/>
    <x v="0"/>
    <x v="0"/>
    <x v="5"/>
    <n v="29"/>
    <x v="654"/>
    <d v="2020-03-20T00:00:00"/>
    <x v="661"/>
    <x v="4"/>
    <n v="1979.74"/>
    <n v="1682.78"/>
  </r>
  <r>
    <n v="428829"/>
    <x v="1"/>
    <x v="2"/>
    <x v="5"/>
    <n v="81"/>
    <x v="655"/>
    <d v="2020-03-20T00:00:00"/>
    <x v="661"/>
    <x v="3"/>
    <n v="736.7"/>
    <n v="589.36"/>
  </r>
  <r>
    <n v="312406"/>
    <x v="3"/>
    <x v="3"/>
    <x v="2"/>
    <n v="106"/>
    <x v="655"/>
    <d v="2020-03-20T00:00:00"/>
    <x v="656"/>
    <x v="0"/>
    <n v="811.98"/>
    <n v="430.35"/>
  </r>
  <r>
    <n v="688886"/>
    <x v="0"/>
    <x v="0"/>
    <x v="0"/>
    <n v="108"/>
    <x v="656"/>
    <d v="2020-03-20T00:00:00"/>
    <x v="662"/>
    <x v="2"/>
    <n v="448.42"/>
    <n v="358.74"/>
  </r>
  <r>
    <n v="187460"/>
    <x v="1"/>
    <x v="1"/>
    <x v="5"/>
    <n v="220"/>
    <x v="656"/>
    <d v="2020-03-20T00:00:00"/>
    <x v="659"/>
    <x v="4"/>
    <n v="1451.12"/>
    <n v="1335.03"/>
  </r>
  <r>
    <n v="40639"/>
    <x v="2"/>
    <x v="1"/>
    <x v="3"/>
    <n v="336"/>
    <x v="655"/>
    <d v="2020-03-21T00:00:00"/>
    <x v="661"/>
    <x v="4"/>
    <n v="564.53"/>
    <n v="485.5"/>
  </r>
  <r>
    <n v="683211"/>
    <x v="1"/>
    <x v="0"/>
    <x v="2"/>
    <n v="263"/>
    <x v="656"/>
    <d v="2020-03-18T00:00:00"/>
    <x v="657"/>
    <x v="4"/>
    <n v="1860.34"/>
    <n v="1525.48"/>
  </r>
  <r>
    <n v="935330"/>
    <x v="0"/>
    <x v="2"/>
    <x v="1"/>
    <n v="274"/>
    <x v="656"/>
    <d v="2020-03-19T00:00:00"/>
    <x v="659"/>
    <x v="3"/>
    <n v="1526.51"/>
    <n v="839.58"/>
  </r>
  <r>
    <n v="981973"/>
    <x v="0"/>
    <x v="0"/>
    <x v="3"/>
    <n v="105"/>
    <x v="657"/>
    <d v="2020-03-21T00:00:00"/>
    <x v="660"/>
    <x v="4"/>
    <n v="429.69"/>
    <n v="326.56"/>
  </r>
  <r>
    <n v="792181"/>
    <x v="2"/>
    <x v="0"/>
    <x v="4"/>
    <n v="353"/>
    <x v="657"/>
    <d v="2020-03-19T00:00:00"/>
    <x v="658"/>
    <x v="1"/>
    <n v="1699.04"/>
    <n v="968.45"/>
  </r>
  <r>
    <n v="932343"/>
    <x v="3"/>
    <x v="0"/>
    <x v="3"/>
    <n v="180"/>
    <x v="656"/>
    <d v="2020-03-19T00:00:00"/>
    <x v="655"/>
    <x v="1"/>
    <n v="579.85"/>
    <n v="313.12"/>
  </r>
  <r>
    <n v="389592"/>
    <x v="2"/>
    <x v="1"/>
    <x v="5"/>
    <n v="340"/>
    <x v="657"/>
    <d v="2020-03-22T00:00:00"/>
    <x v="661"/>
    <x v="5"/>
    <n v="292.88"/>
    <n v="169.87"/>
  </r>
  <r>
    <n v="908340"/>
    <x v="0"/>
    <x v="0"/>
    <x v="0"/>
    <n v="179"/>
    <x v="656"/>
    <d v="2020-03-20T00:00:00"/>
    <x v="655"/>
    <x v="0"/>
    <n v="244.72"/>
    <n v="230.04"/>
  </r>
  <r>
    <n v="564858"/>
    <x v="1"/>
    <x v="1"/>
    <x v="1"/>
    <n v="144"/>
    <x v="656"/>
    <d v="2020-03-20T00:00:00"/>
    <x v="661"/>
    <x v="3"/>
    <n v="672.55"/>
    <n v="443.88"/>
  </r>
  <r>
    <n v="943724"/>
    <x v="0"/>
    <x v="2"/>
    <x v="4"/>
    <n v="123"/>
    <x v="657"/>
    <d v="2020-03-22T00:00:00"/>
    <x v="661"/>
    <x v="1"/>
    <n v="168.18"/>
    <n v="90.82"/>
  </r>
  <r>
    <n v="996065"/>
    <x v="1"/>
    <x v="0"/>
    <x v="0"/>
    <n v="86"/>
    <x v="656"/>
    <d v="2020-03-20T00:00:00"/>
    <x v="662"/>
    <x v="5"/>
    <n v="1207.1400000000001"/>
    <n v="772.57"/>
  </r>
  <r>
    <n v="645878"/>
    <x v="3"/>
    <x v="3"/>
    <x v="4"/>
    <n v="111"/>
    <x v="657"/>
    <d v="2020-03-22T00:00:00"/>
    <x v="662"/>
    <x v="4"/>
    <n v="280.94"/>
    <n v="227.56"/>
  </r>
  <r>
    <n v="985736"/>
    <x v="1"/>
    <x v="1"/>
    <x v="4"/>
    <n v="358"/>
    <x v="657"/>
    <d v="2020-03-20T00:00:00"/>
    <x v="660"/>
    <x v="0"/>
    <n v="1104.51"/>
    <n v="927.79"/>
  </r>
  <r>
    <n v="336926"/>
    <x v="0"/>
    <x v="2"/>
    <x v="2"/>
    <n v="278"/>
    <x v="657"/>
    <d v="2020-03-20T00:00:00"/>
    <x v="655"/>
    <x v="4"/>
    <n v="1979.74"/>
    <n v="1643.18"/>
  </r>
  <r>
    <n v="665753"/>
    <x v="2"/>
    <x v="1"/>
    <x v="4"/>
    <n v="256"/>
    <x v="658"/>
    <d v="2020-03-21T00:00:00"/>
    <x v="656"/>
    <x v="1"/>
    <n v="411.04"/>
    <n v="345.27"/>
  </r>
  <r>
    <n v="69703"/>
    <x v="0"/>
    <x v="2"/>
    <x v="1"/>
    <n v="357"/>
    <x v="657"/>
    <d v="2020-03-23T00:00:00"/>
    <x v="662"/>
    <x v="5"/>
    <n v="1612.24"/>
    <n v="1305.9100000000001"/>
  </r>
  <r>
    <n v="124839"/>
    <x v="0"/>
    <x v="2"/>
    <x v="0"/>
    <n v="15"/>
    <x v="657"/>
    <d v="2020-03-22T00:00:00"/>
    <x v="656"/>
    <x v="2"/>
    <n v="709.14"/>
    <n v="390.03"/>
  </r>
  <r>
    <n v="397200"/>
    <x v="0"/>
    <x v="0"/>
    <x v="1"/>
    <n v="214"/>
    <x v="658"/>
    <d v="2020-03-22T00:00:00"/>
    <x v="656"/>
    <x v="2"/>
    <n v="439.57"/>
    <n v="364.84"/>
  </r>
  <r>
    <n v="362842"/>
    <x v="0"/>
    <x v="3"/>
    <x v="0"/>
    <n v="149"/>
    <x v="658"/>
    <d v="2020-03-23T00:00:00"/>
    <x v="658"/>
    <x v="0"/>
    <n v="1259.42"/>
    <n v="717.87"/>
  </r>
  <r>
    <n v="311590"/>
    <x v="0"/>
    <x v="0"/>
    <x v="1"/>
    <n v="195"/>
    <x v="657"/>
    <d v="2020-03-22T00:00:00"/>
    <x v="660"/>
    <x v="3"/>
    <n v="474.16"/>
    <n v="393.55"/>
  </r>
  <r>
    <n v="375999"/>
    <x v="0"/>
    <x v="1"/>
    <x v="5"/>
    <n v="205"/>
    <x v="658"/>
    <d v="2020-03-23T00:00:00"/>
    <x v="663"/>
    <x v="3"/>
    <n v="1170.45"/>
    <n v="1041.7"/>
  </r>
  <r>
    <n v="215394"/>
    <x v="0"/>
    <x v="0"/>
    <x v="3"/>
    <n v="261"/>
    <x v="657"/>
    <d v="2020-03-22T00:00:00"/>
    <x v="656"/>
    <x v="0"/>
    <n v="1995.33"/>
    <n v="1596.26"/>
  </r>
  <r>
    <n v="42451"/>
    <x v="0"/>
    <x v="2"/>
    <x v="1"/>
    <n v="85"/>
    <x v="658"/>
    <d v="2020-03-21T00:00:00"/>
    <x v="656"/>
    <x v="5"/>
    <n v="811.98"/>
    <n v="665.82"/>
  </r>
  <r>
    <n v="21044"/>
    <x v="0"/>
    <x v="1"/>
    <x v="1"/>
    <n v="250"/>
    <x v="658"/>
    <d v="2020-03-24T00:00:00"/>
    <x v="658"/>
    <x v="3"/>
    <n v="185.56"/>
    <n v="139.16999999999999"/>
  </r>
  <r>
    <n v="113122"/>
    <x v="1"/>
    <x v="2"/>
    <x v="2"/>
    <n v="173"/>
    <x v="659"/>
    <d v="2020-03-21T00:00:00"/>
    <x v="659"/>
    <x v="1"/>
    <n v="1135.8599999999999"/>
    <n v="761.03"/>
  </r>
  <r>
    <n v="241755"/>
    <x v="1"/>
    <x v="2"/>
    <x v="5"/>
    <n v="47"/>
    <x v="658"/>
    <d v="2020-03-22T00:00:00"/>
    <x v="664"/>
    <x v="3"/>
    <n v="1769.91"/>
    <n v="1256.6400000000001"/>
  </r>
  <r>
    <n v="162752"/>
    <x v="0"/>
    <x v="2"/>
    <x v="1"/>
    <n v="283"/>
    <x v="658"/>
    <d v="2020-03-24T00:00:00"/>
    <x v="665"/>
    <x v="2"/>
    <n v="1937.01"/>
    <n v="1743.31"/>
  </r>
  <r>
    <n v="627211"/>
    <x v="0"/>
    <x v="2"/>
    <x v="5"/>
    <n v="349"/>
    <x v="658"/>
    <d v="2020-03-24T00:00:00"/>
    <x v="662"/>
    <x v="1"/>
    <n v="1699.04"/>
    <n v="1121.3699999999999"/>
  </r>
  <r>
    <n v="629929"/>
    <x v="1"/>
    <x v="2"/>
    <x v="4"/>
    <n v="98"/>
    <x v="658"/>
    <d v="2020-03-21T00:00:00"/>
    <x v="661"/>
    <x v="0"/>
    <n v="1945.72"/>
    <n v="1712.23"/>
  </r>
  <r>
    <n v="44417"/>
    <x v="0"/>
    <x v="1"/>
    <x v="2"/>
    <n v="66"/>
    <x v="659"/>
    <d v="2020-03-24T00:00:00"/>
    <x v="662"/>
    <x v="3"/>
    <n v="893"/>
    <n v="660.82"/>
  </r>
  <r>
    <n v="514040"/>
    <x v="0"/>
    <x v="0"/>
    <x v="5"/>
    <n v="200"/>
    <x v="660"/>
    <d v="2020-03-25T00:00:00"/>
    <x v="661"/>
    <x v="3"/>
    <n v="444.03"/>
    <n v="279.74"/>
  </r>
  <r>
    <n v="189767"/>
    <x v="1"/>
    <x v="0"/>
    <x v="3"/>
    <n v="26"/>
    <x v="661"/>
    <d v="2020-03-25T00:00:00"/>
    <x v="665"/>
    <x v="4"/>
    <n v="856.09"/>
    <n v="684.87"/>
  </r>
  <r>
    <n v="236905"/>
    <x v="2"/>
    <x v="1"/>
    <x v="0"/>
    <n v="298"/>
    <x v="661"/>
    <d v="2020-03-25T00:00:00"/>
    <x v="666"/>
    <x v="2"/>
    <n v="1859.08"/>
    <n v="1505.85"/>
  </r>
  <r>
    <n v="892707"/>
    <x v="0"/>
    <x v="1"/>
    <x v="4"/>
    <n v="31"/>
    <x v="660"/>
    <d v="2020-03-25T00:00:00"/>
    <x v="666"/>
    <x v="5"/>
    <n v="316.57"/>
    <n v="250.09"/>
  </r>
  <r>
    <n v="479729"/>
    <x v="0"/>
    <x v="2"/>
    <x v="1"/>
    <n v="173"/>
    <x v="660"/>
    <d v="2020-03-26T00:00:00"/>
    <x v="664"/>
    <x v="2"/>
    <n v="1409.92"/>
    <n v="902.35"/>
  </r>
  <r>
    <n v="47285"/>
    <x v="0"/>
    <x v="0"/>
    <x v="1"/>
    <n v="229"/>
    <x v="661"/>
    <d v="2020-03-26T00:00:00"/>
    <x v="664"/>
    <x v="3"/>
    <n v="780"/>
    <n v="717.6"/>
  </r>
  <r>
    <n v="86085"/>
    <x v="2"/>
    <x v="1"/>
    <x v="3"/>
    <n v="155"/>
    <x v="661"/>
    <d v="2020-03-26T00:00:00"/>
    <x v="664"/>
    <x v="0"/>
    <n v="1386.25"/>
    <n v="914.93"/>
  </r>
  <r>
    <n v="579229"/>
    <x v="3"/>
    <x v="2"/>
    <x v="4"/>
    <n v="256"/>
    <x v="661"/>
    <d v="2020-03-25T00:00:00"/>
    <x v="663"/>
    <x v="0"/>
    <n v="182.58"/>
    <n v="104.07"/>
  </r>
  <r>
    <n v="71327"/>
    <x v="0"/>
    <x v="2"/>
    <x v="4"/>
    <n v="199"/>
    <x v="660"/>
    <d v="2020-03-24T00:00:00"/>
    <x v="664"/>
    <x v="2"/>
    <n v="323.32"/>
    <n v="268.36"/>
  </r>
  <r>
    <n v="944470"/>
    <x v="1"/>
    <x v="1"/>
    <x v="2"/>
    <n v="341"/>
    <x v="661"/>
    <d v="2020-03-23T00:00:00"/>
    <x v="665"/>
    <x v="0"/>
    <n v="1891.81"/>
    <n v="1381.02"/>
  </r>
  <r>
    <n v="456548"/>
    <x v="3"/>
    <x v="2"/>
    <x v="5"/>
    <n v="74"/>
    <x v="661"/>
    <d v="2020-03-24T00:00:00"/>
    <x v="664"/>
    <x v="4"/>
    <n v="1427.91"/>
    <n v="728.23"/>
  </r>
  <r>
    <n v="649531"/>
    <x v="1"/>
    <x v="2"/>
    <x v="4"/>
    <n v="193"/>
    <x v="660"/>
    <d v="2020-03-24T00:00:00"/>
    <x v="662"/>
    <x v="3"/>
    <n v="1271.1400000000001"/>
    <n v="699.13"/>
  </r>
  <r>
    <n v="450952"/>
    <x v="0"/>
    <x v="0"/>
    <x v="2"/>
    <n v="293"/>
    <x v="661"/>
    <d v="2020-03-26T00:00:00"/>
    <x v="665"/>
    <x v="4"/>
    <n v="515.99"/>
    <n v="407.63"/>
  </r>
  <r>
    <n v="713724"/>
    <x v="2"/>
    <x v="1"/>
    <x v="0"/>
    <n v="68"/>
    <x v="660"/>
    <d v="2020-03-24T00:00:00"/>
    <x v="661"/>
    <x v="3"/>
    <n v="1896.09"/>
    <n v="1592.72"/>
  </r>
  <r>
    <n v="668165"/>
    <x v="2"/>
    <x v="1"/>
    <x v="2"/>
    <n v="225"/>
    <x v="662"/>
    <d v="2020-03-26T00:00:00"/>
    <x v="665"/>
    <x v="0"/>
    <n v="1896.41"/>
    <n v="1763.66"/>
  </r>
  <r>
    <n v="266768"/>
    <x v="0"/>
    <x v="2"/>
    <x v="4"/>
    <n v="367"/>
    <x v="660"/>
    <d v="2020-03-27T00:00:00"/>
    <x v="666"/>
    <x v="4"/>
    <n v="1607.9"/>
    <n v="1061.21"/>
  </r>
  <r>
    <n v="385765"/>
    <x v="3"/>
    <x v="3"/>
    <x v="3"/>
    <n v="190"/>
    <x v="660"/>
    <d v="2020-03-24T00:00:00"/>
    <x v="663"/>
    <x v="2"/>
    <n v="590.77"/>
    <n v="543.51"/>
  </r>
  <r>
    <n v="94023"/>
    <x v="2"/>
    <x v="0"/>
    <x v="0"/>
    <n v="318"/>
    <x v="660"/>
    <d v="2020-03-25T00:00:00"/>
    <x v="663"/>
    <x v="2"/>
    <n v="802.81"/>
    <n v="578.02"/>
  </r>
  <r>
    <n v="278082"/>
    <x v="2"/>
    <x v="1"/>
    <x v="2"/>
    <n v="112"/>
    <x v="660"/>
    <d v="2020-03-25T00:00:00"/>
    <x v="667"/>
    <x v="3"/>
    <n v="1344.24"/>
    <n v="793.1"/>
  </r>
  <r>
    <n v="347324"/>
    <x v="0"/>
    <x v="2"/>
    <x v="1"/>
    <n v="359"/>
    <x v="660"/>
    <d v="2020-03-25T00:00:00"/>
    <x v="665"/>
    <x v="1"/>
    <n v="540.25"/>
    <n v="443.01"/>
  </r>
  <r>
    <n v="489972"/>
    <x v="0"/>
    <x v="3"/>
    <x v="5"/>
    <n v="249"/>
    <x v="662"/>
    <d v="2020-03-26T00:00:00"/>
    <x v="666"/>
    <x v="3"/>
    <n v="389.71"/>
    <n v="342.94"/>
  </r>
  <r>
    <n v="229487"/>
    <x v="1"/>
    <x v="3"/>
    <x v="5"/>
    <n v="129"/>
    <x v="662"/>
    <d v="2020-03-27T00:00:00"/>
    <x v="664"/>
    <x v="4"/>
    <n v="1205.04"/>
    <n v="771.23"/>
  </r>
  <r>
    <n v="486714"/>
    <x v="1"/>
    <x v="1"/>
    <x v="2"/>
    <n v="71"/>
    <x v="662"/>
    <d v="2020-03-24T00:00:00"/>
    <x v="665"/>
    <x v="2"/>
    <n v="1171.6500000000001"/>
    <n v="1089.6300000000001"/>
  </r>
  <r>
    <n v="802784"/>
    <x v="0"/>
    <x v="1"/>
    <x v="4"/>
    <n v="192"/>
    <x v="663"/>
    <d v="2020-03-25T00:00:00"/>
    <x v="666"/>
    <x v="4"/>
    <n v="363.21"/>
    <n v="305.10000000000002"/>
  </r>
  <r>
    <n v="530537"/>
    <x v="1"/>
    <x v="2"/>
    <x v="0"/>
    <n v="241"/>
    <x v="662"/>
    <d v="2020-03-27T00:00:00"/>
    <x v="664"/>
    <x v="3"/>
    <n v="230.62"/>
    <n v="152.21"/>
  </r>
  <r>
    <n v="494734"/>
    <x v="0"/>
    <x v="3"/>
    <x v="3"/>
    <n v="303"/>
    <x v="662"/>
    <d v="2020-03-27T00:00:00"/>
    <x v="668"/>
    <x v="2"/>
    <n v="1899.76"/>
    <n v="1329.83"/>
  </r>
  <r>
    <n v="478463"/>
    <x v="0"/>
    <x v="0"/>
    <x v="2"/>
    <n v="290"/>
    <x v="663"/>
    <d v="2020-03-26T00:00:00"/>
    <x v="669"/>
    <x v="3"/>
    <n v="1848.82"/>
    <n v="1386.62"/>
  </r>
  <r>
    <n v="812198"/>
    <x v="1"/>
    <x v="2"/>
    <x v="0"/>
    <n v="335"/>
    <x v="663"/>
    <d v="2020-03-28T00:00:00"/>
    <x v="666"/>
    <x v="2"/>
    <n v="922.94"/>
    <n v="867.56"/>
  </r>
  <r>
    <n v="438945"/>
    <x v="1"/>
    <x v="2"/>
    <x v="2"/>
    <n v="66"/>
    <x v="664"/>
    <d v="2020-03-27T00:00:00"/>
    <x v="667"/>
    <x v="0"/>
    <n v="543.48"/>
    <n v="347.83"/>
  </r>
  <r>
    <n v="365734"/>
    <x v="0"/>
    <x v="0"/>
    <x v="0"/>
    <n v="152"/>
    <x v="663"/>
    <d v="2020-03-26T00:00:00"/>
    <x v="669"/>
    <x v="1"/>
    <n v="935.89"/>
    <n v="851.66"/>
  </r>
  <r>
    <n v="703327"/>
    <x v="1"/>
    <x v="3"/>
    <x v="5"/>
    <n v="287"/>
    <x v="663"/>
    <d v="2020-03-26T00:00:00"/>
    <x v="667"/>
    <x v="3"/>
    <n v="656.03"/>
    <n v="400.18"/>
  </r>
  <r>
    <n v="999144"/>
    <x v="3"/>
    <x v="0"/>
    <x v="0"/>
    <n v="333"/>
    <x v="663"/>
    <d v="2020-03-29T00:00:00"/>
    <x v="669"/>
    <x v="1"/>
    <n v="363.21"/>
    <n v="301.45999999999998"/>
  </r>
  <r>
    <n v="467996"/>
    <x v="0"/>
    <x v="1"/>
    <x v="3"/>
    <n v="197"/>
    <x v="664"/>
    <d v="2020-03-26T00:00:00"/>
    <x v="667"/>
    <x v="5"/>
    <n v="1380.04"/>
    <n v="1283.44"/>
  </r>
  <r>
    <n v="943107"/>
    <x v="1"/>
    <x v="0"/>
    <x v="4"/>
    <n v="212"/>
    <x v="664"/>
    <d v="2020-03-29T00:00:00"/>
    <x v="667"/>
    <x v="5"/>
    <n v="238.26"/>
    <n v="142.96"/>
  </r>
  <r>
    <n v="445061"/>
    <x v="2"/>
    <x v="1"/>
    <x v="0"/>
    <n v="313"/>
    <x v="664"/>
    <d v="2020-03-28T00:00:00"/>
    <x v="666"/>
    <x v="1"/>
    <n v="1067.42"/>
    <n v="725.85"/>
  </r>
  <r>
    <n v="530441"/>
    <x v="2"/>
    <x v="1"/>
    <x v="1"/>
    <n v="97"/>
    <x v="663"/>
    <d v="2020-03-28T00:00:00"/>
    <x v="664"/>
    <x v="2"/>
    <n v="416"/>
    <n v="324.48"/>
  </r>
  <r>
    <n v="649068"/>
    <x v="1"/>
    <x v="0"/>
    <x v="1"/>
    <n v="6"/>
    <x v="663"/>
    <d v="2020-03-29T00:00:00"/>
    <x v="663"/>
    <x v="5"/>
    <n v="1135.8599999999999"/>
    <n v="874.61"/>
  </r>
  <r>
    <n v="229632"/>
    <x v="2"/>
    <x v="0"/>
    <x v="5"/>
    <n v="275"/>
    <x v="663"/>
    <d v="2020-03-27T00:00:00"/>
    <x v="665"/>
    <x v="0"/>
    <n v="1799.83"/>
    <n v="1097.9000000000001"/>
  </r>
  <r>
    <n v="678428"/>
    <x v="2"/>
    <x v="1"/>
    <x v="2"/>
    <n v="282"/>
    <x v="664"/>
    <d v="2020-03-26T00:00:00"/>
    <x v="666"/>
    <x v="5"/>
    <n v="1531.9"/>
    <n v="995.74"/>
  </r>
  <r>
    <n v="461350"/>
    <x v="1"/>
    <x v="0"/>
    <x v="3"/>
    <n v="183"/>
    <x v="665"/>
    <d v="2020-03-29T00:00:00"/>
    <x v="669"/>
    <x v="5"/>
    <n v="1459.8"/>
    <n v="1094.8499999999999"/>
  </r>
  <r>
    <n v="238193"/>
    <x v="0"/>
    <x v="0"/>
    <x v="3"/>
    <n v="229"/>
    <x v="664"/>
    <d v="2020-03-28T00:00:00"/>
    <x v="669"/>
    <x v="5"/>
    <n v="712.36"/>
    <n v="669.62"/>
  </r>
  <r>
    <n v="473590"/>
    <x v="0"/>
    <x v="2"/>
    <x v="5"/>
    <n v="81"/>
    <x v="664"/>
    <d v="2020-03-27T00:00:00"/>
    <x v="665"/>
    <x v="2"/>
    <n v="1239.06"/>
    <n v="929.3"/>
  </r>
  <r>
    <n v="822005"/>
    <x v="2"/>
    <x v="1"/>
    <x v="3"/>
    <n v="256"/>
    <x v="665"/>
    <d v="2020-03-30T00:00:00"/>
    <x v="670"/>
    <x v="5"/>
    <n v="1717.61"/>
    <n v="1185.1500000000001"/>
  </r>
  <r>
    <n v="611512"/>
    <x v="0"/>
    <x v="0"/>
    <x v="3"/>
    <n v="335"/>
    <x v="665"/>
    <d v="2020-03-27T00:00:00"/>
    <x v="665"/>
    <x v="3"/>
    <n v="923.98"/>
    <n v="711.46"/>
  </r>
  <r>
    <n v="732455"/>
    <x v="0"/>
    <x v="3"/>
    <x v="4"/>
    <n v="12"/>
    <x v="665"/>
    <d v="2020-03-29T00:00:00"/>
    <x v="671"/>
    <x v="1"/>
    <n v="1398.04"/>
    <n v="824.84"/>
  </r>
  <r>
    <n v="949267"/>
    <x v="0"/>
    <x v="2"/>
    <x v="4"/>
    <n v="110"/>
    <x v="664"/>
    <d v="2020-03-29T00:00:00"/>
    <x v="668"/>
    <x v="0"/>
    <n v="683.56"/>
    <n v="416.97"/>
  </r>
  <r>
    <n v="499604"/>
    <x v="0"/>
    <x v="1"/>
    <x v="3"/>
    <n v="293"/>
    <x v="666"/>
    <d v="2020-03-29T00:00:00"/>
    <x v="668"/>
    <x v="4"/>
    <n v="1893.08"/>
    <n v="1646.98"/>
  </r>
  <r>
    <n v="622519"/>
    <x v="0"/>
    <x v="0"/>
    <x v="1"/>
    <n v="310"/>
    <x v="665"/>
    <d v="2020-03-31T00:00:00"/>
    <x v="668"/>
    <x v="4"/>
    <n v="1114.98"/>
    <n v="646.69000000000005"/>
  </r>
  <r>
    <n v="662089"/>
    <x v="1"/>
    <x v="1"/>
    <x v="4"/>
    <n v="286"/>
    <x v="665"/>
    <d v="2020-03-30T00:00:00"/>
    <x v="667"/>
    <x v="1"/>
    <n v="458.61"/>
    <n v="284.33999999999997"/>
  </r>
  <r>
    <n v="490084"/>
    <x v="0"/>
    <x v="0"/>
    <x v="5"/>
    <n v="251"/>
    <x v="665"/>
    <d v="2020-03-28T00:00:00"/>
    <x v="666"/>
    <x v="0"/>
    <n v="959.54"/>
    <n v="700.46"/>
  </r>
  <r>
    <n v="287799"/>
    <x v="1"/>
    <x v="1"/>
    <x v="4"/>
    <n v="15"/>
    <x v="667"/>
    <d v="2020-03-29T00:00:00"/>
    <x v="666"/>
    <x v="1"/>
    <n v="494.89"/>
    <n v="257.33999999999997"/>
  </r>
  <r>
    <n v="411197"/>
    <x v="2"/>
    <x v="3"/>
    <x v="5"/>
    <n v="72"/>
    <x v="667"/>
    <d v="2020-03-30T00:00:00"/>
    <x v="669"/>
    <x v="0"/>
    <n v="1720.29"/>
    <n v="1410.64"/>
  </r>
  <r>
    <n v="499773"/>
    <x v="0"/>
    <x v="3"/>
    <x v="4"/>
    <n v="265"/>
    <x v="667"/>
    <d v="2020-04-01T00:00:00"/>
    <x v="670"/>
    <x v="2"/>
    <n v="1126.21"/>
    <n v="777.08"/>
  </r>
  <r>
    <n v="500378"/>
    <x v="1"/>
    <x v="1"/>
    <x v="5"/>
    <n v="37"/>
    <x v="666"/>
    <d v="2020-03-30T00:00:00"/>
    <x v="668"/>
    <x v="2"/>
    <n v="1458.89"/>
    <n v="860.75"/>
  </r>
  <r>
    <n v="516673"/>
    <x v="0"/>
    <x v="1"/>
    <x v="1"/>
    <n v="106"/>
    <x v="666"/>
    <d v="2020-04-01T00:00:00"/>
    <x v="671"/>
    <x v="0"/>
    <n v="1170.6199999999999"/>
    <n v="655.55"/>
  </r>
  <r>
    <n v="665536"/>
    <x v="0"/>
    <x v="0"/>
    <x v="0"/>
    <n v="72"/>
    <x v="667"/>
    <d v="2020-03-29T00:00:00"/>
    <x v="671"/>
    <x v="2"/>
    <n v="1717.61"/>
    <n v="1339.74"/>
  </r>
  <r>
    <n v="852949"/>
    <x v="3"/>
    <x v="0"/>
    <x v="5"/>
    <n v="275"/>
    <x v="667"/>
    <d v="2020-04-01T00:00:00"/>
    <x v="672"/>
    <x v="5"/>
    <n v="1526.98"/>
    <n v="809.3"/>
  </r>
  <r>
    <n v="811555"/>
    <x v="3"/>
    <x v="0"/>
    <x v="2"/>
    <n v="79"/>
    <x v="668"/>
    <d v="2020-03-31T00:00:00"/>
    <x v="668"/>
    <x v="0"/>
    <n v="1239.06"/>
    <n v="954.08"/>
  </r>
  <r>
    <n v="279164"/>
    <x v="2"/>
    <x v="1"/>
    <x v="2"/>
    <n v="229"/>
    <x v="668"/>
    <d v="2020-03-30T00:00:00"/>
    <x v="669"/>
    <x v="0"/>
    <n v="350.84"/>
    <n v="277.16000000000003"/>
  </r>
  <r>
    <n v="437164"/>
    <x v="2"/>
    <x v="1"/>
    <x v="0"/>
    <n v="149"/>
    <x v="668"/>
    <d v="2020-04-01T00:00:00"/>
    <x v="669"/>
    <x v="4"/>
    <n v="1034.3599999999999"/>
    <n v="889.55"/>
  </r>
  <r>
    <n v="892390"/>
    <x v="2"/>
    <x v="1"/>
    <x v="1"/>
    <n v="263"/>
    <x v="668"/>
    <d v="2020-04-01T00:00:00"/>
    <x v="669"/>
    <x v="3"/>
    <n v="1729.28"/>
    <n v="1296.96"/>
  </r>
  <r>
    <n v="860461"/>
    <x v="0"/>
    <x v="0"/>
    <x v="3"/>
    <n v="276"/>
    <x v="668"/>
    <d v="2020-03-30T00:00:00"/>
    <x v="669"/>
    <x v="0"/>
    <n v="480.91"/>
    <n v="245.26"/>
  </r>
  <r>
    <n v="276589"/>
    <x v="2"/>
    <x v="3"/>
    <x v="3"/>
    <n v="340"/>
    <x v="667"/>
    <d v="2020-04-01T00:00:00"/>
    <x v="672"/>
    <x v="5"/>
    <n v="1442.68"/>
    <n v="865.61"/>
  </r>
  <r>
    <n v="309337"/>
    <x v="0"/>
    <x v="3"/>
    <x v="3"/>
    <n v="1"/>
    <x v="668"/>
    <d v="2020-03-31T00:00:00"/>
    <x v="669"/>
    <x v="3"/>
    <n v="1523.41"/>
    <n v="1127.32"/>
  </r>
  <r>
    <n v="734858"/>
    <x v="0"/>
    <x v="0"/>
    <x v="5"/>
    <n v="246"/>
    <x v="667"/>
    <d v="2020-04-01T00:00:00"/>
    <x v="672"/>
    <x v="1"/>
    <n v="323.32"/>
    <n v="203.69"/>
  </r>
  <r>
    <n v="270306"/>
    <x v="2"/>
    <x v="1"/>
    <x v="2"/>
    <n v="331"/>
    <x v="668"/>
    <d v="2020-04-01T00:00:00"/>
    <x v="668"/>
    <x v="1"/>
    <n v="1924.38"/>
    <n v="1654.97"/>
  </r>
  <r>
    <n v="631391"/>
    <x v="0"/>
    <x v="3"/>
    <x v="5"/>
    <n v="257"/>
    <x v="669"/>
    <d v="2020-04-03T00:00:00"/>
    <x v="671"/>
    <x v="2"/>
    <n v="727.56"/>
    <n v="523.84"/>
  </r>
  <r>
    <n v="242554"/>
    <x v="3"/>
    <x v="2"/>
    <x v="1"/>
    <n v="104"/>
    <x v="669"/>
    <d v="2020-04-03T00:00:00"/>
    <x v="673"/>
    <x v="2"/>
    <n v="1833.88"/>
    <n v="1467.1"/>
  </r>
  <r>
    <n v="411308"/>
    <x v="1"/>
    <x v="3"/>
    <x v="1"/>
    <n v="106"/>
    <x v="668"/>
    <d v="2020-04-01T00:00:00"/>
    <x v="668"/>
    <x v="0"/>
    <n v="549.41999999999996"/>
    <n v="329.65"/>
  </r>
  <r>
    <n v="934043"/>
    <x v="0"/>
    <x v="0"/>
    <x v="0"/>
    <n v="346"/>
    <x v="669"/>
    <d v="2020-04-01T00:00:00"/>
    <x v="668"/>
    <x v="1"/>
    <n v="1236.6199999999999"/>
    <n v="1100.5899999999999"/>
  </r>
  <r>
    <n v="812825"/>
    <x v="2"/>
    <x v="3"/>
    <x v="0"/>
    <n v="57"/>
    <x v="669"/>
    <d v="2020-04-03T00:00:00"/>
    <x v="674"/>
    <x v="2"/>
    <n v="1799.83"/>
    <n v="1403.87"/>
  </r>
  <r>
    <n v="629326"/>
    <x v="2"/>
    <x v="3"/>
    <x v="1"/>
    <n v="157"/>
    <x v="669"/>
    <d v="2020-04-03T00:00:00"/>
    <x v="675"/>
    <x v="1"/>
    <n v="601.59"/>
    <n v="300.8"/>
  </r>
  <r>
    <n v="568326"/>
    <x v="0"/>
    <x v="1"/>
    <x v="3"/>
    <n v="212"/>
    <x v="669"/>
    <d v="2020-03-31T00:00:00"/>
    <x v="669"/>
    <x v="1"/>
    <n v="579.85"/>
    <n v="330.51"/>
  </r>
  <r>
    <n v="465890"/>
    <x v="1"/>
    <x v="3"/>
    <x v="1"/>
    <n v="56"/>
    <x v="669"/>
    <d v="2020-04-03T00:00:00"/>
    <x v="674"/>
    <x v="3"/>
    <n v="650.52"/>
    <n v="578.96"/>
  </r>
  <r>
    <n v="675888"/>
    <x v="2"/>
    <x v="0"/>
    <x v="2"/>
    <n v="196"/>
    <x v="668"/>
    <d v="2020-04-03T00:00:00"/>
    <x v="673"/>
    <x v="4"/>
    <n v="1558.84"/>
    <n v="810.6"/>
  </r>
  <r>
    <n v="399251"/>
    <x v="1"/>
    <x v="2"/>
    <x v="2"/>
    <n v="192"/>
    <x v="668"/>
    <d v="2020-03-31T00:00:00"/>
    <x v="671"/>
    <x v="5"/>
    <n v="1531.69"/>
    <n v="811.8"/>
  </r>
  <r>
    <n v="939355"/>
    <x v="3"/>
    <x v="3"/>
    <x v="0"/>
    <n v="311"/>
    <x v="668"/>
    <d v="2020-04-03T00:00:00"/>
    <x v="676"/>
    <x v="4"/>
    <n v="1588.3"/>
    <n v="794.15"/>
  </r>
  <r>
    <n v="351015"/>
    <x v="1"/>
    <x v="3"/>
    <x v="1"/>
    <n v="342"/>
    <x v="669"/>
    <d v="2020-04-01T00:00:00"/>
    <x v="672"/>
    <x v="2"/>
    <n v="378.7"/>
    <n v="280.24"/>
  </r>
  <r>
    <n v="384286"/>
    <x v="0"/>
    <x v="0"/>
    <x v="1"/>
    <n v="252"/>
    <x v="669"/>
    <d v="2020-04-02T00:00:00"/>
    <x v="672"/>
    <x v="2"/>
    <n v="962.76"/>
    <n v="635.41999999999996"/>
  </r>
  <r>
    <n v="803272"/>
    <x v="0"/>
    <x v="1"/>
    <x v="3"/>
    <n v="303"/>
    <x v="669"/>
    <d v="2020-04-02T00:00:00"/>
    <x v="676"/>
    <x v="0"/>
    <n v="711.8"/>
    <n v="626.38"/>
  </r>
  <r>
    <n v="167175"/>
    <x v="2"/>
    <x v="3"/>
    <x v="4"/>
    <n v="326"/>
    <x v="669"/>
    <d v="2020-04-01T00:00:00"/>
    <x v="672"/>
    <x v="1"/>
    <n v="1371.77"/>
    <n v="1262.03"/>
  </r>
  <r>
    <n v="557409"/>
    <x v="0"/>
    <x v="2"/>
    <x v="2"/>
    <n v="76"/>
    <x v="670"/>
    <d v="2020-04-01T00:00:00"/>
    <x v="668"/>
    <x v="2"/>
    <n v="616.16999999999996"/>
    <n v="437.48"/>
  </r>
  <r>
    <n v="162930"/>
    <x v="0"/>
    <x v="0"/>
    <x v="3"/>
    <n v="334"/>
    <x v="670"/>
    <d v="2020-04-04T00:00:00"/>
    <x v="677"/>
    <x v="3"/>
    <n v="389.71"/>
    <n v="284.49"/>
  </r>
  <r>
    <n v="422543"/>
    <x v="0"/>
    <x v="0"/>
    <x v="4"/>
    <n v="101"/>
    <x v="669"/>
    <d v="2020-04-03T00:00:00"/>
    <x v="670"/>
    <x v="3"/>
    <n v="1823.37"/>
    <n v="1476.93"/>
  </r>
  <r>
    <n v="582655"/>
    <x v="1"/>
    <x v="2"/>
    <x v="5"/>
    <n v="164"/>
    <x v="670"/>
    <d v="2020-04-04T00:00:00"/>
    <x v="671"/>
    <x v="3"/>
    <n v="418.85"/>
    <n v="280.63"/>
  </r>
  <r>
    <n v="449823"/>
    <x v="1"/>
    <x v="1"/>
    <x v="0"/>
    <n v="22"/>
    <x v="670"/>
    <d v="2020-04-02T00:00:00"/>
    <x v="672"/>
    <x v="4"/>
    <n v="1526.98"/>
    <n v="1450.63"/>
  </r>
  <r>
    <n v="124906"/>
    <x v="2"/>
    <x v="1"/>
    <x v="1"/>
    <n v="2"/>
    <x v="670"/>
    <d v="2020-04-03T00:00:00"/>
    <x v="676"/>
    <x v="3"/>
    <n v="1790.29"/>
    <n v="1038.3699999999999"/>
  </r>
  <r>
    <n v="935500"/>
    <x v="1"/>
    <x v="3"/>
    <x v="1"/>
    <n v="96"/>
    <x v="669"/>
    <d v="2020-04-02T00:00:00"/>
    <x v="674"/>
    <x v="3"/>
    <n v="1071.03"/>
    <n v="567.65"/>
  </r>
  <r>
    <n v="610051"/>
    <x v="0"/>
    <x v="1"/>
    <x v="3"/>
    <n v="336"/>
    <x v="669"/>
    <d v="2020-04-04T00:00:00"/>
    <x v="677"/>
    <x v="0"/>
    <n v="1159.22"/>
    <n v="950.56"/>
  </r>
  <r>
    <n v="553963"/>
    <x v="0"/>
    <x v="0"/>
    <x v="2"/>
    <n v="232"/>
    <x v="671"/>
    <d v="2020-04-04T00:00:00"/>
    <x v="677"/>
    <x v="2"/>
    <n v="1125.6500000000001"/>
    <n v="934.29"/>
  </r>
  <r>
    <n v="615022"/>
    <x v="1"/>
    <x v="3"/>
    <x v="5"/>
    <n v="231"/>
    <x v="671"/>
    <d v="2020-04-05T00:00:00"/>
    <x v="674"/>
    <x v="4"/>
    <n v="350.84"/>
    <n v="182.44"/>
  </r>
  <r>
    <n v="921501"/>
    <x v="0"/>
    <x v="1"/>
    <x v="5"/>
    <n v="235"/>
    <x v="671"/>
    <d v="2020-04-03T00:00:00"/>
    <x v="673"/>
    <x v="4"/>
    <n v="494.89"/>
    <n v="247.45"/>
  </r>
  <r>
    <n v="160880"/>
    <x v="1"/>
    <x v="2"/>
    <x v="2"/>
    <n v="105"/>
    <x v="671"/>
    <d v="2020-04-03T00:00:00"/>
    <x v="671"/>
    <x v="4"/>
    <n v="596.42999999999995"/>
    <n v="483.11"/>
  </r>
  <r>
    <n v="268061"/>
    <x v="1"/>
    <x v="1"/>
    <x v="2"/>
    <n v="91"/>
    <x v="670"/>
    <d v="2020-04-03T00:00:00"/>
    <x v="671"/>
    <x v="2"/>
    <n v="1554.44"/>
    <n v="870.49"/>
  </r>
  <r>
    <n v="637968"/>
    <x v="1"/>
    <x v="0"/>
    <x v="2"/>
    <n v="313"/>
    <x v="671"/>
    <d v="2020-04-05T00:00:00"/>
    <x v="675"/>
    <x v="0"/>
    <n v="1171.6500000000001"/>
    <n v="867.02"/>
  </r>
  <r>
    <n v="203502"/>
    <x v="0"/>
    <x v="2"/>
    <x v="4"/>
    <n v="367"/>
    <x v="671"/>
    <d v="2020-04-03T00:00:00"/>
    <x v="675"/>
    <x v="1"/>
    <n v="1033.83"/>
    <n v="775.37"/>
  </r>
  <r>
    <n v="728940"/>
    <x v="0"/>
    <x v="0"/>
    <x v="5"/>
    <n v="131"/>
    <x v="672"/>
    <d v="2020-04-06T00:00:00"/>
    <x v="678"/>
    <x v="4"/>
    <n v="1747.9"/>
    <n v="873.95"/>
  </r>
  <r>
    <n v="500510"/>
    <x v="2"/>
    <x v="1"/>
    <x v="2"/>
    <n v="301"/>
    <x v="671"/>
    <d v="2020-04-04T00:00:00"/>
    <x v="674"/>
    <x v="2"/>
    <n v="827.05"/>
    <n v="744.35"/>
  </r>
  <r>
    <n v="777475"/>
    <x v="3"/>
    <x v="0"/>
    <x v="4"/>
    <n v="2"/>
    <x v="671"/>
    <d v="2020-04-04T00:00:00"/>
    <x v="677"/>
    <x v="5"/>
    <n v="1797.04"/>
    <n v="1491.54"/>
  </r>
  <r>
    <n v="266931"/>
    <x v="0"/>
    <x v="3"/>
    <x v="2"/>
    <n v="64"/>
    <x v="671"/>
    <d v="2020-04-03T00:00:00"/>
    <x v="671"/>
    <x v="5"/>
    <n v="1445.12"/>
    <n v="722.56"/>
  </r>
  <r>
    <n v="80335"/>
    <x v="0"/>
    <x v="0"/>
    <x v="3"/>
    <n v="71"/>
    <x v="671"/>
    <d v="2020-04-04T00:00:00"/>
    <x v="671"/>
    <x v="4"/>
    <n v="1458.89"/>
    <n v="1371.36"/>
  </r>
  <r>
    <n v="972961"/>
    <x v="0"/>
    <x v="1"/>
    <x v="3"/>
    <n v="179"/>
    <x v="671"/>
    <d v="2020-04-04T00:00:00"/>
    <x v="673"/>
    <x v="2"/>
    <n v="1104.44"/>
    <n v="971.91"/>
  </r>
  <r>
    <n v="307381"/>
    <x v="1"/>
    <x v="2"/>
    <x v="2"/>
    <n v="271"/>
    <x v="671"/>
    <d v="2020-04-05T00:00:00"/>
    <x v="675"/>
    <x v="1"/>
    <n v="711.8"/>
    <n v="640.62"/>
  </r>
  <r>
    <n v="760300"/>
    <x v="0"/>
    <x v="0"/>
    <x v="5"/>
    <n v="4"/>
    <x v="672"/>
    <d v="2020-04-05T00:00:00"/>
    <x v="673"/>
    <x v="2"/>
    <n v="1548.74"/>
    <n v="820.83"/>
  </r>
  <r>
    <n v="461215"/>
    <x v="0"/>
    <x v="0"/>
    <x v="1"/>
    <n v="297"/>
    <x v="672"/>
    <d v="2020-04-07T00:00:00"/>
    <x v="675"/>
    <x v="0"/>
    <n v="1308.3499999999999"/>
    <n v="824.26"/>
  </r>
  <r>
    <n v="902353"/>
    <x v="0"/>
    <x v="0"/>
    <x v="4"/>
    <n v="183"/>
    <x v="673"/>
    <d v="2020-04-07T00:00:00"/>
    <x v="677"/>
    <x v="3"/>
    <n v="1063.55"/>
    <n v="978.47"/>
  </r>
  <r>
    <n v="544837"/>
    <x v="1"/>
    <x v="3"/>
    <x v="3"/>
    <n v="135"/>
    <x v="673"/>
    <d v="2020-04-07T00:00:00"/>
    <x v="675"/>
    <x v="2"/>
    <n v="566.54"/>
    <n v="317.26"/>
  </r>
  <r>
    <n v="99766"/>
    <x v="0"/>
    <x v="1"/>
    <x v="1"/>
    <n v="142"/>
    <x v="672"/>
    <d v="2020-04-05T00:00:00"/>
    <x v="675"/>
    <x v="1"/>
    <n v="1924.38"/>
    <n v="1462.53"/>
  </r>
  <r>
    <n v="221124"/>
    <x v="0"/>
    <x v="2"/>
    <x v="4"/>
    <n v="53"/>
    <x v="673"/>
    <d v="2020-04-06T00:00:00"/>
    <x v="675"/>
    <x v="5"/>
    <n v="298.7"/>
    <n v="221.04"/>
  </r>
  <r>
    <n v="748255"/>
    <x v="0"/>
    <x v="1"/>
    <x v="1"/>
    <n v="132"/>
    <x v="673"/>
    <d v="2020-04-04T00:00:00"/>
    <x v="671"/>
    <x v="3"/>
    <n v="1377.99"/>
    <n v="1143.73"/>
  </r>
  <r>
    <n v="534538"/>
    <x v="1"/>
    <x v="1"/>
    <x v="3"/>
    <n v="161"/>
    <x v="672"/>
    <d v="2020-04-06T00:00:00"/>
    <x v="678"/>
    <x v="4"/>
    <n v="709.14"/>
    <n v="602.77"/>
  </r>
  <r>
    <n v="199216"/>
    <x v="1"/>
    <x v="2"/>
    <x v="0"/>
    <n v="172"/>
    <x v="672"/>
    <d v="2020-04-06T00:00:00"/>
    <x v="678"/>
    <x v="3"/>
    <n v="1442.68"/>
    <n v="1327.27"/>
  </r>
  <r>
    <n v="203367"/>
    <x v="2"/>
    <x v="1"/>
    <x v="2"/>
    <n v="93"/>
    <x v="672"/>
    <d v="2020-04-06T00:00:00"/>
    <x v="678"/>
    <x v="1"/>
    <n v="476.41"/>
    <n v="438.3"/>
  </r>
  <r>
    <n v="174834"/>
    <x v="2"/>
    <x v="1"/>
    <x v="5"/>
    <n v="80"/>
    <x v="672"/>
    <d v="2020-04-05T00:00:00"/>
    <x v="676"/>
    <x v="3"/>
    <n v="1170.6199999999999"/>
    <n v="690.67"/>
  </r>
  <r>
    <n v="505916"/>
    <x v="1"/>
    <x v="1"/>
    <x v="4"/>
    <n v="207"/>
    <x v="673"/>
    <d v="2020-04-05T00:00:00"/>
    <x v="677"/>
    <x v="4"/>
    <n v="224.17"/>
    <n v="114.33"/>
  </r>
  <r>
    <n v="943538"/>
    <x v="0"/>
    <x v="2"/>
    <x v="2"/>
    <n v="88"/>
    <x v="674"/>
    <d v="2020-04-07T00:00:00"/>
    <x v="673"/>
    <x v="0"/>
    <n v="304.19"/>
    <n v="206.85"/>
  </r>
  <r>
    <n v="206491"/>
    <x v="1"/>
    <x v="2"/>
    <x v="1"/>
    <n v="279"/>
    <x v="673"/>
    <d v="2020-04-06T00:00:00"/>
    <x v="679"/>
    <x v="3"/>
    <n v="337.68"/>
    <n v="199.23"/>
  </r>
  <r>
    <n v="947728"/>
    <x v="1"/>
    <x v="2"/>
    <x v="3"/>
    <n v="188"/>
    <x v="673"/>
    <d v="2020-04-08T00:00:00"/>
    <x v="680"/>
    <x v="4"/>
    <n v="1945.43"/>
    <n v="1634.16"/>
  </r>
  <r>
    <n v="210591"/>
    <x v="1"/>
    <x v="1"/>
    <x v="2"/>
    <n v="182"/>
    <x v="674"/>
    <d v="2020-04-05T00:00:00"/>
    <x v="675"/>
    <x v="4"/>
    <n v="755.6"/>
    <n v="559.14"/>
  </r>
  <r>
    <n v="300048"/>
    <x v="0"/>
    <x v="2"/>
    <x v="2"/>
    <n v="91"/>
    <x v="674"/>
    <d v="2020-04-07T00:00:00"/>
    <x v="675"/>
    <x v="2"/>
    <n v="801.73"/>
    <n v="697.51"/>
  </r>
  <r>
    <n v="709933"/>
    <x v="0"/>
    <x v="2"/>
    <x v="5"/>
    <n v="206"/>
    <x v="674"/>
    <d v="2020-04-06T00:00:00"/>
    <x v="679"/>
    <x v="4"/>
    <n v="246.25"/>
    <n v="174.84"/>
  </r>
  <r>
    <n v="848588"/>
    <x v="0"/>
    <x v="0"/>
    <x v="4"/>
    <n v="314"/>
    <x v="673"/>
    <d v="2020-04-06T00:00:00"/>
    <x v="675"/>
    <x v="4"/>
    <n v="1554.44"/>
    <n v="1430.08"/>
  </r>
  <r>
    <n v="388628"/>
    <x v="0"/>
    <x v="2"/>
    <x v="3"/>
    <n v="168"/>
    <x v="673"/>
    <d v="2020-04-06T00:00:00"/>
    <x v="673"/>
    <x v="1"/>
    <n v="616.16999999999996"/>
    <n v="548.39"/>
  </r>
  <r>
    <n v="598061"/>
    <x v="1"/>
    <x v="0"/>
    <x v="2"/>
    <n v="236"/>
    <x v="674"/>
    <d v="2020-04-05T00:00:00"/>
    <x v="676"/>
    <x v="5"/>
    <n v="1830.77"/>
    <n v="933.69"/>
  </r>
  <r>
    <n v="653495"/>
    <x v="2"/>
    <x v="3"/>
    <x v="2"/>
    <n v="290"/>
    <x v="673"/>
    <d v="2020-04-05T00:00:00"/>
    <x v="677"/>
    <x v="1"/>
    <n v="1161.58"/>
    <n v="766.64"/>
  </r>
  <r>
    <n v="636334"/>
    <x v="2"/>
    <x v="3"/>
    <x v="2"/>
    <n v="65"/>
    <x v="674"/>
    <d v="2020-04-05T00:00:00"/>
    <x v="679"/>
    <x v="0"/>
    <n v="1956.53"/>
    <n v="1213.05"/>
  </r>
  <r>
    <n v="98544"/>
    <x v="0"/>
    <x v="0"/>
    <x v="0"/>
    <n v="264"/>
    <x v="675"/>
    <d v="2020-04-09T00:00:00"/>
    <x v="679"/>
    <x v="3"/>
    <n v="950.69"/>
    <n v="741.54"/>
  </r>
  <r>
    <n v="360700"/>
    <x v="2"/>
    <x v="1"/>
    <x v="4"/>
    <n v="156"/>
    <x v="674"/>
    <d v="2020-04-06T00:00:00"/>
    <x v="673"/>
    <x v="1"/>
    <n v="1833.39"/>
    <n v="1283.3699999999999"/>
  </r>
  <r>
    <n v="771545"/>
    <x v="2"/>
    <x v="1"/>
    <x v="5"/>
    <n v="1"/>
    <x v="674"/>
    <d v="2020-04-09T00:00:00"/>
    <x v="679"/>
    <x v="2"/>
    <n v="518.80999999999995"/>
    <n v="472.12"/>
  </r>
  <r>
    <n v="770235"/>
    <x v="1"/>
    <x v="3"/>
    <x v="4"/>
    <n v="44"/>
    <x v="675"/>
    <d v="2020-04-08T00:00:00"/>
    <x v="677"/>
    <x v="3"/>
    <n v="1651.92"/>
    <n v="1519.77"/>
  </r>
  <r>
    <n v="755937"/>
    <x v="2"/>
    <x v="3"/>
    <x v="3"/>
    <n v="156"/>
    <x v="674"/>
    <d v="2020-04-09T00:00:00"/>
    <x v="677"/>
    <x v="2"/>
    <n v="727.56"/>
    <n v="494.74"/>
  </r>
  <r>
    <n v="404311"/>
    <x v="1"/>
    <x v="3"/>
    <x v="4"/>
    <n v="356"/>
    <x v="674"/>
    <d v="2020-04-06T00:00:00"/>
    <x v="677"/>
    <x v="5"/>
    <n v="1527.73"/>
    <n v="1313.85"/>
  </r>
  <r>
    <n v="46440"/>
    <x v="0"/>
    <x v="3"/>
    <x v="1"/>
    <n v="234"/>
    <x v="674"/>
    <d v="2020-04-06T00:00:00"/>
    <x v="675"/>
    <x v="0"/>
    <n v="1684.01"/>
    <n v="1347.21"/>
  </r>
  <r>
    <n v="985089"/>
    <x v="2"/>
    <x v="0"/>
    <x v="2"/>
    <n v="244"/>
    <x v="674"/>
    <d v="2020-04-06T00:00:00"/>
    <x v="673"/>
    <x v="3"/>
    <n v="206.18"/>
    <n v="131.96"/>
  </r>
  <r>
    <n v="541701"/>
    <x v="2"/>
    <x v="1"/>
    <x v="1"/>
    <n v="248"/>
    <x v="675"/>
    <d v="2020-04-08T00:00:00"/>
    <x v="675"/>
    <x v="2"/>
    <n v="1236.3900000000001"/>
    <n v="729.47"/>
  </r>
  <r>
    <n v="931262"/>
    <x v="0"/>
    <x v="3"/>
    <x v="0"/>
    <n v="288"/>
    <x v="675"/>
    <d v="2020-04-06T00:00:00"/>
    <x v="674"/>
    <x v="1"/>
    <n v="952.92"/>
    <n v="676.57"/>
  </r>
  <r>
    <n v="913558"/>
    <x v="0"/>
    <x v="1"/>
    <x v="1"/>
    <n v="266"/>
    <x v="674"/>
    <d v="2020-04-09T00:00:00"/>
    <x v="673"/>
    <x v="2"/>
    <n v="1476.3"/>
    <n v="1343.43"/>
  </r>
  <r>
    <n v="484949"/>
    <x v="0"/>
    <x v="2"/>
    <x v="2"/>
    <n v="17"/>
    <x v="675"/>
    <d v="2020-04-07T00:00:00"/>
    <x v="673"/>
    <x v="4"/>
    <n v="642.33000000000004"/>
    <n v="488.17"/>
  </r>
  <r>
    <n v="387966"/>
    <x v="0"/>
    <x v="0"/>
    <x v="2"/>
    <n v="315"/>
    <x v="676"/>
    <d v="2020-04-10T00:00:00"/>
    <x v="680"/>
    <x v="5"/>
    <n v="1601.77"/>
    <n v="1361.5"/>
  </r>
  <r>
    <n v="859538"/>
    <x v="1"/>
    <x v="2"/>
    <x v="3"/>
    <n v="198"/>
    <x v="675"/>
    <d v="2020-04-10T00:00:00"/>
    <x v="681"/>
    <x v="3"/>
    <n v="1022"/>
    <n v="746.06"/>
  </r>
  <r>
    <n v="53506"/>
    <x v="1"/>
    <x v="1"/>
    <x v="3"/>
    <n v="306"/>
    <x v="675"/>
    <d v="2020-04-07T00:00:00"/>
    <x v="674"/>
    <x v="2"/>
    <n v="922.64"/>
    <n v="719.66"/>
  </r>
  <r>
    <n v="105848"/>
    <x v="0"/>
    <x v="2"/>
    <x v="4"/>
    <n v="317"/>
    <x v="675"/>
    <d v="2020-04-07T00:00:00"/>
    <x v="678"/>
    <x v="5"/>
    <n v="712.27"/>
    <n v="484.34"/>
  </r>
  <r>
    <n v="494988"/>
    <x v="3"/>
    <x v="0"/>
    <x v="0"/>
    <n v="77"/>
    <x v="676"/>
    <d v="2020-04-08T00:00:00"/>
    <x v="677"/>
    <x v="2"/>
    <n v="672.55"/>
    <n v="396.8"/>
  </r>
  <r>
    <n v="985949"/>
    <x v="0"/>
    <x v="2"/>
    <x v="1"/>
    <n v="114"/>
    <x v="676"/>
    <d v="2020-04-07T00:00:00"/>
    <x v="682"/>
    <x v="3"/>
    <n v="1683.46"/>
    <n v="1228.93"/>
  </r>
  <r>
    <n v="519176"/>
    <x v="2"/>
    <x v="2"/>
    <x v="5"/>
    <n v="102"/>
    <x v="675"/>
    <d v="2020-04-08T00:00:00"/>
    <x v="680"/>
    <x v="5"/>
    <n v="869.63"/>
    <n v="791.36"/>
  </r>
  <r>
    <n v="216789"/>
    <x v="2"/>
    <x v="0"/>
    <x v="0"/>
    <n v="183"/>
    <x v="675"/>
    <d v="2020-04-09T00:00:00"/>
    <x v="681"/>
    <x v="1"/>
    <n v="867.1"/>
    <n v="485.58"/>
  </r>
  <r>
    <n v="332097"/>
    <x v="0"/>
    <x v="1"/>
    <x v="5"/>
    <n v="244"/>
    <x v="677"/>
    <d v="2020-04-10T00:00:00"/>
    <x v="679"/>
    <x v="4"/>
    <n v="185.56"/>
    <n v="139.16999999999999"/>
  </r>
  <r>
    <n v="251673"/>
    <x v="0"/>
    <x v="1"/>
    <x v="3"/>
    <n v="45"/>
    <x v="677"/>
    <d v="2020-04-10T00:00:00"/>
    <x v="679"/>
    <x v="1"/>
    <n v="1222.83"/>
    <n v="1076.0899999999999"/>
  </r>
  <r>
    <n v="410414"/>
    <x v="2"/>
    <x v="0"/>
    <x v="0"/>
    <n v="207"/>
    <x v="677"/>
    <d v="2020-04-08T00:00:00"/>
    <x v="682"/>
    <x v="0"/>
    <n v="1242.21"/>
    <n v="1180.0999999999999"/>
  </r>
  <r>
    <n v="317605"/>
    <x v="1"/>
    <x v="2"/>
    <x v="5"/>
    <n v="270"/>
    <x v="676"/>
    <d v="2020-04-08T00:00:00"/>
    <x v="680"/>
    <x v="4"/>
    <n v="1529.74"/>
    <n v="1315.58"/>
  </r>
  <r>
    <n v="444397"/>
    <x v="1"/>
    <x v="2"/>
    <x v="4"/>
    <n v="338"/>
    <x v="676"/>
    <d v="2020-04-08T00:00:00"/>
    <x v="675"/>
    <x v="3"/>
    <n v="370.61"/>
    <n v="270.55"/>
  </r>
  <r>
    <n v="842323"/>
    <x v="1"/>
    <x v="3"/>
    <x v="2"/>
    <n v="253"/>
    <x v="677"/>
    <d v="2020-04-09T00:00:00"/>
    <x v="682"/>
    <x v="0"/>
    <n v="479.79"/>
    <n v="369.44"/>
  </r>
  <r>
    <n v="99103"/>
    <x v="0"/>
    <x v="2"/>
    <x v="2"/>
    <n v="36"/>
    <x v="676"/>
    <d v="2020-04-11T00:00:00"/>
    <x v="679"/>
    <x v="2"/>
    <n v="212.82"/>
    <n v="197.92"/>
  </r>
  <r>
    <n v="258556"/>
    <x v="0"/>
    <x v="2"/>
    <x v="2"/>
    <n v="245"/>
    <x v="677"/>
    <d v="2020-04-10T00:00:00"/>
    <x v="682"/>
    <x v="5"/>
    <n v="1331.9"/>
    <n v="679.27"/>
  </r>
  <r>
    <n v="672968"/>
    <x v="1"/>
    <x v="2"/>
    <x v="0"/>
    <n v="283"/>
    <x v="677"/>
    <d v="2020-04-09T00:00:00"/>
    <x v="681"/>
    <x v="1"/>
    <n v="1684.01"/>
    <n v="1313.53"/>
  </r>
  <r>
    <n v="796911"/>
    <x v="1"/>
    <x v="1"/>
    <x v="4"/>
    <n v="165"/>
    <x v="676"/>
    <d v="2020-04-08T00:00:00"/>
    <x v="679"/>
    <x v="5"/>
    <n v="1862.1"/>
    <n v="1005.53"/>
  </r>
  <r>
    <n v="6408"/>
    <x v="0"/>
    <x v="0"/>
    <x v="5"/>
    <n v="51"/>
    <x v="678"/>
    <d v="2020-04-10T00:00:00"/>
    <x v="679"/>
    <x v="5"/>
    <n v="1698.44"/>
    <n v="883.19"/>
  </r>
  <r>
    <n v="378583"/>
    <x v="0"/>
    <x v="3"/>
    <x v="3"/>
    <n v="303"/>
    <x v="678"/>
    <d v="2020-04-11T00:00:00"/>
    <x v="682"/>
    <x v="4"/>
    <n v="1158.99"/>
    <n v="695.39"/>
  </r>
  <r>
    <n v="220442"/>
    <x v="2"/>
    <x v="1"/>
    <x v="5"/>
    <n v="250"/>
    <x v="677"/>
    <d v="2020-04-11T00:00:00"/>
    <x v="678"/>
    <x v="5"/>
    <n v="1233.3699999999999"/>
    <n v="974.36"/>
  </r>
  <r>
    <n v="728861"/>
    <x v="1"/>
    <x v="2"/>
    <x v="3"/>
    <n v="299"/>
    <x v="677"/>
    <d v="2020-04-11T00:00:00"/>
    <x v="678"/>
    <x v="1"/>
    <n v="225.86"/>
    <n v="121.96"/>
  </r>
  <r>
    <n v="541683"/>
    <x v="2"/>
    <x v="1"/>
    <x v="0"/>
    <n v="3"/>
    <x v="678"/>
    <d v="2020-04-09T00:00:00"/>
    <x v="678"/>
    <x v="1"/>
    <n v="1344.24"/>
    <n v="1156.05"/>
  </r>
  <r>
    <n v="291471"/>
    <x v="0"/>
    <x v="0"/>
    <x v="3"/>
    <n v="212"/>
    <x v="678"/>
    <d v="2020-04-10T00:00:00"/>
    <x v="677"/>
    <x v="2"/>
    <n v="1222.83"/>
    <n v="1112.78"/>
  </r>
  <r>
    <n v="189109"/>
    <x v="1"/>
    <x v="2"/>
    <x v="2"/>
    <n v="226"/>
    <x v="677"/>
    <d v="2020-04-12T00:00:00"/>
    <x v="683"/>
    <x v="1"/>
    <n v="663.94"/>
    <n v="451.48"/>
  </r>
  <r>
    <n v="143364"/>
    <x v="1"/>
    <x v="1"/>
    <x v="5"/>
    <n v="257"/>
    <x v="678"/>
    <d v="2020-04-12T00:00:00"/>
    <x v="678"/>
    <x v="0"/>
    <n v="182.58"/>
    <n v="169.8"/>
  </r>
  <r>
    <n v="516222"/>
    <x v="0"/>
    <x v="0"/>
    <x v="3"/>
    <n v="193"/>
    <x v="677"/>
    <d v="2020-04-10T00:00:00"/>
    <x v="681"/>
    <x v="5"/>
    <n v="378.7"/>
    <n v="227.22"/>
  </r>
  <r>
    <n v="709977"/>
    <x v="2"/>
    <x v="2"/>
    <x v="5"/>
    <n v="278"/>
    <x v="677"/>
    <d v="2020-04-09T00:00:00"/>
    <x v="680"/>
    <x v="4"/>
    <n v="1790.74"/>
    <n v="1056.54"/>
  </r>
  <r>
    <n v="700250"/>
    <x v="0"/>
    <x v="3"/>
    <x v="0"/>
    <n v="46"/>
    <x v="677"/>
    <d v="2020-04-10T00:00:00"/>
    <x v="682"/>
    <x v="0"/>
    <n v="650.66999999999996"/>
    <n v="422.94"/>
  </r>
  <r>
    <n v="313788"/>
    <x v="1"/>
    <x v="2"/>
    <x v="5"/>
    <n v="103"/>
    <x v="678"/>
    <d v="2020-04-11T00:00:00"/>
    <x v="681"/>
    <x v="2"/>
    <n v="1790.74"/>
    <n v="1378.87"/>
  </r>
  <r>
    <n v="286423"/>
    <x v="0"/>
    <x v="0"/>
    <x v="1"/>
    <n v="268"/>
    <x v="678"/>
    <d v="2020-04-12T00:00:00"/>
    <x v="682"/>
    <x v="1"/>
    <n v="1462.22"/>
    <n v="1067.42"/>
  </r>
  <r>
    <n v="278697"/>
    <x v="0"/>
    <x v="1"/>
    <x v="5"/>
    <n v="210"/>
    <x v="678"/>
    <d v="2020-04-10T00:00:00"/>
    <x v="682"/>
    <x v="3"/>
    <n v="192.81"/>
    <n v="142.68"/>
  </r>
  <r>
    <n v="914865"/>
    <x v="0"/>
    <x v="1"/>
    <x v="1"/>
    <n v="241"/>
    <x v="678"/>
    <d v="2020-04-12T00:00:00"/>
    <x v="681"/>
    <x v="3"/>
    <n v="889.22"/>
    <n v="675.81"/>
  </r>
  <r>
    <n v="625357"/>
    <x v="1"/>
    <x v="1"/>
    <x v="1"/>
    <n v="3"/>
    <x v="678"/>
    <d v="2020-04-12T00:00:00"/>
    <x v="684"/>
    <x v="1"/>
    <n v="1790.24"/>
    <n v="1271.07"/>
  </r>
  <r>
    <n v="973988"/>
    <x v="1"/>
    <x v="1"/>
    <x v="2"/>
    <n v="301"/>
    <x v="679"/>
    <d v="2020-04-14T00:00:00"/>
    <x v="685"/>
    <x v="5"/>
    <n v="323.32"/>
    <n v="268.36"/>
  </r>
  <r>
    <n v="411233"/>
    <x v="0"/>
    <x v="3"/>
    <x v="3"/>
    <n v="267"/>
    <x v="679"/>
    <d v="2020-04-13T00:00:00"/>
    <x v="681"/>
    <x v="0"/>
    <n v="1002.42"/>
    <n v="651.57000000000005"/>
  </r>
  <r>
    <n v="960276"/>
    <x v="1"/>
    <x v="0"/>
    <x v="5"/>
    <n v="56"/>
    <x v="679"/>
    <d v="2020-04-13T00:00:00"/>
    <x v="683"/>
    <x v="2"/>
    <n v="217"/>
    <n v="134.54"/>
  </r>
  <r>
    <n v="296776"/>
    <x v="1"/>
    <x v="2"/>
    <x v="0"/>
    <n v="323"/>
    <x v="679"/>
    <d v="2020-04-12T00:00:00"/>
    <x v="680"/>
    <x v="0"/>
    <n v="1016.5"/>
    <n v="548.91"/>
  </r>
  <r>
    <n v="633183"/>
    <x v="0"/>
    <x v="3"/>
    <x v="1"/>
    <n v="135"/>
    <x v="680"/>
    <d v="2020-04-14T00:00:00"/>
    <x v="685"/>
    <x v="0"/>
    <n v="1027.29"/>
    <n v="575.28"/>
  </r>
  <r>
    <n v="89472"/>
    <x v="0"/>
    <x v="1"/>
    <x v="4"/>
    <n v="304"/>
    <x v="679"/>
    <d v="2020-04-13T00:00:00"/>
    <x v="681"/>
    <x v="3"/>
    <n v="538.84"/>
    <n v="495.73"/>
  </r>
  <r>
    <n v="635901"/>
    <x v="1"/>
    <x v="0"/>
    <x v="4"/>
    <n v="317"/>
    <x v="680"/>
    <d v="2020-04-14T00:00:00"/>
    <x v="681"/>
    <x v="2"/>
    <n v="179.78"/>
    <n v="131.24"/>
  </r>
  <r>
    <n v="789849"/>
    <x v="1"/>
    <x v="3"/>
    <x v="2"/>
    <n v="351"/>
    <x v="680"/>
    <d v="2020-04-13T00:00:00"/>
    <x v="686"/>
    <x v="0"/>
    <n v="1587.21"/>
    <n v="809.48"/>
  </r>
  <r>
    <n v="949122"/>
    <x v="0"/>
    <x v="0"/>
    <x v="1"/>
    <n v="281"/>
    <x v="681"/>
    <d v="2020-04-15T00:00:00"/>
    <x v="683"/>
    <x v="4"/>
    <n v="1587.21"/>
    <n v="841.22"/>
  </r>
  <r>
    <n v="40557"/>
    <x v="0"/>
    <x v="1"/>
    <x v="3"/>
    <n v="5"/>
    <x v="680"/>
    <d v="2020-04-15T00:00:00"/>
    <x v="685"/>
    <x v="2"/>
    <n v="304.19"/>
    <n v="264.64999999999998"/>
  </r>
  <r>
    <n v="387424"/>
    <x v="0"/>
    <x v="1"/>
    <x v="3"/>
    <n v="159"/>
    <x v="681"/>
    <d v="2020-04-14T00:00:00"/>
    <x v="686"/>
    <x v="3"/>
    <n v="395.02"/>
    <n v="304.17"/>
  </r>
  <r>
    <n v="653773"/>
    <x v="1"/>
    <x v="1"/>
    <x v="0"/>
    <n v="43"/>
    <x v="680"/>
    <d v="2020-04-12T00:00:00"/>
    <x v="682"/>
    <x v="3"/>
    <n v="1541.03"/>
    <n v="1386.93"/>
  </r>
  <r>
    <n v="845961"/>
    <x v="2"/>
    <x v="0"/>
    <x v="4"/>
    <n v="339"/>
    <x v="680"/>
    <d v="2020-04-15T00:00:00"/>
    <x v="685"/>
    <x v="3"/>
    <n v="1747.33"/>
    <n v="1048.4000000000001"/>
  </r>
  <r>
    <n v="606026"/>
    <x v="0"/>
    <x v="0"/>
    <x v="5"/>
    <n v="313"/>
    <x v="680"/>
    <d v="2020-04-15T00:00:00"/>
    <x v="687"/>
    <x v="0"/>
    <n v="922.9"/>
    <n v="627.57000000000005"/>
  </r>
  <r>
    <n v="214450"/>
    <x v="0"/>
    <x v="0"/>
    <x v="3"/>
    <n v="82"/>
    <x v="681"/>
    <d v="2020-04-12T00:00:00"/>
    <x v="678"/>
    <x v="2"/>
    <n v="1016.91"/>
    <n v="559.29999999999995"/>
  </r>
  <r>
    <n v="17050"/>
    <x v="1"/>
    <x v="1"/>
    <x v="5"/>
    <n v="33"/>
    <x v="681"/>
    <d v="2020-04-14T00:00:00"/>
    <x v="686"/>
    <x v="0"/>
    <n v="1239.06"/>
    <n v="1028.42"/>
  </r>
  <r>
    <n v="621978"/>
    <x v="3"/>
    <x v="0"/>
    <x v="5"/>
    <n v="88"/>
    <x v="682"/>
    <d v="2020-04-15T00:00:00"/>
    <x v="684"/>
    <x v="0"/>
    <n v="177.8"/>
    <n v="110.24"/>
  </r>
  <r>
    <n v="198382"/>
    <x v="2"/>
    <x v="1"/>
    <x v="0"/>
    <n v="174"/>
    <x v="681"/>
    <d v="2020-04-16T00:00:00"/>
    <x v="687"/>
    <x v="0"/>
    <n v="1778.9"/>
    <n v="1654.38"/>
  </r>
  <r>
    <n v="512333"/>
    <x v="2"/>
    <x v="1"/>
    <x v="3"/>
    <n v="329"/>
    <x v="682"/>
    <d v="2020-04-15T00:00:00"/>
    <x v="687"/>
    <x v="5"/>
    <n v="1607.9"/>
    <n v="1157.69"/>
  </r>
  <r>
    <n v="798687"/>
    <x v="1"/>
    <x v="2"/>
    <x v="3"/>
    <n v="256"/>
    <x v="681"/>
    <d v="2020-04-14T00:00:00"/>
    <x v="684"/>
    <x v="0"/>
    <n v="1331.03"/>
    <n v="838.55"/>
  </r>
  <r>
    <n v="53185"/>
    <x v="1"/>
    <x v="2"/>
    <x v="5"/>
    <n v="288"/>
    <x v="681"/>
    <d v="2020-04-13T00:00:00"/>
    <x v="688"/>
    <x v="2"/>
    <n v="1513.02"/>
    <n v="847.29"/>
  </r>
  <r>
    <n v="131214"/>
    <x v="0"/>
    <x v="1"/>
    <x v="5"/>
    <n v="358"/>
    <x v="682"/>
    <d v="2020-04-14T00:00:00"/>
    <x v="681"/>
    <x v="3"/>
    <n v="1027.29"/>
    <n v="647.19000000000005"/>
  </r>
  <r>
    <n v="960868"/>
    <x v="0"/>
    <x v="3"/>
    <x v="1"/>
    <n v="87"/>
    <x v="681"/>
    <d v="2020-04-15T00:00:00"/>
    <x v="681"/>
    <x v="1"/>
    <n v="1922.88"/>
    <n v="1519.08"/>
  </r>
  <r>
    <n v="981671"/>
    <x v="1"/>
    <x v="1"/>
    <x v="3"/>
    <n v="145"/>
    <x v="681"/>
    <d v="2020-04-16T00:00:00"/>
    <x v="683"/>
    <x v="5"/>
    <n v="1470.06"/>
    <n v="808.53"/>
  </r>
  <r>
    <n v="779346"/>
    <x v="1"/>
    <x v="2"/>
    <x v="4"/>
    <n v="282"/>
    <x v="681"/>
    <d v="2020-04-16T00:00:00"/>
    <x v="689"/>
    <x v="0"/>
    <n v="672.55"/>
    <n v="605.29999999999995"/>
  </r>
  <r>
    <n v="836906"/>
    <x v="3"/>
    <x v="2"/>
    <x v="0"/>
    <n v="16"/>
    <x v="682"/>
    <d v="2020-04-16T00:00:00"/>
    <x v="683"/>
    <x v="4"/>
    <n v="1527.73"/>
    <n v="824.97"/>
  </r>
  <r>
    <n v="419016"/>
    <x v="2"/>
    <x v="1"/>
    <x v="2"/>
    <n v="88"/>
    <x v="683"/>
    <d v="2020-04-16T00:00:00"/>
    <x v="688"/>
    <x v="4"/>
    <n v="1717.61"/>
    <n v="1305.3800000000001"/>
  </r>
  <r>
    <n v="33218"/>
    <x v="0"/>
    <x v="0"/>
    <x v="1"/>
    <n v="9"/>
    <x v="683"/>
    <d v="2020-04-17T00:00:00"/>
    <x v="690"/>
    <x v="2"/>
    <n v="381.39"/>
    <n v="247.9"/>
  </r>
  <r>
    <n v="726982"/>
    <x v="0"/>
    <x v="2"/>
    <x v="0"/>
    <n v="85"/>
    <x v="682"/>
    <d v="2020-04-16T00:00:00"/>
    <x v="683"/>
    <x v="1"/>
    <n v="1527.73"/>
    <n v="1038.8599999999999"/>
  </r>
  <r>
    <n v="242699"/>
    <x v="1"/>
    <x v="2"/>
    <x v="2"/>
    <n v="315"/>
    <x v="683"/>
    <d v="2020-04-17T00:00:00"/>
    <x v="690"/>
    <x v="2"/>
    <n v="945.49"/>
    <n v="624.02"/>
  </r>
  <r>
    <n v="285534"/>
    <x v="1"/>
    <x v="1"/>
    <x v="4"/>
    <n v="156"/>
    <x v="683"/>
    <d v="2020-04-14T00:00:00"/>
    <x v="686"/>
    <x v="2"/>
    <n v="1462.22"/>
    <n v="950.44"/>
  </r>
  <r>
    <n v="791279"/>
    <x v="3"/>
    <x v="2"/>
    <x v="2"/>
    <n v="303"/>
    <x v="682"/>
    <d v="2020-04-15T00:00:00"/>
    <x v="681"/>
    <x v="0"/>
    <n v="1965.44"/>
    <n v="1139.96"/>
  </r>
  <r>
    <n v="132998"/>
    <x v="0"/>
    <x v="2"/>
    <x v="4"/>
    <n v="4"/>
    <x v="682"/>
    <d v="2020-04-14T00:00:00"/>
    <x v="686"/>
    <x v="0"/>
    <n v="1541.3"/>
    <n v="1032.67"/>
  </r>
  <r>
    <n v="124184"/>
    <x v="3"/>
    <x v="0"/>
    <x v="2"/>
    <n v="84"/>
    <x v="683"/>
    <d v="2020-04-15T00:00:00"/>
    <x v="688"/>
    <x v="3"/>
    <n v="960.09"/>
    <n v="739.27"/>
  </r>
  <r>
    <n v="977869"/>
    <x v="2"/>
    <x v="1"/>
    <x v="3"/>
    <n v="157"/>
    <x v="683"/>
    <d v="2020-04-15T00:00:00"/>
    <x v="685"/>
    <x v="0"/>
    <n v="360.42"/>
    <n v="194.63"/>
  </r>
  <r>
    <n v="808784"/>
    <x v="1"/>
    <x v="0"/>
    <x v="0"/>
    <n v="260"/>
    <x v="684"/>
    <d v="2020-04-15T00:00:00"/>
    <x v="684"/>
    <x v="0"/>
    <n v="638.46"/>
    <n v="453.31"/>
  </r>
  <r>
    <n v="292377"/>
    <x v="1"/>
    <x v="2"/>
    <x v="1"/>
    <n v="342"/>
    <x v="683"/>
    <d v="2020-04-16T00:00:00"/>
    <x v="688"/>
    <x v="5"/>
    <n v="1029.55"/>
    <n v="782.46"/>
  </r>
  <r>
    <n v="399565"/>
    <x v="0"/>
    <x v="2"/>
    <x v="0"/>
    <n v="363"/>
    <x v="684"/>
    <d v="2020-04-16T00:00:00"/>
    <x v="687"/>
    <x v="3"/>
    <n v="1541.03"/>
    <n v="1140.3599999999999"/>
  </r>
  <r>
    <n v="672260"/>
    <x v="2"/>
    <x v="1"/>
    <x v="2"/>
    <n v="300"/>
    <x v="685"/>
    <d v="2020-04-18T00:00:00"/>
    <x v="691"/>
    <x v="4"/>
    <n v="1681.44"/>
    <n v="1563.74"/>
  </r>
  <r>
    <n v="583146"/>
    <x v="0"/>
    <x v="0"/>
    <x v="3"/>
    <n v="284"/>
    <x v="685"/>
    <d v="2020-04-19T00:00:00"/>
    <x v="688"/>
    <x v="0"/>
    <n v="1810.25"/>
    <n v="1647.33"/>
  </r>
  <r>
    <n v="748960"/>
    <x v="1"/>
    <x v="3"/>
    <x v="3"/>
    <n v="100"/>
    <x v="685"/>
    <d v="2020-04-18T00:00:00"/>
    <x v="688"/>
    <x v="4"/>
    <n v="880.62"/>
    <n v="686.88"/>
  </r>
  <r>
    <n v="668764"/>
    <x v="0"/>
    <x v="0"/>
    <x v="3"/>
    <n v="230"/>
    <x v="684"/>
    <d v="2020-04-16T00:00:00"/>
    <x v="688"/>
    <x v="5"/>
    <n v="706.62"/>
    <n v="501.7"/>
  </r>
  <r>
    <n v="239200"/>
    <x v="3"/>
    <x v="2"/>
    <x v="2"/>
    <n v="69"/>
    <x v="685"/>
    <d v="2020-04-17T00:00:00"/>
    <x v="688"/>
    <x v="5"/>
    <n v="651.74"/>
    <n v="397.56"/>
  </r>
  <r>
    <n v="28816"/>
    <x v="1"/>
    <x v="3"/>
    <x v="0"/>
    <n v="23"/>
    <x v="685"/>
    <d v="2020-04-17T00:00:00"/>
    <x v="683"/>
    <x v="4"/>
    <n v="1951.5"/>
    <n v="1034.3"/>
  </r>
  <r>
    <n v="85601"/>
    <x v="0"/>
    <x v="1"/>
    <x v="0"/>
    <n v="166"/>
    <x v="685"/>
    <d v="2020-04-18T00:00:00"/>
    <x v="690"/>
    <x v="2"/>
    <n v="928.98"/>
    <n v="492.36"/>
  </r>
  <r>
    <n v="443096"/>
    <x v="0"/>
    <x v="0"/>
    <x v="1"/>
    <n v="69"/>
    <x v="684"/>
    <d v="2020-04-18T00:00:00"/>
    <x v="687"/>
    <x v="1"/>
    <n v="1158.99"/>
    <n v="1066.27"/>
  </r>
  <r>
    <n v="615113"/>
    <x v="2"/>
    <x v="1"/>
    <x v="5"/>
    <n v="172"/>
    <x v="685"/>
    <d v="2020-04-19T00:00:00"/>
    <x v="691"/>
    <x v="4"/>
    <n v="457.38"/>
    <n v="265.27999999999997"/>
  </r>
  <r>
    <n v="72942"/>
    <x v="0"/>
    <x v="1"/>
    <x v="2"/>
    <n v="218"/>
    <x v="685"/>
    <d v="2020-04-17T00:00:00"/>
    <x v="689"/>
    <x v="1"/>
    <n v="1903.31"/>
    <n v="1484.58"/>
  </r>
  <r>
    <n v="71676"/>
    <x v="1"/>
    <x v="3"/>
    <x v="4"/>
    <n v="366"/>
    <x v="685"/>
    <d v="2020-04-16T00:00:00"/>
    <x v="687"/>
    <x v="3"/>
    <n v="272.12"/>
    <n v="144.22"/>
  </r>
  <r>
    <n v="217830"/>
    <x v="0"/>
    <x v="3"/>
    <x v="3"/>
    <n v="148"/>
    <x v="685"/>
    <d v="2020-04-19T00:00:00"/>
    <x v="692"/>
    <x v="0"/>
    <n v="706.62"/>
    <n v="487.57"/>
  </r>
  <r>
    <n v="24042"/>
    <x v="0"/>
    <x v="3"/>
    <x v="5"/>
    <n v="190"/>
    <x v="685"/>
    <d v="2020-04-20T00:00:00"/>
    <x v="689"/>
    <x v="3"/>
    <n v="882.54"/>
    <n v="520.70000000000005"/>
  </r>
  <r>
    <n v="102655"/>
    <x v="1"/>
    <x v="3"/>
    <x v="2"/>
    <n v="222"/>
    <x v="685"/>
    <d v="2020-04-19T00:00:00"/>
    <x v="690"/>
    <x v="3"/>
    <n v="565.66999999999996"/>
    <n v="305.45999999999998"/>
  </r>
  <r>
    <n v="703984"/>
    <x v="1"/>
    <x v="3"/>
    <x v="3"/>
    <n v="271"/>
    <x v="685"/>
    <d v="2020-04-20T00:00:00"/>
    <x v="691"/>
    <x v="0"/>
    <n v="672.55"/>
    <n v="551.49"/>
  </r>
  <r>
    <n v="778786"/>
    <x v="2"/>
    <x v="1"/>
    <x v="2"/>
    <n v="35"/>
    <x v="686"/>
    <d v="2020-04-18T00:00:00"/>
    <x v="688"/>
    <x v="0"/>
    <n v="1458.89"/>
    <n v="1064.99"/>
  </r>
  <r>
    <n v="5682"/>
    <x v="0"/>
    <x v="0"/>
    <x v="2"/>
    <n v="345"/>
    <x v="685"/>
    <d v="2020-04-17T00:00:00"/>
    <x v="684"/>
    <x v="5"/>
    <n v="1338.98"/>
    <n v="1245.25"/>
  </r>
  <r>
    <n v="234887"/>
    <x v="0"/>
    <x v="3"/>
    <x v="0"/>
    <n v="33"/>
    <x v="686"/>
    <d v="2020-04-19T00:00:00"/>
    <x v="689"/>
    <x v="4"/>
    <n v="1899.76"/>
    <n v="1728.78"/>
  </r>
  <r>
    <n v="837692"/>
    <x v="1"/>
    <x v="3"/>
    <x v="0"/>
    <n v="98"/>
    <x v="686"/>
    <d v="2020-04-19T00:00:00"/>
    <x v="687"/>
    <x v="3"/>
    <n v="1333.45"/>
    <n v="746.73"/>
  </r>
  <r>
    <n v="554314"/>
    <x v="1"/>
    <x v="2"/>
    <x v="4"/>
    <n v="295"/>
    <x v="687"/>
    <d v="2020-04-20T00:00:00"/>
    <x v="690"/>
    <x v="3"/>
    <n v="799.45"/>
    <n v="679.53"/>
  </r>
  <r>
    <n v="10784"/>
    <x v="0"/>
    <x v="0"/>
    <x v="5"/>
    <n v="64"/>
    <x v="686"/>
    <d v="2020-04-18T00:00:00"/>
    <x v="685"/>
    <x v="0"/>
    <n v="805.33"/>
    <n v="491.25"/>
  </r>
  <r>
    <n v="454819"/>
    <x v="0"/>
    <x v="0"/>
    <x v="3"/>
    <n v="202"/>
    <x v="687"/>
    <d v="2020-04-20T00:00:00"/>
    <x v="691"/>
    <x v="3"/>
    <n v="207.27"/>
    <n v="103.64"/>
  </r>
  <r>
    <n v="629046"/>
    <x v="0"/>
    <x v="3"/>
    <x v="0"/>
    <n v="233"/>
    <x v="686"/>
    <d v="2020-04-20T00:00:00"/>
    <x v="693"/>
    <x v="3"/>
    <n v="411.04"/>
    <n v="308.27999999999997"/>
  </r>
  <r>
    <n v="995271"/>
    <x v="1"/>
    <x v="3"/>
    <x v="3"/>
    <n v="252"/>
    <x v="687"/>
    <d v="2020-04-20T00:00:00"/>
    <x v="690"/>
    <x v="2"/>
    <n v="1797.04"/>
    <n v="1581.4"/>
  </r>
  <r>
    <n v="774978"/>
    <x v="2"/>
    <x v="1"/>
    <x v="4"/>
    <n v="299"/>
    <x v="688"/>
    <d v="2020-04-19T00:00:00"/>
    <x v="687"/>
    <x v="5"/>
    <n v="1230.5999999999999"/>
    <n v="886.03"/>
  </r>
  <r>
    <n v="217282"/>
    <x v="1"/>
    <x v="0"/>
    <x v="5"/>
    <n v="8"/>
    <x v="688"/>
    <d v="2020-04-21T00:00:00"/>
    <x v="689"/>
    <x v="4"/>
    <n v="959.64"/>
    <n v="508.61"/>
  </r>
  <r>
    <n v="709010"/>
    <x v="1"/>
    <x v="0"/>
    <x v="0"/>
    <n v="114"/>
    <x v="687"/>
    <d v="2020-04-19T00:00:00"/>
    <x v="687"/>
    <x v="4"/>
    <n v="1513.02"/>
    <n v="862.42"/>
  </r>
  <r>
    <n v="920508"/>
    <x v="1"/>
    <x v="2"/>
    <x v="3"/>
    <n v="240"/>
    <x v="688"/>
    <d v="2020-04-21T00:00:00"/>
    <x v="693"/>
    <x v="4"/>
    <n v="796.25"/>
    <n v="676.81"/>
  </r>
  <r>
    <n v="452355"/>
    <x v="1"/>
    <x v="3"/>
    <x v="1"/>
    <n v="69"/>
    <x v="687"/>
    <d v="2020-04-21T00:00:00"/>
    <x v="690"/>
    <x v="3"/>
    <n v="454.17"/>
    <n v="386.04"/>
  </r>
  <r>
    <n v="51470"/>
    <x v="1"/>
    <x v="1"/>
    <x v="2"/>
    <n v="120"/>
    <x v="687"/>
    <d v="2020-04-22T00:00:00"/>
    <x v="691"/>
    <x v="2"/>
    <n v="1523.41"/>
    <n v="914.05"/>
  </r>
  <r>
    <n v="52102"/>
    <x v="2"/>
    <x v="1"/>
    <x v="5"/>
    <n v="138"/>
    <x v="688"/>
    <d v="2020-04-21T00:00:00"/>
    <x v="693"/>
    <x v="2"/>
    <n v="1867.86"/>
    <n v="1027.32"/>
  </r>
  <r>
    <n v="13082"/>
    <x v="0"/>
    <x v="1"/>
    <x v="3"/>
    <n v="280"/>
    <x v="688"/>
    <d v="2020-04-23T00:00:00"/>
    <x v="691"/>
    <x v="4"/>
    <n v="782.76"/>
    <n v="743.62"/>
  </r>
  <r>
    <n v="345843"/>
    <x v="3"/>
    <x v="0"/>
    <x v="4"/>
    <n v="68"/>
    <x v="689"/>
    <d v="2020-04-23T00:00:00"/>
    <x v="691"/>
    <x v="1"/>
    <n v="1790.29"/>
    <n v="1020.47"/>
  </r>
  <r>
    <n v="834902"/>
    <x v="0"/>
    <x v="0"/>
    <x v="4"/>
    <n v="221"/>
    <x v="689"/>
    <d v="2020-04-23T00:00:00"/>
    <x v="693"/>
    <x v="1"/>
    <n v="685.1"/>
    <n v="548.08000000000004"/>
  </r>
  <r>
    <n v="826488"/>
    <x v="0"/>
    <x v="1"/>
    <x v="3"/>
    <n v="364"/>
    <x v="689"/>
    <d v="2020-04-21T00:00:00"/>
    <x v="691"/>
    <x v="5"/>
    <n v="361.88"/>
    <n v="329.31"/>
  </r>
  <r>
    <n v="894286"/>
    <x v="0"/>
    <x v="2"/>
    <x v="1"/>
    <n v="315"/>
    <x v="689"/>
    <d v="2020-04-21T00:00:00"/>
    <x v="691"/>
    <x v="3"/>
    <n v="1874.46"/>
    <n v="1143.42"/>
  </r>
  <r>
    <n v="676276"/>
    <x v="3"/>
    <x v="3"/>
    <x v="1"/>
    <n v="127"/>
    <x v="688"/>
    <d v="2020-04-20T00:00:00"/>
    <x v="687"/>
    <x v="5"/>
    <n v="304.19"/>
    <n v="182.51"/>
  </r>
  <r>
    <n v="886879"/>
    <x v="1"/>
    <x v="1"/>
    <x v="3"/>
    <n v="21"/>
    <x v="689"/>
    <d v="2020-04-21T00:00:00"/>
    <x v="690"/>
    <x v="3"/>
    <n v="1877.7"/>
    <n v="957.63"/>
  </r>
  <r>
    <n v="96152"/>
    <x v="1"/>
    <x v="1"/>
    <x v="3"/>
    <n v="31"/>
    <x v="688"/>
    <d v="2020-04-20T00:00:00"/>
    <x v="685"/>
    <x v="0"/>
    <n v="1799.83"/>
    <n v="989.91"/>
  </r>
  <r>
    <n v="830774"/>
    <x v="0"/>
    <x v="3"/>
    <x v="3"/>
    <n v="167"/>
    <x v="688"/>
    <d v="2020-04-22T00:00:00"/>
    <x v="691"/>
    <x v="5"/>
    <n v="391.81"/>
    <n v="325.2"/>
  </r>
  <r>
    <n v="598348"/>
    <x v="0"/>
    <x v="2"/>
    <x v="1"/>
    <n v="62"/>
    <x v="690"/>
    <d v="2020-04-22T00:00:00"/>
    <x v="690"/>
    <x v="5"/>
    <n v="445.81"/>
    <n v="414.6"/>
  </r>
  <r>
    <n v="943384"/>
    <x v="1"/>
    <x v="2"/>
    <x v="1"/>
    <n v="364"/>
    <x v="690"/>
    <d v="2020-04-23T00:00:00"/>
    <x v="693"/>
    <x v="1"/>
    <n v="1729.28"/>
    <n v="1521.77"/>
  </r>
  <r>
    <n v="364362"/>
    <x v="0"/>
    <x v="3"/>
    <x v="3"/>
    <n v="116"/>
    <x v="689"/>
    <d v="2020-04-22T00:00:00"/>
    <x v="694"/>
    <x v="0"/>
    <n v="1513.02"/>
    <n v="1316.33"/>
  </r>
  <r>
    <n v="465981"/>
    <x v="0"/>
    <x v="2"/>
    <x v="2"/>
    <n v="328"/>
    <x v="689"/>
    <d v="2020-04-24T00:00:00"/>
    <x v="695"/>
    <x v="3"/>
    <n v="1140.45"/>
    <n v="821.12"/>
  </r>
  <r>
    <n v="833659"/>
    <x v="3"/>
    <x v="3"/>
    <x v="2"/>
    <n v="259"/>
    <x v="690"/>
    <d v="2020-04-21T00:00:00"/>
    <x v="692"/>
    <x v="4"/>
    <n v="1921.97"/>
    <n v="1230.06"/>
  </r>
  <r>
    <n v="26455"/>
    <x v="0"/>
    <x v="1"/>
    <x v="5"/>
    <n v="25"/>
    <x v="691"/>
    <d v="2020-04-24T00:00:00"/>
    <x v="696"/>
    <x v="5"/>
    <n v="1236.6199999999999"/>
    <n v="1001.66"/>
  </r>
  <r>
    <n v="762438"/>
    <x v="1"/>
    <x v="3"/>
    <x v="4"/>
    <n v="100"/>
    <x v="691"/>
    <d v="2020-04-23T00:00:00"/>
    <x v="694"/>
    <x v="0"/>
    <n v="411.04"/>
    <n v="246.62"/>
  </r>
  <r>
    <n v="533184"/>
    <x v="2"/>
    <x v="3"/>
    <x v="2"/>
    <n v="263"/>
    <x v="690"/>
    <d v="2020-04-22T00:00:00"/>
    <x v="693"/>
    <x v="1"/>
    <n v="1688.32"/>
    <n v="1181.82"/>
  </r>
  <r>
    <n v="246062"/>
    <x v="0"/>
    <x v="2"/>
    <x v="1"/>
    <n v="142"/>
    <x v="691"/>
    <d v="2020-04-24T00:00:00"/>
    <x v="691"/>
    <x v="3"/>
    <n v="1452.7"/>
    <n v="1002.36"/>
  </r>
  <r>
    <n v="816844"/>
    <x v="2"/>
    <x v="0"/>
    <x v="0"/>
    <n v="298"/>
    <x v="690"/>
    <d v="2020-04-22T00:00:00"/>
    <x v="690"/>
    <x v="0"/>
    <n v="1554.44"/>
    <n v="1072.56"/>
  </r>
  <r>
    <n v="336186"/>
    <x v="1"/>
    <x v="2"/>
    <x v="0"/>
    <n v="342"/>
    <x v="691"/>
    <d v="2020-04-24T00:00:00"/>
    <x v="693"/>
    <x v="1"/>
    <n v="1715.62"/>
    <n v="1080.8399999999999"/>
  </r>
  <r>
    <n v="306224"/>
    <x v="0"/>
    <x v="0"/>
    <x v="1"/>
    <n v="118"/>
    <x v="691"/>
    <d v="2020-04-25T00:00:00"/>
    <x v="697"/>
    <x v="3"/>
    <n v="1476.3"/>
    <n v="989.12"/>
  </r>
  <r>
    <n v="838490"/>
    <x v="0"/>
    <x v="2"/>
    <x v="2"/>
    <n v="33"/>
    <x v="690"/>
    <d v="2020-04-23T00:00:00"/>
    <x v="696"/>
    <x v="2"/>
    <n v="329.43"/>
    <n v="230.6"/>
  </r>
  <r>
    <n v="45897"/>
    <x v="2"/>
    <x v="1"/>
    <x v="4"/>
    <n v="144"/>
    <x v="690"/>
    <d v="2020-04-24T00:00:00"/>
    <x v="694"/>
    <x v="2"/>
    <n v="1903.31"/>
    <n v="1617.81"/>
  </r>
  <r>
    <n v="863224"/>
    <x v="2"/>
    <x v="1"/>
    <x v="4"/>
    <n v="128"/>
    <x v="692"/>
    <d v="2020-04-25T00:00:00"/>
    <x v="696"/>
    <x v="2"/>
    <n v="1681.55"/>
    <n v="1462.95"/>
  </r>
  <r>
    <n v="654099"/>
    <x v="2"/>
    <x v="1"/>
    <x v="0"/>
    <n v="308"/>
    <x v="692"/>
    <d v="2020-04-24T00:00:00"/>
    <x v="697"/>
    <x v="0"/>
    <n v="304.19"/>
    <n v="267.69"/>
  </r>
  <r>
    <n v="803386"/>
    <x v="3"/>
    <x v="2"/>
    <x v="1"/>
    <n v="178"/>
    <x v="692"/>
    <d v="2020-04-26T00:00:00"/>
    <x v="693"/>
    <x v="2"/>
    <n v="1778.9"/>
    <n v="1672.17"/>
  </r>
  <r>
    <n v="344918"/>
    <x v="3"/>
    <x v="2"/>
    <x v="1"/>
    <n v="232"/>
    <x v="691"/>
    <d v="2020-04-26T00:00:00"/>
    <x v="693"/>
    <x v="1"/>
    <n v="1503.81"/>
    <n v="1428.62"/>
  </r>
  <r>
    <n v="480350"/>
    <x v="3"/>
    <x v="3"/>
    <x v="2"/>
    <n v="229"/>
    <x v="691"/>
    <d v="2020-04-25T00:00:00"/>
    <x v="698"/>
    <x v="4"/>
    <n v="1371.79"/>
    <n v="1083.71"/>
  </r>
  <r>
    <n v="752696"/>
    <x v="2"/>
    <x v="3"/>
    <x v="1"/>
    <n v="103"/>
    <x v="692"/>
    <d v="2020-04-25T00:00:00"/>
    <x v="694"/>
    <x v="0"/>
    <n v="1759.46"/>
    <n v="1495.54"/>
  </r>
  <r>
    <n v="15154"/>
    <x v="1"/>
    <x v="3"/>
    <x v="2"/>
    <n v="217"/>
    <x v="693"/>
    <d v="2020-04-24T00:00:00"/>
    <x v="696"/>
    <x v="1"/>
    <n v="1683.46"/>
    <n v="1279.43"/>
  </r>
  <r>
    <n v="700849"/>
    <x v="1"/>
    <x v="2"/>
    <x v="2"/>
    <n v="98"/>
    <x v="692"/>
    <d v="2020-04-24T00:00:00"/>
    <x v="694"/>
    <x v="1"/>
    <n v="311.24"/>
    <n v="277"/>
  </r>
  <r>
    <n v="275633"/>
    <x v="0"/>
    <x v="0"/>
    <x v="2"/>
    <n v="38"/>
    <x v="692"/>
    <d v="2020-04-24T00:00:00"/>
    <x v="697"/>
    <x v="5"/>
    <n v="350.84"/>
    <n v="182.44"/>
  </r>
  <r>
    <n v="984288"/>
    <x v="0"/>
    <x v="1"/>
    <x v="4"/>
    <n v="342"/>
    <x v="693"/>
    <d v="2020-04-26T00:00:00"/>
    <x v="697"/>
    <x v="0"/>
    <n v="928.98"/>
    <n v="715.31"/>
  </r>
  <r>
    <n v="869532"/>
    <x v="1"/>
    <x v="3"/>
    <x v="2"/>
    <n v="228"/>
    <x v="693"/>
    <d v="2020-04-25T00:00:00"/>
    <x v="692"/>
    <x v="3"/>
    <n v="1179.46"/>
    <n v="707.68"/>
  </r>
  <r>
    <n v="62843"/>
    <x v="1"/>
    <x v="2"/>
    <x v="0"/>
    <n v="174"/>
    <x v="692"/>
    <d v="2020-04-27T00:00:00"/>
    <x v="696"/>
    <x v="3"/>
    <n v="448.42"/>
    <n v="291.47000000000003"/>
  </r>
  <r>
    <n v="838983"/>
    <x v="0"/>
    <x v="1"/>
    <x v="5"/>
    <n v="303"/>
    <x v="692"/>
    <d v="2020-04-26T00:00:00"/>
    <x v="696"/>
    <x v="5"/>
    <n v="922.64"/>
    <n v="553.58000000000004"/>
  </r>
  <r>
    <n v="213767"/>
    <x v="0"/>
    <x v="0"/>
    <x v="5"/>
    <n v="361"/>
    <x v="694"/>
    <d v="2020-04-25T00:00:00"/>
    <x v="693"/>
    <x v="2"/>
    <n v="1291.07"/>
    <n v="697.18"/>
  </r>
  <r>
    <n v="62831"/>
    <x v="0"/>
    <x v="3"/>
    <x v="4"/>
    <n v="22"/>
    <x v="694"/>
    <d v="2020-04-26T00:00:00"/>
    <x v="696"/>
    <x v="3"/>
    <n v="304.19"/>
    <n v="188.6"/>
  </r>
  <r>
    <n v="288479"/>
    <x v="2"/>
    <x v="3"/>
    <x v="5"/>
    <n v="231"/>
    <x v="694"/>
    <d v="2020-04-28T00:00:00"/>
    <x v="696"/>
    <x v="4"/>
    <n v="389.71"/>
    <n v="276.69"/>
  </r>
  <r>
    <n v="20364"/>
    <x v="2"/>
    <x v="0"/>
    <x v="0"/>
    <n v="84"/>
    <x v="693"/>
    <d v="2020-04-27T00:00:00"/>
    <x v="698"/>
    <x v="4"/>
    <n v="1438.22"/>
    <n v="1280.02"/>
  </r>
  <r>
    <n v="145681"/>
    <x v="1"/>
    <x v="2"/>
    <x v="5"/>
    <n v="160"/>
    <x v="693"/>
    <d v="2020-04-26T00:00:00"/>
    <x v="694"/>
    <x v="5"/>
    <n v="1699.04"/>
    <n v="1546.13"/>
  </r>
  <r>
    <n v="556662"/>
    <x v="1"/>
    <x v="2"/>
    <x v="3"/>
    <n v="357"/>
    <x v="693"/>
    <d v="2020-04-26T00:00:00"/>
    <x v="696"/>
    <x v="4"/>
    <n v="610.71"/>
    <n v="409.18"/>
  </r>
  <r>
    <n v="292663"/>
    <x v="3"/>
    <x v="2"/>
    <x v="5"/>
    <n v="117"/>
    <x v="694"/>
    <d v="2020-04-27T00:00:00"/>
    <x v="694"/>
    <x v="4"/>
    <n v="837.94"/>
    <n v="536.28"/>
  </r>
  <r>
    <n v="601781"/>
    <x v="1"/>
    <x v="2"/>
    <x v="0"/>
    <n v="38"/>
    <x v="693"/>
    <d v="2020-04-25T00:00:00"/>
    <x v="694"/>
    <x v="5"/>
    <n v="1367.25"/>
    <n v="929.73"/>
  </r>
  <r>
    <n v="66343"/>
    <x v="0"/>
    <x v="0"/>
    <x v="2"/>
    <n v="83"/>
    <x v="693"/>
    <d v="2020-04-25T00:00:00"/>
    <x v="692"/>
    <x v="4"/>
    <n v="403.07"/>
    <n v="322.45999999999998"/>
  </r>
  <r>
    <n v="347300"/>
    <x v="1"/>
    <x v="2"/>
    <x v="4"/>
    <n v="225"/>
    <x v="693"/>
    <d v="2020-04-26T00:00:00"/>
    <x v="693"/>
    <x v="0"/>
    <n v="1895.19"/>
    <n v="1667.77"/>
  </r>
  <r>
    <n v="447472"/>
    <x v="1"/>
    <x v="0"/>
    <x v="1"/>
    <n v="227"/>
    <x v="693"/>
    <d v="2020-04-27T00:00:00"/>
    <x v="696"/>
    <x v="2"/>
    <n v="1705.46"/>
    <n v="1517.86"/>
  </r>
  <r>
    <n v="556720"/>
    <x v="0"/>
    <x v="0"/>
    <x v="2"/>
    <n v="292"/>
    <x v="693"/>
    <d v="2020-04-28T00:00:00"/>
    <x v="696"/>
    <x v="1"/>
    <n v="1333.45"/>
    <n v="1013.42"/>
  </r>
  <r>
    <n v="786283"/>
    <x v="0"/>
    <x v="2"/>
    <x v="0"/>
    <n v="230"/>
    <x v="693"/>
    <d v="2020-04-27T00:00:00"/>
    <x v="694"/>
    <x v="5"/>
    <n v="1479.83"/>
    <n v="1376.24"/>
  </r>
  <r>
    <n v="877062"/>
    <x v="1"/>
    <x v="2"/>
    <x v="4"/>
    <n v="84"/>
    <x v="694"/>
    <d v="2020-04-25T00:00:00"/>
    <x v="698"/>
    <x v="2"/>
    <n v="1205.04"/>
    <n v="698.92"/>
  </r>
  <r>
    <n v="24532"/>
    <x v="0"/>
    <x v="2"/>
    <x v="3"/>
    <n v="218"/>
    <x v="694"/>
    <d v="2020-04-29T00:00:00"/>
    <x v="697"/>
    <x v="4"/>
    <n v="176.7"/>
    <n v="90.12"/>
  </r>
  <r>
    <n v="432648"/>
    <x v="0"/>
    <x v="0"/>
    <x v="3"/>
    <n v="244"/>
    <x v="694"/>
    <d v="2020-04-26T00:00:00"/>
    <x v="693"/>
    <x v="4"/>
    <n v="669.51"/>
    <n v="428.49"/>
  </r>
  <r>
    <n v="635858"/>
    <x v="1"/>
    <x v="3"/>
    <x v="1"/>
    <n v="323"/>
    <x v="694"/>
    <d v="2020-04-27T00:00:00"/>
    <x v="694"/>
    <x v="5"/>
    <n v="372.24"/>
    <n v="305.24"/>
  </r>
  <r>
    <n v="593575"/>
    <x v="1"/>
    <x v="0"/>
    <x v="5"/>
    <n v="52"/>
    <x v="694"/>
    <d v="2020-04-29T00:00:00"/>
    <x v="699"/>
    <x v="4"/>
    <n v="403.07"/>
    <n v="201.54"/>
  </r>
  <r>
    <n v="119335"/>
    <x v="0"/>
    <x v="1"/>
    <x v="2"/>
    <n v="29"/>
    <x v="694"/>
    <d v="2020-04-28T00:00:00"/>
    <x v="700"/>
    <x v="4"/>
    <n v="1790.74"/>
    <n v="1522.13"/>
  </r>
  <r>
    <n v="677815"/>
    <x v="0"/>
    <x v="2"/>
    <x v="2"/>
    <n v="285"/>
    <x v="695"/>
    <d v="2020-04-27T00:00:00"/>
    <x v="696"/>
    <x v="0"/>
    <n v="393.72"/>
    <n v="342.54"/>
  </r>
  <r>
    <n v="776949"/>
    <x v="1"/>
    <x v="2"/>
    <x v="4"/>
    <n v="35"/>
    <x v="694"/>
    <d v="2020-04-26T00:00:00"/>
    <x v="698"/>
    <x v="3"/>
    <n v="1111.19"/>
    <n v="711.16"/>
  </r>
  <r>
    <n v="988523"/>
    <x v="1"/>
    <x v="2"/>
    <x v="1"/>
    <n v="33"/>
    <x v="696"/>
    <d v="2020-04-29T00:00:00"/>
    <x v="701"/>
    <x v="2"/>
    <n v="1415.96"/>
    <n v="892.05"/>
  </r>
  <r>
    <n v="684454"/>
    <x v="2"/>
    <x v="1"/>
    <x v="5"/>
    <n v="251"/>
    <x v="695"/>
    <d v="2020-04-30T00:00:00"/>
    <x v="697"/>
    <x v="4"/>
    <n v="1834.32"/>
    <n v="1559.17"/>
  </r>
  <r>
    <n v="574247"/>
    <x v="0"/>
    <x v="0"/>
    <x v="5"/>
    <n v="317"/>
    <x v="696"/>
    <d v="2020-04-27T00:00:00"/>
    <x v="702"/>
    <x v="1"/>
    <n v="1452.7"/>
    <n v="1263.8499999999999"/>
  </r>
  <r>
    <n v="211000"/>
    <x v="2"/>
    <x v="1"/>
    <x v="3"/>
    <n v="143"/>
    <x v="696"/>
    <d v="2020-04-28T00:00:00"/>
    <x v="702"/>
    <x v="5"/>
    <n v="1522.87"/>
    <n v="1233.52"/>
  </r>
  <r>
    <n v="876833"/>
    <x v="0"/>
    <x v="0"/>
    <x v="4"/>
    <n v="291"/>
    <x v="696"/>
    <d v="2020-04-28T00:00:00"/>
    <x v="696"/>
    <x v="1"/>
    <n v="1920.08"/>
    <n v="1132.8499999999999"/>
  </r>
  <r>
    <n v="233108"/>
    <x v="1"/>
    <x v="0"/>
    <x v="1"/>
    <n v="22"/>
    <x v="696"/>
    <d v="2020-04-30T00:00:00"/>
    <x v="700"/>
    <x v="2"/>
    <n v="1526.98"/>
    <n v="1343.74"/>
  </r>
  <r>
    <n v="168999"/>
    <x v="3"/>
    <x v="0"/>
    <x v="3"/>
    <n v="193"/>
    <x v="695"/>
    <d v="2020-04-27T00:00:00"/>
    <x v="697"/>
    <x v="4"/>
    <n v="1896.41"/>
    <n v="1005.1"/>
  </r>
  <r>
    <n v="778957"/>
    <x v="1"/>
    <x v="1"/>
    <x v="5"/>
    <n v="101"/>
    <x v="696"/>
    <d v="2020-04-30T00:00:00"/>
    <x v="702"/>
    <x v="2"/>
    <n v="549.41999999999996"/>
    <n v="313.17"/>
  </r>
  <r>
    <n v="12266"/>
    <x v="2"/>
    <x v="1"/>
    <x v="0"/>
    <n v="288"/>
    <x v="695"/>
    <d v="2020-04-27T00:00:00"/>
    <x v="696"/>
    <x v="5"/>
    <n v="1822.71"/>
    <n v="1676.89"/>
  </r>
  <r>
    <n v="482647"/>
    <x v="2"/>
    <x v="1"/>
    <x v="5"/>
    <n v="155"/>
    <x v="695"/>
    <d v="2020-04-28T00:00:00"/>
    <x v="697"/>
    <x v="5"/>
    <n v="549.41999999999996"/>
    <n v="379.1"/>
  </r>
  <r>
    <n v="48120"/>
    <x v="1"/>
    <x v="1"/>
    <x v="2"/>
    <n v="252"/>
    <x v="696"/>
    <d v="2020-04-28T00:00:00"/>
    <x v="701"/>
    <x v="4"/>
    <n v="324.69"/>
    <n v="295.47000000000003"/>
  </r>
  <r>
    <n v="822487"/>
    <x v="1"/>
    <x v="2"/>
    <x v="5"/>
    <n v="107"/>
    <x v="697"/>
    <d v="2020-04-28T00:00:00"/>
    <x v="698"/>
    <x v="4"/>
    <n v="207.27"/>
    <n v="165.82"/>
  </r>
  <r>
    <n v="772032"/>
    <x v="1"/>
    <x v="3"/>
    <x v="4"/>
    <n v="178"/>
    <x v="697"/>
    <d v="2020-04-29T00:00:00"/>
    <x v="699"/>
    <x v="2"/>
    <n v="922.91"/>
    <n v="802.93"/>
  </r>
  <r>
    <n v="944262"/>
    <x v="0"/>
    <x v="0"/>
    <x v="5"/>
    <n v="114"/>
    <x v="696"/>
    <d v="2020-05-01T00:00:00"/>
    <x v="698"/>
    <x v="4"/>
    <n v="626.49"/>
    <n v="551.30999999999995"/>
  </r>
  <r>
    <n v="779672"/>
    <x v="2"/>
    <x v="1"/>
    <x v="2"/>
    <n v="107"/>
    <x v="696"/>
    <d v="2020-04-29T00:00:00"/>
    <x v="698"/>
    <x v="4"/>
    <n v="550.27"/>
    <n v="291.64"/>
  </r>
  <r>
    <n v="152921"/>
    <x v="3"/>
    <x v="2"/>
    <x v="3"/>
    <n v="335"/>
    <x v="697"/>
    <d v="2020-04-29T00:00:00"/>
    <x v="695"/>
    <x v="2"/>
    <n v="1724.52"/>
    <n v="1379.62"/>
  </r>
  <r>
    <n v="346996"/>
    <x v="1"/>
    <x v="1"/>
    <x v="0"/>
    <n v="199"/>
    <x v="697"/>
    <d v="2020-04-30T00:00:00"/>
    <x v="702"/>
    <x v="5"/>
    <n v="869.41"/>
    <n v="765.08"/>
  </r>
  <r>
    <n v="545523"/>
    <x v="0"/>
    <x v="0"/>
    <x v="4"/>
    <n v="221"/>
    <x v="697"/>
    <d v="2020-04-29T00:00:00"/>
    <x v="701"/>
    <x v="3"/>
    <n v="541.5"/>
    <n v="276.17"/>
  </r>
  <r>
    <n v="381452"/>
    <x v="2"/>
    <x v="1"/>
    <x v="3"/>
    <n v="98"/>
    <x v="697"/>
    <d v="2020-04-30T00:00:00"/>
    <x v="703"/>
    <x v="0"/>
    <n v="177.8"/>
    <n v="122.68"/>
  </r>
  <r>
    <n v="983305"/>
    <x v="1"/>
    <x v="2"/>
    <x v="5"/>
    <n v="251"/>
    <x v="698"/>
    <d v="2020-04-30T00:00:00"/>
    <x v="698"/>
    <x v="0"/>
    <n v="308.58999999999997"/>
    <n v="231.44"/>
  </r>
  <r>
    <n v="103095"/>
    <x v="3"/>
    <x v="0"/>
    <x v="4"/>
    <n v="147"/>
    <x v="698"/>
    <d v="2020-05-02T00:00:00"/>
    <x v="703"/>
    <x v="2"/>
    <n v="244.81"/>
    <n v="149.33000000000001"/>
  </r>
  <r>
    <n v="659889"/>
    <x v="1"/>
    <x v="3"/>
    <x v="1"/>
    <n v="288"/>
    <x v="698"/>
    <d v="2020-04-29T00:00:00"/>
    <x v="698"/>
    <x v="4"/>
    <n v="1922.88"/>
    <n v="980.67"/>
  </r>
  <r>
    <n v="687117"/>
    <x v="0"/>
    <x v="2"/>
    <x v="5"/>
    <n v="262"/>
    <x v="698"/>
    <d v="2020-05-01T00:00:00"/>
    <x v="700"/>
    <x v="1"/>
    <n v="1104.44"/>
    <n v="751.02"/>
  </r>
  <r>
    <n v="908722"/>
    <x v="2"/>
    <x v="1"/>
    <x v="4"/>
    <n v="220"/>
    <x v="698"/>
    <d v="2020-05-01T00:00:00"/>
    <x v="699"/>
    <x v="1"/>
    <n v="1790.29"/>
    <n v="984.66"/>
  </r>
  <r>
    <n v="46229"/>
    <x v="1"/>
    <x v="0"/>
    <x v="3"/>
    <n v="45"/>
    <x v="698"/>
    <d v="2020-04-30T00:00:00"/>
    <x v="699"/>
    <x v="1"/>
    <n v="1817.41"/>
    <n v="1326.71"/>
  </r>
  <r>
    <n v="939196"/>
    <x v="2"/>
    <x v="1"/>
    <x v="5"/>
    <n v="171"/>
    <x v="697"/>
    <d v="2020-05-01T00:00:00"/>
    <x v="701"/>
    <x v="2"/>
    <n v="484.22"/>
    <n v="363.17"/>
  </r>
  <r>
    <n v="511246"/>
    <x v="0"/>
    <x v="2"/>
    <x v="4"/>
    <n v="138"/>
    <x v="697"/>
    <d v="2020-04-29T00:00:00"/>
    <x v="698"/>
    <x v="2"/>
    <n v="264.42"/>
    <n v="156.01"/>
  </r>
  <r>
    <n v="433216"/>
    <x v="0"/>
    <x v="1"/>
    <x v="2"/>
    <n v="277"/>
    <x v="698"/>
    <d v="2020-05-02T00:00:00"/>
    <x v="704"/>
    <x v="3"/>
    <n v="1114.98"/>
    <n v="1048.08"/>
  </r>
  <r>
    <n v="832870"/>
    <x v="0"/>
    <x v="2"/>
    <x v="3"/>
    <n v="178"/>
    <x v="699"/>
    <d v="2020-05-02T00:00:00"/>
    <x v="705"/>
    <x v="3"/>
    <n v="300.92"/>
    <n v="255.78"/>
  </r>
  <r>
    <n v="399169"/>
    <x v="2"/>
    <x v="1"/>
    <x v="2"/>
    <n v="52"/>
    <x v="699"/>
    <d v="2020-04-30T00:00:00"/>
    <x v="702"/>
    <x v="5"/>
    <n v="1681.55"/>
    <n v="1362.06"/>
  </r>
  <r>
    <n v="193101"/>
    <x v="2"/>
    <x v="1"/>
    <x v="0"/>
    <n v="119"/>
    <x v="698"/>
    <d v="2020-05-01T00:00:00"/>
    <x v="703"/>
    <x v="4"/>
    <n v="1531.69"/>
    <n v="1347.89"/>
  </r>
  <r>
    <n v="96200"/>
    <x v="0"/>
    <x v="2"/>
    <x v="4"/>
    <n v="88"/>
    <x v="699"/>
    <d v="2020-05-03T00:00:00"/>
    <x v="706"/>
    <x v="4"/>
    <n v="434.82"/>
    <n v="347.86"/>
  </r>
  <r>
    <n v="582769"/>
    <x v="2"/>
    <x v="1"/>
    <x v="3"/>
    <n v="106"/>
    <x v="698"/>
    <d v="2020-05-01T00:00:00"/>
    <x v="700"/>
    <x v="3"/>
    <n v="712.27"/>
    <n v="562.69000000000005"/>
  </r>
  <r>
    <n v="48532"/>
    <x v="2"/>
    <x v="1"/>
    <x v="1"/>
    <n v="77"/>
    <x v="698"/>
    <d v="2020-04-30T00:00:00"/>
    <x v="703"/>
    <x v="5"/>
    <n v="317.22000000000003"/>
    <n v="203.02"/>
  </r>
  <r>
    <n v="892560"/>
    <x v="0"/>
    <x v="1"/>
    <x v="5"/>
    <n v="341"/>
    <x v="699"/>
    <d v="2020-04-30T00:00:00"/>
    <x v="697"/>
    <x v="3"/>
    <n v="1020.87"/>
    <n v="939.2"/>
  </r>
  <r>
    <n v="36757"/>
    <x v="0"/>
    <x v="2"/>
    <x v="0"/>
    <n v="98"/>
    <x v="698"/>
    <d v="2020-04-30T00:00:00"/>
    <x v="701"/>
    <x v="2"/>
    <n v="1496.61"/>
    <n v="1361.92"/>
  </r>
  <r>
    <n v="229898"/>
    <x v="0"/>
    <x v="0"/>
    <x v="5"/>
    <n v="349"/>
    <x v="698"/>
    <d v="2020-05-01T00:00:00"/>
    <x v="698"/>
    <x v="5"/>
    <n v="565.66999999999996"/>
    <n v="463.85"/>
  </r>
  <r>
    <n v="260202"/>
    <x v="0"/>
    <x v="2"/>
    <x v="0"/>
    <n v="87"/>
    <x v="698"/>
    <d v="2020-04-30T00:00:00"/>
    <x v="703"/>
    <x v="4"/>
    <n v="220.1"/>
    <n v="132.06"/>
  </r>
  <r>
    <n v="916303"/>
    <x v="0"/>
    <x v="0"/>
    <x v="3"/>
    <n v="16"/>
    <x v="698"/>
    <d v="2020-05-03T00:00:00"/>
    <x v="702"/>
    <x v="1"/>
    <n v="712.36"/>
    <n v="676.74"/>
  </r>
  <r>
    <n v="625939"/>
    <x v="1"/>
    <x v="1"/>
    <x v="3"/>
    <n v="210"/>
    <x v="698"/>
    <d v="2020-04-30T00:00:00"/>
    <x v="701"/>
    <x v="1"/>
    <n v="564.53"/>
    <n v="321.77999999999997"/>
  </r>
  <r>
    <n v="726669"/>
    <x v="0"/>
    <x v="0"/>
    <x v="1"/>
    <n v="120"/>
    <x v="699"/>
    <d v="2020-05-01T00:00:00"/>
    <x v="703"/>
    <x v="5"/>
    <n v="1903.31"/>
    <n v="1294.25"/>
  </r>
  <r>
    <n v="44384"/>
    <x v="3"/>
    <x v="3"/>
    <x v="3"/>
    <n v="176"/>
    <x v="700"/>
    <d v="2020-05-04T00:00:00"/>
    <x v="704"/>
    <x v="2"/>
    <n v="1185.17"/>
    <n v="829.62"/>
  </r>
  <r>
    <n v="509838"/>
    <x v="2"/>
    <x v="3"/>
    <x v="5"/>
    <n v="174"/>
    <x v="700"/>
    <d v="2020-05-03T00:00:00"/>
    <x v="700"/>
    <x v="0"/>
    <n v="609.85"/>
    <n v="359.81"/>
  </r>
  <r>
    <n v="941443"/>
    <x v="0"/>
    <x v="1"/>
    <x v="5"/>
    <n v="21"/>
    <x v="699"/>
    <d v="2020-05-02T00:00:00"/>
    <x v="700"/>
    <x v="5"/>
    <n v="1012.07"/>
    <n v="678.09"/>
  </r>
  <r>
    <n v="930335"/>
    <x v="3"/>
    <x v="3"/>
    <x v="5"/>
    <n v="287"/>
    <x v="700"/>
    <d v="2020-05-01T00:00:00"/>
    <x v="702"/>
    <x v="3"/>
    <n v="457.38"/>
    <n v="343.04"/>
  </r>
  <r>
    <n v="617432"/>
    <x v="1"/>
    <x v="1"/>
    <x v="1"/>
    <n v="233"/>
    <x v="699"/>
    <d v="2020-05-03T00:00:00"/>
    <x v="700"/>
    <x v="5"/>
    <n v="683.56"/>
    <n v="389.63"/>
  </r>
  <r>
    <n v="820537"/>
    <x v="2"/>
    <x v="3"/>
    <x v="0"/>
    <n v="249"/>
    <x v="699"/>
    <d v="2020-05-02T00:00:00"/>
    <x v="704"/>
    <x v="2"/>
    <n v="204.94"/>
    <n v="153.71"/>
  </r>
  <r>
    <n v="619069"/>
    <x v="0"/>
    <x v="2"/>
    <x v="0"/>
    <n v="245"/>
    <x v="700"/>
    <d v="2020-05-02T00:00:00"/>
    <x v="703"/>
    <x v="5"/>
    <n v="1716.73"/>
    <n v="1459.22"/>
  </r>
  <r>
    <n v="991740"/>
    <x v="1"/>
    <x v="0"/>
    <x v="2"/>
    <n v="196"/>
    <x v="699"/>
    <d v="2020-05-04T00:00:00"/>
    <x v="704"/>
    <x v="2"/>
    <n v="1787.73"/>
    <n v="1144.1500000000001"/>
  </r>
  <r>
    <n v="676067"/>
    <x v="2"/>
    <x v="1"/>
    <x v="4"/>
    <n v="322"/>
    <x v="700"/>
    <d v="2020-05-04T00:00:00"/>
    <x v="703"/>
    <x v="4"/>
    <n v="705.26"/>
    <n v="394.95"/>
  </r>
  <r>
    <n v="778062"/>
    <x v="0"/>
    <x v="0"/>
    <x v="5"/>
    <n v="261"/>
    <x v="700"/>
    <d v="2020-05-02T00:00:00"/>
    <x v="705"/>
    <x v="3"/>
    <n v="318.94"/>
    <n v="194.55"/>
  </r>
  <r>
    <n v="451908"/>
    <x v="0"/>
    <x v="1"/>
    <x v="1"/>
    <n v="201"/>
    <x v="701"/>
    <d v="2020-05-04T00:00:00"/>
    <x v="707"/>
    <x v="2"/>
    <n v="210.29"/>
    <n v="119.87"/>
  </r>
  <r>
    <n v="694066"/>
    <x v="0"/>
    <x v="0"/>
    <x v="1"/>
    <n v="80"/>
    <x v="701"/>
    <d v="2020-05-05T00:00:00"/>
    <x v="704"/>
    <x v="2"/>
    <n v="546.32000000000005"/>
    <n v="289.55"/>
  </r>
  <r>
    <n v="249506"/>
    <x v="1"/>
    <x v="3"/>
    <x v="2"/>
    <n v="38"/>
    <x v="701"/>
    <d v="2020-05-04T00:00:00"/>
    <x v="699"/>
    <x v="2"/>
    <n v="178.5"/>
    <n v="119.6"/>
  </r>
  <r>
    <n v="238443"/>
    <x v="0"/>
    <x v="2"/>
    <x v="1"/>
    <n v="160"/>
    <x v="701"/>
    <d v="2020-05-05T00:00:00"/>
    <x v="707"/>
    <x v="0"/>
    <n v="224.17"/>
    <n v="208.48"/>
  </r>
  <r>
    <n v="215787"/>
    <x v="0"/>
    <x v="1"/>
    <x v="1"/>
    <n v="154"/>
    <x v="701"/>
    <d v="2020-05-04T00:00:00"/>
    <x v="706"/>
    <x v="5"/>
    <n v="1627.57"/>
    <n v="1302.06"/>
  </r>
  <r>
    <n v="881191"/>
    <x v="0"/>
    <x v="1"/>
    <x v="3"/>
    <n v="266"/>
    <x v="700"/>
    <d v="2020-05-02T00:00:00"/>
    <x v="699"/>
    <x v="1"/>
    <n v="971.02"/>
    <n v="572.9"/>
  </r>
  <r>
    <n v="517777"/>
    <x v="1"/>
    <x v="0"/>
    <x v="1"/>
    <n v="170"/>
    <x v="701"/>
    <d v="2020-05-03T00:00:00"/>
    <x v="704"/>
    <x v="5"/>
    <n v="1802.47"/>
    <n v="1225.68"/>
  </r>
  <r>
    <n v="690621"/>
    <x v="1"/>
    <x v="2"/>
    <x v="5"/>
    <n v="356"/>
    <x v="700"/>
    <d v="2020-05-05T00:00:00"/>
    <x v="707"/>
    <x v="0"/>
    <n v="1418.69"/>
    <n v="907.96"/>
  </r>
  <r>
    <n v="65727"/>
    <x v="1"/>
    <x v="3"/>
    <x v="1"/>
    <n v="85"/>
    <x v="701"/>
    <d v="2020-05-05T00:00:00"/>
    <x v="699"/>
    <x v="1"/>
    <n v="480.91"/>
    <n v="293.36"/>
  </r>
  <r>
    <n v="878301"/>
    <x v="2"/>
    <x v="1"/>
    <x v="5"/>
    <n v="100"/>
    <x v="702"/>
    <d v="2020-05-06T00:00:00"/>
    <x v="705"/>
    <x v="0"/>
    <n v="1331.9"/>
    <n v="825.78"/>
  </r>
  <r>
    <n v="919853"/>
    <x v="0"/>
    <x v="2"/>
    <x v="3"/>
    <n v="41"/>
    <x v="702"/>
    <d v="2020-05-04T00:00:00"/>
    <x v="703"/>
    <x v="2"/>
    <n v="544.79"/>
    <n v="288.74"/>
  </r>
  <r>
    <n v="273343"/>
    <x v="1"/>
    <x v="2"/>
    <x v="5"/>
    <n v="148"/>
    <x v="701"/>
    <d v="2020-05-04T00:00:00"/>
    <x v="705"/>
    <x v="1"/>
    <n v="192.95"/>
    <n v="165.94"/>
  </r>
  <r>
    <n v="34468"/>
    <x v="0"/>
    <x v="2"/>
    <x v="1"/>
    <n v="18"/>
    <x v="701"/>
    <d v="2020-05-06T00:00:00"/>
    <x v="706"/>
    <x v="4"/>
    <n v="1496.61"/>
    <n v="1017.69"/>
  </r>
  <r>
    <n v="196704"/>
    <x v="0"/>
    <x v="2"/>
    <x v="0"/>
    <n v="270"/>
    <x v="702"/>
    <d v="2020-05-06T00:00:00"/>
    <x v="706"/>
    <x v="1"/>
    <n v="1874.46"/>
    <n v="1743.25"/>
  </r>
  <r>
    <n v="358393"/>
    <x v="1"/>
    <x v="0"/>
    <x v="5"/>
    <n v="88"/>
    <x v="702"/>
    <d v="2020-05-03T00:00:00"/>
    <x v="704"/>
    <x v="2"/>
    <n v="416"/>
    <n v="270.39999999999998"/>
  </r>
  <r>
    <n v="303821"/>
    <x v="0"/>
    <x v="2"/>
    <x v="2"/>
    <n v="267"/>
    <x v="702"/>
    <d v="2020-05-04T00:00:00"/>
    <x v="706"/>
    <x v="5"/>
    <n v="1526.13"/>
    <n v="1037.77"/>
  </r>
  <r>
    <n v="122239"/>
    <x v="0"/>
    <x v="1"/>
    <x v="5"/>
    <n v="69"/>
    <x v="701"/>
    <d v="2020-05-05T00:00:00"/>
    <x v="703"/>
    <x v="0"/>
    <n v="1105.1099999999999"/>
    <n v="773.58"/>
  </r>
  <r>
    <n v="211843"/>
    <x v="3"/>
    <x v="3"/>
    <x v="0"/>
    <n v="81"/>
    <x v="702"/>
    <d v="2020-05-03T00:00:00"/>
    <x v="704"/>
    <x v="0"/>
    <n v="384.81"/>
    <n v="219.34"/>
  </r>
  <r>
    <n v="870212"/>
    <x v="0"/>
    <x v="2"/>
    <x v="0"/>
    <n v="121"/>
    <x v="702"/>
    <d v="2020-05-06T00:00:00"/>
    <x v="703"/>
    <x v="1"/>
    <n v="621.73"/>
    <n v="391.69"/>
  </r>
  <r>
    <n v="189327"/>
    <x v="2"/>
    <x v="1"/>
    <x v="3"/>
    <n v="24"/>
    <x v="702"/>
    <d v="2020-05-06T00:00:00"/>
    <x v="703"/>
    <x v="1"/>
    <n v="246.25"/>
    <n v="164.99"/>
  </r>
  <r>
    <n v="146966"/>
    <x v="1"/>
    <x v="0"/>
    <x v="4"/>
    <n v="224"/>
    <x v="703"/>
    <d v="2020-05-07T00:00:00"/>
    <x v="706"/>
    <x v="4"/>
    <n v="950.69"/>
    <n v="751.05"/>
  </r>
  <r>
    <n v="754810"/>
    <x v="1"/>
    <x v="1"/>
    <x v="1"/>
    <n v="332"/>
    <x v="704"/>
    <d v="2020-05-08T00:00:00"/>
    <x v="708"/>
    <x v="4"/>
    <n v="1259.42"/>
    <n v="919.38"/>
  </r>
  <r>
    <n v="224795"/>
    <x v="0"/>
    <x v="2"/>
    <x v="2"/>
    <n v="246"/>
    <x v="703"/>
    <d v="2020-05-07T00:00:00"/>
    <x v="705"/>
    <x v="1"/>
    <n v="1159.22"/>
    <n v="1078.07"/>
  </r>
  <r>
    <n v="774242"/>
    <x v="1"/>
    <x v="3"/>
    <x v="3"/>
    <n v="37"/>
    <x v="703"/>
    <d v="2020-05-06T00:00:00"/>
    <x v="709"/>
    <x v="5"/>
    <n v="944.25"/>
    <n v="528.78"/>
  </r>
  <r>
    <n v="454888"/>
    <x v="0"/>
    <x v="3"/>
    <x v="3"/>
    <n v="207"/>
    <x v="703"/>
    <d v="2020-05-07T00:00:00"/>
    <x v="709"/>
    <x v="4"/>
    <n v="1554.44"/>
    <n v="1383.45"/>
  </r>
  <r>
    <n v="706868"/>
    <x v="1"/>
    <x v="0"/>
    <x v="3"/>
    <n v="38"/>
    <x v="703"/>
    <d v="2020-05-06T00:00:00"/>
    <x v="707"/>
    <x v="1"/>
    <n v="780"/>
    <n v="577.20000000000005"/>
  </r>
  <r>
    <n v="361282"/>
    <x v="0"/>
    <x v="0"/>
    <x v="4"/>
    <n v="49"/>
    <x v="704"/>
    <d v="2020-05-07T00:00:00"/>
    <x v="704"/>
    <x v="2"/>
    <n v="452.26"/>
    <n v="397.99"/>
  </r>
  <r>
    <n v="763690"/>
    <x v="2"/>
    <x v="0"/>
    <x v="0"/>
    <n v="292"/>
    <x v="703"/>
    <d v="2020-05-06T00:00:00"/>
    <x v="704"/>
    <x v="4"/>
    <n v="159.77000000000001"/>
    <n v="87.87"/>
  </r>
  <r>
    <n v="293058"/>
    <x v="0"/>
    <x v="1"/>
    <x v="0"/>
    <n v="176"/>
    <x v="704"/>
    <d v="2020-05-06T00:00:00"/>
    <x v="708"/>
    <x v="2"/>
    <n v="882.54"/>
    <n v="529.52"/>
  </r>
  <r>
    <n v="437298"/>
    <x v="2"/>
    <x v="1"/>
    <x v="0"/>
    <n v="220"/>
    <x v="705"/>
    <d v="2020-05-06T00:00:00"/>
    <x v="704"/>
    <x v="5"/>
    <n v="393.72"/>
    <n v="263.79000000000002"/>
  </r>
  <r>
    <n v="219493"/>
    <x v="1"/>
    <x v="3"/>
    <x v="1"/>
    <n v="63"/>
    <x v="705"/>
    <d v="2020-05-09T00:00:00"/>
    <x v="710"/>
    <x v="4"/>
    <n v="1072.8699999999999"/>
    <n v="976.31"/>
  </r>
  <r>
    <n v="190963"/>
    <x v="0"/>
    <x v="0"/>
    <x v="5"/>
    <n v="126"/>
    <x v="704"/>
    <d v="2020-05-06T00:00:00"/>
    <x v="704"/>
    <x v="2"/>
    <n v="527.55999999999995"/>
    <n v="495.91"/>
  </r>
  <r>
    <n v="773546"/>
    <x v="1"/>
    <x v="2"/>
    <x v="1"/>
    <n v="36"/>
    <x v="704"/>
    <d v="2020-05-08T00:00:00"/>
    <x v="707"/>
    <x v="4"/>
    <n v="1717.61"/>
    <n v="979.04"/>
  </r>
  <r>
    <n v="492964"/>
    <x v="0"/>
    <x v="2"/>
    <x v="3"/>
    <n v="83"/>
    <x v="705"/>
    <d v="2020-05-09T00:00:00"/>
    <x v="711"/>
    <x v="2"/>
    <n v="1236.6199999999999"/>
    <n v="1137.69"/>
  </r>
  <r>
    <n v="207749"/>
    <x v="1"/>
    <x v="2"/>
    <x v="3"/>
    <n v="38"/>
    <x v="705"/>
    <d v="2020-05-07T00:00:00"/>
    <x v="705"/>
    <x v="5"/>
    <n v="1588.66"/>
    <n v="1302.7"/>
  </r>
  <r>
    <n v="846954"/>
    <x v="2"/>
    <x v="1"/>
    <x v="1"/>
    <n v="133"/>
    <x v="705"/>
    <d v="2020-05-08T00:00:00"/>
    <x v="706"/>
    <x v="2"/>
    <n v="811.98"/>
    <n v="625.22"/>
  </r>
  <r>
    <n v="968238"/>
    <x v="0"/>
    <x v="1"/>
    <x v="3"/>
    <n v="318"/>
    <x v="705"/>
    <d v="2020-05-09T00:00:00"/>
    <x v="712"/>
    <x v="4"/>
    <n v="1531.9"/>
    <n v="1424.67"/>
  </r>
  <r>
    <n v="458092"/>
    <x v="0"/>
    <x v="1"/>
    <x v="5"/>
    <n v="255"/>
    <x v="705"/>
    <d v="2020-05-07T00:00:00"/>
    <x v="705"/>
    <x v="2"/>
    <n v="494.89"/>
    <n v="445.4"/>
  </r>
  <r>
    <n v="76203"/>
    <x v="1"/>
    <x v="3"/>
    <x v="4"/>
    <n v="224"/>
    <x v="706"/>
    <d v="2020-05-10T00:00:00"/>
    <x v="707"/>
    <x v="2"/>
    <n v="1027.32"/>
    <n v="862.95"/>
  </r>
  <r>
    <n v="130431"/>
    <x v="0"/>
    <x v="1"/>
    <x v="0"/>
    <n v="130"/>
    <x v="705"/>
    <d v="2020-05-08T00:00:00"/>
    <x v="712"/>
    <x v="1"/>
    <n v="1112.8900000000001"/>
    <n v="745.64"/>
  </r>
  <r>
    <n v="381498"/>
    <x v="2"/>
    <x v="1"/>
    <x v="2"/>
    <n v="217"/>
    <x v="706"/>
    <d v="2020-05-08T00:00:00"/>
    <x v="708"/>
    <x v="5"/>
    <n v="1314.61"/>
    <n v="1209.44"/>
  </r>
  <r>
    <n v="993925"/>
    <x v="0"/>
    <x v="2"/>
    <x v="1"/>
    <n v="244"/>
    <x v="706"/>
    <d v="2020-05-09T00:00:00"/>
    <x v="709"/>
    <x v="2"/>
    <n v="484.22"/>
    <n v="363.17"/>
  </r>
  <r>
    <n v="957961"/>
    <x v="0"/>
    <x v="0"/>
    <x v="5"/>
    <n v="191"/>
    <x v="707"/>
    <d v="2020-05-11T00:00:00"/>
    <x v="712"/>
    <x v="3"/>
    <n v="1979.74"/>
    <n v="1742.17"/>
  </r>
  <r>
    <n v="709928"/>
    <x v="2"/>
    <x v="1"/>
    <x v="5"/>
    <n v="152"/>
    <x v="707"/>
    <d v="2020-05-11T00:00:00"/>
    <x v="711"/>
    <x v="0"/>
    <n v="538.84"/>
    <n v="468.79"/>
  </r>
  <r>
    <n v="628771"/>
    <x v="0"/>
    <x v="3"/>
    <x v="3"/>
    <n v="113"/>
    <x v="707"/>
    <d v="2020-05-11T00:00:00"/>
    <x v="708"/>
    <x v="5"/>
    <n v="1014.42"/>
    <n v="811.54"/>
  </r>
  <r>
    <n v="83104"/>
    <x v="0"/>
    <x v="1"/>
    <x v="3"/>
    <n v="31"/>
    <x v="707"/>
    <d v="2020-05-09T00:00:00"/>
    <x v="709"/>
    <x v="3"/>
    <n v="1945.71"/>
    <n v="1400.91"/>
  </r>
  <r>
    <n v="798519"/>
    <x v="2"/>
    <x v="0"/>
    <x v="3"/>
    <n v="296"/>
    <x v="707"/>
    <d v="2020-05-11T00:00:00"/>
    <x v="709"/>
    <x v="5"/>
    <n v="1859.08"/>
    <n v="1357.13"/>
  </r>
  <r>
    <n v="321041"/>
    <x v="0"/>
    <x v="2"/>
    <x v="5"/>
    <n v="62"/>
    <x v="708"/>
    <d v="2020-05-10T00:00:00"/>
    <x v="711"/>
    <x v="2"/>
    <n v="1760.92"/>
    <n v="1144.5999999999999"/>
  </r>
  <r>
    <n v="913270"/>
    <x v="1"/>
    <x v="0"/>
    <x v="4"/>
    <n v="160"/>
    <x v="708"/>
    <d v="2020-05-11T00:00:00"/>
    <x v="710"/>
    <x v="2"/>
    <n v="531.20000000000005"/>
    <n v="297.47000000000003"/>
  </r>
  <r>
    <n v="151591"/>
    <x v="0"/>
    <x v="0"/>
    <x v="3"/>
    <n v="278"/>
    <x v="708"/>
    <d v="2020-05-09T00:00:00"/>
    <x v="708"/>
    <x v="0"/>
    <n v="949.16"/>
    <n v="597.97"/>
  </r>
  <r>
    <n v="311627"/>
    <x v="2"/>
    <x v="0"/>
    <x v="2"/>
    <n v="318"/>
    <x v="707"/>
    <d v="2020-05-10T00:00:00"/>
    <x v="713"/>
    <x v="0"/>
    <n v="1033.83"/>
    <n v="775.37"/>
  </r>
  <r>
    <n v="578076"/>
    <x v="3"/>
    <x v="3"/>
    <x v="4"/>
    <n v="366"/>
    <x v="708"/>
    <d v="2020-05-09T00:00:00"/>
    <x v="710"/>
    <x v="2"/>
    <n v="244.72"/>
    <n v="171.3"/>
  </r>
  <r>
    <n v="463537"/>
    <x v="0"/>
    <x v="0"/>
    <x v="3"/>
    <n v="61"/>
    <x v="708"/>
    <d v="2020-05-10T00:00:00"/>
    <x v="709"/>
    <x v="5"/>
    <n v="1284.72"/>
    <n v="899.3"/>
  </r>
  <r>
    <n v="653237"/>
    <x v="1"/>
    <x v="3"/>
    <x v="4"/>
    <n v="65"/>
    <x v="707"/>
    <d v="2020-05-12T00:00:00"/>
    <x v="709"/>
    <x v="3"/>
    <n v="1338.7"/>
    <n v="843.38"/>
  </r>
  <r>
    <n v="303644"/>
    <x v="1"/>
    <x v="0"/>
    <x v="5"/>
    <n v="12"/>
    <x v="708"/>
    <d v="2020-05-10T00:00:00"/>
    <x v="713"/>
    <x v="2"/>
    <n v="1351.9"/>
    <n v="1176.1500000000001"/>
  </r>
  <r>
    <n v="683456"/>
    <x v="2"/>
    <x v="1"/>
    <x v="3"/>
    <n v="172"/>
    <x v="708"/>
    <d v="2020-05-11T00:00:00"/>
    <x v="708"/>
    <x v="0"/>
    <n v="244.72"/>
    <n v="200.67"/>
  </r>
  <r>
    <n v="604295"/>
    <x v="1"/>
    <x v="3"/>
    <x v="2"/>
    <n v="35"/>
    <x v="709"/>
    <d v="2020-05-13T00:00:00"/>
    <x v="713"/>
    <x v="4"/>
    <n v="336.43"/>
    <n v="188.4"/>
  </r>
  <r>
    <n v="642318"/>
    <x v="3"/>
    <x v="3"/>
    <x v="0"/>
    <n v="223"/>
    <x v="708"/>
    <d v="2020-05-12T00:00:00"/>
    <x v="712"/>
    <x v="0"/>
    <n v="177.8"/>
    <n v="115.57"/>
  </r>
  <r>
    <n v="511611"/>
    <x v="2"/>
    <x v="3"/>
    <x v="3"/>
    <n v="123"/>
    <x v="709"/>
    <d v="2020-05-12T00:00:00"/>
    <x v="709"/>
    <x v="3"/>
    <n v="1499.01"/>
    <n v="1034.32"/>
  </r>
  <r>
    <n v="221220"/>
    <x v="3"/>
    <x v="3"/>
    <x v="4"/>
    <n v="19"/>
    <x v="709"/>
    <d v="2020-05-10T00:00:00"/>
    <x v="713"/>
    <x v="5"/>
    <n v="389.71"/>
    <n v="222.13"/>
  </r>
  <r>
    <n v="812636"/>
    <x v="2"/>
    <x v="1"/>
    <x v="0"/>
    <n v="48"/>
    <x v="708"/>
    <d v="2020-05-13T00:00:00"/>
    <x v="714"/>
    <x v="4"/>
    <n v="1367.25"/>
    <n v="929.73"/>
  </r>
  <r>
    <n v="875879"/>
    <x v="2"/>
    <x v="1"/>
    <x v="4"/>
    <n v="146"/>
    <x v="708"/>
    <d v="2020-05-10T00:00:00"/>
    <x v="710"/>
    <x v="5"/>
    <n v="1072.71"/>
    <n v="707.99"/>
  </r>
  <r>
    <n v="843521"/>
    <x v="0"/>
    <x v="0"/>
    <x v="5"/>
    <n v="191"/>
    <x v="710"/>
    <d v="2020-05-14T00:00:00"/>
    <x v="713"/>
    <x v="4"/>
    <n v="1000.25"/>
    <n v="880.22"/>
  </r>
  <r>
    <n v="694038"/>
    <x v="0"/>
    <x v="1"/>
    <x v="5"/>
    <n v="26"/>
    <x v="710"/>
    <d v="2020-05-12T00:00:00"/>
    <x v="712"/>
    <x v="0"/>
    <n v="603.75"/>
    <n v="561.49"/>
  </r>
  <r>
    <n v="752116"/>
    <x v="0"/>
    <x v="0"/>
    <x v="3"/>
    <n v="226"/>
    <x v="710"/>
    <d v="2020-05-12T00:00:00"/>
    <x v="714"/>
    <x v="4"/>
    <n v="1470.06"/>
    <n v="1058.44"/>
  </r>
  <r>
    <n v="406680"/>
    <x v="1"/>
    <x v="1"/>
    <x v="4"/>
    <n v="214"/>
    <x v="709"/>
    <d v="2020-05-12T00:00:00"/>
    <x v="712"/>
    <x v="3"/>
    <n v="878.46"/>
    <n v="448.01"/>
  </r>
  <r>
    <n v="54129"/>
    <x v="0"/>
    <x v="0"/>
    <x v="0"/>
    <n v="115"/>
    <x v="710"/>
    <d v="2020-05-14T00:00:00"/>
    <x v="710"/>
    <x v="0"/>
    <n v="609.85"/>
    <n v="500.08"/>
  </r>
  <r>
    <n v="66225"/>
    <x v="0"/>
    <x v="2"/>
    <x v="0"/>
    <n v="331"/>
    <x v="709"/>
    <d v="2020-05-11T00:00:00"/>
    <x v="708"/>
    <x v="1"/>
    <n v="458.61"/>
    <n v="270.58"/>
  </r>
  <r>
    <n v="448623"/>
    <x v="3"/>
    <x v="3"/>
    <x v="3"/>
    <n v="266"/>
    <x v="710"/>
    <d v="2020-05-13T00:00:00"/>
    <x v="712"/>
    <x v="1"/>
    <n v="711.8"/>
    <n v="647.74"/>
  </r>
  <r>
    <n v="95348"/>
    <x v="0"/>
    <x v="3"/>
    <x v="0"/>
    <n v="252"/>
    <x v="710"/>
    <d v="2020-05-12T00:00:00"/>
    <x v="712"/>
    <x v="3"/>
    <n v="1862.1"/>
    <n v="1415.2"/>
  </r>
  <r>
    <n v="81896"/>
    <x v="1"/>
    <x v="1"/>
    <x v="0"/>
    <n v="347"/>
    <x v="709"/>
    <d v="2020-05-13T00:00:00"/>
    <x v="715"/>
    <x v="2"/>
    <n v="974.1"/>
    <n v="652.65"/>
  </r>
  <r>
    <n v="81178"/>
    <x v="0"/>
    <x v="0"/>
    <x v="5"/>
    <n v="159"/>
    <x v="709"/>
    <d v="2020-05-13T00:00:00"/>
    <x v="710"/>
    <x v="5"/>
    <n v="1237.49"/>
    <n v="928.12"/>
  </r>
  <r>
    <n v="47443"/>
    <x v="1"/>
    <x v="3"/>
    <x v="4"/>
    <n v="42"/>
    <x v="709"/>
    <d v="2020-05-13T00:00:00"/>
    <x v="713"/>
    <x v="5"/>
    <n v="1507.06"/>
    <n v="1341.28"/>
  </r>
  <r>
    <n v="346187"/>
    <x v="3"/>
    <x v="2"/>
    <x v="5"/>
    <n v="301"/>
    <x v="709"/>
    <d v="2020-05-14T00:00:00"/>
    <x v="713"/>
    <x v="0"/>
    <n v="727.56"/>
    <n v="574.77"/>
  </r>
  <r>
    <n v="552047"/>
    <x v="0"/>
    <x v="1"/>
    <x v="3"/>
    <n v="330"/>
    <x v="710"/>
    <d v="2020-05-12T00:00:00"/>
    <x v="713"/>
    <x v="3"/>
    <n v="168.18"/>
    <n v="141.27000000000001"/>
  </r>
  <r>
    <n v="25684"/>
    <x v="3"/>
    <x v="0"/>
    <x v="4"/>
    <n v="280"/>
    <x v="711"/>
    <d v="2020-05-14T00:00:00"/>
    <x v="711"/>
    <x v="5"/>
    <n v="882.54"/>
    <n v="582.48"/>
  </r>
  <r>
    <n v="239796"/>
    <x v="0"/>
    <x v="0"/>
    <x v="3"/>
    <n v="292"/>
    <x v="710"/>
    <d v="2020-05-12T00:00:00"/>
    <x v="709"/>
    <x v="3"/>
    <n v="1179.46"/>
    <n v="872.8"/>
  </r>
  <r>
    <n v="673791"/>
    <x v="0"/>
    <x v="1"/>
    <x v="3"/>
    <n v="366"/>
    <x v="711"/>
    <d v="2020-05-12T00:00:00"/>
    <x v="712"/>
    <x v="5"/>
    <n v="1920.08"/>
    <n v="960.04"/>
  </r>
  <r>
    <n v="695188"/>
    <x v="0"/>
    <x v="0"/>
    <x v="2"/>
    <n v="345"/>
    <x v="711"/>
    <d v="2020-05-13T00:00:00"/>
    <x v="716"/>
    <x v="5"/>
    <n v="927.33"/>
    <n v="491.48"/>
  </r>
  <r>
    <n v="166610"/>
    <x v="0"/>
    <x v="1"/>
    <x v="2"/>
    <n v="58"/>
    <x v="710"/>
    <d v="2020-05-12T00:00:00"/>
    <x v="713"/>
    <x v="3"/>
    <n v="882.54"/>
    <n v="670.73"/>
  </r>
  <r>
    <n v="958252"/>
    <x v="0"/>
    <x v="3"/>
    <x v="5"/>
    <n v="108"/>
    <x v="710"/>
    <d v="2020-05-13T00:00:00"/>
    <x v="711"/>
    <x v="4"/>
    <n v="597.86"/>
    <n v="352.74"/>
  </r>
  <r>
    <n v="551775"/>
    <x v="1"/>
    <x v="0"/>
    <x v="3"/>
    <n v="264"/>
    <x v="710"/>
    <d v="2020-05-15T00:00:00"/>
    <x v="714"/>
    <x v="1"/>
    <n v="1602.14"/>
    <n v="1073.43"/>
  </r>
  <r>
    <n v="269948"/>
    <x v="0"/>
    <x v="2"/>
    <x v="1"/>
    <n v="141"/>
    <x v="711"/>
    <d v="2020-05-16T00:00:00"/>
    <x v="716"/>
    <x v="3"/>
    <n v="408.12"/>
    <n v="232.63"/>
  </r>
  <r>
    <n v="306713"/>
    <x v="2"/>
    <x v="1"/>
    <x v="2"/>
    <n v="91"/>
    <x v="712"/>
    <d v="2020-05-14T00:00:00"/>
    <x v="717"/>
    <x v="0"/>
    <n v="1879.97"/>
    <n v="1616.77"/>
  </r>
  <r>
    <n v="190948"/>
    <x v="1"/>
    <x v="0"/>
    <x v="0"/>
    <n v="8"/>
    <x v="711"/>
    <d v="2020-05-16T00:00:00"/>
    <x v="717"/>
    <x v="1"/>
    <n v="1308.3499999999999"/>
    <n v="680.34"/>
  </r>
  <r>
    <n v="790576"/>
    <x v="0"/>
    <x v="2"/>
    <x v="5"/>
    <n v="294"/>
    <x v="712"/>
    <d v="2020-05-14T00:00:00"/>
    <x v="715"/>
    <x v="0"/>
    <n v="1651.92"/>
    <n v="1172.8599999999999"/>
  </r>
  <r>
    <n v="631856"/>
    <x v="1"/>
    <x v="2"/>
    <x v="3"/>
    <n v="219"/>
    <x v="711"/>
    <d v="2020-05-15T00:00:00"/>
    <x v="717"/>
    <x v="1"/>
    <n v="1890.04"/>
    <n v="1625.43"/>
  </r>
  <r>
    <n v="355123"/>
    <x v="0"/>
    <x v="1"/>
    <x v="3"/>
    <n v="178"/>
    <x v="711"/>
    <d v="2020-05-15T00:00:00"/>
    <x v="711"/>
    <x v="3"/>
    <n v="1945.43"/>
    <n v="1264.53"/>
  </r>
  <r>
    <n v="361054"/>
    <x v="3"/>
    <x v="2"/>
    <x v="3"/>
    <n v="342"/>
    <x v="713"/>
    <d v="2020-05-15T00:00:00"/>
    <x v="715"/>
    <x v="0"/>
    <n v="422.96"/>
    <n v="228.4"/>
  </r>
  <r>
    <n v="249319"/>
    <x v="0"/>
    <x v="3"/>
    <x v="1"/>
    <n v="165"/>
    <x v="713"/>
    <d v="2020-05-16T00:00:00"/>
    <x v="718"/>
    <x v="0"/>
    <n v="759.15"/>
    <n v="478.26"/>
  </r>
  <r>
    <n v="665458"/>
    <x v="0"/>
    <x v="0"/>
    <x v="4"/>
    <n v="284"/>
    <x v="713"/>
    <d v="2020-05-14T00:00:00"/>
    <x v="711"/>
    <x v="2"/>
    <n v="293.14"/>
    <n v="275.55"/>
  </r>
  <r>
    <n v="54880"/>
    <x v="2"/>
    <x v="1"/>
    <x v="1"/>
    <n v="312"/>
    <x v="713"/>
    <d v="2020-05-16T00:00:00"/>
    <x v="718"/>
    <x v="4"/>
    <n v="565.66999999999996"/>
    <n v="407.28"/>
  </r>
  <r>
    <n v="326146"/>
    <x v="0"/>
    <x v="3"/>
    <x v="2"/>
    <n v="148"/>
    <x v="712"/>
    <d v="2020-05-17T00:00:00"/>
    <x v="719"/>
    <x v="0"/>
    <n v="1175.58"/>
    <n v="658.32"/>
  </r>
  <r>
    <n v="356651"/>
    <x v="0"/>
    <x v="1"/>
    <x v="4"/>
    <n v="215"/>
    <x v="714"/>
    <d v="2020-05-17T00:00:00"/>
    <x v="719"/>
    <x v="5"/>
    <n v="1448.75"/>
    <n v="883.74"/>
  </r>
  <r>
    <n v="862548"/>
    <x v="0"/>
    <x v="0"/>
    <x v="4"/>
    <n v="349"/>
    <x v="713"/>
    <d v="2020-05-17T00:00:00"/>
    <x v="720"/>
    <x v="3"/>
    <n v="1979.53"/>
    <n v="1108.54"/>
  </r>
  <r>
    <n v="668064"/>
    <x v="1"/>
    <x v="2"/>
    <x v="0"/>
    <n v="292"/>
    <x v="713"/>
    <d v="2020-05-16T00:00:00"/>
    <x v="715"/>
    <x v="1"/>
    <n v="1543.58"/>
    <n v="1327.48"/>
  </r>
  <r>
    <n v="995388"/>
    <x v="3"/>
    <x v="3"/>
    <x v="4"/>
    <n v="140"/>
    <x v="714"/>
    <d v="2020-05-16T00:00:00"/>
    <x v="718"/>
    <x v="2"/>
    <n v="1039.94"/>
    <n v="634.36"/>
  </r>
  <r>
    <n v="692331"/>
    <x v="1"/>
    <x v="2"/>
    <x v="5"/>
    <n v="161"/>
    <x v="715"/>
    <d v="2020-05-19T00:00:00"/>
    <x v="721"/>
    <x v="0"/>
    <n v="1531.9"/>
    <n v="1057.01"/>
  </r>
  <r>
    <n v="956855"/>
    <x v="2"/>
    <x v="1"/>
    <x v="4"/>
    <n v="99"/>
    <x v="715"/>
    <d v="2020-05-16T00:00:00"/>
    <x v="720"/>
    <x v="5"/>
    <n v="609.85"/>
    <n v="481.78"/>
  </r>
  <r>
    <n v="925789"/>
    <x v="0"/>
    <x v="3"/>
    <x v="2"/>
    <n v="169"/>
    <x v="715"/>
    <d v="2020-05-18T00:00:00"/>
    <x v="722"/>
    <x v="0"/>
    <n v="1072.71"/>
    <n v="836.71"/>
  </r>
  <r>
    <n v="235353"/>
    <x v="1"/>
    <x v="0"/>
    <x v="1"/>
    <n v="284"/>
    <x v="715"/>
    <d v="2020-05-17T00:00:00"/>
    <x v="718"/>
    <x v="5"/>
    <n v="1239.06"/>
    <n v="929.3"/>
  </r>
  <r>
    <n v="762180"/>
    <x v="1"/>
    <x v="2"/>
    <x v="2"/>
    <n v="130"/>
    <x v="715"/>
    <d v="2020-05-19T00:00:00"/>
    <x v="720"/>
    <x v="5"/>
    <n v="192.95"/>
    <n v="106.12"/>
  </r>
  <r>
    <n v="348526"/>
    <x v="1"/>
    <x v="2"/>
    <x v="1"/>
    <n v="181"/>
    <x v="714"/>
    <d v="2020-05-17T00:00:00"/>
    <x v="719"/>
    <x v="1"/>
    <n v="679.08"/>
    <n v="373.49"/>
  </r>
  <r>
    <n v="474489"/>
    <x v="3"/>
    <x v="3"/>
    <x v="0"/>
    <n v="42"/>
    <x v="715"/>
    <d v="2020-05-16T00:00:00"/>
    <x v="718"/>
    <x v="3"/>
    <n v="408.12"/>
    <n v="383.63"/>
  </r>
  <r>
    <n v="578850"/>
    <x v="0"/>
    <x v="0"/>
    <x v="1"/>
    <n v="30"/>
    <x v="715"/>
    <d v="2020-05-17T00:00:00"/>
    <x v="719"/>
    <x v="0"/>
    <n v="1351.9"/>
    <n v="946.33"/>
  </r>
  <r>
    <n v="427407"/>
    <x v="0"/>
    <x v="1"/>
    <x v="5"/>
    <n v="326"/>
    <x v="714"/>
    <d v="2020-05-16T00:00:00"/>
    <x v="714"/>
    <x v="5"/>
    <n v="1514.24"/>
    <n v="802.55"/>
  </r>
  <r>
    <n v="734681"/>
    <x v="3"/>
    <x v="2"/>
    <x v="3"/>
    <n v="285"/>
    <x v="714"/>
    <d v="2020-05-19T00:00:00"/>
    <x v="718"/>
    <x v="3"/>
    <n v="1588.75"/>
    <n v="1413.99"/>
  </r>
  <r>
    <n v="522870"/>
    <x v="2"/>
    <x v="1"/>
    <x v="4"/>
    <n v="316"/>
    <x v="715"/>
    <d v="2020-05-16T00:00:00"/>
    <x v="714"/>
    <x v="1"/>
    <n v="411.04"/>
    <n v="361.72"/>
  </r>
  <r>
    <n v="490798"/>
    <x v="2"/>
    <x v="1"/>
    <x v="3"/>
    <n v="109"/>
    <x v="714"/>
    <d v="2020-05-18T00:00:00"/>
    <x v="719"/>
    <x v="1"/>
    <n v="1158.1600000000001"/>
    <n v="775.97"/>
  </r>
  <r>
    <n v="318665"/>
    <x v="1"/>
    <x v="3"/>
    <x v="2"/>
    <n v="46"/>
    <x v="716"/>
    <d v="2020-05-20T00:00:00"/>
    <x v="720"/>
    <x v="4"/>
    <n v="1170.45"/>
    <n v="667.16"/>
  </r>
  <r>
    <n v="67326"/>
    <x v="0"/>
    <x v="0"/>
    <x v="5"/>
    <n v="248"/>
    <x v="715"/>
    <d v="2020-05-19T00:00:00"/>
    <x v="718"/>
    <x v="5"/>
    <n v="518.87"/>
    <n v="275"/>
  </r>
  <r>
    <n v="469386"/>
    <x v="0"/>
    <x v="2"/>
    <x v="3"/>
    <n v="220"/>
    <x v="716"/>
    <d v="2020-05-17T00:00:00"/>
    <x v="719"/>
    <x v="3"/>
    <n v="1487.05"/>
    <n v="803.01"/>
  </r>
  <r>
    <n v="208067"/>
    <x v="3"/>
    <x v="3"/>
    <x v="1"/>
    <n v="15"/>
    <x v="716"/>
    <d v="2020-05-17T00:00:00"/>
    <x v="715"/>
    <x v="2"/>
    <n v="1160.6600000000001"/>
    <n v="661.58"/>
  </r>
  <r>
    <n v="904099"/>
    <x v="3"/>
    <x v="0"/>
    <x v="5"/>
    <n v="96"/>
    <x v="715"/>
    <d v="2020-05-20T00:00:00"/>
    <x v="721"/>
    <x v="5"/>
    <n v="1259.06"/>
    <n v="705.07"/>
  </r>
  <r>
    <n v="170989"/>
    <x v="2"/>
    <x v="0"/>
    <x v="3"/>
    <n v="150"/>
    <x v="716"/>
    <d v="2020-05-19T00:00:00"/>
    <x v="715"/>
    <x v="2"/>
    <n v="1523.41"/>
    <n v="1249.2"/>
  </r>
  <r>
    <n v="5455"/>
    <x v="2"/>
    <x v="3"/>
    <x v="5"/>
    <n v="81"/>
    <x v="716"/>
    <d v="2020-05-19T00:00:00"/>
    <x v="717"/>
    <x v="4"/>
    <n v="1999.4"/>
    <n v="1579.53"/>
  </r>
  <r>
    <n v="452984"/>
    <x v="0"/>
    <x v="3"/>
    <x v="0"/>
    <n v="351"/>
    <x v="716"/>
    <d v="2020-05-18T00:00:00"/>
    <x v="718"/>
    <x v="0"/>
    <n v="1098.18"/>
    <n v="988.36"/>
  </r>
  <r>
    <n v="363033"/>
    <x v="0"/>
    <x v="1"/>
    <x v="4"/>
    <n v="158"/>
    <x v="716"/>
    <d v="2020-05-19T00:00:00"/>
    <x v="722"/>
    <x v="3"/>
    <n v="1514.24"/>
    <n v="1120.54"/>
  </r>
  <r>
    <n v="560255"/>
    <x v="2"/>
    <x v="1"/>
    <x v="2"/>
    <n v="144"/>
    <x v="716"/>
    <d v="2020-05-19T00:00:00"/>
    <x v="715"/>
    <x v="1"/>
    <n v="1321.9"/>
    <n v="1202.93"/>
  </r>
  <r>
    <n v="260835"/>
    <x v="0"/>
    <x v="1"/>
    <x v="2"/>
    <n v="21"/>
    <x v="716"/>
    <d v="2020-05-18T00:00:00"/>
    <x v="715"/>
    <x v="4"/>
    <n v="1152.07"/>
    <n v="668.2"/>
  </r>
  <r>
    <n v="904987"/>
    <x v="0"/>
    <x v="2"/>
    <x v="5"/>
    <n v="129"/>
    <x v="717"/>
    <d v="2020-05-20T00:00:00"/>
    <x v="717"/>
    <x v="0"/>
    <n v="544.79"/>
    <n v="468.52"/>
  </r>
  <r>
    <n v="605998"/>
    <x v="1"/>
    <x v="0"/>
    <x v="2"/>
    <n v="288"/>
    <x v="716"/>
    <d v="2020-05-20T00:00:00"/>
    <x v="719"/>
    <x v="2"/>
    <n v="1964.68"/>
    <n v="1355.63"/>
  </r>
  <r>
    <n v="468702"/>
    <x v="0"/>
    <x v="3"/>
    <x v="1"/>
    <n v="359"/>
    <x v="717"/>
    <d v="2020-05-20T00:00:00"/>
    <x v="721"/>
    <x v="2"/>
    <n v="1842.75"/>
    <n v="1142.51"/>
  </r>
  <r>
    <n v="28414"/>
    <x v="0"/>
    <x v="2"/>
    <x v="3"/>
    <n v="219"/>
    <x v="716"/>
    <d v="2020-05-18T00:00:00"/>
    <x v="720"/>
    <x v="2"/>
    <n v="375.99"/>
    <n v="188"/>
  </r>
  <r>
    <n v="51318"/>
    <x v="0"/>
    <x v="3"/>
    <x v="5"/>
    <n v="28"/>
    <x v="717"/>
    <d v="2020-05-19T00:00:00"/>
    <x v="718"/>
    <x v="4"/>
    <n v="1755.48"/>
    <n v="1035.73"/>
  </r>
  <r>
    <n v="900272"/>
    <x v="0"/>
    <x v="2"/>
    <x v="0"/>
    <n v="301"/>
    <x v="716"/>
    <d v="2020-05-18T00:00:00"/>
    <x v="715"/>
    <x v="5"/>
    <n v="1937.79"/>
    <n v="1433.96"/>
  </r>
  <r>
    <n v="198497"/>
    <x v="0"/>
    <x v="0"/>
    <x v="1"/>
    <n v="182"/>
    <x v="716"/>
    <d v="2020-05-19T00:00:00"/>
    <x v="720"/>
    <x v="2"/>
    <n v="1372.19"/>
    <n v="1221.25"/>
  </r>
  <r>
    <n v="598202"/>
    <x v="1"/>
    <x v="3"/>
    <x v="3"/>
    <n v="158"/>
    <x v="717"/>
    <d v="2020-05-18T00:00:00"/>
    <x v="715"/>
    <x v="3"/>
    <n v="292.89"/>
    <n v="205.02"/>
  </r>
  <r>
    <n v="902575"/>
    <x v="2"/>
    <x v="1"/>
    <x v="2"/>
    <n v="249"/>
    <x v="717"/>
    <d v="2020-05-20T00:00:00"/>
    <x v="721"/>
    <x v="0"/>
    <n v="1268.92"/>
    <n v="812.11"/>
  </r>
  <r>
    <n v="177826"/>
    <x v="1"/>
    <x v="1"/>
    <x v="2"/>
    <n v="350"/>
    <x v="717"/>
    <d v="2020-05-21T00:00:00"/>
    <x v="723"/>
    <x v="0"/>
    <n v="1349.24"/>
    <n v="1025.42"/>
  </r>
  <r>
    <n v="438487"/>
    <x v="0"/>
    <x v="0"/>
    <x v="1"/>
    <n v="183"/>
    <x v="716"/>
    <d v="2020-05-18T00:00:00"/>
    <x v="719"/>
    <x v="5"/>
    <n v="1170.6199999999999"/>
    <n v="1053.56"/>
  </r>
  <r>
    <n v="310400"/>
    <x v="0"/>
    <x v="2"/>
    <x v="4"/>
    <n v="164"/>
    <x v="717"/>
    <d v="2020-05-20T00:00:00"/>
    <x v="723"/>
    <x v="4"/>
    <n v="1468.39"/>
    <n v="1394.97"/>
  </r>
  <r>
    <n v="224819"/>
    <x v="2"/>
    <x v="1"/>
    <x v="5"/>
    <n v="291"/>
    <x v="717"/>
    <d v="2020-05-22T00:00:00"/>
    <x v="719"/>
    <x v="1"/>
    <n v="1822.71"/>
    <n v="1184.76"/>
  </r>
  <r>
    <n v="639010"/>
    <x v="0"/>
    <x v="1"/>
    <x v="5"/>
    <n v="132"/>
    <x v="718"/>
    <d v="2020-05-22T00:00:00"/>
    <x v="723"/>
    <x v="4"/>
    <n v="1072.71"/>
    <n v="632.9"/>
  </r>
  <r>
    <n v="199539"/>
    <x v="0"/>
    <x v="0"/>
    <x v="3"/>
    <n v="107"/>
    <x v="718"/>
    <d v="2020-05-22T00:00:00"/>
    <x v="721"/>
    <x v="1"/>
    <n v="285.89999999999998"/>
    <n v="165.82"/>
  </r>
  <r>
    <n v="568881"/>
    <x v="1"/>
    <x v="2"/>
    <x v="5"/>
    <n v="111"/>
    <x v="717"/>
    <d v="2020-05-21T00:00:00"/>
    <x v="723"/>
    <x v="1"/>
    <n v="1445.12"/>
    <n v="1069.3900000000001"/>
  </r>
  <r>
    <n v="697606"/>
    <x v="2"/>
    <x v="3"/>
    <x v="5"/>
    <n v="284"/>
    <x v="718"/>
    <d v="2020-05-21T00:00:00"/>
    <x v="721"/>
    <x v="0"/>
    <n v="1862.1"/>
    <n v="1340.71"/>
  </r>
  <r>
    <n v="675517"/>
    <x v="1"/>
    <x v="2"/>
    <x v="3"/>
    <n v="11"/>
    <x v="718"/>
    <d v="2020-05-21T00:00:00"/>
    <x v="721"/>
    <x v="5"/>
    <n v="244.81"/>
    <n v="146.88999999999999"/>
  </r>
  <r>
    <n v="568438"/>
    <x v="1"/>
    <x v="2"/>
    <x v="0"/>
    <n v="253"/>
    <x v="718"/>
    <d v="2020-05-22T00:00:00"/>
    <x v="724"/>
    <x v="0"/>
    <n v="1627.57"/>
    <n v="960.27"/>
  </r>
  <r>
    <n v="82894"/>
    <x v="1"/>
    <x v="0"/>
    <x v="0"/>
    <n v="41"/>
    <x v="718"/>
    <d v="2020-05-20T00:00:00"/>
    <x v="720"/>
    <x v="2"/>
    <n v="796.25"/>
    <n v="501.64"/>
  </r>
  <r>
    <n v="99973"/>
    <x v="0"/>
    <x v="3"/>
    <x v="1"/>
    <n v="216"/>
    <x v="718"/>
    <d v="2020-05-20T00:00:00"/>
    <x v="722"/>
    <x v="5"/>
    <n v="251.41"/>
    <n v="236.33"/>
  </r>
  <r>
    <n v="683085"/>
    <x v="0"/>
    <x v="3"/>
    <x v="3"/>
    <n v="47"/>
    <x v="717"/>
    <d v="2020-05-20T00:00:00"/>
    <x v="720"/>
    <x v="3"/>
    <n v="1160.6600000000001"/>
    <n v="719.61"/>
  </r>
  <r>
    <n v="973902"/>
    <x v="1"/>
    <x v="2"/>
    <x v="0"/>
    <n v="14"/>
    <x v="718"/>
    <d v="2020-05-20T00:00:00"/>
    <x v="719"/>
    <x v="4"/>
    <n v="601.59"/>
    <n v="445.18"/>
  </r>
  <r>
    <n v="803317"/>
    <x v="1"/>
    <x v="1"/>
    <x v="3"/>
    <n v="147"/>
    <x v="718"/>
    <d v="2020-05-22T00:00:00"/>
    <x v="719"/>
    <x v="4"/>
    <n v="893.11"/>
    <n v="464.42"/>
  </r>
  <r>
    <n v="397046"/>
    <x v="1"/>
    <x v="2"/>
    <x v="0"/>
    <n v="352"/>
    <x v="718"/>
    <d v="2020-05-21T00:00:00"/>
    <x v="718"/>
    <x v="1"/>
    <n v="1030.99"/>
    <n v="639.21"/>
  </r>
  <r>
    <n v="804111"/>
    <x v="0"/>
    <x v="1"/>
    <x v="5"/>
    <n v="198"/>
    <x v="719"/>
    <d v="2020-05-20T00:00:00"/>
    <x v="717"/>
    <x v="3"/>
    <n v="1333.45"/>
    <n v="1066.76"/>
  </r>
  <r>
    <n v="925972"/>
    <x v="0"/>
    <x v="3"/>
    <x v="5"/>
    <n v="175"/>
    <x v="718"/>
    <d v="2020-05-22T00:00:00"/>
    <x v="719"/>
    <x v="1"/>
    <n v="1588.3"/>
    <n v="1016.51"/>
  </r>
  <r>
    <n v="510746"/>
    <x v="2"/>
    <x v="3"/>
    <x v="2"/>
    <n v="118"/>
    <x v="718"/>
    <d v="2020-05-23T00:00:00"/>
    <x v="725"/>
    <x v="4"/>
    <n v="518.87"/>
    <n v="420.28"/>
  </r>
  <r>
    <n v="257856"/>
    <x v="2"/>
    <x v="3"/>
    <x v="0"/>
    <n v="278"/>
    <x v="718"/>
    <d v="2020-05-20T00:00:00"/>
    <x v="723"/>
    <x v="2"/>
    <n v="431.53"/>
    <n v="241.66"/>
  </r>
  <r>
    <n v="319023"/>
    <x v="0"/>
    <x v="1"/>
    <x v="0"/>
    <n v="265"/>
    <x v="718"/>
    <d v="2020-05-20T00:00:00"/>
    <x v="720"/>
    <x v="5"/>
    <n v="217"/>
    <n v="156.24"/>
  </r>
  <r>
    <n v="100338"/>
    <x v="3"/>
    <x v="0"/>
    <x v="4"/>
    <n v="165"/>
    <x v="718"/>
    <d v="2020-05-23T00:00:00"/>
    <x v="724"/>
    <x v="3"/>
    <n v="1716.03"/>
    <n v="1458.63"/>
  </r>
  <r>
    <n v="256487"/>
    <x v="1"/>
    <x v="0"/>
    <x v="5"/>
    <n v="33"/>
    <x v="719"/>
    <d v="2020-05-23T00:00:00"/>
    <x v="721"/>
    <x v="0"/>
    <n v="1715.62"/>
    <n v="1561.21"/>
  </r>
  <r>
    <n v="375135"/>
    <x v="1"/>
    <x v="3"/>
    <x v="2"/>
    <n v="234"/>
    <x v="719"/>
    <d v="2020-05-21T00:00:00"/>
    <x v="720"/>
    <x v="0"/>
    <n v="515.99"/>
    <n v="361.19"/>
  </r>
  <r>
    <n v="530796"/>
    <x v="1"/>
    <x v="1"/>
    <x v="4"/>
    <n v="283"/>
    <x v="718"/>
    <d v="2020-05-20T00:00:00"/>
    <x v="720"/>
    <x v="5"/>
    <n v="1468.39"/>
    <n v="1174.71"/>
  </r>
  <r>
    <n v="691725"/>
    <x v="3"/>
    <x v="3"/>
    <x v="5"/>
    <n v="176"/>
    <x v="720"/>
    <d v="2020-05-23T00:00:00"/>
    <x v="725"/>
    <x v="5"/>
    <n v="706.62"/>
    <n v="515.83000000000004"/>
  </r>
  <r>
    <n v="231909"/>
    <x v="0"/>
    <x v="0"/>
    <x v="4"/>
    <n v="257"/>
    <x v="720"/>
    <d v="2020-05-23T00:00:00"/>
    <x v="721"/>
    <x v="3"/>
    <n v="1924.38"/>
    <n v="1443.29"/>
  </r>
  <r>
    <n v="352891"/>
    <x v="1"/>
    <x v="3"/>
    <x v="2"/>
    <n v="342"/>
    <x v="720"/>
    <d v="2020-05-23T00:00:00"/>
    <x v="721"/>
    <x v="3"/>
    <n v="837.94"/>
    <n v="578.17999999999995"/>
  </r>
  <r>
    <n v="804172"/>
    <x v="1"/>
    <x v="2"/>
    <x v="3"/>
    <n v="277"/>
    <x v="720"/>
    <d v="2020-05-24T00:00:00"/>
    <x v="726"/>
    <x v="4"/>
    <n v="727.56"/>
    <n v="567.5"/>
  </r>
  <r>
    <n v="198048"/>
    <x v="2"/>
    <x v="1"/>
    <x v="3"/>
    <n v="68"/>
    <x v="721"/>
    <d v="2020-05-25T00:00:00"/>
    <x v="727"/>
    <x v="0"/>
    <n v="1922.22"/>
    <n v="1018.78"/>
  </r>
  <r>
    <n v="925166"/>
    <x v="3"/>
    <x v="3"/>
    <x v="4"/>
    <n v="322"/>
    <x v="721"/>
    <d v="2020-05-25T00:00:00"/>
    <x v="728"/>
    <x v="2"/>
    <n v="1782.06"/>
    <n v="1657.32"/>
  </r>
  <r>
    <n v="358158"/>
    <x v="2"/>
    <x v="1"/>
    <x v="2"/>
    <n v="289"/>
    <x v="720"/>
    <d v="2020-05-23T00:00:00"/>
    <x v="723"/>
    <x v="5"/>
    <n v="667.73"/>
    <n v="387.28"/>
  </r>
  <r>
    <n v="569743"/>
    <x v="1"/>
    <x v="3"/>
    <x v="2"/>
    <n v="104"/>
    <x v="721"/>
    <d v="2020-05-25T00:00:00"/>
    <x v="726"/>
    <x v="1"/>
    <n v="1367.25"/>
    <n v="738.32"/>
  </r>
  <r>
    <n v="771598"/>
    <x v="3"/>
    <x v="2"/>
    <x v="1"/>
    <n v="196"/>
    <x v="720"/>
    <d v="2020-05-24T00:00:00"/>
    <x v="723"/>
    <x v="2"/>
    <n v="444.03"/>
    <n v="381.87"/>
  </r>
  <r>
    <n v="614795"/>
    <x v="0"/>
    <x v="2"/>
    <x v="3"/>
    <n v="98"/>
    <x v="720"/>
    <d v="2020-05-23T00:00:00"/>
    <x v="724"/>
    <x v="1"/>
    <n v="1966.1"/>
    <n v="1572.88"/>
  </r>
  <r>
    <n v="360210"/>
    <x v="3"/>
    <x v="3"/>
    <x v="4"/>
    <n v="208"/>
    <x v="722"/>
    <d v="2020-05-24T00:00:00"/>
    <x v="728"/>
    <x v="0"/>
    <n v="284.10000000000002"/>
    <n v="267.05"/>
  </r>
  <r>
    <n v="825751"/>
    <x v="1"/>
    <x v="1"/>
    <x v="4"/>
    <n v="129"/>
    <x v="721"/>
    <d v="2020-05-25T00:00:00"/>
    <x v="723"/>
    <x v="0"/>
    <n v="1823.37"/>
    <n v="1185.19"/>
  </r>
  <r>
    <n v="382800"/>
    <x v="0"/>
    <x v="0"/>
    <x v="3"/>
    <n v="135"/>
    <x v="722"/>
    <d v="2020-05-25T00:00:00"/>
    <x v="726"/>
    <x v="4"/>
    <n v="1204.48"/>
    <n v="1071.99"/>
  </r>
  <r>
    <n v="17356"/>
    <x v="0"/>
    <x v="3"/>
    <x v="4"/>
    <n v="333"/>
    <x v="721"/>
    <d v="2020-05-25T00:00:00"/>
    <x v="727"/>
    <x v="0"/>
    <n v="334.68"/>
    <n v="190.77"/>
  </r>
  <r>
    <n v="776389"/>
    <x v="0"/>
    <x v="2"/>
    <x v="4"/>
    <n v="174"/>
    <x v="722"/>
    <d v="2020-05-26T00:00:00"/>
    <x v="724"/>
    <x v="2"/>
    <n v="465.47"/>
    <n v="428.23"/>
  </r>
  <r>
    <n v="383612"/>
    <x v="2"/>
    <x v="1"/>
    <x v="3"/>
    <n v="147"/>
    <x v="721"/>
    <d v="2020-05-25T00:00:00"/>
    <x v="727"/>
    <x v="0"/>
    <n v="1817.41"/>
    <n v="1508.45"/>
  </r>
  <r>
    <n v="315461"/>
    <x v="2"/>
    <x v="1"/>
    <x v="3"/>
    <n v="61"/>
    <x v="721"/>
    <d v="2020-05-24T00:00:00"/>
    <x v="721"/>
    <x v="5"/>
    <n v="316.57"/>
    <n v="199.44"/>
  </r>
  <r>
    <n v="859274"/>
    <x v="0"/>
    <x v="0"/>
    <x v="5"/>
    <n v="338"/>
    <x v="722"/>
    <d v="2020-05-24T00:00:00"/>
    <x v="725"/>
    <x v="3"/>
    <n v="1462.22"/>
    <n v="1038.18"/>
  </r>
  <r>
    <n v="850807"/>
    <x v="0"/>
    <x v="2"/>
    <x v="1"/>
    <n v="166"/>
    <x v="722"/>
    <d v="2020-05-27T00:00:00"/>
    <x v="729"/>
    <x v="4"/>
    <n v="1945.43"/>
    <n v="1595.25"/>
  </r>
  <r>
    <n v="290583"/>
    <x v="0"/>
    <x v="3"/>
    <x v="0"/>
    <n v="242"/>
    <x v="722"/>
    <d v="2020-05-25T00:00:00"/>
    <x v="724"/>
    <x v="1"/>
    <n v="1235.8900000000001"/>
    <n v="914.56"/>
  </r>
  <r>
    <n v="516517"/>
    <x v="3"/>
    <x v="3"/>
    <x v="1"/>
    <n v="23"/>
    <x v="722"/>
    <d v="2020-05-25T00:00:00"/>
    <x v="724"/>
    <x v="3"/>
    <n v="1830.77"/>
    <n v="1409.69"/>
  </r>
  <r>
    <n v="487015"/>
    <x v="1"/>
    <x v="0"/>
    <x v="1"/>
    <n v="172"/>
    <x v="723"/>
    <d v="2020-05-25T00:00:00"/>
    <x v="727"/>
    <x v="0"/>
    <n v="1896.09"/>
    <n v="1649.6"/>
  </r>
  <r>
    <n v="909042"/>
    <x v="1"/>
    <x v="2"/>
    <x v="3"/>
    <n v="121"/>
    <x v="723"/>
    <d v="2020-05-27T00:00:00"/>
    <x v="728"/>
    <x v="0"/>
    <n v="454.17"/>
    <n v="286.13"/>
  </r>
  <r>
    <n v="274722"/>
    <x v="3"/>
    <x v="2"/>
    <x v="1"/>
    <n v="261"/>
    <x v="723"/>
    <d v="2020-05-25T00:00:00"/>
    <x v="721"/>
    <x v="5"/>
    <n v="1895.19"/>
    <n v="1175.02"/>
  </r>
  <r>
    <n v="361537"/>
    <x v="0"/>
    <x v="2"/>
    <x v="0"/>
    <n v="41"/>
    <x v="723"/>
    <d v="2020-05-24T00:00:00"/>
    <x v="722"/>
    <x v="5"/>
    <n v="1981.64"/>
    <n v="1050.27"/>
  </r>
  <r>
    <n v="241077"/>
    <x v="0"/>
    <x v="2"/>
    <x v="3"/>
    <n v="352"/>
    <x v="723"/>
    <d v="2020-05-27T00:00:00"/>
    <x v="730"/>
    <x v="1"/>
    <n v="1340.26"/>
    <n v="1179.43"/>
  </r>
  <r>
    <n v="190355"/>
    <x v="1"/>
    <x v="1"/>
    <x v="5"/>
    <n v="73"/>
    <x v="722"/>
    <d v="2020-05-27T00:00:00"/>
    <x v="730"/>
    <x v="0"/>
    <n v="168.18"/>
    <n v="102.59"/>
  </r>
  <r>
    <n v="170353"/>
    <x v="0"/>
    <x v="2"/>
    <x v="4"/>
    <n v="122"/>
    <x v="723"/>
    <d v="2020-05-24T00:00:00"/>
    <x v="721"/>
    <x v="4"/>
    <n v="669.51"/>
    <n v="374.93"/>
  </r>
  <r>
    <n v="561158"/>
    <x v="2"/>
    <x v="1"/>
    <x v="4"/>
    <n v="294"/>
    <x v="723"/>
    <d v="2020-05-25T00:00:00"/>
    <x v="725"/>
    <x v="1"/>
    <n v="1952.02"/>
    <n v="976.01"/>
  </r>
  <r>
    <n v="534944"/>
    <x v="1"/>
    <x v="1"/>
    <x v="3"/>
    <n v="180"/>
    <x v="723"/>
    <d v="2020-05-25T00:00:00"/>
    <x v="724"/>
    <x v="2"/>
    <n v="1834.32"/>
    <n v="1467.46"/>
  </r>
  <r>
    <n v="260005"/>
    <x v="2"/>
    <x v="0"/>
    <x v="3"/>
    <n v="26"/>
    <x v="723"/>
    <d v="2020-05-27T00:00:00"/>
    <x v="726"/>
    <x v="3"/>
    <n v="420.41"/>
    <n v="315.31"/>
  </r>
  <r>
    <n v="998727"/>
    <x v="0"/>
    <x v="0"/>
    <x v="1"/>
    <n v="207"/>
    <x v="724"/>
    <d v="2020-05-26T00:00:00"/>
    <x v="727"/>
    <x v="2"/>
    <n v="592.79"/>
    <n v="414.95"/>
  </r>
  <r>
    <n v="859709"/>
    <x v="1"/>
    <x v="3"/>
    <x v="0"/>
    <n v="298"/>
    <x v="724"/>
    <d v="2020-05-27T00:00:00"/>
    <x v="729"/>
    <x v="0"/>
    <n v="825.7"/>
    <n v="627.53"/>
  </r>
  <r>
    <n v="319902"/>
    <x v="1"/>
    <x v="3"/>
    <x v="1"/>
    <n v="208"/>
    <x v="723"/>
    <d v="2020-05-25T00:00:00"/>
    <x v="728"/>
    <x v="0"/>
    <n v="308.58999999999997"/>
    <n v="228.36"/>
  </r>
  <r>
    <n v="516510"/>
    <x v="0"/>
    <x v="1"/>
    <x v="5"/>
    <n v="276"/>
    <x v="723"/>
    <d v="2020-05-28T00:00:00"/>
    <x v="730"/>
    <x v="2"/>
    <n v="560.79"/>
    <n v="443.02"/>
  </r>
  <r>
    <n v="957953"/>
    <x v="1"/>
    <x v="2"/>
    <x v="0"/>
    <n v="17"/>
    <x v="724"/>
    <d v="2020-05-25T00:00:00"/>
    <x v="721"/>
    <x v="2"/>
    <n v="1175.58"/>
    <n v="975.73"/>
  </r>
  <r>
    <n v="551106"/>
    <x v="3"/>
    <x v="3"/>
    <x v="2"/>
    <n v="19"/>
    <x v="723"/>
    <d v="2020-05-26T00:00:00"/>
    <x v="723"/>
    <x v="2"/>
    <n v="1526.51"/>
    <n v="778.52"/>
  </r>
  <r>
    <n v="633967"/>
    <x v="0"/>
    <x v="2"/>
    <x v="5"/>
    <n v="15"/>
    <x v="724"/>
    <d v="2020-05-27T00:00:00"/>
    <x v="728"/>
    <x v="4"/>
    <n v="603.75"/>
    <n v="495.08"/>
  </r>
  <r>
    <n v="171642"/>
    <x v="1"/>
    <x v="0"/>
    <x v="2"/>
    <n v="364"/>
    <x v="724"/>
    <d v="2020-05-28T00:00:00"/>
    <x v="725"/>
    <x v="2"/>
    <n v="449.24"/>
    <n v="260.56"/>
  </r>
  <r>
    <n v="908256"/>
    <x v="0"/>
    <x v="0"/>
    <x v="4"/>
    <n v="215"/>
    <x v="725"/>
    <d v="2020-05-27T00:00:00"/>
    <x v="725"/>
    <x v="0"/>
    <n v="827.05"/>
    <n v="504.5"/>
  </r>
  <r>
    <n v="786065"/>
    <x v="2"/>
    <x v="1"/>
    <x v="1"/>
    <n v="332"/>
    <x v="725"/>
    <d v="2020-05-28T00:00:00"/>
    <x v="730"/>
    <x v="4"/>
    <n v="193.84"/>
    <n v="127.93"/>
  </r>
  <r>
    <n v="801115"/>
    <x v="3"/>
    <x v="3"/>
    <x v="2"/>
    <n v="118"/>
    <x v="724"/>
    <d v="2020-05-27T00:00:00"/>
    <x v="725"/>
    <x v="5"/>
    <n v="1898.63"/>
    <n v="1708.77"/>
  </r>
  <r>
    <n v="255588"/>
    <x v="0"/>
    <x v="3"/>
    <x v="0"/>
    <n v="321"/>
    <x v="725"/>
    <d v="2020-05-27T00:00:00"/>
    <x v="726"/>
    <x v="0"/>
    <n v="1945.72"/>
    <n v="1790.06"/>
  </r>
  <r>
    <n v="538916"/>
    <x v="0"/>
    <x v="2"/>
    <x v="5"/>
    <n v="364"/>
    <x v="724"/>
    <d v="2020-05-27T00:00:00"/>
    <x v="730"/>
    <x v="0"/>
    <n v="1145.78"/>
    <n v="698.93"/>
  </r>
  <r>
    <n v="258321"/>
    <x v="2"/>
    <x v="1"/>
    <x v="4"/>
    <n v="276"/>
    <x v="724"/>
    <d v="2020-05-29T00:00:00"/>
    <x v="731"/>
    <x v="4"/>
    <n v="439.57"/>
    <n v="263.74"/>
  </r>
  <r>
    <n v="962749"/>
    <x v="2"/>
    <x v="1"/>
    <x v="5"/>
    <n v="305"/>
    <x v="724"/>
    <d v="2020-05-26T00:00:00"/>
    <x v="727"/>
    <x v="1"/>
    <n v="727.56"/>
    <n v="625.70000000000005"/>
  </r>
  <r>
    <n v="520182"/>
    <x v="1"/>
    <x v="0"/>
    <x v="4"/>
    <n v="170"/>
    <x v="725"/>
    <d v="2020-05-29T00:00:00"/>
    <x v="729"/>
    <x v="0"/>
    <n v="1720.29"/>
    <n v="1565.46"/>
  </r>
  <r>
    <n v="166556"/>
    <x v="0"/>
    <x v="3"/>
    <x v="0"/>
    <n v="58"/>
    <x v="724"/>
    <d v="2020-05-29T00:00:00"/>
    <x v="727"/>
    <x v="2"/>
    <n v="1501.53"/>
    <n v="1186.21"/>
  </r>
  <r>
    <n v="862120"/>
    <x v="0"/>
    <x v="0"/>
    <x v="2"/>
    <n v="270"/>
    <x v="726"/>
    <d v="2020-05-27T00:00:00"/>
    <x v="725"/>
    <x v="3"/>
    <n v="1956.53"/>
    <n v="1310.88"/>
  </r>
  <r>
    <n v="831035"/>
    <x v="1"/>
    <x v="2"/>
    <x v="0"/>
    <n v="254"/>
    <x v="726"/>
    <d v="2020-05-27T00:00:00"/>
    <x v="724"/>
    <x v="0"/>
    <n v="1536.45"/>
    <n v="1367.44"/>
  </r>
  <r>
    <n v="888095"/>
    <x v="0"/>
    <x v="0"/>
    <x v="4"/>
    <n v="247"/>
    <x v="725"/>
    <d v="2020-05-30T00:00:00"/>
    <x v="732"/>
    <x v="4"/>
    <n v="878.46"/>
    <n v="773.04"/>
  </r>
  <r>
    <n v="250583"/>
    <x v="2"/>
    <x v="1"/>
    <x v="3"/>
    <n v="138"/>
    <x v="725"/>
    <d v="2020-05-29T00:00:00"/>
    <x v="725"/>
    <x v="4"/>
    <n v="651.74"/>
    <n v="404.08"/>
  </r>
  <r>
    <n v="95810"/>
    <x v="0"/>
    <x v="2"/>
    <x v="0"/>
    <n v="287"/>
    <x v="726"/>
    <d v="2020-05-28T00:00:00"/>
    <x v="726"/>
    <x v="5"/>
    <n v="293.14"/>
    <n v="167.09"/>
  </r>
  <r>
    <n v="583760"/>
    <x v="3"/>
    <x v="3"/>
    <x v="4"/>
    <n v="260"/>
    <x v="725"/>
    <d v="2020-05-29T00:00:00"/>
    <x v="726"/>
    <x v="2"/>
    <n v="561.15"/>
    <n v="505.04"/>
  </r>
  <r>
    <n v="425611"/>
    <x v="0"/>
    <x v="0"/>
    <x v="4"/>
    <n v="159"/>
    <x v="725"/>
    <d v="2020-05-30T00:00:00"/>
    <x v="726"/>
    <x v="0"/>
    <n v="621.73"/>
    <n v="584.42999999999995"/>
  </r>
  <r>
    <n v="703947"/>
    <x v="0"/>
    <x v="2"/>
    <x v="5"/>
    <n v="341"/>
    <x v="726"/>
    <d v="2020-05-28T00:00:00"/>
    <x v="725"/>
    <x v="2"/>
    <n v="547.49"/>
    <n v="503.69"/>
  </r>
  <r>
    <n v="384513"/>
    <x v="1"/>
    <x v="3"/>
    <x v="1"/>
    <n v="313"/>
    <x v="727"/>
    <d v="2020-05-30T00:00:00"/>
    <x v="727"/>
    <x v="1"/>
    <n v="334.68"/>
    <n v="234.28"/>
  </r>
  <r>
    <n v="480913"/>
    <x v="1"/>
    <x v="2"/>
    <x v="3"/>
    <n v="197"/>
    <x v="727"/>
    <d v="2020-05-31T00:00:00"/>
    <x v="731"/>
    <x v="4"/>
    <n v="1896.41"/>
    <n v="1270.5899999999999"/>
  </r>
  <r>
    <n v="766128"/>
    <x v="1"/>
    <x v="3"/>
    <x v="5"/>
    <n v="25"/>
    <x v="726"/>
    <d v="2020-05-29T00:00:00"/>
    <x v="730"/>
    <x v="0"/>
    <n v="1170.45"/>
    <n v="889.54"/>
  </r>
  <r>
    <n v="398191"/>
    <x v="3"/>
    <x v="3"/>
    <x v="4"/>
    <n v="336"/>
    <x v="726"/>
    <d v="2020-05-28T00:00:00"/>
    <x v="725"/>
    <x v="3"/>
    <n v="1952.02"/>
    <n v="1307.8499999999999"/>
  </r>
  <r>
    <n v="56721"/>
    <x v="2"/>
    <x v="1"/>
    <x v="2"/>
    <n v="175"/>
    <x v="726"/>
    <d v="2020-05-30T00:00:00"/>
    <x v="727"/>
    <x v="1"/>
    <n v="272.12"/>
    <n v="212.25"/>
  </r>
  <r>
    <n v="831080"/>
    <x v="2"/>
    <x v="0"/>
    <x v="3"/>
    <n v="60"/>
    <x v="727"/>
    <d v="2020-05-31T00:00:00"/>
    <x v="731"/>
    <x v="1"/>
    <n v="1415.84"/>
    <n v="1132.67"/>
  </r>
  <r>
    <n v="842825"/>
    <x v="1"/>
    <x v="3"/>
    <x v="5"/>
    <n v="343"/>
    <x v="728"/>
    <d v="2020-05-29T00:00:00"/>
    <x v="727"/>
    <x v="1"/>
    <n v="1496.61"/>
    <n v="1421.78"/>
  </r>
  <r>
    <n v="147518"/>
    <x v="3"/>
    <x v="0"/>
    <x v="2"/>
    <n v="118"/>
    <x v="727"/>
    <d v="2020-06-01T00:00:00"/>
    <x v="730"/>
    <x v="0"/>
    <n v="816.57"/>
    <n v="587.92999999999995"/>
  </r>
  <r>
    <n v="136553"/>
    <x v="1"/>
    <x v="1"/>
    <x v="1"/>
    <n v="185"/>
    <x v="728"/>
    <d v="2020-05-29T00:00:00"/>
    <x v="729"/>
    <x v="5"/>
    <n v="1698.44"/>
    <n v="985.1"/>
  </r>
  <r>
    <n v="180461"/>
    <x v="0"/>
    <x v="2"/>
    <x v="5"/>
    <n v="220"/>
    <x v="727"/>
    <d v="2020-06-01T00:00:00"/>
    <x v="733"/>
    <x v="3"/>
    <n v="1931.62"/>
    <n v="1545.3"/>
  </r>
  <r>
    <n v="940515"/>
    <x v="0"/>
    <x v="1"/>
    <x v="5"/>
    <n v="116"/>
    <x v="728"/>
    <d v="2020-05-29T00:00:00"/>
    <x v="727"/>
    <x v="5"/>
    <n v="1237.49"/>
    <n v="1088.99"/>
  </r>
  <r>
    <n v="708257"/>
    <x v="0"/>
    <x v="1"/>
    <x v="3"/>
    <n v="129"/>
    <x v="727"/>
    <d v="2020-05-29T00:00:00"/>
    <x v="726"/>
    <x v="4"/>
    <n v="260.64"/>
    <n v="172.02"/>
  </r>
  <r>
    <n v="387805"/>
    <x v="0"/>
    <x v="0"/>
    <x v="3"/>
    <n v="47"/>
    <x v="727"/>
    <d v="2020-05-29T00:00:00"/>
    <x v="725"/>
    <x v="0"/>
    <n v="880.62"/>
    <n v="774.95"/>
  </r>
  <r>
    <n v="952181"/>
    <x v="2"/>
    <x v="0"/>
    <x v="0"/>
    <n v="305"/>
    <x v="728"/>
    <d v="2020-05-31T00:00:00"/>
    <x v="732"/>
    <x v="1"/>
    <n v="1161.58"/>
    <n v="650.48"/>
  </r>
  <r>
    <n v="682355"/>
    <x v="0"/>
    <x v="2"/>
    <x v="4"/>
    <n v="208"/>
    <x v="728"/>
    <d v="2020-05-29T00:00:00"/>
    <x v="727"/>
    <x v="3"/>
    <n v="626.49"/>
    <n v="513.72"/>
  </r>
  <r>
    <n v="933291"/>
    <x v="1"/>
    <x v="1"/>
    <x v="3"/>
    <n v="5"/>
    <x v="727"/>
    <d v="2020-05-30T00:00:00"/>
    <x v="729"/>
    <x v="1"/>
    <n v="668.59"/>
    <n v="361.04"/>
  </r>
  <r>
    <n v="817340"/>
    <x v="2"/>
    <x v="1"/>
    <x v="2"/>
    <n v="54"/>
    <x v="727"/>
    <d v="2020-05-29T00:00:00"/>
    <x v="732"/>
    <x v="0"/>
    <n v="1451.12"/>
    <n v="1378.56"/>
  </r>
  <r>
    <n v="84142"/>
    <x v="2"/>
    <x v="1"/>
    <x v="4"/>
    <n v="9"/>
    <x v="728"/>
    <d v="2020-05-30T00:00:00"/>
    <x v="727"/>
    <x v="0"/>
    <n v="476.41"/>
    <n v="443.06"/>
  </r>
  <r>
    <n v="6978"/>
    <x v="1"/>
    <x v="2"/>
    <x v="1"/>
    <n v="183"/>
    <x v="729"/>
    <d v="2020-06-01T00:00:00"/>
    <x v="734"/>
    <x v="1"/>
    <n v="1468.39"/>
    <n v="1306.8699999999999"/>
  </r>
  <r>
    <n v="491947"/>
    <x v="2"/>
    <x v="1"/>
    <x v="0"/>
    <n v="343"/>
    <x v="728"/>
    <d v="2020-05-30T00:00:00"/>
    <x v="727"/>
    <x v="5"/>
    <n v="1339.99"/>
    <n v="1272.99"/>
  </r>
  <r>
    <n v="808014"/>
    <x v="0"/>
    <x v="3"/>
    <x v="1"/>
    <n v="176"/>
    <x v="729"/>
    <d v="2020-05-30T00:00:00"/>
    <x v="730"/>
    <x v="0"/>
    <n v="1499.01"/>
    <n v="899.41"/>
  </r>
  <r>
    <n v="384523"/>
    <x v="0"/>
    <x v="2"/>
    <x v="0"/>
    <n v="360"/>
    <x v="728"/>
    <d v="2020-05-30T00:00:00"/>
    <x v="735"/>
    <x v="4"/>
    <n v="1760.92"/>
    <n v="1672.87"/>
  </r>
  <r>
    <n v="94393"/>
    <x v="0"/>
    <x v="1"/>
    <x v="2"/>
    <n v="7"/>
    <x v="729"/>
    <d v="2020-05-30T00:00:00"/>
    <x v="735"/>
    <x v="4"/>
    <n v="1705.7"/>
    <n v="1569.24"/>
  </r>
  <r>
    <n v="665379"/>
    <x v="2"/>
    <x v="0"/>
    <x v="3"/>
    <n v="167"/>
    <x v="728"/>
    <d v="2020-05-31T00:00:00"/>
    <x v="727"/>
    <x v="0"/>
    <n v="1760.92"/>
    <n v="1426.35"/>
  </r>
  <r>
    <n v="345428"/>
    <x v="2"/>
    <x v="0"/>
    <x v="0"/>
    <n v="343"/>
    <x v="728"/>
    <d v="2020-06-01T00:00:00"/>
    <x v="735"/>
    <x v="5"/>
    <n v="395.02"/>
    <n v="347.62"/>
  </r>
  <r>
    <n v="527084"/>
    <x v="0"/>
    <x v="0"/>
    <x v="1"/>
    <n v="308"/>
    <x v="729"/>
    <d v="2020-06-01T00:00:00"/>
    <x v="734"/>
    <x v="1"/>
    <n v="1893.08"/>
    <n v="1628.05"/>
  </r>
  <r>
    <n v="975795"/>
    <x v="0"/>
    <x v="0"/>
    <x v="2"/>
    <n v="11"/>
    <x v="729"/>
    <d v="2020-05-31T00:00:00"/>
    <x v="733"/>
    <x v="4"/>
    <n v="1641.59"/>
    <n v="1543.09"/>
  </r>
  <r>
    <n v="240260"/>
    <x v="0"/>
    <x v="0"/>
    <x v="0"/>
    <n v="343"/>
    <x v="729"/>
    <d v="2020-06-03T00:00:00"/>
    <x v="734"/>
    <x v="4"/>
    <n v="644.5"/>
    <n v="541.38"/>
  </r>
  <r>
    <n v="51676"/>
    <x v="1"/>
    <x v="0"/>
    <x v="4"/>
    <n v="82"/>
    <x v="729"/>
    <d v="2020-06-03T00:00:00"/>
    <x v="734"/>
    <x v="3"/>
    <n v="1833.39"/>
    <n v="1026.7"/>
  </r>
  <r>
    <n v="756014"/>
    <x v="0"/>
    <x v="3"/>
    <x v="4"/>
    <n v="9"/>
    <x v="729"/>
    <d v="2020-06-03T00:00:00"/>
    <x v="735"/>
    <x v="0"/>
    <n v="802.81"/>
    <n v="529.85"/>
  </r>
  <r>
    <n v="868238"/>
    <x v="1"/>
    <x v="2"/>
    <x v="2"/>
    <n v="203"/>
    <x v="729"/>
    <d v="2020-05-31T00:00:00"/>
    <x v="731"/>
    <x v="5"/>
    <n v="945.49"/>
    <n v="718.57"/>
  </r>
  <r>
    <n v="183375"/>
    <x v="1"/>
    <x v="2"/>
    <x v="1"/>
    <n v="130"/>
    <x v="730"/>
    <d v="2020-06-01T00:00:00"/>
    <x v="729"/>
    <x v="1"/>
    <n v="923.98"/>
    <n v="526.66999999999996"/>
  </r>
  <r>
    <n v="624851"/>
    <x v="1"/>
    <x v="0"/>
    <x v="1"/>
    <n v="83"/>
    <x v="729"/>
    <d v="2020-06-01T00:00:00"/>
    <x v="733"/>
    <x v="0"/>
    <n v="565.30999999999995"/>
    <n v="378.76"/>
  </r>
  <r>
    <n v="679794"/>
    <x v="0"/>
    <x v="2"/>
    <x v="0"/>
    <n v="170"/>
    <x v="730"/>
    <d v="2020-06-01T00:00:00"/>
    <x v="731"/>
    <x v="3"/>
    <n v="1227.48"/>
    <n v="871.51"/>
  </r>
  <r>
    <n v="11658"/>
    <x v="1"/>
    <x v="2"/>
    <x v="4"/>
    <n v="52"/>
    <x v="729"/>
    <d v="2020-05-31T00:00:00"/>
    <x v="733"/>
    <x v="4"/>
    <n v="1180.55"/>
    <n v="779.16"/>
  </r>
  <r>
    <n v="88708"/>
    <x v="3"/>
    <x v="0"/>
    <x v="1"/>
    <n v="49"/>
    <x v="730"/>
    <d v="2020-06-02T00:00:00"/>
    <x v="730"/>
    <x v="3"/>
    <n v="292.89"/>
    <n v="161.09"/>
  </r>
  <r>
    <n v="883314"/>
    <x v="1"/>
    <x v="3"/>
    <x v="4"/>
    <n v="188"/>
    <x v="731"/>
    <d v="2020-06-04T00:00:00"/>
    <x v="733"/>
    <x v="4"/>
    <n v="1549.99"/>
    <n v="1069.49"/>
  </r>
  <r>
    <n v="177074"/>
    <x v="1"/>
    <x v="3"/>
    <x v="1"/>
    <n v="7"/>
    <x v="730"/>
    <d v="2020-06-01T00:00:00"/>
    <x v="734"/>
    <x v="0"/>
    <n v="1896.09"/>
    <n v="1706.48"/>
  </r>
  <r>
    <n v="932416"/>
    <x v="0"/>
    <x v="3"/>
    <x v="4"/>
    <n v="186"/>
    <x v="730"/>
    <d v="2020-06-01T00:00:00"/>
    <x v="735"/>
    <x v="1"/>
    <n v="564.53"/>
    <n v="389.53"/>
  </r>
  <r>
    <n v="97306"/>
    <x v="3"/>
    <x v="2"/>
    <x v="1"/>
    <n v="73"/>
    <x v="731"/>
    <d v="2020-06-03T00:00:00"/>
    <x v="732"/>
    <x v="4"/>
    <n v="1468.29"/>
    <n v="1057.17"/>
  </r>
  <r>
    <n v="308960"/>
    <x v="1"/>
    <x v="2"/>
    <x v="1"/>
    <n v="33"/>
    <x v="730"/>
    <d v="2020-06-03T00:00:00"/>
    <x v="735"/>
    <x v="0"/>
    <n v="336.43"/>
    <n v="242.23"/>
  </r>
  <r>
    <n v="388711"/>
    <x v="3"/>
    <x v="0"/>
    <x v="4"/>
    <n v="76"/>
    <x v="731"/>
    <d v="2020-06-01T00:00:00"/>
    <x v="734"/>
    <x v="4"/>
    <n v="1111.19"/>
    <n v="855.62"/>
  </r>
  <r>
    <n v="941249"/>
    <x v="0"/>
    <x v="1"/>
    <x v="1"/>
    <n v="150"/>
    <x v="730"/>
    <d v="2020-06-04T00:00:00"/>
    <x v="736"/>
    <x v="2"/>
    <n v="638.46"/>
    <n v="498"/>
  </r>
  <r>
    <n v="481097"/>
    <x v="2"/>
    <x v="0"/>
    <x v="2"/>
    <n v="121"/>
    <x v="730"/>
    <d v="2020-06-02T00:00:00"/>
    <x v="731"/>
    <x v="4"/>
    <n v="1874.46"/>
    <n v="1387.1"/>
  </r>
  <r>
    <n v="843027"/>
    <x v="2"/>
    <x v="3"/>
    <x v="5"/>
    <n v="163"/>
    <x v="730"/>
    <d v="2020-06-01T00:00:00"/>
    <x v="732"/>
    <x v="0"/>
    <n v="1727.83"/>
    <n v="967.58"/>
  </r>
  <r>
    <n v="750919"/>
    <x v="1"/>
    <x v="2"/>
    <x v="0"/>
    <n v="56"/>
    <x v="730"/>
    <d v="2020-06-02T00:00:00"/>
    <x v="731"/>
    <x v="1"/>
    <n v="1147.46"/>
    <n v="688.48"/>
  </r>
  <r>
    <n v="138147"/>
    <x v="2"/>
    <x v="2"/>
    <x v="3"/>
    <n v="294"/>
    <x v="730"/>
    <d v="2020-06-01T00:00:00"/>
    <x v="729"/>
    <x v="3"/>
    <n v="546.32000000000005"/>
    <n v="344.18"/>
  </r>
  <r>
    <n v="107585"/>
    <x v="2"/>
    <x v="3"/>
    <x v="2"/>
    <n v="266"/>
    <x v="731"/>
    <d v="2020-06-04T00:00:00"/>
    <x v="737"/>
    <x v="2"/>
    <n v="246.25"/>
    <n v="142.83000000000001"/>
  </r>
  <r>
    <n v="168761"/>
    <x v="2"/>
    <x v="1"/>
    <x v="5"/>
    <n v="289"/>
    <x v="731"/>
    <d v="2020-06-02T00:00:00"/>
    <x v="732"/>
    <x v="0"/>
    <n v="1259.06"/>
    <n v="705.07"/>
  </r>
  <r>
    <n v="198507"/>
    <x v="0"/>
    <x v="1"/>
    <x v="1"/>
    <n v="285"/>
    <x v="732"/>
    <d v="2020-06-03T00:00:00"/>
    <x v="733"/>
    <x v="4"/>
    <n v="709.14"/>
    <n v="425.48"/>
  </r>
  <r>
    <n v="775559"/>
    <x v="2"/>
    <x v="3"/>
    <x v="0"/>
    <n v="81"/>
    <x v="732"/>
    <d v="2020-06-05T00:00:00"/>
    <x v="736"/>
    <x v="3"/>
    <n v="518.80999999999995"/>
    <n v="274.97000000000003"/>
  </r>
  <r>
    <n v="404774"/>
    <x v="0"/>
    <x v="0"/>
    <x v="5"/>
    <n v="308"/>
    <x v="732"/>
    <d v="2020-06-03T00:00:00"/>
    <x v="734"/>
    <x v="1"/>
    <n v="649.05999999999995"/>
    <n v="467.32"/>
  </r>
  <r>
    <n v="485665"/>
    <x v="2"/>
    <x v="1"/>
    <x v="1"/>
    <n v="212"/>
    <x v="732"/>
    <d v="2020-06-03T00:00:00"/>
    <x v="731"/>
    <x v="0"/>
    <n v="1366.5"/>
    <n v="1093.2"/>
  </r>
  <r>
    <n v="999304"/>
    <x v="0"/>
    <x v="0"/>
    <x v="4"/>
    <n v="97"/>
    <x v="732"/>
    <d v="2020-06-05T00:00:00"/>
    <x v="737"/>
    <x v="5"/>
    <n v="403.07"/>
    <n v="346.64"/>
  </r>
  <r>
    <n v="672787"/>
    <x v="0"/>
    <x v="2"/>
    <x v="5"/>
    <n v="157"/>
    <x v="732"/>
    <d v="2020-06-02T00:00:00"/>
    <x v="733"/>
    <x v="4"/>
    <n v="1959.55"/>
    <n v="1587.24"/>
  </r>
  <r>
    <n v="741890"/>
    <x v="0"/>
    <x v="2"/>
    <x v="2"/>
    <n v="165"/>
    <x v="732"/>
    <d v="2020-06-04T00:00:00"/>
    <x v="732"/>
    <x v="2"/>
    <n v="284.10000000000002"/>
    <n v="150.57"/>
  </r>
  <r>
    <n v="608138"/>
    <x v="1"/>
    <x v="3"/>
    <x v="4"/>
    <n v="106"/>
    <x v="731"/>
    <d v="2020-06-04T00:00:00"/>
    <x v="736"/>
    <x v="4"/>
    <n v="536.65"/>
    <n v="440.05"/>
  </r>
  <r>
    <n v="809318"/>
    <x v="1"/>
    <x v="2"/>
    <x v="0"/>
    <n v="279"/>
    <x v="732"/>
    <d v="2020-06-02T00:00:00"/>
    <x v="735"/>
    <x v="2"/>
    <n v="1127.9000000000001"/>
    <n v="913.6"/>
  </r>
  <r>
    <n v="581864"/>
    <x v="2"/>
    <x v="1"/>
    <x v="0"/>
    <n v="111"/>
    <x v="732"/>
    <d v="2020-06-05T00:00:00"/>
    <x v="733"/>
    <x v="4"/>
    <n v="389.71"/>
    <n v="284.49"/>
  </r>
  <r>
    <n v="877509"/>
    <x v="2"/>
    <x v="1"/>
    <x v="4"/>
    <n v="364"/>
    <x v="732"/>
    <d v="2020-06-02T00:00:00"/>
    <x v="731"/>
    <x v="2"/>
    <n v="411.93"/>
    <n v="350.14"/>
  </r>
  <r>
    <n v="652277"/>
    <x v="0"/>
    <x v="3"/>
    <x v="2"/>
    <n v="154"/>
    <x v="732"/>
    <d v="2020-06-02T00:00:00"/>
    <x v="735"/>
    <x v="3"/>
    <n v="711.8"/>
    <n v="548.09"/>
  </r>
  <r>
    <n v="533496"/>
    <x v="0"/>
    <x v="0"/>
    <x v="1"/>
    <n v="120"/>
    <x v="731"/>
    <d v="2020-06-02T00:00:00"/>
    <x v="734"/>
    <x v="0"/>
    <n v="558.04"/>
    <n v="418.53"/>
  </r>
  <r>
    <n v="729006"/>
    <x v="2"/>
    <x v="2"/>
    <x v="0"/>
    <n v="355"/>
    <x v="733"/>
    <d v="2020-06-04T00:00:00"/>
    <x v="734"/>
    <x v="2"/>
    <n v="1338.98"/>
    <n v="1205.08"/>
  </r>
  <r>
    <n v="991871"/>
    <x v="2"/>
    <x v="0"/>
    <x v="4"/>
    <n v="52"/>
    <x v="732"/>
    <d v="2020-06-03T00:00:00"/>
    <x v="737"/>
    <x v="1"/>
    <n v="1340.35"/>
    <n v="1072.28"/>
  </r>
  <r>
    <n v="105230"/>
    <x v="0"/>
    <x v="1"/>
    <x v="5"/>
    <n v="281"/>
    <x v="733"/>
    <d v="2020-06-03T00:00:00"/>
    <x v="738"/>
    <x v="4"/>
    <n v="1291.07"/>
    <n v="1213.6099999999999"/>
  </r>
  <r>
    <n v="577444"/>
    <x v="3"/>
    <x v="0"/>
    <x v="2"/>
    <n v="53"/>
    <x v="733"/>
    <d v="2020-06-04T00:00:00"/>
    <x v="732"/>
    <x v="0"/>
    <n v="191.39"/>
    <n v="162.68"/>
  </r>
  <r>
    <n v="262215"/>
    <x v="0"/>
    <x v="0"/>
    <x v="2"/>
    <n v="75"/>
    <x v="733"/>
    <d v="2020-06-03T00:00:00"/>
    <x v="735"/>
    <x v="5"/>
    <n v="1468.39"/>
    <n v="807.61"/>
  </r>
  <r>
    <n v="94245"/>
    <x v="0"/>
    <x v="2"/>
    <x v="3"/>
    <n v="233"/>
    <x v="733"/>
    <d v="2020-06-06T00:00:00"/>
    <x v="737"/>
    <x v="2"/>
    <n v="458.61"/>
    <n v="298.10000000000002"/>
  </r>
  <r>
    <n v="719891"/>
    <x v="0"/>
    <x v="0"/>
    <x v="5"/>
    <n v="342"/>
    <x v="732"/>
    <d v="2020-06-03T00:00:00"/>
    <x v="738"/>
    <x v="3"/>
    <n v="190.69"/>
    <n v="99.16"/>
  </r>
  <r>
    <n v="610667"/>
    <x v="0"/>
    <x v="2"/>
    <x v="1"/>
    <n v="352"/>
    <x v="732"/>
    <d v="2020-06-06T00:00:00"/>
    <x v="736"/>
    <x v="4"/>
    <n v="927.33"/>
    <n v="676.95"/>
  </r>
  <r>
    <n v="7824"/>
    <x v="0"/>
    <x v="0"/>
    <x v="4"/>
    <n v="26"/>
    <x v="733"/>
    <d v="2020-06-03T00:00:00"/>
    <x v="731"/>
    <x v="2"/>
    <n v="1896.09"/>
    <n v="985.97"/>
  </r>
  <r>
    <n v="358114"/>
    <x v="1"/>
    <x v="3"/>
    <x v="0"/>
    <n v="128"/>
    <x v="733"/>
    <d v="2020-06-06T00:00:00"/>
    <x v="738"/>
    <x v="0"/>
    <n v="168.18"/>
    <n v="156.41"/>
  </r>
  <r>
    <n v="370512"/>
    <x v="0"/>
    <x v="2"/>
    <x v="4"/>
    <n v="36"/>
    <x v="733"/>
    <d v="2020-06-06T00:00:00"/>
    <x v="739"/>
    <x v="5"/>
    <n v="1317.62"/>
    <n v="988.22"/>
  </r>
  <r>
    <n v="885681"/>
    <x v="2"/>
    <x v="0"/>
    <x v="0"/>
    <n v="293"/>
    <x v="732"/>
    <d v="2020-06-04T00:00:00"/>
    <x v="734"/>
    <x v="5"/>
    <n v="1536.45"/>
    <n v="1290.6199999999999"/>
  </r>
  <r>
    <n v="388203"/>
    <x v="1"/>
    <x v="3"/>
    <x v="2"/>
    <n v="296"/>
    <x v="732"/>
    <d v="2020-06-06T00:00:00"/>
    <x v="734"/>
    <x v="2"/>
    <n v="1758.22"/>
    <n v="1424.16"/>
  </r>
  <r>
    <n v="968374"/>
    <x v="1"/>
    <x v="2"/>
    <x v="5"/>
    <n v="232"/>
    <x v="733"/>
    <d v="2020-06-06T00:00:00"/>
    <x v="733"/>
    <x v="1"/>
    <n v="1268.92"/>
    <n v="1053.2"/>
  </r>
  <r>
    <n v="684864"/>
    <x v="0"/>
    <x v="0"/>
    <x v="4"/>
    <n v="11"/>
    <x v="734"/>
    <d v="2020-06-07T00:00:00"/>
    <x v="734"/>
    <x v="5"/>
    <n v="1002.42"/>
    <n v="661.6"/>
  </r>
  <r>
    <n v="847847"/>
    <x v="0"/>
    <x v="2"/>
    <x v="5"/>
    <n v="335"/>
    <x v="734"/>
    <d v="2020-06-06T00:00:00"/>
    <x v="740"/>
    <x v="3"/>
    <n v="423.53"/>
    <n v="279.52999999999997"/>
  </r>
  <r>
    <n v="125615"/>
    <x v="2"/>
    <x v="1"/>
    <x v="4"/>
    <n v="356"/>
    <x v="734"/>
    <d v="2020-06-05T00:00:00"/>
    <x v="737"/>
    <x v="2"/>
    <n v="1033.3699999999999"/>
    <n v="971.37"/>
  </r>
  <r>
    <n v="614396"/>
    <x v="1"/>
    <x v="1"/>
    <x v="5"/>
    <n v="322"/>
    <x v="733"/>
    <d v="2020-06-05T00:00:00"/>
    <x v="736"/>
    <x v="1"/>
    <n v="1346.62"/>
    <n v="1211.96"/>
  </r>
  <r>
    <n v="520650"/>
    <x v="0"/>
    <x v="0"/>
    <x v="2"/>
    <n v="131"/>
    <x v="734"/>
    <d v="2020-06-07T00:00:00"/>
    <x v="736"/>
    <x v="5"/>
    <n v="609.66"/>
    <n v="518.21"/>
  </r>
  <r>
    <n v="521636"/>
    <x v="3"/>
    <x v="2"/>
    <x v="4"/>
    <n v="362"/>
    <x v="733"/>
    <d v="2020-06-05T00:00:00"/>
    <x v="736"/>
    <x v="2"/>
    <n v="393.72"/>
    <n v="267.73"/>
  </r>
  <r>
    <n v="540114"/>
    <x v="2"/>
    <x v="1"/>
    <x v="0"/>
    <n v="301"/>
    <x v="734"/>
    <d v="2020-06-07T00:00:00"/>
    <x v="739"/>
    <x v="0"/>
    <n v="839.41"/>
    <n v="671.53"/>
  </r>
  <r>
    <n v="162635"/>
    <x v="0"/>
    <x v="2"/>
    <x v="2"/>
    <n v="131"/>
    <x v="734"/>
    <d v="2020-06-08T00:00:00"/>
    <x v="740"/>
    <x v="2"/>
    <n v="1498.57"/>
    <n v="1273.78"/>
  </r>
  <r>
    <n v="559039"/>
    <x v="1"/>
    <x v="1"/>
    <x v="4"/>
    <n v="29"/>
    <x v="734"/>
    <d v="2020-06-08T00:00:00"/>
    <x v="737"/>
    <x v="0"/>
    <n v="1724.52"/>
    <n v="1051.96"/>
  </r>
  <r>
    <n v="901487"/>
    <x v="2"/>
    <x v="0"/>
    <x v="5"/>
    <n v="216"/>
    <x v="735"/>
    <d v="2020-06-06T00:00:00"/>
    <x v="740"/>
    <x v="3"/>
    <n v="650.66999999999996"/>
    <n v="546.55999999999995"/>
  </r>
  <r>
    <n v="921751"/>
    <x v="2"/>
    <x v="3"/>
    <x v="5"/>
    <n v="356"/>
    <x v="734"/>
    <d v="2020-06-06T00:00:00"/>
    <x v="737"/>
    <x v="3"/>
    <n v="429.69"/>
    <n v="232.03"/>
  </r>
  <r>
    <n v="421921"/>
    <x v="1"/>
    <x v="3"/>
    <x v="2"/>
    <n v="109"/>
    <x v="735"/>
    <d v="2020-06-05T00:00:00"/>
    <x v="737"/>
    <x v="1"/>
    <n v="1127.9000000000001"/>
    <n v="597.79"/>
  </r>
  <r>
    <n v="761900"/>
    <x v="0"/>
    <x v="2"/>
    <x v="1"/>
    <n v="122"/>
    <x v="734"/>
    <d v="2020-06-06T00:00:00"/>
    <x v="733"/>
    <x v="0"/>
    <n v="1945.43"/>
    <n v="1225.6199999999999"/>
  </r>
  <r>
    <n v="309802"/>
    <x v="2"/>
    <x v="1"/>
    <x v="0"/>
    <n v="318"/>
    <x v="735"/>
    <d v="2020-06-07T00:00:00"/>
    <x v="741"/>
    <x v="2"/>
    <n v="638.46"/>
    <n v="498"/>
  </r>
  <r>
    <n v="653232"/>
    <x v="0"/>
    <x v="2"/>
    <x v="1"/>
    <n v="100"/>
    <x v="734"/>
    <d v="2020-06-06T00:00:00"/>
    <x v="733"/>
    <x v="3"/>
    <n v="939.27"/>
    <n v="788.99"/>
  </r>
  <r>
    <n v="959946"/>
    <x v="1"/>
    <x v="0"/>
    <x v="1"/>
    <n v="75"/>
    <x v="736"/>
    <d v="2020-06-09T00:00:00"/>
    <x v="741"/>
    <x v="5"/>
    <n v="546.32000000000005"/>
    <n v="349.64"/>
  </r>
  <r>
    <n v="112667"/>
    <x v="0"/>
    <x v="3"/>
    <x v="4"/>
    <n v="148"/>
    <x v="736"/>
    <d v="2020-06-08T00:00:00"/>
    <x v="742"/>
    <x v="2"/>
    <n v="1340.26"/>
    <n v="964.99"/>
  </r>
  <r>
    <n v="823866"/>
    <x v="2"/>
    <x v="3"/>
    <x v="1"/>
    <n v="191"/>
    <x v="735"/>
    <d v="2020-06-07T00:00:00"/>
    <x v="740"/>
    <x v="0"/>
    <n v="1896.09"/>
    <n v="1592.72"/>
  </r>
  <r>
    <n v="724870"/>
    <x v="1"/>
    <x v="2"/>
    <x v="2"/>
    <n v="353"/>
    <x v="736"/>
    <d v="2020-06-08T00:00:00"/>
    <x v="740"/>
    <x v="5"/>
    <n v="718.05"/>
    <n v="409.29"/>
  </r>
  <r>
    <n v="159424"/>
    <x v="1"/>
    <x v="2"/>
    <x v="0"/>
    <n v="164"/>
    <x v="736"/>
    <d v="2020-06-06T00:00:00"/>
    <x v="734"/>
    <x v="1"/>
    <n v="1592.32"/>
    <n v="1146.47"/>
  </r>
  <r>
    <n v="518001"/>
    <x v="3"/>
    <x v="0"/>
    <x v="5"/>
    <n v="1"/>
    <x v="735"/>
    <d v="2020-06-08T00:00:00"/>
    <x v="742"/>
    <x v="3"/>
    <n v="324.69"/>
    <n v="292.22000000000003"/>
  </r>
  <r>
    <n v="950697"/>
    <x v="0"/>
    <x v="0"/>
    <x v="5"/>
    <n v="361"/>
    <x v="735"/>
    <d v="2020-06-08T00:00:00"/>
    <x v="739"/>
    <x v="5"/>
    <n v="1787.73"/>
    <n v="1376.55"/>
  </r>
  <r>
    <n v="640833"/>
    <x v="0"/>
    <x v="2"/>
    <x v="4"/>
    <n v="13"/>
    <x v="735"/>
    <d v="2020-06-09T00:00:00"/>
    <x v="742"/>
    <x v="5"/>
    <n v="375.99"/>
    <n v="191.75"/>
  </r>
  <r>
    <n v="829395"/>
    <x v="1"/>
    <x v="2"/>
    <x v="0"/>
    <n v="30"/>
    <x v="735"/>
    <d v="2020-06-08T00:00:00"/>
    <x v="737"/>
    <x v="3"/>
    <n v="411.04"/>
    <n v="365.83"/>
  </r>
  <r>
    <n v="189295"/>
    <x v="2"/>
    <x v="1"/>
    <x v="5"/>
    <n v="284"/>
    <x v="735"/>
    <d v="2020-06-09T00:00:00"/>
    <x v="741"/>
    <x v="2"/>
    <n v="1979.53"/>
    <n v="1623.21"/>
  </r>
  <r>
    <n v="234552"/>
    <x v="0"/>
    <x v="0"/>
    <x v="3"/>
    <n v="327"/>
    <x v="736"/>
    <d v="2020-06-07T00:00:00"/>
    <x v="739"/>
    <x v="0"/>
    <n v="651.74"/>
    <n v="378.01"/>
  </r>
  <r>
    <n v="492772"/>
    <x v="1"/>
    <x v="2"/>
    <x v="1"/>
    <n v="334"/>
    <x v="736"/>
    <d v="2020-06-07T00:00:00"/>
    <x v="739"/>
    <x v="2"/>
    <n v="268.97000000000003"/>
    <n v="166.76"/>
  </r>
  <r>
    <n v="685668"/>
    <x v="0"/>
    <x v="1"/>
    <x v="4"/>
    <n v="343"/>
    <x v="736"/>
    <d v="2020-06-10T00:00:00"/>
    <x v="743"/>
    <x v="1"/>
    <n v="1386.52"/>
    <n v="1289.46"/>
  </r>
  <r>
    <n v="172389"/>
    <x v="0"/>
    <x v="0"/>
    <x v="4"/>
    <n v="22"/>
    <x v="737"/>
    <d v="2020-06-07T00:00:00"/>
    <x v="736"/>
    <x v="0"/>
    <n v="546.32000000000005"/>
    <n v="349.64"/>
  </r>
  <r>
    <n v="96804"/>
    <x v="0"/>
    <x v="2"/>
    <x v="2"/>
    <n v="284"/>
    <x v="736"/>
    <d v="2020-06-07T00:00:00"/>
    <x v="734"/>
    <x v="4"/>
    <n v="1953.64"/>
    <n v="1680.13"/>
  </r>
  <r>
    <n v="227565"/>
    <x v="1"/>
    <x v="3"/>
    <x v="0"/>
    <n v="109"/>
    <x v="736"/>
    <d v="2020-06-09T00:00:00"/>
    <x v="741"/>
    <x v="0"/>
    <n v="880.62"/>
    <n v="686.88"/>
  </r>
  <r>
    <n v="910648"/>
    <x v="0"/>
    <x v="0"/>
    <x v="0"/>
    <n v="336"/>
    <x v="737"/>
    <d v="2020-06-09T00:00:00"/>
    <x v="741"/>
    <x v="0"/>
    <n v="859.45"/>
    <n v="678.97"/>
  </r>
  <r>
    <n v="164672"/>
    <x v="0"/>
    <x v="1"/>
    <x v="2"/>
    <n v="337"/>
    <x v="736"/>
    <d v="2020-06-09T00:00:00"/>
    <x v="736"/>
    <x v="4"/>
    <n v="1029.55"/>
    <n v="895.71"/>
  </r>
  <r>
    <n v="669315"/>
    <x v="1"/>
    <x v="2"/>
    <x v="5"/>
    <n v="6"/>
    <x v="737"/>
    <d v="2020-06-08T00:00:00"/>
    <x v="738"/>
    <x v="3"/>
    <n v="445.81"/>
    <n v="240.74"/>
  </r>
  <r>
    <n v="615541"/>
    <x v="1"/>
    <x v="1"/>
    <x v="2"/>
    <n v="131"/>
    <x v="737"/>
    <d v="2020-06-10T00:00:00"/>
    <x v="743"/>
    <x v="0"/>
    <n v="1922.88"/>
    <n v="1288.33"/>
  </r>
  <r>
    <n v="4103"/>
    <x v="2"/>
    <x v="1"/>
    <x v="5"/>
    <n v="229"/>
    <x v="736"/>
    <d v="2020-06-09T00:00:00"/>
    <x v="736"/>
    <x v="1"/>
    <n v="452.26"/>
    <n v="244.22"/>
  </r>
  <r>
    <n v="737703"/>
    <x v="0"/>
    <x v="0"/>
    <x v="1"/>
    <n v="144"/>
    <x v="737"/>
    <d v="2020-06-11T00:00:00"/>
    <x v="742"/>
    <x v="0"/>
    <n v="1802.91"/>
    <n v="1550.5"/>
  </r>
  <r>
    <n v="123422"/>
    <x v="1"/>
    <x v="1"/>
    <x v="1"/>
    <n v="22"/>
    <x v="738"/>
    <d v="2020-06-11T00:00:00"/>
    <x v="743"/>
    <x v="1"/>
    <n v="220.1"/>
    <n v="193.69"/>
  </r>
  <r>
    <n v="708495"/>
    <x v="1"/>
    <x v="2"/>
    <x v="1"/>
    <n v="28"/>
    <x v="737"/>
    <d v="2020-06-11T00:00:00"/>
    <x v="743"/>
    <x v="4"/>
    <n v="272.12"/>
    <n v="206.81"/>
  </r>
  <r>
    <n v="2567"/>
    <x v="2"/>
    <x v="0"/>
    <x v="4"/>
    <n v="54"/>
    <x v="737"/>
    <d v="2020-06-10T00:00:00"/>
    <x v="739"/>
    <x v="5"/>
    <n v="561.23"/>
    <n v="387.25"/>
  </r>
  <r>
    <n v="644601"/>
    <x v="0"/>
    <x v="2"/>
    <x v="2"/>
    <n v="6"/>
    <x v="737"/>
    <d v="2020-06-09T00:00:00"/>
    <x v="741"/>
    <x v="5"/>
    <n v="1833.39"/>
    <n v="1576.72"/>
  </r>
  <r>
    <n v="170300"/>
    <x v="1"/>
    <x v="3"/>
    <x v="4"/>
    <n v="314"/>
    <x v="738"/>
    <d v="2020-06-09T00:00:00"/>
    <x v="741"/>
    <x v="4"/>
    <n v="1468.29"/>
    <n v="1071.8499999999999"/>
  </r>
  <r>
    <n v="842287"/>
    <x v="1"/>
    <x v="2"/>
    <x v="5"/>
    <n v="339"/>
    <x v="738"/>
    <d v="2020-06-10T00:00:00"/>
    <x v="736"/>
    <x v="2"/>
    <n v="1810.25"/>
    <n v="923.23"/>
  </r>
  <r>
    <n v="313581"/>
    <x v="2"/>
    <x v="0"/>
    <x v="3"/>
    <n v="57"/>
    <x v="738"/>
    <d v="2020-06-12T00:00:00"/>
    <x v="741"/>
    <x v="2"/>
    <n v="1874.46"/>
    <n v="1612.04"/>
  </r>
  <r>
    <n v="109893"/>
    <x v="0"/>
    <x v="3"/>
    <x v="0"/>
    <n v="218"/>
    <x v="739"/>
    <d v="2020-06-11T00:00:00"/>
    <x v="744"/>
    <x v="0"/>
    <n v="158.26"/>
    <n v="113.95"/>
  </r>
  <r>
    <n v="571508"/>
    <x v="0"/>
    <x v="2"/>
    <x v="5"/>
    <n v="207"/>
    <x v="738"/>
    <d v="2020-06-10T00:00:00"/>
    <x v="745"/>
    <x v="2"/>
    <n v="1979.53"/>
    <n v="1544.03"/>
  </r>
  <r>
    <n v="939040"/>
    <x v="0"/>
    <x v="1"/>
    <x v="1"/>
    <n v="266"/>
    <x v="738"/>
    <d v="2020-06-10T00:00:00"/>
    <x v="739"/>
    <x v="0"/>
    <n v="370.61"/>
    <n v="207.54"/>
  </r>
  <r>
    <n v="976381"/>
    <x v="1"/>
    <x v="1"/>
    <x v="3"/>
    <n v="83"/>
    <x v="739"/>
    <d v="2020-06-11T00:00:00"/>
    <x v="745"/>
    <x v="0"/>
    <n v="1072.8699999999999"/>
    <n v="761.74"/>
  </r>
  <r>
    <n v="902842"/>
    <x v="3"/>
    <x v="0"/>
    <x v="1"/>
    <n v="75"/>
    <x v="738"/>
    <d v="2020-06-10T00:00:00"/>
    <x v="741"/>
    <x v="3"/>
    <n v="343.62"/>
    <n v="219.92"/>
  </r>
  <r>
    <n v="514129"/>
    <x v="3"/>
    <x v="2"/>
    <x v="1"/>
    <n v="188"/>
    <x v="739"/>
    <d v="2020-06-11T00:00:00"/>
    <x v="740"/>
    <x v="0"/>
    <n v="1895.19"/>
    <n v="1364.54"/>
  </r>
  <r>
    <n v="90689"/>
    <x v="1"/>
    <x v="2"/>
    <x v="5"/>
    <n v="298"/>
    <x v="738"/>
    <d v="2020-06-11T00:00:00"/>
    <x v="742"/>
    <x v="0"/>
    <n v="1755.48"/>
    <n v="1228.8399999999999"/>
  </r>
  <r>
    <n v="17465"/>
    <x v="0"/>
    <x v="0"/>
    <x v="2"/>
    <n v="156"/>
    <x v="739"/>
    <d v="2020-06-09T00:00:00"/>
    <x v="739"/>
    <x v="4"/>
    <n v="560.79"/>
    <n v="342.08"/>
  </r>
  <r>
    <n v="725408"/>
    <x v="1"/>
    <x v="3"/>
    <x v="0"/>
    <n v="171"/>
    <x v="739"/>
    <d v="2020-06-09T00:00:00"/>
    <x v="738"/>
    <x v="2"/>
    <n v="531.20000000000005"/>
    <n v="286.85000000000002"/>
  </r>
  <r>
    <n v="214920"/>
    <x v="0"/>
    <x v="3"/>
    <x v="5"/>
    <n v="144"/>
    <x v="740"/>
    <d v="2020-06-11T00:00:00"/>
    <x v="739"/>
    <x v="2"/>
    <n v="1029.55"/>
    <n v="607.42999999999995"/>
  </r>
  <r>
    <n v="297936"/>
    <x v="1"/>
    <x v="0"/>
    <x v="3"/>
    <n v="153"/>
    <x v="739"/>
    <d v="2020-06-10T00:00:00"/>
    <x v="745"/>
    <x v="4"/>
    <n v="1180.55"/>
    <n v="625.69000000000005"/>
  </r>
  <r>
    <n v="982405"/>
    <x v="1"/>
    <x v="3"/>
    <x v="3"/>
    <n v="48"/>
    <x v="740"/>
    <d v="2020-06-13T00:00:00"/>
    <x v="745"/>
    <x v="4"/>
    <n v="927.33"/>
    <n v="602.76"/>
  </r>
  <r>
    <n v="94585"/>
    <x v="0"/>
    <x v="3"/>
    <x v="3"/>
    <n v="24"/>
    <x v="739"/>
    <d v="2020-06-11T00:00:00"/>
    <x v="742"/>
    <x v="5"/>
    <n v="1114.98"/>
    <n v="981.18"/>
  </r>
  <r>
    <n v="884480"/>
    <x v="2"/>
    <x v="1"/>
    <x v="0"/>
    <n v="265"/>
    <x v="740"/>
    <d v="2020-06-11T00:00:00"/>
    <x v="743"/>
    <x v="5"/>
    <n v="337.68"/>
    <n v="314.04000000000002"/>
  </r>
  <r>
    <n v="805036"/>
    <x v="1"/>
    <x v="2"/>
    <x v="0"/>
    <n v="110"/>
    <x v="740"/>
    <d v="2020-06-12T00:00:00"/>
    <x v="739"/>
    <x v="5"/>
    <n v="350.84"/>
    <n v="245.59"/>
  </r>
  <r>
    <n v="704904"/>
    <x v="3"/>
    <x v="0"/>
    <x v="2"/>
    <n v="39"/>
    <x v="741"/>
    <d v="2020-06-14T00:00:00"/>
    <x v="746"/>
    <x v="1"/>
    <n v="1966.1"/>
    <n v="1258.3"/>
  </r>
  <r>
    <n v="825464"/>
    <x v="0"/>
    <x v="0"/>
    <x v="0"/>
    <n v="186"/>
    <x v="741"/>
    <d v="2020-06-12T00:00:00"/>
    <x v="744"/>
    <x v="2"/>
    <n v="1451.12"/>
    <n v="1015.78"/>
  </r>
  <r>
    <n v="348059"/>
    <x v="1"/>
    <x v="1"/>
    <x v="3"/>
    <n v="199"/>
    <x v="740"/>
    <d v="2020-06-14T00:00:00"/>
    <x v="747"/>
    <x v="3"/>
    <n v="1114.98"/>
    <n v="847.38"/>
  </r>
  <r>
    <n v="787089"/>
    <x v="2"/>
    <x v="1"/>
    <x v="4"/>
    <n v="241"/>
    <x v="741"/>
    <d v="2020-06-12T00:00:00"/>
    <x v="745"/>
    <x v="5"/>
    <n v="709.14"/>
    <n v="460.94"/>
  </r>
  <r>
    <n v="247549"/>
    <x v="2"/>
    <x v="1"/>
    <x v="3"/>
    <n v="309"/>
    <x v="741"/>
    <d v="2020-06-14T00:00:00"/>
    <x v="742"/>
    <x v="2"/>
    <n v="928.98"/>
    <n v="798.92"/>
  </r>
  <r>
    <n v="400556"/>
    <x v="0"/>
    <x v="2"/>
    <x v="3"/>
    <n v="51"/>
    <x v="741"/>
    <d v="2020-06-12T00:00:00"/>
    <x v="743"/>
    <x v="5"/>
    <n v="1331.28"/>
    <n v="745.52"/>
  </r>
  <r>
    <n v="530625"/>
    <x v="2"/>
    <x v="1"/>
    <x v="4"/>
    <n v="136"/>
    <x v="742"/>
    <d v="2020-06-13T00:00:00"/>
    <x v="742"/>
    <x v="0"/>
    <n v="391.81"/>
    <n v="301.69"/>
  </r>
  <r>
    <n v="505943"/>
    <x v="1"/>
    <x v="1"/>
    <x v="0"/>
    <n v="89"/>
    <x v="741"/>
    <d v="2020-06-12T00:00:00"/>
    <x v="745"/>
    <x v="0"/>
    <n v="844.01"/>
    <n v="666.77"/>
  </r>
  <r>
    <n v="440915"/>
    <x v="2"/>
    <x v="1"/>
    <x v="3"/>
    <n v="45"/>
    <x v="741"/>
    <d v="2020-06-15T00:00:00"/>
    <x v="744"/>
    <x v="1"/>
    <n v="1402.24"/>
    <n v="1262.02"/>
  </r>
  <r>
    <n v="653899"/>
    <x v="1"/>
    <x v="3"/>
    <x v="3"/>
    <n v="154"/>
    <x v="741"/>
    <d v="2020-06-14T00:00:00"/>
    <x v="743"/>
    <x v="3"/>
    <n v="492.44"/>
    <n v="413.65"/>
  </r>
  <r>
    <n v="702554"/>
    <x v="0"/>
    <x v="1"/>
    <x v="3"/>
    <n v="148"/>
    <x v="742"/>
    <d v="2020-06-13T00:00:00"/>
    <x v="744"/>
    <x v="3"/>
    <n v="1039.94"/>
    <n v="852.75"/>
  </r>
  <r>
    <n v="537381"/>
    <x v="1"/>
    <x v="2"/>
    <x v="4"/>
    <n v="285"/>
    <x v="741"/>
    <d v="2020-06-14T00:00:00"/>
    <x v="744"/>
    <x v="1"/>
    <n v="190.69"/>
    <n v="165.9"/>
  </r>
  <r>
    <n v="504883"/>
    <x v="1"/>
    <x v="1"/>
    <x v="3"/>
    <n v="317"/>
    <x v="741"/>
    <d v="2020-06-13T00:00:00"/>
    <x v="741"/>
    <x v="3"/>
    <n v="1098.18"/>
    <n v="911.49"/>
  </r>
  <r>
    <n v="539761"/>
    <x v="2"/>
    <x v="0"/>
    <x v="4"/>
    <n v="154"/>
    <x v="742"/>
    <d v="2020-06-16T00:00:00"/>
    <x v="748"/>
    <x v="5"/>
    <n v="893.11"/>
    <n v="741.28"/>
  </r>
  <r>
    <n v="207402"/>
    <x v="1"/>
    <x v="3"/>
    <x v="2"/>
    <n v="358"/>
    <x v="742"/>
    <d v="2020-06-16T00:00:00"/>
    <x v="743"/>
    <x v="4"/>
    <n v="543.48"/>
    <n v="423.91"/>
  </r>
  <r>
    <n v="181872"/>
    <x v="0"/>
    <x v="2"/>
    <x v="2"/>
    <n v="210"/>
    <x v="742"/>
    <d v="2020-06-13T00:00:00"/>
    <x v="742"/>
    <x v="0"/>
    <n v="1366.5"/>
    <n v="929.22"/>
  </r>
  <r>
    <n v="440392"/>
    <x v="1"/>
    <x v="2"/>
    <x v="2"/>
    <n v="66"/>
    <x v="742"/>
    <d v="2020-06-16T00:00:00"/>
    <x v="744"/>
    <x v="4"/>
    <n v="480.91"/>
    <n v="408.77"/>
  </r>
  <r>
    <n v="349673"/>
    <x v="0"/>
    <x v="0"/>
    <x v="0"/>
    <n v="224"/>
    <x v="743"/>
    <d v="2020-06-13T00:00:00"/>
    <x v="749"/>
    <x v="0"/>
    <n v="1498.08"/>
    <n v="1198.46"/>
  </r>
  <r>
    <n v="110878"/>
    <x v="1"/>
    <x v="2"/>
    <x v="2"/>
    <n v="94"/>
    <x v="743"/>
    <d v="2020-06-15T00:00:00"/>
    <x v="747"/>
    <x v="0"/>
    <n v="1237.49"/>
    <n v="742.49"/>
  </r>
  <r>
    <n v="416700"/>
    <x v="0"/>
    <x v="2"/>
    <x v="3"/>
    <n v="160"/>
    <x v="742"/>
    <d v="2020-06-15T00:00:00"/>
    <x v="745"/>
    <x v="3"/>
    <n v="192.81"/>
    <n v="113.76"/>
  </r>
  <r>
    <n v="500295"/>
    <x v="0"/>
    <x v="0"/>
    <x v="5"/>
    <n v="263"/>
    <x v="743"/>
    <d v="2020-06-15T00:00:00"/>
    <x v="749"/>
    <x v="3"/>
    <n v="1259.42"/>
    <n v="806.03"/>
  </r>
  <r>
    <n v="11493"/>
    <x v="1"/>
    <x v="1"/>
    <x v="4"/>
    <n v="313"/>
    <x v="743"/>
    <d v="2020-06-14T00:00:00"/>
    <x v="743"/>
    <x v="3"/>
    <n v="246.25"/>
    <n v="130.51"/>
  </r>
  <r>
    <n v="456461"/>
    <x v="0"/>
    <x v="3"/>
    <x v="0"/>
    <n v="75"/>
    <x v="743"/>
    <d v="2020-06-14T00:00:00"/>
    <x v="747"/>
    <x v="2"/>
    <n v="922.9"/>
    <n v="849.07"/>
  </r>
  <r>
    <n v="922309"/>
    <x v="0"/>
    <x v="3"/>
    <x v="2"/>
    <n v="295"/>
    <x v="743"/>
    <d v="2020-06-15T00:00:00"/>
    <x v="748"/>
    <x v="0"/>
    <n v="1371.77"/>
    <n v="905.37"/>
  </r>
  <r>
    <n v="125354"/>
    <x v="1"/>
    <x v="0"/>
    <x v="4"/>
    <n v="86"/>
    <x v="743"/>
    <d v="2020-06-14T00:00:00"/>
    <x v="746"/>
    <x v="5"/>
    <n v="546.32000000000005"/>
    <n v="437.06"/>
  </r>
  <r>
    <n v="48257"/>
    <x v="1"/>
    <x v="2"/>
    <x v="2"/>
    <n v="253"/>
    <x v="744"/>
    <d v="2020-06-15T00:00:00"/>
    <x v="749"/>
    <x v="4"/>
    <n v="1891.81"/>
    <n v="1532.37"/>
  </r>
  <r>
    <n v="58779"/>
    <x v="0"/>
    <x v="3"/>
    <x v="3"/>
    <n v="283"/>
    <x v="743"/>
    <d v="2020-06-14T00:00:00"/>
    <x v="744"/>
    <x v="5"/>
    <n v="1411.9"/>
    <n v="1214.23"/>
  </r>
  <r>
    <n v="543058"/>
    <x v="1"/>
    <x v="2"/>
    <x v="4"/>
    <n v="47"/>
    <x v="744"/>
    <d v="2020-06-14T00:00:00"/>
    <x v="744"/>
    <x v="5"/>
    <n v="329.43"/>
    <n v="240.48"/>
  </r>
  <r>
    <n v="107044"/>
    <x v="0"/>
    <x v="2"/>
    <x v="3"/>
    <n v="159"/>
    <x v="743"/>
    <d v="2020-06-14T00:00:00"/>
    <x v="747"/>
    <x v="3"/>
    <n v="717.95"/>
    <n v="581.54"/>
  </r>
  <r>
    <n v="395544"/>
    <x v="1"/>
    <x v="2"/>
    <x v="0"/>
    <n v="307"/>
    <x v="743"/>
    <d v="2020-06-17T00:00:00"/>
    <x v="747"/>
    <x v="2"/>
    <n v="1859.08"/>
    <n v="1059.68"/>
  </r>
  <r>
    <n v="708306"/>
    <x v="0"/>
    <x v="3"/>
    <x v="0"/>
    <n v="131"/>
    <x v="745"/>
    <d v="2020-06-18T00:00:00"/>
    <x v="748"/>
    <x v="5"/>
    <n v="565.66999999999996"/>
    <n v="424.25"/>
  </r>
  <r>
    <n v="135073"/>
    <x v="1"/>
    <x v="2"/>
    <x v="2"/>
    <n v="193"/>
    <x v="745"/>
    <d v="2020-06-16T00:00:00"/>
    <x v="748"/>
    <x v="1"/>
    <n v="1442.37"/>
    <n v="908.69"/>
  </r>
  <r>
    <n v="609299"/>
    <x v="0"/>
    <x v="0"/>
    <x v="1"/>
    <n v="8"/>
    <x v="744"/>
    <d v="2020-06-15T00:00:00"/>
    <x v="745"/>
    <x v="3"/>
    <n v="878.46"/>
    <n v="623.71"/>
  </r>
  <r>
    <n v="89519"/>
    <x v="2"/>
    <x v="0"/>
    <x v="2"/>
    <n v="356"/>
    <x v="744"/>
    <d v="2020-06-18T00:00:00"/>
    <x v="747"/>
    <x v="2"/>
    <n v="360.42"/>
    <n v="284.73"/>
  </r>
  <r>
    <n v="895541"/>
    <x v="1"/>
    <x v="1"/>
    <x v="3"/>
    <n v="187"/>
    <x v="745"/>
    <d v="2020-06-17T00:00:00"/>
    <x v="746"/>
    <x v="5"/>
    <n v="1496.61"/>
    <n v="1167.3599999999999"/>
  </r>
  <r>
    <n v="298227"/>
    <x v="1"/>
    <x v="1"/>
    <x v="2"/>
    <n v="245"/>
    <x v="745"/>
    <d v="2020-06-18T00:00:00"/>
    <x v="750"/>
    <x v="1"/>
    <n v="292.89"/>
    <n v="231.38"/>
  </r>
  <r>
    <n v="966980"/>
    <x v="0"/>
    <x v="0"/>
    <x v="4"/>
    <n v="22"/>
    <x v="744"/>
    <d v="2020-06-18T00:00:00"/>
    <x v="750"/>
    <x v="0"/>
    <n v="1402.24"/>
    <n v="855.37"/>
  </r>
  <r>
    <n v="713406"/>
    <x v="0"/>
    <x v="2"/>
    <x v="5"/>
    <n v="266"/>
    <x v="746"/>
    <d v="2020-06-16T00:00:00"/>
    <x v="751"/>
    <x v="4"/>
    <n v="979.75"/>
    <n v="558.46"/>
  </r>
  <r>
    <n v="192428"/>
    <x v="1"/>
    <x v="1"/>
    <x v="0"/>
    <n v="323"/>
    <x v="745"/>
    <d v="2020-06-17T00:00:00"/>
    <x v="751"/>
    <x v="2"/>
    <n v="1205.04"/>
    <n v="662.77"/>
  </r>
  <r>
    <n v="137583"/>
    <x v="3"/>
    <x v="2"/>
    <x v="5"/>
    <n v="334"/>
    <x v="745"/>
    <d v="2020-06-16T00:00:00"/>
    <x v="744"/>
    <x v="4"/>
    <n v="176.7"/>
    <n v="104.25"/>
  </r>
  <r>
    <n v="61019"/>
    <x v="0"/>
    <x v="2"/>
    <x v="4"/>
    <n v="195"/>
    <x v="746"/>
    <d v="2020-06-16T00:00:00"/>
    <x v="744"/>
    <x v="4"/>
    <n v="712.27"/>
    <n v="612.54999999999995"/>
  </r>
  <r>
    <n v="243431"/>
    <x v="0"/>
    <x v="0"/>
    <x v="0"/>
    <n v="356"/>
    <x v="745"/>
    <d v="2020-06-17T00:00:00"/>
    <x v="749"/>
    <x v="0"/>
    <n v="893"/>
    <n v="767.98"/>
  </r>
  <r>
    <n v="82902"/>
    <x v="3"/>
    <x v="0"/>
    <x v="5"/>
    <n v="155"/>
    <x v="745"/>
    <d v="2020-06-18T00:00:00"/>
    <x v="747"/>
    <x v="4"/>
    <n v="1716.73"/>
    <n v="944.2"/>
  </r>
  <r>
    <n v="458796"/>
    <x v="1"/>
    <x v="3"/>
    <x v="3"/>
    <n v="256"/>
    <x v="747"/>
    <d v="2020-06-20T00:00:00"/>
    <x v="752"/>
    <x v="0"/>
    <n v="1683.46"/>
    <n v="1245.76"/>
  </r>
  <r>
    <n v="929307"/>
    <x v="0"/>
    <x v="0"/>
    <x v="0"/>
    <n v="61"/>
    <x v="747"/>
    <d v="2020-06-20T00:00:00"/>
    <x v="750"/>
    <x v="5"/>
    <n v="480.97"/>
    <n v="452.11"/>
  </r>
  <r>
    <n v="382344"/>
    <x v="1"/>
    <x v="3"/>
    <x v="3"/>
    <n v="118"/>
    <x v="747"/>
    <d v="2020-06-17T00:00:00"/>
    <x v="749"/>
    <x v="0"/>
    <n v="1896.09"/>
    <n v="1061.81"/>
  </r>
  <r>
    <n v="881633"/>
    <x v="2"/>
    <x v="1"/>
    <x v="5"/>
    <n v="314"/>
    <x v="746"/>
    <d v="2020-06-19T00:00:00"/>
    <x v="749"/>
    <x v="5"/>
    <n v="1951.5"/>
    <n v="1053.81"/>
  </r>
  <r>
    <n v="308097"/>
    <x v="0"/>
    <x v="1"/>
    <x v="0"/>
    <n v="72"/>
    <x v="746"/>
    <d v="2020-06-20T00:00:00"/>
    <x v="751"/>
    <x v="3"/>
    <n v="1790.29"/>
    <n v="1593.36"/>
  </r>
  <r>
    <n v="721724"/>
    <x v="2"/>
    <x v="2"/>
    <x v="1"/>
    <n v="193"/>
    <x v="747"/>
    <d v="2020-06-19T00:00:00"/>
    <x v="750"/>
    <x v="1"/>
    <n v="246.25"/>
    <n v="160.06"/>
  </r>
  <r>
    <n v="514919"/>
    <x v="3"/>
    <x v="3"/>
    <x v="5"/>
    <n v="333"/>
    <x v="746"/>
    <d v="2020-06-20T00:00:00"/>
    <x v="753"/>
    <x v="4"/>
    <n v="246.25"/>
    <n v="187.15"/>
  </r>
  <r>
    <n v="65958"/>
    <x v="0"/>
    <x v="3"/>
    <x v="0"/>
    <n v="129"/>
    <x v="746"/>
    <d v="2020-06-19T00:00:00"/>
    <x v="747"/>
    <x v="5"/>
    <n v="527.55999999999995"/>
    <n v="358.74"/>
  </r>
  <r>
    <n v="730931"/>
    <x v="0"/>
    <x v="1"/>
    <x v="1"/>
    <n v="70"/>
    <x v="747"/>
    <d v="2020-06-17T00:00:00"/>
    <x v="746"/>
    <x v="3"/>
    <n v="1268.92"/>
    <n v="850.18"/>
  </r>
  <r>
    <n v="50413"/>
    <x v="0"/>
    <x v="0"/>
    <x v="5"/>
    <n v="121"/>
    <x v="747"/>
    <d v="2020-06-21T00:00:00"/>
    <x v="754"/>
    <x v="3"/>
    <n v="220.85"/>
    <n v="159.01"/>
  </r>
  <r>
    <n v="759486"/>
    <x v="2"/>
    <x v="1"/>
    <x v="0"/>
    <n v="141"/>
    <x v="748"/>
    <d v="2020-06-18T00:00:00"/>
    <x v="749"/>
    <x v="4"/>
    <n v="1862.1"/>
    <n v="1042.78"/>
  </r>
  <r>
    <n v="494755"/>
    <x v="0"/>
    <x v="2"/>
    <x v="3"/>
    <n v="186"/>
    <x v="747"/>
    <d v="2020-06-20T00:00:00"/>
    <x v="753"/>
    <x v="5"/>
    <n v="1161.58"/>
    <n v="789.87"/>
  </r>
  <r>
    <n v="526199"/>
    <x v="0"/>
    <x v="2"/>
    <x v="5"/>
    <n v="80"/>
    <x v="748"/>
    <d v="2020-06-19T00:00:00"/>
    <x v="750"/>
    <x v="2"/>
    <n v="411.93"/>
    <n v="251.28"/>
  </r>
  <r>
    <n v="964561"/>
    <x v="0"/>
    <x v="3"/>
    <x v="3"/>
    <n v="11"/>
    <x v="748"/>
    <d v="2020-06-18T00:00:00"/>
    <x v="747"/>
    <x v="2"/>
    <n v="1202.57"/>
    <n v="1142.44"/>
  </r>
  <r>
    <n v="24332"/>
    <x v="3"/>
    <x v="3"/>
    <x v="4"/>
    <n v="74"/>
    <x v="748"/>
    <d v="2020-06-21T00:00:00"/>
    <x v="750"/>
    <x v="3"/>
    <n v="1903.31"/>
    <n v="1218.1199999999999"/>
  </r>
  <r>
    <n v="439617"/>
    <x v="0"/>
    <x v="0"/>
    <x v="2"/>
    <n v="195"/>
    <x v="748"/>
    <d v="2020-06-21T00:00:00"/>
    <x v="751"/>
    <x v="4"/>
    <n v="730.52"/>
    <n v="445.62"/>
  </r>
  <r>
    <n v="885915"/>
    <x v="0"/>
    <x v="1"/>
    <x v="4"/>
    <n v="350"/>
    <x v="749"/>
    <d v="2020-06-20T00:00:00"/>
    <x v="748"/>
    <x v="2"/>
    <n v="1181.57"/>
    <n v="945.26"/>
  </r>
  <r>
    <n v="313327"/>
    <x v="0"/>
    <x v="3"/>
    <x v="4"/>
    <n v="238"/>
    <x v="748"/>
    <d v="2020-06-22T00:00:00"/>
    <x v="754"/>
    <x v="2"/>
    <n v="1371.77"/>
    <n v="823.06"/>
  </r>
  <r>
    <n v="864355"/>
    <x v="2"/>
    <x v="1"/>
    <x v="5"/>
    <n v="45"/>
    <x v="749"/>
    <d v="2020-06-20T00:00:00"/>
    <x v="750"/>
    <x v="0"/>
    <n v="1339.99"/>
    <n v="1259.5899999999999"/>
  </r>
  <r>
    <n v="744237"/>
    <x v="0"/>
    <x v="0"/>
    <x v="2"/>
    <n v="259"/>
    <x v="748"/>
    <d v="2020-06-22T00:00:00"/>
    <x v="755"/>
    <x v="2"/>
    <n v="706.62"/>
    <n v="635.96"/>
  </r>
  <r>
    <n v="73998"/>
    <x v="3"/>
    <x v="2"/>
    <x v="0"/>
    <n v="319"/>
    <x v="748"/>
    <d v="2020-06-21T00:00:00"/>
    <x v="748"/>
    <x v="3"/>
    <n v="650.66999999999996"/>
    <n v="409.92"/>
  </r>
  <r>
    <n v="987010"/>
    <x v="0"/>
    <x v="0"/>
    <x v="2"/>
    <n v="308"/>
    <x v="749"/>
    <d v="2020-06-19T00:00:00"/>
    <x v="750"/>
    <x v="1"/>
    <n v="1331.28"/>
    <n v="692.27"/>
  </r>
  <r>
    <n v="318075"/>
    <x v="1"/>
    <x v="2"/>
    <x v="3"/>
    <n v="361"/>
    <x v="749"/>
    <d v="2020-06-19T00:00:00"/>
    <x v="747"/>
    <x v="1"/>
    <n v="1012.07"/>
    <n v="627.48"/>
  </r>
  <r>
    <n v="547023"/>
    <x v="1"/>
    <x v="1"/>
    <x v="2"/>
    <n v="31"/>
    <x v="749"/>
    <d v="2020-06-21T00:00:00"/>
    <x v="752"/>
    <x v="5"/>
    <n v="1845.45"/>
    <n v="1162.6300000000001"/>
  </r>
  <r>
    <n v="885958"/>
    <x v="0"/>
    <x v="3"/>
    <x v="4"/>
    <n v="41"/>
    <x v="748"/>
    <d v="2020-06-21T00:00:00"/>
    <x v="751"/>
    <x v="1"/>
    <n v="616.16999999999996"/>
    <n v="523.74"/>
  </r>
  <r>
    <n v="842212"/>
    <x v="2"/>
    <x v="1"/>
    <x v="2"/>
    <n v="85"/>
    <x v="750"/>
    <d v="2020-06-23T00:00:00"/>
    <x v="752"/>
    <x v="2"/>
    <n v="1526.13"/>
    <n v="1266.69"/>
  </r>
  <r>
    <n v="285216"/>
    <x v="1"/>
    <x v="1"/>
    <x v="1"/>
    <n v="259"/>
    <x v="749"/>
    <d v="2020-06-20T00:00:00"/>
    <x v="756"/>
    <x v="4"/>
    <n v="974.1"/>
    <n v="818.24"/>
  </r>
  <r>
    <n v="900688"/>
    <x v="1"/>
    <x v="2"/>
    <x v="5"/>
    <n v="166"/>
    <x v="750"/>
    <d v="2020-06-23T00:00:00"/>
    <x v="756"/>
    <x v="0"/>
    <n v="1438.22"/>
    <n v="1236.8699999999999"/>
  </r>
  <r>
    <n v="823920"/>
    <x v="2"/>
    <x v="1"/>
    <x v="5"/>
    <n v="234"/>
    <x v="749"/>
    <d v="2020-06-21T00:00:00"/>
    <x v="750"/>
    <x v="2"/>
    <n v="1071.03"/>
    <n v="685.46"/>
  </r>
  <r>
    <n v="585878"/>
    <x v="2"/>
    <x v="0"/>
    <x v="3"/>
    <n v="2"/>
    <x v="749"/>
    <d v="2020-06-20T00:00:00"/>
    <x v="752"/>
    <x v="2"/>
    <n v="869.63"/>
    <n v="643.53"/>
  </r>
  <r>
    <n v="830245"/>
    <x v="0"/>
    <x v="2"/>
    <x v="0"/>
    <n v="212"/>
    <x v="749"/>
    <d v="2020-06-23T00:00:00"/>
    <x v="755"/>
    <x v="2"/>
    <n v="893.11"/>
    <n v="741.28"/>
  </r>
  <r>
    <n v="567413"/>
    <x v="3"/>
    <x v="0"/>
    <x v="4"/>
    <n v="192"/>
    <x v="749"/>
    <d v="2020-06-22T00:00:00"/>
    <x v="752"/>
    <x v="5"/>
    <n v="191.39"/>
    <n v="128.22999999999999"/>
  </r>
  <r>
    <n v="706017"/>
    <x v="2"/>
    <x v="1"/>
    <x v="3"/>
    <n v="228"/>
    <x v="750"/>
    <d v="2020-06-21T00:00:00"/>
    <x v="750"/>
    <x v="4"/>
    <n v="1833.88"/>
    <n v="1503.78"/>
  </r>
  <r>
    <n v="554230"/>
    <x v="1"/>
    <x v="2"/>
    <x v="4"/>
    <n v="260"/>
    <x v="750"/>
    <d v="2020-06-20T00:00:00"/>
    <x v="748"/>
    <x v="0"/>
    <n v="1978.16"/>
    <n v="1760.56"/>
  </r>
  <r>
    <n v="877668"/>
    <x v="1"/>
    <x v="1"/>
    <x v="0"/>
    <n v="275"/>
    <x v="750"/>
    <d v="2020-06-22T00:00:00"/>
    <x v="754"/>
    <x v="2"/>
    <n v="213.34"/>
    <n v="134.4"/>
  </r>
  <r>
    <n v="396929"/>
    <x v="0"/>
    <x v="0"/>
    <x v="1"/>
    <n v="146"/>
    <x v="750"/>
    <d v="2020-06-24T00:00:00"/>
    <x v="755"/>
    <x v="5"/>
    <n v="1879.97"/>
    <n v="1673.17"/>
  </r>
  <r>
    <n v="282336"/>
    <x v="0"/>
    <x v="3"/>
    <x v="3"/>
    <n v="29"/>
    <x v="750"/>
    <d v="2020-06-24T00:00:00"/>
    <x v="756"/>
    <x v="2"/>
    <n v="644.5"/>
    <n v="406.04"/>
  </r>
  <r>
    <n v="984715"/>
    <x v="0"/>
    <x v="2"/>
    <x v="1"/>
    <n v="129"/>
    <x v="751"/>
    <d v="2020-06-22T00:00:00"/>
    <x v="756"/>
    <x v="0"/>
    <n v="1202.3699999999999"/>
    <n v="973.92"/>
  </r>
  <r>
    <n v="136202"/>
    <x v="3"/>
    <x v="3"/>
    <x v="2"/>
    <n v="6"/>
    <x v="750"/>
    <d v="2020-06-21T00:00:00"/>
    <x v="750"/>
    <x v="3"/>
    <n v="1602.14"/>
    <n v="1153.54"/>
  </r>
  <r>
    <n v="201542"/>
    <x v="3"/>
    <x v="0"/>
    <x v="4"/>
    <n v="94"/>
    <x v="750"/>
    <d v="2020-06-21T00:00:00"/>
    <x v="752"/>
    <x v="3"/>
    <n v="493.59"/>
    <n v="271.47000000000003"/>
  </r>
  <r>
    <n v="107348"/>
    <x v="0"/>
    <x v="3"/>
    <x v="3"/>
    <n v="283"/>
    <x v="751"/>
    <d v="2020-06-21T00:00:00"/>
    <x v="753"/>
    <x v="1"/>
    <n v="1790.24"/>
    <n v="1342.68"/>
  </r>
  <r>
    <n v="175353"/>
    <x v="1"/>
    <x v="2"/>
    <x v="4"/>
    <n v="265"/>
    <x v="751"/>
    <d v="2020-06-22T00:00:00"/>
    <x v="754"/>
    <x v="5"/>
    <n v="651.74"/>
    <n v="436.67"/>
  </r>
  <r>
    <n v="673427"/>
    <x v="0"/>
    <x v="1"/>
    <x v="4"/>
    <n v="303"/>
    <x v="751"/>
    <d v="2020-06-24T00:00:00"/>
    <x v="752"/>
    <x v="5"/>
    <n v="1340.35"/>
    <n v="857.82"/>
  </r>
  <r>
    <n v="721808"/>
    <x v="0"/>
    <x v="0"/>
    <x v="5"/>
    <n v="120"/>
    <x v="751"/>
    <d v="2020-06-22T00:00:00"/>
    <x v="754"/>
    <x v="4"/>
    <n v="1202.3699999999999"/>
    <n v="1046.06"/>
  </r>
  <r>
    <n v="229323"/>
    <x v="1"/>
    <x v="2"/>
    <x v="4"/>
    <n v="122"/>
    <x v="751"/>
    <d v="2020-06-24T00:00:00"/>
    <x v="753"/>
    <x v="0"/>
    <n v="994"/>
    <n v="795.2"/>
  </r>
  <r>
    <n v="602594"/>
    <x v="2"/>
    <x v="0"/>
    <x v="1"/>
    <n v="356"/>
    <x v="751"/>
    <d v="2020-06-22T00:00:00"/>
    <x v="755"/>
    <x v="3"/>
    <n v="308.58999999999997"/>
    <n v="265.39"/>
  </r>
  <r>
    <n v="642037"/>
    <x v="2"/>
    <x v="1"/>
    <x v="0"/>
    <n v="197"/>
    <x v="752"/>
    <d v="2020-06-23T00:00:00"/>
    <x v="753"/>
    <x v="1"/>
    <n v="300.74"/>
    <n v="183.45"/>
  </r>
  <r>
    <n v="337968"/>
    <x v="1"/>
    <x v="2"/>
    <x v="0"/>
    <n v="28"/>
    <x v="751"/>
    <d v="2020-06-23T00:00:00"/>
    <x v="756"/>
    <x v="4"/>
    <n v="224.17"/>
    <n v="172.61"/>
  </r>
  <r>
    <n v="930077"/>
    <x v="1"/>
    <x v="1"/>
    <x v="1"/>
    <n v="247"/>
    <x v="751"/>
    <d v="2020-06-23T00:00:00"/>
    <x v="750"/>
    <x v="2"/>
    <n v="260.64"/>
    <n v="182.45"/>
  </r>
  <r>
    <n v="800382"/>
    <x v="1"/>
    <x v="2"/>
    <x v="2"/>
    <n v="158"/>
    <x v="753"/>
    <d v="2020-06-26T00:00:00"/>
    <x v="757"/>
    <x v="4"/>
    <n v="1799.83"/>
    <n v="1169.8900000000001"/>
  </r>
  <r>
    <n v="238535"/>
    <x v="2"/>
    <x v="3"/>
    <x v="1"/>
    <n v="350"/>
    <x v="752"/>
    <d v="2020-06-23T00:00:00"/>
    <x v="753"/>
    <x v="3"/>
    <n v="1314.61"/>
    <n v="683.6"/>
  </r>
  <r>
    <n v="395332"/>
    <x v="3"/>
    <x v="0"/>
    <x v="5"/>
    <n v="246"/>
    <x v="752"/>
    <d v="2020-06-25T00:00:00"/>
    <x v="754"/>
    <x v="5"/>
    <n v="176.7"/>
    <n v="121.92"/>
  </r>
  <r>
    <n v="332008"/>
    <x v="0"/>
    <x v="3"/>
    <x v="0"/>
    <n v="224"/>
    <x v="752"/>
    <d v="2020-06-24T00:00:00"/>
    <x v="755"/>
    <x v="5"/>
    <n v="168.18"/>
    <n v="100.91"/>
  </r>
  <r>
    <n v="678855"/>
    <x v="3"/>
    <x v="2"/>
    <x v="4"/>
    <n v="261"/>
    <x v="753"/>
    <d v="2020-06-26T00:00:00"/>
    <x v="758"/>
    <x v="0"/>
    <n v="1272.93"/>
    <n v="725.57"/>
  </r>
  <r>
    <n v="422183"/>
    <x v="1"/>
    <x v="2"/>
    <x v="2"/>
    <n v="28"/>
    <x v="752"/>
    <d v="2020-06-25T00:00:00"/>
    <x v="756"/>
    <x v="4"/>
    <n v="1442.37"/>
    <n v="1197.17"/>
  </r>
  <r>
    <n v="580923"/>
    <x v="0"/>
    <x v="3"/>
    <x v="1"/>
    <n v="246"/>
    <x v="753"/>
    <d v="2020-06-23T00:00:00"/>
    <x v="758"/>
    <x v="3"/>
    <n v="1641.66"/>
    <n v="886.5"/>
  </r>
  <r>
    <n v="495533"/>
    <x v="0"/>
    <x v="0"/>
    <x v="4"/>
    <n v="282"/>
    <x v="753"/>
    <d v="2020-06-24T00:00:00"/>
    <x v="758"/>
    <x v="3"/>
    <n v="1790.74"/>
    <n v="1038.6300000000001"/>
  </r>
  <r>
    <n v="173024"/>
    <x v="1"/>
    <x v="3"/>
    <x v="1"/>
    <n v="4"/>
    <x v="753"/>
    <d v="2020-06-26T00:00:00"/>
    <x v="755"/>
    <x v="2"/>
    <n v="1953.64"/>
    <n v="1250.33"/>
  </r>
  <r>
    <n v="59425"/>
    <x v="0"/>
    <x v="0"/>
    <x v="2"/>
    <n v="42"/>
    <x v="752"/>
    <d v="2020-06-24T00:00:00"/>
    <x v="753"/>
    <x v="2"/>
    <n v="1152.07"/>
    <n v="679.72"/>
  </r>
  <r>
    <n v="865306"/>
    <x v="2"/>
    <x v="1"/>
    <x v="5"/>
    <n v="365"/>
    <x v="754"/>
    <d v="2020-06-25T00:00:00"/>
    <x v="754"/>
    <x v="2"/>
    <n v="540.25"/>
    <n v="351.16"/>
  </r>
  <r>
    <n v="346396"/>
    <x v="1"/>
    <x v="3"/>
    <x v="4"/>
    <n v="260"/>
    <x v="754"/>
    <d v="2020-06-24T00:00:00"/>
    <x v="758"/>
    <x v="3"/>
    <n v="1331.28"/>
    <n v="1264.72"/>
  </r>
  <r>
    <n v="722960"/>
    <x v="0"/>
    <x v="3"/>
    <x v="2"/>
    <n v="256"/>
    <x v="754"/>
    <d v="2020-06-24T00:00:00"/>
    <x v="757"/>
    <x v="0"/>
    <n v="1386.25"/>
    <n v="720.85"/>
  </r>
  <r>
    <n v="298287"/>
    <x v="2"/>
    <x v="0"/>
    <x v="4"/>
    <n v="283"/>
    <x v="753"/>
    <d v="2020-06-25T00:00:00"/>
    <x v="756"/>
    <x v="2"/>
    <n v="1012.07"/>
    <n v="617.36"/>
  </r>
  <r>
    <n v="290236"/>
    <x v="2"/>
    <x v="3"/>
    <x v="4"/>
    <n v="42"/>
    <x v="753"/>
    <d v="2020-06-26T00:00:00"/>
    <x v="756"/>
    <x v="2"/>
    <n v="1877.7"/>
    <n v="1520.94"/>
  </r>
  <r>
    <n v="973245"/>
    <x v="0"/>
    <x v="1"/>
    <x v="3"/>
    <n v="121"/>
    <x v="754"/>
    <d v="2020-06-27T00:00:00"/>
    <x v="759"/>
    <x v="5"/>
    <n v="375.99"/>
    <n v="300.79000000000002"/>
  </r>
  <r>
    <n v="556242"/>
    <x v="0"/>
    <x v="2"/>
    <x v="2"/>
    <n v="54"/>
    <x v="754"/>
    <d v="2020-06-25T00:00:00"/>
    <x v="752"/>
    <x v="3"/>
    <n v="1896.09"/>
    <n v="1061.81"/>
  </r>
  <r>
    <n v="315564"/>
    <x v="0"/>
    <x v="0"/>
    <x v="0"/>
    <n v="271"/>
    <x v="755"/>
    <d v="2020-06-27T00:00:00"/>
    <x v="757"/>
    <x v="1"/>
    <n v="337.68"/>
    <n v="307.29000000000002"/>
  </r>
  <r>
    <n v="379116"/>
    <x v="2"/>
    <x v="1"/>
    <x v="1"/>
    <n v="187"/>
    <x v="755"/>
    <d v="2020-06-27T00:00:00"/>
    <x v="760"/>
    <x v="0"/>
    <n v="705.26"/>
    <n v="373.79"/>
  </r>
  <r>
    <n v="196777"/>
    <x v="1"/>
    <x v="2"/>
    <x v="4"/>
    <n v="183"/>
    <x v="755"/>
    <d v="2020-06-26T00:00:00"/>
    <x v="760"/>
    <x v="0"/>
    <n v="1802.91"/>
    <n v="1135.83"/>
  </r>
  <r>
    <n v="412132"/>
    <x v="0"/>
    <x v="3"/>
    <x v="3"/>
    <n v="298"/>
    <x v="754"/>
    <d v="2020-06-28T00:00:00"/>
    <x v="757"/>
    <x v="2"/>
    <n v="538.84"/>
    <n v="474.18"/>
  </r>
  <r>
    <n v="15860"/>
    <x v="0"/>
    <x v="0"/>
    <x v="3"/>
    <n v="174"/>
    <x v="754"/>
    <d v="2020-06-28T00:00:00"/>
    <x v="758"/>
    <x v="2"/>
    <n v="1259.42"/>
    <n v="1133.48"/>
  </r>
  <r>
    <n v="46267"/>
    <x v="3"/>
    <x v="3"/>
    <x v="2"/>
    <n v="138"/>
    <x v="754"/>
    <d v="2020-06-28T00:00:00"/>
    <x v="761"/>
    <x v="5"/>
    <n v="1104.44"/>
    <n v="1049.22"/>
  </r>
  <r>
    <n v="40229"/>
    <x v="3"/>
    <x v="2"/>
    <x v="2"/>
    <n v="350"/>
    <x v="754"/>
    <d v="2020-06-27T00:00:00"/>
    <x v="760"/>
    <x v="5"/>
    <n v="1339.32"/>
    <n v="776.81"/>
  </r>
  <r>
    <n v="580949"/>
    <x v="0"/>
    <x v="2"/>
    <x v="2"/>
    <n v="202"/>
    <x v="754"/>
    <d v="2020-06-26T00:00:00"/>
    <x v="756"/>
    <x v="2"/>
    <n v="1935.93"/>
    <n v="1297.07"/>
  </r>
  <r>
    <n v="166494"/>
    <x v="1"/>
    <x v="2"/>
    <x v="4"/>
    <n v="76"/>
    <x v="755"/>
    <d v="2020-06-28T00:00:00"/>
    <x v="755"/>
    <x v="2"/>
    <n v="298.7"/>
    <n v="262.86"/>
  </r>
  <r>
    <n v="46326"/>
    <x v="1"/>
    <x v="1"/>
    <x v="0"/>
    <n v="209"/>
    <x v="756"/>
    <d v="2020-06-29T00:00:00"/>
    <x v="760"/>
    <x v="2"/>
    <n v="1140.45"/>
    <n v="593.03"/>
  </r>
  <r>
    <n v="959241"/>
    <x v="3"/>
    <x v="3"/>
    <x v="2"/>
    <n v="158"/>
    <x v="756"/>
    <d v="2020-06-29T00:00:00"/>
    <x v="759"/>
    <x v="4"/>
    <n v="1034.3599999999999"/>
    <n v="724.05"/>
  </r>
  <r>
    <n v="188383"/>
    <x v="3"/>
    <x v="2"/>
    <x v="4"/>
    <n v="76"/>
    <x v="755"/>
    <d v="2020-06-28T00:00:00"/>
    <x v="757"/>
    <x v="3"/>
    <n v="1468.29"/>
    <n v="895.66"/>
  </r>
  <r>
    <n v="779293"/>
    <x v="0"/>
    <x v="1"/>
    <x v="2"/>
    <n v="82"/>
    <x v="756"/>
    <d v="2020-06-28T00:00:00"/>
    <x v="761"/>
    <x v="3"/>
    <n v="796.25"/>
    <n v="684.78"/>
  </r>
  <r>
    <n v="396746"/>
    <x v="0"/>
    <x v="0"/>
    <x v="1"/>
    <n v="298"/>
    <x v="756"/>
    <d v="2020-06-28T00:00:00"/>
    <x v="762"/>
    <x v="5"/>
    <n v="403.07"/>
    <n v="322.45999999999998"/>
  </r>
  <r>
    <n v="301527"/>
    <x v="1"/>
    <x v="1"/>
    <x v="2"/>
    <n v="24"/>
    <x v="756"/>
    <d v="2020-06-30T00:00:00"/>
    <x v="762"/>
    <x v="3"/>
    <n v="499.83"/>
    <n v="439.85"/>
  </r>
  <r>
    <n v="450623"/>
    <x v="1"/>
    <x v="3"/>
    <x v="3"/>
    <n v="162"/>
    <x v="756"/>
    <d v="2020-06-27T00:00:00"/>
    <x v="758"/>
    <x v="5"/>
    <n v="1706.2"/>
    <n v="904.29"/>
  </r>
  <r>
    <n v="53073"/>
    <x v="1"/>
    <x v="1"/>
    <x v="0"/>
    <n v="132"/>
    <x v="756"/>
    <d v="2020-06-28T00:00:00"/>
    <x v="755"/>
    <x v="4"/>
    <n v="1072.71"/>
    <n v="847.44"/>
  </r>
  <r>
    <n v="100424"/>
    <x v="1"/>
    <x v="2"/>
    <x v="2"/>
    <n v="58"/>
    <x v="756"/>
    <d v="2020-06-27T00:00:00"/>
    <x v="762"/>
    <x v="1"/>
    <n v="1503.81"/>
    <n v="1428.62"/>
  </r>
  <r>
    <n v="282728"/>
    <x v="2"/>
    <x v="1"/>
    <x v="4"/>
    <n v="11"/>
    <x v="757"/>
    <d v="2020-06-28T00:00:00"/>
    <x v="755"/>
    <x v="5"/>
    <n v="1380.04"/>
    <n v="952.23"/>
  </r>
  <r>
    <n v="224955"/>
    <x v="0"/>
    <x v="1"/>
    <x v="3"/>
    <n v="293"/>
    <x v="756"/>
    <d v="2020-06-30T00:00:00"/>
    <x v="759"/>
    <x v="4"/>
    <n v="564.53"/>
    <n v="361.3"/>
  </r>
  <r>
    <n v="481279"/>
    <x v="3"/>
    <x v="3"/>
    <x v="5"/>
    <n v="285"/>
    <x v="756"/>
    <d v="2020-06-27T00:00:00"/>
    <x v="760"/>
    <x v="0"/>
    <n v="1111.19"/>
    <n v="755.61"/>
  </r>
  <r>
    <n v="255560"/>
    <x v="0"/>
    <x v="0"/>
    <x v="3"/>
    <n v="248"/>
    <x v="756"/>
    <d v="2020-06-29T00:00:00"/>
    <x v="762"/>
    <x v="3"/>
    <n v="168.18"/>
    <n v="144.63"/>
  </r>
  <r>
    <n v="990211"/>
    <x v="2"/>
    <x v="3"/>
    <x v="0"/>
    <n v="155"/>
    <x v="758"/>
    <d v="2020-06-28T00:00:00"/>
    <x v="761"/>
    <x v="4"/>
    <n v="857.9"/>
    <n v="626.27"/>
  </r>
  <r>
    <n v="132262"/>
    <x v="1"/>
    <x v="1"/>
    <x v="4"/>
    <n v="19"/>
    <x v="757"/>
    <d v="2020-06-28T00:00:00"/>
    <x v="759"/>
    <x v="5"/>
    <n v="1333.45"/>
    <n v="813.4"/>
  </r>
  <r>
    <n v="971755"/>
    <x v="0"/>
    <x v="2"/>
    <x v="4"/>
    <n v="360"/>
    <x v="757"/>
    <d v="2020-06-28T00:00:00"/>
    <x v="762"/>
    <x v="3"/>
    <n v="546.32000000000005"/>
    <n v="311.39999999999998"/>
  </r>
  <r>
    <n v="54820"/>
    <x v="1"/>
    <x v="2"/>
    <x v="5"/>
    <n v="151"/>
    <x v="757"/>
    <d v="2020-06-28T00:00:00"/>
    <x v="757"/>
    <x v="2"/>
    <n v="1759.82"/>
    <n v="1407.86"/>
  </r>
  <r>
    <n v="854903"/>
    <x v="1"/>
    <x v="3"/>
    <x v="4"/>
    <n v="149"/>
    <x v="758"/>
    <d v="2020-06-28T00:00:00"/>
    <x v="761"/>
    <x v="1"/>
    <n v="329.43"/>
    <n v="224.01"/>
  </r>
  <r>
    <n v="205164"/>
    <x v="1"/>
    <x v="1"/>
    <x v="0"/>
    <n v="282"/>
    <x v="758"/>
    <d v="2020-07-01T00:00:00"/>
    <x v="759"/>
    <x v="5"/>
    <n v="826.39"/>
    <n v="661.11"/>
  </r>
  <r>
    <n v="599057"/>
    <x v="1"/>
    <x v="1"/>
    <x v="0"/>
    <n v="31"/>
    <x v="758"/>
    <d v="2020-06-28T00:00:00"/>
    <x v="757"/>
    <x v="2"/>
    <n v="923.98"/>
    <n v="729.94"/>
  </r>
  <r>
    <n v="894298"/>
    <x v="0"/>
    <x v="3"/>
    <x v="3"/>
    <n v="220"/>
    <x v="757"/>
    <d v="2020-06-29T00:00:00"/>
    <x v="758"/>
    <x v="1"/>
    <n v="1351.9"/>
    <n v="1270.79"/>
  </r>
  <r>
    <n v="857750"/>
    <x v="0"/>
    <x v="0"/>
    <x v="1"/>
    <n v="221"/>
    <x v="758"/>
    <d v="2020-06-29T00:00:00"/>
    <x v="759"/>
    <x v="1"/>
    <n v="1727.83"/>
    <n v="967.58"/>
  </r>
  <r>
    <n v="750818"/>
    <x v="1"/>
    <x v="2"/>
    <x v="4"/>
    <n v="51"/>
    <x v="759"/>
    <d v="2020-07-02T00:00:00"/>
    <x v="762"/>
    <x v="2"/>
    <n v="565.83000000000004"/>
    <n v="424.37"/>
  </r>
  <r>
    <n v="230914"/>
    <x v="3"/>
    <x v="3"/>
    <x v="4"/>
    <n v="117"/>
    <x v="759"/>
    <d v="2020-06-29T00:00:00"/>
    <x v="757"/>
    <x v="2"/>
    <n v="194.17"/>
    <n v="118.44"/>
  </r>
  <r>
    <n v="723078"/>
    <x v="2"/>
    <x v="2"/>
    <x v="2"/>
    <n v="37"/>
    <x v="759"/>
    <d v="2020-06-30T00:00:00"/>
    <x v="760"/>
    <x v="1"/>
    <n v="455.32"/>
    <n v="387.02"/>
  </r>
  <r>
    <n v="361570"/>
    <x v="0"/>
    <x v="3"/>
    <x v="5"/>
    <n v="271"/>
    <x v="758"/>
    <d v="2020-06-30T00:00:00"/>
    <x v="762"/>
    <x v="4"/>
    <n v="199.73"/>
    <n v="173.77"/>
  </r>
  <r>
    <n v="6870"/>
    <x v="0"/>
    <x v="0"/>
    <x v="2"/>
    <n v="24"/>
    <x v="758"/>
    <d v="2020-06-29T00:00:00"/>
    <x v="757"/>
    <x v="2"/>
    <n v="1790.24"/>
    <n v="1593.31"/>
  </r>
  <r>
    <n v="440107"/>
    <x v="3"/>
    <x v="3"/>
    <x v="0"/>
    <n v="295"/>
    <x v="759"/>
    <d v="2020-07-01T00:00:00"/>
    <x v="759"/>
    <x v="0"/>
    <n v="953.54"/>
    <n v="591.19000000000005"/>
  </r>
  <r>
    <n v="444756"/>
    <x v="2"/>
    <x v="0"/>
    <x v="2"/>
    <n v="43"/>
    <x v="758"/>
    <d v="2020-06-29T00:00:00"/>
    <x v="758"/>
    <x v="4"/>
    <n v="1175.58"/>
    <n v="999.24"/>
  </r>
  <r>
    <n v="118269"/>
    <x v="0"/>
    <x v="2"/>
    <x v="4"/>
    <n v="191"/>
    <x v="759"/>
    <d v="2020-07-02T00:00:00"/>
    <x v="761"/>
    <x v="0"/>
    <n v="950.69"/>
    <n v="503.87"/>
  </r>
  <r>
    <n v="530646"/>
    <x v="1"/>
    <x v="1"/>
    <x v="5"/>
    <n v="173"/>
    <x v="759"/>
    <d v="2020-07-02T00:00:00"/>
    <x v="763"/>
    <x v="5"/>
    <n v="389.71"/>
    <n v="350.74"/>
  </r>
  <r>
    <n v="34337"/>
    <x v="2"/>
    <x v="0"/>
    <x v="0"/>
    <n v="208"/>
    <x v="758"/>
    <d v="2020-06-30T00:00:00"/>
    <x v="759"/>
    <x v="1"/>
    <n v="1681.38"/>
    <n v="975.2"/>
  </r>
  <r>
    <n v="130939"/>
    <x v="0"/>
    <x v="2"/>
    <x v="2"/>
    <n v="51"/>
    <x v="759"/>
    <d v="2020-07-02T00:00:00"/>
    <x v="762"/>
    <x v="0"/>
    <n v="280.94"/>
    <n v="244.42"/>
  </r>
  <r>
    <n v="513237"/>
    <x v="0"/>
    <x v="1"/>
    <x v="5"/>
    <n v="291"/>
    <x v="760"/>
    <d v="2020-06-30T00:00:00"/>
    <x v="763"/>
    <x v="0"/>
    <n v="423.53"/>
    <n v="288"/>
  </r>
  <r>
    <n v="763540"/>
    <x v="0"/>
    <x v="2"/>
    <x v="1"/>
    <n v="330"/>
    <x v="760"/>
    <d v="2020-07-02T00:00:00"/>
    <x v="762"/>
    <x v="0"/>
    <n v="1896.09"/>
    <n v="1573.75"/>
  </r>
  <r>
    <n v="584774"/>
    <x v="2"/>
    <x v="1"/>
    <x v="1"/>
    <n v="292"/>
    <x v="759"/>
    <d v="2020-07-02T00:00:00"/>
    <x v="764"/>
    <x v="4"/>
    <n v="922.94"/>
    <n v="858.33"/>
  </r>
  <r>
    <n v="637999"/>
    <x v="1"/>
    <x v="2"/>
    <x v="4"/>
    <n v="54"/>
    <x v="760"/>
    <d v="2020-07-03T00:00:00"/>
    <x v="762"/>
    <x v="4"/>
    <n v="1005.39"/>
    <n v="583.13"/>
  </r>
  <r>
    <n v="848883"/>
    <x v="1"/>
    <x v="3"/>
    <x v="3"/>
    <n v="336"/>
    <x v="760"/>
    <d v="2020-06-30T00:00:00"/>
    <x v="763"/>
    <x v="3"/>
    <n v="1458.15"/>
    <n v="1137.3599999999999"/>
  </r>
  <r>
    <n v="331820"/>
    <x v="1"/>
    <x v="1"/>
    <x v="1"/>
    <n v="121"/>
    <x v="759"/>
    <d v="2020-07-03T00:00:00"/>
    <x v="765"/>
    <x v="4"/>
    <n v="1716.03"/>
    <n v="1510.11"/>
  </r>
  <r>
    <n v="425612"/>
    <x v="0"/>
    <x v="2"/>
    <x v="4"/>
    <n v="136"/>
    <x v="759"/>
    <d v="2020-06-30T00:00:00"/>
    <x v="764"/>
    <x v="5"/>
    <n v="1845.45"/>
    <n v="1125.72"/>
  </r>
  <r>
    <n v="330773"/>
    <x v="2"/>
    <x v="1"/>
    <x v="3"/>
    <n v="28"/>
    <x v="760"/>
    <d v="2020-07-04T00:00:00"/>
    <x v="766"/>
    <x v="5"/>
    <n v="352.39"/>
    <n v="306.58"/>
  </r>
  <r>
    <n v="821346"/>
    <x v="3"/>
    <x v="2"/>
    <x v="3"/>
    <n v="150"/>
    <x v="760"/>
    <d v="2020-07-03T00:00:00"/>
    <x v="765"/>
    <x v="3"/>
    <n v="1071.03"/>
    <n v="631.91"/>
  </r>
  <r>
    <n v="314895"/>
    <x v="0"/>
    <x v="0"/>
    <x v="3"/>
    <n v="94"/>
    <x v="760"/>
    <d v="2020-07-02T00:00:00"/>
    <x v="762"/>
    <x v="3"/>
    <n v="1587.21"/>
    <n v="1047.56"/>
  </r>
  <r>
    <n v="499858"/>
    <x v="2"/>
    <x v="0"/>
    <x v="0"/>
    <n v="228"/>
    <x v="760"/>
    <d v="2020-07-03T00:00:00"/>
    <x v="761"/>
    <x v="2"/>
    <n v="1924.39"/>
    <n v="1539.51"/>
  </r>
  <r>
    <n v="93385"/>
    <x v="1"/>
    <x v="2"/>
    <x v="0"/>
    <n v="185"/>
    <x v="761"/>
    <d v="2020-07-01T00:00:00"/>
    <x v="763"/>
    <x v="5"/>
    <n v="922.94"/>
    <n v="636.83000000000004"/>
  </r>
  <r>
    <n v="254922"/>
    <x v="2"/>
    <x v="0"/>
    <x v="2"/>
    <n v="312"/>
    <x v="761"/>
    <d v="2020-07-04T00:00:00"/>
    <x v="766"/>
    <x v="5"/>
    <n v="1468.29"/>
    <n v="1159.95"/>
  </r>
  <r>
    <n v="388527"/>
    <x v="0"/>
    <x v="0"/>
    <x v="3"/>
    <n v="6"/>
    <x v="762"/>
    <d v="2020-07-05T00:00:00"/>
    <x v="767"/>
    <x v="2"/>
    <n v="1830.77"/>
    <n v="1171.69"/>
  </r>
  <r>
    <n v="695591"/>
    <x v="0"/>
    <x v="2"/>
    <x v="4"/>
    <n v="124"/>
    <x v="762"/>
    <d v="2020-07-04T00:00:00"/>
    <x v="764"/>
    <x v="4"/>
    <n v="1959.55"/>
    <n v="1802.79"/>
  </r>
  <r>
    <n v="147935"/>
    <x v="1"/>
    <x v="2"/>
    <x v="0"/>
    <n v="224"/>
    <x v="762"/>
    <d v="2020-07-03T00:00:00"/>
    <x v="765"/>
    <x v="0"/>
    <n v="1386.25"/>
    <n v="1289.21"/>
  </r>
  <r>
    <n v="738800"/>
    <x v="1"/>
    <x v="3"/>
    <x v="0"/>
    <n v="2"/>
    <x v="762"/>
    <d v="2020-07-02T00:00:00"/>
    <x v="761"/>
    <x v="3"/>
    <n v="1135.48"/>
    <n v="715.35"/>
  </r>
  <r>
    <n v="568835"/>
    <x v="0"/>
    <x v="3"/>
    <x v="3"/>
    <n v="137"/>
    <x v="761"/>
    <d v="2020-07-03T00:00:00"/>
    <x v="761"/>
    <x v="4"/>
    <n v="316.57"/>
    <n v="174.11"/>
  </r>
  <r>
    <n v="306729"/>
    <x v="1"/>
    <x v="3"/>
    <x v="0"/>
    <n v="18"/>
    <x v="762"/>
    <d v="2020-07-02T00:00:00"/>
    <x v="768"/>
    <x v="3"/>
    <n v="1715.62"/>
    <n v="1544.06"/>
  </r>
  <r>
    <n v="290570"/>
    <x v="1"/>
    <x v="2"/>
    <x v="3"/>
    <n v="141"/>
    <x v="761"/>
    <d v="2020-07-03T00:00:00"/>
    <x v="761"/>
    <x v="4"/>
    <n v="1531.69"/>
    <n v="1363.2"/>
  </r>
  <r>
    <n v="759581"/>
    <x v="0"/>
    <x v="2"/>
    <x v="4"/>
    <n v="82"/>
    <x v="761"/>
    <d v="2020-07-03T00:00:00"/>
    <x v="763"/>
    <x v="4"/>
    <n v="1877.7"/>
    <n v="1013.96"/>
  </r>
  <r>
    <n v="102539"/>
    <x v="2"/>
    <x v="1"/>
    <x v="4"/>
    <n v="125"/>
    <x v="763"/>
    <d v="2020-07-06T00:00:00"/>
    <x v="769"/>
    <x v="5"/>
    <n v="849.24"/>
    <n v="611.45000000000005"/>
  </r>
  <r>
    <n v="701157"/>
    <x v="2"/>
    <x v="1"/>
    <x v="2"/>
    <n v="191"/>
    <x v="762"/>
    <d v="2020-07-05T00:00:00"/>
    <x v="768"/>
    <x v="3"/>
    <n v="189.1"/>
    <n v="128.59"/>
  </r>
  <r>
    <n v="44947"/>
    <x v="3"/>
    <x v="3"/>
    <x v="4"/>
    <n v="27"/>
    <x v="763"/>
    <d v="2020-07-06T00:00:00"/>
    <x v="766"/>
    <x v="3"/>
    <n v="1127.9000000000001"/>
    <n v="586.51"/>
  </r>
  <r>
    <n v="31407"/>
    <x v="1"/>
    <x v="1"/>
    <x v="5"/>
    <n v="29"/>
    <x v="762"/>
    <d v="2020-07-04T00:00:00"/>
    <x v="761"/>
    <x v="4"/>
    <n v="1558.84"/>
    <n v="810.6"/>
  </r>
  <r>
    <n v="160664"/>
    <x v="0"/>
    <x v="2"/>
    <x v="4"/>
    <n v="97"/>
    <x v="763"/>
    <d v="2020-07-04T00:00:00"/>
    <x v="766"/>
    <x v="0"/>
    <n v="708.27"/>
    <n v="389.55"/>
  </r>
  <r>
    <n v="428213"/>
    <x v="0"/>
    <x v="1"/>
    <x v="4"/>
    <n v="200"/>
    <x v="763"/>
    <d v="2020-07-06T00:00:00"/>
    <x v="768"/>
    <x v="1"/>
    <n v="1705.7"/>
    <n v="1313.39"/>
  </r>
  <r>
    <n v="476019"/>
    <x v="0"/>
    <x v="0"/>
    <x v="1"/>
    <n v="325"/>
    <x v="763"/>
    <d v="2020-07-04T00:00:00"/>
    <x v="761"/>
    <x v="3"/>
    <n v="1071.03"/>
    <n v="567.65"/>
  </r>
  <r>
    <n v="511436"/>
    <x v="0"/>
    <x v="3"/>
    <x v="5"/>
    <n v="95"/>
    <x v="763"/>
    <d v="2020-07-07T00:00:00"/>
    <x v="765"/>
    <x v="1"/>
    <n v="1937.01"/>
    <n v="1220.32"/>
  </r>
  <r>
    <n v="579657"/>
    <x v="1"/>
    <x v="0"/>
    <x v="0"/>
    <n v="51"/>
    <x v="763"/>
    <d v="2020-07-06T00:00:00"/>
    <x v="765"/>
    <x v="0"/>
    <n v="429.69"/>
    <n v="408.21"/>
  </r>
  <r>
    <n v="514081"/>
    <x v="0"/>
    <x v="0"/>
    <x v="0"/>
    <n v="341"/>
    <x v="763"/>
    <d v="2020-07-05T00:00:00"/>
    <x v="767"/>
    <x v="3"/>
    <n v="439.57"/>
    <n v="312.08999999999997"/>
  </r>
  <r>
    <n v="761026"/>
    <x v="1"/>
    <x v="0"/>
    <x v="4"/>
    <n v="346"/>
    <x v="764"/>
    <d v="2020-07-06T00:00:00"/>
    <x v="764"/>
    <x v="1"/>
    <n v="1236.6199999999999"/>
    <n v="853.27"/>
  </r>
  <r>
    <n v="289099"/>
    <x v="1"/>
    <x v="3"/>
    <x v="2"/>
    <n v="258"/>
    <x v="763"/>
    <d v="2020-07-06T00:00:00"/>
    <x v="765"/>
    <x v="4"/>
    <n v="1541.3"/>
    <n v="1001.85"/>
  </r>
  <r>
    <n v="478458"/>
    <x v="0"/>
    <x v="2"/>
    <x v="4"/>
    <n v="75"/>
    <x v="763"/>
    <d v="2020-07-06T00:00:00"/>
    <x v="768"/>
    <x v="2"/>
    <n v="1033.3699999999999"/>
    <n v="723.36"/>
  </r>
  <r>
    <n v="106381"/>
    <x v="0"/>
    <x v="0"/>
    <x v="1"/>
    <n v="287"/>
    <x v="763"/>
    <d v="2020-07-07T00:00:00"/>
    <x v="769"/>
    <x v="0"/>
    <n v="1418.69"/>
    <n v="1191.7"/>
  </r>
  <r>
    <n v="537354"/>
    <x v="0"/>
    <x v="3"/>
    <x v="3"/>
    <n v="179"/>
    <x v="763"/>
    <d v="2020-07-04T00:00:00"/>
    <x v="764"/>
    <x v="3"/>
    <n v="1237.49"/>
    <n v="1163.24"/>
  </r>
  <r>
    <n v="667617"/>
    <x v="0"/>
    <x v="1"/>
    <x v="3"/>
    <n v="1"/>
    <x v="763"/>
    <d v="2020-07-04T00:00:00"/>
    <x v="764"/>
    <x v="2"/>
    <n v="293.14"/>
    <n v="196.4"/>
  </r>
  <r>
    <n v="38362"/>
    <x v="1"/>
    <x v="2"/>
    <x v="5"/>
    <n v="278"/>
    <x v="764"/>
    <d v="2020-07-07T00:00:00"/>
    <x v="770"/>
    <x v="0"/>
    <n v="1531.69"/>
    <n v="949.65"/>
  </r>
  <r>
    <n v="72244"/>
    <x v="2"/>
    <x v="1"/>
    <x v="3"/>
    <n v="8"/>
    <x v="765"/>
    <d v="2020-07-05T00:00:00"/>
    <x v="766"/>
    <x v="5"/>
    <n v="1778.9"/>
    <n v="1636.59"/>
  </r>
  <r>
    <n v="353407"/>
    <x v="2"/>
    <x v="1"/>
    <x v="1"/>
    <n v="121"/>
    <x v="764"/>
    <d v="2020-07-05T00:00:00"/>
    <x v="768"/>
    <x v="2"/>
    <n v="1924.39"/>
    <n v="1616.49"/>
  </r>
  <r>
    <n v="614038"/>
    <x v="0"/>
    <x v="0"/>
    <x v="1"/>
    <n v="11"/>
    <x v="764"/>
    <d v="2020-07-06T00:00:00"/>
    <x v="769"/>
    <x v="1"/>
    <n v="1935.93"/>
    <n v="1742.34"/>
  </r>
  <r>
    <n v="790625"/>
    <x v="1"/>
    <x v="2"/>
    <x v="4"/>
    <n v="87"/>
    <x v="765"/>
    <d v="2020-07-07T00:00:00"/>
    <x v="769"/>
    <x v="1"/>
    <n v="579.85"/>
    <n v="521.87"/>
  </r>
  <r>
    <n v="435652"/>
    <x v="0"/>
    <x v="1"/>
    <x v="1"/>
    <n v="51"/>
    <x v="764"/>
    <d v="2020-07-05T00:00:00"/>
    <x v="763"/>
    <x v="5"/>
    <n v="1482.41"/>
    <n v="1096.98"/>
  </r>
  <r>
    <n v="883392"/>
    <x v="0"/>
    <x v="2"/>
    <x v="1"/>
    <n v="207"/>
    <x v="765"/>
    <d v="2020-07-07T00:00:00"/>
    <x v="766"/>
    <x v="0"/>
    <n v="455.32"/>
    <n v="332.38"/>
  </r>
  <r>
    <n v="362262"/>
    <x v="0"/>
    <x v="2"/>
    <x v="3"/>
    <n v="308"/>
    <x v="765"/>
    <d v="2020-07-06T00:00:00"/>
    <x v="764"/>
    <x v="0"/>
    <n v="295.27999999999997"/>
    <n v="262.8"/>
  </r>
  <r>
    <n v="89135"/>
    <x v="0"/>
    <x v="2"/>
    <x v="1"/>
    <n v="203"/>
    <x v="765"/>
    <d v="2020-07-07T00:00:00"/>
    <x v="765"/>
    <x v="1"/>
    <n v="1541.3"/>
    <n v="986.43"/>
  </r>
  <r>
    <n v="764715"/>
    <x v="3"/>
    <x v="3"/>
    <x v="4"/>
    <n v="79"/>
    <x v="766"/>
    <d v="2020-07-08T00:00:00"/>
    <x v="771"/>
    <x v="0"/>
    <n v="1700.22"/>
    <n v="1343.17"/>
  </r>
  <r>
    <n v="985563"/>
    <x v="0"/>
    <x v="1"/>
    <x v="4"/>
    <n v="182"/>
    <x v="765"/>
    <d v="2020-07-08T00:00:00"/>
    <x v="766"/>
    <x v="2"/>
    <n v="1027.47"/>
    <n v="821.98"/>
  </r>
  <r>
    <n v="567611"/>
    <x v="1"/>
    <x v="1"/>
    <x v="5"/>
    <n v="291"/>
    <x v="766"/>
    <d v="2020-07-07T00:00:00"/>
    <x v="767"/>
    <x v="4"/>
    <n v="1458.89"/>
    <n v="919.1"/>
  </r>
  <r>
    <n v="495606"/>
    <x v="0"/>
    <x v="3"/>
    <x v="1"/>
    <n v="245"/>
    <x v="765"/>
    <d v="2020-07-08T00:00:00"/>
    <x v="766"/>
    <x v="0"/>
    <n v="1411.9"/>
    <n v="748.31"/>
  </r>
  <r>
    <n v="677590"/>
    <x v="0"/>
    <x v="3"/>
    <x v="0"/>
    <n v="70"/>
    <x v="765"/>
    <d v="2020-07-09T00:00:00"/>
    <x v="767"/>
    <x v="4"/>
    <n v="669.51"/>
    <n v="515.52"/>
  </r>
  <r>
    <n v="753638"/>
    <x v="0"/>
    <x v="0"/>
    <x v="0"/>
    <n v="322"/>
    <x v="765"/>
    <d v="2020-07-09T00:00:00"/>
    <x v="772"/>
    <x v="4"/>
    <n v="1123.19"/>
    <n v="909.78"/>
  </r>
  <r>
    <n v="321827"/>
    <x v="3"/>
    <x v="3"/>
    <x v="2"/>
    <n v="357"/>
    <x v="765"/>
    <d v="2020-07-06T00:00:00"/>
    <x v="769"/>
    <x v="2"/>
    <n v="1842.75"/>
    <n v="1492.63"/>
  </r>
  <r>
    <n v="797818"/>
    <x v="0"/>
    <x v="0"/>
    <x v="3"/>
    <n v="150"/>
    <x v="766"/>
    <d v="2020-07-06T00:00:00"/>
    <x v="768"/>
    <x v="1"/>
    <n v="649.05999999999995"/>
    <n v="590.64"/>
  </r>
  <r>
    <n v="591310"/>
    <x v="0"/>
    <x v="1"/>
    <x v="4"/>
    <n v="138"/>
    <x v="765"/>
    <d v="2020-07-08T00:00:00"/>
    <x v="767"/>
    <x v="3"/>
    <n v="1316.58"/>
    <n v="789.95"/>
  </r>
  <r>
    <n v="846512"/>
    <x v="1"/>
    <x v="2"/>
    <x v="0"/>
    <n v="123"/>
    <x v="766"/>
    <d v="2020-07-09T00:00:00"/>
    <x v="767"/>
    <x v="1"/>
    <n v="839.41"/>
    <n v="428.1"/>
  </r>
  <r>
    <n v="143669"/>
    <x v="3"/>
    <x v="0"/>
    <x v="5"/>
    <n v="294"/>
    <x v="766"/>
    <d v="2020-07-06T00:00:00"/>
    <x v="768"/>
    <x v="0"/>
    <n v="1098.18"/>
    <n v="647.92999999999995"/>
  </r>
  <r>
    <n v="425848"/>
    <x v="0"/>
    <x v="0"/>
    <x v="5"/>
    <n v="208"/>
    <x v="766"/>
    <d v="2020-07-09T00:00:00"/>
    <x v="771"/>
    <x v="5"/>
    <n v="193.84"/>
    <n v="176.39"/>
  </r>
  <r>
    <n v="139895"/>
    <x v="0"/>
    <x v="2"/>
    <x v="1"/>
    <n v="82"/>
    <x v="767"/>
    <d v="2020-07-09T00:00:00"/>
    <x v="770"/>
    <x v="3"/>
    <n v="160.30000000000001"/>
    <n v="97.78"/>
  </r>
  <r>
    <n v="722275"/>
    <x v="1"/>
    <x v="2"/>
    <x v="3"/>
    <n v="32"/>
    <x v="766"/>
    <d v="2020-07-07T00:00:00"/>
    <x v="770"/>
    <x v="1"/>
    <n v="1439.04"/>
    <n v="1093.67"/>
  </r>
  <r>
    <n v="647877"/>
    <x v="2"/>
    <x v="1"/>
    <x v="2"/>
    <n v="346"/>
    <x v="767"/>
    <d v="2020-07-08T00:00:00"/>
    <x v="771"/>
    <x v="5"/>
    <n v="608.6"/>
    <n v="310.39"/>
  </r>
  <r>
    <n v="135190"/>
    <x v="0"/>
    <x v="2"/>
    <x v="5"/>
    <n v="78"/>
    <x v="767"/>
    <d v="2020-07-09T00:00:00"/>
    <x v="771"/>
    <x v="0"/>
    <n v="1438.22"/>
    <n v="1093.05"/>
  </r>
  <r>
    <n v="396299"/>
    <x v="0"/>
    <x v="1"/>
    <x v="5"/>
    <n v="120"/>
    <x v="767"/>
    <d v="2020-07-07T00:00:00"/>
    <x v="766"/>
    <x v="4"/>
    <n v="804.08"/>
    <n v="739.75"/>
  </r>
  <r>
    <n v="720555"/>
    <x v="0"/>
    <x v="1"/>
    <x v="3"/>
    <n v="326"/>
    <x v="767"/>
    <d v="2020-07-09T00:00:00"/>
    <x v="767"/>
    <x v="5"/>
    <n v="1321.9"/>
    <n v="674.17"/>
  </r>
  <r>
    <n v="297365"/>
    <x v="2"/>
    <x v="1"/>
    <x v="0"/>
    <n v="161"/>
    <x v="766"/>
    <d v="2020-07-09T00:00:00"/>
    <x v="769"/>
    <x v="0"/>
    <n v="1747.9"/>
    <n v="908.91"/>
  </r>
  <r>
    <n v="501716"/>
    <x v="1"/>
    <x v="2"/>
    <x v="1"/>
    <n v="102"/>
    <x v="767"/>
    <d v="2020-07-11T00:00:00"/>
    <x v="771"/>
    <x v="3"/>
    <n v="295.27999999999997"/>
    <n v="159.44999999999999"/>
  </r>
  <r>
    <n v="555040"/>
    <x v="2"/>
    <x v="1"/>
    <x v="5"/>
    <n v="263"/>
    <x v="768"/>
    <d v="2020-07-08T00:00:00"/>
    <x v="770"/>
    <x v="3"/>
    <n v="893"/>
    <n v="526.87"/>
  </r>
  <r>
    <n v="28278"/>
    <x v="1"/>
    <x v="1"/>
    <x v="1"/>
    <n v="86"/>
    <x v="768"/>
    <d v="2020-07-10T00:00:00"/>
    <x v="769"/>
    <x v="3"/>
    <n v="1034.3599999999999"/>
    <n v="817.14"/>
  </r>
  <r>
    <n v="696326"/>
    <x v="0"/>
    <x v="3"/>
    <x v="3"/>
    <n v="40"/>
    <x v="768"/>
    <d v="2020-07-08T00:00:00"/>
    <x v="772"/>
    <x v="5"/>
    <n v="1996.76"/>
    <n v="1637.34"/>
  </r>
  <r>
    <n v="972326"/>
    <x v="0"/>
    <x v="0"/>
    <x v="2"/>
    <n v="139"/>
    <x v="767"/>
    <d v="2020-07-09T00:00:00"/>
    <x v="767"/>
    <x v="2"/>
    <n v="1830.77"/>
    <n v="1354.77"/>
  </r>
  <r>
    <n v="602559"/>
    <x v="3"/>
    <x v="3"/>
    <x v="0"/>
    <n v="125"/>
    <x v="767"/>
    <d v="2020-07-10T00:00:00"/>
    <x v="773"/>
    <x v="5"/>
    <n v="867.1"/>
    <n v="667.67"/>
  </r>
  <r>
    <n v="938929"/>
    <x v="2"/>
    <x v="1"/>
    <x v="0"/>
    <n v="304"/>
    <x v="768"/>
    <d v="2020-07-09T00:00:00"/>
    <x v="766"/>
    <x v="1"/>
    <n v="454.17"/>
    <n v="399.67"/>
  </r>
  <r>
    <n v="807397"/>
    <x v="2"/>
    <x v="1"/>
    <x v="4"/>
    <n v="64"/>
    <x v="768"/>
    <d v="2020-07-10T00:00:00"/>
    <x v="771"/>
    <x v="1"/>
    <n v="293.14"/>
    <n v="167.09"/>
  </r>
  <r>
    <n v="202869"/>
    <x v="1"/>
    <x v="1"/>
    <x v="1"/>
    <n v="331"/>
    <x v="768"/>
    <d v="2020-07-10T00:00:00"/>
    <x v="770"/>
    <x v="5"/>
    <n v="1874.46"/>
    <n v="1218.4000000000001"/>
  </r>
  <r>
    <n v="214623"/>
    <x v="1"/>
    <x v="3"/>
    <x v="4"/>
    <n v="316"/>
    <x v="767"/>
    <d v="2020-07-08T00:00:00"/>
    <x v="771"/>
    <x v="4"/>
    <n v="1911.75"/>
    <n v="994.11"/>
  </r>
  <r>
    <n v="935980"/>
    <x v="2"/>
    <x v="3"/>
    <x v="1"/>
    <n v="95"/>
    <x v="767"/>
    <d v="2020-07-09T00:00:00"/>
    <x v="772"/>
    <x v="1"/>
    <n v="985.07"/>
    <n v="748.65"/>
  </r>
  <r>
    <n v="769123"/>
    <x v="1"/>
    <x v="2"/>
    <x v="3"/>
    <n v="61"/>
    <x v="768"/>
    <d v="2020-07-12T00:00:00"/>
    <x v="772"/>
    <x v="3"/>
    <n v="271.97000000000003"/>
    <n v="255.65"/>
  </r>
  <r>
    <n v="988218"/>
    <x v="2"/>
    <x v="1"/>
    <x v="1"/>
    <n v="120"/>
    <x v="768"/>
    <d v="2020-07-09T00:00:00"/>
    <x v="769"/>
    <x v="3"/>
    <n v="1151.27"/>
    <n v="851.94"/>
  </r>
  <r>
    <n v="307488"/>
    <x v="2"/>
    <x v="1"/>
    <x v="1"/>
    <n v="237"/>
    <x v="768"/>
    <d v="2020-07-12T00:00:00"/>
    <x v="773"/>
    <x v="2"/>
    <n v="317.22000000000003"/>
    <n v="263.29000000000002"/>
  </r>
  <r>
    <n v="20078"/>
    <x v="0"/>
    <x v="3"/>
    <x v="1"/>
    <n v="359"/>
    <x v="769"/>
    <d v="2020-07-10T00:00:00"/>
    <x v="773"/>
    <x v="1"/>
    <n v="1833.88"/>
    <n v="1650.49"/>
  </r>
  <r>
    <n v="802993"/>
    <x v="0"/>
    <x v="1"/>
    <x v="5"/>
    <n v="18"/>
    <x v="769"/>
    <d v="2020-07-11T00:00:00"/>
    <x v="774"/>
    <x v="0"/>
    <n v="207.27"/>
    <n v="192.76"/>
  </r>
  <r>
    <n v="772886"/>
    <x v="1"/>
    <x v="1"/>
    <x v="3"/>
    <n v="296"/>
    <x v="768"/>
    <d v="2020-07-12T00:00:00"/>
    <x v="774"/>
    <x v="0"/>
    <n v="922.91"/>
    <n v="802.93"/>
  </r>
  <r>
    <n v="844955"/>
    <x v="2"/>
    <x v="1"/>
    <x v="0"/>
    <n v="17"/>
    <x v="769"/>
    <d v="2020-07-11T00:00:00"/>
    <x v="775"/>
    <x v="4"/>
    <n v="1448.75"/>
    <n v="1072.08"/>
  </r>
  <r>
    <n v="881670"/>
    <x v="3"/>
    <x v="2"/>
    <x v="2"/>
    <n v="178"/>
    <x v="769"/>
    <d v="2020-07-10T00:00:00"/>
    <x v="772"/>
    <x v="3"/>
    <n v="878.46"/>
    <n v="518.29"/>
  </r>
  <r>
    <n v="435908"/>
    <x v="3"/>
    <x v="0"/>
    <x v="5"/>
    <n v="232"/>
    <x v="769"/>
    <d v="2020-07-12T00:00:00"/>
    <x v="771"/>
    <x v="4"/>
    <n v="1514.24"/>
    <n v="1090.25"/>
  </r>
  <r>
    <n v="617660"/>
    <x v="2"/>
    <x v="1"/>
    <x v="5"/>
    <n v="366"/>
    <x v="770"/>
    <d v="2020-07-12T00:00:00"/>
    <x v="771"/>
    <x v="0"/>
    <n v="1903.31"/>
    <n v="1560.71"/>
  </r>
  <r>
    <n v="413147"/>
    <x v="0"/>
    <x v="0"/>
    <x v="3"/>
    <n v="337"/>
    <x v="770"/>
    <d v="2020-07-12T00:00:00"/>
    <x v="776"/>
    <x v="2"/>
    <n v="608.6"/>
    <n v="468.62"/>
  </r>
  <r>
    <n v="57148"/>
    <x v="0"/>
    <x v="2"/>
    <x v="5"/>
    <n v="291"/>
    <x v="769"/>
    <d v="2020-07-10T00:00:00"/>
    <x v="769"/>
    <x v="3"/>
    <n v="1867.86"/>
    <n v="1475.61"/>
  </r>
  <r>
    <n v="60734"/>
    <x v="1"/>
    <x v="1"/>
    <x v="5"/>
    <n v="69"/>
    <x v="770"/>
    <d v="2020-07-11T00:00:00"/>
    <x v="770"/>
    <x v="5"/>
    <n v="1557.36"/>
    <n v="809.83"/>
  </r>
  <r>
    <n v="222501"/>
    <x v="1"/>
    <x v="1"/>
    <x v="5"/>
    <n v="48"/>
    <x v="769"/>
    <d v="2020-07-10T00:00:00"/>
    <x v="771"/>
    <x v="3"/>
    <n v="518.80999999999995"/>
    <n v="290.52999999999997"/>
  </r>
  <r>
    <n v="11282"/>
    <x v="0"/>
    <x v="1"/>
    <x v="4"/>
    <n v="136"/>
    <x v="770"/>
    <d v="2020-07-11T00:00:00"/>
    <x v="772"/>
    <x v="3"/>
    <n v="1876.44"/>
    <n v="1369.8"/>
  </r>
  <r>
    <n v="470554"/>
    <x v="0"/>
    <x v="1"/>
    <x v="2"/>
    <n v="48"/>
    <x v="770"/>
    <d v="2020-07-10T00:00:00"/>
    <x v="774"/>
    <x v="5"/>
    <n v="536.65"/>
    <n v="499.08"/>
  </r>
  <r>
    <n v="676007"/>
    <x v="2"/>
    <x v="3"/>
    <x v="5"/>
    <n v="131"/>
    <x v="770"/>
    <d v="2020-07-13T00:00:00"/>
    <x v="776"/>
    <x v="2"/>
    <n v="1331.9"/>
    <n v="825.78"/>
  </r>
  <r>
    <n v="955919"/>
    <x v="2"/>
    <x v="1"/>
    <x v="2"/>
    <n v="128"/>
    <x v="769"/>
    <d v="2020-07-11T00:00:00"/>
    <x v="772"/>
    <x v="3"/>
    <n v="565.83000000000004"/>
    <n v="441.35"/>
  </r>
  <r>
    <n v="889271"/>
    <x v="0"/>
    <x v="2"/>
    <x v="3"/>
    <n v="292"/>
    <x v="769"/>
    <d v="2020-07-12T00:00:00"/>
    <x v="774"/>
    <x v="0"/>
    <n v="1222.83"/>
    <n v="1088.32"/>
  </r>
  <r>
    <n v="419533"/>
    <x v="1"/>
    <x v="1"/>
    <x v="4"/>
    <n v="323"/>
    <x v="770"/>
    <d v="2020-07-11T00:00:00"/>
    <x v="774"/>
    <x v="3"/>
    <n v="1681.38"/>
    <n v="1109.71"/>
  </r>
  <r>
    <n v="769761"/>
    <x v="2"/>
    <x v="0"/>
    <x v="4"/>
    <n v="105"/>
    <x v="770"/>
    <d v="2020-07-13T00:00:00"/>
    <x v="777"/>
    <x v="4"/>
    <n v="1602.14"/>
    <n v="1121.5"/>
  </r>
  <r>
    <n v="181368"/>
    <x v="3"/>
    <x v="2"/>
    <x v="2"/>
    <n v="101"/>
    <x v="771"/>
    <d v="2020-07-11T00:00:00"/>
    <x v="771"/>
    <x v="0"/>
    <n v="499.83"/>
    <n v="379.87"/>
  </r>
  <r>
    <n v="66220"/>
    <x v="1"/>
    <x v="3"/>
    <x v="0"/>
    <n v="47"/>
    <x v="770"/>
    <d v="2020-07-14T00:00:00"/>
    <x v="777"/>
    <x v="3"/>
    <n v="922.94"/>
    <n v="802.96"/>
  </r>
  <r>
    <n v="904376"/>
    <x v="0"/>
    <x v="2"/>
    <x v="2"/>
    <n v="294"/>
    <x v="770"/>
    <d v="2020-07-11T00:00:00"/>
    <x v="775"/>
    <x v="4"/>
    <n v="1937.01"/>
    <n v="1568.98"/>
  </r>
  <r>
    <n v="405060"/>
    <x v="0"/>
    <x v="2"/>
    <x v="0"/>
    <n v="6"/>
    <x v="770"/>
    <d v="2020-07-11T00:00:00"/>
    <x v="769"/>
    <x v="2"/>
    <n v="1890.12"/>
    <n v="982.86"/>
  </r>
  <r>
    <n v="206590"/>
    <x v="2"/>
    <x v="0"/>
    <x v="2"/>
    <n v="311"/>
    <x v="770"/>
    <d v="2020-07-13T00:00:00"/>
    <x v="775"/>
    <x v="5"/>
    <n v="1896.09"/>
    <n v="1346.22"/>
  </r>
  <r>
    <n v="543291"/>
    <x v="0"/>
    <x v="0"/>
    <x v="3"/>
    <n v="133"/>
    <x v="770"/>
    <d v="2020-07-13T00:00:00"/>
    <x v="773"/>
    <x v="1"/>
    <n v="1548.53"/>
    <n v="1316.25"/>
  </r>
  <r>
    <n v="101321"/>
    <x v="1"/>
    <x v="3"/>
    <x v="5"/>
    <n v="174"/>
    <x v="771"/>
    <d v="2020-07-14T00:00:00"/>
    <x v="772"/>
    <x v="5"/>
    <n v="922.64"/>
    <n v="793.47"/>
  </r>
  <r>
    <n v="512020"/>
    <x v="0"/>
    <x v="3"/>
    <x v="1"/>
    <n v="45"/>
    <x v="770"/>
    <d v="2020-07-13T00:00:00"/>
    <x v="775"/>
    <x v="4"/>
    <n v="851.71"/>
    <n v="630.27"/>
  </r>
  <r>
    <n v="857234"/>
    <x v="2"/>
    <x v="1"/>
    <x v="2"/>
    <n v="148"/>
    <x v="771"/>
    <d v="2020-07-14T00:00:00"/>
    <x v="773"/>
    <x v="0"/>
    <n v="724.93"/>
    <n v="608.94000000000005"/>
  </r>
  <r>
    <n v="461364"/>
    <x v="0"/>
    <x v="0"/>
    <x v="5"/>
    <n v="117"/>
    <x v="772"/>
    <d v="2020-07-13T00:00:00"/>
    <x v="771"/>
    <x v="2"/>
    <n v="176.7"/>
    <n v="90.12"/>
  </r>
  <r>
    <n v="324591"/>
    <x v="1"/>
    <x v="2"/>
    <x v="2"/>
    <n v="367"/>
    <x v="771"/>
    <d v="2020-07-12T00:00:00"/>
    <x v="774"/>
    <x v="4"/>
    <n v="237.15"/>
    <n v="194.46"/>
  </r>
  <r>
    <n v="706914"/>
    <x v="1"/>
    <x v="1"/>
    <x v="0"/>
    <n v="225"/>
    <x v="771"/>
    <d v="2020-07-13T00:00:00"/>
    <x v="775"/>
    <x v="2"/>
    <n v="1879.97"/>
    <n v="1673.17"/>
  </r>
  <r>
    <n v="689253"/>
    <x v="1"/>
    <x v="1"/>
    <x v="5"/>
    <n v="362"/>
    <x v="771"/>
    <d v="2020-07-12T00:00:00"/>
    <x v="771"/>
    <x v="2"/>
    <n v="311.24"/>
    <n v="270.77999999999997"/>
  </r>
  <r>
    <n v="32916"/>
    <x v="1"/>
    <x v="1"/>
    <x v="1"/>
    <n v="241"/>
    <x v="772"/>
    <d v="2020-07-15T00:00:00"/>
    <x v="777"/>
    <x v="5"/>
    <n v="1338.98"/>
    <n v="1138.1300000000001"/>
  </r>
  <r>
    <n v="421493"/>
    <x v="3"/>
    <x v="2"/>
    <x v="3"/>
    <n v="351"/>
    <x v="771"/>
    <d v="2020-07-13T00:00:00"/>
    <x v="772"/>
    <x v="3"/>
    <n v="185.56"/>
    <n v="94.64"/>
  </r>
  <r>
    <n v="745253"/>
    <x v="1"/>
    <x v="3"/>
    <x v="4"/>
    <n v="20"/>
    <x v="773"/>
    <d v="2020-07-14T00:00:00"/>
    <x v="774"/>
    <x v="0"/>
    <n v="565.83000000000004"/>
    <n v="509.25"/>
  </r>
  <r>
    <n v="185001"/>
    <x v="1"/>
    <x v="0"/>
    <x v="2"/>
    <n v="348"/>
    <x v="772"/>
    <d v="2020-07-14T00:00:00"/>
    <x v="776"/>
    <x v="5"/>
    <n v="320.61"/>
    <n v="278.93"/>
  </r>
  <r>
    <n v="662026"/>
    <x v="0"/>
    <x v="1"/>
    <x v="2"/>
    <n v="54"/>
    <x v="773"/>
    <d v="2020-07-16T00:00:00"/>
    <x v="776"/>
    <x v="5"/>
    <n v="1536.62"/>
    <n v="1429.06"/>
  </r>
  <r>
    <n v="78734"/>
    <x v="0"/>
    <x v="1"/>
    <x v="3"/>
    <n v="224"/>
    <x v="773"/>
    <d v="2020-07-15T00:00:00"/>
    <x v="778"/>
    <x v="0"/>
    <n v="1158.1600000000001"/>
    <n v="671.73"/>
  </r>
  <r>
    <n v="392898"/>
    <x v="1"/>
    <x v="0"/>
    <x v="5"/>
    <n v="360"/>
    <x v="773"/>
    <d v="2020-07-13T00:00:00"/>
    <x v="773"/>
    <x v="3"/>
    <n v="218.91"/>
    <n v="177.32"/>
  </r>
  <r>
    <n v="502563"/>
    <x v="0"/>
    <x v="2"/>
    <x v="0"/>
    <n v="280"/>
    <x v="773"/>
    <d v="2020-07-14T00:00:00"/>
    <x v="774"/>
    <x v="4"/>
    <n v="1230.5999999999999"/>
    <n v="898.34"/>
  </r>
  <r>
    <n v="939785"/>
    <x v="2"/>
    <x v="0"/>
    <x v="0"/>
    <n v="64"/>
    <x v="773"/>
    <d v="2020-07-13T00:00:00"/>
    <x v="771"/>
    <x v="5"/>
    <n v="304.19"/>
    <n v="215.97"/>
  </r>
  <r>
    <n v="405890"/>
    <x v="1"/>
    <x v="3"/>
    <x v="5"/>
    <n v="130"/>
    <x v="772"/>
    <d v="2020-07-13T00:00:00"/>
    <x v="776"/>
    <x v="0"/>
    <n v="1154.52"/>
    <n v="1039.07"/>
  </r>
  <r>
    <n v="463937"/>
    <x v="0"/>
    <x v="3"/>
    <x v="3"/>
    <n v="190"/>
    <x v="773"/>
    <d v="2020-07-16T00:00:00"/>
    <x v="778"/>
    <x v="3"/>
    <n v="480.97"/>
    <n v="447.3"/>
  </r>
  <r>
    <n v="566789"/>
    <x v="0"/>
    <x v="0"/>
    <x v="2"/>
    <n v="40"/>
    <x v="772"/>
    <d v="2020-07-13T00:00:00"/>
    <x v="772"/>
    <x v="3"/>
    <n v="667.83"/>
    <n v="520.91"/>
  </r>
  <r>
    <n v="643921"/>
    <x v="0"/>
    <x v="2"/>
    <x v="3"/>
    <n v="191"/>
    <x v="772"/>
    <d v="2020-07-16T00:00:00"/>
    <x v="779"/>
    <x v="5"/>
    <n v="1848.82"/>
    <n v="1257.2"/>
  </r>
  <r>
    <n v="161844"/>
    <x v="0"/>
    <x v="1"/>
    <x v="4"/>
    <n v="153"/>
    <x v="772"/>
    <d v="2020-07-13T00:00:00"/>
    <x v="776"/>
    <x v="4"/>
    <n v="1978.16"/>
    <n v="1424.28"/>
  </r>
  <r>
    <n v="315921"/>
    <x v="0"/>
    <x v="0"/>
    <x v="0"/>
    <n v="103"/>
    <x v="773"/>
    <d v="2020-07-17T00:00:00"/>
    <x v="777"/>
    <x v="0"/>
    <n v="1002.42"/>
    <n v="511.23"/>
  </r>
  <r>
    <n v="737852"/>
    <x v="1"/>
    <x v="2"/>
    <x v="4"/>
    <n v="73"/>
    <x v="773"/>
    <d v="2020-07-15T00:00:00"/>
    <x v="778"/>
    <x v="4"/>
    <n v="465.47"/>
    <n v="307.20999999999998"/>
  </r>
  <r>
    <n v="441806"/>
    <x v="0"/>
    <x v="3"/>
    <x v="3"/>
    <n v="132"/>
    <x v="773"/>
    <d v="2020-07-14T00:00:00"/>
    <x v="777"/>
    <x v="4"/>
    <n v="170.94"/>
    <n v="95.73"/>
  </r>
  <r>
    <n v="306410"/>
    <x v="0"/>
    <x v="2"/>
    <x v="3"/>
    <n v="303"/>
    <x v="774"/>
    <d v="2020-07-15T00:00:00"/>
    <x v="775"/>
    <x v="5"/>
    <n v="1716.03"/>
    <n v="1184.06"/>
  </r>
  <r>
    <n v="544214"/>
    <x v="0"/>
    <x v="3"/>
    <x v="1"/>
    <n v="191"/>
    <x v="773"/>
    <d v="2020-07-15T00:00:00"/>
    <x v="778"/>
    <x v="4"/>
    <n v="1802.47"/>
    <n v="919.26"/>
  </r>
  <r>
    <n v="82977"/>
    <x v="1"/>
    <x v="2"/>
    <x v="4"/>
    <n v="129"/>
    <x v="773"/>
    <d v="2020-07-16T00:00:00"/>
    <x v="779"/>
    <x v="0"/>
    <n v="287.82"/>
    <n v="236.01"/>
  </r>
  <r>
    <n v="798431"/>
    <x v="0"/>
    <x v="0"/>
    <x v="1"/>
    <n v="201"/>
    <x v="774"/>
    <d v="2020-07-16T00:00:00"/>
    <x v="777"/>
    <x v="3"/>
    <n v="399.95"/>
    <n v="295.95999999999998"/>
  </r>
  <r>
    <n v="120559"/>
    <x v="1"/>
    <x v="1"/>
    <x v="1"/>
    <n v="217"/>
    <x v="773"/>
    <d v="2020-07-17T00:00:00"/>
    <x v="780"/>
    <x v="2"/>
    <n v="799.45"/>
    <n v="423.71"/>
  </r>
  <r>
    <n v="721050"/>
    <x v="0"/>
    <x v="1"/>
    <x v="3"/>
    <n v="185"/>
    <x v="774"/>
    <d v="2020-07-15T00:00:00"/>
    <x v="777"/>
    <x v="2"/>
    <n v="1016.5"/>
    <n v="752.21"/>
  </r>
  <r>
    <n v="326585"/>
    <x v="0"/>
    <x v="3"/>
    <x v="1"/>
    <n v="303"/>
    <x v="774"/>
    <d v="2020-07-15T00:00:00"/>
    <x v="778"/>
    <x v="0"/>
    <n v="800.09"/>
    <n v="456.05"/>
  </r>
  <r>
    <n v="429060"/>
    <x v="0"/>
    <x v="0"/>
    <x v="5"/>
    <n v="41"/>
    <x v="775"/>
    <d v="2020-07-15T00:00:00"/>
    <x v="776"/>
    <x v="1"/>
    <n v="663.08"/>
    <n v="616.66"/>
  </r>
  <r>
    <n v="153670"/>
    <x v="1"/>
    <x v="1"/>
    <x v="5"/>
    <n v="64"/>
    <x v="774"/>
    <d v="2020-07-16T00:00:00"/>
    <x v="779"/>
    <x v="5"/>
    <n v="480.91"/>
    <n v="389.54"/>
  </r>
  <r>
    <n v="6897"/>
    <x v="0"/>
    <x v="0"/>
    <x v="1"/>
    <n v="57"/>
    <x v="775"/>
    <d v="2020-07-15T00:00:00"/>
    <x v="781"/>
    <x v="0"/>
    <n v="1810.25"/>
    <n v="1647.33"/>
  </r>
  <r>
    <n v="281244"/>
    <x v="1"/>
    <x v="3"/>
    <x v="4"/>
    <n v="330"/>
    <x v="775"/>
    <d v="2020-07-16T00:00:00"/>
    <x v="778"/>
    <x v="4"/>
    <n v="561.15"/>
    <n v="286.19"/>
  </r>
  <r>
    <n v="39587"/>
    <x v="1"/>
    <x v="1"/>
    <x v="1"/>
    <n v="15"/>
    <x v="774"/>
    <d v="2020-07-16T00:00:00"/>
    <x v="779"/>
    <x v="1"/>
    <n v="244.72"/>
    <n v="149.28"/>
  </r>
  <r>
    <n v="751437"/>
    <x v="0"/>
    <x v="2"/>
    <x v="5"/>
    <n v="69"/>
    <x v="775"/>
    <d v="2020-07-17T00:00:00"/>
    <x v="776"/>
    <x v="0"/>
    <n v="1799.83"/>
    <n v="1331.87"/>
  </r>
  <r>
    <n v="450807"/>
    <x v="0"/>
    <x v="0"/>
    <x v="0"/>
    <n v="353"/>
    <x v="774"/>
    <d v="2020-07-18T00:00:00"/>
    <x v="780"/>
    <x v="2"/>
    <n v="561.15"/>
    <n v="432.09"/>
  </r>
  <r>
    <n v="992297"/>
    <x v="0"/>
    <x v="0"/>
    <x v="3"/>
    <n v="71"/>
    <x v="775"/>
    <d v="2020-07-18T00:00:00"/>
    <x v="778"/>
    <x v="5"/>
    <n v="1114.98"/>
    <n v="780.49"/>
  </r>
  <r>
    <n v="543983"/>
    <x v="2"/>
    <x v="3"/>
    <x v="2"/>
    <n v="104"/>
    <x v="776"/>
    <d v="2020-07-19T00:00:00"/>
    <x v="780"/>
    <x v="3"/>
    <n v="1134.53"/>
    <n v="839.55"/>
  </r>
  <r>
    <n v="259100"/>
    <x v="0"/>
    <x v="0"/>
    <x v="2"/>
    <n v="127"/>
    <x v="775"/>
    <d v="2020-07-16T00:00:00"/>
    <x v="775"/>
    <x v="2"/>
    <n v="1548.53"/>
    <n v="991.06"/>
  </r>
  <r>
    <n v="73830"/>
    <x v="1"/>
    <x v="3"/>
    <x v="1"/>
    <n v="34"/>
    <x v="776"/>
    <d v="2020-07-16T00:00:00"/>
    <x v="777"/>
    <x v="2"/>
    <n v="1574.34"/>
    <n v="881.63"/>
  </r>
  <r>
    <n v="235584"/>
    <x v="0"/>
    <x v="0"/>
    <x v="2"/>
    <n v="91"/>
    <x v="775"/>
    <d v="2020-07-16T00:00:00"/>
    <x v="776"/>
    <x v="4"/>
    <n v="1526.51"/>
    <n v="793.79"/>
  </r>
  <r>
    <n v="366701"/>
    <x v="1"/>
    <x v="3"/>
    <x v="1"/>
    <n v="7"/>
    <x v="775"/>
    <d v="2020-07-17T00:00:00"/>
    <x v="781"/>
    <x v="0"/>
    <n v="1340.26"/>
    <n v="884.57"/>
  </r>
  <r>
    <n v="244420"/>
    <x v="2"/>
    <x v="1"/>
    <x v="5"/>
    <n v="244"/>
    <x v="776"/>
    <d v="2020-07-16T00:00:00"/>
    <x v="781"/>
    <x v="4"/>
    <n v="1799.83"/>
    <n v="1655.84"/>
  </r>
  <r>
    <n v="544324"/>
    <x v="0"/>
    <x v="1"/>
    <x v="5"/>
    <n v="295"/>
    <x v="776"/>
    <d v="2020-07-18T00:00:00"/>
    <x v="778"/>
    <x v="4"/>
    <n v="1494.73"/>
    <n v="1195.78"/>
  </r>
  <r>
    <n v="875811"/>
    <x v="1"/>
    <x v="0"/>
    <x v="2"/>
    <n v="134"/>
    <x v="777"/>
    <d v="2020-07-17T00:00:00"/>
    <x v="778"/>
    <x v="0"/>
    <n v="592.79"/>
    <n v="474.23"/>
  </r>
  <r>
    <n v="639272"/>
    <x v="0"/>
    <x v="2"/>
    <x v="0"/>
    <n v="66"/>
    <x v="776"/>
    <d v="2020-07-18T00:00:00"/>
    <x v="776"/>
    <x v="4"/>
    <n v="1029.55"/>
    <n v="658.91"/>
  </r>
  <r>
    <n v="296516"/>
    <x v="0"/>
    <x v="3"/>
    <x v="2"/>
    <n v="338"/>
    <x v="777"/>
    <d v="2020-07-17T00:00:00"/>
    <x v="781"/>
    <x v="1"/>
    <n v="1631.74"/>
    <n v="1256.44"/>
  </r>
  <r>
    <n v="138120"/>
    <x v="2"/>
    <x v="0"/>
    <x v="5"/>
    <n v="27"/>
    <x v="777"/>
    <d v="2020-07-19T00:00:00"/>
    <x v="779"/>
    <x v="4"/>
    <n v="1452.7"/>
    <n v="828.04"/>
  </r>
  <r>
    <n v="734049"/>
    <x v="3"/>
    <x v="3"/>
    <x v="2"/>
    <n v="243"/>
    <x v="776"/>
    <d v="2020-07-17T00:00:00"/>
    <x v="777"/>
    <x v="0"/>
    <n v="759.15"/>
    <n v="508.63"/>
  </r>
  <r>
    <n v="849229"/>
    <x v="1"/>
    <x v="2"/>
    <x v="5"/>
    <n v="74"/>
    <x v="776"/>
    <d v="2020-07-17T00:00:00"/>
    <x v="779"/>
    <x v="4"/>
    <n v="1651.92"/>
    <n v="1205.9000000000001"/>
  </r>
  <r>
    <n v="945138"/>
    <x v="2"/>
    <x v="1"/>
    <x v="3"/>
    <n v="132"/>
    <x v="776"/>
    <d v="2020-07-17T00:00:00"/>
    <x v="775"/>
    <x v="0"/>
    <n v="1332"/>
    <n v="719.28"/>
  </r>
  <r>
    <n v="366750"/>
    <x v="1"/>
    <x v="2"/>
    <x v="0"/>
    <n v="183"/>
    <x v="777"/>
    <d v="2020-07-20T00:00:00"/>
    <x v="782"/>
    <x v="5"/>
    <n v="705.26"/>
    <n v="373.79"/>
  </r>
  <r>
    <n v="818450"/>
    <x v="0"/>
    <x v="2"/>
    <x v="3"/>
    <n v="155"/>
    <x v="778"/>
    <d v="2020-07-21T00:00:00"/>
    <x v="779"/>
    <x v="5"/>
    <n v="347.89"/>
    <n v="281.79000000000002"/>
  </r>
  <r>
    <n v="906161"/>
    <x v="0"/>
    <x v="3"/>
    <x v="2"/>
    <n v="21"/>
    <x v="778"/>
    <d v="2020-07-20T00:00:00"/>
    <x v="778"/>
    <x v="2"/>
    <n v="597.86"/>
    <n v="508.18"/>
  </r>
  <r>
    <n v="661962"/>
    <x v="1"/>
    <x v="2"/>
    <x v="3"/>
    <n v="231"/>
    <x v="778"/>
    <d v="2020-07-21T00:00:00"/>
    <x v="783"/>
    <x v="5"/>
    <n v="1033.3699999999999"/>
    <n v="971.37"/>
  </r>
  <r>
    <n v="190231"/>
    <x v="1"/>
    <x v="1"/>
    <x v="3"/>
    <n v="157"/>
    <x v="777"/>
    <d v="2020-07-19T00:00:00"/>
    <x v="784"/>
    <x v="0"/>
    <n v="1123.19"/>
    <n v="819.93"/>
  </r>
  <r>
    <n v="717968"/>
    <x v="3"/>
    <x v="3"/>
    <x v="5"/>
    <n v="244"/>
    <x v="777"/>
    <d v="2020-07-19T00:00:00"/>
    <x v="777"/>
    <x v="2"/>
    <n v="253.99"/>
    <n v="208.27"/>
  </r>
  <r>
    <n v="104083"/>
    <x v="0"/>
    <x v="0"/>
    <x v="2"/>
    <n v="186"/>
    <x v="778"/>
    <d v="2020-07-19T00:00:00"/>
    <x v="784"/>
    <x v="5"/>
    <n v="220.85"/>
    <n v="123.68"/>
  </r>
  <r>
    <n v="862582"/>
    <x v="0"/>
    <x v="2"/>
    <x v="0"/>
    <n v="3"/>
    <x v="777"/>
    <d v="2020-07-20T00:00:00"/>
    <x v="780"/>
    <x v="0"/>
    <n v="1242.21"/>
    <n v="931.66"/>
  </r>
  <r>
    <n v="800847"/>
    <x v="1"/>
    <x v="1"/>
    <x v="4"/>
    <n v="130"/>
    <x v="778"/>
    <d v="2020-07-21T00:00:00"/>
    <x v="783"/>
    <x v="2"/>
    <n v="959.64"/>
    <n v="806.1"/>
  </r>
  <r>
    <n v="207617"/>
    <x v="0"/>
    <x v="3"/>
    <x v="3"/>
    <n v="354"/>
    <x v="779"/>
    <d v="2020-07-21T00:00:00"/>
    <x v="780"/>
    <x v="5"/>
    <n v="1242.21"/>
    <n v="1167.68"/>
  </r>
  <r>
    <n v="181380"/>
    <x v="1"/>
    <x v="1"/>
    <x v="3"/>
    <n v="230"/>
    <x v="778"/>
    <d v="2020-07-21T00:00:00"/>
    <x v="783"/>
    <x v="1"/>
    <n v="1333.45"/>
    <n v="1013.42"/>
  </r>
  <r>
    <n v="785650"/>
    <x v="0"/>
    <x v="0"/>
    <x v="4"/>
    <n v="307"/>
    <x v="779"/>
    <d v="2020-07-21T00:00:00"/>
    <x v="782"/>
    <x v="3"/>
    <n v="1377.99"/>
    <n v="840.57"/>
  </r>
  <r>
    <n v="395043"/>
    <x v="0"/>
    <x v="3"/>
    <x v="1"/>
    <n v="204"/>
    <x v="778"/>
    <d v="2020-07-21T00:00:00"/>
    <x v="783"/>
    <x v="2"/>
    <n v="1612.24"/>
    <n v="1418.77"/>
  </r>
  <r>
    <n v="934399"/>
    <x v="1"/>
    <x v="2"/>
    <x v="2"/>
    <n v="200"/>
    <x v="779"/>
    <d v="2020-07-21T00:00:00"/>
    <x v="785"/>
    <x v="4"/>
    <n v="1076.92"/>
    <n v="592.30999999999995"/>
  </r>
  <r>
    <n v="951233"/>
    <x v="0"/>
    <x v="2"/>
    <x v="5"/>
    <n v="207"/>
    <x v="779"/>
    <d v="2020-07-22T00:00:00"/>
    <x v="784"/>
    <x v="2"/>
    <n v="540.25"/>
    <n v="475.42"/>
  </r>
  <r>
    <n v="86926"/>
    <x v="0"/>
    <x v="2"/>
    <x v="4"/>
    <n v="85"/>
    <x v="779"/>
    <d v="2020-07-21T00:00:00"/>
    <x v="778"/>
    <x v="2"/>
    <n v="1300.6199999999999"/>
    <n v="754.36"/>
  </r>
  <r>
    <n v="825134"/>
    <x v="3"/>
    <x v="3"/>
    <x v="1"/>
    <n v="364"/>
    <x v="778"/>
    <d v="2020-07-19T00:00:00"/>
    <x v="781"/>
    <x v="1"/>
    <n v="1965.44"/>
    <n v="1611.66"/>
  </r>
  <r>
    <n v="526618"/>
    <x v="0"/>
    <x v="1"/>
    <x v="1"/>
    <n v="220"/>
    <x v="778"/>
    <d v="2020-07-21T00:00:00"/>
    <x v="779"/>
    <x v="3"/>
    <n v="636.55999999999995"/>
    <n v="471.05"/>
  </r>
  <r>
    <n v="71732"/>
    <x v="1"/>
    <x v="2"/>
    <x v="0"/>
    <n v="204"/>
    <x v="779"/>
    <d v="2020-07-21T00:00:00"/>
    <x v="783"/>
    <x v="0"/>
    <n v="1523.41"/>
    <n v="1051.1500000000001"/>
  </r>
  <r>
    <n v="283042"/>
    <x v="2"/>
    <x v="1"/>
    <x v="0"/>
    <n v="16"/>
    <x v="778"/>
    <d v="2020-07-20T00:00:00"/>
    <x v="784"/>
    <x v="3"/>
    <n v="350.84"/>
    <n v="277.16000000000003"/>
  </r>
  <r>
    <n v="446702"/>
    <x v="0"/>
    <x v="0"/>
    <x v="5"/>
    <n v="161"/>
    <x v="778"/>
    <d v="2020-07-20T00:00:00"/>
    <x v="779"/>
    <x v="0"/>
    <n v="396.08"/>
    <n v="312.89999999999998"/>
  </r>
  <r>
    <n v="24862"/>
    <x v="0"/>
    <x v="3"/>
    <x v="4"/>
    <n v="317"/>
    <x v="779"/>
    <d v="2020-07-22T00:00:00"/>
    <x v="783"/>
    <x v="1"/>
    <n v="935.89"/>
    <n v="655.12"/>
  </r>
  <r>
    <n v="488885"/>
    <x v="0"/>
    <x v="1"/>
    <x v="2"/>
    <n v="73"/>
    <x v="780"/>
    <d v="2020-07-20T00:00:00"/>
    <x v="782"/>
    <x v="0"/>
    <n v="1697.84"/>
    <n v="1120.57"/>
  </r>
  <r>
    <n v="350068"/>
    <x v="2"/>
    <x v="1"/>
    <x v="2"/>
    <n v="18"/>
    <x v="780"/>
    <d v="2020-07-20T00:00:00"/>
    <x v="783"/>
    <x v="0"/>
    <n v="191.39"/>
    <n v="141.63"/>
  </r>
  <r>
    <n v="474383"/>
    <x v="0"/>
    <x v="1"/>
    <x v="3"/>
    <n v="322"/>
    <x v="780"/>
    <d v="2020-07-22T00:00:00"/>
    <x v="783"/>
    <x v="1"/>
    <n v="1000.25"/>
    <n v="650.16"/>
  </r>
  <r>
    <n v="728574"/>
    <x v="0"/>
    <x v="0"/>
    <x v="1"/>
    <n v="167"/>
    <x v="780"/>
    <d v="2020-07-23T00:00:00"/>
    <x v="785"/>
    <x v="3"/>
    <n v="329.43"/>
    <n v="312.95999999999998"/>
  </r>
  <r>
    <n v="505867"/>
    <x v="1"/>
    <x v="2"/>
    <x v="3"/>
    <n v="353"/>
    <x v="779"/>
    <d v="2020-07-23T00:00:00"/>
    <x v="782"/>
    <x v="4"/>
    <n v="708.27"/>
    <n v="672.86"/>
  </r>
  <r>
    <n v="671732"/>
    <x v="1"/>
    <x v="2"/>
    <x v="0"/>
    <n v="148"/>
    <x v="780"/>
    <d v="2020-07-23T00:00:00"/>
    <x v="780"/>
    <x v="4"/>
    <n v="515.99"/>
    <n v="304.43"/>
  </r>
  <r>
    <n v="390627"/>
    <x v="0"/>
    <x v="1"/>
    <x v="0"/>
    <n v="50"/>
    <x v="780"/>
    <d v="2020-07-22T00:00:00"/>
    <x v="783"/>
    <x v="2"/>
    <n v="1487.05"/>
    <n v="1159.9000000000001"/>
  </r>
  <r>
    <n v="415842"/>
    <x v="1"/>
    <x v="2"/>
    <x v="3"/>
    <n v="346"/>
    <x v="779"/>
    <d v="2020-07-23T00:00:00"/>
    <x v="785"/>
    <x v="4"/>
    <n v="1332"/>
    <n v="1225.44"/>
  </r>
  <r>
    <n v="86886"/>
    <x v="0"/>
    <x v="3"/>
    <x v="0"/>
    <n v="347"/>
    <x v="780"/>
    <d v="2020-07-21T00:00:00"/>
    <x v="785"/>
    <x v="0"/>
    <n v="1522.87"/>
    <n v="1081.24"/>
  </r>
  <r>
    <n v="776152"/>
    <x v="0"/>
    <x v="3"/>
    <x v="0"/>
    <n v="132"/>
    <x v="779"/>
    <d v="2020-07-23T00:00:00"/>
    <x v="784"/>
    <x v="4"/>
    <n v="1049.29"/>
    <n v="933.87"/>
  </r>
  <r>
    <n v="161520"/>
    <x v="0"/>
    <x v="1"/>
    <x v="0"/>
    <n v="290"/>
    <x v="779"/>
    <d v="2020-07-20T00:00:00"/>
    <x v="784"/>
    <x v="2"/>
    <n v="1000.25"/>
    <n v="610.15"/>
  </r>
  <r>
    <n v="755213"/>
    <x v="0"/>
    <x v="3"/>
    <x v="4"/>
    <n v="249"/>
    <x v="781"/>
    <d v="2020-07-21T00:00:00"/>
    <x v="785"/>
    <x v="1"/>
    <n v="1531.69"/>
    <n v="1133.45"/>
  </r>
  <r>
    <n v="142052"/>
    <x v="3"/>
    <x v="3"/>
    <x v="2"/>
    <n v="335"/>
    <x v="781"/>
    <d v="2020-07-22T00:00:00"/>
    <x v="780"/>
    <x v="0"/>
    <n v="1158.99"/>
    <n v="649.03"/>
  </r>
  <r>
    <n v="785630"/>
    <x v="1"/>
    <x v="2"/>
    <x v="5"/>
    <n v="74"/>
    <x v="781"/>
    <d v="2020-07-24T00:00:00"/>
    <x v="785"/>
    <x v="1"/>
    <n v="1339.32"/>
    <n v="1058.06"/>
  </r>
  <r>
    <n v="149190"/>
    <x v="0"/>
    <x v="0"/>
    <x v="3"/>
    <n v="105"/>
    <x v="780"/>
    <d v="2020-07-23T00:00:00"/>
    <x v="783"/>
    <x v="4"/>
    <n v="736.7"/>
    <n v="618.83000000000004"/>
  </r>
  <r>
    <n v="422891"/>
    <x v="3"/>
    <x v="2"/>
    <x v="0"/>
    <n v="136"/>
    <x v="780"/>
    <d v="2020-07-22T00:00:00"/>
    <x v="785"/>
    <x v="0"/>
    <n v="1790.29"/>
    <n v="1092.08"/>
  </r>
  <r>
    <n v="341853"/>
    <x v="2"/>
    <x v="3"/>
    <x v="0"/>
    <n v="198"/>
    <x v="780"/>
    <d v="2020-07-24T00:00:00"/>
    <x v="783"/>
    <x v="0"/>
    <n v="1867.86"/>
    <n v="1718.43"/>
  </r>
  <r>
    <n v="440175"/>
    <x v="3"/>
    <x v="3"/>
    <x v="4"/>
    <n v="169"/>
    <x v="781"/>
    <d v="2020-07-21T00:00:00"/>
    <x v="783"/>
    <x v="1"/>
    <n v="1531.69"/>
    <n v="1133.45"/>
  </r>
  <r>
    <n v="825365"/>
    <x v="0"/>
    <x v="2"/>
    <x v="3"/>
    <n v="127"/>
    <x v="780"/>
    <d v="2020-07-22T00:00:00"/>
    <x v="779"/>
    <x v="3"/>
    <n v="950.69"/>
    <n v="808.09"/>
  </r>
  <r>
    <n v="100387"/>
    <x v="1"/>
    <x v="2"/>
    <x v="4"/>
    <n v="338"/>
    <x v="781"/>
    <d v="2020-07-23T00:00:00"/>
    <x v="782"/>
    <x v="2"/>
    <n v="717.95"/>
    <n v="538.46"/>
  </r>
  <r>
    <n v="964511"/>
    <x v="3"/>
    <x v="3"/>
    <x v="2"/>
    <n v="343"/>
    <x v="780"/>
    <d v="2020-07-21T00:00:00"/>
    <x v="783"/>
    <x v="5"/>
    <n v="1205.04"/>
    <n v="1072.49"/>
  </r>
  <r>
    <n v="962552"/>
    <x v="2"/>
    <x v="0"/>
    <x v="4"/>
    <n v="134"/>
    <x v="781"/>
    <d v="2020-07-21T00:00:00"/>
    <x v="779"/>
    <x v="0"/>
    <n v="1313.2"/>
    <n v="906.11"/>
  </r>
  <r>
    <n v="840278"/>
    <x v="3"/>
    <x v="2"/>
    <x v="2"/>
    <n v="221"/>
    <x v="781"/>
    <d v="2020-07-23T00:00:00"/>
    <x v="784"/>
    <x v="5"/>
    <n v="974.1"/>
    <n v="730.58"/>
  </r>
  <r>
    <n v="492570"/>
    <x v="2"/>
    <x v="1"/>
    <x v="2"/>
    <n v="183"/>
    <x v="781"/>
    <d v="2020-07-22T00:00:00"/>
    <x v="782"/>
    <x v="5"/>
    <n v="829.19"/>
    <n v="480.93"/>
  </r>
  <r>
    <n v="757385"/>
    <x v="1"/>
    <x v="0"/>
    <x v="2"/>
    <n v="152"/>
    <x v="781"/>
    <d v="2020-07-22T00:00:00"/>
    <x v="779"/>
    <x v="3"/>
    <n v="804.08"/>
    <n v="562.86"/>
  </r>
  <r>
    <n v="675121"/>
    <x v="0"/>
    <x v="1"/>
    <x v="0"/>
    <n v="198"/>
    <x v="782"/>
    <d v="2020-07-24T00:00:00"/>
    <x v="783"/>
    <x v="5"/>
    <n v="443.32"/>
    <n v="243.83"/>
  </r>
  <r>
    <n v="80733"/>
    <x v="0"/>
    <x v="1"/>
    <x v="0"/>
    <n v="179"/>
    <x v="781"/>
    <d v="2020-07-25T00:00:00"/>
    <x v="786"/>
    <x v="2"/>
    <n v="1000.25"/>
    <n v="830.21"/>
  </r>
  <r>
    <n v="401974"/>
    <x v="3"/>
    <x v="3"/>
    <x v="3"/>
    <n v="317"/>
    <x v="782"/>
    <d v="2020-07-23T00:00:00"/>
    <x v="780"/>
    <x v="1"/>
    <n v="207.27"/>
    <n v="155.44999999999999"/>
  </r>
  <r>
    <n v="305884"/>
    <x v="3"/>
    <x v="3"/>
    <x v="4"/>
    <n v="186"/>
    <x v="781"/>
    <d v="2020-07-23T00:00:00"/>
    <x v="785"/>
    <x v="3"/>
    <n v="1809.81"/>
    <n v="1447.85"/>
  </r>
  <r>
    <n v="635113"/>
    <x v="0"/>
    <x v="3"/>
    <x v="5"/>
    <n v="354"/>
    <x v="781"/>
    <d v="2020-07-22T00:00:00"/>
    <x v="784"/>
    <x v="4"/>
    <n v="429.69"/>
    <n v="378.13"/>
  </r>
  <r>
    <n v="738289"/>
    <x v="0"/>
    <x v="0"/>
    <x v="2"/>
    <n v="139"/>
    <x v="782"/>
    <d v="2020-07-23T00:00:00"/>
    <x v="783"/>
    <x v="4"/>
    <n v="370.61"/>
    <n v="248.31"/>
  </r>
  <r>
    <n v="926369"/>
    <x v="1"/>
    <x v="2"/>
    <x v="3"/>
    <n v="349"/>
    <x v="781"/>
    <d v="2020-07-22T00:00:00"/>
    <x v="785"/>
    <x v="0"/>
    <n v="225.42"/>
    <n v="119.47"/>
  </r>
  <r>
    <n v="874467"/>
    <x v="0"/>
    <x v="2"/>
    <x v="1"/>
    <n v="79"/>
    <x v="782"/>
    <d v="2020-07-24T00:00:00"/>
    <x v="783"/>
    <x v="1"/>
    <n v="1896.41"/>
    <n v="1061.99"/>
  </r>
  <r>
    <n v="360691"/>
    <x v="3"/>
    <x v="3"/>
    <x v="4"/>
    <n v="63"/>
    <x v="783"/>
    <d v="2020-07-25T00:00:00"/>
    <x v="787"/>
    <x v="1"/>
    <n v="1830.77"/>
    <n v="1739.23"/>
  </r>
  <r>
    <n v="357293"/>
    <x v="0"/>
    <x v="0"/>
    <x v="1"/>
    <n v="362"/>
    <x v="782"/>
    <d v="2020-07-23T00:00:00"/>
    <x v="788"/>
    <x v="4"/>
    <n v="210.29"/>
    <n v="197.67"/>
  </r>
  <r>
    <n v="954321"/>
    <x v="0"/>
    <x v="2"/>
    <x v="0"/>
    <n v="255"/>
    <x v="783"/>
    <d v="2020-07-23T00:00:00"/>
    <x v="780"/>
    <x v="2"/>
    <n v="596.42999999999995"/>
    <n v="566.61"/>
  </r>
  <r>
    <n v="277441"/>
    <x v="0"/>
    <x v="1"/>
    <x v="0"/>
    <n v="203"/>
    <x v="783"/>
    <d v="2020-07-26T00:00:00"/>
    <x v="782"/>
    <x v="3"/>
    <n v="1358.64"/>
    <n v="1073.33"/>
  </r>
  <r>
    <n v="305029"/>
    <x v="0"/>
    <x v="0"/>
    <x v="5"/>
    <n v="259"/>
    <x v="782"/>
    <d v="2020-07-25T00:00:00"/>
    <x v="788"/>
    <x v="4"/>
    <n v="285.2"/>
    <n v="191.08"/>
  </r>
  <r>
    <n v="71763"/>
    <x v="1"/>
    <x v="1"/>
    <x v="5"/>
    <n v="363"/>
    <x v="783"/>
    <d v="2020-07-26T00:00:00"/>
    <x v="785"/>
    <x v="0"/>
    <n v="1493.35"/>
    <n v="806.41"/>
  </r>
  <r>
    <n v="390265"/>
    <x v="2"/>
    <x v="1"/>
    <x v="4"/>
    <n v="40"/>
    <x v="783"/>
    <d v="2020-07-24T00:00:00"/>
    <x v="785"/>
    <x v="2"/>
    <n v="1541.03"/>
    <n v="1032.49"/>
  </r>
  <r>
    <n v="316514"/>
    <x v="0"/>
    <x v="2"/>
    <x v="3"/>
    <n v="105"/>
    <x v="782"/>
    <d v="2020-07-25T00:00:00"/>
    <x v="785"/>
    <x v="1"/>
    <n v="178.5"/>
    <n v="98.18"/>
  </r>
  <r>
    <n v="22399"/>
    <x v="1"/>
    <x v="3"/>
    <x v="3"/>
    <n v="303"/>
    <x v="783"/>
    <d v="2020-07-26T00:00:00"/>
    <x v="789"/>
    <x v="5"/>
    <n v="1127.9000000000001"/>
    <n v="958.72"/>
  </r>
  <r>
    <n v="332547"/>
    <x v="0"/>
    <x v="2"/>
    <x v="5"/>
    <n v="344"/>
    <x v="783"/>
    <d v="2020-07-24T00:00:00"/>
    <x v="785"/>
    <x v="4"/>
    <n v="157.06"/>
    <n v="83.24"/>
  </r>
  <r>
    <n v="441658"/>
    <x v="1"/>
    <x v="0"/>
    <x v="3"/>
    <n v="226"/>
    <x v="784"/>
    <d v="2020-07-24T00:00:00"/>
    <x v="790"/>
    <x v="5"/>
    <n v="796.25"/>
    <n v="461.83"/>
  </r>
  <r>
    <n v="129776"/>
    <x v="1"/>
    <x v="2"/>
    <x v="5"/>
    <n v="353"/>
    <x v="783"/>
    <d v="2020-07-24T00:00:00"/>
    <x v="790"/>
    <x v="1"/>
    <n v="1549.99"/>
    <n v="1162.49"/>
  </r>
  <r>
    <n v="83958"/>
    <x v="3"/>
    <x v="2"/>
    <x v="0"/>
    <n v="163"/>
    <x v="784"/>
    <d v="2020-07-26T00:00:00"/>
    <x v="789"/>
    <x v="2"/>
    <n v="480.97"/>
    <n v="293.39"/>
  </r>
  <r>
    <n v="340331"/>
    <x v="0"/>
    <x v="1"/>
    <x v="1"/>
    <n v="139"/>
    <x v="783"/>
    <d v="2020-07-26T00:00:00"/>
    <x v="789"/>
    <x v="4"/>
    <n v="1105.1099999999999"/>
    <n v="817.78"/>
  </r>
  <r>
    <n v="914006"/>
    <x v="0"/>
    <x v="0"/>
    <x v="2"/>
    <n v="230"/>
    <x v="783"/>
    <d v="2020-07-26T00:00:00"/>
    <x v="788"/>
    <x v="5"/>
    <n v="1236.3900000000001"/>
    <n v="630.55999999999995"/>
  </r>
  <r>
    <n v="536024"/>
    <x v="1"/>
    <x v="3"/>
    <x v="2"/>
    <n v="64"/>
    <x v="784"/>
    <d v="2020-07-27T00:00:00"/>
    <x v="790"/>
    <x v="1"/>
    <n v="597.86"/>
    <n v="436.44"/>
  </r>
  <r>
    <n v="793054"/>
    <x v="3"/>
    <x v="2"/>
    <x v="1"/>
    <n v="131"/>
    <x v="785"/>
    <d v="2020-07-27T00:00:00"/>
    <x v="788"/>
    <x v="4"/>
    <n v="1333.45"/>
    <n v="746.73"/>
  </r>
  <r>
    <n v="511097"/>
    <x v="0"/>
    <x v="2"/>
    <x v="1"/>
    <n v="98"/>
    <x v="785"/>
    <d v="2020-07-27T00:00:00"/>
    <x v="785"/>
    <x v="5"/>
    <n v="1014.71"/>
    <n v="710.3"/>
  </r>
  <r>
    <n v="977003"/>
    <x v="0"/>
    <x v="2"/>
    <x v="0"/>
    <n v="130"/>
    <x v="785"/>
    <d v="2020-07-28T00:00:00"/>
    <x v="788"/>
    <x v="5"/>
    <n v="515.9"/>
    <n v="294.06"/>
  </r>
  <r>
    <n v="415615"/>
    <x v="0"/>
    <x v="0"/>
    <x v="2"/>
    <n v="26"/>
    <x v="786"/>
    <d v="2020-07-26T00:00:00"/>
    <x v="790"/>
    <x v="5"/>
    <n v="663.94"/>
    <n v="630.74"/>
  </r>
  <r>
    <n v="986184"/>
    <x v="1"/>
    <x v="2"/>
    <x v="5"/>
    <n v="245"/>
    <x v="785"/>
    <d v="2020-07-26T00:00:00"/>
    <x v="788"/>
    <x v="4"/>
    <n v="1210.32"/>
    <n v="1040.8800000000001"/>
  </r>
  <r>
    <n v="564959"/>
    <x v="2"/>
    <x v="3"/>
    <x v="1"/>
    <n v="213"/>
    <x v="785"/>
    <d v="2020-07-28T00:00:00"/>
    <x v="791"/>
    <x v="3"/>
    <n v="1458.15"/>
    <n v="947.8"/>
  </r>
  <r>
    <n v="976439"/>
    <x v="1"/>
    <x v="2"/>
    <x v="3"/>
    <n v="336"/>
    <x v="786"/>
    <d v="2020-07-27T00:00:00"/>
    <x v="788"/>
    <x v="0"/>
    <n v="192.95"/>
    <n v="108.05"/>
  </r>
  <r>
    <n v="398335"/>
    <x v="1"/>
    <x v="2"/>
    <x v="4"/>
    <n v="47"/>
    <x v="786"/>
    <d v="2020-07-26T00:00:00"/>
    <x v="788"/>
    <x v="5"/>
    <n v="323.32"/>
    <n v="177.83"/>
  </r>
  <r>
    <n v="489507"/>
    <x v="1"/>
    <x v="1"/>
    <x v="5"/>
    <n v="189"/>
    <x v="786"/>
    <d v="2020-07-28T00:00:00"/>
    <x v="791"/>
    <x v="0"/>
    <n v="1494.73"/>
    <n v="1001.47"/>
  </r>
  <r>
    <n v="660835"/>
    <x v="2"/>
    <x v="1"/>
    <x v="2"/>
    <n v="84"/>
    <x v="785"/>
    <d v="2020-07-29T00:00:00"/>
    <x v="786"/>
    <x v="2"/>
    <n v="518.80999999999995"/>
    <n v="311.29000000000002"/>
  </r>
  <r>
    <n v="380006"/>
    <x v="2"/>
    <x v="1"/>
    <x v="4"/>
    <n v="236"/>
    <x v="785"/>
    <d v="2020-07-27T00:00:00"/>
    <x v="790"/>
    <x v="1"/>
    <n v="979.75"/>
    <n v="764.21"/>
  </r>
  <r>
    <n v="912819"/>
    <x v="3"/>
    <x v="3"/>
    <x v="4"/>
    <n v="60"/>
    <x v="785"/>
    <d v="2020-07-28T00:00:00"/>
    <x v="786"/>
    <x v="5"/>
    <n v="1338.7"/>
    <n v="696.12"/>
  </r>
  <r>
    <n v="592124"/>
    <x v="0"/>
    <x v="0"/>
    <x v="5"/>
    <n v="3"/>
    <x v="786"/>
    <d v="2020-07-26T00:00:00"/>
    <x v="789"/>
    <x v="5"/>
    <n v="1233.3699999999999"/>
    <n v="937.36"/>
  </r>
  <r>
    <n v="414759"/>
    <x v="1"/>
    <x v="1"/>
    <x v="2"/>
    <n v="72"/>
    <x v="785"/>
    <d v="2020-07-26T00:00:00"/>
    <x v="786"/>
    <x v="4"/>
    <n v="667.73"/>
    <n v="360.57"/>
  </r>
  <r>
    <n v="790400"/>
    <x v="3"/>
    <x v="2"/>
    <x v="0"/>
    <n v="244"/>
    <x v="786"/>
    <d v="2020-07-28T00:00:00"/>
    <x v="787"/>
    <x v="0"/>
    <n v="816.57"/>
    <n v="579.76"/>
  </r>
  <r>
    <n v="136797"/>
    <x v="2"/>
    <x v="3"/>
    <x v="3"/>
    <n v="221"/>
    <x v="786"/>
    <d v="2020-07-29T00:00:00"/>
    <x v="786"/>
    <x v="5"/>
    <n v="1501.53"/>
    <n v="825.84"/>
  </r>
  <r>
    <n v="602102"/>
    <x v="2"/>
    <x v="1"/>
    <x v="0"/>
    <n v="161"/>
    <x v="786"/>
    <d v="2020-07-29T00:00:00"/>
    <x v="792"/>
    <x v="1"/>
    <n v="194.17"/>
    <n v="153.38999999999999"/>
  </r>
  <r>
    <n v="529067"/>
    <x v="0"/>
    <x v="1"/>
    <x v="3"/>
    <n v="334"/>
    <x v="786"/>
    <d v="2020-07-29T00:00:00"/>
    <x v="789"/>
    <x v="2"/>
    <n v="540.25"/>
    <n v="297.14"/>
  </r>
  <r>
    <n v="880600"/>
    <x v="0"/>
    <x v="2"/>
    <x v="2"/>
    <n v="270"/>
    <x v="786"/>
    <d v="2020-07-30T00:00:00"/>
    <x v="793"/>
    <x v="0"/>
    <n v="945.49"/>
    <n v="709.12"/>
  </r>
  <r>
    <n v="769629"/>
    <x v="0"/>
    <x v="2"/>
    <x v="4"/>
    <n v="362"/>
    <x v="787"/>
    <d v="2020-07-29T00:00:00"/>
    <x v="786"/>
    <x v="5"/>
    <n v="1802.47"/>
    <n v="1514.07"/>
  </r>
  <r>
    <n v="561034"/>
    <x v="0"/>
    <x v="1"/>
    <x v="0"/>
    <n v="270"/>
    <x v="786"/>
    <d v="2020-07-29T00:00:00"/>
    <x v="791"/>
    <x v="3"/>
    <n v="206.18"/>
    <n v="150.51"/>
  </r>
  <r>
    <n v="488739"/>
    <x v="1"/>
    <x v="2"/>
    <x v="1"/>
    <n v="334"/>
    <x v="787"/>
    <d v="2020-07-28T00:00:00"/>
    <x v="787"/>
    <x v="1"/>
    <n v="1590.21"/>
    <n v="985.93"/>
  </r>
  <r>
    <n v="809284"/>
    <x v="1"/>
    <x v="2"/>
    <x v="5"/>
    <n v="116"/>
    <x v="786"/>
    <d v="2020-07-30T00:00:00"/>
    <x v="790"/>
    <x v="1"/>
    <n v="1548.53"/>
    <n v="836.21"/>
  </r>
  <r>
    <n v="516325"/>
    <x v="0"/>
    <x v="0"/>
    <x v="5"/>
    <n v="277"/>
    <x v="786"/>
    <d v="2020-07-29T00:00:00"/>
    <x v="791"/>
    <x v="5"/>
    <n v="926.93"/>
    <n v="723.01"/>
  </r>
  <r>
    <n v="249954"/>
    <x v="0"/>
    <x v="2"/>
    <x v="5"/>
    <n v="59"/>
    <x v="786"/>
    <d v="2020-07-29T00:00:00"/>
    <x v="794"/>
    <x v="1"/>
    <n v="940.27"/>
    <n v="573.55999999999995"/>
  </r>
  <r>
    <n v="427204"/>
    <x v="1"/>
    <x v="3"/>
    <x v="3"/>
    <n v="263"/>
    <x v="786"/>
    <d v="2020-07-30T00:00:00"/>
    <x v="791"/>
    <x v="1"/>
    <n v="512.29"/>
    <n v="445.69"/>
  </r>
  <r>
    <n v="489952"/>
    <x v="0"/>
    <x v="3"/>
    <x v="1"/>
    <n v="330"/>
    <x v="788"/>
    <d v="2020-07-29T00:00:00"/>
    <x v="789"/>
    <x v="1"/>
    <n v="1386.25"/>
    <n v="942.65"/>
  </r>
  <r>
    <n v="82095"/>
    <x v="0"/>
    <x v="1"/>
    <x v="0"/>
    <n v="87"/>
    <x v="788"/>
    <d v="2020-07-28T00:00:00"/>
    <x v="791"/>
    <x v="1"/>
    <n v="1160.6600000000001"/>
    <n v="858.89"/>
  </r>
  <r>
    <n v="972958"/>
    <x v="0"/>
    <x v="0"/>
    <x v="2"/>
    <n v="98"/>
    <x v="788"/>
    <d v="2020-07-31T00:00:00"/>
    <x v="793"/>
    <x v="5"/>
    <n v="1158.99"/>
    <n v="1031.5"/>
  </r>
  <r>
    <n v="335080"/>
    <x v="1"/>
    <x v="2"/>
    <x v="1"/>
    <n v="362"/>
    <x v="787"/>
    <d v="2020-07-31T00:00:00"/>
    <x v="792"/>
    <x v="0"/>
    <n v="1351.9"/>
    <n v="757.06"/>
  </r>
  <r>
    <n v="99380"/>
    <x v="1"/>
    <x v="3"/>
    <x v="5"/>
    <n v="215"/>
    <x v="788"/>
    <d v="2020-07-28T00:00:00"/>
    <x v="789"/>
    <x v="5"/>
    <n v="1273.08"/>
    <n v="814.77"/>
  </r>
  <r>
    <n v="301683"/>
    <x v="1"/>
    <x v="1"/>
    <x v="2"/>
    <n v="346"/>
    <x v="788"/>
    <d v="2020-07-31T00:00:00"/>
    <x v="795"/>
    <x v="2"/>
    <n v="1720.29"/>
    <n v="1531.06"/>
  </r>
  <r>
    <n v="478591"/>
    <x v="3"/>
    <x v="0"/>
    <x v="5"/>
    <n v="36"/>
    <x v="788"/>
    <d v="2020-07-28T00:00:00"/>
    <x v="786"/>
    <x v="4"/>
    <n v="983.03"/>
    <n v="766.76"/>
  </r>
  <r>
    <n v="336136"/>
    <x v="0"/>
    <x v="3"/>
    <x v="4"/>
    <n v="327"/>
    <x v="787"/>
    <d v="2020-07-30T00:00:00"/>
    <x v="794"/>
    <x v="5"/>
    <n v="1202.3699999999999"/>
    <n v="1058.0899999999999"/>
  </r>
  <r>
    <n v="895429"/>
    <x v="1"/>
    <x v="0"/>
    <x v="0"/>
    <n v="337"/>
    <x v="787"/>
    <d v="2020-07-28T00:00:00"/>
    <x v="789"/>
    <x v="2"/>
    <n v="564.53"/>
    <n v="406.46"/>
  </r>
  <r>
    <n v="212608"/>
    <x v="2"/>
    <x v="0"/>
    <x v="5"/>
    <n v="22"/>
    <x v="789"/>
    <d v="2020-07-30T00:00:00"/>
    <x v="790"/>
    <x v="5"/>
    <n v="1458.89"/>
    <n v="977.46"/>
  </r>
  <r>
    <n v="904951"/>
    <x v="0"/>
    <x v="3"/>
    <x v="2"/>
    <n v="239"/>
    <x v="788"/>
    <d v="2020-07-30T00:00:00"/>
    <x v="791"/>
    <x v="5"/>
    <n v="1817.41"/>
    <n v="1072.27"/>
  </r>
  <r>
    <n v="530159"/>
    <x v="2"/>
    <x v="3"/>
    <x v="5"/>
    <n v="281"/>
    <x v="789"/>
    <d v="2020-07-30T00:00:00"/>
    <x v="789"/>
    <x v="4"/>
    <n v="253.99"/>
    <n v="210.81"/>
  </r>
  <r>
    <n v="549603"/>
    <x v="0"/>
    <x v="0"/>
    <x v="3"/>
    <n v="350"/>
    <x v="788"/>
    <d v="2020-08-01T00:00:00"/>
    <x v="796"/>
    <x v="5"/>
    <n v="1161.58"/>
    <n v="708.56"/>
  </r>
  <r>
    <n v="627488"/>
    <x v="0"/>
    <x v="2"/>
    <x v="3"/>
    <n v="85"/>
    <x v="788"/>
    <d v="2020-07-29T00:00:00"/>
    <x v="791"/>
    <x v="1"/>
    <n v="1867.86"/>
    <n v="1139.3900000000001"/>
  </r>
  <r>
    <n v="122788"/>
    <x v="2"/>
    <x v="0"/>
    <x v="0"/>
    <n v="207"/>
    <x v="789"/>
    <d v="2020-08-01T00:00:00"/>
    <x v="794"/>
    <x v="0"/>
    <n v="238.26"/>
    <n v="212.05"/>
  </r>
  <r>
    <n v="841735"/>
    <x v="1"/>
    <x v="1"/>
    <x v="2"/>
    <n v="366"/>
    <x v="789"/>
    <d v="2020-07-30T00:00:00"/>
    <x v="793"/>
    <x v="1"/>
    <n v="1587.21"/>
    <n v="809.48"/>
  </r>
  <r>
    <n v="625649"/>
    <x v="2"/>
    <x v="2"/>
    <x v="3"/>
    <n v="217"/>
    <x v="789"/>
    <d v="2020-08-01T00:00:00"/>
    <x v="794"/>
    <x v="3"/>
    <n v="1982.73"/>
    <n v="1467.22"/>
  </r>
  <r>
    <n v="99394"/>
    <x v="0"/>
    <x v="0"/>
    <x v="4"/>
    <n v="206"/>
    <x v="789"/>
    <d v="2020-07-30T00:00:00"/>
    <x v="789"/>
    <x v="3"/>
    <n v="271.97000000000003"/>
    <n v="214.86"/>
  </r>
  <r>
    <n v="269218"/>
    <x v="2"/>
    <x v="0"/>
    <x v="1"/>
    <n v="31"/>
    <x v="789"/>
    <d v="2020-08-02T00:00:00"/>
    <x v="792"/>
    <x v="3"/>
    <n v="385.78"/>
    <n v="351.06"/>
  </r>
  <r>
    <n v="99758"/>
    <x v="0"/>
    <x v="0"/>
    <x v="4"/>
    <n v="61"/>
    <x v="789"/>
    <d v="2020-07-31T00:00:00"/>
    <x v="794"/>
    <x v="2"/>
    <n v="829.19"/>
    <n v="530.67999999999995"/>
  </r>
  <r>
    <n v="376612"/>
    <x v="3"/>
    <x v="0"/>
    <x v="2"/>
    <n v="59"/>
    <x v="789"/>
    <d v="2020-08-02T00:00:00"/>
    <x v="797"/>
    <x v="5"/>
    <n v="1999.4"/>
    <n v="1579.53"/>
  </r>
  <r>
    <n v="951943"/>
    <x v="0"/>
    <x v="2"/>
    <x v="2"/>
    <n v="325"/>
    <x v="789"/>
    <d v="2020-08-02T00:00:00"/>
    <x v="793"/>
    <x v="2"/>
    <n v="1211.8399999999999"/>
    <n v="933.12"/>
  </r>
  <r>
    <n v="723272"/>
    <x v="2"/>
    <x v="0"/>
    <x v="0"/>
    <n v="95"/>
    <x v="790"/>
    <d v="2020-08-01T00:00:00"/>
    <x v="795"/>
    <x v="2"/>
    <n v="1147.46"/>
    <n v="654.04999999999995"/>
  </r>
  <r>
    <n v="898440"/>
    <x v="0"/>
    <x v="2"/>
    <x v="4"/>
    <n v="158"/>
    <x v="790"/>
    <d v="2020-08-01T00:00:00"/>
    <x v="795"/>
    <x v="0"/>
    <n v="702.16"/>
    <n v="393.21"/>
  </r>
  <r>
    <n v="486863"/>
    <x v="0"/>
    <x v="1"/>
    <x v="5"/>
    <n v="86"/>
    <x v="791"/>
    <d v="2020-08-01T00:00:00"/>
    <x v="789"/>
    <x v="4"/>
    <n v="334.68"/>
    <n v="247.66"/>
  </r>
  <r>
    <n v="74310"/>
    <x v="1"/>
    <x v="3"/>
    <x v="1"/>
    <n v="108"/>
    <x v="791"/>
    <d v="2020-08-02T00:00:00"/>
    <x v="796"/>
    <x v="3"/>
    <n v="1063.55"/>
    <n v="616.86"/>
  </r>
  <r>
    <n v="99658"/>
    <x v="0"/>
    <x v="0"/>
    <x v="4"/>
    <n v="146"/>
    <x v="790"/>
    <d v="2020-08-01T00:00:00"/>
    <x v="796"/>
    <x v="0"/>
    <n v="1715.62"/>
    <n v="1578.37"/>
  </r>
  <r>
    <n v="331997"/>
    <x v="3"/>
    <x v="2"/>
    <x v="2"/>
    <n v="67"/>
    <x v="791"/>
    <d v="2020-07-31T00:00:00"/>
    <x v="791"/>
    <x v="2"/>
    <n v="1898.63"/>
    <n v="1196.1400000000001"/>
  </r>
  <r>
    <n v="324099"/>
    <x v="1"/>
    <x v="1"/>
    <x v="3"/>
    <n v="264"/>
    <x v="790"/>
    <d v="2020-08-02T00:00:00"/>
    <x v="794"/>
    <x v="2"/>
    <n v="801.73"/>
    <n v="609.30999999999995"/>
  </r>
  <r>
    <n v="303117"/>
    <x v="3"/>
    <x v="3"/>
    <x v="3"/>
    <n v="322"/>
    <x v="791"/>
    <d v="2020-07-31T00:00:00"/>
    <x v="791"/>
    <x v="4"/>
    <n v="1748.11"/>
    <n v="1276.1199999999999"/>
  </r>
  <r>
    <n v="291896"/>
    <x v="0"/>
    <x v="2"/>
    <x v="5"/>
    <n v="284"/>
    <x v="790"/>
    <d v="2020-08-01T00:00:00"/>
    <x v="796"/>
    <x v="3"/>
    <n v="1724.52"/>
    <n v="879.51"/>
  </r>
  <r>
    <n v="243911"/>
    <x v="0"/>
    <x v="1"/>
    <x v="5"/>
    <n v="336"/>
    <x v="790"/>
    <d v="2020-07-31T00:00:00"/>
    <x v="791"/>
    <x v="1"/>
    <n v="1140.45"/>
    <n v="900.96"/>
  </r>
  <r>
    <n v="189248"/>
    <x v="1"/>
    <x v="3"/>
    <x v="4"/>
    <n v="66"/>
    <x v="792"/>
    <d v="2020-08-01T00:00:00"/>
    <x v="792"/>
    <x v="5"/>
    <n v="1309.1199999999999"/>
    <n v="1008.02"/>
  </r>
  <r>
    <n v="693106"/>
    <x v="1"/>
    <x v="1"/>
    <x v="0"/>
    <n v="281"/>
    <x v="792"/>
    <d v="2020-08-02T00:00:00"/>
    <x v="797"/>
    <x v="0"/>
    <n v="225.42"/>
    <n v="119.47"/>
  </r>
  <r>
    <n v="700544"/>
    <x v="3"/>
    <x v="2"/>
    <x v="2"/>
    <n v="210"/>
    <x v="792"/>
    <d v="2020-08-01T00:00:00"/>
    <x v="792"/>
    <x v="3"/>
    <n v="1522.87"/>
    <n v="1385.81"/>
  </r>
  <r>
    <n v="335674"/>
    <x v="0"/>
    <x v="0"/>
    <x v="5"/>
    <n v="143"/>
    <x v="791"/>
    <d v="2020-08-03T00:00:00"/>
    <x v="798"/>
    <x v="4"/>
    <n v="168.18"/>
    <n v="99.23"/>
  </r>
  <r>
    <n v="282616"/>
    <x v="2"/>
    <x v="3"/>
    <x v="2"/>
    <n v="150"/>
    <x v="792"/>
    <d v="2020-08-04T00:00:00"/>
    <x v="794"/>
    <x v="2"/>
    <n v="1833.02"/>
    <n v="1044.82"/>
  </r>
  <r>
    <n v="344087"/>
    <x v="1"/>
    <x v="3"/>
    <x v="5"/>
    <n v="138"/>
    <x v="792"/>
    <d v="2020-08-04T00:00:00"/>
    <x v="797"/>
    <x v="0"/>
    <n v="1039.94"/>
    <n v="977.54"/>
  </r>
  <r>
    <n v="181095"/>
    <x v="1"/>
    <x v="1"/>
    <x v="2"/>
    <n v="35"/>
    <x v="792"/>
    <d v="2020-08-04T00:00:00"/>
    <x v="799"/>
    <x v="2"/>
    <n v="1418.69"/>
    <n v="1262.6300000000001"/>
  </r>
  <r>
    <n v="853489"/>
    <x v="1"/>
    <x v="1"/>
    <x v="3"/>
    <n v="1"/>
    <x v="792"/>
    <d v="2020-08-02T00:00:00"/>
    <x v="797"/>
    <x v="4"/>
    <n v="1154.52"/>
    <n v="842.8"/>
  </r>
  <r>
    <n v="156806"/>
    <x v="2"/>
    <x v="1"/>
    <x v="3"/>
    <n v="99"/>
    <x v="791"/>
    <d v="2020-08-01T00:00:00"/>
    <x v="791"/>
    <x v="5"/>
    <n v="1439.04"/>
    <n v="992.94"/>
  </r>
  <r>
    <n v="896146"/>
    <x v="1"/>
    <x v="2"/>
    <x v="4"/>
    <n v="345"/>
    <x v="792"/>
    <d v="2020-08-01T00:00:00"/>
    <x v="793"/>
    <x v="5"/>
    <n v="953.54"/>
    <n v="638.87"/>
  </r>
  <r>
    <n v="440306"/>
    <x v="3"/>
    <x v="0"/>
    <x v="2"/>
    <n v="81"/>
    <x v="791"/>
    <d v="2020-08-02T00:00:00"/>
    <x v="795"/>
    <x v="3"/>
    <n v="1473.14"/>
    <n v="780.76"/>
  </r>
  <r>
    <n v="68114"/>
    <x v="3"/>
    <x v="3"/>
    <x v="1"/>
    <n v="163"/>
    <x v="791"/>
    <d v="2020-08-03T00:00:00"/>
    <x v="792"/>
    <x v="5"/>
    <n v="1607.9"/>
    <n v="996.9"/>
  </r>
  <r>
    <n v="308935"/>
    <x v="1"/>
    <x v="3"/>
    <x v="4"/>
    <n v="281"/>
    <x v="793"/>
    <d v="2020-08-04T00:00:00"/>
    <x v="794"/>
    <x v="2"/>
    <n v="1442.37"/>
    <n v="1226.01"/>
  </r>
  <r>
    <n v="588664"/>
    <x v="1"/>
    <x v="3"/>
    <x v="0"/>
    <n v="95"/>
    <x v="792"/>
    <d v="2020-08-02T00:00:00"/>
    <x v="791"/>
    <x v="3"/>
    <n v="1358.64"/>
    <n v="1168.43"/>
  </r>
  <r>
    <n v="922339"/>
    <x v="1"/>
    <x v="1"/>
    <x v="5"/>
    <n v="35"/>
    <x v="792"/>
    <d v="2020-08-03T00:00:00"/>
    <x v="798"/>
    <x v="4"/>
    <n v="293.14"/>
    <n v="255.03"/>
  </r>
  <r>
    <n v="383873"/>
    <x v="0"/>
    <x v="3"/>
    <x v="3"/>
    <n v="210"/>
    <x v="793"/>
    <d v="2020-08-02T00:00:00"/>
    <x v="796"/>
    <x v="0"/>
    <n v="988.24"/>
    <n v="622.59"/>
  </r>
  <r>
    <n v="915689"/>
    <x v="1"/>
    <x v="1"/>
    <x v="0"/>
    <n v="135"/>
    <x v="793"/>
    <d v="2020-08-04T00:00:00"/>
    <x v="796"/>
    <x v="2"/>
    <n v="1135.8599999999999"/>
    <n v="579.29"/>
  </r>
  <r>
    <n v="323967"/>
    <x v="0"/>
    <x v="2"/>
    <x v="2"/>
    <n v="268"/>
    <x v="794"/>
    <d v="2020-08-05T00:00:00"/>
    <x v="799"/>
    <x v="4"/>
    <n v="988.24"/>
    <n v="504"/>
  </r>
  <r>
    <n v="103525"/>
    <x v="0"/>
    <x v="2"/>
    <x v="1"/>
    <n v="35"/>
    <x v="793"/>
    <d v="2020-08-06T00:00:00"/>
    <x v="798"/>
    <x v="5"/>
    <n v="399.95"/>
    <n v="271.97000000000003"/>
  </r>
  <r>
    <n v="446287"/>
    <x v="2"/>
    <x v="0"/>
    <x v="5"/>
    <n v="210"/>
    <x v="794"/>
    <d v="2020-08-06T00:00:00"/>
    <x v="800"/>
    <x v="0"/>
    <n v="1386.25"/>
    <n v="887.2"/>
  </r>
  <r>
    <n v="744707"/>
    <x v="1"/>
    <x v="2"/>
    <x v="5"/>
    <n v="219"/>
    <x v="794"/>
    <d v="2020-08-05T00:00:00"/>
    <x v="799"/>
    <x v="0"/>
    <n v="1273.08"/>
    <n v="1094.8499999999999"/>
  </r>
  <r>
    <n v="824535"/>
    <x v="0"/>
    <x v="3"/>
    <x v="1"/>
    <n v="221"/>
    <x v="795"/>
    <d v="2020-08-07T00:00:00"/>
    <x v="799"/>
    <x v="0"/>
    <n v="320.61"/>
    <n v="250.08"/>
  </r>
  <r>
    <n v="156035"/>
    <x v="1"/>
    <x v="1"/>
    <x v="1"/>
    <n v="13"/>
    <x v="795"/>
    <d v="2020-08-04T00:00:00"/>
    <x v="797"/>
    <x v="2"/>
    <n v="642.33000000000004"/>
    <n v="603.79"/>
  </r>
  <r>
    <n v="533576"/>
    <x v="2"/>
    <x v="3"/>
    <x v="5"/>
    <n v="122"/>
    <x v="795"/>
    <d v="2020-08-04T00:00:00"/>
    <x v="798"/>
    <x v="0"/>
    <n v="1181.57"/>
    <n v="909.81"/>
  </r>
  <r>
    <n v="102112"/>
    <x v="1"/>
    <x v="1"/>
    <x v="1"/>
    <n v="312"/>
    <x v="795"/>
    <d v="2020-08-04T00:00:00"/>
    <x v="798"/>
    <x v="0"/>
    <n v="1448.75"/>
    <n v="1115.54"/>
  </r>
  <r>
    <n v="108836"/>
    <x v="2"/>
    <x v="3"/>
    <x v="4"/>
    <n v="184"/>
    <x v="795"/>
    <d v="2020-08-04T00:00:00"/>
    <x v="799"/>
    <x v="2"/>
    <n v="182.58"/>
    <n v="140.59"/>
  </r>
  <r>
    <n v="320777"/>
    <x v="1"/>
    <x v="1"/>
    <x v="5"/>
    <n v="220"/>
    <x v="795"/>
    <d v="2020-08-04T00:00:00"/>
    <x v="795"/>
    <x v="2"/>
    <n v="1398.04"/>
    <n v="908.73"/>
  </r>
  <r>
    <n v="452276"/>
    <x v="0"/>
    <x v="0"/>
    <x v="1"/>
    <n v="32"/>
    <x v="795"/>
    <d v="2020-08-05T00:00:00"/>
    <x v="793"/>
    <x v="1"/>
    <n v="616.16999999999996"/>
    <n v="351.22"/>
  </r>
  <r>
    <n v="370198"/>
    <x v="0"/>
    <x v="2"/>
    <x v="2"/>
    <n v="176"/>
    <x v="795"/>
    <d v="2020-08-06T00:00:00"/>
    <x v="795"/>
    <x v="5"/>
    <n v="1548.53"/>
    <n v="1006.54"/>
  </r>
  <r>
    <n v="147174"/>
    <x v="1"/>
    <x v="0"/>
    <x v="0"/>
    <n v="70"/>
    <x v="795"/>
    <d v="2020-08-05T00:00:00"/>
    <x v="795"/>
    <x v="1"/>
    <n v="1503.81"/>
    <n v="1293.28"/>
  </r>
  <r>
    <n v="741104"/>
    <x v="1"/>
    <x v="2"/>
    <x v="3"/>
    <n v="27"/>
    <x v="795"/>
    <d v="2020-08-08T00:00:00"/>
    <x v="799"/>
    <x v="4"/>
    <n v="1154.52"/>
    <n v="912.07"/>
  </r>
  <r>
    <n v="319994"/>
    <x v="1"/>
    <x v="1"/>
    <x v="2"/>
    <n v="115"/>
    <x v="796"/>
    <d v="2020-08-05T00:00:00"/>
    <x v="796"/>
    <x v="2"/>
    <n v="705.26"/>
    <n v="409.05"/>
  </r>
  <r>
    <n v="447201"/>
    <x v="2"/>
    <x v="1"/>
    <x v="1"/>
    <n v="42"/>
    <x v="796"/>
    <d v="2020-08-07T00:00:00"/>
    <x v="799"/>
    <x v="3"/>
    <n v="1112.8900000000001"/>
    <n v="756.77"/>
  </r>
  <r>
    <n v="814081"/>
    <x v="2"/>
    <x v="1"/>
    <x v="1"/>
    <n v="213"/>
    <x v="796"/>
    <d v="2020-08-07T00:00:00"/>
    <x v="801"/>
    <x v="4"/>
    <n v="1314.61"/>
    <n v="1025.4000000000001"/>
  </r>
  <r>
    <n v="683436"/>
    <x v="1"/>
    <x v="2"/>
    <x v="4"/>
    <n v="99"/>
    <x v="795"/>
    <d v="2020-08-08T00:00:00"/>
    <x v="799"/>
    <x v="5"/>
    <n v="1127.9000000000001"/>
    <n v="1003.83"/>
  </r>
  <r>
    <n v="682542"/>
    <x v="1"/>
    <x v="2"/>
    <x v="2"/>
    <n v="320"/>
    <x v="796"/>
    <d v="2020-08-08T00:00:00"/>
    <x v="797"/>
    <x v="3"/>
    <n v="1230.5999999999999"/>
    <n v="1107.54"/>
  </r>
  <r>
    <n v="683373"/>
    <x v="0"/>
    <x v="0"/>
    <x v="5"/>
    <n v="91"/>
    <x v="795"/>
    <d v="2020-08-07T00:00:00"/>
    <x v="796"/>
    <x v="4"/>
    <n v="1716.73"/>
    <n v="1304.71"/>
  </r>
  <r>
    <n v="922253"/>
    <x v="0"/>
    <x v="3"/>
    <x v="0"/>
    <n v="3"/>
    <x v="797"/>
    <d v="2020-08-09T00:00:00"/>
    <x v="800"/>
    <x v="4"/>
    <n v="1778.9"/>
    <n v="1298.5999999999999"/>
  </r>
  <r>
    <n v="177085"/>
    <x v="2"/>
    <x v="3"/>
    <x v="2"/>
    <n v="276"/>
    <x v="796"/>
    <d v="2020-08-09T00:00:00"/>
    <x v="798"/>
    <x v="3"/>
    <n v="1358.64"/>
    <n v="855.94"/>
  </r>
  <r>
    <n v="406461"/>
    <x v="2"/>
    <x v="1"/>
    <x v="3"/>
    <n v="142"/>
    <x v="796"/>
    <d v="2020-08-08T00:00:00"/>
    <x v="801"/>
    <x v="4"/>
    <n v="344.33"/>
    <n v="261.69"/>
  </r>
  <r>
    <n v="112298"/>
    <x v="1"/>
    <x v="2"/>
    <x v="3"/>
    <n v="23"/>
    <x v="797"/>
    <d v="2020-08-06T00:00:00"/>
    <x v="800"/>
    <x v="1"/>
    <n v="1802.91"/>
    <n v="1262.04"/>
  </r>
  <r>
    <n v="546843"/>
    <x v="2"/>
    <x v="3"/>
    <x v="5"/>
    <n v="271"/>
    <x v="796"/>
    <d v="2020-08-07T00:00:00"/>
    <x v="796"/>
    <x v="4"/>
    <n v="1862.1"/>
    <n v="1173.1199999999999"/>
  </r>
  <r>
    <n v="643026"/>
    <x v="2"/>
    <x v="1"/>
    <x v="0"/>
    <n v="103"/>
    <x v="796"/>
    <d v="2020-08-08T00:00:00"/>
    <x v="799"/>
    <x v="1"/>
    <n v="1536.45"/>
    <n v="860.41"/>
  </r>
  <r>
    <n v="340703"/>
    <x v="3"/>
    <x v="3"/>
    <x v="4"/>
    <n v="328"/>
    <x v="796"/>
    <d v="2020-08-07T00:00:00"/>
    <x v="796"/>
    <x v="2"/>
    <n v="1027.32"/>
    <n v="544.48"/>
  </r>
  <r>
    <n v="990627"/>
    <x v="2"/>
    <x v="2"/>
    <x v="1"/>
    <n v="187"/>
    <x v="796"/>
    <d v="2020-08-06T00:00:00"/>
    <x v="799"/>
    <x v="2"/>
    <n v="1442.37"/>
    <n v="951.96"/>
  </r>
  <r>
    <n v="21199"/>
    <x v="0"/>
    <x v="2"/>
    <x v="1"/>
    <n v="272"/>
    <x v="796"/>
    <d v="2020-08-09T00:00:00"/>
    <x v="801"/>
    <x v="5"/>
    <n v="518.87"/>
    <n v="404.72"/>
  </r>
  <r>
    <n v="866524"/>
    <x v="0"/>
    <x v="1"/>
    <x v="1"/>
    <n v="188"/>
    <x v="796"/>
    <d v="2020-08-08T00:00:00"/>
    <x v="802"/>
    <x v="4"/>
    <n v="1833.39"/>
    <n v="1430.04"/>
  </r>
  <r>
    <n v="433990"/>
    <x v="0"/>
    <x v="0"/>
    <x v="5"/>
    <n v="271"/>
    <x v="796"/>
    <d v="2020-08-08T00:00:00"/>
    <x v="798"/>
    <x v="1"/>
    <n v="244.72"/>
    <n v="171.3"/>
  </r>
  <r>
    <n v="760075"/>
    <x v="2"/>
    <x v="1"/>
    <x v="3"/>
    <n v="229"/>
    <x v="797"/>
    <d v="2020-08-07T00:00:00"/>
    <x v="801"/>
    <x v="2"/>
    <n v="1822.71"/>
    <n v="1275.9000000000001"/>
  </r>
  <r>
    <n v="694965"/>
    <x v="1"/>
    <x v="3"/>
    <x v="5"/>
    <n v="257"/>
    <x v="798"/>
    <d v="2020-08-07T00:00:00"/>
    <x v="800"/>
    <x v="5"/>
    <n v="1587.21"/>
    <n v="1285.6400000000001"/>
  </r>
  <r>
    <n v="927135"/>
    <x v="0"/>
    <x v="3"/>
    <x v="2"/>
    <n v="350"/>
    <x v="797"/>
    <d v="2020-08-09T00:00:00"/>
    <x v="799"/>
    <x v="3"/>
    <n v="1349.24"/>
    <n v="688.11"/>
  </r>
  <r>
    <n v="552181"/>
    <x v="1"/>
    <x v="2"/>
    <x v="4"/>
    <n v="256"/>
    <x v="798"/>
    <d v="2020-08-09T00:00:00"/>
    <x v="803"/>
    <x v="1"/>
    <n v="1498.57"/>
    <n v="1288.77"/>
  </r>
  <r>
    <n v="328442"/>
    <x v="1"/>
    <x v="2"/>
    <x v="1"/>
    <n v="48"/>
    <x v="798"/>
    <d v="2020-08-09T00:00:00"/>
    <x v="799"/>
    <x v="5"/>
    <n v="1114.98"/>
    <n v="557.49"/>
  </r>
  <r>
    <n v="542872"/>
    <x v="0"/>
    <x v="1"/>
    <x v="2"/>
    <n v="103"/>
    <x v="798"/>
    <d v="2020-08-08T00:00:00"/>
    <x v="802"/>
    <x v="1"/>
    <n v="683.56"/>
    <n v="567.35"/>
  </r>
  <r>
    <n v="825757"/>
    <x v="1"/>
    <x v="2"/>
    <x v="2"/>
    <n v="64"/>
    <x v="798"/>
    <d v="2020-08-10T00:00:00"/>
    <x v="804"/>
    <x v="0"/>
    <n v="285.89999999999998"/>
    <n v="225.86"/>
  </r>
  <r>
    <n v="22699"/>
    <x v="0"/>
    <x v="0"/>
    <x v="5"/>
    <n v="143"/>
    <x v="799"/>
    <d v="2020-08-11T00:00:00"/>
    <x v="801"/>
    <x v="2"/>
    <n v="706.62"/>
    <n v="353.31"/>
  </r>
  <r>
    <n v="779176"/>
    <x v="1"/>
    <x v="3"/>
    <x v="5"/>
    <n v="88"/>
    <x v="798"/>
    <d v="2020-08-10T00:00:00"/>
    <x v="804"/>
    <x v="1"/>
    <n v="650.66999999999996"/>
    <n v="546.55999999999995"/>
  </r>
  <r>
    <n v="219322"/>
    <x v="1"/>
    <x v="3"/>
    <x v="4"/>
    <n v="237"/>
    <x v="798"/>
    <d v="2020-08-10T00:00:00"/>
    <x v="803"/>
    <x v="2"/>
    <n v="192.95"/>
    <n v="148.57"/>
  </r>
  <r>
    <n v="544931"/>
    <x v="0"/>
    <x v="1"/>
    <x v="4"/>
    <n v="91"/>
    <x v="799"/>
    <d v="2020-08-10T00:00:00"/>
    <x v="799"/>
    <x v="4"/>
    <n v="1700.22"/>
    <n v="1581.2"/>
  </r>
  <r>
    <n v="618843"/>
    <x v="1"/>
    <x v="1"/>
    <x v="3"/>
    <n v="332"/>
    <x v="798"/>
    <d v="2020-08-10T00:00:00"/>
    <x v="803"/>
    <x v="2"/>
    <n v="395.02"/>
    <n v="335.77"/>
  </r>
  <r>
    <n v="737755"/>
    <x v="0"/>
    <x v="0"/>
    <x v="5"/>
    <n v="274"/>
    <x v="799"/>
    <d v="2020-08-09T00:00:00"/>
    <x v="802"/>
    <x v="2"/>
    <n v="192.81"/>
    <n v="111.83"/>
  </r>
  <r>
    <n v="997382"/>
    <x v="1"/>
    <x v="1"/>
    <x v="4"/>
    <n v="82"/>
    <x v="799"/>
    <d v="2020-08-09T00:00:00"/>
    <x v="805"/>
    <x v="4"/>
    <n v="1937.01"/>
    <n v="1685.2"/>
  </r>
  <r>
    <n v="811483"/>
    <x v="2"/>
    <x v="3"/>
    <x v="5"/>
    <n v="169"/>
    <x v="800"/>
    <d v="2020-08-11T00:00:00"/>
    <x v="801"/>
    <x v="3"/>
    <n v="1340.14"/>
    <n v="763.88"/>
  </r>
  <r>
    <n v="310844"/>
    <x v="1"/>
    <x v="3"/>
    <x v="3"/>
    <n v="254"/>
    <x v="799"/>
    <d v="2020-08-12T00:00:00"/>
    <x v="800"/>
    <x v="2"/>
    <n v="1612.24"/>
    <n v="935.1"/>
  </r>
  <r>
    <n v="394572"/>
    <x v="1"/>
    <x v="2"/>
    <x v="5"/>
    <n v="132"/>
    <x v="799"/>
    <d v="2020-08-10T00:00:00"/>
    <x v="805"/>
    <x v="2"/>
    <n v="1754.12"/>
    <n v="1262.97"/>
  </r>
  <r>
    <n v="252819"/>
    <x v="3"/>
    <x v="0"/>
    <x v="3"/>
    <n v="262"/>
    <x v="799"/>
    <d v="2020-08-11T00:00:00"/>
    <x v="800"/>
    <x v="1"/>
    <n v="1754.12"/>
    <n v="1140.18"/>
  </r>
  <r>
    <n v="748626"/>
    <x v="2"/>
    <x v="3"/>
    <x v="2"/>
    <n v="97"/>
    <x v="800"/>
    <d v="2020-08-11T00:00:00"/>
    <x v="804"/>
    <x v="0"/>
    <n v="1603.99"/>
    <n v="1395.47"/>
  </r>
  <r>
    <n v="413352"/>
    <x v="0"/>
    <x v="1"/>
    <x v="4"/>
    <n v="261"/>
    <x v="799"/>
    <d v="2020-08-11T00:00:00"/>
    <x v="800"/>
    <x v="2"/>
    <n v="796.25"/>
    <n v="740.51"/>
  </r>
  <r>
    <n v="764967"/>
    <x v="0"/>
    <x v="3"/>
    <x v="5"/>
    <n v="96"/>
    <x v="799"/>
    <d v="2020-08-12T00:00:00"/>
    <x v="802"/>
    <x v="0"/>
    <n v="1181.57"/>
    <n v="909.81"/>
  </r>
  <r>
    <n v="729086"/>
    <x v="0"/>
    <x v="2"/>
    <x v="3"/>
    <n v="134"/>
    <x v="799"/>
    <d v="2020-08-10T00:00:00"/>
    <x v="801"/>
    <x v="3"/>
    <n v="736.7"/>
    <n v="449.39"/>
  </r>
  <r>
    <n v="873585"/>
    <x v="2"/>
    <x v="3"/>
    <x v="5"/>
    <n v="175"/>
    <x v="800"/>
    <d v="2020-08-10T00:00:00"/>
    <x v="804"/>
    <x v="0"/>
    <n v="1860.34"/>
    <n v="1655.7"/>
  </r>
  <r>
    <n v="979405"/>
    <x v="2"/>
    <x v="1"/>
    <x v="1"/>
    <n v="300"/>
    <x v="801"/>
    <d v="2020-08-11T00:00:00"/>
    <x v="804"/>
    <x v="1"/>
    <n v="223.91"/>
    <n v="179.13"/>
  </r>
  <r>
    <n v="505408"/>
    <x v="1"/>
    <x v="0"/>
    <x v="1"/>
    <n v="352"/>
    <x v="801"/>
    <d v="2020-08-12T00:00:00"/>
    <x v="802"/>
    <x v="2"/>
    <n v="824.18"/>
    <n v="527.48"/>
  </r>
  <r>
    <n v="36939"/>
    <x v="1"/>
    <x v="3"/>
    <x v="4"/>
    <n v="178"/>
    <x v="800"/>
    <d v="2020-08-10T00:00:00"/>
    <x v="805"/>
    <x v="2"/>
    <n v="820.7"/>
    <n v="508.83"/>
  </r>
  <r>
    <n v="437985"/>
    <x v="2"/>
    <x v="1"/>
    <x v="3"/>
    <n v="272"/>
    <x v="801"/>
    <d v="2020-08-13T00:00:00"/>
    <x v="804"/>
    <x v="5"/>
    <n v="323.32"/>
    <n v="177.83"/>
  </r>
  <r>
    <n v="951602"/>
    <x v="2"/>
    <x v="1"/>
    <x v="1"/>
    <n v="146"/>
    <x v="800"/>
    <d v="2020-08-10T00:00:00"/>
    <x v="803"/>
    <x v="1"/>
    <n v="923.77"/>
    <n v="618.92999999999995"/>
  </r>
  <r>
    <n v="240782"/>
    <x v="1"/>
    <x v="1"/>
    <x v="1"/>
    <n v="125"/>
    <x v="800"/>
    <d v="2020-08-11T00:00:00"/>
    <x v="803"/>
    <x v="0"/>
    <n v="1876.44"/>
    <n v="1745.09"/>
  </r>
  <r>
    <n v="800983"/>
    <x v="0"/>
    <x v="3"/>
    <x v="2"/>
    <n v="76"/>
    <x v="802"/>
    <d v="2020-08-11T00:00:00"/>
    <x v="805"/>
    <x v="4"/>
    <n v="1790.24"/>
    <n v="1539.61"/>
  </r>
  <r>
    <n v="150243"/>
    <x v="1"/>
    <x v="1"/>
    <x v="4"/>
    <n v="81"/>
    <x v="801"/>
    <d v="2020-08-12T00:00:00"/>
    <x v="803"/>
    <x v="4"/>
    <n v="344.33"/>
    <n v="268.58"/>
  </r>
  <r>
    <n v="660477"/>
    <x v="1"/>
    <x v="1"/>
    <x v="5"/>
    <n v="100"/>
    <x v="801"/>
    <d v="2020-08-13T00:00:00"/>
    <x v="803"/>
    <x v="5"/>
    <n v="1503.81"/>
    <n v="1203.05"/>
  </r>
  <r>
    <n v="502878"/>
    <x v="0"/>
    <x v="3"/>
    <x v="5"/>
    <n v="8"/>
    <x v="801"/>
    <d v="2020-08-12T00:00:00"/>
    <x v="805"/>
    <x v="2"/>
    <n v="540.25"/>
    <n v="297.14"/>
  </r>
  <r>
    <n v="311116"/>
    <x v="0"/>
    <x v="2"/>
    <x v="1"/>
    <n v="184"/>
    <x v="802"/>
    <d v="2020-08-11T00:00:00"/>
    <x v="805"/>
    <x v="5"/>
    <n v="403.07"/>
    <n v="270.06"/>
  </r>
  <r>
    <n v="335825"/>
    <x v="3"/>
    <x v="2"/>
    <x v="3"/>
    <n v="206"/>
    <x v="802"/>
    <d v="2020-08-13T00:00:00"/>
    <x v="802"/>
    <x v="1"/>
    <n v="1681.44"/>
    <n v="992.05"/>
  </r>
  <r>
    <n v="909087"/>
    <x v="0"/>
    <x v="2"/>
    <x v="5"/>
    <n v="302"/>
    <x v="801"/>
    <d v="2020-08-11T00:00:00"/>
    <x v="801"/>
    <x v="5"/>
    <n v="1340.14"/>
    <n v="750.48"/>
  </r>
  <r>
    <n v="904330"/>
    <x v="2"/>
    <x v="0"/>
    <x v="5"/>
    <n v="336"/>
    <x v="803"/>
    <d v="2020-08-13T00:00:00"/>
    <x v="804"/>
    <x v="1"/>
    <n v="682.7"/>
    <n v="593.95000000000005"/>
  </r>
  <r>
    <n v="386438"/>
    <x v="1"/>
    <x v="2"/>
    <x v="5"/>
    <n v="166"/>
    <x v="803"/>
    <d v="2020-08-12T00:00:00"/>
    <x v="800"/>
    <x v="1"/>
    <n v="1592.32"/>
    <n v="1369.4"/>
  </r>
  <r>
    <n v="676022"/>
    <x v="0"/>
    <x v="1"/>
    <x v="5"/>
    <n v="31"/>
    <x v="803"/>
    <d v="2020-08-13T00:00:00"/>
    <x v="804"/>
    <x v="4"/>
    <n v="1518.64"/>
    <n v="1199.73"/>
  </r>
  <r>
    <n v="715821"/>
    <x v="0"/>
    <x v="1"/>
    <x v="1"/>
    <n v="143"/>
    <x v="803"/>
    <d v="2020-08-14T00:00:00"/>
    <x v="806"/>
    <x v="4"/>
    <n v="1531.9"/>
    <n v="1225.52"/>
  </r>
  <r>
    <n v="47490"/>
    <x v="1"/>
    <x v="1"/>
    <x v="5"/>
    <n v="20"/>
    <x v="803"/>
    <d v="2020-08-15T00:00:00"/>
    <x v="806"/>
    <x v="1"/>
    <n v="1154.52"/>
    <n v="658.08"/>
  </r>
  <r>
    <n v="29289"/>
    <x v="1"/>
    <x v="3"/>
    <x v="0"/>
    <n v="278"/>
    <x v="804"/>
    <d v="2020-08-16T00:00:00"/>
    <x v="807"/>
    <x v="3"/>
    <n v="1009.44"/>
    <n v="847.93"/>
  </r>
  <r>
    <n v="928590"/>
    <x v="3"/>
    <x v="2"/>
    <x v="5"/>
    <n v="91"/>
    <x v="803"/>
    <d v="2020-08-15T00:00:00"/>
    <x v="804"/>
    <x v="0"/>
    <n v="568.91"/>
    <n v="324.27999999999997"/>
  </r>
  <r>
    <n v="554707"/>
    <x v="0"/>
    <x v="1"/>
    <x v="0"/>
    <n v="336"/>
    <x v="804"/>
    <d v="2020-08-14T00:00:00"/>
    <x v="806"/>
    <x v="3"/>
    <n v="718.05"/>
    <n v="445.19"/>
  </r>
  <r>
    <n v="908876"/>
    <x v="0"/>
    <x v="2"/>
    <x v="1"/>
    <n v="250"/>
    <x v="803"/>
    <d v="2020-08-16T00:00:00"/>
    <x v="806"/>
    <x v="2"/>
    <n v="1331.9"/>
    <n v="665.95"/>
  </r>
  <r>
    <n v="454014"/>
    <x v="1"/>
    <x v="3"/>
    <x v="5"/>
    <n v="186"/>
    <x v="803"/>
    <d v="2020-08-16T00:00:00"/>
    <x v="808"/>
    <x v="4"/>
    <n v="825.7"/>
    <n v="495.42"/>
  </r>
  <r>
    <n v="122824"/>
    <x v="0"/>
    <x v="3"/>
    <x v="5"/>
    <n v="127"/>
    <x v="804"/>
    <d v="2020-08-16T00:00:00"/>
    <x v="806"/>
    <x v="2"/>
    <n v="443.32"/>
    <n v="398.99"/>
  </r>
  <r>
    <n v="7201"/>
    <x v="0"/>
    <x v="0"/>
    <x v="3"/>
    <n v="304"/>
    <x v="804"/>
    <d v="2020-08-13T00:00:00"/>
    <x v="803"/>
    <x v="1"/>
    <n v="616.39"/>
    <n v="363.67"/>
  </r>
  <r>
    <n v="542231"/>
    <x v="0"/>
    <x v="1"/>
    <x v="1"/>
    <n v="210"/>
    <x v="803"/>
    <d v="2020-08-16T00:00:00"/>
    <x v="809"/>
    <x v="4"/>
    <n v="960.09"/>
    <n v="777.67"/>
  </r>
  <r>
    <n v="935624"/>
    <x v="1"/>
    <x v="3"/>
    <x v="0"/>
    <n v="72"/>
    <x v="803"/>
    <d v="2020-08-15T00:00:00"/>
    <x v="810"/>
    <x v="4"/>
    <n v="304.19"/>
    <n v="212.93"/>
  </r>
  <r>
    <n v="681696"/>
    <x v="3"/>
    <x v="2"/>
    <x v="5"/>
    <n v="169"/>
    <x v="804"/>
    <d v="2020-08-17T00:00:00"/>
    <x v="808"/>
    <x v="5"/>
    <n v="1716.73"/>
    <n v="995.7"/>
  </r>
  <r>
    <n v="695886"/>
    <x v="2"/>
    <x v="3"/>
    <x v="2"/>
    <n v="70"/>
    <x v="804"/>
    <d v="2020-08-17T00:00:00"/>
    <x v="806"/>
    <x v="5"/>
    <n v="559.48"/>
    <n v="391.64"/>
  </r>
  <r>
    <n v="927758"/>
    <x v="0"/>
    <x v="1"/>
    <x v="4"/>
    <n v="223"/>
    <x v="804"/>
    <d v="2020-08-14T00:00:00"/>
    <x v="810"/>
    <x v="2"/>
    <n v="616.39"/>
    <n v="505.44"/>
  </r>
  <r>
    <n v="363398"/>
    <x v="0"/>
    <x v="0"/>
    <x v="0"/>
    <n v="361"/>
    <x v="804"/>
    <d v="2020-08-17T00:00:00"/>
    <x v="809"/>
    <x v="0"/>
    <n v="1251.8499999999999"/>
    <n v="988.96"/>
  </r>
  <r>
    <n v="311942"/>
    <x v="3"/>
    <x v="0"/>
    <x v="1"/>
    <n v="247"/>
    <x v="805"/>
    <d v="2020-08-14T00:00:00"/>
    <x v="804"/>
    <x v="2"/>
    <n v="1601.77"/>
    <n v="1425.58"/>
  </r>
  <r>
    <n v="213048"/>
    <x v="3"/>
    <x v="3"/>
    <x v="3"/>
    <n v="29"/>
    <x v="805"/>
    <d v="2020-08-15T00:00:00"/>
    <x v="803"/>
    <x v="1"/>
    <n v="193.84"/>
    <n v="172.52"/>
  </r>
  <r>
    <n v="787386"/>
    <x v="1"/>
    <x v="2"/>
    <x v="2"/>
    <n v="223"/>
    <x v="804"/>
    <d v="2020-08-16T00:00:00"/>
    <x v="811"/>
    <x v="0"/>
    <n v="928.98"/>
    <n v="789.63"/>
  </r>
  <r>
    <n v="558008"/>
    <x v="1"/>
    <x v="1"/>
    <x v="1"/>
    <n v="79"/>
    <x v="805"/>
    <d v="2020-08-14T00:00:00"/>
    <x v="802"/>
    <x v="3"/>
    <n v="168.18"/>
    <n v="114.36"/>
  </r>
  <r>
    <n v="710234"/>
    <x v="0"/>
    <x v="0"/>
    <x v="4"/>
    <n v="186"/>
    <x v="805"/>
    <d v="2020-08-16T00:00:00"/>
    <x v="804"/>
    <x v="5"/>
    <n v="1340.14"/>
    <n v="817.49"/>
  </r>
  <r>
    <n v="574687"/>
    <x v="1"/>
    <x v="2"/>
    <x v="1"/>
    <n v="88"/>
    <x v="805"/>
    <d v="2020-08-16T00:00:00"/>
    <x v="811"/>
    <x v="5"/>
    <n v="1344.24"/>
    <n v="846.87"/>
  </r>
  <r>
    <n v="196081"/>
    <x v="0"/>
    <x v="2"/>
    <x v="0"/>
    <n v="153"/>
    <x v="804"/>
    <d v="2020-08-16T00:00:00"/>
    <x v="807"/>
    <x v="2"/>
    <n v="1259.06"/>
    <n v="1032.43"/>
  </r>
  <r>
    <n v="382663"/>
    <x v="1"/>
    <x v="2"/>
    <x v="1"/>
    <n v="70"/>
    <x v="805"/>
    <d v="2020-08-17T00:00:00"/>
    <x v="809"/>
    <x v="1"/>
    <n v="867.1"/>
    <n v="485.58"/>
  </r>
  <r>
    <n v="687544"/>
    <x v="2"/>
    <x v="1"/>
    <x v="1"/>
    <n v="232"/>
    <x v="806"/>
    <d v="2020-08-15T00:00:00"/>
    <x v="810"/>
    <x v="2"/>
    <n v="293.14"/>
    <n v="216.92"/>
  </r>
  <r>
    <n v="847870"/>
    <x v="0"/>
    <x v="0"/>
    <x v="1"/>
    <n v="352"/>
    <x v="805"/>
    <d v="2020-08-16T00:00:00"/>
    <x v="806"/>
    <x v="1"/>
    <n v="1439.04"/>
    <n v="1194.4000000000001"/>
  </r>
  <r>
    <n v="765858"/>
    <x v="0"/>
    <x v="0"/>
    <x v="1"/>
    <n v="79"/>
    <x v="806"/>
    <d v="2020-08-16T00:00:00"/>
    <x v="807"/>
    <x v="1"/>
    <n v="945.49"/>
    <n v="680.75"/>
  </r>
  <r>
    <n v="635412"/>
    <x v="2"/>
    <x v="3"/>
    <x v="0"/>
    <n v="63"/>
    <x v="806"/>
    <d v="2020-08-16T00:00:00"/>
    <x v="809"/>
    <x v="3"/>
    <n v="260.64"/>
    <n v="156.38"/>
  </r>
  <r>
    <n v="353433"/>
    <x v="1"/>
    <x v="0"/>
    <x v="3"/>
    <n v="303"/>
    <x v="805"/>
    <d v="2020-08-16T00:00:00"/>
    <x v="806"/>
    <x v="5"/>
    <n v="1778.9"/>
    <n v="978.4"/>
  </r>
  <r>
    <n v="782209"/>
    <x v="2"/>
    <x v="3"/>
    <x v="2"/>
    <n v="83"/>
    <x v="805"/>
    <d v="2020-08-17T00:00:00"/>
    <x v="809"/>
    <x v="2"/>
    <n v="1159.22"/>
    <n v="1020.11"/>
  </r>
  <r>
    <n v="930604"/>
    <x v="1"/>
    <x v="3"/>
    <x v="3"/>
    <n v="39"/>
    <x v="805"/>
    <d v="2020-08-16T00:00:00"/>
    <x v="811"/>
    <x v="2"/>
    <n v="780"/>
    <n v="670.8"/>
  </r>
  <r>
    <n v="867548"/>
    <x v="3"/>
    <x v="0"/>
    <x v="0"/>
    <n v="238"/>
    <x v="806"/>
    <d v="2020-08-16T00:00:00"/>
    <x v="811"/>
    <x v="1"/>
    <n v="1697.84"/>
    <n v="1052.6600000000001"/>
  </r>
  <r>
    <n v="186854"/>
    <x v="1"/>
    <x v="2"/>
    <x v="5"/>
    <n v="62"/>
    <x v="807"/>
    <d v="2020-08-19T00:00:00"/>
    <x v="812"/>
    <x v="3"/>
    <n v="1922.22"/>
    <n v="1076.44"/>
  </r>
  <r>
    <n v="997655"/>
    <x v="1"/>
    <x v="0"/>
    <x v="0"/>
    <n v="41"/>
    <x v="807"/>
    <d v="2020-08-19T00:00:00"/>
    <x v="813"/>
    <x v="1"/>
    <n v="1759.46"/>
    <n v="1495.54"/>
  </r>
  <r>
    <n v="333190"/>
    <x v="2"/>
    <x v="1"/>
    <x v="4"/>
    <n v="350"/>
    <x v="806"/>
    <d v="2020-08-18T00:00:00"/>
    <x v="814"/>
    <x v="5"/>
    <n v="669.51"/>
    <n v="381.62"/>
  </r>
  <r>
    <n v="464830"/>
    <x v="1"/>
    <x v="2"/>
    <x v="3"/>
    <n v="317"/>
    <x v="806"/>
    <d v="2020-08-17T00:00:00"/>
    <x v="809"/>
    <x v="2"/>
    <n v="800.09"/>
    <n v="560.05999999999995"/>
  </r>
  <r>
    <n v="18939"/>
    <x v="0"/>
    <x v="2"/>
    <x v="2"/>
    <n v="185"/>
    <x v="807"/>
    <d v="2020-08-16T00:00:00"/>
    <x v="810"/>
    <x v="2"/>
    <n v="983.03"/>
    <n v="874.9"/>
  </r>
  <r>
    <n v="169576"/>
    <x v="0"/>
    <x v="1"/>
    <x v="0"/>
    <n v="148"/>
    <x v="806"/>
    <d v="2020-08-17T00:00:00"/>
    <x v="806"/>
    <x v="1"/>
    <n v="1161.58"/>
    <n v="952.5"/>
  </r>
  <r>
    <n v="521261"/>
    <x v="0"/>
    <x v="2"/>
    <x v="4"/>
    <n v="161"/>
    <x v="806"/>
    <d v="2020-08-18T00:00:00"/>
    <x v="808"/>
    <x v="2"/>
    <n v="518.80999999999995"/>
    <n v="342.41"/>
  </r>
  <r>
    <n v="328078"/>
    <x v="0"/>
    <x v="1"/>
    <x v="5"/>
    <n v="211"/>
    <x v="806"/>
    <d v="2020-08-16T00:00:00"/>
    <x v="806"/>
    <x v="0"/>
    <n v="1340.35"/>
    <n v="924.84"/>
  </r>
  <r>
    <n v="757134"/>
    <x v="1"/>
    <x v="2"/>
    <x v="5"/>
    <n v="48"/>
    <x v="807"/>
    <d v="2020-08-16T00:00:00"/>
    <x v="810"/>
    <x v="4"/>
    <n v="520.12"/>
    <n v="416.1"/>
  </r>
  <r>
    <n v="817270"/>
    <x v="0"/>
    <x v="2"/>
    <x v="4"/>
    <n v="187"/>
    <x v="807"/>
    <d v="2020-08-19T00:00:00"/>
    <x v="810"/>
    <x v="3"/>
    <n v="360.42"/>
    <n v="248.69"/>
  </r>
  <r>
    <n v="549632"/>
    <x v="0"/>
    <x v="1"/>
    <x v="0"/>
    <n v="150"/>
    <x v="807"/>
    <d v="2020-08-17T00:00:00"/>
    <x v="806"/>
    <x v="5"/>
    <n v="1890.12"/>
    <n v="1512.1"/>
  </r>
  <r>
    <n v="670165"/>
    <x v="1"/>
    <x v="1"/>
    <x v="4"/>
    <n v="21"/>
    <x v="808"/>
    <d v="2020-08-20T00:00:00"/>
    <x v="808"/>
    <x v="3"/>
    <n v="285.89999999999998"/>
    <n v="217.28"/>
  </r>
  <r>
    <n v="957842"/>
    <x v="2"/>
    <x v="3"/>
    <x v="0"/>
    <n v="282"/>
    <x v="807"/>
    <d v="2020-08-20T00:00:00"/>
    <x v="813"/>
    <x v="4"/>
    <n v="1874.46"/>
    <n v="1255.8900000000001"/>
  </r>
  <r>
    <n v="795990"/>
    <x v="0"/>
    <x v="1"/>
    <x v="1"/>
    <n v="217"/>
    <x v="808"/>
    <d v="2020-08-17T00:00:00"/>
    <x v="806"/>
    <x v="0"/>
    <n v="527.55999999999995"/>
    <n v="443.15"/>
  </r>
  <r>
    <n v="148641"/>
    <x v="3"/>
    <x v="3"/>
    <x v="5"/>
    <n v="161"/>
    <x v="808"/>
    <d v="2020-08-18T00:00:00"/>
    <x v="813"/>
    <x v="1"/>
    <n v="985.07"/>
    <n v="679.7"/>
  </r>
  <r>
    <n v="408910"/>
    <x v="2"/>
    <x v="1"/>
    <x v="5"/>
    <n v="143"/>
    <x v="808"/>
    <d v="2020-08-17T00:00:00"/>
    <x v="809"/>
    <x v="1"/>
    <n v="1022"/>
    <n v="531.44000000000005"/>
  </r>
  <r>
    <n v="151022"/>
    <x v="1"/>
    <x v="0"/>
    <x v="1"/>
    <n v="275"/>
    <x v="807"/>
    <d v="2020-08-17T00:00:00"/>
    <x v="810"/>
    <x v="0"/>
    <n v="1014.71"/>
    <n v="740.74"/>
  </r>
  <r>
    <n v="697228"/>
    <x v="1"/>
    <x v="1"/>
    <x v="5"/>
    <n v="351"/>
    <x v="807"/>
    <d v="2020-08-17T00:00:00"/>
    <x v="813"/>
    <x v="2"/>
    <n v="1541.3"/>
    <n v="1202.21"/>
  </r>
  <r>
    <n v="325627"/>
    <x v="1"/>
    <x v="3"/>
    <x v="1"/>
    <n v="246"/>
    <x v="808"/>
    <d v="2020-08-20T00:00:00"/>
    <x v="807"/>
    <x v="0"/>
    <n v="540.25"/>
    <n v="459.21"/>
  </r>
  <r>
    <n v="660996"/>
    <x v="3"/>
    <x v="2"/>
    <x v="0"/>
    <n v="352"/>
    <x v="809"/>
    <d v="2020-08-20T00:00:00"/>
    <x v="808"/>
    <x v="0"/>
    <n v="1340.35"/>
    <n v="898.03"/>
  </r>
  <r>
    <n v="217912"/>
    <x v="0"/>
    <x v="3"/>
    <x v="2"/>
    <n v="177"/>
    <x v="809"/>
    <d v="2020-08-18T00:00:00"/>
    <x v="809"/>
    <x v="2"/>
    <n v="1344.24"/>
    <n v="712.45"/>
  </r>
  <r>
    <n v="561849"/>
    <x v="2"/>
    <x v="1"/>
    <x v="2"/>
    <n v="255"/>
    <x v="809"/>
    <d v="2020-08-19T00:00:00"/>
    <x v="808"/>
    <x v="4"/>
    <n v="1996.76"/>
    <n v="1617.38"/>
  </r>
  <r>
    <n v="112827"/>
    <x v="0"/>
    <x v="0"/>
    <x v="1"/>
    <n v="328"/>
    <x v="808"/>
    <d v="2020-08-18T00:00:00"/>
    <x v="810"/>
    <x v="4"/>
    <n v="1641.59"/>
    <n v="1017.79"/>
  </r>
  <r>
    <n v="690270"/>
    <x v="0"/>
    <x v="1"/>
    <x v="5"/>
    <n v="82"/>
    <x v="810"/>
    <d v="2020-08-22T00:00:00"/>
    <x v="815"/>
    <x v="3"/>
    <n v="298.7"/>
    <n v="259.87"/>
  </r>
  <r>
    <n v="641403"/>
    <x v="2"/>
    <x v="1"/>
    <x v="0"/>
    <n v="54"/>
    <x v="810"/>
    <d v="2020-08-20T00:00:00"/>
    <x v="812"/>
    <x v="4"/>
    <n v="1799.83"/>
    <n v="1133.8900000000001"/>
  </r>
  <r>
    <n v="231832"/>
    <x v="3"/>
    <x v="2"/>
    <x v="5"/>
    <n v="212"/>
    <x v="810"/>
    <d v="2020-08-20T00:00:00"/>
    <x v="808"/>
    <x v="1"/>
    <n v="1859.08"/>
    <n v="966.72"/>
  </r>
  <r>
    <n v="343825"/>
    <x v="3"/>
    <x v="0"/>
    <x v="4"/>
    <n v="315"/>
    <x v="809"/>
    <d v="2020-08-21T00:00:00"/>
    <x v="812"/>
    <x v="0"/>
    <n v="1104.51"/>
    <n v="938.83"/>
  </r>
  <r>
    <n v="354723"/>
    <x v="2"/>
    <x v="3"/>
    <x v="1"/>
    <n v="269"/>
    <x v="809"/>
    <d v="2020-08-22T00:00:00"/>
    <x v="812"/>
    <x v="5"/>
    <n v="194.17"/>
    <n v="108.74"/>
  </r>
  <r>
    <n v="559025"/>
    <x v="0"/>
    <x v="0"/>
    <x v="5"/>
    <n v="239"/>
    <x v="810"/>
    <d v="2020-08-21T00:00:00"/>
    <x v="816"/>
    <x v="0"/>
    <n v="893.11"/>
    <n v="446.56"/>
  </r>
  <r>
    <n v="196314"/>
    <x v="0"/>
    <x v="1"/>
    <x v="0"/>
    <n v="71"/>
    <x v="810"/>
    <d v="2020-08-20T00:00:00"/>
    <x v="808"/>
    <x v="4"/>
    <n v="683.56"/>
    <n v="478.49"/>
  </r>
  <r>
    <n v="751496"/>
    <x v="0"/>
    <x v="1"/>
    <x v="4"/>
    <n v="318"/>
    <x v="809"/>
    <d v="2020-08-22T00:00:00"/>
    <x v="813"/>
    <x v="5"/>
    <n v="520.12"/>
    <n v="462.91"/>
  </r>
  <r>
    <n v="429436"/>
    <x v="3"/>
    <x v="0"/>
    <x v="5"/>
    <n v="147"/>
    <x v="810"/>
    <d v="2020-08-23T00:00:00"/>
    <x v="817"/>
    <x v="5"/>
    <n v="755.6"/>
    <n v="430.69"/>
  </r>
  <r>
    <n v="19071"/>
    <x v="1"/>
    <x v="0"/>
    <x v="3"/>
    <n v="308"/>
    <x v="811"/>
    <d v="2020-08-22T00:00:00"/>
    <x v="808"/>
    <x v="2"/>
    <n v="177.8"/>
    <n v="151.13"/>
  </r>
  <r>
    <n v="693682"/>
    <x v="1"/>
    <x v="3"/>
    <x v="1"/>
    <n v="123"/>
    <x v="810"/>
    <d v="2020-08-21T00:00:00"/>
    <x v="814"/>
    <x v="5"/>
    <n v="1016.5"/>
    <n v="579.41"/>
  </r>
  <r>
    <n v="139638"/>
    <x v="0"/>
    <x v="2"/>
    <x v="5"/>
    <n v="218"/>
    <x v="811"/>
    <d v="2020-08-20T00:00:00"/>
    <x v="807"/>
    <x v="0"/>
    <n v="518.80999999999995"/>
    <n v="451.36"/>
  </r>
  <r>
    <n v="948407"/>
    <x v="2"/>
    <x v="1"/>
    <x v="1"/>
    <n v="367"/>
    <x v="810"/>
    <d v="2020-08-21T00:00:00"/>
    <x v="814"/>
    <x v="0"/>
    <n v="445.81"/>
    <n v="405.69"/>
  </r>
  <r>
    <n v="507618"/>
    <x v="0"/>
    <x v="1"/>
    <x v="3"/>
    <n v="340"/>
    <x v="811"/>
    <d v="2020-08-22T00:00:00"/>
    <x v="813"/>
    <x v="3"/>
    <n v="597.86"/>
    <n v="358.72"/>
  </r>
  <r>
    <n v="517582"/>
    <x v="0"/>
    <x v="2"/>
    <x v="1"/>
    <n v="238"/>
    <x v="811"/>
    <d v="2020-08-22T00:00:00"/>
    <x v="813"/>
    <x v="4"/>
    <n v="179.78"/>
    <n v="116.86"/>
  </r>
  <r>
    <n v="595534"/>
    <x v="2"/>
    <x v="1"/>
    <x v="5"/>
    <n v="64"/>
    <x v="810"/>
    <d v="2020-08-21T00:00:00"/>
    <x v="812"/>
    <x v="3"/>
    <n v="636.55999999999995"/>
    <n v="350.11"/>
  </r>
  <r>
    <n v="67903"/>
    <x v="1"/>
    <x v="2"/>
    <x v="4"/>
    <n v="350"/>
    <x v="810"/>
    <d v="2020-08-22T00:00:00"/>
    <x v="808"/>
    <x v="5"/>
    <n v="1164.95"/>
    <n v="838.76"/>
  </r>
  <r>
    <n v="664184"/>
    <x v="0"/>
    <x v="3"/>
    <x v="4"/>
    <n v="83"/>
    <x v="812"/>
    <d v="2020-08-23T00:00:00"/>
    <x v="817"/>
    <x v="3"/>
    <n v="375.99"/>
    <n v="289.51"/>
  </r>
  <r>
    <n v="612935"/>
    <x v="1"/>
    <x v="0"/>
    <x v="2"/>
    <n v="189"/>
    <x v="811"/>
    <d v="2020-08-21T00:00:00"/>
    <x v="807"/>
    <x v="4"/>
    <n v="644.5"/>
    <n v="425.37"/>
  </r>
  <r>
    <n v="221655"/>
    <x v="3"/>
    <x v="2"/>
    <x v="3"/>
    <n v="192"/>
    <x v="811"/>
    <d v="2020-08-23T00:00:00"/>
    <x v="816"/>
    <x v="0"/>
    <n v="1833.88"/>
    <n v="1430.43"/>
  </r>
  <r>
    <n v="797199"/>
    <x v="0"/>
    <x v="0"/>
    <x v="3"/>
    <n v="121"/>
    <x v="812"/>
    <d v="2020-08-21T00:00:00"/>
    <x v="817"/>
    <x v="2"/>
    <n v="755.6"/>
    <n v="695.15"/>
  </r>
  <r>
    <n v="476059"/>
    <x v="1"/>
    <x v="3"/>
    <x v="3"/>
    <n v="34"/>
    <x v="811"/>
    <d v="2020-08-24T00:00:00"/>
    <x v="814"/>
    <x v="5"/>
    <n v="1340.14"/>
    <n v="871.09"/>
  </r>
  <r>
    <n v="134552"/>
    <x v="0"/>
    <x v="2"/>
    <x v="2"/>
    <n v="71"/>
    <x v="812"/>
    <d v="2020-08-24T00:00:00"/>
    <x v="818"/>
    <x v="3"/>
    <n v="192.81"/>
    <n v="134.97"/>
  </r>
  <r>
    <n v="131530"/>
    <x v="1"/>
    <x v="3"/>
    <x v="0"/>
    <n v="334"/>
    <x v="812"/>
    <d v="2020-08-22T00:00:00"/>
    <x v="816"/>
    <x v="2"/>
    <n v="827.05"/>
    <n v="702.99"/>
  </r>
  <r>
    <n v="482167"/>
    <x v="1"/>
    <x v="3"/>
    <x v="1"/>
    <n v="44"/>
    <x v="813"/>
    <d v="2020-08-24T00:00:00"/>
    <x v="818"/>
    <x v="3"/>
    <n v="649.05999999999995"/>
    <n v="434.87"/>
  </r>
  <r>
    <n v="119192"/>
    <x v="0"/>
    <x v="3"/>
    <x v="2"/>
    <n v="41"/>
    <x v="812"/>
    <d v="2020-08-23T00:00:00"/>
    <x v="819"/>
    <x v="1"/>
    <n v="494.89"/>
    <n v="371.17"/>
  </r>
  <r>
    <n v="680551"/>
    <x v="2"/>
    <x v="1"/>
    <x v="4"/>
    <n v="83"/>
    <x v="813"/>
    <d v="2020-08-25T00:00:00"/>
    <x v="820"/>
    <x v="4"/>
    <n v="566.54"/>
    <n v="509.89"/>
  </r>
  <r>
    <n v="660036"/>
    <x v="0"/>
    <x v="1"/>
    <x v="3"/>
    <n v="295"/>
    <x v="813"/>
    <d v="2020-08-23T00:00:00"/>
    <x v="819"/>
    <x v="5"/>
    <n v="994"/>
    <n v="695.8"/>
  </r>
  <r>
    <n v="668737"/>
    <x v="2"/>
    <x v="1"/>
    <x v="1"/>
    <n v="274"/>
    <x v="813"/>
    <d v="2020-08-22T00:00:00"/>
    <x v="814"/>
    <x v="3"/>
    <n v="869.41"/>
    <n v="521.65"/>
  </r>
  <r>
    <n v="369937"/>
    <x v="3"/>
    <x v="0"/>
    <x v="3"/>
    <n v="211"/>
    <x v="812"/>
    <d v="2020-08-22T00:00:00"/>
    <x v="816"/>
    <x v="0"/>
    <n v="1698.44"/>
    <n v="1358.75"/>
  </r>
  <r>
    <n v="708954"/>
    <x v="1"/>
    <x v="3"/>
    <x v="4"/>
    <n v="18"/>
    <x v="812"/>
    <d v="2020-08-24T00:00:00"/>
    <x v="816"/>
    <x v="3"/>
    <n v="1259.42"/>
    <n v="894.19"/>
  </r>
  <r>
    <n v="587078"/>
    <x v="1"/>
    <x v="1"/>
    <x v="5"/>
    <n v="340"/>
    <x v="812"/>
    <d v="2020-08-24T00:00:00"/>
    <x v="819"/>
    <x v="5"/>
    <n v="1105.1099999999999"/>
    <n v="685.17"/>
  </r>
  <r>
    <n v="824673"/>
    <x v="2"/>
    <x v="0"/>
    <x v="0"/>
    <n v="306"/>
    <x v="814"/>
    <d v="2020-08-25T00:00:00"/>
    <x v="820"/>
    <x v="2"/>
    <n v="596.42999999999995"/>
    <n v="363.82"/>
  </r>
  <r>
    <n v="827811"/>
    <x v="3"/>
    <x v="3"/>
    <x v="2"/>
    <n v="64"/>
    <x v="813"/>
    <d v="2020-08-24T00:00:00"/>
    <x v="814"/>
    <x v="3"/>
    <n v="1271.1400000000001"/>
    <n v="978.78"/>
  </r>
  <r>
    <n v="521618"/>
    <x v="2"/>
    <x v="0"/>
    <x v="2"/>
    <n v="335"/>
    <x v="813"/>
    <d v="2020-08-25T00:00:00"/>
    <x v="817"/>
    <x v="1"/>
    <n v="389.71"/>
    <n v="342.94"/>
  </r>
  <r>
    <n v="579420"/>
    <x v="0"/>
    <x v="3"/>
    <x v="3"/>
    <n v="224"/>
    <x v="814"/>
    <d v="2020-08-23T00:00:00"/>
    <x v="819"/>
    <x v="2"/>
    <n v="452.26"/>
    <n v="425.12"/>
  </r>
  <r>
    <n v="945882"/>
    <x v="3"/>
    <x v="2"/>
    <x v="0"/>
    <n v="82"/>
    <x v="814"/>
    <d v="2020-08-23T00:00:00"/>
    <x v="813"/>
    <x v="0"/>
    <n v="540.25"/>
    <n v="318.75"/>
  </r>
  <r>
    <n v="534790"/>
    <x v="0"/>
    <x v="2"/>
    <x v="5"/>
    <n v="348"/>
    <x v="813"/>
    <d v="2020-08-23T00:00:00"/>
    <x v="815"/>
    <x v="3"/>
    <n v="1207.1400000000001"/>
    <n v="832.93"/>
  </r>
  <r>
    <n v="644422"/>
    <x v="0"/>
    <x v="2"/>
    <x v="2"/>
    <n v="1"/>
    <x v="813"/>
    <d v="2020-08-24T00:00:00"/>
    <x v="818"/>
    <x v="4"/>
    <n v="1867.86"/>
    <n v="1400.9"/>
  </r>
  <r>
    <n v="681701"/>
    <x v="0"/>
    <x v="1"/>
    <x v="4"/>
    <n v="126"/>
    <x v="814"/>
    <d v="2020-08-24T00:00:00"/>
    <x v="819"/>
    <x v="2"/>
    <n v="1494.73"/>
    <n v="852"/>
  </r>
  <r>
    <n v="643132"/>
    <x v="1"/>
    <x v="1"/>
    <x v="2"/>
    <n v="88"/>
    <x v="814"/>
    <d v="2020-08-26T00:00:00"/>
    <x v="815"/>
    <x v="4"/>
    <n v="419.59"/>
    <n v="276.93"/>
  </r>
  <r>
    <n v="804740"/>
    <x v="0"/>
    <x v="0"/>
    <x v="4"/>
    <n v="181"/>
    <x v="814"/>
    <d v="2020-08-26T00:00:00"/>
    <x v="816"/>
    <x v="5"/>
    <n v="251.41"/>
    <n v="148.33000000000001"/>
  </r>
  <r>
    <n v="96108"/>
    <x v="2"/>
    <x v="0"/>
    <x v="1"/>
    <n v="310"/>
    <x v="814"/>
    <d v="2020-08-25T00:00:00"/>
    <x v="817"/>
    <x v="4"/>
    <n v="318.94"/>
    <n v="267.91000000000003"/>
  </r>
  <r>
    <n v="232609"/>
    <x v="3"/>
    <x v="3"/>
    <x v="5"/>
    <n v="231"/>
    <x v="814"/>
    <d v="2020-08-26T00:00:00"/>
    <x v="820"/>
    <x v="5"/>
    <n v="339.51"/>
    <n v="173.15"/>
  </r>
  <r>
    <n v="686231"/>
    <x v="0"/>
    <x v="1"/>
    <x v="0"/>
    <n v="72"/>
    <x v="815"/>
    <d v="2020-08-27T00:00:00"/>
    <x v="818"/>
    <x v="1"/>
    <n v="545.14"/>
    <n v="381.6"/>
  </r>
  <r>
    <n v="477917"/>
    <x v="3"/>
    <x v="0"/>
    <x v="1"/>
    <n v="154"/>
    <x v="814"/>
    <d v="2020-08-27T00:00:00"/>
    <x v="815"/>
    <x v="4"/>
    <n v="971.02"/>
    <n v="883.63"/>
  </r>
  <r>
    <n v="199741"/>
    <x v="1"/>
    <x v="1"/>
    <x v="3"/>
    <n v="342"/>
    <x v="815"/>
    <d v="2020-08-26T00:00:00"/>
    <x v="815"/>
    <x v="3"/>
    <n v="431.53"/>
    <n v="237.34"/>
  </r>
  <r>
    <n v="814629"/>
    <x v="1"/>
    <x v="1"/>
    <x v="0"/>
    <n v="17"/>
    <x v="815"/>
    <d v="2020-08-26T00:00:00"/>
    <x v="821"/>
    <x v="2"/>
    <n v="1480.43"/>
    <n v="1362"/>
  </r>
  <r>
    <n v="243978"/>
    <x v="1"/>
    <x v="3"/>
    <x v="2"/>
    <n v="66"/>
    <x v="814"/>
    <d v="2020-08-24T00:00:00"/>
    <x v="817"/>
    <x v="4"/>
    <n v="877.14"/>
    <n v="491.2"/>
  </r>
  <r>
    <n v="664360"/>
    <x v="3"/>
    <x v="2"/>
    <x v="2"/>
    <n v="14"/>
    <x v="815"/>
    <d v="2020-08-27T00:00:00"/>
    <x v="819"/>
    <x v="0"/>
    <n v="1627.57"/>
    <n v="1383.43"/>
  </r>
  <r>
    <n v="837275"/>
    <x v="1"/>
    <x v="2"/>
    <x v="3"/>
    <n v="228"/>
    <x v="815"/>
    <d v="2020-08-27T00:00:00"/>
    <x v="822"/>
    <x v="3"/>
    <n v="1748.11"/>
    <n v="1328.56"/>
  </r>
  <r>
    <n v="381578"/>
    <x v="0"/>
    <x v="1"/>
    <x v="5"/>
    <n v="211"/>
    <x v="816"/>
    <d v="2020-08-25T00:00:00"/>
    <x v="812"/>
    <x v="4"/>
    <n v="237.15"/>
    <n v="173.12"/>
  </r>
  <r>
    <n v="659329"/>
    <x v="0"/>
    <x v="2"/>
    <x v="0"/>
    <n v="17"/>
    <x v="815"/>
    <d v="2020-08-28T00:00:00"/>
    <x v="815"/>
    <x v="5"/>
    <n v="1790.74"/>
    <n v="1450.5"/>
  </r>
  <r>
    <n v="920985"/>
    <x v="0"/>
    <x v="1"/>
    <x v="0"/>
    <n v="123"/>
    <x v="816"/>
    <d v="2020-08-28T00:00:00"/>
    <x v="823"/>
    <x v="5"/>
    <n v="1845.45"/>
    <n v="1679.36"/>
  </r>
  <r>
    <n v="460800"/>
    <x v="0"/>
    <x v="0"/>
    <x v="2"/>
    <n v="103"/>
    <x v="816"/>
    <d v="2020-08-28T00:00:00"/>
    <x v="820"/>
    <x v="2"/>
    <n v="1978.16"/>
    <n v="1701.22"/>
  </r>
  <r>
    <n v="931938"/>
    <x v="2"/>
    <x v="1"/>
    <x v="4"/>
    <n v="68"/>
    <x v="816"/>
    <d v="2020-08-25T00:00:00"/>
    <x v="812"/>
    <x v="3"/>
    <n v="702.16"/>
    <n v="512.58000000000004"/>
  </r>
  <r>
    <n v="86000"/>
    <x v="1"/>
    <x v="0"/>
    <x v="5"/>
    <n v="257"/>
    <x v="815"/>
    <d v="2020-08-28T00:00:00"/>
    <x v="822"/>
    <x v="0"/>
    <n v="1590.21"/>
    <n v="1081.3399999999999"/>
  </r>
  <r>
    <n v="403325"/>
    <x v="2"/>
    <x v="1"/>
    <x v="4"/>
    <n v="60"/>
    <x v="816"/>
    <d v="2020-08-29T00:00:00"/>
    <x v="822"/>
    <x v="2"/>
    <n v="1558.84"/>
    <n v="1434.13"/>
  </r>
  <r>
    <n v="803826"/>
    <x v="1"/>
    <x v="1"/>
    <x v="2"/>
    <n v="246"/>
    <x v="817"/>
    <d v="2020-08-29T00:00:00"/>
    <x v="821"/>
    <x v="5"/>
    <n v="1890.04"/>
    <n v="1209.6300000000001"/>
  </r>
  <r>
    <n v="756043"/>
    <x v="0"/>
    <x v="2"/>
    <x v="1"/>
    <n v="242"/>
    <x v="817"/>
    <d v="2020-08-29T00:00:00"/>
    <x v="823"/>
    <x v="0"/>
    <n v="561.15"/>
    <n v="392.81"/>
  </r>
  <r>
    <n v="327714"/>
    <x v="1"/>
    <x v="3"/>
    <x v="0"/>
    <n v="223"/>
    <x v="817"/>
    <d v="2020-08-26T00:00:00"/>
    <x v="821"/>
    <x v="1"/>
    <n v="590.77"/>
    <n v="378.09"/>
  </r>
  <r>
    <n v="874746"/>
    <x v="2"/>
    <x v="1"/>
    <x v="2"/>
    <n v="254"/>
    <x v="816"/>
    <d v="2020-08-29T00:00:00"/>
    <x v="819"/>
    <x v="1"/>
    <n v="1237.49"/>
    <n v="1002.37"/>
  </r>
  <r>
    <n v="984448"/>
    <x v="3"/>
    <x v="2"/>
    <x v="0"/>
    <n v="214"/>
    <x v="816"/>
    <d v="2020-08-28T00:00:00"/>
    <x v="818"/>
    <x v="4"/>
    <n v="1398.04"/>
    <n v="1160.3699999999999"/>
  </r>
  <r>
    <n v="479454"/>
    <x v="1"/>
    <x v="3"/>
    <x v="5"/>
    <n v="248"/>
    <x v="817"/>
    <d v="2020-08-29T00:00:00"/>
    <x v="819"/>
    <x v="1"/>
    <n v="1210.32"/>
    <n v="701.99"/>
  </r>
  <r>
    <n v="833644"/>
    <x v="0"/>
    <x v="3"/>
    <x v="2"/>
    <n v="204"/>
    <x v="817"/>
    <d v="2020-08-27T00:00:00"/>
    <x v="820"/>
    <x v="1"/>
    <n v="308.58999999999997"/>
    <n v="265.39"/>
  </r>
  <r>
    <n v="365408"/>
    <x v="1"/>
    <x v="3"/>
    <x v="1"/>
    <n v="44"/>
    <x v="817"/>
    <d v="2020-08-28T00:00:00"/>
    <x v="818"/>
    <x v="1"/>
    <n v="1123.19"/>
    <n v="673.91"/>
  </r>
  <r>
    <n v="259343"/>
    <x v="2"/>
    <x v="1"/>
    <x v="5"/>
    <n v="272"/>
    <x v="817"/>
    <d v="2020-08-30T00:00:00"/>
    <x v="824"/>
    <x v="1"/>
    <n v="1349.24"/>
    <n v="742.08"/>
  </r>
  <r>
    <n v="880910"/>
    <x v="0"/>
    <x v="1"/>
    <x v="4"/>
    <n v="46"/>
    <x v="817"/>
    <d v="2020-08-28T00:00:00"/>
    <x v="821"/>
    <x v="4"/>
    <n v="418.85"/>
    <n v="356.02"/>
  </r>
  <r>
    <n v="841056"/>
    <x v="3"/>
    <x v="3"/>
    <x v="3"/>
    <n v="247"/>
    <x v="817"/>
    <d v="2020-08-29T00:00:00"/>
    <x v="820"/>
    <x v="0"/>
    <n v="561.23"/>
    <n v="364.8"/>
  </r>
  <r>
    <n v="490295"/>
    <x v="1"/>
    <x v="2"/>
    <x v="0"/>
    <n v="227"/>
    <x v="818"/>
    <d v="2020-08-30T00:00:00"/>
    <x v="825"/>
    <x v="4"/>
    <n v="857.9"/>
    <n v="489"/>
  </r>
  <r>
    <n v="825360"/>
    <x v="3"/>
    <x v="3"/>
    <x v="1"/>
    <n v="344"/>
    <x v="818"/>
    <d v="2020-08-30T00:00:00"/>
    <x v="818"/>
    <x v="5"/>
    <n v="1880.86"/>
    <n v="1147.32"/>
  </r>
  <r>
    <n v="342193"/>
    <x v="3"/>
    <x v="3"/>
    <x v="0"/>
    <n v="257"/>
    <x v="817"/>
    <d v="2020-08-30T00:00:00"/>
    <x v="820"/>
    <x v="3"/>
    <n v="829.19"/>
    <n v="580.42999999999995"/>
  </r>
  <r>
    <n v="228275"/>
    <x v="3"/>
    <x v="3"/>
    <x v="5"/>
    <n v="256"/>
    <x v="818"/>
    <d v="2020-08-30T00:00:00"/>
    <x v="821"/>
    <x v="3"/>
    <n v="621.73"/>
    <n v="547.12"/>
  </r>
  <r>
    <n v="924989"/>
    <x v="0"/>
    <x v="2"/>
    <x v="3"/>
    <n v="200"/>
    <x v="817"/>
    <d v="2020-08-28T00:00:00"/>
    <x v="818"/>
    <x v="3"/>
    <n v="1487.05"/>
    <n v="1189.6400000000001"/>
  </r>
  <r>
    <n v="160603"/>
    <x v="0"/>
    <x v="2"/>
    <x v="1"/>
    <n v="154"/>
    <x v="817"/>
    <d v="2020-08-27T00:00:00"/>
    <x v="817"/>
    <x v="3"/>
    <n v="255.65"/>
    <n v="145.72"/>
  </r>
  <r>
    <n v="601873"/>
    <x v="0"/>
    <x v="1"/>
    <x v="3"/>
    <n v="264"/>
    <x v="818"/>
    <d v="2020-08-29T00:00:00"/>
    <x v="823"/>
    <x v="3"/>
    <n v="1459.8"/>
    <n v="1313.82"/>
  </r>
  <r>
    <n v="77592"/>
    <x v="1"/>
    <x v="3"/>
    <x v="0"/>
    <n v="178"/>
    <x v="818"/>
    <d v="2020-08-29T00:00:00"/>
    <x v="821"/>
    <x v="5"/>
    <n v="355.34"/>
    <n v="181.22"/>
  </r>
  <r>
    <n v="803948"/>
    <x v="1"/>
    <x v="1"/>
    <x v="0"/>
    <n v="326"/>
    <x v="818"/>
    <d v="2020-08-30T00:00:00"/>
    <x v="822"/>
    <x v="1"/>
    <n v="851.71"/>
    <n v="723.95"/>
  </r>
  <r>
    <n v="319705"/>
    <x v="1"/>
    <x v="2"/>
    <x v="3"/>
    <n v="196"/>
    <x v="818"/>
    <d v="2020-08-30T00:00:00"/>
    <x v="821"/>
    <x v="3"/>
    <n v="1473.14"/>
    <n v="766.03"/>
  </r>
  <r>
    <n v="207632"/>
    <x v="2"/>
    <x v="1"/>
    <x v="0"/>
    <n v="76"/>
    <x v="819"/>
    <d v="2020-08-30T00:00:00"/>
    <x v="822"/>
    <x v="1"/>
    <n v="649.05999999999995"/>
    <n v="350.49"/>
  </r>
  <r>
    <n v="775314"/>
    <x v="1"/>
    <x v="3"/>
    <x v="1"/>
    <n v="286"/>
    <x v="819"/>
    <d v="2020-08-29T00:00:00"/>
    <x v="823"/>
    <x v="1"/>
    <n v="411.93"/>
    <n v="366.62"/>
  </r>
  <r>
    <n v="290865"/>
    <x v="0"/>
    <x v="0"/>
    <x v="0"/>
    <n v="356"/>
    <x v="820"/>
    <d v="2020-08-29T00:00:00"/>
    <x v="819"/>
    <x v="3"/>
    <n v="1429.78"/>
    <n v="886.46"/>
  </r>
  <r>
    <n v="561838"/>
    <x v="0"/>
    <x v="1"/>
    <x v="2"/>
    <n v="226"/>
    <x v="820"/>
    <d v="2020-08-31T00:00:00"/>
    <x v="823"/>
    <x v="5"/>
    <n v="1937.79"/>
    <n v="1298.32"/>
  </r>
  <r>
    <n v="499379"/>
    <x v="0"/>
    <x v="0"/>
    <x v="4"/>
    <n v="80"/>
    <x v="819"/>
    <d v="2020-08-30T00:00:00"/>
    <x v="824"/>
    <x v="3"/>
    <n v="360.42"/>
    <n v="245.09"/>
  </r>
  <r>
    <n v="61795"/>
    <x v="0"/>
    <x v="2"/>
    <x v="0"/>
    <n v="86"/>
    <x v="820"/>
    <d v="2020-08-31T00:00:00"/>
    <x v="820"/>
    <x v="1"/>
    <n v="1349.24"/>
    <n v="1241.3"/>
  </r>
  <r>
    <n v="847115"/>
    <x v="2"/>
    <x v="0"/>
    <x v="3"/>
    <n v="150"/>
    <x v="819"/>
    <d v="2020-09-01T00:00:00"/>
    <x v="826"/>
    <x v="2"/>
    <n v="1210.32"/>
    <n v="847.22"/>
  </r>
  <r>
    <n v="174831"/>
    <x v="0"/>
    <x v="1"/>
    <x v="5"/>
    <n v="49"/>
    <x v="820"/>
    <d v="2020-09-01T00:00:00"/>
    <x v="824"/>
    <x v="4"/>
    <n v="1072.71"/>
    <n v="943.98"/>
  </r>
  <r>
    <n v="991301"/>
    <x v="1"/>
    <x v="2"/>
    <x v="5"/>
    <n v="151"/>
    <x v="820"/>
    <d v="2020-09-01T00:00:00"/>
    <x v="825"/>
    <x v="2"/>
    <n v="1951.5"/>
    <n v="1795.38"/>
  </r>
  <r>
    <n v="812582"/>
    <x v="3"/>
    <x v="3"/>
    <x v="1"/>
    <n v="245"/>
    <x v="819"/>
    <d v="2020-08-31T00:00:00"/>
    <x v="820"/>
    <x v="2"/>
    <n v="1953.64"/>
    <n v="1367.55"/>
  </r>
  <r>
    <n v="570056"/>
    <x v="1"/>
    <x v="1"/>
    <x v="5"/>
    <n v="116"/>
    <x v="820"/>
    <d v="2020-09-01T00:00:00"/>
    <x v="822"/>
    <x v="5"/>
    <n v="1398.04"/>
    <n v="754.94"/>
  </r>
  <r>
    <n v="948698"/>
    <x v="2"/>
    <x v="1"/>
    <x v="1"/>
    <n v="26"/>
    <x v="819"/>
    <d v="2020-08-29T00:00:00"/>
    <x v="819"/>
    <x v="2"/>
    <n v="644.5"/>
    <n v="328.7"/>
  </r>
  <r>
    <n v="299492"/>
    <x v="1"/>
    <x v="2"/>
    <x v="4"/>
    <n v="329"/>
    <x v="820"/>
    <d v="2020-08-29T00:00:00"/>
    <x v="820"/>
    <x v="1"/>
    <n v="546.32000000000005"/>
    <n v="393.35"/>
  </r>
  <r>
    <n v="278124"/>
    <x v="0"/>
    <x v="3"/>
    <x v="3"/>
    <n v="212"/>
    <x v="819"/>
    <d v="2020-08-30T00:00:00"/>
    <x v="821"/>
    <x v="2"/>
    <n v="1561.15"/>
    <n v="983.52"/>
  </r>
  <r>
    <n v="981386"/>
    <x v="3"/>
    <x v="3"/>
    <x v="0"/>
    <n v="272"/>
    <x v="819"/>
    <d v="2020-08-31T00:00:00"/>
    <x v="820"/>
    <x v="5"/>
    <n v="626.49"/>
    <n v="582.64"/>
  </r>
  <r>
    <n v="485615"/>
    <x v="2"/>
    <x v="1"/>
    <x v="2"/>
    <n v="211"/>
    <x v="820"/>
    <d v="2020-08-30T00:00:00"/>
    <x v="821"/>
    <x v="2"/>
    <n v="189.1"/>
    <n v="100.22"/>
  </r>
  <r>
    <n v="324440"/>
    <x v="3"/>
    <x v="0"/>
    <x v="0"/>
    <n v="107"/>
    <x v="821"/>
    <d v="2020-08-30T00:00:00"/>
    <x v="824"/>
    <x v="2"/>
    <n v="389.71"/>
    <n v="323.45999999999998"/>
  </r>
  <r>
    <n v="792350"/>
    <x v="1"/>
    <x v="2"/>
    <x v="0"/>
    <n v="337"/>
    <x v="821"/>
    <d v="2020-08-31T00:00:00"/>
    <x v="823"/>
    <x v="5"/>
    <n v="636.55999999999995"/>
    <n v="458.32"/>
  </r>
  <r>
    <n v="129693"/>
    <x v="1"/>
    <x v="0"/>
    <x v="0"/>
    <n v="143"/>
    <x v="822"/>
    <d v="2020-09-03T00:00:00"/>
    <x v="827"/>
    <x v="0"/>
    <n v="1548.53"/>
    <n v="1161.4000000000001"/>
  </r>
  <r>
    <n v="107525"/>
    <x v="1"/>
    <x v="2"/>
    <x v="2"/>
    <n v="311"/>
    <x v="822"/>
    <d v="2020-09-03T00:00:00"/>
    <x v="826"/>
    <x v="3"/>
    <n v="324.69"/>
    <n v="237.02"/>
  </r>
  <r>
    <n v="983632"/>
    <x v="1"/>
    <x v="1"/>
    <x v="5"/>
    <n v="22"/>
    <x v="822"/>
    <d v="2020-09-01T00:00:00"/>
    <x v="825"/>
    <x v="2"/>
    <n v="547.49"/>
    <n v="520.12"/>
  </r>
  <r>
    <n v="280373"/>
    <x v="0"/>
    <x v="2"/>
    <x v="0"/>
    <n v="41"/>
    <x v="822"/>
    <d v="2020-09-03T00:00:00"/>
    <x v="828"/>
    <x v="0"/>
    <n v="1439.04"/>
    <n v="1093.67"/>
  </r>
  <r>
    <n v="501471"/>
    <x v="1"/>
    <x v="3"/>
    <x v="5"/>
    <n v="210"/>
    <x v="821"/>
    <d v="2020-09-03T00:00:00"/>
    <x v="824"/>
    <x v="3"/>
    <n v="923.77"/>
    <n v="554.26"/>
  </r>
  <r>
    <n v="635124"/>
    <x v="0"/>
    <x v="0"/>
    <x v="3"/>
    <n v="102"/>
    <x v="821"/>
    <d v="2020-09-02T00:00:00"/>
    <x v="825"/>
    <x v="4"/>
    <n v="950.69"/>
    <n v="798.58"/>
  </r>
  <r>
    <n v="64015"/>
    <x v="0"/>
    <x v="3"/>
    <x v="5"/>
    <n v="33"/>
    <x v="821"/>
    <d v="2020-09-01T00:00:00"/>
    <x v="821"/>
    <x v="3"/>
    <n v="709.14"/>
    <n v="560.22"/>
  </r>
  <r>
    <n v="40074"/>
    <x v="0"/>
    <x v="0"/>
    <x v="1"/>
    <n v="112"/>
    <x v="822"/>
    <d v="2020-08-31T00:00:00"/>
    <x v="825"/>
    <x v="1"/>
    <n v="1705.46"/>
    <n v="1517.86"/>
  </r>
  <r>
    <n v="466597"/>
    <x v="0"/>
    <x v="0"/>
    <x v="4"/>
    <n v="146"/>
    <x v="821"/>
    <d v="2020-09-01T00:00:00"/>
    <x v="829"/>
    <x v="1"/>
    <n v="1104.44"/>
    <n v="828.33"/>
  </r>
  <r>
    <n v="605303"/>
    <x v="2"/>
    <x v="1"/>
    <x v="2"/>
    <n v="309"/>
    <x v="821"/>
    <d v="2020-08-31T00:00:00"/>
    <x v="823"/>
    <x v="0"/>
    <n v="1158.99"/>
    <n v="973.55"/>
  </r>
  <r>
    <n v="37728"/>
    <x v="0"/>
    <x v="1"/>
    <x v="4"/>
    <n v="191"/>
    <x v="822"/>
    <d v="2020-09-03T00:00:00"/>
    <x v="825"/>
    <x v="2"/>
    <n v="693.18"/>
    <n v="402.04"/>
  </r>
  <r>
    <n v="387689"/>
    <x v="1"/>
    <x v="2"/>
    <x v="1"/>
    <n v="328"/>
    <x v="822"/>
    <d v="2020-09-04T00:00:00"/>
    <x v="827"/>
    <x v="0"/>
    <n v="616.16999999999996"/>
    <n v="326.57"/>
  </r>
  <r>
    <n v="103224"/>
    <x v="1"/>
    <x v="2"/>
    <x v="4"/>
    <n v="88"/>
    <x v="823"/>
    <d v="2020-09-04T00:00:00"/>
    <x v="825"/>
    <x v="1"/>
    <n v="598.29999999999995"/>
    <n v="478.64"/>
  </r>
  <r>
    <n v="903090"/>
    <x v="1"/>
    <x v="2"/>
    <x v="4"/>
    <n v="271"/>
    <x v="822"/>
    <d v="2020-09-02T00:00:00"/>
    <x v="827"/>
    <x v="1"/>
    <n v="1154.52"/>
    <n v="842.8"/>
  </r>
  <r>
    <n v="375132"/>
    <x v="1"/>
    <x v="3"/>
    <x v="3"/>
    <n v="300"/>
    <x v="823"/>
    <d v="2020-09-03T00:00:00"/>
    <x v="826"/>
    <x v="3"/>
    <n v="1527.73"/>
    <n v="1206.9100000000001"/>
  </r>
  <r>
    <n v="235967"/>
    <x v="2"/>
    <x v="1"/>
    <x v="4"/>
    <n v="106"/>
    <x v="823"/>
    <d v="2020-09-01T00:00:00"/>
    <x v="826"/>
    <x v="4"/>
    <n v="220.85"/>
    <n v="117.05"/>
  </r>
  <r>
    <n v="276204"/>
    <x v="0"/>
    <x v="0"/>
    <x v="4"/>
    <n v="158"/>
    <x v="822"/>
    <d v="2020-09-02T00:00:00"/>
    <x v="824"/>
    <x v="5"/>
    <n v="939.27"/>
    <n v="619.91999999999996"/>
  </r>
  <r>
    <n v="700445"/>
    <x v="1"/>
    <x v="1"/>
    <x v="4"/>
    <n v="102"/>
    <x v="823"/>
    <d v="2020-09-04T00:00:00"/>
    <x v="827"/>
    <x v="2"/>
    <n v="484.22"/>
    <n v="387.38"/>
  </r>
  <r>
    <n v="914396"/>
    <x v="3"/>
    <x v="3"/>
    <x v="0"/>
    <n v="40"/>
    <x v="823"/>
    <d v="2020-09-02T00:00:00"/>
    <x v="822"/>
    <x v="2"/>
    <n v="923.77"/>
    <n v="545.02"/>
  </r>
  <r>
    <n v="890010"/>
    <x v="0"/>
    <x v="0"/>
    <x v="5"/>
    <n v="341"/>
    <x v="824"/>
    <d v="2020-09-04T00:00:00"/>
    <x v="826"/>
    <x v="0"/>
    <n v="1790.24"/>
    <n v="1575.41"/>
  </r>
  <r>
    <n v="266104"/>
    <x v="0"/>
    <x v="1"/>
    <x v="4"/>
    <n v="80"/>
    <x v="823"/>
    <d v="2020-09-02T00:00:00"/>
    <x v="822"/>
    <x v="1"/>
    <n v="393.72"/>
    <n v="366.16"/>
  </r>
  <r>
    <n v="361859"/>
    <x v="0"/>
    <x v="0"/>
    <x v="3"/>
    <n v="11"/>
    <x v="824"/>
    <d v="2020-09-04T00:00:00"/>
    <x v="824"/>
    <x v="2"/>
    <n v="1409.92"/>
    <n v="1325.32"/>
  </r>
  <r>
    <n v="663891"/>
    <x v="0"/>
    <x v="2"/>
    <x v="4"/>
    <n v="276"/>
    <x v="823"/>
    <d v="2020-09-04T00:00:00"/>
    <x v="828"/>
    <x v="5"/>
    <n v="922.64"/>
    <n v="830.38"/>
  </r>
  <r>
    <n v="958030"/>
    <x v="2"/>
    <x v="1"/>
    <x v="2"/>
    <n v="201"/>
    <x v="824"/>
    <d v="2020-09-04T00:00:00"/>
    <x v="827"/>
    <x v="3"/>
    <n v="1211.8399999999999"/>
    <n v="1078.54"/>
  </r>
  <r>
    <n v="189768"/>
    <x v="2"/>
    <x v="0"/>
    <x v="5"/>
    <n v="356"/>
    <x v="824"/>
    <d v="2020-09-02T00:00:00"/>
    <x v="825"/>
    <x v="0"/>
    <n v="1459.8"/>
    <n v="1197.04"/>
  </r>
  <r>
    <n v="178940"/>
    <x v="0"/>
    <x v="1"/>
    <x v="4"/>
    <n v="76"/>
    <x v="824"/>
    <d v="2020-09-02T00:00:00"/>
    <x v="826"/>
    <x v="4"/>
    <n v="880.62"/>
    <n v="590.02"/>
  </r>
  <r>
    <n v="598983"/>
    <x v="1"/>
    <x v="3"/>
    <x v="0"/>
    <n v="63"/>
    <x v="823"/>
    <d v="2020-09-02T00:00:00"/>
    <x v="822"/>
    <x v="0"/>
    <n v="974.1"/>
    <n v="642.91"/>
  </r>
  <r>
    <n v="615750"/>
    <x v="3"/>
    <x v="2"/>
    <x v="3"/>
    <n v="251"/>
    <x v="823"/>
    <d v="2020-09-04T00:00:00"/>
    <x v="830"/>
    <x v="4"/>
    <n v="375.99"/>
    <n v="330.87"/>
  </r>
  <r>
    <n v="20853"/>
    <x v="0"/>
    <x v="3"/>
    <x v="3"/>
    <n v="229"/>
    <x v="824"/>
    <d v="2020-09-02T00:00:00"/>
    <x v="826"/>
    <x v="1"/>
    <n v="1860.34"/>
    <n v="1227.82"/>
  </r>
  <r>
    <n v="415942"/>
    <x v="2"/>
    <x v="1"/>
    <x v="0"/>
    <n v="114"/>
    <x v="824"/>
    <d v="2020-09-02T00:00:00"/>
    <x v="825"/>
    <x v="1"/>
    <n v="484.22"/>
    <n v="435.8"/>
  </r>
  <r>
    <n v="696641"/>
    <x v="1"/>
    <x v="0"/>
    <x v="0"/>
    <n v="342"/>
    <x v="824"/>
    <d v="2020-09-04T00:00:00"/>
    <x v="829"/>
    <x v="1"/>
    <n v="381.39"/>
    <n v="202.14"/>
  </r>
  <r>
    <n v="265080"/>
    <x v="0"/>
    <x v="0"/>
    <x v="3"/>
    <n v="168"/>
    <x v="824"/>
    <d v="2020-09-06T00:00:00"/>
    <x v="831"/>
    <x v="3"/>
    <n v="682.7"/>
    <n v="423.27"/>
  </r>
  <r>
    <n v="984345"/>
    <x v="0"/>
    <x v="1"/>
    <x v="4"/>
    <n v="144"/>
    <x v="824"/>
    <d v="2020-09-05T00:00:00"/>
    <x v="831"/>
    <x v="1"/>
    <n v="1202.3699999999999"/>
    <n v="877.73"/>
  </r>
  <r>
    <n v="157452"/>
    <x v="0"/>
    <x v="2"/>
    <x v="0"/>
    <n v="4"/>
    <x v="824"/>
    <d v="2020-09-03T00:00:00"/>
    <x v="827"/>
    <x v="0"/>
    <n v="1498.08"/>
    <n v="1408.2"/>
  </r>
  <r>
    <n v="928875"/>
    <x v="2"/>
    <x v="1"/>
    <x v="0"/>
    <n v="26"/>
    <x v="825"/>
    <d v="2020-09-03T00:00:00"/>
    <x v="827"/>
    <x v="0"/>
    <n v="220.1"/>
    <n v="127.66"/>
  </r>
  <r>
    <n v="133361"/>
    <x v="2"/>
    <x v="2"/>
    <x v="0"/>
    <n v="209"/>
    <x v="825"/>
    <d v="2020-09-03T00:00:00"/>
    <x v="829"/>
    <x v="3"/>
    <n v="1344.24"/>
    <n v="1250.1400000000001"/>
  </r>
  <r>
    <n v="140486"/>
    <x v="2"/>
    <x v="1"/>
    <x v="1"/>
    <n v="261"/>
    <x v="826"/>
    <d v="2020-09-04T00:00:00"/>
    <x v="828"/>
    <x v="1"/>
    <n v="244.81"/>
    <n v="230.12"/>
  </r>
  <r>
    <n v="209423"/>
    <x v="1"/>
    <x v="2"/>
    <x v="3"/>
    <n v="112"/>
    <x v="826"/>
    <d v="2020-09-05T00:00:00"/>
    <x v="826"/>
    <x v="5"/>
    <n v="178.5"/>
    <n v="105.32"/>
  </r>
  <r>
    <n v="475573"/>
    <x v="1"/>
    <x v="1"/>
    <x v="5"/>
    <n v="245"/>
    <x v="825"/>
    <d v="2020-09-06T00:00:00"/>
    <x v="830"/>
    <x v="2"/>
    <n v="494.89"/>
    <n v="262.29000000000002"/>
  </r>
  <r>
    <n v="596892"/>
    <x v="1"/>
    <x v="0"/>
    <x v="0"/>
    <n v="217"/>
    <x v="825"/>
    <d v="2020-09-04T00:00:00"/>
    <x v="830"/>
    <x v="3"/>
    <n v="1845.45"/>
    <n v="1015"/>
  </r>
  <r>
    <n v="306539"/>
    <x v="3"/>
    <x v="3"/>
    <x v="5"/>
    <n v="168"/>
    <x v="825"/>
    <d v="2020-09-05T00:00:00"/>
    <x v="830"/>
    <x v="4"/>
    <n v="974.1"/>
    <n v="662.39"/>
  </r>
  <r>
    <n v="87533"/>
    <x v="1"/>
    <x v="0"/>
    <x v="2"/>
    <n v="327"/>
    <x v="826"/>
    <d v="2020-09-04T00:00:00"/>
    <x v="825"/>
    <x v="2"/>
    <n v="656.03"/>
    <n v="505.14"/>
  </r>
  <r>
    <n v="669450"/>
    <x v="1"/>
    <x v="3"/>
    <x v="1"/>
    <n v="251"/>
    <x v="826"/>
    <d v="2020-09-06T00:00:00"/>
    <x v="832"/>
    <x v="2"/>
    <n v="796.25"/>
    <n v="533.49"/>
  </r>
  <r>
    <n v="322302"/>
    <x v="1"/>
    <x v="1"/>
    <x v="0"/>
    <n v="167"/>
    <x v="827"/>
    <d v="2020-09-08T00:00:00"/>
    <x v="833"/>
    <x v="3"/>
    <n v="1507.06"/>
    <n v="1024.8"/>
  </r>
  <r>
    <n v="12458"/>
    <x v="2"/>
    <x v="1"/>
    <x v="3"/>
    <n v="140"/>
    <x v="826"/>
    <d v="2020-09-05T00:00:00"/>
    <x v="827"/>
    <x v="5"/>
    <n v="668.59"/>
    <n v="548.24"/>
  </r>
  <r>
    <n v="237405"/>
    <x v="0"/>
    <x v="0"/>
    <x v="1"/>
    <n v="302"/>
    <x v="826"/>
    <d v="2020-09-07T00:00:00"/>
    <x v="827"/>
    <x v="3"/>
    <n v="339.51"/>
    <n v="193.52"/>
  </r>
  <r>
    <n v="497001"/>
    <x v="1"/>
    <x v="0"/>
    <x v="4"/>
    <n v="11"/>
    <x v="826"/>
    <d v="2020-09-08T00:00:00"/>
    <x v="830"/>
    <x v="5"/>
    <n v="1480.43"/>
    <n v="1362"/>
  </r>
  <r>
    <n v="767751"/>
    <x v="0"/>
    <x v="0"/>
    <x v="3"/>
    <n v="87"/>
    <x v="827"/>
    <d v="2020-09-05T00:00:00"/>
    <x v="828"/>
    <x v="2"/>
    <n v="1896.41"/>
    <n v="1555.06"/>
  </r>
  <r>
    <n v="496531"/>
    <x v="1"/>
    <x v="1"/>
    <x v="2"/>
    <n v="302"/>
    <x v="827"/>
    <d v="2020-09-07T00:00:00"/>
    <x v="830"/>
    <x v="3"/>
    <n v="1409.92"/>
    <n v="1198.43"/>
  </r>
  <r>
    <n v="102726"/>
    <x v="1"/>
    <x v="1"/>
    <x v="2"/>
    <n v="143"/>
    <x v="826"/>
    <d v="2020-09-05T00:00:00"/>
    <x v="831"/>
    <x v="4"/>
    <n v="1386.52"/>
    <n v="762.59"/>
  </r>
  <r>
    <n v="356287"/>
    <x v="2"/>
    <x v="2"/>
    <x v="1"/>
    <n v="332"/>
    <x v="827"/>
    <d v="2020-09-05T00:00:00"/>
    <x v="830"/>
    <x v="1"/>
    <n v="683.56"/>
    <n v="464.82"/>
  </r>
  <r>
    <n v="235105"/>
    <x v="1"/>
    <x v="0"/>
    <x v="4"/>
    <n v="59"/>
    <x v="828"/>
    <d v="2020-09-09T00:00:00"/>
    <x v="831"/>
    <x v="1"/>
    <n v="1398.04"/>
    <n v="838.82"/>
  </r>
  <r>
    <n v="924454"/>
    <x v="1"/>
    <x v="3"/>
    <x v="5"/>
    <n v="245"/>
    <x v="828"/>
    <d v="2020-09-07T00:00:00"/>
    <x v="827"/>
    <x v="3"/>
    <n v="657.42"/>
    <n v="539.08000000000004"/>
  </r>
  <r>
    <n v="813322"/>
    <x v="0"/>
    <x v="2"/>
    <x v="1"/>
    <n v="94"/>
    <x v="828"/>
    <d v="2020-09-08T00:00:00"/>
    <x v="831"/>
    <x v="2"/>
    <n v="1135.8599999999999"/>
    <n v="840.54"/>
  </r>
  <r>
    <n v="720571"/>
    <x v="3"/>
    <x v="3"/>
    <x v="1"/>
    <n v="132"/>
    <x v="827"/>
    <d v="2020-09-07T00:00:00"/>
    <x v="826"/>
    <x v="3"/>
    <n v="1451.12"/>
    <n v="870.67"/>
  </r>
  <r>
    <n v="419238"/>
    <x v="0"/>
    <x v="1"/>
    <x v="4"/>
    <n v="322"/>
    <x v="828"/>
    <d v="2020-09-08T00:00:00"/>
    <x v="834"/>
    <x v="5"/>
    <n v="295.27999999999997"/>
    <n v="248.04"/>
  </r>
  <r>
    <n v="794896"/>
    <x v="0"/>
    <x v="3"/>
    <x v="5"/>
    <n v="197"/>
    <x v="827"/>
    <d v="2020-09-06T00:00:00"/>
    <x v="828"/>
    <x v="3"/>
    <n v="550.27"/>
    <n v="346.67"/>
  </r>
  <r>
    <n v="947325"/>
    <x v="0"/>
    <x v="2"/>
    <x v="1"/>
    <n v="318"/>
    <x v="827"/>
    <d v="2020-09-07T00:00:00"/>
    <x v="832"/>
    <x v="0"/>
    <n v="1748.11"/>
    <n v="1118.79"/>
  </r>
  <r>
    <n v="663634"/>
    <x v="1"/>
    <x v="0"/>
    <x v="0"/>
    <n v="51"/>
    <x v="828"/>
    <d v="2020-09-09T00:00:00"/>
    <x v="828"/>
    <x v="5"/>
    <n v="702.16"/>
    <n v="554.71"/>
  </r>
  <r>
    <n v="420572"/>
    <x v="2"/>
    <x v="1"/>
    <x v="4"/>
    <n v="353"/>
    <x v="827"/>
    <d v="2020-09-06T00:00:00"/>
    <x v="827"/>
    <x v="0"/>
    <n v="395.02"/>
    <n v="213.31"/>
  </r>
  <r>
    <n v="996004"/>
    <x v="0"/>
    <x v="3"/>
    <x v="0"/>
    <n v="92"/>
    <x v="827"/>
    <d v="2020-09-09T00:00:00"/>
    <x v="835"/>
    <x v="0"/>
    <n v="933.7"/>
    <n v="494.86"/>
  </r>
  <r>
    <n v="135890"/>
    <x v="0"/>
    <x v="0"/>
    <x v="4"/>
    <n v="24"/>
    <x v="827"/>
    <d v="2020-09-07T00:00:00"/>
    <x v="828"/>
    <x v="4"/>
    <n v="669.51"/>
    <n v="374.93"/>
  </r>
  <r>
    <n v="695622"/>
    <x v="2"/>
    <x v="3"/>
    <x v="1"/>
    <n v="278"/>
    <x v="829"/>
    <d v="2020-09-07T00:00:00"/>
    <x v="827"/>
    <x v="3"/>
    <n v="1561.15"/>
    <n v="1030.3599999999999"/>
  </r>
  <r>
    <n v="973807"/>
    <x v="0"/>
    <x v="0"/>
    <x v="5"/>
    <n v="256"/>
    <x v="829"/>
    <d v="2020-09-07T00:00:00"/>
    <x v="826"/>
    <x v="2"/>
    <n v="318.94"/>
    <n v="194.55"/>
  </r>
  <r>
    <n v="927855"/>
    <x v="0"/>
    <x v="3"/>
    <x v="4"/>
    <n v="194"/>
    <x v="829"/>
    <d v="2020-09-08T00:00:00"/>
    <x v="833"/>
    <x v="5"/>
    <n v="1681.38"/>
    <n v="1462.8"/>
  </r>
  <r>
    <n v="89304"/>
    <x v="1"/>
    <x v="0"/>
    <x v="3"/>
    <n v="5"/>
    <x v="829"/>
    <d v="2020-09-10T00:00:00"/>
    <x v="830"/>
    <x v="3"/>
    <n v="224.17"/>
    <n v="190.54"/>
  </r>
  <r>
    <n v="750731"/>
    <x v="2"/>
    <x v="1"/>
    <x v="5"/>
    <n v="299"/>
    <x v="829"/>
    <d v="2020-09-10T00:00:00"/>
    <x v="834"/>
    <x v="3"/>
    <n v="518.80999999999995"/>
    <n v="342.41"/>
  </r>
  <r>
    <n v="57421"/>
    <x v="3"/>
    <x v="3"/>
    <x v="1"/>
    <n v="30"/>
    <x v="829"/>
    <d v="2020-09-10T00:00:00"/>
    <x v="836"/>
    <x v="0"/>
    <n v="1587.21"/>
    <n v="1095.17"/>
  </r>
  <r>
    <n v="79450"/>
    <x v="2"/>
    <x v="0"/>
    <x v="4"/>
    <n v="347"/>
    <x v="828"/>
    <d v="2020-09-08T00:00:00"/>
    <x v="833"/>
    <x v="0"/>
    <n v="158.26"/>
    <n v="121.86"/>
  </r>
  <r>
    <n v="656973"/>
    <x v="0"/>
    <x v="3"/>
    <x v="3"/>
    <n v="109"/>
    <x v="829"/>
    <d v="2020-09-07T00:00:00"/>
    <x v="830"/>
    <x v="4"/>
    <n v="544.79"/>
    <n v="468.52"/>
  </r>
  <r>
    <n v="266761"/>
    <x v="0"/>
    <x v="0"/>
    <x v="4"/>
    <n v="218"/>
    <x v="828"/>
    <d v="2020-09-10T00:00:00"/>
    <x v="830"/>
    <x v="1"/>
    <n v="1468.39"/>
    <n v="836.98"/>
  </r>
  <r>
    <n v="411150"/>
    <x v="0"/>
    <x v="1"/>
    <x v="5"/>
    <n v="34"/>
    <x v="828"/>
    <d v="2020-09-10T00:00:00"/>
    <x v="833"/>
    <x v="2"/>
    <n v="1154.52"/>
    <n v="831.25"/>
  </r>
  <r>
    <n v="294866"/>
    <x v="0"/>
    <x v="0"/>
    <x v="5"/>
    <n v="48"/>
    <x v="830"/>
    <d v="2020-09-10T00:00:00"/>
    <x v="834"/>
    <x v="0"/>
    <n v="636.55999999999995"/>
    <n v="579.27"/>
  </r>
  <r>
    <n v="825183"/>
    <x v="0"/>
    <x v="0"/>
    <x v="5"/>
    <n v="129"/>
    <x v="829"/>
    <d v="2020-09-11T00:00:00"/>
    <x v="832"/>
    <x v="0"/>
    <n v="561.23"/>
    <n v="488.27"/>
  </r>
  <r>
    <n v="423501"/>
    <x v="0"/>
    <x v="0"/>
    <x v="2"/>
    <n v="320"/>
    <x v="830"/>
    <d v="2020-09-11T00:00:00"/>
    <x v="831"/>
    <x v="1"/>
    <n v="1548.74"/>
    <n v="882.78"/>
  </r>
  <r>
    <n v="59988"/>
    <x v="0"/>
    <x v="3"/>
    <x v="1"/>
    <n v="75"/>
    <x v="830"/>
    <d v="2020-09-09T00:00:00"/>
    <x v="834"/>
    <x v="4"/>
    <n v="411.93"/>
    <n v="292.47000000000003"/>
  </r>
  <r>
    <n v="710525"/>
    <x v="2"/>
    <x v="1"/>
    <x v="2"/>
    <n v="80"/>
    <x v="830"/>
    <d v="2020-09-09T00:00:00"/>
    <x v="835"/>
    <x v="0"/>
    <n v="538.84"/>
    <n v="431.07"/>
  </r>
  <r>
    <n v="439749"/>
    <x v="1"/>
    <x v="2"/>
    <x v="3"/>
    <n v="27"/>
    <x v="829"/>
    <d v="2020-09-08T00:00:00"/>
    <x v="834"/>
    <x v="3"/>
    <n v="1217.95"/>
    <n v="998.72"/>
  </r>
  <r>
    <n v="385943"/>
    <x v="2"/>
    <x v="1"/>
    <x v="0"/>
    <n v="2"/>
    <x v="829"/>
    <d v="2020-09-10T00:00:00"/>
    <x v="832"/>
    <x v="1"/>
    <n v="928.98"/>
    <n v="594.54999999999995"/>
  </r>
  <r>
    <n v="315322"/>
    <x v="2"/>
    <x v="1"/>
    <x v="1"/>
    <n v="57"/>
    <x v="829"/>
    <d v="2020-09-10T00:00:00"/>
    <x v="836"/>
    <x v="5"/>
    <n v="1833.39"/>
    <n v="1155.04"/>
  </r>
  <r>
    <n v="796561"/>
    <x v="3"/>
    <x v="2"/>
    <x v="2"/>
    <n v="205"/>
    <x v="831"/>
    <d v="2020-09-12T00:00:00"/>
    <x v="833"/>
    <x v="3"/>
    <n v="669.51"/>
    <n v="615.95000000000005"/>
  </r>
  <r>
    <n v="29162"/>
    <x v="1"/>
    <x v="3"/>
    <x v="4"/>
    <n v="268"/>
    <x v="830"/>
    <d v="2020-09-09T00:00:00"/>
    <x v="832"/>
    <x v="1"/>
    <n v="293.14"/>
    <n v="260.89"/>
  </r>
  <r>
    <n v="909817"/>
    <x v="0"/>
    <x v="1"/>
    <x v="0"/>
    <n v="96"/>
    <x v="831"/>
    <d v="2020-09-09T00:00:00"/>
    <x v="830"/>
    <x v="4"/>
    <n v="518.80999999999995"/>
    <n v="482.49"/>
  </r>
  <r>
    <n v="826605"/>
    <x v="0"/>
    <x v="0"/>
    <x v="4"/>
    <n v="352"/>
    <x v="830"/>
    <d v="2020-09-09T00:00:00"/>
    <x v="832"/>
    <x v="5"/>
    <n v="1371.79"/>
    <n v="1138.5899999999999"/>
  </r>
  <r>
    <n v="670223"/>
    <x v="0"/>
    <x v="0"/>
    <x v="2"/>
    <n v="243"/>
    <x v="831"/>
    <d v="2020-09-11T00:00:00"/>
    <x v="833"/>
    <x v="5"/>
    <n v="1802.47"/>
    <n v="1604.2"/>
  </r>
  <r>
    <n v="738127"/>
    <x v="0"/>
    <x v="1"/>
    <x v="1"/>
    <n v="33"/>
    <x v="830"/>
    <d v="2020-09-10T00:00:00"/>
    <x v="830"/>
    <x v="1"/>
    <n v="1590.21"/>
    <n v="922.32"/>
  </r>
  <r>
    <n v="472589"/>
    <x v="0"/>
    <x v="0"/>
    <x v="4"/>
    <n v="143"/>
    <x v="830"/>
    <d v="2020-09-09T00:00:00"/>
    <x v="828"/>
    <x v="2"/>
    <n v="651.74"/>
    <n v="534.42999999999995"/>
  </r>
  <r>
    <n v="26070"/>
    <x v="1"/>
    <x v="2"/>
    <x v="1"/>
    <n v="67"/>
    <x v="831"/>
    <d v="2020-09-12T00:00:00"/>
    <x v="837"/>
    <x v="4"/>
    <n v="638.46"/>
    <n v="357.54"/>
  </r>
  <r>
    <n v="648318"/>
    <x v="2"/>
    <x v="1"/>
    <x v="2"/>
    <n v="153"/>
    <x v="830"/>
    <d v="2020-09-10T00:00:00"/>
    <x v="832"/>
    <x v="2"/>
    <n v="1531.9"/>
    <n v="1286.8"/>
  </r>
  <r>
    <n v="754496"/>
    <x v="0"/>
    <x v="2"/>
    <x v="3"/>
    <n v="302"/>
    <x v="831"/>
    <d v="2020-09-09T00:00:00"/>
    <x v="834"/>
    <x v="3"/>
    <n v="856.09"/>
    <n v="642.07000000000005"/>
  </r>
  <r>
    <n v="519168"/>
    <x v="0"/>
    <x v="2"/>
    <x v="3"/>
    <n v="168"/>
    <x v="831"/>
    <d v="2020-09-11T00:00:00"/>
    <x v="836"/>
    <x v="0"/>
    <n v="1601.77"/>
    <n v="1089.2"/>
  </r>
  <r>
    <n v="922834"/>
    <x v="0"/>
    <x v="3"/>
    <x v="5"/>
    <n v="161"/>
    <x v="831"/>
    <d v="2020-09-12T00:00:00"/>
    <x v="837"/>
    <x v="5"/>
    <n v="1890.12"/>
    <n v="1096.27"/>
  </r>
  <r>
    <n v="588564"/>
    <x v="0"/>
    <x v="2"/>
    <x v="4"/>
    <n v="192"/>
    <x v="832"/>
    <d v="2020-09-12T00:00:00"/>
    <x v="832"/>
    <x v="5"/>
    <n v="1161.58"/>
    <n v="720.18"/>
  </r>
  <r>
    <n v="500453"/>
    <x v="1"/>
    <x v="2"/>
    <x v="2"/>
    <n v="47"/>
    <x v="832"/>
    <d v="2020-09-10T00:00:00"/>
    <x v="833"/>
    <x v="5"/>
    <n v="378.7"/>
    <n v="223.43"/>
  </r>
  <r>
    <n v="833529"/>
    <x v="0"/>
    <x v="2"/>
    <x v="1"/>
    <n v="337"/>
    <x v="831"/>
    <d v="2020-09-11T00:00:00"/>
    <x v="835"/>
    <x v="0"/>
    <n v="804.08"/>
    <n v="611.1"/>
  </r>
  <r>
    <n v="742974"/>
    <x v="1"/>
    <x v="2"/>
    <x v="2"/>
    <n v="64"/>
    <x v="831"/>
    <d v="2020-09-10T00:00:00"/>
    <x v="836"/>
    <x v="4"/>
    <n v="158.26"/>
    <n v="106.03"/>
  </r>
  <r>
    <n v="771649"/>
    <x v="3"/>
    <x v="3"/>
    <x v="2"/>
    <n v="77"/>
    <x v="832"/>
    <d v="2020-09-12T00:00:00"/>
    <x v="834"/>
    <x v="4"/>
    <n v="176.7"/>
    <n v="100.72"/>
  </r>
  <r>
    <n v="665548"/>
    <x v="2"/>
    <x v="1"/>
    <x v="1"/>
    <n v="233"/>
    <x v="832"/>
    <d v="2020-09-13T00:00:00"/>
    <x v="837"/>
    <x v="5"/>
    <n v="1778.9"/>
    <n v="1583.22"/>
  </r>
  <r>
    <n v="624370"/>
    <x v="1"/>
    <x v="1"/>
    <x v="5"/>
    <n v="348"/>
    <x v="832"/>
    <d v="2020-09-12T00:00:00"/>
    <x v="836"/>
    <x v="2"/>
    <n v="878.46"/>
    <n v="527.08000000000004"/>
  </r>
  <r>
    <n v="216440"/>
    <x v="1"/>
    <x v="2"/>
    <x v="2"/>
    <n v="248"/>
    <x v="832"/>
    <d v="2020-09-11T00:00:00"/>
    <x v="835"/>
    <x v="3"/>
    <n v="395.35"/>
    <n v="205.58"/>
  </r>
  <r>
    <n v="896252"/>
    <x v="2"/>
    <x v="1"/>
    <x v="4"/>
    <n v="66"/>
    <x v="833"/>
    <d v="2020-09-11T00:00:00"/>
    <x v="834"/>
    <x v="3"/>
    <n v="1834.32"/>
    <n v="1595.86"/>
  </r>
  <r>
    <n v="663523"/>
    <x v="1"/>
    <x v="1"/>
    <x v="3"/>
    <n v="199"/>
    <x v="833"/>
    <d v="2020-09-13T00:00:00"/>
    <x v="836"/>
    <x v="4"/>
    <n v="292.88"/>
    <n v="228.45"/>
  </r>
  <r>
    <n v="98134"/>
    <x v="0"/>
    <x v="1"/>
    <x v="0"/>
    <n v="8"/>
    <x v="832"/>
    <d v="2020-09-11T00:00:00"/>
    <x v="831"/>
    <x v="4"/>
    <n v="159.77000000000001"/>
    <n v="86.28"/>
  </r>
  <r>
    <n v="567091"/>
    <x v="0"/>
    <x v="2"/>
    <x v="5"/>
    <n v="123"/>
    <x v="834"/>
    <d v="2020-09-14T00:00:00"/>
    <x v="834"/>
    <x v="5"/>
    <n v="682.87"/>
    <n v="389.24"/>
  </r>
  <r>
    <n v="796524"/>
    <x v="1"/>
    <x v="2"/>
    <x v="3"/>
    <n v="302"/>
    <x v="834"/>
    <d v="2020-09-14T00:00:00"/>
    <x v="838"/>
    <x v="0"/>
    <n v="1952.02"/>
    <n v="1034.57"/>
  </r>
  <r>
    <n v="800084"/>
    <x v="1"/>
    <x v="3"/>
    <x v="2"/>
    <n v="367"/>
    <x v="833"/>
    <d v="2020-09-13T00:00:00"/>
    <x v="837"/>
    <x v="1"/>
    <n v="300.74"/>
    <n v="222.55"/>
  </r>
  <r>
    <n v="516381"/>
    <x v="1"/>
    <x v="2"/>
    <x v="1"/>
    <n v="270"/>
    <x v="835"/>
    <d v="2020-09-15T00:00:00"/>
    <x v="839"/>
    <x v="0"/>
    <n v="638.46"/>
    <n v="415"/>
  </r>
  <r>
    <n v="997738"/>
    <x v="0"/>
    <x v="3"/>
    <x v="0"/>
    <n v="62"/>
    <x v="835"/>
    <d v="2020-09-16T00:00:00"/>
    <x v="838"/>
    <x v="4"/>
    <n v="1805.18"/>
    <n v="1263.6300000000001"/>
  </r>
  <r>
    <n v="946136"/>
    <x v="1"/>
    <x v="3"/>
    <x v="5"/>
    <n v="241"/>
    <x v="834"/>
    <d v="2020-09-15T00:00:00"/>
    <x v="837"/>
    <x v="2"/>
    <n v="1135.48"/>
    <n v="635.87"/>
  </r>
  <r>
    <n v="724096"/>
    <x v="0"/>
    <x v="2"/>
    <x v="3"/>
    <n v="281"/>
    <x v="834"/>
    <d v="2020-09-13T00:00:00"/>
    <x v="840"/>
    <x v="2"/>
    <n v="1104.51"/>
    <n v="806.29"/>
  </r>
  <r>
    <n v="684450"/>
    <x v="1"/>
    <x v="0"/>
    <x v="2"/>
    <n v="328"/>
    <x v="835"/>
    <d v="2020-09-14T00:00:00"/>
    <x v="836"/>
    <x v="1"/>
    <n v="1014.71"/>
    <n v="872.65"/>
  </r>
  <r>
    <n v="260234"/>
    <x v="0"/>
    <x v="3"/>
    <x v="2"/>
    <n v="210"/>
    <x v="834"/>
    <d v="2020-09-16T00:00:00"/>
    <x v="837"/>
    <x v="4"/>
    <n v="244.72"/>
    <n v="139.49"/>
  </r>
  <r>
    <n v="206206"/>
    <x v="0"/>
    <x v="0"/>
    <x v="5"/>
    <n v="14"/>
    <x v="835"/>
    <d v="2020-09-16T00:00:00"/>
    <x v="841"/>
    <x v="4"/>
    <n v="176.7"/>
    <n v="106.02"/>
  </r>
  <r>
    <n v="173678"/>
    <x v="0"/>
    <x v="2"/>
    <x v="3"/>
    <n v="29"/>
    <x v="835"/>
    <d v="2020-09-16T00:00:00"/>
    <x v="836"/>
    <x v="2"/>
    <n v="685.1"/>
    <n v="609.74"/>
  </r>
  <r>
    <n v="407465"/>
    <x v="0"/>
    <x v="2"/>
    <x v="0"/>
    <n v="306"/>
    <x v="836"/>
    <d v="2020-09-16T00:00:00"/>
    <x v="837"/>
    <x v="0"/>
    <n v="1893.08"/>
    <n v="1325.16"/>
  </r>
  <r>
    <n v="1074"/>
    <x v="0"/>
    <x v="2"/>
    <x v="5"/>
    <n v="131"/>
    <x v="835"/>
    <d v="2020-09-15T00:00:00"/>
    <x v="839"/>
    <x v="4"/>
    <n v="1479.83"/>
    <n v="1050.68"/>
  </r>
  <r>
    <n v="118545"/>
    <x v="1"/>
    <x v="1"/>
    <x v="1"/>
    <n v="41"/>
    <x v="835"/>
    <d v="2020-09-16T00:00:00"/>
    <x v="840"/>
    <x v="5"/>
    <n v="1104.51"/>
    <n v="949.88"/>
  </r>
  <r>
    <n v="977750"/>
    <x v="3"/>
    <x v="3"/>
    <x v="0"/>
    <n v="299"/>
    <x v="836"/>
    <d v="2020-09-16T00:00:00"/>
    <x v="841"/>
    <x v="4"/>
    <n v="375.99"/>
    <n v="342.15"/>
  </r>
  <r>
    <n v="198046"/>
    <x v="0"/>
    <x v="2"/>
    <x v="4"/>
    <n v="1"/>
    <x v="836"/>
    <d v="2020-09-17T00:00:00"/>
    <x v="837"/>
    <x v="2"/>
    <n v="465.47"/>
    <n v="363.07"/>
  </r>
  <r>
    <n v="44776"/>
    <x v="2"/>
    <x v="1"/>
    <x v="1"/>
    <n v="366"/>
    <x v="836"/>
    <d v="2020-09-17T00:00:00"/>
    <x v="839"/>
    <x v="3"/>
    <n v="953.54"/>
    <n v="629.34"/>
  </r>
  <r>
    <n v="193284"/>
    <x v="1"/>
    <x v="2"/>
    <x v="5"/>
    <n v="8"/>
    <x v="837"/>
    <d v="2020-09-17T00:00:00"/>
    <x v="841"/>
    <x v="0"/>
    <n v="1536.62"/>
    <n v="952.7"/>
  </r>
  <r>
    <n v="672232"/>
    <x v="0"/>
    <x v="2"/>
    <x v="1"/>
    <n v="316"/>
    <x v="837"/>
    <d v="2020-09-18T00:00:00"/>
    <x v="837"/>
    <x v="2"/>
    <n v="194.17"/>
    <n v="102.91"/>
  </r>
  <r>
    <n v="900653"/>
    <x v="3"/>
    <x v="3"/>
    <x v="3"/>
    <n v="287"/>
    <x v="837"/>
    <d v="2020-09-18T00:00:00"/>
    <x v="842"/>
    <x v="4"/>
    <n v="350.84"/>
    <n v="333.3"/>
  </r>
  <r>
    <n v="570284"/>
    <x v="2"/>
    <x v="1"/>
    <x v="0"/>
    <n v="54"/>
    <x v="837"/>
    <d v="2020-09-17T00:00:00"/>
    <x v="838"/>
    <x v="1"/>
    <n v="1172.79"/>
    <n v="891.32"/>
  </r>
  <r>
    <n v="58767"/>
    <x v="3"/>
    <x v="3"/>
    <x v="5"/>
    <n v="130"/>
    <x v="837"/>
    <d v="2020-09-18T00:00:00"/>
    <x v="842"/>
    <x v="4"/>
    <n v="712.36"/>
    <n v="534.27"/>
  </r>
  <r>
    <n v="478821"/>
    <x v="2"/>
    <x v="1"/>
    <x v="2"/>
    <n v="284"/>
    <x v="837"/>
    <d v="2020-09-18T00:00:00"/>
    <x v="839"/>
    <x v="1"/>
    <n v="927.33"/>
    <n v="602.76"/>
  </r>
  <r>
    <n v="415486"/>
    <x v="1"/>
    <x v="1"/>
    <x v="3"/>
    <n v="211"/>
    <x v="836"/>
    <d v="2020-09-16T00:00:00"/>
    <x v="836"/>
    <x v="1"/>
    <n v="616.16999999999996"/>
    <n v="511.42"/>
  </r>
  <r>
    <n v="106846"/>
    <x v="1"/>
    <x v="1"/>
    <x v="5"/>
    <n v="153"/>
    <x v="836"/>
    <d v="2020-09-16T00:00:00"/>
    <x v="839"/>
    <x v="0"/>
    <n v="561.15"/>
    <n v="465.75"/>
  </r>
  <r>
    <n v="534811"/>
    <x v="3"/>
    <x v="0"/>
    <x v="0"/>
    <n v="308"/>
    <x v="836"/>
    <d v="2020-09-18T00:00:00"/>
    <x v="842"/>
    <x v="0"/>
    <n v="1797.04"/>
    <n v="1599.37"/>
  </r>
  <r>
    <n v="949526"/>
    <x v="0"/>
    <x v="3"/>
    <x v="3"/>
    <n v="242"/>
    <x v="837"/>
    <d v="2020-09-16T00:00:00"/>
    <x v="841"/>
    <x v="4"/>
    <n v="1147.46"/>
    <n v="975.34"/>
  </r>
  <r>
    <n v="419568"/>
    <x v="1"/>
    <x v="0"/>
    <x v="2"/>
    <n v="47"/>
    <x v="838"/>
    <d v="2020-09-16T00:00:00"/>
    <x v="839"/>
    <x v="5"/>
    <n v="926.93"/>
    <n v="685.93"/>
  </r>
  <r>
    <n v="645373"/>
    <x v="0"/>
    <x v="1"/>
    <x v="4"/>
    <n v="141"/>
    <x v="838"/>
    <d v="2020-09-19T00:00:00"/>
    <x v="840"/>
    <x v="1"/>
    <n v="1879.97"/>
    <n v="1691.97"/>
  </r>
  <r>
    <n v="314560"/>
    <x v="3"/>
    <x v="3"/>
    <x v="5"/>
    <n v="118"/>
    <x v="838"/>
    <d v="2020-09-17T00:00:00"/>
    <x v="837"/>
    <x v="4"/>
    <n v="1161.58"/>
    <n v="882.8"/>
  </r>
  <r>
    <n v="529161"/>
    <x v="1"/>
    <x v="2"/>
    <x v="5"/>
    <n v="116"/>
    <x v="838"/>
    <d v="2020-09-19T00:00:00"/>
    <x v="843"/>
    <x v="2"/>
    <n v="1507.06"/>
    <n v="919.31"/>
  </r>
  <r>
    <n v="984322"/>
    <x v="1"/>
    <x v="2"/>
    <x v="0"/>
    <n v="39"/>
    <x v="838"/>
    <d v="2020-09-17T00:00:00"/>
    <x v="837"/>
    <x v="1"/>
    <n v="1172.79"/>
    <n v="1102.42"/>
  </r>
  <r>
    <n v="945263"/>
    <x v="2"/>
    <x v="3"/>
    <x v="0"/>
    <n v="314"/>
    <x v="837"/>
    <d v="2020-09-19T00:00:00"/>
    <x v="843"/>
    <x v="0"/>
    <n v="353.69"/>
    <n v="332.47"/>
  </r>
  <r>
    <n v="645625"/>
    <x v="1"/>
    <x v="1"/>
    <x v="2"/>
    <n v="346"/>
    <x v="837"/>
    <d v="2020-09-17T00:00:00"/>
    <x v="838"/>
    <x v="3"/>
    <n v="1755.48"/>
    <n v="1439.49"/>
  </r>
  <r>
    <n v="700468"/>
    <x v="2"/>
    <x v="1"/>
    <x v="0"/>
    <n v="229"/>
    <x v="837"/>
    <d v="2020-09-17T00:00:00"/>
    <x v="839"/>
    <x v="4"/>
    <n v="1548.74"/>
    <n v="1223.5"/>
  </r>
  <r>
    <n v="849714"/>
    <x v="2"/>
    <x v="1"/>
    <x v="4"/>
    <n v="343"/>
    <x v="837"/>
    <d v="2020-09-16T00:00:00"/>
    <x v="839"/>
    <x v="5"/>
    <n v="1333.45"/>
    <n v="826.74"/>
  </r>
  <r>
    <n v="146593"/>
    <x v="1"/>
    <x v="2"/>
    <x v="0"/>
    <n v="139"/>
    <x v="839"/>
    <d v="2020-09-17T00:00:00"/>
    <x v="838"/>
    <x v="1"/>
    <n v="1340.14"/>
    <n v="1152.52"/>
  </r>
  <r>
    <n v="111981"/>
    <x v="1"/>
    <x v="1"/>
    <x v="3"/>
    <n v="221"/>
    <x v="838"/>
    <d v="2020-09-17T00:00:00"/>
    <x v="841"/>
    <x v="2"/>
    <n v="1907.33"/>
    <n v="953.67"/>
  </r>
  <r>
    <n v="94043"/>
    <x v="2"/>
    <x v="2"/>
    <x v="2"/>
    <n v="68"/>
    <x v="838"/>
    <d v="2020-09-20T00:00:00"/>
    <x v="841"/>
    <x v="0"/>
    <n v="1503.81"/>
    <n v="842.13"/>
  </r>
  <r>
    <n v="191863"/>
    <x v="0"/>
    <x v="1"/>
    <x v="5"/>
    <n v="314"/>
    <x v="839"/>
    <d v="2020-09-20T00:00:00"/>
    <x v="841"/>
    <x v="4"/>
    <n v="1833.02"/>
    <n v="1081.48"/>
  </r>
  <r>
    <n v="563912"/>
    <x v="0"/>
    <x v="0"/>
    <x v="2"/>
    <n v="9"/>
    <x v="838"/>
    <d v="2020-09-20T00:00:00"/>
    <x v="844"/>
    <x v="0"/>
    <n v="411.04"/>
    <n v="250.73"/>
  </r>
  <r>
    <n v="745011"/>
    <x v="0"/>
    <x v="0"/>
    <x v="1"/>
    <n v="246"/>
    <x v="838"/>
    <d v="2020-09-17T00:00:00"/>
    <x v="839"/>
    <x v="1"/>
    <n v="544.79"/>
    <n v="365.01"/>
  </r>
  <r>
    <n v="312080"/>
    <x v="0"/>
    <x v="2"/>
    <x v="0"/>
    <n v="82"/>
    <x v="838"/>
    <d v="2020-09-20T00:00:00"/>
    <x v="842"/>
    <x v="5"/>
    <n v="1476.3"/>
    <n v="752.91"/>
  </r>
  <r>
    <n v="912404"/>
    <x v="1"/>
    <x v="0"/>
    <x v="5"/>
    <n v="104"/>
    <x v="839"/>
    <d v="2020-09-20T00:00:00"/>
    <x v="842"/>
    <x v="4"/>
    <n v="1920.08"/>
    <n v="1728.07"/>
  </r>
  <r>
    <n v="511046"/>
    <x v="2"/>
    <x v="1"/>
    <x v="1"/>
    <n v="142"/>
    <x v="838"/>
    <d v="2020-09-18T00:00:00"/>
    <x v="841"/>
    <x v="2"/>
    <n v="178.5"/>
    <n v="98.18"/>
  </r>
  <r>
    <n v="162459"/>
    <x v="0"/>
    <x v="0"/>
    <x v="2"/>
    <n v="338"/>
    <x v="839"/>
    <d v="2020-09-19T00:00:00"/>
    <x v="843"/>
    <x v="2"/>
    <n v="1469.35"/>
    <n v="1307.72"/>
  </r>
  <r>
    <n v="542404"/>
    <x v="1"/>
    <x v="2"/>
    <x v="2"/>
    <n v="260"/>
    <x v="840"/>
    <d v="2020-09-19T00:00:00"/>
    <x v="843"/>
    <x v="3"/>
    <n v="355.34"/>
    <n v="245.18"/>
  </r>
  <r>
    <n v="458673"/>
    <x v="0"/>
    <x v="2"/>
    <x v="3"/>
    <n v="129"/>
    <x v="839"/>
    <d v="2020-09-18T00:00:00"/>
    <x v="841"/>
    <x v="4"/>
    <n v="344.33"/>
    <n v="189.38"/>
  </r>
  <r>
    <n v="922751"/>
    <x v="0"/>
    <x v="2"/>
    <x v="0"/>
    <n v="312"/>
    <x v="839"/>
    <d v="2020-09-19T00:00:00"/>
    <x v="840"/>
    <x v="3"/>
    <n v="1699.04"/>
    <n v="866.51"/>
  </r>
  <r>
    <n v="828016"/>
    <x v="3"/>
    <x v="2"/>
    <x v="2"/>
    <n v="278"/>
    <x v="839"/>
    <d v="2020-09-19T00:00:00"/>
    <x v="839"/>
    <x v="0"/>
    <n v="1879.97"/>
    <n v="1090.3800000000001"/>
  </r>
  <r>
    <n v="651106"/>
    <x v="0"/>
    <x v="0"/>
    <x v="2"/>
    <n v="280"/>
    <x v="839"/>
    <d v="2020-09-19T00:00:00"/>
    <x v="839"/>
    <x v="5"/>
    <n v="304.19"/>
    <n v="261.60000000000002"/>
  </r>
  <r>
    <n v="25077"/>
    <x v="2"/>
    <x v="1"/>
    <x v="5"/>
    <n v="282"/>
    <x v="840"/>
    <d v="2020-09-20T00:00:00"/>
    <x v="845"/>
    <x v="4"/>
    <n v="1123.19"/>
    <n v="584.05999999999995"/>
  </r>
  <r>
    <n v="462986"/>
    <x v="1"/>
    <x v="2"/>
    <x v="2"/>
    <n v="43"/>
    <x v="840"/>
    <d v="2020-09-21T00:00:00"/>
    <x v="846"/>
    <x v="0"/>
    <n v="1159.22"/>
    <n v="799.86"/>
  </r>
  <r>
    <n v="25505"/>
    <x v="3"/>
    <x v="0"/>
    <x v="1"/>
    <n v="236"/>
    <x v="839"/>
    <d v="2020-09-19T00:00:00"/>
    <x v="843"/>
    <x v="2"/>
    <n v="458.61"/>
    <n v="330.2"/>
  </r>
  <r>
    <n v="844554"/>
    <x v="0"/>
    <x v="0"/>
    <x v="0"/>
    <n v="105"/>
    <x v="839"/>
    <d v="2020-09-21T00:00:00"/>
    <x v="843"/>
    <x v="5"/>
    <n v="1748.11"/>
    <n v="1573.3"/>
  </r>
  <r>
    <n v="287342"/>
    <x v="0"/>
    <x v="1"/>
    <x v="2"/>
    <n v="324"/>
    <x v="839"/>
    <d v="2020-09-18T00:00:00"/>
    <x v="840"/>
    <x v="5"/>
    <n v="851.71"/>
    <n v="511.03"/>
  </r>
  <r>
    <n v="543379"/>
    <x v="0"/>
    <x v="1"/>
    <x v="4"/>
    <n v="352"/>
    <x v="839"/>
    <d v="2020-09-19T00:00:00"/>
    <x v="840"/>
    <x v="4"/>
    <n v="559.48"/>
    <n v="503.53"/>
  </r>
  <r>
    <n v="851312"/>
    <x v="2"/>
    <x v="1"/>
    <x v="4"/>
    <n v="303"/>
    <x v="841"/>
    <d v="2020-09-22T00:00:00"/>
    <x v="847"/>
    <x v="4"/>
    <n v="767.31"/>
    <n v="713.6"/>
  </r>
  <r>
    <n v="986534"/>
    <x v="0"/>
    <x v="2"/>
    <x v="1"/>
    <n v="318"/>
    <x v="840"/>
    <d v="2020-09-20T00:00:00"/>
    <x v="841"/>
    <x v="1"/>
    <n v="1020.87"/>
    <n v="530.85"/>
  </r>
  <r>
    <n v="92182"/>
    <x v="2"/>
    <x v="1"/>
    <x v="3"/>
    <n v="3"/>
    <x v="841"/>
    <d v="2020-09-21T00:00:00"/>
    <x v="843"/>
    <x v="1"/>
    <n v="1159.22"/>
    <n v="811.45"/>
  </r>
  <r>
    <n v="976052"/>
    <x v="1"/>
    <x v="3"/>
    <x v="0"/>
    <n v="88"/>
    <x v="840"/>
    <d v="2020-09-21T00:00:00"/>
    <x v="845"/>
    <x v="5"/>
    <n v="192.95"/>
    <n v="133.13999999999999"/>
  </r>
  <r>
    <n v="520922"/>
    <x v="0"/>
    <x v="2"/>
    <x v="5"/>
    <n v="101"/>
    <x v="840"/>
    <d v="2020-09-21T00:00:00"/>
    <x v="842"/>
    <x v="1"/>
    <n v="829.19"/>
    <n v="489.22"/>
  </r>
  <r>
    <n v="861567"/>
    <x v="2"/>
    <x v="1"/>
    <x v="3"/>
    <n v="331"/>
    <x v="840"/>
    <d v="2020-09-19T00:00:00"/>
    <x v="841"/>
    <x v="5"/>
    <n v="1331.9"/>
    <n v="719.23"/>
  </r>
  <r>
    <n v="589896"/>
    <x v="3"/>
    <x v="3"/>
    <x v="4"/>
    <n v="3"/>
    <x v="840"/>
    <d v="2020-09-19T00:00:00"/>
    <x v="847"/>
    <x v="2"/>
    <n v="411.93"/>
    <n v="238.92"/>
  </r>
  <r>
    <n v="899282"/>
    <x v="0"/>
    <x v="0"/>
    <x v="5"/>
    <n v="66"/>
    <x v="841"/>
    <d v="2020-09-19T00:00:00"/>
    <x v="843"/>
    <x v="4"/>
    <n v="1531.9"/>
    <n v="796.59"/>
  </r>
  <r>
    <n v="378706"/>
    <x v="1"/>
    <x v="1"/>
    <x v="5"/>
    <n v="328"/>
    <x v="841"/>
    <d v="2020-09-22T00:00:00"/>
    <x v="845"/>
    <x v="3"/>
    <n v="1747.33"/>
    <n v="1118.29"/>
  </r>
  <r>
    <n v="274571"/>
    <x v="2"/>
    <x v="1"/>
    <x v="1"/>
    <n v="366"/>
    <x v="840"/>
    <d v="2020-09-22T00:00:00"/>
    <x v="843"/>
    <x v="0"/>
    <n v="1833.02"/>
    <n v="1136.47"/>
  </r>
  <r>
    <n v="552202"/>
    <x v="0"/>
    <x v="3"/>
    <x v="3"/>
    <n v="45"/>
    <x v="841"/>
    <d v="2020-09-22T00:00:00"/>
    <x v="848"/>
    <x v="5"/>
    <n v="1202.3699999999999"/>
    <n v="817.61"/>
  </r>
  <r>
    <n v="989952"/>
    <x v="2"/>
    <x v="0"/>
    <x v="5"/>
    <n v="319"/>
    <x v="842"/>
    <d v="2020-09-22T00:00:00"/>
    <x v="846"/>
    <x v="4"/>
    <n v="201.52"/>
    <n v="108.82"/>
  </r>
  <r>
    <n v="996424"/>
    <x v="0"/>
    <x v="1"/>
    <x v="2"/>
    <n v="354"/>
    <x v="841"/>
    <d v="2020-09-23T00:00:00"/>
    <x v="842"/>
    <x v="1"/>
    <n v="1953.64"/>
    <n v="1680.13"/>
  </r>
  <r>
    <n v="589921"/>
    <x v="1"/>
    <x v="2"/>
    <x v="3"/>
    <n v="225"/>
    <x v="842"/>
    <d v="2020-09-21T00:00:00"/>
    <x v="845"/>
    <x v="3"/>
    <n v="192.95"/>
    <n v="162.08000000000001"/>
  </r>
  <r>
    <n v="363484"/>
    <x v="3"/>
    <x v="2"/>
    <x v="4"/>
    <n v="17"/>
    <x v="842"/>
    <d v="2020-09-23T00:00:00"/>
    <x v="849"/>
    <x v="5"/>
    <n v="1438.22"/>
    <n v="1280.02"/>
  </r>
  <r>
    <n v="154621"/>
    <x v="0"/>
    <x v="2"/>
    <x v="0"/>
    <n v="15"/>
    <x v="842"/>
    <d v="2020-09-20T00:00:00"/>
    <x v="844"/>
    <x v="3"/>
    <n v="225.86"/>
    <n v="189.72"/>
  </r>
  <r>
    <n v="520025"/>
    <x v="3"/>
    <x v="2"/>
    <x v="1"/>
    <n v="316"/>
    <x v="842"/>
    <d v="2020-09-23T00:00:00"/>
    <x v="845"/>
    <x v="4"/>
    <n v="1587.23"/>
    <n v="1428.51"/>
  </r>
  <r>
    <n v="897968"/>
    <x v="0"/>
    <x v="0"/>
    <x v="1"/>
    <n v="345"/>
    <x v="841"/>
    <d v="2020-09-23T00:00:00"/>
    <x v="843"/>
    <x v="0"/>
    <n v="399.95"/>
    <n v="279.97000000000003"/>
  </r>
  <r>
    <n v="34198"/>
    <x v="3"/>
    <x v="2"/>
    <x v="5"/>
    <n v="95"/>
    <x v="842"/>
    <d v="2020-09-21T00:00:00"/>
    <x v="844"/>
    <x v="2"/>
    <n v="565.30999999999995"/>
    <n v="423.98"/>
  </r>
  <r>
    <n v="556000"/>
    <x v="1"/>
    <x v="1"/>
    <x v="0"/>
    <n v="28"/>
    <x v="842"/>
    <d v="2020-09-20T00:00:00"/>
    <x v="847"/>
    <x v="3"/>
    <n v="650.52"/>
    <n v="468.37"/>
  </r>
  <r>
    <n v="27246"/>
    <x v="1"/>
    <x v="3"/>
    <x v="3"/>
    <n v="366"/>
    <x v="841"/>
    <d v="2020-09-23T00:00:00"/>
    <x v="843"/>
    <x v="4"/>
    <n v="336.43"/>
    <n v="188.4"/>
  </r>
  <r>
    <n v="25115"/>
    <x v="3"/>
    <x v="2"/>
    <x v="1"/>
    <n v="21"/>
    <x v="842"/>
    <d v="2020-09-24T00:00:00"/>
    <x v="848"/>
    <x v="5"/>
    <n v="611.20000000000005"/>
    <n v="311.70999999999998"/>
  </r>
  <r>
    <n v="481913"/>
    <x v="2"/>
    <x v="0"/>
    <x v="4"/>
    <n v="218"/>
    <x v="843"/>
    <d v="2020-09-21T00:00:00"/>
    <x v="845"/>
    <x v="4"/>
    <n v="370.61"/>
    <n v="240.9"/>
  </r>
  <r>
    <n v="782539"/>
    <x v="0"/>
    <x v="0"/>
    <x v="2"/>
    <n v="102"/>
    <x v="842"/>
    <d v="2020-09-22T00:00:00"/>
    <x v="845"/>
    <x v="0"/>
    <n v="455.32"/>
    <n v="232.21"/>
  </r>
  <r>
    <n v="867525"/>
    <x v="3"/>
    <x v="3"/>
    <x v="3"/>
    <n v="10"/>
    <x v="843"/>
    <d v="2020-09-24T00:00:00"/>
    <x v="843"/>
    <x v="4"/>
    <n v="204.94"/>
    <n v="135.26"/>
  </r>
  <r>
    <n v="509330"/>
    <x v="0"/>
    <x v="0"/>
    <x v="1"/>
    <n v="112"/>
    <x v="843"/>
    <d v="2020-09-23T00:00:00"/>
    <x v="846"/>
    <x v="5"/>
    <n v="1823.37"/>
    <n v="1185.19"/>
  </r>
  <r>
    <n v="450231"/>
    <x v="1"/>
    <x v="3"/>
    <x v="1"/>
    <n v="27"/>
    <x v="842"/>
    <d v="2020-09-21T00:00:00"/>
    <x v="843"/>
    <x v="4"/>
    <n v="1039.94"/>
    <n v="655.16"/>
  </r>
  <r>
    <n v="918944"/>
    <x v="1"/>
    <x v="3"/>
    <x v="4"/>
    <n v="141"/>
    <x v="842"/>
    <d v="2020-09-22T00:00:00"/>
    <x v="844"/>
    <x v="1"/>
    <n v="1344.24"/>
    <n v="994.74"/>
  </r>
  <r>
    <n v="233612"/>
    <x v="1"/>
    <x v="2"/>
    <x v="2"/>
    <n v="111"/>
    <x v="842"/>
    <d v="2020-09-22T00:00:00"/>
    <x v="846"/>
    <x v="3"/>
    <n v="515.9"/>
    <n v="288.89999999999998"/>
  </r>
  <r>
    <n v="482218"/>
    <x v="0"/>
    <x v="2"/>
    <x v="3"/>
    <n v="348"/>
    <x v="844"/>
    <d v="2020-09-23T00:00:00"/>
    <x v="844"/>
    <x v="1"/>
    <n v="1833.88"/>
    <n v="1008.63"/>
  </r>
  <r>
    <n v="102588"/>
    <x v="0"/>
    <x v="0"/>
    <x v="0"/>
    <n v="366"/>
    <x v="844"/>
    <d v="2020-09-22T00:00:00"/>
    <x v="844"/>
    <x v="3"/>
    <n v="1180.55"/>
    <n v="684.72"/>
  </r>
  <r>
    <n v="269628"/>
    <x v="0"/>
    <x v="2"/>
    <x v="1"/>
    <n v="121"/>
    <x v="844"/>
    <d v="2020-09-22T00:00:00"/>
    <x v="847"/>
    <x v="2"/>
    <n v="827.05"/>
    <n v="686.45"/>
  </r>
  <r>
    <n v="563770"/>
    <x v="0"/>
    <x v="0"/>
    <x v="2"/>
    <n v="211"/>
    <x v="843"/>
    <d v="2020-09-24T00:00:00"/>
    <x v="849"/>
    <x v="3"/>
    <n v="800.09"/>
    <n v="544.05999999999995"/>
  </r>
  <r>
    <n v="634989"/>
    <x v="1"/>
    <x v="1"/>
    <x v="3"/>
    <n v="14"/>
    <x v="843"/>
    <d v="2020-09-23T00:00:00"/>
    <x v="844"/>
    <x v="2"/>
    <n v="520.12"/>
    <n v="296.47000000000003"/>
  </r>
  <r>
    <n v="419532"/>
    <x v="0"/>
    <x v="0"/>
    <x v="0"/>
    <n v="90"/>
    <x v="844"/>
    <d v="2020-09-22T00:00:00"/>
    <x v="844"/>
    <x v="5"/>
    <n v="455.32"/>
    <n v="305.06"/>
  </r>
  <r>
    <n v="531156"/>
    <x v="1"/>
    <x v="2"/>
    <x v="1"/>
    <n v="100"/>
    <x v="843"/>
    <d v="2020-09-23T00:00:00"/>
    <x v="849"/>
    <x v="0"/>
    <n v="1759.82"/>
    <n v="1108.69"/>
  </r>
  <r>
    <n v="523005"/>
    <x v="0"/>
    <x v="3"/>
    <x v="5"/>
    <n v="348"/>
    <x v="843"/>
    <d v="2020-09-24T00:00:00"/>
    <x v="844"/>
    <x v="0"/>
    <n v="1588.66"/>
    <n v="1350.36"/>
  </r>
  <r>
    <n v="606086"/>
    <x v="2"/>
    <x v="3"/>
    <x v="5"/>
    <n v="213"/>
    <x v="844"/>
    <d v="2020-09-25T00:00:00"/>
    <x v="850"/>
    <x v="4"/>
    <n v="1027.32"/>
    <n v="708.85"/>
  </r>
  <r>
    <n v="607662"/>
    <x v="2"/>
    <x v="1"/>
    <x v="5"/>
    <n v="322"/>
    <x v="843"/>
    <d v="2020-09-22T00:00:00"/>
    <x v="845"/>
    <x v="1"/>
    <n v="1402.24"/>
    <n v="1233.97"/>
  </r>
  <r>
    <n v="822841"/>
    <x v="0"/>
    <x v="3"/>
    <x v="3"/>
    <n v="308"/>
    <x v="843"/>
    <d v="2020-09-24T00:00:00"/>
    <x v="850"/>
    <x v="5"/>
    <n v="1151.27"/>
    <n v="633.20000000000005"/>
  </r>
  <r>
    <n v="645838"/>
    <x v="0"/>
    <x v="0"/>
    <x v="0"/>
    <n v="30"/>
    <x v="844"/>
    <d v="2020-09-26T00:00:00"/>
    <x v="850"/>
    <x v="0"/>
    <n v="292.88"/>
    <n v="181.59"/>
  </r>
  <r>
    <n v="236984"/>
    <x v="0"/>
    <x v="2"/>
    <x v="2"/>
    <n v="333"/>
    <x v="844"/>
    <d v="2020-09-25T00:00:00"/>
    <x v="846"/>
    <x v="0"/>
    <n v="1890.12"/>
    <n v="1285.28"/>
  </r>
  <r>
    <n v="48672"/>
    <x v="0"/>
    <x v="2"/>
    <x v="1"/>
    <n v="352"/>
    <x v="844"/>
    <d v="2020-09-23T00:00:00"/>
    <x v="845"/>
    <x v="5"/>
    <n v="711.8"/>
    <n v="455.55"/>
  </r>
  <r>
    <n v="527977"/>
    <x v="0"/>
    <x v="2"/>
    <x v="0"/>
    <n v="245"/>
    <x v="845"/>
    <d v="2020-09-25T00:00:00"/>
    <x v="850"/>
    <x v="5"/>
    <n v="1027.32"/>
    <n v="565.03"/>
  </r>
  <r>
    <n v="644670"/>
    <x v="3"/>
    <x v="2"/>
    <x v="0"/>
    <n v="237"/>
    <x v="845"/>
    <d v="2020-09-23T00:00:00"/>
    <x v="845"/>
    <x v="5"/>
    <n v="403.07"/>
    <n v="322.45999999999998"/>
  </r>
  <r>
    <n v="37578"/>
    <x v="1"/>
    <x v="2"/>
    <x v="4"/>
    <n v="120"/>
    <x v="844"/>
    <d v="2020-09-24T00:00:00"/>
    <x v="844"/>
    <x v="1"/>
    <n v="1172.79"/>
    <n v="727.13"/>
  </r>
  <r>
    <n v="313816"/>
    <x v="0"/>
    <x v="0"/>
    <x v="2"/>
    <n v="229"/>
    <x v="844"/>
    <d v="2020-09-24T00:00:00"/>
    <x v="843"/>
    <x v="2"/>
    <n v="315.29000000000002"/>
    <n v="236.47"/>
  </r>
  <r>
    <n v="356374"/>
    <x v="0"/>
    <x v="0"/>
    <x v="2"/>
    <n v="55"/>
    <x v="844"/>
    <d v="2020-09-25T00:00:00"/>
    <x v="846"/>
    <x v="4"/>
    <n v="1005.39"/>
    <n v="894.8"/>
  </r>
  <r>
    <n v="148444"/>
    <x v="3"/>
    <x v="3"/>
    <x v="5"/>
    <n v="7"/>
    <x v="845"/>
    <d v="2020-09-24T00:00:00"/>
    <x v="850"/>
    <x v="2"/>
    <n v="549.41999999999996"/>
    <n v="318.66000000000003"/>
  </r>
  <r>
    <n v="338923"/>
    <x v="0"/>
    <x v="2"/>
    <x v="0"/>
    <n v="4"/>
    <x v="844"/>
    <d v="2020-09-24T00:00:00"/>
    <x v="844"/>
    <x v="5"/>
    <n v="224.17"/>
    <n v="210.72"/>
  </r>
  <r>
    <n v="356290"/>
    <x v="0"/>
    <x v="1"/>
    <x v="0"/>
    <n v="155"/>
    <x v="844"/>
    <d v="2020-09-24T00:00:00"/>
    <x v="848"/>
    <x v="4"/>
    <n v="935.89"/>
    <n v="767.43"/>
  </r>
  <r>
    <n v="834211"/>
    <x v="2"/>
    <x v="3"/>
    <x v="5"/>
    <n v="168"/>
    <x v="845"/>
    <d v="2020-09-26T00:00:00"/>
    <x v="851"/>
    <x v="1"/>
    <n v="225.86"/>
    <n v="212.31"/>
  </r>
  <r>
    <n v="365187"/>
    <x v="0"/>
    <x v="2"/>
    <x v="0"/>
    <n v="90"/>
    <x v="845"/>
    <d v="2020-09-23T00:00:00"/>
    <x v="848"/>
    <x v="4"/>
    <n v="650.66999999999996"/>
    <n v="357.87"/>
  </r>
  <r>
    <n v="845533"/>
    <x v="0"/>
    <x v="3"/>
    <x v="3"/>
    <n v="50"/>
    <x v="844"/>
    <d v="2020-09-23T00:00:00"/>
    <x v="842"/>
    <x v="2"/>
    <n v="1438.22"/>
    <n v="891.7"/>
  </r>
  <r>
    <n v="548744"/>
    <x v="2"/>
    <x v="0"/>
    <x v="2"/>
    <n v="324"/>
    <x v="845"/>
    <d v="2020-09-24T00:00:00"/>
    <x v="844"/>
    <x v="5"/>
    <n v="1251.8499999999999"/>
    <n v="713.55"/>
  </r>
  <r>
    <n v="67502"/>
    <x v="0"/>
    <x v="3"/>
    <x v="5"/>
    <n v="296"/>
    <x v="845"/>
    <d v="2020-09-23T00:00:00"/>
    <x v="845"/>
    <x v="0"/>
    <n v="1237.49"/>
    <n v="655.87"/>
  </r>
  <r>
    <n v="11740"/>
    <x v="2"/>
    <x v="1"/>
    <x v="4"/>
    <n v="87"/>
    <x v="845"/>
    <d v="2020-09-24T00:00:00"/>
    <x v="848"/>
    <x v="0"/>
    <n v="246.67"/>
    <n v="182.54"/>
  </r>
  <r>
    <n v="302761"/>
    <x v="1"/>
    <x v="3"/>
    <x v="1"/>
    <n v="101"/>
    <x v="846"/>
    <d v="2020-09-27T00:00:00"/>
    <x v="851"/>
    <x v="0"/>
    <n v="923.81"/>
    <n v="840.67"/>
  </r>
  <r>
    <n v="833214"/>
    <x v="0"/>
    <x v="0"/>
    <x v="0"/>
    <n v="130"/>
    <x v="845"/>
    <d v="2020-09-26T00:00:00"/>
    <x v="852"/>
    <x v="1"/>
    <n v="1664.12"/>
    <n v="931.91"/>
  </r>
  <r>
    <n v="699675"/>
    <x v="0"/>
    <x v="2"/>
    <x v="0"/>
    <n v="358"/>
    <x v="845"/>
    <d v="2020-09-26T00:00:00"/>
    <x v="849"/>
    <x v="5"/>
    <n v="1271.1400000000001"/>
    <n v="711.84"/>
  </r>
  <r>
    <n v="406009"/>
    <x v="1"/>
    <x v="2"/>
    <x v="2"/>
    <n v="86"/>
    <x v="845"/>
    <d v="2020-09-27T00:00:00"/>
    <x v="850"/>
    <x v="0"/>
    <n v="1235.8900000000001"/>
    <n v="778.61"/>
  </r>
  <r>
    <n v="909480"/>
    <x v="0"/>
    <x v="0"/>
    <x v="1"/>
    <n v="14"/>
    <x v="846"/>
    <d v="2020-09-27T00:00:00"/>
    <x v="848"/>
    <x v="3"/>
    <n v="1848.82"/>
    <n v="1035.3399999999999"/>
  </r>
  <r>
    <n v="997399"/>
    <x v="2"/>
    <x v="0"/>
    <x v="5"/>
    <n v="27"/>
    <x v="846"/>
    <d v="2020-09-26T00:00:00"/>
    <x v="848"/>
    <x v="3"/>
    <n v="170.94"/>
    <n v="129.91"/>
  </r>
  <r>
    <n v="381071"/>
    <x v="3"/>
    <x v="2"/>
    <x v="4"/>
    <n v="23"/>
    <x v="846"/>
    <d v="2020-09-27T00:00:00"/>
    <x v="850"/>
    <x v="0"/>
    <n v="922.91"/>
    <n v="756.79"/>
  </r>
  <r>
    <n v="69445"/>
    <x v="0"/>
    <x v="1"/>
    <x v="2"/>
    <n v="180"/>
    <x v="846"/>
    <d v="2020-09-24T00:00:00"/>
    <x v="849"/>
    <x v="3"/>
    <n v="856.09"/>
    <n v="787.6"/>
  </r>
  <r>
    <n v="542126"/>
    <x v="0"/>
    <x v="0"/>
    <x v="5"/>
    <n v="351"/>
    <x v="846"/>
    <d v="2020-09-26T00:00:00"/>
    <x v="846"/>
    <x v="2"/>
    <n v="1063.1500000000001"/>
    <n v="744.21"/>
  </r>
  <r>
    <n v="914297"/>
    <x v="3"/>
    <x v="2"/>
    <x v="4"/>
    <n v="182"/>
    <x v="845"/>
    <d v="2020-09-26T00:00:00"/>
    <x v="844"/>
    <x v="3"/>
    <n v="1531.9"/>
    <n v="827.23"/>
  </r>
  <r>
    <n v="974103"/>
    <x v="0"/>
    <x v="1"/>
    <x v="2"/>
    <n v="188"/>
    <x v="846"/>
    <d v="2020-09-26T00:00:00"/>
    <x v="848"/>
    <x v="5"/>
    <n v="1098.18"/>
    <n v="647.92999999999995"/>
  </r>
  <r>
    <n v="921004"/>
    <x v="2"/>
    <x v="1"/>
    <x v="3"/>
    <n v="90"/>
    <x v="846"/>
    <d v="2020-09-25T00:00:00"/>
    <x v="851"/>
    <x v="4"/>
    <n v="962.76"/>
    <n v="808.72"/>
  </r>
  <r>
    <n v="517223"/>
    <x v="2"/>
    <x v="1"/>
    <x v="1"/>
    <n v="233"/>
    <x v="847"/>
    <d v="2020-09-26T00:00:00"/>
    <x v="852"/>
    <x v="3"/>
    <n v="1845.45"/>
    <n v="1310.27"/>
  </r>
  <r>
    <n v="119074"/>
    <x v="0"/>
    <x v="2"/>
    <x v="2"/>
    <n v="322"/>
    <x v="846"/>
    <d v="2020-09-27T00:00:00"/>
    <x v="852"/>
    <x v="1"/>
    <n v="685.1"/>
    <n v="369.95"/>
  </r>
  <r>
    <n v="434312"/>
    <x v="1"/>
    <x v="2"/>
    <x v="0"/>
    <n v="136"/>
    <x v="847"/>
    <d v="2020-09-25T00:00:00"/>
    <x v="848"/>
    <x v="5"/>
    <n v="1921.97"/>
    <n v="1518.36"/>
  </r>
  <r>
    <n v="799370"/>
    <x v="0"/>
    <x v="0"/>
    <x v="1"/>
    <n v="337"/>
    <x v="848"/>
    <d v="2020-09-29T00:00:00"/>
    <x v="853"/>
    <x v="2"/>
    <n v="1358.29"/>
    <n v="1249.6300000000001"/>
  </r>
  <r>
    <n v="527641"/>
    <x v="0"/>
    <x v="0"/>
    <x v="1"/>
    <n v="49"/>
    <x v="847"/>
    <d v="2020-09-27T00:00:00"/>
    <x v="851"/>
    <x v="3"/>
    <n v="824.18"/>
    <n v="609.89"/>
  </r>
  <r>
    <n v="365364"/>
    <x v="0"/>
    <x v="2"/>
    <x v="4"/>
    <n v="36"/>
    <x v="847"/>
    <d v="2020-09-26T00:00:00"/>
    <x v="849"/>
    <x v="5"/>
    <n v="292.89"/>
    <n v="146.44999999999999"/>
  </r>
  <r>
    <n v="219825"/>
    <x v="2"/>
    <x v="1"/>
    <x v="5"/>
    <n v="297"/>
    <x v="848"/>
    <d v="2020-09-29T00:00:00"/>
    <x v="854"/>
    <x v="5"/>
    <n v="1876.44"/>
    <n v="1538.68"/>
  </r>
  <r>
    <n v="324684"/>
    <x v="2"/>
    <x v="0"/>
    <x v="5"/>
    <n v="203"/>
    <x v="847"/>
    <d v="2020-09-28T00:00:00"/>
    <x v="849"/>
    <x v="0"/>
    <n v="1833.02"/>
    <n v="1393.1"/>
  </r>
  <r>
    <n v="80683"/>
    <x v="1"/>
    <x v="3"/>
    <x v="0"/>
    <n v="225"/>
    <x v="847"/>
    <d v="2020-09-26T00:00:00"/>
    <x v="844"/>
    <x v="1"/>
    <n v="1890.12"/>
    <n v="1606.6"/>
  </r>
  <r>
    <n v="290471"/>
    <x v="3"/>
    <x v="0"/>
    <x v="3"/>
    <n v="272"/>
    <x v="847"/>
    <d v="2020-09-28T00:00:00"/>
    <x v="850"/>
    <x v="5"/>
    <n v="531.20000000000005"/>
    <n v="276.22000000000003"/>
  </r>
  <r>
    <n v="528340"/>
    <x v="0"/>
    <x v="0"/>
    <x v="1"/>
    <n v="325"/>
    <x v="848"/>
    <d v="2020-09-26T00:00:00"/>
    <x v="852"/>
    <x v="0"/>
    <n v="1536.45"/>
    <n v="1428.9"/>
  </r>
  <r>
    <n v="708691"/>
    <x v="1"/>
    <x v="1"/>
    <x v="3"/>
    <n v="200"/>
    <x v="848"/>
    <d v="2020-09-27T00:00:00"/>
    <x v="851"/>
    <x v="1"/>
    <n v="1531.9"/>
    <n v="1026.3699999999999"/>
  </r>
  <r>
    <n v="287823"/>
    <x v="0"/>
    <x v="1"/>
    <x v="1"/>
    <n v="80"/>
    <x v="848"/>
    <d v="2020-09-28T00:00:00"/>
    <x v="849"/>
    <x v="1"/>
    <n v="192.81"/>
    <n v="177.39"/>
  </r>
  <r>
    <n v="568364"/>
    <x v="0"/>
    <x v="2"/>
    <x v="1"/>
    <n v="156"/>
    <x v="849"/>
    <d v="2020-09-29T00:00:00"/>
    <x v="853"/>
    <x v="0"/>
    <n v="1950.58"/>
    <n v="1092.32"/>
  </r>
  <r>
    <n v="369556"/>
    <x v="1"/>
    <x v="0"/>
    <x v="1"/>
    <n v="207"/>
    <x v="848"/>
    <d v="2020-09-29T00:00:00"/>
    <x v="852"/>
    <x v="5"/>
    <n v="1411.9"/>
    <n v="748.31"/>
  </r>
  <r>
    <n v="876453"/>
    <x v="0"/>
    <x v="1"/>
    <x v="5"/>
    <n v="209"/>
    <x v="848"/>
    <d v="2020-09-27T00:00:00"/>
    <x v="850"/>
    <x v="4"/>
    <n v="940.27"/>
    <n v="592.37"/>
  </r>
  <r>
    <n v="377322"/>
    <x v="1"/>
    <x v="0"/>
    <x v="4"/>
    <n v="85"/>
    <x v="848"/>
    <d v="2020-09-27T00:00:00"/>
    <x v="851"/>
    <x v="2"/>
    <n v="449.24"/>
    <n v="305.48"/>
  </r>
  <r>
    <n v="8063"/>
    <x v="1"/>
    <x v="2"/>
    <x v="5"/>
    <n v="139"/>
    <x v="849"/>
    <d v="2020-09-27T00:00:00"/>
    <x v="851"/>
    <x v="4"/>
    <n v="561.15"/>
    <n v="303.02"/>
  </r>
  <r>
    <n v="538403"/>
    <x v="3"/>
    <x v="0"/>
    <x v="2"/>
    <n v="356"/>
    <x v="849"/>
    <d v="2020-09-27T00:00:00"/>
    <x v="850"/>
    <x v="1"/>
    <n v="598.29999999999995"/>
    <n v="550.44000000000005"/>
  </r>
  <r>
    <n v="587845"/>
    <x v="3"/>
    <x v="2"/>
    <x v="2"/>
    <n v="292"/>
    <x v="848"/>
    <d v="2020-09-30T00:00:00"/>
    <x v="854"/>
    <x v="4"/>
    <n v="476.41"/>
    <n v="262.02999999999997"/>
  </r>
  <r>
    <n v="584147"/>
    <x v="0"/>
    <x v="2"/>
    <x v="5"/>
    <n v="166"/>
    <x v="849"/>
    <d v="2020-09-28T00:00:00"/>
    <x v="848"/>
    <x v="1"/>
    <n v="592.79"/>
    <n v="403.1"/>
  </r>
  <r>
    <n v="696313"/>
    <x v="0"/>
    <x v="0"/>
    <x v="2"/>
    <n v="98"/>
    <x v="849"/>
    <d v="2020-09-27T00:00:00"/>
    <x v="848"/>
    <x v="0"/>
    <n v="651.74"/>
    <n v="540.94000000000005"/>
  </r>
  <r>
    <n v="704423"/>
    <x v="1"/>
    <x v="2"/>
    <x v="2"/>
    <n v="339"/>
    <x v="848"/>
    <d v="2020-09-30T00:00:00"/>
    <x v="850"/>
    <x v="0"/>
    <n v="1158.99"/>
    <n v="834.47"/>
  </r>
  <r>
    <n v="292590"/>
    <x v="0"/>
    <x v="0"/>
    <x v="4"/>
    <n v="127"/>
    <x v="850"/>
    <d v="2020-09-29T00:00:00"/>
    <x v="851"/>
    <x v="4"/>
    <n v="684.95"/>
    <n v="568.51"/>
  </r>
  <r>
    <n v="804227"/>
    <x v="1"/>
    <x v="3"/>
    <x v="2"/>
    <n v="307"/>
    <x v="850"/>
    <d v="2020-10-01T00:00:00"/>
    <x v="855"/>
    <x v="4"/>
    <n v="1845.45"/>
    <n v="1587.09"/>
  </r>
  <r>
    <n v="295258"/>
    <x v="2"/>
    <x v="1"/>
    <x v="3"/>
    <n v="99"/>
    <x v="850"/>
    <d v="2020-09-28T00:00:00"/>
    <x v="848"/>
    <x v="4"/>
    <n v="1536.45"/>
    <n v="1305.98"/>
  </r>
  <r>
    <n v="695598"/>
    <x v="0"/>
    <x v="3"/>
    <x v="0"/>
    <n v="252"/>
    <x v="850"/>
    <d v="2020-09-29T00:00:00"/>
    <x v="854"/>
    <x v="5"/>
    <n v="1514.24"/>
    <n v="1044.83"/>
  </r>
  <r>
    <n v="726310"/>
    <x v="3"/>
    <x v="0"/>
    <x v="1"/>
    <n v="360"/>
    <x v="849"/>
    <d v="2020-09-30T00:00:00"/>
    <x v="850"/>
    <x v="5"/>
    <n v="1171.6500000000001"/>
    <n v="960.75"/>
  </r>
  <r>
    <n v="230279"/>
    <x v="2"/>
    <x v="1"/>
    <x v="3"/>
    <n v="147"/>
    <x v="850"/>
    <d v="2020-10-02T00:00:00"/>
    <x v="853"/>
    <x v="0"/>
    <n v="621.73"/>
    <n v="578.21"/>
  </r>
  <r>
    <n v="319052"/>
    <x v="1"/>
    <x v="1"/>
    <x v="4"/>
    <n v="153"/>
    <x v="850"/>
    <d v="2020-10-02T00:00:00"/>
    <x v="854"/>
    <x v="1"/>
    <n v="1770.01"/>
    <n v="1557.61"/>
  </r>
  <r>
    <n v="763646"/>
    <x v="2"/>
    <x v="1"/>
    <x v="4"/>
    <n v="364"/>
    <x v="850"/>
    <d v="2020-10-01T00:00:00"/>
    <x v="856"/>
    <x v="3"/>
    <n v="1473.14"/>
    <n v="1075.3900000000001"/>
  </r>
  <r>
    <n v="527850"/>
    <x v="0"/>
    <x v="3"/>
    <x v="2"/>
    <n v="28"/>
    <x v="850"/>
    <d v="2020-10-01T00:00:00"/>
    <x v="857"/>
    <x v="5"/>
    <n v="877.14"/>
    <n v="824.51"/>
  </r>
  <r>
    <n v="137407"/>
    <x v="1"/>
    <x v="1"/>
    <x v="5"/>
    <n v="126"/>
    <x v="850"/>
    <d v="2020-10-02T00:00:00"/>
    <x v="854"/>
    <x v="5"/>
    <n v="1684.01"/>
    <n v="1515.61"/>
  </r>
  <r>
    <n v="111662"/>
    <x v="2"/>
    <x v="1"/>
    <x v="1"/>
    <n v="58"/>
    <x v="851"/>
    <d v="2020-09-29T00:00:00"/>
    <x v="853"/>
    <x v="3"/>
    <n v="626.49"/>
    <n v="551.30999999999995"/>
  </r>
  <r>
    <n v="838536"/>
    <x v="3"/>
    <x v="0"/>
    <x v="0"/>
    <n v="110"/>
    <x v="851"/>
    <d v="2020-10-02T00:00:00"/>
    <x v="858"/>
    <x v="0"/>
    <n v="1802.91"/>
    <n v="1207.95"/>
  </r>
  <r>
    <n v="658238"/>
    <x v="1"/>
    <x v="0"/>
    <x v="1"/>
    <n v="295"/>
    <x v="850"/>
    <d v="2020-09-29T00:00:00"/>
    <x v="852"/>
    <x v="5"/>
    <n v="1965.44"/>
    <n v="1474.08"/>
  </r>
  <r>
    <n v="390388"/>
    <x v="0"/>
    <x v="2"/>
    <x v="1"/>
    <n v="167"/>
    <x v="851"/>
    <d v="2020-10-01T00:00:00"/>
    <x v="852"/>
    <x v="4"/>
    <n v="1924.38"/>
    <n v="1674.21"/>
  </r>
  <r>
    <n v="221933"/>
    <x v="0"/>
    <x v="0"/>
    <x v="2"/>
    <n v="71"/>
    <x v="851"/>
    <d v="2020-09-29T00:00:00"/>
    <x v="853"/>
    <x v="2"/>
    <n v="244.81"/>
    <n v="232.57"/>
  </r>
  <r>
    <n v="428478"/>
    <x v="0"/>
    <x v="3"/>
    <x v="5"/>
    <n v="118"/>
    <x v="851"/>
    <d v="2020-10-01T00:00:00"/>
    <x v="854"/>
    <x v="5"/>
    <n v="1769.91"/>
    <n v="1150.44"/>
  </r>
  <r>
    <n v="194733"/>
    <x v="1"/>
    <x v="0"/>
    <x v="5"/>
    <n v="219"/>
    <x v="851"/>
    <d v="2020-10-01T00:00:00"/>
    <x v="853"/>
    <x v="1"/>
    <n v="329.43"/>
    <n v="230.6"/>
  </r>
  <r>
    <n v="441507"/>
    <x v="3"/>
    <x v="0"/>
    <x v="4"/>
    <n v="274"/>
    <x v="852"/>
    <d v="2020-10-01T00:00:00"/>
    <x v="856"/>
    <x v="4"/>
    <n v="1185.17"/>
    <n v="877.03"/>
  </r>
  <r>
    <n v="196661"/>
    <x v="2"/>
    <x v="0"/>
    <x v="4"/>
    <n v="204"/>
    <x v="851"/>
    <d v="2020-10-03T00:00:00"/>
    <x v="854"/>
    <x v="5"/>
    <n v="1558.84"/>
    <n v="1371.78"/>
  </r>
  <r>
    <n v="500890"/>
    <x v="1"/>
    <x v="2"/>
    <x v="3"/>
    <n v="286"/>
    <x v="851"/>
    <d v="2020-09-30T00:00:00"/>
    <x v="853"/>
    <x v="1"/>
    <n v="347.89"/>
    <n v="288.75"/>
  </r>
  <r>
    <n v="923794"/>
    <x v="0"/>
    <x v="1"/>
    <x v="4"/>
    <n v="312"/>
    <x v="851"/>
    <d v="2020-10-03T00:00:00"/>
    <x v="853"/>
    <x v="0"/>
    <n v="527.55999999999995"/>
    <n v="395.67"/>
  </r>
  <r>
    <n v="802314"/>
    <x v="3"/>
    <x v="0"/>
    <x v="5"/>
    <n v="126"/>
    <x v="851"/>
    <d v="2020-10-02T00:00:00"/>
    <x v="856"/>
    <x v="2"/>
    <n v="1012.07"/>
    <n v="667.97"/>
  </r>
  <r>
    <n v="14317"/>
    <x v="0"/>
    <x v="3"/>
    <x v="1"/>
    <n v="341"/>
    <x v="852"/>
    <d v="2020-10-01T00:00:00"/>
    <x v="856"/>
    <x v="0"/>
    <n v="1705.7"/>
    <n v="886.96"/>
  </r>
  <r>
    <n v="58278"/>
    <x v="0"/>
    <x v="2"/>
    <x v="4"/>
    <n v="155"/>
    <x v="852"/>
    <d v="2020-10-04T00:00:00"/>
    <x v="858"/>
    <x v="0"/>
    <n v="543.48"/>
    <n v="472.83"/>
  </r>
  <r>
    <n v="733827"/>
    <x v="0"/>
    <x v="2"/>
    <x v="5"/>
    <n v="323"/>
    <x v="853"/>
    <d v="2020-10-02T00:00:00"/>
    <x v="854"/>
    <x v="3"/>
    <n v="802.81"/>
    <n v="594.08000000000004"/>
  </r>
  <r>
    <n v="887904"/>
    <x v="1"/>
    <x v="1"/>
    <x v="5"/>
    <n v="229"/>
    <x v="852"/>
    <d v="2020-10-01T00:00:00"/>
    <x v="854"/>
    <x v="4"/>
    <n v="1418.69"/>
    <n v="1149.1400000000001"/>
  </r>
  <r>
    <n v="348082"/>
    <x v="2"/>
    <x v="1"/>
    <x v="3"/>
    <n v="87"/>
    <x v="853"/>
    <d v="2020-10-01T00:00:00"/>
    <x v="852"/>
    <x v="1"/>
    <n v="1202.57"/>
    <n v="733.57"/>
  </r>
  <r>
    <n v="726722"/>
    <x v="1"/>
    <x v="1"/>
    <x v="4"/>
    <n v="110"/>
    <x v="854"/>
    <d v="2020-10-03T00:00:00"/>
    <x v="857"/>
    <x v="1"/>
    <n v="1014.71"/>
    <n v="913.24"/>
  </r>
  <r>
    <n v="409091"/>
    <x v="0"/>
    <x v="0"/>
    <x v="1"/>
    <n v="40"/>
    <x v="853"/>
    <d v="2020-10-04T00:00:00"/>
    <x v="859"/>
    <x v="1"/>
    <n v="176.7"/>
    <n v="128.99"/>
  </r>
  <r>
    <n v="746130"/>
    <x v="3"/>
    <x v="3"/>
    <x v="1"/>
    <n v="226"/>
    <x v="853"/>
    <d v="2020-10-05T00:00:00"/>
    <x v="860"/>
    <x v="3"/>
    <n v="657.42"/>
    <n v="479.92"/>
  </r>
  <r>
    <n v="958603"/>
    <x v="0"/>
    <x v="0"/>
    <x v="4"/>
    <n v="171"/>
    <x v="853"/>
    <d v="2020-10-02T00:00:00"/>
    <x v="852"/>
    <x v="2"/>
    <n v="1522.87"/>
    <n v="1157.3800000000001"/>
  </r>
  <r>
    <n v="592688"/>
    <x v="0"/>
    <x v="3"/>
    <x v="3"/>
    <n v="95"/>
    <x v="854"/>
    <d v="2020-10-02T00:00:00"/>
    <x v="854"/>
    <x v="2"/>
    <n v="1151.27"/>
    <n v="782.86"/>
  </r>
  <r>
    <n v="380393"/>
    <x v="0"/>
    <x v="0"/>
    <x v="3"/>
    <n v="199"/>
    <x v="855"/>
    <d v="2020-10-05T00:00:00"/>
    <x v="856"/>
    <x v="5"/>
    <n v="1924.39"/>
    <n v="1751.19"/>
  </r>
  <r>
    <n v="615748"/>
    <x v="1"/>
    <x v="2"/>
    <x v="3"/>
    <n v="231"/>
    <x v="854"/>
    <d v="2020-10-05T00:00:00"/>
    <x v="856"/>
    <x v="1"/>
    <n v="1891.81"/>
    <n v="1343.19"/>
  </r>
  <r>
    <n v="537125"/>
    <x v="1"/>
    <x v="1"/>
    <x v="1"/>
    <n v="272"/>
    <x v="854"/>
    <d v="2020-10-04T00:00:00"/>
    <x v="858"/>
    <x v="0"/>
    <n v="1313.2"/>
    <n v="669.73"/>
  </r>
  <r>
    <n v="863536"/>
    <x v="2"/>
    <x v="0"/>
    <x v="2"/>
    <n v="269"/>
    <x v="855"/>
    <d v="2020-10-05T00:00:00"/>
    <x v="860"/>
    <x v="0"/>
    <n v="1759.46"/>
    <n v="1266.81"/>
  </r>
  <r>
    <n v="943998"/>
    <x v="1"/>
    <x v="2"/>
    <x v="2"/>
    <n v="166"/>
    <x v="854"/>
    <d v="2020-10-03T00:00:00"/>
    <x v="855"/>
    <x v="4"/>
    <n v="1823.37"/>
    <n v="1002.85"/>
  </r>
  <r>
    <n v="820269"/>
    <x v="2"/>
    <x v="0"/>
    <x v="2"/>
    <n v="55"/>
    <x v="855"/>
    <d v="2020-10-03T00:00:00"/>
    <x v="855"/>
    <x v="4"/>
    <n v="1592.32"/>
    <n v="812.08"/>
  </r>
  <r>
    <n v="895535"/>
    <x v="0"/>
    <x v="1"/>
    <x v="0"/>
    <n v="244"/>
    <x v="855"/>
    <d v="2020-10-03T00:00:00"/>
    <x v="856"/>
    <x v="3"/>
    <n v="1309.1199999999999"/>
    <n v="1073.48"/>
  </r>
  <r>
    <n v="713026"/>
    <x v="2"/>
    <x v="2"/>
    <x v="4"/>
    <n v="272"/>
    <x v="854"/>
    <d v="2020-10-04T00:00:00"/>
    <x v="853"/>
    <x v="5"/>
    <n v="353.69"/>
    <n v="293.56"/>
  </r>
  <r>
    <n v="764544"/>
    <x v="0"/>
    <x v="3"/>
    <x v="0"/>
    <n v="126"/>
    <x v="854"/>
    <d v="2020-10-05T00:00:00"/>
    <x v="856"/>
    <x v="1"/>
    <n v="244.81"/>
    <n v="144.44"/>
  </r>
  <r>
    <n v="496477"/>
    <x v="2"/>
    <x v="1"/>
    <x v="0"/>
    <n v="363"/>
    <x v="854"/>
    <d v="2020-10-03T00:00:00"/>
    <x v="860"/>
    <x v="5"/>
    <n v="1823.37"/>
    <n v="1294.5899999999999"/>
  </r>
  <r>
    <n v="882481"/>
    <x v="1"/>
    <x v="2"/>
    <x v="2"/>
    <n v="323"/>
    <x v="855"/>
    <d v="2020-10-07T00:00:00"/>
    <x v="857"/>
    <x v="1"/>
    <n v="560.79"/>
    <n v="314.04000000000002"/>
  </r>
  <r>
    <n v="418297"/>
    <x v="1"/>
    <x v="2"/>
    <x v="3"/>
    <n v="59"/>
    <x v="855"/>
    <d v="2020-10-05T00:00:00"/>
    <x v="857"/>
    <x v="2"/>
    <n v="693.18"/>
    <n v="506.02"/>
  </r>
  <r>
    <n v="935171"/>
    <x v="0"/>
    <x v="3"/>
    <x v="2"/>
    <n v="53"/>
    <x v="855"/>
    <d v="2020-10-04T00:00:00"/>
    <x v="853"/>
    <x v="3"/>
    <n v="1920.08"/>
    <n v="1094.45"/>
  </r>
  <r>
    <n v="646680"/>
    <x v="0"/>
    <x v="2"/>
    <x v="5"/>
    <n v="241"/>
    <x v="855"/>
    <d v="2020-10-07T00:00:00"/>
    <x v="858"/>
    <x v="3"/>
    <n v="1874.46"/>
    <n v="1405.85"/>
  </r>
  <r>
    <n v="978072"/>
    <x v="1"/>
    <x v="1"/>
    <x v="1"/>
    <n v="333"/>
    <x v="855"/>
    <d v="2020-10-06T00:00:00"/>
    <x v="859"/>
    <x v="1"/>
    <n v="606.16"/>
    <n v="369.76"/>
  </r>
  <r>
    <n v="50140"/>
    <x v="2"/>
    <x v="1"/>
    <x v="5"/>
    <n v="87"/>
    <x v="855"/>
    <d v="2020-10-06T00:00:00"/>
    <x v="856"/>
    <x v="0"/>
    <n v="416"/>
    <n v="378.56"/>
  </r>
  <r>
    <n v="101788"/>
    <x v="1"/>
    <x v="1"/>
    <x v="2"/>
    <n v="248"/>
    <x v="856"/>
    <d v="2020-10-06T00:00:00"/>
    <x v="859"/>
    <x v="3"/>
    <n v="1468.29"/>
    <n v="836.93"/>
  </r>
  <r>
    <n v="275010"/>
    <x v="0"/>
    <x v="2"/>
    <x v="5"/>
    <n v="5"/>
    <x v="855"/>
    <d v="2020-10-04T00:00:00"/>
    <x v="860"/>
    <x v="1"/>
    <n v="1014.71"/>
    <n v="781.33"/>
  </r>
  <r>
    <n v="777012"/>
    <x v="2"/>
    <x v="1"/>
    <x v="3"/>
    <n v="82"/>
    <x v="856"/>
    <d v="2020-10-05T00:00:00"/>
    <x v="859"/>
    <x v="5"/>
    <n v="820.7"/>
    <n v="607.32000000000005"/>
  </r>
  <r>
    <n v="348810"/>
    <x v="1"/>
    <x v="3"/>
    <x v="0"/>
    <n v="133"/>
    <x v="855"/>
    <d v="2020-10-05T00:00:00"/>
    <x v="857"/>
    <x v="2"/>
    <n v="805.33"/>
    <n v="587.89"/>
  </r>
  <r>
    <n v="704703"/>
    <x v="2"/>
    <x v="3"/>
    <x v="0"/>
    <n v="125"/>
    <x v="856"/>
    <d v="2020-10-05T00:00:00"/>
    <x v="861"/>
    <x v="5"/>
    <n v="592.61"/>
    <n v="474.09"/>
  </r>
  <r>
    <n v="886949"/>
    <x v="2"/>
    <x v="1"/>
    <x v="1"/>
    <n v="61"/>
    <x v="856"/>
    <d v="2020-10-08T00:00:00"/>
    <x v="862"/>
    <x v="3"/>
    <n v="679.08"/>
    <n v="556.85"/>
  </r>
  <r>
    <n v="821259"/>
    <x v="2"/>
    <x v="1"/>
    <x v="3"/>
    <n v="215"/>
    <x v="856"/>
    <d v="2020-10-07T00:00:00"/>
    <x v="858"/>
    <x v="3"/>
    <n v="271.97000000000003"/>
    <n v="141.41999999999999"/>
  </r>
  <r>
    <n v="287492"/>
    <x v="2"/>
    <x v="0"/>
    <x v="3"/>
    <n v="26"/>
    <x v="857"/>
    <d v="2020-10-08T00:00:00"/>
    <x v="862"/>
    <x v="4"/>
    <n v="545.14"/>
    <n v="414.31"/>
  </r>
  <r>
    <n v="253539"/>
    <x v="1"/>
    <x v="2"/>
    <x v="0"/>
    <n v="30"/>
    <x v="857"/>
    <d v="2020-10-07T00:00:00"/>
    <x v="863"/>
    <x v="5"/>
    <n v="1000.25"/>
    <n v="880.22"/>
  </r>
  <r>
    <n v="300479"/>
    <x v="3"/>
    <x v="2"/>
    <x v="1"/>
    <n v="218"/>
    <x v="856"/>
    <d v="2020-10-05T00:00:00"/>
    <x v="859"/>
    <x v="0"/>
    <n v="1931.62"/>
    <n v="1294.19"/>
  </r>
  <r>
    <n v="351235"/>
    <x v="0"/>
    <x v="2"/>
    <x v="0"/>
    <n v="224"/>
    <x v="857"/>
    <d v="2020-10-06T00:00:00"/>
    <x v="861"/>
    <x v="1"/>
    <n v="801.73"/>
    <n v="489.06"/>
  </r>
  <r>
    <n v="78613"/>
    <x v="3"/>
    <x v="0"/>
    <x v="2"/>
    <n v="119"/>
    <x v="857"/>
    <d v="2020-10-06T00:00:00"/>
    <x v="862"/>
    <x v="3"/>
    <n v="682.7"/>
    <n v="471.06"/>
  </r>
  <r>
    <n v="760074"/>
    <x v="3"/>
    <x v="0"/>
    <x v="1"/>
    <n v="214"/>
    <x v="856"/>
    <d v="2020-10-08T00:00:00"/>
    <x v="861"/>
    <x v="3"/>
    <n v="544.79"/>
    <n v="283.29000000000002"/>
  </r>
  <r>
    <n v="85621"/>
    <x v="1"/>
    <x v="2"/>
    <x v="1"/>
    <n v="201"/>
    <x v="856"/>
    <d v="2020-10-07T00:00:00"/>
    <x v="858"/>
    <x v="0"/>
    <n v="626.49"/>
    <n v="582.64"/>
  </r>
  <r>
    <n v="449829"/>
    <x v="0"/>
    <x v="2"/>
    <x v="3"/>
    <n v="223"/>
    <x v="857"/>
    <d v="2020-10-05T00:00:00"/>
    <x v="856"/>
    <x v="0"/>
    <n v="1802.47"/>
    <n v="1207.6500000000001"/>
  </r>
  <r>
    <n v="919228"/>
    <x v="1"/>
    <x v="1"/>
    <x v="4"/>
    <n v="5"/>
    <x v="858"/>
    <d v="2020-10-07T00:00:00"/>
    <x v="862"/>
    <x v="5"/>
    <n v="1170.6199999999999"/>
    <n v="667.25"/>
  </r>
  <r>
    <n v="44411"/>
    <x v="2"/>
    <x v="1"/>
    <x v="4"/>
    <n v="269"/>
    <x v="857"/>
    <d v="2020-10-07T00:00:00"/>
    <x v="857"/>
    <x v="0"/>
    <n v="393.72"/>
    <n v="370.1"/>
  </r>
  <r>
    <n v="543833"/>
    <x v="0"/>
    <x v="1"/>
    <x v="4"/>
    <n v="254"/>
    <x v="857"/>
    <d v="2020-10-08T00:00:00"/>
    <x v="858"/>
    <x v="1"/>
    <n v="1313.2"/>
    <n v="1024.3"/>
  </r>
  <r>
    <n v="488420"/>
    <x v="0"/>
    <x v="0"/>
    <x v="2"/>
    <n v="237"/>
    <x v="857"/>
    <d v="2020-10-07T00:00:00"/>
    <x v="863"/>
    <x v="3"/>
    <n v="1468.39"/>
    <n v="998.51"/>
  </r>
  <r>
    <n v="823270"/>
    <x v="3"/>
    <x v="0"/>
    <x v="0"/>
    <n v="269"/>
    <x v="858"/>
    <d v="2020-10-09T00:00:00"/>
    <x v="863"/>
    <x v="1"/>
    <n v="323.32"/>
    <n v="245.72"/>
  </r>
  <r>
    <n v="114270"/>
    <x v="1"/>
    <x v="2"/>
    <x v="0"/>
    <n v="115"/>
    <x v="857"/>
    <d v="2020-10-06T00:00:00"/>
    <x v="862"/>
    <x v="1"/>
    <n v="1372.19"/>
    <n v="1084.03"/>
  </r>
  <r>
    <n v="319313"/>
    <x v="1"/>
    <x v="2"/>
    <x v="4"/>
    <n v="364"/>
    <x v="858"/>
    <d v="2020-10-08T00:00:00"/>
    <x v="861"/>
    <x v="5"/>
    <n v="1514.24"/>
    <n v="1014.54"/>
  </r>
  <r>
    <n v="361144"/>
    <x v="0"/>
    <x v="2"/>
    <x v="2"/>
    <n v="329"/>
    <x v="857"/>
    <d v="2020-10-07T00:00:00"/>
    <x v="861"/>
    <x v="4"/>
    <n v="1748.11"/>
    <n v="1381.01"/>
  </r>
  <r>
    <n v="469481"/>
    <x v="1"/>
    <x v="0"/>
    <x v="4"/>
    <n v="291"/>
    <x v="858"/>
    <d v="2020-10-07T00:00:00"/>
    <x v="859"/>
    <x v="0"/>
    <n v="1125.6500000000001"/>
    <n v="832.98"/>
  </r>
  <r>
    <n v="237531"/>
    <x v="0"/>
    <x v="0"/>
    <x v="0"/>
    <n v="350"/>
    <x v="857"/>
    <d v="2020-10-09T00:00:00"/>
    <x v="860"/>
    <x v="4"/>
    <n v="1874.46"/>
    <n v="1649.52"/>
  </r>
  <r>
    <n v="187932"/>
    <x v="2"/>
    <x v="1"/>
    <x v="5"/>
    <n v="313"/>
    <x v="858"/>
    <d v="2020-10-08T00:00:00"/>
    <x v="863"/>
    <x v="3"/>
    <n v="863.69"/>
    <n v="595.95000000000005"/>
  </r>
  <r>
    <n v="268129"/>
    <x v="0"/>
    <x v="3"/>
    <x v="1"/>
    <n v="73"/>
    <x v="858"/>
    <d v="2020-10-07T00:00:00"/>
    <x v="858"/>
    <x v="1"/>
    <n v="1706.2"/>
    <n v="1450.27"/>
  </r>
  <r>
    <n v="49602"/>
    <x v="3"/>
    <x v="3"/>
    <x v="5"/>
    <n v="177"/>
    <x v="859"/>
    <d v="2020-10-07T00:00:00"/>
    <x v="857"/>
    <x v="3"/>
    <n v="207.49"/>
    <n v="126.57"/>
  </r>
  <r>
    <n v="343232"/>
    <x v="3"/>
    <x v="0"/>
    <x v="0"/>
    <n v="129"/>
    <x v="859"/>
    <d v="2020-10-08T00:00:00"/>
    <x v="858"/>
    <x v="4"/>
    <n v="1145.78"/>
    <n v="744.76"/>
  </r>
  <r>
    <n v="493757"/>
    <x v="2"/>
    <x v="0"/>
    <x v="3"/>
    <n v="189"/>
    <x v="858"/>
    <d v="2020-10-07T00:00:00"/>
    <x v="863"/>
    <x v="2"/>
    <n v="225.86"/>
    <n v="140.03"/>
  </r>
  <r>
    <n v="946899"/>
    <x v="0"/>
    <x v="2"/>
    <x v="1"/>
    <n v="328"/>
    <x v="858"/>
    <d v="2020-10-10T00:00:00"/>
    <x v="864"/>
    <x v="0"/>
    <n v="449.24"/>
    <n v="300.99"/>
  </r>
  <r>
    <n v="938562"/>
    <x v="1"/>
    <x v="0"/>
    <x v="0"/>
    <n v="216"/>
    <x v="858"/>
    <d v="2020-10-09T00:00:00"/>
    <x v="862"/>
    <x v="3"/>
    <n v="667.73"/>
    <n v="474.09"/>
  </r>
  <r>
    <n v="275206"/>
    <x v="1"/>
    <x v="1"/>
    <x v="4"/>
    <n v="258"/>
    <x v="858"/>
    <d v="2020-10-08T00:00:00"/>
    <x v="861"/>
    <x v="1"/>
    <n v="1768.77"/>
    <n v="1432.7"/>
  </r>
  <r>
    <n v="744148"/>
    <x v="1"/>
    <x v="2"/>
    <x v="0"/>
    <n v="255"/>
    <x v="860"/>
    <d v="2020-10-11T00:00:00"/>
    <x v="865"/>
    <x v="4"/>
    <n v="217"/>
    <n v="130.19999999999999"/>
  </r>
  <r>
    <n v="137084"/>
    <x v="0"/>
    <x v="1"/>
    <x v="0"/>
    <n v="331"/>
    <x v="860"/>
    <d v="2020-10-11T00:00:00"/>
    <x v="861"/>
    <x v="5"/>
    <n v="1527.73"/>
    <n v="1237.46"/>
  </r>
  <r>
    <n v="64204"/>
    <x v="0"/>
    <x v="2"/>
    <x v="4"/>
    <n v="60"/>
    <x v="859"/>
    <d v="2020-10-11T00:00:00"/>
    <x v="864"/>
    <x v="0"/>
    <n v="994"/>
    <n v="874.72"/>
  </r>
  <r>
    <n v="629909"/>
    <x v="1"/>
    <x v="2"/>
    <x v="3"/>
    <n v="154"/>
    <x v="859"/>
    <d v="2020-10-09T00:00:00"/>
    <x v="863"/>
    <x v="2"/>
    <n v="1754.12"/>
    <n v="1561.17"/>
  </r>
  <r>
    <n v="25061"/>
    <x v="3"/>
    <x v="3"/>
    <x v="0"/>
    <n v="173"/>
    <x v="860"/>
    <d v="2020-10-10T00:00:00"/>
    <x v="862"/>
    <x v="5"/>
    <n v="1207.1400000000001"/>
    <n v="1086.43"/>
  </r>
  <r>
    <n v="637450"/>
    <x v="0"/>
    <x v="2"/>
    <x v="5"/>
    <n v="20"/>
    <x v="860"/>
    <d v="2020-10-10T00:00:00"/>
    <x v="863"/>
    <x v="4"/>
    <n v="1462.22"/>
    <n v="935.82"/>
  </r>
  <r>
    <n v="755987"/>
    <x v="1"/>
    <x v="1"/>
    <x v="0"/>
    <n v="197"/>
    <x v="860"/>
    <d v="2020-10-11T00:00:00"/>
    <x v="862"/>
    <x v="4"/>
    <n v="1222.83"/>
    <n v="868.21"/>
  </r>
  <r>
    <n v="984771"/>
    <x v="0"/>
    <x v="2"/>
    <x v="2"/>
    <n v="29"/>
    <x v="860"/>
    <d v="2020-10-08T00:00:00"/>
    <x v="866"/>
    <x v="3"/>
    <n v="1411.9"/>
    <n v="1327.19"/>
  </r>
  <r>
    <n v="663755"/>
    <x v="0"/>
    <x v="0"/>
    <x v="2"/>
    <n v="155"/>
    <x v="859"/>
    <d v="2020-10-10T00:00:00"/>
    <x v="864"/>
    <x v="4"/>
    <n v="1952.02"/>
    <n v="1112.6500000000001"/>
  </r>
  <r>
    <n v="926458"/>
    <x v="1"/>
    <x v="1"/>
    <x v="4"/>
    <n v="242"/>
    <x v="861"/>
    <d v="2020-10-10T00:00:00"/>
    <x v="864"/>
    <x v="5"/>
    <n v="638.46"/>
    <n v="568.23"/>
  </r>
  <r>
    <n v="508873"/>
    <x v="1"/>
    <x v="2"/>
    <x v="0"/>
    <n v="212"/>
    <x v="861"/>
    <d v="2020-10-09T00:00:00"/>
    <x v="860"/>
    <x v="5"/>
    <n v="1479.83"/>
    <n v="813.91"/>
  </r>
  <r>
    <n v="943075"/>
    <x v="1"/>
    <x v="2"/>
    <x v="3"/>
    <n v="229"/>
    <x v="860"/>
    <d v="2020-10-10T00:00:00"/>
    <x v="862"/>
    <x v="3"/>
    <n v="1076.92"/>
    <n v="958.46"/>
  </r>
  <r>
    <n v="832091"/>
    <x v="0"/>
    <x v="0"/>
    <x v="3"/>
    <n v="11"/>
    <x v="860"/>
    <d v="2020-10-11T00:00:00"/>
    <x v="864"/>
    <x v="3"/>
    <n v="610.71"/>
    <n v="409.18"/>
  </r>
  <r>
    <n v="933323"/>
    <x v="0"/>
    <x v="1"/>
    <x v="1"/>
    <n v="128"/>
    <x v="861"/>
    <d v="2020-10-12T00:00:00"/>
    <x v="863"/>
    <x v="1"/>
    <n v="1140.45"/>
    <n v="1049.21"/>
  </r>
  <r>
    <n v="78303"/>
    <x v="1"/>
    <x v="1"/>
    <x v="5"/>
    <n v="80"/>
    <x v="861"/>
    <d v="2020-10-12T00:00:00"/>
    <x v="867"/>
    <x v="2"/>
    <n v="272.12"/>
    <n v="247.63"/>
  </r>
  <r>
    <n v="886514"/>
    <x v="0"/>
    <x v="3"/>
    <x v="1"/>
    <n v="302"/>
    <x v="861"/>
    <d v="2020-10-09T00:00:00"/>
    <x v="863"/>
    <x v="4"/>
    <n v="1308.3499999999999"/>
    <n v="1099.01"/>
  </r>
  <r>
    <n v="647109"/>
    <x v="0"/>
    <x v="2"/>
    <x v="2"/>
    <n v="114"/>
    <x v="861"/>
    <d v="2020-10-12T00:00:00"/>
    <x v="862"/>
    <x v="5"/>
    <n v="1966.1"/>
    <n v="1317.29"/>
  </r>
  <r>
    <n v="680444"/>
    <x v="2"/>
    <x v="2"/>
    <x v="3"/>
    <n v="51"/>
    <x v="861"/>
    <d v="2020-10-13T00:00:00"/>
    <x v="868"/>
    <x v="4"/>
    <n v="1903.31"/>
    <n v="1484.58"/>
  </r>
  <r>
    <n v="448135"/>
    <x v="2"/>
    <x v="1"/>
    <x v="1"/>
    <n v="81"/>
    <x v="861"/>
    <d v="2020-10-11T00:00:00"/>
    <x v="865"/>
    <x v="5"/>
    <n v="518.80999999999995"/>
    <n v="274.97000000000003"/>
  </r>
  <r>
    <n v="75600"/>
    <x v="2"/>
    <x v="1"/>
    <x v="0"/>
    <n v="354"/>
    <x v="861"/>
    <d v="2020-10-13T00:00:00"/>
    <x v="868"/>
    <x v="5"/>
    <n v="849.24"/>
    <n v="636.92999999999995"/>
  </r>
  <r>
    <n v="456053"/>
    <x v="0"/>
    <x v="1"/>
    <x v="1"/>
    <n v="258"/>
    <x v="861"/>
    <d v="2020-10-10T00:00:00"/>
    <x v="863"/>
    <x v="3"/>
    <n v="1339.32"/>
    <n v="776.81"/>
  </r>
  <r>
    <n v="768217"/>
    <x v="2"/>
    <x v="1"/>
    <x v="4"/>
    <n v="281"/>
    <x v="862"/>
    <d v="2020-10-12T00:00:00"/>
    <x v="866"/>
    <x v="3"/>
    <n v="952.92"/>
    <n v="533.64"/>
  </r>
  <r>
    <n v="521218"/>
    <x v="0"/>
    <x v="3"/>
    <x v="5"/>
    <n v="65"/>
    <x v="861"/>
    <d v="2020-10-10T00:00:00"/>
    <x v="866"/>
    <x v="3"/>
    <n v="389.71"/>
    <n v="206.55"/>
  </r>
  <r>
    <n v="508912"/>
    <x v="1"/>
    <x v="1"/>
    <x v="2"/>
    <n v="299"/>
    <x v="861"/>
    <d v="2020-10-11T00:00:00"/>
    <x v="866"/>
    <x v="4"/>
    <n v="1487.05"/>
    <n v="996.32"/>
  </r>
  <r>
    <n v="230784"/>
    <x v="0"/>
    <x v="2"/>
    <x v="0"/>
    <n v="79"/>
    <x v="862"/>
    <d v="2020-10-11T00:00:00"/>
    <x v="867"/>
    <x v="5"/>
    <n v="650.52"/>
    <n v="461.87"/>
  </r>
  <r>
    <n v="380674"/>
    <x v="1"/>
    <x v="1"/>
    <x v="4"/>
    <n v="98"/>
    <x v="861"/>
    <d v="2020-10-12T00:00:00"/>
    <x v="864"/>
    <x v="0"/>
    <n v="1030.99"/>
    <n v="628.9"/>
  </r>
  <r>
    <n v="417013"/>
    <x v="2"/>
    <x v="0"/>
    <x v="2"/>
    <n v="293"/>
    <x v="863"/>
    <d v="2020-10-13T00:00:00"/>
    <x v="863"/>
    <x v="1"/>
    <n v="176.7"/>
    <n v="136.06"/>
  </r>
  <r>
    <n v="124148"/>
    <x v="2"/>
    <x v="1"/>
    <x v="0"/>
    <n v="304"/>
    <x v="862"/>
    <d v="2020-10-12T00:00:00"/>
    <x v="865"/>
    <x v="4"/>
    <n v="1386.52"/>
    <n v="1220.1400000000001"/>
  </r>
  <r>
    <n v="680865"/>
    <x v="2"/>
    <x v="1"/>
    <x v="1"/>
    <n v="299"/>
    <x v="863"/>
    <d v="2020-10-13T00:00:00"/>
    <x v="867"/>
    <x v="2"/>
    <n v="360.42"/>
    <n v="227.06"/>
  </r>
  <r>
    <n v="133983"/>
    <x v="0"/>
    <x v="3"/>
    <x v="3"/>
    <n v="296"/>
    <x v="862"/>
    <d v="2020-10-12T00:00:00"/>
    <x v="868"/>
    <x v="2"/>
    <n v="811.98"/>
    <n v="487.19"/>
  </r>
  <r>
    <n v="803715"/>
    <x v="0"/>
    <x v="0"/>
    <x v="5"/>
    <n v="149"/>
    <x v="862"/>
    <d v="2020-10-14T00:00:00"/>
    <x v="864"/>
    <x v="5"/>
    <n v="300.74"/>
    <n v="219.54"/>
  </r>
  <r>
    <n v="821302"/>
    <x v="1"/>
    <x v="3"/>
    <x v="3"/>
    <n v="213"/>
    <x v="862"/>
    <d v="2020-10-11T00:00:00"/>
    <x v="862"/>
    <x v="1"/>
    <n v="1755.48"/>
    <n v="1316.61"/>
  </r>
  <r>
    <n v="234413"/>
    <x v="1"/>
    <x v="1"/>
    <x v="5"/>
    <n v="26"/>
    <x v="862"/>
    <d v="2020-10-11T00:00:00"/>
    <x v="867"/>
    <x v="3"/>
    <n v="191.39"/>
    <n v="133.97"/>
  </r>
  <r>
    <n v="840024"/>
    <x v="2"/>
    <x v="1"/>
    <x v="0"/>
    <n v="274"/>
    <x v="863"/>
    <d v="2020-10-13T00:00:00"/>
    <x v="863"/>
    <x v="4"/>
    <n v="651.74"/>
    <n v="514.87"/>
  </r>
  <r>
    <n v="315133"/>
    <x v="2"/>
    <x v="0"/>
    <x v="0"/>
    <n v="263"/>
    <x v="863"/>
    <d v="2020-10-15T00:00:00"/>
    <x v="865"/>
    <x v="3"/>
    <n v="712.27"/>
    <n v="462.98"/>
  </r>
  <r>
    <n v="424837"/>
    <x v="0"/>
    <x v="2"/>
    <x v="4"/>
    <n v="182"/>
    <x v="863"/>
    <d v="2020-10-12T00:00:00"/>
    <x v="867"/>
    <x v="1"/>
    <n v="829.19"/>
    <n v="588.72"/>
  </r>
  <r>
    <n v="479528"/>
    <x v="3"/>
    <x v="3"/>
    <x v="1"/>
    <n v="12"/>
    <x v="863"/>
    <d v="2020-10-14T00:00:00"/>
    <x v="864"/>
    <x v="1"/>
    <n v="1346.62"/>
    <n v="767.57"/>
  </r>
  <r>
    <n v="636355"/>
    <x v="1"/>
    <x v="2"/>
    <x v="5"/>
    <n v="363"/>
    <x v="864"/>
    <d v="2020-10-12T00:00:00"/>
    <x v="867"/>
    <x v="3"/>
    <n v="1207.1400000000001"/>
    <n v="784.64"/>
  </r>
  <r>
    <n v="566962"/>
    <x v="0"/>
    <x v="2"/>
    <x v="3"/>
    <n v="312"/>
    <x v="864"/>
    <d v="2020-10-12T00:00:00"/>
    <x v="862"/>
    <x v="5"/>
    <n v="1210.32"/>
    <n v="944.05"/>
  </r>
  <r>
    <n v="899266"/>
    <x v="2"/>
    <x v="3"/>
    <x v="4"/>
    <n v="286"/>
    <x v="864"/>
    <d v="2020-10-13T00:00:00"/>
    <x v="865"/>
    <x v="3"/>
    <n v="311.24"/>
    <n v="233.43"/>
  </r>
  <r>
    <n v="627557"/>
    <x v="1"/>
    <x v="1"/>
    <x v="1"/>
    <n v="143"/>
    <x v="864"/>
    <d v="2020-10-12T00:00:00"/>
    <x v="868"/>
    <x v="3"/>
    <n v="1830.77"/>
    <n v="1428"/>
  </r>
  <r>
    <n v="943828"/>
    <x v="2"/>
    <x v="1"/>
    <x v="2"/>
    <n v="198"/>
    <x v="863"/>
    <d v="2020-10-13T00:00:00"/>
    <x v="865"/>
    <x v="4"/>
    <n v="1759.82"/>
    <n v="1196.68"/>
  </r>
  <r>
    <n v="37212"/>
    <x v="0"/>
    <x v="1"/>
    <x v="5"/>
    <n v="216"/>
    <x v="864"/>
    <d v="2020-10-14T00:00:00"/>
    <x v="864"/>
    <x v="1"/>
    <n v="1845.45"/>
    <n v="959.63"/>
  </r>
  <r>
    <n v="802598"/>
    <x v="0"/>
    <x v="0"/>
    <x v="4"/>
    <n v="234"/>
    <x v="863"/>
    <d v="2020-10-13T00:00:00"/>
    <x v="866"/>
    <x v="2"/>
    <n v="1181.57"/>
    <n v="602.6"/>
  </r>
  <r>
    <n v="668438"/>
    <x v="0"/>
    <x v="1"/>
    <x v="5"/>
    <n v="310"/>
    <x v="863"/>
    <d v="2020-10-14T00:00:00"/>
    <x v="869"/>
    <x v="4"/>
    <n v="650.66999999999996"/>
    <n v="494.51"/>
  </r>
  <r>
    <n v="165700"/>
    <x v="2"/>
    <x v="1"/>
    <x v="3"/>
    <n v="127"/>
    <x v="863"/>
    <d v="2020-10-15T00:00:00"/>
    <x v="865"/>
    <x v="3"/>
    <n v="1126.21"/>
    <n v="630.67999999999995"/>
  </r>
  <r>
    <n v="513786"/>
    <x v="0"/>
    <x v="0"/>
    <x v="2"/>
    <n v="332"/>
    <x v="863"/>
    <d v="2020-10-12T00:00:00"/>
    <x v="864"/>
    <x v="3"/>
    <n v="465.47"/>
    <n v="372.38"/>
  </r>
  <r>
    <n v="439914"/>
    <x v="0"/>
    <x v="3"/>
    <x v="2"/>
    <n v="263"/>
    <x v="863"/>
    <d v="2020-10-14T00:00:00"/>
    <x v="869"/>
    <x v="3"/>
    <n v="1331.03"/>
    <n v="785.31"/>
  </r>
  <r>
    <n v="176891"/>
    <x v="0"/>
    <x v="1"/>
    <x v="0"/>
    <n v="280"/>
    <x v="864"/>
    <d v="2020-10-14T00:00:00"/>
    <x v="866"/>
    <x v="2"/>
    <n v="1859.08"/>
    <n v="1412.9"/>
  </r>
  <r>
    <n v="947155"/>
    <x v="2"/>
    <x v="3"/>
    <x v="5"/>
    <n v="138"/>
    <x v="864"/>
    <d v="2020-10-16T00:00:00"/>
    <x v="870"/>
    <x v="3"/>
    <n v="1236.6199999999999"/>
    <n v="927.47"/>
  </r>
  <r>
    <n v="324465"/>
    <x v="1"/>
    <x v="3"/>
    <x v="1"/>
    <n v="265"/>
    <x v="864"/>
    <d v="2020-10-14T00:00:00"/>
    <x v="866"/>
    <x v="1"/>
    <n v="1161.58"/>
    <n v="685.33"/>
  </r>
  <r>
    <n v="335063"/>
    <x v="1"/>
    <x v="0"/>
    <x v="4"/>
    <n v="299"/>
    <x v="864"/>
    <d v="2020-10-15T00:00:00"/>
    <x v="865"/>
    <x v="4"/>
    <n v="292.88"/>
    <n v="222.59"/>
  </r>
  <r>
    <n v="637212"/>
    <x v="1"/>
    <x v="0"/>
    <x v="0"/>
    <n v="24"/>
    <x v="865"/>
    <d v="2020-10-15T00:00:00"/>
    <x v="870"/>
    <x v="0"/>
    <n v="223.91"/>
    <n v="176.89"/>
  </r>
  <r>
    <n v="41274"/>
    <x v="0"/>
    <x v="3"/>
    <x v="5"/>
    <n v="342"/>
    <x v="864"/>
    <d v="2020-10-15T00:00:00"/>
    <x v="864"/>
    <x v="2"/>
    <n v="1641.66"/>
    <n v="1362.58"/>
  </r>
  <r>
    <n v="792425"/>
    <x v="0"/>
    <x v="0"/>
    <x v="0"/>
    <n v="341"/>
    <x v="865"/>
    <d v="2020-10-16T00:00:00"/>
    <x v="864"/>
    <x v="3"/>
    <n v="1371.77"/>
    <n v="905.37"/>
  </r>
  <r>
    <n v="499675"/>
    <x v="0"/>
    <x v="0"/>
    <x v="5"/>
    <n v="306"/>
    <x v="865"/>
    <d v="2020-10-17T00:00:00"/>
    <x v="871"/>
    <x v="3"/>
    <n v="611.20000000000005"/>
    <n v="403.39"/>
  </r>
  <r>
    <n v="560657"/>
    <x v="2"/>
    <x v="1"/>
    <x v="4"/>
    <n v="131"/>
    <x v="865"/>
    <d v="2020-10-17T00:00:00"/>
    <x v="868"/>
    <x v="4"/>
    <n v="538.84"/>
    <n v="425.68"/>
  </r>
  <r>
    <n v="641940"/>
    <x v="3"/>
    <x v="0"/>
    <x v="3"/>
    <n v="90"/>
    <x v="866"/>
    <d v="2020-10-14T00:00:00"/>
    <x v="872"/>
    <x v="2"/>
    <n v="455.32"/>
    <n v="295.95999999999998"/>
  </r>
  <r>
    <n v="127078"/>
    <x v="1"/>
    <x v="2"/>
    <x v="0"/>
    <n v="234"/>
    <x v="867"/>
    <d v="2020-10-18T00:00:00"/>
    <x v="870"/>
    <x v="0"/>
    <n v="736.7"/>
    <n v="523.05999999999995"/>
  </r>
  <r>
    <n v="660611"/>
    <x v="1"/>
    <x v="1"/>
    <x v="3"/>
    <n v="360"/>
    <x v="866"/>
    <d v="2020-10-16T00:00:00"/>
    <x v="864"/>
    <x v="2"/>
    <n v="465.47"/>
    <n v="260.66000000000003"/>
  </r>
  <r>
    <n v="379878"/>
    <x v="1"/>
    <x v="3"/>
    <x v="1"/>
    <n v="124"/>
    <x v="867"/>
    <d v="2020-10-16T00:00:00"/>
    <x v="873"/>
    <x v="5"/>
    <n v="1945.72"/>
    <n v="1011.77"/>
  </r>
  <r>
    <n v="265117"/>
    <x v="0"/>
    <x v="2"/>
    <x v="0"/>
    <n v="111"/>
    <x v="867"/>
    <d v="2020-10-16T00:00:00"/>
    <x v="868"/>
    <x v="0"/>
    <n v="206.13"/>
    <n v="166.97"/>
  </r>
  <r>
    <n v="652543"/>
    <x v="2"/>
    <x v="1"/>
    <x v="2"/>
    <n v="265"/>
    <x v="866"/>
    <d v="2020-10-16T00:00:00"/>
    <x v="868"/>
    <x v="1"/>
    <n v="1838.7"/>
    <n v="1397.41"/>
  </r>
  <r>
    <n v="551827"/>
    <x v="0"/>
    <x v="0"/>
    <x v="1"/>
    <n v="80"/>
    <x v="867"/>
    <d v="2020-10-18T00:00:00"/>
    <x v="868"/>
    <x v="0"/>
    <n v="596.42999999999995"/>
    <n v="322.07"/>
  </r>
  <r>
    <n v="569604"/>
    <x v="0"/>
    <x v="0"/>
    <x v="3"/>
    <n v="155"/>
    <x v="866"/>
    <d v="2020-10-16T00:00:00"/>
    <x v="873"/>
    <x v="5"/>
    <n v="564.17999999999995"/>
    <n v="513.4"/>
  </r>
  <r>
    <n v="817760"/>
    <x v="0"/>
    <x v="1"/>
    <x v="5"/>
    <n v="336"/>
    <x v="866"/>
    <d v="2020-10-15T00:00:00"/>
    <x v="872"/>
    <x v="5"/>
    <n v="272.12"/>
    <n v="168.71"/>
  </r>
  <r>
    <n v="673036"/>
    <x v="0"/>
    <x v="1"/>
    <x v="5"/>
    <n v="203"/>
    <x v="867"/>
    <d v="2020-10-15T00:00:00"/>
    <x v="870"/>
    <x v="2"/>
    <n v="1339.99"/>
    <n v="897.79"/>
  </r>
  <r>
    <n v="419139"/>
    <x v="0"/>
    <x v="1"/>
    <x v="1"/>
    <n v="357"/>
    <x v="867"/>
    <d v="2020-10-16T00:00:00"/>
    <x v="865"/>
    <x v="5"/>
    <n v="1507.06"/>
    <n v="1311.14"/>
  </r>
  <r>
    <n v="295708"/>
    <x v="0"/>
    <x v="3"/>
    <x v="4"/>
    <n v="235"/>
    <x v="867"/>
    <d v="2020-10-18T00:00:00"/>
    <x v="873"/>
    <x v="4"/>
    <n v="1526.51"/>
    <n v="1297.53"/>
  </r>
  <r>
    <n v="30528"/>
    <x v="0"/>
    <x v="3"/>
    <x v="4"/>
    <n v="17"/>
    <x v="867"/>
    <d v="2020-10-19T00:00:00"/>
    <x v="871"/>
    <x v="0"/>
    <n v="1769.91"/>
    <n v="1557.52"/>
  </r>
  <r>
    <n v="529187"/>
    <x v="1"/>
    <x v="2"/>
    <x v="3"/>
    <n v="16"/>
    <x v="867"/>
    <d v="2020-10-19T00:00:00"/>
    <x v="874"/>
    <x v="1"/>
    <n v="311.24"/>
    <n v="277"/>
  </r>
  <r>
    <n v="392616"/>
    <x v="3"/>
    <x v="2"/>
    <x v="4"/>
    <n v="33"/>
    <x v="868"/>
    <d v="2020-10-18T00:00:00"/>
    <x v="872"/>
    <x v="1"/>
    <n v="985.07"/>
    <n v="748.65"/>
  </r>
  <r>
    <n v="375202"/>
    <x v="0"/>
    <x v="3"/>
    <x v="3"/>
    <n v="286"/>
    <x v="868"/>
    <d v="2020-10-17T00:00:00"/>
    <x v="873"/>
    <x v="3"/>
    <n v="1309.1199999999999"/>
    <n v="759.29"/>
  </r>
  <r>
    <n v="450228"/>
    <x v="0"/>
    <x v="1"/>
    <x v="1"/>
    <n v="149"/>
    <x v="867"/>
    <d v="2020-10-19T00:00:00"/>
    <x v="870"/>
    <x v="1"/>
    <n v="213.34"/>
    <n v="198.41"/>
  </r>
  <r>
    <n v="400312"/>
    <x v="0"/>
    <x v="2"/>
    <x v="5"/>
    <n v="327"/>
    <x v="868"/>
    <d v="2020-10-18T00:00:00"/>
    <x v="872"/>
    <x v="3"/>
    <n v="1950.58"/>
    <n v="1677.5"/>
  </r>
  <r>
    <n v="448714"/>
    <x v="1"/>
    <x v="2"/>
    <x v="3"/>
    <n v="11"/>
    <x v="869"/>
    <d v="2020-10-18T00:00:00"/>
    <x v="869"/>
    <x v="0"/>
    <n v="923.81"/>
    <n v="702.1"/>
  </r>
  <r>
    <n v="373802"/>
    <x v="1"/>
    <x v="3"/>
    <x v="3"/>
    <n v="283"/>
    <x v="869"/>
    <d v="2020-10-17T00:00:00"/>
    <x v="868"/>
    <x v="5"/>
    <n v="565.66999999999996"/>
    <n v="299.81"/>
  </r>
  <r>
    <n v="977812"/>
    <x v="2"/>
    <x v="1"/>
    <x v="2"/>
    <n v="95"/>
    <x v="869"/>
    <d v="2020-10-17T00:00:00"/>
    <x v="868"/>
    <x v="3"/>
    <n v="1154.52"/>
    <n v="1039.07"/>
  </r>
  <r>
    <n v="564808"/>
    <x v="2"/>
    <x v="0"/>
    <x v="1"/>
    <n v="39"/>
    <x v="869"/>
    <d v="2020-10-19T00:00:00"/>
    <x v="874"/>
    <x v="0"/>
    <n v="650.52"/>
    <n v="455.36"/>
  </r>
  <r>
    <n v="680050"/>
    <x v="2"/>
    <x v="3"/>
    <x v="4"/>
    <n v="118"/>
    <x v="869"/>
    <d v="2020-10-17T00:00:00"/>
    <x v="869"/>
    <x v="0"/>
    <n v="1922.22"/>
    <n v="1326.33"/>
  </r>
  <r>
    <n v="608894"/>
    <x v="1"/>
    <x v="1"/>
    <x v="3"/>
    <n v="122"/>
    <x v="868"/>
    <d v="2020-10-20T00:00:00"/>
    <x v="875"/>
    <x v="3"/>
    <n v="759.15"/>
    <n v="614.91"/>
  </r>
  <r>
    <n v="920889"/>
    <x v="2"/>
    <x v="0"/>
    <x v="3"/>
    <n v="188"/>
    <x v="868"/>
    <d v="2020-10-19T00:00:00"/>
    <x v="872"/>
    <x v="2"/>
    <n v="594.72"/>
    <n v="517.41"/>
  </r>
  <r>
    <n v="144861"/>
    <x v="1"/>
    <x v="1"/>
    <x v="4"/>
    <n v="284"/>
    <x v="868"/>
    <d v="2020-10-20T00:00:00"/>
    <x v="876"/>
    <x v="5"/>
    <n v="1376.71"/>
    <n v="1046.3"/>
  </r>
  <r>
    <n v="983935"/>
    <x v="1"/>
    <x v="2"/>
    <x v="4"/>
    <n v="100"/>
    <x v="868"/>
    <d v="2020-10-17T00:00:00"/>
    <x v="872"/>
    <x v="1"/>
    <n v="940.27"/>
    <n v="686.4"/>
  </r>
  <r>
    <n v="813308"/>
    <x v="2"/>
    <x v="1"/>
    <x v="1"/>
    <n v="315"/>
    <x v="868"/>
    <d v="2020-10-19T00:00:00"/>
    <x v="870"/>
    <x v="3"/>
    <n v="1170.6199999999999"/>
    <n v="1100.3800000000001"/>
  </r>
  <r>
    <n v="265511"/>
    <x v="3"/>
    <x v="0"/>
    <x v="3"/>
    <n v="17"/>
    <x v="868"/>
    <d v="2020-10-17T00:00:00"/>
    <x v="865"/>
    <x v="1"/>
    <n v="1012.07"/>
    <n v="556.64"/>
  </r>
  <r>
    <n v="738470"/>
    <x v="2"/>
    <x v="3"/>
    <x v="4"/>
    <n v="27"/>
    <x v="869"/>
    <d v="2020-10-17T00:00:00"/>
    <x v="872"/>
    <x v="0"/>
    <n v="592.61"/>
    <n v="444.46"/>
  </r>
  <r>
    <n v="330516"/>
    <x v="3"/>
    <x v="0"/>
    <x v="2"/>
    <n v="336"/>
    <x v="868"/>
    <d v="2020-10-17T00:00:00"/>
    <x v="869"/>
    <x v="1"/>
    <n v="1161.58"/>
    <n v="685.33"/>
  </r>
  <r>
    <n v="201186"/>
    <x v="2"/>
    <x v="1"/>
    <x v="2"/>
    <n v="207"/>
    <x v="870"/>
    <d v="2020-10-20T00:00:00"/>
    <x v="873"/>
    <x v="5"/>
    <n v="656.03"/>
    <n v="623.23"/>
  </r>
  <r>
    <n v="465583"/>
    <x v="2"/>
    <x v="3"/>
    <x v="1"/>
    <n v="106"/>
    <x v="870"/>
    <d v="2020-10-21T00:00:00"/>
    <x v="873"/>
    <x v="0"/>
    <n v="1049.29"/>
    <n v="650.55999999999995"/>
  </r>
  <r>
    <n v="908605"/>
    <x v="0"/>
    <x v="2"/>
    <x v="5"/>
    <n v="196"/>
    <x v="870"/>
    <d v="2020-10-18T00:00:00"/>
    <x v="869"/>
    <x v="2"/>
    <n v="520.12"/>
    <n v="286.07"/>
  </r>
  <r>
    <n v="432627"/>
    <x v="1"/>
    <x v="1"/>
    <x v="5"/>
    <n v="79"/>
    <x v="869"/>
    <d v="2020-10-18T00:00:00"/>
    <x v="868"/>
    <x v="5"/>
    <n v="711.8"/>
    <n v="540.97"/>
  </r>
  <r>
    <n v="872796"/>
    <x v="1"/>
    <x v="3"/>
    <x v="5"/>
    <n v="317"/>
    <x v="869"/>
    <d v="2020-10-18T00:00:00"/>
    <x v="868"/>
    <x v="2"/>
    <n v="1239.06"/>
    <n v="1077.98"/>
  </r>
  <r>
    <n v="380285"/>
    <x v="0"/>
    <x v="2"/>
    <x v="2"/>
    <n v="15"/>
    <x v="870"/>
    <d v="2020-10-19T00:00:00"/>
    <x v="872"/>
    <x v="0"/>
    <n v="1451.12"/>
    <n v="986.76"/>
  </r>
  <r>
    <n v="946913"/>
    <x v="1"/>
    <x v="3"/>
    <x v="2"/>
    <n v="207"/>
    <x v="870"/>
    <d v="2020-10-21T00:00:00"/>
    <x v="874"/>
    <x v="2"/>
    <n v="1332"/>
    <n v="879.12"/>
  </r>
  <r>
    <n v="649214"/>
    <x v="1"/>
    <x v="2"/>
    <x v="0"/>
    <n v="190"/>
    <x v="871"/>
    <d v="2020-10-19T00:00:00"/>
    <x v="873"/>
    <x v="3"/>
    <n v="448.42"/>
    <n v="260.08"/>
  </r>
  <r>
    <n v="70954"/>
    <x v="1"/>
    <x v="2"/>
    <x v="1"/>
    <n v="11"/>
    <x v="870"/>
    <d v="2020-10-22T00:00:00"/>
    <x v="873"/>
    <x v="5"/>
    <n v="1170.45"/>
    <n v="749.09"/>
  </r>
  <r>
    <n v="448240"/>
    <x v="0"/>
    <x v="3"/>
    <x v="0"/>
    <n v="206"/>
    <x v="871"/>
    <d v="2020-10-19T00:00:00"/>
    <x v="874"/>
    <x v="4"/>
    <n v="1950.58"/>
    <n v="1033.81"/>
  </r>
  <r>
    <n v="783449"/>
    <x v="2"/>
    <x v="0"/>
    <x v="0"/>
    <n v="75"/>
    <x v="870"/>
    <d v="2020-10-20T00:00:00"/>
    <x v="876"/>
    <x v="2"/>
    <n v="1561.15"/>
    <n v="1248.92"/>
  </r>
  <r>
    <n v="837523"/>
    <x v="0"/>
    <x v="3"/>
    <x v="1"/>
    <n v="96"/>
    <x v="871"/>
    <d v="2020-10-21T00:00:00"/>
    <x v="870"/>
    <x v="2"/>
    <n v="457.38"/>
    <n v="292.72000000000003"/>
  </r>
  <r>
    <n v="363157"/>
    <x v="0"/>
    <x v="0"/>
    <x v="0"/>
    <n v="26"/>
    <x v="872"/>
    <d v="2020-10-21T00:00:00"/>
    <x v="870"/>
    <x v="0"/>
    <n v="1429.78"/>
    <n v="757.78"/>
  </r>
  <r>
    <n v="302642"/>
    <x v="0"/>
    <x v="0"/>
    <x v="3"/>
    <n v="325"/>
    <x v="872"/>
    <d v="2020-10-23T00:00:00"/>
    <x v="874"/>
    <x v="1"/>
    <n v="1514.24"/>
    <n v="1150.82"/>
  </r>
  <r>
    <n v="923407"/>
    <x v="0"/>
    <x v="3"/>
    <x v="5"/>
    <n v="54"/>
    <x v="872"/>
    <d v="2020-10-20T00:00:00"/>
    <x v="869"/>
    <x v="0"/>
    <n v="1344.24"/>
    <n v="766.22"/>
  </r>
  <r>
    <n v="225165"/>
    <x v="1"/>
    <x v="2"/>
    <x v="0"/>
    <n v="337"/>
    <x v="871"/>
    <d v="2020-10-23T00:00:00"/>
    <x v="871"/>
    <x v="3"/>
    <n v="1956.53"/>
    <n v="1682.62"/>
  </r>
  <r>
    <n v="50749"/>
    <x v="0"/>
    <x v="0"/>
    <x v="3"/>
    <n v="320"/>
    <x v="871"/>
    <d v="2020-10-22T00:00:00"/>
    <x v="871"/>
    <x v="3"/>
    <n v="985.07"/>
    <n v="797.91"/>
  </r>
  <r>
    <n v="390309"/>
    <x v="0"/>
    <x v="2"/>
    <x v="3"/>
    <n v="152"/>
    <x v="872"/>
    <d v="2020-10-23T00:00:00"/>
    <x v="874"/>
    <x v="4"/>
    <n v="1268.92"/>
    <n v="1078.58"/>
  </r>
  <r>
    <n v="395241"/>
    <x v="0"/>
    <x v="0"/>
    <x v="3"/>
    <n v="5"/>
    <x v="871"/>
    <d v="2020-10-21T00:00:00"/>
    <x v="874"/>
    <x v="1"/>
    <n v="953.54"/>
    <n v="657.94"/>
  </r>
  <r>
    <n v="763203"/>
    <x v="1"/>
    <x v="1"/>
    <x v="5"/>
    <n v="76"/>
    <x v="871"/>
    <d v="2020-10-23T00:00:00"/>
    <x v="876"/>
    <x v="4"/>
    <n v="1151.27"/>
    <n v="656.22"/>
  </r>
  <r>
    <n v="326842"/>
    <x v="0"/>
    <x v="0"/>
    <x v="1"/>
    <n v="217"/>
    <x v="871"/>
    <d v="2020-10-22T00:00:00"/>
    <x v="877"/>
    <x v="0"/>
    <n v="1158.99"/>
    <n v="695.39"/>
  </r>
  <r>
    <n v="839711"/>
    <x v="2"/>
    <x v="1"/>
    <x v="0"/>
    <n v="270"/>
    <x v="872"/>
    <d v="2020-10-21T00:00:00"/>
    <x v="875"/>
    <x v="5"/>
    <n v="1135.8599999999999"/>
    <n v="999.56"/>
  </r>
  <r>
    <n v="493304"/>
    <x v="0"/>
    <x v="2"/>
    <x v="2"/>
    <n v="312"/>
    <x v="873"/>
    <d v="2020-10-22T00:00:00"/>
    <x v="871"/>
    <x v="2"/>
    <n v="1452.7"/>
    <n v="1118.58"/>
  </r>
  <r>
    <n v="751019"/>
    <x v="0"/>
    <x v="2"/>
    <x v="0"/>
    <n v="200"/>
    <x v="872"/>
    <d v="2020-10-23T00:00:00"/>
    <x v="871"/>
    <x v="4"/>
    <n v="667.83"/>
    <n v="587.69000000000005"/>
  </r>
  <r>
    <n v="487504"/>
    <x v="3"/>
    <x v="3"/>
    <x v="3"/>
    <n v="110"/>
    <x v="872"/>
    <d v="2020-10-22T00:00:00"/>
    <x v="873"/>
    <x v="2"/>
    <n v="1333.45"/>
    <n v="760.07"/>
  </r>
  <r>
    <n v="532024"/>
    <x v="1"/>
    <x v="3"/>
    <x v="3"/>
    <n v="259"/>
    <x v="872"/>
    <d v="2020-10-21T00:00:00"/>
    <x v="870"/>
    <x v="5"/>
    <n v="1797.04"/>
    <n v="1078.22"/>
  </r>
  <r>
    <n v="203272"/>
    <x v="1"/>
    <x v="2"/>
    <x v="4"/>
    <n v="332"/>
    <x v="872"/>
    <d v="2020-10-21T00:00:00"/>
    <x v="875"/>
    <x v="4"/>
    <n v="606.16"/>
    <n v="448.56"/>
  </r>
  <r>
    <n v="24452"/>
    <x v="3"/>
    <x v="3"/>
    <x v="4"/>
    <n v="272"/>
    <x v="873"/>
    <d v="2020-10-22T00:00:00"/>
    <x v="873"/>
    <x v="3"/>
    <n v="515.9"/>
    <n v="428.2"/>
  </r>
  <r>
    <n v="201058"/>
    <x v="1"/>
    <x v="1"/>
    <x v="0"/>
    <n v="319"/>
    <x v="873"/>
    <d v="2020-10-24T00:00:00"/>
    <x v="877"/>
    <x v="4"/>
    <n v="298.7"/>
    <n v="164.29"/>
  </r>
  <r>
    <n v="280461"/>
    <x v="3"/>
    <x v="3"/>
    <x v="4"/>
    <n v="283"/>
    <x v="874"/>
    <d v="2020-10-22T00:00:00"/>
    <x v="878"/>
    <x v="4"/>
    <n v="804.08"/>
    <n v="643.26"/>
  </r>
  <r>
    <n v="368640"/>
    <x v="0"/>
    <x v="2"/>
    <x v="0"/>
    <n v="237"/>
    <x v="874"/>
    <d v="2020-10-25T00:00:00"/>
    <x v="879"/>
    <x v="5"/>
    <n v="568.91"/>
    <n v="375.48"/>
  </r>
  <r>
    <n v="790588"/>
    <x v="0"/>
    <x v="1"/>
    <x v="3"/>
    <n v="354"/>
    <x v="873"/>
    <d v="2020-10-25T00:00:00"/>
    <x v="876"/>
    <x v="0"/>
    <n v="923.81"/>
    <n v="674.38"/>
  </r>
  <r>
    <n v="459942"/>
    <x v="3"/>
    <x v="0"/>
    <x v="3"/>
    <n v="41"/>
    <x v="873"/>
    <d v="2020-10-23T00:00:00"/>
    <x v="875"/>
    <x v="4"/>
    <n v="1978.16"/>
    <n v="1246.24"/>
  </r>
  <r>
    <n v="884511"/>
    <x v="1"/>
    <x v="1"/>
    <x v="5"/>
    <n v="203"/>
    <x v="874"/>
    <d v="2020-10-24T00:00:00"/>
    <x v="879"/>
    <x v="3"/>
    <n v="561.23"/>
    <n v="291.83999999999997"/>
  </r>
  <r>
    <n v="58039"/>
    <x v="2"/>
    <x v="1"/>
    <x v="2"/>
    <n v="7"/>
    <x v="874"/>
    <d v="2020-10-26T00:00:00"/>
    <x v="879"/>
    <x v="4"/>
    <n v="1027.29"/>
    <n v="945.11"/>
  </r>
  <r>
    <n v="148132"/>
    <x v="1"/>
    <x v="2"/>
    <x v="3"/>
    <n v="344"/>
    <x v="875"/>
    <d v="2020-10-26T00:00:00"/>
    <x v="879"/>
    <x v="5"/>
    <n v="1529.74"/>
    <n v="810.76"/>
  </r>
  <r>
    <n v="723077"/>
    <x v="0"/>
    <x v="3"/>
    <x v="5"/>
    <n v="64"/>
    <x v="875"/>
    <d v="2020-10-23T00:00:00"/>
    <x v="874"/>
    <x v="3"/>
    <n v="933.7"/>
    <n v="578.89"/>
  </r>
  <r>
    <n v="529652"/>
    <x v="0"/>
    <x v="2"/>
    <x v="3"/>
    <n v="248"/>
    <x v="874"/>
    <d v="2020-10-26T00:00:00"/>
    <x v="878"/>
    <x v="1"/>
    <n v="1805.18"/>
    <n v="1534.4"/>
  </r>
  <r>
    <n v="687389"/>
    <x v="0"/>
    <x v="0"/>
    <x v="0"/>
    <n v="355"/>
    <x v="874"/>
    <d v="2020-10-24T00:00:00"/>
    <x v="879"/>
    <x v="4"/>
    <n v="1494.73"/>
    <n v="1150.94"/>
  </r>
  <r>
    <n v="818719"/>
    <x v="0"/>
    <x v="3"/>
    <x v="3"/>
    <n v="143"/>
    <x v="874"/>
    <d v="2020-10-25T00:00:00"/>
    <x v="874"/>
    <x v="3"/>
    <n v="352.39"/>
    <n v="250.2"/>
  </r>
  <r>
    <n v="876429"/>
    <x v="1"/>
    <x v="2"/>
    <x v="0"/>
    <n v="65"/>
    <x v="874"/>
    <d v="2020-10-25T00:00:00"/>
    <x v="877"/>
    <x v="3"/>
    <n v="1331.03"/>
    <n v="971.65"/>
  </r>
  <r>
    <n v="387198"/>
    <x v="1"/>
    <x v="2"/>
    <x v="3"/>
    <n v="309"/>
    <x v="874"/>
    <d v="2020-10-26T00:00:00"/>
    <x v="880"/>
    <x v="4"/>
    <n v="1331.28"/>
    <n v="692.27"/>
  </r>
  <r>
    <n v="446624"/>
    <x v="1"/>
    <x v="3"/>
    <x v="5"/>
    <n v="73"/>
    <x v="874"/>
    <d v="2020-10-25T00:00:00"/>
    <x v="879"/>
    <x v="3"/>
    <n v="192.81"/>
    <n v="173.53"/>
  </r>
  <r>
    <n v="151663"/>
    <x v="0"/>
    <x v="1"/>
    <x v="5"/>
    <n v="280"/>
    <x v="875"/>
    <d v="2020-10-26T00:00:00"/>
    <x v="881"/>
    <x v="2"/>
    <n v="805.33"/>
    <n v="491.25"/>
  </r>
  <r>
    <n v="107354"/>
    <x v="0"/>
    <x v="0"/>
    <x v="3"/>
    <n v="38"/>
    <x v="874"/>
    <d v="2020-10-26T00:00:00"/>
    <x v="877"/>
    <x v="5"/>
    <n v="201.52"/>
    <n v="163.22999999999999"/>
  </r>
  <r>
    <n v="31348"/>
    <x v="0"/>
    <x v="2"/>
    <x v="1"/>
    <n v="58"/>
    <x v="875"/>
    <d v="2020-10-24T00:00:00"/>
    <x v="878"/>
    <x v="2"/>
    <n v="1935.93"/>
    <n v="1335.79"/>
  </r>
  <r>
    <n v="553547"/>
    <x v="0"/>
    <x v="0"/>
    <x v="1"/>
    <n v="72"/>
    <x v="875"/>
    <d v="2020-10-25T00:00:00"/>
    <x v="879"/>
    <x v="5"/>
    <n v="679.78"/>
    <n v="489.44"/>
  </r>
  <r>
    <n v="453957"/>
    <x v="0"/>
    <x v="2"/>
    <x v="0"/>
    <n v="61"/>
    <x v="875"/>
    <d v="2020-10-27T00:00:00"/>
    <x v="881"/>
    <x v="0"/>
    <n v="1607.9"/>
    <n v="884.35"/>
  </r>
  <r>
    <n v="724908"/>
    <x v="0"/>
    <x v="1"/>
    <x v="3"/>
    <n v="347"/>
    <x v="875"/>
    <d v="2020-10-26T00:00:00"/>
    <x v="880"/>
    <x v="4"/>
    <n v="1716.73"/>
    <n v="961.37"/>
  </r>
  <r>
    <n v="678935"/>
    <x v="0"/>
    <x v="1"/>
    <x v="5"/>
    <n v="265"/>
    <x v="875"/>
    <d v="2020-10-26T00:00:00"/>
    <x v="876"/>
    <x v="2"/>
    <n v="1380.04"/>
    <n v="1035.03"/>
  </r>
  <r>
    <n v="101512"/>
    <x v="1"/>
    <x v="1"/>
    <x v="3"/>
    <n v="180"/>
    <x v="875"/>
    <d v="2020-10-26T00:00:00"/>
    <x v="882"/>
    <x v="4"/>
    <n v="1530.21"/>
    <n v="1025.24"/>
  </r>
  <r>
    <n v="550999"/>
    <x v="1"/>
    <x v="2"/>
    <x v="0"/>
    <n v="212"/>
    <x v="875"/>
    <d v="2020-10-24T00:00:00"/>
    <x v="875"/>
    <x v="4"/>
    <n v="292.88"/>
    <n v="158.16"/>
  </r>
  <r>
    <n v="828445"/>
    <x v="1"/>
    <x v="2"/>
    <x v="2"/>
    <n v="32"/>
    <x v="875"/>
    <d v="2020-10-24T00:00:00"/>
    <x v="875"/>
    <x v="3"/>
    <n v="1331.28"/>
    <n v="1198.1500000000001"/>
  </r>
  <r>
    <n v="100564"/>
    <x v="1"/>
    <x v="2"/>
    <x v="1"/>
    <n v="162"/>
    <x v="875"/>
    <d v="2020-10-25T00:00:00"/>
    <x v="877"/>
    <x v="1"/>
    <n v="1754.12"/>
    <n v="1596.25"/>
  </r>
  <r>
    <n v="461170"/>
    <x v="1"/>
    <x v="1"/>
    <x v="0"/>
    <n v="62"/>
    <x v="876"/>
    <d v="2020-10-27T00:00:00"/>
    <x v="878"/>
    <x v="1"/>
    <n v="1822.71"/>
    <n v="1640.44"/>
  </r>
  <r>
    <n v="55574"/>
    <x v="1"/>
    <x v="2"/>
    <x v="1"/>
    <n v="107"/>
    <x v="877"/>
    <d v="2020-10-27T00:00:00"/>
    <x v="880"/>
    <x v="2"/>
    <n v="1158.1600000000001"/>
    <n v="984.44"/>
  </r>
  <r>
    <n v="595583"/>
    <x v="0"/>
    <x v="1"/>
    <x v="5"/>
    <n v="347"/>
    <x v="877"/>
    <d v="2020-10-25T00:00:00"/>
    <x v="874"/>
    <x v="4"/>
    <n v="663.08"/>
    <n v="457.53"/>
  </r>
  <r>
    <n v="696378"/>
    <x v="2"/>
    <x v="3"/>
    <x v="0"/>
    <n v="41"/>
    <x v="876"/>
    <d v="2020-10-27T00:00:00"/>
    <x v="878"/>
    <x v="3"/>
    <n v="541.5"/>
    <n v="384.47"/>
  </r>
  <r>
    <n v="113022"/>
    <x v="3"/>
    <x v="2"/>
    <x v="5"/>
    <n v="237"/>
    <x v="876"/>
    <d v="2020-10-28T00:00:00"/>
    <x v="879"/>
    <x v="4"/>
    <n v="543.48"/>
    <n v="309.77999999999997"/>
  </r>
  <r>
    <n v="708695"/>
    <x v="1"/>
    <x v="2"/>
    <x v="3"/>
    <n v="230"/>
    <x v="876"/>
    <d v="2020-10-25T00:00:00"/>
    <x v="876"/>
    <x v="1"/>
    <n v="1727.83"/>
    <n v="1555.05"/>
  </r>
  <r>
    <n v="878922"/>
    <x v="2"/>
    <x v="1"/>
    <x v="2"/>
    <n v="321"/>
    <x v="877"/>
    <d v="2020-10-25T00:00:00"/>
    <x v="882"/>
    <x v="2"/>
    <n v="1372.19"/>
    <n v="1207.53"/>
  </r>
  <r>
    <n v="337251"/>
    <x v="3"/>
    <x v="3"/>
    <x v="1"/>
    <n v="278"/>
    <x v="876"/>
    <d v="2020-10-26T00:00:00"/>
    <x v="880"/>
    <x v="0"/>
    <n v="1587.21"/>
    <n v="1031.69"/>
  </r>
  <r>
    <n v="375935"/>
    <x v="0"/>
    <x v="2"/>
    <x v="0"/>
    <n v="248"/>
    <x v="877"/>
    <d v="2020-10-25T00:00:00"/>
    <x v="877"/>
    <x v="4"/>
    <n v="565.30999999999995"/>
    <n v="395.72"/>
  </r>
  <r>
    <n v="199440"/>
    <x v="2"/>
    <x v="3"/>
    <x v="1"/>
    <n v="326"/>
    <x v="876"/>
    <d v="2020-10-26T00:00:00"/>
    <x v="878"/>
    <x v="3"/>
    <n v="304.19"/>
    <n v="197.72"/>
  </r>
  <r>
    <n v="927977"/>
    <x v="0"/>
    <x v="1"/>
    <x v="4"/>
    <n v="104"/>
    <x v="876"/>
    <d v="2020-10-27T00:00:00"/>
    <x v="880"/>
    <x v="1"/>
    <n v="1760.92"/>
    <n v="1532"/>
  </r>
  <r>
    <n v="62294"/>
    <x v="0"/>
    <x v="2"/>
    <x v="2"/>
    <n v="71"/>
    <x v="876"/>
    <d v="2020-10-26T00:00:00"/>
    <x v="878"/>
    <x v="2"/>
    <n v="385.78"/>
    <n v="331.77"/>
  </r>
  <r>
    <n v="940348"/>
    <x v="2"/>
    <x v="3"/>
    <x v="4"/>
    <n v="228"/>
    <x v="878"/>
    <d v="2020-10-28T00:00:00"/>
    <x v="883"/>
    <x v="5"/>
    <n v="1716.03"/>
    <n v="1561.59"/>
  </r>
  <r>
    <n v="327216"/>
    <x v="2"/>
    <x v="1"/>
    <x v="0"/>
    <n v="204"/>
    <x v="878"/>
    <d v="2020-10-29T00:00:00"/>
    <x v="881"/>
    <x v="2"/>
    <n v="923.81"/>
    <n v="563.52"/>
  </r>
  <r>
    <n v="399272"/>
    <x v="1"/>
    <x v="2"/>
    <x v="5"/>
    <n v="18"/>
    <x v="878"/>
    <d v="2020-10-28T00:00:00"/>
    <x v="884"/>
    <x v="5"/>
    <n v="1499.01"/>
    <n v="959.37"/>
  </r>
  <r>
    <n v="501577"/>
    <x v="3"/>
    <x v="3"/>
    <x v="0"/>
    <n v="317"/>
    <x v="876"/>
    <d v="2020-10-27T00:00:00"/>
    <x v="877"/>
    <x v="5"/>
    <n v="1896.41"/>
    <n v="1763.66"/>
  </r>
  <r>
    <n v="595347"/>
    <x v="3"/>
    <x v="0"/>
    <x v="5"/>
    <n v="353"/>
    <x v="876"/>
    <d v="2020-10-29T00:00:00"/>
    <x v="881"/>
    <x v="3"/>
    <n v="1536.62"/>
    <n v="799.04"/>
  </r>
  <r>
    <n v="178197"/>
    <x v="1"/>
    <x v="1"/>
    <x v="0"/>
    <n v="270"/>
    <x v="878"/>
    <d v="2020-10-27T00:00:00"/>
    <x v="877"/>
    <x v="2"/>
    <n v="1797.04"/>
    <n v="1383.72"/>
  </r>
  <r>
    <n v="278695"/>
    <x v="2"/>
    <x v="1"/>
    <x v="3"/>
    <n v="52"/>
    <x v="876"/>
    <d v="2020-10-28T00:00:00"/>
    <x v="883"/>
    <x v="2"/>
    <n v="1651.92"/>
    <n v="1536.29"/>
  </r>
  <r>
    <n v="32721"/>
    <x v="0"/>
    <x v="3"/>
    <x v="4"/>
    <n v="335"/>
    <x v="878"/>
    <d v="2020-10-27T00:00:00"/>
    <x v="880"/>
    <x v="2"/>
    <n v="606.16"/>
    <n v="315.2"/>
  </r>
  <r>
    <n v="771853"/>
    <x v="3"/>
    <x v="3"/>
    <x v="1"/>
    <n v="25"/>
    <x v="879"/>
    <d v="2020-10-28T00:00:00"/>
    <x v="884"/>
    <x v="3"/>
    <n v="518.80999999999995"/>
    <n v="430.61"/>
  </r>
  <r>
    <n v="167070"/>
    <x v="1"/>
    <x v="2"/>
    <x v="4"/>
    <n v="325"/>
    <x v="879"/>
    <d v="2020-10-29T00:00:00"/>
    <x v="880"/>
    <x v="4"/>
    <n v="780"/>
    <n v="592.79999999999995"/>
  </r>
  <r>
    <n v="60835"/>
    <x v="1"/>
    <x v="1"/>
    <x v="3"/>
    <n v="193"/>
    <x v="878"/>
    <d v="2020-10-28T00:00:00"/>
    <x v="880"/>
    <x v="3"/>
    <n v="206.18"/>
    <n v="152.57"/>
  </r>
  <r>
    <n v="29212"/>
    <x v="0"/>
    <x v="2"/>
    <x v="2"/>
    <n v="193"/>
    <x v="878"/>
    <d v="2020-10-30T00:00:00"/>
    <x v="883"/>
    <x v="2"/>
    <n v="393.72"/>
    <n v="366.16"/>
  </r>
  <r>
    <n v="569724"/>
    <x v="0"/>
    <x v="1"/>
    <x v="4"/>
    <n v="80"/>
    <x v="878"/>
    <d v="2020-10-29T00:00:00"/>
    <x v="883"/>
    <x v="1"/>
    <n v="1526.51"/>
    <n v="1205.94"/>
  </r>
  <r>
    <n v="727590"/>
    <x v="1"/>
    <x v="1"/>
    <x v="0"/>
    <n v="273"/>
    <x v="878"/>
    <d v="2020-10-28T00:00:00"/>
    <x v="882"/>
    <x v="4"/>
    <n v="685.1"/>
    <n v="472.72"/>
  </r>
  <r>
    <n v="358212"/>
    <x v="0"/>
    <x v="3"/>
    <x v="4"/>
    <n v="105"/>
    <x v="879"/>
    <d v="2020-10-28T00:00:00"/>
    <x v="882"/>
    <x v="2"/>
    <n v="559.48"/>
    <n v="285.33"/>
  </r>
  <r>
    <n v="692672"/>
    <x v="0"/>
    <x v="3"/>
    <x v="4"/>
    <n v="178"/>
    <x v="878"/>
    <d v="2020-10-28T00:00:00"/>
    <x v="877"/>
    <x v="0"/>
    <n v="1273.08"/>
    <n v="789.31"/>
  </r>
  <r>
    <n v="923169"/>
    <x v="1"/>
    <x v="3"/>
    <x v="2"/>
    <n v="312"/>
    <x v="878"/>
    <d v="2020-10-27T00:00:00"/>
    <x v="879"/>
    <x v="1"/>
    <n v="271.97000000000003"/>
    <n v="187.66"/>
  </r>
  <r>
    <n v="461759"/>
    <x v="1"/>
    <x v="0"/>
    <x v="5"/>
    <n v="200"/>
    <x v="878"/>
    <d v="2020-10-30T00:00:00"/>
    <x v="884"/>
    <x v="5"/>
    <n v="805.33"/>
    <n v="668.42"/>
  </r>
  <r>
    <n v="243371"/>
    <x v="0"/>
    <x v="0"/>
    <x v="3"/>
    <n v="14"/>
    <x v="879"/>
    <d v="2020-10-29T00:00:00"/>
    <x v="885"/>
    <x v="5"/>
    <n v="825.7"/>
    <n v="710.1"/>
  </r>
  <r>
    <n v="709617"/>
    <x v="0"/>
    <x v="1"/>
    <x v="4"/>
    <n v="10"/>
    <x v="879"/>
    <d v="2020-10-30T00:00:00"/>
    <x v="879"/>
    <x v="4"/>
    <n v="1159.22"/>
    <n v="730.31"/>
  </r>
  <r>
    <n v="844093"/>
    <x v="1"/>
    <x v="3"/>
    <x v="1"/>
    <n v="35"/>
    <x v="880"/>
    <d v="2020-10-28T00:00:00"/>
    <x v="883"/>
    <x v="3"/>
    <n v="820.7"/>
    <n v="418.56"/>
  </r>
  <r>
    <n v="547175"/>
    <x v="0"/>
    <x v="1"/>
    <x v="1"/>
    <n v="171"/>
    <x v="879"/>
    <d v="2020-10-31T00:00:00"/>
    <x v="886"/>
    <x v="2"/>
    <n v="596.42999999999995"/>
    <n v="357.86"/>
  </r>
  <r>
    <n v="361485"/>
    <x v="1"/>
    <x v="2"/>
    <x v="4"/>
    <n v="203"/>
    <x v="879"/>
    <d v="2020-10-28T00:00:00"/>
    <x v="882"/>
    <x v="5"/>
    <n v="869.63"/>
    <n v="495.69"/>
  </r>
  <r>
    <n v="764481"/>
    <x v="1"/>
    <x v="3"/>
    <x v="4"/>
    <n v="326"/>
    <x v="879"/>
    <d v="2020-10-29T00:00:00"/>
    <x v="885"/>
    <x v="1"/>
    <n v="300.74"/>
    <n v="156.38"/>
  </r>
  <r>
    <n v="924246"/>
    <x v="3"/>
    <x v="3"/>
    <x v="3"/>
    <n v="195"/>
    <x v="880"/>
    <d v="2020-10-28T00:00:00"/>
    <x v="883"/>
    <x v="1"/>
    <n v="1459.8"/>
    <n v="817.49"/>
  </r>
  <r>
    <n v="419880"/>
    <x v="3"/>
    <x v="3"/>
    <x v="1"/>
    <n v="125"/>
    <x v="879"/>
    <d v="2020-10-31T00:00:00"/>
    <x v="886"/>
    <x v="5"/>
    <n v="644.5"/>
    <n v="534.94000000000005"/>
  </r>
  <r>
    <n v="485237"/>
    <x v="0"/>
    <x v="3"/>
    <x v="4"/>
    <n v="240"/>
    <x v="879"/>
    <d v="2020-10-28T00:00:00"/>
    <x v="883"/>
    <x v="3"/>
    <n v="1072.8699999999999"/>
    <n v="718.82"/>
  </r>
  <r>
    <n v="617802"/>
    <x v="1"/>
    <x v="3"/>
    <x v="4"/>
    <n v="245"/>
    <x v="880"/>
    <d v="2020-10-29T00:00:00"/>
    <x v="880"/>
    <x v="3"/>
    <n v="592.61"/>
    <n v="562.98"/>
  </r>
  <r>
    <n v="832145"/>
    <x v="2"/>
    <x v="1"/>
    <x v="2"/>
    <n v="72"/>
    <x v="881"/>
    <d v="2020-10-30T00:00:00"/>
    <x v="884"/>
    <x v="2"/>
    <n v="159.77000000000001"/>
    <n v="123.02"/>
  </r>
  <r>
    <n v="388857"/>
    <x v="3"/>
    <x v="0"/>
    <x v="0"/>
    <n v="219"/>
    <x v="880"/>
    <d v="2020-11-01T00:00:00"/>
    <x v="883"/>
    <x v="3"/>
    <n v="1159.22"/>
    <n v="660.76"/>
  </r>
  <r>
    <n v="180721"/>
    <x v="1"/>
    <x v="1"/>
    <x v="2"/>
    <n v="133"/>
    <x v="881"/>
    <d v="2020-11-01T00:00:00"/>
    <x v="883"/>
    <x v="2"/>
    <n v="385.78"/>
    <n v="246.9"/>
  </r>
  <r>
    <n v="299024"/>
    <x v="3"/>
    <x v="0"/>
    <x v="3"/>
    <n v="135"/>
    <x v="880"/>
    <d v="2020-11-01T00:00:00"/>
    <x v="883"/>
    <x v="3"/>
    <n v="391.81"/>
    <n v="242.92"/>
  </r>
  <r>
    <n v="147099"/>
    <x v="0"/>
    <x v="2"/>
    <x v="0"/>
    <n v="320"/>
    <x v="881"/>
    <d v="2020-11-01T00:00:00"/>
    <x v="886"/>
    <x v="2"/>
    <n v="1358.29"/>
    <n v="1222.46"/>
  </r>
  <r>
    <n v="886365"/>
    <x v="0"/>
    <x v="0"/>
    <x v="5"/>
    <n v="174"/>
    <x v="881"/>
    <d v="2020-10-31T00:00:00"/>
    <x v="885"/>
    <x v="1"/>
    <n v="926.93"/>
    <n v="871.31"/>
  </r>
  <r>
    <n v="594079"/>
    <x v="1"/>
    <x v="3"/>
    <x v="1"/>
    <n v="100"/>
    <x v="881"/>
    <d v="2020-10-30T00:00:00"/>
    <x v="884"/>
    <x v="0"/>
    <n v="717.95"/>
    <n v="466.67"/>
  </r>
  <r>
    <n v="535971"/>
    <x v="1"/>
    <x v="2"/>
    <x v="3"/>
    <n v="96"/>
    <x v="880"/>
    <d v="2020-10-31T00:00:00"/>
    <x v="882"/>
    <x v="1"/>
    <n v="1209.54"/>
    <n v="1016.01"/>
  </r>
  <r>
    <n v="189063"/>
    <x v="2"/>
    <x v="1"/>
    <x v="0"/>
    <n v="212"/>
    <x v="881"/>
    <d v="2020-11-02T00:00:00"/>
    <x v="884"/>
    <x v="3"/>
    <n v="1641.59"/>
    <n v="1247.6099999999999"/>
  </r>
  <r>
    <n v="462333"/>
    <x v="2"/>
    <x v="1"/>
    <x v="5"/>
    <n v="172"/>
    <x v="881"/>
    <d v="2020-10-30T00:00:00"/>
    <x v="879"/>
    <x v="2"/>
    <n v="1684.01"/>
    <n v="1380.89"/>
  </r>
  <r>
    <n v="964425"/>
    <x v="1"/>
    <x v="2"/>
    <x v="1"/>
    <n v="77"/>
    <x v="882"/>
    <d v="2020-10-30T00:00:00"/>
    <x v="879"/>
    <x v="2"/>
    <n v="736.7"/>
    <n v="390.45"/>
  </r>
  <r>
    <n v="404783"/>
    <x v="2"/>
    <x v="1"/>
    <x v="3"/>
    <n v="343"/>
    <x v="882"/>
    <d v="2020-10-30T00:00:00"/>
    <x v="887"/>
    <x v="2"/>
    <n v="1802.47"/>
    <n v="937.28"/>
  </r>
  <r>
    <n v="103491"/>
    <x v="2"/>
    <x v="1"/>
    <x v="3"/>
    <n v="127"/>
    <x v="882"/>
    <d v="2020-10-31T00:00:00"/>
    <x v="887"/>
    <x v="0"/>
    <n v="606.16"/>
    <n v="442.5"/>
  </r>
  <r>
    <n v="868225"/>
    <x v="0"/>
    <x v="0"/>
    <x v="4"/>
    <n v="14"/>
    <x v="882"/>
    <d v="2020-11-02T00:00:00"/>
    <x v="886"/>
    <x v="4"/>
    <n v="1876.44"/>
    <n v="1182.1600000000001"/>
  </r>
  <r>
    <n v="373584"/>
    <x v="1"/>
    <x v="2"/>
    <x v="2"/>
    <n v="41"/>
    <x v="881"/>
    <d v="2020-11-01T00:00:00"/>
    <x v="884"/>
    <x v="2"/>
    <n v="493.59"/>
    <n v="375.13"/>
  </r>
  <r>
    <n v="417879"/>
    <x v="0"/>
    <x v="0"/>
    <x v="5"/>
    <n v="235"/>
    <x v="881"/>
    <d v="2020-10-30T00:00:00"/>
    <x v="881"/>
    <x v="4"/>
    <n v="323.32"/>
    <n v="236.02"/>
  </r>
  <r>
    <n v="703814"/>
    <x v="2"/>
    <x v="3"/>
    <x v="5"/>
    <n v="90"/>
    <x v="882"/>
    <d v="2020-11-02T00:00:00"/>
    <x v="884"/>
    <x v="2"/>
    <n v="272.12"/>
    <n v="193.21"/>
  </r>
  <r>
    <n v="299995"/>
    <x v="0"/>
    <x v="3"/>
    <x v="3"/>
    <n v="204"/>
    <x v="883"/>
    <d v="2020-11-02T00:00:00"/>
    <x v="888"/>
    <x v="3"/>
    <n v="318.94"/>
    <n v="223.26"/>
  </r>
  <r>
    <n v="835538"/>
    <x v="1"/>
    <x v="1"/>
    <x v="2"/>
    <n v="63"/>
    <x v="883"/>
    <d v="2020-10-31T00:00:00"/>
    <x v="884"/>
    <x v="3"/>
    <n v="1170.6199999999999"/>
    <n v="913.08"/>
  </r>
  <r>
    <n v="964319"/>
    <x v="2"/>
    <x v="3"/>
    <x v="0"/>
    <n v="316"/>
    <x v="882"/>
    <d v="2020-11-02T00:00:00"/>
    <x v="884"/>
    <x v="5"/>
    <n v="1592.32"/>
    <n v="1019.08"/>
  </r>
  <r>
    <n v="883358"/>
    <x v="3"/>
    <x v="3"/>
    <x v="4"/>
    <n v="230"/>
    <x v="883"/>
    <d v="2020-11-01T00:00:00"/>
    <x v="884"/>
    <x v="2"/>
    <n v="1445.12"/>
    <n v="881.52"/>
  </r>
  <r>
    <n v="652673"/>
    <x v="2"/>
    <x v="2"/>
    <x v="3"/>
    <n v="189"/>
    <x v="883"/>
    <d v="2020-11-01T00:00:00"/>
    <x v="886"/>
    <x v="1"/>
    <n v="1681.44"/>
    <n v="1345.15"/>
  </r>
  <r>
    <n v="852598"/>
    <x v="0"/>
    <x v="2"/>
    <x v="2"/>
    <n v="83"/>
    <x v="883"/>
    <d v="2020-10-31T00:00:00"/>
    <x v="882"/>
    <x v="4"/>
    <n v="308.58999999999997"/>
    <n v="249.96"/>
  </r>
  <r>
    <n v="531126"/>
    <x v="1"/>
    <x v="2"/>
    <x v="0"/>
    <n v="55"/>
    <x v="882"/>
    <d v="2020-11-02T00:00:00"/>
    <x v="888"/>
    <x v="4"/>
    <n v="1204.48"/>
    <n v="915.4"/>
  </r>
  <r>
    <n v="97269"/>
    <x v="1"/>
    <x v="3"/>
    <x v="1"/>
    <n v="242"/>
    <x v="882"/>
    <d v="2020-11-01T00:00:00"/>
    <x v="885"/>
    <x v="2"/>
    <n v="170.94"/>
    <n v="124.79"/>
  </r>
  <r>
    <n v="162689"/>
    <x v="0"/>
    <x v="0"/>
    <x v="1"/>
    <n v="359"/>
    <x v="884"/>
    <d v="2020-11-04T00:00:00"/>
    <x v="886"/>
    <x v="2"/>
    <n v="829.19"/>
    <n v="514.1"/>
  </r>
  <r>
    <n v="920684"/>
    <x v="1"/>
    <x v="3"/>
    <x v="4"/>
    <n v="147"/>
    <x v="884"/>
    <d v="2020-11-04T00:00:00"/>
    <x v="889"/>
    <x v="4"/>
    <n v="1123.19"/>
    <n v="786.23"/>
  </r>
  <r>
    <n v="939931"/>
    <x v="0"/>
    <x v="1"/>
    <x v="5"/>
    <n v="70"/>
    <x v="884"/>
    <d v="2020-11-01T00:00:00"/>
    <x v="881"/>
    <x v="4"/>
    <n v="665.08"/>
    <n v="598.57000000000005"/>
  </r>
  <r>
    <n v="896173"/>
    <x v="1"/>
    <x v="1"/>
    <x v="5"/>
    <n v="32"/>
    <x v="884"/>
    <d v="2020-11-02T00:00:00"/>
    <x v="890"/>
    <x v="2"/>
    <n v="476.41"/>
    <n v="390.66"/>
  </r>
  <r>
    <n v="322349"/>
    <x v="1"/>
    <x v="2"/>
    <x v="2"/>
    <n v="103"/>
    <x v="884"/>
    <d v="2020-11-03T00:00:00"/>
    <x v="890"/>
    <x v="0"/>
    <n v="994"/>
    <n v="844.9"/>
  </r>
  <r>
    <n v="336929"/>
    <x v="1"/>
    <x v="1"/>
    <x v="5"/>
    <n v="365"/>
    <x v="884"/>
    <d v="2020-11-01T00:00:00"/>
    <x v="888"/>
    <x v="2"/>
    <n v="1996.76"/>
    <n v="1797.08"/>
  </r>
  <r>
    <n v="287482"/>
    <x v="3"/>
    <x v="0"/>
    <x v="3"/>
    <n v="55"/>
    <x v="884"/>
    <d v="2020-11-01T00:00:00"/>
    <x v="884"/>
    <x v="4"/>
    <n v="939.27"/>
    <n v="648.1"/>
  </r>
  <r>
    <n v="976139"/>
    <x v="0"/>
    <x v="2"/>
    <x v="3"/>
    <n v="88"/>
    <x v="884"/>
    <d v="2020-11-04T00:00:00"/>
    <x v="888"/>
    <x v="1"/>
    <n v="1438.22"/>
    <n v="1193.72"/>
  </r>
  <r>
    <n v="846718"/>
    <x v="1"/>
    <x v="2"/>
    <x v="1"/>
    <n v="363"/>
    <x v="883"/>
    <d v="2020-11-01T00:00:00"/>
    <x v="887"/>
    <x v="0"/>
    <n v="457.38"/>
    <n v="425.36"/>
  </r>
  <r>
    <n v="208458"/>
    <x v="1"/>
    <x v="3"/>
    <x v="1"/>
    <n v="230"/>
    <x v="883"/>
    <d v="2020-11-01T00:00:00"/>
    <x v="887"/>
    <x v="4"/>
    <n v="230.62"/>
    <n v="198.33"/>
  </r>
  <r>
    <n v="141718"/>
    <x v="0"/>
    <x v="3"/>
    <x v="4"/>
    <n v="85"/>
    <x v="884"/>
    <d v="2020-11-03T00:00:00"/>
    <x v="889"/>
    <x v="3"/>
    <n v="1140.45"/>
    <n v="889.55"/>
  </r>
  <r>
    <n v="992975"/>
    <x v="0"/>
    <x v="1"/>
    <x v="3"/>
    <n v="112"/>
    <x v="884"/>
    <d v="2020-11-03T00:00:00"/>
    <x v="890"/>
    <x v="3"/>
    <n v="1953.64"/>
    <n v="1289.4000000000001"/>
  </r>
  <r>
    <n v="80149"/>
    <x v="3"/>
    <x v="3"/>
    <x v="3"/>
    <n v="36"/>
    <x v="884"/>
    <d v="2020-11-03T00:00:00"/>
    <x v="886"/>
    <x v="1"/>
    <n v="378.7"/>
    <n v="348.4"/>
  </r>
  <r>
    <n v="367820"/>
    <x v="0"/>
    <x v="2"/>
    <x v="5"/>
    <n v="229"/>
    <x v="884"/>
    <d v="2020-11-01T00:00:00"/>
    <x v="888"/>
    <x v="2"/>
    <n v="626.49"/>
    <n v="595.16999999999996"/>
  </r>
  <r>
    <n v="699809"/>
    <x v="0"/>
    <x v="0"/>
    <x v="4"/>
    <n v="192"/>
    <x v="885"/>
    <d v="2020-11-04T00:00:00"/>
    <x v="887"/>
    <x v="5"/>
    <n v="1331.28"/>
    <n v="1051.71"/>
  </r>
  <r>
    <n v="307187"/>
    <x v="0"/>
    <x v="3"/>
    <x v="2"/>
    <n v="311"/>
    <x v="884"/>
    <d v="2020-11-05T00:00:00"/>
    <x v="891"/>
    <x v="1"/>
    <n v="1612.24"/>
    <n v="1322.04"/>
  </r>
  <r>
    <n v="987715"/>
    <x v="1"/>
    <x v="1"/>
    <x v="5"/>
    <n v="179"/>
    <x v="885"/>
    <d v="2020-11-03T00:00:00"/>
    <x v="885"/>
    <x v="0"/>
    <n v="682.87"/>
    <n v="423.38"/>
  </r>
  <r>
    <n v="412144"/>
    <x v="0"/>
    <x v="3"/>
    <x v="4"/>
    <n v="242"/>
    <x v="885"/>
    <d v="2020-11-05T00:00:00"/>
    <x v="886"/>
    <x v="5"/>
    <n v="1152.3399999999999"/>
    <n v="933.4"/>
  </r>
  <r>
    <n v="949656"/>
    <x v="3"/>
    <x v="2"/>
    <x v="3"/>
    <n v="21"/>
    <x v="885"/>
    <d v="2020-11-04T00:00:00"/>
    <x v="890"/>
    <x v="4"/>
    <n v="1833.02"/>
    <n v="1466.42"/>
  </r>
  <r>
    <n v="545555"/>
    <x v="1"/>
    <x v="1"/>
    <x v="1"/>
    <n v="207"/>
    <x v="884"/>
    <d v="2020-11-02T00:00:00"/>
    <x v="887"/>
    <x v="2"/>
    <n v="1211.8399999999999"/>
    <n v="1139.1300000000001"/>
  </r>
  <r>
    <n v="7097"/>
    <x v="2"/>
    <x v="1"/>
    <x v="3"/>
    <n v="229"/>
    <x v="885"/>
    <d v="2020-11-03T00:00:00"/>
    <x v="887"/>
    <x v="3"/>
    <n v="952.92"/>
    <n v="886.22"/>
  </r>
  <r>
    <n v="270098"/>
    <x v="0"/>
    <x v="1"/>
    <x v="5"/>
    <n v="238"/>
    <x v="884"/>
    <d v="2020-11-04T00:00:00"/>
    <x v="886"/>
    <x v="0"/>
    <n v="225.86"/>
    <n v="205.53"/>
  </r>
  <r>
    <n v="887338"/>
    <x v="0"/>
    <x v="0"/>
    <x v="0"/>
    <n v="58"/>
    <x v="884"/>
    <d v="2020-11-02T00:00:00"/>
    <x v="884"/>
    <x v="3"/>
    <n v="218.91"/>
    <n v="151.05000000000001"/>
  </r>
  <r>
    <n v="630930"/>
    <x v="0"/>
    <x v="2"/>
    <x v="5"/>
    <n v="113"/>
    <x v="885"/>
    <d v="2020-11-05T00:00:00"/>
    <x v="889"/>
    <x v="1"/>
    <n v="1924.38"/>
    <n v="1404.8"/>
  </r>
  <r>
    <n v="948752"/>
    <x v="0"/>
    <x v="1"/>
    <x v="4"/>
    <n v="187"/>
    <x v="885"/>
    <d v="2020-11-05T00:00:00"/>
    <x v="890"/>
    <x v="0"/>
    <n v="1259.42"/>
    <n v="642.29999999999995"/>
  </r>
  <r>
    <n v="550245"/>
    <x v="1"/>
    <x v="1"/>
    <x v="3"/>
    <n v="325"/>
    <x v="884"/>
    <d v="2020-11-02T00:00:00"/>
    <x v="888"/>
    <x v="4"/>
    <n v="800.09"/>
    <n v="456.05"/>
  </r>
  <r>
    <n v="543847"/>
    <x v="0"/>
    <x v="0"/>
    <x v="1"/>
    <n v="1"/>
    <x v="885"/>
    <d v="2020-11-03T00:00:00"/>
    <x v="888"/>
    <x v="4"/>
    <n v="454.17"/>
    <n v="376.96"/>
  </r>
  <r>
    <n v="290156"/>
    <x v="0"/>
    <x v="1"/>
    <x v="1"/>
    <n v="128"/>
    <x v="885"/>
    <d v="2020-11-05T00:00:00"/>
    <x v="886"/>
    <x v="5"/>
    <n v="185.56"/>
    <n v="137.31"/>
  </r>
  <r>
    <n v="182020"/>
    <x v="1"/>
    <x v="0"/>
    <x v="2"/>
    <n v="330"/>
    <x v="885"/>
    <d v="2020-11-06T00:00:00"/>
    <x v="886"/>
    <x v="3"/>
    <n v="1331.9"/>
    <n v="932.33"/>
  </r>
  <r>
    <n v="612563"/>
    <x v="0"/>
    <x v="1"/>
    <x v="0"/>
    <n v="159"/>
    <x v="885"/>
    <d v="2020-11-03T00:00:00"/>
    <x v="889"/>
    <x v="2"/>
    <n v="1207.1400000000001"/>
    <n v="651.86"/>
  </r>
  <r>
    <n v="576383"/>
    <x v="2"/>
    <x v="1"/>
    <x v="4"/>
    <n v="171"/>
    <x v="886"/>
    <d v="2020-11-04T00:00:00"/>
    <x v="890"/>
    <x v="3"/>
    <n v="565.66999999999996"/>
    <n v="503.45"/>
  </r>
  <r>
    <n v="333064"/>
    <x v="0"/>
    <x v="3"/>
    <x v="0"/>
    <n v="328"/>
    <x v="886"/>
    <d v="2020-11-05T00:00:00"/>
    <x v="890"/>
    <x v="2"/>
    <n v="220.1"/>
    <n v="136.46"/>
  </r>
  <r>
    <n v="257796"/>
    <x v="2"/>
    <x v="1"/>
    <x v="3"/>
    <n v="269"/>
    <x v="885"/>
    <d v="2020-11-03T00:00:00"/>
    <x v="887"/>
    <x v="4"/>
    <n v="308.58999999999997"/>
    <n v="259.22000000000003"/>
  </r>
  <r>
    <n v="641000"/>
    <x v="0"/>
    <x v="3"/>
    <x v="4"/>
    <n v="283"/>
    <x v="885"/>
    <d v="2020-11-04T00:00:00"/>
    <x v="888"/>
    <x v="1"/>
    <n v="1205.04"/>
    <n v="650.72"/>
  </r>
  <r>
    <n v="463793"/>
    <x v="0"/>
    <x v="2"/>
    <x v="4"/>
    <n v="65"/>
    <x v="885"/>
    <d v="2020-11-03T00:00:00"/>
    <x v="890"/>
    <x v="0"/>
    <n v="1202.57"/>
    <n v="1010.16"/>
  </r>
  <r>
    <n v="338146"/>
    <x v="3"/>
    <x v="2"/>
    <x v="0"/>
    <n v="311"/>
    <x v="886"/>
    <d v="2020-11-03T00:00:00"/>
    <x v="885"/>
    <x v="3"/>
    <n v="1911.75"/>
    <n v="1108.82"/>
  </r>
  <r>
    <n v="475950"/>
    <x v="2"/>
    <x v="0"/>
    <x v="4"/>
    <n v="316"/>
    <x v="886"/>
    <d v="2020-11-06T00:00:00"/>
    <x v="888"/>
    <x v="1"/>
    <n v="755.6"/>
    <n v="574.26"/>
  </r>
  <r>
    <n v="265979"/>
    <x v="1"/>
    <x v="2"/>
    <x v="4"/>
    <n v="247"/>
    <x v="886"/>
    <d v="2020-11-04T00:00:00"/>
    <x v="890"/>
    <x v="5"/>
    <n v="1365.01"/>
    <n v="1119.31"/>
  </r>
  <r>
    <n v="771719"/>
    <x v="1"/>
    <x v="2"/>
    <x v="5"/>
    <n v="318"/>
    <x v="885"/>
    <d v="2020-11-05T00:00:00"/>
    <x v="892"/>
    <x v="0"/>
    <n v="933.7"/>
    <n v="784.31"/>
  </r>
  <r>
    <n v="860044"/>
    <x v="1"/>
    <x v="3"/>
    <x v="5"/>
    <n v="305"/>
    <x v="885"/>
    <d v="2020-11-04T00:00:00"/>
    <x v="890"/>
    <x v="3"/>
    <n v="547.49"/>
    <n v="344.92"/>
  </r>
  <r>
    <n v="300606"/>
    <x v="1"/>
    <x v="2"/>
    <x v="3"/>
    <n v="359"/>
    <x v="886"/>
    <d v="2020-11-05T00:00:00"/>
    <x v="892"/>
    <x v="4"/>
    <n v="1016.91"/>
    <n v="630.48"/>
  </r>
  <r>
    <n v="212783"/>
    <x v="1"/>
    <x v="0"/>
    <x v="1"/>
    <n v="132"/>
    <x v="887"/>
    <d v="2020-11-06T00:00:00"/>
    <x v="889"/>
    <x v="2"/>
    <n v="285.2"/>
    <n v="259.52999999999997"/>
  </r>
  <r>
    <n v="823646"/>
    <x v="1"/>
    <x v="3"/>
    <x v="3"/>
    <n v="346"/>
    <x v="886"/>
    <d v="2020-11-06T00:00:00"/>
    <x v="890"/>
    <x v="1"/>
    <n v="381.39"/>
    <n v="213.58"/>
  </r>
  <r>
    <n v="208566"/>
    <x v="0"/>
    <x v="0"/>
    <x v="2"/>
    <n v="165"/>
    <x v="887"/>
    <d v="2020-11-07T00:00:00"/>
    <x v="893"/>
    <x v="0"/>
    <n v="597.86"/>
    <n v="352.74"/>
  </r>
  <r>
    <n v="224465"/>
    <x v="2"/>
    <x v="1"/>
    <x v="2"/>
    <n v="308"/>
    <x v="886"/>
    <d v="2020-11-07T00:00:00"/>
    <x v="889"/>
    <x v="0"/>
    <n v="1868.02"/>
    <n v="1158.17"/>
  </r>
  <r>
    <n v="191702"/>
    <x v="0"/>
    <x v="2"/>
    <x v="2"/>
    <n v="324"/>
    <x v="886"/>
    <d v="2020-11-05T00:00:00"/>
    <x v="889"/>
    <x v="1"/>
    <n v="1204.48"/>
    <n v="1132.21"/>
  </r>
  <r>
    <n v="811712"/>
    <x v="0"/>
    <x v="1"/>
    <x v="0"/>
    <n v="113"/>
    <x v="887"/>
    <d v="2020-11-05T00:00:00"/>
    <x v="887"/>
    <x v="4"/>
    <n v="1830.77"/>
    <n v="1281.54"/>
  </r>
  <r>
    <n v="881948"/>
    <x v="3"/>
    <x v="3"/>
    <x v="5"/>
    <n v="294"/>
    <x v="888"/>
    <d v="2020-11-07T00:00:00"/>
    <x v="889"/>
    <x v="0"/>
    <n v="1790.29"/>
    <n v="966.76"/>
  </r>
  <r>
    <n v="266922"/>
    <x v="1"/>
    <x v="2"/>
    <x v="1"/>
    <n v="258"/>
    <x v="887"/>
    <d v="2020-11-07T00:00:00"/>
    <x v="893"/>
    <x v="1"/>
    <n v="651.74"/>
    <n v="332.39"/>
  </r>
  <r>
    <n v="919382"/>
    <x v="1"/>
    <x v="1"/>
    <x v="5"/>
    <n v="283"/>
    <x v="887"/>
    <d v="2020-11-06T00:00:00"/>
    <x v="891"/>
    <x v="1"/>
    <n v="1331.9"/>
    <n v="1105.48"/>
  </r>
  <r>
    <n v="630813"/>
    <x v="3"/>
    <x v="0"/>
    <x v="3"/>
    <n v="162"/>
    <x v="888"/>
    <d v="2020-11-08T00:00:00"/>
    <x v="893"/>
    <x v="2"/>
    <n v="370.61"/>
    <n v="285.37"/>
  </r>
  <r>
    <n v="767313"/>
    <x v="3"/>
    <x v="0"/>
    <x v="0"/>
    <n v="92"/>
    <x v="887"/>
    <d v="2020-11-07T00:00:00"/>
    <x v="891"/>
    <x v="2"/>
    <n v="381.39"/>
    <n v="225.02"/>
  </r>
  <r>
    <n v="646665"/>
    <x v="3"/>
    <x v="2"/>
    <x v="4"/>
    <n v="18"/>
    <x v="887"/>
    <d v="2020-11-05T00:00:00"/>
    <x v="886"/>
    <x v="2"/>
    <n v="1134.53"/>
    <n v="669.37"/>
  </r>
  <r>
    <n v="962980"/>
    <x v="1"/>
    <x v="2"/>
    <x v="2"/>
    <n v="336"/>
    <x v="888"/>
    <d v="2020-11-07T00:00:00"/>
    <x v="892"/>
    <x v="3"/>
    <n v="1715.62"/>
    <n v="1029.3699999999999"/>
  </r>
  <r>
    <n v="991641"/>
    <x v="1"/>
    <x v="1"/>
    <x v="3"/>
    <n v="271"/>
    <x v="888"/>
    <d v="2020-11-08T00:00:00"/>
    <x v="894"/>
    <x v="3"/>
    <n v="1924.39"/>
    <n v="1443.29"/>
  </r>
  <r>
    <n v="871745"/>
    <x v="0"/>
    <x v="1"/>
    <x v="4"/>
    <n v="161"/>
    <x v="888"/>
    <d v="2020-11-06T00:00:00"/>
    <x v="886"/>
    <x v="3"/>
    <n v="851.71"/>
    <n v="493.99"/>
  </r>
  <r>
    <n v="532488"/>
    <x v="3"/>
    <x v="3"/>
    <x v="4"/>
    <n v="187"/>
    <x v="889"/>
    <d v="2020-11-07T00:00:00"/>
    <x v="892"/>
    <x v="3"/>
    <n v="389.71"/>
    <n v="342.94"/>
  </r>
  <r>
    <n v="135610"/>
    <x v="0"/>
    <x v="0"/>
    <x v="5"/>
    <n v="260"/>
    <x v="889"/>
    <d v="2020-11-09T00:00:00"/>
    <x v="895"/>
    <x v="3"/>
    <n v="1587.21"/>
    <n v="1253.9000000000001"/>
  </r>
  <r>
    <n v="341347"/>
    <x v="0"/>
    <x v="1"/>
    <x v="5"/>
    <n v="26"/>
    <x v="889"/>
    <d v="2020-11-09T00:00:00"/>
    <x v="891"/>
    <x v="1"/>
    <n v="839.41"/>
    <n v="612.77"/>
  </r>
  <r>
    <n v="825610"/>
    <x v="0"/>
    <x v="0"/>
    <x v="3"/>
    <n v="202"/>
    <x v="888"/>
    <d v="2020-11-07T00:00:00"/>
    <x v="893"/>
    <x v="5"/>
    <n v="1473.14"/>
    <n v="854.42"/>
  </r>
  <r>
    <n v="204022"/>
    <x v="2"/>
    <x v="1"/>
    <x v="5"/>
    <n v="35"/>
    <x v="889"/>
    <d v="2020-11-06T00:00:00"/>
    <x v="886"/>
    <x v="0"/>
    <n v="608.6"/>
    <n v="377.33"/>
  </r>
  <r>
    <n v="258050"/>
    <x v="3"/>
    <x v="0"/>
    <x v="3"/>
    <n v="162"/>
    <x v="889"/>
    <d v="2020-11-09T00:00:00"/>
    <x v="894"/>
    <x v="3"/>
    <n v="393.72"/>
    <n v="366.16"/>
  </r>
  <r>
    <n v="500516"/>
    <x v="0"/>
    <x v="1"/>
    <x v="5"/>
    <n v="231"/>
    <x v="889"/>
    <d v="2020-11-09T00:00:00"/>
    <x v="891"/>
    <x v="5"/>
    <n v="1123.19"/>
    <n v="606.52"/>
  </r>
  <r>
    <n v="413139"/>
    <x v="2"/>
    <x v="1"/>
    <x v="4"/>
    <n v="304"/>
    <x v="889"/>
    <d v="2020-11-09T00:00:00"/>
    <x v="896"/>
    <x v="3"/>
    <n v="1698.44"/>
    <n v="1358.75"/>
  </r>
  <r>
    <n v="817223"/>
    <x v="0"/>
    <x v="1"/>
    <x v="4"/>
    <n v="234"/>
    <x v="889"/>
    <d v="2020-11-10T00:00:00"/>
    <x v="891"/>
    <x v="0"/>
    <n v="550.27"/>
    <n v="473.23"/>
  </r>
  <r>
    <n v="191898"/>
    <x v="2"/>
    <x v="0"/>
    <x v="0"/>
    <n v="347"/>
    <x v="890"/>
    <d v="2020-11-07T00:00:00"/>
    <x v="892"/>
    <x v="0"/>
    <n v="1797.04"/>
    <n v="1383.72"/>
  </r>
  <r>
    <n v="75867"/>
    <x v="0"/>
    <x v="2"/>
    <x v="4"/>
    <n v="366"/>
    <x v="890"/>
    <d v="2020-11-09T00:00:00"/>
    <x v="896"/>
    <x v="1"/>
    <n v="1496.61"/>
    <n v="1002.73"/>
  </r>
  <r>
    <n v="964456"/>
    <x v="0"/>
    <x v="1"/>
    <x v="1"/>
    <n v="126"/>
    <x v="890"/>
    <d v="2020-11-07T00:00:00"/>
    <x v="893"/>
    <x v="2"/>
    <n v="922.9"/>
    <n v="526.04999999999995"/>
  </r>
  <r>
    <n v="711353"/>
    <x v="0"/>
    <x v="1"/>
    <x v="5"/>
    <n v="177"/>
    <x v="889"/>
    <d v="2020-11-08T00:00:00"/>
    <x v="894"/>
    <x v="1"/>
    <n v="730.52"/>
    <n v="635.54999999999995"/>
  </r>
  <r>
    <n v="739688"/>
    <x v="0"/>
    <x v="0"/>
    <x v="0"/>
    <n v="173"/>
    <x v="889"/>
    <d v="2020-11-10T00:00:00"/>
    <x v="895"/>
    <x v="1"/>
    <n v="363.21"/>
    <n v="315.99"/>
  </r>
  <r>
    <n v="544679"/>
    <x v="0"/>
    <x v="1"/>
    <x v="1"/>
    <n v="174"/>
    <x v="890"/>
    <d v="2020-11-08T00:00:00"/>
    <x v="895"/>
    <x v="0"/>
    <n v="579.85"/>
    <n v="533.46"/>
  </r>
  <r>
    <n v="467164"/>
    <x v="0"/>
    <x v="0"/>
    <x v="2"/>
    <n v="3"/>
    <x v="890"/>
    <d v="2020-11-08T00:00:00"/>
    <x v="893"/>
    <x v="5"/>
    <n v="1874.46"/>
    <n v="1162.17"/>
  </r>
  <r>
    <n v="464931"/>
    <x v="3"/>
    <x v="0"/>
    <x v="4"/>
    <n v="171"/>
    <x v="891"/>
    <d v="2020-11-08T00:00:00"/>
    <x v="893"/>
    <x v="4"/>
    <n v="1800.23"/>
    <n v="1062.1400000000001"/>
  </r>
  <r>
    <n v="275979"/>
    <x v="0"/>
    <x v="2"/>
    <x v="1"/>
    <n v="309"/>
    <x v="890"/>
    <d v="2020-11-11T00:00:00"/>
    <x v="896"/>
    <x v="1"/>
    <n v="959.54"/>
    <n v="604.51"/>
  </r>
  <r>
    <n v="206217"/>
    <x v="0"/>
    <x v="0"/>
    <x v="0"/>
    <n v="241"/>
    <x v="891"/>
    <d v="2020-11-08T00:00:00"/>
    <x v="892"/>
    <x v="5"/>
    <n v="1935.93"/>
    <n v="1180.92"/>
  </r>
  <r>
    <n v="775541"/>
    <x v="3"/>
    <x v="3"/>
    <x v="3"/>
    <n v="308"/>
    <x v="891"/>
    <d v="2020-11-09T00:00:00"/>
    <x v="892"/>
    <x v="4"/>
    <n v="1759.82"/>
    <n v="1478.25"/>
  </r>
  <r>
    <n v="994215"/>
    <x v="0"/>
    <x v="2"/>
    <x v="3"/>
    <n v="36"/>
    <x v="891"/>
    <d v="2020-11-09T00:00:00"/>
    <x v="896"/>
    <x v="2"/>
    <n v="1309.1199999999999"/>
    <n v="877.11"/>
  </r>
  <r>
    <n v="881771"/>
    <x v="2"/>
    <x v="0"/>
    <x v="0"/>
    <n v="306"/>
    <x v="892"/>
    <d v="2020-11-10T00:00:00"/>
    <x v="892"/>
    <x v="5"/>
    <n v="1202.3699999999999"/>
    <n v="949.87"/>
  </r>
  <r>
    <n v="273629"/>
    <x v="2"/>
    <x v="1"/>
    <x v="4"/>
    <n v="99"/>
    <x v="891"/>
    <d v="2020-11-11T00:00:00"/>
    <x v="895"/>
    <x v="3"/>
    <n v="923.98"/>
    <n v="711.46"/>
  </r>
  <r>
    <n v="71758"/>
    <x v="1"/>
    <x v="2"/>
    <x v="1"/>
    <n v="174"/>
    <x v="891"/>
    <d v="2020-11-11T00:00:00"/>
    <x v="892"/>
    <x v="5"/>
    <n v="1558.84"/>
    <n v="1356.19"/>
  </r>
  <r>
    <n v="130285"/>
    <x v="0"/>
    <x v="0"/>
    <x v="2"/>
    <n v="8"/>
    <x v="891"/>
    <d v="2020-11-09T00:00:00"/>
    <x v="894"/>
    <x v="2"/>
    <n v="417.95"/>
    <n v="280.02999999999997"/>
  </r>
  <r>
    <n v="99914"/>
    <x v="1"/>
    <x v="3"/>
    <x v="0"/>
    <n v="304"/>
    <x v="892"/>
    <d v="2020-11-09T00:00:00"/>
    <x v="891"/>
    <x v="5"/>
    <n v="1204.48"/>
    <n v="939.49"/>
  </r>
  <r>
    <n v="345307"/>
    <x v="3"/>
    <x v="2"/>
    <x v="3"/>
    <n v="88"/>
    <x v="892"/>
    <d v="2020-11-12T00:00:00"/>
    <x v="894"/>
    <x v="2"/>
    <n v="1588.66"/>
    <n v="810.22"/>
  </r>
  <r>
    <n v="280347"/>
    <x v="1"/>
    <x v="2"/>
    <x v="0"/>
    <n v="345"/>
    <x v="892"/>
    <d v="2020-11-13T00:00:00"/>
    <x v="897"/>
    <x v="2"/>
    <n v="1588.3"/>
    <n v="1270.6400000000001"/>
  </r>
  <r>
    <n v="996614"/>
    <x v="0"/>
    <x v="0"/>
    <x v="3"/>
    <n v="264"/>
    <x v="893"/>
    <d v="2020-11-12T00:00:00"/>
    <x v="897"/>
    <x v="2"/>
    <n v="541.5"/>
    <n v="492.77"/>
  </r>
  <r>
    <n v="281868"/>
    <x v="2"/>
    <x v="1"/>
    <x v="3"/>
    <n v="254"/>
    <x v="893"/>
    <d v="2020-11-11T00:00:00"/>
    <x v="893"/>
    <x v="4"/>
    <n v="1014.98"/>
    <n v="852.58"/>
  </r>
  <r>
    <n v="595451"/>
    <x v="2"/>
    <x v="1"/>
    <x v="0"/>
    <n v="12"/>
    <x v="892"/>
    <d v="2020-11-13T00:00:00"/>
    <x v="894"/>
    <x v="1"/>
    <n v="1790.24"/>
    <n v="895.12"/>
  </r>
  <r>
    <n v="636194"/>
    <x v="1"/>
    <x v="2"/>
    <x v="1"/>
    <n v="245"/>
    <x v="893"/>
    <d v="2020-11-13T00:00:00"/>
    <x v="894"/>
    <x v="3"/>
    <n v="347.89"/>
    <n v="250.48"/>
  </r>
  <r>
    <n v="857789"/>
    <x v="0"/>
    <x v="2"/>
    <x v="0"/>
    <n v="170"/>
    <x v="893"/>
    <d v="2020-11-13T00:00:00"/>
    <x v="897"/>
    <x v="5"/>
    <n v="1931.62"/>
    <n v="1371.45"/>
  </r>
  <r>
    <n v="266397"/>
    <x v="1"/>
    <x v="1"/>
    <x v="4"/>
    <n v="337"/>
    <x v="893"/>
    <d v="2020-11-13T00:00:00"/>
    <x v="898"/>
    <x v="5"/>
    <n v="544.79"/>
    <n v="337.77"/>
  </r>
  <r>
    <n v="905511"/>
    <x v="1"/>
    <x v="3"/>
    <x v="4"/>
    <n v="80"/>
    <x v="894"/>
    <d v="2020-11-13T00:00:00"/>
    <x v="899"/>
    <x v="4"/>
    <n v="1039.94"/>
    <n v="540.77"/>
  </r>
  <r>
    <n v="267053"/>
    <x v="0"/>
    <x v="1"/>
    <x v="1"/>
    <n v="278"/>
    <x v="894"/>
    <d v="2020-11-12T00:00:00"/>
    <x v="895"/>
    <x v="1"/>
    <n v="856.09"/>
    <n v="710.55"/>
  </r>
  <r>
    <n v="383693"/>
    <x v="1"/>
    <x v="2"/>
    <x v="0"/>
    <n v="190"/>
    <x v="893"/>
    <d v="2020-11-12T00:00:00"/>
    <x v="897"/>
    <x v="1"/>
    <n v="863.69"/>
    <n v="492.3"/>
  </r>
  <r>
    <n v="735118"/>
    <x v="0"/>
    <x v="1"/>
    <x v="2"/>
    <n v="11"/>
    <x v="893"/>
    <d v="2020-11-12T00:00:00"/>
    <x v="897"/>
    <x v="3"/>
    <n v="1880.86"/>
    <n v="1222.56"/>
  </r>
  <r>
    <n v="705288"/>
    <x v="1"/>
    <x v="1"/>
    <x v="2"/>
    <n v="111"/>
    <x v="893"/>
    <d v="2020-11-11T00:00:00"/>
    <x v="899"/>
    <x v="5"/>
    <n v="1339.32"/>
    <n v="897.34"/>
  </r>
  <r>
    <n v="324959"/>
    <x v="0"/>
    <x v="0"/>
    <x v="1"/>
    <n v="181"/>
    <x v="894"/>
    <d v="2020-11-12T00:00:00"/>
    <x v="897"/>
    <x v="0"/>
    <n v="1822.71"/>
    <n v="1476.4"/>
  </r>
  <r>
    <n v="492781"/>
    <x v="2"/>
    <x v="1"/>
    <x v="1"/>
    <n v="218"/>
    <x v="894"/>
    <d v="2020-11-13T00:00:00"/>
    <x v="898"/>
    <x v="5"/>
    <n v="1236.6199999999999"/>
    <n v="976.93"/>
  </r>
  <r>
    <n v="796972"/>
    <x v="1"/>
    <x v="3"/>
    <x v="3"/>
    <n v="75"/>
    <x v="894"/>
    <d v="2020-11-13T00:00:00"/>
    <x v="894"/>
    <x v="4"/>
    <n v="1699.04"/>
    <n v="1257.29"/>
  </r>
  <r>
    <n v="729295"/>
    <x v="0"/>
    <x v="0"/>
    <x v="0"/>
    <n v="299"/>
    <x v="893"/>
    <d v="2020-11-12T00:00:00"/>
    <x v="896"/>
    <x v="4"/>
    <n v="684.95"/>
    <n v="582.21"/>
  </r>
  <r>
    <n v="731413"/>
    <x v="3"/>
    <x v="2"/>
    <x v="1"/>
    <n v="39"/>
    <x v="895"/>
    <d v="2020-11-15T00:00:00"/>
    <x v="900"/>
    <x v="3"/>
    <n v="287.82"/>
    <n v="256.16000000000003"/>
  </r>
  <r>
    <n v="340859"/>
    <x v="2"/>
    <x v="1"/>
    <x v="1"/>
    <n v="204"/>
    <x v="895"/>
    <d v="2020-11-12T00:00:00"/>
    <x v="898"/>
    <x v="4"/>
    <n v="1180.55"/>
    <n v="696.52"/>
  </r>
  <r>
    <n v="223595"/>
    <x v="0"/>
    <x v="2"/>
    <x v="1"/>
    <n v="63"/>
    <x v="895"/>
    <d v="2020-11-14T00:00:00"/>
    <x v="896"/>
    <x v="3"/>
    <n v="1952.02"/>
    <n v="1327.37"/>
  </r>
  <r>
    <n v="141906"/>
    <x v="3"/>
    <x v="0"/>
    <x v="0"/>
    <n v="229"/>
    <x v="895"/>
    <d v="2020-11-15T00:00:00"/>
    <x v="900"/>
    <x v="3"/>
    <n v="1514.24"/>
    <n v="1256.82"/>
  </r>
  <r>
    <n v="635988"/>
    <x v="0"/>
    <x v="0"/>
    <x v="2"/>
    <n v="293"/>
    <x v="894"/>
    <d v="2020-11-13T00:00:00"/>
    <x v="895"/>
    <x v="0"/>
    <n v="782.29"/>
    <n v="578.89"/>
  </r>
  <r>
    <n v="295179"/>
    <x v="0"/>
    <x v="0"/>
    <x v="5"/>
    <n v="133"/>
    <x v="894"/>
    <d v="2020-11-12T00:00:00"/>
    <x v="895"/>
    <x v="3"/>
    <n v="1358.64"/>
    <n v="1059.74"/>
  </r>
  <r>
    <n v="486432"/>
    <x v="1"/>
    <x v="2"/>
    <x v="0"/>
    <n v="130"/>
    <x v="894"/>
    <d v="2020-11-14T00:00:00"/>
    <x v="900"/>
    <x v="3"/>
    <n v="213.34"/>
    <n v="177.07"/>
  </r>
  <r>
    <n v="921969"/>
    <x v="2"/>
    <x v="1"/>
    <x v="0"/>
    <n v="193"/>
    <x v="894"/>
    <d v="2020-11-13T00:00:00"/>
    <x v="896"/>
    <x v="5"/>
    <n v="1494.73"/>
    <n v="822.1"/>
  </r>
  <r>
    <n v="134681"/>
    <x v="1"/>
    <x v="3"/>
    <x v="3"/>
    <n v="367"/>
    <x v="896"/>
    <d v="2020-11-14T00:00:00"/>
    <x v="895"/>
    <x v="5"/>
    <n v="1242.21"/>
    <n v="720.48"/>
  </r>
  <r>
    <n v="607460"/>
    <x v="1"/>
    <x v="2"/>
    <x v="4"/>
    <n v="104"/>
    <x v="896"/>
    <d v="2020-11-14T00:00:00"/>
    <x v="900"/>
    <x v="4"/>
    <n v="949.16"/>
    <n v="616.95000000000005"/>
  </r>
  <r>
    <n v="204790"/>
    <x v="0"/>
    <x v="1"/>
    <x v="3"/>
    <n v="94"/>
    <x v="896"/>
    <d v="2020-11-16T00:00:00"/>
    <x v="898"/>
    <x v="0"/>
    <n v="679.78"/>
    <n v="469.05"/>
  </r>
  <r>
    <n v="956578"/>
    <x v="1"/>
    <x v="3"/>
    <x v="5"/>
    <n v="24"/>
    <x v="895"/>
    <d v="2020-11-15T00:00:00"/>
    <x v="899"/>
    <x v="5"/>
    <n v="1526.13"/>
    <n v="1175.1199999999999"/>
  </r>
  <r>
    <n v="649530"/>
    <x v="2"/>
    <x v="1"/>
    <x v="4"/>
    <n v="327"/>
    <x v="896"/>
    <d v="2020-11-13T00:00:00"/>
    <x v="894"/>
    <x v="3"/>
    <n v="1922.06"/>
    <n v="1691.41"/>
  </r>
  <r>
    <n v="662694"/>
    <x v="3"/>
    <x v="3"/>
    <x v="4"/>
    <n v="127"/>
    <x v="896"/>
    <d v="2020-11-13T00:00:00"/>
    <x v="898"/>
    <x v="3"/>
    <n v="465.47"/>
    <n v="414.27"/>
  </r>
  <r>
    <n v="408788"/>
    <x v="2"/>
    <x v="1"/>
    <x v="3"/>
    <n v="41"/>
    <x v="895"/>
    <d v="2020-11-13T00:00:00"/>
    <x v="899"/>
    <x v="3"/>
    <n v="1170.6199999999999"/>
    <n v="948.2"/>
  </r>
  <r>
    <n v="499229"/>
    <x v="0"/>
    <x v="2"/>
    <x v="5"/>
    <n v="225"/>
    <x v="897"/>
    <d v="2020-11-14T00:00:00"/>
    <x v="899"/>
    <x v="2"/>
    <n v="434.82"/>
    <n v="343.51"/>
  </r>
  <r>
    <n v="955403"/>
    <x v="0"/>
    <x v="1"/>
    <x v="2"/>
    <n v="59"/>
    <x v="897"/>
    <d v="2020-11-17T00:00:00"/>
    <x v="898"/>
    <x v="4"/>
    <n v="1999.4"/>
    <n v="1519.54"/>
  </r>
  <r>
    <n v="214329"/>
    <x v="3"/>
    <x v="2"/>
    <x v="0"/>
    <n v="16"/>
    <x v="897"/>
    <d v="2020-11-14T00:00:00"/>
    <x v="896"/>
    <x v="4"/>
    <n v="561.23"/>
    <n v="404.09"/>
  </r>
  <r>
    <n v="440441"/>
    <x v="1"/>
    <x v="1"/>
    <x v="2"/>
    <n v="279"/>
    <x v="897"/>
    <d v="2020-11-14T00:00:00"/>
    <x v="896"/>
    <x v="4"/>
    <n v="1185.17"/>
    <n v="995.54"/>
  </r>
  <r>
    <n v="24672"/>
    <x v="3"/>
    <x v="0"/>
    <x v="2"/>
    <n v="258"/>
    <x v="896"/>
    <d v="2020-11-17T00:00:00"/>
    <x v="901"/>
    <x v="1"/>
    <n v="651.74"/>
    <n v="404.08"/>
  </r>
  <r>
    <n v="828778"/>
    <x v="3"/>
    <x v="3"/>
    <x v="4"/>
    <n v="10"/>
    <x v="896"/>
    <d v="2020-11-14T00:00:00"/>
    <x v="900"/>
    <x v="0"/>
    <n v="168.18"/>
    <n v="97.54"/>
  </r>
  <r>
    <n v="32697"/>
    <x v="2"/>
    <x v="1"/>
    <x v="2"/>
    <n v="101"/>
    <x v="896"/>
    <d v="2020-11-14T00:00:00"/>
    <x v="895"/>
    <x v="0"/>
    <n v="1498.08"/>
    <n v="1378.23"/>
  </r>
  <r>
    <n v="455800"/>
    <x v="1"/>
    <x v="1"/>
    <x v="3"/>
    <n v="295"/>
    <x v="897"/>
    <d v="2020-11-14T00:00:00"/>
    <x v="897"/>
    <x v="3"/>
    <n v="1482.41"/>
    <n v="1334.17"/>
  </r>
  <r>
    <n v="241058"/>
    <x v="1"/>
    <x v="0"/>
    <x v="4"/>
    <n v="221"/>
    <x v="896"/>
    <d v="2020-11-16T00:00:00"/>
    <x v="897"/>
    <x v="1"/>
    <n v="1071.03"/>
    <n v="899.67"/>
  </r>
  <r>
    <n v="785062"/>
    <x v="0"/>
    <x v="2"/>
    <x v="2"/>
    <n v="186"/>
    <x v="897"/>
    <d v="2020-11-17T00:00:00"/>
    <x v="902"/>
    <x v="0"/>
    <n v="724.93"/>
    <n v="536.45000000000005"/>
  </r>
  <r>
    <n v="181878"/>
    <x v="3"/>
    <x v="2"/>
    <x v="2"/>
    <n v="209"/>
    <x v="896"/>
    <d v="2020-11-17T00:00:00"/>
    <x v="897"/>
    <x v="3"/>
    <n v="877.14"/>
    <n v="710.48"/>
  </r>
  <r>
    <n v="256028"/>
    <x v="2"/>
    <x v="3"/>
    <x v="1"/>
    <n v="361"/>
    <x v="898"/>
    <d v="2020-11-17T00:00:00"/>
    <x v="903"/>
    <x v="5"/>
    <n v="1716.03"/>
    <n v="1613.07"/>
  </r>
  <r>
    <n v="947669"/>
    <x v="0"/>
    <x v="1"/>
    <x v="3"/>
    <n v="50"/>
    <x v="897"/>
    <d v="2020-11-16T00:00:00"/>
    <x v="899"/>
    <x v="0"/>
    <n v="381.39"/>
    <n v="198.32"/>
  </r>
  <r>
    <n v="312391"/>
    <x v="0"/>
    <x v="0"/>
    <x v="0"/>
    <n v="338"/>
    <x v="898"/>
    <d v="2020-11-15T00:00:00"/>
    <x v="903"/>
    <x v="2"/>
    <n v="315.29000000000002"/>
    <n v="230.16"/>
  </r>
  <r>
    <n v="873171"/>
    <x v="0"/>
    <x v="2"/>
    <x v="3"/>
    <n v="189"/>
    <x v="897"/>
    <d v="2020-11-17T00:00:00"/>
    <x v="897"/>
    <x v="2"/>
    <n v="350.84"/>
    <n v="280.67"/>
  </r>
  <r>
    <n v="944158"/>
    <x v="3"/>
    <x v="0"/>
    <x v="5"/>
    <n v="305"/>
    <x v="897"/>
    <d v="2020-11-18T00:00:00"/>
    <x v="900"/>
    <x v="1"/>
    <n v="1147.46"/>
    <n v="1067.1400000000001"/>
  </r>
  <r>
    <n v="149523"/>
    <x v="0"/>
    <x v="0"/>
    <x v="2"/>
    <n v="287"/>
    <x v="898"/>
    <d v="2020-11-16T00:00:00"/>
    <x v="899"/>
    <x v="1"/>
    <n v="669.51"/>
    <n v="522.22"/>
  </r>
  <r>
    <n v="340328"/>
    <x v="2"/>
    <x v="1"/>
    <x v="0"/>
    <n v="245"/>
    <x v="898"/>
    <d v="2020-11-15T00:00:00"/>
    <x v="897"/>
    <x v="0"/>
    <n v="867.1"/>
    <n v="693.68"/>
  </r>
  <r>
    <n v="366875"/>
    <x v="1"/>
    <x v="3"/>
    <x v="1"/>
    <n v="177"/>
    <x v="898"/>
    <d v="2020-11-18T00:00:00"/>
    <x v="904"/>
    <x v="3"/>
    <n v="1402.24"/>
    <n v="1304.08"/>
  </r>
  <r>
    <n v="945323"/>
    <x v="1"/>
    <x v="2"/>
    <x v="2"/>
    <n v="204"/>
    <x v="898"/>
    <d v="2020-11-16T00:00:00"/>
    <x v="899"/>
    <x v="1"/>
    <n v="1799.83"/>
    <n v="1295.8800000000001"/>
  </r>
  <r>
    <n v="915552"/>
    <x v="0"/>
    <x v="1"/>
    <x v="2"/>
    <n v="359"/>
    <x v="898"/>
    <d v="2020-11-19T00:00:00"/>
    <x v="903"/>
    <x v="1"/>
    <n v="1966.1"/>
    <n v="1553.22"/>
  </r>
  <r>
    <n v="920462"/>
    <x v="1"/>
    <x v="2"/>
    <x v="5"/>
    <n v="86"/>
    <x v="898"/>
    <d v="2020-11-18T00:00:00"/>
    <x v="902"/>
    <x v="0"/>
    <n v="1365.01"/>
    <n v="1173.9100000000001"/>
  </r>
  <r>
    <n v="100858"/>
    <x v="1"/>
    <x v="3"/>
    <x v="1"/>
    <n v="209"/>
    <x v="898"/>
    <d v="2020-11-17T00:00:00"/>
    <x v="898"/>
    <x v="2"/>
    <n v="650.52"/>
    <n v="611.49"/>
  </r>
  <r>
    <n v="79493"/>
    <x v="0"/>
    <x v="2"/>
    <x v="3"/>
    <n v="65"/>
    <x v="898"/>
    <d v="2020-11-16T00:00:00"/>
    <x v="902"/>
    <x v="5"/>
    <n v="1171.6500000000001"/>
    <n v="644.41"/>
  </r>
  <r>
    <n v="616418"/>
    <x v="0"/>
    <x v="2"/>
    <x v="0"/>
    <n v="261"/>
    <x v="898"/>
    <d v="2020-11-19T00:00:00"/>
    <x v="905"/>
    <x v="4"/>
    <n v="755.6"/>
    <n v="460.92"/>
  </r>
  <r>
    <n v="21553"/>
    <x v="1"/>
    <x v="3"/>
    <x v="0"/>
    <n v="172"/>
    <x v="898"/>
    <d v="2020-11-19T00:00:00"/>
    <x v="903"/>
    <x v="4"/>
    <n v="1445.12"/>
    <n v="1185"/>
  </r>
  <r>
    <n v="396434"/>
    <x v="1"/>
    <x v="0"/>
    <x v="4"/>
    <n v="294"/>
    <x v="898"/>
    <d v="2020-11-16T00:00:00"/>
    <x v="898"/>
    <x v="1"/>
    <n v="953.07"/>
    <n v="733.86"/>
  </r>
  <r>
    <n v="797361"/>
    <x v="0"/>
    <x v="2"/>
    <x v="1"/>
    <n v="342"/>
    <x v="898"/>
    <d v="2020-11-18T00:00:00"/>
    <x v="897"/>
    <x v="3"/>
    <n v="597.86"/>
    <n v="382.63"/>
  </r>
  <r>
    <n v="829051"/>
    <x v="1"/>
    <x v="1"/>
    <x v="0"/>
    <n v="129"/>
    <x v="899"/>
    <d v="2020-11-18T00:00:00"/>
    <x v="900"/>
    <x v="0"/>
    <n v="667.73"/>
    <n v="614.30999999999995"/>
  </r>
  <r>
    <n v="864639"/>
    <x v="0"/>
    <x v="1"/>
    <x v="2"/>
    <n v="32"/>
    <x v="899"/>
    <d v="2020-11-20T00:00:00"/>
    <x v="904"/>
    <x v="1"/>
    <n v="1351.9"/>
    <n v="784.1"/>
  </r>
  <r>
    <n v="705807"/>
    <x v="0"/>
    <x v="1"/>
    <x v="4"/>
    <n v="215"/>
    <x v="900"/>
    <d v="2020-11-20T00:00:00"/>
    <x v="904"/>
    <x v="4"/>
    <n v="1880.86"/>
    <n v="1260.18"/>
  </r>
  <r>
    <n v="241079"/>
    <x v="2"/>
    <x v="2"/>
    <x v="4"/>
    <n v="331"/>
    <x v="900"/>
    <d v="2020-11-20T00:00:00"/>
    <x v="903"/>
    <x v="4"/>
    <n v="1699.04"/>
    <n v="1138.3599999999999"/>
  </r>
  <r>
    <n v="854317"/>
    <x v="0"/>
    <x v="1"/>
    <x v="2"/>
    <n v="262"/>
    <x v="900"/>
    <d v="2020-11-18T00:00:00"/>
    <x v="900"/>
    <x v="2"/>
    <n v="1300.6199999999999"/>
    <n v="728.35"/>
  </r>
  <r>
    <n v="605049"/>
    <x v="1"/>
    <x v="0"/>
    <x v="2"/>
    <n v="163"/>
    <x v="899"/>
    <d v="2020-11-17T00:00:00"/>
    <x v="903"/>
    <x v="0"/>
    <n v="1727.83"/>
    <n v="1002.14"/>
  </r>
  <r>
    <n v="804937"/>
    <x v="3"/>
    <x v="3"/>
    <x v="4"/>
    <n v="156"/>
    <x v="900"/>
    <d v="2020-11-17T00:00:00"/>
    <x v="903"/>
    <x v="1"/>
    <n v="411.04"/>
    <n v="267.18"/>
  </r>
  <r>
    <n v="436771"/>
    <x v="0"/>
    <x v="0"/>
    <x v="0"/>
    <n v="331"/>
    <x v="899"/>
    <d v="2020-11-18T00:00:00"/>
    <x v="903"/>
    <x v="4"/>
    <n v="626.49"/>
    <n v="582.64"/>
  </r>
  <r>
    <n v="671218"/>
    <x v="1"/>
    <x v="3"/>
    <x v="4"/>
    <n v="148"/>
    <x v="900"/>
    <d v="2020-11-21T00:00:00"/>
    <x v="904"/>
    <x v="0"/>
    <n v="1230.5999999999999"/>
    <n v="639.91"/>
  </r>
  <r>
    <n v="108007"/>
    <x v="1"/>
    <x v="3"/>
    <x v="1"/>
    <n v="202"/>
    <x v="900"/>
    <d v="2020-11-20T00:00:00"/>
    <x v="902"/>
    <x v="2"/>
    <n v="1367.25"/>
    <n v="697.3"/>
  </r>
  <r>
    <n v="341858"/>
    <x v="0"/>
    <x v="2"/>
    <x v="0"/>
    <n v="314"/>
    <x v="901"/>
    <d v="2020-11-21T00:00:00"/>
    <x v="901"/>
    <x v="5"/>
    <n v="201.52"/>
    <n v="181.37"/>
  </r>
  <r>
    <n v="673534"/>
    <x v="2"/>
    <x v="1"/>
    <x v="2"/>
    <n v="234"/>
    <x v="900"/>
    <d v="2020-11-21T00:00:00"/>
    <x v="905"/>
    <x v="1"/>
    <n v="801.73"/>
    <n v="633.37"/>
  </r>
  <r>
    <n v="993990"/>
    <x v="0"/>
    <x v="3"/>
    <x v="5"/>
    <n v="139"/>
    <x v="900"/>
    <d v="2020-11-21T00:00:00"/>
    <x v="906"/>
    <x v="3"/>
    <n v="1729.28"/>
    <n v="1141.32"/>
  </r>
  <r>
    <n v="276643"/>
    <x v="2"/>
    <x v="2"/>
    <x v="0"/>
    <n v="121"/>
    <x v="900"/>
    <d v="2020-11-20T00:00:00"/>
    <x v="901"/>
    <x v="1"/>
    <n v="422.96"/>
    <n v="321.45"/>
  </r>
  <r>
    <n v="319730"/>
    <x v="0"/>
    <x v="0"/>
    <x v="5"/>
    <n v="240"/>
    <x v="900"/>
    <d v="2020-11-21T00:00:00"/>
    <x v="905"/>
    <x v="4"/>
    <n v="1651.92"/>
    <n v="1321.54"/>
  </r>
  <r>
    <n v="47630"/>
    <x v="0"/>
    <x v="0"/>
    <x v="1"/>
    <n v="29"/>
    <x v="900"/>
    <d v="2020-11-20T00:00:00"/>
    <x v="902"/>
    <x v="5"/>
    <n v="419.59"/>
    <n v="226.58"/>
  </r>
  <r>
    <n v="809831"/>
    <x v="1"/>
    <x v="2"/>
    <x v="0"/>
    <n v="290"/>
    <x v="901"/>
    <d v="2020-11-18T00:00:00"/>
    <x v="905"/>
    <x v="4"/>
    <n v="926.93"/>
    <n v="741.54"/>
  </r>
  <r>
    <n v="534964"/>
    <x v="3"/>
    <x v="0"/>
    <x v="4"/>
    <n v="53"/>
    <x v="900"/>
    <d v="2020-11-21T00:00:00"/>
    <x v="904"/>
    <x v="0"/>
    <n v="1386.25"/>
    <n v="956.51"/>
  </r>
  <r>
    <n v="310433"/>
    <x v="1"/>
    <x v="2"/>
    <x v="1"/>
    <n v="111"/>
    <x v="901"/>
    <d v="2020-11-21T00:00:00"/>
    <x v="905"/>
    <x v="5"/>
    <n v="1554.44"/>
    <n v="1430.08"/>
  </r>
  <r>
    <n v="200579"/>
    <x v="1"/>
    <x v="0"/>
    <x v="5"/>
    <n v="39"/>
    <x v="901"/>
    <d v="2020-11-18T00:00:00"/>
    <x v="901"/>
    <x v="4"/>
    <n v="225.42"/>
    <n v="166.81"/>
  </r>
  <r>
    <n v="664602"/>
    <x v="0"/>
    <x v="1"/>
    <x v="0"/>
    <n v="21"/>
    <x v="900"/>
    <d v="2020-11-20T00:00:00"/>
    <x v="904"/>
    <x v="5"/>
    <n v="724.93"/>
    <n v="652.44000000000005"/>
  </r>
  <r>
    <n v="448625"/>
    <x v="0"/>
    <x v="3"/>
    <x v="2"/>
    <n v="205"/>
    <x v="901"/>
    <d v="2020-11-21T00:00:00"/>
    <x v="905"/>
    <x v="5"/>
    <n v="611.20000000000005"/>
    <n v="458.4"/>
  </r>
  <r>
    <n v="60848"/>
    <x v="0"/>
    <x v="1"/>
    <x v="0"/>
    <n v="247"/>
    <x v="900"/>
    <d v="2020-11-19T00:00:00"/>
    <x v="905"/>
    <x v="5"/>
    <n v="417.95"/>
    <n v="229.87"/>
  </r>
  <r>
    <n v="432321"/>
    <x v="2"/>
    <x v="1"/>
    <x v="2"/>
    <n v="147"/>
    <x v="901"/>
    <d v="2020-11-22T00:00:00"/>
    <x v="906"/>
    <x v="4"/>
    <n v="1653.47"/>
    <n v="843.27"/>
  </r>
  <r>
    <n v="329091"/>
    <x v="0"/>
    <x v="0"/>
    <x v="4"/>
    <n v="69"/>
    <x v="901"/>
    <d v="2020-11-21T00:00:00"/>
    <x v="905"/>
    <x v="0"/>
    <n v="494.89"/>
    <n v="415.71"/>
  </r>
  <r>
    <n v="91404"/>
    <x v="1"/>
    <x v="0"/>
    <x v="3"/>
    <n v="128"/>
    <x v="902"/>
    <d v="2020-11-19T00:00:00"/>
    <x v="900"/>
    <x v="4"/>
    <n v="1202.57"/>
    <n v="962.06"/>
  </r>
  <r>
    <n v="178576"/>
    <x v="3"/>
    <x v="3"/>
    <x v="1"/>
    <n v="366"/>
    <x v="901"/>
    <d v="2020-11-19T00:00:00"/>
    <x v="907"/>
    <x v="1"/>
    <n v="1921.97"/>
    <n v="1499.14"/>
  </r>
  <r>
    <n v="516753"/>
    <x v="1"/>
    <x v="0"/>
    <x v="5"/>
    <n v="218"/>
    <x v="901"/>
    <d v="2020-11-22T00:00:00"/>
    <x v="908"/>
    <x v="0"/>
    <n v="300.74"/>
    <n v="168.41"/>
  </r>
  <r>
    <n v="356806"/>
    <x v="1"/>
    <x v="2"/>
    <x v="0"/>
    <n v="135"/>
    <x v="901"/>
    <d v="2020-11-20T00:00:00"/>
    <x v="902"/>
    <x v="4"/>
    <n v="802.81"/>
    <n v="602.11"/>
  </r>
  <r>
    <n v="259020"/>
    <x v="3"/>
    <x v="2"/>
    <x v="0"/>
    <n v="285"/>
    <x v="901"/>
    <d v="2020-11-20T00:00:00"/>
    <x v="903"/>
    <x v="3"/>
    <n v="1476.3"/>
    <n v="856.25"/>
  </r>
  <r>
    <n v="862893"/>
    <x v="2"/>
    <x v="1"/>
    <x v="2"/>
    <n v="21"/>
    <x v="901"/>
    <d v="2020-11-21T00:00:00"/>
    <x v="904"/>
    <x v="4"/>
    <n v="1358.64"/>
    <n v="923.88"/>
  </r>
  <r>
    <n v="235457"/>
    <x v="0"/>
    <x v="0"/>
    <x v="2"/>
    <n v="236"/>
    <x v="901"/>
    <d v="2020-11-21T00:00:00"/>
    <x v="906"/>
    <x v="0"/>
    <n v="1273.08"/>
    <n v="802.04"/>
  </r>
  <r>
    <n v="125436"/>
    <x v="0"/>
    <x v="2"/>
    <x v="4"/>
    <n v="288"/>
    <x v="901"/>
    <d v="2020-11-22T00:00:00"/>
    <x v="904"/>
    <x v="4"/>
    <n v="1185.17"/>
    <n v="1042.95"/>
  </r>
  <r>
    <n v="914141"/>
    <x v="2"/>
    <x v="3"/>
    <x v="2"/>
    <n v="35"/>
    <x v="902"/>
    <d v="2020-11-20T00:00:00"/>
    <x v="903"/>
    <x v="3"/>
    <n v="344.33"/>
    <n v="213.48"/>
  </r>
  <r>
    <n v="804549"/>
    <x v="0"/>
    <x v="0"/>
    <x v="4"/>
    <n v="238"/>
    <x v="901"/>
    <d v="2020-11-21T00:00:00"/>
    <x v="903"/>
    <x v="1"/>
    <n v="300.92"/>
    <n v="255.78"/>
  </r>
  <r>
    <n v="643131"/>
    <x v="1"/>
    <x v="1"/>
    <x v="0"/>
    <n v="176"/>
    <x v="901"/>
    <d v="2020-11-22T00:00:00"/>
    <x v="909"/>
    <x v="4"/>
    <n v="1879.97"/>
    <n v="1447.58"/>
  </r>
  <r>
    <n v="328265"/>
    <x v="0"/>
    <x v="0"/>
    <x v="0"/>
    <n v="257"/>
    <x v="902"/>
    <d v="2020-11-21T00:00:00"/>
    <x v="905"/>
    <x v="2"/>
    <n v="1016.91"/>
    <n v="538.96"/>
  </r>
  <r>
    <n v="17232"/>
    <x v="0"/>
    <x v="2"/>
    <x v="4"/>
    <n v="119"/>
    <x v="902"/>
    <d v="2020-11-23T00:00:00"/>
    <x v="905"/>
    <x v="3"/>
    <n v="268.97000000000003"/>
    <n v="223.25"/>
  </r>
  <r>
    <n v="922584"/>
    <x v="1"/>
    <x v="1"/>
    <x v="0"/>
    <n v="101"/>
    <x v="903"/>
    <d v="2020-11-20T00:00:00"/>
    <x v="902"/>
    <x v="3"/>
    <n v="191.39"/>
    <n v="105.26"/>
  </r>
  <r>
    <n v="75792"/>
    <x v="0"/>
    <x v="3"/>
    <x v="5"/>
    <n v="330"/>
    <x v="902"/>
    <d v="2020-11-20T00:00:00"/>
    <x v="907"/>
    <x v="3"/>
    <n v="1950.58"/>
    <n v="1014.3"/>
  </r>
  <r>
    <n v="939267"/>
    <x v="1"/>
    <x v="3"/>
    <x v="4"/>
    <n v="289"/>
    <x v="902"/>
    <d v="2020-11-22T00:00:00"/>
    <x v="909"/>
    <x v="2"/>
    <n v="285.2"/>
    <n v="256.68"/>
  </r>
  <r>
    <n v="49079"/>
    <x v="1"/>
    <x v="3"/>
    <x v="2"/>
    <n v="97"/>
    <x v="903"/>
    <d v="2020-11-21T00:00:00"/>
    <x v="906"/>
    <x v="3"/>
    <n v="610.71"/>
    <n v="494.68"/>
  </r>
  <r>
    <n v="131436"/>
    <x v="0"/>
    <x v="0"/>
    <x v="2"/>
    <n v="39"/>
    <x v="903"/>
    <d v="2020-11-21T00:00:00"/>
    <x v="901"/>
    <x v="3"/>
    <n v="1012.07"/>
    <n v="657.85"/>
  </r>
  <r>
    <n v="138395"/>
    <x v="1"/>
    <x v="3"/>
    <x v="4"/>
    <n v="260"/>
    <x v="903"/>
    <d v="2020-11-21T00:00:00"/>
    <x v="908"/>
    <x v="4"/>
    <n v="1922.22"/>
    <n v="999.55"/>
  </r>
  <r>
    <n v="802234"/>
    <x v="0"/>
    <x v="2"/>
    <x v="0"/>
    <n v="258"/>
    <x v="903"/>
    <d v="2020-11-21T00:00:00"/>
    <x v="904"/>
    <x v="5"/>
    <n v="384.81"/>
    <n v="315.54000000000002"/>
  </r>
  <r>
    <n v="152985"/>
    <x v="0"/>
    <x v="1"/>
    <x v="0"/>
    <n v="276"/>
    <x v="904"/>
    <d v="2020-11-22T00:00:00"/>
    <x v="905"/>
    <x v="2"/>
    <n v="260.64"/>
    <n v="166.81"/>
  </r>
  <r>
    <n v="999192"/>
    <x v="2"/>
    <x v="0"/>
    <x v="0"/>
    <n v="67"/>
    <x v="903"/>
    <d v="2020-11-21T00:00:00"/>
    <x v="908"/>
    <x v="2"/>
    <n v="1890.04"/>
    <n v="1190.73"/>
  </r>
  <r>
    <n v="835888"/>
    <x v="0"/>
    <x v="2"/>
    <x v="3"/>
    <n v="36"/>
    <x v="904"/>
    <d v="2020-11-21T00:00:00"/>
    <x v="907"/>
    <x v="3"/>
    <n v="1340.14"/>
    <n v="1246.33"/>
  </r>
  <r>
    <n v="465992"/>
    <x v="3"/>
    <x v="0"/>
    <x v="0"/>
    <n v="337"/>
    <x v="904"/>
    <d v="2020-11-22T00:00:00"/>
    <x v="909"/>
    <x v="4"/>
    <n v="712.36"/>
    <n v="577.01"/>
  </r>
  <r>
    <n v="567242"/>
    <x v="1"/>
    <x v="3"/>
    <x v="0"/>
    <n v="71"/>
    <x v="903"/>
    <d v="2020-11-23T00:00:00"/>
    <x v="904"/>
    <x v="0"/>
    <n v="1838.7"/>
    <n v="1673.22"/>
  </r>
  <r>
    <n v="330858"/>
    <x v="2"/>
    <x v="0"/>
    <x v="5"/>
    <n v="316"/>
    <x v="903"/>
    <d v="2020-11-22T00:00:00"/>
    <x v="906"/>
    <x v="5"/>
    <n v="207.27"/>
    <n v="153.38"/>
  </r>
  <r>
    <n v="275720"/>
    <x v="1"/>
    <x v="1"/>
    <x v="4"/>
    <n v="113"/>
    <x v="904"/>
    <d v="2020-11-23T00:00:00"/>
    <x v="906"/>
    <x v="3"/>
    <n v="1759.82"/>
    <n v="1126.28"/>
  </r>
  <r>
    <n v="828649"/>
    <x v="3"/>
    <x v="3"/>
    <x v="0"/>
    <n v="291"/>
    <x v="904"/>
    <d v="2020-11-22T00:00:00"/>
    <x v="906"/>
    <x v="2"/>
    <n v="1442.68"/>
    <n v="1038.73"/>
  </r>
  <r>
    <n v="889484"/>
    <x v="0"/>
    <x v="0"/>
    <x v="3"/>
    <n v="114"/>
    <x v="904"/>
    <d v="2020-11-24T00:00:00"/>
    <x v="910"/>
    <x v="2"/>
    <n v="1067.42"/>
    <n v="950"/>
  </r>
  <r>
    <n v="581245"/>
    <x v="0"/>
    <x v="3"/>
    <x v="1"/>
    <n v="195"/>
    <x v="904"/>
    <d v="2020-11-24T00:00:00"/>
    <x v="908"/>
    <x v="1"/>
    <n v="1487.05"/>
    <n v="1323.47"/>
  </r>
  <r>
    <n v="447649"/>
    <x v="2"/>
    <x v="0"/>
    <x v="1"/>
    <n v="181"/>
    <x v="905"/>
    <d v="2020-11-23T00:00:00"/>
    <x v="909"/>
    <x v="2"/>
    <n v="857.9"/>
    <n v="549.05999999999995"/>
  </r>
  <r>
    <n v="419410"/>
    <x v="0"/>
    <x v="0"/>
    <x v="4"/>
    <n v="334"/>
    <x v="905"/>
    <d v="2020-11-24T00:00:00"/>
    <x v="907"/>
    <x v="0"/>
    <n v="217"/>
    <n v="156.24"/>
  </r>
  <r>
    <n v="993799"/>
    <x v="0"/>
    <x v="2"/>
    <x v="1"/>
    <n v="63"/>
    <x v="904"/>
    <d v="2020-11-22T00:00:00"/>
    <x v="904"/>
    <x v="2"/>
    <n v="1755.48"/>
    <n v="1351.72"/>
  </r>
  <r>
    <n v="614086"/>
    <x v="2"/>
    <x v="0"/>
    <x v="2"/>
    <n v="201"/>
    <x v="905"/>
    <d v="2020-11-24T00:00:00"/>
    <x v="909"/>
    <x v="3"/>
    <n v="1880.86"/>
    <n v="996.86"/>
  </r>
  <r>
    <n v="33215"/>
    <x v="0"/>
    <x v="3"/>
    <x v="3"/>
    <n v="325"/>
    <x v="906"/>
    <d v="2020-11-24T00:00:00"/>
    <x v="906"/>
    <x v="5"/>
    <n v="352.39"/>
    <n v="317.14999999999998"/>
  </r>
  <r>
    <n v="115524"/>
    <x v="0"/>
    <x v="2"/>
    <x v="1"/>
    <n v="239"/>
    <x v="905"/>
    <d v="2020-11-25T00:00:00"/>
    <x v="909"/>
    <x v="3"/>
    <n v="869.41"/>
    <n v="469.48"/>
  </r>
  <r>
    <n v="17647"/>
    <x v="2"/>
    <x v="1"/>
    <x v="5"/>
    <n v="165"/>
    <x v="906"/>
    <d v="2020-11-24T00:00:00"/>
    <x v="908"/>
    <x v="1"/>
    <n v="480.91"/>
    <n v="432.82"/>
  </r>
  <r>
    <n v="580324"/>
    <x v="1"/>
    <x v="3"/>
    <x v="4"/>
    <n v="168"/>
    <x v="905"/>
    <d v="2020-11-24T00:00:00"/>
    <x v="909"/>
    <x v="2"/>
    <n v="594.72"/>
    <n v="535.25"/>
  </r>
  <r>
    <n v="372785"/>
    <x v="0"/>
    <x v="0"/>
    <x v="1"/>
    <n v="62"/>
    <x v="905"/>
    <d v="2020-11-25T00:00:00"/>
    <x v="910"/>
    <x v="5"/>
    <n v="1160.6600000000001"/>
    <n v="882.1"/>
  </r>
  <r>
    <n v="652048"/>
    <x v="0"/>
    <x v="1"/>
    <x v="2"/>
    <n v="8"/>
    <x v="905"/>
    <d v="2020-11-25T00:00:00"/>
    <x v="906"/>
    <x v="3"/>
    <n v="922.9"/>
    <n v="664.49"/>
  </r>
  <r>
    <n v="357644"/>
    <x v="3"/>
    <x v="3"/>
    <x v="1"/>
    <n v="346"/>
    <x v="906"/>
    <d v="2020-11-23T00:00:00"/>
    <x v="909"/>
    <x v="5"/>
    <n v="663.94"/>
    <n v="418.28"/>
  </r>
  <r>
    <n v="611835"/>
    <x v="1"/>
    <x v="1"/>
    <x v="3"/>
    <n v="160"/>
    <x v="906"/>
    <d v="2020-11-23T00:00:00"/>
    <x v="909"/>
    <x v="3"/>
    <n v="225.42"/>
    <n v="162.30000000000001"/>
  </r>
  <r>
    <n v="676804"/>
    <x v="3"/>
    <x v="0"/>
    <x v="0"/>
    <n v="47"/>
    <x v="905"/>
    <d v="2020-11-23T00:00:00"/>
    <x v="909"/>
    <x v="4"/>
    <n v="1697.84"/>
    <n v="1290.3599999999999"/>
  </r>
  <r>
    <n v="295561"/>
    <x v="0"/>
    <x v="2"/>
    <x v="1"/>
    <n v="267"/>
    <x v="905"/>
    <d v="2020-11-26T00:00:00"/>
    <x v="909"/>
    <x v="1"/>
    <n v="1351.9"/>
    <n v="1108.56"/>
  </r>
  <r>
    <n v="185218"/>
    <x v="2"/>
    <x v="0"/>
    <x v="1"/>
    <n v="121"/>
    <x v="906"/>
    <d v="2020-11-23T00:00:00"/>
    <x v="905"/>
    <x v="0"/>
    <n v="1729.28"/>
    <n v="881.93"/>
  </r>
  <r>
    <n v="864060"/>
    <x v="0"/>
    <x v="1"/>
    <x v="1"/>
    <n v="364"/>
    <x v="905"/>
    <d v="2020-11-25T00:00:00"/>
    <x v="908"/>
    <x v="3"/>
    <n v="1112.8900000000001"/>
    <n v="901.44"/>
  </r>
  <r>
    <n v="361553"/>
    <x v="2"/>
    <x v="3"/>
    <x v="4"/>
    <n v="196"/>
    <x v="905"/>
    <d v="2020-11-23T00:00:00"/>
    <x v="909"/>
    <x v="0"/>
    <n v="1034.3599999999999"/>
    <n v="744.74"/>
  </r>
  <r>
    <n v="493281"/>
    <x v="2"/>
    <x v="1"/>
    <x v="3"/>
    <n v="189"/>
    <x v="907"/>
    <d v="2020-11-27T00:00:00"/>
    <x v="911"/>
    <x v="4"/>
    <n v="1681.44"/>
    <n v="1479.67"/>
  </r>
  <r>
    <n v="529189"/>
    <x v="1"/>
    <x v="2"/>
    <x v="3"/>
    <n v="74"/>
    <x v="906"/>
    <d v="2020-11-26T00:00:00"/>
    <x v="910"/>
    <x v="4"/>
    <n v="311.24"/>
    <n v="286.33999999999997"/>
  </r>
  <r>
    <n v="358095"/>
    <x v="1"/>
    <x v="3"/>
    <x v="1"/>
    <n v="343"/>
    <x v="906"/>
    <d v="2020-11-26T00:00:00"/>
    <x v="911"/>
    <x v="3"/>
    <n v="284.52"/>
    <n v="173.56"/>
  </r>
  <r>
    <n v="806480"/>
    <x v="1"/>
    <x v="2"/>
    <x v="5"/>
    <n v="107"/>
    <x v="907"/>
    <d v="2020-11-27T00:00:00"/>
    <x v="912"/>
    <x v="4"/>
    <n v="1445.12"/>
    <n v="1054.94"/>
  </r>
  <r>
    <n v="124209"/>
    <x v="1"/>
    <x v="1"/>
    <x v="2"/>
    <n v="269"/>
    <x v="907"/>
    <d v="2020-11-26T00:00:00"/>
    <x v="912"/>
    <x v="4"/>
    <n v="344.33"/>
    <n v="175.61"/>
  </r>
  <r>
    <n v="37827"/>
    <x v="3"/>
    <x v="2"/>
    <x v="5"/>
    <n v="114"/>
    <x v="907"/>
    <d v="2020-11-25T00:00:00"/>
    <x v="907"/>
    <x v="0"/>
    <n v="1314.61"/>
    <n v="1156.8599999999999"/>
  </r>
  <r>
    <n v="683947"/>
    <x v="0"/>
    <x v="1"/>
    <x v="0"/>
    <n v="205"/>
    <x v="908"/>
    <d v="2020-11-26T00:00:00"/>
    <x v="906"/>
    <x v="3"/>
    <n v="1574.34"/>
    <n v="1479.88"/>
  </r>
  <r>
    <n v="457066"/>
    <x v="3"/>
    <x v="3"/>
    <x v="4"/>
    <n v="303"/>
    <x v="908"/>
    <d v="2020-11-25T00:00:00"/>
    <x v="911"/>
    <x v="1"/>
    <n v="192.95"/>
    <n v="156.29"/>
  </r>
  <r>
    <n v="452737"/>
    <x v="0"/>
    <x v="1"/>
    <x v="0"/>
    <n v="65"/>
    <x v="908"/>
    <d v="2020-11-28T00:00:00"/>
    <x v="909"/>
    <x v="0"/>
    <n v="1526.98"/>
    <n v="839.84"/>
  </r>
  <r>
    <n v="468905"/>
    <x v="2"/>
    <x v="2"/>
    <x v="3"/>
    <n v="36"/>
    <x v="907"/>
    <d v="2020-11-26T00:00:00"/>
    <x v="913"/>
    <x v="2"/>
    <n v="1202.3699999999999"/>
    <n v="757.49"/>
  </r>
  <r>
    <n v="312280"/>
    <x v="0"/>
    <x v="3"/>
    <x v="0"/>
    <n v="38"/>
    <x v="907"/>
    <d v="2020-11-26T00:00:00"/>
    <x v="908"/>
    <x v="1"/>
    <n v="445.81"/>
    <n v="365.56"/>
  </r>
  <r>
    <n v="580981"/>
    <x v="1"/>
    <x v="1"/>
    <x v="5"/>
    <n v="265"/>
    <x v="907"/>
    <d v="2020-11-27T00:00:00"/>
    <x v="910"/>
    <x v="0"/>
    <n v="1931.62"/>
    <n v="1835.04"/>
  </r>
  <r>
    <n v="141781"/>
    <x v="1"/>
    <x v="2"/>
    <x v="1"/>
    <n v="55"/>
    <x v="907"/>
    <d v="2020-11-25T00:00:00"/>
    <x v="907"/>
    <x v="0"/>
    <n v="712.36"/>
    <n v="370.43"/>
  </r>
  <r>
    <n v="679050"/>
    <x v="2"/>
    <x v="1"/>
    <x v="5"/>
    <n v="166"/>
    <x v="907"/>
    <d v="2020-11-28T00:00:00"/>
    <x v="910"/>
    <x v="0"/>
    <n v="244.72"/>
    <n v="132.15"/>
  </r>
  <r>
    <n v="230244"/>
    <x v="1"/>
    <x v="1"/>
    <x v="4"/>
    <n v="170"/>
    <x v="908"/>
    <d v="2020-11-28T00:00:00"/>
    <x v="913"/>
    <x v="5"/>
    <n v="1494.73"/>
    <n v="1390.1"/>
  </r>
  <r>
    <n v="971346"/>
    <x v="0"/>
    <x v="0"/>
    <x v="4"/>
    <n v="225"/>
    <x v="908"/>
    <d v="2020-11-27T00:00:00"/>
    <x v="909"/>
    <x v="0"/>
    <n v="1202.57"/>
    <n v="962.06"/>
  </r>
  <r>
    <n v="696807"/>
    <x v="0"/>
    <x v="0"/>
    <x v="5"/>
    <n v="296"/>
    <x v="907"/>
    <d v="2020-11-27T00:00:00"/>
    <x v="912"/>
    <x v="3"/>
    <n v="474.16"/>
    <n v="398.29"/>
  </r>
  <r>
    <n v="508719"/>
    <x v="0"/>
    <x v="3"/>
    <x v="2"/>
    <n v="269"/>
    <x v="909"/>
    <d v="2020-11-27T00:00:00"/>
    <x v="911"/>
    <x v="5"/>
    <n v="893.11"/>
    <n v="580.52"/>
  </r>
  <r>
    <n v="425047"/>
    <x v="0"/>
    <x v="1"/>
    <x v="2"/>
    <n v="48"/>
    <x v="909"/>
    <d v="2020-11-29T00:00:00"/>
    <x v="913"/>
    <x v="5"/>
    <n v="429.69"/>
    <n v="335.16"/>
  </r>
  <r>
    <n v="791763"/>
    <x v="3"/>
    <x v="2"/>
    <x v="1"/>
    <n v="122"/>
    <x v="909"/>
    <d v="2020-11-29T00:00:00"/>
    <x v="914"/>
    <x v="3"/>
    <n v="531.20000000000005"/>
    <n v="329.34"/>
  </r>
  <r>
    <n v="525672"/>
    <x v="1"/>
    <x v="1"/>
    <x v="4"/>
    <n v="264"/>
    <x v="909"/>
    <d v="2020-11-28T00:00:00"/>
    <x v="912"/>
    <x v="5"/>
    <n v="393.72"/>
    <n v="267.73"/>
  </r>
  <r>
    <n v="447079"/>
    <x v="0"/>
    <x v="3"/>
    <x v="4"/>
    <n v="9"/>
    <x v="908"/>
    <d v="2020-11-28T00:00:00"/>
    <x v="915"/>
    <x v="1"/>
    <n v="370.61"/>
    <n v="200.13"/>
  </r>
  <r>
    <n v="859285"/>
    <x v="2"/>
    <x v="1"/>
    <x v="5"/>
    <n v="150"/>
    <x v="908"/>
    <d v="2020-11-29T00:00:00"/>
    <x v="916"/>
    <x v="2"/>
    <n v="598.29999999999995"/>
    <n v="370.95"/>
  </r>
  <r>
    <n v="970481"/>
    <x v="1"/>
    <x v="3"/>
    <x v="2"/>
    <n v="107"/>
    <x v="908"/>
    <d v="2020-11-26T00:00:00"/>
    <x v="906"/>
    <x v="0"/>
    <n v="1907.33"/>
    <n v="1125.32"/>
  </r>
  <r>
    <n v="617097"/>
    <x v="2"/>
    <x v="1"/>
    <x v="5"/>
    <n v="263"/>
    <x v="909"/>
    <d v="2020-11-27T00:00:00"/>
    <x v="906"/>
    <x v="5"/>
    <n v="300.74"/>
    <n v="225.56"/>
  </r>
  <r>
    <n v="893023"/>
    <x v="0"/>
    <x v="0"/>
    <x v="0"/>
    <n v="243"/>
    <x v="909"/>
    <d v="2020-11-29T00:00:00"/>
    <x v="912"/>
    <x v="2"/>
    <n v="1890.12"/>
    <n v="1701.11"/>
  </r>
  <r>
    <n v="682396"/>
    <x v="0"/>
    <x v="2"/>
    <x v="3"/>
    <n v="314"/>
    <x v="909"/>
    <d v="2020-11-28T00:00:00"/>
    <x v="916"/>
    <x v="2"/>
    <n v="1959.55"/>
    <n v="1312.9"/>
  </r>
  <r>
    <n v="731249"/>
    <x v="3"/>
    <x v="2"/>
    <x v="3"/>
    <n v="46"/>
    <x v="909"/>
    <d v="2020-11-28T00:00:00"/>
    <x v="912"/>
    <x v="5"/>
    <n v="1952.02"/>
    <n v="1561.62"/>
  </r>
  <r>
    <n v="620110"/>
    <x v="2"/>
    <x v="1"/>
    <x v="4"/>
    <n v="350"/>
    <x v="909"/>
    <d v="2020-11-27T00:00:00"/>
    <x v="915"/>
    <x v="2"/>
    <n v="953.54"/>
    <n v="686.55"/>
  </r>
  <r>
    <n v="476912"/>
    <x v="0"/>
    <x v="0"/>
    <x v="5"/>
    <n v="365"/>
    <x v="910"/>
    <d v="2020-11-30T00:00:00"/>
    <x v="916"/>
    <x v="1"/>
    <n v="1684.01"/>
    <n v="1212.49"/>
  </r>
  <r>
    <n v="534532"/>
    <x v="1"/>
    <x v="3"/>
    <x v="1"/>
    <n v="363"/>
    <x v="909"/>
    <d v="2020-11-30T00:00:00"/>
    <x v="912"/>
    <x v="5"/>
    <n v="782.29"/>
    <n v="500.67"/>
  </r>
  <r>
    <n v="934626"/>
    <x v="1"/>
    <x v="3"/>
    <x v="3"/>
    <n v="214"/>
    <x v="910"/>
    <d v="2020-11-30T00:00:00"/>
    <x v="912"/>
    <x v="1"/>
    <n v="1868.02"/>
    <n v="1475.74"/>
  </r>
  <r>
    <n v="49934"/>
    <x v="3"/>
    <x v="3"/>
    <x v="1"/>
    <n v="88"/>
    <x v="909"/>
    <d v="2020-11-30T00:00:00"/>
    <x v="913"/>
    <x v="5"/>
    <n v="334.68"/>
    <n v="307.91000000000003"/>
  </r>
  <r>
    <n v="554545"/>
    <x v="2"/>
    <x v="0"/>
    <x v="5"/>
    <n v="145"/>
    <x v="910"/>
    <d v="2020-11-27T00:00:00"/>
    <x v="911"/>
    <x v="1"/>
    <n v="1346.62"/>
    <n v="1117.69"/>
  </r>
  <r>
    <n v="354111"/>
    <x v="2"/>
    <x v="3"/>
    <x v="5"/>
    <n v="92"/>
    <x v="910"/>
    <d v="2020-11-29T00:00:00"/>
    <x v="913"/>
    <x v="2"/>
    <n v="1272.93"/>
    <n v="916.51"/>
  </r>
  <r>
    <n v="238138"/>
    <x v="3"/>
    <x v="2"/>
    <x v="3"/>
    <n v="247"/>
    <x v="909"/>
    <d v="2020-11-27T00:00:00"/>
    <x v="909"/>
    <x v="4"/>
    <n v="985.07"/>
    <n v="689.55"/>
  </r>
  <r>
    <n v="594258"/>
    <x v="1"/>
    <x v="2"/>
    <x v="4"/>
    <n v="230"/>
    <x v="910"/>
    <d v="2020-11-28T00:00:00"/>
    <x v="912"/>
    <x v="4"/>
    <n v="403.07"/>
    <n v="350.67"/>
  </r>
  <r>
    <n v="60494"/>
    <x v="3"/>
    <x v="3"/>
    <x v="3"/>
    <n v="196"/>
    <x v="910"/>
    <d v="2020-11-30T00:00:00"/>
    <x v="916"/>
    <x v="1"/>
    <n v="444.03"/>
    <n v="248.66"/>
  </r>
  <r>
    <n v="248333"/>
    <x v="0"/>
    <x v="1"/>
    <x v="2"/>
    <n v="69"/>
    <x v="910"/>
    <d v="2020-11-30T00:00:00"/>
    <x v="915"/>
    <x v="4"/>
    <n v="594.72"/>
    <n v="499.56"/>
  </r>
  <r>
    <n v="63111"/>
    <x v="0"/>
    <x v="3"/>
    <x v="0"/>
    <n v="15"/>
    <x v="911"/>
    <d v="2020-12-01T00:00:00"/>
    <x v="913"/>
    <x v="1"/>
    <n v="1860.34"/>
    <n v="1618.5"/>
  </r>
  <r>
    <n v="164566"/>
    <x v="0"/>
    <x v="3"/>
    <x v="1"/>
    <n v="82"/>
    <x v="911"/>
    <d v="2020-12-01T00:00:00"/>
    <x v="915"/>
    <x v="4"/>
    <n v="1268.92"/>
    <n v="647.15"/>
  </r>
  <r>
    <n v="999762"/>
    <x v="2"/>
    <x v="1"/>
    <x v="1"/>
    <n v="327"/>
    <x v="910"/>
    <d v="2020-12-01T00:00:00"/>
    <x v="913"/>
    <x v="3"/>
    <n v="1996.76"/>
    <n v="1717.21"/>
  </r>
  <r>
    <n v="492604"/>
    <x v="1"/>
    <x v="0"/>
    <x v="2"/>
    <n v="341"/>
    <x v="911"/>
    <d v="2020-11-28T00:00:00"/>
    <x v="910"/>
    <x v="3"/>
    <n v="201.47"/>
    <n v="169.23"/>
  </r>
  <r>
    <n v="297058"/>
    <x v="1"/>
    <x v="2"/>
    <x v="1"/>
    <n v="230"/>
    <x v="910"/>
    <d v="2020-11-30T00:00:00"/>
    <x v="913"/>
    <x v="3"/>
    <n v="372.24"/>
    <n v="294.07"/>
  </r>
  <r>
    <n v="472979"/>
    <x v="0"/>
    <x v="2"/>
    <x v="3"/>
    <n v="103"/>
    <x v="911"/>
    <d v="2020-11-29T00:00:00"/>
    <x v="910"/>
    <x v="2"/>
    <n v="449.24"/>
    <n v="256.07"/>
  </r>
  <r>
    <n v="689116"/>
    <x v="1"/>
    <x v="2"/>
    <x v="3"/>
    <n v="190"/>
    <x v="912"/>
    <d v="2020-11-30T00:00:00"/>
    <x v="913"/>
    <x v="5"/>
    <n v="1233.3699999999999"/>
    <n v="949.69"/>
  </r>
  <r>
    <n v="317638"/>
    <x v="3"/>
    <x v="3"/>
    <x v="1"/>
    <n v="321"/>
    <x v="913"/>
    <d v="2020-12-02T00:00:00"/>
    <x v="916"/>
    <x v="1"/>
    <n v="889.22"/>
    <n v="791.41"/>
  </r>
  <r>
    <n v="866951"/>
    <x v="1"/>
    <x v="2"/>
    <x v="5"/>
    <n v="198"/>
    <x v="912"/>
    <d v="2020-12-02T00:00:00"/>
    <x v="917"/>
    <x v="2"/>
    <n v="1937.01"/>
    <n v="1045.99"/>
  </r>
  <r>
    <n v="126629"/>
    <x v="2"/>
    <x v="1"/>
    <x v="0"/>
    <n v="193"/>
    <x v="912"/>
    <d v="2020-12-02T00:00:00"/>
    <x v="917"/>
    <x v="4"/>
    <n v="1415.96"/>
    <n v="792.94"/>
  </r>
  <r>
    <n v="834014"/>
    <x v="3"/>
    <x v="3"/>
    <x v="5"/>
    <n v="24"/>
    <x v="912"/>
    <d v="2020-12-03T00:00:00"/>
    <x v="918"/>
    <x v="2"/>
    <n v="1331.28"/>
    <n v="1171.53"/>
  </r>
  <r>
    <n v="444060"/>
    <x v="1"/>
    <x v="2"/>
    <x v="1"/>
    <n v="239"/>
    <x v="913"/>
    <d v="2020-11-30T00:00:00"/>
    <x v="912"/>
    <x v="3"/>
    <n v="566.54"/>
    <n v="322.93"/>
  </r>
  <r>
    <n v="815189"/>
    <x v="3"/>
    <x v="0"/>
    <x v="0"/>
    <n v="80"/>
    <x v="913"/>
    <d v="2020-12-03T00:00:00"/>
    <x v="916"/>
    <x v="0"/>
    <n v="1724.52"/>
    <n v="1155.43"/>
  </r>
  <r>
    <n v="900548"/>
    <x v="1"/>
    <x v="1"/>
    <x v="4"/>
    <n v="266"/>
    <x v="913"/>
    <d v="2020-12-03T00:00:00"/>
    <x v="915"/>
    <x v="0"/>
    <n v="1541.3"/>
    <n v="1078.9100000000001"/>
  </r>
  <r>
    <n v="244680"/>
    <x v="2"/>
    <x v="0"/>
    <x v="4"/>
    <n v="11"/>
    <x v="912"/>
    <d v="2020-12-03T00:00:00"/>
    <x v="919"/>
    <x v="0"/>
    <n v="1558.84"/>
    <n v="1325.01"/>
  </r>
  <r>
    <n v="207890"/>
    <x v="1"/>
    <x v="2"/>
    <x v="4"/>
    <n v="117"/>
    <x v="912"/>
    <d v="2020-12-01T00:00:00"/>
    <x v="914"/>
    <x v="0"/>
    <n v="1181.57"/>
    <n v="1027.97"/>
  </r>
  <r>
    <n v="291743"/>
    <x v="0"/>
    <x v="3"/>
    <x v="4"/>
    <n v="291"/>
    <x v="912"/>
    <d v="2020-12-02T00:00:00"/>
    <x v="918"/>
    <x v="0"/>
    <n v="417.77"/>
    <n v="288.26"/>
  </r>
  <r>
    <n v="623417"/>
    <x v="0"/>
    <x v="2"/>
    <x v="1"/>
    <n v="194"/>
    <x v="914"/>
    <d v="2020-12-01T00:00:00"/>
    <x v="917"/>
    <x v="1"/>
    <n v="953.07"/>
    <n v="848.23"/>
  </r>
  <r>
    <n v="622239"/>
    <x v="0"/>
    <x v="3"/>
    <x v="0"/>
    <n v="105"/>
    <x v="914"/>
    <d v="2020-12-01T00:00:00"/>
    <x v="918"/>
    <x v="3"/>
    <n v="712.27"/>
    <n v="641.04"/>
  </r>
  <r>
    <n v="431189"/>
    <x v="2"/>
    <x v="1"/>
    <x v="2"/>
    <n v="299"/>
    <x v="914"/>
    <d v="2020-12-04T00:00:00"/>
    <x v="914"/>
    <x v="0"/>
    <n v="940.27"/>
    <n v="714.61"/>
  </r>
  <r>
    <n v="511805"/>
    <x v="1"/>
    <x v="2"/>
    <x v="5"/>
    <n v="277"/>
    <x v="912"/>
    <d v="2020-12-02T00:00:00"/>
    <x v="918"/>
    <x v="3"/>
    <n v="1096.01"/>
    <n v="591.85"/>
  </r>
  <r>
    <n v="840779"/>
    <x v="0"/>
    <x v="0"/>
    <x v="5"/>
    <n v="195"/>
    <x v="914"/>
    <d v="2020-12-02T00:00:00"/>
    <x v="915"/>
    <x v="1"/>
    <n v="606.16"/>
    <n v="454.62"/>
  </r>
  <r>
    <n v="326454"/>
    <x v="0"/>
    <x v="1"/>
    <x v="3"/>
    <n v="310"/>
    <x v="912"/>
    <d v="2020-12-02T00:00:00"/>
    <x v="914"/>
    <x v="3"/>
    <n v="318.94"/>
    <n v="299.8"/>
  </r>
  <r>
    <n v="747696"/>
    <x v="0"/>
    <x v="3"/>
    <x v="3"/>
    <n v="246"/>
    <x v="912"/>
    <d v="2020-12-02T00:00:00"/>
    <x v="913"/>
    <x v="1"/>
    <n v="594.72"/>
    <n v="451.99"/>
  </r>
  <r>
    <n v="621493"/>
    <x v="3"/>
    <x v="2"/>
    <x v="2"/>
    <n v="306"/>
    <x v="912"/>
    <d v="2020-12-03T00:00:00"/>
    <x v="915"/>
    <x v="3"/>
    <n v="1365.01"/>
    <n v="778.06"/>
  </r>
  <r>
    <n v="535880"/>
    <x v="1"/>
    <x v="3"/>
    <x v="4"/>
    <n v="228"/>
    <x v="915"/>
    <d v="2020-12-05T00:00:00"/>
    <x v="914"/>
    <x v="4"/>
    <n v="1159.22"/>
    <n v="938.97"/>
  </r>
  <r>
    <n v="2147"/>
    <x v="0"/>
    <x v="1"/>
    <x v="1"/>
    <n v="320"/>
    <x v="915"/>
    <d v="2020-12-03T00:00:00"/>
    <x v="917"/>
    <x v="4"/>
    <n v="923.98"/>
    <n v="776.14"/>
  </r>
  <r>
    <n v="659454"/>
    <x v="2"/>
    <x v="3"/>
    <x v="1"/>
    <n v="350"/>
    <x v="915"/>
    <d v="2020-12-03T00:00:00"/>
    <x v="917"/>
    <x v="5"/>
    <n v="399.95"/>
    <n v="315.95999999999998"/>
  </r>
  <r>
    <n v="47967"/>
    <x v="0"/>
    <x v="3"/>
    <x v="2"/>
    <n v="48"/>
    <x v="914"/>
    <d v="2020-12-04T00:00:00"/>
    <x v="919"/>
    <x v="4"/>
    <n v="759.15"/>
    <n v="417.53"/>
  </r>
  <r>
    <n v="549647"/>
    <x v="0"/>
    <x v="1"/>
    <x v="5"/>
    <n v="197"/>
    <x v="915"/>
    <d v="2020-12-05T00:00:00"/>
    <x v="918"/>
    <x v="5"/>
    <n v="1204.48"/>
    <n v="734.73"/>
  </r>
  <r>
    <n v="388905"/>
    <x v="0"/>
    <x v="2"/>
    <x v="5"/>
    <n v="350"/>
    <x v="914"/>
    <d v="2020-12-03T00:00:00"/>
    <x v="919"/>
    <x v="3"/>
    <n v="983.03"/>
    <n v="766.76"/>
  </r>
  <r>
    <n v="172340"/>
    <x v="0"/>
    <x v="1"/>
    <x v="5"/>
    <n v="175"/>
    <x v="915"/>
    <d v="2020-12-03T00:00:00"/>
    <x v="916"/>
    <x v="3"/>
    <n v="953.54"/>
    <n v="820.04"/>
  </r>
  <r>
    <n v="885329"/>
    <x v="0"/>
    <x v="0"/>
    <x v="0"/>
    <n v="192"/>
    <x v="915"/>
    <d v="2020-12-03T00:00:00"/>
    <x v="917"/>
    <x v="4"/>
    <n v="1687.06"/>
    <n v="1332.78"/>
  </r>
  <r>
    <n v="967023"/>
    <x v="3"/>
    <x v="0"/>
    <x v="0"/>
    <n v="262"/>
    <x v="915"/>
    <d v="2020-12-04T00:00:00"/>
    <x v="916"/>
    <x v="2"/>
    <n v="953.54"/>
    <n v="619.79999999999995"/>
  </r>
  <r>
    <n v="471953"/>
    <x v="2"/>
    <x v="2"/>
    <x v="5"/>
    <n v="221"/>
    <x v="915"/>
    <d v="2020-12-03T00:00:00"/>
    <x v="914"/>
    <x v="4"/>
    <n v="983.03"/>
    <n v="825.75"/>
  </r>
  <r>
    <n v="425772"/>
    <x v="0"/>
    <x v="0"/>
    <x v="1"/>
    <n v="91"/>
    <x v="916"/>
    <d v="2020-12-03T00:00:00"/>
    <x v="917"/>
    <x v="5"/>
    <n v="561.23"/>
    <n v="303.06"/>
  </r>
  <r>
    <n v="831578"/>
    <x v="1"/>
    <x v="2"/>
    <x v="3"/>
    <n v="111"/>
    <x v="916"/>
    <d v="2020-12-04T00:00:00"/>
    <x v="919"/>
    <x v="4"/>
    <n v="882.54"/>
    <n v="450.1"/>
  </r>
  <r>
    <n v="684364"/>
    <x v="0"/>
    <x v="2"/>
    <x v="0"/>
    <n v="127"/>
    <x v="915"/>
    <d v="2020-12-04T00:00:00"/>
    <x v="919"/>
    <x v="1"/>
    <n v="1514.24"/>
    <n v="1044.83"/>
  </r>
  <r>
    <n v="361767"/>
    <x v="0"/>
    <x v="3"/>
    <x v="2"/>
    <n v="14"/>
    <x v="915"/>
    <d v="2020-12-05T00:00:00"/>
    <x v="914"/>
    <x v="5"/>
    <n v="452.26"/>
    <n v="266.83"/>
  </r>
  <r>
    <n v="464981"/>
    <x v="1"/>
    <x v="2"/>
    <x v="5"/>
    <n v="64"/>
    <x v="917"/>
    <d v="2020-12-04T00:00:00"/>
    <x v="914"/>
    <x v="4"/>
    <n v="408.12"/>
    <n v="232.63"/>
  </r>
  <r>
    <n v="587371"/>
    <x v="3"/>
    <x v="0"/>
    <x v="0"/>
    <n v="21"/>
    <x v="917"/>
    <d v="2020-12-07T00:00:00"/>
    <x v="920"/>
    <x v="2"/>
    <n v="829.19"/>
    <n v="514.1"/>
  </r>
  <r>
    <n v="133784"/>
    <x v="0"/>
    <x v="2"/>
    <x v="5"/>
    <n v="268"/>
    <x v="917"/>
    <d v="2020-12-06T00:00:00"/>
    <x v="917"/>
    <x v="3"/>
    <n v="492.44"/>
    <n v="339.78"/>
  </r>
  <r>
    <n v="493434"/>
    <x v="0"/>
    <x v="0"/>
    <x v="3"/>
    <n v="73"/>
    <x v="917"/>
    <d v="2020-12-04T00:00:00"/>
    <x v="919"/>
    <x v="5"/>
    <n v="318.94"/>
    <n v="210.5"/>
  </r>
  <r>
    <n v="288365"/>
    <x v="1"/>
    <x v="1"/>
    <x v="5"/>
    <n v="7"/>
    <x v="916"/>
    <d v="2020-12-05T00:00:00"/>
    <x v="921"/>
    <x v="1"/>
    <n v="170.94"/>
    <n v="105.98"/>
  </r>
  <r>
    <n v="802752"/>
    <x v="3"/>
    <x v="0"/>
    <x v="0"/>
    <n v="301"/>
    <x v="916"/>
    <d v="2020-12-06T00:00:00"/>
    <x v="918"/>
    <x v="2"/>
    <n v="922.94"/>
    <n v="793.73"/>
  </r>
  <r>
    <n v="104619"/>
    <x v="1"/>
    <x v="0"/>
    <x v="0"/>
    <n v="304"/>
    <x v="916"/>
    <d v="2020-12-06T00:00:00"/>
    <x v="920"/>
    <x v="3"/>
    <n v="717.95"/>
    <n v="452.31"/>
  </r>
  <r>
    <n v="622922"/>
    <x v="0"/>
    <x v="0"/>
    <x v="1"/>
    <n v="366"/>
    <x v="916"/>
    <d v="2020-12-05T00:00:00"/>
    <x v="922"/>
    <x v="2"/>
    <n v="1076.92"/>
    <n v="840"/>
  </r>
  <r>
    <n v="511404"/>
    <x v="1"/>
    <x v="3"/>
    <x v="1"/>
    <n v="217"/>
    <x v="916"/>
    <d v="2020-12-06T00:00:00"/>
    <x v="923"/>
    <x v="1"/>
    <n v="1210.32"/>
    <n v="847.22"/>
  </r>
  <r>
    <n v="406317"/>
    <x v="1"/>
    <x v="1"/>
    <x v="0"/>
    <n v="166"/>
    <x v="916"/>
    <d v="2020-12-06T00:00:00"/>
    <x v="922"/>
    <x v="0"/>
    <n v="540.25"/>
    <n v="318.75"/>
  </r>
  <r>
    <n v="422098"/>
    <x v="2"/>
    <x v="1"/>
    <x v="1"/>
    <n v="41"/>
    <x v="917"/>
    <d v="2020-12-07T00:00:00"/>
    <x v="920"/>
    <x v="2"/>
    <n v="1180.1300000000001"/>
    <n v="1003.11"/>
  </r>
  <r>
    <n v="904495"/>
    <x v="0"/>
    <x v="2"/>
    <x v="1"/>
    <n v="310"/>
    <x v="916"/>
    <d v="2020-12-04T00:00:00"/>
    <x v="921"/>
    <x v="3"/>
    <n v="944.25"/>
    <n v="764.84"/>
  </r>
  <r>
    <n v="791182"/>
    <x v="3"/>
    <x v="3"/>
    <x v="5"/>
    <n v="81"/>
    <x v="917"/>
    <d v="2020-12-06T00:00:00"/>
    <x v="919"/>
    <x v="5"/>
    <n v="1602.14"/>
    <n v="801.07"/>
  </r>
  <r>
    <n v="661357"/>
    <x v="1"/>
    <x v="1"/>
    <x v="1"/>
    <n v="110"/>
    <x v="918"/>
    <d v="2020-12-08T00:00:00"/>
    <x v="919"/>
    <x v="0"/>
    <n v="1429.78"/>
    <n v="1058.04"/>
  </r>
  <r>
    <n v="618301"/>
    <x v="1"/>
    <x v="2"/>
    <x v="5"/>
    <n v="228"/>
    <x v="917"/>
    <d v="2020-12-05T00:00:00"/>
    <x v="922"/>
    <x v="3"/>
    <n v="1499.01"/>
    <n v="1364.1"/>
  </r>
  <r>
    <n v="480962"/>
    <x v="2"/>
    <x v="1"/>
    <x v="2"/>
    <n v="153"/>
    <x v="917"/>
    <d v="2020-12-07T00:00:00"/>
    <x v="921"/>
    <x v="4"/>
    <n v="1526.13"/>
    <n v="1404.04"/>
  </r>
  <r>
    <n v="791590"/>
    <x v="2"/>
    <x v="1"/>
    <x v="4"/>
    <n v="162"/>
    <x v="918"/>
    <d v="2020-12-08T00:00:00"/>
    <x v="922"/>
    <x v="0"/>
    <n v="550.27"/>
    <n v="418.21"/>
  </r>
  <r>
    <n v="345604"/>
    <x v="0"/>
    <x v="1"/>
    <x v="1"/>
    <n v="23"/>
    <x v="919"/>
    <d v="2020-12-07T00:00:00"/>
    <x v="917"/>
    <x v="1"/>
    <n v="518.80999999999995"/>
    <n v="311.29000000000002"/>
  </r>
  <r>
    <n v="708761"/>
    <x v="3"/>
    <x v="3"/>
    <x v="3"/>
    <n v="114"/>
    <x v="918"/>
    <d v="2020-12-06T00:00:00"/>
    <x v="919"/>
    <x v="2"/>
    <n v="959.54"/>
    <n v="834.8"/>
  </r>
  <r>
    <n v="808293"/>
    <x v="1"/>
    <x v="3"/>
    <x v="3"/>
    <n v="246"/>
    <x v="919"/>
    <d v="2020-12-08T00:00:00"/>
    <x v="922"/>
    <x v="0"/>
    <n v="880.62"/>
    <n v="774.95"/>
  </r>
  <r>
    <n v="962454"/>
    <x v="1"/>
    <x v="0"/>
    <x v="4"/>
    <n v="351"/>
    <x v="920"/>
    <d v="2020-12-09T00:00:00"/>
    <x v="924"/>
    <x v="2"/>
    <n v="1865.79"/>
    <n v="1679.21"/>
  </r>
  <r>
    <n v="483656"/>
    <x v="2"/>
    <x v="1"/>
    <x v="5"/>
    <n v="347"/>
    <x v="920"/>
    <d v="2020-12-10T00:00:00"/>
    <x v="925"/>
    <x v="4"/>
    <n v="1810.25"/>
    <n v="977.54"/>
  </r>
  <r>
    <n v="673727"/>
    <x v="0"/>
    <x v="1"/>
    <x v="1"/>
    <n v="228"/>
    <x v="920"/>
    <d v="2020-12-07T00:00:00"/>
    <x v="917"/>
    <x v="0"/>
    <n v="971.02"/>
    <n v="776.82"/>
  </r>
  <r>
    <n v="667900"/>
    <x v="0"/>
    <x v="1"/>
    <x v="2"/>
    <n v="37"/>
    <x v="919"/>
    <d v="2020-12-10T00:00:00"/>
    <x v="926"/>
    <x v="0"/>
    <n v="953.54"/>
    <n v="800.97"/>
  </r>
  <r>
    <n v="38287"/>
    <x v="2"/>
    <x v="1"/>
    <x v="2"/>
    <n v="306"/>
    <x v="919"/>
    <d v="2020-12-10T00:00:00"/>
    <x v="924"/>
    <x v="4"/>
    <n v="1151.27"/>
    <n v="863.45"/>
  </r>
  <r>
    <n v="791438"/>
    <x v="1"/>
    <x v="1"/>
    <x v="2"/>
    <n v="21"/>
    <x v="919"/>
    <d v="2020-12-10T00:00:00"/>
    <x v="927"/>
    <x v="1"/>
    <n v="515.9"/>
    <n v="299.22000000000003"/>
  </r>
  <r>
    <n v="766714"/>
    <x v="2"/>
    <x v="1"/>
    <x v="0"/>
    <n v="111"/>
    <x v="919"/>
    <d v="2020-12-10T00:00:00"/>
    <x v="920"/>
    <x v="5"/>
    <n v="1308.3499999999999"/>
    <n v="719.59"/>
  </r>
  <r>
    <n v="514884"/>
    <x v="3"/>
    <x v="0"/>
    <x v="3"/>
    <n v="97"/>
    <x v="919"/>
    <d v="2020-12-08T00:00:00"/>
    <x v="923"/>
    <x v="1"/>
    <n v="679.78"/>
    <n v="509.84"/>
  </r>
  <r>
    <n v="91730"/>
    <x v="2"/>
    <x v="1"/>
    <x v="3"/>
    <n v="355"/>
    <x v="920"/>
    <d v="2020-12-10T00:00:00"/>
    <x v="921"/>
    <x v="1"/>
    <n v="1834.32"/>
    <n v="1118.94"/>
  </r>
  <r>
    <n v="516264"/>
    <x v="1"/>
    <x v="2"/>
    <x v="2"/>
    <n v="12"/>
    <x v="920"/>
    <d v="2020-12-09T00:00:00"/>
    <x v="921"/>
    <x v="0"/>
    <n v="158.26"/>
    <n v="99.7"/>
  </r>
  <r>
    <n v="151388"/>
    <x v="2"/>
    <x v="1"/>
    <x v="2"/>
    <n v="183"/>
    <x v="920"/>
    <d v="2020-12-07T00:00:00"/>
    <x v="922"/>
    <x v="2"/>
    <n v="1096.01"/>
    <n v="854.89"/>
  </r>
  <r>
    <n v="542321"/>
    <x v="0"/>
    <x v="2"/>
    <x v="4"/>
    <n v="200"/>
    <x v="920"/>
    <d v="2020-12-11T00:00:00"/>
    <x v="928"/>
    <x v="4"/>
    <n v="767.31"/>
    <n v="452.71"/>
  </r>
  <r>
    <n v="472135"/>
    <x v="1"/>
    <x v="1"/>
    <x v="0"/>
    <n v="282"/>
    <x v="921"/>
    <d v="2020-12-08T00:00:00"/>
    <x v="919"/>
    <x v="1"/>
    <n v="1014.42"/>
    <n v="801.39"/>
  </r>
  <r>
    <n v="673246"/>
    <x v="0"/>
    <x v="0"/>
    <x v="2"/>
    <n v="346"/>
    <x v="921"/>
    <d v="2020-12-08T00:00:00"/>
    <x v="925"/>
    <x v="2"/>
    <n v="1514.24"/>
    <n v="1029.68"/>
  </r>
  <r>
    <n v="171761"/>
    <x v="0"/>
    <x v="0"/>
    <x v="5"/>
    <n v="26"/>
    <x v="920"/>
    <d v="2020-12-10T00:00:00"/>
    <x v="927"/>
    <x v="3"/>
    <n v="1879.97"/>
    <n v="939.99"/>
  </r>
  <r>
    <n v="222627"/>
    <x v="1"/>
    <x v="1"/>
    <x v="5"/>
    <n v="61"/>
    <x v="920"/>
    <d v="2020-12-09T00:00:00"/>
    <x v="920"/>
    <x v="5"/>
    <n v="1135.48"/>
    <n v="1078.71"/>
  </r>
  <r>
    <n v="326933"/>
    <x v="0"/>
    <x v="2"/>
    <x v="0"/>
    <n v="49"/>
    <x v="920"/>
    <d v="2020-12-09T00:00:00"/>
    <x v="920"/>
    <x v="1"/>
    <n v="458.61"/>
    <n v="417.34"/>
  </r>
  <r>
    <n v="175205"/>
    <x v="3"/>
    <x v="0"/>
    <x v="2"/>
    <n v="154"/>
    <x v="920"/>
    <d v="2020-12-11T00:00:00"/>
    <x v="920"/>
    <x v="1"/>
    <n v="1548.53"/>
    <n v="898.15"/>
  </r>
  <r>
    <n v="762986"/>
    <x v="0"/>
    <x v="0"/>
    <x v="2"/>
    <n v="67"/>
    <x v="920"/>
    <d v="2020-12-11T00:00:00"/>
    <x v="924"/>
    <x v="4"/>
    <n v="1134.53"/>
    <n v="998.39"/>
  </r>
  <r>
    <n v="814154"/>
    <x v="1"/>
    <x v="3"/>
    <x v="2"/>
    <n v="168"/>
    <x v="920"/>
    <d v="2020-12-08T00:00:00"/>
    <x v="920"/>
    <x v="5"/>
    <n v="457.38"/>
    <n v="347.61"/>
  </r>
  <r>
    <n v="610447"/>
    <x v="1"/>
    <x v="1"/>
    <x v="4"/>
    <n v="232"/>
    <x v="922"/>
    <d v="2020-12-10T00:00:00"/>
    <x v="920"/>
    <x v="5"/>
    <n v="204.94"/>
    <n v="131.16"/>
  </r>
  <r>
    <n v="638670"/>
    <x v="1"/>
    <x v="1"/>
    <x v="3"/>
    <n v="20"/>
    <x v="922"/>
    <d v="2020-12-09T00:00:00"/>
    <x v="925"/>
    <x v="2"/>
    <n v="1937.01"/>
    <n v="1104.0999999999999"/>
  </r>
  <r>
    <n v="807604"/>
    <x v="0"/>
    <x v="0"/>
    <x v="1"/>
    <n v="44"/>
    <x v="921"/>
    <d v="2020-12-11T00:00:00"/>
    <x v="925"/>
    <x v="4"/>
    <n v="1380.04"/>
    <n v="1131.6300000000001"/>
  </r>
  <r>
    <n v="457079"/>
    <x v="3"/>
    <x v="2"/>
    <x v="2"/>
    <n v="135"/>
    <x v="921"/>
    <d v="2020-12-10T00:00:00"/>
    <x v="927"/>
    <x v="5"/>
    <n v="1358.29"/>
    <n v="1045.8800000000001"/>
  </r>
  <r>
    <n v="242727"/>
    <x v="1"/>
    <x v="3"/>
    <x v="5"/>
    <n v="359"/>
    <x v="921"/>
    <d v="2020-12-10T00:00:00"/>
    <x v="923"/>
    <x v="3"/>
    <n v="1768.77"/>
    <n v="1627.27"/>
  </r>
  <r>
    <n v="808691"/>
    <x v="2"/>
    <x v="0"/>
    <x v="2"/>
    <n v="14"/>
    <x v="922"/>
    <d v="2020-12-12T00:00:00"/>
    <x v="929"/>
    <x v="3"/>
    <n v="372.24"/>
    <n v="338.74"/>
  </r>
  <r>
    <n v="901742"/>
    <x v="0"/>
    <x v="2"/>
    <x v="0"/>
    <n v="138"/>
    <x v="921"/>
    <d v="2020-12-12T00:00:00"/>
    <x v="925"/>
    <x v="2"/>
    <n v="705.26"/>
    <n v="430.21"/>
  </r>
  <r>
    <n v="431249"/>
    <x v="1"/>
    <x v="1"/>
    <x v="1"/>
    <n v="88"/>
    <x v="921"/>
    <d v="2020-12-11T00:00:00"/>
    <x v="926"/>
    <x v="2"/>
    <n v="1541.3"/>
    <n v="1340.93"/>
  </r>
  <r>
    <n v="312030"/>
    <x v="1"/>
    <x v="3"/>
    <x v="5"/>
    <n v="260"/>
    <x v="922"/>
    <d v="2020-12-12T00:00:00"/>
    <x v="924"/>
    <x v="1"/>
    <n v="206.18"/>
    <n v="175.25"/>
  </r>
  <r>
    <n v="222662"/>
    <x v="2"/>
    <x v="1"/>
    <x v="1"/>
    <n v="19"/>
    <x v="923"/>
    <d v="2020-12-10T00:00:00"/>
    <x v="920"/>
    <x v="2"/>
    <n v="1697.84"/>
    <n v="1052.6600000000001"/>
  </r>
  <r>
    <n v="714408"/>
    <x v="0"/>
    <x v="3"/>
    <x v="3"/>
    <n v="356"/>
    <x v="923"/>
    <d v="2020-12-13T00:00:00"/>
    <x v="929"/>
    <x v="0"/>
    <n v="959.64"/>
    <n v="738.92"/>
  </r>
  <r>
    <n v="136556"/>
    <x v="1"/>
    <x v="1"/>
    <x v="2"/>
    <n v="299"/>
    <x v="923"/>
    <d v="2020-12-11T00:00:00"/>
    <x v="924"/>
    <x v="1"/>
    <n v="1134.53"/>
    <n v="771.48"/>
  </r>
  <r>
    <n v="718044"/>
    <x v="0"/>
    <x v="2"/>
    <x v="4"/>
    <n v="59"/>
    <x v="922"/>
    <d v="2020-12-10T00:00:00"/>
    <x v="927"/>
    <x v="4"/>
    <n v="933.7"/>
    <n v="784.31"/>
  </r>
  <r>
    <n v="475556"/>
    <x v="0"/>
    <x v="0"/>
    <x v="5"/>
    <n v="147"/>
    <x v="922"/>
    <d v="2020-12-11T00:00:00"/>
    <x v="928"/>
    <x v="0"/>
    <n v="225.42"/>
    <n v="187.1"/>
  </r>
  <r>
    <n v="491876"/>
    <x v="0"/>
    <x v="0"/>
    <x v="2"/>
    <n v="13"/>
    <x v="922"/>
    <d v="2020-12-10T00:00:00"/>
    <x v="926"/>
    <x v="2"/>
    <n v="1418.69"/>
    <n v="1333.57"/>
  </r>
  <r>
    <n v="756278"/>
    <x v="3"/>
    <x v="3"/>
    <x v="1"/>
    <n v="186"/>
    <x v="922"/>
    <d v="2020-12-10T00:00:00"/>
    <x v="920"/>
    <x v="5"/>
    <n v="717.95"/>
    <n v="682.05"/>
  </r>
  <r>
    <n v="203171"/>
    <x v="1"/>
    <x v="2"/>
    <x v="2"/>
    <n v="244"/>
    <x v="923"/>
    <d v="2020-12-10T00:00:00"/>
    <x v="926"/>
    <x v="0"/>
    <n v="856.09"/>
    <n v="727.68"/>
  </r>
  <r>
    <n v="41810"/>
    <x v="3"/>
    <x v="0"/>
    <x v="3"/>
    <n v="155"/>
    <x v="923"/>
    <d v="2020-12-12T00:00:00"/>
    <x v="925"/>
    <x v="0"/>
    <n v="869.63"/>
    <n v="800.06"/>
  </r>
  <r>
    <n v="630635"/>
    <x v="2"/>
    <x v="1"/>
    <x v="4"/>
    <n v="238"/>
    <x v="923"/>
    <d v="2020-12-13T00:00:00"/>
    <x v="928"/>
    <x v="1"/>
    <n v="1768.77"/>
    <n v="990.51"/>
  </r>
  <r>
    <n v="556807"/>
    <x v="0"/>
    <x v="0"/>
    <x v="4"/>
    <n v="333"/>
    <x v="923"/>
    <d v="2020-12-14T00:00:00"/>
    <x v="930"/>
    <x v="3"/>
    <n v="1588.3"/>
    <n v="937.1"/>
  </r>
  <r>
    <n v="815347"/>
    <x v="1"/>
    <x v="3"/>
    <x v="0"/>
    <n v="363"/>
    <x v="924"/>
    <d v="2020-12-13T00:00:00"/>
    <x v="928"/>
    <x v="1"/>
    <n v="935.89"/>
    <n v="823.58"/>
  </r>
  <r>
    <n v="523647"/>
    <x v="0"/>
    <x v="2"/>
    <x v="5"/>
    <n v="37"/>
    <x v="924"/>
    <d v="2020-12-12T00:00:00"/>
    <x v="925"/>
    <x v="5"/>
    <n v="1339.32"/>
    <n v="803.59"/>
  </r>
  <r>
    <n v="114536"/>
    <x v="1"/>
    <x v="2"/>
    <x v="4"/>
    <n v="328"/>
    <x v="923"/>
    <d v="2020-12-13T00:00:00"/>
    <x v="924"/>
    <x v="0"/>
    <n v="1000.25"/>
    <n v="540.14"/>
  </r>
  <r>
    <n v="536860"/>
    <x v="1"/>
    <x v="2"/>
    <x v="0"/>
    <n v="209"/>
    <x v="924"/>
    <d v="2020-12-12T00:00:00"/>
    <x v="929"/>
    <x v="5"/>
    <n v="1340.35"/>
    <n v="696.98"/>
  </r>
  <r>
    <n v="429299"/>
    <x v="1"/>
    <x v="3"/>
    <x v="5"/>
    <n v="23"/>
    <x v="924"/>
    <d v="2020-12-12T00:00:00"/>
    <x v="920"/>
    <x v="4"/>
    <n v="926.93"/>
    <n v="704.47"/>
  </r>
  <r>
    <n v="365843"/>
    <x v="0"/>
    <x v="0"/>
    <x v="5"/>
    <n v="360"/>
    <x v="924"/>
    <d v="2020-12-12T00:00:00"/>
    <x v="928"/>
    <x v="2"/>
    <n v="893.11"/>
    <n v="759.14"/>
  </r>
  <r>
    <n v="110412"/>
    <x v="3"/>
    <x v="0"/>
    <x v="4"/>
    <n v="77"/>
    <x v="924"/>
    <d v="2020-12-14T00:00:00"/>
    <x v="924"/>
    <x v="4"/>
    <n v="1523.41"/>
    <n v="1051.1500000000001"/>
  </r>
  <r>
    <n v="90155"/>
    <x v="2"/>
    <x v="1"/>
    <x v="5"/>
    <n v="366"/>
    <x v="923"/>
    <d v="2020-12-11T00:00:00"/>
    <x v="923"/>
    <x v="4"/>
    <n v="1014.42"/>
    <n v="618.79999999999995"/>
  </r>
  <r>
    <n v="460808"/>
    <x v="2"/>
    <x v="1"/>
    <x v="4"/>
    <n v="332"/>
    <x v="924"/>
    <d v="2020-12-14T00:00:00"/>
    <x v="930"/>
    <x v="1"/>
    <n v="476.41"/>
    <n v="428.77"/>
  </r>
  <r>
    <n v="635138"/>
    <x v="2"/>
    <x v="1"/>
    <x v="5"/>
    <n v="111"/>
    <x v="924"/>
    <d v="2020-12-11T00:00:00"/>
    <x v="923"/>
    <x v="0"/>
    <n v="1890.04"/>
    <n v="1701.04"/>
  </r>
  <r>
    <n v="237210"/>
    <x v="0"/>
    <x v="0"/>
    <x v="1"/>
    <n v="348"/>
    <x v="925"/>
    <d v="2020-12-12T00:00:00"/>
    <x v="927"/>
    <x v="1"/>
    <n v="1592.32"/>
    <n v="1353.47"/>
  </r>
  <r>
    <n v="402356"/>
    <x v="1"/>
    <x v="1"/>
    <x v="0"/>
    <n v="346"/>
    <x v="925"/>
    <d v="2020-12-13T00:00:00"/>
    <x v="927"/>
    <x v="4"/>
    <n v="1579.13"/>
    <n v="1437.01"/>
  </r>
  <r>
    <n v="867583"/>
    <x v="1"/>
    <x v="2"/>
    <x v="2"/>
    <n v="313"/>
    <x v="924"/>
    <d v="2020-12-13T00:00:00"/>
    <x v="930"/>
    <x v="2"/>
    <n v="672.55"/>
    <n v="632.20000000000005"/>
  </r>
  <r>
    <n v="855122"/>
    <x v="2"/>
    <x v="1"/>
    <x v="4"/>
    <n v="139"/>
    <x v="925"/>
    <d v="2020-12-13T00:00:00"/>
    <x v="927"/>
    <x v="2"/>
    <n v="1548.74"/>
    <n v="851.81"/>
  </r>
  <r>
    <n v="545729"/>
    <x v="1"/>
    <x v="2"/>
    <x v="2"/>
    <n v="79"/>
    <x v="924"/>
    <d v="2020-12-15T00:00:00"/>
    <x v="926"/>
    <x v="0"/>
    <n v="603.75"/>
    <n v="422.63"/>
  </r>
  <r>
    <n v="547736"/>
    <x v="2"/>
    <x v="0"/>
    <x v="0"/>
    <n v="327"/>
    <x v="926"/>
    <d v="2020-12-14T00:00:00"/>
    <x v="926"/>
    <x v="1"/>
    <n v="255.65"/>
    <n v="140.61000000000001"/>
  </r>
  <r>
    <n v="743527"/>
    <x v="0"/>
    <x v="2"/>
    <x v="5"/>
    <n v="364"/>
    <x v="926"/>
    <d v="2020-12-14T00:00:00"/>
    <x v="931"/>
    <x v="1"/>
    <n v="665.08"/>
    <n v="518.76"/>
  </r>
  <r>
    <n v="68542"/>
    <x v="0"/>
    <x v="2"/>
    <x v="2"/>
    <n v="93"/>
    <x v="926"/>
    <d v="2020-12-16T00:00:00"/>
    <x v="932"/>
    <x v="5"/>
    <n v="1063.55"/>
    <n v="691.31"/>
  </r>
  <r>
    <n v="119201"/>
    <x v="0"/>
    <x v="1"/>
    <x v="2"/>
    <n v="350"/>
    <x v="927"/>
    <d v="2020-12-16T00:00:00"/>
    <x v="926"/>
    <x v="5"/>
    <n v="1768.77"/>
    <n v="1238.1400000000001"/>
  </r>
  <r>
    <n v="559565"/>
    <x v="2"/>
    <x v="2"/>
    <x v="2"/>
    <n v="310"/>
    <x v="926"/>
    <d v="2020-12-14T00:00:00"/>
    <x v="931"/>
    <x v="2"/>
    <n v="1030.99"/>
    <n v="969.13"/>
  </r>
  <r>
    <n v="976442"/>
    <x v="0"/>
    <x v="1"/>
    <x v="1"/>
    <n v="322"/>
    <x v="927"/>
    <d v="2020-12-16T00:00:00"/>
    <x v="930"/>
    <x v="1"/>
    <n v="767.31"/>
    <n v="537.12"/>
  </r>
  <r>
    <n v="958696"/>
    <x v="0"/>
    <x v="0"/>
    <x v="3"/>
    <n v="214"/>
    <x v="926"/>
    <d v="2020-12-16T00:00:00"/>
    <x v="928"/>
    <x v="3"/>
    <n v="1778.9"/>
    <n v="1280.81"/>
  </r>
  <r>
    <n v="831702"/>
    <x v="3"/>
    <x v="3"/>
    <x v="4"/>
    <n v="92"/>
    <x v="926"/>
    <d v="2020-12-17T00:00:00"/>
    <x v="933"/>
    <x v="0"/>
    <n v="207.27"/>
    <n v="109.85"/>
  </r>
  <r>
    <n v="209969"/>
    <x v="1"/>
    <x v="1"/>
    <x v="5"/>
    <n v="125"/>
    <x v="927"/>
    <d v="2020-12-17T00:00:00"/>
    <x v="934"/>
    <x v="3"/>
    <n v="1009.44"/>
    <n v="524.91"/>
  </r>
  <r>
    <n v="367460"/>
    <x v="1"/>
    <x v="1"/>
    <x v="1"/>
    <n v="175"/>
    <x v="928"/>
    <d v="2020-12-15T00:00:00"/>
    <x v="934"/>
    <x v="5"/>
    <n v="824.18"/>
    <n v="461.54"/>
  </r>
  <r>
    <n v="889932"/>
    <x v="0"/>
    <x v="3"/>
    <x v="3"/>
    <n v="286"/>
    <x v="927"/>
    <d v="2020-12-16T00:00:00"/>
    <x v="926"/>
    <x v="5"/>
    <n v="1014.42"/>
    <n v="923.12"/>
  </r>
  <r>
    <n v="625104"/>
    <x v="0"/>
    <x v="1"/>
    <x v="2"/>
    <n v="344"/>
    <x v="927"/>
    <d v="2020-12-18T00:00:00"/>
    <x v="929"/>
    <x v="5"/>
    <n v="1805.18"/>
    <n v="1191.42"/>
  </r>
  <r>
    <n v="303299"/>
    <x v="1"/>
    <x v="2"/>
    <x v="5"/>
    <n v="258"/>
    <x v="928"/>
    <d v="2020-12-15T00:00:00"/>
    <x v="927"/>
    <x v="1"/>
    <n v="418.85"/>
    <n v="289.01"/>
  </r>
  <r>
    <n v="480461"/>
    <x v="1"/>
    <x v="3"/>
    <x v="5"/>
    <n v="137"/>
    <x v="928"/>
    <d v="2020-12-16T00:00:00"/>
    <x v="930"/>
    <x v="0"/>
    <n v="927.33"/>
    <n v="621.30999999999995"/>
  </r>
  <r>
    <n v="246771"/>
    <x v="2"/>
    <x v="3"/>
    <x v="4"/>
    <n v="146"/>
    <x v="927"/>
    <d v="2020-12-17T00:00:00"/>
    <x v="929"/>
    <x v="1"/>
    <n v="458.61"/>
    <n v="362.3"/>
  </r>
  <r>
    <n v="661276"/>
    <x v="1"/>
    <x v="3"/>
    <x v="0"/>
    <n v="149"/>
    <x v="928"/>
    <d v="2020-12-16T00:00:00"/>
    <x v="932"/>
    <x v="3"/>
    <n v="465.47"/>
    <n v="325.83"/>
  </r>
  <r>
    <n v="345493"/>
    <x v="0"/>
    <x v="3"/>
    <x v="1"/>
    <n v="208"/>
    <x v="927"/>
    <d v="2020-12-17T00:00:00"/>
    <x v="929"/>
    <x v="3"/>
    <n v="1499.01"/>
    <n v="1019.33"/>
  </r>
  <r>
    <n v="10436"/>
    <x v="1"/>
    <x v="3"/>
    <x v="3"/>
    <n v="82"/>
    <x v="927"/>
    <d v="2020-12-17T00:00:00"/>
    <x v="929"/>
    <x v="0"/>
    <n v="1748.11"/>
    <n v="1538.34"/>
  </r>
  <r>
    <n v="419647"/>
    <x v="0"/>
    <x v="1"/>
    <x v="4"/>
    <n v="287"/>
    <x v="929"/>
    <d v="2020-12-16T00:00:00"/>
    <x v="932"/>
    <x v="0"/>
    <n v="1351.9"/>
    <n v="743.55"/>
  </r>
  <r>
    <n v="601281"/>
    <x v="0"/>
    <x v="2"/>
    <x v="4"/>
    <n v="254"/>
    <x v="928"/>
    <d v="2020-12-17T00:00:00"/>
    <x v="930"/>
    <x v="0"/>
    <n v="1209.54"/>
    <n v="834.58"/>
  </r>
  <r>
    <n v="543654"/>
    <x v="0"/>
    <x v="2"/>
    <x v="1"/>
    <n v="235"/>
    <x v="928"/>
    <d v="2020-12-17T00:00:00"/>
    <x v="931"/>
    <x v="0"/>
    <n v="1151.27"/>
    <n v="805.89"/>
  </r>
  <r>
    <n v="537025"/>
    <x v="0"/>
    <x v="3"/>
    <x v="1"/>
    <n v="169"/>
    <x v="929"/>
    <d v="2020-12-18T00:00:00"/>
    <x v="929"/>
    <x v="0"/>
    <n v="1439.04"/>
    <n v="1165.6199999999999"/>
  </r>
  <r>
    <n v="56662"/>
    <x v="2"/>
    <x v="1"/>
    <x v="5"/>
    <n v="350"/>
    <x v="928"/>
    <d v="2020-12-19T00:00:00"/>
    <x v="935"/>
    <x v="0"/>
    <n v="1236.6199999999999"/>
    <n v="840.9"/>
  </r>
  <r>
    <n v="38221"/>
    <x v="2"/>
    <x v="0"/>
    <x v="5"/>
    <n v="293"/>
    <x v="928"/>
    <d v="2020-12-16T00:00:00"/>
    <x v="931"/>
    <x v="4"/>
    <n v="1340.35"/>
    <n v="965.05"/>
  </r>
  <r>
    <n v="472643"/>
    <x v="1"/>
    <x v="1"/>
    <x v="1"/>
    <n v="266"/>
    <x v="929"/>
    <d v="2020-12-17T00:00:00"/>
    <x v="932"/>
    <x v="5"/>
    <n v="527.55999999999995"/>
    <n v="422.05"/>
  </r>
  <r>
    <n v="597146"/>
    <x v="0"/>
    <x v="3"/>
    <x v="2"/>
    <n v="88"/>
    <x v="929"/>
    <d v="2020-12-16T00:00:00"/>
    <x v="932"/>
    <x v="4"/>
    <n v="1800.23"/>
    <n v="1062.1400000000001"/>
  </r>
  <r>
    <n v="379765"/>
    <x v="1"/>
    <x v="1"/>
    <x v="5"/>
    <n v="273"/>
    <x v="929"/>
    <d v="2020-12-17T00:00:00"/>
    <x v="932"/>
    <x v="3"/>
    <n v="1235.8900000000001"/>
    <n v="704.46"/>
  </r>
  <r>
    <n v="690843"/>
    <x v="0"/>
    <x v="0"/>
    <x v="2"/>
    <n v="101"/>
    <x v="928"/>
    <d v="2020-12-17T00:00:00"/>
    <x v="934"/>
    <x v="0"/>
    <n v="1152.3399999999999"/>
    <n v="725.97"/>
  </r>
  <r>
    <n v="146796"/>
    <x v="2"/>
    <x v="1"/>
    <x v="3"/>
    <n v="361"/>
    <x v="928"/>
    <d v="2020-12-16T00:00:00"/>
    <x v="932"/>
    <x v="0"/>
    <n v="1236.3900000000001"/>
    <n v="989.11"/>
  </r>
  <r>
    <n v="77814"/>
    <x v="2"/>
    <x v="0"/>
    <x v="1"/>
    <n v="240"/>
    <x v="928"/>
    <d v="2020-12-17T00:00:00"/>
    <x v="933"/>
    <x v="5"/>
    <n v="1527.73"/>
    <n v="1405.51"/>
  </r>
  <r>
    <n v="679768"/>
    <x v="1"/>
    <x v="3"/>
    <x v="0"/>
    <n v="75"/>
    <x v="930"/>
    <d v="2020-12-20T00:00:00"/>
    <x v="931"/>
    <x v="2"/>
    <n v="1937.79"/>
    <n v="1123.92"/>
  </r>
  <r>
    <n v="971913"/>
    <x v="1"/>
    <x v="3"/>
    <x v="4"/>
    <n v="19"/>
    <x v="930"/>
    <d v="2020-12-20T00:00:00"/>
    <x v="936"/>
    <x v="0"/>
    <n v="1953.64"/>
    <n v="976.82"/>
  </r>
  <r>
    <n v="793825"/>
    <x v="0"/>
    <x v="0"/>
    <x v="1"/>
    <n v="161"/>
    <x v="930"/>
    <d v="2020-12-17T00:00:00"/>
    <x v="932"/>
    <x v="4"/>
    <n v="1687.06"/>
    <n v="1383.39"/>
  </r>
  <r>
    <n v="790828"/>
    <x v="0"/>
    <x v="1"/>
    <x v="3"/>
    <n v="63"/>
    <x v="930"/>
    <d v="2020-12-17T00:00:00"/>
    <x v="933"/>
    <x v="5"/>
    <n v="353.69"/>
    <n v="258.19"/>
  </r>
  <r>
    <n v="749872"/>
    <x v="2"/>
    <x v="3"/>
    <x v="5"/>
    <n v="82"/>
    <x v="930"/>
    <d v="2020-12-19T00:00:00"/>
    <x v="932"/>
    <x v="0"/>
    <n v="1158.1600000000001"/>
    <n v="845.46"/>
  </r>
  <r>
    <n v="673654"/>
    <x v="1"/>
    <x v="1"/>
    <x v="1"/>
    <n v="187"/>
    <x v="930"/>
    <d v="2020-12-17T00:00:00"/>
    <x v="934"/>
    <x v="3"/>
    <n v="323.32"/>
    <n v="181.06"/>
  </r>
  <r>
    <n v="496659"/>
    <x v="1"/>
    <x v="2"/>
    <x v="4"/>
    <n v="281"/>
    <x v="931"/>
    <d v="2020-12-18T00:00:00"/>
    <x v="929"/>
    <x v="5"/>
    <n v="1014.98"/>
    <n v="548.09"/>
  </r>
  <r>
    <n v="951782"/>
    <x v="0"/>
    <x v="1"/>
    <x v="4"/>
    <n v="131"/>
    <x v="931"/>
    <d v="2020-12-19T00:00:00"/>
    <x v="932"/>
    <x v="3"/>
    <n v="1999.4"/>
    <n v="1599.52"/>
  </r>
  <r>
    <n v="690370"/>
    <x v="1"/>
    <x v="0"/>
    <x v="0"/>
    <n v="161"/>
    <x v="931"/>
    <d v="2020-12-21T00:00:00"/>
    <x v="932"/>
    <x v="3"/>
    <n v="1536.45"/>
    <n v="1290.6199999999999"/>
  </r>
  <r>
    <n v="804700"/>
    <x v="0"/>
    <x v="1"/>
    <x v="0"/>
    <n v="297"/>
    <x v="930"/>
    <d v="2020-12-18T00:00:00"/>
    <x v="929"/>
    <x v="2"/>
    <n v="1458.89"/>
    <n v="1269.23"/>
  </r>
  <r>
    <n v="532041"/>
    <x v="0"/>
    <x v="1"/>
    <x v="0"/>
    <n v="102"/>
    <x v="931"/>
    <d v="2020-12-19T00:00:00"/>
    <x v="932"/>
    <x v="5"/>
    <n v="682.7"/>
    <n v="395.97"/>
  </r>
  <r>
    <n v="904941"/>
    <x v="1"/>
    <x v="0"/>
    <x v="3"/>
    <n v="296"/>
    <x v="931"/>
    <d v="2020-12-21T00:00:00"/>
    <x v="935"/>
    <x v="1"/>
    <n v="1239.06"/>
    <n v="1028.42"/>
  </r>
  <r>
    <n v="473607"/>
    <x v="0"/>
    <x v="0"/>
    <x v="2"/>
    <n v="132"/>
    <x v="931"/>
    <d v="2020-12-21T00:00:00"/>
    <x v="933"/>
    <x v="2"/>
    <n v="206.18"/>
    <n v="134.02000000000001"/>
  </r>
  <r>
    <n v="57131"/>
    <x v="2"/>
    <x v="3"/>
    <x v="1"/>
    <n v="177"/>
    <x v="932"/>
    <d v="2020-12-21T00:00:00"/>
    <x v="934"/>
    <x v="1"/>
    <n v="1340.14"/>
    <n v="897.89"/>
  </r>
  <r>
    <n v="665507"/>
    <x v="0"/>
    <x v="0"/>
    <x v="0"/>
    <n v="81"/>
    <x v="931"/>
    <d v="2020-12-22T00:00:00"/>
    <x v="932"/>
    <x v="0"/>
    <n v="1208.4100000000001"/>
    <n v="1135.9100000000001"/>
  </r>
  <r>
    <n v="918348"/>
    <x v="3"/>
    <x v="0"/>
    <x v="2"/>
    <n v="135"/>
    <x v="931"/>
    <d v="2020-12-22T00:00:00"/>
    <x v="933"/>
    <x v="5"/>
    <n v="518.87"/>
    <n v="441.04"/>
  </r>
  <r>
    <n v="878770"/>
    <x v="1"/>
    <x v="3"/>
    <x v="0"/>
    <n v="282"/>
    <x v="932"/>
    <d v="2020-12-19T00:00:00"/>
    <x v="934"/>
    <x v="2"/>
    <n v="350.84"/>
    <n v="192.96"/>
  </r>
  <r>
    <n v="999443"/>
    <x v="0"/>
    <x v="0"/>
    <x v="2"/>
    <n v="86"/>
    <x v="932"/>
    <d v="2020-12-19T00:00:00"/>
    <x v="933"/>
    <x v="2"/>
    <n v="558.04"/>
    <n v="329.24"/>
  </r>
  <r>
    <n v="904383"/>
    <x v="1"/>
    <x v="2"/>
    <x v="4"/>
    <n v="98"/>
    <x v="931"/>
    <d v="2020-12-19T00:00:00"/>
    <x v="934"/>
    <x v="5"/>
    <n v="1415.96"/>
    <n v="764.62"/>
  </r>
  <r>
    <n v="245996"/>
    <x v="3"/>
    <x v="3"/>
    <x v="5"/>
    <n v="211"/>
    <x v="932"/>
    <d v="2020-12-22T00:00:00"/>
    <x v="936"/>
    <x v="3"/>
    <n v="1981.64"/>
    <n v="1248.43"/>
  </r>
  <r>
    <n v="917389"/>
    <x v="0"/>
    <x v="1"/>
    <x v="5"/>
    <n v="133"/>
    <x v="931"/>
    <d v="2020-12-19T00:00:00"/>
    <x v="933"/>
    <x v="5"/>
    <n v="1896.41"/>
    <n v="1137.8499999999999"/>
  </r>
  <r>
    <n v="988571"/>
    <x v="2"/>
    <x v="1"/>
    <x v="1"/>
    <n v="17"/>
    <x v="931"/>
    <d v="2020-12-20T00:00:00"/>
    <x v="931"/>
    <x v="5"/>
    <n v="561.15"/>
    <n v="392.81"/>
  </r>
  <r>
    <n v="325736"/>
    <x v="3"/>
    <x v="3"/>
    <x v="4"/>
    <n v="106"/>
    <x v="931"/>
    <d v="2020-12-20T00:00:00"/>
    <x v="935"/>
    <x v="3"/>
    <n v="158.26"/>
    <n v="87.04"/>
  </r>
  <r>
    <n v="993239"/>
    <x v="0"/>
    <x v="2"/>
    <x v="2"/>
    <n v="136"/>
    <x v="931"/>
    <d v="2020-12-22T00:00:00"/>
    <x v="933"/>
    <x v="2"/>
    <n v="399.95"/>
    <n v="347.96"/>
  </r>
  <r>
    <n v="950139"/>
    <x v="0"/>
    <x v="1"/>
    <x v="0"/>
    <n v="234"/>
    <x v="933"/>
    <d v="2020-12-22T00:00:00"/>
    <x v="937"/>
    <x v="0"/>
    <n v="547.49"/>
    <n v="328.49"/>
  </r>
  <r>
    <n v="395527"/>
    <x v="0"/>
    <x v="1"/>
    <x v="2"/>
    <n v="182"/>
    <x v="933"/>
    <d v="2020-12-23T00:00:00"/>
    <x v="936"/>
    <x v="3"/>
    <n v="176.7"/>
    <n v="141.36000000000001"/>
  </r>
  <r>
    <n v="949602"/>
    <x v="0"/>
    <x v="1"/>
    <x v="4"/>
    <n v="140"/>
    <x v="932"/>
    <d v="2020-12-20T00:00:00"/>
    <x v="936"/>
    <x v="5"/>
    <n v="363.21"/>
    <n v="305.10000000000002"/>
  </r>
  <r>
    <n v="434649"/>
    <x v="0"/>
    <x v="3"/>
    <x v="0"/>
    <n v="16"/>
    <x v="933"/>
    <d v="2020-12-20T00:00:00"/>
    <x v="936"/>
    <x v="3"/>
    <n v="820.7"/>
    <n v="640.15"/>
  </r>
  <r>
    <n v="706443"/>
    <x v="2"/>
    <x v="1"/>
    <x v="2"/>
    <n v="11"/>
    <x v="932"/>
    <d v="2020-12-21T00:00:00"/>
    <x v="934"/>
    <x v="5"/>
    <n v="1180.1300000000001"/>
    <n v="826.09"/>
  </r>
  <r>
    <n v="780100"/>
    <x v="0"/>
    <x v="3"/>
    <x v="2"/>
    <n v="119"/>
    <x v="933"/>
    <d v="2020-12-22T00:00:00"/>
    <x v="935"/>
    <x v="0"/>
    <n v="1805.18"/>
    <n v="1389.99"/>
  </r>
  <r>
    <n v="122663"/>
    <x v="2"/>
    <x v="1"/>
    <x v="0"/>
    <n v="41"/>
    <x v="933"/>
    <d v="2020-12-20T00:00:00"/>
    <x v="934"/>
    <x v="1"/>
    <n v="479.79"/>
    <n v="297.47000000000003"/>
  </r>
  <r>
    <n v="331923"/>
    <x v="0"/>
    <x v="1"/>
    <x v="1"/>
    <n v="162"/>
    <x v="934"/>
    <d v="2020-12-22T00:00:00"/>
    <x v="932"/>
    <x v="3"/>
    <n v="1227.48"/>
    <n v="1018.81"/>
  </r>
  <r>
    <n v="141377"/>
    <x v="1"/>
    <x v="3"/>
    <x v="2"/>
    <n v="116"/>
    <x v="934"/>
    <d v="2020-12-24T00:00:00"/>
    <x v="938"/>
    <x v="1"/>
    <n v="1945.72"/>
    <n v="1050.69"/>
  </r>
  <r>
    <n v="320745"/>
    <x v="1"/>
    <x v="2"/>
    <x v="2"/>
    <n v="104"/>
    <x v="934"/>
    <d v="2020-12-22T00:00:00"/>
    <x v="936"/>
    <x v="3"/>
    <n v="1386.52"/>
    <n v="734.86"/>
  </r>
  <r>
    <n v="830993"/>
    <x v="1"/>
    <x v="1"/>
    <x v="0"/>
    <n v="18"/>
    <x v="934"/>
    <d v="2020-12-22T00:00:00"/>
    <x v="933"/>
    <x v="4"/>
    <n v="1239.06"/>
    <n v="1065.5899999999999"/>
  </r>
  <r>
    <n v="998668"/>
    <x v="0"/>
    <x v="2"/>
    <x v="0"/>
    <n v="155"/>
    <x v="934"/>
    <d v="2020-12-22T00:00:00"/>
    <x v="936"/>
    <x v="1"/>
    <n v="429.69"/>
    <n v="382.42"/>
  </r>
  <r>
    <n v="359685"/>
    <x v="1"/>
    <x v="1"/>
    <x v="5"/>
    <n v="86"/>
    <x v="934"/>
    <d v="2020-12-23T00:00:00"/>
    <x v="938"/>
    <x v="4"/>
    <n v="1014.71"/>
    <n v="923.39"/>
  </r>
  <r>
    <n v="775566"/>
    <x v="1"/>
    <x v="3"/>
    <x v="3"/>
    <n v="73"/>
    <x v="935"/>
    <d v="2020-12-24T00:00:00"/>
    <x v="939"/>
    <x v="2"/>
    <n v="1233.3699999999999"/>
    <n v="703.02"/>
  </r>
  <r>
    <n v="477001"/>
    <x v="0"/>
    <x v="0"/>
    <x v="4"/>
    <n v="194"/>
    <x v="935"/>
    <d v="2020-12-23T00:00:00"/>
    <x v="940"/>
    <x v="4"/>
    <n v="445.81"/>
    <n v="365.56"/>
  </r>
  <r>
    <n v="357442"/>
    <x v="0"/>
    <x v="0"/>
    <x v="2"/>
    <n v="202"/>
    <x v="935"/>
    <d v="2020-12-23T00:00:00"/>
    <x v="936"/>
    <x v="0"/>
    <n v="1237.49"/>
    <n v="1088.99"/>
  </r>
  <r>
    <n v="978005"/>
    <x v="1"/>
    <x v="3"/>
    <x v="2"/>
    <n v="146"/>
    <x v="935"/>
    <d v="2020-12-25T00:00:00"/>
    <x v="941"/>
    <x v="2"/>
    <n v="541.5"/>
    <n v="324.89999999999998"/>
  </r>
  <r>
    <n v="57047"/>
    <x v="0"/>
    <x v="3"/>
    <x v="5"/>
    <n v="113"/>
    <x v="934"/>
    <d v="2020-12-25T00:00:00"/>
    <x v="940"/>
    <x v="4"/>
    <n v="727.56"/>
    <n v="589.32000000000005"/>
  </r>
  <r>
    <n v="938370"/>
    <x v="1"/>
    <x v="2"/>
    <x v="1"/>
    <n v="242"/>
    <x v="934"/>
    <d v="2020-12-23T00:00:00"/>
    <x v="939"/>
    <x v="5"/>
    <n v="583.62"/>
    <n v="449.39"/>
  </r>
  <r>
    <n v="442246"/>
    <x v="1"/>
    <x v="3"/>
    <x v="3"/>
    <n v="22"/>
    <x v="935"/>
    <d v="2020-12-25T00:00:00"/>
    <x v="941"/>
    <x v="2"/>
    <n v="844.01"/>
    <n v="692.09"/>
  </r>
  <r>
    <n v="405746"/>
    <x v="1"/>
    <x v="1"/>
    <x v="1"/>
    <n v="155"/>
    <x v="934"/>
    <d v="2020-12-25T00:00:00"/>
    <x v="942"/>
    <x v="3"/>
    <n v="1549.99"/>
    <n v="1363.99"/>
  </r>
  <r>
    <n v="43976"/>
    <x v="1"/>
    <x v="3"/>
    <x v="1"/>
    <n v="303"/>
    <x v="935"/>
    <d v="2020-12-24T00:00:00"/>
    <x v="942"/>
    <x v="0"/>
    <n v="649.05999999999995"/>
    <n v="584.15"/>
  </r>
  <r>
    <n v="630326"/>
    <x v="2"/>
    <x v="1"/>
    <x v="3"/>
    <n v="217"/>
    <x v="935"/>
    <d v="2020-12-23T00:00:00"/>
    <x v="937"/>
    <x v="2"/>
    <n v="420.41"/>
    <n v="252.25"/>
  </r>
  <r>
    <n v="31969"/>
    <x v="3"/>
    <x v="3"/>
    <x v="2"/>
    <n v="19"/>
    <x v="935"/>
    <d v="2020-12-23T00:00:00"/>
    <x v="937"/>
    <x v="5"/>
    <n v="693.18"/>
    <n v="450.57"/>
  </r>
  <r>
    <n v="234678"/>
    <x v="2"/>
    <x v="2"/>
    <x v="2"/>
    <n v="116"/>
    <x v="935"/>
    <d v="2020-12-26T00:00:00"/>
    <x v="942"/>
    <x v="4"/>
    <n v="1800.23"/>
    <n v="1512.19"/>
  </r>
  <r>
    <n v="98590"/>
    <x v="3"/>
    <x v="3"/>
    <x v="0"/>
    <n v="288"/>
    <x v="936"/>
    <d v="2020-12-23T00:00:00"/>
    <x v="939"/>
    <x v="1"/>
    <n v="1705.46"/>
    <n v="1483.75"/>
  </r>
  <r>
    <n v="617030"/>
    <x v="2"/>
    <x v="1"/>
    <x v="3"/>
    <n v="16"/>
    <x v="936"/>
    <d v="2020-12-26T00:00:00"/>
    <x v="936"/>
    <x v="5"/>
    <n v="1415.96"/>
    <n v="736.3"/>
  </r>
  <r>
    <n v="720869"/>
    <x v="1"/>
    <x v="1"/>
    <x v="5"/>
    <n v="349"/>
    <x v="935"/>
    <d v="2020-12-23T00:00:00"/>
    <x v="938"/>
    <x v="1"/>
    <n v="336.43"/>
    <n v="312.88"/>
  </r>
  <r>
    <n v="154102"/>
    <x v="1"/>
    <x v="3"/>
    <x v="5"/>
    <n v="45"/>
    <x v="936"/>
    <d v="2020-12-25T00:00:00"/>
    <x v="935"/>
    <x v="2"/>
    <n v="644.5"/>
    <n v="457.6"/>
  </r>
  <r>
    <n v="942943"/>
    <x v="3"/>
    <x v="3"/>
    <x v="5"/>
    <n v="42"/>
    <x v="936"/>
    <d v="2020-12-23T00:00:00"/>
    <x v="940"/>
    <x v="3"/>
    <n v="1480.43"/>
    <n v="1199.1500000000001"/>
  </r>
  <r>
    <n v="128871"/>
    <x v="0"/>
    <x v="3"/>
    <x v="1"/>
    <n v="19"/>
    <x v="936"/>
    <d v="2020-12-24T00:00:00"/>
    <x v="939"/>
    <x v="5"/>
    <n v="1071.03"/>
    <n v="567.65"/>
  </r>
  <r>
    <n v="141085"/>
    <x v="2"/>
    <x v="1"/>
    <x v="4"/>
    <n v="73"/>
    <x v="935"/>
    <d v="2020-12-26T00:00:00"/>
    <x v="940"/>
    <x v="3"/>
    <n v="363.21"/>
    <n v="265.14"/>
  </r>
  <r>
    <n v="299943"/>
    <x v="3"/>
    <x v="3"/>
    <x v="5"/>
    <n v="300"/>
    <x v="936"/>
    <d v="2020-12-25T00:00:00"/>
    <x v="939"/>
    <x v="3"/>
    <n v="1959.55"/>
    <n v="1626.43"/>
  </r>
  <r>
    <n v="393475"/>
    <x v="0"/>
    <x v="2"/>
    <x v="1"/>
    <n v="350"/>
    <x v="936"/>
    <d v="2020-12-25T00:00:00"/>
    <x v="937"/>
    <x v="5"/>
    <n v="1995.33"/>
    <n v="1755.89"/>
  </r>
  <r>
    <n v="903295"/>
    <x v="2"/>
    <x v="1"/>
    <x v="0"/>
    <n v="365"/>
    <x v="936"/>
    <d v="2020-12-26T00:00:00"/>
    <x v="937"/>
    <x v="2"/>
    <n v="859.45"/>
    <n v="507.08"/>
  </r>
  <r>
    <n v="829446"/>
    <x v="1"/>
    <x v="1"/>
    <x v="2"/>
    <n v="82"/>
    <x v="936"/>
    <d v="2020-12-26T00:00:00"/>
    <x v="937"/>
    <x v="2"/>
    <n v="408.12"/>
    <n v="371.39"/>
  </r>
  <r>
    <n v="4255"/>
    <x v="1"/>
    <x v="3"/>
    <x v="4"/>
    <n v="162"/>
    <x v="936"/>
    <d v="2020-12-24T00:00:00"/>
    <x v="936"/>
    <x v="4"/>
    <n v="825.7"/>
    <n v="627.53"/>
  </r>
  <r>
    <n v="704086"/>
    <x v="0"/>
    <x v="2"/>
    <x v="4"/>
    <n v="92"/>
    <x v="937"/>
    <d v="2020-12-26T00:00:00"/>
    <x v="942"/>
    <x v="2"/>
    <n v="971.02"/>
    <n v="796.24"/>
  </r>
  <r>
    <n v="815775"/>
    <x v="1"/>
    <x v="1"/>
    <x v="0"/>
    <n v="315"/>
    <x v="936"/>
    <d v="2020-12-25T00:00:00"/>
    <x v="936"/>
    <x v="4"/>
    <n v="1834.32"/>
    <n v="1650.89"/>
  </r>
  <r>
    <n v="982223"/>
    <x v="1"/>
    <x v="0"/>
    <x v="2"/>
    <n v="230"/>
    <x v="937"/>
    <d v="2020-12-24T00:00:00"/>
    <x v="940"/>
    <x v="4"/>
    <n v="1316.58"/>
    <n v="1013.77"/>
  </r>
  <r>
    <n v="869170"/>
    <x v="0"/>
    <x v="0"/>
    <x v="5"/>
    <n v="180"/>
    <x v="936"/>
    <d v="2020-12-26T00:00:00"/>
    <x v="937"/>
    <x v="5"/>
    <n v="1000.25"/>
    <n v="590.15"/>
  </r>
  <r>
    <n v="391104"/>
    <x v="0"/>
    <x v="2"/>
    <x v="3"/>
    <n v="209"/>
    <x v="938"/>
    <d v="2020-12-25T00:00:00"/>
    <x v="936"/>
    <x v="5"/>
    <n v="882.54"/>
    <n v="556"/>
  </r>
  <r>
    <n v="381122"/>
    <x v="2"/>
    <x v="1"/>
    <x v="0"/>
    <n v="276"/>
    <x v="938"/>
    <d v="2020-12-25T00:00:00"/>
    <x v="935"/>
    <x v="2"/>
    <n v="1332"/>
    <n v="905.76"/>
  </r>
  <r>
    <n v="294763"/>
    <x v="2"/>
    <x v="1"/>
    <x v="5"/>
    <n v="238"/>
    <x v="938"/>
    <d v="2020-12-25T00:00:00"/>
    <x v="941"/>
    <x v="0"/>
    <n v="324.69"/>
    <n v="220.79"/>
  </r>
  <r>
    <n v="714545"/>
    <x v="0"/>
    <x v="2"/>
    <x v="0"/>
    <n v="207"/>
    <x v="937"/>
    <d v="2020-12-25T00:00:00"/>
    <x v="935"/>
    <x v="1"/>
    <n v="1236.6199999999999"/>
    <n v="828.54"/>
  </r>
  <r>
    <n v="76326"/>
    <x v="0"/>
    <x v="3"/>
    <x v="0"/>
    <n v="67"/>
    <x v="937"/>
    <d v="2020-12-26T00:00:00"/>
    <x v="937"/>
    <x v="1"/>
    <n v="668.59"/>
    <n v="548.24"/>
  </r>
  <r>
    <n v="607386"/>
    <x v="2"/>
    <x v="0"/>
    <x v="2"/>
    <n v="246"/>
    <x v="938"/>
    <d v="2020-12-25T00:00:00"/>
    <x v="941"/>
    <x v="5"/>
    <n v="857.9"/>
    <n v="772.11"/>
  </r>
  <r>
    <n v="225284"/>
    <x v="1"/>
    <x v="2"/>
    <x v="4"/>
    <n v="318"/>
    <x v="937"/>
    <d v="2020-12-27T00:00:00"/>
    <x v="942"/>
    <x v="1"/>
    <n v="926.93"/>
    <n v="713.74"/>
  </r>
  <r>
    <n v="601605"/>
    <x v="1"/>
    <x v="0"/>
    <x v="0"/>
    <n v="90"/>
    <x v="939"/>
    <d v="2020-12-27T00:00:00"/>
    <x v="943"/>
    <x v="2"/>
    <n v="1209.54"/>
    <n v="701.53"/>
  </r>
  <r>
    <n v="412359"/>
    <x v="1"/>
    <x v="1"/>
    <x v="2"/>
    <n v="145"/>
    <x v="939"/>
    <d v="2020-12-27T00:00:00"/>
    <x v="940"/>
    <x v="0"/>
    <n v="1239.06"/>
    <n v="892.12"/>
  </r>
  <r>
    <n v="1000024"/>
    <x v="3"/>
    <x v="0"/>
    <x v="1"/>
    <n v="188"/>
    <x v="938"/>
    <d v="2020-12-26T00:00:00"/>
    <x v="939"/>
    <x v="2"/>
    <n v="782.76"/>
    <n v="673.17"/>
  </r>
  <r>
    <n v="549475"/>
    <x v="1"/>
    <x v="2"/>
    <x v="0"/>
    <n v="52"/>
    <x v="939"/>
    <d v="2020-12-29T00:00:00"/>
    <x v="944"/>
    <x v="1"/>
    <n v="300.74"/>
    <n v="165.41"/>
  </r>
  <r>
    <n v="153786"/>
    <x v="1"/>
    <x v="1"/>
    <x v="0"/>
    <n v="92"/>
    <x v="938"/>
    <d v="2020-12-29T00:00:00"/>
    <x v="944"/>
    <x v="2"/>
    <n v="499.83"/>
    <n v="299.89999999999998"/>
  </r>
  <r>
    <n v="667898"/>
    <x v="0"/>
    <x v="0"/>
    <x v="2"/>
    <n v="45"/>
    <x v="939"/>
    <d v="2020-12-26T00:00:00"/>
    <x v="942"/>
    <x v="4"/>
    <n v="1164.95"/>
    <n v="862.06"/>
  </r>
  <r>
    <n v="977698"/>
    <x v="3"/>
    <x v="0"/>
    <x v="5"/>
    <n v="128"/>
    <x v="939"/>
    <d v="2020-12-29T00:00:00"/>
    <x v="945"/>
    <x v="4"/>
    <n v="1522.87"/>
    <n v="1355.35"/>
  </r>
  <r>
    <n v="650270"/>
    <x v="0"/>
    <x v="2"/>
    <x v="5"/>
    <n v="307"/>
    <x v="938"/>
    <d v="2020-12-27T00:00:00"/>
    <x v="939"/>
    <x v="5"/>
    <n v="1953.64"/>
    <n v="1387.08"/>
  </r>
  <r>
    <n v="832461"/>
    <x v="1"/>
    <x v="2"/>
    <x v="5"/>
    <n v="300"/>
    <x v="938"/>
    <d v="2020-12-26T00:00:00"/>
    <x v="937"/>
    <x v="2"/>
    <n v="979.75"/>
    <n v="764.21"/>
  </r>
  <r>
    <n v="216854"/>
    <x v="3"/>
    <x v="2"/>
    <x v="0"/>
    <n v="263"/>
    <x v="939"/>
    <d v="2020-12-29T00:00:00"/>
    <x v="946"/>
    <x v="1"/>
    <n v="1259.06"/>
    <n v="742.85"/>
  </r>
  <r>
    <n v="382534"/>
    <x v="1"/>
    <x v="3"/>
    <x v="3"/>
    <n v="340"/>
    <x v="938"/>
    <d v="2020-12-26T00:00:00"/>
    <x v="942"/>
    <x v="3"/>
    <n v="1171.6500000000001"/>
    <n v="831.87"/>
  </r>
  <r>
    <n v="864026"/>
    <x v="0"/>
    <x v="0"/>
    <x v="1"/>
    <n v="94"/>
    <x v="938"/>
    <d v="2020-12-29T00:00:00"/>
    <x v="943"/>
    <x v="1"/>
    <n v="337.68"/>
    <n v="266.77"/>
  </r>
  <r>
    <n v="87392"/>
    <x v="1"/>
    <x v="2"/>
    <x v="3"/>
    <n v="126"/>
    <x v="939"/>
    <d v="2020-12-27T00:00:00"/>
    <x v="943"/>
    <x v="0"/>
    <n v="596.42999999999995"/>
    <n v="298.22000000000003"/>
  </r>
  <r>
    <n v="905360"/>
    <x v="0"/>
    <x v="0"/>
    <x v="1"/>
    <n v="19"/>
    <x v="940"/>
    <d v="2020-12-30T00:00:00"/>
    <x v="943"/>
    <x v="4"/>
    <n v="1160.6600000000001"/>
    <n v="638.36"/>
  </r>
  <r>
    <n v="566394"/>
    <x v="2"/>
    <x v="1"/>
    <x v="0"/>
    <n v="166"/>
    <x v="939"/>
    <d v="2020-12-29T00:00:00"/>
    <x v="941"/>
    <x v="2"/>
    <n v="1514.24"/>
    <n v="1075.1099999999999"/>
  </r>
  <r>
    <n v="209953"/>
    <x v="1"/>
    <x v="1"/>
    <x v="3"/>
    <n v="129"/>
    <x v="939"/>
    <d v="2020-12-27T00:00:00"/>
    <x v="937"/>
    <x v="3"/>
    <n v="308.58999999999997"/>
    <n v="222.18"/>
  </r>
  <r>
    <n v="566157"/>
    <x v="0"/>
    <x v="2"/>
    <x v="3"/>
    <n v="101"/>
    <x v="939"/>
    <d v="2020-12-29T00:00:00"/>
    <x v="946"/>
    <x v="2"/>
    <n v="952.92"/>
    <n v="686.1"/>
  </r>
  <r>
    <n v="132534"/>
    <x v="1"/>
    <x v="3"/>
    <x v="4"/>
    <n v="307"/>
    <x v="941"/>
    <d v="2020-12-29T00:00:00"/>
    <x v="941"/>
    <x v="0"/>
    <n v="564.53"/>
    <n v="513.72"/>
  </r>
  <r>
    <n v="267252"/>
    <x v="3"/>
    <x v="3"/>
    <x v="0"/>
    <n v="219"/>
    <x v="940"/>
    <d v="2020-12-28T00:00:00"/>
    <x v="943"/>
    <x v="4"/>
    <n v="1716.03"/>
    <n v="1149.74"/>
  </r>
  <r>
    <n v="335646"/>
    <x v="1"/>
    <x v="1"/>
    <x v="2"/>
    <n v="250"/>
    <x v="940"/>
    <d v="2020-12-31T00:00:00"/>
    <x v="944"/>
    <x v="3"/>
    <n v="1331.9"/>
    <n v="1158.75"/>
  </r>
  <r>
    <n v="414751"/>
    <x v="3"/>
    <x v="2"/>
    <x v="4"/>
    <n v="95"/>
    <x v="940"/>
    <d v="2020-12-29T00:00:00"/>
    <x v="941"/>
    <x v="1"/>
    <n v="225.42"/>
    <n v="146.52000000000001"/>
  </r>
  <r>
    <n v="784831"/>
    <x v="1"/>
    <x v="2"/>
    <x v="0"/>
    <n v="77"/>
    <x v="940"/>
    <d v="2020-12-29T00:00:00"/>
    <x v="942"/>
    <x v="5"/>
    <n v="1344.24"/>
    <n v="1061.95"/>
  </r>
  <r>
    <n v="735312"/>
    <x v="0"/>
    <x v="0"/>
    <x v="2"/>
    <n v="277"/>
    <x v="940"/>
    <d v="2020-12-31T00:00:00"/>
    <x v="947"/>
    <x v="0"/>
    <n v="336.43"/>
    <n v="198.49"/>
  </r>
  <r>
    <n v="249574"/>
    <x v="1"/>
    <x v="2"/>
    <x v="4"/>
    <n v="224"/>
    <x v="940"/>
    <d v="2020-12-28T00:00:00"/>
    <x v="941"/>
    <x v="0"/>
    <n v="1145.78"/>
    <n v="1077.03"/>
  </r>
  <r>
    <n v="290104"/>
    <x v="1"/>
    <x v="1"/>
    <x v="4"/>
    <n v="189"/>
    <x v="941"/>
    <d v="2020-12-28T00:00:00"/>
    <x v="945"/>
    <x v="0"/>
    <n v="939.27"/>
    <n v="845.34"/>
  </r>
  <r>
    <n v="663727"/>
    <x v="1"/>
    <x v="3"/>
    <x v="5"/>
    <n v="207"/>
    <x v="942"/>
    <d v="2020-12-30T00:00:00"/>
    <x v="942"/>
    <x v="3"/>
    <n v="825.7"/>
    <n v="487.16"/>
  </r>
  <r>
    <n v="18785"/>
    <x v="1"/>
    <x v="2"/>
    <x v="0"/>
    <n v="211"/>
    <x v="941"/>
    <d v="2020-12-31T00:00:00"/>
    <x v="948"/>
    <x v="3"/>
    <n v="1473.14"/>
    <n v="1325.83"/>
  </r>
  <r>
    <n v="281678"/>
    <x v="0"/>
    <x v="0"/>
    <x v="2"/>
    <n v="278"/>
    <x v="942"/>
    <d v="2020-12-29T00:00:00"/>
    <x v="946"/>
    <x v="3"/>
    <n v="952.92"/>
    <n v="590.80999999999995"/>
  </r>
  <r>
    <n v="741853"/>
    <x v="1"/>
    <x v="1"/>
    <x v="5"/>
    <n v="181"/>
    <x v="941"/>
    <d v="2020-12-31T00:00:00"/>
    <x v="946"/>
    <x v="5"/>
    <n v="220.1"/>
    <n v="206.89"/>
  </r>
  <r>
    <n v="401214"/>
    <x v="2"/>
    <x v="1"/>
    <x v="5"/>
    <n v="225"/>
    <x v="941"/>
    <d v="2020-12-31T00:00:00"/>
    <x v="941"/>
    <x v="0"/>
    <n v="960.09"/>
    <n v="633.66"/>
  </r>
  <r>
    <n v="839636"/>
    <x v="1"/>
    <x v="1"/>
    <x v="1"/>
    <n v="263"/>
    <x v="942"/>
    <d v="2020-12-31T00:00:00"/>
    <x v="946"/>
    <x v="5"/>
    <n v="1865.79"/>
    <n v="1343.37"/>
  </r>
  <r>
    <n v="426740"/>
    <x v="2"/>
    <x v="1"/>
    <x v="4"/>
    <n v="260"/>
    <x v="941"/>
    <d v="2020-12-29T00:00:00"/>
    <x v="941"/>
    <x v="1"/>
    <n v="1612.24"/>
    <n v="1289.79"/>
  </r>
  <r>
    <n v="344080"/>
    <x v="3"/>
    <x v="3"/>
    <x v="3"/>
    <n v="278"/>
    <x v="941"/>
    <d v="2020-12-30T00:00:00"/>
    <x v="945"/>
    <x v="4"/>
    <n v="300.92"/>
    <n v="258.79000000000002"/>
  </r>
  <r>
    <n v="558197"/>
    <x v="3"/>
    <x v="0"/>
    <x v="0"/>
    <n v="269"/>
    <x v="941"/>
    <d v="2020-12-29T00:00:00"/>
    <x v="944"/>
    <x v="0"/>
    <n v="755.6"/>
    <n v="408.02"/>
  </r>
  <r>
    <n v="658989"/>
    <x v="0"/>
    <x v="2"/>
    <x v="5"/>
    <n v="320"/>
    <x v="941"/>
    <d v="2020-12-29T00:00:00"/>
    <x v="942"/>
    <x v="3"/>
    <n v="1588.3"/>
    <n v="1238.8699999999999"/>
  </r>
  <r>
    <n v="707972"/>
    <x v="1"/>
    <x v="1"/>
    <x v="0"/>
    <n v="351"/>
    <x v="941"/>
    <d v="2021-01-01T00:00:00"/>
    <x v="947"/>
    <x v="5"/>
    <n v="300.92"/>
    <n v="270.83"/>
  </r>
  <r>
    <n v="474057"/>
    <x v="3"/>
    <x v="2"/>
    <x v="2"/>
    <n v="46"/>
    <x v="942"/>
    <d v="2021-01-02T00:00:00"/>
    <x v="943"/>
    <x v="4"/>
    <n v="979.75"/>
    <n v="754.41"/>
  </r>
  <r>
    <n v="453346"/>
    <x v="1"/>
    <x v="1"/>
    <x v="4"/>
    <n v="196"/>
    <x v="943"/>
    <d v="2021-01-01T00:00:00"/>
    <x v="947"/>
    <x v="3"/>
    <n v="419.59"/>
    <n v="272.73"/>
  </r>
  <r>
    <n v="535114"/>
    <x v="1"/>
    <x v="0"/>
    <x v="0"/>
    <n v="7"/>
    <x v="942"/>
    <d v="2021-01-01T00:00:00"/>
    <x v="945"/>
    <x v="5"/>
    <n v="1398.04"/>
    <n v="1258.24"/>
  </r>
  <r>
    <n v="231104"/>
    <x v="3"/>
    <x v="2"/>
    <x v="4"/>
    <n v="46"/>
    <x v="943"/>
    <d v="2021-01-02T00:00:00"/>
    <x v="948"/>
    <x v="0"/>
    <n v="610.71"/>
    <n v="531.32000000000005"/>
  </r>
  <r>
    <n v="7656"/>
    <x v="0"/>
    <x v="1"/>
    <x v="0"/>
    <n v="21"/>
    <x v="942"/>
    <d v="2020-12-31T00:00:00"/>
    <x v="948"/>
    <x v="2"/>
    <n v="603.75"/>
    <n v="549.41"/>
  </r>
  <r>
    <n v="239549"/>
    <x v="0"/>
    <x v="0"/>
    <x v="5"/>
    <n v="252"/>
    <x v="942"/>
    <d v="2021-01-01T00:00:00"/>
    <x v="947"/>
    <x v="1"/>
    <n v="1076.92"/>
    <n v="990.77"/>
  </r>
  <r>
    <n v="526351"/>
    <x v="3"/>
    <x v="3"/>
    <x v="3"/>
    <n v="348"/>
    <x v="943"/>
    <d v="2021-01-02T00:00:00"/>
    <x v="947"/>
    <x v="0"/>
    <n v="1482.41"/>
    <n v="859.8"/>
  </r>
  <r>
    <n v="798619"/>
    <x v="0"/>
    <x v="2"/>
    <x v="4"/>
    <n v="145"/>
    <x v="942"/>
    <d v="2021-01-01T00:00:00"/>
    <x v="944"/>
    <x v="3"/>
    <n v="1140.45"/>
    <n v="1015"/>
  </r>
  <r>
    <n v="807640"/>
    <x v="1"/>
    <x v="1"/>
    <x v="1"/>
    <n v="111"/>
    <x v="942"/>
    <d v="2021-01-02T00:00:00"/>
    <x v="944"/>
    <x v="1"/>
    <n v="804.08"/>
    <n v="506.57"/>
  </r>
  <r>
    <n v="108497"/>
    <x v="2"/>
    <x v="1"/>
    <x v="5"/>
    <n v="5"/>
    <x v="942"/>
    <d v="2020-12-30T00:00:00"/>
    <x v="944"/>
    <x v="4"/>
    <n v="355.34"/>
    <n v="294.93"/>
  </r>
  <r>
    <n v="149720"/>
    <x v="1"/>
    <x v="1"/>
    <x v="3"/>
    <n v="11"/>
    <x v="942"/>
    <d v="2021-01-02T00:00:00"/>
    <x v="947"/>
    <x v="0"/>
    <n v="801.73"/>
    <n v="489.06"/>
  </r>
  <r>
    <n v="217576"/>
    <x v="3"/>
    <x v="2"/>
    <x v="1"/>
    <n v="86"/>
    <x v="943"/>
    <d v="2021-01-01T00:00:00"/>
    <x v="948"/>
    <x v="5"/>
    <n v="702.16"/>
    <n v="568.75"/>
  </r>
  <r>
    <n v="384812"/>
    <x v="1"/>
    <x v="2"/>
    <x v="5"/>
    <n v="290"/>
    <x v="943"/>
    <d v="2021-01-01T00:00:00"/>
    <x v="949"/>
    <x v="5"/>
    <n v="608.6"/>
    <n v="328.64"/>
  </r>
  <r>
    <n v="343604"/>
    <x v="3"/>
    <x v="2"/>
    <x v="4"/>
    <n v="291"/>
    <x v="943"/>
    <d v="2021-01-01T00:00:00"/>
    <x v="948"/>
    <x v="0"/>
    <n v="923.98"/>
    <n v="868.54"/>
  </r>
  <r>
    <n v="402252"/>
    <x v="0"/>
    <x v="0"/>
    <x v="5"/>
    <n v="80"/>
    <x v="944"/>
    <d v="2021-01-02T00:00:00"/>
    <x v="943"/>
    <x v="3"/>
    <n v="324.69"/>
    <n v="188.32"/>
  </r>
  <r>
    <n v="557066"/>
    <x v="1"/>
    <x v="1"/>
    <x v="3"/>
    <n v="121"/>
    <x v="944"/>
    <d v="2021-01-03T00:00:00"/>
    <x v="946"/>
    <x v="3"/>
    <n v="1272.93"/>
    <n v="751.03"/>
  </r>
  <r>
    <n v="626113"/>
    <x v="2"/>
    <x v="0"/>
    <x v="2"/>
    <n v="279"/>
    <x v="944"/>
    <d v="2021-01-03T00:00:00"/>
    <x v="947"/>
    <x v="0"/>
    <n v="851.71"/>
    <n v="723.95"/>
  </r>
  <r>
    <n v="861348"/>
    <x v="0"/>
    <x v="0"/>
    <x v="3"/>
    <n v="132"/>
    <x v="943"/>
    <d v="2021-01-01T00:00:00"/>
    <x v="944"/>
    <x v="3"/>
    <n v="352.39"/>
    <n v="186.77"/>
  </r>
  <r>
    <n v="106137"/>
    <x v="2"/>
    <x v="0"/>
    <x v="5"/>
    <n v="121"/>
    <x v="944"/>
    <d v="2020-12-31T00:00:00"/>
    <x v="948"/>
    <x v="5"/>
    <n v="1602.14"/>
    <n v="1041.3900000000001"/>
  </r>
  <r>
    <n v="593592"/>
    <x v="0"/>
    <x v="2"/>
    <x v="2"/>
    <n v="295"/>
    <x v="944"/>
    <d v="2021-01-01T00:00:00"/>
    <x v="944"/>
    <x v="2"/>
    <n v="206.13"/>
    <n v="160.78"/>
  </r>
  <r>
    <n v="21698"/>
    <x v="0"/>
    <x v="3"/>
    <x v="5"/>
    <n v="61"/>
    <x v="944"/>
    <d v="2021-01-01T00:00:00"/>
    <x v="948"/>
    <x v="3"/>
    <n v="1125.6500000000001"/>
    <n v="832.98"/>
  </r>
  <r>
    <n v="616634"/>
    <x v="0"/>
    <x v="1"/>
    <x v="0"/>
    <n v="339"/>
    <x v="945"/>
    <d v="2021-01-04T00:00:00"/>
    <x v="944"/>
    <x v="4"/>
    <n v="782.29"/>
    <n v="469.37"/>
  </r>
  <r>
    <n v="541335"/>
    <x v="1"/>
    <x v="1"/>
    <x v="0"/>
    <n v="202"/>
    <x v="944"/>
    <d v="2021-01-02T00:00:00"/>
    <x v="943"/>
    <x v="4"/>
    <n v="315.29000000000002"/>
    <n v="223.86"/>
  </r>
  <r>
    <n v="757899"/>
    <x v="1"/>
    <x v="1"/>
    <x v="4"/>
    <n v="241"/>
    <x v="944"/>
    <d v="2021-01-04T00:00:00"/>
    <x v="948"/>
    <x v="1"/>
    <n v="223.91"/>
    <n v="158.97999999999999"/>
  </r>
  <r>
    <n v="943679"/>
    <x v="1"/>
    <x v="2"/>
    <x v="5"/>
    <n v="112"/>
    <x v="944"/>
    <d v="2021-01-01T00:00:00"/>
    <x v="946"/>
    <x v="0"/>
    <n v="960.09"/>
    <n v="614.46"/>
  </r>
  <r>
    <n v="995263"/>
    <x v="0"/>
    <x v="0"/>
    <x v="5"/>
    <n v="237"/>
    <x v="945"/>
    <d v="2021-01-04T00:00:00"/>
    <x v="944"/>
    <x v="3"/>
    <n v="1716.73"/>
    <n v="1287.55"/>
  </r>
  <r>
    <n v="137687"/>
    <x v="0"/>
    <x v="0"/>
    <x v="5"/>
    <n v="259"/>
    <x v="1"/>
    <d v="2018-06-05T00:00:00"/>
    <x v="3"/>
    <x v="3"/>
    <n v="284.10000000000002"/>
    <n v="267.05"/>
  </r>
  <r>
    <n v="260447"/>
    <x v="0"/>
    <x v="0"/>
    <x v="1"/>
    <n v="280"/>
    <x v="1"/>
    <d v="2018-06-03T00:00:00"/>
    <x v="2"/>
    <x v="2"/>
    <n v="922.91"/>
    <n v="710.64"/>
  </r>
  <r>
    <n v="277717"/>
    <x v="1"/>
    <x v="1"/>
    <x v="4"/>
    <n v="285"/>
    <x v="0"/>
    <d v="2018-06-04T00:00:00"/>
    <x v="6"/>
    <x v="2"/>
    <n v="826.39"/>
    <n v="561.95000000000005"/>
  </r>
  <r>
    <n v="141367"/>
    <x v="0"/>
    <x v="0"/>
    <x v="2"/>
    <n v="282"/>
    <x v="2"/>
    <d v="2018-06-07T00:00:00"/>
    <x v="1"/>
    <x v="4"/>
    <n v="1462.22"/>
    <n v="774.98"/>
  </r>
  <r>
    <n v="963254"/>
    <x v="0"/>
    <x v="1"/>
    <x v="0"/>
    <n v="256"/>
    <x v="2"/>
    <d v="2018-06-05T00:00:00"/>
    <x v="1"/>
    <x v="5"/>
    <n v="185.56"/>
    <n v="115.05"/>
  </r>
  <r>
    <n v="569519"/>
    <x v="0"/>
    <x v="1"/>
    <x v="5"/>
    <n v="40"/>
    <x v="3"/>
    <d v="2018-06-06T00:00:00"/>
    <x v="1"/>
    <x v="5"/>
    <n v="953.54"/>
    <n v="514.91"/>
  </r>
  <r>
    <n v="405316"/>
    <x v="0"/>
    <x v="1"/>
    <x v="4"/>
    <n v="229"/>
    <x v="2"/>
    <d v="2018-06-05T00:00:00"/>
    <x v="4"/>
    <x v="5"/>
    <n v="1372.19"/>
    <n v="1042.8599999999999"/>
  </r>
  <r>
    <n v="698610"/>
    <x v="0"/>
    <x v="0"/>
    <x v="5"/>
    <n v="299"/>
    <x v="4"/>
    <d v="2018-06-06T00:00:00"/>
    <x v="6"/>
    <x v="4"/>
    <n v="1112.8900000000001"/>
    <n v="1012.73"/>
  </r>
  <r>
    <n v="601888"/>
    <x v="0"/>
    <x v="0"/>
    <x v="4"/>
    <n v="173"/>
    <x v="2"/>
    <d v="2018-06-05T00:00:00"/>
    <x v="1"/>
    <x v="3"/>
    <n v="959.64"/>
    <n v="537.4"/>
  </r>
  <r>
    <n v="842160"/>
    <x v="1"/>
    <x v="1"/>
    <x v="1"/>
    <n v="196"/>
    <x v="0"/>
    <d v="2018-06-02T00:00:00"/>
    <x v="7"/>
    <x v="3"/>
    <n v="1523.41"/>
    <n v="1432.01"/>
  </r>
  <r>
    <n v="900593"/>
    <x v="2"/>
    <x v="1"/>
    <x v="2"/>
    <n v="213"/>
    <x v="1"/>
    <d v="2018-06-03T00:00:00"/>
    <x v="2"/>
    <x v="5"/>
    <n v="1204.48"/>
    <n v="614.28"/>
  </r>
  <r>
    <n v="211156"/>
    <x v="0"/>
    <x v="2"/>
    <x v="4"/>
    <n v="21"/>
    <x v="4"/>
    <d v="2018-06-04T00:00:00"/>
    <x v="2"/>
    <x v="3"/>
    <n v="1096.01"/>
    <n v="865.85"/>
  </r>
  <r>
    <n v="920297"/>
    <x v="0"/>
    <x v="2"/>
    <x v="3"/>
    <n v="305"/>
    <x v="3"/>
    <d v="2018-06-08T00:00:00"/>
    <x v="9"/>
    <x v="2"/>
    <n v="1874.46"/>
    <n v="1312.12"/>
  </r>
  <r>
    <n v="101083"/>
    <x v="2"/>
    <x v="1"/>
    <x v="0"/>
    <n v="367"/>
    <x v="3"/>
    <d v="2018-06-05T00:00:00"/>
    <x v="4"/>
    <x v="0"/>
    <n v="839.41"/>
    <n v="453.28"/>
  </r>
  <r>
    <n v="510947"/>
    <x v="0"/>
    <x v="1"/>
    <x v="2"/>
    <n v="138"/>
    <x v="0"/>
    <d v="2018-06-04T00:00:00"/>
    <x v="6"/>
    <x v="3"/>
    <n v="352.39"/>
    <n v="179.72"/>
  </r>
  <r>
    <n v="946573"/>
    <x v="0"/>
    <x v="1"/>
    <x v="1"/>
    <n v="320"/>
    <x v="4"/>
    <d v="2018-06-06T00:00:00"/>
    <x v="1"/>
    <x v="3"/>
    <n v="1833.02"/>
    <n v="1008.16"/>
  </r>
  <r>
    <n v="105255"/>
    <x v="3"/>
    <x v="2"/>
    <x v="0"/>
    <n v="107"/>
    <x v="1"/>
    <d v="2018-06-05T00:00:00"/>
    <x v="1"/>
    <x v="3"/>
    <n v="649.05999999999995"/>
    <n v="467.32"/>
  </r>
  <r>
    <n v="706094"/>
    <x v="0"/>
    <x v="2"/>
    <x v="5"/>
    <n v="6"/>
    <x v="0"/>
    <d v="2018-06-05T00:00:00"/>
    <x v="4"/>
    <x v="3"/>
    <n v="370.61"/>
    <n v="233.48"/>
  </r>
  <r>
    <n v="332781"/>
    <x v="0"/>
    <x v="2"/>
    <x v="2"/>
    <n v="261"/>
    <x v="0"/>
    <d v="2018-06-06T00:00:00"/>
    <x v="5"/>
    <x v="2"/>
    <n v="1498.08"/>
    <n v="1258.3900000000001"/>
  </r>
  <r>
    <n v="901694"/>
    <x v="0"/>
    <x v="2"/>
    <x v="3"/>
    <n v="152"/>
    <x v="4"/>
    <d v="2018-06-05T00:00:00"/>
    <x v="3"/>
    <x v="4"/>
    <n v="1171.6500000000001"/>
    <n v="609.26"/>
  </r>
  <r>
    <n v="639379"/>
    <x v="0"/>
    <x v="3"/>
    <x v="3"/>
    <n v="6"/>
    <x v="5"/>
    <d v="2018-06-08T00:00:00"/>
    <x v="10"/>
    <x v="2"/>
    <n v="1171.6500000000001"/>
    <n v="796.72"/>
  </r>
  <r>
    <n v="97088"/>
    <x v="2"/>
    <x v="0"/>
    <x v="0"/>
    <n v="111"/>
    <x v="0"/>
    <d v="2018-06-02T00:00:00"/>
    <x v="7"/>
    <x v="4"/>
    <n v="606.16"/>
    <n v="503.11"/>
  </r>
  <r>
    <n v="571125"/>
    <x v="2"/>
    <x v="0"/>
    <x v="5"/>
    <n v="84"/>
    <x v="3"/>
    <d v="2018-06-06T00:00:00"/>
    <x v="0"/>
    <x v="3"/>
    <n v="1966.1"/>
    <n v="1454.91"/>
  </r>
  <r>
    <n v="136326"/>
    <x v="1"/>
    <x v="1"/>
    <x v="4"/>
    <n v="212"/>
    <x v="3"/>
    <d v="2018-06-08T00:00:00"/>
    <x v="2"/>
    <x v="0"/>
    <n v="194.17"/>
    <n v="139.80000000000001"/>
  </r>
  <r>
    <n v="64748"/>
    <x v="1"/>
    <x v="3"/>
    <x v="5"/>
    <n v="217"/>
    <x v="2"/>
    <d v="2018-06-06T00:00:00"/>
    <x v="5"/>
    <x v="1"/>
    <n v="1027.29"/>
    <n v="657.47"/>
  </r>
  <r>
    <n v="151349"/>
    <x v="1"/>
    <x v="0"/>
    <x v="4"/>
    <n v="362"/>
    <x v="3"/>
    <d v="2018-06-06T00:00:00"/>
    <x v="2"/>
    <x v="2"/>
    <n v="536.65"/>
    <n v="461.52"/>
  </r>
  <r>
    <n v="203841"/>
    <x v="2"/>
    <x v="1"/>
    <x v="2"/>
    <n v="17"/>
    <x v="4"/>
    <d v="2018-06-06T00:00:00"/>
    <x v="1"/>
    <x v="0"/>
    <n v="1651.92"/>
    <n v="1321.54"/>
  </r>
  <r>
    <n v="601527"/>
    <x v="2"/>
    <x v="1"/>
    <x v="5"/>
    <n v="37"/>
    <x v="5"/>
    <d v="2018-06-07T00:00:00"/>
    <x v="9"/>
    <x v="0"/>
    <n v="1293.19"/>
    <n v="1176.8"/>
  </r>
  <r>
    <n v="857200"/>
    <x v="3"/>
    <x v="3"/>
    <x v="2"/>
    <n v="335"/>
    <x v="2"/>
    <d v="2018-06-06T00:00:00"/>
    <x v="1"/>
    <x v="1"/>
    <n v="1681.44"/>
    <n v="924.79"/>
  </r>
  <r>
    <n v="613928"/>
    <x v="0"/>
    <x v="0"/>
    <x v="2"/>
    <n v="90"/>
    <x v="2"/>
    <d v="2018-06-06T00:00:00"/>
    <x v="5"/>
    <x v="1"/>
    <n v="1152.3399999999999"/>
    <n v="1014.06"/>
  </r>
  <r>
    <n v="573896"/>
    <x v="0"/>
    <x v="0"/>
    <x v="5"/>
    <n v="317"/>
    <x v="4"/>
    <d v="2018-06-03T00:00:00"/>
    <x v="2"/>
    <x v="4"/>
    <n v="268.97000000000003"/>
    <n v="247.45"/>
  </r>
  <r>
    <n v="824826"/>
    <x v="0"/>
    <x v="2"/>
    <x v="2"/>
    <n v="291"/>
    <x v="0"/>
    <d v="2018-06-04T00:00:00"/>
    <x v="2"/>
    <x v="4"/>
    <n v="292.89"/>
    <n v="269.45999999999998"/>
  </r>
  <r>
    <n v="801737"/>
    <x v="0"/>
    <x v="2"/>
    <x v="1"/>
    <n v="103"/>
    <x v="2"/>
    <d v="2018-06-05T00:00:00"/>
    <x v="6"/>
    <x v="3"/>
    <n v="1759.82"/>
    <n v="1390.26"/>
  </r>
  <r>
    <n v="30329"/>
    <x v="1"/>
    <x v="2"/>
    <x v="0"/>
    <n v="303"/>
    <x v="3"/>
    <d v="2018-06-08T00:00:00"/>
    <x v="10"/>
    <x v="5"/>
    <n v="767.31"/>
    <n v="383.66"/>
  </r>
  <r>
    <n v="153344"/>
    <x v="2"/>
    <x v="1"/>
    <x v="0"/>
    <n v="218"/>
    <x v="4"/>
    <d v="2018-06-06T00:00:00"/>
    <x v="2"/>
    <x v="4"/>
    <n v="285.89999999999998"/>
    <n v="145.81"/>
  </r>
  <r>
    <n v="903280"/>
    <x v="0"/>
    <x v="3"/>
    <x v="5"/>
    <n v="354"/>
    <x v="0"/>
    <d v="2018-06-04T00:00:00"/>
    <x v="3"/>
    <x v="0"/>
    <n v="1367.25"/>
    <n v="806.68"/>
  </r>
  <r>
    <n v="438176"/>
    <x v="0"/>
    <x v="1"/>
    <x v="0"/>
    <n v="196"/>
    <x v="2"/>
    <d v="2018-06-05T00:00:00"/>
    <x v="4"/>
    <x v="4"/>
    <n v="337.68"/>
    <n v="273.52"/>
  </r>
  <r>
    <n v="419418"/>
    <x v="1"/>
    <x v="1"/>
    <x v="3"/>
    <n v="360"/>
    <x v="2"/>
    <d v="2018-06-07T00:00:00"/>
    <x v="3"/>
    <x v="5"/>
    <n v="1924.38"/>
    <n v="1404.8"/>
  </r>
  <r>
    <n v="764201"/>
    <x v="0"/>
    <x v="3"/>
    <x v="0"/>
    <n v="349"/>
    <x v="4"/>
    <d v="2018-06-05T00:00:00"/>
    <x v="0"/>
    <x v="1"/>
    <n v="224.17"/>
    <n v="159.16"/>
  </r>
  <r>
    <n v="542986"/>
    <x v="1"/>
    <x v="1"/>
    <x v="0"/>
    <n v="134"/>
    <x v="0"/>
    <d v="2018-06-04T00:00:00"/>
    <x v="4"/>
    <x v="1"/>
    <n v="1979.53"/>
    <n v="1761.78"/>
  </r>
  <r>
    <n v="815358"/>
    <x v="1"/>
    <x v="3"/>
    <x v="2"/>
    <n v="110"/>
    <x v="2"/>
    <d v="2018-06-07T00:00:00"/>
    <x v="5"/>
    <x v="5"/>
    <n v="1237.49"/>
    <n v="1076.6199999999999"/>
  </r>
  <r>
    <n v="762282"/>
    <x v="3"/>
    <x v="3"/>
    <x v="4"/>
    <n v="193"/>
    <x v="0"/>
    <d v="2018-06-06T00:00:00"/>
    <x v="0"/>
    <x v="0"/>
    <n v="361.88"/>
    <n v="202.65"/>
  </r>
  <r>
    <n v="678011"/>
    <x v="1"/>
    <x v="3"/>
    <x v="5"/>
    <n v="294"/>
    <x v="5"/>
    <d v="2018-06-09T00:00:00"/>
    <x v="2"/>
    <x v="5"/>
    <n v="444.03"/>
    <n v="408.51"/>
  </r>
  <r>
    <n v="854548"/>
    <x v="0"/>
    <x v="1"/>
    <x v="3"/>
    <n v="20"/>
    <x v="4"/>
    <d v="2018-06-04T00:00:00"/>
    <x v="4"/>
    <x v="5"/>
    <n v="767.31"/>
    <n v="598.5"/>
  </r>
  <r>
    <n v="183755"/>
    <x v="1"/>
    <x v="0"/>
    <x v="5"/>
    <n v="38"/>
    <x v="5"/>
    <d v="2018-06-06T00:00:00"/>
    <x v="1"/>
    <x v="1"/>
    <n v="945.49"/>
    <n v="822.58"/>
  </r>
  <r>
    <n v="38278"/>
    <x v="0"/>
    <x v="1"/>
    <x v="5"/>
    <n v="238"/>
    <x v="4"/>
    <d v="2018-06-07T00:00:00"/>
    <x v="1"/>
    <x v="0"/>
    <n v="682.87"/>
    <n v="402.89"/>
  </r>
  <r>
    <n v="685280"/>
    <x v="2"/>
    <x v="2"/>
    <x v="1"/>
    <n v="97"/>
    <x v="4"/>
    <d v="2018-06-07T00:00:00"/>
    <x v="1"/>
    <x v="4"/>
    <n v="1473.14"/>
    <n v="751.3"/>
  </r>
  <r>
    <n v="224414"/>
    <x v="2"/>
    <x v="3"/>
    <x v="2"/>
    <n v="249"/>
    <x v="5"/>
    <d v="2018-06-07T00:00:00"/>
    <x v="10"/>
    <x v="0"/>
    <n v="1715.62"/>
    <n v="1269.56"/>
  </r>
  <r>
    <n v="166949"/>
    <x v="2"/>
    <x v="1"/>
    <x v="0"/>
    <n v="105"/>
    <x v="6"/>
    <d v="2018-06-08T00:00:00"/>
    <x v="14"/>
    <x v="2"/>
    <n v="541.5"/>
    <n v="346.56"/>
  </r>
  <r>
    <n v="235143"/>
    <x v="2"/>
    <x v="1"/>
    <x v="1"/>
    <n v="17"/>
    <x v="5"/>
    <d v="2018-06-10T00:00:00"/>
    <x v="14"/>
    <x v="4"/>
    <n v="268.97000000000003"/>
    <n v="252.83"/>
  </r>
  <r>
    <n v="34873"/>
    <x v="0"/>
    <x v="0"/>
    <x v="3"/>
    <n v="109"/>
    <x v="6"/>
    <d v="2018-06-09T00:00:00"/>
    <x v="9"/>
    <x v="5"/>
    <n v="851.71"/>
    <n v="758.02"/>
  </r>
  <r>
    <n v="240219"/>
    <x v="1"/>
    <x v="2"/>
    <x v="0"/>
    <n v="141"/>
    <x v="6"/>
    <d v="2018-06-10T00:00:00"/>
    <x v="1"/>
    <x v="0"/>
    <n v="802.81"/>
    <n v="626.19000000000005"/>
  </r>
  <r>
    <n v="461718"/>
    <x v="1"/>
    <x v="3"/>
    <x v="4"/>
    <n v="111"/>
    <x v="5"/>
    <d v="2018-06-08T00:00:00"/>
    <x v="6"/>
    <x v="5"/>
    <n v="1822.71"/>
    <n v="1567.53"/>
  </r>
  <r>
    <n v="532736"/>
    <x v="2"/>
    <x v="1"/>
    <x v="5"/>
    <n v="349"/>
    <x v="6"/>
    <d v="2018-06-10T00:00:00"/>
    <x v="12"/>
    <x v="2"/>
    <n v="1313.2"/>
    <n v="919.24"/>
  </r>
  <r>
    <n v="250007"/>
    <x v="3"/>
    <x v="0"/>
    <x v="0"/>
    <n v="360"/>
    <x v="6"/>
    <d v="2018-06-10T00:00:00"/>
    <x v="9"/>
    <x v="2"/>
    <n v="422.96"/>
    <n v="241.09"/>
  </r>
  <r>
    <n v="515235"/>
    <x v="2"/>
    <x v="1"/>
    <x v="2"/>
    <n v="148"/>
    <x v="6"/>
    <d v="2018-06-11T00:00:00"/>
    <x v="14"/>
    <x v="5"/>
    <n v="375.99"/>
    <n v="308.31"/>
  </r>
  <r>
    <n v="951911"/>
    <x v="1"/>
    <x v="3"/>
    <x v="3"/>
    <n v="103"/>
    <x v="6"/>
    <d v="2018-06-11T00:00:00"/>
    <x v="12"/>
    <x v="5"/>
    <n v="271.97000000000003"/>
    <n v="250.21"/>
  </r>
  <r>
    <n v="603001"/>
    <x v="1"/>
    <x v="2"/>
    <x v="0"/>
    <n v="59"/>
    <x v="6"/>
    <d v="2018-06-09T00:00:00"/>
    <x v="9"/>
    <x v="0"/>
    <n v="616.39"/>
    <n v="443.8"/>
  </r>
  <r>
    <n v="907722"/>
    <x v="1"/>
    <x v="1"/>
    <x v="1"/>
    <n v="60"/>
    <x v="7"/>
    <d v="2018-06-09T00:00:00"/>
    <x v="1"/>
    <x v="1"/>
    <n v="1487.52"/>
    <n v="1219.77"/>
  </r>
  <r>
    <n v="125785"/>
    <x v="0"/>
    <x v="3"/>
    <x v="5"/>
    <n v="238"/>
    <x v="8"/>
    <d v="2018-06-09T00:00:00"/>
    <x v="1"/>
    <x v="3"/>
    <n v="1536.45"/>
    <n v="783.59"/>
  </r>
  <r>
    <n v="514160"/>
    <x v="0"/>
    <x v="2"/>
    <x v="1"/>
    <n v="151"/>
    <x v="8"/>
    <d v="2018-06-11T00:00:00"/>
    <x v="13"/>
    <x v="2"/>
    <n v="391.81"/>
    <n v="364.38"/>
  </r>
  <r>
    <n v="222807"/>
    <x v="1"/>
    <x v="2"/>
    <x v="0"/>
    <n v="152"/>
    <x v="8"/>
    <d v="2018-06-10T00:00:00"/>
    <x v="9"/>
    <x v="2"/>
    <n v="564.17999999999995"/>
    <n v="468.27"/>
  </r>
  <r>
    <n v="175087"/>
    <x v="1"/>
    <x v="2"/>
    <x v="2"/>
    <n v="262"/>
    <x v="8"/>
    <d v="2018-06-10T00:00:00"/>
    <x v="12"/>
    <x v="3"/>
    <n v="220.85"/>
    <n v="154.6"/>
  </r>
  <r>
    <n v="691423"/>
    <x v="0"/>
    <x v="3"/>
    <x v="1"/>
    <n v="120"/>
    <x v="8"/>
    <d v="2018-06-11T00:00:00"/>
    <x v="9"/>
    <x v="1"/>
    <n v="220.1"/>
    <n v="140.86000000000001"/>
  </r>
  <r>
    <n v="852422"/>
    <x v="1"/>
    <x v="3"/>
    <x v="1"/>
    <n v="233"/>
    <x v="7"/>
    <d v="2018-06-10T00:00:00"/>
    <x v="9"/>
    <x v="1"/>
    <n v="1022"/>
    <n v="572.32000000000005"/>
  </r>
  <r>
    <n v="392860"/>
    <x v="1"/>
    <x v="2"/>
    <x v="1"/>
    <n v="77"/>
    <x v="7"/>
    <d v="2018-06-11T00:00:00"/>
    <x v="11"/>
    <x v="2"/>
    <n v="1890.12"/>
    <n v="1455.39"/>
  </r>
  <r>
    <n v="697016"/>
    <x v="0"/>
    <x v="0"/>
    <x v="2"/>
    <n v="69"/>
    <x v="7"/>
    <d v="2018-06-11T00:00:00"/>
    <x v="5"/>
    <x v="4"/>
    <n v="455.32"/>
    <n v="332.38"/>
  </r>
  <r>
    <n v="104051"/>
    <x v="2"/>
    <x v="1"/>
    <x v="3"/>
    <n v="215"/>
    <x v="8"/>
    <d v="2018-06-12T00:00:00"/>
    <x v="12"/>
    <x v="1"/>
    <n v="476.41"/>
    <n v="347.78"/>
  </r>
  <r>
    <n v="447101"/>
    <x v="0"/>
    <x v="1"/>
    <x v="0"/>
    <n v="30"/>
    <x v="8"/>
    <d v="2018-06-11T00:00:00"/>
    <x v="5"/>
    <x v="5"/>
    <n v="1548.74"/>
    <n v="789.86"/>
  </r>
  <r>
    <n v="590331"/>
    <x v="2"/>
    <x v="3"/>
    <x v="4"/>
    <n v="169"/>
    <x v="8"/>
    <d v="2018-06-10T00:00:00"/>
    <x v="10"/>
    <x v="0"/>
    <n v="616.39"/>
    <n v="554.75"/>
  </r>
  <r>
    <n v="513260"/>
    <x v="2"/>
    <x v="1"/>
    <x v="4"/>
    <n v="333"/>
    <x v="9"/>
    <d v="2018-06-11T00:00:00"/>
    <x v="9"/>
    <x v="2"/>
    <n v="1268.92"/>
    <n v="1015.14"/>
  </r>
  <r>
    <n v="695015"/>
    <x v="3"/>
    <x v="2"/>
    <x v="3"/>
    <n v="96"/>
    <x v="8"/>
    <d v="2018-06-11T00:00:00"/>
    <x v="12"/>
    <x v="3"/>
    <n v="1924.38"/>
    <n v="1039.17"/>
  </r>
  <r>
    <n v="756879"/>
    <x v="2"/>
    <x v="1"/>
    <x v="1"/>
    <n v="289"/>
    <x v="9"/>
    <d v="2018-06-13T00:00:00"/>
    <x v="9"/>
    <x v="3"/>
    <n v="1760.92"/>
    <n v="1426.35"/>
  </r>
  <r>
    <n v="179214"/>
    <x v="0"/>
    <x v="2"/>
    <x v="2"/>
    <n v="140"/>
    <x v="9"/>
    <d v="2018-06-10T00:00:00"/>
    <x v="10"/>
    <x v="3"/>
    <n v="1181.57"/>
    <n v="638.04999999999995"/>
  </r>
  <r>
    <n v="439491"/>
    <x v="0"/>
    <x v="0"/>
    <x v="5"/>
    <n v="107"/>
    <x v="9"/>
    <d v="2018-06-11T00:00:00"/>
    <x v="13"/>
    <x v="5"/>
    <n v="1536.45"/>
    <n v="1459.63"/>
  </r>
  <r>
    <n v="371073"/>
    <x v="0"/>
    <x v="3"/>
    <x v="5"/>
    <n v="338"/>
    <x v="9"/>
    <d v="2018-06-12T00:00:00"/>
    <x v="12"/>
    <x v="4"/>
    <n v="1956.53"/>
    <n v="1741.31"/>
  </r>
  <r>
    <n v="864388"/>
    <x v="0"/>
    <x v="3"/>
    <x v="5"/>
    <n v="232"/>
    <x v="9"/>
    <d v="2018-06-14T00:00:00"/>
    <x v="14"/>
    <x v="4"/>
    <n v="1000.25"/>
    <n v="770.19"/>
  </r>
  <r>
    <n v="25372"/>
    <x v="3"/>
    <x v="3"/>
    <x v="0"/>
    <n v="231"/>
    <x v="10"/>
    <d v="2018-06-14T00:00:00"/>
    <x v="18"/>
    <x v="5"/>
    <n v="1945.43"/>
    <n v="1147.8"/>
  </r>
  <r>
    <n v="17409"/>
    <x v="1"/>
    <x v="2"/>
    <x v="0"/>
    <n v="158"/>
    <x v="9"/>
    <d v="2018-06-12T00:00:00"/>
    <x v="14"/>
    <x v="0"/>
    <n v="484.22"/>
    <n v="271.16000000000003"/>
  </r>
  <r>
    <n v="980350"/>
    <x v="1"/>
    <x v="3"/>
    <x v="3"/>
    <n v="36"/>
    <x v="9"/>
    <d v="2018-06-13T00:00:00"/>
    <x v="15"/>
    <x v="0"/>
    <n v="1833.02"/>
    <n v="1118.1400000000001"/>
  </r>
  <r>
    <n v="355939"/>
    <x v="0"/>
    <x v="2"/>
    <x v="5"/>
    <n v="206"/>
    <x v="10"/>
    <d v="2018-06-13T00:00:00"/>
    <x v="12"/>
    <x v="1"/>
    <n v="1452.7"/>
    <n v="813.51"/>
  </r>
  <r>
    <n v="476468"/>
    <x v="0"/>
    <x v="2"/>
    <x v="4"/>
    <n v="255"/>
    <x v="10"/>
    <d v="2018-06-15T00:00:00"/>
    <x v="16"/>
    <x v="0"/>
    <n v="1688.32"/>
    <n v="844.16"/>
  </r>
  <r>
    <n v="752216"/>
    <x v="1"/>
    <x v="1"/>
    <x v="0"/>
    <n v="336"/>
    <x v="11"/>
    <d v="2018-06-15T00:00:00"/>
    <x v="18"/>
    <x v="1"/>
    <n v="824.84"/>
    <n v="461.91"/>
  </r>
  <r>
    <n v="144572"/>
    <x v="1"/>
    <x v="2"/>
    <x v="0"/>
    <n v="307"/>
    <x v="11"/>
    <d v="2018-06-13T00:00:00"/>
    <x v="17"/>
    <x v="5"/>
    <n v="1321.9"/>
    <n v="660.95"/>
  </r>
  <r>
    <n v="431845"/>
    <x v="1"/>
    <x v="1"/>
    <x v="3"/>
    <n v="9"/>
    <x v="11"/>
    <d v="2018-06-12T00:00:00"/>
    <x v="9"/>
    <x v="2"/>
    <n v="1415.96"/>
    <n v="1104.45"/>
  </r>
  <r>
    <n v="482984"/>
    <x v="1"/>
    <x v="2"/>
    <x v="2"/>
    <n v="200"/>
    <x v="11"/>
    <d v="2018-06-14T00:00:00"/>
    <x v="15"/>
    <x v="2"/>
    <n v="206.18"/>
    <n v="164.94"/>
  </r>
  <r>
    <n v="491572"/>
    <x v="0"/>
    <x v="0"/>
    <x v="5"/>
    <n v="337"/>
    <x v="12"/>
    <d v="2018-06-16T00:00:00"/>
    <x v="12"/>
    <x v="0"/>
    <n v="1891.81"/>
    <n v="1532.37"/>
  </r>
  <r>
    <n v="566946"/>
    <x v="1"/>
    <x v="1"/>
    <x v="2"/>
    <n v="158"/>
    <x v="11"/>
    <d v="2018-06-15T00:00:00"/>
    <x v="15"/>
    <x v="5"/>
    <n v="706.62"/>
    <n v="416.91"/>
  </r>
  <r>
    <n v="993067"/>
    <x v="1"/>
    <x v="2"/>
    <x v="2"/>
    <n v="249"/>
    <x v="11"/>
    <d v="2018-06-15T00:00:00"/>
    <x v="17"/>
    <x v="4"/>
    <n v="300.92"/>
    <n v="183.56"/>
  </r>
  <r>
    <n v="491727"/>
    <x v="1"/>
    <x v="2"/>
    <x v="0"/>
    <n v="185"/>
    <x v="11"/>
    <d v="2018-06-15T00:00:00"/>
    <x v="11"/>
    <x v="1"/>
    <n v="867.1"/>
    <n v="537.6"/>
  </r>
  <r>
    <n v="400153"/>
    <x v="1"/>
    <x v="2"/>
    <x v="5"/>
    <n v="189"/>
    <x v="12"/>
    <d v="2018-06-16T00:00:00"/>
    <x v="15"/>
    <x v="2"/>
    <n v="800.09"/>
    <n v="736.08"/>
  </r>
  <r>
    <n v="385678"/>
    <x v="2"/>
    <x v="0"/>
    <x v="1"/>
    <n v="170"/>
    <x v="12"/>
    <d v="2018-06-14T00:00:00"/>
    <x v="12"/>
    <x v="0"/>
    <n v="1631.74"/>
    <n v="1174.8499999999999"/>
  </r>
  <r>
    <n v="479125"/>
    <x v="2"/>
    <x v="1"/>
    <x v="5"/>
    <n v="130"/>
    <x v="12"/>
    <d v="2018-06-16T00:00:00"/>
    <x v="13"/>
    <x v="2"/>
    <n v="1180.1300000000001"/>
    <n v="920.5"/>
  </r>
  <r>
    <n v="845296"/>
    <x v="0"/>
    <x v="3"/>
    <x v="1"/>
    <n v="149"/>
    <x v="13"/>
    <d v="2018-06-14T00:00:00"/>
    <x v="13"/>
    <x v="2"/>
    <n v="1049.29"/>
    <n v="912.88"/>
  </r>
  <r>
    <n v="314968"/>
    <x v="2"/>
    <x v="1"/>
    <x v="0"/>
    <n v="99"/>
    <x v="13"/>
    <d v="2018-06-17T00:00:00"/>
    <x v="16"/>
    <x v="0"/>
    <n v="1716.73"/>
    <n v="1201.71"/>
  </r>
  <r>
    <n v="15713"/>
    <x v="3"/>
    <x v="0"/>
    <x v="2"/>
    <n v="21"/>
    <x v="12"/>
    <d v="2018-06-16T00:00:00"/>
    <x v="17"/>
    <x v="4"/>
    <n v="543.48"/>
    <n v="288.04000000000002"/>
  </r>
  <r>
    <n v="364577"/>
    <x v="1"/>
    <x v="3"/>
    <x v="0"/>
    <n v="90"/>
    <x v="13"/>
    <d v="2018-06-14T00:00:00"/>
    <x v="15"/>
    <x v="0"/>
    <n v="251.41"/>
    <n v="155.87"/>
  </r>
  <r>
    <n v="42533"/>
    <x v="1"/>
    <x v="1"/>
    <x v="2"/>
    <n v="360"/>
    <x v="13"/>
    <d v="2018-06-17T00:00:00"/>
    <x v="16"/>
    <x v="0"/>
    <n v="561.23"/>
    <n v="454.6"/>
  </r>
  <r>
    <n v="373319"/>
    <x v="0"/>
    <x v="0"/>
    <x v="3"/>
    <n v="23"/>
    <x v="12"/>
    <d v="2018-06-17T00:00:00"/>
    <x v="13"/>
    <x v="5"/>
    <n v="611.20000000000005"/>
    <n v="574.53"/>
  </r>
  <r>
    <n v="762741"/>
    <x v="1"/>
    <x v="2"/>
    <x v="2"/>
    <n v="144"/>
    <x v="13"/>
    <d v="2018-06-14T00:00:00"/>
    <x v="12"/>
    <x v="4"/>
    <n v="1415.84"/>
    <n v="722.08"/>
  </r>
  <r>
    <n v="932994"/>
    <x v="3"/>
    <x v="2"/>
    <x v="4"/>
    <n v="134"/>
    <x v="12"/>
    <d v="2018-06-16T00:00:00"/>
    <x v="12"/>
    <x v="0"/>
    <n v="1468.39"/>
    <n v="763.56"/>
  </r>
  <r>
    <n v="103859"/>
    <x v="1"/>
    <x v="2"/>
    <x v="2"/>
    <n v="180"/>
    <x v="12"/>
    <d v="2018-06-16T00:00:00"/>
    <x v="13"/>
    <x v="3"/>
    <n v="1002.42"/>
    <n v="541.30999999999995"/>
  </r>
  <r>
    <n v="706650"/>
    <x v="2"/>
    <x v="2"/>
    <x v="0"/>
    <n v="58"/>
    <x v="12"/>
    <d v="2018-06-17T00:00:00"/>
    <x v="15"/>
    <x v="2"/>
    <n v="158.26"/>
    <n v="115.53"/>
  </r>
  <r>
    <n v="115378"/>
    <x v="1"/>
    <x v="1"/>
    <x v="4"/>
    <n v="175"/>
    <x v="13"/>
    <d v="2018-06-17T00:00:00"/>
    <x v="15"/>
    <x v="1"/>
    <n v="220.1"/>
    <n v="176.08"/>
  </r>
  <r>
    <n v="911831"/>
    <x v="1"/>
    <x v="1"/>
    <x v="2"/>
    <n v="95"/>
    <x v="13"/>
    <d v="2018-06-18T00:00:00"/>
    <x v="19"/>
    <x v="4"/>
    <n v="1602.14"/>
    <n v="993.33"/>
  </r>
  <r>
    <n v="267127"/>
    <x v="1"/>
    <x v="2"/>
    <x v="2"/>
    <n v="231"/>
    <x v="14"/>
    <d v="2018-06-16T00:00:00"/>
    <x v="12"/>
    <x v="5"/>
    <n v="1631.74"/>
    <n v="1191.17"/>
  </r>
  <r>
    <n v="186566"/>
    <x v="0"/>
    <x v="0"/>
    <x v="5"/>
    <n v="199"/>
    <x v="13"/>
    <d v="2018-06-16T00:00:00"/>
    <x v="18"/>
    <x v="0"/>
    <n v="317.22000000000003"/>
    <n v="247.43"/>
  </r>
  <r>
    <n v="923085"/>
    <x v="0"/>
    <x v="0"/>
    <x v="1"/>
    <n v="58"/>
    <x v="13"/>
    <d v="2018-06-15T00:00:00"/>
    <x v="18"/>
    <x v="4"/>
    <n v="1592.32"/>
    <n v="1417.16"/>
  </r>
  <r>
    <n v="995515"/>
    <x v="0"/>
    <x v="0"/>
    <x v="0"/>
    <n v="345"/>
    <x v="14"/>
    <d v="2018-06-15T00:00:00"/>
    <x v="11"/>
    <x v="1"/>
    <n v="636.55999999999995"/>
    <n v="521.98"/>
  </r>
  <r>
    <n v="548829"/>
    <x v="1"/>
    <x v="2"/>
    <x v="1"/>
    <n v="241"/>
    <x v="13"/>
    <d v="2018-06-17T00:00:00"/>
    <x v="17"/>
    <x v="0"/>
    <n v="1468.29"/>
    <n v="1218.68"/>
  </r>
  <r>
    <n v="472097"/>
    <x v="0"/>
    <x v="0"/>
    <x v="2"/>
    <n v="186"/>
    <x v="14"/>
    <d v="2018-06-15T00:00:00"/>
    <x v="18"/>
    <x v="4"/>
    <n v="1340.26"/>
    <n v="1072.21"/>
  </r>
  <r>
    <n v="582568"/>
    <x v="0"/>
    <x v="1"/>
    <x v="2"/>
    <n v="144"/>
    <x v="13"/>
    <d v="2018-06-17T00:00:00"/>
    <x v="18"/>
    <x v="1"/>
    <n v="1033.83"/>
    <n v="682.33"/>
  </r>
  <r>
    <n v="131392"/>
    <x v="1"/>
    <x v="2"/>
    <x v="1"/>
    <n v="40"/>
    <x v="15"/>
    <d v="2018-06-19T00:00:00"/>
    <x v="22"/>
    <x v="2"/>
    <n v="230.62"/>
    <n v="142.97999999999999"/>
  </r>
  <r>
    <n v="95032"/>
    <x v="0"/>
    <x v="0"/>
    <x v="5"/>
    <n v="288"/>
    <x v="15"/>
    <d v="2018-06-17T00:00:00"/>
    <x v="18"/>
    <x v="4"/>
    <n v="601.59"/>
    <n v="403.07"/>
  </r>
  <r>
    <n v="727146"/>
    <x v="0"/>
    <x v="0"/>
    <x v="5"/>
    <n v="169"/>
    <x v="15"/>
    <d v="2018-06-16T00:00:00"/>
    <x v="16"/>
    <x v="2"/>
    <n v="636.55999999999995"/>
    <n v="560.16999999999996"/>
  </r>
  <r>
    <n v="189834"/>
    <x v="1"/>
    <x v="1"/>
    <x v="2"/>
    <n v="277"/>
    <x v="14"/>
    <d v="2018-06-16T00:00:00"/>
    <x v="12"/>
    <x v="5"/>
    <n v="923.81"/>
    <n v="776"/>
  </r>
  <r>
    <n v="629283"/>
    <x v="1"/>
    <x v="2"/>
    <x v="0"/>
    <n v="219"/>
    <x v="14"/>
    <d v="2018-06-19T00:00:00"/>
    <x v="22"/>
    <x v="1"/>
    <n v="893.11"/>
    <n v="544.79999999999995"/>
  </r>
  <r>
    <n v="507193"/>
    <x v="3"/>
    <x v="3"/>
    <x v="1"/>
    <n v="306"/>
    <x v="14"/>
    <d v="2018-06-18T00:00:00"/>
    <x v="19"/>
    <x v="2"/>
    <n v="559.48"/>
    <n v="402.83"/>
  </r>
  <r>
    <n v="434298"/>
    <x v="0"/>
    <x v="2"/>
    <x v="4"/>
    <n v="7"/>
    <x v="15"/>
    <d v="2018-06-18T00:00:00"/>
    <x v="22"/>
    <x v="3"/>
    <n v="780"/>
    <n v="421.2"/>
  </r>
  <r>
    <n v="514332"/>
    <x v="3"/>
    <x v="2"/>
    <x v="1"/>
    <n v="78"/>
    <x v="15"/>
    <d v="2018-06-16T00:00:00"/>
    <x v="13"/>
    <x v="0"/>
    <n v="238.26"/>
    <n v="190.61"/>
  </r>
  <r>
    <n v="658618"/>
    <x v="0"/>
    <x v="2"/>
    <x v="5"/>
    <n v="28"/>
    <x v="15"/>
    <d v="2018-06-18T00:00:00"/>
    <x v="17"/>
    <x v="5"/>
    <n v="1159.22"/>
    <n v="707.12"/>
  </r>
  <r>
    <n v="82677"/>
    <x v="2"/>
    <x v="0"/>
    <x v="4"/>
    <n v="39"/>
    <x v="14"/>
    <d v="2018-06-18T00:00:00"/>
    <x v="17"/>
    <x v="2"/>
    <n v="399.95"/>
    <n v="215.97"/>
  </r>
  <r>
    <n v="577411"/>
    <x v="1"/>
    <x v="3"/>
    <x v="0"/>
    <n v="122"/>
    <x v="15"/>
    <d v="2018-06-16T00:00:00"/>
    <x v="17"/>
    <x v="1"/>
    <n v="1759.82"/>
    <n v="897.51"/>
  </r>
  <r>
    <n v="419706"/>
    <x v="0"/>
    <x v="0"/>
    <x v="1"/>
    <n v="48"/>
    <x v="15"/>
    <d v="2018-06-20T00:00:00"/>
    <x v="21"/>
    <x v="1"/>
    <n v="439.57"/>
    <n v="378.03"/>
  </r>
  <r>
    <n v="516836"/>
    <x v="1"/>
    <x v="3"/>
    <x v="2"/>
    <n v="1"/>
    <x v="16"/>
    <d v="2018-06-19T00:00:00"/>
    <x v="18"/>
    <x v="4"/>
    <n v="1755.48"/>
    <n v="1509.71"/>
  </r>
  <r>
    <n v="142987"/>
    <x v="0"/>
    <x v="2"/>
    <x v="1"/>
    <n v="198"/>
    <x v="16"/>
    <d v="2018-06-19T00:00:00"/>
    <x v="20"/>
    <x v="4"/>
    <n v="272.12"/>
    <n v="155.11000000000001"/>
  </r>
  <r>
    <n v="505716"/>
    <x v="0"/>
    <x v="0"/>
    <x v="5"/>
    <n v="242"/>
    <x v="15"/>
    <d v="2018-06-20T00:00:00"/>
    <x v="23"/>
    <x v="4"/>
    <n v="278.41000000000003"/>
    <n v="147.56"/>
  </r>
  <r>
    <n v="462024"/>
    <x v="3"/>
    <x v="0"/>
    <x v="1"/>
    <n v="200"/>
    <x v="15"/>
    <d v="2018-06-19T00:00:00"/>
    <x v="18"/>
    <x v="3"/>
    <n v="1956.53"/>
    <n v="1623.92"/>
  </r>
  <r>
    <n v="183496"/>
    <x v="0"/>
    <x v="3"/>
    <x v="4"/>
    <n v="304"/>
    <x v="16"/>
    <d v="2018-06-20T00:00:00"/>
    <x v="21"/>
    <x v="5"/>
    <n v="207.49"/>
    <n v="114.12"/>
  </r>
  <r>
    <n v="5410"/>
    <x v="0"/>
    <x v="0"/>
    <x v="5"/>
    <n v="31"/>
    <x v="15"/>
    <d v="2018-06-18T00:00:00"/>
    <x v="17"/>
    <x v="2"/>
    <n v="324.69"/>
    <n v="207.8"/>
  </r>
  <r>
    <n v="357485"/>
    <x v="1"/>
    <x v="3"/>
    <x v="5"/>
    <n v="71"/>
    <x v="15"/>
    <d v="2018-06-19T00:00:00"/>
    <x v="16"/>
    <x v="3"/>
    <n v="1768.77"/>
    <n v="1344.27"/>
  </r>
  <r>
    <n v="923424"/>
    <x v="0"/>
    <x v="0"/>
    <x v="2"/>
    <n v="250"/>
    <x v="16"/>
    <d v="2018-06-20T00:00:00"/>
    <x v="22"/>
    <x v="0"/>
    <n v="1409.92"/>
    <n v="845.95"/>
  </r>
  <r>
    <n v="747298"/>
    <x v="0"/>
    <x v="2"/>
    <x v="1"/>
    <n v="167"/>
    <x v="16"/>
    <d v="2018-06-20T00:00:00"/>
    <x v="20"/>
    <x v="3"/>
    <n v="395.35"/>
    <n v="225.35"/>
  </r>
  <r>
    <n v="48890"/>
    <x v="2"/>
    <x v="0"/>
    <x v="1"/>
    <n v="132"/>
    <x v="16"/>
    <d v="2018-06-19T00:00:00"/>
    <x v="20"/>
    <x v="2"/>
    <n v="801.73"/>
    <n v="641.38"/>
  </r>
  <r>
    <n v="769239"/>
    <x v="0"/>
    <x v="0"/>
    <x v="0"/>
    <n v="56"/>
    <x v="15"/>
    <d v="2018-06-19T00:00:00"/>
    <x v="16"/>
    <x v="4"/>
    <n v="565.30999999999995"/>
    <n v="333.53"/>
  </r>
  <r>
    <n v="596771"/>
    <x v="2"/>
    <x v="1"/>
    <x v="0"/>
    <n v="259"/>
    <x v="16"/>
    <d v="2018-06-20T00:00:00"/>
    <x v="21"/>
    <x v="4"/>
    <n v="1314.61"/>
    <n v="907.08"/>
  </r>
  <r>
    <n v="817196"/>
    <x v="1"/>
    <x v="2"/>
    <x v="1"/>
    <n v="341"/>
    <x v="17"/>
    <d v="2018-06-18T00:00:00"/>
    <x v="20"/>
    <x v="3"/>
    <n v="1588.66"/>
    <n v="1509.23"/>
  </r>
  <r>
    <n v="97358"/>
    <x v="0"/>
    <x v="2"/>
    <x v="0"/>
    <n v="195"/>
    <x v="17"/>
    <d v="2018-06-19T00:00:00"/>
    <x v="16"/>
    <x v="1"/>
    <n v="157.06"/>
    <n v="103.66"/>
  </r>
  <r>
    <n v="809830"/>
    <x v="1"/>
    <x v="3"/>
    <x v="3"/>
    <n v="33"/>
    <x v="16"/>
    <d v="2018-06-20T00:00:00"/>
    <x v="19"/>
    <x v="2"/>
    <n v="702.16"/>
    <n v="365.12"/>
  </r>
  <r>
    <n v="275656"/>
    <x v="0"/>
    <x v="0"/>
    <x v="0"/>
    <n v="279"/>
    <x v="16"/>
    <d v="2018-06-20T00:00:00"/>
    <x v="20"/>
    <x v="2"/>
    <n v="730.52"/>
    <n v="474.84"/>
  </r>
  <r>
    <n v="361953"/>
    <x v="0"/>
    <x v="1"/>
    <x v="1"/>
    <n v="148"/>
    <x v="16"/>
    <d v="2018-06-21T00:00:00"/>
    <x v="23"/>
    <x v="4"/>
    <n v="711.8"/>
    <n v="384.37"/>
  </r>
  <r>
    <n v="327305"/>
    <x v="0"/>
    <x v="3"/>
    <x v="4"/>
    <n v="170"/>
    <x v="17"/>
    <d v="2018-06-21T00:00:00"/>
    <x v="20"/>
    <x v="1"/>
    <n v="1503.81"/>
    <n v="857.17"/>
  </r>
  <r>
    <n v="351377"/>
    <x v="0"/>
    <x v="2"/>
    <x v="4"/>
    <n v="181"/>
    <x v="16"/>
    <d v="2018-06-18T00:00:00"/>
    <x v="16"/>
    <x v="0"/>
    <n v="1358.64"/>
    <n v="1249.95"/>
  </r>
  <r>
    <n v="742062"/>
    <x v="1"/>
    <x v="3"/>
    <x v="5"/>
    <n v="77"/>
    <x v="18"/>
    <d v="2018-06-21T00:00:00"/>
    <x v="19"/>
    <x v="0"/>
    <n v="1236.3900000000001"/>
    <n v="890.2"/>
  </r>
  <r>
    <n v="201713"/>
    <x v="0"/>
    <x v="2"/>
    <x v="4"/>
    <n v="122"/>
    <x v="18"/>
    <d v="2018-06-19T00:00:00"/>
    <x v="22"/>
    <x v="0"/>
    <n v="1536.62"/>
    <n v="1091"/>
  </r>
  <r>
    <n v="937890"/>
    <x v="2"/>
    <x v="1"/>
    <x v="4"/>
    <n v="36"/>
    <x v="18"/>
    <d v="2018-06-20T00:00:00"/>
    <x v="16"/>
    <x v="5"/>
    <n v="1338.98"/>
    <n v="723.05"/>
  </r>
  <r>
    <n v="147814"/>
    <x v="1"/>
    <x v="0"/>
    <x v="2"/>
    <n v="217"/>
    <x v="18"/>
    <d v="2018-06-19T00:00:00"/>
    <x v="22"/>
    <x v="5"/>
    <n v="304.19"/>
    <n v="209.89"/>
  </r>
  <r>
    <n v="477050"/>
    <x v="1"/>
    <x v="2"/>
    <x v="5"/>
    <n v="63"/>
    <x v="17"/>
    <d v="2018-06-22T00:00:00"/>
    <x v="23"/>
    <x v="3"/>
    <n v="1480.43"/>
    <n v="1243.56"/>
  </r>
  <r>
    <n v="94509"/>
    <x v="2"/>
    <x v="1"/>
    <x v="5"/>
    <n v="341"/>
    <x v="17"/>
    <d v="2018-06-19T00:00:00"/>
    <x v="19"/>
    <x v="0"/>
    <n v="644.5"/>
    <n v="348.03"/>
  </r>
  <r>
    <n v="27302"/>
    <x v="0"/>
    <x v="2"/>
    <x v="4"/>
    <n v="36"/>
    <x v="18"/>
    <d v="2018-06-20T00:00:00"/>
    <x v="22"/>
    <x v="3"/>
    <n v="1033.3699999999999"/>
    <n v="547.69000000000005"/>
  </r>
  <r>
    <n v="387546"/>
    <x v="1"/>
    <x v="1"/>
    <x v="2"/>
    <n v="163"/>
    <x v="17"/>
    <d v="2018-06-19T00:00:00"/>
    <x v="16"/>
    <x v="0"/>
    <n v="544.79"/>
    <n v="359.56"/>
  </r>
  <r>
    <n v="223802"/>
    <x v="1"/>
    <x v="1"/>
    <x v="5"/>
    <n v="101"/>
    <x v="18"/>
    <d v="2018-06-21T00:00:00"/>
    <x v="23"/>
    <x v="5"/>
    <n v="1747.9"/>
    <n v="1083.7"/>
  </r>
  <r>
    <n v="612770"/>
    <x v="0"/>
    <x v="0"/>
    <x v="2"/>
    <n v="321"/>
    <x v="18"/>
    <d v="2018-06-22T00:00:00"/>
    <x v="22"/>
    <x v="1"/>
    <n v="1705.46"/>
    <n v="903.89"/>
  </r>
  <r>
    <n v="97838"/>
    <x v="0"/>
    <x v="2"/>
    <x v="4"/>
    <n v="276"/>
    <x v="19"/>
    <d v="2018-06-23T00:00:00"/>
    <x v="25"/>
    <x v="3"/>
    <n v="1996.76"/>
    <n v="1178.0899999999999"/>
  </r>
  <r>
    <n v="600424"/>
    <x v="0"/>
    <x v="0"/>
    <x v="0"/>
    <n v="101"/>
    <x v="19"/>
    <d v="2018-06-22T00:00:00"/>
    <x v="21"/>
    <x v="0"/>
    <n v="953.54"/>
    <n v="753.3"/>
  </r>
  <r>
    <n v="98972"/>
    <x v="0"/>
    <x v="3"/>
    <x v="0"/>
    <n v="248"/>
    <x v="18"/>
    <d v="2018-06-22T00:00:00"/>
    <x v="22"/>
    <x v="2"/>
    <n v="568.91"/>
    <n v="301.52"/>
  </r>
  <r>
    <n v="773793"/>
    <x v="2"/>
    <x v="1"/>
    <x v="5"/>
    <n v="95"/>
    <x v="18"/>
    <d v="2018-06-20T00:00:00"/>
    <x v="19"/>
    <x v="4"/>
    <n v="971.02"/>
    <n v="835.08"/>
  </r>
  <r>
    <n v="425902"/>
    <x v="2"/>
    <x v="2"/>
    <x v="3"/>
    <n v="33"/>
    <x v="18"/>
    <d v="2018-06-21T00:00:00"/>
    <x v="16"/>
    <x v="1"/>
    <n v="672.55"/>
    <n v="591.84"/>
  </r>
  <r>
    <n v="399276"/>
    <x v="1"/>
    <x v="2"/>
    <x v="3"/>
    <n v="12"/>
    <x v="18"/>
    <d v="2018-06-20T00:00:00"/>
    <x v="20"/>
    <x v="2"/>
    <n v="225.42"/>
    <n v="128.49"/>
  </r>
  <r>
    <n v="650868"/>
    <x v="0"/>
    <x v="2"/>
    <x v="3"/>
    <n v="119"/>
    <x v="19"/>
    <d v="2018-06-23T00:00:00"/>
    <x v="25"/>
    <x v="0"/>
    <n v="1687.06"/>
    <n v="1366.52"/>
  </r>
  <r>
    <n v="714553"/>
    <x v="2"/>
    <x v="1"/>
    <x v="5"/>
    <n v="290"/>
    <x v="19"/>
    <d v="2018-06-21T00:00:00"/>
    <x v="16"/>
    <x v="4"/>
    <n v="974.1"/>
    <n v="633.16999999999996"/>
  </r>
  <r>
    <n v="212652"/>
    <x v="1"/>
    <x v="0"/>
    <x v="5"/>
    <n v="110"/>
    <x v="19"/>
    <d v="2018-06-23T00:00:00"/>
    <x v="25"/>
    <x v="0"/>
    <n v="1000.25"/>
    <n v="800.2"/>
  </r>
  <r>
    <n v="540417"/>
    <x v="1"/>
    <x v="0"/>
    <x v="2"/>
    <n v="87"/>
    <x v="20"/>
    <d v="2018-06-23T00:00:00"/>
    <x v="23"/>
    <x v="0"/>
    <n v="1893.08"/>
    <n v="1760.56"/>
  </r>
  <r>
    <n v="936547"/>
    <x v="2"/>
    <x v="1"/>
    <x v="5"/>
    <n v="177"/>
    <x v="19"/>
    <d v="2018-06-21T00:00:00"/>
    <x v="19"/>
    <x v="0"/>
    <n v="1747.9"/>
    <n v="1083.7"/>
  </r>
  <r>
    <n v="973554"/>
    <x v="0"/>
    <x v="3"/>
    <x v="3"/>
    <n v="94"/>
    <x v="19"/>
    <d v="2018-06-23T00:00:00"/>
    <x v="23"/>
    <x v="0"/>
    <n v="857.9"/>
    <n v="780.69"/>
  </r>
  <r>
    <n v="547586"/>
    <x v="0"/>
    <x v="0"/>
    <x v="2"/>
    <n v="126"/>
    <x v="19"/>
    <d v="2018-06-24T00:00:00"/>
    <x v="28"/>
    <x v="0"/>
    <n v="1879.97"/>
    <n v="1297.18"/>
  </r>
  <r>
    <n v="495790"/>
    <x v="0"/>
    <x v="2"/>
    <x v="1"/>
    <n v="17"/>
    <x v="19"/>
    <d v="2018-06-23T00:00:00"/>
    <x v="21"/>
    <x v="1"/>
    <n v="1014.98"/>
    <n v="740.94"/>
  </r>
  <r>
    <n v="933644"/>
    <x v="0"/>
    <x v="2"/>
    <x v="0"/>
    <n v="178"/>
    <x v="20"/>
    <d v="2018-06-23T00:00:00"/>
    <x v="23"/>
    <x v="0"/>
    <n v="1493.35"/>
    <n v="1269.3499999999999"/>
  </r>
  <r>
    <n v="750073"/>
    <x v="0"/>
    <x v="0"/>
    <x v="1"/>
    <n v="76"/>
    <x v="20"/>
    <d v="2018-06-23T00:00:00"/>
    <x v="24"/>
    <x v="5"/>
    <n v="1697.84"/>
    <n v="1562.01"/>
  </r>
  <r>
    <n v="741351"/>
    <x v="0"/>
    <x v="0"/>
    <x v="5"/>
    <n v="318"/>
    <x v="20"/>
    <d v="2018-06-23T00:00:00"/>
    <x v="25"/>
    <x v="2"/>
    <n v="1810.25"/>
    <n v="1556.82"/>
  </r>
  <r>
    <n v="199720"/>
    <x v="2"/>
    <x v="1"/>
    <x v="1"/>
    <n v="217"/>
    <x v="20"/>
    <d v="2018-06-22T00:00:00"/>
    <x v="24"/>
    <x v="0"/>
    <n v="1140.45"/>
    <n v="1015"/>
  </r>
  <r>
    <n v="558875"/>
    <x v="0"/>
    <x v="0"/>
    <x v="2"/>
    <n v="278"/>
    <x v="20"/>
    <d v="2018-06-23T00:00:00"/>
    <x v="22"/>
    <x v="3"/>
    <n v="192.81"/>
    <n v="115.69"/>
  </r>
  <r>
    <n v="720560"/>
    <x v="2"/>
    <x v="1"/>
    <x v="5"/>
    <n v="341"/>
    <x v="21"/>
    <d v="2018-06-25T00:00:00"/>
    <x v="24"/>
    <x v="2"/>
    <n v="1898.63"/>
    <n v="1613.84"/>
  </r>
  <r>
    <n v="507068"/>
    <x v="1"/>
    <x v="2"/>
    <x v="1"/>
    <n v="122"/>
    <x v="20"/>
    <d v="2018-06-25T00:00:00"/>
    <x v="25"/>
    <x v="4"/>
    <n v="950.69"/>
    <n v="817.59"/>
  </r>
  <r>
    <n v="87628"/>
    <x v="0"/>
    <x v="3"/>
    <x v="0"/>
    <n v="200"/>
    <x v="20"/>
    <d v="2018-06-22T00:00:00"/>
    <x v="21"/>
    <x v="1"/>
    <n v="601.59"/>
    <n v="397.05"/>
  </r>
  <r>
    <n v="203133"/>
    <x v="0"/>
    <x v="2"/>
    <x v="3"/>
    <n v="30"/>
    <x v="20"/>
    <d v="2018-06-24T00:00:00"/>
    <x v="21"/>
    <x v="0"/>
    <n v="499.83"/>
    <n v="379.87"/>
  </r>
  <r>
    <n v="897757"/>
    <x v="2"/>
    <x v="3"/>
    <x v="1"/>
    <n v="233"/>
    <x v="21"/>
    <d v="2018-06-25T00:00:00"/>
    <x v="26"/>
    <x v="1"/>
    <n v="1687.06"/>
    <n v="1045.98"/>
  </r>
  <r>
    <n v="716948"/>
    <x v="1"/>
    <x v="3"/>
    <x v="1"/>
    <n v="151"/>
    <x v="21"/>
    <d v="2018-06-24T00:00:00"/>
    <x v="26"/>
    <x v="0"/>
    <n v="1293.19"/>
    <n v="905.23"/>
  </r>
  <r>
    <n v="834783"/>
    <x v="2"/>
    <x v="1"/>
    <x v="5"/>
    <n v="353"/>
    <x v="22"/>
    <d v="2018-06-24T00:00:00"/>
    <x v="28"/>
    <x v="2"/>
    <n v="1125.6500000000001"/>
    <n v="1013.09"/>
  </r>
  <r>
    <n v="598181"/>
    <x v="3"/>
    <x v="3"/>
    <x v="3"/>
    <n v="43"/>
    <x v="22"/>
    <d v="2018-06-25T00:00:00"/>
    <x v="23"/>
    <x v="1"/>
    <n v="985.07"/>
    <n v="709.25"/>
  </r>
  <r>
    <n v="187230"/>
    <x v="0"/>
    <x v="0"/>
    <x v="3"/>
    <n v="339"/>
    <x v="22"/>
    <d v="2018-06-26T00:00:00"/>
    <x v="25"/>
    <x v="0"/>
    <n v="284.10000000000002"/>
    <n v="210.23"/>
  </r>
  <r>
    <n v="269263"/>
    <x v="3"/>
    <x v="3"/>
    <x v="0"/>
    <n v="228"/>
    <x v="22"/>
    <d v="2018-06-24T00:00:00"/>
    <x v="24"/>
    <x v="5"/>
    <n v="1503.81"/>
    <n v="781.98"/>
  </r>
  <r>
    <n v="909054"/>
    <x v="3"/>
    <x v="0"/>
    <x v="4"/>
    <n v="128"/>
    <x v="21"/>
    <d v="2018-06-24T00:00:00"/>
    <x v="22"/>
    <x v="0"/>
    <n v="1558.84"/>
    <n v="950.89"/>
  </r>
  <r>
    <n v="400775"/>
    <x v="3"/>
    <x v="2"/>
    <x v="4"/>
    <n v="55"/>
    <x v="22"/>
    <d v="2018-06-24T00:00:00"/>
    <x v="28"/>
    <x v="2"/>
    <n v="1372.19"/>
    <n v="1248.69"/>
  </r>
  <r>
    <n v="127439"/>
    <x v="2"/>
    <x v="1"/>
    <x v="3"/>
    <n v="177"/>
    <x v="23"/>
    <d v="2018-06-26T00:00:00"/>
    <x v="29"/>
    <x v="1"/>
    <n v="217"/>
    <n v="128.03"/>
  </r>
  <r>
    <n v="949460"/>
    <x v="0"/>
    <x v="0"/>
    <x v="0"/>
    <n v="81"/>
    <x v="22"/>
    <d v="2018-06-24T00:00:00"/>
    <x v="22"/>
    <x v="2"/>
    <n v="311.24"/>
    <n v="289.45"/>
  </r>
  <r>
    <n v="320868"/>
    <x v="0"/>
    <x v="0"/>
    <x v="5"/>
    <n v="365"/>
    <x v="22"/>
    <d v="2018-06-25T00:00:00"/>
    <x v="26"/>
    <x v="0"/>
    <n v="285.89999999999998"/>
    <n v="260.17"/>
  </r>
  <r>
    <n v="570280"/>
    <x v="1"/>
    <x v="1"/>
    <x v="4"/>
    <n v="48"/>
    <x v="23"/>
    <d v="2018-06-26T00:00:00"/>
    <x v="25"/>
    <x v="4"/>
    <n v="1868.02"/>
    <n v="1251.57"/>
  </r>
  <r>
    <n v="848849"/>
    <x v="0"/>
    <x v="3"/>
    <x v="0"/>
    <n v="11"/>
    <x v="22"/>
    <d v="2018-06-26T00:00:00"/>
    <x v="26"/>
    <x v="5"/>
    <n v="811.98"/>
    <n v="698.3"/>
  </r>
  <r>
    <n v="144774"/>
    <x v="0"/>
    <x v="3"/>
    <x v="5"/>
    <n v="127"/>
    <x v="23"/>
    <d v="2018-06-25T00:00:00"/>
    <x v="21"/>
    <x v="4"/>
    <n v="225.86"/>
    <n v="194.24"/>
  </r>
  <r>
    <n v="419757"/>
    <x v="1"/>
    <x v="2"/>
    <x v="0"/>
    <n v="201"/>
    <x v="23"/>
    <d v="2018-06-25T00:00:00"/>
    <x v="27"/>
    <x v="1"/>
    <n v="596.42999999999995"/>
    <n v="387.68"/>
  </r>
  <r>
    <n v="45095"/>
    <x v="0"/>
    <x v="2"/>
    <x v="3"/>
    <n v="339"/>
    <x v="22"/>
    <d v="2018-06-24T00:00:00"/>
    <x v="26"/>
    <x v="1"/>
    <n v="1996.76"/>
    <n v="1497.57"/>
  </r>
  <r>
    <n v="593456"/>
    <x v="0"/>
    <x v="2"/>
    <x v="4"/>
    <n v="198"/>
    <x v="23"/>
    <d v="2018-06-25T00:00:00"/>
    <x v="21"/>
    <x v="2"/>
    <n v="1230.5999999999999"/>
    <n v="1058.32"/>
  </r>
  <r>
    <n v="367845"/>
    <x v="1"/>
    <x v="1"/>
    <x v="5"/>
    <n v="150"/>
    <x v="23"/>
    <d v="2018-06-24T00:00:00"/>
    <x v="25"/>
    <x v="4"/>
    <n v="370.61"/>
    <n v="292.77999999999997"/>
  </r>
  <r>
    <n v="464033"/>
    <x v="1"/>
    <x v="3"/>
    <x v="3"/>
    <n v="311"/>
    <x v="23"/>
    <d v="2018-06-25T00:00:00"/>
    <x v="26"/>
    <x v="3"/>
    <n v="1230.5999999999999"/>
    <n v="738.36"/>
  </r>
  <r>
    <n v="25883"/>
    <x v="0"/>
    <x v="3"/>
    <x v="4"/>
    <n v="304"/>
    <x v="24"/>
    <d v="2018-06-27T00:00:00"/>
    <x v="28"/>
    <x v="2"/>
    <n v="1588.66"/>
    <n v="826.1"/>
  </r>
  <r>
    <n v="815224"/>
    <x v="0"/>
    <x v="3"/>
    <x v="0"/>
    <n v="247"/>
    <x v="23"/>
    <d v="2018-06-25T00:00:00"/>
    <x v="23"/>
    <x v="5"/>
    <n v="796.25"/>
    <n v="517.55999999999995"/>
  </r>
  <r>
    <n v="742523"/>
    <x v="0"/>
    <x v="3"/>
    <x v="2"/>
    <n v="265"/>
    <x v="24"/>
    <d v="2018-06-26T00:00:00"/>
    <x v="24"/>
    <x v="5"/>
    <n v="799.45"/>
    <n v="695.52"/>
  </r>
  <r>
    <n v="832752"/>
    <x v="0"/>
    <x v="3"/>
    <x v="4"/>
    <n v="366"/>
    <x v="24"/>
    <d v="2018-06-28T00:00:00"/>
    <x v="28"/>
    <x v="4"/>
    <n v="344.33"/>
    <n v="213.48"/>
  </r>
  <r>
    <n v="676338"/>
    <x v="1"/>
    <x v="3"/>
    <x v="2"/>
    <n v="125"/>
    <x v="24"/>
    <d v="2018-06-26T00:00:00"/>
    <x v="26"/>
    <x v="2"/>
    <n v="579.85"/>
    <n v="504.47"/>
  </r>
  <r>
    <n v="262022"/>
    <x v="3"/>
    <x v="0"/>
    <x v="4"/>
    <n v="182"/>
    <x v="24"/>
    <d v="2018-06-29T00:00:00"/>
    <x v="31"/>
    <x v="4"/>
    <n v="693.18"/>
    <n v="478.29"/>
  </r>
  <r>
    <n v="687103"/>
    <x v="0"/>
    <x v="3"/>
    <x v="0"/>
    <n v="152"/>
    <x v="26"/>
    <d v="2018-06-29T00:00:00"/>
    <x v="33"/>
    <x v="4"/>
    <n v="431.53"/>
    <n v="302.07"/>
  </r>
  <r>
    <n v="783477"/>
    <x v="0"/>
    <x v="0"/>
    <x v="3"/>
    <n v="256"/>
    <x v="25"/>
    <d v="2018-06-30T00:00:00"/>
    <x v="34"/>
    <x v="2"/>
    <n v="1706.2"/>
    <n v="1279.6500000000001"/>
  </r>
  <r>
    <n v="123928"/>
    <x v="1"/>
    <x v="3"/>
    <x v="0"/>
    <n v="66"/>
    <x v="26"/>
    <d v="2018-06-29T00:00:00"/>
    <x v="31"/>
    <x v="0"/>
    <n v="1273.08"/>
    <n v="1082.1199999999999"/>
  </r>
  <r>
    <n v="773956"/>
    <x v="1"/>
    <x v="0"/>
    <x v="5"/>
    <n v="156"/>
    <x v="26"/>
    <d v="2018-06-29T00:00:00"/>
    <x v="28"/>
    <x v="5"/>
    <n v="1713.66"/>
    <n v="891.1"/>
  </r>
  <r>
    <n v="521438"/>
    <x v="3"/>
    <x v="3"/>
    <x v="2"/>
    <n v="200"/>
    <x v="26"/>
    <d v="2018-06-29T00:00:00"/>
    <x v="33"/>
    <x v="0"/>
    <n v="378.7"/>
    <n v="249.94"/>
  </r>
  <r>
    <n v="829002"/>
    <x v="1"/>
    <x v="1"/>
    <x v="5"/>
    <n v="299"/>
    <x v="26"/>
    <d v="2018-06-29T00:00:00"/>
    <x v="29"/>
    <x v="1"/>
    <n v="1627.57"/>
    <n v="1074.2"/>
  </r>
  <r>
    <n v="589877"/>
    <x v="1"/>
    <x v="0"/>
    <x v="2"/>
    <n v="199"/>
    <x v="26"/>
    <d v="2018-07-01T00:00:00"/>
    <x v="27"/>
    <x v="1"/>
    <n v="352.39"/>
    <n v="243.15"/>
  </r>
  <r>
    <n v="826307"/>
    <x v="1"/>
    <x v="1"/>
    <x v="5"/>
    <n v="157"/>
    <x v="26"/>
    <d v="2018-06-28T00:00:00"/>
    <x v="26"/>
    <x v="5"/>
    <n v="1868.02"/>
    <n v="1625.18"/>
  </r>
  <r>
    <n v="314835"/>
    <x v="0"/>
    <x v="0"/>
    <x v="2"/>
    <n v="187"/>
    <x v="26"/>
    <d v="2018-06-29T00:00:00"/>
    <x v="28"/>
    <x v="2"/>
    <n v="1758.22"/>
    <n v="1353.83"/>
  </r>
  <r>
    <n v="898902"/>
    <x v="1"/>
    <x v="3"/>
    <x v="1"/>
    <n v="84"/>
    <x v="27"/>
    <d v="2018-07-01T00:00:00"/>
    <x v="30"/>
    <x v="5"/>
    <n v="844.01"/>
    <n v="666.77"/>
  </r>
  <r>
    <n v="636959"/>
    <x v="2"/>
    <x v="0"/>
    <x v="2"/>
    <n v="228"/>
    <x v="27"/>
    <d v="2018-07-01T00:00:00"/>
    <x v="29"/>
    <x v="0"/>
    <n v="1561.15"/>
    <n v="1014.75"/>
  </r>
  <r>
    <n v="350221"/>
    <x v="2"/>
    <x v="0"/>
    <x v="3"/>
    <n v="180"/>
    <x v="27"/>
    <d v="2018-06-29T00:00:00"/>
    <x v="28"/>
    <x v="0"/>
    <n v="520.12"/>
    <n v="436.9"/>
  </r>
  <r>
    <n v="1622"/>
    <x v="0"/>
    <x v="1"/>
    <x v="0"/>
    <n v="250"/>
    <x v="27"/>
    <d v="2018-06-28T00:00:00"/>
    <x v="27"/>
    <x v="1"/>
    <n v="225.86"/>
    <n v="144.55000000000001"/>
  </r>
  <r>
    <n v="244210"/>
    <x v="0"/>
    <x v="0"/>
    <x v="5"/>
    <n v="326"/>
    <x v="26"/>
    <d v="2018-07-01T00:00:00"/>
    <x v="33"/>
    <x v="3"/>
    <n v="1325.22"/>
    <n v="927.65"/>
  </r>
  <r>
    <n v="410127"/>
    <x v="2"/>
    <x v="1"/>
    <x v="3"/>
    <n v="136"/>
    <x v="27"/>
    <d v="2018-06-29T00:00:00"/>
    <x v="26"/>
    <x v="3"/>
    <n v="244.81"/>
    <n v="230.12"/>
  </r>
  <r>
    <n v="922113"/>
    <x v="0"/>
    <x v="0"/>
    <x v="1"/>
    <n v="112"/>
    <x v="27"/>
    <d v="2018-06-29T00:00:00"/>
    <x v="33"/>
    <x v="1"/>
    <n v="1005.39"/>
    <n v="864.64"/>
  </r>
  <r>
    <n v="510999"/>
    <x v="0"/>
    <x v="2"/>
    <x v="5"/>
    <n v="108"/>
    <x v="28"/>
    <d v="2018-06-30T00:00:00"/>
    <x v="29"/>
    <x v="2"/>
    <n v="667.83"/>
    <n v="420.73"/>
  </r>
  <r>
    <n v="697791"/>
    <x v="3"/>
    <x v="0"/>
    <x v="2"/>
    <n v="56"/>
    <x v="27"/>
    <d v="2018-07-01T00:00:00"/>
    <x v="34"/>
    <x v="4"/>
    <n v="800.09"/>
    <n v="536.05999999999995"/>
  </r>
  <r>
    <n v="907591"/>
    <x v="2"/>
    <x v="1"/>
    <x v="2"/>
    <n v="195"/>
    <x v="28"/>
    <d v="2018-07-01T00:00:00"/>
    <x v="31"/>
    <x v="2"/>
    <n v="1874.46"/>
    <n v="1424.59"/>
  </r>
  <r>
    <n v="974276"/>
    <x v="0"/>
    <x v="1"/>
    <x v="0"/>
    <n v="82"/>
    <x v="27"/>
    <d v="2018-07-01T00:00:00"/>
    <x v="31"/>
    <x v="5"/>
    <n v="329.43"/>
    <n v="174.6"/>
  </r>
  <r>
    <n v="179189"/>
    <x v="0"/>
    <x v="3"/>
    <x v="2"/>
    <n v="215"/>
    <x v="28"/>
    <d v="2018-07-02T00:00:00"/>
    <x v="31"/>
    <x v="5"/>
    <n v="336.43"/>
    <n v="275.87"/>
  </r>
  <r>
    <n v="690922"/>
    <x v="0"/>
    <x v="1"/>
    <x v="5"/>
    <n v="134"/>
    <x v="28"/>
    <d v="2018-06-29T00:00:00"/>
    <x v="31"/>
    <x v="5"/>
    <n v="308.58999999999997"/>
    <n v="188.24"/>
  </r>
  <r>
    <n v="705154"/>
    <x v="3"/>
    <x v="3"/>
    <x v="1"/>
    <n v="322"/>
    <x v="27"/>
    <d v="2018-06-29T00:00:00"/>
    <x v="26"/>
    <x v="5"/>
    <n v="1272.93"/>
    <n v="1094.72"/>
  </r>
  <r>
    <n v="814712"/>
    <x v="1"/>
    <x v="1"/>
    <x v="4"/>
    <n v="176"/>
    <x v="27"/>
    <d v="2018-07-01T00:00:00"/>
    <x v="30"/>
    <x v="5"/>
    <n v="939.27"/>
    <n v="507.21"/>
  </r>
  <r>
    <n v="126537"/>
    <x v="0"/>
    <x v="0"/>
    <x v="1"/>
    <n v="70"/>
    <x v="27"/>
    <d v="2018-06-29T00:00:00"/>
    <x v="26"/>
    <x v="4"/>
    <n v="1716.03"/>
    <n v="1510.11"/>
  </r>
  <r>
    <n v="102426"/>
    <x v="1"/>
    <x v="3"/>
    <x v="5"/>
    <n v="252"/>
    <x v="28"/>
    <d v="2018-06-30T00:00:00"/>
    <x v="31"/>
    <x v="4"/>
    <n v="827.05"/>
    <n v="620.29"/>
  </r>
  <r>
    <n v="203551"/>
    <x v="0"/>
    <x v="0"/>
    <x v="1"/>
    <n v="275"/>
    <x v="28"/>
    <d v="2018-06-29T00:00:00"/>
    <x v="29"/>
    <x v="5"/>
    <n v="194.17"/>
    <n v="112.62"/>
  </r>
  <r>
    <n v="911995"/>
    <x v="1"/>
    <x v="3"/>
    <x v="0"/>
    <n v="226"/>
    <x v="28"/>
    <d v="2018-06-29T00:00:00"/>
    <x v="29"/>
    <x v="0"/>
    <n v="800.09"/>
    <n v="416.05"/>
  </r>
  <r>
    <n v="558829"/>
    <x v="1"/>
    <x v="2"/>
    <x v="2"/>
    <n v="288"/>
    <x v="28"/>
    <d v="2018-06-30T00:00:00"/>
    <x v="31"/>
    <x v="1"/>
    <n v="863.69"/>
    <n v="613.22"/>
  </r>
  <r>
    <n v="302037"/>
    <x v="1"/>
    <x v="1"/>
    <x v="2"/>
    <n v="60"/>
    <x v="28"/>
    <d v="2018-07-02T00:00:00"/>
    <x v="29"/>
    <x v="4"/>
    <n v="1587.21"/>
    <n v="1317.38"/>
  </r>
  <r>
    <n v="931346"/>
    <x v="1"/>
    <x v="0"/>
    <x v="5"/>
    <n v="297"/>
    <x v="28"/>
    <d v="2018-06-30T00:00:00"/>
    <x v="33"/>
    <x v="2"/>
    <n v="1033.83"/>
    <n v="816.73"/>
  </r>
  <r>
    <n v="967738"/>
    <x v="0"/>
    <x v="2"/>
    <x v="4"/>
    <n v="75"/>
    <x v="28"/>
    <d v="2018-07-03T00:00:00"/>
    <x v="30"/>
    <x v="3"/>
    <n v="363.21"/>
    <n v="315.99"/>
  </r>
  <r>
    <n v="42227"/>
    <x v="0"/>
    <x v="2"/>
    <x v="4"/>
    <n v="352"/>
    <x v="29"/>
    <d v="2018-07-03T00:00:00"/>
    <x v="30"/>
    <x v="5"/>
    <n v="217"/>
    <n v="136.71"/>
  </r>
  <r>
    <n v="808411"/>
    <x v="0"/>
    <x v="2"/>
    <x v="5"/>
    <n v="25"/>
    <x v="28"/>
    <d v="2018-07-03T00:00:00"/>
    <x v="34"/>
    <x v="2"/>
    <n v="1607.9"/>
    <n v="1189.8499999999999"/>
  </r>
  <r>
    <n v="200600"/>
    <x v="1"/>
    <x v="2"/>
    <x v="5"/>
    <n v="23"/>
    <x v="29"/>
    <d v="2018-07-02T00:00:00"/>
    <x v="31"/>
    <x v="3"/>
    <n v="1705.7"/>
    <n v="1296.33"/>
  </r>
  <r>
    <n v="614965"/>
    <x v="2"/>
    <x v="1"/>
    <x v="4"/>
    <n v="292"/>
    <x v="28"/>
    <d v="2018-07-02T00:00:00"/>
    <x v="35"/>
    <x v="4"/>
    <n v="1899.76"/>
    <n v="1557.8"/>
  </r>
  <r>
    <n v="373507"/>
    <x v="0"/>
    <x v="3"/>
    <x v="2"/>
    <n v="140"/>
    <x v="28"/>
    <d v="2018-07-03T00:00:00"/>
    <x v="36"/>
    <x v="5"/>
    <n v="1833.39"/>
    <n v="1466.71"/>
  </r>
  <r>
    <n v="116531"/>
    <x v="1"/>
    <x v="2"/>
    <x v="0"/>
    <n v="171"/>
    <x v="28"/>
    <d v="2018-06-30T00:00:00"/>
    <x v="33"/>
    <x v="1"/>
    <n v="189.1"/>
    <n v="128.59"/>
  </r>
  <r>
    <n v="474658"/>
    <x v="0"/>
    <x v="3"/>
    <x v="2"/>
    <n v="44"/>
    <x v="28"/>
    <d v="2018-07-03T00:00:00"/>
    <x v="36"/>
    <x v="5"/>
    <n v="939.27"/>
    <n v="892.31"/>
  </r>
  <r>
    <n v="476257"/>
    <x v="1"/>
    <x v="3"/>
    <x v="4"/>
    <n v="43"/>
    <x v="28"/>
    <d v="2018-07-03T00:00:00"/>
    <x v="34"/>
    <x v="3"/>
    <n v="583.62"/>
    <n v="408.53"/>
  </r>
  <r>
    <n v="420815"/>
    <x v="0"/>
    <x v="3"/>
    <x v="1"/>
    <n v="64"/>
    <x v="28"/>
    <d v="2018-06-30T00:00:00"/>
    <x v="34"/>
    <x v="0"/>
    <n v="1979.53"/>
    <n v="1603.42"/>
  </r>
  <r>
    <n v="802270"/>
    <x v="2"/>
    <x v="1"/>
    <x v="5"/>
    <n v="18"/>
    <x v="29"/>
    <d v="2018-07-04T00:00:00"/>
    <x v="34"/>
    <x v="0"/>
    <n v="334.68"/>
    <n v="224.24"/>
  </r>
  <r>
    <n v="479937"/>
    <x v="3"/>
    <x v="0"/>
    <x v="3"/>
    <n v="263"/>
    <x v="30"/>
    <d v="2018-07-01T00:00:00"/>
    <x v="32"/>
    <x v="2"/>
    <n v="1833.88"/>
    <n v="1632.15"/>
  </r>
  <r>
    <n v="816956"/>
    <x v="1"/>
    <x v="2"/>
    <x v="4"/>
    <n v="196"/>
    <x v="30"/>
    <d v="2018-07-02T00:00:00"/>
    <x v="35"/>
    <x v="5"/>
    <n v="1452.7"/>
    <n v="1307.43"/>
  </r>
  <r>
    <n v="334543"/>
    <x v="0"/>
    <x v="0"/>
    <x v="3"/>
    <n v="206"/>
    <x v="30"/>
    <d v="2018-07-03T00:00:00"/>
    <x v="32"/>
    <x v="3"/>
    <n v="455.32"/>
    <n v="259.52999999999997"/>
  </r>
  <r>
    <n v="952105"/>
    <x v="0"/>
    <x v="2"/>
    <x v="2"/>
    <n v="80"/>
    <x v="29"/>
    <d v="2018-07-02T00:00:00"/>
    <x v="31"/>
    <x v="1"/>
    <n v="826.39"/>
    <n v="752.01"/>
  </r>
  <r>
    <n v="844336"/>
    <x v="0"/>
    <x v="0"/>
    <x v="1"/>
    <n v="172"/>
    <x v="31"/>
    <d v="2018-07-03T00:00:00"/>
    <x v="33"/>
    <x v="3"/>
    <n v="867.1"/>
    <n v="745.71"/>
  </r>
  <r>
    <n v="240091"/>
    <x v="0"/>
    <x v="0"/>
    <x v="2"/>
    <n v="274"/>
    <x v="31"/>
    <d v="2018-07-03T00:00:00"/>
    <x v="35"/>
    <x v="1"/>
    <n v="1952.02"/>
    <n v="1561.62"/>
  </r>
  <r>
    <n v="110504"/>
    <x v="1"/>
    <x v="2"/>
    <x v="2"/>
    <n v="277"/>
    <x v="30"/>
    <d v="2018-07-02T00:00:00"/>
    <x v="31"/>
    <x v="0"/>
    <n v="1171.6500000000001"/>
    <n v="995.9"/>
  </r>
  <r>
    <n v="244946"/>
    <x v="2"/>
    <x v="1"/>
    <x v="0"/>
    <n v="147"/>
    <x v="31"/>
    <d v="2018-07-02T00:00:00"/>
    <x v="35"/>
    <x v="0"/>
    <n v="1340.35"/>
    <n v="884.63"/>
  </r>
  <r>
    <n v="410597"/>
    <x v="2"/>
    <x v="2"/>
    <x v="3"/>
    <n v="332"/>
    <x v="30"/>
    <d v="2018-07-03T00:00:00"/>
    <x v="34"/>
    <x v="2"/>
    <n v="1458.15"/>
    <n v="860.31"/>
  </r>
  <r>
    <n v="908186"/>
    <x v="1"/>
    <x v="3"/>
    <x v="3"/>
    <n v="274"/>
    <x v="30"/>
    <d v="2018-07-04T00:00:00"/>
    <x v="37"/>
    <x v="5"/>
    <n v="343.62"/>
    <n v="185.55"/>
  </r>
  <r>
    <n v="69617"/>
    <x v="0"/>
    <x v="0"/>
    <x v="3"/>
    <n v="33"/>
    <x v="30"/>
    <d v="2018-07-02T00:00:00"/>
    <x v="30"/>
    <x v="0"/>
    <n v="1760.92"/>
    <n v="1303.08"/>
  </r>
  <r>
    <n v="37731"/>
    <x v="0"/>
    <x v="1"/>
    <x v="1"/>
    <n v="233"/>
    <x v="30"/>
    <d v="2018-07-04T00:00:00"/>
    <x v="35"/>
    <x v="5"/>
    <n v="1530.21"/>
    <n v="1224.17"/>
  </r>
  <r>
    <n v="759790"/>
    <x v="0"/>
    <x v="1"/>
    <x v="3"/>
    <n v="262"/>
    <x v="30"/>
    <d v="2018-07-05T00:00:00"/>
    <x v="36"/>
    <x v="3"/>
    <n v="1874.46"/>
    <n v="955.97"/>
  </r>
  <r>
    <n v="917788"/>
    <x v="1"/>
    <x v="3"/>
    <x v="5"/>
    <n v="6"/>
    <x v="30"/>
    <d v="2018-07-04T00:00:00"/>
    <x v="35"/>
    <x v="2"/>
    <n v="1034.3599999999999"/>
    <n v="713.71"/>
  </r>
  <r>
    <n v="896705"/>
    <x v="0"/>
    <x v="0"/>
    <x v="0"/>
    <n v="159"/>
    <x v="31"/>
    <d v="2018-07-04T00:00:00"/>
    <x v="32"/>
    <x v="4"/>
    <n v="1076.92"/>
    <n v="947.69"/>
  </r>
  <r>
    <n v="928486"/>
    <x v="0"/>
    <x v="1"/>
    <x v="4"/>
    <n v="148"/>
    <x v="30"/>
    <d v="2018-07-05T00:00:00"/>
    <x v="34"/>
    <x v="1"/>
    <n v="939.27"/>
    <n v="817.16"/>
  </r>
  <r>
    <n v="569566"/>
    <x v="0"/>
    <x v="1"/>
    <x v="2"/>
    <n v="102"/>
    <x v="30"/>
    <d v="2018-07-05T00:00:00"/>
    <x v="34"/>
    <x v="3"/>
    <n v="685.1"/>
    <n v="650.85"/>
  </r>
  <r>
    <n v="515351"/>
    <x v="3"/>
    <x v="2"/>
    <x v="0"/>
    <n v="362"/>
    <x v="31"/>
    <d v="2018-07-05T00:00:00"/>
    <x v="35"/>
    <x v="0"/>
    <n v="1981.64"/>
    <n v="1446.6"/>
  </r>
  <r>
    <n v="183575"/>
    <x v="3"/>
    <x v="3"/>
    <x v="1"/>
    <n v="295"/>
    <x v="32"/>
    <d v="2018-07-03T00:00:00"/>
    <x v="30"/>
    <x v="5"/>
    <n v="782.29"/>
    <n v="547.6"/>
  </r>
  <r>
    <n v="874839"/>
    <x v="1"/>
    <x v="1"/>
    <x v="3"/>
    <n v="256"/>
    <x v="31"/>
    <d v="2018-07-05T00:00:00"/>
    <x v="32"/>
    <x v="3"/>
    <n v="1833.39"/>
    <n v="1466.71"/>
  </r>
  <r>
    <n v="750654"/>
    <x v="0"/>
    <x v="0"/>
    <x v="4"/>
    <n v="154"/>
    <x v="31"/>
    <d v="2018-07-03T00:00:00"/>
    <x v="30"/>
    <x v="4"/>
    <n v="1716.03"/>
    <n v="1389.98"/>
  </r>
  <r>
    <n v="668956"/>
    <x v="3"/>
    <x v="3"/>
    <x v="5"/>
    <n v="270"/>
    <x v="31"/>
    <d v="2018-07-04T00:00:00"/>
    <x v="35"/>
    <x v="1"/>
    <n v="1705.7"/>
    <n v="1330.45"/>
  </r>
  <r>
    <n v="349206"/>
    <x v="1"/>
    <x v="2"/>
    <x v="3"/>
    <n v="102"/>
    <x v="31"/>
    <d v="2018-07-04T00:00:00"/>
    <x v="36"/>
    <x v="5"/>
    <n v="1778.9"/>
    <n v="1654.38"/>
  </r>
  <r>
    <n v="687713"/>
    <x v="0"/>
    <x v="1"/>
    <x v="2"/>
    <n v="131"/>
    <x v="31"/>
    <d v="2018-07-04T00:00:00"/>
    <x v="32"/>
    <x v="0"/>
    <n v="1482.41"/>
    <n v="741.21"/>
  </r>
  <r>
    <n v="391745"/>
    <x v="0"/>
    <x v="3"/>
    <x v="0"/>
    <n v="160"/>
    <x v="32"/>
    <d v="2018-07-06T00:00:00"/>
    <x v="34"/>
    <x v="0"/>
    <n v="1809.81"/>
    <n v="1284.97"/>
  </r>
  <r>
    <n v="203354"/>
    <x v="1"/>
    <x v="1"/>
    <x v="1"/>
    <n v="347"/>
    <x v="33"/>
    <d v="2018-07-06T00:00:00"/>
    <x v="38"/>
    <x v="0"/>
    <n v="393.72"/>
    <n v="208.67"/>
  </r>
  <r>
    <n v="432682"/>
    <x v="2"/>
    <x v="1"/>
    <x v="0"/>
    <n v="45"/>
    <x v="32"/>
    <d v="2018-07-04T00:00:00"/>
    <x v="32"/>
    <x v="1"/>
    <n v="199.73"/>
    <n v="181.75"/>
  </r>
  <r>
    <n v="887393"/>
    <x v="2"/>
    <x v="1"/>
    <x v="0"/>
    <n v="238"/>
    <x v="33"/>
    <d v="2018-07-04T00:00:00"/>
    <x v="37"/>
    <x v="2"/>
    <n v="1272.93"/>
    <n v="1145.6400000000001"/>
  </r>
  <r>
    <n v="637759"/>
    <x v="1"/>
    <x v="3"/>
    <x v="5"/>
    <n v="128"/>
    <x v="32"/>
    <d v="2018-07-07T00:00:00"/>
    <x v="39"/>
    <x v="3"/>
    <n v="1911.75"/>
    <n v="1376.46"/>
  </r>
  <r>
    <n v="406386"/>
    <x v="1"/>
    <x v="3"/>
    <x v="0"/>
    <n v="39"/>
    <x v="32"/>
    <d v="2018-07-04T00:00:00"/>
    <x v="32"/>
    <x v="0"/>
    <n v="1180.1300000000001"/>
    <n v="896.9"/>
  </r>
  <r>
    <n v="472862"/>
    <x v="0"/>
    <x v="2"/>
    <x v="1"/>
    <n v="69"/>
    <x v="32"/>
    <d v="2018-07-07T00:00:00"/>
    <x v="39"/>
    <x v="1"/>
    <n v="1951.5"/>
    <n v="1736.84"/>
  </r>
  <r>
    <n v="142299"/>
    <x v="3"/>
    <x v="0"/>
    <x v="3"/>
    <n v="29"/>
    <x v="32"/>
    <d v="2018-07-06T00:00:00"/>
    <x v="36"/>
    <x v="0"/>
    <n v="1799.83"/>
    <n v="1133.8900000000001"/>
  </r>
  <r>
    <n v="614600"/>
    <x v="0"/>
    <x v="0"/>
    <x v="1"/>
    <n v="159"/>
    <x v="33"/>
    <d v="2018-07-08T00:00:00"/>
    <x v="39"/>
    <x v="0"/>
    <n v="1014.42"/>
    <n v="750.67"/>
  </r>
  <r>
    <n v="608222"/>
    <x v="3"/>
    <x v="3"/>
    <x v="2"/>
    <n v="353"/>
    <x v="33"/>
    <d v="2018-07-08T00:00:00"/>
    <x v="36"/>
    <x v="3"/>
    <n v="668.59"/>
    <n v="381.1"/>
  </r>
  <r>
    <n v="859628"/>
    <x v="0"/>
    <x v="0"/>
    <x v="5"/>
    <n v="199"/>
    <x v="34"/>
    <d v="2018-07-07T00:00:00"/>
    <x v="36"/>
    <x v="0"/>
    <n v="667.73"/>
    <n v="580.92999999999995"/>
  </r>
  <r>
    <n v="246669"/>
    <x v="1"/>
    <x v="0"/>
    <x v="1"/>
    <n v="182"/>
    <x v="34"/>
    <d v="2018-07-07T00:00:00"/>
    <x v="38"/>
    <x v="0"/>
    <n v="1860.34"/>
    <n v="1134.81"/>
  </r>
  <r>
    <n v="924263"/>
    <x v="0"/>
    <x v="0"/>
    <x v="1"/>
    <n v="358"/>
    <x v="35"/>
    <d v="2018-07-07T00:00:00"/>
    <x v="32"/>
    <x v="4"/>
    <n v="1202.3699999999999"/>
    <n v="1130.23"/>
  </r>
  <r>
    <n v="869706"/>
    <x v="2"/>
    <x v="1"/>
    <x v="1"/>
    <n v="80"/>
    <x v="34"/>
    <d v="2018-07-09T00:00:00"/>
    <x v="43"/>
    <x v="1"/>
    <n v="1522.87"/>
    <n v="822.35"/>
  </r>
  <r>
    <n v="961980"/>
    <x v="3"/>
    <x v="3"/>
    <x v="2"/>
    <n v="140"/>
    <x v="35"/>
    <d v="2018-07-07T00:00:00"/>
    <x v="37"/>
    <x v="3"/>
    <n v="448.42"/>
    <n v="242.15"/>
  </r>
  <r>
    <n v="934751"/>
    <x v="0"/>
    <x v="0"/>
    <x v="5"/>
    <n v="146"/>
    <x v="34"/>
    <d v="2018-07-07T00:00:00"/>
    <x v="40"/>
    <x v="1"/>
    <n v="1797.04"/>
    <n v="1401.69"/>
  </r>
  <r>
    <n v="833943"/>
    <x v="3"/>
    <x v="3"/>
    <x v="1"/>
    <n v="104"/>
    <x v="34"/>
    <d v="2018-07-07T00:00:00"/>
    <x v="38"/>
    <x v="3"/>
    <n v="927.33"/>
    <n v="649.13"/>
  </r>
  <r>
    <n v="750467"/>
    <x v="0"/>
    <x v="1"/>
    <x v="5"/>
    <n v="185"/>
    <x v="35"/>
    <d v="2018-07-07T00:00:00"/>
    <x v="39"/>
    <x v="2"/>
    <n v="685.1"/>
    <n v="520.67999999999995"/>
  </r>
  <r>
    <n v="720817"/>
    <x v="2"/>
    <x v="1"/>
    <x v="5"/>
    <n v="51"/>
    <x v="34"/>
    <d v="2018-07-09T00:00:00"/>
    <x v="43"/>
    <x v="0"/>
    <n v="1321.9"/>
    <n v="779.92"/>
  </r>
  <r>
    <n v="427004"/>
    <x v="2"/>
    <x v="1"/>
    <x v="4"/>
    <n v="190"/>
    <x v="34"/>
    <d v="2018-07-09T00:00:00"/>
    <x v="39"/>
    <x v="4"/>
    <n v="1033.83"/>
    <n v="734.02"/>
  </r>
  <r>
    <n v="887803"/>
    <x v="3"/>
    <x v="3"/>
    <x v="2"/>
    <n v="355"/>
    <x v="35"/>
    <d v="2018-07-07T00:00:00"/>
    <x v="39"/>
    <x v="0"/>
    <n v="549.41999999999996"/>
    <n v="478"/>
  </r>
  <r>
    <n v="291650"/>
    <x v="3"/>
    <x v="2"/>
    <x v="4"/>
    <n v="205"/>
    <x v="34"/>
    <d v="2018-07-09T00:00:00"/>
    <x v="37"/>
    <x v="2"/>
    <n v="1349.24"/>
    <n v="903.99"/>
  </r>
  <r>
    <n v="158481"/>
    <x v="1"/>
    <x v="1"/>
    <x v="4"/>
    <n v="334"/>
    <x v="34"/>
    <d v="2018-07-08T00:00:00"/>
    <x v="40"/>
    <x v="2"/>
    <n v="1556.05"/>
    <n v="918.07"/>
  </r>
  <r>
    <n v="682925"/>
    <x v="1"/>
    <x v="2"/>
    <x v="5"/>
    <n v="242"/>
    <x v="36"/>
    <d v="2018-07-08T00:00:00"/>
    <x v="39"/>
    <x v="0"/>
    <n v="693.18"/>
    <n v="582.27"/>
  </r>
  <r>
    <n v="353680"/>
    <x v="0"/>
    <x v="0"/>
    <x v="3"/>
    <n v="162"/>
    <x v="36"/>
    <d v="2018-07-10T00:00:00"/>
    <x v="40"/>
    <x v="2"/>
    <n v="649.05999999999995"/>
    <n v="467.32"/>
  </r>
  <r>
    <n v="104046"/>
    <x v="0"/>
    <x v="0"/>
    <x v="5"/>
    <n v="255"/>
    <x v="36"/>
    <d v="2018-07-09T00:00:00"/>
    <x v="37"/>
    <x v="5"/>
    <n v="1890.12"/>
    <n v="1379.79"/>
  </r>
  <r>
    <n v="242642"/>
    <x v="3"/>
    <x v="3"/>
    <x v="3"/>
    <n v="24"/>
    <x v="36"/>
    <d v="2018-07-08T00:00:00"/>
    <x v="38"/>
    <x v="2"/>
    <n v="311.24"/>
    <n v="258.33"/>
  </r>
  <r>
    <n v="418557"/>
    <x v="0"/>
    <x v="2"/>
    <x v="2"/>
    <n v="278"/>
    <x v="36"/>
    <d v="2018-07-09T00:00:00"/>
    <x v="40"/>
    <x v="4"/>
    <n v="668.59"/>
    <n v="521.5"/>
  </r>
  <r>
    <n v="120606"/>
    <x v="0"/>
    <x v="3"/>
    <x v="0"/>
    <n v="258"/>
    <x v="34"/>
    <d v="2018-07-07T00:00:00"/>
    <x v="32"/>
    <x v="0"/>
    <n v="844.01"/>
    <n v="717.41"/>
  </r>
  <r>
    <n v="999906"/>
    <x v="3"/>
    <x v="0"/>
    <x v="0"/>
    <n v="183"/>
    <x v="34"/>
    <d v="2018-07-08T00:00:00"/>
    <x v="38"/>
    <x v="3"/>
    <n v="1207.1400000000001"/>
    <n v="676"/>
  </r>
  <r>
    <n v="821823"/>
    <x v="0"/>
    <x v="2"/>
    <x v="0"/>
    <n v="58"/>
    <x v="36"/>
    <d v="2018-07-10T00:00:00"/>
    <x v="40"/>
    <x v="2"/>
    <n v="1681.44"/>
    <n v="1143.3800000000001"/>
  </r>
  <r>
    <n v="611289"/>
    <x v="3"/>
    <x v="3"/>
    <x v="2"/>
    <n v="83"/>
    <x v="34"/>
    <d v="2018-07-10T00:00:00"/>
    <x v="39"/>
    <x v="2"/>
    <n v="1470.06"/>
    <n v="1220.1500000000001"/>
  </r>
  <r>
    <n v="407199"/>
    <x v="2"/>
    <x v="1"/>
    <x v="1"/>
    <n v="120"/>
    <x v="36"/>
    <d v="2018-07-11T00:00:00"/>
    <x v="42"/>
    <x v="1"/>
    <n v="1554.44"/>
    <n v="1088.1099999999999"/>
  </r>
  <r>
    <n v="128235"/>
    <x v="1"/>
    <x v="3"/>
    <x v="3"/>
    <n v="288"/>
    <x v="37"/>
    <d v="2018-07-08T00:00:00"/>
    <x v="39"/>
    <x v="2"/>
    <n v="417.77"/>
    <n v="313.33"/>
  </r>
  <r>
    <n v="347111"/>
    <x v="0"/>
    <x v="3"/>
    <x v="3"/>
    <n v="19"/>
    <x v="36"/>
    <d v="2018-07-09T00:00:00"/>
    <x v="37"/>
    <x v="0"/>
    <n v="1698.44"/>
    <n v="917.16"/>
  </r>
  <r>
    <n v="497834"/>
    <x v="1"/>
    <x v="2"/>
    <x v="3"/>
    <n v="191"/>
    <x v="37"/>
    <d v="2018-07-11T00:00:00"/>
    <x v="43"/>
    <x v="3"/>
    <n v="1160.6600000000001"/>
    <n v="940.13"/>
  </r>
  <r>
    <n v="734231"/>
    <x v="1"/>
    <x v="1"/>
    <x v="4"/>
    <n v="278"/>
    <x v="37"/>
    <d v="2018-07-09T00:00:00"/>
    <x v="41"/>
    <x v="5"/>
    <n v="408.12"/>
    <n v="261.2"/>
  </r>
  <r>
    <n v="42730"/>
    <x v="0"/>
    <x v="0"/>
    <x v="4"/>
    <n v="294"/>
    <x v="36"/>
    <d v="2018-07-11T00:00:00"/>
    <x v="38"/>
    <x v="5"/>
    <n v="323.32"/>
    <n v="200.46"/>
  </r>
  <r>
    <n v="730565"/>
    <x v="1"/>
    <x v="3"/>
    <x v="2"/>
    <n v="120"/>
    <x v="37"/>
    <d v="2018-07-10T00:00:00"/>
    <x v="42"/>
    <x v="2"/>
    <n v="1470.06"/>
    <n v="1102.55"/>
  </r>
  <r>
    <n v="296042"/>
    <x v="3"/>
    <x v="2"/>
    <x v="0"/>
    <n v="357"/>
    <x v="37"/>
    <d v="2018-07-10T00:00:00"/>
    <x v="41"/>
    <x v="5"/>
    <n v="1160.6600000000001"/>
    <n v="615.15"/>
  </r>
  <r>
    <n v="14788"/>
    <x v="3"/>
    <x v="0"/>
    <x v="3"/>
    <n v="296"/>
    <x v="37"/>
    <d v="2018-07-10T00:00:00"/>
    <x v="37"/>
    <x v="2"/>
    <n v="324.69"/>
    <n v="240.27"/>
  </r>
  <r>
    <n v="907910"/>
    <x v="1"/>
    <x v="1"/>
    <x v="1"/>
    <n v="248"/>
    <x v="38"/>
    <d v="2018-07-12T00:00:00"/>
    <x v="42"/>
    <x v="3"/>
    <n v="685.1"/>
    <n v="397.36"/>
  </r>
  <r>
    <n v="862917"/>
    <x v="1"/>
    <x v="1"/>
    <x v="3"/>
    <n v="333"/>
    <x v="38"/>
    <d v="2018-07-11T00:00:00"/>
    <x v="40"/>
    <x v="3"/>
    <n v="1493.35"/>
    <n v="1254.4100000000001"/>
  </r>
  <r>
    <n v="978064"/>
    <x v="1"/>
    <x v="2"/>
    <x v="5"/>
    <n v="322"/>
    <x v="37"/>
    <d v="2018-07-09T00:00:00"/>
    <x v="37"/>
    <x v="3"/>
    <n v="255.65"/>
    <n v="176.4"/>
  </r>
  <r>
    <n v="758906"/>
    <x v="1"/>
    <x v="3"/>
    <x v="5"/>
    <n v="153"/>
    <x v="39"/>
    <d v="2018-07-12T00:00:00"/>
    <x v="41"/>
    <x v="4"/>
    <n v="974.1"/>
    <n v="642.91"/>
  </r>
  <r>
    <n v="549506"/>
    <x v="1"/>
    <x v="1"/>
    <x v="0"/>
    <n v="46"/>
    <x v="39"/>
    <d v="2018-07-11T00:00:00"/>
    <x v="43"/>
    <x v="3"/>
    <n v="318.94"/>
    <n v="267.91000000000003"/>
  </r>
  <r>
    <n v="858243"/>
    <x v="1"/>
    <x v="1"/>
    <x v="4"/>
    <n v="351"/>
    <x v="38"/>
    <d v="2018-07-10T00:00:00"/>
    <x v="37"/>
    <x v="4"/>
    <n v="1114.98"/>
    <n v="1014.63"/>
  </r>
  <r>
    <n v="460686"/>
    <x v="0"/>
    <x v="2"/>
    <x v="2"/>
    <n v="293"/>
    <x v="39"/>
    <d v="2018-07-13T00:00:00"/>
    <x v="40"/>
    <x v="5"/>
    <n v="1556.05"/>
    <n v="1151.48"/>
  </r>
  <r>
    <n v="471388"/>
    <x v="3"/>
    <x v="2"/>
    <x v="4"/>
    <n v="256"/>
    <x v="38"/>
    <d v="2018-07-10T00:00:00"/>
    <x v="39"/>
    <x v="1"/>
    <n v="1442.37"/>
    <n v="1038.51"/>
  </r>
  <r>
    <n v="924405"/>
    <x v="1"/>
    <x v="3"/>
    <x v="4"/>
    <n v="148"/>
    <x v="38"/>
    <d v="2018-07-13T00:00:00"/>
    <x v="41"/>
    <x v="0"/>
    <n v="1259.42"/>
    <n v="780.84"/>
  </r>
  <r>
    <n v="356569"/>
    <x v="1"/>
    <x v="2"/>
    <x v="3"/>
    <n v="6"/>
    <x v="38"/>
    <d v="2018-07-12T00:00:00"/>
    <x v="44"/>
    <x v="5"/>
    <n v="935.89"/>
    <n v="720.64"/>
  </r>
  <r>
    <n v="297672"/>
    <x v="2"/>
    <x v="1"/>
    <x v="3"/>
    <n v="62"/>
    <x v="39"/>
    <d v="2018-07-12T00:00:00"/>
    <x v="43"/>
    <x v="4"/>
    <n v="971.02"/>
    <n v="524.35"/>
  </r>
  <r>
    <n v="493524"/>
    <x v="1"/>
    <x v="2"/>
    <x v="2"/>
    <n v="61"/>
    <x v="38"/>
    <d v="2018-07-10T00:00:00"/>
    <x v="38"/>
    <x v="4"/>
    <n v="237.15"/>
    <n v="156.52000000000001"/>
  </r>
  <r>
    <n v="314387"/>
    <x v="0"/>
    <x v="2"/>
    <x v="3"/>
    <n v="188"/>
    <x v="38"/>
    <d v="2018-07-11T00:00:00"/>
    <x v="39"/>
    <x v="3"/>
    <n v="800.09"/>
    <n v="632.07000000000005"/>
  </r>
  <r>
    <n v="909749"/>
    <x v="3"/>
    <x v="2"/>
    <x v="2"/>
    <n v="150"/>
    <x v="39"/>
    <d v="2018-07-11T00:00:00"/>
    <x v="39"/>
    <x v="1"/>
    <n v="1104.51"/>
    <n v="596.44000000000005"/>
  </r>
  <r>
    <n v="774979"/>
    <x v="2"/>
    <x v="3"/>
    <x v="5"/>
    <n v="39"/>
    <x v="40"/>
    <d v="2018-07-13T00:00:00"/>
    <x v="45"/>
    <x v="2"/>
    <n v="431.53"/>
    <n v="401.32"/>
  </r>
  <r>
    <n v="932616"/>
    <x v="1"/>
    <x v="1"/>
    <x v="2"/>
    <n v="102"/>
    <x v="39"/>
    <d v="2018-07-11T00:00:00"/>
    <x v="39"/>
    <x v="4"/>
    <n v="1507.06"/>
    <n v="1145.3699999999999"/>
  </r>
  <r>
    <n v="689156"/>
    <x v="0"/>
    <x v="2"/>
    <x v="1"/>
    <n v="236"/>
    <x v="39"/>
    <d v="2018-07-12T00:00:00"/>
    <x v="44"/>
    <x v="3"/>
    <n v="408.12"/>
    <n v="363.23"/>
  </r>
  <r>
    <n v="318906"/>
    <x v="1"/>
    <x v="0"/>
    <x v="2"/>
    <n v="312"/>
    <x v="39"/>
    <d v="2018-07-11T00:00:00"/>
    <x v="39"/>
    <x v="5"/>
    <n v="393.72"/>
    <n v="299.23"/>
  </r>
  <r>
    <n v="48618"/>
    <x v="0"/>
    <x v="1"/>
    <x v="0"/>
    <n v="183"/>
    <x v="40"/>
    <d v="2018-07-13T00:00:00"/>
    <x v="42"/>
    <x v="4"/>
    <n v="253.99"/>
    <n v="154.93"/>
  </r>
  <r>
    <n v="636071"/>
    <x v="0"/>
    <x v="2"/>
    <x v="2"/>
    <n v="69"/>
    <x v="39"/>
    <d v="2018-07-13T00:00:00"/>
    <x v="47"/>
    <x v="3"/>
    <n v="170.94"/>
    <n v="150.43"/>
  </r>
  <r>
    <n v="471793"/>
    <x v="2"/>
    <x v="1"/>
    <x v="1"/>
    <n v="330"/>
    <x v="39"/>
    <d v="2018-07-11T00:00:00"/>
    <x v="42"/>
    <x v="2"/>
    <n v="1945.72"/>
    <n v="1653.86"/>
  </r>
  <r>
    <n v="409405"/>
    <x v="2"/>
    <x v="0"/>
    <x v="3"/>
    <n v="137"/>
    <x v="39"/>
    <d v="2018-07-12T00:00:00"/>
    <x v="41"/>
    <x v="4"/>
    <n v="295.27999999999997"/>
    <n v="156.5"/>
  </r>
  <r>
    <n v="304966"/>
    <x v="2"/>
    <x v="1"/>
    <x v="5"/>
    <n v="119"/>
    <x v="40"/>
    <d v="2018-07-14T00:00:00"/>
    <x v="43"/>
    <x v="4"/>
    <n v="1494.73"/>
    <n v="1285.47"/>
  </r>
  <r>
    <n v="209391"/>
    <x v="1"/>
    <x v="1"/>
    <x v="3"/>
    <n v="283"/>
    <x v="39"/>
    <d v="2018-07-12T00:00:00"/>
    <x v="44"/>
    <x v="0"/>
    <n v="1468.39"/>
    <n v="983.82"/>
  </r>
  <r>
    <n v="796105"/>
    <x v="0"/>
    <x v="1"/>
    <x v="3"/>
    <n v="81"/>
    <x v="41"/>
    <d v="2018-07-14T00:00:00"/>
    <x v="49"/>
    <x v="4"/>
    <n v="608.6"/>
    <n v="480.79"/>
  </r>
  <r>
    <n v="365142"/>
    <x v="0"/>
    <x v="2"/>
    <x v="0"/>
    <n v="165"/>
    <x v="41"/>
    <d v="2018-07-15T00:00:00"/>
    <x v="42"/>
    <x v="3"/>
    <n v="1411.9"/>
    <n v="875.38"/>
  </r>
  <r>
    <n v="293186"/>
    <x v="0"/>
    <x v="1"/>
    <x v="5"/>
    <n v="87"/>
    <x v="41"/>
    <d v="2018-07-14T00:00:00"/>
    <x v="45"/>
    <x v="5"/>
    <n v="1770.01"/>
    <n v="1292.1099999999999"/>
  </r>
  <r>
    <n v="106548"/>
    <x v="3"/>
    <x v="2"/>
    <x v="5"/>
    <n v="323"/>
    <x v="42"/>
    <d v="2018-07-14T00:00:00"/>
    <x v="42"/>
    <x v="4"/>
    <n v="1317.62"/>
    <n v="856.45"/>
  </r>
  <r>
    <n v="594113"/>
    <x v="2"/>
    <x v="1"/>
    <x v="5"/>
    <n v="225"/>
    <x v="41"/>
    <d v="2018-07-16T00:00:00"/>
    <x v="47"/>
    <x v="1"/>
    <n v="1543.58"/>
    <n v="1111.3800000000001"/>
  </r>
  <r>
    <n v="453453"/>
    <x v="0"/>
    <x v="3"/>
    <x v="1"/>
    <n v="138"/>
    <x v="41"/>
    <d v="2018-07-15T00:00:00"/>
    <x v="42"/>
    <x v="4"/>
    <n v="590.77"/>
    <n v="437.17"/>
  </r>
  <r>
    <n v="225695"/>
    <x v="2"/>
    <x v="2"/>
    <x v="1"/>
    <n v="143"/>
    <x v="41"/>
    <d v="2018-07-13T00:00:00"/>
    <x v="45"/>
    <x v="1"/>
    <n v="1899.76"/>
    <n v="987.88"/>
  </r>
  <r>
    <n v="981759"/>
    <x v="0"/>
    <x v="0"/>
    <x v="2"/>
    <n v="316"/>
    <x v="42"/>
    <d v="2018-07-14T00:00:00"/>
    <x v="41"/>
    <x v="5"/>
    <n v="1956.53"/>
    <n v="1506.53"/>
  </r>
  <r>
    <n v="145979"/>
    <x v="0"/>
    <x v="3"/>
    <x v="5"/>
    <n v="216"/>
    <x v="41"/>
    <d v="2018-07-13T00:00:00"/>
    <x v="47"/>
    <x v="4"/>
    <n v="667.83"/>
    <n v="387.34"/>
  </r>
  <r>
    <n v="121928"/>
    <x v="0"/>
    <x v="0"/>
    <x v="5"/>
    <n v="342"/>
    <x v="42"/>
    <d v="2018-07-15T00:00:00"/>
    <x v="42"/>
    <x v="2"/>
    <n v="1612.24"/>
    <n v="886.73"/>
  </r>
  <r>
    <n v="788181"/>
    <x v="0"/>
    <x v="0"/>
    <x v="3"/>
    <n v="190"/>
    <x v="41"/>
    <d v="2018-07-15T00:00:00"/>
    <x v="45"/>
    <x v="2"/>
    <n v="1924.38"/>
    <n v="1385.55"/>
  </r>
  <r>
    <n v="320932"/>
    <x v="0"/>
    <x v="0"/>
    <x v="4"/>
    <n v="122"/>
    <x v="42"/>
    <d v="2018-07-13T00:00:00"/>
    <x v="44"/>
    <x v="0"/>
    <n v="1899.76"/>
    <n v="1500.81"/>
  </r>
  <r>
    <n v="40143"/>
    <x v="1"/>
    <x v="2"/>
    <x v="4"/>
    <n v="319"/>
    <x v="42"/>
    <d v="2018-07-14T00:00:00"/>
    <x v="47"/>
    <x v="5"/>
    <n v="889.22"/>
    <n v="764.73"/>
  </r>
  <r>
    <n v="553978"/>
    <x v="2"/>
    <x v="0"/>
    <x v="1"/>
    <n v="96"/>
    <x v="41"/>
    <d v="2018-07-13T00:00:00"/>
    <x v="41"/>
    <x v="0"/>
    <n v="191.39"/>
    <n v="160.77000000000001"/>
  </r>
  <r>
    <n v="474722"/>
    <x v="0"/>
    <x v="1"/>
    <x v="1"/>
    <n v="96"/>
    <x v="41"/>
    <d v="2018-07-15T00:00:00"/>
    <x v="45"/>
    <x v="3"/>
    <n v="796.25"/>
    <n v="437.94"/>
  </r>
  <r>
    <n v="29238"/>
    <x v="1"/>
    <x v="2"/>
    <x v="3"/>
    <n v="66"/>
    <x v="43"/>
    <d v="2018-07-14T00:00:00"/>
    <x v="45"/>
    <x v="3"/>
    <n v="1627.57"/>
    <n v="1350.88"/>
  </r>
  <r>
    <n v="183727"/>
    <x v="0"/>
    <x v="3"/>
    <x v="4"/>
    <n v="128"/>
    <x v="43"/>
    <d v="2018-07-16T00:00:00"/>
    <x v="46"/>
    <x v="5"/>
    <n v="423.53"/>
    <n v="220.24"/>
  </r>
  <r>
    <n v="377526"/>
    <x v="2"/>
    <x v="1"/>
    <x v="3"/>
    <n v="1"/>
    <x v="42"/>
    <d v="2018-07-15T00:00:00"/>
    <x v="42"/>
    <x v="1"/>
    <n v="1862.1"/>
    <n v="1731.75"/>
  </r>
  <r>
    <n v="995792"/>
    <x v="3"/>
    <x v="3"/>
    <x v="3"/>
    <n v="273"/>
    <x v="43"/>
    <d v="2018-07-14T00:00:00"/>
    <x v="45"/>
    <x v="2"/>
    <n v="1951.5"/>
    <n v="1541.69"/>
  </r>
  <r>
    <n v="160157"/>
    <x v="1"/>
    <x v="2"/>
    <x v="5"/>
    <n v="309"/>
    <x v="42"/>
    <d v="2018-07-17T00:00:00"/>
    <x v="44"/>
    <x v="1"/>
    <n v="1127.9000000000001"/>
    <n v="992.55"/>
  </r>
  <r>
    <n v="590560"/>
    <x v="1"/>
    <x v="2"/>
    <x v="3"/>
    <n v="103"/>
    <x v="43"/>
    <d v="2018-07-16T00:00:00"/>
    <x v="48"/>
    <x v="4"/>
    <n v="1859.08"/>
    <n v="1226.99"/>
  </r>
  <r>
    <n v="102859"/>
    <x v="2"/>
    <x v="1"/>
    <x v="4"/>
    <n v="258"/>
    <x v="42"/>
    <d v="2018-07-14T00:00:00"/>
    <x v="49"/>
    <x v="4"/>
    <n v="626.49"/>
    <n v="557.58000000000004"/>
  </r>
  <r>
    <n v="360106"/>
    <x v="0"/>
    <x v="2"/>
    <x v="0"/>
    <n v="149"/>
    <x v="43"/>
    <d v="2018-07-17T00:00:00"/>
    <x v="48"/>
    <x v="4"/>
    <n v="210.29"/>
    <n v="128.28"/>
  </r>
  <r>
    <n v="757423"/>
    <x v="0"/>
    <x v="0"/>
    <x v="4"/>
    <n v="298"/>
    <x v="43"/>
    <d v="2018-07-16T00:00:00"/>
    <x v="45"/>
    <x v="4"/>
    <n v="667.83"/>
    <n v="367.31"/>
  </r>
  <r>
    <n v="258013"/>
    <x v="3"/>
    <x v="0"/>
    <x v="5"/>
    <n v="273"/>
    <x v="42"/>
    <d v="2018-07-14T00:00:00"/>
    <x v="47"/>
    <x v="5"/>
    <n v="1921.97"/>
    <n v="1825.87"/>
  </r>
  <r>
    <n v="145190"/>
    <x v="3"/>
    <x v="3"/>
    <x v="1"/>
    <n v="161"/>
    <x v="42"/>
    <d v="2018-07-16T00:00:00"/>
    <x v="45"/>
    <x v="2"/>
    <n v="439.57"/>
    <n v="417.59"/>
  </r>
  <r>
    <n v="331528"/>
    <x v="1"/>
    <x v="0"/>
    <x v="4"/>
    <n v="29"/>
    <x v="43"/>
    <d v="2018-07-15T00:00:00"/>
    <x v="46"/>
    <x v="4"/>
    <n v="1876.44"/>
    <n v="1670.03"/>
  </r>
  <r>
    <n v="837165"/>
    <x v="0"/>
    <x v="0"/>
    <x v="5"/>
    <n v="151"/>
    <x v="43"/>
    <d v="2018-07-15T00:00:00"/>
    <x v="47"/>
    <x v="2"/>
    <n v="363.21"/>
    <n v="294.2"/>
  </r>
  <r>
    <n v="744729"/>
    <x v="2"/>
    <x v="1"/>
    <x v="4"/>
    <n v="125"/>
    <x v="44"/>
    <d v="2018-07-16T00:00:00"/>
    <x v="49"/>
    <x v="1"/>
    <n v="419.59"/>
    <n v="327.27999999999997"/>
  </r>
  <r>
    <n v="457405"/>
    <x v="2"/>
    <x v="0"/>
    <x v="3"/>
    <n v="261"/>
    <x v="43"/>
    <d v="2018-07-18T00:00:00"/>
    <x v="44"/>
    <x v="4"/>
    <n v="767.31"/>
    <n v="659.89"/>
  </r>
  <r>
    <n v="43208"/>
    <x v="2"/>
    <x v="1"/>
    <x v="5"/>
    <n v="115"/>
    <x v="43"/>
    <d v="2018-07-16T00:00:00"/>
    <x v="49"/>
    <x v="2"/>
    <n v="1259.42"/>
    <n v="1045.32"/>
  </r>
  <r>
    <n v="275498"/>
    <x v="0"/>
    <x v="0"/>
    <x v="2"/>
    <n v="294"/>
    <x v="44"/>
    <d v="2018-07-18T00:00:00"/>
    <x v="46"/>
    <x v="5"/>
    <n v="1950.58"/>
    <n v="1462.94"/>
  </r>
  <r>
    <n v="286861"/>
    <x v="0"/>
    <x v="2"/>
    <x v="1"/>
    <n v="56"/>
    <x v="44"/>
    <d v="2018-07-18T00:00:00"/>
    <x v="50"/>
    <x v="3"/>
    <n v="1549.99"/>
    <n v="1394.99"/>
  </r>
  <r>
    <n v="715880"/>
    <x v="0"/>
    <x v="0"/>
    <x v="3"/>
    <n v="218"/>
    <x v="44"/>
    <d v="2018-07-18T00:00:00"/>
    <x v="51"/>
    <x v="5"/>
    <n v="1860.34"/>
    <n v="1060.3900000000001"/>
  </r>
  <r>
    <n v="201908"/>
    <x v="0"/>
    <x v="0"/>
    <x v="3"/>
    <n v="351"/>
    <x v="43"/>
    <d v="2018-07-17T00:00:00"/>
    <x v="49"/>
    <x v="4"/>
    <n v="520.12"/>
    <n v="312.07"/>
  </r>
  <r>
    <n v="3432"/>
    <x v="1"/>
    <x v="2"/>
    <x v="0"/>
    <n v="90"/>
    <x v="44"/>
    <d v="2018-07-15T00:00:00"/>
    <x v="49"/>
    <x v="4"/>
    <n v="1876.44"/>
    <n v="1388.57"/>
  </r>
  <r>
    <n v="82497"/>
    <x v="2"/>
    <x v="1"/>
    <x v="4"/>
    <n v="345"/>
    <x v="44"/>
    <d v="2018-07-16T00:00:00"/>
    <x v="49"/>
    <x v="5"/>
    <n v="292.88"/>
    <n v="166.94"/>
  </r>
  <r>
    <n v="666932"/>
    <x v="2"/>
    <x v="2"/>
    <x v="1"/>
    <n v="42"/>
    <x v="44"/>
    <d v="2018-07-19T00:00:00"/>
    <x v="47"/>
    <x v="0"/>
    <n v="811.98"/>
    <n v="479.07"/>
  </r>
  <r>
    <n v="43601"/>
    <x v="2"/>
    <x v="3"/>
    <x v="5"/>
    <n v="362"/>
    <x v="45"/>
    <d v="2018-07-17T00:00:00"/>
    <x v="48"/>
    <x v="2"/>
    <n v="420.41"/>
    <n v="319.51"/>
  </r>
  <r>
    <n v="667767"/>
    <x v="0"/>
    <x v="0"/>
    <x v="4"/>
    <n v="233"/>
    <x v="45"/>
    <d v="2018-07-19T00:00:00"/>
    <x v="48"/>
    <x v="0"/>
    <n v="621.73"/>
    <n v="571.99"/>
  </r>
  <r>
    <n v="12433"/>
    <x v="1"/>
    <x v="2"/>
    <x v="5"/>
    <n v="220"/>
    <x v="44"/>
    <d v="2018-07-16T00:00:00"/>
    <x v="42"/>
    <x v="1"/>
    <n v="583.62"/>
    <n v="420.21"/>
  </r>
  <r>
    <n v="185764"/>
    <x v="1"/>
    <x v="3"/>
    <x v="2"/>
    <n v="332"/>
    <x v="45"/>
    <d v="2018-07-19T00:00:00"/>
    <x v="50"/>
    <x v="5"/>
    <n v="1452.7"/>
    <n v="1220.27"/>
  </r>
  <r>
    <n v="174293"/>
    <x v="2"/>
    <x v="1"/>
    <x v="3"/>
    <n v="211"/>
    <x v="44"/>
    <d v="2018-07-17T00:00:00"/>
    <x v="46"/>
    <x v="3"/>
    <n v="360.42"/>
    <n v="291.94"/>
  </r>
  <r>
    <n v="420849"/>
    <x v="2"/>
    <x v="1"/>
    <x v="0"/>
    <n v="90"/>
    <x v="46"/>
    <d v="2018-07-19T00:00:00"/>
    <x v="48"/>
    <x v="5"/>
    <n v="804.08"/>
    <n v="554.82000000000005"/>
  </r>
  <r>
    <n v="458222"/>
    <x v="2"/>
    <x v="1"/>
    <x v="2"/>
    <n v="316"/>
    <x v="45"/>
    <d v="2018-07-17T00:00:00"/>
    <x v="44"/>
    <x v="3"/>
    <n v="597.86"/>
    <n v="567.97"/>
  </r>
  <r>
    <n v="628572"/>
    <x v="0"/>
    <x v="3"/>
    <x v="2"/>
    <n v="28"/>
    <x v="45"/>
    <d v="2018-07-20T00:00:00"/>
    <x v="53"/>
    <x v="0"/>
    <n v="663.08"/>
    <n v="424.37"/>
  </r>
  <r>
    <n v="890871"/>
    <x v="0"/>
    <x v="2"/>
    <x v="1"/>
    <n v="162"/>
    <x v="45"/>
    <d v="2018-07-20T00:00:00"/>
    <x v="46"/>
    <x v="3"/>
    <n v="867.1"/>
    <n v="632.98"/>
  </r>
  <r>
    <n v="376062"/>
    <x v="1"/>
    <x v="3"/>
    <x v="0"/>
    <n v="279"/>
    <x v="46"/>
    <d v="2018-07-17T00:00:00"/>
    <x v="47"/>
    <x v="5"/>
    <n v="1966.1"/>
    <n v="1022.37"/>
  </r>
  <r>
    <n v="372156"/>
    <x v="1"/>
    <x v="3"/>
    <x v="4"/>
    <n v="91"/>
    <x v="45"/>
    <d v="2018-07-18T00:00:00"/>
    <x v="50"/>
    <x v="0"/>
    <n v="1523.41"/>
    <n v="1096.8599999999999"/>
  </r>
  <r>
    <n v="488820"/>
    <x v="3"/>
    <x v="3"/>
    <x v="4"/>
    <n v="139"/>
    <x v="46"/>
    <d v="2018-07-20T00:00:00"/>
    <x v="46"/>
    <x v="0"/>
    <n v="272.12"/>
    <n v="217.7"/>
  </r>
  <r>
    <n v="933372"/>
    <x v="0"/>
    <x v="1"/>
    <x v="2"/>
    <n v="146"/>
    <x v="47"/>
    <d v="2018-07-20T00:00:00"/>
    <x v="46"/>
    <x v="3"/>
    <n v="1607.9"/>
    <n v="1254.1600000000001"/>
  </r>
  <r>
    <n v="262990"/>
    <x v="0"/>
    <x v="0"/>
    <x v="2"/>
    <n v="194"/>
    <x v="46"/>
    <d v="2018-07-18T00:00:00"/>
    <x v="48"/>
    <x v="5"/>
    <n v="663.94"/>
    <n v="464.76"/>
  </r>
  <r>
    <n v="609433"/>
    <x v="1"/>
    <x v="3"/>
    <x v="0"/>
    <n v="100"/>
    <x v="47"/>
    <d v="2018-07-21T00:00:00"/>
    <x v="52"/>
    <x v="3"/>
    <n v="736.7"/>
    <n v="537.79"/>
  </r>
  <r>
    <n v="599776"/>
    <x v="1"/>
    <x v="1"/>
    <x v="1"/>
    <n v="214"/>
    <x v="47"/>
    <d v="2018-07-18T00:00:00"/>
    <x v="48"/>
    <x v="3"/>
    <n v="1890.12"/>
    <n v="1152.97"/>
  </r>
  <r>
    <n v="526159"/>
    <x v="1"/>
    <x v="3"/>
    <x v="0"/>
    <n v="77"/>
    <x v="46"/>
    <d v="2018-07-18T00:00:00"/>
    <x v="49"/>
    <x v="2"/>
    <n v="1009.44"/>
    <n v="595.57000000000005"/>
  </r>
  <r>
    <n v="854413"/>
    <x v="0"/>
    <x v="1"/>
    <x v="5"/>
    <n v="29"/>
    <x v="47"/>
    <d v="2018-07-19T00:00:00"/>
    <x v="46"/>
    <x v="0"/>
    <n v="1848.82"/>
    <n v="1201.73"/>
  </r>
  <r>
    <n v="495644"/>
    <x v="2"/>
    <x v="1"/>
    <x v="5"/>
    <n v="329"/>
    <x v="46"/>
    <d v="2018-07-18T00:00:00"/>
    <x v="48"/>
    <x v="5"/>
    <n v="1000.25"/>
    <n v="660.17"/>
  </r>
  <r>
    <n v="801904"/>
    <x v="2"/>
    <x v="0"/>
    <x v="0"/>
    <n v="41"/>
    <x v="46"/>
    <d v="2018-07-20T00:00:00"/>
    <x v="53"/>
    <x v="0"/>
    <n v="1612.24"/>
    <n v="1096.32"/>
  </r>
  <r>
    <n v="799313"/>
    <x v="1"/>
    <x v="3"/>
    <x v="2"/>
    <n v="240"/>
    <x v="48"/>
    <d v="2018-07-20T00:00:00"/>
    <x v="46"/>
    <x v="2"/>
    <n v="601.59"/>
    <n v="529.4"/>
  </r>
  <r>
    <n v="128379"/>
    <x v="0"/>
    <x v="0"/>
    <x v="0"/>
    <n v="331"/>
    <x v="47"/>
    <d v="2018-07-19T00:00:00"/>
    <x v="52"/>
    <x v="5"/>
    <n v="1687.06"/>
    <n v="911.01"/>
  </r>
  <r>
    <n v="640928"/>
    <x v="2"/>
    <x v="1"/>
    <x v="4"/>
    <n v="85"/>
    <x v="48"/>
    <d v="2018-07-22T00:00:00"/>
    <x v="48"/>
    <x v="3"/>
    <n v="609.85"/>
    <n v="548.87"/>
  </r>
  <r>
    <n v="676702"/>
    <x v="1"/>
    <x v="0"/>
    <x v="3"/>
    <n v="349"/>
    <x v="47"/>
    <d v="2018-07-19T00:00:00"/>
    <x v="47"/>
    <x v="0"/>
    <n v="416"/>
    <n v="386.88"/>
  </r>
  <r>
    <n v="264061"/>
    <x v="2"/>
    <x v="0"/>
    <x v="1"/>
    <n v="311"/>
    <x v="47"/>
    <d v="2018-07-20T00:00:00"/>
    <x v="52"/>
    <x v="0"/>
    <n v="375.99"/>
    <n v="357.19"/>
  </r>
  <r>
    <n v="767964"/>
    <x v="0"/>
    <x v="1"/>
    <x v="3"/>
    <n v="162"/>
    <x v="48"/>
    <d v="2018-07-20T00:00:00"/>
    <x v="46"/>
    <x v="3"/>
    <n v="1531.69"/>
    <n v="1225.3499999999999"/>
  </r>
  <r>
    <n v="539410"/>
    <x v="3"/>
    <x v="2"/>
    <x v="1"/>
    <n v="181"/>
    <x v="48"/>
    <d v="2018-07-20T00:00:00"/>
    <x v="51"/>
    <x v="0"/>
    <n v="207.49"/>
    <n v="136.94"/>
  </r>
  <r>
    <n v="10864"/>
    <x v="1"/>
    <x v="3"/>
    <x v="1"/>
    <n v="283"/>
    <x v="48"/>
    <d v="2018-07-21T00:00:00"/>
    <x v="50"/>
    <x v="1"/>
    <n v="455.32"/>
    <n v="259.52999999999997"/>
  </r>
  <r>
    <n v="636240"/>
    <x v="0"/>
    <x v="1"/>
    <x v="5"/>
    <n v="307"/>
    <x v="47"/>
    <d v="2018-07-19T00:00:00"/>
    <x v="49"/>
    <x v="3"/>
    <n v="499.83"/>
    <n v="364.88"/>
  </r>
  <r>
    <n v="383745"/>
    <x v="3"/>
    <x v="0"/>
    <x v="2"/>
    <n v="141"/>
    <x v="48"/>
    <d v="2018-07-20T00:00:00"/>
    <x v="53"/>
    <x v="4"/>
    <n v="608.6"/>
    <n v="346.9"/>
  </r>
  <r>
    <n v="928265"/>
    <x v="3"/>
    <x v="2"/>
    <x v="1"/>
    <n v="72"/>
    <x v="49"/>
    <d v="2018-07-23T00:00:00"/>
    <x v="50"/>
    <x v="5"/>
    <n v="609.66"/>
    <n v="402.38"/>
  </r>
  <r>
    <n v="823983"/>
    <x v="0"/>
    <x v="0"/>
    <x v="2"/>
    <n v="120"/>
    <x v="49"/>
    <d v="2018-07-22T00:00:00"/>
    <x v="48"/>
    <x v="5"/>
    <n v="1458.15"/>
    <n v="845.73"/>
  </r>
  <r>
    <n v="698172"/>
    <x v="0"/>
    <x v="1"/>
    <x v="5"/>
    <n v="152"/>
    <x v="49"/>
    <d v="2018-07-20T00:00:00"/>
    <x v="48"/>
    <x v="0"/>
    <n v="985.07"/>
    <n v="709.25"/>
  </r>
  <r>
    <n v="625452"/>
    <x v="2"/>
    <x v="0"/>
    <x v="1"/>
    <n v="57"/>
    <x v="49"/>
    <d v="2018-07-20T00:00:00"/>
    <x v="51"/>
    <x v="1"/>
    <n v="182.58"/>
    <n v="105.9"/>
  </r>
  <r>
    <n v="767029"/>
    <x v="1"/>
    <x v="1"/>
    <x v="0"/>
    <n v="228"/>
    <x v="48"/>
    <d v="2018-07-20T00:00:00"/>
    <x v="50"/>
    <x v="0"/>
    <n v="851.71"/>
    <n v="604.71"/>
  </r>
  <r>
    <n v="693328"/>
    <x v="0"/>
    <x v="0"/>
    <x v="4"/>
    <n v="37"/>
    <x v="49"/>
    <d v="2018-07-22T00:00:00"/>
    <x v="48"/>
    <x v="4"/>
    <n v="285.2"/>
    <n v="256.68"/>
  </r>
  <r>
    <n v="526980"/>
    <x v="2"/>
    <x v="0"/>
    <x v="4"/>
    <n v="76"/>
    <x v="49"/>
    <d v="2018-07-22T00:00:00"/>
    <x v="55"/>
    <x v="2"/>
    <n v="558.04"/>
    <n v="329.24"/>
  </r>
  <r>
    <n v="377159"/>
    <x v="1"/>
    <x v="3"/>
    <x v="2"/>
    <n v="255"/>
    <x v="48"/>
    <d v="2018-07-22T00:00:00"/>
    <x v="51"/>
    <x v="1"/>
    <n v="935.89"/>
    <n v="701.92"/>
  </r>
  <r>
    <n v="933824"/>
    <x v="1"/>
    <x v="1"/>
    <x v="1"/>
    <n v="186"/>
    <x v="49"/>
    <d v="2018-07-23T00:00:00"/>
    <x v="54"/>
    <x v="3"/>
    <n v="1681.38"/>
    <n v="1261.04"/>
  </r>
  <r>
    <n v="900453"/>
    <x v="0"/>
    <x v="0"/>
    <x v="5"/>
    <n v="68"/>
    <x v="49"/>
    <d v="2018-07-21T00:00:00"/>
    <x v="48"/>
    <x v="2"/>
    <n v="1607.9"/>
    <n v="1479.27"/>
  </r>
  <r>
    <n v="124195"/>
    <x v="0"/>
    <x v="2"/>
    <x v="5"/>
    <n v="364"/>
    <x v="50"/>
    <d v="2018-07-23T00:00:00"/>
    <x v="51"/>
    <x v="5"/>
    <n v="329.43"/>
    <n v="256.95999999999998"/>
  </r>
  <r>
    <n v="311815"/>
    <x v="1"/>
    <x v="2"/>
    <x v="2"/>
    <n v="174"/>
    <x v="49"/>
    <d v="2018-07-22T00:00:00"/>
    <x v="48"/>
    <x v="3"/>
    <n v="1179.46"/>
    <n v="1037.92"/>
  </r>
  <r>
    <n v="823787"/>
    <x v="1"/>
    <x v="2"/>
    <x v="3"/>
    <n v="2"/>
    <x v="50"/>
    <d v="2018-07-22T00:00:00"/>
    <x v="55"/>
    <x v="2"/>
    <n v="350.84"/>
    <n v="245.59"/>
  </r>
  <r>
    <n v="528984"/>
    <x v="1"/>
    <x v="1"/>
    <x v="5"/>
    <n v="157"/>
    <x v="49"/>
    <d v="2018-07-22T00:00:00"/>
    <x v="53"/>
    <x v="5"/>
    <n v="1181.57"/>
    <n v="590.79"/>
  </r>
  <r>
    <n v="576527"/>
    <x v="0"/>
    <x v="2"/>
    <x v="3"/>
    <n v="106"/>
    <x v="50"/>
    <d v="2018-07-24T00:00:00"/>
    <x v="52"/>
    <x v="2"/>
    <n v="253.99"/>
    <n v="127"/>
  </r>
  <r>
    <n v="581471"/>
    <x v="0"/>
    <x v="0"/>
    <x v="2"/>
    <n v="277"/>
    <x v="49"/>
    <d v="2018-07-23T00:00:00"/>
    <x v="55"/>
    <x v="3"/>
    <n v="1787.73"/>
    <n v="929.62"/>
  </r>
  <r>
    <n v="545784"/>
    <x v="0"/>
    <x v="3"/>
    <x v="4"/>
    <n v="328"/>
    <x v="49"/>
    <d v="2018-07-24T00:00:00"/>
    <x v="54"/>
    <x v="1"/>
    <n v="1114.98"/>
    <n v="590.94000000000005"/>
  </r>
  <r>
    <n v="159817"/>
    <x v="0"/>
    <x v="1"/>
    <x v="3"/>
    <n v="302"/>
    <x v="51"/>
    <d v="2018-07-24T00:00:00"/>
    <x v="51"/>
    <x v="1"/>
    <n v="375.99"/>
    <n v="338.39"/>
  </r>
  <r>
    <n v="370635"/>
    <x v="1"/>
    <x v="1"/>
    <x v="0"/>
    <n v="65"/>
    <x v="51"/>
    <d v="2018-07-22T00:00:00"/>
    <x v="48"/>
    <x v="5"/>
    <n v="1790.29"/>
    <n v="1074.17"/>
  </r>
  <r>
    <n v="212833"/>
    <x v="0"/>
    <x v="0"/>
    <x v="4"/>
    <n v="40"/>
    <x v="51"/>
    <d v="2018-07-25T00:00:00"/>
    <x v="58"/>
    <x v="0"/>
    <n v="1921.97"/>
    <n v="1191.6199999999999"/>
  </r>
  <r>
    <n v="636973"/>
    <x v="1"/>
    <x v="2"/>
    <x v="5"/>
    <n v="4"/>
    <x v="51"/>
    <d v="2018-07-24T00:00:00"/>
    <x v="54"/>
    <x v="3"/>
    <n v="1700.22"/>
    <n v="1173.1500000000001"/>
  </r>
  <r>
    <n v="806435"/>
    <x v="0"/>
    <x v="0"/>
    <x v="1"/>
    <n v="56"/>
    <x v="50"/>
    <d v="2018-07-25T00:00:00"/>
    <x v="52"/>
    <x v="3"/>
    <n v="1487.52"/>
    <n v="1204.8900000000001"/>
  </r>
  <r>
    <n v="253505"/>
    <x v="2"/>
    <x v="2"/>
    <x v="3"/>
    <n v="139"/>
    <x v="51"/>
    <d v="2018-07-24T00:00:00"/>
    <x v="54"/>
    <x v="4"/>
    <n v="1978.16"/>
    <n v="1542.96"/>
  </r>
  <r>
    <n v="413547"/>
    <x v="1"/>
    <x v="1"/>
    <x v="0"/>
    <n v="70"/>
    <x v="50"/>
    <d v="2018-07-25T00:00:00"/>
    <x v="57"/>
    <x v="4"/>
    <n v="1002.42"/>
    <n v="581.4"/>
  </r>
  <r>
    <n v="324185"/>
    <x v="0"/>
    <x v="0"/>
    <x v="5"/>
    <n v="360"/>
    <x v="51"/>
    <d v="2018-07-23T00:00:00"/>
    <x v="54"/>
    <x v="2"/>
    <n v="796.25"/>
    <n v="756.44"/>
  </r>
  <r>
    <n v="383343"/>
    <x v="1"/>
    <x v="0"/>
    <x v="1"/>
    <n v="321"/>
    <x v="51"/>
    <d v="2018-07-26T00:00:00"/>
    <x v="53"/>
    <x v="1"/>
    <n v="682.7"/>
    <n v="593.95000000000005"/>
  </r>
  <r>
    <n v="923252"/>
    <x v="0"/>
    <x v="2"/>
    <x v="5"/>
    <n v="214"/>
    <x v="51"/>
    <d v="2018-07-23T00:00:00"/>
    <x v="56"/>
    <x v="0"/>
    <n v="1154.52"/>
    <n v="1027.52"/>
  </r>
  <r>
    <n v="868747"/>
    <x v="1"/>
    <x v="2"/>
    <x v="5"/>
    <n v="268"/>
    <x v="52"/>
    <d v="2018-07-23T00:00:00"/>
    <x v="50"/>
    <x v="0"/>
    <n v="1747.9"/>
    <n v="1573.11"/>
  </r>
  <r>
    <n v="8721"/>
    <x v="0"/>
    <x v="1"/>
    <x v="1"/>
    <n v="54"/>
    <x v="52"/>
    <d v="2018-07-26T00:00:00"/>
    <x v="59"/>
    <x v="4"/>
    <n v="1126.21"/>
    <n v="1036.1099999999999"/>
  </r>
  <r>
    <n v="748804"/>
    <x v="1"/>
    <x v="3"/>
    <x v="1"/>
    <n v="95"/>
    <x v="51"/>
    <d v="2018-07-24T00:00:00"/>
    <x v="54"/>
    <x v="4"/>
    <n v="304.19"/>
    <n v="276.81"/>
  </r>
  <r>
    <n v="574577"/>
    <x v="0"/>
    <x v="0"/>
    <x v="2"/>
    <n v="11"/>
    <x v="51"/>
    <d v="2018-07-25T00:00:00"/>
    <x v="55"/>
    <x v="1"/>
    <n v="922.64"/>
    <n v="498.23"/>
  </r>
  <r>
    <n v="635840"/>
    <x v="1"/>
    <x v="3"/>
    <x v="1"/>
    <n v="304"/>
    <x v="51"/>
    <d v="2018-07-26T00:00:00"/>
    <x v="57"/>
    <x v="3"/>
    <n v="1135.8599999999999"/>
    <n v="863.25"/>
  </r>
  <r>
    <n v="757167"/>
    <x v="2"/>
    <x v="0"/>
    <x v="3"/>
    <n v="288"/>
    <x v="52"/>
    <d v="2018-07-26T00:00:00"/>
    <x v="57"/>
    <x v="2"/>
    <n v="546.32000000000005"/>
    <n v="393.35"/>
  </r>
  <r>
    <n v="475675"/>
    <x v="2"/>
    <x v="1"/>
    <x v="0"/>
    <n v="291"/>
    <x v="51"/>
    <d v="2018-07-26T00:00:00"/>
    <x v="55"/>
    <x v="2"/>
    <n v="669.51"/>
    <n v="615.95000000000005"/>
  </r>
  <r>
    <n v="769258"/>
    <x v="1"/>
    <x v="0"/>
    <x v="5"/>
    <n v="123"/>
    <x v="52"/>
    <d v="2018-07-24T00:00:00"/>
    <x v="55"/>
    <x v="0"/>
    <n v="1713.66"/>
    <n v="976.79"/>
  </r>
  <r>
    <n v="730253"/>
    <x v="2"/>
    <x v="2"/>
    <x v="3"/>
    <n v="166"/>
    <x v="52"/>
    <d v="2018-07-23T00:00:00"/>
    <x v="50"/>
    <x v="4"/>
    <n v="985.07"/>
    <n v="581.19000000000005"/>
  </r>
  <r>
    <n v="809728"/>
    <x v="1"/>
    <x v="3"/>
    <x v="4"/>
    <n v="204"/>
    <x v="53"/>
    <d v="2018-07-26T00:00:00"/>
    <x v="56"/>
    <x v="0"/>
    <n v="1996.76"/>
    <n v="1657.31"/>
  </r>
  <r>
    <n v="645031"/>
    <x v="1"/>
    <x v="3"/>
    <x v="1"/>
    <n v="295"/>
    <x v="53"/>
    <d v="2018-07-25T00:00:00"/>
    <x v="55"/>
    <x v="3"/>
    <n v="1126.21"/>
    <n v="686.99"/>
  </r>
  <r>
    <n v="795287"/>
    <x v="0"/>
    <x v="1"/>
    <x v="4"/>
    <n v="207"/>
    <x v="53"/>
    <d v="2018-07-27T00:00:00"/>
    <x v="61"/>
    <x v="2"/>
    <n v="218.91"/>
    <n v="168.56"/>
  </r>
  <r>
    <n v="171934"/>
    <x v="2"/>
    <x v="3"/>
    <x v="4"/>
    <n v="75"/>
    <x v="52"/>
    <d v="2018-07-27T00:00:00"/>
    <x v="55"/>
    <x v="2"/>
    <n v="204.94"/>
    <n v="190.59"/>
  </r>
  <r>
    <n v="344952"/>
    <x v="0"/>
    <x v="1"/>
    <x v="5"/>
    <n v="77"/>
    <x v="52"/>
    <d v="2018-07-25T00:00:00"/>
    <x v="56"/>
    <x v="0"/>
    <n v="1233.3699999999999"/>
    <n v="690.69"/>
  </r>
  <r>
    <n v="637584"/>
    <x v="2"/>
    <x v="0"/>
    <x v="5"/>
    <n v="134"/>
    <x v="53"/>
    <d v="2018-07-25T00:00:00"/>
    <x v="54"/>
    <x v="3"/>
    <n v="679.78"/>
    <n v="407.87"/>
  </r>
  <r>
    <n v="314719"/>
    <x v="2"/>
    <x v="1"/>
    <x v="1"/>
    <n v="211"/>
    <x v="52"/>
    <d v="2018-07-24T00:00:00"/>
    <x v="53"/>
    <x v="1"/>
    <n v="1251.8499999999999"/>
    <n v="663.48"/>
  </r>
  <r>
    <n v="686660"/>
    <x v="2"/>
    <x v="1"/>
    <x v="4"/>
    <n v="127"/>
    <x v="52"/>
    <d v="2018-07-25T00:00:00"/>
    <x v="53"/>
    <x v="4"/>
    <n v="1529.74"/>
    <n v="1055.52"/>
  </r>
  <r>
    <n v="841392"/>
    <x v="2"/>
    <x v="1"/>
    <x v="1"/>
    <n v="194"/>
    <x v="52"/>
    <d v="2018-07-25T00:00:00"/>
    <x v="56"/>
    <x v="4"/>
    <n v="863.69"/>
    <n v="682.32"/>
  </r>
  <r>
    <n v="237113"/>
    <x v="1"/>
    <x v="3"/>
    <x v="5"/>
    <n v="157"/>
    <x v="53"/>
    <d v="2018-07-26T00:00:00"/>
    <x v="53"/>
    <x v="4"/>
    <n v="212.82"/>
    <n v="117.05"/>
  </r>
  <r>
    <n v="896572"/>
    <x v="2"/>
    <x v="1"/>
    <x v="0"/>
    <n v="211"/>
    <x v="52"/>
    <d v="2018-07-26T00:00:00"/>
    <x v="59"/>
    <x v="3"/>
    <n v="1531.9"/>
    <n v="1439.99"/>
  </r>
  <r>
    <n v="195594"/>
    <x v="0"/>
    <x v="0"/>
    <x v="5"/>
    <n v="19"/>
    <x v="52"/>
    <d v="2018-07-26T00:00:00"/>
    <x v="56"/>
    <x v="0"/>
    <n v="1340.35"/>
    <n v="1045.47"/>
  </r>
  <r>
    <n v="915680"/>
    <x v="1"/>
    <x v="0"/>
    <x v="1"/>
    <n v="201"/>
    <x v="53"/>
    <d v="2018-07-24T00:00:00"/>
    <x v="56"/>
    <x v="0"/>
    <n v="805.33"/>
    <n v="676.48"/>
  </r>
  <r>
    <n v="246947"/>
    <x v="3"/>
    <x v="3"/>
    <x v="3"/>
    <n v="76"/>
    <x v="53"/>
    <d v="2018-07-25T00:00:00"/>
    <x v="54"/>
    <x v="2"/>
    <n v="449.24"/>
    <n v="224.62"/>
  </r>
  <r>
    <n v="723356"/>
    <x v="2"/>
    <x v="0"/>
    <x v="2"/>
    <n v="354"/>
    <x v="53"/>
    <d v="2018-07-27T00:00:00"/>
    <x v="54"/>
    <x v="2"/>
    <n v="1202.3699999999999"/>
    <n v="769.52"/>
  </r>
  <r>
    <n v="472771"/>
    <x v="2"/>
    <x v="1"/>
    <x v="1"/>
    <n v="343"/>
    <x v="53"/>
    <d v="2018-07-25T00:00:00"/>
    <x v="56"/>
    <x v="4"/>
    <n v="515.9"/>
    <n v="448.83"/>
  </r>
  <r>
    <n v="804953"/>
    <x v="0"/>
    <x v="0"/>
    <x v="2"/>
    <n v="365"/>
    <x v="52"/>
    <d v="2018-07-24T00:00:00"/>
    <x v="57"/>
    <x v="0"/>
    <n v="300.74"/>
    <n v="246.61"/>
  </r>
  <r>
    <n v="472938"/>
    <x v="1"/>
    <x v="0"/>
    <x v="3"/>
    <n v="309"/>
    <x v="53"/>
    <d v="2018-07-25T00:00:00"/>
    <x v="52"/>
    <x v="2"/>
    <n v="1339.32"/>
    <n v="1232.17"/>
  </r>
  <r>
    <n v="979201"/>
    <x v="0"/>
    <x v="0"/>
    <x v="4"/>
    <n v="151"/>
    <x v="53"/>
    <d v="2018-07-25T00:00:00"/>
    <x v="52"/>
    <x v="2"/>
    <n v="244.81"/>
    <n v="149.33000000000001"/>
  </r>
  <r>
    <n v="632609"/>
    <x v="0"/>
    <x v="1"/>
    <x v="1"/>
    <n v="296"/>
    <x v="53"/>
    <d v="2018-07-28T00:00:00"/>
    <x v="57"/>
    <x v="4"/>
    <n v="352.39"/>
    <n v="190.29"/>
  </r>
  <r>
    <n v="124213"/>
    <x v="0"/>
    <x v="3"/>
    <x v="1"/>
    <n v="364"/>
    <x v="53"/>
    <d v="2018-07-26T00:00:00"/>
    <x v="59"/>
    <x v="4"/>
    <n v="1259.42"/>
    <n v="717.87"/>
  </r>
  <r>
    <n v="572102"/>
    <x v="0"/>
    <x v="0"/>
    <x v="5"/>
    <n v="95"/>
    <x v="53"/>
    <d v="2018-07-26T00:00:00"/>
    <x v="53"/>
    <x v="1"/>
    <n v="983.03"/>
    <n v="737.27"/>
  </r>
  <r>
    <n v="785772"/>
    <x v="0"/>
    <x v="1"/>
    <x v="2"/>
    <n v="65"/>
    <x v="53"/>
    <d v="2018-07-25T00:00:00"/>
    <x v="54"/>
    <x v="5"/>
    <n v="237.15"/>
    <n v="139.91999999999999"/>
  </r>
  <r>
    <n v="701859"/>
    <x v="3"/>
    <x v="2"/>
    <x v="5"/>
    <n v="255"/>
    <x v="54"/>
    <d v="2018-07-25T00:00:00"/>
    <x v="52"/>
    <x v="1"/>
    <n v="656.03"/>
    <n v="452.66"/>
  </r>
  <r>
    <n v="366218"/>
    <x v="0"/>
    <x v="0"/>
    <x v="2"/>
    <n v="7"/>
    <x v="55"/>
    <d v="2018-07-26T00:00:00"/>
    <x v="54"/>
    <x v="5"/>
    <n v="1439.04"/>
    <n v="1079.28"/>
  </r>
  <r>
    <n v="613165"/>
    <x v="0"/>
    <x v="2"/>
    <x v="5"/>
    <n v="125"/>
    <x v="55"/>
    <d v="2018-07-28T00:00:00"/>
    <x v="60"/>
    <x v="1"/>
    <n v="597.86"/>
    <n v="526.12"/>
  </r>
  <r>
    <n v="621610"/>
    <x v="3"/>
    <x v="0"/>
    <x v="5"/>
    <n v="255"/>
    <x v="54"/>
    <d v="2018-07-28T00:00:00"/>
    <x v="55"/>
    <x v="2"/>
    <n v="867.1"/>
    <n v="693.68"/>
  </r>
  <r>
    <n v="150224"/>
    <x v="2"/>
    <x v="0"/>
    <x v="5"/>
    <n v="41"/>
    <x v="54"/>
    <d v="2018-07-28T00:00:00"/>
    <x v="60"/>
    <x v="4"/>
    <n v="1147.46"/>
    <n v="940.92"/>
  </r>
  <r>
    <n v="960320"/>
    <x v="1"/>
    <x v="2"/>
    <x v="4"/>
    <n v="41"/>
    <x v="55"/>
    <d v="2018-07-26T00:00:00"/>
    <x v="54"/>
    <x v="3"/>
    <n v="1716.73"/>
    <n v="944.2"/>
  </r>
  <r>
    <n v="659375"/>
    <x v="1"/>
    <x v="1"/>
    <x v="2"/>
    <n v="107"/>
    <x v="55"/>
    <d v="2018-07-28T00:00:00"/>
    <x v="59"/>
    <x v="2"/>
    <n v="1014.98"/>
    <n v="690.19"/>
  </r>
  <r>
    <n v="711856"/>
    <x v="2"/>
    <x v="2"/>
    <x v="0"/>
    <n v="147"/>
    <x v="55"/>
    <d v="2018-07-26T00:00:00"/>
    <x v="56"/>
    <x v="0"/>
    <n v="1063.1500000000001"/>
    <n v="797.36"/>
  </r>
  <r>
    <n v="149460"/>
    <x v="1"/>
    <x v="2"/>
    <x v="1"/>
    <n v="206"/>
    <x v="54"/>
    <d v="2018-07-26T00:00:00"/>
    <x v="53"/>
    <x v="2"/>
    <n v="207.49"/>
    <n v="184.67"/>
  </r>
  <r>
    <n v="324213"/>
    <x v="0"/>
    <x v="1"/>
    <x v="3"/>
    <n v="115"/>
    <x v="55"/>
    <d v="2018-07-27T00:00:00"/>
    <x v="56"/>
    <x v="0"/>
    <n v="1496.61"/>
    <n v="1017.69"/>
  </r>
  <r>
    <n v="418000"/>
    <x v="2"/>
    <x v="1"/>
    <x v="4"/>
    <n v="109"/>
    <x v="56"/>
    <d v="2018-07-29T00:00:00"/>
    <x v="56"/>
    <x v="0"/>
    <n v="1034.3599999999999"/>
    <n v="899.89"/>
  </r>
  <r>
    <n v="927694"/>
    <x v="3"/>
    <x v="2"/>
    <x v="5"/>
    <n v="297"/>
    <x v="56"/>
    <d v="2018-07-29T00:00:00"/>
    <x v="62"/>
    <x v="2"/>
    <n v="1748.11"/>
    <n v="1276.1199999999999"/>
  </r>
  <r>
    <n v="779956"/>
    <x v="1"/>
    <x v="3"/>
    <x v="4"/>
    <n v="114"/>
    <x v="55"/>
    <d v="2018-07-29T00:00:00"/>
    <x v="61"/>
    <x v="0"/>
    <n v="1063.1500000000001"/>
    <n v="531.58000000000004"/>
  </r>
  <r>
    <n v="628380"/>
    <x v="3"/>
    <x v="0"/>
    <x v="1"/>
    <n v="138"/>
    <x v="56"/>
    <d v="2018-07-27T00:00:00"/>
    <x v="56"/>
    <x v="3"/>
    <n v="389.71"/>
    <n v="265"/>
  </r>
  <r>
    <n v="113081"/>
    <x v="2"/>
    <x v="1"/>
    <x v="5"/>
    <n v="148"/>
    <x v="55"/>
    <d v="2018-07-29T00:00:00"/>
    <x v="58"/>
    <x v="5"/>
    <n v="702.16"/>
    <n v="365.12"/>
  </r>
  <r>
    <n v="694185"/>
    <x v="1"/>
    <x v="2"/>
    <x v="4"/>
    <n v="309"/>
    <x v="55"/>
    <d v="2018-07-29T00:00:00"/>
    <x v="58"/>
    <x v="4"/>
    <n v="1487.21"/>
    <n v="1026.17"/>
  </r>
  <r>
    <n v="907528"/>
    <x v="1"/>
    <x v="1"/>
    <x v="0"/>
    <n v="151"/>
    <x v="56"/>
    <d v="2018-07-28T00:00:00"/>
    <x v="56"/>
    <x v="1"/>
    <n v="347.89"/>
    <n v="219.17"/>
  </r>
  <r>
    <n v="67871"/>
    <x v="3"/>
    <x v="3"/>
    <x v="0"/>
    <n v="266"/>
    <x v="56"/>
    <d v="2018-07-27T00:00:00"/>
    <x v="58"/>
    <x v="5"/>
    <n v="882.41"/>
    <n v="600.04"/>
  </r>
  <r>
    <n v="345809"/>
    <x v="0"/>
    <x v="0"/>
    <x v="2"/>
    <n v="242"/>
    <x v="55"/>
    <d v="2018-07-28T00:00:00"/>
    <x v="58"/>
    <x v="5"/>
    <n v="347.89"/>
    <n v="316.58"/>
  </r>
  <r>
    <n v="258820"/>
    <x v="1"/>
    <x v="0"/>
    <x v="4"/>
    <n v="150"/>
    <x v="56"/>
    <d v="2018-07-29T00:00:00"/>
    <x v="57"/>
    <x v="3"/>
    <n v="454.17"/>
    <n v="408.75"/>
  </r>
  <r>
    <n v="180946"/>
    <x v="2"/>
    <x v="1"/>
    <x v="1"/>
    <n v="349"/>
    <x v="56"/>
    <d v="2018-07-28T00:00:00"/>
    <x v="58"/>
    <x v="3"/>
    <n v="1898.63"/>
    <n v="1158.1600000000001"/>
  </r>
  <r>
    <n v="115691"/>
    <x v="0"/>
    <x v="1"/>
    <x v="4"/>
    <n v="237"/>
    <x v="56"/>
    <d v="2018-07-31T00:00:00"/>
    <x v="59"/>
    <x v="4"/>
    <n v="268.97000000000003"/>
    <n v="196.35"/>
  </r>
  <r>
    <n v="471592"/>
    <x v="1"/>
    <x v="2"/>
    <x v="1"/>
    <n v="190"/>
    <x v="56"/>
    <d v="2018-07-31T00:00:00"/>
    <x v="61"/>
    <x v="4"/>
    <n v="1105.1099999999999"/>
    <n v="884.09"/>
  </r>
  <r>
    <n v="98246"/>
    <x v="0"/>
    <x v="1"/>
    <x v="2"/>
    <n v="82"/>
    <x v="57"/>
    <d v="2018-07-28T00:00:00"/>
    <x v="55"/>
    <x v="0"/>
    <n v="1627.57"/>
    <n v="1497.36"/>
  </r>
  <r>
    <n v="179246"/>
    <x v="0"/>
    <x v="3"/>
    <x v="4"/>
    <n v="214"/>
    <x v="56"/>
    <d v="2018-07-28T00:00:00"/>
    <x v="55"/>
    <x v="0"/>
    <n v="300.74"/>
    <n v="273.67"/>
  </r>
  <r>
    <n v="525747"/>
    <x v="2"/>
    <x v="1"/>
    <x v="0"/>
    <n v="275"/>
    <x v="56"/>
    <d v="2018-07-29T00:00:00"/>
    <x v="56"/>
    <x v="3"/>
    <n v="389.71"/>
    <n v="280.58999999999997"/>
  </r>
  <r>
    <n v="51361"/>
    <x v="1"/>
    <x v="1"/>
    <x v="4"/>
    <n v="168"/>
    <x v="56"/>
    <d v="2018-07-28T00:00:00"/>
    <x v="57"/>
    <x v="1"/>
    <n v="1833.39"/>
    <n v="1723.39"/>
  </r>
  <r>
    <n v="595355"/>
    <x v="3"/>
    <x v="3"/>
    <x v="5"/>
    <n v="332"/>
    <x v="57"/>
    <d v="2018-07-28T00:00:00"/>
    <x v="58"/>
    <x v="2"/>
    <n v="1548.74"/>
    <n v="1208.02"/>
  </r>
  <r>
    <n v="541451"/>
    <x v="2"/>
    <x v="0"/>
    <x v="1"/>
    <n v="104"/>
    <x v="57"/>
    <d v="2018-07-29T00:00:00"/>
    <x v="58"/>
    <x v="1"/>
    <n v="1316.58"/>
    <n v="1237.5899999999999"/>
  </r>
  <r>
    <n v="867792"/>
    <x v="2"/>
    <x v="1"/>
    <x v="4"/>
    <n v="245"/>
    <x v="57"/>
    <d v="2018-07-28T00:00:00"/>
    <x v="59"/>
    <x v="0"/>
    <n v="755.6"/>
    <n v="589.37"/>
  </r>
  <r>
    <n v="554080"/>
    <x v="2"/>
    <x v="1"/>
    <x v="5"/>
    <n v="327"/>
    <x v="57"/>
    <d v="2018-07-29T00:00:00"/>
    <x v="56"/>
    <x v="4"/>
    <n v="1536.62"/>
    <n v="1352.23"/>
  </r>
  <r>
    <n v="223226"/>
    <x v="1"/>
    <x v="2"/>
    <x v="2"/>
    <n v="104"/>
    <x v="56"/>
    <d v="2018-07-28T00:00:00"/>
    <x v="56"/>
    <x v="2"/>
    <n v="363.21"/>
    <n v="297.83"/>
  </r>
  <r>
    <n v="974645"/>
    <x v="2"/>
    <x v="1"/>
    <x v="3"/>
    <n v="136"/>
    <x v="58"/>
    <d v="2018-07-29T00:00:00"/>
    <x v="62"/>
    <x v="4"/>
    <n v="1790.74"/>
    <n v="1020.72"/>
  </r>
  <r>
    <n v="627662"/>
    <x v="1"/>
    <x v="2"/>
    <x v="3"/>
    <n v="6"/>
    <x v="57"/>
    <d v="2018-07-30T00:00:00"/>
    <x v="59"/>
    <x v="0"/>
    <n v="237.15"/>
    <n v="180.23"/>
  </r>
  <r>
    <n v="907146"/>
    <x v="2"/>
    <x v="3"/>
    <x v="0"/>
    <n v="109"/>
    <x v="58"/>
    <d v="2018-07-31T00:00:00"/>
    <x v="60"/>
    <x v="0"/>
    <n v="724.93"/>
    <n v="514.70000000000005"/>
  </r>
  <r>
    <n v="1280"/>
    <x v="0"/>
    <x v="0"/>
    <x v="5"/>
    <n v="362"/>
    <x v="59"/>
    <d v="2018-08-02T00:00:00"/>
    <x v="68"/>
    <x v="5"/>
    <n v="1817.41"/>
    <n v="1054.0999999999999"/>
  </r>
  <r>
    <n v="946914"/>
    <x v="0"/>
    <x v="1"/>
    <x v="2"/>
    <n v="280"/>
    <x v="58"/>
    <d v="2018-07-31T00:00:00"/>
    <x v="60"/>
    <x v="0"/>
    <n v="988.24"/>
    <n v="652.24"/>
  </r>
  <r>
    <n v="624069"/>
    <x v="0"/>
    <x v="2"/>
    <x v="2"/>
    <n v="214"/>
    <x v="59"/>
    <d v="2018-08-02T00:00:00"/>
    <x v="68"/>
    <x v="3"/>
    <n v="953.07"/>
    <n v="781.52"/>
  </r>
  <r>
    <n v="849631"/>
    <x v="0"/>
    <x v="1"/>
    <x v="5"/>
    <n v="223"/>
    <x v="58"/>
    <d v="2018-08-02T00:00:00"/>
    <x v="62"/>
    <x v="1"/>
    <n v="300.74"/>
    <n v="192.47"/>
  </r>
  <r>
    <n v="85769"/>
    <x v="0"/>
    <x v="1"/>
    <x v="2"/>
    <n v="99"/>
    <x v="59"/>
    <d v="2018-08-02T00:00:00"/>
    <x v="60"/>
    <x v="3"/>
    <n v="1125.6500000000001"/>
    <n v="776.7"/>
  </r>
  <r>
    <n v="11482"/>
    <x v="3"/>
    <x v="2"/>
    <x v="1"/>
    <n v="187"/>
    <x v="60"/>
    <d v="2018-08-02T00:00:00"/>
    <x v="61"/>
    <x v="3"/>
    <n v="1876.44"/>
    <n v="1782.62"/>
  </r>
  <r>
    <n v="818180"/>
    <x v="1"/>
    <x v="1"/>
    <x v="5"/>
    <n v="292"/>
    <x v="60"/>
    <d v="2018-08-01T00:00:00"/>
    <x v="61"/>
    <x v="2"/>
    <n v="1014.98"/>
    <n v="761.24"/>
  </r>
  <r>
    <n v="329459"/>
    <x v="2"/>
    <x v="1"/>
    <x v="0"/>
    <n v="315"/>
    <x v="60"/>
    <d v="2018-08-01T00:00:00"/>
    <x v="60"/>
    <x v="2"/>
    <n v="1602.14"/>
    <n v="1057.4100000000001"/>
  </r>
  <r>
    <n v="373883"/>
    <x v="2"/>
    <x v="2"/>
    <x v="2"/>
    <n v="35"/>
    <x v="60"/>
    <d v="2018-07-31T00:00:00"/>
    <x v="64"/>
    <x v="5"/>
    <n v="1724.52"/>
    <n v="1138.18"/>
  </r>
  <r>
    <n v="944194"/>
    <x v="0"/>
    <x v="0"/>
    <x v="5"/>
    <n v="199"/>
    <x v="60"/>
    <d v="2018-08-03T00:00:00"/>
    <x v="63"/>
    <x v="5"/>
    <n v="311.24"/>
    <n v="205.42"/>
  </r>
  <r>
    <n v="730391"/>
    <x v="1"/>
    <x v="3"/>
    <x v="4"/>
    <n v="153"/>
    <x v="60"/>
    <d v="2018-08-01T00:00:00"/>
    <x v="62"/>
    <x v="4"/>
    <n v="642.33000000000004"/>
    <n v="552.4"/>
  </r>
  <r>
    <n v="512105"/>
    <x v="1"/>
    <x v="2"/>
    <x v="3"/>
    <n v="27"/>
    <x v="60"/>
    <d v="2018-07-31T00:00:00"/>
    <x v="58"/>
    <x v="1"/>
    <n v="381.39"/>
    <n v="350.88"/>
  </r>
  <r>
    <n v="4387"/>
    <x v="1"/>
    <x v="1"/>
    <x v="2"/>
    <n v="166"/>
    <x v="60"/>
    <d v="2018-08-01T00:00:00"/>
    <x v="59"/>
    <x v="2"/>
    <n v="1365.01"/>
    <n v="914.56"/>
  </r>
  <r>
    <n v="952010"/>
    <x v="3"/>
    <x v="3"/>
    <x v="3"/>
    <n v="257"/>
    <x v="61"/>
    <d v="2018-08-03T00:00:00"/>
    <x v="68"/>
    <x v="3"/>
    <n v="520.12"/>
    <n v="280.86"/>
  </r>
  <r>
    <n v="826842"/>
    <x v="1"/>
    <x v="2"/>
    <x v="3"/>
    <n v="184"/>
    <x v="60"/>
    <d v="2018-08-01T00:00:00"/>
    <x v="62"/>
    <x v="4"/>
    <n v="685.1"/>
    <n v="417.91"/>
  </r>
  <r>
    <n v="338295"/>
    <x v="3"/>
    <x v="3"/>
    <x v="5"/>
    <n v="150"/>
    <x v="61"/>
    <d v="2018-08-02T00:00:00"/>
    <x v="62"/>
    <x v="3"/>
    <n v="206.13"/>
    <n v="150.47"/>
  </r>
  <r>
    <n v="685691"/>
    <x v="2"/>
    <x v="0"/>
    <x v="4"/>
    <n v="347"/>
    <x v="60"/>
    <d v="2018-08-03T00:00:00"/>
    <x v="67"/>
    <x v="5"/>
    <n v="1684.01"/>
    <n v="1296.69"/>
  </r>
  <r>
    <n v="260442"/>
    <x v="2"/>
    <x v="1"/>
    <x v="1"/>
    <n v="362"/>
    <x v="60"/>
    <d v="2018-08-04T00:00:00"/>
    <x v="64"/>
    <x v="2"/>
    <n v="443.32"/>
    <n v="398.99"/>
  </r>
  <r>
    <n v="256786"/>
    <x v="0"/>
    <x v="3"/>
    <x v="0"/>
    <n v="218"/>
    <x v="62"/>
    <d v="2018-08-02T00:00:00"/>
    <x v="61"/>
    <x v="5"/>
    <n v="782.29"/>
    <n v="516.30999999999995"/>
  </r>
  <r>
    <n v="538449"/>
    <x v="0"/>
    <x v="1"/>
    <x v="3"/>
    <n v="196"/>
    <x v="61"/>
    <d v="2018-08-03T00:00:00"/>
    <x v="65"/>
    <x v="3"/>
    <n v="626.49"/>
    <n v="325.77"/>
  </r>
  <r>
    <n v="944377"/>
    <x v="1"/>
    <x v="0"/>
    <x v="3"/>
    <n v="226"/>
    <x v="62"/>
    <d v="2018-08-04T00:00:00"/>
    <x v="63"/>
    <x v="1"/>
    <n v="1145.78"/>
    <n v="824.96"/>
  </r>
  <r>
    <n v="638900"/>
    <x v="0"/>
    <x v="2"/>
    <x v="2"/>
    <n v="33"/>
    <x v="61"/>
    <d v="2018-08-05T00:00:00"/>
    <x v="65"/>
    <x v="4"/>
    <n v="1468.39"/>
    <n v="1306.8699999999999"/>
  </r>
  <r>
    <n v="703637"/>
    <x v="1"/>
    <x v="2"/>
    <x v="0"/>
    <n v="68"/>
    <x v="62"/>
    <d v="2018-08-02T00:00:00"/>
    <x v="64"/>
    <x v="3"/>
    <n v="1778.9"/>
    <n v="1102.92"/>
  </r>
  <r>
    <n v="848083"/>
    <x v="0"/>
    <x v="3"/>
    <x v="3"/>
    <n v="105"/>
    <x v="61"/>
    <d v="2018-08-05T00:00:00"/>
    <x v="63"/>
    <x v="2"/>
    <n v="160.30000000000001"/>
    <n v="121.83"/>
  </r>
  <r>
    <n v="384689"/>
    <x v="1"/>
    <x v="0"/>
    <x v="3"/>
    <n v="7"/>
    <x v="62"/>
    <d v="2018-08-04T00:00:00"/>
    <x v="64"/>
    <x v="1"/>
    <n v="844.01"/>
    <n v="742.73"/>
  </r>
  <r>
    <n v="286640"/>
    <x v="3"/>
    <x v="2"/>
    <x v="4"/>
    <n v="57"/>
    <x v="62"/>
    <d v="2018-08-03T00:00:00"/>
    <x v="68"/>
    <x v="2"/>
    <n v="985.07"/>
    <n v="640.29999999999995"/>
  </r>
  <r>
    <n v="476222"/>
    <x v="0"/>
    <x v="1"/>
    <x v="2"/>
    <n v="155"/>
    <x v="62"/>
    <d v="2018-08-04T00:00:00"/>
    <x v="67"/>
    <x v="0"/>
    <n v="983.03"/>
    <n v="638.97"/>
  </r>
  <r>
    <n v="86738"/>
    <x v="2"/>
    <x v="1"/>
    <x v="5"/>
    <n v="202"/>
    <x v="62"/>
    <d v="2018-08-05T00:00:00"/>
    <x v="70"/>
    <x v="3"/>
    <n v="244.72"/>
    <n v="163.96"/>
  </r>
  <r>
    <n v="708331"/>
    <x v="0"/>
    <x v="0"/>
    <x v="1"/>
    <n v="205"/>
    <x v="62"/>
    <d v="2018-08-06T00:00:00"/>
    <x v="65"/>
    <x v="0"/>
    <n v="1039.94"/>
    <n v="696.76"/>
  </r>
  <r>
    <n v="660666"/>
    <x v="2"/>
    <x v="1"/>
    <x v="5"/>
    <n v="287"/>
    <x v="62"/>
    <d v="2018-08-04T00:00:00"/>
    <x v="64"/>
    <x v="2"/>
    <n v="1349.24"/>
    <n v="984.95"/>
  </r>
  <r>
    <n v="660980"/>
    <x v="1"/>
    <x v="2"/>
    <x v="1"/>
    <n v="16"/>
    <x v="63"/>
    <d v="2018-08-05T00:00:00"/>
    <x v="63"/>
    <x v="4"/>
    <n v="712.27"/>
    <n v="534.20000000000005"/>
  </r>
  <r>
    <n v="934503"/>
    <x v="3"/>
    <x v="3"/>
    <x v="4"/>
    <n v="149"/>
    <x v="62"/>
    <d v="2018-08-05T00:00:00"/>
    <x v="67"/>
    <x v="5"/>
    <n v="1641.66"/>
    <n v="1395.41"/>
  </r>
  <r>
    <n v="644186"/>
    <x v="1"/>
    <x v="3"/>
    <x v="3"/>
    <n v="22"/>
    <x v="62"/>
    <d v="2018-08-04T00:00:00"/>
    <x v="67"/>
    <x v="4"/>
    <n v="1431.63"/>
    <n v="1345.73"/>
  </r>
  <r>
    <n v="504566"/>
    <x v="1"/>
    <x v="2"/>
    <x v="2"/>
    <n v="115"/>
    <x v="63"/>
    <d v="2018-08-03T00:00:00"/>
    <x v="68"/>
    <x v="0"/>
    <n v="1179.46"/>
    <n v="943.57"/>
  </r>
  <r>
    <n v="620621"/>
    <x v="0"/>
    <x v="2"/>
    <x v="4"/>
    <n v="222"/>
    <x v="63"/>
    <d v="2018-08-05T00:00:00"/>
    <x v="70"/>
    <x v="4"/>
    <n v="962.76"/>
    <n v="664.3"/>
  </r>
  <r>
    <n v="283655"/>
    <x v="2"/>
    <x v="2"/>
    <x v="3"/>
    <n v="190"/>
    <x v="64"/>
    <d v="2018-08-06T00:00:00"/>
    <x v="68"/>
    <x v="1"/>
    <n v="541.5"/>
    <n v="498.18"/>
  </r>
  <r>
    <n v="853394"/>
    <x v="1"/>
    <x v="1"/>
    <x v="2"/>
    <n v="219"/>
    <x v="64"/>
    <d v="2018-08-04T00:00:00"/>
    <x v="65"/>
    <x v="5"/>
    <n v="353.69"/>
    <n v="247.58"/>
  </r>
  <r>
    <n v="381863"/>
    <x v="1"/>
    <x v="3"/>
    <x v="1"/>
    <n v="121"/>
    <x v="64"/>
    <d v="2018-08-07T00:00:00"/>
    <x v="72"/>
    <x v="4"/>
    <n v="1208.4100000000001"/>
    <n v="1039.23"/>
  </r>
  <r>
    <n v="676731"/>
    <x v="0"/>
    <x v="2"/>
    <x v="5"/>
    <n v="334"/>
    <x v="64"/>
    <d v="2018-08-04T00:00:00"/>
    <x v="66"/>
    <x v="1"/>
    <n v="935.89"/>
    <n v="542.82000000000005"/>
  </r>
  <r>
    <n v="661750"/>
    <x v="0"/>
    <x v="1"/>
    <x v="4"/>
    <n v="283"/>
    <x v="64"/>
    <d v="2018-08-06T00:00:00"/>
    <x v="66"/>
    <x v="0"/>
    <n v="244.81"/>
    <n v="166.47"/>
  </r>
  <r>
    <n v="371660"/>
    <x v="3"/>
    <x v="3"/>
    <x v="4"/>
    <n v="212"/>
    <x v="64"/>
    <d v="2018-08-04T00:00:00"/>
    <x v="67"/>
    <x v="2"/>
    <n v="568.91"/>
    <n v="415.3"/>
  </r>
  <r>
    <n v="925729"/>
    <x v="0"/>
    <x v="2"/>
    <x v="5"/>
    <n v="159"/>
    <x v="64"/>
    <d v="2018-08-06T00:00:00"/>
    <x v="65"/>
    <x v="4"/>
    <n v="1706.2"/>
    <n v="870.16"/>
  </r>
  <r>
    <n v="209663"/>
    <x v="0"/>
    <x v="2"/>
    <x v="1"/>
    <n v="269"/>
    <x v="64"/>
    <d v="2018-08-08T00:00:00"/>
    <x v="71"/>
    <x v="4"/>
    <n v="558.04"/>
    <n v="407.37"/>
  </r>
  <r>
    <n v="264919"/>
    <x v="1"/>
    <x v="2"/>
    <x v="2"/>
    <n v="60"/>
    <x v="64"/>
    <d v="2018-08-08T00:00:00"/>
    <x v="69"/>
    <x v="4"/>
    <n v="1309.1199999999999"/>
    <n v="929.48"/>
  </r>
  <r>
    <n v="525091"/>
    <x v="0"/>
    <x v="3"/>
    <x v="3"/>
    <n v="22"/>
    <x v="65"/>
    <d v="2018-08-06T00:00:00"/>
    <x v="65"/>
    <x v="4"/>
    <n v="949.16"/>
    <n v="882.72"/>
  </r>
  <r>
    <n v="782480"/>
    <x v="2"/>
    <x v="3"/>
    <x v="5"/>
    <n v="90"/>
    <x v="65"/>
    <d v="2018-08-08T00:00:00"/>
    <x v="72"/>
    <x v="0"/>
    <n v="606.16"/>
    <n v="472.8"/>
  </r>
  <r>
    <n v="730077"/>
    <x v="3"/>
    <x v="0"/>
    <x v="1"/>
    <n v="279"/>
    <x v="65"/>
    <d v="2018-08-07T00:00:00"/>
    <x v="72"/>
    <x v="2"/>
    <n v="1202.57"/>
    <n v="757.62"/>
  </r>
  <r>
    <n v="18073"/>
    <x v="2"/>
    <x v="3"/>
    <x v="3"/>
    <n v="350"/>
    <x v="64"/>
    <d v="2018-08-06T00:00:00"/>
    <x v="67"/>
    <x v="1"/>
    <n v="449.24"/>
    <n v="305.48"/>
  </r>
  <r>
    <n v="71815"/>
    <x v="1"/>
    <x v="0"/>
    <x v="1"/>
    <n v="127"/>
    <x v="65"/>
    <d v="2018-08-06T00:00:00"/>
    <x v="69"/>
    <x v="2"/>
    <n v="1096.01"/>
    <n v="876.81"/>
  </r>
  <r>
    <n v="987406"/>
    <x v="0"/>
    <x v="0"/>
    <x v="5"/>
    <n v="252"/>
    <x v="66"/>
    <d v="2018-08-08T00:00:00"/>
    <x v="69"/>
    <x v="2"/>
    <n v="882.54"/>
    <n v="556"/>
  </r>
  <r>
    <n v="491246"/>
    <x v="0"/>
    <x v="3"/>
    <x v="5"/>
    <n v="291"/>
    <x v="65"/>
    <d v="2018-08-09T00:00:00"/>
    <x v="66"/>
    <x v="4"/>
    <n v="1981.64"/>
    <n v="1842.93"/>
  </r>
  <r>
    <n v="551983"/>
    <x v="0"/>
    <x v="1"/>
    <x v="0"/>
    <n v="14"/>
    <x v="65"/>
    <d v="2018-08-07T00:00:00"/>
    <x v="67"/>
    <x v="2"/>
    <n v="408.12"/>
    <n v="248.95"/>
  </r>
  <r>
    <n v="691876"/>
    <x v="2"/>
    <x v="1"/>
    <x v="5"/>
    <n v="292"/>
    <x v="65"/>
    <d v="2018-08-07T00:00:00"/>
    <x v="69"/>
    <x v="2"/>
    <n v="381.39"/>
    <n v="190.7"/>
  </r>
  <r>
    <n v="490407"/>
    <x v="0"/>
    <x v="3"/>
    <x v="2"/>
    <n v="178"/>
    <x v="65"/>
    <d v="2018-08-08T00:00:00"/>
    <x v="68"/>
    <x v="3"/>
    <n v="1339.32"/>
    <n v="736.63"/>
  </r>
  <r>
    <n v="133316"/>
    <x v="0"/>
    <x v="2"/>
    <x v="2"/>
    <n v="76"/>
    <x v="65"/>
    <d v="2018-08-08T00:00:00"/>
    <x v="70"/>
    <x v="4"/>
    <n v="1309.1199999999999"/>
    <n v="1073.48"/>
  </r>
  <r>
    <n v="649528"/>
    <x v="0"/>
    <x v="3"/>
    <x v="5"/>
    <n v="221"/>
    <x v="66"/>
    <d v="2018-08-09T00:00:00"/>
    <x v="66"/>
    <x v="5"/>
    <n v="1548.53"/>
    <n v="1347.22"/>
  </r>
  <r>
    <n v="809460"/>
    <x v="0"/>
    <x v="3"/>
    <x v="4"/>
    <n v="334"/>
    <x v="66"/>
    <d v="2018-08-08T00:00:00"/>
    <x v="68"/>
    <x v="4"/>
    <n v="1522.87"/>
    <n v="1324.9"/>
  </r>
  <r>
    <n v="531938"/>
    <x v="0"/>
    <x v="0"/>
    <x v="1"/>
    <n v="347"/>
    <x v="65"/>
    <d v="2018-08-06T00:00:00"/>
    <x v="68"/>
    <x v="5"/>
    <n v="384.81"/>
    <n v="342.48"/>
  </r>
  <r>
    <n v="970539"/>
    <x v="0"/>
    <x v="1"/>
    <x v="0"/>
    <n v="240"/>
    <x v="65"/>
    <d v="2018-08-06T00:00:00"/>
    <x v="69"/>
    <x v="4"/>
    <n v="1448.75"/>
    <n v="1318.36"/>
  </r>
  <r>
    <n v="741699"/>
    <x v="1"/>
    <x v="3"/>
    <x v="2"/>
    <n v="6"/>
    <x v="65"/>
    <d v="2018-08-08T00:00:00"/>
    <x v="69"/>
    <x v="2"/>
    <n v="454.17"/>
    <n v="390.59"/>
  </r>
  <r>
    <n v="372300"/>
    <x v="0"/>
    <x v="0"/>
    <x v="4"/>
    <n v="243"/>
    <x v="65"/>
    <d v="2018-08-09T00:00:00"/>
    <x v="69"/>
    <x v="4"/>
    <n v="1230.5999999999999"/>
    <n v="750.67"/>
  </r>
  <r>
    <n v="871067"/>
    <x v="1"/>
    <x v="3"/>
    <x v="5"/>
    <n v="355"/>
    <x v="65"/>
    <d v="2018-08-07T00:00:00"/>
    <x v="66"/>
    <x v="0"/>
    <n v="1874.46"/>
    <n v="1462.08"/>
  </r>
  <r>
    <n v="942641"/>
    <x v="1"/>
    <x v="2"/>
    <x v="2"/>
    <n v="4"/>
    <x v="66"/>
    <d v="2018-08-09T00:00:00"/>
    <x v="69"/>
    <x v="2"/>
    <n v="816.57"/>
    <n v="726.75"/>
  </r>
  <r>
    <n v="373554"/>
    <x v="0"/>
    <x v="0"/>
    <x v="4"/>
    <n v="350"/>
    <x v="65"/>
    <d v="2018-08-09T00:00:00"/>
    <x v="69"/>
    <x v="5"/>
    <n v="182.58"/>
    <n v="127.81"/>
  </r>
  <r>
    <n v="241645"/>
    <x v="0"/>
    <x v="0"/>
    <x v="0"/>
    <n v="28"/>
    <x v="66"/>
    <d v="2018-08-08T00:00:00"/>
    <x v="67"/>
    <x v="3"/>
    <n v="923.81"/>
    <n v="637.42999999999995"/>
  </r>
  <r>
    <n v="399375"/>
    <x v="2"/>
    <x v="1"/>
    <x v="2"/>
    <n v="108"/>
    <x v="66"/>
    <d v="2018-08-08T00:00:00"/>
    <x v="72"/>
    <x v="5"/>
    <n v="780"/>
    <n v="530.4"/>
  </r>
  <r>
    <n v="74430"/>
    <x v="1"/>
    <x v="3"/>
    <x v="2"/>
    <n v="214"/>
    <x v="65"/>
    <d v="2018-08-07T00:00:00"/>
    <x v="69"/>
    <x v="1"/>
    <n v="711.8"/>
    <n v="548.09"/>
  </r>
  <r>
    <n v="290863"/>
    <x v="0"/>
    <x v="1"/>
    <x v="5"/>
    <n v="297"/>
    <x v="66"/>
    <d v="2018-08-06T00:00:00"/>
    <x v="65"/>
    <x v="3"/>
    <n v="1233.3699999999999"/>
    <n v="937.36"/>
  </r>
  <r>
    <n v="697213"/>
    <x v="1"/>
    <x v="0"/>
    <x v="5"/>
    <n v="15"/>
    <x v="65"/>
    <d v="2018-08-08T00:00:00"/>
    <x v="72"/>
    <x v="5"/>
    <n v="827.05"/>
    <n v="537.58000000000004"/>
  </r>
  <r>
    <n v="935325"/>
    <x v="0"/>
    <x v="0"/>
    <x v="2"/>
    <n v="21"/>
    <x v="66"/>
    <d v="2018-08-09T00:00:00"/>
    <x v="69"/>
    <x v="3"/>
    <n v="558.04"/>
    <n v="295.76"/>
  </r>
  <r>
    <n v="309484"/>
    <x v="1"/>
    <x v="3"/>
    <x v="4"/>
    <n v="208"/>
    <x v="66"/>
    <d v="2018-08-07T00:00:00"/>
    <x v="69"/>
    <x v="2"/>
    <n v="927.33"/>
    <n v="834.6"/>
  </r>
  <r>
    <n v="52007"/>
    <x v="0"/>
    <x v="1"/>
    <x v="4"/>
    <n v="116"/>
    <x v="66"/>
    <d v="2018-08-08T00:00:00"/>
    <x v="72"/>
    <x v="4"/>
    <n v="889.22"/>
    <n v="693.59"/>
  </r>
  <r>
    <n v="315072"/>
    <x v="2"/>
    <x v="3"/>
    <x v="5"/>
    <n v="152"/>
    <x v="67"/>
    <d v="2018-08-09T00:00:00"/>
    <x v="69"/>
    <x v="3"/>
    <n v="278.41000000000003"/>
    <n v="153.13"/>
  </r>
  <r>
    <n v="962306"/>
    <x v="1"/>
    <x v="3"/>
    <x v="0"/>
    <n v="188"/>
    <x v="67"/>
    <d v="2018-08-07T00:00:00"/>
    <x v="67"/>
    <x v="0"/>
    <n v="592.61"/>
    <n v="379.27"/>
  </r>
  <r>
    <n v="687076"/>
    <x v="2"/>
    <x v="0"/>
    <x v="2"/>
    <n v="270"/>
    <x v="67"/>
    <d v="2018-08-08T00:00:00"/>
    <x v="68"/>
    <x v="3"/>
    <n v="1317.62"/>
    <n v="988.22"/>
  </r>
  <r>
    <n v="189625"/>
    <x v="2"/>
    <x v="1"/>
    <x v="1"/>
    <n v="166"/>
    <x v="66"/>
    <d v="2018-08-09T00:00:00"/>
    <x v="75"/>
    <x v="2"/>
    <n v="157.06"/>
    <n v="135.07"/>
  </r>
  <r>
    <n v="629884"/>
    <x v="3"/>
    <x v="0"/>
    <x v="5"/>
    <n v="119"/>
    <x v="66"/>
    <d v="2018-08-08T00:00:00"/>
    <x v="72"/>
    <x v="5"/>
    <n v="824.18"/>
    <n v="609.89"/>
  </r>
  <r>
    <n v="418446"/>
    <x v="0"/>
    <x v="0"/>
    <x v="5"/>
    <n v="28"/>
    <x v="67"/>
    <d v="2018-08-08T00:00:00"/>
    <x v="72"/>
    <x v="5"/>
    <n v="518.80999999999995"/>
    <n v="440.99"/>
  </r>
  <r>
    <n v="317164"/>
    <x v="0"/>
    <x v="0"/>
    <x v="0"/>
    <n v="151"/>
    <x v="67"/>
    <d v="2018-08-08T00:00:00"/>
    <x v="70"/>
    <x v="0"/>
    <n v="1876.44"/>
    <n v="1538.68"/>
  </r>
  <r>
    <n v="158673"/>
    <x v="3"/>
    <x v="0"/>
    <x v="3"/>
    <n v="211"/>
    <x v="68"/>
    <d v="2018-08-11T00:00:00"/>
    <x v="74"/>
    <x v="3"/>
    <n v="945.49"/>
    <n v="567.29"/>
  </r>
  <r>
    <n v="811404"/>
    <x v="0"/>
    <x v="3"/>
    <x v="0"/>
    <n v="281"/>
    <x v="67"/>
    <d v="2018-08-10T00:00:00"/>
    <x v="75"/>
    <x v="1"/>
    <n v="538.84"/>
    <n v="490.34"/>
  </r>
  <r>
    <n v="222017"/>
    <x v="1"/>
    <x v="3"/>
    <x v="0"/>
    <n v="214"/>
    <x v="67"/>
    <d v="2018-08-10T00:00:00"/>
    <x v="69"/>
    <x v="3"/>
    <n v="1014.42"/>
    <n v="537.64"/>
  </r>
  <r>
    <n v="788063"/>
    <x v="1"/>
    <x v="3"/>
    <x v="0"/>
    <n v="240"/>
    <x v="67"/>
    <d v="2018-08-11T00:00:00"/>
    <x v="70"/>
    <x v="1"/>
    <n v="298.7"/>
    <n v="179.22"/>
  </r>
  <r>
    <n v="406223"/>
    <x v="0"/>
    <x v="2"/>
    <x v="0"/>
    <n v="297"/>
    <x v="67"/>
    <d v="2018-08-10T00:00:00"/>
    <x v="75"/>
    <x v="5"/>
    <n v="1862.1"/>
    <n v="1191.74"/>
  </r>
  <r>
    <n v="810901"/>
    <x v="0"/>
    <x v="2"/>
    <x v="0"/>
    <n v="153"/>
    <x v="69"/>
    <d v="2018-08-11T00:00:00"/>
    <x v="71"/>
    <x v="5"/>
    <n v="448.42"/>
    <n v="394.61"/>
  </r>
  <r>
    <n v="905941"/>
    <x v="0"/>
    <x v="0"/>
    <x v="5"/>
    <n v="293"/>
    <x v="68"/>
    <d v="2018-08-09T00:00:00"/>
    <x v="67"/>
    <x v="3"/>
    <n v="880.62"/>
    <n v="563.6"/>
  </r>
  <r>
    <n v="654319"/>
    <x v="0"/>
    <x v="1"/>
    <x v="1"/>
    <n v="265"/>
    <x v="69"/>
    <d v="2018-08-11T00:00:00"/>
    <x v="73"/>
    <x v="5"/>
    <n v="1366.5"/>
    <n v="806.24"/>
  </r>
  <r>
    <n v="32230"/>
    <x v="0"/>
    <x v="2"/>
    <x v="5"/>
    <n v="255"/>
    <x v="69"/>
    <d v="2018-08-11T00:00:00"/>
    <x v="71"/>
    <x v="0"/>
    <n v="1945.43"/>
    <n v="1692.52"/>
  </r>
  <r>
    <n v="569623"/>
    <x v="1"/>
    <x v="2"/>
    <x v="3"/>
    <n v="269"/>
    <x v="68"/>
    <d v="2018-08-11T00:00:00"/>
    <x v="69"/>
    <x v="5"/>
    <n v="191.39"/>
    <n v="118.66"/>
  </r>
  <r>
    <n v="599815"/>
    <x v="0"/>
    <x v="2"/>
    <x v="1"/>
    <n v="71"/>
    <x v="69"/>
    <d v="2018-08-11T00:00:00"/>
    <x v="72"/>
    <x v="0"/>
    <n v="385.78"/>
    <n v="270.05"/>
  </r>
  <r>
    <n v="560860"/>
    <x v="0"/>
    <x v="1"/>
    <x v="3"/>
    <n v="284"/>
    <x v="69"/>
    <d v="2018-08-09T00:00:00"/>
    <x v="72"/>
    <x v="3"/>
    <n v="1513.02"/>
    <n v="1104.5"/>
  </r>
  <r>
    <n v="547116"/>
    <x v="1"/>
    <x v="2"/>
    <x v="3"/>
    <n v="26"/>
    <x v="68"/>
    <d v="2018-08-12T00:00:00"/>
    <x v="73"/>
    <x v="2"/>
    <n v="260.64"/>
    <n v="172.02"/>
  </r>
  <r>
    <n v="602590"/>
    <x v="2"/>
    <x v="1"/>
    <x v="5"/>
    <n v="92"/>
    <x v="69"/>
    <d v="2018-08-09T00:00:00"/>
    <x v="72"/>
    <x v="0"/>
    <n v="1687.06"/>
    <n v="1518.35"/>
  </r>
  <r>
    <n v="467273"/>
    <x v="0"/>
    <x v="0"/>
    <x v="1"/>
    <n v="349"/>
    <x v="70"/>
    <d v="2018-08-13T00:00:00"/>
    <x v="75"/>
    <x v="3"/>
    <n v="199.73"/>
    <n v="111.85"/>
  </r>
  <r>
    <n v="326980"/>
    <x v="0"/>
    <x v="0"/>
    <x v="1"/>
    <n v="301"/>
    <x v="70"/>
    <d v="2018-08-10T00:00:00"/>
    <x v="66"/>
    <x v="5"/>
    <n v="1952.02"/>
    <n v="1698.26"/>
  </r>
  <r>
    <n v="484762"/>
    <x v="0"/>
    <x v="2"/>
    <x v="5"/>
    <n v="81"/>
    <x v="69"/>
    <d v="2018-08-12T00:00:00"/>
    <x v="69"/>
    <x v="4"/>
    <n v="877.14"/>
    <n v="491.2"/>
  </r>
  <r>
    <n v="146328"/>
    <x v="1"/>
    <x v="1"/>
    <x v="0"/>
    <n v="68"/>
    <x v="70"/>
    <d v="2018-08-11T00:00:00"/>
    <x v="71"/>
    <x v="4"/>
    <n v="878.46"/>
    <n v="632.49"/>
  </r>
  <r>
    <n v="316062"/>
    <x v="3"/>
    <x v="2"/>
    <x v="4"/>
    <n v="87"/>
    <x v="69"/>
    <d v="2018-08-13T00:00:00"/>
    <x v="71"/>
    <x v="3"/>
    <n v="449.24"/>
    <n v="300.99"/>
  </r>
  <r>
    <n v="597164"/>
    <x v="1"/>
    <x v="1"/>
    <x v="1"/>
    <n v="340"/>
    <x v="69"/>
    <d v="2018-08-12T00:00:00"/>
    <x v="69"/>
    <x v="5"/>
    <n v="344.33"/>
    <n v="175.61"/>
  </r>
  <r>
    <n v="484693"/>
    <x v="0"/>
    <x v="3"/>
    <x v="5"/>
    <n v="95"/>
    <x v="70"/>
    <d v="2018-08-11T00:00:00"/>
    <x v="71"/>
    <x v="5"/>
    <n v="1487.05"/>
    <n v="817.88"/>
  </r>
  <r>
    <n v="374603"/>
    <x v="1"/>
    <x v="3"/>
    <x v="2"/>
    <n v="94"/>
    <x v="69"/>
    <d v="2018-08-12T00:00:00"/>
    <x v="74"/>
    <x v="2"/>
    <n v="1681.55"/>
    <n v="1530.21"/>
  </r>
  <r>
    <n v="829593"/>
    <x v="0"/>
    <x v="1"/>
    <x v="3"/>
    <n v="263"/>
    <x v="70"/>
    <d v="2018-08-11T00:00:00"/>
    <x v="74"/>
    <x v="2"/>
    <n v="1349.24"/>
    <n v="1119.8699999999999"/>
  </r>
  <r>
    <n v="757154"/>
    <x v="1"/>
    <x v="2"/>
    <x v="5"/>
    <n v="245"/>
    <x v="70"/>
    <d v="2018-08-13T00:00:00"/>
    <x v="76"/>
    <x v="0"/>
    <n v="544.79"/>
    <n v="506.65"/>
  </r>
  <r>
    <n v="778264"/>
    <x v="1"/>
    <x v="3"/>
    <x v="0"/>
    <n v="284"/>
    <x v="69"/>
    <d v="2018-08-12T00:00:00"/>
    <x v="69"/>
    <x v="4"/>
    <n v="1800.23"/>
    <n v="1008.13"/>
  </r>
  <r>
    <n v="753089"/>
    <x v="2"/>
    <x v="3"/>
    <x v="2"/>
    <n v="279"/>
    <x v="70"/>
    <d v="2018-08-12T00:00:00"/>
    <x v="75"/>
    <x v="1"/>
    <n v="1760.92"/>
    <n v="1479.17"/>
  </r>
  <r>
    <n v="389501"/>
    <x v="0"/>
    <x v="0"/>
    <x v="1"/>
    <n v="114"/>
    <x v="69"/>
    <d v="2018-08-13T00:00:00"/>
    <x v="77"/>
    <x v="4"/>
    <n v="244.72"/>
    <n v="185.99"/>
  </r>
  <r>
    <n v="729981"/>
    <x v="0"/>
    <x v="1"/>
    <x v="1"/>
    <n v="303"/>
    <x v="71"/>
    <d v="2018-08-11T00:00:00"/>
    <x v="74"/>
    <x v="4"/>
    <n v="611.20000000000005"/>
    <n v="360.61"/>
  </r>
  <r>
    <n v="876462"/>
    <x v="0"/>
    <x v="3"/>
    <x v="4"/>
    <n v="264"/>
    <x v="70"/>
    <d v="2018-08-12T00:00:00"/>
    <x v="76"/>
    <x v="5"/>
    <n v="642.33000000000004"/>
    <n v="456.05"/>
  </r>
  <r>
    <n v="458359"/>
    <x v="3"/>
    <x v="0"/>
    <x v="5"/>
    <n v="329"/>
    <x v="70"/>
    <d v="2018-08-12T00:00:00"/>
    <x v="75"/>
    <x v="4"/>
    <n v="375.99"/>
    <n v="233.11"/>
  </r>
  <r>
    <n v="776897"/>
    <x v="0"/>
    <x v="0"/>
    <x v="4"/>
    <n v="82"/>
    <x v="70"/>
    <d v="2018-08-11T00:00:00"/>
    <x v="70"/>
    <x v="3"/>
    <n v="1251.8499999999999"/>
    <n v="801.18"/>
  </r>
  <r>
    <n v="861674"/>
    <x v="2"/>
    <x v="1"/>
    <x v="5"/>
    <n v="131"/>
    <x v="70"/>
    <d v="2018-08-13T00:00:00"/>
    <x v="73"/>
    <x v="2"/>
    <n v="1848.66"/>
    <n v="1220.1199999999999"/>
  </r>
  <r>
    <n v="82807"/>
    <x v="0"/>
    <x v="0"/>
    <x v="4"/>
    <n v="204"/>
    <x v="70"/>
    <d v="2018-08-11T00:00:00"/>
    <x v="70"/>
    <x v="5"/>
    <n v="1233.3699999999999"/>
    <n v="912.69"/>
  </r>
  <r>
    <n v="579426"/>
    <x v="0"/>
    <x v="1"/>
    <x v="1"/>
    <n v="131"/>
    <x v="70"/>
    <d v="2018-08-11T00:00:00"/>
    <x v="70"/>
    <x v="4"/>
    <n v="540.25"/>
    <n v="410.59"/>
  </r>
  <r>
    <n v="770263"/>
    <x v="2"/>
    <x v="1"/>
    <x v="1"/>
    <n v="75"/>
    <x v="70"/>
    <d v="2018-08-11T00:00:00"/>
    <x v="70"/>
    <x v="4"/>
    <n v="685.1"/>
    <n v="349.4"/>
  </r>
  <r>
    <n v="116490"/>
    <x v="0"/>
    <x v="3"/>
    <x v="2"/>
    <n v="213"/>
    <x v="70"/>
    <d v="2018-08-11T00:00:00"/>
    <x v="70"/>
    <x v="1"/>
    <n v="1230.5999999999999"/>
    <n v="1058.32"/>
  </r>
  <r>
    <n v="180921"/>
    <x v="3"/>
    <x v="2"/>
    <x v="0"/>
    <n v="232"/>
    <x v="72"/>
    <d v="2018-08-15T00:00:00"/>
    <x v="75"/>
    <x v="0"/>
    <n v="1507.06"/>
    <n v="1070.01"/>
  </r>
  <r>
    <n v="214984"/>
    <x v="0"/>
    <x v="2"/>
    <x v="2"/>
    <n v="52"/>
    <x v="71"/>
    <d v="2018-08-15T00:00:00"/>
    <x v="76"/>
    <x v="0"/>
    <n v="411.04"/>
    <n v="291.83999999999997"/>
  </r>
  <r>
    <n v="102576"/>
    <x v="0"/>
    <x v="1"/>
    <x v="5"/>
    <n v="23"/>
    <x v="72"/>
    <d v="2018-08-15T00:00:00"/>
    <x v="76"/>
    <x v="1"/>
    <n v="952.92"/>
    <n v="724.22"/>
  </r>
  <r>
    <n v="720935"/>
    <x v="0"/>
    <x v="1"/>
    <x v="4"/>
    <n v="233"/>
    <x v="71"/>
    <d v="2018-08-13T00:00:00"/>
    <x v="72"/>
    <x v="2"/>
    <n v="1790.24"/>
    <n v="1503.8"/>
  </r>
  <r>
    <n v="282384"/>
    <x v="0"/>
    <x v="3"/>
    <x v="3"/>
    <n v="308"/>
    <x v="71"/>
    <d v="2018-08-12T00:00:00"/>
    <x v="73"/>
    <x v="2"/>
    <n v="1503.81"/>
    <n v="857.17"/>
  </r>
  <r>
    <n v="376102"/>
    <x v="1"/>
    <x v="1"/>
    <x v="4"/>
    <n v="236"/>
    <x v="71"/>
    <d v="2018-08-12T00:00:00"/>
    <x v="75"/>
    <x v="2"/>
    <n v="384.81"/>
    <n v="238.58"/>
  </r>
  <r>
    <n v="708686"/>
    <x v="2"/>
    <x v="1"/>
    <x v="0"/>
    <n v="156"/>
    <x v="72"/>
    <d v="2018-08-12T00:00:00"/>
    <x v="76"/>
    <x v="0"/>
    <n v="1898.63"/>
    <n v="1234.1099999999999"/>
  </r>
  <r>
    <n v="520448"/>
    <x v="2"/>
    <x v="0"/>
    <x v="0"/>
    <n v="69"/>
    <x v="72"/>
    <d v="2018-08-12T00:00:00"/>
    <x v="69"/>
    <x v="0"/>
    <n v="651.74"/>
    <n v="449.7"/>
  </r>
  <r>
    <n v="126642"/>
    <x v="0"/>
    <x v="3"/>
    <x v="0"/>
    <n v="182"/>
    <x v="72"/>
    <d v="2018-08-14T00:00:00"/>
    <x v="75"/>
    <x v="4"/>
    <n v="724.93"/>
    <n v="500.2"/>
  </r>
  <r>
    <n v="487844"/>
    <x v="2"/>
    <x v="3"/>
    <x v="5"/>
    <n v="358"/>
    <x v="72"/>
    <d v="2018-08-16T00:00:00"/>
    <x v="76"/>
    <x v="2"/>
    <n v="1022"/>
    <n v="551.88"/>
  </r>
  <r>
    <n v="194447"/>
    <x v="1"/>
    <x v="2"/>
    <x v="1"/>
    <n v="283"/>
    <x v="73"/>
    <d v="2018-08-14T00:00:00"/>
    <x v="78"/>
    <x v="2"/>
    <n v="1469.35"/>
    <n v="1072.6300000000001"/>
  </r>
  <r>
    <n v="932000"/>
    <x v="1"/>
    <x v="1"/>
    <x v="2"/>
    <n v="140"/>
    <x v="73"/>
    <d v="2018-08-16T00:00:00"/>
    <x v="76"/>
    <x v="5"/>
    <n v="329.43"/>
    <n v="263.54000000000002"/>
  </r>
  <r>
    <n v="948969"/>
    <x v="1"/>
    <x v="2"/>
    <x v="2"/>
    <n v="178"/>
    <x v="72"/>
    <d v="2018-08-15T00:00:00"/>
    <x v="78"/>
    <x v="5"/>
    <n v="922.94"/>
    <n v="627.6"/>
  </r>
  <r>
    <n v="305221"/>
    <x v="0"/>
    <x v="2"/>
    <x v="1"/>
    <n v="201"/>
    <x v="73"/>
    <d v="2018-08-16T00:00:00"/>
    <x v="78"/>
    <x v="3"/>
    <n v="210.29"/>
    <n v="115.66"/>
  </r>
  <r>
    <n v="251413"/>
    <x v="0"/>
    <x v="2"/>
    <x v="3"/>
    <n v="248"/>
    <x v="72"/>
    <d v="2018-08-16T00:00:00"/>
    <x v="76"/>
    <x v="1"/>
    <n v="1937.79"/>
    <n v="1647.12"/>
  </r>
  <r>
    <n v="526343"/>
    <x v="0"/>
    <x v="0"/>
    <x v="0"/>
    <n v="15"/>
    <x v="72"/>
    <d v="2018-08-13T00:00:00"/>
    <x v="77"/>
    <x v="3"/>
    <n v="657.42"/>
    <n v="512.79"/>
  </r>
  <r>
    <n v="452236"/>
    <x v="3"/>
    <x v="2"/>
    <x v="2"/>
    <n v="238"/>
    <x v="74"/>
    <d v="2018-08-14T00:00:00"/>
    <x v="76"/>
    <x v="0"/>
    <n v="827.05"/>
    <n v="554.12"/>
  </r>
  <r>
    <n v="506642"/>
    <x v="0"/>
    <x v="3"/>
    <x v="5"/>
    <n v="331"/>
    <x v="74"/>
    <d v="2018-08-14T00:00:00"/>
    <x v="71"/>
    <x v="3"/>
    <n v="923.77"/>
    <n v="655.88"/>
  </r>
  <r>
    <n v="168960"/>
    <x v="1"/>
    <x v="0"/>
    <x v="4"/>
    <n v="125"/>
    <x v="73"/>
    <d v="2018-08-14T00:00:00"/>
    <x v="73"/>
    <x v="5"/>
    <n v="1482.41"/>
    <n v="874.62"/>
  </r>
  <r>
    <n v="925940"/>
    <x v="0"/>
    <x v="3"/>
    <x v="4"/>
    <n v="44"/>
    <x v="73"/>
    <d v="2018-08-14T00:00:00"/>
    <x v="77"/>
    <x v="0"/>
    <n v="1211.8399999999999"/>
    <n v="957.35"/>
  </r>
  <r>
    <n v="696723"/>
    <x v="0"/>
    <x v="2"/>
    <x v="2"/>
    <n v="157"/>
    <x v="73"/>
    <d v="2018-08-17T00:00:00"/>
    <x v="81"/>
    <x v="4"/>
    <n v="395.02"/>
    <n v="312.07"/>
  </r>
  <r>
    <n v="762414"/>
    <x v="0"/>
    <x v="3"/>
    <x v="2"/>
    <n v="284"/>
    <x v="74"/>
    <d v="2018-08-14T00:00:00"/>
    <x v="77"/>
    <x v="2"/>
    <n v="962.76"/>
    <n v="702.81"/>
  </r>
  <r>
    <n v="958767"/>
    <x v="2"/>
    <x v="1"/>
    <x v="1"/>
    <n v="132"/>
    <x v="74"/>
    <d v="2018-08-15T00:00:00"/>
    <x v="75"/>
    <x v="4"/>
    <n v="272.12"/>
    <n v="146.94"/>
  </r>
  <r>
    <n v="640779"/>
    <x v="3"/>
    <x v="2"/>
    <x v="1"/>
    <n v="152"/>
    <x v="74"/>
    <d v="2018-08-14T00:00:00"/>
    <x v="76"/>
    <x v="3"/>
    <n v="1308.3499999999999"/>
    <n v="693.43"/>
  </r>
  <r>
    <n v="888325"/>
    <x v="2"/>
    <x v="1"/>
    <x v="5"/>
    <n v="275"/>
    <x v="75"/>
    <d v="2018-08-18T00:00:00"/>
    <x v="78"/>
    <x v="4"/>
    <n v="1922.06"/>
    <n v="1383.88"/>
  </r>
  <r>
    <n v="628985"/>
    <x v="0"/>
    <x v="1"/>
    <x v="4"/>
    <n v="161"/>
    <x v="75"/>
    <d v="2018-08-16T00:00:00"/>
    <x v="79"/>
    <x v="2"/>
    <n v="893"/>
    <n v="741.19"/>
  </r>
  <r>
    <n v="709919"/>
    <x v="1"/>
    <x v="1"/>
    <x v="3"/>
    <n v="265"/>
    <x v="74"/>
    <d v="2018-08-17T00:00:00"/>
    <x v="79"/>
    <x v="2"/>
    <n v="1067.42"/>
    <n v="651.13"/>
  </r>
  <r>
    <n v="65071"/>
    <x v="1"/>
    <x v="2"/>
    <x v="1"/>
    <n v="186"/>
    <x v="75"/>
    <d v="2018-08-17T00:00:00"/>
    <x v="81"/>
    <x v="4"/>
    <n v="1314.61"/>
    <n v="1012.25"/>
  </r>
  <r>
    <n v="224876"/>
    <x v="0"/>
    <x v="0"/>
    <x v="4"/>
    <n v="64"/>
    <x v="74"/>
    <d v="2018-08-15T00:00:00"/>
    <x v="73"/>
    <x v="1"/>
    <n v="1790.74"/>
    <n v="931.18"/>
  </r>
  <r>
    <n v="977460"/>
    <x v="3"/>
    <x v="3"/>
    <x v="1"/>
    <n v="103"/>
    <x v="75"/>
    <d v="2018-08-16T00:00:00"/>
    <x v="76"/>
    <x v="3"/>
    <n v="1822.71"/>
    <n v="1020.72"/>
  </r>
  <r>
    <n v="379903"/>
    <x v="2"/>
    <x v="1"/>
    <x v="2"/>
    <n v="33"/>
    <x v="74"/>
    <d v="2018-08-16T00:00:00"/>
    <x v="76"/>
    <x v="2"/>
    <n v="1805.18"/>
    <n v="1119.21"/>
  </r>
  <r>
    <n v="41164"/>
    <x v="0"/>
    <x v="0"/>
    <x v="4"/>
    <n v="360"/>
    <x v="74"/>
    <d v="2018-08-17T00:00:00"/>
    <x v="78"/>
    <x v="5"/>
    <n v="434.82"/>
    <n v="360.9"/>
  </r>
  <r>
    <n v="309001"/>
    <x v="2"/>
    <x v="1"/>
    <x v="2"/>
    <n v="105"/>
    <x v="74"/>
    <d v="2018-08-15T00:00:00"/>
    <x v="77"/>
    <x v="5"/>
    <n v="1351.9"/>
    <n v="1081.52"/>
  </r>
  <r>
    <n v="717917"/>
    <x v="0"/>
    <x v="2"/>
    <x v="4"/>
    <n v="227"/>
    <x v="75"/>
    <d v="2018-08-18T00:00:00"/>
    <x v="81"/>
    <x v="5"/>
    <n v="479.79"/>
    <n v="311.86"/>
  </r>
  <r>
    <n v="263443"/>
    <x v="0"/>
    <x v="3"/>
    <x v="3"/>
    <n v="113"/>
    <x v="74"/>
    <d v="2018-08-18T00:00:00"/>
    <x v="79"/>
    <x v="4"/>
    <n v="476.41"/>
    <n v="447.83"/>
  </r>
  <r>
    <n v="947455"/>
    <x v="1"/>
    <x v="2"/>
    <x v="5"/>
    <n v="313"/>
    <x v="75"/>
    <d v="2018-08-15T00:00:00"/>
    <x v="79"/>
    <x v="4"/>
    <n v="679.78"/>
    <n v="482.64"/>
  </r>
  <r>
    <n v="341816"/>
    <x v="2"/>
    <x v="0"/>
    <x v="4"/>
    <n v="118"/>
    <x v="76"/>
    <d v="2018-08-16T00:00:00"/>
    <x v="74"/>
    <x v="1"/>
    <n v="1603.99"/>
    <n v="1235.07"/>
  </r>
  <r>
    <n v="222210"/>
    <x v="0"/>
    <x v="1"/>
    <x v="1"/>
    <n v="292"/>
    <x v="76"/>
    <d v="2018-08-17T00:00:00"/>
    <x v="76"/>
    <x v="2"/>
    <n v="755.6"/>
    <n v="491.14"/>
  </r>
  <r>
    <n v="427309"/>
    <x v="1"/>
    <x v="3"/>
    <x v="5"/>
    <n v="65"/>
    <x v="76"/>
    <d v="2018-08-16T00:00:00"/>
    <x v="80"/>
    <x v="2"/>
    <n v="638.46"/>
    <n v="504.38"/>
  </r>
  <r>
    <n v="248527"/>
    <x v="0"/>
    <x v="3"/>
    <x v="2"/>
    <n v="111"/>
    <x v="75"/>
    <d v="2018-08-18T00:00:00"/>
    <x v="79"/>
    <x v="4"/>
    <n v="1346.62"/>
    <n v="834.9"/>
  </r>
  <r>
    <n v="720039"/>
    <x v="0"/>
    <x v="2"/>
    <x v="3"/>
    <n v="27"/>
    <x v="76"/>
    <d v="2018-08-17T00:00:00"/>
    <x v="81"/>
    <x v="4"/>
    <n v="225.86"/>
    <n v="185.21"/>
  </r>
  <r>
    <n v="327373"/>
    <x v="0"/>
    <x v="0"/>
    <x v="1"/>
    <n v="182"/>
    <x v="76"/>
    <d v="2018-08-17T00:00:00"/>
    <x v="80"/>
    <x v="3"/>
    <n v="244.72"/>
    <n v="129.69999999999999"/>
  </r>
  <r>
    <n v="357175"/>
    <x v="3"/>
    <x v="3"/>
    <x v="5"/>
    <n v="167"/>
    <x v="75"/>
    <d v="2018-08-18T00:00:00"/>
    <x v="76"/>
    <x v="3"/>
    <n v="882.41"/>
    <n v="758.87"/>
  </r>
  <r>
    <n v="592888"/>
    <x v="1"/>
    <x v="0"/>
    <x v="0"/>
    <n v="220"/>
    <x v="75"/>
    <d v="2018-08-18T00:00:00"/>
    <x v="78"/>
    <x v="1"/>
    <n v="1859.08"/>
    <n v="1468.67"/>
  </r>
  <r>
    <n v="91072"/>
    <x v="1"/>
    <x v="1"/>
    <x v="2"/>
    <n v="12"/>
    <x v="76"/>
    <d v="2018-08-17T00:00:00"/>
    <x v="81"/>
    <x v="4"/>
    <n v="1896.41"/>
    <n v="1801.59"/>
  </r>
  <r>
    <n v="553507"/>
    <x v="2"/>
    <x v="1"/>
    <x v="1"/>
    <n v="117"/>
    <x v="77"/>
    <d v="2018-08-18T00:00:00"/>
    <x v="81"/>
    <x v="1"/>
    <n v="1937.79"/>
    <n v="1201.43"/>
  </r>
  <r>
    <n v="407113"/>
    <x v="2"/>
    <x v="3"/>
    <x v="5"/>
    <n v="50"/>
    <x v="77"/>
    <d v="2018-08-17T00:00:00"/>
    <x v="80"/>
    <x v="2"/>
    <n v="311.24"/>
    <n v="205.42"/>
  </r>
  <r>
    <n v="155649"/>
    <x v="3"/>
    <x v="0"/>
    <x v="3"/>
    <n v="120"/>
    <x v="77"/>
    <d v="2018-08-18T00:00:00"/>
    <x v="80"/>
    <x v="0"/>
    <n v="611.20000000000005"/>
    <n v="452.29"/>
  </r>
  <r>
    <n v="820190"/>
    <x v="0"/>
    <x v="0"/>
    <x v="4"/>
    <n v="279"/>
    <x v="77"/>
    <d v="2018-08-18T00:00:00"/>
    <x v="81"/>
    <x v="3"/>
    <n v="355.34"/>
    <n v="241.63"/>
  </r>
  <r>
    <n v="815324"/>
    <x v="1"/>
    <x v="2"/>
    <x v="0"/>
    <n v="231"/>
    <x v="76"/>
    <d v="2018-08-17T00:00:00"/>
    <x v="74"/>
    <x v="5"/>
    <n v="706.62"/>
    <n v="593.55999999999995"/>
  </r>
  <r>
    <n v="939037"/>
    <x v="2"/>
    <x v="0"/>
    <x v="4"/>
    <n v="354"/>
    <x v="76"/>
    <d v="2018-08-20T00:00:00"/>
    <x v="79"/>
    <x v="2"/>
    <n v="298.7"/>
    <n v="179.22"/>
  </r>
  <r>
    <n v="414387"/>
    <x v="1"/>
    <x v="2"/>
    <x v="3"/>
    <n v="304"/>
    <x v="77"/>
    <d v="2018-08-21T00:00:00"/>
    <x v="80"/>
    <x v="1"/>
    <n v="712.27"/>
    <n v="398.87"/>
  </r>
  <r>
    <n v="610521"/>
    <x v="0"/>
    <x v="2"/>
    <x v="0"/>
    <n v="204"/>
    <x v="77"/>
    <d v="2018-08-19T00:00:00"/>
    <x v="82"/>
    <x v="3"/>
    <n v="1697.84"/>
    <n v="1273.3800000000001"/>
  </r>
  <r>
    <n v="313344"/>
    <x v="0"/>
    <x v="0"/>
    <x v="2"/>
    <n v="223"/>
    <x v="77"/>
    <d v="2018-08-18T00:00:00"/>
    <x v="79"/>
    <x v="5"/>
    <n v="264.42"/>
    <n v="193.03"/>
  </r>
  <r>
    <n v="756487"/>
    <x v="0"/>
    <x v="0"/>
    <x v="5"/>
    <n v="70"/>
    <x v="77"/>
    <d v="2018-08-20T00:00:00"/>
    <x v="78"/>
    <x v="3"/>
    <n v="1016.5"/>
    <n v="691.22"/>
  </r>
  <r>
    <n v="907904"/>
    <x v="1"/>
    <x v="0"/>
    <x v="0"/>
    <n v="332"/>
    <x v="78"/>
    <d v="2018-08-19T00:00:00"/>
    <x v="82"/>
    <x v="0"/>
    <n v="1651.92"/>
    <n v="1172.8599999999999"/>
  </r>
  <r>
    <n v="596953"/>
    <x v="0"/>
    <x v="0"/>
    <x v="2"/>
    <n v="117"/>
    <x v="78"/>
    <d v="2018-08-18T00:00:00"/>
    <x v="77"/>
    <x v="3"/>
    <n v="1332"/>
    <n v="879.12"/>
  </r>
  <r>
    <n v="655512"/>
    <x v="1"/>
    <x v="2"/>
    <x v="3"/>
    <n v="221"/>
    <x v="78"/>
    <d v="2018-08-21T00:00:00"/>
    <x v="84"/>
    <x v="3"/>
    <n v="1459.8"/>
    <n v="1343.02"/>
  </r>
  <r>
    <n v="623042"/>
    <x v="0"/>
    <x v="0"/>
    <x v="4"/>
    <n v="220"/>
    <x v="77"/>
    <d v="2018-08-18T00:00:00"/>
    <x v="81"/>
    <x v="1"/>
    <n v="782.29"/>
    <n v="602.36"/>
  </r>
  <r>
    <n v="779112"/>
    <x v="3"/>
    <x v="3"/>
    <x v="4"/>
    <n v="282"/>
    <x v="77"/>
    <d v="2018-08-20T00:00:00"/>
    <x v="80"/>
    <x v="3"/>
    <n v="1924.39"/>
    <n v="1481.78"/>
  </r>
  <r>
    <n v="507544"/>
    <x v="2"/>
    <x v="1"/>
    <x v="0"/>
    <n v="263"/>
    <x v="78"/>
    <d v="2018-08-21T00:00:00"/>
    <x v="79"/>
    <x v="5"/>
    <n v="953.54"/>
    <n v="839.12"/>
  </r>
  <r>
    <n v="831086"/>
    <x v="0"/>
    <x v="1"/>
    <x v="2"/>
    <n v="253"/>
    <x v="78"/>
    <d v="2018-08-20T00:00:00"/>
    <x v="80"/>
    <x v="4"/>
    <n v="1747.33"/>
    <n v="1642.49"/>
  </r>
  <r>
    <n v="21386"/>
    <x v="1"/>
    <x v="2"/>
    <x v="2"/>
    <n v="280"/>
    <x v="78"/>
    <d v="2018-08-20T00:00:00"/>
    <x v="78"/>
    <x v="2"/>
    <n v="1790.74"/>
    <n v="1253.52"/>
  </r>
  <r>
    <n v="774036"/>
    <x v="1"/>
    <x v="3"/>
    <x v="5"/>
    <n v="95"/>
    <x v="78"/>
    <d v="2018-08-21T00:00:00"/>
    <x v="79"/>
    <x v="3"/>
    <n v="867.1"/>
    <n v="667.67"/>
  </r>
  <r>
    <n v="463233"/>
    <x v="3"/>
    <x v="2"/>
    <x v="2"/>
    <n v="202"/>
    <x v="79"/>
    <d v="2018-08-21T00:00:00"/>
    <x v="82"/>
    <x v="3"/>
    <n v="1239.06"/>
    <n v="644.30999999999995"/>
  </r>
  <r>
    <n v="477238"/>
    <x v="0"/>
    <x v="0"/>
    <x v="4"/>
    <n v="187"/>
    <x v="78"/>
    <d v="2018-08-19T00:00:00"/>
    <x v="79"/>
    <x v="5"/>
    <n v="1372.19"/>
    <n v="754.7"/>
  </r>
  <r>
    <n v="559619"/>
    <x v="0"/>
    <x v="0"/>
    <x v="4"/>
    <n v="208"/>
    <x v="79"/>
    <d v="2018-08-20T00:00:00"/>
    <x v="81"/>
    <x v="2"/>
    <n v="1716.03"/>
    <n v="1132.58"/>
  </r>
  <r>
    <n v="251128"/>
    <x v="2"/>
    <x v="1"/>
    <x v="5"/>
    <n v="104"/>
    <x v="79"/>
    <d v="2018-08-20T00:00:00"/>
    <x v="81"/>
    <x v="1"/>
    <n v="1956.53"/>
    <n v="1252.18"/>
  </r>
  <r>
    <n v="785875"/>
    <x v="0"/>
    <x v="0"/>
    <x v="4"/>
    <n v="153"/>
    <x v="79"/>
    <d v="2018-08-22T00:00:00"/>
    <x v="86"/>
    <x v="1"/>
    <n v="609.85"/>
    <n v="353.71"/>
  </r>
  <r>
    <n v="934525"/>
    <x v="0"/>
    <x v="2"/>
    <x v="1"/>
    <n v="129"/>
    <x v="78"/>
    <d v="2018-08-20T00:00:00"/>
    <x v="82"/>
    <x v="5"/>
    <n v="1111.19"/>
    <n v="1033.4100000000001"/>
  </r>
  <r>
    <n v="391430"/>
    <x v="0"/>
    <x v="0"/>
    <x v="1"/>
    <n v="357"/>
    <x v="79"/>
    <d v="2018-08-22T00:00:00"/>
    <x v="82"/>
    <x v="3"/>
    <n v="538.84"/>
    <n v="377.19"/>
  </r>
  <r>
    <n v="273173"/>
    <x v="1"/>
    <x v="0"/>
    <x v="1"/>
    <n v="191"/>
    <x v="79"/>
    <d v="2018-08-22T00:00:00"/>
    <x v="82"/>
    <x v="4"/>
    <n v="1014.98"/>
    <n v="740.94"/>
  </r>
  <r>
    <n v="906201"/>
    <x v="0"/>
    <x v="2"/>
    <x v="4"/>
    <n v="214"/>
    <x v="78"/>
    <d v="2018-08-19T00:00:00"/>
    <x v="84"/>
    <x v="1"/>
    <n v="224.17"/>
    <n v="125.54"/>
  </r>
  <r>
    <n v="510320"/>
    <x v="0"/>
    <x v="0"/>
    <x v="5"/>
    <n v="171"/>
    <x v="78"/>
    <d v="2018-08-19T00:00:00"/>
    <x v="78"/>
    <x v="4"/>
    <n v="1158.1600000000001"/>
    <n v="880.2"/>
  </r>
  <r>
    <n v="127748"/>
    <x v="2"/>
    <x v="1"/>
    <x v="5"/>
    <n v="12"/>
    <x v="78"/>
    <d v="2018-08-22T00:00:00"/>
    <x v="86"/>
    <x v="2"/>
    <n v="1556.05"/>
    <n v="1073.67"/>
  </r>
  <r>
    <n v="149007"/>
    <x v="1"/>
    <x v="2"/>
    <x v="3"/>
    <n v="139"/>
    <x v="80"/>
    <d v="2018-08-23T00:00:00"/>
    <x v="85"/>
    <x v="5"/>
    <n v="668.59"/>
    <n v="414.53"/>
  </r>
  <r>
    <n v="959925"/>
    <x v="0"/>
    <x v="1"/>
    <x v="3"/>
    <n v="51"/>
    <x v="79"/>
    <d v="2018-08-20T00:00:00"/>
    <x v="84"/>
    <x v="0"/>
    <n v="1016.5"/>
    <n v="833.53"/>
  </r>
  <r>
    <n v="65763"/>
    <x v="0"/>
    <x v="2"/>
    <x v="1"/>
    <n v="241"/>
    <x v="79"/>
    <d v="2018-08-21T00:00:00"/>
    <x v="84"/>
    <x v="1"/>
    <n v="1325.22"/>
    <n v="1113.18"/>
  </r>
  <r>
    <n v="570348"/>
    <x v="3"/>
    <x v="3"/>
    <x v="0"/>
    <n v="57"/>
    <x v="79"/>
    <d v="2018-08-20T00:00:00"/>
    <x v="79"/>
    <x v="1"/>
    <n v="449.24"/>
    <n v="300.99"/>
  </r>
  <r>
    <n v="113841"/>
    <x v="2"/>
    <x v="1"/>
    <x v="2"/>
    <n v="73"/>
    <x v="79"/>
    <d v="2018-08-21T00:00:00"/>
    <x v="80"/>
    <x v="3"/>
    <n v="1351.9"/>
    <n v="824.66"/>
  </r>
  <r>
    <n v="862728"/>
    <x v="2"/>
    <x v="1"/>
    <x v="1"/>
    <n v="138"/>
    <x v="79"/>
    <d v="2018-08-20T00:00:00"/>
    <x v="79"/>
    <x v="1"/>
    <n v="1890.04"/>
    <n v="1115.1199999999999"/>
  </r>
  <r>
    <n v="746403"/>
    <x v="0"/>
    <x v="0"/>
    <x v="3"/>
    <n v="36"/>
    <x v="80"/>
    <d v="2018-08-20T00:00:00"/>
    <x v="82"/>
    <x v="0"/>
    <n v="1713.66"/>
    <n v="873.97"/>
  </r>
  <r>
    <n v="878831"/>
    <x v="1"/>
    <x v="1"/>
    <x v="0"/>
    <n v="226"/>
    <x v="79"/>
    <d v="2018-08-22T00:00:00"/>
    <x v="86"/>
    <x v="0"/>
    <n v="1317.62"/>
    <n v="975.04"/>
  </r>
  <r>
    <n v="57722"/>
    <x v="1"/>
    <x v="1"/>
    <x v="2"/>
    <n v="258"/>
    <x v="79"/>
    <d v="2018-08-23T00:00:00"/>
    <x v="81"/>
    <x v="1"/>
    <n v="1536.45"/>
    <n v="1183.07"/>
  </r>
  <r>
    <n v="323864"/>
    <x v="0"/>
    <x v="2"/>
    <x v="5"/>
    <n v="162"/>
    <x v="79"/>
    <d v="2018-08-22T00:00:00"/>
    <x v="85"/>
    <x v="2"/>
    <n v="663.94"/>
    <n v="451.48"/>
  </r>
  <r>
    <n v="274966"/>
    <x v="2"/>
    <x v="1"/>
    <x v="5"/>
    <n v="155"/>
    <x v="81"/>
    <d v="2018-08-22T00:00:00"/>
    <x v="81"/>
    <x v="4"/>
    <n v="1340.14"/>
    <n v="978.3"/>
  </r>
  <r>
    <n v="79249"/>
    <x v="3"/>
    <x v="3"/>
    <x v="5"/>
    <n v="124"/>
    <x v="81"/>
    <d v="2018-08-22T00:00:00"/>
    <x v="85"/>
    <x v="5"/>
    <n v="1536.45"/>
    <n v="1014.06"/>
  </r>
  <r>
    <n v="959983"/>
    <x v="1"/>
    <x v="2"/>
    <x v="4"/>
    <n v="258"/>
    <x v="81"/>
    <d v="2018-08-24T00:00:00"/>
    <x v="85"/>
    <x v="0"/>
    <n v="1180.55"/>
    <n v="979.86"/>
  </r>
  <r>
    <n v="481782"/>
    <x v="2"/>
    <x v="1"/>
    <x v="1"/>
    <n v="79"/>
    <x v="80"/>
    <d v="2018-08-21T00:00:00"/>
    <x v="86"/>
    <x v="4"/>
    <n v="1790.74"/>
    <n v="1002.81"/>
  </r>
  <r>
    <n v="460983"/>
    <x v="1"/>
    <x v="3"/>
    <x v="2"/>
    <n v="17"/>
    <x v="80"/>
    <d v="2018-08-24T00:00:00"/>
    <x v="85"/>
    <x v="5"/>
    <n v="626.49"/>
    <n v="313.25"/>
  </r>
  <r>
    <n v="239294"/>
    <x v="1"/>
    <x v="2"/>
    <x v="4"/>
    <n v="326"/>
    <x v="81"/>
    <d v="2018-08-22T00:00:00"/>
    <x v="81"/>
    <x v="0"/>
    <n v="540.25"/>
    <n v="275.52999999999997"/>
  </r>
  <r>
    <n v="146514"/>
    <x v="0"/>
    <x v="3"/>
    <x v="5"/>
    <n v="16"/>
    <x v="81"/>
    <d v="2018-08-23T00:00:00"/>
    <x v="83"/>
    <x v="0"/>
    <n v="693.18"/>
    <n v="499.09"/>
  </r>
  <r>
    <n v="385834"/>
    <x v="0"/>
    <x v="3"/>
    <x v="2"/>
    <n v="169"/>
    <x v="80"/>
    <d v="2018-08-21T00:00:00"/>
    <x v="82"/>
    <x v="3"/>
    <n v="1952.02"/>
    <n v="1151.69"/>
  </r>
  <r>
    <n v="463068"/>
    <x v="1"/>
    <x v="0"/>
    <x v="3"/>
    <n v="272"/>
    <x v="81"/>
    <d v="2018-08-23T00:00:00"/>
    <x v="84"/>
    <x v="0"/>
    <n v="1096.01"/>
    <n v="745.29"/>
  </r>
  <r>
    <n v="112044"/>
    <x v="0"/>
    <x v="3"/>
    <x v="5"/>
    <n v="278"/>
    <x v="81"/>
    <d v="2018-08-25T00:00:00"/>
    <x v="88"/>
    <x v="0"/>
    <n v="1810.25"/>
    <n v="923.23"/>
  </r>
  <r>
    <n v="755956"/>
    <x v="0"/>
    <x v="3"/>
    <x v="5"/>
    <n v="302"/>
    <x v="81"/>
    <d v="2018-08-25T00:00:00"/>
    <x v="83"/>
    <x v="1"/>
    <n v="1049.29"/>
    <n v="671.55"/>
  </r>
  <r>
    <n v="939910"/>
    <x v="0"/>
    <x v="2"/>
    <x v="1"/>
    <n v="77"/>
    <x v="81"/>
    <d v="2018-08-25T00:00:00"/>
    <x v="85"/>
    <x v="4"/>
    <n v="1211.8399999999999"/>
    <n v="993.71"/>
  </r>
  <r>
    <n v="766748"/>
    <x v="1"/>
    <x v="0"/>
    <x v="0"/>
    <n v="173"/>
    <x v="81"/>
    <d v="2018-08-22T00:00:00"/>
    <x v="81"/>
    <x v="5"/>
    <n v="1867.86"/>
    <n v="1587.68"/>
  </r>
  <r>
    <n v="706422"/>
    <x v="0"/>
    <x v="3"/>
    <x v="2"/>
    <n v="319"/>
    <x v="82"/>
    <d v="2018-08-24T00:00:00"/>
    <x v="82"/>
    <x v="2"/>
    <n v="559.48"/>
    <n v="414.02"/>
  </r>
  <r>
    <n v="13042"/>
    <x v="1"/>
    <x v="1"/>
    <x v="0"/>
    <n v="305"/>
    <x v="82"/>
    <d v="2018-08-23T00:00:00"/>
    <x v="87"/>
    <x v="5"/>
    <n v="727.56"/>
    <n v="552.95000000000005"/>
  </r>
  <r>
    <n v="930674"/>
    <x v="2"/>
    <x v="1"/>
    <x v="2"/>
    <n v="151"/>
    <x v="82"/>
    <d v="2018-08-26T00:00:00"/>
    <x v="88"/>
    <x v="1"/>
    <n v="882.54"/>
    <n v="670.73"/>
  </r>
  <r>
    <n v="511338"/>
    <x v="2"/>
    <x v="1"/>
    <x v="2"/>
    <n v="170"/>
    <x v="82"/>
    <d v="2018-08-25T00:00:00"/>
    <x v="89"/>
    <x v="4"/>
    <n v="1602.14"/>
    <n v="1506.01"/>
  </r>
  <r>
    <n v="415223"/>
    <x v="0"/>
    <x v="0"/>
    <x v="4"/>
    <n v="129"/>
    <x v="82"/>
    <d v="2018-08-25T00:00:00"/>
    <x v="88"/>
    <x v="0"/>
    <n v="1541.03"/>
    <n v="1402.34"/>
  </r>
  <r>
    <n v="829343"/>
    <x v="3"/>
    <x v="3"/>
    <x v="0"/>
    <n v="92"/>
    <x v="83"/>
    <d v="2018-08-25T00:00:00"/>
    <x v="84"/>
    <x v="5"/>
    <n v="727.56"/>
    <n v="429.26"/>
  </r>
  <r>
    <n v="436268"/>
    <x v="0"/>
    <x v="2"/>
    <x v="5"/>
    <n v="297"/>
    <x v="83"/>
    <d v="2018-08-25T00:00:00"/>
    <x v="89"/>
    <x v="4"/>
    <n v="1809.81"/>
    <n v="1103.98"/>
  </r>
  <r>
    <n v="829885"/>
    <x v="0"/>
    <x v="0"/>
    <x v="2"/>
    <n v="200"/>
    <x v="83"/>
    <d v="2018-08-23T00:00:00"/>
    <x v="86"/>
    <x v="1"/>
    <n v="1879.97"/>
    <n v="1485.18"/>
  </r>
  <r>
    <n v="892092"/>
    <x v="1"/>
    <x v="2"/>
    <x v="1"/>
    <n v="198"/>
    <x v="83"/>
    <d v="2018-08-23T00:00:00"/>
    <x v="82"/>
    <x v="2"/>
    <n v="317.22000000000003"/>
    <n v="228.4"/>
  </r>
  <r>
    <n v="449711"/>
    <x v="0"/>
    <x v="3"/>
    <x v="2"/>
    <n v="230"/>
    <x v="83"/>
    <d v="2018-08-26T00:00:00"/>
    <x v="86"/>
    <x v="3"/>
    <n v="1838.7"/>
    <n v="1048.06"/>
  </r>
  <r>
    <n v="506005"/>
    <x v="2"/>
    <x v="1"/>
    <x v="3"/>
    <n v="33"/>
    <x v="83"/>
    <d v="2018-08-26T00:00:00"/>
    <x v="87"/>
    <x v="4"/>
    <n v="1523.41"/>
    <n v="1051.1500000000001"/>
  </r>
  <r>
    <n v="941970"/>
    <x v="3"/>
    <x v="3"/>
    <x v="3"/>
    <n v="261"/>
    <x v="84"/>
    <d v="2018-08-24T00:00:00"/>
    <x v="85"/>
    <x v="1"/>
    <n v="284.52"/>
    <n v="258.91000000000003"/>
  </r>
  <r>
    <n v="574844"/>
    <x v="1"/>
    <x v="0"/>
    <x v="1"/>
    <n v="95"/>
    <x v="83"/>
    <d v="2018-08-25T00:00:00"/>
    <x v="86"/>
    <x v="4"/>
    <n v="1799.83"/>
    <n v="1043.9000000000001"/>
  </r>
  <r>
    <n v="427717"/>
    <x v="3"/>
    <x v="3"/>
    <x v="1"/>
    <n v="22"/>
    <x v="84"/>
    <d v="2018-08-25T00:00:00"/>
    <x v="87"/>
    <x v="4"/>
    <n v="285.89999999999998"/>
    <n v="185.84"/>
  </r>
  <r>
    <n v="419131"/>
    <x v="1"/>
    <x v="3"/>
    <x v="4"/>
    <n v="102"/>
    <x v="84"/>
    <d v="2018-08-24T00:00:00"/>
    <x v="82"/>
    <x v="5"/>
    <n v="1681.38"/>
    <n v="992.01"/>
  </r>
  <r>
    <n v="598326"/>
    <x v="1"/>
    <x v="1"/>
    <x v="1"/>
    <n v="353"/>
    <x v="84"/>
    <d v="2018-08-27T00:00:00"/>
    <x v="91"/>
    <x v="0"/>
    <n v="1759.82"/>
    <n v="897.51"/>
  </r>
  <r>
    <n v="736005"/>
    <x v="0"/>
    <x v="2"/>
    <x v="4"/>
    <n v="121"/>
    <x v="83"/>
    <d v="2018-08-24T00:00:00"/>
    <x v="83"/>
    <x v="1"/>
    <n v="1207.1400000000001"/>
    <n v="1026.07"/>
  </r>
  <r>
    <n v="844202"/>
    <x v="0"/>
    <x v="3"/>
    <x v="2"/>
    <n v="238"/>
    <x v="84"/>
    <d v="2018-08-24T00:00:00"/>
    <x v="84"/>
    <x v="5"/>
    <n v="780"/>
    <n v="475.8"/>
  </r>
  <r>
    <n v="158869"/>
    <x v="1"/>
    <x v="1"/>
    <x v="3"/>
    <n v="134"/>
    <x v="84"/>
    <d v="2018-08-26T00:00:00"/>
    <x v="86"/>
    <x v="1"/>
    <n v="1344.24"/>
    <n v="766.22"/>
  </r>
  <r>
    <n v="383769"/>
    <x v="2"/>
    <x v="1"/>
    <x v="4"/>
    <n v="136"/>
    <x v="84"/>
    <d v="2018-08-24T00:00:00"/>
    <x v="87"/>
    <x v="0"/>
    <n v="1151.27"/>
    <n v="1093.71"/>
  </r>
  <r>
    <n v="199686"/>
    <x v="1"/>
    <x v="1"/>
    <x v="5"/>
    <n v="120"/>
    <x v="83"/>
    <d v="2018-08-24T00:00:00"/>
    <x v="82"/>
    <x v="2"/>
    <n v="1104.44"/>
    <n v="1038.17"/>
  </r>
  <r>
    <n v="79131"/>
    <x v="0"/>
    <x v="1"/>
    <x v="1"/>
    <n v="79"/>
    <x v="84"/>
    <d v="2018-08-25T00:00:00"/>
    <x v="84"/>
    <x v="3"/>
    <n v="590.77"/>
    <n v="454.89"/>
  </r>
  <r>
    <n v="471182"/>
    <x v="2"/>
    <x v="1"/>
    <x v="3"/>
    <n v="78"/>
    <x v="85"/>
    <d v="2018-08-25T00:00:00"/>
    <x v="88"/>
    <x v="2"/>
    <n v="1239.06"/>
    <n v="966.47"/>
  </r>
  <r>
    <n v="537657"/>
    <x v="0"/>
    <x v="1"/>
    <x v="4"/>
    <n v="156"/>
    <x v="84"/>
    <d v="2018-08-25T00:00:00"/>
    <x v="87"/>
    <x v="2"/>
    <n v="755.6"/>
    <n v="566.70000000000005"/>
  </r>
  <r>
    <n v="240993"/>
    <x v="1"/>
    <x v="2"/>
    <x v="4"/>
    <n v="227"/>
    <x v="84"/>
    <d v="2018-08-26T00:00:00"/>
    <x v="91"/>
    <x v="5"/>
    <n v="953.07"/>
    <n v="590.9"/>
  </r>
  <r>
    <n v="971791"/>
    <x v="0"/>
    <x v="2"/>
    <x v="1"/>
    <n v="89"/>
    <x v="85"/>
    <d v="2018-08-28T00:00:00"/>
    <x v="91"/>
    <x v="1"/>
    <n v="1160.6600000000001"/>
    <n v="928.53"/>
  </r>
  <r>
    <n v="331266"/>
    <x v="1"/>
    <x v="2"/>
    <x v="4"/>
    <n v="252"/>
    <x v="84"/>
    <d v="2018-08-27T00:00:00"/>
    <x v="88"/>
    <x v="3"/>
    <n v="347.89"/>
    <n v="243.52"/>
  </r>
  <r>
    <n v="716317"/>
    <x v="0"/>
    <x v="1"/>
    <x v="1"/>
    <n v="217"/>
    <x v="85"/>
    <d v="2018-08-26T00:00:00"/>
    <x v="87"/>
    <x v="4"/>
    <n v="1027.47"/>
    <n v="893.9"/>
  </r>
  <r>
    <n v="542963"/>
    <x v="1"/>
    <x v="2"/>
    <x v="5"/>
    <n v="222"/>
    <x v="84"/>
    <d v="2018-08-27T00:00:00"/>
    <x v="90"/>
    <x v="1"/>
    <n v="1259.06"/>
    <n v="868.75"/>
  </r>
  <r>
    <n v="417575"/>
    <x v="0"/>
    <x v="3"/>
    <x v="4"/>
    <n v="29"/>
    <x v="85"/>
    <d v="2018-08-26T00:00:00"/>
    <x v="86"/>
    <x v="5"/>
    <n v="160.30000000000001"/>
    <n v="131.44999999999999"/>
  </r>
  <r>
    <n v="243130"/>
    <x v="1"/>
    <x v="2"/>
    <x v="0"/>
    <n v="17"/>
    <x v="85"/>
    <d v="2018-08-27T00:00:00"/>
    <x v="91"/>
    <x v="0"/>
    <n v="1945.72"/>
    <n v="1478.75"/>
  </r>
  <r>
    <n v="261747"/>
    <x v="1"/>
    <x v="1"/>
    <x v="5"/>
    <n v="57"/>
    <x v="85"/>
    <d v="2018-08-28T00:00:00"/>
    <x v="89"/>
    <x v="2"/>
    <n v="922.91"/>
    <n v="461.46"/>
  </r>
  <r>
    <n v="817577"/>
    <x v="1"/>
    <x v="2"/>
    <x v="2"/>
    <n v="91"/>
    <x v="86"/>
    <d v="2018-08-28T00:00:00"/>
    <x v="92"/>
    <x v="5"/>
    <n v="767.31"/>
    <n v="621.52"/>
  </r>
  <r>
    <n v="978030"/>
    <x v="0"/>
    <x v="2"/>
    <x v="4"/>
    <n v="147"/>
    <x v="86"/>
    <d v="2018-08-26T00:00:00"/>
    <x v="86"/>
    <x v="2"/>
    <n v="474.16"/>
    <n v="369.84"/>
  </r>
  <r>
    <n v="494989"/>
    <x v="0"/>
    <x v="3"/>
    <x v="4"/>
    <n v="215"/>
    <x v="85"/>
    <d v="2018-08-28T00:00:00"/>
    <x v="87"/>
    <x v="3"/>
    <n v="179.78"/>
    <n v="104.27"/>
  </r>
  <r>
    <n v="732648"/>
    <x v="0"/>
    <x v="0"/>
    <x v="2"/>
    <n v="106"/>
    <x v="86"/>
    <d v="2018-08-26T00:00:00"/>
    <x v="88"/>
    <x v="0"/>
    <n v="1664.12"/>
    <n v="1114.96"/>
  </r>
  <r>
    <n v="810963"/>
    <x v="0"/>
    <x v="2"/>
    <x v="1"/>
    <n v="307"/>
    <x v="86"/>
    <d v="2018-08-28T00:00:00"/>
    <x v="90"/>
    <x v="1"/>
    <n v="378.7"/>
    <n v="265.08999999999997"/>
  </r>
  <r>
    <n v="718946"/>
    <x v="3"/>
    <x v="0"/>
    <x v="2"/>
    <n v="330"/>
    <x v="87"/>
    <d v="2018-08-30T00:00:00"/>
    <x v="90"/>
    <x v="2"/>
    <n v="1458.15"/>
    <n v="801.98"/>
  </r>
  <r>
    <n v="132402"/>
    <x v="1"/>
    <x v="1"/>
    <x v="4"/>
    <n v="194"/>
    <x v="86"/>
    <d v="2018-08-28T00:00:00"/>
    <x v="90"/>
    <x v="1"/>
    <n v="1072.8699999999999"/>
    <n v="643.72"/>
  </r>
  <r>
    <n v="833344"/>
    <x v="0"/>
    <x v="2"/>
    <x v="0"/>
    <n v="143"/>
    <x v="87"/>
    <d v="2018-08-28T00:00:00"/>
    <x v="88"/>
    <x v="5"/>
    <n v="927.33"/>
    <n v="612.04"/>
  </r>
  <r>
    <n v="991416"/>
    <x v="1"/>
    <x v="1"/>
    <x v="0"/>
    <n v="1"/>
    <x v="86"/>
    <d v="2018-08-27T00:00:00"/>
    <x v="88"/>
    <x v="3"/>
    <n v="1415.84"/>
    <n v="1132.67"/>
  </r>
  <r>
    <n v="284832"/>
    <x v="0"/>
    <x v="2"/>
    <x v="2"/>
    <n v="93"/>
    <x v="86"/>
    <d v="2018-08-29T00:00:00"/>
    <x v="91"/>
    <x v="5"/>
    <n v="1651.92"/>
    <n v="1503.25"/>
  </r>
  <r>
    <n v="270722"/>
    <x v="3"/>
    <x v="3"/>
    <x v="2"/>
    <n v="60"/>
    <x v="87"/>
    <d v="2018-08-30T00:00:00"/>
    <x v="90"/>
    <x v="0"/>
    <n v="479.79"/>
    <n v="407.82"/>
  </r>
  <r>
    <n v="560269"/>
    <x v="0"/>
    <x v="0"/>
    <x v="1"/>
    <n v="237"/>
    <x v="87"/>
    <d v="2018-08-28T00:00:00"/>
    <x v="85"/>
    <x v="1"/>
    <n v="616.16999999999996"/>
    <n v="468.29"/>
  </r>
  <r>
    <n v="405841"/>
    <x v="0"/>
    <x v="0"/>
    <x v="3"/>
    <n v="361"/>
    <x v="87"/>
    <d v="2018-08-30T00:00:00"/>
    <x v="92"/>
    <x v="1"/>
    <n v="1411.9"/>
    <n v="705.95"/>
  </r>
  <r>
    <n v="490551"/>
    <x v="0"/>
    <x v="0"/>
    <x v="4"/>
    <n v="115"/>
    <x v="86"/>
    <d v="2018-08-30T00:00:00"/>
    <x v="93"/>
    <x v="2"/>
    <n v="385.78"/>
    <n v="347.2"/>
  </r>
  <r>
    <n v="300699"/>
    <x v="3"/>
    <x v="3"/>
    <x v="3"/>
    <n v="89"/>
    <x v="88"/>
    <d v="2018-08-31T00:00:00"/>
    <x v="90"/>
    <x v="4"/>
    <n v="935.89"/>
    <n v="786.15"/>
  </r>
  <r>
    <n v="824862"/>
    <x v="2"/>
    <x v="0"/>
    <x v="0"/>
    <n v="323"/>
    <x v="87"/>
    <d v="2018-08-28T00:00:00"/>
    <x v="89"/>
    <x v="0"/>
    <n v="1860.34"/>
    <n v="1413.86"/>
  </r>
  <r>
    <n v="54963"/>
    <x v="3"/>
    <x v="0"/>
    <x v="3"/>
    <n v="48"/>
    <x v="87"/>
    <d v="2018-08-28T00:00:00"/>
    <x v="85"/>
    <x v="5"/>
    <n v="1134.53"/>
    <n v="805.52"/>
  </r>
  <r>
    <n v="941864"/>
    <x v="1"/>
    <x v="3"/>
    <x v="2"/>
    <n v="210"/>
    <x v="87"/>
    <d v="2018-08-28T00:00:00"/>
    <x v="89"/>
    <x v="1"/>
    <n v="560.79"/>
    <n v="414.98"/>
  </r>
  <r>
    <n v="18654"/>
    <x v="1"/>
    <x v="2"/>
    <x v="2"/>
    <n v="223"/>
    <x v="87"/>
    <d v="2018-08-28T00:00:00"/>
    <x v="92"/>
    <x v="5"/>
    <n v="1920.08"/>
    <n v="1708.87"/>
  </r>
  <r>
    <n v="187243"/>
    <x v="0"/>
    <x v="0"/>
    <x v="5"/>
    <n v="224"/>
    <x v="88"/>
    <d v="2018-09-01T00:00:00"/>
    <x v="92"/>
    <x v="3"/>
    <n v="223.91"/>
    <n v="138.82"/>
  </r>
  <r>
    <n v="924527"/>
    <x v="0"/>
    <x v="2"/>
    <x v="3"/>
    <n v="255"/>
    <x v="89"/>
    <d v="2018-09-01T00:00:00"/>
    <x v="91"/>
    <x v="4"/>
    <n v="1480.43"/>
    <n v="1184.3399999999999"/>
  </r>
  <r>
    <n v="892231"/>
    <x v="1"/>
    <x v="2"/>
    <x v="5"/>
    <n v="312"/>
    <x v="89"/>
    <d v="2018-08-30T00:00:00"/>
    <x v="91"/>
    <x v="3"/>
    <n v="191.39"/>
    <n v="118.66"/>
  </r>
  <r>
    <n v="774789"/>
    <x v="2"/>
    <x v="1"/>
    <x v="3"/>
    <n v="36"/>
    <x v="89"/>
    <d v="2018-08-30T00:00:00"/>
    <x v="93"/>
    <x v="3"/>
    <n v="1880.86"/>
    <n v="1072.0899999999999"/>
  </r>
  <r>
    <n v="868553"/>
    <x v="1"/>
    <x v="1"/>
    <x v="2"/>
    <n v="145"/>
    <x v="88"/>
    <d v="2018-08-29T00:00:00"/>
    <x v="93"/>
    <x v="3"/>
    <n v="1755.48"/>
    <n v="1263.95"/>
  </r>
  <r>
    <n v="553865"/>
    <x v="1"/>
    <x v="2"/>
    <x v="3"/>
    <n v="302"/>
    <x v="89"/>
    <d v="2018-09-01T00:00:00"/>
    <x v="91"/>
    <x v="2"/>
    <n v="1699.04"/>
    <n v="1036.4100000000001"/>
  </r>
  <r>
    <n v="476191"/>
    <x v="0"/>
    <x v="1"/>
    <x v="0"/>
    <n v="99"/>
    <x v="89"/>
    <d v="2018-09-01T00:00:00"/>
    <x v="95"/>
    <x v="2"/>
    <n v="280.94"/>
    <n v="160.13999999999999"/>
  </r>
  <r>
    <n v="158705"/>
    <x v="0"/>
    <x v="2"/>
    <x v="4"/>
    <n v="249"/>
    <x v="88"/>
    <d v="2018-08-30T00:00:00"/>
    <x v="93"/>
    <x v="4"/>
    <n v="1438.22"/>
    <n v="1222.49"/>
  </r>
  <r>
    <n v="994126"/>
    <x v="1"/>
    <x v="3"/>
    <x v="4"/>
    <n v="146"/>
    <x v="89"/>
    <d v="2018-08-29T00:00:00"/>
    <x v="87"/>
    <x v="2"/>
    <n v="1822.71"/>
    <n v="1093.6300000000001"/>
  </r>
  <r>
    <n v="701317"/>
    <x v="2"/>
    <x v="1"/>
    <x v="2"/>
    <n v="307"/>
    <x v="88"/>
    <d v="2018-08-30T00:00:00"/>
    <x v="90"/>
    <x v="1"/>
    <n v="805.33"/>
    <n v="499.3"/>
  </r>
  <r>
    <n v="877774"/>
    <x v="2"/>
    <x v="1"/>
    <x v="1"/>
    <n v="159"/>
    <x v="89"/>
    <d v="2018-08-29T00:00:00"/>
    <x v="90"/>
    <x v="1"/>
    <n v="244.72"/>
    <n v="132.15"/>
  </r>
  <r>
    <n v="768601"/>
    <x v="1"/>
    <x v="1"/>
    <x v="3"/>
    <n v="307"/>
    <x v="89"/>
    <d v="2018-08-29T00:00:00"/>
    <x v="87"/>
    <x v="1"/>
    <n v="541.5"/>
    <n v="346.56"/>
  </r>
  <r>
    <n v="873554"/>
    <x v="1"/>
    <x v="0"/>
    <x v="4"/>
    <n v="81"/>
    <x v="88"/>
    <d v="2018-09-01T00:00:00"/>
    <x v="95"/>
    <x v="1"/>
    <n v="935.89"/>
    <n v="776.79"/>
  </r>
  <r>
    <n v="368598"/>
    <x v="0"/>
    <x v="3"/>
    <x v="2"/>
    <n v="269"/>
    <x v="88"/>
    <d v="2018-08-29T00:00:00"/>
    <x v="87"/>
    <x v="3"/>
    <n v="1204.48"/>
    <n v="734.73"/>
  </r>
  <r>
    <n v="390095"/>
    <x v="1"/>
    <x v="1"/>
    <x v="1"/>
    <n v="330"/>
    <x v="89"/>
    <d v="2018-08-30T00:00:00"/>
    <x v="93"/>
    <x v="4"/>
    <n v="950.69"/>
    <n v="475.35"/>
  </r>
  <r>
    <n v="699426"/>
    <x v="3"/>
    <x v="3"/>
    <x v="1"/>
    <n v="80"/>
    <x v="90"/>
    <d v="2018-09-01T00:00:00"/>
    <x v="90"/>
    <x v="5"/>
    <n v="1072.71"/>
    <n v="675.81"/>
  </r>
  <r>
    <n v="641951"/>
    <x v="1"/>
    <x v="3"/>
    <x v="5"/>
    <n v="361"/>
    <x v="90"/>
    <d v="2018-08-30T00:00:00"/>
    <x v="90"/>
    <x v="5"/>
    <n v="1602.14"/>
    <n v="913.22"/>
  </r>
  <r>
    <n v="905908"/>
    <x v="0"/>
    <x v="2"/>
    <x v="2"/>
    <n v="355"/>
    <x v="90"/>
    <d v="2018-08-30T00:00:00"/>
    <x v="88"/>
    <x v="5"/>
    <n v="1063.55"/>
    <n v="584.95000000000005"/>
  </r>
  <r>
    <n v="790458"/>
    <x v="0"/>
    <x v="3"/>
    <x v="1"/>
    <n v="320"/>
    <x v="90"/>
    <d v="2018-09-03T00:00:00"/>
    <x v="97"/>
    <x v="1"/>
    <n v="922.64"/>
    <n v="590.49"/>
  </r>
  <r>
    <n v="79921"/>
    <x v="1"/>
    <x v="2"/>
    <x v="2"/>
    <n v="192"/>
    <x v="90"/>
    <d v="2018-08-31T00:00:00"/>
    <x v="93"/>
    <x v="0"/>
    <n v="225.42"/>
    <n v="200.62"/>
  </r>
  <r>
    <n v="561812"/>
    <x v="3"/>
    <x v="3"/>
    <x v="0"/>
    <n v="239"/>
    <x v="91"/>
    <d v="2018-08-31T00:00:00"/>
    <x v="92"/>
    <x v="4"/>
    <n v="1531.9"/>
    <n v="842.55"/>
  </r>
  <r>
    <n v="6462"/>
    <x v="1"/>
    <x v="3"/>
    <x v="3"/>
    <n v="168"/>
    <x v="90"/>
    <d v="2018-09-03T00:00:00"/>
    <x v="96"/>
    <x v="4"/>
    <n v="1158.1600000000001"/>
    <n v="1019.18"/>
  </r>
  <r>
    <n v="462782"/>
    <x v="2"/>
    <x v="1"/>
    <x v="5"/>
    <n v="58"/>
    <x v="90"/>
    <d v="2018-09-03T00:00:00"/>
    <x v="92"/>
    <x v="5"/>
    <n v="212.82"/>
    <n v="157.49"/>
  </r>
  <r>
    <n v="860786"/>
    <x v="1"/>
    <x v="1"/>
    <x v="3"/>
    <n v="237"/>
    <x v="91"/>
    <d v="2018-08-31T00:00:00"/>
    <x v="93"/>
    <x v="4"/>
    <n v="594.72"/>
    <n v="404.41"/>
  </r>
  <r>
    <n v="517740"/>
    <x v="3"/>
    <x v="0"/>
    <x v="3"/>
    <n v="225"/>
    <x v="90"/>
    <d v="2018-09-01T00:00:00"/>
    <x v="94"/>
    <x v="0"/>
    <n v="923.81"/>
    <n v="646.66999999999996"/>
  </r>
  <r>
    <n v="696490"/>
    <x v="1"/>
    <x v="2"/>
    <x v="4"/>
    <n v="314"/>
    <x v="91"/>
    <d v="2018-08-31T00:00:00"/>
    <x v="91"/>
    <x v="3"/>
    <n v="1498.57"/>
    <n v="1198.8599999999999"/>
  </r>
  <r>
    <n v="324686"/>
    <x v="1"/>
    <x v="0"/>
    <x v="3"/>
    <n v="135"/>
    <x v="91"/>
    <d v="2018-09-03T00:00:00"/>
    <x v="96"/>
    <x v="2"/>
    <n v="1529.74"/>
    <n v="979.03"/>
  </r>
  <r>
    <n v="630075"/>
    <x v="0"/>
    <x v="2"/>
    <x v="1"/>
    <n v="20"/>
    <x v="91"/>
    <d v="2018-09-02T00:00:00"/>
    <x v="96"/>
    <x v="5"/>
    <n v="933.7"/>
    <n v="830.99"/>
  </r>
  <r>
    <n v="913357"/>
    <x v="1"/>
    <x v="3"/>
    <x v="5"/>
    <n v="186"/>
    <x v="92"/>
    <d v="2018-09-02T00:00:00"/>
    <x v="96"/>
    <x v="1"/>
    <n v="811.98"/>
    <n v="617.1"/>
  </r>
  <r>
    <n v="456293"/>
    <x v="0"/>
    <x v="2"/>
    <x v="1"/>
    <n v="21"/>
    <x v="92"/>
    <d v="2018-09-04T00:00:00"/>
    <x v="99"/>
    <x v="5"/>
    <n v="160.30000000000001"/>
    <n v="107.4"/>
  </r>
  <r>
    <n v="546488"/>
    <x v="3"/>
    <x v="0"/>
    <x v="1"/>
    <n v="138"/>
    <x v="91"/>
    <d v="2018-09-03T00:00:00"/>
    <x v="97"/>
    <x v="4"/>
    <n v="1235.8900000000001"/>
    <n v="630.29999999999995"/>
  </r>
  <r>
    <n v="415816"/>
    <x v="0"/>
    <x v="2"/>
    <x v="5"/>
    <n v="166"/>
    <x v="92"/>
    <d v="2018-09-04T00:00:00"/>
    <x v="93"/>
    <x v="3"/>
    <n v="869.41"/>
    <n v="765.08"/>
  </r>
  <r>
    <n v="273441"/>
    <x v="0"/>
    <x v="0"/>
    <x v="3"/>
    <n v="110"/>
    <x v="91"/>
    <d v="2018-09-01T00:00:00"/>
    <x v="92"/>
    <x v="4"/>
    <n v="1448.75"/>
    <n v="883.74"/>
  </r>
  <r>
    <n v="784690"/>
    <x v="2"/>
    <x v="0"/>
    <x v="4"/>
    <n v="356"/>
    <x v="92"/>
    <d v="2018-09-01T00:00:00"/>
    <x v="94"/>
    <x v="0"/>
    <n v="1937.01"/>
    <n v="1588.35"/>
  </r>
  <r>
    <n v="184432"/>
    <x v="3"/>
    <x v="0"/>
    <x v="0"/>
    <n v="5"/>
    <x v="92"/>
    <d v="2018-09-03T00:00:00"/>
    <x v="100"/>
    <x v="2"/>
    <n v="492.44"/>
    <n v="457.97"/>
  </r>
  <r>
    <n v="197712"/>
    <x v="0"/>
    <x v="2"/>
    <x v="1"/>
    <n v="239"/>
    <x v="92"/>
    <d v="2018-09-03T00:00:00"/>
    <x v="97"/>
    <x v="3"/>
    <n v="711.8"/>
    <n v="498.26"/>
  </r>
  <r>
    <n v="226600"/>
    <x v="2"/>
    <x v="0"/>
    <x v="4"/>
    <n v="226"/>
    <x v="92"/>
    <d v="2018-09-04T00:00:00"/>
    <x v="93"/>
    <x v="4"/>
    <n v="1340.26"/>
    <n v="1139.22"/>
  </r>
  <r>
    <n v="350270"/>
    <x v="0"/>
    <x v="1"/>
    <x v="3"/>
    <n v="196"/>
    <x v="92"/>
    <d v="2018-09-02T00:00:00"/>
    <x v="95"/>
    <x v="4"/>
    <n v="1705.46"/>
    <n v="1620.19"/>
  </r>
  <r>
    <n v="140400"/>
    <x v="0"/>
    <x v="1"/>
    <x v="1"/>
    <n v="11"/>
    <x v="92"/>
    <d v="2018-09-03T00:00:00"/>
    <x v="93"/>
    <x v="5"/>
    <n v="190.69"/>
    <n v="118.23"/>
  </r>
  <r>
    <n v="771868"/>
    <x v="1"/>
    <x v="2"/>
    <x v="3"/>
    <n v="264"/>
    <x v="93"/>
    <d v="2018-09-04T00:00:00"/>
    <x v="93"/>
    <x v="5"/>
    <n v="1922.06"/>
    <n v="1114.79"/>
  </r>
  <r>
    <n v="577280"/>
    <x v="3"/>
    <x v="0"/>
    <x v="4"/>
    <n v="116"/>
    <x v="93"/>
    <d v="2018-09-03T00:00:00"/>
    <x v="92"/>
    <x v="0"/>
    <n v="669.51"/>
    <n v="341.45"/>
  </r>
  <r>
    <n v="940683"/>
    <x v="2"/>
    <x v="1"/>
    <x v="4"/>
    <n v="361"/>
    <x v="93"/>
    <d v="2018-09-03T00:00:00"/>
    <x v="95"/>
    <x v="3"/>
    <n v="287.82"/>
    <n v="152.54"/>
  </r>
  <r>
    <n v="971589"/>
    <x v="2"/>
    <x v="3"/>
    <x v="2"/>
    <n v="107"/>
    <x v="94"/>
    <d v="2018-09-05T00:00:00"/>
    <x v="98"/>
    <x v="0"/>
    <n v="594.72"/>
    <n v="487.67"/>
  </r>
  <r>
    <n v="913750"/>
    <x v="1"/>
    <x v="3"/>
    <x v="1"/>
    <n v="134"/>
    <x v="93"/>
    <d v="2018-09-03T00:00:00"/>
    <x v="94"/>
    <x v="0"/>
    <n v="1705.46"/>
    <n v="1227.93"/>
  </r>
  <r>
    <n v="505556"/>
    <x v="1"/>
    <x v="2"/>
    <x v="5"/>
    <n v="119"/>
    <x v="94"/>
    <d v="2018-09-05T00:00:00"/>
    <x v="100"/>
    <x v="0"/>
    <n v="484.22"/>
    <n v="392.22"/>
  </r>
  <r>
    <n v="574389"/>
    <x v="1"/>
    <x v="1"/>
    <x v="0"/>
    <n v="130"/>
    <x v="93"/>
    <d v="2018-09-04T00:00:00"/>
    <x v="99"/>
    <x v="5"/>
    <n v="1838.7"/>
    <n v="1011.29"/>
  </r>
  <r>
    <n v="727344"/>
    <x v="2"/>
    <x v="3"/>
    <x v="1"/>
    <n v="87"/>
    <x v="94"/>
    <d v="2018-09-03T00:00:00"/>
    <x v="94"/>
    <x v="1"/>
    <n v="1810.25"/>
    <n v="1375.79"/>
  </r>
  <r>
    <n v="28918"/>
    <x v="3"/>
    <x v="3"/>
    <x v="3"/>
    <n v="218"/>
    <x v="94"/>
    <d v="2018-09-06T00:00:00"/>
    <x v="98"/>
    <x v="3"/>
    <n v="287.82"/>
    <n v="146.79"/>
  </r>
  <r>
    <n v="708851"/>
    <x v="1"/>
    <x v="2"/>
    <x v="5"/>
    <n v="258"/>
    <x v="94"/>
    <d v="2018-09-04T00:00:00"/>
    <x v="93"/>
    <x v="0"/>
    <n v="284.52"/>
    <n v="239"/>
  </r>
  <r>
    <n v="371034"/>
    <x v="0"/>
    <x v="1"/>
    <x v="4"/>
    <n v="99"/>
    <x v="93"/>
    <d v="2018-09-04T00:00:00"/>
    <x v="94"/>
    <x v="4"/>
    <n v="321.35000000000002"/>
    <n v="253.87"/>
  </r>
  <r>
    <n v="983782"/>
    <x v="0"/>
    <x v="2"/>
    <x v="1"/>
    <n v="212"/>
    <x v="94"/>
    <d v="2018-09-06T00:00:00"/>
    <x v="99"/>
    <x v="1"/>
    <n v="1160.6600000000001"/>
    <n v="673.18"/>
  </r>
  <r>
    <n v="232240"/>
    <x v="1"/>
    <x v="2"/>
    <x v="1"/>
    <n v="212"/>
    <x v="94"/>
    <d v="2018-09-06T00:00:00"/>
    <x v="99"/>
    <x v="4"/>
    <n v="1687.06"/>
    <n v="927.88"/>
  </r>
  <r>
    <n v="73792"/>
    <x v="1"/>
    <x v="2"/>
    <x v="4"/>
    <n v="364"/>
    <x v="94"/>
    <d v="2018-09-07T00:00:00"/>
    <x v="97"/>
    <x v="5"/>
    <n v="1487.21"/>
    <n v="1085.6600000000001"/>
  </r>
  <r>
    <n v="986145"/>
    <x v="3"/>
    <x v="3"/>
    <x v="4"/>
    <n v="342"/>
    <x v="94"/>
    <d v="2018-09-06T00:00:00"/>
    <x v="99"/>
    <x v="4"/>
    <n v="329.43"/>
    <n v="200.95"/>
  </r>
  <r>
    <n v="173237"/>
    <x v="0"/>
    <x v="1"/>
    <x v="5"/>
    <n v="92"/>
    <x v="94"/>
    <d v="2018-09-04T00:00:00"/>
    <x v="99"/>
    <x v="2"/>
    <n v="1459.8"/>
    <n v="1328.42"/>
  </r>
  <r>
    <n v="187731"/>
    <x v="1"/>
    <x v="2"/>
    <x v="2"/>
    <n v="298"/>
    <x v="95"/>
    <d v="2018-09-05T00:00:00"/>
    <x v="96"/>
    <x v="4"/>
    <n v="767.31"/>
    <n v="598.5"/>
  </r>
  <r>
    <n v="51980"/>
    <x v="3"/>
    <x v="3"/>
    <x v="2"/>
    <n v="283"/>
    <x v="95"/>
    <d v="2018-09-05T00:00:00"/>
    <x v="94"/>
    <x v="1"/>
    <n v="1341.36"/>
    <n v="804.82"/>
  </r>
  <r>
    <n v="701153"/>
    <x v="3"/>
    <x v="3"/>
    <x v="0"/>
    <n v="150"/>
    <x v="94"/>
    <d v="2018-09-06T00:00:00"/>
    <x v="94"/>
    <x v="0"/>
    <n v="1072.71"/>
    <n v="943.98"/>
  </r>
  <r>
    <n v="959465"/>
    <x v="0"/>
    <x v="0"/>
    <x v="5"/>
    <n v="232"/>
    <x v="95"/>
    <d v="2018-09-06T00:00:00"/>
    <x v="97"/>
    <x v="2"/>
    <n v="1631.74"/>
    <n v="1158.54"/>
  </r>
  <r>
    <n v="823473"/>
    <x v="1"/>
    <x v="2"/>
    <x v="1"/>
    <n v="182"/>
    <x v="95"/>
    <d v="2018-09-05T00:00:00"/>
    <x v="95"/>
    <x v="5"/>
    <n v="1217.95"/>
    <n v="937.82"/>
  </r>
  <r>
    <n v="109759"/>
    <x v="2"/>
    <x v="3"/>
    <x v="0"/>
    <n v="183"/>
    <x v="95"/>
    <d v="2018-09-07T00:00:00"/>
    <x v="102"/>
    <x v="5"/>
    <n v="1541.3"/>
    <n v="1325.52"/>
  </r>
  <r>
    <n v="211136"/>
    <x v="0"/>
    <x v="3"/>
    <x v="4"/>
    <n v="49"/>
    <x v="96"/>
    <d v="2018-09-09T00:00:00"/>
    <x v="99"/>
    <x v="5"/>
    <n v="1063.1500000000001"/>
    <n v="595.36"/>
  </r>
  <r>
    <n v="925816"/>
    <x v="0"/>
    <x v="2"/>
    <x v="2"/>
    <n v="356"/>
    <x v="97"/>
    <d v="2018-09-09T00:00:00"/>
    <x v="98"/>
    <x v="0"/>
    <n v="603.75"/>
    <n v="470.93"/>
  </r>
  <r>
    <n v="363459"/>
    <x v="3"/>
    <x v="0"/>
    <x v="0"/>
    <n v="66"/>
    <x v="96"/>
    <d v="2018-09-06T00:00:00"/>
    <x v="98"/>
    <x v="5"/>
    <n v="1209.54"/>
    <n v="1124.8699999999999"/>
  </r>
  <r>
    <n v="734770"/>
    <x v="0"/>
    <x v="2"/>
    <x v="1"/>
    <n v="217"/>
    <x v="96"/>
    <d v="2018-09-06T00:00:00"/>
    <x v="99"/>
    <x v="4"/>
    <n v="1893.08"/>
    <n v="1779.5"/>
  </r>
  <r>
    <n v="660729"/>
    <x v="1"/>
    <x v="2"/>
    <x v="0"/>
    <n v="251"/>
    <x v="96"/>
    <d v="2018-09-07T00:00:00"/>
    <x v="99"/>
    <x v="1"/>
    <n v="1945.72"/>
    <n v="1459.29"/>
  </r>
  <r>
    <n v="142891"/>
    <x v="2"/>
    <x v="2"/>
    <x v="5"/>
    <n v="41"/>
    <x v="96"/>
    <d v="2018-09-06T00:00:00"/>
    <x v="98"/>
    <x v="5"/>
    <n v="416"/>
    <n v="299.52"/>
  </r>
  <r>
    <n v="37447"/>
    <x v="1"/>
    <x v="2"/>
    <x v="1"/>
    <n v="239"/>
    <x v="97"/>
    <d v="2018-09-06T00:00:00"/>
    <x v="97"/>
    <x v="0"/>
    <n v="177.8"/>
    <n v="158.24"/>
  </r>
  <r>
    <n v="681322"/>
    <x v="3"/>
    <x v="2"/>
    <x v="4"/>
    <n v="271"/>
    <x v="96"/>
    <d v="2018-09-07T00:00:00"/>
    <x v="102"/>
    <x v="0"/>
    <n v="564.17999999999995"/>
    <n v="355.43"/>
  </r>
  <r>
    <n v="150279"/>
    <x v="1"/>
    <x v="2"/>
    <x v="3"/>
    <n v="287"/>
    <x v="97"/>
    <d v="2018-09-07T00:00:00"/>
    <x v="101"/>
    <x v="0"/>
    <n v="1937.79"/>
    <n v="1414.59"/>
  </r>
  <r>
    <n v="440532"/>
    <x v="0"/>
    <x v="1"/>
    <x v="0"/>
    <n v="159"/>
    <x v="97"/>
    <d v="2018-09-09T00:00:00"/>
    <x v="101"/>
    <x v="3"/>
    <n v="1531.9"/>
    <n v="1363.39"/>
  </r>
  <r>
    <n v="220575"/>
    <x v="3"/>
    <x v="0"/>
    <x v="1"/>
    <n v="31"/>
    <x v="97"/>
    <d v="2018-09-07T00:00:00"/>
    <x v="97"/>
    <x v="5"/>
    <n v="1096.01"/>
    <n v="953.53"/>
  </r>
  <r>
    <n v="497426"/>
    <x v="0"/>
    <x v="1"/>
    <x v="2"/>
    <n v="184"/>
    <x v="97"/>
    <d v="2018-09-10T00:00:00"/>
    <x v="99"/>
    <x v="5"/>
    <n v="867.1"/>
    <n v="520.26"/>
  </r>
  <r>
    <n v="533095"/>
    <x v="0"/>
    <x v="1"/>
    <x v="5"/>
    <n v="211"/>
    <x v="98"/>
    <d v="2018-09-07T00:00:00"/>
    <x v="98"/>
    <x v="3"/>
    <n v="1033.3699999999999"/>
    <n v="620.02"/>
  </r>
  <r>
    <n v="813227"/>
    <x v="0"/>
    <x v="1"/>
    <x v="2"/>
    <n v="22"/>
    <x v="98"/>
    <d v="2018-09-10T00:00:00"/>
    <x v="105"/>
    <x v="0"/>
    <n v="1346.62"/>
    <n v="1238.8900000000001"/>
  </r>
  <r>
    <n v="235890"/>
    <x v="0"/>
    <x v="1"/>
    <x v="4"/>
    <n v="152"/>
    <x v="97"/>
    <d v="2018-09-07T00:00:00"/>
    <x v="96"/>
    <x v="4"/>
    <n v="204.94"/>
    <n v="141.41"/>
  </r>
  <r>
    <n v="468896"/>
    <x v="1"/>
    <x v="1"/>
    <x v="2"/>
    <n v="44"/>
    <x v="97"/>
    <d v="2018-09-10T00:00:00"/>
    <x v="104"/>
    <x v="4"/>
    <n v="411.04"/>
    <n v="320.61"/>
  </r>
  <r>
    <n v="784655"/>
    <x v="1"/>
    <x v="3"/>
    <x v="1"/>
    <n v="54"/>
    <x v="97"/>
    <d v="2018-09-08T00:00:00"/>
    <x v="97"/>
    <x v="1"/>
    <n v="638.46"/>
    <n v="542.69000000000005"/>
  </r>
  <r>
    <n v="614073"/>
    <x v="1"/>
    <x v="2"/>
    <x v="5"/>
    <n v="116"/>
    <x v="98"/>
    <d v="2018-09-11T00:00:00"/>
    <x v="104"/>
    <x v="3"/>
    <n v="601.59"/>
    <n v="403.07"/>
  </r>
  <r>
    <n v="692299"/>
    <x v="0"/>
    <x v="0"/>
    <x v="0"/>
    <n v="364"/>
    <x v="99"/>
    <d v="2018-09-10T00:00:00"/>
    <x v="103"/>
    <x v="4"/>
    <n v="527.55999999999995"/>
    <n v="453.7"/>
  </r>
  <r>
    <n v="895717"/>
    <x v="2"/>
    <x v="3"/>
    <x v="3"/>
    <n v="222"/>
    <x v="98"/>
    <d v="2018-09-10T00:00:00"/>
    <x v="105"/>
    <x v="5"/>
    <n v="935.89"/>
    <n v="758.07"/>
  </r>
  <r>
    <n v="499391"/>
    <x v="2"/>
    <x v="2"/>
    <x v="1"/>
    <n v="101"/>
    <x v="98"/>
    <d v="2018-09-09T00:00:00"/>
    <x v="100"/>
    <x v="2"/>
    <n v="1770.01"/>
    <n v="1557.61"/>
  </r>
  <r>
    <n v="993741"/>
    <x v="0"/>
    <x v="2"/>
    <x v="4"/>
    <n v="153"/>
    <x v="99"/>
    <d v="2018-09-10T00:00:00"/>
    <x v="99"/>
    <x v="3"/>
    <n v="1000.25"/>
    <n v="910.23"/>
  </r>
  <r>
    <n v="661769"/>
    <x v="3"/>
    <x v="3"/>
    <x v="3"/>
    <n v="173"/>
    <x v="98"/>
    <d v="2018-09-08T00:00:00"/>
    <x v="100"/>
    <x v="2"/>
    <n v="494.89"/>
    <n v="351.37"/>
  </r>
  <r>
    <n v="761094"/>
    <x v="0"/>
    <x v="0"/>
    <x v="2"/>
    <n v="24"/>
    <x v="99"/>
    <d v="2018-09-09T00:00:00"/>
    <x v="104"/>
    <x v="4"/>
    <n v="767.31"/>
    <n v="422.02"/>
  </r>
  <r>
    <n v="757161"/>
    <x v="3"/>
    <x v="0"/>
    <x v="3"/>
    <n v="169"/>
    <x v="99"/>
    <d v="2018-09-11T00:00:00"/>
    <x v="103"/>
    <x v="4"/>
    <n v="255.65"/>
    <n v="176.4"/>
  </r>
  <r>
    <n v="111238"/>
    <x v="2"/>
    <x v="1"/>
    <x v="1"/>
    <n v="161"/>
    <x v="99"/>
    <d v="2018-09-10T00:00:00"/>
    <x v="98"/>
    <x v="4"/>
    <n v="801.73"/>
    <n v="489.06"/>
  </r>
  <r>
    <n v="346119"/>
    <x v="2"/>
    <x v="1"/>
    <x v="2"/>
    <n v="347"/>
    <x v="99"/>
    <d v="2018-09-11T00:00:00"/>
    <x v="103"/>
    <x v="1"/>
    <n v="1014.42"/>
    <n v="862.26"/>
  </r>
  <r>
    <n v="931034"/>
    <x v="0"/>
    <x v="0"/>
    <x v="0"/>
    <n v="101"/>
    <x v="99"/>
    <d v="2018-09-10T00:00:00"/>
    <x v="102"/>
    <x v="1"/>
    <n v="193.84"/>
    <n v="135.69"/>
  </r>
  <r>
    <n v="708306"/>
    <x v="1"/>
    <x v="3"/>
    <x v="4"/>
    <n v="64"/>
    <x v="100"/>
    <d v="2018-09-09T00:00:00"/>
    <x v="102"/>
    <x v="4"/>
    <n v="1845.45"/>
    <n v="1550.18"/>
  </r>
  <r>
    <n v="716520"/>
    <x v="0"/>
    <x v="0"/>
    <x v="1"/>
    <n v="186"/>
    <x v="100"/>
    <d v="2018-09-10T00:00:00"/>
    <x v="102"/>
    <x v="3"/>
    <n v="304.19"/>
    <n v="228.14"/>
  </r>
  <r>
    <n v="680038"/>
    <x v="2"/>
    <x v="1"/>
    <x v="2"/>
    <n v="127"/>
    <x v="100"/>
    <d v="2018-09-09T00:00:00"/>
    <x v="101"/>
    <x v="1"/>
    <n v="1014.42"/>
    <n v="791.25"/>
  </r>
  <r>
    <n v="724283"/>
    <x v="0"/>
    <x v="2"/>
    <x v="4"/>
    <n v="189"/>
    <x v="99"/>
    <d v="2018-09-11T00:00:00"/>
    <x v="106"/>
    <x v="0"/>
    <n v="541.5"/>
    <n v="433.2"/>
  </r>
  <r>
    <n v="588057"/>
    <x v="1"/>
    <x v="2"/>
    <x v="2"/>
    <n v="146"/>
    <x v="100"/>
    <d v="2018-09-11T00:00:00"/>
    <x v="98"/>
    <x v="2"/>
    <n v="1790.29"/>
    <n v="1127.8800000000001"/>
  </r>
  <r>
    <n v="773866"/>
    <x v="0"/>
    <x v="2"/>
    <x v="4"/>
    <n v="96"/>
    <x v="99"/>
    <d v="2018-09-09T00:00:00"/>
    <x v="102"/>
    <x v="1"/>
    <n v="353.69"/>
    <n v="297.10000000000002"/>
  </r>
  <r>
    <n v="351660"/>
    <x v="0"/>
    <x v="1"/>
    <x v="1"/>
    <n v="25"/>
    <x v="101"/>
    <d v="2018-09-10T00:00:00"/>
    <x v="102"/>
    <x v="0"/>
    <n v="1898.63"/>
    <n v="1518.9"/>
  </r>
  <r>
    <n v="419759"/>
    <x v="1"/>
    <x v="3"/>
    <x v="0"/>
    <n v="236"/>
    <x v="100"/>
    <d v="2018-09-10T00:00:00"/>
    <x v="103"/>
    <x v="3"/>
    <n v="974.1"/>
    <n v="827.99"/>
  </r>
  <r>
    <n v="668314"/>
    <x v="0"/>
    <x v="0"/>
    <x v="0"/>
    <n v="134"/>
    <x v="101"/>
    <d v="2018-09-13T00:00:00"/>
    <x v="107"/>
    <x v="2"/>
    <n v="1371.79"/>
    <n v="1111.1500000000001"/>
  </r>
  <r>
    <n v="2020"/>
    <x v="1"/>
    <x v="1"/>
    <x v="5"/>
    <n v="201"/>
    <x v="100"/>
    <d v="2018-09-10T00:00:00"/>
    <x v="99"/>
    <x v="1"/>
    <n v="566.54"/>
    <n v="430.57"/>
  </r>
  <r>
    <n v="134779"/>
    <x v="2"/>
    <x v="0"/>
    <x v="1"/>
    <n v="324"/>
    <x v="100"/>
    <d v="2018-09-13T00:00:00"/>
    <x v="105"/>
    <x v="3"/>
    <n v="492.44"/>
    <n v="270.83999999999997"/>
  </r>
  <r>
    <n v="621611"/>
    <x v="3"/>
    <x v="3"/>
    <x v="4"/>
    <n v="156"/>
    <x v="100"/>
    <d v="2018-09-13T00:00:00"/>
    <x v="102"/>
    <x v="5"/>
    <n v="1688.32"/>
    <n v="1148.06"/>
  </r>
  <r>
    <n v="59274"/>
    <x v="2"/>
    <x v="1"/>
    <x v="4"/>
    <n v="219"/>
    <x v="100"/>
    <d v="2018-09-12T00:00:00"/>
    <x v="103"/>
    <x v="0"/>
    <n v="988.24"/>
    <n v="810.36"/>
  </r>
  <r>
    <n v="727221"/>
    <x v="0"/>
    <x v="3"/>
    <x v="5"/>
    <n v="140"/>
    <x v="101"/>
    <d v="2018-09-12T00:00:00"/>
    <x v="106"/>
    <x v="4"/>
    <n v="974.1"/>
    <n v="584.46"/>
  </r>
  <r>
    <n v="116618"/>
    <x v="2"/>
    <x v="1"/>
    <x v="5"/>
    <n v="22"/>
    <x v="101"/>
    <d v="2018-09-12T00:00:00"/>
    <x v="107"/>
    <x v="1"/>
    <n v="411.93"/>
    <n v="350.14"/>
  </r>
  <r>
    <n v="525719"/>
    <x v="0"/>
    <x v="2"/>
    <x v="2"/>
    <n v="41"/>
    <x v="101"/>
    <d v="2018-09-12T00:00:00"/>
    <x v="107"/>
    <x v="1"/>
    <n v="1799.83"/>
    <n v="1331.87"/>
  </r>
  <r>
    <n v="70014"/>
    <x v="2"/>
    <x v="1"/>
    <x v="5"/>
    <n v="54"/>
    <x v="102"/>
    <d v="2018-09-13T00:00:00"/>
    <x v="102"/>
    <x v="1"/>
    <n v="1338.98"/>
    <n v="736.44"/>
  </r>
  <r>
    <n v="799643"/>
    <x v="0"/>
    <x v="3"/>
    <x v="5"/>
    <n v="54"/>
    <x v="101"/>
    <d v="2018-09-13T00:00:00"/>
    <x v="105"/>
    <x v="5"/>
    <n v="985.07"/>
    <n v="699.4"/>
  </r>
  <r>
    <n v="927179"/>
    <x v="2"/>
    <x v="3"/>
    <x v="1"/>
    <n v="279"/>
    <x v="101"/>
    <d v="2018-09-13T00:00:00"/>
    <x v="107"/>
    <x v="3"/>
    <n v="679.78"/>
    <n v="353.49"/>
  </r>
  <r>
    <n v="552161"/>
    <x v="3"/>
    <x v="3"/>
    <x v="3"/>
    <n v="98"/>
    <x v="103"/>
    <d v="2018-09-14T00:00:00"/>
    <x v="107"/>
    <x v="0"/>
    <n v="979.75"/>
    <n v="519.27"/>
  </r>
  <r>
    <n v="616559"/>
    <x v="0"/>
    <x v="2"/>
    <x v="5"/>
    <n v="51"/>
    <x v="102"/>
    <d v="2018-09-14T00:00:00"/>
    <x v="103"/>
    <x v="2"/>
    <n v="300.92"/>
    <n v="162.5"/>
  </r>
  <r>
    <n v="336252"/>
    <x v="2"/>
    <x v="3"/>
    <x v="2"/>
    <n v="16"/>
    <x v="103"/>
    <d v="2018-09-13T00:00:00"/>
    <x v="103"/>
    <x v="3"/>
    <n v="1830.77"/>
    <n v="1391.39"/>
  </r>
  <r>
    <n v="360599"/>
    <x v="1"/>
    <x v="2"/>
    <x v="0"/>
    <n v="255"/>
    <x v="102"/>
    <d v="2018-09-12T00:00:00"/>
    <x v="104"/>
    <x v="5"/>
    <n v="1268.92"/>
    <n v="926.31"/>
  </r>
  <r>
    <n v="846130"/>
    <x v="0"/>
    <x v="1"/>
    <x v="3"/>
    <n v="310"/>
    <x v="103"/>
    <d v="2018-09-14T00:00:00"/>
    <x v="106"/>
    <x v="4"/>
    <n v="292.89"/>
    <n v="207.95"/>
  </r>
  <r>
    <n v="863828"/>
    <x v="1"/>
    <x v="2"/>
    <x v="1"/>
    <n v="190"/>
    <x v="102"/>
    <d v="2018-09-12T00:00:00"/>
    <x v="106"/>
    <x v="5"/>
    <n v="953.07"/>
    <n v="648.09"/>
  </r>
  <r>
    <n v="754307"/>
    <x v="0"/>
    <x v="2"/>
    <x v="5"/>
    <n v="294"/>
    <x v="103"/>
    <d v="2018-09-12T00:00:00"/>
    <x v="103"/>
    <x v="2"/>
    <n v="1833.88"/>
    <n v="1375.41"/>
  </r>
  <r>
    <n v="929932"/>
    <x v="0"/>
    <x v="1"/>
    <x v="1"/>
    <n v="361"/>
    <x v="103"/>
    <d v="2018-09-13T00:00:00"/>
    <x v="103"/>
    <x v="3"/>
    <n v="1222.83"/>
    <n v="929.35"/>
  </r>
  <r>
    <n v="212792"/>
    <x v="0"/>
    <x v="2"/>
    <x v="3"/>
    <n v="193"/>
    <x v="102"/>
    <d v="2018-09-15T00:00:00"/>
    <x v="105"/>
    <x v="2"/>
    <n v="449.24"/>
    <n v="404.32"/>
  </r>
  <r>
    <n v="104492"/>
    <x v="0"/>
    <x v="3"/>
    <x v="2"/>
    <n v="25"/>
    <x v="103"/>
    <d v="2018-09-15T00:00:00"/>
    <x v="109"/>
    <x v="0"/>
    <n v="953.54"/>
    <n v="705.62"/>
  </r>
  <r>
    <n v="875114"/>
    <x v="1"/>
    <x v="1"/>
    <x v="2"/>
    <n v="230"/>
    <x v="104"/>
    <d v="2018-09-14T00:00:00"/>
    <x v="107"/>
    <x v="3"/>
    <n v="284.52"/>
    <n v="233.31"/>
  </r>
  <r>
    <n v="163056"/>
    <x v="0"/>
    <x v="0"/>
    <x v="1"/>
    <n v="121"/>
    <x v="103"/>
    <d v="2018-09-16T00:00:00"/>
    <x v="109"/>
    <x v="1"/>
    <n v="857.9"/>
    <n v="549.05999999999995"/>
  </r>
  <r>
    <n v="369347"/>
    <x v="0"/>
    <x v="0"/>
    <x v="5"/>
    <n v="103"/>
    <x v="104"/>
    <d v="2018-09-16T00:00:00"/>
    <x v="109"/>
    <x v="0"/>
    <n v="292.89"/>
    <n v="146.44999999999999"/>
  </r>
  <r>
    <n v="46619"/>
    <x v="2"/>
    <x v="1"/>
    <x v="2"/>
    <n v="251"/>
    <x v="104"/>
    <d v="2018-09-16T00:00:00"/>
    <x v="105"/>
    <x v="2"/>
    <n v="295.27999999999997"/>
    <n v="256.89"/>
  </r>
  <r>
    <n v="32958"/>
    <x v="0"/>
    <x v="1"/>
    <x v="3"/>
    <n v="148"/>
    <x v="104"/>
    <d v="2018-09-15T00:00:00"/>
    <x v="108"/>
    <x v="5"/>
    <n v="1541.3"/>
    <n v="986.43"/>
  </r>
  <r>
    <n v="567192"/>
    <x v="0"/>
    <x v="0"/>
    <x v="0"/>
    <n v="142"/>
    <x v="103"/>
    <d v="2018-09-14T00:00:00"/>
    <x v="104"/>
    <x v="1"/>
    <n v="431.53"/>
    <n v="241.66"/>
  </r>
  <r>
    <n v="173767"/>
    <x v="1"/>
    <x v="0"/>
    <x v="3"/>
    <n v="76"/>
    <x v="103"/>
    <d v="2018-09-13T00:00:00"/>
    <x v="104"/>
    <x v="2"/>
    <n v="1154.52"/>
    <n v="646.53"/>
  </r>
  <r>
    <n v="659194"/>
    <x v="3"/>
    <x v="2"/>
    <x v="0"/>
    <n v="322"/>
    <x v="104"/>
    <d v="2018-09-16T00:00:00"/>
    <x v="107"/>
    <x v="3"/>
    <n v="396.08"/>
    <n v="316.86"/>
  </r>
  <r>
    <n v="968717"/>
    <x v="3"/>
    <x v="2"/>
    <x v="4"/>
    <n v="56"/>
    <x v="103"/>
    <d v="2018-09-16T00:00:00"/>
    <x v="105"/>
    <x v="0"/>
    <n v="1033.83"/>
    <n v="961.46"/>
  </r>
  <r>
    <n v="157478"/>
    <x v="0"/>
    <x v="2"/>
    <x v="3"/>
    <n v="148"/>
    <x v="104"/>
    <d v="2018-09-15T00:00:00"/>
    <x v="105"/>
    <x v="1"/>
    <n v="1607.9"/>
    <n v="948.66"/>
  </r>
  <r>
    <n v="469994"/>
    <x v="1"/>
    <x v="2"/>
    <x v="1"/>
    <n v="224"/>
    <x v="103"/>
    <d v="2018-09-16T00:00:00"/>
    <x v="105"/>
    <x v="5"/>
    <n v="1027.48"/>
    <n v="544.55999999999995"/>
  </r>
  <r>
    <n v="727669"/>
    <x v="3"/>
    <x v="0"/>
    <x v="1"/>
    <n v="202"/>
    <x v="103"/>
    <d v="2018-09-15T00:00:00"/>
    <x v="105"/>
    <x v="5"/>
    <n v="979.75"/>
    <n v="695.62"/>
  </r>
  <r>
    <n v="80645"/>
    <x v="2"/>
    <x v="1"/>
    <x v="2"/>
    <n v="268"/>
    <x v="104"/>
    <d v="2018-09-17T00:00:00"/>
    <x v="110"/>
    <x v="5"/>
    <n v="561.15"/>
    <n v="488.2"/>
  </r>
  <r>
    <n v="756282"/>
    <x v="2"/>
    <x v="1"/>
    <x v="1"/>
    <n v="46"/>
    <x v="104"/>
    <d v="2018-09-16T00:00:00"/>
    <x v="105"/>
    <x v="3"/>
    <n v="1230.5999999999999"/>
    <n v="1070.6199999999999"/>
  </r>
  <r>
    <n v="984359"/>
    <x v="0"/>
    <x v="1"/>
    <x v="1"/>
    <n v="120"/>
    <x v="105"/>
    <d v="2018-09-14T00:00:00"/>
    <x v="107"/>
    <x v="2"/>
    <n v="1451.12"/>
    <n v="856.16"/>
  </r>
  <r>
    <n v="702165"/>
    <x v="2"/>
    <x v="0"/>
    <x v="2"/>
    <n v="3"/>
    <x v="104"/>
    <d v="2018-09-15T00:00:00"/>
    <x v="108"/>
    <x v="2"/>
    <n v="609.66"/>
    <n v="457.25"/>
  </r>
  <r>
    <n v="801505"/>
    <x v="0"/>
    <x v="0"/>
    <x v="5"/>
    <n v="288"/>
    <x v="105"/>
    <d v="2018-09-17T00:00:00"/>
    <x v="110"/>
    <x v="1"/>
    <n v="1205.04"/>
    <n v="1132.74"/>
  </r>
  <r>
    <n v="371430"/>
    <x v="1"/>
    <x v="3"/>
    <x v="4"/>
    <n v="339"/>
    <x v="105"/>
    <d v="2018-09-14T00:00:00"/>
    <x v="109"/>
    <x v="4"/>
    <n v="1921.97"/>
    <n v="960.99"/>
  </r>
  <r>
    <n v="796312"/>
    <x v="0"/>
    <x v="0"/>
    <x v="0"/>
    <n v="110"/>
    <x v="105"/>
    <d v="2018-09-15T00:00:00"/>
    <x v="109"/>
    <x v="4"/>
    <n v="1845.45"/>
    <n v="1236.45"/>
  </r>
  <r>
    <n v="79370"/>
    <x v="0"/>
    <x v="2"/>
    <x v="2"/>
    <n v="83"/>
    <x v="104"/>
    <d v="2018-09-17T00:00:00"/>
    <x v="107"/>
    <x v="0"/>
    <n v="527.55999999999995"/>
    <n v="453.7"/>
  </r>
  <r>
    <n v="190118"/>
    <x v="2"/>
    <x v="1"/>
    <x v="4"/>
    <n v="350"/>
    <x v="104"/>
    <d v="2018-09-14T00:00:00"/>
    <x v="103"/>
    <x v="1"/>
    <n v="316.57"/>
    <n v="189.94"/>
  </r>
  <r>
    <n v="711741"/>
    <x v="2"/>
    <x v="1"/>
    <x v="3"/>
    <n v="70"/>
    <x v="105"/>
    <d v="2018-09-18T00:00:00"/>
    <x v="109"/>
    <x v="4"/>
    <n v="1755.48"/>
    <n v="1474.6"/>
  </r>
  <r>
    <n v="558323"/>
    <x v="1"/>
    <x v="3"/>
    <x v="3"/>
    <n v="154"/>
    <x v="105"/>
    <d v="2018-09-16T00:00:00"/>
    <x v="106"/>
    <x v="1"/>
    <n v="1981.64"/>
    <n v="1704.21"/>
  </r>
  <r>
    <n v="665585"/>
    <x v="0"/>
    <x v="2"/>
    <x v="0"/>
    <n v="134"/>
    <x v="106"/>
    <d v="2018-09-15T00:00:00"/>
    <x v="108"/>
    <x v="4"/>
    <n v="1317.62"/>
    <n v="1212.21"/>
  </r>
  <r>
    <n v="7561"/>
    <x v="1"/>
    <x v="1"/>
    <x v="2"/>
    <n v="120"/>
    <x v="105"/>
    <d v="2018-09-16T00:00:00"/>
    <x v="110"/>
    <x v="3"/>
    <n v="318.94"/>
    <n v="255.15"/>
  </r>
  <r>
    <n v="790486"/>
    <x v="2"/>
    <x v="0"/>
    <x v="1"/>
    <n v="360"/>
    <x v="106"/>
    <d v="2018-09-15T00:00:00"/>
    <x v="108"/>
    <x v="5"/>
    <n v="712.36"/>
    <n v="655.37"/>
  </r>
  <r>
    <n v="861061"/>
    <x v="2"/>
    <x v="0"/>
    <x v="3"/>
    <n v="213"/>
    <x v="105"/>
    <d v="2018-09-17T00:00:00"/>
    <x v="106"/>
    <x v="3"/>
    <n v="1687.06"/>
    <n v="1164.07"/>
  </r>
  <r>
    <n v="907059"/>
    <x v="0"/>
    <x v="1"/>
    <x v="1"/>
    <n v="194"/>
    <x v="106"/>
    <d v="2018-09-17T00:00:00"/>
    <x v="112"/>
    <x v="2"/>
    <n v="609.85"/>
    <n v="359.81"/>
  </r>
  <r>
    <n v="380663"/>
    <x v="1"/>
    <x v="0"/>
    <x v="1"/>
    <n v="50"/>
    <x v="105"/>
    <d v="2018-09-16T00:00:00"/>
    <x v="109"/>
    <x v="3"/>
    <n v="1496.61"/>
    <n v="957.83"/>
  </r>
  <r>
    <n v="592457"/>
    <x v="2"/>
    <x v="3"/>
    <x v="5"/>
    <n v="330"/>
    <x v="106"/>
    <d v="2018-09-18T00:00:00"/>
    <x v="107"/>
    <x v="1"/>
    <n v="693.18"/>
    <n v="402.04"/>
  </r>
  <r>
    <n v="438200"/>
    <x v="1"/>
    <x v="2"/>
    <x v="5"/>
    <n v="12"/>
    <x v="105"/>
    <d v="2018-09-18T00:00:00"/>
    <x v="112"/>
    <x v="2"/>
    <n v="1893.08"/>
    <n v="984.4"/>
  </r>
  <r>
    <n v="533547"/>
    <x v="3"/>
    <x v="3"/>
    <x v="2"/>
    <n v="291"/>
    <x v="105"/>
    <d v="2018-09-15T00:00:00"/>
    <x v="109"/>
    <x v="2"/>
    <n v="1145.78"/>
    <n v="916.62"/>
  </r>
  <r>
    <n v="813829"/>
    <x v="0"/>
    <x v="0"/>
    <x v="2"/>
    <n v="264"/>
    <x v="106"/>
    <d v="2018-09-19T00:00:00"/>
    <x v="109"/>
    <x v="3"/>
    <n v="1273.08"/>
    <n v="1069.3900000000001"/>
  </r>
  <r>
    <n v="504630"/>
    <x v="2"/>
    <x v="1"/>
    <x v="2"/>
    <n v="90"/>
    <x v="106"/>
    <d v="2018-09-19T00:00:00"/>
    <x v="112"/>
    <x v="2"/>
    <n v="1911.75"/>
    <n v="974.99"/>
  </r>
  <r>
    <n v="28651"/>
    <x v="3"/>
    <x v="3"/>
    <x v="3"/>
    <n v="346"/>
    <x v="106"/>
    <d v="2018-09-16T00:00:00"/>
    <x v="105"/>
    <x v="2"/>
    <n v="429.69"/>
    <n v="262.11"/>
  </r>
  <r>
    <n v="218840"/>
    <x v="1"/>
    <x v="1"/>
    <x v="3"/>
    <n v="172"/>
    <x v="107"/>
    <d v="2018-09-18T00:00:00"/>
    <x v="112"/>
    <x v="4"/>
    <n v="1332"/>
    <n v="812.52"/>
  </r>
  <r>
    <n v="943502"/>
    <x v="3"/>
    <x v="2"/>
    <x v="2"/>
    <n v="266"/>
    <x v="106"/>
    <d v="2018-09-17T00:00:00"/>
    <x v="112"/>
    <x v="3"/>
    <n v="609.66"/>
    <n v="481.63"/>
  </r>
  <r>
    <n v="866789"/>
    <x v="2"/>
    <x v="1"/>
    <x v="3"/>
    <n v="146"/>
    <x v="106"/>
    <d v="2018-09-16T00:00:00"/>
    <x v="107"/>
    <x v="1"/>
    <n v="411.04"/>
    <n v="258.95999999999998"/>
  </r>
  <r>
    <n v="29092"/>
    <x v="1"/>
    <x v="3"/>
    <x v="4"/>
    <n v="86"/>
    <x v="106"/>
    <d v="2018-09-16T00:00:00"/>
    <x v="108"/>
    <x v="1"/>
    <n v="360.42"/>
    <n v="320.77"/>
  </r>
  <r>
    <n v="383244"/>
    <x v="1"/>
    <x v="3"/>
    <x v="5"/>
    <n v="222"/>
    <x v="107"/>
    <d v="2018-09-16T00:00:00"/>
    <x v="105"/>
    <x v="3"/>
    <n v="492.44"/>
    <n v="462.89"/>
  </r>
  <r>
    <n v="944020"/>
    <x v="2"/>
    <x v="0"/>
    <x v="1"/>
    <n v="203"/>
    <x v="106"/>
    <d v="2018-09-16T00:00:00"/>
    <x v="107"/>
    <x v="0"/>
    <n v="1473.14"/>
    <n v="1149.05"/>
  </r>
  <r>
    <n v="601846"/>
    <x v="0"/>
    <x v="3"/>
    <x v="1"/>
    <n v="170"/>
    <x v="106"/>
    <d v="2018-09-19T00:00:00"/>
    <x v="108"/>
    <x v="1"/>
    <n v="1039.94"/>
    <n v="883.95"/>
  </r>
  <r>
    <n v="775984"/>
    <x v="0"/>
    <x v="1"/>
    <x v="1"/>
    <n v="239"/>
    <x v="106"/>
    <d v="2018-09-18T00:00:00"/>
    <x v="107"/>
    <x v="4"/>
    <n v="395.02"/>
    <n v="292.31"/>
  </r>
  <r>
    <n v="304408"/>
    <x v="1"/>
    <x v="2"/>
    <x v="5"/>
    <n v="282"/>
    <x v="106"/>
    <d v="2018-09-16T00:00:00"/>
    <x v="106"/>
    <x v="4"/>
    <n v="1797.04"/>
    <n v="1563.42"/>
  </r>
  <r>
    <n v="169178"/>
    <x v="0"/>
    <x v="1"/>
    <x v="5"/>
    <n v="24"/>
    <x v="106"/>
    <d v="2018-09-19T00:00:00"/>
    <x v="109"/>
    <x v="0"/>
    <n v="512.29"/>
    <n v="471.31"/>
  </r>
  <r>
    <n v="135985"/>
    <x v="1"/>
    <x v="3"/>
    <x v="4"/>
    <n v="58"/>
    <x v="107"/>
    <d v="2018-09-19T00:00:00"/>
    <x v="112"/>
    <x v="4"/>
    <n v="1890.12"/>
    <n v="945.06"/>
  </r>
  <r>
    <n v="939686"/>
    <x v="0"/>
    <x v="0"/>
    <x v="1"/>
    <n v="37"/>
    <x v="108"/>
    <d v="2018-09-17T00:00:00"/>
    <x v="107"/>
    <x v="5"/>
    <n v="544.79"/>
    <n v="424.94"/>
  </r>
  <r>
    <n v="471381"/>
    <x v="0"/>
    <x v="0"/>
    <x v="5"/>
    <n v="19"/>
    <x v="107"/>
    <d v="2018-09-18T00:00:00"/>
    <x v="110"/>
    <x v="3"/>
    <n v="520.12"/>
    <n v="374.49"/>
  </r>
  <r>
    <n v="296437"/>
    <x v="0"/>
    <x v="3"/>
    <x v="4"/>
    <n v="201"/>
    <x v="107"/>
    <d v="2018-09-19T00:00:00"/>
    <x v="113"/>
    <x v="5"/>
    <n v="1438.22"/>
    <n v="1093.05"/>
  </r>
  <r>
    <n v="593771"/>
    <x v="1"/>
    <x v="3"/>
    <x v="3"/>
    <n v="352"/>
    <x v="107"/>
    <d v="2018-09-17T00:00:00"/>
    <x v="112"/>
    <x v="3"/>
    <n v="1627.57"/>
    <n v="1106.75"/>
  </r>
  <r>
    <n v="235519"/>
    <x v="2"/>
    <x v="1"/>
    <x v="5"/>
    <n v="83"/>
    <x v="108"/>
    <d v="2018-09-19T00:00:00"/>
    <x v="108"/>
    <x v="2"/>
    <n v="1838.7"/>
    <n v="1654.83"/>
  </r>
  <r>
    <n v="181524"/>
    <x v="1"/>
    <x v="0"/>
    <x v="2"/>
    <n v="128"/>
    <x v="108"/>
    <d v="2018-09-18T00:00:00"/>
    <x v="112"/>
    <x v="1"/>
    <n v="1205.04"/>
    <n v="964.03"/>
  </r>
  <r>
    <n v="986883"/>
    <x v="0"/>
    <x v="0"/>
    <x v="1"/>
    <n v="327"/>
    <x v="107"/>
    <d v="2018-09-17T00:00:00"/>
    <x v="109"/>
    <x v="2"/>
    <n v="1548.74"/>
    <n v="1208.02"/>
  </r>
  <r>
    <n v="386507"/>
    <x v="0"/>
    <x v="1"/>
    <x v="1"/>
    <n v="177"/>
    <x v="107"/>
    <d v="2018-09-18T00:00:00"/>
    <x v="113"/>
    <x v="1"/>
    <n v="1479.83"/>
    <n v="1272.6500000000001"/>
  </r>
  <r>
    <n v="270403"/>
    <x v="1"/>
    <x v="1"/>
    <x v="3"/>
    <n v="86"/>
    <x v="108"/>
    <d v="2018-09-20T00:00:00"/>
    <x v="113"/>
    <x v="1"/>
    <n v="192.95"/>
    <n v="131.21"/>
  </r>
  <r>
    <n v="650668"/>
    <x v="0"/>
    <x v="1"/>
    <x v="1"/>
    <n v="312"/>
    <x v="109"/>
    <d v="2018-09-21T00:00:00"/>
    <x v="115"/>
    <x v="2"/>
    <n v="1462.22"/>
    <n v="1023.55"/>
  </r>
  <r>
    <n v="63285"/>
    <x v="1"/>
    <x v="1"/>
    <x v="3"/>
    <n v="26"/>
    <x v="109"/>
    <d v="2018-09-19T00:00:00"/>
    <x v="113"/>
    <x v="1"/>
    <n v="811.98"/>
    <n v="535.91"/>
  </r>
  <r>
    <n v="685465"/>
    <x v="0"/>
    <x v="0"/>
    <x v="4"/>
    <n v="49"/>
    <x v="108"/>
    <d v="2018-09-20T00:00:00"/>
    <x v="114"/>
    <x v="1"/>
    <n v="418.85"/>
    <n v="322.51"/>
  </r>
  <r>
    <n v="563492"/>
    <x v="2"/>
    <x v="1"/>
    <x v="0"/>
    <n v="354"/>
    <x v="109"/>
    <d v="2018-09-21T00:00:00"/>
    <x v="111"/>
    <x v="0"/>
    <n v="1641.59"/>
    <n v="1346.1"/>
  </r>
  <r>
    <n v="81912"/>
    <x v="2"/>
    <x v="2"/>
    <x v="4"/>
    <n v="307"/>
    <x v="109"/>
    <d v="2018-09-21T00:00:00"/>
    <x v="110"/>
    <x v="0"/>
    <n v="225.86"/>
    <n v="119.71"/>
  </r>
  <r>
    <n v="671225"/>
    <x v="2"/>
    <x v="1"/>
    <x v="0"/>
    <n v="303"/>
    <x v="108"/>
    <d v="2018-09-20T00:00:00"/>
    <x v="109"/>
    <x v="4"/>
    <n v="1145.78"/>
    <n v="595.80999999999995"/>
  </r>
  <r>
    <n v="760144"/>
    <x v="0"/>
    <x v="0"/>
    <x v="0"/>
    <n v="366"/>
    <x v="109"/>
    <d v="2018-09-19T00:00:00"/>
    <x v="111"/>
    <x v="1"/>
    <n v="685.1"/>
    <n v="602.89"/>
  </r>
  <r>
    <n v="968381"/>
    <x v="0"/>
    <x v="0"/>
    <x v="1"/>
    <n v="88"/>
    <x v="110"/>
    <d v="2018-09-19T00:00:00"/>
    <x v="113"/>
    <x v="3"/>
    <n v="1699.04"/>
    <n v="849.52"/>
  </r>
  <r>
    <n v="219006"/>
    <x v="0"/>
    <x v="3"/>
    <x v="1"/>
    <n v="244"/>
    <x v="110"/>
    <d v="2018-09-19T00:00:00"/>
    <x v="111"/>
    <x v="4"/>
    <n v="1705.7"/>
    <n v="1603.36"/>
  </r>
  <r>
    <n v="556455"/>
    <x v="2"/>
    <x v="1"/>
    <x v="4"/>
    <n v="230"/>
    <x v="109"/>
    <d v="2018-09-22T00:00:00"/>
    <x v="115"/>
    <x v="2"/>
    <n v="1687.06"/>
    <n v="1518.35"/>
  </r>
  <r>
    <n v="85039"/>
    <x v="1"/>
    <x v="2"/>
    <x v="5"/>
    <n v="357"/>
    <x v="110"/>
    <d v="2018-09-22T00:00:00"/>
    <x v="115"/>
    <x v="1"/>
    <n v="334.68"/>
    <n v="234.28"/>
  </r>
  <r>
    <n v="709146"/>
    <x v="3"/>
    <x v="3"/>
    <x v="3"/>
    <n v="155"/>
    <x v="109"/>
    <d v="2018-09-22T00:00:00"/>
    <x v="110"/>
    <x v="4"/>
    <n v="889.22"/>
    <n v="586.89"/>
  </r>
  <r>
    <n v="96190"/>
    <x v="2"/>
    <x v="1"/>
    <x v="0"/>
    <n v="21"/>
    <x v="111"/>
    <d v="2018-09-21T00:00:00"/>
    <x v="111"/>
    <x v="5"/>
    <n v="945.49"/>
    <n v="548.38"/>
  </r>
  <r>
    <n v="893873"/>
    <x v="2"/>
    <x v="1"/>
    <x v="3"/>
    <n v="323"/>
    <x v="111"/>
    <d v="2018-09-21T00:00:00"/>
    <x v="113"/>
    <x v="5"/>
    <n v="561.23"/>
    <n v="533.16999999999996"/>
  </r>
  <r>
    <n v="498973"/>
    <x v="1"/>
    <x v="1"/>
    <x v="3"/>
    <n v="60"/>
    <x v="110"/>
    <d v="2018-09-20T00:00:00"/>
    <x v="112"/>
    <x v="2"/>
    <n v="1180.55"/>
    <n v="767.36"/>
  </r>
  <r>
    <n v="56669"/>
    <x v="0"/>
    <x v="3"/>
    <x v="1"/>
    <n v="92"/>
    <x v="111"/>
    <d v="2018-09-21T00:00:00"/>
    <x v="112"/>
    <x v="2"/>
    <n v="1020.87"/>
    <n v="877.95"/>
  </r>
  <r>
    <n v="431942"/>
    <x v="0"/>
    <x v="0"/>
    <x v="3"/>
    <n v="224"/>
    <x v="111"/>
    <d v="2018-09-20T00:00:00"/>
    <x v="113"/>
    <x v="3"/>
    <n v="1409.92"/>
    <n v="1226.6300000000001"/>
  </r>
  <r>
    <n v="250543"/>
    <x v="1"/>
    <x v="2"/>
    <x v="0"/>
    <n v="135"/>
    <x v="110"/>
    <d v="2018-09-20T00:00:00"/>
    <x v="116"/>
    <x v="3"/>
    <n v="1787.73"/>
    <n v="965.37"/>
  </r>
  <r>
    <n v="847820"/>
    <x v="0"/>
    <x v="2"/>
    <x v="2"/>
    <n v="195"/>
    <x v="111"/>
    <d v="2018-09-22T00:00:00"/>
    <x v="110"/>
    <x v="0"/>
    <n v="544.79"/>
    <n v="283.29000000000002"/>
  </r>
  <r>
    <n v="918275"/>
    <x v="0"/>
    <x v="0"/>
    <x v="3"/>
    <n v="338"/>
    <x v="112"/>
    <d v="2018-09-23T00:00:00"/>
    <x v="112"/>
    <x v="5"/>
    <n v="204.94"/>
    <n v="166"/>
  </r>
  <r>
    <n v="375947"/>
    <x v="0"/>
    <x v="0"/>
    <x v="3"/>
    <n v="201"/>
    <x v="111"/>
    <d v="2018-09-22T00:00:00"/>
    <x v="112"/>
    <x v="0"/>
    <n v="922.91"/>
    <n v="673.72"/>
  </r>
  <r>
    <n v="825169"/>
    <x v="0"/>
    <x v="2"/>
    <x v="1"/>
    <n v="353"/>
    <x v="111"/>
    <d v="2018-09-23T00:00:00"/>
    <x v="114"/>
    <x v="0"/>
    <n v="189.1"/>
    <n v="141.83000000000001"/>
  </r>
  <r>
    <n v="622053"/>
    <x v="3"/>
    <x v="0"/>
    <x v="1"/>
    <n v="281"/>
    <x v="111"/>
    <d v="2018-09-24T00:00:00"/>
    <x v="114"/>
    <x v="1"/>
    <n v="598.29999999999995"/>
    <n v="347.01"/>
  </r>
  <r>
    <n v="921877"/>
    <x v="2"/>
    <x v="1"/>
    <x v="3"/>
    <n v="149"/>
    <x v="111"/>
    <d v="2018-09-24T00:00:00"/>
    <x v="116"/>
    <x v="0"/>
    <n v="1331.28"/>
    <n v="1144.9000000000001"/>
  </r>
  <r>
    <n v="3122"/>
    <x v="1"/>
    <x v="3"/>
    <x v="3"/>
    <n v="278"/>
    <x v="112"/>
    <d v="2018-09-24T00:00:00"/>
    <x v="118"/>
    <x v="1"/>
    <n v="1920.08"/>
    <n v="1574.47"/>
  </r>
  <r>
    <n v="348594"/>
    <x v="0"/>
    <x v="2"/>
    <x v="0"/>
    <n v="211"/>
    <x v="113"/>
    <d v="2018-09-22T00:00:00"/>
    <x v="117"/>
    <x v="3"/>
    <n v="191.39"/>
    <n v="166.51"/>
  </r>
  <r>
    <n v="585990"/>
    <x v="1"/>
    <x v="3"/>
    <x v="1"/>
    <n v="164"/>
    <x v="112"/>
    <d v="2018-09-24T00:00:00"/>
    <x v="117"/>
    <x v="2"/>
    <n v="494.89"/>
    <n v="257.33999999999997"/>
  </r>
  <r>
    <n v="273089"/>
    <x v="2"/>
    <x v="1"/>
    <x v="3"/>
    <n v="17"/>
    <x v="112"/>
    <d v="2018-09-22T00:00:00"/>
    <x v="113"/>
    <x v="0"/>
    <n v="893"/>
    <n v="759.05"/>
  </r>
  <r>
    <n v="411854"/>
    <x v="0"/>
    <x v="1"/>
    <x v="3"/>
    <n v="15"/>
    <x v="112"/>
    <d v="2018-09-25T00:00:00"/>
    <x v="117"/>
    <x v="5"/>
    <n v="878.46"/>
    <n v="808.18"/>
  </r>
  <r>
    <n v="517603"/>
    <x v="2"/>
    <x v="1"/>
    <x v="4"/>
    <n v="134"/>
    <x v="112"/>
    <d v="2018-09-25T00:00:00"/>
    <x v="114"/>
    <x v="1"/>
    <n v="1409.92"/>
    <n v="1311.23"/>
  </r>
  <r>
    <n v="994945"/>
    <x v="0"/>
    <x v="0"/>
    <x v="1"/>
    <n v="153"/>
    <x v="112"/>
    <d v="2018-09-24T00:00:00"/>
    <x v="116"/>
    <x v="1"/>
    <n v="559.48"/>
    <n v="374.85"/>
  </r>
  <r>
    <n v="894676"/>
    <x v="0"/>
    <x v="0"/>
    <x v="0"/>
    <n v="135"/>
    <x v="112"/>
    <d v="2018-09-23T00:00:00"/>
    <x v="119"/>
    <x v="3"/>
    <n v="449.24"/>
    <n v="413.3"/>
  </r>
  <r>
    <n v="278221"/>
    <x v="2"/>
    <x v="1"/>
    <x v="0"/>
    <n v="232"/>
    <x v="113"/>
    <d v="2018-09-24T00:00:00"/>
    <x v="116"/>
    <x v="5"/>
    <n v="611.20000000000005"/>
    <n v="519.52"/>
  </r>
  <r>
    <n v="93796"/>
    <x v="0"/>
    <x v="0"/>
    <x v="5"/>
    <n v="66"/>
    <x v="114"/>
    <d v="2018-09-26T00:00:00"/>
    <x v="116"/>
    <x v="4"/>
    <n v="1112.8900000000001"/>
    <n v="656.61"/>
  </r>
  <r>
    <n v="782105"/>
    <x v="0"/>
    <x v="0"/>
    <x v="1"/>
    <n v="160"/>
    <x v="113"/>
    <d v="2018-09-26T00:00:00"/>
    <x v="116"/>
    <x v="4"/>
    <n v="384.81"/>
    <n v="261.67"/>
  </r>
  <r>
    <n v="228745"/>
    <x v="1"/>
    <x v="3"/>
    <x v="2"/>
    <n v="58"/>
    <x v="114"/>
    <d v="2018-09-26T00:00:00"/>
    <x v="122"/>
    <x v="3"/>
    <n v="1755.48"/>
    <n v="1035.73"/>
  </r>
  <r>
    <n v="349145"/>
    <x v="0"/>
    <x v="2"/>
    <x v="0"/>
    <n v="357"/>
    <x v="114"/>
    <d v="2018-09-26T00:00:00"/>
    <x v="118"/>
    <x v="4"/>
    <n v="1848.82"/>
    <n v="1553.01"/>
  </r>
  <r>
    <n v="707882"/>
    <x v="0"/>
    <x v="2"/>
    <x v="2"/>
    <n v="101"/>
    <x v="114"/>
    <d v="2018-09-23T00:00:00"/>
    <x v="114"/>
    <x v="5"/>
    <n v="1487.21"/>
    <n v="1085.6600000000001"/>
  </r>
  <r>
    <n v="749979"/>
    <x v="1"/>
    <x v="3"/>
    <x v="3"/>
    <n v="22"/>
    <x v="113"/>
    <d v="2018-09-25T00:00:00"/>
    <x v="119"/>
    <x v="0"/>
    <n v="1371.79"/>
    <n v="1207.18"/>
  </r>
  <r>
    <n v="304397"/>
    <x v="2"/>
    <x v="1"/>
    <x v="4"/>
    <n v="296"/>
    <x v="115"/>
    <d v="2018-09-27T00:00:00"/>
    <x v="115"/>
    <x v="3"/>
    <n v="308.58999999999997"/>
    <n v="166.64"/>
  </r>
  <r>
    <n v="371747"/>
    <x v="2"/>
    <x v="1"/>
    <x v="4"/>
    <n v="261"/>
    <x v="114"/>
    <d v="2018-09-26T00:00:00"/>
    <x v="115"/>
    <x v="4"/>
    <n v="1778.9"/>
    <n v="1583.22"/>
  </r>
  <r>
    <n v="437063"/>
    <x v="1"/>
    <x v="1"/>
    <x v="5"/>
    <n v="93"/>
    <x v="114"/>
    <d v="2018-09-26T00:00:00"/>
    <x v="118"/>
    <x v="5"/>
    <n v="1558.84"/>
    <n v="966.48"/>
  </r>
  <r>
    <n v="738533"/>
    <x v="0"/>
    <x v="0"/>
    <x v="0"/>
    <n v="291"/>
    <x v="115"/>
    <d v="2018-09-27T00:00:00"/>
    <x v="117"/>
    <x v="3"/>
    <n v="518.80999999999995"/>
    <n v="326.85000000000002"/>
  </r>
  <r>
    <n v="821352"/>
    <x v="0"/>
    <x v="3"/>
    <x v="3"/>
    <n v="320"/>
    <x v="114"/>
    <d v="2018-09-26T00:00:00"/>
    <x v="122"/>
    <x v="5"/>
    <n v="158.26"/>
    <n v="93.37"/>
  </r>
  <r>
    <n v="56595"/>
    <x v="0"/>
    <x v="0"/>
    <x v="3"/>
    <n v="362"/>
    <x v="114"/>
    <d v="2018-09-26T00:00:00"/>
    <x v="116"/>
    <x v="5"/>
    <n v="1890.04"/>
    <n v="1323.03"/>
  </r>
  <r>
    <n v="191664"/>
    <x v="0"/>
    <x v="1"/>
    <x v="2"/>
    <n v="100"/>
    <x v="114"/>
    <d v="2018-09-27T00:00:00"/>
    <x v="123"/>
    <x v="4"/>
    <n v="536.65"/>
    <n v="327.36"/>
  </r>
  <r>
    <n v="910086"/>
    <x v="1"/>
    <x v="2"/>
    <x v="2"/>
    <n v="170"/>
    <x v="114"/>
    <d v="2018-09-26T00:00:00"/>
    <x v="115"/>
    <x v="1"/>
    <n v="1715.62"/>
    <n v="1492.59"/>
  </r>
  <r>
    <n v="579648"/>
    <x v="3"/>
    <x v="0"/>
    <x v="3"/>
    <n v="336"/>
    <x v="115"/>
    <d v="2018-09-25T00:00:00"/>
    <x v="116"/>
    <x v="4"/>
    <n v="1979.53"/>
    <n v="1643.01"/>
  </r>
  <r>
    <n v="516412"/>
    <x v="2"/>
    <x v="3"/>
    <x v="2"/>
    <n v="339"/>
    <x v="116"/>
    <d v="2018-09-28T00:00:00"/>
    <x v="120"/>
    <x v="3"/>
    <n v="565.83000000000004"/>
    <n v="497.93"/>
  </r>
  <r>
    <n v="625431"/>
    <x v="0"/>
    <x v="2"/>
    <x v="2"/>
    <n v="184"/>
    <x v="115"/>
    <d v="2018-09-25T00:00:00"/>
    <x v="119"/>
    <x v="3"/>
    <n v="1033.83"/>
    <n v="878.76"/>
  </r>
  <r>
    <n v="44801"/>
    <x v="0"/>
    <x v="0"/>
    <x v="2"/>
    <n v="325"/>
    <x v="116"/>
    <d v="2018-09-28T00:00:00"/>
    <x v="122"/>
    <x v="3"/>
    <n v="536.65"/>
    <n v="386.39"/>
  </r>
  <r>
    <n v="279482"/>
    <x v="1"/>
    <x v="1"/>
    <x v="0"/>
    <n v="211"/>
    <x v="116"/>
    <d v="2018-09-26T00:00:00"/>
    <x v="122"/>
    <x v="3"/>
    <n v="268.97000000000003"/>
    <n v="231.31"/>
  </r>
  <r>
    <n v="396859"/>
    <x v="1"/>
    <x v="0"/>
    <x v="3"/>
    <n v="155"/>
    <x v="116"/>
    <d v="2018-09-28T00:00:00"/>
    <x v="123"/>
    <x v="4"/>
    <n v="479.79"/>
    <n v="297.47000000000003"/>
  </r>
  <r>
    <n v="950999"/>
    <x v="1"/>
    <x v="2"/>
    <x v="3"/>
    <n v="301"/>
    <x v="115"/>
    <d v="2018-09-27T00:00:00"/>
    <x v="123"/>
    <x v="2"/>
    <n v="1009.44"/>
    <n v="524.91"/>
  </r>
  <r>
    <n v="365916"/>
    <x v="0"/>
    <x v="2"/>
    <x v="5"/>
    <n v="267"/>
    <x v="115"/>
    <d v="2018-09-27T00:00:00"/>
    <x v="123"/>
    <x v="1"/>
    <n v="1830.77"/>
    <n v="933.69"/>
  </r>
  <r>
    <n v="25622"/>
    <x v="1"/>
    <x v="2"/>
    <x v="2"/>
    <n v="329"/>
    <x v="115"/>
    <d v="2018-09-28T00:00:00"/>
    <x v="122"/>
    <x v="1"/>
    <n v="878.46"/>
    <n v="491.94"/>
  </r>
  <r>
    <n v="22074"/>
    <x v="2"/>
    <x v="1"/>
    <x v="3"/>
    <n v="57"/>
    <x v="116"/>
    <d v="2018-09-27T00:00:00"/>
    <x v="123"/>
    <x v="4"/>
    <n v="1627.57"/>
    <n v="830.06"/>
  </r>
  <r>
    <n v="356628"/>
    <x v="1"/>
    <x v="1"/>
    <x v="1"/>
    <n v="285"/>
    <x v="116"/>
    <d v="2018-09-26T00:00:00"/>
    <x v="117"/>
    <x v="2"/>
    <n v="801.73"/>
    <n v="513.11"/>
  </r>
  <r>
    <n v="498192"/>
    <x v="1"/>
    <x v="1"/>
    <x v="0"/>
    <n v="245"/>
    <x v="116"/>
    <d v="2018-09-25T00:00:00"/>
    <x v="115"/>
    <x v="4"/>
    <n v="1684.01"/>
    <n v="1044.0899999999999"/>
  </r>
  <r>
    <n v="380251"/>
    <x v="1"/>
    <x v="1"/>
    <x v="1"/>
    <n v="336"/>
    <x v="116"/>
    <d v="2018-09-28T00:00:00"/>
    <x v="120"/>
    <x v="5"/>
    <n v="1499.01"/>
    <n v="884.42"/>
  </r>
  <r>
    <n v="843148"/>
    <x v="1"/>
    <x v="3"/>
    <x v="5"/>
    <n v="306"/>
    <x v="116"/>
    <d v="2018-09-28T00:00:00"/>
    <x v="122"/>
    <x v="5"/>
    <n v="796.25"/>
    <n v="644.96"/>
  </r>
  <r>
    <n v="652417"/>
    <x v="0"/>
    <x v="1"/>
    <x v="1"/>
    <n v="286"/>
    <x v="117"/>
    <d v="2018-09-28T00:00:00"/>
    <x v="122"/>
    <x v="3"/>
    <n v="207.27"/>
    <n v="107.78"/>
  </r>
  <r>
    <n v="232795"/>
    <x v="0"/>
    <x v="1"/>
    <x v="1"/>
    <n v="285"/>
    <x v="116"/>
    <d v="2018-09-29T00:00:00"/>
    <x v="119"/>
    <x v="2"/>
    <n v="385.78"/>
    <n v="227.61"/>
  </r>
  <r>
    <n v="719550"/>
    <x v="1"/>
    <x v="1"/>
    <x v="5"/>
    <n v="174"/>
    <x v="116"/>
    <d v="2018-09-29T00:00:00"/>
    <x v="123"/>
    <x v="2"/>
    <n v="1371.79"/>
    <n v="1042.56"/>
  </r>
  <r>
    <n v="250607"/>
    <x v="1"/>
    <x v="0"/>
    <x v="5"/>
    <n v="271"/>
    <x v="116"/>
    <d v="2018-09-29T00:00:00"/>
    <x v="119"/>
    <x v="0"/>
    <n v="1411.9"/>
    <n v="776.55"/>
  </r>
  <r>
    <n v="462628"/>
    <x v="0"/>
    <x v="0"/>
    <x v="4"/>
    <n v="208"/>
    <x v="116"/>
    <d v="2018-09-26T00:00:00"/>
    <x v="119"/>
    <x v="4"/>
    <n v="457.38"/>
    <n v="384.2"/>
  </r>
  <r>
    <n v="995334"/>
    <x v="3"/>
    <x v="0"/>
    <x v="3"/>
    <n v="61"/>
    <x v="118"/>
    <d v="2018-09-28T00:00:00"/>
    <x v="118"/>
    <x v="3"/>
    <n v="1834.32"/>
    <n v="1504.14"/>
  </r>
  <r>
    <n v="614877"/>
    <x v="1"/>
    <x v="1"/>
    <x v="1"/>
    <n v="115"/>
    <x v="117"/>
    <d v="2018-09-28T00:00:00"/>
    <x v="122"/>
    <x v="2"/>
    <n v="1501.53"/>
    <n v="1111.1300000000001"/>
  </r>
  <r>
    <n v="811951"/>
    <x v="1"/>
    <x v="2"/>
    <x v="0"/>
    <n v="172"/>
    <x v="118"/>
    <d v="2018-09-29T00:00:00"/>
    <x v="121"/>
    <x v="1"/>
    <n v="1341.36"/>
    <n v="670.68"/>
  </r>
  <r>
    <n v="666538"/>
    <x v="2"/>
    <x v="1"/>
    <x v="2"/>
    <n v="329"/>
    <x v="118"/>
    <d v="2018-09-30T00:00:00"/>
    <x v="121"/>
    <x v="5"/>
    <n v="1499.01"/>
    <n v="914.4"/>
  </r>
  <r>
    <n v="465664"/>
    <x v="1"/>
    <x v="1"/>
    <x v="5"/>
    <n v="318"/>
    <x v="117"/>
    <d v="2018-09-28T00:00:00"/>
    <x v="120"/>
    <x v="3"/>
    <n v="1442.68"/>
    <n v="1312.84"/>
  </r>
  <r>
    <n v="774509"/>
    <x v="0"/>
    <x v="3"/>
    <x v="3"/>
    <n v="142"/>
    <x v="117"/>
    <d v="2018-09-27T00:00:00"/>
    <x v="123"/>
    <x v="1"/>
    <n v="271.97000000000003"/>
    <n v="228.45"/>
  </r>
  <r>
    <n v="626633"/>
    <x v="1"/>
    <x v="2"/>
    <x v="5"/>
    <n v="355"/>
    <x v="117"/>
    <d v="2018-09-29T00:00:00"/>
    <x v="119"/>
    <x v="0"/>
    <n v="1014.71"/>
    <n v="649.41"/>
  </r>
  <r>
    <n v="93861"/>
    <x v="1"/>
    <x v="2"/>
    <x v="2"/>
    <n v="185"/>
    <x v="117"/>
    <d v="2018-09-30T00:00:00"/>
    <x v="121"/>
    <x v="5"/>
    <n v="334.68"/>
    <n v="274.44"/>
  </r>
  <r>
    <n v="340352"/>
    <x v="1"/>
    <x v="1"/>
    <x v="0"/>
    <n v="362"/>
    <x v="117"/>
    <d v="2018-09-30T00:00:00"/>
    <x v="123"/>
    <x v="1"/>
    <n v="225.42"/>
    <n v="119.47"/>
  </r>
  <r>
    <n v="663678"/>
    <x v="1"/>
    <x v="2"/>
    <x v="2"/>
    <n v="164"/>
    <x v="117"/>
    <d v="2018-09-29T00:00:00"/>
    <x v="118"/>
    <x v="5"/>
    <n v="1587.23"/>
    <n v="920.59"/>
  </r>
  <r>
    <n v="697276"/>
    <x v="0"/>
    <x v="2"/>
    <x v="3"/>
    <n v="286"/>
    <x v="119"/>
    <d v="2018-09-30T00:00:00"/>
    <x v="121"/>
    <x v="3"/>
    <n v="928.98"/>
    <n v="548.1"/>
  </r>
  <r>
    <n v="671658"/>
    <x v="2"/>
    <x v="1"/>
    <x v="2"/>
    <n v="114"/>
    <x v="119"/>
    <d v="2018-09-29T00:00:00"/>
    <x v="119"/>
    <x v="0"/>
    <n v="1067.42"/>
    <n v="672.47"/>
  </r>
  <r>
    <n v="16062"/>
    <x v="0"/>
    <x v="2"/>
    <x v="4"/>
    <n v="29"/>
    <x v="119"/>
    <d v="2018-09-28T00:00:00"/>
    <x v="122"/>
    <x v="3"/>
    <n v="565.83000000000004"/>
    <n v="447.01"/>
  </r>
  <r>
    <n v="116413"/>
    <x v="2"/>
    <x v="1"/>
    <x v="2"/>
    <n v="323"/>
    <x v="118"/>
    <d v="2018-10-01T00:00:00"/>
    <x v="121"/>
    <x v="4"/>
    <n v="1684.01"/>
    <n v="1111.45"/>
  </r>
  <r>
    <n v="76303"/>
    <x v="2"/>
    <x v="0"/>
    <x v="0"/>
    <n v="213"/>
    <x v="118"/>
    <d v="2018-09-30T00:00:00"/>
    <x v="118"/>
    <x v="2"/>
    <n v="411.04"/>
    <n v="369.94"/>
  </r>
  <r>
    <n v="776293"/>
    <x v="0"/>
    <x v="0"/>
    <x v="0"/>
    <n v="317"/>
    <x v="119"/>
    <d v="2018-10-01T00:00:00"/>
    <x v="120"/>
    <x v="1"/>
    <n v="515.9"/>
    <n v="340.49"/>
  </r>
  <r>
    <n v="172820"/>
    <x v="0"/>
    <x v="0"/>
    <x v="3"/>
    <n v="298"/>
    <x v="119"/>
    <d v="2018-10-01T00:00:00"/>
    <x v="123"/>
    <x v="0"/>
    <n v="350.84"/>
    <n v="256.11"/>
  </r>
  <r>
    <n v="666367"/>
    <x v="1"/>
    <x v="1"/>
    <x v="2"/>
    <n v="282"/>
    <x v="118"/>
    <d v="2018-10-01T00:00:00"/>
    <x v="124"/>
    <x v="3"/>
    <n v="952.92"/>
    <n v="590.80999999999995"/>
  </r>
  <r>
    <n v="789394"/>
    <x v="0"/>
    <x v="1"/>
    <x v="0"/>
    <n v="340"/>
    <x v="118"/>
    <d v="2018-09-28T00:00:00"/>
    <x v="119"/>
    <x v="4"/>
    <n v="1135.8599999999999"/>
    <n v="715.59"/>
  </r>
  <r>
    <n v="355136"/>
    <x v="0"/>
    <x v="1"/>
    <x v="3"/>
    <n v="19"/>
    <x v="119"/>
    <d v="2018-09-29T00:00:00"/>
    <x v="118"/>
    <x v="3"/>
    <n v="536.65"/>
    <n v="482.99"/>
  </r>
  <r>
    <n v="960981"/>
    <x v="0"/>
    <x v="1"/>
    <x v="1"/>
    <n v="303"/>
    <x v="120"/>
    <d v="2018-09-29T00:00:00"/>
    <x v="118"/>
    <x v="1"/>
    <n v="480.97"/>
    <n v="442.49"/>
  </r>
  <r>
    <n v="964371"/>
    <x v="1"/>
    <x v="2"/>
    <x v="0"/>
    <n v="84"/>
    <x v="120"/>
    <d v="2018-09-29T00:00:00"/>
    <x v="123"/>
    <x v="3"/>
    <n v="1755.48"/>
    <n v="1088.4000000000001"/>
  </r>
  <r>
    <n v="536521"/>
    <x v="0"/>
    <x v="1"/>
    <x v="0"/>
    <n v="101"/>
    <x v="120"/>
    <d v="2018-09-29T00:00:00"/>
    <x v="123"/>
    <x v="5"/>
    <n v="1684.01"/>
    <n v="1566.13"/>
  </r>
  <r>
    <n v="861311"/>
    <x v="3"/>
    <x v="3"/>
    <x v="2"/>
    <n v="20"/>
    <x v="120"/>
    <d v="2018-10-01T00:00:00"/>
    <x v="125"/>
    <x v="0"/>
    <n v="444.03"/>
    <n v="257.54000000000002"/>
  </r>
  <r>
    <n v="109975"/>
    <x v="0"/>
    <x v="0"/>
    <x v="3"/>
    <n v="332"/>
    <x v="120"/>
    <d v="2018-09-30T00:00:00"/>
    <x v="124"/>
    <x v="5"/>
    <n v="399.95"/>
    <n v="283.95999999999998"/>
  </r>
  <r>
    <n v="73021"/>
    <x v="0"/>
    <x v="0"/>
    <x v="5"/>
    <n v="363"/>
    <x v="119"/>
    <d v="2018-09-29T00:00:00"/>
    <x v="120"/>
    <x v="4"/>
    <n v="420.41"/>
    <n v="285.88"/>
  </r>
  <r>
    <n v="631627"/>
    <x v="1"/>
    <x v="1"/>
    <x v="1"/>
    <n v="97"/>
    <x v="119"/>
    <d v="2018-10-02T00:00:00"/>
    <x v="125"/>
    <x v="3"/>
    <n v="1029.55"/>
    <n v="751.57"/>
  </r>
  <r>
    <n v="721257"/>
    <x v="1"/>
    <x v="1"/>
    <x v="4"/>
    <n v="199"/>
    <x v="119"/>
    <d v="2018-10-02T00:00:00"/>
    <x v="121"/>
    <x v="3"/>
    <n v="867.1"/>
    <n v="797.73"/>
  </r>
  <r>
    <n v="343877"/>
    <x v="0"/>
    <x v="1"/>
    <x v="4"/>
    <n v="126"/>
    <x v="121"/>
    <d v="2018-10-01T00:00:00"/>
    <x v="127"/>
    <x v="0"/>
    <n v="158.26"/>
    <n v="139.27000000000001"/>
  </r>
  <r>
    <n v="787310"/>
    <x v="0"/>
    <x v="1"/>
    <x v="1"/>
    <n v="79"/>
    <x v="120"/>
    <d v="2018-10-02T00:00:00"/>
    <x v="121"/>
    <x v="2"/>
    <n v="418.85"/>
    <n v="268.06"/>
  </r>
  <r>
    <n v="570979"/>
    <x v="0"/>
    <x v="1"/>
    <x v="5"/>
    <n v="74"/>
    <x v="120"/>
    <d v="2018-10-03T00:00:00"/>
    <x v="121"/>
    <x v="0"/>
    <n v="1126.21"/>
    <n v="979.8"/>
  </r>
  <r>
    <n v="795818"/>
    <x v="1"/>
    <x v="3"/>
    <x v="0"/>
    <n v="48"/>
    <x v="121"/>
    <d v="2018-10-03T00:00:00"/>
    <x v="121"/>
    <x v="1"/>
    <n v="192.81"/>
    <n v="142.68"/>
  </r>
  <r>
    <n v="760663"/>
    <x v="0"/>
    <x v="1"/>
    <x v="3"/>
    <n v="222"/>
    <x v="121"/>
    <d v="2018-10-02T00:00:00"/>
    <x v="122"/>
    <x v="5"/>
    <n v="668.59"/>
    <n v="474.7"/>
  </r>
  <r>
    <n v="754663"/>
    <x v="1"/>
    <x v="3"/>
    <x v="2"/>
    <n v="216"/>
    <x v="121"/>
    <d v="2018-10-03T00:00:00"/>
    <x v="123"/>
    <x v="2"/>
    <n v="355.34"/>
    <n v="259.39999999999998"/>
  </r>
  <r>
    <n v="402154"/>
    <x v="0"/>
    <x v="1"/>
    <x v="1"/>
    <n v="315"/>
    <x v="120"/>
    <d v="2018-10-01T00:00:00"/>
    <x v="120"/>
    <x v="1"/>
    <n v="1530.21"/>
    <n v="811.01"/>
  </r>
  <r>
    <n v="895424"/>
    <x v="1"/>
    <x v="3"/>
    <x v="5"/>
    <n v="33"/>
    <x v="121"/>
    <d v="2018-09-30T00:00:00"/>
    <x v="118"/>
    <x v="5"/>
    <n v="212.82"/>
    <n v="166"/>
  </r>
  <r>
    <n v="381794"/>
    <x v="0"/>
    <x v="3"/>
    <x v="3"/>
    <n v="74"/>
    <x v="121"/>
    <d v="2018-10-01T00:00:00"/>
    <x v="122"/>
    <x v="5"/>
    <n v="419.59"/>
    <n v="222.38"/>
  </r>
  <r>
    <n v="664182"/>
    <x v="0"/>
    <x v="0"/>
    <x v="4"/>
    <n v="233"/>
    <x v="121"/>
    <d v="2018-10-01T00:00:00"/>
    <x v="125"/>
    <x v="3"/>
    <n v="444.03"/>
    <n v="395.19"/>
  </r>
  <r>
    <n v="983688"/>
    <x v="2"/>
    <x v="1"/>
    <x v="4"/>
    <n v="169"/>
    <x v="121"/>
    <d v="2018-10-02T00:00:00"/>
    <x v="124"/>
    <x v="3"/>
    <n v="246.25"/>
    <n v="182.23"/>
  </r>
  <r>
    <n v="367668"/>
    <x v="1"/>
    <x v="2"/>
    <x v="0"/>
    <n v="105"/>
    <x v="122"/>
    <d v="2018-10-03T00:00:00"/>
    <x v="121"/>
    <x v="3"/>
    <n v="1242.21"/>
    <n v="968.92"/>
  </r>
  <r>
    <n v="334795"/>
    <x v="1"/>
    <x v="2"/>
    <x v="2"/>
    <n v="306"/>
    <x v="122"/>
    <d v="2018-10-04T00:00:00"/>
    <x v="124"/>
    <x v="4"/>
    <n v="1072.71"/>
    <n v="836.71"/>
  </r>
  <r>
    <n v="751978"/>
    <x v="2"/>
    <x v="0"/>
    <x v="3"/>
    <n v="113"/>
    <x v="122"/>
    <d v="2018-10-02T00:00:00"/>
    <x v="123"/>
    <x v="4"/>
    <n v="1205.04"/>
    <n v="915.83"/>
  </r>
  <r>
    <n v="764022"/>
    <x v="2"/>
    <x v="1"/>
    <x v="3"/>
    <n v="358"/>
    <x v="122"/>
    <d v="2018-10-04T00:00:00"/>
    <x v="121"/>
    <x v="4"/>
    <n v="1561.15"/>
    <n v="905.47"/>
  </r>
  <r>
    <n v="346012"/>
    <x v="0"/>
    <x v="3"/>
    <x v="1"/>
    <n v="146"/>
    <x v="121"/>
    <d v="2018-10-04T00:00:00"/>
    <x v="128"/>
    <x v="2"/>
    <n v="1996.76"/>
    <n v="1198.06"/>
  </r>
  <r>
    <n v="403572"/>
    <x v="0"/>
    <x v="1"/>
    <x v="2"/>
    <n v="291"/>
    <x v="122"/>
    <d v="2018-10-04T00:00:00"/>
    <x v="125"/>
    <x v="0"/>
    <n v="1995.33"/>
    <n v="1656.12"/>
  </r>
  <r>
    <n v="332077"/>
    <x v="1"/>
    <x v="1"/>
    <x v="2"/>
    <n v="296"/>
    <x v="121"/>
    <d v="2018-10-01T00:00:00"/>
    <x v="122"/>
    <x v="4"/>
    <n v="802.81"/>
    <n v="481.69"/>
  </r>
  <r>
    <n v="442169"/>
    <x v="0"/>
    <x v="1"/>
    <x v="0"/>
    <n v="224"/>
    <x v="122"/>
    <d v="2018-10-03T00:00:00"/>
    <x v="125"/>
    <x v="2"/>
    <n v="1293.19"/>
    <n v="685.39"/>
  </r>
  <r>
    <n v="362854"/>
    <x v="3"/>
    <x v="0"/>
    <x v="1"/>
    <n v="131"/>
    <x v="121"/>
    <d v="2018-10-03T00:00:00"/>
    <x v="127"/>
    <x v="0"/>
    <n v="1300.6199999999999"/>
    <n v="1183.56"/>
  </r>
  <r>
    <n v="409118"/>
    <x v="1"/>
    <x v="2"/>
    <x v="0"/>
    <n v="215"/>
    <x v="123"/>
    <d v="2018-10-03T00:00:00"/>
    <x v="128"/>
    <x v="3"/>
    <n v="1331.28"/>
    <n v="852.02"/>
  </r>
  <r>
    <n v="988786"/>
    <x v="1"/>
    <x v="1"/>
    <x v="0"/>
    <n v="243"/>
    <x v="123"/>
    <d v="2018-10-03T00:00:00"/>
    <x v="125"/>
    <x v="5"/>
    <n v="1180.1300000000001"/>
    <n v="1003.11"/>
  </r>
  <r>
    <n v="605924"/>
    <x v="0"/>
    <x v="3"/>
    <x v="5"/>
    <n v="215"/>
    <x v="123"/>
    <d v="2018-10-02T00:00:00"/>
    <x v="124"/>
    <x v="2"/>
    <n v="702.16"/>
    <n v="393.21"/>
  </r>
  <r>
    <n v="170433"/>
    <x v="0"/>
    <x v="1"/>
    <x v="3"/>
    <n v="22"/>
    <x v="122"/>
    <d v="2018-10-03T00:00:00"/>
    <x v="127"/>
    <x v="4"/>
    <n v="355.34"/>
    <n v="280.72000000000003"/>
  </r>
  <r>
    <n v="146173"/>
    <x v="0"/>
    <x v="2"/>
    <x v="3"/>
    <n v="309"/>
    <x v="122"/>
    <d v="2018-10-04T00:00:00"/>
    <x v="125"/>
    <x v="5"/>
    <n v="994"/>
    <n v="566.58000000000004"/>
  </r>
  <r>
    <n v="605456"/>
    <x v="0"/>
    <x v="2"/>
    <x v="5"/>
    <n v="22"/>
    <x v="123"/>
    <d v="2018-10-02T00:00:00"/>
    <x v="122"/>
    <x v="2"/>
    <n v="1202.57"/>
    <n v="925.98"/>
  </r>
  <r>
    <n v="234586"/>
    <x v="3"/>
    <x v="2"/>
    <x v="3"/>
    <n v="56"/>
    <x v="122"/>
    <d v="2018-10-02T00:00:00"/>
    <x v="125"/>
    <x v="3"/>
    <n v="693.18"/>
    <n v="610"/>
  </r>
  <r>
    <n v="876285"/>
    <x v="1"/>
    <x v="1"/>
    <x v="0"/>
    <n v="116"/>
    <x v="122"/>
    <d v="2018-10-02T00:00:00"/>
    <x v="121"/>
    <x v="4"/>
    <n v="960.09"/>
    <n v="844.88"/>
  </r>
  <r>
    <n v="210707"/>
    <x v="1"/>
    <x v="1"/>
    <x v="4"/>
    <n v="160"/>
    <x v="123"/>
    <d v="2018-10-04T00:00:00"/>
    <x v="121"/>
    <x v="4"/>
    <n v="1331.28"/>
    <n v="1025.0899999999999"/>
  </r>
  <r>
    <n v="314996"/>
    <x v="2"/>
    <x v="1"/>
    <x v="5"/>
    <n v="156"/>
    <x v="124"/>
    <d v="2018-10-03T00:00:00"/>
    <x v="126"/>
    <x v="4"/>
    <n v="271.97000000000003"/>
    <n v="220.3"/>
  </r>
  <r>
    <n v="640357"/>
    <x v="0"/>
    <x v="0"/>
    <x v="3"/>
    <n v="315"/>
    <x v="124"/>
    <d v="2018-10-03T00:00:00"/>
    <x v="124"/>
    <x v="3"/>
    <n v="1802.47"/>
    <n v="937.28"/>
  </r>
  <r>
    <n v="446816"/>
    <x v="1"/>
    <x v="1"/>
    <x v="5"/>
    <n v="21"/>
    <x v="123"/>
    <d v="2018-10-04T00:00:00"/>
    <x v="128"/>
    <x v="3"/>
    <n v="959.54"/>
    <n v="614.11"/>
  </r>
  <r>
    <n v="926357"/>
    <x v="3"/>
    <x v="3"/>
    <x v="5"/>
    <n v="330"/>
    <x v="124"/>
    <d v="2018-10-04T00:00:00"/>
    <x v="124"/>
    <x v="3"/>
    <n v="443.32"/>
    <n v="376.82"/>
  </r>
  <r>
    <n v="157978"/>
    <x v="0"/>
    <x v="2"/>
    <x v="4"/>
    <n v="89"/>
    <x v="123"/>
    <d v="2018-10-03T00:00:00"/>
    <x v="126"/>
    <x v="3"/>
    <n v="1204.48"/>
    <n v="1023.81"/>
  </r>
  <r>
    <n v="165448"/>
    <x v="1"/>
    <x v="2"/>
    <x v="3"/>
    <n v="20"/>
    <x v="123"/>
    <d v="2018-10-05T00:00:00"/>
    <x v="129"/>
    <x v="2"/>
    <n v="1180.55"/>
    <n v="649.29999999999995"/>
  </r>
  <r>
    <n v="708173"/>
    <x v="2"/>
    <x v="1"/>
    <x v="1"/>
    <n v="287"/>
    <x v="125"/>
    <d v="2018-10-04T00:00:00"/>
    <x v="129"/>
    <x v="4"/>
    <n v="1372.19"/>
    <n v="933.09"/>
  </r>
  <r>
    <n v="723103"/>
    <x v="1"/>
    <x v="1"/>
    <x v="2"/>
    <n v="14"/>
    <x v="125"/>
    <d v="2018-10-06T00:00:00"/>
    <x v="128"/>
    <x v="0"/>
    <n v="1386.52"/>
    <n v="1012.16"/>
  </r>
  <r>
    <n v="867062"/>
    <x v="1"/>
    <x v="2"/>
    <x v="2"/>
    <n v="51"/>
    <x v="124"/>
    <d v="2018-10-07T00:00:00"/>
    <x v="128"/>
    <x v="2"/>
    <n v="1291.07"/>
    <n v="1071.5899999999999"/>
  </r>
  <r>
    <n v="827766"/>
    <x v="1"/>
    <x v="1"/>
    <x v="4"/>
    <n v="246"/>
    <x v="124"/>
    <d v="2018-10-04T00:00:00"/>
    <x v="128"/>
    <x v="1"/>
    <n v="543.48"/>
    <n v="347.83"/>
  </r>
  <r>
    <n v="410641"/>
    <x v="1"/>
    <x v="1"/>
    <x v="0"/>
    <n v="97"/>
    <x v="124"/>
    <d v="2018-10-05T00:00:00"/>
    <x v="126"/>
    <x v="3"/>
    <n v="391.81"/>
    <n v="356.55"/>
  </r>
  <r>
    <n v="618619"/>
    <x v="1"/>
    <x v="1"/>
    <x v="4"/>
    <n v="310"/>
    <x v="125"/>
    <d v="2018-10-04T00:00:00"/>
    <x v="125"/>
    <x v="4"/>
    <n v="642.33000000000004"/>
    <n v="346.86"/>
  </r>
  <r>
    <n v="673035"/>
    <x v="0"/>
    <x v="3"/>
    <x v="4"/>
    <n v="78"/>
    <x v="124"/>
    <d v="2018-10-06T00:00:00"/>
    <x v="127"/>
    <x v="1"/>
    <n v="1313.2"/>
    <n v="1076.82"/>
  </r>
  <r>
    <n v="736387"/>
    <x v="1"/>
    <x v="1"/>
    <x v="2"/>
    <n v="84"/>
    <x v="124"/>
    <d v="2018-10-06T00:00:00"/>
    <x v="131"/>
    <x v="5"/>
    <n v="1380.04"/>
    <n v="924.63"/>
  </r>
  <r>
    <n v="507242"/>
    <x v="2"/>
    <x v="3"/>
    <x v="3"/>
    <n v="186"/>
    <x v="125"/>
    <d v="2018-10-08T00:00:00"/>
    <x v="131"/>
    <x v="4"/>
    <n v="1920.08"/>
    <n v="1382.46"/>
  </r>
  <r>
    <n v="682729"/>
    <x v="0"/>
    <x v="2"/>
    <x v="3"/>
    <n v="228"/>
    <x v="125"/>
    <d v="2018-10-08T00:00:00"/>
    <x v="130"/>
    <x v="4"/>
    <n v="300.92"/>
    <n v="264.81"/>
  </r>
  <r>
    <n v="809113"/>
    <x v="0"/>
    <x v="2"/>
    <x v="4"/>
    <n v="223"/>
    <x v="126"/>
    <d v="2018-10-05T00:00:00"/>
    <x v="129"/>
    <x v="4"/>
    <n v="546.32000000000005"/>
    <n v="327.79"/>
  </r>
  <r>
    <n v="366622"/>
    <x v="1"/>
    <x v="3"/>
    <x v="3"/>
    <n v="37"/>
    <x v="126"/>
    <d v="2018-10-08T00:00:00"/>
    <x v="129"/>
    <x v="3"/>
    <n v="621.73"/>
    <n v="578.21"/>
  </r>
  <r>
    <n v="616071"/>
    <x v="2"/>
    <x v="1"/>
    <x v="4"/>
    <n v="347"/>
    <x v="126"/>
    <d v="2018-10-08T00:00:00"/>
    <x v="131"/>
    <x v="3"/>
    <n v="1978.16"/>
    <n v="1404.49"/>
  </r>
  <r>
    <n v="474353"/>
    <x v="1"/>
    <x v="3"/>
    <x v="1"/>
    <n v="141"/>
    <x v="126"/>
    <d v="2018-10-05T00:00:00"/>
    <x v="130"/>
    <x v="4"/>
    <n v="191.39"/>
    <n v="99.52"/>
  </r>
  <r>
    <n v="913757"/>
    <x v="2"/>
    <x v="1"/>
    <x v="5"/>
    <n v="128"/>
    <x v="125"/>
    <d v="2018-10-08T00:00:00"/>
    <x v="126"/>
    <x v="0"/>
    <n v="1317.62"/>
    <n v="843.28"/>
  </r>
  <r>
    <n v="829759"/>
    <x v="1"/>
    <x v="1"/>
    <x v="0"/>
    <n v="15"/>
    <x v="127"/>
    <d v="2018-10-07T00:00:00"/>
    <x v="131"/>
    <x v="0"/>
    <n v="230.62"/>
    <n v="119.92"/>
  </r>
  <r>
    <n v="741232"/>
    <x v="2"/>
    <x v="3"/>
    <x v="5"/>
    <n v="327"/>
    <x v="127"/>
    <d v="2018-10-07T00:00:00"/>
    <x v="128"/>
    <x v="0"/>
    <n v="844.01"/>
    <n v="768.05"/>
  </r>
  <r>
    <n v="213157"/>
    <x v="1"/>
    <x v="2"/>
    <x v="0"/>
    <n v="182"/>
    <x v="126"/>
    <d v="2018-10-06T00:00:00"/>
    <x v="127"/>
    <x v="3"/>
    <n v="518.80999999999995"/>
    <n v="383.92"/>
  </r>
  <r>
    <n v="328217"/>
    <x v="1"/>
    <x v="3"/>
    <x v="3"/>
    <n v="150"/>
    <x v="127"/>
    <d v="2018-10-09T00:00:00"/>
    <x v="132"/>
    <x v="2"/>
    <n v="1211.8399999999999"/>
    <n v="714.99"/>
  </r>
  <r>
    <n v="542219"/>
    <x v="3"/>
    <x v="0"/>
    <x v="3"/>
    <n v="342"/>
    <x v="126"/>
    <d v="2018-10-09T00:00:00"/>
    <x v="132"/>
    <x v="4"/>
    <n v="869.63"/>
    <n v="530.47"/>
  </r>
  <r>
    <n v="528948"/>
    <x v="0"/>
    <x v="1"/>
    <x v="2"/>
    <n v="93"/>
    <x v="126"/>
    <d v="2018-10-06T00:00:00"/>
    <x v="127"/>
    <x v="0"/>
    <n v="644.5"/>
    <n v="496.27"/>
  </r>
  <r>
    <n v="842241"/>
    <x v="0"/>
    <x v="1"/>
    <x v="2"/>
    <n v="204"/>
    <x v="127"/>
    <d v="2018-10-10T00:00:00"/>
    <x v="130"/>
    <x v="1"/>
    <n v="1541.03"/>
    <n v="1078.72"/>
  </r>
  <r>
    <n v="169075"/>
    <x v="0"/>
    <x v="0"/>
    <x v="4"/>
    <n v="17"/>
    <x v="127"/>
    <d v="2018-10-09T00:00:00"/>
    <x v="132"/>
    <x v="5"/>
    <n v="705.26"/>
    <n v="578.30999999999995"/>
  </r>
  <r>
    <n v="849142"/>
    <x v="0"/>
    <x v="1"/>
    <x v="4"/>
    <n v="299"/>
    <x v="128"/>
    <d v="2018-10-09T00:00:00"/>
    <x v="129"/>
    <x v="3"/>
    <n v="527.55999999999995"/>
    <n v="337.64"/>
  </r>
  <r>
    <n v="651382"/>
    <x v="0"/>
    <x v="2"/>
    <x v="4"/>
    <n v="173"/>
    <x v="128"/>
    <d v="2018-10-10T00:00:00"/>
    <x v="134"/>
    <x v="4"/>
    <n v="1802.47"/>
    <n v="1658.27"/>
  </r>
  <r>
    <n v="1979"/>
    <x v="1"/>
    <x v="1"/>
    <x v="0"/>
    <n v="201"/>
    <x v="128"/>
    <d v="2018-10-07T00:00:00"/>
    <x v="133"/>
    <x v="2"/>
    <n v="1999.4"/>
    <n v="1039.69"/>
  </r>
  <r>
    <n v="684147"/>
    <x v="3"/>
    <x v="3"/>
    <x v="1"/>
    <n v="139"/>
    <x v="128"/>
    <d v="2018-10-10T00:00:00"/>
    <x v="132"/>
    <x v="5"/>
    <n v="1482.41"/>
    <n v="889.45"/>
  </r>
  <r>
    <n v="601032"/>
    <x v="1"/>
    <x v="3"/>
    <x v="3"/>
    <n v="54"/>
    <x v="129"/>
    <d v="2018-10-09T00:00:00"/>
    <x v="134"/>
    <x v="1"/>
    <n v="1158.1600000000001"/>
    <n v="660.15"/>
  </r>
  <r>
    <n v="326821"/>
    <x v="3"/>
    <x v="3"/>
    <x v="5"/>
    <n v="270"/>
    <x v="129"/>
    <d v="2018-10-10T00:00:00"/>
    <x v="129"/>
    <x v="0"/>
    <n v="1331.03"/>
    <n v="958.34"/>
  </r>
  <r>
    <n v="792896"/>
    <x v="0"/>
    <x v="0"/>
    <x v="4"/>
    <n v="81"/>
    <x v="128"/>
    <d v="2018-10-08T00:00:00"/>
    <x v="130"/>
    <x v="3"/>
    <n v="393.72"/>
    <n v="200.8"/>
  </r>
  <r>
    <n v="75626"/>
    <x v="0"/>
    <x v="1"/>
    <x v="5"/>
    <n v="78"/>
    <x v="129"/>
    <d v="2018-10-09T00:00:00"/>
    <x v="129"/>
    <x v="5"/>
    <n v="793.58"/>
    <n v="611.05999999999995"/>
  </r>
  <r>
    <n v="142940"/>
    <x v="0"/>
    <x v="0"/>
    <x v="5"/>
    <n v="119"/>
    <x v="129"/>
    <d v="2018-10-08T00:00:00"/>
    <x v="130"/>
    <x v="1"/>
    <n v="1063.1500000000001"/>
    <n v="648.52"/>
  </r>
  <r>
    <n v="632343"/>
    <x v="1"/>
    <x v="1"/>
    <x v="5"/>
    <n v="156"/>
    <x v="129"/>
    <d v="2018-10-10T00:00:00"/>
    <x v="133"/>
    <x v="1"/>
    <n v="837.94"/>
    <n v="435.73"/>
  </r>
  <r>
    <n v="820217"/>
    <x v="3"/>
    <x v="3"/>
    <x v="1"/>
    <n v="273"/>
    <x v="128"/>
    <d v="2018-10-10T00:00:00"/>
    <x v="129"/>
    <x v="0"/>
    <n v="191.39"/>
    <n v="141.63"/>
  </r>
  <r>
    <n v="176365"/>
    <x v="0"/>
    <x v="0"/>
    <x v="2"/>
    <n v="44"/>
    <x v="129"/>
    <d v="2018-10-10T00:00:00"/>
    <x v="134"/>
    <x v="0"/>
    <n v="1890.12"/>
    <n v="1738.91"/>
  </r>
  <r>
    <n v="998963"/>
    <x v="0"/>
    <x v="1"/>
    <x v="5"/>
    <n v="160"/>
    <x v="130"/>
    <d v="2018-10-10T00:00:00"/>
    <x v="134"/>
    <x v="1"/>
    <n v="849.24"/>
    <n v="594.47"/>
  </r>
  <r>
    <n v="348638"/>
    <x v="3"/>
    <x v="3"/>
    <x v="2"/>
    <n v="303"/>
    <x v="130"/>
    <d v="2018-10-12T00:00:00"/>
    <x v="133"/>
    <x v="4"/>
    <n v="1127.9000000000001"/>
    <n v="688.02"/>
  </r>
  <r>
    <n v="90519"/>
    <x v="0"/>
    <x v="3"/>
    <x v="2"/>
    <n v="211"/>
    <x v="130"/>
    <d v="2018-10-12T00:00:00"/>
    <x v="133"/>
    <x v="5"/>
    <n v="1748.11"/>
    <n v="978.94"/>
  </r>
  <r>
    <n v="675315"/>
    <x v="1"/>
    <x v="1"/>
    <x v="1"/>
    <n v="283"/>
    <x v="130"/>
    <d v="2018-10-10T00:00:00"/>
    <x v="135"/>
    <x v="2"/>
    <n v="1706.2"/>
    <n v="1586.77"/>
  </r>
  <r>
    <n v="413778"/>
    <x v="0"/>
    <x v="1"/>
    <x v="4"/>
    <n v="108"/>
    <x v="129"/>
    <d v="2018-10-11T00:00:00"/>
    <x v="130"/>
    <x v="3"/>
    <n v="315.29000000000002"/>
    <n v="286.91000000000003"/>
  </r>
  <r>
    <n v="312008"/>
    <x v="0"/>
    <x v="1"/>
    <x v="4"/>
    <n v="26"/>
    <x v="129"/>
    <d v="2018-10-09T00:00:00"/>
    <x v="129"/>
    <x v="0"/>
    <n v="1959.55"/>
    <n v="1234.52"/>
  </r>
  <r>
    <n v="965194"/>
    <x v="1"/>
    <x v="2"/>
    <x v="5"/>
    <n v="229"/>
    <x v="130"/>
    <d v="2018-10-12T00:00:00"/>
    <x v="131"/>
    <x v="3"/>
    <n v="1321.9"/>
    <n v="819.58"/>
  </r>
  <r>
    <n v="103684"/>
    <x v="0"/>
    <x v="3"/>
    <x v="1"/>
    <n v="185"/>
    <x v="131"/>
    <d v="2018-10-13T00:00:00"/>
    <x v="136"/>
    <x v="5"/>
    <n v="598.29999999999995"/>
    <n v="448.73"/>
  </r>
  <r>
    <n v="498556"/>
    <x v="3"/>
    <x v="3"/>
    <x v="3"/>
    <n v="253"/>
    <x v="130"/>
    <d v="2018-10-11T00:00:00"/>
    <x v="130"/>
    <x v="3"/>
    <n v="192.95"/>
    <n v="131.21"/>
  </r>
  <r>
    <n v="615414"/>
    <x v="0"/>
    <x v="0"/>
    <x v="2"/>
    <n v="130"/>
    <x v="130"/>
    <d v="2018-10-13T00:00:00"/>
    <x v="132"/>
    <x v="3"/>
    <n v="419.59"/>
    <n v="390.22"/>
  </r>
  <r>
    <n v="425559"/>
    <x v="0"/>
    <x v="2"/>
    <x v="4"/>
    <n v="233"/>
    <x v="130"/>
    <d v="2018-10-12T00:00:00"/>
    <x v="138"/>
    <x v="4"/>
    <n v="206.18"/>
    <n v="119.58"/>
  </r>
  <r>
    <n v="362815"/>
    <x v="1"/>
    <x v="0"/>
    <x v="5"/>
    <n v="59"/>
    <x v="130"/>
    <d v="2018-10-11T00:00:00"/>
    <x v="135"/>
    <x v="1"/>
    <n v="1371.77"/>
    <n v="768.19"/>
  </r>
  <r>
    <n v="424501"/>
    <x v="1"/>
    <x v="1"/>
    <x v="5"/>
    <n v="333"/>
    <x v="131"/>
    <d v="2018-10-13T00:00:00"/>
    <x v="138"/>
    <x v="1"/>
    <n v="1371.79"/>
    <n v="1275.76"/>
  </r>
  <r>
    <n v="487850"/>
    <x v="3"/>
    <x v="3"/>
    <x v="2"/>
    <n v="136"/>
    <x v="132"/>
    <d v="2018-10-12T00:00:00"/>
    <x v="138"/>
    <x v="0"/>
    <n v="1123.19"/>
    <n v="954.71"/>
  </r>
  <r>
    <n v="627145"/>
    <x v="2"/>
    <x v="1"/>
    <x v="1"/>
    <n v="300"/>
    <x v="132"/>
    <d v="2018-10-13T00:00:00"/>
    <x v="135"/>
    <x v="1"/>
    <n v="1603.99"/>
    <n v="1202.99"/>
  </r>
  <r>
    <n v="67998"/>
    <x v="0"/>
    <x v="2"/>
    <x v="5"/>
    <n v="61"/>
    <x v="132"/>
    <d v="2018-10-12T00:00:00"/>
    <x v="135"/>
    <x v="2"/>
    <n v="1999.4"/>
    <n v="1199.6400000000001"/>
  </r>
  <r>
    <n v="137468"/>
    <x v="0"/>
    <x v="3"/>
    <x v="0"/>
    <n v="184"/>
    <x v="132"/>
    <d v="2018-10-11T00:00:00"/>
    <x v="131"/>
    <x v="0"/>
    <n v="1002.42"/>
    <n v="862.08"/>
  </r>
  <r>
    <n v="173690"/>
    <x v="0"/>
    <x v="1"/>
    <x v="0"/>
    <n v="13"/>
    <x v="132"/>
    <d v="2018-10-12T00:00:00"/>
    <x v="133"/>
    <x v="1"/>
    <n v="1314.61"/>
    <n v="985.96"/>
  </r>
  <r>
    <n v="944130"/>
    <x v="1"/>
    <x v="2"/>
    <x v="2"/>
    <n v="275"/>
    <x v="132"/>
    <d v="2018-10-11T00:00:00"/>
    <x v="132"/>
    <x v="3"/>
    <n v="626.49"/>
    <n v="595.16999999999996"/>
  </r>
  <r>
    <n v="383414"/>
    <x v="0"/>
    <x v="0"/>
    <x v="4"/>
    <n v="309"/>
    <x v="132"/>
    <d v="2018-10-12T00:00:00"/>
    <x v="133"/>
    <x v="0"/>
    <n v="1349.24"/>
    <n v="1092.8800000000001"/>
  </r>
  <r>
    <n v="148359"/>
    <x v="2"/>
    <x v="1"/>
    <x v="2"/>
    <n v="109"/>
    <x v="133"/>
    <d v="2018-10-13T00:00:00"/>
    <x v="136"/>
    <x v="5"/>
    <n v="782.29"/>
    <n v="649.29999999999995"/>
  </r>
  <r>
    <n v="390136"/>
    <x v="0"/>
    <x v="1"/>
    <x v="5"/>
    <n v="155"/>
    <x v="132"/>
    <d v="2018-10-15T00:00:00"/>
    <x v="138"/>
    <x v="2"/>
    <n v="1587.21"/>
    <n v="936.45"/>
  </r>
  <r>
    <n v="327948"/>
    <x v="3"/>
    <x v="0"/>
    <x v="2"/>
    <n v="189"/>
    <x v="133"/>
    <d v="2018-10-15T00:00:00"/>
    <x v="135"/>
    <x v="5"/>
    <n v="1448.75"/>
    <n v="1361.83"/>
  </r>
  <r>
    <n v="232813"/>
    <x v="2"/>
    <x v="0"/>
    <x v="2"/>
    <n v="2"/>
    <x v="132"/>
    <d v="2018-10-14T00:00:00"/>
    <x v="137"/>
    <x v="5"/>
    <n v="1135.8599999999999"/>
    <n v="772.38"/>
  </r>
  <r>
    <n v="40653"/>
    <x v="0"/>
    <x v="2"/>
    <x v="4"/>
    <n v="245"/>
    <x v="133"/>
    <d v="2018-10-14T00:00:00"/>
    <x v="137"/>
    <x v="2"/>
    <n v="375.99"/>
    <n v="319.58999999999997"/>
  </r>
  <r>
    <n v="247075"/>
    <x v="1"/>
    <x v="2"/>
    <x v="0"/>
    <n v="359"/>
    <x v="133"/>
    <d v="2018-10-13T00:00:00"/>
    <x v="137"/>
    <x v="2"/>
    <n v="1125.6500000000001"/>
    <n v="990.57"/>
  </r>
  <r>
    <n v="678683"/>
    <x v="1"/>
    <x v="2"/>
    <x v="2"/>
    <n v="35"/>
    <x v="134"/>
    <d v="2018-10-16T00:00:00"/>
    <x v="139"/>
    <x v="0"/>
    <n v="246.67"/>
    <n v="162.80000000000001"/>
  </r>
  <r>
    <n v="88030"/>
    <x v="0"/>
    <x v="1"/>
    <x v="0"/>
    <n v="287"/>
    <x v="133"/>
    <d v="2018-10-15T00:00:00"/>
    <x v="138"/>
    <x v="1"/>
    <n v="1498.08"/>
    <n v="868.89"/>
  </r>
  <r>
    <n v="213716"/>
    <x v="0"/>
    <x v="2"/>
    <x v="3"/>
    <n v="17"/>
    <x v="133"/>
    <d v="2018-10-13T00:00:00"/>
    <x v="135"/>
    <x v="2"/>
    <n v="949.16"/>
    <n v="635.94000000000005"/>
  </r>
  <r>
    <n v="78006"/>
    <x v="2"/>
    <x v="1"/>
    <x v="1"/>
    <n v="355"/>
    <x v="134"/>
    <d v="2018-10-16T00:00:00"/>
    <x v="142"/>
    <x v="1"/>
    <n v="952.92"/>
    <n v="581.28"/>
  </r>
  <r>
    <n v="247223"/>
    <x v="2"/>
    <x v="2"/>
    <x v="5"/>
    <n v="367"/>
    <x v="135"/>
    <d v="2018-10-16T00:00:00"/>
    <x v="136"/>
    <x v="3"/>
    <n v="882.41"/>
    <n v="494.15"/>
  </r>
  <r>
    <n v="942683"/>
    <x v="3"/>
    <x v="0"/>
    <x v="2"/>
    <n v="253"/>
    <x v="135"/>
    <d v="2018-10-14T00:00:00"/>
    <x v="142"/>
    <x v="2"/>
    <n v="923.81"/>
    <n v="840.67"/>
  </r>
  <r>
    <n v="257016"/>
    <x v="2"/>
    <x v="1"/>
    <x v="1"/>
    <n v="253"/>
    <x v="135"/>
    <d v="2018-10-17T00:00:00"/>
    <x v="136"/>
    <x v="5"/>
    <n v="1557.36"/>
    <n v="1308.18"/>
  </r>
  <r>
    <n v="169828"/>
    <x v="0"/>
    <x v="2"/>
    <x v="2"/>
    <n v="66"/>
    <x v="135"/>
    <d v="2018-10-14T00:00:00"/>
    <x v="137"/>
    <x v="5"/>
    <n v="1554.44"/>
    <n v="901.58"/>
  </r>
  <r>
    <n v="706059"/>
    <x v="0"/>
    <x v="3"/>
    <x v="5"/>
    <n v="65"/>
    <x v="135"/>
    <d v="2018-10-14T00:00:00"/>
    <x v="138"/>
    <x v="0"/>
    <n v="796.25"/>
    <n v="525.53"/>
  </r>
  <r>
    <n v="146668"/>
    <x v="1"/>
    <x v="1"/>
    <x v="5"/>
    <n v="355"/>
    <x v="135"/>
    <d v="2018-10-15T00:00:00"/>
    <x v="134"/>
    <x v="5"/>
    <n v="360.42"/>
    <n v="270.32"/>
  </r>
  <r>
    <n v="923053"/>
    <x v="1"/>
    <x v="3"/>
    <x v="4"/>
    <n v="256"/>
    <x v="134"/>
    <d v="2018-10-17T00:00:00"/>
    <x v="142"/>
    <x v="2"/>
    <n v="1271.1400000000001"/>
    <n v="699.13"/>
  </r>
  <r>
    <n v="544926"/>
    <x v="0"/>
    <x v="0"/>
    <x v="4"/>
    <n v="325"/>
    <x v="135"/>
    <d v="2018-10-18T00:00:00"/>
    <x v="138"/>
    <x v="2"/>
    <n v="1898.63"/>
    <n v="1461.95"/>
  </r>
  <r>
    <n v="277400"/>
    <x v="1"/>
    <x v="1"/>
    <x v="2"/>
    <n v="47"/>
    <x v="136"/>
    <d v="2018-10-15T00:00:00"/>
    <x v="135"/>
    <x v="4"/>
    <n v="1341.36"/>
    <n v="1006.02"/>
  </r>
  <r>
    <n v="319691"/>
    <x v="0"/>
    <x v="2"/>
    <x v="5"/>
    <n v="56"/>
    <x v="136"/>
    <d v="2018-10-16T00:00:00"/>
    <x v="135"/>
    <x v="3"/>
    <n v="1790.24"/>
    <n v="1038.3399999999999"/>
  </r>
  <r>
    <n v="707323"/>
    <x v="2"/>
    <x v="1"/>
    <x v="3"/>
    <n v="100"/>
    <x v="136"/>
    <d v="2018-10-18T00:00:00"/>
    <x v="143"/>
    <x v="3"/>
    <n v="609.85"/>
    <n v="353.71"/>
  </r>
  <r>
    <n v="342120"/>
    <x v="1"/>
    <x v="3"/>
    <x v="2"/>
    <n v="12"/>
    <x v="136"/>
    <d v="2018-10-16T00:00:00"/>
    <x v="142"/>
    <x v="5"/>
    <n v="603.75"/>
    <n v="525.26"/>
  </r>
  <r>
    <n v="63902"/>
    <x v="2"/>
    <x v="1"/>
    <x v="4"/>
    <n v="119"/>
    <x v="135"/>
    <d v="2018-10-15T00:00:00"/>
    <x v="142"/>
    <x v="1"/>
    <n v="583.62"/>
    <n v="513.59"/>
  </r>
  <r>
    <n v="870041"/>
    <x v="1"/>
    <x v="1"/>
    <x v="2"/>
    <n v="331"/>
    <x v="136"/>
    <d v="2018-10-18T00:00:00"/>
    <x v="143"/>
    <x v="3"/>
    <n v="1411.9"/>
    <n v="1186"/>
  </r>
  <r>
    <n v="761433"/>
    <x v="0"/>
    <x v="2"/>
    <x v="2"/>
    <n v="88"/>
    <x v="136"/>
    <d v="2018-10-17T00:00:00"/>
    <x v="143"/>
    <x v="3"/>
    <n v="1470.06"/>
    <n v="1352.46"/>
  </r>
  <r>
    <n v="301458"/>
    <x v="0"/>
    <x v="2"/>
    <x v="0"/>
    <n v="258"/>
    <x v="136"/>
    <d v="2018-10-18T00:00:00"/>
    <x v="137"/>
    <x v="3"/>
    <n v="1759.82"/>
    <n v="1073.49"/>
  </r>
  <r>
    <n v="95498"/>
    <x v="2"/>
    <x v="1"/>
    <x v="1"/>
    <n v="305"/>
    <x v="136"/>
    <d v="2018-10-19T00:00:00"/>
    <x v="137"/>
    <x v="0"/>
    <n v="536.65"/>
    <n v="332.72"/>
  </r>
  <r>
    <n v="250265"/>
    <x v="2"/>
    <x v="3"/>
    <x v="5"/>
    <n v="32"/>
    <x v="136"/>
    <d v="2018-10-16T00:00:00"/>
    <x v="136"/>
    <x v="3"/>
    <n v="317.22000000000003"/>
    <n v="298.19"/>
  </r>
  <r>
    <n v="656023"/>
    <x v="0"/>
    <x v="0"/>
    <x v="2"/>
    <n v="301"/>
    <x v="137"/>
    <d v="2018-10-20T00:00:00"/>
    <x v="141"/>
    <x v="3"/>
    <n v="712.36"/>
    <n v="498.65"/>
  </r>
  <r>
    <n v="421411"/>
    <x v="0"/>
    <x v="1"/>
    <x v="3"/>
    <n v="299"/>
    <x v="137"/>
    <d v="2018-10-20T00:00:00"/>
    <x v="143"/>
    <x v="1"/>
    <n v="1724.52"/>
    <n v="1224.4100000000001"/>
  </r>
  <r>
    <n v="695251"/>
    <x v="3"/>
    <x v="3"/>
    <x v="3"/>
    <n v="75"/>
    <x v="137"/>
    <d v="2018-10-19T00:00:00"/>
    <x v="144"/>
    <x v="2"/>
    <n v="882.41"/>
    <n v="450.03"/>
  </r>
  <r>
    <n v="550180"/>
    <x v="1"/>
    <x v="3"/>
    <x v="5"/>
    <n v="39"/>
    <x v="138"/>
    <d v="2018-10-20T00:00:00"/>
    <x v="144"/>
    <x v="5"/>
    <n v="1172.79"/>
    <n v="797.5"/>
  </r>
  <r>
    <n v="232838"/>
    <x v="0"/>
    <x v="1"/>
    <x v="4"/>
    <n v="229"/>
    <x v="138"/>
    <d v="2018-10-19T00:00:00"/>
    <x v="143"/>
    <x v="0"/>
    <n v="336.43"/>
    <n v="222.04"/>
  </r>
  <r>
    <n v="301187"/>
    <x v="1"/>
    <x v="3"/>
    <x v="2"/>
    <n v="28"/>
    <x v="138"/>
    <d v="2018-10-19T00:00:00"/>
    <x v="142"/>
    <x v="5"/>
    <n v="1158.1600000000001"/>
    <n v="1019.18"/>
  </r>
  <r>
    <n v="413033"/>
    <x v="2"/>
    <x v="1"/>
    <x v="1"/>
    <n v="229"/>
    <x v="138"/>
    <d v="2018-10-19T00:00:00"/>
    <x v="139"/>
    <x v="1"/>
    <n v="1859.08"/>
    <n v="1059.68"/>
  </r>
  <r>
    <n v="582684"/>
    <x v="1"/>
    <x v="3"/>
    <x v="4"/>
    <n v="170"/>
    <x v="137"/>
    <d v="2018-10-18T00:00:00"/>
    <x v="143"/>
    <x v="2"/>
    <n v="190.69"/>
    <n v="131.58000000000001"/>
  </r>
  <r>
    <n v="565649"/>
    <x v="0"/>
    <x v="2"/>
    <x v="2"/>
    <n v="347"/>
    <x v="137"/>
    <d v="2018-10-18T00:00:00"/>
    <x v="143"/>
    <x v="4"/>
    <n v="1358.29"/>
    <n v="896.47"/>
  </r>
  <r>
    <n v="236125"/>
    <x v="1"/>
    <x v="1"/>
    <x v="1"/>
    <n v="71"/>
    <x v="138"/>
    <d v="2018-10-20T00:00:00"/>
    <x v="145"/>
    <x v="1"/>
    <n v="1236.6199999999999"/>
    <n v="741.97"/>
  </r>
  <r>
    <n v="2157"/>
    <x v="1"/>
    <x v="1"/>
    <x v="2"/>
    <n v="110"/>
    <x v="137"/>
    <d v="2018-10-17T00:00:00"/>
    <x v="137"/>
    <x v="1"/>
    <n v="1072.71"/>
    <n v="911.8"/>
  </r>
  <r>
    <n v="80939"/>
    <x v="1"/>
    <x v="3"/>
    <x v="5"/>
    <n v="223"/>
    <x v="138"/>
    <d v="2018-10-19T00:00:00"/>
    <x v="141"/>
    <x v="5"/>
    <n v="1526.13"/>
    <n v="961.46"/>
  </r>
  <r>
    <n v="723005"/>
    <x v="0"/>
    <x v="0"/>
    <x v="0"/>
    <n v="91"/>
    <x v="139"/>
    <d v="2018-10-20T00:00:00"/>
    <x v="145"/>
    <x v="5"/>
    <n v="824.18"/>
    <n v="774.73"/>
  </r>
  <r>
    <n v="808058"/>
    <x v="2"/>
    <x v="1"/>
    <x v="1"/>
    <n v="115"/>
    <x v="139"/>
    <d v="2018-10-20T00:00:00"/>
    <x v="140"/>
    <x v="5"/>
    <n v="782.76"/>
    <n v="399.21"/>
  </r>
  <r>
    <n v="965819"/>
    <x v="2"/>
    <x v="1"/>
    <x v="4"/>
    <n v="35"/>
    <x v="138"/>
    <d v="2018-10-19T00:00:00"/>
    <x v="139"/>
    <x v="3"/>
    <n v="1907.33"/>
    <n v="1296.98"/>
  </r>
  <r>
    <n v="66447"/>
    <x v="0"/>
    <x v="2"/>
    <x v="5"/>
    <n v="2"/>
    <x v="139"/>
    <d v="2018-10-18T00:00:00"/>
    <x v="139"/>
    <x v="4"/>
    <n v="922.91"/>
    <n v="489.14"/>
  </r>
  <r>
    <n v="389401"/>
    <x v="0"/>
    <x v="2"/>
    <x v="5"/>
    <n v="352"/>
    <x v="139"/>
    <d v="2018-10-19T00:00:00"/>
    <x v="137"/>
    <x v="0"/>
    <n v="1880.86"/>
    <n v="1617.54"/>
  </r>
  <r>
    <n v="636390"/>
    <x v="0"/>
    <x v="2"/>
    <x v="0"/>
    <n v="270"/>
    <x v="140"/>
    <d v="2018-10-22T00:00:00"/>
    <x v="146"/>
    <x v="0"/>
    <n v="1758.22"/>
    <n v="1230.75"/>
  </r>
  <r>
    <n v="91083"/>
    <x v="3"/>
    <x v="3"/>
    <x v="3"/>
    <n v="157"/>
    <x v="140"/>
    <d v="2018-10-21T00:00:00"/>
    <x v="143"/>
    <x v="0"/>
    <n v="1140.45"/>
    <n v="900.96"/>
  </r>
  <r>
    <n v="780737"/>
    <x v="0"/>
    <x v="2"/>
    <x v="0"/>
    <n v="169"/>
    <x v="140"/>
    <d v="2018-10-19T00:00:00"/>
    <x v="139"/>
    <x v="1"/>
    <n v="1496.61"/>
    <n v="897.97"/>
  </r>
  <r>
    <n v="746028"/>
    <x v="0"/>
    <x v="1"/>
    <x v="3"/>
    <n v="169"/>
    <x v="139"/>
    <d v="2018-10-22T00:00:00"/>
    <x v="145"/>
    <x v="0"/>
    <n v="953.54"/>
    <n v="791.44"/>
  </r>
  <r>
    <n v="606481"/>
    <x v="0"/>
    <x v="1"/>
    <x v="4"/>
    <n v="315"/>
    <x v="140"/>
    <d v="2018-10-20T00:00:00"/>
    <x v="145"/>
    <x v="0"/>
    <n v="1096.01"/>
    <n v="909.69"/>
  </r>
  <r>
    <n v="484949"/>
    <x v="1"/>
    <x v="3"/>
    <x v="3"/>
    <n v="151"/>
    <x v="140"/>
    <d v="2018-10-20T00:00:00"/>
    <x v="140"/>
    <x v="2"/>
    <n v="1996.76"/>
    <n v="1018.35"/>
  </r>
  <r>
    <n v="139319"/>
    <x v="1"/>
    <x v="2"/>
    <x v="0"/>
    <n v="260"/>
    <x v="140"/>
    <d v="2018-10-22T00:00:00"/>
    <x v="143"/>
    <x v="0"/>
    <n v="1681.55"/>
    <n v="1294.79"/>
  </r>
  <r>
    <n v="462487"/>
    <x v="1"/>
    <x v="3"/>
    <x v="4"/>
    <n v="139"/>
    <x v="140"/>
    <d v="2018-10-22T00:00:00"/>
    <x v="146"/>
    <x v="2"/>
    <n v="179.78"/>
    <n v="89.89"/>
  </r>
  <r>
    <n v="952772"/>
    <x v="0"/>
    <x v="0"/>
    <x v="2"/>
    <n v="142"/>
    <x v="141"/>
    <d v="2018-10-20T00:00:00"/>
    <x v="143"/>
    <x v="3"/>
    <n v="1558.84"/>
    <n v="919.72"/>
  </r>
  <r>
    <n v="227454"/>
    <x v="0"/>
    <x v="2"/>
    <x v="3"/>
    <n v="88"/>
    <x v="141"/>
    <d v="2018-10-20T00:00:00"/>
    <x v="139"/>
    <x v="5"/>
    <n v="1482.41"/>
    <n v="1274.8699999999999"/>
  </r>
  <r>
    <n v="151607"/>
    <x v="0"/>
    <x v="3"/>
    <x v="4"/>
    <n v="84"/>
    <x v="141"/>
    <d v="2018-10-23T00:00:00"/>
    <x v="149"/>
    <x v="2"/>
    <n v="378.7"/>
    <n v="284.02999999999997"/>
  </r>
  <r>
    <n v="561075"/>
    <x v="0"/>
    <x v="3"/>
    <x v="0"/>
    <n v="26"/>
    <x v="140"/>
    <d v="2018-10-23T00:00:00"/>
    <x v="143"/>
    <x v="5"/>
    <n v="157.06"/>
    <n v="146.07"/>
  </r>
  <r>
    <n v="344474"/>
    <x v="1"/>
    <x v="2"/>
    <x v="5"/>
    <n v="291"/>
    <x v="141"/>
    <d v="2018-10-21T00:00:00"/>
    <x v="141"/>
    <x v="4"/>
    <n v="361.88"/>
    <n v="235.22"/>
  </r>
  <r>
    <n v="758358"/>
    <x v="1"/>
    <x v="1"/>
    <x v="3"/>
    <n v="302"/>
    <x v="141"/>
    <d v="2018-10-23T00:00:00"/>
    <x v="141"/>
    <x v="5"/>
    <n v="1340.35"/>
    <n v="1018.67"/>
  </r>
  <r>
    <n v="542083"/>
    <x v="1"/>
    <x v="1"/>
    <x v="1"/>
    <n v="122"/>
    <x v="140"/>
    <d v="2018-10-20T00:00:00"/>
    <x v="145"/>
    <x v="2"/>
    <n v="1105.1099999999999"/>
    <n v="773.58"/>
  </r>
  <r>
    <n v="128127"/>
    <x v="0"/>
    <x v="0"/>
    <x v="1"/>
    <n v="155"/>
    <x v="140"/>
    <d v="2018-10-21T00:00:00"/>
    <x v="139"/>
    <x v="1"/>
    <n v="1020.87"/>
    <n v="673.77"/>
  </r>
  <r>
    <n v="496782"/>
    <x v="1"/>
    <x v="2"/>
    <x v="3"/>
    <n v="365"/>
    <x v="142"/>
    <d v="2018-10-24T00:00:00"/>
    <x v="141"/>
    <x v="3"/>
    <n v="329.43"/>
    <n v="210.84"/>
  </r>
  <r>
    <n v="805712"/>
    <x v="0"/>
    <x v="2"/>
    <x v="0"/>
    <n v="257"/>
    <x v="141"/>
    <d v="2018-10-21T00:00:00"/>
    <x v="140"/>
    <x v="5"/>
    <n v="1945.43"/>
    <n v="1069.99"/>
  </r>
  <r>
    <n v="728420"/>
    <x v="2"/>
    <x v="1"/>
    <x v="3"/>
    <n v="181"/>
    <x v="141"/>
    <d v="2018-10-23T00:00:00"/>
    <x v="143"/>
    <x v="1"/>
    <n v="979.75"/>
    <n v="578.04999999999995"/>
  </r>
  <r>
    <n v="939729"/>
    <x v="1"/>
    <x v="3"/>
    <x v="3"/>
    <n v="306"/>
    <x v="141"/>
    <d v="2018-10-24T00:00:00"/>
    <x v="149"/>
    <x v="5"/>
    <n v="1016.5"/>
    <n v="894.52"/>
  </r>
  <r>
    <n v="966093"/>
    <x v="0"/>
    <x v="1"/>
    <x v="0"/>
    <n v="125"/>
    <x v="141"/>
    <d v="2018-10-24T00:00:00"/>
    <x v="151"/>
    <x v="0"/>
    <n v="255.65"/>
    <n v="153.38999999999999"/>
  </r>
  <r>
    <n v="804569"/>
    <x v="0"/>
    <x v="0"/>
    <x v="4"/>
    <n v="56"/>
    <x v="141"/>
    <d v="2018-10-23T00:00:00"/>
    <x v="146"/>
    <x v="3"/>
    <n v="706.62"/>
    <n v="635.96"/>
  </r>
  <r>
    <n v="394672"/>
    <x v="2"/>
    <x v="1"/>
    <x v="5"/>
    <n v="333"/>
    <x v="142"/>
    <d v="2018-10-24T00:00:00"/>
    <x v="144"/>
    <x v="2"/>
    <n v="1367.25"/>
    <n v="1285.22"/>
  </r>
  <r>
    <n v="196652"/>
    <x v="0"/>
    <x v="1"/>
    <x v="0"/>
    <n v="188"/>
    <x v="143"/>
    <d v="2018-10-23T00:00:00"/>
    <x v="141"/>
    <x v="3"/>
    <n v="391.81"/>
    <n v="266.43"/>
  </r>
  <r>
    <n v="443838"/>
    <x v="2"/>
    <x v="1"/>
    <x v="4"/>
    <n v="290"/>
    <x v="142"/>
    <d v="2018-10-23T00:00:00"/>
    <x v="149"/>
    <x v="2"/>
    <n v="1487.52"/>
    <n v="996.64"/>
  </r>
  <r>
    <n v="706149"/>
    <x v="1"/>
    <x v="1"/>
    <x v="4"/>
    <n v="226"/>
    <x v="142"/>
    <d v="2018-10-22T00:00:00"/>
    <x v="145"/>
    <x v="2"/>
    <n v="1681.55"/>
    <n v="1059.3800000000001"/>
  </r>
  <r>
    <n v="633741"/>
    <x v="1"/>
    <x v="2"/>
    <x v="2"/>
    <n v="127"/>
    <x v="143"/>
    <d v="2018-10-23T00:00:00"/>
    <x v="144"/>
    <x v="0"/>
    <n v="311.24"/>
    <n v="217.87"/>
  </r>
  <r>
    <n v="441063"/>
    <x v="0"/>
    <x v="2"/>
    <x v="3"/>
    <n v="354"/>
    <x v="143"/>
    <d v="2018-10-22T00:00:00"/>
    <x v="144"/>
    <x v="4"/>
    <n v="544.79"/>
    <n v="386.8"/>
  </r>
  <r>
    <n v="913863"/>
    <x v="1"/>
    <x v="2"/>
    <x v="1"/>
    <n v="137"/>
    <x v="142"/>
    <d v="2018-10-23T00:00:00"/>
    <x v="149"/>
    <x v="5"/>
    <n v="705.26"/>
    <n v="465.47"/>
  </r>
  <r>
    <n v="835910"/>
    <x v="0"/>
    <x v="0"/>
    <x v="2"/>
    <n v="112"/>
    <x v="142"/>
    <d v="2018-10-23T00:00:00"/>
    <x v="144"/>
    <x v="1"/>
    <n v="1848.66"/>
    <n v="1090.71"/>
  </r>
  <r>
    <n v="194530"/>
    <x v="0"/>
    <x v="1"/>
    <x v="0"/>
    <n v="81"/>
    <x v="143"/>
    <d v="2018-10-25T00:00:00"/>
    <x v="147"/>
    <x v="5"/>
    <n v="1271.1400000000001"/>
    <n v="966.07"/>
  </r>
  <r>
    <n v="725125"/>
    <x v="1"/>
    <x v="2"/>
    <x v="2"/>
    <n v="285"/>
    <x v="143"/>
    <d v="2018-10-25T00:00:00"/>
    <x v="144"/>
    <x v="5"/>
    <n v="1487.52"/>
    <n v="1115.6400000000001"/>
  </r>
  <r>
    <n v="759928"/>
    <x v="1"/>
    <x v="2"/>
    <x v="2"/>
    <n v="329"/>
    <x v="144"/>
    <d v="2018-10-23T00:00:00"/>
    <x v="146"/>
    <x v="5"/>
    <n v="1411.9"/>
    <n v="720.07"/>
  </r>
  <r>
    <n v="793865"/>
    <x v="0"/>
    <x v="3"/>
    <x v="2"/>
    <n v="42"/>
    <x v="143"/>
    <d v="2018-10-25T00:00:00"/>
    <x v="145"/>
    <x v="3"/>
    <n v="361.88"/>
    <n v="271.41000000000003"/>
  </r>
  <r>
    <n v="360695"/>
    <x v="1"/>
    <x v="2"/>
    <x v="2"/>
    <n v="332"/>
    <x v="144"/>
    <d v="2018-10-26T00:00:00"/>
    <x v="148"/>
    <x v="4"/>
    <n v="1239.06"/>
    <n v="929.3"/>
  </r>
  <r>
    <n v="771290"/>
    <x v="3"/>
    <x v="2"/>
    <x v="3"/>
    <n v="229"/>
    <x v="144"/>
    <d v="2018-10-26T00:00:00"/>
    <x v="149"/>
    <x v="4"/>
    <n v="1536.45"/>
    <n v="1413.53"/>
  </r>
  <r>
    <n v="766037"/>
    <x v="2"/>
    <x v="1"/>
    <x v="2"/>
    <n v="327"/>
    <x v="143"/>
    <d v="2018-10-25T00:00:00"/>
    <x v="145"/>
    <x v="4"/>
    <n v="1536.45"/>
    <n v="1029.42"/>
  </r>
  <r>
    <n v="168279"/>
    <x v="0"/>
    <x v="0"/>
    <x v="4"/>
    <n v="278"/>
    <x v="143"/>
    <d v="2018-10-23T00:00:00"/>
    <x v="146"/>
    <x v="3"/>
    <n v="1587.21"/>
    <n v="1476.11"/>
  </r>
  <r>
    <n v="826275"/>
    <x v="3"/>
    <x v="2"/>
    <x v="4"/>
    <n v="121"/>
    <x v="144"/>
    <d v="2018-10-25T00:00:00"/>
    <x v="146"/>
    <x v="1"/>
    <n v="176.7"/>
    <n v="114.86"/>
  </r>
  <r>
    <n v="192423"/>
    <x v="0"/>
    <x v="2"/>
    <x v="5"/>
    <n v="198"/>
    <x v="143"/>
    <d v="2018-10-23T00:00:00"/>
    <x v="149"/>
    <x v="1"/>
    <n v="1135.48"/>
    <n v="567.74"/>
  </r>
  <r>
    <n v="522072"/>
    <x v="3"/>
    <x v="3"/>
    <x v="2"/>
    <n v="303"/>
    <x v="145"/>
    <d v="2018-10-24T00:00:00"/>
    <x v="151"/>
    <x v="1"/>
    <n v="1161.58"/>
    <n v="743.41"/>
  </r>
  <r>
    <n v="522649"/>
    <x v="0"/>
    <x v="0"/>
    <x v="5"/>
    <n v="57"/>
    <x v="145"/>
    <d v="2018-10-25T00:00:00"/>
    <x v="146"/>
    <x v="0"/>
    <n v="923.98"/>
    <n v="803.86"/>
  </r>
  <r>
    <n v="285278"/>
    <x v="3"/>
    <x v="2"/>
    <x v="0"/>
    <n v="292"/>
    <x v="144"/>
    <d v="2018-10-27T00:00:00"/>
    <x v="148"/>
    <x v="4"/>
    <n v="935.89"/>
    <n v="673.84"/>
  </r>
  <r>
    <n v="829126"/>
    <x v="1"/>
    <x v="1"/>
    <x v="1"/>
    <n v="158"/>
    <x v="144"/>
    <d v="2018-10-24T00:00:00"/>
    <x v="151"/>
    <x v="0"/>
    <n v="177.8"/>
    <n v="168.91"/>
  </r>
  <r>
    <n v="250535"/>
    <x v="0"/>
    <x v="0"/>
    <x v="4"/>
    <n v="200"/>
    <x v="144"/>
    <d v="2018-10-25T00:00:00"/>
    <x v="147"/>
    <x v="3"/>
    <n v="1935.93"/>
    <n v="1374.51"/>
  </r>
  <r>
    <n v="753876"/>
    <x v="2"/>
    <x v="1"/>
    <x v="5"/>
    <n v="27"/>
    <x v="145"/>
    <d v="2018-10-25T00:00:00"/>
    <x v="149"/>
    <x v="3"/>
    <n v="867.1"/>
    <n v="580.96"/>
  </r>
  <r>
    <n v="698039"/>
    <x v="1"/>
    <x v="1"/>
    <x v="5"/>
    <n v="21"/>
    <x v="145"/>
    <d v="2018-10-24T00:00:00"/>
    <x v="146"/>
    <x v="0"/>
    <n v="1009.44"/>
    <n v="868.12"/>
  </r>
  <r>
    <n v="599276"/>
    <x v="0"/>
    <x v="2"/>
    <x v="1"/>
    <n v="307"/>
    <x v="144"/>
    <d v="2018-10-24T00:00:00"/>
    <x v="151"/>
    <x v="1"/>
    <n v="1809.81"/>
    <n v="1447.85"/>
  </r>
  <r>
    <n v="559599"/>
    <x v="1"/>
    <x v="2"/>
    <x v="0"/>
    <n v="362"/>
    <x v="145"/>
    <d v="2018-10-25T00:00:00"/>
    <x v="144"/>
    <x v="3"/>
    <n v="1876.44"/>
    <n v="1463.62"/>
  </r>
  <r>
    <n v="787095"/>
    <x v="1"/>
    <x v="2"/>
    <x v="2"/>
    <n v="8"/>
    <x v="145"/>
    <d v="2018-10-27T00:00:00"/>
    <x v="149"/>
    <x v="1"/>
    <n v="1409.92"/>
    <n v="1268.93"/>
  </r>
  <r>
    <n v="905019"/>
    <x v="0"/>
    <x v="3"/>
    <x v="2"/>
    <n v="241"/>
    <x v="146"/>
    <d v="2018-10-25T00:00:00"/>
    <x v="145"/>
    <x v="0"/>
    <n v="603.75"/>
    <n v="549.41"/>
  </r>
  <r>
    <n v="600705"/>
    <x v="0"/>
    <x v="3"/>
    <x v="2"/>
    <n v="351"/>
    <x v="146"/>
    <d v="2018-10-27T00:00:00"/>
    <x v="149"/>
    <x v="3"/>
    <n v="416"/>
    <n v="370.24"/>
  </r>
  <r>
    <n v="338298"/>
    <x v="0"/>
    <x v="1"/>
    <x v="5"/>
    <n v="45"/>
    <x v="146"/>
    <d v="2018-10-28T00:00:00"/>
    <x v="150"/>
    <x v="4"/>
    <n v="399.95"/>
    <n v="231.97"/>
  </r>
  <r>
    <n v="157439"/>
    <x v="1"/>
    <x v="2"/>
    <x v="5"/>
    <n v="142"/>
    <x v="146"/>
    <d v="2018-10-26T00:00:00"/>
    <x v="145"/>
    <x v="1"/>
    <n v="592.61"/>
    <n v="426.68"/>
  </r>
  <r>
    <n v="956921"/>
    <x v="1"/>
    <x v="2"/>
    <x v="3"/>
    <n v="181"/>
    <x v="146"/>
    <d v="2018-10-29T00:00:00"/>
    <x v="152"/>
    <x v="3"/>
    <n v="1823.37"/>
    <n v="1312.83"/>
  </r>
  <r>
    <n v="844219"/>
    <x v="0"/>
    <x v="0"/>
    <x v="1"/>
    <n v="331"/>
    <x v="147"/>
    <d v="2018-10-28T00:00:00"/>
    <x v="154"/>
    <x v="4"/>
    <n v="1098.18"/>
    <n v="1032.29"/>
  </r>
  <r>
    <n v="164970"/>
    <x v="1"/>
    <x v="2"/>
    <x v="0"/>
    <n v="63"/>
    <x v="146"/>
    <d v="2018-10-28T00:00:00"/>
    <x v="148"/>
    <x v="4"/>
    <n v="650.52"/>
    <n v="396.82"/>
  </r>
  <r>
    <n v="296098"/>
    <x v="2"/>
    <x v="2"/>
    <x v="0"/>
    <n v="303"/>
    <x v="146"/>
    <d v="2018-10-26T00:00:00"/>
    <x v="148"/>
    <x v="4"/>
    <n v="1039.94"/>
    <n v="883.95"/>
  </r>
  <r>
    <n v="341093"/>
    <x v="0"/>
    <x v="2"/>
    <x v="1"/>
    <n v="240"/>
    <x v="146"/>
    <d v="2018-10-28T00:00:00"/>
    <x v="147"/>
    <x v="4"/>
    <n v="1468.29"/>
    <n v="734.15"/>
  </r>
  <r>
    <n v="38845"/>
    <x v="0"/>
    <x v="3"/>
    <x v="5"/>
    <n v="82"/>
    <x v="146"/>
    <d v="2018-10-27T00:00:00"/>
    <x v="147"/>
    <x v="1"/>
    <n v="1161.58"/>
    <n v="882.8"/>
  </r>
  <r>
    <n v="551671"/>
    <x v="3"/>
    <x v="2"/>
    <x v="1"/>
    <n v="18"/>
    <x v="147"/>
    <d v="2018-10-29T00:00:00"/>
    <x v="153"/>
    <x v="1"/>
    <n v="952.92"/>
    <n v="562.22"/>
  </r>
  <r>
    <n v="594529"/>
    <x v="0"/>
    <x v="1"/>
    <x v="4"/>
    <n v="335"/>
    <x v="146"/>
    <d v="2018-10-27T00:00:00"/>
    <x v="150"/>
    <x v="4"/>
    <n v="417.77"/>
    <n v="338.39"/>
  </r>
  <r>
    <n v="691873"/>
    <x v="0"/>
    <x v="2"/>
    <x v="1"/>
    <n v="181"/>
    <x v="146"/>
    <d v="2018-10-27T00:00:00"/>
    <x v="149"/>
    <x v="1"/>
    <n v="859.45"/>
    <n v="446.91"/>
  </r>
  <r>
    <n v="138432"/>
    <x v="0"/>
    <x v="3"/>
    <x v="4"/>
    <n v="247"/>
    <x v="148"/>
    <d v="2018-10-30T00:00:00"/>
    <x v="151"/>
    <x v="0"/>
    <n v="1603.99"/>
    <n v="978.43"/>
  </r>
  <r>
    <n v="383692"/>
    <x v="0"/>
    <x v="0"/>
    <x v="3"/>
    <n v="25"/>
    <x v="148"/>
    <d v="2018-10-27T00:00:00"/>
    <x v="146"/>
    <x v="2"/>
    <n v="1111.19"/>
    <n v="955.62"/>
  </r>
  <r>
    <n v="124902"/>
    <x v="0"/>
    <x v="0"/>
    <x v="2"/>
    <n v="5"/>
    <x v="147"/>
    <d v="2018-10-27T00:00:00"/>
    <x v="147"/>
    <x v="2"/>
    <n v="1233.3699999999999"/>
    <n v="875.69"/>
  </r>
  <r>
    <n v="675913"/>
    <x v="2"/>
    <x v="1"/>
    <x v="0"/>
    <n v="351"/>
    <x v="147"/>
    <d v="2018-10-28T00:00:00"/>
    <x v="148"/>
    <x v="2"/>
    <n v="1494.73"/>
    <n v="1375.15"/>
  </r>
  <r>
    <n v="523291"/>
    <x v="0"/>
    <x v="2"/>
    <x v="4"/>
    <n v="78"/>
    <x v="148"/>
    <d v="2018-10-28T00:00:00"/>
    <x v="152"/>
    <x v="0"/>
    <n v="1802.91"/>
    <n v="1568.53"/>
  </r>
  <r>
    <n v="490187"/>
    <x v="1"/>
    <x v="1"/>
    <x v="2"/>
    <n v="328"/>
    <x v="147"/>
    <d v="2018-10-28T00:00:00"/>
    <x v="149"/>
    <x v="4"/>
    <n v="1890.12"/>
    <n v="1531"/>
  </r>
  <r>
    <n v="930805"/>
    <x v="2"/>
    <x v="1"/>
    <x v="3"/>
    <n v="164"/>
    <x v="148"/>
    <d v="2018-10-28T00:00:00"/>
    <x v="154"/>
    <x v="0"/>
    <n v="445.81"/>
    <n v="419.06"/>
  </r>
  <r>
    <n v="416821"/>
    <x v="0"/>
    <x v="1"/>
    <x v="3"/>
    <n v="63"/>
    <x v="147"/>
    <d v="2018-10-27T00:00:00"/>
    <x v="147"/>
    <x v="5"/>
    <n v="1592.32"/>
    <n v="1273.8599999999999"/>
  </r>
  <r>
    <n v="419931"/>
    <x v="0"/>
    <x v="3"/>
    <x v="0"/>
    <n v="106"/>
    <x v="147"/>
    <d v="2018-10-27T00:00:00"/>
    <x v="149"/>
    <x v="2"/>
    <n v="449.24"/>
    <n v="354.9"/>
  </r>
  <r>
    <n v="175225"/>
    <x v="1"/>
    <x v="3"/>
    <x v="4"/>
    <n v="276"/>
    <x v="147"/>
    <d v="2018-10-30T00:00:00"/>
    <x v="156"/>
    <x v="5"/>
    <n v="190.69"/>
    <n v="99.16"/>
  </r>
  <r>
    <n v="45320"/>
    <x v="0"/>
    <x v="2"/>
    <x v="1"/>
    <n v="314"/>
    <x v="147"/>
    <d v="2018-10-28T00:00:00"/>
    <x v="148"/>
    <x v="1"/>
    <n v="1802.91"/>
    <n v="1045.69"/>
  </r>
  <r>
    <n v="595607"/>
    <x v="0"/>
    <x v="0"/>
    <x v="5"/>
    <n v="94"/>
    <x v="149"/>
    <d v="2018-10-31T00:00:00"/>
    <x v="148"/>
    <x v="5"/>
    <n v="1452.7"/>
    <n v="1002.36"/>
  </r>
  <r>
    <n v="455843"/>
    <x v="0"/>
    <x v="2"/>
    <x v="2"/>
    <n v="128"/>
    <x v="149"/>
    <d v="2018-10-28T00:00:00"/>
    <x v="149"/>
    <x v="0"/>
    <n v="1235.8900000000001"/>
    <n v="828.05"/>
  </r>
  <r>
    <n v="16177"/>
    <x v="2"/>
    <x v="1"/>
    <x v="0"/>
    <n v="319"/>
    <x v="148"/>
    <d v="2018-10-28T00:00:00"/>
    <x v="149"/>
    <x v="0"/>
    <n v="952.92"/>
    <n v="619.4"/>
  </r>
  <r>
    <n v="458639"/>
    <x v="1"/>
    <x v="3"/>
    <x v="0"/>
    <n v="316"/>
    <x v="148"/>
    <d v="2018-10-31T00:00:00"/>
    <x v="150"/>
    <x v="0"/>
    <n v="1365.01"/>
    <n v="791.71"/>
  </r>
  <r>
    <n v="423427"/>
    <x v="0"/>
    <x v="3"/>
    <x v="0"/>
    <n v="153"/>
    <x v="148"/>
    <d v="2018-10-29T00:00:00"/>
    <x v="147"/>
    <x v="2"/>
    <n v="953.07"/>
    <n v="733.86"/>
  </r>
  <r>
    <n v="94866"/>
    <x v="2"/>
    <x v="0"/>
    <x v="0"/>
    <n v="219"/>
    <x v="149"/>
    <d v="2018-10-30T00:00:00"/>
    <x v="150"/>
    <x v="3"/>
    <n v="1890.12"/>
    <n v="1549.9"/>
  </r>
  <r>
    <n v="204949"/>
    <x v="0"/>
    <x v="2"/>
    <x v="0"/>
    <n v="70"/>
    <x v="149"/>
    <d v="2018-11-01T00:00:00"/>
    <x v="157"/>
    <x v="2"/>
    <n v="550.27"/>
    <n v="484.24"/>
  </r>
  <r>
    <n v="88154"/>
    <x v="1"/>
    <x v="0"/>
    <x v="5"/>
    <n v="347"/>
    <x v="150"/>
    <d v="2018-10-31T00:00:00"/>
    <x v="154"/>
    <x v="0"/>
    <n v="1159.22"/>
    <n v="985.34"/>
  </r>
  <r>
    <n v="848576"/>
    <x v="1"/>
    <x v="3"/>
    <x v="5"/>
    <n v="95"/>
    <x v="150"/>
    <d v="2018-11-01T00:00:00"/>
    <x v="155"/>
    <x v="3"/>
    <n v="238.26"/>
    <n v="123.9"/>
  </r>
  <r>
    <n v="999362"/>
    <x v="1"/>
    <x v="3"/>
    <x v="5"/>
    <n v="7"/>
    <x v="150"/>
    <d v="2018-10-30T00:00:00"/>
    <x v="152"/>
    <x v="3"/>
    <n v="1333.45"/>
    <n v="1066.76"/>
  </r>
  <r>
    <n v="395532"/>
    <x v="1"/>
    <x v="2"/>
    <x v="4"/>
    <n v="119"/>
    <x v="149"/>
    <d v="2018-10-29T00:00:00"/>
    <x v="148"/>
    <x v="4"/>
    <n v="300.74"/>
    <n v="198.49"/>
  </r>
  <r>
    <n v="370757"/>
    <x v="0"/>
    <x v="0"/>
    <x v="3"/>
    <n v="221"/>
    <x v="150"/>
    <d v="2018-10-29T00:00:00"/>
    <x v="150"/>
    <x v="4"/>
    <n v="185.56"/>
    <n v="98.35"/>
  </r>
  <r>
    <n v="573940"/>
    <x v="0"/>
    <x v="0"/>
    <x v="5"/>
    <n v="140"/>
    <x v="149"/>
    <d v="2018-10-30T00:00:00"/>
    <x v="151"/>
    <x v="0"/>
    <n v="1451.12"/>
    <n v="1204.43"/>
  </r>
  <r>
    <n v="481502"/>
    <x v="1"/>
    <x v="1"/>
    <x v="0"/>
    <n v="236"/>
    <x v="149"/>
    <d v="2018-10-30T00:00:00"/>
    <x v="156"/>
    <x v="3"/>
    <n v="1313.2"/>
    <n v="1089.96"/>
  </r>
  <r>
    <n v="454764"/>
    <x v="1"/>
    <x v="1"/>
    <x v="4"/>
    <n v="273"/>
    <x v="149"/>
    <d v="2018-10-31T00:00:00"/>
    <x v="156"/>
    <x v="3"/>
    <n v="1344.24"/>
    <n v="806.54"/>
  </r>
  <r>
    <n v="954332"/>
    <x v="2"/>
    <x v="0"/>
    <x v="4"/>
    <n v="262"/>
    <x v="151"/>
    <d v="2018-11-01T00:00:00"/>
    <x v="152"/>
    <x v="3"/>
    <n v="1687.06"/>
    <n v="1518.35"/>
  </r>
  <r>
    <n v="743125"/>
    <x v="0"/>
    <x v="3"/>
    <x v="2"/>
    <n v="68"/>
    <x v="150"/>
    <d v="2018-11-02T00:00:00"/>
    <x v="153"/>
    <x v="0"/>
    <n v="759.15"/>
    <n v="637.69000000000005"/>
  </r>
  <r>
    <n v="812305"/>
    <x v="1"/>
    <x v="2"/>
    <x v="2"/>
    <n v="22"/>
    <x v="150"/>
    <d v="2018-11-02T00:00:00"/>
    <x v="158"/>
    <x v="0"/>
    <n v="544.79"/>
    <n v="473.97"/>
  </r>
  <r>
    <n v="882011"/>
    <x v="0"/>
    <x v="0"/>
    <x v="0"/>
    <n v="91"/>
    <x v="151"/>
    <d v="2018-10-30T00:00:00"/>
    <x v="151"/>
    <x v="4"/>
    <n v="1931.62"/>
    <n v="1371.45"/>
  </r>
  <r>
    <n v="811577"/>
    <x v="2"/>
    <x v="1"/>
    <x v="5"/>
    <n v="73"/>
    <x v="150"/>
    <d v="2018-10-30T00:00:00"/>
    <x v="154"/>
    <x v="5"/>
    <n v="538.84"/>
    <n v="495.73"/>
  </r>
  <r>
    <n v="811462"/>
    <x v="1"/>
    <x v="2"/>
    <x v="1"/>
    <n v="359"/>
    <x v="151"/>
    <d v="2018-11-01T00:00:00"/>
    <x v="150"/>
    <x v="1"/>
    <n v="650.52"/>
    <n v="617.99"/>
  </r>
  <r>
    <n v="35782"/>
    <x v="0"/>
    <x v="3"/>
    <x v="1"/>
    <n v="66"/>
    <x v="152"/>
    <d v="2018-11-03T00:00:00"/>
    <x v="160"/>
    <x v="2"/>
    <n v="423.53"/>
    <n v="364.24"/>
  </r>
  <r>
    <n v="715888"/>
    <x v="0"/>
    <x v="0"/>
    <x v="3"/>
    <n v="241"/>
    <x v="151"/>
    <d v="2018-10-31T00:00:00"/>
    <x v="155"/>
    <x v="4"/>
    <n v="1877.7"/>
    <n v="1765.04"/>
  </r>
  <r>
    <n v="75251"/>
    <x v="2"/>
    <x v="1"/>
    <x v="2"/>
    <n v="334"/>
    <x v="152"/>
    <d v="2018-11-03T00:00:00"/>
    <x v="156"/>
    <x v="4"/>
    <n v="565.66999999999996"/>
    <n v="299.81"/>
  </r>
  <r>
    <n v="523314"/>
    <x v="0"/>
    <x v="0"/>
    <x v="3"/>
    <n v="100"/>
    <x v="151"/>
    <d v="2018-11-01T00:00:00"/>
    <x v="155"/>
    <x v="1"/>
    <n v="160.30000000000001"/>
    <n v="149.08000000000001"/>
  </r>
  <r>
    <n v="613156"/>
    <x v="2"/>
    <x v="3"/>
    <x v="2"/>
    <n v="95"/>
    <x v="152"/>
    <d v="2018-10-31T00:00:00"/>
    <x v="148"/>
    <x v="4"/>
    <n v="565.66999999999996"/>
    <n v="531.73"/>
  </r>
  <r>
    <n v="439927"/>
    <x v="1"/>
    <x v="3"/>
    <x v="1"/>
    <n v="283"/>
    <x v="152"/>
    <d v="2018-11-03T00:00:00"/>
    <x v="153"/>
    <x v="5"/>
    <n v="1790.29"/>
    <n v="1414.33"/>
  </r>
  <r>
    <n v="704833"/>
    <x v="1"/>
    <x v="2"/>
    <x v="2"/>
    <n v="279"/>
    <x v="152"/>
    <d v="2018-10-31T00:00:00"/>
    <x v="155"/>
    <x v="0"/>
    <n v="1415.96"/>
    <n v="962.85"/>
  </r>
  <r>
    <n v="441048"/>
    <x v="1"/>
    <x v="1"/>
    <x v="4"/>
    <n v="143"/>
    <x v="152"/>
    <d v="2018-11-03T00:00:00"/>
    <x v="153"/>
    <x v="0"/>
    <n v="1588.3"/>
    <n v="1365.94"/>
  </r>
  <r>
    <n v="795184"/>
    <x v="0"/>
    <x v="2"/>
    <x v="0"/>
    <n v="57"/>
    <x v="151"/>
    <d v="2018-11-03T00:00:00"/>
    <x v="153"/>
    <x v="0"/>
    <n v="1273.08"/>
    <n v="1120.31"/>
  </r>
  <r>
    <n v="287440"/>
    <x v="2"/>
    <x v="0"/>
    <x v="3"/>
    <n v="210"/>
    <x v="151"/>
    <d v="2018-11-01T00:00:00"/>
    <x v="150"/>
    <x v="0"/>
    <n v="1920.08"/>
    <n v="1017.64"/>
  </r>
  <r>
    <n v="242660"/>
    <x v="1"/>
    <x v="1"/>
    <x v="2"/>
    <n v="45"/>
    <x v="152"/>
    <d v="2018-11-03T00:00:00"/>
    <x v="157"/>
    <x v="4"/>
    <n v="1438.22"/>
    <n v="1164.96"/>
  </r>
  <r>
    <n v="567546"/>
    <x v="1"/>
    <x v="0"/>
    <x v="3"/>
    <n v="100"/>
    <x v="152"/>
    <d v="2018-11-02T00:00:00"/>
    <x v="152"/>
    <x v="0"/>
    <n v="1181.57"/>
    <n v="968.89"/>
  </r>
  <r>
    <n v="249334"/>
    <x v="1"/>
    <x v="1"/>
    <x v="0"/>
    <n v="315"/>
    <x v="152"/>
    <d v="2018-11-02T00:00:00"/>
    <x v="154"/>
    <x v="4"/>
    <n v="339.51"/>
    <n v="258.02999999999997"/>
  </r>
  <r>
    <n v="297451"/>
    <x v="3"/>
    <x v="3"/>
    <x v="2"/>
    <n v="246"/>
    <x v="153"/>
    <d v="2018-11-03T00:00:00"/>
    <x v="153"/>
    <x v="2"/>
    <n v="945.49"/>
    <n v="501.11"/>
  </r>
  <r>
    <n v="42707"/>
    <x v="3"/>
    <x v="0"/>
    <x v="2"/>
    <n v="171"/>
    <x v="153"/>
    <d v="2018-11-02T00:00:00"/>
    <x v="152"/>
    <x v="1"/>
    <n v="856.09"/>
    <n v="547.9"/>
  </r>
  <r>
    <n v="331752"/>
    <x v="2"/>
    <x v="0"/>
    <x v="2"/>
    <n v="208"/>
    <x v="154"/>
    <d v="2018-11-02T00:00:00"/>
    <x v="156"/>
    <x v="1"/>
    <n v="1868.02"/>
    <n v="1064.77"/>
  </r>
  <r>
    <n v="240552"/>
    <x v="1"/>
    <x v="3"/>
    <x v="0"/>
    <n v="86"/>
    <x v="153"/>
    <d v="2018-11-04T00:00:00"/>
    <x v="157"/>
    <x v="2"/>
    <n v="1911.75"/>
    <n v="1605.87"/>
  </r>
  <r>
    <n v="103215"/>
    <x v="1"/>
    <x v="1"/>
    <x v="0"/>
    <n v="6"/>
    <x v="154"/>
    <d v="2018-11-02T00:00:00"/>
    <x v="153"/>
    <x v="0"/>
    <n v="1308.3499999999999"/>
    <n v="785.01"/>
  </r>
  <r>
    <n v="562852"/>
    <x v="0"/>
    <x v="0"/>
    <x v="3"/>
    <n v="94"/>
    <x v="154"/>
    <d v="2018-11-03T00:00:00"/>
    <x v="154"/>
    <x v="0"/>
    <n v="1351.9"/>
    <n v="811.14"/>
  </r>
  <r>
    <n v="286018"/>
    <x v="0"/>
    <x v="2"/>
    <x v="4"/>
    <n v="350"/>
    <x v="154"/>
    <d v="2018-11-02T00:00:00"/>
    <x v="157"/>
    <x v="2"/>
    <n v="1022"/>
    <n v="602.98"/>
  </r>
  <r>
    <n v="378497"/>
    <x v="2"/>
    <x v="0"/>
    <x v="0"/>
    <n v="21"/>
    <x v="154"/>
    <d v="2018-11-02T00:00:00"/>
    <x v="155"/>
    <x v="1"/>
    <n v="971.02"/>
    <n v="786.53"/>
  </r>
  <r>
    <n v="223990"/>
    <x v="0"/>
    <x v="1"/>
    <x v="5"/>
    <n v="313"/>
    <x v="154"/>
    <d v="2018-11-03T00:00:00"/>
    <x v="157"/>
    <x v="4"/>
    <n v="657.42"/>
    <n v="525.94000000000005"/>
  </r>
  <r>
    <n v="792732"/>
    <x v="1"/>
    <x v="0"/>
    <x v="0"/>
    <n v="30"/>
    <x v="154"/>
    <d v="2018-11-03T00:00:00"/>
    <x v="157"/>
    <x v="2"/>
    <n v="1790.74"/>
    <n v="1540.04"/>
  </r>
  <r>
    <n v="332241"/>
    <x v="2"/>
    <x v="1"/>
    <x v="2"/>
    <n v="265"/>
    <x v="154"/>
    <d v="2018-11-05T00:00:00"/>
    <x v="158"/>
    <x v="3"/>
    <n v="384.81"/>
    <n v="253.97"/>
  </r>
  <r>
    <n v="80336"/>
    <x v="2"/>
    <x v="1"/>
    <x v="3"/>
    <n v="99"/>
    <x v="154"/>
    <d v="2018-11-04T00:00:00"/>
    <x v="153"/>
    <x v="4"/>
    <n v="1979.53"/>
    <n v="1148.1300000000001"/>
  </r>
  <r>
    <n v="414125"/>
    <x v="0"/>
    <x v="3"/>
    <x v="4"/>
    <n v="335"/>
    <x v="153"/>
    <d v="2018-11-02T00:00:00"/>
    <x v="157"/>
    <x v="2"/>
    <n v="1331.28"/>
    <n v="665.64"/>
  </r>
  <r>
    <n v="52131"/>
    <x v="0"/>
    <x v="0"/>
    <x v="2"/>
    <n v="20"/>
    <x v="154"/>
    <d v="2018-11-04T00:00:00"/>
    <x v="161"/>
    <x v="5"/>
    <n v="665.08"/>
    <n v="472.21"/>
  </r>
  <r>
    <n v="22407"/>
    <x v="1"/>
    <x v="2"/>
    <x v="0"/>
    <n v="220"/>
    <x v="155"/>
    <d v="2018-11-04T00:00:00"/>
    <x v="158"/>
    <x v="1"/>
    <n v="1911.75"/>
    <n v="1376.46"/>
  </r>
  <r>
    <n v="504589"/>
    <x v="0"/>
    <x v="2"/>
    <x v="4"/>
    <n v="184"/>
    <x v="154"/>
    <d v="2018-11-03T00:00:00"/>
    <x v="157"/>
    <x v="2"/>
    <n v="1340.35"/>
    <n v="1085.68"/>
  </r>
  <r>
    <n v="44180"/>
    <x v="0"/>
    <x v="3"/>
    <x v="4"/>
    <n v="322"/>
    <x v="155"/>
    <d v="2018-11-04T00:00:00"/>
    <x v="161"/>
    <x v="1"/>
    <n v="606.16"/>
    <n v="551.61"/>
  </r>
  <r>
    <n v="65873"/>
    <x v="3"/>
    <x v="0"/>
    <x v="1"/>
    <n v="164"/>
    <x v="155"/>
    <d v="2018-11-03T00:00:00"/>
    <x v="160"/>
    <x v="5"/>
    <n v="1860.34"/>
    <n v="1413.86"/>
  </r>
  <r>
    <n v="770509"/>
    <x v="1"/>
    <x v="3"/>
    <x v="4"/>
    <n v="305"/>
    <x v="155"/>
    <d v="2018-11-06T00:00:00"/>
    <x v="158"/>
    <x v="5"/>
    <n v="458.61"/>
    <n v="366.89"/>
  </r>
  <r>
    <n v="16976"/>
    <x v="1"/>
    <x v="2"/>
    <x v="4"/>
    <n v="304"/>
    <x v="154"/>
    <d v="2018-11-04T00:00:00"/>
    <x v="158"/>
    <x v="2"/>
    <n v="711.8"/>
    <n v="612.15"/>
  </r>
  <r>
    <n v="804519"/>
    <x v="2"/>
    <x v="2"/>
    <x v="1"/>
    <n v="26"/>
    <x v="154"/>
    <d v="2018-11-03T00:00:00"/>
    <x v="158"/>
    <x v="4"/>
    <n v="418.85"/>
    <n v="259.69"/>
  </r>
  <r>
    <n v="774351"/>
    <x v="1"/>
    <x v="1"/>
    <x v="4"/>
    <n v="214"/>
    <x v="154"/>
    <d v="2018-11-03T00:00:00"/>
    <x v="154"/>
    <x v="0"/>
    <n v="1445.12"/>
    <n v="1315.06"/>
  </r>
  <r>
    <n v="353745"/>
    <x v="0"/>
    <x v="2"/>
    <x v="1"/>
    <n v="187"/>
    <x v="155"/>
    <d v="2018-11-06T00:00:00"/>
    <x v="155"/>
    <x v="2"/>
    <n v="1332"/>
    <n v="852.48"/>
  </r>
  <r>
    <n v="530107"/>
    <x v="0"/>
    <x v="1"/>
    <x v="5"/>
    <n v="291"/>
    <x v="155"/>
    <d v="2018-11-03T00:00:00"/>
    <x v="155"/>
    <x v="3"/>
    <n v="1526.51"/>
    <n v="976.97"/>
  </r>
  <r>
    <n v="511948"/>
    <x v="0"/>
    <x v="1"/>
    <x v="0"/>
    <n v="159"/>
    <x v="154"/>
    <d v="2018-11-05T00:00:00"/>
    <x v="155"/>
    <x v="0"/>
    <n v="1358.64"/>
    <n v="1059.74"/>
  </r>
  <r>
    <n v="87204"/>
    <x v="0"/>
    <x v="3"/>
    <x v="0"/>
    <n v="359"/>
    <x v="154"/>
    <d v="2018-11-04T00:00:00"/>
    <x v="153"/>
    <x v="0"/>
    <n v="608.6"/>
    <n v="578.16999999999996"/>
  </r>
  <r>
    <n v="575885"/>
    <x v="0"/>
    <x v="0"/>
    <x v="4"/>
    <n v="53"/>
    <x v="154"/>
    <d v="2018-11-05T00:00:00"/>
    <x v="157"/>
    <x v="2"/>
    <n v="1574.34"/>
    <n v="881.63"/>
  </r>
  <r>
    <n v="133154"/>
    <x v="2"/>
    <x v="1"/>
    <x v="4"/>
    <n v="247"/>
    <x v="155"/>
    <d v="2018-11-05T00:00:00"/>
    <x v="160"/>
    <x v="0"/>
    <n v="827.05"/>
    <n v="562.39"/>
  </r>
  <r>
    <n v="975442"/>
    <x v="2"/>
    <x v="1"/>
    <x v="3"/>
    <n v="255"/>
    <x v="155"/>
    <d v="2018-11-06T00:00:00"/>
    <x v="159"/>
    <x v="0"/>
    <n v="1209.54"/>
    <n v="1028.1099999999999"/>
  </r>
  <r>
    <n v="555131"/>
    <x v="0"/>
    <x v="0"/>
    <x v="2"/>
    <n v="270"/>
    <x v="155"/>
    <d v="2018-11-07T00:00:00"/>
    <x v="158"/>
    <x v="2"/>
    <n v="448.42"/>
    <n v="251.12"/>
  </r>
  <r>
    <n v="672696"/>
    <x v="0"/>
    <x v="0"/>
    <x v="1"/>
    <n v="183"/>
    <x v="155"/>
    <d v="2018-11-05T00:00:00"/>
    <x v="160"/>
    <x v="4"/>
    <n v="1451.12"/>
    <n v="827.14"/>
  </r>
  <r>
    <n v="987823"/>
    <x v="1"/>
    <x v="0"/>
    <x v="3"/>
    <n v="363"/>
    <x v="156"/>
    <d v="2018-11-05T00:00:00"/>
    <x v="157"/>
    <x v="4"/>
    <n v="1468.39"/>
    <n v="925.09"/>
  </r>
  <r>
    <n v="570446"/>
    <x v="0"/>
    <x v="1"/>
    <x v="1"/>
    <n v="314"/>
    <x v="155"/>
    <d v="2018-11-05T00:00:00"/>
    <x v="158"/>
    <x v="2"/>
    <n v="1398.04"/>
    <n v="1034.55"/>
  </r>
  <r>
    <n v="131441"/>
    <x v="1"/>
    <x v="0"/>
    <x v="2"/>
    <n v="64"/>
    <x v="155"/>
    <d v="2018-11-07T00:00:00"/>
    <x v="161"/>
    <x v="2"/>
    <n v="385.78"/>
    <n v="216.04"/>
  </r>
  <r>
    <n v="239158"/>
    <x v="1"/>
    <x v="0"/>
    <x v="5"/>
    <n v="244"/>
    <x v="155"/>
    <d v="2018-11-04T00:00:00"/>
    <x v="156"/>
    <x v="2"/>
    <n v="363.21"/>
    <n v="221.56"/>
  </r>
  <r>
    <n v="458023"/>
    <x v="0"/>
    <x v="2"/>
    <x v="3"/>
    <n v="102"/>
    <x v="156"/>
    <d v="2018-11-05T00:00:00"/>
    <x v="161"/>
    <x v="0"/>
    <n v="1114.98"/>
    <n v="646.69000000000005"/>
  </r>
  <r>
    <n v="457782"/>
    <x v="0"/>
    <x v="1"/>
    <x v="5"/>
    <n v="320"/>
    <x v="157"/>
    <d v="2018-11-05T00:00:00"/>
    <x v="158"/>
    <x v="5"/>
    <n v="1230.5999999999999"/>
    <n v="861.42"/>
  </r>
  <r>
    <n v="992321"/>
    <x v="1"/>
    <x v="2"/>
    <x v="4"/>
    <n v="270"/>
    <x v="157"/>
    <d v="2018-11-08T00:00:00"/>
    <x v="158"/>
    <x v="3"/>
    <n v="1451.12"/>
    <n v="1073.83"/>
  </r>
  <r>
    <n v="769098"/>
    <x v="0"/>
    <x v="0"/>
    <x v="5"/>
    <n v="145"/>
    <x v="157"/>
    <d v="2018-11-06T00:00:00"/>
    <x v="162"/>
    <x v="2"/>
    <n v="1498.57"/>
    <n v="944.1"/>
  </r>
  <r>
    <n v="675027"/>
    <x v="0"/>
    <x v="0"/>
    <x v="4"/>
    <n v="36"/>
    <x v="156"/>
    <d v="2018-11-07T00:00:00"/>
    <x v="160"/>
    <x v="2"/>
    <n v="1030.99"/>
    <n v="670.14"/>
  </r>
  <r>
    <n v="505810"/>
    <x v="1"/>
    <x v="1"/>
    <x v="2"/>
    <n v="227"/>
    <x v="156"/>
    <d v="2018-11-05T00:00:00"/>
    <x v="160"/>
    <x v="3"/>
    <n v="1833.02"/>
    <n v="1429.76"/>
  </r>
  <r>
    <n v="134772"/>
    <x v="0"/>
    <x v="3"/>
    <x v="5"/>
    <n v="40"/>
    <x v="157"/>
    <d v="2018-11-08T00:00:00"/>
    <x v="164"/>
    <x v="0"/>
    <n v="1429.78"/>
    <n v="872.17"/>
  </r>
  <r>
    <n v="176688"/>
    <x v="3"/>
    <x v="2"/>
    <x v="0"/>
    <n v="248"/>
    <x v="156"/>
    <d v="2018-11-05T00:00:00"/>
    <x v="159"/>
    <x v="4"/>
    <n v="1518.64"/>
    <n v="1245.28"/>
  </r>
  <r>
    <n v="339900"/>
    <x v="0"/>
    <x v="3"/>
    <x v="2"/>
    <n v="114"/>
    <x v="157"/>
    <d v="2018-11-07T00:00:00"/>
    <x v="158"/>
    <x v="5"/>
    <n v="1727.83"/>
    <n v="881.19"/>
  </r>
  <r>
    <n v="289538"/>
    <x v="0"/>
    <x v="0"/>
    <x v="5"/>
    <n v="32"/>
    <x v="157"/>
    <d v="2018-11-05T00:00:00"/>
    <x v="156"/>
    <x v="0"/>
    <n v="561.23"/>
    <n v="370.41"/>
  </r>
  <r>
    <n v="100028"/>
    <x v="2"/>
    <x v="3"/>
    <x v="0"/>
    <n v="233"/>
    <x v="157"/>
    <d v="2018-11-08T00:00:00"/>
    <x v="164"/>
    <x v="5"/>
    <n v="1039.94"/>
    <n v="967.14"/>
  </r>
  <r>
    <n v="177097"/>
    <x v="2"/>
    <x v="2"/>
    <x v="2"/>
    <n v="202"/>
    <x v="158"/>
    <d v="2018-11-07T00:00:00"/>
    <x v="161"/>
    <x v="3"/>
    <n v="1799.83"/>
    <n v="1277.8800000000001"/>
  </r>
  <r>
    <n v="85718"/>
    <x v="1"/>
    <x v="2"/>
    <x v="1"/>
    <n v="213"/>
    <x v="158"/>
    <d v="2018-11-06T00:00:00"/>
    <x v="162"/>
    <x v="2"/>
    <n v="1729.28"/>
    <n v="1279.67"/>
  </r>
  <r>
    <n v="361110"/>
    <x v="3"/>
    <x v="0"/>
    <x v="3"/>
    <n v="309"/>
    <x v="158"/>
    <d v="2018-11-08T00:00:00"/>
    <x v="163"/>
    <x v="5"/>
    <n v="1558.84"/>
    <n v="1106.78"/>
  </r>
  <r>
    <n v="60513"/>
    <x v="3"/>
    <x v="0"/>
    <x v="0"/>
    <n v="343"/>
    <x v="157"/>
    <d v="2018-11-08T00:00:00"/>
    <x v="162"/>
    <x v="4"/>
    <n v="1896.09"/>
    <n v="1478.95"/>
  </r>
  <r>
    <n v="190269"/>
    <x v="0"/>
    <x v="3"/>
    <x v="1"/>
    <n v="78"/>
    <x v="157"/>
    <d v="2018-11-06T00:00:00"/>
    <x v="157"/>
    <x v="0"/>
    <n v="1833.02"/>
    <n v="1228.1199999999999"/>
  </r>
  <r>
    <n v="736192"/>
    <x v="2"/>
    <x v="3"/>
    <x v="0"/>
    <n v="55"/>
    <x v="157"/>
    <d v="2018-11-08T00:00:00"/>
    <x v="159"/>
    <x v="0"/>
    <n v="649.05999999999995"/>
    <n v="486.8"/>
  </r>
  <r>
    <n v="958002"/>
    <x v="1"/>
    <x v="2"/>
    <x v="5"/>
    <n v="263"/>
    <x v="159"/>
    <d v="2018-11-10T00:00:00"/>
    <x v="163"/>
    <x v="4"/>
    <n v="378.7"/>
    <n v="284.02999999999997"/>
  </r>
  <r>
    <n v="714856"/>
    <x v="2"/>
    <x v="1"/>
    <x v="1"/>
    <n v="298"/>
    <x v="159"/>
    <d v="2018-11-10T00:00:00"/>
    <x v="167"/>
    <x v="1"/>
    <n v="1210.32"/>
    <n v="786.71"/>
  </r>
  <r>
    <n v="384505"/>
    <x v="0"/>
    <x v="0"/>
    <x v="4"/>
    <n v="118"/>
    <x v="158"/>
    <d v="2018-11-07T00:00:00"/>
    <x v="162"/>
    <x v="5"/>
    <n v="1338.7"/>
    <n v="803.22"/>
  </r>
  <r>
    <n v="583507"/>
    <x v="1"/>
    <x v="2"/>
    <x v="0"/>
    <n v="312"/>
    <x v="159"/>
    <d v="2018-11-09T00:00:00"/>
    <x v="162"/>
    <x v="2"/>
    <n v="1180.55"/>
    <n v="1074.3"/>
  </r>
  <r>
    <n v="269521"/>
    <x v="0"/>
    <x v="2"/>
    <x v="2"/>
    <n v="286"/>
    <x v="160"/>
    <d v="2018-11-08T00:00:00"/>
    <x v="161"/>
    <x v="3"/>
    <n v="1800.23"/>
    <n v="1584.2"/>
  </r>
  <r>
    <n v="296672"/>
    <x v="2"/>
    <x v="0"/>
    <x v="3"/>
    <n v="141"/>
    <x v="159"/>
    <d v="2018-11-09T00:00:00"/>
    <x v="163"/>
    <x v="2"/>
    <n v="1105.1099999999999"/>
    <n v="563.61"/>
  </r>
  <r>
    <n v="615265"/>
    <x v="0"/>
    <x v="2"/>
    <x v="4"/>
    <n v="215"/>
    <x v="159"/>
    <d v="2018-11-08T00:00:00"/>
    <x v="158"/>
    <x v="4"/>
    <n v="1924.38"/>
    <n v="1077.6500000000001"/>
  </r>
  <r>
    <n v="879912"/>
    <x v="3"/>
    <x v="0"/>
    <x v="0"/>
    <n v="137"/>
    <x v="159"/>
    <d v="2018-11-09T00:00:00"/>
    <x v="162"/>
    <x v="3"/>
    <n v="927.33"/>
    <n v="723.32"/>
  </r>
  <r>
    <n v="251937"/>
    <x v="0"/>
    <x v="1"/>
    <x v="3"/>
    <n v="192"/>
    <x v="160"/>
    <d v="2018-11-09T00:00:00"/>
    <x v="164"/>
    <x v="5"/>
    <n v="1790.74"/>
    <n v="1146.07"/>
  </r>
  <r>
    <n v="666080"/>
    <x v="1"/>
    <x v="2"/>
    <x v="4"/>
    <n v="175"/>
    <x v="160"/>
    <d v="2018-11-11T00:00:00"/>
    <x v="164"/>
    <x v="1"/>
    <n v="220.85"/>
    <n v="172.26"/>
  </r>
  <r>
    <n v="341349"/>
    <x v="1"/>
    <x v="2"/>
    <x v="3"/>
    <n v="216"/>
    <x v="160"/>
    <d v="2018-11-10T00:00:00"/>
    <x v="167"/>
    <x v="2"/>
    <n v="1427.91"/>
    <n v="871.03"/>
  </r>
  <r>
    <n v="86659"/>
    <x v="0"/>
    <x v="3"/>
    <x v="0"/>
    <n v="285"/>
    <x v="160"/>
    <d v="2018-11-10T00:00:00"/>
    <x v="163"/>
    <x v="0"/>
    <n v="1834.32"/>
    <n v="1008.88"/>
  </r>
  <r>
    <n v="290863"/>
    <x v="0"/>
    <x v="0"/>
    <x v="1"/>
    <n v="120"/>
    <x v="161"/>
    <d v="2018-11-11T00:00:00"/>
    <x v="162"/>
    <x v="5"/>
    <n v="985.07"/>
    <n v="679.7"/>
  </r>
  <r>
    <n v="836811"/>
    <x v="1"/>
    <x v="2"/>
    <x v="1"/>
    <n v="97"/>
    <x v="161"/>
    <d v="2018-11-09T00:00:00"/>
    <x v="164"/>
    <x v="4"/>
    <n v="1376.71"/>
    <n v="963.7"/>
  </r>
  <r>
    <n v="64393"/>
    <x v="3"/>
    <x v="3"/>
    <x v="2"/>
    <n v="318"/>
    <x v="161"/>
    <d v="2018-11-11T00:00:00"/>
    <x v="164"/>
    <x v="0"/>
    <n v="287.82"/>
    <n v="181.33"/>
  </r>
  <r>
    <n v="518730"/>
    <x v="0"/>
    <x v="1"/>
    <x v="1"/>
    <n v="96"/>
    <x v="161"/>
    <d v="2018-11-12T00:00:00"/>
    <x v="164"/>
    <x v="0"/>
    <n v="616.39"/>
    <n v="511.6"/>
  </r>
  <r>
    <n v="814445"/>
    <x v="0"/>
    <x v="1"/>
    <x v="5"/>
    <n v="59"/>
    <x v="160"/>
    <d v="2018-11-11T00:00:00"/>
    <x v="167"/>
    <x v="5"/>
    <n v="844.01"/>
    <n v="497.97"/>
  </r>
  <r>
    <n v="560681"/>
    <x v="1"/>
    <x v="1"/>
    <x v="5"/>
    <n v="59"/>
    <x v="161"/>
    <d v="2018-11-09T00:00:00"/>
    <x v="161"/>
    <x v="2"/>
    <n v="708.27"/>
    <n v="396.63"/>
  </r>
  <r>
    <n v="8955"/>
    <x v="1"/>
    <x v="3"/>
    <x v="4"/>
    <n v="89"/>
    <x v="161"/>
    <d v="2018-11-11T00:00:00"/>
    <x v="165"/>
    <x v="2"/>
    <n v="1409.92"/>
    <n v="916.45"/>
  </r>
  <r>
    <n v="552324"/>
    <x v="1"/>
    <x v="2"/>
    <x v="1"/>
    <n v="65"/>
    <x v="161"/>
    <d v="2018-11-12T00:00:00"/>
    <x v="165"/>
    <x v="0"/>
    <n v="583.62"/>
    <n v="361.84"/>
  </r>
  <r>
    <n v="831445"/>
    <x v="0"/>
    <x v="0"/>
    <x v="4"/>
    <n v="193"/>
    <x v="161"/>
    <d v="2018-11-09T00:00:00"/>
    <x v="165"/>
    <x v="2"/>
    <n v="1114.98"/>
    <n v="925.43"/>
  </r>
  <r>
    <n v="80301"/>
    <x v="1"/>
    <x v="2"/>
    <x v="1"/>
    <n v="353"/>
    <x v="160"/>
    <d v="2018-11-11T00:00:00"/>
    <x v="165"/>
    <x v="4"/>
    <n v="592.61"/>
    <n v="296.31"/>
  </r>
  <r>
    <n v="183430"/>
    <x v="2"/>
    <x v="1"/>
    <x v="5"/>
    <n v="145"/>
    <x v="161"/>
    <d v="2018-11-13T00:00:00"/>
    <x v="163"/>
    <x v="5"/>
    <n v="1049.29"/>
    <n v="682.04"/>
  </r>
  <r>
    <n v="900108"/>
    <x v="1"/>
    <x v="3"/>
    <x v="5"/>
    <n v="110"/>
    <x v="161"/>
    <d v="2018-11-10T00:00:00"/>
    <x v="165"/>
    <x v="4"/>
    <n v="1759.46"/>
    <n v="1337.19"/>
  </r>
  <r>
    <n v="795506"/>
    <x v="1"/>
    <x v="2"/>
    <x v="4"/>
    <n v="247"/>
    <x v="162"/>
    <d v="2018-11-12T00:00:00"/>
    <x v="167"/>
    <x v="2"/>
    <n v="1687.06"/>
    <n v="1248.42"/>
  </r>
  <r>
    <n v="517817"/>
    <x v="2"/>
    <x v="1"/>
    <x v="3"/>
    <n v="85"/>
    <x v="162"/>
    <d v="2018-11-10T00:00:00"/>
    <x v="161"/>
    <x v="2"/>
    <n v="1937.79"/>
    <n v="1782.77"/>
  </r>
  <r>
    <n v="889248"/>
    <x v="3"/>
    <x v="2"/>
    <x v="3"/>
    <n v="255"/>
    <x v="162"/>
    <d v="2018-11-11T00:00:00"/>
    <x v="167"/>
    <x v="5"/>
    <n v="544.79"/>
    <n v="392.25"/>
  </r>
  <r>
    <n v="885459"/>
    <x v="0"/>
    <x v="2"/>
    <x v="5"/>
    <n v="121"/>
    <x v="162"/>
    <d v="2018-11-11T00:00:00"/>
    <x v="162"/>
    <x v="2"/>
    <n v="1651.92"/>
    <n v="1552.8"/>
  </r>
  <r>
    <n v="92717"/>
    <x v="1"/>
    <x v="0"/>
    <x v="3"/>
    <n v="18"/>
    <x v="161"/>
    <d v="2018-11-12T00:00:00"/>
    <x v="169"/>
    <x v="4"/>
    <n v="1859.08"/>
    <n v="1245.58"/>
  </r>
  <r>
    <n v="762665"/>
    <x v="1"/>
    <x v="2"/>
    <x v="5"/>
    <n v="347"/>
    <x v="162"/>
    <d v="2018-11-13T00:00:00"/>
    <x v="164"/>
    <x v="3"/>
    <n v="494.89"/>
    <n v="410.76"/>
  </r>
  <r>
    <n v="658050"/>
    <x v="0"/>
    <x v="1"/>
    <x v="1"/>
    <n v="101"/>
    <x v="162"/>
    <d v="2018-11-11T00:00:00"/>
    <x v="164"/>
    <x v="0"/>
    <n v="1340.35"/>
    <n v="1072.28"/>
  </r>
  <r>
    <n v="671998"/>
    <x v="3"/>
    <x v="3"/>
    <x v="4"/>
    <n v="248"/>
    <x v="162"/>
    <d v="2018-11-10T00:00:00"/>
    <x v="163"/>
    <x v="2"/>
    <n v="206.18"/>
    <n v="181.44"/>
  </r>
  <r>
    <n v="668699"/>
    <x v="0"/>
    <x v="0"/>
    <x v="5"/>
    <n v="367"/>
    <x v="163"/>
    <d v="2018-11-12T00:00:00"/>
    <x v="164"/>
    <x v="3"/>
    <n v="158.26"/>
    <n v="115.53"/>
  </r>
  <r>
    <n v="638246"/>
    <x v="0"/>
    <x v="0"/>
    <x v="3"/>
    <n v="140"/>
    <x v="163"/>
    <d v="2018-11-14T00:00:00"/>
    <x v="163"/>
    <x v="3"/>
    <n v="1952.02"/>
    <n v="1268.81"/>
  </r>
  <r>
    <n v="251949"/>
    <x v="0"/>
    <x v="0"/>
    <x v="3"/>
    <n v="135"/>
    <x v="162"/>
    <d v="2018-11-14T00:00:00"/>
    <x v="167"/>
    <x v="0"/>
    <n v="1627.57"/>
    <n v="992.82"/>
  </r>
  <r>
    <n v="487452"/>
    <x v="3"/>
    <x v="3"/>
    <x v="2"/>
    <n v="169"/>
    <x v="163"/>
    <d v="2018-11-11T00:00:00"/>
    <x v="165"/>
    <x v="4"/>
    <n v="1202.57"/>
    <n v="661.41"/>
  </r>
  <r>
    <n v="50003"/>
    <x v="2"/>
    <x v="1"/>
    <x v="3"/>
    <n v="264"/>
    <x v="163"/>
    <d v="2018-11-11T00:00:00"/>
    <x v="162"/>
    <x v="3"/>
    <n v="1179.46"/>
    <n v="955.36"/>
  </r>
  <r>
    <n v="478736"/>
    <x v="0"/>
    <x v="0"/>
    <x v="5"/>
    <n v="94"/>
    <x v="163"/>
    <d v="2018-11-12T00:00:00"/>
    <x v="165"/>
    <x v="1"/>
    <n v="805.33"/>
    <n v="515.41"/>
  </r>
  <r>
    <n v="236238"/>
    <x v="3"/>
    <x v="2"/>
    <x v="1"/>
    <n v="321"/>
    <x v="162"/>
    <d v="2018-11-14T00:00:00"/>
    <x v="166"/>
    <x v="2"/>
    <n v="1272.93"/>
    <n v="1183.82"/>
  </r>
  <r>
    <n v="436228"/>
    <x v="2"/>
    <x v="1"/>
    <x v="1"/>
    <n v="287"/>
    <x v="162"/>
    <d v="2018-11-12T00:00:00"/>
    <x v="165"/>
    <x v="0"/>
    <n v="1493.35"/>
    <n v="776.54"/>
  </r>
  <r>
    <n v="894930"/>
    <x v="3"/>
    <x v="2"/>
    <x v="4"/>
    <n v="171"/>
    <x v="163"/>
    <d v="2018-11-14T00:00:00"/>
    <x v="170"/>
    <x v="1"/>
    <n v="518.80999999999995"/>
    <n v="420.24"/>
  </r>
  <r>
    <n v="237280"/>
    <x v="0"/>
    <x v="3"/>
    <x v="5"/>
    <n v="47"/>
    <x v="164"/>
    <d v="2018-11-13T00:00:00"/>
    <x v="165"/>
    <x v="4"/>
    <n v="420.41"/>
    <n v="273.27"/>
  </r>
  <r>
    <n v="752893"/>
    <x v="1"/>
    <x v="3"/>
    <x v="5"/>
    <n v="73"/>
    <x v="164"/>
    <d v="2018-11-13T00:00:00"/>
    <x v="170"/>
    <x v="0"/>
    <n v="1259.06"/>
    <n v="1196.1099999999999"/>
  </r>
  <r>
    <n v="470582"/>
    <x v="1"/>
    <x v="1"/>
    <x v="4"/>
    <n v="90"/>
    <x v="163"/>
    <d v="2018-11-15T00:00:00"/>
    <x v="168"/>
    <x v="5"/>
    <n v="544.79"/>
    <n v="277.83999999999997"/>
  </r>
  <r>
    <n v="719432"/>
    <x v="0"/>
    <x v="2"/>
    <x v="5"/>
    <n v="366"/>
    <x v="164"/>
    <d v="2018-11-15T00:00:00"/>
    <x v="168"/>
    <x v="3"/>
    <n v="1027.29"/>
    <n v="832.1"/>
  </r>
  <r>
    <n v="228340"/>
    <x v="1"/>
    <x v="1"/>
    <x v="0"/>
    <n v="6"/>
    <x v="163"/>
    <d v="2018-11-13T00:00:00"/>
    <x v="169"/>
    <x v="4"/>
    <n v="1893.08"/>
    <n v="1325.16"/>
  </r>
  <r>
    <n v="749935"/>
    <x v="0"/>
    <x v="0"/>
    <x v="2"/>
    <n v="121"/>
    <x v="164"/>
    <d v="2018-11-14T00:00:00"/>
    <x v="166"/>
    <x v="3"/>
    <n v="1152.3399999999999"/>
    <n v="967.97"/>
  </r>
  <r>
    <n v="662872"/>
    <x v="1"/>
    <x v="1"/>
    <x v="3"/>
    <n v="262"/>
    <x v="164"/>
    <d v="2018-11-14T00:00:00"/>
    <x v="167"/>
    <x v="1"/>
    <n v="308.58999999999997"/>
    <n v="228.36"/>
  </r>
  <r>
    <n v="698985"/>
    <x v="2"/>
    <x v="1"/>
    <x v="3"/>
    <n v="106"/>
    <x v="164"/>
    <d v="2018-11-12T00:00:00"/>
    <x v="164"/>
    <x v="5"/>
    <n v="540.25"/>
    <n v="470.02"/>
  </r>
  <r>
    <n v="47333"/>
    <x v="2"/>
    <x v="1"/>
    <x v="1"/>
    <n v="117"/>
    <x v="164"/>
    <d v="2018-11-15T00:00:00"/>
    <x v="169"/>
    <x v="1"/>
    <n v="1684.01"/>
    <n v="1364.05"/>
  </r>
  <r>
    <n v="252055"/>
    <x v="0"/>
    <x v="3"/>
    <x v="3"/>
    <n v="55"/>
    <x v="163"/>
    <d v="2018-11-12T00:00:00"/>
    <x v="165"/>
    <x v="1"/>
    <n v="396.08"/>
    <n v="316.86"/>
  </r>
  <r>
    <n v="693966"/>
    <x v="0"/>
    <x v="2"/>
    <x v="3"/>
    <n v="119"/>
    <x v="163"/>
    <d v="2018-11-13T00:00:00"/>
    <x v="167"/>
    <x v="2"/>
    <n v="1049.29"/>
    <n v="891.9"/>
  </r>
  <r>
    <n v="357803"/>
    <x v="0"/>
    <x v="2"/>
    <x v="4"/>
    <n v="176"/>
    <x v="164"/>
    <d v="2018-11-14T00:00:00"/>
    <x v="163"/>
    <x v="0"/>
    <n v="1966.1"/>
    <n v="1042.03"/>
  </r>
  <r>
    <n v="95222"/>
    <x v="1"/>
    <x v="2"/>
    <x v="4"/>
    <n v="340"/>
    <x v="165"/>
    <d v="2018-11-14T00:00:00"/>
    <x v="167"/>
    <x v="5"/>
    <n v="857.9"/>
    <n v="506.16"/>
  </r>
  <r>
    <n v="933188"/>
    <x v="1"/>
    <x v="3"/>
    <x v="4"/>
    <n v="15"/>
    <x v="165"/>
    <d v="2018-11-14T00:00:00"/>
    <x v="170"/>
    <x v="2"/>
    <n v="811.98"/>
    <n v="690.18"/>
  </r>
  <r>
    <n v="323838"/>
    <x v="1"/>
    <x v="2"/>
    <x v="3"/>
    <n v="281"/>
    <x v="164"/>
    <d v="2018-11-14T00:00:00"/>
    <x v="169"/>
    <x v="0"/>
    <n v="1072.71"/>
    <n v="965.44"/>
  </r>
  <r>
    <n v="305496"/>
    <x v="1"/>
    <x v="0"/>
    <x v="4"/>
    <n v="28"/>
    <x v="164"/>
    <d v="2018-11-14T00:00:00"/>
    <x v="170"/>
    <x v="1"/>
    <n v="679.78"/>
    <n v="584.61"/>
  </r>
  <r>
    <n v="2348"/>
    <x v="3"/>
    <x v="2"/>
    <x v="3"/>
    <n v="232"/>
    <x v="164"/>
    <d v="2018-11-13T00:00:00"/>
    <x v="167"/>
    <x v="2"/>
    <n v="1945.72"/>
    <n v="1284.18"/>
  </r>
  <r>
    <n v="981972"/>
    <x v="0"/>
    <x v="2"/>
    <x v="3"/>
    <n v="253"/>
    <x v="165"/>
    <d v="2018-11-14T00:00:00"/>
    <x v="169"/>
    <x v="4"/>
    <n v="1602.14"/>
    <n v="1489.99"/>
  </r>
  <r>
    <n v="154203"/>
    <x v="0"/>
    <x v="1"/>
    <x v="0"/>
    <n v="286"/>
    <x v="165"/>
    <d v="2018-11-16T00:00:00"/>
    <x v="173"/>
    <x v="3"/>
    <n v="419.59"/>
    <n v="247.56"/>
  </r>
  <r>
    <n v="301908"/>
    <x v="0"/>
    <x v="0"/>
    <x v="5"/>
    <n v="149"/>
    <x v="165"/>
    <d v="2018-11-15T00:00:00"/>
    <x v="170"/>
    <x v="3"/>
    <n v="609.85"/>
    <n v="451.29"/>
  </r>
  <r>
    <n v="634320"/>
    <x v="0"/>
    <x v="0"/>
    <x v="2"/>
    <n v="279"/>
    <x v="164"/>
    <d v="2018-11-13T00:00:00"/>
    <x v="167"/>
    <x v="3"/>
    <n v="378.7"/>
    <n v="321.89999999999998"/>
  </r>
  <r>
    <n v="785428"/>
    <x v="1"/>
    <x v="3"/>
    <x v="5"/>
    <n v="64"/>
    <x v="166"/>
    <d v="2018-11-16T00:00:00"/>
    <x v="166"/>
    <x v="0"/>
    <n v="825.7"/>
    <n v="594.5"/>
  </r>
  <r>
    <n v="863127"/>
    <x v="3"/>
    <x v="3"/>
    <x v="2"/>
    <n v="344"/>
    <x v="166"/>
    <d v="2018-11-16T00:00:00"/>
    <x v="168"/>
    <x v="0"/>
    <n v="220.1"/>
    <n v="121.06"/>
  </r>
  <r>
    <n v="354587"/>
    <x v="0"/>
    <x v="0"/>
    <x v="3"/>
    <n v="119"/>
    <x v="166"/>
    <d v="2018-11-15T00:00:00"/>
    <x v="165"/>
    <x v="2"/>
    <n v="549.41999999999996"/>
    <n v="368.11"/>
  </r>
  <r>
    <n v="177575"/>
    <x v="2"/>
    <x v="0"/>
    <x v="1"/>
    <n v="26"/>
    <x v="166"/>
    <d v="2018-11-17T00:00:00"/>
    <x v="171"/>
    <x v="0"/>
    <n v="933.7"/>
    <n v="718.95"/>
  </r>
  <r>
    <n v="410595"/>
    <x v="0"/>
    <x v="3"/>
    <x v="2"/>
    <n v="110"/>
    <x v="166"/>
    <d v="2018-11-15T00:00:00"/>
    <x v="169"/>
    <x v="1"/>
    <n v="1713.66"/>
    <n v="925.38"/>
  </r>
  <r>
    <n v="127203"/>
    <x v="0"/>
    <x v="1"/>
    <x v="1"/>
    <n v="239"/>
    <x v="165"/>
    <d v="2018-11-17T00:00:00"/>
    <x v="166"/>
    <x v="5"/>
    <n v="827.05"/>
    <n v="595.48"/>
  </r>
  <r>
    <n v="290770"/>
    <x v="2"/>
    <x v="1"/>
    <x v="2"/>
    <n v="60"/>
    <x v="165"/>
    <d v="2018-11-16T00:00:00"/>
    <x v="169"/>
    <x v="5"/>
    <n v="423.53"/>
    <n v="321.88"/>
  </r>
  <r>
    <n v="440957"/>
    <x v="0"/>
    <x v="1"/>
    <x v="4"/>
    <n v="323"/>
    <x v="167"/>
    <d v="2018-11-18T00:00:00"/>
    <x v="174"/>
    <x v="2"/>
    <n v="979.75"/>
    <n v="803.4"/>
  </r>
  <r>
    <n v="254976"/>
    <x v="0"/>
    <x v="0"/>
    <x v="5"/>
    <n v="60"/>
    <x v="166"/>
    <d v="2018-11-17T00:00:00"/>
    <x v="174"/>
    <x v="5"/>
    <n v="1760.92"/>
    <n v="1232.6400000000001"/>
  </r>
  <r>
    <n v="434873"/>
    <x v="1"/>
    <x v="3"/>
    <x v="0"/>
    <n v="160"/>
    <x v="166"/>
    <d v="2018-11-18T00:00:00"/>
    <x v="173"/>
    <x v="1"/>
    <n v="1316.58"/>
    <n v="724.12"/>
  </r>
  <r>
    <n v="748849"/>
    <x v="0"/>
    <x v="2"/>
    <x v="4"/>
    <n v="341"/>
    <x v="166"/>
    <d v="2018-11-17T00:00:00"/>
    <x v="169"/>
    <x v="3"/>
    <n v="237.15"/>
    <n v="156.52000000000001"/>
  </r>
  <r>
    <n v="720183"/>
    <x v="0"/>
    <x v="1"/>
    <x v="4"/>
    <n v="172"/>
    <x v="167"/>
    <d v="2018-11-16T00:00:00"/>
    <x v="170"/>
    <x v="1"/>
    <n v="284.10000000000002"/>
    <n v="164.78"/>
  </r>
  <r>
    <n v="744238"/>
    <x v="0"/>
    <x v="2"/>
    <x v="2"/>
    <n v="363"/>
    <x v="167"/>
    <d v="2018-11-15T00:00:00"/>
    <x v="166"/>
    <x v="4"/>
    <n v="782.76"/>
    <n v="743.62"/>
  </r>
  <r>
    <n v="110242"/>
    <x v="1"/>
    <x v="1"/>
    <x v="3"/>
    <n v="159"/>
    <x v="167"/>
    <d v="2018-11-18T00:00:00"/>
    <x v="168"/>
    <x v="0"/>
    <n v="869.63"/>
    <n v="556.55999999999995"/>
  </r>
  <r>
    <n v="427140"/>
    <x v="1"/>
    <x v="2"/>
    <x v="1"/>
    <n v="282"/>
    <x v="167"/>
    <d v="2018-11-18T00:00:00"/>
    <x v="173"/>
    <x v="4"/>
    <n v="1631.74"/>
    <n v="1223.81"/>
  </r>
  <r>
    <n v="456856"/>
    <x v="1"/>
    <x v="0"/>
    <x v="0"/>
    <n v="262"/>
    <x v="168"/>
    <d v="2018-11-17T00:00:00"/>
    <x v="170"/>
    <x v="4"/>
    <n v="185.56"/>
    <n v="98.35"/>
  </r>
  <r>
    <n v="712463"/>
    <x v="0"/>
    <x v="3"/>
    <x v="2"/>
    <n v="76"/>
    <x v="168"/>
    <d v="2018-11-17T00:00:00"/>
    <x v="169"/>
    <x v="0"/>
    <n v="1111.19"/>
    <n v="944.51"/>
  </r>
  <r>
    <n v="491288"/>
    <x v="1"/>
    <x v="3"/>
    <x v="4"/>
    <n v="61"/>
    <x v="167"/>
    <d v="2018-11-17T00:00:00"/>
    <x v="174"/>
    <x v="4"/>
    <n v="1171.6500000000001"/>
    <n v="925.6"/>
  </r>
  <r>
    <n v="154307"/>
    <x v="0"/>
    <x v="0"/>
    <x v="2"/>
    <n v="243"/>
    <x v="168"/>
    <d v="2018-11-18T00:00:00"/>
    <x v="169"/>
    <x v="2"/>
    <n v="238.26"/>
    <n v="195.37"/>
  </r>
  <r>
    <n v="125206"/>
    <x v="0"/>
    <x v="2"/>
    <x v="0"/>
    <n v="362"/>
    <x v="168"/>
    <d v="2018-11-16T00:00:00"/>
    <x v="170"/>
    <x v="3"/>
    <n v="1380.04"/>
    <n v="1007.43"/>
  </r>
  <r>
    <n v="300025"/>
    <x v="0"/>
    <x v="2"/>
    <x v="3"/>
    <n v="284"/>
    <x v="167"/>
    <d v="2018-11-19T00:00:00"/>
    <x v="172"/>
    <x v="4"/>
    <n v="278.41000000000003"/>
    <n v="245"/>
  </r>
  <r>
    <n v="400437"/>
    <x v="1"/>
    <x v="2"/>
    <x v="3"/>
    <n v="209"/>
    <x v="168"/>
    <d v="2018-11-19T00:00:00"/>
    <x v="174"/>
    <x v="0"/>
    <n v="1204.48"/>
    <n v="807"/>
  </r>
  <r>
    <n v="637436"/>
    <x v="3"/>
    <x v="0"/>
    <x v="5"/>
    <n v="141"/>
    <x v="167"/>
    <d v="2018-11-19T00:00:00"/>
    <x v="168"/>
    <x v="2"/>
    <n v="1372.19"/>
    <n v="1138.92"/>
  </r>
  <r>
    <n v="17903"/>
    <x v="1"/>
    <x v="1"/>
    <x v="5"/>
    <n v="102"/>
    <x v="167"/>
    <d v="2018-11-18T00:00:00"/>
    <x v="170"/>
    <x v="4"/>
    <n v="923.98"/>
    <n v="600.59"/>
  </r>
  <r>
    <n v="412240"/>
    <x v="1"/>
    <x v="2"/>
    <x v="1"/>
    <n v="281"/>
    <x v="168"/>
    <d v="2018-11-17T00:00:00"/>
    <x v="169"/>
    <x v="0"/>
    <n v="1217.95"/>
    <n v="1108.33"/>
  </r>
  <r>
    <n v="654576"/>
    <x v="2"/>
    <x v="1"/>
    <x v="1"/>
    <n v="88"/>
    <x v="167"/>
    <d v="2018-11-18T00:00:00"/>
    <x v="168"/>
    <x v="4"/>
    <n v="880.62"/>
    <n v="678.08"/>
  </r>
  <r>
    <n v="176793"/>
    <x v="0"/>
    <x v="2"/>
    <x v="3"/>
    <n v="257"/>
    <x v="168"/>
    <d v="2018-11-19T00:00:00"/>
    <x v="170"/>
    <x v="2"/>
    <n v="391.81"/>
    <n v="340.87"/>
  </r>
  <r>
    <n v="889653"/>
    <x v="0"/>
    <x v="0"/>
    <x v="4"/>
    <n v="224"/>
    <x v="169"/>
    <d v="2018-11-18T00:00:00"/>
    <x v="174"/>
    <x v="3"/>
    <n v="597.86"/>
    <n v="472.31"/>
  </r>
  <r>
    <n v="163058"/>
    <x v="1"/>
    <x v="1"/>
    <x v="5"/>
    <n v="69"/>
    <x v="168"/>
    <d v="2018-11-20T00:00:00"/>
    <x v="173"/>
    <x v="3"/>
    <n v="1098.18"/>
    <n v="757.74"/>
  </r>
  <r>
    <n v="519651"/>
    <x v="3"/>
    <x v="0"/>
    <x v="1"/>
    <n v="353"/>
    <x v="169"/>
    <d v="2018-11-17T00:00:00"/>
    <x v="168"/>
    <x v="2"/>
    <n v="1175.58"/>
    <n v="623.05999999999995"/>
  </r>
  <r>
    <n v="481711"/>
    <x v="1"/>
    <x v="2"/>
    <x v="0"/>
    <n v="300"/>
    <x v="169"/>
    <d v="2018-11-17T00:00:00"/>
    <x v="168"/>
    <x v="5"/>
    <n v="484.22"/>
    <n v="406.74"/>
  </r>
  <r>
    <n v="451320"/>
    <x v="2"/>
    <x v="1"/>
    <x v="1"/>
    <n v="243"/>
    <x v="169"/>
    <d v="2018-11-20T00:00:00"/>
    <x v="172"/>
    <x v="3"/>
    <n v="1487.52"/>
    <n v="758.64"/>
  </r>
  <r>
    <n v="952322"/>
    <x v="1"/>
    <x v="2"/>
    <x v="3"/>
    <n v="26"/>
    <x v="169"/>
    <d v="2018-11-21T00:00:00"/>
    <x v="173"/>
    <x v="0"/>
    <n v="1321.9"/>
    <n v="1057.52"/>
  </r>
  <r>
    <n v="51442"/>
    <x v="0"/>
    <x v="0"/>
    <x v="3"/>
    <n v="171"/>
    <x v="169"/>
    <d v="2018-11-21T00:00:00"/>
    <x v="174"/>
    <x v="4"/>
    <n v="730.52"/>
    <n v="635.54999999999995"/>
  </r>
  <r>
    <n v="546526"/>
    <x v="2"/>
    <x v="1"/>
    <x v="0"/>
    <n v="37"/>
    <x v="169"/>
    <d v="2018-11-20T00:00:00"/>
    <x v="177"/>
    <x v="5"/>
    <n v="1890.04"/>
    <n v="1152.92"/>
  </r>
  <r>
    <n v="429536"/>
    <x v="0"/>
    <x v="1"/>
    <x v="4"/>
    <n v="243"/>
    <x v="170"/>
    <d v="2018-11-19T00:00:00"/>
    <x v="176"/>
    <x v="5"/>
    <n v="1470.06"/>
    <n v="823.23"/>
  </r>
  <r>
    <n v="126382"/>
    <x v="0"/>
    <x v="3"/>
    <x v="2"/>
    <n v="286"/>
    <x v="169"/>
    <d v="2018-11-18T00:00:00"/>
    <x v="174"/>
    <x v="3"/>
    <n v="1877.7"/>
    <n v="1164.17"/>
  </r>
  <r>
    <n v="253668"/>
    <x v="0"/>
    <x v="2"/>
    <x v="4"/>
    <n v="168"/>
    <x v="169"/>
    <d v="2018-11-21T00:00:00"/>
    <x v="171"/>
    <x v="1"/>
    <n v="1377.99"/>
    <n v="868.13"/>
  </r>
  <r>
    <n v="462757"/>
    <x v="0"/>
    <x v="3"/>
    <x v="5"/>
    <n v="4"/>
    <x v="170"/>
    <d v="2018-11-21T00:00:00"/>
    <x v="171"/>
    <x v="0"/>
    <n v="988.24"/>
    <n v="721.42"/>
  </r>
  <r>
    <n v="369909"/>
    <x v="0"/>
    <x v="0"/>
    <x v="3"/>
    <n v="195"/>
    <x v="169"/>
    <d v="2018-11-19T00:00:00"/>
    <x v="174"/>
    <x v="0"/>
    <n v="284.10000000000002"/>
    <n v="164.78"/>
  </r>
  <r>
    <n v="690323"/>
    <x v="1"/>
    <x v="1"/>
    <x v="5"/>
    <n v="225"/>
    <x v="169"/>
    <d v="2018-11-21T00:00:00"/>
    <x v="174"/>
    <x v="4"/>
    <n v="849.24"/>
    <n v="526.53"/>
  </r>
  <r>
    <n v="63085"/>
    <x v="1"/>
    <x v="2"/>
    <x v="1"/>
    <n v="317"/>
    <x v="171"/>
    <d v="2018-11-22T00:00:00"/>
    <x v="172"/>
    <x v="5"/>
    <n v="1039.94"/>
    <n v="717.56"/>
  </r>
  <r>
    <n v="561777"/>
    <x v="0"/>
    <x v="1"/>
    <x v="1"/>
    <n v="116"/>
    <x v="171"/>
    <d v="2018-11-21T00:00:00"/>
    <x v="173"/>
    <x v="4"/>
    <n v="445.81"/>
    <n v="227.36"/>
  </r>
  <r>
    <n v="160740"/>
    <x v="1"/>
    <x v="3"/>
    <x v="1"/>
    <n v="103"/>
    <x v="170"/>
    <d v="2018-11-22T00:00:00"/>
    <x v="171"/>
    <x v="3"/>
    <n v="851.71"/>
    <n v="459.92"/>
  </r>
  <r>
    <n v="764324"/>
    <x v="2"/>
    <x v="1"/>
    <x v="5"/>
    <n v="226"/>
    <x v="170"/>
    <d v="2018-11-20T00:00:00"/>
    <x v="171"/>
    <x v="3"/>
    <n v="1526.98"/>
    <n v="1023.08"/>
  </r>
  <r>
    <n v="393642"/>
    <x v="0"/>
    <x v="0"/>
    <x v="1"/>
    <n v="135"/>
    <x v="171"/>
    <d v="2018-11-20T00:00:00"/>
    <x v="176"/>
    <x v="0"/>
    <n v="644.5"/>
    <n v="567.16"/>
  </r>
  <r>
    <n v="791705"/>
    <x v="1"/>
    <x v="2"/>
    <x v="5"/>
    <n v="200"/>
    <x v="172"/>
    <d v="2018-11-23T00:00:00"/>
    <x v="175"/>
    <x v="0"/>
    <n v="829.19"/>
    <n v="729.69"/>
  </r>
  <r>
    <n v="672118"/>
    <x v="1"/>
    <x v="3"/>
    <x v="2"/>
    <n v="234"/>
    <x v="171"/>
    <d v="2018-11-21T00:00:00"/>
    <x v="176"/>
    <x v="0"/>
    <n v="251.41"/>
    <n v="135.76"/>
  </r>
  <r>
    <n v="143950"/>
    <x v="1"/>
    <x v="3"/>
    <x v="5"/>
    <n v="241"/>
    <x v="171"/>
    <d v="2018-11-22T00:00:00"/>
    <x v="174"/>
    <x v="3"/>
    <n v="1317.62"/>
    <n v="698.34"/>
  </r>
  <r>
    <n v="152766"/>
    <x v="0"/>
    <x v="0"/>
    <x v="3"/>
    <n v="56"/>
    <x v="171"/>
    <d v="2018-11-20T00:00:00"/>
    <x v="174"/>
    <x v="2"/>
    <n v="1945.72"/>
    <n v="1828.98"/>
  </r>
  <r>
    <n v="756712"/>
    <x v="0"/>
    <x v="2"/>
    <x v="4"/>
    <n v="253"/>
    <x v="171"/>
    <d v="2018-11-23T00:00:00"/>
    <x v="177"/>
    <x v="3"/>
    <n v="1924.39"/>
    <n v="1270.0999999999999"/>
  </r>
  <r>
    <n v="561975"/>
    <x v="0"/>
    <x v="2"/>
    <x v="0"/>
    <n v="347"/>
    <x v="171"/>
    <d v="2018-11-22T00:00:00"/>
    <x v="171"/>
    <x v="4"/>
    <n v="1204.48"/>
    <n v="602.24"/>
  </r>
  <r>
    <n v="97092"/>
    <x v="1"/>
    <x v="3"/>
    <x v="2"/>
    <n v="284"/>
    <x v="172"/>
    <d v="2018-11-23T00:00:00"/>
    <x v="174"/>
    <x v="4"/>
    <n v="225.42"/>
    <n v="193.86"/>
  </r>
  <r>
    <n v="526704"/>
    <x v="1"/>
    <x v="1"/>
    <x v="2"/>
    <n v="347"/>
    <x v="171"/>
    <d v="2018-11-20T00:00:00"/>
    <x v="177"/>
    <x v="2"/>
    <n v="484.22"/>
    <n v="309.89999999999998"/>
  </r>
  <r>
    <n v="690852"/>
    <x v="0"/>
    <x v="3"/>
    <x v="0"/>
    <n v="55"/>
    <x v="172"/>
    <d v="2018-11-20T00:00:00"/>
    <x v="168"/>
    <x v="2"/>
    <n v="1833.39"/>
    <n v="1320.04"/>
  </r>
  <r>
    <n v="199808"/>
    <x v="3"/>
    <x v="3"/>
    <x v="1"/>
    <n v="111"/>
    <x v="172"/>
    <d v="2018-11-21T00:00:00"/>
    <x v="176"/>
    <x v="2"/>
    <n v="804.08"/>
    <n v="747.79"/>
  </r>
  <r>
    <n v="398454"/>
    <x v="0"/>
    <x v="2"/>
    <x v="3"/>
    <n v="267"/>
    <x v="171"/>
    <d v="2018-11-23T00:00:00"/>
    <x v="172"/>
    <x v="0"/>
    <n v="260.64"/>
    <n v="145.96"/>
  </r>
  <r>
    <n v="872745"/>
    <x v="1"/>
    <x v="3"/>
    <x v="5"/>
    <n v="93"/>
    <x v="173"/>
    <d v="2018-11-24T00:00:00"/>
    <x v="180"/>
    <x v="2"/>
    <n v="950.69"/>
    <n v="503.87"/>
  </r>
  <r>
    <n v="628308"/>
    <x v="0"/>
    <x v="1"/>
    <x v="4"/>
    <n v="350"/>
    <x v="173"/>
    <d v="2018-11-21T00:00:00"/>
    <x v="171"/>
    <x v="1"/>
    <n v="474.16"/>
    <n v="260.79000000000002"/>
  </r>
  <r>
    <n v="666126"/>
    <x v="0"/>
    <x v="2"/>
    <x v="2"/>
    <n v="350"/>
    <x v="173"/>
    <d v="2018-11-22T00:00:00"/>
    <x v="178"/>
    <x v="2"/>
    <n v="1603.99"/>
    <n v="1267.1500000000001"/>
  </r>
  <r>
    <n v="881528"/>
    <x v="0"/>
    <x v="3"/>
    <x v="2"/>
    <n v="312"/>
    <x v="172"/>
    <d v="2018-11-23T00:00:00"/>
    <x v="176"/>
    <x v="5"/>
    <n v="1072.8699999999999"/>
    <n v="751.01"/>
  </r>
  <r>
    <n v="988219"/>
    <x v="0"/>
    <x v="0"/>
    <x v="5"/>
    <n v="332"/>
    <x v="173"/>
    <d v="2018-11-24T00:00:00"/>
    <x v="180"/>
    <x v="4"/>
    <n v="443.32"/>
    <n v="314.76"/>
  </r>
  <r>
    <n v="75172"/>
    <x v="3"/>
    <x v="3"/>
    <x v="5"/>
    <n v="70"/>
    <x v="172"/>
    <d v="2018-11-24T00:00:00"/>
    <x v="172"/>
    <x v="5"/>
    <n v="826.39"/>
    <n v="462.78"/>
  </r>
  <r>
    <n v="786063"/>
    <x v="0"/>
    <x v="0"/>
    <x v="4"/>
    <n v="341"/>
    <x v="173"/>
    <d v="2018-11-22T00:00:00"/>
    <x v="178"/>
    <x v="5"/>
    <n v="1558.84"/>
    <n v="1278.25"/>
  </r>
  <r>
    <n v="580029"/>
    <x v="2"/>
    <x v="1"/>
    <x v="4"/>
    <n v="42"/>
    <x v="172"/>
    <d v="2018-11-23T00:00:00"/>
    <x v="179"/>
    <x v="1"/>
    <n v="665.08"/>
    <n v="565.32000000000005"/>
  </r>
  <r>
    <n v="345049"/>
    <x v="1"/>
    <x v="1"/>
    <x v="4"/>
    <n v="291"/>
    <x v="173"/>
    <d v="2018-11-22T00:00:00"/>
    <x v="174"/>
    <x v="0"/>
    <n v="518.80999999999995"/>
    <n v="337.23"/>
  </r>
  <r>
    <n v="162051"/>
    <x v="2"/>
    <x v="0"/>
    <x v="0"/>
    <n v="268"/>
    <x v="174"/>
    <d v="2018-11-23T00:00:00"/>
    <x v="174"/>
    <x v="5"/>
    <n v="1171.6500000000001"/>
    <n v="1077.92"/>
  </r>
  <r>
    <n v="433774"/>
    <x v="2"/>
    <x v="1"/>
    <x v="4"/>
    <n v="343"/>
    <x v="174"/>
    <d v="2018-11-23T00:00:00"/>
    <x v="177"/>
    <x v="5"/>
    <n v="448.42"/>
    <n v="372.19"/>
  </r>
  <r>
    <n v="336360"/>
    <x v="2"/>
    <x v="3"/>
    <x v="0"/>
    <n v="169"/>
    <x v="174"/>
    <d v="2018-11-23T00:00:00"/>
    <x v="176"/>
    <x v="1"/>
    <n v="559.48"/>
    <n v="386.04"/>
  </r>
  <r>
    <n v="674432"/>
    <x v="0"/>
    <x v="0"/>
    <x v="2"/>
    <n v="334"/>
    <x v="174"/>
    <d v="2018-11-24T00:00:00"/>
    <x v="172"/>
    <x v="0"/>
    <n v="1152.3399999999999"/>
    <n v="921.87"/>
  </r>
  <r>
    <n v="735182"/>
    <x v="1"/>
    <x v="2"/>
    <x v="1"/>
    <n v="63"/>
    <x v="174"/>
    <d v="2018-11-25T00:00:00"/>
    <x v="175"/>
    <x v="4"/>
    <n v="1380.04"/>
    <n v="1104.03"/>
  </r>
  <r>
    <n v="670181"/>
    <x v="0"/>
    <x v="1"/>
    <x v="0"/>
    <n v="183"/>
    <x v="174"/>
    <d v="2018-11-23T00:00:00"/>
    <x v="176"/>
    <x v="3"/>
    <n v="411.93"/>
    <n v="288.35000000000002"/>
  </r>
  <r>
    <n v="826360"/>
    <x v="1"/>
    <x v="1"/>
    <x v="0"/>
    <n v="138"/>
    <x v="175"/>
    <d v="2018-11-26T00:00:00"/>
    <x v="179"/>
    <x v="4"/>
    <n v="949.16"/>
    <n v="664.41"/>
  </r>
  <r>
    <n v="567271"/>
    <x v="1"/>
    <x v="1"/>
    <x v="5"/>
    <n v="220"/>
    <x v="174"/>
    <d v="2018-11-23T00:00:00"/>
    <x v="174"/>
    <x v="5"/>
    <n v="1561.15"/>
    <n v="1467.48"/>
  </r>
  <r>
    <n v="557708"/>
    <x v="0"/>
    <x v="0"/>
    <x v="5"/>
    <n v="14"/>
    <x v="174"/>
    <d v="2018-11-24T00:00:00"/>
    <x v="178"/>
    <x v="3"/>
    <n v="717.95"/>
    <n v="394.87"/>
  </r>
  <r>
    <n v="850019"/>
    <x v="0"/>
    <x v="2"/>
    <x v="5"/>
    <n v="128"/>
    <x v="174"/>
    <d v="2018-11-23T00:00:00"/>
    <x v="176"/>
    <x v="2"/>
    <n v="204.94"/>
    <n v="149.61000000000001"/>
  </r>
  <r>
    <n v="82867"/>
    <x v="1"/>
    <x v="1"/>
    <x v="4"/>
    <n v="268"/>
    <x v="175"/>
    <d v="2018-11-23T00:00:00"/>
    <x v="178"/>
    <x v="1"/>
    <n v="201.52"/>
    <n v="181.37"/>
  </r>
  <r>
    <n v="620662"/>
    <x v="3"/>
    <x v="3"/>
    <x v="4"/>
    <n v="29"/>
    <x v="175"/>
    <d v="2018-11-25T00:00:00"/>
    <x v="175"/>
    <x v="2"/>
    <n v="220.85"/>
    <n v="152.38999999999999"/>
  </r>
  <r>
    <n v="25071"/>
    <x v="2"/>
    <x v="1"/>
    <x v="5"/>
    <n v="88"/>
    <x v="175"/>
    <d v="2018-11-24T00:00:00"/>
    <x v="179"/>
    <x v="4"/>
    <n v="1233.3699999999999"/>
    <n v="1134.7"/>
  </r>
  <r>
    <n v="176883"/>
    <x v="1"/>
    <x v="0"/>
    <x v="3"/>
    <n v="25"/>
    <x v="175"/>
    <d v="2018-11-25T00:00:00"/>
    <x v="178"/>
    <x v="0"/>
    <n v="1877.7"/>
    <n v="1333.17"/>
  </r>
  <r>
    <n v="774790"/>
    <x v="2"/>
    <x v="1"/>
    <x v="2"/>
    <n v="307"/>
    <x v="174"/>
    <d v="2018-11-24T00:00:00"/>
    <x v="178"/>
    <x v="3"/>
    <n v="1154.52"/>
    <n v="1004.43"/>
  </r>
  <r>
    <n v="603036"/>
    <x v="2"/>
    <x v="1"/>
    <x v="5"/>
    <n v="75"/>
    <x v="175"/>
    <d v="2018-11-26T00:00:00"/>
    <x v="179"/>
    <x v="5"/>
    <n v="420.41"/>
    <n v="222.82"/>
  </r>
  <r>
    <n v="271790"/>
    <x v="1"/>
    <x v="2"/>
    <x v="3"/>
    <n v="285"/>
    <x v="175"/>
    <d v="2018-11-25T00:00:00"/>
    <x v="181"/>
    <x v="1"/>
    <n v="665.08"/>
    <n v="525.41"/>
  </r>
  <r>
    <n v="322550"/>
    <x v="0"/>
    <x v="0"/>
    <x v="1"/>
    <n v="359"/>
    <x v="176"/>
    <d v="2018-11-24T00:00:00"/>
    <x v="176"/>
    <x v="3"/>
    <n v="182.58"/>
    <n v="149.72"/>
  </r>
  <r>
    <n v="356885"/>
    <x v="1"/>
    <x v="2"/>
    <x v="2"/>
    <n v="294"/>
    <x v="175"/>
    <d v="2018-11-26T00:00:00"/>
    <x v="181"/>
    <x v="3"/>
    <n v="1760.92"/>
    <n v="915.68"/>
  </r>
  <r>
    <n v="790053"/>
    <x v="0"/>
    <x v="0"/>
    <x v="0"/>
    <n v="177"/>
    <x v="176"/>
    <d v="2018-11-25T00:00:00"/>
    <x v="181"/>
    <x v="4"/>
    <n v="1768.77"/>
    <n v="1415.02"/>
  </r>
  <r>
    <n v="730540"/>
    <x v="3"/>
    <x v="2"/>
    <x v="4"/>
    <n v="251"/>
    <x v="175"/>
    <d v="2018-11-24T00:00:00"/>
    <x v="176"/>
    <x v="2"/>
    <n v="403.07"/>
    <n v="378.89"/>
  </r>
  <r>
    <n v="186999"/>
    <x v="2"/>
    <x v="0"/>
    <x v="3"/>
    <n v="102"/>
    <x v="175"/>
    <d v="2018-11-25T00:00:00"/>
    <x v="180"/>
    <x v="1"/>
    <n v="583.62"/>
    <n v="478.57"/>
  </r>
  <r>
    <n v="103386"/>
    <x v="1"/>
    <x v="2"/>
    <x v="5"/>
    <n v="30"/>
    <x v="175"/>
    <d v="2018-11-26T00:00:00"/>
    <x v="177"/>
    <x v="1"/>
    <n v="642.33000000000004"/>
    <n v="507.44"/>
  </r>
  <r>
    <n v="840663"/>
    <x v="0"/>
    <x v="3"/>
    <x v="3"/>
    <n v="125"/>
    <x v="176"/>
    <d v="2018-11-27T00:00:00"/>
    <x v="175"/>
    <x v="4"/>
    <n v="682.87"/>
    <n v="396.06"/>
  </r>
  <r>
    <n v="914186"/>
    <x v="0"/>
    <x v="2"/>
    <x v="4"/>
    <n v="89"/>
    <x v="175"/>
    <d v="2018-11-24T00:00:00"/>
    <x v="175"/>
    <x v="3"/>
    <n v="1937.79"/>
    <n v="1046.4100000000001"/>
  </r>
  <r>
    <n v="383719"/>
    <x v="0"/>
    <x v="3"/>
    <x v="0"/>
    <n v="161"/>
    <x v="176"/>
    <d v="2018-11-26T00:00:00"/>
    <x v="179"/>
    <x v="3"/>
    <n v="1366.5"/>
    <n v="929.22"/>
  </r>
  <r>
    <n v="275926"/>
    <x v="0"/>
    <x v="2"/>
    <x v="4"/>
    <n v="122"/>
    <x v="175"/>
    <d v="2018-11-25T00:00:00"/>
    <x v="177"/>
    <x v="3"/>
    <n v="1020.87"/>
    <n v="530.85"/>
  </r>
  <r>
    <n v="809848"/>
    <x v="0"/>
    <x v="3"/>
    <x v="4"/>
    <n v="236"/>
    <x v="176"/>
    <d v="2018-11-25T00:00:00"/>
    <x v="179"/>
    <x v="5"/>
    <n v="1526.51"/>
    <n v="1144.8800000000001"/>
  </r>
  <r>
    <n v="295611"/>
    <x v="0"/>
    <x v="2"/>
    <x v="3"/>
    <n v="158"/>
    <x v="176"/>
    <d v="2018-11-28T00:00:00"/>
    <x v="179"/>
    <x v="1"/>
    <n v="1020.87"/>
    <n v="796.28"/>
  </r>
  <r>
    <n v="261102"/>
    <x v="2"/>
    <x v="2"/>
    <x v="4"/>
    <n v="309"/>
    <x v="177"/>
    <d v="2018-11-26T00:00:00"/>
    <x v="175"/>
    <x v="1"/>
    <n v="317.22000000000003"/>
    <n v="282.33"/>
  </r>
  <r>
    <n v="768801"/>
    <x v="0"/>
    <x v="0"/>
    <x v="3"/>
    <n v="171"/>
    <x v="176"/>
    <d v="2018-11-26T00:00:00"/>
    <x v="178"/>
    <x v="4"/>
    <n v="538.84"/>
    <n v="328.69"/>
  </r>
  <r>
    <n v="466162"/>
    <x v="0"/>
    <x v="1"/>
    <x v="0"/>
    <n v="165"/>
    <x v="177"/>
    <d v="2018-11-25T00:00:00"/>
    <x v="178"/>
    <x v="1"/>
    <n v="431.53"/>
    <n v="336.59"/>
  </r>
  <r>
    <n v="713662"/>
    <x v="2"/>
    <x v="2"/>
    <x v="4"/>
    <n v="229"/>
    <x v="176"/>
    <d v="2018-11-27T00:00:00"/>
    <x v="179"/>
    <x v="3"/>
    <n v="805.33"/>
    <n v="426.82"/>
  </r>
  <r>
    <n v="909814"/>
    <x v="0"/>
    <x v="2"/>
    <x v="2"/>
    <n v="247"/>
    <x v="176"/>
    <d v="2018-11-27T00:00:00"/>
    <x v="178"/>
    <x v="5"/>
    <n v="1442.37"/>
    <n v="1197.17"/>
  </r>
  <r>
    <n v="713379"/>
    <x v="0"/>
    <x v="0"/>
    <x v="5"/>
    <n v="367"/>
    <x v="177"/>
    <d v="2018-11-27T00:00:00"/>
    <x v="178"/>
    <x v="5"/>
    <n v="206.13"/>
    <n v="185.52"/>
  </r>
  <r>
    <n v="482619"/>
    <x v="0"/>
    <x v="3"/>
    <x v="1"/>
    <n v="14"/>
    <x v="177"/>
    <d v="2018-11-27T00:00:00"/>
    <x v="181"/>
    <x v="3"/>
    <n v="393.72"/>
    <n v="366.16"/>
  </r>
  <r>
    <n v="439404"/>
    <x v="0"/>
    <x v="1"/>
    <x v="5"/>
    <n v="202"/>
    <x v="176"/>
    <d v="2018-11-27T00:00:00"/>
    <x v="183"/>
    <x v="0"/>
    <n v="1922.22"/>
    <n v="1095.67"/>
  </r>
  <r>
    <n v="40742"/>
    <x v="3"/>
    <x v="2"/>
    <x v="0"/>
    <n v="20"/>
    <x v="177"/>
    <d v="2018-11-25T00:00:00"/>
    <x v="175"/>
    <x v="3"/>
    <n v="1561.15"/>
    <n v="983.52"/>
  </r>
  <r>
    <n v="749444"/>
    <x v="1"/>
    <x v="0"/>
    <x v="1"/>
    <n v="224"/>
    <x v="177"/>
    <d v="2018-11-28T00:00:00"/>
    <x v="182"/>
    <x v="1"/>
    <n v="1033.3699999999999"/>
    <n v="837.03"/>
  </r>
  <r>
    <n v="860230"/>
    <x v="3"/>
    <x v="3"/>
    <x v="5"/>
    <n v="63"/>
    <x v="177"/>
    <d v="2018-11-26T00:00:00"/>
    <x v="180"/>
    <x v="3"/>
    <n v="668.59"/>
    <n v="521.5"/>
  </r>
  <r>
    <n v="30476"/>
    <x v="0"/>
    <x v="2"/>
    <x v="1"/>
    <n v="182"/>
    <x v="179"/>
    <d v="2018-11-27T00:00:00"/>
    <x v="182"/>
    <x v="5"/>
    <n v="395.35"/>
    <n v="320.23"/>
  </r>
  <r>
    <n v="121669"/>
    <x v="2"/>
    <x v="0"/>
    <x v="4"/>
    <n v="165"/>
    <x v="178"/>
    <d v="2018-11-28T00:00:00"/>
    <x v="181"/>
    <x v="5"/>
    <n v="616.39"/>
    <n v="431.47"/>
  </r>
  <r>
    <n v="667405"/>
    <x v="0"/>
    <x v="0"/>
    <x v="0"/>
    <n v="364"/>
    <x v="178"/>
    <d v="2018-11-29T00:00:00"/>
    <x v="181"/>
    <x v="0"/>
    <n v="192.95"/>
    <n v="135.07"/>
  </r>
  <r>
    <n v="657886"/>
    <x v="2"/>
    <x v="1"/>
    <x v="0"/>
    <n v="221"/>
    <x v="178"/>
    <d v="2018-11-29T00:00:00"/>
    <x v="181"/>
    <x v="1"/>
    <n v="1833.02"/>
    <n v="1099.81"/>
  </r>
  <r>
    <n v="610808"/>
    <x v="1"/>
    <x v="3"/>
    <x v="0"/>
    <n v="276"/>
    <x v="179"/>
    <d v="2018-11-27T00:00:00"/>
    <x v="178"/>
    <x v="3"/>
    <n v="1271.1400000000001"/>
    <n v="673.7"/>
  </r>
  <r>
    <n v="588184"/>
    <x v="0"/>
    <x v="1"/>
    <x v="1"/>
    <n v="105"/>
    <x v="179"/>
    <d v="2018-11-30T00:00:00"/>
    <x v="180"/>
    <x v="3"/>
    <n v="683.56"/>
    <n v="560.52"/>
  </r>
  <r>
    <n v="860863"/>
    <x v="2"/>
    <x v="1"/>
    <x v="5"/>
    <n v="331"/>
    <x v="178"/>
    <d v="2018-11-28T00:00:00"/>
    <x v="180"/>
    <x v="3"/>
    <n v="292.89"/>
    <n v="275.32"/>
  </r>
  <r>
    <n v="481533"/>
    <x v="0"/>
    <x v="0"/>
    <x v="2"/>
    <n v="311"/>
    <x v="180"/>
    <d v="2018-12-01T00:00:00"/>
    <x v="181"/>
    <x v="2"/>
    <n v="544.79"/>
    <n v="512.1"/>
  </r>
  <r>
    <n v="672493"/>
    <x v="0"/>
    <x v="2"/>
    <x v="3"/>
    <n v="120"/>
    <x v="180"/>
    <d v="2018-12-01T00:00:00"/>
    <x v="184"/>
    <x v="1"/>
    <n v="321.35000000000002"/>
    <n v="208.88"/>
  </r>
  <r>
    <n v="192261"/>
    <x v="0"/>
    <x v="1"/>
    <x v="3"/>
    <n v="318"/>
    <x v="179"/>
    <d v="2018-11-30T00:00:00"/>
    <x v="185"/>
    <x v="5"/>
    <n v="811.98"/>
    <n v="405.99"/>
  </r>
  <r>
    <n v="144280"/>
    <x v="0"/>
    <x v="0"/>
    <x v="0"/>
    <n v="188"/>
    <x v="179"/>
    <d v="2018-11-28T00:00:00"/>
    <x v="183"/>
    <x v="0"/>
    <n v="1748.11"/>
    <n v="1538.34"/>
  </r>
  <r>
    <n v="492663"/>
    <x v="2"/>
    <x v="1"/>
    <x v="4"/>
    <n v="78"/>
    <x v="180"/>
    <d v="2018-11-29T00:00:00"/>
    <x v="179"/>
    <x v="5"/>
    <n v="1415.84"/>
    <n v="1132.67"/>
  </r>
  <r>
    <n v="452205"/>
    <x v="1"/>
    <x v="2"/>
    <x v="1"/>
    <n v="326"/>
    <x v="180"/>
    <d v="2018-11-29T00:00:00"/>
    <x v="184"/>
    <x v="0"/>
    <n v="1860.34"/>
    <n v="1060.3900000000001"/>
  </r>
  <r>
    <n v="102485"/>
    <x v="0"/>
    <x v="0"/>
    <x v="5"/>
    <n v="179"/>
    <x v="180"/>
    <d v="2018-11-29T00:00:00"/>
    <x v="186"/>
    <x v="0"/>
    <n v="945.49"/>
    <n v="586.20000000000005"/>
  </r>
  <r>
    <n v="354965"/>
    <x v="0"/>
    <x v="1"/>
    <x v="3"/>
    <n v="362"/>
    <x v="179"/>
    <d v="2018-11-28T00:00:00"/>
    <x v="182"/>
    <x v="0"/>
    <n v="1664.12"/>
    <n v="1098.32"/>
  </r>
  <r>
    <n v="937524"/>
    <x v="0"/>
    <x v="0"/>
    <x v="2"/>
    <n v="11"/>
    <x v="180"/>
    <d v="2018-12-01T00:00:00"/>
    <x v="181"/>
    <x v="5"/>
    <n v="685.1"/>
    <n v="376.81"/>
  </r>
  <r>
    <n v="889259"/>
    <x v="1"/>
    <x v="2"/>
    <x v="1"/>
    <n v="357"/>
    <x v="179"/>
    <d v="2018-11-28T00:00:00"/>
    <x v="179"/>
    <x v="2"/>
    <n v="609.85"/>
    <n v="414.7"/>
  </r>
  <r>
    <n v="677681"/>
    <x v="0"/>
    <x v="2"/>
    <x v="4"/>
    <n v="312"/>
    <x v="179"/>
    <d v="2018-11-28T00:00:00"/>
    <x v="179"/>
    <x v="0"/>
    <n v="1895.19"/>
    <n v="1364.54"/>
  </r>
  <r>
    <n v="550902"/>
    <x v="1"/>
    <x v="2"/>
    <x v="5"/>
    <n v="106"/>
    <x v="180"/>
    <d v="2018-11-30T00:00:00"/>
    <x v="186"/>
    <x v="1"/>
    <n v="1518.64"/>
    <n v="1321.22"/>
  </r>
  <r>
    <n v="284164"/>
    <x v="0"/>
    <x v="3"/>
    <x v="4"/>
    <n v="76"/>
    <x v="180"/>
    <d v="2018-12-01T00:00:00"/>
    <x v="184"/>
    <x v="4"/>
    <n v="1588.3"/>
    <n v="1397.7"/>
  </r>
  <r>
    <n v="527775"/>
    <x v="1"/>
    <x v="3"/>
    <x v="5"/>
    <n v="163"/>
    <x v="181"/>
    <d v="2018-11-30T00:00:00"/>
    <x v="185"/>
    <x v="0"/>
    <n v="1999.4"/>
    <n v="1539.54"/>
  </r>
  <r>
    <n v="568420"/>
    <x v="1"/>
    <x v="1"/>
    <x v="0"/>
    <n v="252"/>
    <x v="181"/>
    <d v="2018-11-30T00:00:00"/>
    <x v="180"/>
    <x v="0"/>
    <n v="1978.16"/>
    <n v="1107.77"/>
  </r>
  <r>
    <n v="370872"/>
    <x v="2"/>
    <x v="3"/>
    <x v="2"/>
    <n v="104"/>
    <x v="180"/>
    <d v="2018-12-02T00:00:00"/>
    <x v="184"/>
    <x v="2"/>
    <n v="1179.46"/>
    <n v="1108.69"/>
  </r>
  <r>
    <n v="376126"/>
    <x v="3"/>
    <x v="3"/>
    <x v="0"/>
    <n v="355"/>
    <x v="180"/>
    <d v="2018-11-29T00:00:00"/>
    <x v="180"/>
    <x v="4"/>
    <n v="1308.3499999999999"/>
    <n v="1059.76"/>
  </r>
  <r>
    <n v="610920"/>
    <x v="0"/>
    <x v="0"/>
    <x v="5"/>
    <n v="68"/>
    <x v="181"/>
    <d v="2018-11-29T00:00:00"/>
    <x v="180"/>
    <x v="0"/>
    <n v="1527.73"/>
    <n v="1176.3499999999999"/>
  </r>
  <r>
    <n v="5757"/>
    <x v="0"/>
    <x v="2"/>
    <x v="0"/>
    <n v="241"/>
    <x v="181"/>
    <d v="2018-11-30T00:00:00"/>
    <x v="180"/>
    <x v="1"/>
    <n v="396.08"/>
    <n v="348.55"/>
  </r>
  <r>
    <n v="225370"/>
    <x v="1"/>
    <x v="1"/>
    <x v="5"/>
    <n v="19"/>
    <x v="181"/>
    <d v="2018-11-30T00:00:00"/>
    <x v="182"/>
    <x v="0"/>
    <n v="1208.4100000000001"/>
    <n v="870.06"/>
  </r>
  <r>
    <n v="504669"/>
    <x v="1"/>
    <x v="2"/>
    <x v="0"/>
    <n v="322"/>
    <x v="181"/>
    <d v="2018-12-03T00:00:00"/>
    <x v="186"/>
    <x v="1"/>
    <n v="375.99"/>
    <n v="259.43"/>
  </r>
  <r>
    <n v="5843"/>
    <x v="1"/>
    <x v="2"/>
    <x v="4"/>
    <n v="21"/>
    <x v="182"/>
    <d v="2018-12-01T00:00:00"/>
    <x v="183"/>
    <x v="1"/>
    <n v="536.65"/>
    <n v="440.05"/>
  </r>
  <r>
    <n v="429917"/>
    <x v="0"/>
    <x v="0"/>
    <x v="3"/>
    <n v="179"/>
    <x v="181"/>
    <d v="2018-12-03T00:00:00"/>
    <x v="183"/>
    <x v="5"/>
    <n v="642.33000000000004"/>
    <n v="597.37"/>
  </r>
  <r>
    <n v="736722"/>
    <x v="3"/>
    <x v="3"/>
    <x v="4"/>
    <n v="174"/>
    <x v="181"/>
    <d v="2018-12-02T00:00:00"/>
    <x v="182"/>
    <x v="5"/>
    <n v="515.9"/>
    <n v="319.86"/>
  </r>
  <r>
    <n v="343309"/>
    <x v="2"/>
    <x v="1"/>
    <x v="4"/>
    <n v="41"/>
    <x v="181"/>
    <d v="2018-12-01T00:00:00"/>
    <x v="185"/>
    <x v="0"/>
    <n v="1706.2"/>
    <n v="972.53"/>
  </r>
  <r>
    <n v="627976"/>
    <x v="2"/>
    <x v="1"/>
    <x v="4"/>
    <n v="37"/>
    <x v="182"/>
    <d v="2018-12-01T00:00:00"/>
    <x v="181"/>
    <x v="3"/>
    <n v="1748.11"/>
    <n v="1101.31"/>
  </r>
  <r>
    <n v="466581"/>
    <x v="1"/>
    <x v="1"/>
    <x v="1"/>
    <n v="134"/>
    <x v="181"/>
    <d v="2018-12-01T00:00:00"/>
    <x v="185"/>
    <x v="0"/>
    <n v="448.42"/>
    <n v="291.47000000000003"/>
  </r>
  <r>
    <n v="204007"/>
    <x v="0"/>
    <x v="0"/>
    <x v="3"/>
    <n v="20"/>
    <x v="182"/>
    <d v="2018-12-02T00:00:00"/>
    <x v="182"/>
    <x v="3"/>
    <n v="1810.25"/>
    <n v="941.33"/>
  </r>
  <r>
    <n v="947667"/>
    <x v="0"/>
    <x v="2"/>
    <x v="4"/>
    <n v="354"/>
    <x v="183"/>
    <d v="2018-12-03T00:00:00"/>
    <x v="188"/>
    <x v="3"/>
    <n v="712.36"/>
    <n v="406.05"/>
  </r>
  <r>
    <n v="420036"/>
    <x v="0"/>
    <x v="0"/>
    <x v="1"/>
    <n v="365"/>
    <x v="183"/>
    <d v="2018-12-03T00:00:00"/>
    <x v="185"/>
    <x v="2"/>
    <n v="168.18"/>
    <n v="134.54"/>
  </r>
  <r>
    <n v="758335"/>
    <x v="2"/>
    <x v="1"/>
    <x v="4"/>
    <n v="211"/>
    <x v="182"/>
    <d v="2018-12-02T00:00:00"/>
    <x v="184"/>
    <x v="1"/>
    <n v="1170.45"/>
    <n v="772.5"/>
  </r>
  <r>
    <n v="54643"/>
    <x v="0"/>
    <x v="0"/>
    <x v="5"/>
    <n v="2"/>
    <x v="182"/>
    <d v="2018-12-04T00:00:00"/>
    <x v="184"/>
    <x v="0"/>
    <n v="220.85"/>
    <n v="141.34"/>
  </r>
  <r>
    <n v="105298"/>
    <x v="0"/>
    <x v="0"/>
    <x v="5"/>
    <n v="228"/>
    <x v="183"/>
    <d v="2018-12-02T00:00:00"/>
    <x v="183"/>
    <x v="2"/>
    <n v="706.62"/>
    <n v="445.17"/>
  </r>
  <r>
    <n v="13783"/>
    <x v="0"/>
    <x v="2"/>
    <x v="2"/>
    <n v="275"/>
    <x v="182"/>
    <d v="2018-12-04T00:00:00"/>
    <x v="188"/>
    <x v="3"/>
    <n v="1768.77"/>
    <n v="972.82"/>
  </r>
  <r>
    <n v="528979"/>
    <x v="0"/>
    <x v="1"/>
    <x v="5"/>
    <n v="143"/>
    <x v="182"/>
    <d v="2018-12-02T00:00:00"/>
    <x v="189"/>
    <x v="3"/>
    <n v="1316.58"/>
    <n v="882.11"/>
  </r>
  <r>
    <n v="811843"/>
    <x v="1"/>
    <x v="3"/>
    <x v="0"/>
    <n v="209"/>
    <x v="182"/>
    <d v="2018-12-02T00:00:00"/>
    <x v="186"/>
    <x v="1"/>
    <n v="1890.12"/>
    <n v="1323.08"/>
  </r>
  <r>
    <n v="847986"/>
    <x v="1"/>
    <x v="1"/>
    <x v="5"/>
    <n v="60"/>
    <x v="182"/>
    <d v="2018-12-04T00:00:00"/>
    <x v="186"/>
    <x v="1"/>
    <n v="1651.92"/>
    <n v="1040.71"/>
  </r>
  <r>
    <n v="462292"/>
    <x v="1"/>
    <x v="2"/>
    <x v="3"/>
    <n v="246"/>
    <x v="183"/>
    <d v="2018-12-02T00:00:00"/>
    <x v="183"/>
    <x v="0"/>
    <n v="515.9"/>
    <n v="459.15"/>
  </r>
  <r>
    <n v="318453"/>
    <x v="1"/>
    <x v="2"/>
    <x v="0"/>
    <n v="78"/>
    <x v="184"/>
    <d v="2018-12-04T00:00:00"/>
    <x v="185"/>
    <x v="1"/>
    <n v="536.65"/>
    <n v="305.89"/>
  </r>
  <r>
    <n v="976404"/>
    <x v="0"/>
    <x v="0"/>
    <x v="4"/>
    <n v="218"/>
    <x v="183"/>
    <d v="2018-12-03T00:00:00"/>
    <x v="188"/>
    <x v="4"/>
    <n v="1111.19"/>
    <n v="755.61"/>
  </r>
  <r>
    <n v="859455"/>
    <x v="2"/>
    <x v="1"/>
    <x v="4"/>
    <n v="313"/>
    <x v="184"/>
    <d v="2018-12-05T00:00:00"/>
    <x v="191"/>
    <x v="3"/>
    <n v="616.16999999999996"/>
    <n v="548.39"/>
  </r>
  <r>
    <n v="364854"/>
    <x v="3"/>
    <x v="2"/>
    <x v="0"/>
    <n v="203"/>
    <x v="183"/>
    <d v="2018-12-02T00:00:00"/>
    <x v="186"/>
    <x v="0"/>
    <n v="1797.04"/>
    <n v="1293.8699999999999"/>
  </r>
  <r>
    <n v="740964"/>
    <x v="1"/>
    <x v="2"/>
    <x v="1"/>
    <n v="355"/>
    <x v="184"/>
    <d v="2018-12-04T00:00:00"/>
    <x v="188"/>
    <x v="0"/>
    <n v="826.39"/>
    <n v="429.72"/>
  </r>
  <r>
    <n v="969025"/>
    <x v="2"/>
    <x v="1"/>
    <x v="3"/>
    <n v="138"/>
    <x v="184"/>
    <d v="2018-12-02T00:00:00"/>
    <x v="183"/>
    <x v="2"/>
    <n v="882.54"/>
    <n v="538.35"/>
  </r>
  <r>
    <n v="327998"/>
    <x v="2"/>
    <x v="1"/>
    <x v="2"/>
    <n v="230"/>
    <x v="184"/>
    <d v="2018-12-03T00:00:00"/>
    <x v="188"/>
    <x v="1"/>
    <n v="549.41999999999996"/>
    <n v="335.15"/>
  </r>
  <r>
    <n v="714735"/>
    <x v="0"/>
    <x v="0"/>
    <x v="2"/>
    <n v="51"/>
    <x v="184"/>
    <d v="2018-12-04T00:00:00"/>
    <x v="191"/>
    <x v="5"/>
    <n v="1161.58"/>
    <n v="696.95"/>
  </r>
  <r>
    <n v="917884"/>
    <x v="1"/>
    <x v="1"/>
    <x v="1"/>
    <n v="272"/>
    <x v="184"/>
    <d v="2018-12-04T00:00:00"/>
    <x v="191"/>
    <x v="2"/>
    <n v="479.79"/>
    <n v="259.08999999999997"/>
  </r>
  <r>
    <n v="198236"/>
    <x v="1"/>
    <x v="1"/>
    <x v="1"/>
    <n v="263"/>
    <x v="185"/>
    <d v="2018-12-04T00:00:00"/>
    <x v="187"/>
    <x v="2"/>
    <n v="1112.8900000000001"/>
    <n v="1023.86"/>
  </r>
  <r>
    <n v="793300"/>
    <x v="0"/>
    <x v="0"/>
    <x v="3"/>
    <n v="321"/>
    <x v="184"/>
    <d v="2018-12-06T00:00:00"/>
    <x v="191"/>
    <x v="4"/>
    <n v="663.08"/>
    <n v="457.53"/>
  </r>
  <r>
    <n v="360932"/>
    <x v="0"/>
    <x v="3"/>
    <x v="1"/>
    <n v="301"/>
    <x v="186"/>
    <d v="2018-12-05T00:00:00"/>
    <x v="188"/>
    <x v="0"/>
    <n v="515.99"/>
    <n v="340.55"/>
  </r>
  <r>
    <n v="178688"/>
    <x v="3"/>
    <x v="2"/>
    <x v="1"/>
    <n v="244"/>
    <x v="186"/>
    <d v="2018-12-04T00:00:00"/>
    <x v="191"/>
    <x v="3"/>
    <n v="385.78"/>
    <n v="289.33999999999997"/>
  </r>
  <r>
    <n v="282233"/>
    <x v="2"/>
    <x v="1"/>
    <x v="1"/>
    <n v="100"/>
    <x v="185"/>
    <d v="2018-12-07T00:00:00"/>
    <x v="191"/>
    <x v="1"/>
    <n v="1799.83"/>
    <n v="1709.84"/>
  </r>
  <r>
    <n v="987777"/>
    <x v="0"/>
    <x v="3"/>
    <x v="4"/>
    <n v="167"/>
    <x v="185"/>
    <d v="2018-12-04T00:00:00"/>
    <x v="186"/>
    <x v="1"/>
    <n v="1442.37"/>
    <n v="1110.6199999999999"/>
  </r>
  <r>
    <n v="939150"/>
    <x v="2"/>
    <x v="1"/>
    <x v="2"/>
    <n v="217"/>
    <x v="185"/>
    <d v="2018-12-07T00:00:00"/>
    <x v="192"/>
    <x v="3"/>
    <n v="1473.14"/>
    <n v="1296.3599999999999"/>
  </r>
  <r>
    <n v="523279"/>
    <x v="0"/>
    <x v="1"/>
    <x v="2"/>
    <n v="28"/>
    <x v="185"/>
    <d v="2018-12-04T00:00:00"/>
    <x v="187"/>
    <x v="5"/>
    <n v="399.95"/>
    <n v="359.96"/>
  </r>
  <r>
    <n v="254644"/>
    <x v="2"/>
    <x v="2"/>
    <x v="0"/>
    <n v="44"/>
    <x v="186"/>
    <d v="2018-12-06T00:00:00"/>
    <x v="193"/>
    <x v="2"/>
    <n v="565.30999999999995"/>
    <n v="446.59"/>
  </r>
  <r>
    <n v="299913"/>
    <x v="1"/>
    <x v="1"/>
    <x v="1"/>
    <n v="349"/>
    <x v="186"/>
    <d v="2018-12-06T00:00:00"/>
    <x v="185"/>
    <x v="5"/>
    <n v="869.41"/>
    <n v="486.87"/>
  </r>
  <r>
    <n v="630633"/>
    <x v="1"/>
    <x v="2"/>
    <x v="2"/>
    <n v="94"/>
    <x v="186"/>
    <d v="2018-12-06T00:00:00"/>
    <x v="191"/>
    <x v="2"/>
    <n v="1237.49"/>
    <n v="767.24"/>
  </r>
  <r>
    <n v="80561"/>
    <x v="2"/>
    <x v="1"/>
    <x v="5"/>
    <n v="323"/>
    <x v="186"/>
    <d v="2018-12-06T00:00:00"/>
    <x v="185"/>
    <x v="0"/>
    <n v="606.16"/>
    <n v="387.94"/>
  </r>
  <r>
    <n v="589446"/>
    <x v="1"/>
    <x v="2"/>
    <x v="4"/>
    <n v="213"/>
    <x v="187"/>
    <d v="2018-12-05T00:00:00"/>
    <x v="193"/>
    <x v="2"/>
    <n v="1867.86"/>
    <n v="1270.1400000000001"/>
  </r>
  <r>
    <n v="968924"/>
    <x v="1"/>
    <x v="2"/>
    <x v="0"/>
    <n v="73"/>
    <x v="186"/>
    <d v="2018-12-06T00:00:00"/>
    <x v="192"/>
    <x v="3"/>
    <n v="1439.04"/>
    <n v="892.2"/>
  </r>
  <r>
    <n v="393677"/>
    <x v="3"/>
    <x v="0"/>
    <x v="5"/>
    <n v="318"/>
    <x v="186"/>
    <d v="2018-12-07T00:00:00"/>
    <x v="188"/>
    <x v="4"/>
    <n v="579.85"/>
    <n v="376.9"/>
  </r>
  <r>
    <n v="81774"/>
    <x v="2"/>
    <x v="1"/>
    <x v="5"/>
    <n v="79"/>
    <x v="187"/>
    <d v="2018-12-08T00:00:00"/>
    <x v="194"/>
    <x v="2"/>
    <n v="1469.35"/>
    <n v="1102.01"/>
  </r>
  <r>
    <n v="446049"/>
    <x v="2"/>
    <x v="1"/>
    <x v="3"/>
    <n v="114"/>
    <x v="186"/>
    <d v="2018-12-05T00:00:00"/>
    <x v="193"/>
    <x v="0"/>
    <n v="1185.17"/>
    <n v="983.69"/>
  </r>
  <r>
    <n v="731924"/>
    <x v="3"/>
    <x v="2"/>
    <x v="3"/>
    <n v="18"/>
    <x v="187"/>
    <d v="2018-12-06T00:00:00"/>
    <x v="189"/>
    <x v="2"/>
    <n v="1479.83"/>
    <n v="1287.45"/>
  </r>
  <r>
    <n v="144255"/>
    <x v="0"/>
    <x v="0"/>
    <x v="3"/>
    <n v="165"/>
    <x v="187"/>
    <d v="2018-12-05T00:00:00"/>
    <x v="193"/>
    <x v="4"/>
    <n v="880.62"/>
    <n v="616.42999999999995"/>
  </r>
  <r>
    <n v="401501"/>
    <x v="0"/>
    <x v="1"/>
    <x v="4"/>
    <n v="122"/>
    <x v="187"/>
    <d v="2018-12-06T00:00:00"/>
    <x v="187"/>
    <x v="5"/>
    <n v="1514.24"/>
    <n v="1165.96"/>
  </r>
  <r>
    <n v="15022"/>
    <x v="0"/>
    <x v="0"/>
    <x v="0"/>
    <n v="228"/>
    <x v="188"/>
    <d v="2018-12-08T00:00:00"/>
    <x v="191"/>
    <x v="2"/>
    <n v="1346.62"/>
    <n v="1104.23"/>
  </r>
  <r>
    <n v="78998"/>
    <x v="1"/>
    <x v="3"/>
    <x v="2"/>
    <n v="137"/>
    <x v="188"/>
    <d v="2018-12-09T00:00:00"/>
    <x v="195"/>
    <x v="3"/>
    <n v="1898.63"/>
    <n v="1765.73"/>
  </r>
  <r>
    <n v="991447"/>
    <x v="0"/>
    <x v="1"/>
    <x v="2"/>
    <n v="344"/>
    <x v="187"/>
    <d v="2018-12-07T00:00:00"/>
    <x v="193"/>
    <x v="5"/>
    <n v="1293.19"/>
    <n v="814.71"/>
  </r>
  <r>
    <n v="642015"/>
    <x v="0"/>
    <x v="2"/>
    <x v="5"/>
    <n v="269"/>
    <x v="188"/>
    <d v="2018-12-07T00:00:00"/>
    <x v="189"/>
    <x v="5"/>
    <n v="1202.3699999999999"/>
    <n v="925.82"/>
  </r>
  <r>
    <n v="682454"/>
    <x v="1"/>
    <x v="2"/>
    <x v="5"/>
    <n v="24"/>
    <x v="187"/>
    <d v="2018-12-08T00:00:00"/>
    <x v="193"/>
    <x v="5"/>
    <n v="708.27"/>
    <n v="609.11"/>
  </r>
  <r>
    <n v="237440"/>
    <x v="2"/>
    <x v="1"/>
    <x v="2"/>
    <n v="126"/>
    <x v="187"/>
    <d v="2018-12-09T00:00:00"/>
    <x v="188"/>
    <x v="2"/>
    <n v="493.59"/>
    <n v="454.1"/>
  </r>
  <r>
    <n v="894505"/>
    <x v="2"/>
    <x v="0"/>
    <x v="2"/>
    <n v="141"/>
    <x v="188"/>
    <d v="2018-12-08T00:00:00"/>
    <x v="188"/>
    <x v="0"/>
    <n v="1020.87"/>
    <n v="969.83"/>
  </r>
  <r>
    <n v="460664"/>
    <x v="1"/>
    <x v="3"/>
    <x v="0"/>
    <n v="210"/>
    <x v="187"/>
    <d v="2018-12-06T00:00:00"/>
    <x v="189"/>
    <x v="0"/>
    <n v="445.81"/>
    <n v="338.82"/>
  </r>
  <r>
    <n v="103410"/>
    <x v="2"/>
    <x v="0"/>
    <x v="3"/>
    <n v="92"/>
    <x v="188"/>
    <d v="2018-12-06T00:00:00"/>
    <x v="185"/>
    <x v="1"/>
    <n v="192.95"/>
    <n v="119.63"/>
  </r>
  <r>
    <n v="787169"/>
    <x v="0"/>
    <x v="2"/>
    <x v="5"/>
    <n v="343"/>
    <x v="187"/>
    <d v="2018-12-09T00:00:00"/>
    <x v="191"/>
    <x v="2"/>
    <n v="1797.04"/>
    <n v="1365.75"/>
  </r>
  <r>
    <n v="757436"/>
    <x v="1"/>
    <x v="1"/>
    <x v="2"/>
    <n v="153"/>
    <x v="187"/>
    <d v="2018-12-09T00:00:00"/>
    <x v="193"/>
    <x v="3"/>
    <n v="1452.7"/>
    <n v="1292.9000000000001"/>
  </r>
  <r>
    <n v="919821"/>
    <x v="1"/>
    <x v="1"/>
    <x v="2"/>
    <n v="105"/>
    <x v="187"/>
    <d v="2018-12-07T00:00:00"/>
    <x v="188"/>
    <x v="0"/>
    <n v="298.7"/>
    <n v="215.06"/>
  </r>
  <r>
    <n v="626301"/>
    <x v="0"/>
    <x v="1"/>
    <x v="1"/>
    <n v="340"/>
    <x v="187"/>
    <d v="2018-12-06T00:00:00"/>
    <x v="191"/>
    <x v="3"/>
    <n v="1536.62"/>
    <n v="860.51"/>
  </r>
  <r>
    <n v="552670"/>
    <x v="1"/>
    <x v="1"/>
    <x v="1"/>
    <n v="259"/>
    <x v="189"/>
    <d v="2018-12-09T00:00:00"/>
    <x v="188"/>
    <x v="0"/>
    <n v="1705.46"/>
    <n v="1091.49"/>
  </r>
  <r>
    <n v="438847"/>
    <x v="0"/>
    <x v="0"/>
    <x v="1"/>
    <n v="344"/>
    <x v="189"/>
    <d v="2018-12-08T00:00:00"/>
    <x v="187"/>
    <x v="3"/>
    <n v="1170.45"/>
    <n v="807.61"/>
  </r>
  <r>
    <n v="388390"/>
    <x v="1"/>
    <x v="2"/>
    <x v="3"/>
    <n v="178"/>
    <x v="189"/>
    <d v="2018-12-08T00:00:00"/>
    <x v="188"/>
    <x v="0"/>
    <n v="1522.87"/>
    <n v="822.35"/>
  </r>
  <r>
    <n v="86155"/>
    <x v="0"/>
    <x v="0"/>
    <x v="3"/>
    <n v="118"/>
    <x v="189"/>
    <d v="2018-12-09T00:00:00"/>
    <x v="191"/>
    <x v="2"/>
    <n v="1531.9"/>
    <n v="1363.39"/>
  </r>
  <r>
    <n v="209535"/>
    <x v="3"/>
    <x v="0"/>
    <x v="3"/>
    <n v="294"/>
    <x v="188"/>
    <d v="2018-12-08T00:00:00"/>
    <x v="187"/>
    <x v="2"/>
    <n v="1802.47"/>
    <n v="1279.75"/>
  </r>
  <r>
    <n v="31535"/>
    <x v="1"/>
    <x v="1"/>
    <x v="2"/>
    <n v="24"/>
    <x v="189"/>
    <d v="2018-12-08T00:00:00"/>
    <x v="192"/>
    <x v="3"/>
    <n v="1112.8900000000001"/>
    <n v="834.67"/>
  </r>
  <r>
    <n v="686404"/>
    <x v="2"/>
    <x v="2"/>
    <x v="2"/>
    <n v="37"/>
    <x v="190"/>
    <d v="2018-12-08T00:00:00"/>
    <x v="193"/>
    <x v="2"/>
    <n v="1339.32"/>
    <n v="816.99"/>
  </r>
  <r>
    <n v="41067"/>
    <x v="0"/>
    <x v="2"/>
    <x v="3"/>
    <n v="258"/>
    <x v="190"/>
    <d v="2018-12-09T00:00:00"/>
    <x v="195"/>
    <x v="4"/>
    <n v="950.69"/>
    <n v="608.44000000000005"/>
  </r>
  <r>
    <n v="840756"/>
    <x v="3"/>
    <x v="0"/>
    <x v="1"/>
    <n v="81"/>
    <x v="190"/>
    <d v="2018-12-09T00:00:00"/>
    <x v="195"/>
    <x v="4"/>
    <n v="1681.55"/>
    <n v="975.3"/>
  </r>
  <r>
    <n v="987973"/>
    <x v="0"/>
    <x v="3"/>
    <x v="2"/>
    <n v="135"/>
    <x v="190"/>
    <d v="2018-12-09T00:00:00"/>
    <x v="192"/>
    <x v="5"/>
    <n v="1147.46"/>
    <n v="849.12"/>
  </r>
  <r>
    <n v="909207"/>
    <x v="0"/>
    <x v="0"/>
    <x v="3"/>
    <n v="283"/>
    <x v="189"/>
    <d v="2018-12-10T00:00:00"/>
    <x v="190"/>
    <x v="0"/>
    <n v="318.94"/>
    <n v="293.42"/>
  </r>
  <r>
    <n v="266091"/>
    <x v="3"/>
    <x v="0"/>
    <x v="0"/>
    <n v="80"/>
    <x v="189"/>
    <d v="2018-12-09T00:00:00"/>
    <x v="188"/>
    <x v="4"/>
    <n v="928.98"/>
    <n v="659.58"/>
  </r>
  <r>
    <n v="640863"/>
    <x v="0"/>
    <x v="0"/>
    <x v="0"/>
    <n v="124"/>
    <x v="190"/>
    <d v="2018-12-09T00:00:00"/>
    <x v="195"/>
    <x v="4"/>
    <n v="672.55"/>
    <n v="437.16"/>
  </r>
  <r>
    <n v="224019"/>
    <x v="1"/>
    <x v="2"/>
    <x v="3"/>
    <n v="103"/>
    <x v="189"/>
    <d v="2018-12-10T00:00:00"/>
    <x v="195"/>
    <x v="4"/>
    <n v="1631.74"/>
    <n v="1501.2"/>
  </r>
  <r>
    <n v="237439"/>
    <x v="0"/>
    <x v="1"/>
    <x v="1"/>
    <n v="178"/>
    <x v="189"/>
    <d v="2018-12-09T00:00:00"/>
    <x v="191"/>
    <x v="2"/>
    <n v="923.98"/>
    <n v="850.06"/>
  </r>
  <r>
    <n v="176842"/>
    <x v="0"/>
    <x v="3"/>
    <x v="0"/>
    <n v="355"/>
    <x v="190"/>
    <d v="2018-12-11T00:00:00"/>
    <x v="193"/>
    <x v="4"/>
    <n v="419.59"/>
    <n v="226.58"/>
  </r>
  <r>
    <n v="959248"/>
    <x v="2"/>
    <x v="1"/>
    <x v="5"/>
    <n v="245"/>
    <x v="189"/>
    <d v="2018-12-10T00:00:00"/>
    <x v="193"/>
    <x v="2"/>
    <n v="564.17999999999995"/>
    <n v="502.12"/>
  </r>
  <r>
    <n v="677468"/>
    <x v="3"/>
    <x v="2"/>
    <x v="4"/>
    <n v="306"/>
    <x v="190"/>
    <d v="2018-12-12T00:00:00"/>
    <x v="192"/>
    <x v="5"/>
    <n v="1409.92"/>
    <n v="1142.04"/>
  </r>
  <r>
    <n v="10886"/>
    <x v="2"/>
    <x v="1"/>
    <x v="1"/>
    <n v="173"/>
    <x v="191"/>
    <d v="2018-12-09T00:00:00"/>
    <x v="195"/>
    <x v="5"/>
    <n v="420.41"/>
    <n v="399.39"/>
  </r>
  <r>
    <n v="706565"/>
    <x v="0"/>
    <x v="1"/>
    <x v="5"/>
    <n v="121"/>
    <x v="190"/>
    <d v="2018-12-12T00:00:00"/>
    <x v="194"/>
    <x v="5"/>
    <n v="1033.3699999999999"/>
    <n v="930.03"/>
  </r>
  <r>
    <n v="382863"/>
    <x v="0"/>
    <x v="0"/>
    <x v="3"/>
    <n v="319"/>
    <x v="190"/>
    <d v="2018-12-12T00:00:00"/>
    <x v="190"/>
    <x v="3"/>
    <n v="564.53"/>
    <n v="502.43"/>
  </r>
  <r>
    <n v="900112"/>
    <x v="2"/>
    <x v="1"/>
    <x v="1"/>
    <n v="218"/>
    <x v="190"/>
    <d v="2018-12-11T00:00:00"/>
    <x v="197"/>
    <x v="2"/>
    <n v="449.24"/>
    <n v="354.9"/>
  </r>
  <r>
    <n v="50292"/>
    <x v="0"/>
    <x v="2"/>
    <x v="1"/>
    <n v="122"/>
    <x v="190"/>
    <d v="2018-12-09T00:00:00"/>
    <x v="191"/>
    <x v="0"/>
    <n v="1557.36"/>
    <n v="1121.3"/>
  </r>
  <r>
    <n v="156828"/>
    <x v="0"/>
    <x v="0"/>
    <x v="5"/>
    <n v="203"/>
    <x v="191"/>
    <d v="2018-12-10T00:00:00"/>
    <x v="191"/>
    <x v="1"/>
    <n v="1135.48"/>
    <n v="1021.93"/>
  </r>
  <r>
    <n v="536855"/>
    <x v="0"/>
    <x v="2"/>
    <x v="5"/>
    <n v="10"/>
    <x v="190"/>
    <d v="2018-12-12T00:00:00"/>
    <x v="196"/>
    <x v="5"/>
    <n v="878.46"/>
    <n v="667.63"/>
  </r>
  <r>
    <n v="911406"/>
    <x v="1"/>
    <x v="1"/>
    <x v="5"/>
    <n v="322"/>
    <x v="191"/>
    <d v="2018-12-11T00:00:00"/>
    <x v="193"/>
    <x v="4"/>
    <n v="1716.73"/>
    <n v="1442.05"/>
  </r>
  <r>
    <n v="645861"/>
    <x v="0"/>
    <x v="0"/>
    <x v="1"/>
    <n v="164"/>
    <x v="191"/>
    <d v="2018-12-12T00:00:00"/>
    <x v="196"/>
    <x v="3"/>
    <n v="1876.44"/>
    <n v="1351.04"/>
  </r>
  <r>
    <n v="467478"/>
    <x v="0"/>
    <x v="2"/>
    <x v="2"/>
    <n v="208"/>
    <x v="191"/>
    <d v="2018-12-13T00:00:00"/>
    <x v="198"/>
    <x v="3"/>
    <n v="1681.44"/>
    <n v="1126.56"/>
  </r>
  <r>
    <n v="296426"/>
    <x v="1"/>
    <x v="2"/>
    <x v="1"/>
    <n v="60"/>
    <x v="191"/>
    <d v="2018-12-10T00:00:00"/>
    <x v="194"/>
    <x v="1"/>
    <n v="800.09"/>
    <n v="496.06"/>
  </r>
  <r>
    <n v="996336"/>
    <x v="0"/>
    <x v="0"/>
    <x v="2"/>
    <n v="70"/>
    <x v="191"/>
    <d v="2018-12-10T00:00:00"/>
    <x v="191"/>
    <x v="0"/>
    <n v="343.62"/>
    <n v="199.3"/>
  </r>
  <r>
    <n v="329316"/>
    <x v="1"/>
    <x v="1"/>
    <x v="5"/>
    <n v="221"/>
    <x v="191"/>
    <d v="2018-12-11T00:00:00"/>
    <x v="192"/>
    <x v="5"/>
    <n v="1748.11"/>
    <n v="1013.9"/>
  </r>
  <r>
    <n v="42132"/>
    <x v="1"/>
    <x v="1"/>
    <x v="0"/>
    <n v="26"/>
    <x v="191"/>
    <d v="2018-12-11T00:00:00"/>
    <x v="193"/>
    <x v="3"/>
    <n v="1817.41"/>
    <n v="1344.88"/>
  </r>
  <r>
    <n v="956610"/>
    <x v="1"/>
    <x v="2"/>
    <x v="5"/>
    <n v="364"/>
    <x v="191"/>
    <d v="2018-12-13T00:00:00"/>
    <x v="197"/>
    <x v="3"/>
    <n v="1205.04"/>
    <n v="903.78"/>
  </r>
  <r>
    <n v="156269"/>
    <x v="3"/>
    <x v="0"/>
    <x v="1"/>
    <n v="345"/>
    <x v="192"/>
    <d v="2018-12-13T00:00:00"/>
    <x v="194"/>
    <x v="1"/>
    <n v="1239.06"/>
    <n v="1115.1500000000001"/>
  </r>
  <r>
    <n v="248905"/>
    <x v="0"/>
    <x v="0"/>
    <x v="0"/>
    <n v="327"/>
    <x v="193"/>
    <d v="2018-12-11T00:00:00"/>
    <x v="193"/>
    <x v="2"/>
    <n v="1530.21"/>
    <n v="933.43"/>
  </r>
  <r>
    <n v="429801"/>
    <x v="2"/>
    <x v="1"/>
    <x v="2"/>
    <n v="313"/>
    <x v="193"/>
    <d v="2018-12-13T00:00:00"/>
    <x v="194"/>
    <x v="1"/>
    <n v="1202.57"/>
    <n v="877.88"/>
  </r>
  <r>
    <n v="795028"/>
    <x v="0"/>
    <x v="0"/>
    <x v="0"/>
    <n v="349"/>
    <x v="193"/>
    <d v="2018-12-14T00:00:00"/>
    <x v="202"/>
    <x v="1"/>
    <n v="717.95"/>
    <n v="646.16"/>
  </r>
  <r>
    <n v="52366"/>
    <x v="0"/>
    <x v="0"/>
    <x v="0"/>
    <n v="141"/>
    <x v="193"/>
    <d v="2018-12-13T00:00:00"/>
    <x v="195"/>
    <x v="0"/>
    <n v="644.5"/>
    <n v="418.93"/>
  </r>
  <r>
    <n v="813642"/>
    <x v="0"/>
    <x v="0"/>
    <x v="5"/>
    <n v="309"/>
    <x v="193"/>
    <d v="2018-12-13T00:00:00"/>
    <x v="190"/>
    <x v="1"/>
    <n v="682.87"/>
    <n v="375.58"/>
  </r>
  <r>
    <n v="465550"/>
    <x v="0"/>
    <x v="0"/>
    <x v="3"/>
    <n v="141"/>
    <x v="193"/>
    <d v="2018-12-14T00:00:00"/>
    <x v="202"/>
    <x v="2"/>
    <n v="1890.12"/>
    <n v="1058.47"/>
  </r>
  <r>
    <n v="97440"/>
    <x v="0"/>
    <x v="1"/>
    <x v="2"/>
    <n v="166"/>
    <x v="193"/>
    <d v="2018-12-14T00:00:00"/>
    <x v="195"/>
    <x v="0"/>
    <n v="1965.44"/>
    <n v="1847.51"/>
  </r>
  <r>
    <n v="362077"/>
    <x v="3"/>
    <x v="2"/>
    <x v="4"/>
    <n v="309"/>
    <x v="192"/>
    <d v="2018-12-11T00:00:00"/>
    <x v="197"/>
    <x v="3"/>
    <n v="1338.7"/>
    <n v="736.29"/>
  </r>
  <r>
    <n v="880275"/>
    <x v="0"/>
    <x v="0"/>
    <x v="4"/>
    <n v="302"/>
    <x v="192"/>
    <d v="2018-12-14T00:00:00"/>
    <x v="202"/>
    <x v="3"/>
    <n v="1236.3900000000001"/>
    <n v="989.11"/>
  </r>
  <r>
    <n v="148578"/>
    <x v="0"/>
    <x v="2"/>
    <x v="4"/>
    <n v="231"/>
    <x v="194"/>
    <d v="2018-12-14T00:00:00"/>
    <x v="198"/>
    <x v="0"/>
    <n v="1879.97"/>
    <n v="1071.58"/>
  </r>
  <r>
    <n v="799840"/>
    <x v="0"/>
    <x v="1"/>
    <x v="3"/>
    <n v="151"/>
    <x v="193"/>
    <d v="2018-12-14T00:00:00"/>
    <x v="195"/>
    <x v="2"/>
    <n v="1964.68"/>
    <n v="1060.93"/>
  </r>
  <r>
    <n v="91612"/>
    <x v="1"/>
    <x v="0"/>
    <x v="0"/>
    <n v="51"/>
    <x v="195"/>
    <d v="2018-12-14T00:00:00"/>
    <x v="196"/>
    <x v="0"/>
    <n v="1548.74"/>
    <n v="820.83"/>
  </r>
  <r>
    <n v="129922"/>
    <x v="0"/>
    <x v="3"/>
    <x v="4"/>
    <n v="246"/>
    <x v="194"/>
    <d v="2018-12-15T00:00:00"/>
    <x v="196"/>
    <x v="0"/>
    <n v="1316.58"/>
    <n v="882.11"/>
  </r>
  <r>
    <n v="171467"/>
    <x v="1"/>
    <x v="3"/>
    <x v="4"/>
    <n v="49"/>
    <x v="194"/>
    <d v="2018-12-14T00:00:00"/>
    <x v="196"/>
    <x v="3"/>
    <n v="1720.29"/>
    <n v="877.35"/>
  </r>
  <r>
    <n v="379714"/>
    <x v="2"/>
    <x v="1"/>
    <x v="4"/>
    <n v="1"/>
    <x v="194"/>
    <d v="2018-12-14T00:00:00"/>
    <x v="196"/>
    <x v="4"/>
    <n v="1171.6500000000001"/>
    <n v="831.87"/>
  </r>
  <r>
    <n v="20829"/>
    <x v="2"/>
    <x v="2"/>
    <x v="2"/>
    <n v="113"/>
    <x v="194"/>
    <d v="2018-12-13T00:00:00"/>
    <x v="202"/>
    <x v="4"/>
    <n v="712.36"/>
    <n v="612.63"/>
  </r>
  <r>
    <n v="794410"/>
    <x v="0"/>
    <x v="2"/>
    <x v="4"/>
    <n v="217"/>
    <x v="195"/>
    <d v="2018-12-15T00:00:00"/>
    <x v="195"/>
    <x v="4"/>
    <n v="1530.21"/>
    <n v="1071.1500000000001"/>
  </r>
  <r>
    <n v="354123"/>
    <x v="3"/>
    <x v="3"/>
    <x v="2"/>
    <n v="128"/>
    <x v="195"/>
    <d v="2018-12-13T00:00:00"/>
    <x v="197"/>
    <x v="2"/>
    <n v="1530.21"/>
    <n v="1224.17"/>
  </r>
  <r>
    <n v="740294"/>
    <x v="0"/>
    <x v="0"/>
    <x v="1"/>
    <n v="250"/>
    <x v="195"/>
    <d v="2018-12-15T00:00:00"/>
    <x v="198"/>
    <x v="0"/>
    <n v="1208.4100000000001"/>
    <n v="1087.57"/>
  </r>
  <r>
    <n v="73894"/>
    <x v="0"/>
    <x v="0"/>
    <x v="3"/>
    <n v="202"/>
    <x v="195"/>
    <d v="2018-12-13T00:00:00"/>
    <x v="198"/>
    <x v="1"/>
    <n v="657.42"/>
    <n v="617.97"/>
  </r>
  <r>
    <n v="140909"/>
    <x v="3"/>
    <x v="0"/>
    <x v="0"/>
    <n v="106"/>
    <x v="196"/>
    <d v="2018-12-16T00:00:00"/>
    <x v="202"/>
    <x v="4"/>
    <n v="1754.12"/>
    <n v="877.06"/>
  </r>
  <r>
    <n v="864161"/>
    <x v="3"/>
    <x v="0"/>
    <x v="5"/>
    <n v="79"/>
    <x v="196"/>
    <d v="2018-12-16T00:00:00"/>
    <x v="198"/>
    <x v="0"/>
    <n v="1531.69"/>
    <n v="1056.8699999999999"/>
  </r>
  <r>
    <n v="616597"/>
    <x v="0"/>
    <x v="2"/>
    <x v="0"/>
    <n v="162"/>
    <x v="196"/>
    <d v="2018-12-14T00:00:00"/>
    <x v="197"/>
    <x v="1"/>
    <n v="201.52"/>
    <n v="149.12"/>
  </r>
  <r>
    <n v="173660"/>
    <x v="2"/>
    <x v="1"/>
    <x v="5"/>
    <n v="161"/>
    <x v="195"/>
    <d v="2018-12-14T00:00:00"/>
    <x v="199"/>
    <x v="5"/>
    <n v="1482.41"/>
    <n v="1171.0999999999999"/>
  </r>
  <r>
    <n v="695464"/>
    <x v="0"/>
    <x v="3"/>
    <x v="5"/>
    <n v="136"/>
    <x v="196"/>
    <d v="2018-12-17T00:00:00"/>
    <x v="203"/>
    <x v="0"/>
    <n v="1314.61"/>
    <n v="749.33"/>
  </r>
  <r>
    <n v="549574"/>
    <x v="0"/>
    <x v="0"/>
    <x v="2"/>
    <n v="362"/>
    <x v="196"/>
    <d v="2018-12-17T00:00:00"/>
    <x v="201"/>
    <x v="4"/>
    <n v="1862.1"/>
    <n v="1657.27"/>
  </r>
  <r>
    <n v="37085"/>
    <x v="0"/>
    <x v="0"/>
    <x v="4"/>
    <n v="125"/>
    <x v="196"/>
    <d v="2018-12-15T00:00:00"/>
    <x v="202"/>
    <x v="3"/>
    <n v="339.51"/>
    <n v="190.13"/>
  </r>
  <r>
    <n v="584933"/>
    <x v="2"/>
    <x v="1"/>
    <x v="2"/>
    <n v="133"/>
    <x v="196"/>
    <d v="2018-12-14T00:00:00"/>
    <x v="197"/>
    <x v="0"/>
    <n v="1349.24"/>
    <n v="971.45"/>
  </r>
  <r>
    <n v="14891"/>
    <x v="0"/>
    <x v="1"/>
    <x v="0"/>
    <n v="358"/>
    <x v="196"/>
    <d v="2018-12-17T00:00:00"/>
    <x v="201"/>
    <x v="2"/>
    <n v="609.85"/>
    <n v="329.32"/>
  </r>
  <r>
    <n v="891253"/>
    <x v="0"/>
    <x v="1"/>
    <x v="4"/>
    <n v="110"/>
    <x v="195"/>
    <d v="2018-12-15T00:00:00"/>
    <x v="198"/>
    <x v="0"/>
    <n v="1027.47"/>
    <n v="842.53"/>
  </r>
  <r>
    <n v="76381"/>
    <x v="0"/>
    <x v="1"/>
    <x v="3"/>
    <n v="97"/>
    <x v="196"/>
    <d v="2018-12-17T00:00:00"/>
    <x v="202"/>
    <x v="3"/>
    <n v="736.7"/>
    <n v="677.76"/>
  </r>
  <r>
    <n v="803844"/>
    <x v="0"/>
    <x v="2"/>
    <x v="3"/>
    <n v="86"/>
    <x v="195"/>
    <d v="2018-12-16T00:00:00"/>
    <x v="200"/>
    <x v="1"/>
    <n v="168.18"/>
    <n v="139.59"/>
  </r>
  <r>
    <n v="94850"/>
    <x v="1"/>
    <x v="2"/>
    <x v="4"/>
    <n v="245"/>
    <x v="196"/>
    <d v="2018-12-15T00:00:00"/>
    <x v="197"/>
    <x v="0"/>
    <n v="994"/>
    <n v="695.8"/>
  </r>
  <r>
    <n v="657184"/>
    <x v="3"/>
    <x v="2"/>
    <x v="5"/>
    <n v="192"/>
    <x v="196"/>
    <d v="2018-12-16T00:00:00"/>
    <x v="196"/>
    <x v="3"/>
    <n v="1999.4"/>
    <n v="1259.6199999999999"/>
  </r>
  <r>
    <n v="33737"/>
    <x v="0"/>
    <x v="1"/>
    <x v="4"/>
    <n v="343"/>
    <x v="196"/>
    <d v="2018-12-18T00:00:00"/>
    <x v="199"/>
    <x v="2"/>
    <n v="384.81"/>
    <n v="238.58"/>
  </r>
  <r>
    <n v="156553"/>
    <x v="0"/>
    <x v="2"/>
    <x v="2"/>
    <n v="166"/>
    <x v="197"/>
    <d v="2018-12-17T00:00:00"/>
    <x v="202"/>
    <x v="3"/>
    <n v="568.91"/>
    <n v="409.62"/>
  </r>
  <r>
    <n v="670113"/>
    <x v="1"/>
    <x v="3"/>
    <x v="3"/>
    <n v="214"/>
    <x v="197"/>
    <d v="2018-12-17T00:00:00"/>
    <x v="202"/>
    <x v="2"/>
    <n v="1860.34"/>
    <n v="1451.07"/>
  </r>
  <r>
    <n v="561463"/>
    <x v="0"/>
    <x v="0"/>
    <x v="4"/>
    <n v="117"/>
    <x v="196"/>
    <d v="2018-12-16T00:00:00"/>
    <x v="197"/>
    <x v="2"/>
    <n v="1272.93"/>
    <n v="751.03"/>
  </r>
  <r>
    <n v="959193"/>
    <x v="0"/>
    <x v="0"/>
    <x v="4"/>
    <n v="66"/>
    <x v="197"/>
    <d v="2018-12-17T00:00:00"/>
    <x v="199"/>
    <x v="3"/>
    <n v="1233.3699999999999"/>
    <n v="690.69"/>
  </r>
  <r>
    <n v="570009"/>
    <x v="1"/>
    <x v="3"/>
    <x v="4"/>
    <n v="33"/>
    <x v="197"/>
    <d v="2018-12-18T00:00:00"/>
    <x v="203"/>
    <x v="5"/>
    <n v="280.94"/>
    <n v="261.27"/>
  </r>
  <r>
    <n v="556447"/>
    <x v="2"/>
    <x v="1"/>
    <x v="3"/>
    <n v="299"/>
    <x v="197"/>
    <d v="2018-12-16T00:00:00"/>
    <x v="198"/>
    <x v="2"/>
    <n v="419.59"/>
    <n v="394.41"/>
  </r>
  <r>
    <n v="176344"/>
    <x v="1"/>
    <x v="1"/>
    <x v="4"/>
    <n v="172"/>
    <x v="196"/>
    <d v="2018-12-18T00:00:00"/>
    <x v="199"/>
    <x v="0"/>
    <n v="360.42"/>
    <n v="338.79"/>
  </r>
  <r>
    <n v="884202"/>
    <x v="1"/>
    <x v="1"/>
    <x v="4"/>
    <n v="166"/>
    <x v="198"/>
    <d v="2018-12-18T00:00:00"/>
    <x v="199"/>
    <x v="5"/>
    <n v="300.92"/>
    <n v="201.62"/>
  </r>
  <r>
    <n v="911551"/>
    <x v="0"/>
    <x v="2"/>
    <x v="0"/>
    <n v="128"/>
    <x v="198"/>
    <d v="2018-12-18T00:00:00"/>
    <x v="205"/>
    <x v="1"/>
    <n v="971.02"/>
    <n v="776.82"/>
  </r>
  <r>
    <n v="869315"/>
    <x v="0"/>
    <x v="3"/>
    <x v="4"/>
    <n v="18"/>
    <x v="197"/>
    <d v="2018-12-18T00:00:00"/>
    <x v="202"/>
    <x v="1"/>
    <n v="538.84"/>
    <n v="377.19"/>
  </r>
  <r>
    <n v="832537"/>
    <x v="0"/>
    <x v="1"/>
    <x v="4"/>
    <n v="355"/>
    <x v="197"/>
    <d v="2018-12-19T00:00:00"/>
    <x v="201"/>
    <x v="3"/>
    <n v="985.07"/>
    <n v="689.55"/>
  </r>
  <r>
    <n v="897917"/>
    <x v="0"/>
    <x v="3"/>
    <x v="0"/>
    <n v="217"/>
    <x v="198"/>
    <d v="2018-12-18T00:00:00"/>
    <x v="200"/>
    <x v="1"/>
    <n v="389.71"/>
    <n v="229.93"/>
  </r>
  <r>
    <n v="911482"/>
    <x v="2"/>
    <x v="0"/>
    <x v="4"/>
    <n v="102"/>
    <x v="198"/>
    <d v="2018-12-17T00:00:00"/>
    <x v="198"/>
    <x v="5"/>
    <n v="945.49"/>
    <n v="794.21"/>
  </r>
  <r>
    <n v="703666"/>
    <x v="0"/>
    <x v="0"/>
    <x v="5"/>
    <n v="173"/>
    <x v="197"/>
    <d v="2018-12-16T00:00:00"/>
    <x v="197"/>
    <x v="2"/>
    <n v="1770.01"/>
    <n v="1681.51"/>
  </r>
  <r>
    <n v="778769"/>
    <x v="2"/>
    <x v="1"/>
    <x v="5"/>
    <n v="123"/>
    <x v="198"/>
    <d v="2018-12-18T00:00:00"/>
    <x v="203"/>
    <x v="0"/>
    <n v="651.74"/>
    <n v="606.12"/>
  </r>
  <r>
    <n v="776541"/>
    <x v="3"/>
    <x v="3"/>
    <x v="4"/>
    <n v="309"/>
    <x v="198"/>
    <d v="2018-12-16T00:00:00"/>
    <x v="198"/>
    <x v="4"/>
    <n v="1493.35"/>
    <n v="1403.75"/>
  </r>
  <r>
    <n v="735340"/>
    <x v="0"/>
    <x v="2"/>
    <x v="3"/>
    <n v="260"/>
    <x v="199"/>
    <d v="2018-12-17T00:00:00"/>
    <x v="200"/>
    <x v="1"/>
    <n v="1724.52"/>
    <n v="1500.33"/>
  </r>
  <r>
    <n v="612098"/>
    <x v="1"/>
    <x v="2"/>
    <x v="1"/>
    <n v="325"/>
    <x v="198"/>
    <d v="2018-12-18T00:00:00"/>
    <x v="203"/>
    <x v="1"/>
    <n v="1715.62"/>
    <n v="1252.4000000000001"/>
  </r>
  <r>
    <n v="224603"/>
    <x v="0"/>
    <x v="3"/>
    <x v="2"/>
    <n v="77"/>
    <x v="199"/>
    <d v="2018-12-17T00:00:00"/>
    <x v="198"/>
    <x v="0"/>
    <n v="928.98"/>
    <n v="585.26"/>
  </r>
  <r>
    <n v="202232"/>
    <x v="0"/>
    <x v="0"/>
    <x v="4"/>
    <n v="41"/>
    <x v="198"/>
    <d v="2018-12-17T00:00:00"/>
    <x v="196"/>
    <x v="2"/>
    <n v="1482.41"/>
    <n v="933.92"/>
  </r>
  <r>
    <n v="78265"/>
    <x v="0"/>
    <x v="0"/>
    <x v="0"/>
    <n v="173"/>
    <x v="198"/>
    <d v="2018-12-19T00:00:00"/>
    <x v="202"/>
    <x v="3"/>
    <n v="499.83"/>
    <n v="369.87"/>
  </r>
  <r>
    <n v="256336"/>
    <x v="0"/>
    <x v="1"/>
    <x v="0"/>
    <n v="46"/>
    <x v="198"/>
    <d v="2018-12-19T00:00:00"/>
    <x v="205"/>
    <x v="5"/>
    <n v="799.45"/>
    <n v="567.61"/>
  </r>
  <r>
    <n v="499071"/>
    <x v="2"/>
    <x v="3"/>
    <x v="2"/>
    <n v="58"/>
    <x v="198"/>
    <d v="2018-12-18T00:00:00"/>
    <x v="203"/>
    <x v="5"/>
    <n v="1838.7"/>
    <n v="1066.45"/>
  </r>
  <r>
    <n v="439231"/>
    <x v="1"/>
    <x v="0"/>
    <x v="2"/>
    <n v="184"/>
    <x v="198"/>
    <d v="2018-12-19T00:00:00"/>
    <x v="199"/>
    <x v="3"/>
    <n v="176.7"/>
    <n v="106.02"/>
  </r>
  <r>
    <n v="756808"/>
    <x v="1"/>
    <x v="2"/>
    <x v="3"/>
    <n v="307"/>
    <x v="199"/>
    <d v="2018-12-20T00:00:00"/>
    <x v="206"/>
    <x v="1"/>
    <n v="1487.21"/>
    <n v="817.97"/>
  </r>
  <r>
    <n v="791694"/>
    <x v="3"/>
    <x v="3"/>
    <x v="2"/>
    <n v="250"/>
    <x v="199"/>
    <d v="2018-12-19T00:00:00"/>
    <x v="199"/>
    <x v="0"/>
    <n v="1513.02"/>
    <n v="1043.98"/>
  </r>
  <r>
    <n v="688086"/>
    <x v="0"/>
    <x v="2"/>
    <x v="5"/>
    <n v="284"/>
    <x v="198"/>
    <d v="2018-12-19T00:00:00"/>
    <x v="205"/>
    <x v="1"/>
    <n v="656.03"/>
    <n v="367.38"/>
  </r>
  <r>
    <n v="706779"/>
    <x v="0"/>
    <x v="0"/>
    <x v="1"/>
    <n v="20"/>
    <x v="198"/>
    <d v="2018-12-20T00:00:00"/>
    <x v="206"/>
    <x v="3"/>
    <n v="1251.8499999999999"/>
    <n v="838.74"/>
  </r>
  <r>
    <n v="763967"/>
    <x v="1"/>
    <x v="3"/>
    <x v="0"/>
    <n v="85"/>
    <x v="198"/>
    <d v="2018-12-20T00:00:00"/>
    <x v="205"/>
    <x v="4"/>
    <n v="1556.05"/>
    <n v="855.83"/>
  </r>
  <r>
    <n v="699520"/>
    <x v="2"/>
    <x v="1"/>
    <x v="4"/>
    <n v="219"/>
    <x v="199"/>
    <d v="2018-12-17T00:00:00"/>
    <x v="200"/>
    <x v="2"/>
    <n v="207.27"/>
    <n v="153.38"/>
  </r>
  <r>
    <n v="132932"/>
    <x v="0"/>
    <x v="1"/>
    <x v="0"/>
    <n v="363"/>
    <x v="200"/>
    <d v="2018-12-19T00:00:00"/>
    <x v="202"/>
    <x v="4"/>
    <n v="816.57"/>
    <n v="587.92999999999995"/>
  </r>
  <r>
    <n v="38712"/>
    <x v="0"/>
    <x v="2"/>
    <x v="1"/>
    <n v="287"/>
    <x v="199"/>
    <d v="2018-12-18T00:00:00"/>
    <x v="203"/>
    <x v="5"/>
    <n v="545.14"/>
    <n v="479.72"/>
  </r>
  <r>
    <n v="878012"/>
    <x v="0"/>
    <x v="1"/>
    <x v="0"/>
    <n v="66"/>
    <x v="200"/>
    <d v="2018-12-19T00:00:00"/>
    <x v="205"/>
    <x v="5"/>
    <n v="1981.64"/>
    <n v="1010.64"/>
  </r>
  <r>
    <n v="598994"/>
    <x v="3"/>
    <x v="3"/>
    <x v="4"/>
    <n v="222"/>
    <x v="200"/>
    <d v="2018-12-18T00:00:00"/>
    <x v="198"/>
    <x v="5"/>
    <n v="1494.73"/>
    <n v="852"/>
  </r>
  <r>
    <n v="343141"/>
    <x v="2"/>
    <x v="3"/>
    <x v="5"/>
    <n v="242"/>
    <x v="201"/>
    <d v="2018-12-20T00:00:00"/>
    <x v="199"/>
    <x v="2"/>
    <n v="650.52"/>
    <n v="513.91"/>
  </r>
  <r>
    <n v="754595"/>
    <x v="3"/>
    <x v="3"/>
    <x v="1"/>
    <n v="341"/>
    <x v="200"/>
    <d v="2018-12-20T00:00:00"/>
    <x v="205"/>
    <x v="2"/>
    <n v="411.04"/>
    <n v="361.72"/>
  </r>
  <r>
    <n v="54236"/>
    <x v="1"/>
    <x v="0"/>
    <x v="0"/>
    <n v="187"/>
    <x v="201"/>
    <d v="2018-12-21T00:00:00"/>
    <x v="203"/>
    <x v="1"/>
    <n v="971.02"/>
    <n v="864.21"/>
  </r>
  <r>
    <n v="536814"/>
    <x v="1"/>
    <x v="2"/>
    <x v="1"/>
    <n v="194"/>
    <x v="201"/>
    <d v="2018-12-21T00:00:00"/>
    <x v="204"/>
    <x v="3"/>
    <n v="287.82"/>
    <n v="184.2"/>
  </r>
  <r>
    <n v="809026"/>
    <x v="3"/>
    <x v="2"/>
    <x v="1"/>
    <n v="144"/>
    <x v="201"/>
    <d v="2018-12-22T00:00:00"/>
    <x v="204"/>
    <x v="0"/>
    <n v="1724.52"/>
    <n v="1465.84"/>
  </r>
  <r>
    <n v="550853"/>
    <x v="1"/>
    <x v="0"/>
    <x v="3"/>
    <n v="180"/>
    <x v="200"/>
    <d v="2018-12-20T00:00:00"/>
    <x v="205"/>
    <x v="1"/>
    <n v="878.46"/>
    <n v="623.71"/>
  </r>
  <r>
    <n v="439206"/>
    <x v="2"/>
    <x v="0"/>
    <x v="5"/>
    <n v="300"/>
    <x v="201"/>
    <d v="2018-12-20T00:00:00"/>
    <x v="200"/>
    <x v="4"/>
    <n v="579.85"/>
    <n v="313.12"/>
  </r>
  <r>
    <n v="240026"/>
    <x v="2"/>
    <x v="1"/>
    <x v="4"/>
    <n v="332"/>
    <x v="202"/>
    <d v="2018-12-22T00:00:00"/>
    <x v="203"/>
    <x v="5"/>
    <n v="1308.3499999999999"/>
    <n v="850.43"/>
  </r>
  <r>
    <n v="949674"/>
    <x v="2"/>
    <x v="0"/>
    <x v="2"/>
    <n v="228"/>
    <x v="202"/>
    <d v="2018-12-20T00:00:00"/>
    <x v="205"/>
    <x v="0"/>
    <n v="1554.44"/>
    <n v="1383.45"/>
  </r>
  <r>
    <n v="205624"/>
    <x v="3"/>
    <x v="0"/>
    <x v="2"/>
    <n v="354"/>
    <x v="201"/>
    <d v="2018-12-22T00:00:00"/>
    <x v="208"/>
    <x v="5"/>
    <n v="799.45"/>
    <n v="599.59"/>
  </r>
  <r>
    <n v="808706"/>
    <x v="1"/>
    <x v="3"/>
    <x v="1"/>
    <n v="55"/>
    <x v="202"/>
    <d v="2018-12-22T00:00:00"/>
    <x v="204"/>
    <x v="4"/>
    <n v="480.97"/>
    <n v="240.49"/>
  </r>
  <r>
    <n v="242127"/>
    <x v="1"/>
    <x v="0"/>
    <x v="3"/>
    <n v="328"/>
    <x v="202"/>
    <d v="2018-12-21T00:00:00"/>
    <x v="205"/>
    <x v="4"/>
    <n v="844.01"/>
    <n v="531.73"/>
  </r>
  <r>
    <n v="846495"/>
    <x v="2"/>
    <x v="2"/>
    <x v="2"/>
    <n v="347"/>
    <x v="201"/>
    <d v="2018-12-22T00:00:00"/>
    <x v="204"/>
    <x v="1"/>
    <n v="1344.24"/>
    <n v="1088.83"/>
  </r>
  <r>
    <n v="355624"/>
    <x v="2"/>
    <x v="1"/>
    <x v="2"/>
    <n v="141"/>
    <x v="201"/>
    <d v="2018-12-22T00:00:00"/>
    <x v="200"/>
    <x v="1"/>
    <n v="1358.29"/>
    <n v="719.89"/>
  </r>
  <r>
    <n v="926378"/>
    <x v="3"/>
    <x v="3"/>
    <x v="5"/>
    <n v="358"/>
    <x v="201"/>
    <d v="2018-12-20T00:00:00"/>
    <x v="204"/>
    <x v="2"/>
    <n v="1470.06"/>
    <n v="1323.05"/>
  </r>
  <r>
    <n v="842299"/>
    <x v="0"/>
    <x v="2"/>
    <x v="0"/>
    <n v="148"/>
    <x v="202"/>
    <d v="2018-12-24T00:00:00"/>
    <x v="208"/>
    <x v="1"/>
    <n v="1556.05"/>
    <n v="1120.3599999999999"/>
  </r>
  <r>
    <n v="822046"/>
    <x v="0"/>
    <x v="0"/>
    <x v="3"/>
    <n v="253"/>
    <x v="203"/>
    <d v="2018-12-24T00:00:00"/>
    <x v="208"/>
    <x v="1"/>
    <n v="1170.6199999999999"/>
    <n v="959.91"/>
  </r>
  <r>
    <n v="930343"/>
    <x v="1"/>
    <x v="3"/>
    <x v="1"/>
    <n v="211"/>
    <x v="202"/>
    <d v="2018-12-21T00:00:00"/>
    <x v="204"/>
    <x v="5"/>
    <n v="1935.93"/>
    <n v="1142.2"/>
  </r>
  <r>
    <n v="864649"/>
    <x v="0"/>
    <x v="3"/>
    <x v="5"/>
    <n v="140"/>
    <x v="203"/>
    <d v="2018-12-22T00:00:00"/>
    <x v="208"/>
    <x v="4"/>
    <n v="206.18"/>
    <n v="134.02000000000001"/>
  </r>
  <r>
    <n v="358837"/>
    <x v="3"/>
    <x v="3"/>
    <x v="1"/>
    <n v="181"/>
    <x v="202"/>
    <d v="2018-12-24T00:00:00"/>
    <x v="207"/>
    <x v="2"/>
    <n v="207.49"/>
    <n v="132.79"/>
  </r>
  <r>
    <n v="649183"/>
    <x v="1"/>
    <x v="0"/>
    <x v="2"/>
    <n v="274"/>
    <x v="202"/>
    <d v="2018-12-23T00:00:00"/>
    <x v="208"/>
    <x v="3"/>
    <n v="802.81"/>
    <n v="449.57"/>
  </r>
  <r>
    <n v="863272"/>
    <x v="2"/>
    <x v="3"/>
    <x v="3"/>
    <n v="247"/>
    <x v="203"/>
    <d v="2018-12-22T00:00:00"/>
    <x v="206"/>
    <x v="2"/>
    <n v="287.82"/>
    <n v="215.87"/>
  </r>
  <r>
    <n v="606783"/>
    <x v="1"/>
    <x v="3"/>
    <x v="1"/>
    <n v="192"/>
    <x v="204"/>
    <d v="2018-12-25T00:00:00"/>
    <x v="211"/>
    <x v="2"/>
    <n v="1111.19"/>
    <n v="1022.29"/>
  </r>
  <r>
    <n v="868249"/>
    <x v="0"/>
    <x v="3"/>
    <x v="0"/>
    <n v="2"/>
    <x v="204"/>
    <d v="2018-12-24T00:00:00"/>
    <x v="211"/>
    <x v="4"/>
    <n v="962.76"/>
    <n v="558.4"/>
  </r>
  <r>
    <n v="964112"/>
    <x v="0"/>
    <x v="0"/>
    <x v="4"/>
    <n v="239"/>
    <x v="203"/>
    <d v="2018-12-24T00:00:00"/>
    <x v="205"/>
    <x v="1"/>
    <n v="579.85"/>
    <n v="289.93"/>
  </r>
  <r>
    <n v="480346"/>
    <x v="1"/>
    <x v="3"/>
    <x v="2"/>
    <n v="327"/>
    <x v="204"/>
    <d v="2018-12-24T00:00:00"/>
    <x v="208"/>
    <x v="0"/>
    <n v="493.59"/>
    <n v="296.14999999999998"/>
  </r>
  <r>
    <n v="611864"/>
    <x v="1"/>
    <x v="3"/>
    <x v="0"/>
    <n v="122"/>
    <x v="204"/>
    <d v="2018-12-24T00:00:00"/>
    <x v="211"/>
    <x v="2"/>
    <n v="170.94"/>
    <n v="143.59"/>
  </r>
  <r>
    <n v="241121"/>
    <x v="1"/>
    <x v="0"/>
    <x v="5"/>
    <n v="168"/>
    <x v="204"/>
    <d v="2018-12-22T00:00:00"/>
    <x v="206"/>
    <x v="5"/>
    <n v="1747.33"/>
    <n v="1467.76"/>
  </r>
  <r>
    <n v="746944"/>
    <x v="1"/>
    <x v="1"/>
    <x v="3"/>
    <n v="333"/>
    <x v="203"/>
    <d v="2018-12-25T00:00:00"/>
    <x v="210"/>
    <x v="1"/>
    <n v="159.77000000000001"/>
    <n v="108.64"/>
  </r>
  <r>
    <n v="348735"/>
    <x v="2"/>
    <x v="1"/>
    <x v="3"/>
    <n v="193"/>
    <x v="204"/>
    <d v="2018-12-22T00:00:00"/>
    <x v="204"/>
    <x v="5"/>
    <n v="1346.62"/>
    <n v="1009.97"/>
  </r>
  <r>
    <n v="492166"/>
    <x v="0"/>
    <x v="0"/>
    <x v="1"/>
    <n v="171"/>
    <x v="204"/>
    <d v="2018-12-24T00:00:00"/>
    <x v="207"/>
    <x v="1"/>
    <n v="1033.83"/>
    <n v="609.96"/>
  </r>
  <r>
    <n v="142941"/>
    <x v="0"/>
    <x v="0"/>
    <x v="3"/>
    <n v="70"/>
    <x v="204"/>
    <d v="2018-12-25T00:00:00"/>
    <x v="209"/>
    <x v="3"/>
    <n v="1727.83"/>
    <n v="1123.0899999999999"/>
  </r>
  <r>
    <n v="439540"/>
    <x v="1"/>
    <x v="1"/>
    <x v="4"/>
    <n v="208"/>
    <x v="203"/>
    <d v="2018-12-25T00:00:00"/>
    <x v="206"/>
    <x v="2"/>
    <n v="1445.12"/>
    <n v="1271.71"/>
  </r>
  <r>
    <n v="46189"/>
    <x v="0"/>
    <x v="1"/>
    <x v="0"/>
    <n v="87"/>
    <x v="204"/>
    <d v="2018-12-22T00:00:00"/>
    <x v="207"/>
    <x v="3"/>
    <n v="665.08"/>
    <n v="445.6"/>
  </r>
  <r>
    <n v="120686"/>
    <x v="1"/>
    <x v="1"/>
    <x v="3"/>
    <n v="189"/>
    <x v="203"/>
    <d v="2018-12-24T00:00:00"/>
    <x v="209"/>
    <x v="0"/>
    <n v="1376.71"/>
    <n v="702.12"/>
  </r>
  <r>
    <n v="149361"/>
    <x v="0"/>
    <x v="1"/>
    <x v="0"/>
    <n v="273"/>
    <x v="205"/>
    <d v="2018-12-25T00:00:00"/>
    <x v="204"/>
    <x v="3"/>
    <n v="1339.99"/>
    <n v="978.19"/>
  </r>
  <r>
    <n v="609922"/>
    <x v="2"/>
    <x v="0"/>
    <x v="5"/>
    <n v="20"/>
    <x v="204"/>
    <d v="2018-12-25T00:00:00"/>
    <x v="206"/>
    <x v="1"/>
    <n v="515.9"/>
    <n v="376.61"/>
  </r>
  <r>
    <n v="125959"/>
    <x v="0"/>
    <x v="0"/>
    <x v="0"/>
    <n v="204"/>
    <x v="204"/>
    <d v="2018-12-23T00:00:00"/>
    <x v="203"/>
    <x v="0"/>
    <n v="801.73"/>
    <n v="689.49"/>
  </r>
  <r>
    <n v="621699"/>
    <x v="3"/>
    <x v="0"/>
    <x v="5"/>
    <n v="165"/>
    <x v="205"/>
    <d v="2018-12-23T00:00:00"/>
    <x v="206"/>
    <x v="1"/>
    <n v="168.18"/>
    <n v="109.32"/>
  </r>
  <r>
    <n v="992828"/>
    <x v="0"/>
    <x v="3"/>
    <x v="4"/>
    <n v="190"/>
    <x v="205"/>
    <d v="2018-12-26T00:00:00"/>
    <x v="206"/>
    <x v="5"/>
    <n v="767.31"/>
    <n v="652.21"/>
  </r>
  <r>
    <n v="382586"/>
    <x v="0"/>
    <x v="0"/>
    <x v="4"/>
    <n v="94"/>
    <x v="204"/>
    <d v="2018-12-23T00:00:00"/>
    <x v="208"/>
    <x v="5"/>
    <n v="1631.74"/>
    <n v="1484.88"/>
  </r>
  <r>
    <n v="79261"/>
    <x v="0"/>
    <x v="3"/>
    <x v="1"/>
    <n v="238"/>
    <x v="205"/>
    <d v="2018-12-25T00:00:00"/>
    <x v="211"/>
    <x v="4"/>
    <n v="217"/>
    <n v="143.22"/>
  </r>
  <r>
    <n v="831473"/>
    <x v="3"/>
    <x v="3"/>
    <x v="2"/>
    <n v="122"/>
    <x v="204"/>
    <d v="2018-12-23T00:00:00"/>
    <x v="211"/>
    <x v="1"/>
    <n v="708.27"/>
    <n v="389.55"/>
  </r>
  <r>
    <n v="65353"/>
    <x v="0"/>
    <x v="1"/>
    <x v="1"/>
    <n v="235"/>
    <x v="204"/>
    <d v="2018-12-26T00:00:00"/>
    <x v="208"/>
    <x v="0"/>
    <n v="1476.3"/>
    <n v="900.54"/>
  </r>
  <r>
    <n v="625357"/>
    <x v="1"/>
    <x v="2"/>
    <x v="1"/>
    <n v="306"/>
    <x v="205"/>
    <d v="2018-12-23T00:00:00"/>
    <x v="207"/>
    <x v="1"/>
    <n v="246.67"/>
    <n v="194.87"/>
  </r>
  <r>
    <n v="871486"/>
    <x v="0"/>
    <x v="2"/>
    <x v="5"/>
    <n v="123"/>
    <x v="204"/>
    <d v="2018-12-23T00:00:00"/>
    <x v="211"/>
    <x v="5"/>
    <n v="679.78"/>
    <n v="530.23"/>
  </r>
  <r>
    <n v="774967"/>
    <x v="1"/>
    <x v="0"/>
    <x v="2"/>
    <n v="96"/>
    <x v="205"/>
    <d v="2018-12-26T00:00:00"/>
    <x v="209"/>
    <x v="0"/>
    <n v="561.23"/>
    <n v="493.88"/>
  </r>
  <r>
    <n v="819016"/>
    <x v="1"/>
    <x v="0"/>
    <x v="4"/>
    <n v="46"/>
    <x v="206"/>
    <d v="2018-12-24T00:00:00"/>
    <x v="208"/>
    <x v="4"/>
    <n v="927.33"/>
    <n v="760.41"/>
  </r>
  <r>
    <n v="946072"/>
    <x v="0"/>
    <x v="1"/>
    <x v="2"/>
    <n v="297"/>
    <x v="205"/>
    <d v="2018-12-27T00:00:00"/>
    <x v="209"/>
    <x v="1"/>
    <n v="1867.86"/>
    <n v="1344.86"/>
  </r>
  <r>
    <n v="286060"/>
    <x v="0"/>
    <x v="1"/>
    <x v="1"/>
    <n v="132"/>
    <x v="205"/>
    <d v="2018-12-25T00:00:00"/>
    <x v="209"/>
    <x v="4"/>
    <n v="1325.22"/>
    <n v="1060.18"/>
  </r>
  <r>
    <n v="917009"/>
    <x v="0"/>
    <x v="1"/>
    <x v="3"/>
    <n v="213"/>
    <x v="205"/>
    <d v="2018-12-27T00:00:00"/>
    <x v="210"/>
    <x v="0"/>
    <n v="667.73"/>
    <n v="360.57"/>
  </r>
  <r>
    <n v="434699"/>
    <x v="0"/>
    <x v="1"/>
    <x v="2"/>
    <n v="94"/>
    <x v="205"/>
    <d v="2018-12-27T00:00:00"/>
    <x v="207"/>
    <x v="1"/>
    <n v="626.49"/>
    <n v="407.22"/>
  </r>
  <r>
    <n v="180317"/>
    <x v="3"/>
    <x v="3"/>
    <x v="2"/>
    <n v="147"/>
    <x v="205"/>
    <d v="2018-12-25T00:00:00"/>
    <x v="207"/>
    <x v="0"/>
    <n v="1332"/>
    <n v="1105.56"/>
  </r>
  <r>
    <n v="47113"/>
    <x v="1"/>
    <x v="1"/>
    <x v="1"/>
    <n v="327"/>
    <x v="206"/>
    <d v="2018-12-25T00:00:00"/>
    <x v="211"/>
    <x v="1"/>
    <n v="1931.62"/>
    <n v="1738.46"/>
  </r>
  <r>
    <n v="555498"/>
    <x v="2"/>
    <x v="3"/>
    <x v="4"/>
    <n v="121"/>
    <x v="206"/>
    <d v="2018-12-24T00:00:00"/>
    <x v="204"/>
    <x v="2"/>
    <n v="1536.62"/>
    <n v="1352.23"/>
  </r>
  <r>
    <n v="88086"/>
    <x v="0"/>
    <x v="0"/>
    <x v="3"/>
    <n v="83"/>
    <x v="207"/>
    <d v="2018-12-27T00:00:00"/>
    <x v="207"/>
    <x v="2"/>
    <n v="1300.6199999999999"/>
    <n v="1131.54"/>
  </r>
  <r>
    <n v="532540"/>
    <x v="1"/>
    <x v="3"/>
    <x v="0"/>
    <n v="30"/>
    <x v="207"/>
    <d v="2018-12-28T00:00:00"/>
    <x v="213"/>
    <x v="2"/>
    <n v="268.97000000000003"/>
    <n v="223.25"/>
  </r>
  <r>
    <n v="999902"/>
    <x v="2"/>
    <x v="0"/>
    <x v="3"/>
    <n v="112"/>
    <x v="207"/>
    <d v="2018-12-27T00:00:00"/>
    <x v="209"/>
    <x v="3"/>
    <n v="206.13"/>
    <n v="117.49"/>
  </r>
  <r>
    <n v="704599"/>
    <x v="2"/>
    <x v="1"/>
    <x v="4"/>
    <n v="347"/>
    <x v="206"/>
    <d v="2018-12-27T00:00:00"/>
    <x v="209"/>
    <x v="1"/>
    <n v="1331.28"/>
    <n v="1198.1500000000001"/>
  </r>
  <r>
    <n v="100671"/>
    <x v="0"/>
    <x v="1"/>
    <x v="1"/>
    <n v="12"/>
    <x v="206"/>
    <d v="2018-12-25T00:00:00"/>
    <x v="211"/>
    <x v="2"/>
    <n v="1548.53"/>
    <n v="1037.52"/>
  </r>
  <r>
    <n v="268930"/>
    <x v="1"/>
    <x v="2"/>
    <x v="4"/>
    <n v="342"/>
    <x v="206"/>
    <d v="2018-12-26T00:00:00"/>
    <x v="206"/>
    <x v="4"/>
    <n v="343.62"/>
    <n v="309.26"/>
  </r>
  <r>
    <n v="855039"/>
    <x v="1"/>
    <x v="2"/>
    <x v="5"/>
    <n v="72"/>
    <x v="206"/>
    <d v="2018-12-27T00:00:00"/>
    <x v="214"/>
    <x v="5"/>
    <n v="711.8"/>
    <n v="533.85"/>
  </r>
  <r>
    <n v="61134"/>
    <x v="3"/>
    <x v="3"/>
    <x v="3"/>
    <n v="82"/>
    <x v="206"/>
    <d v="2018-12-28T00:00:00"/>
    <x v="210"/>
    <x v="0"/>
    <n v="1313.2"/>
    <n v="1155.6199999999999"/>
  </r>
  <r>
    <n v="48914"/>
    <x v="2"/>
    <x v="0"/>
    <x v="5"/>
    <n v="226"/>
    <x v="207"/>
    <d v="2018-12-25T00:00:00"/>
    <x v="206"/>
    <x v="0"/>
    <n v="476.41"/>
    <n v="276.32"/>
  </r>
  <r>
    <n v="655797"/>
    <x v="0"/>
    <x v="3"/>
    <x v="2"/>
    <n v="71"/>
    <x v="206"/>
    <d v="2018-12-26T00:00:00"/>
    <x v="206"/>
    <x v="5"/>
    <n v="1601.77"/>
    <n v="1329.47"/>
  </r>
  <r>
    <n v="976425"/>
    <x v="0"/>
    <x v="1"/>
    <x v="3"/>
    <n v="232"/>
    <x v="206"/>
    <d v="2018-12-26T00:00:00"/>
    <x v="211"/>
    <x v="5"/>
    <n v="315.29000000000002"/>
    <n v="186.02"/>
  </r>
  <r>
    <n v="40811"/>
    <x v="1"/>
    <x v="3"/>
    <x v="5"/>
    <n v="186"/>
    <x v="206"/>
    <d v="2018-12-27T00:00:00"/>
    <x v="211"/>
    <x v="5"/>
    <n v="420.41"/>
    <n v="332.12"/>
  </r>
  <r>
    <n v="416044"/>
    <x v="0"/>
    <x v="0"/>
    <x v="2"/>
    <n v="90"/>
    <x v="206"/>
    <d v="2018-12-28T00:00:00"/>
    <x v="212"/>
    <x v="2"/>
    <n v="606.16"/>
    <n v="527.36"/>
  </r>
  <r>
    <n v="297667"/>
    <x v="1"/>
    <x v="0"/>
    <x v="2"/>
    <n v="42"/>
    <x v="207"/>
    <d v="2018-12-25T00:00:00"/>
    <x v="207"/>
    <x v="1"/>
    <n v="225.86"/>
    <n v="140.03"/>
  </r>
  <r>
    <n v="712907"/>
    <x v="3"/>
    <x v="2"/>
    <x v="2"/>
    <n v="250"/>
    <x v="206"/>
    <d v="2018-12-25T00:00:00"/>
    <x v="210"/>
    <x v="5"/>
    <n v="347.89"/>
    <n v="264.39999999999998"/>
  </r>
  <r>
    <n v="634254"/>
    <x v="2"/>
    <x v="1"/>
    <x v="1"/>
    <n v="56"/>
    <x v="207"/>
    <d v="2018-12-25T00:00:00"/>
    <x v="208"/>
    <x v="3"/>
    <n v="709.14"/>
    <n v="418.39"/>
  </r>
  <r>
    <n v="437699"/>
    <x v="3"/>
    <x v="2"/>
    <x v="1"/>
    <n v="62"/>
    <x v="206"/>
    <d v="2018-12-28T00:00:00"/>
    <x v="214"/>
    <x v="0"/>
    <n v="1235.8900000000001"/>
    <n v="667.38"/>
  </r>
  <r>
    <n v="977765"/>
    <x v="1"/>
    <x v="1"/>
    <x v="4"/>
    <n v="9"/>
    <x v="208"/>
    <d v="2018-12-27T00:00:00"/>
    <x v="214"/>
    <x v="1"/>
    <n v="1158.99"/>
    <n v="1031.5"/>
  </r>
  <r>
    <n v="213835"/>
    <x v="1"/>
    <x v="0"/>
    <x v="5"/>
    <n v="65"/>
    <x v="207"/>
    <d v="2018-12-27T00:00:00"/>
    <x v="209"/>
    <x v="3"/>
    <n v="706.62"/>
    <n v="508.77"/>
  </r>
  <r>
    <n v="687831"/>
    <x v="0"/>
    <x v="0"/>
    <x v="4"/>
    <n v="84"/>
    <x v="207"/>
    <d v="2018-12-29T00:00:00"/>
    <x v="212"/>
    <x v="5"/>
    <n v="1152.07"/>
    <n v="1071.43"/>
  </r>
  <r>
    <n v="837038"/>
    <x v="1"/>
    <x v="2"/>
    <x v="3"/>
    <n v="180"/>
    <x v="207"/>
    <d v="2018-12-29T00:00:00"/>
    <x v="212"/>
    <x v="4"/>
    <n v="431.53"/>
    <n v="349.54"/>
  </r>
  <r>
    <n v="797883"/>
    <x v="2"/>
    <x v="0"/>
    <x v="1"/>
    <n v="241"/>
    <x v="207"/>
    <d v="2018-12-29T00:00:00"/>
    <x v="211"/>
    <x v="0"/>
    <n v="1340.14"/>
    <n v="683.47"/>
  </r>
  <r>
    <n v="294755"/>
    <x v="1"/>
    <x v="1"/>
    <x v="4"/>
    <n v="269"/>
    <x v="208"/>
    <d v="2018-12-28T00:00:00"/>
    <x v="210"/>
    <x v="2"/>
    <n v="1494.73"/>
    <n v="986.52"/>
  </r>
  <r>
    <n v="234868"/>
    <x v="0"/>
    <x v="3"/>
    <x v="2"/>
    <n v="171"/>
    <x v="208"/>
    <d v="2018-12-28T00:00:00"/>
    <x v="211"/>
    <x v="5"/>
    <n v="857.9"/>
    <n v="523.32000000000005"/>
  </r>
  <r>
    <n v="305531"/>
    <x v="1"/>
    <x v="1"/>
    <x v="4"/>
    <n v="120"/>
    <x v="208"/>
    <d v="2018-12-30T00:00:00"/>
    <x v="213"/>
    <x v="5"/>
    <n v="705.26"/>
    <n v="507.79"/>
  </r>
  <r>
    <n v="170433"/>
    <x v="2"/>
    <x v="0"/>
    <x v="4"/>
    <n v="269"/>
    <x v="209"/>
    <d v="2018-12-29T00:00:00"/>
    <x v="211"/>
    <x v="1"/>
    <n v="1531.69"/>
    <n v="1026.23"/>
  </r>
  <r>
    <n v="84816"/>
    <x v="0"/>
    <x v="3"/>
    <x v="0"/>
    <n v="365"/>
    <x v="209"/>
    <d v="2018-12-28T00:00:00"/>
    <x v="208"/>
    <x v="2"/>
    <n v="484.22"/>
    <n v="397.06"/>
  </r>
  <r>
    <n v="907563"/>
    <x v="3"/>
    <x v="2"/>
    <x v="3"/>
    <n v="172"/>
    <x v="209"/>
    <d v="2018-12-30T00:00:00"/>
    <x v="212"/>
    <x v="5"/>
    <n v="816.57"/>
    <n v="612.42999999999995"/>
  </r>
  <r>
    <n v="439468"/>
    <x v="0"/>
    <x v="3"/>
    <x v="0"/>
    <n v="70"/>
    <x v="209"/>
    <d v="2018-12-29T00:00:00"/>
    <x v="210"/>
    <x v="1"/>
    <n v="800.09"/>
    <n v="520.05999999999995"/>
  </r>
  <r>
    <n v="716500"/>
    <x v="1"/>
    <x v="3"/>
    <x v="2"/>
    <n v="286"/>
    <x v="208"/>
    <d v="2018-12-30T00:00:00"/>
    <x v="215"/>
    <x v="2"/>
    <n v="1683.46"/>
    <n v="909.07"/>
  </r>
  <r>
    <n v="978368"/>
    <x v="0"/>
    <x v="0"/>
    <x v="3"/>
    <n v="67"/>
    <x v="209"/>
    <d v="2018-12-27T00:00:00"/>
    <x v="210"/>
    <x v="4"/>
    <n v="363.21"/>
    <n v="265.14"/>
  </r>
  <r>
    <n v="884328"/>
    <x v="0"/>
    <x v="1"/>
    <x v="3"/>
    <n v="58"/>
    <x v="209"/>
    <d v="2018-12-30T00:00:00"/>
    <x v="215"/>
    <x v="2"/>
    <n v="565.83000000000004"/>
    <n v="531.88"/>
  </r>
  <r>
    <n v="215419"/>
    <x v="0"/>
    <x v="2"/>
    <x v="3"/>
    <n v="230"/>
    <x v="209"/>
    <d v="2018-12-30T00:00:00"/>
    <x v="212"/>
    <x v="1"/>
    <n v="298.7"/>
    <n v="170.26"/>
  </r>
  <r>
    <n v="267046"/>
    <x v="3"/>
    <x v="2"/>
    <x v="4"/>
    <n v="84"/>
    <x v="209"/>
    <d v="2018-12-30T00:00:00"/>
    <x v="215"/>
    <x v="2"/>
    <n v="656.03"/>
    <n v="432.98"/>
  </r>
  <r>
    <n v="287450"/>
    <x v="2"/>
    <x v="1"/>
    <x v="0"/>
    <n v="306"/>
    <x v="208"/>
    <d v="2018-12-28T00:00:00"/>
    <x v="214"/>
    <x v="2"/>
    <n v="667.73"/>
    <n v="527.51"/>
  </r>
  <r>
    <n v="882088"/>
    <x v="1"/>
    <x v="0"/>
    <x v="2"/>
    <n v="175"/>
    <x v="210"/>
    <d v="2018-12-29T00:00:00"/>
    <x v="210"/>
    <x v="3"/>
    <n v="1922.06"/>
    <n v="1191.68"/>
  </r>
  <r>
    <n v="111541"/>
    <x v="0"/>
    <x v="0"/>
    <x v="1"/>
    <n v="39"/>
    <x v="210"/>
    <d v="2018-12-29T00:00:00"/>
    <x v="211"/>
    <x v="2"/>
    <n v="804.08"/>
    <n v="699.55"/>
  </r>
  <r>
    <n v="482800"/>
    <x v="2"/>
    <x v="3"/>
    <x v="1"/>
    <n v="264"/>
    <x v="210"/>
    <d v="2018-12-29T00:00:00"/>
    <x v="214"/>
    <x v="3"/>
    <n v="1556.05"/>
    <n v="1384.88"/>
  </r>
  <r>
    <n v="975656"/>
    <x v="2"/>
    <x v="3"/>
    <x v="5"/>
    <n v="302"/>
    <x v="210"/>
    <d v="2018-12-31T00:00:00"/>
    <x v="213"/>
    <x v="4"/>
    <n v="194.17"/>
    <n v="153.38999999999999"/>
  </r>
  <r>
    <n v="609308"/>
    <x v="1"/>
    <x v="2"/>
    <x v="3"/>
    <n v="130"/>
    <x v="210"/>
    <d v="2018-12-31T00:00:00"/>
    <x v="213"/>
    <x v="4"/>
    <n v="663.94"/>
    <n v="411.64"/>
  </r>
  <r>
    <n v="951550"/>
    <x v="0"/>
    <x v="2"/>
    <x v="3"/>
    <n v="62"/>
    <x v="210"/>
    <d v="2018-12-31T00:00:00"/>
    <x v="210"/>
    <x v="3"/>
    <n v="1697.84"/>
    <n v="1426.19"/>
  </r>
  <r>
    <n v="702274"/>
    <x v="2"/>
    <x v="1"/>
    <x v="0"/>
    <n v="256"/>
    <x v="209"/>
    <d v="2018-12-31T00:00:00"/>
    <x v="214"/>
    <x v="4"/>
    <n v="1631.74"/>
    <n v="913.77"/>
  </r>
  <r>
    <n v="688345"/>
    <x v="0"/>
    <x v="0"/>
    <x v="2"/>
    <n v="236"/>
    <x v="209"/>
    <d v="2018-12-28T00:00:00"/>
    <x v="208"/>
    <x v="2"/>
    <n v="540.25"/>
    <n v="324.14999999999998"/>
  </r>
  <r>
    <n v="90556"/>
    <x v="2"/>
    <x v="1"/>
    <x v="0"/>
    <n v="328"/>
    <x v="209"/>
    <d v="2018-12-28T00:00:00"/>
    <x v="208"/>
    <x v="4"/>
    <n v="476.41"/>
    <n v="309.67"/>
  </r>
  <r>
    <n v="182147"/>
    <x v="0"/>
    <x v="0"/>
    <x v="4"/>
    <n v="299"/>
    <x v="209"/>
    <d v="2018-12-29T00:00:00"/>
    <x v="210"/>
    <x v="5"/>
    <n v="1778.9"/>
    <n v="925.03"/>
  </r>
  <r>
    <n v="155197"/>
    <x v="0"/>
    <x v="1"/>
    <x v="3"/>
    <n v="84"/>
    <x v="209"/>
    <d v="2018-12-31T00:00:00"/>
    <x v="212"/>
    <x v="2"/>
    <n v="284.10000000000002"/>
    <n v="187.51"/>
  </r>
  <r>
    <n v="402045"/>
    <x v="1"/>
    <x v="0"/>
    <x v="5"/>
    <n v="330"/>
    <x v="210"/>
    <d v="2018-12-31T00:00:00"/>
    <x v="213"/>
    <x v="1"/>
    <n v="1716.73"/>
    <n v="944.2"/>
  </r>
  <r>
    <n v="461435"/>
    <x v="1"/>
    <x v="1"/>
    <x v="3"/>
    <n v="305"/>
    <x v="210"/>
    <d v="2018-12-29T00:00:00"/>
    <x v="210"/>
    <x v="1"/>
    <n v="1684.01"/>
    <n v="1532.45"/>
  </r>
  <r>
    <n v="347728"/>
    <x v="1"/>
    <x v="1"/>
    <x v="2"/>
    <n v="51"/>
    <x v="211"/>
    <d v="2019-01-01T00:00:00"/>
    <x v="213"/>
    <x v="0"/>
    <n v="1022"/>
    <n v="776.72"/>
  </r>
  <r>
    <n v="997668"/>
    <x v="0"/>
    <x v="2"/>
    <x v="0"/>
    <n v="32"/>
    <x v="211"/>
    <d v="2018-12-31T00:00:00"/>
    <x v="218"/>
    <x v="0"/>
    <n v="1612.24"/>
    <n v="854.49"/>
  </r>
  <r>
    <n v="901400"/>
    <x v="2"/>
    <x v="1"/>
    <x v="5"/>
    <n v="31"/>
    <x v="210"/>
    <d v="2018-12-29T00:00:00"/>
    <x v="216"/>
    <x v="3"/>
    <n v="353.69"/>
    <n v="215.75"/>
  </r>
  <r>
    <n v="7775"/>
    <x v="1"/>
    <x v="3"/>
    <x v="2"/>
    <n v="90"/>
    <x v="210"/>
    <d v="2018-12-29T00:00:00"/>
    <x v="214"/>
    <x v="3"/>
    <n v="1236.6199999999999"/>
    <n v="816.17"/>
  </r>
  <r>
    <n v="710086"/>
    <x v="1"/>
    <x v="3"/>
    <x v="1"/>
    <n v="83"/>
    <x v="211"/>
    <d v="2018-12-29T00:00:00"/>
    <x v="212"/>
    <x v="4"/>
    <n v="1982.73"/>
    <n v="1843.94"/>
  </r>
  <r>
    <n v="771003"/>
    <x v="1"/>
    <x v="1"/>
    <x v="4"/>
    <n v="27"/>
    <x v="211"/>
    <d v="2019-01-01T00:00:00"/>
    <x v="215"/>
    <x v="2"/>
    <n v="561.15"/>
    <n v="398.42"/>
  </r>
  <r>
    <n v="195919"/>
    <x v="1"/>
    <x v="3"/>
    <x v="4"/>
    <n v="221"/>
    <x v="211"/>
    <d v="2019-01-01T00:00:00"/>
    <x v="216"/>
    <x v="2"/>
    <n v="192.81"/>
    <n v="117.61"/>
  </r>
  <r>
    <n v="311594"/>
    <x v="1"/>
    <x v="0"/>
    <x v="5"/>
    <n v="184"/>
    <x v="212"/>
    <d v="2018-12-30T00:00:00"/>
    <x v="214"/>
    <x v="0"/>
    <n v="1438.22"/>
    <n v="862.93"/>
  </r>
  <r>
    <n v="314369"/>
    <x v="3"/>
    <x v="2"/>
    <x v="4"/>
    <n v="109"/>
    <x v="211"/>
    <d v="2018-12-30T00:00:00"/>
    <x v="215"/>
    <x v="2"/>
    <n v="381.39"/>
    <n v="209.76"/>
  </r>
  <r>
    <n v="300199"/>
    <x v="2"/>
    <x v="1"/>
    <x v="5"/>
    <n v="223"/>
    <x v="211"/>
    <d v="2018-12-31T00:00:00"/>
    <x v="210"/>
    <x v="4"/>
    <n v="800.09"/>
    <n v="552.05999999999995"/>
  </r>
  <r>
    <n v="273483"/>
    <x v="0"/>
    <x v="3"/>
    <x v="5"/>
    <n v="6"/>
    <x v="212"/>
    <d v="2019-01-02T00:00:00"/>
    <x v="212"/>
    <x v="3"/>
    <n v="1507.06"/>
    <n v="828.88"/>
  </r>
  <r>
    <n v="218326"/>
    <x v="3"/>
    <x v="3"/>
    <x v="0"/>
    <n v="167"/>
    <x v="211"/>
    <d v="2018-12-31T00:00:00"/>
    <x v="213"/>
    <x v="5"/>
    <n v="1181.57"/>
    <n v="1039.78"/>
  </r>
  <r>
    <n v="340888"/>
    <x v="1"/>
    <x v="3"/>
    <x v="5"/>
    <n v="31"/>
    <x v="211"/>
    <d v="2019-01-01T00:00:00"/>
    <x v="212"/>
    <x v="4"/>
    <n v="1834.32"/>
    <n v="1063.9100000000001"/>
  </r>
  <r>
    <n v="512563"/>
    <x v="1"/>
    <x v="3"/>
    <x v="5"/>
    <n v="199"/>
    <x v="213"/>
    <d v="2018-12-31T00:00:00"/>
    <x v="214"/>
    <x v="3"/>
    <n v="1607.9"/>
    <n v="1109.45"/>
  </r>
  <r>
    <n v="379196"/>
    <x v="0"/>
    <x v="3"/>
    <x v="2"/>
    <n v="213"/>
    <x v="213"/>
    <d v="2019-01-02T00:00:00"/>
    <x v="215"/>
    <x v="4"/>
    <n v="177.8"/>
    <n v="129.79"/>
  </r>
  <r>
    <n v="242995"/>
    <x v="0"/>
    <x v="0"/>
    <x v="3"/>
    <n v="336"/>
    <x v="213"/>
    <d v="2019-01-03T00:00:00"/>
    <x v="215"/>
    <x v="1"/>
    <n v="344.33"/>
    <n v="327.11"/>
  </r>
  <r>
    <n v="96863"/>
    <x v="0"/>
    <x v="2"/>
    <x v="5"/>
    <n v="179"/>
    <x v="212"/>
    <d v="2019-01-03T00:00:00"/>
    <x v="218"/>
    <x v="5"/>
    <n v="579.85"/>
    <n v="417.49"/>
  </r>
  <r>
    <n v="2357"/>
    <x v="0"/>
    <x v="1"/>
    <x v="5"/>
    <n v="89"/>
    <x v="212"/>
    <d v="2019-01-03T00:00:00"/>
    <x v="217"/>
    <x v="1"/>
    <n v="1531.9"/>
    <n v="1378.71"/>
  </r>
  <r>
    <n v="814806"/>
    <x v="2"/>
    <x v="3"/>
    <x v="0"/>
    <n v="367"/>
    <x v="212"/>
    <d v="2019-01-02T00:00:00"/>
    <x v="217"/>
    <x v="2"/>
    <n v="492.44"/>
    <n v="433.35"/>
  </r>
  <r>
    <n v="205205"/>
    <x v="1"/>
    <x v="0"/>
    <x v="5"/>
    <n v="123"/>
    <x v="213"/>
    <d v="2019-01-03T00:00:00"/>
    <x v="219"/>
    <x v="4"/>
    <n v="381.39"/>
    <n v="263.16000000000003"/>
  </r>
  <r>
    <n v="390947"/>
    <x v="1"/>
    <x v="3"/>
    <x v="5"/>
    <n v="166"/>
    <x v="212"/>
    <d v="2019-01-01T00:00:00"/>
    <x v="215"/>
    <x v="3"/>
    <n v="1431.63"/>
    <n v="1130.99"/>
  </r>
  <r>
    <n v="889876"/>
    <x v="1"/>
    <x v="2"/>
    <x v="5"/>
    <n v="341"/>
    <x v="213"/>
    <d v="2018-12-31T00:00:00"/>
    <x v="216"/>
    <x v="3"/>
    <n v="1833.88"/>
    <n v="1137.01"/>
  </r>
  <r>
    <n v="589079"/>
    <x v="2"/>
    <x v="0"/>
    <x v="0"/>
    <n v="162"/>
    <x v="212"/>
    <d v="2019-01-02T00:00:00"/>
    <x v="215"/>
    <x v="3"/>
    <n v="344.33"/>
    <n v="210.04"/>
  </r>
  <r>
    <n v="434788"/>
    <x v="0"/>
    <x v="2"/>
    <x v="5"/>
    <n v="282"/>
    <x v="212"/>
    <d v="2019-01-02T00:00:00"/>
    <x v="215"/>
    <x v="0"/>
    <n v="1729.28"/>
    <n v="1279.67"/>
  </r>
  <r>
    <n v="667502"/>
    <x v="3"/>
    <x v="0"/>
    <x v="2"/>
    <n v="46"/>
    <x v="213"/>
    <d v="2019-01-01T00:00:00"/>
    <x v="213"/>
    <x v="2"/>
    <n v="1179.46"/>
    <n v="990.75"/>
  </r>
  <r>
    <n v="983426"/>
    <x v="2"/>
    <x v="3"/>
    <x v="3"/>
    <n v="86"/>
    <x v="212"/>
    <d v="2019-01-01T00:00:00"/>
    <x v="215"/>
    <x v="5"/>
    <n v="1681.38"/>
    <n v="1109.71"/>
  </r>
  <r>
    <n v="740288"/>
    <x v="2"/>
    <x v="0"/>
    <x v="0"/>
    <n v="295"/>
    <x v="212"/>
    <d v="2018-12-31T00:00:00"/>
    <x v="216"/>
    <x v="2"/>
    <n v="1291.07"/>
    <n v="1136.1400000000001"/>
  </r>
  <r>
    <n v="767430"/>
    <x v="0"/>
    <x v="3"/>
    <x v="1"/>
    <n v="30"/>
    <x v="213"/>
    <d v="2019-01-01T00:00:00"/>
    <x v="216"/>
    <x v="5"/>
    <n v="1271.1400000000001"/>
    <n v="940.64"/>
  </r>
  <r>
    <n v="676526"/>
    <x v="0"/>
    <x v="2"/>
    <x v="4"/>
    <n v="83"/>
    <x v="214"/>
    <d v="2019-01-01T00:00:00"/>
    <x v="214"/>
    <x v="2"/>
    <n v="1147.46"/>
    <n v="883.54"/>
  </r>
  <r>
    <n v="732350"/>
    <x v="1"/>
    <x v="2"/>
    <x v="4"/>
    <n v="19"/>
    <x v="214"/>
    <d v="2019-01-03T00:00:00"/>
    <x v="220"/>
    <x v="3"/>
    <n v="1790.24"/>
    <n v="1288.97"/>
  </r>
  <r>
    <n v="357529"/>
    <x v="1"/>
    <x v="2"/>
    <x v="5"/>
    <n v="87"/>
    <x v="214"/>
    <d v="2019-01-01T00:00:00"/>
    <x v="215"/>
    <x v="3"/>
    <n v="596.42999999999995"/>
    <n v="369.79"/>
  </r>
  <r>
    <n v="907172"/>
    <x v="3"/>
    <x v="0"/>
    <x v="0"/>
    <n v="145"/>
    <x v="214"/>
    <d v="2019-01-02T00:00:00"/>
    <x v="213"/>
    <x v="1"/>
    <n v="375.99"/>
    <n v="308.31"/>
  </r>
  <r>
    <n v="644405"/>
    <x v="3"/>
    <x v="3"/>
    <x v="0"/>
    <n v="260"/>
    <x v="214"/>
    <d v="2019-01-03T00:00:00"/>
    <x v="218"/>
    <x v="1"/>
    <n v="1867.86"/>
    <n v="1531.65"/>
  </r>
  <r>
    <n v="802040"/>
    <x v="2"/>
    <x v="1"/>
    <x v="0"/>
    <n v="218"/>
    <x v="214"/>
    <d v="2019-01-03T00:00:00"/>
    <x v="216"/>
    <x v="1"/>
    <n v="411.04"/>
    <n v="328.83"/>
  </r>
  <r>
    <n v="205374"/>
    <x v="3"/>
    <x v="2"/>
    <x v="2"/>
    <n v="330"/>
    <x v="213"/>
    <d v="2019-01-02T00:00:00"/>
    <x v="213"/>
    <x v="2"/>
    <n v="1002.42"/>
    <n v="651.57000000000005"/>
  </r>
  <r>
    <n v="389153"/>
    <x v="0"/>
    <x v="3"/>
    <x v="2"/>
    <n v="291"/>
    <x v="214"/>
    <d v="2019-01-04T00:00:00"/>
    <x v="220"/>
    <x v="5"/>
    <n v="339.51"/>
    <n v="258.02999999999997"/>
  </r>
  <r>
    <n v="912048"/>
    <x v="0"/>
    <x v="3"/>
    <x v="0"/>
    <n v="232"/>
    <x v="213"/>
    <d v="2019-01-03T00:00:00"/>
    <x v="218"/>
    <x v="4"/>
    <n v="1697.84"/>
    <n v="1562.01"/>
  </r>
  <r>
    <n v="575810"/>
    <x v="0"/>
    <x v="2"/>
    <x v="0"/>
    <n v="271"/>
    <x v="214"/>
    <d v="2019-01-03T00:00:00"/>
    <x v="216"/>
    <x v="4"/>
    <n v="1700.22"/>
    <n v="1309.17"/>
  </r>
  <r>
    <n v="114555"/>
    <x v="1"/>
    <x v="0"/>
    <x v="5"/>
    <n v="358"/>
    <x v="213"/>
    <d v="2019-01-03T00:00:00"/>
    <x v="220"/>
    <x v="1"/>
    <n v="827.05"/>
    <n v="529.30999999999995"/>
  </r>
  <r>
    <n v="919328"/>
    <x v="3"/>
    <x v="2"/>
    <x v="2"/>
    <n v="99"/>
    <x v="213"/>
    <d v="2019-01-01T00:00:00"/>
    <x v="212"/>
    <x v="2"/>
    <n v="1698.44"/>
    <n v="1290.81"/>
  </r>
  <r>
    <n v="257125"/>
    <x v="3"/>
    <x v="3"/>
    <x v="1"/>
    <n v="115"/>
    <x v="213"/>
    <d v="2019-01-02T00:00:00"/>
    <x v="215"/>
    <x v="4"/>
    <n v="1049.29"/>
    <n v="661.05"/>
  </r>
  <r>
    <n v="4619"/>
    <x v="2"/>
    <x v="1"/>
    <x v="0"/>
    <n v="219"/>
    <x v="213"/>
    <d v="2019-01-01T00:00:00"/>
    <x v="213"/>
    <x v="0"/>
    <n v="408.12"/>
    <n v="257.12"/>
  </r>
  <r>
    <n v="767372"/>
    <x v="0"/>
    <x v="0"/>
    <x v="4"/>
    <n v="349"/>
    <x v="214"/>
    <d v="2019-01-04T00:00:00"/>
    <x v="219"/>
    <x v="1"/>
    <n v="1921.97"/>
    <n v="1287.72"/>
  </r>
  <r>
    <n v="887359"/>
    <x v="1"/>
    <x v="2"/>
    <x v="5"/>
    <n v="348"/>
    <x v="215"/>
    <d v="2019-01-02T00:00:00"/>
    <x v="219"/>
    <x v="0"/>
    <n v="859.45"/>
    <n v="670.37"/>
  </r>
  <r>
    <n v="875208"/>
    <x v="0"/>
    <x v="3"/>
    <x v="4"/>
    <n v="262"/>
    <x v="214"/>
    <d v="2019-01-04T00:00:00"/>
    <x v="219"/>
    <x v="0"/>
    <n v="1159.22"/>
    <n v="1078.07"/>
  </r>
  <r>
    <n v="181091"/>
    <x v="1"/>
    <x v="2"/>
    <x v="5"/>
    <n v="125"/>
    <x v="214"/>
    <d v="2019-01-03T00:00:00"/>
    <x v="217"/>
    <x v="5"/>
    <n v="1716.73"/>
    <n v="1236.05"/>
  </r>
  <r>
    <n v="381581"/>
    <x v="3"/>
    <x v="0"/>
    <x v="3"/>
    <n v="44"/>
    <x v="214"/>
    <d v="2019-01-02T00:00:00"/>
    <x v="216"/>
    <x v="5"/>
    <n v="780"/>
    <n v="741"/>
  </r>
  <r>
    <n v="191216"/>
    <x v="0"/>
    <x v="2"/>
    <x v="0"/>
    <n v="187"/>
    <x v="214"/>
    <d v="2019-01-03T00:00:00"/>
    <x v="216"/>
    <x v="1"/>
    <n v="1210.32"/>
    <n v="1089.29"/>
  </r>
  <r>
    <n v="308252"/>
    <x v="0"/>
    <x v="2"/>
    <x v="5"/>
    <n v="32"/>
    <x v="215"/>
    <d v="2019-01-04T00:00:00"/>
    <x v="221"/>
    <x v="2"/>
    <n v="244.72"/>
    <n v="195.78"/>
  </r>
  <r>
    <n v="543529"/>
    <x v="0"/>
    <x v="3"/>
    <x v="1"/>
    <n v="104"/>
    <x v="214"/>
    <d v="2019-01-02T00:00:00"/>
    <x v="215"/>
    <x v="4"/>
    <n v="1979.74"/>
    <n v="1544.2"/>
  </r>
  <r>
    <n v="465800"/>
    <x v="0"/>
    <x v="2"/>
    <x v="1"/>
    <n v="126"/>
    <x v="215"/>
    <d v="2019-01-02T00:00:00"/>
    <x v="217"/>
    <x v="2"/>
    <n v="705.26"/>
    <n v="394.95"/>
  </r>
  <r>
    <n v="153585"/>
    <x v="0"/>
    <x v="1"/>
    <x v="2"/>
    <n v="338"/>
    <x v="215"/>
    <d v="2019-01-04T00:00:00"/>
    <x v="221"/>
    <x v="1"/>
    <n v="669.51"/>
    <n v="468.66"/>
  </r>
  <r>
    <n v="77864"/>
    <x v="0"/>
    <x v="1"/>
    <x v="5"/>
    <n v="315"/>
    <x v="215"/>
    <d v="2019-01-02T00:00:00"/>
    <x v="218"/>
    <x v="2"/>
    <n v="217"/>
    <n v="180.11"/>
  </r>
  <r>
    <n v="351160"/>
    <x v="0"/>
    <x v="2"/>
    <x v="1"/>
    <n v="78"/>
    <x v="214"/>
    <d v="2019-01-02T00:00:00"/>
    <x v="216"/>
    <x v="0"/>
    <n v="527.55999999999995"/>
    <n v="269.06"/>
  </r>
  <r>
    <n v="727996"/>
    <x v="2"/>
    <x v="1"/>
    <x v="4"/>
    <n v="30"/>
    <x v="214"/>
    <d v="2019-01-05T00:00:00"/>
    <x v="215"/>
    <x v="5"/>
    <n v="193.84"/>
    <n v="137.63"/>
  </r>
  <r>
    <n v="241163"/>
    <x v="1"/>
    <x v="2"/>
    <x v="4"/>
    <n v="136"/>
    <x v="216"/>
    <d v="2019-01-05T00:00:00"/>
    <x v="220"/>
    <x v="1"/>
    <n v="1114.98"/>
    <n v="1003.48"/>
  </r>
  <r>
    <n v="546509"/>
    <x v="0"/>
    <x v="3"/>
    <x v="0"/>
    <n v="282"/>
    <x v="215"/>
    <d v="2019-01-04T00:00:00"/>
    <x v="219"/>
    <x v="3"/>
    <n v="225.42"/>
    <n v="148.78"/>
  </r>
  <r>
    <n v="41854"/>
    <x v="0"/>
    <x v="0"/>
    <x v="3"/>
    <n v="353"/>
    <x v="216"/>
    <d v="2019-01-05T00:00:00"/>
    <x v="220"/>
    <x v="2"/>
    <n v="1747.33"/>
    <n v="891.14"/>
  </r>
  <r>
    <n v="551608"/>
    <x v="1"/>
    <x v="2"/>
    <x v="0"/>
    <n v="238"/>
    <x v="215"/>
    <d v="2019-01-05T00:00:00"/>
    <x v="222"/>
    <x v="1"/>
    <n v="1895.19"/>
    <n v="1535.1"/>
  </r>
  <r>
    <n v="240521"/>
    <x v="3"/>
    <x v="2"/>
    <x v="1"/>
    <n v="175"/>
    <x v="216"/>
    <d v="2019-01-05T00:00:00"/>
    <x v="221"/>
    <x v="1"/>
    <n v="385.78"/>
    <n v="246.9"/>
  </r>
  <r>
    <n v="773115"/>
    <x v="1"/>
    <x v="3"/>
    <x v="0"/>
    <n v="99"/>
    <x v="215"/>
    <d v="2019-01-06T00:00:00"/>
    <x v="217"/>
    <x v="0"/>
    <n v="1063.55"/>
    <n v="606.22"/>
  </r>
  <r>
    <n v="915126"/>
    <x v="0"/>
    <x v="0"/>
    <x v="5"/>
    <n v="88"/>
    <x v="216"/>
    <d v="2019-01-03T00:00:00"/>
    <x v="215"/>
    <x v="5"/>
    <n v="393.72"/>
    <n v="240.17"/>
  </r>
  <r>
    <n v="668498"/>
    <x v="3"/>
    <x v="3"/>
    <x v="4"/>
    <n v="268"/>
    <x v="216"/>
    <d v="2019-01-06T00:00:00"/>
    <x v="222"/>
    <x v="5"/>
    <n v="544.79"/>
    <n v="463.07"/>
  </r>
  <r>
    <n v="101601"/>
    <x v="0"/>
    <x v="1"/>
    <x v="5"/>
    <n v="274"/>
    <x v="216"/>
    <d v="2019-01-04T00:00:00"/>
    <x v="219"/>
    <x v="1"/>
    <n v="444.03"/>
    <n v="346.34"/>
  </r>
  <r>
    <n v="739931"/>
    <x v="0"/>
    <x v="0"/>
    <x v="5"/>
    <n v="59"/>
    <x v="215"/>
    <d v="2019-01-03T00:00:00"/>
    <x v="220"/>
    <x v="1"/>
    <n v="827.05"/>
    <n v="479.69"/>
  </r>
  <r>
    <n v="529627"/>
    <x v="0"/>
    <x v="3"/>
    <x v="4"/>
    <n v="259"/>
    <x v="215"/>
    <d v="2019-01-05T00:00:00"/>
    <x v="219"/>
    <x v="0"/>
    <n v="1717.61"/>
    <n v="1563.03"/>
  </r>
  <r>
    <n v="384533"/>
    <x v="1"/>
    <x v="1"/>
    <x v="2"/>
    <n v="55"/>
    <x v="216"/>
    <d v="2019-01-04T00:00:00"/>
    <x v="220"/>
    <x v="0"/>
    <n v="1251.8499999999999"/>
    <n v="1126.67"/>
  </r>
  <r>
    <n v="64591"/>
    <x v="0"/>
    <x v="0"/>
    <x v="5"/>
    <n v="100"/>
    <x v="216"/>
    <d v="2019-01-06T00:00:00"/>
    <x v="220"/>
    <x v="0"/>
    <n v="1817.41"/>
    <n v="1690.19"/>
  </r>
  <r>
    <n v="629717"/>
    <x v="1"/>
    <x v="1"/>
    <x v="0"/>
    <n v="177"/>
    <x v="216"/>
    <d v="2019-01-03T00:00:00"/>
    <x v="220"/>
    <x v="2"/>
    <n v="225.42"/>
    <n v="119.47"/>
  </r>
  <r>
    <n v="793263"/>
    <x v="0"/>
    <x v="0"/>
    <x v="3"/>
    <n v="113"/>
    <x v="216"/>
    <d v="2019-01-03T00:00:00"/>
    <x v="218"/>
    <x v="0"/>
    <n v="1039.94"/>
    <n v="707.16"/>
  </r>
  <r>
    <n v="671203"/>
    <x v="0"/>
    <x v="0"/>
    <x v="5"/>
    <n v="325"/>
    <x v="217"/>
    <d v="2019-01-04T00:00:00"/>
    <x v="215"/>
    <x v="2"/>
    <n v="1911.75"/>
    <n v="955.88"/>
  </r>
  <r>
    <n v="442787"/>
    <x v="0"/>
    <x v="2"/>
    <x v="5"/>
    <n v="250"/>
    <x v="216"/>
    <d v="2019-01-07T00:00:00"/>
    <x v="220"/>
    <x v="5"/>
    <n v="343.62"/>
    <n v="226.79"/>
  </r>
  <r>
    <n v="994408"/>
    <x v="0"/>
    <x v="0"/>
    <x v="2"/>
    <n v="240"/>
    <x v="217"/>
    <d v="2019-01-06T00:00:00"/>
    <x v="218"/>
    <x v="3"/>
    <n v="1922.22"/>
    <n v="1787.66"/>
  </r>
  <r>
    <n v="282365"/>
    <x v="0"/>
    <x v="0"/>
    <x v="2"/>
    <n v="313"/>
    <x v="216"/>
    <d v="2019-01-07T00:00:00"/>
    <x v="224"/>
    <x v="2"/>
    <n v="1522.87"/>
    <n v="898.49"/>
  </r>
  <r>
    <n v="985118"/>
    <x v="1"/>
    <x v="1"/>
    <x v="0"/>
    <n v="123"/>
    <x v="217"/>
    <d v="2019-01-06T00:00:00"/>
    <x v="217"/>
    <x v="3"/>
    <n v="1442.68"/>
    <n v="1067.58"/>
  </r>
  <r>
    <n v="821424"/>
    <x v="1"/>
    <x v="2"/>
    <x v="4"/>
    <n v="128"/>
    <x v="216"/>
    <d v="2019-01-04T00:00:00"/>
    <x v="220"/>
    <x v="2"/>
    <n v="1152.07"/>
    <n v="1048.3800000000001"/>
  </r>
  <r>
    <n v="588097"/>
    <x v="0"/>
    <x v="0"/>
    <x v="0"/>
    <n v="317"/>
    <x v="216"/>
    <d v="2019-01-05T00:00:00"/>
    <x v="217"/>
    <x v="0"/>
    <n v="1601.77"/>
    <n v="1441.59"/>
  </r>
  <r>
    <n v="421494"/>
    <x v="0"/>
    <x v="1"/>
    <x v="1"/>
    <n v="305"/>
    <x v="216"/>
    <d v="2019-01-04T00:00:00"/>
    <x v="216"/>
    <x v="3"/>
    <n v="1063.55"/>
    <n v="563.67999999999995"/>
  </r>
  <r>
    <n v="541398"/>
    <x v="1"/>
    <x v="1"/>
    <x v="4"/>
    <n v="303"/>
    <x v="216"/>
    <d v="2019-01-06T00:00:00"/>
    <x v="221"/>
    <x v="0"/>
    <n v="1341.36"/>
    <n v="1099.92"/>
  </r>
  <r>
    <n v="844659"/>
    <x v="2"/>
    <x v="1"/>
    <x v="4"/>
    <n v="311"/>
    <x v="218"/>
    <d v="2019-01-05T00:00:00"/>
    <x v="220"/>
    <x v="1"/>
    <n v="375.99"/>
    <n v="225.59"/>
  </r>
  <r>
    <n v="846512"/>
    <x v="0"/>
    <x v="1"/>
    <x v="0"/>
    <n v="262"/>
    <x v="217"/>
    <d v="2019-01-07T00:00:00"/>
    <x v="221"/>
    <x v="3"/>
    <n v="278.41000000000003"/>
    <n v="217.16"/>
  </r>
  <r>
    <n v="953596"/>
    <x v="1"/>
    <x v="0"/>
    <x v="0"/>
    <n v="186"/>
    <x v="217"/>
    <d v="2019-01-07T00:00:00"/>
    <x v="221"/>
    <x v="3"/>
    <n v="1179.46"/>
    <n v="1014.34"/>
  </r>
  <r>
    <n v="719873"/>
    <x v="1"/>
    <x v="3"/>
    <x v="3"/>
    <n v="142"/>
    <x v="217"/>
    <d v="2019-01-07T00:00:00"/>
    <x v="224"/>
    <x v="3"/>
    <n v="1271.1400000000001"/>
    <n v="711.84"/>
  </r>
  <r>
    <n v="481031"/>
    <x v="0"/>
    <x v="1"/>
    <x v="2"/>
    <n v="237"/>
    <x v="217"/>
    <d v="2019-01-06T00:00:00"/>
    <x v="217"/>
    <x v="3"/>
    <n v="724.93"/>
    <n v="572.69000000000005"/>
  </r>
  <r>
    <n v="168045"/>
    <x v="0"/>
    <x v="1"/>
    <x v="3"/>
    <n v="38"/>
    <x v="217"/>
    <d v="2019-01-08T00:00:00"/>
    <x v="221"/>
    <x v="3"/>
    <n v="1845.45"/>
    <n v="1550.18"/>
  </r>
  <r>
    <n v="99923"/>
    <x v="2"/>
    <x v="1"/>
    <x v="4"/>
    <n v="85"/>
    <x v="217"/>
    <d v="2019-01-08T00:00:00"/>
    <x v="223"/>
    <x v="1"/>
    <n v="804.08"/>
    <n v="731.71"/>
  </r>
  <r>
    <n v="395281"/>
    <x v="1"/>
    <x v="1"/>
    <x v="4"/>
    <n v="283"/>
    <x v="217"/>
    <d v="2019-01-07T00:00:00"/>
    <x v="220"/>
    <x v="5"/>
    <n v="800.09"/>
    <n v="552.05999999999995"/>
  </r>
  <r>
    <n v="727448"/>
    <x v="0"/>
    <x v="0"/>
    <x v="5"/>
    <n v="24"/>
    <x v="218"/>
    <d v="2019-01-07T00:00:00"/>
    <x v="222"/>
    <x v="0"/>
    <n v="378.7"/>
    <n v="196.92"/>
  </r>
  <r>
    <n v="930502"/>
    <x v="1"/>
    <x v="2"/>
    <x v="0"/>
    <n v="139"/>
    <x v="218"/>
    <d v="2019-01-08T00:00:00"/>
    <x v="221"/>
    <x v="5"/>
    <n v="820.7"/>
    <n v="467.8"/>
  </r>
  <r>
    <n v="775643"/>
    <x v="1"/>
    <x v="0"/>
    <x v="2"/>
    <n v="13"/>
    <x v="217"/>
    <d v="2019-01-06T00:00:00"/>
    <x v="220"/>
    <x v="3"/>
    <n v="287.82"/>
    <n v="152.54"/>
  </r>
  <r>
    <n v="437202"/>
    <x v="1"/>
    <x v="0"/>
    <x v="5"/>
    <n v="258"/>
    <x v="219"/>
    <d v="2019-01-07T00:00:00"/>
    <x v="219"/>
    <x v="3"/>
    <n v="1033.83"/>
    <n v="889.09"/>
  </r>
  <r>
    <n v="729607"/>
    <x v="0"/>
    <x v="2"/>
    <x v="3"/>
    <n v="178"/>
    <x v="218"/>
    <d v="2019-01-06T00:00:00"/>
    <x v="217"/>
    <x v="2"/>
    <n v="399.95"/>
    <n v="343.96"/>
  </r>
  <r>
    <n v="990603"/>
    <x v="1"/>
    <x v="3"/>
    <x v="2"/>
    <n v="265"/>
    <x v="218"/>
    <d v="2019-01-09T00:00:00"/>
    <x v="224"/>
    <x v="0"/>
    <n v="1549.99"/>
    <n v="991.99"/>
  </r>
  <r>
    <n v="722212"/>
    <x v="2"/>
    <x v="0"/>
    <x v="1"/>
    <n v="165"/>
    <x v="219"/>
    <d v="2019-01-08T00:00:00"/>
    <x v="224"/>
    <x v="0"/>
    <n v="1931.62"/>
    <n v="1255.55"/>
  </r>
  <r>
    <n v="556201"/>
    <x v="3"/>
    <x v="0"/>
    <x v="4"/>
    <n v="149"/>
    <x v="219"/>
    <d v="2019-01-07T00:00:00"/>
    <x v="220"/>
    <x v="5"/>
    <n v="1802.91"/>
    <n v="1117.8"/>
  </r>
  <r>
    <n v="498298"/>
    <x v="0"/>
    <x v="1"/>
    <x v="1"/>
    <n v="292"/>
    <x v="218"/>
    <d v="2019-01-07T00:00:00"/>
    <x v="217"/>
    <x v="3"/>
    <n v="559.48"/>
    <n v="475.56"/>
  </r>
  <r>
    <n v="997463"/>
    <x v="2"/>
    <x v="1"/>
    <x v="3"/>
    <n v="285"/>
    <x v="218"/>
    <d v="2019-01-07T00:00:00"/>
    <x v="222"/>
    <x v="1"/>
    <n v="1907.33"/>
    <n v="1125.32"/>
  </r>
  <r>
    <n v="451796"/>
    <x v="0"/>
    <x v="0"/>
    <x v="5"/>
    <n v="212"/>
    <x v="219"/>
    <d v="2019-01-06T00:00:00"/>
    <x v="222"/>
    <x v="5"/>
    <n v="363.21"/>
    <n v="323.26"/>
  </r>
  <r>
    <n v="153064"/>
    <x v="0"/>
    <x v="3"/>
    <x v="1"/>
    <n v="137"/>
    <x v="218"/>
    <d v="2019-01-08T00:00:00"/>
    <x v="221"/>
    <x v="4"/>
    <n v="1239.06"/>
    <n v="1090.3699999999999"/>
  </r>
  <r>
    <n v="805476"/>
    <x v="0"/>
    <x v="2"/>
    <x v="3"/>
    <n v="33"/>
    <x v="219"/>
    <d v="2019-01-08T00:00:00"/>
    <x v="222"/>
    <x v="3"/>
    <n v="292.88"/>
    <n v="222.59"/>
  </r>
  <r>
    <n v="325729"/>
    <x v="3"/>
    <x v="2"/>
    <x v="3"/>
    <n v="208"/>
    <x v="219"/>
    <d v="2019-01-06T00:00:00"/>
    <x v="220"/>
    <x v="1"/>
    <n v="1907.33"/>
    <n v="1773.82"/>
  </r>
  <r>
    <n v="221733"/>
    <x v="1"/>
    <x v="3"/>
    <x v="3"/>
    <n v="161"/>
    <x v="218"/>
    <d v="2019-01-09T00:00:00"/>
    <x v="223"/>
    <x v="5"/>
    <n v="329.43"/>
    <n v="210.84"/>
  </r>
  <r>
    <n v="19799"/>
    <x v="1"/>
    <x v="1"/>
    <x v="1"/>
    <n v="134"/>
    <x v="219"/>
    <d v="2019-01-08T00:00:00"/>
    <x v="226"/>
    <x v="5"/>
    <n v="825.7"/>
    <n v="544.96"/>
  </r>
  <r>
    <n v="720392"/>
    <x v="1"/>
    <x v="2"/>
    <x v="3"/>
    <n v="234"/>
    <x v="218"/>
    <d v="2019-01-07T00:00:00"/>
    <x v="220"/>
    <x v="4"/>
    <n v="194.17"/>
    <n v="100.97"/>
  </r>
  <r>
    <n v="85004"/>
    <x v="2"/>
    <x v="1"/>
    <x v="0"/>
    <n v="222"/>
    <x v="219"/>
    <d v="2019-01-09T00:00:00"/>
    <x v="220"/>
    <x v="3"/>
    <n v="597.86"/>
    <n v="358.72"/>
  </r>
  <r>
    <n v="951951"/>
    <x v="1"/>
    <x v="2"/>
    <x v="2"/>
    <n v="195"/>
    <x v="218"/>
    <d v="2019-01-09T00:00:00"/>
    <x v="222"/>
    <x v="4"/>
    <n v="1145.78"/>
    <n v="653.09"/>
  </r>
  <r>
    <n v="267547"/>
    <x v="2"/>
    <x v="1"/>
    <x v="0"/>
    <n v="255"/>
    <x v="218"/>
    <d v="2019-01-06T00:00:00"/>
    <x v="218"/>
    <x v="4"/>
    <n v="347.89"/>
    <n v="226.13"/>
  </r>
  <r>
    <n v="348958"/>
    <x v="0"/>
    <x v="0"/>
    <x v="0"/>
    <n v="24"/>
    <x v="219"/>
    <d v="2019-01-07T00:00:00"/>
    <x v="221"/>
    <x v="2"/>
    <n v="626.49"/>
    <n v="350.83"/>
  </r>
  <r>
    <n v="334856"/>
    <x v="0"/>
    <x v="0"/>
    <x v="3"/>
    <n v="115"/>
    <x v="219"/>
    <d v="2019-01-09T00:00:00"/>
    <x v="220"/>
    <x v="2"/>
    <n v="375.99"/>
    <n v="263.19"/>
  </r>
  <r>
    <n v="139865"/>
    <x v="1"/>
    <x v="1"/>
    <x v="0"/>
    <n v="247"/>
    <x v="219"/>
    <d v="2019-01-09T00:00:00"/>
    <x v="226"/>
    <x v="3"/>
    <n v="1590.21"/>
    <n v="938.22"/>
  </r>
  <r>
    <n v="68429"/>
    <x v="1"/>
    <x v="2"/>
    <x v="1"/>
    <n v="268"/>
    <x v="220"/>
    <d v="2019-01-10T00:00:00"/>
    <x v="225"/>
    <x v="5"/>
    <n v="1321.9"/>
    <n v="1136.83"/>
  </r>
  <r>
    <n v="545987"/>
    <x v="1"/>
    <x v="3"/>
    <x v="3"/>
    <n v="305"/>
    <x v="220"/>
    <d v="2019-01-08T00:00:00"/>
    <x v="221"/>
    <x v="2"/>
    <n v="194.17"/>
    <n v="143.69"/>
  </r>
  <r>
    <n v="16615"/>
    <x v="1"/>
    <x v="3"/>
    <x v="3"/>
    <n v="235"/>
    <x v="220"/>
    <d v="2019-01-09T00:00:00"/>
    <x v="226"/>
    <x v="5"/>
    <n v="651.74"/>
    <n v="540.94000000000005"/>
  </r>
  <r>
    <n v="508461"/>
    <x v="3"/>
    <x v="3"/>
    <x v="1"/>
    <n v="24"/>
    <x v="219"/>
    <d v="2019-01-10T00:00:00"/>
    <x v="227"/>
    <x v="5"/>
    <n v="928.98"/>
    <n v="529.52"/>
  </r>
  <r>
    <n v="767670"/>
    <x v="1"/>
    <x v="2"/>
    <x v="5"/>
    <n v="246"/>
    <x v="220"/>
    <d v="2019-01-07T00:00:00"/>
    <x v="220"/>
    <x v="5"/>
    <n v="168.18"/>
    <n v="129.5"/>
  </r>
  <r>
    <n v="893669"/>
    <x v="0"/>
    <x v="2"/>
    <x v="2"/>
    <n v="335"/>
    <x v="220"/>
    <d v="2019-01-10T00:00:00"/>
    <x v="222"/>
    <x v="5"/>
    <n v="1398.04"/>
    <n v="1258.24"/>
  </r>
  <r>
    <n v="192723"/>
    <x v="0"/>
    <x v="3"/>
    <x v="4"/>
    <n v="355"/>
    <x v="220"/>
    <d v="2019-01-08T00:00:00"/>
    <x v="221"/>
    <x v="5"/>
    <n v="601.59"/>
    <n v="354.94"/>
  </r>
  <r>
    <n v="245343"/>
    <x v="0"/>
    <x v="0"/>
    <x v="4"/>
    <n v="234"/>
    <x v="221"/>
    <d v="2019-01-09T00:00:00"/>
    <x v="225"/>
    <x v="3"/>
    <n v="590.77"/>
    <n v="389.91"/>
  </r>
  <r>
    <n v="125558"/>
    <x v="1"/>
    <x v="3"/>
    <x v="1"/>
    <n v="200"/>
    <x v="220"/>
    <d v="2019-01-08T00:00:00"/>
    <x v="223"/>
    <x v="2"/>
    <n v="1907.33"/>
    <n v="1754.74"/>
  </r>
  <r>
    <n v="793731"/>
    <x v="1"/>
    <x v="1"/>
    <x v="3"/>
    <n v="279"/>
    <x v="221"/>
    <d v="2019-01-10T00:00:00"/>
    <x v="226"/>
    <x v="0"/>
    <n v="829.19"/>
    <n v="497.51"/>
  </r>
  <r>
    <n v="916342"/>
    <x v="1"/>
    <x v="2"/>
    <x v="3"/>
    <n v="88"/>
    <x v="221"/>
    <d v="2019-01-08T00:00:00"/>
    <x v="223"/>
    <x v="1"/>
    <n v="311.24"/>
    <n v="202.31"/>
  </r>
  <r>
    <n v="84945"/>
    <x v="2"/>
    <x v="2"/>
    <x v="3"/>
    <n v="224"/>
    <x v="221"/>
    <d v="2019-01-11T00:00:00"/>
    <x v="226"/>
    <x v="2"/>
    <n v="344.33"/>
    <n v="206.6"/>
  </r>
  <r>
    <n v="737579"/>
    <x v="0"/>
    <x v="0"/>
    <x v="0"/>
    <n v="184"/>
    <x v="221"/>
    <d v="2019-01-09T00:00:00"/>
    <x v="220"/>
    <x v="4"/>
    <n v="271.97000000000003"/>
    <n v="242.05"/>
  </r>
  <r>
    <n v="458694"/>
    <x v="0"/>
    <x v="1"/>
    <x v="4"/>
    <n v="189"/>
    <x v="220"/>
    <d v="2019-01-10T00:00:00"/>
    <x v="222"/>
    <x v="1"/>
    <n v="334.68"/>
    <n v="177.38"/>
  </r>
  <r>
    <n v="929290"/>
    <x v="2"/>
    <x v="1"/>
    <x v="3"/>
    <n v="133"/>
    <x v="221"/>
    <d v="2019-01-09T00:00:00"/>
    <x v="226"/>
    <x v="3"/>
    <n v="300.92"/>
    <n v="225.69"/>
  </r>
  <r>
    <n v="151320"/>
    <x v="1"/>
    <x v="2"/>
    <x v="1"/>
    <n v="123"/>
    <x v="221"/>
    <d v="2019-01-09T00:00:00"/>
    <x v="223"/>
    <x v="2"/>
    <n v="1681.44"/>
    <n v="1513.3"/>
  </r>
  <r>
    <n v="386713"/>
    <x v="1"/>
    <x v="1"/>
    <x v="4"/>
    <n v="110"/>
    <x v="221"/>
    <d v="2019-01-12T00:00:00"/>
    <x v="229"/>
    <x v="4"/>
    <n v="353.69"/>
    <n v="314.77999999999997"/>
  </r>
  <r>
    <n v="803334"/>
    <x v="1"/>
    <x v="2"/>
    <x v="3"/>
    <n v="163"/>
    <x v="221"/>
    <d v="2019-01-09T00:00:00"/>
    <x v="221"/>
    <x v="1"/>
    <n v="1799.83"/>
    <n v="1025.9000000000001"/>
  </r>
  <r>
    <n v="854915"/>
    <x v="0"/>
    <x v="3"/>
    <x v="2"/>
    <n v="308"/>
    <x v="222"/>
    <d v="2019-01-09T00:00:00"/>
    <x v="225"/>
    <x v="4"/>
    <n v="1797.04"/>
    <n v="1275.9000000000001"/>
  </r>
  <r>
    <n v="958903"/>
    <x v="1"/>
    <x v="0"/>
    <x v="5"/>
    <n v="134"/>
    <x v="222"/>
    <d v="2019-01-09T00:00:00"/>
    <x v="224"/>
    <x v="4"/>
    <n v="857.9"/>
    <n v="797.85"/>
  </r>
  <r>
    <n v="491951"/>
    <x v="2"/>
    <x v="1"/>
    <x v="4"/>
    <n v="35"/>
    <x v="222"/>
    <d v="2019-01-10T00:00:00"/>
    <x v="224"/>
    <x v="5"/>
    <n v="949.16"/>
    <n v="522.04"/>
  </r>
  <r>
    <n v="34380"/>
    <x v="3"/>
    <x v="3"/>
    <x v="2"/>
    <n v="241"/>
    <x v="222"/>
    <d v="2019-01-10T00:00:00"/>
    <x v="224"/>
    <x v="3"/>
    <n v="592.61"/>
    <n v="361.49"/>
  </r>
  <r>
    <n v="250771"/>
    <x v="0"/>
    <x v="0"/>
    <x v="4"/>
    <n v="242"/>
    <x v="222"/>
    <d v="2019-01-10T00:00:00"/>
    <x v="225"/>
    <x v="0"/>
    <n v="237.15"/>
    <n v="139.91999999999999"/>
  </r>
  <r>
    <n v="667330"/>
    <x v="1"/>
    <x v="2"/>
    <x v="4"/>
    <n v="289"/>
    <x v="222"/>
    <d v="2019-01-12T00:00:00"/>
    <x v="228"/>
    <x v="4"/>
    <n v="1033.3699999999999"/>
    <n v="609.69000000000005"/>
  </r>
  <r>
    <n v="243618"/>
    <x v="2"/>
    <x v="1"/>
    <x v="2"/>
    <n v="162"/>
    <x v="221"/>
    <d v="2019-01-11T00:00:00"/>
    <x v="226"/>
    <x v="1"/>
    <n v="334.68"/>
    <n v="247.66"/>
  </r>
  <r>
    <n v="367374"/>
    <x v="0"/>
    <x v="0"/>
    <x v="3"/>
    <n v="18"/>
    <x v="222"/>
    <d v="2019-01-12T00:00:00"/>
    <x v="224"/>
    <x v="5"/>
    <n v="538.84"/>
    <n v="501.12"/>
  </r>
  <r>
    <n v="810101"/>
    <x v="0"/>
    <x v="1"/>
    <x v="2"/>
    <n v="164"/>
    <x v="223"/>
    <d v="2019-01-11T00:00:00"/>
    <x v="222"/>
    <x v="2"/>
    <n v="935.89"/>
    <n v="795.51"/>
  </r>
  <r>
    <n v="58639"/>
    <x v="0"/>
    <x v="0"/>
    <x v="0"/>
    <n v="291"/>
    <x v="222"/>
    <d v="2019-01-11T00:00:00"/>
    <x v="222"/>
    <x v="0"/>
    <n v="971.02"/>
    <n v="689.42"/>
  </r>
  <r>
    <n v="785909"/>
    <x v="3"/>
    <x v="3"/>
    <x v="5"/>
    <n v="207"/>
    <x v="222"/>
    <d v="2019-01-11T00:00:00"/>
    <x v="228"/>
    <x v="4"/>
    <n v="1235.8900000000001"/>
    <n v="655.02"/>
  </r>
  <r>
    <n v="223752"/>
    <x v="0"/>
    <x v="0"/>
    <x v="0"/>
    <n v="186"/>
    <x v="222"/>
    <d v="2019-01-13T00:00:00"/>
    <x v="224"/>
    <x v="1"/>
    <n v="1684.01"/>
    <n v="1077.77"/>
  </r>
  <r>
    <n v="219483"/>
    <x v="0"/>
    <x v="3"/>
    <x v="0"/>
    <n v="310"/>
    <x v="222"/>
    <d v="2019-01-11T00:00:00"/>
    <x v="224"/>
    <x v="0"/>
    <n v="454.17"/>
    <n v="376.96"/>
  </r>
  <r>
    <n v="840593"/>
    <x v="0"/>
    <x v="0"/>
    <x v="4"/>
    <n v="191"/>
    <x v="223"/>
    <d v="2019-01-10T00:00:00"/>
    <x v="227"/>
    <x v="2"/>
    <n v="1076.92"/>
    <n v="1001.54"/>
  </r>
  <r>
    <n v="825370"/>
    <x v="0"/>
    <x v="0"/>
    <x v="0"/>
    <n v="319"/>
    <x v="222"/>
    <d v="2019-01-12T00:00:00"/>
    <x v="227"/>
    <x v="2"/>
    <n v="411.04"/>
    <n v="283.62"/>
  </r>
  <r>
    <n v="627530"/>
    <x v="3"/>
    <x v="3"/>
    <x v="5"/>
    <n v="137"/>
    <x v="222"/>
    <d v="2019-01-11T00:00:00"/>
    <x v="226"/>
    <x v="5"/>
    <n v="606.16"/>
    <n v="472.8"/>
  </r>
  <r>
    <n v="575519"/>
    <x v="3"/>
    <x v="2"/>
    <x v="3"/>
    <n v="57"/>
    <x v="223"/>
    <d v="2019-01-10T00:00:00"/>
    <x v="224"/>
    <x v="5"/>
    <n v="1415.96"/>
    <n v="977.01"/>
  </r>
  <r>
    <n v="35425"/>
    <x v="1"/>
    <x v="2"/>
    <x v="1"/>
    <n v="44"/>
    <x v="222"/>
    <d v="2019-01-10T00:00:00"/>
    <x v="227"/>
    <x v="5"/>
    <n v="1966.1"/>
    <n v="1317.29"/>
  </r>
  <r>
    <n v="212875"/>
    <x v="0"/>
    <x v="3"/>
    <x v="3"/>
    <n v="263"/>
    <x v="222"/>
    <d v="2019-01-13T00:00:00"/>
    <x v="225"/>
    <x v="1"/>
    <n v="1531.69"/>
    <n v="1164.08"/>
  </r>
  <r>
    <n v="522415"/>
    <x v="0"/>
    <x v="3"/>
    <x v="1"/>
    <n v="47"/>
    <x v="223"/>
    <d v="2019-01-11T00:00:00"/>
    <x v="228"/>
    <x v="1"/>
    <n v="837.94"/>
    <n v="511.14"/>
  </r>
  <r>
    <n v="564530"/>
    <x v="1"/>
    <x v="3"/>
    <x v="4"/>
    <n v="86"/>
    <x v="223"/>
    <d v="2019-01-14T00:00:00"/>
    <x v="226"/>
    <x v="5"/>
    <n v="1549.99"/>
    <n v="1410.49"/>
  </r>
  <r>
    <n v="910244"/>
    <x v="1"/>
    <x v="0"/>
    <x v="5"/>
    <n v="33"/>
    <x v="224"/>
    <d v="2019-01-12T00:00:00"/>
    <x v="225"/>
    <x v="3"/>
    <n v="1548.74"/>
    <n v="1130.58"/>
  </r>
  <r>
    <n v="86251"/>
    <x v="2"/>
    <x v="1"/>
    <x v="0"/>
    <n v="159"/>
    <x v="223"/>
    <d v="2019-01-12T00:00:00"/>
    <x v="225"/>
    <x v="2"/>
    <n v="1587.21"/>
    <n v="1476.11"/>
  </r>
  <r>
    <n v="629392"/>
    <x v="0"/>
    <x v="0"/>
    <x v="3"/>
    <n v="133"/>
    <x v="224"/>
    <d v="2019-01-14T00:00:00"/>
    <x v="228"/>
    <x v="3"/>
    <n v="1588.75"/>
    <n v="1493.43"/>
  </r>
  <r>
    <n v="694939"/>
    <x v="0"/>
    <x v="2"/>
    <x v="0"/>
    <n v="232"/>
    <x v="223"/>
    <d v="2019-01-12T00:00:00"/>
    <x v="223"/>
    <x v="4"/>
    <n v="718.05"/>
    <n v="495.45"/>
  </r>
  <r>
    <n v="684825"/>
    <x v="2"/>
    <x v="1"/>
    <x v="5"/>
    <n v="310"/>
    <x v="224"/>
    <d v="2019-01-14T00:00:00"/>
    <x v="226"/>
    <x v="3"/>
    <n v="315.29000000000002"/>
    <n v="296.37"/>
  </r>
  <r>
    <n v="208331"/>
    <x v="0"/>
    <x v="0"/>
    <x v="5"/>
    <n v="211"/>
    <x v="223"/>
    <d v="2019-01-14T00:00:00"/>
    <x v="229"/>
    <x v="4"/>
    <n v="1706.2"/>
    <n v="1450.27"/>
  </r>
  <r>
    <n v="51893"/>
    <x v="3"/>
    <x v="0"/>
    <x v="2"/>
    <n v="356"/>
    <x v="223"/>
    <d v="2019-01-12T00:00:00"/>
    <x v="224"/>
    <x v="1"/>
    <n v="1172.79"/>
    <n v="797.5"/>
  </r>
  <r>
    <n v="889296"/>
    <x v="1"/>
    <x v="1"/>
    <x v="3"/>
    <n v="359"/>
    <x v="224"/>
    <d v="2019-01-12T00:00:00"/>
    <x v="228"/>
    <x v="4"/>
    <n v="1063.1500000000001"/>
    <n v="627.26"/>
  </r>
  <r>
    <n v="69418"/>
    <x v="2"/>
    <x v="1"/>
    <x v="2"/>
    <n v="205"/>
    <x v="224"/>
    <d v="2019-01-12T00:00:00"/>
    <x v="227"/>
    <x v="5"/>
    <n v="1982.73"/>
    <n v="1011.19"/>
  </r>
  <r>
    <n v="820923"/>
    <x v="0"/>
    <x v="0"/>
    <x v="2"/>
    <n v="162"/>
    <x v="225"/>
    <d v="2019-01-13T00:00:00"/>
    <x v="228"/>
    <x v="4"/>
    <n v="1458.15"/>
    <n v="933.22"/>
  </r>
  <r>
    <n v="360379"/>
    <x v="1"/>
    <x v="2"/>
    <x v="4"/>
    <n v="221"/>
    <x v="224"/>
    <d v="2019-01-14T00:00:00"/>
    <x v="229"/>
    <x v="5"/>
    <n v="594.72"/>
    <n v="535.25"/>
  </r>
  <r>
    <n v="803207"/>
    <x v="3"/>
    <x v="2"/>
    <x v="1"/>
    <n v="229"/>
    <x v="225"/>
    <d v="2019-01-13T00:00:00"/>
    <x v="224"/>
    <x v="3"/>
    <n v="479.79"/>
    <n v="335.85"/>
  </r>
  <r>
    <n v="54306"/>
    <x v="2"/>
    <x v="1"/>
    <x v="1"/>
    <n v="83"/>
    <x v="225"/>
    <d v="2019-01-12T00:00:00"/>
    <x v="223"/>
    <x v="5"/>
    <n v="1242.21"/>
    <n v="1117.99"/>
  </r>
  <r>
    <n v="609882"/>
    <x v="0"/>
    <x v="0"/>
    <x v="4"/>
    <n v="313"/>
    <x v="225"/>
    <d v="2019-01-14T00:00:00"/>
    <x v="228"/>
    <x v="5"/>
    <n v="1530.21"/>
    <n v="1162.96"/>
  </r>
  <r>
    <n v="672529"/>
    <x v="1"/>
    <x v="0"/>
    <x v="3"/>
    <n v="138"/>
    <x v="225"/>
    <d v="2019-01-14T00:00:00"/>
    <x v="227"/>
    <x v="1"/>
    <n v="561.15"/>
    <n v="510.65"/>
  </r>
  <r>
    <n v="105536"/>
    <x v="0"/>
    <x v="2"/>
    <x v="4"/>
    <n v="200"/>
    <x v="225"/>
    <d v="2019-01-13T00:00:00"/>
    <x v="229"/>
    <x v="3"/>
    <n v="1526.98"/>
    <n v="946.73"/>
  </r>
  <r>
    <n v="238792"/>
    <x v="0"/>
    <x v="0"/>
    <x v="0"/>
    <n v="2"/>
    <x v="225"/>
    <d v="2019-01-13T00:00:00"/>
    <x v="234"/>
    <x v="2"/>
    <n v="857.9"/>
    <n v="437.53"/>
  </r>
  <r>
    <n v="663286"/>
    <x v="0"/>
    <x v="2"/>
    <x v="5"/>
    <n v="55"/>
    <x v="224"/>
    <d v="2019-01-12T00:00:00"/>
    <x v="223"/>
    <x v="4"/>
    <n v="300.74"/>
    <n v="216.53"/>
  </r>
  <r>
    <n v="186758"/>
    <x v="1"/>
    <x v="1"/>
    <x v="2"/>
    <n v="300"/>
    <x v="224"/>
    <d v="2019-01-13T00:00:00"/>
    <x v="226"/>
    <x v="1"/>
    <n v="1271.1400000000001"/>
    <n v="775.4"/>
  </r>
  <r>
    <n v="391100"/>
    <x v="0"/>
    <x v="3"/>
    <x v="1"/>
    <n v="168"/>
    <x v="225"/>
    <d v="2019-01-13T00:00:00"/>
    <x v="225"/>
    <x v="1"/>
    <n v="1371.77"/>
    <n v="1166"/>
  </r>
  <r>
    <n v="477936"/>
    <x v="1"/>
    <x v="0"/>
    <x v="3"/>
    <n v="290"/>
    <x v="224"/>
    <d v="2019-01-15T00:00:00"/>
    <x v="229"/>
    <x v="3"/>
    <n v="988.24"/>
    <n v="909.18"/>
  </r>
  <r>
    <n v="439609"/>
    <x v="0"/>
    <x v="2"/>
    <x v="3"/>
    <n v="174"/>
    <x v="225"/>
    <d v="2019-01-15T00:00:00"/>
    <x v="229"/>
    <x v="2"/>
    <n v="1415.84"/>
    <n v="1076.04"/>
  </r>
  <r>
    <n v="341929"/>
    <x v="3"/>
    <x v="2"/>
    <x v="2"/>
    <n v="29"/>
    <x v="226"/>
    <d v="2019-01-14T00:00:00"/>
    <x v="231"/>
    <x v="3"/>
    <n v="343.62"/>
    <n v="295.51"/>
  </r>
  <r>
    <n v="499313"/>
    <x v="0"/>
    <x v="2"/>
    <x v="3"/>
    <n v="87"/>
    <x v="226"/>
    <d v="2019-01-15T00:00:00"/>
    <x v="230"/>
    <x v="5"/>
    <n v="1442.37"/>
    <n v="793.3"/>
  </r>
  <r>
    <n v="625401"/>
    <x v="1"/>
    <x v="2"/>
    <x v="0"/>
    <n v="11"/>
    <x v="225"/>
    <d v="2019-01-13T00:00:00"/>
    <x v="226"/>
    <x v="4"/>
    <n v="353.69"/>
    <n v="325.39"/>
  </r>
  <r>
    <n v="508415"/>
    <x v="1"/>
    <x v="1"/>
    <x v="4"/>
    <n v="99"/>
    <x v="225"/>
    <d v="2019-01-15T00:00:00"/>
    <x v="225"/>
    <x v="2"/>
    <n v="705.26"/>
    <n v="613.58000000000004"/>
  </r>
  <r>
    <n v="637256"/>
    <x v="1"/>
    <x v="3"/>
    <x v="2"/>
    <n v="137"/>
    <x v="226"/>
    <d v="2019-01-14T00:00:00"/>
    <x v="226"/>
    <x v="4"/>
    <n v="372.24"/>
    <n v="193.56"/>
  </r>
  <r>
    <n v="635898"/>
    <x v="0"/>
    <x v="2"/>
    <x v="3"/>
    <n v="196"/>
    <x v="226"/>
    <d v="2019-01-16T00:00:00"/>
    <x v="231"/>
    <x v="0"/>
    <n v="1209.54"/>
    <n v="967.63"/>
  </r>
  <r>
    <n v="429338"/>
    <x v="1"/>
    <x v="2"/>
    <x v="2"/>
    <n v="303"/>
    <x v="226"/>
    <d v="2019-01-14T00:00:00"/>
    <x v="226"/>
    <x v="5"/>
    <n v="1953.64"/>
    <n v="1230.79"/>
  </r>
  <r>
    <n v="552106"/>
    <x v="2"/>
    <x v="1"/>
    <x v="3"/>
    <n v="24"/>
    <x v="225"/>
    <d v="2019-01-15T00:00:00"/>
    <x v="225"/>
    <x v="5"/>
    <n v="1522.87"/>
    <n v="1081.24"/>
  </r>
  <r>
    <n v="195503"/>
    <x v="0"/>
    <x v="0"/>
    <x v="2"/>
    <n v="257"/>
    <x v="226"/>
    <d v="2019-01-14T00:00:00"/>
    <x v="225"/>
    <x v="4"/>
    <n v="923.98"/>
    <n v="572.87"/>
  </r>
  <r>
    <n v="944213"/>
    <x v="1"/>
    <x v="0"/>
    <x v="3"/>
    <n v="251"/>
    <x v="225"/>
    <d v="2019-01-15T00:00:00"/>
    <x v="228"/>
    <x v="1"/>
    <n v="355.34"/>
    <n v="234.52"/>
  </r>
  <r>
    <n v="456123"/>
    <x v="0"/>
    <x v="2"/>
    <x v="4"/>
    <n v="89"/>
    <x v="226"/>
    <d v="2019-01-14T00:00:00"/>
    <x v="227"/>
    <x v="5"/>
    <n v="355.34"/>
    <n v="248.74"/>
  </r>
  <r>
    <n v="771431"/>
    <x v="2"/>
    <x v="0"/>
    <x v="0"/>
    <n v="172"/>
    <x v="226"/>
    <d v="2019-01-14T00:00:00"/>
    <x v="226"/>
    <x v="5"/>
    <n v="1338.98"/>
    <n v="843.56"/>
  </r>
  <r>
    <n v="247720"/>
    <x v="1"/>
    <x v="3"/>
    <x v="1"/>
    <n v="285"/>
    <x v="227"/>
    <d v="2019-01-16T00:00:00"/>
    <x v="234"/>
    <x v="2"/>
    <n v="767.31"/>
    <n v="506.42"/>
  </r>
  <r>
    <n v="715316"/>
    <x v="0"/>
    <x v="0"/>
    <x v="3"/>
    <n v="307"/>
    <x v="227"/>
    <d v="2019-01-15T00:00:00"/>
    <x v="234"/>
    <x v="1"/>
    <n v="667.73"/>
    <n v="540.86"/>
  </r>
  <r>
    <n v="789052"/>
    <x v="3"/>
    <x v="0"/>
    <x v="1"/>
    <n v="328"/>
    <x v="227"/>
    <d v="2019-01-16T00:00:00"/>
    <x v="229"/>
    <x v="4"/>
    <n v="928.98"/>
    <n v="854.66"/>
  </r>
  <r>
    <n v="739759"/>
    <x v="2"/>
    <x v="1"/>
    <x v="0"/>
    <n v="166"/>
    <x v="226"/>
    <d v="2019-01-15T00:00:00"/>
    <x v="227"/>
    <x v="3"/>
    <n v="1782.06"/>
    <n v="1283.08"/>
  </r>
  <r>
    <n v="356177"/>
    <x v="2"/>
    <x v="1"/>
    <x v="0"/>
    <n v="94"/>
    <x v="226"/>
    <d v="2019-01-16T00:00:00"/>
    <x v="228"/>
    <x v="4"/>
    <n v="316.57"/>
    <n v="196.27"/>
  </r>
  <r>
    <n v="305106"/>
    <x v="0"/>
    <x v="2"/>
    <x v="3"/>
    <n v="127"/>
    <x v="227"/>
    <d v="2019-01-14T00:00:00"/>
    <x v="228"/>
    <x v="1"/>
    <n v="1907.33"/>
    <n v="1258.8399999999999"/>
  </r>
  <r>
    <n v="664255"/>
    <x v="2"/>
    <x v="1"/>
    <x v="3"/>
    <n v="283"/>
    <x v="226"/>
    <d v="2019-01-14T00:00:00"/>
    <x v="228"/>
    <x v="3"/>
    <n v="594.72"/>
    <n v="374.67"/>
  </r>
  <r>
    <n v="331384"/>
    <x v="0"/>
    <x v="3"/>
    <x v="2"/>
    <n v="316"/>
    <x v="227"/>
    <d v="2019-01-15T00:00:00"/>
    <x v="228"/>
    <x v="3"/>
    <n v="949.16"/>
    <n v="816.28"/>
  </r>
  <r>
    <n v="670678"/>
    <x v="0"/>
    <x v="3"/>
    <x v="1"/>
    <n v="64"/>
    <x v="226"/>
    <d v="2019-01-16T00:00:00"/>
    <x v="230"/>
    <x v="4"/>
    <n v="724.93"/>
    <n v="456.71"/>
  </r>
  <r>
    <n v="188928"/>
    <x v="0"/>
    <x v="3"/>
    <x v="4"/>
    <n v="154"/>
    <x v="228"/>
    <d v="2019-01-18T00:00:00"/>
    <x v="231"/>
    <x v="2"/>
    <n v="1790.29"/>
    <n v="1664.97"/>
  </r>
  <r>
    <n v="608652"/>
    <x v="0"/>
    <x v="0"/>
    <x v="2"/>
    <n v="116"/>
    <x v="228"/>
    <d v="2019-01-18T00:00:00"/>
    <x v="235"/>
    <x v="0"/>
    <n v="712.27"/>
    <n v="605.42999999999995"/>
  </r>
  <r>
    <n v="474292"/>
    <x v="0"/>
    <x v="2"/>
    <x v="0"/>
    <n v="63"/>
    <x v="228"/>
    <d v="2019-01-15T00:00:00"/>
    <x v="228"/>
    <x v="2"/>
    <n v="1627.57"/>
    <n v="1057.92"/>
  </r>
  <r>
    <n v="140543"/>
    <x v="3"/>
    <x v="3"/>
    <x v="3"/>
    <n v="240"/>
    <x v="227"/>
    <d v="2019-01-17T00:00:00"/>
    <x v="234"/>
    <x v="5"/>
    <n v="1316.58"/>
    <n v="1040.0999999999999"/>
  </r>
  <r>
    <n v="51995"/>
    <x v="1"/>
    <x v="1"/>
    <x v="3"/>
    <n v="1"/>
    <x v="228"/>
    <d v="2019-01-15T00:00:00"/>
    <x v="230"/>
    <x v="0"/>
    <n v="1558.84"/>
    <n v="1247.07"/>
  </r>
  <r>
    <n v="800916"/>
    <x v="0"/>
    <x v="3"/>
    <x v="4"/>
    <n v="278"/>
    <x v="229"/>
    <d v="2019-01-17T00:00:00"/>
    <x v="230"/>
    <x v="3"/>
    <n v="959.54"/>
    <n v="575.72"/>
  </r>
  <r>
    <n v="185507"/>
    <x v="0"/>
    <x v="0"/>
    <x v="0"/>
    <n v="190"/>
    <x v="229"/>
    <d v="2019-01-16T00:00:00"/>
    <x v="234"/>
    <x v="3"/>
    <n v="1493.35"/>
    <n v="925.88"/>
  </r>
  <r>
    <n v="991003"/>
    <x v="0"/>
    <x v="0"/>
    <x v="2"/>
    <n v="313"/>
    <x v="228"/>
    <d v="2019-01-19T00:00:00"/>
    <x v="230"/>
    <x v="4"/>
    <n v="1236.3900000000001"/>
    <n v="1162.21"/>
  </r>
  <r>
    <n v="963104"/>
    <x v="3"/>
    <x v="3"/>
    <x v="3"/>
    <n v="339"/>
    <x v="228"/>
    <d v="2019-01-18T00:00:00"/>
    <x v="232"/>
    <x v="0"/>
    <n v="1076.92"/>
    <n v="958.46"/>
  </r>
  <r>
    <n v="161226"/>
    <x v="0"/>
    <x v="3"/>
    <x v="2"/>
    <n v="249"/>
    <x v="228"/>
    <d v="2019-01-18T00:00:00"/>
    <x v="230"/>
    <x v="0"/>
    <n v="583.62"/>
    <n v="449.39"/>
  </r>
  <r>
    <n v="178617"/>
    <x v="2"/>
    <x v="3"/>
    <x v="4"/>
    <n v="350"/>
    <x v="230"/>
    <d v="2019-01-18T00:00:00"/>
    <x v="230"/>
    <x v="4"/>
    <n v="959.64"/>
    <n v="642.96"/>
  </r>
  <r>
    <n v="194655"/>
    <x v="0"/>
    <x v="0"/>
    <x v="0"/>
    <n v="67"/>
    <x v="230"/>
    <d v="2019-01-17T00:00:00"/>
    <x v="234"/>
    <x v="5"/>
    <n v="608.6"/>
    <n v="517.30999999999995"/>
  </r>
  <r>
    <n v="54580"/>
    <x v="0"/>
    <x v="1"/>
    <x v="3"/>
    <n v="101"/>
    <x v="230"/>
    <d v="2019-01-18T00:00:00"/>
    <x v="229"/>
    <x v="0"/>
    <n v="609.66"/>
    <n v="371.89"/>
  </r>
  <r>
    <n v="255215"/>
    <x v="0"/>
    <x v="1"/>
    <x v="4"/>
    <n v="316"/>
    <x v="229"/>
    <d v="2019-01-17T00:00:00"/>
    <x v="234"/>
    <x v="2"/>
    <n v="385.78"/>
    <n v="300.91000000000003"/>
  </r>
  <r>
    <n v="162153"/>
    <x v="1"/>
    <x v="1"/>
    <x v="1"/>
    <n v="355"/>
    <x v="229"/>
    <d v="2019-01-19T00:00:00"/>
    <x v="234"/>
    <x v="3"/>
    <n v="863.69"/>
    <n v="656.4"/>
  </r>
  <r>
    <n v="5519"/>
    <x v="2"/>
    <x v="1"/>
    <x v="4"/>
    <n v="273"/>
    <x v="230"/>
    <d v="2019-01-18T00:00:00"/>
    <x v="235"/>
    <x v="4"/>
    <n v="1207.1400000000001"/>
    <n v="748.43"/>
  </r>
  <r>
    <n v="844106"/>
    <x v="0"/>
    <x v="2"/>
    <x v="4"/>
    <n v="23"/>
    <x v="229"/>
    <d v="2019-01-17T00:00:00"/>
    <x v="228"/>
    <x v="3"/>
    <n v="650.52"/>
    <n v="448.86"/>
  </r>
  <r>
    <n v="20787"/>
    <x v="0"/>
    <x v="1"/>
    <x v="2"/>
    <n v="124"/>
    <x v="229"/>
    <d v="2019-01-17T00:00:00"/>
    <x v="230"/>
    <x v="5"/>
    <n v="381.39"/>
    <n v="278.41000000000003"/>
  </r>
  <r>
    <n v="131119"/>
    <x v="0"/>
    <x v="1"/>
    <x v="3"/>
    <n v="88"/>
    <x v="229"/>
    <d v="2019-01-18T00:00:00"/>
    <x v="235"/>
    <x v="2"/>
    <n v="1104.51"/>
    <n v="839.43"/>
  </r>
  <r>
    <n v="797707"/>
    <x v="1"/>
    <x v="2"/>
    <x v="1"/>
    <n v="13"/>
    <x v="229"/>
    <d v="2019-01-19T00:00:00"/>
    <x v="230"/>
    <x v="5"/>
    <n v="1005.39"/>
    <n v="844.53"/>
  </r>
  <r>
    <n v="411826"/>
    <x v="1"/>
    <x v="3"/>
    <x v="1"/>
    <n v="36"/>
    <x v="230"/>
    <d v="2019-01-18T00:00:00"/>
    <x v="232"/>
    <x v="0"/>
    <n v="1627.57"/>
    <n v="911.44"/>
  </r>
  <r>
    <n v="746546"/>
    <x v="0"/>
    <x v="0"/>
    <x v="4"/>
    <n v="277"/>
    <x v="230"/>
    <d v="2019-01-21T00:00:00"/>
    <x v="236"/>
    <x v="3"/>
    <n v="668.59"/>
    <n v="454.64"/>
  </r>
  <r>
    <n v="665594"/>
    <x v="0"/>
    <x v="0"/>
    <x v="1"/>
    <n v="249"/>
    <x v="230"/>
    <d v="2019-01-18T00:00:00"/>
    <x v="232"/>
    <x v="1"/>
    <n v="708.27"/>
    <n v="453.29"/>
  </r>
  <r>
    <n v="12560"/>
    <x v="0"/>
    <x v="3"/>
    <x v="5"/>
    <n v="334"/>
    <x v="231"/>
    <d v="2019-01-20T00:00:00"/>
    <x v="237"/>
    <x v="5"/>
    <n v="959.54"/>
    <n v="748.44"/>
  </r>
  <r>
    <n v="462541"/>
    <x v="0"/>
    <x v="0"/>
    <x v="3"/>
    <n v="48"/>
    <x v="231"/>
    <d v="2019-01-20T00:00:00"/>
    <x v="231"/>
    <x v="4"/>
    <n v="994"/>
    <n v="646.1"/>
  </r>
  <r>
    <n v="993328"/>
    <x v="1"/>
    <x v="3"/>
    <x v="1"/>
    <n v="336"/>
    <x v="232"/>
    <d v="2019-01-20T00:00:00"/>
    <x v="232"/>
    <x v="3"/>
    <n v="1720.29"/>
    <n v="894.55"/>
  </r>
  <r>
    <n v="32051"/>
    <x v="0"/>
    <x v="1"/>
    <x v="2"/>
    <n v="246"/>
    <x v="232"/>
    <d v="2019-01-21T00:00:00"/>
    <x v="236"/>
    <x v="2"/>
    <n v="1331.03"/>
    <n v="865.17"/>
  </r>
  <r>
    <n v="495184"/>
    <x v="0"/>
    <x v="2"/>
    <x v="5"/>
    <n v="287"/>
    <x v="232"/>
    <d v="2019-01-20T00:00:00"/>
    <x v="230"/>
    <x v="0"/>
    <n v="237.15"/>
    <n v="211.06"/>
  </r>
  <r>
    <n v="800917"/>
    <x v="0"/>
    <x v="0"/>
    <x v="5"/>
    <n v="91"/>
    <x v="232"/>
    <d v="2019-01-21T00:00:00"/>
    <x v="236"/>
    <x v="2"/>
    <n v="1579.13"/>
    <n v="1010.64"/>
  </r>
  <r>
    <n v="998606"/>
    <x v="2"/>
    <x v="3"/>
    <x v="0"/>
    <n v="231"/>
    <x v="232"/>
    <d v="2019-01-22T00:00:00"/>
    <x v="239"/>
    <x v="3"/>
    <n v="182.58"/>
    <n v="167.97"/>
  </r>
  <r>
    <n v="567337"/>
    <x v="0"/>
    <x v="0"/>
    <x v="3"/>
    <n v="217"/>
    <x v="232"/>
    <d v="2019-01-20T00:00:00"/>
    <x v="236"/>
    <x v="4"/>
    <n v="1716.03"/>
    <n v="1012.46"/>
  </r>
  <r>
    <n v="229905"/>
    <x v="0"/>
    <x v="1"/>
    <x v="3"/>
    <n v="25"/>
    <x v="232"/>
    <d v="2019-01-19T00:00:00"/>
    <x v="233"/>
    <x v="5"/>
    <n v="1259.42"/>
    <n v="881.59"/>
  </r>
  <r>
    <n v="650334"/>
    <x v="1"/>
    <x v="3"/>
    <x v="4"/>
    <n v="184"/>
    <x v="232"/>
    <d v="2019-01-20T00:00:00"/>
    <x v="232"/>
    <x v="0"/>
    <n v="979.75"/>
    <n v="646.64"/>
  </r>
  <r>
    <n v="932736"/>
    <x v="3"/>
    <x v="2"/>
    <x v="1"/>
    <n v="290"/>
    <x v="232"/>
    <d v="2019-01-20T00:00:00"/>
    <x v="233"/>
    <x v="3"/>
    <n v="1922.22"/>
    <n v="1749.22"/>
  </r>
  <r>
    <n v="86391"/>
    <x v="0"/>
    <x v="0"/>
    <x v="2"/>
    <n v="215"/>
    <x v="232"/>
    <d v="2019-01-19T00:00:00"/>
    <x v="231"/>
    <x v="0"/>
    <n v="844.01"/>
    <n v="633.01"/>
  </r>
  <r>
    <n v="704980"/>
    <x v="0"/>
    <x v="1"/>
    <x v="1"/>
    <n v="329"/>
    <x v="231"/>
    <d v="2019-01-22T00:00:00"/>
    <x v="237"/>
    <x v="5"/>
    <n v="1114.98"/>
    <n v="947.73"/>
  </r>
  <r>
    <n v="858272"/>
    <x v="2"/>
    <x v="1"/>
    <x v="3"/>
    <n v="300"/>
    <x v="233"/>
    <d v="2019-01-22T00:00:00"/>
    <x v="235"/>
    <x v="3"/>
    <n v="1071.03"/>
    <n v="985.35"/>
  </r>
  <r>
    <n v="1914"/>
    <x v="1"/>
    <x v="3"/>
    <x v="5"/>
    <n v="254"/>
    <x v="232"/>
    <d v="2019-01-23T00:00:00"/>
    <x v="238"/>
    <x v="0"/>
    <n v="583.62"/>
    <n v="356.01"/>
  </r>
  <r>
    <n v="767836"/>
    <x v="0"/>
    <x v="1"/>
    <x v="1"/>
    <n v="213"/>
    <x v="233"/>
    <d v="2019-01-20T00:00:00"/>
    <x v="232"/>
    <x v="1"/>
    <n v="393.72"/>
    <n v="314.98"/>
  </r>
  <r>
    <n v="851686"/>
    <x v="1"/>
    <x v="2"/>
    <x v="2"/>
    <n v="23"/>
    <x v="233"/>
    <d v="2019-01-20T00:00:00"/>
    <x v="230"/>
    <x v="3"/>
    <n v="1799.83"/>
    <n v="1637.85"/>
  </r>
  <r>
    <n v="445034"/>
    <x v="1"/>
    <x v="2"/>
    <x v="2"/>
    <n v="44"/>
    <x v="233"/>
    <d v="2019-01-20T00:00:00"/>
    <x v="237"/>
    <x v="3"/>
    <n v="1526.98"/>
    <n v="1099.43"/>
  </r>
  <r>
    <n v="450319"/>
    <x v="2"/>
    <x v="0"/>
    <x v="2"/>
    <n v="227"/>
    <x v="233"/>
    <d v="2019-01-21T00:00:00"/>
    <x v="230"/>
    <x v="1"/>
    <n v="1759.82"/>
    <n v="879.91"/>
  </r>
  <r>
    <n v="783413"/>
    <x v="3"/>
    <x v="0"/>
    <x v="0"/>
    <n v="198"/>
    <x v="233"/>
    <d v="2019-01-20T00:00:00"/>
    <x v="236"/>
    <x v="3"/>
    <n v="448.42"/>
    <n v="358.74"/>
  </r>
  <r>
    <n v="626324"/>
    <x v="0"/>
    <x v="2"/>
    <x v="3"/>
    <n v="85"/>
    <x v="233"/>
    <d v="2019-01-21T00:00:00"/>
    <x v="230"/>
    <x v="4"/>
    <n v="1523.41"/>
    <n v="1188.26"/>
  </r>
  <r>
    <n v="150193"/>
    <x v="0"/>
    <x v="0"/>
    <x v="2"/>
    <n v="270"/>
    <x v="233"/>
    <d v="2019-01-21T00:00:00"/>
    <x v="237"/>
    <x v="0"/>
    <n v="1903.31"/>
    <n v="1084.8900000000001"/>
  </r>
  <r>
    <n v="338870"/>
    <x v="1"/>
    <x v="1"/>
    <x v="5"/>
    <n v="243"/>
    <x v="233"/>
    <d v="2019-01-22T00:00:00"/>
    <x v="239"/>
    <x v="1"/>
    <n v="244.72"/>
    <n v="200.67"/>
  </r>
  <r>
    <n v="944465"/>
    <x v="2"/>
    <x v="1"/>
    <x v="1"/>
    <n v="362"/>
    <x v="233"/>
    <d v="2019-01-23T00:00:00"/>
    <x v="238"/>
    <x v="5"/>
    <n v="194.17"/>
    <n v="97.09"/>
  </r>
  <r>
    <n v="239181"/>
    <x v="1"/>
    <x v="1"/>
    <x v="3"/>
    <n v="142"/>
    <x v="233"/>
    <d v="2019-01-21T00:00:00"/>
    <x v="236"/>
    <x v="1"/>
    <n v="1227.48"/>
    <n v="1006.53"/>
  </r>
  <r>
    <n v="357722"/>
    <x v="0"/>
    <x v="0"/>
    <x v="1"/>
    <n v="7"/>
    <x v="234"/>
    <d v="2019-01-21T00:00:00"/>
    <x v="236"/>
    <x v="0"/>
    <n v="395.02"/>
    <n v="217.26"/>
  </r>
  <r>
    <n v="929105"/>
    <x v="0"/>
    <x v="0"/>
    <x v="4"/>
    <n v="299"/>
    <x v="233"/>
    <d v="2019-01-21T00:00:00"/>
    <x v="237"/>
    <x v="0"/>
    <n v="304.19"/>
    <n v="173.39"/>
  </r>
  <r>
    <n v="284616"/>
    <x v="2"/>
    <x v="1"/>
    <x v="1"/>
    <n v="285"/>
    <x v="235"/>
    <d v="2019-01-25T00:00:00"/>
    <x v="236"/>
    <x v="1"/>
    <n v="1476.3"/>
    <n v="1240.0899999999999"/>
  </r>
  <r>
    <n v="185798"/>
    <x v="1"/>
    <x v="2"/>
    <x v="1"/>
    <n v="197"/>
    <x v="234"/>
    <d v="2019-01-22T00:00:00"/>
    <x v="235"/>
    <x v="2"/>
    <n v="492.44"/>
    <n v="305.31"/>
  </r>
  <r>
    <n v="843693"/>
    <x v="0"/>
    <x v="0"/>
    <x v="3"/>
    <n v="94"/>
    <x v="235"/>
    <d v="2019-01-25T00:00:00"/>
    <x v="240"/>
    <x v="1"/>
    <n v="922.9"/>
    <n v="581.42999999999995"/>
  </r>
  <r>
    <n v="588049"/>
    <x v="1"/>
    <x v="1"/>
    <x v="0"/>
    <n v="102"/>
    <x v="235"/>
    <d v="2019-01-23T00:00:00"/>
    <x v="240"/>
    <x v="2"/>
    <n v="1175.58"/>
    <n v="599.54999999999995"/>
  </r>
  <r>
    <n v="635867"/>
    <x v="1"/>
    <x v="1"/>
    <x v="4"/>
    <n v="36"/>
    <x v="234"/>
    <d v="2019-01-23T00:00:00"/>
    <x v="233"/>
    <x v="0"/>
    <n v="1822.71"/>
    <n v="1367.03"/>
  </r>
  <r>
    <n v="734431"/>
    <x v="0"/>
    <x v="1"/>
    <x v="4"/>
    <n v="246"/>
    <x v="234"/>
    <d v="2019-01-22T00:00:00"/>
    <x v="236"/>
    <x v="5"/>
    <n v="1333.45"/>
    <n v="986.75"/>
  </r>
  <r>
    <n v="920597"/>
    <x v="1"/>
    <x v="2"/>
    <x v="0"/>
    <n v="294"/>
    <x v="235"/>
    <d v="2019-01-24T00:00:00"/>
    <x v="236"/>
    <x v="0"/>
    <n v="423.53"/>
    <n v="249.88"/>
  </r>
  <r>
    <n v="490598"/>
    <x v="0"/>
    <x v="0"/>
    <x v="2"/>
    <n v="22"/>
    <x v="235"/>
    <d v="2019-01-23T00:00:00"/>
    <x v="237"/>
    <x v="5"/>
    <n v="1842.75"/>
    <n v="1271.5"/>
  </r>
  <r>
    <n v="755105"/>
    <x v="3"/>
    <x v="3"/>
    <x v="2"/>
    <n v="277"/>
    <x v="234"/>
    <d v="2019-01-22T00:00:00"/>
    <x v="238"/>
    <x v="4"/>
    <n v="465.47"/>
    <n v="432.89"/>
  </r>
  <r>
    <n v="755632"/>
    <x v="3"/>
    <x v="3"/>
    <x v="4"/>
    <n v="350"/>
    <x v="234"/>
    <d v="2019-01-25T00:00:00"/>
    <x v="239"/>
    <x v="0"/>
    <n v="1331.28"/>
    <n v="1104.96"/>
  </r>
  <r>
    <n v="117245"/>
    <x v="1"/>
    <x v="3"/>
    <x v="1"/>
    <n v="170"/>
    <x v="234"/>
    <d v="2019-01-22T00:00:00"/>
    <x v="232"/>
    <x v="3"/>
    <n v="816.57"/>
    <n v="775.74"/>
  </r>
  <r>
    <n v="81990"/>
    <x v="0"/>
    <x v="2"/>
    <x v="0"/>
    <n v="291"/>
    <x v="235"/>
    <d v="2019-01-25T00:00:00"/>
    <x v="242"/>
    <x v="0"/>
    <n v="849.24"/>
    <n v="747.33"/>
  </r>
  <r>
    <n v="706986"/>
    <x v="3"/>
    <x v="2"/>
    <x v="0"/>
    <n v="242"/>
    <x v="235"/>
    <d v="2019-01-23T00:00:00"/>
    <x v="240"/>
    <x v="2"/>
    <n v="1409.92"/>
    <n v="930.55"/>
  </r>
  <r>
    <n v="457754"/>
    <x v="0"/>
    <x v="2"/>
    <x v="3"/>
    <n v="68"/>
    <x v="234"/>
    <d v="2019-01-22T00:00:00"/>
    <x v="232"/>
    <x v="4"/>
    <n v="1239.06"/>
    <n v="706.26"/>
  </r>
  <r>
    <n v="325311"/>
    <x v="0"/>
    <x v="1"/>
    <x v="1"/>
    <n v="56"/>
    <x v="235"/>
    <d v="2019-01-25T00:00:00"/>
    <x v="239"/>
    <x v="1"/>
    <n v="1501.53"/>
    <n v="1381.41"/>
  </r>
  <r>
    <n v="464784"/>
    <x v="1"/>
    <x v="1"/>
    <x v="4"/>
    <n v="296"/>
    <x v="234"/>
    <d v="2019-01-24T00:00:00"/>
    <x v="236"/>
    <x v="4"/>
    <n v="922.91"/>
    <n v="802.93"/>
  </r>
  <r>
    <n v="433726"/>
    <x v="1"/>
    <x v="1"/>
    <x v="4"/>
    <n v="230"/>
    <x v="234"/>
    <d v="2019-01-23T00:00:00"/>
    <x v="236"/>
    <x v="1"/>
    <n v="1321.9"/>
    <n v="1097.18"/>
  </r>
  <r>
    <n v="183000"/>
    <x v="1"/>
    <x v="2"/>
    <x v="3"/>
    <n v="187"/>
    <x v="234"/>
    <d v="2019-01-23T00:00:00"/>
    <x v="238"/>
    <x v="0"/>
    <n v="1514.24"/>
    <n v="1347.67"/>
  </r>
  <r>
    <n v="633872"/>
    <x v="0"/>
    <x v="1"/>
    <x v="3"/>
    <n v="281"/>
    <x v="235"/>
    <d v="2019-01-25T00:00:00"/>
    <x v="238"/>
    <x v="4"/>
    <n v="945.49"/>
    <n v="520.02"/>
  </r>
  <r>
    <n v="72481"/>
    <x v="1"/>
    <x v="2"/>
    <x v="1"/>
    <n v="173"/>
    <x v="235"/>
    <d v="2019-01-24T00:00:00"/>
    <x v="238"/>
    <x v="5"/>
    <n v="1151.27"/>
    <n v="944.04"/>
  </r>
  <r>
    <n v="20286"/>
    <x v="0"/>
    <x v="3"/>
    <x v="5"/>
    <n v="134"/>
    <x v="236"/>
    <d v="2019-01-26T00:00:00"/>
    <x v="236"/>
    <x v="0"/>
    <n v="1030.99"/>
    <n v="639.21"/>
  </r>
  <r>
    <n v="861774"/>
    <x v="1"/>
    <x v="1"/>
    <x v="1"/>
    <n v="128"/>
    <x v="236"/>
    <d v="2019-01-25T00:00:00"/>
    <x v="239"/>
    <x v="5"/>
    <n v="971.02"/>
    <n v="903.05"/>
  </r>
  <r>
    <n v="115829"/>
    <x v="3"/>
    <x v="0"/>
    <x v="2"/>
    <n v="123"/>
    <x v="235"/>
    <d v="2019-01-24T00:00:00"/>
    <x v="237"/>
    <x v="5"/>
    <n v="1713.66"/>
    <n v="1302.3800000000001"/>
  </r>
  <r>
    <n v="861429"/>
    <x v="0"/>
    <x v="0"/>
    <x v="1"/>
    <n v="280"/>
    <x v="236"/>
    <d v="2019-01-26T00:00:00"/>
    <x v="239"/>
    <x v="5"/>
    <n v="285.89999999999998"/>
    <n v="162.96"/>
  </r>
  <r>
    <n v="25149"/>
    <x v="1"/>
    <x v="3"/>
    <x v="1"/>
    <n v="278"/>
    <x v="236"/>
    <d v="2019-01-24T00:00:00"/>
    <x v="240"/>
    <x v="4"/>
    <n v="329.43"/>
    <n v="168.01"/>
  </r>
  <r>
    <n v="322238"/>
    <x v="3"/>
    <x v="3"/>
    <x v="2"/>
    <n v="230"/>
    <x v="237"/>
    <d v="2019-01-26T00:00:00"/>
    <x v="244"/>
    <x v="3"/>
    <n v="1810.25"/>
    <n v="1339.59"/>
  </r>
  <r>
    <n v="678697"/>
    <x v="1"/>
    <x v="2"/>
    <x v="2"/>
    <n v="148"/>
    <x v="237"/>
    <d v="2019-01-26T00:00:00"/>
    <x v="244"/>
    <x v="0"/>
    <n v="705.26"/>
    <n v="599.47"/>
  </r>
  <r>
    <n v="397418"/>
    <x v="0"/>
    <x v="0"/>
    <x v="5"/>
    <n v="36"/>
    <x v="236"/>
    <d v="2019-01-26T00:00:00"/>
    <x v="239"/>
    <x v="1"/>
    <n v="926.93"/>
    <n v="704.47"/>
  </r>
  <r>
    <n v="277744"/>
    <x v="2"/>
    <x v="3"/>
    <x v="1"/>
    <n v="134"/>
    <x v="237"/>
    <d v="2019-01-26T00:00:00"/>
    <x v="236"/>
    <x v="1"/>
    <n v="559.48"/>
    <n v="525.91"/>
  </r>
  <r>
    <n v="605335"/>
    <x v="2"/>
    <x v="1"/>
    <x v="4"/>
    <n v="76"/>
    <x v="237"/>
    <d v="2019-01-24T00:00:00"/>
    <x v="239"/>
    <x v="0"/>
    <n v="212.82"/>
    <n v="142.59"/>
  </r>
  <r>
    <n v="438461"/>
    <x v="1"/>
    <x v="3"/>
    <x v="0"/>
    <n v="252"/>
    <x v="238"/>
    <d v="2019-01-28T00:00:00"/>
    <x v="241"/>
    <x v="4"/>
    <n v="1366.5"/>
    <n v="997.55"/>
  </r>
  <r>
    <n v="621726"/>
    <x v="0"/>
    <x v="1"/>
    <x v="0"/>
    <n v="150"/>
    <x v="238"/>
    <d v="2019-01-27T00:00:00"/>
    <x v="240"/>
    <x v="1"/>
    <n v="1921.97"/>
    <n v="1614.45"/>
  </r>
  <r>
    <n v="353179"/>
    <x v="1"/>
    <x v="3"/>
    <x v="3"/>
    <n v="75"/>
    <x v="238"/>
    <d v="2019-01-28T00:00:00"/>
    <x v="243"/>
    <x v="2"/>
    <n v="1501.53"/>
    <n v="1156.18"/>
  </r>
  <r>
    <n v="169134"/>
    <x v="0"/>
    <x v="1"/>
    <x v="4"/>
    <n v="225"/>
    <x v="237"/>
    <d v="2019-01-25T00:00:00"/>
    <x v="240"/>
    <x v="4"/>
    <n v="1953.64"/>
    <n v="1699.67"/>
  </r>
  <r>
    <n v="398248"/>
    <x v="1"/>
    <x v="3"/>
    <x v="0"/>
    <n v="346"/>
    <x v="237"/>
    <d v="2019-01-26T00:00:00"/>
    <x v="238"/>
    <x v="3"/>
    <n v="601.59"/>
    <n v="517.37"/>
  </r>
  <r>
    <n v="478541"/>
    <x v="1"/>
    <x v="1"/>
    <x v="3"/>
    <n v="174"/>
    <x v="238"/>
    <d v="2019-01-25T00:00:00"/>
    <x v="236"/>
    <x v="0"/>
    <n v="1431.63"/>
    <n v="1073.72"/>
  </r>
  <r>
    <n v="148181"/>
    <x v="1"/>
    <x v="1"/>
    <x v="3"/>
    <n v="278"/>
    <x v="238"/>
    <d v="2019-01-26T00:00:00"/>
    <x v="241"/>
    <x v="1"/>
    <n v="546.32000000000005"/>
    <n v="409.74"/>
  </r>
  <r>
    <n v="604293"/>
    <x v="0"/>
    <x v="1"/>
    <x v="0"/>
    <n v="352"/>
    <x v="237"/>
    <d v="2019-01-26T00:00:00"/>
    <x v="241"/>
    <x v="0"/>
    <n v="849.24"/>
    <n v="441.6"/>
  </r>
  <r>
    <n v="644261"/>
    <x v="0"/>
    <x v="2"/>
    <x v="4"/>
    <n v="47"/>
    <x v="237"/>
    <d v="2019-01-25T00:00:00"/>
    <x v="242"/>
    <x v="1"/>
    <n v="1526.13"/>
    <n v="915.68"/>
  </r>
  <r>
    <n v="518378"/>
    <x v="1"/>
    <x v="1"/>
    <x v="0"/>
    <n v="180"/>
    <x v="238"/>
    <d v="2019-01-28T00:00:00"/>
    <x v="245"/>
    <x v="3"/>
    <n v="1358.64"/>
    <n v="1114.08"/>
  </r>
  <r>
    <n v="321698"/>
    <x v="2"/>
    <x v="2"/>
    <x v="1"/>
    <n v="87"/>
    <x v="238"/>
    <d v="2019-01-29T00:00:00"/>
    <x v="240"/>
    <x v="2"/>
    <n v="1030.99"/>
    <n v="969.13"/>
  </r>
  <r>
    <n v="61943"/>
    <x v="0"/>
    <x v="2"/>
    <x v="2"/>
    <n v="64"/>
    <x v="239"/>
    <d v="2019-01-26T00:00:00"/>
    <x v="244"/>
    <x v="5"/>
    <n v="1063.55"/>
    <n v="648.77"/>
  </r>
  <r>
    <n v="971021"/>
    <x v="1"/>
    <x v="2"/>
    <x v="5"/>
    <n v="286"/>
    <x v="239"/>
    <d v="2019-01-29T00:00:00"/>
    <x v="247"/>
    <x v="1"/>
    <n v="1922.06"/>
    <n v="1345.44"/>
  </r>
  <r>
    <n v="491985"/>
    <x v="0"/>
    <x v="3"/>
    <x v="1"/>
    <n v="335"/>
    <x v="238"/>
    <d v="2019-01-26T00:00:00"/>
    <x v="239"/>
    <x v="0"/>
    <n v="780"/>
    <n v="530.4"/>
  </r>
  <r>
    <n v="115125"/>
    <x v="1"/>
    <x v="2"/>
    <x v="3"/>
    <n v="38"/>
    <x v="239"/>
    <d v="2019-01-27T00:00:00"/>
    <x v="244"/>
    <x v="2"/>
    <n v="736.7"/>
    <n v="456.75"/>
  </r>
  <r>
    <n v="276122"/>
    <x v="0"/>
    <x v="2"/>
    <x v="5"/>
    <n v="161"/>
    <x v="239"/>
    <d v="2019-01-29T00:00:00"/>
    <x v="247"/>
    <x v="5"/>
    <n v="1473.14"/>
    <n v="1001.74"/>
  </r>
  <r>
    <n v="72789"/>
    <x v="0"/>
    <x v="2"/>
    <x v="4"/>
    <n v="241"/>
    <x v="240"/>
    <d v="2019-01-28T00:00:00"/>
    <x v="244"/>
    <x v="5"/>
    <n v="546.32000000000005"/>
    <n v="355.11"/>
  </r>
  <r>
    <n v="491350"/>
    <x v="2"/>
    <x v="1"/>
    <x v="0"/>
    <n v="191"/>
    <x v="239"/>
    <d v="2019-01-28T00:00:00"/>
    <x v="244"/>
    <x v="4"/>
    <n v="985.07"/>
    <n v="817.61"/>
  </r>
  <r>
    <n v="761268"/>
    <x v="0"/>
    <x v="0"/>
    <x v="4"/>
    <n v="303"/>
    <x v="240"/>
    <d v="2019-01-28T00:00:00"/>
    <x v="242"/>
    <x v="3"/>
    <n v="1802.91"/>
    <n v="1099.78"/>
  </r>
  <r>
    <n v="530952"/>
    <x v="3"/>
    <x v="3"/>
    <x v="1"/>
    <n v="330"/>
    <x v="240"/>
    <d v="2019-01-30T00:00:00"/>
    <x v="246"/>
    <x v="0"/>
    <n v="1548.74"/>
    <n v="944.73"/>
  </r>
  <r>
    <n v="718061"/>
    <x v="0"/>
    <x v="1"/>
    <x v="3"/>
    <n v="233"/>
    <x v="240"/>
    <d v="2019-01-30T00:00:00"/>
    <x v="247"/>
    <x v="5"/>
    <n v="1239.06"/>
    <n v="793"/>
  </r>
  <r>
    <n v="162407"/>
    <x v="2"/>
    <x v="1"/>
    <x v="5"/>
    <n v="274"/>
    <x v="241"/>
    <d v="2019-01-29T00:00:00"/>
    <x v="244"/>
    <x v="2"/>
    <n v="1848.82"/>
    <n v="1053.83"/>
  </r>
  <r>
    <n v="645305"/>
    <x v="3"/>
    <x v="3"/>
    <x v="1"/>
    <n v="333"/>
    <x v="240"/>
    <d v="2019-01-28T00:00:00"/>
    <x v="239"/>
    <x v="0"/>
    <n v="1284.72"/>
    <n v="668.05"/>
  </r>
  <r>
    <n v="49317"/>
    <x v="1"/>
    <x v="1"/>
    <x v="2"/>
    <n v="227"/>
    <x v="240"/>
    <d v="2019-01-30T00:00:00"/>
    <x v="243"/>
    <x v="5"/>
    <n v="1175.58"/>
    <n v="670.08"/>
  </r>
  <r>
    <n v="682102"/>
    <x v="0"/>
    <x v="0"/>
    <x v="5"/>
    <n v="310"/>
    <x v="240"/>
    <d v="2019-01-30T00:00:00"/>
    <x v="244"/>
    <x v="1"/>
    <n v="1548.74"/>
    <n v="1099.6099999999999"/>
  </r>
  <r>
    <n v="844541"/>
    <x v="1"/>
    <x v="2"/>
    <x v="3"/>
    <n v="98"/>
    <x v="241"/>
    <d v="2019-01-30T00:00:00"/>
    <x v="244"/>
    <x v="0"/>
    <n v="945.49"/>
    <n v="746.94"/>
  </r>
  <r>
    <n v="864114"/>
    <x v="0"/>
    <x v="0"/>
    <x v="2"/>
    <n v="51"/>
    <x v="241"/>
    <d v="2019-01-30T00:00:00"/>
    <x v="245"/>
    <x v="4"/>
    <n v="1487.05"/>
    <n v="1189.6400000000001"/>
  </r>
  <r>
    <n v="667337"/>
    <x v="1"/>
    <x v="1"/>
    <x v="3"/>
    <n v="284"/>
    <x v="242"/>
    <d v="2019-01-30T00:00:00"/>
    <x v="246"/>
    <x v="4"/>
    <n v="1937.01"/>
    <n v="1530.24"/>
  </r>
  <r>
    <n v="284197"/>
    <x v="1"/>
    <x v="2"/>
    <x v="1"/>
    <n v="22"/>
    <x v="241"/>
    <d v="2019-01-29T00:00:00"/>
    <x v="244"/>
    <x v="5"/>
    <n v="323.32"/>
    <n v="252.19"/>
  </r>
  <r>
    <n v="523621"/>
    <x v="0"/>
    <x v="0"/>
    <x v="2"/>
    <n v="301"/>
    <x v="241"/>
    <d v="2019-02-01T00:00:00"/>
    <x v="245"/>
    <x v="3"/>
    <n v="417.95"/>
    <n v="275.85000000000002"/>
  </r>
  <r>
    <n v="740450"/>
    <x v="1"/>
    <x v="2"/>
    <x v="3"/>
    <n v="48"/>
    <x v="242"/>
    <d v="2019-01-31T00:00:00"/>
    <x v="246"/>
    <x v="0"/>
    <n v="793.58"/>
    <n v="563.44000000000005"/>
  </r>
  <r>
    <n v="165494"/>
    <x v="1"/>
    <x v="1"/>
    <x v="4"/>
    <n v="43"/>
    <x v="241"/>
    <d v="2019-01-31T00:00:00"/>
    <x v="245"/>
    <x v="1"/>
    <n v="959.64"/>
    <n v="556.59"/>
  </r>
  <r>
    <n v="371112"/>
    <x v="1"/>
    <x v="3"/>
    <x v="3"/>
    <n v="127"/>
    <x v="241"/>
    <d v="2019-02-01T00:00:00"/>
    <x v="245"/>
    <x v="3"/>
    <n v="1911.75"/>
    <n v="1089.7"/>
  </r>
  <r>
    <n v="415472"/>
    <x v="3"/>
    <x v="2"/>
    <x v="2"/>
    <n v="103"/>
    <x v="241"/>
    <d v="2019-01-29T00:00:00"/>
    <x v="245"/>
    <x v="5"/>
    <n v="592.79"/>
    <n v="539.44000000000005"/>
  </r>
  <r>
    <n v="238285"/>
    <x v="3"/>
    <x v="3"/>
    <x v="5"/>
    <n v="21"/>
    <x v="241"/>
    <d v="2019-01-30T00:00:00"/>
    <x v="241"/>
    <x v="4"/>
    <n v="1503.81"/>
    <n v="1323.35"/>
  </r>
  <r>
    <n v="682219"/>
    <x v="0"/>
    <x v="2"/>
    <x v="0"/>
    <n v="246"/>
    <x v="242"/>
    <d v="2019-02-01T00:00:00"/>
    <x v="244"/>
    <x v="0"/>
    <n v="1602.14"/>
    <n v="1361.82"/>
  </r>
  <r>
    <n v="194123"/>
    <x v="1"/>
    <x v="1"/>
    <x v="2"/>
    <n v="344"/>
    <x v="242"/>
    <d v="2019-01-31T00:00:00"/>
    <x v="242"/>
    <x v="0"/>
    <n v="476.41"/>
    <n v="247.73"/>
  </r>
  <r>
    <n v="107900"/>
    <x v="2"/>
    <x v="1"/>
    <x v="1"/>
    <n v="365"/>
    <x v="241"/>
    <d v="2019-01-31T00:00:00"/>
    <x v="242"/>
    <x v="3"/>
    <n v="389.71"/>
    <n v="366.33"/>
  </r>
  <r>
    <n v="607454"/>
    <x v="3"/>
    <x v="3"/>
    <x v="5"/>
    <n v="253"/>
    <x v="242"/>
    <d v="2019-02-01T00:00:00"/>
    <x v="248"/>
    <x v="1"/>
    <n v="393.72"/>
    <n v="212.61"/>
  </r>
  <r>
    <n v="992263"/>
    <x v="1"/>
    <x v="2"/>
    <x v="0"/>
    <n v="253"/>
    <x v="242"/>
    <d v="2019-02-02T00:00:00"/>
    <x v="247"/>
    <x v="5"/>
    <n v="1415.96"/>
    <n v="1019.49"/>
  </r>
  <r>
    <n v="163996"/>
    <x v="0"/>
    <x v="0"/>
    <x v="0"/>
    <n v="143"/>
    <x v="242"/>
    <d v="2019-01-30T00:00:00"/>
    <x v="243"/>
    <x v="2"/>
    <n v="1259.06"/>
    <n v="793.21"/>
  </r>
  <r>
    <n v="958747"/>
    <x v="0"/>
    <x v="1"/>
    <x v="2"/>
    <n v="133"/>
    <x v="242"/>
    <d v="2019-02-01T00:00:00"/>
    <x v="248"/>
    <x v="1"/>
    <n v="1331.9"/>
    <n v="919.01"/>
  </r>
  <r>
    <n v="48191"/>
    <x v="2"/>
    <x v="1"/>
    <x v="1"/>
    <n v="240"/>
    <x v="242"/>
    <d v="2019-02-01T00:00:00"/>
    <x v="243"/>
    <x v="0"/>
    <n v="839.41"/>
    <n v="612.77"/>
  </r>
  <r>
    <n v="919935"/>
    <x v="2"/>
    <x v="3"/>
    <x v="1"/>
    <n v="313"/>
    <x v="243"/>
    <d v="2019-02-01T00:00:00"/>
    <x v="248"/>
    <x v="1"/>
    <n v="246.67"/>
    <n v="212.14"/>
  </r>
  <r>
    <n v="941796"/>
    <x v="2"/>
    <x v="1"/>
    <x v="0"/>
    <n v="356"/>
    <x v="243"/>
    <d v="2019-02-02T00:00:00"/>
    <x v="250"/>
    <x v="3"/>
    <n v="1208.4100000000001"/>
    <n v="676.71"/>
  </r>
  <r>
    <n v="295593"/>
    <x v="2"/>
    <x v="1"/>
    <x v="2"/>
    <n v="239"/>
    <x v="243"/>
    <d v="2019-01-31T00:00:00"/>
    <x v="247"/>
    <x v="3"/>
    <n v="1152.07"/>
    <n v="956.22"/>
  </r>
  <r>
    <n v="322957"/>
    <x v="1"/>
    <x v="1"/>
    <x v="0"/>
    <n v="348"/>
    <x v="243"/>
    <d v="2019-01-30T00:00:00"/>
    <x v="241"/>
    <x v="1"/>
    <n v="384.81"/>
    <n v="323.24"/>
  </r>
  <r>
    <n v="897919"/>
    <x v="0"/>
    <x v="2"/>
    <x v="2"/>
    <n v="268"/>
    <x v="242"/>
    <d v="2019-01-30T00:00:00"/>
    <x v="243"/>
    <x v="1"/>
    <n v="1158.1600000000001"/>
    <n v="775.97"/>
  </r>
  <r>
    <n v="342950"/>
    <x v="2"/>
    <x v="1"/>
    <x v="4"/>
    <n v="106"/>
    <x v="242"/>
    <d v="2019-02-01T00:00:00"/>
    <x v="246"/>
    <x v="0"/>
    <n v="1487.21"/>
    <n v="1234.3800000000001"/>
  </r>
  <r>
    <n v="266122"/>
    <x v="1"/>
    <x v="1"/>
    <x v="5"/>
    <n v="32"/>
    <x v="242"/>
    <d v="2019-02-02T00:00:00"/>
    <x v="245"/>
    <x v="0"/>
    <n v="1526.13"/>
    <n v="1053.03"/>
  </r>
  <r>
    <n v="4587"/>
    <x v="0"/>
    <x v="2"/>
    <x v="1"/>
    <n v="261"/>
    <x v="243"/>
    <d v="2019-02-02T00:00:00"/>
    <x v="248"/>
    <x v="1"/>
    <n v="1402.24"/>
    <n v="995.59"/>
  </r>
  <r>
    <n v="261703"/>
    <x v="0"/>
    <x v="0"/>
    <x v="3"/>
    <n v="175"/>
    <x v="243"/>
    <d v="2019-02-01T00:00:00"/>
    <x v="248"/>
    <x v="4"/>
    <n v="880.62"/>
    <n v="704.5"/>
  </r>
  <r>
    <n v="170392"/>
    <x v="0"/>
    <x v="1"/>
    <x v="4"/>
    <n v="73"/>
    <x v="243"/>
    <d v="2019-01-30T00:00:00"/>
    <x v="242"/>
    <x v="4"/>
    <n v="805.33"/>
    <n v="555.67999999999995"/>
  </r>
  <r>
    <n v="377980"/>
    <x v="0"/>
    <x v="0"/>
    <x v="5"/>
    <n v="65"/>
    <x v="242"/>
    <d v="2019-02-01T00:00:00"/>
    <x v="245"/>
    <x v="3"/>
    <n v="1016.5"/>
    <n v="762.38"/>
  </r>
  <r>
    <n v="788931"/>
    <x v="0"/>
    <x v="3"/>
    <x v="5"/>
    <n v="86"/>
    <x v="243"/>
    <d v="2019-02-01T00:00:00"/>
    <x v="247"/>
    <x v="3"/>
    <n v="512.29"/>
    <n v="302.25"/>
  </r>
  <r>
    <n v="785359"/>
    <x v="1"/>
    <x v="2"/>
    <x v="4"/>
    <n v="287"/>
    <x v="244"/>
    <d v="2019-01-31T00:00:00"/>
    <x v="248"/>
    <x v="1"/>
    <n v="1898.63"/>
    <n v="1613.84"/>
  </r>
  <r>
    <n v="642039"/>
    <x v="2"/>
    <x v="0"/>
    <x v="2"/>
    <n v="341"/>
    <x v="243"/>
    <d v="2019-01-31T00:00:00"/>
    <x v="247"/>
    <x v="4"/>
    <n v="642.33000000000004"/>
    <n v="552.4"/>
  </r>
  <r>
    <n v="208984"/>
    <x v="0"/>
    <x v="2"/>
    <x v="0"/>
    <n v="107"/>
    <x v="244"/>
    <d v="2019-01-31T00:00:00"/>
    <x v="246"/>
    <x v="1"/>
    <n v="455.32"/>
    <n v="318.72000000000003"/>
  </r>
  <r>
    <n v="920484"/>
    <x v="0"/>
    <x v="1"/>
    <x v="4"/>
    <n v="80"/>
    <x v="243"/>
    <d v="2019-01-31T00:00:00"/>
    <x v="242"/>
    <x v="1"/>
    <n v="1338.98"/>
    <n v="1205.08"/>
  </r>
  <r>
    <n v="856219"/>
    <x v="1"/>
    <x v="2"/>
    <x v="5"/>
    <n v="31"/>
    <x v="243"/>
    <d v="2019-01-31T00:00:00"/>
    <x v="245"/>
    <x v="4"/>
    <n v="244.81"/>
    <n v="220.33"/>
  </r>
  <r>
    <n v="621937"/>
    <x v="0"/>
    <x v="0"/>
    <x v="2"/>
    <n v="178"/>
    <x v="243"/>
    <d v="2019-01-31T00:00:00"/>
    <x v="244"/>
    <x v="3"/>
    <n v="321.35000000000002"/>
    <n v="189.6"/>
  </r>
  <r>
    <n v="562164"/>
    <x v="3"/>
    <x v="0"/>
    <x v="1"/>
    <n v="178"/>
    <x v="243"/>
    <d v="2019-02-02T00:00:00"/>
    <x v="250"/>
    <x v="1"/>
    <n v="1653.47"/>
    <n v="1107.82"/>
  </r>
  <r>
    <n v="452742"/>
    <x v="1"/>
    <x v="2"/>
    <x v="4"/>
    <n v="115"/>
    <x v="243"/>
    <d v="2019-02-03T00:00:00"/>
    <x v="250"/>
    <x v="5"/>
    <n v="826.39"/>
    <n v="735.49"/>
  </r>
  <r>
    <n v="533409"/>
    <x v="3"/>
    <x v="3"/>
    <x v="0"/>
    <n v="7"/>
    <x v="244"/>
    <d v="2019-01-31T00:00:00"/>
    <x v="247"/>
    <x v="0"/>
    <n v="429.69"/>
    <n v="313.67"/>
  </r>
  <r>
    <n v="344290"/>
    <x v="0"/>
    <x v="3"/>
    <x v="4"/>
    <n v="101"/>
    <x v="244"/>
    <d v="2019-02-04T00:00:00"/>
    <x v="249"/>
    <x v="4"/>
    <n v="292.89"/>
    <n v="205.02"/>
  </r>
  <r>
    <n v="882384"/>
    <x v="1"/>
    <x v="3"/>
    <x v="0"/>
    <n v="214"/>
    <x v="245"/>
    <d v="2019-02-02T00:00:00"/>
    <x v="250"/>
    <x v="4"/>
    <n v="391.81"/>
    <n v="301.69"/>
  </r>
  <r>
    <n v="970427"/>
    <x v="2"/>
    <x v="1"/>
    <x v="3"/>
    <n v="316"/>
    <x v="244"/>
    <d v="2019-02-04T00:00:00"/>
    <x v="250"/>
    <x v="1"/>
    <n v="292.88"/>
    <n v="207.94"/>
  </r>
  <r>
    <n v="291079"/>
    <x v="0"/>
    <x v="2"/>
    <x v="4"/>
    <n v="42"/>
    <x v="244"/>
    <d v="2019-02-01T00:00:00"/>
    <x v="247"/>
    <x v="0"/>
    <n v="1935.93"/>
    <n v="1006.68"/>
  </r>
  <r>
    <n v="806333"/>
    <x v="3"/>
    <x v="0"/>
    <x v="1"/>
    <n v="7"/>
    <x v="244"/>
    <d v="2019-02-03T00:00:00"/>
    <x v="245"/>
    <x v="0"/>
    <n v="220.85"/>
    <n v="194.35"/>
  </r>
  <r>
    <n v="259652"/>
    <x v="0"/>
    <x v="0"/>
    <x v="2"/>
    <n v="183"/>
    <x v="245"/>
    <d v="2019-02-03T00:00:00"/>
    <x v="246"/>
    <x v="4"/>
    <n v="1160.6600000000001"/>
    <n v="754.43"/>
  </r>
  <r>
    <n v="572240"/>
    <x v="0"/>
    <x v="2"/>
    <x v="3"/>
    <n v="338"/>
    <x v="245"/>
    <d v="2019-02-03T00:00:00"/>
    <x v="246"/>
    <x v="0"/>
    <n v="592.79"/>
    <n v="331.96"/>
  </r>
  <r>
    <n v="106025"/>
    <x v="3"/>
    <x v="3"/>
    <x v="1"/>
    <n v="279"/>
    <x v="246"/>
    <d v="2019-02-04T00:00:00"/>
    <x v="252"/>
    <x v="1"/>
    <n v="1033.83"/>
    <n v="744.36"/>
  </r>
  <r>
    <n v="14084"/>
    <x v="2"/>
    <x v="1"/>
    <x v="2"/>
    <n v="320"/>
    <x v="246"/>
    <d v="2019-02-05T00:00:00"/>
    <x v="246"/>
    <x v="2"/>
    <n v="867.1"/>
    <n v="650.33000000000004"/>
  </r>
  <r>
    <n v="31496"/>
    <x v="1"/>
    <x v="2"/>
    <x v="4"/>
    <n v="304"/>
    <x v="245"/>
    <d v="2019-02-02T00:00:00"/>
    <x v="243"/>
    <x v="0"/>
    <n v="1501.53"/>
    <n v="855.87"/>
  </r>
  <r>
    <n v="609612"/>
    <x v="1"/>
    <x v="2"/>
    <x v="3"/>
    <n v="195"/>
    <x v="245"/>
    <d v="2019-02-05T00:00:00"/>
    <x v="246"/>
    <x v="1"/>
    <n v="561.23"/>
    <n v="443.37"/>
  </r>
  <r>
    <n v="614380"/>
    <x v="0"/>
    <x v="1"/>
    <x v="4"/>
    <n v="145"/>
    <x v="246"/>
    <d v="2019-02-02T00:00:00"/>
    <x v="247"/>
    <x v="1"/>
    <n v="480.97"/>
    <n v="274.14999999999998"/>
  </r>
  <r>
    <n v="742905"/>
    <x v="0"/>
    <x v="0"/>
    <x v="4"/>
    <n v="302"/>
    <x v="247"/>
    <d v="2019-02-04T00:00:00"/>
    <x v="252"/>
    <x v="5"/>
    <n v="544.79"/>
    <n v="430.38"/>
  </r>
  <r>
    <n v="141950"/>
    <x v="3"/>
    <x v="3"/>
    <x v="5"/>
    <n v="242"/>
    <x v="246"/>
    <d v="2019-02-05T00:00:00"/>
    <x v="252"/>
    <x v="4"/>
    <n v="452.26"/>
    <n v="402.51"/>
  </r>
  <r>
    <n v="566924"/>
    <x v="1"/>
    <x v="2"/>
    <x v="5"/>
    <n v="84"/>
    <x v="247"/>
    <d v="2019-02-05T00:00:00"/>
    <x v="246"/>
    <x v="2"/>
    <n v="474.16"/>
    <n v="327.17"/>
  </r>
  <r>
    <n v="185791"/>
    <x v="1"/>
    <x v="2"/>
    <x v="3"/>
    <n v="355"/>
    <x v="247"/>
    <d v="2019-02-03T00:00:00"/>
    <x v="250"/>
    <x v="5"/>
    <n v="1377.99"/>
    <n v="840.57"/>
  </r>
  <r>
    <n v="799203"/>
    <x v="1"/>
    <x v="1"/>
    <x v="2"/>
    <n v="124"/>
    <x v="247"/>
    <d v="2019-02-06T00:00:00"/>
    <x v="250"/>
    <x v="5"/>
    <n v="480.97"/>
    <n v="375.16"/>
  </r>
  <r>
    <n v="88476"/>
    <x v="2"/>
    <x v="1"/>
    <x v="1"/>
    <n v="243"/>
    <x v="247"/>
    <d v="2019-02-05T00:00:00"/>
    <x v="251"/>
    <x v="4"/>
    <n v="1185.17"/>
    <n v="794.06"/>
  </r>
  <r>
    <n v="280125"/>
    <x v="0"/>
    <x v="0"/>
    <x v="0"/>
    <n v="301"/>
    <x v="248"/>
    <d v="2019-02-07T00:00:00"/>
    <x v="250"/>
    <x v="3"/>
    <n v="603.75"/>
    <n v="374.33"/>
  </r>
  <r>
    <n v="312109"/>
    <x v="1"/>
    <x v="1"/>
    <x v="3"/>
    <n v="235"/>
    <x v="247"/>
    <d v="2019-02-06T00:00:00"/>
    <x v="253"/>
    <x v="5"/>
    <n v="1945.43"/>
    <n v="1770.34"/>
  </r>
  <r>
    <n v="579220"/>
    <x v="3"/>
    <x v="3"/>
    <x v="5"/>
    <n v="90"/>
    <x v="248"/>
    <d v="2019-02-06T00:00:00"/>
    <x v="249"/>
    <x v="2"/>
    <n v="419.59"/>
    <n v="310.5"/>
  </r>
  <r>
    <n v="838830"/>
    <x v="1"/>
    <x v="3"/>
    <x v="3"/>
    <n v="154"/>
    <x v="247"/>
    <d v="2019-02-06T00:00:00"/>
    <x v="255"/>
    <x v="0"/>
    <n v="1205.04"/>
    <n v="1000.18"/>
  </r>
  <r>
    <n v="884323"/>
    <x v="0"/>
    <x v="3"/>
    <x v="5"/>
    <n v="139"/>
    <x v="249"/>
    <d v="2019-02-07T00:00:00"/>
    <x v="251"/>
    <x v="3"/>
    <n v="767.31"/>
    <n v="644.54"/>
  </r>
  <r>
    <n v="164980"/>
    <x v="0"/>
    <x v="0"/>
    <x v="0"/>
    <n v="272"/>
    <x v="248"/>
    <d v="2019-02-06T00:00:00"/>
    <x v="251"/>
    <x v="0"/>
    <n v="1376.71"/>
    <n v="1183.97"/>
  </r>
  <r>
    <n v="256096"/>
    <x v="0"/>
    <x v="0"/>
    <x v="2"/>
    <n v="321"/>
    <x v="249"/>
    <d v="2019-02-08T00:00:00"/>
    <x v="253"/>
    <x v="3"/>
    <n v="1140.45"/>
    <n v="866.74"/>
  </r>
  <r>
    <n v="760560"/>
    <x v="3"/>
    <x v="3"/>
    <x v="0"/>
    <n v="363"/>
    <x v="248"/>
    <d v="2019-02-07T00:00:00"/>
    <x v="252"/>
    <x v="4"/>
    <n v="935.89"/>
    <n v="655.12"/>
  </r>
  <r>
    <n v="219470"/>
    <x v="2"/>
    <x v="1"/>
    <x v="0"/>
    <n v="193"/>
    <x v="249"/>
    <d v="2019-02-06T00:00:00"/>
    <x v="251"/>
    <x v="2"/>
    <n v="292.89"/>
    <n v="263.60000000000002"/>
  </r>
  <r>
    <n v="546673"/>
    <x v="1"/>
    <x v="1"/>
    <x v="0"/>
    <n v="353"/>
    <x v="249"/>
    <d v="2019-02-07T00:00:00"/>
    <x v="249"/>
    <x v="0"/>
    <n v="1716.73"/>
    <n v="1201.71"/>
  </r>
  <r>
    <n v="402637"/>
    <x v="2"/>
    <x v="1"/>
    <x v="5"/>
    <n v="168"/>
    <x v="249"/>
    <d v="2019-02-07T00:00:00"/>
    <x v="253"/>
    <x v="1"/>
    <n v="545.14"/>
    <n v="370.7"/>
  </r>
  <r>
    <n v="794548"/>
    <x v="1"/>
    <x v="3"/>
    <x v="1"/>
    <n v="276"/>
    <x v="249"/>
    <d v="2019-02-06T00:00:00"/>
    <x v="255"/>
    <x v="0"/>
    <n v="293.14"/>
    <n v="228.65"/>
  </r>
  <r>
    <n v="339281"/>
    <x v="0"/>
    <x v="1"/>
    <x v="5"/>
    <n v="348"/>
    <x v="249"/>
    <d v="2019-02-05T00:00:00"/>
    <x v="249"/>
    <x v="0"/>
    <n v="300.74"/>
    <n v="243.6"/>
  </r>
  <r>
    <n v="310364"/>
    <x v="3"/>
    <x v="3"/>
    <x v="4"/>
    <n v="300"/>
    <x v="249"/>
    <d v="2019-02-09T00:00:00"/>
    <x v="256"/>
    <x v="3"/>
    <n v="1845.45"/>
    <n v="1088.82"/>
  </r>
  <r>
    <n v="394033"/>
    <x v="3"/>
    <x v="2"/>
    <x v="3"/>
    <n v="279"/>
    <x v="250"/>
    <d v="2019-02-06T00:00:00"/>
    <x v="250"/>
    <x v="1"/>
    <n v="1237.49"/>
    <n v="1138.49"/>
  </r>
  <r>
    <n v="202764"/>
    <x v="1"/>
    <x v="2"/>
    <x v="3"/>
    <n v="174"/>
    <x v="249"/>
    <d v="2019-02-08T00:00:00"/>
    <x v="255"/>
    <x v="4"/>
    <n v="1147.46"/>
    <n v="780.27"/>
  </r>
  <r>
    <n v="173512"/>
    <x v="0"/>
    <x v="1"/>
    <x v="4"/>
    <n v="56"/>
    <x v="249"/>
    <d v="2019-02-07T00:00:00"/>
    <x v="251"/>
    <x v="5"/>
    <n v="1514.24"/>
    <n v="1302.25"/>
  </r>
  <r>
    <n v="125937"/>
    <x v="1"/>
    <x v="1"/>
    <x v="3"/>
    <n v="130"/>
    <x v="249"/>
    <d v="2019-02-07T00:00:00"/>
    <x v="250"/>
    <x v="4"/>
    <n v="190.69"/>
    <n v="143.02000000000001"/>
  </r>
  <r>
    <n v="600556"/>
    <x v="1"/>
    <x v="2"/>
    <x v="3"/>
    <n v="357"/>
    <x v="249"/>
    <d v="2019-02-07T00:00:00"/>
    <x v="250"/>
    <x v="0"/>
    <n v="418.85"/>
    <n v="372.78"/>
  </r>
  <r>
    <n v="474597"/>
    <x v="0"/>
    <x v="2"/>
    <x v="3"/>
    <n v="236"/>
    <x v="250"/>
    <d v="2019-02-09T00:00:00"/>
    <x v="255"/>
    <x v="5"/>
    <n v="544.79"/>
    <n v="337.77"/>
  </r>
  <r>
    <n v="478970"/>
    <x v="0"/>
    <x v="1"/>
    <x v="1"/>
    <n v="178"/>
    <x v="251"/>
    <d v="2019-02-10T00:00:00"/>
    <x v="255"/>
    <x v="1"/>
    <n v="1202.57"/>
    <n v="865.85"/>
  </r>
  <r>
    <n v="722488"/>
    <x v="1"/>
    <x v="3"/>
    <x v="0"/>
    <n v="30"/>
    <x v="251"/>
    <d v="2019-02-09T00:00:00"/>
    <x v="251"/>
    <x v="2"/>
    <n v="1698.44"/>
    <n v="1579.55"/>
  </r>
  <r>
    <n v="63718"/>
    <x v="2"/>
    <x v="1"/>
    <x v="1"/>
    <n v="312"/>
    <x v="251"/>
    <d v="2019-02-10T00:00:00"/>
    <x v="256"/>
    <x v="2"/>
    <n v="953.54"/>
    <n v="657.94"/>
  </r>
  <r>
    <n v="86424"/>
    <x v="2"/>
    <x v="1"/>
    <x v="1"/>
    <n v="17"/>
    <x v="251"/>
    <d v="2019-02-07T00:00:00"/>
    <x v="256"/>
    <x v="5"/>
    <n v="207.27"/>
    <n v="124.36"/>
  </r>
  <r>
    <n v="569845"/>
    <x v="2"/>
    <x v="1"/>
    <x v="3"/>
    <n v="147"/>
    <x v="251"/>
    <d v="2019-02-10T00:00:00"/>
    <x v="256"/>
    <x v="0"/>
    <n v="962.76"/>
    <n v="866.48"/>
  </r>
  <r>
    <n v="312632"/>
    <x v="3"/>
    <x v="3"/>
    <x v="1"/>
    <n v="76"/>
    <x v="251"/>
    <d v="2019-02-09T00:00:00"/>
    <x v="252"/>
    <x v="5"/>
    <n v="1104.51"/>
    <n v="927.79"/>
  </r>
  <r>
    <n v="97404"/>
    <x v="1"/>
    <x v="2"/>
    <x v="5"/>
    <n v="42"/>
    <x v="250"/>
    <d v="2019-02-10T00:00:00"/>
    <x v="253"/>
    <x v="1"/>
    <n v="284.52"/>
    <n v="187.78"/>
  </r>
  <r>
    <n v="12458"/>
    <x v="0"/>
    <x v="3"/>
    <x v="2"/>
    <n v="219"/>
    <x v="250"/>
    <d v="2019-02-07T00:00:00"/>
    <x v="255"/>
    <x v="5"/>
    <n v="444.03"/>
    <n v="248.66"/>
  </r>
  <r>
    <n v="564235"/>
    <x v="0"/>
    <x v="2"/>
    <x v="1"/>
    <n v="359"/>
    <x v="251"/>
    <d v="2019-02-07T00:00:00"/>
    <x v="256"/>
    <x v="4"/>
    <n v="1945.71"/>
    <n v="1439.83"/>
  </r>
  <r>
    <n v="786253"/>
    <x v="3"/>
    <x v="3"/>
    <x v="4"/>
    <n v="21"/>
    <x v="250"/>
    <d v="2019-02-10T00:00:00"/>
    <x v="253"/>
    <x v="2"/>
    <n v="1979.53"/>
    <n v="1583.62"/>
  </r>
  <r>
    <n v="191518"/>
    <x v="3"/>
    <x v="2"/>
    <x v="0"/>
    <n v="29"/>
    <x v="250"/>
    <d v="2019-02-08T00:00:00"/>
    <x v="251"/>
    <x v="3"/>
    <n v="1770.01"/>
    <n v="920.41"/>
  </r>
  <r>
    <n v="696789"/>
    <x v="2"/>
    <x v="1"/>
    <x v="4"/>
    <n v="149"/>
    <x v="252"/>
    <d v="2019-02-08T00:00:00"/>
    <x v="253"/>
    <x v="5"/>
    <n v="1548.53"/>
    <n v="1455.62"/>
  </r>
  <r>
    <n v="698035"/>
    <x v="1"/>
    <x v="3"/>
    <x v="1"/>
    <n v="249"/>
    <x v="252"/>
    <d v="2019-02-09T00:00:00"/>
    <x v="257"/>
    <x v="3"/>
    <n v="793.58"/>
    <n v="539.63"/>
  </r>
  <r>
    <n v="874164"/>
    <x v="1"/>
    <x v="3"/>
    <x v="1"/>
    <n v="295"/>
    <x v="252"/>
    <d v="2019-02-09T00:00:00"/>
    <x v="255"/>
    <x v="4"/>
    <n v="626.49"/>
    <n v="551.30999999999995"/>
  </r>
  <r>
    <n v="854608"/>
    <x v="0"/>
    <x v="2"/>
    <x v="5"/>
    <n v="202"/>
    <x v="251"/>
    <d v="2019-02-09T00:00:00"/>
    <x v="251"/>
    <x v="0"/>
    <n v="1982.73"/>
    <n v="1843.94"/>
  </r>
  <r>
    <n v="216624"/>
    <x v="2"/>
    <x v="1"/>
    <x v="3"/>
    <n v="47"/>
    <x v="252"/>
    <d v="2019-02-09T00:00:00"/>
    <x v="253"/>
    <x v="4"/>
    <n v="705.26"/>
    <n v="444.31"/>
  </r>
  <r>
    <n v="338632"/>
    <x v="3"/>
    <x v="0"/>
    <x v="0"/>
    <n v="136"/>
    <x v="251"/>
    <d v="2019-02-08T00:00:00"/>
    <x v="255"/>
    <x v="2"/>
    <n v="201.52"/>
    <n v="141.06"/>
  </r>
  <r>
    <n v="280192"/>
    <x v="2"/>
    <x v="3"/>
    <x v="4"/>
    <n v="148"/>
    <x v="252"/>
    <d v="2019-02-11T00:00:00"/>
    <x v="257"/>
    <x v="4"/>
    <n v="1561.15"/>
    <n v="1217.7"/>
  </r>
  <r>
    <n v="595152"/>
    <x v="1"/>
    <x v="3"/>
    <x v="4"/>
    <n v="352"/>
    <x v="252"/>
    <d v="2019-02-09T00:00:00"/>
    <x v="252"/>
    <x v="3"/>
    <n v="1607.9"/>
    <n v="836.11"/>
  </r>
  <r>
    <n v="40382"/>
    <x v="1"/>
    <x v="1"/>
    <x v="4"/>
    <n v="190"/>
    <x v="252"/>
    <d v="2019-02-08T00:00:00"/>
    <x v="255"/>
    <x v="1"/>
    <n v="1877.7"/>
    <n v="1258.06"/>
  </r>
  <r>
    <n v="702089"/>
    <x v="1"/>
    <x v="1"/>
    <x v="0"/>
    <n v="218"/>
    <x v="251"/>
    <d v="2019-02-09T00:00:00"/>
    <x v="253"/>
    <x v="5"/>
    <n v="1123.19"/>
    <n v="752.54"/>
  </r>
  <r>
    <n v="220671"/>
    <x v="0"/>
    <x v="3"/>
    <x v="2"/>
    <n v="297"/>
    <x v="252"/>
    <d v="2019-02-10T00:00:00"/>
    <x v="259"/>
    <x v="5"/>
    <n v="1724.52"/>
    <n v="1483.09"/>
  </r>
  <r>
    <n v="869495"/>
    <x v="0"/>
    <x v="0"/>
    <x v="0"/>
    <n v="281"/>
    <x v="252"/>
    <d v="2019-02-09T00:00:00"/>
    <x v="255"/>
    <x v="1"/>
    <n v="157.06"/>
    <n v="133.5"/>
  </r>
  <r>
    <n v="497562"/>
    <x v="3"/>
    <x v="3"/>
    <x v="5"/>
    <n v="100"/>
    <x v="252"/>
    <d v="2019-02-09T00:00:00"/>
    <x v="255"/>
    <x v="5"/>
    <n v="323.32"/>
    <n v="184.29"/>
  </r>
  <r>
    <n v="839930"/>
    <x v="1"/>
    <x v="2"/>
    <x v="1"/>
    <n v="24"/>
    <x v="252"/>
    <d v="2019-02-12T00:00:00"/>
    <x v="255"/>
    <x v="5"/>
    <n v="1531.69"/>
    <n v="964.96"/>
  </r>
  <r>
    <n v="521292"/>
    <x v="1"/>
    <x v="3"/>
    <x v="0"/>
    <n v="155"/>
    <x v="253"/>
    <d v="2019-02-12T00:00:00"/>
    <x v="259"/>
    <x v="5"/>
    <n v="1965.44"/>
    <n v="1592.01"/>
  </r>
  <r>
    <n v="278572"/>
    <x v="0"/>
    <x v="2"/>
    <x v="1"/>
    <n v="30"/>
    <x v="253"/>
    <d v="2019-02-09T00:00:00"/>
    <x v="252"/>
    <x v="0"/>
    <n v="1588.75"/>
    <n v="794.38"/>
  </r>
  <r>
    <n v="614627"/>
    <x v="2"/>
    <x v="1"/>
    <x v="4"/>
    <n v="40"/>
    <x v="253"/>
    <d v="2019-02-12T00:00:00"/>
    <x v="257"/>
    <x v="5"/>
    <n v="1487.21"/>
    <n v="1070.79"/>
  </r>
  <r>
    <n v="908391"/>
    <x v="2"/>
    <x v="1"/>
    <x v="2"/>
    <n v="169"/>
    <x v="253"/>
    <d v="2019-02-09T00:00:00"/>
    <x v="255"/>
    <x v="3"/>
    <n v="1966.1"/>
    <n v="1789.15"/>
  </r>
  <r>
    <n v="400748"/>
    <x v="0"/>
    <x v="2"/>
    <x v="5"/>
    <n v="290"/>
    <x v="253"/>
    <d v="2019-02-11T00:00:00"/>
    <x v="258"/>
    <x v="3"/>
    <n v="360.42"/>
    <n v="230.67"/>
  </r>
  <r>
    <n v="354898"/>
    <x v="2"/>
    <x v="1"/>
    <x v="2"/>
    <n v="212"/>
    <x v="253"/>
    <d v="2019-02-09T00:00:00"/>
    <x v="255"/>
    <x v="5"/>
    <n v="1158.1600000000001"/>
    <n v="799.13"/>
  </r>
  <r>
    <n v="56218"/>
    <x v="0"/>
    <x v="0"/>
    <x v="0"/>
    <n v="30"/>
    <x v="252"/>
    <d v="2019-02-10T00:00:00"/>
    <x v="256"/>
    <x v="5"/>
    <n v="474.16"/>
    <n v="256.05"/>
  </r>
  <r>
    <n v="579907"/>
    <x v="2"/>
    <x v="1"/>
    <x v="3"/>
    <n v="152"/>
    <x v="254"/>
    <d v="2019-02-10T00:00:00"/>
    <x v="257"/>
    <x v="3"/>
    <n v="304.19"/>
    <n v="179.47"/>
  </r>
  <r>
    <n v="297879"/>
    <x v="1"/>
    <x v="3"/>
    <x v="2"/>
    <n v="206"/>
    <x v="253"/>
    <d v="2019-02-12T00:00:00"/>
    <x v="260"/>
    <x v="4"/>
    <n v="1063.1500000000001"/>
    <n v="956.84"/>
  </r>
  <r>
    <n v="764558"/>
    <x v="0"/>
    <x v="1"/>
    <x v="3"/>
    <n v="225"/>
    <x v="253"/>
    <d v="2019-02-11T00:00:00"/>
    <x v="255"/>
    <x v="3"/>
    <n v="616.39"/>
    <n v="376"/>
  </r>
  <r>
    <n v="867300"/>
    <x v="0"/>
    <x v="2"/>
    <x v="5"/>
    <n v="63"/>
    <x v="254"/>
    <d v="2019-02-13T00:00:00"/>
    <x v="259"/>
    <x v="3"/>
    <n v="1012.07"/>
    <n v="961.47"/>
  </r>
  <r>
    <n v="451566"/>
    <x v="2"/>
    <x v="1"/>
    <x v="0"/>
    <n v="292"/>
    <x v="253"/>
    <d v="2019-02-11T00:00:00"/>
    <x v="257"/>
    <x v="5"/>
    <n v="230.62"/>
    <n v="179.88"/>
  </r>
  <r>
    <n v="908178"/>
    <x v="0"/>
    <x v="3"/>
    <x v="1"/>
    <n v="255"/>
    <x v="253"/>
    <d v="2019-02-10T00:00:00"/>
    <x v="254"/>
    <x v="2"/>
    <n v="1952.02"/>
    <n v="1171.21"/>
  </r>
  <r>
    <n v="914179"/>
    <x v="0"/>
    <x v="2"/>
    <x v="3"/>
    <n v="231"/>
    <x v="254"/>
    <d v="2019-02-10T00:00:00"/>
    <x v="257"/>
    <x v="3"/>
    <n v="1945.72"/>
    <n v="1498.2"/>
  </r>
  <r>
    <n v="130814"/>
    <x v="0"/>
    <x v="1"/>
    <x v="3"/>
    <n v="43"/>
    <x v="254"/>
    <d v="2019-02-12T00:00:00"/>
    <x v="259"/>
    <x v="4"/>
    <n v="1770.01"/>
    <n v="938.11"/>
  </r>
  <r>
    <n v="786219"/>
    <x v="0"/>
    <x v="2"/>
    <x v="1"/>
    <n v="81"/>
    <x v="253"/>
    <d v="2019-02-13T00:00:00"/>
    <x v="254"/>
    <x v="5"/>
    <n v="1924.38"/>
    <n v="1000.68"/>
  </r>
  <r>
    <n v="928368"/>
    <x v="1"/>
    <x v="1"/>
    <x v="0"/>
    <n v="332"/>
    <x v="254"/>
    <d v="2019-02-14T00:00:00"/>
    <x v="262"/>
    <x v="0"/>
    <n v="799.45"/>
    <n v="559.62"/>
  </r>
  <r>
    <n v="744787"/>
    <x v="0"/>
    <x v="3"/>
    <x v="5"/>
    <n v="293"/>
    <x v="254"/>
    <d v="2019-02-12T00:00:00"/>
    <x v="258"/>
    <x v="5"/>
    <n v="449.24"/>
    <n v="269.54000000000002"/>
  </r>
  <r>
    <n v="975825"/>
    <x v="2"/>
    <x v="1"/>
    <x v="0"/>
    <n v="173"/>
    <x v="254"/>
    <d v="2019-02-11T00:00:00"/>
    <x v="254"/>
    <x v="0"/>
    <n v="685.1"/>
    <n v="349.4"/>
  </r>
  <r>
    <n v="518806"/>
    <x v="0"/>
    <x v="2"/>
    <x v="1"/>
    <n v="300"/>
    <x v="255"/>
    <d v="2019-02-14T00:00:00"/>
    <x v="259"/>
    <x v="0"/>
    <n v="1716.03"/>
    <n v="1149.74"/>
  </r>
  <r>
    <n v="487509"/>
    <x v="0"/>
    <x v="0"/>
    <x v="1"/>
    <n v="135"/>
    <x v="254"/>
    <d v="2019-02-14T00:00:00"/>
    <x v="259"/>
    <x v="4"/>
    <n v="1579.13"/>
    <n v="1200.1400000000001"/>
  </r>
  <r>
    <n v="482032"/>
    <x v="2"/>
    <x v="3"/>
    <x v="5"/>
    <n v="330"/>
    <x v="255"/>
    <d v="2019-02-11T00:00:00"/>
    <x v="259"/>
    <x v="3"/>
    <n v="1830.77"/>
    <n v="1190"/>
  </r>
  <r>
    <n v="895775"/>
    <x v="1"/>
    <x v="1"/>
    <x v="1"/>
    <n v="352"/>
    <x v="255"/>
    <d v="2019-02-12T00:00:00"/>
    <x v="260"/>
    <x v="5"/>
    <n v="926.93"/>
    <n v="880.58"/>
  </r>
  <r>
    <n v="384315"/>
    <x v="0"/>
    <x v="2"/>
    <x v="4"/>
    <n v="90"/>
    <x v="256"/>
    <d v="2019-02-13T00:00:00"/>
    <x v="257"/>
    <x v="5"/>
    <n v="839.41"/>
    <n v="629.55999999999995"/>
  </r>
  <r>
    <n v="201452"/>
    <x v="3"/>
    <x v="3"/>
    <x v="2"/>
    <n v="248"/>
    <x v="256"/>
    <d v="2019-02-12T00:00:00"/>
    <x v="256"/>
    <x v="2"/>
    <n v="320.61"/>
    <n v="256.49"/>
  </r>
  <r>
    <n v="723615"/>
    <x v="1"/>
    <x v="0"/>
    <x v="5"/>
    <n v="171"/>
    <x v="256"/>
    <d v="2019-02-14T00:00:00"/>
    <x v="262"/>
    <x v="1"/>
    <n v="191.39"/>
    <n v="128.22999999999999"/>
  </r>
  <r>
    <n v="164365"/>
    <x v="1"/>
    <x v="1"/>
    <x v="3"/>
    <n v="12"/>
    <x v="255"/>
    <d v="2019-02-14T00:00:00"/>
    <x v="259"/>
    <x v="4"/>
    <n v="1180.55"/>
    <n v="731.94"/>
  </r>
  <r>
    <n v="776708"/>
    <x v="1"/>
    <x v="1"/>
    <x v="4"/>
    <n v="349"/>
    <x v="255"/>
    <d v="2019-02-13T00:00:00"/>
    <x v="258"/>
    <x v="0"/>
    <n v="1071.03"/>
    <n v="899.67"/>
  </r>
  <r>
    <n v="268183"/>
    <x v="3"/>
    <x v="3"/>
    <x v="5"/>
    <n v="14"/>
    <x v="256"/>
    <d v="2019-02-14T00:00:00"/>
    <x v="262"/>
    <x v="3"/>
    <n v="1386.25"/>
    <n v="817.89"/>
  </r>
  <r>
    <n v="23665"/>
    <x v="1"/>
    <x v="1"/>
    <x v="3"/>
    <n v="67"/>
    <x v="256"/>
    <d v="2019-02-13T00:00:00"/>
    <x v="260"/>
    <x v="0"/>
    <n v="1072.8699999999999"/>
    <n v="858.3"/>
  </r>
  <r>
    <n v="382329"/>
    <x v="1"/>
    <x v="1"/>
    <x v="3"/>
    <n v="259"/>
    <x v="255"/>
    <d v="2019-02-15T00:00:00"/>
    <x v="257"/>
    <x v="2"/>
    <n v="1202.3699999999999"/>
    <n v="961.9"/>
  </r>
  <r>
    <n v="212081"/>
    <x v="0"/>
    <x v="0"/>
    <x v="2"/>
    <n v="255"/>
    <x v="256"/>
    <d v="2019-02-13T00:00:00"/>
    <x v="257"/>
    <x v="0"/>
    <n v="665.08"/>
    <n v="432.3"/>
  </r>
  <r>
    <n v="905548"/>
    <x v="3"/>
    <x v="2"/>
    <x v="4"/>
    <n v="271"/>
    <x v="257"/>
    <d v="2019-02-14T00:00:00"/>
    <x v="257"/>
    <x v="5"/>
    <n v="820.7"/>
    <n v="730.42"/>
  </r>
  <r>
    <n v="104228"/>
    <x v="0"/>
    <x v="2"/>
    <x v="2"/>
    <n v="190"/>
    <x v="256"/>
    <d v="2019-02-15T00:00:00"/>
    <x v="259"/>
    <x v="5"/>
    <n v="293.14"/>
    <n v="149.5"/>
  </r>
  <r>
    <n v="275961"/>
    <x v="2"/>
    <x v="1"/>
    <x v="2"/>
    <n v="236"/>
    <x v="257"/>
    <d v="2019-02-14T00:00:00"/>
    <x v="257"/>
    <x v="3"/>
    <n v="1402.24"/>
    <n v="1037.6600000000001"/>
  </r>
  <r>
    <n v="908829"/>
    <x v="0"/>
    <x v="1"/>
    <x v="4"/>
    <n v="116"/>
    <x v="257"/>
    <d v="2019-02-15T00:00:00"/>
    <x v="257"/>
    <x v="4"/>
    <n v="923.77"/>
    <n v="628.16"/>
  </r>
  <r>
    <n v="878799"/>
    <x v="0"/>
    <x v="3"/>
    <x v="1"/>
    <n v="306"/>
    <x v="257"/>
    <d v="2019-02-16T00:00:00"/>
    <x v="261"/>
    <x v="5"/>
    <n v="1868.02"/>
    <n v="1755.94"/>
  </r>
  <r>
    <n v="954848"/>
    <x v="2"/>
    <x v="1"/>
    <x v="4"/>
    <n v="225"/>
    <x v="256"/>
    <d v="2019-02-15T00:00:00"/>
    <x v="258"/>
    <x v="1"/>
    <n v="565.83000000000004"/>
    <n v="441.35"/>
  </r>
  <r>
    <n v="532671"/>
    <x v="0"/>
    <x v="1"/>
    <x v="5"/>
    <n v="173"/>
    <x v="257"/>
    <d v="2019-02-13T00:00:00"/>
    <x v="261"/>
    <x v="0"/>
    <n v="1227.48"/>
    <n v="1067.9100000000001"/>
  </r>
  <r>
    <n v="274260"/>
    <x v="0"/>
    <x v="3"/>
    <x v="5"/>
    <n v="272"/>
    <x v="257"/>
    <d v="2019-02-14T00:00:00"/>
    <x v="259"/>
    <x v="3"/>
    <n v="1945.43"/>
    <n v="1497.98"/>
  </r>
  <r>
    <n v="877843"/>
    <x v="3"/>
    <x v="2"/>
    <x v="5"/>
    <n v="38"/>
    <x v="257"/>
    <d v="2019-02-15T00:00:00"/>
    <x v="258"/>
    <x v="5"/>
    <n v="255.65"/>
    <n v="148.28"/>
  </r>
  <r>
    <n v="595813"/>
    <x v="3"/>
    <x v="0"/>
    <x v="0"/>
    <n v="159"/>
    <x v="256"/>
    <d v="2019-02-15T00:00:00"/>
    <x v="265"/>
    <x v="4"/>
    <n v="665.08"/>
    <n v="472.21"/>
  </r>
  <r>
    <n v="568812"/>
    <x v="2"/>
    <x v="1"/>
    <x v="0"/>
    <n v="134"/>
    <x v="258"/>
    <d v="2019-02-16T00:00:00"/>
    <x v="260"/>
    <x v="5"/>
    <n v="1683.46"/>
    <n v="1464.61"/>
  </r>
  <r>
    <n v="951970"/>
    <x v="2"/>
    <x v="1"/>
    <x v="4"/>
    <n v="91"/>
    <x v="257"/>
    <d v="2019-02-15T00:00:00"/>
    <x v="261"/>
    <x v="1"/>
    <n v="1442.37"/>
    <n v="793.3"/>
  </r>
  <r>
    <n v="80445"/>
    <x v="0"/>
    <x v="1"/>
    <x v="1"/>
    <n v="97"/>
    <x v="258"/>
    <d v="2019-02-15T00:00:00"/>
    <x v="265"/>
    <x v="4"/>
    <n v="295.27999999999997"/>
    <n v="183.07"/>
  </r>
  <r>
    <n v="462760"/>
    <x v="1"/>
    <x v="3"/>
    <x v="3"/>
    <n v="54"/>
    <x v="258"/>
    <d v="2019-02-16T00:00:00"/>
    <x v="260"/>
    <x v="3"/>
    <n v="683.56"/>
    <n v="437.48"/>
  </r>
  <r>
    <n v="699770"/>
    <x v="0"/>
    <x v="3"/>
    <x v="1"/>
    <n v="322"/>
    <x v="257"/>
    <d v="2019-02-14T00:00:00"/>
    <x v="257"/>
    <x v="1"/>
    <n v="988.24"/>
    <n v="652.24"/>
  </r>
  <r>
    <n v="777903"/>
    <x v="1"/>
    <x v="1"/>
    <x v="4"/>
    <n v="365"/>
    <x v="257"/>
    <d v="2019-02-16T00:00:00"/>
    <x v="260"/>
    <x v="1"/>
    <n v="565.83000000000004"/>
    <n v="333.84"/>
  </r>
  <r>
    <n v="303412"/>
    <x v="0"/>
    <x v="3"/>
    <x v="0"/>
    <n v="153"/>
    <x v="257"/>
    <d v="2019-02-17T00:00:00"/>
    <x v="265"/>
    <x v="4"/>
    <n v="1526.51"/>
    <n v="839.58"/>
  </r>
  <r>
    <n v="561886"/>
    <x v="3"/>
    <x v="2"/>
    <x v="0"/>
    <n v="284"/>
    <x v="257"/>
    <d v="2019-02-14T00:00:00"/>
    <x v="261"/>
    <x v="4"/>
    <n v="1805.18"/>
    <n v="1552.45"/>
  </r>
  <r>
    <n v="273754"/>
    <x v="0"/>
    <x v="2"/>
    <x v="1"/>
    <n v="6"/>
    <x v="258"/>
    <d v="2019-02-17T00:00:00"/>
    <x v="258"/>
    <x v="1"/>
    <n v="650.66999999999996"/>
    <n v="403.42"/>
  </r>
  <r>
    <n v="665551"/>
    <x v="3"/>
    <x v="2"/>
    <x v="5"/>
    <n v="284"/>
    <x v="258"/>
    <d v="2019-02-16T00:00:00"/>
    <x v="265"/>
    <x v="1"/>
    <n v="702.16"/>
    <n v="631.94000000000005"/>
  </r>
  <r>
    <n v="382259"/>
    <x v="1"/>
    <x v="2"/>
    <x v="4"/>
    <n v="271"/>
    <x v="257"/>
    <d v="2019-02-16T00:00:00"/>
    <x v="263"/>
    <x v="2"/>
    <n v="971.02"/>
    <n v="767.11"/>
  </r>
  <r>
    <n v="973151"/>
    <x v="0"/>
    <x v="2"/>
    <x v="2"/>
    <n v="26"/>
    <x v="258"/>
    <d v="2019-02-14T00:00:00"/>
    <x v="258"/>
    <x v="2"/>
    <n v="1834.32"/>
    <n v="1173.96"/>
  </r>
  <r>
    <n v="532933"/>
    <x v="1"/>
    <x v="1"/>
    <x v="3"/>
    <n v="210"/>
    <x v="258"/>
    <d v="2019-02-15T00:00:00"/>
    <x v="257"/>
    <x v="1"/>
    <n v="1365.01"/>
    <n v="709.81"/>
  </r>
  <r>
    <n v="748187"/>
    <x v="0"/>
    <x v="2"/>
    <x v="2"/>
    <n v="11"/>
    <x v="258"/>
    <d v="2019-02-16T00:00:00"/>
    <x v="259"/>
    <x v="0"/>
    <n v="609.85"/>
    <n v="353.71"/>
  </r>
  <r>
    <n v="691984"/>
    <x v="0"/>
    <x v="1"/>
    <x v="5"/>
    <n v="170"/>
    <x v="260"/>
    <d v="2019-02-19T00:00:00"/>
    <x v="266"/>
    <x v="1"/>
    <n v="193.84"/>
    <n v="120.18"/>
  </r>
  <r>
    <n v="341112"/>
    <x v="2"/>
    <x v="0"/>
    <x v="1"/>
    <n v="248"/>
    <x v="259"/>
    <d v="2019-02-19T00:00:00"/>
    <x v="263"/>
    <x v="1"/>
    <n v="1339.32"/>
    <n v="803.59"/>
  </r>
  <r>
    <n v="218508"/>
    <x v="3"/>
    <x v="3"/>
    <x v="2"/>
    <n v="253"/>
    <x v="260"/>
    <d v="2019-02-18T00:00:00"/>
    <x v="261"/>
    <x v="4"/>
    <n v="1759.46"/>
    <n v="1636.3"/>
  </r>
  <r>
    <n v="630015"/>
    <x v="0"/>
    <x v="2"/>
    <x v="5"/>
    <n v="47"/>
    <x v="259"/>
    <d v="2019-02-18T00:00:00"/>
    <x v="264"/>
    <x v="2"/>
    <n v="1380.04"/>
    <n v="814.22"/>
  </r>
  <r>
    <n v="475144"/>
    <x v="0"/>
    <x v="1"/>
    <x v="1"/>
    <n v="19"/>
    <x v="260"/>
    <d v="2019-02-19T00:00:00"/>
    <x v="263"/>
    <x v="5"/>
    <n v="264.42"/>
    <n v="153.36000000000001"/>
  </r>
  <r>
    <n v="250387"/>
    <x v="0"/>
    <x v="3"/>
    <x v="5"/>
    <n v="182"/>
    <x v="259"/>
    <d v="2019-02-16T00:00:00"/>
    <x v="261"/>
    <x v="2"/>
    <n v="683.56"/>
    <n v="369.12"/>
  </r>
  <r>
    <n v="520756"/>
    <x v="0"/>
    <x v="1"/>
    <x v="0"/>
    <n v="260"/>
    <x v="260"/>
    <d v="2019-02-18T00:00:00"/>
    <x v="262"/>
    <x v="2"/>
    <n v="1039.94"/>
    <n v="696.76"/>
  </r>
  <r>
    <n v="734934"/>
    <x v="0"/>
    <x v="1"/>
    <x v="1"/>
    <n v="319"/>
    <x v="260"/>
    <d v="2019-02-19T00:00:00"/>
    <x v="264"/>
    <x v="4"/>
    <n v="293.14"/>
    <n v="260.89"/>
  </r>
  <r>
    <n v="95801"/>
    <x v="0"/>
    <x v="2"/>
    <x v="3"/>
    <n v="247"/>
    <x v="260"/>
    <d v="2019-02-17T00:00:00"/>
    <x v="264"/>
    <x v="2"/>
    <n v="561.23"/>
    <n v="364.8"/>
  </r>
  <r>
    <n v="437765"/>
    <x v="1"/>
    <x v="2"/>
    <x v="5"/>
    <n v="129"/>
    <x v="259"/>
    <d v="2019-02-18T00:00:00"/>
    <x v="266"/>
    <x v="3"/>
    <n v="492.44"/>
    <n v="305.31"/>
  </r>
  <r>
    <n v="548668"/>
    <x v="2"/>
    <x v="0"/>
    <x v="0"/>
    <n v="87"/>
    <x v="259"/>
    <d v="2019-02-20T00:00:00"/>
    <x v="268"/>
    <x v="4"/>
    <n v="657.42"/>
    <n v="558.80999999999995"/>
  </r>
  <r>
    <n v="897701"/>
    <x v="3"/>
    <x v="0"/>
    <x v="5"/>
    <n v="93"/>
    <x v="261"/>
    <d v="2019-02-18T00:00:00"/>
    <x v="260"/>
    <x v="0"/>
    <n v="669.51"/>
    <n v="636.03"/>
  </r>
  <r>
    <n v="610347"/>
    <x v="1"/>
    <x v="2"/>
    <x v="2"/>
    <n v="326"/>
    <x v="261"/>
    <d v="2019-02-18T00:00:00"/>
    <x v="263"/>
    <x v="5"/>
    <n v="449.24"/>
    <n v="323.45"/>
  </r>
  <r>
    <n v="37830"/>
    <x v="0"/>
    <x v="1"/>
    <x v="1"/>
    <n v="318"/>
    <x v="261"/>
    <d v="2019-02-19T00:00:00"/>
    <x v="264"/>
    <x v="0"/>
    <n v="849.24"/>
    <n v="424.62"/>
  </r>
  <r>
    <n v="841864"/>
    <x v="2"/>
    <x v="3"/>
    <x v="3"/>
    <n v="172"/>
    <x v="262"/>
    <d v="2019-02-18T00:00:00"/>
    <x v="265"/>
    <x v="3"/>
    <n v="1601.77"/>
    <n v="945.04"/>
  </r>
  <r>
    <n v="491118"/>
    <x v="0"/>
    <x v="3"/>
    <x v="1"/>
    <n v="181"/>
    <x v="261"/>
    <d v="2019-02-18T00:00:00"/>
    <x v="261"/>
    <x v="3"/>
    <n v="650.52"/>
    <n v="513.91"/>
  </r>
  <r>
    <n v="50636"/>
    <x v="1"/>
    <x v="3"/>
    <x v="4"/>
    <n v="225"/>
    <x v="261"/>
    <d v="2019-02-18T00:00:00"/>
    <x v="262"/>
    <x v="1"/>
    <n v="844.01"/>
    <n v="573.92999999999995"/>
  </r>
  <r>
    <n v="971097"/>
    <x v="2"/>
    <x v="1"/>
    <x v="1"/>
    <n v="220"/>
    <x v="262"/>
    <d v="2019-02-19T00:00:00"/>
    <x v="263"/>
    <x v="2"/>
    <n v="361.88"/>
    <n v="227.98"/>
  </r>
  <r>
    <n v="631257"/>
    <x v="0"/>
    <x v="2"/>
    <x v="0"/>
    <n v="285"/>
    <x v="261"/>
    <d v="2019-02-21T00:00:00"/>
    <x v="265"/>
    <x v="3"/>
    <n v="1331.9"/>
    <n v="919.01"/>
  </r>
  <r>
    <n v="246632"/>
    <x v="3"/>
    <x v="2"/>
    <x v="0"/>
    <n v="105"/>
    <x v="262"/>
    <d v="2019-02-20T00:00:00"/>
    <x v="266"/>
    <x v="5"/>
    <n v="304.19"/>
    <n v="167.3"/>
  </r>
  <r>
    <n v="174557"/>
    <x v="3"/>
    <x v="2"/>
    <x v="4"/>
    <n v="119"/>
    <x v="261"/>
    <d v="2019-02-21T00:00:00"/>
    <x v="264"/>
    <x v="1"/>
    <n v="1027.29"/>
    <n v="606.1"/>
  </r>
  <r>
    <n v="809816"/>
    <x v="2"/>
    <x v="1"/>
    <x v="3"/>
    <n v="165"/>
    <x v="261"/>
    <d v="2019-02-19T00:00:00"/>
    <x v="265"/>
    <x v="1"/>
    <n v="423.53"/>
    <n v="355.77"/>
  </r>
  <r>
    <n v="525970"/>
    <x v="2"/>
    <x v="3"/>
    <x v="2"/>
    <n v="196"/>
    <x v="262"/>
    <d v="2019-02-21T00:00:00"/>
    <x v="263"/>
    <x v="2"/>
    <n v="1868.02"/>
    <n v="1755.94"/>
  </r>
  <r>
    <n v="36882"/>
    <x v="0"/>
    <x v="0"/>
    <x v="2"/>
    <n v="120"/>
    <x v="262"/>
    <d v="2019-02-19T00:00:00"/>
    <x v="266"/>
    <x v="1"/>
    <n v="1009.44"/>
    <n v="928.68"/>
  </r>
  <r>
    <n v="573275"/>
    <x v="0"/>
    <x v="0"/>
    <x v="4"/>
    <n v="183"/>
    <x v="262"/>
    <d v="2019-02-19T00:00:00"/>
    <x v="262"/>
    <x v="0"/>
    <n v="1522.87"/>
    <n v="1233.52"/>
  </r>
  <r>
    <n v="828401"/>
    <x v="0"/>
    <x v="2"/>
    <x v="4"/>
    <n v="106"/>
    <x v="262"/>
    <d v="2019-02-19T00:00:00"/>
    <x v="265"/>
    <x v="0"/>
    <n v="527.55999999999995"/>
    <n v="400.95"/>
  </r>
  <r>
    <n v="229608"/>
    <x v="1"/>
    <x v="1"/>
    <x v="3"/>
    <n v="72"/>
    <x v="262"/>
    <d v="2019-02-20T00:00:00"/>
    <x v="266"/>
    <x v="0"/>
    <n v="1790.74"/>
    <n v="1253.52"/>
  </r>
  <r>
    <n v="636457"/>
    <x v="3"/>
    <x v="0"/>
    <x v="2"/>
    <n v="26"/>
    <x v="263"/>
    <d v="2019-02-22T00:00:00"/>
    <x v="264"/>
    <x v="3"/>
    <n v="1979.74"/>
    <n v="1346.22"/>
  </r>
  <r>
    <n v="739676"/>
    <x v="0"/>
    <x v="2"/>
    <x v="2"/>
    <n v="120"/>
    <x v="263"/>
    <d v="2019-02-22T00:00:00"/>
    <x v="263"/>
    <x v="3"/>
    <n v="1438.22"/>
    <n v="1222.49"/>
  </r>
  <r>
    <n v="135641"/>
    <x v="0"/>
    <x v="3"/>
    <x v="2"/>
    <n v="311"/>
    <x v="262"/>
    <d v="2019-02-20T00:00:00"/>
    <x v="264"/>
    <x v="2"/>
    <n v="565.66999999999996"/>
    <n v="316.77999999999997"/>
  </r>
  <r>
    <n v="180101"/>
    <x v="1"/>
    <x v="3"/>
    <x v="3"/>
    <n v="227"/>
    <x v="262"/>
    <d v="2019-02-20T00:00:00"/>
    <x v="264"/>
    <x v="0"/>
    <n v="1135.48"/>
    <n v="987.87"/>
  </r>
  <r>
    <n v="245452"/>
    <x v="2"/>
    <x v="0"/>
    <x v="3"/>
    <n v="278"/>
    <x v="263"/>
    <d v="2019-02-20T00:00:00"/>
    <x v="266"/>
    <x v="5"/>
    <n v="979.75"/>
    <n v="578.04999999999995"/>
  </r>
  <r>
    <n v="783178"/>
    <x v="0"/>
    <x v="0"/>
    <x v="1"/>
    <n v="247"/>
    <x v="263"/>
    <d v="2019-02-21T00:00:00"/>
    <x v="267"/>
    <x v="1"/>
    <n v="178.5"/>
    <n v="158.87"/>
  </r>
  <r>
    <n v="847324"/>
    <x v="0"/>
    <x v="2"/>
    <x v="4"/>
    <n v="318"/>
    <x v="262"/>
    <d v="2019-02-22T00:00:00"/>
    <x v="269"/>
    <x v="2"/>
    <n v="1845.45"/>
    <n v="1550.18"/>
  </r>
  <r>
    <n v="176782"/>
    <x v="0"/>
    <x v="0"/>
    <x v="3"/>
    <n v="237"/>
    <x v="262"/>
    <d v="2019-02-21T00:00:00"/>
    <x v="267"/>
    <x v="3"/>
    <n v="1867.86"/>
    <n v="1307.5"/>
  </r>
  <r>
    <n v="510106"/>
    <x v="0"/>
    <x v="3"/>
    <x v="0"/>
    <n v="242"/>
    <x v="263"/>
    <d v="2019-02-19T00:00:00"/>
    <x v="265"/>
    <x v="0"/>
    <n v="583.62"/>
    <n v="408.53"/>
  </r>
  <r>
    <n v="436096"/>
    <x v="2"/>
    <x v="0"/>
    <x v="1"/>
    <n v="94"/>
    <x v="262"/>
    <d v="2019-02-21T00:00:00"/>
    <x v="263"/>
    <x v="1"/>
    <n v="1242.21"/>
    <n v="1055.8800000000001"/>
  </r>
  <r>
    <n v="588619"/>
    <x v="1"/>
    <x v="3"/>
    <x v="0"/>
    <n v="177"/>
    <x v="263"/>
    <d v="2019-02-20T00:00:00"/>
    <x v="267"/>
    <x v="4"/>
    <n v="1501.53"/>
    <n v="1051.07"/>
  </r>
  <r>
    <n v="250972"/>
    <x v="3"/>
    <x v="2"/>
    <x v="5"/>
    <n v="344"/>
    <x v="264"/>
    <d v="2019-02-20T00:00:00"/>
    <x v="267"/>
    <x v="0"/>
    <n v="1651.92"/>
    <n v="1519.77"/>
  </r>
  <r>
    <n v="875834"/>
    <x v="0"/>
    <x v="1"/>
    <x v="1"/>
    <n v="227"/>
    <x v="263"/>
    <d v="2019-02-23T00:00:00"/>
    <x v="264"/>
    <x v="2"/>
    <n v="1209.54"/>
    <n v="1064.4000000000001"/>
  </r>
  <r>
    <n v="383732"/>
    <x v="3"/>
    <x v="0"/>
    <x v="0"/>
    <n v="48"/>
    <x v="264"/>
    <d v="2019-02-23T00:00:00"/>
    <x v="266"/>
    <x v="3"/>
    <n v="1513.02"/>
    <n v="1225.55"/>
  </r>
  <r>
    <n v="72560"/>
    <x v="0"/>
    <x v="0"/>
    <x v="2"/>
    <n v="318"/>
    <x v="263"/>
    <d v="2019-02-22T00:00:00"/>
    <x v="264"/>
    <x v="3"/>
    <n v="1479.83"/>
    <n v="917.49"/>
  </r>
  <r>
    <n v="937307"/>
    <x v="0"/>
    <x v="2"/>
    <x v="4"/>
    <n v="15"/>
    <x v="264"/>
    <d v="2019-02-20T00:00:00"/>
    <x v="263"/>
    <x v="0"/>
    <n v="1180.55"/>
    <n v="790.97"/>
  </r>
  <r>
    <n v="449901"/>
    <x v="0"/>
    <x v="0"/>
    <x v="4"/>
    <n v="293"/>
    <x v="263"/>
    <d v="2019-02-22T00:00:00"/>
    <x v="268"/>
    <x v="3"/>
    <n v="877.14"/>
    <n v="763.11"/>
  </r>
  <r>
    <n v="833242"/>
    <x v="0"/>
    <x v="3"/>
    <x v="0"/>
    <n v="132"/>
    <x v="264"/>
    <d v="2019-02-22T00:00:00"/>
    <x v="266"/>
    <x v="2"/>
    <n v="429.69"/>
    <n v="386.72"/>
  </r>
  <r>
    <n v="547260"/>
    <x v="1"/>
    <x v="1"/>
    <x v="5"/>
    <n v="41"/>
    <x v="265"/>
    <d v="2019-02-21T00:00:00"/>
    <x v="266"/>
    <x v="3"/>
    <n v="1448.75"/>
    <n v="1202.46"/>
  </r>
  <r>
    <n v="570596"/>
    <x v="0"/>
    <x v="2"/>
    <x v="2"/>
    <n v="268"/>
    <x v="265"/>
    <d v="2019-02-22T00:00:00"/>
    <x v="266"/>
    <x v="1"/>
    <n v="1207.1400000000001"/>
    <n v="639.78"/>
  </r>
  <r>
    <n v="916705"/>
    <x v="1"/>
    <x v="2"/>
    <x v="4"/>
    <n v="258"/>
    <x v="264"/>
    <d v="2019-02-21T00:00:00"/>
    <x v="271"/>
    <x v="4"/>
    <n v="1175.58"/>
    <n v="1046.27"/>
  </r>
  <r>
    <n v="324946"/>
    <x v="2"/>
    <x v="1"/>
    <x v="1"/>
    <n v="367"/>
    <x v="264"/>
    <d v="2019-02-22T00:00:00"/>
    <x v="271"/>
    <x v="0"/>
    <n v="1549.99"/>
    <n v="1425.99"/>
  </r>
  <r>
    <n v="27651"/>
    <x v="2"/>
    <x v="1"/>
    <x v="1"/>
    <n v="143"/>
    <x v="264"/>
    <d v="2019-02-21T00:00:00"/>
    <x v="267"/>
    <x v="3"/>
    <n v="952.92"/>
    <n v="724.22"/>
  </r>
  <r>
    <n v="306270"/>
    <x v="2"/>
    <x v="1"/>
    <x v="3"/>
    <n v="208"/>
    <x v="264"/>
    <d v="2019-02-24T00:00:00"/>
    <x v="271"/>
    <x v="1"/>
    <n v="1273.08"/>
    <n v="903.89"/>
  </r>
  <r>
    <n v="326547"/>
    <x v="1"/>
    <x v="1"/>
    <x v="1"/>
    <n v="162"/>
    <x v="265"/>
    <d v="2019-02-22T00:00:00"/>
    <x v="264"/>
    <x v="5"/>
    <n v="959.54"/>
    <n v="575.72"/>
  </r>
  <r>
    <n v="380398"/>
    <x v="0"/>
    <x v="0"/>
    <x v="1"/>
    <n v="102"/>
    <x v="266"/>
    <d v="2019-02-23T00:00:00"/>
    <x v="268"/>
    <x v="0"/>
    <n v="663.08"/>
    <n v="590.14"/>
  </r>
  <r>
    <n v="191723"/>
    <x v="3"/>
    <x v="3"/>
    <x v="2"/>
    <n v="117"/>
    <x v="265"/>
    <d v="2019-02-23T00:00:00"/>
    <x v="271"/>
    <x v="0"/>
    <n v="1386.52"/>
    <n v="998.29"/>
  </r>
  <r>
    <n v="242498"/>
    <x v="1"/>
    <x v="3"/>
    <x v="2"/>
    <n v="274"/>
    <x v="266"/>
    <d v="2019-02-24T00:00:00"/>
    <x v="267"/>
    <x v="1"/>
    <n v="1366.5"/>
    <n v="751.58"/>
  </r>
  <r>
    <n v="965230"/>
    <x v="0"/>
    <x v="2"/>
    <x v="4"/>
    <n v="92"/>
    <x v="266"/>
    <d v="2019-02-25T00:00:00"/>
    <x v="272"/>
    <x v="4"/>
    <n v="561.23"/>
    <n v="353.57"/>
  </r>
  <r>
    <n v="439296"/>
    <x v="0"/>
    <x v="3"/>
    <x v="5"/>
    <n v="21"/>
    <x v="266"/>
    <d v="2019-02-23T00:00:00"/>
    <x v="268"/>
    <x v="1"/>
    <n v="663.08"/>
    <n v="623.29999999999995"/>
  </r>
  <r>
    <n v="26739"/>
    <x v="0"/>
    <x v="0"/>
    <x v="4"/>
    <n v="228"/>
    <x v="265"/>
    <d v="2019-02-24T00:00:00"/>
    <x v="266"/>
    <x v="2"/>
    <n v="1105.1099999999999"/>
    <n v="928.29"/>
  </r>
  <r>
    <n v="523439"/>
    <x v="1"/>
    <x v="2"/>
    <x v="0"/>
    <n v="61"/>
    <x v="266"/>
    <d v="2019-02-24T00:00:00"/>
    <x v="272"/>
    <x v="4"/>
    <n v="849.24"/>
    <n v="458.59"/>
  </r>
  <r>
    <n v="952460"/>
    <x v="0"/>
    <x v="3"/>
    <x v="5"/>
    <n v="91"/>
    <x v="266"/>
    <d v="2019-02-25T00:00:00"/>
    <x v="269"/>
    <x v="1"/>
    <n v="609.66"/>
    <n v="548.69000000000005"/>
  </r>
  <r>
    <n v="593837"/>
    <x v="0"/>
    <x v="0"/>
    <x v="5"/>
    <n v="197"/>
    <x v="265"/>
    <d v="2019-02-23T00:00:00"/>
    <x v="267"/>
    <x v="4"/>
    <n v="1558.84"/>
    <n v="1418.54"/>
  </r>
  <r>
    <n v="74324"/>
    <x v="0"/>
    <x v="0"/>
    <x v="2"/>
    <n v="4"/>
    <x v="266"/>
    <d v="2019-02-23T00:00:00"/>
    <x v="271"/>
    <x v="4"/>
    <n v="679.08"/>
    <n v="407.45"/>
  </r>
  <r>
    <n v="84257"/>
    <x v="1"/>
    <x v="3"/>
    <x v="2"/>
    <n v="278"/>
    <x v="265"/>
    <d v="2019-02-24T00:00:00"/>
    <x v="272"/>
    <x v="4"/>
    <n v="419.59"/>
    <n v="331.48"/>
  </r>
  <r>
    <n v="350625"/>
    <x v="0"/>
    <x v="0"/>
    <x v="0"/>
    <n v="168"/>
    <x v="266"/>
    <d v="2019-02-25T00:00:00"/>
    <x v="272"/>
    <x v="4"/>
    <n v="1016.5"/>
    <n v="559.08000000000004"/>
  </r>
  <r>
    <n v="171085"/>
    <x v="0"/>
    <x v="0"/>
    <x v="2"/>
    <n v="77"/>
    <x v="267"/>
    <d v="2019-02-25T00:00:00"/>
    <x v="268"/>
    <x v="1"/>
    <n v="230.62"/>
    <n v="154.52000000000001"/>
  </r>
  <r>
    <n v="724148"/>
    <x v="1"/>
    <x v="2"/>
    <x v="5"/>
    <n v="119"/>
    <x v="267"/>
    <d v="2019-02-23T00:00:00"/>
    <x v="271"/>
    <x v="0"/>
    <n v="1204.48"/>
    <n v="698.6"/>
  </r>
  <r>
    <n v="795200"/>
    <x v="1"/>
    <x v="3"/>
    <x v="1"/>
    <n v="21"/>
    <x v="266"/>
    <d v="2019-02-26T00:00:00"/>
    <x v="273"/>
    <x v="3"/>
    <n v="1105.1099999999999"/>
    <n v="994.6"/>
  </r>
  <r>
    <n v="958544"/>
    <x v="1"/>
    <x v="1"/>
    <x v="2"/>
    <n v="27"/>
    <x v="267"/>
    <d v="2019-02-23T00:00:00"/>
    <x v="269"/>
    <x v="1"/>
    <n v="1845.45"/>
    <n v="1051.9100000000001"/>
  </r>
  <r>
    <n v="286467"/>
    <x v="3"/>
    <x v="0"/>
    <x v="5"/>
    <n v="22"/>
    <x v="268"/>
    <d v="2019-02-27T00:00:00"/>
    <x v="271"/>
    <x v="4"/>
    <n v="564.17999999999995"/>
    <n v="355.43"/>
  </r>
  <r>
    <n v="939330"/>
    <x v="0"/>
    <x v="2"/>
    <x v="1"/>
    <n v="340"/>
    <x v="267"/>
    <d v="2019-02-25T00:00:00"/>
    <x v="269"/>
    <x v="3"/>
    <n v="268.97000000000003"/>
    <n v="156"/>
  </r>
  <r>
    <n v="731614"/>
    <x v="0"/>
    <x v="2"/>
    <x v="0"/>
    <n v="17"/>
    <x v="268"/>
    <d v="2019-02-27T00:00:00"/>
    <x v="269"/>
    <x v="0"/>
    <n v="1603.99"/>
    <n v="914.27"/>
  </r>
  <r>
    <n v="10693"/>
    <x v="0"/>
    <x v="1"/>
    <x v="1"/>
    <n v="358"/>
    <x v="267"/>
    <d v="2019-02-24T00:00:00"/>
    <x v="269"/>
    <x v="1"/>
    <n v="185.56"/>
    <n v="131.75"/>
  </r>
  <r>
    <n v="675073"/>
    <x v="1"/>
    <x v="0"/>
    <x v="1"/>
    <n v="6"/>
    <x v="267"/>
    <d v="2019-02-26T00:00:00"/>
    <x v="267"/>
    <x v="0"/>
    <n v="1027.47"/>
    <n v="729.5"/>
  </r>
  <r>
    <n v="438195"/>
    <x v="0"/>
    <x v="2"/>
    <x v="1"/>
    <n v="124"/>
    <x v="268"/>
    <d v="2019-02-24T00:00:00"/>
    <x v="268"/>
    <x v="3"/>
    <n v="1554.44"/>
    <n v="854.94"/>
  </r>
  <r>
    <n v="621555"/>
    <x v="3"/>
    <x v="2"/>
    <x v="2"/>
    <n v="80"/>
    <x v="268"/>
    <d v="2019-02-25T00:00:00"/>
    <x v="268"/>
    <x v="0"/>
    <n v="636.55999999999995"/>
    <n v="553.80999999999995"/>
  </r>
  <r>
    <n v="856679"/>
    <x v="1"/>
    <x v="0"/>
    <x v="3"/>
    <n v="179"/>
    <x v="267"/>
    <d v="2019-02-26T00:00:00"/>
    <x v="272"/>
    <x v="4"/>
    <n v="389.71"/>
    <n v="261.11"/>
  </r>
  <r>
    <n v="829561"/>
    <x v="2"/>
    <x v="0"/>
    <x v="3"/>
    <n v="242"/>
    <x v="268"/>
    <d v="2019-02-26T00:00:00"/>
    <x v="270"/>
    <x v="2"/>
    <n v="396.08"/>
    <n v="217.84"/>
  </r>
  <r>
    <n v="533043"/>
    <x v="2"/>
    <x v="3"/>
    <x v="0"/>
    <n v="50"/>
    <x v="269"/>
    <d v="2019-02-25T00:00:00"/>
    <x v="267"/>
    <x v="5"/>
    <n v="246.25"/>
    <n v="209.31"/>
  </r>
  <r>
    <n v="467940"/>
    <x v="1"/>
    <x v="0"/>
    <x v="5"/>
    <n v="334"/>
    <x v="268"/>
    <d v="2019-02-26T00:00:00"/>
    <x v="267"/>
    <x v="1"/>
    <n v="1541.3"/>
    <n v="1248.45"/>
  </r>
  <r>
    <n v="560550"/>
    <x v="1"/>
    <x v="3"/>
    <x v="0"/>
    <n v="148"/>
    <x v="268"/>
    <d v="2019-02-28T00:00:00"/>
    <x v="275"/>
    <x v="2"/>
    <n v="339.51"/>
    <n v="183.34"/>
  </r>
  <r>
    <n v="154069"/>
    <x v="0"/>
    <x v="1"/>
    <x v="3"/>
    <n v="62"/>
    <x v="268"/>
    <d v="2019-02-25T00:00:00"/>
    <x v="271"/>
    <x v="5"/>
    <n v="518.87"/>
    <n v="352.83"/>
  </r>
  <r>
    <n v="439944"/>
    <x v="2"/>
    <x v="0"/>
    <x v="0"/>
    <n v="31"/>
    <x v="268"/>
    <d v="2019-02-25T00:00:00"/>
    <x v="267"/>
    <x v="4"/>
    <n v="1631.74"/>
    <n v="1403.3"/>
  </r>
  <r>
    <n v="464897"/>
    <x v="1"/>
    <x v="2"/>
    <x v="0"/>
    <n v="326"/>
    <x v="268"/>
    <d v="2019-02-25T00:00:00"/>
    <x v="271"/>
    <x v="3"/>
    <n v="518.87"/>
    <n v="300.94"/>
  </r>
  <r>
    <n v="255485"/>
    <x v="0"/>
    <x v="2"/>
    <x v="0"/>
    <n v="91"/>
    <x v="269"/>
    <d v="2019-02-25T00:00:00"/>
    <x v="271"/>
    <x v="2"/>
    <n v="603.75"/>
    <n v="350.18"/>
  </r>
  <r>
    <n v="198071"/>
    <x v="0"/>
    <x v="2"/>
    <x v="3"/>
    <n v="195"/>
    <x v="268"/>
    <d v="2019-02-25T00:00:00"/>
    <x v="273"/>
    <x v="2"/>
    <n v="189.1"/>
    <n v="117.24"/>
  </r>
  <r>
    <n v="530529"/>
    <x v="1"/>
    <x v="2"/>
    <x v="4"/>
    <n v="195"/>
    <x v="268"/>
    <d v="2019-02-27T00:00:00"/>
    <x v="273"/>
    <x v="3"/>
    <n v="1981.64"/>
    <n v="1803.29"/>
  </r>
  <r>
    <n v="236296"/>
    <x v="1"/>
    <x v="0"/>
    <x v="5"/>
    <n v="61"/>
    <x v="269"/>
    <d v="2019-02-26T00:00:00"/>
    <x v="269"/>
    <x v="3"/>
    <n v="1202.3699999999999"/>
    <n v="1034.04"/>
  </r>
  <r>
    <n v="338085"/>
    <x v="0"/>
    <x v="2"/>
    <x v="3"/>
    <n v="292"/>
    <x v="269"/>
    <d v="2019-02-26T00:00:00"/>
    <x v="267"/>
    <x v="3"/>
    <n v="1501.53"/>
    <n v="840.86"/>
  </r>
  <r>
    <n v="500515"/>
    <x v="3"/>
    <x v="3"/>
    <x v="0"/>
    <n v="366"/>
    <x v="270"/>
    <d v="2019-02-28T00:00:00"/>
    <x v="269"/>
    <x v="3"/>
    <n v="1945.72"/>
    <n v="972.86"/>
  </r>
  <r>
    <n v="572213"/>
    <x v="0"/>
    <x v="2"/>
    <x v="0"/>
    <n v="20"/>
    <x v="270"/>
    <d v="2019-02-26T00:00:00"/>
    <x v="270"/>
    <x v="1"/>
    <n v="1790.24"/>
    <n v="1092.05"/>
  </r>
  <r>
    <n v="759123"/>
    <x v="2"/>
    <x v="1"/>
    <x v="2"/>
    <n v="31"/>
    <x v="270"/>
    <d v="2019-02-26T00:00:00"/>
    <x v="269"/>
    <x v="2"/>
    <n v="1823.37"/>
    <n v="1057.55"/>
  </r>
  <r>
    <n v="93820"/>
    <x v="1"/>
    <x v="1"/>
    <x v="2"/>
    <n v="305"/>
    <x v="269"/>
    <d v="2019-02-27T00:00:00"/>
    <x v="275"/>
    <x v="4"/>
    <n v="1181.57"/>
    <n v="673.49"/>
  </r>
  <r>
    <n v="59859"/>
    <x v="0"/>
    <x v="2"/>
    <x v="1"/>
    <n v="284"/>
    <x v="270"/>
    <d v="2019-02-27T00:00:00"/>
    <x v="270"/>
    <x v="3"/>
    <n v="1790.24"/>
    <n v="1199.46"/>
  </r>
  <r>
    <n v="284460"/>
    <x v="2"/>
    <x v="1"/>
    <x v="5"/>
    <n v="125"/>
    <x v="270"/>
    <d v="2019-02-27T00:00:00"/>
    <x v="273"/>
    <x v="5"/>
    <n v="1770.01"/>
    <n v="1327.51"/>
  </r>
  <r>
    <n v="819049"/>
    <x v="0"/>
    <x v="2"/>
    <x v="5"/>
    <n v="237"/>
    <x v="271"/>
    <d v="2019-03-02T00:00:00"/>
    <x v="279"/>
    <x v="3"/>
    <n v="321.35000000000002"/>
    <n v="282.79000000000002"/>
  </r>
  <r>
    <n v="835972"/>
    <x v="1"/>
    <x v="3"/>
    <x v="1"/>
    <n v="60"/>
    <x v="271"/>
    <d v="2019-03-01T00:00:00"/>
    <x v="277"/>
    <x v="2"/>
    <n v="1309.1199999999999"/>
    <n v="994.93"/>
  </r>
  <r>
    <n v="847936"/>
    <x v="2"/>
    <x v="1"/>
    <x v="1"/>
    <n v="361"/>
    <x v="271"/>
    <d v="2019-02-27T00:00:00"/>
    <x v="272"/>
    <x v="2"/>
    <n v="1161.58"/>
    <n v="998.96"/>
  </r>
  <r>
    <n v="720101"/>
    <x v="2"/>
    <x v="1"/>
    <x v="3"/>
    <n v="120"/>
    <x v="270"/>
    <d v="2019-02-28T00:00:00"/>
    <x v="270"/>
    <x v="3"/>
    <n v="1371.79"/>
    <n v="864.23"/>
  </r>
  <r>
    <n v="43319"/>
    <x v="1"/>
    <x v="1"/>
    <x v="0"/>
    <n v="30"/>
    <x v="270"/>
    <d v="2019-02-28T00:00:00"/>
    <x v="277"/>
    <x v="4"/>
    <n v="1151.27"/>
    <n v="828.91"/>
  </r>
  <r>
    <n v="650579"/>
    <x v="1"/>
    <x v="3"/>
    <x v="3"/>
    <n v="332"/>
    <x v="271"/>
    <d v="2019-02-28T00:00:00"/>
    <x v="275"/>
    <x v="1"/>
    <n v="1358.64"/>
    <n v="1086.9100000000001"/>
  </r>
  <r>
    <n v="506929"/>
    <x v="0"/>
    <x v="3"/>
    <x v="3"/>
    <n v="319"/>
    <x v="270"/>
    <d v="2019-03-02T00:00:00"/>
    <x v="276"/>
    <x v="2"/>
    <n v="759.15"/>
    <n v="713.6"/>
  </r>
  <r>
    <n v="258800"/>
    <x v="1"/>
    <x v="1"/>
    <x v="3"/>
    <n v="223"/>
    <x v="271"/>
    <d v="2019-02-28T00:00:00"/>
    <x v="274"/>
    <x v="0"/>
    <n v="449.24"/>
    <n v="350.41"/>
  </r>
  <r>
    <n v="241799"/>
    <x v="0"/>
    <x v="0"/>
    <x v="5"/>
    <n v="254"/>
    <x v="272"/>
    <d v="2019-03-02T00:00:00"/>
    <x v="279"/>
    <x v="0"/>
    <n v="189.1"/>
    <n v="134.26"/>
  </r>
  <r>
    <n v="882435"/>
    <x v="0"/>
    <x v="0"/>
    <x v="5"/>
    <n v="356"/>
    <x v="272"/>
    <d v="2019-03-03T00:00:00"/>
    <x v="278"/>
    <x v="5"/>
    <n v="1034.3599999999999"/>
    <n v="620.62"/>
  </r>
  <r>
    <n v="943940"/>
    <x v="0"/>
    <x v="0"/>
    <x v="0"/>
    <n v="88"/>
    <x v="272"/>
    <d v="2019-03-03T00:00:00"/>
    <x v="273"/>
    <x v="5"/>
    <n v="1951.5"/>
    <n v="1346.54"/>
  </r>
  <r>
    <n v="594441"/>
    <x v="0"/>
    <x v="2"/>
    <x v="5"/>
    <n v="20"/>
    <x v="271"/>
    <d v="2019-03-01T00:00:00"/>
    <x v="275"/>
    <x v="2"/>
    <n v="1579.13"/>
    <n v="1294.8900000000001"/>
  </r>
  <r>
    <n v="718553"/>
    <x v="2"/>
    <x v="1"/>
    <x v="0"/>
    <n v="337"/>
    <x v="271"/>
    <d v="2019-02-28T00:00:00"/>
    <x v="269"/>
    <x v="1"/>
    <n v="889.22"/>
    <n v="480.18"/>
  </r>
  <r>
    <n v="493298"/>
    <x v="2"/>
    <x v="3"/>
    <x v="0"/>
    <n v="311"/>
    <x v="273"/>
    <d v="2019-03-04T00:00:00"/>
    <x v="279"/>
    <x v="5"/>
    <n v="1868.02"/>
    <n v="1307.6099999999999"/>
  </r>
  <r>
    <n v="438359"/>
    <x v="0"/>
    <x v="1"/>
    <x v="4"/>
    <n v="68"/>
    <x v="273"/>
    <d v="2019-03-03T00:00:00"/>
    <x v="277"/>
    <x v="3"/>
    <n v="1681.44"/>
    <n v="1328.34"/>
  </r>
  <r>
    <n v="72701"/>
    <x v="2"/>
    <x v="1"/>
    <x v="2"/>
    <n v="263"/>
    <x v="272"/>
    <d v="2019-03-04T00:00:00"/>
    <x v="276"/>
    <x v="1"/>
    <n v="1462.22"/>
    <n v="994.31"/>
  </r>
  <r>
    <n v="255329"/>
    <x v="0"/>
    <x v="3"/>
    <x v="2"/>
    <n v="245"/>
    <x v="273"/>
    <d v="2019-03-02T00:00:00"/>
    <x v="277"/>
    <x v="0"/>
    <n v="1487.52"/>
    <n v="1056.1400000000001"/>
  </r>
  <r>
    <n v="59233"/>
    <x v="1"/>
    <x v="1"/>
    <x v="5"/>
    <n v="229"/>
    <x v="272"/>
    <d v="2019-03-02T00:00:00"/>
    <x v="279"/>
    <x v="2"/>
    <n v="1880.86"/>
    <n v="1579.92"/>
  </r>
  <r>
    <n v="622598"/>
    <x v="0"/>
    <x v="0"/>
    <x v="3"/>
    <n v="8"/>
    <x v="273"/>
    <d v="2019-03-01T00:00:00"/>
    <x v="274"/>
    <x v="3"/>
    <n v="1313.2"/>
    <n v="1129.3499999999999"/>
  </r>
  <r>
    <n v="468970"/>
    <x v="1"/>
    <x v="3"/>
    <x v="3"/>
    <n v="354"/>
    <x v="273"/>
    <d v="2019-03-02T00:00:00"/>
    <x v="273"/>
    <x v="0"/>
    <n v="1072.8699999999999"/>
    <n v="718.82"/>
  </r>
  <r>
    <n v="238398"/>
    <x v="2"/>
    <x v="1"/>
    <x v="0"/>
    <n v="331"/>
    <x v="273"/>
    <d v="2019-03-04T00:00:00"/>
    <x v="274"/>
    <x v="1"/>
    <n v="1651.92"/>
    <n v="1354.57"/>
  </r>
  <r>
    <n v="200052"/>
    <x v="2"/>
    <x v="1"/>
    <x v="0"/>
    <n v="87"/>
    <x v="272"/>
    <d v="2019-03-04T00:00:00"/>
    <x v="277"/>
    <x v="5"/>
    <n v="1956.53"/>
    <n v="1173.92"/>
  </r>
  <r>
    <n v="185060"/>
    <x v="2"/>
    <x v="3"/>
    <x v="4"/>
    <n v="181"/>
    <x v="273"/>
    <d v="2019-03-01T00:00:00"/>
    <x v="270"/>
    <x v="3"/>
    <n v="1877.7"/>
    <n v="1070.29"/>
  </r>
  <r>
    <n v="331879"/>
    <x v="2"/>
    <x v="1"/>
    <x v="3"/>
    <n v="321"/>
    <x v="273"/>
    <d v="2019-03-03T00:00:00"/>
    <x v="273"/>
    <x v="1"/>
    <n v="318.94"/>
    <n v="242.39"/>
  </r>
  <r>
    <n v="939431"/>
    <x v="0"/>
    <x v="2"/>
    <x v="0"/>
    <n v="166"/>
    <x v="274"/>
    <d v="2019-03-02T00:00:00"/>
    <x v="272"/>
    <x v="4"/>
    <n v="192.81"/>
    <n v="173.53"/>
  </r>
  <r>
    <n v="631696"/>
    <x v="0"/>
    <x v="0"/>
    <x v="1"/>
    <n v="366"/>
    <x v="273"/>
    <d v="2019-03-02T00:00:00"/>
    <x v="279"/>
    <x v="1"/>
    <n v="568.91"/>
    <n v="534.78"/>
  </r>
  <r>
    <n v="64536"/>
    <x v="2"/>
    <x v="1"/>
    <x v="5"/>
    <n v="84"/>
    <x v="274"/>
    <d v="2019-03-02T00:00:00"/>
    <x v="273"/>
    <x v="4"/>
    <n v="253.99"/>
    <n v="231.13"/>
  </r>
  <r>
    <n v="769423"/>
    <x v="1"/>
    <x v="3"/>
    <x v="3"/>
    <n v="320"/>
    <x v="273"/>
    <d v="2019-03-02T00:00:00"/>
    <x v="279"/>
    <x v="4"/>
    <n v="709.14"/>
    <n v="503.49"/>
  </r>
  <r>
    <n v="932717"/>
    <x v="1"/>
    <x v="3"/>
    <x v="3"/>
    <n v="39"/>
    <x v="273"/>
    <d v="2019-03-03T00:00:00"/>
    <x v="276"/>
    <x v="0"/>
    <n v="592.61"/>
    <n v="480.01"/>
  </r>
  <r>
    <n v="657563"/>
    <x v="0"/>
    <x v="0"/>
    <x v="4"/>
    <n v="129"/>
    <x v="274"/>
    <d v="2019-03-03T00:00:00"/>
    <x v="273"/>
    <x v="0"/>
    <n v="755.6"/>
    <n v="423.14"/>
  </r>
  <r>
    <n v="144231"/>
    <x v="1"/>
    <x v="2"/>
    <x v="3"/>
    <n v="163"/>
    <x v="274"/>
    <d v="2019-03-05T00:00:00"/>
    <x v="280"/>
    <x v="4"/>
    <n v="384.81"/>
    <n v="361.72"/>
  </r>
  <r>
    <n v="167675"/>
    <x v="1"/>
    <x v="0"/>
    <x v="2"/>
    <n v="227"/>
    <x v="275"/>
    <d v="2019-03-04T00:00:00"/>
    <x v="275"/>
    <x v="1"/>
    <n v="1759.82"/>
    <n v="1390.26"/>
  </r>
  <r>
    <n v="684444"/>
    <x v="1"/>
    <x v="2"/>
    <x v="1"/>
    <n v="344"/>
    <x v="274"/>
    <d v="2019-03-05T00:00:00"/>
    <x v="277"/>
    <x v="2"/>
    <n v="844.01"/>
    <n v="506.41"/>
  </r>
  <r>
    <n v="715257"/>
    <x v="0"/>
    <x v="0"/>
    <x v="5"/>
    <n v="333"/>
    <x v="274"/>
    <d v="2019-03-03T00:00:00"/>
    <x v="276"/>
    <x v="4"/>
    <n v="1105.1099999999999"/>
    <n v="928.29"/>
  </r>
  <r>
    <n v="702690"/>
    <x v="2"/>
    <x v="3"/>
    <x v="3"/>
    <n v="329"/>
    <x v="275"/>
    <d v="2019-03-06T00:00:00"/>
    <x v="276"/>
    <x v="0"/>
    <n v="1558.84"/>
    <n v="1215.9000000000001"/>
  </r>
  <r>
    <n v="32549"/>
    <x v="3"/>
    <x v="3"/>
    <x v="1"/>
    <n v="58"/>
    <x v="274"/>
    <d v="2019-03-04T00:00:00"/>
    <x v="280"/>
    <x v="5"/>
    <n v="443.32"/>
    <n v="390.12"/>
  </r>
  <r>
    <n v="708470"/>
    <x v="0"/>
    <x v="0"/>
    <x v="3"/>
    <n v="320"/>
    <x v="275"/>
    <d v="2019-03-06T00:00:00"/>
    <x v="285"/>
    <x v="4"/>
    <n v="1982.73"/>
    <n v="1566.36"/>
  </r>
  <r>
    <n v="945751"/>
    <x v="3"/>
    <x v="0"/>
    <x v="3"/>
    <n v="250"/>
    <x v="274"/>
    <d v="2019-03-04T00:00:00"/>
    <x v="278"/>
    <x v="4"/>
    <n v="518.87"/>
    <n v="295.76"/>
  </r>
  <r>
    <n v="200113"/>
    <x v="1"/>
    <x v="2"/>
    <x v="3"/>
    <n v="32"/>
    <x v="274"/>
    <d v="2019-03-06T00:00:00"/>
    <x v="281"/>
    <x v="5"/>
    <n v="650.66999999999996"/>
    <n v="488"/>
  </r>
  <r>
    <n v="942101"/>
    <x v="2"/>
    <x v="2"/>
    <x v="0"/>
    <n v="113"/>
    <x v="274"/>
    <d v="2019-03-06T00:00:00"/>
    <x v="276"/>
    <x v="0"/>
    <n v="649.05999999999995"/>
    <n v="344"/>
  </r>
  <r>
    <n v="553210"/>
    <x v="0"/>
    <x v="2"/>
    <x v="2"/>
    <n v="195"/>
    <x v="275"/>
    <d v="2019-03-04T00:00:00"/>
    <x v="280"/>
    <x v="4"/>
    <n v="922.64"/>
    <n v="655.07000000000005"/>
  </r>
  <r>
    <n v="140212"/>
    <x v="0"/>
    <x v="1"/>
    <x v="1"/>
    <n v="232"/>
    <x v="275"/>
    <d v="2019-03-06T00:00:00"/>
    <x v="285"/>
    <x v="5"/>
    <n v="1479.83"/>
    <n v="1376.24"/>
  </r>
  <r>
    <n v="484480"/>
    <x v="0"/>
    <x v="2"/>
    <x v="4"/>
    <n v="259"/>
    <x v="275"/>
    <d v="2019-03-05T00:00:00"/>
    <x v="276"/>
    <x v="2"/>
    <n v="1209.54"/>
    <n v="1149.06"/>
  </r>
  <r>
    <n v="845325"/>
    <x v="0"/>
    <x v="0"/>
    <x v="3"/>
    <n v="107"/>
    <x v="275"/>
    <d v="2019-03-05T00:00:00"/>
    <x v="280"/>
    <x v="0"/>
    <n v="1341.36"/>
    <n v="1099.92"/>
  </r>
  <r>
    <n v="906854"/>
    <x v="1"/>
    <x v="3"/>
    <x v="4"/>
    <n v="110"/>
    <x v="275"/>
    <d v="2019-03-07T00:00:00"/>
    <x v="276"/>
    <x v="4"/>
    <n v="596.42999999999995"/>
    <n v="381.72"/>
  </r>
  <r>
    <n v="435031"/>
    <x v="3"/>
    <x v="0"/>
    <x v="0"/>
    <n v="152"/>
    <x v="277"/>
    <d v="2019-03-08T00:00:00"/>
    <x v="276"/>
    <x v="0"/>
    <n v="1135.48"/>
    <n v="817.55"/>
  </r>
  <r>
    <n v="809414"/>
    <x v="2"/>
    <x v="0"/>
    <x v="2"/>
    <n v="129"/>
    <x v="276"/>
    <d v="2019-03-08T00:00:00"/>
    <x v="276"/>
    <x v="0"/>
    <n v="343.62"/>
    <n v="295.51"/>
  </r>
  <r>
    <n v="108547"/>
    <x v="2"/>
    <x v="1"/>
    <x v="5"/>
    <n v="234"/>
    <x v="277"/>
    <d v="2019-03-05T00:00:00"/>
    <x v="278"/>
    <x v="1"/>
    <n v="1470.06"/>
    <n v="749.73"/>
  </r>
  <r>
    <n v="583186"/>
    <x v="1"/>
    <x v="1"/>
    <x v="2"/>
    <n v="242"/>
    <x v="277"/>
    <d v="2019-03-06T00:00:00"/>
    <x v="276"/>
    <x v="5"/>
    <n v="1237.49"/>
    <n v="915.74"/>
  </r>
  <r>
    <n v="568352"/>
    <x v="1"/>
    <x v="0"/>
    <x v="5"/>
    <n v="145"/>
    <x v="277"/>
    <d v="2019-03-05T00:00:00"/>
    <x v="278"/>
    <x v="4"/>
    <n v="1211.8399999999999"/>
    <n v="993.71"/>
  </r>
  <r>
    <n v="637051"/>
    <x v="1"/>
    <x v="3"/>
    <x v="5"/>
    <n v="173"/>
    <x v="277"/>
    <d v="2019-03-05T00:00:00"/>
    <x v="279"/>
    <x v="4"/>
    <n v="1014.42"/>
    <n v="547.79"/>
  </r>
  <r>
    <n v="513113"/>
    <x v="0"/>
    <x v="1"/>
    <x v="3"/>
    <n v="116"/>
    <x v="276"/>
    <d v="2019-03-06T00:00:00"/>
    <x v="276"/>
    <x v="4"/>
    <n v="1014.42"/>
    <n v="659.37"/>
  </r>
  <r>
    <n v="770043"/>
    <x v="3"/>
    <x v="2"/>
    <x v="0"/>
    <n v="279"/>
    <x v="277"/>
    <d v="2019-03-05T00:00:00"/>
    <x v="276"/>
    <x v="3"/>
    <n v="851.71"/>
    <n v="468.44"/>
  </r>
  <r>
    <n v="228401"/>
    <x v="3"/>
    <x v="0"/>
    <x v="0"/>
    <n v="343"/>
    <x v="278"/>
    <d v="2019-03-07T00:00:00"/>
    <x v="280"/>
    <x v="3"/>
    <n v="1965.44"/>
    <n v="1198.92"/>
  </r>
  <r>
    <n v="432516"/>
    <x v="1"/>
    <x v="1"/>
    <x v="3"/>
    <n v="209"/>
    <x v="278"/>
    <d v="2019-03-08T00:00:00"/>
    <x v="285"/>
    <x v="4"/>
    <n v="1002.42"/>
    <n v="801.94"/>
  </r>
  <r>
    <n v="235165"/>
    <x v="0"/>
    <x v="1"/>
    <x v="3"/>
    <n v="47"/>
    <x v="277"/>
    <d v="2019-03-07T00:00:00"/>
    <x v="280"/>
    <x v="4"/>
    <n v="1009.44"/>
    <n v="524.91"/>
  </r>
  <r>
    <n v="850694"/>
    <x v="2"/>
    <x v="0"/>
    <x v="5"/>
    <n v="95"/>
    <x v="277"/>
    <d v="2019-03-06T00:00:00"/>
    <x v="278"/>
    <x v="2"/>
    <n v="157.06"/>
    <n v="149.21"/>
  </r>
  <r>
    <n v="899309"/>
    <x v="0"/>
    <x v="0"/>
    <x v="3"/>
    <n v="323"/>
    <x v="279"/>
    <d v="2019-03-07T00:00:00"/>
    <x v="276"/>
    <x v="5"/>
    <n v="1209.54"/>
    <n v="919.25"/>
  </r>
  <r>
    <n v="107392"/>
    <x v="0"/>
    <x v="0"/>
    <x v="2"/>
    <n v="241"/>
    <x v="279"/>
    <d v="2019-03-07T00:00:00"/>
    <x v="285"/>
    <x v="5"/>
    <n v="264.42"/>
    <n v="185.09"/>
  </r>
  <r>
    <n v="902785"/>
    <x v="0"/>
    <x v="0"/>
    <x v="1"/>
    <n v="129"/>
    <x v="279"/>
    <d v="2019-03-10T00:00:00"/>
    <x v="283"/>
    <x v="0"/>
    <n v="1482.41"/>
    <n v="1260.05"/>
  </r>
  <r>
    <n v="455585"/>
    <x v="0"/>
    <x v="0"/>
    <x v="0"/>
    <n v="143"/>
    <x v="280"/>
    <d v="2019-03-10T00:00:00"/>
    <x v="280"/>
    <x v="4"/>
    <n v="1838.7"/>
    <n v="1397.41"/>
  </r>
  <r>
    <n v="625049"/>
    <x v="3"/>
    <x v="3"/>
    <x v="4"/>
    <n v="126"/>
    <x v="279"/>
    <d v="2019-03-09T00:00:00"/>
    <x v="283"/>
    <x v="0"/>
    <n v="449.24"/>
    <n v="345.91"/>
  </r>
  <r>
    <n v="27788"/>
    <x v="0"/>
    <x v="0"/>
    <x v="1"/>
    <n v="351"/>
    <x v="279"/>
    <d v="2019-03-08T00:00:00"/>
    <x v="276"/>
    <x v="5"/>
    <n v="316.57"/>
    <n v="177.28"/>
  </r>
  <r>
    <n v="897227"/>
    <x v="0"/>
    <x v="3"/>
    <x v="1"/>
    <n v="230"/>
    <x v="281"/>
    <d v="2019-03-12T00:00:00"/>
    <x v="287"/>
    <x v="1"/>
    <n v="225.86"/>
    <n v="144.55000000000001"/>
  </r>
  <r>
    <n v="97450"/>
    <x v="2"/>
    <x v="0"/>
    <x v="2"/>
    <n v="106"/>
    <x v="281"/>
    <d v="2019-03-09T00:00:00"/>
    <x v="287"/>
    <x v="3"/>
    <n v="1556.05"/>
    <n v="1260.4000000000001"/>
  </r>
  <r>
    <n v="219548"/>
    <x v="0"/>
    <x v="1"/>
    <x v="0"/>
    <n v="264"/>
    <x v="280"/>
    <d v="2019-03-09T00:00:00"/>
    <x v="278"/>
    <x v="4"/>
    <n v="1134.53"/>
    <n v="692.06"/>
  </r>
  <r>
    <n v="687179"/>
    <x v="1"/>
    <x v="1"/>
    <x v="2"/>
    <n v="315"/>
    <x v="280"/>
    <d v="2019-03-12T00:00:00"/>
    <x v="286"/>
    <x v="4"/>
    <n v="1558.84"/>
    <n v="919.72"/>
  </r>
  <r>
    <n v="501382"/>
    <x v="2"/>
    <x v="1"/>
    <x v="3"/>
    <n v="36"/>
    <x v="280"/>
    <d v="2019-03-12T00:00:00"/>
    <x v="289"/>
    <x v="3"/>
    <n v="1507.06"/>
    <n v="964.52"/>
  </r>
  <r>
    <n v="127514"/>
    <x v="1"/>
    <x v="0"/>
    <x v="1"/>
    <n v="215"/>
    <x v="282"/>
    <d v="2019-03-13T00:00:00"/>
    <x v="290"/>
    <x v="3"/>
    <n v="711.8"/>
    <n v="370.14"/>
  </r>
  <r>
    <n v="396233"/>
    <x v="1"/>
    <x v="0"/>
    <x v="4"/>
    <n v="344"/>
    <x v="282"/>
    <d v="2019-03-11T00:00:00"/>
    <x v="283"/>
    <x v="2"/>
    <n v="194.17"/>
    <n v="108.74"/>
  </r>
  <r>
    <n v="606264"/>
    <x v="3"/>
    <x v="2"/>
    <x v="3"/>
    <n v="44"/>
    <x v="281"/>
    <d v="2019-03-11T00:00:00"/>
    <x v="287"/>
    <x v="3"/>
    <n v="1469.35"/>
    <n v="1204.8699999999999"/>
  </r>
  <r>
    <n v="938634"/>
    <x v="0"/>
    <x v="2"/>
    <x v="3"/>
    <n v="297"/>
    <x v="282"/>
    <d v="2019-03-11T00:00:00"/>
    <x v="285"/>
    <x v="5"/>
    <n v="1922.06"/>
    <n v="1076.3499999999999"/>
  </r>
  <r>
    <n v="966766"/>
    <x v="1"/>
    <x v="1"/>
    <x v="2"/>
    <n v="81"/>
    <x v="281"/>
    <d v="2019-03-12T00:00:00"/>
    <x v="285"/>
    <x v="0"/>
    <n v="1325.22"/>
    <n v="954.16"/>
  </r>
  <r>
    <n v="263189"/>
    <x v="1"/>
    <x v="2"/>
    <x v="4"/>
    <n v="365"/>
    <x v="282"/>
    <d v="2019-03-12T00:00:00"/>
    <x v="285"/>
    <x v="2"/>
    <n v="1945.71"/>
    <n v="1439.83"/>
  </r>
  <r>
    <n v="496557"/>
    <x v="1"/>
    <x v="1"/>
    <x v="0"/>
    <n v="117"/>
    <x v="282"/>
    <d v="2019-03-11T00:00:00"/>
    <x v="281"/>
    <x v="1"/>
    <n v="194.17"/>
    <n v="118.44"/>
  </r>
  <r>
    <n v="714552"/>
    <x v="0"/>
    <x v="2"/>
    <x v="0"/>
    <n v="122"/>
    <x v="282"/>
    <d v="2019-03-12T00:00:00"/>
    <x v="285"/>
    <x v="4"/>
    <n v="1027.32"/>
    <n v="626.66999999999996"/>
  </r>
  <r>
    <n v="398343"/>
    <x v="3"/>
    <x v="2"/>
    <x v="2"/>
    <n v="191"/>
    <x v="281"/>
    <d v="2019-03-10T00:00:00"/>
    <x v="281"/>
    <x v="4"/>
    <n v="712.27"/>
    <n v="648.16999999999996"/>
  </r>
  <r>
    <n v="194387"/>
    <x v="0"/>
    <x v="0"/>
    <x v="0"/>
    <n v="262"/>
    <x v="282"/>
    <d v="2019-03-12T00:00:00"/>
    <x v="282"/>
    <x v="2"/>
    <n v="395.02"/>
    <n v="327.87"/>
  </r>
  <r>
    <n v="184827"/>
    <x v="1"/>
    <x v="2"/>
    <x v="4"/>
    <n v="206"/>
    <x v="281"/>
    <d v="2019-03-11T00:00:00"/>
    <x v="287"/>
    <x v="5"/>
    <n v="285.2"/>
    <n v="222.46"/>
  </r>
  <r>
    <n v="255331"/>
    <x v="0"/>
    <x v="0"/>
    <x v="3"/>
    <n v="249"/>
    <x v="281"/>
    <d v="2019-03-11T00:00:00"/>
    <x v="283"/>
    <x v="3"/>
    <n v="1587.23"/>
    <n v="1142.81"/>
  </r>
  <r>
    <n v="815260"/>
    <x v="2"/>
    <x v="1"/>
    <x v="0"/>
    <n v="197"/>
    <x v="282"/>
    <d v="2019-03-12T00:00:00"/>
    <x v="285"/>
    <x v="1"/>
    <n v="1427.91"/>
    <n v="999.54"/>
  </r>
  <r>
    <n v="125118"/>
    <x v="1"/>
    <x v="0"/>
    <x v="3"/>
    <n v="276"/>
    <x v="283"/>
    <d v="2019-03-11T00:00:00"/>
    <x v="281"/>
    <x v="4"/>
    <n v="669.51"/>
    <n v="341.45"/>
  </r>
  <r>
    <n v="191622"/>
    <x v="1"/>
    <x v="2"/>
    <x v="2"/>
    <n v="155"/>
    <x v="282"/>
    <d v="2019-03-13T00:00:00"/>
    <x v="286"/>
    <x v="3"/>
    <n v="851.71"/>
    <n v="587.67999999999995"/>
  </r>
  <r>
    <n v="853547"/>
    <x v="1"/>
    <x v="3"/>
    <x v="2"/>
    <n v="152"/>
    <x v="283"/>
    <d v="2019-03-12T00:00:00"/>
    <x v="283"/>
    <x v="3"/>
    <n v="1071.03"/>
    <n v="696.17"/>
  </r>
  <r>
    <n v="887960"/>
    <x v="0"/>
    <x v="1"/>
    <x v="0"/>
    <n v="228"/>
    <x v="283"/>
    <d v="2019-03-14T00:00:00"/>
    <x v="282"/>
    <x v="5"/>
    <n v="484.22"/>
    <n v="445.48"/>
  </r>
  <r>
    <n v="366346"/>
    <x v="0"/>
    <x v="0"/>
    <x v="4"/>
    <n v="322"/>
    <x v="283"/>
    <d v="2019-03-13T00:00:00"/>
    <x v="284"/>
    <x v="5"/>
    <n v="1959.55"/>
    <n v="1038.56"/>
  </r>
  <r>
    <n v="761902"/>
    <x v="1"/>
    <x v="3"/>
    <x v="3"/>
    <n v="60"/>
    <x v="282"/>
    <d v="2019-03-12T00:00:00"/>
    <x v="283"/>
    <x v="2"/>
    <n v="518.87"/>
    <n v="269.81"/>
  </r>
  <r>
    <n v="668111"/>
    <x v="0"/>
    <x v="2"/>
    <x v="3"/>
    <n v="26"/>
    <x v="284"/>
    <d v="2019-03-12T00:00:00"/>
    <x v="284"/>
    <x v="4"/>
    <n v="601.59"/>
    <n v="463.22"/>
  </r>
  <r>
    <n v="907942"/>
    <x v="1"/>
    <x v="0"/>
    <x v="0"/>
    <n v="90"/>
    <x v="283"/>
    <d v="2019-03-15T00:00:00"/>
    <x v="292"/>
    <x v="2"/>
    <n v="1049.29"/>
    <n v="724.01"/>
  </r>
  <r>
    <n v="948806"/>
    <x v="3"/>
    <x v="2"/>
    <x v="5"/>
    <n v="177"/>
    <x v="284"/>
    <d v="2019-03-14T00:00:00"/>
    <x v="290"/>
    <x v="4"/>
    <n v="300.92"/>
    <n v="183.56"/>
  </r>
  <r>
    <n v="145955"/>
    <x v="1"/>
    <x v="3"/>
    <x v="2"/>
    <n v="68"/>
    <x v="284"/>
    <d v="2019-03-13T00:00:00"/>
    <x v="289"/>
    <x v="3"/>
    <n v="1890.12"/>
    <n v="1058.47"/>
  </r>
  <r>
    <n v="1760"/>
    <x v="2"/>
    <x v="1"/>
    <x v="0"/>
    <n v="284"/>
    <x v="284"/>
    <d v="2019-03-14T00:00:00"/>
    <x v="289"/>
    <x v="1"/>
    <n v="1034.3599999999999"/>
    <n v="610.27"/>
  </r>
  <r>
    <n v="600098"/>
    <x v="2"/>
    <x v="1"/>
    <x v="3"/>
    <n v="32"/>
    <x v="284"/>
    <d v="2019-03-14T00:00:00"/>
    <x v="282"/>
    <x v="4"/>
    <n v="536.65"/>
    <n v="445.42"/>
  </r>
  <r>
    <n v="298957"/>
    <x v="1"/>
    <x v="3"/>
    <x v="5"/>
    <n v="124"/>
    <x v="284"/>
    <d v="2019-03-13T00:00:00"/>
    <x v="282"/>
    <x v="3"/>
    <n v="452.26"/>
    <n v="253.27"/>
  </r>
  <r>
    <n v="157265"/>
    <x v="3"/>
    <x v="3"/>
    <x v="1"/>
    <n v="262"/>
    <x v="284"/>
    <d v="2019-03-14T00:00:00"/>
    <x v="288"/>
    <x v="1"/>
    <n v="182.58"/>
    <n v="140.59"/>
  </r>
  <r>
    <n v="359387"/>
    <x v="2"/>
    <x v="0"/>
    <x v="0"/>
    <n v="53"/>
    <x v="284"/>
    <d v="2019-03-14T00:00:00"/>
    <x v="284"/>
    <x v="3"/>
    <n v="1034.3599999999999"/>
    <n v="868.86"/>
  </r>
  <r>
    <n v="423122"/>
    <x v="0"/>
    <x v="2"/>
    <x v="4"/>
    <n v="132"/>
    <x v="284"/>
    <d v="2019-03-16T00:00:00"/>
    <x v="284"/>
    <x v="0"/>
    <n v="592.79"/>
    <n v="474.23"/>
  </r>
  <r>
    <n v="928967"/>
    <x v="1"/>
    <x v="2"/>
    <x v="4"/>
    <n v="230"/>
    <x v="284"/>
    <d v="2019-03-16T00:00:00"/>
    <x v="290"/>
    <x v="3"/>
    <n v="353.69"/>
    <n v="314.77999999999997"/>
  </r>
  <r>
    <n v="352520"/>
    <x v="1"/>
    <x v="1"/>
    <x v="5"/>
    <n v="284"/>
    <x v="285"/>
    <d v="2019-03-16T00:00:00"/>
    <x v="292"/>
    <x v="5"/>
    <n v="1233.3699999999999"/>
    <n v="999.03"/>
  </r>
  <r>
    <n v="947805"/>
    <x v="0"/>
    <x v="3"/>
    <x v="2"/>
    <n v="157"/>
    <x v="284"/>
    <d v="2019-03-15T00:00:00"/>
    <x v="283"/>
    <x v="2"/>
    <n v="1418.69"/>
    <n v="1220.07"/>
  </r>
  <r>
    <n v="847443"/>
    <x v="0"/>
    <x v="3"/>
    <x v="2"/>
    <n v="140"/>
    <x v="285"/>
    <d v="2019-03-14T00:00:00"/>
    <x v="288"/>
    <x v="2"/>
    <n v="1014.42"/>
    <n v="791.25"/>
  </r>
  <r>
    <n v="290812"/>
    <x v="1"/>
    <x v="2"/>
    <x v="1"/>
    <n v="74"/>
    <x v="284"/>
    <d v="2019-03-16T00:00:00"/>
    <x v="289"/>
    <x v="1"/>
    <n v="882.54"/>
    <n v="520.70000000000005"/>
  </r>
  <r>
    <n v="651119"/>
    <x v="0"/>
    <x v="2"/>
    <x v="3"/>
    <n v="139"/>
    <x v="285"/>
    <d v="2019-03-13T00:00:00"/>
    <x v="290"/>
    <x v="1"/>
    <n v="518.87"/>
    <n v="492.93"/>
  </r>
  <r>
    <n v="864571"/>
    <x v="2"/>
    <x v="0"/>
    <x v="4"/>
    <n v="326"/>
    <x v="285"/>
    <d v="2019-03-15T00:00:00"/>
    <x v="283"/>
    <x v="1"/>
    <n v="1848.82"/>
    <n v="1294.17"/>
  </r>
  <r>
    <n v="922106"/>
    <x v="1"/>
    <x v="1"/>
    <x v="1"/>
    <n v="153"/>
    <x v="285"/>
    <d v="2019-03-17T00:00:00"/>
    <x v="294"/>
    <x v="5"/>
    <n v="378.7"/>
    <n v="272.66000000000003"/>
  </r>
  <r>
    <n v="111695"/>
    <x v="2"/>
    <x v="3"/>
    <x v="5"/>
    <n v="33"/>
    <x v="286"/>
    <d v="2019-03-17T00:00:00"/>
    <x v="291"/>
    <x v="4"/>
    <n v="1409.92"/>
    <n v="733.16"/>
  </r>
  <r>
    <n v="422608"/>
    <x v="1"/>
    <x v="3"/>
    <x v="4"/>
    <n v="363"/>
    <x v="286"/>
    <d v="2019-03-18T00:00:00"/>
    <x v="290"/>
    <x v="5"/>
    <n v="596.42999999999995"/>
    <n v="441.36"/>
  </r>
  <r>
    <n v="146452"/>
    <x v="0"/>
    <x v="0"/>
    <x v="5"/>
    <n v="169"/>
    <x v="287"/>
    <d v="2019-03-16T00:00:00"/>
    <x v="286"/>
    <x v="0"/>
    <n v="1979.74"/>
    <n v="1504.6"/>
  </r>
  <r>
    <n v="400540"/>
    <x v="3"/>
    <x v="2"/>
    <x v="3"/>
    <n v="270"/>
    <x v="286"/>
    <d v="2019-03-18T00:00:00"/>
    <x v="288"/>
    <x v="5"/>
    <n v="793.58"/>
    <n v="436.47"/>
  </r>
  <r>
    <n v="536872"/>
    <x v="0"/>
    <x v="1"/>
    <x v="2"/>
    <n v="103"/>
    <x v="286"/>
    <d v="2019-03-15T00:00:00"/>
    <x v="283"/>
    <x v="4"/>
    <n v="191.39"/>
    <n v="122.49"/>
  </r>
  <r>
    <n v="156882"/>
    <x v="3"/>
    <x v="0"/>
    <x v="4"/>
    <n v="80"/>
    <x v="287"/>
    <d v="2019-03-18T00:00:00"/>
    <x v="288"/>
    <x v="1"/>
    <n v="316.57"/>
    <n v="167.78"/>
  </r>
  <r>
    <n v="453401"/>
    <x v="0"/>
    <x v="2"/>
    <x v="3"/>
    <n v="228"/>
    <x v="288"/>
    <d v="2019-03-19T00:00:00"/>
    <x v="293"/>
    <x v="3"/>
    <n v="1063.55"/>
    <n v="797.66"/>
  </r>
  <r>
    <n v="209871"/>
    <x v="2"/>
    <x v="1"/>
    <x v="0"/>
    <n v="353"/>
    <x v="288"/>
    <d v="2019-03-17T00:00:00"/>
    <x v="294"/>
    <x v="4"/>
    <n v="1981.64"/>
    <n v="1347.52"/>
  </r>
  <r>
    <n v="573059"/>
    <x v="0"/>
    <x v="3"/>
    <x v="5"/>
    <n v="265"/>
    <x v="288"/>
    <d v="2019-03-17T00:00:00"/>
    <x v="291"/>
    <x v="2"/>
    <n v="1338.98"/>
    <n v="1017.62"/>
  </r>
  <r>
    <n v="201562"/>
    <x v="0"/>
    <x v="0"/>
    <x v="0"/>
    <n v="285"/>
    <x v="288"/>
    <d v="2019-03-18T00:00:00"/>
    <x v="288"/>
    <x v="4"/>
    <n v="590.77"/>
    <n v="519.88"/>
  </r>
  <r>
    <n v="843516"/>
    <x v="1"/>
    <x v="3"/>
    <x v="0"/>
    <n v="200"/>
    <x v="287"/>
    <d v="2019-03-16T00:00:00"/>
    <x v="284"/>
    <x v="3"/>
    <n v="1027.32"/>
    <n v="554.75"/>
  </r>
  <r>
    <n v="447889"/>
    <x v="2"/>
    <x v="3"/>
    <x v="2"/>
    <n v="235"/>
    <x v="287"/>
    <d v="2019-03-16T00:00:00"/>
    <x v="290"/>
    <x v="1"/>
    <n v="280.94"/>
    <n v="233.18"/>
  </r>
  <r>
    <n v="902713"/>
    <x v="0"/>
    <x v="0"/>
    <x v="3"/>
    <n v="219"/>
    <x v="288"/>
    <d v="2019-03-17T00:00:00"/>
    <x v="294"/>
    <x v="3"/>
    <n v="952.92"/>
    <n v="505.05"/>
  </r>
  <r>
    <n v="653479"/>
    <x v="3"/>
    <x v="3"/>
    <x v="1"/>
    <n v="252"/>
    <x v="288"/>
    <d v="2019-03-18T00:00:00"/>
    <x v="290"/>
    <x v="0"/>
    <n v="363.21"/>
    <n v="312.36"/>
  </r>
  <r>
    <n v="508459"/>
    <x v="1"/>
    <x v="2"/>
    <x v="5"/>
    <n v="178"/>
    <x v="287"/>
    <d v="2019-03-16T00:00:00"/>
    <x v="286"/>
    <x v="2"/>
    <n v="730.52"/>
    <n v="540.58000000000004"/>
  </r>
  <r>
    <n v="547569"/>
    <x v="1"/>
    <x v="3"/>
    <x v="3"/>
    <n v="24"/>
    <x v="288"/>
    <d v="2019-03-18T00:00:00"/>
    <x v="288"/>
    <x v="0"/>
    <n v="480.97"/>
    <n v="293.39"/>
  </r>
  <r>
    <n v="541620"/>
    <x v="1"/>
    <x v="2"/>
    <x v="4"/>
    <n v="304"/>
    <x v="288"/>
    <d v="2019-03-19T00:00:00"/>
    <x v="295"/>
    <x v="3"/>
    <n v="384.81"/>
    <n v="323.24"/>
  </r>
  <r>
    <n v="870926"/>
    <x v="2"/>
    <x v="1"/>
    <x v="4"/>
    <n v="265"/>
    <x v="289"/>
    <d v="2019-03-17T00:00:00"/>
    <x v="286"/>
    <x v="2"/>
    <n v="1135.48"/>
    <n v="806.19"/>
  </r>
  <r>
    <n v="557475"/>
    <x v="0"/>
    <x v="3"/>
    <x v="0"/>
    <n v="156"/>
    <x v="289"/>
    <d v="2019-03-19T00:00:00"/>
    <x v="293"/>
    <x v="5"/>
    <n v="420.41"/>
    <n v="374.16"/>
  </r>
  <r>
    <n v="893550"/>
    <x v="2"/>
    <x v="1"/>
    <x v="3"/>
    <n v="132"/>
    <x v="288"/>
    <d v="2019-03-18T00:00:00"/>
    <x v="292"/>
    <x v="5"/>
    <n v="1462.22"/>
    <n v="1125.9100000000001"/>
  </r>
  <r>
    <n v="211738"/>
    <x v="1"/>
    <x v="3"/>
    <x v="2"/>
    <n v="317"/>
    <x v="288"/>
    <d v="2019-03-20T00:00:00"/>
    <x v="292"/>
    <x v="4"/>
    <n v="480.91"/>
    <n v="245.26"/>
  </r>
  <r>
    <n v="945673"/>
    <x v="0"/>
    <x v="2"/>
    <x v="4"/>
    <n v="45"/>
    <x v="288"/>
    <d v="2019-03-17T00:00:00"/>
    <x v="292"/>
    <x v="2"/>
    <n v="780"/>
    <n v="678.6"/>
  </r>
  <r>
    <n v="235954"/>
    <x v="3"/>
    <x v="3"/>
    <x v="0"/>
    <n v="351"/>
    <x v="289"/>
    <d v="2019-03-17T00:00:00"/>
    <x v="288"/>
    <x v="3"/>
    <n v="194.17"/>
    <n v="180.58"/>
  </r>
  <r>
    <n v="584249"/>
    <x v="0"/>
    <x v="0"/>
    <x v="0"/>
    <n v="295"/>
    <x v="289"/>
    <d v="2019-03-19T00:00:00"/>
    <x v="293"/>
    <x v="5"/>
    <n v="564.17999999999995"/>
    <n v="485.19"/>
  </r>
  <r>
    <n v="32915"/>
    <x v="2"/>
    <x v="0"/>
    <x v="2"/>
    <n v="245"/>
    <x v="289"/>
    <d v="2019-03-18T00:00:00"/>
    <x v="288"/>
    <x v="5"/>
    <n v="882.54"/>
    <n v="829.59"/>
  </r>
  <r>
    <n v="500934"/>
    <x v="0"/>
    <x v="3"/>
    <x v="0"/>
    <n v="201"/>
    <x v="288"/>
    <d v="2019-03-20T00:00:00"/>
    <x v="292"/>
    <x v="0"/>
    <n v="350.84"/>
    <n v="192.96"/>
  </r>
  <r>
    <n v="265487"/>
    <x v="1"/>
    <x v="1"/>
    <x v="3"/>
    <n v="157"/>
    <x v="289"/>
    <d v="2019-03-18T00:00:00"/>
    <x v="293"/>
    <x v="5"/>
    <n v="1358.29"/>
    <n v="1127.3800000000001"/>
  </r>
  <r>
    <n v="579891"/>
    <x v="2"/>
    <x v="2"/>
    <x v="2"/>
    <n v="152"/>
    <x v="289"/>
    <d v="2019-03-18T00:00:00"/>
    <x v="292"/>
    <x v="1"/>
    <n v="1893.08"/>
    <n v="1135.8499999999999"/>
  </r>
  <r>
    <n v="327463"/>
    <x v="1"/>
    <x v="1"/>
    <x v="1"/>
    <n v="2"/>
    <x v="290"/>
    <d v="2019-03-20T00:00:00"/>
    <x v="292"/>
    <x v="4"/>
    <n v="1367.25"/>
    <n v="1244.2"/>
  </r>
  <r>
    <n v="171984"/>
    <x v="2"/>
    <x v="3"/>
    <x v="2"/>
    <n v="97"/>
    <x v="289"/>
    <d v="2019-03-21T00:00:00"/>
    <x v="292"/>
    <x v="0"/>
    <n v="168.18"/>
    <n v="126.14"/>
  </r>
  <r>
    <n v="996557"/>
    <x v="1"/>
    <x v="1"/>
    <x v="4"/>
    <n v="122"/>
    <x v="290"/>
    <d v="2019-03-18T00:00:00"/>
    <x v="291"/>
    <x v="1"/>
    <n v="979.75"/>
    <n v="519.27"/>
  </r>
  <r>
    <n v="97061"/>
    <x v="0"/>
    <x v="0"/>
    <x v="2"/>
    <n v="284"/>
    <x v="290"/>
    <d v="2019-03-20T00:00:00"/>
    <x v="288"/>
    <x v="4"/>
    <n v="1699.04"/>
    <n v="1461.17"/>
  </r>
  <r>
    <n v="786804"/>
    <x v="1"/>
    <x v="1"/>
    <x v="2"/>
    <n v="348"/>
    <x v="289"/>
    <d v="2019-03-19T00:00:00"/>
    <x v="292"/>
    <x v="5"/>
    <n v="1931.62"/>
    <n v="1622.56"/>
  </r>
  <r>
    <n v="280159"/>
    <x v="1"/>
    <x v="3"/>
    <x v="2"/>
    <n v="227"/>
    <x v="289"/>
    <d v="2019-03-19T00:00:00"/>
    <x v="295"/>
    <x v="0"/>
    <n v="1210.32"/>
    <n v="1004.57"/>
  </r>
  <r>
    <n v="508125"/>
    <x v="1"/>
    <x v="2"/>
    <x v="1"/>
    <n v="350"/>
    <x v="290"/>
    <d v="2019-03-21T00:00:00"/>
    <x v="291"/>
    <x v="0"/>
    <n v="1175.58"/>
    <n v="799.39"/>
  </r>
  <r>
    <n v="540433"/>
    <x v="3"/>
    <x v="2"/>
    <x v="3"/>
    <n v="37"/>
    <x v="290"/>
    <d v="2019-03-20T00:00:00"/>
    <x v="293"/>
    <x v="4"/>
    <n v="1921.97"/>
    <n v="1191.6199999999999"/>
  </r>
  <r>
    <n v="630619"/>
    <x v="2"/>
    <x v="0"/>
    <x v="1"/>
    <n v="238"/>
    <x v="291"/>
    <d v="2019-03-21T00:00:00"/>
    <x v="295"/>
    <x v="3"/>
    <n v="1204.48"/>
    <n v="999.72"/>
  </r>
  <r>
    <n v="811121"/>
    <x v="2"/>
    <x v="1"/>
    <x v="5"/>
    <n v="268"/>
    <x v="290"/>
    <d v="2019-03-22T00:00:00"/>
    <x v="296"/>
    <x v="0"/>
    <n v="1487.05"/>
    <n v="1412.7"/>
  </r>
  <r>
    <n v="615496"/>
    <x v="0"/>
    <x v="3"/>
    <x v="0"/>
    <n v="91"/>
    <x v="291"/>
    <d v="2019-03-19T00:00:00"/>
    <x v="294"/>
    <x v="1"/>
    <n v="1063.55"/>
    <n v="829.57"/>
  </r>
  <r>
    <n v="796185"/>
    <x v="1"/>
    <x v="3"/>
    <x v="3"/>
    <n v="216"/>
    <x v="290"/>
    <d v="2019-03-22T00:00:00"/>
    <x v="298"/>
    <x v="4"/>
    <n v="960.09"/>
    <n v="508.85"/>
  </r>
  <r>
    <n v="531305"/>
    <x v="3"/>
    <x v="0"/>
    <x v="5"/>
    <n v="125"/>
    <x v="290"/>
    <d v="2019-03-21T00:00:00"/>
    <x v="292"/>
    <x v="5"/>
    <n v="238.26"/>
    <n v="147.72"/>
  </r>
  <r>
    <n v="555808"/>
    <x v="0"/>
    <x v="2"/>
    <x v="5"/>
    <n v="164"/>
    <x v="291"/>
    <d v="2019-03-22T00:00:00"/>
    <x v="291"/>
    <x v="5"/>
    <n v="796.25"/>
    <n v="485.71"/>
  </r>
  <r>
    <n v="85991"/>
    <x v="0"/>
    <x v="0"/>
    <x v="3"/>
    <n v="362"/>
    <x v="291"/>
    <d v="2019-03-23T00:00:00"/>
    <x v="298"/>
    <x v="5"/>
    <n v="568.91"/>
    <n v="398.24"/>
  </r>
  <r>
    <n v="782707"/>
    <x v="0"/>
    <x v="0"/>
    <x v="3"/>
    <n v="358"/>
    <x v="291"/>
    <d v="2019-03-22T00:00:00"/>
    <x v="298"/>
    <x v="2"/>
    <n v="1747.9"/>
    <n v="1066.22"/>
  </r>
  <r>
    <n v="189005"/>
    <x v="1"/>
    <x v="2"/>
    <x v="1"/>
    <n v="227"/>
    <x v="291"/>
    <d v="2019-03-23T00:00:00"/>
    <x v="293"/>
    <x v="3"/>
    <n v="1147.46"/>
    <n v="952.39"/>
  </r>
  <r>
    <n v="401351"/>
    <x v="2"/>
    <x v="0"/>
    <x v="1"/>
    <n v="198"/>
    <x v="292"/>
    <d v="2019-03-21T00:00:00"/>
    <x v="296"/>
    <x v="0"/>
    <n v="1022"/>
    <n v="950.46"/>
  </r>
  <r>
    <n v="517287"/>
    <x v="3"/>
    <x v="2"/>
    <x v="5"/>
    <n v="57"/>
    <x v="292"/>
    <d v="2019-03-20T00:00:00"/>
    <x v="297"/>
    <x v="5"/>
    <n v="1154.52"/>
    <n v="704.26"/>
  </r>
  <r>
    <n v="707634"/>
    <x v="2"/>
    <x v="1"/>
    <x v="1"/>
    <n v="138"/>
    <x v="291"/>
    <d v="2019-03-22T00:00:00"/>
    <x v="291"/>
    <x v="3"/>
    <n v="869.63"/>
    <n v="643.53"/>
  </r>
  <r>
    <n v="573312"/>
    <x v="0"/>
    <x v="3"/>
    <x v="5"/>
    <n v="351"/>
    <x v="292"/>
    <d v="2019-03-21T00:00:00"/>
    <x v="293"/>
    <x v="4"/>
    <n v="429.69"/>
    <n v="244.92"/>
  </r>
  <r>
    <n v="911031"/>
    <x v="0"/>
    <x v="2"/>
    <x v="2"/>
    <n v="63"/>
    <x v="291"/>
    <d v="2019-03-20T00:00:00"/>
    <x v="297"/>
    <x v="5"/>
    <n v="170.94"/>
    <n v="147.01"/>
  </r>
  <r>
    <n v="513830"/>
    <x v="2"/>
    <x v="1"/>
    <x v="4"/>
    <n v="214"/>
    <x v="292"/>
    <d v="2019-03-23T00:00:00"/>
    <x v="299"/>
    <x v="2"/>
    <n v="339.51"/>
    <n v="298.77"/>
  </r>
  <r>
    <n v="247094"/>
    <x v="1"/>
    <x v="1"/>
    <x v="0"/>
    <n v="131"/>
    <x v="292"/>
    <d v="2019-03-21T00:00:00"/>
    <x v="297"/>
    <x v="0"/>
    <n v="800.09"/>
    <n v="664.07"/>
  </r>
  <r>
    <n v="997511"/>
    <x v="3"/>
    <x v="2"/>
    <x v="1"/>
    <n v="166"/>
    <x v="293"/>
    <d v="2019-03-21T00:00:00"/>
    <x v="295"/>
    <x v="4"/>
    <n v="298.7"/>
    <n v="215.06"/>
  </r>
  <r>
    <n v="444942"/>
    <x v="2"/>
    <x v="1"/>
    <x v="5"/>
    <n v="217"/>
    <x v="293"/>
    <d v="2019-03-21T00:00:00"/>
    <x v="293"/>
    <x v="4"/>
    <n v="1587.23"/>
    <n v="1222.17"/>
  </r>
  <r>
    <n v="382752"/>
    <x v="3"/>
    <x v="3"/>
    <x v="3"/>
    <n v="309"/>
    <x v="293"/>
    <d v="2019-03-23T00:00:00"/>
    <x v="293"/>
    <x v="1"/>
    <n v="922.94"/>
    <n v="867.56"/>
  </r>
  <r>
    <n v="959058"/>
    <x v="3"/>
    <x v="3"/>
    <x v="2"/>
    <n v="101"/>
    <x v="293"/>
    <d v="2019-03-23T00:00:00"/>
    <x v="299"/>
    <x v="0"/>
    <n v="820.7"/>
    <n v="590.9"/>
  </r>
  <r>
    <n v="61385"/>
    <x v="1"/>
    <x v="1"/>
    <x v="4"/>
    <n v="319"/>
    <x v="292"/>
    <d v="2019-03-22T00:00:00"/>
    <x v="293"/>
    <x v="2"/>
    <n v="1523.41"/>
    <n v="1371.07"/>
  </r>
  <r>
    <n v="671182"/>
    <x v="0"/>
    <x v="3"/>
    <x v="2"/>
    <n v="32"/>
    <x v="293"/>
    <d v="2019-03-21T00:00:00"/>
    <x v="292"/>
    <x v="3"/>
    <n v="318.94"/>
    <n v="162.66"/>
  </r>
  <r>
    <n v="293139"/>
    <x v="0"/>
    <x v="3"/>
    <x v="3"/>
    <n v="139"/>
    <x v="293"/>
    <d v="2019-03-22T00:00:00"/>
    <x v="293"/>
    <x v="2"/>
    <n v="1207.1400000000001"/>
    <n v="832.93"/>
  </r>
  <r>
    <n v="101341"/>
    <x v="2"/>
    <x v="1"/>
    <x v="1"/>
    <n v="308"/>
    <x v="293"/>
    <d v="2019-03-25T00:00:00"/>
    <x v="295"/>
    <x v="3"/>
    <n v="869.41"/>
    <n v="573.80999999999995"/>
  </r>
  <r>
    <n v="470368"/>
    <x v="3"/>
    <x v="0"/>
    <x v="1"/>
    <n v="323"/>
    <x v="293"/>
    <d v="2019-03-25T00:00:00"/>
    <x v="295"/>
    <x v="0"/>
    <n v="1111.19"/>
    <n v="844.5"/>
  </r>
  <r>
    <n v="307325"/>
    <x v="0"/>
    <x v="3"/>
    <x v="2"/>
    <n v="68"/>
    <x v="293"/>
    <d v="2019-03-24T00:00:00"/>
    <x v="297"/>
    <x v="5"/>
    <n v="253.99"/>
    <n v="200.65"/>
  </r>
  <r>
    <n v="100950"/>
    <x v="1"/>
    <x v="2"/>
    <x v="3"/>
    <n v="338"/>
    <x v="293"/>
    <d v="2019-03-22T00:00:00"/>
    <x v="297"/>
    <x v="4"/>
    <n v="851.71"/>
    <n v="638.78"/>
  </r>
  <r>
    <n v="810581"/>
    <x v="0"/>
    <x v="0"/>
    <x v="5"/>
    <n v="349"/>
    <x v="295"/>
    <d v="2019-03-23T00:00:00"/>
    <x v="299"/>
    <x v="1"/>
    <n v="1729.28"/>
    <n v="1296.96"/>
  </r>
  <r>
    <n v="718813"/>
    <x v="0"/>
    <x v="0"/>
    <x v="4"/>
    <n v="221"/>
    <x v="295"/>
    <d v="2019-03-25T00:00:00"/>
    <x v="295"/>
    <x v="2"/>
    <n v="206.18"/>
    <n v="169.07"/>
  </r>
  <r>
    <n v="457039"/>
    <x v="1"/>
    <x v="3"/>
    <x v="2"/>
    <n v="43"/>
    <x v="294"/>
    <d v="2019-03-26T00:00:00"/>
    <x v="297"/>
    <x v="5"/>
    <n v="218.91"/>
    <n v="201.4"/>
  </r>
  <r>
    <n v="21537"/>
    <x v="0"/>
    <x v="0"/>
    <x v="5"/>
    <n v="35"/>
    <x v="295"/>
    <d v="2019-03-26T00:00:00"/>
    <x v="302"/>
    <x v="0"/>
    <n v="318.94"/>
    <n v="251.96"/>
  </r>
  <r>
    <n v="988625"/>
    <x v="0"/>
    <x v="2"/>
    <x v="1"/>
    <n v="284"/>
    <x v="294"/>
    <d v="2019-03-25T00:00:00"/>
    <x v="301"/>
    <x v="4"/>
    <n v="667.73"/>
    <n v="380.61"/>
  </r>
  <r>
    <n v="426052"/>
    <x v="2"/>
    <x v="1"/>
    <x v="3"/>
    <n v="126"/>
    <x v="295"/>
    <d v="2019-03-24T00:00:00"/>
    <x v="301"/>
    <x v="1"/>
    <n v="204.94"/>
    <n v="190.59"/>
  </r>
  <r>
    <n v="936798"/>
    <x v="1"/>
    <x v="1"/>
    <x v="5"/>
    <n v="186"/>
    <x v="295"/>
    <d v="2019-03-27T00:00:00"/>
    <x v="296"/>
    <x v="5"/>
    <n v="285.89999999999998"/>
    <n v="254.45"/>
  </r>
  <r>
    <n v="240503"/>
    <x v="0"/>
    <x v="1"/>
    <x v="5"/>
    <n v="123"/>
    <x v="295"/>
    <d v="2019-03-26T00:00:00"/>
    <x v="298"/>
    <x v="0"/>
    <n v="1358.64"/>
    <n v="747.25"/>
  </r>
  <r>
    <n v="934239"/>
    <x v="3"/>
    <x v="3"/>
    <x v="1"/>
    <n v="26"/>
    <x v="296"/>
    <d v="2019-03-24T00:00:00"/>
    <x v="293"/>
    <x v="4"/>
    <n v="1833.02"/>
    <n v="1008.16"/>
  </r>
  <r>
    <n v="552622"/>
    <x v="1"/>
    <x v="3"/>
    <x v="2"/>
    <n v="232"/>
    <x v="295"/>
    <d v="2019-03-24T00:00:00"/>
    <x v="298"/>
    <x v="3"/>
    <n v="375.99"/>
    <n v="270.70999999999998"/>
  </r>
  <r>
    <n v="299720"/>
    <x v="2"/>
    <x v="0"/>
    <x v="5"/>
    <n v="122"/>
    <x v="296"/>
    <d v="2019-03-26T00:00:00"/>
    <x v="300"/>
    <x v="0"/>
    <n v="1344.24"/>
    <n v="672.12"/>
  </r>
  <r>
    <n v="167871"/>
    <x v="0"/>
    <x v="0"/>
    <x v="3"/>
    <n v="7"/>
    <x v="296"/>
    <d v="2019-03-26T00:00:00"/>
    <x v="296"/>
    <x v="1"/>
    <n v="568.91"/>
    <n v="534.78"/>
  </r>
  <r>
    <n v="801282"/>
    <x v="1"/>
    <x v="1"/>
    <x v="5"/>
    <n v="286"/>
    <x v="297"/>
    <d v="2019-03-27T00:00:00"/>
    <x v="303"/>
    <x v="4"/>
    <n v="1631.74"/>
    <n v="1223.81"/>
  </r>
  <r>
    <n v="113654"/>
    <x v="0"/>
    <x v="1"/>
    <x v="4"/>
    <n v="176"/>
    <x v="296"/>
    <d v="2019-03-28T00:00:00"/>
    <x v="302"/>
    <x v="1"/>
    <n v="455.32"/>
    <n v="359.7"/>
  </r>
  <r>
    <n v="51902"/>
    <x v="2"/>
    <x v="0"/>
    <x v="3"/>
    <n v="48"/>
    <x v="296"/>
    <d v="2019-03-25T00:00:00"/>
    <x v="297"/>
    <x v="2"/>
    <n v="452.26"/>
    <n v="303.01"/>
  </r>
  <r>
    <n v="701070"/>
    <x v="0"/>
    <x v="2"/>
    <x v="2"/>
    <n v="314"/>
    <x v="297"/>
    <d v="2019-03-26T00:00:00"/>
    <x v="301"/>
    <x v="4"/>
    <n v="1907.33"/>
    <n v="1144.4000000000001"/>
  </r>
  <r>
    <n v="724451"/>
    <x v="1"/>
    <x v="2"/>
    <x v="2"/>
    <n v="305"/>
    <x v="297"/>
    <d v="2019-03-25T00:00:00"/>
    <x v="299"/>
    <x v="5"/>
    <n v="1172.79"/>
    <n v="891.32"/>
  </r>
  <r>
    <n v="178186"/>
    <x v="0"/>
    <x v="0"/>
    <x v="2"/>
    <n v="327"/>
    <x v="297"/>
    <d v="2019-03-25T00:00:00"/>
    <x v="301"/>
    <x v="1"/>
    <n v="1227.48"/>
    <n v="957.43"/>
  </r>
  <r>
    <n v="774256"/>
    <x v="0"/>
    <x v="2"/>
    <x v="5"/>
    <n v="163"/>
    <x v="297"/>
    <d v="2019-03-25T00:00:00"/>
    <x v="301"/>
    <x v="2"/>
    <n v="1339.99"/>
    <n v="1246.19"/>
  </r>
  <r>
    <n v="677655"/>
    <x v="0"/>
    <x v="0"/>
    <x v="1"/>
    <n v="194"/>
    <x v="297"/>
    <d v="2019-03-26T00:00:00"/>
    <x v="302"/>
    <x v="2"/>
    <n v="1340.14"/>
    <n v="978.3"/>
  </r>
  <r>
    <n v="135889"/>
    <x v="3"/>
    <x v="3"/>
    <x v="5"/>
    <n v="89"/>
    <x v="296"/>
    <d v="2019-03-26T00:00:00"/>
    <x v="299"/>
    <x v="5"/>
    <n v="1683.46"/>
    <n v="1010.08"/>
  </r>
  <r>
    <n v="747672"/>
    <x v="2"/>
    <x v="1"/>
    <x v="3"/>
    <n v="234"/>
    <x v="297"/>
    <d v="2019-03-26T00:00:00"/>
    <x v="298"/>
    <x v="3"/>
    <n v="1523.41"/>
    <n v="776.94"/>
  </r>
  <r>
    <n v="694328"/>
    <x v="2"/>
    <x v="1"/>
    <x v="0"/>
    <n v="193"/>
    <x v="298"/>
    <d v="2019-03-28T00:00:00"/>
    <x v="300"/>
    <x v="5"/>
    <n v="1809.81"/>
    <n v="1140.18"/>
  </r>
  <r>
    <n v="449573"/>
    <x v="0"/>
    <x v="1"/>
    <x v="2"/>
    <n v="213"/>
    <x v="297"/>
    <d v="2019-03-29T00:00:00"/>
    <x v="305"/>
    <x v="0"/>
    <n v="210.29"/>
    <n v="121.97"/>
  </r>
  <r>
    <n v="860240"/>
    <x v="3"/>
    <x v="3"/>
    <x v="2"/>
    <n v="159"/>
    <x v="298"/>
    <d v="2019-03-29T00:00:00"/>
    <x v="302"/>
    <x v="0"/>
    <n v="293.14"/>
    <n v="152.43"/>
  </r>
  <r>
    <n v="155908"/>
    <x v="1"/>
    <x v="1"/>
    <x v="2"/>
    <n v="96"/>
    <x v="298"/>
    <d v="2019-03-26T00:00:00"/>
    <x v="300"/>
    <x v="5"/>
    <n v="1469.35"/>
    <n v="1057.93"/>
  </r>
  <r>
    <n v="41616"/>
    <x v="0"/>
    <x v="1"/>
    <x v="0"/>
    <n v="110"/>
    <x v="297"/>
    <d v="2019-03-26T00:00:00"/>
    <x v="301"/>
    <x v="1"/>
    <n v="1924.38"/>
    <n v="1693.45"/>
  </r>
  <r>
    <n v="954985"/>
    <x v="0"/>
    <x v="3"/>
    <x v="0"/>
    <n v="208"/>
    <x v="298"/>
    <d v="2019-03-26T00:00:00"/>
    <x v="299"/>
    <x v="3"/>
    <n v="1833.88"/>
    <n v="1081.99"/>
  </r>
  <r>
    <n v="9485"/>
    <x v="0"/>
    <x v="2"/>
    <x v="3"/>
    <n v="299"/>
    <x v="298"/>
    <d v="2019-03-26T00:00:00"/>
    <x v="298"/>
    <x v="3"/>
    <n v="308.58999999999997"/>
    <n v="185.15"/>
  </r>
  <r>
    <n v="685322"/>
    <x v="1"/>
    <x v="2"/>
    <x v="2"/>
    <n v="132"/>
    <x v="297"/>
    <d v="2019-03-28T00:00:00"/>
    <x v="298"/>
    <x v="3"/>
    <n v="672.55"/>
    <n v="484.24"/>
  </r>
  <r>
    <n v="167896"/>
    <x v="0"/>
    <x v="2"/>
    <x v="2"/>
    <n v="202"/>
    <x v="298"/>
    <d v="2019-03-26T00:00:00"/>
    <x v="300"/>
    <x v="3"/>
    <n v="1697.84"/>
    <n v="1494.1"/>
  </r>
  <r>
    <n v="489518"/>
    <x v="3"/>
    <x v="2"/>
    <x v="5"/>
    <n v="159"/>
    <x v="297"/>
    <d v="2019-03-27T00:00:00"/>
    <x v="302"/>
    <x v="1"/>
    <n v="801.73"/>
    <n v="697.51"/>
  </r>
  <r>
    <n v="84504"/>
    <x v="0"/>
    <x v="3"/>
    <x v="1"/>
    <n v="221"/>
    <x v="299"/>
    <d v="2019-03-29T00:00:00"/>
    <x v="303"/>
    <x v="3"/>
    <n v="1964.68"/>
    <n v="1159.1600000000001"/>
  </r>
  <r>
    <n v="663648"/>
    <x v="1"/>
    <x v="3"/>
    <x v="0"/>
    <n v="29"/>
    <x v="298"/>
    <d v="2019-03-27T00:00:00"/>
    <x v="296"/>
    <x v="4"/>
    <n v="1476.3"/>
    <n v="885.78"/>
  </r>
  <r>
    <n v="169945"/>
    <x v="1"/>
    <x v="2"/>
    <x v="0"/>
    <n v="143"/>
    <x v="298"/>
    <d v="2019-03-28T00:00:00"/>
    <x v="299"/>
    <x v="1"/>
    <n v="1340.35"/>
    <n v="790.81"/>
  </r>
  <r>
    <n v="343896"/>
    <x v="3"/>
    <x v="3"/>
    <x v="3"/>
    <n v="61"/>
    <x v="298"/>
    <d v="2019-03-29T00:00:00"/>
    <x v="301"/>
    <x v="5"/>
    <n v="1494.73"/>
    <n v="866.94"/>
  </r>
  <r>
    <n v="877041"/>
    <x v="0"/>
    <x v="2"/>
    <x v="1"/>
    <n v="334"/>
    <x v="298"/>
    <d v="2019-03-27T00:00:00"/>
    <x v="298"/>
    <x v="4"/>
    <n v="1409.92"/>
    <n v="888.25"/>
  </r>
  <r>
    <n v="352353"/>
    <x v="0"/>
    <x v="2"/>
    <x v="3"/>
    <n v="330"/>
    <x v="298"/>
    <d v="2019-03-27T00:00:00"/>
    <x v="299"/>
    <x v="0"/>
    <n v="1790.29"/>
    <n v="930.95"/>
  </r>
  <r>
    <n v="59271"/>
    <x v="1"/>
    <x v="3"/>
    <x v="4"/>
    <n v="349"/>
    <x v="299"/>
    <d v="2019-03-30T00:00:00"/>
    <x v="303"/>
    <x v="5"/>
    <n v="656.03"/>
    <n v="590.42999999999995"/>
  </r>
  <r>
    <n v="776299"/>
    <x v="0"/>
    <x v="2"/>
    <x v="5"/>
    <n v="246"/>
    <x v="300"/>
    <d v="2019-03-30T00:00:00"/>
    <x v="304"/>
    <x v="0"/>
    <n v="935.89"/>
    <n v="552.17999999999995"/>
  </r>
  <r>
    <n v="650873"/>
    <x v="0"/>
    <x v="1"/>
    <x v="1"/>
    <n v="26"/>
    <x v="300"/>
    <d v="2019-03-30T00:00:00"/>
    <x v="304"/>
    <x v="2"/>
    <n v="1651.92"/>
    <n v="1057.23"/>
  </r>
  <r>
    <n v="111665"/>
    <x v="2"/>
    <x v="1"/>
    <x v="5"/>
    <n v="233"/>
    <x v="299"/>
    <d v="2019-03-31T00:00:00"/>
    <x v="305"/>
    <x v="1"/>
    <n v="922.91"/>
    <n v="498.37"/>
  </r>
  <r>
    <n v="125076"/>
    <x v="0"/>
    <x v="2"/>
    <x v="0"/>
    <n v="127"/>
    <x v="299"/>
    <d v="2019-03-30T00:00:00"/>
    <x v="301"/>
    <x v="1"/>
    <n v="315.29000000000002"/>
    <n v="239.62"/>
  </r>
  <r>
    <n v="220354"/>
    <x v="1"/>
    <x v="1"/>
    <x v="5"/>
    <n v="341"/>
    <x v="300"/>
    <d v="2019-03-30T00:00:00"/>
    <x v="303"/>
    <x v="4"/>
    <n v="1005.39"/>
    <n v="693.72"/>
  </r>
  <r>
    <n v="560430"/>
    <x v="0"/>
    <x v="0"/>
    <x v="5"/>
    <n v="78"/>
    <x v="300"/>
    <d v="2019-03-29T00:00:00"/>
    <x v="299"/>
    <x v="4"/>
    <n v="1522.87"/>
    <n v="1248.75"/>
  </r>
  <r>
    <n v="625218"/>
    <x v="1"/>
    <x v="2"/>
    <x v="0"/>
    <n v="260"/>
    <x v="300"/>
    <d v="2019-03-28T00:00:00"/>
    <x v="301"/>
    <x v="5"/>
    <n v="480.91"/>
    <n v="403.96"/>
  </r>
  <r>
    <n v="590535"/>
    <x v="1"/>
    <x v="2"/>
    <x v="4"/>
    <n v="319"/>
    <x v="300"/>
    <d v="2019-03-31T00:00:00"/>
    <x v="306"/>
    <x v="0"/>
    <n v="1487.05"/>
    <n v="1219.3800000000001"/>
  </r>
  <r>
    <n v="844119"/>
    <x v="3"/>
    <x v="0"/>
    <x v="4"/>
    <n v="138"/>
    <x v="300"/>
    <d v="2019-03-31T00:00:00"/>
    <x v="303"/>
    <x v="3"/>
    <n v="304.19"/>
    <n v="206.85"/>
  </r>
  <r>
    <n v="304018"/>
    <x v="3"/>
    <x v="0"/>
    <x v="0"/>
    <n v="34"/>
    <x v="300"/>
    <d v="2019-03-30T00:00:00"/>
    <x v="302"/>
    <x v="3"/>
    <n v="1340.35"/>
    <n v="1233.1199999999999"/>
  </r>
  <r>
    <n v="544839"/>
    <x v="1"/>
    <x v="2"/>
    <x v="4"/>
    <n v="245"/>
    <x v="300"/>
    <d v="2019-03-29T00:00:00"/>
    <x v="301"/>
    <x v="2"/>
    <n v="494.89"/>
    <n v="425.61"/>
  </r>
  <r>
    <n v="948739"/>
    <x v="2"/>
    <x v="1"/>
    <x v="0"/>
    <n v="162"/>
    <x v="301"/>
    <d v="2019-03-30T00:00:00"/>
    <x v="305"/>
    <x v="2"/>
    <n v="650.66999999999996"/>
    <n v="507.52"/>
  </r>
  <r>
    <n v="326137"/>
    <x v="3"/>
    <x v="2"/>
    <x v="4"/>
    <n v="199"/>
    <x v="301"/>
    <d v="2019-04-01T00:00:00"/>
    <x v="308"/>
    <x v="5"/>
    <n v="1154.52"/>
    <n v="900.53"/>
  </r>
  <r>
    <n v="157075"/>
    <x v="1"/>
    <x v="3"/>
    <x v="2"/>
    <n v="62"/>
    <x v="300"/>
    <d v="2019-03-30T00:00:00"/>
    <x v="300"/>
    <x v="3"/>
    <n v="1151.27"/>
    <n v="644.71"/>
  </r>
  <r>
    <n v="422629"/>
    <x v="1"/>
    <x v="2"/>
    <x v="4"/>
    <n v="347"/>
    <x v="301"/>
    <d v="2019-03-30T00:00:00"/>
    <x v="301"/>
    <x v="1"/>
    <n v="1664.12"/>
    <n v="1015.11"/>
  </r>
  <r>
    <n v="29101"/>
    <x v="0"/>
    <x v="3"/>
    <x v="2"/>
    <n v="122"/>
    <x v="301"/>
    <d v="2019-03-31T00:00:00"/>
    <x v="308"/>
    <x v="2"/>
    <n v="287.82"/>
    <n v="187.08"/>
  </r>
  <r>
    <n v="405275"/>
    <x v="0"/>
    <x v="2"/>
    <x v="4"/>
    <n v="351"/>
    <x v="302"/>
    <d v="2019-04-02T00:00:00"/>
    <x v="304"/>
    <x v="2"/>
    <n v="755.6"/>
    <n v="430.69"/>
  </r>
  <r>
    <n v="506803"/>
    <x v="0"/>
    <x v="0"/>
    <x v="4"/>
    <n v="343"/>
    <x v="303"/>
    <d v="2019-03-31T00:00:00"/>
    <x v="308"/>
    <x v="4"/>
    <n v="626.49"/>
    <n v="551.30999999999995"/>
  </r>
  <r>
    <n v="365292"/>
    <x v="0"/>
    <x v="3"/>
    <x v="5"/>
    <n v="323"/>
    <x v="303"/>
    <d v="2019-03-31T00:00:00"/>
    <x v="303"/>
    <x v="3"/>
    <n v="1956.53"/>
    <n v="1115.22"/>
  </r>
  <r>
    <n v="517132"/>
    <x v="2"/>
    <x v="0"/>
    <x v="4"/>
    <n v="33"/>
    <x v="303"/>
    <d v="2019-04-01T00:00:00"/>
    <x v="307"/>
    <x v="0"/>
    <n v="1782.06"/>
    <n v="908.85"/>
  </r>
  <r>
    <n v="68917"/>
    <x v="1"/>
    <x v="2"/>
    <x v="2"/>
    <n v="98"/>
    <x v="303"/>
    <d v="2019-03-31T00:00:00"/>
    <x v="304"/>
    <x v="3"/>
    <n v="974.1"/>
    <n v="798.76"/>
  </r>
  <r>
    <n v="352392"/>
    <x v="2"/>
    <x v="1"/>
    <x v="5"/>
    <n v="181"/>
    <x v="303"/>
    <d v="2019-04-02T00:00:00"/>
    <x v="310"/>
    <x v="3"/>
    <n v="616.39"/>
    <n v="511.6"/>
  </r>
  <r>
    <n v="529854"/>
    <x v="0"/>
    <x v="0"/>
    <x v="1"/>
    <n v="357"/>
    <x v="302"/>
    <d v="2019-04-04T00:00:00"/>
    <x v="308"/>
    <x v="0"/>
    <n v="1339.32"/>
    <n v="830.38"/>
  </r>
  <r>
    <n v="283742"/>
    <x v="0"/>
    <x v="2"/>
    <x v="0"/>
    <n v="279"/>
    <x v="302"/>
    <d v="2019-04-04T00:00:00"/>
    <x v="304"/>
    <x v="3"/>
    <n v="1016.91"/>
    <n v="650.82000000000005"/>
  </r>
  <r>
    <n v="353350"/>
    <x v="2"/>
    <x v="1"/>
    <x v="4"/>
    <n v="240"/>
    <x v="302"/>
    <d v="2019-04-02T00:00:00"/>
    <x v="310"/>
    <x v="5"/>
    <n v="877.14"/>
    <n v="640.30999999999995"/>
  </r>
  <r>
    <n v="267586"/>
    <x v="0"/>
    <x v="2"/>
    <x v="1"/>
    <n v="141"/>
    <x v="302"/>
    <d v="2019-04-04T00:00:00"/>
    <x v="309"/>
    <x v="2"/>
    <n v="1409.92"/>
    <n v="1170.23"/>
  </r>
  <r>
    <n v="164385"/>
    <x v="1"/>
    <x v="1"/>
    <x v="3"/>
    <n v="152"/>
    <x v="304"/>
    <d v="2019-04-03T00:00:00"/>
    <x v="307"/>
    <x v="4"/>
    <n v="994"/>
    <n v="785.26"/>
  </r>
  <r>
    <n v="633002"/>
    <x v="2"/>
    <x v="1"/>
    <x v="0"/>
    <n v="125"/>
    <x v="304"/>
    <d v="2019-04-03T00:00:00"/>
    <x v="306"/>
    <x v="1"/>
    <n v="1365.01"/>
    <n v="1214.8599999999999"/>
  </r>
  <r>
    <n v="727960"/>
    <x v="2"/>
    <x v="3"/>
    <x v="1"/>
    <n v="163"/>
    <x v="304"/>
    <d v="2019-04-04T00:00:00"/>
    <x v="308"/>
    <x v="1"/>
    <n v="1688.32"/>
    <n v="1046.76"/>
  </r>
  <r>
    <n v="290110"/>
    <x v="2"/>
    <x v="1"/>
    <x v="4"/>
    <n v="244"/>
    <x v="304"/>
    <d v="2019-04-03T00:00:00"/>
    <x v="306"/>
    <x v="1"/>
    <n v="889.22"/>
    <n v="489.07"/>
  </r>
  <r>
    <n v="400248"/>
    <x v="1"/>
    <x v="2"/>
    <x v="4"/>
    <n v="311"/>
    <x v="304"/>
    <d v="2019-04-05T00:00:00"/>
    <x v="306"/>
    <x v="4"/>
    <n v="339.51"/>
    <n v="183.34"/>
  </r>
  <r>
    <n v="184543"/>
    <x v="2"/>
    <x v="1"/>
    <x v="1"/>
    <n v="172"/>
    <x v="305"/>
    <d v="2019-04-05T00:00:00"/>
    <x v="306"/>
    <x v="1"/>
    <n v="565.83000000000004"/>
    <n v="418.71"/>
  </r>
  <r>
    <n v="367946"/>
    <x v="0"/>
    <x v="3"/>
    <x v="3"/>
    <n v="12"/>
    <x v="305"/>
    <d v="2019-04-03T00:00:00"/>
    <x v="308"/>
    <x v="1"/>
    <n v="1341.36"/>
    <n v="898.71"/>
  </r>
  <r>
    <n v="802433"/>
    <x v="3"/>
    <x v="3"/>
    <x v="2"/>
    <n v="87"/>
    <x v="305"/>
    <d v="2019-04-02T00:00:00"/>
    <x v="310"/>
    <x v="0"/>
    <n v="512.29"/>
    <n v="430.32"/>
  </r>
  <r>
    <n v="164461"/>
    <x v="0"/>
    <x v="1"/>
    <x v="4"/>
    <n v="138"/>
    <x v="304"/>
    <d v="2019-04-02T00:00:00"/>
    <x v="304"/>
    <x v="0"/>
    <n v="1729.28"/>
    <n v="1175.9100000000001"/>
  </r>
  <r>
    <n v="119528"/>
    <x v="0"/>
    <x v="0"/>
    <x v="3"/>
    <n v="143"/>
    <x v="304"/>
    <d v="2019-04-03T00:00:00"/>
    <x v="307"/>
    <x v="4"/>
    <n v="1016.91"/>
    <n v="508.46"/>
  </r>
  <r>
    <n v="395052"/>
    <x v="3"/>
    <x v="0"/>
    <x v="4"/>
    <n v="364"/>
    <x v="305"/>
    <d v="2019-04-05T00:00:00"/>
    <x v="313"/>
    <x v="1"/>
    <n v="1458.89"/>
    <n v="1240.06"/>
  </r>
  <r>
    <n v="140079"/>
    <x v="0"/>
    <x v="0"/>
    <x v="5"/>
    <n v="157"/>
    <x v="305"/>
    <d v="2019-04-03T00:00:00"/>
    <x v="304"/>
    <x v="2"/>
    <n v="230.62"/>
    <n v="200.64"/>
  </r>
  <r>
    <n v="797650"/>
    <x v="1"/>
    <x v="1"/>
    <x v="2"/>
    <n v="307"/>
    <x v="305"/>
    <d v="2019-04-04T00:00:00"/>
    <x v="309"/>
    <x v="0"/>
    <n v="1759.82"/>
    <n v="1531.04"/>
  </r>
  <r>
    <n v="264289"/>
    <x v="0"/>
    <x v="1"/>
    <x v="4"/>
    <n v="57"/>
    <x v="306"/>
    <d v="2019-04-06T00:00:00"/>
    <x v="313"/>
    <x v="3"/>
    <n v="1996.76"/>
    <n v="1497.57"/>
  </r>
  <r>
    <n v="695156"/>
    <x v="0"/>
    <x v="3"/>
    <x v="2"/>
    <n v="180"/>
    <x v="306"/>
    <d v="2019-04-04T00:00:00"/>
    <x v="310"/>
    <x v="4"/>
    <n v="484.22"/>
    <n v="377.69"/>
  </r>
  <r>
    <n v="427030"/>
    <x v="1"/>
    <x v="2"/>
    <x v="3"/>
    <n v="297"/>
    <x v="306"/>
    <d v="2019-04-05T00:00:00"/>
    <x v="313"/>
    <x v="2"/>
    <n v="1402.24"/>
    <n v="925.48"/>
  </r>
  <r>
    <n v="151642"/>
    <x v="3"/>
    <x v="2"/>
    <x v="1"/>
    <n v="117"/>
    <x v="305"/>
    <d v="2019-04-06T00:00:00"/>
    <x v="306"/>
    <x v="3"/>
    <n v="1000.25"/>
    <n v="900.23"/>
  </r>
  <r>
    <n v="587820"/>
    <x v="3"/>
    <x v="3"/>
    <x v="4"/>
    <n v="27"/>
    <x v="306"/>
    <d v="2019-04-03T00:00:00"/>
    <x v="307"/>
    <x v="1"/>
    <n v="1522.87"/>
    <n v="1203.07"/>
  </r>
  <r>
    <n v="562544"/>
    <x v="1"/>
    <x v="1"/>
    <x v="1"/>
    <n v="333"/>
    <x v="306"/>
    <d v="2019-04-03T00:00:00"/>
    <x v="309"/>
    <x v="3"/>
    <n v="271.97000000000003"/>
    <n v="187.66"/>
  </r>
  <r>
    <n v="609027"/>
    <x v="2"/>
    <x v="0"/>
    <x v="5"/>
    <n v="107"/>
    <x v="306"/>
    <d v="2019-04-05T00:00:00"/>
    <x v="306"/>
    <x v="3"/>
    <n v="851.71"/>
    <n v="596.20000000000005"/>
  </r>
  <r>
    <n v="878342"/>
    <x v="2"/>
    <x v="1"/>
    <x v="1"/>
    <n v="336"/>
    <x v="305"/>
    <d v="2019-04-03T00:00:00"/>
    <x v="310"/>
    <x v="2"/>
    <n v="244.81"/>
    <n v="232.57"/>
  </r>
  <r>
    <n v="909515"/>
    <x v="0"/>
    <x v="3"/>
    <x v="3"/>
    <n v="152"/>
    <x v="306"/>
    <d v="2019-04-06T00:00:00"/>
    <x v="312"/>
    <x v="3"/>
    <n v="360.42"/>
    <n v="216.25"/>
  </r>
  <r>
    <n v="539291"/>
    <x v="0"/>
    <x v="1"/>
    <x v="5"/>
    <n v="275"/>
    <x v="307"/>
    <d v="2019-04-04T00:00:00"/>
    <x v="306"/>
    <x v="1"/>
    <n v="945.49"/>
    <n v="472.75"/>
  </r>
  <r>
    <n v="134472"/>
    <x v="0"/>
    <x v="0"/>
    <x v="5"/>
    <n v="159"/>
    <x v="307"/>
    <d v="2019-04-04T00:00:00"/>
    <x v="309"/>
    <x v="3"/>
    <n v="411.93"/>
    <n v="259.52"/>
  </r>
  <r>
    <n v="472844"/>
    <x v="2"/>
    <x v="1"/>
    <x v="4"/>
    <n v="276"/>
    <x v="307"/>
    <d v="2019-04-06T00:00:00"/>
    <x v="309"/>
    <x v="3"/>
    <n v="606.16"/>
    <n v="369.76"/>
  </r>
  <r>
    <n v="256254"/>
    <x v="3"/>
    <x v="0"/>
    <x v="5"/>
    <n v="134"/>
    <x v="306"/>
    <d v="2019-04-06T00:00:00"/>
    <x v="312"/>
    <x v="5"/>
    <n v="1365.01"/>
    <n v="832.66"/>
  </r>
  <r>
    <n v="546257"/>
    <x v="3"/>
    <x v="0"/>
    <x v="0"/>
    <n v="281"/>
    <x v="307"/>
    <d v="2019-04-05T00:00:00"/>
    <x v="306"/>
    <x v="0"/>
    <n v="318.94"/>
    <n v="178.61"/>
  </r>
  <r>
    <n v="784892"/>
    <x v="0"/>
    <x v="0"/>
    <x v="4"/>
    <n v="12"/>
    <x v="306"/>
    <d v="2019-04-07T00:00:00"/>
    <x v="316"/>
    <x v="4"/>
    <n v="1033.83"/>
    <n v="775.37"/>
  </r>
  <r>
    <n v="862596"/>
    <x v="2"/>
    <x v="3"/>
    <x v="0"/>
    <n v="91"/>
    <x v="307"/>
    <d v="2019-04-06T00:00:00"/>
    <x v="311"/>
    <x v="0"/>
    <n v="877.14"/>
    <n v="771.88"/>
  </r>
  <r>
    <n v="395579"/>
    <x v="0"/>
    <x v="1"/>
    <x v="4"/>
    <n v="83"/>
    <x v="307"/>
    <d v="2019-04-07T00:00:00"/>
    <x v="312"/>
    <x v="0"/>
    <n v="755.6"/>
    <n v="544.03"/>
  </r>
  <r>
    <n v="795370"/>
    <x v="0"/>
    <x v="1"/>
    <x v="5"/>
    <n v="132"/>
    <x v="307"/>
    <d v="2019-04-08T00:00:00"/>
    <x v="310"/>
    <x v="0"/>
    <n v="663.94"/>
    <n v="544.42999999999995"/>
  </r>
  <r>
    <n v="905842"/>
    <x v="0"/>
    <x v="2"/>
    <x v="4"/>
    <n v="350"/>
    <x v="307"/>
    <d v="2019-04-07T00:00:00"/>
    <x v="310"/>
    <x v="0"/>
    <n v="1530.21"/>
    <n v="994.64"/>
  </r>
  <r>
    <n v="594169"/>
    <x v="0"/>
    <x v="1"/>
    <x v="1"/>
    <n v="234"/>
    <x v="308"/>
    <d v="2019-04-08T00:00:00"/>
    <x v="312"/>
    <x v="3"/>
    <n v="225.86"/>
    <n v="121.96"/>
  </r>
  <r>
    <n v="347808"/>
    <x v="2"/>
    <x v="3"/>
    <x v="0"/>
    <n v="322"/>
    <x v="308"/>
    <d v="2019-04-05T00:00:00"/>
    <x v="311"/>
    <x v="1"/>
    <n v="592.79"/>
    <n v="326.02999999999997"/>
  </r>
  <r>
    <n v="74750"/>
    <x v="3"/>
    <x v="3"/>
    <x v="0"/>
    <n v="80"/>
    <x v="308"/>
    <d v="2019-04-08T00:00:00"/>
    <x v="311"/>
    <x v="1"/>
    <n v="423.53"/>
    <n v="372.71"/>
  </r>
  <r>
    <n v="527157"/>
    <x v="1"/>
    <x v="1"/>
    <x v="1"/>
    <n v="72"/>
    <x v="309"/>
    <d v="2019-04-09T00:00:00"/>
    <x v="315"/>
    <x v="5"/>
    <n v="439.57"/>
    <n v="347.26"/>
  </r>
  <r>
    <n v="974896"/>
    <x v="3"/>
    <x v="0"/>
    <x v="2"/>
    <n v="263"/>
    <x v="308"/>
    <d v="2019-04-08T00:00:00"/>
    <x v="314"/>
    <x v="0"/>
    <n v="1548.53"/>
    <n v="774.27"/>
  </r>
  <r>
    <n v="760276"/>
    <x v="0"/>
    <x v="1"/>
    <x v="2"/>
    <n v="172"/>
    <x v="309"/>
    <d v="2019-04-08T00:00:00"/>
    <x v="313"/>
    <x v="5"/>
    <n v="1411.9"/>
    <n v="776.55"/>
  </r>
  <r>
    <n v="875384"/>
    <x v="1"/>
    <x v="1"/>
    <x v="3"/>
    <n v="74"/>
    <x v="309"/>
    <d v="2019-04-06T00:00:00"/>
    <x v="311"/>
    <x v="2"/>
    <n v="1049.29"/>
    <n v="807.95"/>
  </r>
  <r>
    <n v="725956"/>
    <x v="0"/>
    <x v="1"/>
    <x v="1"/>
    <n v="85"/>
    <x v="308"/>
    <d v="2019-04-07T00:00:00"/>
    <x v="316"/>
    <x v="3"/>
    <n v="1924.38"/>
    <n v="1443.29"/>
  </r>
  <r>
    <n v="426353"/>
    <x v="1"/>
    <x v="1"/>
    <x v="5"/>
    <n v="326"/>
    <x v="308"/>
    <d v="2019-04-06T00:00:00"/>
    <x v="313"/>
    <x v="1"/>
    <n v="1325.22"/>
    <n v="715.62"/>
  </r>
  <r>
    <n v="581364"/>
    <x v="2"/>
    <x v="1"/>
    <x v="1"/>
    <n v="137"/>
    <x v="308"/>
    <d v="2019-04-09T00:00:00"/>
    <x v="315"/>
    <x v="1"/>
    <n v="237.15"/>
    <n v="125.69"/>
  </r>
  <r>
    <n v="489055"/>
    <x v="1"/>
    <x v="3"/>
    <x v="0"/>
    <n v="181"/>
    <x v="308"/>
    <d v="2019-04-09T00:00:00"/>
    <x v="315"/>
    <x v="4"/>
    <n v="1713.66"/>
    <n v="1028.2"/>
  </r>
  <r>
    <n v="242012"/>
    <x v="3"/>
    <x v="3"/>
    <x v="3"/>
    <n v="214"/>
    <x v="308"/>
    <d v="2019-04-06T00:00:00"/>
    <x v="313"/>
    <x v="5"/>
    <n v="1259.06"/>
    <n v="667.3"/>
  </r>
  <r>
    <n v="180100"/>
    <x v="0"/>
    <x v="2"/>
    <x v="3"/>
    <n v="146"/>
    <x v="308"/>
    <d v="2019-04-08T00:00:00"/>
    <x v="314"/>
    <x v="0"/>
    <n v="1339.32"/>
    <n v="816.99"/>
  </r>
  <r>
    <n v="757432"/>
    <x v="3"/>
    <x v="3"/>
    <x v="3"/>
    <n v="147"/>
    <x v="309"/>
    <d v="2019-04-06T00:00:00"/>
    <x v="306"/>
    <x v="2"/>
    <n v="1706.2"/>
    <n v="1535.58"/>
  </r>
  <r>
    <n v="62973"/>
    <x v="1"/>
    <x v="2"/>
    <x v="1"/>
    <n v="361"/>
    <x v="309"/>
    <d v="2019-04-07T00:00:00"/>
    <x v="309"/>
    <x v="0"/>
    <n v="1548.74"/>
    <n v="1068.6300000000001"/>
  </r>
  <r>
    <n v="252550"/>
    <x v="1"/>
    <x v="2"/>
    <x v="3"/>
    <n v="237"/>
    <x v="308"/>
    <d v="2019-04-06T00:00:00"/>
    <x v="309"/>
    <x v="1"/>
    <n v="536.65"/>
    <n v="311.26"/>
  </r>
  <r>
    <n v="771007"/>
    <x v="1"/>
    <x v="2"/>
    <x v="4"/>
    <n v="320"/>
    <x v="309"/>
    <d v="2019-04-07T00:00:00"/>
    <x v="310"/>
    <x v="1"/>
    <n v="952.92"/>
    <n v="762.34"/>
  </r>
  <r>
    <n v="36366"/>
    <x v="1"/>
    <x v="2"/>
    <x v="0"/>
    <n v="90"/>
    <x v="309"/>
    <d v="2019-04-09T00:00:00"/>
    <x v="315"/>
    <x v="0"/>
    <n v="494.89"/>
    <n v="405.81"/>
  </r>
  <r>
    <n v="345779"/>
    <x v="1"/>
    <x v="1"/>
    <x v="3"/>
    <n v="333"/>
    <x v="309"/>
    <d v="2019-04-08T00:00:00"/>
    <x v="316"/>
    <x v="5"/>
    <n v="391.81"/>
    <n v="219.41"/>
  </r>
  <r>
    <n v="727469"/>
    <x v="1"/>
    <x v="2"/>
    <x v="5"/>
    <n v="282"/>
    <x v="308"/>
    <d v="2019-04-09T00:00:00"/>
    <x v="309"/>
    <x v="5"/>
    <n v="493.59"/>
    <n v="325.77"/>
  </r>
  <r>
    <n v="883022"/>
    <x v="0"/>
    <x v="2"/>
    <x v="1"/>
    <n v="26"/>
    <x v="309"/>
    <d v="2019-04-07T00:00:00"/>
    <x v="316"/>
    <x v="2"/>
    <n v="264.42"/>
    <n v="211.54"/>
  </r>
  <r>
    <n v="213288"/>
    <x v="1"/>
    <x v="1"/>
    <x v="0"/>
    <n v="66"/>
    <x v="309"/>
    <d v="2019-04-10T00:00:00"/>
    <x v="318"/>
    <x v="5"/>
    <n v="1890.04"/>
    <n v="1134.02"/>
  </r>
  <r>
    <n v="313671"/>
    <x v="0"/>
    <x v="0"/>
    <x v="5"/>
    <n v="271"/>
    <x v="310"/>
    <d v="2019-04-08T00:00:00"/>
    <x v="312"/>
    <x v="4"/>
    <n v="1402.24"/>
    <n v="981.57"/>
  </r>
  <r>
    <n v="257420"/>
    <x v="3"/>
    <x v="3"/>
    <x v="1"/>
    <n v="215"/>
    <x v="310"/>
    <d v="2019-04-09T00:00:00"/>
    <x v="316"/>
    <x v="3"/>
    <n v="706.62"/>
    <n v="501.7"/>
  </r>
  <r>
    <n v="239021"/>
    <x v="0"/>
    <x v="2"/>
    <x v="2"/>
    <n v="334"/>
    <x v="310"/>
    <d v="2019-04-10T00:00:00"/>
    <x v="312"/>
    <x v="0"/>
    <n v="492.44"/>
    <n v="349.63"/>
  </r>
  <r>
    <n v="252408"/>
    <x v="2"/>
    <x v="3"/>
    <x v="1"/>
    <n v="11"/>
    <x v="309"/>
    <d v="2019-04-10T00:00:00"/>
    <x v="313"/>
    <x v="1"/>
    <n v="170.94"/>
    <n v="143.59"/>
  </r>
  <r>
    <n v="304231"/>
    <x v="1"/>
    <x v="1"/>
    <x v="3"/>
    <n v="125"/>
    <x v="310"/>
    <d v="2019-04-08T00:00:00"/>
    <x v="316"/>
    <x v="3"/>
    <n v="1076.92"/>
    <n v="958.46"/>
  </r>
  <r>
    <n v="333203"/>
    <x v="0"/>
    <x v="2"/>
    <x v="1"/>
    <n v="217"/>
    <x v="310"/>
    <d v="2019-04-07T00:00:00"/>
    <x v="313"/>
    <x v="0"/>
    <n v="223.91"/>
    <n v="158.97999999999999"/>
  </r>
  <r>
    <n v="415261"/>
    <x v="0"/>
    <x v="0"/>
    <x v="0"/>
    <n v="266"/>
    <x v="311"/>
    <d v="2019-04-09T00:00:00"/>
    <x v="312"/>
    <x v="1"/>
    <n v="656.03"/>
    <n v="367.38"/>
  </r>
  <r>
    <n v="67826"/>
    <x v="1"/>
    <x v="2"/>
    <x v="3"/>
    <n v="130"/>
    <x v="311"/>
    <d v="2019-04-08T00:00:00"/>
    <x v="309"/>
    <x v="3"/>
    <n v="352.39"/>
    <n v="246.67"/>
  </r>
  <r>
    <n v="652965"/>
    <x v="0"/>
    <x v="0"/>
    <x v="0"/>
    <n v="123"/>
    <x v="311"/>
    <d v="2019-04-09T00:00:00"/>
    <x v="314"/>
    <x v="5"/>
    <n v="606.16"/>
    <n v="509.17"/>
  </r>
  <r>
    <n v="727437"/>
    <x v="1"/>
    <x v="1"/>
    <x v="5"/>
    <n v="355"/>
    <x v="310"/>
    <d v="2019-04-09T00:00:00"/>
    <x v="312"/>
    <x v="3"/>
    <n v="381.39"/>
    <n v="331.81"/>
  </r>
  <r>
    <n v="109547"/>
    <x v="0"/>
    <x v="0"/>
    <x v="4"/>
    <n v="286"/>
    <x v="310"/>
    <d v="2019-04-08T00:00:00"/>
    <x v="313"/>
    <x v="5"/>
    <n v="849.24"/>
    <n v="475.57"/>
  </r>
  <r>
    <n v="773726"/>
    <x v="0"/>
    <x v="2"/>
    <x v="1"/>
    <n v="333"/>
    <x v="310"/>
    <d v="2019-04-09T00:00:00"/>
    <x v="311"/>
    <x v="4"/>
    <n v="1096.01"/>
    <n v="569.92999999999995"/>
  </r>
  <r>
    <n v="811138"/>
    <x v="2"/>
    <x v="3"/>
    <x v="0"/>
    <n v="279"/>
    <x v="311"/>
    <d v="2019-04-09T00:00:00"/>
    <x v="316"/>
    <x v="2"/>
    <n v="324.69"/>
    <n v="253.26"/>
  </r>
  <r>
    <n v="342773"/>
    <x v="1"/>
    <x v="3"/>
    <x v="5"/>
    <n v="241"/>
    <x v="311"/>
    <d v="2019-04-10T00:00:00"/>
    <x v="314"/>
    <x v="2"/>
    <n v="1548.74"/>
    <n v="960.22"/>
  </r>
  <r>
    <n v="752558"/>
    <x v="0"/>
    <x v="1"/>
    <x v="3"/>
    <n v="16"/>
    <x v="311"/>
    <d v="2019-04-10T00:00:00"/>
    <x v="311"/>
    <x v="2"/>
    <n v="1700.22"/>
    <n v="1309.17"/>
  </r>
  <r>
    <n v="281876"/>
    <x v="3"/>
    <x v="3"/>
    <x v="1"/>
    <n v="130"/>
    <x v="310"/>
    <d v="2019-04-10T00:00:00"/>
    <x v="313"/>
    <x v="0"/>
    <n v="201.47"/>
    <n v="157.15"/>
  </r>
  <r>
    <n v="437081"/>
    <x v="2"/>
    <x v="1"/>
    <x v="4"/>
    <n v="352"/>
    <x v="310"/>
    <d v="2019-04-08T00:00:00"/>
    <x v="312"/>
    <x v="5"/>
    <n v="1956.53"/>
    <n v="1213.05"/>
  </r>
  <r>
    <n v="41618"/>
    <x v="0"/>
    <x v="0"/>
    <x v="0"/>
    <n v="260"/>
    <x v="311"/>
    <d v="2019-04-11T00:00:00"/>
    <x v="315"/>
    <x v="1"/>
    <n v="1698.44"/>
    <n v="1222.8800000000001"/>
  </r>
  <r>
    <n v="583645"/>
    <x v="0"/>
    <x v="1"/>
    <x v="3"/>
    <n v="74"/>
    <x v="311"/>
    <d v="2019-04-09T00:00:00"/>
    <x v="314"/>
    <x v="4"/>
    <n v="1899.76"/>
    <n v="1481.81"/>
  </r>
  <r>
    <n v="113679"/>
    <x v="0"/>
    <x v="0"/>
    <x v="0"/>
    <n v="73"/>
    <x v="312"/>
    <d v="2019-04-12T00:00:00"/>
    <x v="312"/>
    <x v="1"/>
    <n v="1273.08"/>
    <n v="954.81"/>
  </r>
  <r>
    <n v="355653"/>
    <x v="0"/>
    <x v="3"/>
    <x v="3"/>
    <n v="262"/>
    <x v="311"/>
    <d v="2019-04-12T00:00:00"/>
    <x v="318"/>
    <x v="5"/>
    <n v="416"/>
    <n v="370.24"/>
  </r>
  <r>
    <n v="706774"/>
    <x v="2"/>
    <x v="1"/>
    <x v="1"/>
    <n v="306"/>
    <x v="311"/>
    <d v="2019-04-10T00:00:00"/>
    <x v="315"/>
    <x v="0"/>
    <n v="1513.02"/>
    <n v="892.68"/>
  </r>
  <r>
    <n v="449139"/>
    <x v="0"/>
    <x v="0"/>
    <x v="2"/>
    <n v="337"/>
    <x v="312"/>
    <d v="2019-04-11T00:00:00"/>
    <x v="316"/>
    <x v="5"/>
    <n v="824.84"/>
    <n v="445.41"/>
  </r>
  <r>
    <n v="85017"/>
    <x v="2"/>
    <x v="1"/>
    <x v="5"/>
    <n v="3"/>
    <x v="311"/>
    <d v="2019-04-10T00:00:00"/>
    <x v="312"/>
    <x v="0"/>
    <n v="251.41"/>
    <n v="178.5"/>
  </r>
  <r>
    <n v="74850"/>
    <x v="0"/>
    <x v="3"/>
    <x v="1"/>
    <n v="233"/>
    <x v="311"/>
    <d v="2019-04-12T00:00:00"/>
    <x v="319"/>
    <x v="3"/>
    <n v="434.82"/>
    <n v="378.29"/>
  </r>
  <r>
    <n v="121469"/>
    <x v="0"/>
    <x v="1"/>
    <x v="3"/>
    <n v="92"/>
    <x v="312"/>
    <d v="2019-04-10T00:00:00"/>
    <x v="318"/>
    <x v="1"/>
    <n v="560.79"/>
    <n v="364.51"/>
  </r>
  <r>
    <n v="949620"/>
    <x v="1"/>
    <x v="1"/>
    <x v="3"/>
    <n v="132"/>
    <x v="313"/>
    <d v="2019-04-11T00:00:00"/>
    <x v="314"/>
    <x v="3"/>
    <n v="960.09"/>
    <n v="528.04999999999995"/>
  </r>
  <r>
    <n v="547441"/>
    <x v="2"/>
    <x v="1"/>
    <x v="5"/>
    <n v="316"/>
    <x v="313"/>
    <d v="2019-04-11T00:00:00"/>
    <x v="311"/>
    <x v="3"/>
    <n v="621.73"/>
    <n v="441.43"/>
  </r>
  <r>
    <n v="749785"/>
    <x v="3"/>
    <x v="3"/>
    <x v="5"/>
    <n v="300"/>
    <x v="313"/>
    <d v="2019-04-11T00:00:00"/>
    <x v="314"/>
    <x v="2"/>
    <n v="644.5"/>
    <n v="470.49"/>
  </r>
  <r>
    <n v="607172"/>
    <x v="1"/>
    <x v="3"/>
    <x v="0"/>
    <n v="277"/>
    <x v="313"/>
    <d v="2019-04-12T00:00:00"/>
    <x v="317"/>
    <x v="2"/>
    <n v="1071.03"/>
    <n v="706.88"/>
  </r>
  <r>
    <n v="228344"/>
    <x v="2"/>
    <x v="1"/>
    <x v="3"/>
    <n v="348"/>
    <x v="313"/>
    <d v="2019-04-12T00:00:00"/>
    <x v="312"/>
    <x v="1"/>
    <n v="1953.64"/>
    <n v="1504.3"/>
  </r>
  <r>
    <n v="342409"/>
    <x v="1"/>
    <x v="2"/>
    <x v="1"/>
    <n v="14"/>
    <x v="312"/>
    <d v="2019-04-13T00:00:00"/>
    <x v="314"/>
    <x v="0"/>
    <n v="1402.24"/>
    <n v="729.16"/>
  </r>
  <r>
    <n v="466032"/>
    <x v="1"/>
    <x v="3"/>
    <x v="0"/>
    <n v="261"/>
    <x v="313"/>
    <d v="2019-04-10T00:00:00"/>
    <x v="311"/>
    <x v="4"/>
    <n v="1964.68"/>
    <n v="1846.8"/>
  </r>
  <r>
    <n v="944702"/>
    <x v="0"/>
    <x v="0"/>
    <x v="0"/>
    <n v="19"/>
    <x v="312"/>
    <d v="2019-04-11T00:00:00"/>
    <x v="318"/>
    <x v="4"/>
    <n v="1152.3399999999999"/>
    <n v="910.35"/>
  </r>
  <r>
    <n v="986766"/>
    <x v="1"/>
    <x v="3"/>
    <x v="4"/>
    <n v="142"/>
    <x v="312"/>
    <d v="2019-04-11T00:00:00"/>
    <x v="311"/>
    <x v="0"/>
    <n v="755.6"/>
    <n v="612.04"/>
  </r>
  <r>
    <n v="789253"/>
    <x v="1"/>
    <x v="1"/>
    <x v="2"/>
    <n v="364"/>
    <x v="313"/>
    <d v="2019-04-12T00:00:00"/>
    <x v="316"/>
    <x v="4"/>
    <n v="596.42999999999995"/>
    <n v="429.43"/>
  </r>
  <r>
    <n v="558107"/>
    <x v="0"/>
    <x v="0"/>
    <x v="0"/>
    <n v="100"/>
    <x v="314"/>
    <d v="2019-04-12T00:00:00"/>
    <x v="319"/>
    <x v="2"/>
    <n v="1331.03"/>
    <n v="1051.51"/>
  </r>
  <r>
    <n v="466911"/>
    <x v="2"/>
    <x v="1"/>
    <x v="5"/>
    <n v="119"/>
    <x v="313"/>
    <d v="2019-04-13T00:00:00"/>
    <x v="316"/>
    <x v="5"/>
    <n v="1959.55"/>
    <n v="1352.09"/>
  </r>
  <r>
    <n v="425608"/>
    <x v="3"/>
    <x v="2"/>
    <x v="0"/>
    <n v="340"/>
    <x v="314"/>
    <d v="2019-04-12T00:00:00"/>
    <x v="312"/>
    <x v="0"/>
    <n v="1561.15"/>
    <n v="1420.65"/>
  </r>
  <r>
    <n v="928045"/>
    <x v="1"/>
    <x v="2"/>
    <x v="0"/>
    <n v="200"/>
    <x v="314"/>
    <d v="2019-04-11T00:00:00"/>
    <x v="312"/>
    <x v="5"/>
    <n v="1321.9"/>
    <n v="753.48"/>
  </r>
  <r>
    <n v="343225"/>
    <x v="1"/>
    <x v="0"/>
    <x v="3"/>
    <n v="132"/>
    <x v="314"/>
    <d v="2019-04-12T00:00:00"/>
    <x v="317"/>
    <x v="5"/>
    <n v="1536.62"/>
    <n v="1106.3699999999999"/>
  </r>
  <r>
    <n v="574396"/>
    <x v="0"/>
    <x v="0"/>
    <x v="3"/>
    <n v="29"/>
    <x v="313"/>
    <d v="2019-04-14T00:00:00"/>
    <x v="314"/>
    <x v="5"/>
    <n v="1170.45"/>
    <n v="948.06"/>
  </r>
  <r>
    <n v="586483"/>
    <x v="0"/>
    <x v="0"/>
    <x v="5"/>
    <n v="319"/>
    <x v="313"/>
    <d v="2019-04-12T00:00:00"/>
    <x v="319"/>
    <x v="5"/>
    <n v="1111.19"/>
    <n v="566.71"/>
  </r>
  <r>
    <n v="972152"/>
    <x v="1"/>
    <x v="2"/>
    <x v="4"/>
    <n v="124"/>
    <x v="314"/>
    <d v="2019-04-12T00:00:00"/>
    <x v="314"/>
    <x v="3"/>
    <n v="396.08"/>
    <n v="320.82"/>
  </r>
  <r>
    <n v="282243"/>
    <x v="2"/>
    <x v="2"/>
    <x v="2"/>
    <n v="132"/>
    <x v="314"/>
    <d v="2019-04-12T00:00:00"/>
    <x v="319"/>
    <x v="4"/>
    <n v="878.46"/>
    <n v="773.04"/>
  </r>
  <r>
    <n v="299038"/>
    <x v="1"/>
    <x v="1"/>
    <x v="3"/>
    <n v="76"/>
    <x v="315"/>
    <d v="2019-04-12T00:00:00"/>
    <x v="314"/>
    <x v="5"/>
    <n v="596.42999999999995"/>
    <n v="548.72"/>
  </r>
  <r>
    <n v="143486"/>
    <x v="3"/>
    <x v="3"/>
    <x v="0"/>
    <n v="130"/>
    <x v="314"/>
    <d v="2019-04-15T00:00:00"/>
    <x v="318"/>
    <x v="2"/>
    <n v="945.49"/>
    <n v="633.48"/>
  </r>
  <r>
    <n v="23884"/>
    <x v="0"/>
    <x v="0"/>
    <x v="2"/>
    <n v="196"/>
    <x v="315"/>
    <d v="2019-04-15T00:00:00"/>
    <x v="318"/>
    <x v="3"/>
    <n v="1664.12"/>
    <n v="1314.65"/>
  </r>
  <r>
    <n v="161249"/>
    <x v="2"/>
    <x v="1"/>
    <x v="4"/>
    <n v="33"/>
    <x v="315"/>
    <d v="2019-04-15T00:00:00"/>
    <x v="318"/>
    <x v="0"/>
    <n v="1953.64"/>
    <n v="1074.5"/>
  </r>
  <r>
    <n v="1917"/>
    <x v="0"/>
    <x v="3"/>
    <x v="4"/>
    <n v="119"/>
    <x v="315"/>
    <d v="2019-04-15T00:00:00"/>
    <x v="319"/>
    <x v="3"/>
    <n v="1458.89"/>
    <n v="773.21"/>
  </r>
  <r>
    <n v="91161"/>
    <x v="0"/>
    <x v="3"/>
    <x v="3"/>
    <n v="128"/>
    <x v="314"/>
    <d v="2019-04-15T00:00:00"/>
    <x v="317"/>
    <x v="2"/>
    <n v="1557.36"/>
    <n v="778.68"/>
  </r>
  <r>
    <n v="965383"/>
    <x v="0"/>
    <x v="1"/>
    <x v="3"/>
    <n v="284"/>
    <x v="315"/>
    <d v="2019-04-12T00:00:00"/>
    <x v="312"/>
    <x v="5"/>
    <n v="1687.06"/>
    <n v="1434"/>
  </r>
  <r>
    <n v="827607"/>
    <x v="0"/>
    <x v="0"/>
    <x v="5"/>
    <n v="342"/>
    <x v="315"/>
    <d v="2019-04-15T00:00:00"/>
    <x v="318"/>
    <x v="1"/>
    <n v="1838.7"/>
    <n v="937.74"/>
  </r>
  <r>
    <n v="837948"/>
    <x v="0"/>
    <x v="3"/>
    <x v="1"/>
    <n v="124"/>
    <x v="315"/>
    <d v="2019-04-13T00:00:00"/>
    <x v="319"/>
    <x v="2"/>
    <n v="1217.95"/>
    <n v="742.95"/>
  </r>
  <r>
    <n v="898135"/>
    <x v="3"/>
    <x v="2"/>
    <x v="0"/>
    <n v="343"/>
    <x v="315"/>
    <d v="2019-04-13T00:00:00"/>
    <x v="318"/>
    <x v="3"/>
    <n v="826.39"/>
    <n v="760.28"/>
  </r>
  <r>
    <n v="319902"/>
    <x v="1"/>
    <x v="1"/>
    <x v="4"/>
    <n v="142"/>
    <x v="315"/>
    <d v="2019-04-13T00:00:00"/>
    <x v="317"/>
    <x v="3"/>
    <n v="1067.42"/>
    <n v="789.89"/>
  </r>
  <r>
    <n v="863806"/>
    <x v="2"/>
    <x v="1"/>
    <x v="5"/>
    <n v="84"/>
    <x v="315"/>
    <d v="2019-04-15T00:00:00"/>
    <x v="320"/>
    <x v="5"/>
    <n v="1787.73"/>
    <n v="1412.31"/>
  </r>
  <r>
    <n v="114853"/>
    <x v="2"/>
    <x v="1"/>
    <x v="5"/>
    <n v="105"/>
    <x v="315"/>
    <d v="2019-04-14T00:00:00"/>
    <x v="319"/>
    <x v="2"/>
    <n v="1014.42"/>
    <n v="568.08000000000004"/>
  </r>
  <r>
    <n v="396475"/>
    <x v="1"/>
    <x v="3"/>
    <x v="2"/>
    <n v="299"/>
    <x v="317"/>
    <d v="2019-04-15T00:00:00"/>
    <x v="318"/>
    <x v="4"/>
    <n v="1154.52"/>
    <n v="1004.43"/>
  </r>
  <r>
    <n v="44611"/>
    <x v="2"/>
    <x v="0"/>
    <x v="1"/>
    <n v="304"/>
    <x v="317"/>
    <d v="2019-04-17T00:00:00"/>
    <x v="317"/>
    <x v="2"/>
    <n v="565.83000000000004"/>
    <n v="458.32"/>
  </r>
  <r>
    <n v="920000"/>
    <x v="1"/>
    <x v="3"/>
    <x v="0"/>
    <n v="339"/>
    <x v="316"/>
    <d v="2019-04-17T00:00:00"/>
    <x v="317"/>
    <x v="0"/>
    <n v="1903.31"/>
    <n v="1636.85"/>
  </r>
  <r>
    <n v="428996"/>
    <x v="3"/>
    <x v="3"/>
    <x v="4"/>
    <n v="150"/>
    <x v="317"/>
    <d v="2019-04-17T00:00:00"/>
    <x v="323"/>
    <x v="5"/>
    <n v="352.39"/>
    <n v="306.58"/>
  </r>
  <r>
    <n v="614285"/>
    <x v="2"/>
    <x v="0"/>
    <x v="5"/>
    <n v="28"/>
    <x v="316"/>
    <d v="2019-04-14T00:00:00"/>
    <x v="314"/>
    <x v="1"/>
    <n v="1096.01"/>
    <n v="975.45"/>
  </r>
  <r>
    <n v="790816"/>
    <x v="2"/>
    <x v="0"/>
    <x v="3"/>
    <n v="143"/>
    <x v="316"/>
    <d v="2019-04-16T00:00:00"/>
    <x v="317"/>
    <x v="5"/>
    <n v="564.17999999999995"/>
    <n v="327.22000000000003"/>
  </r>
  <r>
    <n v="697670"/>
    <x v="1"/>
    <x v="2"/>
    <x v="1"/>
    <n v="162"/>
    <x v="316"/>
    <d v="2019-04-14T00:00:00"/>
    <x v="321"/>
    <x v="5"/>
    <n v="1468.29"/>
    <n v="734.15"/>
  </r>
  <r>
    <n v="732269"/>
    <x v="1"/>
    <x v="0"/>
    <x v="1"/>
    <n v="177"/>
    <x v="318"/>
    <d v="2019-04-17T00:00:00"/>
    <x v="321"/>
    <x v="1"/>
    <n v="889.22"/>
    <n v="586.89"/>
  </r>
  <r>
    <n v="67161"/>
    <x v="1"/>
    <x v="2"/>
    <x v="3"/>
    <n v="78"/>
    <x v="317"/>
    <d v="2019-04-15T00:00:00"/>
    <x v="321"/>
    <x v="2"/>
    <n v="418.85"/>
    <n v="268.06"/>
  </r>
  <r>
    <n v="618675"/>
    <x v="3"/>
    <x v="2"/>
    <x v="0"/>
    <n v="58"/>
    <x v="318"/>
    <d v="2019-04-17T00:00:00"/>
    <x v="325"/>
    <x v="5"/>
    <n v="1300.6199999999999"/>
    <n v="858.41"/>
  </r>
  <r>
    <n v="845801"/>
    <x v="1"/>
    <x v="3"/>
    <x v="0"/>
    <n v="311"/>
    <x v="317"/>
    <d v="2019-04-15T00:00:00"/>
    <x v="318"/>
    <x v="5"/>
    <n v="923.77"/>
    <n v="775.97"/>
  </r>
  <r>
    <n v="27314"/>
    <x v="1"/>
    <x v="2"/>
    <x v="2"/>
    <n v="143"/>
    <x v="317"/>
    <d v="2019-04-18T00:00:00"/>
    <x v="322"/>
    <x v="3"/>
    <n v="170.94"/>
    <n v="100.85"/>
  </r>
  <r>
    <n v="852706"/>
    <x v="1"/>
    <x v="1"/>
    <x v="2"/>
    <n v="142"/>
    <x v="318"/>
    <d v="2019-04-16T00:00:00"/>
    <x v="325"/>
    <x v="3"/>
    <n v="1316.58"/>
    <n v="750.45"/>
  </r>
  <r>
    <n v="6924"/>
    <x v="1"/>
    <x v="2"/>
    <x v="2"/>
    <n v="78"/>
    <x v="318"/>
    <d v="2019-04-15T00:00:00"/>
    <x v="321"/>
    <x v="2"/>
    <n v="193.84"/>
    <n v="114.37"/>
  </r>
  <r>
    <n v="306824"/>
    <x v="0"/>
    <x v="0"/>
    <x v="1"/>
    <n v="80"/>
    <x v="317"/>
    <d v="2019-04-18T00:00:00"/>
    <x v="325"/>
    <x v="2"/>
    <n v="318.94"/>
    <n v="261.52999999999997"/>
  </r>
  <r>
    <n v="162030"/>
    <x v="2"/>
    <x v="1"/>
    <x v="1"/>
    <n v="348"/>
    <x v="317"/>
    <d v="2019-04-15T00:00:00"/>
    <x v="321"/>
    <x v="1"/>
    <n v="1548.53"/>
    <n v="1455.62"/>
  </r>
  <r>
    <n v="817931"/>
    <x v="0"/>
    <x v="2"/>
    <x v="0"/>
    <n v="346"/>
    <x v="318"/>
    <d v="2019-04-19T00:00:00"/>
    <x v="323"/>
    <x v="0"/>
    <n v="1411.9"/>
    <n v="1129.52"/>
  </r>
  <r>
    <n v="429176"/>
    <x v="3"/>
    <x v="0"/>
    <x v="1"/>
    <n v="26"/>
    <x v="318"/>
    <d v="2019-04-18T00:00:00"/>
    <x v="322"/>
    <x v="2"/>
    <n v="420.41"/>
    <n v="327.92"/>
  </r>
  <r>
    <n v="868342"/>
    <x v="0"/>
    <x v="1"/>
    <x v="0"/>
    <n v="108"/>
    <x v="318"/>
    <d v="2019-04-17T00:00:00"/>
    <x v="320"/>
    <x v="5"/>
    <n v="1514.24"/>
    <n v="908.54"/>
  </r>
  <r>
    <n v="644131"/>
    <x v="0"/>
    <x v="0"/>
    <x v="3"/>
    <n v="1"/>
    <x v="318"/>
    <d v="2019-04-18T00:00:00"/>
    <x v="321"/>
    <x v="1"/>
    <n v="1259.42"/>
    <n v="1070.51"/>
  </r>
  <r>
    <n v="485070"/>
    <x v="3"/>
    <x v="3"/>
    <x v="4"/>
    <n v="66"/>
    <x v="318"/>
    <d v="2019-04-18T00:00:00"/>
    <x v="321"/>
    <x v="1"/>
    <n v="1205.04"/>
    <n v="1084.54"/>
  </r>
  <r>
    <n v="59498"/>
    <x v="0"/>
    <x v="0"/>
    <x v="5"/>
    <n v="151"/>
    <x v="318"/>
    <d v="2019-04-16T00:00:00"/>
    <x v="317"/>
    <x v="4"/>
    <n v="531.20000000000005"/>
    <n v="334.66"/>
  </r>
  <r>
    <n v="828625"/>
    <x v="2"/>
    <x v="1"/>
    <x v="0"/>
    <n v="135"/>
    <x v="318"/>
    <d v="2019-04-19T00:00:00"/>
    <x v="320"/>
    <x v="2"/>
    <n v="1211.8399999999999"/>
    <n v="993.71"/>
  </r>
  <r>
    <n v="669647"/>
    <x v="2"/>
    <x v="0"/>
    <x v="3"/>
    <n v="270"/>
    <x v="319"/>
    <d v="2019-04-18T00:00:00"/>
    <x v="322"/>
    <x v="0"/>
    <n v="979.75"/>
    <n v="646.64"/>
  </r>
  <r>
    <n v="630530"/>
    <x v="3"/>
    <x v="3"/>
    <x v="5"/>
    <n v="132"/>
    <x v="319"/>
    <d v="2019-04-18T00:00:00"/>
    <x v="322"/>
    <x v="4"/>
    <n v="1366.5"/>
    <n v="1188.8599999999999"/>
  </r>
  <r>
    <n v="51575"/>
    <x v="0"/>
    <x v="2"/>
    <x v="3"/>
    <n v="3"/>
    <x v="319"/>
    <d v="2019-04-19T00:00:00"/>
    <x v="323"/>
    <x v="1"/>
    <n v="1982.73"/>
    <n v="1031.02"/>
  </r>
  <r>
    <n v="792598"/>
    <x v="1"/>
    <x v="3"/>
    <x v="0"/>
    <n v="158"/>
    <x v="320"/>
    <d v="2019-04-20T00:00:00"/>
    <x v="320"/>
    <x v="3"/>
    <n v="1891.81"/>
    <n v="964.82"/>
  </r>
  <r>
    <n v="115828"/>
    <x v="0"/>
    <x v="0"/>
    <x v="0"/>
    <n v="91"/>
    <x v="320"/>
    <d v="2019-04-19T00:00:00"/>
    <x v="320"/>
    <x v="4"/>
    <n v="224.17"/>
    <n v="190.54"/>
  </r>
  <r>
    <n v="67443"/>
    <x v="0"/>
    <x v="1"/>
    <x v="2"/>
    <n v="357"/>
    <x v="320"/>
    <d v="2019-04-19T00:00:00"/>
    <x v="325"/>
    <x v="3"/>
    <n v="395.02"/>
    <n v="355.52"/>
  </r>
  <r>
    <n v="148409"/>
    <x v="1"/>
    <x v="1"/>
    <x v="2"/>
    <n v="346"/>
    <x v="319"/>
    <d v="2019-04-20T00:00:00"/>
    <x v="325"/>
    <x v="1"/>
    <n v="1451.12"/>
    <n v="1088.3399999999999"/>
  </r>
  <r>
    <n v="191152"/>
    <x v="1"/>
    <x v="2"/>
    <x v="5"/>
    <n v="200"/>
    <x v="319"/>
    <d v="2019-04-20T00:00:00"/>
    <x v="324"/>
    <x v="0"/>
    <n v="1459.8"/>
    <n v="1021.86"/>
  </r>
  <r>
    <n v="952227"/>
    <x v="1"/>
    <x v="3"/>
    <x v="5"/>
    <n v="148"/>
    <x v="319"/>
    <d v="2019-04-17T00:00:00"/>
    <x v="323"/>
    <x v="2"/>
    <n v="1982.73"/>
    <n v="1169.81"/>
  </r>
  <r>
    <n v="561696"/>
    <x v="1"/>
    <x v="3"/>
    <x v="3"/>
    <n v="97"/>
    <x v="320"/>
    <d v="2019-04-18T00:00:00"/>
    <x v="320"/>
    <x v="0"/>
    <n v="1720.29"/>
    <n v="1410.64"/>
  </r>
  <r>
    <n v="33327"/>
    <x v="0"/>
    <x v="3"/>
    <x v="4"/>
    <n v="20"/>
    <x v="319"/>
    <d v="2019-04-19T00:00:00"/>
    <x v="326"/>
    <x v="5"/>
    <n v="1346.62"/>
    <n v="1225.42"/>
  </r>
  <r>
    <n v="160129"/>
    <x v="1"/>
    <x v="0"/>
    <x v="4"/>
    <n v="185"/>
    <x v="320"/>
    <d v="2019-04-20T00:00:00"/>
    <x v="326"/>
    <x v="2"/>
    <n v="1473.14"/>
    <n v="869.15"/>
  </r>
  <r>
    <n v="546312"/>
    <x v="2"/>
    <x v="1"/>
    <x v="4"/>
    <n v="325"/>
    <x v="320"/>
    <d v="2019-04-18T00:00:00"/>
    <x v="320"/>
    <x v="4"/>
    <n v="244.81"/>
    <n v="220.33"/>
  </r>
  <r>
    <n v="785046"/>
    <x v="0"/>
    <x v="0"/>
    <x v="3"/>
    <n v="362"/>
    <x v="320"/>
    <d v="2019-04-21T00:00:00"/>
    <x v="326"/>
    <x v="0"/>
    <n v="1699.04"/>
    <n v="866.51"/>
  </r>
  <r>
    <n v="970288"/>
    <x v="3"/>
    <x v="0"/>
    <x v="4"/>
    <n v="237"/>
    <x v="320"/>
    <d v="2019-04-18T00:00:00"/>
    <x v="321"/>
    <x v="0"/>
    <n v="480.91"/>
    <n v="351.06"/>
  </r>
  <r>
    <n v="598634"/>
    <x v="0"/>
    <x v="0"/>
    <x v="3"/>
    <n v="263"/>
    <x v="320"/>
    <d v="2019-04-21T00:00:00"/>
    <x v="327"/>
    <x v="2"/>
    <n v="396.08"/>
    <n v="336.67"/>
  </r>
  <r>
    <n v="198582"/>
    <x v="0"/>
    <x v="0"/>
    <x v="1"/>
    <n v="197"/>
    <x v="320"/>
    <d v="2019-04-19T00:00:00"/>
    <x v="321"/>
    <x v="5"/>
    <n v="1557.36"/>
    <n v="1136.8699999999999"/>
  </r>
  <r>
    <n v="178686"/>
    <x v="1"/>
    <x v="2"/>
    <x v="5"/>
    <n v="153"/>
    <x v="320"/>
    <d v="2019-04-20T00:00:00"/>
    <x v="320"/>
    <x v="4"/>
    <n v="549.41999999999996"/>
    <n v="362.62"/>
  </r>
  <r>
    <n v="189462"/>
    <x v="0"/>
    <x v="1"/>
    <x v="5"/>
    <n v="160"/>
    <x v="322"/>
    <d v="2019-04-21T00:00:00"/>
    <x v="325"/>
    <x v="4"/>
    <n v="1316.58"/>
    <n v="776.78"/>
  </r>
  <r>
    <n v="735446"/>
    <x v="3"/>
    <x v="2"/>
    <x v="5"/>
    <n v="125"/>
    <x v="321"/>
    <d v="2019-04-20T00:00:00"/>
    <x v="325"/>
    <x v="2"/>
    <n v="1952.02"/>
    <n v="1132.17"/>
  </r>
  <r>
    <n v="724283"/>
    <x v="1"/>
    <x v="2"/>
    <x v="5"/>
    <n v="344"/>
    <x v="321"/>
    <d v="2019-04-19T00:00:00"/>
    <x v="322"/>
    <x v="5"/>
    <n v="867.1"/>
    <n v="494.25"/>
  </r>
  <r>
    <n v="936822"/>
    <x v="3"/>
    <x v="2"/>
    <x v="1"/>
    <n v="234"/>
    <x v="322"/>
    <d v="2019-04-20T00:00:00"/>
    <x v="320"/>
    <x v="0"/>
    <n v="849.24"/>
    <n v="772.81"/>
  </r>
  <r>
    <n v="943641"/>
    <x v="3"/>
    <x v="0"/>
    <x v="2"/>
    <n v="277"/>
    <x v="322"/>
    <d v="2019-04-22T00:00:00"/>
    <x v="322"/>
    <x v="1"/>
    <n v="1727.83"/>
    <n v="1537.77"/>
  </r>
  <r>
    <n v="633609"/>
    <x v="0"/>
    <x v="0"/>
    <x v="5"/>
    <n v="252"/>
    <x v="321"/>
    <d v="2019-04-21T00:00:00"/>
    <x v="325"/>
    <x v="1"/>
    <n v="324.69"/>
    <n v="214.3"/>
  </r>
  <r>
    <n v="880304"/>
    <x v="0"/>
    <x v="1"/>
    <x v="2"/>
    <n v="85"/>
    <x v="321"/>
    <d v="2019-04-20T00:00:00"/>
    <x v="323"/>
    <x v="4"/>
    <n v="244.72"/>
    <n v="129.69999999999999"/>
  </r>
  <r>
    <n v="596926"/>
    <x v="2"/>
    <x v="1"/>
    <x v="5"/>
    <n v="11"/>
    <x v="321"/>
    <d v="2019-04-22T00:00:00"/>
    <x v="329"/>
    <x v="2"/>
    <n v="857.9"/>
    <n v="737.79"/>
  </r>
  <r>
    <n v="864574"/>
    <x v="1"/>
    <x v="3"/>
    <x v="5"/>
    <n v="6"/>
    <x v="321"/>
    <d v="2019-04-21T00:00:00"/>
    <x v="322"/>
    <x v="5"/>
    <n v="1014.42"/>
    <n v="689.81"/>
  </r>
  <r>
    <n v="235452"/>
    <x v="1"/>
    <x v="0"/>
    <x v="5"/>
    <n v="309"/>
    <x v="322"/>
    <d v="2019-04-22T00:00:00"/>
    <x v="322"/>
    <x v="5"/>
    <n v="1402.24"/>
    <n v="743.19"/>
  </r>
  <r>
    <n v="576409"/>
    <x v="0"/>
    <x v="0"/>
    <x v="1"/>
    <n v="73"/>
    <x v="322"/>
    <d v="2019-04-22T00:00:00"/>
    <x v="326"/>
    <x v="0"/>
    <n v="1205.04"/>
    <n v="1060.44"/>
  </r>
  <r>
    <n v="524125"/>
    <x v="1"/>
    <x v="2"/>
    <x v="4"/>
    <n v="21"/>
    <x v="322"/>
    <d v="2019-04-20T00:00:00"/>
    <x v="322"/>
    <x v="4"/>
    <n v="667.73"/>
    <n v="387.28"/>
  </r>
  <r>
    <n v="451301"/>
    <x v="3"/>
    <x v="2"/>
    <x v="0"/>
    <n v="145"/>
    <x v="322"/>
    <d v="2019-04-20T00:00:00"/>
    <x v="320"/>
    <x v="3"/>
    <n v="1067.42"/>
    <n v="640.45000000000005"/>
  </r>
  <r>
    <n v="393775"/>
    <x v="0"/>
    <x v="3"/>
    <x v="1"/>
    <n v="214"/>
    <x v="322"/>
    <d v="2019-04-23T00:00:00"/>
    <x v="326"/>
    <x v="3"/>
    <n v="1790.24"/>
    <n v="1253.17"/>
  </r>
  <r>
    <n v="826289"/>
    <x v="0"/>
    <x v="2"/>
    <x v="2"/>
    <n v="219"/>
    <x v="323"/>
    <d v="2019-04-22T00:00:00"/>
    <x v="326"/>
    <x v="0"/>
    <n v="1945.43"/>
    <n v="1167.26"/>
  </r>
  <r>
    <n v="152138"/>
    <x v="0"/>
    <x v="2"/>
    <x v="5"/>
    <n v="98"/>
    <x v="323"/>
    <d v="2019-04-22T00:00:00"/>
    <x v="323"/>
    <x v="2"/>
    <n v="1554.44"/>
    <n v="917.12"/>
  </r>
  <r>
    <n v="984716"/>
    <x v="0"/>
    <x v="0"/>
    <x v="0"/>
    <n v="295"/>
    <x v="322"/>
    <d v="2019-04-22T00:00:00"/>
    <x v="323"/>
    <x v="3"/>
    <n v="1365.01"/>
    <n v="737.11"/>
  </r>
  <r>
    <n v="795722"/>
    <x v="3"/>
    <x v="0"/>
    <x v="0"/>
    <n v="180"/>
    <x v="323"/>
    <d v="2019-04-21T00:00:00"/>
    <x v="326"/>
    <x v="2"/>
    <n v="361.88"/>
    <n v="195.42"/>
  </r>
  <r>
    <n v="158968"/>
    <x v="3"/>
    <x v="2"/>
    <x v="5"/>
    <n v="266"/>
    <x v="323"/>
    <d v="2019-04-24T00:00:00"/>
    <x v="328"/>
    <x v="2"/>
    <n v="355.34"/>
    <n v="234.52"/>
  </r>
  <r>
    <n v="902180"/>
    <x v="3"/>
    <x v="3"/>
    <x v="2"/>
    <n v="209"/>
    <x v="323"/>
    <d v="2019-04-22T00:00:00"/>
    <x v="327"/>
    <x v="2"/>
    <n v="1588.3"/>
    <n v="1095.93"/>
  </r>
  <r>
    <n v="276239"/>
    <x v="0"/>
    <x v="2"/>
    <x v="3"/>
    <n v="29"/>
    <x v="323"/>
    <d v="2019-04-24T00:00:00"/>
    <x v="327"/>
    <x v="4"/>
    <n v="1705.7"/>
    <n v="1296.33"/>
  </r>
  <r>
    <n v="660968"/>
    <x v="0"/>
    <x v="2"/>
    <x v="3"/>
    <n v="133"/>
    <x v="324"/>
    <d v="2019-04-24T00:00:00"/>
    <x v="324"/>
    <x v="3"/>
    <n v="682.7"/>
    <n v="512.03"/>
  </r>
  <r>
    <n v="763394"/>
    <x v="2"/>
    <x v="1"/>
    <x v="0"/>
    <n v="96"/>
    <x v="323"/>
    <d v="2019-04-24T00:00:00"/>
    <x v="326"/>
    <x v="0"/>
    <n v="616.39"/>
    <n v="332.85"/>
  </r>
  <r>
    <n v="858449"/>
    <x v="0"/>
    <x v="1"/>
    <x v="4"/>
    <n v="273"/>
    <x v="323"/>
    <d v="2019-04-23T00:00:00"/>
    <x v="324"/>
    <x v="2"/>
    <n v="295.27999999999997"/>
    <n v="262.8"/>
  </r>
  <r>
    <n v="935766"/>
    <x v="1"/>
    <x v="2"/>
    <x v="5"/>
    <n v="163"/>
    <x v="324"/>
    <d v="2019-04-24T00:00:00"/>
    <x v="326"/>
    <x v="0"/>
    <n v="1309.1199999999999"/>
    <n v="890.2"/>
  </r>
  <r>
    <n v="96361"/>
    <x v="1"/>
    <x v="3"/>
    <x v="4"/>
    <n v="310"/>
    <x v="325"/>
    <d v="2019-04-24T00:00:00"/>
    <x v="328"/>
    <x v="0"/>
    <n v="201.52"/>
    <n v="155.16999999999999"/>
  </r>
  <r>
    <n v="723198"/>
    <x v="1"/>
    <x v="2"/>
    <x v="2"/>
    <n v="125"/>
    <x v="325"/>
    <d v="2019-04-23T00:00:00"/>
    <x v="324"/>
    <x v="1"/>
    <n v="1458.15"/>
    <n v="1326.92"/>
  </r>
  <r>
    <n v="907273"/>
    <x v="0"/>
    <x v="0"/>
    <x v="5"/>
    <n v="77"/>
    <x v="325"/>
    <d v="2019-04-24T00:00:00"/>
    <x v="329"/>
    <x v="4"/>
    <n v="611.20000000000005"/>
    <n v="342.27"/>
  </r>
  <r>
    <n v="910238"/>
    <x v="1"/>
    <x v="1"/>
    <x v="0"/>
    <n v="77"/>
    <x v="325"/>
    <d v="2019-04-23T00:00:00"/>
    <x v="327"/>
    <x v="2"/>
    <n v="531.20000000000005"/>
    <n v="318.72000000000003"/>
  </r>
  <r>
    <n v="838198"/>
    <x v="0"/>
    <x v="0"/>
    <x v="4"/>
    <n v="115"/>
    <x v="324"/>
    <d v="2019-04-25T00:00:00"/>
    <x v="330"/>
    <x v="1"/>
    <n v="1959.55"/>
    <n v="1841.98"/>
  </r>
  <r>
    <n v="337499"/>
    <x v="1"/>
    <x v="2"/>
    <x v="0"/>
    <n v="320"/>
    <x v="324"/>
    <d v="2019-04-23T00:00:00"/>
    <x v="324"/>
    <x v="3"/>
    <n v="1769.91"/>
    <n v="1061.95"/>
  </r>
  <r>
    <n v="11870"/>
    <x v="0"/>
    <x v="3"/>
    <x v="5"/>
    <n v="13"/>
    <x v="324"/>
    <d v="2019-04-24T00:00:00"/>
    <x v="326"/>
    <x v="5"/>
    <n v="825.7"/>
    <n v="660.56"/>
  </r>
  <r>
    <n v="497134"/>
    <x v="0"/>
    <x v="1"/>
    <x v="5"/>
    <n v="267"/>
    <x v="325"/>
    <d v="2019-04-22T00:00:00"/>
    <x v="327"/>
    <x v="3"/>
    <n v="1309.1199999999999"/>
    <n v="667.65"/>
  </r>
  <r>
    <n v="86029"/>
    <x v="0"/>
    <x v="0"/>
    <x v="5"/>
    <n v="14"/>
    <x v="324"/>
    <d v="2019-04-24T00:00:00"/>
    <x v="332"/>
    <x v="0"/>
    <n v="1890.12"/>
    <n v="1285.28"/>
  </r>
  <r>
    <n v="864548"/>
    <x v="0"/>
    <x v="2"/>
    <x v="3"/>
    <n v="48"/>
    <x v="324"/>
    <d v="2019-04-24T00:00:00"/>
    <x v="332"/>
    <x v="2"/>
    <n v="1458.89"/>
    <n v="977.46"/>
  </r>
  <r>
    <n v="958563"/>
    <x v="1"/>
    <x v="2"/>
    <x v="5"/>
    <n v="77"/>
    <x v="324"/>
    <d v="2019-04-24T00:00:00"/>
    <x v="324"/>
    <x v="0"/>
    <n v="594.72"/>
    <n v="303.31"/>
  </r>
  <r>
    <n v="951842"/>
    <x v="1"/>
    <x v="2"/>
    <x v="4"/>
    <n v="215"/>
    <x v="326"/>
    <d v="2019-04-23T00:00:00"/>
    <x v="326"/>
    <x v="4"/>
    <n v="1386.25"/>
    <n v="984.24"/>
  </r>
  <r>
    <n v="943129"/>
    <x v="3"/>
    <x v="2"/>
    <x v="2"/>
    <n v="202"/>
    <x v="326"/>
    <d v="2019-04-26T00:00:00"/>
    <x v="332"/>
    <x v="0"/>
    <n v="1152.3399999999999"/>
    <n v="679.88"/>
  </r>
  <r>
    <n v="686257"/>
    <x v="1"/>
    <x v="1"/>
    <x v="2"/>
    <n v="213"/>
    <x v="325"/>
    <d v="2019-04-24T00:00:00"/>
    <x v="324"/>
    <x v="2"/>
    <n v="1768.77"/>
    <n v="955.14"/>
  </r>
  <r>
    <n v="95031"/>
    <x v="2"/>
    <x v="3"/>
    <x v="4"/>
    <n v="59"/>
    <x v="326"/>
    <d v="2019-04-24T00:00:00"/>
    <x v="324"/>
    <x v="5"/>
    <n v="730.52"/>
    <n v="540.58000000000004"/>
  </r>
  <r>
    <n v="778553"/>
    <x v="1"/>
    <x v="0"/>
    <x v="2"/>
    <n v="29"/>
    <x v="326"/>
    <d v="2019-04-26T00:00:00"/>
    <x v="327"/>
    <x v="4"/>
    <n v="1922.06"/>
    <n v="1287.78"/>
  </r>
  <r>
    <n v="770480"/>
    <x v="1"/>
    <x v="2"/>
    <x v="1"/>
    <n v="107"/>
    <x v="326"/>
    <d v="2019-04-27T00:00:00"/>
    <x v="333"/>
    <x v="4"/>
    <n v="1365.01"/>
    <n v="1132.96"/>
  </r>
  <r>
    <n v="406746"/>
    <x v="1"/>
    <x v="2"/>
    <x v="2"/>
    <n v="349"/>
    <x v="326"/>
    <d v="2019-04-25T00:00:00"/>
    <x v="327"/>
    <x v="4"/>
    <n v="201.52"/>
    <n v="108.82"/>
  </r>
  <r>
    <n v="209781"/>
    <x v="1"/>
    <x v="3"/>
    <x v="3"/>
    <n v="188"/>
    <x v="327"/>
    <d v="2019-04-25T00:00:00"/>
    <x v="331"/>
    <x v="1"/>
    <n v="443.32"/>
    <n v="350.22"/>
  </r>
  <r>
    <n v="291459"/>
    <x v="3"/>
    <x v="3"/>
    <x v="3"/>
    <n v="327"/>
    <x v="326"/>
    <d v="2019-04-26T00:00:00"/>
    <x v="333"/>
    <x v="4"/>
    <n v="1346.62"/>
    <n v="848.37"/>
  </r>
  <r>
    <n v="276935"/>
    <x v="1"/>
    <x v="2"/>
    <x v="2"/>
    <n v="187"/>
    <x v="327"/>
    <d v="2019-04-27T00:00:00"/>
    <x v="331"/>
    <x v="0"/>
    <n v="292.89"/>
    <n v="219.67"/>
  </r>
  <r>
    <n v="297868"/>
    <x v="0"/>
    <x v="0"/>
    <x v="0"/>
    <n v="208"/>
    <x v="326"/>
    <d v="2019-04-24T00:00:00"/>
    <x v="332"/>
    <x v="1"/>
    <n v="1922.88"/>
    <n v="1288.33"/>
  </r>
  <r>
    <n v="888264"/>
    <x v="1"/>
    <x v="2"/>
    <x v="0"/>
    <n v="37"/>
    <x v="327"/>
    <d v="2019-04-25T00:00:00"/>
    <x v="329"/>
    <x v="3"/>
    <n v="1160.6600000000001"/>
    <n v="800.86"/>
  </r>
  <r>
    <n v="484431"/>
    <x v="2"/>
    <x v="2"/>
    <x v="5"/>
    <n v="25"/>
    <x v="327"/>
    <d v="2019-04-27T00:00:00"/>
    <x v="327"/>
    <x v="0"/>
    <n v="829.19"/>
    <n v="580.42999999999995"/>
  </r>
  <r>
    <n v="297632"/>
    <x v="3"/>
    <x v="0"/>
    <x v="0"/>
    <n v="145"/>
    <x v="327"/>
    <d v="2019-04-25T00:00:00"/>
    <x v="331"/>
    <x v="5"/>
    <n v="1386.52"/>
    <n v="790.32"/>
  </r>
  <r>
    <n v="343912"/>
    <x v="0"/>
    <x v="2"/>
    <x v="0"/>
    <n v="339"/>
    <x v="327"/>
    <d v="2019-04-25T00:00:00"/>
    <x v="327"/>
    <x v="2"/>
    <n v="1724.52"/>
    <n v="1465.84"/>
  </r>
  <r>
    <n v="119455"/>
    <x v="0"/>
    <x v="1"/>
    <x v="0"/>
    <n v="93"/>
    <x v="327"/>
    <d v="2019-04-28T00:00:00"/>
    <x v="336"/>
    <x v="3"/>
    <n v="458.61"/>
    <n v="408.16"/>
  </r>
  <r>
    <n v="915250"/>
    <x v="1"/>
    <x v="3"/>
    <x v="1"/>
    <n v="75"/>
    <x v="328"/>
    <d v="2019-04-25T00:00:00"/>
    <x v="331"/>
    <x v="5"/>
    <n v="1549.99"/>
    <n v="1131.49"/>
  </r>
  <r>
    <n v="425129"/>
    <x v="1"/>
    <x v="3"/>
    <x v="5"/>
    <n v="171"/>
    <x v="328"/>
    <d v="2019-04-26T00:00:00"/>
    <x v="330"/>
    <x v="0"/>
    <n v="1833.88"/>
    <n v="1100.33"/>
  </r>
  <r>
    <n v="460463"/>
    <x v="3"/>
    <x v="0"/>
    <x v="4"/>
    <n v="190"/>
    <x v="327"/>
    <d v="2019-04-25T00:00:00"/>
    <x v="329"/>
    <x v="4"/>
    <n v="974.1"/>
    <n v="818.24"/>
  </r>
  <r>
    <n v="777149"/>
    <x v="3"/>
    <x v="0"/>
    <x v="5"/>
    <n v="104"/>
    <x v="329"/>
    <d v="2019-04-26T00:00:00"/>
    <x v="328"/>
    <x v="4"/>
    <n v="755.6"/>
    <n v="581.80999999999995"/>
  </r>
  <r>
    <n v="82030"/>
    <x v="2"/>
    <x v="1"/>
    <x v="3"/>
    <n v="332"/>
    <x v="328"/>
    <d v="2019-04-28T00:00:00"/>
    <x v="332"/>
    <x v="1"/>
    <n v="1313.2"/>
    <n v="919.24"/>
  </r>
  <r>
    <n v="346267"/>
    <x v="2"/>
    <x v="0"/>
    <x v="4"/>
    <n v="81"/>
    <x v="328"/>
    <d v="2019-04-29T00:00:00"/>
    <x v="333"/>
    <x v="3"/>
    <n v="1233.3699999999999"/>
    <n v="1097.7"/>
  </r>
  <r>
    <n v="859665"/>
    <x v="0"/>
    <x v="2"/>
    <x v="4"/>
    <n v="341"/>
    <x v="328"/>
    <d v="2019-04-26T00:00:00"/>
    <x v="329"/>
    <x v="1"/>
    <n v="316.57"/>
    <n v="250.09"/>
  </r>
  <r>
    <n v="372365"/>
    <x v="3"/>
    <x v="3"/>
    <x v="3"/>
    <n v="102"/>
    <x v="328"/>
    <d v="2019-04-28T00:00:00"/>
    <x v="333"/>
    <x v="3"/>
    <n v="1755.48"/>
    <n v="1053.29"/>
  </r>
  <r>
    <n v="16114"/>
    <x v="3"/>
    <x v="0"/>
    <x v="0"/>
    <n v="180"/>
    <x v="328"/>
    <d v="2019-04-26T00:00:00"/>
    <x v="328"/>
    <x v="1"/>
    <n v="1838.7"/>
    <n v="1029.67"/>
  </r>
  <r>
    <n v="661200"/>
    <x v="0"/>
    <x v="3"/>
    <x v="0"/>
    <n v="6"/>
    <x v="329"/>
    <d v="2019-04-27T00:00:00"/>
    <x v="327"/>
    <x v="0"/>
    <n v="959.64"/>
    <n v="508.61"/>
  </r>
  <r>
    <n v="127800"/>
    <x v="0"/>
    <x v="3"/>
    <x v="1"/>
    <n v="52"/>
    <x v="329"/>
    <d v="2019-04-29T00:00:00"/>
    <x v="331"/>
    <x v="2"/>
    <n v="1896.09"/>
    <n v="1725.44"/>
  </r>
  <r>
    <n v="971970"/>
    <x v="1"/>
    <x v="3"/>
    <x v="5"/>
    <n v="35"/>
    <x v="328"/>
    <d v="2019-04-28T00:00:00"/>
    <x v="331"/>
    <x v="0"/>
    <n v="284.52"/>
    <n v="202.01"/>
  </r>
  <r>
    <n v="820663"/>
    <x v="0"/>
    <x v="2"/>
    <x v="3"/>
    <n v="345"/>
    <x v="329"/>
    <d v="2019-04-27T00:00:00"/>
    <x v="332"/>
    <x v="3"/>
    <n v="1802.91"/>
    <n v="1316.12"/>
  </r>
  <r>
    <n v="647648"/>
    <x v="2"/>
    <x v="1"/>
    <x v="1"/>
    <n v="80"/>
    <x v="328"/>
    <d v="2019-04-26T00:00:00"/>
    <x v="328"/>
    <x v="5"/>
    <n v="159.77000000000001"/>
    <n v="140.6"/>
  </r>
  <r>
    <n v="630233"/>
    <x v="1"/>
    <x v="2"/>
    <x v="3"/>
    <n v="45"/>
    <x v="329"/>
    <d v="2019-04-27T00:00:00"/>
    <x v="327"/>
    <x v="0"/>
    <n v="439.57"/>
    <n v="325.27999999999997"/>
  </r>
  <r>
    <n v="820029"/>
    <x v="0"/>
    <x v="3"/>
    <x v="4"/>
    <n v="234"/>
    <x v="328"/>
    <d v="2019-04-26T00:00:00"/>
    <x v="330"/>
    <x v="0"/>
    <n v="1034.3599999999999"/>
    <n v="755.08"/>
  </r>
  <r>
    <n v="357730"/>
    <x v="2"/>
    <x v="1"/>
    <x v="3"/>
    <n v="40"/>
    <x v="328"/>
    <d v="2019-04-27T00:00:00"/>
    <x v="332"/>
    <x v="5"/>
    <n v="1978.16"/>
    <n v="1839.69"/>
  </r>
  <r>
    <n v="987101"/>
    <x v="0"/>
    <x v="0"/>
    <x v="5"/>
    <n v="215"/>
    <x v="329"/>
    <d v="2019-04-30T00:00:00"/>
    <x v="337"/>
    <x v="4"/>
    <n v="708.27"/>
    <n v="417.88"/>
  </r>
  <r>
    <n v="735354"/>
    <x v="0"/>
    <x v="2"/>
    <x v="3"/>
    <n v="241"/>
    <x v="329"/>
    <d v="2019-04-30T00:00:00"/>
    <x v="334"/>
    <x v="4"/>
    <n v="416"/>
    <n v="220.48"/>
  </r>
  <r>
    <n v="352862"/>
    <x v="3"/>
    <x v="3"/>
    <x v="4"/>
    <n v="135"/>
    <x v="330"/>
    <d v="2019-04-30T00:00:00"/>
    <x v="334"/>
    <x v="4"/>
    <n v="767.31"/>
    <n v="460.39"/>
  </r>
  <r>
    <n v="252270"/>
    <x v="2"/>
    <x v="0"/>
    <x v="5"/>
    <n v="60"/>
    <x v="329"/>
    <d v="2019-04-29T00:00:00"/>
    <x v="330"/>
    <x v="3"/>
    <n v="1159.22"/>
    <n v="834.64"/>
  </r>
  <r>
    <n v="977874"/>
    <x v="2"/>
    <x v="0"/>
    <x v="4"/>
    <n v="337"/>
    <x v="329"/>
    <d v="2019-04-29T00:00:00"/>
    <x v="330"/>
    <x v="2"/>
    <n v="782.76"/>
    <n v="508.79"/>
  </r>
  <r>
    <n v="765387"/>
    <x v="0"/>
    <x v="0"/>
    <x v="0"/>
    <n v="153"/>
    <x v="329"/>
    <d v="2019-04-29T00:00:00"/>
    <x v="335"/>
    <x v="0"/>
    <n v="1236.3900000000001"/>
    <n v="1112.75"/>
  </r>
  <r>
    <n v="875712"/>
    <x v="2"/>
    <x v="0"/>
    <x v="0"/>
    <n v="28"/>
    <x v="330"/>
    <d v="2019-04-27T00:00:00"/>
    <x v="330"/>
    <x v="1"/>
    <n v="484.22"/>
    <n v="368.01"/>
  </r>
  <r>
    <n v="537661"/>
    <x v="1"/>
    <x v="1"/>
    <x v="3"/>
    <n v="112"/>
    <x v="330"/>
    <d v="2019-04-28T00:00:00"/>
    <x v="336"/>
    <x v="0"/>
    <n v="1227.48"/>
    <n v="846.96"/>
  </r>
  <r>
    <n v="238733"/>
    <x v="3"/>
    <x v="0"/>
    <x v="3"/>
    <n v="342"/>
    <x v="330"/>
    <d v="2019-04-29T00:00:00"/>
    <x v="332"/>
    <x v="1"/>
    <n v="1152.3399999999999"/>
    <n v="944.92"/>
  </r>
  <r>
    <n v="813881"/>
    <x v="1"/>
    <x v="3"/>
    <x v="1"/>
    <n v="110"/>
    <x v="329"/>
    <d v="2019-04-28T00:00:00"/>
    <x v="331"/>
    <x v="2"/>
    <n v="492.44"/>
    <n v="354.56"/>
  </r>
  <r>
    <n v="955931"/>
    <x v="1"/>
    <x v="0"/>
    <x v="4"/>
    <n v="328"/>
    <x v="330"/>
    <d v="2019-04-28T00:00:00"/>
    <x v="334"/>
    <x v="1"/>
    <n v="339.51"/>
    <n v="271.61"/>
  </r>
  <r>
    <n v="812576"/>
    <x v="0"/>
    <x v="1"/>
    <x v="3"/>
    <n v="260"/>
    <x v="330"/>
    <d v="2019-04-28T00:00:00"/>
    <x v="334"/>
    <x v="3"/>
    <n v="1653.47"/>
    <n v="1140.8900000000001"/>
  </r>
  <r>
    <n v="258924"/>
    <x v="1"/>
    <x v="2"/>
    <x v="0"/>
    <n v="155"/>
    <x v="329"/>
    <d v="2019-04-28T00:00:00"/>
    <x v="333"/>
    <x v="5"/>
    <n v="1462.22"/>
    <n v="906.58"/>
  </r>
  <r>
    <n v="930890"/>
    <x v="1"/>
    <x v="3"/>
    <x v="0"/>
    <n v="366"/>
    <x v="331"/>
    <d v="2019-04-28T00:00:00"/>
    <x v="332"/>
    <x v="3"/>
    <n v="1907.33"/>
    <n v="1010.88"/>
  </r>
  <r>
    <n v="763750"/>
    <x v="0"/>
    <x v="2"/>
    <x v="5"/>
    <n v="203"/>
    <x v="331"/>
    <d v="2019-04-30T00:00:00"/>
    <x v="332"/>
    <x v="0"/>
    <n v="1237.49"/>
    <n v="717.74"/>
  </r>
  <r>
    <n v="482808"/>
    <x v="2"/>
    <x v="1"/>
    <x v="2"/>
    <n v="266"/>
    <x v="330"/>
    <d v="2019-05-01T00:00:00"/>
    <x v="336"/>
    <x v="0"/>
    <n v="869.41"/>
    <n v="678.14"/>
  </r>
  <r>
    <n v="465037"/>
    <x v="2"/>
    <x v="1"/>
    <x v="0"/>
    <n v="233"/>
    <x v="330"/>
    <d v="2019-04-30T00:00:00"/>
    <x v="331"/>
    <x v="3"/>
    <n v="1380.04"/>
    <n v="1021.23"/>
  </r>
  <r>
    <n v="688557"/>
    <x v="3"/>
    <x v="0"/>
    <x v="5"/>
    <n v="303"/>
    <x v="331"/>
    <d v="2019-04-30T00:00:00"/>
    <x v="332"/>
    <x v="0"/>
    <n v="712.36"/>
    <n v="669.62"/>
  </r>
  <r>
    <n v="24102"/>
    <x v="1"/>
    <x v="1"/>
    <x v="0"/>
    <n v="336"/>
    <x v="330"/>
    <d v="2019-05-01T00:00:00"/>
    <x v="335"/>
    <x v="2"/>
    <n v="350.84"/>
    <n v="210.5"/>
  </r>
  <r>
    <n v="715409"/>
    <x v="1"/>
    <x v="2"/>
    <x v="2"/>
    <n v="126"/>
    <x v="330"/>
    <d v="2019-05-01T00:00:00"/>
    <x v="337"/>
    <x v="1"/>
    <n v="1507.06"/>
    <n v="1054.94"/>
  </r>
  <r>
    <n v="959408"/>
    <x v="2"/>
    <x v="1"/>
    <x v="3"/>
    <n v="337"/>
    <x v="331"/>
    <d v="2019-05-01T00:00:00"/>
    <x v="337"/>
    <x v="1"/>
    <n v="1340.35"/>
    <n v="750.6"/>
  </r>
  <r>
    <n v="716261"/>
    <x v="1"/>
    <x v="3"/>
    <x v="0"/>
    <n v="297"/>
    <x v="331"/>
    <d v="2019-05-01T00:00:00"/>
    <x v="338"/>
    <x v="5"/>
    <n v="565.66999999999996"/>
    <n v="486.48"/>
  </r>
  <r>
    <n v="920131"/>
    <x v="1"/>
    <x v="3"/>
    <x v="4"/>
    <n v="266"/>
    <x v="331"/>
    <d v="2019-04-28T00:00:00"/>
    <x v="329"/>
    <x v="4"/>
    <n v="1893.08"/>
    <n v="1400.88"/>
  </r>
  <r>
    <n v="784691"/>
    <x v="2"/>
    <x v="1"/>
    <x v="5"/>
    <n v="327"/>
    <x v="331"/>
    <d v="2019-05-02T00:00:00"/>
    <x v="338"/>
    <x v="0"/>
    <n v="1034.3599999999999"/>
    <n v="693.02"/>
  </r>
  <r>
    <n v="587544"/>
    <x v="1"/>
    <x v="3"/>
    <x v="5"/>
    <n v="222"/>
    <x v="332"/>
    <d v="2019-05-01T00:00:00"/>
    <x v="337"/>
    <x v="4"/>
    <n v="1759.46"/>
    <n v="1231.6199999999999"/>
  </r>
  <r>
    <n v="647259"/>
    <x v="1"/>
    <x v="3"/>
    <x v="5"/>
    <n v="1"/>
    <x v="331"/>
    <d v="2019-04-30T00:00:00"/>
    <x v="337"/>
    <x v="2"/>
    <n v="284.52"/>
    <n v="213.39"/>
  </r>
  <r>
    <n v="820189"/>
    <x v="0"/>
    <x v="0"/>
    <x v="2"/>
    <n v="230"/>
    <x v="332"/>
    <d v="2019-04-30T00:00:00"/>
    <x v="336"/>
    <x v="4"/>
    <n v="1587.23"/>
    <n v="857.1"/>
  </r>
  <r>
    <n v="194299"/>
    <x v="0"/>
    <x v="0"/>
    <x v="0"/>
    <n v="361"/>
    <x v="331"/>
    <d v="2019-05-02T00:00:00"/>
    <x v="338"/>
    <x v="5"/>
    <n v="1802.47"/>
    <n v="1171.6099999999999"/>
  </r>
  <r>
    <n v="785891"/>
    <x v="3"/>
    <x v="0"/>
    <x v="0"/>
    <n v="60"/>
    <x v="332"/>
    <d v="2019-05-02T00:00:00"/>
    <x v="338"/>
    <x v="1"/>
    <n v="1965.44"/>
    <n v="1198.92"/>
  </r>
  <r>
    <n v="749505"/>
    <x v="0"/>
    <x v="2"/>
    <x v="5"/>
    <n v="25"/>
    <x v="332"/>
    <d v="2019-04-29T00:00:00"/>
    <x v="332"/>
    <x v="0"/>
    <n v="1716.03"/>
    <n v="1046.78"/>
  </r>
  <r>
    <n v="390332"/>
    <x v="0"/>
    <x v="0"/>
    <x v="0"/>
    <n v="164"/>
    <x v="332"/>
    <d v="2019-04-30T00:00:00"/>
    <x v="336"/>
    <x v="5"/>
    <n v="663.08"/>
    <n v="391.22"/>
  </r>
  <r>
    <n v="249574"/>
    <x v="0"/>
    <x v="1"/>
    <x v="4"/>
    <n v="267"/>
    <x v="332"/>
    <d v="2019-04-29T00:00:00"/>
    <x v="333"/>
    <x v="2"/>
    <n v="1802.47"/>
    <n v="1297.78"/>
  </r>
  <r>
    <n v="289706"/>
    <x v="3"/>
    <x v="0"/>
    <x v="3"/>
    <n v="213"/>
    <x v="331"/>
    <d v="2019-05-01T00:00:00"/>
    <x v="337"/>
    <x v="4"/>
    <n v="1473.14"/>
    <n v="795.5"/>
  </r>
  <r>
    <n v="841708"/>
    <x v="3"/>
    <x v="3"/>
    <x v="3"/>
    <n v="41"/>
    <x v="331"/>
    <d v="2019-04-30T00:00:00"/>
    <x v="337"/>
    <x v="3"/>
    <n v="1724.52"/>
    <n v="1189.92"/>
  </r>
  <r>
    <n v="98611"/>
    <x v="1"/>
    <x v="3"/>
    <x v="1"/>
    <n v="250"/>
    <x v="331"/>
    <d v="2019-04-29T00:00:00"/>
    <x v="331"/>
    <x v="3"/>
    <n v="1205.04"/>
    <n v="614.57000000000005"/>
  </r>
  <r>
    <n v="832683"/>
    <x v="0"/>
    <x v="1"/>
    <x v="3"/>
    <n v="66"/>
    <x v="332"/>
    <d v="2019-04-30T00:00:00"/>
    <x v="333"/>
    <x v="5"/>
    <n v="1862.1"/>
    <n v="1526.92"/>
  </r>
  <r>
    <n v="759963"/>
    <x v="1"/>
    <x v="1"/>
    <x v="3"/>
    <n v="2"/>
    <x v="331"/>
    <d v="2019-05-02T00:00:00"/>
    <x v="335"/>
    <x v="2"/>
    <n v="1891.81"/>
    <n v="1589.12"/>
  </r>
  <r>
    <n v="758078"/>
    <x v="0"/>
    <x v="1"/>
    <x v="2"/>
    <n v="276"/>
    <x v="331"/>
    <d v="2019-04-29T00:00:00"/>
    <x v="330"/>
    <x v="5"/>
    <n v="882.54"/>
    <n v="785.46"/>
  </r>
  <r>
    <n v="45489"/>
    <x v="3"/>
    <x v="3"/>
    <x v="3"/>
    <n v="104"/>
    <x v="333"/>
    <d v="2019-05-03T00:00:00"/>
    <x v="337"/>
    <x v="5"/>
    <n v="329.43"/>
    <n v="194.36"/>
  </r>
  <r>
    <n v="558600"/>
    <x v="0"/>
    <x v="1"/>
    <x v="3"/>
    <n v="17"/>
    <x v="333"/>
    <d v="2019-04-30T00:00:00"/>
    <x v="335"/>
    <x v="5"/>
    <n v="246.67"/>
    <n v="165.27"/>
  </r>
  <r>
    <n v="4429"/>
    <x v="0"/>
    <x v="3"/>
    <x v="4"/>
    <n v="232"/>
    <x v="333"/>
    <d v="2019-04-30T00:00:00"/>
    <x v="331"/>
    <x v="0"/>
    <n v="1588.75"/>
    <n v="873.81"/>
  </r>
  <r>
    <n v="183807"/>
    <x v="1"/>
    <x v="2"/>
    <x v="0"/>
    <n v="167"/>
    <x v="333"/>
    <d v="2019-04-30T00:00:00"/>
    <x v="337"/>
    <x v="5"/>
    <n v="1272.93"/>
    <n v="814.68"/>
  </r>
  <r>
    <n v="690522"/>
    <x v="0"/>
    <x v="3"/>
    <x v="5"/>
    <n v="248"/>
    <x v="332"/>
    <d v="2019-05-02T00:00:00"/>
    <x v="339"/>
    <x v="1"/>
    <n v="411.04"/>
    <n v="308.27999999999997"/>
  </r>
  <r>
    <n v="632880"/>
    <x v="1"/>
    <x v="2"/>
    <x v="1"/>
    <n v="231"/>
    <x v="333"/>
    <d v="2019-04-30T00:00:00"/>
    <x v="337"/>
    <x v="0"/>
    <n v="1530.21"/>
    <n v="780.41"/>
  </r>
  <r>
    <n v="546874"/>
    <x v="1"/>
    <x v="3"/>
    <x v="3"/>
    <n v="314"/>
    <x v="333"/>
    <d v="2019-05-02T00:00:00"/>
    <x v="338"/>
    <x v="2"/>
    <n v="782.29"/>
    <n v="696.24"/>
  </r>
  <r>
    <n v="342932"/>
    <x v="0"/>
    <x v="0"/>
    <x v="3"/>
    <n v="39"/>
    <x v="333"/>
    <d v="2019-05-01T00:00:00"/>
    <x v="338"/>
    <x v="2"/>
    <n v="1418.69"/>
    <n v="1021.46"/>
  </r>
  <r>
    <n v="5128"/>
    <x v="0"/>
    <x v="3"/>
    <x v="1"/>
    <n v="2"/>
    <x v="333"/>
    <d v="2019-05-02T00:00:00"/>
    <x v="333"/>
    <x v="5"/>
    <n v="201.47"/>
    <n v="132.97"/>
  </r>
  <r>
    <n v="473028"/>
    <x v="1"/>
    <x v="2"/>
    <x v="3"/>
    <n v="17"/>
    <x v="332"/>
    <d v="2019-05-03T00:00:00"/>
    <x v="335"/>
    <x v="0"/>
    <n v="194.17"/>
    <n v="170.87"/>
  </r>
  <r>
    <n v="360593"/>
    <x v="1"/>
    <x v="3"/>
    <x v="2"/>
    <n v="239"/>
    <x v="332"/>
    <d v="2019-05-02T00:00:00"/>
    <x v="336"/>
    <x v="4"/>
    <n v="804.08"/>
    <n v="691.51"/>
  </r>
  <r>
    <n v="734268"/>
    <x v="1"/>
    <x v="1"/>
    <x v="0"/>
    <n v="310"/>
    <x v="333"/>
    <d v="2019-05-04T00:00:00"/>
    <x v="340"/>
    <x v="4"/>
    <n v="1127.9000000000001"/>
    <n v="891.04"/>
  </r>
  <r>
    <n v="989323"/>
    <x v="1"/>
    <x v="2"/>
    <x v="2"/>
    <n v="245"/>
    <x v="333"/>
    <d v="2019-05-02T00:00:00"/>
    <x v="338"/>
    <x v="3"/>
    <n v="1684.01"/>
    <n v="1212.49"/>
  </r>
  <r>
    <n v="881601"/>
    <x v="0"/>
    <x v="0"/>
    <x v="4"/>
    <n v="244"/>
    <x v="334"/>
    <d v="2019-05-03T00:00:00"/>
    <x v="337"/>
    <x v="1"/>
    <n v="1071.03"/>
    <n v="589.07000000000005"/>
  </r>
  <r>
    <n v="754026"/>
    <x v="2"/>
    <x v="2"/>
    <x v="3"/>
    <n v="79"/>
    <x v="333"/>
    <d v="2019-05-03T00:00:00"/>
    <x v="335"/>
    <x v="0"/>
    <n v="592.61"/>
    <n v="533.35"/>
  </r>
  <r>
    <n v="250268"/>
    <x v="1"/>
    <x v="2"/>
    <x v="0"/>
    <n v="51"/>
    <x v="333"/>
    <d v="2019-05-02T00:00:00"/>
    <x v="333"/>
    <x v="3"/>
    <n v="644.5"/>
    <n v="502.71"/>
  </r>
  <r>
    <n v="519120"/>
    <x v="1"/>
    <x v="1"/>
    <x v="1"/>
    <n v="28"/>
    <x v="333"/>
    <d v="2019-05-03T00:00:00"/>
    <x v="336"/>
    <x v="4"/>
    <n v="1233.3699999999999"/>
    <n v="1036.03"/>
  </r>
  <r>
    <n v="149779"/>
    <x v="1"/>
    <x v="3"/>
    <x v="4"/>
    <n v="301"/>
    <x v="335"/>
    <d v="2019-05-04T00:00:00"/>
    <x v="343"/>
    <x v="4"/>
    <n v="638.46"/>
    <n v="478.85"/>
  </r>
  <r>
    <n v="473496"/>
    <x v="0"/>
    <x v="2"/>
    <x v="3"/>
    <n v="316"/>
    <x v="334"/>
    <d v="2019-05-04T00:00:00"/>
    <x v="337"/>
    <x v="0"/>
    <n v="1920.08"/>
    <n v="1286.45"/>
  </r>
  <r>
    <n v="284365"/>
    <x v="0"/>
    <x v="3"/>
    <x v="3"/>
    <n v="41"/>
    <x v="334"/>
    <d v="2019-05-03T00:00:00"/>
    <x v="340"/>
    <x v="1"/>
    <n v="1358.64"/>
    <n v="842.36"/>
  </r>
  <r>
    <n v="164615"/>
    <x v="0"/>
    <x v="1"/>
    <x v="2"/>
    <n v="245"/>
    <x v="334"/>
    <d v="2019-05-02T00:00:00"/>
    <x v="336"/>
    <x v="3"/>
    <n v="1653.47"/>
    <n v="843.27"/>
  </r>
  <r>
    <n v="177456"/>
    <x v="3"/>
    <x v="0"/>
    <x v="5"/>
    <n v="279"/>
    <x v="335"/>
    <d v="2019-05-04T00:00:00"/>
    <x v="337"/>
    <x v="2"/>
    <n v="298.7"/>
    <n v="215.06"/>
  </r>
  <r>
    <n v="298245"/>
    <x v="1"/>
    <x v="3"/>
    <x v="2"/>
    <n v="57"/>
    <x v="336"/>
    <d v="2019-05-06T00:00:00"/>
    <x v="342"/>
    <x v="2"/>
    <n v="1697.84"/>
    <n v="899.86"/>
  </r>
  <r>
    <n v="790845"/>
    <x v="3"/>
    <x v="2"/>
    <x v="3"/>
    <n v="47"/>
    <x v="336"/>
    <d v="2019-05-03T00:00:00"/>
    <x v="334"/>
    <x v="2"/>
    <n v="1536.62"/>
    <n v="1444.42"/>
  </r>
  <r>
    <n v="234796"/>
    <x v="2"/>
    <x v="1"/>
    <x v="3"/>
    <n v="63"/>
    <x v="335"/>
    <d v="2019-05-05T00:00:00"/>
    <x v="343"/>
    <x v="2"/>
    <n v="665.08"/>
    <n v="512.11"/>
  </r>
  <r>
    <n v="406589"/>
    <x v="1"/>
    <x v="1"/>
    <x v="2"/>
    <n v="313"/>
    <x v="336"/>
    <d v="2019-05-05T00:00:00"/>
    <x v="335"/>
    <x v="0"/>
    <n v="1876.44"/>
    <n v="1745.09"/>
  </r>
  <r>
    <n v="970208"/>
    <x v="2"/>
    <x v="3"/>
    <x v="3"/>
    <n v="115"/>
    <x v="336"/>
    <d v="2019-05-06T00:00:00"/>
    <x v="338"/>
    <x v="2"/>
    <n v="793.58"/>
    <n v="730.09"/>
  </r>
  <r>
    <n v="603567"/>
    <x v="1"/>
    <x v="3"/>
    <x v="4"/>
    <n v="222"/>
    <x v="335"/>
    <d v="2019-05-03T00:00:00"/>
    <x v="339"/>
    <x v="3"/>
    <n v="1817.41"/>
    <n v="1035.92"/>
  </r>
  <r>
    <n v="709188"/>
    <x v="1"/>
    <x v="3"/>
    <x v="3"/>
    <n v="48"/>
    <x v="336"/>
    <d v="2019-05-06T00:00:00"/>
    <x v="342"/>
    <x v="3"/>
    <n v="1445.12"/>
    <n v="1228.3499999999999"/>
  </r>
  <r>
    <n v="180427"/>
    <x v="0"/>
    <x v="0"/>
    <x v="1"/>
    <n v="12"/>
    <x v="337"/>
    <d v="2019-05-04T00:00:00"/>
    <x v="340"/>
    <x v="1"/>
    <n v="201.47"/>
    <n v="159.16"/>
  </r>
  <r>
    <n v="638917"/>
    <x v="1"/>
    <x v="1"/>
    <x v="4"/>
    <n v="306"/>
    <x v="336"/>
    <d v="2019-05-06T00:00:00"/>
    <x v="340"/>
    <x v="0"/>
    <n v="1713.66"/>
    <n v="1148.1500000000001"/>
  </r>
  <r>
    <n v="494380"/>
    <x v="0"/>
    <x v="3"/>
    <x v="5"/>
    <n v="42"/>
    <x v="336"/>
    <d v="2019-05-06T00:00:00"/>
    <x v="343"/>
    <x v="3"/>
    <n v="1104.51"/>
    <n v="673.75"/>
  </r>
  <r>
    <n v="961205"/>
    <x v="0"/>
    <x v="0"/>
    <x v="5"/>
    <n v="244"/>
    <x v="336"/>
    <d v="2019-05-05T00:00:00"/>
    <x v="343"/>
    <x v="5"/>
    <n v="1346.62"/>
    <n v="942.63"/>
  </r>
  <r>
    <n v="679346"/>
    <x v="2"/>
    <x v="1"/>
    <x v="3"/>
    <n v="189"/>
    <x v="336"/>
    <d v="2019-05-04T00:00:00"/>
    <x v="336"/>
    <x v="0"/>
    <n v="536.65"/>
    <n v="413.22"/>
  </r>
  <r>
    <n v="414392"/>
    <x v="0"/>
    <x v="1"/>
    <x v="2"/>
    <n v="143"/>
    <x v="336"/>
    <d v="2019-05-07T00:00:00"/>
    <x v="344"/>
    <x v="0"/>
    <n v="608.6"/>
    <n v="541.65"/>
  </r>
  <r>
    <n v="188381"/>
    <x v="0"/>
    <x v="2"/>
    <x v="0"/>
    <n v="251"/>
    <x v="336"/>
    <d v="2019-05-05T00:00:00"/>
    <x v="343"/>
    <x v="3"/>
    <n v="1313.2"/>
    <n v="853.58"/>
  </r>
  <r>
    <n v="420864"/>
    <x v="2"/>
    <x v="1"/>
    <x v="2"/>
    <n v="176"/>
    <x v="336"/>
    <d v="2019-05-06T00:00:00"/>
    <x v="337"/>
    <x v="3"/>
    <n v="1518.64"/>
    <n v="1306.03"/>
  </r>
  <r>
    <n v="134123"/>
    <x v="0"/>
    <x v="2"/>
    <x v="0"/>
    <n v="271"/>
    <x v="336"/>
    <d v="2019-05-05T00:00:00"/>
    <x v="335"/>
    <x v="1"/>
    <n v="182.58"/>
    <n v="167.97"/>
  </r>
  <r>
    <n v="114121"/>
    <x v="0"/>
    <x v="3"/>
    <x v="2"/>
    <n v="358"/>
    <x v="337"/>
    <d v="2019-05-06T00:00:00"/>
    <x v="337"/>
    <x v="2"/>
    <n v="616.39"/>
    <n v="320.52"/>
  </r>
  <r>
    <n v="699320"/>
    <x v="1"/>
    <x v="2"/>
    <x v="3"/>
    <n v="148"/>
    <x v="337"/>
    <d v="2019-05-06T00:00:00"/>
    <x v="343"/>
    <x v="0"/>
    <n v="1208.4100000000001"/>
    <n v="918.39"/>
  </r>
  <r>
    <n v="490071"/>
    <x v="1"/>
    <x v="1"/>
    <x v="2"/>
    <n v="50"/>
    <x v="337"/>
    <d v="2019-05-05T00:00:00"/>
    <x v="339"/>
    <x v="2"/>
    <n v="558.04"/>
    <n v="362.73"/>
  </r>
  <r>
    <n v="693311"/>
    <x v="0"/>
    <x v="0"/>
    <x v="0"/>
    <n v="210"/>
    <x v="337"/>
    <d v="2019-05-05T00:00:00"/>
    <x v="338"/>
    <x v="0"/>
    <n v="1590.21"/>
    <n v="826.91"/>
  </r>
  <r>
    <n v="312091"/>
    <x v="3"/>
    <x v="3"/>
    <x v="2"/>
    <n v="108"/>
    <x v="338"/>
    <d v="2019-05-05T00:00:00"/>
    <x v="338"/>
    <x v="4"/>
    <n v="985.07"/>
    <n v="669.85"/>
  </r>
  <r>
    <n v="314629"/>
    <x v="1"/>
    <x v="2"/>
    <x v="4"/>
    <n v="84"/>
    <x v="337"/>
    <d v="2019-05-07T00:00:00"/>
    <x v="339"/>
    <x v="2"/>
    <n v="1700.22"/>
    <n v="1564.2"/>
  </r>
  <r>
    <n v="512819"/>
    <x v="2"/>
    <x v="1"/>
    <x v="3"/>
    <n v="211"/>
    <x v="337"/>
    <d v="2019-05-06T00:00:00"/>
    <x v="337"/>
    <x v="2"/>
    <n v="1331.28"/>
    <n v="785.46"/>
  </r>
  <r>
    <n v="500303"/>
    <x v="1"/>
    <x v="3"/>
    <x v="0"/>
    <n v="284"/>
    <x v="337"/>
    <d v="2019-05-08T00:00:00"/>
    <x v="345"/>
    <x v="1"/>
    <n v="455.32"/>
    <n v="359.7"/>
  </r>
  <r>
    <n v="123162"/>
    <x v="0"/>
    <x v="2"/>
    <x v="0"/>
    <n v="145"/>
    <x v="337"/>
    <d v="2019-05-05T00:00:00"/>
    <x v="339"/>
    <x v="5"/>
    <n v="1316.58"/>
    <n v="1105.93"/>
  </r>
  <r>
    <n v="446472"/>
    <x v="2"/>
    <x v="2"/>
    <x v="2"/>
    <n v="26"/>
    <x v="337"/>
    <d v="2019-05-05T00:00:00"/>
    <x v="337"/>
    <x v="2"/>
    <n v="1612.24"/>
    <n v="1257.55"/>
  </r>
  <r>
    <n v="649230"/>
    <x v="1"/>
    <x v="1"/>
    <x v="4"/>
    <n v="318"/>
    <x v="339"/>
    <d v="2019-05-06T00:00:00"/>
    <x v="339"/>
    <x v="2"/>
    <n v="1300.6199999999999"/>
    <n v="1209.58"/>
  </r>
  <r>
    <n v="936799"/>
    <x v="3"/>
    <x v="2"/>
    <x v="5"/>
    <n v="250"/>
    <x v="338"/>
    <d v="2019-05-08T00:00:00"/>
    <x v="340"/>
    <x v="3"/>
    <n v="1338.98"/>
    <n v="897.12"/>
  </r>
  <r>
    <n v="461039"/>
    <x v="2"/>
    <x v="0"/>
    <x v="1"/>
    <n v="207"/>
    <x v="338"/>
    <d v="2019-05-07T00:00:00"/>
    <x v="339"/>
    <x v="4"/>
    <n v="935.89"/>
    <n v="851.66"/>
  </r>
  <r>
    <n v="582572"/>
    <x v="1"/>
    <x v="2"/>
    <x v="4"/>
    <n v="47"/>
    <x v="338"/>
    <d v="2019-05-08T00:00:00"/>
    <x v="342"/>
    <x v="5"/>
    <n v="616.16999999999996"/>
    <n v="573.04"/>
  </r>
  <r>
    <n v="940618"/>
    <x v="2"/>
    <x v="1"/>
    <x v="5"/>
    <n v="89"/>
    <x v="338"/>
    <d v="2019-05-08T00:00:00"/>
    <x v="339"/>
    <x v="5"/>
    <n v="1797.04"/>
    <n v="1599.37"/>
  </r>
  <r>
    <n v="777320"/>
    <x v="1"/>
    <x v="2"/>
    <x v="2"/>
    <n v="65"/>
    <x v="338"/>
    <d v="2019-05-06T00:00:00"/>
    <x v="340"/>
    <x v="4"/>
    <n v="682.7"/>
    <n v="628.08000000000004"/>
  </r>
  <r>
    <n v="151464"/>
    <x v="1"/>
    <x v="3"/>
    <x v="1"/>
    <n v="174"/>
    <x v="338"/>
    <d v="2019-05-09T00:00:00"/>
    <x v="341"/>
    <x v="1"/>
    <n v="1890.12"/>
    <n v="1720.01"/>
  </r>
  <r>
    <n v="676856"/>
    <x v="3"/>
    <x v="3"/>
    <x v="0"/>
    <n v="167"/>
    <x v="338"/>
    <d v="2019-05-09T00:00:00"/>
    <x v="340"/>
    <x v="1"/>
    <n v="465.47"/>
    <n v="395.65"/>
  </r>
  <r>
    <n v="103451"/>
    <x v="3"/>
    <x v="0"/>
    <x v="3"/>
    <n v="126"/>
    <x v="338"/>
    <d v="2019-05-09T00:00:00"/>
    <x v="340"/>
    <x v="0"/>
    <n v="445.81"/>
    <n v="329.9"/>
  </r>
  <r>
    <n v="149415"/>
    <x v="3"/>
    <x v="0"/>
    <x v="4"/>
    <n v="325"/>
    <x v="339"/>
    <d v="2019-05-06T00:00:00"/>
    <x v="343"/>
    <x v="1"/>
    <n v="684.95"/>
    <n v="410.97"/>
  </r>
  <r>
    <n v="992725"/>
    <x v="0"/>
    <x v="1"/>
    <x v="2"/>
    <n v="207"/>
    <x v="338"/>
    <d v="2019-05-07T00:00:00"/>
    <x v="344"/>
    <x v="1"/>
    <n v="708.27"/>
    <n v="495.79"/>
  </r>
  <r>
    <n v="131144"/>
    <x v="0"/>
    <x v="1"/>
    <x v="3"/>
    <n v="291"/>
    <x v="339"/>
    <d v="2019-05-06T00:00:00"/>
    <x v="338"/>
    <x v="5"/>
    <n v="953.54"/>
    <n v="858.19"/>
  </r>
  <r>
    <n v="142734"/>
    <x v="1"/>
    <x v="3"/>
    <x v="3"/>
    <n v="276"/>
    <x v="339"/>
    <d v="2019-05-06T00:00:00"/>
    <x v="341"/>
    <x v="3"/>
    <n v="816.57"/>
    <n v="432.78"/>
  </r>
  <r>
    <n v="180499"/>
    <x v="0"/>
    <x v="3"/>
    <x v="5"/>
    <n v="230"/>
    <x v="338"/>
    <d v="2019-05-06T00:00:00"/>
    <x v="340"/>
    <x v="3"/>
    <n v="1747.9"/>
    <n v="1520.67"/>
  </r>
  <r>
    <n v="852914"/>
    <x v="2"/>
    <x v="0"/>
    <x v="3"/>
    <n v="251"/>
    <x v="339"/>
    <d v="2019-05-06T00:00:00"/>
    <x v="342"/>
    <x v="4"/>
    <n v="1098.18"/>
    <n v="768.73"/>
  </r>
  <r>
    <n v="90501"/>
    <x v="1"/>
    <x v="1"/>
    <x v="3"/>
    <n v="241"/>
    <x v="339"/>
    <d v="2019-05-08T00:00:00"/>
    <x v="339"/>
    <x v="3"/>
    <n v="1607.9"/>
    <n v="1431.03"/>
  </r>
  <r>
    <n v="887332"/>
    <x v="2"/>
    <x v="1"/>
    <x v="5"/>
    <n v="275"/>
    <x v="339"/>
    <d v="2019-05-08T00:00:00"/>
    <x v="341"/>
    <x v="3"/>
    <n v="337.68"/>
    <n v="189.1"/>
  </r>
  <r>
    <n v="183440"/>
    <x v="1"/>
    <x v="0"/>
    <x v="3"/>
    <n v="45"/>
    <x v="338"/>
    <d v="2019-05-08T00:00:00"/>
    <x v="341"/>
    <x v="4"/>
    <n v="1022"/>
    <n v="511"/>
  </r>
  <r>
    <n v="403303"/>
    <x v="0"/>
    <x v="0"/>
    <x v="0"/>
    <n v="362"/>
    <x v="338"/>
    <d v="2019-05-09T00:00:00"/>
    <x v="345"/>
    <x v="2"/>
    <n v="1114.98"/>
    <n v="769.34"/>
  </r>
  <r>
    <n v="102592"/>
    <x v="3"/>
    <x v="0"/>
    <x v="2"/>
    <n v="238"/>
    <x v="339"/>
    <d v="2019-05-08T00:00:00"/>
    <x v="340"/>
    <x v="4"/>
    <n v="1479.83"/>
    <n v="784.31"/>
  </r>
  <r>
    <n v="154803"/>
    <x v="0"/>
    <x v="2"/>
    <x v="1"/>
    <n v="122"/>
    <x v="340"/>
    <d v="2019-05-07T00:00:00"/>
    <x v="343"/>
    <x v="1"/>
    <n v="1513.02"/>
    <n v="786.77"/>
  </r>
  <r>
    <n v="847158"/>
    <x v="1"/>
    <x v="1"/>
    <x v="0"/>
    <n v="345"/>
    <x v="340"/>
    <d v="2019-05-09T00:00:00"/>
    <x v="346"/>
    <x v="3"/>
    <n v="418.85"/>
    <n v="364.4"/>
  </r>
  <r>
    <n v="37855"/>
    <x v="3"/>
    <x v="0"/>
    <x v="1"/>
    <n v="23"/>
    <x v="340"/>
    <d v="2019-05-08T00:00:00"/>
    <x v="345"/>
    <x v="4"/>
    <n v="185.56"/>
    <n v="100.2"/>
  </r>
  <r>
    <n v="692035"/>
    <x v="0"/>
    <x v="0"/>
    <x v="5"/>
    <n v="17"/>
    <x v="339"/>
    <d v="2019-05-07T00:00:00"/>
    <x v="341"/>
    <x v="0"/>
    <n v="160.30000000000001"/>
    <n v="118.62"/>
  </r>
  <r>
    <n v="154611"/>
    <x v="2"/>
    <x v="1"/>
    <x v="4"/>
    <n v="176"/>
    <x v="340"/>
    <d v="2019-05-08T00:00:00"/>
    <x v="345"/>
    <x v="4"/>
    <n v="636.55999999999995"/>
    <n v="439.23"/>
  </r>
  <r>
    <n v="596173"/>
    <x v="0"/>
    <x v="0"/>
    <x v="4"/>
    <n v="262"/>
    <x v="339"/>
    <d v="2019-05-10T00:00:00"/>
    <x v="348"/>
    <x v="5"/>
    <n v="839.41"/>
    <n v="453.28"/>
  </r>
  <r>
    <n v="649245"/>
    <x v="2"/>
    <x v="1"/>
    <x v="5"/>
    <n v="127"/>
    <x v="339"/>
    <d v="2019-05-07T00:00:00"/>
    <x v="338"/>
    <x v="5"/>
    <n v="1033.3699999999999"/>
    <n v="599.35"/>
  </r>
  <r>
    <n v="246123"/>
    <x v="1"/>
    <x v="2"/>
    <x v="3"/>
    <n v="232"/>
    <x v="340"/>
    <d v="2019-05-10T00:00:00"/>
    <x v="343"/>
    <x v="0"/>
    <n v="1797.04"/>
    <n v="934.46"/>
  </r>
  <r>
    <n v="662647"/>
    <x v="1"/>
    <x v="2"/>
    <x v="4"/>
    <n v="245"/>
    <x v="340"/>
    <d v="2019-05-10T00:00:00"/>
    <x v="341"/>
    <x v="3"/>
    <n v="1039.94"/>
    <n v="686.36"/>
  </r>
  <r>
    <n v="845482"/>
    <x v="3"/>
    <x v="2"/>
    <x v="5"/>
    <n v="213"/>
    <x v="341"/>
    <d v="2019-05-09T00:00:00"/>
    <x v="344"/>
    <x v="0"/>
    <n v="755.6"/>
    <n v="468.47"/>
  </r>
  <r>
    <n v="211694"/>
    <x v="1"/>
    <x v="3"/>
    <x v="4"/>
    <n v="270"/>
    <x v="340"/>
    <d v="2019-05-09T00:00:00"/>
    <x v="342"/>
    <x v="0"/>
    <n v="458.61"/>
    <n v="348.54"/>
  </r>
  <r>
    <n v="28763"/>
    <x v="0"/>
    <x v="0"/>
    <x v="0"/>
    <n v="280"/>
    <x v="340"/>
    <d v="2019-05-10T00:00:00"/>
    <x v="346"/>
    <x v="4"/>
    <n v="923.81"/>
    <n v="637.42999999999995"/>
  </r>
  <r>
    <n v="876711"/>
    <x v="3"/>
    <x v="2"/>
    <x v="5"/>
    <n v="231"/>
    <x v="341"/>
    <d v="2019-05-10T00:00:00"/>
    <x v="343"/>
    <x v="5"/>
    <n v="1556.05"/>
    <n v="1213.72"/>
  </r>
  <r>
    <n v="195017"/>
    <x v="0"/>
    <x v="1"/>
    <x v="2"/>
    <n v="325"/>
    <x v="340"/>
    <d v="2019-05-11T00:00:00"/>
    <x v="345"/>
    <x v="1"/>
    <n v="372.24"/>
    <n v="234.51"/>
  </r>
  <r>
    <n v="819863"/>
    <x v="0"/>
    <x v="1"/>
    <x v="3"/>
    <n v="183"/>
    <x v="341"/>
    <d v="2019-05-09T00:00:00"/>
    <x v="342"/>
    <x v="1"/>
    <n v="1029.55"/>
    <n v="792.75"/>
  </r>
  <r>
    <n v="156657"/>
    <x v="1"/>
    <x v="3"/>
    <x v="4"/>
    <n v="258"/>
    <x v="341"/>
    <d v="2019-05-09T00:00:00"/>
    <x v="342"/>
    <x v="5"/>
    <n v="452.26"/>
    <n v="303.01"/>
  </r>
  <r>
    <n v="301410"/>
    <x v="1"/>
    <x v="1"/>
    <x v="3"/>
    <n v="141"/>
    <x v="342"/>
    <d v="2019-05-12T00:00:00"/>
    <x v="348"/>
    <x v="1"/>
    <n v="1684.01"/>
    <n v="1145.1300000000001"/>
  </r>
  <r>
    <n v="595613"/>
    <x v="1"/>
    <x v="2"/>
    <x v="1"/>
    <n v="52"/>
    <x v="341"/>
    <d v="2019-05-09T00:00:00"/>
    <x v="340"/>
    <x v="3"/>
    <n v="1588.66"/>
    <n v="1350.36"/>
  </r>
  <r>
    <n v="756338"/>
    <x v="3"/>
    <x v="0"/>
    <x v="5"/>
    <n v="148"/>
    <x v="341"/>
    <d v="2019-05-10T00:00:00"/>
    <x v="343"/>
    <x v="5"/>
    <n v="793.58"/>
    <n v="460.28"/>
  </r>
  <r>
    <n v="434523"/>
    <x v="0"/>
    <x v="1"/>
    <x v="4"/>
    <n v="75"/>
    <x v="342"/>
    <d v="2019-05-11T00:00:00"/>
    <x v="348"/>
    <x v="5"/>
    <n v="515.99"/>
    <n v="423.11"/>
  </r>
  <r>
    <n v="914330"/>
    <x v="3"/>
    <x v="2"/>
    <x v="3"/>
    <n v="181"/>
    <x v="342"/>
    <d v="2019-05-09T00:00:00"/>
    <x v="342"/>
    <x v="4"/>
    <n v="1409.92"/>
    <n v="944.65"/>
  </r>
  <r>
    <n v="828129"/>
    <x v="0"/>
    <x v="3"/>
    <x v="3"/>
    <n v="87"/>
    <x v="341"/>
    <d v="2019-05-10T00:00:00"/>
    <x v="346"/>
    <x v="1"/>
    <n v="1817.41"/>
    <n v="1417.58"/>
  </r>
  <r>
    <n v="899064"/>
    <x v="1"/>
    <x v="3"/>
    <x v="4"/>
    <n v="42"/>
    <x v="342"/>
    <d v="2019-05-10T00:00:00"/>
    <x v="348"/>
    <x v="1"/>
    <n v="594.72"/>
    <n v="333.04"/>
  </r>
  <r>
    <n v="217585"/>
    <x v="0"/>
    <x v="1"/>
    <x v="2"/>
    <n v="121"/>
    <x v="341"/>
    <d v="2019-05-11T00:00:00"/>
    <x v="345"/>
    <x v="2"/>
    <n v="1482.41"/>
    <n v="1289.7"/>
  </r>
  <r>
    <n v="321456"/>
    <x v="0"/>
    <x v="2"/>
    <x v="3"/>
    <n v="210"/>
    <x v="342"/>
    <d v="2019-05-10T00:00:00"/>
    <x v="346"/>
    <x v="5"/>
    <n v="1759.82"/>
    <n v="1003.1"/>
  </r>
  <r>
    <n v="202722"/>
    <x v="1"/>
    <x v="2"/>
    <x v="1"/>
    <n v="319"/>
    <x v="342"/>
    <d v="2019-05-11T00:00:00"/>
    <x v="345"/>
    <x v="5"/>
    <n v="736.7"/>
    <n v="692.5"/>
  </r>
  <r>
    <n v="766985"/>
    <x v="0"/>
    <x v="2"/>
    <x v="4"/>
    <n v="308"/>
    <x v="343"/>
    <d v="2019-05-13T00:00:00"/>
    <x v="347"/>
    <x v="1"/>
    <n v="237.15"/>
    <n v="208.69"/>
  </r>
  <r>
    <n v="276142"/>
    <x v="2"/>
    <x v="1"/>
    <x v="5"/>
    <n v="197"/>
    <x v="343"/>
    <d v="2019-05-12T00:00:00"/>
    <x v="344"/>
    <x v="3"/>
    <n v="1027.29"/>
    <n v="636.91999999999996"/>
  </r>
  <r>
    <n v="506677"/>
    <x v="3"/>
    <x v="0"/>
    <x v="0"/>
    <n v="26"/>
    <x v="343"/>
    <d v="2019-05-12T00:00:00"/>
    <x v="344"/>
    <x v="3"/>
    <n v="178.5"/>
    <n v="114.24"/>
  </r>
  <r>
    <n v="396109"/>
    <x v="0"/>
    <x v="0"/>
    <x v="5"/>
    <n v="100"/>
    <x v="342"/>
    <d v="2019-05-13T00:00:00"/>
    <x v="344"/>
    <x v="4"/>
    <n v="199.73"/>
    <n v="169.77"/>
  </r>
  <r>
    <n v="112363"/>
    <x v="2"/>
    <x v="1"/>
    <x v="0"/>
    <n v="74"/>
    <x v="342"/>
    <d v="2019-05-13T00:00:00"/>
    <x v="349"/>
    <x v="3"/>
    <n v="1111.19"/>
    <n v="555.6"/>
  </r>
  <r>
    <n v="708101"/>
    <x v="0"/>
    <x v="1"/>
    <x v="4"/>
    <n v="367"/>
    <x v="342"/>
    <d v="2019-05-10T00:00:00"/>
    <x v="341"/>
    <x v="2"/>
    <n v="1415.96"/>
    <n v="1203.57"/>
  </r>
  <r>
    <n v="199690"/>
    <x v="0"/>
    <x v="0"/>
    <x v="3"/>
    <n v="100"/>
    <x v="344"/>
    <d v="2019-05-12T00:00:00"/>
    <x v="349"/>
    <x v="0"/>
    <n v="419.59"/>
    <n v="339.87"/>
  </r>
  <r>
    <n v="873120"/>
    <x v="3"/>
    <x v="3"/>
    <x v="3"/>
    <n v="53"/>
    <x v="344"/>
    <d v="2019-05-12T00:00:00"/>
    <x v="349"/>
    <x v="1"/>
    <n v="1236.6199999999999"/>
    <n v="803.8"/>
  </r>
  <r>
    <n v="287700"/>
    <x v="3"/>
    <x v="0"/>
    <x v="2"/>
    <n v="147"/>
    <x v="343"/>
    <d v="2019-05-13T00:00:00"/>
    <x v="349"/>
    <x v="0"/>
    <n v="1698.44"/>
    <n v="1188.9100000000001"/>
  </r>
  <r>
    <n v="354337"/>
    <x v="1"/>
    <x v="2"/>
    <x v="1"/>
    <n v="71"/>
    <x v="344"/>
    <d v="2019-05-13T00:00:00"/>
    <x v="349"/>
    <x v="1"/>
    <n v="1140.45"/>
    <n v="741.29"/>
  </r>
  <r>
    <n v="185302"/>
    <x v="1"/>
    <x v="0"/>
    <x v="3"/>
    <n v="209"/>
    <x v="344"/>
    <d v="2019-05-12T00:00:00"/>
    <x v="346"/>
    <x v="5"/>
    <n v="693.18"/>
    <n v="443.64"/>
  </r>
  <r>
    <n v="703955"/>
    <x v="0"/>
    <x v="3"/>
    <x v="1"/>
    <n v="322"/>
    <x v="343"/>
    <d v="2019-05-13T00:00:00"/>
    <x v="349"/>
    <x v="2"/>
    <n v="1790.24"/>
    <n v="930.92"/>
  </r>
  <r>
    <n v="396649"/>
    <x v="3"/>
    <x v="3"/>
    <x v="5"/>
    <n v="217"/>
    <x v="344"/>
    <d v="2019-05-11T00:00:00"/>
    <x v="344"/>
    <x v="1"/>
    <n v="378.7"/>
    <n v="242.37"/>
  </r>
  <r>
    <n v="674220"/>
    <x v="1"/>
    <x v="0"/>
    <x v="0"/>
    <n v="263"/>
    <x v="343"/>
    <d v="2019-05-13T00:00:00"/>
    <x v="344"/>
    <x v="2"/>
    <n v="1175.58"/>
    <n v="952.22"/>
  </r>
  <r>
    <n v="637017"/>
    <x v="0"/>
    <x v="0"/>
    <x v="2"/>
    <n v="357"/>
    <x v="343"/>
    <d v="2019-05-13T00:00:00"/>
    <x v="346"/>
    <x v="4"/>
    <n v="668.59"/>
    <n v="528.19000000000005"/>
  </r>
  <r>
    <n v="980918"/>
    <x v="0"/>
    <x v="0"/>
    <x v="4"/>
    <n v="362"/>
    <x v="345"/>
    <d v="2019-05-13T00:00:00"/>
    <x v="344"/>
    <x v="5"/>
    <n v="1527.73"/>
    <n v="1038.8599999999999"/>
  </r>
  <r>
    <n v="770957"/>
    <x v="1"/>
    <x v="1"/>
    <x v="2"/>
    <n v="192"/>
    <x v="344"/>
    <d v="2019-05-13T00:00:00"/>
    <x v="348"/>
    <x v="1"/>
    <n v="1755.48"/>
    <n v="1158.6199999999999"/>
  </r>
  <r>
    <n v="857233"/>
    <x v="3"/>
    <x v="3"/>
    <x v="5"/>
    <n v="136"/>
    <x v="344"/>
    <d v="2019-05-15T00:00:00"/>
    <x v="347"/>
    <x v="4"/>
    <n v="1222.83"/>
    <n v="880.44"/>
  </r>
  <r>
    <n v="692688"/>
    <x v="0"/>
    <x v="0"/>
    <x v="4"/>
    <n v="327"/>
    <x v="344"/>
    <d v="2019-05-14T00:00:00"/>
    <x v="347"/>
    <x v="4"/>
    <n v="1367.25"/>
    <n v="984.42"/>
  </r>
  <r>
    <n v="312046"/>
    <x v="0"/>
    <x v="1"/>
    <x v="0"/>
    <n v="306"/>
    <x v="345"/>
    <d v="2019-05-14T00:00:00"/>
    <x v="347"/>
    <x v="2"/>
    <n v="712.27"/>
    <n v="519.96"/>
  </r>
  <r>
    <n v="928656"/>
    <x v="1"/>
    <x v="0"/>
    <x v="2"/>
    <n v="163"/>
    <x v="344"/>
    <d v="2019-05-12T00:00:00"/>
    <x v="342"/>
    <x v="5"/>
    <n v="1380.04"/>
    <n v="703.82"/>
  </r>
  <r>
    <n v="376381"/>
    <x v="0"/>
    <x v="1"/>
    <x v="3"/>
    <n v="182"/>
    <x v="344"/>
    <d v="2019-05-14T00:00:00"/>
    <x v="345"/>
    <x v="4"/>
    <n v="1349.24"/>
    <n v="715.1"/>
  </r>
  <r>
    <n v="137649"/>
    <x v="3"/>
    <x v="3"/>
    <x v="1"/>
    <n v="46"/>
    <x v="346"/>
    <d v="2019-05-16T00:00:00"/>
    <x v="352"/>
    <x v="5"/>
    <n v="300.74"/>
    <n v="255.63"/>
  </r>
  <r>
    <n v="417014"/>
    <x v="0"/>
    <x v="2"/>
    <x v="1"/>
    <n v="206"/>
    <x v="345"/>
    <d v="2019-05-13T00:00:00"/>
    <x v="344"/>
    <x v="2"/>
    <n v="592.79"/>
    <n v="521.66"/>
  </r>
  <r>
    <n v="896426"/>
    <x v="0"/>
    <x v="1"/>
    <x v="5"/>
    <n v="81"/>
    <x v="345"/>
    <d v="2019-05-15T00:00:00"/>
    <x v="350"/>
    <x v="5"/>
    <n v="1236.6199999999999"/>
    <n v="1125.32"/>
  </r>
  <r>
    <n v="10134"/>
    <x v="1"/>
    <x v="2"/>
    <x v="2"/>
    <n v="196"/>
    <x v="346"/>
    <d v="2019-05-15T00:00:00"/>
    <x v="352"/>
    <x v="2"/>
    <n v="1956.53"/>
    <n v="1486.96"/>
  </r>
  <r>
    <n v="326759"/>
    <x v="0"/>
    <x v="0"/>
    <x v="0"/>
    <n v="55"/>
    <x v="345"/>
    <d v="2019-05-14T00:00:00"/>
    <x v="345"/>
    <x v="2"/>
    <n v="568.91"/>
    <n v="483.57"/>
  </r>
  <r>
    <n v="381750"/>
    <x v="1"/>
    <x v="2"/>
    <x v="4"/>
    <n v="114"/>
    <x v="345"/>
    <d v="2019-05-16T00:00:00"/>
    <x v="351"/>
    <x v="2"/>
    <n v="347.89"/>
    <n v="247"/>
  </r>
  <r>
    <n v="375707"/>
    <x v="0"/>
    <x v="1"/>
    <x v="1"/>
    <n v="274"/>
    <x v="346"/>
    <d v="2019-05-14T00:00:00"/>
    <x v="347"/>
    <x v="0"/>
    <n v="1529.74"/>
    <n v="902.55"/>
  </r>
  <r>
    <n v="405434"/>
    <x v="2"/>
    <x v="2"/>
    <x v="0"/>
    <n v="320"/>
    <x v="345"/>
    <d v="2019-05-15T00:00:00"/>
    <x v="347"/>
    <x v="5"/>
    <n v="685.1"/>
    <n v="404.21"/>
  </r>
  <r>
    <n v="287432"/>
    <x v="0"/>
    <x v="3"/>
    <x v="4"/>
    <n v="229"/>
    <x v="345"/>
    <d v="2019-05-16T00:00:00"/>
    <x v="349"/>
    <x v="5"/>
    <n v="730.52"/>
    <n v="438.31"/>
  </r>
  <r>
    <n v="142255"/>
    <x v="1"/>
    <x v="3"/>
    <x v="3"/>
    <n v="245"/>
    <x v="346"/>
    <d v="2019-05-13T00:00:00"/>
    <x v="347"/>
    <x v="0"/>
    <n v="1809.81"/>
    <n v="923"/>
  </r>
  <r>
    <n v="165965"/>
    <x v="1"/>
    <x v="2"/>
    <x v="5"/>
    <n v="212"/>
    <x v="345"/>
    <d v="2019-05-15T00:00:00"/>
    <x v="346"/>
    <x v="1"/>
    <n v="560.79"/>
    <n v="409.38"/>
  </r>
  <r>
    <n v="544569"/>
    <x v="0"/>
    <x v="2"/>
    <x v="5"/>
    <n v="335"/>
    <x v="346"/>
    <d v="2019-05-16T00:00:00"/>
    <x v="348"/>
    <x v="5"/>
    <n v="1592.32"/>
    <n v="1257.93"/>
  </r>
  <r>
    <n v="716260"/>
    <x v="1"/>
    <x v="2"/>
    <x v="3"/>
    <n v="58"/>
    <x v="346"/>
    <d v="2019-05-16T00:00:00"/>
    <x v="351"/>
    <x v="3"/>
    <n v="1380.04"/>
    <n v="855.62"/>
  </r>
  <r>
    <n v="568416"/>
    <x v="0"/>
    <x v="0"/>
    <x v="4"/>
    <n v="136"/>
    <x v="345"/>
    <d v="2019-05-14T00:00:00"/>
    <x v="352"/>
    <x v="4"/>
    <n v="1308.3499999999999"/>
    <n v="1242.93"/>
  </r>
  <r>
    <n v="686286"/>
    <x v="1"/>
    <x v="3"/>
    <x v="0"/>
    <n v="301"/>
    <x v="346"/>
    <d v="2019-05-16T00:00:00"/>
    <x v="347"/>
    <x v="1"/>
    <n v="1602.14"/>
    <n v="1489.99"/>
  </r>
  <r>
    <n v="853645"/>
    <x v="3"/>
    <x v="3"/>
    <x v="4"/>
    <n v="146"/>
    <x v="347"/>
    <d v="2019-05-17T00:00:00"/>
    <x v="347"/>
    <x v="2"/>
    <n v="1874.46"/>
    <n v="1293.3800000000001"/>
  </r>
  <r>
    <n v="172245"/>
    <x v="0"/>
    <x v="0"/>
    <x v="0"/>
    <n v="119"/>
    <x v="347"/>
    <d v="2019-05-17T00:00:00"/>
    <x v="354"/>
    <x v="3"/>
    <n v="1945.43"/>
    <n v="972.72"/>
  </r>
  <r>
    <n v="45812"/>
    <x v="0"/>
    <x v="2"/>
    <x v="1"/>
    <n v="93"/>
    <x v="346"/>
    <d v="2019-05-15T00:00:00"/>
    <x v="349"/>
    <x v="0"/>
    <n v="1222.83"/>
    <n v="697.01"/>
  </r>
  <r>
    <n v="211884"/>
    <x v="0"/>
    <x v="2"/>
    <x v="0"/>
    <n v="99"/>
    <x v="346"/>
    <d v="2019-05-14T00:00:00"/>
    <x v="348"/>
    <x v="4"/>
    <n v="1683.46"/>
    <n v="1380.44"/>
  </r>
  <r>
    <n v="60590"/>
    <x v="2"/>
    <x v="1"/>
    <x v="4"/>
    <n v="366"/>
    <x v="346"/>
    <d v="2019-05-15T00:00:00"/>
    <x v="351"/>
    <x v="4"/>
    <n v="1877.7"/>
    <n v="1107.8399999999999"/>
  </r>
  <r>
    <n v="544891"/>
    <x v="3"/>
    <x v="3"/>
    <x v="2"/>
    <n v="341"/>
    <x v="347"/>
    <d v="2019-05-15T00:00:00"/>
    <x v="349"/>
    <x v="0"/>
    <n v="1759.82"/>
    <n v="1636.63"/>
  </r>
  <r>
    <n v="247677"/>
    <x v="0"/>
    <x v="3"/>
    <x v="4"/>
    <n v="170"/>
    <x v="347"/>
    <d v="2019-05-15T00:00:00"/>
    <x v="352"/>
    <x v="0"/>
    <n v="1164.95"/>
    <n v="885.36"/>
  </r>
  <r>
    <n v="777784"/>
    <x v="1"/>
    <x v="2"/>
    <x v="4"/>
    <n v="296"/>
    <x v="347"/>
    <d v="2019-05-14T00:00:00"/>
    <x v="349"/>
    <x v="3"/>
    <n v="709.14"/>
    <n v="524.76"/>
  </r>
  <r>
    <n v="462976"/>
    <x v="0"/>
    <x v="1"/>
    <x v="0"/>
    <n v="49"/>
    <x v="347"/>
    <d v="2019-05-16T00:00:00"/>
    <x v="352"/>
    <x v="0"/>
    <n v="1172.79"/>
    <n v="680.22"/>
  </r>
  <r>
    <n v="779516"/>
    <x v="1"/>
    <x v="3"/>
    <x v="5"/>
    <n v="194"/>
    <x v="347"/>
    <d v="2019-05-17T00:00:00"/>
    <x v="349"/>
    <x v="0"/>
    <n v="706.62"/>
    <n v="402.77"/>
  </r>
  <r>
    <n v="211673"/>
    <x v="0"/>
    <x v="2"/>
    <x v="2"/>
    <n v="331"/>
    <x v="348"/>
    <d v="2019-05-15T00:00:00"/>
    <x v="352"/>
    <x v="2"/>
    <n v="1293.19"/>
    <n v="775.91"/>
  </r>
  <r>
    <n v="337650"/>
    <x v="2"/>
    <x v="1"/>
    <x v="3"/>
    <n v="14"/>
    <x v="347"/>
    <d v="2019-05-17T00:00:00"/>
    <x v="352"/>
    <x v="4"/>
    <n v="1681.44"/>
    <n v="1261.08"/>
  </r>
  <r>
    <n v="281301"/>
    <x v="1"/>
    <x v="3"/>
    <x v="2"/>
    <n v="19"/>
    <x v="347"/>
    <d v="2019-05-16T00:00:00"/>
    <x v="348"/>
    <x v="0"/>
    <n v="1185.17"/>
    <n v="1031.0999999999999"/>
  </r>
  <r>
    <n v="444017"/>
    <x v="2"/>
    <x v="0"/>
    <x v="4"/>
    <n v="68"/>
    <x v="348"/>
    <d v="2019-05-16T00:00:00"/>
    <x v="352"/>
    <x v="0"/>
    <n v="223.91"/>
    <n v="170.17"/>
  </r>
  <r>
    <n v="623840"/>
    <x v="0"/>
    <x v="1"/>
    <x v="2"/>
    <n v="343"/>
    <x v="348"/>
    <d v="2019-05-18T00:00:00"/>
    <x v="353"/>
    <x v="1"/>
    <n v="1503.81"/>
    <n v="1007.55"/>
  </r>
  <r>
    <n v="476099"/>
    <x v="2"/>
    <x v="0"/>
    <x v="0"/>
    <n v="66"/>
    <x v="348"/>
    <d v="2019-05-16T00:00:00"/>
    <x v="351"/>
    <x v="4"/>
    <n v="224.17"/>
    <n v="116.57"/>
  </r>
  <r>
    <n v="915396"/>
    <x v="0"/>
    <x v="1"/>
    <x v="5"/>
    <n v="59"/>
    <x v="348"/>
    <d v="2019-05-19T00:00:00"/>
    <x v="359"/>
    <x v="1"/>
    <n v="1699.04"/>
    <n v="1019.42"/>
  </r>
  <r>
    <n v="244189"/>
    <x v="2"/>
    <x v="1"/>
    <x v="5"/>
    <n v="182"/>
    <x v="349"/>
    <d v="2019-05-17T00:00:00"/>
    <x v="354"/>
    <x v="5"/>
    <n v="1217.95"/>
    <n v="925.64"/>
  </r>
  <r>
    <n v="988253"/>
    <x v="0"/>
    <x v="0"/>
    <x v="5"/>
    <n v="124"/>
    <x v="349"/>
    <d v="2019-05-17T00:00:00"/>
    <x v="347"/>
    <x v="2"/>
    <n v="1899.76"/>
    <n v="1500.81"/>
  </r>
  <r>
    <n v="971017"/>
    <x v="3"/>
    <x v="0"/>
    <x v="5"/>
    <n v="77"/>
    <x v="349"/>
    <d v="2019-05-16T00:00:00"/>
    <x v="351"/>
    <x v="3"/>
    <n v="1627.57"/>
    <n v="1025.3699999999999"/>
  </r>
  <r>
    <n v="131343"/>
    <x v="1"/>
    <x v="3"/>
    <x v="4"/>
    <n v="221"/>
    <x v="349"/>
    <d v="2019-05-19T00:00:00"/>
    <x v="350"/>
    <x v="5"/>
    <n v="399.95"/>
    <n v="231.97"/>
  </r>
  <r>
    <n v="748590"/>
    <x v="0"/>
    <x v="3"/>
    <x v="0"/>
    <n v="312"/>
    <x v="349"/>
    <d v="2019-05-16T00:00:00"/>
    <x v="349"/>
    <x v="2"/>
    <n v="1022"/>
    <n v="582.54"/>
  </r>
  <r>
    <n v="130318"/>
    <x v="0"/>
    <x v="2"/>
    <x v="2"/>
    <n v="188"/>
    <x v="349"/>
    <d v="2019-05-19T00:00:00"/>
    <x v="354"/>
    <x v="3"/>
    <n v="636.55999999999995"/>
    <n v="592"/>
  </r>
  <r>
    <n v="553348"/>
    <x v="1"/>
    <x v="0"/>
    <x v="0"/>
    <n v="89"/>
    <x v="348"/>
    <d v="2019-05-16T00:00:00"/>
    <x v="349"/>
    <x v="2"/>
    <n v="1526.13"/>
    <n v="793.59"/>
  </r>
  <r>
    <n v="533560"/>
    <x v="0"/>
    <x v="1"/>
    <x v="2"/>
    <n v="29"/>
    <x v="350"/>
    <d v="2019-05-18T00:00:00"/>
    <x v="352"/>
    <x v="4"/>
    <n v="237.15"/>
    <n v="173.12"/>
  </r>
  <r>
    <n v="802922"/>
    <x v="0"/>
    <x v="0"/>
    <x v="1"/>
    <n v="345"/>
    <x v="350"/>
    <d v="2019-05-19T00:00:00"/>
    <x v="353"/>
    <x v="4"/>
    <n v="1429.78"/>
    <n v="814.97"/>
  </r>
  <r>
    <n v="377768"/>
    <x v="3"/>
    <x v="2"/>
    <x v="0"/>
    <n v="341"/>
    <x v="349"/>
    <d v="2019-05-19T00:00:00"/>
    <x v="351"/>
    <x v="5"/>
    <n v="1541.3"/>
    <n v="1402.58"/>
  </r>
  <r>
    <n v="275518"/>
    <x v="2"/>
    <x v="1"/>
    <x v="3"/>
    <n v="68"/>
    <x v="350"/>
    <d v="2019-05-18T00:00:00"/>
    <x v="354"/>
    <x v="1"/>
    <n v="1822.71"/>
    <n v="1130.08"/>
  </r>
  <r>
    <n v="268717"/>
    <x v="0"/>
    <x v="2"/>
    <x v="1"/>
    <n v="344"/>
    <x v="350"/>
    <d v="2019-05-18T00:00:00"/>
    <x v="349"/>
    <x v="0"/>
    <n v="1536.45"/>
    <n v="783.59"/>
  </r>
  <r>
    <n v="827876"/>
    <x v="0"/>
    <x v="1"/>
    <x v="3"/>
    <n v="199"/>
    <x v="349"/>
    <d v="2019-05-20T00:00:00"/>
    <x v="354"/>
    <x v="4"/>
    <n v="568.91"/>
    <n v="409.62"/>
  </r>
  <r>
    <n v="550618"/>
    <x v="2"/>
    <x v="0"/>
    <x v="0"/>
    <n v="303"/>
    <x v="349"/>
    <d v="2019-05-18T00:00:00"/>
    <x v="353"/>
    <x v="2"/>
    <n v="201.52"/>
    <n v="122.93"/>
  </r>
  <r>
    <n v="203583"/>
    <x v="0"/>
    <x v="1"/>
    <x v="0"/>
    <n v="228"/>
    <x v="350"/>
    <d v="2019-05-18T00:00:00"/>
    <x v="353"/>
    <x v="2"/>
    <n v="1769.91"/>
    <n v="1415.93"/>
  </r>
  <r>
    <n v="191438"/>
    <x v="2"/>
    <x v="0"/>
    <x v="2"/>
    <n v="182"/>
    <x v="350"/>
    <d v="2019-05-18T00:00:00"/>
    <x v="350"/>
    <x v="4"/>
    <n v="1448.75"/>
    <n v="898.23"/>
  </r>
  <r>
    <n v="566779"/>
    <x v="1"/>
    <x v="3"/>
    <x v="3"/>
    <n v="192"/>
    <x v="350"/>
    <d v="2019-05-18T00:00:00"/>
    <x v="349"/>
    <x v="1"/>
    <n v="384.81"/>
    <n v="323.24"/>
  </r>
  <r>
    <n v="273584"/>
    <x v="2"/>
    <x v="1"/>
    <x v="2"/>
    <n v="65"/>
    <x v="351"/>
    <d v="2019-05-20T00:00:00"/>
    <x v="353"/>
    <x v="1"/>
    <n v="355.34"/>
    <n v="248.74"/>
  </r>
  <r>
    <n v="951273"/>
    <x v="0"/>
    <x v="1"/>
    <x v="5"/>
    <n v="348"/>
    <x v="350"/>
    <d v="2019-05-19T00:00:00"/>
    <x v="359"/>
    <x v="0"/>
    <n v="206.13"/>
    <n v="154.6"/>
  </r>
  <r>
    <n v="129755"/>
    <x v="0"/>
    <x v="1"/>
    <x v="4"/>
    <n v="226"/>
    <x v="352"/>
    <d v="2019-05-20T00:00:00"/>
    <x v="352"/>
    <x v="0"/>
    <n v="1945.72"/>
    <n v="1498.2"/>
  </r>
  <r>
    <n v="855251"/>
    <x v="3"/>
    <x v="0"/>
    <x v="3"/>
    <n v="36"/>
    <x v="351"/>
    <d v="2019-05-22T00:00:00"/>
    <x v="356"/>
    <x v="0"/>
    <n v="304.19"/>
    <n v="270.73"/>
  </r>
  <r>
    <n v="191995"/>
    <x v="0"/>
    <x v="0"/>
    <x v="3"/>
    <n v="324"/>
    <x v="351"/>
    <d v="2019-05-20T00:00:00"/>
    <x v="352"/>
    <x v="2"/>
    <n v="1431.63"/>
    <n v="1059.4100000000001"/>
  </r>
  <r>
    <n v="116704"/>
    <x v="3"/>
    <x v="0"/>
    <x v="4"/>
    <n v="285"/>
    <x v="351"/>
    <d v="2019-05-22T00:00:00"/>
    <x v="353"/>
    <x v="4"/>
    <n v="230.62"/>
    <n v="136.07"/>
  </r>
  <r>
    <n v="29096"/>
    <x v="1"/>
    <x v="2"/>
    <x v="0"/>
    <n v="199"/>
    <x v="352"/>
    <d v="2019-05-19T00:00:00"/>
    <x v="359"/>
    <x v="5"/>
    <n v="176.7"/>
    <n v="166.1"/>
  </r>
  <r>
    <n v="786056"/>
    <x v="3"/>
    <x v="0"/>
    <x v="2"/>
    <n v="133"/>
    <x v="352"/>
    <d v="2019-05-22T00:00:00"/>
    <x v="356"/>
    <x v="0"/>
    <n v="1027.32"/>
    <n v="554.75"/>
  </r>
  <r>
    <n v="624617"/>
    <x v="1"/>
    <x v="2"/>
    <x v="2"/>
    <n v="85"/>
    <x v="351"/>
    <d v="2019-05-19T00:00:00"/>
    <x v="356"/>
    <x v="5"/>
    <n v="395.35"/>
    <n v="205.58"/>
  </r>
  <r>
    <n v="572362"/>
    <x v="1"/>
    <x v="1"/>
    <x v="5"/>
    <n v="205"/>
    <x v="352"/>
    <d v="2019-05-20T00:00:00"/>
    <x v="350"/>
    <x v="4"/>
    <n v="1833.88"/>
    <n v="1320.39"/>
  </r>
  <r>
    <n v="896509"/>
    <x v="1"/>
    <x v="2"/>
    <x v="2"/>
    <n v="353"/>
    <x v="353"/>
    <d v="2019-05-23T00:00:00"/>
    <x v="356"/>
    <x v="0"/>
    <n v="213.34"/>
    <n v="125.87"/>
  </r>
  <r>
    <n v="974069"/>
    <x v="0"/>
    <x v="1"/>
    <x v="2"/>
    <n v="17"/>
    <x v="352"/>
    <d v="2019-05-21T00:00:00"/>
    <x v="359"/>
    <x v="5"/>
    <n v="1251.8499999999999"/>
    <n v="963.92"/>
  </r>
  <r>
    <n v="568849"/>
    <x v="2"/>
    <x v="1"/>
    <x v="0"/>
    <n v="218"/>
    <x v="353"/>
    <d v="2019-05-21T00:00:00"/>
    <x v="359"/>
    <x v="1"/>
    <n v="1314.61"/>
    <n v="670.45"/>
  </r>
  <r>
    <n v="325697"/>
    <x v="0"/>
    <x v="3"/>
    <x v="2"/>
    <n v="180"/>
    <x v="353"/>
    <d v="2019-05-23T00:00:00"/>
    <x v="360"/>
    <x v="2"/>
    <n v="1833.88"/>
    <n v="1375.41"/>
  </r>
  <r>
    <n v="490897"/>
    <x v="0"/>
    <x v="0"/>
    <x v="2"/>
    <n v="131"/>
    <x v="353"/>
    <d v="2019-05-24T00:00:00"/>
    <x v="359"/>
    <x v="4"/>
    <n v="1922.88"/>
    <n v="1461.39"/>
  </r>
  <r>
    <n v="795003"/>
    <x v="1"/>
    <x v="3"/>
    <x v="5"/>
    <n v="195"/>
    <x v="354"/>
    <d v="2019-05-22T00:00:00"/>
    <x v="355"/>
    <x v="5"/>
    <n v="1340.26"/>
    <n v="1206.23"/>
  </r>
  <r>
    <n v="171644"/>
    <x v="0"/>
    <x v="0"/>
    <x v="0"/>
    <n v="140"/>
    <x v="354"/>
    <d v="2019-05-23T00:00:00"/>
    <x v="360"/>
    <x v="3"/>
    <n v="381.39"/>
    <n v="358.51"/>
  </r>
  <r>
    <n v="792440"/>
    <x v="1"/>
    <x v="2"/>
    <x v="2"/>
    <n v="238"/>
    <x v="353"/>
    <d v="2019-05-23T00:00:00"/>
    <x v="359"/>
    <x v="3"/>
    <n v="212.82"/>
    <n v="172.38"/>
  </r>
  <r>
    <n v="806816"/>
    <x v="0"/>
    <x v="3"/>
    <x v="2"/>
    <n v="206"/>
    <x v="354"/>
    <d v="2019-05-22T00:00:00"/>
    <x v="360"/>
    <x v="5"/>
    <n v="1000.25"/>
    <n v="590.15"/>
  </r>
  <r>
    <n v="308449"/>
    <x v="1"/>
    <x v="0"/>
    <x v="5"/>
    <n v="44"/>
    <x v="353"/>
    <d v="2019-05-22T00:00:00"/>
    <x v="357"/>
    <x v="1"/>
    <n v="1950.58"/>
    <n v="1131.3399999999999"/>
  </r>
  <r>
    <n v="580926"/>
    <x v="2"/>
    <x v="1"/>
    <x v="4"/>
    <n v="92"/>
    <x v="353"/>
    <d v="2019-05-22T00:00:00"/>
    <x v="356"/>
    <x v="4"/>
    <n v="1921.97"/>
    <n v="1268.5"/>
  </r>
  <r>
    <n v="2824"/>
    <x v="0"/>
    <x v="0"/>
    <x v="4"/>
    <n v="140"/>
    <x v="354"/>
    <d v="2019-05-24T00:00:00"/>
    <x v="360"/>
    <x v="4"/>
    <n v="1459.8"/>
    <n v="1065.6500000000001"/>
  </r>
  <r>
    <n v="662379"/>
    <x v="1"/>
    <x v="3"/>
    <x v="0"/>
    <n v="221"/>
    <x v="354"/>
    <d v="2019-05-24T00:00:00"/>
    <x v="360"/>
    <x v="5"/>
    <n v="1724.52"/>
    <n v="1603.8"/>
  </r>
  <r>
    <n v="7636"/>
    <x v="1"/>
    <x v="2"/>
    <x v="0"/>
    <n v="202"/>
    <x v="354"/>
    <d v="2019-05-25T00:00:00"/>
    <x v="361"/>
    <x v="3"/>
    <n v="492.44"/>
    <n v="290.54000000000002"/>
  </r>
  <r>
    <n v="767813"/>
    <x v="2"/>
    <x v="1"/>
    <x v="1"/>
    <n v="204"/>
    <x v="354"/>
    <d v="2019-05-25T00:00:00"/>
    <x v="360"/>
    <x v="3"/>
    <n v="851.71"/>
    <n v="715.44"/>
  </r>
  <r>
    <n v="133185"/>
    <x v="2"/>
    <x v="1"/>
    <x v="0"/>
    <n v="345"/>
    <x v="355"/>
    <d v="2019-05-22T00:00:00"/>
    <x v="359"/>
    <x v="1"/>
    <n v="824.18"/>
    <n v="527.48"/>
  </r>
  <r>
    <n v="361487"/>
    <x v="0"/>
    <x v="2"/>
    <x v="5"/>
    <n v="283"/>
    <x v="354"/>
    <d v="2019-05-25T00:00:00"/>
    <x v="361"/>
    <x v="5"/>
    <n v="1158.99"/>
    <n v="996.73"/>
  </r>
  <r>
    <n v="194692"/>
    <x v="2"/>
    <x v="0"/>
    <x v="2"/>
    <n v="278"/>
    <x v="354"/>
    <d v="2019-05-24T00:00:00"/>
    <x v="355"/>
    <x v="3"/>
    <n v="408.12"/>
    <n v="293.85000000000002"/>
  </r>
  <r>
    <n v="678181"/>
    <x v="3"/>
    <x v="3"/>
    <x v="2"/>
    <n v="16"/>
    <x v="355"/>
    <d v="2019-05-25T00:00:00"/>
    <x v="359"/>
    <x v="5"/>
    <n v="1945.43"/>
    <n v="1692.52"/>
  </r>
  <r>
    <n v="715579"/>
    <x v="3"/>
    <x v="3"/>
    <x v="5"/>
    <n v="142"/>
    <x v="354"/>
    <d v="2019-05-24T00:00:00"/>
    <x v="359"/>
    <x v="4"/>
    <n v="693.18"/>
    <n v="464.43"/>
  </r>
  <r>
    <n v="684268"/>
    <x v="1"/>
    <x v="2"/>
    <x v="0"/>
    <n v="349"/>
    <x v="354"/>
    <d v="2019-05-22T00:00:00"/>
    <x v="359"/>
    <x v="1"/>
    <n v="465.47"/>
    <n v="432.89"/>
  </r>
  <r>
    <n v="466125"/>
    <x v="1"/>
    <x v="2"/>
    <x v="1"/>
    <n v="330"/>
    <x v="355"/>
    <d v="2019-05-23T00:00:00"/>
    <x v="359"/>
    <x v="3"/>
    <n v="399.95"/>
    <n v="283.95999999999998"/>
  </r>
  <r>
    <n v="33796"/>
    <x v="1"/>
    <x v="1"/>
    <x v="4"/>
    <n v="300"/>
    <x v="354"/>
    <d v="2019-05-23T00:00:00"/>
    <x v="359"/>
    <x v="5"/>
    <n v="1526.98"/>
    <n v="1191.04"/>
  </r>
  <r>
    <n v="551271"/>
    <x v="0"/>
    <x v="1"/>
    <x v="0"/>
    <n v="265"/>
    <x v="356"/>
    <d v="2019-05-26T00:00:00"/>
    <x v="357"/>
    <x v="3"/>
    <n v="393.72"/>
    <n v="358.29"/>
  </r>
  <r>
    <n v="997687"/>
    <x v="0"/>
    <x v="3"/>
    <x v="3"/>
    <n v="76"/>
    <x v="356"/>
    <d v="2019-05-24T00:00:00"/>
    <x v="359"/>
    <x v="0"/>
    <n v="793.58"/>
    <n v="499.96"/>
  </r>
  <r>
    <n v="130017"/>
    <x v="2"/>
    <x v="1"/>
    <x v="4"/>
    <n v="221"/>
    <x v="356"/>
    <d v="2019-05-23T00:00:00"/>
    <x v="357"/>
    <x v="3"/>
    <n v="1027.48"/>
    <n v="821.98"/>
  </r>
  <r>
    <n v="591055"/>
    <x v="1"/>
    <x v="2"/>
    <x v="4"/>
    <n v="199"/>
    <x v="356"/>
    <d v="2019-05-24T00:00:00"/>
    <x v="355"/>
    <x v="5"/>
    <n v="479.79"/>
    <n v="359.84"/>
  </r>
  <r>
    <n v="433126"/>
    <x v="2"/>
    <x v="1"/>
    <x v="4"/>
    <n v="102"/>
    <x v="356"/>
    <d v="2019-05-25T00:00:00"/>
    <x v="355"/>
    <x v="4"/>
    <n v="1601.77"/>
    <n v="1473.63"/>
  </r>
  <r>
    <n v="27199"/>
    <x v="0"/>
    <x v="0"/>
    <x v="5"/>
    <n v="219"/>
    <x v="355"/>
    <d v="2019-05-24T00:00:00"/>
    <x v="361"/>
    <x v="2"/>
    <n v="1499.01"/>
    <n v="1094.28"/>
  </r>
  <r>
    <n v="152550"/>
    <x v="1"/>
    <x v="3"/>
    <x v="2"/>
    <n v="186"/>
    <x v="356"/>
    <d v="2019-05-24T00:00:00"/>
    <x v="358"/>
    <x v="3"/>
    <n v="1548.53"/>
    <n v="1424.65"/>
  </r>
  <r>
    <n v="752587"/>
    <x v="1"/>
    <x v="2"/>
    <x v="2"/>
    <n v="324"/>
    <x v="357"/>
    <d v="2019-05-25T00:00:00"/>
    <x v="359"/>
    <x v="0"/>
    <n v="1462.22"/>
    <n v="848.09"/>
  </r>
  <r>
    <n v="419868"/>
    <x v="1"/>
    <x v="1"/>
    <x v="3"/>
    <n v="134"/>
    <x v="356"/>
    <d v="2019-05-25T00:00:00"/>
    <x v="365"/>
    <x v="2"/>
    <n v="1235.8900000000001"/>
    <n v="914.56"/>
  </r>
  <r>
    <n v="58805"/>
    <x v="1"/>
    <x v="2"/>
    <x v="4"/>
    <n v="94"/>
    <x v="357"/>
    <d v="2019-05-26T00:00:00"/>
    <x v="358"/>
    <x v="1"/>
    <n v="160.30000000000001"/>
    <n v="92.97"/>
  </r>
  <r>
    <n v="680066"/>
    <x v="0"/>
    <x v="2"/>
    <x v="4"/>
    <n v="367"/>
    <x v="356"/>
    <d v="2019-05-25T00:00:00"/>
    <x v="361"/>
    <x v="2"/>
    <n v="1922.88"/>
    <n v="1692.13"/>
  </r>
  <r>
    <n v="97529"/>
    <x v="1"/>
    <x v="0"/>
    <x v="0"/>
    <n v="81"/>
    <x v="356"/>
    <d v="2019-05-25T00:00:00"/>
    <x v="358"/>
    <x v="3"/>
    <n v="1341.36"/>
    <n v="1059.67"/>
  </r>
  <r>
    <n v="203267"/>
    <x v="2"/>
    <x v="1"/>
    <x v="4"/>
    <n v="57"/>
    <x v="357"/>
    <d v="2019-05-27T00:00:00"/>
    <x v="365"/>
    <x v="5"/>
    <n v="1358.29"/>
    <n v="869.31"/>
  </r>
  <r>
    <n v="88546"/>
    <x v="0"/>
    <x v="0"/>
    <x v="2"/>
    <n v="271"/>
    <x v="357"/>
    <d v="2019-05-27T00:00:00"/>
    <x v="365"/>
    <x v="4"/>
    <n v="1698.44"/>
    <n v="1545.58"/>
  </r>
  <r>
    <n v="81516"/>
    <x v="0"/>
    <x v="0"/>
    <x v="3"/>
    <n v="94"/>
    <x v="357"/>
    <d v="2019-05-26T00:00:00"/>
    <x v="362"/>
    <x v="4"/>
    <n v="944.25"/>
    <n v="689.3"/>
  </r>
  <r>
    <n v="568336"/>
    <x v="0"/>
    <x v="0"/>
    <x v="1"/>
    <n v="220"/>
    <x v="356"/>
    <d v="2019-05-26T00:00:00"/>
    <x v="365"/>
    <x v="1"/>
    <n v="983.03"/>
    <n v="521.01"/>
  </r>
  <r>
    <n v="520473"/>
    <x v="2"/>
    <x v="1"/>
    <x v="1"/>
    <n v="303"/>
    <x v="357"/>
    <d v="2019-05-25T00:00:00"/>
    <x v="357"/>
    <x v="0"/>
    <n v="1349.24"/>
    <n v="863.51"/>
  </r>
  <r>
    <n v="807735"/>
    <x v="0"/>
    <x v="2"/>
    <x v="2"/>
    <n v="210"/>
    <x v="357"/>
    <d v="2019-05-25T00:00:00"/>
    <x v="359"/>
    <x v="2"/>
    <n v="1895.19"/>
    <n v="1535.1"/>
  </r>
  <r>
    <n v="15760"/>
    <x v="1"/>
    <x v="1"/>
    <x v="3"/>
    <n v="181"/>
    <x v="357"/>
    <d v="2019-05-27T00:00:00"/>
    <x v="361"/>
    <x v="0"/>
    <n v="945.49"/>
    <n v="548.38"/>
  </r>
  <r>
    <n v="49310"/>
    <x v="1"/>
    <x v="1"/>
    <x v="0"/>
    <n v="342"/>
    <x v="358"/>
    <d v="2019-05-27T00:00:00"/>
    <x v="360"/>
    <x v="5"/>
    <n v="1603.99"/>
    <n v="1235.07"/>
  </r>
  <r>
    <n v="668813"/>
    <x v="0"/>
    <x v="0"/>
    <x v="4"/>
    <n v="346"/>
    <x v="357"/>
    <d v="2019-05-28T00:00:00"/>
    <x v="362"/>
    <x v="2"/>
    <n v="191.39"/>
    <n v="141.63"/>
  </r>
  <r>
    <n v="683208"/>
    <x v="1"/>
    <x v="2"/>
    <x v="5"/>
    <n v="37"/>
    <x v="358"/>
    <d v="2019-05-27T00:00:00"/>
    <x v="361"/>
    <x v="2"/>
    <n v="718.05"/>
    <n v="552.9"/>
  </r>
  <r>
    <n v="777774"/>
    <x v="0"/>
    <x v="2"/>
    <x v="2"/>
    <n v="178"/>
    <x v="358"/>
    <d v="2019-05-28T00:00:00"/>
    <x v="364"/>
    <x v="1"/>
    <n v="1911.75"/>
    <n v="1644.11"/>
  </r>
  <r>
    <n v="981261"/>
    <x v="0"/>
    <x v="0"/>
    <x v="0"/>
    <n v="167"/>
    <x v="358"/>
    <d v="2019-05-25T00:00:00"/>
    <x v="359"/>
    <x v="1"/>
    <n v="547.49"/>
    <n v="323.02"/>
  </r>
  <r>
    <n v="654908"/>
    <x v="1"/>
    <x v="3"/>
    <x v="3"/>
    <n v="45"/>
    <x v="357"/>
    <d v="2019-05-27T00:00:00"/>
    <x v="364"/>
    <x v="1"/>
    <n v="1016.5"/>
    <n v="935.18"/>
  </r>
  <r>
    <n v="951907"/>
    <x v="3"/>
    <x v="3"/>
    <x v="1"/>
    <n v="208"/>
    <x v="358"/>
    <d v="2019-05-25T00:00:00"/>
    <x v="358"/>
    <x v="3"/>
    <n v="922.64"/>
    <n v="839.6"/>
  </r>
  <r>
    <n v="51882"/>
    <x v="0"/>
    <x v="3"/>
    <x v="2"/>
    <n v="122"/>
    <x v="357"/>
    <d v="2019-05-28T00:00:00"/>
    <x v="363"/>
    <x v="0"/>
    <n v="1891.81"/>
    <n v="1551.28"/>
  </r>
  <r>
    <n v="518451"/>
    <x v="3"/>
    <x v="3"/>
    <x v="4"/>
    <n v="157"/>
    <x v="358"/>
    <d v="2019-05-28T00:00:00"/>
    <x v="358"/>
    <x v="2"/>
    <n v="801.73"/>
    <n v="513.11"/>
  </r>
  <r>
    <n v="921172"/>
    <x v="0"/>
    <x v="2"/>
    <x v="3"/>
    <n v="329"/>
    <x v="359"/>
    <d v="2019-05-29T00:00:00"/>
    <x v="366"/>
    <x v="2"/>
    <n v="1027.47"/>
    <n v="904.17"/>
  </r>
  <r>
    <n v="964054"/>
    <x v="0"/>
    <x v="2"/>
    <x v="0"/>
    <n v="155"/>
    <x v="358"/>
    <d v="2019-05-27T00:00:00"/>
    <x v="358"/>
    <x v="0"/>
    <n v="1027.47"/>
    <n v="719.23"/>
  </r>
  <r>
    <n v="570708"/>
    <x v="2"/>
    <x v="1"/>
    <x v="2"/>
    <n v="177"/>
    <x v="358"/>
    <d v="2019-05-27T00:00:00"/>
    <x v="358"/>
    <x v="5"/>
    <n v="1809.81"/>
    <n v="1502.14"/>
  </r>
  <r>
    <n v="765681"/>
    <x v="0"/>
    <x v="1"/>
    <x v="4"/>
    <n v="31"/>
    <x v="359"/>
    <d v="2019-05-28T00:00:00"/>
    <x v="363"/>
    <x v="1"/>
    <n v="1127.9000000000001"/>
    <n v="845.93"/>
  </r>
  <r>
    <n v="283244"/>
    <x v="0"/>
    <x v="0"/>
    <x v="1"/>
    <n v="319"/>
    <x v="358"/>
    <d v="2019-05-28T00:00:00"/>
    <x v="363"/>
    <x v="3"/>
    <n v="518.80999999999995"/>
    <n v="435.8"/>
  </r>
  <r>
    <n v="986701"/>
    <x v="2"/>
    <x v="0"/>
    <x v="4"/>
    <n v="339"/>
    <x v="358"/>
    <d v="2019-05-28T00:00:00"/>
    <x v="363"/>
    <x v="0"/>
    <n v="1588.3"/>
    <n v="841.8"/>
  </r>
  <r>
    <n v="297707"/>
    <x v="2"/>
    <x v="0"/>
    <x v="0"/>
    <n v="359"/>
    <x v="359"/>
    <d v="2019-05-26T00:00:00"/>
    <x v="357"/>
    <x v="3"/>
    <n v="1160.6600000000001"/>
    <n v="870.5"/>
  </r>
  <r>
    <n v="496247"/>
    <x v="0"/>
    <x v="1"/>
    <x v="2"/>
    <n v="310"/>
    <x v="358"/>
    <d v="2019-05-29T00:00:00"/>
    <x v="358"/>
    <x v="0"/>
    <n v="1937.01"/>
    <n v="1375.28"/>
  </r>
  <r>
    <n v="745990"/>
    <x v="0"/>
    <x v="2"/>
    <x v="2"/>
    <n v="36"/>
    <x v="359"/>
    <d v="2019-05-26T00:00:00"/>
    <x v="358"/>
    <x v="1"/>
    <n v="1317.62"/>
    <n v="1080.45"/>
  </r>
  <r>
    <n v="770704"/>
    <x v="1"/>
    <x v="3"/>
    <x v="5"/>
    <n v="350"/>
    <x v="359"/>
    <d v="2019-05-27T00:00:00"/>
    <x v="361"/>
    <x v="0"/>
    <n v="1699.04"/>
    <n v="985.44"/>
  </r>
  <r>
    <n v="645277"/>
    <x v="1"/>
    <x v="2"/>
    <x v="1"/>
    <n v="363"/>
    <x v="360"/>
    <d v="2019-05-28T00:00:00"/>
    <x v="358"/>
    <x v="3"/>
    <n v="544.79"/>
    <n v="310.52999999999997"/>
  </r>
  <r>
    <n v="243556"/>
    <x v="1"/>
    <x v="3"/>
    <x v="3"/>
    <n v="279"/>
    <x v="360"/>
    <d v="2019-05-27T00:00:00"/>
    <x v="364"/>
    <x v="2"/>
    <n v="851.71"/>
    <n v="758.02"/>
  </r>
  <r>
    <n v="515480"/>
    <x v="1"/>
    <x v="2"/>
    <x v="3"/>
    <n v="273"/>
    <x v="360"/>
    <d v="2019-05-30T00:00:00"/>
    <x v="361"/>
    <x v="3"/>
    <n v="1999.4"/>
    <n v="1679.5"/>
  </r>
  <r>
    <n v="545611"/>
    <x v="1"/>
    <x v="3"/>
    <x v="3"/>
    <n v="34"/>
    <x v="359"/>
    <d v="2019-05-29T00:00:00"/>
    <x v="361"/>
    <x v="0"/>
    <n v="1479.83"/>
    <n v="1243.06"/>
  </r>
  <r>
    <n v="664962"/>
    <x v="3"/>
    <x v="0"/>
    <x v="4"/>
    <n v="212"/>
    <x v="359"/>
    <d v="2019-05-30T00:00:00"/>
    <x v="363"/>
    <x v="2"/>
    <n v="603.75"/>
    <n v="561.49"/>
  </r>
  <r>
    <n v="788579"/>
    <x v="0"/>
    <x v="0"/>
    <x v="1"/>
    <n v="79"/>
    <x v="359"/>
    <d v="2019-05-27T00:00:00"/>
    <x v="355"/>
    <x v="3"/>
    <n v="717.95"/>
    <n v="423.59"/>
  </r>
  <r>
    <n v="665007"/>
    <x v="0"/>
    <x v="2"/>
    <x v="4"/>
    <n v="351"/>
    <x v="359"/>
    <d v="2019-05-28T00:00:00"/>
    <x v="361"/>
    <x v="0"/>
    <n v="568.91"/>
    <n v="318.58999999999997"/>
  </r>
  <r>
    <n v="937575"/>
    <x v="1"/>
    <x v="1"/>
    <x v="4"/>
    <n v="353"/>
    <x v="360"/>
    <d v="2019-05-29T00:00:00"/>
    <x v="365"/>
    <x v="4"/>
    <n v="1838.7"/>
    <n v="1103.22"/>
  </r>
  <r>
    <n v="557755"/>
    <x v="0"/>
    <x v="0"/>
    <x v="2"/>
    <n v="259"/>
    <x v="359"/>
    <d v="2019-05-28T00:00:00"/>
    <x v="365"/>
    <x v="0"/>
    <n v="1899.76"/>
    <n v="1576.8"/>
  </r>
  <r>
    <n v="344007"/>
    <x v="0"/>
    <x v="2"/>
    <x v="4"/>
    <n v="328"/>
    <x v="360"/>
    <d v="2019-05-29T00:00:00"/>
    <x v="364"/>
    <x v="4"/>
    <n v="244.81"/>
    <n v="203.19"/>
  </r>
  <r>
    <n v="893531"/>
    <x v="3"/>
    <x v="2"/>
    <x v="3"/>
    <n v="5"/>
    <x v="361"/>
    <d v="2019-05-31T00:00:00"/>
    <x v="367"/>
    <x v="1"/>
    <n v="1911.75"/>
    <n v="1567.64"/>
  </r>
  <r>
    <n v="846534"/>
    <x v="0"/>
    <x v="2"/>
    <x v="3"/>
    <n v="288"/>
    <x v="360"/>
    <d v="2019-05-28T00:00:00"/>
    <x v="364"/>
    <x v="4"/>
    <n v="592.79"/>
    <n v="426.81"/>
  </r>
  <r>
    <n v="771875"/>
    <x v="3"/>
    <x v="2"/>
    <x v="4"/>
    <n v="183"/>
    <x v="360"/>
    <d v="2019-05-28T00:00:00"/>
    <x v="365"/>
    <x v="1"/>
    <n v="1770.01"/>
    <n v="1522.21"/>
  </r>
  <r>
    <n v="328438"/>
    <x v="1"/>
    <x v="0"/>
    <x v="3"/>
    <n v="352"/>
    <x v="360"/>
    <d v="2019-05-29T00:00:00"/>
    <x v="366"/>
    <x v="4"/>
    <n v="1754.12"/>
    <n v="1140.18"/>
  </r>
  <r>
    <n v="223763"/>
    <x v="3"/>
    <x v="0"/>
    <x v="1"/>
    <n v="262"/>
    <x v="361"/>
    <d v="2019-05-30T00:00:00"/>
    <x v="362"/>
    <x v="1"/>
    <n v="549.41999999999996"/>
    <n v="313.17"/>
  </r>
  <r>
    <n v="937365"/>
    <x v="0"/>
    <x v="0"/>
    <x v="2"/>
    <n v="85"/>
    <x v="360"/>
    <d v="2019-05-31T00:00:00"/>
    <x v="365"/>
    <x v="5"/>
    <n v="1487.52"/>
    <n v="1234.6400000000001"/>
  </r>
  <r>
    <n v="432782"/>
    <x v="1"/>
    <x v="2"/>
    <x v="3"/>
    <n v="285"/>
    <x v="360"/>
    <d v="2019-05-28T00:00:00"/>
    <x v="360"/>
    <x v="0"/>
    <n v="1415.96"/>
    <n v="1203.57"/>
  </r>
  <r>
    <n v="347791"/>
    <x v="0"/>
    <x v="2"/>
    <x v="0"/>
    <n v="197"/>
    <x v="362"/>
    <d v="2019-06-01T00:00:00"/>
    <x v="362"/>
    <x v="4"/>
    <n v="1333.45"/>
    <n v="853.41"/>
  </r>
  <r>
    <n v="387862"/>
    <x v="0"/>
    <x v="3"/>
    <x v="3"/>
    <n v="6"/>
    <x v="361"/>
    <d v="2019-05-31T00:00:00"/>
    <x v="366"/>
    <x v="1"/>
    <n v="561.15"/>
    <n v="499.42"/>
  </r>
  <r>
    <n v="725371"/>
    <x v="0"/>
    <x v="0"/>
    <x v="5"/>
    <n v="177"/>
    <x v="362"/>
    <d v="2019-05-30T00:00:00"/>
    <x v="365"/>
    <x v="0"/>
    <n v="1907.33"/>
    <n v="1754.74"/>
  </r>
  <r>
    <n v="766445"/>
    <x v="0"/>
    <x v="2"/>
    <x v="3"/>
    <n v="294"/>
    <x v="362"/>
    <d v="2019-05-30T00:00:00"/>
    <x v="361"/>
    <x v="4"/>
    <n v="1768.77"/>
    <n v="1132.01"/>
  </r>
  <r>
    <n v="403397"/>
    <x v="0"/>
    <x v="1"/>
    <x v="3"/>
    <n v="142"/>
    <x v="362"/>
    <d v="2019-06-01T00:00:00"/>
    <x v="367"/>
    <x v="0"/>
    <n v="246.67"/>
    <n v="172.67"/>
  </r>
  <r>
    <n v="396372"/>
    <x v="0"/>
    <x v="0"/>
    <x v="0"/>
    <n v="343"/>
    <x v="361"/>
    <d v="2019-05-29T00:00:00"/>
    <x v="363"/>
    <x v="3"/>
    <n v="1935.93"/>
    <n v="1703.62"/>
  </r>
  <r>
    <n v="63509"/>
    <x v="0"/>
    <x v="3"/>
    <x v="3"/>
    <n v="207"/>
    <x v="362"/>
    <d v="2019-06-01T00:00:00"/>
    <x v="364"/>
    <x v="4"/>
    <n v="1587.23"/>
    <n v="1206.29"/>
  </r>
  <r>
    <n v="471369"/>
    <x v="1"/>
    <x v="1"/>
    <x v="3"/>
    <n v="112"/>
    <x v="362"/>
    <d v="2019-05-29T00:00:00"/>
    <x v="365"/>
    <x v="2"/>
    <n v="518.80999999999995"/>
    <n v="456.55"/>
  </r>
  <r>
    <n v="513794"/>
    <x v="0"/>
    <x v="3"/>
    <x v="0"/>
    <n v="324"/>
    <x v="362"/>
    <d v="2019-05-29T00:00:00"/>
    <x v="364"/>
    <x v="2"/>
    <n v="176.7"/>
    <n v="123.69"/>
  </r>
  <r>
    <n v="634498"/>
    <x v="2"/>
    <x v="3"/>
    <x v="1"/>
    <n v="246"/>
    <x v="362"/>
    <d v="2019-05-30T00:00:00"/>
    <x v="366"/>
    <x v="0"/>
    <n v="1922.22"/>
    <n v="1384"/>
  </r>
  <r>
    <n v="538327"/>
    <x v="1"/>
    <x v="2"/>
    <x v="5"/>
    <n v="340"/>
    <x v="362"/>
    <d v="2019-05-29T00:00:00"/>
    <x v="364"/>
    <x v="0"/>
    <n v="185.56"/>
    <n v="111.34"/>
  </r>
  <r>
    <n v="385969"/>
    <x v="2"/>
    <x v="1"/>
    <x v="0"/>
    <n v="275"/>
    <x v="362"/>
    <d v="2019-05-29T00:00:00"/>
    <x v="363"/>
    <x v="4"/>
    <n v="1016.91"/>
    <n v="681.33"/>
  </r>
  <r>
    <n v="796291"/>
    <x v="1"/>
    <x v="3"/>
    <x v="1"/>
    <n v="73"/>
    <x v="361"/>
    <d v="2019-05-29T00:00:00"/>
    <x v="366"/>
    <x v="4"/>
    <n v="644.5"/>
    <n v="554.27"/>
  </r>
  <r>
    <n v="38721"/>
    <x v="3"/>
    <x v="0"/>
    <x v="5"/>
    <n v="5"/>
    <x v="362"/>
    <d v="2019-06-01T00:00:00"/>
    <x v="363"/>
    <x v="2"/>
    <n v="1171.6500000000001"/>
    <n v="843.59"/>
  </r>
  <r>
    <n v="635242"/>
    <x v="0"/>
    <x v="0"/>
    <x v="4"/>
    <n v="99"/>
    <x v="362"/>
    <d v="2019-05-31T00:00:00"/>
    <x v="362"/>
    <x v="5"/>
    <n v="851.71"/>
    <n v="732.47"/>
  </r>
  <r>
    <n v="549272"/>
    <x v="3"/>
    <x v="2"/>
    <x v="1"/>
    <n v="311"/>
    <x v="362"/>
    <d v="2019-06-01T00:00:00"/>
    <x v="364"/>
    <x v="5"/>
    <n v="344.33"/>
    <n v="182.49"/>
  </r>
  <r>
    <n v="131535"/>
    <x v="2"/>
    <x v="1"/>
    <x v="1"/>
    <n v="283"/>
    <x v="362"/>
    <d v="2019-06-01T00:00:00"/>
    <x v="368"/>
    <x v="4"/>
    <n v="867.1"/>
    <n v="546.27"/>
  </r>
  <r>
    <n v="467440"/>
    <x v="3"/>
    <x v="0"/>
    <x v="2"/>
    <n v="357"/>
    <x v="363"/>
    <d v="2019-05-30T00:00:00"/>
    <x v="367"/>
    <x v="1"/>
    <n v="893.11"/>
    <n v="455.49"/>
  </r>
  <r>
    <n v="572377"/>
    <x v="1"/>
    <x v="1"/>
    <x v="3"/>
    <n v="230"/>
    <x v="362"/>
    <d v="2019-06-02T00:00:00"/>
    <x v="369"/>
    <x v="4"/>
    <n v="1922.88"/>
    <n v="1692.13"/>
  </r>
  <r>
    <n v="179539"/>
    <x v="0"/>
    <x v="0"/>
    <x v="3"/>
    <n v="116"/>
    <x v="363"/>
    <d v="2019-06-01T00:00:00"/>
    <x v="362"/>
    <x v="3"/>
    <n v="1204.48"/>
    <n v="975.63"/>
  </r>
  <r>
    <n v="576884"/>
    <x v="1"/>
    <x v="2"/>
    <x v="0"/>
    <n v="364"/>
    <x v="362"/>
    <d v="2019-05-31T00:00:00"/>
    <x v="364"/>
    <x v="4"/>
    <n v="251.41"/>
    <n v="193.59"/>
  </r>
  <r>
    <n v="296654"/>
    <x v="1"/>
    <x v="2"/>
    <x v="5"/>
    <n v="248"/>
    <x v="362"/>
    <d v="2019-05-30T00:00:00"/>
    <x v="367"/>
    <x v="3"/>
    <n v="839.41"/>
    <n v="772.26"/>
  </r>
  <r>
    <n v="308557"/>
    <x v="0"/>
    <x v="2"/>
    <x v="3"/>
    <n v="251"/>
    <x v="363"/>
    <d v="2019-05-31T00:00:00"/>
    <x v="367"/>
    <x v="5"/>
    <n v="1867.86"/>
    <n v="1400.9"/>
  </r>
  <r>
    <n v="292116"/>
    <x v="0"/>
    <x v="2"/>
    <x v="2"/>
    <n v="334"/>
    <x v="363"/>
    <d v="2019-06-01T00:00:00"/>
    <x v="363"/>
    <x v="3"/>
    <n v="805.33"/>
    <n v="740.9"/>
  </r>
  <r>
    <n v="196222"/>
    <x v="2"/>
    <x v="1"/>
    <x v="2"/>
    <n v="63"/>
    <x v="363"/>
    <d v="2019-05-30T00:00:00"/>
    <x v="361"/>
    <x v="4"/>
    <n v="952.92"/>
    <n v="514.58000000000004"/>
  </r>
  <r>
    <n v="108345"/>
    <x v="2"/>
    <x v="1"/>
    <x v="0"/>
    <n v="183"/>
    <x v="363"/>
    <d v="2019-06-01T00:00:00"/>
    <x v="368"/>
    <x v="2"/>
    <n v="1769.91"/>
    <n v="1362.83"/>
  </r>
  <r>
    <n v="965598"/>
    <x v="0"/>
    <x v="1"/>
    <x v="1"/>
    <n v="133"/>
    <x v="363"/>
    <d v="2019-06-02T00:00:00"/>
    <x v="368"/>
    <x v="4"/>
    <n v="651.74"/>
    <n v="586.57000000000005"/>
  </r>
  <r>
    <n v="152383"/>
    <x v="0"/>
    <x v="1"/>
    <x v="4"/>
    <n v="246"/>
    <x v="363"/>
    <d v="2019-06-02T00:00:00"/>
    <x v="369"/>
    <x v="0"/>
    <n v="1009.44"/>
    <n v="908.5"/>
  </r>
  <r>
    <n v="554872"/>
    <x v="1"/>
    <x v="2"/>
    <x v="1"/>
    <n v="272"/>
    <x v="363"/>
    <d v="2019-06-02T00:00:00"/>
    <x v="364"/>
    <x v="3"/>
    <n v="1170.6199999999999"/>
    <n v="1018.44"/>
  </r>
  <r>
    <n v="116405"/>
    <x v="0"/>
    <x v="1"/>
    <x v="1"/>
    <n v="173"/>
    <x v="364"/>
    <d v="2019-06-03T00:00:00"/>
    <x v="373"/>
    <x v="3"/>
    <n v="1340.35"/>
    <n v="884.63"/>
  </r>
  <r>
    <n v="521224"/>
    <x v="3"/>
    <x v="0"/>
    <x v="4"/>
    <n v="238"/>
    <x v="363"/>
    <d v="2019-06-01T00:00:00"/>
    <x v="366"/>
    <x v="5"/>
    <n v="479.79"/>
    <n v="340.65"/>
  </r>
  <r>
    <n v="361128"/>
    <x v="2"/>
    <x v="1"/>
    <x v="5"/>
    <n v="167"/>
    <x v="364"/>
    <d v="2019-05-31T00:00:00"/>
    <x v="368"/>
    <x v="1"/>
    <n v="465.47"/>
    <n v="256.01"/>
  </r>
  <r>
    <n v="472777"/>
    <x v="1"/>
    <x v="1"/>
    <x v="0"/>
    <n v="258"/>
    <x v="363"/>
    <d v="2019-06-02T00:00:00"/>
    <x v="364"/>
    <x v="0"/>
    <n v="1893.08"/>
    <n v="965.47"/>
  </r>
  <r>
    <n v="202110"/>
    <x v="0"/>
    <x v="0"/>
    <x v="2"/>
    <n v="331"/>
    <x v="363"/>
    <d v="2019-06-02T00:00:00"/>
    <x v="367"/>
    <x v="4"/>
    <n v="709.14"/>
    <n v="453.85"/>
  </r>
  <r>
    <n v="565640"/>
    <x v="2"/>
    <x v="0"/>
    <x v="2"/>
    <n v="247"/>
    <x v="364"/>
    <d v="2019-06-01T00:00:00"/>
    <x v="364"/>
    <x v="3"/>
    <n v="926.93"/>
    <n v="509.81"/>
  </r>
  <r>
    <n v="508717"/>
    <x v="1"/>
    <x v="0"/>
    <x v="1"/>
    <n v="254"/>
    <x v="365"/>
    <d v="2019-06-04T00:00:00"/>
    <x v="369"/>
    <x v="2"/>
    <n v="1574.34"/>
    <n v="1306.7"/>
  </r>
  <r>
    <n v="503405"/>
    <x v="2"/>
    <x v="3"/>
    <x v="2"/>
    <n v="120"/>
    <x v="364"/>
    <d v="2019-06-04T00:00:00"/>
    <x v="369"/>
    <x v="2"/>
    <n v="1386.52"/>
    <n v="776.45"/>
  </r>
  <r>
    <n v="818630"/>
    <x v="1"/>
    <x v="0"/>
    <x v="2"/>
    <n v="102"/>
    <x v="365"/>
    <d v="2019-06-03T00:00:00"/>
    <x v="367"/>
    <x v="2"/>
    <n v="476.41"/>
    <n v="247.73"/>
  </r>
  <r>
    <n v="720474"/>
    <x v="1"/>
    <x v="1"/>
    <x v="5"/>
    <n v="11"/>
    <x v="364"/>
    <d v="2019-06-04T00:00:00"/>
    <x v="368"/>
    <x v="4"/>
    <n v="1713.66"/>
    <n v="1490.88"/>
  </r>
  <r>
    <n v="49739"/>
    <x v="1"/>
    <x v="0"/>
    <x v="5"/>
    <n v="146"/>
    <x v="364"/>
    <d v="2019-06-01T00:00:00"/>
    <x v="363"/>
    <x v="3"/>
    <n v="1790.24"/>
    <n v="1468"/>
  </r>
  <r>
    <n v="59648"/>
    <x v="0"/>
    <x v="1"/>
    <x v="2"/>
    <n v="44"/>
    <x v="366"/>
    <d v="2019-06-04T00:00:00"/>
    <x v="366"/>
    <x v="3"/>
    <n v="538.84"/>
    <n v="296.36"/>
  </r>
  <r>
    <n v="624044"/>
    <x v="0"/>
    <x v="3"/>
    <x v="3"/>
    <n v="151"/>
    <x v="365"/>
    <d v="2019-06-05T00:00:00"/>
    <x v="371"/>
    <x v="0"/>
    <n v="1768.77"/>
    <n v="1644.96"/>
  </r>
  <r>
    <n v="838735"/>
    <x v="1"/>
    <x v="1"/>
    <x v="4"/>
    <n v="134"/>
    <x v="366"/>
    <d v="2019-06-04T00:00:00"/>
    <x v="369"/>
    <x v="0"/>
    <n v="927.33"/>
    <n v="686.22"/>
  </r>
  <r>
    <n v="243300"/>
    <x v="0"/>
    <x v="1"/>
    <x v="2"/>
    <n v="167"/>
    <x v="365"/>
    <d v="2019-06-03T00:00:00"/>
    <x v="363"/>
    <x v="3"/>
    <n v="684.95"/>
    <n v="589.05999999999995"/>
  </r>
  <r>
    <n v="257900"/>
    <x v="0"/>
    <x v="2"/>
    <x v="5"/>
    <n v="4"/>
    <x v="365"/>
    <d v="2019-06-04T00:00:00"/>
    <x v="368"/>
    <x v="3"/>
    <n v="550.27"/>
    <n v="319.16000000000003"/>
  </r>
  <r>
    <n v="531541"/>
    <x v="0"/>
    <x v="3"/>
    <x v="0"/>
    <n v="297"/>
    <x v="365"/>
    <d v="2019-06-04T00:00:00"/>
    <x v="373"/>
    <x v="3"/>
    <n v="1879.97"/>
    <n v="1033.98"/>
  </r>
  <r>
    <n v="813719"/>
    <x v="0"/>
    <x v="0"/>
    <x v="2"/>
    <n v="74"/>
    <x v="365"/>
    <d v="2019-06-02T00:00:00"/>
    <x v="367"/>
    <x v="5"/>
    <n v="395.35"/>
    <n v="197.68"/>
  </r>
  <r>
    <n v="732013"/>
    <x v="3"/>
    <x v="3"/>
    <x v="5"/>
    <n v="39"/>
    <x v="365"/>
    <d v="2019-06-03T00:00:00"/>
    <x v="367"/>
    <x v="2"/>
    <n v="1945.43"/>
    <n v="1322.89"/>
  </r>
  <r>
    <n v="399841"/>
    <x v="0"/>
    <x v="2"/>
    <x v="2"/>
    <n v="301"/>
    <x v="366"/>
    <d v="2019-06-06T00:00:00"/>
    <x v="370"/>
    <x v="5"/>
    <n v="492.44"/>
    <n v="344.71"/>
  </r>
  <r>
    <n v="217827"/>
    <x v="0"/>
    <x v="1"/>
    <x v="4"/>
    <n v="123"/>
    <x v="366"/>
    <d v="2019-06-05T00:00:00"/>
    <x v="367"/>
    <x v="4"/>
    <n v="1236.3900000000001"/>
    <n v="717.11"/>
  </r>
  <r>
    <n v="852814"/>
    <x v="1"/>
    <x v="2"/>
    <x v="5"/>
    <n v="5"/>
    <x v="366"/>
    <d v="2019-06-03T00:00:00"/>
    <x v="368"/>
    <x v="1"/>
    <n v="1063.55"/>
    <n v="638.13"/>
  </r>
  <r>
    <n v="658069"/>
    <x v="2"/>
    <x v="1"/>
    <x v="4"/>
    <n v="272"/>
    <x v="367"/>
    <d v="2019-06-04T00:00:00"/>
    <x v="369"/>
    <x v="3"/>
    <n v="869.41"/>
    <n v="721.61"/>
  </r>
  <r>
    <n v="976169"/>
    <x v="0"/>
    <x v="2"/>
    <x v="5"/>
    <n v="348"/>
    <x v="366"/>
    <d v="2019-06-06T00:00:00"/>
    <x v="376"/>
    <x v="3"/>
    <n v="1526.13"/>
    <n v="976.72"/>
  </r>
  <r>
    <n v="44398"/>
    <x v="2"/>
    <x v="0"/>
    <x v="3"/>
    <n v="34"/>
    <x v="367"/>
    <d v="2019-06-04T00:00:00"/>
    <x v="367"/>
    <x v="5"/>
    <n v="1790.29"/>
    <n v="895.15"/>
  </r>
  <r>
    <n v="103878"/>
    <x v="0"/>
    <x v="1"/>
    <x v="2"/>
    <n v="205"/>
    <x v="366"/>
    <d v="2019-06-06T00:00:00"/>
    <x v="370"/>
    <x v="5"/>
    <n v="1049.29"/>
    <n v="891.9"/>
  </r>
  <r>
    <n v="419093"/>
    <x v="2"/>
    <x v="0"/>
    <x v="0"/>
    <n v="331"/>
    <x v="367"/>
    <d v="2019-06-03T00:00:00"/>
    <x v="366"/>
    <x v="5"/>
    <n v="933.7"/>
    <n v="513.54"/>
  </r>
  <r>
    <n v="560294"/>
    <x v="0"/>
    <x v="3"/>
    <x v="4"/>
    <n v="125"/>
    <x v="366"/>
    <d v="2019-06-05T00:00:00"/>
    <x v="372"/>
    <x v="2"/>
    <n v="268.97000000000003"/>
    <n v="209.8"/>
  </r>
  <r>
    <n v="326311"/>
    <x v="0"/>
    <x v="2"/>
    <x v="5"/>
    <n v="207"/>
    <x v="366"/>
    <d v="2019-06-05T00:00:00"/>
    <x v="367"/>
    <x v="3"/>
    <n v="922.91"/>
    <n v="581.42999999999995"/>
  </r>
  <r>
    <n v="586452"/>
    <x v="0"/>
    <x v="0"/>
    <x v="1"/>
    <n v="167"/>
    <x v="366"/>
    <d v="2019-06-06T00:00:00"/>
    <x v="371"/>
    <x v="2"/>
    <n v="767.31"/>
    <n v="598.5"/>
  </r>
  <r>
    <n v="173807"/>
    <x v="1"/>
    <x v="1"/>
    <x v="4"/>
    <n v="198"/>
    <x v="366"/>
    <d v="2019-06-05T00:00:00"/>
    <x v="372"/>
    <x v="4"/>
    <n v="1273.08"/>
    <n v="712.92"/>
  </r>
  <r>
    <n v="938360"/>
    <x v="0"/>
    <x v="2"/>
    <x v="1"/>
    <n v="251"/>
    <x v="368"/>
    <d v="2019-06-04T00:00:00"/>
    <x v="368"/>
    <x v="3"/>
    <n v="1787.73"/>
    <n v="1644.71"/>
  </r>
  <r>
    <n v="158516"/>
    <x v="0"/>
    <x v="1"/>
    <x v="0"/>
    <n v="366"/>
    <x v="368"/>
    <d v="2019-06-06T00:00:00"/>
    <x v="376"/>
    <x v="3"/>
    <n v="1982.73"/>
    <n v="1764.63"/>
  </r>
  <r>
    <n v="382623"/>
    <x v="2"/>
    <x v="1"/>
    <x v="3"/>
    <n v="4"/>
    <x v="367"/>
    <d v="2019-06-04T00:00:00"/>
    <x v="369"/>
    <x v="2"/>
    <n v="1823.37"/>
    <n v="1476.93"/>
  </r>
  <r>
    <n v="858857"/>
    <x v="0"/>
    <x v="3"/>
    <x v="1"/>
    <n v="203"/>
    <x v="368"/>
    <d v="2019-06-07T00:00:00"/>
    <x v="376"/>
    <x v="2"/>
    <n v="988.24"/>
    <n v="691.77"/>
  </r>
  <r>
    <n v="151020"/>
    <x v="1"/>
    <x v="0"/>
    <x v="2"/>
    <n v="316"/>
    <x v="368"/>
    <d v="2019-06-07T00:00:00"/>
    <x v="373"/>
    <x v="5"/>
    <n v="352.39"/>
    <n v="200.86"/>
  </r>
  <r>
    <n v="445176"/>
    <x v="1"/>
    <x v="3"/>
    <x v="1"/>
    <n v="22"/>
    <x v="367"/>
    <d v="2019-06-07T00:00:00"/>
    <x v="369"/>
    <x v="3"/>
    <n v="893.11"/>
    <n v="803.8"/>
  </r>
  <r>
    <n v="112271"/>
    <x v="0"/>
    <x v="1"/>
    <x v="2"/>
    <n v="108"/>
    <x v="367"/>
    <d v="2019-06-07T00:00:00"/>
    <x v="370"/>
    <x v="2"/>
    <n v="1208.4100000000001"/>
    <n v="640.46"/>
  </r>
  <r>
    <n v="241916"/>
    <x v="1"/>
    <x v="1"/>
    <x v="3"/>
    <n v="197"/>
    <x v="367"/>
    <d v="2019-06-07T00:00:00"/>
    <x v="369"/>
    <x v="3"/>
    <n v="644.5"/>
    <n v="522.04999999999995"/>
  </r>
  <r>
    <n v="808533"/>
    <x v="2"/>
    <x v="1"/>
    <x v="2"/>
    <n v="240"/>
    <x v="368"/>
    <d v="2019-06-06T00:00:00"/>
    <x v="369"/>
    <x v="5"/>
    <n v="952.92"/>
    <n v="867.16"/>
  </r>
  <r>
    <n v="768615"/>
    <x v="2"/>
    <x v="1"/>
    <x v="4"/>
    <n v="262"/>
    <x v="368"/>
    <d v="2019-06-04T00:00:00"/>
    <x v="370"/>
    <x v="5"/>
    <n v="1716.03"/>
    <n v="875.18"/>
  </r>
  <r>
    <n v="699513"/>
    <x v="3"/>
    <x v="2"/>
    <x v="1"/>
    <n v="176"/>
    <x v="369"/>
    <d v="2019-06-07T00:00:00"/>
    <x v="376"/>
    <x v="1"/>
    <n v="177.8"/>
    <n v="115.57"/>
  </r>
  <r>
    <n v="240897"/>
    <x v="1"/>
    <x v="2"/>
    <x v="5"/>
    <n v="292"/>
    <x v="369"/>
    <d v="2019-06-06T00:00:00"/>
    <x v="373"/>
    <x v="0"/>
    <n v="1549.99"/>
    <n v="836.99"/>
  </r>
  <r>
    <n v="400839"/>
    <x v="1"/>
    <x v="3"/>
    <x v="4"/>
    <n v="257"/>
    <x v="369"/>
    <d v="2019-06-08T00:00:00"/>
    <x v="376"/>
    <x v="2"/>
    <n v="1487.52"/>
    <n v="1264.3900000000001"/>
  </r>
  <r>
    <n v="689767"/>
    <x v="0"/>
    <x v="0"/>
    <x v="4"/>
    <n v="135"/>
    <x v="369"/>
    <d v="2019-06-08T00:00:00"/>
    <x v="370"/>
    <x v="2"/>
    <n v="1890.04"/>
    <n v="1606.53"/>
  </r>
  <r>
    <n v="144007"/>
    <x v="3"/>
    <x v="2"/>
    <x v="5"/>
    <n v="148"/>
    <x v="369"/>
    <d v="2019-06-08T00:00:00"/>
    <x v="375"/>
    <x v="0"/>
    <n v="1333.45"/>
    <n v="840.07"/>
  </r>
  <r>
    <n v="35606"/>
    <x v="0"/>
    <x v="1"/>
    <x v="1"/>
    <n v="228"/>
    <x v="368"/>
    <d v="2019-06-07T00:00:00"/>
    <x v="371"/>
    <x v="2"/>
    <n v="1862.1"/>
    <n v="1005.53"/>
  </r>
  <r>
    <n v="517164"/>
    <x v="1"/>
    <x v="3"/>
    <x v="1"/>
    <n v="252"/>
    <x v="369"/>
    <d v="2019-06-07T00:00:00"/>
    <x v="373"/>
    <x v="4"/>
    <n v="1683.46"/>
    <n v="1178.42"/>
  </r>
  <r>
    <n v="346489"/>
    <x v="0"/>
    <x v="1"/>
    <x v="1"/>
    <n v="96"/>
    <x v="369"/>
    <d v="2019-06-08T00:00:00"/>
    <x v="373"/>
    <x v="1"/>
    <n v="278.41000000000003"/>
    <n v="183.75"/>
  </r>
  <r>
    <n v="593911"/>
    <x v="1"/>
    <x v="1"/>
    <x v="0"/>
    <n v="149"/>
    <x v="369"/>
    <d v="2019-06-05T00:00:00"/>
    <x v="372"/>
    <x v="4"/>
    <n v="1293.19"/>
    <n v="944.03"/>
  </r>
  <r>
    <n v="346806"/>
    <x v="2"/>
    <x v="1"/>
    <x v="1"/>
    <n v="294"/>
    <x v="368"/>
    <d v="2019-06-06T00:00:00"/>
    <x v="369"/>
    <x v="0"/>
    <n v="1496.61"/>
    <n v="1227.22"/>
  </r>
  <r>
    <n v="354894"/>
    <x v="1"/>
    <x v="2"/>
    <x v="0"/>
    <n v="299"/>
    <x v="369"/>
    <d v="2019-06-08T00:00:00"/>
    <x v="370"/>
    <x v="5"/>
    <n v="824.84"/>
    <n v="560.89"/>
  </r>
  <r>
    <n v="807827"/>
    <x v="0"/>
    <x v="3"/>
    <x v="4"/>
    <n v="40"/>
    <x v="368"/>
    <d v="2019-06-05T00:00:00"/>
    <x v="369"/>
    <x v="4"/>
    <n v="1802.47"/>
    <n v="1027.4100000000001"/>
  </r>
  <r>
    <n v="445011"/>
    <x v="0"/>
    <x v="3"/>
    <x v="0"/>
    <n v="151"/>
    <x v="368"/>
    <d v="2019-06-05T00:00:00"/>
    <x v="368"/>
    <x v="2"/>
    <n v="225.42"/>
    <n v="123.98"/>
  </r>
  <r>
    <n v="368174"/>
    <x v="0"/>
    <x v="0"/>
    <x v="1"/>
    <n v="143"/>
    <x v="368"/>
    <d v="2019-06-05T00:00:00"/>
    <x v="371"/>
    <x v="2"/>
    <n v="278.41000000000003"/>
    <n v="155.91"/>
  </r>
  <r>
    <n v="773374"/>
    <x v="2"/>
    <x v="0"/>
    <x v="3"/>
    <n v="182"/>
    <x v="368"/>
    <d v="2019-06-07T00:00:00"/>
    <x v="376"/>
    <x v="1"/>
    <n v="1587.21"/>
    <n v="1015.81"/>
  </r>
  <r>
    <n v="411069"/>
    <x v="1"/>
    <x v="1"/>
    <x v="1"/>
    <n v="363"/>
    <x v="369"/>
    <d v="2019-06-07T00:00:00"/>
    <x v="374"/>
    <x v="2"/>
    <n v="1227.48"/>
    <n v="981.98"/>
  </r>
  <r>
    <n v="319482"/>
    <x v="1"/>
    <x v="2"/>
    <x v="2"/>
    <n v="90"/>
    <x v="368"/>
    <d v="2019-06-05T00:00:00"/>
    <x v="373"/>
    <x v="3"/>
    <n v="1063.55"/>
    <n v="584.95000000000005"/>
  </r>
  <r>
    <n v="35808"/>
    <x v="2"/>
    <x v="1"/>
    <x v="1"/>
    <n v="260"/>
    <x v="370"/>
    <d v="2019-06-06T00:00:00"/>
    <x v="372"/>
    <x v="4"/>
    <n v="1865.79"/>
    <n v="1418"/>
  </r>
  <r>
    <n v="406136"/>
    <x v="0"/>
    <x v="1"/>
    <x v="2"/>
    <n v="113"/>
    <x v="370"/>
    <d v="2019-06-09T00:00:00"/>
    <x v="374"/>
    <x v="4"/>
    <n v="1759.82"/>
    <n v="1531.04"/>
  </r>
  <r>
    <n v="304801"/>
    <x v="0"/>
    <x v="1"/>
    <x v="5"/>
    <n v="178"/>
    <x v="369"/>
    <d v="2019-06-06T00:00:00"/>
    <x v="373"/>
    <x v="2"/>
    <n v="177.8"/>
    <n v="163.58000000000001"/>
  </r>
  <r>
    <n v="58491"/>
    <x v="0"/>
    <x v="2"/>
    <x v="4"/>
    <n v="82"/>
    <x v="370"/>
    <d v="2019-06-08T00:00:00"/>
    <x v="370"/>
    <x v="0"/>
    <n v="922.91"/>
    <n v="738.33"/>
  </r>
  <r>
    <n v="503557"/>
    <x v="1"/>
    <x v="3"/>
    <x v="0"/>
    <n v="234"/>
    <x v="369"/>
    <d v="2019-06-07T00:00:00"/>
    <x v="376"/>
    <x v="2"/>
    <n v="601.59"/>
    <n v="553.46"/>
  </r>
  <r>
    <n v="81015"/>
    <x v="2"/>
    <x v="3"/>
    <x v="0"/>
    <n v="71"/>
    <x v="369"/>
    <d v="2019-06-07T00:00:00"/>
    <x v="374"/>
    <x v="2"/>
    <n v="176.7"/>
    <n v="132.53"/>
  </r>
  <r>
    <n v="153199"/>
    <x v="0"/>
    <x v="1"/>
    <x v="0"/>
    <n v="27"/>
    <x v="369"/>
    <d v="2019-06-06T00:00:00"/>
    <x v="369"/>
    <x v="3"/>
    <n v="922.91"/>
    <n v="489.14"/>
  </r>
  <r>
    <n v="398614"/>
    <x v="0"/>
    <x v="2"/>
    <x v="2"/>
    <n v="356"/>
    <x v="369"/>
    <d v="2019-06-07T00:00:00"/>
    <x v="376"/>
    <x v="2"/>
    <n v="1316.58"/>
    <n v="1066.43"/>
  </r>
  <r>
    <n v="590918"/>
    <x v="0"/>
    <x v="1"/>
    <x v="1"/>
    <n v="38"/>
    <x v="371"/>
    <d v="2019-06-07T00:00:00"/>
    <x v="372"/>
    <x v="0"/>
    <n v="454.17"/>
    <n v="399.67"/>
  </r>
  <r>
    <n v="661574"/>
    <x v="0"/>
    <x v="2"/>
    <x v="5"/>
    <n v="337"/>
    <x v="371"/>
    <d v="2019-06-08T00:00:00"/>
    <x v="372"/>
    <x v="1"/>
    <n v="1367.25"/>
    <n v="1121.1500000000001"/>
  </r>
  <r>
    <n v="200278"/>
    <x v="1"/>
    <x v="1"/>
    <x v="5"/>
    <n v="283"/>
    <x v="370"/>
    <d v="2019-06-08T00:00:00"/>
    <x v="376"/>
    <x v="1"/>
    <n v="1631.74"/>
    <n v="1109.58"/>
  </r>
  <r>
    <n v="188208"/>
    <x v="0"/>
    <x v="0"/>
    <x v="3"/>
    <n v="186"/>
    <x v="371"/>
    <d v="2019-06-10T00:00:00"/>
    <x v="374"/>
    <x v="1"/>
    <n v="1332"/>
    <n v="799.2"/>
  </r>
  <r>
    <n v="825917"/>
    <x v="0"/>
    <x v="2"/>
    <x v="4"/>
    <n v="318"/>
    <x v="371"/>
    <d v="2019-06-08T00:00:00"/>
    <x v="375"/>
    <x v="0"/>
    <n v="201.52"/>
    <n v="173.31"/>
  </r>
  <r>
    <n v="163086"/>
    <x v="2"/>
    <x v="1"/>
    <x v="3"/>
    <n v="284"/>
    <x v="372"/>
    <d v="2019-06-09T00:00:00"/>
    <x v="373"/>
    <x v="0"/>
    <n v="1683.46"/>
    <n v="1111.08"/>
  </r>
  <r>
    <n v="641052"/>
    <x v="3"/>
    <x v="2"/>
    <x v="4"/>
    <n v="7"/>
    <x v="371"/>
    <d v="2019-06-09T00:00:00"/>
    <x v="374"/>
    <x v="0"/>
    <n v="559.48"/>
    <n v="313.31"/>
  </r>
  <r>
    <n v="736272"/>
    <x v="0"/>
    <x v="2"/>
    <x v="4"/>
    <n v="208"/>
    <x v="372"/>
    <d v="2019-06-10T00:00:00"/>
    <x v="374"/>
    <x v="1"/>
    <n v="667.83"/>
    <n v="547.62"/>
  </r>
  <r>
    <n v="718393"/>
    <x v="1"/>
    <x v="2"/>
    <x v="1"/>
    <n v="192"/>
    <x v="373"/>
    <d v="2019-06-09T00:00:00"/>
    <x v="377"/>
    <x v="2"/>
    <n v="518.87"/>
    <n v="363.21"/>
  </r>
  <r>
    <n v="213574"/>
    <x v="0"/>
    <x v="1"/>
    <x v="0"/>
    <n v="194"/>
    <x v="373"/>
    <d v="2019-06-11T00:00:00"/>
    <x v="374"/>
    <x v="1"/>
    <n v="668.59"/>
    <n v="354.35"/>
  </r>
  <r>
    <n v="80770"/>
    <x v="0"/>
    <x v="3"/>
    <x v="0"/>
    <n v="302"/>
    <x v="372"/>
    <d v="2019-06-10T00:00:00"/>
    <x v="371"/>
    <x v="3"/>
    <n v="1698.44"/>
    <n v="917.16"/>
  </r>
  <r>
    <n v="314308"/>
    <x v="0"/>
    <x v="3"/>
    <x v="2"/>
    <n v="70"/>
    <x v="372"/>
    <d v="2019-06-09T00:00:00"/>
    <x v="374"/>
    <x v="0"/>
    <n v="1235.8900000000001"/>
    <n v="1013.43"/>
  </r>
  <r>
    <n v="51619"/>
    <x v="2"/>
    <x v="1"/>
    <x v="5"/>
    <n v="286"/>
    <x v="372"/>
    <d v="2019-06-12T00:00:00"/>
    <x v="377"/>
    <x v="4"/>
    <n v="212.82"/>
    <n v="140.46"/>
  </r>
  <r>
    <n v="840787"/>
    <x v="0"/>
    <x v="3"/>
    <x v="2"/>
    <n v="232"/>
    <x v="372"/>
    <d v="2019-06-10T00:00:00"/>
    <x v="374"/>
    <x v="3"/>
    <n v="663.94"/>
    <n v="418.28"/>
  </r>
  <r>
    <n v="643313"/>
    <x v="2"/>
    <x v="1"/>
    <x v="3"/>
    <n v="57"/>
    <x v="372"/>
    <d v="2019-06-09T00:00:00"/>
    <x v="375"/>
    <x v="3"/>
    <n v="1978.16"/>
    <n v="1483.62"/>
  </r>
  <r>
    <n v="25282"/>
    <x v="0"/>
    <x v="0"/>
    <x v="5"/>
    <n v="197"/>
    <x v="373"/>
    <d v="2019-06-12T00:00:00"/>
    <x v="380"/>
    <x v="3"/>
    <n v="1848.66"/>
    <n v="1589.85"/>
  </r>
  <r>
    <n v="836841"/>
    <x v="1"/>
    <x v="1"/>
    <x v="4"/>
    <n v="353"/>
    <x v="372"/>
    <d v="2019-06-10T00:00:00"/>
    <x v="376"/>
    <x v="0"/>
    <n v="1358.64"/>
    <n v="1086.9100000000001"/>
  </r>
  <r>
    <n v="979840"/>
    <x v="3"/>
    <x v="0"/>
    <x v="5"/>
    <n v="243"/>
    <x v="372"/>
    <d v="2019-06-09T00:00:00"/>
    <x v="376"/>
    <x v="5"/>
    <n v="799.45"/>
    <n v="543.63"/>
  </r>
  <r>
    <n v="864170"/>
    <x v="0"/>
    <x v="3"/>
    <x v="4"/>
    <n v="212"/>
    <x v="373"/>
    <d v="2019-06-11T00:00:00"/>
    <x v="374"/>
    <x v="3"/>
    <n v="1845.45"/>
    <n v="1476.36"/>
  </r>
  <r>
    <n v="990189"/>
    <x v="2"/>
    <x v="1"/>
    <x v="2"/>
    <n v="358"/>
    <x v="373"/>
    <d v="2019-06-12T00:00:00"/>
    <x v="376"/>
    <x v="5"/>
    <n v="353.69"/>
    <n v="307.70999999999998"/>
  </r>
  <r>
    <n v="725476"/>
    <x v="0"/>
    <x v="1"/>
    <x v="3"/>
    <n v="288"/>
    <x v="374"/>
    <d v="2019-06-10T00:00:00"/>
    <x v="372"/>
    <x v="1"/>
    <n v="1458.89"/>
    <n v="1035.81"/>
  </r>
  <r>
    <n v="820262"/>
    <x v="0"/>
    <x v="2"/>
    <x v="4"/>
    <n v="15"/>
    <x v="374"/>
    <d v="2019-06-11T00:00:00"/>
    <x v="379"/>
    <x v="0"/>
    <n v="1945.71"/>
    <n v="1303.6300000000001"/>
  </r>
  <r>
    <n v="939122"/>
    <x v="3"/>
    <x v="3"/>
    <x v="5"/>
    <n v="54"/>
    <x v="374"/>
    <d v="2019-06-11T00:00:00"/>
    <x v="371"/>
    <x v="5"/>
    <n v="1202.3699999999999"/>
    <n v="721.42"/>
  </r>
  <r>
    <n v="445377"/>
    <x v="0"/>
    <x v="1"/>
    <x v="5"/>
    <n v="147"/>
    <x v="373"/>
    <d v="2019-06-13T00:00:00"/>
    <x v="378"/>
    <x v="4"/>
    <n v="1386.25"/>
    <n v="928.79"/>
  </r>
  <r>
    <n v="710405"/>
    <x v="1"/>
    <x v="2"/>
    <x v="3"/>
    <n v="135"/>
    <x v="373"/>
    <d v="2019-06-12T00:00:00"/>
    <x v="380"/>
    <x v="3"/>
    <n v="856.09"/>
    <n v="582.14"/>
  </r>
  <r>
    <n v="140443"/>
    <x v="0"/>
    <x v="3"/>
    <x v="4"/>
    <n v="359"/>
    <x v="374"/>
    <d v="2019-06-13T00:00:00"/>
    <x v="374"/>
    <x v="4"/>
    <n v="480.91"/>
    <n v="312.58999999999997"/>
  </r>
  <r>
    <n v="96951"/>
    <x v="1"/>
    <x v="2"/>
    <x v="5"/>
    <n v="200"/>
    <x v="374"/>
    <d v="2019-06-14T00:00:00"/>
    <x v="378"/>
    <x v="3"/>
    <n v="1729.28"/>
    <n v="1504.47"/>
  </r>
  <r>
    <n v="869685"/>
    <x v="1"/>
    <x v="3"/>
    <x v="2"/>
    <n v="302"/>
    <x v="374"/>
    <d v="2019-06-13T00:00:00"/>
    <x v="375"/>
    <x v="0"/>
    <n v="1386.25"/>
    <n v="845.61"/>
  </r>
  <r>
    <n v="656480"/>
    <x v="0"/>
    <x v="0"/>
    <x v="3"/>
    <n v="181"/>
    <x v="374"/>
    <d v="2019-06-14T00:00:00"/>
    <x v="382"/>
    <x v="0"/>
    <n v="1713.66"/>
    <n v="1559.43"/>
  </r>
  <r>
    <n v="482764"/>
    <x v="0"/>
    <x v="0"/>
    <x v="0"/>
    <n v="248"/>
    <x v="375"/>
    <d v="2019-06-14T00:00:00"/>
    <x v="378"/>
    <x v="3"/>
    <n v="1293.19"/>
    <n v="775.91"/>
  </r>
  <r>
    <n v="346019"/>
    <x v="0"/>
    <x v="0"/>
    <x v="0"/>
    <n v="176"/>
    <x v="375"/>
    <d v="2019-06-11T00:00:00"/>
    <x v="377"/>
    <x v="0"/>
    <n v="1202.57"/>
    <n v="1082.31"/>
  </r>
  <r>
    <n v="704286"/>
    <x v="0"/>
    <x v="3"/>
    <x v="5"/>
    <n v="69"/>
    <x v="375"/>
    <d v="2019-06-11T00:00:00"/>
    <x v="376"/>
    <x v="4"/>
    <n v="844.01"/>
    <n v="734.29"/>
  </r>
  <r>
    <n v="954696"/>
    <x v="0"/>
    <x v="3"/>
    <x v="1"/>
    <n v="49"/>
    <x v="376"/>
    <d v="2019-06-13T00:00:00"/>
    <x v="381"/>
    <x v="4"/>
    <n v="1558.84"/>
    <n v="1013.25"/>
  </r>
  <r>
    <n v="133824"/>
    <x v="1"/>
    <x v="3"/>
    <x v="0"/>
    <n v="287"/>
    <x v="375"/>
    <d v="2019-06-13T00:00:00"/>
    <x v="375"/>
    <x v="3"/>
    <n v="962.76"/>
    <n v="712.44"/>
  </r>
  <r>
    <n v="166575"/>
    <x v="1"/>
    <x v="3"/>
    <x v="5"/>
    <n v="117"/>
    <x v="376"/>
    <d v="2019-06-12T00:00:00"/>
    <x v="380"/>
    <x v="3"/>
    <n v="324.69"/>
    <n v="246.76"/>
  </r>
  <r>
    <n v="577067"/>
    <x v="1"/>
    <x v="2"/>
    <x v="3"/>
    <n v="169"/>
    <x v="375"/>
    <d v="2019-06-15T00:00:00"/>
    <x v="379"/>
    <x v="4"/>
    <n v="1845.45"/>
    <n v="1015"/>
  </r>
  <r>
    <n v="478844"/>
    <x v="1"/>
    <x v="3"/>
    <x v="2"/>
    <n v="78"/>
    <x v="375"/>
    <d v="2019-06-14T00:00:00"/>
    <x v="377"/>
    <x v="0"/>
    <n v="1945.72"/>
    <n v="1342.55"/>
  </r>
  <r>
    <n v="970560"/>
    <x v="1"/>
    <x v="2"/>
    <x v="2"/>
    <n v="35"/>
    <x v="376"/>
    <d v="2019-06-12T00:00:00"/>
    <x v="380"/>
    <x v="4"/>
    <n v="318.94"/>
    <n v="159.47"/>
  </r>
  <r>
    <n v="693436"/>
    <x v="2"/>
    <x v="1"/>
    <x v="1"/>
    <n v="358"/>
    <x v="375"/>
    <d v="2019-06-13T00:00:00"/>
    <x v="381"/>
    <x v="2"/>
    <n v="176.7"/>
    <n v="146.66"/>
  </r>
  <r>
    <n v="235053"/>
    <x v="0"/>
    <x v="1"/>
    <x v="0"/>
    <n v="349"/>
    <x v="375"/>
    <d v="2019-06-15T00:00:00"/>
    <x v="377"/>
    <x v="4"/>
    <n v="531.20000000000005"/>
    <n v="403.71"/>
  </r>
  <r>
    <n v="761041"/>
    <x v="1"/>
    <x v="2"/>
    <x v="3"/>
    <n v="227"/>
    <x v="376"/>
    <d v="2019-06-15T00:00:00"/>
    <x v="379"/>
    <x v="5"/>
    <n v="565.83000000000004"/>
    <n v="514.91"/>
  </r>
  <r>
    <n v="538331"/>
    <x v="0"/>
    <x v="1"/>
    <x v="1"/>
    <n v="190"/>
    <x v="375"/>
    <d v="2019-06-12T00:00:00"/>
    <x v="377"/>
    <x v="0"/>
    <n v="458.61"/>
    <n v="412.75"/>
  </r>
  <r>
    <n v="996036"/>
    <x v="0"/>
    <x v="0"/>
    <x v="2"/>
    <n v="22"/>
    <x v="377"/>
    <d v="2019-06-14T00:00:00"/>
    <x v="382"/>
    <x v="1"/>
    <n v="682.87"/>
    <n v="498.5"/>
  </r>
  <r>
    <n v="914801"/>
    <x v="3"/>
    <x v="0"/>
    <x v="4"/>
    <n v="326"/>
    <x v="377"/>
    <d v="2019-06-15T00:00:00"/>
    <x v="379"/>
    <x v="1"/>
    <n v="176.7"/>
    <n v="143.13"/>
  </r>
  <r>
    <n v="157239"/>
    <x v="0"/>
    <x v="1"/>
    <x v="0"/>
    <n v="170"/>
    <x v="376"/>
    <d v="2019-06-16T00:00:00"/>
    <x v="378"/>
    <x v="0"/>
    <n v="663.94"/>
    <n v="424.92"/>
  </r>
  <r>
    <n v="359267"/>
    <x v="3"/>
    <x v="3"/>
    <x v="4"/>
    <n v="92"/>
    <x v="377"/>
    <d v="2019-06-13T00:00:00"/>
    <x v="381"/>
    <x v="1"/>
    <n v="1526.13"/>
    <n v="885.16"/>
  </r>
  <r>
    <n v="275860"/>
    <x v="0"/>
    <x v="2"/>
    <x v="2"/>
    <n v="100"/>
    <x v="376"/>
    <d v="2019-06-13T00:00:00"/>
    <x v="378"/>
    <x v="5"/>
    <n v="1688.32"/>
    <n v="1181.82"/>
  </r>
  <r>
    <n v="285808"/>
    <x v="1"/>
    <x v="2"/>
    <x v="4"/>
    <n v="93"/>
    <x v="377"/>
    <d v="2019-06-15T00:00:00"/>
    <x v="378"/>
    <x v="2"/>
    <n v="693.18"/>
    <n v="381.25"/>
  </r>
  <r>
    <n v="577854"/>
    <x v="1"/>
    <x v="1"/>
    <x v="1"/>
    <n v="228"/>
    <x v="377"/>
    <d v="2019-06-17T00:00:00"/>
    <x v="381"/>
    <x v="3"/>
    <n v="1503.81"/>
    <n v="1007.55"/>
  </r>
  <r>
    <n v="547739"/>
    <x v="1"/>
    <x v="3"/>
    <x v="4"/>
    <n v="98"/>
    <x v="378"/>
    <d v="2019-06-16T00:00:00"/>
    <x v="383"/>
    <x v="0"/>
    <n v="1273.08"/>
    <n v="1158.5"/>
  </r>
  <r>
    <n v="941406"/>
    <x v="0"/>
    <x v="2"/>
    <x v="3"/>
    <n v="9"/>
    <x v="378"/>
    <d v="2019-06-17T00:00:00"/>
    <x v="382"/>
    <x v="3"/>
    <n v="1496.61"/>
    <n v="1167.3599999999999"/>
  </r>
  <r>
    <n v="733661"/>
    <x v="1"/>
    <x v="2"/>
    <x v="0"/>
    <n v="316"/>
    <x v="378"/>
    <d v="2019-06-17T00:00:00"/>
    <x v="381"/>
    <x v="5"/>
    <n v="709.14"/>
    <n v="354.57"/>
  </r>
  <r>
    <n v="867966"/>
    <x v="1"/>
    <x v="2"/>
    <x v="1"/>
    <n v="171"/>
    <x v="377"/>
    <d v="2019-06-17T00:00:00"/>
    <x v="383"/>
    <x v="3"/>
    <n v="1891.81"/>
    <n v="1248.5899999999999"/>
  </r>
  <r>
    <n v="994987"/>
    <x v="0"/>
    <x v="2"/>
    <x v="5"/>
    <n v="363"/>
    <x v="377"/>
    <d v="2019-06-16T00:00:00"/>
    <x v="380"/>
    <x v="0"/>
    <n v="343.62"/>
    <n v="199.3"/>
  </r>
  <r>
    <n v="318912"/>
    <x v="1"/>
    <x v="3"/>
    <x v="4"/>
    <n v="127"/>
    <x v="378"/>
    <d v="2019-06-15T00:00:00"/>
    <x v="378"/>
    <x v="0"/>
    <n v="411.93"/>
    <n v="247.16"/>
  </r>
  <r>
    <n v="183905"/>
    <x v="1"/>
    <x v="2"/>
    <x v="5"/>
    <n v="248"/>
    <x v="377"/>
    <d v="2019-06-15T00:00:00"/>
    <x v="377"/>
    <x v="3"/>
    <n v="1945.71"/>
    <n v="992.31"/>
  </r>
  <r>
    <n v="286126"/>
    <x v="0"/>
    <x v="1"/>
    <x v="5"/>
    <n v="332"/>
    <x v="377"/>
    <d v="2019-06-16T00:00:00"/>
    <x v="381"/>
    <x v="1"/>
    <n v="1020.87"/>
    <n v="857.53"/>
  </r>
  <r>
    <n v="395464"/>
    <x v="2"/>
    <x v="1"/>
    <x v="1"/>
    <n v="95"/>
    <x v="377"/>
    <d v="2019-06-14T00:00:00"/>
    <x v="378"/>
    <x v="1"/>
    <n v="1346.62"/>
    <n v="713.71"/>
  </r>
  <r>
    <n v="461897"/>
    <x v="0"/>
    <x v="1"/>
    <x v="2"/>
    <n v="11"/>
    <x v="377"/>
    <d v="2019-06-16T00:00:00"/>
    <x v="384"/>
    <x v="3"/>
    <n v="693.18"/>
    <n v="485.23"/>
  </r>
  <r>
    <n v="464513"/>
    <x v="0"/>
    <x v="1"/>
    <x v="0"/>
    <n v="149"/>
    <x v="378"/>
    <d v="2019-06-16T00:00:00"/>
    <x v="383"/>
    <x v="3"/>
    <n v="1072.8699999999999"/>
    <n v="718.82"/>
  </r>
  <r>
    <n v="607463"/>
    <x v="3"/>
    <x v="2"/>
    <x v="1"/>
    <n v="234"/>
    <x v="377"/>
    <d v="2019-06-14T00:00:00"/>
    <x v="382"/>
    <x v="3"/>
    <n v="1409.92"/>
    <n v="1184.33"/>
  </r>
  <r>
    <n v="772239"/>
    <x v="0"/>
    <x v="1"/>
    <x v="0"/>
    <n v="197"/>
    <x v="378"/>
    <d v="2019-06-15T00:00:00"/>
    <x v="381"/>
    <x v="4"/>
    <n v="893.11"/>
    <n v="482.28"/>
  </r>
  <r>
    <n v="33205"/>
    <x v="2"/>
    <x v="1"/>
    <x v="2"/>
    <n v="367"/>
    <x v="378"/>
    <d v="2019-06-17T00:00:00"/>
    <x v="386"/>
    <x v="5"/>
    <n v="1845.45"/>
    <n v="1402.54"/>
  </r>
  <r>
    <n v="880662"/>
    <x v="2"/>
    <x v="3"/>
    <x v="4"/>
    <n v="116"/>
    <x v="378"/>
    <d v="2019-06-16T00:00:00"/>
    <x v="380"/>
    <x v="2"/>
    <n v="1480.43"/>
    <n v="755.02"/>
  </r>
  <r>
    <n v="177485"/>
    <x v="0"/>
    <x v="2"/>
    <x v="5"/>
    <n v="249"/>
    <x v="379"/>
    <d v="2019-06-15T00:00:00"/>
    <x v="378"/>
    <x v="3"/>
    <n v="1344.24"/>
    <n v="1142.5999999999999"/>
  </r>
  <r>
    <n v="26009"/>
    <x v="1"/>
    <x v="3"/>
    <x v="3"/>
    <n v="130"/>
    <x v="379"/>
    <d v="2019-06-17T00:00:00"/>
    <x v="381"/>
    <x v="1"/>
    <n v="1548.74"/>
    <n v="1208.02"/>
  </r>
  <r>
    <n v="729485"/>
    <x v="3"/>
    <x v="3"/>
    <x v="5"/>
    <n v="360"/>
    <x v="379"/>
    <d v="2019-06-16T00:00:00"/>
    <x v="382"/>
    <x v="1"/>
    <n v="717.95"/>
    <n v="373.33"/>
  </r>
  <r>
    <n v="371172"/>
    <x v="1"/>
    <x v="2"/>
    <x v="3"/>
    <n v="116"/>
    <x v="379"/>
    <d v="2019-06-15T00:00:00"/>
    <x v="382"/>
    <x v="4"/>
    <n v="1935.93"/>
    <n v="1742.34"/>
  </r>
  <r>
    <n v="147801"/>
    <x v="0"/>
    <x v="0"/>
    <x v="5"/>
    <n v="40"/>
    <x v="379"/>
    <d v="2019-06-18T00:00:00"/>
    <x v="384"/>
    <x v="1"/>
    <n v="1982.73"/>
    <n v="1189.6400000000001"/>
  </r>
  <r>
    <n v="285015"/>
    <x v="0"/>
    <x v="0"/>
    <x v="0"/>
    <n v="8"/>
    <x v="378"/>
    <d v="2019-06-15T00:00:00"/>
    <x v="380"/>
    <x v="5"/>
    <n v="1271.1400000000001"/>
    <n v="1067.76"/>
  </r>
  <r>
    <n v="705439"/>
    <x v="1"/>
    <x v="2"/>
    <x v="5"/>
    <n v="133"/>
    <x v="379"/>
    <d v="2019-06-19T00:00:00"/>
    <x v="384"/>
    <x v="1"/>
    <n v="656.03"/>
    <n v="347.7"/>
  </r>
  <r>
    <n v="225364"/>
    <x v="1"/>
    <x v="0"/>
    <x v="1"/>
    <n v="105"/>
    <x v="379"/>
    <d v="2019-06-16T00:00:00"/>
    <x v="381"/>
    <x v="1"/>
    <n v="1526.51"/>
    <n v="1236.47"/>
  </r>
  <r>
    <n v="581631"/>
    <x v="1"/>
    <x v="0"/>
    <x v="4"/>
    <n v="39"/>
    <x v="379"/>
    <d v="2019-06-19T00:00:00"/>
    <x v="384"/>
    <x v="1"/>
    <n v="399.95"/>
    <n v="271.97000000000003"/>
  </r>
  <r>
    <n v="439684"/>
    <x v="1"/>
    <x v="2"/>
    <x v="1"/>
    <n v="208"/>
    <x v="379"/>
    <d v="2019-06-18T00:00:00"/>
    <x v="386"/>
    <x v="4"/>
    <n v="1996.76"/>
    <n v="1297.8900000000001"/>
  </r>
  <r>
    <n v="482853"/>
    <x v="0"/>
    <x v="0"/>
    <x v="1"/>
    <n v="132"/>
    <x v="380"/>
    <d v="2019-06-17T00:00:00"/>
    <x v="383"/>
    <x v="5"/>
    <n v="949.16"/>
    <n v="673.9"/>
  </r>
  <r>
    <n v="50996"/>
    <x v="3"/>
    <x v="0"/>
    <x v="0"/>
    <n v="238"/>
    <x v="379"/>
    <d v="2019-06-19T00:00:00"/>
    <x v="382"/>
    <x v="1"/>
    <n v="1592.32"/>
    <n v="828.01"/>
  </r>
  <r>
    <n v="794138"/>
    <x v="1"/>
    <x v="0"/>
    <x v="2"/>
    <n v="75"/>
    <x v="380"/>
    <d v="2019-06-19T00:00:00"/>
    <x v="381"/>
    <x v="5"/>
    <n v="1159.22"/>
    <n v="753.49"/>
  </r>
  <r>
    <n v="173548"/>
    <x v="2"/>
    <x v="1"/>
    <x v="2"/>
    <n v="350"/>
    <x v="379"/>
    <d v="2019-06-19T00:00:00"/>
    <x v="387"/>
    <x v="4"/>
    <n v="851.71"/>
    <n v="766.54"/>
  </r>
  <r>
    <n v="685116"/>
    <x v="1"/>
    <x v="2"/>
    <x v="0"/>
    <n v="144"/>
    <x v="379"/>
    <d v="2019-06-19T00:00:00"/>
    <x v="381"/>
    <x v="2"/>
    <n v="324.69"/>
    <n v="243.52"/>
  </r>
  <r>
    <n v="131821"/>
    <x v="0"/>
    <x v="0"/>
    <x v="3"/>
    <n v="77"/>
    <x v="379"/>
    <d v="2019-06-19T00:00:00"/>
    <x v="385"/>
    <x v="4"/>
    <n v="609.66"/>
    <n v="335.31"/>
  </r>
  <r>
    <n v="780874"/>
    <x v="1"/>
    <x v="2"/>
    <x v="2"/>
    <n v="297"/>
    <x v="380"/>
    <d v="2019-06-18T00:00:00"/>
    <x v="383"/>
    <x v="4"/>
    <n v="251.41"/>
    <n v="198.61"/>
  </r>
  <r>
    <n v="148043"/>
    <x v="1"/>
    <x v="2"/>
    <x v="4"/>
    <n v="197"/>
    <x v="380"/>
    <d v="2019-06-20T00:00:00"/>
    <x v="384"/>
    <x v="0"/>
    <n v="1526.98"/>
    <n v="1191.04"/>
  </r>
  <r>
    <n v="374126"/>
    <x v="0"/>
    <x v="1"/>
    <x v="0"/>
    <n v="266"/>
    <x v="380"/>
    <d v="2019-06-18T00:00:00"/>
    <x v="386"/>
    <x v="5"/>
    <n v="206.18"/>
    <n v="115.46"/>
  </r>
  <r>
    <n v="763348"/>
    <x v="0"/>
    <x v="1"/>
    <x v="3"/>
    <n v="83"/>
    <x v="381"/>
    <d v="2019-06-19T00:00:00"/>
    <x v="381"/>
    <x v="1"/>
    <n v="395.02"/>
    <n v="201.46"/>
  </r>
  <r>
    <n v="253220"/>
    <x v="2"/>
    <x v="1"/>
    <x v="2"/>
    <n v="352"/>
    <x v="380"/>
    <d v="2019-06-19T00:00:00"/>
    <x v="387"/>
    <x v="0"/>
    <n v="1727.83"/>
    <n v="1589.6"/>
  </r>
  <r>
    <n v="84417"/>
    <x v="2"/>
    <x v="0"/>
    <x v="0"/>
    <n v="273"/>
    <x v="381"/>
    <d v="2019-06-18T00:00:00"/>
    <x v="384"/>
    <x v="2"/>
    <n v="1340.35"/>
    <n v="1099.0899999999999"/>
  </r>
  <r>
    <n v="726316"/>
    <x v="3"/>
    <x v="2"/>
    <x v="4"/>
    <n v="136"/>
    <x v="381"/>
    <d v="2019-06-18T00:00:00"/>
    <x v="382"/>
    <x v="1"/>
    <n v="1995.33"/>
    <n v="1516.45"/>
  </r>
  <r>
    <n v="196901"/>
    <x v="0"/>
    <x v="3"/>
    <x v="1"/>
    <n v="269"/>
    <x v="380"/>
    <d v="2019-06-18T00:00:00"/>
    <x v="385"/>
    <x v="4"/>
    <n v="1135.8599999999999"/>
    <n v="749.67"/>
  </r>
  <r>
    <n v="55787"/>
    <x v="0"/>
    <x v="1"/>
    <x v="2"/>
    <n v="130"/>
    <x v="381"/>
    <d v="2019-06-20T00:00:00"/>
    <x v="383"/>
    <x v="5"/>
    <n v="1536.45"/>
    <n v="1183.07"/>
  </r>
  <r>
    <n v="239916"/>
    <x v="1"/>
    <x v="3"/>
    <x v="2"/>
    <n v="20"/>
    <x v="381"/>
    <d v="2019-06-21T00:00:00"/>
    <x v="385"/>
    <x v="2"/>
    <n v="802.81"/>
    <n v="449.57"/>
  </r>
  <r>
    <n v="419095"/>
    <x v="0"/>
    <x v="2"/>
    <x v="5"/>
    <n v="79"/>
    <x v="381"/>
    <d v="2019-06-19T00:00:00"/>
    <x v="385"/>
    <x v="1"/>
    <n v="1945.71"/>
    <n v="1128.51"/>
  </r>
  <r>
    <n v="364762"/>
    <x v="1"/>
    <x v="1"/>
    <x v="4"/>
    <n v="49"/>
    <x v="382"/>
    <d v="2019-06-21T00:00:00"/>
    <x v="386"/>
    <x v="4"/>
    <n v="1487.21"/>
    <n v="1100.54"/>
  </r>
  <r>
    <n v="542327"/>
    <x v="0"/>
    <x v="3"/>
    <x v="2"/>
    <n v="222"/>
    <x v="383"/>
    <d v="2019-06-19T00:00:00"/>
    <x v="382"/>
    <x v="5"/>
    <n v="983.03"/>
    <n v="629.14"/>
  </r>
  <r>
    <n v="382282"/>
    <x v="0"/>
    <x v="0"/>
    <x v="5"/>
    <n v="67"/>
    <x v="383"/>
    <d v="2019-06-21T00:00:00"/>
    <x v="383"/>
    <x v="2"/>
    <n v="170.94"/>
    <n v="133.33000000000001"/>
  </r>
  <r>
    <n v="858016"/>
    <x v="2"/>
    <x v="3"/>
    <x v="4"/>
    <n v="152"/>
    <x v="382"/>
    <d v="2019-06-19T00:00:00"/>
    <x v="382"/>
    <x v="0"/>
    <n v="1259.42"/>
    <n v="994.94"/>
  </r>
  <r>
    <n v="430735"/>
    <x v="1"/>
    <x v="1"/>
    <x v="1"/>
    <n v="6"/>
    <x v="382"/>
    <d v="2019-06-21T00:00:00"/>
    <x v="385"/>
    <x v="5"/>
    <n v="1211.8399999999999"/>
    <n v="666.51"/>
  </r>
  <r>
    <n v="320462"/>
    <x v="3"/>
    <x v="3"/>
    <x v="5"/>
    <n v="281"/>
    <x v="384"/>
    <d v="2019-06-23T00:00:00"/>
    <x v="388"/>
    <x v="4"/>
    <n v="544.79"/>
    <n v="365.01"/>
  </r>
  <r>
    <n v="447979"/>
    <x v="1"/>
    <x v="1"/>
    <x v="0"/>
    <n v="201"/>
    <x v="382"/>
    <d v="2019-06-21T00:00:00"/>
    <x v="389"/>
    <x v="4"/>
    <n v="672.55"/>
    <n v="591.84"/>
  </r>
  <r>
    <n v="982309"/>
    <x v="0"/>
    <x v="1"/>
    <x v="2"/>
    <n v="15"/>
    <x v="382"/>
    <d v="2019-06-21T00:00:00"/>
    <x v="389"/>
    <x v="0"/>
    <n v="1452.7"/>
    <n v="1380.07"/>
  </r>
  <r>
    <n v="972459"/>
    <x v="1"/>
    <x v="2"/>
    <x v="1"/>
    <n v="84"/>
    <x v="384"/>
    <d v="2019-06-23T00:00:00"/>
    <x v="396"/>
    <x v="2"/>
    <n v="1237.49"/>
    <n v="1088.99"/>
  </r>
  <r>
    <n v="632194"/>
    <x v="3"/>
    <x v="2"/>
    <x v="4"/>
    <n v="30"/>
    <x v="382"/>
    <d v="2019-06-20T00:00:00"/>
    <x v="386"/>
    <x v="1"/>
    <n v="1340.14"/>
    <n v="924.7"/>
  </r>
  <r>
    <n v="404812"/>
    <x v="1"/>
    <x v="2"/>
    <x v="5"/>
    <n v="352"/>
    <x v="382"/>
    <d v="2019-06-22T00:00:00"/>
    <x v="385"/>
    <x v="1"/>
    <n v="1641.66"/>
    <n v="1116.33"/>
  </r>
  <r>
    <n v="467455"/>
    <x v="1"/>
    <x v="3"/>
    <x v="0"/>
    <n v="355"/>
    <x v="382"/>
    <d v="2019-06-22T00:00:00"/>
    <x v="390"/>
    <x v="2"/>
    <n v="1227.48"/>
    <n v="932.88"/>
  </r>
  <r>
    <n v="485422"/>
    <x v="0"/>
    <x v="0"/>
    <x v="3"/>
    <n v="84"/>
    <x v="382"/>
    <d v="2019-06-23T00:00:00"/>
    <x v="386"/>
    <x v="5"/>
    <n v="856.09"/>
    <n v="804.72"/>
  </r>
  <r>
    <n v="930692"/>
    <x v="0"/>
    <x v="1"/>
    <x v="5"/>
    <n v="8"/>
    <x v="382"/>
    <d v="2019-06-23T00:00:00"/>
    <x v="385"/>
    <x v="1"/>
    <n v="568.91"/>
    <n v="500.64"/>
  </r>
  <r>
    <n v="835700"/>
    <x v="0"/>
    <x v="0"/>
    <x v="1"/>
    <n v="214"/>
    <x v="382"/>
    <d v="2019-06-23T00:00:00"/>
    <x v="396"/>
    <x v="2"/>
    <n v="597.86"/>
    <n v="424.48"/>
  </r>
  <r>
    <n v="414914"/>
    <x v="0"/>
    <x v="3"/>
    <x v="5"/>
    <n v="1"/>
    <x v="382"/>
    <d v="2019-06-20T00:00:00"/>
    <x v="387"/>
    <x v="2"/>
    <n v="1651.92"/>
    <n v="1007.67"/>
  </r>
  <r>
    <n v="611358"/>
    <x v="1"/>
    <x v="3"/>
    <x v="4"/>
    <n v="232"/>
    <x v="382"/>
    <d v="2019-06-23T00:00:00"/>
    <x v="390"/>
    <x v="1"/>
    <n v="656.03"/>
    <n v="472.34"/>
  </r>
  <r>
    <n v="799397"/>
    <x v="0"/>
    <x v="0"/>
    <x v="2"/>
    <n v="195"/>
    <x v="382"/>
    <d v="2019-06-22T00:00:00"/>
    <x v="386"/>
    <x v="2"/>
    <n v="1125.6500000000001"/>
    <n v="832.98"/>
  </r>
  <r>
    <n v="245885"/>
    <x v="1"/>
    <x v="2"/>
    <x v="2"/>
    <n v="54"/>
    <x v="385"/>
    <d v="2019-06-21T00:00:00"/>
    <x v="385"/>
    <x v="2"/>
    <n v="682.87"/>
    <n v="382.41"/>
  </r>
  <r>
    <n v="706565"/>
    <x v="1"/>
    <x v="0"/>
    <x v="3"/>
    <n v="108"/>
    <x v="385"/>
    <d v="2019-06-21T00:00:00"/>
    <x v="383"/>
    <x v="0"/>
    <n v="1921.97"/>
    <n v="1037.8599999999999"/>
  </r>
  <r>
    <n v="790171"/>
    <x v="2"/>
    <x v="3"/>
    <x v="5"/>
    <n v="23"/>
    <x v="384"/>
    <d v="2019-06-21T00:00:00"/>
    <x v="389"/>
    <x v="0"/>
    <n v="160.30000000000001"/>
    <n v="125.03"/>
  </r>
  <r>
    <n v="866529"/>
    <x v="0"/>
    <x v="2"/>
    <x v="0"/>
    <n v="204"/>
    <x v="385"/>
    <d v="2019-06-24T00:00:00"/>
    <x v="391"/>
    <x v="5"/>
    <n v="1371.79"/>
    <n v="1262.05"/>
  </r>
  <r>
    <n v="951178"/>
    <x v="1"/>
    <x v="3"/>
    <x v="5"/>
    <n v="138"/>
    <x v="385"/>
    <d v="2019-06-24T00:00:00"/>
    <x v="391"/>
    <x v="0"/>
    <n v="1526.98"/>
    <n v="1007.81"/>
  </r>
  <r>
    <n v="87992"/>
    <x v="0"/>
    <x v="2"/>
    <x v="5"/>
    <n v="354"/>
    <x v="386"/>
    <d v="2019-06-23T00:00:00"/>
    <x v="396"/>
    <x v="4"/>
    <n v="1104.44"/>
    <n v="960.86"/>
  </r>
  <r>
    <n v="729372"/>
    <x v="0"/>
    <x v="0"/>
    <x v="2"/>
    <n v="83"/>
    <x v="386"/>
    <d v="2019-06-25T00:00:00"/>
    <x v="388"/>
    <x v="2"/>
    <n v="1123.19"/>
    <n v="662.68"/>
  </r>
  <r>
    <n v="960008"/>
    <x v="0"/>
    <x v="3"/>
    <x v="0"/>
    <n v="293"/>
    <x v="386"/>
    <d v="2019-06-23T00:00:00"/>
    <x v="396"/>
    <x v="3"/>
    <n v="880.62"/>
    <n v="739.72"/>
  </r>
  <r>
    <n v="906280"/>
    <x v="2"/>
    <x v="1"/>
    <x v="5"/>
    <n v="262"/>
    <x v="386"/>
    <d v="2019-06-23T00:00:00"/>
    <x v="396"/>
    <x v="2"/>
    <n v="1487.21"/>
    <n v="907.2"/>
  </r>
  <r>
    <n v="45241"/>
    <x v="0"/>
    <x v="1"/>
    <x v="1"/>
    <n v="366"/>
    <x v="386"/>
    <d v="2019-06-24T00:00:00"/>
    <x v="385"/>
    <x v="4"/>
    <n v="492.44"/>
    <n v="349.63"/>
  </r>
  <r>
    <n v="734549"/>
    <x v="3"/>
    <x v="3"/>
    <x v="2"/>
    <n v="83"/>
    <x v="386"/>
    <d v="2019-06-24T00:00:00"/>
    <x v="391"/>
    <x v="3"/>
    <n v="546.32000000000005"/>
    <n v="333.26"/>
  </r>
  <r>
    <n v="613335"/>
    <x v="0"/>
    <x v="0"/>
    <x v="2"/>
    <n v="273"/>
    <x v="387"/>
    <d v="2019-06-24T00:00:00"/>
    <x v="396"/>
    <x v="4"/>
    <n v="1230.5999999999999"/>
    <n v="689.14"/>
  </r>
  <r>
    <n v="888069"/>
    <x v="2"/>
    <x v="1"/>
    <x v="1"/>
    <n v="100"/>
    <x v="386"/>
    <d v="2019-06-24T00:00:00"/>
    <x v="388"/>
    <x v="0"/>
    <n v="185.56"/>
    <n v="174.43"/>
  </r>
  <r>
    <n v="828183"/>
    <x v="1"/>
    <x v="1"/>
    <x v="0"/>
    <n v="141"/>
    <x v="387"/>
    <d v="2019-06-26T00:00:00"/>
    <x v="391"/>
    <x v="2"/>
    <n v="712.27"/>
    <n v="612.54999999999995"/>
  </r>
  <r>
    <n v="329484"/>
    <x v="1"/>
    <x v="1"/>
    <x v="3"/>
    <n v="59"/>
    <x v="386"/>
    <d v="2019-06-25T00:00:00"/>
    <x v="392"/>
    <x v="4"/>
    <n v="893.11"/>
    <n v="732.35"/>
  </r>
  <r>
    <n v="355795"/>
    <x v="1"/>
    <x v="1"/>
    <x v="5"/>
    <n v="340"/>
    <x v="386"/>
    <d v="2019-06-25T00:00:00"/>
    <x v="391"/>
    <x v="1"/>
    <n v="844.01"/>
    <n v="481.09"/>
  </r>
  <r>
    <n v="690097"/>
    <x v="0"/>
    <x v="1"/>
    <x v="2"/>
    <n v="8"/>
    <x v="386"/>
    <d v="2019-06-23T00:00:00"/>
    <x v="385"/>
    <x v="2"/>
    <n v="1235.8900000000001"/>
    <n v="642.66"/>
  </r>
  <r>
    <n v="99360"/>
    <x v="2"/>
    <x v="2"/>
    <x v="0"/>
    <n v="185"/>
    <x v="387"/>
    <d v="2019-06-26T00:00:00"/>
    <x v="389"/>
    <x v="0"/>
    <n v="1340.26"/>
    <n v="790.75"/>
  </r>
  <r>
    <n v="750684"/>
    <x v="0"/>
    <x v="0"/>
    <x v="2"/>
    <n v="344"/>
    <x v="387"/>
    <d v="2019-06-23T00:00:00"/>
    <x v="387"/>
    <x v="1"/>
    <n v="1164.95"/>
    <n v="687.32"/>
  </r>
  <r>
    <n v="690825"/>
    <x v="0"/>
    <x v="3"/>
    <x v="4"/>
    <n v="157"/>
    <x v="387"/>
    <d v="2019-06-23T00:00:00"/>
    <x v="387"/>
    <x v="5"/>
    <n v="1016.91"/>
    <n v="905.05"/>
  </r>
  <r>
    <n v="157634"/>
    <x v="3"/>
    <x v="0"/>
    <x v="0"/>
    <n v="96"/>
    <x v="387"/>
    <d v="2019-06-24T00:00:00"/>
    <x v="385"/>
    <x v="4"/>
    <n v="1002.42"/>
    <n v="701.69"/>
  </r>
  <r>
    <n v="57756"/>
    <x v="1"/>
    <x v="0"/>
    <x v="1"/>
    <n v="287"/>
    <x v="387"/>
    <d v="2019-06-25T00:00:00"/>
    <x v="396"/>
    <x v="3"/>
    <n v="1716.73"/>
    <n v="1081.54"/>
  </r>
  <r>
    <n v="142834"/>
    <x v="2"/>
    <x v="1"/>
    <x v="4"/>
    <n v="131"/>
    <x v="388"/>
    <d v="2019-06-26T00:00:00"/>
    <x v="396"/>
    <x v="3"/>
    <n v="343.62"/>
    <n v="195.86"/>
  </r>
  <r>
    <n v="194370"/>
    <x v="0"/>
    <x v="0"/>
    <x v="5"/>
    <n v="245"/>
    <x v="388"/>
    <d v="2019-06-26T00:00:00"/>
    <x v="396"/>
    <x v="5"/>
    <n v="1922.06"/>
    <n v="1153.24"/>
  </r>
  <r>
    <n v="776455"/>
    <x v="3"/>
    <x v="3"/>
    <x v="2"/>
    <n v="115"/>
    <x v="388"/>
    <d v="2019-06-24T00:00:00"/>
    <x v="387"/>
    <x v="5"/>
    <n v="224.17"/>
    <n v="161.4"/>
  </r>
  <r>
    <n v="347169"/>
    <x v="1"/>
    <x v="1"/>
    <x v="4"/>
    <n v="207"/>
    <x v="388"/>
    <d v="2019-06-25T00:00:00"/>
    <x v="391"/>
    <x v="0"/>
    <n v="1284.72"/>
    <n v="1027.78"/>
  </r>
  <r>
    <n v="670169"/>
    <x v="2"/>
    <x v="0"/>
    <x v="3"/>
    <n v="160"/>
    <x v="388"/>
    <d v="2019-06-25T00:00:00"/>
    <x v="390"/>
    <x v="2"/>
    <n v="1135.8599999999999"/>
    <n v="840.54"/>
  </r>
  <r>
    <n v="136835"/>
    <x v="0"/>
    <x v="2"/>
    <x v="3"/>
    <n v="146"/>
    <x v="389"/>
    <d v="2019-06-26T00:00:00"/>
    <x v="393"/>
    <x v="5"/>
    <n v="1376.71"/>
    <n v="922.4"/>
  </r>
  <r>
    <n v="414853"/>
    <x v="0"/>
    <x v="0"/>
    <x v="2"/>
    <n v="175"/>
    <x v="388"/>
    <d v="2019-06-27T00:00:00"/>
    <x v="394"/>
    <x v="1"/>
    <n v="1291.07"/>
    <n v="1097.4100000000001"/>
  </r>
  <r>
    <n v="568030"/>
    <x v="0"/>
    <x v="3"/>
    <x v="5"/>
    <n v="98"/>
    <x v="389"/>
    <d v="2019-06-28T00:00:00"/>
    <x v="391"/>
    <x v="2"/>
    <n v="1922.22"/>
    <n v="1537.78"/>
  </r>
  <r>
    <n v="454916"/>
    <x v="0"/>
    <x v="2"/>
    <x v="4"/>
    <n v="364"/>
    <x v="389"/>
    <d v="2019-06-26T00:00:00"/>
    <x v="389"/>
    <x v="5"/>
    <n v="212.82"/>
    <n v="138.33000000000001"/>
  </r>
  <r>
    <n v="530679"/>
    <x v="2"/>
    <x v="1"/>
    <x v="4"/>
    <n v="359"/>
    <x v="389"/>
    <d v="2019-06-25T00:00:00"/>
    <x v="396"/>
    <x v="0"/>
    <n v="1705.7"/>
    <n v="1040.48"/>
  </r>
  <r>
    <n v="123418"/>
    <x v="2"/>
    <x v="0"/>
    <x v="5"/>
    <n v="86"/>
    <x v="389"/>
    <d v="2019-06-25T00:00:00"/>
    <x v="390"/>
    <x v="5"/>
    <n v="1291.07"/>
    <n v="1174.8699999999999"/>
  </r>
  <r>
    <n v="243256"/>
    <x v="1"/>
    <x v="0"/>
    <x v="5"/>
    <n v="280"/>
    <x v="388"/>
    <d v="2019-06-26T00:00:00"/>
    <x v="393"/>
    <x v="0"/>
    <n v="225.42"/>
    <n v="146.52000000000001"/>
  </r>
  <r>
    <n v="353946"/>
    <x v="0"/>
    <x v="0"/>
    <x v="4"/>
    <n v="172"/>
    <x v="389"/>
    <d v="2019-06-28T00:00:00"/>
    <x v="396"/>
    <x v="1"/>
    <n v="1530.21"/>
    <n v="1086.45"/>
  </r>
  <r>
    <n v="910698"/>
    <x v="0"/>
    <x v="1"/>
    <x v="4"/>
    <n v="328"/>
    <x v="390"/>
    <d v="2019-06-28T00:00:00"/>
    <x v="390"/>
    <x v="5"/>
    <n v="1259.06"/>
    <n v="881.34"/>
  </r>
  <r>
    <n v="108238"/>
    <x v="0"/>
    <x v="2"/>
    <x v="0"/>
    <n v="254"/>
    <x v="390"/>
    <d v="2019-06-27T00:00:00"/>
    <x v="391"/>
    <x v="4"/>
    <n v="1135.48"/>
    <n v="1067.3499999999999"/>
  </r>
  <r>
    <n v="343005"/>
    <x v="1"/>
    <x v="2"/>
    <x v="5"/>
    <n v="9"/>
    <x v="389"/>
    <d v="2019-06-26T00:00:00"/>
    <x v="396"/>
    <x v="0"/>
    <n v="1800.23"/>
    <n v="1134.1400000000001"/>
  </r>
  <r>
    <n v="469686"/>
    <x v="1"/>
    <x v="2"/>
    <x v="1"/>
    <n v="6"/>
    <x v="391"/>
    <d v="2019-06-30T00:00:00"/>
    <x v="395"/>
    <x v="5"/>
    <n v="264.42"/>
    <n v="208.89"/>
  </r>
  <r>
    <n v="839533"/>
    <x v="0"/>
    <x v="1"/>
    <x v="0"/>
    <n v="188"/>
    <x v="390"/>
    <d v="2019-06-27T00:00:00"/>
    <x v="394"/>
    <x v="5"/>
    <n v="189.1"/>
    <n v="104.01"/>
  </r>
  <r>
    <n v="507343"/>
    <x v="2"/>
    <x v="3"/>
    <x v="1"/>
    <n v="113"/>
    <x v="390"/>
    <d v="2019-06-29T00:00:00"/>
    <x v="397"/>
    <x v="4"/>
    <n v="1237.49"/>
    <n v="878.62"/>
  </r>
  <r>
    <n v="847988"/>
    <x v="0"/>
    <x v="2"/>
    <x v="2"/>
    <n v="5"/>
    <x v="390"/>
    <d v="2019-06-29T00:00:00"/>
    <x v="391"/>
    <x v="2"/>
    <n v="329.43"/>
    <n v="283.31"/>
  </r>
  <r>
    <n v="971291"/>
    <x v="1"/>
    <x v="1"/>
    <x v="2"/>
    <n v="298"/>
    <x v="391"/>
    <d v="2019-06-27T00:00:00"/>
    <x v="391"/>
    <x v="5"/>
    <n v="1468.29"/>
    <n v="939.71"/>
  </r>
  <r>
    <n v="555106"/>
    <x v="1"/>
    <x v="3"/>
    <x v="5"/>
    <n v="40"/>
    <x v="391"/>
    <d v="2019-06-27T00:00:00"/>
    <x v="390"/>
    <x v="3"/>
    <n v="683.56"/>
    <n v="635.71"/>
  </r>
  <r>
    <n v="959108"/>
    <x v="0"/>
    <x v="3"/>
    <x v="0"/>
    <n v="300"/>
    <x v="391"/>
    <d v="2019-06-28T00:00:00"/>
    <x v="393"/>
    <x v="3"/>
    <n v="1683.46"/>
    <n v="1531.95"/>
  </r>
  <r>
    <n v="268097"/>
    <x v="1"/>
    <x v="1"/>
    <x v="3"/>
    <n v="300"/>
    <x v="391"/>
    <d v="2019-06-28T00:00:00"/>
    <x v="392"/>
    <x v="4"/>
    <n v="395.02"/>
    <n v="347.62"/>
  </r>
  <r>
    <n v="204644"/>
    <x v="1"/>
    <x v="2"/>
    <x v="5"/>
    <n v="236"/>
    <x v="392"/>
    <d v="2019-06-28T00:00:00"/>
    <x v="396"/>
    <x v="2"/>
    <n v="499.83"/>
    <n v="409.86"/>
  </r>
  <r>
    <n v="687703"/>
    <x v="1"/>
    <x v="2"/>
    <x v="1"/>
    <n v="48"/>
    <x v="392"/>
    <d v="2019-06-28T00:00:00"/>
    <x v="391"/>
    <x v="1"/>
    <n v="1893.08"/>
    <n v="1135.8499999999999"/>
  </r>
  <r>
    <n v="28005"/>
    <x v="3"/>
    <x v="2"/>
    <x v="5"/>
    <n v="168"/>
    <x v="392"/>
    <d v="2019-06-30T00:00:00"/>
    <x v="393"/>
    <x v="2"/>
    <n v="804.08"/>
    <n v="627.17999999999995"/>
  </r>
  <r>
    <n v="114421"/>
    <x v="2"/>
    <x v="1"/>
    <x v="0"/>
    <n v="18"/>
    <x v="391"/>
    <d v="2019-07-01T00:00:00"/>
    <x v="395"/>
    <x v="5"/>
    <n v="882.54"/>
    <n v="520.70000000000005"/>
  </r>
  <r>
    <n v="868835"/>
    <x v="0"/>
    <x v="1"/>
    <x v="2"/>
    <n v="272"/>
    <x v="392"/>
    <d v="2019-06-30T00:00:00"/>
    <x v="393"/>
    <x v="1"/>
    <n v="922.94"/>
    <n v="553.76"/>
  </r>
  <r>
    <n v="822522"/>
    <x v="1"/>
    <x v="3"/>
    <x v="3"/>
    <n v="257"/>
    <x v="391"/>
    <d v="2019-06-30T00:00:00"/>
    <x v="397"/>
    <x v="5"/>
    <n v="1371.77"/>
    <n v="905.37"/>
  </r>
  <r>
    <n v="784497"/>
    <x v="0"/>
    <x v="1"/>
    <x v="4"/>
    <n v="149"/>
    <x v="392"/>
    <d v="2019-06-29T00:00:00"/>
    <x v="395"/>
    <x v="2"/>
    <n v="1016.91"/>
    <n v="620.32000000000005"/>
  </r>
  <r>
    <n v="639523"/>
    <x v="2"/>
    <x v="1"/>
    <x v="4"/>
    <n v="177"/>
    <x v="392"/>
    <d v="2019-06-29T00:00:00"/>
    <x v="393"/>
    <x v="4"/>
    <n v="1476.3"/>
    <n v="1372.96"/>
  </r>
  <r>
    <n v="196784"/>
    <x v="1"/>
    <x v="3"/>
    <x v="0"/>
    <n v="312"/>
    <x v="391"/>
    <d v="2019-06-30T00:00:00"/>
    <x v="395"/>
    <x v="5"/>
    <n v="1760.92"/>
    <n v="933.29"/>
  </r>
  <r>
    <n v="793610"/>
    <x v="2"/>
    <x v="0"/>
    <x v="5"/>
    <n v="145"/>
    <x v="392"/>
    <d v="2019-06-28T00:00:00"/>
    <x v="395"/>
    <x v="5"/>
    <n v="755.6"/>
    <n v="423.14"/>
  </r>
  <r>
    <n v="658853"/>
    <x v="0"/>
    <x v="2"/>
    <x v="2"/>
    <n v="182"/>
    <x v="391"/>
    <d v="2019-06-28T00:00:00"/>
    <x v="393"/>
    <x v="0"/>
    <n v="1016.5"/>
    <n v="752.21"/>
  </r>
  <r>
    <n v="106070"/>
    <x v="1"/>
    <x v="1"/>
    <x v="0"/>
    <n v="345"/>
    <x v="393"/>
    <d v="2019-06-30T00:00:00"/>
    <x v="394"/>
    <x v="3"/>
    <n v="1842.75"/>
    <n v="1345.21"/>
  </r>
  <r>
    <n v="159344"/>
    <x v="0"/>
    <x v="2"/>
    <x v="2"/>
    <n v="206"/>
    <x v="392"/>
    <d v="2019-06-29T00:00:00"/>
    <x v="394"/>
    <x v="2"/>
    <n v="893.11"/>
    <n v="634.11"/>
  </r>
  <r>
    <n v="161620"/>
    <x v="0"/>
    <x v="0"/>
    <x v="4"/>
    <n v="96"/>
    <x v="392"/>
    <d v="2019-07-01T00:00:00"/>
    <x v="401"/>
    <x v="4"/>
    <n v="1778.9"/>
    <n v="1672.17"/>
  </r>
  <r>
    <n v="379474"/>
    <x v="1"/>
    <x v="1"/>
    <x v="0"/>
    <n v="56"/>
    <x v="393"/>
    <d v="2019-07-01T00:00:00"/>
    <x v="397"/>
    <x v="4"/>
    <n v="337.68"/>
    <n v="280.27"/>
  </r>
  <r>
    <n v="375424"/>
    <x v="1"/>
    <x v="0"/>
    <x v="5"/>
    <n v="161"/>
    <x v="392"/>
    <d v="2019-06-29T00:00:00"/>
    <x v="395"/>
    <x v="2"/>
    <n v="336.43"/>
    <n v="292.69"/>
  </r>
  <r>
    <n v="931489"/>
    <x v="0"/>
    <x v="2"/>
    <x v="5"/>
    <n v="325"/>
    <x v="393"/>
    <d v="2019-07-02T00:00:00"/>
    <x v="398"/>
    <x v="4"/>
    <n v="1125.6500000000001"/>
    <n v="585.34"/>
  </r>
  <r>
    <n v="747582"/>
    <x v="3"/>
    <x v="2"/>
    <x v="2"/>
    <n v="27"/>
    <x v="393"/>
    <d v="2019-07-02T00:00:00"/>
    <x v="393"/>
    <x v="5"/>
    <n v="1072.8699999999999"/>
    <n v="740.28"/>
  </r>
  <r>
    <n v="815190"/>
    <x v="3"/>
    <x v="0"/>
    <x v="3"/>
    <n v="228"/>
    <x v="393"/>
    <d v="2019-07-02T00:00:00"/>
    <x v="399"/>
    <x v="2"/>
    <n v="1557.36"/>
    <n v="1339.33"/>
  </r>
  <r>
    <n v="505708"/>
    <x v="3"/>
    <x v="2"/>
    <x v="2"/>
    <n v="213"/>
    <x v="393"/>
    <d v="2019-07-02T00:00:00"/>
    <x v="395"/>
    <x v="0"/>
    <n v="1016.5"/>
    <n v="711.55"/>
  </r>
  <r>
    <n v="915780"/>
    <x v="0"/>
    <x v="2"/>
    <x v="2"/>
    <n v="31"/>
    <x v="394"/>
    <d v="2019-06-30T00:00:00"/>
    <x v="397"/>
    <x v="3"/>
    <n v="1002.42"/>
    <n v="621.5"/>
  </r>
  <r>
    <n v="296057"/>
    <x v="0"/>
    <x v="1"/>
    <x v="1"/>
    <n v="313"/>
    <x v="393"/>
    <d v="2019-07-02T00:00:00"/>
    <x v="401"/>
    <x v="5"/>
    <n v="755.6"/>
    <n v="476.03"/>
  </r>
  <r>
    <n v="909960"/>
    <x v="2"/>
    <x v="1"/>
    <x v="0"/>
    <n v="144"/>
    <x v="393"/>
    <d v="2019-07-02T00:00:00"/>
    <x v="394"/>
    <x v="4"/>
    <n v="1344.24"/>
    <n v="672.12"/>
  </r>
  <r>
    <n v="12927"/>
    <x v="0"/>
    <x v="0"/>
    <x v="4"/>
    <n v="68"/>
    <x v="393"/>
    <d v="2019-07-03T00:00:00"/>
    <x v="394"/>
    <x v="1"/>
    <n v="206.18"/>
    <n v="158.76"/>
  </r>
  <r>
    <n v="650038"/>
    <x v="0"/>
    <x v="2"/>
    <x v="2"/>
    <n v="277"/>
    <x v="393"/>
    <d v="2019-07-02T00:00:00"/>
    <x v="395"/>
    <x v="5"/>
    <n v="1098.18"/>
    <n v="801.67"/>
  </r>
  <r>
    <n v="612484"/>
    <x v="3"/>
    <x v="2"/>
    <x v="5"/>
    <n v="233"/>
    <x v="393"/>
    <d v="2019-07-01T00:00:00"/>
    <x v="394"/>
    <x v="4"/>
    <n v="423.53"/>
    <n v="317.64999999999998"/>
  </r>
  <r>
    <n v="831222"/>
    <x v="0"/>
    <x v="2"/>
    <x v="4"/>
    <n v="340"/>
    <x v="395"/>
    <d v="2019-07-03T00:00:00"/>
    <x v="398"/>
    <x v="1"/>
    <n v="1747.9"/>
    <n v="1223.53"/>
  </r>
  <r>
    <n v="78356"/>
    <x v="0"/>
    <x v="0"/>
    <x v="5"/>
    <n v="71"/>
    <x v="395"/>
    <d v="2019-07-03T00:00:00"/>
    <x v="400"/>
    <x v="2"/>
    <n v="1518.64"/>
    <n v="1427.52"/>
  </r>
  <r>
    <n v="862467"/>
    <x v="2"/>
    <x v="0"/>
    <x v="3"/>
    <n v="53"/>
    <x v="394"/>
    <d v="2019-07-02T00:00:00"/>
    <x v="401"/>
    <x v="0"/>
    <n v="706.62"/>
    <n v="409.84"/>
  </r>
  <r>
    <n v="239391"/>
    <x v="0"/>
    <x v="3"/>
    <x v="2"/>
    <n v="176"/>
    <x v="394"/>
    <d v="2019-07-04T00:00:00"/>
    <x v="395"/>
    <x v="5"/>
    <n v="399.95"/>
    <n v="363.95"/>
  </r>
  <r>
    <n v="693661"/>
    <x v="0"/>
    <x v="3"/>
    <x v="5"/>
    <n v="220"/>
    <x v="395"/>
    <d v="2019-07-03T00:00:00"/>
    <x v="397"/>
    <x v="0"/>
    <n v="882.54"/>
    <n v="529.52"/>
  </r>
  <r>
    <n v="313528"/>
    <x v="1"/>
    <x v="0"/>
    <x v="4"/>
    <n v="292"/>
    <x v="395"/>
    <d v="2019-07-01T00:00:00"/>
    <x v="395"/>
    <x v="1"/>
    <n v="429.69"/>
    <n v="356.64"/>
  </r>
  <r>
    <n v="985558"/>
    <x v="0"/>
    <x v="2"/>
    <x v="3"/>
    <n v="270"/>
    <x v="394"/>
    <d v="2019-07-04T00:00:00"/>
    <x v="395"/>
    <x v="4"/>
    <n v="1233.3699999999999"/>
    <n v="814.02"/>
  </r>
  <r>
    <n v="441508"/>
    <x v="0"/>
    <x v="3"/>
    <x v="0"/>
    <n v="275"/>
    <x v="395"/>
    <d v="2019-07-04T00:00:00"/>
    <x v="404"/>
    <x v="0"/>
    <n v="1522.87"/>
    <n v="1324.9"/>
  </r>
  <r>
    <n v="994978"/>
    <x v="3"/>
    <x v="0"/>
    <x v="2"/>
    <n v="329"/>
    <x v="395"/>
    <d v="2019-07-05T00:00:00"/>
    <x v="400"/>
    <x v="3"/>
    <n v="458.61"/>
    <n v="261.41000000000003"/>
  </r>
  <r>
    <n v="838849"/>
    <x v="0"/>
    <x v="2"/>
    <x v="5"/>
    <n v="305"/>
    <x v="395"/>
    <d v="2019-07-03T00:00:00"/>
    <x v="399"/>
    <x v="5"/>
    <n v="544.79"/>
    <n v="326.87"/>
  </r>
  <r>
    <n v="73383"/>
    <x v="3"/>
    <x v="0"/>
    <x v="5"/>
    <n v="30"/>
    <x v="396"/>
    <d v="2019-07-02T00:00:00"/>
    <x v="395"/>
    <x v="4"/>
    <n v="1027.47"/>
    <n v="945.27"/>
  </r>
  <r>
    <n v="460442"/>
    <x v="2"/>
    <x v="3"/>
    <x v="5"/>
    <n v="223"/>
    <x v="396"/>
    <d v="2019-07-05T00:00:00"/>
    <x v="400"/>
    <x v="5"/>
    <n v="1332"/>
    <n v="932.4"/>
  </r>
  <r>
    <n v="206649"/>
    <x v="0"/>
    <x v="3"/>
    <x v="5"/>
    <n v="326"/>
    <x v="396"/>
    <d v="2019-07-02T00:00:00"/>
    <x v="401"/>
    <x v="2"/>
    <n v="705.26"/>
    <n v="430.21"/>
  </r>
  <r>
    <n v="336780"/>
    <x v="2"/>
    <x v="1"/>
    <x v="1"/>
    <n v="155"/>
    <x v="396"/>
    <d v="2019-07-03T00:00:00"/>
    <x v="395"/>
    <x v="1"/>
    <n v="665.08"/>
    <n v="458.91"/>
  </r>
  <r>
    <n v="879827"/>
    <x v="0"/>
    <x v="3"/>
    <x v="5"/>
    <n v="320"/>
    <x v="395"/>
    <d v="2019-07-02T00:00:00"/>
    <x v="394"/>
    <x v="3"/>
    <n v="1067.42"/>
    <n v="789.89"/>
  </r>
  <r>
    <n v="211682"/>
    <x v="0"/>
    <x v="2"/>
    <x v="5"/>
    <n v="292"/>
    <x v="397"/>
    <d v="2019-07-06T00:00:00"/>
    <x v="402"/>
    <x v="1"/>
    <n v="1494.73"/>
    <n v="986.52"/>
  </r>
  <r>
    <n v="955729"/>
    <x v="1"/>
    <x v="1"/>
    <x v="5"/>
    <n v="332"/>
    <x v="396"/>
    <d v="2019-07-04T00:00:00"/>
    <x v="401"/>
    <x v="4"/>
    <n v="268.97000000000003"/>
    <n v="220.56"/>
  </r>
  <r>
    <n v="974261"/>
    <x v="0"/>
    <x v="0"/>
    <x v="3"/>
    <n v="320"/>
    <x v="397"/>
    <d v="2019-07-06T00:00:00"/>
    <x v="400"/>
    <x v="4"/>
    <n v="318.94"/>
    <n v="172.23"/>
  </r>
  <r>
    <n v="312839"/>
    <x v="3"/>
    <x v="2"/>
    <x v="5"/>
    <n v="97"/>
    <x v="396"/>
    <d v="2019-07-05T00:00:00"/>
    <x v="400"/>
    <x v="3"/>
    <n v="1817.41"/>
    <n v="1072.27"/>
  </r>
  <r>
    <n v="754830"/>
    <x v="2"/>
    <x v="1"/>
    <x v="3"/>
    <n v="237"/>
    <x v="396"/>
    <d v="2019-07-06T00:00:00"/>
    <x v="401"/>
    <x v="4"/>
    <n v="1468.39"/>
    <n v="1321.55"/>
  </r>
  <r>
    <n v="396957"/>
    <x v="0"/>
    <x v="2"/>
    <x v="4"/>
    <n v="189"/>
    <x v="397"/>
    <d v="2019-07-05T00:00:00"/>
    <x v="398"/>
    <x v="4"/>
    <n v="1706.2"/>
    <n v="1211.4000000000001"/>
  </r>
  <r>
    <n v="691346"/>
    <x v="2"/>
    <x v="1"/>
    <x v="4"/>
    <n v="293"/>
    <x v="397"/>
    <d v="2019-07-04T00:00:00"/>
    <x v="397"/>
    <x v="3"/>
    <n v="1979.53"/>
    <n v="1583.62"/>
  </r>
  <r>
    <n v="841611"/>
    <x v="2"/>
    <x v="1"/>
    <x v="5"/>
    <n v="172"/>
    <x v="398"/>
    <d v="2019-07-07T00:00:00"/>
    <x v="405"/>
    <x v="1"/>
    <n v="1338.7"/>
    <n v="1084.3499999999999"/>
  </r>
  <r>
    <n v="850576"/>
    <x v="2"/>
    <x v="0"/>
    <x v="1"/>
    <n v="128"/>
    <x v="397"/>
    <d v="2019-07-05T00:00:00"/>
    <x v="399"/>
    <x v="5"/>
    <n v="592.79"/>
    <n v="474.23"/>
  </r>
  <r>
    <n v="230759"/>
    <x v="1"/>
    <x v="0"/>
    <x v="4"/>
    <n v="262"/>
    <x v="398"/>
    <d v="2019-07-04T00:00:00"/>
    <x v="401"/>
    <x v="1"/>
    <n v="626.49"/>
    <n v="451.07"/>
  </r>
  <r>
    <n v="617347"/>
    <x v="0"/>
    <x v="3"/>
    <x v="1"/>
    <n v="193"/>
    <x v="397"/>
    <d v="2019-07-04T00:00:00"/>
    <x v="399"/>
    <x v="2"/>
    <n v="1729.28"/>
    <n v="1521.77"/>
  </r>
  <r>
    <n v="995060"/>
    <x v="0"/>
    <x v="3"/>
    <x v="2"/>
    <n v="208"/>
    <x v="397"/>
    <d v="2019-07-04T00:00:00"/>
    <x v="399"/>
    <x v="3"/>
    <n v="1868.02"/>
    <n v="1008.73"/>
  </r>
  <r>
    <n v="741194"/>
    <x v="3"/>
    <x v="0"/>
    <x v="0"/>
    <n v="171"/>
    <x v="398"/>
    <d v="2019-07-05T00:00:00"/>
    <x v="402"/>
    <x v="3"/>
    <n v="1653.47"/>
    <n v="1421.98"/>
  </r>
  <r>
    <n v="221422"/>
    <x v="2"/>
    <x v="1"/>
    <x v="0"/>
    <n v="140"/>
    <x v="398"/>
    <d v="2019-07-07T00:00:00"/>
    <x v="400"/>
    <x v="1"/>
    <n v="1111.19"/>
    <n v="1033.4100000000001"/>
  </r>
  <r>
    <n v="11134"/>
    <x v="0"/>
    <x v="2"/>
    <x v="2"/>
    <n v="268"/>
    <x v="397"/>
    <d v="2019-07-04T00:00:00"/>
    <x v="404"/>
    <x v="3"/>
    <n v="1415.84"/>
    <n v="1245.94"/>
  </r>
  <r>
    <n v="512957"/>
    <x v="1"/>
    <x v="0"/>
    <x v="5"/>
    <n v="219"/>
    <x v="398"/>
    <d v="2019-07-04T00:00:00"/>
    <x v="397"/>
    <x v="4"/>
    <n v="1758.22"/>
    <n v="1529.65"/>
  </r>
  <r>
    <n v="428696"/>
    <x v="0"/>
    <x v="2"/>
    <x v="0"/>
    <n v="255"/>
    <x v="397"/>
    <d v="2019-07-04T00:00:00"/>
    <x v="399"/>
    <x v="3"/>
    <n v="207.49"/>
    <n v="157.69"/>
  </r>
  <r>
    <n v="731269"/>
    <x v="2"/>
    <x v="1"/>
    <x v="0"/>
    <n v="360"/>
    <x v="397"/>
    <d v="2019-07-07T00:00:00"/>
    <x v="398"/>
    <x v="4"/>
    <n v="1965.44"/>
    <n v="1788.55"/>
  </r>
  <r>
    <n v="837332"/>
    <x v="0"/>
    <x v="0"/>
    <x v="3"/>
    <n v="119"/>
    <x v="398"/>
    <d v="2019-07-04T00:00:00"/>
    <x v="404"/>
    <x v="1"/>
    <n v="679.78"/>
    <n v="401.07"/>
  </r>
  <r>
    <n v="399270"/>
    <x v="1"/>
    <x v="1"/>
    <x v="4"/>
    <n v="323"/>
    <x v="398"/>
    <d v="2019-07-07T00:00:00"/>
    <x v="400"/>
    <x v="3"/>
    <n v="944.25"/>
    <n v="670.42"/>
  </r>
  <r>
    <n v="889757"/>
    <x v="0"/>
    <x v="2"/>
    <x v="2"/>
    <n v="326"/>
    <x v="397"/>
    <d v="2019-07-07T00:00:00"/>
    <x v="398"/>
    <x v="1"/>
    <n v="452.26"/>
    <n v="312.06"/>
  </r>
  <r>
    <n v="105175"/>
    <x v="2"/>
    <x v="1"/>
    <x v="2"/>
    <n v="191"/>
    <x v="397"/>
    <d v="2019-07-07T00:00:00"/>
    <x v="399"/>
    <x v="1"/>
    <n v="190.69"/>
    <n v="154.46"/>
  </r>
  <r>
    <n v="126316"/>
    <x v="1"/>
    <x v="1"/>
    <x v="2"/>
    <n v="222"/>
    <x v="397"/>
    <d v="2019-07-04T00:00:00"/>
    <x v="398"/>
    <x v="3"/>
    <n v="439.57"/>
    <n v="356.05"/>
  </r>
  <r>
    <n v="799064"/>
    <x v="1"/>
    <x v="2"/>
    <x v="5"/>
    <n v="220"/>
    <x v="398"/>
    <d v="2019-07-06T00:00:00"/>
    <x v="400"/>
    <x v="2"/>
    <n v="1653.47"/>
    <n v="892.87"/>
  </r>
  <r>
    <n v="555845"/>
    <x v="1"/>
    <x v="1"/>
    <x v="0"/>
    <n v="116"/>
    <x v="398"/>
    <d v="2019-07-06T00:00:00"/>
    <x v="399"/>
    <x v="0"/>
    <n v="923.98"/>
    <n v="776.14"/>
  </r>
  <r>
    <n v="680551"/>
    <x v="1"/>
    <x v="3"/>
    <x v="2"/>
    <n v="275"/>
    <x v="399"/>
    <d v="2019-07-08T00:00:00"/>
    <x v="400"/>
    <x v="4"/>
    <n v="1561.15"/>
    <n v="1311.37"/>
  </r>
  <r>
    <n v="781413"/>
    <x v="3"/>
    <x v="0"/>
    <x v="2"/>
    <n v="232"/>
    <x v="398"/>
    <d v="2019-07-06T00:00:00"/>
    <x v="400"/>
    <x v="5"/>
    <n v="1271.1400000000001"/>
    <n v="788.11"/>
  </r>
  <r>
    <n v="149725"/>
    <x v="3"/>
    <x v="3"/>
    <x v="2"/>
    <n v="227"/>
    <x v="398"/>
    <d v="2019-07-07T00:00:00"/>
    <x v="402"/>
    <x v="3"/>
    <n v="518.87"/>
    <n v="352.83"/>
  </r>
  <r>
    <n v="392556"/>
    <x v="1"/>
    <x v="0"/>
    <x v="1"/>
    <n v="68"/>
    <x v="398"/>
    <d v="2019-07-08T00:00:00"/>
    <x v="405"/>
    <x v="1"/>
    <n v="1452.7"/>
    <n v="958.78"/>
  </r>
  <r>
    <n v="497675"/>
    <x v="0"/>
    <x v="2"/>
    <x v="4"/>
    <n v="224"/>
    <x v="398"/>
    <d v="2019-07-05T00:00:00"/>
    <x v="400"/>
    <x v="2"/>
    <n v="311.24"/>
    <n v="242.77"/>
  </r>
  <r>
    <n v="21364"/>
    <x v="1"/>
    <x v="0"/>
    <x v="3"/>
    <n v="326"/>
    <x v="399"/>
    <d v="2019-07-08T00:00:00"/>
    <x v="403"/>
    <x v="2"/>
    <n v="550.27"/>
    <n v="363.18"/>
  </r>
  <r>
    <n v="832881"/>
    <x v="0"/>
    <x v="1"/>
    <x v="1"/>
    <n v="211"/>
    <x v="399"/>
    <d v="2019-07-06T00:00:00"/>
    <x v="403"/>
    <x v="2"/>
    <n v="1442.37"/>
    <n v="1081.78"/>
  </r>
  <r>
    <n v="441100"/>
    <x v="0"/>
    <x v="2"/>
    <x v="0"/>
    <n v="147"/>
    <x v="400"/>
    <d v="2019-07-06T00:00:00"/>
    <x v="403"/>
    <x v="3"/>
    <n v="893.11"/>
    <n v="678.76"/>
  </r>
  <r>
    <n v="505338"/>
    <x v="1"/>
    <x v="2"/>
    <x v="1"/>
    <n v="350"/>
    <x v="399"/>
    <d v="2019-07-09T00:00:00"/>
    <x v="400"/>
    <x v="3"/>
    <n v="857.9"/>
    <n v="566.21"/>
  </r>
  <r>
    <n v="15046"/>
    <x v="1"/>
    <x v="0"/>
    <x v="0"/>
    <n v="53"/>
    <x v="399"/>
    <d v="2019-07-08T00:00:00"/>
    <x v="402"/>
    <x v="1"/>
    <n v="601.59"/>
    <n v="330.87"/>
  </r>
  <r>
    <n v="609762"/>
    <x v="0"/>
    <x v="0"/>
    <x v="2"/>
    <n v="74"/>
    <x v="400"/>
    <d v="2019-07-09T00:00:00"/>
    <x v="404"/>
    <x v="0"/>
    <n v="1945.72"/>
    <n v="1751.15"/>
  </r>
  <r>
    <n v="993128"/>
    <x v="1"/>
    <x v="1"/>
    <x v="1"/>
    <n v="214"/>
    <x v="400"/>
    <d v="2019-07-09T00:00:00"/>
    <x v="402"/>
    <x v="2"/>
    <n v="1340.35"/>
    <n v="991.86"/>
  </r>
  <r>
    <n v="474270"/>
    <x v="1"/>
    <x v="3"/>
    <x v="1"/>
    <n v="174"/>
    <x v="401"/>
    <d v="2019-07-10T00:00:00"/>
    <x v="403"/>
    <x v="0"/>
    <n v="1921.97"/>
    <n v="980.2"/>
  </r>
  <r>
    <n v="112251"/>
    <x v="1"/>
    <x v="3"/>
    <x v="2"/>
    <n v="229"/>
    <x v="400"/>
    <d v="2019-07-07T00:00:00"/>
    <x v="403"/>
    <x v="2"/>
    <n v="1805.18"/>
    <n v="1389.99"/>
  </r>
  <r>
    <n v="916475"/>
    <x v="0"/>
    <x v="0"/>
    <x v="2"/>
    <n v="329"/>
    <x v="401"/>
    <d v="2019-07-10T00:00:00"/>
    <x v="404"/>
    <x v="4"/>
    <n v="638.46"/>
    <n v="529.91999999999996"/>
  </r>
  <r>
    <n v="698718"/>
    <x v="0"/>
    <x v="1"/>
    <x v="0"/>
    <n v="124"/>
    <x v="400"/>
    <d v="2019-07-10T00:00:00"/>
    <x v="402"/>
    <x v="3"/>
    <n v="1236.3900000000001"/>
    <n v="853.11"/>
  </r>
  <r>
    <n v="66992"/>
    <x v="0"/>
    <x v="1"/>
    <x v="3"/>
    <n v="339"/>
    <x v="401"/>
    <d v="2019-07-07T00:00:00"/>
    <x v="405"/>
    <x v="2"/>
    <n v="1205.04"/>
    <n v="783.28"/>
  </r>
  <r>
    <n v="429494"/>
    <x v="1"/>
    <x v="1"/>
    <x v="4"/>
    <n v="139"/>
    <x v="401"/>
    <d v="2019-07-09T00:00:00"/>
    <x v="402"/>
    <x v="2"/>
    <n v="1531.9"/>
    <n v="1439.99"/>
  </r>
  <r>
    <n v="421229"/>
    <x v="0"/>
    <x v="3"/>
    <x v="5"/>
    <n v="209"/>
    <x v="400"/>
    <d v="2019-07-08T00:00:00"/>
    <x v="399"/>
    <x v="3"/>
    <n v="644.5"/>
    <n v="489.82"/>
  </r>
  <r>
    <n v="481636"/>
    <x v="3"/>
    <x v="3"/>
    <x v="5"/>
    <n v="281"/>
    <x v="400"/>
    <d v="2019-07-07T00:00:00"/>
    <x v="405"/>
    <x v="4"/>
    <n v="1769.91"/>
    <n v="1203.54"/>
  </r>
  <r>
    <n v="832858"/>
    <x v="0"/>
    <x v="1"/>
    <x v="4"/>
    <n v="208"/>
    <x v="401"/>
    <d v="2019-07-11T00:00:00"/>
    <x v="407"/>
    <x v="1"/>
    <n v="493.59"/>
    <n v="389.94"/>
  </r>
  <r>
    <n v="342981"/>
    <x v="0"/>
    <x v="3"/>
    <x v="1"/>
    <n v="343"/>
    <x v="401"/>
    <d v="2019-07-10T00:00:00"/>
    <x v="406"/>
    <x v="0"/>
    <n v="1210.32"/>
    <n v="992.46"/>
  </r>
  <r>
    <n v="330612"/>
    <x v="1"/>
    <x v="3"/>
    <x v="0"/>
    <n v="257"/>
    <x v="401"/>
    <d v="2019-07-11T00:00:00"/>
    <x v="408"/>
    <x v="1"/>
    <n v="168.18"/>
    <n v="99.23"/>
  </r>
  <r>
    <n v="568948"/>
    <x v="1"/>
    <x v="0"/>
    <x v="3"/>
    <n v="83"/>
    <x v="402"/>
    <d v="2019-07-10T00:00:00"/>
    <x v="407"/>
    <x v="3"/>
    <n v="1898.63"/>
    <n v="1537.89"/>
  </r>
  <r>
    <n v="832806"/>
    <x v="2"/>
    <x v="1"/>
    <x v="0"/>
    <n v="321"/>
    <x v="402"/>
    <d v="2019-07-10T00:00:00"/>
    <x v="404"/>
    <x v="2"/>
    <n v="603.75"/>
    <n v="410.55"/>
  </r>
  <r>
    <n v="6498"/>
    <x v="2"/>
    <x v="2"/>
    <x v="4"/>
    <n v="67"/>
    <x v="401"/>
    <d v="2019-07-09T00:00:00"/>
    <x v="400"/>
    <x v="1"/>
    <n v="1022"/>
    <n v="848.26"/>
  </r>
  <r>
    <n v="9174"/>
    <x v="0"/>
    <x v="1"/>
    <x v="1"/>
    <n v="249"/>
    <x v="403"/>
    <d v="2019-07-12T00:00:00"/>
    <x v="409"/>
    <x v="4"/>
    <n v="953.54"/>
    <n v="896.33"/>
  </r>
  <r>
    <n v="718253"/>
    <x v="0"/>
    <x v="2"/>
    <x v="2"/>
    <n v="133"/>
    <x v="402"/>
    <d v="2019-07-12T00:00:00"/>
    <x v="412"/>
    <x v="5"/>
    <n v="324.69"/>
    <n v="178.58"/>
  </r>
  <r>
    <n v="841936"/>
    <x v="2"/>
    <x v="1"/>
    <x v="3"/>
    <n v="179"/>
    <x v="402"/>
    <d v="2019-07-11T00:00:00"/>
    <x v="403"/>
    <x v="5"/>
    <n v="1754.12"/>
    <n v="1561.17"/>
  </r>
  <r>
    <n v="680715"/>
    <x v="0"/>
    <x v="3"/>
    <x v="0"/>
    <n v="191"/>
    <x v="403"/>
    <d v="2019-07-10T00:00:00"/>
    <x v="404"/>
    <x v="5"/>
    <n v="1579.13"/>
    <n v="1042.23"/>
  </r>
  <r>
    <n v="385985"/>
    <x v="2"/>
    <x v="1"/>
    <x v="3"/>
    <n v="141"/>
    <x v="402"/>
    <d v="2019-07-12T00:00:00"/>
    <x v="406"/>
    <x v="4"/>
    <n v="559.48"/>
    <n v="318.89999999999998"/>
  </r>
  <r>
    <n v="292607"/>
    <x v="3"/>
    <x v="2"/>
    <x v="3"/>
    <n v="132"/>
    <x v="403"/>
    <d v="2019-07-12T00:00:00"/>
    <x v="406"/>
    <x v="0"/>
    <n v="802.81"/>
    <n v="570"/>
  </r>
  <r>
    <n v="126883"/>
    <x v="1"/>
    <x v="3"/>
    <x v="4"/>
    <n v="153"/>
    <x v="402"/>
    <d v="2019-07-12T00:00:00"/>
    <x v="407"/>
    <x v="5"/>
    <n v="399.95"/>
    <n v="371.95"/>
  </r>
  <r>
    <n v="42390"/>
    <x v="3"/>
    <x v="0"/>
    <x v="3"/>
    <n v="86"/>
    <x v="402"/>
    <d v="2019-07-09T00:00:00"/>
    <x v="404"/>
    <x v="3"/>
    <n v="1526.51"/>
    <n v="839.58"/>
  </r>
  <r>
    <n v="912467"/>
    <x v="3"/>
    <x v="0"/>
    <x v="5"/>
    <n v="1"/>
    <x v="403"/>
    <d v="2019-07-10T00:00:00"/>
    <x v="406"/>
    <x v="1"/>
    <n v="457.38"/>
    <n v="356.76"/>
  </r>
  <r>
    <n v="748117"/>
    <x v="1"/>
    <x v="1"/>
    <x v="2"/>
    <n v="170"/>
    <x v="403"/>
    <d v="2019-07-10T00:00:00"/>
    <x v="403"/>
    <x v="4"/>
    <n v="1236.6199999999999"/>
    <n v="1150.06"/>
  </r>
  <r>
    <n v="730099"/>
    <x v="0"/>
    <x v="0"/>
    <x v="4"/>
    <n v="177"/>
    <x v="404"/>
    <d v="2019-07-10T00:00:00"/>
    <x v="409"/>
    <x v="3"/>
    <n v="399.95"/>
    <n v="343.96"/>
  </r>
  <r>
    <n v="563909"/>
    <x v="3"/>
    <x v="3"/>
    <x v="5"/>
    <n v="57"/>
    <x v="404"/>
    <d v="2019-07-12T00:00:00"/>
    <x v="412"/>
    <x v="2"/>
    <n v="350.84"/>
    <n v="228.05"/>
  </r>
  <r>
    <n v="192879"/>
    <x v="1"/>
    <x v="1"/>
    <x v="1"/>
    <n v="43"/>
    <x v="403"/>
    <d v="2019-07-12T00:00:00"/>
    <x v="403"/>
    <x v="2"/>
    <n v="292.88"/>
    <n v="181.59"/>
  </r>
  <r>
    <n v="506721"/>
    <x v="0"/>
    <x v="1"/>
    <x v="0"/>
    <n v="272"/>
    <x v="404"/>
    <d v="2019-07-10T00:00:00"/>
    <x v="409"/>
    <x v="4"/>
    <n v="683.56"/>
    <n v="546.85"/>
  </r>
  <r>
    <n v="818437"/>
    <x v="0"/>
    <x v="0"/>
    <x v="2"/>
    <n v="16"/>
    <x v="403"/>
    <d v="2019-07-10T00:00:00"/>
    <x v="402"/>
    <x v="4"/>
    <n v="337.68"/>
    <n v="212.74"/>
  </r>
  <r>
    <n v="988376"/>
    <x v="1"/>
    <x v="1"/>
    <x v="5"/>
    <n v="197"/>
    <x v="404"/>
    <d v="2019-07-10T00:00:00"/>
    <x v="406"/>
    <x v="5"/>
    <n v="1487.52"/>
    <n v="1338.77"/>
  </r>
  <r>
    <n v="489878"/>
    <x v="1"/>
    <x v="2"/>
    <x v="1"/>
    <n v="9"/>
    <x v="403"/>
    <d v="2019-07-13T00:00:00"/>
    <x v="410"/>
    <x v="3"/>
    <n v="601.59"/>
    <n v="342.91"/>
  </r>
  <r>
    <n v="90027"/>
    <x v="0"/>
    <x v="0"/>
    <x v="2"/>
    <n v="38"/>
    <x v="405"/>
    <d v="2019-07-14T00:00:00"/>
    <x v="407"/>
    <x v="4"/>
    <n v="685.1"/>
    <n v="459.02"/>
  </r>
  <r>
    <n v="874483"/>
    <x v="1"/>
    <x v="1"/>
    <x v="2"/>
    <n v="341"/>
    <x v="405"/>
    <d v="2019-07-13T00:00:00"/>
    <x v="405"/>
    <x v="1"/>
    <n v="1907.33"/>
    <n v="1277.9100000000001"/>
  </r>
  <r>
    <n v="12576"/>
    <x v="0"/>
    <x v="1"/>
    <x v="1"/>
    <n v="73"/>
    <x v="404"/>
    <d v="2019-07-14T00:00:00"/>
    <x v="412"/>
    <x v="2"/>
    <n v="1427.91"/>
    <n v="1113.77"/>
  </r>
  <r>
    <n v="847141"/>
    <x v="1"/>
    <x v="2"/>
    <x v="0"/>
    <n v="120"/>
    <x v="405"/>
    <d v="2019-07-12T00:00:00"/>
    <x v="407"/>
    <x v="4"/>
    <n v="1027.48"/>
    <n v="832.26"/>
  </r>
  <r>
    <n v="875204"/>
    <x v="1"/>
    <x v="2"/>
    <x v="1"/>
    <n v="209"/>
    <x v="405"/>
    <d v="2019-07-12T00:00:00"/>
    <x v="409"/>
    <x v="2"/>
    <n v="347.89"/>
    <n v="306.14"/>
  </r>
  <r>
    <n v="309920"/>
    <x v="1"/>
    <x v="2"/>
    <x v="0"/>
    <n v="239"/>
    <x v="405"/>
    <d v="2019-07-12T00:00:00"/>
    <x v="403"/>
    <x v="4"/>
    <n v="1790.24"/>
    <n v="1682.83"/>
  </r>
  <r>
    <n v="637298"/>
    <x v="1"/>
    <x v="1"/>
    <x v="0"/>
    <n v="339"/>
    <x v="406"/>
    <d v="2019-07-15T00:00:00"/>
    <x v="408"/>
    <x v="0"/>
    <n v="1179.46"/>
    <n v="813.83"/>
  </r>
  <r>
    <n v="326185"/>
    <x v="0"/>
    <x v="2"/>
    <x v="1"/>
    <n v="275"/>
    <x v="406"/>
    <d v="2019-07-14T00:00:00"/>
    <x v="411"/>
    <x v="2"/>
    <n v="1127.9000000000001"/>
    <n v="620.35"/>
  </r>
  <r>
    <n v="484151"/>
    <x v="2"/>
    <x v="1"/>
    <x v="3"/>
    <n v="286"/>
    <x v="405"/>
    <d v="2019-07-12T00:00:00"/>
    <x v="409"/>
    <x v="5"/>
    <n v="1325.22"/>
    <n v="993.92"/>
  </r>
  <r>
    <n v="154911"/>
    <x v="0"/>
    <x v="0"/>
    <x v="1"/>
    <n v="313"/>
    <x v="406"/>
    <d v="2019-07-14T00:00:00"/>
    <x v="409"/>
    <x v="0"/>
    <n v="1778.9"/>
    <n v="1085.1300000000001"/>
  </r>
  <r>
    <n v="363856"/>
    <x v="0"/>
    <x v="2"/>
    <x v="2"/>
    <n v="31"/>
    <x v="405"/>
    <d v="2019-07-12T00:00:00"/>
    <x v="407"/>
    <x v="2"/>
    <n v="1235.8900000000001"/>
    <n v="926.92"/>
  </r>
  <r>
    <n v="57883"/>
    <x v="2"/>
    <x v="0"/>
    <x v="4"/>
    <n v="80"/>
    <x v="406"/>
    <d v="2019-07-13T00:00:00"/>
    <x v="409"/>
    <x v="2"/>
    <n v="663.08"/>
    <n v="530.46"/>
  </r>
  <r>
    <n v="868901"/>
    <x v="3"/>
    <x v="3"/>
    <x v="5"/>
    <n v="278"/>
    <x v="406"/>
    <d v="2019-07-12T00:00:00"/>
    <x v="407"/>
    <x v="0"/>
    <n v="1333.45"/>
    <n v="706.73"/>
  </r>
  <r>
    <n v="539162"/>
    <x v="2"/>
    <x v="3"/>
    <x v="3"/>
    <n v="5"/>
    <x v="405"/>
    <d v="2019-07-14T00:00:00"/>
    <x v="409"/>
    <x v="5"/>
    <n v="1346.62"/>
    <n v="1077.3"/>
  </r>
  <r>
    <n v="288953"/>
    <x v="1"/>
    <x v="1"/>
    <x v="4"/>
    <n v="203"/>
    <x v="406"/>
    <d v="2019-07-13T00:00:00"/>
    <x v="407"/>
    <x v="2"/>
    <n v="1012.07"/>
    <n v="667.97"/>
  </r>
  <r>
    <n v="123984"/>
    <x v="0"/>
    <x v="2"/>
    <x v="4"/>
    <n v="71"/>
    <x v="406"/>
    <d v="2019-07-12T00:00:00"/>
    <x v="405"/>
    <x v="1"/>
    <n v="1284.72"/>
    <n v="1014.93"/>
  </r>
  <r>
    <n v="378664"/>
    <x v="2"/>
    <x v="3"/>
    <x v="2"/>
    <n v="343"/>
    <x v="407"/>
    <d v="2019-07-13T00:00:00"/>
    <x v="409"/>
    <x v="3"/>
    <n v="1867.86"/>
    <n v="1569"/>
  </r>
  <r>
    <n v="74715"/>
    <x v="0"/>
    <x v="1"/>
    <x v="3"/>
    <n v="151"/>
    <x v="407"/>
    <d v="2019-07-16T00:00:00"/>
    <x v="410"/>
    <x v="0"/>
    <n v="1924.38"/>
    <n v="1635.72"/>
  </r>
  <r>
    <n v="151825"/>
    <x v="1"/>
    <x v="1"/>
    <x v="0"/>
    <n v="303"/>
    <x v="407"/>
    <d v="2019-07-15T00:00:00"/>
    <x v="410"/>
    <x v="5"/>
    <n v="944.25"/>
    <n v="528.78"/>
  </r>
  <r>
    <n v="317209"/>
    <x v="0"/>
    <x v="2"/>
    <x v="5"/>
    <n v="92"/>
    <x v="407"/>
    <d v="2019-07-17T00:00:00"/>
    <x v="413"/>
    <x v="1"/>
    <n v="1700.22"/>
    <n v="969.13"/>
  </r>
  <r>
    <n v="454196"/>
    <x v="3"/>
    <x v="3"/>
    <x v="3"/>
    <n v="151"/>
    <x v="407"/>
    <d v="2019-07-17T00:00:00"/>
    <x v="411"/>
    <x v="2"/>
    <n v="439.57"/>
    <n v="356.05"/>
  </r>
  <r>
    <n v="317305"/>
    <x v="1"/>
    <x v="2"/>
    <x v="5"/>
    <n v="112"/>
    <x v="408"/>
    <d v="2019-07-16T00:00:00"/>
    <x v="412"/>
    <x v="0"/>
    <n v="1140.45"/>
    <n v="923.76"/>
  </r>
  <r>
    <n v="566268"/>
    <x v="2"/>
    <x v="0"/>
    <x v="4"/>
    <n v="153"/>
    <x v="407"/>
    <d v="2019-07-17T00:00:00"/>
    <x v="408"/>
    <x v="2"/>
    <n v="417.77"/>
    <n v="292.44"/>
  </r>
  <r>
    <n v="527853"/>
    <x v="2"/>
    <x v="0"/>
    <x v="0"/>
    <n v="328"/>
    <x v="408"/>
    <d v="2019-07-16T00:00:00"/>
    <x v="412"/>
    <x v="5"/>
    <n v="1945.72"/>
    <n v="1537.12"/>
  </r>
  <r>
    <n v="317202"/>
    <x v="0"/>
    <x v="0"/>
    <x v="4"/>
    <n v="173"/>
    <x v="408"/>
    <d v="2019-07-16T00:00:00"/>
    <x v="412"/>
    <x v="4"/>
    <n v="179.78"/>
    <n v="118.65"/>
  </r>
  <r>
    <n v="561634"/>
    <x v="3"/>
    <x v="0"/>
    <x v="5"/>
    <n v="151"/>
    <x v="408"/>
    <d v="2019-07-16T00:00:00"/>
    <x v="411"/>
    <x v="2"/>
    <n v="702.16"/>
    <n v="491.51"/>
  </r>
  <r>
    <n v="430197"/>
    <x v="2"/>
    <x v="0"/>
    <x v="3"/>
    <n v="187"/>
    <x v="409"/>
    <d v="2019-07-18T00:00:00"/>
    <x v="414"/>
    <x v="1"/>
    <n v="1724.52"/>
    <n v="896.75"/>
  </r>
  <r>
    <n v="413710"/>
    <x v="1"/>
    <x v="1"/>
    <x v="3"/>
    <n v="239"/>
    <x v="409"/>
    <d v="2019-07-15T00:00:00"/>
    <x v="412"/>
    <x v="1"/>
    <n v="565.83000000000004"/>
    <n v="514.91"/>
  </r>
  <r>
    <n v="944524"/>
    <x v="1"/>
    <x v="2"/>
    <x v="0"/>
    <n v="127"/>
    <x v="408"/>
    <d v="2019-07-15T00:00:00"/>
    <x v="410"/>
    <x v="2"/>
    <n v="193.84"/>
    <n v="180.27"/>
  </r>
  <r>
    <n v="912068"/>
    <x v="1"/>
    <x v="1"/>
    <x v="4"/>
    <n v="215"/>
    <x v="409"/>
    <d v="2019-07-17T00:00:00"/>
    <x v="414"/>
    <x v="3"/>
    <n v="565.66999999999996"/>
    <n v="486.48"/>
  </r>
  <r>
    <n v="287675"/>
    <x v="0"/>
    <x v="1"/>
    <x v="5"/>
    <n v="305"/>
    <x v="409"/>
    <d v="2019-07-17T00:00:00"/>
    <x v="408"/>
    <x v="3"/>
    <n v="780"/>
    <n v="538.20000000000005"/>
  </r>
  <r>
    <n v="145637"/>
    <x v="2"/>
    <x v="0"/>
    <x v="3"/>
    <n v="145"/>
    <x v="409"/>
    <d v="2019-07-19T00:00:00"/>
    <x v="415"/>
    <x v="1"/>
    <n v="1588.3"/>
    <n v="1318.29"/>
  </r>
  <r>
    <n v="691832"/>
    <x v="1"/>
    <x v="2"/>
    <x v="5"/>
    <n v="87"/>
    <x v="409"/>
    <d v="2019-07-17T00:00:00"/>
    <x v="416"/>
    <x v="1"/>
    <n v="538.84"/>
    <n v="463.4"/>
  </r>
  <r>
    <n v="276874"/>
    <x v="3"/>
    <x v="0"/>
    <x v="5"/>
    <n v="291"/>
    <x v="410"/>
    <d v="2019-07-18T00:00:00"/>
    <x v="416"/>
    <x v="1"/>
    <n v="1398.04"/>
    <n v="1132.4100000000001"/>
  </r>
  <r>
    <n v="757039"/>
    <x v="1"/>
    <x v="2"/>
    <x v="5"/>
    <n v="296"/>
    <x v="410"/>
    <d v="2019-07-17T00:00:00"/>
    <x v="413"/>
    <x v="2"/>
    <n v="1316.58"/>
    <n v="1026.93"/>
  </r>
  <r>
    <n v="348236"/>
    <x v="1"/>
    <x v="2"/>
    <x v="4"/>
    <n v="337"/>
    <x v="410"/>
    <d v="2019-07-17T00:00:00"/>
    <x v="413"/>
    <x v="0"/>
    <n v="1498.57"/>
    <n v="1408.66"/>
  </r>
  <r>
    <n v="864049"/>
    <x v="0"/>
    <x v="0"/>
    <x v="4"/>
    <n v="212"/>
    <x v="410"/>
    <d v="2019-07-16T00:00:00"/>
    <x v="410"/>
    <x v="2"/>
    <n v="1135.48"/>
    <n v="953.8"/>
  </r>
  <r>
    <n v="867055"/>
    <x v="2"/>
    <x v="1"/>
    <x v="4"/>
    <n v="112"/>
    <x v="410"/>
    <d v="2019-07-17T00:00:00"/>
    <x v="408"/>
    <x v="2"/>
    <n v="979.75"/>
    <n v="901.37"/>
  </r>
  <r>
    <n v="443779"/>
    <x v="1"/>
    <x v="1"/>
    <x v="3"/>
    <n v="345"/>
    <x v="410"/>
    <d v="2019-07-17T00:00:00"/>
    <x v="410"/>
    <x v="4"/>
    <n v="1548.74"/>
    <n v="1099.6099999999999"/>
  </r>
  <r>
    <n v="297835"/>
    <x v="2"/>
    <x v="0"/>
    <x v="2"/>
    <n v="281"/>
    <x v="410"/>
    <d v="2019-07-19T00:00:00"/>
    <x v="413"/>
    <x v="2"/>
    <n v="863.69"/>
    <n v="682.32"/>
  </r>
  <r>
    <n v="929132"/>
    <x v="0"/>
    <x v="1"/>
    <x v="2"/>
    <n v="199"/>
    <x v="410"/>
    <d v="2019-07-20T00:00:00"/>
    <x v="416"/>
    <x v="2"/>
    <n v="223.91"/>
    <n v="136.59"/>
  </r>
  <r>
    <n v="749665"/>
    <x v="0"/>
    <x v="2"/>
    <x v="2"/>
    <n v="54"/>
    <x v="411"/>
    <d v="2019-07-19T00:00:00"/>
    <x v="411"/>
    <x v="4"/>
    <n v="974.1"/>
    <n v="681.87"/>
  </r>
  <r>
    <n v="812778"/>
    <x v="0"/>
    <x v="2"/>
    <x v="3"/>
    <n v="170"/>
    <x v="410"/>
    <d v="2019-07-19T00:00:00"/>
    <x v="415"/>
    <x v="1"/>
    <n v="1125.6500000000001"/>
    <n v="979.32"/>
  </r>
  <r>
    <n v="515049"/>
    <x v="0"/>
    <x v="1"/>
    <x v="4"/>
    <n v="114"/>
    <x v="411"/>
    <d v="2019-07-17T00:00:00"/>
    <x v="410"/>
    <x v="2"/>
    <n v="1160.6600000000001"/>
    <n v="951.74"/>
  </r>
  <r>
    <n v="757327"/>
    <x v="1"/>
    <x v="1"/>
    <x v="3"/>
    <n v="302"/>
    <x v="411"/>
    <d v="2019-07-20T00:00:00"/>
    <x v="413"/>
    <x v="5"/>
    <n v="1448.75"/>
    <n v="1361.83"/>
  </r>
  <r>
    <n v="715930"/>
    <x v="1"/>
    <x v="1"/>
    <x v="3"/>
    <n v="296"/>
    <x v="411"/>
    <d v="2019-07-17T00:00:00"/>
    <x v="414"/>
    <x v="2"/>
    <n v="207.49"/>
    <n v="147.32"/>
  </r>
  <r>
    <n v="968228"/>
    <x v="2"/>
    <x v="1"/>
    <x v="1"/>
    <n v="80"/>
    <x v="411"/>
    <d v="2019-07-20T00:00:00"/>
    <x v="414"/>
    <x v="1"/>
    <n v="849.24"/>
    <n v="492.56"/>
  </r>
  <r>
    <n v="399999"/>
    <x v="0"/>
    <x v="0"/>
    <x v="0"/>
    <n v="30"/>
    <x v="411"/>
    <d v="2019-07-20T00:00:00"/>
    <x v="413"/>
    <x v="0"/>
    <n v="285.2"/>
    <n v="156.86000000000001"/>
  </r>
  <r>
    <n v="451587"/>
    <x v="0"/>
    <x v="1"/>
    <x v="4"/>
    <n v="235"/>
    <x v="410"/>
    <d v="2019-07-18T00:00:00"/>
    <x v="414"/>
    <x v="1"/>
    <n v="923.77"/>
    <n v="563.5"/>
  </r>
  <r>
    <n v="278544"/>
    <x v="0"/>
    <x v="3"/>
    <x v="2"/>
    <n v="71"/>
    <x v="411"/>
    <d v="2019-07-18T00:00:00"/>
    <x v="412"/>
    <x v="0"/>
    <n v="1158.1600000000001"/>
    <n v="1042.3399999999999"/>
  </r>
  <r>
    <n v="528043"/>
    <x v="0"/>
    <x v="1"/>
    <x v="4"/>
    <n v="294"/>
    <x v="411"/>
    <d v="2019-07-20T00:00:00"/>
    <x v="418"/>
    <x v="4"/>
    <n v="547.49"/>
    <n v="432.52"/>
  </r>
  <r>
    <n v="617510"/>
    <x v="0"/>
    <x v="3"/>
    <x v="4"/>
    <n v="129"/>
    <x v="412"/>
    <d v="2019-07-20T00:00:00"/>
    <x v="418"/>
    <x v="5"/>
    <n v="1351.9"/>
    <n v="702.99"/>
  </r>
  <r>
    <n v="595020"/>
    <x v="1"/>
    <x v="2"/>
    <x v="5"/>
    <n v="2"/>
    <x v="412"/>
    <d v="2019-07-19T00:00:00"/>
    <x v="416"/>
    <x v="4"/>
    <n v="1833.39"/>
    <n v="1741.72"/>
  </r>
  <r>
    <n v="66937"/>
    <x v="1"/>
    <x v="0"/>
    <x v="5"/>
    <n v="303"/>
    <x v="411"/>
    <d v="2019-07-21T00:00:00"/>
    <x v="415"/>
    <x v="3"/>
    <n v="971.02"/>
    <n v="660.29"/>
  </r>
  <r>
    <n v="945093"/>
    <x v="2"/>
    <x v="1"/>
    <x v="0"/>
    <n v="353"/>
    <x v="411"/>
    <d v="2019-07-18T00:00:00"/>
    <x v="410"/>
    <x v="1"/>
    <n v="1720.29"/>
    <n v="928.96"/>
  </r>
  <r>
    <n v="280409"/>
    <x v="0"/>
    <x v="0"/>
    <x v="4"/>
    <n v="347"/>
    <x v="413"/>
    <d v="2019-07-19T00:00:00"/>
    <x v="410"/>
    <x v="5"/>
    <n v="820.7"/>
    <n v="558.08000000000004"/>
  </r>
  <r>
    <n v="365578"/>
    <x v="0"/>
    <x v="2"/>
    <x v="5"/>
    <n v="89"/>
    <x v="413"/>
    <d v="2019-07-19T00:00:00"/>
    <x v="414"/>
    <x v="2"/>
    <n v="893.11"/>
    <n v="785.94"/>
  </r>
  <r>
    <n v="324038"/>
    <x v="1"/>
    <x v="3"/>
    <x v="0"/>
    <n v="110"/>
    <x v="413"/>
    <d v="2019-07-22T00:00:00"/>
    <x v="419"/>
    <x v="5"/>
    <n v="207.49"/>
    <n v="178.44"/>
  </r>
  <r>
    <n v="317203"/>
    <x v="0"/>
    <x v="0"/>
    <x v="4"/>
    <n v="84"/>
    <x v="412"/>
    <d v="2019-07-20T00:00:00"/>
    <x v="411"/>
    <x v="0"/>
    <n v="882.54"/>
    <n v="529.52"/>
  </r>
  <r>
    <n v="132046"/>
    <x v="1"/>
    <x v="1"/>
    <x v="0"/>
    <n v="124"/>
    <x v="413"/>
    <d v="2019-07-21T00:00:00"/>
    <x v="418"/>
    <x v="3"/>
    <n v="337.68"/>
    <n v="270.14"/>
  </r>
  <r>
    <n v="241431"/>
    <x v="0"/>
    <x v="2"/>
    <x v="4"/>
    <n v="276"/>
    <x v="413"/>
    <d v="2019-07-22T00:00:00"/>
    <x v="417"/>
    <x v="1"/>
    <n v="1579.13"/>
    <n v="1089.5999999999999"/>
  </r>
  <r>
    <n v="803266"/>
    <x v="0"/>
    <x v="0"/>
    <x v="3"/>
    <n v="360"/>
    <x v="413"/>
    <d v="2019-07-20T00:00:00"/>
    <x v="415"/>
    <x v="1"/>
    <n v="1480.43"/>
    <n v="1006.69"/>
  </r>
  <r>
    <n v="532571"/>
    <x v="0"/>
    <x v="0"/>
    <x v="4"/>
    <n v="297"/>
    <x v="413"/>
    <d v="2019-07-20T00:00:00"/>
    <x v="411"/>
    <x v="2"/>
    <n v="1448.75"/>
    <n v="724.38"/>
  </r>
  <r>
    <n v="310324"/>
    <x v="1"/>
    <x v="3"/>
    <x v="4"/>
    <n v="355"/>
    <x v="412"/>
    <d v="2019-07-19T00:00:00"/>
    <x v="414"/>
    <x v="2"/>
    <n v="882.41"/>
    <n v="450.03"/>
  </r>
  <r>
    <n v="69017"/>
    <x v="3"/>
    <x v="0"/>
    <x v="2"/>
    <n v="7"/>
    <x v="415"/>
    <d v="2019-07-22T00:00:00"/>
    <x v="414"/>
    <x v="4"/>
    <n v="859.45"/>
    <n v="773.51"/>
  </r>
  <r>
    <n v="807765"/>
    <x v="3"/>
    <x v="3"/>
    <x v="2"/>
    <n v="356"/>
    <x v="413"/>
    <d v="2019-07-22T00:00:00"/>
    <x v="414"/>
    <x v="2"/>
    <n v="1014.42"/>
    <n v="862.26"/>
  </r>
  <r>
    <n v="325720"/>
    <x v="0"/>
    <x v="1"/>
    <x v="4"/>
    <n v="266"/>
    <x v="413"/>
    <d v="2019-07-23T00:00:00"/>
    <x v="421"/>
    <x v="1"/>
    <n v="708.27"/>
    <n v="658.69"/>
  </r>
  <r>
    <n v="596677"/>
    <x v="0"/>
    <x v="0"/>
    <x v="0"/>
    <n v="302"/>
    <x v="415"/>
    <d v="2019-07-21T00:00:00"/>
    <x v="417"/>
    <x v="2"/>
    <n v="944.25"/>
    <n v="613.76"/>
  </r>
  <r>
    <n v="331567"/>
    <x v="2"/>
    <x v="3"/>
    <x v="2"/>
    <n v="326"/>
    <x v="415"/>
    <d v="2019-07-23T00:00:00"/>
    <x v="415"/>
    <x v="0"/>
    <n v="1688.32"/>
    <n v="1502.6"/>
  </r>
  <r>
    <n v="755001"/>
    <x v="1"/>
    <x v="3"/>
    <x v="2"/>
    <n v="107"/>
    <x v="413"/>
    <d v="2019-07-22T00:00:00"/>
    <x v="417"/>
    <x v="3"/>
    <n v="1527.73"/>
    <n v="1252.74"/>
  </r>
  <r>
    <n v="323524"/>
    <x v="3"/>
    <x v="0"/>
    <x v="3"/>
    <n v="77"/>
    <x v="413"/>
    <d v="2019-07-22T00:00:00"/>
    <x v="419"/>
    <x v="3"/>
    <n v="1072.71"/>
    <n v="911.8"/>
  </r>
  <r>
    <n v="397554"/>
    <x v="0"/>
    <x v="0"/>
    <x v="0"/>
    <n v="99"/>
    <x v="413"/>
    <d v="2019-07-22T00:00:00"/>
    <x v="421"/>
    <x v="3"/>
    <n v="1922.06"/>
    <n v="1230.1199999999999"/>
  </r>
  <r>
    <n v="210221"/>
    <x v="0"/>
    <x v="2"/>
    <x v="0"/>
    <n v="30"/>
    <x v="413"/>
    <d v="2019-07-20T00:00:00"/>
    <x v="416"/>
    <x v="4"/>
    <n v="933.7"/>
    <n v="485.52"/>
  </r>
  <r>
    <n v="215180"/>
    <x v="3"/>
    <x v="0"/>
    <x v="2"/>
    <n v="130"/>
    <x v="415"/>
    <d v="2019-07-23T00:00:00"/>
    <x v="415"/>
    <x v="0"/>
    <n v="1541.03"/>
    <n v="816.75"/>
  </r>
  <r>
    <n v="666496"/>
    <x v="0"/>
    <x v="1"/>
    <x v="1"/>
    <n v="127"/>
    <x v="414"/>
    <d v="2019-07-24T00:00:00"/>
    <x v="419"/>
    <x v="2"/>
    <n v="1498.08"/>
    <n v="1138.54"/>
  </r>
  <r>
    <n v="325240"/>
    <x v="0"/>
    <x v="1"/>
    <x v="3"/>
    <n v="47"/>
    <x v="414"/>
    <d v="2019-07-23T00:00:00"/>
    <x v="419"/>
    <x v="5"/>
    <n v="419.59"/>
    <n v="373.44"/>
  </r>
  <r>
    <n v="445778"/>
    <x v="0"/>
    <x v="1"/>
    <x v="0"/>
    <n v="349"/>
    <x v="414"/>
    <d v="2019-07-24T00:00:00"/>
    <x v="418"/>
    <x v="5"/>
    <n v="339.51"/>
    <n v="275"/>
  </r>
  <r>
    <n v="233640"/>
    <x v="0"/>
    <x v="2"/>
    <x v="0"/>
    <n v="242"/>
    <x v="415"/>
    <d v="2019-07-23T00:00:00"/>
    <x v="417"/>
    <x v="0"/>
    <n v="717.95"/>
    <n v="660.51"/>
  </r>
  <r>
    <n v="429146"/>
    <x v="2"/>
    <x v="3"/>
    <x v="4"/>
    <n v="350"/>
    <x v="415"/>
    <d v="2019-07-21T00:00:00"/>
    <x v="415"/>
    <x v="5"/>
    <n v="1996.76"/>
    <n v="1397.73"/>
  </r>
  <r>
    <n v="435377"/>
    <x v="0"/>
    <x v="2"/>
    <x v="0"/>
    <n v="367"/>
    <x v="414"/>
    <d v="2019-07-23T00:00:00"/>
    <x v="418"/>
    <x v="1"/>
    <n v="480.97"/>
    <n v="442.49"/>
  </r>
  <r>
    <n v="310359"/>
    <x v="0"/>
    <x v="2"/>
    <x v="1"/>
    <n v="185"/>
    <x v="414"/>
    <d v="2019-07-22T00:00:00"/>
    <x v="421"/>
    <x v="0"/>
    <n v="960.09"/>
    <n v="681.66"/>
  </r>
  <r>
    <n v="387122"/>
    <x v="0"/>
    <x v="0"/>
    <x v="1"/>
    <n v="272"/>
    <x v="415"/>
    <d v="2019-07-23T00:00:00"/>
    <x v="414"/>
    <x v="4"/>
    <n v="1513.02"/>
    <n v="1119.6300000000001"/>
  </r>
  <r>
    <n v="104125"/>
    <x v="2"/>
    <x v="0"/>
    <x v="4"/>
    <n v="269"/>
    <x v="414"/>
    <d v="2019-07-21T00:00:00"/>
    <x v="414"/>
    <x v="1"/>
    <n v="922.91"/>
    <n v="719.87"/>
  </r>
  <r>
    <n v="222787"/>
    <x v="0"/>
    <x v="2"/>
    <x v="5"/>
    <n v="311"/>
    <x v="414"/>
    <d v="2019-07-24T00:00:00"/>
    <x v="417"/>
    <x v="4"/>
    <n v="1480.43"/>
    <n v="1332.39"/>
  </r>
  <r>
    <n v="898322"/>
    <x v="2"/>
    <x v="1"/>
    <x v="2"/>
    <n v="246"/>
    <x v="416"/>
    <d v="2019-07-22T00:00:00"/>
    <x v="421"/>
    <x v="5"/>
    <n v="889.22"/>
    <n v="515.75"/>
  </r>
  <r>
    <n v="32188"/>
    <x v="1"/>
    <x v="3"/>
    <x v="3"/>
    <n v="139"/>
    <x v="414"/>
    <d v="2019-07-24T00:00:00"/>
    <x v="418"/>
    <x v="5"/>
    <n v="1386.52"/>
    <n v="873.51"/>
  </r>
  <r>
    <n v="322413"/>
    <x v="1"/>
    <x v="1"/>
    <x v="5"/>
    <n v="239"/>
    <x v="416"/>
    <d v="2019-07-25T00:00:00"/>
    <x v="420"/>
    <x v="3"/>
    <n v="1705.46"/>
    <n v="972.11"/>
  </r>
  <r>
    <n v="158712"/>
    <x v="0"/>
    <x v="0"/>
    <x v="1"/>
    <n v="300"/>
    <x v="416"/>
    <d v="2019-07-23T00:00:00"/>
    <x v="420"/>
    <x v="0"/>
    <n v="1386.52"/>
    <n v="776.45"/>
  </r>
  <r>
    <n v="848940"/>
    <x v="0"/>
    <x v="1"/>
    <x v="0"/>
    <n v="297"/>
    <x v="416"/>
    <d v="2019-07-23T00:00:00"/>
    <x v="421"/>
    <x v="3"/>
    <n v="1890.04"/>
    <n v="1493.13"/>
  </r>
  <r>
    <n v="630330"/>
    <x v="0"/>
    <x v="2"/>
    <x v="2"/>
    <n v="20"/>
    <x v="414"/>
    <d v="2019-07-24T00:00:00"/>
    <x v="422"/>
    <x v="3"/>
    <n v="590.77"/>
    <n v="508.06"/>
  </r>
  <r>
    <n v="794527"/>
    <x v="1"/>
    <x v="3"/>
    <x v="5"/>
    <n v="219"/>
    <x v="414"/>
    <d v="2019-07-25T00:00:00"/>
    <x v="419"/>
    <x v="2"/>
    <n v="590.77"/>
    <n v="531.69000000000005"/>
  </r>
  <r>
    <n v="319238"/>
    <x v="2"/>
    <x v="0"/>
    <x v="1"/>
    <n v="121"/>
    <x v="414"/>
    <d v="2019-07-25T00:00:00"/>
    <x v="418"/>
    <x v="3"/>
    <n v="1071.03"/>
    <n v="706.88"/>
  </r>
  <r>
    <n v="16879"/>
    <x v="0"/>
    <x v="2"/>
    <x v="4"/>
    <n v="178"/>
    <x v="417"/>
    <d v="2019-07-25T00:00:00"/>
    <x v="420"/>
    <x v="3"/>
    <n v="626.49"/>
    <n v="382.16"/>
  </r>
  <r>
    <n v="36371"/>
    <x v="1"/>
    <x v="2"/>
    <x v="2"/>
    <n v="235"/>
    <x v="417"/>
    <d v="2019-07-23T00:00:00"/>
    <x v="418"/>
    <x v="3"/>
    <n v="1016.91"/>
    <n v="915.22"/>
  </r>
  <r>
    <n v="973321"/>
    <x v="1"/>
    <x v="3"/>
    <x v="0"/>
    <n v="91"/>
    <x v="417"/>
    <d v="2019-07-24T00:00:00"/>
    <x v="420"/>
    <x v="3"/>
    <n v="561.23"/>
    <n v="499.49"/>
  </r>
  <r>
    <n v="341983"/>
    <x v="0"/>
    <x v="0"/>
    <x v="0"/>
    <n v="145"/>
    <x v="416"/>
    <d v="2019-07-25T00:00:00"/>
    <x v="419"/>
    <x v="2"/>
    <n v="1016.91"/>
    <n v="823.7"/>
  </r>
  <r>
    <n v="470483"/>
    <x v="0"/>
    <x v="1"/>
    <x v="3"/>
    <n v="175"/>
    <x v="417"/>
    <d v="2019-07-24T00:00:00"/>
    <x v="415"/>
    <x v="2"/>
    <n v="1549.99"/>
    <n v="852.49"/>
  </r>
  <r>
    <n v="571721"/>
    <x v="1"/>
    <x v="1"/>
    <x v="4"/>
    <n v="134"/>
    <x v="416"/>
    <d v="2019-07-23T00:00:00"/>
    <x v="415"/>
    <x v="0"/>
    <n v="353.69"/>
    <n v="321.86"/>
  </r>
  <r>
    <n v="345747"/>
    <x v="1"/>
    <x v="1"/>
    <x v="2"/>
    <n v="86"/>
    <x v="416"/>
    <d v="2019-07-26T00:00:00"/>
    <x v="420"/>
    <x v="0"/>
    <n v="323.32"/>
    <n v="197.23"/>
  </r>
  <r>
    <n v="294396"/>
    <x v="1"/>
    <x v="3"/>
    <x v="1"/>
    <n v="72"/>
    <x v="416"/>
    <d v="2019-07-23T00:00:00"/>
    <x v="421"/>
    <x v="4"/>
    <n v="1020.87"/>
    <n v="571.69000000000005"/>
  </r>
  <r>
    <n v="807482"/>
    <x v="3"/>
    <x v="3"/>
    <x v="2"/>
    <n v="14"/>
    <x v="417"/>
    <d v="2019-07-24T00:00:00"/>
    <x v="419"/>
    <x v="1"/>
    <n v="1239.06"/>
    <n v="656.7"/>
  </r>
  <r>
    <n v="672228"/>
    <x v="1"/>
    <x v="3"/>
    <x v="3"/>
    <n v="6"/>
    <x v="416"/>
    <d v="2019-07-26T00:00:00"/>
    <x v="420"/>
    <x v="2"/>
    <n v="336.43"/>
    <n v="312.88"/>
  </r>
  <r>
    <n v="844079"/>
    <x v="0"/>
    <x v="0"/>
    <x v="4"/>
    <n v="189"/>
    <x v="416"/>
    <d v="2019-07-23T00:00:00"/>
    <x v="420"/>
    <x v="2"/>
    <n v="1376.71"/>
    <n v="702.12"/>
  </r>
  <r>
    <n v="473712"/>
    <x v="0"/>
    <x v="3"/>
    <x v="4"/>
    <n v="338"/>
    <x v="416"/>
    <d v="2019-07-25T00:00:00"/>
    <x v="419"/>
    <x v="1"/>
    <n v="893"/>
    <n v="767.98"/>
  </r>
  <r>
    <n v="789991"/>
    <x v="2"/>
    <x v="0"/>
    <x v="3"/>
    <n v="159"/>
    <x v="417"/>
    <d v="2019-07-27T00:00:00"/>
    <x v="419"/>
    <x v="0"/>
    <n v="515.99"/>
    <n v="361.19"/>
  </r>
  <r>
    <n v="856022"/>
    <x v="0"/>
    <x v="0"/>
    <x v="1"/>
    <n v="141"/>
    <x v="418"/>
    <d v="2019-07-25T00:00:00"/>
    <x v="420"/>
    <x v="2"/>
    <n v="375.99"/>
    <n v="345.91"/>
  </r>
  <r>
    <n v="114724"/>
    <x v="0"/>
    <x v="0"/>
    <x v="4"/>
    <n v="7"/>
    <x v="417"/>
    <d v="2019-07-26T00:00:00"/>
    <x v="419"/>
    <x v="4"/>
    <n v="1429.78"/>
    <n v="1286.8"/>
  </r>
  <r>
    <n v="507751"/>
    <x v="0"/>
    <x v="2"/>
    <x v="3"/>
    <n v="306"/>
    <x v="417"/>
    <d v="2019-07-27T00:00:00"/>
    <x v="424"/>
    <x v="1"/>
    <n v="1717.61"/>
    <n v="1064.92"/>
  </r>
  <r>
    <n v="269746"/>
    <x v="2"/>
    <x v="1"/>
    <x v="4"/>
    <n v="247"/>
    <x v="417"/>
    <d v="2019-07-26T00:00:00"/>
    <x v="424"/>
    <x v="0"/>
    <n v="1898.63"/>
    <n v="968.3"/>
  </r>
  <r>
    <n v="892556"/>
    <x v="1"/>
    <x v="3"/>
    <x v="2"/>
    <n v="358"/>
    <x v="417"/>
    <d v="2019-07-25T00:00:00"/>
    <x v="423"/>
    <x v="2"/>
    <n v="1366.5"/>
    <n v="1257.18"/>
  </r>
  <r>
    <n v="428038"/>
    <x v="0"/>
    <x v="2"/>
    <x v="0"/>
    <n v="200"/>
    <x v="417"/>
    <d v="2019-07-24T00:00:00"/>
    <x v="417"/>
    <x v="4"/>
    <n v="213.34"/>
    <n v="125.87"/>
  </r>
  <r>
    <n v="150488"/>
    <x v="3"/>
    <x v="0"/>
    <x v="0"/>
    <n v="222"/>
    <x v="417"/>
    <d v="2019-07-27T00:00:00"/>
    <x v="423"/>
    <x v="2"/>
    <n v="1862.1"/>
    <n v="1471.06"/>
  </r>
  <r>
    <n v="480992"/>
    <x v="1"/>
    <x v="2"/>
    <x v="0"/>
    <n v="206"/>
    <x v="417"/>
    <d v="2019-07-26T00:00:00"/>
    <x v="418"/>
    <x v="1"/>
    <n v="922.91"/>
    <n v="489.14"/>
  </r>
  <r>
    <n v="37925"/>
    <x v="0"/>
    <x v="1"/>
    <x v="3"/>
    <n v="352"/>
    <x v="418"/>
    <d v="2019-07-25T00:00:00"/>
    <x v="422"/>
    <x v="0"/>
    <n v="1230.5999999999999"/>
    <n v="701.44"/>
  </r>
  <r>
    <n v="402099"/>
    <x v="1"/>
    <x v="2"/>
    <x v="2"/>
    <n v="328"/>
    <x v="418"/>
    <d v="2019-07-24T00:00:00"/>
    <x v="419"/>
    <x v="2"/>
    <n v="1365.01"/>
    <n v="914.56"/>
  </r>
  <r>
    <n v="804498"/>
    <x v="0"/>
    <x v="1"/>
    <x v="5"/>
    <n v="327"/>
    <x v="418"/>
    <d v="2019-07-26T00:00:00"/>
    <x v="422"/>
    <x v="2"/>
    <n v="1179.46"/>
    <n v="943.57"/>
  </r>
  <r>
    <n v="779527"/>
    <x v="0"/>
    <x v="0"/>
    <x v="4"/>
    <n v="344"/>
    <x v="419"/>
    <d v="2019-07-26T00:00:00"/>
    <x v="420"/>
    <x v="2"/>
    <n v="1802.91"/>
    <n v="1045.69"/>
  </r>
  <r>
    <n v="354999"/>
    <x v="0"/>
    <x v="0"/>
    <x v="4"/>
    <n v="138"/>
    <x v="418"/>
    <d v="2019-07-25T00:00:00"/>
    <x v="423"/>
    <x v="4"/>
    <n v="616.39"/>
    <n v="480.78"/>
  </r>
  <r>
    <n v="789998"/>
    <x v="0"/>
    <x v="3"/>
    <x v="0"/>
    <n v="98"/>
    <x v="418"/>
    <d v="2019-07-27T00:00:00"/>
    <x v="420"/>
    <x v="4"/>
    <n v="1339.32"/>
    <n v="1111.6400000000001"/>
  </r>
  <r>
    <n v="35458"/>
    <x v="0"/>
    <x v="0"/>
    <x v="0"/>
    <n v="60"/>
    <x v="419"/>
    <d v="2019-07-25T00:00:00"/>
    <x v="419"/>
    <x v="3"/>
    <n v="1979.53"/>
    <n v="1029.3599999999999"/>
  </r>
  <r>
    <n v="459475"/>
    <x v="0"/>
    <x v="0"/>
    <x v="0"/>
    <n v="74"/>
    <x v="419"/>
    <d v="2019-07-27T00:00:00"/>
    <x v="423"/>
    <x v="5"/>
    <n v="1202.57"/>
    <n v="986.11"/>
  </r>
  <r>
    <n v="766811"/>
    <x v="0"/>
    <x v="0"/>
    <x v="0"/>
    <n v="214"/>
    <x v="418"/>
    <d v="2019-07-27T00:00:00"/>
    <x v="421"/>
    <x v="3"/>
    <n v="316.57"/>
    <n v="180.44"/>
  </r>
  <r>
    <n v="431961"/>
    <x v="1"/>
    <x v="1"/>
    <x v="0"/>
    <n v="328"/>
    <x v="419"/>
    <d v="2019-07-25T00:00:00"/>
    <x v="419"/>
    <x v="4"/>
    <n v="1340.26"/>
    <n v="857.77"/>
  </r>
  <r>
    <n v="482923"/>
    <x v="1"/>
    <x v="2"/>
    <x v="3"/>
    <n v="288"/>
    <x v="418"/>
    <d v="2019-07-25T00:00:00"/>
    <x v="420"/>
    <x v="0"/>
    <n v="1316.58"/>
    <n v="974.27"/>
  </r>
  <r>
    <n v="51750"/>
    <x v="3"/>
    <x v="2"/>
    <x v="1"/>
    <n v="30"/>
    <x v="420"/>
    <d v="2019-07-29T00:00:00"/>
    <x v="420"/>
    <x v="2"/>
    <n v="1996.76"/>
    <n v="1577.44"/>
  </r>
  <r>
    <n v="508659"/>
    <x v="1"/>
    <x v="1"/>
    <x v="1"/>
    <n v="355"/>
    <x v="419"/>
    <d v="2019-07-27T00:00:00"/>
    <x v="421"/>
    <x v="4"/>
    <n v="230.62"/>
    <n v="184.5"/>
  </r>
  <r>
    <n v="686936"/>
    <x v="0"/>
    <x v="0"/>
    <x v="3"/>
    <n v="343"/>
    <x v="419"/>
    <d v="2019-07-28T00:00:00"/>
    <x v="424"/>
    <x v="5"/>
    <n v="1159.22"/>
    <n v="927.38"/>
  </r>
  <r>
    <n v="368288"/>
    <x v="1"/>
    <x v="3"/>
    <x v="3"/>
    <n v="124"/>
    <x v="420"/>
    <d v="2019-07-26T00:00:00"/>
    <x v="421"/>
    <x v="4"/>
    <n v="759.15"/>
    <n v="501.04"/>
  </r>
  <r>
    <n v="499882"/>
    <x v="0"/>
    <x v="0"/>
    <x v="1"/>
    <n v="235"/>
    <x v="419"/>
    <d v="2019-07-26T00:00:00"/>
    <x v="420"/>
    <x v="3"/>
    <n v="759.15"/>
    <n v="660.46"/>
  </r>
  <r>
    <n v="928117"/>
    <x v="2"/>
    <x v="2"/>
    <x v="0"/>
    <n v="325"/>
    <x v="419"/>
    <d v="2019-07-29T00:00:00"/>
    <x v="420"/>
    <x v="3"/>
    <n v="1445.12"/>
    <n v="852.62"/>
  </r>
  <r>
    <n v="251390"/>
    <x v="0"/>
    <x v="0"/>
    <x v="3"/>
    <n v="228"/>
    <x v="419"/>
    <d v="2019-07-26T00:00:00"/>
    <x v="421"/>
    <x v="5"/>
    <n v="1601.77"/>
    <n v="896.99"/>
  </r>
  <r>
    <n v="52928"/>
    <x v="0"/>
    <x v="3"/>
    <x v="2"/>
    <n v="73"/>
    <x v="420"/>
    <d v="2019-07-26T00:00:00"/>
    <x v="424"/>
    <x v="0"/>
    <n v="564.17999999999995"/>
    <n v="445.7"/>
  </r>
  <r>
    <n v="771159"/>
    <x v="1"/>
    <x v="1"/>
    <x v="5"/>
    <n v="205"/>
    <x v="420"/>
    <d v="2019-07-29T00:00:00"/>
    <x v="425"/>
    <x v="5"/>
    <n v="1924.39"/>
    <n v="1828.17"/>
  </r>
  <r>
    <n v="867456"/>
    <x v="0"/>
    <x v="3"/>
    <x v="1"/>
    <n v="325"/>
    <x v="420"/>
    <d v="2019-07-30T00:00:00"/>
    <x v="424"/>
    <x v="3"/>
    <n v="1924.38"/>
    <n v="1231.5999999999999"/>
  </r>
  <r>
    <n v="402326"/>
    <x v="1"/>
    <x v="3"/>
    <x v="4"/>
    <n v="233"/>
    <x v="421"/>
    <d v="2019-07-28T00:00:00"/>
    <x v="419"/>
    <x v="5"/>
    <n v="1557.36"/>
    <n v="1479.49"/>
  </r>
  <r>
    <n v="83856"/>
    <x v="0"/>
    <x v="0"/>
    <x v="4"/>
    <n v="138"/>
    <x v="421"/>
    <d v="2019-07-30T00:00:00"/>
    <x v="422"/>
    <x v="0"/>
    <n v="601.59"/>
    <n v="366.97"/>
  </r>
  <r>
    <n v="553016"/>
    <x v="0"/>
    <x v="0"/>
    <x v="4"/>
    <n v="229"/>
    <x v="420"/>
    <d v="2019-07-30T00:00:00"/>
    <x v="426"/>
    <x v="0"/>
    <n v="304.19"/>
    <n v="173.39"/>
  </r>
  <r>
    <n v="857170"/>
    <x v="2"/>
    <x v="1"/>
    <x v="3"/>
    <n v="52"/>
    <x v="420"/>
    <d v="2019-07-29T00:00:00"/>
    <x v="427"/>
    <x v="1"/>
    <n v="1325.22"/>
    <n v="1258.96"/>
  </r>
  <r>
    <n v="66627"/>
    <x v="1"/>
    <x v="2"/>
    <x v="0"/>
    <n v="279"/>
    <x v="421"/>
    <d v="2019-07-30T00:00:00"/>
    <x v="426"/>
    <x v="1"/>
    <n v="939.27"/>
    <n v="666.88"/>
  </r>
  <r>
    <n v="999623"/>
    <x v="1"/>
    <x v="2"/>
    <x v="2"/>
    <n v="213"/>
    <x v="422"/>
    <d v="2019-07-28T00:00:00"/>
    <x v="425"/>
    <x v="0"/>
    <n v="157.06"/>
    <n v="128.79"/>
  </r>
  <r>
    <n v="805339"/>
    <x v="3"/>
    <x v="2"/>
    <x v="4"/>
    <n v="192"/>
    <x v="421"/>
    <d v="2019-07-31T00:00:00"/>
    <x v="424"/>
    <x v="1"/>
    <n v="1603.99"/>
    <n v="898.23"/>
  </r>
  <r>
    <n v="748344"/>
    <x v="0"/>
    <x v="2"/>
    <x v="4"/>
    <n v="60"/>
    <x v="421"/>
    <d v="2019-07-31T00:00:00"/>
    <x v="425"/>
    <x v="2"/>
    <n v="159.77000000000001"/>
    <n v="107.05"/>
  </r>
  <r>
    <n v="63694"/>
    <x v="1"/>
    <x v="1"/>
    <x v="0"/>
    <n v="283"/>
    <x v="422"/>
    <d v="2019-07-31T00:00:00"/>
    <x v="423"/>
    <x v="0"/>
    <n v="1402.24"/>
    <n v="1290.06"/>
  </r>
  <r>
    <n v="286940"/>
    <x v="2"/>
    <x v="1"/>
    <x v="0"/>
    <n v="202"/>
    <x v="421"/>
    <d v="2019-07-28T00:00:00"/>
    <x v="425"/>
    <x v="0"/>
    <n v="1027.32"/>
    <n v="801.31"/>
  </r>
  <r>
    <n v="876557"/>
    <x v="1"/>
    <x v="1"/>
    <x v="0"/>
    <n v="310"/>
    <x v="422"/>
    <d v="2019-07-31T00:00:00"/>
    <x v="427"/>
    <x v="0"/>
    <n v="1588.75"/>
    <n v="889.7"/>
  </r>
  <r>
    <n v="987935"/>
    <x v="0"/>
    <x v="1"/>
    <x v="3"/>
    <n v="278"/>
    <x v="421"/>
    <d v="2019-07-28T00:00:00"/>
    <x v="424"/>
    <x v="2"/>
    <n v="298.7"/>
    <n v="218.05"/>
  </r>
  <r>
    <n v="225976"/>
    <x v="1"/>
    <x v="0"/>
    <x v="2"/>
    <n v="210"/>
    <x v="423"/>
    <d v="2019-08-01T00:00:00"/>
    <x v="428"/>
    <x v="3"/>
    <n v="1126.21"/>
    <n v="900.97"/>
  </r>
  <r>
    <n v="456960"/>
    <x v="1"/>
    <x v="0"/>
    <x v="0"/>
    <n v="235"/>
    <x v="422"/>
    <d v="2019-07-30T00:00:00"/>
    <x v="422"/>
    <x v="5"/>
    <n v="403.07"/>
    <n v="245.87"/>
  </r>
  <r>
    <n v="861477"/>
    <x v="1"/>
    <x v="1"/>
    <x v="3"/>
    <n v="124"/>
    <x v="423"/>
    <d v="2019-08-01T00:00:00"/>
    <x v="431"/>
    <x v="2"/>
    <n v="971.02"/>
    <n v="640.87"/>
  </r>
  <r>
    <n v="836863"/>
    <x v="1"/>
    <x v="2"/>
    <x v="2"/>
    <n v="81"/>
    <x v="423"/>
    <d v="2019-07-30T00:00:00"/>
    <x v="425"/>
    <x v="4"/>
    <n v="642.33000000000004"/>
    <n v="526.71"/>
  </r>
  <r>
    <n v="701827"/>
    <x v="0"/>
    <x v="2"/>
    <x v="3"/>
    <n v="216"/>
    <x v="423"/>
    <d v="2019-07-29T00:00:00"/>
    <x v="427"/>
    <x v="4"/>
    <n v="1768.77"/>
    <n v="1644.96"/>
  </r>
  <r>
    <n v="635282"/>
    <x v="3"/>
    <x v="2"/>
    <x v="0"/>
    <n v="236"/>
    <x v="423"/>
    <d v="2019-08-01T00:00:00"/>
    <x v="424"/>
    <x v="0"/>
    <n v="837.94"/>
    <n v="636.83000000000004"/>
  </r>
  <r>
    <n v="981921"/>
    <x v="1"/>
    <x v="2"/>
    <x v="3"/>
    <n v="165"/>
    <x v="422"/>
    <d v="2019-07-29T00:00:00"/>
    <x v="423"/>
    <x v="2"/>
    <n v="1105.1099999999999"/>
    <n v="806.73"/>
  </r>
  <r>
    <n v="95233"/>
    <x v="2"/>
    <x v="1"/>
    <x v="5"/>
    <n v="291"/>
    <x v="422"/>
    <d v="2019-07-29T00:00:00"/>
    <x v="420"/>
    <x v="3"/>
    <n v="1896.41"/>
    <n v="1782.63"/>
  </r>
  <r>
    <n v="331903"/>
    <x v="1"/>
    <x v="1"/>
    <x v="5"/>
    <n v="147"/>
    <x v="423"/>
    <d v="2019-08-02T00:00:00"/>
    <x v="429"/>
    <x v="3"/>
    <n v="926.93"/>
    <n v="852.78"/>
  </r>
  <r>
    <n v="294555"/>
    <x v="0"/>
    <x v="3"/>
    <x v="3"/>
    <n v="316"/>
    <x v="424"/>
    <d v="2019-07-31T00:00:00"/>
    <x v="423"/>
    <x v="3"/>
    <n v="935.89"/>
    <n v="561.53"/>
  </r>
  <r>
    <n v="468649"/>
    <x v="0"/>
    <x v="1"/>
    <x v="2"/>
    <n v="25"/>
    <x v="424"/>
    <d v="2019-07-31T00:00:00"/>
    <x v="423"/>
    <x v="5"/>
    <n v="597.86"/>
    <n v="298.93"/>
  </r>
  <r>
    <n v="470598"/>
    <x v="0"/>
    <x v="3"/>
    <x v="0"/>
    <n v="135"/>
    <x v="424"/>
    <d v="2019-08-02T00:00:00"/>
    <x v="425"/>
    <x v="2"/>
    <n v="1469.35"/>
    <n v="1263.6400000000001"/>
  </r>
  <r>
    <n v="812107"/>
    <x v="0"/>
    <x v="0"/>
    <x v="2"/>
    <n v="238"/>
    <x v="424"/>
    <d v="2019-07-30T00:00:00"/>
    <x v="429"/>
    <x v="2"/>
    <n v="1877.7"/>
    <n v="1164.17"/>
  </r>
  <r>
    <n v="986773"/>
    <x v="0"/>
    <x v="1"/>
    <x v="1"/>
    <n v="165"/>
    <x v="424"/>
    <d v="2019-07-31T00:00:00"/>
    <x v="425"/>
    <x v="4"/>
    <n v="1179.46"/>
    <n v="648.70000000000005"/>
  </r>
  <r>
    <n v="763766"/>
    <x v="0"/>
    <x v="1"/>
    <x v="5"/>
    <n v="201"/>
    <x v="423"/>
    <d v="2019-07-30T00:00:00"/>
    <x v="426"/>
    <x v="3"/>
    <n v="952.92"/>
    <n v="895.74"/>
  </r>
  <r>
    <n v="672012"/>
    <x v="1"/>
    <x v="0"/>
    <x v="5"/>
    <n v="161"/>
    <x v="425"/>
    <d v="2019-07-31T00:00:00"/>
    <x v="427"/>
    <x v="3"/>
    <n v="1202.57"/>
    <n v="829.77"/>
  </r>
  <r>
    <n v="619625"/>
    <x v="2"/>
    <x v="1"/>
    <x v="5"/>
    <n v="59"/>
    <x v="425"/>
    <d v="2019-08-03T00:00:00"/>
    <x v="428"/>
    <x v="2"/>
    <n v="945.49"/>
    <n v="699.66"/>
  </r>
  <r>
    <n v="985334"/>
    <x v="1"/>
    <x v="3"/>
    <x v="1"/>
    <n v="362"/>
    <x v="424"/>
    <d v="2019-08-01T00:00:00"/>
    <x v="431"/>
    <x v="4"/>
    <n v="1251.8499999999999"/>
    <n v="1164.22"/>
  </r>
  <r>
    <n v="37936"/>
    <x v="2"/>
    <x v="0"/>
    <x v="4"/>
    <n v="358"/>
    <x v="425"/>
    <d v="2019-08-02T00:00:00"/>
    <x v="429"/>
    <x v="3"/>
    <n v="308.58999999999997"/>
    <n v="154.30000000000001"/>
  </r>
  <r>
    <n v="65170"/>
    <x v="0"/>
    <x v="1"/>
    <x v="3"/>
    <n v="112"/>
    <x v="425"/>
    <d v="2019-08-02T00:00:00"/>
    <x v="427"/>
    <x v="4"/>
    <n v="1700.22"/>
    <n v="1190.1500000000001"/>
  </r>
  <r>
    <n v="745520"/>
    <x v="2"/>
    <x v="0"/>
    <x v="1"/>
    <n v="129"/>
    <x v="424"/>
    <d v="2019-08-02T00:00:00"/>
    <x v="430"/>
    <x v="1"/>
    <n v="1034.3599999999999"/>
    <n v="910.24"/>
  </r>
  <r>
    <n v="255874"/>
    <x v="0"/>
    <x v="0"/>
    <x v="5"/>
    <n v="107"/>
    <x v="425"/>
    <d v="2019-08-03T00:00:00"/>
    <x v="425"/>
    <x v="3"/>
    <n v="158.26"/>
    <n v="126.61"/>
  </r>
  <r>
    <n v="155700"/>
    <x v="1"/>
    <x v="1"/>
    <x v="2"/>
    <n v="252"/>
    <x v="425"/>
    <d v="2019-07-31T00:00:00"/>
    <x v="428"/>
    <x v="0"/>
    <n v="1587.23"/>
    <n v="968.21"/>
  </r>
  <r>
    <n v="188707"/>
    <x v="0"/>
    <x v="2"/>
    <x v="2"/>
    <n v="194"/>
    <x v="425"/>
    <d v="2019-07-31T00:00:00"/>
    <x v="425"/>
    <x v="5"/>
    <n v="1527.73"/>
    <n v="1069.4100000000001"/>
  </r>
  <r>
    <n v="260176"/>
    <x v="1"/>
    <x v="1"/>
    <x v="4"/>
    <n v="313"/>
    <x v="424"/>
    <d v="2019-07-31T00:00:00"/>
    <x v="429"/>
    <x v="1"/>
    <n v="213.34"/>
    <n v="174.94"/>
  </r>
  <r>
    <n v="12007"/>
    <x v="0"/>
    <x v="2"/>
    <x v="1"/>
    <n v="192"/>
    <x v="426"/>
    <d v="2019-08-03T00:00:00"/>
    <x v="427"/>
    <x v="1"/>
    <n v="1833.39"/>
    <n v="1375.04"/>
  </r>
  <r>
    <n v="118822"/>
    <x v="3"/>
    <x v="2"/>
    <x v="4"/>
    <n v="11"/>
    <x v="426"/>
    <d v="2019-08-03T00:00:00"/>
    <x v="431"/>
    <x v="2"/>
    <n v="799.45"/>
    <n v="727.5"/>
  </r>
  <r>
    <n v="894211"/>
    <x v="1"/>
    <x v="2"/>
    <x v="2"/>
    <n v="231"/>
    <x v="426"/>
    <d v="2019-08-02T00:00:00"/>
    <x v="429"/>
    <x v="1"/>
    <n v="1468.39"/>
    <n v="1027.8699999999999"/>
  </r>
  <r>
    <n v="866892"/>
    <x v="2"/>
    <x v="0"/>
    <x v="0"/>
    <n v="152"/>
    <x v="426"/>
    <d v="2019-08-04T00:00:00"/>
    <x v="429"/>
    <x v="0"/>
    <n v="1895.19"/>
    <n v="1705.67"/>
  </r>
  <r>
    <n v="153117"/>
    <x v="0"/>
    <x v="3"/>
    <x v="3"/>
    <n v="182"/>
    <x v="426"/>
    <d v="2019-08-05T00:00:00"/>
    <x v="429"/>
    <x v="4"/>
    <n v="1002.42"/>
    <n v="541.30999999999995"/>
  </r>
  <r>
    <n v="711891"/>
    <x v="0"/>
    <x v="0"/>
    <x v="5"/>
    <n v="140"/>
    <x v="427"/>
    <d v="2019-08-02T00:00:00"/>
    <x v="429"/>
    <x v="3"/>
    <n v="867.1"/>
    <n v="615.64"/>
  </r>
  <r>
    <n v="293215"/>
    <x v="2"/>
    <x v="1"/>
    <x v="2"/>
    <n v="15"/>
    <x v="426"/>
    <d v="2019-08-04T00:00:00"/>
    <x v="431"/>
    <x v="2"/>
    <n v="683.56"/>
    <n v="492.16"/>
  </r>
  <r>
    <n v="534704"/>
    <x v="2"/>
    <x v="1"/>
    <x v="0"/>
    <n v="17"/>
    <x v="426"/>
    <d v="2019-08-04T00:00:00"/>
    <x v="430"/>
    <x v="3"/>
    <n v="201.47"/>
    <n v="169.23"/>
  </r>
  <r>
    <n v="241809"/>
    <x v="1"/>
    <x v="0"/>
    <x v="2"/>
    <n v="93"/>
    <x v="427"/>
    <d v="2019-08-02T00:00:00"/>
    <x v="425"/>
    <x v="1"/>
    <n v="492.44"/>
    <n v="280.69"/>
  </r>
  <r>
    <n v="707308"/>
    <x v="0"/>
    <x v="0"/>
    <x v="4"/>
    <n v="149"/>
    <x v="426"/>
    <d v="2019-08-02T00:00:00"/>
    <x v="425"/>
    <x v="2"/>
    <n v="727.56"/>
    <n v="443.81"/>
  </r>
  <r>
    <n v="954849"/>
    <x v="0"/>
    <x v="2"/>
    <x v="3"/>
    <n v="117"/>
    <x v="427"/>
    <d v="2019-08-05T00:00:00"/>
    <x v="430"/>
    <x v="1"/>
    <n v="1239.06"/>
    <n v="669.09"/>
  </r>
  <r>
    <n v="676390"/>
    <x v="0"/>
    <x v="1"/>
    <x v="5"/>
    <n v="145"/>
    <x v="426"/>
    <d v="2019-08-04T00:00:00"/>
    <x v="429"/>
    <x v="3"/>
    <n v="199.73"/>
    <n v="151.79"/>
  </r>
  <r>
    <n v="60516"/>
    <x v="1"/>
    <x v="3"/>
    <x v="0"/>
    <n v="333"/>
    <x v="426"/>
    <d v="2019-08-02T00:00:00"/>
    <x v="425"/>
    <x v="5"/>
    <n v="1259.06"/>
    <n v="1019.84"/>
  </r>
  <r>
    <n v="528994"/>
    <x v="2"/>
    <x v="1"/>
    <x v="3"/>
    <n v="215"/>
    <x v="427"/>
    <d v="2019-08-03T00:00:00"/>
    <x v="431"/>
    <x v="0"/>
    <n v="212.82"/>
    <n v="187.28"/>
  </r>
  <r>
    <n v="553238"/>
    <x v="1"/>
    <x v="1"/>
    <x v="5"/>
    <n v="216"/>
    <x v="428"/>
    <d v="2019-08-05T00:00:00"/>
    <x v="432"/>
    <x v="5"/>
    <n v="1114.98"/>
    <n v="825.09"/>
  </r>
  <r>
    <n v="338303"/>
    <x v="1"/>
    <x v="1"/>
    <x v="2"/>
    <n v="146"/>
    <x v="427"/>
    <d v="2019-08-05T00:00:00"/>
    <x v="433"/>
    <x v="4"/>
    <n v="651.74"/>
    <n v="495.32"/>
  </r>
  <r>
    <n v="921480"/>
    <x v="3"/>
    <x v="3"/>
    <x v="1"/>
    <n v="261"/>
    <x v="428"/>
    <d v="2019-08-06T00:00:00"/>
    <x v="432"/>
    <x v="0"/>
    <n v="1170.6199999999999"/>
    <n v="620.42999999999995"/>
  </r>
  <r>
    <n v="418481"/>
    <x v="2"/>
    <x v="0"/>
    <x v="2"/>
    <n v="359"/>
    <x v="427"/>
    <d v="2019-08-06T00:00:00"/>
    <x v="434"/>
    <x v="3"/>
    <n v="1152.07"/>
    <n v="668.2"/>
  </r>
  <r>
    <n v="404899"/>
    <x v="2"/>
    <x v="1"/>
    <x v="2"/>
    <n v="92"/>
    <x v="427"/>
    <d v="2019-08-05T00:00:00"/>
    <x v="433"/>
    <x v="3"/>
    <n v="403.07"/>
    <n v="350.67"/>
  </r>
  <r>
    <n v="108104"/>
    <x v="2"/>
    <x v="0"/>
    <x v="3"/>
    <n v="62"/>
    <x v="427"/>
    <d v="2019-08-05T00:00:00"/>
    <x v="428"/>
    <x v="2"/>
    <n v="1868.02"/>
    <n v="1625.18"/>
  </r>
  <r>
    <n v="119781"/>
    <x v="1"/>
    <x v="3"/>
    <x v="3"/>
    <n v="143"/>
    <x v="428"/>
    <d v="2019-08-06T00:00:00"/>
    <x v="431"/>
    <x v="5"/>
    <n v="194.17"/>
    <n v="104.85"/>
  </r>
  <r>
    <n v="304465"/>
    <x v="0"/>
    <x v="2"/>
    <x v="5"/>
    <n v="82"/>
    <x v="427"/>
    <d v="2019-08-06T00:00:00"/>
    <x v="435"/>
    <x v="2"/>
    <n v="1529.74"/>
    <n v="1040.22"/>
  </r>
  <r>
    <n v="152842"/>
    <x v="0"/>
    <x v="0"/>
    <x v="4"/>
    <n v="341"/>
    <x v="428"/>
    <d v="2019-08-03T00:00:00"/>
    <x v="428"/>
    <x v="4"/>
    <n v="1140.45"/>
    <n v="889.55"/>
  </r>
  <r>
    <n v="462619"/>
    <x v="2"/>
    <x v="1"/>
    <x v="0"/>
    <n v="51"/>
    <x v="428"/>
    <d v="2019-08-03T00:00:00"/>
    <x v="427"/>
    <x v="2"/>
    <n v="1965.44"/>
    <n v="1808.2"/>
  </r>
  <r>
    <n v="294276"/>
    <x v="2"/>
    <x v="1"/>
    <x v="5"/>
    <n v="261"/>
    <x v="427"/>
    <d v="2019-08-03T00:00:00"/>
    <x v="431"/>
    <x v="5"/>
    <n v="650.52"/>
    <n v="338.27"/>
  </r>
  <r>
    <n v="844109"/>
    <x v="2"/>
    <x v="3"/>
    <x v="5"/>
    <n v="302"/>
    <x v="428"/>
    <d v="2019-08-04T00:00:00"/>
    <x v="430"/>
    <x v="2"/>
    <n v="1507.06"/>
    <n v="1130.3"/>
  </r>
  <r>
    <n v="68878"/>
    <x v="3"/>
    <x v="0"/>
    <x v="5"/>
    <n v="251"/>
    <x v="427"/>
    <d v="2019-08-05T00:00:00"/>
    <x v="429"/>
    <x v="0"/>
    <n v="370.61"/>
    <n v="340.96"/>
  </r>
  <r>
    <n v="118404"/>
    <x v="3"/>
    <x v="3"/>
    <x v="5"/>
    <n v="163"/>
    <x v="428"/>
    <d v="2019-08-05T00:00:00"/>
    <x v="434"/>
    <x v="0"/>
    <n v="159.77000000000001"/>
    <n v="87.87"/>
  </r>
  <r>
    <n v="232519"/>
    <x v="0"/>
    <x v="1"/>
    <x v="2"/>
    <n v="118"/>
    <x v="428"/>
    <d v="2019-08-05T00:00:00"/>
    <x v="431"/>
    <x v="4"/>
    <n v="1468.39"/>
    <n v="998.51"/>
  </r>
  <r>
    <n v="788869"/>
    <x v="3"/>
    <x v="3"/>
    <x v="2"/>
    <n v="240"/>
    <x v="428"/>
    <d v="2019-08-06T00:00:00"/>
    <x v="435"/>
    <x v="2"/>
    <n v="610.71"/>
    <n v="537.41999999999996"/>
  </r>
  <r>
    <n v="916071"/>
    <x v="3"/>
    <x v="3"/>
    <x v="0"/>
    <n v="168"/>
    <x v="428"/>
    <d v="2019-08-06T00:00:00"/>
    <x v="428"/>
    <x v="0"/>
    <n v="880.62"/>
    <n v="783.75"/>
  </r>
  <r>
    <n v="746709"/>
    <x v="0"/>
    <x v="0"/>
    <x v="4"/>
    <n v="211"/>
    <x v="429"/>
    <d v="2019-08-06T00:00:00"/>
    <x v="435"/>
    <x v="4"/>
    <n v="476.41"/>
    <n v="271.55"/>
  </r>
  <r>
    <n v="119203"/>
    <x v="1"/>
    <x v="1"/>
    <x v="5"/>
    <n v="301"/>
    <x v="428"/>
    <d v="2019-08-04T00:00:00"/>
    <x v="431"/>
    <x v="4"/>
    <n v="1716.73"/>
    <n v="1270.3800000000001"/>
  </r>
  <r>
    <n v="417856"/>
    <x v="3"/>
    <x v="2"/>
    <x v="4"/>
    <n v="266"/>
    <x v="429"/>
    <d v="2019-08-05T00:00:00"/>
    <x v="434"/>
    <x v="0"/>
    <n v="985.07"/>
    <n v="591.04"/>
  </r>
  <r>
    <n v="972796"/>
    <x v="0"/>
    <x v="2"/>
    <x v="2"/>
    <n v="286"/>
    <x v="428"/>
    <d v="2019-08-05T00:00:00"/>
    <x v="434"/>
    <x v="1"/>
    <n v="1498.08"/>
    <n v="1093.5999999999999"/>
  </r>
  <r>
    <n v="87679"/>
    <x v="1"/>
    <x v="2"/>
    <x v="4"/>
    <n v="95"/>
    <x v="429"/>
    <d v="2019-08-05T00:00:00"/>
    <x v="434"/>
    <x v="0"/>
    <n v="1170.45"/>
    <n v="983.18"/>
  </r>
  <r>
    <n v="719625"/>
    <x v="2"/>
    <x v="1"/>
    <x v="3"/>
    <n v="34"/>
    <x v="428"/>
    <d v="2019-08-07T00:00:00"/>
    <x v="430"/>
    <x v="5"/>
    <n v="1020.87"/>
    <n v="571.69000000000005"/>
  </r>
  <r>
    <n v="702193"/>
    <x v="2"/>
    <x v="1"/>
    <x v="2"/>
    <n v="75"/>
    <x v="429"/>
    <d v="2019-08-07T00:00:00"/>
    <x v="435"/>
    <x v="0"/>
    <n v="1014.98"/>
    <n v="598.84"/>
  </r>
  <r>
    <n v="838805"/>
    <x v="0"/>
    <x v="3"/>
    <x v="0"/>
    <n v="262"/>
    <x v="429"/>
    <d v="2019-08-07T00:00:00"/>
    <x v="431"/>
    <x v="0"/>
    <n v="1799.83"/>
    <n v="971.91"/>
  </r>
  <r>
    <n v="891001"/>
    <x v="0"/>
    <x v="0"/>
    <x v="2"/>
    <n v="219"/>
    <x v="428"/>
    <d v="2019-08-07T00:00:00"/>
    <x v="434"/>
    <x v="5"/>
    <n v="1123.19"/>
    <n v="640.22"/>
  </r>
  <r>
    <n v="825351"/>
    <x v="1"/>
    <x v="2"/>
    <x v="4"/>
    <n v="323"/>
    <x v="428"/>
    <d v="2019-08-06T00:00:00"/>
    <x v="430"/>
    <x v="3"/>
    <n v="246.25"/>
    <n v="211.78"/>
  </r>
  <r>
    <n v="126600"/>
    <x v="0"/>
    <x v="2"/>
    <x v="1"/>
    <n v="246"/>
    <x v="429"/>
    <d v="2019-08-04T00:00:00"/>
    <x v="428"/>
    <x v="3"/>
    <n v="1358.29"/>
    <n v="1276.79"/>
  </r>
  <r>
    <n v="151289"/>
    <x v="0"/>
    <x v="0"/>
    <x v="1"/>
    <n v="29"/>
    <x v="430"/>
    <d v="2019-08-08T00:00:00"/>
    <x v="435"/>
    <x v="0"/>
    <n v="1063.1500000000001"/>
    <n v="744.21"/>
  </r>
  <r>
    <n v="827180"/>
    <x v="1"/>
    <x v="1"/>
    <x v="1"/>
    <n v="173"/>
    <x v="429"/>
    <d v="2019-08-05T00:00:00"/>
    <x v="434"/>
    <x v="1"/>
    <n v="672.55"/>
    <n v="632.20000000000005"/>
  </r>
  <r>
    <n v="991683"/>
    <x v="2"/>
    <x v="1"/>
    <x v="1"/>
    <n v="226"/>
    <x v="430"/>
    <d v="2019-08-05T00:00:00"/>
    <x v="431"/>
    <x v="5"/>
    <n v="434.82"/>
    <n v="295.68"/>
  </r>
  <r>
    <n v="469275"/>
    <x v="2"/>
    <x v="3"/>
    <x v="4"/>
    <n v="236"/>
    <x v="429"/>
    <d v="2019-08-06T00:00:00"/>
    <x v="435"/>
    <x v="5"/>
    <n v="527.55999999999995"/>
    <n v="274.33"/>
  </r>
  <r>
    <n v="590956"/>
    <x v="0"/>
    <x v="1"/>
    <x v="5"/>
    <n v="322"/>
    <x v="429"/>
    <d v="2019-08-06T00:00:00"/>
    <x v="431"/>
    <x v="1"/>
    <n v="1211.8399999999999"/>
    <n v="1102.77"/>
  </r>
  <r>
    <n v="22559"/>
    <x v="1"/>
    <x v="1"/>
    <x v="3"/>
    <n v="62"/>
    <x v="429"/>
    <d v="2019-08-07T00:00:00"/>
    <x v="433"/>
    <x v="2"/>
    <n v="893.11"/>
    <n v="794.87"/>
  </r>
  <r>
    <n v="881934"/>
    <x v="0"/>
    <x v="0"/>
    <x v="2"/>
    <n v="182"/>
    <x v="429"/>
    <d v="2019-08-06T00:00:00"/>
    <x v="432"/>
    <x v="5"/>
    <n v="408.12"/>
    <n v="363.23"/>
  </r>
  <r>
    <n v="455295"/>
    <x v="0"/>
    <x v="0"/>
    <x v="2"/>
    <n v="125"/>
    <x v="431"/>
    <d v="2019-08-06T00:00:00"/>
    <x v="431"/>
    <x v="4"/>
    <n v="1965.44"/>
    <n v="1827.86"/>
  </r>
  <r>
    <n v="338355"/>
    <x v="0"/>
    <x v="2"/>
    <x v="3"/>
    <n v="7"/>
    <x v="431"/>
    <d v="2019-08-06T00:00:00"/>
    <x v="428"/>
    <x v="3"/>
    <n v="1893.08"/>
    <n v="1192.6400000000001"/>
  </r>
  <r>
    <n v="266796"/>
    <x v="2"/>
    <x v="1"/>
    <x v="3"/>
    <n v="103"/>
    <x v="431"/>
    <d v="2019-08-07T00:00:00"/>
    <x v="436"/>
    <x v="4"/>
    <n v="1398.04"/>
    <n v="1006.59"/>
  </r>
  <r>
    <n v="285101"/>
    <x v="1"/>
    <x v="3"/>
    <x v="5"/>
    <n v="298"/>
    <x v="430"/>
    <d v="2019-08-08T00:00:00"/>
    <x v="435"/>
    <x v="0"/>
    <n v="192.81"/>
    <n v="104.12"/>
  </r>
  <r>
    <n v="393949"/>
    <x v="2"/>
    <x v="2"/>
    <x v="2"/>
    <n v="257"/>
    <x v="430"/>
    <d v="2019-08-07T00:00:00"/>
    <x v="434"/>
    <x v="3"/>
    <n v="268.97000000000003"/>
    <n v="220.56"/>
  </r>
  <r>
    <n v="882838"/>
    <x v="1"/>
    <x v="1"/>
    <x v="1"/>
    <n v="96"/>
    <x v="430"/>
    <d v="2019-08-06T00:00:00"/>
    <x v="428"/>
    <x v="5"/>
    <n v="1063.55"/>
    <n v="872.11"/>
  </r>
  <r>
    <n v="163904"/>
    <x v="2"/>
    <x v="0"/>
    <x v="2"/>
    <n v="306"/>
    <x v="432"/>
    <d v="2019-08-08T00:00:00"/>
    <x v="434"/>
    <x v="4"/>
    <n v="207.49"/>
    <n v="139.02000000000001"/>
  </r>
  <r>
    <n v="877481"/>
    <x v="3"/>
    <x v="3"/>
    <x v="5"/>
    <n v="195"/>
    <x v="432"/>
    <d v="2019-08-10T00:00:00"/>
    <x v="438"/>
    <x v="5"/>
    <n v="953.07"/>
    <n v="533.72"/>
  </r>
  <r>
    <n v="122851"/>
    <x v="3"/>
    <x v="2"/>
    <x v="1"/>
    <n v="233"/>
    <x v="431"/>
    <d v="2019-08-07T00:00:00"/>
    <x v="431"/>
    <x v="4"/>
    <n v="1349.24"/>
    <n v="877.01"/>
  </r>
  <r>
    <n v="57590"/>
    <x v="2"/>
    <x v="3"/>
    <x v="5"/>
    <n v="156"/>
    <x v="431"/>
    <d v="2019-08-09T00:00:00"/>
    <x v="432"/>
    <x v="1"/>
    <n v="1063.1500000000001"/>
    <n v="701.68"/>
  </r>
  <r>
    <n v="675935"/>
    <x v="1"/>
    <x v="1"/>
    <x v="1"/>
    <n v="257"/>
    <x v="431"/>
    <d v="2019-08-10T00:00:00"/>
    <x v="436"/>
    <x v="5"/>
    <n v="293.14"/>
    <n v="208.13"/>
  </r>
  <r>
    <n v="86732"/>
    <x v="1"/>
    <x v="1"/>
    <x v="2"/>
    <n v="45"/>
    <x v="431"/>
    <d v="2019-08-08T00:00:00"/>
    <x v="435"/>
    <x v="5"/>
    <n v="344.33"/>
    <n v="296.12"/>
  </r>
  <r>
    <n v="348492"/>
    <x v="2"/>
    <x v="1"/>
    <x v="2"/>
    <n v="204"/>
    <x v="432"/>
    <d v="2019-08-09T00:00:00"/>
    <x v="434"/>
    <x v="3"/>
    <n v="642.33000000000004"/>
    <n v="340.43"/>
  </r>
  <r>
    <n v="282699"/>
    <x v="0"/>
    <x v="3"/>
    <x v="3"/>
    <n v="305"/>
    <x v="433"/>
    <d v="2019-08-11T00:00:00"/>
    <x v="437"/>
    <x v="2"/>
    <n v="857.9"/>
    <n v="566.21"/>
  </r>
  <r>
    <n v="733843"/>
    <x v="3"/>
    <x v="3"/>
    <x v="3"/>
    <n v="78"/>
    <x v="433"/>
    <d v="2019-08-11T00:00:00"/>
    <x v="439"/>
    <x v="2"/>
    <n v="320.61"/>
    <n v="198.78"/>
  </r>
  <r>
    <n v="975965"/>
    <x v="3"/>
    <x v="3"/>
    <x v="0"/>
    <n v="231"/>
    <x v="433"/>
    <d v="2019-08-08T00:00:00"/>
    <x v="430"/>
    <x v="2"/>
    <n v="1893.08"/>
    <n v="1041.19"/>
  </r>
  <r>
    <n v="913256"/>
    <x v="0"/>
    <x v="0"/>
    <x v="0"/>
    <n v="52"/>
    <x v="432"/>
    <d v="2019-08-11T00:00:00"/>
    <x v="437"/>
    <x v="4"/>
    <n v="370.61"/>
    <n v="274.25"/>
  </r>
  <r>
    <n v="550648"/>
    <x v="1"/>
    <x v="1"/>
    <x v="0"/>
    <n v="7"/>
    <x v="433"/>
    <d v="2019-08-09T00:00:00"/>
    <x v="433"/>
    <x v="2"/>
    <n v="1147.46"/>
    <n v="872.07"/>
  </r>
  <r>
    <n v="90574"/>
    <x v="0"/>
    <x v="2"/>
    <x v="0"/>
    <n v="30"/>
    <x v="432"/>
    <d v="2019-08-09T00:00:00"/>
    <x v="438"/>
    <x v="2"/>
    <n v="1845.45"/>
    <n v="1476.36"/>
  </r>
  <r>
    <n v="642702"/>
    <x v="1"/>
    <x v="0"/>
    <x v="4"/>
    <n v="1"/>
    <x v="433"/>
    <d v="2019-08-10T00:00:00"/>
    <x v="434"/>
    <x v="3"/>
    <n v="1415.84"/>
    <n v="1316.73"/>
  </r>
  <r>
    <n v="581709"/>
    <x v="0"/>
    <x v="3"/>
    <x v="3"/>
    <n v="126"/>
    <x v="433"/>
    <d v="2019-08-10T00:00:00"/>
    <x v="436"/>
    <x v="5"/>
    <n v="293.14"/>
    <n v="216.92"/>
  </r>
  <r>
    <n v="646935"/>
    <x v="0"/>
    <x v="1"/>
    <x v="4"/>
    <n v="252"/>
    <x v="432"/>
    <d v="2019-08-10T00:00:00"/>
    <x v="438"/>
    <x v="2"/>
    <n v="755.6"/>
    <n v="566.70000000000005"/>
  </r>
  <r>
    <n v="687363"/>
    <x v="1"/>
    <x v="2"/>
    <x v="2"/>
    <n v="186"/>
    <x v="433"/>
    <d v="2019-08-10T00:00:00"/>
    <x v="436"/>
    <x v="2"/>
    <n v="210.29"/>
    <n v="140.88999999999999"/>
  </r>
  <r>
    <n v="820686"/>
    <x v="2"/>
    <x v="0"/>
    <x v="4"/>
    <n v="251"/>
    <x v="432"/>
    <d v="2019-08-11T00:00:00"/>
    <x v="435"/>
    <x v="3"/>
    <n v="420.41"/>
    <n v="294.29000000000002"/>
  </r>
  <r>
    <n v="732653"/>
    <x v="3"/>
    <x v="3"/>
    <x v="5"/>
    <n v="242"/>
    <x v="433"/>
    <d v="2019-08-09T00:00:00"/>
    <x v="434"/>
    <x v="5"/>
    <n v="651.74"/>
    <n v="364.97"/>
  </r>
  <r>
    <n v="575273"/>
    <x v="1"/>
    <x v="1"/>
    <x v="3"/>
    <n v="332"/>
    <x v="434"/>
    <d v="2019-08-10T00:00:00"/>
    <x v="437"/>
    <x v="1"/>
    <n v="1830.77"/>
    <n v="1061.8499999999999"/>
  </r>
  <r>
    <n v="284584"/>
    <x v="0"/>
    <x v="2"/>
    <x v="3"/>
    <n v="220"/>
    <x v="434"/>
    <d v="2019-08-12T00:00:00"/>
    <x v="437"/>
    <x v="1"/>
    <n v="1158.99"/>
    <n v="1066.27"/>
  </r>
  <r>
    <n v="276477"/>
    <x v="0"/>
    <x v="1"/>
    <x v="0"/>
    <n v="156"/>
    <x v="433"/>
    <d v="2019-08-10T00:00:00"/>
    <x v="437"/>
    <x v="3"/>
    <n v="1181.57"/>
    <n v="1098.8599999999999"/>
  </r>
  <r>
    <n v="116792"/>
    <x v="0"/>
    <x v="2"/>
    <x v="2"/>
    <n v="238"/>
    <x v="433"/>
    <d v="2019-08-09T00:00:00"/>
    <x v="432"/>
    <x v="0"/>
    <n v="1924.39"/>
    <n v="1270.0999999999999"/>
  </r>
  <r>
    <n v="424027"/>
    <x v="1"/>
    <x v="1"/>
    <x v="4"/>
    <n v="207"/>
    <x v="434"/>
    <d v="2019-08-12T00:00:00"/>
    <x v="440"/>
    <x v="3"/>
    <n v="284.10000000000002"/>
    <n v="170.46"/>
  </r>
  <r>
    <n v="717925"/>
    <x v="0"/>
    <x v="3"/>
    <x v="3"/>
    <n v="365"/>
    <x v="435"/>
    <d v="2019-08-11T00:00:00"/>
    <x v="435"/>
    <x v="1"/>
    <n v="1012.07"/>
    <n v="718.57"/>
  </r>
  <r>
    <n v="482991"/>
    <x v="2"/>
    <x v="1"/>
    <x v="4"/>
    <n v="134"/>
    <x v="435"/>
    <d v="2019-08-12T00:00:00"/>
    <x v="440"/>
    <x v="3"/>
    <n v="1922.06"/>
    <n v="1287.78"/>
  </r>
  <r>
    <n v="267652"/>
    <x v="2"/>
    <x v="1"/>
    <x v="5"/>
    <n v="254"/>
    <x v="435"/>
    <d v="2019-08-11T00:00:00"/>
    <x v="437"/>
    <x v="1"/>
    <n v="336.43"/>
    <n v="232.14"/>
  </r>
  <r>
    <n v="358377"/>
    <x v="0"/>
    <x v="0"/>
    <x v="1"/>
    <n v="29"/>
    <x v="434"/>
    <d v="2019-08-12T00:00:00"/>
    <x v="436"/>
    <x v="5"/>
    <n v="1338.98"/>
    <n v="682.88"/>
  </r>
  <r>
    <n v="489350"/>
    <x v="0"/>
    <x v="1"/>
    <x v="3"/>
    <n v="279"/>
    <x v="435"/>
    <d v="2019-08-10T00:00:00"/>
    <x v="437"/>
    <x v="3"/>
    <n v="1462.22"/>
    <n v="760.35"/>
  </r>
  <r>
    <n v="771583"/>
    <x v="0"/>
    <x v="0"/>
    <x v="4"/>
    <n v="137"/>
    <x v="434"/>
    <d v="2019-08-11T00:00:00"/>
    <x v="434"/>
    <x v="0"/>
    <n v="1787.73"/>
    <n v="1233.53"/>
  </r>
  <r>
    <n v="17819"/>
    <x v="0"/>
    <x v="2"/>
    <x v="1"/>
    <n v="4"/>
    <x v="434"/>
    <d v="2019-08-10T00:00:00"/>
    <x v="435"/>
    <x v="2"/>
    <n v="531.20000000000005"/>
    <n v="355.9"/>
  </r>
  <r>
    <n v="654330"/>
    <x v="1"/>
    <x v="0"/>
    <x v="5"/>
    <n v="127"/>
    <x v="434"/>
    <d v="2019-08-11T00:00:00"/>
    <x v="436"/>
    <x v="0"/>
    <n v="1458.89"/>
    <n v="831.57"/>
  </r>
  <r>
    <n v="213277"/>
    <x v="2"/>
    <x v="1"/>
    <x v="3"/>
    <n v="194"/>
    <x v="434"/>
    <d v="2019-08-13T00:00:00"/>
    <x v="441"/>
    <x v="3"/>
    <n v="1817.41"/>
    <n v="1272.19"/>
  </r>
  <r>
    <n v="341247"/>
    <x v="1"/>
    <x v="2"/>
    <x v="1"/>
    <n v="223"/>
    <x v="435"/>
    <d v="2019-08-11T00:00:00"/>
    <x v="440"/>
    <x v="1"/>
    <n v="598.29999999999995"/>
    <n v="388.9"/>
  </r>
  <r>
    <n v="759525"/>
    <x v="0"/>
    <x v="1"/>
    <x v="0"/>
    <n v="344"/>
    <x v="434"/>
    <d v="2019-08-11T00:00:00"/>
    <x v="437"/>
    <x v="4"/>
    <n v="271.97000000000003"/>
    <n v="242.05"/>
  </r>
  <r>
    <n v="910317"/>
    <x v="1"/>
    <x v="0"/>
    <x v="3"/>
    <n v="344"/>
    <x v="434"/>
    <d v="2019-08-13T00:00:00"/>
    <x v="440"/>
    <x v="4"/>
    <n v="983.03"/>
    <n v="707.78"/>
  </r>
  <r>
    <n v="700261"/>
    <x v="3"/>
    <x v="2"/>
    <x v="1"/>
    <n v="328"/>
    <x v="436"/>
    <d v="2019-08-14T00:00:00"/>
    <x v="438"/>
    <x v="2"/>
    <n v="292.88"/>
    <n v="187.44"/>
  </r>
  <r>
    <n v="852685"/>
    <x v="0"/>
    <x v="1"/>
    <x v="0"/>
    <n v="129"/>
    <x v="436"/>
    <d v="2019-08-13T00:00:00"/>
    <x v="441"/>
    <x v="4"/>
    <n v="480.91"/>
    <n v="312.58999999999997"/>
  </r>
  <r>
    <n v="915824"/>
    <x v="3"/>
    <x v="2"/>
    <x v="4"/>
    <n v="156"/>
    <x v="436"/>
    <d v="2019-08-11T00:00:00"/>
    <x v="437"/>
    <x v="0"/>
    <n v="422.96"/>
    <n v="228.4"/>
  </r>
  <r>
    <n v="827733"/>
    <x v="1"/>
    <x v="2"/>
    <x v="0"/>
    <n v="205"/>
    <x v="435"/>
    <d v="2019-08-14T00:00:00"/>
    <x v="440"/>
    <x v="2"/>
    <n v="1034.3599999999999"/>
    <n v="620.62"/>
  </r>
  <r>
    <n v="923398"/>
    <x v="0"/>
    <x v="3"/>
    <x v="4"/>
    <n v="17"/>
    <x v="436"/>
    <d v="2019-08-11T00:00:00"/>
    <x v="440"/>
    <x v="1"/>
    <n v="705.26"/>
    <n v="465.47"/>
  </r>
  <r>
    <n v="832327"/>
    <x v="1"/>
    <x v="3"/>
    <x v="3"/>
    <n v="38"/>
    <x v="436"/>
    <d v="2019-08-11T00:00:00"/>
    <x v="437"/>
    <x v="4"/>
    <n v="1557.36"/>
    <n v="1308.18"/>
  </r>
  <r>
    <n v="137876"/>
    <x v="1"/>
    <x v="0"/>
    <x v="2"/>
    <n v="297"/>
    <x v="436"/>
    <d v="2019-08-12T00:00:00"/>
    <x v="435"/>
    <x v="2"/>
    <n v="1931.62"/>
    <n v="1719.14"/>
  </r>
  <r>
    <n v="334764"/>
    <x v="0"/>
    <x v="0"/>
    <x v="1"/>
    <n v="277"/>
    <x v="437"/>
    <d v="2019-08-13T00:00:00"/>
    <x v="444"/>
    <x v="5"/>
    <n v="449.24"/>
    <n v="233.6"/>
  </r>
  <r>
    <n v="750872"/>
    <x v="0"/>
    <x v="1"/>
    <x v="1"/>
    <n v="244"/>
    <x v="436"/>
    <d v="2019-08-15T00:00:00"/>
    <x v="441"/>
    <x v="3"/>
    <n v="244.72"/>
    <n v="122.36"/>
  </r>
  <r>
    <n v="292001"/>
    <x v="1"/>
    <x v="3"/>
    <x v="3"/>
    <n v="323"/>
    <x v="436"/>
    <d v="2019-08-13T00:00:00"/>
    <x v="436"/>
    <x v="0"/>
    <n v="1937.79"/>
    <n v="1317.7"/>
  </r>
  <r>
    <n v="486539"/>
    <x v="1"/>
    <x v="2"/>
    <x v="4"/>
    <n v="306"/>
    <x v="437"/>
    <d v="2019-08-14T00:00:00"/>
    <x v="443"/>
    <x v="1"/>
    <n v="857.9"/>
    <n v="737.79"/>
  </r>
  <r>
    <n v="980753"/>
    <x v="0"/>
    <x v="2"/>
    <x v="4"/>
    <n v="315"/>
    <x v="436"/>
    <d v="2019-08-12T00:00:00"/>
    <x v="437"/>
    <x v="0"/>
    <n v="1431.63"/>
    <n v="1045.0899999999999"/>
  </r>
  <r>
    <n v="785461"/>
    <x v="2"/>
    <x v="1"/>
    <x v="2"/>
    <n v="21"/>
    <x v="436"/>
    <d v="2019-08-13T00:00:00"/>
    <x v="436"/>
    <x v="2"/>
    <n v="1351.9"/>
    <n v="1054.48"/>
  </r>
  <r>
    <n v="205176"/>
    <x v="1"/>
    <x v="2"/>
    <x v="0"/>
    <n v="300"/>
    <x v="437"/>
    <d v="2019-08-14T00:00:00"/>
    <x v="443"/>
    <x v="3"/>
    <n v="1588.3"/>
    <n v="1413.59"/>
  </r>
  <r>
    <n v="318728"/>
    <x v="0"/>
    <x v="1"/>
    <x v="3"/>
    <n v="334"/>
    <x v="437"/>
    <d v="2019-08-14T00:00:00"/>
    <x v="437"/>
    <x v="5"/>
    <n v="1071.03"/>
    <n v="589.07000000000005"/>
  </r>
  <r>
    <n v="322109"/>
    <x v="3"/>
    <x v="0"/>
    <x v="0"/>
    <n v="74"/>
    <x v="438"/>
    <d v="2019-08-15T00:00:00"/>
    <x v="443"/>
    <x v="4"/>
    <n v="515.9"/>
    <n v="459.15"/>
  </r>
  <r>
    <n v="881395"/>
    <x v="0"/>
    <x v="0"/>
    <x v="3"/>
    <n v="205"/>
    <x v="438"/>
    <d v="2019-08-16T00:00:00"/>
    <x v="443"/>
    <x v="5"/>
    <n v="638.46"/>
    <n v="376.69"/>
  </r>
  <r>
    <n v="492092"/>
    <x v="2"/>
    <x v="1"/>
    <x v="2"/>
    <n v="363"/>
    <x v="437"/>
    <d v="2019-08-15T00:00:00"/>
    <x v="443"/>
    <x v="3"/>
    <n v="1209.54"/>
    <n v="1028.1099999999999"/>
  </r>
  <r>
    <n v="837171"/>
    <x v="2"/>
    <x v="1"/>
    <x v="1"/>
    <n v="234"/>
    <x v="438"/>
    <d v="2019-08-16T00:00:00"/>
    <x v="443"/>
    <x v="2"/>
    <n v="1523.41"/>
    <n v="990.22"/>
  </r>
  <r>
    <n v="654280"/>
    <x v="1"/>
    <x v="0"/>
    <x v="3"/>
    <n v="204"/>
    <x v="438"/>
    <d v="2019-08-14T00:00:00"/>
    <x v="437"/>
    <x v="4"/>
    <n v="480.91"/>
    <n v="413.58"/>
  </r>
  <r>
    <n v="795063"/>
    <x v="3"/>
    <x v="2"/>
    <x v="4"/>
    <n v="57"/>
    <x v="437"/>
    <d v="2019-08-13T00:00:00"/>
    <x v="437"/>
    <x v="3"/>
    <n v="1314.61"/>
    <n v="1235.73"/>
  </r>
  <r>
    <n v="238461"/>
    <x v="1"/>
    <x v="2"/>
    <x v="1"/>
    <n v="177"/>
    <x v="439"/>
    <d v="2019-08-15T00:00:00"/>
    <x v="442"/>
    <x v="4"/>
    <n v="1442.37"/>
    <n v="793.3"/>
  </r>
  <r>
    <n v="261196"/>
    <x v="3"/>
    <x v="3"/>
    <x v="2"/>
    <n v="205"/>
    <x v="438"/>
    <d v="2019-08-15T00:00:00"/>
    <x v="437"/>
    <x v="4"/>
    <n v="708.27"/>
    <n v="524.12"/>
  </r>
  <r>
    <n v="491139"/>
    <x v="3"/>
    <x v="2"/>
    <x v="2"/>
    <n v="309"/>
    <x v="439"/>
    <d v="2019-08-16T00:00:00"/>
    <x v="445"/>
    <x v="5"/>
    <n v="1978.16"/>
    <n v="1384.71"/>
  </r>
  <r>
    <n v="497698"/>
    <x v="3"/>
    <x v="3"/>
    <x v="0"/>
    <n v="144"/>
    <x v="439"/>
    <d v="2019-08-15T00:00:00"/>
    <x v="437"/>
    <x v="3"/>
    <n v="1027.47"/>
    <n v="801.43"/>
  </r>
  <r>
    <n v="507934"/>
    <x v="1"/>
    <x v="1"/>
    <x v="1"/>
    <n v="268"/>
    <x v="438"/>
    <d v="2019-08-15T00:00:00"/>
    <x v="444"/>
    <x v="1"/>
    <n v="1499.01"/>
    <n v="1034.32"/>
  </r>
  <r>
    <n v="515461"/>
    <x v="2"/>
    <x v="0"/>
    <x v="2"/>
    <n v="69"/>
    <x v="439"/>
    <d v="2019-08-14T00:00:00"/>
    <x v="443"/>
    <x v="3"/>
    <n v="1681.44"/>
    <n v="1328.34"/>
  </r>
  <r>
    <n v="88694"/>
    <x v="1"/>
    <x v="1"/>
    <x v="5"/>
    <n v="32"/>
    <x v="438"/>
    <d v="2019-08-15T00:00:00"/>
    <x v="437"/>
    <x v="3"/>
    <n v="520.12"/>
    <n v="426.5"/>
  </r>
  <r>
    <n v="966500"/>
    <x v="1"/>
    <x v="2"/>
    <x v="4"/>
    <n v="185"/>
    <x v="439"/>
    <d v="2019-08-15T00:00:00"/>
    <x v="437"/>
    <x v="1"/>
    <n v="1862.1"/>
    <n v="1322.09"/>
  </r>
  <r>
    <n v="980427"/>
    <x v="1"/>
    <x v="3"/>
    <x v="2"/>
    <n v="33"/>
    <x v="439"/>
    <d v="2019-08-18T00:00:00"/>
    <x v="444"/>
    <x v="2"/>
    <n v="1699.04"/>
    <n v="1512.15"/>
  </r>
  <r>
    <n v="455850"/>
    <x v="2"/>
    <x v="0"/>
    <x v="1"/>
    <n v="98"/>
    <x v="439"/>
    <d v="2019-08-16T00:00:00"/>
    <x v="441"/>
    <x v="4"/>
    <n v="1239.06"/>
    <n v="916.9"/>
  </r>
  <r>
    <n v="317608"/>
    <x v="1"/>
    <x v="3"/>
    <x v="1"/>
    <n v="229"/>
    <x v="440"/>
    <d v="2019-08-18T00:00:00"/>
    <x v="447"/>
    <x v="1"/>
    <n v="223.91"/>
    <n v="141.06"/>
  </r>
  <r>
    <n v="683853"/>
    <x v="1"/>
    <x v="2"/>
    <x v="5"/>
    <n v="298"/>
    <x v="439"/>
    <d v="2019-08-18T00:00:00"/>
    <x v="444"/>
    <x v="4"/>
    <n v="1498.08"/>
    <n v="1093.5999999999999"/>
  </r>
  <r>
    <n v="736851"/>
    <x v="1"/>
    <x v="2"/>
    <x v="0"/>
    <n v="244"/>
    <x v="440"/>
    <d v="2019-08-16T00:00:00"/>
    <x v="441"/>
    <x v="0"/>
    <n v="1358.29"/>
    <n v="679.15"/>
  </r>
  <r>
    <n v="465766"/>
    <x v="3"/>
    <x v="2"/>
    <x v="4"/>
    <n v="106"/>
    <x v="439"/>
    <d v="2019-08-16T00:00:00"/>
    <x v="439"/>
    <x v="0"/>
    <n v="395.02"/>
    <n v="339.72"/>
  </r>
  <r>
    <n v="33844"/>
    <x v="0"/>
    <x v="1"/>
    <x v="5"/>
    <n v="199"/>
    <x v="439"/>
    <d v="2019-08-17T00:00:00"/>
    <x v="447"/>
    <x v="4"/>
    <n v="1185.17"/>
    <n v="639.99"/>
  </r>
  <r>
    <n v="524581"/>
    <x v="1"/>
    <x v="3"/>
    <x v="2"/>
    <n v="130"/>
    <x v="441"/>
    <d v="2019-08-19T00:00:00"/>
    <x v="448"/>
    <x v="5"/>
    <n v="1720.29"/>
    <n v="1617.07"/>
  </r>
  <r>
    <n v="627004"/>
    <x v="3"/>
    <x v="0"/>
    <x v="3"/>
    <n v="146"/>
    <x v="440"/>
    <d v="2019-08-16T00:00:00"/>
    <x v="440"/>
    <x v="2"/>
    <n v="820.7"/>
    <n v="467.8"/>
  </r>
  <r>
    <n v="768388"/>
    <x v="1"/>
    <x v="2"/>
    <x v="2"/>
    <n v="95"/>
    <x v="440"/>
    <d v="2019-08-19T00:00:00"/>
    <x v="445"/>
    <x v="4"/>
    <n v="272.12"/>
    <n v="190.48"/>
  </r>
  <r>
    <n v="537088"/>
    <x v="1"/>
    <x v="1"/>
    <x v="4"/>
    <n v="144"/>
    <x v="441"/>
    <d v="2019-08-16T00:00:00"/>
    <x v="439"/>
    <x v="5"/>
    <n v="395.35"/>
    <n v="201.63"/>
  </r>
  <r>
    <n v="387803"/>
    <x v="0"/>
    <x v="2"/>
    <x v="2"/>
    <n v="290"/>
    <x v="440"/>
    <d v="2019-08-19T00:00:00"/>
    <x v="448"/>
    <x v="5"/>
    <n v="417.95"/>
    <n v="238.23"/>
  </r>
  <r>
    <n v="547050"/>
    <x v="2"/>
    <x v="0"/>
    <x v="5"/>
    <n v="139"/>
    <x v="440"/>
    <d v="2019-08-19T00:00:00"/>
    <x v="448"/>
    <x v="3"/>
    <n v="1415.84"/>
    <n v="1217.6199999999999"/>
  </r>
  <r>
    <n v="348200"/>
    <x v="1"/>
    <x v="3"/>
    <x v="1"/>
    <n v="258"/>
    <x v="440"/>
    <d v="2019-08-18T00:00:00"/>
    <x v="447"/>
    <x v="5"/>
    <n v="1445.12"/>
    <n v="1170.55"/>
  </r>
  <r>
    <n v="539684"/>
    <x v="2"/>
    <x v="0"/>
    <x v="5"/>
    <n v="53"/>
    <x v="440"/>
    <d v="2019-08-18T00:00:00"/>
    <x v="441"/>
    <x v="3"/>
    <n v="1979.74"/>
    <n v="1029.46"/>
  </r>
  <r>
    <n v="171850"/>
    <x v="3"/>
    <x v="3"/>
    <x v="3"/>
    <n v="194"/>
    <x v="441"/>
    <d v="2019-08-16T00:00:00"/>
    <x v="442"/>
    <x v="0"/>
    <n v="1549.99"/>
    <n v="1456.99"/>
  </r>
  <r>
    <n v="954555"/>
    <x v="3"/>
    <x v="0"/>
    <x v="2"/>
    <n v="161"/>
    <x v="441"/>
    <d v="2019-08-19T00:00:00"/>
    <x v="447"/>
    <x v="2"/>
    <n v="545.14"/>
    <n v="278.02"/>
  </r>
  <r>
    <n v="907136"/>
    <x v="1"/>
    <x v="2"/>
    <x v="0"/>
    <n v="349"/>
    <x v="441"/>
    <d v="2019-08-16T00:00:00"/>
    <x v="439"/>
    <x v="5"/>
    <n v="877.14"/>
    <n v="745.57"/>
  </r>
  <r>
    <n v="538698"/>
    <x v="3"/>
    <x v="2"/>
    <x v="5"/>
    <n v="139"/>
    <x v="441"/>
    <d v="2019-08-16T00:00:00"/>
    <x v="441"/>
    <x v="5"/>
    <n v="940.27"/>
    <n v="883.85"/>
  </r>
  <r>
    <n v="281388"/>
    <x v="1"/>
    <x v="2"/>
    <x v="2"/>
    <n v="47"/>
    <x v="441"/>
    <d v="2019-08-18T00:00:00"/>
    <x v="444"/>
    <x v="1"/>
    <n v="223.91"/>
    <n v="129.87"/>
  </r>
  <r>
    <n v="212228"/>
    <x v="0"/>
    <x v="2"/>
    <x v="3"/>
    <n v="355"/>
    <x v="441"/>
    <d v="2019-08-20T00:00:00"/>
    <x v="443"/>
    <x v="2"/>
    <n v="564.17999999999995"/>
    <n v="406.21"/>
  </r>
  <r>
    <n v="571822"/>
    <x v="3"/>
    <x v="2"/>
    <x v="0"/>
    <n v="234"/>
    <x v="442"/>
    <d v="2019-08-17T00:00:00"/>
    <x v="442"/>
    <x v="0"/>
    <n v="210.29"/>
    <n v="168.23"/>
  </r>
  <r>
    <n v="611081"/>
    <x v="3"/>
    <x v="0"/>
    <x v="5"/>
    <n v="278"/>
    <x v="441"/>
    <d v="2019-08-20T00:00:00"/>
    <x v="447"/>
    <x v="1"/>
    <n v="363.21"/>
    <n v="305.10000000000002"/>
  </r>
  <r>
    <n v="93605"/>
    <x v="0"/>
    <x v="2"/>
    <x v="3"/>
    <n v="342"/>
    <x v="442"/>
    <d v="2019-08-17T00:00:00"/>
    <x v="447"/>
    <x v="0"/>
    <n v="1966.1"/>
    <n v="1258.3"/>
  </r>
  <r>
    <n v="321563"/>
    <x v="1"/>
    <x v="1"/>
    <x v="2"/>
    <n v="366"/>
    <x v="441"/>
    <d v="2019-08-20T00:00:00"/>
    <x v="442"/>
    <x v="3"/>
    <n v="1724.52"/>
    <n v="862.26"/>
  </r>
  <r>
    <n v="271603"/>
    <x v="1"/>
    <x v="1"/>
    <x v="5"/>
    <n v="174"/>
    <x v="441"/>
    <d v="2019-08-17T00:00:00"/>
    <x v="442"/>
    <x v="1"/>
    <n v="527.55999999999995"/>
    <n v="290.16000000000003"/>
  </r>
  <r>
    <n v="834320"/>
    <x v="1"/>
    <x v="2"/>
    <x v="1"/>
    <n v="260"/>
    <x v="442"/>
    <d v="2019-08-17T00:00:00"/>
    <x v="443"/>
    <x v="4"/>
    <n v="1180.1300000000001"/>
    <n v="708.08"/>
  </r>
  <r>
    <n v="561985"/>
    <x v="3"/>
    <x v="2"/>
    <x v="5"/>
    <n v="351"/>
    <x v="442"/>
    <d v="2019-08-20T00:00:00"/>
    <x v="442"/>
    <x v="3"/>
    <n v="1293.19"/>
    <n v="775.91"/>
  </r>
  <r>
    <n v="640723"/>
    <x v="3"/>
    <x v="0"/>
    <x v="4"/>
    <n v="197"/>
    <x v="441"/>
    <d v="2019-08-19T00:00:00"/>
    <x v="445"/>
    <x v="2"/>
    <n v="375.99"/>
    <n v="203.03"/>
  </r>
  <r>
    <n v="125765"/>
    <x v="1"/>
    <x v="3"/>
    <x v="0"/>
    <n v="95"/>
    <x v="442"/>
    <d v="2019-08-21T00:00:00"/>
    <x v="445"/>
    <x v="4"/>
    <n v="295.27999999999997"/>
    <n v="200.79"/>
  </r>
  <r>
    <n v="645187"/>
    <x v="0"/>
    <x v="0"/>
    <x v="5"/>
    <n v="143"/>
    <x v="442"/>
    <d v="2019-08-20T00:00:00"/>
    <x v="449"/>
    <x v="5"/>
    <n v="800.09"/>
    <n v="560.05999999999995"/>
  </r>
  <r>
    <n v="359691"/>
    <x v="0"/>
    <x v="0"/>
    <x v="3"/>
    <n v="15"/>
    <x v="442"/>
    <d v="2019-08-19T00:00:00"/>
    <x v="441"/>
    <x v="3"/>
    <n v="940.27"/>
    <n v="545.36"/>
  </r>
  <r>
    <n v="934753"/>
    <x v="2"/>
    <x v="1"/>
    <x v="3"/>
    <n v="50"/>
    <x v="443"/>
    <d v="2019-08-21T00:00:00"/>
    <x v="447"/>
    <x v="5"/>
    <n v="724.93"/>
    <n v="688.68"/>
  </r>
  <r>
    <n v="344821"/>
    <x v="2"/>
    <x v="1"/>
    <x v="1"/>
    <n v="56"/>
    <x v="442"/>
    <d v="2019-08-18T00:00:00"/>
    <x v="447"/>
    <x v="0"/>
    <n v="922.91"/>
    <n v="729.1"/>
  </r>
  <r>
    <n v="499587"/>
    <x v="1"/>
    <x v="2"/>
    <x v="5"/>
    <n v="328"/>
    <x v="443"/>
    <d v="2019-08-19T00:00:00"/>
    <x v="442"/>
    <x v="4"/>
    <n v="411.93"/>
    <n v="238.92"/>
  </r>
  <r>
    <n v="310405"/>
    <x v="0"/>
    <x v="2"/>
    <x v="2"/>
    <n v="85"/>
    <x v="443"/>
    <d v="2019-08-21T00:00:00"/>
    <x v="446"/>
    <x v="3"/>
    <n v="1664.12"/>
    <n v="1530.99"/>
  </r>
  <r>
    <n v="599395"/>
    <x v="0"/>
    <x v="0"/>
    <x v="4"/>
    <n v="264"/>
    <x v="444"/>
    <d v="2019-08-21T00:00:00"/>
    <x v="445"/>
    <x v="5"/>
    <n v="1799.83"/>
    <n v="1079.9000000000001"/>
  </r>
  <r>
    <n v="329506"/>
    <x v="1"/>
    <x v="1"/>
    <x v="0"/>
    <n v="67"/>
    <x v="443"/>
    <d v="2019-08-19T00:00:00"/>
    <x v="448"/>
    <x v="2"/>
    <n v="1641.66"/>
    <n v="1182"/>
  </r>
  <r>
    <n v="105184"/>
    <x v="1"/>
    <x v="2"/>
    <x v="5"/>
    <n v="253"/>
    <x v="443"/>
    <d v="2019-08-21T00:00:00"/>
    <x v="447"/>
    <x v="3"/>
    <n v="1498.57"/>
    <n v="914.13"/>
  </r>
  <r>
    <n v="766396"/>
    <x v="0"/>
    <x v="0"/>
    <x v="0"/>
    <n v="154"/>
    <x v="443"/>
    <d v="2019-08-20T00:00:00"/>
    <x v="445"/>
    <x v="0"/>
    <n v="1769.91"/>
    <n v="1557.52"/>
  </r>
  <r>
    <n v="375023"/>
    <x v="0"/>
    <x v="3"/>
    <x v="3"/>
    <n v="247"/>
    <x v="443"/>
    <d v="2019-08-20T00:00:00"/>
    <x v="445"/>
    <x v="3"/>
    <n v="455.32"/>
    <n v="314.17"/>
  </r>
  <r>
    <n v="982882"/>
    <x v="0"/>
    <x v="2"/>
    <x v="4"/>
    <n v="8"/>
    <x v="443"/>
    <d v="2019-08-19T00:00:00"/>
    <x v="442"/>
    <x v="4"/>
    <n v="1935.93"/>
    <n v="1219.6400000000001"/>
  </r>
  <r>
    <n v="725907"/>
    <x v="0"/>
    <x v="2"/>
    <x v="5"/>
    <n v="125"/>
    <x v="444"/>
    <d v="2019-08-20T00:00:00"/>
    <x v="443"/>
    <x v="2"/>
    <n v="308.58999999999997"/>
    <n v="237.61"/>
  </r>
  <r>
    <n v="178628"/>
    <x v="0"/>
    <x v="0"/>
    <x v="0"/>
    <n v="88"/>
    <x v="443"/>
    <d v="2019-08-19T00:00:00"/>
    <x v="443"/>
    <x v="0"/>
    <n v="1009.44"/>
    <n v="605.66"/>
  </r>
  <r>
    <n v="298220"/>
    <x v="1"/>
    <x v="2"/>
    <x v="0"/>
    <n v="58"/>
    <x v="445"/>
    <d v="2019-08-20T00:00:00"/>
    <x v="446"/>
    <x v="2"/>
    <n v="1758.22"/>
    <n v="914.27"/>
  </r>
  <r>
    <n v="412715"/>
    <x v="1"/>
    <x v="3"/>
    <x v="2"/>
    <n v="361"/>
    <x v="444"/>
    <d v="2019-08-21T00:00:00"/>
    <x v="446"/>
    <x v="0"/>
    <n v="1911.75"/>
    <n v="1758.81"/>
  </r>
  <r>
    <n v="519948"/>
    <x v="0"/>
    <x v="2"/>
    <x v="2"/>
    <n v="163"/>
    <x v="444"/>
    <d v="2019-08-23T00:00:00"/>
    <x v="449"/>
    <x v="2"/>
    <n v="780"/>
    <n v="733.2"/>
  </r>
  <r>
    <n v="129624"/>
    <x v="2"/>
    <x v="1"/>
    <x v="5"/>
    <n v="74"/>
    <x v="445"/>
    <d v="2019-08-20T00:00:00"/>
    <x v="445"/>
    <x v="0"/>
    <n v="1493.35"/>
    <n v="896.01"/>
  </r>
  <r>
    <n v="217826"/>
    <x v="1"/>
    <x v="1"/>
    <x v="5"/>
    <n v="257"/>
    <x v="445"/>
    <d v="2019-08-21T00:00:00"/>
    <x v="445"/>
    <x v="5"/>
    <n v="561.23"/>
    <n v="325.51"/>
  </r>
  <r>
    <n v="981207"/>
    <x v="2"/>
    <x v="3"/>
    <x v="0"/>
    <n v="115"/>
    <x v="445"/>
    <d v="2019-08-23T00:00:00"/>
    <x v="449"/>
    <x v="0"/>
    <n v="1438.22"/>
    <n v="1035.52"/>
  </r>
  <r>
    <n v="311590"/>
    <x v="0"/>
    <x v="0"/>
    <x v="0"/>
    <n v="309"/>
    <x v="444"/>
    <d v="2019-08-23T00:00:00"/>
    <x v="446"/>
    <x v="1"/>
    <n v="1012.07"/>
    <n v="829.9"/>
  </r>
  <r>
    <n v="214750"/>
    <x v="2"/>
    <x v="1"/>
    <x v="5"/>
    <n v="34"/>
    <x v="445"/>
    <d v="2019-08-22T00:00:00"/>
    <x v="452"/>
    <x v="3"/>
    <n v="1376.71"/>
    <n v="1018.77"/>
  </r>
  <r>
    <n v="494939"/>
    <x v="0"/>
    <x v="1"/>
    <x v="0"/>
    <n v="4"/>
    <x v="445"/>
    <d v="2019-08-22T00:00:00"/>
    <x v="450"/>
    <x v="5"/>
    <n v="1259.42"/>
    <n v="869"/>
  </r>
  <r>
    <n v="274069"/>
    <x v="1"/>
    <x v="1"/>
    <x v="2"/>
    <n v="250"/>
    <x v="445"/>
    <d v="2019-08-23T00:00:00"/>
    <x v="451"/>
    <x v="0"/>
    <n v="565.83000000000004"/>
    <n v="396.08"/>
  </r>
  <r>
    <n v="994296"/>
    <x v="1"/>
    <x v="2"/>
    <x v="5"/>
    <n v="29"/>
    <x v="445"/>
    <d v="2019-08-22T00:00:00"/>
    <x v="445"/>
    <x v="2"/>
    <n v="423.53"/>
    <n v="292.24"/>
  </r>
  <r>
    <n v="986328"/>
    <x v="0"/>
    <x v="0"/>
    <x v="3"/>
    <n v="222"/>
    <x v="445"/>
    <d v="2019-08-21T00:00:00"/>
    <x v="447"/>
    <x v="5"/>
    <n v="1316.58"/>
    <n v="1000.6"/>
  </r>
  <r>
    <n v="471422"/>
    <x v="0"/>
    <x v="0"/>
    <x v="4"/>
    <n v="26"/>
    <x v="445"/>
    <d v="2019-08-21T00:00:00"/>
    <x v="447"/>
    <x v="5"/>
    <n v="656.03"/>
    <n v="334.58"/>
  </r>
  <r>
    <n v="448693"/>
    <x v="2"/>
    <x v="1"/>
    <x v="3"/>
    <n v="355"/>
    <x v="445"/>
    <d v="2019-08-24T00:00:00"/>
    <x v="446"/>
    <x v="5"/>
    <n v="1755.48"/>
    <n v="1088.4000000000001"/>
  </r>
  <r>
    <n v="959611"/>
    <x v="0"/>
    <x v="2"/>
    <x v="5"/>
    <n v="32"/>
    <x v="447"/>
    <d v="2019-08-25T00:00:00"/>
    <x v="449"/>
    <x v="3"/>
    <n v="1480.43"/>
    <n v="1317.58"/>
  </r>
  <r>
    <n v="738928"/>
    <x v="3"/>
    <x v="3"/>
    <x v="3"/>
    <n v="86"/>
    <x v="447"/>
    <d v="2019-08-23T00:00:00"/>
    <x v="446"/>
    <x v="3"/>
    <n v="1684.01"/>
    <n v="1397.73"/>
  </r>
  <r>
    <n v="492882"/>
    <x v="0"/>
    <x v="0"/>
    <x v="4"/>
    <n v="166"/>
    <x v="447"/>
    <d v="2019-08-24T00:00:00"/>
    <x v="449"/>
    <x v="1"/>
    <n v="1431.63"/>
    <n v="1331.42"/>
  </r>
  <r>
    <n v="150469"/>
    <x v="2"/>
    <x v="2"/>
    <x v="3"/>
    <n v="94"/>
    <x v="447"/>
    <d v="2019-08-24T00:00:00"/>
    <x v="451"/>
    <x v="5"/>
    <n v="423.53"/>
    <n v="300.70999999999998"/>
  </r>
  <r>
    <n v="551314"/>
    <x v="2"/>
    <x v="1"/>
    <x v="5"/>
    <n v="60"/>
    <x v="446"/>
    <d v="2019-08-23T00:00:00"/>
    <x v="446"/>
    <x v="3"/>
    <n v="793.58"/>
    <n v="515.83000000000004"/>
  </r>
  <r>
    <n v="754389"/>
    <x v="0"/>
    <x v="1"/>
    <x v="5"/>
    <n v="155"/>
    <x v="447"/>
    <d v="2019-08-22T00:00:00"/>
    <x v="445"/>
    <x v="2"/>
    <n v="1438.22"/>
    <n v="920.46"/>
  </r>
  <r>
    <n v="137343"/>
    <x v="0"/>
    <x v="0"/>
    <x v="4"/>
    <n v="332"/>
    <x v="446"/>
    <d v="2019-08-24T00:00:00"/>
    <x v="450"/>
    <x v="1"/>
    <n v="1313.2"/>
    <n v="709.13"/>
  </r>
  <r>
    <n v="177660"/>
    <x v="1"/>
    <x v="2"/>
    <x v="4"/>
    <n v="46"/>
    <x v="447"/>
    <d v="2019-08-24T00:00:00"/>
    <x v="448"/>
    <x v="0"/>
    <n v="1760.92"/>
    <n v="1285.47"/>
  </r>
  <r>
    <n v="53646"/>
    <x v="2"/>
    <x v="1"/>
    <x v="2"/>
    <n v="56"/>
    <x v="446"/>
    <d v="2019-08-23T00:00:00"/>
    <x v="450"/>
    <x v="0"/>
    <n v="1935.93"/>
    <n v="1064.76"/>
  </r>
  <r>
    <n v="638235"/>
    <x v="1"/>
    <x v="2"/>
    <x v="3"/>
    <n v="343"/>
    <x v="447"/>
    <d v="2019-08-23T00:00:00"/>
    <x v="450"/>
    <x v="1"/>
    <n v="1507.06"/>
    <n v="1401.57"/>
  </r>
  <r>
    <n v="174034"/>
    <x v="1"/>
    <x v="0"/>
    <x v="4"/>
    <n v="63"/>
    <x v="447"/>
    <d v="2019-08-22T00:00:00"/>
    <x v="445"/>
    <x v="2"/>
    <n v="796.25"/>
    <n v="517.55999999999995"/>
  </r>
  <r>
    <n v="957963"/>
    <x v="0"/>
    <x v="3"/>
    <x v="3"/>
    <n v="51"/>
    <x v="447"/>
    <d v="2019-08-24T00:00:00"/>
    <x v="451"/>
    <x v="0"/>
    <n v="1700.22"/>
    <n v="1496.19"/>
  </r>
  <r>
    <n v="852811"/>
    <x v="3"/>
    <x v="3"/>
    <x v="0"/>
    <n v="334"/>
    <x v="448"/>
    <d v="2019-08-23T00:00:00"/>
    <x v="447"/>
    <x v="3"/>
    <n v="1351.9"/>
    <n v="905.77"/>
  </r>
  <r>
    <n v="466177"/>
    <x v="2"/>
    <x v="1"/>
    <x v="2"/>
    <n v="192"/>
    <x v="447"/>
    <d v="2019-08-23T00:00:00"/>
    <x v="451"/>
    <x v="1"/>
    <n v="727.56"/>
    <n v="400.16"/>
  </r>
  <r>
    <n v="313412"/>
    <x v="1"/>
    <x v="1"/>
    <x v="3"/>
    <n v="31"/>
    <x v="448"/>
    <d v="2019-08-25T00:00:00"/>
    <x v="451"/>
    <x v="0"/>
    <n v="1956.53"/>
    <n v="1271.74"/>
  </r>
  <r>
    <n v="893767"/>
    <x v="1"/>
    <x v="2"/>
    <x v="5"/>
    <n v="231"/>
    <x v="448"/>
    <d v="2019-08-25T00:00:00"/>
    <x v="455"/>
    <x v="3"/>
    <n v="416"/>
    <n v="212.16"/>
  </r>
  <r>
    <n v="339514"/>
    <x v="0"/>
    <x v="2"/>
    <x v="2"/>
    <n v="1"/>
    <x v="448"/>
    <d v="2019-08-25T00:00:00"/>
    <x v="449"/>
    <x v="3"/>
    <n v="1838.7"/>
    <n v="1379.03"/>
  </r>
  <r>
    <n v="320211"/>
    <x v="1"/>
    <x v="1"/>
    <x v="5"/>
    <n v="291"/>
    <x v="447"/>
    <d v="2019-08-23T00:00:00"/>
    <x v="448"/>
    <x v="1"/>
    <n v="457.38"/>
    <n v="411.64"/>
  </r>
  <r>
    <n v="434096"/>
    <x v="0"/>
    <x v="1"/>
    <x v="3"/>
    <n v="321"/>
    <x v="448"/>
    <d v="2019-08-25T00:00:00"/>
    <x v="455"/>
    <x v="0"/>
    <n v="246.25"/>
    <n v="219.16"/>
  </r>
  <r>
    <n v="759666"/>
    <x v="0"/>
    <x v="0"/>
    <x v="0"/>
    <n v="260"/>
    <x v="448"/>
    <d v="2019-08-26T00:00:00"/>
    <x v="452"/>
    <x v="3"/>
    <n v="1331.9"/>
    <n v="852.42"/>
  </r>
  <r>
    <n v="227788"/>
    <x v="1"/>
    <x v="3"/>
    <x v="5"/>
    <n v="244"/>
    <x v="447"/>
    <d v="2019-08-24T00:00:00"/>
    <x v="446"/>
    <x v="1"/>
    <n v="443.32"/>
    <n v="305.89"/>
  </r>
  <r>
    <n v="52836"/>
    <x v="0"/>
    <x v="0"/>
    <x v="2"/>
    <n v="132"/>
    <x v="448"/>
    <d v="2019-08-23T00:00:00"/>
    <x v="448"/>
    <x v="2"/>
    <n v="1072.71"/>
    <n v="579.26"/>
  </r>
  <r>
    <n v="821051"/>
    <x v="0"/>
    <x v="1"/>
    <x v="3"/>
    <n v="280"/>
    <x v="449"/>
    <d v="2019-08-25T00:00:00"/>
    <x v="446"/>
    <x v="5"/>
    <n v="928.98"/>
    <n v="538.80999999999995"/>
  </r>
  <r>
    <n v="969960"/>
    <x v="0"/>
    <x v="3"/>
    <x v="5"/>
    <n v="194"/>
    <x v="449"/>
    <d v="2019-08-24T00:00:00"/>
    <x v="449"/>
    <x v="4"/>
    <n v="611.20000000000005"/>
    <n v="513.41"/>
  </r>
  <r>
    <n v="768907"/>
    <x v="3"/>
    <x v="0"/>
    <x v="3"/>
    <n v="366"/>
    <x v="449"/>
    <d v="2019-08-26T00:00:00"/>
    <x v="453"/>
    <x v="4"/>
    <n v="378.7"/>
    <n v="231.01"/>
  </r>
  <r>
    <n v="689204"/>
    <x v="0"/>
    <x v="2"/>
    <x v="5"/>
    <n v="85"/>
    <x v="449"/>
    <d v="2019-08-24T00:00:00"/>
    <x v="450"/>
    <x v="1"/>
    <n v="479.79"/>
    <n v="412.62"/>
  </r>
  <r>
    <n v="502615"/>
    <x v="2"/>
    <x v="0"/>
    <x v="3"/>
    <n v="287"/>
    <x v="449"/>
    <d v="2019-08-26T00:00:00"/>
    <x v="449"/>
    <x v="5"/>
    <n v="608.6"/>
    <n v="517.30999999999995"/>
  </r>
  <r>
    <n v="209103"/>
    <x v="3"/>
    <x v="2"/>
    <x v="5"/>
    <n v="295"/>
    <x v="449"/>
    <d v="2019-08-25T00:00:00"/>
    <x v="453"/>
    <x v="2"/>
    <n v="1922.88"/>
    <n v="1557.53"/>
  </r>
  <r>
    <n v="443972"/>
    <x v="0"/>
    <x v="1"/>
    <x v="5"/>
    <n v="155"/>
    <x v="448"/>
    <d v="2019-08-24T00:00:00"/>
    <x v="450"/>
    <x v="4"/>
    <n v="1810.25"/>
    <n v="1031.8399999999999"/>
  </r>
  <r>
    <n v="155137"/>
    <x v="1"/>
    <x v="2"/>
    <x v="0"/>
    <n v="168"/>
    <x v="450"/>
    <d v="2019-08-28T00:00:00"/>
    <x v="457"/>
    <x v="2"/>
    <n v="824.18"/>
    <n v="552.20000000000005"/>
  </r>
  <r>
    <n v="931880"/>
    <x v="0"/>
    <x v="1"/>
    <x v="5"/>
    <n v="314"/>
    <x v="449"/>
    <d v="2019-08-25T00:00:00"/>
    <x v="446"/>
    <x v="3"/>
    <n v="1561.15"/>
    <n v="1373.81"/>
  </r>
  <r>
    <n v="598353"/>
    <x v="3"/>
    <x v="2"/>
    <x v="4"/>
    <n v="210"/>
    <x v="449"/>
    <d v="2019-08-28T00:00:00"/>
    <x v="454"/>
    <x v="3"/>
    <n v="1770.01"/>
    <n v="1150.51"/>
  </r>
  <r>
    <n v="81465"/>
    <x v="1"/>
    <x v="3"/>
    <x v="4"/>
    <n v="141"/>
    <x v="449"/>
    <d v="2019-08-26T00:00:00"/>
    <x v="452"/>
    <x v="0"/>
    <n v="685.1"/>
    <n v="383.66"/>
  </r>
  <r>
    <n v="804112"/>
    <x v="0"/>
    <x v="0"/>
    <x v="3"/>
    <n v="4"/>
    <x v="449"/>
    <d v="2019-08-26T00:00:00"/>
    <x v="451"/>
    <x v="0"/>
    <n v="1313.2"/>
    <n v="709.13"/>
  </r>
  <r>
    <n v="65485"/>
    <x v="1"/>
    <x v="2"/>
    <x v="1"/>
    <n v="48"/>
    <x v="449"/>
    <d v="2019-08-25T00:00:00"/>
    <x v="449"/>
    <x v="2"/>
    <n v="856.09"/>
    <n v="701.99"/>
  </r>
  <r>
    <n v="887562"/>
    <x v="1"/>
    <x v="2"/>
    <x v="1"/>
    <n v="78"/>
    <x v="450"/>
    <d v="2019-08-29T00:00:00"/>
    <x v="456"/>
    <x v="0"/>
    <n v="1716.73"/>
    <n v="1201.71"/>
  </r>
  <r>
    <n v="293857"/>
    <x v="0"/>
    <x v="0"/>
    <x v="3"/>
    <n v="114"/>
    <x v="451"/>
    <d v="2019-08-26T00:00:00"/>
    <x v="453"/>
    <x v="3"/>
    <n v="1964.68"/>
    <n v="1866.45"/>
  </r>
  <r>
    <n v="864294"/>
    <x v="0"/>
    <x v="2"/>
    <x v="2"/>
    <n v="340"/>
    <x v="450"/>
    <d v="2019-08-28T00:00:00"/>
    <x v="453"/>
    <x v="3"/>
    <n v="1314.61"/>
    <n v="1104.27"/>
  </r>
  <r>
    <n v="166283"/>
    <x v="2"/>
    <x v="1"/>
    <x v="5"/>
    <n v="201"/>
    <x v="450"/>
    <d v="2019-08-29T00:00:00"/>
    <x v="458"/>
    <x v="1"/>
    <n v="1438.22"/>
    <n v="1337.54"/>
  </r>
  <r>
    <n v="674283"/>
    <x v="2"/>
    <x v="1"/>
    <x v="3"/>
    <n v="262"/>
    <x v="451"/>
    <d v="2019-08-28T00:00:00"/>
    <x v="453"/>
    <x v="1"/>
    <n v="480.91"/>
    <n v="346.26"/>
  </r>
  <r>
    <n v="701116"/>
    <x v="0"/>
    <x v="0"/>
    <x v="2"/>
    <n v="295"/>
    <x v="451"/>
    <d v="2019-08-29T00:00:00"/>
    <x v="458"/>
    <x v="1"/>
    <n v="867.1"/>
    <n v="485.58"/>
  </r>
  <r>
    <n v="915834"/>
    <x v="1"/>
    <x v="1"/>
    <x v="1"/>
    <n v="259"/>
    <x v="450"/>
    <d v="2019-08-28T00:00:00"/>
    <x v="454"/>
    <x v="1"/>
    <n v="974.1"/>
    <n v="535.76"/>
  </r>
  <r>
    <n v="864447"/>
    <x v="3"/>
    <x v="3"/>
    <x v="4"/>
    <n v="248"/>
    <x v="451"/>
    <d v="2019-08-26T00:00:00"/>
    <x v="452"/>
    <x v="3"/>
    <n v="1706.2"/>
    <n v="989.6"/>
  </r>
  <r>
    <n v="791875"/>
    <x v="1"/>
    <x v="3"/>
    <x v="2"/>
    <n v="67"/>
    <x v="451"/>
    <d v="2019-08-28T00:00:00"/>
    <x v="450"/>
    <x v="1"/>
    <n v="1727.83"/>
    <n v="1192.2"/>
  </r>
  <r>
    <n v="723437"/>
    <x v="3"/>
    <x v="3"/>
    <x v="0"/>
    <n v="38"/>
    <x v="452"/>
    <d v="2019-08-28T00:00:00"/>
    <x v="451"/>
    <x v="4"/>
    <n v="484.22"/>
    <n v="246.95"/>
  </r>
  <r>
    <n v="71922"/>
    <x v="0"/>
    <x v="3"/>
    <x v="4"/>
    <n v="347"/>
    <x v="452"/>
    <d v="2019-08-27T00:00:00"/>
    <x v="455"/>
    <x v="3"/>
    <n v="1924.39"/>
    <n v="1539.51"/>
  </r>
  <r>
    <n v="544572"/>
    <x v="0"/>
    <x v="1"/>
    <x v="2"/>
    <n v="288"/>
    <x v="452"/>
    <d v="2019-08-30T00:00:00"/>
    <x v="457"/>
    <x v="4"/>
    <n v="1724.52"/>
    <n v="1414.11"/>
  </r>
  <r>
    <n v="20296"/>
    <x v="2"/>
    <x v="1"/>
    <x v="0"/>
    <n v="225"/>
    <x v="451"/>
    <d v="2019-08-28T00:00:00"/>
    <x v="457"/>
    <x v="1"/>
    <n v="1518.64"/>
    <n v="1245.28"/>
  </r>
  <r>
    <n v="65810"/>
    <x v="0"/>
    <x v="1"/>
    <x v="2"/>
    <n v="288"/>
    <x v="452"/>
    <d v="2019-08-27T00:00:00"/>
    <x v="451"/>
    <x v="0"/>
    <n v="656.03"/>
    <n v="347.7"/>
  </r>
  <r>
    <n v="626393"/>
    <x v="3"/>
    <x v="0"/>
    <x v="0"/>
    <n v="85"/>
    <x v="451"/>
    <d v="2019-08-28T00:00:00"/>
    <x v="455"/>
    <x v="4"/>
    <n v="1338.98"/>
    <n v="776.61"/>
  </r>
  <r>
    <n v="261951"/>
    <x v="0"/>
    <x v="0"/>
    <x v="5"/>
    <n v="67"/>
    <x v="452"/>
    <d v="2019-08-29T00:00:00"/>
    <x v="457"/>
    <x v="3"/>
    <n v="540.25"/>
    <n v="351.16"/>
  </r>
  <r>
    <n v="848673"/>
    <x v="2"/>
    <x v="1"/>
    <x v="5"/>
    <n v="332"/>
    <x v="451"/>
    <d v="2019-08-29T00:00:00"/>
    <x v="453"/>
    <x v="5"/>
    <n v="1700.22"/>
    <n v="1360.18"/>
  </r>
  <r>
    <n v="130146"/>
    <x v="3"/>
    <x v="3"/>
    <x v="0"/>
    <n v="262"/>
    <x v="451"/>
    <d v="2019-08-30T00:00:00"/>
    <x v="457"/>
    <x v="2"/>
    <n v="950.69"/>
    <n v="532.39"/>
  </r>
  <r>
    <n v="203702"/>
    <x v="0"/>
    <x v="3"/>
    <x v="4"/>
    <n v="103"/>
    <x v="452"/>
    <d v="2019-08-31T00:00:00"/>
    <x v="455"/>
    <x v="5"/>
    <n v="1386.52"/>
    <n v="818.05"/>
  </r>
  <r>
    <n v="67510"/>
    <x v="3"/>
    <x v="0"/>
    <x v="1"/>
    <n v="286"/>
    <x v="452"/>
    <d v="2019-08-28T00:00:00"/>
    <x v="451"/>
    <x v="5"/>
    <n v="1152.07"/>
    <n v="622.12"/>
  </r>
  <r>
    <n v="546963"/>
    <x v="0"/>
    <x v="1"/>
    <x v="5"/>
    <n v="46"/>
    <x v="452"/>
    <d v="2019-08-28T00:00:00"/>
    <x v="457"/>
    <x v="3"/>
    <n v="212.82"/>
    <n v="114.92"/>
  </r>
  <r>
    <n v="987029"/>
    <x v="3"/>
    <x v="0"/>
    <x v="5"/>
    <n v="92"/>
    <x v="453"/>
    <d v="2019-08-28T00:00:00"/>
    <x v="454"/>
    <x v="5"/>
    <n v="825.7"/>
    <n v="561.48"/>
  </r>
  <r>
    <n v="674039"/>
    <x v="1"/>
    <x v="2"/>
    <x v="5"/>
    <n v="121"/>
    <x v="452"/>
    <d v="2019-08-28T00:00:00"/>
    <x v="457"/>
    <x v="2"/>
    <n v="284.52"/>
    <n v="219.08"/>
  </r>
  <r>
    <n v="843930"/>
    <x v="0"/>
    <x v="1"/>
    <x v="5"/>
    <n v="343"/>
    <x v="454"/>
    <d v="2019-08-31T00:00:00"/>
    <x v="455"/>
    <x v="2"/>
    <n v="667.73"/>
    <n v="580.92999999999995"/>
  </r>
  <r>
    <n v="702322"/>
    <x v="0"/>
    <x v="3"/>
    <x v="5"/>
    <n v="11"/>
    <x v="454"/>
    <d v="2019-08-29T00:00:00"/>
    <x v="453"/>
    <x v="5"/>
    <n v="824.18"/>
    <n v="510.99"/>
  </r>
  <r>
    <n v="797569"/>
    <x v="1"/>
    <x v="2"/>
    <x v="3"/>
    <n v="255"/>
    <x v="453"/>
    <d v="2019-09-01T00:00:00"/>
    <x v="459"/>
    <x v="3"/>
    <n v="1029.55"/>
    <n v="751.57"/>
  </r>
  <r>
    <n v="745628"/>
    <x v="0"/>
    <x v="0"/>
    <x v="3"/>
    <n v="283"/>
    <x v="454"/>
    <d v="2019-09-01T00:00:00"/>
    <x v="454"/>
    <x v="1"/>
    <n v="1848.66"/>
    <n v="1404.98"/>
  </r>
  <r>
    <n v="22420"/>
    <x v="1"/>
    <x v="3"/>
    <x v="3"/>
    <n v="188"/>
    <x v="453"/>
    <d v="2019-08-31T00:00:00"/>
    <x v="454"/>
    <x v="5"/>
    <n v="1152.3399999999999"/>
    <n v="691.4"/>
  </r>
  <r>
    <n v="294528"/>
    <x v="0"/>
    <x v="0"/>
    <x v="3"/>
    <n v="300"/>
    <x v="453"/>
    <d v="2019-08-30T00:00:00"/>
    <x v="453"/>
    <x v="4"/>
    <n v="1778.9"/>
    <n v="1120.71"/>
  </r>
  <r>
    <n v="989553"/>
    <x v="0"/>
    <x v="1"/>
    <x v="2"/>
    <n v="2"/>
    <x v="454"/>
    <d v="2019-08-30T00:00:00"/>
    <x v="455"/>
    <x v="0"/>
    <n v="878.46"/>
    <n v="448.01"/>
  </r>
  <r>
    <n v="429011"/>
    <x v="2"/>
    <x v="3"/>
    <x v="5"/>
    <n v="22"/>
    <x v="454"/>
    <d v="2019-08-31T00:00:00"/>
    <x v="462"/>
    <x v="3"/>
    <n v="1699.04"/>
    <n v="1427.19"/>
  </r>
  <r>
    <n v="213759"/>
    <x v="1"/>
    <x v="0"/>
    <x v="5"/>
    <n v="85"/>
    <x v="454"/>
    <d v="2019-08-30T00:00:00"/>
    <x v="457"/>
    <x v="2"/>
    <n v="1556.05"/>
    <n v="871.39"/>
  </r>
  <r>
    <n v="173800"/>
    <x v="2"/>
    <x v="1"/>
    <x v="2"/>
    <n v="59"/>
    <x v="455"/>
    <d v="2019-08-31T00:00:00"/>
    <x v="458"/>
    <x v="2"/>
    <n v="443.32"/>
    <n v="363.52"/>
  </r>
  <r>
    <n v="764070"/>
    <x v="1"/>
    <x v="2"/>
    <x v="0"/>
    <n v="272"/>
    <x v="455"/>
    <d v="2019-09-01T00:00:00"/>
    <x v="459"/>
    <x v="3"/>
    <n v="1782.06"/>
    <n v="1158.3399999999999"/>
  </r>
  <r>
    <n v="228663"/>
    <x v="1"/>
    <x v="3"/>
    <x v="1"/>
    <n v="307"/>
    <x v="454"/>
    <d v="2019-09-01T00:00:00"/>
    <x v="462"/>
    <x v="4"/>
    <n v="1768.77"/>
    <n v="1503.45"/>
  </r>
  <r>
    <n v="513663"/>
    <x v="1"/>
    <x v="2"/>
    <x v="0"/>
    <n v="83"/>
    <x v="455"/>
    <d v="2019-09-02T00:00:00"/>
    <x v="462"/>
    <x v="4"/>
    <n v="1920.08"/>
    <n v="1555.26"/>
  </r>
  <r>
    <n v="597383"/>
    <x v="0"/>
    <x v="0"/>
    <x v="3"/>
    <n v="167"/>
    <x v="454"/>
    <d v="2019-08-30T00:00:00"/>
    <x v="454"/>
    <x v="0"/>
    <n v="225.86"/>
    <n v="201.02"/>
  </r>
  <r>
    <n v="181416"/>
    <x v="2"/>
    <x v="1"/>
    <x v="1"/>
    <n v="95"/>
    <x v="454"/>
    <d v="2019-08-30T00:00:00"/>
    <x v="456"/>
    <x v="5"/>
    <n v="385.78"/>
    <n v="273.89999999999998"/>
  </r>
  <r>
    <n v="919668"/>
    <x v="0"/>
    <x v="2"/>
    <x v="4"/>
    <n v="119"/>
    <x v="454"/>
    <d v="2019-08-30T00:00:00"/>
    <x v="453"/>
    <x v="2"/>
    <n v="1945.71"/>
    <n v="1264.71"/>
  </r>
  <r>
    <n v="749158"/>
    <x v="2"/>
    <x v="1"/>
    <x v="2"/>
    <n v="326"/>
    <x v="454"/>
    <d v="2019-09-01T00:00:00"/>
    <x v="456"/>
    <x v="4"/>
    <n v="1340.14"/>
    <n v="938.1"/>
  </r>
  <r>
    <n v="335298"/>
    <x v="1"/>
    <x v="3"/>
    <x v="2"/>
    <n v="128"/>
    <x v="455"/>
    <d v="2019-09-03T00:00:00"/>
    <x v="464"/>
    <x v="3"/>
    <n v="893"/>
    <n v="526.87"/>
  </r>
  <r>
    <n v="351770"/>
    <x v="1"/>
    <x v="2"/>
    <x v="2"/>
    <n v="67"/>
    <x v="455"/>
    <d v="2019-09-01T00:00:00"/>
    <x v="458"/>
    <x v="3"/>
    <n v="1096.01"/>
    <n v="931.61"/>
  </r>
  <r>
    <n v="273951"/>
    <x v="2"/>
    <x v="0"/>
    <x v="2"/>
    <n v="356"/>
    <x v="455"/>
    <d v="2019-09-01T00:00:00"/>
    <x v="461"/>
    <x v="1"/>
    <n v="372.24"/>
    <n v="215.9"/>
  </r>
  <r>
    <n v="424620"/>
    <x v="2"/>
    <x v="1"/>
    <x v="5"/>
    <n v="343"/>
    <x v="455"/>
    <d v="2019-08-31T00:00:00"/>
    <x v="459"/>
    <x v="0"/>
    <n v="225.42"/>
    <n v="180.34"/>
  </r>
  <r>
    <n v="7380"/>
    <x v="0"/>
    <x v="0"/>
    <x v="3"/>
    <n v="185"/>
    <x v="457"/>
    <d v="2019-09-04T00:00:00"/>
    <x v="460"/>
    <x v="0"/>
    <n v="1020.87"/>
    <n v="745.24"/>
  </r>
  <r>
    <n v="890849"/>
    <x v="0"/>
    <x v="2"/>
    <x v="1"/>
    <n v="36"/>
    <x v="456"/>
    <d v="2019-09-04T00:00:00"/>
    <x v="459"/>
    <x v="4"/>
    <n v="1768.77"/>
    <n v="1291.2"/>
  </r>
  <r>
    <n v="350720"/>
    <x v="2"/>
    <x v="0"/>
    <x v="4"/>
    <n v="125"/>
    <x v="456"/>
    <d v="2019-09-02T00:00:00"/>
    <x v="461"/>
    <x v="2"/>
    <n v="922.91"/>
    <n v="572.20000000000005"/>
  </r>
  <r>
    <n v="42039"/>
    <x v="0"/>
    <x v="0"/>
    <x v="4"/>
    <n v="270"/>
    <x v="457"/>
    <d v="2019-09-04T00:00:00"/>
    <x v="458"/>
    <x v="2"/>
    <n v="238.26"/>
    <n v="145.34"/>
  </r>
  <r>
    <n v="796900"/>
    <x v="0"/>
    <x v="2"/>
    <x v="4"/>
    <n v="223"/>
    <x v="457"/>
    <d v="2019-09-02T00:00:00"/>
    <x v="456"/>
    <x v="2"/>
    <n v="971.02"/>
    <n v="825.37"/>
  </r>
  <r>
    <n v="97647"/>
    <x v="0"/>
    <x v="0"/>
    <x v="4"/>
    <n v="183"/>
    <x v="456"/>
    <d v="2019-09-02T00:00:00"/>
    <x v="461"/>
    <x v="5"/>
    <n v="1787.73"/>
    <n v="1036.8800000000001"/>
  </r>
  <r>
    <n v="704832"/>
    <x v="1"/>
    <x v="0"/>
    <x v="4"/>
    <n v="92"/>
    <x v="457"/>
    <d v="2019-09-02T00:00:00"/>
    <x v="459"/>
    <x v="4"/>
    <n v="1526.13"/>
    <n v="1388.78"/>
  </r>
  <r>
    <n v="218948"/>
    <x v="0"/>
    <x v="3"/>
    <x v="4"/>
    <n v="333"/>
    <x v="456"/>
    <d v="2019-09-02T00:00:00"/>
    <x v="462"/>
    <x v="1"/>
    <n v="926.93"/>
    <n v="723.01"/>
  </r>
  <r>
    <n v="65247"/>
    <x v="1"/>
    <x v="3"/>
    <x v="1"/>
    <n v="235"/>
    <x v="456"/>
    <d v="2019-09-01T00:00:00"/>
    <x v="454"/>
    <x v="1"/>
    <n v="1159.22"/>
    <n v="602.79"/>
  </r>
  <r>
    <n v="300005"/>
    <x v="1"/>
    <x v="2"/>
    <x v="2"/>
    <n v="2"/>
    <x v="457"/>
    <d v="2019-09-02T00:00:00"/>
    <x v="460"/>
    <x v="0"/>
    <n v="1049.29"/>
    <n v="776.47"/>
  </r>
  <r>
    <n v="792547"/>
    <x v="2"/>
    <x v="3"/>
    <x v="3"/>
    <n v="60"/>
    <x v="456"/>
    <d v="2019-09-03T00:00:00"/>
    <x v="461"/>
    <x v="4"/>
    <n v="1896.41"/>
    <n v="1725.73"/>
  </r>
  <r>
    <n v="591135"/>
    <x v="0"/>
    <x v="0"/>
    <x v="3"/>
    <n v="45"/>
    <x v="457"/>
    <d v="2019-09-05T00:00:00"/>
    <x v="463"/>
    <x v="3"/>
    <n v="1284.72"/>
    <n v="693.75"/>
  </r>
  <r>
    <n v="761032"/>
    <x v="1"/>
    <x v="3"/>
    <x v="1"/>
    <n v="145"/>
    <x v="458"/>
    <d v="2019-09-03T00:00:00"/>
    <x v="460"/>
    <x v="0"/>
    <n v="1442.37"/>
    <n v="822.15"/>
  </r>
  <r>
    <n v="224068"/>
    <x v="3"/>
    <x v="2"/>
    <x v="2"/>
    <n v="296"/>
    <x v="457"/>
    <d v="2019-09-04T00:00:00"/>
    <x v="460"/>
    <x v="0"/>
    <n v="1810.25"/>
    <n v="1484.41"/>
  </r>
  <r>
    <n v="430070"/>
    <x v="0"/>
    <x v="1"/>
    <x v="3"/>
    <n v="303"/>
    <x v="458"/>
    <d v="2019-09-02T00:00:00"/>
    <x v="457"/>
    <x v="4"/>
    <n v="926.93"/>
    <n v="797.16"/>
  </r>
  <r>
    <n v="105463"/>
    <x v="0"/>
    <x v="3"/>
    <x v="2"/>
    <n v="71"/>
    <x v="457"/>
    <d v="2019-09-02T00:00:00"/>
    <x v="458"/>
    <x v="5"/>
    <n v="1442.37"/>
    <n v="966.39"/>
  </r>
  <r>
    <n v="644757"/>
    <x v="1"/>
    <x v="2"/>
    <x v="5"/>
    <n v="87"/>
    <x v="458"/>
    <d v="2019-09-04T00:00:00"/>
    <x v="463"/>
    <x v="5"/>
    <n v="561.15"/>
    <n v="409.64"/>
  </r>
  <r>
    <n v="265037"/>
    <x v="1"/>
    <x v="2"/>
    <x v="3"/>
    <n v="132"/>
    <x v="457"/>
    <d v="2019-09-05T00:00:00"/>
    <x v="460"/>
    <x v="0"/>
    <n v="564.17999999999995"/>
    <n v="349.79"/>
  </r>
  <r>
    <n v="828311"/>
    <x v="2"/>
    <x v="0"/>
    <x v="5"/>
    <n v="62"/>
    <x v="459"/>
    <d v="2019-09-04T00:00:00"/>
    <x v="460"/>
    <x v="4"/>
    <n v="1922.88"/>
    <n v="1134.5"/>
  </r>
  <r>
    <n v="272552"/>
    <x v="1"/>
    <x v="1"/>
    <x v="3"/>
    <n v="149"/>
    <x v="459"/>
    <d v="2019-09-05T00:00:00"/>
    <x v="464"/>
    <x v="2"/>
    <n v="1747.33"/>
    <n v="1450.28"/>
  </r>
  <r>
    <n v="600620"/>
    <x v="0"/>
    <x v="0"/>
    <x v="1"/>
    <n v="47"/>
    <x v="459"/>
    <d v="2019-09-03T00:00:00"/>
    <x v="457"/>
    <x v="4"/>
    <n v="1259.06"/>
    <n v="931.7"/>
  </r>
  <r>
    <n v="858378"/>
    <x v="2"/>
    <x v="3"/>
    <x v="1"/>
    <n v="131"/>
    <x v="459"/>
    <d v="2019-09-03T00:00:00"/>
    <x v="457"/>
    <x v="0"/>
    <n v="1039.94"/>
    <n v="738.36"/>
  </r>
  <r>
    <n v="970626"/>
    <x v="0"/>
    <x v="3"/>
    <x v="2"/>
    <n v="159"/>
    <x v="459"/>
    <d v="2019-09-03T00:00:00"/>
    <x v="461"/>
    <x v="1"/>
    <n v="1698.44"/>
    <n v="1256.8499999999999"/>
  </r>
  <r>
    <n v="979066"/>
    <x v="0"/>
    <x v="2"/>
    <x v="2"/>
    <n v="35"/>
    <x v="459"/>
    <d v="2019-09-06T00:00:00"/>
    <x v="464"/>
    <x v="3"/>
    <n v="531.20000000000005"/>
    <n v="435.58"/>
  </r>
  <r>
    <n v="709298"/>
    <x v="1"/>
    <x v="3"/>
    <x v="5"/>
    <n v="321"/>
    <x v="458"/>
    <d v="2019-09-05T00:00:00"/>
    <x v="461"/>
    <x v="0"/>
    <n v="940.27"/>
    <n v="639.38"/>
  </r>
  <r>
    <n v="483260"/>
    <x v="0"/>
    <x v="1"/>
    <x v="0"/>
    <n v="337"/>
    <x v="458"/>
    <d v="2019-09-05T00:00:00"/>
    <x v="461"/>
    <x v="4"/>
    <n v="1376.71"/>
    <n v="1046.3"/>
  </r>
  <r>
    <n v="489869"/>
    <x v="1"/>
    <x v="2"/>
    <x v="0"/>
    <n v="209"/>
    <x v="459"/>
    <d v="2019-09-03T00:00:00"/>
    <x v="464"/>
    <x v="5"/>
    <n v="515.99"/>
    <n v="340.55"/>
  </r>
  <r>
    <n v="137256"/>
    <x v="0"/>
    <x v="0"/>
    <x v="4"/>
    <n v="171"/>
    <x v="459"/>
    <d v="2019-09-04T00:00:00"/>
    <x v="462"/>
    <x v="3"/>
    <n v="1000.25"/>
    <n v="720.18"/>
  </r>
  <r>
    <n v="437315"/>
    <x v="2"/>
    <x v="0"/>
    <x v="4"/>
    <n v="246"/>
    <x v="458"/>
    <d v="2019-09-03T00:00:00"/>
    <x v="459"/>
    <x v="3"/>
    <n v="922.94"/>
    <n v="867.56"/>
  </r>
  <r>
    <n v="245062"/>
    <x v="0"/>
    <x v="1"/>
    <x v="3"/>
    <n v="19"/>
    <x v="459"/>
    <d v="2019-09-05T00:00:00"/>
    <x v="463"/>
    <x v="4"/>
    <n v="882.54"/>
    <n v="564.83000000000004"/>
  </r>
  <r>
    <n v="944956"/>
    <x v="3"/>
    <x v="3"/>
    <x v="4"/>
    <n v="322"/>
    <x v="459"/>
    <d v="2019-09-06T00:00:00"/>
    <x v="464"/>
    <x v="3"/>
    <n v="1207.1400000000001"/>
    <n v="772.57"/>
  </r>
  <r>
    <n v="128401"/>
    <x v="0"/>
    <x v="1"/>
    <x v="2"/>
    <n v="252"/>
    <x v="461"/>
    <d v="2019-09-05T00:00:00"/>
    <x v="464"/>
    <x v="2"/>
    <n v="1181.57"/>
    <n v="1027.97"/>
  </r>
  <r>
    <n v="567258"/>
    <x v="2"/>
    <x v="0"/>
    <x v="2"/>
    <n v="306"/>
    <x v="460"/>
    <d v="2019-09-06T00:00:00"/>
    <x v="465"/>
    <x v="1"/>
    <n v="959.54"/>
    <n v="527.75"/>
  </r>
  <r>
    <n v="202183"/>
    <x v="3"/>
    <x v="2"/>
    <x v="4"/>
    <n v="126"/>
    <x v="461"/>
    <d v="2019-09-07T00:00:00"/>
    <x v="460"/>
    <x v="1"/>
    <n v="284.52"/>
    <n v="216.24"/>
  </r>
  <r>
    <n v="760647"/>
    <x v="0"/>
    <x v="2"/>
    <x v="2"/>
    <n v="329"/>
    <x v="461"/>
    <d v="2019-09-07T00:00:00"/>
    <x v="465"/>
    <x v="5"/>
    <n v="1236.3900000000001"/>
    <n v="680.01"/>
  </r>
  <r>
    <n v="255989"/>
    <x v="0"/>
    <x v="0"/>
    <x v="4"/>
    <n v="72"/>
    <x v="460"/>
    <d v="2019-09-08T00:00:00"/>
    <x v="467"/>
    <x v="1"/>
    <n v="1681.44"/>
    <n v="1294.71"/>
  </r>
  <r>
    <n v="545283"/>
    <x v="3"/>
    <x v="3"/>
    <x v="1"/>
    <n v="311"/>
    <x v="460"/>
    <d v="2019-09-05T00:00:00"/>
    <x v="462"/>
    <x v="5"/>
    <n v="339.51"/>
    <n v="241.05"/>
  </r>
  <r>
    <n v="1234"/>
    <x v="0"/>
    <x v="1"/>
    <x v="2"/>
    <n v="339"/>
    <x v="460"/>
    <d v="2019-09-07T00:00:00"/>
    <x v="464"/>
    <x v="5"/>
    <n v="1822.71"/>
    <n v="1057.17"/>
  </r>
  <r>
    <n v="66202"/>
    <x v="0"/>
    <x v="1"/>
    <x v="1"/>
    <n v="200"/>
    <x v="461"/>
    <d v="2019-09-08T00:00:00"/>
    <x v="467"/>
    <x v="5"/>
    <n v="1817.41"/>
    <n v="1144.97"/>
  </r>
  <r>
    <n v="679290"/>
    <x v="0"/>
    <x v="0"/>
    <x v="2"/>
    <n v="112"/>
    <x v="461"/>
    <d v="2019-09-05T00:00:00"/>
    <x v="461"/>
    <x v="5"/>
    <n v="1331.03"/>
    <n v="785.31"/>
  </r>
  <r>
    <n v="747966"/>
    <x v="1"/>
    <x v="3"/>
    <x v="5"/>
    <n v="221"/>
    <x v="460"/>
    <d v="2019-09-07T00:00:00"/>
    <x v="465"/>
    <x v="2"/>
    <n v="706.62"/>
    <n v="501.7"/>
  </r>
  <r>
    <n v="78942"/>
    <x v="1"/>
    <x v="3"/>
    <x v="0"/>
    <n v="247"/>
    <x v="462"/>
    <d v="2019-09-07T00:00:00"/>
    <x v="463"/>
    <x v="1"/>
    <n v="869.41"/>
    <n v="504.26"/>
  </r>
  <r>
    <n v="250362"/>
    <x v="1"/>
    <x v="3"/>
    <x v="0"/>
    <n v="189"/>
    <x v="460"/>
    <d v="2019-09-08T00:00:00"/>
    <x v="468"/>
    <x v="4"/>
    <n v="1014.42"/>
    <n v="882.55"/>
  </r>
  <r>
    <n v="824614"/>
    <x v="1"/>
    <x v="2"/>
    <x v="1"/>
    <n v="2"/>
    <x v="462"/>
    <d v="2019-09-09T00:00:00"/>
    <x v="465"/>
    <x v="3"/>
    <n v="391.81"/>
    <n v="360.47"/>
  </r>
  <r>
    <n v="38092"/>
    <x v="0"/>
    <x v="0"/>
    <x v="0"/>
    <n v="341"/>
    <x v="462"/>
    <d v="2019-09-08T00:00:00"/>
    <x v="464"/>
    <x v="0"/>
    <n v="1760.92"/>
    <n v="968.51"/>
  </r>
  <r>
    <n v="319894"/>
    <x v="2"/>
    <x v="1"/>
    <x v="4"/>
    <n v="241"/>
    <x v="462"/>
    <d v="2019-09-08T00:00:00"/>
    <x v="463"/>
    <x v="4"/>
    <n v="295.27999999999997"/>
    <n v="174.22"/>
  </r>
  <r>
    <n v="882542"/>
    <x v="1"/>
    <x v="2"/>
    <x v="4"/>
    <n v="332"/>
    <x v="462"/>
    <d v="2019-09-07T00:00:00"/>
    <x v="463"/>
    <x v="0"/>
    <n v="922.94"/>
    <n v="479.93"/>
  </r>
  <r>
    <n v="840191"/>
    <x v="2"/>
    <x v="1"/>
    <x v="4"/>
    <n v="21"/>
    <x v="462"/>
    <d v="2019-09-09T00:00:00"/>
    <x v="465"/>
    <x v="3"/>
    <n v="1204.48"/>
    <n v="686.55"/>
  </r>
  <r>
    <n v="176327"/>
    <x v="0"/>
    <x v="2"/>
    <x v="1"/>
    <n v="133"/>
    <x v="463"/>
    <d v="2019-09-07T00:00:00"/>
    <x v="464"/>
    <x v="4"/>
    <n v="844.01"/>
    <n v="464.21"/>
  </r>
  <r>
    <n v="790488"/>
    <x v="0"/>
    <x v="2"/>
    <x v="5"/>
    <n v="311"/>
    <x v="462"/>
    <d v="2019-09-10T00:00:00"/>
    <x v="466"/>
    <x v="3"/>
    <n v="988.24"/>
    <n v="701.65"/>
  </r>
  <r>
    <n v="580180"/>
    <x v="0"/>
    <x v="0"/>
    <x v="3"/>
    <n v="43"/>
    <x v="462"/>
    <d v="2019-09-09T00:00:00"/>
    <x v="467"/>
    <x v="3"/>
    <n v="1953.64"/>
    <n v="1211.26"/>
  </r>
  <r>
    <n v="793506"/>
    <x v="0"/>
    <x v="2"/>
    <x v="4"/>
    <n v="116"/>
    <x v="462"/>
    <d v="2019-09-08T00:00:00"/>
    <x v="465"/>
    <x v="5"/>
    <n v="869.41"/>
    <n v="730.3"/>
  </r>
  <r>
    <n v="242698"/>
    <x v="0"/>
    <x v="1"/>
    <x v="4"/>
    <n v="53"/>
    <x v="463"/>
    <d v="2019-09-07T00:00:00"/>
    <x v="463"/>
    <x v="1"/>
    <n v="1033.83"/>
    <n v="982.14"/>
  </r>
  <r>
    <n v="838966"/>
    <x v="0"/>
    <x v="0"/>
    <x v="5"/>
    <n v="25"/>
    <x v="462"/>
    <d v="2019-09-07T00:00:00"/>
    <x v="461"/>
    <x v="1"/>
    <n v="494.89"/>
    <n v="346.42"/>
  </r>
  <r>
    <n v="41687"/>
    <x v="1"/>
    <x v="1"/>
    <x v="0"/>
    <n v="366"/>
    <x v="464"/>
    <d v="2019-09-10T00:00:00"/>
    <x v="463"/>
    <x v="5"/>
    <n v="1346.62"/>
    <n v="767.57"/>
  </r>
  <r>
    <n v="107952"/>
    <x v="0"/>
    <x v="0"/>
    <x v="0"/>
    <n v="113"/>
    <x v="464"/>
    <d v="2019-09-11T00:00:00"/>
    <x v="467"/>
    <x v="5"/>
    <n v="667.73"/>
    <n v="393.96"/>
  </r>
  <r>
    <n v="543440"/>
    <x v="0"/>
    <x v="1"/>
    <x v="4"/>
    <n v="187"/>
    <x v="463"/>
    <d v="2019-09-09T00:00:00"/>
    <x v="465"/>
    <x v="0"/>
    <n v="1995.33"/>
    <n v="1296.96"/>
  </r>
  <r>
    <n v="726764"/>
    <x v="1"/>
    <x v="0"/>
    <x v="4"/>
    <n v="71"/>
    <x v="463"/>
    <d v="2019-09-10T00:00:00"/>
    <x v="466"/>
    <x v="2"/>
    <n v="709.14"/>
    <n v="652.41"/>
  </r>
  <r>
    <n v="3616"/>
    <x v="0"/>
    <x v="2"/>
    <x v="3"/>
    <n v="82"/>
    <x v="463"/>
    <d v="2019-09-09T00:00:00"/>
    <x v="465"/>
    <x v="5"/>
    <n v="445.81"/>
    <n v="378.94"/>
  </r>
  <r>
    <n v="403165"/>
    <x v="1"/>
    <x v="2"/>
    <x v="0"/>
    <n v="25"/>
    <x v="464"/>
    <d v="2019-09-11T00:00:00"/>
    <x v="473"/>
    <x v="4"/>
    <n v="353.69"/>
    <n v="311.25"/>
  </r>
  <r>
    <n v="897523"/>
    <x v="1"/>
    <x v="2"/>
    <x v="0"/>
    <n v="65"/>
    <x v="464"/>
    <d v="2019-09-09T00:00:00"/>
    <x v="466"/>
    <x v="2"/>
    <n v="867.1"/>
    <n v="685.01"/>
  </r>
  <r>
    <n v="820684"/>
    <x v="2"/>
    <x v="1"/>
    <x v="3"/>
    <n v="225"/>
    <x v="465"/>
    <d v="2019-09-12T00:00:00"/>
    <x v="466"/>
    <x v="0"/>
    <n v="1527.73"/>
    <n v="855.53"/>
  </r>
  <r>
    <n v="187249"/>
    <x v="2"/>
    <x v="1"/>
    <x v="1"/>
    <n v="347"/>
    <x v="464"/>
    <d v="2019-09-12T00:00:00"/>
    <x v="467"/>
    <x v="5"/>
    <n v="1698.44"/>
    <n v="1324.78"/>
  </r>
  <r>
    <n v="392272"/>
    <x v="0"/>
    <x v="2"/>
    <x v="3"/>
    <n v="73"/>
    <x v="464"/>
    <d v="2019-09-12T00:00:00"/>
    <x v="468"/>
    <x v="4"/>
    <n v="1684.01"/>
    <n v="842.01"/>
  </r>
  <r>
    <n v="327486"/>
    <x v="2"/>
    <x v="1"/>
    <x v="4"/>
    <n v="50"/>
    <x v="465"/>
    <d v="2019-09-09T00:00:00"/>
    <x v="465"/>
    <x v="4"/>
    <n v="565.66999999999996"/>
    <n v="294.14999999999998"/>
  </r>
  <r>
    <n v="772371"/>
    <x v="1"/>
    <x v="3"/>
    <x v="1"/>
    <n v="340"/>
    <x v="465"/>
    <d v="2019-09-11T00:00:00"/>
    <x v="468"/>
    <x v="1"/>
    <n v="1237.49"/>
    <n v="989.99"/>
  </r>
  <r>
    <n v="148181"/>
    <x v="0"/>
    <x v="2"/>
    <x v="2"/>
    <n v="250"/>
    <x v="466"/>
    <d v="2019-09-12T00:00:00"/>
    <x v="466"/>
    <x v="0"/>
    <n v="596.42999999999995"/>
    <n v="328.04"/>
  </r>
  <r>
    <n v="511491"/>
    <x v="3"/>
    <x v="0"/>
    <x v="1"/>
    <n v="80"/>
    <x v="465"/>
    <d v="2019-09-12T00:00:00"/>
    <x v="466"/>
    <x v="4"/>
    <n v="1308.3499999999999"/>
    <n v="1229.8499999999999"/>
  </r>
  <r>
    <n v="437175"/>
    <x v="2"/>
    <x v="0"/>
    <x v="5"/>
    <n v="240"/>
    <x v="466"/>
    <d v="2019-09-12T00:00:00"/>
    <x v="473"/>
    <x v="0"/>
    <n v="889.22"/>
    <n v="658.02"/>
  </r>
  <r>
    <n v="190154"/>
    <x v="1"/>
    <x v="1"/>
    <x v="0"/>
    <n v="329"/>
    <x v="466"/>
    <d v="2019-09-12T00:00:00"/>
    <x v="467"/>
    <x v="1"/>
    <n v="1715.62"/>
    <n v="1098"/>
  </r>
  <r>
    <n v="611269"/>
    <x v="1"/>
    <x v="2"/>
    <x v="0"/>
    <n v="165"/>
    <x v="467"/>
    <d v="2019-09-12T00:00:00"/>
    <x v="466"/>
    <x v="4"/>
    <n v="1438.22"/>
    <n v="1294.4000000000001"/>
  </r>
  <r>
    <n v="710961"/>
    <x v="0"/>
    <x v="3"/>
    <x v="3"/>
    <n v="46"/>
    <x v="467"/>
    <d v="2019-09-13T00:00:00"/>
    <x v="472"/>
    <x v="1"/>
    <n v="411.04"/>
    <n v="361.72"/>
  </r>
  <r>
    <n v="906701"/>
    <x v="1"/>
    <x v="1"/>
    <x v="0"/>
    <n v="198"/>
    <x v="467"/>
    <d v="2019-09-12T00:00:00"/>
    <x v="468"/>
    <x v="2"/>
    <n v="1020.87"/>
    <n v="928.99"/>
  </r>
  <r>
    <n v="291033"/>
    <x v="1"/>
    <x v="2"/>
    <x v="3"/>
    <n v="241"/>
    <x v="466"/>
    <d v="2019-09-13T00:00:00"/>
    <x v="467"/>
    <x v="0"/>
    <n v="1907.33"/>
    <n v="1411.42"/>
  </r>
  <r>
    <n v="219489"/>
    <x v="0"/>
    <x v="3"/>
    <x v="4"/>
    <n v="61"/>
    <x v="467"/>
    <d v="2019-09-13T00:00:00"/>
    <x v="470"/>
    <x v="2"/>
    <n v="317.22000000000003"/>
    <n v="285.5"/>
  </r>
  <r>
    <n v="460938"/>
    <x v="0"/>
    <x v="3"/>
    <x v="5"/>
    <n v="87"/>
    <x v="466"/>
    <d v="2019-09-14T00:00:00"/>
    <x v="471"/>
    <x v="5"/>
    <n v="1874.46"/>
    <n v="993.46"/>
  </r>
  <r>
    <n v="622563"/>
    <x v="0"/>
    <x v="0"/>
    <x v="1"/>
    <n v="244"/>
    <x v="467"/>
    <d v="2019-09-14T00:00:00"/>
    <x v="474"/>
    <x v="0"/>
    <n v="311.24"/>
    <n v="295.68"/>
  </r>
  <r>
    <n v="869259"/>
    <x v="3"/>
    <x v="2"/>
    <x v="2"/>
    <n v="58"/>
    <x v="466"/>
    <d v="2019-09-12T00:00:00"/>
    <x v="468"/>
    <x v="1"/>
    <n v="825.7"/>
    <n v="569.73"/>
  </r>
  <r>
    <n v="374033"/>
    <x v="2"/>
    <x v="1"/>
    <x v="1"/>
    <n v="105"/>
    <x v="466"/>
    <d v="2019-09-12T00:00:00"/>
    <x v="468"/>
    <x v="4"/>
    <n v="1236.3900000000001"/>
    <n v="976.75"/>
  </r>
  <r>
    <n v="399905"/>
    <x v="0"/>
    <x v="0"/>
    <x v="3"/>
    <n v="94"/>
    <x v="466"/>
    <d v="2019-09-12T00:00:00"/>
    <x v="468"/>
    <x v="4"/>
    <n v="1366.5"/>
    <n v="1298.18"/>
  </r>
  <r>
    <n v="550571"/>
    <x v="1"/>
    <x v="2"/>
    <x v="1"/>
    <n v="265"/>
    <x v="466"/>
    <d v="2019-09-12T00:00:00"/>
    <x v="469"/>
    <x v="0"/>
    <n v="1211.8399999999999"/>
    <n v="969.47"/>
  </r>
  <r>
    <n v="800697"/>
    <x v="1"/>
    <x v="2"/>
    <x v="0"/>
    <n v="323"/>
    <x v="466"/>
    <d v="2019-09-13T00:00:00"/>
    <x v="469"/>
    <x v="3"/>
    <n v="278.41000000000003"/>
    <n v="167.05"/>
  </r>
  <r>
    <n v="482911"/>
    <x v="0"/>
    <x v="3"/>
    <x v="1"/>
    <n v="251"/>
    <x v="467"/>
    <d v="2019-09-14T00:00:00"/>
    <x v="473"/>
    <x v="0"/>
    <n v="479.79"/>
    <n v="268.68"/>
  </r>
  <r>
    <n v="186991"/>
    <x v="1"/>
    <x v="3"/>
    <x v="1"/>
    <n v="225"/>
    <x v="467"/>
    <d v="2019-09-12T00:00:00"/>
    <x v="468"/>
    <x v="0"/>
    <n v="1688.32"/>
    <n v="894.81"/>
  </r>
  <r>
    <n v="827909"/>
    <x v="2"/>
    <x v="1"/>
    <x v="2"/>
    <n v="91"/>
    <x v="468"/>
    <d v="2019-09-12T00:00:00"/>
    <x v="467"/>
    <x v="3"/>
    <n v="177.8"/>
    <n v="133.35"/>
  </r>
  <r>
    <n v="923504"/>
    <x v="1"/>
    <x v="1"/>
    <x v="4"/>
    <n v="286"/>
    <x v="468"/>
    <d v="2019-09-13T00:00:00"/>
    <x v="471"/>
    <x v="1"/>
    <n v="565.83000000000004"/>
    <n v="458.32"/>
  </r>
  <r>
    <n v="970798"/>
    <x v="1"/>
    <x v="2"/>
    <x v="3"/>
    <n v="298"/>
    <x v="467"/>
    <d v="2019-09-15T00:00:00"/>
    <x v="473"/>
    <x v="4"/>
    <n v="264.42"/>
    <n v="161.30000000000001"/>
  </r>
  <r>
    <n v="428005"/>
    <x v="1"/>
    <x v="3"/>
    <x v="1"/>
    <n v="9"/>
    <x v="468"/>
    <d v="2019-09-14T00:00:00"/>
    <x v="474"/>
    <x v="3"/>
    <n v="300.92"/>
    <n v="246.75"/>
  </r>
  <r>
    <n v="423341"/>
    <x v="0"/>
    <x v="3"/>
    <x v="5"/>
    <n v="325"/>
    <x v="468"/>
    <d v="2019-09-13T00:00:00"/>
    <x v="472"/>
    <x v="0"/>
    <n v="922.64"/>
    <n v="470.55"/>
  </r>
  <r>
    <n v="269374"/>
    <x v="2"/>
    <x v="1"/>
    <x v="2"/>
    <n v="179"/>
    <x v="467"/>
    <d v="2019-09-12T00:00:00"/>
    <x v="470"/>
    <x v="2"/>
    <n v="1937.79"/>
    <n v="1627.74"/>
  </r>
  <r>
    <n v="183791"/>
    <x v="0"/>
    <x v="0"/>
    <x v="3"/>
    <n v="25"/>
    <x v="468"/>
    <d v="2019-09-13T00:00:00"/>
    <x v="473"/>
    <x v="5"/>
    <n v="1494.73"/>
    <n v="1180.8399999999999"/>
  </r>
  <r>
    <n v="90949"/>
    <x v="3"/>
    <x v="0"/>
    <x v="1"/>
    <n v="127"/>
    <x v="467"/>
    <d v="2019-09-15T00:00:00"/>
    <x v="470"/>
    <x v="3"/>
    <n v="1487.52"/>
    <n v="1338.77"/>
  </r>
  <r>
    <n v="797888"/>
    <x v="0"/>
    <x v="0"/>
    <x v="2"/>
    <n v="329"/>
    <x v="468"/>
    <d v="2019-09-13T00:00:00"/>
    <x v="471"/>
    <x v="2"/>
    <n v="717.95"/>
    <n v="373.33"/>
  </r>
  <r>
    <n v="19995"/>
    <x v="0"/>
    <x v="0"/>
    <x v="3"/>
    <n v="286"/>
    <x v="469"/>
    <d v="2019-09-16T00:00:00"/>
    <x v="472"/>
    <x v="5"/>
    <n v="1027.47"/>
    <n v="513.74"/>
  </r>
  <r>
    <n v="157156"/>
    <x v="0"/>
    <x v="2"/>
    <x v="0"/>
    <n v="169"/>
    <x v="468"/>
    <d v="2019-09-14T00:00:00"/>
    <x v="474"/>
    <x v="1"/>
    <n v="1541.03"/>
    <n v="1032.49"/>
  </r>
  <r>
    <n v="731748"/>
    <x v="1"/>
    <x v="2"/>
    <x v="2"/>
    <n v="230"/>
    <x v="469"/>
    <d v="2019-09-15T00:00:00"/>
    <x v="470"/>
    <x v="3"/>
    <n v="717.95"/>
    <n v="531.28"/>
  </r>
  <r>
    <n v="920764"/>
    <x v="1"/>
    <x v="1"/>
    <x v="4"/>
    <n v="344"/>
    <x v="469"/>
    <d v="2019-09-15T00:00:00"/>
    <x v="471"/>
    <x v="5"/>
    <n v="839.41"/>
    <n v="612.77"/>
  </r>
  <r>
    <n v="564590"/>
    <x v="2"/>
    <x v="1"/>
    <x v="3"/>
    <n v="95"/>
    <x v="469"/>
    <d v="2019-09-16T00:00:00"/>
    <x v="469"/>
    <x v="1"/>
    <n v="1496.61"/>
    <n v="1002.73"/>
  </r>
  <r>
    <n v="460075"/>
    <x v="0"/>
    <x v="1"/>
    <x v="4"/>
    <n v="175"/>
    <x v="468"/>
    <d v="2019-09-16T00:00:00"/>
    <x v="472"/>
    <x v="0"/>
    <n v="1012.07"/>
    <n v="667.97"/>
  </r>
  <r>
    <n v="532046"/>
    <x v="0"/>
    <x v="3"/>
    <x v="3"/>
    <n v="167"/>
    <x v="469"/>
    <d v="2019-09-16T00:00:00"/>
    <x v="469"/>
    <x v="4"/>
    <n v="1321.9"/>
    <n v="991.43"/>
  </r>
  <r>
    <n v="400923"/>
    <x v="0"/>
    <x v="3"/>
    <x v="2"/>
    <n v="22"/>
    <x v="469"/>
    <d v="2019-09-17T00:00:00"/>
    <x v="470"/>
    <x v="3"/>
    <n v="882.54"/>
    <n v="653.08000000000004"/>
  </r>
  <r>
    <n v="316132"/>
    <x v="1"/>
    <x v="2"/>
    <x v="1"/>
    <n v="119"/>
    <x v="469"/>
    <d v="2019-09-17T00:00:00"/>
    <x v="475"/>
    <x v="3"/>
    <n v="1890.04"/>
    <n v="1039.52"/>
  </r>
  <r>
    <n v="240081"/>
    <x v="1"/>
    <x v="3"/>
    <x v="0"/>
    <n v="89"/>
    <x v="469"/>
    <d v="2019-09-14T00:00:00"/>
    <x v="471"/>
    <x v="2"/>
    <n v="565.30999999999995"/>
    <n v="525.74"/>
  </r>
  <r>
    <n v="742208"/>
    <x v="0"/>
    <x v="0"/>
    <x v="4"/>
    <n v="193"/>
    <x v="470"/>
    <d v="2019-09-17T00:00:00"/>
    <x v="475"/>
    <x v="4"/>
    <n v="1945.43"/>
    <n v="1050.53"/>
  </r>
  <r>
    <n v="641720"/>
    <x v="0"/>
    <x v="2"/>
    <x v="2"/>
    <n v="362"/>
    <x v="470"/>
    <d v="2019-09-17T00:00:00"/>
    <x v="469"/>
    <x v="2"/>
    <n v="1937.01"/>
    <n v="1530.24"/>
  </r>
  <r>
    <n v="999388"/>
    <x v="1"/>
    <x v="1"/>
    <x v="0"/>
    <n v="133"/>
    <x v="469"/>
    <d v="2019-09-17T00:00:00"/>
    <x v="476"/>
    <x v="5"/>
    <n v="1549.99"/>
    <n v="821.49"/>
  </r>
  <r>
    <n v="485845"/>
    <x v="0"/>
    <x v="3"/>
    <x v="4"/>
    <n v="331"/>
    <x v="470"/>
    <d v="2019-09-14T00:00:00"/>
    <x v="470"/>
    <x v="5"/>
    <n v="157.06"/>
    <n v="113.08"/>
  </r>
  <r>
    <n v="77347"/>
    <x v="1"/>
    <x v="3"/>
    <x v="1"/>
    <n v="175"/>
    <x v="471"/>
    <d v="2019-09-16T00:00:00"/>
    <x v="470"/>
    <x v="1"/>
    <n v="609.85"/>
    <n v="420.8"/>
  </r>
  <r>
    <n v="143400"/>
    <x v="1"/>
    <x v="2"/>
    <x v="5"/>
    <n v="231"/>
    <x v="470"/>
    <d v="2019-09-15T00:00:00"/>
    <x v="470"/>
    <x v="5"/>
    <n v="1493.35"/>
    <n v="776.54"/>
  </r>
  <r>
    <n v="510757"/>
    <x v="1"/>
    <x v="0"/>
    <x v="2"/>
    <n v="79"/>
    <x v="471"/>
    <d v="2019-09-16T00:00:00"/>
    <x v="474"/>
    <x v="5"/>
    <n v="1536.62"/>
    <n v="1352.23"/>
  </r>
  <r>
    <n v="547608"/>
    <x v="0"/>
    <x v="3"/>
    <x v="0"/>
    <n v="93"/>
    <x v="470"/>
    <d v="2019-09-18T00:00:00"/>
    <x v="472"/>
    <x v="1"/>
    <n v="708.27"/>
    <n v="460.38"/>
  </r>
  <r>
    <n v="853283"/>
    <x v="1"/>
    <x v="1"/>
    <x v="1"/>
    <n v="350"/>
    <x v="471"/>
    <d v="2019-09-17T00:00:00"/>
    <x v="472"/>
    <x v="5"/>
    <n v="1175.58"/>
    <n v="1011"/>
  </r>
  <r>
    <n v="259628"/>
    <x v="0"/>
    <x v="2"/>
    <x v="5"/>
    <n v="311"/>
    <x v="471"/>
    <d v="2019-09-18T00:00:00"/>
    <x v="475"/>
    <x v="1"/>
    <n v="1787.73"/>
    <n v="965.37"/>
  </r>
  <r>
    <n v="879781"/>
    <x v="0"/>
    <x v="0"/>
    <x v="3"/>
    <n v="317"/>
    <x v="470"/>
    <d v="2019-09-17T00:00:00"/>
    <x v="476"/>
    <x v="0"/>
    <n v="474.16"/>
    <n v="369.84"/>
  </r>
  <r>
    <n v="580225"/>
    <x v="3"/>
    <x v="3"/>
    <x v="2"/>
    <n v="240"/>
    <x v="472"/>
    <d v="2019-09-16T00:00:00"/>
    <x v="474"/>
    <x v="2"/>
    <n v="334.68"/>
    <n v="234.28"/>
  </r>
  <r>
    <n v="713077"/>
    <x v="1"/>
    <x v="2"/>
    <x v="1"/>
    <n v="350"/>
    <x v="471"/>
    <d v="2019-09-18T00:00:00"/>
    <x v="476"/>
    <x v="1"/>
    <n v="448.42"/>
    <n v="358.74"/>
  </r>
  <r>
    <n v="365717"/>
    <x v="1"/>
    <x v="2"/>
    <x v="0"/>
    <n v="170"/>
    <x v="472"/>
    <d v="2019-09-16T00:00:00"/>
    <x v="474"/>
    <x v="4"/>
    <n v="1759.82"/>
    <n v="1020.7"/>
  </r>
  <r>
    <n v="333606"/>
    <x v="2"/>
    <x v="1"/>
    <x v="1"/>
    <n v="145"/>
    <x v="471"/>
    <d v="2019-09-18T00:00:00"/>
    <x v="477"/>
    <x v="1"/>
    <n v="565.66999999999996"/>
    <n v="294.14999999999998"/>
  </r>
  <r>
    <n v="382484"/>
    <x v="0"/>
    <x v="0"/>
    <x v="4"/>
    <n v="57"/>
    <x v="472"/>
    <d v="2019-09-18T00:00:00"/>
    <x v="475"/>
    <x v="1"/>
    <n v="598.29999999999995"/>
    <n v="508.56"/>
  </r>
  <r>
    <n v="394098"/>
    <x v="0"/>
    <x v="0"/>
    <x v="3"/>
    <n v="147"/>
    <x v="472"/>
    <d v="2019-09-16T00:00:00"/>
    <x v="469"/>
    <x v="1"/>
    <n v="679.08"/>
    <n v="495.73"/>
  </r>
  <r>
    <n v="912878"/>
    <x v="0"/>
    <x v="0"/>
    <x v="0"/>
    <n v="197"/>
    <x v="472"/>
    <d v="2019-09-19T00:00:00"/>
    <x v="481"/>
    <x v="0"/>
    <n v="679.08"/>
    <n v="563.64"/>
  </r>
  <r>
    <n v="300702"/>
    <x v="1"/>
    <x v="3"/>
    <x v="2"/>
    <n v="77"/>
    <x v="472"/>
    <d v="2019-09-16T00:00:00"/>
    <x v="472"/>
    <x v="2"/>
    <n v="1683.46"/>
    <n v="1279.43"/>
  </r>
  <r>
    <n v="11267"/>
    <x v="1"/>
    <x v="3"/>
    <x v="1"/>
    <n v="325"/>
    <x v="471"/>
    <d v="2019-09-18T00:00:00"/>
    <x v="481"/>
    <x v="1"/>
    <n v="1473.14"/>
    <n v="1370.02"/>
  </r>
  <r>
    <n v="484959"/>
    <x v="0"/>
    <x v="0"/>
    <x v="3"/>
    <n v="352"/>
    <x v="471"/>
    <d v="2019-09-17T00:00:00"/>
    <x v="472"/>
    <x v="2"/>
    <n v="1688.32"/>
    <n v="1046.76"/>
  </r>
  <r>
    <n v="672013"/>
    <x v="1"/>
    <x v="1"/>
    <x v="0"/>
    <n v="318"/>
    <x v="471"/>
    <d v="2019-09-17T00:00:00"/>
    <x v="476"/>
    <x v="0"/>
    <n v="952.92"/>
    <n v="495.52"/>
  </r>
  <r>
    <n v="721928"/>
    <x v="1"/>
    <x v="1"/>
    <x v="5"/>
    <n v="166"/>
    <x v="472"/>
    <d v="2019-09-19T00:00:00"/>
    <x v="477"/>
    <x v="1"/>
    <n v="520.12"/>
    <n v="426.5"/>
  </r>
  <r>
    <n v="566419"/>
    <x v="3"/>
    <x v="3"/>
    <x v="0"/>
    <n v="257"/>
    <x v="472"/>
    <d v="2019-09-19T00:00:00"/>
    <x v="472"/>
    <x v="0"/>
    <n v="1111.19"/>
    <n v="844.5"/>
  </r>
  <r>
    <n v="280269"/>
    <x v="1"/>
    <x v="3"/>
    <x v="1"/>
    <n v="47"/>
    <x v="473"/>
    <d v="2019-09-18T00:00:00"/>
    <x v="475"/>
    <x v="5"/>
    <n v="939.27"/>
    <n v="788.99"/>
  </r>
  <r>
    <n v="439288"/>
    <x v="2"/>
    <x v="1"/>
    <x v="1"/>
    <n v="283"/>
    <x v="473"/>
    <d v="2019-09-18T00:00:00"/>
    <x v="472"/>
    <x v="4"/>
    <n v="1768.77"/>
    <n v="1326.58"/>
  </r>
  <r>
    <n v="790248"/>
    <x v="0"/>
    <x v="2"/>
    <x v="3"/>
    <n v="273"/>
    <x v="472"/>
    <d v="2019-09-18T00:00:00"/>
    <x v="472"/>
    <x v="2"/>
    <n v="1920.08"/>
    <n v="1440.06"/>
  </r>
  <r>
    <n v="326674"/>
    <x v="2"/>
    <x v="1"/>
    <x v="2"/>
    <n v="24"/>
    <x v="472"/>
    <d v="2019-09-19T00:00:00"/>
    <x v="474"/>
    <x v="4"/>
    <n v="168.18"/>
    <n v="99.23"/>
  </r>
  <r>
    <n v="219728"/>
    <x v="1"/>
    <x v="2"/>
    <x v="1"/>
    <n v="208"/>
    <x v="472"/>
    <d v="2019-09-18T00:00:00"/>
    <x v="476"/>
    <x v="4"/>
    <n v="1284.72"/>
    <n v="693.75"/>
  </r>
  <r>
    <n v="676932"/>
    <x v="0"/>
    <x v="1"/>
    <x v="5"/>
    <n v="35"/>
    <x v="473"/>
    <d v="2019-09-17T00:00:00"/>
    <x v="477"/>
    <x v="4"/>
    <n v="515.99"/>
    <n v="273.47000000000003"/>
  </r>
  <r>
    <n v="758650"/>
    <x v="3"/>
    <x v="0"/>
    <x v="1"/>
    <n v="40"/>
    <x v="472"/>
    <d v="2019-09-18T00:00:00"/>
    <x v="475"/>
    <x v="5"/>
    <n v="565.83000000000004"/>
    <n v="480.96"/>
  </r>
  <r>
    <n v="684596"/>
    <x v="3"/>
    <x v="0"/>
    <x v="2"/>
    <n v="77"/>
    <x v="473"/>
    <d v="2019-09-20T00:00:00"/>
    <x v="479"/>
    <x v="1"/>
    <n v="1513.02"/>
    <n v="847.29"/>
  </r>
  <r>
    <n v="743355"/>
    <x v="3"/>
    <x v="0"/>
    <x v="0"/>
    <n v="244"/>
    <x v="474"/>
    <d v="2019-09-18T00:00:00"/>
    <x v="477"/>
    <x v="5"/>
    <n v="287.82"/>
    <n v="233.13"/>
  </r>
  <r>
    <n v="504400"/>
    <x v="0"/>
    <x v="1"/>
    <x v="3"/>
    <n v="174"/>
    <x v="473"/>
    <d v="2019-09-20T00:00:00"/>
    <x v="474"/>
    <x v="3"/>
    <n v="1893.08"/>
    <n v="1533.39"/>
  </r>
  <r>
    <n v="398146"/>
    <x v="1"/>
    <x v="2"/>
    <x v="2"/>
    <n v="73"/>
    <x v="475"/>
    <d v="2019-09-19T00:00:00"/>
    <x v="478"/>
    <x v="4"/>
    <n v="1123.19"/>
    <n v="763.77"/>
  </r>
  <r>
    <n v="982244"/>
    <x v="0"/>
    <x v="2"/>
    <x v="4"/>
    <n v="182"/>
    <x v="474"/>
    <d v="2019-09-21T00:00:00"/>
    <x v="481"/>
    <x v="4"/>
    <n v="1325.22"/>
    <n v="1192.7"/>
  </r>
  <r>
    <n v="361518"/>
    <x v="0"/>
    <x v="0"/>
    <x v="2"/>
    <n v="138"/>
    <x v="474"/>
    <d v="2019-09-19T00:00:00"/>
    <x v="474"/>
    <x v="0"/>
    <n v="1833.02"/>
    <n v="1044.82"/>
  </r>
  <r>
    <n v="520893"/>
    <x v="2"/>
    <x v="1"/>
    <x v="5"/>
    <n v="315"/>
    <x v="474"/>
    <d v="2019-09-20T00:00:00"/>
    <x v="474"/>
    <x v="0"/>
    <n v="1016.91"/>
    <n v="518.62"/>
  </r>
  <r>
    <n v="564022"/>
    <x v="1"/>
    <x v="3"/>
    <x v="1"/>
    <n v="269"/>
    <x v="475"/>
    <d v="2019-09-22T00:00:00"/>
    <x v="480"/>
    <x v="5"/>
    <n v="805.33"/>
    <n v="563.73"/>
  </r>
  <r>
    <n v="75294"/>
    <x v="1"/>
    <x v="2"/>
    <x v="5"/>
    <n v="32"/>
    <x v="474"/>
    <d v="2019-09-19T00:00:00"/>
    <x v="475"/>
    <x v="2"/>
    <n v="837.94"/>
    <n v="519.52"/>
  </r>
  <r>
    <n v="1948"/>
    <x v="1"/>
    <x v="1"/>
    <x v="2"/>
    <n v="110"/>
    <x v="476"/>
    <d v="2019-09-20T00:00:00"/>
    <x v="476"/>
    <x v="2"/>
    <n v="284.10000000000002"/>
    <n v="190.35"/>
  </r>
  <r>
    <n v="3651"/>
    <x v="3"/>
    <x v="3"/>
    <x v="0"/>
    <n v="100"/>
    <x v="476"/>
    <d v="2019-09-20T00:00:00"/>
    <x v="481"/>
    <x v="4"/>
    <n v="1313.2"/>
    <n v="1076.82"/>
  </r>
  <r>
    <n v="80461"/>
    <x v="1"/>
    <x v="3"/>
    <x v="5"/>
    <n v="74"/>
    <x v="475"/>
    <d v="2019-09-20T00:00:00"/>
    <x v="474"/>
    <x v="4"/>
    <n v="1171.6500000000001"/>
    <n v="1101.3499999999999"/>
  </r>
  <r>
    <n v="774989"/>
    <x v="0"/>
    <x v="0"/>
    <x v="0"/>
    <n v="296"/>
    <x v="475"/>
    <d v="2019-09-20T00:00:00"/>
    <x v="476"/>
    <x v="4"/>
    <n v="950.69"/>
    <n v="513.37"/>
  </r>
  <r>
    <n v="712412"/>
    <x v="0"/>
    <x v="1"/>
    <x v="0"/>
    <n v="367"/>
    <x v="476"/>
    <d v="2019-09-21T00:00:00"/>
    <x v="476"/>
    <x v="1"/>
    <n v="1098.18"/>
    <n v="724.8"/>
  </r>
  <r>
    <n v="776923"/>
    <x v="2"/>
    <x v="1"/>
    <x v="1"/>
    <n v="303"/>
    <x v="476"/>
    <d v="2019-09-20T00:00:00"/>
    <x v="475"/>
    <x v="1"/>
    <n v="565.83000000000004"/>
    <n v="299.89"/>
  </r>
  <r>
    <n v="900405"/>
    <x v="0"/>
    <x v="2"/>
    <x v="3"/>
    <n v="303"/>
    <x v="475"/>
    <d v="2019-09-22T00:00:00"/>
    <x v="476"/>
    <x v="1"/>
    <n v="304.19"/>
    <n v="273.77"/>
  </r>
  <r>
    <n v="459172"/>
    <x v="1"/>
    <x v="1"/>
    <x v="2"/>
    <n v="115"/>
    <x v="475"/>
    <d v="2019-09-21T00:00:00"/>
    <x v="481"/>
    <x v="5"/>
    <n v="1727.83"/>
    <n v="1589.6"/>
  </r>
  <r>
    <n v="455924"/>
    <x v="2"/>
    <x v="1"/>
    <x v="1"/>
    <n v="216"/>
    <x v="475"/>
    <d v="2019-09-22T00:00:00"/>
    <x v="481"/>
    <x v="2"/>
    <n v="1588.75"/>
    <n v="1096.24"/>
  </r>
  <r>
    <n v="404016"/>
    <x v="0"/>
    <x v="3"/>
    <x v="1"/>
    <n v="365"/>
    <x v="475"/>
    <d v="2019-09-22T00:00:00"/>
    <x v="478"/>
    <x v="5"/>
    <n v="1588.3"/>
    <n v="1445.35"/>
  </r>
  <r>
    <n v="391889"/>
    <x v="1"/>
    <x v="1"/>
    <x v="2"/>
    <n v="279"/>
    <x v="476"/>
    <d v="2019-09-24T00:00:00"/>
    <x v="480"/>
    <x v="0"/>
    <n v="271.97000000000003"/>
    <n v="209.42"/>
  </r>
  <r>
    <n v="844753"/>
    <x v="0"/>
    <x v="0"/>
    <x v="0"/>
    <n v="167"/>
    <x v="477"/>
    <d v="2019-09-23T00:00:00"/>
    <x v="482"/>
    <x v="0"/>
    <n v="1891.81"/>
    <n v="1702.63"/>
  </r>
  <r>
    <n v="652045"/>
    <x v="1"/>
    <x v="3"/>
    <x v="0"/>
    <n v="206"/>
    <x v="476"/>
    <d v="2019-09-23T00:00:00"/>
    <x v="479"/>
    <x v="2"/>
    <n v="684.95"/>
    <n v="458.92"/>
  </r>
  <r>
    <n v="708695"/>
    <x v="2"/>
    <x v="0"/>
    <x v="3"/>
    <n v="42"/>
    <x v="477"/>
    <d v="2019-09-22T00:00:00"/>
    <x v="480"/>
    <x v="3"/>
    <n v="712.36"/>
    <n v="505.78"/>
  </r>
  <r>
    <n v="288580"/>
    <x v="2"/>
    <x v="0"/>
    <x v="3"/>
    <n v="198"/>
    <x v="476"/>
    <d v="2019-09-24T00:00:00"/>
    <x v="484"/>
    <x v="4"/>
    <n v="1922.22"/>
    <n v="1345.55"/>
  </r>
  <r>
    <n v="124786"/>
    <x v="0"/>
    <x v="0"/>
    <x v="3"/>
    <n v="347"/>
    <x v="477"/>
    <d v="2019-09-23T00:00:00"/>
    <x v="483"/>
    <x v="5"/>
    <n v="518.80999999999995"/>
    <n v="440.99"/>
  </r>
  <r>
    <n v="966059"/>
    <x v="3"/>
    <x v="0"/>
    <x v="2"/>
    <n v="315"/>
    <x v="478"/>
    <d v="2019-09-24T00:00:00"/>
    <x v="479"/>
    <x v="1"/>
    <n v="518.80999999999995"/>
    <n v="472.12"/>
  </r>
  <r>
    <n v="574730"/>
    <x v="3"/>
    <x v="0"/>
    <x v="2"/>
    <n v="62"/>
    <x v="478"/>
    <d v="2019-09-22T00:00:00"/>
    <x v="477"/>
    <x v="0"/>
    <n v="927.33"/>
    <n v="584.22"/>
  </r>
  <r>
    <n v="455509"/>
    <x v="3"/>
    <x v="2"/>
    <x v="5"/>
    <n v="289"/>
    <x v="477"/>
    <d v="2019-09-25T00:00:00"/>
    <x v="483"/>
    <x v="3"/>
    <n v="244.72"/>
    <n v="161.52000000000001"/>
  </r>
  <r>
    <n v="338885"/>
    <x v="1"/>
    <x v="2"/>
    <x v="2"/>
    <n v="84"/>
    <x v="478"/>
    <d v="2019-09-25T00:00:00"/>
    <x v="478"/>
    <x v="0"/>
    <n v="423.53"/>
    <n v="300.70999999999998"/>
  </r>
  <r>
    <n v="222753"/>
    <x v="0"/>
    <x v="2"/>
    <x v="0"/>
    <n v="76"/>
    <x v="478"/>
    <d v="2019-09-22T00:00:00"/>
    <x v="481"/>
    <x v="0"/>
    <n v="1842.75"/>
    <n v="1529.48"/>
  </r>
  <r>
    <n v="723493"/>
    <x v="1"/>
    <x v="2"/>
    <x v="2"/>
    <n v="290"/>
    <x v="477"/>
    <d v="2019-09-23T00:00:00"/>
    <x v="483"/>
    <x v="5"/>
    <n v="1498.08"/>
    <n v="853.91"/>
  </r>
  <r>
    <n v="350342"/>
    <x v="0"/>
    <x v="1"/>
    <x v="5"/>
    <n v="59"/>
    <x v="478"/>
    <d v="2019-09-25T00:00:00"/>
    <x v="478"/>
    <x v="2"/>
    <n v="518.87"/>
    <n v="441.04"/>
  </r>
  <r>
    <n v="389675"/>
    <x v="0"/>
    <x v="0"/>
    <x v="5"/>
    <n v="230"/>
    <x v="478"/>
    <d v="2019-09-25T00:00:00"/>
    <x v="483"/>
    <x v="5"/>
    <n v="292.89"/>
    <n v="237.24"/>
  </r>
  <r>
    <n v="668874"/>
    <x v="0"/>
    <x v="0"/>
    <x v="4"/>
    <n v="255"/>
    <x v="477"/>
    <d v="2019-09-25T00:00:00"/>
    <x v="479"/>
    <x v="4"/>
    <n v="1482.41"/>
    <n v="1230.4000000000001"/>
  </r>
  <r>
    <n v="759986"/>
    <x v="1"/>
    <x v="0"/>
    <x v="4"/>
    <n v="196"/>
    <x v="478"/>
    <d v="2019-09-26T00:00:00"/>
    <x v="483"/>
    <x v="2"/>
    <n v="1020.87"/>
    <n v="745.24"/>
  </r>
  <r>
    <n v="145203"/>
    <x v="2"/>
    <x v="1"/>
    <x v="0"/>
    <n v="209"/>
    <x v="478"/>
    <d v="2019-09-24T00:00:00"/>
    <x v="484"/>
    <x v="3"/>
    <n v="882.54"/>
    <n v="608.95000000000005"/>
  </r>
  <r>
    <n v="595998"/>
    <x v="3"/>
    <x v="0"/>
    <x v="1"/>
    <n v="270"/>
    <x v="479"/>
    <d v="2019-09-25T00:00:00"/>
    <x v="480"/>
    <x v="1"/>
    <n v="1418.69"/>
    <n v="964.71"/>
  </r>
  <r>
    <n v="34817"/>
    <x v="0"/>
    <x v="2"/>
    <x v="0"/>
    <n v="219"/>
    <x v="478"/>
    <d v="2019-09-26T00:00:00"/>
    <x v="487"/>
    <x v="3"/>
    <n v="596.42999999999995"/>
    <n v="435.39"/>
  </r>
  <r>
    <n v="443422"/>
    <x v="1"/>
    <x v="3"/>
    <x v="4"/>
    <n v="141"/>
    <x v="478"/>
    <d v="2019-09-25T00:00:00"/>
    <x v="480"/>
    <x v="5"/>
    <n v="170.94"/>
    <n v="94.02"/>
  </r>
  <r>
    <n v="27629"/>
    <x v="0"/>
    <x v="0"/>
    <x v="1"/>
    <n v="226"/>
    <x v="479"/>
    <d v="2019-09-25T00:00:00"/>
    <x v="478"/>
    <x v="4"/>
    <n v="360.42"/>
    <n v="191.02"/>
  </r>
  <r>
    <n v="321407"/>
    <x v="1"/>
    <x v="2"/>
    <x v="5"/>
    <n v="24"/>
    <x v="479"/>
    <d v="2019-09-26T00:00:00"/>
    <x v="480"/>
    <x v="5"/>
    <n v="207.27"/>
    <n v="167.89"/>
  </r>
  <r>
    <n v="784893"/>
    <x v="0"/>
    <x v="1"/>
    <x v="3"/>
    <n v="166"/>
    <x v="479"/>
    <d v="2019-09-26T00:00:00"/>
    <x v="485"/>
    <x v="3"/>
    <n v="1548.74"/>
    <n v="1455.82"/>
  </r>
  <r>
    <n v="572455"/>
    <x v="1"/>
    <x v="1"/>
    <x v="0"/>
    <n v="193"/>
    <x v="480"/>
    <d v="2019-09-26T00:00:00"/>
    <x v="485"/>
    <x v="2"/>
    <n v="780"/>
    <n v="507"/>
  </r>
  <r>
    <n v="729090"/>
    <x v="1"/>
    <x v="2"/>
    <x v="1"/>
    <n v="110"/>
    <x v="480"/>
    <d v="2019-09-25T00:00:00"/>
    <x v="482"/>
    <x v="2"/>
    <n v="1159.22"/>
    <n v="869.42"/>
  </r>
  <r>
    <n v="623203"/>
    <x v="1"/>
    <x v="1"/>
    <x v="5"/>
    <n v="339"/>
    <x v="479"/>
    <d v="2019-09-26T00:00:00"/>
    <x v="483"/>
    <x v="2"/>
    <n v="1790.24"/>
    <n v="1647.02"/>
  </r>
  <r>
    <n v="816047"/>
    <x v="0"/>
    <x v="1"/>
    <x v="2"/>
    <n v="147"/>
    <x v="479"/>
    <d v="2019-09-25T00:00:00"/>
    <x v="483"/>
    <x v="3"/>
    <n v="1126.21"/>
    <n v="889.71"/>
  </r>
  <r>
    <n v="40525"/>
    <x v="1"/>
    <x v="1"/>
    <x v="4"/>
    <n v="134"/>
    <x v="480"/>
    <d v="2019-09-27T00:00:00"/>
    <x v="482"/>
    <x v="3"/>
    <n v="1487.21"/>
    <n v="1249.26"/>
  </r>
  <r>
    <n v="79836"/>
    <x v="2"/>
    <x v="1"/>
    <x v="2"/>
    <n v="358"/>
    <x v="479"/>
    <d v="2019-09-24T00:00:00"/>
    <x v="478"/>
    <x v="4"/>
    <n v="1862.1"/>
    <n v="1173.1199999999999"/>
  </r>
  <r>
    <n v="977410"/>
    <x v="2"/>
    <x v="1"/>
    <x v="5"/>
    <n v="206"/>
    <x v="479"/>
    <d v="2019-09-24T00:00:00"/>
    <x v="483"/>
    <x v="4"/>
    <n v="1027.32"/>
    <n v="739.67"/>
  </r>
  <r>
    <n v="483839"/>
    <x v="3"/>
    <x v="3"/>
    <x v="0"/>
    <n v="275"/>
    <x v="480"/>
    <d v="2019-09-25T00:00:00"/>
    <x v="485"/>
    <x v="0"/>
    <n v="1487.21"/>
    <n v="1145.1500000000001"/>
  </r>
  <r>
    <n v="285655"/>
    <x v="1"/>
    <x v="0"/>
    <x v="0"/>
    <n v="289"/>
    <x v="480"/>
    <d v="2019-09-27T00:00:00"/>
    <x v="485"/>
    <x v="5"/>
    <n v="1358.29"/>
    <n v="882.89"/>
  </r>
  <r>
    <n v="339472"/>
    <x v="0"/>
    <x v="2"/>
    <x v="3"/>
    <n v="203"/>
    <x v="480"/>
    <d v="2019-09-26T00:00:00"/>
    <x v="480"/>
    <x v="1"/>
    <n v="1541.3"/>
    <n v="1402.58"/>
  </r>
  <r>
    <n v="550774"/>
    <x v="1"/>
    <x v="2"/>
    <x v="5"/>
    <n v="206"/>
    <x v="480"/>
    <d v="2019-09-27T00:00:00"/>
    <x v="482"/>
    <x v="2"/>
    <n v="1210.32"/>
    <n v="956.15"/>
  </r>
  <r>
    <n v="121074"/>
    <x v="1"/>
    <x v="1"/>
    <x v="3"/>
    <n v="298"/>
    <x v="481"/>
    <d v="2019-09-27T00:00:00"/>
    <x v="480"/>
    <x v="3"/>
    <n v="300.74"/>
    <n v="162.4"/>
  </r>
  <r>
    <n v="888974"/>
    <x v="1"/>
    <x v="2"/>
    <x v="5"/>
    <n v="246"/>
    <x v="481"/>
    <d v="2019-09-27T00:00:00"/>
    <x v="486"/>
    <x v="2"/>
    <n v="1700.22"/>
    <n v="867.11"/>
  </r>
  <r>
    <n v="343054"/>
    <x v="0"/>
    <x v="0"/>
    <x v="3"/>
    <n v="348"/>
    <x v="481"/>
    <d v="2019-09-26T00:00:00"/>
    <x v="485"/>
    <x v="4"/>
    <n v="1123.19"/>
    <n v="696.38"/>
  </r>
  <r>
    <n v="876488"/>
    <x v="1"/>
    <x v="3"/>
    <x v="4"/>
    <n v="177"/>
    <x v="481"/>
    <d v="2019-09-27T00:00:00"/>
    <x v="485"/>
    <x v="0"/>
    <n v="923.77"/>
    <n v="526.54999999999995"/>
  </r>
  <r>
    <n v="438607"/>
    <x v="1"/>
    <x v="2"/>
    <x v="4"/>
    <n v="357"/>
    <x v="481"/>
    <d v="2019-09-25T00:00:00"/>
    <x v="485"/>
    <x v="3"/>
    <n v="1683.46"/>
    <n v="1565.62"/>
  </r>
  <r>
    <n v="418958"/>
    <x v="0"/>
    <x v="0"/>
    <x v="3"/>
    <n v="243"/>
    <x v="481"/>
    <d v="2019-09-28T00:00:00"/>
    <x v="482"/>
    <x v="0"/>
    <n v="1802.91"/>
    <n v="1280.07"/>
  </r>
  <r>
    <n v="131680"/>
    <x v="0"/>
    <x v="0"/>
    <x v="2"/>
    <n v="291"/>
    <x v="480"/>
    <d v="2019-09-27T00:00:00"/>
    <x v="485"/>
    <x v="0"/>
    <n v="564.53"/>
    <n v="321.77999999999997"/>
  </r>
  <r>
    <n v="576342"/>
    <x v="3"/>
    <x v="0"/>
    <x v="3"/>
    <n v="273"/>
    <x v="481"/>
    <d v="2019-09-26T00:00:00"/>
    <x v="483"/>
    <x v="5"/>
    <n v="284.10000000000002"/>
    <n v="173.3"/>
  </r>
  <r>
    <n v="501230"/>
    <x v="1"/>
    <x v="2"/>
    <x v="2"/>
    <n v="12"/>
    <x v="480"/>
    <d v="2019-09-25T00:00:00"/>
    <x v="478"/>
    <x v="0"/>
    <n v="1541.03"/>
    <n v="1417.75"/>
  </r>
  <r>
    <n v="665533"/>
    <x v="0"/>
    <x v="1"/>
    <x v="2"/>
    <n v="66"/>
    <x v="481"/>
    <d v="2019-09-28T00:00:00"/>
    <x v="487"/>
    <x v="0"/>
    <n v="679.78"/>
    <n v="530.23"/>
  </r>
  <r>
    <n v="444518"/>
    <x v="2"/>
    <x v="1"/>
    <x v="1"/>
    <n v="141"/>
    <x v="482"/>
    <d v="2019-09-27T00:00:00"/>
    <x v="480"/>
    <x v="4"/>
    <n v="1494.73"/>
    <n v="852"/>
  </r>
  <r>
    <n v="913540"/>
    <x v="0"/>
    <x v="2"/>
    <x v="1"/>
    <n v="285"/>
    <x v="481"/>
    <d v="2019-09-28T00:00:00"/>
    <x v="484"/>
    <x v="0"/>
    <n v="474.16"/>
    <n v="426.74"/>
  </r>
  <r>
    <n v="148214"/>
    <x v="0"/>
    <x v="0"/>
    <x v="2"/>
    <n v="284"/>
    <x v="482"/>
    <d v="2019-09-26T00:00:00"/>
    <x v="485"/>
    <x v="3"/>
    <n v="1259.06"/>
    <n v="1107.97"/>
  </r>
  <r>
    <n v="424266"/>
    <x v="0"/>
    <x v="1"/>
    <x v="0"/>
    <n v="255"/>
    <x v="482"/>
    <d v="2019-09-29T00:00:00"/>
    <x v="488"/>
    <x v="0"/>
    <n v="408.12"/>
    <n v="314.25"/>
  </r>
  <r>
    <n v="546435"/>
    <x v="3"/>
    <x v="0"/>
    <x v="2"/>
    <n v="324"/>
    <x v="483"/>
    <d v="2019-09-28T00:00:00"/>
    <x v="487"/>
    <x v="5"/>
    <n v="724.93"/>
    <n v="420.46"/>
  </r>
  <r>
    <n v="208609"/>
    <x v="0"/>
    <x v="1"/>
    <x v="1"/>
    <n v="148"/>
    <x v="482"/>
    <d v="2019-09-30T00:00:00"/>
    <x v="486"/>
    <x v="1"/>
    <n v="1557.36"/>
    <n v="965.56"/>
  </r>
  <r>
    <n v="673938"/>
    <x v="0"/>
    <x v="3"/>
    <x v="1"/>
    <n v="290"/>
    <x v="482"/>
    <d v="2019-09-27T00:00:00"/>
    <x v="480"/>
    <x v="5"/>
    <n v="206.13"/>
    <n v="187.58"/>
  </r>
  <r>
    <n v="951212"/>
    <x v="2"/>
    <x v="1"/>
    <x v="1"/>
    <n v="85"/>
    <x v="482"/>
    <d v="2019-09-27T00:00:00"/>
    <x v="482"/>
    <x v="0"/>
    <n v="1549.99"/>
    <n v="1193.49"/>
  </r>
  <r>
    <n v="697753"/>
    <x v="0"/>
    <x v="0"/>
    <x v="1"/>
    <n v="284"/>
    <x v="482"/>
    <d v="2019-09-27T00:00:00"/>
    <x v="480"/>
    <x v="4"/>
    <n v="1823.37"/>
    <n v="1568.1"/>
  </r>
  <r>
    <n v="845950"/>
    <x v="1"/>
    <x v="1"/>
    <x v="0"/>
    <n v="175"/>
    <x v="482"/>
    <d v="2019-09-28T00:00:00"/>
    <x v="484"/>
    <x v="5"/>
    <n v="1965.44"/>
    <n v="1297.19"/>
  </r>
  <r>
    <n v="728765"/>
    <x v="3"/>
    <x v="2"/>
    <x v="4"/>
    <n v="209"/>
    <x v="482"/>
    <d v="2019-09-28T00:00:00"/>
    <x v="485"/>
    <x v="0"/>
    <n v="1273.08"/>
    <n v="1145.77"/>
  </r>
  <r>
    <n v="900118"/>
    <x v="0"/>
    <x v="3"/>
    <x v="4"/>
    <n v="52"/>
    <x v="482"/>
    <d v="2019-09-28T00:00:00"/>
    <x v="485"/>
    <x v="0"/>
    <n v="939.27"/>
    <n v="638.70000000000005"/>
  </r>
  <r>
    <n v="355634"/>
    <x v="0"/>
    <x v="1"/>
    <x v="0"/>
    <n v="209"/>
    <x v="483"/>
    <d v="2019-09-28T00:00:00"/>
    <x v="484"/>
    <x v="2"/>
    <n v="1349.24"/>
    <n v="1065.9000000000001"/>
  </r>
  <r>
    <n v="116161"/>
    <x v="0"/>
    <x v="1"/>
    <x v="3"/>
    <n v="289"/>
    <x v="483"/>
    <d v="2019-10-01T00:00:00"/>
    <x v="492"/>
    <x v="1"/>
    <n v="1338.7"/>
    <n v="910.32"/>
  </r>
  <r>
    <n v="499572"/>
    <x v="3"/>
    <x v="0"/>
    <x v="5"/>
    <n v="299"/>
    <x v="483"/>
    <d v="2019-09-30T00:00:00"/>
    <x v="490"/>
    <x v="2"/>
    <n v="255.65"/>
    <n v="171.29"/>
  </r>
  <r>
    <n v="703169"/>
    <x v="0"/>
    <x v="2"/>
    <x v="4"/>
    <n v="42"/>
    <x v="483"/>
    <d v="2019-09-28T00:00:00"/>
    <x v="483"/>
    <x v="2"/>
    <n v="642.33000000000004"/>
    <n v="468.9"/>
  </r>
  <r>
    <n v="623392"/>
    <x v="1"/>
    <x v="1"/>
    <x v="0"/>
    <n v="275"/>
    <x v="484"/>
    <d v="2019-09-30T00:00:00"/>
    <x v="486"/>
    <x v="2"/>
    <n v="1588.66"/>
    <n v="1143.8399999999999"/>
  </r>
  <r>
    <n v="897104"/>
    <x v="3"/>
    <x v="2"/>
    <x v="4"/>
    <n v="68"/>
    <x v="483"/>
    <d v="2019-09-29T00:00:00"/>
    <x v="483"/>
    <x v="1"/>
    <n v="1802.47"/>
    <n v="1441.98"/>
  </r>
  <r>
    <n v="876634"/>
    <x v="2"/>
    <x v="0"/>
    <x v="2"/>
    <n v="14"/>
    <x v="483"/>
    <d v="2019-10-01T00:00:00"/>
    <x v="490"/>
    <x v="0"/>
    <n v="609.66"/>
    <n v="506.02"/>
  </r>
  <r>
    <n v="54457"/>
    <x v="2"/>
    <x v="1"/>
    <x v="3"/>
    <n v="165"/>
    <x v="483"/>
    <d v="2019-09-28T00:00:00"/>
    <x v="484"/>
    <x v="2"/>
    <n v="1351.9"/>
    <n v="1027.44"/>
  </r>
  <r>
    <n v="971292"/>
    <x v="2"/>
    <x v="1"/>
    <x v="1"/>
    <n v="363"/>
    <x v="484"/>
    <d v="2019-09-30T00:00:00"/>
    <x v="489"/>
    <x v="5"/>
    <n v="565.66999999999996"/>
    <n v="446.88"/>
  </r>
  <r>
    <n v="280669"/>
    <x v="0"/>
    <x v="0"/>
    <x v="5"/>
    <n v="360"/>
    <x v="483"/>
    <d v="2019-09-30T00:00:00"/>
    <x v="484"/>
    <x v="5"/>
    <n v="596.42999999999995"/>
    <n v="477.14"/>
  </r>
  <r>
    <n v="929386"/>
    <x v="0"/>
    <x v="1"/>
    <x v="0"/>
    <n v="134"/>
    <x v="484"/>
    <d v="2019-09-29T00:00:00"/>
    <x v="484"/>
    <x v="4"/>
    <n v="206.18"/>
    <n v="185.56"/>
  </r>
  <r>
    <n v="492125"/>
    <x v="0"/>
    <x v="3"/>
    <x v="2"/>
    <n v="209"/>
    <x v="484"/>
    <d v="2019-09-29T00:00:00"/>
    <x v="489"/>
    <x v="1"/>
    <n v="416"/>
    <n v="287.04000000000002"/>
  </r>
  <r>
    <n v="643557"/>
    <x v="0"/>
    <x v="1"/>
    <x v="3"/>
    <n v="214"/>
    <x v="484"/>
    <d v="2019-09-30T00:00:00"/>
    <x v="489"/>
    <x v="3"/>
    <n v="476.41"/>
    <n v="247.73"/>
  </r>
  <r>
    <n v="814248"/>
    <x v="0"/>
    <x v="1"/>
    <x v="2"/>
    <n v="215"/>
    <x v="484"/>
    <d v="2019-10-01T00:00:00"/>
    <x v="490"/>
    <x v="1"/>
    <n v="353.69"/>
    <n v="332.47"/>
  </r>
  <r>
    <n v="626280"/>
    <x v="0"/>
    <x v="2"/>
    <x v="4"/>
    <n v="231"/>
    <x v="484"/>
    <d v="2019-09-29T00:00:00"/>
    <x v="487"/>
    <x v="5"/>
    <n v="538.84"/>
    <n v="441.85"/>
  </r>
  <r>
    <n v="795284"/>
    <x v="1"/>
    <x v="3"/>
    <x v="3"/>
    <n v="286"/>
    <x v="485"/>
    <d v="2019-10-02T00:00:00"/>
    <x v="492"/>
    <x v="0"/>
    <n v="857.9"/>
    <n v="574.79"/>
  </r>
  <r>
    <n v="43777"/>
    <x v="2"/>
    <x v="0"/>
    <x v="5"/>
    <n v="64"/>
    <x v="485"/>
    <d v="2019-10-01T00:00:00"/>
    <x v="488"/>
    <x v="5"/>
    <n v="207.49"/>
    <n v="195.04"/>
  </r>
  <r>
    <n v="578624"/>
    <x v="1"/>
    <x v="2"/>
    <x v="2"/>
    <n v="146"/>
    <x v="486"/>
    <d v="2019-10-01T00:00:00"/>
    <x v="490"/>
    <x v="5"/>
    <n v="1291.07"/>
    <n v="1007.03"/>
  </r>
  <r>
    <n v="326024"/>
    <x v="2"/>
    <x v="0"/>
    <x v="4"/>
    <n v="258"/>
    <x v="485"/>
    <d v="2019-10-01T00:00:00"/>
    <x v="492"/>
    <x v="4"/>
    <n v="1293.19"/>
    <n v="827.64"/>
  </r>
  <r>
    <n v="922532"/>
    <x v="0"/>
    <x v="3"/>
    <x v="4"/>
    <n v="108"/>
    <x v="486"/>
    <d v="2019-10-03T00:00:00"/>
    <x v="493"/>
    <x v="2"/>
    <n v="1020.87"/>
    <n v="520.64"/>
  </r>
  <r>
    <n v="831783"/>
    <x v="1"/>
    <x v="2"/>
    <x v="4"/>
    <n v="252"/>
    <x v="486"/>
    <d v="2019-09-30T00:00:00"/>
    <x v="488"/>
    <x v="4"/>
    <n v="1790.29"/>
    <n v="1557.55"/>
  </r>
  <r>
    <n v="59398"/>
    <x v="0"/>
    <x v="2"/>
    <x v="1"/>
    <n v="346"/>
    <x v="486"/>
    <d v="2019-10-01T00:00:00"/>
    <x v="487"/>
    <x v="5"/>
    <n v="985.07"/>
    <n v="492.54"/>
  </r>
  <r>
    <n v="453582"/>
    <x v="2"/>
    <x v="1"/>
    <x v="1"/>
    <n v="22"/>
    <x v="486"/>
    <d v="2019-10-03T00:00:00"/>
    <x v="491"/>
    <x v="4"/>
    <n v="536.65"/>
    <n v="338.09"/>
  </r>
  <r>
    <n v="502919"/>
    <x v="1"/>
    <x v="0"/>
    <x v="5"/>
    <n v="181"/>
    <x v="486"/>
    <d v="2019-10-01T00:00:00"/>
    <x v="489"/>
    <x v="3"/>
    <n v="1688.32"/>
    <n v="1418.19"/>
  </r>
  <r>
    <n v="355151"/>
    <x v="1"/>
    <x v="0"/>
    <x v="1"/>
    <n v="200"/>
    <x v="485"/>
    <d v="2019-10-03T00:00:00"/>
    <x v="492"/>
    <x v="2"/>
    <n v="805.33"/>
    <n v="628.16"/>
  </r>
  <r>
    <n v="168148"/>
    <x v="1"/>
    <x v="3"/>
    <x v="3"/>
    <n v="100"/>
    <x v="486"/>
    <d v="2019-10-02T00:00:00"/>
    <x v="488"/>
    <x v="3"/>
    <n v="1848.82"/>
    <n v="1682.43"/>
  </r>
  <r>
    <n v="488088"/>
    <x v="1"/>
    <x v="2"/>
    <x v="1"/>
    <n v="226"/>
    <x v="485"/>
    <d v="2019-10-01T00:00:00"/>
    <x v="489"/>
    <x v="4"/>
    <n v="320.61"/>
    <n v="221.22"/>
  </r>
  <r>
    <n v="517491"/>
    <x v="2"/>
    <x v="1"/>
    <x v="3"/>
    <n v="161"/>
    <x v="486"/>
    <d v="2019-10-03T00:00:00"/>
    <x v="490"/>
    <x v="4"/>
    <n v="1104.44"/>
    <n v="894.6"/>
  </r>
  <r>
    <n v="761060"/>
    <x v="1"/>
    <x v="2"/>
    <x v="5"/>
    <n v="42"/>
    <x v="485"/>
    <d v="2019-10-02T00:00:00"/>
    <x v="487"/>
    <x v="5"/>
    <n v="1293.19"/>
    <n v="905.23"/>
  </r>
  <r>
    <n v="109263"/>
    <x v="3"/>
    <x v="3"/>
    <x v="1"/>
    <n v="219"/>
    <x v="486"/>
    <d v="2019-10-02T00:00:00"/>
    <x v="488"/>
    <x v="1"/>
    <n v="1945.71"/>
    <n v="1576.03"/>
  </r>
  <r>
    <n v="189080"/>
    <x v="0"/>
    <x v="2"/>
    <x v="3"/>
    <n v="295"/>
    <x v="487"/>
    <d v="2019-10-03T00:00:00"/>
    <x v="486"/>
    <x v="3"/>
    <n v="1235.8900000000001"/>
    <n v="729.18"/>
  </r>
  <r>
    <n v="604736"/>
    <x v="0"/>
    <x v="0"/>
    <x v="1"/>
    <n v="237"/>
    <x v="486"/>
    <d v="2019-10-03T00:00:00"/>
    <x v="486"/>
    <x v="0"/>
    <n v="375.99"/>
    <n v="304.55"/>
  </r>
  <r>
    <n v="800165"/>
    <x v="1"/>
    <x v="3"/>
    <x v="0"/>
    <n v="151"/>
    <x v="486"/>
    <d v="2019-10-01T00:00:00"/>
    <x v="488"/>
    <x v="1"/>
    <n v="1151.27"/>
    <n v="921.02"/>
  </r>
  <r>
    <n v="747548"/>
    <x v="3"/>
    <x v="2"/>
    <x v="0"/>
    <n v="64"/>
    <x v="487"/>
    <d v="2019-10-01T00:00:00"/>
    <x v="485"/>
    <x v="4"/>
    <n v="1529.74"/>
    <n v="1269.68"/>
  </r>
  <r>
    <n v="959001"/>
    <x v="0"/>
    <x v="0"/>
    <x v="3"/>
    <n v="331"/>
    <x v="487"/>
    <d v="2019-10-01T00:00:00"/>
    <x v="486"/>
    <x v="4"/>
    <n v="922.91"/>
    <n v="701.41"/>
  </r>
  <r>
    <n v="136653"/>
    <x v="1"/>
    <x v="2"/>
    <x v="3"/>
    <n v="37"/>
    <x v="486"/>
    <d v="2019-10-01T00:00:00"/>
    <x v="489"/>
    <x v="5"/>
    <n v="1451.12"/>
    <n v="1160.9000000000001"/>
  </r>
  <r>
    <n v="43396"/>
    <x v="0"/>
    <x v="2"/>
    <x v="2"/>
    <n v="21"/>
    <x v="487"/>
    <d v="2019-10-03T00:00:00"/>
    <x v="489"/>
    <x v="4"/>
    <n v="1498.57"/>
    <n v="1063.98"/>
  </r>
  <r>
    <n v="180055"/>
    <x v="3"/>
    <x v="3"/>
    <x v="0"/>
    <n v="170"/>
    <x v="486"/>
    <d v="2019-10-02T00:00:00"/>
    <x v="487"/>
    <x v="0"/>
    <n v="1860.34"/>
    <n v="1488.27"/>
  </r>
  <r>
    <n v="650814"/>
    <x v="1"/>
    <x v="3"/>
    <x v="1"/>
    <n v="223"/>
    <x v="488"/>
    <d v="2019-10-02T00:00:00"/>
    <x v="488"/>
    <x v="3"/>
    <n v="1833.02"/>
    <n v="1374.77"/>
  </r>
  <r>
    <n v="583291"/>
    <x v="0"/>
    <x v="2"/>
    <x v="4"/>
    <n v="188"/>
    <x v="487"/>
    <d v="2019-10-05T00:00:00"/>
    <x v="493"/>
    <x v="4"/>
    <n v="663.08"/>
    <n v="537.09"/>
  </r>
  <r>
    <n v="954056"/>
    <x v="0"/>
    <x v="2"/>
    <x v="3"/>
    <n v="175"/>
    <x v="488"/>
    <d v="2019-10-05T00:00:00"/>
    <x v="492"/>
    <x v="4"/>
    <n v="944.25"/>
    <n v="868.71"/>
  </r>
  <r>
    <n v="267320"/>
    <x v="1"/>
    <x v="3"/>
    <x v="3"/>
    <n v="183"/>
    <x v="487"/>
    <d v="2019-10-03T00:00:00"/>
    <x v="488"/>
    <x v="1"/>
    <n v="1899.76"/>
    <n v="1215.8499999999999"/>
  </r>
  <r>
    <n v="533906"/>
    <x v="0"/>
    <x v="3"/>
    <x v="5"/>
    <n v="321"/>
    <x v="488"/>
    <d v="2019-10-05T00:00:00"/>
    <x v="489"/>
    <x v="4"/>
    <n v="597.86"/>
    <n v="424.48"/>
  </r>
  <r>
    <n v="393666"/>
    <x v="1"/>
    <x v="3"/>
    <x v="0"/>
    <n v="308"/>
    <x v="488"/>
    <d v="2019-10-04T00:00:00"/>
    <x v="495"/>
    <x v="0"/>
    <n v="1208.4100000000001"/>
    <n v="773.38"/>
  </r>
  <r>
    <n v="608397"/>
    <x v="1"/>
    <x v="3"/>
    <x v="3"/>
    <n v="129"/>
    <x v="488"/>
    <d v="2019-10-02T00:00:00"/>
    <x v="489"/>
    <x v="0"/>
    <n v="1981.64"/>
    <n v="1842.93"/>
  </r>
  <r>
    <n v="593407"/>
    <x v="0"/>
    <x v="2"/>
    <x v="2"/>
    <n v="199"/>
    <x v="488"/>
    <d v="2019-10-05T00:00:00"/>
    <x v="489"/>
    <x v="4"/>
    <n v="1365.01"/>
    <n v="941.86"/>
  </r>
  <r>
    <n v="608561"/>
    <x v="1"/>
    <x v="1"/>
    <x v="1"/>
    <n v="361"/>
    <x v="488"/>
    <d v="2019-10-03T00:00:00"/>
    <x v="492"/>
    <x v="1"/>
    <n v="889.22"/>
    <n v="604.66999999999996"/>
  </r>
  <r>
    <n v="369362"/>
    <x v="0"/>
    <x v="1"/>
    <x v="0"/>
    <n v="21"/>
    <x v="488"/>
    <d v="2019-10-06T00:00:00"/>
    <x v="492"/>
    <x v="5"/>
    <n v="192.95"/>
    <n v="148.57"/>
  </r>
  <r>
    <n v="864053"/>
    <x v="2"/>
    <x v="1"/>
    <x v="3"/>
    <n v="121"/>
    <x v="488"/>
    <d v="2019-10-06T00:00:00"/>
    <x v="493"/>
    <x v="3"/>
    <n v="682.87"/>
    <n v="546.29999999999995"/>
  </r>
  <r>
    <n v="42172"/>
    <x v="0"/>
    <x v="0"/>
    <x v="1"/>
    <n v="355"/>
    <x v="489"/>
    <d v="2019-10-03T00:00:00"/>
    <x v="486"/>
    <x v="3"/>
    <n v="1681.38"/>
    <n v="992.01"/>
  </r>
  <r>
    <n v="884687"/>
    <x v="0"/>
    <x v="1"/>
    <x v="4"/>
    <n v="319"/>
    <x v="488"/>
    <d v="2019-10-05T00:00:00"/>
    <x v="493"/>
    <x v="4"/>
    <n v="1964.68"/>
    <n v="1768.21"/>
  </r>
  <r>
    <n v="541252"/>
    <x v="1"/>
    <x v="2"/>
    <x v="0"/>
    <n v="60"/>
    <x v="489"/>
    <d v="2019-10-05T00:00:00"/>
    <x v="490"/>
    <x v="5"/>
    <n v="644.5"/>
    <n v="335.14"/>
  </r>
  <r>
    <n v="973279"/>
    <x v="0"/>
    <x v="1"/>
    <x v="3"/>
    <n v="357"/>
    <x v="489"/>
    <d v="2019-10-04T00:00:00"/>
    <x v="489"/>
    <x v="0"/>
    <n v="712.36"/>
    <n v="562.76"/>
  </r>
  <r>
    <n v="127990"/>
    <x v="3"/>
    <x v="3"/>
    <x v="4"/>
    <n v="149"/>
    <x v="489"/>
    <d v="2019-10-04T00:00:00"/>
    <x v="491"/>
    <x v="4"/>
    <n v="420.41"/>
    <n v="311.10000000000002"/>
  </r>
  <r>
    <n v="264571"/>
    <x v="1"/>
    <x v="3"/>
    <x v="2"/>
    <n v="259"/>
    <x v="489"/>
    <d v="2019-10-06T00:00:00"/>
    <x v="495"/>
    <x v="3"/>
    <n v="429.69"/>
    <n v="262.11"/>
  </r>
  <r>
    <n v="320691"/>
    <x v="1"/>
    <x v="2"/>
    <x v="0"/>
    <n v="166"/>
    <x v="489"/>
    <d v="2019-10-04T00:00:00"/>
    <x v="495"/>
    <x v="4"/>
    <n v="160.30000000000001"/>
    <n v="136.26"/>
  </r>
  <r>
    <n v="825264"/>
    <x v="0"/>
    <x v="0"/>
    <x v="1"/>
    <n v="352"/>
    <x v="489"/>
    <d v="2019-10-06T00:00:00"/>
    <x v="490"/>
    <x v="5"/>
    <n v="1339.32"/>
    <n v="1031.28"/>
  </r>
  <r>
    <n v="382472"/>
    <x v="0"/>
    <x v="2"/>
    <x v="1"/>
    <n v="49"/>
    <x v="490"/>
    <d v="2019-10-06T00:00:00"/>
    <x v="495"/>
    <x v="0"/>
    <n v="988.24"/>
    <n v="662.12"/>
  </r>
  <r>
    <n v="212679"/>
    <x v="0"/>
    <x v="0"/>
    <x v="1"/>
    <n v="267"/>
    <x v="490"/>
    <d v="2019-10-06T00:00:00"/>
    <x v="494"/>
    <x v="2"/>
    <n v="1227.48"/>
    <n v="724.21"/>
  </r>
  <r>
    <n v="480328"/>
    <x v="0"/>
    <x v="2"/>
    <x v="4"/>
    <n v="11"/>
    <x v="490"/>
    <d v="2019-10-04T00:00:00"/>
    <x v="489"/>
    <x v="3"/>
    <n v="1105.1099999999999"/>
    <n v="917.24"/>
  </r>
  <r>
    <n v="997010"/>
    <x v="2"/>
    <x v="1"/>
    <x v="3"/>
    <n v="197"/>
    <x v="490"/>
    <d v="2019-10-08T00:00:00"/>
    <x v="497"/>
    <x v="5"/>
    <n v="679.78"/>
    <n v="353.49"/>
  </r>
  <r>
    <n v="367836"/>
    <x v="3"/>
    <x v="0"/>
    <x v="3"/>
    <n v="260"/>
    <x v="490"/>
    <d v="2019-10-07T00:00:00"/>
    <x v="493"/>
    <x v="2"/>
    <n v="642.33000000000004"/>
    <n v="321.17"/>
  </r>
  <r>
    <n v="59620"/>
    <x v="2"/>
    <x v="1"/>
    <x v="0"/>
    <n v="116"/>
    <x v="491"/>
    <d v="2019-10-05T00:00:00"/>
    <x v="489"/>
    <x v="4"/>
    <n v="1210.32"/>
    <n v="677.78"/>
  </r>
  <r>
    <n v="190377"/>
    <x v="1"/>
    <x v="1"/>
    <x v="1"/>
    <n v="212"/>
    <x v="491"/>
    <d v="2019-10-08T00:00:00"/>
    <x v="497"/>
    <x v="2"/>
    <n v="159.77000000000001"/>
    <n v="102.25"/>
  </r>
  <r>
    <n v="494481"/>
    <x v="3"/>
    <x v="3"/>
    <x v="1"/>
    <n v="86"/>
    <x v="490"/>
    <d v="2019-10-05T00:00:00"/>
    <x v="493"/>
    <x v="3"/>
    <n v="1627.57"/>
    <n v="878.89"/>
  </r>
  <r>
    <n v="766735"/>
    <x v="0"/>
    <x v="0"/>
    <x v="3"/>
    <n v="320"/>
    <x v="490"/>
    <d v="2019-10-06T00:00:00"/>
    <x v="492"/>
    <x v="4"/>
    <n v="1002.42"/>
    <n v="781.89"/>
  </r>
  <r>
    <n v="591583"/>
    <x v="1"/>
    <x v="0"/>
    <x v="5"/>
    <n v="115"/>
    <x v="490"/>
    <d v="2019-10-05T00:00:00"/>
    <x v="490"/>
    <x v="0"/>
    <n v="857.9"/>
    <n v="549.05999999999995"/>
  </r>
  <r>
    <n v="289188"/>
    <x v="1"/>
    <x v="1"/>
    <x v="2"/>
    <n v="132"/>
    <x v="490"/>
    <d v="2019-10-07T00:00:00"/>
    <x v="491"/>
    <x v="4"/>
    <n v="1211.8399999999999"/>
    <n v="811.93"/>
  </r>
  <r>
    <n v="483789"/>
    <x v="0"/>
    <x v="1"/>
    <x v="2"/>
    <n v="294"/>
    <x v="490"/>
    <d v="2019-10-08T00:00:00"/>
    <x v="496"/>
    <x v="2"/>
    <n v="1800.23"/>
    <n v="1062.1400000000001"/>
  </r>
  <r>
    <n v="483451"/>
    <x v="1"/>
    <x v="1"/>
    <x v="2"/>
    <n v="249"/>
    <x v="490"/>
    <d v="2019-10-07T00:00:00"/>
    <x v="494"/>
    <x v="0"/>
    <n v="594.72"/>
    <n v="446.04"/>
  </r>
  <r>
    <n v="145661"/>
    <x v="2"/>
    <x v="3"/>
    <x v="2"/>
    <n v="227"/>
    <x v="490"/>
    <d v="2019-10-08T00:00:00"/>
    <x v="491"/>
    <x v="0"/>
    <n v="1317.62"/>
    <n v="764.22"/>
  </r>
  <r>
    <n v="766418"/>
    <x v="0"/>
    <x v="0"/>
    <x v="5"/>
    <n v="186"/>
    <x v="491"/>
    <d v="2019-10-08T00:00:00"/>
    <x v="497"/>
    <x v="3"/>
    <n v="1145.78"/>
    <n v="618.72"/>
  </r>
  <r>
    <n v="439512"/>
    <x v="3"/>
    <x v="3"/>
    <x v="1"/>
    <n v="154"/>
    <x v="491"/>
    <d v="2019-10-09T00:00:00"/>
    <x v="495"/>
    <x v="5"/>
    <n v="1009.44"/>
    <n v="676.32"/>
  </r>
  <r>
    <n v="447375"/>
    <x v="2"/>
    <x v="0"/>
    <x v="4"/>
    <n v="328"/>
    <x v="492"/>
    <d v="2019-10-07T00:00:00"/>
    <x v="494"/>
    <x v="4"/>
    <n v="1237.49"/>
    <n v="1002.37"/>
  </r>
  <r>
    <n v="693701"/>
    <x v="1"/>
    <x v="2"/>
    <x v="5"/>
    <n v="1"/>
    <x v="492"/>
    <d v="2019-10-09T00:00:00"/>
    <x v="498"/>
    <x v="2"/>
    <n v="590.77"/>
    <n v="472.62"/>
  </r>
  <r>
    <n v="623138"/>
    <x v="1"/>
    <x v="1"/>
    <x v="2"/>
    <n v="189"/>
    <x v="491"/>
    <d v="2019-10-08T00:00:00"/>
    <x v="499"/>
    <x v="3"/>
    <n v="220.85"/>
    <n v="174.47"/>
  </r>
  <r>
    <n v="286796"/>
    <x v="0"/>
    <x v="0"/>
    <x v="3"/>
    <n v="58"/>
    <x v="491"/>
    <d v="2019-10-09T00:00:00"/>
    <x v="497"/>
    <x v="3"/>
    <n v="1272.93"/>
    <n v="814.68"/>
  </r>
  <r>
    <n v="660774"/>
    <x v="2"/>
    <x v="1"/>
    <x v="1"/>
    <n v="231"/>
    <x v="491"/>
    <d v="2019-10-07T00:00:00"/>
    <x v="491"/>
    <x v="4"/>
    <n v="1838.7"/>
    <n v="1176.77"/>
  </r>
  <r>
    <n v="149661"/>
    <x v="0"/>
    <x v="2"/>
    <x v="0"/>
    <n v="70"/>
    <x v="492"/>
    <d v="2019-10-08T00:00:00"/>
    <x v="494"/>
    <x v="2"/>
    <n v="220.85"/>
    <n v="136.93"/>
  </r>
  <r>
    <n v="781561"/>
    <x v="1"/>
    <x v="2"/>
    <x v="0"/>
    <n v="8"/>
    <x v="492"/>
    <d v="2019-10-10T00:00:00"/>
    <x v="499"/>
    <x v="5"/>
    <n v="867.1"/>
    <n v="511.59"/>
  </r>
  <r>
    <n v="221944"/>
    <x v="1"/>
    <x v="1"/>
    <x v="0"/>
    <n v="246"/>
    <x v="493"/>
    <d v="2019-10-09T00:00:00"/>
    <x v="498"/>
    <x v="5"/>
    <n v="1822.71"/>
    <n v="1585.76"/>
  </r>
  <r>
    <n v="269212"/>
    <x v="0"/>
    <x v="3"/>
    <x v="3"/>
    <n v="87"/>
    <x v="492"/>
    <d v="2019-10-07T00:00:00"/>
    <x v="496"/>
    <x v="0"/>
    <n v="1236.6199999999999"/>
    <n v="754.34"/>
  </r>
  <r>
    <n v="669535"/>
    <x v="3"/>
    <x v="3"/>
    <x v="5"/>
    <n v="70"/>
    <x v="492"/>
    <d v="2019-10-10T00:00:00"/>
    <x v="494"/>
    <x v="2"/>
    <n v="566.54"/>
    <n v="339.92"/>
  </r>
  <r>
    <n v="94588"/>
    <x v="0"/>
    <x v="3"/>
    <x v="3"/>
    <n v="300"/>
    <x v="492"/>
    <d v="2019-10-09T00:00:00"/>
    <x v="494"/>
    <x v="3"/>
    <n v="1527.73"/>
    <n v="1237.46"/>
  </r>
  <r>
    <n v="46679"/>
    <x v="0"/>
    <x v="2"/>
    <x v="1"/>
    <n v="55"/>
    <x v="493"/>
    <d v="2019-10-10T00:00:00"/>
    <x v="496"/>
    <x v="1"/>
    <n v="1778.9"/>
    <n v="1565.43"/>
  </r>
  <r>
    <n v="341128"/>
    <x v="0"/>
    <x v="0"/>
    <x v="4"/>
    <n v="164"/>
    <x v="494"/>
    <d v="2019-10-11T00:00:00"/>
    <x v="497"/>
    <x v="3"/>
    <n v="1340.35"/>
    <n v="1018.67"/>
  </r>
  <r>
    <n v="14492"/>
    <x v="3"/>
    <x v="0"/>
    <x v="3"/>
    <n v="319"/>
    <x v="493"/>
    <d v="2019-10-08T00:00:00"/>
    <x v="493"/>
    <x v="3"/>
    <n v="1126.21"/>
    <n v="743.3"/>
  </r>
  <r>
    <n v="55418"/>
    <x v="1"/>
    <x v="3"/>
    <x v="1"/>
    <n v="41"/>
    <x v="493"/>
    <d v="2019-10-11T00:00:00"/>
    <x v="499"/>
    <x v="3"/>
    <n v="1112.8900000000001"/>
    <n v="957.09"/>
  </r>
  <r>
    <n v="224956"/>
    <x v="0"/>
    <x v="1"/>
    <x v="5"/>
    <n v="196"/>
    <x v="493"/>
    <d v="2019-10-08T00:00:00"/>
    <x v="496"/>
    <x v="0"/>
    <n v="1429.78"/>
    <n v="1329.7"/>
  </r>
  <r>
    <n v="437424"/>
    <x v="1"/>
    <x v="3"/>
    <x v="3"/>
    <n v="279"/>
    <x v="494"/>
    <d v="2019-10-10T00:00:00"/>
    <x v="495"/>
    <x v="4"/>
    <n v="683.56"/>
    <n v="403.3"/>
  </r>
  <r>
    <n v="23577"/>
    <x v="2"/>
    <x v="1"/>
    <x v="3"/>
    <n v="288"/>
    <x v="494"/>
    <d v="2019-10-10T00:00:00"/>
    <x v="494"/>
    <x v="3"/>
    <n v="1592.32"/>
    <n v="987.24"/>
  </r>
  <r>
    <n v="913975"/>
    <x v="0"/>
    <x v="0"/>
    <x v="0"/>
    <n v="16"/>
    <x v="493"/>
    <d v="2019-10-08T00:00:00"/>
    <x v="497"/>
    <x v="3"/>
    <n v="1459.8"/>
    <n v="1357.61"/>
  </r>
  <r>
    <n v="568331"/>
    <x v="1"/>
    <x v="1"/>
    <x v="5"/>
    <n v="350"/>
    <x v="493"/>
    <d v="2019-10-08T00:00:00"/>
    <x v="495"/>
    <x v="2"/>
    <n v="882.41"/>
    <n v="741.22"/>
  </r>
  <r>
    <n v="538083"/>
    <x v="1"/>
    <x v="1"/>
    <x v="4"/>
    <n v="34"/>
    <x v="495"/>
    <d v="2019-10-11T00:00:00"/>
    <x v="497"/>
    <x v="5"/>
    <n v="608.6"/>
    <n v="511.22"/>
  </r>
  <r>
    <n v="626209"/>
    <x v="1"/>
    <x v="2"/>
    <x v="4"/>
    <n v="95"/>
    <x v="494"/>
    <d v="2019-10-11T00:00:00"/>
    <x v="496"/>
    <x v="5"/>
    <n v="1717.61"/>
    <n v="1305.3800000000001"/>
  </r>
  <r>
    <n v="876426"/>
    <x v="1"/>
    <x v="2"/>
    <x v="5"/>
    <n v="169"/>
    <x v="494"/>
    <d v="2019-10-11T00:00:00"/>
    <x v="496"/>
    <x v="0"/>
    <n v="1754.12"/>
    <n v="912.14"/>
  </r>
  <r>
    <n v="995164"/>
    <x v="1"/>
    <x v="3"/>
    <x v="1"/>
    <n v="163"/>
    <x v="495"/>
    <d v="2019-10-12T00:00:00"/>
    <x v="500"/>
    <x v="2"/>
    <n v="292.88"/>
    <n v="164.01"/>
  </r>
  <r>
    <n v="529455"/>
    <x v="2"/>
    <x v="1"/>
    <x v="0"/>
    <n v="241"/>
    <x v="495"/>
    <d v="2019-10-10T00:00:00"/>
    <x v="499"/>
    <x v="4"/>
    <n v="318.94"/>
    <n v="223.26"/>
  </r>
  <r>
    <n v="605864"/>
    <x v="0"/>
    <x v="0"/>
    <x v="5"/>
    <n v="260"/>
    <x v="494"/>
    <d v="2019-10-09T00:00:00"/>
    <x v="499"/>
    <x v="0"/>
    <n v="347.89"/>
    <n v="274.83"/>
  </r>
  <r>
    <n v="193864"/>
    <x v="0"/>
    <x v="1"/>
    <x v="2"/>
    <n v="337"/>
    <x v="494"/>
    <d v="2019-10-11T00:00:00"/>
    <x v="500"/>
    <x v="1"/>
    <n v="1358.29"/>
    <n v="1290.3800000000001"/>
  </r>
  <r>
    <n v="13642"/>
    <x v="1"/>
    <x v="3"/>
    <x v="4"/>
    <n v="326"/>
    <x v="494"/>
    <d v="2019-10-12T00:00:00"/>
    <x v="500"/>
    <x v="3"/>
    <n v="1879.97"/>
    <n v="1391.18"/>
  </r>
  <r>
    <n v="899046"/>
    <x v="1"/>
    <x v="0"/>
    <x v="0"/>
    <n v="42"/>
    <x v="496"/>
    <d v="2019-10-11T00:00:00"/>
    <x v="499"/>
    <x v="3"/>
    <n v="395.35"/>
    <n v="359.77"/>
  </r>
  <r>
    <n v="511172"/>
    <x v="1"/>
    <x v="3"/>
    <x v="5"/>
    <n v="83"/>
    <x v="495"/>
    <d v="2019-10-12T00:00:00"/>
    <x v="497"/>
    <x v="2"/>
    <n v="1152.3399999999999"/>
    <n v="1014.06"/>
  </r>
  <r>
    <n v="306665"/>
    <x v="0"/>
    <x v="2"/>
    <x v="1"/>
    <n v="353"/>
    <x v="496"/>
    <d v="2019-10-11T00:00:00"/>
    <x v="498"/>
    <x v="5"/>
    <n v="1351.9"/>
    <n v="730.03"/>
  </r>
  <r>
    <n v="945298"/>
    <x v="0"/>
    <x v="3"/>
    <x v="5"/>
    <n v="84"/>
    <x v="495"/>
    <d v="2019-10-10T00:00:00"/>
    <x v="498"/>
    <x v="4"/>
    <n v="168.18"/>
    <n v="94.18"/>
  </r>
  <r>
    <n v="114906"/>
    <x v="2"/>
    <x v="1"/>
    <x v="4"/>
    <n v="349"/>
    <x v="495"/>
    <d v="2019-10-13T00:00:00"/>
    <x v="502"/>
    <x v="0"/>
    <n v="824.84"/>
    <n v="527.9"/>
  </r>
  <r>
    <n v="97916"/>
    <x v="0"/>
    <x v="2"/>
    <x v="1"/>
    <n v="148"/>
    <x v="496"/>
    <d v="2019-10-10T00:00:00"/>
    <x v="501"/>
    <x v="3"/>
    <n v="1027.32"/>
    <n v="606.12"/>
  </r>
  <r>
    <n v="609091"/>
    <x v="1"/>
    <x v="1"/>
    <x v="4"/>
    <n v="229"/>
    <x v="495"/>
    <d v="2019-10-11T00:00:00"/>
    <x v="496"/>
    <x v="0"/>
    <n v="1316.58"/>
    <n v="684.62"/>
  </r>
  <r>
    <n v="323387"/>
    <x v="1"/>
    <x v="0"/>
    <x v="2"/>
    <n v="335"/>
    <x v="496"/>
    <d v="2019-10-13T00:00:00"/>
    <x v="503"/>
    <x v="4"/>
    <n v="565.66999999999996"/>
    <n v="463.85"/>
  </r>
  <r>
    <n v="950382"/>
    <x v="1"/>
    <x v="1"/>
    <x v="5"/>
    <n v="48"/>
    <x v="497"/>
    <d v="2019-10-14T00:00:00"/>
    <x v="498"/>
    <x v="0"/>
    <n v="512.29"/>
    <n v="389.34"/>
  </r>
  <r>
    <n v="925281"/>
    <x v="0"/>
    <x v="1"/>
    <x v="4"/>
    <n v="150"/>
    <x v="497"/>
    <d v="2019-10-12T00:00:00"/>
    <x v="500"/>
    <x v="4"/>
    <n v="1800.23"/>
    <n v="1512.19"/>
  </r>
  <r>
    <n v="350019"/>
    <x v="1"/>
    <x v="3"/>
    <x v="5"/>
    <n v="76"/>
    <x v="497"/>
    <d v="2019-10-13T00:00:00"/>
    <x v="500"/>
    <x v="0"/>
    <n v="1380.04"/>
    <n v="938.43"/>
  </r>
  <r>
    <n v="208637"/>
    <x v="0"/>
    <x v="3"/>
    <x v="0"/>
    <n v="221"/>
    <x v="496"/>
    <d v="2019-10-14T00:00:00"/>
    <x v="501"/>
    <x v="5"/>
    <n v="922.91"/>
    <n v="701.41"/>
  </r>
  <r>
    <n v="660469"/>
    <x v="0"/>
    <x v="3"/>
    <x v="4"/>
    <n v="361"/>
    <x v="497"/>
    <d v="2019-10-12T00:00:00"/>
    <x v="499"/>
    <x v="5"/>
    <n v="324.69"/>
    <n v="301.95999999999998"/>
  </r>
  <r>
    <n v="907576"/>
    <x v="1"/>
    <x v="1"/>
    <x v="1"/>
    <n v="119"/>
    <x v="497"/>
    <d v="2019-10-13T00:00:00"/>
    <x v="501"/>
    <x v="0"/>
    <n v="1351.9"/>
    <n v="1081.52"/>
  </r>
  <r>
    <n v="178977"/>
    <x v="1"/>
    <x v="2"/>
    <x v="3"/>
    <n v="107"/>
    <x v="497"/>
    <d v="2019-10-12T00:00:00"/>
    <x v="496"/>
    <x v="0"/>
    <n v="293.14"/>
    <n v="196.4"/>
  </r>
  <r>
    <n v="413591"/>
    <x v="1"/>
    <x v="2"/>
    <x v="2"/>
    <n v="46"/>
    <x v="497"/>
    <d v="2019-10-15T00:00:00"/>
    <x v="509"/>
    <x v="0"/>
    <n v="320.61"/>
    <n v="214.81"/>
  </r>
  <r>
    <n v="357172"/>
    <x v="2"/>
    <x v="1"/>
    <x v="0"/>
    <n v="126"/>
    <x v="497"/>
    <d v="2019-10-15T00:00:00"/>
    <x v="500"/>
    <x v="0"/>
    <n v="1982.73"/>
    <n v="1110.33"/>
  </r>
  <r>
    <n v="911591"/>
    <x v="3"/>
    <x v="2"/>
    <x v="2"/>
    <n v="260"/>
    <x v="497"/>
    <d v="2019-10-14T00:00:00"/>
    <x v="501"/>
    <x v="0"/>
    <n v="927.33"/>
    <n v="695.5"/>
  </r>
  <r>
    <n v="632735"/>
    <x v="2"/>
    <x v="1"/>
    <x v="3"/>
    <n v="366"/>
    <x v="498"/>
    <d v="2019-10-15T00:00:00"/>
    <x v="509"/>
    <x v="1"/>
    <n v="878.46"/>
    <n v="448.01"/>
  </r>
  <r>
    <n v="381145"/>
    <x v="1"/>
    <x v="2"/>
    <x v="3"/>
    <n v="248"/>
    <x v="498"/>
    <d v="2019-10-13T00:00:00"/>
    <x v="502"/>
    <x v="4"/>
    <n v="1951.5"/>
    <n v="1170.9000000000001"/>
  </r>
  <r>
    <n v="452667"/>
    <x v="0"/>
    <x v="0"/>
    <x v="5"/>
    <n v="344"/>
    <x v="498"/>
    <d v="2019-10-14T00:00:00"/>
    <x v="503"/>
    <x v="0"/>
    <n v="1498.57"/>
    <n v="1213.8399999999999"/>
  </r>
  <r>
    <n v="202314"/>
    <x v="0"/>
    <x v="3"/>
    <x v="0"/>
    <n v="162"/>
    <x v="497"/>
    <d v="2019-10-12T00:00:00"/>
    <x v="499"/>
    <x v="1"/>
    <n v="1769.91"/>
    <n v="973.45"/>
  </r>
  <r>
    <n v="582042"/>
    <x v="2"/>
    <x v="1"/>
    <x v="1"/>
    <n v="186"/>
    <x v="498"/>
    <d v="2019-10-15T00:00:00"/>
    <x v="502"/>
    <x v="2"/>
    <n v="679.08"/>
    <n v="590.79999999999995"/>
  </r>
  <r>
    <n v="913265"/>
    <x v="2"/>
    <x v="3"/>
    <x v="2"/>
    <n v="99"/>
    <x v="498"/>
    <d v="2019-10-15T00:00:00"/>
    <x v="502"/>
    <x v="1"/>
    <n v="1526.51"/>
    <n v="1328.06"/>
  </r>
  <r>
    <n v="537632"/>
    <x v="0"/>
    <x v="2"/>
    <x v="5"/>
    <n v="11"/>
    <x v="498"/>
    <d v="2019-10-12T00:00:00"/>
    <x v="501"/>
    <x v="1"/>
    <n v="1134.53"/>
    <n v="862.24"/>
  </r>
  <r>
    <n v="210830"/>
    <x v="0"/>
    <x v="0"/>
    <x v="3"/>
    <n v="290"/>
    <x v="498"/>
    <d v="2019-10-14T00:00:00"/>
    <x v="502"/>
    <x v="1"/>
    <n v="679.08"/>
    <n v="624.75"/>
  </r>
  <r>
    <n v="896361"/>
    <x v="0"/>
    <x v="3"/>
    <x v="1"/>
    <n v="304"/>
    <x v="498"/>
    <d v="2019-10-15T00:00:00"/>
    <x v="502"/>
    <x v="3"/>
    <n v="1429.78"/>
    <n v="1100.93"/>
  </r>
  <r>
    <n v="856463"/>
    <x v="1"/>
    <x v="1"/>
    <x v="0"/>
    <n v="164"/>
    <x v="499"/>
    <d v="2019-10-16T00:00:00"/>
    <x v="509"/>
    <x v="5"/>
    <n v="592.79"/>
    <n v="302.32"/>
  </r>
  <r>
    <n v="773377"/>
    <x v="1"/>
    <x v="2"/>
    <x v="4"/>
    <n v="115"/>
    <x v="500"/>
    <d v="2019-10-17T00:00:00"/>
    <x v="502"/>
    <x v="0"/>
    <n v="1346.62"/>
    <n v="1198.49"/>
  </r>
  <r>
    <n v="258760"/>
    <x v="1"/>
    <x v="1"/>
    <x v="1"/>
    <n v="272"/>
    <x v="500"/>
    <d v="2019-10-16T00:00:00"/>
    <x v="502"/>
    <x v="5"/>
    <n v="1135.48"/>
    <n v="1033.29"/>
  </r>
  <r>
    <n v="383374"/>
    <x v="2"/>
    <x v="0"/>
    <x v="4"/>
    <n v="298"/>
    <x v="499"/>
    <d v="2019-10-17T00:00:00"/>
    <x v="510"/>
    <x v="2"/>
    <n v="1681.38"/>
    <n v="1361.92"/>
  </r>
  <r>
    <n v="718317"/>
    <x v="0"/>
    <x v="0"/>
    <x v="0"/>
    <n v="83"/>
    <x v="500"/>
    <d v="2019-10-14T00:00:00"/>
    <x v="500"/>
    <x v="5"/>
    <n v="1346.62"/>
    <n v="1171.56"/>
  </r>
  <r>
    <n v="510310"/>
    <x v="0"/>
    <x v="3"/>
    <x v="1"/>
    <n v="17"/>
    <x v="500"/>
    <d v="2019-10-14T00:00:00"/>
    <x v="499"/>
    <x v="3"/>
    <n v="1096.01"/>
    <n v="931.61"/>
  </r>
  <r>
    <n v="779727"/>
    <x v="0"/>
    <x v="1"/>
    <x v="1"/>
    <n v="215"/>
    <x v="500"/>
    <d v="2019-10-16T00:00:00"/>
    <x v="505"/>
    <x v="5"/>
    <n v="825.7"/>
    <n v="561.48"/>
  </r>
  <r>
    <n v="362326"/>
    <x v="0"/>
    <x v="0"/>
    <x v="1"/>
    <n v="150"/>
    <x v="500"/>
    <d v="2019-10-14T00:00:00"/>
    <x v="501"/>
    <x v="0"/>
    <n v="1978.16"/>
    <n v="1305.5899999999999"/>
  </r>
  <r>
    <n v="759480"/>
    <x v="0"/>
    <x v="2"/>
    <x v="5"/>
    <n v="112"/>
    <x v="500"/>
    <d v="2019-10-15T00:00:00"/>
    <x v="509"/>
    <x v="1"/>
    <n v="1308.3499999999999"/>
    <n v="1007.43"/>
  </r>
  <r>
    <n v="529722"/>
    <x v="0"/>
    <x v="0"/>
    <x v="4"/>
    <n v="164"/>
    <x v="499"/>
    <d v="2019-10-14T00:00:00"/>
    <x v="501"/>
    <x v="2"/>
    <n v="1123.19"/>
    <n v="842.39"/>
  </r>
  <r>
    <n v="18984"/>
    <x v="0"/>
    <x v="1"/>
    <x v="5"/>
    <n v="268"/>
    <x v="500"/>
    <d v="2019-10-17T00:00:00"/>
    <x v="503"/>
    <x v="2"/>
    <n v="1681.38"/>
    <n v="857.5"/>
  </r>
  <r>
    <n v="357821"/>
    <x v="0"/>
    <x v="0"/>
    <x v="4"/>
    <n v="73"/>
    <x v="501"/>
    <d v="2019-10-15T00:00:00"/>
    <x v="500"/>
    <x v="2"/>
    <n v="1268.92"/>
    <n v="1116.6500000000001"/>
  </r>
  <r>
    <n v="569587"/>
    <x v="0"/>
    <x v="2"/>
    <x v="0"/>
    <n v="190"/>
    <x v="501"/>
    <d v="2019-10-16T00:00:00"/>
    <x v="502"/>
    <x v="5"/>
    <n v="974.1"/>
    <n v="496.79"/>
  </r>
  <r>
    <n v="907183"/>
    <x v="0"/>
    <x v="0"/>
    <x v="3"/>
    <n v="120"/>
    <x v="500"/>
    <d v="2019-10-17T00:00:00"/>
    <x v="509"/>
    <x v="0"/>
    <n v="518.87"/>
    <n v="394.34"/>
  </r>
  <r>
    <n v="130900"/>
    <x v="0"/>
    <x v="1"/>
    <x v="3"/>
    <n v="291"/>
    <x v="501"/>
    <d v="2019-10-16T00:00:00"/>
    <x v="503"/>
    <x v="0"/>
    <n v="182.58"/>
    <n v="98.59"/>
  </r>
  <r>
    <n v="780701"/>
    <x v="0"/>
    <x v="3"/>
    <x v="3"/>
    <n v="53"/>
    <x v="501"/>
    <d v="2019-10-16T00:00:00"/>
    <x v="501"/>
    <x v="4"/>
    <n v="682.87"/>
    <n v="464.35"/>
  </r>
  <r>
    <n v="904574"/>
    <x v="0"/>
    <x v="3"/>
    <x v="0"/>
    <n v="194"/>
    <x v="500"/>
    <d v="2019-10-17T00:00:00"/>
    <x v="502"/>
    <x v="3"/>
    <n v="1549.99"/>
    <n v="1007.49"/>
  </r>
  <r>
    <n v="576018"/>
    <x v="2"/>
    <x v="0"/>
    <x v="1"/>
    <n v="365"/>
    <x v="502"/>
    <d v="2019-10-17T00:00:00"/>
    <x v="500"/>
    <x v="5"/>
    <n v="928.98"/>
    <n v="724.6"/>
  </r>
  <r>
    <n v="709988"/>
    <x v="3"/>
    <x v="3"/>
    <x v="5"/>
    <n v="338"/>
    <x v="501"/>
    <d v="2019-10-16T00:00:00"/>
    <x v="504"/>
    <x v="5"/>
    <n v="923.81"/>
    <n v="877.62"/>
  </r>
  <r>
    <n v="541701"/>
    <x v="2"/>
    <x v="1"/>
    <x v="2"/>
    <n v="225"/>
    <x v="501"/>
    <d v="2019-10-17T00:00:00"/>
    <x v="510"/>
    <x v="1"/>
    <n v="1154.52"/>
    <n v="946.71"/>
  </r>
  <r>
    <n v="196036"/>
    <x v="0"/>
    <x v="0"/>
    <x v="5"/>
    <n v="295"/>
    <x v="502"/>
    <d v="2019-10-16T00:00:00"/>
    <x v="509"/>
    <x v="3"/>
    <n v="192.95"/>
    <n v="164.01"/>
  </r>
  <r>
    <n v="941261"/>
    <x v="0"/>
    <x v="0"/>
    <x v="5"/>
    <n v="140"/>
    <x v="502"/>
    <d v="2019-10-16T00:00:00"/>
    <x v="504"/>
    <x v="2"/>
    <n v="962.76"/>
    <n v="799.09"/>
  </r>
  <r>
    <n v="322521"/>
    <x v="0"/>
    <x v="0"/>
    <x v="0"/>
    <n v="138"/>
    <x v="503"/>
    <d v="2019-10-20T00:00:00"/>
    <x v="510"/>
    <x v="2"/>
    <n v="201.47"/>
    <n v="118.87"/>
  </r>
  <r>
    <n v="180767"/>
    <x v="0"/>
    <x v="0"/>
    <x v="1"/>
    <n v="235"/>
    <x v="503"/>
    <d v="2019-10-18T00:00:00"/>
    <x v="504"/>
    <x v="5"/>
    <n v="606.16"/>
    <n v="424.31"/>
  </r>
  <r>
    <n v="452656"/>
    <x v="0"/>
    <x v="3"/>
    <x v="2"/>
    <n v="290"/>
    <x v="502"/>
    <d v="2019-10-18T00:00:00"/>
    <x v="505"/>
    <x v="0"/>
    <n v="1838.7"/>
    <n v="1213.54"/>
  </r>
  <r>
    <n v="108736"/>
    <x v="0"/>
    <x v="1"/>
    <x v="3"/>
    <n v="164"/>
    <x v="503"/>
    <d v="2019-10-18T00:00:00"/>
    <x v="506"/>
    <x v="1"/>
    <n v="663.08"/>
    <n v="477.42"/>
  </r>
  <r>
    <n v="224805"/>
    <x v="0"/>
    <x v="0"/>
    <x v="2"/>
    <n v="129"/>
    <x v="503"/>
    <d v="2019-10-20T00:00:00"/>
    <x v="508"/>
    <x v="1"/>
    <n v="1104.44"/>
    <n v="1027.1300000000001"/>
  </r>
  <r>
    <n v="308800"/>
    <x v="0"/>
    <x v="0"/>
    <x v="0"/>
    <n v="166"/>
    <x v="503"/>
    <d v="2019-10-19T00:00:00"/>
    <x v="507"/>
    <x v="3"/>
    <n v="953.54"/>
    <n v="638.87"/>
  </r>
  <r>
    <n v="304043"/>
    <x v="2"/>
    <x v="3"/>
    <x v="4"/>
    <n v="143"/>
    <x v="502"/>
    <d v="2019-10-18T00:00:00"/>
    <x v="510"/>
    <x v="5"/>
    <n v="1601.77"/>
    <n v="896.99"/>
  </r>
  <r>
    <n v="710269"/>
    <x v="0"/>
    <x v="3"/>
    <x v="1"/>
    <n v="295"/>
    <x v="502"/>
    <d v="2019-10-20T00:00:00"/>
    <x v="504"/>
    <x v="2"/>
    <n v="1431.63"/>
    <n v="773.08"/>
  </r>
  <r>
    <n v="65575"/>
    <x v="1"/>
    <x v="2"/>
    <x v="0"/>
    <n v="24"/>
    <x v="502"/>
    <d v="2019-10-18T00:00:00"/>
    <x v="505"/>
    <x v="4"/>
    <n v="1713.66"/>
    <n v="1559.43"/>
  </r>
  <r>
    <n v="325799"/>
    <x v="2"/>
    <x v="0"/>
    <x v="2"/>
    <n v="79"/>
    <x v="502"/>
    <d v="2019-10-20T00:00:00"/>
    <x v="504"/>
    <x v="4"/>
    <n v="616.16999999999996"/>
    <n v="511.42"/>
  </r>
  <r>
    <n v="275134"/>
    <x v="2"/>
    <x v="1"/>
    <x v="4"/>
    <n v="239"/>
    <x v="503"/>
    <d v="2019-10-18T00:00:00"/>
    <x v="505"/>
    <x v="4"/>
    <n v="1950.58"/>
    <n v="1677.5"/>
  </r>
  <r>
    <n v="32375"/>
    <x v="0"/>
    <x v="0"/>
    <x v="4"/>
    <n v="228"/>
    <x v="504"/>
    <d v="2019-10-20T00:00:00"/>
    <x v="506"/>
    <x v="5"/>
    <n v="465.47"/>
    <n v="428.23"/>
  </r>
  <r>
    <n v="555905"/>
    <x v="1"/>
    <x v="0"/>
    <x v="5"/>
    <n v="26"/>
    <x v="503"/>
    <d v="2019-10-21T00:00:00"/>
    <x v="510"/>
    <x v="5"/>
    <n v="1452.7"/>
    <n v="1060.47"/>
  </r>
  <r>
    <n v="678209"/>
    <x v="1"/>
    <x v="2"/>
    <x v="3"/>
    <n v="26"/>
    <x v="504"/>
    <d v="2019-10-18T00:00:00"/>
    <x v="504"/>
    <x v="0"/>
    <n v="515.9"/>
    <n v="299.22000000000003"/>
  </r>
  <r>
    <n v="290234"/>
    <x v="0"/>
    <x v="0"/>
    <x v="1"/>
    <n v="265"/>
    <x v="503"/>
    <d v="2019-10-18T00:00:00"/>
    <x v="504"/>
    <x v="3"/>
    <n v="1227.48"/>
    <n v="724.21"/>
  </r>
  <r>
    <n v="156075"/>
    <x v="0"/>
    <x v="0"/>
    <x v="4"/>
    <n v="279"/>
    <x v="504"/>
    <d v="2019-10-18T00:00:00"/>
    <x v="510"/>
    <x v="0"/>
    <n v="952.92"/>
    <n v="886.22"/>
  </r>
  <r>
    <n v="169962"/>
    <x v="0"/>
    <x v="2"/>
    <x v="4"/>
    <n v="313"/>
    <x v="503"/>
    <d v="2019-10-21T00:00:00"/>
    <x v="508"/>
    <x v="2"/>
    <n v="1480.43"/>
    <n v="962.28"/>
  </r>
  <r>
    <n v="739502"/>
    <x v="3"/>
    <x v="3"/>
    <x v="0"/>
    <n v="141"/>
    <x v="505"/>
    <d v="2019-10-21T00:00:00"/>
    <x v="510"/>
    <x v="1"/>
    <n v="1706.2"/>
    <n v="921.35"/>
  </r>
  <r>
    <n v="60042"/>
    <x v="1"/>
    <x v="3"/>
    <x v="0"/>
    <n v="22"/>
    <x v="504"/>
    <d v="2019-10-22T00:00:00"/>
    <x v="506"/>
    <x v="5"/>
    <n v="1012.07"/>
    <n v="546.52"/>
  </r>
  <r>
    <n v="4422"/>
    <x v="0"/>
    <x v="3"/>
    <x v="4"/>
    <n v="60"/>
    <x v="504"/>
    <d v="2019-10-22T00:00:00"/>
    <x v="506"/>
    <x v="3"/>
    <n v="287.82"/>
    <n v="181.33"/>
  </r>
  <r>
    <n v="240884"/>
    <x v="0"/>
    <x v="1"/>
    <x v="3"/>
    <n v="235"/>
    <x v="504"/>
    <d v="2019-10-22T00:00:00"/>
    <x v="511"/>
    <x v="0"/>
    <n v="1339.99"/>
    <n v="696.79"/>
  </r>
  <r>
    <n v="989256"/>
    <x v="3"/>
    <x v="2"/>
    <x v="2"/>
    <n v="99"/>
    <x v="505"/>
    <d v="2019-10-22T00:00:00"/>
    <x v="508"/>
    <x v="5"/>
    <n v="264.42"/>
    <n v="163.94"/>
  </r>
  <r>
    <n v="163767"/>
    <x v="0"/>
    <x v="0"/>
    <x v="2"/>
    <n v="323"/>
    <x v="505"/>
    <d v="2019-10-22T00:00:00"/>
    <x v="506"/>
    <x v="3"/>
    <n v="1160.6600000000001"/>
    <n v="766.04"/>
  </r>
  <r>
    <n v="83100"/>
    <x v="0"/>
    <x v="1"/>
    <x v="2"/>
    <n v="183"/>
    <x v="505"/>
    <d v="2019-10-20T00:00:00"/>
    <x v="504"/>
    <x v="1"/>
    <n v="1482.41"/>
    <n v="785.68"/>
  </r>
  <r>
    <n v="215372"/>
    <x v="0"/>
    <x v="2"/>
    <x v="4"/>
    <n v="183"/>
    <x v="506"/>
    <d v="2019-10-23T00:00:00"/>
    <x v="510"/>
    <x v="4"/>
    <n v="244.72"/>
    <n v="139.49"/>
  </r>
  <r>
    <n v="483543"/>
    <x v="0"/>
    <x v="2"/>
    <x v="1"/>
    <n v="133"/>
    <x v="506"/>
    <d v="2019-10-22T00:00:00"/>
    <x v="510"/>
    <x v="5"/>
    <n v="244.72"/>
    <n v="190.88"/>
  </r>
  <r>
    <n v="747958"/>
    <x v="0"/>
    <x v="2"/>
    <x v="5"/>
    <n v="315"/>
    <x v="505"/>
    <d v="2019-10-20T00:00:00"/>
    <x v="509"/>
    <x v="0"/>
    <n v="962.76"/>
    <n v="827.97"/>
  </r>
  <r>
    <n v="511566"/>
    <x v="1"/>
    <x v="3"/>
    <x v="5"/>
    <n v="17"/>
    <x v="506"/>
    <d v="2019-10-23T00:00:00"/>
    <x v="508"/>
    <x v="5"/>
    <n v="816.57"/>
    <n v="661.42"/>
  </r>
  <r>
    <n v="97646"/>
    <x v="2"/>
    <x v="1"/>
    <x v="5"/>
    <n v="237"/>
    <x v="506"/>
    <d v="2019-10-23T00:00:00"/>
    <x v="507"/>
    <x v="4"/>
    <n v="1631.74"/>
    <n v="1191.17"/>
  </r>
  <r>
    <n v="219201"/>
    <x v="1"/>
    <x v="1"/>
    <x v="0"/>
    <n v="299"/>
    <x v="505"/>
    <d v="2019-10-21T00:00:00"/>
    <x v="505"/>
    <x v="0"/>
    <n v="663.94"/>
    <n v="484.68"/>
  </r>
  <r>
    <n v="894709"/>
    <x v="3"/>
    <x v="2"/>
    <x v="5"/>
    <n v="33"/>
    <x v="507"/>
    <d v="2019-10-23T00:00:00"/>
    <x v="511"/>
    <x v="0"/>
    <n v="1158.1600000000001"/>
    <n v="636.99"/>
  </r>
  <r>
    <n v="772870"/>
    <x v="1"/>
    <x v="1"/>
    <x v="3"/>
    <n v="309"/>
    <x v="506"/>
    <d v="2019-10-21T00:00:00"/>
    <x v="510"/>
    <x v="0"/>
    <n v="1125.6500000000001"/>
    <n v="1024.3399999999999"/>
  </r>
  <r>
    <n v="529992"/>
    <x v="0"/>
    <x v="1"/>
    <x v="0"/>
    <n v="12"/>
    <x v="507"/>
    <d v="2019-10-22T00:00:00"/>
    <x v="508"/>
    <x v="4"/>
    <n v="1487.21"/>
    <n v="1204.6400000000001"/>
  </r>
  <r>
    <n v="328115"/>
    <x v="1"/>
    <x v="2"/>
    <x v="2"/>
    <n v="211"/>
    <x v="506"/>
    <d v="2019-10-21T00:00:00"/>
    <x v="506"/>
    <x v="1"/>
    <n v="538.84"/>
    <n v="393.35"/>
  </r>
  <r>
    <n v="777780"/>
    <x v="3"/>
    <x v="0"/>
    <x v="5"/>
    <n v="105"/>
    <x v="506"/>
    <d v="2019-10-22T00:00:00"/>
    <x v="511"/>
    <x v="5"/>
    <n v="1371.79"/>
    <n v="973.97"/>
  </r>
  <r>
    <n v="819410"/>
    <x v="0"/>
    <x v="3"/>
    <x v="2"/>
    <n v="25"/>
    <x v="506"/>
    <d v="2019-10-21T00:00:00"/>
    <x v="506"/>
    <x v="2"/>
    <n v="590.77"/>
    <n v="301.29000000000002"/>
  </r>
  <r>
    <n v="465858"/>
    <x v="1"/>
    <x v="2"/>
    <x v="4"/>
    <n v="65"/>
    <x v="507"/>
    <d v="2019-10-22T00:00:00"/>
    <x v="506"/>
    <x v="3"/>
    <n v="1603.99"/>
    <n v="866.15"/>
  </r>
  <r>
    <n v="320950"/>
    <x v="0"/>
    <x v="1"/>
    <x v="5"/>
    <n v="334"/>
    <x v="506"/>
    <d v="2019-10-23T00:00:00"/>
    <x v="506"/>
    <x v="2"/>
    <n v="1523.41"/>
    <n v="776.94"/>
  </r>
  <r>
    <n v="920921"/>
    <x v="1"/>
    <x v="0"/>
    <x v="4"/>
    <n v="81"/>
    <x v="506"/>
    <d v="2019-10-21T00:00:00"/>
    <x v="511"/>
    <x v="4"/>
    <n v="804.08"/>
    <n v="635.22"/>
  </r>
  <r>
    <n v="236431"/>
    <x v="1"/>
    <x v="3"/>
    <x v="0"/>
    <n v="255"/>
    <x v="507"/>
    <d v="2019-10-22T00:00:00"/>
    <x v="511"/>
    <x v="2"/>
    <n v="959.54"/>
    <n v="671.68"/>
  </r>
  <r>
    <n v="594795"/>
    <x v="0"/>
    <x v="1"/>
    <x v="2"/>
    <n v="88"/>
    <x v="507"/>
    <d v="2019-10-22T00:00:00"/>
    <x v="510"/>
    <x v="1"/>
    <n v="285.89999999999998"/>
    <n v="182.98"/>
  </r>
  <r>
    <n v="826356"/>
    <x v="0"/>
    <x v="1"/>
    <x v="3"/>
    <n v="55"/>
    <x v="508"/>
    <d v="2019-10-24T00:00:00"/>
    <x v="513"/>
    <x v="1"/>
    <n v="1802.47"/>
    <n v="1045.43"/>
  </r>
  <r>
    <n v="810655"/>
    <x v="0"/>
    <x v="2"/>
    <x v="0"/>
    <n v="168"/>
    <x v="507"/>
    <d v="2019-10-25T00:00:00"/>
    <x v="514"/>
    <x v="1"/>
    <n v="411.93"/>
    <n v="255.4"/>
  </r>
  <r>
    <n v="896770"/>
    <x v="1"/>
    <x v="1"/>
    <x v="1"/>
    <n v="133"/>
    <x v="508"/>
    <d v="2019-10-22T00:00:00"/>
    <x v="506"/>
    <x v="3"/>
    <n v="1480.43"/>
    <n v="755.02"/>
  </r>
  <r>
    <n v="781970"/>
    <x v="0"/>
    <x v="0"/>
    <x v="3"/>
    <n v="129"/>
    <x v="508"/>
    <d v="2019-10-24T00:00:00"/>
    <x v="514"/>
    <x v="4"/>
    <n v="336.43"/>
    <n v="309.52"/>
  </r>
  <r>
    <n v="640196"/>
    <x v="0"/>
    <x v="1"/>
    <x v="4"/>
    <n v="265"/>
    <x v="508"/>
    <d v="2019-10-24T00:00:00"/>
    <x v="511"/>
    <x v="0"/>
    <n v="922.91"/>
    <n v="710.64"/>
  </r>
  <r>
    <n v="447892"/>
    <x v="0"/>
    <x v="0"/>
    <x v="5"/>
    <n v="102"/>
    <x v="508"/>
    <d v="2019-10-22T00:00:00"/>
    <x v="506"/>
    <x v="3"/>
    <n v="1171.6500000000001"/>
    <n v="972.47"/>
  </r>
  <r>
    <n v="170455"/>
    <x v="0"/>
    <x v="2"/>
    <x v="1"/>
    <n v="197"/>
    <x v="507"/>
    <d v="2019-10-24T00:00:00"/>
    <x v="511"/>
    <x v="0"/>
    <n v="1427.91"/>
    <n v="885.3"/>
  </r>
  <r>
    <n v="579964"/>
    <x v="0"/>
    <x v="1"/>
    <x v="3"/>
    <n v="68"/>
    <x v="509"/>
    <d v="2019-10-24T00:00:00"/>
    <x v="514"/>
    <x v="3"/>
    <n v="212.82"/>
    <n v="202.18"/>
  </r>
  <r>
    <n v="286938"/>
    <x v="1"/>
    <x v="0"/>
    <x v="2"/>
    <n v="151"/>
    <x v="509"/>
    <d v="2019-10-24T00:00:00"/>
    <x v="508"/>
    <x v="4"/>
    <n v="518.87"/>
    <n v="300.94"/>
  </r>
  <r>
    <n v="479855"/>
    <x v="1"/>
    <x v="0"/>
    <x v="0"/>
    <n v="328"/>
    <x v="509"/>
    <d v="2019-10-23T00:00:00"/>
    <x v="508"/>
    <x v="5"/>
    <n v="1536.62"/>
    <n v="983.44"/>
  </r>
  <r>
    <n v="619346"/>
    <x v="1"/>
    <x v="2"/>
    <x v="5"/>
    <n v="325"/>
    <x v="509"/>
    <d v="2019-10-23T00:00:00"/>
    <x v="512"/>
    <x v="5"/>
    <n v="1431.63"/>
    <n v="1173.94"/>
  </r>
  <r>
    <n v="198289"/>
    <x v="3"/>
    <x v="3"/>
    <x v="5"/>
    <n v="291"/>
    <x v="509"/>
    <d v="2019-10-24T00:00:00"/>
    <x v="506"/>
    <x v="0"/>
    <n v="1468.29"/>
    <n v="998.44"/>
  </r>
  <r>
    <n v="475093"/>
    <x v="3"/>
    <x v="0"/>
    <x v="5"/>
    <n v="320"/>
    <x v="509"/>
    <d v="2019-10-23T00:00:00"/>
    <x v="508"/>
    <x v="0"/>
    <n v="284.10000000000002"/>
    <n v="221.6"/>
  </r>
  <r>
    <n v="113728"/>
    <x v="0"/>
    <x v="3"/>
    <x v="4"/>
    <n v="333"/>
    <x v="510"/>
    <d v="2019-10-26T00:00:00"/>
    <x v="511"/>
    <x v="0"/>
    <n v="158.26"/>
    <n v="125.03"/>
  </r>
  <r>
    <n v="319410"/>
    <x v="0"/>
    <x v="2"/>
    <x v="0"/>
    <n v="340"/>
    <x v="509"/>
    <d v="2019-10-24T00:00:00"/>
    <x v="508"/>
    <x v="0"/>
    <n v="210.29"/>
    <n v="199.78"/>
  </r>
  <r>
    <n v="57307"/>
    <x v="2"/>
    <x v="1"/>
    <x v="0"/>
    <n v="251"/>
    <x v="510"/>
    <d v="2019-10-25T00:00:00"/>
    <x v="508"/>
    <x v="4"/>
    <n v="1907.33"/>
    <n v="1182.54"/>
  </r>
  <r>
    <n v="549869"/>
    <x v="3"/>
    <x v="0"/>
    <x v="0"/>
    <n v="145"/>
    <x v="510"/>
    <d v="2019-10-24T00:00:00"/>
    <x v="506"/>
    <x v="4"/>
    <n v="1952.02"/>
    <n v="1034.57"/>
  </r>
  <r>
    <n v="948726"/>
    <x v="0"/>
    <x v="1"/>
    <x v="3"/>
    <n v="366"/>
    <x v="509"/>
    <d v="2019-10-27T00:00:00"/>
    <x v="514"/>
    <x v="4"/>
    <n v="1607.9"/>
    <n v="964.74"/>
  </r>
  <r>
    <n v="877516"/>
    <x v="0"/>
    <x v="0"/>
    <x v="5"/>
    <n v="338"/>
    <x v="510"/>
    <d v="2019-10-25T00:00:00"/>
    <x v="511"/>
    <x v="2"/>
    <n v="391.81"/>
    <n v="219.41"/>
  </r>
  <r>
    <n v="972821"/>
    <x v="0"/>
    <x v="0"/>
    <x v="1"/>
    <n v="54"/>
    <x v="509"/>
    <d v="2019-10-24T00:00:00"/>
    <x v="508"/>
    <x v="2"/>
    <n v="1996.76"/>
    <n v="1158.1199999999999"/>
  </r>
  <r>
    <n v="734392"/>
    <x v="1"/>
    <x v="3"/>
    <x v="3"/>
    <n v="340"/>
    <x v="509"/>
    <d v="2019-10-27T00:00:00"/>
    <x v="516"/>
    <x v="2"/>
    <n v="988.24"/>
    <n v="573.17999999999995"/>
  </r>
  <r>
    <n v="210481"/>
    <x v="0"/>
    <x v="0"/>
    <x v="0"/>
    <n v="328"/>
    <x v="511"/>
    <d v="2019-10-25T00:00:00"/>
    <x v="516"/>
    <x v="1"/>
    <n v="218.91"/>
    <n v="177.32"/>
  </r>
  <r>
    <n v="116116"/>
    <x v="0"/>
    <x v="3"/>
    <x v="4"/>
    <n v="1"/>
    <x v="511"/>
    <d v="2019-10-25T00:00:00"/>
    <x v="507"/>
    <x v="1"/>
    <n v="1470.06"/>
    <n v="926.14"/>
  </r>
  <r>
    <n v="877402"/>
    <x v="0"/>
    <x v="1"/>
    <x v="2"/>
    <n v="304"/>
    <x v="510"/>
    <d v="2019-10-25T00:00:00"/>
    <x v="511"/>
    <x v="1"/>
    <n v="950.69"/>
    <n v="541.89"/>
  </r>
  <r>
    <n v="868560"/>
    <x v="3"/>
    <x v="3"/>
    <x v="4"/>
    <n v="122"/>
    <x v="510"/>
    <d v="2019-10-27T00:00:00"/>
    <x v="516"/>
    <x v="5"/>
    <n v="1331.03"/>
    <n v="1051.51"/>
  </r>
  <r>
    <n v="333323"/>
    <x v="0"/>
    <x v="1"/>
    <x v="5"/>
    <n v="207"/>
    <x v="511"/>
    <d v="2019-10-25T00:00:00"/>
    <x v="514"/>
    <x v="1"/>
    <n v="253.99"/>
    <n v="190.49"/>
  </r>
  <r>
    <n v="922405"/>
    <x v="2"/>
    <x v="1"/>
    <x v="2"/>
    <n v="214"/>
    <x v="511"/>
    <d v="2019-10-27T00:00:00"/>
    <x v="511"/>
    <x v="1"/>
    <n v="684.95"/>
    <n v="472.62"/>
  </r>
  <r>
    <n v="970344"/>
    <x v="3"/>
    <x v="3"/>
    <x v="3"/>
    <n v="209"/>
    <x v="512"/>
    <d v="2019-10-27T00:00:00"/>
    <x v="513"/>
    <x v="5"/>
    <n v="419.59"/>
    <n v="356.65"/>
  </r>
  <r>
    <n v="374837"/>
    <x v="1"/>
    <x v="3"/>
    <x v="2"/>
    <n v="335"/>
    <x v="511"/>
    <d v="2019-10-26T00:00:00"/>
    <x v="511"/>
    <x v="3"/>
    <n v="1386.25"/>
    <n v="804.03"/>
  </r>
  <r>
    <n v="566616"/>
    <x v="0"/>
    <x v="0"/>
    <x v="3"/>
    <n v="246"/>
    <x v="511"/>
    <d v="2019-10-27T00:00:00"/>
    <x v="516"/>
    <x v="3"/>
    <n v="950.69"/>
    <n v="798.58"/>
  </r>
  <r>
    <n v="539598"/>
    <x v="0"/>
    <x v="0"/>
    <x v="2"/>
    <n v="360"/>
    <x v="512"/>
    <d v="2019-10-27T00:00:00"/>
    <x v="514"/>
    <x v="2"/>
    <n v="1877.7"/>
    <n v="1070.29"/>
  </r>
  <r>
    <n v="509081"/>
    <x v="0"/>
    <x v="3"/>
    <x v="5"/>
    <n v="174"/>
    <x v="512"/>
    <d v="2019-10-27T00:00:00"/>
    <x v="511"/>
    <x v="4"/>
    <n v="1469.35"/>
    <n v="1307.72"/>
  </r>
  <r>
    <n v="419282"/>
    <x v="0"/>
    <x v="1"/>
    <x v="4"/>
    <n v="60"/>
    <x v="511"/>
    <d v="2019-10-27T00:00:00"/>
    <x v="514"/>
    <x v="2"/>
    <n v="1140.45"/>
    <n v="832.53"/>
  </r>
  <r>
    <n v="351191"/>
    <x v="1"/>
    <x v="2"/>
    <x v="2"/>
    <n v="102"/>
    <x v="512"/>
    <d v="2019-10-26T00:00:00"/>
    <x v="516"/>
    <x v="2"/>
    <n v="1937.01"/>
    <n v="1336.54"/>
  </r>
  <r>
    <n v="807070"/>
    <x v="0"/>
    <x v="1"/>
    <x v="2"/>
    <n v="116"/>
    <x v="511"/>
    <d v="2019-10-29T00:00:00"/>
    <x v="514"/>
    <x v="5"/>
    <n v="880.62"/>
    <n v="616.42999999999995"/>
  </r>
  <r>
    <n v="449747"/>
    <x v="2"/>
    <x v="1"/>
    <x v="3"/>
    <n v="88"/>
    <x v="512"/>
    <d v="2019-10-29T00:00:00"/>
    <x v="515"/>
    <x v="0"/>
    <n v="1164.95"/>
    <n v="687.32"/>
  </r>
  <r>
    <n v="29340"/>
    <x v="1"/>
    <x v="2"/>
    <x v="3"/>
    <n v="295"/>
    <x v="511"/>
    <d v="2019-10-26T00:00:00"/>
    <x v="516"/>
    <x v="1"/>
    <n v="1205.04"/>
    <n v="951.98"/>
  </r>
  <r>
    <n v="506107"/>
    <x v="2"/>
    <x v="1"/>
    <x v="5"/>
    <n v="295"/>
    <x v="511"/>
    <d v="2019-10-26T00:00:00"/>
    <x v="508"/>
    <x v="1"/>
    <n v="480.91"/>
    <n v="365.49"/>
  </r>
  <r>
    <n v="194263"/>
    <x v="2"/>
    <x v="1"/>
    <x v="5"/>
    <n v="240"/>
    <x v="512"/>
    <d v="2019-10-28T00:00:00"/>
    <x v="520"/>
    <x v="2"/>
    <n v="679.08"/>
    <n v="516.1"/>
  </r>
  <r>
    <n v="592961"/>
    <x v="0"/>
    <x v="1"/>
    <x v="4"/>
    <n v="271"/>
    <x v="514"/>
    <d v="2019-10-29T00:00:00"/>
    <x v="516"/>
    <x v="0"/>
    <n v="1386.25"/>
    <n v="720.85"/>
  </r>
  <r>
    <n v="570824"/>
    <x v="0"/>
    <x v="3"/>
    <x v="2"/>
    <n v="11"/>
    <x v="512"/>
    <d v="2019-10-30T00:00:00"/>
    <x v="519"/>
    <x v="3"/>
    <n v="1748.11"/>
    <n v="1013.9"/>
  </r>
  <r>
    <n v="562983"/>
    <x v="1"/>
    <x v="1"/>
    <x v="0"/>
    <n v="80"/>
    <x v="514"/>
    <d v="2019-10-29T00:00:00"/>
    <x v="515"/>
    <x v="3"/>
    <n v="1664.12"/>
    <n v="1564.27"/>
  </r>
  <r>
    <n v="594097"/>
    <x v="1"/>
    <x v="0"/>
    <x v="0"/>
    <n v="143"/>
    <x v="512"/>
    <d v="2019-10-27T00:00:00"/>
    <x v="516"/>
    <x v="2"/>
    <n v="1607.9"/>
    <n v="1254.1600000000001"/>
  </r>
  <r>
    <n v="530462"/>
    <x v="0"/>
    <x v="2"/>
    <x v="4"/>
    <n v="309"/>
    <x v="513"/>
    <d v="2019-10-31T00:00:00"/>
    <x v="520"/>
    <x v="0"/>
    <n v="298.7"/>
    <n v="218.05"/>
  </r>
  <r>
    <n v="355049"/>
    <x v="1"/>
    <x v="3"/>
    <x v="4"/>
    <n v="12"/>
    <x v="514"/>
    <d v="2019-10-30T00:00:00"/>
    <x v="520"/>
    <x v="5"/>
    <n v="928.98"/>
    <n v="743.18"/>
  </r>
  <r>
    <n v="342982"/>
    <x v="1"/>
    <x v="1"/>
    <x v="0"/>
    <n v="185"/>
    <x v="513"/>
    <d v="2019-10-29T00:00:00"/>
    <x v="520"/>
    <x v="5"/>
    <n v="1922.22"/>
    <n v="1403.22"/>
  </r>
  <r>
    <n v="434031"/>
    <x v="1"/>
    <x v="2"/>
    <x v="4"/>
    <n v="328"/>
    <x v="513"/>
    <d v="2019-10-30T00:00:00"/>
    <x v="516"/>
    <x v="2"/>
    <n v="1922.88"/>
    <n v="1115.27"/>
  </r>
  <r>
    <n v="337590"/>
    <x v="2"/>
    <x v="1"/>
    <x v="5"/>
    <n v="185"/>
    <x v="514"/>
    <d v="2019-10-31T00:00:00"/>
    <x v="519"/>
    <x v="5"/>
    <n v="1956.53"/>
    <n v="1232.6099999999999"/>
  </r>
  <r>
    <n v="387407"/>
    <x v="0"/>
    <x v="2"/>
    <x v="5"/>
    <n v="284"/>
    <x v="513"/>
    <d v="2019-10-28T00:00:00"/>
    <x v="513"/>
    <x v="1"/>
    <n v="1950.58"/>
    <n v="1189.8499999999999"/>
  </r>
  <r>
    <n v="315638"/>
    <x v="1"/>
    <x v="3"/>
    <x v="2"/>
    <n v="129"/>
    <x v="514"/>
    <d v="2019-10-30T00:00:00"/>
    <x v="514"/>
    <x v="3"/>
    <n v="1242.21"/>
    <n v="695.64"/>
  </r>
  <r>
    <n v="726377"/>
    <x v="1"/>
    <x v="2"/>
    <x v="4"/>
    <n v="147"/>
    <x v="514"/>
    <d v="2019-10-30T00:00:00"/>
    <x v="516"/>
    <x v="4"/>
    <n v="923.77"/>
    <n v="609.69000000000005"/>
  </r>
  <r>
    <n v="949460"/>
    <x v="0"/>
    <x v="3"/>
    <x v="1"/>
    <n v="31"/>
    <x v="514"/>
    <d v="2019-10-29T00:00:00"/>
    <x v="513"/>
    <x v="1"/>
    <n v="1860.34"/>
    <n v="1730.12"/>
  </r>
  <r>
    <n v="568421"/>
    <x v="2"/>
    <x v="1"/>
    <x v="2"/>
    <n v="361"/>
    <x v="514"/>
    <d v="2019-10-28T00:00:00"/>
    <x v="519"/>
    <x v="3"/>
    <n v="1331.28"/>
    <n v="945.21"/>
  </r>
  <r>
    <n v="602814"/>
    <x v="2"/>
    <x v="1"/>
    <x v="2"/>
    <n v="44"/>
    <x v="513"/>
    <d v="2019-10-29T00:00:00"/>
    <x v="519"/>
    <x v="2"/>
    <n v="880.62"/>
    <n v="519.57000000000005"/>
  </r>
  <r>
    <n v="269772"/>
    <x v="0"/>
    <x v="0"/>
    <x v="1"/>
    <n v="55"/>
    <x v="514"/>
    <d v="2019-10-30T00:00:00"/>
    <x v="519"/>
    <x v="0"/>
    <n v="268.97000000000003"/>
    <n v="158.69"/>
  </r>
  <r>
    <n v="857023"/>
    <x v="0"/>
    <x v="2"/>
    <x v="4"/>
    <n v="340"/>
    <x v="514"/>
    <d v="2019-10-31T00:00:00"/>
    <x v="517"/>
    <x v="5"/>
    <n v="709.14"/>
    <n v="631.13"/>
  </r>
  <r>
    <n v="235061"/>
    <x v="2"/>
    <x v="1"/>
    <x v="3"/>
    <n v="162"/>
    <x v="513"/>
    <d v="2019-11-01T00:00:00"/>
    <x v="518"/>
    <x v="4"/>
    <n v="545.14"/>
    <n v="463.37"/>
  </r>
  <r>
    <n v="877846"/>
    <x v="3"/>
    <x v="2"/>
    <x v="5"/>
    <n v="13"/>
    <x v="515"/>
    <d v="2019-10-31T00:00:00"/>
    <x v="518"/>
    <x v="1"/>
    <n v="717.95"/>
    <n v="509.74"/>
  </r>
  <r>
    <n v="540276"/>
    <x v="0"/>
    <x v="0"/>
    <x v="3"/>
    <n v="284"/>
    <x v="513"/>
    <d v="2019-10-31T00:00:00"/>
    <x v="518"/>
    <x v="0"/>
    <n v="1754.12"/>
    <n v="1210.3399999999999"/>
  </r>
  <r>
    <n v="428418"/>
    <x v="0"/>
    <x v="1"/>
    <x v="1"/>
    <n v="69"/>
    <x v="515"/>
    <d v="2019-11-01T00:00:00"/>
    <x v="515"/>
    <x v="3"/>
    <n v="1935.93"/>
    <n v="1258.3499999999999"/>
  </r>
  <r>
    <n v="742345"/>
    <x v="0"/>
    <x v="3"/>
    <x v="3"/>
    <n v="180"/>
    <x v="515"/>
    <d v="2019-10-29T00:00:00"/>
    <x v="517"/>
    <x v="0"/>
    <n v="672.55"/>
    <n v="531.30999999999995"/>
  </r>
  <r>
    <n v="207133"/>
    <x v="0"/>
    <x v="0"/>
    <x v="5"/>
    <n v="236"/>
    <x v="515"/>
    <d v="2019-10-29T00:00:00"/>
    <x v="519"/>
    <x v="4"/>
    <n v="636.55999999999995"/>
    <n v="560.16999999999996"/>
  </r>
  <r>
    <n v="557949"/>
    <x v="0"/>
    <x v="3"/>
    <x v="3"/>
    <n v="348"/>
    <x v="513"/>
    <d v="2019-11-01T00:00:00"/>
    <x v="518"/>
    <x v="1"/>
    <n v="1951.5"/>
    <n v="1327.02"/>
  </r>
  <r>
    <n v="386388"/>
    <x v="1"/>
    <x v="3"/>
    <x v="1"/>
    <n v="338"/>
    <x v="516"/>
    <d v="2019-10-31T00:00:00"/>
    <x v="516"/>
    <x v="2"/>
    <n v="395.35"/>
    <n v="253.02"/>
  </r>
  <r>
    <n v="980304"/>
    <x v="1"/>
    <x v="2"/>
    <x v="5"/>
    <n v="289"/>
    <x v="515"/>
    <d v="2019-11-02T00:00:00"/>
    <x v="517"/>
    <x v="0"/>
    <n v="1340.35"/>
    <n v="1192.9100000000001"/>
  </r>
  <r>
    <n v="848822"/>
    <x v="2"/>
    <x v="2"/>
    <x v="0"/>
    <n v="190"/>
    <x v="516"/>
    <d v="2019-11-02T00:00:00"/>
    <x v="517"/>
    <x v="5"/>
    <n v="1911.75"/>
    <n v="1032.3499999999999"/>
  </r>
  <r>
    <n v="811914"/>
    <x v="1"/>
    <x v="2"/>
    <x v="2"/>
    <n v="98"/>
    <x v="516"/>
    <d v="2019-10-31T00:00:00"/>
    <x v="521"/>
    <x v="2"/>
    <n v="564.53"/>
    <n v="395.17"/>
  </r>
  <r>
    <n v="58422"/>
    <x v="1"/>
    <x v="1"/>
    <x v="5"/>
    <n v="143"/>
    <x v="515"/>
    <d v="2019-10-31T00:00:00"/>
    <x v="520"/>
    <x v="4"/>
    <n v="545.14"/>
    <n v="452.47"/>
  </r>
  <r>
    <n v="258627"/>
    <x v="0"/>
    <x v="3"/>
    <x v="3"/>
    <n v="126"/>
    <x v="516"/>
    <d v="2019-11-01T00:00:00"/>
    <x v="517"/>
    <x v="4"/>
    <n v="1588.3"/>
    <n v="968.86"/>
  </r>
  <r>
    <n v="198954"/>
    <x v="1"/>
    <x v="3"/>
    <x v="1"/>
    <n v="76"/>
    <x v="516"/>
    <d v="2019-11-01T00:00:00"/>
    <x v="519"/>
    <x v="1"/>
    <n v="527.55999999999995"/>
    <n v="369.29"/>
  </r>
  <r>
    <n v="552488"/>
    <x v="0"/>
    <x v="1"/>
    <x v="0"/>
    <n v="146"/>
    <x v="516"/>
    <d v="2019-10-31T00:00:00"/>
    <x v="518"/>
    <x v="0"/>
    <n v="515.99"/>
    <n v="402.47"/>
  </r>
  <r>
    <n v="872942"/>
    <x v="0"/>
    <x v="3"/>
    <x v="3"/>
    <n v="245"/>
    <x v="515"/>
    <d v="2019-11-02T00:00:00"/>
    <x v="519"/>
    <x v="5"/>
    <n v="292.89"/>
    <n v="278.25"/>
  </r>
  <r>
    <n v="898069"/>
    <x v="1"/>
    <x v="2"/>
    <x v="3"/>
    <n v="280"/>
    <x v="516"/>
    <d v="2019-10-31T00:00:00"/>
    <x v="515"/>
    <x v="4"/>
    <n v="411.04"/>
    <n v="365.83"/>
  </r>
  <r>
    <n v="636740"/>
    <x v="1"/>
    <x v="3"/>
    <x v="3"/>
    <n v="161"/>
    <x v="516"/>
    <d v="2019-11-03T00:00:00"/>
    <x v="523"/>
    <x v="0"/>
    <n v="1499.01"/>
    <n v="1319.13"/>
  </r>
  <r>
    <n v="398273"/>
    <x v="1"/>
    <x v="1"/>
    <x v="3"/>
    <n v="169"/>
    <x v="516"/>
    <d v="2019-11-02T00:00:00"/>
    <x v="521"/>
    <x v="0"/>
    <n v="1790.24"/>
    <n v="1288.97"/>
  </r>
  <r>
    <n v="959353"/>
    <x v="1"/>
    <x v="3"/>
    <x v="5"/>
    <n v="163"/>
    <x v="516"/>
    <d v="2019-11-03T00:00:00"/>
    <x v="524"/>
    <x v="4"/>
    <n v="1016.5"/>
    <n v="589.57000000000005"/>
  </r>
  <r>
    <n v="35579"/>
    <x v="1"/>
    <x v="0"/>
    <x v="2"/>
    <n v="288"/>
    <x v="516"/>
    <d v="2019-11-01T00:00:00"/>
    <x v="517"/>
    <x v="5"/>
    <n v="370.61"/>
    <n v="315.02"/>
  </r>
  <r>
    <n v="149351"/>
    <x v="0"/>
    <x v="0"/>
    <x v="4"/>
    <n v="212"/>
    <x v="517"/>
    <d v="2019-11-04T00:00:00"/>
    <x v="522"/>
    <x v="1"/>
    <n v="1273.08"/>
    <n v="852.96"/>
  </r>
  <r>
    <n v="385278"/>
    <x v="0"/>
    <x v="1"/>
    <x v="2"/>
    <n v="249"/>
    <x v="517"/>
    <d v="2019-11-03T00:00:00"/>
    <x v="522"/>
    <x v="2"/>
    <n v="419.59"/>
    <n v="386.02"/>
  </r>
  <r>
    <n v="334464"/>
    <x v="2"/>
    <x v="1"/>
    <x v="2"/>
    <n v="42"/>
    <x v="518"/>
    <d v="2019-11-04T00:00:00"/>
    <x v="518"/>
    <x v="0"/>
    <n v="260.64"/>
    <n v="164.2"/>
  </r>
  <r>
    <n v="793359"/>
    <x v="1"/>
    <x v="3"/>
    <x v="2"/>
    <n v="10"/>
    <x v="517"/>
    <d v="2019-11-01T00:00:00"/>
    <x v="520"/>
    <x v="4"/>
    <n v="1687.06"/>
    <n v="1315.91"/>
  </r>
  <r>
    <n v="587365"/>
    <x v="3"/>
    <x v="3"/>
    <x v="4"/>
    <n v="120"/>
    <x v="517"/>
    <d v="2019-11-03T00:00:00"/>
    <x v="524"/>
    <x v="4"/>
    <n v="1071.03"/>
    <n v="953.22"/>
  </r>
  <r>
    <n v="376928"/>
    <x v="1"/>
    <x v="2"/>
    <x v="5"/>
    <n v="97"/>
    <x v="518"/>
    <d v="2019-11-02T00:00:00"/>
    <x v="517"/>
    <x v="1"/>
    <n v="1476.3"/>
    <n v="1121.99"/>
  </r>
  <r>
    <n v="657616"/>
    <x v="1"/>
    <x v="0"/>
    <x v="5"/>
    <n v="42"/>
    <x v="518"/>
    <d v="2019-11-04T00:00:00"/>
    <x v="521"/>
    <x v="4"/>
    <n v="682.7"/>
    <n v="416.45"/>
  </r>
  <r>
    <n v="97093"/>
    <x v="1"/>
    <x v="1"/>
    <x v="3"/>
    <n v="4"/>
    <x v="517"/>
    <d v="2019-11-03T00:00:00"/>
    <x v="524"/>
    <x v="0"/>
    <n v="1493.35"/>
    <n v="1388.82"/>
  </r>
  <r>
    <n v="770948"/>
    <x v="2"/>
    <x v="0"/>
    <x v="2"/>
    <n v="247"/>
    <x v="518"/>
    <d v="2019-11-04T00:00:00"/>
    <x v="524"/>
    <x v="3"/>
    <n v="1799.83"/>
    <n v="1565.85"/>
  </r>
  <r>
    <n v="243269"/>
    <x v="2"/>
    <x v="3"/>
    <x v="2"/>
    <n v="205"/>
    <x v="518"/>
    <d v="2019-11-02T00:00:00"/>
    <x v="522"/>
    <x v="0"/>
    <n v="1371.77"/>
    <n v="768.19"/>
  </r>
  <r>
    <n v="861104"/>
    <x v="3"/>
    <x v="2"/>
    <x v="2"/>
    <n v="176"/>
    <x v="519"/>
    <d v="2019-11-03T00:00:00"/>
    <x v="517"/>
    <x v="4"/>
    <n v="1313.2"/>
    <n v="1129.3499999999999"/>
  </r>
  <r>
    <n v="232111"/>
    <x v="1"/>
    <x v="3"/>
    <x v="1"/>
    <n v="160"/>
    <x v="519"/>
    <d v="2019-11-05T00:00:00"/>
    <x v="526"/>
    <x v="2"/>
    <n v="1681.44"/>
    <n v="1361.97"/>
  </r>
  <r>
    <n v="775788"/>
    <x v="0"/>
    <x v="2"/>
    <x v="2"/>
    <n v="38"/>
    <x v="518"/>
    <d v="2019-11-02T00:00:00"/>
    <x v="522"/>
    <x v="3"/>
    <n v="1880.86"/>
    <n v="1730.39"/>
  </r>
  <r>
    <n v="124374"/>
    <x v="1"/>
    <x v="2"/>
    <x v="3"/>
    <n v="155"/>
    <x v="520"/>
    <d v="2019-11-06T00:00:00"/>
    <x v="522"/>
    <x v="3"/>
    <n v="665.08"/>
    <n v="585.27"/>
  </r>
  <r>
    <n v="411786"/>
    <x v="0"/>
    <x v="3"/>
    <x v="5"/>
    <n v="252"/>
    <x v="519"/>
    <d v="2019-11-05T00:00:00"/>
    <x v="522"/>
    <x v="0"/>
    <n v="218.91"/>
    <n v="203.59"/>
  </r>
  <r>
    <n v="579114"/>
    <x v="0"/>
    <x v="1"/>
    <x v="3"/>
    <n v="247"/>
    <x v="520"/>
    <d v="2019-11-05T00:00:00"/>
    <x v="523"/>
    <x v="0"/>
    <n v="317.22000000000003"/>
    <n v="171.3"/>
  </r>
  <r>
    <n v="37466"/>
    <x v="0"/>
    <x v="3"/>
    <x v="0"/>
    <n v="17"/>
    <x v="519"/>
    <d v="2019-11-04T00:00:00"/>
    <x v="524"/>
    <x v="1"/>
    <n v="1236.6199999999999"/>
    <n v="655.41"/>
  </r>
  <r>
    <n v="763030"/>
    <x v="1"/>
    <x v="3"/>
    <x v="0"/>
    <n v="321"/>
    <x v="519"/>
    <d v="2019-11-03T00:00:00"/>
    <x v="517"/>
    <x v="2"/>
    <n v="594.72"/>
    <n v="523.35"/>
  </r>
  <r>
    <n v="54960"/>
    <x v="1"/>
    <x v="1"/>
    <x v="3"/>
    <n v="270"/>
    <x v="519"/>
    <d v="2019-11-04T00:00:00"/>
    <x v="517"/>
    <x v="4"/>
    <n v="1921.97"/>
    <n v="1806.65"/>
  </r>
  <r>
    <n v="230976"/>
    <x v="0"/>
    <x v="0"/>
    <x v="0"/>
    <n v="203"/>
    <x v="520"/>
    <d v="2019-11-03T00:00:00"/>
    <x v="518"/>
    <x v="4"/>
    <n v="1027.29"/>
    <n v="636.91999999999996"/>
  </r>
  <r>
    <n v="223373"/>
    <x v="1"/>
    <x v="3"/>
    <x v="2"/>
    <n v="213"/>
    <x v="520"/>
    <d v="2019-11-04T00:00:00"/>
    <x v="523"/>
    <x v="2"/>
    <n v="1259.06"/>
    <n v="982.07"/>
  </r>
  <r>
    <n v="884218"/>
    <x v="0"/>
    <x v="2"/>
    <x v="2"/>
    <n v="365"/>
    <x v="519"/>
    <d v="2019-11-06T00:00:00"/>
    <x v="523"/>
    <x v="2"/>
    <n v="225.42"/>
    <n v="178.08"/>
  </r>
  <r>
    <n v="631796"/>
    <x v="2"/>
    <x v="3"/>
    <x v="0"/>
    <n v="170"/>
    <x v="520"/>
    <d v="2019-11-04T00:00:00"/>
    <x v="517"/>
    <x v="4"/>
    <n v="880.62"/>
    <n v="493.15"/>
  </r>
  <r>
    <n v="277501"/>
    <x v="3"/>
    <x v="2"/>
    <x v="4"/>
    <n v="136"/>
    <x v="520"/>
    <d v="2019-11-04T00:00:00"/>
    <x v="518"/>
    <x v="1"/>
    <n v="636.55999999999995"/>
    <n v="394.67"/>
  </r>
  <r>
    <n v="616491"/>
    <x v="3"/>
    <x v="0"/>
    <x v="2"/>
    <n v="143"/>
    <x v="520"/>
    <d v="2019-11-07T00:00:00"/>
    <x v="523"/>
    <x v="3"/>
    <n v="1527.73"/>
    <n v="1069.4100000000001"/>
  </r>
  <r>
    <n v="3222"/>
    <x v="1"/>
    <x v="2"/>
    <x v="5"/>
    <n v="17"/>
    <x v="521"/>
    <d v="2019-11-06T00:00:00"/>
    <x v="523"/>
    <x v="3"/>
    <n v="218.91"/>
    <n v="155.43"/>
  </r>
  <r>
    <n v="30895"/>
    <x v="0"/>
    <x v="2"/>
    <x v="2"/>
    <n v="48"/>
    <x v="520"/>
    <d v="2019-11-06T00:00:00"/>
    <x v="524"/>
    <x v="4"/>
    <n v="1754.12"/>
    <n v="894.6"/>
  </r>
  <r>
    <n v="889600"/>
    <x v="3"/>
    <x v="0"/>
    <x v="1"/>
    <n v="54"/>
    <x v="521"/>
    <d v="2019-11-04T00:00:00"/>
    <x v="523"/>
    <x v="4"/>
    <n v="284.52"/>
    <n v="207.7"/>
  </r>
  <r>
    <n v="116670"/>
    <x v="2"/>
    <x v="1"/>
    <x v="3"/>
    <n v="352"/>
    <x v="520"/>
    <d v="2019-11-06T00:00:00"/>
    <x v="518"/>
    <x v="5"/>
    <n v="1755.48"/>
    <n v="1544.82"/>
  </r>
  <r>
    <n v="28842"/>
    <x v="2"/>
    <x v="0"/>
    <x v="5"/>
    <n v="322"/>
    <x v="520"/>
    <d v="2019-11-07T00:00:00"/>
    <x v="526"/>
    <x v="3"/>
    <n v="298.7"/>
    <n v="203.12"/>
  </r>
  <r>
    <n v="711175"/>
    <x v="0"/>
    <x v="0"/>
    <x v="2"/>
    <n v="93"/>
    <x v="521"/>
    <d v="2019-11-06T00:00:00"/>
    <x v="526"/>
    <x v="4"/>
    <n v="395.02"/>
    <n v="280.45999999999998"/>
  </r>
  <r>
    <n v="399485"/>
    <x v="1"/>
    <x v="2"/>
    <x v="5"/>
    <n v="58"/>
    <x v="521"/>
    <d v="2019-11-05T00:00:00"/>
    <x v="522"/>
    <x v="5"/>
    <n v="1681.55"/>
    <n v="1395.69"/>
  </r>
  <r>
    <n v="175800"/>
    <x v="3"/>
    <x v="3"/>
    <x v="3"/>
    <n v="13"/>
    <x v="522"/>
    <d v="2019-11-05T00:00:00"/>
    <x v="525"/>
    <x v="3"/>
    <n v="594.72"/>
    <n v="416.3"/>
  </r>
  <r>
    <n v="724414"/>
    <x v="0"/>
    <x v="1"/>
    <x v="3"/>
    <n v="208"/>
    <x v="521"/>
    <d v="2019-11-08T00:00:00"/>
    <x v="522"/>
    <x v="3"/>
    <n v="207.27"/>
    <n v="140.94"/>
  </r>
  <r>
    <n v="515335"/>
    <x v="0"/>
    <x v="2"/>
    <x v="0"/>
    <n v="248"/>
    <x v="522"/>
    <d v="2019-11-05T00:00:00"/>
    <x v="523"/>
    <x v="0"/>
    <n v="952.92"/>
    <n v="886.22"/>
  </r>
  <r>
    <n v="945324"/>
    <x v="2"/>
    <x v="1"/>
    <x v="5"/>
    <n v="252"/>
    <x v="522"/>
    <d v="2019-11-06T00:00:00"/>
    <x v="526"/>
    <x v="5"/>
    <n v="1641.66"/>
    <n v="1149.1600000000001"/>
  </r>
  <r>
    <n v="744449"/>
    <x v="1"/>
    <x v="2"/>
    <x v="5"/>
    <n v="121"/>
    <x v="523"/>
    <d v="2019-11-09T00:00:00"/>
    <x v="524"/>
    <x v="1"/>
    <n v="1830.77"/>
    <n v="1318.15"/>
  </r>
  <r>
    <n v="846508"/>
    <x v="1"/>
    <x v="2"/>
    <x v="5"/>
    <n v="110"/>
    <x v="523"/>
    <d v="2019-11-07T00:00:00"/>
    <x v="526"/>
    <x v="1"/>
    <n v="1427.91"/>
    <n v="1013.82"/>
  </r>
  <r>
    <n v="147530"/>
    <x v="1"/>
    <x v="2"/>
    <x v="2"/>
    <n v="328"/>
    <x v="522"/>
    <d v="2019-11-08T00:00:00"/>
    <x v="522"/>
    <x v="1"/>
    <n v="230.62"/>
    <n v="172.97"/>
  </r>
  <r>
    <n v="327170"/>
    <x v="0"/>
    <x v="3"/>
    <x v="0"/>
    <n v="17"/>
    <x v="523"/>
    <d v="2019-11-09T00:00:00"/>
    <x v="527"/>
    <x v="2"/>
    <n v="194.17"/>
    <n v="126.21"/>
  </r>
  <r>
    <n v="968941"/>
    <x v="0"/>
    <x v="0"/>
    <x v="5"/>
    <n v="170"/>
    <x v="523"/>
    <d v="2019-11-07T00:00:00"/>
    <x v="528"/>
    <x v="2"/>
    <n v="561.23"/>
    <n v="443.37"/>
  </r>
  <r>
    <n v="180193"/>
    <x v="1"/>
    <x v="2"/>
    <x v="0"/>
    <n v="189"/>
    <x v="522"/>
    <d v="2019-11-08T00:00:00"/>
    <x v="525"/>
    <x v="0"/>
    <n v="1398.04"/>
    <n v="1118.43"/>
  </r>
  <r>
    <n v="6111"/>
    <x v="0"/>
    <x v="1"/>
    <x v="1"/>
    <n v="236"/>
    <x v="523"/>
    <d v="2019-11-08T00:00:00"/>
    <x v="526"/>
    <x v="0"/>
    <n v="457.38"/>
    <n v="288.14999999999998"/>
  </r>
  <r>
    <n v="938116"/>
    <x v="0"/>
    <x v="3"/>
    <x v="5"/>
    <n v="310"/>
    <x v="523"/>
    <d v="2019-11-07T00:00:00"/>
    <x v="525"/>
    <x v="3"/>
    <n v="1720.29"/>
    <n v="1187"/>
  </r>
  <r>
    <n v="500066"/>
    <x v="2"/>
    <x v="0"/>
    <x v="2"/>
    <n v="65"/>
    <x v="523"/>
    <d v="2019-11-08T00:00:00"/>
    <x v="526"/>
    <x v="1"/>
    <n v="1822.71"/>
    <n v="1439.94"/>
  </r>
  <r>
    <n v="321936"/>
    <x v="1"/>
    <x v="2"/>
    <x v="1"/>
    <n v="112"/>
    <x v="523"/>
    <d v="2019-11-09T00:00:00"/>
    <x v="529"/>
    <x v="5"/>
    <n v="476.41"/>
    <n v="309.67"/>
  </r>
  <r>
    <n v="223271"/>
    <x v="3"/>
    <x v="0"/>
    <x v="4"/>
    <n v="266"/>
    <x v="522"/>
    <d v="2019-11-08T00:00:00"/>
    <x v="524"/>
    <x v="4"/>
    <n v="1896.41"/>
    <n v="1080.95"/>
  </r>
  <r>
    <n v="369029"/>
    <x v="3"/>
    <x v="0"/>
    <x v="0"/>
    <n v="182"/>
    <x v="523"/>
    <d v="2019-11-09T00:00:00"/>
    <x v="529"/>
    <x v="4"/>
    <n v="1493.35"/>
    <n v="1344.02"/>
  </r>
  <r>
    <n v="768696"/>
    <x v="3"/>
    <x v="0"/>
    <x v="2"/>
    <n v="288"/>
    <x v="524"/>
    <d v="2019-11-07T00:00:00"/>
    <x v="522"/>
    <x v="5"/>
    <n v="1300.6199999999999"/>
    <n v="1027.49"/>
  </r>
  <r>
    <n v="735441"/>
    <x v="1"/>
    <x v="3"/>
    <x v="4"/>
    <n v="16"/>
    <x v="524"/>
    <d v="2019-11-07T00:00:00"/>
    <x v="524"/>
    <x v="1"/>
    <n v="1541.03"/>
    <n v="970.85"/>
  </r>
  <r>
    <n v="601316"/>
    <x v="0"/>
    <x v="1"/>
    <x v="5"/>
    <n v="28"/>
    <x v="524"/>
    <d v="2019-11-10T00:00:00"/>
    <x v="531"/>
    <x v="0"/>
    <n v="1790.24"/>
    <n v="984.63"/>
  </r>
  <r>
    <n v="119938"/>
    <x v="1"/>
    <x v="0"/>
    <x v="4"/>
    <n v="364"/>
    <x v="523"/>
    <d v="2019-11-07T00:00:00"/>
    <x v="523"/>
    <x v="0"/>
    <n v="1641.59"/>
    <n v="853.63"/>
  </r>
  <r>
    <n v="531719"/>
    <x v="2"/>
    <x v="3"/>
    <x v="4"/>
    <n v="321"/>
    <x v="523"/>
    <d v="2019-11-08T00:00:00"/>
    <x v="524"/>
    <x v="4"/>
    <n v="1170.45"/>
    <n v="948.06"/>
  </r>
  <r>
    <n v="517957"/>
    <x v="1"/>
    <x v="2"/>
    <x v="1"/>
    <n v="102"/>
    <x v="524"/>
    <d v="2019-11-09T00:00:00"/>
    <x v="526"/>
    <x v="2"/>
    <n v="651.74"/>
    <n v="521.39"/>
  </r>
  <r>
    <n v="792095"/>
    <x v="2"/>
    <x v="1"/>
    <x v="2"/>
    <n v="41"/>
    <x v="525"/>
    <d v="2019-11-10T00:00:00"/>
    <x v="528"/>
    <x v="4"/>
    <n v="1760.92"/>
    <n v="1303.08"/>
  </r>
  <r>
    <n v="95543"/>
    <x v="0"/>
    <x v="0"/>
    <x v="5"/>
    <n v="337"/>
    <x v="525"/>
    <d v="2019-11-09T00:00:00"/>
    <x v="524"/>
    <x v="2"/>
    <n v="536.65"/>
    <n v="499.08"/>
  </r>
  <r>
    <n v="753516"/>
    <x v="2"/>
    <x v="1"/>
    <x v="4"/>
    <n v="95"/>
    <x v="525"/>
    <d v="2019-11-10T00:00:00"/>
    <x v="529"/>
    <x v="3"/>
    <n v="518.87"/>
    <n v="290.57"/>
  </r>
  <r>
    <n v="823728"/>
    <x v="0"/>
    <x v="2"/>
    <x v="1"/>
    <n v="323"/>
    <x v="525"/>
    <d v="2019-11-08T00:00:00"/>
    <x v="526"/>
    <x v="4"/>
    <n v="780"/>
    <n v="569.4"/>
  </r>
  <r>
    <n v="61980"/>
    <x v="0"/>
    <x v="0"/>
    <x v="4"/>
    <n v="104"/>
    <x v="524"/>
    <d v="2019-11-11T00:00:00"/>
    <x v="528"/>
    <x v="1"/>
    <n v="337.68"/>
    <n v="290.39999999999998"/>
  </r>
  <r>
    <n v="91657"/>
    <x v="0"/>
    <x v="0"/>
    <x v="2"/>
    <n v="262"/>
    <x v="525"/>
    <d v="2019-11-11T00:00:00"/>
    <x v="527"/>
    <x v="3"/>
    <n v="693.18"/>
    <n v="381.25"/>
  </r>
  <r>
    <n v="381969"/>
    <x v="1"/>
    <x v="2"/>
    <x v="0"/>
    <n v="68"/>
    <x v="525"/>
    <d v="2019-11-08T00:00:00"/>
    <x v="525"/>
    <x v="0"/>
    <n v="287.82"/>
    <n v="189.96"/>
  </r>
  <r>
    <n v="292716"/>
    <x v="2"/>
    <x v="1"/>
    <x v="1"/>
    <n v="156"/>
    <x v="524"/>
    <d v="2019-11-10T00:00:00"/>
    <x v="527"/>
    <x v="5"/>
    <n v="802.81"/>
    <n v="441.55"/>
  </r>
  <r>
    <n v="343931"/>
    <x v="1"/>
    <x v="2"/>
    <x v="0"/>
    <n v="341"/>
    <x v="525"/>
    <d v="2019-11-12T00:00:00"/>
    <x v="529"/>
    <x v="5"/>
    <n v="1469.35"/>
    <n v="1234.25"/>
  </r>
  <r>
    <n v="900367"/>
    <x v="0"/>
    <x v="0"/>
    <x v="4"/>
    <n v="69"/>
    <x v="526"/>
    <d v="2019-11-12T00:00:00"/>
    <x v="531"/>
    <x v="5"/>
    <n v="800.09"/>
    <n v="528.05999999999995"/>
  </r>
  <r>
    <n v="488914"/>
    <x v="0"/>
    <x v="0"/>
    <x v="2"/>
    <n v="287"/>
    <x v="526"/>
    <d v="2019-11-10T00:00:00"/>
    <x v="528"/>
    <x v="4"/>
    <n v="1833.02"/>
    <n v="1631.39"/>
  </r>
  <r>
    <n v="96163"/>
    <x v="2"/>
    <x v="1"/>
    <x v="5"/>
    <n v="307"/>
    <x v="526"/>
    <d v="2019-11-11T00:00:00"/>
    <x v="530"/>
    <x v="5"/>
    <n v="194.17"/>
    <n v="114.56"/>
  </r>
  <r>
    <n v="230080"/>
    <x v="2"/>
    <x v="1"/>
    <x v="0"/>
    <n v="124"/>
    <x v="525"/>
    <d v="2019-11-10T00:00:00"/>
    <x v="530"/>
    <x v="0"/>
    <n v="1965.44"/>
    <n v="1316.84"/>
  </r>
  <r>
    <n v="215437"/>
    <x v="2"/>
    <x v="1"/>
    <x v="3"/>
    <n v="105"/>
    <x v="525"/>
    <d v="2019-11-09T00:00:00"/>
    <x v="526"/>
    <x v="5"/>
    <n v="1210.32"/>
    <n v="774.6"/>
  </r>
  <r>
    <n v="666015"/>
    <x v="1"/>
    <x v="2"/>
    <x v="3"/>
    <n v="281"/>
    <x v="526"/>
    <d v="2019-11-09T00:00:00"/>
    <x v="526"/>
    <x v="2"/>
    <n v="933.7"/>
    <n v="513.54"/>
  </r>
  <r>
    <n v="323318"/>
    <x v="1"/>
    <x v="2"/>
    <x v="2"/>
    <n v="103"/>
    <x v="526"/>
    <d v="2019-11-11T00:00:00"/>
    <x v="532"/>
    <x v="1"/>
    <n v="1158.99"/>
    <n v="811.29"/>
  </r>
  <r>
    <n v="445013"/>
    <x v="2"/>
    <x v="0"/>
    <x v="5"/>
    <n v="28"/>
    <x v="526"/>
    <d v="2019-11-12T00:00:00"/>
    <x v="536"/>
    <x v="2"/>
    <n v="304.19"/>
    <n v="164.26"/>
  </r>
  <r>
    <n v="276342"/>
    <x v="0"/>
    <x v="2"/>
    <x v="2"/>
    <n v="43"/>
    <x v="527"/>
    <d v="2019-11-11T00:00:00"/>
    <x v="531"/>
    <x v="0"/>
    <n v="518.87"/>
    <n v="275"/>
  </r>
  <r>
    <n v="824296"/>
    <x v="0"/>
    <x v="2"/>
    <x v="0"/>
    <n v="144"/>
    <x v="527"/>
    <d v="2019-11-11T00:00:00"/>
    <x v="529"/>
    <x v="1"/>
    <n v="856.09"/>
    <n v="667.75"/>
  </r>
  <r>
    <n v="442018"/>
    <x v="0"/>
    <x v="2"/>
    <x v="1"/>
    <n v="110"/>
    <x v="527"/>
    <d v="2019-11-11T00:00:00"/>
    <x v="532"/>
    <x v="5"/>
    <n v="255.65"/>
    <n v="237.75"/>
  </r>
  <r>
    <n v="98026"/>
    <x v="0"/>
    <x v="1"/>
    <x v="0"/>
    <n v="211"/>
    <x v="526"/>
    <d v="2019-11-11T00:00:00"/>
    <x v="529"/>
    <x v="5"/>
    <n v="1027.29"/>
    <n v="842.38"/>
  </r>
  <r>
    <n v="666912"/>
    <x v="0"/>
    <x v="2"/>
    <x v="2"/>
    <n v="73"/>
    <x v="526"/>
    <d v="2019-11-12T00:00:00"/>
    <x v="536"/>
    <x v="1"/>
    <n v="372.24"/>
    <n v="282.89999999999998"/>
  </r>
  <r>
    <n v="542270"/>
    <x v="0"/>
    <x v="0"/>
    <x v="2"/>
    <n v="242"/>
    <x v="528"/>
    <d v="2019-11-13T00:00:00"/>
    <x v="529"/>
    <x v="0"/>
    <n v="1012.07"/>
    <n v="506.04"/>
  </r>
  <r>
    <n v="449136"/>
    <x v="1"/>
    <x v="2"/>
    <x v="3"/>
    <n v="77"/>
    <x v="527"/>
    <d v="2019-11-11T00:00:00"/>
    <x v="528"/>
    <x v="5"/>
    <n v="1530.21"/>
    <n v="902.82"/>
  </r>
  <r>
    <n v="125464"/>
    <x v="2"/>
    <x v="0"/>
    <x v="2"/>
    <n v="350"/>
    <x v="528"/>
    <d v="2019-11-14T00:00:00"/>
    <x v="534"/>
    <x v="0"/>
    <n v="621.73"/>
    <n v="354.39"/>
  </r>
  <r>
    <n v="301140"/>
    <x v="0"/>
    <x v="2"/>
    <x v="0"/>
    <n v="362"/>
    <x v="528"/>
    <d v="2019-11-12T00:00:00"/>
    <x v="529"/>
    <x v="5"/>
    <n v="851.71"/>
    <n v="723.95"/>
  </r>
  <r>
    <n v="961674"/>
    <x v="1"/>
    <x v="0"/>
    <x v="3"/>
    <n v="281"/>
    <x v="529"/>
    <d v="2019-11-15T00:00:00"/>
    <x v="533"/>
    <x v="1"/>
    <n v="1747.9"/>
    <n v="1415.8"/>
  </r>
  <r>
    <n v="654000"/>
    <x v="0"/>
    <x v="1"/>
    <x v="5"/>
    <n v="269"/>
    <x v="529"/>
    <d v="2019-11-14T00:00:00"/>
    <x v="532"/>
    <x v="3"/>
    <n v="1588.75"/>
    <n v="1032.69"/>
  </r>
  <r>
    <n v="459442"/>
    <x v="0"/>
    <x v="0"/>
    <x v="5"/>
    <n v="37"/>
    <x v="529"/>
    <d v="2019-11-14T00:00:00"/>
    <x v="530"/>
    <x v="5"/>
    <n v="1333.45"/>
    <n v="1026.76"/>
  </r>
  <r>
    <n v="764048"/>
    <x v="2"/>
    <x v="1"/>
    <x v="2"/>
    <n v="234"/>
    <x v="529"/>
    <d v="2019-11-13T00:00:00"/>
    <x v="534"/>
    <x v="2"/>
    <n v="268.97000000000003"/>
    <n v="193.66"/>
  </r>
  <r>
    <n v="788249"/>
    <x v="2"/>
    <x v="1"/>
    <x v="0"/>
    <n v="296"/>
    <x v="530"/>
    <d v="2019-11-13T00:00:00"/>
    <x v="536"/>
    <x v="3"/>
    <n v="1233.3699999999999"/>
    <n v="727.69"/>
  </r>
  <r>
    <n v="729953"/>
    <x v="2"/>
    <x v="2"/>
    <x v="0"/>
    <n v="331"/>
    <x v="529"/>
    <d v="2019-11-14T00:00:00"/>
    <x v="533"/>
    <x v="1"/>
    <n v="736.7"/>
    <n v="640.92999999999995"/>
  </r>
  <r>
    <n v="207530"/>
    <x v="0"/>
    <x v="3"/>
    <x v="5"/>
    <n v="364"/>
    <x v="530"/>
    <d v="2019-11-15T00:00:00"/>
    <x v="531"/>
    <x v="5"/>
    <n v="1964.68"/>
    <n v="1119.8699999999999"/>
  </r>
  <r>
    <n v="826513"/>
    <x v="1"/>
    <x v="3"/>
    <x v="5"/>
    <n v="8"/>
    <x v="530"/>
    <d v="2019-11-15T00:00:00"/>
    <x v="534"/>
    <x v="5"/>
    <n v="1995.33"/>
    <n v="1376.78"/>
  </r>
  <r>
    <n v="485562"/>
    <x v="3"/>
    <x v="2"/>
    <x v="3"/>
    <n v="266"/>
    <x v="530"/>
    <d v="2019-11-16T00:00:00"/>
    <x v="534"/>
    <x v="0"/>
    <n v="560.79"/>
    <n v="414.98"/>
  </r>
  <r>
    <n v="529565"/>
    <x v="0"/>
    <x v="2"/>
    <x v="0"/>
    <n v="67"/>
    <x v="530"/>
    <d v="2019-11-14T00:00:00"/>
    <x v="536"/>
    <x v="4"/>
    <n v="391.81"/>
    <n v="223.33"/>
  </r>
  <r>
    <n v="781901"/>
    <x v="1"/>
    <x v="2"/>
    <x v="0"/>
    <n v="104"/>
    <x v="530"/>
    <d v="2019-11-14T00:00:00"/>
    <x v="529"/>
    <x v="5"/>
    <n v="1308.3499999999999"/>
    <n v="1007.43"/>
  </r>
  <r>
    <n v="688331"/>
    <x v="3"/>
    <x v="3"/>
    <x v="4"/>
    <n v="364"/>
    <x v="529"/>
    <d v="2019-11-14T00:00:00"/>
    <x v="534"/>
    <x v="4"/>
    <n v="668.59"/>
    <n v="628.47"/>
  </r>
  <r>
    <n v="254917"/>
    <x v="0"/>
    <x v="1"/>
    <x v="5"/>
    <n v="193"/>
    <x v="529"/>
    <d v="2019-11-13T00:00:00"/>
    <x v="528"/>
    <x v="2"/>
    <n v="1522.87"/>
    <n v="1050.78"/>
  </r>
  <r>
    <n v="287994"/>
    <x v="0"/>
    <x v="2"/>
    <x v="0"/>
    <n v="323"/>
    <x v="530"/>
    <d v="2019-11-15T00:00:00"/>
    <x v="531"/>
    <x v="4"/>
    <n v="953.54"/>
    <n v="877.26"/>
  </r>
  <r>
    <n v="220876"/>
    <x v="2"/>
    <x v="1"/>
    <x v="3"/>
    <n v="47"/>
    <x v="531"/>
    <d v="2019-11-17T00:00:00"/>
    <x v="537"/>
    <x v="2"/>
    <n v="1687.06"/>
    <n v="1552.1"/>
  </r>
  <r>
    <n v="509752"/>
    <x v="0"/>
    <x v="0"/>
    <x v="1"/>
    <n v="330"/>
    <x v="530"/>
    <d v="2019-11-16T00:00:00"/>
    <x v="537"/>
    <x v="5"/>
    <n v="321.35000000000002"/>
    <n v="269.93"/>
  </r>
  <r>
    <n v="877077"/>
    <x v="1"/>
    <x v="2"/>
    <x v="2"/>
    <n v="266"/>
    <x v="531"/>
    <d v="2019-11-16T00:00:00"/>
    <x v="535"/>
    <x v="2"/>
    <n v="396.08"/>
    <n v="340.63"/>
  </r>
  <r>
    <n v="199206"/>
    <x v="0"/>
    <x v="2"/>
    <x v="0"/>
    <n v="282"/>
    <x v="530"/>
    <d v="2019-11-16T00:00:00"/>
    <x v="531"/>
    <x v="4"/>
    <n v="1181.57"/>
    <n v="850.73"/>
  </r>
  <r>
    <n v="118813"/>
    <x v="0"/>
    <x v="2"/>
    <x v="5"/>
    <n v="95"/>
    <x v="531"/>
    <d v="2019-11-14T00:00:00"/>
    <x v="534"/>
    <x v="3"/>
    <n v="1529.74"/>
    <n v="780.17"/>
  </r>
  <r>
    <n v="44272"/>
    <x v="1"/>
    <x v="2"/>
    <x v="2"/>
    <n v="131"/>
    <x v="532"/>
    <d v="2019-11-18T00:00:00"/>
    <x v="538"/>
    <x v="5"/>
    <n v="213.34"/>
    <n v="117.34"/>
  </r>
  <r>
    <n v="234207"/>
    <x v="2"/>
    <x v="1"/>
    <x v="2"/>
    <n v="16"/>
    <x v="531"/>
    <d v="2019-11-18T00:00:00"/>
    <x v="536"/>
    <x v="3"/>
    <n v="1351.9"/>
    <n v="1270.79"/>
  </r>
  <r>
    <n v="343640"/>
    <x v="1"/>
    <x v="1"/>
    <x v="0"/>
    <n v="364"/>
    <x v="532"/>
    <d v="2019-11-15T00:00:00"/>
    <x v="537"/>
    <x v="5"/>
    <n v="1217.95"/>
    <n v="950"/>
  </r>
  <r>
    <n v="92528"/>
    <x v="0"/>
    <x v="1"/>
    <x v="3"/>
    <n v="117"/>
    <x v="532"/>
    <d v="2019-11-16T00:00:00"/>
    <x v="537"/>
    <x v="5"/>
    <n v="724.93"/>
    <n v="681.43"/>
  </r>
  <r>
    <n v="30647"/>
    <x v="2"/>
    <x v="1"/>
    <x v="3"/>
    <n v="94"/>
    <x v="531"/>
    <d v="2019-11-18T00:00:00"/>
    <x v="535"/>
    <x v="4"/>
    <n v="799.45"/>
    <n v="671.54"/>
  </r>
  <r>
    <n v="886695"/>
    <x v="1"/>
    <x v="1"/>
    <x v="5"/>
    <n v="135"/>
    <x v="531"/>
    <d v="2019-11-18T00:00:00"/>
    <x v="536"/>
    <x v="1"/>
    <n v="191.39"/>
    <n v="172.25"/>
  </r>
  <r>
    <n v="898534"/>
    <x v="2"/>
    <x v="0"/>
    <x v="2"/>
    <n v="70"/>
    <x v="532"/>
    <d v="2019-11-16T00:00:00"/>
    <x v="534"/>
    <x v="5"/>
    <n v="1931.62"/>
    <n v="1216.92"/>
  </r>
  <r>
    <n v="770964"/>
    <x v="0"/>
    <x v="1"/>
    <x v="2"/>
    <n v="158"/>
    <x v="531"/>
    <d v="2019-11-15T00:00:00"/>
    <x v="529"/>
    <x v="3"/>
    <n v="1681.55"/>
    <n v="1345.24"/>
  </r>
  <r>
    <n v="255750"/>
    <x v="1"/>
    <x v="0"/>
    <x v="5"/>
    <n v="12"/>
    <x v="532"/>
    <d v="2019-11-15T00:00:00"/>
    <x v="532"/>
    <x v="1"/>
    <n v="1859.08"/>
    <n v="1003.9"/>
  </r>
  <r>
    <n v="29381"/>
    <x v="1"/>
    <x v="2"/>
    <x v="5"/>
    <n v="353"/>
    <x v="531"/>
    <d v="2019-11-16T00:00:00"/>
    <x v="537"/>
    <x v="4"/>
    <n v="375.99"/>
    <n v="195.51"/>
  </r>
  <r>
    <n v="740960"/>
    <x v="2"/>
    <x v="1"/>
    <x v="0"/>
    <n v="335"/>
    <x v="533"/>
    <d v="2019-11-19T00:00:00"/>
    <x v="533"/>
    <x v="2"/>
    <n v="1164.95"/>
    <n v="803.82"/>
  </r>
  <r>
    <n v="840920"/>
    <x v="1"/>
    <x v="3"/>
    <x v="0"/>
    <n v="13"/>
    <x v="532"/>
    <d v="2019-11-16T00:00:00"/>
    <x v="533"/>
    <x v="2"/>
    <n v="583.62"/>
    <n v="332.66"/>
  </r>
  <r>
    <n v="164155"/>
    <x v="0"/>
    <x v="3"/>
    <x v="5"/>
    <n v="65"/>
    <x v="532"/>
    <d v="2019-11-18T00:00:00"/>
    <x v="536"/>
    <x v="2"/>
    <n v="1965.44"/>
    <n v="1002.37"/>
  </r>
  <r>
    <n v="713734"/>
    <x v="0"/>
    <x v="2"/>
    <x v="4"/>
    <n v="329"/>
    <x v="533"/>
    <d v="2019-11-19T00:00:00"/>
    <x v="538"/>
    <x v="5"/>
    <n v="1386.52"/>
    <n v="956.7"/>
  </r>
  <r>
    <n v="127302"/>
    <x v="2"/>
    <x v="0"/>
    <x v="1"/>
    <n v="84"/>
    <x v="532"/>
    <d v="2019-11-18T00:00:00"/>
    <x v="534"/>
    <x v="4"/>
    <n v="1313.2"/>
    <n v="1076.82"/>
  </r>
  <r>
    <n v="463315"/>
    <x v="0"/>
    <x v="2"/>
    <x v="3"/>
    <n v="353"/>
    <x v="532"/>
    <d v="2019-11-16T00:00:00"/>
    <x v="534"/>
    <x v="3"/>
    <n v="730.52"/>
    <n v="394.48"/>
  </r>
  <r>
    <n v="457537"/>
    <x v="0"/>
    <x v="0"/>
    <x v="3"/>
    <n v="6"/>
    <x v="532"/>
    <d v="2019-11-17T00:00:00"/>
    <x v="537"/>
    <x v="4"/>
    <n v="1470.06"/>
    <n v="749.73"/>
  </r>
  <r>
    <n v="389063"/>
    <x v="0"/>
    <x v="2"/>
    <x v="2"/>
    <n v="286"/>
    <x v="533"/>
    <d v="2019-11-18T00:00:00"/>
    <x v="538"/>
    <x v="2"/>
    <n v="1480.43"/>
    <n v="1006.69"/>
  </r>
  <r>
    <n v="313459"/>
    <x v="0"/>
    <x v="2"/>
    <x v="2"/>
    <n v="237"/>
    <x v="532"/>
    <d v="2019-11-17T00:00:00"/>
    <x v="536"/>
    <x v="5"/>
    <n v="717.95"/>
    <n v="387.69"/>
  </r>
  <r>
    <n v="771919"/>
    <x v="1"/>
    <x v="0"/>
    <x v="0"/>
    <n v="280"/>
    <x v="533"/>
    <d v="2019-11-19T00:00:00"/>
    <x v="535"/>
    <x v="1"/>
    <n v="550.27"/>
    <n v="324.66000000000003"/>
  </r>
  <r>
    <n v="315302"/>
    <x v="0"/>
    <x v="0"/>
    <x v="0"/>
    <n v="259"/>
    <x v="532"/>
    <d v="2019-11-19T00:00:00"/>
    <x v="535"/>
    <x v="4"/>
    <n v="636.55999999999995"/>
    <n v="566.54"/>
  </r>
  <r>
    <n v="566264"/>
    <x v="2"/>
    <x v="0"/>
    <x v="5"/>
    <n v="253"/>
    <x v="533"/>
    <d v="2019-11-17T00:00:00"/>
    <x v="534"/>
    <x v="2"/>
    <n v="1027.47"/>
    <n v="842.53"/>
  </r>
  <r>
    <n v="970175"/>
    <x v="0"/>
    <x v="3"/>
    <x v="2"/>
    <n v="86"/>
    <x v="532"/>
    <d v="2019-11-18T00:00:00"/>
    <x v="538"/>
    <x v="4"/>
    <n v="1688.32"/>
    <n v="1502.6"/>
  </r>
  <r>
    <n v="621010"/>
    <x v="0"/>
    <x v="1"/>
    <x v="1"/>
    <n v="105"/>
    <x v="533"/>
    <d v="2019-11-20T00:00:00"/>
    <x v="533"/>
    <x v="3"/>
    <n v="1135.8599999999999"/>
    <n v="579.29"/>
  </r>
  <r>
    <n v="252303"/>
    <x v="1"/>
    <x v="3"/>
    <x v="1"/>
    <n v="188"/>
    <x v="534"/>
    <d v="2019-11-19T00:00:00"/>
    <x v="534"/>
    <x v="4"/>
    <n v="712.36"/>
    <n v="398.92"/>
  </r>
  <r>
    <n v="335644"/>
    <x v="1"/>
    <x v="1"/>
    <x v="3"/>
    <n v="142"/>
    <x v="534"/>
    <d v="2019-11-19T00:00:00"/>
    <x v="537"/>
    <x v="4"/>
    <n v="824.84"/>
    <n v="585.64"/>
  </r>
  <r>
    <n v="533583"/>
    <x v="3"/>
    <x v="0"/>
    <x v="1"/>
    <n v="10"/>
    <x v="533"/>
    <d v="2019-11-17T00:00:00"/>
    <x v="534"/>
    <x v="2"/>
    <n v="246.25"/>
    <n v="224.09"/>
  </r>
  <r>
    <n v="539298"/>
    <x v="0"/>
    <x v="2"/>
    <x v="2"/>
    <n v="185"/>
    <x v="533"/>
    <d v="2019-11-18T00:00:00"/>
    <x v="533"/>
    <x v="2"/>
    <n v="1698.44"/>
    <n v="1460.66"/>
  </r>
  <r>
    <n v="756523"/>
    <x v="2"/>
    <x v="3"/>
    <x v="5"/>
    <n v="120"/>
    <x v="533"/>
    <d v="2019-11-18T00:00:00"/>
    <x v="537"/>
    <x v="4"/>
    <n v="182.58"/>
    <n v="113.2"/>
  </r>
  <r>
    <n v="870547"/>
    <x v="1"/>
    <x v="3"/>
    <x v="2"/>
    <n v="282"/>
    <x v="534"/>
    <d v="2019-11-20T00:00:00"/>
    <x v="538"/>
    <x v="3"/>
    <n v="933.7"/>
    <n v="774.97"/>
  </r>
  <r>
    <n v="855022"/>
    <x v="3"/>
    <x v="2"/>
    <x v="4"/>
    <n v="237"/>
    <x v="533"/>
    <d v="2019-11-18T00:00:00"/>
    <x v="533"/>
    <x v="4"/>
    <n v="609.66"/>
    <n v="573.08000000000004"/>
  </r>
  <r>
    <n v="844357"/>
    <x v="3"/>
    <x v="0"/>
    <x v="1"/>
    <n v="220"/>
    <x v="534"/>
    <d v="2019-11-17T00:00:00"/>
    <x v="533"/>
    <x v="2"/>
    <n v="237.15"/>
    <n v="135.18"/>
  </r>
  <r>
    <n v="357508"/>
    <x v="1"/>
    <x v="2"/>
    <x v="1"/>
    <n v="157"/>
    <x v="533"/>
    <d v="2019-11-19T00:00:00"/>
    <x v="534"/>
    <x v="0"/>
    <n v="610.71"/>
    <n v="525.21"/>
  </r>
  <r>
    <n v="965874"/>
    <x v="0"/>
    <x v="2"/>
    <x v="4"/>
    <n v="208"/>
    <x v="534"/>
    <d v="2019-11-18T00:00:00"/>
    <x v="535"/>
    <x v="2"/>
    <n v="193.84"/>
    <n v="108.55"/>
  </r>
  <r>
    <n v="441008"/>
    <x v="0"/>
    <x v="1"/>
    <x v="0"/>
    <n v="78"/>
    <x v="535"/>
    <d v="2019-11-21T00:00:00"/>
    <x v="540"/>
    <x v="1"/>
    <n v="1978.16"/>
    <n v="1681.44"/>
  </r>
  <r>
    <n v="569013"/>
    <x v="2"/>
    <x v="1"/>
    <x v="1"/>
    <n v="103"/>
    <x v="535"/>
    <d v="2019-11-18T00:00:00"/>
    <x v="534"/>
    <x v="4"/>
    <n v="1759.82"/>
    <n v="932.7"/>
  </r>
  <r>
    <n v="484731"/>
    <x v="1"/>
    <x v="2"/>
    <x v="5"/>
    <n v="181"/>
    <x v="534"/>
    <d v="2019-11-20T00:00:00"/>
    <x v="537"/>
    <x v="4"/>
    <n v="1950.58"/>
    <n v="1443.43"/>
  </r>
  <r>
    <n v="487811"/>
    <x v="0"/>
    <x v="3"/>
    <x v="3"/>
    <n v="110"/>
    <x v="535"/>
    <d v="2019-11-18T00:00:00"/>
    <x v="534"/>
    <x v="3"/>
    <n v="971.02"/>
    <n v="689.42"/>
  </r>
  <r>
    <n v="231681"/>
    <x v="2"/>
    <x v="3"/>
    <x v="1"/>
    <n v="174"/>
    <x v="535"/>
    <d v="2019-11-19T00:00:00"/>
    <x v="537"/>
    <x v="0"/>
    <n v="1924.38"/>
    <n v="1327.82"/>
  </r>
  <r>
    <n v="67386"/>
    <x v="1"/>
    <x v="1"/>
    <x v="1"/>
    <n v="135"/>
    <x v="534"/>
    <d v="2019-11-18T00:00:00"/>
    <x v="538"/>
    <x v="2"/>
    <n v="609.66"/>
    <n v="384.09"/>
  </r>
  <r>
    <n v="538056"/>
    <x v="0"/>
    <x v="2"/>
    <x v="5"/>
    <n v="321"/>
    <x v="534"/>
    <d v="2019-11-19T00:00:00"/>
    <x v="535"/>
    <x v="4"/>
    <n v="1924.39"/>
    <n v="1501.02"/>
  </r>
  <r>
    <n v="400491"/>
    <x v="3"/>
    <x v="3"/>
    <x v="0"/>
    <n v="178"/>
    <x v="535"/>
    <d v="2019-11-20T00:00:00"/>
    <x v="542"/>
    <x v="3"/>
    <n v="1602.14"/>
    <n v="1522.03"/>
  </r>
  <r>
    <n v="448386"/>
    <x v="0"/>
    <x v="0"/>
    <x v="4"/>
    <n v="72"/>
    <x v="534"/>
    <d v="2019-11-21T00:00:00"/>
    <x v="540"/>
    <x v="1"/>
    <n v="736.7"/>
    <n v="574.63"/>
  </r>
  <r>
    <n v="807562"/>
    <x v="0"/>
    <x v="1"/>
    <x v="1"/>
    <n v="228"/>
    <x v="535"/>
    <d v="2019-11-18T00:00:00"/>
    <x v="542"/>
    <x v="5"/>
    <n v="223.91"/>
    <n v="156.74"/>
  </r>
  <r>
    <n v="961009"/>
    <x v="1"/>
    <x v="2"/>
    <x v="3"/>
    <n v="37"/>
    <x v="535"/>
    <d v="2019-11-21T00:00:00"/>
    <x v="537"/>
    <x v="0"/>
    <n v="194.17"/>
    <n v="135.91999999999999"/>
  </r>
  <r>
    <n v="913413"/>
    <x v="1"/>
    <x v="1"/>
    <x v="3"/>
    <n v="30"/>
    <x v="535"/>
    <d v="2019-11-20T00:00:00"/>
    <x v="533"/>
    <x v="2"/>
    <n v="1209.54"/>
    <n v="1088.5899999999999"/>
  </r>
  <r>
    <n v="88169"/>
    <x v="1"/>
    <x v="3"/>
    <x v="2"/>
    <n v="297"/>
    <x v="535"/>
    <d v="2019-11-19T00:00:00"/>
    <x v="534"/>
    <x v="1"/>
    <n v="1340.14"/>
    <n v="830.89"/>
  </r>
  <r>
    <n v="598318"/>
    <x v="0"/>
    <x v="1"/>
    <x v="0"/>
    <n v="300"/>
    <x v="536"/>
    <d v="2019-11-19T00:00:00"/>
    <x v="542"/>
    <x v="3"/>
    <n v="1747.9"/>
    <n v="996.3"/>
  </r>
  <r>
    <n v="149814"/>
    <x v="0"/>
    <x v="3"/>
    <x v="2"/>
    <n v="243"/>
    <x v="535"/>
    <d v="2019-11-20T00:00:00"/>
    <x v="539"/>
    <x v="4"/>
    <n v="928.98"/>
    <n v="761.76"/>
  </r>
  <r>
    <n v="953693"/>
    <x v="0"/>
    <x v="3"/>
    <x v="1"/>
    <n v="74"/>
    <x v="536"/>
    <d v="2019-11-19T00:00:00"/>
    <x v="541"/>
    <x v="4"/>
    <n v="974.1"/>
    <n v="789.02"/>
  </r>
  <r>
    <n v="894254"/>
    <x v="1"/>
    <x v="3"/>
    <x v="0"/>
    <n v="107"/>
    <x v="536"/>
    <d v="2019-11-19T00:00:00"/>
    <x v="542"/>
    <x v="3"/>
    <n v="1979.74"/>
    <n v="1088.8599999999999"/>
  </r>
  <r>
    <n v="611245"/>
    <x v="3"/>
    <x v="0"/>
    <x v="5"/>
    <n v="28"/>
    <x v="536"/>
    <d v="2019-11-20T00:00:00"/>
    <x v="538"/>
    <x v="5"/>
    <n v="255.65"/>
    <n v="212.19"/>
  </r>
  <r>
    <n v="839565"/>
    <x v="0"/>
    <x v="0"/>
    <x v="3"/>
    <n v="1"/>
    <x v="535"/>
    <d v="2019-11-22T00:00:00"/>
    <x v="535"/>
    <x v="3"/>
    <n v="337.68"/>
    <n v="293.77999999999997"/>
  </r>
  <r>
    <n v="192839"/>
    <x v="0"/>
    <x v="2"/>
    <x v="1"/>
    <n v="22"/>
    <x v="536"/>
    <d v="2019-11-19T00:00:00"/>
    <x v="534"/>
    <x v="4"/>
    <n v="434.82"/>
    <n v="273.94"/>
  </r>
  <r>
    <n v="221612"/>
    <x v="1"/>
    <x v="3"/>
    <x v="4"/>
    <n v="117"/>
    <x v="536"/>
    <d v="2019-11-22T00:00:00"/>
    <x v="538"/>
    <x v="4"/>
    <n v="160.30000000000001"/>
    <n v="145.87"/>
  </r>
  <r>
    <n v="977691"/>
    <x v="1"/>
    <x v="1"/>
    <x v="0"/>
    <n v="163"/>
    <x v="535"/>
    <d v="2019-11-21T00:00:00"/>
    <x v="539"/>
    <x v="1"/>
    <n v="1959.55"/>
    <n v="1136.54"/>
  </r>
  <r>
    <n v="766273"/>
    <x v="1"/>
    <x v="1"/>
    <x v="0"/>
    <n v="297"/>
    <x v="536"/>
    <d v="2019-11-20T00:00:00"/>
    <x v="542"/>
    <x v="5"/>
    <n v="157.06"/>
    <n v="141.35"/>
  </r>
  <r>
    <n v="433784"/>
    <x v="2"/>
    <x v="1"/>
    <x v="4"/>
    <n v="64"/>
    <x v="536"/>
    <d v="2019-11-21T00:00:00"/>
    <x v="541"/>
    <x v="3"/>
    <n v="611.20000000000005"/>
    <n v="311.70999999999998"/>
  </r>
  <r>
    <n v="341625"/>
    <x v="2"/>
    <x v="1"/>
    <x v="5"/>
    <n v="236"/>
    <x v="536"/>
    <d v="2019-11-23T00:00:00"/>
    <x v="540"/>
    <x v="4"/>
    <n v="179.78"/>
    <n v="158.21"/>
  </r>
  <r>
    <n v="951660"/>
    <x v="0"/>
    <x v="0"/>
    <x v="3"/>
    <n v="262"/>
    <x v="537"/>
    <d v="2019-11-21T00:00:00"/>
    <x v="535"/>
    <x v="4"/>
    <n v="308.58999999999997"/>
    <n v="283.89999999999998"/>
  </r>
  <r>
    <n v="75603"/>
    <x v="0"/>
    <x v="2"/>
    <x v="5"/>
    <n v="185"/>
    <x v="537"/>
    <d v="2019-11-22T00:00:00"/>
    <x v="535"/>
    <x v="2"/>
    <n v="1367.25"/>
    <n v="1066.46"/>
  </r>
  <r>
    <n v="826794"/>
    <x v="0"/>
    <x v="0"/>
    <x v="3"/>
    <n v="302"/>
    <x v="536"/>
    <d v="2019-11-22T00:00:00"/>
    <x v="539"/>
    <x v="5"/>
    <n v="1681.38"/>
    <n v="1530.06"/>
  </r>
  <r>
    <n v="980517"/>
    <x v="1"/>
    <x v="2"/>
    <x v="1"/>
    <n v="275"/>
    <x v="536"/>
    <d v="2019-11-20T00:00:00"/>
    <x v="542"/>
    <x v="5"/>
    <n v="1014.71"/>
    <n v="608.83000000000004"/>
  </r>
  <r>
    <n v="513764"/>
    <x v="2"/>
    <x v="3"/>
    <x v="1"/>
    <n v="187"/>
    <x v="536"/>
    <d v="2019-11-23T00:00:00"/>
    <x v="544"/>
    <x v="1"/>
    <n v="1830.77"/>
    <n v="1537.85"/>
  </r>
  <r>
    <n v="231662"/>
    <x v="1"/>
    <x v="0"/>
    <x v="5"/>
    <n v="12"/>
    <x v="538"/>
    <d v="2019-11-24T00:00:00"/>
    <x v="540"/>
    <x v="0"/>
    <n v="339.51"/>
    <n v="230.87"/>
  </r>
  <r>
    <n v="325007"/>
    <x v="0"/>
    <x v="0"/>
    <x v="2"/>
    <n v="272"/>
    <x v="537"/>
    <d v="2019-11-22T00:00:00"/>
    <x v="543"/>
    <x v="2"/>
    <n v="780"/>
    <n v="405.6"/>
  </r>
  <r>
    <n v="104285"/>
    <x v="2"/>
    <x v="1"/>
    <x v="1"/>
    <n v="267"/>
    <x v="537"/>
    <d v="2019-11-22T00:00:00"/>
    <x v="542"/>
    <x v="5"/>
    <n v="559.48"/>
    <n v="464.37"/>
  </r>
  <r>
    <n v="344995"/>
    <x v="0"/>
    <x v="3"/>
    <x v="3"/>
    <n v="225"/>
    <x v="537"/>
    <d v="2019-11-23T00:00:00"/>
    <x v="540"/>
    <x v="3"/>
    <n v="1072.8699999999999"/>
    <n v="632.99"/>
  </r>
  <r>
    <n v="470841"/>
    <x v="0"/>
    <x v="0"/>
    <x v="1"/>
    <n v="316"/>
    <x v="538"/>
    <d v="2019-11-23T00:00:00"/>
    <x v="541"/>
    <x v="4"/>
    <n v="867.1"/>
    <n v="589.63"/>
  </r>
  <r>
    <n v="227646"/>
    <x v="2"/>
    <x v="1"/>
    <x v="1"/>
    <n v="33"/>
    <x v="538"/>
    <d v="2019-11-23T00:00:00"/>
    <x v="544"/>
    <x v="1"/>
    <n v="1185.17"/>
    <n v="853.32"/>
  </r>
  <r>
    <n v="330161"/>
    <x v="1"/>
    <x v="1"/>
    <x v="1"/>
    <n v="157"/>
    <x v="537"/>
    <d v="2019-11-24T00:00:00"/>
    <x v="545"/>
    <x v="4"/>
    <n v="684.95"/>
    <n v="390.42"/>
  </r>
  <r>
    <n v="791597"/>
    <x v="0"/>
    <x v="1"/>
    <x v="2"/>
    <n v="198"/>
    <x v="538"/>
    <d v="2019-11-23T00:00:00"/>
    <x v="544"/>
    <x v="2"/>
    <n v="549.41999999999996"/>
    <n v="329.65"/>
  </r>
  <r>
    <n v="611635"/>
    <x v="2"/>
    <x v="1"/>
    <x v="3"/>
    <n v="94"/>
    <x v="537"/>
    <d v="2019-11-24T00:00:00"/>
    <x v="539"/>
    <x v="0"/>
    <n v="560.79"/>
    <n v="414.98"/>
  </r>
  <r>
    <n v="373999"/>
    <x v="1"/>
    <x v="0"/>
    <x v="1"/>
    <n v="233"/>
    <x v="538"/>
    <d v="2019-11-21T00:00:00"/>
    <x v="541"/>
    <x v="0"/>
    <n v="844.01"/>
    <n v="455.77"/>
  </r>
  <r>
    <n v="963739"/>
    <x v="1"/>
    <x v="2"/>
    <x v="3"/>
    <n v="309"/>
    <x v="537"/>
    <d v="2019-11-22T00:00:00"/>
    <x v="535"/>
    <x v="2"/>
    <n v="320.61"/>
    <n v="243.66"/>
  </r>
  <r>
    <n v="483432"/>
    <x v="1"/>
    <x v="3"/>
    <x v="3"/>
    <n v="135"/>
    <x v="538"/>
    <d v="2019-11-23T00:00:00"/>
    <x v="539"/>
    <x v="3"/>
    <n v="1810.25"/>
    <n v="1068.05"/>
  </r>
  <r>
    <n v="313769"/>
    <x v="3"/>
    <x v="0"/>
    <x v="3"/>
    <n v="289"/>
    <x v="538"/>
    <d v="2019-11-24T00:00:00"/>
    <x v="542"/>
    <x v="2"/>
    <n v="343.62"/>
    <n v="178.68"/>
  </r>
  <r>
    <n v="630362"/>
    <x v="3"/>
    <x v="3"/>
    <x v="5"/>
    <n v="84"/>
    <x v="539"/>
    <d v="2019-11-23T00:00:00"/>
    <x v="540"/>
    <x v="4"/>
    <n v="337.68"/>
    <n v="303.91000000000003"/>
  </r>
  <r>
    <n v="972014"/>
    <x v="3"/>
    <x v="3"/>
    <x v="2"/>
    <n v="277"/>
    <x v="538"/>
    <d v="2019-11-24T00:00:00"/>
    <x v="545"/>
    <x v="5"/>
    <n v="1039.94"/>
    <n v="831.95"/>
  </r>
  <r>
    <n v="442618"/>
    <x v="0"/>
    <x v="2"/>
    <x v="2"/>
    <n v="302"/>
    <x v="539"/>
    <d v="2019-11-23T00:00:00"/>
    <x v="542"/>
    <x v="5"/>
    <n v="1759.46"/>
    <n v="1214.03"/>
  </r>
  <r>
    <n v="585586"/>
    <x v="0"/>
    <x v="0"/>
    <x v="4"/>
    <n v="39"/>
    <x v="538"/>
    <d v="2019-11-23T00:00:00"/>
    <x v="542"/>
    <x v="1"/>
    <n v="1020.87"/>
    <n v="939.2"/>
  </r>
  <r>
    <n v="282955"/>
    <x v="1"/>
    <x v="2"/>
    <x v="3"/>
    <n v="177"/>
    <x v="538"/>
    <d v="2019-11-24T00:00:00"/>
    <x v="544"/>
    <x v="4"/>
    <n v="1237.49"/>
    <n v="692.99"/>
  </r>
  <r>
    <n v="929677"/>
    <x v="0"/>
    <x v="3"/>
    <x v="3"/>
    <n v="227"/>
    <x v="539"/>
    <d v="2019-11-25T00:00:00"/>
    <x v="543"/>
    <x v="4"/>
    <n v="1170.6199999999999"/>
    <n v="842.85"/>
  </r>
  <r>
    <n v="98517"/>
    <x v="3"/>
    <x v="0"/>
    <x v="5"/>
    <n v="218"/>
    <x v="538"/>
    <d v="2019-11-23T00:00:00"/>
    <x v="541"/>
    <x v="1"/>
    <n v="1072.8699999999999"/>
    <n v="890.48"/>
  </r>
  <r>
    <n v="636507"/>
    <x v="0"/>
    <x v="0"/>
    <x v="1"/>
    <n v="348"/>
    <x v="540"/>
    <d v="2019-11-24T00:00:00"/>
    <x v="544"/>
    <x v="3"/>
    <n v="1448.75"/>
    <n v="738.86"/>
  </r>
  <r>
    <n v="690205"/>
    <x v="3"/>
    <x v="2"/>
    <x v="5"/>
    <n v="274"/>
    <x v="540"/>
    <d v="2019-11-24T00:00:00"/>
    <x v="545"/>
    <x v="4"/>
    <n v="355.34"/>
    <n v="227.42"/>
  </r>
  <r>
    <n v="257845"/>
    <x v="1"/>
    <x v="2"/>
    <x v="4"/>
    <n v="261"/>
    <x v="539"/>
    <d v="2019-11-26T00:00:00"/>
    <x v="546"/>
    <x v="1"/>
    <n v="1706.2"/>
    <n v="1279.6500000000001"/>
  </r>
  <r>
    <n v="550088"/>
    <x v="0"/>
    <x v="2"/>
    <x v="0"/>
    <n v="337"/>
    <x v="540"/>
    <d v="2019-11-26T00:00:00"/>
    <x v="546"/>
    <x v="0"/>
    <n v="1681.38"/>
    <n v="1361.92"/>
  </r>
  <r>
    <n v="287520"/>
    <x v="1"/>
    <x v="2"/>
    <x v="4"/>
    <n v="150"/>
    <x v="541"/>
    <d v="2019-11-25T00:00:00"/>
    <x v="543"/>
    <x v="5"/>
    <n v="317.22000000000003"/>
    <n v="237.92"/>
  </r>
  <r>
    <n v="941632"/>
    <x v="2"/>
    <x v="1"/>
    <x v="1"/>
    <n v="108"/>
    <x v="540"/>
    <d v="2019-11-24T00:00:00"/>
    <x v="542"/>
    <x v="0"/>
    <n v="1880.86"/>
    <n v="1354.22"/>
  </r>
  <r>
    <n v="349168"/>
    <x v="0"/>
    <x v="3"/>
    <x v="0"/>
    <n v="189"/>
    <x v="540"/>
    <d v="2019-11-26T00:00:00"/>
    <x v="545"/>
    <x v="5"/>
    <n v="1579.13"/>
    <n v="1468.59"/>
  </r>
  <r>
    <n v="624674"/>
    <x v="3"/>
    <x v="3"/>
    <x v="2"/>
    <n v="152"/>
    <x v="541"/>
    <d v="2019-11-24T00:00:00"/>
    <x v="544"/>
    <x v="5"/>
    <n v="1782.06"/>
    <n v="1390.01"/>
  </r>
  <r>
    <n v="586035"/>
    <x v="0"/>
    <x v="0"/>
    <x v="5"/>
    <n v="168"/>
    <x v="540"/>
    <d v="2019-11-25T00:00:00"/>
    <x v="546"/>
    <x v="2"/>
    <n v="1527.73"/>
    <n v="809.7"/>
  </r>
  <r>
    <n v="815455"/>
    <x v="3"/>
    <x v="3"/>
    <x v="1"/>
    <n v="289"/>
    <x v="540"/>
    <d v="2019-11-25T00:00:00"/>
    <x v="546"/>
    <x v="2"/>
    <n v="1778.9"/>
    <n v="1085.1300000000001"/>
  </r>
  <r>
    <n v="700638"/>
    <x v="0"/>
    <x v="0"/>
    <x v="5"/>
    <n v="132"/>
    <x v="540"/>
    <d v="2019-11-24T00:00:00"/>
    <x v="541"/>
    <x v="0"/>
    <n v="1868.02"/>
    <n v="1158.17"/>
  </r>
  <r>
    <n v="112636"/>
    <x v="1"/>
    <x v="1"/>
    <x v="4"/>
    <n v="55"/>
    <x v="540"/>
    <d v="2019-11-26T00:00:00"/>
    <x v="543"/>
    <x v="0"/>
    <n v="816.57"/>
    <n v="506.27"/>
  </r>
  <r>
    <n v="651926"/>
    <x v="0"/>
    <x v="0"/>
    <x v="4"/>
    <n v="257"/>
    <x v="541"/>
    <d v="2019-11-24T00:00:00"/>
    <x v="543"/>
    <x v="5"/>
    <n v="1952.02"/>
    <n v="1639.7"/>
  </r>
  <r>
    <n v="120741"/>
    <x v="0"/>
    <x v="0"/>
    <x v="1"/>
    <n v="358"/>
    <x v="541"/>
    <d v="2019-11-25T00:00:00"/>
    <x v="546"/>
    <x v="4"/>
    <n v="1338.98"/>
    <n v="736.44"/>
  </r>
  <r>
    <n v="72671"/>
    <x v="0"/>
    <x v="2"/>
    <x v="1"/>
    <n v="116"/>
    <x v="542"/>
    <d v="2019-11-28T00:00:00"/>
    <x v="550"/>
    <x v="3"/>
    <n v="1705.7"/>
    <n v="972.25"/>
  </r>
  <r>
    <n v="104043"/>
    <x v="0"/>
    <x v="0"/>
    <x v="0"/>
    <n v="358"/>
    <x v="542"/>
    <d v="2019-11-27T00:00:00"/>
    <x v="544"/>
    <x v="3"/>
    <n v="317.22000000000003"/>
    <n v="187.16"/>
  </r>
  <r>
    <n v="621116"/>
    <x v="0"/>
    <x v="1"/>
    <x v="5"/>
    <n v="143"/>
    <x v="542"/>
    <d v="2019-11-26T00:00:00"/>
    <x v="539"/>
    <x v="2"/>
    <n v="323.32"/>
    <n v="258.66000000000003"/>
  </r>
  <r>
    <n v="680050"/>
    <x v="3"/>
    <x v="3"/>
    <x v="3"/>
    <n v="236"/>
    <x v="542"/>
    <d v="2019-11-25T00:00:00"/>
    <x v="541"/>
    <x v="2"/>
    <n v="1172.79"/>
    <n v="903.05"/>
  </r>
  <r>
    <n v="880507"/>
    <x v="1"/>
    <x v="3"/>
    <x v="1"/>
    <n v="122"/>
    <x v="542"/>
    <d v="2019-11-25T00:00:00"/>
    <x v="539"/>
    <x v="5"/>
    <n v="736.7"/>
    <n v="640.92999999999995"/>
  </r>
  <r>
    <n v="902008"/>
    <x v="3"/>
    <x v="3"/>
    <x v="1"/>
    <n v="38"/>
    <x v="541"/>
    <d v="2019-11-26T00:00:00"/>
    <x v="539"/>
    <x v="1"/>
    <n v="1367.25"/>
    <n v="1230.53"/>
  </r>
  <r>
    <n v="134088"/>
    <x v="3"/>
    <x v="3"/>
    <x v="2"/>
    <n v="261"/>
    <x v="541"/>
    <d v="2019-11-28T00:00:00"/>
    <x v="546"/>
    <x v="3"/>
    <n v="1427.91"/>
    <n v="1099.49"/>
  </r>
  <r>
    <n v="475929"/>
    <x v="0"/>
    <x v="0"/>
    <x v="2"/>
    <n v="302"/>
    <x v="542"/>
    <d v="2019-11-28T00:00:00"/>
    <x v="543"/>
    <x v="0"/>
    <n v="1339.32"/>
    <n v="977.7"/>
  </r>
  <r>
    <n v="598471"/>
    <x v="1"/>
    <x v="1"/>
    <x v="5"/>
    <n v="233"/>
    <x v="543"/>
    <d v="2019-11-27T00:00:00"/>
    <x v="545"/>
    <x v="4"/>
    <n v="717.95"/>
    <n v="516.91999999999996"/>
  </r>
  <r>
    <n v="519461"/>
    <x v="0"/>
    <x v="1"/>
    <x v="4"/>
    <n v="343"/>
    <x v="542"/>
    <d v="2019-11-27T00:00:00"/>
    <x v="547"/>
    <x v="5"/>
    <n v="811.98"/>
    <n v="568.39"/>
  </r>
  <r>
    <n v="305037"/>
    <x v="1"/>
    <x v="2"/>
    <x v="1"/>
    <n v="99"/>
    <x v="542"/>
    <d v="2019-11-29T00:00:00"/>
    <x v="545"/>
    <x v="4"/>
    <n v="1641.59"/>
    <n v="1493.85"/>
  </r>
  <r>
    <n v="199221"/>
    <x v="0"/>
    <x v="1"/>
    <x v="3"/>
    <n v="89"/>
    <x v="542"/>
    <d v="2019-11-26T00:00:00"/>
    <x v="545"/>
    <x v="1"/>
    <n v="1768.77"/>
    <n v="1326.58"/>
  </r>
  <r>
    <n v="445290"/>
    <x v="1"/>
    <x v="1"/>
    <x v="0"/>
    <n v="128"/>
    <x v="542"/>
    <d v="2019-11-26T00:00:00"/>
    <x v="543"/>
    <x v="2"/>
    <n v="1251.8499999999999"/>
    <n v="1114.1500000000001"/>
  </r>
  <r>
    <n v="334373"/>
    <x v="1"/>
    <x v="1"/>
    <x v="4"/>
    <n v="50"/>
    <x v="542"/>
    <d v="2019-11-27T00:00:00"/>
    <x v="540"/>
    <x v="1"/>
    <n v="638.46"/>
    <n v="574.61"/>
  </r>
  <r>
    <n v="219876"/>
    <x v="0"/>
    <x v="3"/>
    <x v="0"/>
    <n v="323"/>
    <x v="542"/>
    <d v="2019-11-29T00:00:00"/>
    <x v="548"/>
    <x v="5"/>
    <n v="1830.77"/>
    <n v="1098.46"/>
  </r>
  <r>
    <n v="732063"/>
    <x v="2"/>
    <x v="3"/>
    <x v="5"/>
    <n v="9"/>
    <x v="542"/>
    <d v="2019-11-29T00:00:00"/>
    <x v="550"/>
    <x v="5"/>
    <n v="1161.58"/>
    <n v="882.8"/>
  </r>
  <r>
    <n v="373304"/>
    <x v="0"/>
    <x v="2"/>
    <x v="5"/>
    <n v="151"/>
    <x v="542"/>
    <d v="2019-11-26T00:00:00"/>
    <x v="547"/>
    <x v="4"/>
    <n v="1979.74"/>
    <n v="1088.8599999999999"/>
  </r>
  <r>
    <n v="605204"/>
    <x v="0"/>
    <x v="1"/>
    <x v="5"/>
    <n v="355"/>
    <x v="543"/>
    <d v="2019-11-28T00:00:00"/>
    <x v="547"/>
    <x v="3"/>
    <n v="1180.55"/>
    <n v="932.63"/>
  </r>
  <r>
    <n v="648495"/>
    <x v="0"/>
    <x v="2"/>
    <x v="0"/>
    <n v="209"/>
    <x v="543"/>
    <d v="2019-11-28T00:00:00"/>
    <x v="547"/>
    <x v="0"/>
    <n v="1931.62"/>
    <n v="1506.66"/>
  </r>
  <r>
    <n v="634879"/>
    <x v="1"/>
    <x v="1"/>
    <x v="0"/>
    <n v="238"/>
    <x v="543"/>
    <d v="2019-11-26T00:00:00"/>
    <x v="545"/>
    <x v="3"/>
    <n v="434.82"/>
    <n v="352.2"/>
  </r>
  <r>
    <n v="6781"/>
    <x v="0"/>
    <x v="3"/>
    <x v="4"/>
    <n v="257"/>
    <x v="542"/>
    <d v="2019-11-29T00:00:00"/>
    <x v="548"/>
    <x v="2"/>
    <n v="541.5"/>
    <n v="346.56"/>
  </r>
  <r>
    <n v="676057"/>
    <x v="0"/>
    <x v="0"/>
    <x v="4"/>
    <n v="317"/>
    <x v="544"/>
    <d v="2019-11-28T00:00:00"/>
    <x v="546"/>
    <x v="4"/>
    <n v="799.45"/>
    <n v="503.65"/>
  </r>
  <r>
    <n v="133661"/>
    <x v="2"/>
    <x v="1"/>
    <x v="0"/>
    <n v="311"/>
    <x v="543"/>
    <d v="2019-11-29T00:00:00"/>
    <x v="547"/>
    <x v="2"/>
    <n v="1002.42"/>
    <n v="581.4"/>
  </r>
  <r>
    <n v="315423"/>
    <x v="2"/>
    <x v="1"/>
    <x v="1"/>
    <n v="56"/>
    <x v="544"/>
    <d v="2019-11-28T00:00:00"/>
    <x v="544"/>
    <x v="5"/>
    <n v="1147.46"/>
    <n v="963.87"/>
  </r>
  <r>
    <n v="71862"/>
    <x v="0"/>
    <x v="2"/>
    <x v="2"/>
    <n v="155"/>
    <x v="543"/>
    <d v="2019-11-27T00:00:00"/>
    <x v="545"/>
    <x v="3"/>
    <n v="1034.3599999999999"/>
    <n v="651.65"/>
  </r>
  <r>
    <n v="638935"/>
    <x v="1"/>
    <x v="1"/>
    <x v="0"/>
    <n v="96"/>
    <x v="544"/>
    <d v="2019-11-30T00:00:00"/>
    <x v="552"/>
    <x v="5"/>
    <n v="465.47"/>
    <n v="269.97000000000003"/>
  </r>
  <r>
    <n v="81205"/>
    <x v="1"/>
    <x v="3"/>
    <x v="0"/>
    <n v="82"/>
    <x v="544"/>
    <d v="2019-11-29T00:00:00"/>
    <x v="550"/>
    <x v="3"/>
    <n v="1876.44"/>
    <n v="1426.09"/>
  </r>
  <r>
    <n v="510148"/>
    <x v="0"/>
    <x v="1"/>
    <x v="3"/>
    <n v="211"/>
    <x v="544"/>
    <d v="2019-11-30T00:00:00"/>
    <x v="552"/>
    <x v="0"/>
    <n v="494.89"/>
    <n v="301.88"/>
  </r>
  <r>
    <n v="806959"/>
    <x v="0"/>
    <x v="2"/>
    <x v="0"/>
    <n v="278"/>
    <x v="544"/>
    <d v="2019-11-30T00:00:00"/>
    <x v="546"/>
    <x v="1"/>
    <n v="1386.52"/>
    <n v="1192.4100000000001"/>
  </r>
  <r>
    <n v="953724"/>
    <x v="3"/>
    <x v="3"/>
    <x v="2"/>
    <n v="248"/>
    <x v="544"/>
    <d v="2019-11-30T00:00:00"/>
    <x v="550"/>
    <x v="1"/>
    <n v="927.33"/>
    <n v="584.22"/>
  </r>
  <r>
    <n v="906015"/>
    <x v="0"/>
    <x v="2"/>
    <x v="0"/>
    <n v="353"/>
    <x v="545"/>
    <d v="2019-11-29T00:00:00"/>
    <x v="550"/>
    <x v="1"/>
    <n v="300.92"/>
    <n v="279.86"/>
  </r>
  <r>
    <n v="494108"/>
    <x v="2"/>
    <x v="1"/>
    <x v="4"/>
    <n v="248"/>
    <x v="545"/>
    <d v="2019-12-01T00:00:00"/>
    <x v="548"/>
    <x v="2"/>
    <n v="564.53"/>
    <n v="350.01"/>
  </r>
  <r>
    <n v="976225"/>
    <x v="1"/>
    <x v="3"/>
    <x v="3"/>
    <n v="278"/>
    <x v="544"/>
    <d v="2019-11-30T00:00:00"/>
    <x v="548"/>
    <x v="1"/>
    <n v="1072.71"/>
    <n v="579.26"/>
  </r>
  <r>
    <n v="578673"/>
    <x v="0"/>
    <x v="2"/>
    <x v="2"/>
    <n v="9"/>
    <x v="544"/>
    <d v="2019-11-28T00:00:00"/>
    <x v="550"/>
    <x v="3"/>
    <n v="952.92"/>
    <n v="667.04"/>
  </r>
  <r>
    <n v="81314"/>
    <x v="1"/>
    <x v="0"/>
    <x v="1"/>
    <n v="41"/>
    <x v="544"/>
    <d v="2019-11-30T00:00:00"/>
    <x v="549"/>
    <x v="0"/>
    <n v="596.42999999999995"/>
    <n v="351.89"/>
  </r>
  <r>
    <n v="44883"/>
    <x v="1"/>
    <x v="3"/>
    <x v="5"/>
    <n v="320"/>
    <x v="544"/>
    <d v="2019-12-01T00:00:00"/>
    <x v="551"/>
    <x v="3"/>
    <n v="260.64"/>
    <n v="221.54"/>
  </r>
  <r>
    <n v="981566"/>
    <x v="0"/>
    <x v="0"/>
    <x v="0"/>
    <n v="174"/>
    <x v="545"/>
    <d v="2019-11-29T00:00:00"/>
    <x v="545"/>
    <x v="4"/>
    <n v="191.39"/>
    <n v="112.92"/>
  </r>
  <r>
    <n v="949937"/>
    <x v="1"/>
    <x v="3"/>
    <x v="5"/>
    <n v="81"/>
    <x v="546"/>
    <d v="2019-12-02T00:00:00"/>
    <x v="549"/>
    <x v="5"/>
    <n v="1175.58"/>
    <n v="717.1"/>
  </r>
  <r>
    <n v="330122"/>
    <x v="0"/>
    <x v="0"/>
    <x v="2"/>
    <n v="281"/>
    <x v="545"/>
    <d v="2019-11-29T00:00:00"/>
    <x v="550"/>
    <x v="5"/>
    <n v="1431.63"/>
    <n v="816.03"/>
  </r>
  <r>
    <n v="597809"/>
    <x v="0"/>
    <x v="0"/>
    <x v="4"/>
    <n v="166"/>
    <x v="545"/>
    <d v="2019-11-30T00:00:00"/>
    <x v="545"/>
    <x v="3"/>
    <n v="825.7"/>
    <n v="726.62"/>
  </r>
  <r>
    <n v="849105"/>
    <x v="1"/>
    <x v="2"/>
    <x v="5"/>
    <n v="128"/>
    <x v="545"/>
    <d v="2019-11-29T00:00:00"/>
    <x v="550"/>
    <x v="3"/>
    <n v="1340.35"/>
    <n v="1166.0999999999999"/>
  </r>
  <r>
    <n v="90883"/>
    <x v="0"/>
    <x v="0"/>
    <x v="2"/>
    <n v="359"/>
    <x v="546"/>
    <d v="2019-11-30T00:00:00"/>
    <x v="549"/>
    <x v="1"/>
    <n v="1376.71"/>
    <n v="1170.2"/>
  </r>
  <r>
    <n v="512493"/>
    <x v="2"/>
    <x v="3"/>
    <x v="1"/>
    <n v="211"/>
    <x v="545"/>
    <d v="2019-11-29T00:00:00"/>
    <x v="547"/>
    <x v="0"/>
    <n v="1769.91"/>
    <n v="1415.93"/>
  </r>
  <r>
    <n v="326850"/>
    <x v="1"/>
    <x v="0"/>
    <x v="4"/>
    <n v="10"/>
    <x v="546"/>
    <d v="2019-11-29T00:00:00"/>
    <x v="546"/>
    <x v="3"/>
    <n v="350.84"/>
    <n v="294.70999999999998"/>
  </r>
  <r>
    <n v="411697"/>
    <x v="0"/>
    <x v="3"/>
    <x v="3"/>
    <n v="320"/>
    <x v="546"/>
    <d v="2019-11-29T00:00:00"/>
    <x v="547"/>
    <x v="4"/>
    <n v="1154.52"/>
    <n v="796.62"/>
  </r>
  <r>
    <n v="232903"/>
    <x v="0"/>
    <x v="2"/>
    <x v="2"/>
    <n v="335"/>
    <x v="546"/>
    <d v="2019-12-01T00:00:00"/>
    <x v="547"/>
    <x v="0"/>
    <n v="1518.64"/>
    <n v="1169.3499999999999"/>
  </r>
  <r>
    <n v="884463"/>
    <x v="3"/>
    <x v="3"/>
    <x v="1"/>
    <n v="188"/>
    <x v="545"/>
    <d v="2019-12-02T00:00:00"/>
    <x v="552"/>
    <x v="3"/>
    <n v="395.02"/>
    <n v="276.51"/>
  </r>
  <r>
    <n v="618778"/>
    <x v="1"/>
    <x v="0"/>
    <x v="5"/>
    <n v="85"/>
    <x v="546"/>
    <d v="2019-11-30T00:00:00"/>
    <x v="548"/>
    <x v="0"/>
    <n v="318.94"/>
    <n v="162.66"/>
  </r>
  <r>
    <n v="666442"/>
    <x v="1"/>
    <x v="1"/>
    <x v="3"/>
    <n v="165"/>
    <x v="545"/>
    <d v="2019-11-29T00:00:00"/>
    <x v="547"/>
    <x v="1"/>
    <n v="182.58"/>
    <n v="111.37"/>
  </r>
  <r>
    <n v="258066"/>
    <x v="0"/>
    <x v="2"/>
    <x v="4"/>
    <n v="314"/>
    <x v="546"/>
    <d v="2019-12-01T00:00:00"/>
    <x v="552"/>
    <x v="1"/>
    <n v="189.1"/>
    <n v="105.9"/>
  </r>
  <r>
    <n v="580269"/>
    <x v="2"/>
    <x v="1"/>
    <x v="0"/>
    <n v="330"/>
    <x v="546"/>
    <d v="2019-12-02T00:00:00"/>
    <x v="550"/>
    <x v="0"/>
    <n v="1468.39"/>
    <n v="1057.24"/>
  </r>
  <r>
    <n v="43695"/>
    <x v="1"/>
    <x v="0"/>
    <x v="3"/>
    <n v="248"/>
    <x v="546"/>
    <d v="2019-12-03T00:00:00"/>
    <x v="551"/>
    <x v="2"/>
    <n v="922.64"/>
    <n v="821.15"/>
  </r>
  <r>
    <n v="572359"/>
    <x v="3"/>
    <x v="2"/>
    <x v="5"/>
    <n v="206"/>
    <x v="546"/>
    <d v="2019-12-02T00:00:00"/>
    <x v="553"/>
    <x v="5"/>
    <n v="827.05"/>
    <n v="777.43"/>
  </r>
  <r>
    <n v="796535"/>
    <x v="3"/>
    <x v="2"/>
    <x v="0"/>
    <n v="161"/>
    <x v="547"/>
    <d v="2019-12-03T00:00:00"/>
    <x v="553"/>
    <x v="4"/>
    <n v="682.87"/>
    <n v="512.15"/>
  </r>
  <r>
    <n v="809120"/>
    <x v="2"/>
    <x v="1"/>
    <x v="1"/>
    <n v="241"/>
    <x v="546"/>
    <d v="2019-11-30T00:00:00"/>
    <x v="548"/>
    <x v="5"/>
    <n v="717.95"/>
    <n v="473.85"/>
  </r>
  <r>
    <n v="562370"/>
    <x v="1"/>
    <x v="0"/>
    <x v="3"/>
    <n v="56"/>
    <x v="547"/>
    <d v="2019-12-01T00:00:00"/>
    <x v="546"/>
    <x v="3"/>
    <n v="206.13"/>
    <n v="175.21"/>
  </r>
  <r>
    <n v="50066"/>
    <x v="1"/>
    <x v="3"/>
    <x v="4"/>
    <n v="52"/>
    <x v="547"/>
    <d v="2019-12-01T00:00:00"/>
    <x v="552"/>
    <x v="4"/>
    <n v="922.9"/>
    <n v="849.07"/>
  </r>
  <r>
    <n v="779487"/>
    <x v="1"/>
    <x v="1"/>
    <x v="1"/>
    <n v="335"/>
    <x v="547"/>
    <d v="2019-12-02T00:00:00"/>
    <x v="551"/>
    <x v="1"/>
    <n v="1979.53"/>
    <n v="1464.85"/>
  </r>
  <r>
    <n v="544675"/>
    <x v="2"/>
    <x v="3"/>
    <x v="5"/>
    <n v="304"/>
    <x v="548"/>
    <d v="2019-12-01T00:00:00"/>
    <x v="549"/>
    <x v="5"/>
    <n v="1473.14"/>
    <n v="824.96"/>
  </r>
  <r>
    <n v="246406"/>
    <x v="0"/>
    <x v="2"/>
    <x v="1"/>
    <n v="33"/>
    <x v="547"/>
    <d v="2019-12-02T00:00:00"/>
    <x v="552"/>
    <x v="3"/>
    <n v="347.89"/>
    <n v="243.52"/>
  </r>
  <r>
    <n v="457825"/>
    <x v="0"/>
    <x v="0"/>
    <x v="3"/>
    <n v="83"/>
    <x v="548"/>
    <d v="2019-12-03T00:00:00"/>
    <x v="549"/>
    <x v="5"/>
    <n v="667.73"/>
    <n v="614.30999999999995"/>
  </r>
  <r>
    <n v="405047"/>
    <x v="1"/>
    <x v="1"/>
    <x v="4"/>
    <n v="89"/>
    <x v="547"/>
    <d v="2019-12-02T00:00:00"/>
    <x v="553"/>
    <x v="0"/>
    <n v="1717.61"/>
    <n v="1305.3800000000001"/>
  </r>
  <r>
    <n v="983009"/>
    <x v="2"/>
    <x v="1"/>
    <x v="3"/>
    <n v="128"/>
    <x v="547"/>
    <d v="2019-12-04T00:00:00"/>
    <x v="549"/>
    <x v="3"/>
    <n v="1462.22"/>
    <n v="1184.4000000000001"/>
  </r>
  <r>
    <n v="592402"/>
    <x v="1"/>
    <x v="3"/>
    <x v="2"/>
    <n v="90"/>
    <x v="548"/>
    <d v="2019-12-03T00:00:00"/>
    <x v="550"/>
    <x v="5"/>
    <n v="724.93"/>
    <n v="427.71"/>
  </r>
  <r>
    <n v="759400"/>
    <x v="3"/>
    <x v="0"/>
    <x v="0"/>
    <n v="307"/>
    <x v="548"/>
    <d v="2019-12-01T00:00:00"/>
    <x v="552"/>
    <x v="0"/>
    <n v="1867.86"/>
    <n v="1400.9"/>
  </r>
  <r>
    <n v="409242"/>
    <x v="1"/>
    <x v="3"/>
    <x v="4"/>
    <n v="153"/>
    <x v="547"/>
    <d v="2019-12-04T00:00:00"/>
    <x v="553"/>
    <x v="5"/>
    <n v="610.71"/>
    <n v="458.03"/>
  </r>
  <r>
    <n v="380025"/>
    <x v="2"/>
    <x v="1"/>
    <x v="1"/>
    <n v="21"/>
    <x v="547"/>
    <d v="2019-12-02T00:00:00"/>
    <x v="551"/>
    <x v="1"/>
    <n v="1558.84"/>
    <n v="1091.19"/>
  </r>
  <r>
    <n v="4896"/>
    <x v="3"/>
    <x v="0"/>
    <x v="5"/>
    <n v="249"/>
    <x v="547"/>
    <d v="2019-12-03T00:00:00"/>
    <x v="549"/>
    <x v="2"/>
    <n v="712.36"/>
    <n v="420.29"/>
  </r>
  <r>
    <n v="691688"/>
    <x v="3"/>
    <x v="2"/>
    <x v="5"/>
    <n v="47"/>
    <x v="549"/>
    <d v="2019-12-05T00:00:00"/>
    <x v="552"/>
    <x v="4"/>
    <n v="1458.89"/>
    <n v="729.45"/>
  </r>
  <r>
    <n v="442279"/>
    <x v="1"/>
    <x v="2"/>
    <x v="2"/>
    <n v="14"/>
    <x v="548"/>
    <d v="2019-12-03T00:00:00"/>
    <x v="551"/>
    <x v="4"/>
    <n v="610.71"/>
    <n v="342"/>
  </r>
  <r>
    <n v="823919"/>
    <x v="0"/>
    <x v="2"/>
    <x v="3"/>
    <n v="351"/>
    <x v="549"/>
    <d v="2019-12-04T00:00:00"/>
    <x v="551"/>
    <x v="4"/>
    <n v="565.66999999999996"/>
    <n v="299.81"/>
  </r>
  <r>
    <n v="363617"/>
    <x v="0"/>
    <x v="0"/>
    <x v="3"/>
    <n v="341"/>
    <x v="549"/>
    <d v="2019-12-05T00:00:00"/>
    <x v="557"/>
    <x v="2"/>
    <n v="718.05"/>
    <n v="473.91"/>
  </r>
  <r>
    <n v="259564"/>
    <x v="0"/>
    <x v="0"/>
    <x v="4"/>
    <n v="283"/>
    <x v="548"/>
    <d v="2019-12-02T00:00:00"/>
    <x v="552"/>
    <x v="0"/>
    <n v="1487.21"/>
    <n v="1219.51"/>
  </r>
  <r>
    <n v="400556"/>
    <x v="3"/>
    <x v="3"/>
    <x v="3"/>
    <n v="55"/>
    <x v="548"/>
    <d v="2019-12-05T00:00:00"/>
    <x v="557"/>
    <x v="1"/>
    <n v="561.23"/>
    <n v="398.47"/>
  </r>
  <r>
    <n v="266034"/>
    <x v="1"/>
    <x v="3"/>
    <x v="3"/>
    <n v="271"/>
    <x v="548"/>
    <d v="2019-12-05T00:00:00"/>
    <x v="553"/>
    <x v="0"/>
    <n v="1758.22"/>
    <n v="1318.67"/>
  </r>
  <r>
    <n v="731304"/>
    <x v="3"/>
    <x v="0"/>
    <x v="0"/>
    <n v="182"/>
    <x v="548"/>
    <d v="2019-12-05T00:00:00"/>
    <x v="555"/>
    <x v="3"/>
    <n v="444.03"/>
    <n v="377.43"/>
  </r>
  <r>
    <n v="739803"/>
    <x v="0"/>
    <x v="3"/>
    <x v="1"/>
    <n v="222"/>
    <x v="548"/>
    <d v="2019-12-03T00:00:00"/>
    <x v="555"/>
    <x v="1"/>
    <n v="971.02"/>
    <n v="883.63"/>
  </r>
  <r>
    <n v="34318"/>
    <x v="2"/>
    <x v="3"/>
    <x v="1"/>
    <n v="113"/>
    <x v="549"/>
    <d v="2019-12-04T00:00:00"/>
    <x v="549"/>
    <x v="4"/>
    <n v="1859.08"/>
    <n v="1766.13"/>
  </r>
  <r>
    <n v="803173"/>
    <x v="0"/>
    <x v="3"/>
    <x v="1"/>
    <n v="198"/>
    <x v="550"/>
    <d v="2019-12-06T00:00:00"/>
    <x v="552"/>
    <x v="4"/>
    <n v="1014.98"/>
    <n v="943.93"/>
  </r>
  <r>
    <n v="683875"/>
    <x v="0"/>
    <x v="2"/>
    <x v="5"/>
    <n v="190"/>
    <x v="550"/>
    <d v="2019-12-04T00:00:00"/>
    <x v="554"/>
    <x v="0"/>
    <n v="1027.29"/>
    <n v="821.83"/>
  </r>
  <r>
    <n v="808922"/>
    <x v="3"/>
    <x v="0"/>
    <x v="3"/>
    <n v="189"/>
    <x v="550"/>
    <d v="2019-12-03T00:00:00"/>
    <x v="551"/>
    <x v="2"/>
    <n v="1175.58"/>
    <n v="728.86"/>
  </r>
  <r>
    <n v="582622"/>
    <x v="2"/>
    <x v="1"/>
    <x v="0"/>
    <n v="336"/>
    <x v="549"/>
    <d v="2019-12-03T00:00:00"/>
    <x v="548"/>
    <x v="5"/>
    <n v="708.27"/>
    <n v="432.04"/>
  </r>
  <r>
    <n v="596831"/>
    <x v="1"/>
    <x v="3"/>
    <x v="0"/>
    <n v="355"/>
    <x v="549"/>
    <d v="2019-12-04T00:00:00"/>
    <x v="549"/>
    <x v="5"/>
    <n v="253.99"/>
    <n v="198.11"/>
  </r>
  <r>
    <n v="346663"/>
    <x v="0"/>
    <x v="1"/>
    <x v="1"/>
    <n v="270"/>
    <x v="549"/>
    <d v="2019-12-03T00:00:00"/>
    <x v="553"/>
    <x v="1"/>
    <n v="474.16"/>
    <n v="426.74"/>
  </r>
  <r>
    <n v="986191"/>
    <x v="0"/>
    <x v="0"/>
    <x v="5"/>
    <n v="213"/>
    <x v="549"/>
    <d v="2019-12-04T00:00:00"/>
    <x v="555"/>
    <x v="0"/>
    <n v="1284.72"/>
    <n v="1220.48"/>
  </r>
  <r>
    <n v="941679"/>
    <x v="1"/>
    <x v="1"/>
    <x v="2"/>
    <n v="291"/>
    <x v="550"/>
    <d v="2019-12-05T00:00:00"/>
    <x v="549"/>
    <x v="3"/>
    <n v="1230.5999999999999"/>
    <n v="664.52"/>
  </r>
  <r>
    <n v="22593"/>
    <x v="0"/>
    <x v="1"/>
    <x v="0"/>
    <n v="133"/>
    <x v="549"/>
    <d v="2019-12-05T00:00:00"/>
    <x v="552"/>
    <x v="3"/>
    <n v="1207.1400000000001"/>
    <n v="603.57000000000005"/>
  </r>
  <r>
    <n v="749068"/>
    <x v="1"/>
    <x v="1"/>
    <x v="1"/>
    <n v="260"/>
    <x v="550"/>
    <d v="2019-12-04T00:00:00"/>
    <x v="553"/>
    <x v="5"/>
    <n v="805.33"/>
    <n v="467.09"/>
  </r>
  <r>
    <n v="760591"/>
    <x v="1"/>
    <x v="3"/>
    <x v="1"/>
    <n v="169"/>
    <x v="551"/>
    <d v="2019-12-05T00:00:00"/>
    <x v="557"/>
    <x v="5"/>
    <n v="922.94"/>
    <n v="775.27"/>
  </r>
  <r>
    <n v="945749"/>
    <x v="3"/>
    <x v="0"/>
    <x v="3"/>
    <n v="8"/>
    <x v="551"/>
    <d v="2019-12-06T00:00:00"/>
    <x v="556"/>
    <x v="0"/>
    <n v="805.33"/>
    <n v="483.2"/>
  </r>
  <r>
    <n v="835562"/>
    <x v="0"/>
    <x v="2"/>
    <x v="0"/>
    <n v="112"/>
    <x v="550"/>
    <d v="2019-12-05T00:00:00"/>
    <x v="553"/>
    <x v="3"/>
    <n v="1603.99"/>
    <n v="1507.75"/>
  </r>
  <r>
    <n v="551948"/>
    <x v="1"/>
    <x v="1"/>
    <x v="5"/>
    <n v="87"/>
    <x v="550"/>
    <d v="2019-12-05T00:00:00"/>
    <x v="551"/>
    <x v="4"/>
    <n v="449.24"/>
    <n v="314.47000000000003"/>
  </r>
  <r>
    <n v="728613"/>
    <x v="2"/>
    <x v="1"/>
    <x v="2"/>
    <n v="17"/>
    <x v="551"/>
    <d v="2019-12-07T00:00:00"/>
    <x v="556"/>
    <x v="3"/>
    <n v="1526.51"/>
    <n v="1267"/>
  </r>
  <r>
    <n v="626474"/>
    <x v="1"/>
    <x v="3"/>
    <x v="5"/>
    <n v="2"/>
    <x v="551"/>
    <d v="2019-12-06T00:00:00"/>
    <x v="554"/>
    <x v="3"/>
    <n v="1705.7"/>
    <n v="938.14"/>
  </r>
  <r>
    <n v="624802"/>
    <x v="0"/>
    <x v="3"/>
    <x v="0"/>
    <n v="145"/>
    <x v="551"/>
    <d v="2019-12-05T00:00:00"/>
    <x v="557"/>
    <x v="5"/>
    <n v="706.62"/>
    <n v="537.03"/>
  </r>
  <r>
    <n v="576430"/>
    <x v="0"/>
    <x v="0"/>
    <x v="2"/>
    <n v="35"/>
    <x v="552"/>
    <d v="2019-12-08T00:00:00"/>
    <x v="557"/>
    <x v="3"/>
    <n v="1181.57"/>
    <n v="897.99"/>
  </r>
  <r>
    <n v="680121"/>
    <x v="0"/>
    <x v="2"/>
    <x v="4"/>
    <n v="122"/>
    <x v="552"/>
    <d v="2019-12-06T00:00:00"/>
    <x v="556"/>
    <x v="3"/>
    <n v="1458.15"/>
    <n v="933.22"/>
  </r>
  <r>
    <n v="791810"/>
    <x v="3"/>
    <x v="3"/>
    <x v="4"/>
    <n v="296"/>
    <x v="551"/>
    <d v="2019-12-07T00:00:00"/>
    <x v="556"/>
    <x v="5"/>
    <n v="1033.83"/>
    <n v="713.34"/>
  </r>
  <r>
    <n v="440714"/>
    <x v="1"/>
    <x v="0"/>
    <x v="4"/>
    <n v="95"/>
    <x v="552"/>
    <d v="2019-12-05T00:00:00"/>
    <x v="551"/>
    <x v="0"/>
    <n v="207.27"/>
    <n v="165.82"/>
  </r>
  <r>
    <n v="971989"/>
    <x v="3"/>
    <x v="2"/>
    <x v="1"/>
    <n v="355"/>
    <x v="551"/>
    <d v="2019-12-08T00:00:00"/>
    <x v="559"/>
    <x v="2"/>
    <n v="565.83000000000004"/>
    <n v="384.76"/>
  </r>
  <r>
    <n v="717973"/>
    <x v="3"/>
    <x v="2"/>
    <x v="5"/>
    <n v="212"/>
    <x v="551"/>
    <d v="2019-12-08T00:00:00"/>
    <x v="554"/>
    <x v="4"/>
    <n v="1098.18"/>
    <n v="582.04"/>
  </r>
  <r>
    <n v="325043"/>
    <x v="1"/>
    <x v="2"/>
    <x v="5"/>
    <n v="265"/>
    <x v="551"/>
    <d v="2019-12-05T00:00:00"/>
    <x v="551"/>
    <x v="3"/>
    <n v="1503.81"/>
    <n v="932.36"/>
  </r>
  <r>
    <n v="884309"/>
    <x v="2"/>
    <x v="1"/>
    <x v="1"/>
    <n v="298"/>
    <x v="552"/>
    <d v="2019-12-06T00:00:00"/>
    <x v="554"/>
    <x v="4"/>
    <n v="280.94"/>
    <n v="216.32"/>
  </r>
  <r>
    <n v="365989"/>
    <x v="0"/>
    <x v="1"/>
    <x v="0"/>
    <n v="243"/>
    <x v="553"/>
    <d v="2019-12-08T00:00:00"/>
    <x v="558"/>
    <x v="1"/>
    <n v="579.85"/>
    <n v="516.07000000000005"/>
  </r>
  <r>
    <n v="347834"/>
    <x v="0"/>
    <x v="3"/>
    <x v="4"/>
    <n v="250"/>
    <x v="553"/>
    <d v="2019-12-09T00:00:00"/>
    <x v="561"/>
    <x v="2"/>
    <n v="323.32"/>
    <n v="177.83"/>
  </r>
  <r>
    <n v="275954"/>
    <x v="1"/>
    <x v="2"/>
    <x v="0"/>
    <n v="41"/>
    <x v="553"/>
    <d v="2019-12-06T00:00:00"/>
    <x v="557"/>
    <x v="2"/>
    <n v="1487.52"/>
    <n v="1175.1400000000001"/>
  </r>
  <r>
    <n v="858511"/>
    <x v="1"/>
    <x v="2"/>
    <x v="2"/>
    <n v="289"/>
    <x v="553"/>
    <d v="2019-12-07T00:00:00"/>
    <x v="556"/>
    <x v="4"/>
    <n v="238.26"/>
    <n v="150.1"/>
  </r>
  <r>
    <n v="917097"/>
    <x v="0"/>
    <x v="1"/>
    <x v="1"/>
    <n v="201"/>
    <x v="553"/>
    <d v="2019-12-08T00:00:00"/>
    <x v="553"/>
    <x v="2"/>
    <n v="317.22000000000003"/>
    <n v="285.5"/>
  </r>
  <r>
    <n v="982956"/>
    <x v="0"/>
    <x v="1"/>
    <x v="1"/>
    <n v="305"/>
    <x v="553"/>
    <d v="2019-12-09T00:00:00"/>
    <x v="554"/>
    <x v="3"/>
    <n v="1999.4"/>
    <n v="1559.53"/>
  </r>
  <r>
    <n v="601132"/>
    <x v="1"/>
    <x v="2"/>
    <x v="3"/>
    <n v="176"/>
    <x v="552"/>
    <d v="2019-12-09T00:00:00"/>
    <x v="561"/>
    <x v="5"/>
    <n v="177.8"/>
    <n v="140.46"/>
  </r>
  <r>
    <n v="822504"/>
    <x v="2"/>
    <x v="1"/>
    <x v="0"/>
    <n v="179"/>
    <x v="552"/>
    <d v="2019-12-08T00:00:00"/>
    <x v="557"/>
    <x v="3"/>
    <n v="668.59"/>
    <n v="447.96"/>
  </r>
  <r>
    <n v="848073"/>
    <x v="0"/>
    <x v="1"/>
    <x v="0"/>
    <n v="103"/>
    <x v="553"/>
    <d v="2019-12-09T00:00:00"/>
    <x v="558"/>
    <x v="3"/>
    <n v="540.25"/>
    <n v="356.57"/>
  </r>
  <r>
    <n v="800338"/>
    <x v="0"/>
    <x v="1"/>
    <x v="4"/>
    <n v="142"/>
    <x v="554"/>
    <d v="2019-12-07T00:00:00"/>
    <x v="555"/>
    <x v="0"/>
    <n v="285.89999999999998"/>
    <n v="168.68"/>
  </r>
  <r>
    <n v="796826"/>
    <x v="0"/>
    <x v="2"/>
    <x v="0"/>
    <n v="293"/>
    <x v="553"/>
    <d v="2019-12-07T00:00:00"/>
    <x v="559"/>
    <x v="4"/>
    <n v="1339.99"/>
    <n v="1259.5899999999999"/>
  </r>
  <r>
    <n v="103769"/>
    <x v="0"/>
    <x v="1"/>
    <x v="5"/>
    <n v="297"/>
    <x v="554"/>
    <d v="2019-12-09T00:00:00"/>
    <x v="556"/>
    <x v="4"/>
    <n v="1237.49"/>
    <n v="841.49"/>
  </r>
  <r>
    <n v="660005"/>
    <x v="3"/>
    <x v="3"/>
    <x v="0"/>
    <n v="270"/>
    <x v="553"/>
    <d v="2019-12-10T00:00:00"/>
    <x v="556"/>
    <x v="0"/>
    <n v="863.69"/>
    <n v="561.4"/>
  </r>
  <r>
    <n v="922769"/>
    <x v="0"/>
    <x v="0"/>
    <x v="0"/>
    <n v="12"/>
    <x v="553"/>
    <d v="2019-12-10T00:00:00"/>
    <x v="561"/>
    <x v="4"/>
    <n v="663.94"/>
    <n v="398.36"/>
  </r>
  <r>
    <n v="250426"/>
    <x v="2"/>
    <x v="1"/>
    <x v="4"/>
    <n v="33"/>
    <x v="553"/>
    <d v="2019-12-10T00:00:00"/>
    <x v="559"/>
    <x v="0"/>
    <n v="1778.9"/>
    <n v="1529.85"/>
  </r>
  <r>
    <n v="104380"/>
    <x v="2"/>
    <x v="1"/>
    <x v="1"/>
    <n v="183"/>
    <x v="554"/>
    <d v="2019-12-08T00:00:00"/>
    <x v="554"/>
    <x v="3"/>
    <n v="684.95"/>
    <n v="410.97"/>
  </r>
  <r>
    <n v="292677"/>
    <x v="0"/>
    <x v="1"/>
    <x v="2"/>
    <n v="80"/>
    <x v="554"/>
    <d v="2019-12-10T00:00:00"/>
    <x v="559"/>
    <x v="4"/>
    <n v="684.95"/>
    <n v="602.76"/>
  </r>
  <r>
    <n v="368782"/>
    <x v="1"/>
    <x v="3"/>
    <x v="4"/>
    <n v="58"/>
    <x v="555"/>
    <d v="2019-12-11T00:00:00"/>
    <x v="557"/>
    <x v="5"/>
    <n v="1556.05"/>
    <n v="1182.5999999999999"/>
  </r>
  <r>
    <n v="126026"/>
    <x v="1"/>
    <x v="1"/>
    <x v="2"/>
    <n v="91"/>
    <x v="555"/>
    <d v="2019-12-08T00:00:00"/>
    <x v="559"/>
    <x v="3"/>
    <n v="1602.14"/>
    <n v="1457.95"/>
  </r>
  <r>
    <n v="55389"/>
    <x v="1"/>
    <x v="3"/>
    <x v="4"/>
    <n v="252"/>
    <x v="554"/>
    <d v="2019-12-10T00:00:00"/>
    <x v="554"/>
    <x v="4"/>
    <n v="1180.55"/>
    <n v="850"/>
  </r>
  <r>
    <n v="471621"/>
    <x v="1"/>
    <x v="1"/>
    <x v="5"/>
    <n v="339"/>
    <x v="555"/>
    <d v="2019-12-10T00:00:00"/>
    <x v="556"/>
    <x v="1"/>
    <n v="1179.46"/>
    <n v="919.98"/>
  </r>
  <r>
    <n v="443047"/>
    <x v="2"/>
    <x v="0"/>
    <x v="4"/>
    <n v="182"/>
    <x v="555"/>
    <d v="2019-12-10T00:00:00"/>
    <x v="557"/>
    <x v="3"/>
    <n v="1340.26"/>
    <n v="964.99"/>
  </r>
  <r>
    <n v="315242"/>
    <x v="1"/>
    <x v="1"/>
    <x v="0"/>
    <n v="45"/>
    <x v="555"/>
    <d v="2019-12-10T00:00:00"/>
    <x v="557"/>
    <x v="0"/>
    <n v="1526.13"/>
    <n v="1251.43"/>
  </r>
  <r>
    <n v="755536"/>
    <x v="3"/>
    <x v="0"/>
    <x v="5"/>
    <n v="232"/>
    <x v="554"/>
    <d v="2019-12-09T00:00:00"/>
    <x v="561"/>
    <x v="5"/>
    <n v="730.52"/>
    <n v="525.97"/>
  </r>
  <r>
    <n v="190260"/>
    <x v="0"/>
    <x v="0"/>
    <x v="1"/>
    <n v="230"/>
    <x v="555"/>
    <d v="2019-12-09T00:00:00"/>
    <x v="559"/>
    <x v="1"/>
    <n v="474.16"/>
    <n v="355.62"/>
  </r>
  <r>
    <n v="76481"/>
    <x v="0"/>
    <x v="2"/>
    <x v="4"/>
    <n v="10"/>
    <x v="556"/>
    <d v="2019-12-11T00:00:00"/>
    <x v="556"/>
    <x v="5"/>
    <n v="1715.62"/>
    <n v="1389.65"/>
  </r>
  <r>
    <n v="282180"/>
    <x v="2"/>
    <x v="1"/>
    <x v="0"/>
    <n v="312"/>
    <x v="556"/>
    <d v="2019-12-11T00:00:00"/>
    <x v="556"/>
    <x v="2"/>
    <n v="300.74"/>
    <n v="177.44"/>
  </r>
  <r>
    <n v="820725"/>
    <x v="1"/>
    <x v="2"/>
    <x v="1"/>
    <n v="274"/>
    <x v="556"/>
    <d v="2019-12-10T00:00:00"/>
    <x v="560"/>
    <x v="1"/>
    <n v="1340.35"/>
    <n v="991.86"/>
  </r>
  <r>
    <n v="391863"/>
    <x v="2"/>
    <x v="2"/>
    <x v="4"/>
    <n v="238"/>
    <x v="555"/>
    <d v="2019-12-09T00:00:00"/>
    <x v="558"/>
    <x v="4"/>
    <n v="1358.64"/>
    <n v="1168.43"/>
  </r>
  <r>
    <n v="220634"/>
    <x v="0"/>
    <x v="2"/>
    <x v="1"/>
    <n v="39"/>
    <x v="556"/>
    <d v="2019-12-10T00:00:00"/>
    <x v="554"/>
    <x v="5"/>
    <n v="396.08"/>
    <n v="202"/>
  </r>
  <r>
    <n v="299305"/>
    <x v="0"/>
    <x v="0"/>
    <x v="2"/>
    <n v="154"/>
    <x v="555"/>
    <d v="2019-12-12T00:00:00"/>
    <x v="561"/>
    <x v="3"/>
    <n v="1681.44"/>
    <n v="1244.27"/>
  </r>
  <r>
    <n v="95628"/>
    <x v="1"/>
    <x v="3"/>
    <x v="2"/>
    <n v="318"/>
    <x v="556"/>
    <d v="2019-12-11T00:00:00"/>
    <x v="558"/>
    <x v="5"/>
    <n v="960.09"/>
    <n v="643.26"/>
  </r>
  <r>
    <n v="880529"/>
    <x v="2"/>
    <x v="1"/>
    <x v="5"/>
    <n v="19"/>
    <x v="556"/>
    <d v="2019-12-11T00:00:00"/>
    <x v="558"/>
    <x v="5"/>
    <n v="856.09"/>
    <n v="470.85"/>
  </r>
  <r>
    <n v="32366"/>
    <x v="3"/>
    <x v="2"/>
    <x v="5"/>
    <n v="316"/>
    <x v="557"/>
    <d v="2019-12-12T00:00:00"/>
    <x v="556"/>
    <x v="5"/>
    <n v="1487.52"/>
    <n v="1309.02"/>
  </r>
  <r>
    <n v="660949"/>
    <x v="1"/>
    <x v="1"/>
    <x v="0"/>
    <n v="189"/>
    <x v="557"/>
    <d v="2019-12-12T00:00:00"/>
    <x v="560"/>
    <x v="4"/>
    <n v="1607.9"/>
    <n v="1125.53"/>
  </r>
  <r>
    <n v="593402"/>
    <x v="3"/>
    <x v="0"/>
    <x v="1"/>
    <n v="278"/>
    <x v="558"/>
    <d v="2019-12-14T00:00:00"/>
    <x v="563"/>
    <x v="0"/>
    <n v="1966.1"/>
    <n v="1199.32"/>
  </r>
  <r>
    <n v="408140"/>
    <x v="3"/>
    <x v="0"/>
    <x v="3"/>
    <n v="35"/>
    <x v="557"/>
    <d v="2019-12-13T00:00:00"/>
    <x v="562"/>
    <x v="4"/>
    <n v="667.73"/>
    <n v="600.96"/>
  </r>
  <r>
    <n v="845614"/>
    <x v="0"/>
    <x v="1"/>
    <x v="2"/>
    <n v="304"/>
    <x v="558"/>
    <d v="2019-12-11T00:00:00"/>
    <x v="557"/>
    <x v="1"/>
    <n v="1557.36"/>
    <n v="1463.92"/>
  </r>
  <r>
    <n v="962994"/>
    <x v="1"/>
    <x v="3"/>
    <x v="1"/>
    <n v="214"/>
    <x v="558"/>
    <d v="2019-12-13T00:00:00"/>
    <x v="563"/>
    <x v="2"/>
    <n v="1845.45"/>
    <n v="1291.82"/>
  </r>
  <r>
    <n v="579567"/>
    <x v="0"/>
    <x v="1"/>
    <x v="5"/>
    <n v="327"/>
    <x v="558"/>
    <d v="2019-12-12T00:00:00"/>
    <x v="564"/>
    <x v="1"/>
    <n v="1439.04"/>
    <n v="719.52"/>
  </r>
  <r>
    <n v="740058"/>
    <x v="1"/>
    <x v="2"/>
    <x v="0"/>
    <n v="342"/>
    <x v="558"/>
    <d v="2019-12-14T00:00:00"/>
    <x v="558"/>
    <x v="5"/>
    <n v="389.71"/>
    <n v="366.33"/>
  </r>
  <r>
    <n v="455056"/>
    <x v="3"/>
    <x v="3"/>
    <x v="2"/>
    <n v="312"/>
    <x v="557"/>
    <d v="2019-12-13T00:00:00"/>
    <x v="558"/>
    <x v="1"/>
    <n v="1587.21"/>
    <n v="1301.51"/>
  </r>
  <r>
    <n v="436653"/>
    <x v="1"/>
    <x v="1"/>
    <x v="4"/>
    <n v="61"/>
    <x v="558"/>
    <d v="2019-12-11T00:00:00"/>
    <x v="564"/>
    <x v="2"/>
    <n v="1848.82"/>
    <n v="1294.17"/>
  </r>
  <r>
    <n v="841111"/>
    <x v="1"/>
    <x v="2"/>
    <x v="2"/>
    <n v="165"/>
    <x v="559"/>
    <d v="2019-12-12T00:00:00"/>
    <x v="561"/>
    <x v="3"/>
    <n v="880.62"/>
    <n v="651.66"/>
  </r>
  <r>
    <n v="704031"/>
    <x v="0"/>
    <x v="3"/>
    <x v="4"/>
    <n v="212"/>
    <x v="558"/>
    <d v="2019-12-15T00:00:00"/>
    <x v="563"/>
    <x v="0"/>
    <n v="316.57"/>
    <n v="215.27"/>
  </r>
  <r>
    <n v="338270"/>
    <x v="1"/>
    <x v="2"/>
    <x v="3"/>
    <n v="75"/>
    <x v="559"/>
    <d v="2019-12-12T00:00:00"/>
    <x v="558"/>
    <x v="0"/>
    <n v="685.1"/>
    <n v="363.1"/>
  </r>
  <r>
    <n v="904797"/>
    <x v="0"/>
    <x v="0"/>
    <x v="1"/>
    <n v="177"/>
    <x v="558"/>
    <d v="2019-12-13T00:00:00"/>
    <x v="564"/>
    <x v="5"/>
    <n v="176.7"/>
    <n v="113.09"/>
  </r>
  <r>
    <n v="587716"/>
    <x v="0"/>
    <x v="0"/>
    <x v="4"/>
    <n v="220"/>
    <x v="558"/>
    <d v="2019-12-13T00:00:00"/>
    <x v="564"/>
    <x v="1"/>
    <n v="1230.5999999999999"/>
    <n v="873.73"/>
  </r>
  <r>
    <n v="256540"/>
    <x v="0"/>
    <x v="0"/>
    <x v="0"/>
    <n v="34"/>
    <x v="559"/>
    <d v="2019-12-15T00:00:00"/>
    <x v="564"/>
    <x v="1"/>
    <n v="1126.21"/>
    <n v="1047.3800000000001"/>
  </r>
  <r>
    <n v="374883"/>
    <x v="0"/>
    <x v="0"/>
    <x v="3"/>
    <n v="5"/>
    <x v="560"/>
    <d v="2019-12-15T00:00:00"/>
    <x v="564"/>
    <x v="2"/>
    <n v="458.61"/>
    <n v="362.3"/>
  </r>
  <r>
    <n v="15997"/>
    <x v="3"/>
    <x v="2"/>
    <x v="3"/>
    <n v="90"/>
    <x v="560"/>
    <d v="2019-12-15T00:00:00"/>
    <x v="561"/>
    <x v="2"/>
    <n v="1748.11"/>
    <n v="1066.3499999999999"/>
  </r>
  <r>
    <n v="639559"/>
    <x v="1"/>
    <x v="1"/>
    <x v="5"/>
    <n v="1"/>
    <x v="560"/>
    <d v="2019-12-14T00:00:00"/>
    <x v="564"/>
    <x v="0"/>
    <n v="311.24"/>
    <n v="245.88"/>
  </r>
  <r>
    <n v="665713"/>
    <x v="0"/>
    <x v="0"/>
    <x v="2"/>
    <n v="20"/>
    <x v="560"/>
    <d v="2019-12-14T00:00:00"/>
    <x v="563"/>
    <x v="3"/>
    <n v="285.89999999999998"/>
    <n v="231.58"/>
  </r>
  <r>
    <n v="610999"/>
    <x v="0"/>
    <x v="0"/>
    <x v="3"/>
    <n v="316"/>
    <x v="559"/>
    <d v="2019-12-14T00:00:00"/>
    <x v="562"/>
    <x v="2"/>
    <n v="474.16"/>
    <n v="298.72000000000003"/>
  </r>
  <r>
    <n v="354687"/>
    <x v="0"/>
    <x v="1"/>
    <x v="4"/>
    <n v="276"/>
    <x v="560"/>
    <d v="2019-12-16T00:00:00"/>
    <x v="563"/>
    <x v="4"/>
    <n v="1890.04"/>
    <n v="1587.63"/>
  </r>
  <r>
    <n v="980067"/>
    <x v="1"/>
    <x v="3"/>
    <x v="4"/>
    <n v="215"/>
    <x v="560"/>
    <d v="2019-12-14T00:00:00"/>
    <x v="566"/>
    <x v="5"/>
    <n v="396.08"/>
    <n v="221.8"/>
  </r>
  <r>
    <n v="446696"/>
    <x v="1"/>
    <x v="3"/>
    <x v="1"/>
    <n v="91"/>
    <x v="559"/>
    <d v="2019-12-16T00:00:00"/>
    <x v="564"/>
    <x v="5"/>
    <n v="1236.3900000000001"/>
    <n v="791.29"/>
  </r>
  <r>
    <n v="204372"/>
    <x v="0"/>
    <x v="0"/>
    <x v="2"/>
    <n v="257"/>
    <x v="559"/>
    <d v="2019-12-13T00:00:00"/>
    <x v="562"/>
    <x v="5"/>
    <n v="1175.58"/>
    <n v="764.13"/>
  </r>
  <r>
    <n v="178850"/>
    <x v="0"/>
    <x v="2"/>
    <x v="5"/>
    <n v="75"/>
    <x v="560"/>
    <d v="2019-12-17T00:00:00"/>
    <x v="568"/>
    <x v="0"/>
    <n v="493.59"/>
    <n v="320.83"/>
  </r>
  <r>
    <n v="786460"/>
    <x v="0"/>
    <x v="1"/>
    <x v="4"/>
    <n v="202"/>
    <x v="560"/>
    <d v="2019-12-16T00:00:00"/>
    <x v="563"/>
    <x v="3"/>
    <n v="994"/>
    <n v="516.88"/>
  </r>
  <r>
    <n v="306201"/>
    <x v="0"/>
    <x v="0"/>
    <x v="0"/>
    <n v="231"/>
    <x v="561"/>
    <d v="2019-12-16T00:00:00"/>
    <x v="567"/>
    <x v="2"/>
    <n v="717.95"/>
    <n v="531.28"/>
  </r>
  <r>
    <n v="191797"/>
    <x v="0"/>
    <x v="1"/>
    <x v="1"/>
    <n v="364"/>
    <x v="560"/>
    <d v="2019-12-14T00:00:00"/>
    <x v="563"/>
    <x v="4"/>
    <n v="1805.18"/>
    <n v="1534.4"/>
  </r>
  <r>
    <n v="70982"/>
    <x v="0"/>
    <x v="0"/>
    <x v="3"/>
    <n v="108"/>
    <x v="561"/>
    <d v="2019-12-16T00:00:00"/>
    <x v="565"/>
    <x v="2"/>
    <n v="565.83000000000004"/>
    <n v="486.61"/>
  </r>
  <r>
    <n v="732545"/>
    <x v="0"/>
    <x v="0"/>
    <x v="0"/>
    <n v="237"/>
    <x v="560"/>
    <d v="2019-12-15T00:00:00"/>
    <x v="564"/>
    <x v="3"/>
    <n v="1251.8499999999999"/>
    <n v="688.52"/>
  </r>
  <r>
    <n v="654622"/>
    <x v="2"/>
    <x v="2"/>
    <x v="3"/>
    <n v="188"/>
    <x v="560"/>
    <d v="2019-12-14T00:00:00"/>
    <x v="566"/>
    <x v="4"/>
    <n v="1868.02"/>
    <n v="1120.81"/>
  </r>
  <r>
    <n v="87217"/>
    <x v="0"/>
    <x v="0"/>
    <x v="3"/>
    <n v="33"/>
    <x v="560"/>
    <d v="2019-12-17T00:00:00"/>
    <x v="563"/>
    <x v="0"/>
    <n v="1014.98"/>
    <n v="548.09"/>
  </r>
  <r>
    <n v="228314"/>
    <x v="2"/>
    <x v="1"/>
    <x v="2"/>
    <n v="7"/>
    <x v="560"/>
    <d v="2019-12-16T00:00:00"/>
    <x v="560"/>
    <x v="5"/>
    <n v="179.78"/>
    <n v="145.62"/>
  </r>
  <r>
    <n v="497303"/>
    <x v="2"/>
    <x v="1"/>
    <x v="2"/>
    <n v="249"/>
    <x v="562"/>
    <d v="2019-12-15T00:00:00"/>
    <x v="566"/>
    <x v="4"/>
    <n v="547.49"/>
    <n v="454.42"/>
  </r>
  <r>
    <n v="789413"/>
    <x v="1"/>
    <x v="3"/>
    <x v="1"/>
    <n v="14"/>
    <x v="561"/>
    <d v="2019-12-16T00:00:00"/>
    <x v="560"/>
    <x v="4"/>
    <n v="1272.93"/>
    <n v="1005.61"/>
  </r>
  <r>
    <n v="538454"/>
    <x v="0"/>
    <x v="2"/>
    <x v="1"/>
    <n v="323"/>
    <x v="561"/>
    <d v="2019-12-17T00:00:00"/>
    <x v="564"/>
    <x v="1"/>
    <n v="213.34"/>
    <n v="108.8"/>
  </r>
  <r>
    <n v="408316"/>
    <x v="1"/>
    <x v="1"/>
    <x v="2"/>
    <n v="284"/>
    <x v="562"/>
    <d v="2019-12-17T00:00:00"/>
    <x v="568"/>
    <x v="1"/>
    <n v="337.68"/>
    <n v="229.62"/>
  </r>
  <r>
    <n v="781416"/>
    <x v="0"/>
    <x v="0"/>
    <x v="3"/>
    <n v="103"/>
    <x v="561"/>
    <d v="2019-12-16T00:00:00"/>
    <x v="565"/>
    <x v="5"/>
    <n v="1574.34"/>
    <n v="1165.01"/>
  </r>
  <r>
    <n v="954784"/>
    <x v="0"/>
    <x v="2"/>
    <x v="0"/>
    <n v="322"/>
    <x v="561"/>
    <d v="2019-12-15T00:00:00"/>
    <x v="563"/>
    <x v="2"/>
    <n v="403.07"/>
    <n v="378.89"/>
  </r>
  <r>
    <n v="644659"/>
    <x v="0"/>
    <x v="0"/>
    <x v="1"/>
    <n v="250"/>
    <x v="562"/>
    <d v="2019-12-18T00:00:00"/>
    <x v="569"/>
    <x v="2"/>
    <n v="1029.55"/>
    <n v="895.71"/>
  </r>
  <r>
    <n v="680583"/>
    <x v="2"/>
    <x v="3"/>
    <x v="5"/>
    <n v="247"/>
    <x v="562"/>
    <d v="2019-12-18T00:00:00"/>
    <x v="562"/>
    <x v="1"/>
    <n v="922.91"/>
    <n v="618.35"/>
  </r>
  <r>
    <n v="198351"/>
    <x v="2"/>
    <x v="1"/>
    <x v="2"/>
    <n v="340"/>
    <x v="562"/>
    <d v="2019-12-18T00:00:00"/>
    <x v="567"/>
    <x v="5"/>
    <n v="1185.17"/>
    <n v="817.77"/>
  </r>
  <r>
    <n v="926162"/>
    <x v="0"/>
    <x v="0"/>
    <x v="4"/>
    <n v="62"/>
    <x v="562"/>
    <d v="2019-12-17T00:00:00"/>
    <x v="562"/>
    <x v="1"/>
    <n v="1982.73"/>
    <n v="1705.15"/>
  </r>
  <r>
    <n v="926404"/>
    <x v="1"/>
    <x v="3"/>
    <x v="3"/>
    <n v="138"/>
    <x v="563"/>
    <d v="2019-12-16T00:00:00"/>
    <x v="567"/>
    <x v="2"/>
    <n v="1922.22"/>
    <n v="1268.67"/>
  </r>
  <r>
    <n v="541132"/>
    <x v="3"/>
    <x v="0"/>
    <x v="0"/>
    <n v="46"/>
    <x v="562"/>
    <d v="2019-12-18T00:00:00"/>
    <x v="565"/>
    <x v="3"/>
    <n v="416"/>
    <n v="345.28"/>
  </r>
  <r>
    <n v="181279"/>
    <x v="2"/>
    <x v="2"/>
    <x v="5"/>
    <n v="71"/>
    <x v="562"/>
    <d v="2019-12-17T00:00:00"/>
    <x v="563"/>
    <x v="3"/>
    <n v="1587.23"/>
    <n v="888.85"/>
  </r>
  <r>
    <n v="27591"/>
    <x v="3"/>
    <x v="0"/>
    <x v="2"/>
    <n v="270"/>
    <x v="562"/>
    <d v="2019-12-17T00:00:00"/>
    <x v="567"/>
    <x v="2"/>
    <n v="712.27"/>
    <n v="655.29"/>
  </r>
  <r>
    <n v="8190"/>
    <x v="1"/>
    <x v="1"/>
    <x v="2"/>
    <n v="297"/>
    <x v="563"/>
    <d v="2019-12-17T00:00:00"/>
    <x v="567"/>
    <x v="0"/>
    <n v="601.59"/>
    <n v="385.02"/>
  </r>
  <r>
    <n v="913003"/>
    <x v="0"/>
    <x v="0"/>
    <x v="3"/>
    <n v="246"/>
    <x v="563"/>
    <d v="2019-12-18T00:00:00"/>
    <x v="563"/>
    <x v="0"/>
    <n v="1601.77"/>
    <n v="1073.19"/>
  </r>
  <r>
    <n v="728231"/>
    <x v="1"/>
    <x v="3"/>
    <x v="3"/>
    <n v="105"/>
    <x v="564"/>
    <d v="2019-12-18T00:00:00"/>
    <x v="565"/>
    <x v="5"/>
    <n v="182.58"/>
    <n v="125.98"/>
  </r>
  <r>
    <n v="88162"/>
    <x v="0"/>
    <x v="3"/>
    <x v="3"/>
    <n v="197"/>
    <x v="564"/>
    <d v="2019-12-18T00:00:00"/>
    <x v="567"/>
    <x v="1"/>
    <n v="1005.39"/>
    <n v="593.17999999999995"/>
  </r>
  <r>
    <n v="910572"/>
    <x v="3"/>
    <x v="0"/>
    <x v="3"/>
    <n v="154"/>
    <x v="564"/>
    <d v="2019-12-20T00:00:00"/>
    <x v="565"/>
    <x v="1"/>
    <n v="668.59"/>
    <n v="468.01"/>
  </r>
  <r>
    <n v="962629"/>
    <x v="1"/>
    <x v="3"/>
    <x v="3"/>
    <n v="17"/>
    <x v="563"/>
    <d v="2019-12-18T00:00:00"/>
    <x v="566"/>
    <x v="2"/>
    <n v="596.42999999999995"/>
    <n v="351.89"/>
  </r>
  <r>
    <n v="394471"/>
    <x v="1"/>
    <x v="2"/>
    <x v="0"/>
    <n v="290"/>
    <x v="563"/>
    <d v="2019-12-18T00:00:00"/>
    <x v="565"/>
    <x v="0"/>
    <n v="213.34"/>
    <n v="172.81"/>
  </r>
  <r>
    <n v="701714"/>
    <x v="1"/>
    <x v="2"/>
    <x v="2"/>
    <n v="135"/>
    <x v="563"/>
    <d v="2019-12-18T00:00:00"/>
    <x v="569"/>
    <x v="0"/>
    <n v="1574.34"/>
    <n v="865.89"/>
  </r>
  <r>
    <n v="660504"/>
    <x v="0"/>
    <x v="1"/>
    <x v="2"/>
    <n v="50"/>
    <x v="564"/>
    <d v="2019-12-17T00:00:00"/>
    <x v="563"/>
    <x v="1"/>
    <n v="1340.14"/>
    <n v="723.68"/>
  </r>
  <r>
    <n v="698312"/>
    <x v="3"/>
    <x v="0"/>
    <x v="2"/>
    <n v="193"/>
    <x v="564"/>
    <d v="2019-12-19T00:00:00"/>
    <x v="565"/>
    <x v="4"/>
    <n v="1698.44"/>
    <n v="1409.71"/>
  </r>
  <r>
    <n v="40835"/>
    <x v="1"/>
    <x v="0"/>
    <x v="3"/>
    <n v="258"/>
    <x v="564"/>
    <d v="2019-12-18T00:00:00"/>
    <x v="568"/>
    <x v="4"/>
    <n v="601.59"/>
    <n v="511.35"/>
  </r>
  <r>
    <n v="734874"/>
    <x v="1"/>
    <x v="1"/>
    <x v="3"/>
    <n v="297"/>
    <x v="564"/>
    <d v="2019-12-20T00:00:00"/>
    <x v="569"/>
    <x v="0"/>
    <n v="1160.6600000000001"/>
    <n v="963.35"/>
  </r>
  <r>
    <n v="951538"/>
    <x v="0"/>
    <x v="2"/>
    <x v="0"/>
    <n v="190"/>
    <x v="565"/>
    <d v="2019-12-21T00:00:00"/>
    <x v="569"/>
    <x v="1"/>
    <n v="1937.01"/>
    <n v="1782.05"/>
  </r>
  <r>
    <n v="598718"/>
    <x v="1"/>
    <x v="1"/>
    <x v="3"/>
    <n v="183"/>
    <x v="564"/>
    <d v="2019-12-18T00:00:00"/>
    <x v="565"/>
    <x v="1"/>
    <n v="568.91"/>
    <n v="472.2"/>
  </r>
  <r>
    <n v="122560"/>
    <x v="0"/>
    <x v="1"/>
    <x v="5"/>
    <n v="251"/>
    <x v="565"/>
    <d v="2019-12-18T00:00:00"/>
    <x v="568"/>
    <x v="5"/>
    <n v="1653.47"/>
    <n v="1521.19"/>
  </r>
  <r>
    <n v="917115"/>
    <x v="1"/>
    <x v="2"/>
    <x v="0"/>
    <n v="162"/>
    <x v="564"/>
    <d v="2019-12-18T00:00:00"/>
    <x v="567"/>
    <x v="4"/>
    <n v="1890.12"/>
    <n v="1228.58"/>
  </r>
  <r>
    <n v="317800"/>
    <x v="1"/>
    <x v="1"/>
    <x v="4"/>
    <n v="54"/>
    <x v="565"/>
    <d v="2019-12-18T00:00:00"/>
    <x v="563"/>
    <x v="3"/>
    <n v="1233.3699999999999"/>
    <n v="629.02"/>
  </r>
  <r>
    <n v="903312"/>
    <x v="0"/>
    <x v="0"/>
    <x v="1"/>
    <n v="102"/>
    <x v="564"/>
    <d v="2019-12-20T00:00:00"/>
    <x v="568"/>
    <x v="2"/>
    <n v="1790.24"/>
    <n v="1396.39"/>
  </r>
  <r>
    <n v="520507"/>
    <x v="2"/>
    <x v="0"/>
    <x v="4"/>
    <n v="213"/>
    <x v="565"/>
    <d v="2019-12-19T00:00:00"/>
    <x v="569"/>
    <x v="2"/>
    <n v="399.95"/>
    <n v="327.96"/>
  </r>
  <r>
    <n v="176739"/>
    <x v="1"/>
    <x v="1"/>
    <x v="5"/>
    <n v="106"/>
    <x v="564"/>
    <d v="2019-12-18T00:00:00"/>
    <x v="568"/>
    <x v="5"/>
    <n v="1996.76"/>
    <n v="1457.63"/>
  </r>
  <r>
    <n v="60125"/>
    <x v="2"/>
    <x v="3"/>
    <x v="2"/>
    <n v="98"/>
    <x v="564"/>
    <d v="2019-12-20T00:00:00"/>
    <x v="571"/>
    <x v="4"/>
    <n v="193.84"/>
    <n v="124.06"/>
  </r>
  <r>
    <n v="149865"/>
    <x v="0"/>
    <x v="3"/>
    <x v="5"/>
    <n v="77"/>
    <x v="566"/>
    <d v="2019-12-19T00:00:00"/>
    <x v="568"/>
    <x v="4"/>
    <n v="1874.46"/>
    <n v="1143.42"/>
  </r>
  <r>
    <n v="580916"/>
    <x v="0"/>
    <x v="3"/>
    <x v="3"/>
    <n v="68"/>
    <x v="565"/>
    <d v="2019-12-19T00:00:00"/>
    <x v="565"/>
    <x v="0"/>
    <n v="1014.42"/>
    <n v="831.82"/>
  </r>
  <r>
    <n v="433844"/>
    <x v="0"/>
    <x v="0"/>
    <x v="2"/>
    <n v="191"/>
    <x v="565"/>
    <d v="2019-12-21T00:00:00"/>
    <x v="571"/>
    <x v="3"/>
    <n v="540.25"/>
    <n v="415.99"/>
  </r>
  <r>
    <n v="840388"/>
    <x v="0"/>
    <x v="3"/>
    <x v="1"/>
    <n v="244"/>
    <x v="566"/>
    <d v="2019-12-21T00:00:00"/>
    <x v="568"/>
    <x v="0"/>
    <n v="1717.61"/>
    <n v="1202.33"/>
  </r>
  <r>
    <n v="36574"/>
    <x v="1"/>
    <x v="1"/>
    <x v="3"/>
    <n v="358"/>
    <x v="565"/>
    <d v="2019-12-20T00:00:00"/>
    <x v="571"/>
    <x v="5"/>
    <n v="1699.04"/>
    <n v="1189.33"/>
  </r>
  <r>
    <n v="121670"/>
    <x v="2"/>
    <x v="3"/>
    <x v="3"/>
    <n v="97"/>
    <x v="565"/>
    <d v="2019-12-21T00:00:00"/>
    <x v="568"/>
    <x v="1"/>
    <n v="1501.53"/>
    <n v="1216.24"/>
  </r>
  <r>
    <n v="667340"/>
    <x v="3"/>
    <x v="0"/>
    <x v="0"/>
    <n v="153"/>
    <x v="566"/>
    <d v="2019-12-22T00:00:00"/>
    <x v="571"/>
    <x v="3"/>
    <n v="336.43"/>
    <n v="265.77999999999997"/>
  </r>
  <r>
    <n v="259203"/>
    <x v="2"/>
    <x v="1"/>
    <x v="1"/>
    <n v="304"/>
    <x v="566"/>
    <d v="2019-12-20T00:00:00"/>
    <x v="571"/>
    <x v="5"/>
    <n v="1770.01"/>
    <n v="1398.31"/>
  </r>
  <r>
    <n v="482403"/>
    <x v="0"/>
    <x v="3"/>
    <x v="1"/>
    <n v="65"/>
    <x v="565"/>
    <d v="2019-12-19T00:00:00"/>
    <x v="565"/>
    <x v="0"/>
    <n v="1587.23"/>
    <n v="1460.25"/>
  </r>
  <r>
    <n v="410715"/>
    <x v="1"/>
    <x v="0"/>
    <x v="3"/>
    <n v="298"/>
    <x v="565"/>
    <d v="2019-12-21T00:00:00"/>
    <x v="571"/>
    <x v="4"/>
    <n v="1236.6199999999999"/>
    <n v="964.56"/>
  </r>
  <r>
    <n v="723153"/>
    <x v="0"/>
    <x v="0"/>
    <x v="5"/>
    <n v="204"/>
    <x v="566"/>
    <d v="2019-12-21T00:00:00"/>
    <x v="570"/>
    <x v="2"/>
    <n v="1848.82"/>
    <n v="1497.54"/>
  </r>
  <r>
    <n v="976306"/>
    <x v="0"/>
    <x v="2"/>
    <x v="4"/>
    <n v="120"/>
    <x v="567"/>
    <d v="2019-12-23T00:00:00"/>
    <x v="574"/>
    <x v="0"/>
    <n v="1112.8900000000001"/>
    <n v="656.61"/>
  </r>
  <r>
    <n v="837071"/>
    <x v="2"/>
    <x v="1"/>
    <x v="5"/>
    <n v="66"/>
    <x v="566"/>
    <d v="2019-12-20T00:00:00"/>
    <x v="567"/>
    <x v="3"/>
    <n v="1531.69"/>
    <n v="1087.5"/>
  </r>
  <r>
    <n v="516334"/>
    <x v="1"/>
    <x v="2"/>
    <x v="3"/>
    <n v="207"/>
    <x v="567"/>
    <d v="2019-12-21T00:00:00"/>
    <x v="570"/>
    <x v="2"/>
    <n v="1251.8499999999999"/>
    <n v="1039.04"/>
  </r>
  <r>
    <n v="77842"/>
    <x v="0"/>
    <x v="1"/>
    <x v="3"/>
    <n v="103"/>
    <x v="566"/>
    <d v="2019-12-20T00:00:00"/>
    <x v="568"/>
    <x v="3"/>
    <n v="264.42"/>
    <n v="208.89"/>
  </r>
  <r>
    <n v="168362"/>
    <x v="3"/>
    <x v="3"/>
    <x v="1"/>
    <n v="167"/>
    <x v="566"/>
    <d v="2019-12-20T00:00:00"/>
    <x v="565"/>
    <x v="2"/>
    <n v="1134.53"/>
    <n v="737.44"/>
  </r>
  <r>
    <n v="571947"/>
    <x v="1"/>
    <x v="1"/>
    <x v="3"/>
    <n v="60"/>
    <x v="567"/>
    <d v="2019-12-22T00:00:00"/>
    <x v="569"/>
    <x v="4"/>
    <n v="923.81"/>
    <n v="489.62"/>
  </r>
  <r>
    <n v="701336"/>
    <x v="0"/>
    <x v="0"/>
    <x v="5"/>
    <n v="286"/>
    <x v="567"/>
    <d v="2019-12-24T00:00:00"/>
    <x v="573"/>
    <x v="3"/>
    <n v="1859.08"/>
    <n v="1580.22"/>
  </r>
  <r>
    <n v="269442"/>
    <x v="0"/>
    <x v="1"/>
    <x v="4"/>
    <n v="143"/>
    <x v="568"/>
    <d v="2019-12-21T00:00:00"/>
    <x v="569"/>
    <x v="3"/>
    <n v="329.43"/>
    <n v="263.54000000000002"/>
  </r>
  <r>
    <n v="786345"/>
    <x v="0"/>
    <x v="1"/>
    <x v="1"/>
    <n v="42"/>
    <x v="568"/>
    <d v="2019-12-23T00:00:00"/>
    <x v="574"/>
    <x v="3"/>
    <n v="882.41"/>
    <n v="547.09"/>
  </r>
  <r>
    <n v="256309"/>
    <x v="1"/>
    <x v="3"/>
    <x v="0"/>
    <n v="173"/>
    <x v="567"/>
    <d v="2019-12-23T00:00:00"/>
    <x v="570"/>
    <x v="0"/>
    <n v="1911.75"/>
    <n v="1567.64"/>
  </r>
  <r>
    <n v="448522"/>
    <x v="3"/>
    <x v="2"/>
    <x v="0"/>
    <n v="87"/>
    <x v="567"/>
    <d v="2019-12-24T00:00:00"/>
    <x v="572"/>
    <x v="4"/>
    <n v="1185.17"/>
    <n v="592.59"/>
  </r>
  <r>
    <n v="773764"/>
    <x v="1"/>
    <x v="2"/>
    <x v="1"/>
    <n v="37"/>
    <x v="568"/>
    <d v="2019-12-21T00:00:00"/>
    <x v="570"/>
    <x v="2"/>
    <n v="1072.71"/>
    <n v="997.62"/>
  </r>
  <r>
    <n v="887991"/>
    <x v="0"/>
    <x v="2"/>
    <x v="0"/>
    <n v="355"/>
    <x v="567"/>
    <d v="2019-12-21T00:00:00"/>
    <x v="571"/>
    <x v="4"/>
    <n v="1848.82"/>
    <n v="1589.99"/>
  </r>
  <r>
    <n v="848304"/>
    <x v="1"/>
    <x v="2"/>
    <x v="2"/>
    <n v="69"/>
    <x v="567"/>
    <d v="2019-12-21T00:00:00"/>
    <x v="565"/>
    <x v="3"/>
    <n v="420.41"/>
    <n v="227.02"/>
  </r>
  <r>
    <n v="910122"/>
    <x v="0"/>
    <x v="1"/>
    <x v="2"/>
    <n v="189"/>
    <x v="568"/>
    <d v="2019-12-24T00:00:00"/>
    <x v="573"/>
    <x v="4"/>
    <n v="649.05999999999995"/>
    <n v="376.45"/>
  </r>
  <r>
    <n v="207163"/>
    <x v="0"/>
    <x v="2"/>
    <x v="5"/>
    <n v="93"/>
    <x v="569"/>
    <d v="2019-12-24T00:00:00"/>
    <x v="570"/>
    <x v="2"/>
    <n v="827.05"/>
    <n v="479.69"/>
  </r>
  <r>
    <n v="252056"/>
    <x v="0"/>
    <x v="2"/>
    <x v="4"/>
    <n v="301"/>
    <x v="568"/>
    <d v="2019-12-24T00:00:00"/>
    <x v="573"/>
    <x v="3"/>
    <n v="923.98"/>
    <n v="711.46"/>
  </r>
  <r>
    <n v="201908"/>
    <x v="1"/>
    <x v="1"/>
    <x v="4"/>
    <n v="349"/>
    <x v="569"/>
    <d v="2019-12-24T00:00:00"/>
    <x v="572"/>
    <x v="1"/>
    <n v="1386.25"/>
    <n v="1039.69"/>
  </r>
  <r>
    <n v="928418"/>
    <x v="0"/>
    <x v="3"/>
    <x v="1"/>
    <n v="182"/>
    <x v="568"/>
    <d v="2019-12-25T00:00:00"/>
    <x v="570"/>
    <x v="3"/>
    <n v="1365.01"/>
    <n v="819.01"/>
  </r>
  <r>
    <n v="384933"/>
    <x v="1"/>
    <x v="1"/>
    <x v="3"/>
    <n v="275"/>
    <x v="569"/>
    <d v="2019-12-25T00:00:00"/>
    <x v="577"/>
    <x v="5"/>
    <n v="1523.41"/>
    <n v="807.41"/>
  </r>
  <r>
    <n v="860727"/>
    <x v="0"/>
    <x v="3"/>
    <x v="5"/>
    <n v="99"/>
    <x v="568"/>
    <d v="2019-12-22T00:00:00"/>
    <x v="570"/>
    <x v="0"/>
    <n v="1543.58"/>
    <n v="895.28"/>
  </r>
  <r>
    <n v="627467"/>
    <x v="0"/>
    <x v="2"/>
    <x v="2"/>
    <n v="17"/>
    <x v="568"/>
    <d v="2019-12-23T00:00:00"/>
    <x v="571"/>
    <x v="4"/>
    <n v="1316.58"/>
    <n v="737.28"/>
  </r>
  <r>
    <n v="737535"/>
    <x v="2"/>
    <x v="1"/>
    <x v="5"/>
    <n v="51"/>
    <x v="568"/>
    <d v="2019-12-22T00:00:00"/>
    <x v="572"/>
    <x v="1"/>
    <n v="1341.36"/>
    <n v="710.92"/>
  </r>
  <r>
    <n v="871529"/>
    <x v="0"/>
    <x v="1"/>
    <x v="5"/>
    <n v="100"/>
    <x v="569"/>
    <d v="2019-12-24T00:00:00"/>
    <x v="574"/>
    <x v="1"/>
    <n v="179.78"/>
    <n v="125.85"/>
  </r>
  <r>
    <n v="600585"/>
    <x v="0"/>
    <x v="0"/>
    <x v="4"/>
    <n v="213"/>
    <x v="570"/>
    <d v="2019-12-26T00:00:00"/>
    <x v="571"/>
    <x v="5"/>
    <n v="839.41"/>
    <n v="495.25"/>
  </r>
  <r>
    <n v="983216"/>
    <x v="0"/>
    <x v="0"/>
    <x v="0"/>
    <n v="267"/>
    <x v="570"/>
    <d v="2019-12-23T00:00:00"/>
    <x v="573"/>
    <x v="2"/>
    <n v="1338.98"/>
    <n v="990.85"/>
  </r>
  <r>
    <n v="282263"/>
    <x v="1"/>
    <x v="1"/>
    <x v="1"/>
    <n v="184"/>
    <x v="569"/>
    <d v="2019-12-23T00:00:00"/>
    <x v="573"/>
    <x v="1"/>
    <n v="1000.25"/>
    <n v="510.13"/>
  </r>
  <r>
    <n v="994439"/>
    <x v="1"/>
    <x v="2"/>
    <x v="0"/>
    <n v="84"/>
    <x v="569"/>
    <d v="2019-12-23T00:00:00"/>
    <x v="573"/>
    <x v="2"/>
    <n v="1380.04"/>
    <n v="1283.44"/>
  </r>
  <r>
    <n v="377326"/>
    <x v="1"/>
    <x v="0"/>
    <x v="0"/>
    <n v="309"/>
    <x v="570"/>
    <d v="2019-12-24T00:00:00"/>
    <x v="570"/>
    <x v="5"/>
    <n v="1376.71"/>
    <n v="1142.67"/>
  </r>
  <r>
    <n v="925143"/>
    <x v="1"/>
    <x v="2"/>
    <x v="3"/>
    <n v="292"/>
    <x v="569"/>
    <d v="2019-12-25T00:00:00"/>
    <x v="570"/>
    <x v="2"/>
    <n v="820.7"/>
    <n v="517.04"/>
  </r>
  <r>
    <n v="620272"/>
    <x v="3"/>
    <x v="3"/>
    <x v="3"/>
    <n v="361"/>
    <x v="570"/>
    <d v="2019-12-26T00:00:00"/>
    <x v="571"/>
    <x v="1"/>
    <n v="1123.19"/>
    <n v="662.68"/>
  </r>
  <r>
    <n v="938478"/>
    <x v="3"/>
    <x v="2"/>
    <x v="1"/>
    <n v="352"/>
    <x v="571"/>
    <d v="2019-12-26T00:00:00"/>
    <x v="573"/>
    <x v="5"/>
    <n v="1268.92"/>
    <n v="964.38"/>
  </r>
  <r>
    <n v="163077"/>
    <x v="0"/>
    <x v="3"/>
    <x v="4"/>
    <n v="128"/>
    <x v="571"/>
    <d v="2019-12-26T00:00:00"/>
    <x v="574"/>
    <x v="2"/>
    <n v="616.39"/>
    <n v="357.51"/>
  </r>
  <r>
    <n v="805584"/>
    <x v="1"/>
    <x v="2"/>
    <x v="4"/>
    <n v="157"/>
    <x v="571"/>
    <d v="2019-12-26T00:00:00"/>
    <x v="571"/>
    <x v="5"/>
    <n v="361.88"/>
    <n v="227.98"/>
  </r>
  <r>
    <n v="378313"/>
    <x v="0"/>
    <x v="0"/>
    <x v="1"/>
    <n v="320"/>
    <x v="570"/>
    <d v="2019-12-24T00:00:00"/>
    <x v="573"/>
    <x v="5"/>
    <n v="649.05999999999995"/>
    <n v="344"/>
  </r>
  <r>
    <n v="681139"/>
    <x v="3"/>
    <x v="0"/>
    <x v="2"/>
    <n v="68"/>
    <x v="570"/>
    <d v="2019-12-26T00:00:00"/>
    <x v="576"/>
    <x v="1"/>
    <n v="780"/>
    <n v="702"/>
  </r>
  <r>
    <n v="330129"/>
    <x v="3"/>
    <x v="2"/>
    <x v="3"/>
    <n v="90"/>
    <x v="570"/>
    <d v="2019-12-25T00:00:00"/>
    <x v="574"/>
    <x v="4"/>
    <n v="480.91"/>
    <n v="379.92"/>
  </r>
  <r>
    <n v="231546"/>
    <x v="0"/>
    <x v="2"/>
    <x v="2"/>
    <n v="94"/>
    <x v="571"/>
    <d v="2019-12-26T00:00:00"/>
    <x v="572"/>
    <x v="0"/>
    <n v="1005.39"/>
    <n v="764.1"/>
  </r>
  <r>
    <n v="619817"/>
    <x v="0"/>
    <x v="2"/>
    <x v="5"/>
    <n v="30"/>
    <x v="571"/>
    <d v="2019-12-27T00:00:00"/>
    <x v="575"/>
    <x v="0"/>
    <n v="590.77"/>
    <n v="472.62"/>
  </r>
  <r>
    <n v="611458"/>
    <x v="1"/>
    <x v="2"/>
    <x v="5"/>
    <n v="264"/>
    <x v="572"/>
    <d v="2019-12-26T00:00:00"/>
    <x v="576"/>
    <x v="0"/>
    <n v="1468.29"/>
    <n v="954.39"/>
  </r>
  <r>
    <n v="986621"/>
    <x v="0"/>
    <x v="1"/>
    <x v="5"/>
    <n v="152"/>
    <x v="572"/>
    <d v="2019-12-26T00:00:00"/>
    <x v="574"/>
    <x v="2"/>
    <n v="1681.55"/>
    <n v="1311.61"/>
  </r>
  <r>
    <n v="600544"/>
    <x v="0"/>
    <x v="0"/>
    <x v="0"/>
    <n v="256"/>
    <x v="571"/>
    <d v="2019-12-27T00:00:00"/>
    <x v="575"/>
    <x v="3"/>
    <n v="1209.54"/>
    <n v="1100.68"/>
  </r>
  <r>
    <n v="183927"/>
    <x v="0"/>
    <x v="0"/>
    <x v="5"/>
    <n v="67"/>
    <x v="571"/>
    <d v="2019-12-27T00:00:00"/>
    <x v="575"/>
    <x v="4"/>
    <n v="448.42"/>
    <n v="363.22"/>
  </r>
  <r>
    <n v="797415"/>
    <x v="1"/>
    <x v="2"/>
    <x v="5"/>
    <n v="150"/>
    <x v="571"/>
    <d v="2019-12-27T00:00:00"/>
    <x v="574"/>
    <x v="4"/>
    <n v="1627.57"/>
    <n v="1155.57"/>
  </r>
  <r>
    <n v="717305"/>
    <x v="1"/>
    <x v="3"/>
    <x v="3"/>
    <n v="226"/>
    <x v="571"/>
    <d v="2019-12-26T00:00:00"/>
    <x v="572"/>
    <x v="5"/>
    <n v="922.64"/>
    <n v="747.34"/>
  </r>
  <r>
    <n v="951396"/>
    <x v="3"/>
    <x v="0"/>
    <x v="4"/>
    <n v="191"/>
    <x v="571"/>
    <d v="2019-12-28T00:00:00"/>
    <x v="573"/>
    <x v="0"/>
    <n v="801.73"/>
    <n v="665.44"/>
  </r>
  <r>
    <n v="712688"/>
    <x v="1"/>
    <x v="2"/>
    <x v="2"/>
    <n v="244"/>
    <x v="571"/>
    <d v="2019-12-26T00:00:00"/>
    <x v="577"/>
    <x v="2"/>
    <n v="702.16"/>
    <n v="449.38"/>
  </r>
  <r>
    <n v="8818"/>
    <x v="3"/>
    <x v="0"/>
    <x v="3"/>
    <n v="128"/>
    <x v="573"/>
    <d v="2019-12-26T00:00:00"/>
    <x v="577"/>
    <x v="5"/>
    <n v="1995.33"/>
    <n v="1835.7"/>
  </r>
  <r>
    <n v="217730"/>
    <x v="3"/>
    <x v="3"/>
    <x v="1"/>
    <n v="326"/>
    <x v="572"/>
    <d v="2019-12-27T00:00:00"/>
    <x v="577"/>
    <x v="1"/>
    <n v="849.24"/>
    <n v="602.96"/>
  </r>
  <r>
    <n v="160299"/>
    <x v="0"/>
    <x v="3"/>
    <x v="2"/>
    <n v="254"/>
    <x v="572"/>
    <d v="2019-12-28T00:00:00"/>
    <x v="573"/>
    <x v="3"/>
    <n v="939.27"/>
    <n v="525.99"/>
  </r>
  <r>
    <n v="989488"/>
    <x v="0"/>
    <x v="2"/>
    <x v="3"/>
    <n v="166"/>
    <x v="573"/>
    <d v="2019-12-27T00:00:00"/>
    <x v="573"/>
    <x v="5"/>
    <n v="1022"/>
    <n v="735.84"/>
  </r>
  <r>
    <n v="535534"/>
    <x v="2"/>
    <x v="0"/>
    <x v="1"/>
    <n v="120"/>
    <x v="572"/>
    <d v="2019-12-28T00:00:00"/>
    <x v="576"/>
    <x v="4"/>
    <n v="1111.19"/>
    <n v="588.92999999999995"/>
  </r>
  <r>
    <n v="733732"/>
    <x v="0"/>
    <x v="0"/>
    <x v="0"/>
    <n v="62"/>
    <x v="573"/>
    <d v="2019-12-27T00:00:00"/>
    <x v="574"/>
    <x v="5"/>
    <n v="1874.46"/>
    <n v="1068.44"/>
  </r>
  <r>
    <n v="249532"/>
    <x v="1"/>
    <x v="2"/>
    <x v="1"/>
    <n v="161"/>
    <x v="573"/>
    <d v="2019-12-27T00:00:00"/>
    <x v="578"/>
    <x v="5"/>
    <n v="1482.41"/>
    <n v="919.09"/>
  </r>
  <r>
    <n v="111598"/>
    <x v="0"/>
    <x v="1"/>
    <x v="0"/>
    <n v="247"/>
    <x v="574"/>
    <d v="2019-12-30T00:00:00"/>
    <x v="577"/>
    <x v="3"/>
    <n v="1236.6199999999999"/>
    <n v="1063.49"/>
  </r>
  <r>
    <n v="965836"/>
    <x v="3"/>
    <x v="3"/>
    <x v="2"/>
    <n v="196"/>
    <x v="573"/>
    <d v="2019-12-27T00:00:00"/>
    <x v="577"/>
    <x v="1"/>
    <n v="431.53"/>
    <n v="293.44"/>
  </r>
  <r>
    <n v="73655"/>
    <x v="1"/>
    <x v="0"/>
    <x v="4"/>
    <n v="77"/>
    <x v="574"/>
    <d v="2019-12-29T00:00:00"/>
    <x v="578"/>
    <x v="3"/>
    <n v="1590.21"/>
    <n v="1160.8499999999999"/>
  </r>
  <r>
    <n v="705112"/>
    <x v="0"/>
    <x v="1"/>
    <x v="4"/>
    <n v="216"/>
    <x v="574"/>
    <d v="2019-12-31T00:00:00"/>
    <x v="580"/>
    <x v="4"/>
    <n v="527.55999999999995"/>
    <n v="385.12"/>
  </r>
  <r>
    <n v="569878"/>
    <x v="0"/>
    <x v="1"/>
    <x v="5"/>
    <n v="243"/>
    <x v="574"/>
    <d v="2019-12-30T00:00:00"/>
    <x v="575"/>
    <x v="2"/>
    <n v="218.91"/>
    <n v="131.35"/>
  </r>
  <r>
    <n v="80448"/>
    <x v="0"/>
    <x v="0"/>
    <x v="1"/>
    <n v="186"/>
    <x v="574"/>
    <d v="2019-12-30T00:00:00"/>
    <x v="577"/>
    <x v="2"/>
    <n v="863.69"/>
    <n v="751.41"/>
  </r>
  <r>
    <n v="917606"/>
    <x v="0"/>
    <x v="0"/>
    <x v="1"/>
    <n v="257"/>
    <x v="574"/>
    <d v="2019-12-31T00:00:00"/>
    <x v="577"/>
    <x v="1"/>
    <n v="416"/>
    <n v="228.8"/>
  </r>
  <r>
    <n v="781646"/>
    <x v="0"/>
    <x v="1"/>
    <x v="5"/>
    <n v="49"/>
    <x v="574"/>
    <d v="2019-12-30T00:00:00"/>
    <x v="579"/>
    <x v="4"/>
    <n v="1462.22"/>
    <n v="1008.93"/>
  </r>
  <r>
    <n v="440942"/>
    <x v="3"/>
    <x v="3"/>
    <x v="3"/>
    <n v="90"/>
    <x v="574"/>
    <d v="2019-12-28T00:00:00"/>
    <x v="579"/>
    <x v="3"/>
    <n v="730.52"/>
    <n v="409.09"/>
  </r>
  <r>
    <n v="51001"/>
    <x v="0"/>
    <x v="1"/>
    <x v="5"/>
    <n v="128"/>
    <x v="575"/>
    <d v="2019-12-28T00:00:00"/>
    <x v="574"/>
    <x v="4"/>
    <n v="1530.21"/>
    <n v="1346.58"/>
  </r>
  <r>
    <n v="473325"/>
    <x v="1"/>
    <x v="2"/>
    <x v="3"/>
    <n v="241"/>
    <x v="574"/>
    <d v="2019-12-30T00:00:00"/>
    <x v="578"/>
    <x v="4"/>
    <n v="1966.1"/>
    <n v="1317.29"/>
  </r>
  <r>
    <n v="652366"/>
    <x v="1"/>
    <x v="2"/>
    <x v="2"/>
    <n v="27"/>
    <x v="574"/>
    <d v="2019-12-28T00:00:00"/>
    <x v="577"/>
    <x v="2"/>
    <n v="1697.84"/>
    <n v="899.86"/>
  </r>
  <r>
    <n v="220847"/>
    <x v="1"/>
    <x v="3"/>
    <x v="0"/>
    <n v="88"/>
    <x v="574"/>
    <d v="2019-12-30T00:00:00"/>
    <x v="582"/>
    <x v="3"/>
    <n v="1531.9"/>
    <n v="1240.8399999999999"/>
  </r>
  <r>
    <n v="762423"/>
    <x v="0"/>
    <x v="2"/>
    <x v="3"/>
    <n v="59"/>
    <x v="575"/>
    <d v="2020-01-01T00:00:00"/>
    <x v="581"/>
    <x v="0"/>
    <n v="1227.48"/>
    <n v="626.01"/>
  </r>
  <r>
    <n v="888146"/>
    <x v="0"/>
    <x v="0"/>
    <x v="5"/>
    <n v="28"/>
    <x v="576"/>
    <d v="2019-12-31T00:00:00"/>
    <x v="578"/>
    <x v="2"/>
    <n v="1112.8900000000001"/>
    <n v="812.41"/>
  </r>
  <r>
    <n v="442407"/>
    <x v="3"/>
    <x v="3"/>
    <x v="2"/>
    <n v="179"/>
    <x v="575"/>
    <d v="2019-12-30T00:00:00"/>
    <x v="578"/>
    <x v="5"/>
    <n v="1309.1199999999999"/>
    <n v="929.48"/>
  </r>
  <r>
    <n v="501698"/>
    <x v="0"/>
    <x v="2"/>
    <x v="4"/>
    <n v="84"/>
    <x v="576"/>
    <d v="2019-12-31T00:00:00"/>
    <x v="582"/>
    <x v="1"/>
    <n v="1879.97"/>
    <n v="1240.78"/>
  </r>
  <r>
    <n v="391741"/>
    <x v="1"/>
    <x v="2"/>
    <x v="4"/>
    <n v="280"/>
    <x v="576"/>
    <d v="2019-12-31T00:00:00"/>
    <x v="581"/>
    <x v="4"/>
    <n v="1862.1"/>
    <n v="1359.33"/>
  </r>
  <r>
    <n v="645953"/>
    <x v="3"/>
    <x v="3"/>
    <x v="0"/>
    <n v="301"/>
    <x v="575"/>
    <d v="2019-12-31T00:00:00"/>
    <x v="579"/>
    <x v="1"/>
    <n v="1468.39"/>
    <n v="998.51"/>
  </r>
  <r>
    <n v="63109"/>
    <x v="0"/>
    <x v="2"/>
    <x v="4"/>
    <n v="315"/>
    <x v="576"/>
    <d v="2019-12-30T00:00:00"/>
    <x v="577"/>
    <x v="2"/>
    <n v="417.95"/>
    <n v="284.20999999999998"/>
  </r>
  <r>
    <n v="587882"/>
    <x v="2"/>
    <x v="3"/>
    <x v="3"/>
    <n v="209"/>
    <x v="577"/>
    <d v="2019-12-31T00:00:00"/>
    <x v="577"/>
    <x v="5"/>
    <n v="1332"/>
    <n v="825.84"/>
  </r>
  <r>
    <n v="577746"/>
    <x v="0"/>
    <x v="2"/>
    <x v="1"/>
    <n v="234"/>
    <x v="577"/>
    <d v="2019-12-31T00:00:00"/>
    <x v="578"/>
    <x v="4"/>
    <n v="651.74"/>
    <n v="521.39"/>
  </r>
  <r>
    <n v="700567"/>
    <x v="3"/>
    <x v="3"/>
    <x v="4"/>
    <n v="275"/>
    <x v="577"/>
    <d v="2019-12-30T00:00:00"/>
    <x v="579"/>
    <x v="4"/>
    <n v="1427.91"/>
    <n v="1042.3699999999999"/>
  </r>
  <r>
    <n v="395916"/>
    <x v="1"/>
    <x v="0"/>
    <x v="4"/>
    <n v="240"/>
    <x v="576"/>
    <d v="2019-12-31T00:00:00"/>
    <x v="577"/>
    <x v="5"/>
    <n v="1340.26"/>
    <n v="1045.4000000000001"/>
  </r>
  <r>
    <n v="534071"/>
    <x v="2"/>
    <x v="3"/>
    <x v="5"/>
    <n v="245"/>
    <x v="577"/>
    <d v="2019-12-30T00:00:00"/>
    <x v="578"/>
    <x v="5"/>
    <n v="1805.18"/>
    <n v="1083.1099999999999"/>
  </r>
  <r>
    <n v="53585"/>
    <x v="0"/>
    <x v="1"/>
    <x v="1"/>
    <n v="50"/>
    <x v="576"/>
    <d v="2020-01-02T00:00:00"/>
    <x v="578"/>
    <x v="2"/>
    <n v="285.89999999999998"/>
    <n v="185.84"/>
  </r>
  <r>
    <n v="19951"/>
    <x v="2"/>
    <x v="1"/>
    <x v="4"/>
    <n v="47"/>
    <x v="577"/>
    <d v="2019-12-31T00:00:00"/>
    <x v="579"/>
    <x v="1"/>
    <n v="651.74"/>
    <n v="456.22"/>
  </r>
  <r>
    <n v="424687"/>
    <x v="1"/>
    <x v="3"/>
    <x v="0"/>
    <n v="58"/>
    <x v="576"/>
    <d v="2019-12-31T00:00:00"/>
    <x v="582"/>
    <x v="2"/>
    <n v="1838.7"/>
    <n v="1305.48"/>
  </r>
  <r>
    <n v="11779"/>
    <x v="0"/>
    <x v="1"/>
    <x v="4"/>
    <n v="179"/>
    <x v="577"/>
    <d v="2020-01-02T00:00:00"/>
    <x v="581"/>
    <x v="0"/>
    <n v="1380.04"/>
    <n v="1255.8399999999999"/>
  </r>
  <r>
    <n v="923501"/>
    <x v="0"/>
    <x v="2"/>
    <x v="4"/>
    <n v="341"/>
    <x v="577"/>
    <d v="2020-01-01T00:00:00"/>
    <x v="578"/>
    <x v="0"/>
    <n v="420.41"/>
    <n v="395.19"/>
  </r>
  <r>
    <n v="453860"/>
    <x v="0"/>
    <x v="3"/>
    <x v="1"/>
    <n v="92"/>
    <x v="578"/>
    <d v="2020-01-03T00:00:00"/>
    <x v="583"/>
    <x v="3"/>
    <n v="1759.82"/>
    <n v="1003.1"/>
  </r>
  <r>
    <n v="232638"/>
    <x v="2"/>
    <x v="1"/>
    <x v="4"/>
    <n v="200"/>
    <x v="578"/>
    <d v="2019-12-31T00:00:00"/>
    <x v="581"/>
    <x v="3"/>
    <n v="1876.44"/>
    <n v="1707.56"/>
  </r>
  <r>
    <n v="532670"/>
    <x v="1"/>
    <x v="1"/>
    <x v="2"/>
    <n v="116"/>
    <x v="578"/>
    <d v="2020-01-02T00:00:00"/>
    <x v="582"/>
    <x v="4"/>
    <n v="1759.82"/>
    <n v="1619.03"/>
  </r>
  <r>
    <n v="298500"/>
    <x v="0"/>
    <x v="0"/>
    <x v="5"/>
    <n v="262"/>
    <x v="577"/>
    <d v="2020-01-01T00:00:00"/>
    <x v="576"/>
    <x v="0"/>
    <n v="1877.7"/>
    <n v="1464.61"/>
  </r>
  <r>
    <n v="172982"/>
    <x v="0"/>
    <x v="1"/>
    <x v="3"/>
    <n v="124"/>
    <x v="577"/>
    <d v="2020-01-01T00:00:00"/>
    <x v="581"/>
    <x v="4"/>
    <n v="220.1"/>
    <n v="162.87"/>
  </r>
  <r>
    <n v="638914"/>
    <x v="3"/>
    <x v="2"/>
    <x v="2"/>
    <n v="78"/>
    <x v="577"/>
    <d v="2020-01-01T00:00:00"/>
    <x v="582"/>
    <x v="0"/>
    <n v="727.56"/>
    <n v="582.04999999999995"/>
  </r>
  <r>
    <n v="113302"/>
    <x v="2"/>
    <x v="1"/>
    <x v="4"/>
    <n v="288"/>
    <x v="577"/>
    <d v="2020-01-02T00:00:00"/>
    <x v="581"/>
    <x v="2"/>
    <n v="1366.5"/>
    <n v="792.57"/>
  </r>
  <r>
    <n v="732299"/>
    <x v="0"/>
    <x v="3"/>
    <x v="2"/>
    <n v="60"/>
    <x v="577"/>
    <d v="2020-01-01T00:00:00"/>
    <x v="578"/>
    <x v="1"/>
    <n v="190.69"/>
    <n v="116.32"/>
  </r>
  <r>
    <n v="106957"/>
    <x v="0"/>
    <x v="1"/>
    <x v="5"/>
    <n v="250"/>
    <x v="577"/>
    <d v="2020-01-01T00:00:00"/>
    <x v="580"/>
    <x v="4"/>
    <n v="1588.66"/>
    <n v="953.2"/>
  </r>
  <r>
    <n v="795409"/>
    <x v="0"/>
    <x v="2"/>
    <x v="2"/>
    <n v="128"/>
    <x v="578"/>
    <d v="2020-01-01T00:00:00"/>
    <x v="576"/>
    <x v="2"/>
    <n v="1529.74"/>
    <n v="1086.1199999999999"/>
  </r>
  <r>
    <n v="404786"/>
    <x v="1"/>
    <x v="3"/>
    <x v="2"/>
    <n v="46"/>
    <x v="578"/>
    <d v="2020-01-04T00:00:00"/>
    <x v="583"/>
    <x v="1"/>
    <n v="826.39"/>
    <n v="462.78"/>
  </r>
  <r>
    <n v="651073"/>
    <x v="1"/>
    <x v="2"/>
    <x v="4"/>
    <n v="49"/>
    <x v="578"/>
    <d v="2020-01-04T00:00:00"/>
    <x v="586"/>
    <x v="2"/>
    <n v="251.41"/>
    <n v="196.1"/>
  </r>
  <r>
    <n v="409326"/>
    <x v="1"/>
    <x v="1"/>
    <x v="0"/>
    <n v="10"/>
    <x v="579"/>
    <d v="2020-01-03T00:00:00"/>
    <x v="584"/>
    <x v="2"/>
    <n v="1651.92"/>
    <n v="941.59"/>
  </r>
  <r>
    <n v="65419"/>
    <x v="0"/>
    <x v="0"/>
    <x v="4"/>
    <n v="284"/>
    <x v="579"/>
    <d v="2020-01-02T00:00:00"/>
    <x v="581"/>
    <x v="3"/>
    <n v="805.33"/>
    <n v="410.72"/>
  </r>
  <r>
    <n v="799689"/>
    <x v="0"/>
    <x v="0"/>
    <x v="4"/>
    <n v="257"/>
    <x v="579"/>
    <d v="2020-01-01T00:00:00"/>
    <x v="580"/>
    <x v="4"/>
    <n v="727.56"/>
    <n v="640.25"/>
  </r>
  <r>
    <n v="49293"/>
    <x v="1"/>
    <x v="1"/>
    <x v="5"/>
    <n v="42"/>
    <x v="579"/>
    <d v="2020-01-04T00:00:00"/>
    <x v="580"/>
    <x v="5"/>
    <n v="1145.78"/>
    <n v="893.71"/>
  </r>
  <r>
    <n v="453693"/>
    <x v="0"/>
    <x v="0"/>
    <x v="1"/>
    <n v="83"/>
    <x v="579"/>
    <d v="2020-01-02T00:00:00"/>
    <x v="581"/>
    <x v="0"/>
    <n v="1427.91"/>
    <n v="1099.49"/>
  </r>
  <r>
    <n v="178759"/>
    <x v="0"/>
    <x v="0"/>
    <x v="3"/>
    <n v="3"/>
    <x v="578"/>
    <d v="2020-01-04T00:00:00"/>
    <x v="586"/>
    <x v="5"/>
    <n v="712.36"/>
    <n v="427.42"/>
  </r>
  <r>
    <n v="693670"/>
    <x v="0"/>
    <x v="0"/>
    <x v="2"/>
    <n v="276"/>
    <x v="578"/>
    <d v="2020-01-02T00:00:00"/>
    <x v="582"/>
    <x v="0"/>
    <n v="416"/>
    <n v="307.83999999999997"/>
  </r>
  <r>
    <n v="199599"/>
    <x v="3"/>
    <x v="3"/>
    <x v="0"/>
    <n v="342"/>
    <x v="579"/>
    <d v="2020-01-02T00:00:00"/>
    <x v="578"/>
    <x v="2"/>
    <n v="945.49"/>
    <n v="794.21"/>
  </r>
  <r>
    <n v="204977"/>
    <x v="1"/>
    <x v="1"/>
    <x v="4"/>
    <n v="41"/>
    <x v="579"/>
    <d v="2020-01-05T00:00:00"/>
    <x v="584"/>
    <x v="2"/>
    <n v="851.71"/>
    <n v="434.37"/>
  </r>
  <r>
    <n v="969707"/>
    <x v="2"/>
    <x v="1"/>
    <x v="4"/>
    <n v="224"/>
    <x v="579"/>
    <d v="2020-01-03T00:00:00"/>
    <x v="584"/>
    <x v="4"/>
    <n v="922.9"/>
    <n v="849.07"/>
  </r>
  <r>
    <n v="919006"/>
    <x v="1"/>
    <x v="3"/>
    <x v="3"/>
    <n v="158"/>
    <x v="579"/>
    <d v="2020-01-02T00:00:00"/>
    <x v="581"/>
    <x v="4"/>
    <n v="1316.58"/>
    <n v="1079.5999999999999"/>
  </r>
  <r>
    <n v="165544"/>
    <x v="3"/>
    <x v="0"/>
    <x v="3"/>
    <n v="256"/>
    <x v="579"/>
    <d v="2020-01-04T00:00:00"/>
    <x v="583"/>
    <x v="3"/>
    <n v="1860.34"/>
    <n v="1395.26"/>
  </r>
  <r>
    <n v="31048"/>
    <x v="1"/>
    <x v="3"/>
    <x v="5"/>
    <n v="238"/>
    <x v="579"/>
    <d v="2020-01-03T00:00:00"/>
    <x v="583"/>
    <x v="2"/>
    <n v="1716.73"/>
    <n v="1373.38"/>
  </r>
  <r>
    <n v="114369"/>
    <x v="2"/>
    <x v="1"/>
    <x v="4"/>
    <n v="272"/>
    <x v="580"/>
    <d v="2020-01-02T00:00:00"/>
    <x v="585"/>
    <x v="5"/>
    <n v="321.35000000000002"/>
    <n v="208.88"/>
  </r>
  <r>
    <n v="669133"/>
    <x v="1"/>
    <x v="2"/>
    <x v="4"/>
    <n v="21"/>
    <x v="580"/>
    <d v="2020-01-02T00:00:00"/>
    <x v="580"/>
    <x v="2"/>
    <n v="324.69"/>
    <n v="240.27"/>
  </r>
  <r>
    <n v="763505"/>
    <x v="2"/>
    <x v="3"/>
    <x v="0"/>
    <n v="8"/>
    <x v="579"/>
    <d v="2020-01-03T00:00:00"/>
    <x v="583"/>
    <x v="4"/>
    <n v="1823.37"/>
    <n v="984.62"/>
  </r>
  <r>
    <n v="178238"/>
    <x v="0"/>
    <x v="1"/>
    <x v="3"/>
    <n v="120"/>
    <x v="579"/>
    <d v="2020-01-04T00:00:00"/>
    <x v="583"/>
    <x v="3"/>
    <n v="1717.61"/>
    <n v="858.81"/>
  </r>
  <r>
    <n v="389871"/>
    <x v="0"/>
    <x v="3"/>
    <x v="5"/>
    <n v="2"/>
    <x v="581"/>
    <d v="2020-01-05T00:00:00"/>
    <x v="589"/>
    <x v="3"/>
    <n v="1181.57"/>
    <n v="649.86"/>
  </r>
  <r>
    <n v="832689"/>
    <x v="3"/>
    <x v="3"/>
    <x v="4"/>
    <n v="231"/>
    <x v="581"/>
    <d v="2020-01-03T00:00:00"/>
    <x v="582"/>
    <x v="3"/>
    <n v="1170.6199999999999"/>
    <n v="889.67"/>
  </r>
  <r>
    <n v="791551"/>
    <x v="0"/>
    <x v="2"/>
    <x v="3"/>
    <n v="169"/>
    <x v="580"/>
    <d v="2020-01-03T00:00:00"/>
    <x v="581"/>
    <x v="4"/>
    <n v="1016.5"/>
    <n v="528.58000000000004"/>
  </r>
  <r>
    <n v="557461"/>
    <x v="0"/>
    <x v="0"/>
    <x v="0"/>
    <n v="290"/>
    <x v="580"/>
    <d v="2020-01-05T00:00:00"/>
    <x v="581"/>
    <x v="5"/>
    <n v="804.08"/>
    <n v="611.1"/>
  </r>
  <r>
    <n v="435941"/>
    <x v="0"/>
    <x v="3"/>
    <x v="2"/>
    <n v="192"/>
    <x v="581"/>
    <d v="2020-01-05T00:00:00"/>
    <x v="582"/>
    <x v="5"/>
    <n v="1558.84"/>
    <n v="997.66"/>
  </r>
  <r>
    <n v="946567"/>
    <x v="2"/>
    <x v="1"/>
    <x v="2"/>
    <n v="221"/>
    <x v="581"/>
    <d v="2020-01-07T00:00:00"/>
    <x v="588"/>
    <x v="4"/>
    <n v="1476.3"/>
    <n v="1254.8599999999999"/>
  </r>
  <r>
    <n v="313854"/>
    <x v="1"/>
    <x v="2"/>
    <x v="3"/>
    <n v="80"/>
    <x v="581"/>
    <d v="2020-01-04T00:00:00"/>
    <x v="583"/>
    <x v="1"/>
    <n v="1448.75"/>
    <n v="1057.5899999999999"/>
  </r>
  <r>
    <n v="477324"/>
    <x v="2"/>
    <x v="1"/>
    <x v="3"/>
    <n v="271"/>
    <x v="582"/>
    <d v="2020-01-04T00:00:00"/>
    <x v="580"/>
    <x v="5"/>
    <n v="869.41"/>
    <n v="512.95000000000005"/>
  </r>
  <r>
    <n v="556630"/>
    <x v="3"/>
    <x v="0"/>
    <x v="3"/>
    <n v="94"/>
    <x v="581"/>
    <d v="2020-01-05T00:00:00"/>
    <x v="585"/>
    <x v="2"/>
    <n v="801.73"/>
    <n v="545.17999999999995"/>
  </r>
  <r>
    <n v="520980"/>
    <x v="2"/>
    <x v="2"/>
    <x v="3"/>
    <n v="328"/>
    <x v="582"/>
    <d v="2020-01-04T00:00:00"/>
    <x v="584"/>
    <x v="5"/>
    <n v="439.57"/>
    <n v="285.72000000000003"/>
  </r>
  <r>
    <n v="213132"/>
    <x v="1"/>
    <x v="3"/>
    <x v="2"/>
    <n v="37"/>
    <x v="581"/>
    <d v="2020-01-05T00:00:00"/>
    <x v="584"/>
    <x v="3"/>
    <n v="849.24"/>
    <n v="772.81"/>
  </r>
  <r>
    <n v="448867"/>
    <x v="2"/>
    <x v="1"/>
    <x v="4"/>
    <n v="24"/>
    <x v="581"/>
    <d v="2020-01-06T00:00:00"/>
    <x v="589"/>
    <x v="3"/>
    <n v="727.56"/>
    <n v="574.77"/>
  </r>
  <r>
    <n v="824749"/>
    <x v="0"/>
    <x v="2"/>
    <x v="1"/>
    <n v="219"/>
    <x v="582"/>
    <d v="2020-01-06T00:00:00"/>
    <x v="589"/>
    <x v="2"/>
    <n v="1641.59"/>
    <n v="853.63"/>
  </r>
  <r>
    <n v="459712"/>
    <x v="0"/>
    <x v="2"/>
    <x v="2"/>
    <n v="57"/>
    <x v="583"/>
    <d v="2020-01-07T00:00:00"/>
    <x v="589"/>
    <x v="3"/>
    <n v="1937.01"/>
    <n v="1394.65"/>
  </r>
  <r>
    <n v="326892"/>
    <x v="0"/>
    <x v="2"/>
    <x v="1"/>
    <n v="265"/>
    <x v="582"/>
    <d v="2020-01-06T00:00:00"/>
    <x v="581"/>
    <x v="2"/>
    <n v="308.58999999999997"/>
    <n v="163.55000000000001"/>
  </r>
  <r>
    <n v="151467"/>
    <x v="0"/>
    <x v="1"/>
    <x v="5"/>
    <n v="90"/>
    <x v="583"/>
    <d v="2020-01-07T00:00:00"/>
    <x v="587"/>
    <x v="0"/>
    <n v="251.41"/>
    <n v="193.59"/>
  </r>
  <r>
    <n v="3327"/>
    <x v="0"/>
    <x v="1"/>
    <x v="2"/>
    <n v="67"/>
    <x v="583"/>
    <d v="2020-01-06T00:00:00"/>
    <x v="581"/>
    <x v="0"/>
    <n v="287.82"/>
    <n v="204.35"/>
  </r>
  <r>
    <n v="548484"/>
    <x v="3"/>
    <x v="2"/>
    <x v="3"/>
    <n v="103"/>
    <x v="583"/>
    <d v="2020-01-05T00:00:00"/>
    <x v="589"/>
    <x v="1"/>
    <n v="454.17"/>
    <n v="263.42"/>
  </r>
  <r>
    <n v="216130"/>
    <x v="1"/>
    <x v="2"/>
    <x v="0"/>
    <n v="349"/>
    <x v="583"/>
    <d v="2020-01-07T00:00:00"/>
    <x v="585"/>
    <x v="1"/>
    <n v="1439.04"/>
    <n v="1180.01"/>
  </r>
  <r>
    <n v="174236"/>
    <x v="0"/>
    <x v="2"/>
    <x v="3"/>
    <n v="358"/>
    <x v="582"/>
    <d v="2020-01-08T00:00:00"/>
    <x v="585"/>
    <x v="4"/>
    <n v="1127.9000000000001"/>
    <n v="958.72"/>
  </r>
  <r>
    <n v="419942"/>
    <x v="0"/>
    <x v="3"/>
    <x v="3"/>
    <n v="359"/>
    <x v="583"/>
    <d v="2020-01-08T00:00:00"/>
    <x v="585"/>
    <x v="2"/>
    <n v="1729.28"/>
    <n v="1089.45"/>
  </r>
  <r>
    <n v="220073"/>
    <x v="0"/>
    <x v="2"/>
    <x v="2"/>
    <n v="67"/>
    <x v="584"/>
    <d v="2020-01-06T00:00:00"/>
    <x v="586"/>
    <x v="1"/>
    <n v="206.18"/>
    <n v="140.19999999999999"/>
  </r>
  <r>
    <n v="495649"/>
    <x v="0"/>
    <x v="2"/>
    <x v="2"/>
    <n v="229"/>
    <x v="584"/>
    <d v="2020-01-07T00:00:00"/>
    <x v="584"/>
    <x v="5"/>
    <n v="1493.35"/>
    <n v="1030.4100000000001"/>
  </r>
  <r>
    <n v="846387"/>
    <x v="1"/>
    <x v="1"/>
    <x v="4"/>
    <n v="26"/>
    <x v="584"/>
    <d v="2020-01-07T00:00:00"/>
    <x v="588"/>
    <x v="2"/>
    <n v="650.52"/>
    <n v="364.29"/>
  </r>
  <r>
    <n v="868499"/>
    <x v="1"/>
    <x v="1"/>
    <x v="5"/>
    <n v="224"/>
    <x v="584"/>
    <d v="2020-01-06T00:00:00"/>
    <x v="581"/>
    <x v="4"/>
    <n v="953.54"/>
    <n v="533.98"/>
  </r>
  <r>
    <n v="14806"/>
    <x v="0"/>
    <x v="1"/>
    <x v="3"/>
    <n v="293"/>
    <x v="583"/>
    <d v="2020-01-07T00:00:00"/>
    <x v="588"/>
    <x v="4"/>
    <n v="922.9"/>
    <n v="655.26"/>
  </r>
  <r>
    <n v="182248"/>
    <x v="1"/>
    <x v="0"/>
    <x v="2"/>
    <n v="179"/>
    <x v="585"/>
    <d v="2020-01-09T00:00:00"/>
    <x v="590"/>
    <x v="5"/>
    <n v="531.20000000000005"/>
    <n v="382.46"/>
  </r>
  <r>
    <n v="574200"/>
    <x v="2"/>
    <x v="1"/>
    <x v="3"/>
    <n v="218"/>
    <x v="584"/>
    <d v="2020-01-10T00:00:00"/>
    <x v="589"/>
    <x v="0"/>
    <n v="1180.1300000000001"/>
    <n v="814.29"/>
  </r>
  <r>
    <n v="813597"/>
    <x v="0"/>
    <x v="0"/>
    <x v="5"/>
    <n v="345"/>
    <x v="584"/>
    <d v="2020-01-08T00:00:00"/>
    <x v="591"/>
    <x v="3"/>
    <n v="1180.55"/>
    <n v="873.61"/>
  </r>
  <r>
    <n v="339333"/>
    <x v="2"/>
    <x v="1"/>
    <x v="3"/>
    <n v="132"/>
    <x v="585"/>
    <d v="2020-01-10T00:00:00"/>
    <x v="589"/>
    <x v="2"/>
    <n v="1272.93"/>
    <n v="1081.99"/>
  </r>
  <r>
    <n v="881633"/>
    <x v="0"/>
    <x v="0"/>
    <x v="0"/>
    <n v="151"/>
    <x v="584"/>
    <d v="2020-01-09T00:00:00"/>
    <x v="584"/>
    <x v="2"/>
    <n v="480.91"/>
    <n v="317.39999999999998"/>
  </r>
  <r>
    <n v="711532"/>
    <x v="0"/>
    <x v="2"/>
    <x v="3"/>
    <n v="96"/>
    <x v="584"/>
    <d v="2020-01-09T00:00:00"/>
    <x v="587"/>
    <x v="1"/>
    <n v="1063.55"/>
    <n v="744.49"/>
  </r>
  <r>
    <n v="289419"/>
    <x v="1"/>
    <x v="3"/>
    <x v="0"/>
    <n v="326"/>
    <x v="584"/>
    <d v="2020-01-08T00:00:00"/>
    <x v="587"/>
    <x v="1"/>
    <n v="1063.55"/>
    <n v="606.22"/>
  </r>
  <r>
    <n v="987028"/>
    <x v="2"/>
    <x v="1"/>
    <x v="4"/>
    <n v="333"/>
    <x v="584"/>
    <d v="2020-01-09T00:00:00"/>
    <x v="587"/>
    <x v="2"/>
    <n v="449.24"/>
    <n v="345.91"/>
  </r>
  <r>
    <n v="437937"/>
    <x v="0"/>
    <x v="0"/>
    <x v="4"/>
    <n v="304"/>
    <x v="585"/>
    <d v="2020-01-08T00:00:00"/>
    <x v="584"/>
    <x v="5"/>
    <n v="1574.34"/>
    <n v="1464.14"/>
  </r>
  <r>
    <n v="583414"/>
    <x v="0"/>
    <x v="3"/>
    <x v="4"/>
    <n v="26"/>
    <x v="584"/>
    <d v="2020-01-07T00:00:00"/>
    <x v="586"/>
    <x v="5"/>
    <n v="949.16"/>
    <n v="692.89"/>
  </r>
  <r>
    <n v="509378"/>
    <x v="2"/>
    <x v="3"/>
    <x v="1"/>
    <n v="192"/>
    <x v="585"/>
    <d v="2020-01-09T00:00:00"/>
    <x v="587"/>
    <x v="5"/>
    <n v="476.41"/>
    <n v="404.95"/>
  </r>
  <r>
    <n v="659153"/>
    <x v="0"/>
    <x v="3"/>
    <x v="5"/>
    <n v="22"/>
    <x v="585"/>
    <d v="2020-01-08T00:00:00"/>
    <x v="584"/>
    <x v="2"/>
    <n v="1071.03"/>
    <n v="610.49"/>
  </r>
  <r>
    <n v="188551"/>
    <x v="1"/>
    <x v="1"/>
    <x v="3"/>
    <n v="166"/>
    <x v="586"/>
    <d v="2020-01-09T00:00:00"/>
    <x v="584"/>
    <x v="5"/>
    <n v="1874.46"/>
    <n v="1030.95"/>
  </r>
  <r>
    <n v="653705"/>
    <x v="0"/>
    <x v="3"/>
    <x v="2"/>
    <n v="73"/>
    <x v="586"/>
    <d v="2020-01-09T00:00:00"/>
    <x v="584"/>
    <x v="2"/>
    <n v="1717.61"/>
    <n v="1511.5"/>
  </r>
  <r>
    <n v="508581"/>
    <x v="0"/>
    <x v="0"/>
    <x v="5"/>
    <n v="139"/>
    <x v="586"/>
    <d v="2020-01-10T00:00:00"/>
    <x v="586"/>
    <x v="1"/>
    <n v="945.49"/>
    <n v="718.57"/>
  </r>
  <r>
    <n v="122310"/>
    <x v="2"/>
    <x v="0"/>
    <x v="1"/>
    <n v="9"/>
    <x v="586"/>
    <d v="2020-01-09T00:00:00"/>
    <x v="591"/>
    <x v="5"/>
    <n v="1227.48"/>
    <n v="773.31"/>
  </r>
  <r>
    <n v="971539"/>
    <x v="3"/>
    <x v="3"/>
    <x v="1"/>
    <n v="83"/>
    <x v="585"/>
    <d v="2020-01-09T00:00:00"/>
    <x v="587"/>
    <x v="5"/>
    <n v="1687.06"/>
    <n v="1518.35"/>
  </r>
  <r>
    <n v="51751"/>
    <x v="2"/>
    <x v="1"/>
    <x v="3"/>
    <n v="51"/>
    <x v="586"/>
    <d v="2020-01-11T00:00:00"/>
    <x v="591"/>
    <x v="1"/>
    <n v="1300.6199999999999"/>
    <n v="1105.53"/>
  </r>
  <r>
    <n v="941147"/>
    <x v="3"/>
    <x v="0"/>
    <x v="2"/>
    <n v="13"/>
    <x v="585"/>
    <d v="2020-01-10T00:00:00"/>
    <x v="590"/>
    <x v="5"/>
    <n v="1965.44"/>
    <n v="1749.24"/>
  </r>
  <r>
    <n v="910552"/>
    <x v="0"/>
    <x v="0"/>
    <x v="5"/>
    <n v="317"/>
    <x v="585"/>
    <d v="2020-01-08T00:00:00"/>
    <x v="584"/>
    <x v="3"/>
    <n v="1127.9000000000001"/>
    <n v="789.53"/>
  </r>
  <r>
    <n v="272007"/>
    <x v="3"/>
    <x v="2"/>
    <x v="3"/>
    <n v="189"/>
    <x v="586"/>
    <d v="2020-01-08T00:00:00"/>
    <x v="586"/>
    <x v="3"/>
    <n v="959.54"/>
    <n v="719.66"/>
  </r>
  <r>
    <n v="156859"/>
    <x v="0"/>
    <x v="2"/>
    <x v="3"/>
    <n v="34"/>
    <x v="585"/>
    <d v="2020-01-10T00:00:00"/>
    <x v="591"/>
    <x v="1"/>
    <n v="611.20000000000005"/>
    <n v="464.51"/>
  </r>
  <r>
    <n v="914106"/>
    <x v="0"/>
    <x v="0"/>
    <x v="2"/>
    <n v="351"/>
    <x v="587"/>
    <d v="2020-01-09T00:00:00"/>
    <x v="588"/>
    <x v="1"/>
    <n v="300.74"/>
    <n v="282.7"/>
  </r>
  <r>
    <n v="608778"/>
    <x v="0"/>
    <x v="0"/>
    <x v="4"/>
    <n v="6"/>
    <x v="587"/>
    <d v="2020-01-09T00:00:00"/>
    <x v="586"/>
    <x v="4"/>
    <n v="285.2"/>
    <n v="222.46"/>
  </r>
  <r>
    <n v="393135"/>
    <x v="0"/>
    <x v="1"/>
    <x v="5"/>
    <n v="212"/>
    <x v="586"/>
    <d v="2020-01-09T00:00:00"/>
    <x v="584"/>
    <x v="3"/>
    <n v="204.94"/>
    <n v="188.54"/>
  </r>
  <r>
    <n v="834235"/>
    <x v="2"/>
    <x v="1"/>
    <x v="0"/>
    <n v="223"/>
    <x v="587"/>
    <d v="2020-01-12T00:00:00"/>
    <x v="591"/>
    <x v="5"/>
    <n v="1536.62"/>
    <n v="1290.76"/>
  </r>
  <r>
    <n v="119998"/>
    <x v="0"/>
    <x v="3"/>
    <x v="5"/>
    <n v="202"/>
    <x v="587"/>
    <d v="2020-01-12T00:00:00"/>
    <x v="590"/>
    <x v="3"/>
    <n v="1698.44"/>
    <n v="900.17"/>
  </r>
  <r>
    <n v="930744"/>
    <x v="0"/>
    <x v="2"/>
    <x v="0"/>
    <n v="19"/>
    <x v="587"/>
    <d v="2020-01-09T00:00:00"/>
    <x v="590"/>
    <x v="0"/>
    <n v="1462.22"/>
    <n v="1272.1300000000001"/>
  </r>
  <r>
    <n v="236488"/>
    <x v="0"/>
    <x v="1"/>
    <x v="5"/>
    <n v="93"/>
    <x v="587"/>
    <d v="2020-01-09T00:00:00"/>
    <x v="590"/>
    <x v="5"/>
    <n v="1204.48"/>
    <n v="1023.81"/>
  </r>
  <r>
    <n v="791466"/>
    <x v="0"/>
    <x v="0"/>
    <x v="0"/>
    <n v="175"/>
    <x v="587"/>
    <d v="2020-01-12T00:00:00"/>
    <x v="592"/>
    <x v="0"/>
    <n v="1063.1500000000001"/>
    <n v="967.47"/>
  </r>
  <r>
    <n v="292792"/>
    <x v="0"/>
    <x v="0"/>
    <x v="0"/>
    <n v="189"/>
    <x v="587"/>
    <d v="2020-01-09T00:00:00"/>
    <x v="586"/>
    <x v="3"/>
    <n v="378.7"/>
    <n v="238.58"/>
  </r>
  <r>
    <n v="10656"/>
    <x v="0"/>
    <x v="0"/>
    <x v="2"/>
    <n v="257"/>
    <x v="586"/>
    <d v="2020-01-09T00:00:00"/>
    <x v="587"/>
    <x v="4"/>
    <n v="1469.35"/>
    <n v="1190.17"/>
  </r>
  <r>
    <n v="553071"/>
    <x v="0"/>
    <x v="3"/>
    <x v="0"/>
    <n v="339"/>
    <x v="587"/>
    <d v="2020-01-12T00:00:00"/>
    <x v="588"/>
    <x v="5"/>
    <n v="1945.43"/>
    <n v="1595.25"/>
  </r>
  <r>
    <n v="285831"/>
    <x v="0"/>
    <x v="3"/>
    <x v="5"/>
    <n v="318"/>
    <x v="586"/>
    <d v="2020-01-11T00:00:00"/>
    <x v="588"/>
    <x v="0"/>
    <n v="1810.25"/>
    <n v="1683.53"/>
  </r>
  <r>
    <n v="892186"/>
    <x v="0"/>
    <x v="1"/>
    <x v="4"/>
    <n v="149"/>
    <x v="586"/>
    <d v="2020-01-11T00:00:00"/>
    <x v="587"/>
    <x v="5"/>
    <n v="385.78"/>
    <n v="281.62"/>
  </r>
  <r>
    <n v="929551"/>
    <x v="1"/>
    <x v="0"/>
    <x v="1"/>
    <n v="40"/>
    <x v="588"/>
    <d v="2020-01-10T00:00:00"/>
    <x v="588"/>
    <x v="0"/>
    <n v="418.85"/>
    <n v="230.37"/>
  </r>
  <r>
    <n v="427211"/>
    <x v="1"/>
    <x v="3"/>
    <x v="5"/>
    <n v="261"/>
    <x v="588"/>
    <d v="2020-01-13T00:00:00"/>
    <x v="587"/>
    <x v="5"/>
    <n v="304.19"/>
    <n v="258.56"/>
  </r>
  <r>
    <n v="423223"/>
    <x v="0"/>
    <x v="2"/>
    <x v="3"/>
    <n v="262"/>
    <x v="588"/>
    <d v="2020-01-13T00:00:00"/>
    <x v="595"/>
    <x v="4"/>
    <n v="210.29"/>
    <n v="124.07"/>
  </r>
  <r>
    <n v="267134"/>
    <x v="3"/>
    <x v="3"/>
    <x v="5"/>
    <n v="171"/>
    <x v="588"/>
    <d v="2020-01-12T00:00:00"/>
    <x v="590"/>
    <x v="2"/>
    <n v="1681.55"/>
    <n v="1126.6400000000001"/>
  </r>
  <r>
    <n v="205371"/>
    <x v="1"/>
    <x v="2"/>
    <x v="1"/>
    <n v="131"/>
    <x v="587"/>
    <d v="2020-01-13T00:00:00"/>
    <x v="592"/>
    <x v="5"/>
    <n v="350.84"/>
    <n v="308.74"/>
  </r>
  <r>
    <n v="215186"/>
    <x v="1"/>
    <x v="3"/>
    <x v="3"/>
    <n v="344"/>
    <x v="588"/>
    <d v="2020-01-10T00:00:00"/>
    <x v="586"/>
    <x v="4"/>
    <n v="361.88"/>
    <n v="340.17"/>
  </r>
  <r>
    <n v="885752"/>
    <x v="1"/>
    <x v="1"/>
    <x v="4"/>
    <n v="138"/>
    <x v="588"/>
    <d v="2020-01-10T00:00:00"/>
    <x v="592"/>
    <x v="3"/>
    <n v="829.19"/>
    <n v="538.97"/>
  </r>
  <r>
    <n v="385697"/>
    <x v="0"/>
    <x v="0"/>
    <x v="2"/>
    <n v="259"/>
    <x v="587"/>
    <d v="2020-01-13T00:00:00"/>
    <x v="593"/>
    <x v="0"/>
    <n v="1000.25"/>
    <n v="620.16"/>
  </r>
  <r>
    <n v="760128"/>
    <x v="3"/>
    <x v="0"/>
    <x v="3"/>
    <n v="82"/>
    <x v="587"/>
    <d v="2020-01-12T00:00:00"/>
    <x v="588"/>
    <x v="3"/>
    <n v="598.29999999999995"/>
    <n v="382.91"/>
  </r>
  <r>
    <n v="505684"/>
    <x v="2"/>
    <x v="3"/>
    <x v="0"/>
    <n v="303"/>
    <x v="587"/>
    <d v="2020-01-11T00:00:00"/>
    <x v="588"/>
    <x v="0"/>
    <n v="1415.84"/>
    <n v="1316.73"/>
  </r>
  <r>
    <n v="795846"/>
    <x v="0"/>
    <x v="3"/>
    <x v="2"/>
    <n v="183"/>
    <x v="589"/>
    <d v="2020-01-12T00:00:00"/>
    <x v="592"/>
    <x v="5"/>
    <n v="1729.28"/>
    <n v="1158.6199999999999"/>
  </r>
  <r>
    <n v="641573"/>
    <x v="2"/>
    <x v="3"/>
    <x v="2"/>
    <n v="85"/>
    <x v="589"/>
    <d v="2020-01-12T00:00:00"/>
    <x v="591"/>
    <x v="4"/>
    <n v="1999.4"/>
    <n v="1379.59"/>
  </r>
  <r>
    <n v="922206"/>
    <x v="1"/>
    <x v="0"/>
    <x v="2"/>
    <n v="76"/>
    <x v="588"/>
    <d v="2020-01-13T00:00:00"/>
    <x v="587"/>
    <x v="5"/>
    <n v="480.97"/>
    <n v="428.06"/>
  </r>
  <r>
    <n v="437285"/>
    <x v="0"/>
    <x v="0"/>
    <x v="1"/>
    <n v="163"/>
    <x v="588"/>
    <d v="2020-01-14T00:00:00"/>
    <x v="593"/>
    <x v="4"/>
    <n v="1431.63"/>
    <n v="1302.78"/>
  </r>
  <r>
    <n v="178797"/>
    <x v="0"/>
    <x v="3"/>
    <x v="3"/>
    <n v="66"/>
    <x v="588"/>
    <d v="2020-01-14T00:00:00"/>
    <x v="592"/>
    <x v="5"/>
    <n v="1747.9"/>
    <n v="1433.28"/>
  </r>
  <r>
    <n v="980071"/>
    <x v="0"/>
    <x v="3"/>
    <x v="4"/>
    <n v="301"/>
    <x v="589"/>
    <d v="2020-01-13T00:00:00"/>
    <x v="595"/>
    <x v="1"/>
    <n v="824.18"/>
    <n v="618.14"/>
  </r>
  <r>
    <n v="745820"/>
    <x v="0"/>
    <x v="0"/>
    <x v="5"/>
    <n v="289"/>
    <x v="588"/>
    <d v="2020-01-14T00:00:00"/>
    <x v="596"/>
    <x v="1"/>
    <n v="601.59"/>
    <n v="336.89"/>
  </r>
  <r>
    <n v="18736"/>
    <x v="0"/>
    <x v="0"/>
    <x v="1"/>
    <n v="339"/>
    <x v="588"/>
    <d v="2020-01-14T00:00:00"/>
    <x v="592"/>
    <x v="5"/>
    <n v="649.05999999999995"/>
    <n v="382.95"/>
  </r>
  <r>
    <n v="102577"/>
    <x v="3"/>
    <x v="0"/>
    <x v="5"/>
    <n v="128"/>
    <x v="588"/>
    <d v="2020-01-12T00:00:00"/>
    <x v="594"/>
    <x v="2"/>
    <n v="1468.29"/>
    <n v="954.39"/>
  </r>
  <r>
    <n v="95949"/>
    <x v="2"/>
    <x v="1"/>
    <x v="0"/>
    <n v="276"/>
    <x v="589"/>
    <d v="2020-01-13T00:00:00"/>
    <x v="592"/>
    <x v="0"/>
    <n v="168.18"/>
    <n v="102.59"/>
  </r>
  <r>
    <n v="762099"/>
    <x v="3"/>
    <x v="0"/>
    <x v="3"/>
    <n v="343"/>
    <x v="590"/>
    <d v="2020-01-12T00:00:00"/>
    <x v="588"/>
    <x v="2"/>
    <n v="271.97000000000003"/>
    <n v="165.9"/>
  </r>
  <r>
    <n v="595811"/>
    <x v="3"/>
    <x v="3"/>
    <x v="1"/>
    <n v="330"/>
    <x v="589"/>
    <d v="2020-01-14T00:00:00"/>
    <x v="595"/>
    <x v="3"/>
    <n v="1790.29"/>
    <n v="1432.23"/>
  </r>
  <r>
    <n v="844525"/>
    <x v="0"/>
    <x v="0"/>
    <x v="3"/>
    <n v="149"/>
    <x v="589"/>
    <d v="2020-01-13T00:00:00"/>
    <x v="593"/>
    <x v="2"/>
    <n v="493.59"/>
    <n v="256.67"/>
  </r>
  <r>
    <n v="487150"/>
    <x v="1"/>
    <x v="1"/>
    <x v="4"/>
    <n v="324"/>
    <x v="590"/>
    <d v="2020-01-13T00:00:00"/>
    <x v="591"/>
    <x v="4"/>
    <n v="1922.06"/>
    <n v="1037.9100000000001"/>
  </r>
  <r>
    <n v="499393"/>
    <x v="3"/>
    <x v="3"/>
    <x v="0"/>
    <n v="327"/>
    <x v="589"/>
    <d v="2020-01-15T00:00:00"/>
    <x v="594"/>
    <x v="1"/>
    <n v="1371.79"/>
    <n v="1001.41"/>
  </r>
  <r>
    <n v="322389"/>
    <x v="0"/>
    <x v="3"/>
    <x v="3"/>
    <n v="81"/>
    <x v="589"/>
    <d v="2020-01-13T00:00:00"/>
    <x v="592"/>
    <x v="4"/>
    <n v="363.21"/>
    <n v="319.62"/>
  </r>
  <r>
    <n v="492287"/>
    <x v="0"/>
    <x v="0"/>
    <x v="5"/>
    <n v="42"/>
    <x v="589"/>
    <d v="2020-01-13T00:00:00"/>
    <x v="587"/>
    <x v="1"/>
    <n v="922.64"/>
    <n v="784.24"/>
  </r>
  <r>
    <n v="908679"/>
    <x v="1"/>
    <x v="2"/>
    <x v="0"/>
    <n v="360"/>
    <x v="589"/>
    <d v="2020-01-15T00:00:00"/>
    <x v="590"/>
    <x v="1"/>
    <n v="1945.72"/>
    <n v="1751.15"/>
  </r>
  <r>
    <n v="368386"/>
    <x v="0"/>
    <x v="2"/>
    <x v="3"/>
    <n v="63"/>
    <x v="590"/>
    <d v="2020-01-15T00:00:00"/>
    <x v="593"/>
    <x v="3"/>
    <n v="1787.73"/>
    <n v="983.25"/>
  </r>
  <r>
    <n v="894418"/>
    <x v="2"/>
    <x v="0"/>
    <x v="2"/>
    <n v="331"/>
    <x v="590"/>
    <d v="2020-01-14T00:00:00"/>
    <x v="595"/>
    <x v="1"/>
    <n v="1344.24"/>
    <n v="860.31"/>
  </r>
  <r>
    <n v="396867"/>
    <x v="0"/>
    <x v="0"/>
    <x v="1"/>
    <n v="274"/>
    <x v="589"/>
    <d v="2020-01-12T00:00:00"/>
    <x v="588"/>
    <x v="2"/>
    <n v="859.45"/>
    <n v="481.29"/>
  </r>
  <r>
    <n v="752937"/>
    <x v="0"/>
    <x v="2"/>
    <x v="5"/>
    <n v="109"/>
    <x v="590"/>
    <d v="2020-01-15T00:00:00"/>
    <x v="592"/>
    <x v="4"/>
    <n v="665.08"/>
    <n v="458.91"/>
  </r>
  <r>
    <n v="780448"/>
    <x v="0"/>
    <x v="2"/>
    <x v="0"/>
    <n v="307"/>
    <x v="591"/>
    <d v="2020-01-13T00:00:00"/>
    <x v="590"/>
    <x v="5"/>
    <n v="610.71"/>
    <n v="396.96"/>
  </r>
  <r>
    <n v="229712"/>
    <x v="3"/>
    <x v="0"/>
    <x v="5"/>
    <n v="120"/>
    <x v="590"/>
    <d v="2020-01-13T00:00:00"/>
    <x v="594"/>
    <x v="3"/>
    <n v="445.81"/>
    <n v="312.07"/>
  </r>
  <r>
    <n v="725119"/>
    <x v="0"/>
    <x v="3"/>
    <x v="5"/>
    <n v="172"/>
    <x v="590"/>
    <d v="2020-01-14T00:00:00"/>
    <x v="591"/>
    <x v="4"/>
    <n v="1181.57"/>
    <n v="720.76"/>
  </r>
  <r>
    <n v="132328"/>
    <x v="1"/>
    <x v="2"/>
    <x v="5"/>
    <n v="145"/>
    <x v="591"/>
    <d v="2020-01-13T00:00:00"/>
    <x v="595"/>
    <x v="5"/>
    <n v="1507.06"/>
    <n v="1145.3699999999999"/>
  </r>
  <r>
    <n v="963832"/>
    <x v="0"/>
    <x v="0"/>
    <x v="0"/>
    <n v="2"/>
    <x v="590"/>
    <d v="2020-01-15T00:00:00"/>
    <x v="593"/>
    <x v="1"/>
    <n v="829.19"/>
    <n v="489.22"/>
  </r>
  <r>
    <n v="794577"/>
    <x v="1"/>
    <x v="1"/>
    <x v="4"/>
    <n v="256"/>
    <x v="590"/>
    <d v="2020-01-15T00:00:00"/>
    <x v="594"/>
    <x v="2"/>
    <n v="1358.64"/>
    <n v="1168.43"/>
  </r>
  <r>
    <n v="30895"/>
    <x v="2"/>
    <x v="0"/>
    <x v="3"/>
    <n v="361"/>
    <x v="590"/>
    <d v="2020-01-15T00:00:00"/>
    <x v="592"/>
    <x v="5"/>
    <n v="1291.07"/>
    <n v="981.21"/>
  </r>
  <r>
    <n v="470014"/>
    <x v="1"/>
    <x v="1"/>
    <x v="4"/>
    <n v="84"/>
    <x v="591"/>
    <d v="2020-01-16T00:00:00"/>
    <x v="601"/>
    <x v="4"/>
    <n v="1651.92"/>
    <n v="1387.61"/>
  </r>
  <r>
    <n v="463335"/>
    <x v="0"/>
    <x v="0"/>
    <x v="2"/>
    <n v="228"/>
    <x v="591"/>
    <d v="2020-01-16T00:00:00"/>
    <x v="596"/>
    <x v="4"/>
    <n v="926.93"/>
    <n v="704.47"/>
  </r>
  <r>
    <n v="267954"/>
    <x v="0"/>
    <x v="0"/>
    <x v="2"/>
    <n v="272"/>
    <x v="590"/>
    <d v="2020-01-15T00:00:00"/>
    <x v="601"/>
    <x v="5"/>
    <n v="1965.44"/>
    <n v="1238.23"/>
  </r>
  <r>
    <n v="574835"/>
    <x v="0"/>
    <x v="1"/>
    <x v="4"/>
    <n v="154"/>
    <x v="591"/>
    <d v="2020-01-14T00:00:00"/>
    <x v="595"/>
    <x v="5"/>
    <n v="1541.3"/>
    <n v="893.95"/>
  </r>
  <r>
    <n v="455692"/>
    <x v="0"/>
    <x v="3"/>
    <x v="0"/>
    <n v="174"/>
    <x v="590"/>
    <d v="2020-01-15T00:00:00"/>
    <x v="596"/>
    <x v="5"/>
    <n v="465.47"/>
    <n v="311.86"/>
  </r>
  <r>
    <n v="892229"/>
    <x v="2"/>
    <x v="1"/>
    <x v="5"/>
    <n v="174"/>
    <x v="590"/>
    <d v="2020-01-14T00:00:00"/>
    <x v="593"/>
    <x v="3"/>
    <n v="403.07"/>
    <n v="217.66"/>
  </r>
  <r>
    <n v="680391"/>
    <x v="0"/>
    <x v="2"/>
    <x v="5"/>
    <n v="243"/>
    <x v="591"/>
    <d v="2020-01-14T00:00:00"/>
    <x v="596"/>
    <x v="0"/>
    <n v="170.94"/>
    <n v="135.04"/>
  </r>
  <r>
    <n v="5756"/>
    <x v="1"/>
    <x v="2"/>
    <x v="2"/>
    <n v="173"/>
    <x v="592"/>
    <d v="2020-01-15T00:00:00"/>
    <x v="601"/>
    <x v="4"/>
    <n v="782.76"/>
    <n v="516.62"/>
  </r>
  <r>
    <n v="569223"/>
    <x v="3"/>
    <x v="2"/>
    <x v="2"/>
    <n v="39"/>
    <x v="592"/>
    <d v="2020-01-17T00:00:00"/>
    <x v="596"/>
    <x v="2"/>
    <n v="201.52"/>
    <n v="128.97"/>
  </r>
  <r>
    <n v="756579"/>
    <x v="1"/>
    <x v="2"/>
    <x v="5"/>
    <n v="166"/>
    <x v="592"/>
    <d v="2020-01-15T00:00:00"/>
    <x v="595"/>
    <x v="2"/>
    <n v="1458.15"/>
    <n v="1108.19"/>
  </r>
  <r>
    <n v="644162"/>
    <x v="1"/>
    <x v="1"/>
    <x v="0"/>
    <n v="128"/>
    <x v="591"/>
    <d v="2020-01-15T00:00:00"/>
    <x v="594"/>
    <x v="5"/>
    <n v="702.16"/>
    <n v="660.03"/>
  </r>
  <r>
    <n v="223087"/>
    <x v="2"/>
    <x v="0"/>
    <x v="0"/>
    <n v="292"/>
    <x v="591"/>
    <d v="2020-01-17T00:00:00"/>
    <x v="601"/>
    <x v="4"/>
    <n v="1358.64"/>
    <n v="978.22"/>
  </r>
  <r>
    <n v="884723"/>
    <x v="1"/>
    <x v="0"/>
    <x v="4"/>
    <n v="83"/>
    <x v="592"/>
    <d v="2020-01-14T00:00:00"/>
    <x v="591"/>
    <x v="5"/>
    <n v="869.41"/>
    <n v="625.98"/>
  </r>
  <r>
    <n v="838081"/>
    <x v="0"/>
    <x v="1"/>
    <x v="3"/>
    <n v="26"/>
    <x v="592"/>
    <d v="2020-01-15T00:00:00"/>
    <x v="592"/>
    <x v="1"/>
    <n v="1607.9"/>
    <n v="1318.48"/>
  </r>
  <r>
    <n v="703531"/>
    <x v="1"/>
    <x v="2"/>
    <x v="5"/>
    <n v="302"/>
    <x v="592"/>
    <d v="2020-01-17T00:00:00"/>
    <x v="598"/>
    <x v="5"/>
    <n v="1842.75"/>
    <n v="1603.19"/>
  </r>
  <r>
    <n v="295909"/>
    <x v="3"/>
    <x v="3"/>
    <x v="5"/>
    <n v="237"/>
    <x v="592"/>
    <d v="2020-01-16T00:00:00"/>
    <x v="595"/>
    <x v="3"/>
    <n v="1601.77"/>
    <n v="1409.56"/>
  </r>
  <r>
    <n v="377395"/>
    <x v="0"/>
    <x v="1"/>
    <x v="3"/>
    <n v="49"/>
    <x v="592"/>
    <d v="2020-01-14T00:00:00"/>
    <x v="593"/>
    <x v="0"/>
    <n v="1817.41"/>
    <n v="1599.32"/>
  </r>
  <r>
    <n v="18869"/>
    <x v="0"/>
    <x v="2"/>
    <x v="3"/>
    <n v="85"/>
    <x v="592"/>
    <d v="2020-01-17T00:00:00"/>
    <x v="601"/>
    <x v="1"/>
    <n v="1202.57"/>
    <n v="1082.31"/>
  </r>
  <r>
    <n v="726175"/>
    <x v="1"/>
    <x v="3"/>
    <x v="4"/>
    <n v="343"/>
    <x v="591"/>
    <d v="2020-01-15T00:00:00"/>
    <x v="601"/>
    <x v="2"/>
    <n v="479.79"/>
    <n v="412.62"/>
  </r>
  <r>
    <n v="140191"/>
    <x v="1"/>
    <x v="1"/>
    <x v="4"/>
    <n v="280"/>
    <x v="593"/>
    <d v="2020-01-16T00:00:00"/>
    <x v="593"/>
    <x v="4"/>
    <n v="192.81"/>
    <n v="163.89"/>
  </r>
  <r>
    <n v="187861"/>
    <x v="0"/>
    <x v="1"/>
    <x v="1"/>
    <n v="244"/>
    <x v="593"/>
    <d v="2020-01-16T00:00:00"/>
    <x v="595"/>
    <x v="3"/>
    <n v="224.17"/>
    <n v="168.13"/>
  </r>
  <r>
    <n v="208460"/>
    <x v="0"/>
    <x v="2"/>
    <x v="4"/>
    <n v="89"/>
    <x v="592"/>
    <d v="2020-01-17T00:00:00"/>
    <x v="595"/>
    <x v="5"/>
    <n v="922.64"/>
    <n v="691.98"/>
  </r>
  <r>
    <n v="304700"/>
    <x v="0"/>
    <x v="3"/>
    <x v="4"/>
    <n v="124"/>
    <x v="592"/>
    <d v="2020-01-15T00:00:00"/>
    <x v="596"/>
    <x v="5"/>
    <n v="287.82"/>
    <n v="172.69"/>
  </r>
  <r>
    <n v="760511"/>
    <x v="0"/>
    <x v="3"/>
    <x v="4"/>
    <n v="190"/>
    <x v="593"/>
    <d v="2020-01-16T00:00:00"/>
    <x v="601"/>
    <x v="5"/>
    <n v="1956.53"/>
    <n v="1760.88"/>
  </r>
  <r>
    <n v="685034"/>
    <x v="2"/>
    <x v="1"/>
    <x v="3"/>
    <n v="282"/>
    <x v="592"/>
    <d v="2020-01-18T00:00:00"/>
    <x v="594"/>
    <x v="3"/>
    <n v="391.81"/>
    <n v="360.47"/>
  </r>
  <r>
    <n v="175036"/>
    <x v="3"/>
    <x v="3"/>
    <x v="1"/>
    <n v="27"/>
    <x v="592"/>
    <d v="2020-01-15T00:00:00"/>
    <x v="593"/>
    <x v="0"/>
    <n v="237.15"/>
    <n v="177.86"/>
  </r>
  <r>
    <n v="969796"/>
    <x v="1"/>
    <x v="2"/>
    <x v="5"/>
    <n v="245"/>
    <x v="592"/>
    <d v="2020-01-18T00:00:00"/>
    <x v="601"/>
    <x v="5"/>
    <n v="1227.48"/>
    <n v="1104.73"/>
  </r>
  <r>
    <n v="160720"/>
    <x v="2"/>
    <x v="0"/>
    <x v="0"/>
    <n v="112"/>
    <x v="592"/>
    <d v="2020-01-17T00:00:00"/>
    <x v="597"/>
    <x v="0"/>
    <n v="1147.46"/>
    <n v="619.63"/>
  </r>
  <r>
    <n v="619975"/>
    <x v="2"/>
    <x v="1"/>
    <x v="5"/>
    <n v="120"/>
    <x v="594"/>
    <d v="2020-01-18T00:00:00"/>
    <x v="597"/>
    <x v="0"/>
    <n v="685.1"/>
    <n v="383.66"/>
  </r>
  <r>
    <n v="314521"/>
    <x v="3"/>
    <x v="2"/>
    <x v="3"/>
    <n v="325"/>
    <x v="593"/>
    <d v="2020-01-19T00:00:00"/>
    <x v="601"/>
    <x v="3"/>
    <n v="718.05"/>
    <n v="639.05999999999995"/>
  </r>
  <r>
    <n v="409381"/>
    <x v="2"/>
    <x v="0"/>
    <x v="5"/>
    <n v="4"/>
    <x v="593"/>
    <d v="2020-01-18T00:00:00"/>
    <x v="598"/>
    <x v="3"/>
    <n v="565.66999999999996"/>
    <n v="452.54"/>
  </r>
  <r>
    <n v="422734"/>
    <x v="0"/>
    <x v="0"/>
    <x v="4"/>
    <n v="65"/>
    <x v="593"/>
    <d v="2020-01-17T00:00:00"/>
    <x v="597"/>
    <x v="2"/>
    <n v="190.69"/>
    <n v="162.09"/>
  </r>
  <r>
    <n v="354476"/>
    <x v="3"/>
    <x v="3"/>
    <x v="0"/>
    <n v="89"/>
    <x v="593"/>
    <d v="2020-01-17T00:00:00"/>
    <x v="593"/>
    <x v="1"/>
    <n v="1211.8399999999999"/>
    <n v="981.59"/>
  </r>
  <r>
    <n v="602447"/>
    <x v="0"/>
    <x v="2"/>
    <x v="3"/>
    <n v="289"/>
    <x v="594"/>
    <d v="2020-01-18T00:00:00"/>
    <x v="599"/>
    <x v="1"/>
    <n v="616.16999999999996"/>
    <n v="406.67"/>
  </r>
  <r>
    <n v="235351"/>
    <x v="1"/>
    <x v="1"/>
    <x v="2"/>
    <n v="222"/>
    <x v="593"/>
    <d v="2020-01-16T00:00:00"/>
    <x v="593"/>
    <x v="2"/>
    <n v="1445.12"/>
    <n v="953.78"/>
  </r>
  <r>
    <n v="149694"/>
    <x v="0"/>
    <x v="1"/>
    <x v="2"/>
    <n v="272"/>
    <x v="593"/>
    <d v="2020-01-19T00:00:00"/>
    <x v="597"/>
    <x v="1"/>
    <n v="755.6"/>
    <n v="476.03"/>
  </r>
  <r>
    <n v="924716"/>
    <x v="0"/>
    <x v="1"/>
    <x v="5"/>
    <n v="280"/>
    <x v="594"/>
    <d v="2020-01-16T00:00:00"/>
    <x v="595"/>
    <x v="5"/>
    <n v="826.39"/>
    <n v="421.46"/>
  </r>
  <r>
    <n v="466056"/>
    <x v="0"/>
    <x v="0"/>
    <x v="0"/>
    <n v="314"/>
    <x v="593"/>
    <d v="2020-01-17T00:00:00"/>
    <x v="598"/>
    <x v="2"/>
    <n v="210.29"/>
    <n v="147.19999999999999"/>
  </r>
  <r>
    <n v="724053"/>
    <x v="1"/>
    <x v="3"/>
    <x v="0"/>
    <n v="289"/>
    <x v="595"/>
    <d v="2020-01-18T00:00:00"/>
    <x v="596"/>
    <x v="2"/>
    <n v="1152.3399999999999"/>
    <n v="633.79"/>
  </r>
  <r>
    <n v="381108"/>
    <x v="0"/>
    <x v="1"/>
    <x v="1"/>
    <n v="107"/>
    <x v="595"/>
    <d v="2020-01-19T00:00:00"/>
    <x v="598"/>
    <x v="5"/>
    <n v="201.47"/>
    <n v="149.09"/>
  </r>
  <r>
    <n v="838252"/>
    <x v="1"/>
    <x v="2"/>
    <x v="5"/>
    <n v="19"/>
    <x v="594"/>
    <d v="2020-01-17T00:00:00"/>
    <x v="601"/>
    <x v="4"/>
    <n v="682.87"/>
    <n v="409.72"/>
  </r>
  <r>
    <n v="722579"/>
    <x v="0"/>
    <x v="3"/>
    <x v="0"/>
    <n v="144"/>
    <x v="595"/>
    <d v="2020-01-18T00:00:00"/>
    <x v="598"/>
    <x v="1"/>
    <n v="1602.14"/>
    <n v="897.2"/>
  </r>
  <r>
    <n v="878132"/>
    <x v="0"/>
    <x v="1"/>
    <x v="0"/>
    <n v="75"/>
    <x v="595"/>
    <d v="2020-01-20T00:00:00"/>
    <x v="600"/>
    <x v="4"/>
    <n v="782.76"/>
    <n v="641.86"/>
  </r>
  <r>
    <n v="116290"/>
    <x v="0"/>
    <x v="2"/>
    <x v="0"/>
    <n v="79"/>
    <x v="594"/>
    <d v="2020-01-19T00:00:00"/>
    <x v="596"/>
    <x v="1"/>
    <n v="237.15"/>
    <n v="125.69"/>
  </r>
  <r>
    <n v="580411"/>
    <x v="0"/>
    <x v="0"/>
    <x v="0"/>
    <n v="12"/>
    <x v="594"/>
    <d v="2020-01-20T00:00:00"/>
    <x v="600"/>
    <x v="1"/>
    <n v="1493.35"/>
    <n v="1403.75"/>
  </r>
  <r>
    <n v="437502"/>
    <x v="1"/>
    <x v="3"/>
    <x v="2"/>
    <n v="167"/>
    <x v="594"/>
    <d v="2020-01-18T00:00:00"/>
    <x v="594"/>
    <x v="2"/>
    <n v="922.9"/>
    <n v="609.11"/>
  </r>
  <r>
    <n v="1637"/>
    <x v="3"/>
    <x v="3"/>
    <x v="0"/>
    <n v="93"/>
    <x v="596"/>
    <d v="2020-01-20T00:00:00"/>
    <x v="597"/>
    <x v="5"/>
    <n v="1601.77"/>
    <n v="1409.56"/>
  </r>
  <r>
    <n v="528046"/>
    <x v="0"/>
    <x v="2"/>
    <x v="1"/>
    <n v="225"/>
    <x v="596"/>
    <d v="2020-01-20T00:00:00"/>
    <x v="600"/>
    <x v="5"/>
    <n v="565.30999999999995"/>
    <n v="356.15"/>
  </r>
  <r>
    <n v="845166"/>
    <x v="3"/>
    <x v="3"/>
    <x v="5"/>
    <n v="167"/>
    <x v="596"/>
    <d v="2020-01-21T00:00:00"/>
    <x v="598"/>
    <x v="3"/>
    <n v="1876.44"/>
    <n v="1557.45"/>
  </r>
  <r>
    <n v="506633"/>
    <x v="3"/>
    <x v="2"/>
    <x v="4"/>
    <n v="222"/>
    <x v="595"/>
    <d v="2020-01-18T00:00:00"/>
    <x v="598"/>
    <x v="4"/>
    <n v="1809.81"/>
    <n v="1429.75"/>
  </r>
  <r>
    <n v="218595"/>
    <x v="0"/>
    <x v="1"/>
    <x v="4"/>
    <n v="294"/>
    <x v="595"/>
    <d v="2020-01-21T00:00:00"/>
    <x v="600"/>
    <x v="1"/>
    <n v="1027.48"/>
    <n v="606.21"/>
  </r>
  <r>
    <n v="714601"/>
    <x v="3"/>
    <x v="3"/>
    <x v="2"/>
    <n v="74"/>
    <x v="596"/>
    <d v="2020-01-18T00:00:00"/>
    <x v="595"/>
    <x v="2"/>
    <n v="927.33"/>
    <n v="825.32"/>
  </r>
  <r>
    <n v="494955"/>
    <x v="1"/>
    <x v="1"/>
    <x v="0"/>
    <n v="81"/>
    <x v="595"/>
    <d v="2020-01-18T00:00:00"/>
    <x v="596"/>
    <x v="1"/>
    <n v="1468.39"/>
    <n v="1145.3399999999999"/>
  </r>
  <r>
    <n v="328873"/>
    <x v="0"/>
    <x v="1"/>
    <x v="5"/>
    <n v="346"/>
    <x v="595"/>
    <d v="2020-01-19T00:00:00"/>
    <x v="601"/>
    <x v="2"/>
    <n v="922.9"/>
    <n v="581.42999999999995"/>
  </r>
  <r>
    <n v="668924"/>
    <x v="0"/>
    <x v="0"/>
    <x v="1"/>
    <n v="48"/>
    <x v="596"/>
    <d v="2020-01-18T00:00:00"/>
    <x v="594"/>
    <x v="3"/>
    <n v="1376.71"/>
    <n v="963.7"/>
  </r>
  <r>
    <n v="535208"/>
    <x v="0"/>
    <x v="0"/>
    <x v="2"/>
    <n v="168"/>
    <x v="596"/>
    <d v="2020-01-21T00:00:00"/>
    <x v="597"/>
    <x v="5"/>
    <n v="518.87"/>
    <n v="415.1"/>
  </r>
  <r>
    <n v="840317"/>
    <x v="1"/>
    <x v="1"/>
    <x v="3"/>
    <n v="358"/>
    <x v="595"/>
    <d v="2020-01-19T00:00:00"/>
    <x v="595"/>
    <x v="2"/>
    <n v="657.42"/>
    <n v="591.67999999999995"/>
  </r>
  <r>
    <n v="824329"/>
    <x v="2"/>
    <x v="1"/>
    <x v="5"/>
    <n v="128"/>
    <x v="597"/>
    <d v="2020-01-22T00:00:00"/>
    <x v="600"/>
    <x v="1"/>
    <n v="1016.5"/>
    <n v="752.21"/>
  </r>
  <r>
    <n v="710248"/>
    <x v="0"/>
    <x v="0"/>
    <x v="4"/>
    <n v="50"/>
    <x v="596"/>
    <d v="2020-01-21T00:00:00"/>
    <x v="602"/>
    <x v="2"/>
    <n v="395.35"/>
    <n v="292.56"/>
  </r>
  <r>
    <n v="218470"/>
    <x v="2"/>
    <x v="3"/>
    <x v="4"/>
    <n v="1"/>
    <x v="596"/>
    <d v="2020-01-21T00:00:00"/>
    <x v="597"/>
    <x v="4"/>
    <n v="799.45"/>
    <n v="663.54"/>
  </r>
  <r>
    <n v="106683"/>
    <x v="0"/>
    <x v="0"/>
    <x v="4"/>
    <n v="339"/>
    <x v="596"/>
    <d v="2020-01-21T00:00:00"/>
    <x v="600"/>
    <x v="0"/>
    <n v="1924.38"/>
    <n v="1808.92"/>
  </r>
  <r>
    <n v="896094"/>
    <x v="2"/>
    <x v="1"/>
    <x v="1"/>
    <n v="11"/>
    <x v="597"/>
    <d v="2020-01-22T00:00:00"/>
    <x v="602"/>
    <x v="2"/>
    <n v="434.82"/>
    <n v="247.85"/>
  </r>
  <r>
    <n v="187386"/>
    <x v="1"/>
    <x v="1"/>
    <x v="4"/>
    <n v="288"/>
    <x v="597"/>
    <d v="2020-01-22T00:00:00"/>
    <x v="598"/>
    <x v="4"/>
    <n v="1179.46"/>
    <n v="1085.0999999999999"/>
  </r>
  <r>
    <n v="640397"/>
    <x v="1"/>
    <x v="2"/>
    <x v="0"/>
    <n v="87"/>
    <x v="596"/>
    <d v="2020-01-21T00:00:00"/>
    <x v="602"/>
    <x v="4"/>
    <n v="730.52"/>
    <n v="657.47"/>
  </r>
  <r>
    <n v="879266"/>
    <x v="2"/>
    <x v="3"/>
    <x v="3"/>
    <n v="334"/>
    <x v="597"/>
    <d v="2020-01-21T00:00:00"/>
    <x v="597"/>
    <x v="2"/>
    <n v="1152.07"/>
    <n v="944.7"/>
  </r>
  <r>
    <n v="940017"/>
    <x v="2"/>
    <x v="0"/>
    <x v="0"/>
    <n v="92"/>
    <x v="596"/>
    <d v="2020-01-20T00:00:00"/>
    <x v="603"/>
    <x v="5"/>
    <n v="1755.48"/>
    <n v="1053.29"/>
  </r>
  <r>
    <n v="621836"/>
    <x v="2"/>
    <x v="1"/>
    <x v="1"/>
    <n v="303"/>
    <x v="597"/>
    <d v="2020-01-22T00:00:00"/>
    <x v="600"/>
    <x v="4"/>
    <n v="611.20000000000005"/>
    <n v="433.95"/>
  </r>
  <r>
    <n v="822266"/>
    <x v="0"/>
    <x v="1"/>
    <x v="2"/>
    <n v="90"/>
    <x v="598"/>
    <d v="2020-01-20T00:00:00"/>
    <x v="598"/>
    <x v="5"/>
    <n v="255.65"/>
    <n v="235.2"/>
  </r>
  <r>
    <n v="389272"/>
    <x v="0"/>
    <x v="1"/>
    <x v="2"/>
    <n v="276"/>
    <x v="597"/>
    <d v="2020-01-22T00:00:00"/>
    <x v="604"/>
    <x v="1"/>
    <n v="1574.34"/>
    <n v="850.14"/>
  </r>
  <r>
    <n v="856234"/>
    <x v="0"/>
    <x v="3"/>
    <x v="2"/>
    <n v="140"/>
    <x v="597"/>
    <d v="2020-01-21T00:00:00"/>
    <x v="600"/>
    <x v="0"/>
    <n v="867.1"/>
    <n v="563.62"/>
  </r>
  <r>
    <n v="626865"/>
    <x v="3"/>
    <x v="2"/>
    <x v="3"/>
    <n v="267"/>
    <x v="598"/>
    <d v="2020-01-22T00:00:00"/>
    <x v="600"/>
    <x v="0"/>
    <n v="598.29999999999995"/>
    <n v="460.69"/>
  </r>
  <r>
    <n v="871698"/>
    <x v="3"/>
    <x v="2"/>
    <x v="4"/>
    <n v="340"/>
    <x v="598"/>
    <d v="2020-01-21T00:00:00"/>
    <x v="598"/>
    <x v="5"/>
    <n v="950.69"/>
    <n v="874.63"/>
  </r>
  <r>
    <n v="457826"/>
    <x v="1"/>
    <x v="0"/>
    <x v="4"/>
    <n v="298"/>
    <x v="598"/>
    <d v="2020-01-22T00:00:00"/>
    <x v="597"/>
    <x v="3"/>
    <n v="1236.6199999999999"/>
    <n v="667.77"/>
  </r>
  <r>
    <n v="51824"/>
    <x v="0"/>
    <x v="0"/>
    <x v="2"/>
    <n v="51"/>
    <x v="598"/>
    <d v="2020-01-22T00:00:00"/>
    <x v="604"/>
    <x v="1"/>
    <n v="1526.51"/>
    <n v="1221.21"/>
  </r>
  <r>
    <n v="969351"/>
    <x v="0"/>
    <x v="2"/>
    <x v="1"/>
    <n v="326"/>
    <x v="599"/>
    <d v="2020-01-21T00:00:00"/>
    <x v="601"/>
    <x v="4"/>
    <n v="515.99"/>
    <n v="402.47"/>
  </r>
  <r>
    <n v="28959"/>
    <x v="0"/>
    <x v="2"/>
    <x v="3"/>
    <n v="142"/>
    <x v="598"/>
    <d v="2020-01-21T00:00:00"/>
    <x v="600"/>
    <x v="0"/>
    <n v="1480.43"/>
    <n v="1391.6"/>
  </r>
  <r>
    <n v="584063"/>
    <x v="3"/>
    <x v="0"/>
    <x v="3"/>
    <n v="305"/>
    <x v="599"/>
    <d v="2020-01-22T00:00:00"/>
    <x v="597"/>
    <x v="5"/>
    <n v="1451.12"/>
    <n v="1117.3599999999999"/>
  </r>
  <r>
    <n v="88821"/>
    <x v="2"/>
    <x v="3"/>
    <x v="4"/>
    <n v="42"/>
    <x v="599"/>
    <d v="2020-01-24T00:00:00"/>
    <x v="599"/>
    <x v="3"/>
    <n v="960.09"/>
    <n v="518.45000000000005"/>
  </r>
  <r>
    <n v="567030"/>
    <x v="0"/>
    <x v="2"/>
    <x v="3"/>
    <n v="36"/>
    <x v="599"/>
    <d v="2020-01-23T00:00:00"/>
    <x v="598"/>
    <x v="3"/>
    <n v="192.81"/>
    <n v="136.9"/>
  </r>
  <r>
    <n v="251887"/>
    <x v="3"/>
    <x v="2"/>
    <x v="4"/>
    <n v="215"/>
    <x v="599"/>
    <d v="2020-01-22T00:00:00"/>
    <x v="602"/>
    <x v="0"/>
    <n v="251.41"/>
    <n v="175.99"/>
  </r>
  <r>
    <n v="33208"/>
    <x v="2"/>
    <x v="2"/>
    <x v="4"/>
    <n v="2"/>
    <x v="598"/>
    <d v="2020-01-22T00:00:00"/>
    <x v="598"/>
    <x v="1"/>
    <n v="518.80999999999995"/>
    <n v="383.92"/>
  </r>
  <r>
    <n v="309769"/>
    <x v="2"/>
    <x v="0"/>
    <x v="3"/>
    <n v="199"/>
    <x v="599"/>
    <d v="2020-01-24T00:00:00"/>
    <x v="605"/>
    <x v="4"/>
    <n v="799.45"/>
    <n v="399.73"/>
  </r>
  <r>
    <n v="468909"/>
    <x v="0"/>
    <x v="1"/>
    <x v="1"/>
    <n v="84"/>
    <x v="599"/>
    <d v="2020-01-25T00:00:00"/>
    <x v="605"/>
    <x v="0"/>
    <n v="329.43"/>
    <n v="270.13"/>
  </r>
  <r>
    <n v="116768"/>
    <x v="2"/>
    <x v="0"/>
    <x v="4"/>
    <n v="79"/>
    <x v="600"/>
    <d v="2020-01-22T00:00:00"/>
    <x v="602"/>
    <x v="5"/>
    <n v="1687.06"/>
    <n v="1130.33"/>
  </r>
  <r>
    <n v="522026"/>
    <x v="1"/>
    <x v="0"/>
    <x v="1"/>
    <n v="113"/>
    <x v="599"/>
    <d v="2020-01-25T00:00:00"/>
    <x v="604"/>
    <x v="5"/>
    <n v="1251.8499999999999"/>
    <n v="650.96"/>
  </r>
  <r>
    <n v="484650"/>
    <x v="1"/>
    <x v="2"/>
    <x v="3"/>
    <n v="111"/>
    <x v="599"/>
    <d v="2020-01-25T00:00:00"/>
    <x v="605"/>
    <x v="4"/>
    <n v="1205.04"/>
    <n v="903.78"/>
  </r>
  <r>
    <n v="332971"/>
    <x v="2"/>
    <x v="1"/>
    <x v="0"/>
    <n v="70"/>
    <x v="599"/>
    <d v="2020-01-23T00:00:00"/>
    <x v="603"/>
    <x v="4"/>
    <n v="1487.05"/>
    <n v="877.36"/>
  </r>
  <r>
    <n v="682466"/>
    <x v="0"/>
    <x v="0"/>
    <x v="0"/>
    <n v="313"/>
    <x v="601"/>
    <d v="2020-01-25T00:00:00"/>
    <x v="609"/>
    <x v="2"/>
    <n v="182.58"/>
    <n v="96.77"/>
  </r>
  <r>
    <n v="869113"/>
    <x v="1"/>
    <x v="2"/>
    <x v="3"/>
    <n v="28"/>
    <x v="601"/>
    <d v="2020-01-24T00:00:00"/>
    <x v="602"/>
    <x v="0"/>
    <n v="1715.62"/>
    <n v="977.9"/>
  </r>
  <r>
    <n v="220541"/>
    <x v="2"/>
    <x v="1"/>
    <x v="5"/>
    <n v="73"/>
    <x v="601"/>
    <d v="2020-01-26T00:00:00"/>
    <x v="609"/>
    <x v="5"/>
    <n v="859.45"/>
    <n v="550.04999999999995"/>
  </r>
  <r>
    <n v="359350"/>
    <x v="2"/>
    <x v="3"/>
    <x v="2"/>
    <n v="51"/>
    <x v="600"/>
    <d v="2020-01-25T00:00:00"/>
    <x v="602"/>
    <x v="5"/>
    <n v="520.12"/>
    <n v="395.29"/>
  </r>
  <r>
    <n v="489356"/>
    <x v="0"/>
    <x v="2"/>
    <x v="0"/>
    <n v="126"/>
    <x v="601"/>
    <d v="2020-01-25T00:00:00"/>
    <x v="604"/>
    <x v="5"/>
    <n v="1706.2"/>
    <n v="1364.96"/>
  </r>
  <r>
    <n v="272493"/>
    <x v="0"/>
    <x v="0"/>
    <x v="5"/>
    <n v="308"/>
    <x v="601"/>
    <d v="2020-01-23T00:00:00"/>
    <x v="604"/>
    <x v="5"/>
    <n v="1020.87"/>
    <n v="622.73"/>
  </r>
  <r>
    <n v="1718"/>
    <x v="0"/>
    <x v="0"/>
    <x v="3"/>
    <n v="171"/>
    <x v="600"/>
    <d v="2020-01-23T00:00:00"/>
    <x v="599"/>
    <x v="2"/>
    <n v="1574.34"/>
    <n v="944.6"/>
  </r>
  <r>
    <n v="416973"/>
    <x v="1"/>
    <x v="3"/>
    <x v="2"/>
    <n v="341"/>
    <x v="601"/>
    <d v="2020-01-23T00:00:00"/>
    <x v="602"/>
    <x v="2"/>
    <n v="1259.42"/>
    <n v="806.03"/>
  </r>
  <r>
    <n v="306970"/>
    <x v="1"/>
    <x v="2"/>
    <x v="5"/>
    <n v="163"/>
    <x v="600"/>
    <d v="2020-01-25T00:00:00"/>
    <x v="606"/>
    <x v="5"/>
    <n v="1713.66"/>
    <n v="1319.52"/>
  </r>
  <r>
    <n v="416402"/>
    <x v="1"/>
    <x v="0"/>
    <x v="5"/>
    <n v="141"/>
    <x v="600"/>
    <d v="2020-01-26T00:00:00"/>
    <x v="602"/>
    <x v="3"/>
    <n v="837.94"/>
    <n v="452.49"/>
  </r>
  <r>
    <n v="667908"/>
    <x v="1"/>
    <x v="1"/>
    <x v="4"/>
    <n v="200"/>
    <x v="600"/>
    <d v="2020-01-23T00:00:00"/>
    <x v="603"/>
    <x v="0"/>
    <n v="417.77"/>
    <n v="279.91000000000003"/>
  </r>
  <r>
    <n v="759095"/>
    <x v="1"/>
    <x v="1"/>
    <x v="5"/>
    <n v="297"/>
    <x v="600"/>
    <d v="2020-01-26T00:00:00"/>
    <x v="604"/>
    <x v="3"/>
    <n v="1526.51"/>
    <n v="1007.5"/>
  </r>
  <r>
    <n v="620702"/>
    <x v="0"/>
    <x v="0"/>
    <x v="1"/>
    <n v="262"/>
    <x v="602"/>
    <d v="2020-01-26T00:00:00"/>
    <x v="603"/>
    <x v="0"/>
    <n v="805.33"/>
    <n v="652.32000000000005"/>
  </r>
  <r>
    <n v="345680"/>
    <x v="0"/>
    <x v="1"/>
    <x v="5"/>
    <n v="36"/>
    <x v="601"/>
    <d v="2020-01-26T00:00:00"/>
    <x v="604"/>
    <x v="5"/>
    <n v="1717.61"/>
    <n v="1614.55"/>
  </r>
  <r>
    <n v="693199"/>
    <x v="1"/>
    <x v="0"/>
    <x v="0"/>
    <n v="31"/>
    <x v="601"/>
    <d v="2020-01-26T00:00:00"/>
    <x v="609"/>
    <x v="4"/>
    <n v="945.49"/>
    <n v="822.58"/>
  </r>
  <r>
    <n v="797157"/>
    <x v="1"/>
    <x v="1"/>
    <x v="0"/>
    <n v="141"/>
    <x v="602"/>
    <d v="2020-01-25T00:00:00"/>
    <x v="600"/>
    <x v="5"/>
    <n v="550.27"/>
    <n v="478.73"/>
  </r>
  <r>
    <n v="702584"/>
    <x v="1"/>
    <x v="0"/>
    <x v="3"/>
    <n v="239"/>
    <x v="601"/>
    <d v="2020-01-27T00:00:00"/>
    <x v="609"/>
    <x v="2"/>
    <n v="685.1"/>
    <n v="369.95"/>
  </r>
  <r>
    <n v="344556"/>
    <x v="3"/>
    <x v="0"/>
    <x v="4"/>
    <n v="199"/>
    <x v="601"/>
    <d v="2020-01-25T00:00:00"/>
    <x v="605"/>
    <x v="2"/>
    <n v="515.99"/>
    <n v="433.43"/>
  </r>
  <r>
    <n v="921899"/>
    <x v="1"/>
    <x v="0"/>
    <x v="0"/>
    <n v="81"/>
    <x v="602"/>
    <d v="2020-01-26T00:00:00"/>
    <x v="606"/>
    <x v="1"/>
    <n v="1898.63"/>
    <n v="1708.77"/>
  </r>
  <r>
    <n v="974082"/>
    <x v="2"/>
    <x v="3"/>
    <x v="3"/>
    <n v="298"/>
    <x v="602"/>
    <d v="2020-01-24T00:00:00"/>
    <x v="605"/>
    <x v="4"/>
    <n v="663.94"/>
    <n v="424.92"/>
  </r>
  <r>
    <n v="570889"/>
    <x v="3"/>
    <x v="3"/>
    <x v="4"/>
    <n v="34"/>
    <x v="602"/>
    <d v="2020-01-24T00:00:00"/>
    <x v="599"/>
    <x v="0"/>
    <n v="1259.42"/>
    <n v="982.35"/>
  </r>
  <r>
    <n v="277795"/>
    <x v="0"/>
    <x v="3"/>
    <x v="4"/>
    <n v="102"/>
    <x v="603"/>
    <d v="2020-01-25T00:00:00"/>
    <x v="602"/>
    <x v="4"/>
    <n v="1588.3"/>
    <n v="889.45"/>
  </r>
  <r>
    <n v="836213"/>
    <x v="1"/>
    <x v="1"/>
    <x v="1"/>
    <n v="32"/>
    <x v="603"/>
    <d v="2020-01-28T00:00:00"/>
    <x v="608"/>
    <x v="4"/>
    <n v="465.47"/>
    <n v="349.1"/>
  </r>
  <r>
    <n v="598813"/>
    <x v="2"/>
    <x v="0"/>
    <x v="0"/>
    <n v="97"/>
    <x v="603"/>
    <d v="2020-01-26T00:00:00"/>
    <x v="603"/>
    <x v="1"/>
    <n v="1769.91"/>
    <n v="1451.33"/>
  </r>
  <r>
    <n v="835740"/>
    <x v="3"/>
    <x v="2"/>
    <x v="0"/>
    <n v="311"/>
    <x v="602"/>
    <d v="2020-01-26T00:00:00"/>
    <x v="602"/>
    <x v="0"/>
    <n v="1259.42"/>
    <n v="743.06"/>
  </r>
  <r>
    <n v="484190"/>
    <x v="3"/>
    <x v="3"/>
    <x v="4"/>
    <n v="345"/>
    <x v="602"/>
    <d v="2020-01-25T00:00:00"/>
    <x v="604"/>
    <x v="4"/>
    <n v="317.22000000000003"/>
    <n v="291.83999999999997"/>
  </r>
  <r>
    <n v="933392"/>
    <x v="1"/>
    <x v="2"/>
    <x v="3"/>
    <n v="211"/>
    <x v="603"/>
    <d v="2020-01-27T00:00:00"/>
    <x v="608"/>
    <x v="5"/>
    <n v="1800.23"/>
    <n v="1404.18"/>
  </r>
  <r>
    <n v="898373"/>
    <x v="2"/>
    <x v="0"/>
    <x v="3"/>
    <n v="227"/>
    <x v="602"/>
    <d v="2020-01-28T00:00:00"/>
    <x v="607"/>
    <x v="5"/>
    <n v="284.52"/>
    <n v="159.33000000000001"/>
  </r>
  <r>
    <n v="691354"/>
    <x v="1"/>
    <x v="1"/>
    <x v="4"/>
    <n v="214"/>
    <x v="603"/>
    <d v="2020-01-28T00:00:00"/>
    <x v="605"/>
    <x v="5"/>
    <n v="1556.05"/>
    <n v="1462.69"/>
  </r>
  <r>
    <n v="667577"/>
    <x v="1"/>
    <x v="3"/>
    <x v="0"/>
    <n v="213"/>
    <x v="603"/>
    <d v="2020-01-25T00:00:00"/>
    <x v="602"/>
    <x v="0"/>
    <n v="1715.62"/>
    <n v="1166.6199999999999"/>
  </r>
  <r>
    <n v="321392"/>
    <x v="1"/>
    <x v="1"/>
    <x v="0"/>
    <n v="131"/>
    <x v="603"/>
    <d v="2020-01-29T00:00:00"/>
    <x v="606"/>
    <x v="2"/>
    <n v="702.16"/>
    <n v="512.58000000000004"/>
  </r>
  <r>
    <n v="331198"/>
    <x v="2"/>
    <x v="1"/>
    <x v="5"/>
    <n v="155"/>
    <x v="603"/>
    <d v="2020-01-28T00:00:00"/>
    <x v="608"/>
    <x v="1"/>
    <n v="780"/>
    <n v="475.8"/>
  </r>
  <r>
    <n v="808887"/>
    <x v="0"/>
    <x v="2"/>
    <x v="1"/>
    <n v="360"/>
    <x v="603"/>
    <d v="2020-01-29T00:00:00"/>
    <x v="607"/>
    <x v="3"/>
    <n v="1716.03"/>
    <n v="1304.18"/>
  </r>
  <r>
    <n v="402074"/>
    <x v="0"/>
    <x v="0"/>
    <x v="4"/>
    <n v="83"/>
    <x v="604"/>
    <d v="2020-01-27T00:00:00"/>
    <x v="602"/>
    <x v="1"/>
    <n v="1747.33"/>
    <n v="1345.44"/>
  </r>
  <r>
    <n v="274525"/>
    <x v="0"/>
    <x v="2"/>
    <x v="4"/>
    <n v="55"/>
    <x v="604"/>
    <d v="2020-01-27T00:00:00"/>
    <x v="608"/>
    <x v="1"/>
    <n v="592.61"/>
    <n v="557.04999999999995"/>
  </r>
  <r>
    <n v="131587"/>
    <x v="1"/>
    <x v="3"/>
    <x v="4"/>
    <n v="31"/>
    <x v="603"/>
    <d v="2020-01-27T00:00:00"/>
    <x v="609"/>
    <x v="2"/>
    <n v="549.41999999999996"/>
    <n v="379.1"/>
  </r>
  <r>
    <n v="905097"/>
    <x v="2"/>
    <x v="1"/>
    <x v="4"/>
    <n v="40"/>
    <x v="604"/>
    <d v="2020-01-28T00:00:00"/>
    <x v="610"/>
    <x v="3"/>
    <n v="561.23"/>
    <n v="499.49"/>
  </r>
  <r>
    <n v="955566"/>
    <x v="3"/>
    <x v="3"/>
    <x v="4"/>
    <n v="267"/>
    <x v="603"/>
    <d v="2020-01-29T00:00:00"/>
    <x v="605"/>
    <x v="4"/>
    <n v="1549.99"/>
    <n v="1007.49"/>
  </r>
  <r>
    <n v="910528"/>
    <x v="1"/>
    <x v="0"/>
    <x v="3"/>
    <n v="84"/>
    <x v="605"/>
    <d v="2020-01-29T00:00:00"/>
    <x v="609"/>
    <x v="3"/>
    <n v="225.86"/>
    <n v="146.81"/>
  </r>
  <r>
    <n v="91711"/>
    <x v="0"/>
    <x v="2"/>
    <x v="3"/>
    <n v="126"/>
    <x v="605"/>
    <d v="2020-01-29T00:00:00"/>
    <x v="610"/>
    <x v="4"/>
    <n v="370.61"/>
    <n v="244.6"/>
  </r>
  <r>
    <n v="120759"/>
    <x v="0"/>
    <x v="1"/>
    <x v="3"/>
    <n v="29"/>
    <x v="605"/>
    <d v="2020-01-28T00:00:00"/>
    <x v="604"/>
    <x v="3"/>
    <n v="1805.18"/>
    <n v="1408.04"/>
  </r>
  <r>
    <n v="497938"/>
    <x v="0"/>
    <x v="2"/>
    <x v="2"/>
    <n v="301"/>
    <x v="604"/>
    <d v="2020-01-29T00:00:00"/>
    <x v="606"/>
    <x v="1"/>
    <n v="650.52"/>
    <n v="468.37"/>
  </r>
  <r>
    <n v="480469"/>
    <x v="0"/>
    <x v="0"/>
    <x v="0"/>
    <n v="73"/>
    <x v="605"/>
    <d v="2020-01-30T00:00:00"/>
    <x v="606"/>
    <x v="0"/>
    <n v="1380.04"/>
    <n v="1021.23"/>
  </r>
  <r>
    <n v="457890"/>
    <x v="0"/>
    <x v="0"/>
    <x v="0"/>
    <n v="352"/>
    <x v="605"/>
    <d v="2020-01-29T00:00:00"/>
    <x v="605"/>
    <x v="4"/>
    <n v="1452.7"/>
    <n v="769.93"/>
  </r>
  <r>
    <n v="524027"/>
    <x v="1"/>
    <x v="3"/>
    <x v="1"/>
    <n v="340"/>
    <x v="606"/>
    <d v="2020-01-28T00:00:00"/>
    <x v="609"/>
    <x v="3"/>
    <n v="1217.95"/>
    <n v="962.18"/>
  </r>
  <r>
    <n v="998253"/>
    <x v="0"/>
    <x v="0"/>
    <x v="5"/>
    <n v="169"/>
    <x v="605"/>
    <d v="2020-01-30T00:00:00"/>
    <x v="607"/>
    <x v="2"/>
    <n v="1259.42"/>
    <n v="793.43"/>
  </r>
  <r>
    <n v="109180"/>
    <x v="0"/>
    <x v="0"/>
    <x v="3"/>
    <n v="366"/>
    <x v="606"/>
    <d v="2020-01-31T00:00:00"/>
    <x v="610"/>
    <x v="4"/>
    <n v="1833.02"/>
    <n v="1704.71"/>
  </r>
  <r>
    <n v="747800"/>
    <x v="0"/>
    <x v="0"/>
    <x v="0"/>
    <n v="244"/>
    <x v="606"/>
    <d v="2020-01-31T00:00:00"/>
    <x v="610"/>
    <x v="4"/>
    <n v="540.25"/>
    <n v="394.38"/>
  </r>
  <r>
    <n v="567717"/>
    <x v="0"/>
    <x v="0"/>
    <x v="2"/>
    <n v="276"/>
    <x v="606"/>
    <d v="2020-01-31T00:00:00"/>
    <x v="608"/>
    <x v="2"/>
    <n v="1242.21"/>
    <n v="1006.19"/>
  </r>
  <r>
    <n v="983547"/>
    <x v="0"/>
    <x v="0"/>
    <x v="5"/>
    <n v="147"/>
    <x v="606"/>
    <d v="2020-01-30T00:00:00"/>
    <x v="609"/>
    <x v="3"/>
    <n v="616.16999999999996"/>
    <n v="499.1"/>
  </r>
  <r>
    <n v="442887"/>
    <x v="0"/>
    <x v="3"/>
    <x v="0"/>
    <n v="64"/>
    <x v="605"/>
    <d v="2020-01-30T00:00:00"/>
    <x v="606"/>
    <x v="5"/>
    <n v="979.75"/>
    <n v="774"/>
  </r>
  <r>
    <n v="360510"/>
    <x v="1"/>
    <x v="3"/>
    <x v="0"/>
    <n v="140"/>
    <x v="607"/>
    <d v="2020-01-31T00:00:00"/>
    <x v="611"/>
    <x v="4"/>
    <n v="1033.83"/>
    <n v="703"/>
  </r>
  <r>
    <n v="984961"/>
    <x v="0"/>
    <x v="0"/>
    <x v="4"/>
    <n v="42"/>
    <x v="606"/>
    <d v="2020-01-29T00:00:00"/>
    <x v="606"/>
    <x v="3"/>
    <n v="474.16"/>
    <n v="289.24"/>
  </r>
  <r>
    <n v="139070"/>
    <x v="1"/>
    <x v="2"/>
    <x v="2"/>
    <n v="9"/>
    <x v="607"/>
    <d v="2020-02-01T00:00:00"/>
    <x v="612"/>
    <x v="4"/>
    <n v="878.46"/>
    <n v="685.2"/>
  </r>
  <r>
    <n v="22100"/>
    <x v="0"/>
    <x v="3"/>
    <x v="5"/>
    <n v="147"/>
    <x v="607"/>
    <d v="2020-02-01T00:00:00"/>
    <x v="613"/>
    <x v="2"/>
    <n v="922.9"/>
    <n v="839.84"/>
  </r>
  <r>
    <n v="736990"/>
    <x v="0"/>
    <x v="0"/>
    <x v="2"/>
    <n v="241"/>
    <x v="606"/>
    <d v="2020-01-31T00:00:00"/>
    <x v="609"/>
    <x v="1"/>
    <n v="1172.79"/>
    <n v="1020.33"/>
  </r>
  <r>
    <n v="926255"/>
    <x v="0"/>
    <x v="3"/>
    <x v="2"/>
    <n v="249"/>
    <x v="607"/>
    <d v="2020-01-30T00:00:00"/>
    <x v="610"/>
    <x v="0"/>
    <n v="403.07"/>
    <n v="229.75"/>
  </r>
  <r>
    <n v="470324"/>
    <x v="2"/>
    <x v="1"/>
    <x v="5"/>
    <n v="153"/>
    <x v="606"/>
    <d v="2020-01-30T00:00:00"/>
    <x v="610"/>
    <x v="1"/>
    <n v="170.94"/>
    <n v="153.85"/>
  </r>
  <r>
    <n v="342057"/>
    <x v="1"/>
    <x v="2"/>
    <x v="2"/>
    <n v="85"/>
    <x v="606"/>
    <d v="2020-02-01T00:00:00"/>
    <x v="612"/>
    <x v="0"/>
    <n v="416"/>
    <n v="374.4"/>
  </r>
  <r>
    <n v="198258"/>
    <x v="2"/>
    <x v="0"/>
    <x v="1"/>
    <n v="140"/>
    <x v="607"/>
    <d v="2020-02-02T00:00:00"/>
    <x v="610"/>
    <x v="5"/>
    <n v="959.54"/>
    <n v="767.63"/>
  </r>
  <r>
    <n v="560479"/>
    <x v="0"/>
    <x v="2"/>
    <x v="1"/>
    <n v="32"/>
    <x v="608"/>
    <d v="2020-02-01T00:00:00"/>
    <x v="614"/>
    <x v="2"/>
    <n v="1838.7"/>
    <n v="1176.77"/>
  </r>
  <r>
    <n v="229476"/>
    <x v="0"/>
    <x v="1"/>
    <x v="0"/>
    <n v="255"/>
    <x v="607"/>
    <d v="2020-02-01T00:00:00"/>
    <x v="611"/>
    <x v="5"/>
    <n v="1291.07"/>
    <n v="1187.78"/>
  </r>
  <r>
    <n v="776229"/>
    <x v="2"/>
    <x v="3"/>
    <x v="5"/>
    <n v="49"/>
    <x v="608"/>
    <d v="2020-02-02T00:00:00"/>
    <x v="611"/>
    <x v="4"/>
    <n v="1945.43"/>
    <n v="1069.99"/>
  </r>
  <r>
    <n v="350082"/>
    <x v="2"/>
    <x v="0"/>
    <x v="4"/>
    <n v="268"/>
    <x v="608"/>
    <d v="2020-01-31T00:00:00"/>
    <x v="610"/>
    <x v="0"/>
    <n v="1924.39"/>
    <n v="1789.68"/>
  </r>
  <r>
    <n v="59861"/>
    <x v="2"/>
    <x v="1"/>
    <x v="4"/>
    <n v="45"/>
    <x v="607"/>
    <d v="2020-01-30T00:00:00"/>
    <x v="609"/>
    <x v="2"/>
    <n v="1476.3"/>
    <n v="989.12"/>
  </r>
  <r>
    <n v="786670"/>
    <x v="1"/>
    <x v="1"/>
    <x v="4"/>
    <n v="214"/>
    <x v="608"/>
    <d v="2020-02-01T00:00:00"/>
    <x v="607"/>
    <x v="2"/>
    <n v="1529.74"/>
    <n v="826.06"/>
  </r>
  <r>
    <n v="879336"/>
    <x v="1"/>
    <x v="1"/>
    <x v="3"/>
    <n v="270"/>
    <x v="609"/>
    <d v="2020-02-01T00:00:00"/>
    <x v="610"/>
    <x v="3"/>
    <n v="669.51"/>
    <n v="341.45"/>
  </r>
  <r>
    <n v="835294"/>
    <x v="2"/>
    <x v="1"/>
    <x v="3"/>
    <n v="139"/>
    <x v="608"/>
    <d v="2020-02-01T00:00:00"/>
    <x v="613"/>
    <x v="0"/>
    <n v="1344.24"/>
    <n v="1277.03"/>
  </r>
  <r>
    <n v="188267"/>
    <x v="1"/>
    <x v="1"/>
    <x v="5"/>
    <n v="30"/>
    <x v="609"/>
    <d v="2020-02-03T00:00:00"/>
    <x v="616"/>
    <x v="4"/>
    <n v="1557.36"/>
    <n v="1479.49"/>
  </r>
  <r>
    <n v="699656"/>
    <x v="0"/>
    <x v="0"/>
    <x v="0"/>
    <n v="91"/>
    <x v="608"/>
    <d v="2020-02-03T00:00:00"/>
    <x v="613"/>
    <x v="3"/>
    <n v="1284.72"/>
    <n v="1066.32"/>
  </r>
  <r>
    <n v="781189"/>
    <x v="0"/>
    <x v="0"/>
    <x v="3"/>
    <n v="128"/>
    <x v="609"/>
    <d v="2020-01-31T00:00:00"/>
    <x v="610"/>
    <x v="0"/>
    <n v="878.46"/>
    <n v="500.72"/>
  </r>
  <r>
    <n v="624469"/>
    <x v="1"/>
    <x v="2"/>
    <x v="3"/>
    <n v="345"/>
    <x v="608"/>
    <d v="2020-02-02T00:00:00"/>
    <x v="610"/>
    <x v="1"/>
    <n v="1945.71"/>
    <n v="1614.94"/>
  </r>
  <r>
    <n v="885814"/>
    <x v="3"/>
    <x v="3"/>
    <x v="3"/>
    <n v="157"/>
    <x v="609"/>
    <d v="2020-02-01T00:00:00"/>
    <x v="610"/>
    <x v="4"/>
    <n v="157.06"/>
    <n v="97.38"/>
  </r>
  <r>
    <n v="651034"/>
    <x v="1"/>
    <x v="1"/>
    <x v="0"/>
    <n v="138"/>
    <x v="609"/>
    <d v="2020-02-01T00:00:00"/>
    <x v="611"/>
    <x v="2"/>
    <n v="693.18"/>
    <n v="589.20000000000005"/>
  </r>
  <r>
    <n v="164391"/>
    <x v="0"/>
    <x v="1"/>
    <x v="3"/>
    <n v="273"/>
    <x v="609"/>
    <d v="2020-02-02T00:00:00"/>
    <x v="608"/>
    <x v="2"/>
    <n v="1027.47"/>
    <n v="524.01"/>
  </r>
  <r>
    <n v="376841"/>
    <x v="0"/>
    <x v="3"/>
    <x v="4"/>
    <n v="251"/>
    <x v="609"/>
    <d v="2020-02-03T00:00:00"/>
    <x v="611"/>
    <x v="5"/>
    <n v="329.43"/>
    <n v="237.19"/>
  </r>
  <r>
    <n v="986318"/>
    <x v="0"/>
    <x v="0"/>
    <x v="4"/>
    <n v="245"/>
    <x v="609"/>
    <d v="2020-02-01T00:00:00"/>
    <x v="612"/>
    <x v="1"/>
    <n v="1706.2"/>
    <n v="1347.9"/>
  </r>
  <r>
    <n v="29336"/>
    <x v="0"/>
    <x v="1"/>
    <x v="1"/>
    <n v="180"/>
    <x v="609"/>
    <d v="2020-02-01T00:00:00"/>
    <x v="607"/>
    <x v="1"/>
    <n v="1098.18"/>
    <n v="757.74"/>
  </r>
  <r>
    <n v="784534"/>
    <x v="0"/>
    <x v="3"/>
    <x v="4"/>
    <n v="54"/>
    <x v="610"/>
    <d v="2020-02-01T00:00:00"/>
    <x v="613"/>
    <x v="4"/>
    <n v="1431.63"/>
    <n v="1045.0899999999999"/>
  </r>
  <r>
    <n v="24211"/>
    <x v="2"/>
    <x v="0"/>
    <x v="3"/>
    <n v="176"/>
    <x v="610"/>
    <d v="2020-02-04T00:00:00"/>
    <x v="616"/>
    <x v="0"/>
    <n v="207.27"/>
    <n v="165.82"/>
  </r>
  <r>
    <n v="786704"/>
    <x v="0"/>
    <x v="0"/>
    <x v="2"/>
    <n v="186"/>
    <x v="609"/>
    <d v="2020-02-03T00:00:00"/>
    <x v="611"/>
    <x v="0"/>
    <n v="1893.08"/>
    <n v="1438.74"/>
  </r>
  <r>
    <n v="306478"/>
    <x v="0"/>
    <x v="0"/>
    <x v="4"/>
    <n v="199"/>
    <x v="609"/>
    <d v="2020-02-04T00:00:00"/>
    <x v="613"/>
    <x v="3"/>
    <n v="1202.57"/>
    <n v="1022.18"/>
  </r>
  <r>
    <n v="712039"/>
    <x v="3"/>
    <x v="3"/>
    <x v="5"/>
    <n v="193"/>
    <x v="611"/>
    <d v="2020-02-05T00:00:00"/>
    <x v="616"/>
    <x v="1"/>
    <n v="611.20000000000005"/>
    <n v="543.97"/>
  </r>
  <r>
    <n v="89784"/>
    <x v="0"/>
    <x v="0"/>
    <x v="0"/>
    <n v="367"/>
    <x v="610"/>
    <d v="2020-02-04T00:00:00"/>
    <x v="614"/>
    <x v="5"/>
    <n v="1501.53"/>
    <n v="855.87"/>
  </r>
  <r>
    <n v="771907"/>
    <x v="1"/>
    <x v="3"/>
    <x v="3"/>
    <n v="86"/>
    <x v="610"/>
    <d v="2020-02-04T00:00:00"/>
    <x v="613"/>
    <x v="2"/>
    <n v="1170.45"/>
    <n v="1018.29"/>
  </r>
  <r>
    <n v="208043"/>
    <x v="1"/>
    <x v="2"/>
    <x v="5"/>
    <n v="269"/>
    <x v="611"/>
    <d v="2020-02-03T00:00:00"/>
    <x v="613"/>
    <x v="3"/>
    <n v="1530.21"/>
    <n v="1377.19"/>
  </r>
  <r>
    <n v="818640"/>
    <x v="1"/>
    <x v="2"/>
    <x v="1"/>
    <n v="31"/>
    <x v="611"/>
    <d v="2020-02-04T00:00:00"/>
    <x v="616"/>
    <x v="4"/>
    <n v="893"/>
    <n v="491.15"/>
  </r>
  <r>
    <n v="695853"/>
    <x v="1"/>
    <x v="2"/>
    <x v="4"/>
    <n v="67"/>
    <x v="610"/>
    <d v="2020-02-04T00:00:00"/>
    <x v="611"/>
    <x v="1"/>
    <n v="223.91"/>
    <n v="161.22"/>
  </r>
  <r>
    <n v="461807"/>
    <x v="1"/>
    <x v="2"/>
    <x v="5"/>
    <n v="132"/>
    <x v="611"/>
    <d v="2020-02-05T00:00:00"/>
    <x v="618"/>
    <x v="3"/>
    <n v="1787.73"/>
    <n v="1251.4100000000001"/>
  </r>
  <r>
    <n v="435066"/>
    <x v="1"/>
    <x v="3"/>
    <x v="1"/>
    <n v="217"/>
    <x v="611"/>
    <d v="2020-02-06T00:00:00"/>
    <x v="619"/>
    <x v="5"/>
    <n v="372.24"/>
    <n v="249.4"/>
  </r>
  <r>
    <n v="166376"/>
    <x v="3"/>
    <x v="3"/>
    <x v="2"/>
    <n v="18"/>
    <x v="612"/>
    <d v="2020-02-06T00:00:00"/>
    <x v="614"/>
    <x v="0"/>
    <n v="179.78"/>
    <n v="163.6"/>
  </r>
  <r>
    <n v="474786"/>
    <x v="0"/>
    <x v="0"/>
    <x v="0"/>
    <n v="338"/>
    <x v="611"/>
    <d v="2020-02-05T00:00:00"/>
    <x v="616"/>
    <x v="2"/>
    <n v="1862.1"/>
    <n v="1210.3699999999999"/>
  </r>
  <r>
    <n v="322088"/>
    <x v="2"/>
    <x v="0"/>
    <x v="3"/>
    <n v="187"/>
    <x v="612"/>
    <d v="2020-02-06T00:00:00"/>
    <x v="613"/>
    <x v="4"/>
    <n v="1899.76"/>
    <n v="1158.8499999999999"/>
  </r>
  <r>
    <n v="146535"/>
    <x v="0"/>
    <x v="2"/>
    <x v="4"/>
    <n v="112"/>
    <x v="612"/>
    <d v="2020-02-03T00:00:00"/>
    <x v="613"/>
    <x v="2"/>
    <n v="1027.32"/>
    <n v="873.22"/>
  </r>
  <r>
    <n v="218141"/>
    <x v="0"/>
    <x v="1"/>
    <x v="4"/>
    <n v="245"/>
    <x v="612"/>
    <d v="2020-02-05T00:00:00"/>
    <x v="616"/>
    <x v="0"/>
    <n v="893"/>
    <n v="634.03"/>
  </r>
  <r>
    <n v="203287"/>
    <x v="0"/>
    <x v="0"/>
    <x v="0"/>
    <n v="9"/>
    <x v="612"/>
    <d v="2020-02-04T00:00:00"/>
    <x v="613"/>
    <x v="5"/>
    <n v="1459.8"/>
    <n v="1167.8399999999999"/>
  </r>
  <r>
    <n v="2229"/>
    <x v="0"/>
    <x v="3"/>
    <x v="3"/>
    <n v="206"/>
    <x v="612"/>
    <d v="2020-02-04T00:00:00"/>
    <x v="615"/>
    <x v="1"/>
    <n v="1631.74"/>
    <n v="946.41"/>
  </r>
  <r>
    <n v="62667"/>
    <x v="0"/>
    <x v="2"/>
    <x v="1"/>
    <n v="110"/>
    <x v="613"/>
    <d v="2020-02-04T00:00:00"/>
    <x v="612"/>
    <x v="5"/>
    <n v="408.12"/>
    <n v="306.08999999999997"/>
  </r>
  <r>
    <n v="525206"/>
    <x v="0"/>
    <x v="3"/>
    <x v="5"/>
    <n v="178"/>
    <x v="613"/>
    <d v="2020-02-07T00:00:00"/>
    <x v="617"/>
    <x v="5"/>
    <n v="869.63"/>
    <n v="747.88"/>
  </r>
  <r>
    <n v="722507"/>
    <x v="3"/>
    <x v="0"/>
    <x v="0"/>
    <n v="156"/>
    <x v="613"/>
    <d v="2020-02-06T00:00:00"/>
    <x v="613"/>
    <x v="4"/>
    <n v="1237.49"/>
    <n v="631.12"/>
  </r>
  <r>
    <n v="896606"/>
    <x v="1"/>
    <x v="2"/>
    <x v="1"/>
    <n v="16"/>
    <x v="613"/>
    <d v="2020-02-05T00:00:00"/>
    <x v="616"/>
    <x v="3"/>
    <n v="1000.25"/>
    <n v="710.18"/>
  </r>
  <r>
    <n v="816561"/>
    <x v="1"/>
    <x v="0"/>
    <x v="1"/>
    <n v="21"/>
    <x v="612"/>
    <d v="2020-02-07T00:00:00"/>
    <x v="616"/>
    <x v="1"/>
    <n v="1448.75"/>
    <n v="1115.54"/>
  </r>
  <r>
    <n v="932283"/>
    <x v="0"/>
    <x v="2"/>
    <x v="5"/>
    <n v="315"/>
    <x v="612"/>
    <d v="2020-02-05T00:00:00"/>
    <x v="618"/>
    <x v="4"/>
    <n v="515.9"/>
    <n v="319.86"/>
  </r>
  <r>
    <n v="813142"/>
    <x v="0"/>
    <x v="2"/>
    <x v="5"/>
    <n v="229"/>
    <x v="612"/>
    <d v="2020-02-04T00:00:00"/>
    <x v="613"/>
    <x v="2"/>
    <n v="1526.13"/>
    <n v="930.94"/>
  </r>
  <r>
    <n v="435105"/>
    <x v="3"/>
    <x v="0"/>
    <x v="1"/>
    <n v="281"/>
    <x v="613"/>
    <d v="2020-02-04T00:00:00"/>
    <x v="614"/>
    <x v="2"/>
    <n v="1802.91"/>
    <n v="1694.74"/>
  </r>
  <r>
    <n v="448684"/>
    <x v="0"/>
    <x v="0"/>
    <x v="4"/>
    <n v="76"/>
    <x v="613"/>
    <d v="2020-02-06T00:00:00"/>
    <x v="616"/>
    <x v="2"/>
    <n v="672.55"/>
    <n v="349.73"/>
  </r>
  <r>
    <n v="609510"/>
    <x v="1"/>
    <x v="3"/>
    <x v="0"/>
    <n v="261"/>
    <x v="613"/>
    <d v="2020-02-06T00:00:00"/>
    <x v="618"/>
    <x v="4"/>
    <n v="1468.29"/>
    <n v="1365.51"/>
  </r>
  <r>
    <n v="313522"/>
    <x v="0"/>
    <x v="1"/>
    <x v="3"/>
    <n v="143"/>
    <x v="613"/>
    <d v="2020-02-07T00:00:00"/>
    <x v="616"/>
    <x v="3"/>
    <n v="1104.51"/>
    <n v="817.34"/>
  </r>
  <r>
    <n v="266775"/>
    <x v="1"/>
    <x v="2"/>
    <x v="1"/>
    <n v="262"/>
    <x v="614"/>
    <d v="2020-02-07T00:00:00"/>
    <x v="614"/>
    <x v="5"/>
    <n v="225.42"/>
    <n v="193.86"/>
  </r>
  <r>
    <n v="932326"/>
    <x v="2"/>
    <x v="3"/>
    <x v="0"/>
    <n v="311"/>
    <x v="614"/>
    <d v="2020-02-07T00:00:00"/>
    <x v="619"/>
    <x v="0"/>
    <n v="217"/>
    <n v="123.69"/>
  </r>
  <r>
    <n v="943999"/>
    <x v="1"/>
    <x v="3"/>
    <x v="3"/>
    <n v="209"/>
    <x v="613"/>
    <d v="2020-02-07T00:00:00"/>
    <x v="621"/>
    <x v="2"/>
    <n v="1770.01"/>
    <n v="1663.81"/>
  </r>
  <r>
    <n v="710565"/>
    <x v="2"/>
    <x v="1"/>
    <x v="4"/>
    <n v="268"/>
    <x v="614"/>
    <d v="2020-02-07T00:00:00"/>
    <x v="617"/>
    <x v="4"/>
    <n v="1377.99"/>
    <n v="1033.49"/>
  </r>
  <r>
    <n v="727782"/>
    <x v="0"/>
    <x v="0"/>
    <x v="2"/>
    <n v="73"/>
    <x v="613"/>
    <d v="2020-02-08T00:00:00"/>
    <x v="620"/>
    <x v="0"/>
    <n v="423.53"/>
    <n v="254.12"/>
  </r>
  <r>
    <n v="139010"/>
    <x v="1"/>
    <x v="2"/>
    <x v="0"/>
    <n v="45"/>
    <x v="613"/>
    <d v="2020-02-07T00:00:00"/>
    <x v="617"/>
    <x v="5"/>
    <n v="1681.55"/>
    <n v="1580.66"/>
  </r>
  <r>
    <n v="288312"/>
    <x v="3"/>
    <x v="2"/>
    <x v="1"/>
    <n v="296"/>
    <x v="613"/>
    <d v="2020-02-06T00:00:00"/>
    <x v="613"/>
    <x v="1"/>
    <n v="192.95"/>
    <n v="104.19"/>
  </r>
  <r>
    <n v="93148"/>
    <x v="2"/>
    <x v="1"/>
    <x v="2"/>
    <n v="29"/>
    <x v="614"/>
    <d v="2020-02-06T00:00:00"/>
    <x v="614"/>
    <x v="5"/>
    <n v="927.33"/>
    <n v="528.58000000000004"/>
  </r>
  <r>
    <n v="281528"/>
    <x v="1"/>
    <x v="3"/>
    <x v="2"/>
    <n v="85"/>
    <x v="614"/>
    <d v="2020-02-07T00:00:00"/>
    <x v="614"/>
    <x v="1"/>
    <n v="255.65"/>
    <n v="178.96"/>
  </r>
  <r>
    <n v="216679"/>
    <x v="0"/>
    <x v="2"/>
    <x v="1"/>
    <n v="20"/>
    <x v="615"/>
    <d v="2020-02-08T00:00:00"/>
    <x v="618"/>
    <x v="3"/>
    <n v="1487.05"/>
    <n v="981.45"/>
  </r>
  <r>
    <n v="318331"/>
    <x v="0"/>
    <x v="3"/>
    <x v="4"/>
    <n v="63"/>
    <x v="615"/>
    <d v="2020-02-08T00:00:00"/>
    <x v="621"/>
    <x v="5"/>
    <n v="1684.01"/>
    <n v="1111.45"/>
  </r>
  <r>
    <n v="370822"/>
    <x v="0"/>
    <x v="2"/>
    <x v="5"/>
    <n v="275"/>
    <x v="615"/>
    <d v="2020-02-07T00:00:00"/>
    <x v="621"/>
    <x v="5"/>
    <n v="564.53"/>
    <n v="378.24"/>
  </r>
  <r>
    <n v="746895"/>
    <x v="2"/>
    <x v="1"/>
    <x v="5"/>
    <n v="64"/>
    <x v="615"/>
    <d v="2020-02-08T00:00:00"/>
    <x v="620"/>
    <x v="3"/>
    <n v="287.82"/>
    <n v="158.30000000000001"/>
  </r>
  <r>
    <n v="83304"/>
    <x v="2"/>
    <x v="0"/>
    <x v="1"/>
    <n v="227"/>
    <x v="616"/>
    <d v="2020-02-07T00:00:00"/>
    <x v="619"/>
    <x v="4"/>
    <n v="609.66"/>
    <n v="359.7"/>
  </r>
  <r>
    <n v="923906"/>
    <x v="2"/>
    <x v="0"/>
    <x v="0"/>
    <n v="203"/>
    <x v="616"/>
    <d v="2020-02-07T00:00:00"/>
    <x v="619"/>
    <x v="0"/>
    <n v="544.79"/>
    <n v="294.19"/>
  </r>
  <r>
    <n v="669791"/>
    <x v="3"/>
    <x v="2"/>
    <x v="4"/>
    <n v="237"/>
    <x v="616"/>
    <d v="2020-02-07T00:00:00"/>
    <x v="614"/>
    <x v="5"/>
    <n v="1063.1500000000001"/>
    <n v="648.52"/>
  </r>
  <r>
    <n v="791465"/>
    <x v="0"/>
    <x v="1"/>
    <x v="1"/>
    <n v="231"/>
    <x v="616"/>
    <d v="2020-02-08T00:00:00"/>
    <x v="615"/>
    <x v="4"/>
    <n v="1688.32"/>
    <n v="1266.24"/>
  </r>
  <r>
    <n v="468164"/>
    <x v="1"/>
    <x v="3"/>
    <x v="4"/>
    <n v="27"/>
    <x v="616"/>
    <d v="2020-02-07T00:00:00"/>
    <x v="618"/>
    <x v="4"/>
    <n v="1759.46"/>
    <n v="1214.03"/>
  </r>
  <r>
    <n v="818100"/>
    <x v="0"/>
    <x v="2"/>
    <x v="3"/>
    <n v="362"/>
    <x v="616"/>
    <d v="2020-02-10T00:00:00"/>
    <x v="617"/>
    <x v="5"/>
    <n v="1907.33"/>
    <n v="1125.32"/>
  </r>
  <r>
    <n v="545069"/>
    <x v="1"/>
    <x v="2"/>
    <x v="4"/>
    <n v="77"/>
    <x v="617"/>
    <d v="2020-02-08T00:00:00"/>
    <x v="621"/>
    <x v="4"/>
    <n v="1316.58"/>
    <n v="921.61"/>
  </r>
  <r>
    <n v="56599"/>
    <x v="0"/>
    <x v="3"/>
    <x v="3"/>
    <n v="212"/>
    <x v="617"/>
    <d v="2020-02-09T00:00:00"/>
    <x v="616"/>
    <x v="2"/>
    <n v="650.52"/>
    <n v="526.91999999999996"/>
  </r>
  <r>
    <n v="186649"/>
    <x v="0"/>
    <x v="0"/>
    <x v="4"/>
    <n v="196"/>
    <x v="616"/>
    <d v="2020-02-08T00:00:00"/>
    <x v="617"/>
    <x v="4"/>
    <n v="1126.21"/>
    <n v="765.82"/>
  </r>
  <r>
    <n v="821633"/>
    <x v="0"/>
    <x v="3"/>
    <x v="4"/>
    <n v="342"/>
    <x v="617"/>
    <d v="2020-02-11T00:00:00"/>
    <x v="619"/>
    <x v="4"/>
    <n v="207.49"/>
    <n v="118.27"/>
  </r>
  <r>
    <n v="446803"/>
    <x v="1"/>
    <x v="0"/>
    <x v="4"/>
    <n v="233"/>
    <x v="617"/>
    <d v="2020-02-08T00:00:00"/>
    <x v="618"/>
    <x v="2"/>
    <n v="1175.58"/>
    <n v="881.69"/>
  </r>
  <r>
    <n v="665954"/>
    <x v="0"/>
    <x v="2"/>
    <x v="0"/>
    <n v="284"/>
    <x v="617"/>
    <d v="2020-02-11T00:00:00"/>
    <x v="624"/>
    <x v="2"/>
    <n v="679.78"/>
    <n v="638.99"/>
  </r>
  <r>
    <n v="982376"/>
    <x v="0"/>
    <x v="0"/>
    <x v="3"/>
    <n v="297"/>
    <x v="617"/>
    <d v="2020-02-08T00:00:00"/>
    <x v="616"/>
    <x v="1"/>
    <n v="1222.83"/>
    <n v="1002.72"/>
  </r>
  <r>
    <n v="700898"/>
    <x v="0"/>
    <x v="2"/>
    <x v="3"/>
    <n v="288"/>
    <x v="616"/>
    <d v="2020-02-08T00:00:00"/>
    <x v="616"/>
    <x v="2"/>
    <n v="583.62"/>
    <n v="554.44000000000005"/>
  </r>
  <r>
    <n v="423169"/>
    <x v="1"/>
    <x v="2"/>
    <x v="3"/>
    <n v="109"/>
    <x v="617"/>
    <d v="2020-02-11T00:00:00"/>
    <x v="624"/>
    <x v="3"/>
    <n v="237.15"/>
    <n v="161.26"/>
  </r>
  <r>
    <n v="456491"/>
    <x v="1"/>
    <x v="2"/>
    <x v="4"/>
    <n v="138"/>
    <x v="618"/>
    <d v="2020-02-12T00:00:00"/>
    <x v="628"/>
    <x v="5"/>
    <n v="1498.08"/>
    <n v="1258.3900000000001"/>
  </r>
  <r>
    <n v="433913"/>
    <x v="1"/>
    <x v="2"/>
    <x v="3"/>
    <n v="173"/>
    <x v="617"/>
    <d v="2020-02-09T00:00:00"/>
    <x v="617"/>
    <x v="0"/>
    <n v="1164.95"/>
    <n v="885.36"/>
  </r>
  <r>
    <n v="320008"/>
    <x v="1"/>
    <x v="2"/>
    <x v="5"/>
    <n v="233"/>
    <x v="617"/>
    <d v="2020-02-09T00:00:00"/>
    <x v="620"/>
    <x v="5"/>
    <n v="1273.08"/>
    <n v="1031.19"/>
  </r>
  <r>
    <n v="554047"/>
    <x v="2"/>
    <x v="0"/>
    <x v="4"/>
    <n v="177"/>
    <x v="618"/>
    <d v="2020-02-12T00:00:00"/>
    <x v="620"/>
    <x v="2"/>
    <n v="336.43"/>
    <n v="272.51"/>
  </r>
  <r>
    <n v="909262"/>
    <x v="0"/>
    <x v="2"/>
    <x v="2"/>
    <n v="313"/>
    <x v="617"/>
    <d v="2020-02-09T00:00:00"/>
    <x v="620"/>
    <x v="0"/>
    <n v="824.84"/>
    <n v="659.87"/>
  </r>
  <r>
    <n v="439427"/>
    <x v="1"/>
    <x v="1"/>
    <x v="4"/>
    <n v="69"/>
    <x v="618"/>
    <d v="2020-02-10T00:00:00"/>
    <x v="618"/>
    <x v="5"/>
    <n v="1531.69"/>
    <n v="1072.18"/>
  </r>
  <r>
    <n v="557386"/>
    <x v="0"/>
    <x v="3"/>
    <x v="5"/>
    <n v="108"/>
    <x v="619"/>
    <d v="2020-02-10T00:00:00"/>
    <x v="617"/>
    <x v="0"/>
    <n v="1104.51"/>
    <n v="806.29"/>
  </r>
  <r>
    <n v="329188"/>
    <x v="3"/>
    <x v="3"/>
    <x v="1"/>
    <n v="120"/>
    <x v="619"/>
    <d v="2020-02-12T00:00:00"/>
    <x v="623"/>
    <x v="2"/>
    <n v="192.95"/>
    <n v="100.33"/>
  </r>
  <r>
    <n v="773554"/>
    <x v="0"/>
    <x v="3"/>
    <x v="5"/>
    <n v="40"/>
    <x v="618"/>
    <d v="2020-02-13T00:00:00"/>
    <x v="628"/>
    <x v="0"/>
    <n v="1868.02"/>
    <n v="971.37"/>
  </r>
  <r>
    <n v="676940"/>
    <x v="1"/>
    <x v="2"/>
    <x v="1"/>
    <n v="110"/>
    <x v="619"/>
    <d v="2020-02-10T00:00:00"/>
    <x v="622"/>
    <x v="5"/>
    <n v="492.44"/>
    <n v="423.5"/>
  </r>
  <r>
    <n v="196235"/>
    <x v="1"/>
    <x v="2"/>
    <x v="5"/>
    <n v="202"/>
    <x v="618"/>
    <d v="2020-02-10T00:00:00"/>
    <x v="619"/>
    <x v="3"/>
    <n v="592.79"/>
    <n v="551.29"/>
  </r>
  <r>
    <n v="67906"/>
    <x v="0"/>
    <x v="1"/>
    <x v="3"/>
    <n v="7"/>
    <x v="620"/>
    <d v="2020-02-11T00:00:00"/>
    <x v="620"/>
    <x v="4"/>
    <n v="1333.45"/>
    <n v="813.4"/>
  </r>
  <r>
    <n v="828952"/>
    <x v="1"/>
    <x v="2"/>
    <x v="2"/>
    <n v="326"/>
    <x v="620"/>
    <d v="2020-02-12T00:00:00"/>
    <x v="621"/>
    <x v="5"/>
    <n v="1493.35"/>
    <n v="1344.02"/>
  </r>
  <r>
    <n v="790887"/>
    <x v="1"/>
    <x v="1"/>
    <x v="2"/>
    <n v="238"/>
    <x v="619"/>
    <d v="2020-02-11T00:00:00"/>
    <x v="620"/>
    <x v="2"/>
    <n v="480.91"/>
    <n v="403.96"/>
  </r>
  <r>
    <n v="570494"/>
    <x v="0"/>
    <x v="1"/>
    <x v="3"/>
    <n v="255"/>
    <x v="620"/>
    <d v="2020-02-12T00:00:00"/>
    <x v="622"/>
    <x v="2"/>
    <n v="682.7"/>
    <n v="375.49"/>
  </r>
  <r>
    <n v="142396"/>
    <x v="3"/>
    <x v="2"/>
    <x v="1"/>
    <n v="95"/>
    <x v="620"/>
    <d v="2020-02-13T00:00:00"/>
    <x v="628"/>
    <x v="0"/>
    <n v="1713.66"/>
    <n v="1439.47"/>
  </r>
  <r>
    <n v="185031"/>
    <x v="3"/>
    <x v="3"/>
    <x v="4"/>
    <n v="148"/>
    <x v="619"/>
    <d v="2020-02-11T00:00:00"/>
    <x v="619"/>
    <x v="5"/>
    <n v="1531.69"/>
    <n v="1056.8699999999999"/>
  </r>
  <r>
    <n v="899619"/>
    <x v="0"/>
    <x v="3"/>
    <x v="2"/>
    <n v="241"/>
    <x v="620"/>
    <d v="2020-02-14T00:00:00"/>
    <x v="628"/>
    <x v="0"/>
    <n v="1699.04"/>
    <n v="1121.3699999999999"/>
  </r>
  <r>
    <n v="268094"/>
    <x v="0"/>
    <x v="2"/>
    <x v="4"/>
    <n v="101"/>
    <x v="619"/>
    <d v="2020-02-12T00:00:00"/>
    <x v="624"/>
    <x v="0"/>
    <n v="1470.06"/>
    <n v="1337.75"/>
  </r>
  <r>
    <n v="356710"/>
    <x v="0"/>
    <x v="1"/>
    <x v="4"/>
    <n v="352"/>
    <x v="619"/>
    <d v="2020-02-13T00:00:00"/>
    <x v="621"/>
    <x v="1"/>
    <n v="801.73"/>
    <n v="537.16"/>
  </r>
  <r>
    <n v="923582"/>
    <x v="0"/>
    <x v="3"/>
    <x v="5"/>
    <n v="84"/>
    <x v="620"/>
    <d v="2020-02-11T00:00:00"/>
    <x v="620"/>
    <x v="2"/>
    <n v="1321.9"/>
    <n v="806.36"/>
  </r>
  <r>
    <n v="680459"/>
    <x v="2"/>
    <x v="1"/>
    <x v="0"/>
    <n v="239"/>
    <x v="620"/>
    <d v="2020-02-15T00:00:00"/>
    <x v="627"/>
    <x v="4"/>
    <n v="536.65"/>
    <n v="418.59"/>
  </r>
  <r>
    <n v="22791"/>
    <x v="1"/>
    <x v="3"/>
    <x v="1"/>
    <n v="45"/>
    <x v="621"/>
    <d v="2020-02-14T00:00:00"/>
    <x v="626"/>
    <x v="2"/>
    <n v="1507.06"/>
    <n v="889.17"/>
  </r>
  <r>
    <n v="841099"/>
    <x v="0"/>
    <x v="3"/>
    <x v="0"/>
    <n v="71"/>
    <x v="620"/>
    <d v="2020-02-15T00:00:00"/>
    <x v="627"/>
    <x v="3"/>
    <n v="1627.57"/>
    <n v="895.16"/>
  </r>
  <r>
    <n v="265045"/>
    <x v="1"/>
    <x v="3"/>
    <x v="0"/>
    <n v="166"/>
    <x v="621"/>
    <d v="2020-02-15T00:00:00"/>
    <x v="624"/>
    <x v="4"/>
    <n v="439.57"/>
    <n v="386.82"/>
  </r>
  <r>
    <n v="196232"/>
    <x v="3"/>
    <x v="3"/>
    <x v="0"/>
    <n v="162"/>
    <x v="621"/>
    <d v="2020-02-14T00:00:00"/>
    <x v="622"/>
    <x v="4"/>
    <n v="444.03"/>
    <n v="319.7"/>
  </r>
  <r>
    <n v="886575"/>
    <x v="0"/>
    <x v="0"/>
    <x v="0"/>
    <n v="223"/>
    <x v="621"/>
    <d v="2020-02-13T00:00:00"/>
    <x v="621"/>
    <x v="1"/>
    <n v="543.48"/>
    <n v="429.35"/>
  </r>
  <r>
    <n v="112220"/>
    <x v="0"/>
    <x v="2"/>
    <x v="1"/>
    <n v="150"/>
    <x v="621"/>
    <d v="2020-02-13T00:00:00"/>
    <x v="623"/>
    <x v="4"/>
    <n v="336.43"/>
    <n v="191.77"/>
  </r>
  <r>
    <n v="620760"/>
    <x v="0"/>
    <x v="2"/>
    <x v="4"/>
    <n v="19"/>
    <x v="621"/>
    <d v="2020-02-14T00:00:00"/>
    <x v="628"/>
    <x v="3"/>
    <n v="1627.57"/>
    <n v="1383.43"/>
  </r>
  <r>
    <n v="843825"/>
    <x v="0"/>
    <x v="1"/>
    <x v="5"/>
    <n v="59"/>
    <x v="620"/>
    <d v="2020-02-13T00:00:00"/>
    <x v="626"/>
    <x v="4"/>
    <n v="1574.34"/>
    <n v="1290.96"/>
  </r>
  <r>
    <n v="697890"/>
    <x v="1"/>
    <x v="2"/>
    <x v="0"/>
    <n v="59"/>
    <x v="620"/>
    <d v="2020-02-15T00:00:00"/>
    <x v="626"/>
    <x v="2"/>
    <n v="566.54"/>
    <n v="356.92"/>
  </r>
  <r>
    <n v="418623"/>
    <x v="2"/>
    <x v="1"/>
    <x v="2"/>
    <n v="320"/>
    <x v="620"/>
    <d v="2020-02-13T00:00:00"/>
    <x v="620"/>
    <x v="1"/>
    <n v="1161.58"/>
    <n v="871.19"/>
  </r>
  <r>
    <n v="245504"/>
    <x v="0"/>
    <x v="1"/>
    <x v="1"/>
    <n v="198"/>
    <x v="620"/>
    <d v="2020-02-14T00:00:00"/>
    <x v="620"/>
    <x v="0"/>
    <n v="1713.66"/>
    <n v="1319.52"/>
  </r>
  <r>
    <n v="151128"/>
    <x v="1"/>
    <x v="2"/>
    <x v="4"/>
    <n v="118"/>
    <x v="620"/>
    <d v="2020-02-12T00:00:00"/>
    <x v="622"/>
    <x v="1"/>
    <n v="287.82"/>
    <n v="146.79"/>
  </r>
  <r>
    <n v="84175"/>
    <x v="1"/>
    <x v="1"/>
    <x v="2"/>
    <n v="16"/>
    <x v="622"/>
    <d v="2020-02-15T00:00:00"/>
    <x v="626"/>
    <x v="5"/>
    <n v="253.99"/>
    <n v="129.53"/>
  </r>
  <r>
    <n v="93223"/>
    <x v="0"/>
    <x v="2"/>
    <x v="3"/>
    <n v="136"/>
    <x v="622"/>
    <d v="2020-02-13T00:00:00"/>
    <x v="628"/>
    <x v="1"/>
    <n v="423.53"/>
    <n v="241.41"/>
  </r>
  <r>
    <n v="72392"/>
    <x v="1"/>
    <x v="3"/>
    <x v="3"/>
    <n v="316"/>
    <x v="622"/>
    <d v="2020-02-16T00:00:00"/>
    <x v="622"/>
    <x v="0"/>
    <n v="445.81"/>
    <n v="343.27"/>
  </r>
  <r>
    <n v="367046"/>
    <x v="0"/>
    <x v="0"/>
    <x v="0"/>
    <n v="61"/>
    <x v="621"/>
    <d v="2020-02-15T00:00:00"/>
    <x v="627"/>
    <x v="3"/>
    <n v="1822.71"/>
    <n v="1603.98"/>
  </r>
  <r>
    <n v="973157"/>
    <x v="0"/>
    <x v="1"/>
    <x v="4"/>
    <n v="129"/>
    <x v="621"/>
    <d v="2020-02-14T00:00:00"/>
    <x v="625"/>
    <x v="2"/>
    <n v="1227.48"/>
    <n v="822.41"/>
  </r>
  <r>
    <n v="259684"/>
    <x v="0"/>
    <x v="3"/>
    <x v="4"/>
    <n v="63"/>
    <x v="621"/>
    <d v="2020-02-15T00:00:00"/>
    <x v="626"/>
    <x v="0"/>
    <n v="255.65"/>
    <n v="214.75"/>
  </r>
  <r>
    <n v="922097"/>
    <x v="0"/>
    <x v="1"/>
    <x v="5"/>
    <n v="191"/>
    <x v="622"/>
    <d v="2020-02-16T00:00:00"/>
    <x v="627"/>
    <x v="1"/>
    <n v="1366.5"/>
    <n v="751.58"/>
  </r>
  <r>
    <n v="478277"/>
    <x v="1"/>
    <x v="2"/>
    <x v="2"/>
    <n v="84"/>
    <x v="621"/>
    <d v="2020-02-16T00:00:00"/>
    <x v="625"/>
    <x v="3"/>
    <n v="423.53"/>
    <n v="313.41000000000003"/>
  </r>
  <r>
    <n v="41370"/>
    <x v="2"/>
    <x v="1"/>
    <x v="3"/>
    <n v="106"/>
    <x v="622"/>
    <d v="2020-02-14T00:00:00"/>
    <x v="628"/>
    <x v="0"/>
    <n v="1877.7"/>
    <n v="1089.07"/>
  </r>
  <r>
    <n v="944352"/>
    <x v="0"/>
    <x v="2"/>
    <x v="4"/>
    <n v="84"/>
    <x v="623"/>
    <d v="2020-02-15T00:00:00"/>
    <x v="627"/>
    <x v="3"/>
    <n v="1833.39"/>
    <n v="1173.3699999999999"/>
  </r>
  <r>
    <n v="208922"/>
    <x v="2"/>
    <x v="1"/>
    <x v="2"/>
    <n v="362"/>
    <x v="622"/>
    <d v="2020-02-14T00:00:00"/>
    <x v="624"/>
    <x v="3"/>
    <n v="1005.39"/>
    <n v="623.34"/>
  </r>
  <r>
    <n v="863834"/>
    <x v="2"/>
    <x v="1"/>
    <x v="2"/>
    <n v="63"/>
    <x v="622"/>
    <d v="2020-02-16T00:00:00"/>
    <x v="630"/>
    <x v="3"/>
    <n v="1487.05"/>
    <n v="773.27"/>
  </r>
  <r>
    <n v="748871"/>
    <x v="2"/>
    <x v="0"/>
    <x v="0"/>
    <n v="251"/>
    <x v="622"/>
    <d v="2020-02-15T00:00:00"/>
    <x v="624"/>
    <x v="2"/>
    <n v="945.49"/>
    <n v="841.49"/>
  </r>
  <r>
    <n v="191899"/>
    <x v="2"/>
    <x v="1"/>
    <x v="2"/>
    <n v="228"/>
    <x v="623"/>
    <d v="2020-02-16T00:00:00"/>
    <x v="626"/>
    <x v="3"/>
    <n v="1340.14"/>
    <n v="737.08"/>
  </r>
  <r>
    <n v="785082"/>
    <x v="3"/>
    <x v="3"/>
    <x v="1"/>
    <n v="119"/>
    <x v="622"/>
    <d v="2020-02-17T00:00:00"/>
    <x v="628"/>
    <x v="4"/>
    <n v="445.81"/>
    <n v="392.31"/>
  </r>
  <r>
    <n v="559982"/>
    <x v="2"/>
    <x v="1"/>
    <x v="2"/>
    <n v="316"/>
    <x v="623"/>
    <d v="2020-02-14T00:00:00"/>
    <x v="620"/>
    <x v="3"/>
    <n v="626.49"/>
    <n v="588.9"/>
  </r>
  <r>
    <n v="670502"/>
    <x v="1"/>
    <x v="0"/>
    <x v="3"/>
    <n v="276"/>
    <x v="623"/>
    <d v="2020-02-15T00:00:00"/>
    <x v="628"/>
    <x v="0"/>
    <n v="355.34"/>
    <n v="234.52"/>
  </r>
  <r>
    <n v="988831"/>
    <x v="0"/>
    <x v="1"/>
    <x v="2"/>
    <n v="98"/>
    <x v="623"/>
    <d v="2020-02-15T00:00:00"/>
    <x v="626"/>
    <x v="1"/>
    <n v="1697.84"/>
    <n v="1341.29"/>
  </r>
  <r>
    <n v="341412"/>
    <x v="3"/>
    <x v="3"/>
    <x v="3"/>
    <n v="33"/>
    <x v="624"/>
    <d v="2020-02-18T00:00:00"/>
    <x v="630"/>
    <x v="5"/>
    <n v="1697.84"/>
    <n v="1324.32"/>
  </r>
  <r>
    <n v="936224"/>
    <x v="2"/>
    <x v="1"/>
    <x v="2"/>
    <n v="255"/>
    <x v="623"/>
    <d v="2020-02-16T00:00:00"/>
    <x v="630"/>
    <x v="2"/>
    <n v="667.83"/>
    <n v="407.38"/>
  </r>
  <r>
    <n v="925365"/>
    <x v="3"/>
    <x v="2"/>
    <x v="1"/>
    <n v="40"/>
    <x v="623"/>
    <d v="2020-02-15T00:00:00"/>
    <x v="627"/>
    <x v="1"/>
    <n v="1316.58"/>
    <n v="1079.5999999999999"/>
  </r>
  <r>
    <n v="170545"/>
    <x v="0"/>
    <x v="0"/>
    <x v="4"/>
    <n v="323"/>
    <x v="624"/>
    <d v="2020-02-18T00:00:00"/>
    <x v="630"/>
    <x v="3"/>
    <n v="960.09"/>
    <n v="777.67"/>
  </r>
  <r>
    <n v="804607"/>
    <x v="1"/>
    <x v="2"/>
    <x v="1"/>
    <n v="172"/>
    <x v="624"/>
    <d v="2020-02-18T00:00:00"/>
    <x v="625"/>
    <x v="4"/>
    <n v="1895.19"/>
    <n v="1705.67"/>
  </r>
  <r>
    <n v="984719"/>
    <x v="1"/>
    <x v="2"/>
    <x v="0"/>
    <n v="66"/>
    <x v="623"/>
    <d v="2020-02-18T00:00:00"/>
    <x v="628"/>
    <x v="2"/>
    <n v="408.12"/>
    <n v="387.71"/>
  </r>
  <r>
    <n v="679989"/>
    <x v="0"/>
    <x v="3"/>
    <x v="1"/>
    <n v="15"/>
    <x v="624"/>
    <d v="2020-02-19T00:00:00"/>
    <x v="631"/>
    <x v="3"/>
    <n v="616.39"/>
    <n v="357.51"/>
  </r>
  <r>
    <n v="898342"/>
    <x v="1"/>
    <x v="1"/>
    <x v="0"/>
    <n v="57"/>
    <x v="625"/>
    <d v="2020-02-17T00:00:00"/>
    <x v="625"/>
    <x v="4"/>
    <n v="1759.46"/>
    <n v="1477.95"/>
  </r>
  <r>
    <n v="941717"/>
    <x v="2"/>
    <x v="0"/>
    <x v="3"/>
    <n v="243"/>
    <x v="625"/>
    <d v="2020-02-19T00:00:00"/>
    <x v="632"/>
    <x v="0"/>
    <n v="264.42"/>
    <n v="216.82"/>
  </r>
  <r>
    <n v="947472"/>
    <x v="0"/>
    <x v="0"/>
    <x v="5"/>
    <n v="282"/>
    <x v="625"/>
    <d v="2020-02-19T00:00:00"/>
    <x v="632"/>
    <x v="3"/>
    <n v="1366.5"/>
    <n v="1065.8699999999999"/>
  </r>
  <r>
    <n v="404420"/>
    <x v="0"/>
    <x v="0"/>
    <x v="5"/>
    <n v="7"/>
    <x v="624"/>
    <d v="2020-02-16T00:00:00"/>
    <x v="630"/>
    <x v="0"/>
    <n v="971.02"/>
    <n v="514.64"/>
  </r>
  <r>
    <n v="573078"/>
    <x v="0"/>
    <x v="3"/>
    <x v="3"/>
    <n v="91"/>
    <x v="625"/>
    <d v="2020-02-18T00:00:00"/>
    <x v="626"/>
    <x v="3"/>
    <n v="1313.2"/>
    <n v="866.71"/>
  </r>
  <r>
    <n v="222499"/>
    <x v="1"/>
    <x v="1"/>
    <x v="4"/>
    <n v="198"/>
    <x v="625"/>
    <d v="2020-02-19T00:00:00"/>
    <x v="630"/>
    <x v="2"/>
    <n v="1376.71"/>
    <n v="784.72"/>
  </r>
  <r>
    <n v="857602"/>
    <x v="1"/>
    <x v="3"/>
    <x v="4"/>
    <n v="337"/>
    <x v="625"/>
    <d v="2020-02-18T00:00:00"/>
    <x v="630"/>
    <x v="0"/>
    <n v="1344.24"/>
    <n v="1021.62"/>
  </r>
  <r>
    <n v="218432"/>
    <x v="0"/>
    <x v="0"/>
    <x v="4"/>
    <n v="172"/>
    <x v="626"/>
    <d v="2020-02-20T00:00:00"/>
    <x v="630"/>
    <x v="5"/>
    <n v="945.49"/>
    <n v="538.92999999999995"/>
  </r>
  <r>
    <n v="375260"/>
    <x v="1"/>
    <x v="1"/>
    <x v="3"/>
    <n v="167"/>
    <x v="626"/>
    <d v="2020-02-19T00:00:00"/>
    <x v="625"/>
    <x v="2"/>
    <n v="1543.58"/>
    <n v="879.84"/>
  </r>
  <r>
    <n v="211270"/>
    <x v="1"/>
    <x v="2"/>
    <x v="4"/>
    <n v="191"/>
    <x v="625"/>
    <d v="2020-02-18T00:00:00"/>
    <x v="630"/>
    <x v="5"/>
    <n v="712.36"/>
    <n v="662.49"/>
  </r>
  <r>
    <n v="49643"/>
    <x v="0"/>
    <x v="0"/>
    <x v="2"/>
    <n v="162"/>
    <x v="625"/>
    <d v="2020-02-19T00:00:00"/>
    <x v="630"/>
    <x v="5"/>
    <n v="971.02"/>
    <n v="873.92"/>
  </r>
  <r>
    <n v="227806"/>
    <x v="2"/>
    <x v="0"/>
    <x v="1"/>
    <n v="284"/>
    <x v="625"/>
    <d v="2020-02-18T00:00:00"/>
    <x v="632"/>
    <x v="0"/>
    <n v="711.8"/>
    <n v="384.37"/>
  </r>
  <r>
    <n v="814568"/>
    <x v="0"/>
    <x v="0"/>
    <x v="0"/>
    <n v="64"/>
    <x v="626"/>
    <d v="2020-02-18T00:00:00"/>
    <x v="628"/>
    <x v="3"/>
    <n v="1588.66"/>
    <n v="984.97"/>
  </r>
  <r>
    <n v="75799"/>
    <x v="1"/>
    <x v="1"/>
    <x v="5"/>
    <n v="260"/>
    <x v="626"/>
    <d v="2020-02-20T00:00:00"/>
    <x v="632"/>
    <x v="5"/>
    <n v="1112.8900000000001"/>
    <n v="890.31"/>
  </r>
  <r>
    <n v="748304"/>
    <x v="1"/>
    <x v="2"/>
    <x v="4"/>
    <n v="25"/>
    <x v="625"/>
    <d v="2020-02-17T00:00:00"/>
    <x v="629"/>
    <x v="1"/>
    <n v="923.81"/>
    <n v="794.48"/>
  </r>
  <r>
    <n v="599992"/>
    <x v="2"/>
    <x v="1"/>
    <x v="5"/>
    <n v="202"/>
    <x v="627"/>
    <d v="2020-02-18T00:00:00"/>
    <x v="632"/>
    <x v="1"/>
    <n v="1924.38"/>
    <n v="1808.92"/>
  </r>
  <r>
    <n v="437815"/>
    <x v="1"/>
    <x v="2"/>
    <x v="1"/>
    <n v="43"/>
    <x v="626"/>
    <d v="2020-02-21T00:00:00"/>
    <x v="629"/>
    <x v="1"/>
    <n v="1799.83"/>
    <n v="1673.84"/>
  </r>
  <r>
    <n v="418832"/>
    <x v="2"/>
    <x v="3"/>
    <x v="1"/>
    <n v="112"/>
    <x v="627"/>
    <d v="2020-02-20T00:00:00"/>
    <x v="629"/>
    <x v="1"/>
    <n v="355.34"/>
    <n v="195.44"/>
  </r>
  <r>
    <n v="90513"/>
    <x v="0"/>
    <x v="0"/>
    <x v="2"/>
    <n v="102"/>
    <x v="627"/>
    <d v="2020-02-20T00:00:00"/>
    <x v="632"/>
    <x v="3"/>
    <n v="1995.33"/>
    <n v="1536.4"/>
  </r>
  <r>
    <n v="641062"/>
    <x v="1"/>
    <x v="2"/>
    <x v="3"/>
    <n v="63"/>
    <x v="627"/>
    <d v="2020-02-18T00:00:00"/>
    <x v="629"/>
    <x v="2"/>
    <n v="547.49"/>
    <n v="312.07"/>
  </r>
  <r>
    <n v="315863"/>
    <x v="2"/>
    <x v="1"/>
    <x v="2"/>
    <n v="272"/>
    <x v="627"/>
    <d v="2020-02-19T00:00:00"/>
    <x v="625"/>
    <x v="3"/>
    <n v="1205.04"/>
    <n v="674.82"/>
  </r>
  <r>
    <n v="711354"/>
    <x v="1"/>
    <x v="3"/>
    <x v="0"/>
    <n v="82"/>
    <x v="627"/>
    <d v="2020-02-21T00:00:00"/>
    <x v="627"/>
    <x v="1"/>
    <n v="656.03"/>
    <n v="446.1"/>
  </r>
  <r>
    <n v="991061"/>
    <x v="0"/>
    <x v="3"/>
    <x v="3"/>
    <n v="142"/>
    <x v="627"/>
    <d v="2020-02-21T00:00:00"/>
    <x v="630"/>
    <x v="3"/>
    <n v="271.97000000000003"/>
    <n v="152.30000000000001"/>
  </r>
  <r>
    <n v="788078"/>
    <x v="3"/>
    <x v="3"/>
    <x v="5"/>
    <n v="187"/>
    <x v="627"/>
    <d v="2020-02-20T00:00:00"/>
    <x v="632"/>
    <x v="3"/>
    <n v="1014.42"/>
    <n v="791.25"/>
  </r>
  <r>
    <n v="883774"/>
    <x v="1"/>
    <x v="2"/>
    <x v="0"/>
    <n v="360"/>
    <x v="628"/>
    <d v="2020-02-19T00:00:00"/>
    <x v="631"/>
    <x v="4"/>
    <n v="192.81"/>
    <n v="179.31"/>
  </r>
  <r>
    <n v="525112"/>
    <x v="3"/>
    <x v="3"/>
    <x v="2"/>
    <n v="365"/>
    <x v="628"/>
    <d v="2020-02-21T00:00:00"/>
    <x v="630"/>
    <x v="0"/>
    <n v="378.7"/>
    <n v="223.43"/>
  </r>
  <r>
    <n v="579138"/>
    <x v="0"/>
    <x v="2"/>
    <x v="4"/>
    <n v="316"/>
    <x v="628"/>
    <d v="2020-02-19T00:00:00"/>
    <x v="631"/>
    <x v="2"/>
    <n v="280.94"/>
    <n v="238.8"/>
  </r>
  <r>
    <n v="903414"/>
    <x v="0"/>
    <x v="0"/>
    <x v="4"/>
    <n v="357"/>
    <x v="628"/>
    <d v="2020-02-21T00:00:00"/>
    <x v="627"/>
    <x v="5"/>
    <n v="1865.79"/>
    <n v="1473.97"/>
  </r>
  <r>
    <n v="292697"/>
    <x v="0"/>
    <x v="1"/>
    <x v="3"/>
    <n v="64"/>
    <x v="627"/>
    <d v="2020-02-22T00:00:00"/>
    <x v="634"/>
    <x v="5"/>
    <n v="682.7"/>
    <n v="628.08000000000004"/>
  </r>
  <r>
    <n v="876930"/>
    <x v="2"/>
    <x v="1"/>
    <x v="2"/>
    <n v="332"/>
    <x v="627"/>
    <d v="2020-02-19T00:00:00"/>
    <x v="626"/>
    <x v="4"/>
    <n v="465.47"/>
    <n v="339.79"/>
  </r>
  <r>
    <n v="707297"/>
    <x v="2"/>
    <x v="0"/>
    <x v="5"/>
    <n v="333"/>
    <x v="628"/>
    <d v="2020-02-22T00:00:00"/>
    <x v="633"/>
    <x v="1"/>
    <n v="1411.9"/>
    <n v="762.43"/>
  </r>
  <r>
    <n v="142588"/>
    <x v="1"/>
    <x v="3"/>
    <x v="0"/>
    <n v="281"/>
    <x v="628"/>
    <d v="2020-02-22T00:00:00"/>
    <x v="632"/>
    <x v="2"/>
    <n v="1951.5"/>
    <n v="1795.38"/>
  </r>
  <r>
    <n v="725020"/>
    <x v="2"/>
    <x v="3"/>
    <x v="3"/>
    <n v="104"/>
    <x v="629"/>
    <d v="2020-02-23T00:00:00"/>
    <x v="637"/>
    <x v="1"/>
    <n v="337.68"/>
    <n v="314.04000000000002"/>
  </r>
  <r>
    <n v="387420"/>
    <x v="0"/>
    <x v="0"/>
    <x v="1"/>
    <n v="142"/>
    <x v="628"/>
    <d v="2020-02-23T00:00:00"/>
    <x v="636"/>
    <x v="4"/>
    <n v="926.93"/>
    <n v="685.93"/>
  </r>
  <r>
    <n v="873773"/>
    <x v="0"/>
    <x v="1"/>
    <x v="0"/>
    <n v="106"/>
    <x v="629"/>
    <d v="2020-02-22T00:00:00"/>
    <x v="636"/>
    <x v="5"/>
    <n v="1602.14"/>
    <n v="945.26"/>
  </r>
  <r>
    <n v="266718"/>
    <x v="3"/>
    <x v="0"/>
    <x v="5"/>
    <n v="144"/>
    <x v="628"/>
    <d v="2020-02-23T00:00:00"/>
    <x v="633"/>
    <x v="2"/>
    <n v="663.08"/>
    <n v="503.94"/>
  </r>
  <r>
    <n v="682009"/>
    <x v="2"/>
    <x v="0"/>
    <x v="0"/>
    <n v="124"/>
    <x v="628"/>
    <d v="2020-02-23T00:00:00"/>
    <x v="629"/>
    <x v="4"/>
    <n v="1513.02"/>
    <n v="907.81"/>
  </r>
  <r>
    <n v="788846"/>
    <x v="2"/>
    <x v="2"/>
    <x v="4"/>
    <n v="241"/>
    <x v="629"/>
    <d v="2020-02-23T00:00:00"/>
    <x v="633"/>
    <x v="0"/>
    <n v="558.04"/>
    <n v="418.53"/>
  </r>
  <r>
    <n v="708987"/>
    <x v="1"/>
    <x v="0"/>
    <x v="0"/>
    <n v="152"/>
    <x v="628"/>
    <d v="2020-02-23T00:00:00"/>
    <x v="631"/>
    <x v="4"/>
    <n v="1033.83"/>
    <n v="734.02"/>
  </r>
  <r>
    <n v="965659"/>
    <x v="2"/>
    <x v="1"/>
    <x v="3"/>
    <n v="162"/>
    <x v="629"/>
    <d v="2020-02-21T00:00:00"/>
    <x v="634"/>
    <x v="2"/>
    <n v="515.99"/>
    <n v="381.83"/>
  </r>
  <r>
    <n v="88231"/>
    <x v="2"/>
    <x v="0"/>
    <x v="2"/>
    <n v="54"/>
    <x v="628"/>
    <d v="2020-02-23T00:00:00"/>
    <x v="632"/>
    <x v="5"/>
    <n v="1096.01"/>
    <n v="920.65"/>
  </r>
  <r>
    <n v="140603"/>
    <x v="1"/>
    <x v="2"/>
    <x v="0"/>
    <n v="224"/>
    <x v="629"/>
    <d v="2020-02-23T00:00:00"/>
    <x v="629"/>
    <x v="0"/>
    <n v="298.7"/>
    <n v="173.25"/>
  </r>
  <r>
    <n v="694147"/>
    <x v="2"/>
    <x v="0"/>
    <x v="0"/>
    <n v="245"/>
    <x v="628"/>
    <d v="2020-02-22T00:00:00"/>
    <x v="633"/>
    <x v="3"/>
    <n v="1705.46"/>
    <n v="1296.1500000000001"/>
  </r>
  <r>
    <n v="136891"/>
    <x v="0"/>
    <x v="1"/>
    <x v="4"/>
    <n v="217"/>
    <x v="628"/>
    <d v="2020-02-23T00:00:00"/>
    <x v="637"/>
    <x v="1"/>
    <n v="206.18"/>
    <n v="125.77"/>
  </r>
  <r>
    <n v="991293"/>
    <x v="0"/>
    <x v="0"/>
    <x v="3"/>
    <n v="88"/>
    <x v="630"/>
    <d v="2020-02-22T00:00:00"/>
    <x v="631"/>
    <x v="2"/>
    <n v="1951.5"/>
    <n v="1541.69"/>
  </r>
  <r>
    <n v="927142"/>
    <x v="3"/>
    <x v="3"/>
    <x v="3"/>
    <n v="353"/>
    <x v="630"/>
    <d v="2020-02-21T00:00:00"/>
    <x v="631"/>
    <x v="3"/>
    <n v="455.32"/>
    <n v="232.21"/>
  </r>
  <r>
    <n v="818688"/>
    <x v="3"/>
    <x v="3"/>
    <x v="1"/>
    <n v="356"/>
    <x v="629"/>
    <d v="2020-02-22T00:00:00"/>
    <x v="632"/>
    <x v="5"/>
    <n v="1411.9"/>
    <n v="1171.8800000000001"/>
  </r>
  <r>
    <n v="415576"/>
    <x v="2"/>
    <x v="1"/>
    <x v="2"/>
    <n v="319"/>
    <x v="630"/>
    <d v="2020-02-24T00:00:00"/>
    <x v="635"/>
    <x v="4"/>
    <n v="636.55999999999995"/>
    <n v="413.76"/>
  </r>
  <r>
    <n v="501111"/>
    <x v="1"/>
    <x v="3"/>
    <x v="4"/>
    <n v="31"/>
    <x v="630"/>
    <d v="2020-02-23T00:00:00"/>
    <x v="629"/>
    <x v="4"/>
    <n v="244.72"/>
    <n v="144.38"/>
  </r>
  <r>
    <n v="396066"/>
    <x v="0"/>
    <x v="2"/>
    <x v="0"/>
    <n v="230"/>
    <x v="630"/>
    <d v="2020-02-23T00:00:00"/>
    <x v="637"/>
    <x v="1"/>
    <n v="923.98"/>
    <n v="498.95"/>
  </r>
  <r>
    <n v="142874"/>
    <x v="0"/>
    <x v="0"/>
    <x v="5"/>
    <n v="230"/>
    <x v="629"/>
    <d v="2020-02-21T00:00:00"/>
    <x v="629"/>
    <x v="3"/>
    <n v="826.39"/>
    <n v="669.38"/>
  </r>
  <r>
    <n v="971633"/>
    <x v="1"/>
    <x v="0"/>
    <x v="4"/>
    <n v="68"/>
    <x v="629"/>
    <d v="2020-02-22T00:00:00"/>
    <x v="631"/>
    <x v="0"/>
    <n v="826.39"/>
    <n v="760.28"/>
  </r>
  <r>
    <n v="188583"/>
    <x v="0"/>
    <x v="0"/>
    <x v="4"/>
    <n v="193"/>
    <x v="629"/>
    <d v="2020-02-23T00:00:00"/>
    <x v="631"/>
    <x v="1"/>
    <n v="1817.41"/>
    <n v="1072.27"/>
  </r>
  <r>
    <n v="507692"/>
    <x v="3"/>
    <x v="2"/>
    <x v="5"/>
    <n v="139"/>
    <x v="630"/>
    <d v="2020-02-23T00:00:00"/>
    <x v="636"/>
    <x v="0"/>
    <n v="684.95"/>
    <n v="397.27"/>
  </r>
  <r>
    <n v="56147"/>
    <x v="0"/>
    <x v="2"/>
    <x v="5"/>
    <n v="144"/>
    <x v="629"/>
    <d v="2020-02-21T00:00:00"/>
    <x v="631"/>
    <x v="4"/>
    <n v="1769.91"/>
    <n v="1646.02"/>
  </r>
  <r>
    <n v="803852"/>
    <x v="0"/>
    <x v="1"/>
    <x v="3"/>
    <n v="30"/>
    <x v="629"/>
    <d v="2020-02-24T00:00:00"/>
    <x v="635"/>
    <x v="2"/>
    <n v="867.1"/>
    <n v="659"/>
  </r>
  <r>
    <n v="681912"/>
    <x v="3"/>
    <x v="0"/>
    <x v="5"/>
    <n v="184"/>
    <x v="629"/>
    <d v="2020-02-22T00:00:00"/>
    <x v="632"/>
    <x v="2"/>
    <n v="1448.75"/>
    <n v="724.38"/>
  </r>
  <r>
    <n v="961264"/>
    <x v="1"/>
    <x v="1"/>
    <x v="0"/>
    <n v="264"/>
    <x v="630"/>
    <d v="2020-02-23T00:00:00"/>
    <x v="636"/>
    <x v="0"/>
    <n v="1754.12"/>
    <n v="1227.8800000000001"/>
  </r>
  <r>
    <n v="769875"/>
    <x v="0"/>
    <x v="0"/>
    <x v="4"/>
    <n v="297"/>
    <x v="631"/>
    <d v="2020-02-24T00:00:00"/>
    <x v="636"/>
    <x v="3"/>
    <n v="944.25"/>
    <n v="491.01"/>
  </r>
  <r>
    <n v="483919"/>
    <x v="0"/>
    <x v="1"/>
    <x v="3"/>
    <n v="276"/>
    <x v="631"/>
    <d v="2020-02-22T00:00:00"/>
    <x v="631"/>
    <x v="4"/>
    <n v="1172.79"/>
    <n v="996.87"/>
  </r>
  <r>
    <n v="276456"/>
    <x v="0"/>
    <x v="0"/>
    <x v="3"/>
    <n v="362"/>
    <x v="630"/>
    <d v="2020-02-24T00:00:00"/>
    <x v="637"/>
    <x v="0"/>
    <n v="1222.83"/>
    <n v="745.93"/>
  </r>
  <r>
    <n v="232450"/>
    <x v="0"/>
    <x v="1"/>
    <x v="1"/>
    <n v="16"/>
    <x v="631"/>
    <d v="2020-02-24T00:00:00"/>
    <x v="633"/>
    <x v="3"/>
    <n v="869.63"/>
    <n v="817.45"/>
  </r>
  <r>
    <n v="736648"/>
    <x v="1"/>
    <x v="1"/>
    <x v="2"/>
    <n v="284"/>
    <x v="630"/>
    <d v="2020-02-25T00:00:00"/>
    <x v="636"/>
    <x v="3"/>
    <n v="230.62"/>
    <n v="189.11"/>
  </r>
  <r>
    <n v="399150"/>
    <x v="2"/>
    <x v="2"/>
    <x v="2"/>
    <n v="114"/>
    <x v="630"/>
    <d v="2020-02-23T00:00:00"/>
    <x v="637"/>
    <x v="2"/>
    <n v="1493.35"/>
    <n v="1194.68"/>
  </r>
  <r>
    <n v="181966"/>
    <x v="2"/>
    <x v="1"/>
    <x v="0"/>
    <n v="72"/>
    <x v="630"/>
    <d v="2020-02-24T00:00:00"/>
    <x v="636"/>
    <x v="4"/>
    <n v="479.79"/>
    <n v="273.48"/>
  </r>
  <r>
    <n v="79567"/>
    <x v="0"/>
    <x v="0"/>
    <x v="1"/>
    <n v="1"/>
    <x v="630"/>
    <d v="2020-02-23T00:00:00"/>
    <x v="629"/>
    <x v="3"/>
    <n v="565.66999999999996"/>
    <n v="333.75"/>
  </r>
  <r>
    <n v="692255"/>
    <x v="1"/>
    <x v="3"/>
    <x v="5"/>
    <n v="138"/>
    <x v="631"/>
    <d v="2020-02-25T00:00:00"/>
    <x v="638"/>
    <x v="2"/>
    <n v="804.08"/>
    <n v="603.05999999999995"/>
  </r>
  <r>
    <n v="477105"/>
    <x v="1"/>
    <x v="3"/>
    <x v="4"/>
    <n v="113"/>
    <x v="631"/>
    <d v="2020-02-24T00:00:00"/>
    <x v="634"/>
    <x v="3"/>
    <n v="1482.41"/>
    <n v="859.8"/>
  </r>
  <r>
    <n v="208890"/>
    <x v="2"/>
    <x v="1"/>
    <x v="3"/>
    <n v="17"/>
    <x v="632"/>
    <d v="2020-02-24T00:00:00"/>
    <x v="633"/>
    <x v="3"/>
    <n v="1309.1199999999999"/>
    <n v="1217.48"/>
  </r>
  <r>
    <n v="254889"/>
    <x v="0"/>
    <x v="2"/>
    <x v="2"/>
    <n v="63"/>
    <x v="631"/>
    <d v="2020-02-23T00:00:00"/>
    <x v="634"/>
    <x v="1"/>
    <n v="598.29999999999995"/>
    <n v="412.83"/>
  </r>
  <r>
    <n v="351903"/>
    <x v="1"/>
    <x v="2"/>
    <x v="2"/>
    <n v="355"/>
    <x v="631"/>
    <d v="2020-02-23T00:00:00"/>
    <x v="633"/>
    <x v="0"/>
    <n v="1653.47"/>
    <n v="1256.6400000000001"/>
  </r>
  <r>
    <n v="478125"/>
    <x v="2"/>
    <x v="0"/>
    <x v="5"/>
    <n v="181"/>
    <x v="631"/>
    <d v="2020-02-25T00:00:00"/>
    <x v="636"/>
    <x v="4"/>
    <n v="1526.98"/>
    <n v="916.19"/>
  </r>
  <r>
    <n v="548269"/>
    <x v="1"/>
    <x v="3"/>
    <x v="0"/>
    <n v="312"/>
    <x v="631"/>
    <d v="2020-02-24T00:00:00"/>
    <x v="631"/>
    <x v="0"/>
    <n v="1338.98"/>
    <n v="883.73"/>
  </r>
  <r>
    <n v="562213"/>
    <x v="0"/>
    <x v="0"/>
    <x v="2"/>
    <n v="337"/>
    <x v="631"/>
    <d v="2020-02-23T00:00:00"/>
    <x v="636"/>
    <x v="5"/>
    <n v="1293.19"/>
    <n v="1163.8699999999999"/>
  </r>
  <r>
    <n v="396166"/>
    <x v="1"/>
    <x v="2"/>
    <x v="2"/>
    <n v="183"/>
    <x v="631"/>
    <d v="2020-02-24T00:00:00"/>
    <x v="634"/>
    <x v="5"/>
    <n v="1398.04"/>
    <n v="824.84"/>
  </r>
  <r>
    <n v="548241"/>
    <x v="0"/>
    <x v="1"/>
    <x v="2"/>
    <n v="306"/>
    <x v="631"/>
    <d v="2020-02-26T00:00:00"/>
    <x v="633"/>
    <x v="0"/>
    <n v="1833.88"/>
    <n v="1650.49"/>
  </r>
  <r>
    <n v="382996"/>
    <x v="1"/>
    <x v="3"/>
    <x v="3"/>
    <n v="101"/>
    <x v="632"/>
    <d v="2020-02-24T00:00:00"/>
    <x v="634"/>
    <x v="5"/>
    <n v="449.24"/>
    <n v="287.51"/>
  </r>
  <r>
    <n v="870545"/>
    <x v="1"/>
    <x v="2"/>
    <x v="2"/>
    <n v="204"/>
    <x v="631"/>
    <d v="2020-02-23T00:00:00"/>
    <x v="631"/>
    <x v="2"/>
    <n v="727.56"/>
    <n v="502.02"/>
  </r>
  <r>
    <n v="964814"/>
    <x v="0"/>
    <x v="0"/>
    <x v="1"/>
    <n v="34"/>
    <x v="632"/>
    <d v="2020-02-26T00:00:00"/>
    <x v="635"/>
    <x v="1"/>
    <n v="1717.61"/>
    <n v="1013.39"/>
  </r>
  <r>
    <n v="929070"/>
    <x v="3"/>
    <x v="0"/>
    <x v="1"/>
    <n v="285"/>
    <x v="633"/>
    <d v="2020-02-24T00:00:00"/>
    <x v="632"/>
    <x v="0"/>
    <n v="494.89"/>
    <n v="430.55"/>
  </r>
  <r>
    <n v="500278"/>
    <x v="1"/>
    <x v="1"/>
    <x v="3"/>
    <n v="199"/>
    <x v="633"/>
    <d v="2020-02-24T00:00:00"/>
    <x v="632"/>
    <x v="1"/>
    <n v="1439.04"/>
    <n v="992.94"/>
  </r>
  <r>
    <n v="964378"/>
    <x v="2"/>
    <x v="3"/>
    <x v="5"/>
    <n v="270"/>
    <x v="632"/>
    <d v="2020-02-26T00:00:00"/>
    <x v="633"/>
    <x v="5"/>
    <n v="826.39"/>
    <n v="595"/>
  </r>
  <r>
    <n v="719952"/>
    <x v="1"/>
    <x v="0"/>
    <x v="1"/>
    <n v="319"/>
    <x v="632"/>
    <d v="2020-02-25T00:00:00"/>
    <x v="637"/>
    <x v="1"/>
    <n v="566.54"/>
    <n v="430.57"/>
  </r>
  <r>
    <n v="357044"/>
    <x v="0"/>
    <x v="0"/>
    <x v="1"/>
    <n v="279"/>
    <x v="633"/>
    <d v="2020-02-25T00:00:00"/>
    <x v="637"/>
    <x v="4"/>
    <n v="824.18"/>
    <n v="436.82"/>
  </r>
  <r>
    <n v="185363"/>
    <x v="1"/>
    <x v="1"/>
    <x v="4"/>
    <n v="324"/>
    <x v="633"/>
    <d v="2020-02-25T00:00:00"/>
    <x v="638"/>
    <x v="2"/>
    <n v="1758.22"/>
    <n v="1512.07"/>
  </r>
  <r>
    <n v="81773"/>
    <x v="2"/>
    <x v="3"/>
    <x v="1"/>
    <n v="26"/>
    <x v="632"/>
    <d v="2020-02-24T00:00:00"/>
    <x v="633"/>
    <x v="5"/>
    <n v="857.9"/>
    <n v="694.9"/>
  </r>
  <r>
    <n v="231718"/>
    <x v="2"/>
    <x v="1"/>
    <x v="0"/>
    <n v="12"/>
    <x v="633"/>
    <d v="2020-02-24T00:00:00"/>
    <x v="632"/>
    <x v="3"/>
    <n v="1123.19"/>
    <n v="718.84"/>
  </r>
  <r>
    <n v="250608"/>
    <x v="0"/>
    <x v="0"/>
    <x v="3"/>
    <n v="366"/>
    <x v="633"/>
    <d v="2020-02-27T00:00:00"/>
    <x v="639"/>
    <x v="3"/>
    <n v="1211.8399999999999"/>
    <n v="836.17"/>
  </r>
  <r>
    <n v="939595"/>
    <x v="1"/>
    <x v="3"/>
    <x v="2"/>
    <n v="88"/>
    <x v="633"/>
    <d v="2020-02-24T00:00:00"/>
    <x v="632"/>
    <x v="2"/>
    <n v="882.41"/>
    <n v="450.03"/>
  </r>
  <r>
    <n v="489198"/>
    <x v="0"/>
    <x v="0"/>
    <x v="3"/>
    <n v="19"/>
    <x v="632"/>
    <d v="2020-02-27T00:00:00"/>
    <x v="637"/>
    <x v="4"/>
    <n v="782.29"/>
    <n v="508.49"/>
  </r>
  <r>
    <n v="67338"/>
    <x v="0"/>
    <x v="0"/>
    <x v="5"/>
    <n v="71"/>
    <x v="633"/>
    <d v="2020-02-24T00:00:00"/>
    <x v="631"/>
    <x v="5"/>
    <n v="669.51"/>
    <n v="441.88"/>
  </r>
  <r>
    <n v="94567"/>
    <x v="1"/>
    <x v="0"/>
    <x v="0"/>
    <n v="173"/>
    <x v="634"/>
    <d v="2020-02-27T00:00:00"/>
    <x v="638"/>
    <x v="3"/>
    <n v="596.42999999999995"/>
    <n v="429.43"/>
  </r>
  <r>
    <n v="792664"/>
    <x v="0"/>
    <x v="0"/>
    <x v="0"/>
    <n v="80"/>
    <x v="634"/>
    <d v="2020-02-26T00:00:00"/>
    <x v="638"/>
    <x v="5"/>
    <n v="708.27"/>
    <n v="467.46"/>
  </r>
  <r>
    <n v="779278"/>
    <x v="2"/>
    <x v="1"/>
    <x v="3"/>
    <n v="60"/>
    <x v="634"/>
    <d v="2020-02-25T00:00:00"/>
    <x v="631"/>
    <x v="2"/>
    <n v="1468.39"/>
    <n v="1248.1300000000001"/>
  </r>
  <r>
    <n v="220446"/>
    <x v="3"/>
    <x v="3"/>
    <x v="1"/>
    <n v="346"/>
    <x v="633"/>
    <d v="2020-02-28T00:00:00"/>
    <x v="640"/>
    <x v="1"/>
    <n v="882.54"/>
    <n v="785.46"/>
  </r>
  <r>
    <n v="6676"/>
    <x v="1"/>
    <x v="2"/>
    <x v="2"/>
    <n v="76"/>
    <x v="634"/>
    <d v="2020-02-27T00:00:00"/>
    <x v="635"/>
    <x v="2"/>
    <n v="1372.19"/>
    <n v="1234.97"/>
  </r>
  <r>
    <n v="946494"/>
    <x v="3"/>
    <x v="2"/>
    <x v="1"/>
    <n v="110"/>
    <x v="634"/>
    <d v="2020-02-26T00:00:00"/>
    <x v="635"/>
    <x v="0"/>
    <n v="1332"/>
    <n v="1092.24"/>
  </r>
  <r>
    <n v="82005"/>
    <x v="1"/>
    <x v="3"/>
    <x v="1"/>
    <n v="108"/>
    <x v="633"/>
    <d v="2020-02-27T00:00:00"/>
    <x v="638"/>
    <x v="0"/>
    <n v="1181.57"/>
    <n v="838.91"/>
  </r>
  <r>
    <n v="298502"/>
    <x v="2"/>
    <x v="1"/>
    <x v="5"/>
    <n v="253"/>
    <x v="633"/>
    <d v="2020-02-25T00:00:00"/>
    <x v="637"/>
    <x v="3"/>
    <n v="1717.61"/>
    <n v="996.21"/>
  </r>
  <r>
    <n v="584979"/>
    <x v="2"/>
    <x v="1"/>
    <x v="5"/>
    <n v="293"/>
    <x v="633"/>
    <d v="2020-02-28T00:00:00"/>
    <x v="637"/>
    <x v="0"/>
    <n v="1468.29"/>
    <n v="836.93"/>
  </r>
  <r>
    <n v="361065"/>
    <x v="1"/>
    <x v="2"/>
    <x v="5"/>
    <n v="101"/>
    <x v="633"/>
    <d v="2020-02-27T00:00:00"/>
    <x v="639"/>
    <x v="1"/>
    <n v="940.27"/>
    <n v="582.97"/>
  </r>
  <r>
    <n v="502801"/>
    <x v="1"/>
    <x v="2"/>
    <x v="4"/>
    <n v="134"/>
    <x v="633"/>
    <d v="2020-02-26T00:00:00"/>
    <x v="638"/>
    <x v="2"/>
    <n v="1034.3599999999999"/>
    <n v="806.8"/>
  </r>
  <r>
    <n v="701567"/>
    <x v="2"/>
    <x v="1"/>
    <x v="1"/>
    <n v="270"/>
    <x v="634"/>
    <d v="2020-02-29T00:00:00"/>
    <x v="641"/>
    <x v="5"/>
    <n v="1898.63"/>
    <n v="1461.95"/>
  </r>
  <r>
    <n v="771214"/>
    <x v="0"/>
    <x v="0"/>
    <x v="0"/>
    <n v="58"/>
    <x v="635"/>
    <d v="2020-02-29T00:00:00"/>
    <x v="640"/>
    <x v="5"/>
    <n v="185.56"/>
    <n v="146.59"/>
  </r>
  <r>
    <n v="100200"/>
    <x v="2"/>
    <x v="1"/>
    <x v="0"/>
    <n v="356"/>
    <x v="635"/>
    <d v="2020-02-29T00:00:00"/>
    <x v="635"/>
    <x v="2"/>
    <n v="308.58999999999997"/>
    <n v="240.7"/>
  </r>
  <r>
    <n v="197654"/>
    <x v="0"/>
    <x v="3"/>
    <x v="2"/>
    <n v="80"/>
    <x v="634"/>
    <d v="2020-02-27T00:00:00"/>
    <x v="639"/>
    <x v="4"/>
    <n v="1700.22"/>
    <n v="1071.1400000000001"/>
  </r>
  <r>
    <n v="785780"/>
    <x v="0"/>
    <x v="2"/>
    <x v="5"/>
    <n v="219"/>
    <x v="634"/>
    <d v="2020-02-27T00:00:00"/>
    <x v="640"/>
    <x v="2"/>
    <n v="1651.92"/>
    <n v="825.96"/>
  </r>
  <r>
    <n v="357353"/>
    <x v="1"/>
    <x v="2"/>
    <x v="5"/>
    <n v="197"/>
    <x v="635"/>
    <d v="2020-02-27T00:00:00"/>
    <x v="635"/>
    <x v="0"/>
    <n v="1683.46"/>
    <n v="1430.94"/>
  </r>
  <r>
    <n v="57798"/>
    <x v="1"/>
    <x v="2"/>
    <x v="1"/>
    <n v="67"/>
    <x v="634"/>
    <d v="2020-02-27T00:00:00"/>
    <x v="640"/>
    <x v="2"/>
    <n v="1344.24"/>
    <n v="1209.82"/>
  </r>
  <r>
    <n v="551050"/>
    <x v="0"/>
    <x v="1"/>
    <x v="3"/>
    <n v="285"/>
    <x v="634"/>
    <d v="2020-02-27T00:00:00"/>
    <x v="633"/>
    <x v="0"/>
    <n v="923.81"/>
    <n v="572.76"/>
  </r>
  <r>
    <n v="276672"/>
    <x v="0"/>
    <x v="1"/>
    <x v="5"/>
    <n v="218"/>
    <x v="635"/>
    <d v="2020-02-26T00:00:00"/>
    <x v="634"/>
    <x v="5"/>
    <n v="399.95"/>
    <n v="295.95999999999998"/>
  </r>
  <r>
    <n v="589954"/>
    <x v="0"/>
    <x v="2"/>
    <x v="5"/>
    <n v="293"/>
    <x v="634"/>
    <d v="2020-02-28T00:00:00"/>
    <x v="638"/>
    <x v="0"/>
    <n v="1027.47"/>
    <n v="626.76"/>
  </r>
  <r>
    <n v="565635"/>
    <x v="2"/>
    <x v="1"/>
    <x v="4"/>
    <n v="328"/>
    <x v="635"/>
    <d v="2020-02-26T00:00:00"/>
    <x v="633"/>
    <x v="3"/>
    <n v="663.94"/>
    <n v="444.84"/>
  </r>
  <r>
    <n v="92222"/>
    <x v="1"/>
    <x v="3"/>
    <x v="2"/>
    <n v="149"/>
    <x v="635"/>
    <d v="2020-02-29T00:00:00"/>
    <x v="637"/>
    <x v="2"/>
    <n v="606.16"/>
    <n v="545.54"/>
  </r>
  <r>
    <n v="695381"/>
    <x v="1"/>
    <x v="2"/>
    <x v="0"/>
    <n v="245"/>
    <x v="635"/>
    <d v="2020-02-27T00:00:00"/>
    <x v="633"/>
    <x v="4"/>
    <n v="1574.34"/>
    <n v="1464.14"/>
  </r>
  <r>
    <n v="823058"/>
    <x v="0"/>
    <x v="0"/>
    <x v="2"/>
    <n v="340"/>
    <x v="635"/>
    <d v="2020-03-01T00:00:00"/>
    <x v="635"/>
    <x v="1"/>
    <n v="1380.04"/>
    <n v="828.02"/>
  </r>
  <r>
    <n v="976117"/>
    <x v="0"/>
    <x v="2"/>
    <x v="2"/>
    <n v="262"/>
    <x v="635"/>
    <d v="2020-03-01T00:00:00"/>
    <x v="642"/>
    <x v="5"/>
    <n v="316.57"/>
    <n v="297.58"/>
  </r>
  <r>
    <n v="353549"/>
    <x v="0"/>
    <x v="3"/>
    <x v="1"/>
    <n v="214"/>
    <x v="636"/>
    <d v="2020-02-27T00:00:00"/>
    <x v="639"/>
    <x v="1"/>
    <n v="445.81"/>
    <n v="298.69"/>
  </r>
  <r>
    <n v="895742"/>
    <x v="0"/>
    <x v="2"/>
    <x v="4"/>
    <n v="171"/>
    <x v="635"/>
    <d v="2020-02-28T00:00:00"/>
    <x v="635"/>
    <x v="3"/>
    <n v="1890.04"/>
    <n v="1474.23"/>
  </r>
  <r>
    <n v="935848"/>
    <x v="0"/>
    <x v="3"/>
    <x v="0"/>
    <n v="290"/>
    <x v="635"/>
    <d v="2020-03-01T00:00:00"/>
    <x v="635"/>
    <x v="4"/>
    <n v="1072.8699999999999"/>
    <n v="686.64"/>
  </r>
  <r>
    <n v="93714"/>
    <x v="0"/>
    <x v="1"/>
    <x v="4"/>
    <n v="219"/>
    <x v="636"/>
    <d v="2020-03-01T00:00:00"/>
    <x v="641"/>
    <x v="4"/>
    <n v="334.68"/>
    <n v="167.34"/>
  </r>
  <r>
    <n v="562354"/>
    <x v="0"/>
    <x v="2"/>
    <x v="2"/>
    <n v="282"/>
    <x v="635"/>
    <d v="2020-02-28T00:00:00"/>
    <x v="635"/>
    <x v="1"/>
    <n v="1339.99"/>
    <n v="736.99"/>
  </r>
  <r>
    <n v="328565"/>
    <x v="3"/>
    <x v="3"/>
    <x v="4"/>
    <n v="245"/>
    <x v="635"/>
    <d v="2020-02-29T00:00:00"/>
    <x v="639"/>
    <x v="4"/>
    <n v="1445.12"/>
    <n v="867.07"/>
  </r>
  <r>
    <n v="642226"/>
    <x v="1"/>
    <x v="1"/>
    <x v="5"/>
    <n v="60"/>
    <x v="636"/>
    <d v="2020-02-29T00:00:00"/>
    <x v="641"/>
    <x v="0"/>
    <n v="1937.01"/>
    <n v="1452.76"/>
  </r>
  <r>
    <n v="77461"/>
    <x v="1"/>
    <x v="2"/>
    <x v="4"/>
    <n v="287"/>
    <x v="635"/>
    <d v="2020-03-01T00:00:00"/>
    <x v="641"/>
    <x v="5"/>
    <n v="1523.41"/>
    <n v="1142.56"/>
  </r>
  <r>
    <n v="72560"/>
    <x v="1"/>
    <x v="2"/>
    <x v="5"/>
    <n v="202"/>
    <x v="636"/>
    <d v="2020-02-28T00:00:00"/>
    <x v="635"/>
    <x v="0"/>
    <n v="663.94"/>
    <n v="471.4"/>
  </r>
  <r>
    <n v="526859"/>
    <x v="1"/>
    <x v="1"/>
    <x v="5"/>
    <n v="207"/>
    <x v="636"/>
    <d v="2020-02-27T00:00:00"/>
    <x v="638"/>
    <x v="1"/>
    <n v="408.12"/>
    <n v="359.15"/>
  </r>
  <r>
    <n v="157582"/>
    <x v="0"/>
    <x v="0"/>
    <x v="5"/>
    <n v="364"/>
    <x v="636"/>
    <d v="2020-02-29T00:00:00"/>
    <x v="635"/>
    <x v="0"/>
    <n v="1953.64"/>
    <n v="1738.74"/>
  </r>
  <r>
    <n v="488745"/>
    <x v="2"/>
    <x v="1"/>
    <x v="3"/>
    <n v="367"/>
    <x v="636"/>
    <d v="2020-03-02T00:00:00"/>
    <x v="638"/>
    <x v="2"/>
    <n v="801.73"/>
    <n v="432.93"/>
  </r>
  <r>
    <n v="458965"/>
    <x v="1"/>
    <x v="1"/>
    <x v="4"/>
    <n v="16"/>
    <x v="637"/>
    <d v="2020-03-01T00:00:00"/>
    <x v="639"/>
    <x v="0"/>
    <n v="705.26"/>
    <n v="380.84"/>
  </r>
  <r>
    <n v="791326"/>
    <x v="2"/>
    <x v="0"/>
    <x v="5"/>
    <n v="324"/>
    <x v="637"/>
    <d v="2020-03-02T00:00:00"/>
    <x v="640"/>
    <x v="3"/>
    <n v="1601.77"/>
    <n v="896.99"/>
  </r>
  <r>
    <n v="962271"/>
    <x v="0"/>
    <x v="0"/>
    <x v="3"/>
    <n v="329"/>
    <x v="637"/>
    <d v="2020-02-29T00:00:00"/>
    <x v="638"/>
    <x v="1"/>
    <n v="320.61"/>
    <n v="221.22"/>
  </r>
  <r>
    <n v="912425"/>
    <x v="0"/>
    <x v="2"/>
    <x v="3"/>
    <n v="344"/>
    <x v="636"/>
    <d v="2020-03-01T00:00:00"/>
    <x v="642"/>
    <x v="5"/>
    <n v="1027.48"/>
    <n v="935.01"/>
  </r>
  <r>
    <n v="789137"/>
    <x v="1"/>
    <x v="2"/>
    <x v="1"/>
    <n v="190"/>
    <x v="637"/>
    <d v="2020-03-02T00:00:00"/>
    <x v="642"/>
    <x v="3"/>
    <n v="1349.24"/>
    <n v="971.45"/>
  </r>
  <r>
    <n v="485002"/>
    <x v="1"/>
    <x v="3"/>
    <x v="3"/>
    <n v="319"/>
    <x v="636"/>
    <d v="2020-02-28T00:00:00"/>
    <x v="640"/>
    <x v="1"/>
    <n v="1309.1199999999999"/>
    <n v="1138.93"/>
  </r>
  <r>
    <n v="415157"/>
    <x v="2"/>
    <x v="1"/>
    <x v="3"/>
    <n v="353"/>
    <x v="638"/>
    <d v="2020-03-01T00:00:00"/>
    <x v="639"/>
    <x v="1"/>
    <n v="474.16"/>
    <n v="436.23"/>
  </r>
  <r>
    <n v="619166"/>
    <x v="1"/>
    <x v="1"/>
    <x v="5"/>
    <n v="337"/>
    <x v="638"/>
    <d v="2020-02-29T00:00:00"/>
    <x v="640"/>
    <x v="4"/>
    <n v="1842.75"/>
    <n v="1621.62"/>
  </r>
  <r>
    <n v="770124"/>
    <x v="1"/>
    <x v="2"/>
    <x v="1"/>
    <n v="109"/>
    <x v="637"/>
    <d v="2020-03-02T00:00:00"/>
    <x v="642"/>
    <x v="4"/>
    <n v="1331.03"/>
    <n v="1171.31"/>
  </r>
  <r>
    <n v="758985"/>
    <x v="2"/>
    <x v="3"/>
    <x v="0"/>
    <n v="225"/>
    <x v="638"/>
    <d v="2020-03-02T00:00:00"/>
    <x v="639"/>
    <x v="0"/>
    <n v="321.35000000000002"/>
    <n v="212.09"/>
  </r>
  <r>
    <n v="820800"/>
    <x v="0"/>
    <x v="0"/>
    <x v="3"/>
    <n v="268"/>
    <x v="637"/>
    <d v="2020-03-01T00:00:00"/>
    <x v="639"/>
    <x v="5"/>
    <n v="1845.45"/>
    <n v="1734.72"/>
  </r>
  <r>
    <n v="310149"/>
    <x v="1"/>
    <x v="2"/>
    <x v="4"/>
    <n v="321"/>
    <x v="637"/>
    <d v="2020-03-02T00:00:00"/>
    <x v="644"/>
    <x v="3"/>
    <n v="988.24"/>
    <n v="810.36"/>
  </r>
  <r>
    <n v="381026"/>
    <x v="0"/>
    <x v="0"/>
    <x v="3"/>
    <n v="331"/>
    <x v="638"/>
    <d v="2020-03-03T00:00:00"/>
    <x v="646"/>
    <x v="5"/>
    <n v="708.27"/>
    <n v="467.46"/>
  </r>
  <r>
    <n v="120996"/>
    <x v="1"/>
    <x v="3"/>
    <x v="5"/>
    <n v="230"/>
    <x v="638"/>
    <d v="2020-03-01T00:00:00"/>
    <x v="642"/>
    <x v="2"/>
    <n v="1202.3699999999999"/>
    <n v="853.68"/>
  </r>
  <r>
    <n v="694347"/>
    <x v="0"/>
    <x v="3"/>
    <x v="3"/>
    <n v="174"/>
    <x v="639"/>
    <d v="2020-03-04T00:00:00"/>
    <x v="643"/>
    <x v="2"/>
    <n v="736.7"/>
    <n v="397.82"/>
  </r>
  <r>
    <n v="221924"/>
    <x v="0"/>
    <x v="0"/>
    <x v="5"/>
    <n v="201"/>
    <x v="639"/>
    <d v="2020-03-01T00:00:00"/>
    <x v="640"/>
    <x v="4"/>
    <n v="1556.05"/>
    <n v="778.03"/>
  </r>
  <r>
    <n v="870093"/>
    <x v="2"/>
    <x v="1"/>
    <x v="0"/>
    <n v="156"/>
    <x v="638"/>
    <d v="2020-03-03T00:00:00"/>
    <x v="646"/>
    <x v="5"/>
    <n v="360.42"/>
    <n v="281.13"/>
  </r>
  <r>
    <n v="106154"/>
    <x v="0"/>
    <x v="1"/>
    <x v="4"/>
    <n v="247"/>
    <x v="639"/>
    <d v="2020-03-01T00:00:00"/>
    <x v="635"/>
    <x v="1"/>
    <n v="434.82"/>
    <n v="408.73"/>
  </r>
  <r>
    <n v="22325"/>
    <x v="0"/>
    <x v="0"/>
    <x v="3"/>
    <n v="262"/>
    <x v="639"/>
    <d v="2020-03-02T00:00:00"/>
    <x v="639"/>
    <x v="3"/>
    <n v="1953.64"/>
    <n v="1308.94"/>
  </r>
  <r>
    <n v="666132"/>
    <x v="0"/>
    <x v="1"/>
    <x v="0"/>
    <n v="341"/>
    <x v="638"/>
    <d v="2020-03-03T00:00:00"/>
    <x v="643"/>
    <x v="3"/>
    <n v="636.55999999999995"/>
    <n v="420.13"/>
  </r>
  <r>
    <n v="219354"/>
    <x v="2"/>
    <x v="1"/>
    <x v="3"/>
    <n v="73"/>
    <x v="638"/>
    <d v="2020-03-02T00:00:00"/>
    <x v="639"/>
    <x v="1"/>
    <n v="1833.39"/>
    <n v="1393.38"/>
  </r>
  <r>
    <n v="409335"/>
    <x v="0"/>
    <x v="2"/>
    <x v="1"/>
    <n v="310"/>
    <x v="639"/>
    <d v="2020-03-03T00:00:00"/>
    <x v="643"/>
    <x v="4"/>
    <n v="1071.03"/>
    <n v="621.20000000000005"/>
  </r>
  <r>
    <n v="400127"/>
    <x v="3"/>
    <x v="3"/>
    <x v="1"/>
    <n v="364"/>
    <x v="640"/>
    <d v="2020-03-02T00:00:00"/>
    <x v="644"/>
    <x v="4"/>
    <n v="1705.7"/>
    <n v="921.08"/>
  </r>
  <r>
    <n v="462434"/>
    <x v="0"/>
    <x v="2"/>
    <x v="5"/>
    <n v="361"/>
    <x v="640"/>
    <d v="2020-03-05T00:00:00"/>
    <x v="647"/>
    <x v="4"/>
    <n v="1937.01"/>
    <n v="1588.35"/>
  </r>
  <r>
    <n v="290015"/>
    <x v="0"/>
    <x v="2"/>
    <x v="2"/>
    <n v="240"/>
    <x v="640"/>
    <d v="2020-03-03T00:00:00"/>
    <x v="643"/>
    <x v="3"/>
    <n v="1810.25"/>
    <n v="1375.79"/>
  </r>
  <r>
    <n v="653979"/>
    <x v="0"/>
    <x v="1"/>
    <x v="2"/>
    <n v="327"/>
    <x v="639"/>
    <d v="2020-03-03T00:00:00"/>
    <x v="639"/>
    <x v="0"/>
    <n v="1480.43"/>
    <n v="1213.95"/>
  </r>
  <r>
    <n v="33664"/>
    <x v="1"/>
    <x v="3"/>
    <x v="0"/>
    <n v="317"/>
    <x v="639"/>
    <d v="2020-03-02T00:00:00"/>
    <x v="642"/>
    <x v="3"/>
    <n v="1452.7"/>
    <n v="1016.89"/>
  </r>
  <r>
    <n v="354095"/>
    <x v="0"/>
    <x v="2"/>
    <x v="4"/>
    <n v="212"/>
    <x v="640"/>
    <d v="2020-03-05T00:00:00"/>
    <x v="645"/>
    <x v="1"/>
    <n v="206.18"/>
    <n v="119.58"/>
  </r>
  <r>
    <n v="159323"/>
    <x v="0"/>
    <x v="0"/>
    <x v="3"/>
    <n v="178"/>
    <x v="640"/>
    <d v="2020-03-02T00:00:00"/>
    <x v="640"/>
    <x v="1"/>
    <n v="592.79"/>
    <n v="343.82"/>
  </r>
  <r>
    <n v="518050"/>
    <x v="1"/>
    <x v="0"/>
    <x v="2"/>
    <n v="293"/>
    <x v="639"/>
    <d v="2020-03-04T00:00:00"/>
    <x v="645"/>
    <x v="1"/>
    <n v="201.47"/>
    <n v="171.25"/>
  </r>
  <r>
    <n v="452871"/>
    <x v="1"/>
    <x v="3"/>
    <x v="1"/>
    <n v="69"/>
    <x v="640"/>
    <d v="2020-03-05T00:00:00"/>
    <x v="647"/>
    <x v="0"/>
    <n v="1867.86"/>
    <n v="1382.22"/>
  </r>
  <r>
    <n v="359253"/>
    <x v="2"/>
    <x v="1"/>
    <x v="1"/>
    <n v="259"/>
    <x v="639"/>
    <d v="2020-03-05T00:00:00"/>
    <x v="644"/>
    <x v="3"/>
    <n v="157.06"/>
    <n v="141.35"/>
  </r>
  <r>
    <n v="442380"/>
    <x v="2"/>
    <x v="1"/>
    <x v="3"/>
    <n v="11"/>
    <x v="639"/>
    <d v="2020-03-05T00:00:00"/>
    <x v="645"/>
    <x v="1"/>
    <n v="1842.75"/>
    <n v="1640.05"/>
  </r>
  <r>
    <n v="777578"/>
    <x v="0"/>
    <x v="0"/>
    <x v="0"/>
    <n v="226"/>
    <x v="639"/>
    <d v="2020-03-05T00:00:00"/>
    <x v="647"/>
    <x v="0"/>
    <n v="1982.73"/>
    <n v="1070.67"/>
  </r>
  <r>
    <n v="61505"/>
    <x v="0"/>
    <x v="2"/>
    <x v="0"/>
    <n v="233"/>
    <x v="640"/>
    <d v="2020-03-04T00:00:00"/>
    <x v="643"/>
    <x v="2"/>
    <n v="863.69"/>
    <n v="500.94"/>
  </r>
  <r>
    <n v="855475"/>
    <x v="2"/>
    <x v="0"/>
    <x v="5"/>
    <n v="342"/>
    <x v="640"/>
    <d v="2020-03-03T00:00:00"/>
    <x v="644"/>
    <x v="5"/>
    <n v="1561.15"/>
    <n v="936.69"/>
  </r>
  <r>
    <n v="638745"/>
    <x v="2"/>
    <x v="1"/>
    <x v="5"/>
    <n v="335"/>
    <x v="641"/>
    <d v="2020-03-04T00:00:00"/>
    <x v="644"/>
    <x v="5"/>
    <n v="962.76"/>
    <n v="558.4"/>
  </r>
  <r>
    <n v="310877"/>
    <x v="0"/>
    <x v="2"/>
    <x v="5"/>
    <n v="195"/>
    <x v="641"/>
    <d v="2020-03-06T00:00:00"/>
    <x v="646"/>
    <x v="2"/>
    <n v="1112.8900000000001"/>
    <n v="990.47"/>
  </r>
  <r>
    <n v="480928"/>
    <x v="0"/>
    <x v="1"/>
    <x v="3"/>
    <n v="162"/>
    <x v="641"/>
    <d v="2020-03-06T00:00:00"/>
    <x v="647"/>
    <x v="1"/>
    <n v="1681.44"/>
    <n v="1109.75"/>
  </r>
  <r>
    <n v="852184"/>
    <x v="1"/>
    <x v="1"/>
    <x v="2"/>
    <n v="34"/>
    <x v="642"/>
    <d v="2020-03-04T00:00:00"/>
    <x v="644"/>
    <x v="3"/>
    <n v="1027.32"/>
    <n v="883.5"/>
  </r>
  <r>
    <n v="448879"/>
    <x v="0"/>
    <x v="2"/>
    <x v="1"/>
    <n v="343"/>
    <x v="641"/>
    <d v="2020-03-04T00:00:00"/>
    <x v="646"/>
    <x v="3"/>
    <n v="1308.3499999999999"/>
    <n v="837.34"/>
  </r>
  <r>
    <n v="996047"/>
    <x v="3"/>
    <x v="2"/>
    <x v="2"/>
    <n v="76"/>
    <x v="641"/>
    <d v="2020-03-04T00:00:00"/>
    <x v="644"/>
    <x v="3"/>
    <n v="417.77"/>
    <n v="313.33"/>
  </r>
  <r>
    <n v="647232"/>
    <x v="3"/>
    <x v="3"/>
    <x v="1"/>
    <n v="162"/>
    <x v="642"/>
    <d v="2020-03-04T00:00:00"/>
    <x v="644"/>
    <x v="4"/>
    <n v="1501.53"/>
    <n v="1231.25"/>
  </r>
  <r>
    <n v="258169"/>
    <x v="0"/>
    <x v="3"/>
    <x v="5"/>
    <n v="93"/>
    <x v="641"/>
    <d v="2020-03-05T00:00:00"/>
    <x v="644"/>
    <x v="2"/>
    <n v="385.78"/>
    <n v="358.78"/>
  </r>
  <r>
    <n v="350654"/>
    <x v="1"/>
    <x v="3"/>
    <x v="4"/>
    <n v="78"/>
    <x v="642"/>
    <d v="2020-03-06T00:00:00"/>
    <x v="643"/>
    <x v="2"/>
    <n v="1514.24"/>
    <n v="1059.97"/>
  </r>
  <r>
    <n v="32607"/>
    <x v="1"/>
    <x v="3"/>
    <x v="5"/>
    <n v="129"/>
    <x v="641"/>
    <d v="2020-03-04T00:00:00"/>
    <x v="643"/>
    <x v="2"/>
    <n v="391.81"/>
    <n v="207.66"/>
  </r>
  <r>
    <n v="216760"/>
    <x v="1"/>
    <x v="0"/>
    <x v="5"/>
    <n v="120"/>
    <x v="643"/>
    <d v="2020-03-06T00:00:00"/>
    <x v="647"/>
    <x v="5"/>
    <n v="1699.04"/>
    <n v="1393.21"/>
  </r>
  <r>
    <n v="86112"/>
    <x v="2"/>
    <x v="1"/>
    <x v="3"/>
    <n v="333"/>
    <x v="643"/>
    <d v="2020-03-05T00:00:00"/>
    <x v="644"/>
    <x v="2"/>
    <n v="1135.8599999999999"/>
    <n v="908.69"/>
  </r>
  <r>
    <n v="330975"/>
    <x v="2"/>
    <x v="1"/>
    <x v="0"/>
    <n v="211"/>
    <x v="642"/>
    <d v="2020-03-06T00:00:00"/>
    <x v="647"/>
    <x v="2"/>
    <n v="223.91"/>
    <n v="210.48"/>
  </r>
  <r>
    <n v="840126"/>
    <x v="0"/>
    <x v="1"/>
    <x v="4"/>
    <n v="200"/>
    <x v="642"/>
    <d v="2020-03-08T00:00:00"/>
    <x v="648"/>
    <x v="4"/>
    <n v="213.34"/>
    <n v="179.21"/>
  </r>
  <r>
    <n v="396697"/>
    <x v="1"/>
    <x v="2"/>
    <x v="4"/>
    <n v="58"/>
    <x v="643"/>
    <d v="2020-03-08T00:00:00"/>
    <x v="647"/>
    <x v="5"/>
    <n v="877.14"/>
    <n v="596.46"/>
  </r>
  <r>
    <n v="938687"/>
    <x v="1"/>
    <x v="3"/>
    <x v="0"/>
    <n v="159"/>
    <x v="642"/>
    <d v="2020-03-05T00:00:00"/>
    <x v="647"/>
    <x v="2"/>
    <n v="1931.62"/>
    <n v="1641.88"/>
  </r>
  <r>
    <n v="329565"/>
    <x v="2"/>
    <x v="1"/>
    <x v="5"/>
    <n v="71"/>
    <x v="643"/>
    <d v="2020-03-06T00:00:00"/>
    <x v="642"/>
    <x v="1"/>
    <n v="1125.6500000000001"/>
    <n v="889.26"/>
  </r>
  <r>
    <n v="181475"/>
    <x v="0"/>
    <x v="1"/>
    <x v="0"/>
    <n v="120"/>
    <x v="644"/>
    <d v="2020-03-06T00:00:00"/>
    <x v="643"/>
    <x v="2"/>
    <n v="940.27"/>
    <n v="855.65"/>
  </r>
  <r>
    <n v="540244"/>
    <x v="0"/>
    <x v="3"/>
    <x v="1"/>
    <n v="48"/>
    <x v="644"/>
    <d v="2020-03-09T00:00:00"/>
    <x v="645"/>
    <x v="2"/>
    <n v="1376.71"/>
    <n v="1183.97"/>
  </r>
  <r>
    <n v="575564"/>
    <x v="0"/>
    <x v="2"/>
    <x v="0"/>
    <n v="294"/>
    <x v="644"/>
    <d v="2020-03-07T00:00:00"/>
    <x v="648"/>
    <x v="2"/>
    <n v="1034.3599999999999"/>
    <n v="620.62"/>
  </r>
  <r>
    <n v="90117"/>
    <x v="1"/>
    <x v="3"/>
    <x v="2"/>
    <n v="178"/>
    <x v="644"/>
    <d v="2020-03-06T00:00:00"/>
    <x v="645"/>
    <x v="3"/>
    <n v="1631.74"/>
    <n v="1191.17"/>
  </r>
  <r>
    <n v="229548"/>
    <x v="0"/>
    <x v="1"/>
    <x v="0"/>
    <n v="191"/>
    <x v="644"/>
    <d v="2020-03-08T00:00:00"/>
    <x v="645"/>
    <x v="2"/>
    <n v="1790.29"/>
    <n v="1611.26"/>
  </r>
  <r>
    <n v="863624"/>
    <x v="2"/>
    <x v="2"/>
    <x v="0"/>
    <n v="219"/>
    <x v="643"/>
    <d v="2020-03-06T00:00:00"/>
    <x v="642"/>
    <x v="2"/>
    <n v="1770.01"/>
    <n v="1079.71"/>
  </r>
  <r>
    <n v="998073"/>
    <x v="1"/>
    <x v="2"/>
    <x v="4"/>
    <n v="189"/>
    <x v="644"/>
    <d v="2020-03-06T00:00:00"/>
    <x v="644"/>
    <x v="1"/>
    <n v="1496.61"/>
    <n v="897.97"/>
  </r>
  <r>
    <n v="733230"/>
    <x v="1"/>
    <x v="2"/>
    <x v="1"/>
    <n v="90"/>
    <x v="643"/>
    <d v="2020-03-08T00:00:00"/>
    <x v="650"/>
    <x v="1"/>
    <n v="1937.01"/>
    <n v="1123.47"/>
  </r>
  <r>
    <n v="51748"/>
    <x v="0"/>
    <x v="1"/>
    <x v="4"/>
    <n v="294"/>
    <x v="645"/>
    <d v="2020-03-09T00:00:00"/>
    <x v="651"/>
    <x v="0"/>
    <n v="1754.12"/>
    <n v="1280.51"/>
  </r>
  <r>
    <n v="524367"/>
    <x v="0"/>
    <x v="1"/>
    <x v="0"/>
    <n v="122"/>
    <x v="645"/>
    <d v="2020-03-07T00:00:00"/>
    <x v="644"/>
    <x v="4"/>
    <n v="255.65"/>
    <n v="230.09"/>
  </r>
  <r>
    <n v="839305"/>
    <x v="1"/>
    <x v="3"/>
    <x v="3"/>
    <n v="302"/>
    <x v="644"/>
    <d v="2020-03-10T00:00:00"/>
    <x v="651"/>
    <x v="0"/>
    <n v="867.1"/>
    <n v="728.36"/>
  </r>
  <r>
    <n v="570383"/>
    <x v="0"/>
    <x v="3"/>
    <x v="5"/>
    <n v="12"/>
    <x v="644"/>
    <d v="2020-03-10T00:00:00"/>
    <x v="647"/>
    <x v="2"/>
    <n v="1999.4"/>
    <n v="1219.6300000000001"/>
  </r>
  <r>
    <n v="987857"/>
    <x v="2"/>
    <x v="3"/>
    <x v="1"/>
    <n v="199"/>
    <x v="645"/>
    <d v="2020-03-10T00:00:00"/>
    <x v="648"/>
    <x v="5"/>
    <n v="431.53"/>
    <n v="306.39"/>
  </r>
  <r>
    <n v="231144"/>
    <x v="2"/>
    <x v="3"/>
    <x v="1"/>
    <n v="14"/>
    <x v="644"/>
    <d v="2020-03-09T00:00:00"/>
    <x v="646"/>
    <x v="4"/>
    <n v="1331.9"/>
    <n v="719.23"/>
  </r>
  <r>
    <n v="792219"/>
    <x v="0"/>
    <x v="2"/>
    <x v="2"/>
    <n v="63"/>
    <x v="645"/>
    <d v="2020-03-09T00:00:00"/>
    <x v="650"/>
    <x v="1"/>
    <n v="381.39"/>
    <n v="328"/>
  </r>
  <r>
    <n v="810773"/>
    <x v="1"/>
    <x v="1"/>
    <x v="1"/>
    <n v="304"/>
    <x v="646"/>
    <d v="2020-03-10T00:00:00"/>
    <x v="650"/>
    <x v="0"/>
    <n v="1945.43"/>
    <n v="1595.25"/>
  </r>
  <r>
    <n v="223195"/>
    <x v="0"/>
    <x v="3"/>
    <x v="1"/>
    <n v="321"/>
    <x v="646"/>
    <d v="2020-03-11T00:00:00"/>
    <x v="651"/>
    <x v="1"/>
    <n v="1470.06"/>
    <n v="1249.55"/>
  </r>
  <r>
    <n v="503113"/>
    <x v="1"/>
    <x v="3"/>
    <x v="3"/>
    <n v="45"/>
    <x v="647"/>
    <d v="2020-03-12T00:00:00"/>
    <x v="652"/>
    <x v="0"/>
    <n v="1588.3"/>
    <n v="1080.04"/>
  </r>
  <r>
    <n v="33357"/>
    <x v="0"/>
    <x v="1"/>
    <x v="0"/>
    <n v="333"/>
    <x v="647"/>
    <d v="2020-03-09T00:00:00"/>
    <x v="648"/>
    <x v="2"/>
    <n v="1067.42"/>
    <n v="747.19"/>
  </r>
  <r>
    <n v="144923"/>
    <x v="0"/>
    <x v="2"/>
    <x v="4"/>
    <n v="333"/>
    <x v="647"/>
    <d v="2020-03-11T00:00:00"/>
    <x v="652"/>
    <x v="1"/>
    <n v="1429.78"/>
    <n v="1229.6099999999999"/>
  </r>
  <r>
    <n v="457528"/>
    <x v="0"/>
    <x v="3"/>
    <x v="2"/>
    <n v="12"/>
    <x v="647"/>
    <d v="2020-03-12T00:00:00"/>
    <x v="648"/>
    <x v="0"/>
    <n v="1020.87"/>
    <n v="551.27"/>
  </r>
  <r>
    <n v="292383"/>
    <x v="0"/>
    <x v="2"/>
    <x v="2"/>
    <n v="260"/>
    <x v="647"/>
    <d v="2020-03-12T00:00:00"/>
    <x v="650"/>
    <x v="2"/>
    <n v="829.19"/>
    <n v="688.23"/>
  </r>
  <r>
    <n v="442968"/>
    <x v="1"/>
    <x v="2"/>
    <x v="0"/>
    <n v="83"/>
    <x v="646"/>
    <d v="2020-03-11T00:00:00"/>
    <x v="648"/>
    <x v="1"/>
    <n v="592.61"/>
    <n v="432.61"/>
  </r>
  <r>
    <n v="122591"/>
    <x v="0"/>
    <x v="0"/>
    <x v="1"/>
    <n v="364"/>
    <x v="647"/>
    <d v="2020-03-09T00:00:00"/>
    <x v="649"/>
    <x v="1"/>
    <n v="417.77"/>
    <n v="384.35"/>
  </r>
  <r>
    <n v="695978"/>
    <x v="1"/>
    <x v="2"/>
    <x v="2"/>
    <n v="338"/>
    <x v="647"/>
    <d v="2020-03-11T00:00:00"/>
    <x v="652"/>
    <x v="0"/>
    <n v="962.76"/>
    <n v="750.95"/>
  </r>
  <r>
    <n v="572709"/>
    <x v="2"/>
    <x v="1"/>
    <x v="2"/>
    <n v="328"/>
    <x v="647"/>
    <d v="2020-03-12T00:00:00"/>
    <x v="653"/>
    <x v="4"/>
    <n v="434.82"/>
    <n v="226.11"/>
  </r>
  <r>
    <n v="545929"/>
    <x v="1"/>
    <x v="1"/>
    <x v="1"/>
    <n v="140"/>
    <x v="646"/>
    <d v="2020-03-09T00:00:00"/>
    <x v="646"/>
    <x v="4"/>
    <n v="1800.23"/>
    <n v="1404.18"/>
  </r>
  <r>
    <n v="756592"/>
    <x v="3"/>
    <x v="3"/>
    <x v="0"/>
    <n v="232"/>
    <x v="646"/>
    <d v="2020-03-11T00:00:00"/>
    <x v="653"/>
    <x v="4"/>
    <n v="1152.3399999999999"/>
    <n v="691.4"/>
  </r>
  <r>
    <n v="816767"/>
    <x v="1"/>
    <x v="2"/>
    <x v="2"/>
    <n v="344"/>
    <x v="647"/>
    <d v="2020-03-09T00:00:00"/>
    <x v="650"/>
    <x v="1"/>
    <n v="1171.6500000000001"/>
    <n v="878.74"/>
  </r>
  <r>
    <n v="352986"/>
    <x v="0"/>
    <x v="1"/>
    <x v="4"/>
    <n v="104"/>
    <x v="647"/>
    <d v="2020-03-12T00:00:00"/>
    <x v="650"/>
    <x v="5"/>
    <n v="1105.1099999999999"/>
    <n v="983.55"/>
  </r>
  <r>
    <n v="78429"/>
    <x v="0"/>
    <x v="3"/>
    <x v="0"/>
    <n v="49"/>
    <x v="647"/>
    <d v="2020-03-11T00:00:00"/>
    <x v="648"/>
    <x v="3"/>
    <n v="1845.45"/>
    <n v="1273.3599999999999"/>
  </r>
  <r>
    <n v="785554"/>
    <x v="2"/>
    <x v="1"/>
    <x v="4"/>
    <n v="313"/>
    <x v="647"/>
    <d v="2020-03-12T00:00:00"/>
    <x v="650"/>
    <x v="4"/>
    <n v="1063.55"/>
    <n v="935.92"/>
  </r>
  <r>
    <n v="784065"/>
    <x v="0"/>
    <x v="1"/>
    <x v="0"/>
    <n v="26"/>
    <x v="647"/>
    <d v="2020-03-10T00:00:00"/>
    <x v="647"/>
    <x v="1"/>
    <n v="287.82"/>
    <n v="175.57"/>
  </r>
  <r>
    <n v="442965"/>
    <x v="2"/>
    <x v="0"/>
    <x v="0"/>
    <n v="271"/>
    <x v="648"/>
    <d v="2020-03-10T00:00:00"/>
    <x v="645"/>
    <x v="4"/>
    <n v="665.08"/>
    <n v="392.4"/>
  </r>
  <r>
    <n v="654444"/>
    <x v="3"/>
    <x v="3"/>
    <x v="5"/>
    <n v="169"/>
    <x v="648"/>
    <d v="2020-03-10T00:00:00"/>
    <x v="652"/>
    <x v="2"/>
    <n v="1462.22"/>
    <n v="965.07"/>
  </r>
  <r>
    <n v="54861"/>
    <x v="1"/>
    <x v="2"/>
    <x v="3"/>
    <n v="18"/>
    <x v="648"/>
    <d v="2020-03-12T00:00:00"/>
    <x v="652"/>
    <x v="3"/>
    <n v="1027.32"/>
    <n v="626.66999999999996"/>
  </r>
  <r>
    <n v="638486"/>
    <x v="1"/>
    <x v="2"/>
    <x v="1"/>
    <n v="76"/>
    <x v="647"/>
    <d v="2020-03-12T00:00:00"/>
    <x v="651"/>
    <x v="4"/>
    <n v="355.34"/>
    <n v="262.95"/>
  </r>
  <r>
    <n v="123198"/>
    <x v="0"/>
    <x v="3"/>
    <x v="0"/>
    <n v="147"/>
    <x v="647"/>
    <d v="2020-03-11T00:00:00"/>
    <x v="649"/>
    <x v="1"/>
    <n v="1067.42"/>
    <n v="565.73"/>
  </r>
  <r>
    <n v="794560"/>
    <x v="0"/>
    <x v="3"/>
    <x v="2"/>
    <n v="183"/>
    <x v="648"/>
    <d v="2020-03-12T00:00:00"/>
    <x v="650"/>
    <x v="5"/>
    <n v="922.91"/>
    <n v="775.24"/>
  </r>
  <r>
    <n v="152076"/>
    <x v="1"/>
    <x v="3"/>
    <x v="1"/>
    <n v="42"/>
    <x v="648"/>
    <d v="2020-03-11T00:00:00"/>
    <x v="653"/>
    <x v="5"/>
    <n v="1439.04"/>
    <n v="892.2"/>
  </r>
  <r>
    <n v="87282"/>
    <x v="0"/>
    <x v="0"/>
    <x v="1"/>
    <n v="267"/>
    <x v="649"/>
    <d v="2020-03-13T00:00:00"/>
    <x v="654"/>
    <x v="0"/>
    <n v="824.84"/>
    <n v="593.88"/>
  </r>
  <r>
    <n v="507079"/>
    <x v="1"/>
    <x v="1"/>
    <x v="4"/>
    <n v="350"/>
    <x v="648"/>
    <d v="2020-03-13T00:00:00"/>
    <x v="651"/>
    <x v="5"/>
    <n v="1548.53"/>
    <n v="991.06"/>
  </r>
  <r>
    <n v="931204"/>
    <x v="1"/>
    <x v="2"/>
    <x v="4"/>
    <n v="277"/>
    <x v="649"/>
    <d v="2020-03-11T00:00:00"/>
    <x v="650"/>
    <x v="5"/>
    <n v="304.19"/>
    <n v="231.18"/>
  </r>
  <r>
    <n v="910098"/>
    <x v="3"/>
    <x v="0"/>
    <x v="4"/>
    <n v="308"/>
    <x v="648"/>
    <d v="2020-03-14T00:00:00"/>
    <x v="654"/>
    <x v="2"/>
    <n v="210.29"/>
    <n v="124.07"/>
  </r>
  <r>
    <n v="423817"/>
    <x v="1"/>
    <x v="0"/>
    <x v="3"/>
    <n v="116"/>
    <x v="649"/>
    <d v="2020-03-11T00:00:00"/>
    <x v="653"/>
    <x v="5"/>
    <n v="544.79"/>
    <n v="354.11"/>
  </r>
  <r>
    <n v="937762"/>
    <x v="1"/>
    <x v="0"/>
    <x v="1"/>
    <n v="53"/>
    <x v="648"/>
    <d v="2020-03-14T00:00:00"/>
    <x v="652"/>
    <x v="3"/>
    <n v="480.97"/>
    <n v="307.82"/>
  </r>
  <r>
    <n v="188775"/>
    <x v="0"/>
    <x v="2"/>
    <x v="4"/>
    <n v="206"/>
    <x v="648"/>
    <d v="2020-03-11T00:00:00"/>
    <x v="650"/>
    <x v="0"/>
    <n v="1458.89"/>
    <n v="1079.58"/>
  </r>
  <r>
    <n v="462819"/>
    <x v="2"/>
    <x v="1"/>
    <x v="0"/>
    <n v="202"/>
    <x v="648"/>
    <d v="2020-03-11T00:00:00"/>
    <x v="653"/>
    <x v="0"/>
    <n v="1349.24"/>
    <n v="755.57"/>
  </r>
  <r>
    <n v="504187"/>
    <x v="0"/>
    <x v="1"/>
    <x v="1"/>
    <n v="21"/>
    <x v="649"/>
    <d v="2020-03-14T00:00:00"/>
    <x v="653"/>
    <x v="1"/>
    <n v="323.32"/>
    <n v="261.89"/>
  </r>
  <r>
    <n v="438314"/>
    <x v="3"/>
    <x v="3"/>
    <x v="2"/>
    <n v="199"/>
    <x v="649"/>
    <d v="2020-03-15T00:00:00"/>
    <x v="654"/>
    <x v="0"/>
    <n v="1982.73"/>
    <n v="1328.43"/>
  </r>
  <r>
    <n v="570054"/>
    <x v="0"/>
    <x v="2"/>
    <x v="2"/>
    <n v="280"/>
    <x v="649"/>
    <d v="2020-03-13T00:00:00"/>
    <x v="648"/>
    <x v="2"/>
    <n v="1698.44"/>
    <n v="1239.8599999999999"/>
  </r>
  <r>
    <n v="704477"/>
    <x v="0"/>
    <x v="2"/>
    <x v="3"/>
    <n v="2"/>
    <x v="649"/>
    <d v="2020-03-13T00:00:00"/>
    <x v="654"/>
    <x v="2"/>
    <n v="284.52"/>
    <n v="247.53"/>
  </r>
  <r>
    <n v="927689"/>
    <x v="3"/>
    <x v="3"/>
    <x v="2"/>
    <n v="275"/>
    <x v="649"/>
    <d v="2020-03-13T00:00:00"/>
    <x v="657"/>
    <x v="5"/>
    <n v="1587.21"/>
    <n v="1031.69"/>
  </r>
  <r>
    <n v="847231"/>
    <x v="0"/>
    <x v="3"/>
    <x v="2"/>
    <n v="204"/>
    <x v="650"/>
    <d v="2020-03-12T00:00:00"/>
    <x v="648"/>
    <x v="3"/>
    <n v="597.86"/>
    <n v="412.52"/>
  </r>
  <r>
    <n v="73969"/>
    <x v="0"/>
    <x v="1"/>
    <x v="5"/>
    <n v="256"/>
    <x v="650"/>
    <d v="2020-03-14T00:00:00"/>
    <x v="653"/>
    <x v="5"/>
    <n v="1480.43"/>
    <n v="740.22"/>
  </r>
  <r>
    <n v="85100"/>
    <x v="0"/>
    <x v="2"/>
    <x v="3"/>
    <n v="191"/>
    <x v="649"/>
    <d v="2020-03-15T00:00:00"/>
    <x v="657"/>
    <x v="4"/>
    <n v="1236.3900000000001"/>
    <n v="1100.3900000000001"/>
  </r>
  <r>
    <n v="609041"/>
    <x v="0"/>
    <x v="3"/>
    <x v="0"/>
    <n v="181"/>
    <x v="651"/>
    <d v="2020-03-13T00:00:00"/>
    <x v="648"/>
    <x v="5"/>
    <n v="246.67"/>
    <n v="165.27"/>
  </r>
  <r>
    <n v="21556"/>
    <x v="2"/>
    <x v="1"/>
    <x v="0"/>
    <n v="258"/>
    <x v="651"/>
    <d v="2020-03-13T00:00:00"/>
    <x v="653"/>
    <x v="3"/>
    <n v="923.98"/>
    <n v="757.66"/>
  </r>
  <r>
    <n v="467397"/>
    <x v="2"/>
    <x v="0"/>
    <x v="5"/>
    <n v="137"/>
    <x v="650"/>
    <d v="2020-03-16T00:00:00"/>
    <x v="652"/>
    <x v="2"/>
    <n v="780"/>
    <n v="507"/>
  </r>
  <r>
    <n v="797856"/>
    <x v="1"/>
    <x v="3"/>
    <x v="3"/>
    <n v="139"/>
    <x v="651"/>
    <d v="2020-03-13T00:00:00"/>
    <x v="648"/>
    <x v="1"/>
    <n v="1588.75"/>
    <n v="794.38"/>
  </r>
  <r>
    <n v="164469"/>
    <x v="1"/>
    <x v="0"/>
    <x v="0"/>
    <n v="187"/>
    <x v="651"/>
    <d v="2020-03-14T00:00:00"/>
    <x v="650"/>
    <x v="4"/>
    <n v="1033.83"/>
    <n v="651.30999999999995"/>
  </r>
  <r>
    <n v="201956"/>
    <x v="0"/>
    <x v="0"/>
    <x v="4"/>
    <n v="46"/>
    <x v="651"/>
    <d v="2020-03-14T00:00:00"/>
    <x v="655"/>
    <x v="4"/>
    <n v="1172.79"/>
    <n v="891.32"/>
  </r>
  <r>
    <n v="859578"/>
    <x v="1"/>
    <x v="1"/>
    <x v="1"/>
    <n v="344"/>
    <x v="650"/>
    <d v="2020-03-13T00:00:00"/>
    <x v="652"/>
    <x v="1"/>
    <n v="381.39"/>
    <n v="278.41000000000003"/>
  </r>
  <r>
    <n v="906881"/>
    <x v="3"/>
    <x v="0"/>
    <x v="1"/>
    <n v="168"/>
    <x v="650"/>
    <d v="2020-03-14T00:00:00"/>
    <x v="653"/>
    <x v="1"/>
    <n v="882.54"/>
    <n v="626.6"/>
  </r>
  <r>
    <n v="460823"/>
    <x v="0"/>
    <x v="3"/>
    <x v="2"/>
    <n v="84"/>
    <x v="652"/>
    <d v="2020-03-14T00:00:00"/>
    <x v="657"/>
    <x v="4"/>
    <n v="1859.08"/>
    <n v="985.31"/>
  </r>
  <r>
    <n v="952943"/>
    <x v="0"/>
    <x v="1"/>
    <x v="0"/>
    <n v="128"/>
    <x v="652"/>
    <d v="2020-03-14T00:00:00"/>
    <x v="657"/>
    <x v="4"/>
    <n v="1072.8699999999999"/>
    <n v="922.67"/>
  </r>
  <r>
    <n v="531999"/>
    <x v="1"/>
    <x v="1"/>
    <x v="1"/>
    <n v="135"/>
    <x v="652"/>
    <d v="2020-03-14T00:00:00"/>
    <x v="653"/>
    <x v="0"/>
    <n v="596.42999999999995"/>
    <n v="411.54"/>
  </r>
  <r>
    <n v="113672"/>
    <x v="1"/>
    <x v="0"/>
    <x v="3"/>
    <n v="45"/>
    <x v="651"/>
    <d v="2020-03-17T00:00:00"/>
    <x v="654"/>
    <x v="5"/>
    <n v="649.05999999999995"/>
    <n v="590.64"/>
  </r>
  <r>
    <n v="241911"/>
    <x v="1"/>
    <x v="0"/>
    <x v="2"/>
    <n v="225"/>
    <x v="651"/>
    <d v="2020-03-14T00:00:00"/>
    <x v="650"/>
    <x v="2"/>
    <n v="361.88"/>
    <n v="213.51"/>
  </r>
  <r>
    <n v="799184"/>
    <x v="0"/>
    <x v="1"/>
    <x v="1"/>
    <n v="111"/>
    <x v="652"/>
    <d v="2020-03-17T00:00:00"/>
    <x v="656"/>
    <x v="4"/>
    <n v="1451.12"/>
    <n v="899.69"/>
  </r>
  <r>
    <n v="493528"/>
    <x v="1"/>
    <x v="2"/>
    <x v="2"/>
    <n v="160"/>
    <x v="651"/>
    <d v="2020-03-14T00:00:00"/>
    <x v="653"/>
    <x v="5"/>
    <n v="1112.8900000000001"/>
    <n v="1001.6"/>
  </r>
  <r>
    <n v="384310"/>
    <x v="1"/>
    <x v="1"/>
    <x v="1"/>
    <n v="137"/>
    <x v="652"/>
    <d v="2020-03-17T00:00:00"/>
    <x v="656"/>
    <x v="4"/>
    <n v="1935.93"/>
    <n v="1103.48"/>
  </r>
  <r>
    <n v="944411"/>
    <x v="3"/>
    <x v="2"/>
    <x v="0"/>
    <n v="269"/>
    <x v="652"/>
    <d v="2020-03-18T00:00:00"/>
    <x v="658"/>
    <x v="2"/>
    <n v="804.08"/>
    <n v="450.28"/>
  </r>
  <r>
    <n v="123505"/>
    <x v="0"/>
    <x v="0"/>
    <x v="2"/>
    <n v="215"/>
    <x v="653"/>
    <d v="2020-03-15T00:00:00"/>
    <x v="659"/>
    <x v="2"/>
    <n v="1005.39"/>
    <n v="512.75"/>
  </r>
  <r>
    <n v="4725"/>
    <x v="1"/>
    <x v="2"/>
    <x v="3"/>
    <n v="335"/>
    <x v="653"/>
    <d v="2020-03-16T00:00:00"/>
    <x v="659"/>
    <x v="2"/>
    <n v="994"/>
    <n v="775.32"/>
  </r>
  <r>
    <n v="134711"/>
    <x v="1"/>
    <x v="1"/>
    <x v="2"/>
    <n v="82"/>
    <x v="653"/>
    <d v="2020-03-18T00:00:00"/>
    <x v="659"/>
    <x v="5"/>
    <n v="420.41"/>
    <n v="248.04"/>
  </r>
  <r>
    <n v="642778"/>
    <x v="0"/>
    <x v="0"/>
    <x v="0"/>
    <n v="219"/>
    <x v="652"/>
    <d v="2020-03-15T00:00:00"/>
    <x v="653"/>
    <x v="5"/>
    <n v="177.8"/>
    <n v="135.13"/>
  </r>
  <r>
    <n v="748211"/>
    <x v="0"/>
    <x v="0"/>
    <x v="3"/>
    <n v="360"/>
    <x v="654"/>
    <d v="2020-03-16T00:00:00"/>
    <x v="653"/>
    <x v="1"/>
    <n v="1482.41"/>
    <n v="1096.98"/>
  </r>
  <r>
    <n v="94442"/>
    <x v="0"/>
    <x v="2"/>
    <x v="2"/>
    <n v="1"/>
    <x v="654"/>
    <d v="2020-03-19T00:00:00"/>
    <x v="660"/>
    <x v="2"/>
    <n v="378.7"/>
    <n v="325.68"/>
  </r>
  <r>
    <n v="564159"/>
    <x v="2"/>
    <x v="2"/>
    <x v="1"/>
    <n v="131"/>
    <x v="654"/>
    <d v="2020-03-16T00:00:00"/>
    <x v="656"/>
    <x v="5"/>
    <n v="541.5"/>
    <n v="487.35"/>
  </r>
  <r>
    <n v="972418"/>
    <x v="0"/>
    <x v="2"/>
    <x v="4"/>
    <n v="85"/>
    <x v="654"/>
    <d v="2020-03-18T00:00:00"/>
    <x v="660"/>
    <x v="0"/>
    <n v="1891.81"/>
    <n v="1645.87"/>
  </r>
  <r>
    <n v="952418"/>
    <x v="0"/>
    <x v="2"/>
    <x v="4"/>
    <n v="83"/>
    <x v="654"/>
    <d v="2020-03-19T00:00:00"/>
    <x v="658"/>
    <x v="2"/>
    <n v="1920.08"/>
    <n v="1459.26"/>
  </r>
  <r>
    <n v="822976"/>
    <x v="0"/>
    <x v="0"/>
    <x v="3"/>
    <n v="26"/>
    <x v="654"/>
    <d v="2020-03-18T00:00:00"/>
    <x v="658"/>
    <x v="1"/>
    <n v="869.41"/>
    <n v="556.41999999999996"/>
  </r>
  <r>
    <n v="876705"/>
    <x v="0"/>
    <x v="1"/>
    <x v="2"/>
    <n v="1"/>
    <x v="653"/>
    <d v="2020-03-19T00:00:00"/>
    <x v="660"/>
    <x v="0"/>
    <n v="1273.08"/>
    <n v="929.35"/>
  </r>
  <r>
    <n v="139081"/>
    <x v="0"/>
    <x v="2"/>
    <x v="2"/>
    <n v="4"/>
    <x v="654"/>
    <d v="2020-03-16T00:00:00"/>
    <x v="659"/>
    <x v="0"/>
    <n v="1452.7"/>
    <n v="842.57"/>
  </r>
  <r>
    <n v="311196"/>
    <x v="2"/>
    <x v="1"/>
    <x v="0"/>
    <n v="7"/>
    <x v="655"/>
    <d v="2020-03-19T00:00:00"/>
    <x v="659"/>
    <x v="4"/>
    <n v="260.64"/>
    <n v="195.48"/>
  </r>
  <r>
    <n v="974898"/>
    <x v="1"/>
    <x v="1"/>
    <x v="5"/>
    <n v="212"/>
    <x v="654"/>
    <d v="2020-03-20T00:00:00"/>
    <x v="656"/>
    <x v="1"/>
    <n v="1911.75"/>
    <n v="1108.82"/>
  </r>
  <r>
    <n v="523194"/>
    <x v="0"/>
    <x v="0"/>
    <x v="5"/>
    <n v="29"/>
    <x v="655"/>
    <d v="2020-03-19T00:00:00"/>
    <x v="659"/>
    <x v="2"/>
    <n v="1556.05"/>
    <n v="1462.69"/>
  </r>
  <r>
    <n v="433318"/>
    <x v="1"/>
    <x v="2"/>
    <x v="0"/>
    <n v="81"/>
    <x v="655"/>
    <d v="2020-03-19T00:00:00"/>
    <x v="655"/>
    <x v="3"/>
    <n v="877.14"/>
    <n v="798.2"/>
  </r>
  <r>
    <n v="629359"/>
    <x v="3"/>
    <x v="3"/>
    <x v="3"/>
    <n v="106"/>
    <x v="656"/>
    <d v="2020-03-18T00:00:00"/>
    <x v="655"/>
    <x v="3"/>
    <n v="287.82"/>
    <n v="169.81"/>
  </r>
  <r>
    <n v="647984"/>
    <x v="0"/>
    <x v="0"/>
    <x v="3"/>
    <n v="108"/>
    <x v="656"/>
    <d v="2020-03-21T00:00:00"/>
    <x v="658"/>
    <x v="4"/>
    <n v="1431.63"/>
    <n v="1202.57"/>
  </r>
  <r>
    <n v="496200"/>
    <x v="1"/>
    <x v="1"/>
    <x v="1"/>
    <n v="220"/>
    <x v="656"/>
    <d v="2020-03-20T00:00:00"/>
    <x v="655"/>
    <x v="3"/>
    <n v="1147.46"/>
    <n v="688.48"/>
  </r>
  <r>
    <n v="775843"/>
    <x v="2"/>
    <x v="1"/>
    <x v="0"/>
    <n v="336"/>
    <x v="655"/>
    <d v="2020-03-18T00:00:00"/>
    <x v="654"/>
    <x v="2"/>
    <n v="1501.53"/>
    <n v="810.83"/>
  </r>
  <r>
    <n v="826195"/>
    <x v="1"/>
    <x v="0"/>
    <x v="3"/>
    <n v="263"/>
    <x v="655"/>
    <d v="2020-03-19T00:00:00"/>
    <x v="661"/>
    <x v="2"/>
    <n v="538.84"/>
    <n v="280.2"/>
  </r>
  <r>
    <n v="746292"/>
    <x v="0"/>
    <x v="2"/>
    <x v="3"/>
    <n v="274"/>
    <x v="656"/>
    <d v="2020-03-21T00:00:00"/>
    <x v="661"/>
    <x v="3"/>
    <n v="545.14"/>
    <n v="474.27"/>
  </r>
  <r>
    <n v="609330"/>
    <x v="0"/>
    <x v="0"/>
    <x v="4"/>
    <n v="105"/>
    <x v="656"/>
    <d v="2020-03-20T00:00:00"/>
    <x v="655"/>
    <x v="5"/>
    <n v="849.24"/>
    <n v="611.45000000000005"/>
  </r>
  <r>
    <n v="959999"/>
    <x v="2"/>
    <x v="0"/>
    <x v="1"/>
    <n v="353"/>
    <x v="656"/>
    <d v="2020-03-22T00:00:00"/>
    <x v="656"/>
    <x v="1"/>
    <n v="1202.3699999999999"/>
    <n v="961.9"/>
  </r>
  <r>
    <n v="845863"/>
    <x v="3"/>
    <x v="0"/>
    <x v="3"/>
    <n v="180"/>
    <x v="657"/>
    <d v="2020-03-21T00:00:00"/>
    <x v="661"/>
    <x v="1"/>
    <n v="1154.52"/>
    <n v="912.07"/>
  </r>
  <r>
    <n v="193033"/>
    <x v="2"/>
    <x v="1"/>
    <x v="3"/>
    <n v="340"/>
    <x v="657"/>
    <d v="2020-03-20T00:00:00"/>
    <x v="656"/>
    <x v="1"/>
    <n v="1716.03"/>
    <n v="1098.26"/>
  </r>
  <r>
    <n v="900295"/>
    <x v="0"/>
    <x v="0"/>
    <x v="4"/>
    <n v="179"/>
    <x v="657"/>
    <d v="2020-03-22T00:00:00"/>
    <x v="664"/>
    <x v="1"/>
    <n v="1979.53"/>
    <n v="1563.83"/>
  </r>
  <r>
    <n v="497953"/>
    <x v="1"/>
    <x v="1"/>
    <x v="1"/>
    <n v="144"/>
    <x v="657"/>
    <d v="2020-03-20T00:00:00"/>
    <x v="658"/>
    <x v="4"/>
    <n v="476.41"/>
    <n v="419.24"/>
  </r>
  <r>
    <n v="623087"/>
    <x v="0"/>
    <x v="2"/>
    <x v="5"/>
    <n v="123"/>
    <x v="657"/>
    <d v="2020-03-21T00:00:00"/>
    <x v="658"/>
    <x v="1"/>
    <n v="370.61"/>
    <n v="214.95"/>
  </r>
  <r>
    <n v="51358"/>
    <x v="1"/>
    <x v="0"/>
    <x v="0"/>
    <n v="86"/>
    <x v="657"/>
    <d v="2020-03-22T00:00:00"/>
    <x v="656"/>
    <x v="3"/>
    <n v="411.93"/>
    <n v="304.83"/>
  </r>
  <r>
    <n v="552391"/>
    <x v="3"/>
    <x v="3"/>
    <x v="4"/>
    <n v="111"/>
    <x v="656"/>
    <d v="2020-03-21T00:00:00"/>
    <x v="662"/>
    <x v="3"/>
    <n v="1964.68"/>
    <n v="1237.75"/>
  </r>
  <r>
    <n v="556212"/>
    <x v="1"/>
    <x v="1"/>
    <x v="1"/>
    <n v="358"/>
    <x v="657"/>
    <d v="2020-03-19T00:00:00"/>
    <x v="661"/>
    <x v="2"/>
    <n v="1530.21"/>
    <n v="994.64"/>
  </r>
  <r>
    <n v="310139"/>
    <x v="0"/>
    <x v="2"/>
    <x v="3"/>
    <n v="278"/>
    <x v="657"/>
    <d v="2020-03-21T00:00:00"/>
    <x v="659"/>
    <x v="0"/>
    <n v="1845.45"/>
    <n v="1107.27"/>
  </r>
  <r>
    <n v="401067"/>
    <x v="2"/>
    <x v="1"/>
    <x v="1"/>
    <n v="256"/>
    <x v="658"/>
    <d v="2020-03-22T00:00:00"/>
    <x v="658"/>
    <x v="1"/>
    <n v="638.46"/>
    <n v="332"/>
  </r>
  <r>
    <n v="108019"/>
    <x v="0"/>
    <x v="2"/>
    <x v="0"/>
    <n v="357"/>
    <x v="658"/>
    <d v="2020-03-21T00:00:00"/>
    <x v="656"/>
    <x v="3"/>
    <n v="667.83"/>
    <n v="434.09"/>
  </r>
  <r>
    <n v="74165"/>
    <x v="0"/>
    <x v="2"/>
    <x v="2"/>
    <n v="15"/>
    <x v="658"/>
    <d v="2020-03-23T00:00:00"/>
    <x v="665"/>
    <x v="1"/>
    <n v="1105.1099999999999"/>
    <n v="674.12"/>
  </r>
  <r>
    <n v="232145"/>
    <x v="0"/>
    <x v="0"/>
    <x v="1"/>
    <n v="214"/>
    <x v="658"/>
    <d v="2020-03-20T00:00:00"/>
    <x v="655"/>
    <x v="3"/>
    <n v="411.93"/>
    <n v="230.68"/>
  </r>
  <r>
    <n v="133099"/>
    <x v="0"/>
    <x v="3"/>
    <x v="2"/>
    <n v="149"/>
    <x v="657"/>
    <d v="2020-03-20T00:00:00"/>
    <x v="658"/>
    <x v="2"/>
    <n v="1158.99"/>
    <n v="961.96"/>
  </r>
  <r>
    <n v="637836"/>
    <x v="0"/>
    <x v="0"/>
    <x v="2"/>
    <n v="195"/>
    <x v="657"/>
    <d v="2020-03-20T00:00:00"/>
    <x v="658"/>
    <x v="1"/>
    <n v="546.32000000000005"/>
    <n v="278.62"/>
  </r>
  <r>
    <n v="28882"/>
    <x v="0"/>
    <x v="1"/>
    <x v="5"/>
    <n v="205"/>
    <x v="658"/>
    <d v="2020-03-20T00:00:00"/>
    <x v="658"/>
    <x v="3"/>
    <n v="1340.26"/>
    <n v="871.17"/>
  </r>
  <r>
    <n v="458097"/>
    <x v="0"/>
    <x v="0"/>
    <x v="5"/>
    <n v="261"/>
    <x v="658"/>
    <d v="2020-03-20T00:00:00"/>
    <x v="661"/>
    <x v="5"/>
    <n v="1748.11"/>
    <n v="926.5"/>
  </r>
  <r>
    <n v="741397"/>
    <x v="0"/>
    <x v="2"/>
    <x v="2"/>
    <n v="85"/>
    <x v="659"/>
    <d v="2020-03-23T00:00:00"/>
    <x v="658"/>
    <x v="3"/>
    <n v="1833.02"/>
    <n v="1723.04"/>
  </r>
  <r>
    <n v="236467"/>
    <x v="0"/>
    <x v="1"/>
    <x v="0"/>
    <n v="250"/>
    <x v="659"/>
    <d v="2020-03-23T00:00:00"/>
    <x v="664"/>
    <x v="5"/>
    <n v="682.87"/>
    <n v="471.18"/>
  </r>
  <r>
    <n v="492006"/>
    <x v="1"/>
    <x v="2"/>
    <x v="5"/>
    <n v="173"/>
    <x v="659"/>
    <d v="2020-03-21T00:00:00"/>
    <x v="656"/>
    <x v="2"/>
    <n v="1865.79"/>
    <n v="1268.74"/>
  </r>
  <r>
    <n v="191591"/>
    <x v="1"/>
    <x v="2"/>
    <x v="4"/>
    <n v="47"/>
    <x v="658"/>
    <d v="2020-03-22T00:00:00"/>
    <x v="661"/>
    <x v="2"/>
    <n v="1487.21"/>
    <n v="1189.77"/>
  </r>
  <r>
    <n v="595895"/>
    <x v="0"/>
    <x v="2"/>
    <x v="4"/>
    <n v="283"/>
    <x v="659"/>
    <d v="2020-03-22T00:00:00"/>
    <x v="658"/>
    <x v="1"/>
    <n v="1518.64"/>
    <n v="789.69"/>
  </r>
  <r>
    <n v="647519"/>
    <x v="0"/>
    <x v="2"/>
    <x v="5"/>
    <n v="349"/>
    <x v="658"/>
    <d v="2020-03-24T00:00:00"/>
    <x v="658"/>
    <x v="5"/>
    <n v="1554.44"/>
    <n v="901.58"/>
  </r>
  <r>
    <n v="694249"/>
    <x v="1"/>
    <x v="2"/>
    <x v="1"/>
    <n v="98"/>
    <x v="659"/>
    <d v="2020-03-23T00:00:00"/>
    <x v="661"/>
    <x v="4"/>
    <n v="857.9"/>
    <n v="634.85"/>
  </r>
  <r>
    <n v="290018"/>
    <x v="0"/>
    <x v="1"/>
    <x v="0"/>
    <n v="66"/>
    <x v="661"/>
    <d v="2020-03-22T00:00:00"/>
    <x v="660"/>
    <x v="5"/>
    <n v="638.46"/>
    <n v="370.31"/>
  </r>
  <r>
    <n v="862147"/>
    <x v="0"/>
    <x v="0"/>
    <x v="3"/>
    <n v="200"/>
    <x v="661"/>
    <d v="2020-03-23T00:00:00"/>
    <x v="661"/>
    <x v="3"/>
    <n v="1945.72"/>
    <n v="1420.38"/>
  </r>
  <r>
    <n v="980550"/>
    <x v="1"/>
    <x v="0"/>
    <x v="2"/>
    <n v="26"/>
    <x v="661"/>
    <d v="2020-03-23T00:00:00"/>
    <x v="660"/>
    <x v="1"/>
    <n v="621.73"/>
    <n v="540.91"/>
  </r>
  <r>
    <n v="388167"/>
    <x v="2"/>
    <x v="1"/>
    <x v="4"/>
    <n v="298"/>
    <x v="661"/>
    <d v="2020-03-25T00:00:00"/>
    <x v="662"/>
    <x v="1"/>
    <n v="518.87"/>
    <n v="461.79"/>
  </r>
  <r>
    <n v="303050"/>
    <x v="0"/>
    <x v="1"/>
    <x v="3"/>
    <n v="31"/>
    <x v="660"/>
    <d v="2020-03-23T00:00:00"/>
    <x v="664"/>
    <x v="0"/>
    <n v="455.32"/>
    <n v="309.62"/>
  </r>
  <r>
    <n v="445792"/>
    <x v="0"/>
    <x v="2"/>
    <x v="5"/>
    <n v="173"/>
    <x v="660"/>
    <d v="2020-03-26T00:00:00"/>
    <x v="662"/>
    <x v="4"/>
    <n v="1487.05"/>
    <n v="966.58"/>
  </r>
  <r>
    <n v="156889"/>
    <x v="0"/>
    <x v="0"/>
    <x v="5"/>
    <n v="229"/>
    <x v="661"/>
    <d v="2020-03-24T00:00:00"/>
    <x v="663"/>
    <x v="0"/>
    <n v="1230.5999999999999"/>
    <n v="824.5"/>
  </r>
  <r>
    <n v="418984"/>
    <x v="2"/>
    <x v="1"/>
    <x v="0"/>
    <n v="155"/>
    <x v="661"/>
    <d v="2020-03-24T00:00:00"/>
    <x v="665"/>
    <x v="4"/>
    <n v="1209.54"/>
    <n v="967.63"/>
  </r>
  <r>
    <n v="323255"/>
    <x v="3"/>
    <x v="2"/>
    <x v="4"/>
    <n v="256"/>
    <x v="660"/>
    <d v="2020-03-24T00:00:00"/>
    <x v="658"/>
    <x v="2"/>
    <n v="1890.12"/>
    <n v="1001.76"/>
  </r>
  <r>
    <n v="405076"/>
    <x v="0"/>
    <x v="2"/>
    <x v="5"/>
    <n v="199"/>
    <x v="661"/>
    <d v="2020-03-26T00:00:00"/>
    <x v="669"/>
    <x v="4"/>
    <n v="579.85"/>
    <n v="405.9"/>
  </r>
  <r>
    <n v="652708"/>
    <x v="1"/>
    <x v="1"/>
    <x v="2"/>
    <n v="341"/>
    <x v="661"/>
    <d v="2020-03-25T00:00:00"/>
    <x v="664"/>
    <x v="2"/>
    <n v="939.27"/>
    <n v="479.03"/>
  </r>
  <r>
    <n v="131543"/>
    <x v="3"/>
    <x v="2"/>
    <x v="1"/>
    <n v="74"/>
    <x v="661"/>
    <d v="2020-03-23T00:00:00"/>
    <x v="660"/>
    <x v="5"/>
    <n v="889.22"/>
    <n v="444.61"/>
  </r>
  <r>
    <n v="405084"/>
    <x v="1"/>
    <x v="2"/>
    <x v="1"/>
    <n v="193"/>
    <x v="661"/>
    <d v="2020-03-24T00:00:00"/>
    <x v="658"/>
    <x v="1"/>
    <n v="706.62"/>
    <n v="600.63"/>
  </r>
  <r>
    <n v="203093"/>
    <x v="0"/>
    <x v="0"/>
    <x v="0"/>
    <n v="293"/>
    <x v="661"/>
    <d v="2020-03-23T00:00:00"/>
    <x v="662"/>
    <x v="2"/>
    <n v="1386.52"/>
    <n v="1192.4100000000001"/>
  </r>
  <r>
    <n v="288385"/>
    <x v="2"/>
    <x v="1"/>
    <x v="4"/>
    <n v="68"/>
    <x v="660"/>
    <d v="2020-03-25T00:00:00"/>
    <x v="663"/>
    <x v="1"/>
    <n v="657.42"/>
    <n v="591.67999999999995"/>
  </r>
  <r>
    <n v="553075"/>
    <x v="2"/>
    <x v="1"/>
    <x v="0"/>
    <n v="225"/>
    <x v="662"/>
    <d v="2020-03-27T00:00:00"/>
    <x v="663"/>
    <x v="5"/>
    <n v="1755.48"/>
    <n v="983.07"/>
  </r>
  <r>
    <n v="551131"/>
    <x v="0"/>
    <x v="2"/>
    <x v="0"/>
    <n v="367"/>
    <x v="660"/>
    <d v="2020-03-24T00:00:00"/>
    <x v="664"/>
    <x v="5"/>
    <n v="579.85"/>
    <n v="336.31"/>
  </r>
  <r>
    <n v="197594"/>
    <x v="3"/>
    <x v="3"/>
    <x v="4"/>
    <n v="190"/>
    <x v="662"/>
    <d v="2020-03-26T00:00:00"/>
    <x v="667"/>
    <x v="2"/>
    <n v="1705.7"/>
    <n v="1432.79"/>
  </r>
  <r>
    <n v="293309"/>
    <x v="2"/>
    <x v="0"/>
    <x v="0"/>
    <n v="318"/>
    <x v="662"/>
    <d v="2020-03-27T00:00:00"/>
    <x v="668"/>
    <x v="1"/>
    <n v="1376.71"/>
    <n v="1087.5999999999999"/>
  </r>
  <r>
    <n v="804350"/>
    <x v="2"/>
    <x v="1"/>
    <x v="0"/>
    <n v="112"/>
    <x v="662"/>
    <d v="2020-03-25T00:00:00"/>
    <x v="664"/>
    <x v="3"/>
    <n v="1338.7"/>
    <n v="1097.73"/>
  </r>
  <r>
    <n v="341809"/>
    <x v="0"/>
    <x v="2"/>
    <x v="3"/>
    <n v="359"/>
    <x v="662"/>
    <d v="2020-03-27T00:00:00"/>
    <x v="668"/>
    <x v="4"/>
    <n v="1557.36"/>
    <n v="1105.73"/>
  </r>
  <r>
    <n v="688186"/>
    <x v="0"/>
    <x v="3"/>
    <x v="2"/>
    <n v="249"/>
    <x v="662"/>
    <d v="2020-03-25T00:00:00"/>
    <x v="665"/>
    <x v="5"/>
    <n v="193.84"/>
    <n v="145.38"/>
  </r>
  <r>
    <n v="762416"/>
    <x v="1"/>
    <x v="3"/>
    <x v="5"/>
    <n v="129"/>
    <x v="662"/>
    <d v="2020-03-25T00:00:00"/>
    <x v="665"/>
    <x v="0"/>
    <n v="484.22"/>
    <n v="334.11"/>
  </r>
  <r>
    <n v="181058"/>
    <x v="1"/>
    <x v="1"/>
    <x v="1"/>
    <n v="71"/>
    <x v="662"/>
    <d v="2020-03-24T00:00:00"/>
    <x v="661"/>
    <x v="3"/>
    <n v="1838.7"/>
    <n v="956.12"/>
  </r>
  <r>
    <n v="141224"/>
    <x v="0"/>
    <x v="1"/>
    <x v="1"/>
    <n v="192"/>
    <x v="663"/>
    <d v="2020-03-26T00:00:00"/>
    <x v="665"/>
    <x v="2"/>
    <n v="157.06"/>
    <n v="130.36000000000001"/>
  </r>
  <r>
    <n v="130202"/>
    <x v="1"/>
    <x v="2"/>
    <x v="0"/>
    <n v="241"/>
    <x v="663"/>
    <d v="2020-03-25T00:00:00"/>
    <x v="667"/>
    <x v="1"/>
    <n v="1235.8900000000001"/>
    <n v="1149.3800000000001"/>
  </r>
  <r>
    <n v="706795"/>
    <x v="0"/>
    <x v="3"/>
    <x v="1"/>
    <n v="303"/>
    <x v="662"/>
    <d v="2020-03-26T00:00:00"/>
    <x v="669"/>
    <x v="4"/>
    <n v="536.65"/>
    <n v="381.02"/>
  </r>
  <r>
    <n v="87483"/>
    <x v="0"/>
    <x v="0"/>
    <x v="4"/>
    <n v="290"/>
    <x v="662"/>
    <d v="2020-03-25T00:00:00"/>
    <x v="665"/>
    <x v="4"/>
    <n v="706.62"/>
    <n v="537.03"/>
  </r>
  <r>
    <n v="279775"/>
    <x v="1"/>
    <x v="2"/>
    <x v="3"/>
    <n v="335"/>
    <x v="663"/>
    <d v="2020-03-27T00:00:00"/>
    <x v="669"/>
    <x v="0"/>
    <n v="193.84"/>
    <n v="112.43"/>
  </r>
  <r>
    <n v="515044"/>
    <x v="1"/>
    <x v="2"/>
    <x v="4"/>
    <n v="66"/>
    <x v="664"/>
    <d v="2020-03-26T00:00:00"/>
    <x v="669"/>
    <x v="1"/>
    <n v="206.13"/>
    <n v="140.16999999999999"/>
  </r>
  <r>
    <n v="890857"/>
    <x v="0"/>
    <x v="0"/>
    <x v="2"/>
    <n v="152"/>
    <x v="664"/>
    <d v="2020-03-29T00:00:00"/>
    <x v="671"/>
    <x v="3"/>
    <n v="1995.33"/>
    <n v="1316.92"/>
  </r>
  <r>
    <n v="74674"/>
    <x v="1"/>
    <x v="3"/>
    <x v="0"/>
    <n v="287"/>
    <x v="664"/>
    <d v="2020-03-28T00:00:00"/>
    <x v="670"/>
    <x v="0"/>
    <n v="1411.9"/>
    <n v="861.26"/>
  </r>
  <r>
    <n v="662345"/>
    <x v="3"/>
    <x v="0"/>
    <x v="4"/>
    <n v="333"/>
    <x v="663"/>
    <d v="2020-03-26T00:00:00"/>
    <x v="667"/>
    <x v="4"/>
    <n v="1501.53"/>
    <n v="1216.24"/>
  </r>
  <r>
    <n v="729622"/>
    <x v="0"/>
    <x v="1"/>
    <x v="4"/>
    <n v="197"/>
    <x v="664"/>
    <d v="2020-03-29T00:00:00"/>
    <x v="671"/>
    <x v="0"/>
    <n v="1684.01"/>
    <n v="1532.45"/>
  </r>
  <r>
    <n v="574875"/>
    <x v="1"/>
    <x v="0"/>
    <x v="3"/>
    <n v="212"/>
    <x v="664"/>
    <d v="2020-03-26T00:00:00"/>
    <x v="665"/>
    <x v="0"/>
    <n v="971.02"/>
    <n v="835.08"/>
  </r>
  <r>
    <n v="125718"/>
    <x v="2"/>
    <x v="1"/>
    <x v="0"/>
    <n v="313"/>
    <x v="664"/>
    <d v="2020-03-26T00:00:00"/>
    <x v="662"/>
    <x v="2"/>
    <n v="559.48"/>
    <n v="514.72"/>
  </r>
  <r>
    <n v="304413"/>
    <x v="2"/>
    <x v="1"/>
    <x v="5"/>
    <n v="97"/>
    <x v="664"/>
    <d v="2020-03-28T00:00:00"/>
    <x v="666"/>
    <x v="1"/>
    <n v="566.54"/>
    <n v="300.27"/>
  </r>
  <r>
    <n v="293337"/>
    <x v="1"/>
    <x v="0"/>
    <x v="5"/>
    <n v="6"/>
    <x v="664"/>
    <d v="2020-03-27T00:00:00"/>
    <x v="668"/>
    <x v="1"/>
    <n v="300.74"/>
    <n v="186.46"/>
  </r>
  <r>
    <n v="248892"/>
    <x v="2"/>
    <x v="0"/>
    <x v="4"/>
    <n v="275"/>
    <x v="664"/>
    <d v="2020-03-26T00:00:00"/>
    <x v="663"/>
    <x v="4"/>
    <n v="1627.57"/>
    <n v="1464.81"/>
  </r>
  <r>
    <n v="561946"/>
    <x v="2"/>
    <x v="1"/>
    <x v="3"/>
    <n v="282"/>
    <x v="663"/>
    <d v="2020-03-29T00:00:00"/>
    <x v="663"/>
    <x v="0"/>
    <n v="1181.57"/>
    <n v="1039.78"/>
  </r>
  <r>
    <n v="601513"/>
    <x v="1"/>
    <x v="0"/>
    <x v="3"/>
    <n v="183"/>
    <x v="664"/>
    <d v="2020-03-29T00:00:00"/>
    <x v="668"/>
    <x v="0"/>
    <n v="616.16999999999996"/>
    <n v="542.23"/>
  </r>
  <r>
    <n v="164380"/>
    <x v="0"/>
    <x v="0"/>
    <x v="4"/>
    <n v="229"/>
    <x v="664"/>
    <d v="2020-03-30T00:00:00"/>
    <x v="668"/>
    <x v="0"/>
    <n v="805.33"/>
    <n v="708.69"/>
  </r>
  <r>
    <n v="247750"/>
    <x v="0"/>
    <x v="2"/>
    <x v="4"/>
    <n v="81"/>
    <x v="664"/>
    <d v="2020-03-29T00:00:00"/>
    <x v="670"/>
    <x v="5"/>
    <n v="851.71"/>
    <n v="783.57"/>
  </r>
  <r>
    <n v="64526"/>
    <x v="2"/>
    <x v="1"/>
    <x v="3"/>
    <n v="256"/>
    <x v="665"/>
    <d v="2020-03-27T00:00:00"/>
    <x v="663"/>
    <x v="2"/>
    <n v="1799.83"/>
    <n v="1007.9"/>
  </r>
  <r>
    <n v="875588"/>
    <x v="0"/>
    <x v="0"/>
    <x v="1"/>
    <n v="335"/>
    <x v="665"/>
    <d v="2020-03-28T00:00:00"/>
    <x v="670"/>
    <x v="1"/>
    <n v="939.27"/>
    <n v="610.53"/>
  </r>
  <r>
    <n v="668621"/>
    <x v="0"/>
    <x v="3"/>
    <x v="5"/>
    <n v="12"/>
    <x v="664"/>
    <d v="2020-03-29T00:00:00"/>
    <x v="670"/>
    <x v="2"/>
    <n v="727.56"/>
    <n v="582.04999999999995"/>
  </r>
  <r>
    <n v="535132"/>
    <x v="0"/>
    <x v="2"/>
    <x v="3"/>
    <n v="110"/>
    <x v="664"/>
    <d v="2020-03-30T00:00:00"/>
    <x v="666"/>
    <x v="4"/>
    <n v="1179.46"/>
    <n v="636.91"/>
  </r>
  <r>
    <n v="490502"/>
    <x v="0"/>
    <x v="1"/>
    <x v="2"/>
    <n v="293"/>
    <x v="665"/>
    <d v="2020-03-29T00:00:00"/>
    <x v="666"/>
    <x v="3"/>
    <n v="669.51"/>
    <n v="535.61"/>
  </r>
  <r>
    <n v="607410"/>
    <x v="0"/>
    <x v="0"/>
    <x v="1"/>
    <n v="310"/>
    <x v="666"/>
    <d v="2020-03-29T00:00:00"/>
    <x v="668"/>
    <x v="3"/>
    <n v="1501.53"/>
    <n v="1141.1600000000001"/>
  </r>
  <r>
    <n v="472602"/>
    <x v="1"/>
    <x v="1"/>
    <x v="0"/>
    <n v="286"/>
    <x v="666"/>
    <d v="2020-03-30T00:00:00"/>
    <x v="666"/>
    <x v="3"/>
    <n v="802.81"/>
    <n v="561.97"/>
  </r>
  <r>
    <n v="544159"/>
    <x v="0"/>
    <x v="0"/>
    <x v="1"/>
    <n v="251"/>
    <x v="666"/>
    <d v="2020-03-30T00:00:00"/>
    <x v="666"/>
    <x v="5"/>
    <n v="417.77"/>
    <n v="217.24"/>
  </r>
  <r>
    <n v="712712"/>
    <x v="1"/>
    <x v="1"/>
    <x v="2"/>
    <n v="15"/>
    <x v="666"/>
    <d v="2020-03-30T00:00:00"/>
    <x v="676"/>
    <x v="5"/>
    <n v="1027.47"/>
    <n v="626.76"/>
  </r>
  <r>
    <n v="915629"/>
    <x v="2"/>
    <x v="3"/>
    <x v="0"/>
    <n v="72"/>
    <x v="667"/>
    <d v="2020-03-29T00:00:00"/>
    <x v="666"/>
    <x v="2"/>
    <n v="1272.93"/>
    <n v="814.68"/>
  </r>
  <r>
    <n v="307020"/>
    <x v="0"/>
    <x v="3"/>
    <x v="5"/>
    <n v="265"/>
    <x v="667"/>
    <d v="2020-04-01T00:00:00"/>
    <x v="668"/>
    <x v="4"/>
    <n v="953.07"/>
    <n v="571.84"/>
  </r>
  <r>
    <n v="25011"/>
    <x v="1"/>
    <x v="1"/>
    <x v="1"/>
    <n v="37"/>
    <x v="667"/>
    <d v="2020-03-29T00:00:00"/>
    <x v="670"/>
    <x v="2"/>
    <n v="952.92"/>
    <n v="609.87"/>
  </r>
  <r>
    <n v="445376"/>
    <x v="0"/>
    <x v="1"/>
    <x v="0"/>
    <n v="106"/>
    <x v="666"/>
    <d v="2020-03-29T00:00:00"/>
    <x v="663"/>
    <x v="5"/>
    <n v="558.04"/>
    <n v="407.37"/>
  </r>
  <r>
    <n v="803916"/>
    <x v="0"/>
    <x v="0"/>
    <x v="5"/>
    <n v="72"/>
    <x v="667"/>
    <d v="2020-03-30T00:00:00"/>
    <x v="667"/>
    <x v="1"/>
    <n v="811.98"/>
    <n v="673.94"/>
  </r>
  <r>
    <n v="727776"/>
    <x v="3"/>
    <x v="0"/>
    <x v="1"/>
    <n v="275"/>
    <x v="668"/>
    <d v="2020-03-30T00:00:00"/>
    <x v="676"/>
    <x v="3"/>
    <n v="959.64"/>
    <n v="614.16999999999996"/>
  </r>
  <r>
    <n v="586916"/>
    <x v="3"/>
    <x v="0"/>
    <x v="3"/>
    <n v="79"/>
    <x v="668"/>
    <d v="2020-04-02T00:00:00"/>
    <x v="675"/>
    <x v="5"/>
    <n v="1683.46"/>
    <n v="1531.95"/>
  </r>
  <r>
    <n v="972380"/>
    <x v="2"/>
    <x v="1"/>
    <x v="1"/>
    <n v="229"/>
    <x v="668"/>
    <d v="2020-03-30T00:00:00"/>
    <x v="671"/>
    <x v="3"/>
    <n v="1376.71"/>
    <n v="826.03"/>
  </r>
  <r>
    <n v="449300"/>
    <x v="2"/>
    <x v="1"/>
    <x v="1"/>
    <n v="149"/>
    <x v="668"/>
    <d v="2020-04-01T00:00:00"/>
    <x v="676"/>
    <x v="4"/>
    <n v="457.38"/>
    <n v="356.76"/>
  </r>
  <r>
    <n v="796464"/>
    <x v="2"/>
    <x v="1"/>
    <x v="3"/>
    <n v="263"/>
    <x v="667"/>
    <d v="2020-03-30T00:00:00"/>
    <x v="668"/>
    <x v="5"/>
    <n v="178.5"/>
    <n v="146.37"/>
  </r>
  <r>
    <n v="527260"/>
    <x v="0"/>
    <x v="0"/>
    <x v="0"/>
    <n v="276"/>
    <x v="668"/>
    <d v="2020-03-31T00:00:00"/>
    <x v="670"/>
    <x v="4"/>
    <n v="663.08"/>
    <n v="603.4"/>
  </r>
  <r>
    <n v="669560"/>
    <x v="2"/>
    <x v="3"/>
    <x v="1"/>
    <n v="340"/>
    <x v="668"/>
    <d v="2020-03-30T00:00:00"/>
    <x v="667"/>
    <x v="0"/>
    <n v="429.69"/>
    <n v="214.85"/>
  </r>
  <r>
    <n v="423842"/>
    <x v="0"/>
    <x v="3"/>
    <x v="5"/>
    <n v="1"/>
    <x v="668"/>
    <d v="2020-03-30T00:00:00"/>
    <x v="666"/>
    <x v="1"/>
    <n v="225.86"/>
    <n v="137.77000000000001"/>
  </r>
  <r>
    <n v="188685"/>
    <x v="0"/>
    <x v="0"/>
    <x v="0"/>
    <n v="246"/>
    <x v="668"/>
    <d v="2020-04-01T00:00:00"/>
    <x v="670"/>
    <x v="1"/>
    <n v="1340.14"/>
    <n v="1125.72"/>
  </r>
  <r>
    <n v="466259"/>
    <x v="2"/>
    <x v="1"/>
    <x v="0"/>
    <n v="331"/>
    <x v="668"/>
    <d v="2020-04-02T00:00:00"/>
    <x v="671"/>
    <x v="4"/>
    <n v="1531.9"/>
    <n v="1409.35"/>
  </r>
  <r>
    <n v="751344"/>
    <x v="0"/>
    <x v="3"/>
    <x v="0"/>
    <n v="257"/>
    <x v="669"/>
    <d v="2020-03-31T00:00:00"/>
    <x v="666"/>
    <x v="4"/>
    <n v="255.65"/>
    <n v="140.61000000000001"/>
  </r>
  <r>
    <n v="664818"/>
    <x v="3"/>
    <x v="2"/>
    <x v="3"/>
    <n v="104"/>
    <x v="668"/>
    <d v="2020-04-01T00:00:00"/>
    <x v="674"/>
    <x v="2"/>
    <n v="1242.21"/>
    <n v="1093.1400000000001"/>
  </r>
  <r>
    <n v="760412"/>
    <x v="1"/>
    <x v="3"/>
    <x v="2"/>
    <n v="106"/>
    <x v="668"/>
    <d v="2020-03-31T00:00:00"/>
    <x v="676"/>
    <x v="1"/>
    <n v="1207.1400000000001"/>
    <n v="1134.71"/>
  </r>
  <r>
    <n v="290140"/>
    <x v="0"/>
    <x v="0"/>
    <x v="2"/>
    <n v="346"/>
    <x v="669"/>
    <d v="2020-03-31T00:00:00"/>
    <x v="668"/>
    <x v="3"/>
    <n v="189.1"/>
    <n v="164.52"/>
  </r>
  <r>
    <n v="422600"/>
    <x v="2"/>
    <x v="3"/>
    <x v="5"/>
    <n v="57"/>
    <x v="668"/>
    <d v="2020-04-01T00:00:00"/>
    <x v="674"/>
    <x v="5"/>
    <n v="389.71"/>
    <n v="362.43"/>
  </r>
  <r>
    <n v="784426"/>
    <x v="2"/>
    <x v="3"/>
    <x v="2"/>
    <n v="157"/>
    <x v="668"/>
    <d v="2020-03-31T00:00:00"/>
    <x v="671"/>
    <x v="4"/>
    <n v="445.81"/>
    <n v="365.56"/>
  </r>
  <r>
    <n v="380877"/>
    <x v="0"/>
    <x v="1"/>
    <x v="0"/>
    <n v="212"/>
    <x v="669"/>
    <d v="2020-03-31T00:00:00"/>
    <x v="668"/>
    <x v="1"/>
    <n v="168.18"/>
    <n v="137.91"/>
  </r>
  <r>
    <n v="5642"/>
    <x v="1"/>
    <x v="3"/>
    <x v="5"/>
    <n v="56"/>
    <x v="668"/>
    <d v="2020-04-02T00:00:00"/>
    <x v="674"/>
    <x v="0"/>
    <n v="1653.47"/>
    <n v="1537.73"/>
  </r>
  <r>
    <n v="911479"/>
    <x v="2"/>
    <x v="0"/>
    <x v="5"/>
    <n v="196"/>
    <x v="669"/>
    <d v="2020-03-31T00:00:00"/>
    <x v="671"/>
    <x v="3"/>
    <n v="1867.86"/>
    <n v="1699.75"/>
  </r>
  <r>
    <n v="313047"/>
    <x v="1"/>
    <x v="2"/>
    <x v="3"/>
    <n v="192"/>
    <x v="669"/>
    <d v="2020-03-31T00:00:00"/>
    <x v="668"/>
    <x v="4"/>
    <n v="1273.08"/>
    <n v="687.46"/>
  </r>
  <r>
    <n v="583881"/>
    <x v="3"/>
    <x v="3"/>
    <x v="5"/>
    <n v="311"/>
    <x v="668"/>
    <d v="2020-04-03T00:00:00"/>
    <x v="674"/>
    <x v="5"/>
    <n v="685.1"/>
    <n v="452.17"/>
  </r>
  <r>
    <n v="115991"/>
    <x v="1"/>
    <x v="3"/>
    <x v="3"/>
    <n v="342"/>
    <x v="668"/>
    <d v="2020-04-01T00:00:00"/>
    <x v="672"/>
    <x v="4"/>
    <n v="592.79"/>
    <n v="468.3"/>
  </r>
  <r>
    <n v="995845"/>
    <x v="0"/>
    <x v="0"/>
    <x v="5"/>
    <n v="252"/>
    <x v="668"/>
    <d v="2020-03-31T00:00:00"/>
    <x v="676"/>
    <x v="5"/>
    <n v="315.29000000000002"/>
    <n v="163.95"/>
  </r>
  <r>
    <n v="582938"/>
    <x v="0"/>
    <x v="1"/>
    <x v="5"/>
    <n v="303"/>
    <x v="670"/>
    <d v="2020-04-04T00:00:00"/>
    <x v="674"/>
    <x v="1"/>
    <n v="550.27"/>
    <n v="434.71"/>
  </r>
  <r>
    <n v="347144"/>
    <x v="2"/>
    <x v="3"/>
    <x v="5"/>
    <n v="326"/>
    <x v="669"/>
    <d v="2020-04-01T00:00:00"/>
    <x v="676"/>
    <x v="5"/>
    <n v="1705.46"/>
    <n v="1244.99"/>
  </r>
  <r>
    <n v="911713"/>
    <x v="0"/>
    <x v="2"/>
    <x v="0"/>
    <n v="76"/>
    <x v="670"/>
    <d v="2020-04-03T00:00:00"/>
    <x v="675"/>
    <x v="0"/>
    <n v="1911.75"/>
    <n v="1586.75"/>
  </r>
  <r>
    <n v="165216"/>
    <x v="0"/>
    <x v="0"/>
    <x v="5"/>
    <n v="334"/>
    <x v="669"/>
    <d v="2020-04-04T00:00:00"/>
    <x v="674"/>
    <x v="1"/>
    <n v="566.54"/>
    <n v="498.56"/>
  </r>
  <r>
    <n v="124539"/>
    <x v="0"/>
    <x v="0"/>
    <x v="2"/>
    <n v="101"/>
    <x v="670"/>
    <d v="2020-04-03T00:00:00"/>
    <x v="673"/>
    <x v="2"/>
    <n v="316.57"/>
    <n v="240.59"/>
  </r>
  <r>
    <n v="385825"/>
    <x v="1"/>
    <x v="2"/>
    <x v="1"/>
    <n v="164"/>
    <x v="669"/>
    <d v="2020-04-03T00:00:00"/>
    <x v="672"/>
    <x v="0"/>
    <n v="1518.64"/>
    <n v="1366.78"/>
  </r>
  <r>
    <n v="464536"/>
    <x v="1"/>
    <x v="1"/>
    <x v="2"/>
    <n v="22"/>
    <x v="669"/>
    <d v="2020-04-01T00:00:00"/>
    <x v="671"/>
    <x v="0"/>
    <n v="559.48"/>
    <n v="475.56"/>
  </r>
  <r>
    <n v="670243"/>
    <x v="2"/>
    <x v="1"/>
    <x v="1"/>
    <n v="2"/>
    <x v="670"/>
    <d v="2020-04-04T00:00:00"/>
    <x v="672"/>
    <x v="5"/>
    <n v="1479.83"/>
    <n v="1065.48"/>
  </r>
  <r>
    <n v="924342"/>
    <x v="1"/>
    <x v="3"/>
    <x v="3"/>
    <n v="96"/>
    <x v="670"/>
    <d v="2020-04-02T00:00:00"/>
    <x v="672"/>
    <x v="3"/>
    <n v="1592.32"/>
    <n v="1257.93"/>
  </r>
  <r>
    <n v="131794"/>
    <x v="0"/>
    <x v="1"/>
    <x v="0"/>
    <n v="336"/>
    <x v="670"/>
    <d v="2020-04-04T00:00:00"/>
    <x v="671"/>
    <x v="0"/>
    <n v="1778.9"/>
    <n v="1227.44"/>
  </r>
  <r>
    <n v="633334"/>
    <x v="0"/>
    <x v="0"/>
    <x v="3"/>
    <n v="232"/>
    <x v="670"/>
    <d v="2020-04-05T00:00:00"/>
    <x v="672"/>
    <x v="3"/>
    <n v="1587.21"/>
    <n v="984.07"/>
  </r>
  <r>
    <n v="888928"/>
    <x v="1"/>
    <x v="3"/>
    <x v="1"/>
    <n v="231"/>
    <x v="671"/>
    <d v="2020-04-04T00:00:00"/>
    <x v="674"/>
    <x v="0"/>
    <n v="1482.41"/>
    <n v="1363.82"/>
  </r>
  <r>
    <n v="488131"/>
    <x v="0"/>
    <x v="1"/>
    <x v="0"/>
    <n v="235"/>
    <x v="671"/>
    <d v="2020-04-03T00:00:00"/>
    <x v="676"/>
    <x v="2"/>
    <n v="1365.01"/>
    <n v="859.96"/>
  </r>
  <r>
    <n v="204360"/>
    <x v="1"/>
    <x v="2"/>
    <x v="4"/>
    <n v="105"/>
    <x v="671"/>
    <d v="2020-04-04T00:00:00"/>
    <x v="675"/>
    <x v="4"/>
    <n v="1230.5999999999999"/>
    <n v="799.89"/>
  </r>
  <r>
    <n v="471003"/>
    <x v="1"/>
    <x v="1"/>
    <x v="2"/>
    <n v="91"/>
    <x v="670"/>
    <d v="2020-04-04T00:00:00"/>
    <x v="676"/>
    <x v="0"/>
    <n v="1895.19"/>
    <n v="1231.8699999999999"/>
  </r>
  <r>
    <n v="256017"/>
    <x v="1"/>
    <x v="0"/>
    <x v="1"/>
    <n v="313"/>
    <x v="670"/>
    <d v="2020-04-05T00:00:00"/>
    <x v="672"/>
    <x v="1"/>
    <n v="1170.45"/>
    <n v="1100.22"/>
  </r>
  <r>
    <n v="731849"/>
    <x v="0"/>
    <x v="2"/>
    <x v="5"/>
    <n v="367"/>
    <x v="670"/>
    <d v="2020-04-02T00:00:00"/>
    <x v="675"/>
    <x v="2"/>
    <n v="1937.01"/>
    <n v="1704.57"/>
  </r>
  <r>
    <n v="905799"/>
    <x v="0"/>
    <x v="0"/>
    <x v="3"/>
    <n v="131"/>
    <x v="671"/>
    <d v="2020-04-06T00:00:00"/>
    <x v="678"/>
    <x v="0"/>
    <n v="597.86"/>
    <n v="424.48"/>
  </r>
  <r>
    <n v="423836"/>
    <x v="2"/>
    <x v="1"/>
    <x v="4"/>
    <n v="301"/>
    <x v="671"/>
    <d v="2020-04-03T00:00:00"/>
    <x v="674"/>
    <x v="2"/>
    <n v="1022"/>
    <n v="756.28"/>
  </r>
  <r>
    <n v="26508"/>
    <x v="3"/>
    <x v="0"/>
    <x v="2"/>
    <n v="2"/>
    <x v="672"/>
    <d v="2020-04-05T00:00:00"/>
    <x v="676"/>
    <x v="4"/>
    <n v="1607.9"/>
    <n v="1189.8499999999999"/>
  </r>
  <r>
    <n v="984572"/>
    <x v="0"/>
    <x v="3"/>
    <x v="4"/>
    <n v="64"/>
    <x v="671"/>
    <d v="2020-04-04T00:00:00"/>
    <x v="671"/>
    <x v="3"/>
    <n v="944.25"/>
    <n v="623.21"/>
  </r>
  <r>
    <n v="799844"/>
    <x v="0"/>
    <x v="0"/>
    <x v="1"/>
    <n v="71"/>
    <x v="672"/>
    <d v="2020-04-05T00:00:00"/>
    <x v="672"/>
    <x v="5"/>
    <n v="1641.66"/>
    <n v="1493.91"/>
  </r>
  <r>
    <n v="76902"/>
    <x v="0"/>
    <x v="1"/>
    <x v="1"/>
    <n v="179"/>
    <x v="671"/>
    <d v="2020-04-03T00:00:00"/>
    <x v="673"/>
    <x v="2"/>
    <n v="1014.42"/>
    <n v="710.09"/>
  </r>
  <r>
    <n v="381975"/>
    <x v="1"/>
    <x v="2"/>
    <x v="1"/>
    <n v="271"/>
    <x v="672"/>
    <d v="2020-04-04T00:00:00"/>
    <x v="674"/>
    <x v="5"/>
    <n v="1501.53"/>
    <n v="1276.3"/>
  </r>
  <r>
    <n v="584738"/>
    <x v="0"/>
    <x v="0"/>
    <x v="5"/>
    <n v="4"/>
    <x v="671"/>
    <d v="2020-04-04T00:00:00"/>
    <x v="674"/>
    <x v="0"/>
    <n v="985.07"/>
    <n v="807.76"/>
  </r>
  <r>
    <n v="533343"/>
    <x v="0"/>
    <x v="0"/>
    <x v="5"/>
    <n v="297"/>
    <x v="673"/>
    <d v="2020-04-04T00:00:00"/>
    <x v="671"/>
    <x v="0"/>
    <n v="667.73"/>
    <n v="447.38"/>
  </r>
  <r>
    <n v="33571"/>
    <x v="0"/>
    <x v="0"/>
    <x v="2"/>
    <n v="183"/>
    <x v="673"/>
    <d v="2020-04-04T00:00:00"/>
    <x v="671"/>
    <x v="4"/>
    <n v="1523.41"/>
    <n v="898.81"/>
  </r>
  <r>
    <n v="166606"/>
    <x v="1"/>
    <x v="3"/>
    <x v="1"/>
    <n v="135"/>
    <x v="673"/>
    <d v="2020-04-05T00:00:00"/>
    <x v="677"/>
    <x v="5"/>
    <n v="1754.12"/>
    <n v="947.22"/>
  </r>
  <r>
    <n v="44597"/>
    <x v="0"/>
    <x v="1"/>
    <x v="4"/>
    <n v="142"/>
    <x v="672"/>
    <d v="2020-04-07T00:00:00"/>
    <x v="673"/>
    <x v="4"/>
    <n v="238.26"/>
    <n v="169.16"/>
  </r>
  <r>
    <n v="740372"/>
    <x v="0"/>
    <x v="2"/>
    <x v="1"/>
    <n v="53"/>
    <x v="672"/>
    <d v="2020-04-07T00:00:00"/>
    <x v="675"/>
    <x v="5"/>
    <n v="1341.36"/>
    <n v="1126.74"/>
  </r>
  <r>
    <n v="114857"/>
    <x v="0"/>
    <x v="1"/>
    <x v="3"/>
    <n v="132"/>
    <x v="672"/>
    <d v="2020-04-04T00:00:00"/>
    <x v="671"/>
    <x v="1"/>
    <n v="953.07"/>
    <n v="695.74"/>
  </r>
  <r>
    <n v="97110"/>
    <x v="1"/>
    <x v="1"/>
    <x v="1"/>
    <n v="161"/>
    <x v="673"/>
    <d v="2020-04-05T00:00:00"/>
    <x v="674"/>
    <x v="4"/>
    <n v="420.41"/>
    <n v="378.37"/>
  </r>
  <r>
    <n v="373405"/>
    <x v="1"/>
    <x v="2"/>
    <x v="1"/>
    <n v="172"/>
    <x v="672"/>
    <d v="2020-04-06T00:00:00"/>
    <x v="675"/>
    <x v="4"/>
    <n v="1522.87"/>
    <n v="883.26"/>
  </r>
  <r>
    <n v="386406"/>
    <x v="2"/>
    <x v="1"/>
    <x v="4"/>
    <n v="93"/>
    <x v="673"/>
    <d v="2020-04-06T00:00:00"/>
    <x v="674"/>
    <x v="5"/>
    <n v="1386.52"/>
    <n v="1247.8699999999999"/>
  </r>
  <r>
    <n v="130705"/>
    <x v="2"/>
    <x v="1"/>
    <x v="1"/>
    <n v="80"/>
    <x v="673"/>
    <d v="2020-04-04T00:00:00"/>
    <x v="674"/>
    <x v="0"/>
    <n v="1868.02"/>
    <n v="1232.8900000000001"/>
  </r>
  <r>
    <n v="518928"/>
    <x v="1"/>
    <x v="1"/>
    <x v="2"/>
    <n v="207"/>
    <x v="673"/>
    <d v="2020-04-05T00:00:00"/>
    <x v="677"/>
    <x v="2"/>
    <n v="1653.47"/>
    <n v="1306.24"/>
  </r>
  <r>
    <n v="658399"/>
    <x v="0"/>
    <x v="2"/>
    <x v="1"/>
    <n v="88"/>
    <x v="674"/>
    <d v="2020-04-05T00:00:00"/>
    <x v="676"/>
    <x v="5"/>
    <n v="1027.32"/>
    <n v="523.92999999999995"/>
  </r>
  <r>
    <n v="563557"/>
    <x v="1"/>
    <x v="2"/>
    <x v="2"/>
    <n v="279"/>
    <x v="674"/>
    <d v="2020-04-07T00:00:00"/>
    <x v="674"/>
    <x v="5"/>
    <n v="480.91"/>
    <n v="322.20999999999998"/>
  </r>
  <r>
    <n v="233927"/>
    <x v="1"/>
    <x v="2"/>
    <x v="1"/>
    <n v="188"/>
    <x v="673"/>
    <d v="2020-04-08T00:00:00"/>
    <x v="678"/>
    <x v="0"/>
    <n v="1959.55"/>
    <n v="1724.4"/>
  </r>
  <r>
    <n v="85516"/>
    <x v="1"/>
    <x v="1"/>
    <x v="2"/>
    <n v="182"/>
    <x v="673"/>
    <d v="2020-04-07T00:00:00"/>
    <x v="679"/>
    <x v="5"/>
    <n v="316.57"/>
    <n v="294.41000000000003"/>
  </r>
  <r>
    <n v="979443"/>
    <x v="0"/>
    <x v="2"/>
    <x v="3"/>
    <n v="91"/>
    <x v="674"/>
    <d v="2020-04-05T00:00:00"/>
    <x v="679"/>
    <x v="5"/>
    <n v="375.99"/>
    <n v="323.35000000000002"/>
  </r>
  <r>
    <n v="844912"/>
    <x v="0"/>
    <x v="2"/>
    <x v="1"/>
    <n v="206"/>
    <x v="673"/>
    <d v="2020-04-06T00:00:00"/>
    <x v="673"/>
    <x v="4"/>
    <n v="1309.1199999999999"/>
    <n v="1152.03"/>
  </r>
  <r>
    <n v="770826"/>
    <x v="0"/>
    <x v="0"/>
    <x v="1"/>
    <n v="314"/>
    <x v="674"/>
    <d v="2020-04-06T00:00:00"/>
    <x v="673"/>
    <x v="2"/>
    <n v="1358.29"/>
    <n v="747.06"/>
  </r>
  <r>
    <n v="91262"/>
    <x v="0"/>
    <x v="2"/>
    <x v="3"/>
    <n v="168"/>
    <x v="673"/>
    <d v="2020-04-07T00:00:00"/>
    <x v="675"/>
    <x v="5"/>
    <n v="1527.73"/>
    <n v="779.14"/>
  </r>
  <r>
    <n v="692108"/>
    <x v="1"/>
    <x v="0"/>
    <x v="0"/>
    <n v="236"/>
    <x v="673"/>
    <d v="2020-04-07T00:00:00"/>
    <x v="675"/>
    <x v="1"/>
    <n v="417.77"/>
    <n v="321.68"/>
  </r>
  <r>
    <n v="878291"/>
    <x v="2"/>
    <x v="3"/>
    <x v="5"/>
    <n v="290"/>
    <x v="673"/>
    <d v="2020-04-06T00:00:00"/>
    <x v="678"/>
    <x v="1"/>
    <n v="1530.21"/>
    <n v="933.43"/>
  </r>
  <r>
    <n v="502906"/>
    <x v="2"/>
    <x v="3"/>
    <x v="3"/>
    <n v="65"/>
    <x v="674"/>
    <d v="2020-04-07T00:00:00"/>
    <x v="675"/>
    <x v="5"/>
    <n v="826.39"/>
    <n v="669.38"/>
  </r>
  <r>
    <n v="770876"/>
    <x v="0"/>
    <x v="0"/>
    <x v="2"/>
    <n v="264"/>
    <x v="675"/>
    <d v="2020-04-08T00:00:00"/>
    <x v="677"/>
    <x v="4"/>
    <n v="1937.79"/>
    <n v="1569.61"/>
  </r>
  <r>
    <n v="772320"/>
    <x v="2"/>
    <x v="1"/>
    <x v="5"/>
    <n v="156"/>
    <x v="674"/>
    <d v="2020-04-08T00:00:00"/>
    <x v="675"/>
    <x v="3"/>
    <n v="1768.77"/>
    <n v="1662.64"/>
  </r>
  <r>
    <n v="543944"/>
    <x v="2"/>
    <x v="1"/>
    <x v="0"/>
    <n v="1"/>
    <x v="674"/>
    <d v="2020-04-06T00:00:00"/>
    <x v="674"/>
    <x v="1"/>
    <n v="251.41"/>
    <n v="223.75"/>
  </r>
  <r>
    <n v="994149"/>
    <x v="1"/>
    <x v="3"/>
    <x v="1"/>
    <n v="44"/>
    <x v="674"/>
    <d v="2020-04-07T00:00:00"/>
    <x v="679"/>
    <x v="0"/>
    <n v="669.51"/>
    <n v="502.13"/>
  </r>
  <r>
    <n v="117133"/>
    <x v="2"/>
    <x v="3"/>
    <x v="1"/>
    <n v="156"/>
    <x v="675"/>
    <d v="2020-04-07T00:00:00"/>
    <x v="682"/>
    <x v="4"/>
    <n v="565.66999999999996"/>
    <n v="350.72"/>
  </r>
  <r>
    <n v="673176"/>
    <x v="1"/>
    <x v="3"/>
    <x v="2"/>
    <n v="356"/>
    <x v="674"/>
    <d v="2020-04-08T00:00:00"/>
    <x v="680"/>
    <x v="2"/>
    <n v="1104.51"/>
    <n v="938.83"/>
  </r>
  <r>
    <n v="78294"/>
    <x v="0"/>
    <x v="3"/>
    <x v="1"/>
    <n v="234"/>
    <x v="675"/>
    <d v="2020-04-09T00:00:00"/>
    <x v="679"/>
    <x v="2"/>
    <n v="1339.99"/>
    <n v="777.19"/>
  </r>
  <r>
    <n v="409055"/>
    <x v="2"/>
    <x v="0"/>
    <x v="4"/>
    <n v="244"/>
    <x v="674"/>
    <d v="2020-04-08T00:00:00"/>
    <x v="673"/>
    <x v="2"/>
    <n v="1259.06"/>
    <n v="793.21"/>
  </r>
  <r>
    <n v="178224"/>
    <x v="2"/>
    <x v="1"/>
    <x v="1"/>
    <n v="248"/>
    <x v="675"/>
    <d v="2020-04-06T00:00:00"/>
    <x v="678"/>
    <x v="0"/>
    <n v="1965.44"/>
    <n v="1120.3"/>
  </r>
  <r>
    <n v="122823"/>
    <x v="0"/>
    <x v="3"/>
    <x v="0"/>
    <n v="288"/>
    <x v="675"/>
    <d v="2020-04-07T00:00:00"/>
    <x v="677"/>
    <x v="0"/>
    <n v="1592.32"/>
    <n v="1146.47"/>
  </r>
  <r>
    <n v="761381"/>
    <x v="0"/>
    <x v="1"/>
    <x v="0"/>
    <n v="266"/>
    <x v="674"/>
    <d v="2020-04-09T00:00:00"/>
    <x v="679"/>
    <x v="4"/>
    <n v="375.99"/>
    <n v="281.99"/>
  </r>
  <r>
    <n v="299507"/>
    <x v="0"/>
    <x v="2"/>
    <x v="0"/>
    <n v="17"/>
    <x v="675"/>
    <d v="2020-04-06T00:00:00"/>
    <x v="677"/>
    <x v="5"/>
    <n v="590.77"/>
    <n v="330.83"/>
  </r>
  <r>
    <n v="586618"/>
    <x v="0"/>
    <x v="0"/>
    <x v="5"/>
    <n v="315"/>
    <x v="675"/>
    <d v="2020-04-09T00:00:00"/>
    <x v="679"/>
    <x v="4"/>
    <n v="1687.06"/>
    <n v="1113.46"/>
  </r>
  <r>
    <n v="810527"/>
    <x v="1"/>
    <x v="2"/>
    <x v="4"/>
    <n v="198"/>
    <x v="675"/>
    <d v="2020-04-08T00:00:00"/>
    <x v="673"/>
    <x v="0"/>
    <n v="1030.99"/>
    <n v="855.72"/>
  </r>
  <r>
    <n v="903178"/>
    <x v="1"/>
    <x v="1"/>
    <x v="3"/>
    <n v="306"/>
    <x v="676"/>
    <d v="2020-04-08T00:00:00"/>
    <x v="678"/>
    <x v="3"/>
    <n v="159.77000000000001"/>
    <n v="95.86"/>
  </r>
  <r>
    <n v="266780"/>
    <x v="0"/>
    <x v="2"/>
    <x v="1"/>
    <n v="317"/>
    <x v="676"/>
    <d v="2020-04-07T00:00:00"/>
    <x v="673"/>
    <x v="0"/>
    <n v="536.65"/>
    <n v="370.29"/>
  </r>
  <r>
    <n v="570394"/>
    <x v="3"/>
    <x v="0"/>
    <x v="4"/>
    <n v="77"/>
    <x v="676"/>
    <d v="2020-04-07T00:00:00"/>
    <x v="678"/>
    <x v="2"/>
    <n v="1769.91"/>
    <n v="1415.93"/>
  </r>
  <r>
    <n v="267158"/>
    <x v="0"/>
    <x v="2"/>
    <x v="4"/>
    <n v="114"/>
    <x v="676"/>
    <d v="2020-04-10T00:00:00"/>
    <x v="679"/>
    <x v="3"/>
    <n v="1631.74"/>
    <n v="1044.31"/>
  </r>
  <r>
    <n v="149799"/>
    <x v="2"/>
    <x v="2"/>
    <x v="1"/>
    <n v="102"/>
    <x v="676"/>
    <d v="2020-04-09T00:00:00"/>
    <x v="673"/>
    <x v="4"/>
    <n v="1874.46"/>
    <n v="1237.1400000000001"/>
  </r>
  <r>
    <n v="158948"/>
    <x v="2"/>
    <x v="0"/>
    <x v="3"/>
    <n v="183"/>
    <x v="676"/>
    <d v="2020-04-09T00:00:00"/>
    <x v="678"/>
    <x v="1"/>
    <n v="705.26"/>
    <n v="599.47"/>
  </r>
  <r>
    <n v="667863"/>
    <x v="0"/>
    <x v="1"/>
    <x v="0"/>
    <n v="244"/>
    <x v="676"/>
    <d v="2020-04-11T00:00:00"/>
    <x v="680"/>
    <x v="0"/>
    <n v="1724.52"/>
    <n v="1017.47"/>
  </r>
  <r>
    <n v="53965"/>
    <x v="0"/>
    <x v="1"/>
    <x v="2"/>
    <n v="45"/>
    <x v="677"/>
    <d v="2020-04-11T00:00:00"/>
    <x v="682"/>
    <x v="2"/>
    <n v="1602.14"/>
    <n v="1489.99"/>
  </r>
  <r>
    <n v="812675"/>
    <x v="2"/>
    <x v="0"/>
    <x v="4"/>
    <n v="207"/>
    <x v="676"/>
    <d v="2020-04-09T00:00:00"/>
    <x v="679"/>
    <x v="0"/>
    <n v="1697.84"/>
    <n v="1273.3800000000001"/>
  </r>
  <r>
    <n v="415936"/>
    <x v="1"/>
    <x v="2"/>
    <x v="0"/>
    <n v="270"/>
    <x v="677"/>
    <d v="2020-04-08T00:00:00"/>
    <x v="679"/>
    <x v="4"/>
    <n v="1588.3"/>
    <n v="1413.59"/>
  </r>
  <r>
    <n v="670777"/>
    <x v="1"/>
    <x v="2"/>
    <x v="3"/>
    <n v="338"/>
    <x v="677"/>
    <d v="2020-04-09T00:00:00"/>
    <x v="682"/>
    <x v="5"/>
    <n v="218.91"/>
    <n v="155.43"/>
  </r>
  <r>
    <n v="927334"/>
    <x v="1"/>
    <x v="3"/>
    <x v="3"/>
    <n v="253"/>
    <x v="677"/>
    <d v="2020-04-10T00:00:00"/>
    <x v="682"/>
    <x v="4"/>
    <n v="1300.6199999999999"/>
    <n v="1105.53"/>
  </r>
  <r>
    <n v="879408"/>
    <x v="0"/>
    <x v="2"/>
    <x v="3"/>
    <n v="36"/>
    <x v="677"/>
    <d v="2020-04-08T00:00:00"/>
    <x v="678"/>
    <x v="4"/>
    <n v="583.62"/>
    <n v="496.08"/>
  </r>
  <r>
    <n v="442998"/>
    <x v="0"/>
    <x v="2"/>
    <x v="2"/>
    <n v="245"/>
    <x v="677"/>
    <d v="2020-04-11T00:00:00"/>
    <x v="682"/>
    <x v="1"/>
    <n v="1016.91"/>
    <n v="528.79"/>
  </r>
  <r>
    <n v="84324"/>
    <x v="1"/>
    <x v="2"/>
    <x v="0"/>
    <n v="283"/>
    <x v="676"/>
    <d v="2020-04-11T00:00:00"/>
    <x v="680"/>
    <x v="4"/>
    <n v="1848.66"/>
    <n v="1404.98"/>
  </r>
  <r>
    <n v="592537"/>
    <x v="1"/>
    <x v="1"/>
    <x v="2"/>
    <n v="165"/>
    <x v="677"/>
    <d v="2020-04-10T00:00:00"/>
    <x v="680"/>
    <x v="5"/>
    <n v="1527.73"/>
    <n v="840.25"/>
  </r>
  <r>
    <n v="868890"/>
    <x v="0"/>
    <x v="0"/>
    <x v="3"/>
    <n v="51"/>
    <x v="678"/>
    <d v="2020-04-12T00:00:00"/>
    <x v="682"/>
    <x v="2"/>
    <n v="1009.44"/>
    <n v="656.14"/>
  </r>
  <r>
    <n v="411216"/>
    <x v="0"/>
    <x v="3"/>
    <x v="1"/>
    <n v="303"/>
    <x v="678"/>
    <d v="2020-04-12T00:00:00"/>
    <x v="682"/>
    <x v="5"/>
    <n v="672.55"/>
    <n v="396.8"/>
  </r>
  <r>
    <n v="722892"/>
    <x v="2"/>
    <x v="1"/>
    <x v="5"/>
    <n v="250"/>
    <x v="678"/>
    <d v="2020-04-10T00:00:00"/>
    <x v="682"/>
    <x v="1"/>
    <n v="1458.89"/>
    <n v="773.21"/>
  </r>
  <r>
    <n v="21221"/>
    <x v="1"/>
    <x v="2"/>
    <x v="2"/>
    <n v="299"/>
    <x v="678"/>
    <d v="2020-04-10T00:00:00"/>
    <x v="677"/>
    <x v="3"/>
    <n v="544.79"/>
    <n v="343.22"/>
  </r>
  <r>
    <n v="128944"/>
    <x v="2"/>
    <x v="1"/>
    <x v="5"/>
    <n v="3"/>
    <x v="677"/>
    <d v="2020-04-11T00:00:00"/>
    <x v="678"/>
    <x v="4"/>
    <n v="1344.24"/>
    <n v="793.1"/>
  </r>
  <r>
    <n v="968556"/>
    <x v="0"/>
    <x v="0"/>
    <x v="0"/>
    <n v="212"/>
    <x v="677"/>
    <d v="2020-04-11T00:00:00"/>
    <x v="686"/>
    <x v="1"/>
    <n v="782.76"/>
    <n v="641.86"/>
  </r>
  <r>
    <n v="530405"/>
    <x v="1"/>
    <x v="2"/>
    <x v="5"/>
    <n v="226"/>
    <x v="677"/>
    <d v="2020-04-12T00:00:00"/>
    <x v="680"/>
    <x v="0"/>
    <n v="878.46"/>
    <n v="518.29"/>
  </r>
  <r>
    <n v="965500"/>
    <x v="1"/>
    <x v="1"/>
    <x v="0"/>
    <n v="257"/>
    <x v="678"/>
    <d v="2020-04-12T00:00:00"/>
    <x v="684"/>
    <x v="0"/>
    <n v="1111.19"/>
    <n v="977.85"/>
  </r>
  <r>
    <n v="274036"/>
    <x v="0"/>
    <x v="0"/>
    <x v="5"/>
    <n v="193"/>
    <x v="677"/>
    <d v="2020-04-09T00:00:00"/>
    <x v="682"/>
    <x v="5"/>
    <n v="782.29"/>
    <n v="477.2"/>
  </r>
  <r>
    <n v="913655"/>
    <x v="2"/>
    <x v="2"/>
    <x v="0"/>
    <n v="278"/>
    <x v="677"/>
    <d v="2020-04-10T00:00:00"/>
    <x v="679"/>
    <x v="1"/>
    <n v="1459.8"/>
    <n v="1357.61"/>
  </r>
  <r>
    <n v="966875"/>
    <x v="0"/>
    <x v="3"/>
    <x v="5"/>
    <n v="46"/>
    <x v="677"/>
    <d v="2020-04-09T00:00:00"/>
    <x v="677"/>
    <x v="0"/>
    <n v="1937.01"/>
    <n v="1743.31"/>
  </r>
  <r>
    <n v="908216"/>
    <x v="1"/>
    <x v="2"/>
    <x v="3"/>
    <n v="103"/>
    <x v="677"/>
    <d v="2020-04-11T00:00:00"/>
    <x v="682"/>
    <x v="5"/>
    <n v="804.08"/>
    <n v="715.63"/>
  </r>
  <r>
    <n v="48239"/>
    <x v="0"/>
    <x v="0"/>
    <x v="1"/>
    <n v="268"/>
    <x v="678"/>
    <d v="2020-04-09T00:00:00"/>
    <x v="678"/>
    <x v="5"/>
    <n v="565.66999999999996"/>
    <n v="401.63"/>
  </r>
  <r>
    <n v="207704"/>
    <x v="0"/>
    <x v="1"/>
    <x v="4"/>
    <n v="210"/>
    <x v="678"/>
    <d v="2020-04-13T00:00:00"/>
    <x v="686"/>
    <x v="1"/>
    <n v="339.51"/>
    <n v="254.63"/>
  </r>
  <r>
    <n v="203169"/>
    <x v="0"/>
    <x v="1"/>
    <x v="2"/>
    <n v="241"/>
    <x v="678"/>
    <d v="2020-04-13T00:00:00"/>
    <x v="680"/>
    <x v="4"/>
    <n v="370.61"/>
    <n v="326.14"/>
  </r>
  <r>
    <n v="771152"/>
    <x v="1"/>
    <x v="1"/>
    <x v="5"/>
    <n v="3"/>
    <x v="678"/>
    <d v="2020-04-11T00:00:00"/>
    <x v="678"/>
    <x v="0"/>
    <n v="480.97"/>
    <n v="428.06"/>
  </r>
  <r>
    <n v="331342"/>
    <x v="1"/>
    <x v="1"/>
    <x v="5"/>
    <n v="301"/>
    <x v="680"/>
    <d v="2020-04-11T00:00:00"/>
    <x v="683"/>
    <x v="3"/>
    <n v="1340.14"/>
    <n v="763.88"/>
  </r>
  <r>
    <n v="465091"/>
    <x v="0"/>
    <x v="3"/>
    <x v="3"/>
    <n v="267"/>
    <x v="680"/>
    <d v="2020-04-12T00:00:00"/>
    <x v="681"/>
    <x v="2"/>
    <n v="893"/>
    <n v="491.15"/>
  </r>
  <r>
    <n v="226536"/>
    <x v="1"/>
    <x v="0"/>
    <x v="4"/>
    <n v="56"/>
    <x v="679"/>
    <d v="2020-04-12T00:00:00"/>
    <x v="682"/>
    <x v="0"/>
    <n v="859.45"/>
    <n v="635.99"/>
  </r>
  <r>
    <n v="408906"/>
    <x v="1"/>
    <x v="2"/>
    <x v="4"/>
    <n v="323"/>
    <x v="679"/>
    <d v="2020-04-14T00:00:00"/>
    <x v="684"/>
    <x v="1"/>
    <n v="549.41999999999996"/>
    <n v="417.56"/>
  </r>
  <r>
    <n v="463930"/>
    <x v="0"/>
    <x v="3"/>
    <x v="5"/>
    <n v="135"/>
    <x v="680"/>
    <d v="2020-04-12T00:00:00"/>
    <x v="683"/>
    <x v="2"/>
    <n v="284.52"/>
    <n v="153.63999999999999"/>
  </r>
  <r>
    <n v="959679"/>
    <x v="0"/>
    <x v="1"/>
    <x v="2"/>
    <n v="304"/>
    <x v="679"/>
    <d v="2020-04-12T00:00:00"/>
    <x v="682"/>
    <x v="3"/>
    <n v="1259.42"/>
    <n v="1083.0999999999999"/>
  </r>
  <r>
    <n v="779949"/>
    <x v="1"/>
    <x v="0"/>
    <x v="1"/>
    <n v="317"/>
    <x v="681"/>
    <d v="2020-04-15T00:00:00"/>
    <x v="685"/>
    <x v="2"/>
    <n v="1049.29"/>
    <n v="839.43"/>
  </r>
  <r>
    <n v="495172"/>
    <x v="1"/>
    <x v="3"/>
    <x v="3"/>
    <n v="351"/>
    <x v="680"/>
    <d v="2020-04-14T00:00:00"/>
    <x v="681"/>
    <x v="5"/>
    <n v="1823.37"/>
    <n v="1568.1"/>
  </r>
  <r>
    <n v="559607"/>
    <x v="0"/>
    <x v="0"/>
    <x v="1"/>
    <n v="281"/>
    <x v="680"/>
    <d v="2020-04-14T00:00:00"/>
    <x v="685"/>
    <x v="5"/>
    <n v="434.82"/>
    <n v="304.37"/>
  </r>
  <r>
    <n v="726910"/>
    <x v="0"/>
    <x v="1"/>
    <x v="5"/>
    <n v="5"/>
    <x v="680"/>
    <d v="2020-04-15T00:00:00"/>
    <x v="684"/>
    <x v="1"/>
    <n v="201.52"/>
    <n v="106.81"/>
  </r>
  <r>
    <n v="858700"/>
    <x v="0"/>
    <x v="1"/>
    <x v="4"/>
    <n v="159"/>
    <x v="680"/>
    <d v="2020-04-13T00:00:00"/>
    <x v="683"/>
    <x v="1"/>
    <n v="1541.03"/>
    <n v="924.62"/>
  </r>
  <r>
    <n v="91310"/>
    <x v="1"/>
    <x v="1"/>
    <x v="5"/>
    <n v="43"/>
    <x v="681"/>
    <d v="2020-04-12T00:00:00"/>
    <x v="681"/>
    <x v="3"/>
    <n v="1782.06"/>
    <n v="1514.75"/>
  </r>
  <r>
    <n v="458234"/>
    <x v="2"/>
    <x v="0"/>
    <x v="0"/>
    <n v="339"/>
    <x v="680"/>
    <d v="2020-04-12T00:00:00"/>
    <x v="682"/>
    <x v="2"/>
    <n v="285.89999999999998"/>
    <n v="165.82"/>
  </r>
  <r>
    <n v="754609"/>
    <x v="0"/>
    <x v="0"/>
    <x v="0"/>
    <n v="313"/>
    <x v="680"/>
    <d v="2020-04-13T00:00:00"/>
    <x v="682"/>
    <x v="3"/>
    <n v="479.79"/>
    <n v="383.83"/>
  </r>
  <r>
    <n v="933644"/>
    <x v="0"/>
    <x v="0"/>
    <x v="0"/>
    <n v="82"/>
    <x v="680"/>
    <d v="2020-04-12T00:00:00"/>
    <x v="683"/>
    <x v="1"/>
    <n v="1527.73"/>
    <n v="809.7"/>
  </r>
  <r>
    <n v="813483"/>
    <x v="1"/>
    <x v="1"/>
    <x v="0"/>
    <n v="33"/>
    <x v="681"/>
    <d v="2020-04-14T00:00:00"/>
    <x v="684"/>
    <x v="5"/>
    <n v="889.22"/>
    <n v="729.16"/>
  </r>
  <r>
    <n v="52731"/>
    <x v="3"/>
    <x v="0"/>
    <x v="5"/>
    <n v="88"/>
    <x v="681"/>
    <d v="2020-04-13T00:00:00"/>
    <x v="688"/>
    <x v="5"/>
    <n v="1641.66"/>
    <n v="985"/>
  </r>
  <r>
    <n v="555060"/>
    <x v="2"/>
    <x v="1"/>
    <x v="0"/>
    <n v="174"/>
    <x v="681"/>
    <d v="2020-04-15T00:00:00"/>
    <x v="681"/>
    <x v="2"/>
    <n v="1724.52"/>
    <n v="1448.6"/>
  </r>
  <r>
    <n v="846581"/>
    <x v="2"/>
    <x v="1"/>
    <x v="5"/>
    <n v="329"/>
    <x v="682"/>
    <d v="2020-04-16T00:00:00"/>
    <x v="689"/>
    <x v="2"/>
    <n v="1236.3900000000001"/>
    <n v="642.91999999999996"/>
  </r>
  <r>
    <n v="35877"/>
    <x v="1"/>
    <x v="2"/>
    <x v="4"/>
    <n v="256"/>
    <x v="681"/>
    <d v="2020-04-16T00:00:00"/>
    <x v="683"/>
    <x v="1"/>
    <n v="1358.29"/>
    <n v="1222.46"/>
  </r>
  <r>
    <n v="101413"/>
    <x v="1"/>
    <x v="2"/>
    <x v="0"/>
    <n v="288"/>
    <x v="682"/>
    <d v="2020-04-16T00:00:00"/>
    <x v="689"/>
    <x v="4"/>
    <n v="1950.58"/>
    <n v="1228.8699999999999"/>
  </r>
  <r>
    <n v="554041"/>
    <x v="0"/>
    <x v="1"/>
    <x v="0"/>
    <n v="358"/>
    <x v="681"/>
    <d v="2020-04-15T00:00:00"/>
    <x v="684"/>
    <x v="3"/>
    <n v="549.41999999999996"/>
    <n v="296.69"/>
  </r>
  <r>
    <n v="31803"/>
    <x v="0"/>
    <x v="3"/>
    <x v="1"/>
    <n v="87"/>
    <x v="682"/>
    <d v="2020-04-13T00:00:00"/>
    <x v="682"/>
    <x v="1"/>
    <n v="609.85"/>
    <n v="359.81"/>
  </r>
  <r>
    <n v="369021"/>
    <x v="1"/>
    <x v="1"/>
    <x v="0"/>
    <n v="145"/>
    <x v="681"/>
    <d v="2020-04-14T00:00:00"/>
    <x v="680"/>
    <x v="0"/>
    <n v="1341.36"/>
    <n v="1099.92"/>
  </r>
  <r>
    <n v="483758"/>
    <x v="1"/>
    <x v="2"/>
    <x v="0"/>
    <n v="282"/>
    <x v="681"/>
    <d v="2020-04-15T00:00:00"/>
    <x v="685"/>
    <x v="3"/>
    <n v="1104.44"/>
    <n v="552.22"/>
  </r>
  <r>
    <n v="122668"/>
    <x v="3"/>
    <x v="2"/>
    <x v="5"/>
    <n v="16"/>
    <x v="683"/>
    <d v="2020-04-14T00:00:00"/>
    <x v="680"/>
    <x v="2"/>
    <n v="253.99"/>
    <n v="139.69"/>
  </r>
  <r>
    <n v="757868"/>
    <x v="2"/>
    <x v="1"/>
    <x v="1"/>
    <n v="88"/>
    <x v="683"/>
    <d v="2020-04-17T00:00:00"/>
    <x v="684"/>
    <x v="5"/>
    <n v="663.94"/>
    <n v="391.72"/>
  </r>
  <r>
    <n v="184478"/>
    <x v="0"/>
    <x v="0"/>
    <x v="2"/>
    <n v="9"/>
    <x v="682"/>
    <d v="2020-04-17T00:00:00"/>
    <x v="690"/>
    <x v="3"/>
    <n v="1631.74"/>
    <n v="1452.25"/>
  </r>
  <r>
    <n v="754335"/>
    <x v="0"/>
    <x v="2"/>
    <x v="5"/>
    <n v="85"/>
    <x v="683"/>
    <d v="2020-04-15T00:00:00"/>
    <x v="681"/>
    <x v="0"/>
    <n v="1602.14"/>
    <n v="1345.8"/>
  </r>
  <r>
    <n v="260761"/>
    <x v="1"/>
    <x v="2"/>
    <x v="0"/>
    <n v="315"/>
    <x v="683"/>
    <d v="2020-04-15T00:00:00"/>
    <x v="686"/>
    <x v="1"/>
    <n v="1135.8599999999999"/>
    <n v="613.36"/>
  </r>
  <r>
    <n v="204871"/>
    <x v="1"/>
    <x v="1"/>
    <x v="0"/>
    <n v="156"/>
    <x v="682"/>
    <d v="2020-04-15T00:00:00"/>
    <x v="688"/>
    <x v="0"/>
    <n v="1161.58"/>
    <n v="1080.27"/>
  </r>
  <r>
    <n v="790223"/>
    <x v="3"/>
    <x v="2"/>
    <x v="5"/>
    <n v="303"/>
    <x v="682"/>
    <d v="2020-04-16T00:00:00"/>
    <x v="688"/>
    <x v="0"/>
    <n v="1964.68"/>
    <n v="1080.57"/>
  </r>
  <r>
    <n v="77522"/>
    <x v="0"/>
    <x v="2"/>
    <x v="1"/>
    <n v="4"/>
    <x v="683"/>
    <d v="2020-04-17T00:00:00"/>
    <x v="688"/>
    <x v="1"/>
    <n v="1473.14"/>
    <n v="883.88"/>
  </r>
  <r>
    <n v="608002"/>
    <x v="3"/>
    <x v="0"/>
    <x v="3"/>
    <n v="84"/>
    <x v="683"/>
    <d v="2020-04-16T00:00:00"/>
    <x v="684"/>
    <x v="0"/>
    <n v="1072.8699999999999"/>
    <n v="901.21"/>
  </r>
  <r>
    <n v="533793"/>
    <x v="2"/>
    <x v="1"/>
    <x v="2"/>
    <n v="157"/>
    <x v="683"/>
    <d v="2020-04-18T00:00:00"/>
    <x v="689"/>
    <x v="5"/>
    <n v="1920.08"/>
    <n v="1593.67"/>
  </r>
  <r>
    <n v="430128"/>
    <x v="1"/>
    <x v="0"/>
    <x v="2"/>
    <n v="260"/>
    <x v="683"/>
    <d v="2020-04-18T00:00:00"/>
    <x v="689"/>
    <x v="2"/>
    <n v="1351.9"/>
    <n v="1216.71"/>
  </r>
  <r>
    <n v="819088"/>
    <x v="1"/>
    <x v="2"/>
    <x v="2"/>
    <n v="342"/>
    <x v="684"/>
    <d v="2020-04-18T00:00:00"/>
    <x v="687"/>
    <x v="1"/>
    <n v="1868.02"/>
    <n v="1457.06"/>
  </r>
  <r>
    <n v="615932"/>
    <x v="0"/>
    <x v="2"/>
    <x v="4"/>
    <n v="363"/>
    <x v="683"/>
    <d v="2020-04-15T00:00:00"/>
    <x v="683"/>
    <x v="4"/>
    <n v="656.03"/>
    <n v="354.26"/>
  </r>
  <r>
    <n v="790768"/>
    <x v="2"/>
    <x v="1"/>
    <x v="4"/>
    <n v="300"/>
    <x v="685"/>
    <d v="2020-04-18T00:00:00"/>
    <x v="688"/>
    <x v="1"/>
    <n v="1314.61"/>
    <n v="723.04"/>
  </r>
  <r>
    <n v="590265"/>
    <x v="0"/>
    <x v="0"/>
    <x v="3"/>
    <n v="284"/>
    <x v="685"/>
    <d v="2020-04-18T00:00:00"/>
    <x v="684"/>
    <x v="5"/>
    <n v="1170.45"/>
    <n v="983.18"/>
  </r>
  <r>
    <n v="677921"/>
    <x v="1"/>
    <x v="3"/>
    <x v="5"/>
    <n v="100"/>
    <x v="685"/>
    <d v="2020-04-17T00:00:00"/>
    <x v="690"/>
    <x v="3"/>
    <n v="736.7"/>
    <n v="618.83000000000004"/>
  </r>
  <r>
    <n v="512072"/>
    <x v="0"/>
    <x v="0"/>
    <x v="2"/>
    <n v="230"/>
    <x v="685"/>
    <d v="2020-04-16T00:00:00"/>
    <x v="683"/>
    <x v="4"/>
    <n v="1937.79"/>
    <n v="1007.65"/>
  </r>
  <r>
    <n v="378375"/>
    <x v="3"/>
    <x v="2"/>
    <x v="2"/>
    <n v="69"/>
    <x v="685"/>
    <d v="2020-04-16T00:00:00"/>
    <x v="686"/>
    <x v="5"/>
    <n v="372.24"/>
    <n v="327.57"/>
  </r>
  <r>
    <n v="29590"/>
    <x v="1"/>
    <x v="3"/>
    <x v="3"/>
    <n v="23"/>
    <x v="685"/>
    <d v="2020-04-17T00:00:00"/>
    <x v="684"/>
    <x v="5"/>
    <n v="185.56"/>
    <n v="111.34"/>
  </r>
  <r>
    <n v="975598"/>
    <x v="0"/>
    <x v="1"/>
    <x v="1"/>
    <n v="166"/>
    <x v="684"/>
    <d v="2020-04-17T00:00:00"/>
    <x v="688"/>
    <x v="5"/>
    <n v="361.88"/>
    <n v="242.46"/>
  </r>
  <r>
    <n v="195197"/>
    <x v="0"/>
    <x v="0"/>
    <x v="5"/>
    <n v="69"/>
    <x v="685"/>
    <d v="2020-04-16T00:00:00"/>
    <x v="689"/>
    <x v="1"/>
    <n v="705.26"/>
    <n v="387.89"/>
  </r>
  <r>
    <n v="183103"/>
    <x v="2"/>
    <x v="1"/>
    <x v="2"/>
    <n v="172"/>
    <x v="684"/>
    <d v="2020-04-16T00:00:00"/>
    <x v="683"/>
    <x v="4"/>
    <n v="702.16"/>
    <n v="386.19"/>
  </r>
  <r>
    <n v="205314"/>
    <x v="0"/>
    <x v="1"/>
    <x v="3"/>
    <n v="218"/>
    <x v="684"/>
    <d v="2020-04-16T00:00:00"/>
    <x v="686"/>
    <x v="2"/>
    <n v="418.85"/>
    <n v="343.46"/>
  </r>
  <r>
    <n v="586970"/>
    <x v="1"/>
    <x v="3"/>
    <x v="1"/>
    <n v="366"/>
    <x v="685"/>
    <d v="2020-04-19T00:00:00"/>
    <x v="685"/>
    <x v="2"/>
    <n v="353.69"/>
    <n v="286.49"/>
  </r>
  <r>
    <n v="65146"/>
    <x v="0"/>
    <x v="3"/>
    <x v="0"/>
    <n v="148"/>
    <x v="685"/>
    <d v="2020-04-18T00:00:00"/>
    <x v="691"/>
    <x v="3"/>
    <n v="1561.15"/>
    <n v="1467.48"/>
  </r>
  <r>
    <n v="645094"/>
    <x v="0"/>
    <x v="3"/>
    <x v="3"/>
    <n v="190"/>
    <x v="685"/>
    <d v="2020-04-19T00:00:00"/>
    <x v="687"/>
    <x v="1"/>
    <n v="767.31"/>
    <n v="705.93"/>
  </r>
  <r>
    <n v="525891"/>
    <x v="1"/>
    <x v="3"/>
    <x v="0"/>
    <n v="222"/>
    <x v="685"/>
    <d v="2020-04-17T00:00:00"/>
    <x v="688"/>
    <x v="4"/>
    <n v="805.33"/>
    <n v="740.9"/>
  </r>
  <r>
    <n v="947106"/>
    <x v="1"/>
    <x v="3"/>
    <x v="0"/>
    <n v="271"/>
    <x v="685"/>
    <d v="2020-04-18T00:00:00"/>
    <x v="689"/>
    <x v="2"/>
    <n v="1833.02"/>
    <n v="989.83"/>
  </r>
  <r>
    <n v="885965"/>
    <x v="2"/>
    <x v="1"/>
    <x v="4"/>
    <n v="35"/>
    <x v="686"/>
    <d v="2020-04-19T00:00:00"/>
    <x v="689"/>
    <x v="1"/>
    <n v="160.30000000000001"/>
    <n v="121.83"/>
  </r>
  <r>
    <n v="713712"/>
    <x v="0"/>
    <x v="0"/>
    <x v="1"/>
    <n v="345"/>
    <x v="686"/>
    <d v="2020-04-17T00:00:00"/>
    <x v="685"/>
    <x v="1"/>
    <n v="1802.47"/>
    <n v="1568.15"/>
  </r>
  <r>
    <n v="850486"/>
    <x v="0"/>
    <x v="3"/>
    <x v="5"/>
    <n v="33"/>
    <x v="685"/>
    <d v="2020-04-17T00:00:00"/>
    <x v="687"/>
    <x v="1"/>
    <n v="420.41"/>
    <n v="260.64999999999998"/>
  </r>
  <r>
    <n v="914875"/>
    <x v="1"/>
    <x v="3"/>
    <x v="3"/>
    <n v="98"/>
    <x v="687"/>
    <d v="2020-04-21T00:00:00"/>
    <x v="687"/>
    <x v="0"/>
    <n v="1716.03"/>
    <n v="1166.9000000000001"/>
  </r>
  <r>
    <n v="812009"/>
    <x v="1"/>
    <x v="2"/>
    <x v="1"/>
    <n v="295"/>
    <x v="687"/>
    <d v="2020-04-21T00:00:00"/>
    <x v="690"/>
    <x v="2"/>
    <n v="598.29999999999995"/>
    <n v="472.66"/>
  </r>
  <r>
    <n v="846419"/>
    <x v="0"/>
    <x v="0"/>
    <x v="5"/>
    <n v="64"/>
    <x v="687"/>
    <d v="2020-04-20T00:00:00"/>
    <x v="685"/>
    <x v="4"/>
    <n v="1817.41"/>
    <n v="926.88"/>
  </r>
  <r>
    <n v="301721"/>
    <x v="0"/>
    <x v="0"/>
    <x v="0"/>
    <n v="202"/>
    <x v="687"/>
    <d v="2020-04-21T00:00:00"/>
    <x v="689"/>
    <x v="0"/>
    <n v="1104.44"/>
    <n v="806.24"/>
  </r>
  <r>
    <n v="213673"/>
    <x v="0"/>
    <x v="3"/>
    <x v="3"/>
    <n v="233"/>
    <x v="687"/>
    <d v="2020-04-21T00:00:00"/>
    <x v="689"/>
    <x v="4"/>
    <n v="1126.21"/>
    <n v="619.41999999999996"/>
  </r>
  <r>
    <n v="489049"/>
    <x v="1"/>
    <x v="3"/>
    <x v="3"/>
    <n v="252"/>
    <x v="687"/>
    <d v="2020-04-22T00:00:00"/>
    <x v="694"/>
    <x v="5"/>
    <n v="1557.36"/>
    <n v="934.42"/>
  </r>
  <r>
    <n v="258713"/>
    <x v="2"/>
    <x v="1"/>
    <x v="1"/>
    <n v="299"/>
    <x v="687"/>
    <d v="2020-04-22T00:00:00"/>
    <x v="694"/>
    <x v="3"/>
    <n v="940.27"/>
    <n v="771.02"/>
  </r>
  <r>
    <n v="147117"/>
    <x v="1"/>
    <x v="0"/>
    <x v="1"/>
    <n v="8"/>
    <x v="688"/>
    <d v="2020-04-19T00:00:00"/>
    <x v="690"/>
    <x v="3"/>
    <n v="1922.06"/>
    <n v="1441.55"/>
  </r>
  <r>
    <n v="861732"/>
    <x v="1"/>
    <x v="0"/>
    <x v="4"/>
    <n v="114"/>
    <x v="687"/>
    <d v="2020-04-20T00:00:00"/>
    <x v="691"/>
    <x v="2"/>
    <n v="1211.8399999999999"/>
    <n v="884.64"/>
  </r>
  <r>
    <n v="965415"/>
    <x v="1"/>
    <x v="2"/>
    <x v="3"/>
    <n v="240"/>
    <x v="687"/>
    <d v="2020-04-19T00:00:00"/>
    <x v="690"/>
    <x v="5"/>
    <n v="592.79"/>
    <n v="426.81"/>
  </r>
  <r>
    <n v="157868"/>
    <x v="1"/>
    <x v="3"/>
    <x v="3"/>
    <n v="69"/>
    <x v="688"/>
    <d v="2020-04-19T00:00:00"/>
    <x v="691"/>
    <x v="1"/>
    <n v="520.12"/>
    <n v="286.07"/>
  </r>
  <r>
    <n v="289070"/>
    <x v="1"/>
    <x v="1"/>
    <x v="5"/>
    <n v="120"/>
    <x v="687"/>
    <d v="2020-04-19T00:00:00"/>
    <x v="689"/>
    <x v="4"/>
    <n v="1211.8399999999999"/>
    <n v="1054.3"/>
  </r>
  <r>
    <n v="75682"/>
    <x v="2"/>
    <x v="1"/>
    <x v="2"/>
    <n v="138"/>
    <x v="687"/>
    <d v="2020-04-20T00:00:00"/>
    <x v="689"/>
    <x v="5"/>
    <n v="192.95"/>
    <n v="150.5"/>
  </r>
  <r>
    <n v="438581"/>
    <x v="0"/>
    <x v="1"/>
    <x v="4"/>
    <n v="280"/>
    <x v="689"/>
    <d v="2020-04-20T00:00:00"/>
    <x v="692"/>
    <x v="2"/>
    <n v="1211.8399999999999"/>
    <n v="642.28"/>
  </r>
  <r>
    <n v="156878"/>
    <x v="3"/>
    <x v="0"/>
    <x v="4"/>
    <n v="68"/>
    <x v="689"/>
    <d v="2020-04-21T00:00:00"/>
    <x v="693"/>
    <x v="0"/>
    <n v="1945.72"/>
    <n v="1790.06"/>
  </r>
  <r>
    <n v="554144"/>
    <x v="0"/>
    <x v="0"/>
    <x v="4"/>
    <n v="221"/>
    <x v="688"/>
    <d v="2020-04-22T00:00:00"/>
    <x v="692"/>
    <x v="3"/>
    <n v="168.18"/>
    <n v="126.14"/>
  </r>
  <r>
    <n v="661236"/>
    <x v="0"/>
    <x v="1"/>
    <x v="1"/>
    <n v="364"/>
    <x v="688"/>
    <d v="2020-04-23T00:00:00"/>
    <x v="695"/>
    <x v="4"/>
    <n v="983.03"/>
    <n v="884.73"/>
  </r>
  <r>
    <n v="487564"/>
    <x v="0"/>
    <x v="2"/>
    <x v="0"/>
    <n v="315"/>
    <x v="689"/>
    <d v="2020-04-21T00:00:00"/>
    <x v="691"/>
    <x v="3"/>
    <n v="455.32"/>
    <n v="359.7"/>
  </r>
  <r>
    <n v="608890"/>
    <x v="3"/>
    <x v="3"/>
    <x v="4"/>
    <n v="127"/>
    <x v="689"/>
    <d v="2020-04-21T00:00:00"/>
    <x v="689"/>
    <x v="3"/>
    <n v="393.72"/>
    <n v="362.22"/>
  </r>
  <r>
    <n v="318189"/>
    <x v="1"/>
    <x v="1"/>
    <x v="0"/>
    <n v="21"/>
    <x v="689"/>
    <d v="2020-04-23T00:00:00"/>
    <x v="693"/>
    <x v="4"/>
    <n v="1602.14"/>
    <n v="1089.46"/>
  </r>
  <r>
    <n v="965465"/>
    <x v="1"/>
    <x v="1"/>
    <x v="5"/>
    <n v="31"/>
    <x v="688"/>
    <d v="2020-04-21T00:00:00"/>
    <x v="694"/>
    <x v="1"/>
    <n v="1893.08"/>
    <n v="1192.6400000000001"/>
  </r>
  <r>
    <n v="648055"/>
    <x v="0"/>
    <x v="3"/>
    <x v="5"/>
    <n v="167"/>
    <x v="689"/>
    <d v="2020-04-23T00:00:00"/>
    <x v="692"/>
    <x v="3"/>
    <n v="706.62"/>
    <n v="508.77"/>
  </r>
  <r>
    <n v="118769"/>
    <x v="0"/>
    <x v="2"/>
    <x v="2"/>
    <n v="62"/>
    <x v="689"/>
    <d v="2020-04-22T00:00:00"/>
    <x v="694"/>
    <x v="2"/>
    <n v="935.89"/>
    <n v="729.99"/>
  </r>
  <r>
    <n v="708204"/>
    <x v="1"/>
    <x v="2"/>
    <x v="4"/>
    <n v="364"/>
    <x v="690"/>
    <d v="2020-04-21T00:00:00"/>
    <x v="692"/>
    <x v="3"/>
    <n v="190.69"/>
    <n v="102.97"/>
  </r>
  <r>
    <n v="744217"/>
    <x v="0"/>
    <x v="3"/>
    <x v="0"/>
    <n v="116"/>
    <x v="690"/>
    <d v="2020-04-21T00:00:00"/>
    <x v="693"/>
    <x v="5"/>
    <n v="1720.29"/>
    <n v="1479.45"/>
  </r>
  <r>
    <n v="964526"/>
    <x v="0"/>
    <x v="2"/>
    <x v="5"/>
    <n v="328"/>
    <x v="690"/>
    <d v="2020-04-24T00:00:00"/>
    <x v="695"/>
    <x v="2"/>
    <n v="1822.71"/>
    <n v="1312.35"/>
  </r>
  <r>
    <n v="711274"/>
    <x v="3"/>
    <x v="3"/>
    <x v="2"/>
    <n v="259"/>
    <x v="690"/>
    <d v="2020-04-24T00:00:00"/>
    <x v="693"/>
    <x v="1"/>
    <n v="1862.1"/>
    <n v="1582.79"/>
  </r>
  <r>
    <n v="125708"/>
    <x v="0"/>
    <x v="1"/>
    <x v="1"/>
    <n v="25"/>
    <x v="691"/>
    <d v="2020-04-25T00:00:00"/>
    <x v="698"/>
    <x v="0"/>
    <n v="1574.34"/>
    <n v="1448.39"/>
  </r>
  <r>
    <n v="742255"/>
    <x v="1"/>
    <x v="3"/>
    <x v="1"/>
    <n v="100"/>
    <x v="691"/>
    <d v="2020-04-22T00:00:00"/>
    <x v="694"/>
    <x v="2"/>
    <n v="393.72"/>
    <n v="322.85000000000002"/>
  </r>
  <r>
    <n v="906249"/>
    <x v="2"/>
    <x v="3"/>
    <x v="1"/>
    <n v="263"/>
    <x v="690"/>
    <d v="2020-04-22T00:00:00"/>
    <x v="690"/>
    <x v="4"/>
    <n v="1911.75"/>
    <n v="1376.46"/>
  </r>
  <r>
    <n v="761548"/>
    <x v="0"/>
    <x v="2"/>
    <x v="5"/>
    <n v="142"/>
    <x v="690"/>
    <d v="2020-04-22T00:00:00"/>
    <x v="691"/>
    <x v="4"/>
    <n v="651.74"/>
    <n v="351.94"/>
  </r>
  <r>
    <n v="986908"/>
    <x v="2"/>
    <x v="0"/>
    <x v="1"/>
    <n v="298"/>
    <x v="690"/>
    <d v="2020-04-25T00:00:00"/>
    <x v="692"/>
    <x v="5"/>
    <n v="693.18"/>
    <n v="568.41"/>
  </r>
  <r>
    <n v="465145"/>
    <x v="1"/>
    <x v="2"/>
    <x v="5"/>
    <n v="342"/>
    <x v="690"/>
    <d v="2020-04-24T00:00:00"/>
    <x v="692"/>
    <x v="1"/>
    <n v="1442.37"/>
    <n v="1326.98"/>
  </r>
  <r>
    <n v="955018"/>
    <x v="0"/>
    <x v="0"/>
    <x v="2"/>
    <n v="118"/>
    <x v="690"/>
    <d v="2020-04-23T00:00:00"/>
    <x v="696"/>
    <x v="0"/>
    <n v="816.57"/>
    <n v="767.58"/>
  </r>
  <r>
    <n v="325804"/>
    <x v="0"/>
    <x v="2"/>
    <x v="4"/>
    <n v="33"/>
    <x v="690"/>
    <d v="2020-04-23T00:00:00"/>
    <x v="692"/>
    <x v="2"/>
    <n v="1536.62"/>
    <n v="952.7"/>
  </r>
  <r>
    <n v="729342"/>
    <x v="2"/>
    <x v="1"/>
    <x v="2"/>
    <n v="144"/>
    <x v="691"/>
    <d v="2020-04-23T00:00:00"/>
    <x v="694"/>
    <x v="5"/>
    <n v="1526.51"/>
    <n v="1328.06"/>
  </r>
  <r>
    <n v="409009"/>
    <x v="2"/>
    <x v="1"/>
    <x v="1"/>
    <n v="128"/>
    <x v="692"/>
    <d v="2020-04-24T00:00:00"/>
    <x v="692"/>
    <x v="2"/>
    <n v="1030.99"/>
    <n v="618.59"/>
  </r>
  <r>
    <n v="187992"/>
    <x v="2"/>
    <x v="1"/>
    <x v="3"/>
    <n v="308"/>
    <x v="692"/>
    <d v="2020-04-26T00:00:00"/>
    <x v="701"/>
    <x v="0"/>
    <n v="1105.1099999999999"/>
    <n v="552.55999999999995"/>
  </r>
  <r>
    <n v="732952"/>
    <x v="3"/>
    <x v="2"/>
    <x v="3"/>
    <n v="178"/>
    <x v="692"/>
    <d v="2020-04-24T00:00:00"/>
    <x v="692"/>
    <x v="2"/>
    <n v="592.79"/>
    <n v="521.66"/>
  </r>
  <r>
    <n v="723477"/>
    <x v="3"/>
    <x v="2"/>
    <x v="4"/>
    <n v="232"/>
    <x v="692"/>
    <d v="2020-04-24T00:00:00"/>
    <x v="691"/>
    <x v="0"/>
    <n v="179.78"/>
    <n v="104.27"/>
  </r>
  <r>
    <n v="794685"/>
    <x v="3"/>
    <x v="3"/>
    <x v="0"/>
    <n v="229"/>
    <x v="691"/>
    <d v="2020-04-23T00:00:00"/>
    <x v="693"/>
    <x v="2"/>
    <n v="292.89"/>
    <n v="216.74"/>
  </r>
  <r>
    <n v="813994"/>
    <x v="2"/>
    <x v="3"/>
    <x v="1"/>
    <n v="103"/>
    <x v="693"/>
    <d v="2020-04-25T00:00:00"/>
    <x v="697"/>
    <x v="1"/>
    <n v="672.55"/>
    <n v="484.24"/>
  </r>
  <r>
    <n v="687745"/>
    <x v="1"/>
    <x v="3"/>
    <x v="3"/>
    <n v="217"/>
    <x v="692"/>
    <d v="2020-04-24T00:00:00"/>
    <x v="696"/>
    <x v="1"/>
    <n v="1999.4"/>
    <n v="1839.45"/>
  </r>
  <r>
    <n v="159273"/>
    <x v="1"/>
    <x v="2"/>
    <x v="3"/>
    <n v="98"/>
    <x v="692"/>
    <d v="2020-04-27T00:00:00"/>
    <x v="702"/>
    <x v="0"/>
    <n v="1965.44"/>
    <n v="1218.57"/>
  </r>
  <r>
    <n v="438806"/>
    <x v="0"/>
    <x v="0"/>
    <x v="2"/>
    <n v="38"/>
    <x v="692"/>
    <d v="2020-04-25T00:00:00"/>
    <x v="698"/>
    <x v="4"/>
    <n v="1268.92"/>
    <n v="697.91"/>
  </r>
  <r>
    <n v="518957"/>
    <x v="0"/>
    <x v="1"/>
    <x v="3"/>
    <n v="342"/>
    <x v="692"/>
    <d v="2020-04-25T00:00:00"/>
    <x v="692"/>
    <x v="3"/>
    <n v="1098.18"/>
    <n v="889.53"/>
  </r>
  <r>
    <n v="292100"/>
    <x v="1"/>
    <x v="3"/>
    <x v="3"/>
    <n v="228"/>
    <x v="692"/>
    <d v="2020-04-24T00:00:00"/>
    <x v="696"/>
    <x v="5"/>
    <n v="1907.33"/>
    <n v="1506.79"/>
  </r>
  <r>
    <n v="55611"/>
    <x v="1"/>
    <x v="2"/>
    <x v="0"/>
    <n v="174"/>
    <x v="693"/>
    <d v="2020-04-26T00:00:00"/>
    <x v="701"/>
    <x v="3"/>
    <n v="1865.79"/>
    <n v="1399.34"/>
  </r>
  <r>
    <n v="447053"/>
    <x v="0"/>
    <x v="1"/>
    <x v="4"/>
    <n v="303"/>
    <x v="693"/>
    <d v="2020-04-25T00:00:00"/>
    <x v="698"/>
    <x v="2"/>
    <n v="1817.41"/>
    <n v="1344.88"/>
  </r>
  <r>
    <n v="275622"/>
    <x v="0"/>
    <x v="0"/>
    <x v="5"/>
    <n v="361"/>
    <x v="694"/>
    <d v="2020-04-26T00:00:00"/>
    <x v="695"/>
    <x v="1"/>
    <n v="1033.3699999999999"/>
    <n v="868.03"/>
  </r>
  <r>
    <n v="455728"/>
    <x v="0"/>
    <x v="3"/>
    <x v="3"/>
    <n v="22"/>
    <x v="693"/>
    <d v="2020-04-26T00:00:00"/>
    <x v="701"/>
    <x v="0"/>
    <n v="1834.32"/>
    <n v="1137.28"/>
  </r>
  <r>
    <n v="3478"/>
    <x v="2"/>
    <x v="3"/>
    <x v="2"/>
    <n v="231"/>
    <x v="694"/>
    <d v="2020-04-27T00:00:00"/>
    <x v="696"/>
    <x v="4"/>
    <n v="1160.6600000000001"/>
    <n v="1056.2"/>
  </r>
  <r>
    <n v="262039"/>
    <x v="2"/>
    <x v="0"/>
    <x v="4"/>
    <n v="84"/>
    <x v="693"/>
    <d v="2020-04-28T00:00:00"/>
    <x v="700"/>
    <x v="2"/>
    <n v="962.76"/>
    <n v="750.95"/>
  </r>
  <r>
    <n v="504113"/>
    <x v="1"/>
    <x v="2"/>
    <x v="0"/>
    <n v="160"/>
    <x v="693"/>
    <d v="2020-04-28T00:00:00"/>
    <x v="701"/>
    <x v="4"/>
    <n v="344.33"/>
    <n v="275.45999999999998"/>
  </r>
  <r>
    <n v="500499"/>
    <x v="1"/>
    <x v="2"/>
    <x v="4"/>
    <n v="357"/>
    <x v="694"/>
    <d v="2020-04-27T00:00:00"/>
    <x v="702"/>
    <x v="3"/>
    <n v="1340.14"/>
    <n v="737.08"/>
  </r>
  <r>
    <n v="367715"/>
    <x v="3"/>
    <x v="2"/>
    <x v="5"/>
    <n v="117"/>
    <x v="694"/>
    <d v="2020-04-28T00:00:00"/>
    <x v="701"/>
    <x v="1"/>
    <n v="1956.53"/>
    <n v="1584.79"/>
  </r>
  <r>
    <n v="651219"/>
    <x v="1"/>
    <x v="2"/>
    <x v="1"/>
    <n v="38"/>
    <x v="693"/>
    <d v="2020-04-27T00:00:00"/>
    <x v="695"/>
    <x v="1"/>
    <n v="1239.06"/>
    <n v="619.53"/>
  </r>
  <r>
    <n v="467421"/>
    <x v="0"/>
    <x v="0"/>
    <x v="3"/>
    <n v="83"/>
    <x v="693"/>
    <d v="2020-04-27T00:00:00"/>
    <x v="701"/>
    <x v="2"/>
    <n v="859.45"/>
    <n v="601.62"/>
  </r>
  <r>
    <n v="124452"/>
    <x v="1"/>
    <x v="2"/>
    <x v="3"/>
    <n v="225"/>
    <x v="693"/>
    <d v="2020-04-28T00:00:00"/>
    <x v="696"/>
    <x v="5"/>
    <n v="1029.55"/>
    <n v="638.32000000000005"/>
  </r>
  <r>
    <n v="344481"/>
    <x v="1"/>
    <x v="0"/>
    <x v="5"/>
    <n v="227"/>
    <x v="693"/>
    <d v="2020-04-28T00:00:00"/>
    <x v="700"/>
    <x v="3"/>
    <n v="759.15"/>
    <n v="539"/>
  </r>
  <r>
    <n v="730945"/>
    <x v="0"/>
    <x v="0"/>
    <x v="1"/>
    <n v="292"/>
    <x v="694"/>
    <d v="2020-04-27T00:00:00"/>
    <x v="695"/>
    <x v="0"/>
    <n v="1833.02"/>
    <n v="1393.1"/>
  </r>
  <r>
    <n v="548207"/>
    <x v="0"/>
    <x v="2"/>
    <x v="2"/>
    <n v="230"/>
    <x v="694"/>
    <d v="2020-04-25T00:00:00"/>
    <x v="696"/>
    <x v="0"/>
    <n v="1344.24"/>
    <n v="1061.95"/>
  </r>
  <r>
    <n v="502825"/>
    <x v="1"/>
    <x v="2"/>
    <x v="1"/>
    <n v="84"/>
    <x v="693"/>
    <d v="2020-04-27T00:00:00"/>
    <x v="696"/>
    <x v="4"/>
    <n v="597.86"/>
    <n v="454.37"/>
  </r>
  <r>
    <n v="336265"/>
    <x v="0"/>
    <x v="2"/>
    <x v="4"/>
    <n v="218"/>
    <x v="695"/>
    <d v="2020-04-28T00:00:00"/>
    <x v="695"/>
    <x v="4"/>
    <n v="1448.75"/>
    <n v="811.3"/>
  </r>
  <r>
    <n v="136389"/>
    <x v="0"/>
    <x v="0"/>
    <x v="3"/>
    <n v="244"/>
    <x v="695"/>
    <d v="2020-04-27T00:00:00"/>
    <x v="698"/>
    <x v="5"/>
    <n v="945.49"/>
    <n v="652.39"/>
  </r>
  <r>
    <n v="331868"/>
    <x v="1"/>
    <x v="3"/>
    <x v="4"/>
    <n v="323"/>
    <x v="694"/>
    <d v="2020-04-27T00:00:00"/>
    <x v="701"/>
    <x v="3"/>
    <n v="389.71"/>
    <n v="339.05"/>
  </r>
  <r>
    <n v="76511"/>
    <x v="1"/>
    <x v="0"/>
    <x v="4"/>
    <n v="52"/>
    <x v="694"/>
    <d v="2020-04-28T00:00:00"/>
    <x v="700"/>
    <x v="5"/>
    <n v="1868.02"/>
    <n v="1755.94"/>
  </r>
  <r>
    <n v="886094"/>
    <x v="0"/>
    <x v="1"/>
    <x v="5"/>
    <n v="29"/>
    <x v="695"/>
    <d v="2020-04-29T00:00:00"/>
    <x v="695"/>
    <x v="1"/>
    <n v="217"/>
    <n v="169.26"/>
  </r>
  <r>
    <n v="512010"/>
    <x v="0"/>
    <x v="2"/>
    <x v="1"/>
    <n v="285"/>
    <x v="694"/>
    <d v="2020-04-27T00:00:00"/>
    <x v="696"/>
    <x v="2"/>
    <n v="443.32"/>
    <n v="297.02"/>
  </r>
  <r>
    <n v="951655"/>
    <x v="1"/>
    <x v="2"/>
    <x v="3"/>
    <n v="35"/>
    <x v="695"/>
    <d v="2020-04-29T00:00:00"/>
    <x v="701"/>
    <x v="3"/>
    <n v="711.8"/>
    <n v="427.08"/>
  </r>
  <r>
    <n v="216697"/>
    <x v="1"/>
    <x v="2"/>
    <x v="3"/>
    <n v="33"/>
    <x v="696"/>
    <d v="2020-04-27T00:00:00"/>
    <x v="698"/>
    <x v="1"/>
    <n v="1716.73"/>
    <n v="1442.05"/>
  </r>
  <r>
    <n v="321122"/>
    <x v="2"/>
    <x v="1"/>
    <x v="1"/>
    <n v="251"/>
    <x v="695"/>
    <d v="2020-04-28T00:00:00"/>
    <x v="700"/>
    <x v="5"/>
    <n v="560.79"/>
    <n v="370.12"/>
  </r>
  <r>
    <n v="837618"/>
    <x v="0"/>
    <x v="0"/>
    <x v="0"/>
    <n v="317"/>
    <x v="695"/>
    <d v="2020-04-29T00:00:00"/>
    <x v="700"/>
    <x v="4"/>
    <n v="1346.62"/>
    <n v="1090.76"/>
  </r>
  <r>
    <n v="316892"/>
    <x v="2"/>
    <x v="1"/>
    <x v="5"/>
    <n v="143"/>
    <x v="696"/>
    <d v="2020-04-30T00:00:00"/>
    <x v="700"/>
    <x v="0"/>
    <n v="1063.55"/>
    <n v="893.38"/>
  </r>
  <r>
    <n v="709386"/>
    <x v="0"/>
    <x v="0"/>
    <x v="5"/>
    <n v="291"/>
    <x v="696"/>
    <d v="2020-04-30T00:00:00"/>
    <x v="697"/>
    <x v="0"/>
    <n v="1211.8399999999999"/>
    <n v="896.76"/>
  </r>
  <r>
    <n v="636959"/>
    <x v="1"/>
    <x v="0"/>
    <x v="3"/>
    <n v="22"/>
    <x v="696"/>
    <d v="2020-04-30T00:00:00"/>
    <x v="698"/>
    <x v="2"/>
    <n v="1802.91"/>
    <n v="1262.04"/>
  </r>
  <r>
    <n v="766491"/>
    <x v="3"/>
    <x v="0"/>
    <x v="3"/>
    <n v="193"/>
    <x v="696"/>
    <d v="2020-04-30T00:00:00"/>
    <x v="699"/>
    <x v="0"/>
    <n v="1790.29"/>
    <n v="1485.94"/>
  </r>
  <r>
    <n v="219847"/>
    <x v="1"/>
    <x v="1"/>
    <x v="1"/>
    <n v="101"/>
    <x v="695"/>
    <d v="2020-04-28T00:00:00"/>
    <x v="700"/>
    <x v="2"/>
    <n v="1340.26"/>
    <n v="830.96"/>
  </r>
  <r>
    <n v="485069"/>
    <x v="2"/>
    <x v="1"/>
    <x v="2"/>
    <n v="288"/>
    <x v="695"/>
    <d v="2020-04-28T00:00:00"/>
    <x v="701"/>
    <x v="0"/>
    <n v="1868.02"/>
    <n v="1307.6099999999999"/>
  </r>
  <r>
    <n v="922286"/>
    <x v="2"/>
    <x v="1"/>
    <x v="0"/>
    <n v="155"/>
    <x v="696"/>
    <d v="2020-04-30T00:00:00"/>
    <x v="697"/>
    <x v="5"/>
    <n v="389.71"/>
    <n v="226.03"/>
  </r>
  <r>
    <n v="705236"/>
    <x v="1"/>
    <x v="1"/>
    <x v="4"/>
    <n v="252"/>
    <x v="695"/>
    <d v="2020-04-28T00:00:00"/>
    <x v="702"/>
    <x v="1"/>
    <n v="1009.44"/>
    <n v="817.65"/>
  </r>
  <r>
    <n v="593368"/>
    <x v="1"/>
    <x v="2"/>
    <x v="1"/>
    <n v="107"/>
    <x v="697"/>
    <d v="2020-04-30T00:00:00"/>
    <x v="697"/>
    <x v="3"/>
    <n v="804.08"/>
    <n v="635.22"/>
  </r>
  <r>
    <n v="217401"/>
    <x v="1"/>
    <x v="3"/>
    <x v="3"/>
    <n v="178"/>
    <x v="696"/>
    <d v="2020-04-30T00:00:00"/>
    <x v="698"/>
    <x v="0"/>
    <n v="1338.7"/>
    <n v="1017.41"/>
  </r>
  <r>
    <n v="810612"/>
    <x v="0"/>
    <x v="0"/>
    <x v="0"/>
    <n v="114"/>
    <x v="696"/>
    <d v="2020-04-28T00:00:00"/>
    <x v="698"/>
    <x v="2"/>
    <n v="859.45"/>
    <n v="627.4"/>
  </r>
  <r>
    <n v="464812"/>
    <x v="2"/>
    <x v="1"/>
    <x v="4"/>
    <n v="107"/>
    <x v="696"/>
    <d v="2020-04-29T00:00:00"/>
    <x v="698"/>
    <x v="1"/>
    <n v="170.94"/>
    <n v="147.01"/>
  </r>
  <r>
    <n v="754219"/>
    <x v="3"/>
    <x v="2"/>
    <x v="5"/>
    <n v="335"/>
    <x v="696"/>
    <d v="2020-04-28T00:00:00"/>
    <x v="695"/>
    <x v="0"/>
    <n v="206.13"/>
    <n v="133.97999999999999"/>
  </r>
  <r>
    <n v="7257"/>
    <x v="1"/>
    <x v="1"/>
    <x v="0"/>
    <n v="199"/>
    <x v="696"/>
    <d v="2020-04-30T00:00:00"/>
    <x v="700"/>
    <x v="4"/>
    <n v="1462.22"/>
    <n v="848.09"/>
  </r>
  <r>
    <n v="134796"/>
    <x v="0"/>
    <x v="0"/>
    <x v="1"/>
    <n v="221"/>
    <x v="696"/>
    <d v="2020-04-28T00:00:00"/>
    <x v="698"/>
    <x v="3"/>
    <n v="880.62"/>
    <n v="466.73"/>
  </r>
  <r>
    <n v="945845"/>
    <x v="2"/>
    <x v="1"/>
    <x v="5"/>
    <n v="98"/>
    <x v="696"/>
    <d v="2020-04-29T00:00:00"/>
    <x v="699"/>
    <x v="4"/>
    <n v="1867.86"/>
    <n v="1699.75"/>
  </r>
  <r>
    <n v="665329"/>
    <x v="1"/>
    <x v="2"/>
    <x v="1"/>
    <n v="251"/>
    <x v="697"/>
    <d v="2020-05-01T00:00:00"/>
    <x v="702"/>
    <x v="5"/>
    <n v="811.98"/>
    <n v="698.3"/>
  </r>
  <r>
    <n v="93344"/>
    <x v="3"/>
    <x v="0"/>
    <x v="3"/>
    <n v="147"/>
    <x v="698"/>
    <d v="2020-04-29T00:00:00"/>
    <x v="701"/>
    <x v="2"/>
    <n v="801.73"/>
    <n v="641.38"/>
  </r>
  <r>
    <n v="11600"/>
    <x v="1"/>
    <x v="3"/>
    <x v="3"/>
    <n v="288"/>
    <x v="698"/>
    <d v="2020-05-02T00:00:00"/>
    <x v="702"/>
    <x v="1"/>
    <n v="950.69"/>
    <n v="551.4"/>
  </r>
  <r>
    <n v="331022"/>
    <x v="0"/>
    <x v="2"/>
    <x v="2"/>
    <n v="262"/>
    <x v="697"/>
    <d v="2020-04-29T00:00:00"/>
    <x v="700"/>
    <x v="1"/>
    <n v="1574.34"/>
    <n v="928.86"/>
  </r>
  <r>
    <n v="765098"/>
    <x v="2"/>
    <x v="1"/>
    <x v="1"/>
    <n v="220"/>
    <x v="698"/>
    <d v="2020-05-01T00:00:00"/>
    <x v="705"/>
    <x v="3"/>
    <n v="561.23"/>
    <n v="376.02"/>
  </r>
  <r>
    <n v="635896"/>
    <x v="1"/>
    <x v="0"/>
    <x v="4"/>
    <n v="45"/>
    <x v="698"/>
    <d v="2020-04-29T00:00:00"/>
    <x v="699"/>
    <x v="1"/>
    <n v="1612.24"/>
    <n v="1418.77"/>
  </r>
  <r>
    <n v="279854"/>
    <x v="2"/>
    <x v="1"/>
    <x v="2"/>
    <n v="171"/>
    <x v="698"/>
    <d v="2020-05-02T00:00:00"/>
    <x v="704"/>
    <x v="5"/>
    <n v="827.05"/>
    <n v="562.39"/>
  </r>
  <r>
    <n v="448581"/>
    <x v="0"/>
    <x v="2"/>
    <x v="3"/>
    <n v="138"/>
    <x v="698"/>
    <d v="2020-05-02T00:00:00"/>
    <x v="705"/>
    <x v="0"/>
    <n v="1981.64"/>
    <n v="1624.94"/>
  </r>
  <r>
    <n v="434315"/>
    <x v="0"/>
    <x v="1"/>
    <x v="5"/>
    <n v="277"/>
    <x v="698"/>
    <d v="2020-05-01T00:00:00"/>
    <x v="699"/>
    <x v="3"/>
    <n v="1164.95"/>
    <n v="792.17"/>
  </r>
  <r>
    <n v="913223"/>
    <x v="0"/>
    <x v="2"/>
    <x v="1"/>
    <n v="178"/>
    <x v="699"/>
    <d v="2020-05-03T00:00:00"/>
    <x v="702"/>
    <x v="3"/>
    <n v="706.62"/>
    <n v="459.3"/>
  </r>
  <r>
    <n v="151669"/>
    <x v="2"/>
    <x v="1"/>
    <x v="1"/>
    <n v="52"/>
    <x v="699"/>
    <d v="2020-05-02T00:00:00"/>
    <x v="705"/>
    <x v="3"/>
    <n v="177.8"/>
    <n v="131.57"/>
  </r>
  <r>
    <n v="504608"/>
    <x v="2"/>
    <x v="1"/>
    <x v="2"/>
    <n v="119"/>
    <x v="699"/>
    <d v="2020-05-02T00:00:00"/>
    <x v="700"/>
    <x v="4"/>
    <n v="1000.25"/>
    <n v="530.13"/>
  </r>
  <r>
    <n v="154804"/>
    <x v="0"/>
    <x v="2"/>
    <x v="3"/>
    <n v="88"/>
    <x v="699"/>
    <d v="2020-05-02T00:00:00"/>
    <x v="703"/>
    <x v="5"/>
    <n v="1759.46"/>
    <n v="1196.43"/>
  </r>
  <r>
    <n v="712146"/>
    <x v="2"/>
    <x v="1"/>
    <x v="5"/>
    <n v="106"/>
    <x v="699"/>
    <d v="2020-05-01T00:00:00"/>
    <x v="701"/>
    <x v="1"/>
    <n v="1862.1"/>
    <n v="1340.71"/>
  </r>
  <r>
    <n v="952091"/>
    <x v="2"/>
    <x v="1"/>
    <x v="1"/>
    <n v="77"/>
    <x v="698"/>
    <d v="2020-04-30T00:00:00"/>
    <x v="702"/>
    <x v="4"/>
    <n v="1170.45"/>
    <n v="667.16"/>
  </r>
  <r>
    <n v="851692"/>
    <x v="0"/>
    <x v="1"/>
    <x v="0"/>
    <n v="341"/>
    <x v="699"/>
    <d v="2020-05-03T00:00:00"/>
    <x v="702"/>
    <x v="2"/>
    <n v="983.03"/>
    <n v="796.25"/>
  </r>
  <r>
    <n v="34016"/>
    <x v="0"/>
    <x v="2"/>
    <x v="1"/>
    <n v="98"/>
    <x v="699"/>
    <d v="2020-04-30T00:00:00"/>
    <x v="700"/>
    <x v="3"/>
    <n v="1760.92"/>
    <n v="1532"/>
  </r>
  <r>
    <n v="31190"/>
    <x v="0"/>
    <x v="0"/>
    <x v="5"/>
    <n v="349"/>
    <x v="699"/>
    <d v="2020-05-01T00:00:00"/>
    <x v="701"/>
    <x v="5"/>
    <n v="826.39"/>
    <n v="776.81"/>
  </r>
  <r>
    <n v="358693"/>
    <x v="0"/>
    <x v="2"/>
    <x v="3"/>
    <n v="87"/>
    <x v="699"/>
    <d v="2020-05-01T00:00:00"/>
    <x v="699"/>
    <x v="0"/>
    <n v="1966.1"/>
    <n v="1690.85"/>
  </r>
  <r>
    <n v="861519"/>
    <x v="0"/>
    <x v="0"/>
    <x v="3"/>
    <n v="16"/>
    <x v="698"/>
    <d v="2020-05-02T00:00:00"/>
    <x v="701"/>
    <x v="0"/>
    <n v="304.19"/>
    <n v="188.6"/>
  </r>
  <r>
    <n v="550887"/>
    <x v="1"/>
    <x v="1"/>
    <x v="0"/>
    <n v="210"/>
    <x v="699"/>
    <d v="2020-04-30T00:00:00"/>
    <x v="702"/>
    <x v="0"/>
    <n v="1233.3699999999999"/>
    <n v="925.03"/>
  </r>
  <r>
    <n v="147591"/>
    <x v="0"/>
    <x v="0"/>
    <x v="2"/>
    <n v="120"/>
    <x v="698"/>
    <d v="2020-05-03T00:00:00"/>
    <x v="700"/>
    <x v="1"/>
    <n v="1965.44"/>
    <n v="1356.15"/>
  </r>
  <r>
    <n v="997856"/>
    <x v="3"/>
    <x v="3"/>
    <x v="3"/>
    <n v="176"/>
    <x v="700"/>
    <d v="2020-05-04T00:00:00"/>
    <x v="706"/>
    <x v="5"/>
    <n v="616.16999999999996"/>
    <n v="517.58000000000004"/>
  </r>
  <r>
    <n v="196121"/>
    <x v="2"/>
    <x v="3"/>
    <x v="4"/>
    <n v="174"/>
    <x v="700"/>
    <d v="2020-05-02T00:00:00"/>
    <x v="702"/>
    <x v="5"/>
    <n v="323.32"/>
    <n v="232.79"/>
  </r>
  <r>
    <n v="332138"/>
    <x v="0"/>
    <x v="1"/>
    <x v="5"/>
    <n v="21"/>
    <x v="700"/>
    <d v="2020-05-03T00:00:00"/>
    <x v="702"/>
    <x v="5"/>
    <n v="230.62"/>
    <n v="149.9"/>
  </r>
  <r>
    <n v="526322"/>
    <x v="3"/>
    <x v="3"/>
    <x v="1"/>
    <n v="287"/>
    <x v="700"/>
    <d v="2020-05-01T00:00:00"/>
    <x v="699"/>
    <x v="3"/>
    <n v="411.04"/>
    <n v="226.07"/>
  </r>
  <r>
    <n v="67885"/>
    <x v="1"/>
    <x v="1"/>
    <x v="3"/>
    <n v="233"/>
    <x v="700"/>
    <d v="2020-05-03T00:00:00"/>
    <x v="703"/>
    <x v="1"/>
    <n v="157.06"/>
    <n v="131.93"/>
  </r>
  <r>
    <n v="758927"/>
    <x v="2"/>
    <x v="3"/>
    <x v="5"/>
    <n v="249"/>
    <x v="699"/>
    <d v="2020-05-01T00:00:00"/>
    <x v="699"/>
    <x v="3"/>
    <n v="949.16"/>
    <n v="778.31"/>
  </r>
  <r>
    <n v="82202"/>
    <x v="0"/>
    <x v="2"/>
    <x v="4"/>
    <n v="245"/>
    <x v="699"/>
    <d v="2020-05-03T00:00:00"/>
    <x v="700"/>
    <x v="4"/>
    <n v="1284.72"/>
    <n v="680.9"/>
  </r>
  <r>
    <n v="810148"/>
    <x v="1"/>
    <x v="0"/>
    <x v="4"/>
    <n v="196"/>
    <x v="700"/>
    <d v="2020-05-03T00:00:00"/>
    <x v="700"/>
    <x v="2"/>
    <n v="657.42"/>
    <n v="512.79"/>
  </r>
  <r>
    <n v="961133"/>
    <x v="2"/>
    <x v="1"/>
    <x v="3"/>
    <n v="322"/>
    <x v="700"/>
    <d v="2020-05-03T00:00:00"/>
    <x v="700"/>
    <x v="1"/>
    <n v="1487.21"/>
    <n v="788.22"/>
  </r>
  <r>
    <n v="926488"/>
    <x v="0"/>
    <x v="0"/>
    <x v="2"/>
    <n v="261"/>
    <x v="699"/>
    <d v="2020-05-02T00:00:00"/>
    <x v="705"/>
    <x v="5"/>
    <n v="293.14"/>
    <n v="164.16"/>
  </r>
  <r>
    <n v="950275"/>
    <x v="0"/>
    <x v="1"/>
    <x v="3"/>
    <n v="201"/>
    <x v="701"/>
    <d v="2020-05-02T00:00:00"/>
    <x v="702"/>
    <x v="3"/>
    <n v="1758.22"/>
    <n v="1635.14"/>
  </r>
  <r>
    <n v="72394"/>
    <x v="0"/>
    <x v="0"/>
    <x v="5"/>
    <n v="80"/>
    <x v="701"/>
    <d v="2020-05-03T00:00:00"/>
    <x v="699"/>
    <x v="5"/>
    <n v="458.61"/>
    <n v="307.27"/>
  </r>
  <r>
    <n v="864481"/>
    <x v="1"/>
    <x v="3"/>
    <x v="5"/>
    <n v="38"/>
    <x v="700"/>
    <d v="2020-05-03T00:00:00"/>
    <x v="705"/>
    <x v="4"/>
    <n v="1358.29"/>
    <n v="774.23"/>
  </r>
  <r>
    <n v="12970"/>
    <x v="0"/>
    <x v="2"/>
    <x v="3"/>
    <n v="160"/>
    <x v="700"/>
    <d v="2020-05-04T00:00:00"/>
    <x v="700"/>
    <x v="0"/>
    <n v="253.99"/>
    <n v="147.31"/>
  </r>
  <r>
    <n v="558199"/>
    <x v="0"/>
    <x v="1"/>
    <x v="5"/>
    <n v="154"/>
    <x v="700"/>
    <d v="2020-05-02T00:00:00"/>
    <x v="702"/>
    <x v="4"/>
    <n v="657.42"/>
    <n v="447.05"/>
  </r>
  <r>
    <n v="982997"/>
    <x v="0"/>
    <x v="1"/>
    <x v="1"/>
    <n v="266"/>
    <x v="701"/>
    <d v="2020-05-05T00:00:00"/>
    <x v="705"/>
    <x v="0"/>
    <n v="287.82"/>
    <n v="198.6"/>
  </r>
  <r>
    <n v="192312"/>
    <x v="1"/>
    <x v="0"/>
    <x v="2"/>
    <n v="170"/>
    <x v="701"/>
    <d v="2020-05-04T00:00:00"/>
    <x v="703"/>
    <x v="4"/>
    <n v="1588.75"/>
    <n v="1334.55"/>
  </r>
  <r>
    <n v="697584"/>
    <x v="1"/>
    <x v="2"/>
    <x v="0"/>
    <n v="356"/>
    <x v="700"/>
    <d v="2020-05-05T00:00:00"/>
    <x v="706"/>
    <x v="4"/>
    <n v="1877.7"/>
    <n v="1389.5"/>
  </r>
  <r>
    <n v="924473"/>
    <x v="1"/>
    <x v="3"/>
    <x v="4"/>
    <n v="85"/>
    <x v="700"/>
    <d v="2020-05-03T00:00:00"/>
    <x v="706"/>
    <x v="4"/>
    <n v="1541.3"/>
    <n v="863.13"/>
  </r>
  <r>
    <n v="361803"/>
    <x v="2"/>
    <x v="1"/>
    <x v="4"/>
    <n v="100"/>
    <x v="701"/>
    <d v="2020-05-04T00:00:00"/>
    <x v="706"/>
    <x v="3"/>
    <n v="1601.77"/>
    <n v="1265.4000000000001"/>
  </r>
  <r>
    <n v="33363"/>
    <x v="0"/>
    <x v="2"/>
    <x v="1"/>
    <n v="41"/>
    <x v="701"/>
    <d v="2020-05-04T00:00:00"/>
    <x v="706"/>
    <x v="5"/>
    <n v="1890.04"/>
    <n v="1360.83"/>
  </r>
  <r>
    <n v="683761"/>
    <x v="1"/>
    <x v="2"/>
    <x v="1"/>
    <n v="148"/>
    <x v="702"/>
    <d v="2020-05-05T00:00:00"/>
    <x v="705"/>
    <x v="5"/>
    <n v="536.65"/>
    <n v="370.29"/>
  </r>
  <r>
    <n v="54092"/>
    <x v="0"/>
    <x v="2"/>
    <x v="5"/>
    <n v="18"/>
    <x v="702"/>
    <d v="2020-05-05T00:00:00"/>
    <x v="708"/>
    <x v="4"/>
    <n v="543.48"/>
    <n v="445.65"/>
  </r>
  <r>
    <n v="627582"/>
    <x v="0"/>
    <x v="2"/>
    <x v="5"/>
    <n v="270"/>
    <x v="702"/>
    <d v="2020-05-06T00:00:00"/>
    <x v="703"/>
    <x v="3"/>
    <n v="1966.1"/>
    <n v="1572.88"/>
  </r>
  <r>
    <n v="793524"/>
    <x v="1"/>
    <x v="0"/>
    <x v="0"/>
    <n v="88"/>
    <x v="701"/>
    <d v="2020-05-06T00:00:00"/>
    <x v="707"/>
    <x v="0"/>
    <n v="403.07"/>
    <n v="229.75"/>
  </r>
  <r>
    <n v="858497"/>
    <x v="0"/>
    <x v="2"/>
    <x v="0"/>
    <n v="267"/>
    <x v="701"/>
    <d v="2020-05-06T00:00:00"/>
    <x v="706"/>
    <x v="2"/>
    <n v="1341.36"/>
    <n v="1059.67"/>
  </r>
  <r>
    <n v="949477"/>
    <x v="0"/>
    <x v="1"/>
    <x v="4"/>
    <n v="69"/>
    <x v="701"/>
    <d v="2020-05-04T00:00:00"/>
    <x v="703"/>
    <x v="2"/>
    <n v="1759.46"/>
    <n v="1196.43"/>
  </r>
  <r>
    <n v="379689"/>
    <x v="3"/>
    <x v="3"/>
    <x v="2"/>
    <n v="81"/>
    <x v="702"/>
    <d v="2020-05-04T00:00:00"/>
    <x v="705"/>
    <x v="5"/>
    <n v="361.88"/>
    <n v="289.5"/>
  </r>
  <r>
    <n v="797822"/>
    <x v="0"/>
    <x v="2"/>
    <x v="3"/>
    <n v="121"/>
    <x v="702"/>
    <d v="2020-05-04T00:00:00"/>
    <x v="703"/>
    <x v="2"/>
    <n v="1331.9"/>
    <n v="1078.8399999999999"/>
  </r>
  <r>
    <n v="820284"/>
    <x v="2"/>
    <x v="1"/>
    <x v="3"/>
    <n v="24"/>
    <x v="702"/>
    <d v="2020-05-07T00:00:00"/>
    <x v="708"/>
    <x v="0"/>
    <n v="1705.7"/>
    <n v="1449.85"/>
  </r>
  <r>
    <n v="174635"/>
    <x v="1"/>
    <x v="0"/>
    <x v="2"/>
    <n v="224"/>
    <x v="704"/>
    <d v="2020-05-08T00:00:00"/>
    <x v="708"/>
    <x v="4"/>
    <n v="396.08"/>
    <n v="253.49"/>
  </r>
  <r>
    <n v="737725"/>
    <x v="1"/>
    <x v="1"/>
    <x v="1"/>
    <n v="332"/>
    <x v="704"/>
    <d v="2020-05-05T00:00:00"/>
    <x v="705"/>
    <x v="2"/>
    <n v="206.18"/>
    <n v="173.19"/>
  </r>
  <r>
    <n v="909069"/>
    <x v="0"/>
    <x v="2"/>
    <x v="0"/>
    <n v="246"/>
    <x v="703"/>
    <d v="2020-05-06T00:00:00"/>
    <x v="705"/>
    <x v="4"/>
    <n v="1009.44"/>
    <n v="696.51"/>
  </r>
  <r>
    <n v="56184"/>
    <x v="1"/>
    <x v="3"/>
    <x v="0"/>
    <n v="37"/>
    <x v="703"/>
    <d v="2020-05-06T00:00:00"/>
    <x v="707"/>
    <x v="1"/>
    <n v="355.34"/>
    <n v="220.31"/>
  </r>
  <r>
    <n v="296525"/>
    <x v="0"/>
    <x v="3"/>
    <x v="2"/>
    <n v="207"/>
    <x v="703"/>
    <d v="2020-05-06T00:00:00"/>
    <x v="706"/>
    <x v="0"/>
    <n v="1903.31"/>
    <n v="1161.02"/>
  </r>
  <r>
    <n v="666441"/>
    <x v="1"/>
    <x v="0"/>
    <x v="0"/>
    <n v="38"/>
    <x v="703"/>
    <d v="2020-05-06T00:00:00"/>
    <x v="706"/>
    <x v="0"/>
    <n v="1473.14"/>
    <n v="1119.5899999999999"/>
  </r>
  <r>
    <n v="21909"/>
    <x v="0"/>
    <x v="0"/>
    <x v="1"/>
    <n v="49"/>
    <x v="703"/>
    <d v="2020-05-05T00:00:00"/>
    <x v="707"/>
    <x v="1"/>
    <n v="1242.21"/>
    <n v="782.59"/>
  </r>
  <r>
    <n v="337646"/>
    <x v="2"/>
    <x v="0"/>
    <x v="2"/>
    <n v="292"/>
    <x v="704"/>
    <d v="2020-05-05T00:00:00"/>
    <x v="705"/>
    <x v="3"/>
    <n v="1027.29"/>
    <n v="975.93"/>
  </r>
  <r>
    <n v="69503"/>
    <x v="0"/>
    <x v="1"/>
    <x v="0"/>
    <n v="176"/>
    <x v="705"/>
    <d v="2020-05-06T00:00:00"/>
    <x v="704"/>
    <x v="3"/>
    <n v="1014.71"/>
    <n v="720.44"/>
  </r>
  <r>
    <n v="581107"/>
    <x v="2"/>
    <x v="1"/>
    <x v="3"/>
    <n v="220"/>
    <x v="704"/>
    <d v="2020-05-06T00:00:00"/>
    <x v="708"/>
    <x v="5"/>
    <n v="1920.08"/>
    <n v="1248.05"/>
  </r>
  <r>
    <n v="384538"/>
    <x v="1"/>
    <x v="3"/>
    <x v="1"/>
    <n v="63"/>
    <x v="705"/>
    <d v="2020-05-09T00:00:00"/>
    <x v="711"/>
    <x v="3"/>
    <n v="579.85"/>
    <n v="371.1"/>
  </r>
  <r>
    <n v="937303"/>
    <x v="0"/>
    <x v="0"/>
    <x v="3"/>
    <n v="126"/>
    <x v="704"/>
    <d v="2020-05-08T00:00:00"/>
    <x v="704"/>
    <x v="1"/>
    <n v="1291.07"/>
    <n v="826.28"/>
  </r>
  <r>
    <n v="684460"/>
    <x v="1"/>
    <x v="2"/>
    <x v="1"/>
    <n v="36"/>
    <x v="704"/>
    <d v="2020-05-09T00:00:00"/>
    <x v="709"/>
    <x v="0"/>
    <n v="336.43"/>
    <n v="289.33"/>
  </r>
  <r>
    <n v="130131"/>
    <x v="0"/>
    <x v="2"/>
    <x v="3"/>
    <n v="83"/>
    <x v="705"/>
    <d v="2020-05-08T00:00:00"/>
    <x v="710"/>
    <x v="0"/>
    <n v="922.91"/>
    <n v="682.95"/>
  </r>
  <r>
    <n v="761899"/>
    <x v="1"/>
    <x v="2"/>
    <x v="5"/>
    <n v="38"/>
    <x v="705"/>
    <d v="2020-05-08T00:00:00"/>
    <x v="710"/>
    <x v="2"/>
    <n v="527.55999999999995"/>
    <n v="448.43"/>
  </r>
  <r>
    <n v="742618"/>
    <x v="2"/>
    <x v="1"/>
    <x v="1"/>
    <n v="133"/>
    <x v="705"/>
    <d v="2020-05-08T00:00:00"/>
    <x v="706"/>
    <x v="1"/>
    <n v="244.72"/>
    <n v="230.04"/>
  </r>
  <r>
    <n v="459597"/>
    <x v="0"/>
    <x v="1"/>
    <x v="2"/>
    <n v="318"/>
    <x v="705"/>
    <d v="2020-05-08T00:00:00"/>
    <x v="712"/>
    <x v="3"/>
    <n v="1442.68"/>
    <n v="851.18"/>
  </r>
  <r>
    <n v="383426"/>
    <x v="0"/>
    <x v="1"/>
    <x v="3"/>
    <n v="255"/>
    <x v="705"/>
    <d v="2020-05-07T00:00:00"/>
    <x v="704"/>
    <x v="1"/>
    <n v="1470.06"/>
    <n v="1352.46"/>
  </r>
  <r>
    <n v="927845"/>
    <x v="1"/>
    <x v="3"/>
    <x v="4"/>
    <n v="224"/>
    <x v="705"/>
    <d v="2020-05-07T00:00:00"/>
    <x v="708"/>
    <x v="1"/>
    <n v="213.34"/>
    <n v="198.41"/>
  </r>
  <r>
    <n v="103600"/>
    <x v="0"/>
    <x v="1"/>
    <x v="3"/>
    <n v="130"/>
    <x v="706"/>
    <d v="2020-05-09T00:00:00"/>
    <x v="712"/>
    <x v="5"/>
    <n v="1802.47"/>
    <n v="1405.93"/>
  </r>
  <r>
    <n v="424026"/>
    <x v="2"/>
    <x v="1"/>
    <x v="5"/>
    <n v="217"/>
    <x v="705"/>
    <d v="2020-05-07T00:00:00"/>
    <x v="705"/>
    <x v="3"/>
    <n v="255.65"/>
    <n v="176.4"/>
  </r>
  <r>
    <n v="214396"/>
    <x v="0"/>
    <x v="2"/>
    <x v="2"/>
    <n v="244"/>
    <x v="707"/>
    <d v="2020-05-11T00:00:00"/>
    <x v="712"/>
    <x v="4"/>
    <n v="1681.44"/>
    <n v="1496.48"/>
  </r>
  <r>
    <n v="241828"/>
    <x v="0"/>
    <x v="0"/>
    <x v="0"/>
    <n v="191"/>
    <x v="706"/>
    <d v="2020-05-10T00:00:00"/>
    <x v="712"/>
    <x v="4"/>
    <n v="347.89"/>
    <n v="306.14"/>
  </r>
  <r>
    <n v="801967"/>
    <x v="2"/>
    <x v="1"/>
    <x v="5"/>
    <n v="152"/>
    <x v="706"/>
    <d v="2020-05-08T00:00:00"/>
    <x v="708"/>
    <x v="4"/>
    <n v="1170.45"/>
    <n v="924.66"/>
  </r>
  <r>
    <n v="867792"/>
    <x v="0"/>
    <x v="3"/>
    <x v="0"/>
    <n v="113"/>
    <x v="707"/>
    <d v="2020-05-10T00:00:00"/>
    <x v="710"/>
    <x v="1"/>
    <n v="1602.14"/>
    <n v="897.2"/>
  </r>
  <r>
    <n v="789009"/>
    <x v="0"/>
    <x v="1"/>
    <x v="0"/>
    <n v="31"/>
    <x v="706"/>
    <d v="2020-05-10T00:00:00"/>
    <x v="710"/>
    <x v="0"/>
    <n v="561.23"/>
    <n v="308.68"/>
  </r>
  <r>
    <n v="175875"/>
    <x v="2"/>
    <x v="0"/>
    <x v="3"/>
    <n v="296"/>
    <x v="708"/>
    <d v="2020-05-12T00:00:00"/>
    <x v="711"/>
    <x v="2"/>
    <n v="1344.24"/>
    <n v="1250.1400000000001"/>
  </r>
  <r>
    <n v="690816"/>
    <x v="0"/>
    <x v="2"/>
    <x v="5"/>
    <n v="62"/>
    <x v="707"/>
    <d v="2020-05-09T00:00:00"/>
    <x v="707"/>
    <x v="2"/>
    <n v="933.7"/>
    <n v="821.66"/>
  </r>
  <r>
    <n v="238402"/>
    <x v="1"/>
    <x v="0"/>
    <x v="4"/>
    <n v="160"/>
    <x v="707"/>
    <d v="2020-05-09T00:00:00"/>
    <x v="712"/>
    <x v="0"/>
    <n v="434.82"/>
    <n v="369.6"/>
  </r>
  <r>
    <n v="401562"/>
    <x v="0"/>
    <x v="0"/>
    <x v="2"/>
    <n v="278"/>
    <x v="707"/>
    <d v="2020-05-11T00:00:00"/>
    <x v="712"/>
    <x v="0"/>
    <n v="616.16999999999996"/>
    <n v="406.67"/>
  </r>
  <r>
    <n v="648831"/>
    <x v="2"/>
    <x v="0"/>
    <x v="1"/>
    <n v="318"/>
    <x v="708"/>
    <d v="2020-05-10T00:00:00"/>
    <x v="711"/>
    <x v="5"/>
    <n v="474.16"/>
    <n v="275.01"/>
  </r>
  <r>
    <n v="799516"/>
    <x v="3"/>
    <x v="3"/>
    <x v="1"/>
    <n v="366"/>
    <x v="707"/>
    <d v="2020-05-11T00:00:00"/>
    <x v="711"/>
    <x v="4"/>
    <n v="439.57"/>
    <n v="320.89"/>
  </r>
  <r>
    <n v="540357"/>
    <x v="0"/>
    <x v="0"/>
    <x v="5"/>
    <n v="61"/>
    <x v="708"/>
    <d v="2020-05-11T00:00:00"/>
    <x v="710"/>
    <x v="2"/>
    <n v="182.58"/>
    <n v="166.15"/>
  </r>
  <r>
    <n v="812261"/>
    <x v="1"/>
    <x v="3"/>
    <x v="2"/>
    <n v="65"/>
    <x v="707"/>
    <d v="2020-05-09T00:00:00"/>
    <x v="711"/>
    <x v="3"/>
    <n v="300.92"/>
    <n v="276.85000000000002"/>
  </r>
  <r>
    <n v="514767"/>
    <x v="1"/>
    <x v="0"/>
    <x v="2"/>
    <n v="12"/>
    <x v="708"/>
    <d v="2020-05-12T00:00:00"/>
    <x v="710"/>
    <x v="3"/>
    <n v="1579.13"/>
    <n v="963.27"/>
  </r>
  <r>
    <n v="162715"/>
    <x v="2"/>
    <x v="1"/>
    <x v="4"/>
    <n v="172"/>
    <x v="709"/>
    <d v="2020-05-12T00:00:00"/>
    <x v="711"/>
    <x v="3"/>
    <n v="268.97000000000003"/>
    <n v="153.31"/>
  </r>
  <r>
    <n v="37120"/>
    <x v="1"/>
    <x v="3"/>
    <x v="1"/>
    <n v="35"/>
    <x v="708"/>
    <d v="2020-05-10T00:00:00"/>
    <x v="707"/>
    <x v="0"/>
    <n v="318.94"/>
    <n v="207.31"/>
  </r>
  <r>
    <n v="574126"/>
    <x v="3"/>
    <x v="3"/>
    <x v="0"/>
    <n v="223"/>
    <x v="708"/>
    <d v="2020-05-11T00:00:00"/>
    <x v="708"/>
    <x v="3"/>
    <n v="718.05"/>
    <n v="667.79"/>
  </r>
  <r>
    <n v="930630"/>
    <x v="2"/>
    <x v="3"/>
    <x v="1"/>
    <n v="123"/>
    <x v="708"/>
    <d v="2020-05-10T00:00:00"/>
    <x v="712"/>
    <x v="3"/>
    <n v="1956.53"/>
    <n v="978.27"/>
  </r>
  <r>
    <n v="801950"/>
    <x v="3"/>
    <x v="3"/>
    <x v="2"/>
    <n v="19"/>
    <x v="709"/>
    <d v="2020-05-13T00:00:00"/>
    <x v="710"/>
    <x v="4"/>
    <n v="685.1"/>
    <n v="472.72"/>
  </r>
  <r>
    <n v="67995"/>
    <x v="2"/>
    <x v="1"/>
    <x v="1"/>
    <n v="48"/>
    <x v="709"/>
    <d v="2020-05-13T00:00:00"/>
    <x v="716"/>
    <x v="0"/>
    <n v="1468.39"/>
    <n v="1336.23"/>
  </r>
  <r>
    <n v="516200"/>
    <x v="2"/>
    <x v="1"/>
    <x v="2"/>
    <n v="146"/>
    <x v="709"/>
    <d v="2020-05-12T00:00:00"/>
    <x v="710"/>
    <x v="1"/>
    <n v="1496.61"/>
    <n v="1361.92"/>
  </r>
  <r>
    <n v="320695"/>
    <x v="0"/>
    <x v="0"/>
    <x v="3"/>
    <n v="191"/>
    <x v="709"/>
    <d v="2020-05-12T00:00:00"/>
    <x v="709"/>
    <x v="0"/>
    <n v="1716.73"/>
    <n v="927.03"/>
  </r>
  <r>
    <n v="385757"/>
    <x v="0"/>
    <x v="1"/>
    <x v="1"/>
    <n v="26"/>
    <x v="710"/>
    <d v="2020-05-14T00:00:00"/>
    <x v="717"/>
    <x v="5"/>
    <n v="395.02"/>
    <n v="363.42"/>
  </r>
  <r>
    <n v="367361"/>
    <x v="0"/>
    <x v="0"/>
    <x v="3"/>
    <n v="226"/>
    <x v="709"/>
    <d v="2020-05-14T00:00:00"/>
    <x v="711"/>
    <x v="0"/>
    <n v="1431.63"/>
    <n v="1288.47"/>
  </r>
  <r>
    <n v="343839"/>
    <x v="1"/>
    <x v="1"/>
    <x v="5"/>
    <n v="214"/>
    <x v="709"/>
    <d v="2020-05-11T00:00:00"/>
    <x v="709"/>
    <x v="2"/>
    <n v="579.85"/>
    <n v="492.87"/>
  </r>
  <r>
    <n v="74396"/>
    <x v="0"/>
    <x v="0"/>
    <x v="2"/>
    <n v="115"/>
    <x v="709"/>
    <d v="2020-05-13T00:00:00"/>
    <x v="716"/>
    <x v="3"/>
    <n v="1273.08"/>
    <n v="763.85"/>
  </r>
  <r>
    <n v="81321"/>
    <x v="0"/>
    <x v="2"/>
    <x v="3"/>
    <n v="331"/>
    <x v="710"/>
    <d v="2020-05-14T00:00:00"/>
    <x v="717"/>
    <x v="3"/>
    <n v="1543.58"/>
    <n v="926.15"/>
  </r>
  <r>
    <n v="246063"/>
    <x v="3"/>
    <x v="3"/>
    <x v="4"/>
    <n v="266"/>
    <x v="709"/>
    <d v="2020-05-13T00:00:00"/>
    <x v="714"/>
    <x v="2"/>
    <n v="1601.77"/>
    <n v="1377.52"/>
  </r>
  <r>
    <n v="548500"/>
    <x v="0"/>
    <x v="3"/>
    <x v="1"/>
    <n v="252"/>
    <x v="710"/>
    <d v="2020-05-14T00:00:00"/>
    <x v="717"/>
    <x v="2"/>
    <n v="1903.31"/>
    <n v="1808.14"/>
  </r>
  <r>
    <n v="294625"/>
    <x v="1"/>
    <x v="1"/>
    <x v="2"/>
    <n v="347"/>
    <x v="709"/>
    <d v="2020-05-11T00:00:00"/>
    <x v="710"/>
    <x v="0"/>
    <n v="1937.01"/>
    <n v="1665.83"/>
  </r>
  <r>
    <n v="588431"/>
    <x v="0"/>
    <x v="0"/>
    <x v="5"/>
    <n v="159"/>
    <x v="710"/>
    <d v="2020-05-12T00:00:00"/>
    <x v="711"/>
    <x v="5"/>
    <n v="804.08"/>
    <n v="595.02"/>
  </r>
  <r>
    <n v="135926"/>
    <x v="1"/>
    <x v="3"/>
    <x v="3"/>
    <n v="42"/>
    <x v="710"/>
    <d v="2020-05-13T00:00:00"/>
    <x v="715"/>
    <x v="2"/>
    <n v="244.72"/>
    <n v="205.56"/>
  </r>
  <r>
    <n v="699666"/>
    <x v="3"/>
    <x v="2"/>
    <x v="1"/>
    <n v="301"/>
    <x v="709"/>
    <d v="2020-05-13T00:00:00"/>
    <x v="711"/>
    <x v="2"/>
    <n v="1340.35"/>
    <n v="777.4"/>
  </r>
  <r>
    <n v="581748"/>
    <x v="0"/>
    <x v="1"/>
    <x v="1"/>
    <n v="330"/>
    <x v="710"/>
    <d v="2020-05-12T00:00:00"/>
    <x v="712"/>
    <x v="2"/>
    <n v="712.27"/>
    <n v="669.53"/>
  </r>
  <r>
    <n v="378629"/>
    <x v="3"/>
    <x v="0"/>
    <x v="2"/>
    <n v="280"/>
    <x v="711"/>
    <d v="2020-05-15T00:00:00"/>
    <x v="711"/>
    <x v="4"/>
    <n v="271.97000000000003"/>
    <n v="252.93"/>
  </r>
  <r>
    <n v="355008"/>
    <x v="0"/>
    <x v="0"/>
    <x v="4"/>
    <n v="292"/>
    <x v="711"/>
    <d v="2020-05-12T00:00:00"/>
    <x v="709"/>
    <x v="3"/>
    <n v="1314.61"/>
    <n v="683.6"/>
  </r>
  <r>
    <n v="833945"/>
    <x v="0"/>
    <x v="1"/>
    <x v="4"/>
    <n v="366"/>
    <x v="710"/>
    <d v="2020-05-13T00:00:00"/>
    <x v="714"/>
    <x v="5"/>
    <n v="1386.25"/>
    <n v="845.61"/>
  </r>
  <r>
    <n v="194980"/>
    <x v="0"/>
    <x v="0"/>
    <x v="2"/>
    <n v="345"/>
    <x v="710"/>
    <d v="2020-05-14T00:00:00"/>
    <x v="715"/>
    <x v="5"/>
    <n v="1451.12"/>
    <n v="812.63"/>
  </r>
  <r>
    <n v="863742"/>
    <x v="0"/>
    <x v="1"/>
    <x v="5"/>
    <n v="58"/>
    <x v="710"/>
    <d v="2020-05-14T00:00:00"/>
    <x v="714"/>
    <x v="1"/>
    <n v="679.78"/>
    <n v="605"/>
  </r>
  <r>
    <n v="792789"/>
    <x v="0"/>
    <x v="3"/>
    <x v="5"/>
    <n v="108"/>
    <x v="710"/>
    <d v="2020-05-15T00:00:00"/>
    <x v="715"/>
    <x v="3"/>
    <n v="1713.66"/>
    <n v="1473.75"/>
  </r>
  <r>
    <n v="290552"/>
    <x v="1"/>
    <x v="0"/>
    <x v="1"/>
    <n v="264"/>
    <x v="711"/>
    <d v="2020-05-15T00:00:00"/>
    <x v="714"/>
    <x v="5"/>
    <n v="1760.92"/>
    <n v="933.29"/>
  </r>
  <r>
    <n v="995134"/>
    <x v="0"/>
    <x v="2"/>
    <x v="1"/>
    <n v="141"/>
    <x v="711"/>
    <d v="2020-05-16T00:00:00"/>
    <x v="714"/>
    <x v="3"/>
    <n v="531.20000000000005"/>
    <n v="393.09"/>
  </r>
  <r>
    <n v="578731"/>
    <x v="2"/>
    <x v="1"/>
    <x v="0"/>
    <n v="91"/>
    <x v="711"/>
    <d v="2020-05-16T00:00:00"/>
    <x v="714"/>
    <x v="2"/>
    <n v="611.20000000000005"/>
    <n v="305.60000000000002"/>
  </r>
  <r>
    <n v="888588"/>
    <x v="1"/>
    <x v="0"/>
    <x v="0"/>
    <n v="8"/>
    <x v="712"/>
    <d v="2020-05-14T00:00:00"/>
    <x v="711"/>
    <x v="1"/>
    <n v="1530.21"/>
    <n v="1407.79"/>
  </r>
  <r>
    <n v="25149"/>
    <x v="0"/>
    <x v="2"/>
    <x v="2"/>
    <n v="294"/>
    <x v="712"/>
    <d v="2020-05-15T00:00:00"/>
    <x v="715"/>
    <x v="1"/>
    <n v="1529.74"/>
    <n v="1422.66"/>
  </r>
  <r>
    <n v="817877"/>
    <x v="1"/>
    <x v="2"/>
    <x v="1"/>
    <n v="219"/>
    <x v="711"/>
    <d v="2020-05-13T00:00:00"/>
    <x v="710"/>
    <x v="5"/>
    <n v="1498.57"/>
    <n v="764.27"/>
  </r>
  <r>
    <n v="241924"/>
    <x v="0"/>
    <x v="1"/>
    <x v="0"/>
    <n v="178"/>
    <x v="711"/>
    <d v="2020-05-16T00:00:00"/>
    <x v="718"/>
    <x v="3"/>
    <n v="922.91"/>
    <n v="590.66"/>
  </r>
  <r>
    <n v="78998"/>
    <x v="3"/>
    <x v="2"/>
    <x v="3"/>
    <n v="342"/>
    <x v="713"/>
    <d v="2020-05-16T00:00:00"/>
    <x v="715"/>
    <x v="2"/>
    <n v="837.94"/>
    <n v="628.46"/>
  </r>
  <r>
    <n v="971513"/>
    <x v="0"/>
    <x v="3"/>
    <x v="3"/>
    <n v="165"/>
    <x v="712"/>
    <d v="2020-05-14T00:00:00"/>
    <x v="715"/>
    <x v="5"/>
    <n v="1180.1300000000001"/>
    <n v="719.88"/>
  </r>
  <r>
    <n v="171325"/>
    <x v="0"/>
    <x v="0"/>
    <x v="3"/>
    <n v="284"/>
    <x v="712"/>
    <d v="2020-05-17T00:00:00"/>
    <x v="716"/>
    <x v="3"/>
    <n v="889.22"/>
    <n v="622.45000000000005"/>
  </r>
  <r>
    <n v="154993"/>
    <x v="2"/>
    <x v="1"/>
    <x v="5"/>
    <n v="312"/>
    <x v="713"/>
    <d v="2020-05-17T00:00:00"/>
    <x v="718"/>
    <x v="1"/>
    <n v="339.51"/>
    <n v="203.71"/>
  </r>
  <r>
    <n v="550180"/>
    <x v="0"/>
    <x v="3"/>
    <x v="2"/>
    <n v="148"/>
    <x v="713"/>
    <d v="2020-05-14T00:00:00"/>
    <x v="715"/>
    <x v="2"/>
    <n v="1125.6500000000001"/>
    <n v="765.44"/>
  </r>
  <r>
    <n v="306286"/>
    <x v="0"/>
    <x v="1"/>
    <x v="2"/>
    <n v="215"/>
    <x v="714"/>
    <d v="2020-05-16T00:00:00"/>
    <x v="714"/>
    <x v="0"/>
    <n v="1838.7"/>
    <n v="1415.8"/>
  </r>
  <r>
    <n v="262865"/>
    <x v="0"/>
    <x v="0"/>
    <x v="1"/>
    <n v="349"/>
    <x v="713"/>
    <d v="2020-05-17T00:00:00"/>
    <x v="714"/>
    <x v="3"/>
    <n v="1705.46"/>
    <n v="852.73"/>
  </r>
  <r>
    <n v="893915"/>
    <x v="1"/>
    <x v="2"/>
    <x v="2"/>
    <n v="292"/>
    <x v="713"/>
    <d v="2020-05-16T00:00:00"/>
    <x v="715"/>
    <x v="5"/>
    <n v="1429.78"/>
    <n v="1086.6300000000001"/>
  </r>
  <r>
    <n v="5843"/>
    <x v="3"/>
    <x v="3"/>
    <x v="1"/>
    <n v="140"/>
    <x v="713"/>
    <d v="2020-05-15T00:00:00"/>
    <x v="717"/>
    <x v="2"/>
    <n v="353.69"/>
    <n v="215.75"/>
  </r>
  <r>
    <n v="863487"/>
    <x v="1"/>
    <x v="2"/>
    <x v="5"/>
    <n v="161"/>
    <x v="715"/>
    <d v="2020-05-16T00:00:00"/>
    <x v="714"/>
    <x v="5"/>
    <n v="1365.01"/>
    <n v="709.81"/>
  </r>
  <r>
    <n v="634492"/>
    <x v="2"/>
    <x v="1"/>
    <x v="4"/>
    <n v="99"/>
    <x v="715"/>
    <d v="2020-05-19T00:00:00"/>
    <x v="717"/>
    <x v="3"/>
    <n v="1034.3599999999999"/>
    <n v="548.21"/>
  </r>
  <r>
    <n v="342510"/>
    <x v="0"/>
    <x v="3"/>
    <x v="5"/>
    <n v="169"/>
    <x v="715"/>
    <d v="2020-05-19T00:00:00"/>
    <x v="715"/>
    <x v="1"/>
    <n v="518.80999999999995"/>
    <n v="420.24"/>
  </r>
  <r>
    <n v="839180"/>
    <x v="1"/>
    <x v="0"/>
    <x v="1"/>
    <n v="284"/>
    <x v="715"/>
    <d v="2020-05-19T00:00:00"/>
    <x v="718"/>
    <x v="4"/>
    <n v="1996.76"/>
    <n v="1617.38"/>
  </r>
  <r>
    <n v="192347"/>
    <x v="1"/>
    <x v="2"/>
    <x v="1"/>
    <n v="130"/>
    <x v="714"/>
    <d v="2020-05-19T00:00:00"/>
    <x v="722"/>
    <x v="1"/>
    <n v="1498.57"/>
    <n v="899.14"/>
  </r>
  <r>
    <n v="963059"/>
    <x v="1"/>
    <x v="2"/>
    <x v="2"/>
    <n v="181"/>
    <x v="715"/>
    <d v="2020-05-19T00:00:00"/>
    <x v="720"/>
    <x v="4"/>
    <n v="272.12"/>
    <n v="157.83000000000001"/>
  </r>
  <r>
    <n v="122802"/>
    <x v="3"/>
    <x v="3"/>
    <x v="2"/>
    <n v="42"/>
    <x v="715"/>
    <d v="2020-05-17T00:00:00"/>
    <x v="715"/>
    <x v="2"/>
    <n v="1340.14"/>
    <n v="1112.32"/>
  </r>
  <r>
    <n v="677021"/>
    <x v="0"/>
    <x v="0"/>
    <x v="2"/>
    <n v="30"/>
    <x v="714"/>
    <d v="2020-05-19T00:00:00"/>
    <x v="717"/>
    <x v="2"/>
    <n v="344.33"/>
    <n v="309.89999999999998"/>
  </r>
  <r>
    <n v="614858"/>
    <x v="0"/>
    <x v="1"/>
    <x v="2"/>
    <n v="326"/>
    <x v="715"/>
    <d v="2020-05-16T00:00:00"/>
    <x v="714"/>
    <x v="4"/>
    <n v="844.01"/>
    <n v="540.16999999999996"/>
  </r>
  <r>
    <n v="677398"/>
    <x v="3"/>
    <x v="2"/>
    <x v="2"/>
    <n v="285"/>
    <x v="715"/>
    <d v="2020-05-19T00:00:00"/>
    <x v="717"/>
    <x v="3"/>
    <n v="458.61"/>
    <n v="252.24"/>
  </r>
  <r>
    <n v="78422"/>
    <x v="2"/>
    <x v="1"/>
    <x v="3"/>
    <n v="316"/>
    <x v="714"/>
    <d v="2020-05-19T00:00:00"/>
    <x v="715"/>
    <x v="4"/>
    <n v="1965.44"/>
    <n v="1670.62"/>
  </r>
  <r>
    <n v="666668"/>
    <x v="2"/>
    <x v="1"/>
    <x v="4"/>
    <n v="109"/>
    <x v="714"/>
    <d v="2020-05-17T00:00:00"/>
    <x v="714"/>
    <x v="1"/>
    <n v="1865.79"/>
    <n v="1511.29"/>
  </r>
  <r>
    <n v="426066"/>
    <x v="1"/>
    <x v="3"/>
    <x v="0"/>
    <n v="46"/>
    <x v="716"/>
    <d v="2020-05-18T00:00:00"/>
    <x v="720"/>
    <x v="0"/>
    <n v="352.39"/>
    <n v="225.53"/>
  </r>
  <r>
    <n v="564577"/>
    <x v="0"/>
    <x v="0"/>
    <x v="4"/>
    <n v="248"/>
    <x v="716"/>
    <d v="2020-05-18T00:00:00"/>
    <x v="717"/>
    <x v="1"/>
    <n v="683.56"/>
    <n v="478.49"/>
  </r>
  <r>
    <n v="876955"/>
    <x v="0"/>
    <x v="2"/>
    <x v="2"/>
    <n v="220"/>
    <x v="716"/>
    <d v="2020-05-17T00:00:00"/>
    <x v="718"/>
    <x v="3"/>
    <n v="1376.71"/>
    <n v="812.26"/>
  </r>
  <r>
    <n v="735222"/>
    <x v="3"/>
    <x v="3"/>
    <x v="0"/>
    <n v="15"/>
    <x v="715"/>
    <d v="2020-05-17T00:00:00"/>
    <x v="716"/>
    <x v="0"/>
    <n v="352.39"/>
    <n v="292.48"/>
  </r>
  <r>
    <n v="9948"/>
    <x v="3"/>
    <x v="0"/>
    <x v="5"/>
    <n v="96"/>
    <x v="715"/>
    <d v="2020-05-18T00:00:00"/>
    <x v="716"/>
    <x v="1"/>
    <n v="1543.58"/>
    <n v="1049.6300000000001"/>
  </r>
  <r>
    <n v="174467"/>
    <x v="2"/>
    <x v="0"/>
    <x v="1"/>
    <n v="150"/>
    <x v="716"/>
    <d v="2020-05-20T00:00:00"/>
    <x v="719"/>
    <x v="2"/>
    <n v="339.51"/>
    <n v="173.15"/>
  </r>
  <r>
    <n v="999935"/>
    <x v="2"/>
    <x v="3"/>
    <x v="1"/>
    <n v="81"/>
    <x v="715"/>
    <d v="2020-05-17T00:00:00"/>
    <x v="714"/>
    <x v="4"/>
    <n v="1931.62"/>
    <n v="1564.61"/>
  </r>
  <r>
    <n v="850695"/>
    <x v="0"/>
    <x v="3"/>
    <x v="4"/>
    <n v="351"/>
    <x v="716"/>
    <d v="2020-05-19T00:00:00"/>
    <x v="720"/>
    <x v="4"/>
    <n v="893"/>
    <n v="580.45000000000005"/>
  </r>
  <r>
    <n v="885954"/>
    <x v="0"/>
    <x v="1"/>
    <x v="5"/>
    <n v="158"/>
    <x v="715"/>
    <d v="2020-05-18T00:00:00"/>
    <x v="718"/>
    <x v="2"/>
    <n v="1429.78"/>
    <n v="843.57"/>
  </r>
  <r>
    <n v="308178"/>
    <x v="2"/>
    <x v="1"/>
    <x v="1"/>
    <n v="144"/>
    <x v="716"/>
    <d v="2020-05-18T00:00:00"/>
    <x v="722"/>
    <x v="2"/>
    <n v="1684.01"/>
    <n v="858.85"/>
  </r>
  <r>
    <n v="600908"/>
    <x v="0"/>
    <x v="1"/>
    <x v="4"/>
    <n v="21"/>
    <x v="717"/>
    <d v="2020-05-19T00:00:00"/>
    <x v="719"/>
    <x v="2"/>
    <n v="1442.68"/>
    <n v="1211.8499999999999"/>
  </r>
  <r>
    <n v="103773"/>
    <x v="0"/>
    <x v="2"/>
    <x v="2"/>
    <n v="129"/>
    <x v="716"/>
    <d v="2020-05-18T00:00:00"/>
    <x v="715"/>
    <x v="0"/>
    <n v="1590.21"/>
    <n v="1081.3399999999999"/>
  </r>
  <r>
    <n v="774592"/>
    <x v="1"/>
    <x v="0"/>
    <x v="4"/>
    <n v="288"/>
    <x v="717"/>
    <d v="2020-05-21T00:00:00"/>
    <x v="722"/>
    <x v="3"/>
    <n v="682.7"/>
    <n v="505.2"/>
  </r>
  <r>
    <n v="934064"/>
    <x v="0"/>
    <x v="3"/>
    <x v="1"/>
    <n v="359"/>
    <x v="717"/>
    <d v="2020-05-19T00:00:00"/>
    <x v="719"/>
    <x v="5"/>
    <n v="1237.49"/>
    <n v="1150.8699999999999"/>
  </r>
  <r>
    <n v="158440"/>
    <x v="0"/>
    <x v="2"/>
    <x v="4"/>
    <n v="219"/>
    <x v="716"/>
    <d v="2020-05-21T00:00:00"/>
    <x v="728"/>
    <x v="0"/>
    <n v="1770.01"/>
    <n v="1132.81"/>
  </r>
  <r>
    <n v="203195"/>
    <x v="0"/>
    <x v="3"/>
    <x v="2"/>
    <n v="28"/>
    <x v="716"/>
    <d v="2020-05-21T00:00:00"/>
    <x v="721"/>
    <x v="4"/>
    <n v="1371.79"/>
    <n v="740.77"/>
  </r>
  <r>
    <n v="886272"/>
    <x v="0"/>
    <x v="2"/>
    <x v="1"/>
    <n v="301"/>
    <x v="717"/>
    <d v="2020-05-19T00:00:00"/>
    <x v="720"/>
    <x v="0"/>
    <n v="1705.46"/>
    <n v="1603.13"/>
  </r>
  <r>
    <n v="240290"/>
    <x v="0"/>
    <x v="0"/>
    <x v="4"/>
    <n v="182"/>
    <x v="717"/>
    <d v="2020-05-20T00:00:00"/>
    <x v="720"/>
    <x v="1"/>
    <n v="389.71"/>
    <n v="214.34"/>
  </r>
  <r>
    <n v="206142"/>
    <x v="1"/>
    <x v="3"/>
    <x v="3"/>
    <n v="158"/>
    <x v="716"/>
    <d v="2020-05-19T00:00:00"/>
    <x v="719"/>
    <x v="5"/>
    <n v="1114.98"/>
    <n v="936.58"/>
  </r>
  <r>
    <n v="945602"/>
    <x v="2"/>
    <x v="1"/>
    <x v="2"/>
    <n v="249"/>
    <x v="717"/>
    <d v="2020-05-21T00:00:00"/>
    <x v="722"/>
    <x v="2"/>
    <n v="199.73"/>
    <n v="109.85"/>
  </r>
  <r>
    <n v="837734"/>
    <x v="1"/>
    <x v="1"/>
    <x v="2"/>
    <n v="350"/>
    <x v="717"/>
    <d v="2020-05-18T00:00:00"/>
    <x v="718"/>
    <x v="3"/>
    <n v="755.6"/>
    <n v="566.70000000000005"/>
  </r>
  <r>
    <n v="961827"/>
    <x v="0"/>
    <x v="0"/>
    <x v="3"/>
    <n v="183"/>
    <x v="717"/>
    <d v="2020-05-21T00:00:00"/>
    <x v="719"/>
    <x v="3"/>
    <n v="416"/>
    <n v="216.32"/>
  </r>
  <r>
    <n v="729205"/>
    <x v="0"/>
    <x v="2"/>
    <x v="0"/>
    <n v="164"/>
    <x v="717"/>
    <d v="2020-05-19T00:00:00"/>
    <x v="722"/>
    <x v="0"/>
    <n v="1365.01"/>
    <n v="1010.11"/>
  </r>
  <r>
    <n v="628379"/>
    <x v="2"/>
    <x v="1"/>
    <x v="5"/>
    <n v="291"/>
    <x v="717"/>
    <d v="2020-05-19T00:00:00"/>
    <x v="721"/>
    <x v="3"/>
    <n v="225.42"/>
    <n v="207.39"/>
  </r>
  <r>
    <n v="747217"/>
    <x v="0"/>
    <x v="1"/>
    <x v="5"/>
    <n v="132"/>
    <x v="718"/>
    <d v="2020-05-22T00:00:00"/>
    <x v="728"/>
    <x v="2"/>
    <n v="849.24"/>
    <n v="662.41"/>
  </r>
  <r>
    <n v="831576"/>
    <x v="0"/>
    <x v="0"/>
    <x v="1"/>
    <n v="107"/>
    <x v="718"/>
    <d v="2020-05-21T00:00:00"/>
    <x v="723"/>
    <x v="1"/>
    <n v="928.98"/>
    <n v="706.02"/>
  </r>
  <r>
    <n v="804450"/>
    <x v="1"/>
    <x v="2"/>
    <x v="2"/>
    <n v="111"/>
    <x v="718"/>
    <d v="2020-05-21T00:00:00"/>
    <x v="719"/>
    <x v="3"/>
    <n v="1522.87"/>
    <n v="898.49"/>
  </r>
  <r>
    <n v="898659"/>
    <x v="2"/>
    <x v="3"/>
    <x v="5"/>
    <n v="284"/>
    <x v="718"/>
    <d v="2020-05-22T00:00:00"/>
    <x v="720"/>
    <x v="0"/>
    <n v="1161.58"/>
    <n v="755.03"/>
  </r>
  <r>
    <n v="994829"/>
    <x v="1"/>
    <x v="2"/>
    <x v="5"/>
    <n v="11"/>
    <x v="717"/>
    <d v="2020-05-21T00:00:00"/>
    <x v="721"/>
    <x v="0"/>
    <n v="493.59"/>
    <n v="350.45"/>
  </r>
  <r>
    <n v="694433"/>
    <x v="1"/>
    <x v="2"/>
    <x v="3"/>
    <n v="253"/>
    <x v="717"/>
    <d v="2020-05-21T00:00:00"/>
    <x v="722"/>
    <x v="5"/>
    <n v="962.76"/>
    <n v="500.64"/>
  </r>
  <r>
    <n v="178662"/>
    <x v="1"/>
    <x v="0"/>
    <x v="5"/>
    <n v="41"/>
    <x v="717"/>
    <d v="2020-05-20T00:00:00"/>
    <x v="722"/>
    <x v="3"/>
    <n v="298.7"/>
    <n v="176.23"/>
  </r>
  <r>
    <n v="595893"/>
    <x v="0"/>
    <x v="3"/>
    <x v="2"/>
    <n v="216"/>
    <x v="717"/>
    <d v="2020-05-19T00:00:00"/>
    <x v="719"/>
    <x v="5"/>
    <n v="1211.8399999999999"/>
    <n v="739.22"/>
  </r>
  <r>
    <n v="119938"/>
    <x v="0"/>
    <x v="3"/>
    <x v="5"/>
    <n v="47"/>
    <x v="717"/>
    <d v="2020-05-20T00:00:00"/>
    <x v="722"/>
    <x v="3"/>
    <n v="1809.81"/>
    <n v="1248.77"/>
  </r>
  <r>
    <n v="665176"/>
    <x v="1"/>
    <x v="2"/>
    <x v="3"/>
    <n v="14"/>
    <x v="719"/>
    <d v="2020-05-23T00:00:00"/>
    <x v="723"/>
    <x v="4"/>
    <n v="546.32000000000005"/>
    <n v="387.89"/>
  </r>
  <r>
    <n v="631941"/>
    <x v="1"/>
    <x v="1"/>
    <x v="5"/>
    <n v="147"/>
    <x v="718"/>
    <d v="2020-05-22T00:00:00"/>
    <x v="723"/>
    <x v="1"/>
    <n v="1351.9"/>
    <n v="1054.48"/>
  </r>
  <r>
    <n v="658328"/>
    <x v="1"/>
    <x v="2"/>
    <x v="2"/>
    <n v="352"/>
    <x v="718"/>
    <d v="2020-05-23T00:00:00"/>
    <x v="719"/>
    <x v="0"/>
    <n v="839.41"/>
    <n v="755.47"/>
  </r>
  <r>
    <n v="719481"/>
    <x v="0"/>
    <x v="1"/>
    <x v="3"/>
    <n v="198"/>
    <x v="719"/>
    <d v="2020-05-22T00:00:00"/>
    <x v="721"/>
    <x v="4"/>
    <n v="1205.04"/>
    <n v="1120.69"/>
  </r>
  <r>
    <n v="485006"/>
    <x v="0"/>
    <x v="3"/>
    <x v="5"/>
    <n v="175"/>
    <x v="719"/>
    <d v="2020-05-20T00:00:00"/>
    <x v="717"/>
    <x v="3"/>
    <n v="493.59"/>
    <n v="286.27999999999997"/>
  </r>
  <r>
    <n v="327613"/>
    <x v="2"/>
    <x v="3"/>
    <x v="3"/>
    <n v="118"/>
    <x v="719"/>
    <d v="2020-05-20T00:00:00"/>
    <x v="723"/>
    <x v="5"/>
    <n v="1747.33"/>
    <n v="1502.7"/>
  </r>
  <r>
    <n v="977908"/>
    <x v="2"/>
    <x v="3"/>
    <x v="5"/>
    <n v="278"/>
    <x v="719"/>
    <d v="2020-05-23T00:00:00"/>
    <x v="725"/>
    <x v="2"/>
    <n v="804.08"/>
    <n v="675.43"/>
  </r>
  <r>
    <n v="179540"/>
    <x v="0"/>
    <x v="1"/>
    <x v="2"/>
    <n v="265"/>
    <x v="718"/>
    <d v="2020-05-21T00:00:00"/>
    <x v="718"/>
    <x v="2"/>
    <n v="1331.03"/>
    <n v="758.69"/>
  </r>
  <r>
    <n v="522849"/>
    <x v="3"/>
    <x v="0"/>
    <x v="2"/>
    <n v="165"/>
    <x v="718"/>
    <d v="2020-05-22T00:00:00"/>
    <x v="720"/>
    <x v="5"/>
    <n v="1979.74"/>
    <n v="1801.56"/>
  </r>
  <r>
    <n v="407354"/>
    <x v="1"/>
    <x v="0"/>
    <x v="2"/>
    <n v="33"/>
    <x v="719"/>
    <d v="2020-05-20T00:00:00"/>
    <x v="717"/>
    <x v="4"/>
    <n v="375.99"/>
    <n v="255.67"/>
  </r>
  <r>
    <n v="840511"/>
    <x v="1"/>
    <x v="3"/>
    <x v="5"/>
    <n v="234"/>
    <x v="718"/>
    <d v="2020-05-21T00:00:00"/>
    <x v="720"/>
    <x v="5"/>
    <n v="403.07"/>
    <n v="350.67"/>
  </r>
  <r>
    <n v="946851"/>
    <x v="1"/>
    <x v="1"/>
    <x v="4"/>
    <n v="283"/>
    <x v="718"/>
    <d v="2020-05-21T00:00:00"/>
    <x v="720"/>
    <x v="0"/>
    <n v="444.03"/>
    <n v="372.99"/>
  </r>
  <r>
    <n v="112637"/>
    <x v="3"/>
    <x v="3"/>
    <x v="5"/>
    <n v="176"/>
    <x v="719"/>
    <d v="2020-05-24T00:00:00"/>
    <x v="728"/>
    <x v="2"/>
    <n v="1760.92"/>
    <n v="1461.56"/>
  </r>
  <r>
    <n v="320007"/>
    <x v="0"/>
    <x v="0"/>
    <x v="1"/>
    <n v="257"/>
    <x v="720"/>
    <d v="2020-05-21T00:00:00"/>
    <x v="728"/>
    <x v="1"/>
    <n v="176.7"/>
    <n v="104.25"/>
  </r>
  <r>
    <n v="464251"/>
    <x v="1"/>
    <x v="3"/>
    <x v="1"/>
    <n v="342"/>
    <x v="719"/>
    <d v="2020-05-24T00:00:00"/>
    <x v="725"/>
    <x v="3"/>
    <n v="568.91"/>
    <n v="455.13"/>
  </r>
  <r>
    <n v="898372"/>
    <x v="1"/>
    <x v="2"/>
    <x v="0"/>
    <n v="277"/>
    <x v="719"/>
    <d v="2020-05-23T00:00:00"/>
    <x v="723"/>
    <x v="3"/>
    <n v="1459.8"/>
    <n v="1124.05"/>
  </r>
  <r>
    <n v="592876"/>
    <x v="2"/>
    <x v="1"/>
    <x v="1"/>
    <n v="68"/>
    <x v="720"/>
    <d v="2020-05-23T00:00:00"/>
    <x v="725"/>
    <x v="1"/>
    <n v="1487.21"/>
    <n v="1308.74"/>
  </r>
  <r>
    <n v="378515"/>
    <x v="3"/>
    <x v="3"/>
    <x v="4"/>
    <n v="322"/>
    <x v="721"/>
    <d v="2020-05-23T00:00:00"/>
    <x v="724"/>
    <x v="5"/>
    <n v="419.59"/>
    <n v="386.02"/>
  </r>
  <r>
    <n v="812316"/>
    <x v="2"/>
    <x v="1"/>
    <x v="4"/>
    <n v="289"/>
    <x v="721"/>
    <d v="2020-05-25T00:00:00"/>
    <x v="721"/>
    <x v="3"/>
    <n v="1016.5"/>
    <n v="559.08000000000004"/>
  </r>
  <r>
    <n v="446439"/>
    <x v="1"/>
    <x v="3"/>
    <x v="0"/>
    <n v="104"/>
    <x v="720"/>
    <d v="2020-05-22T00:00:00"/>
    <x v="728"/>
    <x v="4"/>
    <n v="1159.22"/>
    <n v="637.57000000000005"/>
  </r>
  <r>
    <n v="668996"/>
    <x v="3"/>
    <x v="2"/>
    <x v="4"/>
    <n v="196"/>
    <x v="720"/>
    <d v="2020-05-23T00:00:00"/>
    <x v="721"/>
    <x v="0"/>
    <n v="1209.54"/>
    <n v="967.63"/>
  </r>
  <r>
    <n v="91633"/>
    <x v="0"/>
    <x v="2"/>
    <x v="5"/>
    <n v="98"/>
    <x v="721"/>
    <d v="2020-05-25T00:00:00"/>
    <x v="725"/>
    <x v="4"/>
    <n v="565.30999999999995"/>
    <n v="446.59"/>
  </r>
  <r>
    <n v="134507"/>
    <x v="3"/>
    <x v="3"/>
    <x v="0"/>
    <n v="208"/>
    <x v="721"/>
    <d v="2020-05-24T00:00:00"/>
    <x v="724"/>
    <x v="1"/>
    <n v="230.62"/>
    <n v="133.76"/>
  </r>
  <r>
    <n v="306713"/>
    <x v="1"/>
    <x v="1"/>
    <x v="2"/>
    <n v="129"/>
    <x v="722"/>
    <d v="2020-05-26T00:00:00"/>
    <x v="723"/>
    <x v="0"/>
    <n v="1834.32"/>
    <n v="1595.86"/>
  </r>
  <r>
    <n v="886290"/>
    <x v="0"/>
    <x v="0"/>
    <x v="2"/>
    <n v="135"/>
    <x v="721"/>
    <d v="2020-05-25T00:00:00"/>
    <x v="727"/>
    <x v="3"/>
    <n v="1029.55"/>
    <n v="586.84"/>
  </r>
  <r>
    <n v="344011"/>
    <x v="0"/>
    <x v="3"/>
    <x v="4"/>
    <n v="333"/>
    <x v="721"/>
    <d v="2020-05-23T00:00:00"/>
    <x v="723"/>
    <x v="5"/>
    <n v="347.89"/>
    <n v="250.48"/>
  </r>
  <r>
    <n v="579116"/>
    <x v="0"/>
    <x v="2"/>
    <x v="1"/>
    <n v="174"/>
    <x v="722"/>
    <d v="2020-05-24T00:00:00"/>
    <x v="721"/>
    <x v="4"/>
    <n v="1822.71"/>
    <n v="1239.44"/>
  </r>
  <r>
    <n v="568498"/>
    <x v="2"/>
    <x v="1"/>
    <x v="2"/>
    <n v="147"/>
    <x v="722"/>
    <d v="2020-05-24T00:00:00"/>
    <x v="724"/>
    <x v="3"/>
    <n v="1180.55"/>
    <n v="802.77"/>
  </r>
  <r>
    <n v="572418"/>
    <x v="2"/>
    <x v="1"/>
    <x v="4"/>
    <n v="61"/>
    <x v="721"/>
    <d v="2020-05-23T00:00:00"/>
    <x v="723"/>
    <x v="4"/>
    <n v="1790.24"/>
    <n v="1682.83"/>
  </r>
  <r>
    <n v="107863"/>
    <x v="0"/>
    <x v="0"/>
    <x v="3"/>
    <n v="338"/>
    <x v="721"/>
    <d v="2020-05-26T00:00:00"/>
    <x v="723"/>
    <x v="2"/>
    <n v="318.94"/>
    <n v="267.91000000000003"/>
  </r>
  <r>
    <n v="19917"/>
    <x v="0"/>
    <x v="2"/>
    <x v="1"/>
    <n v="166"/>
    <x v="722"/>
    <d v="2020-05-24T00:00:00"/>
    <x v="724"/>
    <x v="2"/>
    <n v="827.05"/>
    <n v="653.37"/>
  </r>
  <r>
    <n v="661081"/>
    <x v="0"/>
    <x v="3"/>
    <x v="1"/>
    <n v="242"/>
    <x v="723"/>
    <d v="2020-05-26T00:00:00"/>
    <x v="726"/>
    <x v="2"/>
    <n v="985.07"/>
    <n v="857.01"/>
  </r>
  <r>
    <n v="748881"/>
    <x v="3"/>
    <x v="3"/>
    <x v="5"/>
    <n v="23"/>
    <x v="723"/>
    <d v="2020-05-25T00:00:00"/>
    <x v="726"/>
    <x v="5"/>
    <n v="1935.93"/>
    <n v="1781.06"/>
  </r>
  <r>
    <n v="22791"/>
    <x v="1"/>
    <x v="0"/>
    <x v="3"/>
    <n v="172"/>
    <x v="722"/>
    <d v="2020-05-27T00:00:00"/>
    <x v="725"/>
    <x v="5"/>
    <n v="318.94"/>
    <n v="267.91000000000003"/>
  </r>
  <r>
    <n v="224742"/>
    <x v="1"/>
    <x v="2"/>
    <x v="5"/>
    <n v="121"/>
    <x v="722"/>
    <d v="2020-05-25T00:00:00"/>
    <x v="723"/>
    <x v="4"/>
    <n v="1458.89"/>
    <n v="1298.4100000000001"/>
  </r>
  <r>
    <n v="458762"/>
    <x v="3"/>
    <x v="2"/>
    <x v="3"/>
    <n v="261"/>
    <x v="722"/>
    <d v="2020-05-27T00:00:00"/>
    <x v="725"/>
    <x v="1"/>
    <n v="1527.73"/>
    <n v="1374.96"/>
  </r>
  <r>
    <n v="850691"/>
    <x v="0"/>
    <x v="2"/>
    <x v="1"/>
    <n v="41"/>
    <x v="722"/>
    <d v="2020-05-27T00:00:00"/>
    <x v="725"/>
    <x v="4"/>
    <n v="280.94"/>
    <n v="162.94999999999999"/>
  </r>
  <r>
    <n v="750835"/>
    <x v="0"/>
    <x v="2"/>
    <x v="5"/>
    <n v="352"/>
    <x v="723"/>
    <d v="2020-05-27T00:00:00"/>
    <x v="730"/>
    <x v="5"/>
    <n v="636.55999999999995"/>
    <n v="541.08000000000004"/>
  </r>
  <r>
    <n v="458494"/>
    <x v="1"/>
    <x v="1"/>
    <x v="5"/>
    <n v="73"/>
    <x v="723"/>
    <d v="2020-05-25T00:00:00"/>
    <x v="725"/>
    <x v="5"/>
    <n v="708.27"/>
    <n v="552.45000000000005"/>
  </r>
  <r>
    <n v="754683"/>
    <x v="0"/>
    <x v="2"/>
    <x v="0"/>
    <n v="122"/>
    <x v="722"/>
    <d v="2020-05-26T00:00:00"/>
    <x v="723"/>
    <x v="1"/>
    <n v="1309.1199999999999"/>
    <n v="824.75"/>
  </r>
  <r>
    <n v="629769"/>
    <x v="2"/>
    <x v="1"/>
    <x v="0"/>
    <n v="294"/>
    <x v="722"/>
    <d v="2020-05-26T00:00:00"/>
    <x v="725"/>
    <x v="2"/>
    <n v="1158.1600000000001"/>
    <n v="984.44"/>
  </r>
  <r>
    <n v="119431"/>
    <x v="1"/>
    <x v="1"/>
    <x v="4"/>
    <n v="180"/>
    <x v="723"/>
    <d v="2020-05-27T00:00:00"/>
    <x v="730"/>
    <x v="0"/>
    <n v="1536.45"/>
    <n v="921.87"/>
  </r>
  <r>
    <n v="752745"/>
    <x v="2"/>
    <x v="0"/>
    <x v="4"/>
    <n v="26"/>
    <x v="723"/>
    <d v="2020-05-26T00:00:00"/>
    <x v="725"/>
    <x v="2"/>
    <n v="656.03"/>
    <n v="577.30999999999995"/>
  </r>
  <r>
    <n v="11711"/>
    <x v="0"/>
    <x v="0"/>
    <x v="4"/>
    <n v="207"/>
    <x v="724"/>
    <d v="2020-05-25T00:00:00"/>
    <x v="726"/>
    <x v="1"/>
    <n v="308.58999999999997"/>
    <n v="271.56"/>
  </r>
  <r>
    <n v="389050"/>
    <x v="1"/>
    <x v="3"/>
    <x v="1"/>
    <n v="298"/>
    <x v="724"/>
    <d v="2020-05-25T00:00:00"/>
    <x v="727"/>
    <x v="5"/>
    <n v="1587.21"/>
    <n v="1142.79"/>
  </r>
  <r>
    <n v="118045"/>
    <x v="1"/>
    <x v="3"/>
    <x v="1"/>
    <n v="208"/>
    <x v="723"/>
    <d v="2020-05-28T00:00:00"/>
    <x v="727"/>
    <x v="0"/>
    <n v="1325.22"/>
    <n v="967.41"/>
  </r>
  <r>
    <n v="47331"/>
    <x v="0"/>
    <x v="1"/>
    <x v="2"/>
    <n v="276"/>
    <x v="724"/>
    <d v="2020-05-25T00:00:00"/>
    <x v="726"/>
    <x v="0"/>
    <n v="1769.91"/>
    <n v="1079.6500000000001"/>
  </r>
  <r>
    <n v="508362"/>
    <x v="1"/>
    <x v="2"/>
    <x v="4"/>
    <n v="17"/>
    <x v="724"/>
    <d v="2020-05-26T00:00:00"/>
    <x v="726"/>
    <x v="1"/>
    <n v="863.69"/>
    <n v="483.67"/>
  </r>
  <r>
    <n v="549690"/>
    <x v="3"/>
    <x v="3"/>
    <x v="0"/>
    <n v="19"/>
    <x v="724"/>
    <d v="2020-05-26T00:00:00"/>
    <x v="724"/>
    <x v="0"/>
    <n v="824.84"/>
    <n v="503.15"/>
  </r>
  <r>
    <n v="541327"/>
    <x v="0"/>
    <x v="2"/>
    <x v="4"/>
    <n v="15"/>
    <x v="723"/>
    <d v="2020-05-28T00:00:00"/>
    <x v="725"/>
    <x v="3"/>
    <n v="708.27"/>
    <n v="517.04"/>
  </r>
  <r>
    <n v="907863"/>
    <x v="1"/>
    <x v="0"/>
    <x v="4"/>
    <n v="364"/>
    <x v="724"/>
    <d v="2020-05-27T00:00:00"/>
    <x v="725"/>
    <x v="1"/>
    <n v="1548.53"/>
    <n v="1300.77"/>
  </r>
  <r>
    <n v="475153"/>
    <x v="0"/>
    <x v="0"/>
    <x v="1"/>
    <n v="215"/>
    <x v="724"/>
    <d v="2020-05-26T00:00:00"/>
    <x v="724"/>
    <x v="3"/>
    <n v="1896.09"/>
    <n v="1706.48"/>
  </r>
  <r>
    <n v="146491"/>
    <x v="2"/>
    <x v="1"/>
    <x v="4"/>
    <n v="332"/>
    <x v="725"/>
    <d v="2020-05-27T00:00:00"/>
    <x v="724"/>
    <x v="0"/>
    <n v="1848.66"/>
    <n v="1294.06"/>
  </r>
  <r>
    <n v="160786"/>
    <x v="3"/>
    <x v="3"/>
    <x v="4"/>
    <n v="118"/>
    <x v="725"/>
    <d v="2020-05-26T00:00:00"/>
    <x v="725"/>
    <x v="3"/>
    <n v="1202.57"/>
    <n v="913.95"/>
  </r>
  <r>
    <n v="19909"/>
    <x v="0"/>
    <x v="3"/>
    <x v="1"/>
    <n v="321"/>
    <x v="724"/>
    <d v="2020-05-29T00:00:00"/>
    <x v="730"/>
    <x v="0"/>
    <n v="381.39"/>
    <n v="217.39"/>
  </r>
  <r>
    <n v="676518"/>
    <x v="0"/>
    <x v="2"/>
    <x v="5"/>
    <n v="364"/>
    <x v="724"/>
    <d v="2020-05-28T00:00:00"/>
    <x v="725"/>
    <x v="5"/>
    <n v="1937.01"/>
    <n v="1472.13"/>
  </r>
  <r>
    <n v="813617"/>
    <x v="2"/>
    <x v="1"/>
    <x v="4"/>
    <n v="276"/>
    <x v="724"/>
    <d v="2020-05-26T00:00:00"/>
    <x v="726"/>
    <x v="1"/>
    <n v="220.85"/>
    <n v="196.56"/>
  </r>
  <r>
    <n v="178790"/>
    <x v="2"/>
    <x v="1"/>
    <x v="3"/>
    <n v="305"/>
    <x v="724"/>
    <d v="2020-05-28T00:00:00"/>
    <x v="725"/>
    <x v="2"/>
    <n v="189.1"/>
    <n v="145.61000000000001"/>
  </r>
  <r>
    <n v="948968"/>
    <x v="1"/>
    <x v="0"/>
    <x v="5"/>
    <n v="170"/>
    <x v="725"/>
    <d v="2020-05-26T00:00:00"/>
    <x v="728"/>
    <x v="0"/>
    <n v="712.36"/>
    <n v="434.54"/>
  </r>
  <r>
    <n v="671035"/>
    <x v="0"/>
    <x v="3"/>
    <x v="1"/>
    <n v="58"/>
    <x v="725"/>
    <d v="2020-05-28T00:00:00"/>
    <x v="724"/>
    <x v="3"/>
    <n v="650.66999999999996"/>
    <n v="572.59"/>
  </r>
  <r>
    <n v="889911"/>
    <x v="0"/>
    <x v="0"/>
    <x v="2"/>
    <n v="270"/>
    <x v="725"/>
    <d v="2020-05-27T00:00:00"/>
    <x v="726"/>
    <x v="2"/>
    <n v="207.49"/>
    <n v="143.16999999999999"/>
  </r>
  <r>
    <n v="165120"/>
    <x v="1"/>
    <x v="2"/>
    <x v="3"/>
    <n v="254"/>
    <x v="726"/>
    <d v="2020-05-28T00:00:00"/>
    <x v="727"/>
    <x v="3"/>
    <n v="185.56"/>
    <n v="122.47"/>
  </r>
  <r>
    <n v="14594"/>
    <x v="0"/>
    <x v="0"/>
    <x v="0"/>
    <n v="247"/>
    <x v="726"/>
    <d v="2020-05-28T00:00:00"/>
    <x v="730"/>
    <x v="3"/>
    <n v="1531.69"/>
    <n v="1072.18"/>
  </r>
  <r>
    <n v="315220"/>
    <x v="2"/>
    <x v="1"/>
    <x v="3"/>
    <n v="138"/>
    <x v="725"/>
    <d v="2020-05-27T00:00:00"/>
    <x v="730"/>
    <x v="5"/>
    <n v="1945.43"/>
    <n v="1536.89"/>
  </r>
  <r>
    <n v="927349"/>
    <x v="0"/>
    <x v="2"/>
    <x v="3"/>
    <n v="287"/>
    <x v="725"/>
    <d v="2020-05-29T00:00:00"/>
    <x v="731"/>
    <x v="5"/>
    <n v="1076.92"/>
    <n v="656.92"/>
  </r>
  <r>
    <n v="311783"/>
    <x v="3"/>
    <x v="3"/>
    <x v="2"/>
    <n v="260"/>
    <x v="725"/>
    <d v="2020-05-27T00:00:00"/>
    <x v="728"/>
    <x v="3"/>
    <n v="859.45"/>
    <n v="687.56"/>
  </r>
  <r>
    <n v="274382"/>
    <x v="0"/>
    <x v="0"/>
    <x v="3"/>
    <n v="159"/>
    <x v="725"/>
    <d v="2020-05-29T00:00:00"/>
    <x v="725"/>
    <x v="4"/>
    <n v="1683.46"/>
    <n v="1397.27"/>
  </r>
  <r>
    <n v="12702"/>
    <x v="0"/>
    <x v="2"/>
    <x v="2"/>
    <n v="341"/>
    <x v="726"/>
    <d v="2020-05-30T00:00:00"/>
    <x v="729"/>
    <x v="4"/>
    <n v="316.57"/>
    <n v="212.1"/>
  </r>
  <r>
    <n v="364053"/>
    <x v="1"/>
    <x v="3"/>
    <x v="2"/>
    <n v="313"/>
    <x v="727"/>
    <d v="2020-05-29T00:00:00"/>
    <x v="730"/>
    <x v="1"/>
    <n v="949.16"/>
    <n v="749.84"/>
  </r>
  <r>
    <n v="299322"/>
    <x v="1"/>
    <x v="2"/>
    <x v="4"/>
    <n v="197"/>
    <x v="727"/>
    <d v="2020-05-28T00:00:00"/>
    <x v="730"/>
    <x v="5"/>
    <n v="220.85"/>
    <n v="145.76"/>
  </r>
  <r>
    <n v="937847"/>
    <x v="1"/>
    <x v="3"/>
    <x v="0"/>
    <n v="25"/>
    <x v="726"/>
    <d v="2020-05-30T00:00:00"/>
    <x v="730"/>
    <x v="3"/>
    <n v="176.7"/>
    <n v="148.43"/>
  </r>
  <r>
    <n v="67939"/>
    <x v="3"/>
    <x v="3"/>
    <x v="1"/>
    <n v="336"/>
    <x v="726"/>
    <d v="2020-05-29T00:00:00"/>
    <x v="731"/>
    <x v="1"/>
    <n v="1470.06"/>
    <n v="1249.55"/>
  </r>
  <r>
    <n v="297415"/>
    <x v="2"/>
    <x v="1"/>
    <x v="5"/>
    <n v="175"/>
    <x v="727"/>
    <d v="2020-05-30T00:00:00"/>
    <x v="727"/>
    <x v="0"/>
    <n v="1272.93"/>
    <n v="903.78"/>
  </r>
  <r>
    <n v="262693"/>
    <x v="2"/>
    <x v="0"/>
    <x v="4"/>
    <n v="60"/>
    <x v="726"/>
    <d v="2020-05-29T00:00:00"/>
    <x v="727"/>
    <x v="1"/>
    <n v="1105.1099999999999"/>
    <n v="850.93"/>
  </r>
  <r>
    <n v="820362"/>
    <x v="1"/>
    <x v="3"/>
    <x v="4"/>
    <n v="343"/>
    <x v="728"/>
    <d v="2020-06-01T00:00:00"/>
    <x v="732"/>
    <x v="1"/>
    <n v="292.88"/>
    <n v="169.87"/>
  </r>
  <r>
    <n v="868545"/>
    <x v="3"/>
    <x v="0"/>
    <x v="5"/>
    <n v="118"/>
    <x v="728"/>
    <d v="2020-05-31T00:00:00"/>
    <x v="730"/>
    <x v="4"/>
    <n v="1978.16"/>
    <n v="1285.8"/>
  </r>
  <r>
    <n v="818119"/>
    <x v="1"/>
    <x v="1"/>
    <x v="5"/>
    <n v="185"/>
    <x v="727"/>
    <d v="2020-05-29T00:00:00"/>
    <x v="730"/>
    <x v="5"/>
    <n v="1548.74"/>
    <n v="1208.02"/>
  </r>
  <r>
    <n v="862113"/>
    <x v="0"/>
    <x v="2"/>
    <x v="4"/>
    <n v="220"/>
    <x v="728"/>
    <d v="2020-06-01T00:00:00"/>
    <x v="735"/>
    <x v="5"/>
    <n v="1603.99"/>
    <n v="1251.1099999999999"/>
  </r>
  <r>
    <n v="810949"/>
    <x v="0"/>
    <x v="1"/>
    <x v="4"/>
    <n v="116"/>
    <x v="727"/>
    <d v="2020-05-31T00:00:00"/>
    <x v="735"/>
    <x v="0"/>
    <n v="1180.1300000000001"/>
    <n v="849.69"/>
  </r>
  <r>
    <n v="25298"/>
    <x v="0"/>
    <x v="1"/>
    <x v="4"/>
    <n v="129"/>
    <x v="727"/>
    <d v="2020-05-30T00:00:00"/>
    <x v="726"/>
    <x v="0"/>
    <n v="1830.77"/>
    <n v="988.62"/>
  </r>
  <r>
    <n v="438578"/>
    <x v="0"/>
    <x v="0"/>
    <x v="0"/>
    <n v="47"/>
    <x v="728"/>
    <d v="2020-06-01T00:00:00"/>
    <x v="732"/>
    <x v="5"/>
    <n v="224.17"/>
    <n v="134.5"/>
  </r>
  <r>
    <n v="120196"/>
    <x v="2"/>
    <x v="0"/>
    <x v="4"/>
    <n v="305"/>
    <x v="728"/>
    <d v="2020-05-30T00:00:00"/>
    <x v="732"/>
    <x v="0"/>
    <n v="1920.08"/>
    <n v="1017.64"/>
  </r>
  <r>
    <n v="36889"/>
    <x v="0"/>
    <x v="2"/>
    <x v="1"/>
    <n v="208"/>
    <x v="727"/>
    <d v="2020-05-31T00:00:00"/>
    <x v="729"/>
    <x v="3"/>
    <n v="531.20000000000005"/>
    <n v="297.47000000000003"/>
  </r>
  <r>
    <n v="815345"/>
    <x v="1"/>
    <x v="1"/>
    <x v="5"/>
    <n v="5"/>
    <x v="728"/>
    <d v="2020-05-30T00:00:00"/>
    <x v="729"/>
    <x v="4"/>
    <n v="708.27"/>
    <n v="382.47"/>
  </r>
  <r>
    <n v="240099"/>
    <x v="2"/>
    <x v="1"/>
    <x v="4"/>
    <n v="54"/>
    <x v="727"/>
    <d v="2020-05-31T00:00:00"/>
    <x v="732"/>
    <x v="1"/>
    <n v="210.29"/>
    <n v="111.45"/>
  </r>
  <r>
    <n v="803631"/>
    <x v="2"/>
    <x v="1"/>
    <x v="5"/>
    <n v="9"/>
    <x v="728"/>
    <d v="2020-06-02T00:00:00"/>
    <x v="732"/>
    <x v="3"/>
    <n v="564.17999999999995"/>
    <n v="315.94"/>
  </r>
  <r>
    <n v="469063"/>
    <x v="1"/>
    <x v="2"/>
    <x v="0"/>
    <n v="183"/>
    <x v="729"/>
    <d v="2020-06-01T00:00:00"/>
    <x v="733"/>
    <x v="0"/>
    <n v="480.97"/>
    <n v="365.54"/>
  </r>
  <r>
    <n v="575108"/>
    <x v="2"/>
    <x v="1"/>
    <x v="4"/>
    <n v="343"/>
    <x v="728"/>
    <d v="2020-05-30T00:00:00"/>
    <x v="729"/>
    <x v="1"/>
    <n v="1498.08"/>
    <n v="1288.3499999999999"/>
  </r>
  <r>
    <n v="969402"/>
    <x v="0"/>
    <x v="3"/>
    <x v="2"/>
    <n v="176"/>
    <x v="728"/>
    <d v="2020-05-31T00:00:00"/>
    <x v="730"/>
    <x v="3"/>
    <n v="1049.29"/>
    <n v="881.4"/>
  </r>
  <r>
    <n v="182592"/>
    <x v="0"/>
    <x v="2"/>
    <x v="3"/>
    <n v="360"/>
    <x v="729"/>
    <d v="2020-05-31T00:00:00"/>
    <x v="730"/>
    <x v="5"/>
    <n v="1459.8"/>
    <n v="817.49"/>
  </r>
  <r>
    <n v="200817"/>
    <x v="0"/>
    <x v="1"/>
    <x v="2"/>
    <n v="7"/>
    <x v="729"/>
    <d v="2020-06-02T00:00:00"/>
    <x v="731"/>
    <x v="0"/>
    <n v="1020.87"/>
    <n v="643.15"/>
  </r>
  <r>
    <n v="735610"/>
    <x v="2"/>
    <x v="0"/>
    <x v="0"/>
    <n v="167"/>
    <x v="729"/>
    <d v="2020-06-02T00:00:00"/>
    <x v="735"/>
    <x v="0"/>
    <n v="1487.52"/>
    <n v="1026.3900000000001"/>
  </r>
  <r>
    <n v="177017"/>
    <x v="2"/>
    <x v="0"/>
    <x v="2"/>
    <n v="343"/>
    <x v="728"/>
    <d v="2020-05-31T00:00:00"/>
    <x v="727"/>
    <x v="3"/>
    <n v="590.77"/>
    <n v="555.32000000000005"/>
  </r>
  <r>
    <n v="636599"/>
    <x v="0"/>
    <x v="0"/>
    <x v="4"/>
    <n v="308"/>
    <x v="728"/>
    <d v="2020-06-02T00:00:00"/>
    <x v="737"/>
    <x v="2"/>
    <n v="292.89"/>
    <n v="202.09"/>
  </r>
  <r>
    <n v="750881"/>
    <x v="0"/>
    <x v="0"/>
    <x v="5"/>
    <n v="11"/>
    <x v="730"/>
    <d v="2020-05-31T00:00:00"/>
    <x v="735"/>
    <x v="2"/>
    <n v="179.78"/>
    <n v="134.84"/>
  </r>
  <r>
    <n v="21268"/>
    <x v="0"/>
    <x v="0"/>
    <x v="3"/>
    <n v="343"/>
    <x v="730"/>
    <d v="2020-06-02T00:00:00"/>
    <x v="733"/>
    <x v="1"/>
    <n v="1158.1600000000001"/>
    <n v="602.24"/>
  </r>
  <r>
    <n v="529182"/>
    <x v="1"/>
    <x v="0"/>
    <x v="3"/>
    <n v="82"/>
    <x v="730"/>
    <d v="2020-06-01T00:00:00"/>
    <x v="732"/>
    <x v="3"/>
    <n v="465.47"/>
    <n v="377.03"/>
  </r>
  <r>
    <n v="13832"/>
    <x v="0"/>
    <x v="3"/>
    <x v="4"/>
    <n v="9"/>
    <x v="730"/>
    <d v="2020-06-02T00:00:00"/>
    <x v="732"/>
    <x v="3"/>
    <n v="1931.62"/>
    <n v="1023.76"/>
  </r>
  <r>
    <n v="993844"/>
    <x v="1"/>
    <x v="2"/>
    <x v="5"/>
    <n v="203"/>
    <x v="729"/>
    <d v="2020-06-03T00:00:00"/>
    <x v="735"/>
    <x v="5"/>
    <n v="1891.81"/>
    <n v="1513.45"/>
  </r>
  <r>
    <n v="915919"/>
    <x v="1"/>
    <x v="2"/>
    <x v="3"/>
    <n v="130"/>
    <x v="729"/>
    <d v="2020-06-03T00:00:00"/>
    <x v="731"/>
    <x v="3"/>
    <n v="445.81"/>
    <n v="236.28"/>
  </r>
  <r>
    <n v="284550"/>
    <x v="1"/>
    <x v="0"/>
    <x v="1"/>
    <n v="83"/>
    <x v="729"/>
    <d v="2020-05-31T00:00:00"/>
    <x v="732"/>
    <x v="4"/>
    <n v="1268.92"/>
    <n v="1015.14"/>
  </r>
  <r>
    <n v="4801"/>
    <x v="0"/>
    <x v="2"/>
    <x v="5"/>
    <n v="170"/>
    <x v="729"/>
    <d v="2020-06-02T00:00:00"/>
    <x v="732"/>
    <x v="5"/>
    <n v="1233.3699999999999"/>
    <n v="629.02"/>
  </r>
  <r>
    <n v="390420"/>
    <x v="1"/>
    <x v="2"/>
    <x v="5"/>
    <n v="52"/>
    <x v="730"/>
    <d v="2020-06-02T00:00:00"/>
    <x v="730"/>
    <x v="2"/>
    <n v="1452.7"/>
    <n v="798.99"/>
  </r>
  <r>
    <n v="289916"/>
    <x v="3"/>
    <x v="0"/>
    <x v="3"/>
    <n v="49"/>
    <x v="730"/>
    <d v="2020-06-03T00:00:00"/>
    <x v="738"/>
    <x v="5"/>
    <n v="1470.06"/>
    <n v="1396.56"/>
  </r>
  <r>
    <n v="278976"/>
    <x v="1"/>
    <x v="3"/>
    <x v="0"/>
    <n v="188"/>
    <x v="731"/>
    <d v="2020-06-03T00:00:00"/>
    <x v="731"/>
    <x v="1"/>
    <n v="237.15"/>
    <n v="173.12"/>
  </r>
  <r>
    <n v="168883"/>
    <x v="1"/>
    <x v="3"/>
    <x v="5"/>
    <n v="7"/>
    <x v="730"/>
    <d v="2020-06-03T00:00:00"/>
    <x v="732"/>
    <x v="3"/>
    <n v="253.99"/>
    <n v="149.85"/>
  </r>
  <r>
    <n v="583473"/>
    <x v="0"/>
    <x v="3"/>
    <x v="5"/>
    <n v="186"/>
    <x v="731"/>
    <d v="2020-06-04T00:00:00"/>
    <x v="733"/>
    <x v="0"/>
    <n v="1340.26"/>
    <n v="1152.6199999999999"/>
  </r>
  <r>
    <n v="790833"/>
    <x v="3"/>
    <x v="2"/>
    <x v="5"/>
    <n v="73"/>
    <x v="731"/>
    <d v="2020-06-02T00:00:00"/>
    <x v="737"/>
    <x v="1"/>
    <n v="206.13"/>
    <n v="146.35"/>
  </r>
  <r>
    <n v="269677"/>
    <x v="1"/>
    <x v="2"/>
    <x v="3"/>
    <n v="33"/>
    <x v="731"/>
    <d v="2020-06-04T00:00:00"/>
    <x v="736"/>
    <x v="3"/>
    <n v="638.46"/>
    <n v="600.15"/>
  </r>
  <r>
    <n v="740377"/>
    <x v="3"/>
    <x v="0"/>
    <x v="0"/>
    <n v="76"/>
    <x v="730"/>
    <d v="2020-06-02T00:00:00"/>
    <x v="730"/>
    <x v="1"/>
    <n v="1230.5999999999999"/>
    <n v="898.34"/>
  </r>
  <r>
    <n v="226784"/>
    <x v="0"/>
    <x v="1"/>
    <x v="0"/>
    <n v="150"/>
    <x v="731"/>
    <d v="2020-06-03T00:00:00"/>
    <x v="734"/>
    <x v="4"/>
    <n v="1429.78"/>
    <n v="1158.1199999999999"/>
  </r>
  <r>
    <n v="101942"/>
    <x v="2"/>
    <x v="0"/>
    <x v="1"/>
    <n v="121"/>
    <x v="731"/>
    <d v="2020-06-01T00:00:00"/>
    <x v="733"/>
    <x v="5"/>
    <n v="1921.97"/>
    <n v="1095.52"/>
  </r>
  <r>
    <n v="334044"/>
    <x v="2"/>
    <x v="3"/>
    <x v="0"/>
    <n v="163"/>
    <x v="730"/>
    <d v="2020-06-01T00:00:00"/>
    <x v="733"/>
    <x v="1"/>
    <n v="1127.9000000000001"/>
    <n v="766.97"/>
  </r>
  <r>
    <n v="338077"/>
    <x v="1"/>
    <x v="2"/>
    <x v="4"/>
    <n v="56"/>
    <x v="731"/>
    <d v="2020-06-04T00:00:00"/>
    <x v="737"/>
    <x v="2"/>
    <n v="1681.55"/>
    <n v="1227.53"/>
  </r>
  <r>
    <n v="726500"/>
    <x v="2"/>
    <x v="2"/>
    <x v="5"/>
    <n v="294"/>
    <x v="731"/>
    <d v="2020-06-04T00:00:00"/>
    <x v="738"/>
    <x v="3"/>
    <n v="1800.23"/>
    <n v="1656.21"/>
  </r>
  <r>
    <n v="645368"/>
    <x v="2"/>
    <x v="3"/>
    <x v="5"/>
    <n v="266"/>
    <x v="731"/>
    <d v="2020-06-02T00:00:00"/>
    <x v="734"/>
    <x v="4"/>
    <n v="1237.49"/>
    <n v="643.49"/>
  </r>
  <r>
    <n v="502260"/>
    <x v="2"/>
    <x v="1"/>
    <x v="1"/>
    <n v="289"/>
    <x v="732"/>
    <d v="2020-06-05T00:00:00"/>
    <x v="736"/>
    <x v="1"/>
    <n v="1469.35"/>
    <n v="1057.93"/>
  </r>
  <r>
    <n v="754653"/>
    <x v="0"/>
    <x v="1"/>
    <x v="4"/>
    <n v="285"/>
    <x v="731"/>
    <d v="2020-06-03T00:00:00"/>
    <x v="735"/>
    <x v="4"/>
    <n v="1541.3"/>
    <n v="1094.32"/>
  </r>
  <r>
    <n v="959188"/>
    <x v="2"/>
    <x v="3"/>
    <x v="2"/>
    <n v="81"/>
    <x v="731"/>
    <d v="2020-06-03T00:00:00"/>
    <x v="732"/>
    <x v="3"/>
    <n v="1104.51"/>
    <n v="784.2"/>
  </r>
  <r>
    <n v="251901"/>
    <x v="0"/>
    <x v="0"/>
    <x v="3"/>
    <n v="308"/>
    <x v="732"/>
    <d v="2020-06-03T00:00:00"/>
    <x v="738"/>
    <x v="1"/>
    <n v="225.42"/>
    <n v="119.47"/>
  </r>
  <r>
    <n v="213678"/>
    <x v="2"/>
    <x v="1"/>
    <x v="0"/>
    <n v="212"/>
    <x v="731"/>
    <d v="2020-06-04T00:00:00"/>
    <x v="734"/>
    <x v="1"/>
    <n v="1227.48"/>
    <n v="761.04"/>
  </r>
  <r>
    <n v="43720"/>
    <x v="0"/>
    <x v="0"/>
    <x v="4"/>
    <n v="97"/>
    <x v="732"/>
    <d v="2020-06-04T00:00:00"/>
    <x v="732"/>
    <x v="2"/>
    <n v="1009.44"/>
    <n v="736.89"/>
  </r>
  <r>
    <n v="806715"/>
    <x v="0"/>
    <x v="2"/>
    <x v="1"/>
    <n v="157"/>
    <x v="731"/>
    <d v="2020-06-03T00:00:00"/>
    <x v="731"/>
    <x v="1"/>
    <n v="217"/>
    <n v="145.38999999999999"/>
  </r>
  <r>
    <n v="441983"/>
    <x v="0"/>
    <x v="2"/>
    <x v="2"/>
    <n v="165"/>
    <x v="732"/>
    <d v="2020-06-05T00:00:00"/>
    <x v="736"/>
    <x v="2"/>
    <n v="1683.46"/>
    <n v="1178.42"/>
  </r>
  <r>
    <n v="168924"/>
    <x v="1"/>
    <x v="3"/>
    <x v="4"/>
    <n v="106"/>
    <x v="731"/>
    <d v="2020-06-03T00:00:00"/>
    <x v="734"/>
    <x v="4"/>
    <n v="1834.32"/>
    <n v="1082.25"/>
  </r>
  <r>
    <n v="35812"/>
    <x v="1"/>
    <x v="2"/>
    <x v="3"/>
    <n v="279"/>
    <x v="731"/>
    <d v="2020-06-02T00:00:00"/>
    <x v="731"/>
    <x v="2"/>
    <n v="1111.19"/>
    <n v="688.94"/>
  </r>
  <r>
    <n v="671838"/>
    <x v="2"/>
    <x v="1"/>
    <x v="2"/>
    <n v="111"/>
    <x v="731"/>
    <d v="2020-06-04T00:00:00"/>
    <x v="737"/>
    <x v="0"/>
    <n v="923.81"/>
    <n v="517.33000000000004"/>
  </r>
  <r>
    <n v="376468"/>
    <x v="2"/>
    <x v="1"/>
    <x v="0"/>
    <n v="364"/>
    <x v="731"/>
    <d v="2020-06-05T00:00:00"/>
    <x v="737"/>
    <x v="4"/>
    <n v="1809.81"/>
    <n v="977.3"/>
  </r>
  <r>
    <n v="86532"/>
    <x v="0"/>
    <x v="3"/>
    <x v="3"/>
    <n v="154"/>
    <x v="731"/>
    <d v="2020-06-05T00:00:00"/>
    <x v="740"/>
    <x v="3"/>
    <n v="1601.77"/>
    <n v="1313.45"/>
  </r>
  <r>
    <n v="495620"/>
    <x v="0"/>
    <x v="0"/>
    <x v="0"/>
    <n v="120"/>
    <x v="731"/>
    <d v="2020-06-05T00:00:00"/>
    <x v="734"/>
    <x v="4"/>
    <n v="339.51"/>
    <n v="230.87"/>
  </r>
  <r>
    <n v="818134"/>
    <x v="2"/>
    <x v="2"/>
    <x v="4"/>
    <n v="355"/>
    <x v="732"/>
    <d v="2020-06-05T00:00:00"/>
    <x v="733"/>
    <x v="2"/>
    <n v="284.10000000000002"/>
    <n v="250.01"/>
  </r>
  <r>
    <n v="778132"/>
    <x v="2"/>
    <x v="0"/>
    <x v="2"/>
    <n v="52"/>
    <x v="733"/>
    <d v="2020-06-03T00:00:00"/>
    <x v="732"/>
    <x v="5"/>
    <n v="1344.24"/>
    <n v="819.99"/>
  </r>
  <r>
    <n v="225380"/>
    <x v="0"/>
    <x v="1"/>
    <x v="5"/>
    <n v="281"/>
    <x v="732"/>
    <d v="2020-06-05T00:00:00"/>
    <x v="737"/>
    <x v="1"/>
    <n v="1698.44"/>
    <n v="1375.74"/>
  </r>
  <r>
    <n v="504697"/>
    <x v="3"/>
    <x v="0"/>
    <x v="1"/>
    <n v="53"/>
    <x v="732"/>
    <d v="2020-06-04T00:00:00"/>
    <x v="735"/>
    <x v="1"/>
    <n v="1681.44"/>
    <n v="1092.94"/>
  </r>
  <r>
    <n v="394762"/>
    <x v="0"/>
    <x v="0"/>
    <x v="1"/>
    <n v="75"/>
    <x v="733"/>
    <d v="2020-06-06T00:00:00"/>
    <x v="740"/>
    <x v="3"/>
    <n v="1293.19"/>
    <n v="1163.8699999999999"/>
  </r>
  <r>
    <n v="36056"/>
    <x v="0"/>
    <x v="2"/>
    <x v="4"/>
    <n v="233"/>
    <x v="733"/>
    <d v="2020-06-03T00:00:00"/>
    <x v="731"/>
    <x v="3"/>
    <n v="558.04"/>
    <n v="424.11"/>
  </r>
  <r>
    <n v="929022"/>
    <x v="0"/>
    <x v="0"/>
    <x v="0"/>
    <n v="342"/>
    <x v="732"/>
    <d v="2020-06-04T00:00:00"/>
    <x v="732"/>
    <x v="0"/>
    <n v="1313.2"/>
    <n v="787.92"/>
  </r>
  <r>
    <n v="978728"/>
    <x v="0"/>
    <x v="2"/>
    <x v="4"/>
    <n v="352"/>
    <x v="733"/>
    <d v="2020-06-03T00:00:00"/>
    <x v="735"/>
    <x v="0"/>
    <n v="1556.05"/>
    <n v="1167.04"/>
  </r>
  <r>
    <n v="656982"/>
    <x v="0"/>
    <x v="0"/>
    <x v="1"/>
    <n v="26"/>
    <x v="733"/>
    <d v="2020-06-03T00:00:00"/>
    <x v="733"/>
    <x v="1"/>
    <n v="1063.1500000000001"/>
    <n v="552.84"/>
  </r>
  <r>
    <n v="544474"/>
    <x v="1"/>
    <x v="3"/>
    <x v="4"/>
    <n v="128"/>
    <x v="732"/>
    <d v="2020-06-04T00:00:00"/>
    <x v="734"/>
    <x v="1"/>
    <n v="1284.72"/>
    <n v="809.37"/>
  </r>
  <r>
    <n v="868989"/>
    <x v="0"/>
    <x v="2"/>
    <x v="1"/>
    <n v="36"/>
    <x v="733"/>
    <d v="2020-06-03T00:00:00"/>
    <x v="733"/>
    <x v="5"/>
    <n v="1300.6199999999999"/>
    <n v="1014.48"/>
  </r>
  <r>
    <n v="740362"/>
    <x v="2"/>
    <x v="0"/>
    <x v="2"/>
    <n v="293"/>
    <x v="732"/>
    <d v="2020-06-04T00:00:00"/>
    <x v="733"/>
    <x v="4"/>
    <n v="515.99"/>
    <n v="263.14999999999998"/>
  </r>
  <r>
    <n v="234206"/>
    <x v="1"/>
    <x v="3"/>
    <x v="0"/>
    <n v="296"/>
    <x v="732"/>
    <d v="2020-06-06T00:00:00"/>
    <x v="737"/>
    <x v="0"/>
    <n v="1072.8699999999999"/>
    <n v="665.18"/>
  </r>
  <r>
    <n v="133132"/>
    <x v="1"/>
    <x v="2"/>
    <x v="0"/>
    <n v="232"/>
    <x v="732"/>
    <d v="2020-06-05T00:00:00"/>
    <x v="734"/>
    <x v="5"/>
    <n v="370.61"/>
    <n v="200.13"/>
  </r>
  <r>
    <n v="811694"/>
    <x v="0"/>
    <x v="0"/>
    <x v="3"/>
    <n v="11"/>
    <x v="734"/>
    <d v="2020-06-07T00:00:00"/>
    <x v="739"/>
    <x v="1"/>
    <n v="579.85"/>
    <n v="521.87"/>
  </r>
  <r>
    <n v="689101"/>
    <x v="0"/>
    <x v="2"/>
    <x v="1"/>
    <n v="335"/>
    <x v="734"/>
    <d v="2020-06-07T00:00:00"/>
    <x v="741"/>
    <x v="5"/>
    <n v="199.73"/>
    <n v="99.87"/>
  </r>
  <r>
    <n v="136894"/>
    <x v="2"/>
    <x v="1"/>
    <x v="2"/>
    <n v="356"/>
    <x v="734"/>
    <d v="2020-06-05T00:00:00"/>
    <x v="735"/>
    <x v="0"/>
    <n v="1651.92"/>
    <n v="941.59"/>
  </r>
  <r>
    <n v="530258"/>
    <x v="1"/>
    <x v="1"/>
    <x v="0"/>
    <n v="322"/>
    <x v="734"/>
    <d v="2020-06-07T00:00:00"/>
    <x v="741"/>
    <x v="4"/>
    <n v="194.17"/>
    <n v="135.91999999999999"/>
  </r>
  <r>
    <n v="97078"/>
    <x v="0"/>
    <x v="0"/>
    <x v="3"/>
    <n v="131"/>
    <x v="734"/>
    <d v="2020-06-05T00:00:00"/>
    <x v="735"/>
    <x v="4"/>
    <n v="1981.64"/>
    <n v="1624.94"/>
  </r>
  <r>
    <n v="675725"/>
    <x v="3"/>
    <x v="2"/>
    <x v="0"/>
    <n v="362"/>
    <x v="733"/>
    <d v="2020-06-06T00:00:00"/>
    <x v="740"/>
    <x v="1"/>
    <n v="1782.06"/>
    <n v="1193.98"/>
  </r>
  <r>
    <n v="190046"/>
    <x v="2"/>
    <x v="1"/>
    <x v="1"/>
    <n v="301"/>
    <x v="735"/>
    <d v="2020-06-07T00:00:00"/>
    <x v="739"/>
    <x v="2"/>
    <n v="1237.49"/>
    <n v="1175.6199999999999"/>
  </r>
  <r>
    <n v="289726"/>
    <x v="0"/>
    <x v="2"/>
    <x v="4"/>
    <n v="131"/>
    <x v="735"/>
    <d v="2020-06-05T00:00:00"/>
    <x v="737"/>
    <x v="5"/>
    <n v="869.63"/>
    <n v="521.78"/>
  </r>
  <r>
    <n v="788358"/>
    <x v="1"/>
    <x v="1"/>
    <x v="1"/>
    <n v="29"/>
    <x v="734"/>
    <d v="2020-06-08T00:00:00"/>
    <x v="741"/>
    <x v="4"/>
    <n v="1922.88"/>
    <n v="1730.59"/>
  </r>
  <r>
    <n v="796024"/>
    <x v="2"/>
    <x v="0"/>
    <x v="2"/>
    <n v="216"/>
    <x v="734"/>
    <d v="2020-06-05T00:00:00"/>
    <x v="735"/>
    <x v="3"/>
    <n v="1158.99"/>
    <n v="718.57"/>
  </r>
  <r>
    <n v="80565"/>
    <x v="2"/>
    <x v="3"/>
    <x v="4"/>
    <n v="356"/>
    <x v="734"/>
    <d v="2020-06-08T00:00:00"/>
    <x v="740"/>
    <x v="4"/>
    <n v="1236.6199999999999"/>
    <n v="840.9"/>
  </r>
  <r>
    <n v="751321"/>
    <x v="1"/>
    <x v="3"/>
    <x v="5"/>
    <n v="109"/>
    <x v="734"/>
    <d v="2020-06-08T00:00:00"/>
    <x v="739"/>
    <x v="0"/>
    <n v="1890.04"/>
    <n v="1701.04"/>
  </r>
  <r>
    <n v="113931"/>
    <x v="0"/>
    <x v="2"/>
    <x v="1"/>
    <n v="122"/>
    <x v="734"/>
    <d v="2020-06-05T00:00:00"/>
    <x v="738"/>
    <x v="2"/>
    <n v="583.62"/>
    <n v="379.35"/>
  </r>
  <r>
    <n v="687964"/>
    <x v="2"/>
    <x v="1"/>
    <x v="3"/>
    <n v="318"/>
    <x v="735"/>
    <d v="2020-06-07T00:00:00"/>
    <x v="734"/>
    <x v="3"/>
    <n v="389.71"/>
    <n v="342.94"/>
  </r>
  <r>
    <n v="627461"/>
    <x v="0"/>
    <x v="2"/>
    <x v="1"/>
    <n v="100"/>
    <x v="735"/>
    <d v="2020-06-05T00:00:00"/>
    <x v="733"/>
    <x v="5"/>
    <n v="1876.44"/>
    <n v="1144.6300000000001"/>
  </r>
  <r>
    <n v="747089"/>
    <x v="1"/>
    <x v="0"/>
    <x v="2"/>
    <n v="75"/>
    <x v="735"/>
    <d v="2020-06-07T00:00:00"/>
    <x v="739"/>
    <x v="4"/>
    <n v="1208.4100000000001"/>
    <n v="918.39"/>
  </r>
  <r>
    <n v="710820"/>
    <x v="0"/>
    <x v="3"/>
    <x v="1"/>
    <n v="148"/>
    <x v="736"/>
    <d v="2020-06-06T00:00:00"/>
    <x v="736"/>
    <x v="4"/>
    <n v="1377.99"/>
    <n v="1185.07"/>
  </r>
  <r>
    <n v="162706"/>
    <x v="2"/>
    <x v="3"/>
    <x v="0"/>
    <n v="191"/>
    <x v="735"/>
    <d v="2020-06-06T00:00:00"/>
    <x v="736"/>
    <x v="2"/>
    <n v="1439.04"/>
    <n v="992.94"/>
  </r>
  <r>
    <n v="747460"/>
    <x v="1"/>
    <x v="2"/>
    <x v="5"/>
    <n v="353"/>
    <x v="735"/>
    <d v="2020-06-07T00:00:00"/>
    <x v="738"/>
    <x v="5"/>
    <n v="479.79"/>
    <n v="287.87"/>
  </r>
  <r>
    <n v="602817"/>
    <x v="1"/>
    <x v="2"/>
    <x v="1"/>
    <n v="164"/>
    <x v="735"/>
    <d v="2020-06-06T00:00:00"/>
    <x v="737"/>
    <x v="3"/>
    <n v="1458.15"/>
    <n v="1181.0999999999999"/>
  </r>
  <r>
    <n v="889166"/>
    <x v="3"/>
    <x v="0"/>
    <x v="5"/>
    <n v="1"/>
    <x v="736"/>
    <d v="2020-06-09T00:00:00"/>
    <x v="741"/>
    <x v="2"/>
    <n v="609.85"/>
    <n v="323.22000000000003"/>
  </r>
  <r>
    <n v="119405"/>
    <x v="0"/>
    <x v="0"/>
    <x v="2"/>
    <n v="361"/>
    <x v="735"/>
    <d v="2020-06-06T00:00:00"/>
    <x v="740"/>
    <x v="4"/>
    <n v="448.42"/>
    <n v="228.69"/>
  </r>
  <r>
    <n v="400524"/>
    <x v="0"/>
    <x v="2"/>
    <x v="0"/>
    <n v="13"/>
    <x v="735"/>
    <d v="2020-06-09T00:00:00"/>
    <x v="745"/>
    <x v="1"/>
    <n v="337.68"/>
    <n v="300.54000000000002"/>
  </r>
  <r>
    <n v="766361"/>
    <x v="1"/>
    <x v="2"/>
    <x v="4"/>
    <n v="30"/>
    <x v="736"/>
    <d v="2020-06-09T00:00:00"/>
    <x v="745"/>
    <x v="5"/>
    <n v="1809.81"/>
    <n v="1429.75"/>
  </r>
  <r>
    <n v="543945"/>
    <x v="2"/>
    <x v="1"/>
    <x v="5"/>
    <n v="284"/>
    <x v="735"/>
    <d v="2020-06-09T00:00:00"/>
    <x v="739"/>
    <x v="5"/>
    <n v="492.44"/>
    <n v="310.24"/>
  </r>
  <r>
    <n v="726480"/>
    <x v="0"/>
    <x v="0"/>
    <x v="5"/>
    <n v="327"/>
    <x v="737"/>
    <d v="2020-06-10T00:00:00"/>
    <x v="743"/>
    <x v="3"/>
    <n v="323.32"/>
    <n v="184.29"/>
  </r>
  <r>
    <n v="237508"/>
    <x v="1"/>
    <x v="2"/>
    <x v="4"/>
    <n v="334"/>
    <x v="737"/>
    <d v="2020-06-07T00:00:00"/>
    <x v="738"/>
    <x v="5"/>
    <n v="320.61"/>
    <n v="294.95999999999998"/>
  </r>
  <r>
    <n v="410142"/>
    <x v="0"/>
    <x v="1"/>
    <x v="0"/>
    <n v="343"/>
    <x v="737"/>
    <d v="2020-06-07T00:00:00"/>
    <x v="740"/>
    <x v="4"/>
    <n v="1790.74"/>
    <n v="1038.6300000000001"/>
  </r>
  <r>
    <n v="103212"/>
    <x v="0"/>
    <x v="0"/>
    <x v="5"/>
    <n v="22"/>
    <x v="736"/>
    <d v="2020-06-09T00:00:00"/>
    <x v="741"/>
    <x v="2"/>
    <n v="598.29999999999995"/>
    <n v="556.41999999999996"/>
  </r>
  <r>
    <n v="901821"/>
    <x v="0"/>
    <x v="2"/>
    <x v="4"/>
    <n v="284"/>
    <x v="737"/>
    <d v="2020-06-10T00:00:00"/>
    <x v="745"/>
    <x v="3"/>
    <n v="959.64"/>
    <n v="681.34"/>
  </r>
  <r>
    <n v="874220"/>
    <x v="1"/>
    <x v="3"/>
    <x v="3"/>
    <n v="109"/>
    <x v="736"/>
    <d v="2020-06-08T00:00:00"/>
    <x v="736"/>
    <x v="3"/>
    <n v="285.2"/>
    <n v="188.23"/>
  </r>
  <r>
    <n v="39461"/>
    <x v="0"/>
    <x v="0"/>
    <x v="1"/>
    <n v="336"/>
    <x v="736"/>
    <d v="2020-06-07T00:00:00"/>
    <x v="738"/>
    <x v="5"/>
    <n v="1185.17"/>
    <n v="936.28"/>
  </r>
  <r>
    <n v="390461"/>
    <x v="0"/>
    <x v="1"/>
    <x v="0"/>
    <n v="337"/>
    <x v="736"/>
    <d v="2020-06-10T00:00:00"/>
    <x v="736"/>
    <x v="5"/>
    <n v="1922.22"/>
    <n v="1672.33"/>
  </r>
  <r>
    <n v="34846"/>
    <x v="1"/>
    <x v="2"/>
    <x v="3"/>
    <n v="6"/>
    <x v="736"/>
    <d v="2020-06-10T00:00:00"/>
    <x v="739"/>
    <x v="0"/>
    <n v="321.35000000000002"/>
    <n v="295.64"/>
  </r>
  <r>
    <n v="752545"/>
    <x v="1"/>
    <x v="1"/>
    <x v="5"/>
    <n v="131"/>
    <x v="737"/>
    <d v="2020-06-10T00:00:00"/>
    <x v="740"/>
    <x v="1"/>
    <n v="611.20000000000005"/>
    <n v="378.94"/>
  </r>
  <r>
    <n v="642240"/>
    <x v="2"/>
    <x v="1"/>
    <x v="4"/>
    <n v="229"/>
    <x v="736"/>
    <d v="2020-06-08T00:00:00"/>
    <x v="736"/>
    <x v="1"/>
    <n v="1588.66"/>
    <n v="1429.79"/>
  </r>
  <r>
    <n v="725569"/>
    <x v="0"/>
    <x v="0"/>
    <x v="3"/>
    <n v="144"/>
    <x v="737"/>
    <d v="2020-06-11T00:00:00"/>
    <x v="739"/>
    <x v="1"/>
    <n v="1526.98"/>
    <n v="900.92"/>
  </r>
  <r>
    <n v="104459"/>
    <x v="1"/>
    <x v="1"/>
    <x v="5"/>
    <n v="22"/>
    <x v="737"/>
    <d v="2020-06-11T00:00:00"/>
    <x v="742"/>
    <x v="4"/>
    <n v="827.05"/>
    <n v="719.53"/>
  </r>
  <r>
    <n v="34818"/>
    <x v="1"/>
    <x v="2"/>
    <x v="0"/>
    <n v="28"/>
    <x v="738"/>
    <d v="2020-06-09T00:00:00"/>
    <x v="741"/>
    <x v="0"/>
    <n v="1548.74"/>
    <n v="1238.99"/>
  </r>
  <r>
    <n v="669544"/>
    <x v="2"/>
    <x v="0"/>
    <x v="0"/>
    <n v="54"/>
    <x v="737"/>
    <d v="2020-06-08T00:00:00"/>
    <x v="742"/>
    <x v="1"/>
    <n v="370.61"/>
    <n v="214.95"/>
  </r>
  <r>
    <n v="353042"/>
    <x v="0"/>
    <x v="2"/>
    <x v="3"/>
    <n v="6"/>
    <x v="738"/>
    <d v="2020-06-10T00:00:00"/>
    <x v="742"/>
    <x v="5"/>
    <n v="727.56"/>
    <n v="385.61"/>
  </r>
  <r>
    <n v="186579"/>
    <x v="1"/>
    <x v="3"/>
    <x v="3"/>
    <n v="314"/>
    <x v="738"/>
    <d v="2020-06-09T00:00:00"/>
    <x v="742"/>
    <x v="2"/>
    <n v="592.79"/>
    <n v="302.32"/>
  </r>
  <r>
    <n v="889951"/>
    <x v="1"/>
    <x v="2"/>
    <x v="4"/>
    <n v="339"/>
    <x v="737"/>
    <d v="2020-06-09T00:00:00"/>
    <x v="741"/>
    <x v="4"/>
    <n v="1590.21"/>
    <n v="795.11"/>
  </r>
  <r>
    <n v="106222"/>
    <x v="2"/>
    <x v="0"/>
    <x v="2"/>
    <n v="57"/>
    <x v="738"/>
    <d v="2020-06-09T00:00:00"/>
    <x v="745"/>
    <x v="0"/>
    <n v="564.53"/>
    <n v="440.33"/>
  </r>
  <r>
    <n v="482059"/>
    <x v="0"/>
    <x v="3"/>
    <x v="0"/>
    <n v="218"/>
    <x v="738"/>
    <d v="2020-06-12T00:00:00"/>
    <x v="744"/>
    <x v="5"/>
    <n v="1778.9"/>
    <n v="1654.38"/>
  </r>
  <r>
    <n v="996672"/>
    <x v="0"/>
    <x v="2"/>
    <x v="1"/>
    <n v="207"/>
    <x v="739"/>
    <d v="2020-06-09T00:00:00"/>
    <x v="740"/>
    <x v="1"/>
    <n v="381.39"/>
    <n v="255.53"/>
  </r>
  <r>
    <n v="950380"/>
    <x v="0"/>
    <x v="1"/>
    <x v="2"/>
    <n v="266"/>
    <x v="738"/>
    <d v="2020-06-10T00:00:00"/>
    <x v="743"/>
    <x v="5"/>
    <n v="300.92"/>
    <n v="255.78"/>
  </r>
  <r>
    <n v="421142"/>
    <x v="1"/>
    <x v="1"/>
    <x v="3"/>
    <n v="83"/>
    <x v="739"/>
    <d v="2020-06-11T00:00:00"/>
    <x v="739"/>
    <x v="3"/>
    <n v="650.66999999999996"/>
    <n v="357.87"/>
  </r>
  <r>
    <n v="935444"/>
    <x v="3"/>
    <x v="0"/>
    <x v="3"/>
    <n v="75"/>
    <x v="738"/>
    <d v="2020-06-12T00:00:00"/>
    <x v="739"/>
    <x v="4"/>
    <n v="284.52"/>
    <n v="159.33000000000001"/>
  </r>
  <r>
    <n v="318825"/>
    <x v="3"/>
    <x v="2"/>
    <x v="0"/>
    <n v="188"/>
    <x v="739"/>
    <d v="2020-06-09T00:00:00"/>
    <x v="745"/>
    <x v="1"/>
    <n v="1531.69"/>
    <n v="964.96"/>
  </r>
  <r>
    <n v="352997"/>
    <x v="1"/>
    <x v="2"/>
    <x v="5"/>
    <n v="298"/>
    <x v="739"/>
    <d v="2020-06-12T00:00:00"/>
    <x v="745"/>
    <x v="1"/>
    <n v="176.7"/>
    <n v="146.66"/>
  </r>
  <r>
    <n v="966152"/>
    <x v="0"/>
    <x v="0"/>
    <x v="1"/>
    <n v="156"/>
    <x v="739"/>
    <d v="2020-06-10T00:00:00"/>
    <x v="745"/>
    <x v="5"/>
    <n v="1924.39"/>
    <n v="1193.1199999999999"/>
  </r>
  <r>
    <n v="916004"/>
    <x v="1"/>
    <x v="3"/>
    <x v="3"/>
    <n v="171"/>
    <x v="739"/>
    <d v="2020-06-11T00:00:00"/>
    <x v="742"/>
    <x v="5"/>
    <n v="1321.9"/>
    <n v="713.83"/>
  </r>
  <r>
    <n v="850596"/>
    <x v="0"/>
    <x v="3"/>
    <x v="0"/>
    <n v="144"/>
    <x v="740"/>
    <d v="2020-06-11T00:00:00"/>
    <x v="739"/>
    <x v="4"/>
    <n v="782.29"/>
    <n v="578.89"/>
  </r>
  <r>
    <n v="992134"/>
    <x v="1"/>
    <x v="0"/>
    <x v="4"/>
    <n v="153"/>
    <x v="740"/>
    <d v="2020-06-13T00:00:00"/>
    <x v="742"/>
    <x v="0"/>
    <n v="1346.62"/>
    <n v="1131.1600000000001"/>
  </r>
  <r>
    <n v="62335"/>
    <x v="1"/>
    <x v="3"/>
    <x v="1"/>
    <n v="48"/>
    <x v="740"/>
    <d v="2020-06-12T00:00:00"/>
    <x v="746"/>
    <x v="3"/>
    <n v="422.96"/>
    <n v="224.17"/>
  </r>
  <r>
    <n v="295053"/>
    <x v="0"/>
    <x v="3"/>
    <x v="3"/>
    <n v="24"/>
    <x v="739"/>
    <d v="2020-06-12T00:00:00"/>
    <x v="744"/>
    <x v="3"/>
    <n v="1340.26"/>
    <n v="897.97"/>
  </r>
  <r>
    <n v="840283"/>
    <x v="2"/>
    <x v="1"/>
    <x v="2"/>
    <n v="265"/>
    <x v="740"/>
    <d v="2020-06-10T00:00:00"/>
    <x v="745"/>
    <x v="0"/>
    <n v="579.85"/>
    <n v="475.48"/>
  </r>
  <r>
    <n v="346228"/>
    <x v="1"/>
    <x v="2"/>
    <x v="1"/>
    <n v="110"/>
    <x v="739"/>
    <d v="2020-06-12T00:00:00"/>
    <x v="741"/>
    <x v="2"/>
    <n v="420.41"/>
    <n v="214.41"/>
  </r>
  <r>
    <n v="381602"/>
    <x v="3"/>
    <x v="0"/>
    <x v="5"/>
    <n v="39"/>
    <x v="740"/>
    <d v="2020-06-14T00:00:00"/>
    <x v="749"/>
    <x v="5"/>
    <n v="320.61"/>
    <n v="169.92"/>
  </r>
  <r>
    <n v="936995"/>
    <x v="0"/>
    <x v="0"/>
    <x v="5"/>
    <n v="186"/>
    <x v="740"/>
    <d v="2020-06-14T00:00:00"/>
    <x v="743"/>
    <x v="5"/>
    <n v="811.98"/>
    <n v="584.63"/>
  </r>
  <r>
    <n v="773009"/>
    <x v="1"/>
    <x v="1"/>
    <x v="5"/>
    <n v="199"/>
    <x v="741"/>
    <d v="2020-06-11T00:00:00"/>
    <x v="745"/>
    <x v="4"/>
    <n v="1123.19"/>
    <n v="898.55"/>
  </r>
  <r>
    <n v="493219"/>
    <x v="2"/>
    <x v="1"/>
    <x v="4"/>
    <n v="241"/>
    <x v="740"/>
    <d v="2020-06-12T00:00:00"/>
    <x v="739"/>
    <x v="5"/>
    <n v="285.2"/>
    <n v="185.38"/>
  </r>
  <r>
    <n v="759584"/>
    <x v="2"/>
    <x v="1"/>
    <x v="2"/>
    <n v="309"/>
    <x v="740"/>
    <d v="2020-06-14T00:00:00"/>
    <x v="746"/>
    <x v="2"/>
    <n v="863.69"/>
    <n v="811.87"/>
  </r>
  <r>
    <n v="930801"/>
    <x v="0"/>
    <x v="2"/>
    <x v="4"/>
    <n v="51"/>
    <x v="742"/>
    <d v="2020-06-15T00:00:00"/>
    <x v="746"/>
    <x v="5"/>
    <n v="189.1"/>
    <n v="111.57"/>
  </r>
  <r>
    <n v="687869"/>
    <x v="2"/>
    <x v="1"/>
    <x v="2"/>
    <n v="136"/>
    <x v="742"/>
    <d v="2020-06-15T00:00:00"/>
    <x v="746"/>
    <x v="4"/>
    <n v="928.98"/>
    <n v="529.52"/>
  </r>
  <r>
    <n v="913352"/>
    <x v="1"/>
    <x v="1"/>
    <x v="0"/>
    <n v="89"/>
    <x v="742"/>
    <d v="2020-06-13T00:00:00"/>
    <x v="743"/>
    <x v="0"/>
    <n v="1574.34"/>
    <n v="802.91"/>
  </r>
  <r>
    <n v="273111"/>
    <x v="2"/>
    <x v="1"/>
    <x v="3"/>
    <n v="45"/>
    <x v="742"/>
    <d v="2020-06-14T00:00:00"/>
    <x v="742"/>
    <x v="3"/>
    <n v="1202.3699999999999"/>
    <n v="1082.1300000000001"/>
  </r>
  <r>
    <n v="473285"/>
    <x v="1"/>
    <x v="3"/>
    <x v="3"/>
    <n v="154"/>
    <x v="742"/>
    <d v="2020-06-14T00:00:00"/>
    <x v="744"/>
    <x v="1"/>
    <n v="1727.83"/>
    <n v="1364.99"/>
  </r>
  <r>
    <n v="49535"/>
    <x v="0"/>
    <x v="1"/>
    <x v="4"/>
    <n v="148"/>
    <x v="742"/>
    <d v="2020-06-14T00:00:00"/>
    <x v="746"/>
    <x v="2"/>
    <n v="1409.92"/>
    <n v="1283.03"/>
  </r>
  <r>
    <n v="384152"/>
    <x v="1"/>
    <x v="2"/>
    <x v="2"/>
    <n v="285"/>
    <x v="742"/>
    <d v="2020-06-12T00:00:00"/>
    <x v="742"/>
    <x v="0"/>
    <n v="1027.48"/>
    <n v="739.79"/>
  </r>
  <r>
    <n v="683568"/>
    <x v="1"/>
    <x v="1"/>
    <x v="1"/>
    <n v="317"/>
    <x v="742"/>
    <d v="2020-06-12T00:00:00"/>
    <x v="742"/>
    <x v="5"/>
    <n v="1627.57"/>
    <n v="992.82"/>
  </r>
  <r>
    <n v="246934"/>
    <x v="2"/>
    <x v="0"/>
    <x v="1"/>
    <n v="154"/>
    <x v="743"/>
    <d v="2020-06-15T00:00:00"/>
    <x v="749"/>
    <x v="1"/>
    <n v="718.05"/>
    <n v="617.52"/>
  </r>
  <r>
    <n v="172597"/>
    <x v="1"/>
    <x v="3"/>
    <x v="1"/>
    <n v="358"/>
    <x v="742"/>
    <d v="2020-06-14T00:00:00"/>
    <x v="747"/>
    <x v="2"/>
    <n v="1227.48"/>
    <n v="1055.6300000000001"/>
  </r>
  <r>
    <n v="474898"/>
    <x v="0"/>
    <x v="2"/>
    <x v="5"/>
    <n v="210"/>
    <x v="742"/>
    <d v="2020-06-16T00:00:00"/>
    <x v="751"/>
    <x v="5"/>
    <n v="1664.12"/>
    <n v="848.7"/>
  </r>
  <r>
    <n v="115093"/>
    <x v="1"/>
    <x v="2"/>
    <x v="5"/>
    <n v="66"/>
    <x v="742"/>
    <d v="2020-06-15T00:00:00"/>
    <x v="747"/>
    <x v="2"/>
    <n v="515.9"/>
    <n v="319.86"/>
  </r>
  <r>
    <n v="41740"/>
    <x v="0"/>
    <x v="0"/>
    <x v="2"/>
    <n v="224"/>
    <x v="743"/>
    <d v="2020-06-15T00:00:00"/>
    <x v="747"/>
    <x v="2"/>
    <n v="422.96"/>
    <n v="283.38"/>
  </r>
  <r>
    <n v="291712"/>
    <x v="1"/>
    <x v="2"/>
    <x v="4"/>
    <n v="94"/>
    <x v="743"/>
    <d v="2020-06-15T00:00:00"/>
    <x v="745"/>
    <x v="4"/>
    <n v="1684.01"/>
    <n v="1566.13"/>
  </r>
  <r>
    <n v="758441"/>
    <x v="0"/>
    <x v="2"/>
    <x v="4"/>
    <n v="160"/>
    <x v="743"/>
    <d v="2020-06-14T00:00:00"/>
    <x v="747"/>
    <x v="1"/>
    <n v="480.97"/>
    <n v="283.77"/>
  </r>
  <r>
    <n v="10008"/>
    <x v="0"/>
    <x v="0"/>
    <x v="1"/>
    <n v="263"/>
    <x v="743"/>
    <d v="2020-06-15T00:00:00"/>
    <x v="744"/>
    <x v="4"/>
    <n v="285.89999999999998"/>
    <n v="223"/>
  </r>
  <r>
    <n v="407463"/>
    <x v="1"/>
    <x v="1"/>
    <x v="3"/>
    <n v="313"/>
    <x v="742"/>
    <d v="2020-06-14T00:00:00"/>
    <x v="749"/>
    <x v="5"/>
    <n v="1514.24"/>
    <n v="772.26"/>
  </r>
  <r>
    <n v="437995"/>
    <x v="0"/>
    <x v="3"/>
    <x v="1"/>
    <n v="75"/>
    <x v="743"/>
    <d v="2020-06-16T00:00:00"/>
    <x v="744"/>
    <x v="1"/>
    <n v="820.7"/>
    <n v="418.56"/>
  </r>
  <r>
    <n v="112768"/>
    <x v="0"/>
    <x v="3"/>
    <x v="4"/>
    <n v="295"/>
    <x v="742"/>
    <d v="2020-06-15T00:00:00"/>
    <x v="745"/>
    <x v="5"/>
    <n v="1333.45"/>
    <n v="1160.0999999999999"/>
  </r>
  <r>
    <n v="758980"/>
    <x v="1"/>
    <x v="0"/>
    <x v="1"/>
    <n v="86"/>
    <x v="743"/>
    <d v="2020-06-17T00:00:00"/>
    <x v="746"/>
    <x v="2"/>
    <n v="1230.5999999999999"/>
    <n v="972.17"/>
  </r>
  <r>
    <n v="260855"/>
    <x v="1"/>
    <x v="2"/>
    <x v="2"/>
    <n v="253"/>
    <x v="743"/>
    <d v="2020-06-17T00:00:00"/>
    <x v="748"/>
    <x v="0"/>
    <n v="705.26"/>
    <n v="366.74"/>
  </r>
  <r>
    <n v="538050"/>
    <x v="0"/>
    <x v="3"/>
    <x v="2"/>
    <n v="283"/>
    <x v="743"/>
    <d v="2020-06-15T00:00:00"/>
    <x v="746"/>
    <x v="1"/>
    <n v="1002.42"/>
    <n v="771.86"/>
  </r>
  <r>
    <n v="481169"/>
    <x v="1"/>
    <x v="2"/>
    <x v="1"/>
    <n v="47"/>
    <x v="744"/>
    <d v="2020-06-15T00:00:00"/>
    <x v="748"/>
    <x v="0"/>
    <n v="816.57"/>
    <n v="596.1"/>
  </r>
  <r>
    <n v="119715"/>
    <x v="0"/>
    <x v="2"/>
    <x v="1"/>
    <n v="159"/>
    <x v="744"/>
    <d v="2020-06-16T00:00:00"/>
    <x v="751"/>
    <x v="2"/>
    <n v="1966.1"/>
    <n v="1533.56"/>
  </r>
  <r>
    <n v="297921"/>
    <x v="1"/>
    <x v="2"/>
    <x v="4"/>
    <n v="307"/>
    <x v="743"/>
    <d v="2020-06-15T00:00:00"/>
    <x v="747"/>
    <x v="3"/>
    <n v="1114.98"/>
    <n v="1003.48"/>
  </r>
  <r>
    <n v="595844"/>
    <x v="0"/>
    <x v="3"/>
    <x v="0"/>
    <n v="131"/>
    <x v="744"/>
    <d v="2020-06-17T00:00:00"/>
    <x v="748"/>
    <x v="4"/>
    <n v="1895.19"/>
    <n v="1440.34"/>
  </r>
  <r>
    <n v="31959"/>
    <x v="1"/>
    <x v="2"/>
    <x v="3"/>
    <n v="193"/>
    <x v="744"/>
    <d v="2020-06-17T00:00:00"/>
    <x v="747"/>
    <x v="0"/>
    <n v="1759.46"/>
    <n v="1161.24"/>
  </r>
  <r>
    <n v="929599"/>
    <x v="0"/>
    <x v="0"/>
    <x v="0"/>
    <n v="8"/>
    <x v="744"/>
    <d v="2020-06-16T00:00:00"/>
    <x v="743"/>
    <x v="4"/>
    <n v="201.52"/>
    <n v="165.25"/>
  </r>
  <r>
    <n v="4184"/>
    <x v="2"/>
    <x v="0"/>
    <x v="0"/>
    <n v="356"/>
    <x v="745"/>
    <d v="2020-06-17T00:00:00"/>
    <x v="746"/>
    <x v="2"/>
    <n v="851.71"/>
    <n v="570.65"/>
  </r>
  <r>
    <n v="927096"/>
    <x v="1"/>
    <x v="1"/>
    <x v="1"/>
    <n v="187"/>
    <x v="745"/>
    <d v="2020-06-18T00:00:00"/>
    <x v="750"/>
    <x v="4"/>
    <n v="1402.24"/>
    <n v="799.28"/>
  </r>
  <r>
    <n v="30311"/>
    <x v="1"/>
    <x v="1"/>
    <x v="0"/>
    <n v="245"/>
    <x v="745"/>
    <d v="2020-06-16T00:00:00"/>
    <x v="751"/>
    <x v="1"/>
    <n v="1587.21"/>
    <n v="1396.74"/>
  </r>
  <r>
    <n v="882360"/>
    <x v="0"/>
    <x v="0"/>
    <x v="1"/>
    <n v="22"/>
    <x v="744"/>
    <d v="2020-06-17T00:00:00"/>
    <x v="746"/>
    <x v="0"/>
    <n v="268.97000000000003"/>
    <n v="188.28"/>
  </r>
  <r>
    <n v="466538"/>
    <x v="0"/>
    <x v="2"/>
    <x v="0"/>
    <n v="266"/>
    <x v="745"/>
    <d v="2020-06-16T00:00:00"/>
    <x v="749"/>
    <x v="1"/>
    <n v="1526.98"/>
    <n v="794.03"/>
  </r>
  <r>
    <n v="737067"/>
    <x v="1"/>
    <x v="1"/>
    <x v="2"/>
    <n v="323"/>
    <x v="745"/>
    <d v="2020-06-16T00:00:00"/>
    <x v="747"/>
    <x v="1"/>
    <n v="1880.86"/>
    <n v="1692.77"/>
  </r>
  <r>
    <n v="704591"/>
    <x v="3"/>
    <x v="2"/>
    <x v="3"/>
    <n v="334"/>
    <x v="745"/>
    <d v="2020-06-18T00:00:00"/>
    <x v="751"/>
    <x v="0"/>
    <n v="1631.74"/>
    <n v="1109.58"/>
  </r>
  <r>
    <n v="583304"/>
    <x v="0"/>
    <x v="2"/>
    <x v="2"/>
    <n v="195"/>
    <x v="746"/>
    <d v="2020-06-16T00:00:00"/>
    <x v="744"/>
    <x v="3"/>
    <n v="385.78"/>
    <n v="362.63"/>
  </r>
  <r>
    <n v="687029"/>
    <x v="0"/>
    <x v="0"/>
    <x v="5"/>
    <n v="356"/>
    <x v="745"/>
    <d v="2020-06-16T00:00:00"/>
    <x v="749"/>
    <x v="0"/>
    <n v="1104.51"/>
    <n v="1038.24"/>
  </r>
  <r>
    <n v="899433"/>
    <x v="3"/>
    <x v="0"/>
    <x v="5"/>
    <n v="155"/>
    <x v="745"/>
    <d v="2020-06-18T00:00:00"/>
    <x v="750"/>
    <x v="5"/>
    <n v="220.1"/>
    <n v="193.69"/>
  </r>
  <r>
    <n v="550528"/>
    <x v="1"/>
    <x v="3"/>
    <x v="4"/>
    <n v="256"/>
    <x v="747"/>
    <d v="2020-06-19T00:00:00"/>
    <x v="750"/>
    <x v="0"/>
    <n v="665.08"/>
    <n v="365.79"/>
  </r>
  <r>
    <n v="654634"/>
    <x v="0"/>
    <x v="0"/>
    <x v="2"/>
    <n v="61"/>
    <x v="747"/>
    <d v="2020-06-17T00:00:00"/>
    <x v="748"/>
    <x v="0"/>
    <n v="1549.99"/>
    <n v="790.49"/>
  </r>
  <r>
    <n v="298856"/>
    <x v="1"/>
    <x v="3"/>
    <x v="5"/>
    <n v="118"/>
    <x v="746"/>
    <d v="2020-06-17T00:00:00"/>
    <x v="744"/>
    <x v="4"/>
    <n v="323.32"/>
    <n v="261.89"/>
  </r>
  <r>
    <n v="623547"/>
    <x v="2"/>
    <x v="1"/>
    <x v="1"/>
    <n v="314"/>
    <x v="746"/>
    <d v="2020-06-20T00:00:00"/>
    <x v="750"/>
    <x v="0"/>
    <n v="396.08"/>
    <n v="364.39"/>
  </r>
  <r>
    <n v="53779"/>
    <x v="0"/>
    <x v="1"/>
    <x v="3"/>
    <n v="72"/>
    <x v="746"/>
    <d v="2020-06-18T00:00:00"/>
    <x v="749"/>
    <x v="1"/>
    <n v="1072.71"/>
    <n v="761.62"/>
  </r>
  <r>
    <n v="981841"/>
    <x v="2"/>
    <x v="2"/>
    <x v="4"/>
    <n v="193"/>
    <x v="747"/>
    <d v="2020-06-20T00:00:00"/>
    <x v="750"/>
    <x v="1"/>
    <n v="1922.06"/>
    <n v="1095.57"/>
  </r>
  <r>
    <n v="591151"/>
    <x v="3"/>
    <x v="3"/>
    <x v="2"/>
    <n v="333"/>
    <x v="746"/>
    <d v="2020-06-17T00:00:00"/>
    <x v="748"/>
    <x v="3"/>
    <n v="1716.03"/>
    <n v="943.82"/>
  </r>
  <r>
    <n v="517130"/>
    <x v="0"/>
    <x v="3"/>
    <x v="1"/>
    <n v="129"/>
    <x v="747"/>
    <d v="2020-06-20T00:00:00"/>
    <x v="747"/>
    <x v="3"/>
    <n v="1211.8399999999999"/>
    <n v="872.52"/>
  </r>
  <r>
    <n v="410679"/>
    <x v="0"/>
    <x v="1"/>
    <x v="1"/>
    <n v="70"/>
    <x v="747"/>
    <d v="2020-06-18T00:00:00"/>
    <x v="747"/>
    <x v="0"/>
    <n v="1063.1500000000001"/>
    <n v="786.73"/>
  </r>
  <r>
    <n v="289845"/>
    <x v="0"/>
    <x v="0"/>
    <x v="4"/>
    <n v="121"/>
    <x v="747"/>
    <d v="2020-06-20T00:00:00"/>
    <x v="752"/>
    <x v="2"/>
    <n v="378.7"/>
    <n v="329.47"/>
  </r>
  <r>
    <n v="200510"/>
    <x v="2"/>
    <x v="1"/>
    <x v="2"/>
    <n v="141"/>
    <x v="747"/>
    <d v="2020-06-18T00:00:00"/>
    <x v="749"/>
    <x v="1"/>
    <n v="663.94"/>
    <n v="338.61"/>
  </r>
  <r>
    <n v="231153"/>
    <x v="0"/>
    <x v="2"/>
    <x v="0"/>
    <n v="186"/>
    <x v="748"/>
    <d v="2020-06-18T00:00:00"/>
    <x v="748"/>
    <x v="3"/>
    <n v="1164.95"/>
    <n v="1071.75"/>
  </r>
  <r>
    <n v="294987"/>
    <x v="0"/>
    <x v="2"/>
    <x v="4"/>
    <n v="80"/>
    <x v="748"/>
    <d v="2020-06-20T00:00:00"/>
    <x v="751"/>
    <x v="1"/>
    <n v="1907.33"/>
    <n v="1583.08"/>
  </r>
  <r>
    <n v="674540"/>
    <x v="0"/>
    <x v="3"/>
    <x v="5"/>
    <n v="11"/>
    <x v="747"/>
    <d v="2020-06-20T00:00:00"/>
    <x v="753"/>
    <x v="2"/>
    <n v="179.78"/>
    <n v="156.41"/>
  </r>
  <r>
    <n v="237472"/>
    <x v="3"/>
    <x v="3"/>
    <x v="0"/>
    <n v="74"/>
    <x v="747"/>
    <d v="2020-06-18T00:00:00"/>
    <x v="746"/>
    <x v="4"/>
    <n v="558.04"/>
    <n v="412.95"/>
  </r>
  <r>
    <n v="238267"/>
    <x v="0"/>
    <x v="0"/>
    <x v="5"/>
    <n v="195"/>
    <x v="748"/>
    <d v="2020-06-21T00:00:00"/>
    <x v="753"/>
    <x v="2"/>
    <n v="759.15"/>
    <n v="539"/>
  </r>
  <r>
    <n v="461473"/>
    <x v="0"/>
    <x v="1"/>
    <x v="3"/>
    <n v="350"/>
    <x v="749"/>
    <d v="2020-06-21T00:00:00"/>
    <x v="754"/>
    <x v="0"/>
    <n v="1920.08"/>
    <n v="1536.06"/>
  </r>
  <r>
    <n v="3797"/>
    <x v="0"/>
    <x v="3"/>
    <x v="1"/>
    <n v="238"/>
    <x v="749"/>
    <d v="2020-06-19T00:00:00"/>
    <x v="748"/>
    <x v="0"/>
    <n v="1716.73"/>
    <n v="944.2"/>
  </r>
  <r>
    <n v="496136"/>
    <x v="2"/>
    <x v="1"/>
    <x v="3"/>
    <n v="45"/>
    <x v="748"/>
    <d v="2020-06-21T00:00:00"/>
    <x v="751"/>
    <x v="5"/>
    <n v="1924.38"/>
    <n v="1558.75"/>
  </r>
  <r>
    <n v="680040"/>
    <x v="0"/>
    <x v="0"/>
    <x v="0"/>
    <n v="259"/>
    <x v="748"/>
    <d v="2020-06-19T00:00:00"/>
    <x v="753"/>
    <x v="0"/>
    <n v="1027.32"/>
    <n v="678.03"/>
  </r>
  <r>
    <n v="698471"/>
    <x v="3"/>
    <x v="2"/>
    <x v="5"/>
    <n v="319"/>
    <x v="749"/>
    <d v="2020-06-20T00:00:00"/>
    <x v="747"/>
    <x v="2"/>
    <n v="1651.92"/>
    <n v="1156.3399999999999"/>
  </r>
  <r>
    <n v="623212"/>
    <x v="0"/>
    <x v="0"/>
    <x v="5"/>
    <n v="308"/>
    <x v="749"/>
    <d v="2020-06-22T00:00:00"/>
    <x v="754"/>
    <x v="0"/>
    <n v="444.03"/>
    <n v="364.1"/>
  </r>
  <r>
    <n v="308032"/>
    <x v="1"/>
    <x v="2"/>
    <x v="4"/>
    <n v="361"/>
    <x v="749"/>
    <d v="2020-06-22T00:00:00"/>
    <x v="751"/>
    <x v="5"/>
    <n v="1365.01"/>
    <n v="1160.26"/>
  </r>
  <r>
    <n v="724462"/>
    <x v="1"/>
    <x v="1"/>
    <x v="1"/>
    <n v="31"/>
    <x v="748"/>
    <d v="2020-06-21T00:00:00"/>
    <x v="752"/>
    <x v="2"/>
    <n v="316.57"/>
    <n v="158.29"/>
  </r>
  <r>
    <n v="21079"/>
    <x v="0"/>
    <x v="3"/>
    <x v="4"/>
    <n v="41"/>
    <x v="749"/>
    <d v="2020-06-19T00:00:00"/>
    <x v="751"/>
    <x v="0"/>
    <n v="445.81"/>
    <n v="263.02999999999997"/>
  </r>
  <r>
    <n v="412491"/>
    <x v="2"/>
    <x v="1"/>
    <x v="1"/>
    <n v="85"/>
    <x v="749"/>
    <d v="2020-06-21T00:00:00"/>
    <x v="752"/>
    <x v="2"/>
    <n v="300.74"/>
    <n v="231.57"/>
  </r>
  <r>
    <n v="975185"/>
    <x v="1"/>
    <x v="1"/>
    <x v="1"/>
    <n v="259"/>
    <x v="750"/>
    <d v="2020-06-22T00:00:00"/>
    <x v="753"/>
    <x v="0"/>
    <n v="1458.15"/>
    <n v="860.31"/>
  </r>
  <r>
    <n v="254074"/>
    <x v="1"/>
    <x v="2"/>
    <x v="5"/>
    <n v="166"/>
    <x v="749"/>
    <d v="2020-06-20T00:00:00"/>
    <x v="753"/>
    <x v="3"/>
    <n v="1427.91"/>
    <n v="1056.6500000000001"/>
  </r>
  <r>
    <n v="738908"/>
    <x v="2"/>
    <x v="1"/>
    <x v="4"/>
    <n v="234"/>
    <x v="749"/>
    <d v="2020-06-23T00:00:00"/>
    <x v="754"/>
    <x v="1"/>
    <n v="1782.06"/>
    <n v="1211.8"/>
  </r>
  <r>
    <n v="689067"/>
    <x v="2"/>
    <x v="0"/>
    <x v="0"/>
    <n v="2"/>
    <x v="749"/>
    <d v="2020-06-23T00:00:00"/>
    <x v="755"/>
    <x v="3"/>
    <n v="1340.14"/>
    <n v="790.68"/>
  </r>
  <r>
    <n v="534147"/>
    <x v="0"/>
    <x v="2"/>
    <x v="4"/>
    <n v="212"/>
    <x v="749"/>
    <d v="2020-06-21T00:00:00"/>
    <x v="750"/>
    <x v="5"/>
    <n v="381.39"/>
    <n v="293.67"/>
  </r>
  <r>
    <n v="80415"/>
    <x v="3"/>
    <x v="0"/>
    <x v="4"/>
    <n v="192"/>
    <x v="749"/>
    <d v="2020-06-23T00:00:00"/>
    <x v="756"/>
    <x v="0"/>
    <n v="391.81"/>
    <n v="215.5"/>
  </r>
  <r>
    <n v="754485"/>
    <x v="2"/>
    <x v="1"/>
    <x v="3"/>
    <n v="228"/>
    <x v="750"/>
    <d v="2020-06-21T00:00:00"/>
    <x v="751"/>
    <x v="0"/>
    <n v="568.91"/>
    <n v="403.93"/>
  </r>
  <r>
    <n v="424568"/>
    <x v="1"/>
    <x v="2"/>
    <x v="5"/>
    <n v="260"/>
    <x v="750"/>
    <d v="2020-06-20T00:00:00"/>
    <x v="753"/>
    <x v="1"/>
    <n v="824.18"/>
    <n v="412.09"/>
  </r>
  <r>
    <n v="162196"/>
    <x v="1"/>
    <x v="1"/>
    <x v="3"/>
    <n v="275"/>
    <x v="751"/>
    <d v="2020-06-21T00:00:00"/>
    <x v="753"/>
    <x v="1"/>
    <n v="391.81"/>
    <n v="199.82"/>
  </r>
  <r>
    <n v="810244"/>
    <x v="0"/>
    <x v="0"/>
    <x v="1"/>
    <n v="146"/>
    <x v="751"/>
    <d v="2020-06-23T00:00:00"/>
    <x v="753"/>
    <x v="4"/>
    <n v="207.27"/>
    <n v="147.16"/>
  </r>
  <r>
    <n v="987861"/>
    <x v="0"/>
    <x v="3"/>
    <x v="0"/>
    <n v="29"/>
    <x v="751"/>
    <d v="2020-06-22T00:00:00"/>
    <x v="755"/>
    <x v="2"/>
    <n v="1833.02"/>
    <n v="1741.37"/>
  </r>
  <r>
    <n v="951001"/>
    <x v="0"/>
    <x v="2"/>
    <x v="2"/>
    <n v="129"/>
    <x v="750"/>
    <d v="2020-06-21T00:00:00"/>
    <x v="754"/>
    <x v="1"/>
    <n v="418.85"/>
    <n v="381.15"/>
  </r>
  <r>
    <n v="550757"/>
    <x v="3"/>
    <x v="3"/>
    <x v="5"/>
    <n v="6"/>
    <x v="750"/>
    <d v="2020-06-23T00:00:00"/>
    <x v="758"/>
    <x v="2"/>
    <n v="1049.29"/>
    <n v="797.46"/>
  </r>
  <r>
    <n v="494286"/>
    <x v="3"/>
    <x v="0"/>
    <x v="5"/>
    <n v="94"/>
    <x v="751"/>
    <d v="2020-06-24T00:00:00"/>
    <x v="756"/>
    <x v="0"/>
    <n v="1180.55"/>
    <n v="944.44"/>
  </r>
  <r>
    <n v="904813"/>
    <x v="0"/>
    <x v="3"/>
    <x v="2"/>
    <n v="283"/>
    <x v="751"/>
    <d v="2020-06-22T00:00:00"/>
    <x v="750"/>
    <x v="5"/>
    <n v="709.14"/>
    <n v="382.94"/>
  </r>
  <r>
    <n v="952141"/>
    <x v="1"/>
    <x v="2"/>
    <x v="5"/>
    <n v="265"/>
    <x v="751"/>
    <d v="2020-06-25T00:00:00"/>
    <x v="752"/>
    <x v="0"/>
    <n v="800.09"/>
    <n v="656.07"/>
  </r>
  <r>
    <n v="448099"/>
    <x v="0"/>
    <x v="1"/>
    <x v="2"/>
    <n v="303"/>
    <x v="752"/>
    <d v="2020-06-22T00:00:00"/>
    <x v="756"/>
    <x v="3"/>
    <n v="285.89999999999998"/>
    <n v="260.17"/>
  </r>
  <r>
    <n v="394718"/>
    <x v="0"/>
    <x v="0"/>
    <x v="5"/>
    <n v="120"/>
    <x v="751"/>
    <d v="2020-06-22T00:00:00"/>
    <x v="750"/>
    <x v="4"/>
    <n v="1230.5999999999999"/>
    <n v="898.34"/>
  </r>
  <r>
    <n v="910069"/>
    <x v="1"/>
    <x v="2"/>
    <x v="1"/>
    <n v="122"/>
    <x v="751"/>
    <d v="2020-06-23T00:00:00"/>
    <x v="752"/>
    <x v="1"/>
    <n v="1518.64"/>
    <n v="1290.8399999999999"/>
  </r>
  <r>
    <n v="659792"/>
    <x v="2"/>
    <x v="0"/>
    <x v="3"/>
    <n v="356"/>
    <x v="751"/>
    <d v="2020-06-24T00:00:00"/>
    <x v="757"/>
    <x v="4"/>
    <n v="616.39"/>
    <n v="400.65"/>
  </r>
  <r>
    <n v="468893"/>
    <x v="2"/>
    <x v="1"/>
    <x v="4"/>
    <n v="197"/>
    <x v="751"/>
    <d v="2020-06-23T00:00:00"/>
    <x v="753"/>
    <x v="3"/>
    <n v="1833.02"/>
    <n v="1319.77"/>
  </r>
  <r>
    <n v="854895"/>
    <x v="1"/>
    <x v="2"/>
    <x v="0"/>
    <n v="28"/>
    <x v="752"/>
    <d v="2020-06-25T00:00:00"/>
    <x v="760"/>
    <x v="2"/>
    <n v="1799.83"/>
    <n v="917.91"/>
  </r>
  <r>
    <n v="31315"/>
    <x v="1"/>
    <x v="1"/>
    <x v="2"/>
    <n v="247"/>
    <x v="751"/>
    <d v="2020-06-24T00:00:00"/>
    <x v="756"/>
    <x v="1"/>
    <n v="253.99"/>
    <n v="223.51"/>
  </r>
  <r>
    <n v="449252"/>
    <x v="1"/>
    <x v="2"/>
    <x v="1"/>
    <n v="158"/>
    <x v="752"/>
    <d v="2020-06-25T00:00:00"/>
    <x v="752"/>
    <x v="3"/>
    <n v="284.10000000000002"/>
    <n v="196.03"/>
  </r>
  <r>
    <n v="598325"/>
    <x v="2"/>
    <x v="3"/>
    <x v="2"/>
    <n v="350"/>
    <x v="753"/>
    <d v="2020-06-25T00:00:00"/>
    <x v="757"/>
    <x v="4"/>
    <n v="1321.9"/>
    <n v="687.39"/>
  </r>
  <r>
    <n v="361390"/>
    <x v="3"/>
    <x v="0"/>
    <x v="5"/>
    <n v="246"/>
    <x v="752"/>
    <d v="2020-06-24T00:00:00"/>
    <x v="758"/>
    <x v="4"/>
    <n v="1487.21"/>
    <n v="847.71"/>
  </r>
  <r>
    <n v="372625"/>
    <x v="0"/>
    <x v="3"/>
    <x v="1"/>
    <n v="224"/>
    <x v="752"/>
    <d v="2020-06-26T00:00:00"/>
    <x v="760"/>
    <x v="0"/>
    <n v="455.32"/>
    <n v="396.13"/>
  </r>
  <r>
    <n v="124425"/>
    <x v="3"/>
    <x v="2"/>
    <x v="5"/>
    <n v="261"/>
    <x v="753"/>
    <d v="2020-06-25T00:00:00"/>
    <x v="760"/>
    <x v="0"/>
    <n v="253.99"/>
    <n v="180.33"/>
  </r>
  <r>
    <n v="354647"/>
    <x v="1"/>
    <x v="2"/>
    <x v="1"/>
    <n v="28"/>
    <x v="752"/>
    <d v="2020-06-24T00:00:00"/>
    <x v="754"/>
    <x v="3"/>
    <n v="851.71"/>
    <n v="706.92"/>
  </r>
  <r>
    <n v="63260"/>
    <x v="0"/>
    <x v="3"/>
    <x v="2"/>
    <n v="246"/>
    <x v="753"/>
    <d v="2020-06-25T00:00:00"/>
    <x v="755"/>
    <x v="4"/>
    <n v="1945.72"/>
    <n v="1751.15"/>
  </r>
  <r>
    <n v="570316"/>
    <x v="0"/>
    <x v="0"/>
    <x v="4"/>
    <n v="282"/>
    <x v="752"/>
    <d v="2020-06-26T00:00:00"/>
    <x v="756"/>
    <x v="2"/>
    <n v="1706.2"/>
    <n v="1057.8399999999999"/>
  </r>
  <r>
    <n v="929150"/>
    <x v="1"/>
    <x v="3"/>
    <x v="3"/>
    <n v="4"/>
    <x v="752"/>
    <d v="2020-06-23T00:00:00"/>
    <x v="754"/>
    <x v="1"/>
    <n v="334.68"/>
    <n v="251.01"/>
  </r>
  <r>
    <n v="680984"/>
    <x v="0"/>
    <x v="0"/>
    <x v="2"/>
    <n v="42"/>
    <x v="753"/>
    <d v="2020-06-24T00:00:00"/>
    <x v="756"/>
    <x v="5"/>
    <n v="801.73"/>
    <n v="737.59"/>
  </r>
  <r>
    <n v="528076"/>
    <x v="2"/>
    <x v="1"/>
    <x v="2"/>
    <n v="365"/>
    <x v="754"/>
    <d v="2020-06-27T00:00:00"/>
    <x v="757"/>
    <x v="3"/>
    <n v="353.69"/>
    <n v="180.38"/>
  </r>
  <r>
    <n v="361212"/>
    <x v="1"/>
    <x v="3"/>
    <x v="1"/>
    <n v="260"/>
    <x v="754"/>
    <d v="2020-06-26T00:00:00"/>
    <x v="758"/>
    <x v="0"/>
    <n v="1185.17"/>
    <n v="639.99"/>
  </r>
  <r>
    <n v="959092"/>
    <x v="0"/>
    <x v="3"/>
    <x v="5"/>
    <n v="256"/>
    <x v="753"/>
    <d v="2020-06-24T00:00:00"/>
    <x v="755"/>
    <x v="0"/>
    <n v="893"/>
    <n v="750.12"/>
  </r>
  <r>
    <n v="565777"/>
    <x v="2"/>
    <x v="0"/>
    <x v="1"/>
    <n v="283"/>
    <x v="753"/>
    <d v="2020-06-25T00:00:00"/>
    <x v="755"/>
    <x v="1"/>
    <n v="1681.44"/>
    <n v="1042.49"/>
  </r>
  <r>
    <n v="243772"/>
    <x v="2"/>
    <x v="3"/>
    <x v="0"/>
    <n v="42"/>
    <x v="754"/>
    <d v="2020-06-25T00:00:00"/>
    <x v="757"/>
    <x v="3"/>
    <n v="1033.83"/>
    <n v="878.76"/>
  </r>
  <r>
    <n v="828927"/>
    <x v="0"/>
    <x v="1"/>
    <x v="2"/>
    <n v="121"/>
    <x v="754"/>
    <d v="2020-06-26T00:00:00"/>
    <x v="757"/>
    <x v="2"/>
    <n v="1145.78"/>
    <n v="859.34"/>
  </r>
  <r>
    <n v="17604"/>
    <x v="0"/>
    <x v="2"/>
    <x v="0"/>
    <n v="54"/>
    <x v="754"/>
    <d v="2020-06-27T00:00:00"/>
    <x v="758"/>
    <x v="5"/>
    <n v="1439.04"/>
    <n v="820.25"/>
  </r>
  <r>
    <n v="4148"/>
    <x v="0"/>
    <x v="0"/>
    <x v="0"/>
    <n v="271"/>
    <x v="754"/>
    <d v="2020-06-28T00:00:00"/>
    <x v="755"/>
    <x v="5"/>
    <n v="494.89"/>
    <n v="326.63"/>
  </r>
  <r>
    <n v="28116"/>
    <x v="2"/>
    <x v="1"/>
    <x v="3"/>
    <n v="187"/>
    <x v="755"/>
    <d v="2020-06-26T00:00:00"/>
    <x v="760"/>
    <x v="2"/>
    <n v="178.5"/>
    <n v="167.79"/>
  </r>
  <r>
    <n v="2278"/>
    <x v="1"/>
    <x v="2"/>
    <x v="3"/>
    <n v="183"/>
    <x v="754"/>
    <d v="2020-06-26T00:00:00"/>
    <x v="757"/>
    <x v="4"/>
    <n v="1758.22"/>
    <n v="1019.77"/>
  </r>
  <r>
    <n v="594316"/>
    <x v="0"/>
    <x v="3"/>
    <x v="5"/>
    <n v="298"/>
    <x v="755"/>
    <d v="2020-06-28T00:00:00"/>
    <x v="755"/>
    <x v="2"/>
    <n v="1874.46"/>
    <n v="1480.82"/>
  </r>
  <r>
    <n v="642781"/>
    <x v="0"/>
    <x v="0"/>
    <x v="1"/>
    <n v="174"/>
    <x v="754"/>
    <d v="2020-06-27T00:00:00"/>
    <x v="755"/>
    <x v="3"/>
    <n v="1706.2"/>
    <n v="1501.46"/>
  </r>
  <r>
    <n v="531863"/>
    <x v="3"/>
    <x v="3"/>
    <x v="5"/>
    <n v="138"/>
    <x v="754"/>
    <d v="2020-06-26T00:00:00"/>
    <x v="758"/>
    <x v="3"/>
    <n v="953.07"/>
    <n v="648.09"/>
  </r>
  <r>
    <n v="439971"/>
    <x v="3"/>
    <x v="2"/>
    <x v="3"/>
    <n v="350"/>
    <x v="754"/>
    <d v="2020-06-25T00:00:00"/>
    <x v="760"/>
    <x v="0"/>
    <n v="867.1"/>
    <n v="780.39"/>
  </r>
  <r>
    <n v="307376"/>
    <x v="0"/>
    <x v="2"/>
    <x v="4"/>
    <n v="202"/>
    <x v="755"/>
    <d v="2020-06-27T00:00:00"/>
    <x v="754"/>
    <x v="1"/>
    <n v="278.41000000000003"/>
    <n v="183.75"/>
  </r>
  <r>
    <n v="412073"/>
    <x v="1"/>
    <x v="2"/>
    <x v="2"/>
    <n v="76"/>
    <x v="755"/>
    <d v="2020-06-25T00:00:00"/>
    <x v="756"/>
    <x v="3"/>
    <n v="685.1"/>
    <n v="445.32"/>
  </r>
  <r>
    <n v="787757"/>
    <x v="1"/>
    <x v="1"/>
    <x v="0"/>
    <n v="209"/>
    <x v="756"/>
    <d v="2020-06-27T00:00:00"/>
    <x v="754"/>
    <x v="0"/>
    <n v="1321.9"/>
    <n v="1070.74"/>
  </r>
  <r>
    <n v="876204"/>
    <x v="3"/>
    <x v="3"/>
    <x v="5"/>
    <n v="158"/>
    <x v="756"/>
    <d v="2020-06-29T00:00:00"/>
    <x v="757"/>
    <x v="0"/>
    <n v="536.65"/>
    <n v="413.22"/>
  </r>
  <r>
    <n v="182044"/>
    <x v="3"/>
    <x v="2"/>
    <x v="1"/>
    <n v="76"/>
    <x v="755"/>
    <d v="2020-06-29T00:00:00"/>
    <x v="760"/>
    <x v="1"/>
    <n v="538.84"/>
    <n v="414.91"/>
  </r>
  <r>
    <n v="710243"/>
    <x v="0"/>
    <x v="1"/>
    <x v="5"/>
    <n v="82"/>
    <x v="756"/>
    <d v="2020-06-29T00:00:00"/>
    <x v="763"/>
    <x v="3"/>
    <n v="566.54"/>
    <n v="419.24"/>
  </r>
  <r>
    <n v="210485"/>
    <x v="0"/>
    <x v="0"/>
    <x v="2"/>
    <n v="298"/>
    <x v="756"/>
    <d v="2020-06-26T00:00:00"/>
    <x v="757"/>
    <x v="3"/>
    <n v="1833.39"/>
    <n v="1100.03"/>
  </r>
  <r>
    <n v="540599"/>
    <x v="1"/>
    <x v="1"/>
    <x v="4"/>
    <n v="24"/>
    <x v="757"/>
    <d v="2020-06-28T00:00:00"/>
    <x v="757"/>
    <x v="5"/>
    <n v="668.59"/>
    <n v="461.33"/>
  </r>
  <r>
    <n v="791980"/>
    <x v="1"/>
    <x v="3"/>
    <x v="2"/>
    <n v="162"/>
    <x v="756"/>
    <d v="2020-06-27T00:00:00"/>
    <x v="762"/>
    <x v="5"/>
    <n v="709.14"/>
    <n v="439.67"/>
  </r>
  <r>
    <n v="110312"/>
    <x v="1"/>
    <x v="1"/>
    <x v="0"/>
    <n v="132"/>
    <x v="756"/>
    <d v="2020-06-29T00:00:00"/>
    <x v="763"/>
    <x v="2"/>
    <n v="939.27"/>
    <n v="657.49"/>
  </r>
  <r>
    <n v="107070"/>
    <x v="1"/>
    <x v="2"/>
    <x v="3"/>
    <n v="58"/>
    <x v="757"/>
    <d v="2020-06-27T00:00:00"/>
    <x v="755"/>
    <x v="0"/>
    <n v="1351.9"/>
    <n v="959.85"/>
  </r>
  <r>
    <n v="710486"/>
    <x v="2"/>
    <x v="1"/>
    <x v="3"/>
    <n v="11"/>
    <x v="757"/>
    <d v="2020-06-30T00:00:00"/>
    <x v="761"/>
    <x v="2"/>
    <n v="1271.1400000000001"/>
    <n v="800.82"/>
  </r>
  <r>
    <n v="115221"/>
    <x v="0"/>
    <x v="1"/>
    <x v="2"/>
    <n v="293"/>
    <x v="757"/>
    <d v="2020-06-27T00:00:00"/>
    <x v="754"/>
    <x v="0"/>
    <n v="515.9"/>
    <n v="443.67"/>
  </r>
  <r>
    <n v="687336"/>
    <x v="3"/>
    <x v="3"/>
    <x v="3"/>
    <n v="285"/>
    <x v="756"/>
    <d v="2020-06-29T00:00:00"/>
    <x v="761"/>
    <x v="2"/>
    <n v="157.06"/>
    <n v="138.21"/>
  </r>
  <r>
    <n v="926205"/>
    <x v="0"/>
    <x v="0"/>
    <x v="5"/>
    <n v="248"/>
    <x v="756"/>
    <d v="2020-06-28T00:00:00"/>
    <x v="758"/>
    <x v="5"/>
    <n v="638.46"/>
    <n v="587.38"/>
  </r>
  <r>
    <n v="322886"/>
    <x v="2"/>
    <x v="3"/>
    <x v="4"/>
    <n v="155"/>
    <x v="757"/>
    <d v="2020-06-28T00:00:00"/>
    <x v="757"/>
    <x v="1"/>
    <n v="384.81"/>
    <n v="215.49"/>
  </r>
  <r>
    <n v="721963"/>
    <x v="1"/>
    <x v="1"/>
    <x v="3"/>
    <n v="19"/>
    <x v="757"/>
    <d v="2020-07-01T00:00:00"/>
    <x v="761"/>
    <x v="4"/>
    <n v="1529.74"/>
    <n v="1346.17"/>
  </r>
  <r>
    <n v="108371"/>
    <x v="0"/>
    <x v="2"/>
    <x v="4"/>
    <n v="360"/>
    <x v="758"/>
    <d v="2020-06-29T00:00:00"/>
    <x v="763"/>
    <x v="2"/>
    <n v="1014.71"/>
    <n v="598.67999999999995"/>
  </r>
  <r>
    <n v="367958"/>
    <x v="1"/>
    <x v="2"/>
    <x v="2"/>
    <n v="151"/>
    <x v="758"/>
    <d v="2020-06-28T00:00:00"/>
    <x v="761"/>
    <x v="3"/>
    <n v="1499.01"/>
    <n v="1034.32"/>
  </r>
  <r>
    <n v="544004"/>
    <x v="1"/>
    <x v="3"/>
    <x v="5"/>
    <n v="149"/>
    <x v="757"/>
    <d v="2020-06-30T00:00:00"/>
    <x v="761"/>
    <x v="5"/>
    <n v="939.27"/>
    <n v="835.95"/>
  </r>
  <r>
    <n v="463603"/>
    <x v="1"/>
    <x v="1"/>
    <x v="5"/>
    <n v="282"/>
    <x v="757"/>
    <d v="2020-06-28T00:00:00"/>
    <x v="757"/>
    <x v="5"/>
    <n v="1896.41"/>
    <n v="1517.13"/>
  </r>
  <r>
    <n v="449831"/>
    <x v="1"/>
    <x v="1"/>
    <x v="2"/>
    <n v="31"/>
    <x v="758"/>
    <d v="2020-06-30T00:00:00"/>
    <x v="760"/>
    <x v="2"/>
    <n v="1346.62"/>
    <n v="1198.49"/>
  </r>
  <r>
    <n v="907785"/>
    <x v="0"/>
    <x v="3"/>
    <x v="2"/>
    <n v="220"/>
    <x v="758"/>
    <d v="2020-06-28T00:00:00"/>
    <x v="757"/>
    <x v="5"/>
    <n v="1830.77"/>
    <n v="915.39"/>
  </r>
  <r>
    <n v="609002"/>
    <x v="0"/>
    <x v="0"/>
    <x v="5"/>
    <n v="221"/>
    <x v="757"/>
    <d v="2020-06-30T00:00:00"/>
    <x v="759"/>
    <x v="4"/>
    <n v="1459.8"/>
    <n v="773.69"/>
  </r>
  <r>
    <n v="805732"/>
    <x v="1"/>
    <x v="2"/>
    <x v="5"/>
    <n v="51"/>
    <x v="759"/>
    <d v="2020-06-29T00:00:00"/>
    <x v="757"/>
    <x v="0"/>
    <n v="192.81"/>
    <n v="158.1"/>
  </r>
  <r>
    <n v="509279"/>
    <x v="3"/>
    <x v="3"/>
    <x v="1"/>
    <n v="117"/>
    <x v="759"/>
    <d v="2020-07-02T00:00:00"/>
    <x v="759"/>
    <x v="3"/>
    <n v="1459.8"/>
    <n v="1124.05"/>
  </r>
  <r>
    <n v="508364"/>
    <x v="2"/>
    <x v="2"/>
    <x v="2"/>
    <n v="37"/>
    <x v="759"/>
    <d v="2020-06-29T00:00:00"/>
    <x v="763"/>
    <x v="4"/>
    <n v="1778.9"/>
    <n v="1440.91"/>
  </r>
  <r>
    <n v="581924"/>
    <x v="0"/>
    <x v="3"/>
    <x v="4"/>
    <n v="271"/>
    <x v="759"/>
    <d v="2020-07-01T00:00:00"/>
    <x v="765"/>
    <x v="1"/>
    <n v="657.42"/>
    <n v="578.53"/>
  </r>
  <r>
    <n v="922415"/>
    <x v="0"/>
    <x v="0"/>
    <x v="4"/>
    <n v="24"/>
    <x v="759"/>
    <d v="2020-06-29T00:00:00"/>
    <x v="758"/>
    <x v="5"/>
    <n v="315.29000000000002"/>
    <n v="195.48"/>
  </r>
  <r>
    <n v="731413"/>
    <x v="3"/>
    <x v="3"/>
    <x v="2"/>
    <n v="295"/>
    <x v="758"/>
    <d v="2020-07-01T00:00:00"/>
    <x v="763"/>
    <x v="3"/>
    <n v="1557.36"/>
    <n v="1463.92"/>
  </r>
  <r>
    <n v="878148"/>
    <x v="2"/>
    <x v="0"/>
    <x v="2"/>
    <n v="43"/>
    <x v="759"/>
    <d v="2020-07-01T00:00:00"/>
    <x v="762"/>
    <x v="4"/>
    <n v="1445.12"/>
    <n v="968.23"/>
  </r>
  <r>
    <n v="254516"/>
    <x v="0"/>
    <x v="2"/>
    <x v="1"/>
    <n v="191"/>
    <x v="758"/>
    <d v="2020-07-02T00:00:00"/>
    <x v="759"/>
    <x v="1"/>
    <n v="597.86"/>
    <n v="544.04999999999995"/>
  </r>
  <r>
    <n v="509340"/>
    <x v="1"/>
    <x v="1"/>
    <x v="3"/>
    <n v="173"/>
    <x v="758"/>
    <d v="2020-07-02T00:00:00"/>
    <x v="762"/>
    <x v="3"/>
    <n v="1536.45"/>
    <n v="1060.1500000000001"/>
  </r>
  <r>
    <n v="178929"/>
    <x v="2"/>
    <x v="0"/>
    <x v="2"/>
    <n v="208"/>
    <x v="758"/>
    <d v="2020-06-30T00:00:00"/>
    <x v="757"/>
    <x v="0"/>
    <n v="560.79"/>
    <n v="291.61"/>
  </r>
  <r>
    <n v="952535"/>
    <x v="0"/>
    <x v="2"/>
    <x v="2"/>
    <n v="51"/>
    <x v="760"/>
    <d v="2020-07-02T00:00:00"/>
    <x v="762"/>
    <x v="4"/>
    <n v="1526.98"/>
    <n v="1313.2"/>
  </r>
  <r>
    <n v="234872"/>
    <x v="0"/>
    <x v="1"/>
    <x v="1"/>
    <n v="291"/>
    <x v="759"/>
    <d v="2020-06-30T00:00:00"/>
    <x v="761"/>
    <x v="1"/>
    <n v="1158.99"/>
    <n v="788.11"/>
  </r>
  <r>
    <n v="931553"/>
    <x v="0"/>
    <x v="2"/>
    <x v="3"/>
    <n v="330"/>
    <x v="760"/>
    <d v="2020-07-03T00:00:00"/>
    <x v="761"/>
    <x v="3"/>
    <n v="1891.81"/>
    <n v="1683.71"/>
  </r>
  <r>
    <n v="417170"/>
    <x v="2"/>
    <x v="1"/>
    <x v="1"/>
    <n v="292"/>
    <x v="760"/>
    <d v="2020-07-03T00:00:00"/>
    <x v="761"/>
    <x v="2"/>
    <n v="1759.82"/>
    <n v="1108.69"/>
  </r>
  <r>
    <n v="329316"/>
    <x v="1"/>
    <x v="2"/>
    <x v="0"/>
    <n v="54"/>
    <x v="760"/>
    <d v="2020-06-30T00:00:00"/>
    <x v="762"/>
    <x v="0"/>
    <n v="285.2"/>
    <n v="225.31"/>
  </r>
  <r>
    <n v="802840"/>
    <x v="1"/>
    <x v="3"/>
    <x v="0"/>
    <n v="336"/>
    <x v="759"/>
    <d v="2020-07-02T00:00:00"/>
    <x v="759"/>
    <x v="0"/>
    <n v="711.8"/>
    <n v="377.25"/>
  </r>
  <r>
    <n v="779875"/>
    <x v="1"/>
    <x v="1"/>
    <x v="4"/>
    <n v="121"/>
    <x v="759"/>
    <d v="2020-07-01T00:00:00"/>
    <x v="764"/>
    <x v="1"/>
    <n v="199.73"/>
    <n v="133.82"/>
  </r>
  <r>
    <n v="973179"/>
    <x v="0"/>
    <x v="2"/>
    <x v="4"/>
    <n v="136"/>
    <x v="759"/>
    <d v="2020-06-30T00:00:00"/>
    <x v="761"/>
    <x v="5"/>
    <n v="1877.7"/>
    <n v="995.18"/>
  </r>
  <r>
    <n v="963769"/>
    <x v="2"/>
    <x v="1"/>
    <x v="2"/>
    <n v="28"/>
    <x v="761"/>
    <d v="2020-07-04T00:00:00"/>
    <x v="768"/>
    <x v="2"/>
    <n v="422.96"/>
    <n v="241.09"/>
  </r>
  <r>
    <n v="54022"/>
    <x v="3"/>
    <x v="2"/>
    <x v="1"/>
    <n v="150"/>
    <x v="760"/>
    <d v="2020-07-04T00:00:00"/>
    <x v="768"/>
    <x v="0"/>
    <n v="1033.83"/>
    <n v="920.11"/>
  </r>
  <r>
    <n v="502232"/>
    <x v="0"/>
    <x v="0"/>
    <x v="2"/>
    <n v="94"/>
    <x v="760"/>
    <d v="2020-07-03T00:00:00"/>
    <x v="763"/>
    <x v="5"/>
    <n v="705.26"/>
    <n v="479.58"/>
  </r>
  <r>
    <n v="890875"/>
    <x v="2"/>
    <x v="0"/>
    <x v="2"/>
    <n v="228"/>
    <x v="761"/>
    <d v="2020-07-02T00:00:00"/>
    <x v="763"/>
    <x v="0"/>
    <n v="350.84"/>
    <n v="207"/>
  </r>
  <r>
    <n v="438288"/>
    <x v="1"/>
    <x v="2"/>
    <x v="5"/>
    <n v="185"/>
    <x v="760"/>
    <d v="2020-07-02T00:00:00"/>
    <x v="763"/>
    <x v="1"/>
    <n v="1230.5999999999999"/>
    <n v="627.61"/>
  </r>
  <r>
    <n v="599906"/>
    <x v="2"/>
    <x v="0"/>
    <x v="4"/>
    <n v="312"/>
    <x v="762"/>
    <d v="2020-07-05T00:00:00"/>
    <x v="763"/>
    <x v="2"/>
    <n v="454.17"/>
    <n v="236.17"/>
  </r>
  <r>
    <n v="310317"/>
    <x v="0"/>
    <x v="0"/>
    <x v="1"/>
    <n v="6"/>
    <x v="761"/>
    <d v="2020-07-04T00:00:00"/>
    <x v="764"/>
    <x v="4"/>
    <n v="1211.8399999999999"/>
    <n v="1030.06"/>
  </r>
  <r>
    <n v="28237"/>
    <x v="0"/>
    <x v="2"/>
    <x v="4"/>
    <n v="124"/>
    <x v="761"/>
    <d v="2020-07-02T00:00:00"/>
    <x v="759"/>
    <x v="0"/>
    <n v="213.34"/>
    <n v="179.21"/>
  </r>
  <r>
    <n v="774773"/>
    <x v="1"/>
    <x v="2"/>
    <x v="1"/>
    <n v="224"/>
    <x v="762"/>
    <d v="2020-07-02T00:00:00"/>
    <x v="765"/>
    <x v="0"/>
    <n v="1098.18"/>
    <n v="691.85"/>
  </r>
  <r>
    <n v="662147"/>
    <x v="1"/>
    <x v="3"/>
    <x v="1"/>
    <n v="2"/>
    <x v="761"/>
    <d v="2020-07-02T00:00:00"/>
    <x v="762"/>
    <x v="3"/>
    <n v="1020.87"/>
    <n v="622.73"/>
  </r>
  <r>
    <n v="59063"/>
    <x v="0"/>
    <x v="3"/>
    <x v="4"/>
    <n v="137"/>
    <x v="762"/>
    <d v="2020-07-05T00:00:00"/>
    <x v="764"/>
    <x v="4"/>
    <n v="159.77000000000001"/>
    <n v="148.59"/>
  </r>
  <r>
    <n v="262055"/>
    <x v="1"/>
    <x v="3"/>
    <x v="4"/>
    <n v="18"/>
    <x v="762"/>
    <d v="2020-07-03T00:00:00"/>
    <x v="765"/>
    <x v="5"/>
    <n v="1418.69"/>
    <n v="1220.07"/>
  </r>
  <r>
    <n v="910996"/>
    <x v="1"/>
    <x v="2"/>
    <x v="5"/>
    <n v="141"/>
    <x v="762"/>
    <d v="2020-07-02T00:00:00"/>
    <x v="761"/>
    <x v="2"/>
    <n v="1587.21"/>
    <n v="1412.62"/>
  </r>
  <r>
    <n v="709170"/>
    <x v="0"/>
    <x v="2"/>
    <x v="5"/>
    <n v="82"/>
    <x v="761"/>
    <d v="2020-07-03T00:00:00"/>
    <x v="764"/>
    <x v="0"/>
    <n v="1377.99"/>
    <n v="1088.6099999999999"/>
  </r>
  <r>
    <n v="943781"/>
    <x v="2"/>
    <x v="1"/>
    <x v="1"/>
    <n v="125"/>
    <x v="762"/>
    <d v="2020-07-04T00:00:00"/>
    <x v="768"/>
    <x v="5"/>
    <n v="271.97000000000003"/>
    <n v="228.45"/>
  </r>
  <r>
    <n v="177446"/>
    <x v="2"/>
    <x v="1"/>
    <x v="0"/>
    <n v="191"/>
    <x v="762"/>
    <d v="2020-07-06T00:00:00"/>
    <x v="767"/>
    <x v="0"/>
    <n v="449.24"/>
    <n v="287.51"/>
  </r>
  <r>
    <n v="66782"/>
    <x v="3"/>
    <x v="3"/>
    <x v="3"/>
    <n v="27"/>
    <x v="763"/>
    <d v="2020-07-04T00:00:00"/>
    <x v="767"/>
    <x v="1"/>
    <n v="893"/>
    <n v="500.08"/>
  </r>
  <r>
    <n v="789800"/>
    <x v="1"/>
    <x v="1"/>
    <x v="2"/>
    <n v="29"/>
    <x v="763"/>
    <d v="2020-07-05T00:00:00"/>
    <x v="764"/>
    <x v="3"/>
    <n v="1317.62"/>
    <n v="1001.39"/>
  </r>
  <r>
    <n v="23798"/>
    <x v="0"/>
    <x v="2"/>
    <x v="0"/>
    <n v="97"/>
    <x v="763"/>
    <d v="2020-07-03T00:00:00"/>
    <x v="763"/>
    <x v="0"/>
    <n v="1204.48"/>
    <n v="951.54"/>
  </r>
  <r>
    <n v="317426"/>
    <x v="0"/>
    <x v="1"/>
    <x v="4"/>
    <n v="200"/>
    <x v="763"/>
    <d v="2020-07-03T00:00:00"/>
    <x v="765"/>
    <x v="1"/>
    <n v="796.25"/>
    <n v="756.44"/>
  </r>
  <r>
    <n v="591173"/>
    <x v="0"/>
    <x v="0"/>
    <x v="2"/>
    <n v="325"/>
    <x v="764"/>
    <d v="2020-07-07T00:00:00"/>
    <x v="768"/>
    <x v="0"/>
    <n v="1033.83"/>
    <n v="640.97"/>
  </r>
  <r>
    <n v="213726"/>
    <x v="0"/>
    <x v="3"/>
    <x v="5"/>
    <n v="95"/>
    <x v="764"/>
    <d v="2020-07-07T00:00:00"/>
    <x v="766"/>
    <x v="4"/>
    <n v="287.82"/>
    <n v="221.62"/>
  </r>
  <r>
    <n v="831167"/>
    <x v="1"/>
    <x v="0"/>
    <x v="1"/>
    <n v="51"/>
    <x v="764"/>
    <d v="2020-07-05T00:00:00"/>
    <x v="769"/>
    <x v="3"/>
    <n v="207.27"/>
    <n v="130.58000000000001"/>
  </r>
  <r>
    <n v="518692"/>
    <x v="0"/>
    <x v="0"/>
    <x v="0"/>
    <n v="341"/>
    <x v="764"/>
    <d v="2020-07-04T00:00:00"/>
    <x v="763"/>
    <x v="1"/>
    <n v="799.45"/>
    <n v="719.51"/>
  </r>
  <r>
    <n v="649229"/>
    <x v="1"/>
    <x v="0"/>
    <x v="0"/>
    <n v="346"/>
    <x v="763"/>
    <d v="2020-07-04T00:00:00"/>
    <x v="763"/>
    <x v="0"/>
    <n v="1937.01"/>
    <n v="1472.13"/>
  </r>
  <r>
    <n v="226282"/>
    <x v="1"/>
    <x v="3"/>
    <x v="4"/>
    <n v="258"/>
    <x v="763"/>
    <d v="2020-07-04T00:00:00"/>
    <x v="765"/>
    <x v="3"/>
    <n v="824.18"/>
    <n v="692.31"/>
  </r>
  <r>
    <n v="752830"/>
    <x v="0"/>
    <x v="2"/>
    <x v="0"/>
    <n v="75"/>
    <x v="764"/>
    <d v="2020-07-06T00:00:00"/>
    <x v="770"/>
    <x v="0"/>
    <n v="1922.22"/>
    <n v="1518.55"/>
  </r>
  <r>
    <n v="198180"/>
    <x v="0"/>
    <x v="0"/>
    <x v="2"/>
    <n v="287"/>
    <x v="764"/>
    <d v="2020-07-06T00:00:00"/>
    <x v="764"/>
    <x v="1"/>
    <n v="1409.92"/>
    <n v="845.95"/>
  </r>
  <r>
    <n v="579120"/>
    <x v="0"/>
    <x v="3"/>
    <x v="4"/>
    <n v="179"/>
    <x v="763"/>
    <d v="2020-07-04T00:00:00"/>
    <x v="764"/>
    <x v="0"/>
    <n v="474.16"/>
    <n v="388.81"/>
  </r>
  <r>
    <n v="844636"/>
    <x v="0"/>
    <x v="1"/>
    <x v="4"/>
    <n v="1"/>
    <x v="763"/>
    <d v="2020-07-05T00:00:00"/>
    <x v="768"/>
    <x v="4"/>
    <n v="1966.1"/>
    <n v="1769.49"/>
  </r>
  <r>
    <n v="546908"/>
    <x v="1"/>
    <x v="2"/>
    <x v="4"/>
    <n v="278"/>
    <x v="764"/>
    <d v="2020-07-06T00:00:00"/>
    <x v="764"/>
    <x v="3"/>
    <n v="476.41"/>
    <n v="400.18"/>
  </r>
  <r>
    <n v="705988"/>
    <x v="2"/>
    <x v="1"/>
    <x v="5"/>
    <n v="8"/>
    <x v="764"/>
    <d v="2020-07-07T00:00:00"/>
    <x v="770"/>
    <x v="0"/>
    <n v="805.33"/>
    <n v="555.67999999999995"/>
  </r>
  <r>
    <n v="229394"/>
    <x v="2"/>
    <x v="1"/>
    <x v="3"/>
    <n v="121"/>
    <x v="764"/>
    <d v="2020-07-08T00:00:00"/>
    <x v="771"/>
    <x v="5"/>
    <n v="484.22"/>
    <n v="246.95"/>
  </r>
  <r>
    <n v="470012"/>
    <x v="0"/>
    <x v="0"/>
    <x v="1"/>
    <n v="11"/>
    <x v="764"/>
    <d v="2020-07-08T00:00:00"/>
    <x v="766"/>
    <x v="1"/>
    <n v="668.59"/>
    <n v="628.47"/>
  </r>
  <r>
    <n v="806258"/>
    <x v="1"/>
    <x v="2"/>
    <x v="2"/>
    <n v="87"/>
    <x v="765"/>
    <d v="2020-07-06T00:00:00"/>
    <x v="765"/>
    <x v="5"/>
    <n v="280.94"/>
    <n v="213.51"/>
  </r>
  <r>
    <n v="188910"/>
    <x v="0"/>
    <x v="1"/>
    <x v="5"/>
    <n v="51"/>
    <x v="764"/>
    <d v="2020-07-07T00:00:00"/>
    <x v="765"/>
    <x v="1"/>
    <n v="285.2"/>
    <n v="205.34"/>
  </r>
  <r>
    <n v="136211"/>
    <x v="0"/>
    <x v="2"/>
    <x v="1"/>
    <n v="207"/>
    <x v="765"/>
    <d v="2020-07-05T00:00:00"/>
    <x v="764"/>
    <x v="3"/>
    <n v="1627.57"/>
    <n v="1106.75"/>
  </r>
  <r>
    <n v="851811"/>
    <x v="0"/>
    <x v="2"/>
    <x v="2"/>
    <n v="308"/>
    <x v="765"/>
    <d v="2020-07-08T00:00:00"/>
    <x v="769"/>
    <x v="2"/>
    <n v="1587.23"/>
    <n v="1349.15"/>
  </r>
  <r>
    <n v="827487"/>
    <x v="0"/>
    <x v="2"/>
    <x v="0"/>
    <n v="203"/>
    <x v="765"/>
    <d v="2020-07-06T00:00:00"/>
    <x v="768"/>
    <x v="0"/>
    <n v="560.79"/>
    <n v="448.63"/>
  </r>
  <r>
    <n v="241949"/>
    <x v="3"/>
    <x v="3"/>
    <x v="4"/>
    <n v="79"/>
    <x v="766"/>
    <d v="2020-07-06T00:00:00"/>
    <x v="765"/>
    <x v="4"/>
    <n v="923.98"/>
    <n v="868.54"/>
  </r>
  <r>
    <n v="643769"/>
    <x v="0"/>
    <x v="1"/>
    <x v="1"/>
    <n v="182"/>
    <x v="765"/>
    <d v="2020-07-09T00:00:00"/>
    <x v="773"/>
    <x v="2"/>
    <n v="1012.07"/>
    <n v="759.05"/>
  </r>
  <r>
    <n v="467212"/>
    <x v="1"/>
    <x v="1"/>
    <x v="1"/>
    <n v="291"/>
    <x v="765"/>
    <d v="2020-07-06T00:00:00"/>
    <x v="769"/>
    <x v="0"/>
    <n v="1386.52"/>
    <n v="1234"/>
  </r>
  <r>
    <n v="889829"/>
    <x v="0"/>
    <x v="3"/>
    <x v="3"/>
    <n v="245"/>
    <x v="766"/>
    <d v="2020-07-07T00:00:00"/>
    <x v="770"/>
    <x v="5"/>
    <n v="361.88"/>
    <n v="238.84"/>
  </r>
  <r>
    <n v="563754"/>
    <x v="0"/>
    <x v="3"/>
    <x v="4"/>
    <n v="70"/>
    <x v="765"/>
    <d v="2020-07-08T00:00:00"/>
    <x v="768"/>
    <x v="4"/>
    <n v="417.77"/>
    <n v="338.39"/>
  </r>
  <r>
    <n v="261302"/>
    <x v="0"/>
    <x v="0"/>
    <x v="1"/>
    <n v="322"/>
    <x v="766"/>
    <d v="2020-07-07T00:00:00"/>
    <x v="767"/>
    <x v="5"/>
    <n v="1227.48"/>
    <n v="969.71"/>
  </r>
  <r>
    <n v="583118"/>
    <x v="3"/>
    <x v="3"/>
    <x v="1"/>
    <n v="357"/>
    <x v="765"/>
    <d v="2020-07-07T00:00:00"/>
    <x v="768"/>
    <x v="3"/>
    <n v="979.75"/>
    <n v="715.22"/>
  </r>
  <r>
    <n v="220160"/>
    <x v="0"/>
    <x v="0"/>
    <x v="2"/>
    <n v="150"/>
    <x v="766"/>
    <d v="2020-07-09T00:00:00"/>
    <x v="766"/>
    <x v="0"/>
    <n v="448.42"/>
    <n v="349.77"/>
  </r>
  <r>
    <n v="647624"/>
    <x v="0"/>
    <x v="1"/>
    <x v="1"/>
    <n v="138"/>
    <x v="765"/>
    <d v="2020-07-06T00:00:00"/>
    <x v="768"/>
    <x v="3"/>
    <n v="298.7"/>
    <n v="271.82"/>
  </r>
  <r>
    <n v="258757"/>
    <x v="1"/>
    <x v="2"/>
    <x v="2"/>
    <n v="123"/>
    <x v="765"/>
    <d v="2020-07-06T00:00:00"/>
    <x v="769"/>
    <x v="2"/>
    <n v="1458.15"/>
    <n v="1064.45"/>
  </r>
  <r>
    <n v="186293"/>
    <x v="3"/>
    <x v="0"/>
    <x v="3"/>
    <n v="294"/>
    <x v="766"/>
    <d v="2020-07-07T00:00:00"/>
    <x v="767"/>
    <x v="1"/>
    <n v="802.81"/>
    <n v="610.14"/>
  </r>
  <r>
    <n v="775066"/>
    <x v="0"/>
    <x v="0"/>
    <x v="1"/>
    <n v="208"/>
    <x v="765"/>
    <d v="2020-07-07T00:00:00"/>
    <x v="767"/>
    <x v="3"/>
    <n v="1338.98"/>
    <n v="910.51"/>
  </r>
  <r>
    <n v="753566"/>
    <x v="0"/>
    <x v="2"/>
    <x v="3"/>
    <n v="82"/>
    <x v="767"/>
    <d v="2020-07-10T00:00:00"/>
    <x v="773"/>
    <x v="1"/>
    <n v="717.95"/>
    <n v="545.64"/>
  </r>
  <r>
    <n v="221998"/>
    <x v="1"/>
    <x v="2"/>
    <x v="4"/>
    <n v="32"/>
    <x v="767"/>
    <d v="2020-07-09T00:00:00"/>
    <x v="771"/>
    <x v="1"/>
    <n v="1641.59"/>
    <n v="1411.77"/>
  </r>
  <r>
    <n v="471695"/>
    <x v="2"/>
    <x v="1"/>
    <x v="2"/>
    <n v="346"/>
    <x v="766"/>
    <d v="2020-07-08T00:00:00"/>
    <x v="768"/>
    <x v="1"/>
    <n v="960.09"/>
    <n v="710.47"/>
  </r>
  <r>
    <n v="865309"/>
    <x v="0"/>
    <x v="2"/>
    <x v="5"/>
    <n v="78"/>
    <x v="766"/>
    <d v="2020-07-10T00:00:00"/>
    <x v="771"/>
    <x v="0"/>
    <n v="444.03"/>
    <n v="333.02"/>
  </r>
  <r>
    <n v="313842"/>
    <x v="0"/>
    <x v="1"/>
    <x v="0"/>
    <n v="120"/>
    <x v="766"/>
    <d v="2020-07-07T00:00:00"/>
    <x v="767"/>
    <x v="3"/>
    <n v="1716.03"/>
    <n v="960.98"/>
  </r>
  <r>
    <n v="466150"/>
    <x v="0"/>
    <x v="1"/>
    <x v="4"/>
    <n v="326"/>
    <x v="767"/>
    <d v="2020-07-07T00:00:00"/>
    <x v="770"/>
    <x v="0"/>
    <n v="1810.25"/>
    <n v="1484.41"/>
  </r>
  <r>
    <n v="412880"/>
    <x v="2"/>
    <x v="1"/>
    <x v="2"/>
    <n v="161"/>
    <x v="767"/>
    <d v="2020-07-07T00:00:00"/>
    <x v="767"/>
    <x v="2"/>
    <n v="264.42"/>
    <n v="132.21"/>
  </r>
  <r>
    <n v="362806"/>
    <x v="1"/>
    <x v="2"/>
    <x v="5"/>
    <n v="102"/>
    <x v="767"/>
    <d v="2020-07-09T00:00:00"/>
    <x v="771"/>
    <x v="2"/>
    <n v="1531.9"/>
    <n v="1179.56"/>
  </r>
  <r>
    <n v="965236"/>
    <x v="2"/>
    <x v="1"/>
    <x v="3"/>
    <n v="263"/>
    <x v="768"/>
    <d v="2020-07-10T00:00:00"/>
    <x v="771"/>
    <x v="0"/>
    <n v="545.14"/>
    <n v="506.98"/>
  </r>
  <r>
    <n v="256144"/>
    <x v="1"/>
    <x v="1"/>
    <x v="1"/>
    <n v="86"/>
    <x v="768"/>
    <d v="2020-07-10T00:00:00"/>
    <x v="767"/>
    <x v="5"/>
    <n v="1833.39"/>
    <n v="1741.72"/>
  </r>
  <r>
    <n v="175239"/>
    <x v="0"/>
    <x v="3"/>
    <x v="1"/>
    <n v="40"/>
    <x v="767"/>
    <d v="2020-07-08T00:00:00"/>
    <x v="768"/>
    <x v="4"/>
    <n v="1487.05"/>
    <n v="1278.8599999999999"/>
  </r>
  <r>
    <n v="825474"/>
    <x v="0"/>
    <x v="0"/>
    <x v="2"/>
    <n v="139"/>
    <x v="768"/>
    <d v="2020-07-11T00:00:00"/>
    <x v="771"/>
    <x v="1"/>
    <n v="1995.33"/>
    <n v="1037.57"/>
  </r>
  <r>
    <n v="647985"/>
    <x v="3"/>
    <x v="3"/>
    <x v="3"/>
    <n v="125"/>
    <x v="768"/>
    <d v="2020-07-08T00:00:00"/>
    <x v="770"/>
    <x v="2"/>
    <n v="796.25"/>
    <n v="437.94"/>
  </r>
  <r>
    <n v="90553"/>
    <x v="2"/>
    <x v="1"/>
    <x v="1"/>
    <n v="304"/>
    <x v="767"/>
    <d v="2020-07-10T00:00:00"/>
    <x v="772"/>
    <x v="0"/>
    <n v="1612.24"/>
    <n v="1386.53"/>
  </r>
  <r>
    <n v="411603"/>
    <x v="2"/>
    <x v="1"/>
    <x v="4"/>
    <n v="64"/>
    <x v="768"/>
    <d v="2020-07-08T00:00:00"/>
    <x v="768"/>
    <x v="5"/>
    <n v="1452.7"/>
    <n v="1118.58"/>
  </r>
  <r>
    <n v="906889"/>
    <x v="1"/>
    <x v="1"/>
    <x v="3"/>
    <n v="331"/>
    <x v="767"/>
    <d v="2020-07-11T00:00:00"/>
    <x v="771"/>
    <x v="3"/>
    <n v="1790.24"/>
    <n v="1092.05"/>
  </r>
  <r>
    <n v="29865"/>
    <x v="1"/>
    <x v="3"/>
    <x v="2"/>
    <n v="316"/>
    <x v="767"/>
    <d v="2020-07-08T00:00:00"/>
    <x v="768"/>
    <x v="5"/>
    <n v="1476.3"/>
    <n v="1387.72"/>
  </r>
  <r>
    <n v="41792"/>
    <x v="2"/>
    <x v="3"/>
    <x v="1"/>
    <n v="95"/>
    <x v="768"/>
    <d v="2020-07-11T00:00:00"/>
    <x v="773"/>
    <x v="5"/>
    <n v="1966.1"/>
    <n v="1179.6600000000001"/>
  </r>
  <r>
    <n v="640212"/>
    <x v="1"/>
    <x v="2"/>
    <x v="1"/>
    <n v="61"/>
    <x v="769"/>
    <d v="2020-07-10T00:00:00"/>
    <x v="774"/>
    <x v="5"/>
    <n v="285.2"/>
    <n v="208.2"/>
  </r>
  <r>
    <n v="624893"/>
    <x v="2"/>
    <x v="1"/>
    <x v="4"/>
    <n v="120"/>
    <x v="768"/>
    <d v="2020-07-12T00:00:00"/>
    <x v="774"/>
    <x v="3"/>
    <n v="1105.1099999999999"/>
    <n v="928.29"/>
  </r>
  <r>
    <n v="35949"/>
    <x v="2"/>
    <x v="1"/>
    <x v="2"/>
    <n v="237"/>
    <x v="769"/>
    <d v="2020-07-09T00:00:00"/>
    <x v="770"/>
    <x v="5"/>
    <n v="1526.13"/>
    <n v="1327.73"/>
  </r>
  <r>
    <n v="710603"/>
    <x v="0"/>
    <x v="3"/>
    <x v="2"/>
    <n v="359"/>
    <x v="768"/>
    <d v="2020-07-12T00:00:00"/>
    <x v="770"/>
    <x v="4"/>
    <n v="592.61"/>
    <n v="373.34"/>
  </r>
  <r>
    <n v="521531"/>
    <x v="0"/>
    <x v="1"/>
    <x v="2"/>
    <n v="18"/>
    <x v="769"/>
    <d v="2020-07-10T00:00:00"/>
    <x v="771"/>
    <x v="0"/>
    <n v="923.81"/>
    <n v="757.52"/>
  </r>
  <r>
    <n v="356086"/>
    <x v="1"/>
    <x v="1"/>
    <x v="5"/>
    <n v="296"/>
    <x v="768"/>
    <d v="2020-07-11T00:00:00"/>
    <x v="775"/>
    <x v="2"/>
    <n v="493.59"/>
    <n v="404.74"/>
  </r>
  <r>
    <n v="5606"/>
    <x v="2"/>
    <x v="1"/>
    <x v="2"/>
    <n v="17"/>
    <x v="769"/>
    <d v="2020-07-12T00:00:00"/>
    <x v="776"/>
    <x v="2"/>
    <n v="194.17"/>
    <n v="118.44"/>
  </r>
  <r>
    <n v="84551"/>
    <x v="3"/>
    <x v="2"/>
    <x v="4"/>
    <n v="178"/>
    <x v="769"/>
    <d v="2020-07-10T00:00:00"/>
    <x v="769"/>
    <x v="0"/>
    <n v="448.42"/>
    <n v="345.28"/>
  </r>
  <r>
    <n v="42067"/>
    <x v="3"/>
    <x v="0"/>
    <x v="4"/>
    <n v="232"/>
    <x v="768"/>
    <d v="2020-07-10T00:00:00"/>
    <x v="773"/>
    <x v="5"/>
    <n v="217"/>
    <n v="201.81"/>
  </r>
  <r>
    <n v="706428"/>
    <x v="2"/>
    <x v="1"/>
    <x v="5"/>
    <n v="366"/>
    <x v="769"/>
    <d v="2020-07-10T00:00:00"/>
    <x v="767"/>
    <x v="4"/>
    <n v="1700.22"/>
    <n v="1360.18"/>
  </r>
  <r>
    <n v="312344"/>
    <x v="0"/>
    <x v="0"/>
    <x v="5"/>
    <n v="337"/>
    <x v="769"/>
    <d v="2020-07-10T00:00:00"/>
    <x v="774"/>
    <x v="1"/>
    <n v="170.94"/>
    <n v="112.82"/>
  </r>
  <r>
    <n v="596963"/>
    <x v="0"/>
    <x v="2"/>
    <x v="0"/>
    <n v="291"/>
    <x v="769"/>
    <d v="2020-07-13T00:00:00"/>
    <x v="774"/>
    <x v="4"/>
    <n v="317.22000000000003"/>
    <n v="218.88"/>
  </r>
  <r>
    <n v="473361"/>
    <x v="1"/>
    <x v="1"/>
    <x v="4"/>
    <n v="69"/>
    <x v="769"/>
    <d v="2020-07-10T00:00:00"/>
    <x v="772"/>
    <x v="2"/>
    <n v="1588.66"/>
    <n v="984.97"/>
  </r>
  <r>
    <n v="711037"/>
    <x v="1"/>
    <x v="1"/>
    <x v="3"/>
    <n v="48"/>
    <x v="770"/>
    <d v="2020-07-13T00:00:00"/>
    <x v="772"/>
    <x v="1"/>
    <n v="1365.01"/>
    <n v="696.16"/>
  </r>
  <r>
    <n v="340604"/>
    <x v="0"/>
    <x v="1"/>
    <x v="4"/>
    <n v="136"/>
    <x v="770"/>
    <d v="2020-07-13T00:00:00"/>
    <x v="775"/>
    <x v="2"/>
    <n v="189.1"/>
    <n v="98.33"/>
  </r>
  <r>
    <n v="228611"/>
    <x v="0"/>
    <x v="1"/>
    <x v="1"/>
    <n v="48"/>
    <x v="769"/>
    <d v="2020-07-10T00:00:00"/>
    <x v="770"/>
    <x v="4"/>
    <n v="540.25"/>
    <n v="372.77"/>
  </r>
  <r>
    <n v="860674"/>
    <x v="2"/>
    <x v="3"/>
    <x v="0"/>
    <n v="131"/>
    <x v="769"/>
    <d v="2020-07-12T00:00:00"/>
    <x v="774"/>
    <x v="0"/>
    <n v="1924.39"/>
    <n v="1308.5899999999999"/>
  </r>
  <r>
    <n v="665952"/>
    <x v="2"/>
    <x v="1"/>
    <x v="1"/>
    <n v="128"/>
    <x v="770"/>
    <d v="2020-07-10T00:00:00"/>
    <x v="769"/>
    <x v="2"/>
    <n v="621.73"/>
    <n v="447.65"/>
  </r>
  <r>
    <n v="53880"/>
    <x v="0"/>
    <x v="2"/>
    <x v="0"/>
    <n v="292"/>
    <x v="770"/>
    <d v="2020-07-13T00:00:00"/>
    <x v="776"/>
    <x v="3"/>
    <n v="1154.52"/>
    <n v="923.62"/>
  </r>
  <r>
    <n v="995784"/>
    <x v="1"/>
    <x v="1"/>
    <x v="4"/>
    <n v="323"/>
    <x v="770"/>
    <d v="2020-07-12T00:00:00"/>
    <x v="771"/>
    <x v="4"/>
    <n v="393.72"/>
    <n v="263.79000000000002"/>
  </r>
  <r>
    <n v="595927"/>
    <x v="2"/>
    <x v="0"/>
    <x v="0"/>
    <n v="105"/>
    <x v="771"/>
    <d v="2020-07-11T00:00:00"/>
    <x v="771"/>
    <x v="2"/>
    <n v="1325.22"/>
    <n v="1046.92"/>
  </r>
  <r>
    <n v="386697"/>
    <x v="3"/>
    <x v="2"/>
    <x v="5"/>
    <n v="101"/>
    <x v="771"/>
    <d v="2020-07-14T00:00:00"/>
    <x v="777"/>
    <x v="0"/>
    <n v="1236.3900000000001"/>
    <n v="865.47"/>
  </r>
  <r>
    <n v="585416"/>
    <x v="1"/>
    <x v="3"/>
    <x v="1"/>
    <n v="47"/>
    <x v="771"/>
    <d v="2020-07-13T00:00:00"/>
    <x v="771"/>
    <x v="4"/>
    <n v="1724.52"/>
    <n v="982.98"/>
  </r>
  <r>
    <n v="564773"/>
    <x v="0"/>
    <x v="2"/>
    <x v="5"/>
    <n v="294"/>
    <x v="770"/>
    <d v="2020-07-11T00:00:00"/>
    <x v="773"/>
    <x v="5"/>
    <n v="1351.9"/>
    <n v="1243.75"/>
  </r>
  <r>
    <n v="522610"/>
    <x v="0"/>
    <x v="2"/>
    <x v="5"/>
    <n v="6"/>
    <x v="771"/>
    <d v="2020-07-13T00:00:00"/>
    <x v="774"/>
    <x v="0"/>
    <n v="268.97000000000003"/>
    <n v="172.14"/>
  </r>
  <r>
    <n v="113764"/>
    <x v="2"/>
    <x v="0"/>
    <x v="1"/>
    <n v="311"/>
    <x v="770"/>
    <d v="2020-07-13T00:00:00"/>
    <x v="771"/>
    <x v="3"/>
    <n v="717.95"/>
    <n v="660.51"/>
  </r>
  <r>
    <n v="630411"/>
    <x v="0"/>
    <x v="0"/>
    <x v="2"/>
    <n v="133"/>
    <x v="770"/>
    <d v="2020-07-11T00:00:00"/>
    <x v="773"/>
    <x v="0"/>
    <n v="1005.39"/>
    <n v="512.75"/>
  </r>
  <r>
    <n v="605275"/>
    <x v="1"/>
    <x v="3"/>
    <x v="4"/>
    <n v="174"/>
    <x v="771"/>
    <d v="2020-07-13T00:00:00"/>
    <x v="772"/>
    <x v="3"/>
    <n v="458.61"/>
    <n v="330.2"/>
  </r>
  <r>
    <n v="871001"/>
    <x v="0"/>
    <x v="3"/>
    <x v="3"/>
    <n v="45"/>
    <x v="770"/>
    <d v="2020-07-14T00:00:00"/>
    <x v="776"/>
    <x v="5"/>
    <n v="1325.22"/>
    <n v="1020.42"/>
  </r>
  <r>
    <n v="66344"/>
    <x v="2"/>
    <x v="1"/>
    <x v="3"/>
    <n v="148"/>
    <x v="772"/>
    <d v="2020-07-15T00:00:00"/>
    <x v="773"/>
    <x v="1"/>
    <n v="1096.01"/>
    <n v="931.61"/>
  </r>
  <r>
    <n v="484762"/>
    <x v="0"/>
    <x v="0"/>
    <x v="5"/>
    <n v="117"/>
    <x v="771"/>
    <d v="2020-07-13T00:00:00"/>
    <x v="774"/>
    <x v="5"/>
    <n v="1541.03"/>
    <n v="1140.3599999999999"/>
  </r>
  <r>
    <n v="601635"/>
    <x v="1"/>
    <x v="2"/>
    <x v="0"/>
    <n v="367"/>
    <x v="771"/>
    <d v="2020-07-14T00:00:00"/>
    <x v="773"/>
    <x v="5"/>
    <n v="1514.24"/>
    <n v="1014.54"/>
  </r>
  <r>
    <n v="322659"/>
    <x v="1"/>
    <x v="1"/>
    <x v="2"/>
    <n v="225"/>
    <x v="771"/>
    <d v="2020-07-12T00:00:00"/>
    <x v="775"/>
    <x v="5"/>
    <n v="1317.62"/>
    <n v="764.22"/>
  </r>
  <r>
    <n v="762824"/>
    <x v="1"/>
    <x v="1"/>
    <x v="2"/>
    <n v="362"/>
    <x v="772"/>
    <d v="2020-07-13T00:00:00"/>
    <x v="776"/>
    <x v="3"/>
    <n v="882.41"/>
    <n v="529.45000000000005"/>
  </r>
  <r>
    <n v="359270"/>
    <x v="1"/>
    <x v="1"/>
    <x v="5"/>
    <n v="241"/>
    <x v="772"/>
    <d v="2020-07-13T00:00:00"/>
    <x v="776"/>
    <x v="0"/>
    <n v="271.97000000000003"/>
    <n v="247.49"/>
  </r>
  <r>
    <n v="727472"/>
    <x v="3"/>
    <x v="2"/>
    <x v="2"/>
    <n v="351"/>
    <x v="771"/>
    <d v="2020-07-15T00:00:00"/>
    <x v="773"/>
    <x v="0"/>
    <n v="210.29"/>
    <n v="182.95"/>
  </r>
  <r>
    <n v="798610"/>
    <x v="1"/>
    <x v="3"/>
    <x v="3"/>
    <n v="20"/>
    <x v="773"/>
    <d v="2020-07-16T00:00:00"/>
    <x v="777"/>
    <x v="4"/>
    <n v="564.17999999999995"/>
    <n v="451.34"/>
  </r>
  <r>
    <n v="62719"/>
    <x v="1"/>
    <x v="0"/>
    <x v="2"/>
    <n v="348"/>
    <x v="772"/>
    <d v="2020-07-13T00:00:00"/>
    <x v="771"/>
    <x v="1"/>
    <n v="355.34"/>
    <n v="326.91000000000003"/>
  </r>
  <r>
    <n v="96474"/>
    <x v="0"/>
    <x v="1"/>
    <x v="5"/>
    <n v="54"/>
    <x v="772"/>
    <d v="2020-07-15T00:00:00"/>
    <x v="777"/>
    <x v="5"/>
    <n v="395.02"/>
    <n v="304.17"/>
  </r>
  <r>
    <n v="264089"/>
    <x v="0"/>
    <x v="1"/>
    <x v="3"/>
    <n v="224"/>
    <x v="772"/>
    <d v="2020-07-14T00:00:00"/>
    <x v="777"/>
    <x v="1"/>
    <n v="1706.2"/>
    <n v="1603.83"/>
  </r>
  <r>
    <n v="86536"/>
    <x v="1"/>
    <x v="0"/>
    <x v="4"/>
    <n v="360"/>
    <x v="773"/>
    <d v="2020-07-16T00:00:00"/>
    <x v="776"/>
    <x v="4"/>
    <n v="1716.03"/>
    <n v="1149.74"/>
  </r>
  <r>
    <n v="435726"/>
    <x v="0"/>
    <x v="2"/>
    <x v="0"/>
    <n v="280"/>
    <x v="773"/>
    <d v="2020-07-16T00:00:00"/>
    <x v="775"/>
    <x v="0"/>
    <n v="1325.22"/>
    <n v="954.16"/>
  </r>
  <r>
    <n v="736879"/>
    <x v="2"/>
    <x v="0"/>
    <x v="4"/>
    <n v="64"/>
    <x v="773"/>
    <d v="2020-07-16T00:00:00"/>
    <x v="774"/>
    <x v="4"/>
    <n v="320.61"/>
    <n v="163.51"/>
  </r>
  <r>
    <n v="358699"/>
    <x v="1"/>
    <x v="3"/>
    <x v="2"/>
    <n v="130"/>
    <x v="773"/>
    <d v="2020-07-13T00:00:00"/>
    <x v="774"/>
    <x v="1"/>
    <n v="880.62"/>
    <n v="537.17999999999995"/>
  </r>
  <r>
    <n v="1793"/>
    <x v="0"/>
    <x v="3"/>
    <x v="0"/>
    <n v="190"/>
    <x v="772"/>
    <d v="2020-07-14T00:00:00"/>
    <x v="776"/>
    <x v="0"/>
    <n v="1549.99"/>
    <n v="1379.49"/>
  </r>
  <r>
    <n v="312581"/>
    <x v="0"/>
    <x v="0"/>
    <x v="0"/>
    <n v="40"/>
    <x v="773"/>
    <d v="2020-07-14T00:00:00"/>
    <x v="781"/>
    <x v="4"/>
    <n v="1802.47"/>
    <n v="1207.6500000000001"/>
  </r>
  <r>
    <n v="637557"/>
    <x v="0"/>
    <x v="2"/>
    <x v="3"/>
    <n v="191"/>
    <x v="773"/>
    <d v="2020-07-16T00:00:00"/>
    <x v="774"/>
    <x v="2"/>
    <n v="1181.57"/>
    <n v="897.99"/>
  </r>
  <r>
    <n v="553358"/>
    <x v="0"/>
    <x v="1"/>
    <x v="3"/>
    <n v="153"/>
    <x v="772"/>
    <d v="2020-07-15T00:00:00"/>
    <x v="774"/>
    <x v="0"/>
    <n v="1180.55"/>
    <n v="661.11"/>
  </r>
  <r>
    <n v="958112"/>
    <x v="0"/>
    <x v="0"/>
    <x v="3"/>
    <n v="103"/>
    <x v="774"/>
    <d v="2020-07-14T00:00:00"/>
    <x v="776"/>
    <x v="5"/>
    <n v="1651.92"/>
    <n v="1024.19"/>
  </r>
  <r>
    <n v="231726"/>
    <x v="1"/>
    <x v="2"/>
    <x v="5"/>
    <n v="73"/>
    <x v="773"/>
    <d v="2020-07-14T00:00:00"/>
    <x v="781"/>
    <x v="4"/>
    <n v="518.80999999999995"/>
    <n v="482.49"/>
  </r>
  <r>
    <n v="913880"/>
    <x v="0"/>
    <x v="3"/>
    <x v="3"/>
    <n v="132"/>
    <x v="773"/>
    <d v="2020-07-15T00:00:00"/>
    <x v="777"/>
    <x v="0"/>
    <n v="1104.51"/>
    <n v="629.57000000000005"/>
  </r>
  <r>
    <n v="346533"/>
    <x v="0"/>
    <x v="2"/>
    <x v="0"/>
    <n v="303"/>
    <x v="773"/>
    <d v="2020-07-16T00:00:00"/>
    <x v="776"/>
    <x v="4"/>
    <n v="1331.28"/>
    <n v="1051.71"/>
  </r>
  <r>
    <n v="635408"/>
    <x v="0"/>
    <x v="3"/>
    <x v="2"/>
    <n v="191"/>
    <x v="773"/>
    <d v="2020-07-17T00:00:00"/>
    <x v="781"/>
    <x v="2"/>
    <n v="1729.28"/>
    <n v="1608.23"/>
  </r>
  <r>
    <n v="251870"/>
    <x v="1"/>
    <x v="2"/>
    <x v="4"/>
    <n v="129"/>
    <x v="773"/>
    <d v="2020-07-14T00:00:00"/>
    <x v="776"/>
    <x v="3"/>
    <n v="1876.44"/>
    <n v="1557.45"/>
  </r>
  <r>
    <n v="311121"/>
    <x v="0"/>
    <x v="0"/>
    <x v="5"/>
    <n v="201"/>
    <x v="774"/>
    <d v="2020-07-14T00:00:00"/>
    <x v="777"/>
    <x v="2"/>
    <n v="1372.19"/>
    <n v="1152.6400000000001"/>
  </r>
  <r>
    <n v="101913"/>
    <x v="1"/>
    <x v="1"/>
    <x v="2"/>
    <n v="217"/>
    <x v="774"/>
    <d v="2020-07-15T00:00:00"/>
    <x v="775"/>
    <x v="3"/>
    <n v="493.59"/>
    <n v="306.02999999999997"/>
  </r>
  <r>
    <n v="435166"/>
    <x v="0"/>
    <x v="1"/>
    <x v="4"/>
    <n v="185"/>
    <x v="773"/>
    <d v="2020-07-14T00:00:00"/>
    <x v="774"/>
    <x v="0"/>
    <n v="592.61"/>
    <n v="355.57"/>
  </r>
  <r>
    <n v="223352"/>
    <x v="0"/>
    <x v="3"/>
    <x v="5"/>
    <n v="303"/>
    <x v="774"/>
    <d v="2020-07-18T00:00:00"/>
    <x v="776"/>
    <x v="5"/>
    <n v="1409.92"/>
    <n v="1254.83"/>
  </r>
  <r>
    <n v="614762"/>
    <x v="0"/>
    <x v="0"/>
    <x v="5"/>
    <n v="41"/>
    <x v="774"/>
    <d v="2020-07-15T00:00:00"/>
    <x v="774"/>
    <x v="1"/>
    <n v="1331.9"/>
    <n v="958.97"/>
  </r>
  <r>
    <n v="988332"/>
    <x v="1"/>
    <x v="1"/>
    <x v="0"/>
    <n v="64"/>
    <x v="774"/>
    <d v="2020-07-17T00:00:00"/>
    <x v="780"/>
    <x v="3"/>
    <n v="683.56"/>
    <n v="540.01"/>
  </r>
  <r>
    <n v="86798"/>
    <x v="0"/>
    <x v="0"/>
    <x v="4"/>
    <n v="57"/>
    <x v="774"/>
    <d v="2020-07-17T00:00:00"/>
    <x v="778"/>
    <x v="1"/>
    <n v="1607.9"/>
    <n v="1302.4000000000001"/>
  </r>
  <r>
    <n v="173384"/>
    <x v="1"/>
    <x v="3"/>
    <x v="4"/>
    <n v="330"/>
    <x v="774"/>
    <d v="2020-07-18T00:00:00"/>
    <x v="784"/>
    <x v="4"/>
    <n v="1877.7"/>
    <n v="1727.48"/>
  </r>
  <r>
    <n v="311499"/>
    <x v="1"/>
    <x v="1"/>
    <x v="0"/>
    <n v="15"/>
    <x v="775"/>
    <d v="2020-07-15T00:00:00"/>
    <x v="781"/>
    <x v="0"/>
    <n v="1159.22"/>
    <n v="811.45"/>
  </r>
  <r>
    <n v="70052"/>
    <x v="0"/>
    <x v="2"/>
    <x v="1"/>
    <n v="69"/>
    <x v="774"/>
    <d v="2020-07-15T00:00:00"/>
    <x v="777"/>
    <x v="3"/>
    <n v="285.2"/>
    <n v="253.83"/>
  </r>
  <r>
    <n v="136251"/>
    <x v="0"/>
    <x v="0"/>
    <x v="3"/>
    <n v="353"/>
    <x v="775"/>
    <d v="2020-07-17T00:00:00"/>
    <x v="777"/>
    <x v="4"/>
    <n v="300.92"/>
    <n v="159.49"/>
  </r>
  <r>
    <n v="143452"/>
    <x v="0"/>
    <x v="0"/>
    <x v="1"/>
    <n v="71"/>
    <x v="774"/>
    <d v="2020-07-18T00:00:00"/>
    <x v="781"/>
    <x v="5"/>
    <n v="212.82"/>
    <n v="197.92"/>
  </r>
  <r>
    <n v="536802"/>
    <x v="2"/>
    <x v="3"/>
    <x v="3"/>
    <n v="104"/>
    <x v="775"/>
    <d v="2020-07-18T00:00:00"/>
    <x v="779"/>
    <x v="3"/>
    <n v="1236.3900000000001"/>
    <n v="766.56"/>
  </r>
  <r>
    <n v="212702"/>
    <x v="0"/>
    <x v="0"/>
    <x v="4"/>
    <n v="127"/>
    <x v="776"/>
    <d v="2020-07-16T00:00:00"/>
    <x v="778"/>
    <x v="5"/>
    <n v="375.99"/>
    <n v="323.35000000000002"/>
  </r>
  <r>
    <n v="102779"/>
    <x v="1"/>
    <x v="3"/>
    <x v="0"/>
    <n v="34"/>
    <x v="775"/>
    <d v="2020-07-16T00:00:00"/>
    <x v="778"/>
    <x v="1"/>
    <n v="1531.9"/>
    <n v="842.55"/>
  </r>
  <r>
    <n v="994583"/>
    <x v="0"/>
    <x v="0"/>
    <x v="2"/>
    <n v="91"/>
    <x v="776"/>
    <d v="2020-07-18T00:00:00"/>
    <x v="776"/>
    <x v="2"/>
    <n v="882.41"/>
    <n v="608.86"/>
  </r>
  <r>
    <n v="638933"/>
    <x v="1"/>
    <x v="3"/>
    <x v="2"/>
    <n v="7"/>
    <x v="776"/>
    <d v="2020-07-19T00:00:00"/>
    <x v="784"/>
    <x v="0"/>
    <n v="1935.93"/>
    <n v="987.32"/>
  </r>
  <r>
    <n v="448943"/>
    <x v="2"/>
    <x v="1"/>
    <x v="5"/>
    <n v="244"/>
    <x v="776"/>
    <d v="2020-07-17T00:00:00"/>
    <x v="778"/>
    <x v="3"/>
    <n v="1409.92"/>
    <n v="747.26"/>
  </r>
  <r>
    <n v="784460"/>
    <x v="0"/>
    <x v="1"/>
    <x v="4"/>
    <n v="295"/>
    <x v="777"/>
    <d v="2020-07-17T00:00:00"/>
    <x v="776"/>
    <x v="4"/>
    <n v="251.41"/>
    <n v="203.64"/>
  </r>
  <r>
    <n v="188922"/>
    <x v="1"/>
    <x v="0"/>
    <x v="4"/>
    <n v="134"/>
    <x v="776"/>
    <d v="2020-07-20T00:00:00"/>
    <x v="780"/>
    <x v="5"/>
    <n v="1063.1500000000001"/>
    <n v="722.94"/>
  </r>
  <r>
    <n v="868506"/>
    <x v="0"/>
    <x v="2"/>
    <x v="4"/>
    <n v="66"/>
    <x v="777"/>
    <d v="2020-07-17T00:00:00"/>
    <x v="777"/>
    <x v="0"/>
    <n v="755.6"/>
    <n v="687.6"/>
  </r>
  <r>
    <n v="441821"/>
    <x v="0"/>
    <x v="3"/>
    <x v="5"/>
    <n v="338"/>
    <x v="777"/>
    <d v="2020-07-19T00:00:00"/>
    <x v="780"/>
    <x v="3"/>
    <n v="1759.82"/>
    <n v="932.7"/>
  </r>
  <r>
    <n v="879639"/>
    <x v="2"/>
    <x v="0"/>
    <x v="5"/>
    <n v="27"/>
    <x v="776"/>
    <d v="2020-07-17T00:00:00"/>
    <x v="775"/>
    <x v="2"/>
    <n v="1526.98"/>
    <n v="1404.82"/>
  </r>
  <r>
    <n v="978711"/>
    <x v="3"/>
    <x v="3"/>
    <x v="5"/>
    <n v="243"/>
    <x v="776"/>
    <d v="2020-07-17T00:00:00"/>
    <x v="777"/>
    <x v="0"/>
    <n v="1439.04"/>
    <n v="1064.8900000000001"/>
  </r>
  <r>
    <n v="215357"/>
    <x v="1"/>
    <x v="2"/>
    <x v="1"/>
    <n v="74"/>
    <x v="776"/>
    <d v="2020-07-20T00:00:00"/>
    <x v="782"/>
    <x v="2"/>
    <n v="649.05999999999995"/>
    <n v="363.47"/>
  </r>
  <r>
    <n v="373984"/>
    <x v="2"/>
    <x v="1"/>
    <x v="0"/>
    <n v="132"/>
    <x v="776"/>
    <d v="2020-07-17T00:00:00"/>
    <x v="779"/>
    <x v="3"/>
    <n v="1211.8399999999999"/>
    <n v="1114.8900000000001"/>
  </r>
  <r>
    <n v="114520"/>
    <x v="1"/>
    <x v="2"/>
    <x v="1"/>
    <n v="183"/>
    <x v="777"/>
    <d v="2020-07-20T00:00:00"/>
    <x v="784"/>
    <x v="3"/>
    <n v="959.54"/>
    <n v="546.94000000000005"/>
  </r>
  <r>
    <n v="314981"/>
    <x v="0"/>
    <x v="2"/>
    <x v="0"/>
    <n v="155"/>
    <x v="778"/>
    <d v="2020-07-18T00:00:00"/>
    <x v="780"/>
    <x v="2"/>
    <n v="1344.24"/>
    <n v="954.41"/>
  </r>
  <r>
    <n v="503557"/>
    <x v="0"/>
    <x v="3"/>
    <x v="4"/>
    <n v="21"/>
    <x v="777"/>
    <d v="2020-07-21T00:00:00"/>
    <x v="782"/>
    <x v="2"/>
    <n v="549.41999999999996"/>
    <n v="401.08"/>
  </r>
  <r>
    <n v="9525"/>
    <x v="1"/>
    <x v="2"/>
    <x v="1"/>
    <n v="231"/>
    <x v="777"/>
    <d v="2020-07-18T00:00:00"/>
    <x v="778"/>
    <x v="5"/>
    <n v="355.34"/>
    <n v="198.99"/>
  </r>
  <r>
    <n v="395226"/>
    <x v="1"/>
    <x v="1"/>
    <x v="5"/>
    <n v="157"/>
    <x v="777"/>
    <d v="2020-07-18T00:00:00"/>
    <x v="776"/>
    <x v="4"/>
    <n v="176.7"/>
    <n v="137.83000000000001"/>
  </r>
  <r>
    <n v="300067"/>
    <x v="3"/>
    <x v="3"/>
    <x v="2"/>
    <n v="244"/>
    <x v="778"/>
    <d v="2020-07-19T00:00:00"/>
    <x v="777"/>
    <x v="4"/>
    <n v="1487.52"/>
    <n v="1041.26"/>
  </r>
  <r>
    <n v="556113"/>
    <x v="0"/>
    <x v="0"/>
    <x v="3"/>
    <n v="186"/>
    <x v="777"/>
    <d v="2020-07-18T00:00:00"/>
    <x v="781"/>
    <x v="1"/>
    <n v="1445.12"/>
    <n v="1011.58"/>
  </r>
  <r>
    <n v="139131"/>
    <x v="0"/>
    <x v="2"/>
    <x v="1"/>
    <n v="3"/>
    <x v="778"/>
    <d v="2020-07-18T00:00:00"/>
    <x v="781"/>
    <x v="1"/>
    <n v="1170.45"/>
    <n v="1041.7"/>
  </r>
  <r>
    <n v="524839"/>
    <x v="1"/>
    <x v="1"/>
    <x v="3"/>
    <n v="130"/>
    <x v="779"/>
    <d v="2020-07-22T00:00:00"/>
    <x v="782"/>
    <x v="4"/>
    <n v="1239.06"/>
    <n v="966.47"/>
  </r>
  <r>
    <n v="864255"/>
    <x v="0"/>
    <x v="3"/>
    <x v="2"/>
    <n v="354"/>
    <x v="779"/>
    <d v="2020-07-21T00:00:00"/>
    <x v="779"/>
    <x v="1"/>
    <n v="1222.83"/>
    <n v="697.01"/>
  </r>
  <r>
    <n v="234831"/>
    <x v="1"/>
    <x v="1"/>
    <x v="0"/>
    <n v="230"/>
    <x v="778"/>
    <d v="2020-07-19T00:00:00"/>
    <x v="780"/>
    <x v="4"/>
    <n v="1541.03"/>
    <n v="832.16"/>
  </r>
  <r>
    <n v="793625"/>
    <x v="0"/>
    <x v="0"/>
    <x v="5"/>
    <n v="307"/>
    <x v="778"/>
    <d v="2020-07-20T00:00:00"/>
    <x v="781"/>
    <x v="4"/>
    <n v="1498.08"/>
    <n v="1408.2"/>
  </r>
  <r>
    <n v="141699"/>
    <x v="0"/>
    <x v="3"/>
    <x v="3"/>
    <n v="204"/>
    <x v="778"/>
    <d v="2020-07-22T00:00:00"/>
    <x v="782"/>
    <x v="3"/>
    <n v="1507.06"/>
    <n v="859.02"/>
  </r>
  <r>
    <n v="895085"/>
    <x v="1"/>
    <x v="2"/>
    <x v="0"/>
    <n v="200"/>
    <x v="779"/>
    <d v="2020-07-22T00:00:00"/>
    <x v="779"/>
    <x v="4"/>
    <n v="189.1"/>
    <n v="107.79"/>
  </r>
  <r>
    <n v="953093"/>
    <x v="0"/>
    <x v="2"/>
    <x v="2"/>
    <n v="207"/>
    <x v="779"/>
    <d v="2020-07-21T00:00:00"/>
    <x v="779"/>
    <x v="5"/>
    <n v="360.42"/>
    <n v="273.92"/>
  </r>
  <r>
    <n v="588884"/>
    <x v="0"/>
    <x v="2"/>
    <x v="1"/>
    <n v="85"/>
    <x v="778"/>
    <d v="2020-07-19T00:00:00"/>
    <x v="777"/>
    <x v="1"/>
    <n v="493.59"/>
    <n v="385"/>
  </r>
  <r>
    <n v="825031"/>
    <x v="3"/>
    <x v="3"/>
    <x v="4"/>
    <n v="364"/>
    <x v="778"/>
    <d v="2020-07-22T00:00:00"/>
    <x v="785"/>
    <x v="5"/>
    <n v="1688.32"/>
    <n v="1435.07"/>
  </r>
  <r>
    <n v="504310"/>
    <x v="0"/>
    <x v="1"/>
    <x v="0"/>
    <n v="220"/>
    <x v="779"/>
    <d v="2020-07-20T00:00:00"/>
    <x v="783"/>
    <x v="1"/>
    <n v="1271.1400000000001"/>
    <n v="953.36"/>
  </r>
  <r>
    <n v="553637"/>
    <x v="1"/>
    <x v="2"/>
    <x v="4"/>
    <n v="204"/>
    <x v="778"/>
    <d v="2020-07-20T00:00:00"/>
    <x v="780"/>
    <x v="2"/>
    <n v="381.39"/>
    <n v="274.60000000000002"/>
  </r>
  <r>
    <n v="756135"/>
    <x v="2"/>
    <x v="1"/>
    <x v="4"/>
    <n v="16"/>
    <x v="779"/>
    <d v="2020-07-21T00:00:00"/>
    <x v="783"/>
    <x v="4"/>
    <n v="621.73"/>
    <n v="491.17"/>
  </r>
  <r>
    <n v="508061"/>
    <x v="0"/>
    <x v="0"/>
    <x v="2"/>
    <n v="161"/>
    <x v="778"/>
    <d v="2020-07-19T00:00:00"/>
    <x v="780"/>
    <x v="1"/>
    <n v="1684.01"/>
    <n v="1515.61"/>
  </r>
  <r>
    <n v="526159"/>
    <x v="0"/>
    <x v="3"/>
    <x v="2"/>
    <n v="317"/>
    <x v="780"/>
    <d v="2020-07-20T00:00:00"/>
    <x v="781"/>
    <x v="0"/>
    <n v="316.57"/>
    <n v="189.94"/>
  </r>
  <r>
    <n v="672351"/>
    <x v="0"/>
    <x v="1"/>
    <x v="5"/>
    <n v="73"/>
    <x v="780"/>
    <d v="2020-07-21T00:00:00"/>
    <x v="785"/>
    <x v="4"/>
    <n v="1953.64"/>
    <n v="1269.8699999999999"/>
  </r>
  <r>
    <n v="119124"/>
    <x v="2"/>
    <x v="1"/>
    <x v="4"/>
    <n v="18"/>
    <x v="779"/>
    <d v="2020-07-20T00:00:00"/>
    <x v="782"/>
    <x v="2"/>
    <n v="1271.1400000000001"/>
    <n v="711.84"/>
  </r>
  <r>
    <n v="571349"/>
    <x v="0"/>
    <x v="1"/>
    <x v="3"/>
    <n v="322"/>
    <x v="779"/>
    <d v="2020-07-21T00:00:00"/>
    <x v="785"/>
    <x v="1"/>
    <n v="347.89"/>
    <n v="247"/>
  </r>
  <r>
    <n v="949413"/>
    <x v="0"/>
    <x v="0"/>
    <x v="1"/>
    <n v="167"/>
    <x v="779"/>
    <d v="2020-07-20T00:00:00"/>
    <x v="778"/>
    <x v="0"/>
    <n v="718.05"/>
    <n v="423.65"/>
  </r>
  <r>
    <n v="971943"/>
    <x v="1"/>
    <x v="2"/>
    <x v="4"/>
    <n v="353"/>
    <x v="780"/>
    <d v="2020-07-20T00:00:00"/>
    <x v="784"/>
    <x v="5"/>
    <n v="268.97000000000003"/>
    <n v="239.38"/>
  </r>
  <r>
    <n v="594380"/>
    <x v="1"/>
    <x v="2"/>
    <x v="3"/>
    <n v="148"/>
    <x v="779"/>
    <d v="2020-07-22T00:00:00"/>
    <x v="785"/>
    <x v="3"/>
    <n v="1402.24"/>
    <n v="1037.6600000000001"/>
  </r>
  <r>
    <n v="162406"/>
    <x v="0"/>
    <x v="1"/>
    <x v="1"/>
    <n v="50"/>
    <x v="780"/>
    <d v="2020-07-23T00:00:00"/>
    <x v="788"/>
    <x v="0"/>
    <n v="1063.1500000000001"/>
    <n v="807.99"/>
  </r>
  <r>
    <n v="753705"/>
    <x v="1"/>
    <x v="2"/>
    <x v="4"/>
    <n v="346"/>
    <x v="780"/>
    <d v="2020-07-20T00:00:00"/>
    <x v="781"/>
    <x v="3"/>
    <n v="1579.13"/>
    <n v="789.57"/>
  </r>
  <r>
    <n v="823655"/>
    <x v="0"/>
    <x v="3"/>
    <x v="1"/>
    <n v="347"/>
    <x v="780"/>
    <d v="2020-07-22T00:00:00"/>
    <x v="787"/>
    <x v="1"/>
    <n v="1945.43"/>
    <n v="1536.89"/>
  </r>
  <r>
    <n v="79660"/>
    <x v="0"/>
    <x v="3"/>
    <x v="3"/>
    <n v="132"/>
    <x v="780"/>
    <d v="2020-07-23T00:00:00"/>
    <x v="783"/>
    <x v="0"/>
    <n v="448.42"/>
    <n v="228.69"/>
  </r>
  <r>
    <n v="509479"/>
    <x v="0"/>
    <x v="1"/>
    <x v="2"/>
    <n v="290"/>
    <x v="779"/>
    <d v="2020-07-20T00:00:00"/>
    <x v="780"/>
    <x v="1"/>
    <n v="159.77000000000001"/>
    <n v="113.44"/>
  </r>
  <r>
    <n v="202058"/>
    <x v="0"/>
    <x v="3"/>
    <x v="5"/>
    <n v="249"/>
    <x v="780"/>
    <d v="2020-07-21T00:00:00"/>
    <x v="778"/>
    <x v="2"/>
    <n v="1033.3699999999999"/>
    <n v="547.69000000000005"/>
  </r>
  <r>
    <n v="79265"/>
    <x v="3"/>
    <x v="3"/>
    <x v="2"/>
    <n v="335"/>
    <x v="781"/>
    <d v="2020-07-22T00:00:00"/>
    <x v="783"/>
    <x v="0"/>
    <n v="1848.82"/>
    <n v="979.87"/>
  </r>
  <r>
    <n v="606623"/>
    <x v="1"/>
    <x v="2"/>
    <x v="1"/>
    <n v="74"/>
    <x v="780"/>
    <d v="2020-07-22T00:00:00"/>
    <x v="782"/>
    <x v="4"/>
    <n v="1896.41"/>
    <n v="1422.31"/>
  </r>
  <r>
    <n v="234532"/>
    <x v="0"/>
    <x v="0"/>
    <x v="1"/>
    <n v="105"/>
    <x v="780"/>
    <d v="2020-07-24T00:00:00"/>
    <x v="785"/>
    <x v="4"/>
    <n v="1096.01"/>
    <n v="898.73"/>
  </r>
  <r>
    <n v="925731"/>
    <x v="3"/>
    <x v="2"/>
    <x v="3"/>
    <n v="136"/>
    <x v="781"/>
    <d v="2020-07-24T00:00:00"/>
    <x v="790"/>
    <x v="5"/>
    <n v="1979.74"/>
    <n v="1583.79"/>
  </r>
  <r>
    <n v="147416"/>
    <x v="2"/>
    <x v="3"/>
    <x v="0"/>
    <n v="198"/>
    <x v="780"/>
    <d v="2020-07-22T00:00:00"/>
    <x v="783"/>
    <x v="0"/>
    <n v="1607.9"/>
    <n v="1463.19"/>
  </r>
  <r>
    <n v="650773"/>
    <x v="3"/>
    <x v="3"/>
    <x v="0"/>
    <n v="169"/>
    <x v="781"/>
    <d v="2020-07-22T00:00:00"/>
    <x v="779"/>
    <x v="2"/>
    <n v="893"/>
    <n v="634.03"/>
  </r>
  <r>
    <n v="284071"/>
    <x v="0"/>
    <x v="2"/>
    <x v="5"/>
    <n v="127"/>
    <x v="780"/>
    <d v="2020-07-23T00:00:00"/>
    <x v="788"/>
    <x v="3"/>
    <n v="668.59"/>
    <n v="541.55999999999995"/>
  </r>
  <r>
    <n v="280637"/>
    <x v="1"/>
    <x v="2"/>
    <x v="4"/>
    <n v="338"/>
    <x v="780"/>
    <d v="2020-07-24T00:00:00"/>
    <x v="782"/>
    <x v="5"/>
    <n v="444.03"/>
    <n v="328.58"/>
  </r>
  <r>
    <n v="759389"/>
    <x v="3"/>
    <x v="3"/>
    <x v="4"/>
    <n v="343"/>
    <x v="781"/>
    <d v="2020-07-24T00:00:00"/>
    <x v="787"/>
    <x v="1"/>
    <n v="1014.71"/>
    <n v="811.77"/>
  </r>
  <r>
    <n v="669363"/>
    <x v="2"/>
    <x v="0"/>
    <x v="3"/>
    <n v="134"/>
    <x v="781"/>
    <d v="2020-07-23T00:00:00"/>
    <x v="782"/>
    <x v="0"/>
    <n v="1979.53"/>
    <n v="1544.03"/>
  </r>
  <r>
    <n v="78350"/>
    <x v="3"/>
    <x v="2"/>
    <x v="0"/>
    <n v="221"/>
    <x v="781"/>
    <d v="2020-07-24T00:00:00"/>
    <x v="787"/>
    <x v="4"/>
    <n v="1161.58"/>
    <n v="801.49"/>
  </r>
  <r>
    <n v="655899"/>
    <x v="2"/>
    <x v="1"/>
    <x v="2"/>
    <n v="183"/>
    <x v="780"/>
    <d v="2020-07-21T00:00:00"/>
    <x v="780"/>
    <x v="0"/>
    <n v="1339.32"/>
    <n v="750.02"/>
  </r>
  <r>
    <n v="781253"/>
    <x v="1"/>
    <x v="0"/>
    <x v="4"/>
    <n v="152"/>
    <x v="781"/>
    <d v="2020-07-24T00:00:00"/>
    <x v="790"/>
    <x v="4"/>
    <n v="650.52"/>
    <n v="481.38"/>
  </r>
  <r>
    <n v="848727"/>
    <x v="0"/>
    <x v="1"/>
    <x v="4"/>
    <n v="198"/>
    <x v="782"/>
    <d v="2020-07-25T00:00:00"/>
    <x v="786"/>
    <x v="2"/>
    <n v="1230.5999999999999"/>
    <n v="713.75"/>
  </r>
  <r>
    <n v="181612"/>
    <x v="0"/>
    <x v="1"/>
    <x v="1"/>
    <n v="179"/>
    <x v="782"/>
    <d v="2020-07-23T00:00:00"/>
    <x v="783"/>
    <x v="4"/>
    <n v="1896.41"/>
    <n v="1384.38"/>
  </r>
  <r>
    <n v="65606"/>
    <x v="3"/>
    <x v="3"/>
    <x v="3"/>
    <n v="317"/>
    <x v="781"/>
    <d v="2020-07-23T00:00:00"/>
    <x v="785"/>
    <x v="0"/>
    <n v="796.25"/>
    <n v="398.13"/>
  </r>
  <r>
    <n v="666666"/>
    <x v="3"/>
    <x v="3"/>
    <x v="0"/>
    <n v="186"/>
    <x v="782"/>
    <d v="2020-07-22T00:00:00"/>
    <x v="782"/>
    <x v="0"/>
    <n v="935.89"/>
    <n v="552.17999999999995"/>
  </r>
  <r>
    <n v="261707"/>
    <x v="0"/>
    <x v="3"/>
    <x v="4"/>
    <n v="354"/>
    <x v="782"/>
    <d v="2020-07-22T00:00:00"/>
    <x v="780"/>
    <x v="4"/>
    <n v="667.73"/>
    <n v="447.38"/>
  </r>
  <r>
    <n v="815678"/>
    <x v="0"/>
    <x v="0"/>
    <x v="1"/>
    <n v="139"/>
    <x v="782"/>
    <d v="2020-07-23T00:00:00"/>
    <x v="780"/>
    <x v="2"/>
    <n v="1877.7"/>
    <n v="1502.16"/>
  </r>
  <r>
    <n v="244234"/>
    <x v="1"/>
    <x v="2"/>
    <x v="5"/>
    <n v="349"/>
    <x v="782"/>
    <d v="2020-07-25T00:00:00"/>
    <x v="790"/>
    <x v="0"/>
    <n v="1331.28"/>
    <n v="1091.6500000000001"/>
  </r>
  <r>
    <n v="244116"/>
    <x v="0"/>
    <x v="2"/>
    <x v="3"/>
    <n v="79"/>
    <x v="781"/>
    <d v="2020-07-24T00:00:00"/>
    <x v="790"/>
    <x v="3"/>
    <n v="1272.93"/>
    <n v="1132.9100000000001"/>
  </r>
  <r>
    <n v="390116"/>
    <x v="3"/>
    <x v="3"/>
    <x v="2"/>
    <n v="63"/>
    <x v="783"/>
    <d v="2020-07-23T00:00:00"/>
    <x v="788"/>
    <x v="4"/>
    <n v="1482.41"/>
    <n v="1185.93"/>
  </r>
  <r>
    <n v="254700"/>
    <x v="0"/>
    <x v="0"/>
    <x v="0"/>
    <n v="362"/>
    <x v="782"/>
    <d v="2020-07-25T00:00:00"/>
    <x v="785"/>
    <x v="0"/>
    <n v="1503.81"/>
    <n v="902.29"/>
  </r>
  <r>
    <n v="967139"/>
    <x v="0"/>
    <x v="2"/>
    <x v="3"/>
    <n v="255"/>
    <x v="783"/>
    <d v="2020-07-25T00:00:00"/>
    <x v="787"/>
    <x v="1"/>
    <n v="1469.35"/>
    <n v="1190.17"/>
  </r>
  <r>
    <n v="488723"/>
    <x v="0"/>
    <x v="1"/>
    <x v="5"/>
    <n v="203"/>
    <x v="782"/>
    <d v="2020-07-26T00:00:00"/>
    <x v="782"/>
    <x v="5"/>
    <n v="399.95"/>
    <n v="215.97"/>
  </r>
  <r>
    <n v="888386"/>
    <x v="0"/>
    <x v="0"/>
    <x v="3"/>
    <n v="259"/>
    <x v="783"/>
    <d v="2020-07-24T00:00:00"/>
    <x v="787"/>
    <x v="4"/>
    <n v="1172.79"/>
    <n v="832.68"/>
  </r>
  <r>
    <n v="159517"/>
    <x v="1"/>
    <x v="1"/>
    <x v="4"/>
    <n v="363"/>
    <x v="783"/>
    <d v="2020-07-23T00:00:00"/>
    <x v="787"/>
    <x v="3"/>
    <n v="1526.51"/>
    <n v="1083.82"/>
  </r>
  <r>
    <n v="39003"/>
    <x v="2"/>
    <x v="1"/>
    <x v="3"/>
    <n v="40"/>
    <x v="782"/>
    <d v="2020-07-24T00:00:00"/>
    <x v="783"/>
    <x v="4"/>
    <n v="656.03"/>
    <n v="505.14"/>
  </r>
  <r>
    <n v="808931"/>
    <x v="0"/>
    <x v="2"/>
    <x v="0"/>
    <n v="105"/>
    <x v="783"/>
    <d v="2020-07-23T00:00:00"/>
    <x v="780"/>
    <x v="0"/>
    <n v="1590.21"/>
    <n v="1097.24"/>
  </r>
  <r>
    <n v="439041"/>
    <x v="1"/>
    <x v="3"/>
    <x v="4"/>
    <n v="303"/>
    <x v="782"/>
    <d v="2020-07-24T00:00:00"/>
    <x v="785"/>
    <x v="4"/>
    <n v="1427.91"/>
    <n v="785.35"/>
  </r>
  <r>
    <n v="705127"/>
    <x v="0"/>
    <x v="2"/>
    <x v="5"/>
    <n v="344"/>
    <x v="783"/>
    <d v="2020-07-27T00:00:00"/>
    <x v="786"/>
    <x v="3"/>
    <n v="1259.06"/>
    <n v="1158.3399999999999"/>
  </r>
  <r>
    <n v="706040"/>
    <x v="1"/>
    <x v="0"/>
    <x v="1"/>
    <n v="226"/>
    <x v="783"/>
    <d v="2020-07-25T00:00:00"/>
    <x v="782"/>
    <x v="4"/>
    <n v="1607.9"/>
    <n v="1012.98"/>
  </r>
  <r>
    <n v="831080"/>
    <x v="1"/>
    <x v="2"/>
    <x v="0"/>
    <n v="353"/>
    <x v="783"/>
    <d v="2020-07-24T00:00:00"/>
    <x v="790"/>
    <x v="4"/>
    <n v="1462.22"/>
    <n v="1345.24"/>
  </r>
  <r>
    <n v="822464"/>
    <x v="3"/>
    <x v="2"/>
    <x v="5"/>
    <n v="163"/>
    <x v="783"/>
    <d v="2020-07-25T00:00:00"/>
    <x v="787"/>
    <x v="0"/>
    <n v="512.29"/>
    <n v="353.48"/>
  </r>
  <r>
    <n v="659730"/>
    <x v="0"/>
    <x v="1"/>
    <x v="2"/>
    <n v="139"/>
    <x v="783"/>
    <d v="2020-07-25T00:00:00"/>
    <x v="787"/>
    <x v="4"/>
    <n v="1681.55"/>
    <n v="1294.79"/>
  </r>
  <r>
    <n v="612392"/>
    <x v="0"/>
    <x v="0"/>
    <x v="1"/>
    <n v="230"/>
    <x v="784"/>
    <d v="2020-07-24T00:00:00"/>
    <x v="788"/>
    <x v="5"/>
    <n v="1202.3699999999999"/>
    <n v="649.28"/>
  </r>
  <r>
    <n v="112637"/>
    <x v="1"/>
    <x v="3"/>
    <x v="5"/>
    <n v="64"/>
    <x v="784"/>
    <d v="2020-07-25T00:00:00"/>
    <x v="782"/>
    <x v="3"/>
    <n v="1358.64"/>
    <n v="951.05"/>
  </r>
  <r>
    <n v="885654"/>
    <x v="3"/>
    <x v="2"/>
    <x v="2"/>
    <n v="131"/>
    <x v="784"/>
    <d v="2020-07-25T00:00:00"/>
    <x v="786"/>
    <x v="0"/>
    <n v="1705.7"/>
    <n v="886.96"/>
  </r>
  <r>
    <n v="570672"/>
    <x v="0"/>
    <x v="2"/>
    <x v="1"/>
    <n v="98"/>
    <x v="786"/>
    <d v="2020-07-28T00:00:00"/>
    <x v="786"/>
    <x v="0"/>
    <n v="1833.39"/>
    <n v="1686.72"/>
  </r>
  <r>
    <n v="344267"/>
    <x v="0"/>
    <x v="2"/>
    <x v="1"/>
    <n v="130"/>
    <x v="786"/>
    <d v="2020-07-28T00:00:00"/>
    <x v="792"/>
    <x v="3"/>
    <n v="1729.28"/>
    <n v="1469.89"/>
  </r>
  <r>
    <n v="617112"/>
    <x v="0"/>
    <x v="0"/>
    <x v="1"/>
    <n v="26"/>
    <x v="785"/>
    <d v="2020-07-29T00:00:00"/>
    <x v="788"/>
    <x v="4"/>
    <n v="611.20000000000005"/>
    <n v="403.39"/>
  </r>
  <r>
    <n v="950687"/>
    <x v="1"/>
    <x v="2"/>
    <x v="5"/>
    <n v="245"/>
    <x v="785"/>
    <d v="2020-07-29T00:00:00"/>
    <x v="791"/>
    <x v="0"/>
    <n v="922.91"/>
    <n v="849.08"/>
  </r>
  <r>
    <n v="78781"/>
    <x v="2"/>
    <x v="3"/>
    <x v="1"/>
    <n v="213"/>
    <x v="785"/>
    <d v="2020-07-29T00:00:00"/>
    <x v="790"/>
    <x v="0"/>
    <n v="244.72"/>
    <n v="139.49"/>
  </r>
  <r>
    <n v="316717"/>
    <x v="1"/>
    <x v="2"/>
    <x v="2"/>
    <n v="336"/>
    <x v="786"/>
    <d v="2020-07-26T00:00:00"/>
    <x v="786"/>
    <x v="3"/>
    <n v="609.66"/>
    <n v="573.08000000000004"/>
  </r>
  <r>
    <n v="7201"/>
    <x v="1"/>
    <x v="2"/>
    <x v="5"/>
    <n v="47"/>
    <x v="785"/>
    <d v="2020-07-28T00:00:00"/>
    <x v="789"/>
    <x v="5"/>
    <n v="484.22"/>
    <n v="300.22000000000003"/>
  </r>
  <r>
    <n v="38897"/>
    <x v="1"/>
    <x v="1"/>
    <x v="1"/>
    <n v="189"/>
    <x v="786"/>
    <d v="2020-07-27T00:00:00"/>
    <x v="785"/>
    <x v="5"/>
    <n v="1503.81"/>
    <n v="1203.05"/>
  </r>
  <r>
    <n v="611174"/>
    <x v="2"/>
    <x v="1"/>
    <x v="1"/>
    <n v="84"/>
    <x v="786"/>
    <d v="2020-07-26T00:00:00"/>
    <x v="787"/>
    <x v="4"/>
    <n v="606.16"/>
    <n v="460.68"/>
  </r>
  <r>
    <n v="84598"/>
    <x v="2"/>
    <x v="1"/>
    <x v="2"/>
    <n v="236"/>
    <x v="785"/>
    <d v="2020-07-27T00:00:00"/>
    <x v="787"/>
    <x v="4"/>
    <n v="449.24"/>
    <n v="399.82"/>
  </r>
  <r>
    <n v="540605"/>
    <x v="3"/>
    <x v="3"/>
    <x v="1"/>
    <n v="60"/>
    <x v="786"/>
    <d v="2020-07-27T00:00:00"/>
    <x v="787"/>
    <x v="5"/>
    <n v="347.89"/>
    <n v="233.09"/>
  </r>
  <r>
    <n v="135795"/>
    <x v="0"/>
    <x v="0"/>
    <x v="5"/>
    <n v="3"/>
    <x v="785"/>
    <d v="2020-07-26T00:00:00"/>
    <x v="787"/>
    <x v="4"/>
    <n v="939.27"/>
    <n v="648.1"/>
  </r>
  <r>
    <n v="425081"/>
    <x v="1"/>
    <x v="1"/>
    <x v="2"/>
    <n v="72"/>
    <x v="785"/>
    <d v="2020-07-28T00:00:00"/>
    <x v="788"/>
    <x v="0"/>
    <n v="1140.45"/>
    <n v="581.63"/>
  </r>
  <r>
    <n v="478429"/>
    <x v="3"/>
    <x v="2"/>
    <x v="4"/>
    <n v="244"/>
    <x v="786"/>
    <d v="2020-07-29T00:00:00"/>
    <x v="788"/>
    <x v="3"/>
    <n v="782.29"/>
    <n v="438.08"/>
  </r>
  <r>
    <n v="542561"/>
    <x v="2"/>
    <x v="3"/>
    <x v="5"/>
    <n v="221"/>
    <x v="785"/>
    <d v="2020-07-26T00:00:00"/>
    <x v="788"/>
    <x v="3"/>
    <n v="1022"/>
    <n v="756.28"/>
  </r>
  <r>
    <n v="757438"/>
    <x v="2"/>
    <x v="1"/>
    <x v="3"/>
    <n v="161"/>
    <x v="787"/>
    <d v="2020-07-29T00:00:00"/>
    <x v="788"/>
    <x v="2"/>
    <n v="260.64"/>
    <n v="218.94"/>
  </r>
  <r>
    <n v="647858"/>
    <x v="0"/>
    <x v="1"/>
    <x v="4"/>
    <n v="334"/>
    <x v="787"/>
    <d v="2020-07-28T00:00:00"/>
    <x v="787"/>
    <x v="4"/>
    <n v="538.84"/>
    <n v="339.47"/>
  </r>
  <r>
    <n v="967386"/>
    <x v="0"/>
    <x v="2"/>
    <x v="4"/>
    <n v="270"/>
    <x v="786"/>
    <d v="2020-07-29T00:00:00"/>
    <x v="791"/>
    <x v="4"/>
    <n v="393.72"/>
    <n v="374.03"/>
  </r>
  <r>
    <n v="847136"/>
    <x v="0"/>
    <x v="2"/>
    <x v="5"/>
    <n v="362"/>
    <x v="786"/>
    <d v="2020-07-30T00:00:00"/>
    <x v="793"/>
    <x v="4"/>
    <n v="839.41"/>
    <n v="512.04"/>
  </r>
  <r>
    <n v="475564"/>
    <x v="0"/>
    <x v="1"/>
    <x v="1"/>
    <n v="270"/>
    <x v="786"/>
    <d v="2020-07-28T00:00:00"/>
    <x v="789"/>
    <x v="1"/>
    <n v="1494.73"/>
    <n v="1180.8399999999999"/>
  </r>
  <r>
    <n v="660946"/>
    <x v="1"/>
    <x v="2"/>
    <x v="2"/>
    <n v="334"/>
    <x v="786"/>
    <d v="2020-07-27T00:00:00"/>
    <x v="790"/>
    <x v="5"/>
    <n v="780"/>
    <n v="553.79999999999995"/>
  </r>
  <r>
    <n v="561772"/>
    <x v="1"/>
    <x v="2"/>
    <x v="4"/>
    <n v="116"/>
    <x v="786"/>
    <d v="2020-07-29T00:00:00"/>
    <x v="794"/>
    <x v="3"/>
    <n v="1340.26"/>
    <n v="1099.01"/>
  </r>
  <r>
    <n v="925906"/>
    <x v="0"/>
    <x v="0"/>
    <x v="2"/>
    <n v="277"/>
    <x v="786"/>
    <d v="2020-07-27T00:00:00"/>
    <x v="789"/>
    <x v="5"/>
    <n v="318.94"/>
    <n v="207.31"/>
  </r>
  <r>
    <n v="401503"/>
    <x v="0"/>
    <x v="2"/>
    <x v="5"/>
    <n v="59"/>
    <x v="787"/>
    <d v="2020-07-27T00:00:00"/>
    <x v="787"/>
    <x v="3"/>
    <n v="1531.9"/>
    <n v="1072.33"/>
  </r>
  <r>
    <n v="838997"/>
    <x v="1"/>
    <x v="3"/>
    <x v="4"/>
    <n v="263"/>
    <x v="787"/>
    <d v="2020-07-28T00:00:00"/>
    <x v="787"/>
    <x v="3"/>
    <n v="199.73"/>
    <n v="115.84"/>
  </r>
  <r>
    <n v="145909"/>
    <x v="0"/>
    <x v="3"/>
    <x v="0"/>
    <n v="330"/>
    <x v="788"/>
    <d v="2020-07-28T00:00:00"/>
    <x v="787"/>
    <x v="2"/>
    <n v="1332"/>
    <n v="905.76"/>
  </r>
  <r>
    <n v="291169"/>
    <x v="0"/>
    <x v="1"/>
    <x v="2"/>
    <n v="87"/>
    <x v="787"/>
    <d v="2020-07-28T00:00:00"/>
    <x v="792"/>
    <x v="5"/>
    <n v="1684.01"/>
    <n v="1229.33"/>
  </r>
  <r>
    <n v="760591"/>
    <x v="0"/>
    <x v="0"/>
    <x v="5"/>
    <n v="98"/>
    <x v="787"/>
    <d v="2020-07-29T00:00:00"/>
    <x v="791"/>
    <x v="1"/>
    <n v="1833.39"/>
    <n v="1081.7"/>
  </r>
  <r>
    <n v="668388"/>
    <x v="1"/>
    <x v="2"/>
    <x v="4"/>
    <n v="362"/>
    <x v="788"/>
    <d v="2020-07-29T00:00:00"/>
    <x v="786"/>
    <x v="1"/>
    <n v="295.27999999999997"/>
    <n v="239.18"/>
  </r>
  <r>
    <n v="433246"/>
    <x v="1"/>
    <x v="3"/>
    <x v="1"/>
    <n v="215"/>
    <x v="787"/>
    <d v="2020-07-29T00:00:00"/>
    <x v="791"/>
    <x v="4"/>
    <n v="1235.8900000000001"/>
    <n v="642.66"/>
  </r>
  <r>
    <n v="475542"/>
    <x v="1"/>
    <x v="1"/>
    <x v="2"/>
    <n v="346"/>
    <x v="787"/>
    <d v="2020-07-28T00:00:00"/>
    <x v="791"/>
    <x v="2"/>
    <n v="1208.4100000000001"/>
    <n v="906.31"/>
  </r>
  <r>
    <n v="771067"/>
    <x v="3"/>
    <x v="0"/>
    <x v="5"/>
    <n v="36"/>
    <x v="787"/>
    <d v="2020-07-31T00:00:00"/>
    <x v="794"/>
    <x v="1"/>
    <n v="1259.06"/>
    <n v="982.07"/>
  </r>
  <r>
    <n v="965518"/>
    <x v="0"/>
    <x v="3"/>
    <x v="1"/>
    <n v="327"/>
    <x v="788"/>
    <d v="2020-07-31T00:00:00"/>
    <x v="794"/>
    <x v="5"/>
    <n v="1331.9"/>
    <n v="825.78"/>
  </r>
  <r>
    <n v="431856"/>
    <x v="1"/>
    <x v="0"/>
    <x v="1"/>
    <n v="337"/>
    <x v="787"/>
    <d v="2020-07-28T00:00:00"/>
    <x v="792"/>
    <x v="1"/>
    <n v="1800.23"/>
    <n v="1512.19"/>
  </r>
  <r>
    <n v="316461"/>
    <x v="2"/>
    <x v="0"/>
    <x v="2"/>
    <n v="22"/>
    <x v="789"/>
    <d v="2020-07-30T00:00:00"/>
    <x v="792"/>
    <x v="0"/>
    <n v="541.5"/>
    <n v="438.62"/>
  </r>
  <r>
    <n v="322960"/>
    <x v="0"/>
    <x v="3"/>
    <x v="5"/>
    <n v="239"/>
    <x v="789"/>
    <d v="2020-07-31T00:00:00"/>
    <x v="794"/>
    <x v="3"/>
    <n v="1049.29"/>
    <n v="797.46"/>
  </r>
  <r>
    <n v="206934"/>
    <x v="2"/>
    <x v="3"/>
    <x v="4"/>
    <n v="281"/>
    <x v="788"/>
    <d v="2020-07-29T00:00:00"/>
    <x v="789"/>
    <x v="1"/>
    <n v="1999.4"/>
    <n v="1399.58"/>
  </r>
  <r>
    <n v="132323"/>
    <x v="0"/>
    <x v="0"/>
    <x v="3"/>
    <n v="350"/>
    <x v="788"/>
    <d v="2020-07-30T00:00:00"/>
    <x v="786"/>
    <x v="4"/>
    <n v="353.69"/>
    <n v="183.92"/>
  </r>
  <r>
    <n v="542823"/>
    <x v="0"/>
    <x v="2"/>
    <x v="3"/>
    <n v="85"/>
    <x v="789"/>
    <d v="2020-07-29T00:00:00"/>
    <x v="794"/>
    <x v="4"/>
    <n v="565.83000000000004"/>
    <n v="492.27"/>
  </r>
  <r>
    <n v="42137"/>
    <x v="2"/>
    <x v="0"/>
    <x v="3"/>
    <n v="207"/>
    <x v="788"/>
    <d v="2020-07-29T00:00:00"/>
    <x v="790"/>
    <x v="2"/>
    <n v="285.89999999999998"/>
    <n v="223"/>
  </r>
  <r>
    <n v="274601"/>
    <x v="1"/>
    <x v="1"/>
    <x v="2"/>
    <n v="366"/>
    <x v="788"/>
    <d v="2020-08-01T00:00:00"/>
    <x v="789"/>
    <x v="0"/>
    <n v="1123.19"/>
    <n v="853.62"/>
  </r>
  <r>
    <n v="973912"/>
    <x v="2"/>
    <x v="2"/>
    <x v="0"/>
    <n v="217"/>
    <x v="789"/>
    <d v="2020-07-31T00:00:00"/>
    <x v="794"/>
    <x v="1"/>
    <n v="1631.74"/>
    <n v="881.14"/>
  </r>
  <r>
    <n v="233164"/>
    <x v="0"/>
    <x v="0"/>
    <x v="0"/>
    <n v="206"/>
    <x v="788"/>
    <d v="2020-08-01T00:00:00"/>
    <x v="795"/>
    <x v="4"/>
    <n v="1034.3599999999999"/>
    <n v="682.68"/>
  </r>
  <r>
    <n v="598214"/>
    <x v="2"/>
    <x v="0"/>
    <x v="1"/>
    <n v="31"/>
    <x v="789"/>
    <d v="2020-08-01T00:00:00"/>
    <x v="792"/>
    <x v="0"/>
    <n v="396.08"/>
    <n v="308.94"/>
  </r>
  <r>
    <n v="964588"/>
    <x v="0"/>
    <x v="0"/>
    <x v="5"/>
    <n v="61"/>
    <x v="790"/>
    <d v="2020-07-31T00:00:00"/>
    <x v="794"/>
    <x v="5"/>
    <n v="1979.53"/>
    <n v="1544.03"/>
  </r>
  <r>
    <n v="648755"/>
    <x v="3"/>
    <x v="0"/>
    <x v="2"/>
    <n v="59"/>
    <x v="789"/>
    <d v="2020-07-30T00:00:00"/>
    <x v="790"/>
    <x v="0"/>
    <n v="1747.33"/>
    <n v="1590.07"/>
  </r>
  <r>
    <n v="906358"/>
    <x v="0"/>
    <x v="2"/>
    <x v="4"/>
    <n v="325"/>
    <x v="790"/>
    <d v="2020-08-02T00:00:00"/>
    <x v="794"/>
    <x v="3"/>
    <n v="669.51"/>
    <n v="374.93"/>
  </r>
  <r>
    <n v="121245"/>
    <x v="2"/>
    <x v="0"/>
    <x v="0"/>
    <n v="95"/>
    <x v="790"/>
    <d v="2020-08-02T00:00:00"/>
    <x v="793"/>
    <x v="0"/>
    <n v="298.7"/>
    <n v="280.77999999999997"/>
  </r>
  <r>
    <n v="323971"/>
    <x v="0"/>
    <x v="2"/>
    <x v="0"/>
    <n v="158"/>
    <x v="791"/>
    <d v="2020-08-01T00:00:00"/>
    <x v="796"/>
    <x v="1"/>
    <n v="1349.24"/>
    <n v="1052.4100000000001"/>
  </r>
  <r>
    <n v="9247"/>
    <x v="0"/>
    <x v="1"/>
    <x v="2"/>
    <n v="86"/>
    <x v="791"/>
    <d v="2020-07-31T00:00:00"/>
    <x v="792"/>
    <x v="4"/>
    <n v="1452.7"/>
    <n v="842.57"/>
  </r>
  <r>
    <n v="9604"/>
    <x v="1"/>
    <x v="3"/>
    <x v="0"/>
    <n v="108"/>
    <x v="790"/>
    <d v="2020-08-03T00:00:00"/>
    <x v="794"/>
    <x v="1"/>
    <n v="702.16"/>
    <n v="463.43"/>
  </r>
  <r>
    <n v="699987"/>
    <x v="0"/>
    <x v="0"/>
    <x v="2"/>
    <n v="146"/>
    <x v="790"/>
    <d v="2020-08-03T00:00:00"/>
    <x v="796"/>
    <x v="1"/>
    <n v="1236.6199999999999"/>
    <n v="828.54"/>
  </r>
  <r>
    <n v="284860"/>
    <x v="3"/>
    <x v="2"/>
    <x v="3"/>
    <n v="67"/>
    <x v="790"/>
    <d v="2020-08-03T00:00:00"/>
    <x v="794"/>
    <x v="5"/>
    <n v="280.94"/>
    <n v="233.18"/>
  </r>
  <r>
    <n v="155123"/>
    <x v="1"/>
    <x v="1"/>
    <x v="2"/>
    <n v="264"/>
    <x v="791"/>
    <d v="2020-07-31T00:00:00"/>
    <x v="794"/>
    <x v="2"/>
    <n v="1458.89"/>
    <n v="1137.93"/>
  </r>
  <r>
    <n v="530483"/>
    <x v="3"/>
    <x v="3"/>
    <x v="2"/>
    <n v="322"/>
    <x v="790"/>
    <d v="2020-07-31T00:00:00"/>
    <x v="786"/>
    <x v="5"/>
    <n v="1911.75"/>
    <n v="1739.69"/>
  </r>
  <r>
    <n v="999857"/>
    <x v="0"/>
    <x v="2"/>
    <x v="1"/>
    <n v="284"/>
    <x v="791"/>
    <d v="2020-08-02T00:00:00"/>
    <x v="796"/>
    <x v="3"/>
    <n v="882.54"/>
    <n v="644.25"/>
  </r>
  <r>
    <n v="867341"/>
    <x v="0"/>
    <x v="1"/>
    <x v="5"/>
    <n v="336"/>
    <x v="790"/>
    <d v="2020-08-02T00:00:00"/>
    <x v="794"/>
    <x v="2"/>
    <n v="1935.93"/>
    <n v="1200.28"/>
  </r>
  <r>
    <n v="524665"/>
    <x v="1"/>
    <x v="3"/>
    <x v="3"/>
    <n v="66"/>
    <x v="792"/>
    <d v="2020-08-03T00:00:00"/>
    <x v="794"/>
    <x v="4"/>
    <n v="867.1"/>
    <n v="563.62"/>
  </r>
  <r>
    <n v="997853"/>
    <x v="1"/>
    <x v="1"/>
    <x v="5"/>
    <n v="281"/>
    <x v="792"/>
    <d v="2020-08-03T00:00:00"/>
    <x v="796"/>
    <x v="4"/>
    <n v="950.69"/>
    <n v="732.03"/>
  </r>
  <r>
    <n v="109995"/>
    <x v="3"/>
    <x v="2"/>
    <x v="4"/>
    <n v="210"/>
    <x v="791"/>
    <d v="2020-08-02T00:00:00"/>
    <x v="795"/>
    <x v="0"/>
    <n v="1587.23"/>
    <n v="793.62"/>
  </r>
  <r>
    <n v="917541"/>
    <x v="0"/>
    <x v="0"/>
    <x v="3"/>
    <n v="143"/>
    <x v="792"/>
    <d v="2020-08-04T00:00:00"/>
    <x v="796"/>
    <x v="4"/>
    <n v="343.62"/>
    <n v="257.72000000000003"/>
  </r>
  <r>
    <n v="77582"/>
    <x v="2"/>
    <x v="3"/>
    <x v="0"/>
    <n v="150"/>
    <x v="791"/>
    <d v="2020-08-02T00:00:00"/>
    <x v="793"/>
    <x v="0"/>
    <n v="826.39"/>
    <n v="685.9"/>
  </r>
  <r>
    <n v="218102"/>
    <x v="1"/>
    <x v="3"/>
    <x v="2"/>
    <n v="138"/>
    <x v="791"/>
    <d v="2020-08-04T00:00:00"/>
    <x v="797"/>
    <x v="1"/>
    <n v="1496.61"/>
    <n v="897.97"/>
  </r>
  <r>
    <n v="372457"/>
    <x v="1"/>
    <x v="1"/>
    <x v="0"/>
    <n v="35"/>
    <x v="791"/>
    <d v="2020-08-03T00:00:00"/>
    <x v="796"/>
    <x v="5"/>
    <n v="940.27"/>
    <n v="799.23"/>
  </r>
  <r>
    <n v="771942"/>
    <x v="1"/>
    <x v="1"/>
    <x v="2"/>
    <n v="1"/>
    <x v="792"/>
    <d v="2020-08-01T00:00:00"/>
    <x v="791"/>
    <x v="1"/>
    <n v="455.32"/>
    <n v="346.04"/>
  </r>
  <r>
    <n v="350703"/>
    <x v="2"/>
    <x v="1"/>
    <x v="1"/>
    <n v="99"/>
    <x v="792"/>
    <d v="2020-08-01T00:00:00"/>
    <x v="795"/>
    <x v="3"/>
    <n v="1922.88"/>
    <n v="1249.8699999999999"/>
  </r>
  <r>
    <n v="985702"/>
    <x v="1"/>
    <x v="2"/>
    <x v="0"/>
    <n v="345"/>
    <x v="792"/>
    <d v="2020-08-01T00:00:00"/>
    <x v="791"/>
    <x v="5"/>
    <n v="1996.76"/>
    <n v="1637.34"/>
  </r>
  <r>
    <n v="918035"/>
    <x v="3"/>
    <x v="0"/>
    <x v="1"/>
    <n v="81"/>
    <x v="792"/>
    <d v="2020-08-02T00:00:00"/>
    <x v="793"/>
    <x v="0"/>
    <n v="793.58"/>
    <n v="571.38"/>
  </r>
  <r>
    <n v="167324"/>
    <x v="3"/>
    <x v="3"/>
    <x v="4"/>
    <n v="163"/>
    <x v="792"/>
    <d v="2020-08-02T00:00:00"/>
    <x v="793"/>
    <x v="3"/>
    <n v="1797.04"/>
    <n v="1221.99"/>
  </r>
  <r>
    <n v="323464"/>
    <x v="1"/>
    <x v="3"/>
    <x v="1"/>
    <n v="281"/>
    <x v="793"/>
    <d v="2020-08-03T00:00:00"/>
    <x v="798"/>
    <x v="2"/>
    <n v="1063.55"/>
    <n v="935.92"/>
  </r>
  <r>
    <n v="204333"/>
    <x v="1"/>
    <x v="3"/>
    <x v="0"/>
    <n v="95"/>
    <x v="792"/>
    <d v="2020-08-03T00:00:00"/>
    <x v="798"/>
    <x v="3"/>
    <n v="1536.62"/>
    <n v="1014.17"/>
  </r>
  <r>
    <n v="53961"/>
    <x v="1"/>
    <x v="1"/>
    <x v="4"/>
    <n v="35"/>
    <x v="793"/>
    <d v="2020-08-03T00:00:00"/>
    <x v="793"/>
    <x v="0"/>
    <n v="717.95"/>
    <n v="574.36"/>
  </r>
  <r>
    <n v="849834"/>
    <x v="0"/>
    <x v="3"/>
    <x v="2"/>
    <n v="210"/>
    <x v="792"/>
    <d v="2020-08-05T00:00:00"/>
    <x v="793"/>
    <x v="4"/>
    <n v="520.12"/>
    <n v="343.28"/>
  </r>
  <r>
    <n v="358090"/>
    <x v="1"/>
    <x v="1"/>
    <x v="3"/>
    <n v="135"/>
    <x v="792"/>
    <d v="2020-08-05T00:00:00"/>
    <x v="801"/>
    <x v="1"/>
    <n v="336.43"/>
    <n v="285.97000000000003"/>
  </r>
  <r>
    <n v="841391"/>
    <x v="0"/>
    <x v="2"/>
    <x v="5"/>
    <n v="268"/>
    <x v="793"/>
    <d v="2020-08-05T00:00:00"/>
    <x v="793"/>
    <x v="3"/>
    <n v="1237.49"/>
    <n v="767.24"/>
  </r>
  <r>
    <n v="348678"/>
    <x v="0"/>
    <x v="2"/>
    <x v="1"/>
    <n v="35"/>
    <x v="794"/>
    <d v="2020-08-03T00:00:00"/>
    <x v="797"/>
    <x v="1"/>
    <n v="1543.58"/>
    <n v="864.4"/>
  </r>
  <r>
    <n v="700115"/>
    <x v="2"/>
    <x v="0"/>
    <x v="1"/>
    <n v="210"/>
    <x v="794"/>
    <d v="2020-08-05T00:00:00"/>
    <x v="793"/>
    <x v="0"/>
    <n v="596.42999999999995"/>
    <n v="536.79"/>
  </r>
  <r>
    <n v="218370"/>
    <x v="1"/>
    <x v="2"/>
    <x v="0"/>
    <n v="219"/>
    <x v="794"/>
    <d v="2020-08-05T00:00:00"/>
    <x v="798"/>
    <x v="4"/>
    <n v="217"/>
    <n v="167.09"/>
  </r>
  <r>
    <n v="961922"/>
    <x v="0"/>
    <x v="3"/>
    <x v="1"/>
    <n v="221"/>
    <x v="795"/>
    <d v="2020-08-05T00:00:00"/>
    <x v="798"/>
    <x v="4"/>
    <n v="334.68"/>
    <n v="251.01"/>
  </r>
  <r>
    <n v="146905"/>
    <x v="1"/>
    <x v="1"/>
    <x v="0"/>
    <n v="13"/>
    <x v="794"/>
    <d v="2020-08-06T00:00:00"/>
    <x v="801"/>
    <x v="4"/>
    <n v="1867.86"/>
    <n v="1008.64"/>
  </r>
  <r>
    <n v="760396"/>
    <x v="2"/>
    <x v="3"/>
    <x v="4"/>
    <n v="122"/>
    <x v="794"/>
    <d v="2020-08-04T00:00:00"/>
    <x v="799"/>
    <x v="4"/>
    <n v="702.16"/>
    <n v="400.23"/>
  </r>
  <r>
    <n v="700685"/>
    <x v="1"/>
    <x v="1"/>
    <x v="4"/>
    <n v="312"/>
    <x v="795"/>
    <d v="2020-08-04T00:00:00"/>
    <x v="798"/>
    <x v="4"/>
    <n v="1009.44"/>
    <n v="837.84"/>
  </r>
  <r>
    <n v="514255"/>
    <x v="2"/>
    <x v="3"/>
    <x v="2"/>
    <n v="184"/>
    <x v="795"/>
    <d v="2020-08-05T00:00:00"/>
    <x v="797"/>
    <x v="1"/>
    <n v="608.6"/>
    <n v="517.30999999999995"/>
  </r>
  <r>
    <n v="369140"/>
    <x v="1"/>
    <x v="1"/>
    <x v="2"/>
    <n v="220"/>
    <x v="795"/>
    <d v="2020-08-07T00:00:00"/>
    <x v="797"/>
    <x v="0"/>
    <n v="1799.83"/>
    <n v="971.91"/>
  </r>
  <r>
    <n v="588934"/>
    <x v="0"/>
    <x v="0"/>
    <x v="2"/>
    <n v="32"/>
    <x v="794"/>
    <d v="2020-08-07T00:00:00"/>
    <x v="798"/>
    <x v="4"/>
    <n v="253.99"/>
    <n v="208.27"/>
  </r>
  <r>
    <n v="505575"/>
    <x v="0"/>
    <x v="2"/>
    <x v="1"/>
    <n v="176"/>
    <x v="795"/>
    <d v="2020-08-08T00:00:00"/>
    <x v="805"/>
    <x v="1"/>
    <n v="1879.97"/>
    <n v="1090.3800000000001"/>
  </r>
  <r>
    <n v="784329"/>
    <x v="1"/>
    <x v="0"/>
    <x v="2"/>
    <n v="70"/>
    <x v="796"/>
    <d v="2020-08-06T00:00:00"/>
    <x v="800"/>
    <x v="1"/>
    <n v="1154.52"/>
    <n v="704.26"/>
  </r>
  <r>
    <n v="710922"/>
    <x v="1"/>
    <x v="2"/>
    <x v="0"/>
    <n v="27"/>
    <x v="796"/>
    <d v="2020-08-07T00:00:00"/>
    <x v="798"/>
    <x v="3"/>
    <n v="1349.24"/>
    <n v="1146.8499999999999"/>
  </r>
  <r>
    <n v="168581"/>
    <x v="1"/>
    <x v="1"/>
    <x v="2"/>
    <n v="115"/>
    <x v="796"/>
    <d v="2020-08-07T00:00:00"/>
    <x v="799"/>
    <x v="3"/>
    <n v="300.92"/>
    <n v="171.52"/>
  </r>
  <r>
    <n v="99808"/>
    <x v="2"/>
    <x v="1"/>
    <x v="1"/>
    <n v="42"/>
    <x v="796"/>
    <d v="2020-08-05T00:00:00"/>
    <x v="795"/>
    <x v="2"/>
    <n v="420.41"/>
    <n v="248.04"/>
  </r>
  <r>
    <n v="54528"/>
    <x v="2"/>
    <x v="1"/>
    <x v="4"/>
    <n v="213"/>
    <x v="795"/>
    <d v="2020-08-08T00:00:00"/>
    <x v="802"/>
    <x v="0"/>
    <n v="1104.44"/>
    <n v="938.77"/>
  </r>
  <r>
    <n v="291760"/>
    <x v="1"/>
    <x v="2"/>
    <x v="0"/>
    <n v="99"/>
    <x v="795"/>
    <d v="2020-08-06T00:00:00"/>
    <x v="795"/>
    <x v="5"/>
    <n v="1683.46"/>
    <n v="1060.58"/>
  </r>
  <r>
    <n v="636101"/>
    <x v="1"/>
    <x v="2"/>
    <x v="3"/>
    <n v="320"/>
    <x v="795"/>
    <d v="2020-08-06T00:00:00"/>
    <x v="796"/>
    <x v="5"/>
    <n v="608.6"/>
    <n v="352.99"/>
  </r>
  <r>
    <n v="822770"/>
    <x v="0"/>
    <x v="0"/>
    <x v="5"/>
    <n v="91"/>
    <x v="795"/>
    <d v="2020-08-05T00:00:00"/>
    <x v="798"/>
    <x v="5"/>
    <n v="650.66999999999996"/>
    <n v="351.36"/>
  </r>
  <r>
    <n v="974236"/>
    <x v="0"/>
    <x v="3"/>
    <x v="0"/>
    <n v="3"/>
    <x v="796"/>
    <d v="2020-08-08T00:00:00"/>
    <x v="800"/>
    <x v="4"/>
    <n v="800.09"/>
    <n v="752.08"/>
  </r>
  <r>
    <n v="271676"/>
    <x v="2"/>
    <x v="3"/>
    <x v="3"/>
    <n v="276"/>
    <x v="796"/>
    <d v="2020-08-08T00:00:00"/>
    <x v="801"/>
    <x v="2"/>
    <n v="564.53"/>
    <n v="502.43"/>
  </r>
  <r>
    <n v="140180"/>
    <x v="2"/>
    <x v="1"/>
    <x v="1"/>
    <n v="142"/>
    <x v="797"/>
    <d v="2020-08-07T00:00:00"/>
    <x v="805"/>
    <x v="3"/>
    <n v="1152.3399999999999"/>
    <n v="1071.68"/>
  </r>
  <r>
    <n v="585145"/>
    <x v="1"/>
    <x v="2"/>
    <x v="5"/>
    <n v="23"/>
    <x v="796"/>
    <d v="2020-08-07T00:00:00"/>
    <x v="798"/>
    <x v="3"/>
    <n v="251.41"/>
    <n v="228.78"/>
  </r>
  <r>
    <n v="538712"/>
    <x v="2"/>
    <x v="3"/>
    <x v="3"/>
    <n v="271"/>
    <x v="796"/>
    <d v="2020-08-07T00:00:00"/>
    <x v="800"/>
    <x v="1"/>
    <n v="799.45"/>
    <n v="495.66"/>
  </r>
  <r>
    <n v="220984"/>
    <x v="2"/>
    <x v="1"/>
    <x v="2"/>
    <n v="103"/>
    <x v="796"/>
    <d v="2020-08-06T00:00:00"/>
    <x v="799"/>
    <x v="4"/>
    <n v="1134.53"/>
    <n v="760.14"/>
  </r>
  <r>
    <n v="574345"/>
    <x v="3"/>
    <x v="3"/>
    <x v="1"/>
    <n v="328"/>
    <x v="797"/>
    <d v="2020-08-08T00:00:00"/>
    <x v="802"/>
    <x v="5"/>
    <n v="927.33"/>
    <n v="760.41"/>
  </r>
  <r>
    <n v="145861"/>
    <x v="2"/>
    <x v="2"/>
    <x v="4"/>
    <n v="187"/>
    <x v="796"/>
    <d v="2020-08-07T00:00:00"/>
    <x v="805"/>
    <x v="5"/>
    <n v="549.41999999999996"/>
    <n v="362.62"/>
  </r>
  <r>
    <n v="885148"/>
    <x v="0"/>
    <x v="2"/>
    <x v="1"/>
    <n v="272"/>
    <x v="796"/>
    <d v="2020-08-06T00:00:00"/>
    <x v="799"/>
    <x v="2"/>
    <n v="1180.1300000000001"/>
    <n v="944.1"/>
  </r>
  <r>
    <n v="561251"/>
    <x v="0"/>
    <x v="1"/>
    <x v="1"/>
    <n v="188"/>
    <x v="797"/>
    <d v="2020-08-06T00:00:00"/>
    <x v="798"/>
    <x v="1"/>
    <n v="1438.22"/>
    <n v="862.93"/>
  </r>
  <r>
    <n v="136060"/>
    <x v="0"/>
    <x v="0"/>
    <x v="4"/>
    <n v="271"/>
    <x v="796"/>
    <d v="2020-08-06T00:00:00"/>
    <x v="800"/>
    <x v="0"/>
    <n v="816.57"/>
    <n v="751.24"/>
  </r>
  <r>
    <n v="332788"/>
    <x v="2"/>
    <x v="1"/>
    <x v="1"/>
    <n v="229"/>
    <x v="797"/>
    <d v="2020-08-10T00:00:00"/>
    <x v="802"/>
    <x v="2"/>
    <n v="851.71"/>
    <n v="579.16"/>
  </r>
  <r>
    <n v="91574"/>
    <x v="1"/>
    <x v="3"/>
    <x v="3"/>
    <n v="257"/>
    <x v="797"/>
    <d v="2020-08-09T00:00:00"/>
    <x v="800"/>
    <x v="0"/>
    <n v="953.54"/>
    <n v="800.97"/>
  </r>
  <r>
    <n v="363299"/>
    <x v="0"/>
    <x v="3"/>
    <x v="4"/>
    <n v="350"/>
    <x v="797"/>
    <d v="2020-08-07T00:00:00"/>
    <x v="800"/>
    <x v="2"/>
    <n v="352.39"/>
    <n v="222.01"/>
  </r>
  <r>
    <n v="19055"/>
    <x v="1"/>
    <x v="2"/>
    <x v="5"/>
    <n v="256"/>
    <x v="798"/>
    <d v="2020-08-09T00:00:00"/>
    <x v="800"/>
    <x v="2"/>
    <n v="923.77"/>
    <n v="637.4"/>
  </r>
  <r>
    <n v="793681"/>
    <x v="1"/>
    <x v="2"/>
    <x v="3"/>
    <n v="48"/>
    <x v="797"/>
    <d v="2020-08-08T00:00:00"/>
    <x v="799"/>
    <x v="1"/>
    <n v="839.41"/>
    <n v="646.35"/>
  </r>
  <r>
    <n v="546359"/>
    <x v="0"/>
    <x v="1"/>
    <x v="3"/>
    <n v="103"/>
    <x v="799"/>
    <d v="2020-08-11T00:00:00"/>
    <x v="801"/>
    <x v="0"/>
    <n v="284.52"/>
    <n v="199.16"/>
  </r>
  <r>
    <n v="647278"/>
    <x v="1"/>
    <x v="2"/>
    <x v="1"/>
    <n v="64"/>
    <x v="798"/>
    <d v="2020-08-11T00:00:00"/>
    <x v="802"/>
    <x v="5"/>
    <n v="1498.08"/>
    <n v="1258.3900000000001"/>
  </r>
  <r>
    <n v="25153"/>
    <x v="0"/>
    <x v="0"/>
    <x v="0"/>
    <n v="143"/>
    <x v="799"/>
    <d v="2020-08-11T00:00:00"/>
    <x v="802"/>
    <x v="2"/>
    <n v="1239.06"/>
    <n v="706.26"/>
  </r>
  <r>
    <n v="865449"/>
    <x v="1"/>
    <x v="3"/>
    <x v="4"/>
    <n v="88"/>
    <x v="798"/>
    <d v="2020-08-10T00:00:00"/>
    <x v="799"/>
    <x v="1"/>
    <n v="178.5"/>
    <n v="105.32"/>
  </r>
  <r>
    <n v="457260"/>
    <x v="1"/>
    <x v="3"/>
    <x v="0"/>
    <n v="237"/>
    <x v="798"/>
    <d v="2020-08-10T00:00:00"/>
    <x v="801"/>
    <x v="1"/>
    <n v="1202.3699999999999"/>
    <n v="1106.18"/>
  </r>
  <r>
    <n v="809670"/>
    <x v="0"/>
    <x v="1"/>
    <x v="3"/>
    <n v="91"/>
    <x v="799"/>
    <d v="2020-08-11T00:00:00"/>
    <x v="806"/>
    <x v="0"/>
    <n v="170.94"/>
    <n v="100.85"/>
  </r>
  <r>
    <n v="822697"/>
    <x v="1"/>
    <x v="1"/>
    <x v="3"/>
    <n v="332"/>
    <x v="798"/>
    <d v="2020-08-09T00:00:00"/>
    <x v="798"/>
    <x v="0"/>
    <n v="237.15"/>
    <n v="184.98"/>
  </r>
  <r>
    <n v="869301"/>
    <x v="0"/>
    <x v="0"/>
    <x v="5"/>
    <n v="274"/>
    <x v="798"/>
    <d v="2020-08-10T00:00:00"/>
    <x v="800"/>
    <x v="5"/>
    <n v="1706.2"/>
    <n v="1535.58"/>
  </r>
  <r>
    <n v="297181"/>
    <x v="1"/>
    <x v="1"/>
    <x v="1"/>
    <n v="82"/>
    <x v="800"/>
    <d v="2020-08-09T00:00:00"/>
    <x v="798"/>
    <x v="3"/>
    <n v="1452.7"/>
    <n v="1307.43"/>
  </r>
  <r>
    <n v="809821"/>
    <x v="2"/>
    <x v="3"/>
    <x v="5"/>
    <n v="169"/>
    <x v="800"/>
    <d v="2020-08-09T00:00:00"/>
    <x v="801"/>
    <x v="4"/>
    <n v="988.24"/>
    <n v="790.59"/>
  </r>
  <r>
    <n v="313899"/>
    <x v="1"/>
    <x v="3"/>
    <x v="5"/>
    <n v="254"/>
    <x v="800"/>
    <d v="2020-08-11T00:00:00"/>
    <x v="805"/>
    <x v="3"/>
    <n v="246.67"/>
    <n v="204.74"/>
  </r>
  <r>
    <n v="916993"/>
    <x v="1"/>
    <x v="2"/>
    <x v="2"/>
    <n v="132"/>
    <x v="799"/>
    <d v="2020-08-11T00:00:00"/>
    <x v="804"/>
    <x v="2"/>
    <n v="1458.89"/>
    <n v="875.33"/>
  </r>
  <r>
    <n v="475742"/>
    <x v="3"/>
    <x v="0"/>
    <x v="5"/>
    <n v="262"/>
    <x v="799"/>
    <d v="2020-08-09T00:00:00"/>
    <x v="802"/>
    <x v="1"/>
    <n v="1724.52"/>
    <n v="1552.07"/>
  </r>
  <r>
    <n v="59508"/>
    <x v="2"/>
    <x v="3"/>
    <x v="3"/>
    <n v="97"/>
    <x v="800"/>
    <d v="2020-08-12T00:00:00"/>
    <x v="803"/>
    <x v="5"/>
    <n v="718.05"/>
    <n v="646.25"/>
  </r>
  <r>
    <n v="377647"/>
    <x v="0"/>
    <x v="1"/>
    <x v="4"/>
    <n v="261"/>
    <x v="799"/>
    <d v="2020-08-11T00:00:00"/>
    <x v="800"/>
    <x v="1"/>
    <n v="1715.62"/>
    <n v="1561.21"/>
  </r>
  <r>
    <n v="15511"/>
    <x v="0"/>
    <x v="3"/>
    <x v="0"/>
    <n v="96"/>
    <x v="800"/>
    <d v="2020-08-11T00:00:00"/>
    <x v="803"/>
    <x v="0"/>
    <n v="1681.55"/>
    <n v="1429.32"/>
  </r>
  <r>
    <n v="175687"/>
    <x v="0"/>
    <x v="2"/>
    <x v="1"/>
    <n v="134"/>
    <x v="800"/>
    <d v="2020-08-09T00:00:00"/>
    <x v="798"/>
    <x v="2"/>
    <n v="1027.48"/>
    <n v="852.81"/>
  </r>
  <r>
    <n v="156886"/>
    <x v="2"/>
    <x v="3"/>
    <x v="1"/>
    <n v="175"/>
    <x v="800"/>
    <d v="2020-08-11T00:00:00"/>
    <x v="800"/>
    <x v="3"/>
    <n v="1309.1199999999999"/>
    <n v="1034.2"/>
  </r>
  <r>
    <n v="899320"/>
    <x v="2"/>
    <x v="1"/>
    <x v="0"/>
    <n v="300"/>
    <x v="801"/>
    <d v="2020-08-10T00:00:00"/>
    <x v="804"/>
    <x v="0"/>
    <n v="1507.06"/>
    <n v="1024.8"/>
  </r>
  <r>
    <n v="682918"/>
    <x v="1"/>
    <x v="0"/>
    <x v="3"/>
    <n v="352"/>
    <x v="800"/>
    <d v="2020-08-10T00:00:00"/>
    <x v="801"/>
    <x v="5"/>
    <n v="1402.24"/>
    <n v="1135.81"/>
  </r>
  <r>
    <n v="886569"/>
    <x v="1"/>
    <x v="3"/>
    <x v="3"/>
    <n v="178"/>
    <x v="801"/>
    <d v="2020-08-10T00:00:00"/>
    <x v="799"/>
    <x v="2"/>
    <n v="597.86"/>
    <n v="526.12"/>
  </r>
  <r>
    <n v="68410"/>
    <x v="2"/>
    <x v="1"/>
    <x v="5"/>
    <n v="272"/>
    <x v="801"/>
    <d v="2020-08-13T00:00:00"/>
    <x v="811"/>
    <x v="2"/>
    <n v="1340.26"/>
    <n v="897.97"/>
  </r>
  <r>
    <n v="272781"/>
    <x v="2"/>
    <x v="1"/>
    <x v="4"/>
    <n v="146"/>
    <x v="801"/>
    <d v="2020-08-13T00:00:00"/>
    <x v="810"/>
    <x v="0"/>
    <n v="1338.98"/>
    <n v="816.78"/>
  </r>
  <r>
    <n v="552328"/>
    <x v="1"/>
    <x v="1"/>
    <x v="3"/>
    <n v="125"/>
    <x v="801"/>
    <d v="2020-08-10T00:00:00"/>
    <x v="804"/>
    <x v="1"/>
    <n v="685.1"/>
    <n v="650.85"/>
  </r>
  <r>
    <n v="9984"/>
    <x v="0"/>
    <x v="3"/>
    <x v="1"/>
    <n v="76"/>
    <x v="802"/>
    <d v="2020-08-13T00:00:00"/>
    <x v="806"/>
    <x v="4"/>
    <n v="316.57"/>
    <n v="208.94"/>
  </r>
  <r>
    <n v="114900"/>
    <x v="1"/>
    <x v="1"/>
    <x v="0"/>
    <n v="81"/>
    <x v="801"/>
    <d v="2020-08-14T00:00:00"/>
    <x v="802"/>
    <x v="1"/>
    <n v="1127.9000000000001"/>
    <n v="992.55"/>
  </r>
  <r>
    <n v="833069"/>
    <x v="1"/>
    <x v="1"/>
    <x v="5"/>
    <n v="100"/>
    <x v="801"/>
    <d v="2020-08-13T00:00:00"/>
    <x v="806"/>
    <x v="3"/>
    <n v="780"/>
    <n v="538.20000000000005"/>
  </r>
  <r>
    <n v="830023"/>
    <x v="0"/>
    <x v="3"/>
    <x v="5"/>
    <n v="8"/>
    <x v="802"/>
    <d v="2020-08-13T00:00:00"/>
    <x v="804"/>
    <x v="3"/>
    <n v="561.15"/>
    <n v="533.09"/>
  </r>
  <r>
    <n v="203593"/>
    <x v="0"/>
    <x v="2"/>
    <x v="2"/>
    <n v="184"/>
    <x v="802"/>
    <d v="2020-08-11T00:00:00"/>
    <x v="800"/>
    <x v="1"/>
    <n v="1935.93"/>
    <n v="1626.18"/>
  </r>
  <r>
    <n v="648518"/>
    <x v="3"/>
    <x v="2"/>
    <x v="2"/>
    <n v="206"/>
    <x v="802"/>
    <d v="2020-08-13T00:00:00"/>
    <x v="802"/>
    <x v="2"/>
    <n v="1681.44"/>
    <n v="1412.41"/>
  </r>
  <r>
    <n v="140788"/>
    <x v="0"/>
    <x v="2"/>
    <x v="0"/>
    <n v="302"/>
    <x v="802"/>
    <d v="2020-08-12T00:00:00"/>
    <x v="803"/>
    <x v="3"/>
    <n v="217"/>
    <n v="123.69"/>
  </r>
  <r>
    <n v="428588"/>
    <x v="2"/>
    <x v="0"/>
    <x v="1"/>
    <n v="336"/>
    <x v="802"/>
    <d v="2020-08-15T00:00:00"/>
    <x v="806"/>
    <x v="0"/>
    <n v="1945.72"/>
    <n v="1712.23"/>
  </r>
  <r>
    <n v="848924"/>
    <x v="1"/>
    <x v="2"/>
    <x v="0"/>
    <n v="166"/>
    <x v="803"/>
    <d v="2020-08-13T00:00:00"/>
    <x v="805"/>
    <x v="2"/>
    <n v="1899.76"/>
    <n v="987.88"/>
  </r>
  <r>
    <n v="588467"/>
    <x v="0"/>
    <x v="1"/>
    <x v="3"/>
    <n v="31"/>
    <x v="803"/>
    <d v="2020-08-13T00:00:00"/>
    <x v="806"/>
    <x v="0"/>
    <n v="1531.9"/>
    <n v="1348.07"/>
  </r>
  <r>
    <n v="725801"/>
    <x v="0"/>
    <x v="1"/>
    <x v="5"/>
    <n v="143"/>
    <x v="804"/>
    <d v="2020-08-15T00:00:00"/>
    <x v="807"/>
    <x v="5"/>
    <n v="1800.23"/>
    <n v="1404.18"/>
  </r>
  <r>
    <n v="100451"/>
    <x v="1"/>
    <x v="1"/>
    <x v="5"/>
    <n v="20"/>
    <x v="804"/>
    <d v="2020-08-15T00:00:00"/>
    <x v="807"/>
    <x v="1"/>
    <n v="724.93"/>
    <n v="637.94000000000005"/>
  </r>
  <r>
    <n v="75486"/>
    <x v="1"/>
    <x v="3"/>
    <x v="4"/>
    <n v="278"/>
    <x v="804"/>
    <d v="2020-08-14T00:00:00"/>
    <x v="809"/>
    <x v="2"/>
    <n v="418.85"/>
    <n v="314.14"/>
  </r>
  <r>
    <n v="902380"/>
    <x v="3"/>
    <x v="2"/>
    <x v="5"/>
    <n v="91"/>
    <x v="803"/>
    <d v="2020-08-16T00:00:00"/>
    <x v="804"/>
    <x v="0"/>
    <n v="1727.83"/>
    <n v="881.19"/>
  </r>
  <r>
    <n v="240799"/>
    <x v="0"/>
    <x v="1"/>
    <x v="1"/>
    <n v="336"/>
    <x v="803"/>
    <d v="2020-08-16T00:00:00"/>
    <x v="809"/>
    <x v="2"/>
    <n v="1684.01"/>
    <n v="1044.0899999999999"/>
  </r>
  <r>
    <n v="575166"/>
    <x v="0"/>
    <x v="2"/>
    <x v="1"/>
    <n v="250"/>
    <x v="803"/>
    <d v="2020-08-15T00:00:00"/>
    <x v="806"/>
    <x v="4"/>
    <n v="1549.99"/>
    <n v="790.49"/>
  </r>
  <r>
    <n v="797372"/>
    <x v="1"/>
    <x v="3"/>
    <x v="3"/>
    <n v="186"/>
    <x v="803"/>
    <d v="2020-08-13T00:00:00"/>
    <x v="803"/>
    <x v="1"/>
    <n v="201.52"/>
    <n v="145.09"/>
  </r>
  <r>
    <n v="749091"/>
    <x v="0"/>
    <x v="3"/>
    <x v="4"/>
    <n v="127"/>
    <x v="803"/>
    <d v="2020-08-15T00:00:00"/>
    <x v="807"/>
    <x v="1"/>
    <n v="863.69"/>
    <n v="630.49"/>
  </r>
  <r>
    <n v="780174"/>
    <x v="0"/>
    <x v="0"/>
    <x v="1"/>
    <n v="304"/>
    <x v="804"/>
    <d v="2020-08-14T00:00:00"/>
    <x v="810"/>
    <x v="0"/>
    <n v="1268.92"/>
    <n v="888.24"/>
  </r>
  <r>
    <n v="56001"/>
    <x v="0"/>
    <x v="1"/>
    <x v="2"/>
    <n v="210"/>
    <x v="803"/>
    <d v="2020-08-14T00:00:00"/>
    <x v="803"/>
    <x v="4"/>
    <n v="1684.01"/>
    <n v="976.73"/>
  </r>
  <r>
    <n v="985072"/>
    <x v="1"/>
    <x v="3"/>
    <x v="3"/>
    <n v="72"/>
    <x v="804"/>
    <d v="2020-08-14T00:00:00"/>
    <x v="804"/>
    <x v="3"/>
    <n v="1204.48"/>
    <n v="674.51"/>
  </r>
  <r>
    <n v="182214"/>
    <x v="3"/>
    <x v="2"/>
    <x v="1"/>
    <n v="169"/>
    <x v="804"/>
    <d v="2020-08-16T00:00:00"/>
    <x v="810"/>
    <x v="2"/>
    <n v="672.55"/>
    <n v="578.39"/>
  </r>
  <r>
    <n v="978699"/>
    <x v="2"/>
    <x v="3"/>
    <x v="2"/>
    <n v="70"/>
    <x v="804"/>
    <d v="2020-08-15T00:00:00"/>
    <x v="809"/>
    <x v="5"/>
    <n v="1331.28"/>
    <n v="998.46"/>
  </r>
  <r>
    <n v="772686"/>
    <x v="0"/>
    <x v="1"/>
    <x v="1"/>
    <n v="223"/>
    <x v="804"/>
    <d v="2020-08-15T00:00:00"/>
    <x v="809"/>
    <x v="4"/>
    <n v="1769.91"/>
    <n v="1469.03"/>
  </r>
  <r>
    <n v="324273"/>
    <x v="0"/>
    <x v="0"/>
    <x v="4"/>
    <n v="361"/>
    <x v="804"/>
    <d v="2020-08-15T00:00:00"/>
    <x v="807"/>
    <x v="4"/>
    <n v="656.03"/>
    <n v="380.5"/>
  </r>
  <r>
    <n v="257177"/>
    <x v="3"/>
    <x v="0"/>
    <x v="4"/>
    <n v="247"/>
    <x v="804"/>
    <d v="2020-08-17T00:00:00"/>
    <x v="810"/>
    <x v="2"/>
    <n v="206.18"/>
    <n v="175.25"/>
  </r>
  <r>
    <n v="547982"/>
    <x v="3"/>
    <x v="3"/>
    <x v="5"/>
    <n v="29"/>
    <x v="805"/>
    <d v="2020-08-16T00:00:00"/>
    <x v="807"/>
    <x v="5"/>
    <n v="558.04"/>
    <n v="357.15"/>
  </r>
  <r>
    <n v="926616"/>
    <x v="1"/>
    <x v="2"/>
    <x v="1"/>
    <n v="223"/>
    <x v="805"/>
    <d v="2020-08-16T00:00:00"/>
    <x v="808"/>
    <x v="2"/>
    <n v="1687.06"/>
    <n v="1096.5899999999999"/>
  </r>
  <r>
    <n v="540023"/>
    <x v="1"/>
    <x v="1"/>
    <x v="2"/>
    <n v="79"/>
    <x v="805"/>
    <d v="2020-08-15T00:00:00"/>
    <x v="809"/>
    <x v="4"/>
    <n v="1802.91"/>
    <n v="991.6"/>
  </r>
  <r>
    <n v="567952"/>
    <x v="0"/>
    <x v="0"/>
    <x v="2"/>
    <n v="186"/>
    <x v="805"/>
    <d v="2020-08-17T00:00:00"/>
    <x v="806"/>
    <x v="2"/>
    <n v="191.39"/>
    <n v="158.85"/>
  </r>
  <r>
    <n v="257426"/>
    <x v="1"/>
    <x v="2"/>
    <x v="5"/>
    <n v="88"/>
    <x v="804"/>
    <d v="2020-08-16T00:00:00"/>
    <x v="807"/>
    <x v="5"/>
    <n v="649.05999999999995"/>
    <n v="558.19000000000005"/>
  </r>
  <r>
    <n v="702181"/>
    <x v="0"/>
    <x v="2"/>
    <x v="5"/>
    <n v="153"/>
    <x v="804"/>
    <d v="2020-08-16T00:00:00"/>
    <x v="810"/>
    <x v="0"/>
    <n v="730.52"/>
    <n v="679.38"/>
  </r>
  <r>
    <n v="964094"/>
    <x v="1"/>
    <x v="2"/>
    <x v="3"/>
    <n v="70"/>
    <x v="805"/>
    <d v="2020-08-14T00:00:00"/>
    <x v="802"/>
    <x v="0"/>
    <n v="1755.48"/>
    <n v="1176.17"/>
  </r>
  <r>
    <n v="722938"/>
    <x v="2"/>
    <x v="1"/>
    <x v="2"/>
    <n v="232"/>
    <x v="806"/>
    <d v="2020-08-16T00:00:00"/>
    <x v="807"/>
    <x v="0"/>
    <n v="565.30999999999995"/>
    <n v="503.13"/>
  </r>
  <r>
    <n v="611211"/>
    <x v="0"/>
    <x v="0"/>
    <x v="0"/>
    <n v="352"/>
    <x v="805"/>
    <d v="2020-08-18T00:00:00"/>
    <x v="808"/>
    <x v="3"/>
    <n v="1210.32"/>
    <n v="992.46"/>
  </r>
  <r>
    <n v="377051"/>
    <x v="0"/>
    <x v="0"/>
    <x v="4"/>
    <n v="79"/>
    <x v="805"/>
    <d v="2020-08-15T00:00:00"/>
    <x v="811"/>
    <x v="4"/>
    <n v="974.1"/>
    <n v="584.46"/>
  </r>
  <r>
    <n v="83491"/>
    <x v="2"/>
    <x v="3"/>
    <x v="2"/>
    <n v="63"/>
    <x v="806"/>
    <d v="2020-08-16T00:00:00"/>
    <x v="806"/>
    <x v="2"/>
    <n v="1480.43"/>
    <n v="1051.1099999999999"/>
  </r>
  <r>
    <n v="782876"/>
    <x v="1"/>
    <x v="0"/>
    <x v="5"/>
    <n v="303"/>
    <x v="805"/>
    <d v="2020-08-15T00:00:00"/>
    <x v="811"/>
    <x v="4"/>
    <n v="1123.19"/>
    <n v="909.78"/>
  </r>
  <r>
    <n v="963804"/>
    <x v="2"/>
    <x v="3"/>
    <x v="4"/>
    <n v="83"/>
    <x v="806"/>
    <d v="2020-08-17T00:00:00"/>
    <x v="813"/>
    <x v="0"/>
    <n v="944.25"/>
    <n v="764.84"/>
  </r>
  <r>
    <n v="377957"/>
    <x v="1"/>
    <x v="3"/>
    <x v="2"/>
    <n v="39"/>
    <x v="806"/>
    <d v="2020-08-16T00:00:00"/>
    <x v="806"/>
    <x v="1"/>
    <n v="1705.46"/>
    <n v="1330.26"/>
  </r>
  <r>
    <n v="106213"/>
    <x v="3"/>
    <x v="0"/>
    <x v="0"/>
    <n v="238"/>
    <x v="805"/>
    <d v="2020-08-15T00:00:00"/>
    <x v="806"/>
    <x v="2"/>
    <n v="1687.06"/>
    <n v="1214.68"/>
  </r>
  <r>
    <n v="631345"/>
    <x v="1"/>
    <x v="2"/>
    <x v="4"/>
    <n v="62"/>
    <x v="806"/>
    <d v="2020-08-19T00:00:00"/>
    <x v="808"/>
    <x v="0"/>
    <n v="950.69"/>
    <n v="598.92999999999995"/>
  </r>
  <r>
    <n v="475718"/>
    <x v="1"/>
    <x v="0"/>
    <x v="2"/>
    <n v="41"/>
    <x v="807"/>
    <d v="2020-08-16T00:00:00"/>
    <x v="807"/>
    <x v="2"/>
    <n v="592.79"/>
    <n v="426.81"/>
  </r>
  <r>
    <n v="95093"/>
    <x v="2"/>
    <x v="1"/>
    <x v="3"/>
    <n v="350"/>
    <x v="807"/>
    <d v="2020-08-17T00:00:00"/>
    <x v="806"/>
    <x v="2"/>
    <n v="1104.51"/>
    <n v="927.79"/>
  </r>
  <r>
    <n v="632293"/>
    <x v="1"/>
    <x v="2"/>
    <x v="5"/>
    <n v="317"/>
    <x v="807"/>
    <d v="2020-08-19T00:00:00"/>
    <x v="810"/>
    <x v="5"/>
    <n v="592.79"/>
    <n v="557.22"/>
  </r>
  <r>
    <n v="863688"/>
    <x v="0"/>
    <x v="2"/>
    <x v="1"/>
    <n v="185"/>
    <x v="807"/>
    <d v="2020-08-16T00:00:00"/>
    <x v="809"/>
    <x v="0"/>
    <n v="839.41"/>
    <n v="671.53"/>
  </r>
  <r>
    <n v="83031"/>
    <x v="0"/>
    <x v="1"/>
    <x v="0"/>
    <n v="148"/>
    <x v="807"/>
    <d v="2020-08-16T00:00:00"/>
    <x v="811"/>
    <x v="3"/>
    <n v="1123.19"/>
    <n v="763.77"/>
  </r>
  <r>
    <n v="471118"/>
    <x v="0"/>
    <x v="2"/>
    <x v="3"/>
    <n v="161"/>
    <x v="806"/>
    <d v="2020-08-17T00:00:00"/>
    <x v="808"/>
    <x v="4"/>
    <n v="583.62"/>
    <n v="531.09"/>
  </r>
  <r>
    <n v="891768"/>
    <x v="0"/>
    <x v="1"/>
    <x v="4"/>
    <n v="211"/>
    <x v="806"/>
    <d v="2020-08-19T00:00:00"/>
    <x v="808"/>
    <x v="0"/>
    <n v="370.61"/>
    <n v="277.95999999999998"/>
  </r>
  <r>
    <n v="426433"/>
    <x v="1"/>
    <x v="2"/>
    <x v="5"/>
    <n v="48"/>
    <x v="807"/>
    <d v="2020-08-18T00:00:00"/>
    <x v="811"/>
    <x v="3"/>
    <n v="419.59"/>
    <n v="222.38"/>
  </r>
  <r>
    <n v="157306"/>
    <x v="0"/>
    <x v="2"/>
    <x v="2"/>
    <n v="187"/>
    <x v="807"/>
    <d v="2020-08-19T00:00:00"/>
    <x v="814"/>
    <x v="3"/>
    <n v="1862.1"/>
    <n v="1210.3699999999999"/>
  </r>
  <r>
    <n v="902003"/>
    <x v="0"/>
    <x v="1"/>
    <x v="5"/>
    <n v="150"/>
    <x v="807"/>
    <d v="2020-08-19T00:00:00"/>
    <x v="809"/>
    <x v="2"/>
    <n v="1161.58"/>
    <n v="801.49"/>
  </r>
  <r>
    <n v="539802"/>
    <x v="1"/>
    <x v="1"/>
    <x v="4"/>
    <n v="21"/>
    <x v="807"/>
    <d v="2020-08-17T00:00:00"/>
    <x v="813"/>
    <x v="0"/>
    <n v="849.24"/>
    <n v="645.41999999999996"/>
  </r>
  <r>
    <n v="150376"/>
    <x v="2"/>
    <x v="3"/>
    <x v="0"/>
    <n v="282"/>
    <x v="807"/>
    <d v="2020-08-17T00:00:00"/>
    <x v="809"/>
    <x v="2"/>
    <n v="1931.62"/>
    <n v="1004.44"/>
  </r>
  <r>
    <n v="689389"/>
    <x v="0"/>
    <x v="1"/>
    <x v="2"/>
    <n v="217"/>
    <x v="807"/>
    <d v="2020-08-18T00:00:00"/>
    <x v="811"/>
    <x v="1"/>
    <n v="1338.98"/>
    <n v="696.27"/>
  </r>
  <r>
    <n v="494440"/>
    <x v="3"/>
    <x v="3"/>
    <x v="5"/>
    <n v="161"/>
    <x v="807"/>
    <d v="2020-08-18T00:00:00"/>
    <x v="809"/>
    <x v="0"/>
    <n v="1592.32"/>
    <n v="1449.01"/>
  </r>
  <r>
    <n v="294704"/>
    <x v="2"/>
    <x v="1"/>
    <x v="3"/>
    <n v="143"/>
    <x v="808"/>
    <d v="2020-08-17T00:00:00"/>
    <x v="811"/>
    <x v="4"/>
    <n v="1641.59"/>
    <n v="1034.2"/>
  </r>
  <r>
    <n v="552281"/>
    <x v="1"/>
    <x v="0"/>
    <x v="2"/>
    <n v="275"/>
    <x v="808"/>
    <d v="2020-08-18T00:00:00"/>
    <x v="814"/>
    <x v="5"/>
    <n v="829.19"/>
    <n v="588.72"/>
  </r>
  <r>
    <n v="291211"/>
    <x v="1"/>
    <x v="1"/>
    <x v="0"/>
    <n v="351"/>
    <x v="808"/>
    <d v="2020-08-17T00:00:00"/>
    <x v="809"/>
    <x v="4"/>
    <n v="1160.6600000000001"/>
    <n v="1091.02"/>
  </r>
  <r>
    <n v="225407"/>
    <x v="1"/>
    <x v="3"/>
    <x v="3"/>
    <n v="246"/>
    <x v="808"/>
    <d v="2020-08-19T00:00:00"/>
    <x v="807"/>
    <x v="4"/>
    <n v="1890.04"/>
    <n v="1644.33"/>
  </r>
  <r>
    <n v="609139"/>
    <x v="3"/>
    <x v="2"/>
    <x v="5"/>
    <n v="352"/>
    <x v="809"/>
    <d v="2020-08-19T00:00:00"/>
    <x v="812"/>
    <x v="1"/>
    <n v="1924.39"/>
    <n v="1443.29"/>
  </r>
  <r>
    <n v="158030"/>
    <x v="0"/>
    <x v="3"/>
    <x v="2"/>
    <n v="177"/>
    <x v="808"/>
    <d v="2020-08-18T00:00:00"/>
    <x v="808"/>
    <x v="1"/>
    <n v="1185.17"/>
    <n v="663.7"/>
  </r>
  <r>
    <n v="823059"/>
    <x v="2"/>
    <x v="1"/>
    <x v="4"/>
    <n v="255"/>
    <x v="808"/>
    <d v="2020-08-19T00:00:00"/>
    <x v="814"/>
    <x v="0"/>
    <n v="1715.62"/>
    <n v="1629.84"/>
  </r>
  <r>
    <n v="950029"/>
    <x v="0"/>
    <x v="0"/>
    <x v="0"/>
    <n v="328"/>
    <x v="808"/>
    <d v="2020-08-19T00:00:00"/>
    <x v="810"/>
    <x v="0"/>
    <n v="1159.22"/>
    <n v="1078.07"/>
  </r>
  <r>
    <n v="347834"/>
    <x v="0"/>
    <x v="1"/>
    <x v="3"/>
    <n v="82"/>
    <x v="809"/>
    <d v="2020-08-22T00:00:00"/>
    <x v="808"/>
    <x v="3"/>
    <n v="1945.71"/>
    <n v="1595.48"/>
  </r>
  <r>
    <n v="993989"/>
    <x v="2"/>
    <x v="1"/>
    <x v="2"/>
    <n v="54"/>
    <x v="810"/>
    <d v="2020-08-21T00:00:00"/>
    <x v="817"/>
    <x v="1"/>
    <n v="679.08"/>
    <n v="624.75"/>
  </r>
  <r>
    <n v="277252"/>
    <x v="3"/>
    <x v="2"/>
    <x v="1"/>
    <n v="212"/>
    <x v="810"/>
    <d v="2020-08-22T00:00:00"/>
    <x v="817"/>
    <x v="3"/>
    <n v="1012.07"/>
    <n v="941.23"/>
  </r>
  <r>
    <n v="501428"/>
    <x v="3"/>
    <x v="0"/>
    <x v="2"/>
    <n v="315"/>
    <x v="810"/>
    <d v="2020-08-22T00:00:00"/>
    <x v="808"/>
    <x v="4"/>
    <n v="1346.62"/>
    <n v="1036.9000000000001"/>
  </r>
  <r>
    <n v="67827"/>
    <x v="2"/>
    <x v="3"/>
    <x v="3"/>
    <n v="269"/>
    <x v="810"/>
    <d v="2020-08-21T00:00:00"/>
    <x v="807"/>
    <x v="4"/>
    <n v="1700.22"/>
    <n v="1156.1500000000001"/>
  </r>
  <r>
    <n v="215624"/>
    <x v="0"/>
    <x v="0"/>
    <x v="4"/>
    <n v="239"/>
    <x v="809"/>
    <d v="2020-08-22T00:00:00"/>
    <x v="815"/>
    <x v="5"/>
    <n v="594.72"/>
    <n v="350.88"/>
  </r>
  <r>
    <n v="376022"/>
    <x v="0"/>
    <x v="1"/>
    <x v="2"/>
    <n v="71"/>
    <x v="809"/>
    <d v="2020-08-22T00:00:00"/>
    <x v="816"/>
    <x v="1"/>
    <n v="1293.19"/>
    <n v="853.51"/>
  </r>
  <r>
    <n v="183103"/>
    <x v="0"/>
    <x v="1"/>
    <x v="5"/>
    <n v="318"/>
    <x v="810"/>
    <d v="2020-08-20T00:00:00"/>
    <x v="812"/>
    <x v="5"/>
    <n v="1549.99"/>
    <n v="1379.49"/>
  </r>
  <r>
    <n v="13537"/>
    <x v="3"/>
    <x v="0"/>
    <x v="5"/>
    <n v="147"/>
    <x v="811"/>
    <d v="2020-08-22T00:00:00"/>
    <x v="814"/>
    <x v="5"/>
    <n v="1937.79"/>
    <n v="1104.54"/>
  </r>
  <r>
    <n v="960657"/>
    <x v="1"/>
    <x v="0"/>
    <x v="1"/>
    <n v="308"/>
    <x v="811"/>
    <d v="2020-08-20T00:00:00"/>
    <x v="814"/>
    <x v="3"/>
    <n v="755.6"/>
    <n v="385.36"/>
  </r>
  <r>
    <n v="182661"/>
    <x v="1"/>
    <x v="3"/>
    <x v="3"/>
    <n v="123"/>
    <x v="811"/>
    <d v="2020-08-23T00:00:00"/>
    <x v="816"/>
    <x v="0"/>
    <n v="616.39"/>
    <n v="560.91"/>
  </r>
  <r>
    <n v="649640"/>
    <x v="0"/>
    <x v="2"/>
    <x v="4"/>
    <n v="218"/>
    <x v="811"/>
    <d v="2020-08-20T00:00:00"/>
    <x v="807"/>
    <x v="5"/>
    <n v="210.29"/>
    <n v="164.03"/>
  </r>
  <r>
    <n v="203987"/>
    <x v="2"/>
    <x v="1"/>
    <x v="0"/>
    <n v="367"/>
    <x v="810"/>
    <d v="2020-08-21T00:00:00"/>
    <x v="812"/>
    <x v="2"/>
    <n v="1222.83"/>
    <n v="648.1"/>
  </r>
  <r>
    <n v="695478"/>
    <x v="0"/>
    <x v="1"/>
    <x v="0"/>
    <n v="340"/>
    <x v="810"/>
    <d v="2020-08-21T00:00:00"/>
    <x v="817"/>
    <x v="3"/>
    <n v="1911.75"/>
    <n v="1338.23"/>
  </r>
  <r>
    <n v="565781"/>
    <x v="0"/>
    <x v="2"/>
    <x v="4"/>
    <n v="238"/>
    <x v="810"/>
    <d v="2020-08-21T00:00:00"/>
    <x v="817"/>
    <x v="2"/>
    <n v="859.45"/>
    <n v="481.29"/>
  </r>
  <r>
    <n v="571792"/>
    <x v="2"/>
    <x v="1"/>
    <x v="1"/>
    <n v="64"/>
    <x v="811"/>
    <d v="2020-08-21T00:00:00"/>
    <x v="808"/>
    <x v="4"/>
    <n v="417.95"/>
    <n v="321.82"/>
  </r>
  <r>
    <n v="573513"/>
    <x v="1"/>
    <x v="2"/>
    <x v="1"/>
    <n v="350"/>
    <x v="810"/>
    <d v="2020-08-22T00:00:00"/>
    <x v="812"/>
    <x v="5"/>
    <n v="1592.32"/>
    <n v="987.24"/>
  </r>
  <r>
    <n v="329551"/>
    <x v="0"/>
    <x v="3"/>
    <x v="2"/>
    <n v="83"/>
    <x v="811"/>
    <d v="2020-08-24T00:00:00"/>
    <x v="819"/>
    <x v="1"/>
    <n v="1235.8900000000001"/>
    <n v="877.48"/>
  </r>
  <r>
    <n v="548813"/>
    <x v="1"/>
    <x v="0"/>
    <x v="3"/>
    <n v="189"/>
    <x v="812"/>
    <d v="2020-08-22T00:00:00"/>
    <x v="812"/>
    <x v="5"/>
    <n v="206.18"/>
    <n v="152.57"/>
  </r>
  <r>
    <n v="217203"/>
    <x v="3"/>
    <x v="2"/>
    <x v="5"/>
    <n v="192"/>
    <x v="811"/>
    <d v="2020-08-24T00:00:00"/>
    <x v="815"/>
    <x v="2"/>
    <n v="1063.1500000000001"/>
    <n v="935.57"/>
  </r>
  <r>
    <n v="571313"/>
    <x v="0"/>
    <x v="0"/>
    <x v="4"/>
    <n v="121"/>
    <x v="811"/>
    <d v="2020-08-24T00:00:00"/>
    <x v="812"/>
    <x v="2"/>
    <n v="1641.59"/>
    <n v="1264.02"/>
  </r>
  <r>
    <n v="639131"/>
    <x v="1"/>
    <x v="3"/>
    <x v="5"/>
    <n v="34"/>
    <x v="811"/>
    <d v="2020-08-24T00:00:00"/>
    <x v="815"/>
    <x v="0"/>
    <n v="609.85"/>
    <n v="432.99"/>
  </r>
  <r>
    <n v="459168"/>
    <x v="0"/>
    <x v="2"/>
    <x v="4"/>
    <n v="71"/>
    <x v="813"/>
    <d v="2020-08-24T00:00:00"/>
    <x v="815"/>
    <x v="0"/>
    <n v="1558.84"/>
    <n v="1434.13"/>
  </r>
  <r>
    <n v="878131"/>
    <x v="1"/>
    <x v="3"/>
    <x v="0"/>
    <n v="334"/>
    <x v="813"/>
    <d v="2020-08-24T00:00:00"/>
    <x v="816"/>
    <x v="0"/>
    <n v="816.57"/>
    <n v="759.41"/>
  </r>
  <r>
    <n v="449116"/>
    <x v="1"/>
    <x v="3"/>
    <x v="4"/>
    <n v="44"/>
    <x v="812"/>
    <d v="2020-08-25T00:00:00"/>
    <x v="817"/>
    <x v="4"/>
    <n v="1239.06"/>
    <n v="1003.64"/>
  </r>
  <r>
    <n v="568189"/>
    <x v="0"/>
    <x v="3"/>
    <x v="1"/>
    <n v="41"/>
    <x v="812"/>
    <d v="2020-08-22T00:00:00"/>
    <x v="812"/>
    <x v="5"/>
    <n v="298.7"/>
    <n v="197.14"/>
  </r>
  <r>
    <n v="99627"/>
    <x v="2"/>
    <x v="1"/>
    <x v="0"/>
    <n v="83"/>
    <x v="813"/>
    <d v="2020-08-24T00:00:00"/>
    <x v="815"/>
    <x v="1"/>
    <n v="493.59"/>
    <n v="399.81"/>
  </r>
  <r>
    <n v="39977"/>
    <x v="0"/>
    <x v="1"/>
    <x v="4"/>
    <n v="295"/>
    <x v="812"/>
    <d v="2020-08-24T00:00:00"/>
    <x v="814"/>
    <x v="5"/>
    <n v="547.49"/>
    <n v="361.34"/>
  </r>
  <r>
    <n v="404131"/>
    <x v="2"/>
    <x v="1"/>
    <x v="4"/>
    <n v="274"/>
    <x v="813"/>
    <d v="2020-08-23T00:00:00"/>
    <x v="813"/>
    <x v="1"/>
    <n v="1072.8699999999999"/>
    <n v="751.01"/>
  </r>
  <r>
    <n v="697675"/>
    <x v="3"/>
    <x v="0"/>
    <x v="1"/>
    <n v="211"/>
    <x v="812"/>
    <d v="2020-08-23T00:00:00"/>
    <x v="817"/>
    <x v="3"/>
    <n v="1842.75"/>
    <n v="1363.64"/>
  </r>
  <r>
    <n v="343215"/>
    <x v="1"/>
    <x v="3"/>
    <x v="2"/>
    <n v="18"/>
    <x v="813"/>
    <d v="2020-08-25T00:00:00"/>
    <x v="815"/>
    <x v="0"/>
    <n v="1067.42"/>
    <n v="971.35"/>
  </r>
  <r>
    <n v="821744"/>
    <x v="1"/>
    <x v="1"/>
    <x v="0"/>
    <n v="340"/>
    <x v="812"/>
    <d v="2020-08-23T00:00:00"/>
    <x v="819"/>
    <x v="1"/>
    <n v="592.79"/>
    <n v="527.58000000000004"/>
  </r>
  <r>
    <n v="569132"/>
    <x v="2"/>
    <x v="0"/>
    <x v="1"/>
    <n v="306"/>
    <x v="814"/>
    <d v="2020-08-23T00:00:00"/>
    <x v="812"/>
    <x v="3"/>
    <n v="706.62"/>
    <n v="438.1"/>
  </r>
  <r>
    <n v="527742"/>
    <x v="3"/>
    <x v="3"/>
    <x v="0"/>
    <n v="64"/>
    <x v="813"/>
    <d v="2020-08-24T00:00:00"/>
    <x v="819"/>
    <x v="5"/>
    <n v="767.31"/>
    <n v="537.12"/>
  </r>
  <r>
    <n v="147972"/>
    <x v="2"/>
    <x v="0"/>
    <x v="1"/>
    <n v="335"/>
    <x v="813"/>
    <d v="2020-08-24T00:00:00"/>
    <x v="812"/>
    <x v="2"/>
    <n v="1451.12"/>
    <n v="1247.96"/>
  </r>
  <r>
    <n v="638010"/>
    <x v="0"/>
    <x v="3"/>
    <x v="0"/>
    <n v="224"/>
    <x v="814"/>
    <d v="2020-08-26T00:00:00"/>
    <x v="821"/>
    <x v="3"/>
    <n v="1922.22"/>
    <n v="1249.44"/>
  </r>
  <r>
    <n v="284121"/>
    <x v="3"/>
    <x v="2"/>
    <x v="4"/>
    <n v="82"/>
    <x v="813"/>
    <d v="2020-08-26T00:00:00"/>
    <x v="817"/>
    <x v="3"/>
    <n v="724.93"/>
    <n v="449.46"/>
  </r>
  <r>
    <n v="589622"/>
    <x v="0"/>
    <x v="2"/>
    <x v="0"/>
    <n v="348"/>
    <x v="813"/>
    <d v="2020-08-24T00:00:00"/>
    <x v="814"/>
    <x v="3"/>
    <n v="1331.03"/>
    <n v="705.45"/>
  </r>
  <r>
    <n v="12360"/>
    <x v="0"/>
    <x v="2"/>
    <x v="5"/>
    <n v="1"/>
    <x v="814"/>
    <d v="2020-08-24T00:00:00"/>
    <x v="817"/>
    <x v="2"/>
    <n v="1503.81"/>
    <n v="947.4"/>
  </r>
  <r>
    <n v="221414"/>
    <x v="0"/>
    <x v="1"/>
    <x v="5"/>
    <n v="126"/>
    <x v="814"/>
    <d v="2020-08-25T00:00:00"/>
    <x v="812"/>
    <x v="5"/>
    <n v="559.48"/>
    <n v="525.91"/>
  </r>
  <r>
    <n v="847170"/>
    <x v="1"/>
    <x v="1"/>
    <x v="3"/>
    <n v="88"/>
    <x v="813"/>
    <d v="2020-08-25T00:00:00"/>
    <x v="818"/>
    <x v="2"/>
    <n v="1833.88"/>
    <n v="1357.07"/>
  </r>
  <r>
    <n v="419784"/>
    <x v="0"/>
    <x v="0"/>
    <x v="2"/>
    <n v="181"/>
    <x v="813"/>
    <d v="2020-08-26T00:00:00"/>
    <x v="817"/>
    <x v="3"/>
    <n v="616.16999999999996"/>
    <n v="326.57"/>
  </r>
  <r>
    <n v="379036"/>
    <x v="2"/>
    <x v="0"/>
    <x v="1"/>
    <n v="310"/>
    <x v="813"/>
    <d v="2020-08-26T00:00:00"/>
    <x v="816"/>
    <x v="4"/>
    <n v="1548.53"/>
    <n v="851.69"/>
  </r>
  <r>
    <n v="398246"/>
    <x v="3"/>
    <x v="3"/>
    <x v="0"/>
    <n v="231"/>
    <x v="815"/>
    <d v="2020-08-25T00:00:00"/>
    <x v="820"/>
    <x v="4"/>
    <n v="1877.7"/>
    <n v="1614.82"/>
  </r>
  <r>
    <n v="862636"/>
    <x v="0"/>
    <x v="1"/>
    <x v="3"/>
    <n v="72"/>
    <x v="815"/>
    <d v="2020-08-24T00:00:00"/>
    <x v="812"/>
    <x v="1"/>
    <n v="1308.3499999999999"/>
    <n v="837.34"/>
  </r>
  <r>
    <n v="284427"/>
    <x v="3"/>
    <x v="0"/>
    <x v="3"/>
    <n v="154"/>
    <x v="815"/>
    <d v="2020-08-26T00:00:00"/>
    <x v="815"/>
    <x v="4"/>
    <n v="1171.6500000000001"/>
    <n v="691.27"/>
  </r>
  <r>
    <n v="796719"/>
    <x v="1"/>
    <x v="1"/>
    <x v="2"/>
    <n v="342"/>
    <x v="814"/>
    <d v="2020-08-26T00:00:00"/>
    <x v="815"/>
    <x v="3"/>
    <n v="1979.53"/>
    <n v="1425.26"/>
  </r>
  <r>
    <n v="695585"/>
    <x v="1"/>
    <x v="1"/>
    <x v="0"/>
    <n v="17"/>
    <x v="815"/>
    <d v="2020-08-25T00:00:00"/>
    <x v="819"/>
    <x v="0"/>
    <n v="1924.38"/>
    <n v="1654.97"/>
  </r>
  <r>
    <n v="435008"/>
    <x v="1"/>
    <x v="3"/>
    <x v="5"/>
    <n v="66"/>
    <x v="814"/>
    <d v="2020-08-25T00:00:00"/>
    <x v="812"/>
    <x v="4"/>
    <n v="1332"/>
    <n v="972.36"/>
  </r>
  <r>
    <n v="382762"/>
    <x v="3"/>
    <x v="2"/>
    <x v="2"/>
    <n v="14"/>
    <x v="816"/>
    <d v="2020-08-26T00:00:00"/>
    <x v="818"/>
    <x v="4"/>
    <n v="177.8"/>
    <n v="106.68"/>
  </r>
  <r>
    <n v="50232"/>
    <x v="1"/>
    <x v="2"/>
    <x v="3"/>
    <n v="228"/>
    <x v="815"/>
    <d v="2020-08-27T00:00:00"/>
    <x v="821"/>
    <x v="5"/>
    <n v="928.98"/>
    <n v="538.80999999999995"/>
  </r>
  <r>
    <n v="505077"/>
    <x v="0"/>
    <x v="1"/>
    <x v="4"/>
    <n v="211"/>
    <x v="815"/>
    <d v="2020-08-28T00:00:00"/>
    <x v="819"/>
    <x v="5"/>
    <n v="1185.17"/>
    <n v="948.14"/>
  </r>
  <r>
    <n v="833341"/>
    <x v="0"/>
    <x v="2"/>
    <x v="1"/>
    <n v="17"/>
    <x v="815"/>
    <d v="2020-08-26T00:00:00"/>
    <x v="820"/>
    <x v="2"/>
    <n v="1541.03"/>
    <n v="1448.57"/>
  </r>
  <r>
    <n v="903134"/>
    <x v="0"/>
    <x v="1"/>
    <x v="2"/>
    <n v="123"/>
    <x v="815"/>
    <d v="2020-08-25T00:00:00"/>
    <x v="820"/>
    <x v="5"/>
    <n v="1681.55"/>
    <n v="1446.13"/>
  </r>
  <r>
    <n v="889442"/>
    <x v="0"/>
    <x v="0"/>
    <x v="3"/>
    <n v="103"/>
    <x v="815"/>
    <d v="2020-08-26T00:00:00"/>
    <x v="816"/>
    <x v="2"/>
    <n v="1377.99"/>
    <n v="840.57"/>
  </r>
  <r>
    <n v="978661"/>
    <x v="2"/>
    <x v="1"/>
    <x v="1"/>
    <n v="68"/>
    <x v="816"/>
    <d v="2020-08-28T00:00:00"/>
    <x v="819"/>
    <x v="4"/>
    <n v="549.41999999999996"/>
    <n v="351.63"/>
  </r>
  <r>
    <n v="276259"/>
    <x v="1"/>
    <x v="0"/>
    <x v="0"/>
    <n v="257"/>
    <x v="815"/>
    <d v="2020-08-28T00:00:00"/>
    <x v="818"/>
    <x v="3"/>
    <n v="1331.03"/>
    <n v="1078.1300000000001"/>
  </r>
  <r>
    <n v="130183"/>
    <x v="2"/>
    <x v="1"/>
    <x v="5"/>
    <n v="60"/>
    <x v="816"/>
    <d v="2020-08-27T00:00:00"/>
    <x v="819"/>
    <x v="2"/>
    <n v="1822.71"/>
    <n v="984.26"/>
  </r>
  <r>
    <n v="371640"/>
    <x v="1"/>
    <x v="1"/>
    <x v="1"/>
    <n v="246"/>
    <x v="817"/>
    <d v="2020-08-29T00:00:00"/>
    <x v="818"/>
    <x v="3"/>
    <n v="1458.89"/>
    <n v="1064.99"/>
  </r>
  <r>
    <n v="666412"/>
    <x v="0"/>
    <x v="2"/>
    <x v="4"/>
    <n v="242"/>
    <x v="816"/>
    <d v="2020-08-27T00:00:00"/>
    <x v="820"/>
    <x v="0"/>
    <n v="1921.97"/>
    <n v="1037.8599999999999"/>
  </r>
  <r>
    <n v="804135"/>
    <x v="1"/>
    <x v="3"/>
    <x v="1"/>
    <n v="223"/>
    <x v="816"/>
    <d v="2020-08-27T00:00:00"/>
    <x v="821"/>
    <x v="0"/>
    <n v="1487.05"/>
    <n v="907.1"/>
  </r>
  <r>
    <n v="359556"/>
    <x v="2"/>
    <x v="1"/>
    <x v="5"/>
    <n v="254"/>
    <x v="817"/>
    <d v="2020-08-28T00:00:00"/>
    <x v="819"/>
    <x v="1"/>
    <n v="1978.16"/>
    <n v="1740.78"/>
  </r>
  <r>
    <n v="360486"/>
    <x v="3"/>
    <x v="2"/>
    <x v="1"/>
    <n v="214"/>
    <x v="816"/>
    <d v="2020-08-27T00:00:00"/>
    <x v="815"/>
    <x v="3"/>
    <n v="1049.29"/>
    <n v="661.05"/>
  </r>
  <r>
    <n v="70126"/>
    <x v="1"/>
    <x v="3"/>
    <x v="1"/>
    <n v="248"/>
    <x v="817"/>
    <d v="2020-08-27T00:00:00"/>
    <x v="820"/>
    <x v="2"/>
    <n v="429.69"/>
    <n v="232.03"/>
  </r>
  <r>
    <n v="396152"/>
    <x v="0"/>
    <x v="3"/>
    <x v="4"/>
    <n v="204"/>
    <x v="816"/>
    <d v="2020-08-28T00:00:00"/>
    <x v="818"/>
    <x v="0"/>
    <n v="417.95"/>
    <n v="267.49"/>
  </r>
  <r>
    <n v="893146"/>
    <x v="1"/>
    <x v="3"/>
    <x v="4"/>
    <n v="44"/>
    <x v="816"/>
    <d v="2020-08-29T00:00:00"/>
    <x v="824"/>
    <x v="4"/>
    <n v="225.86"/>
    <n v="119.71"/>
  </r>
  <r>
    <n v="153404"/>
    <x v="2"/>
    <x v="1"/>
    <x v="1"/>
    <n v="272"/>
    <x v="818"/>
    <d v="2020-08-29T00:00:00"/>
    <x v="822"/>
    <x v="4"/>
    <n v="1145.78"/>
    <n v="1065.58"/>
  </r>
  <r>
    <n v="129197"/>
    <x v="0"/>
    <x v="1"/>
    <x v="4"/>
    <n v="46"/>
    <x v="817"/>
    <d v="2020-08-28T00:00:00"/>
    <x v="822"/>
    <x v="0"/>
    <n v="393.72"/>
    <n v="314.98"/>
  </r>
  <r>
    <n v="371470"/>
    <x v="3"/>
    <x v="3"/>
    <x v="0"/>
    <n v="247"/>
    <x v="817"/>
    <d v="2020-08-28T00:00:00"/>
    <x v="821"/>
    <x v="0"/>
    <n v="1549.99"/>
    <n v="805.99"/>
  </r>
  <r>
    <n v="656193"/>
    <x v="1"/>
    <x v="2"/>
    <x v="0"/>
    <n v="227"/>
    <x v="817"/>
    <d v="2020-08-30T00:00:00"/>
    <x v="818"/>
    <x v="1"/>
    <n v="264.42"/>
    <n v="137.5"/>
  </r>
  <r>
    <n v="427040"/>
    <x v="3"/>
    <x v="3"/>
    <x v="2"/>
    <n v="344"/>
    <x v="818"/>
    <d v="2020-08-28T00:00:00"/>
    <x v="819"/>
    <x v="2"/>
    <n v="292.88"/>
    <n v="166.94"/>
  </r>
  <r>
    <n v="777912"/>
    <x v="3"/>
    <x v="3"/>
    <x v="3"/>
    <n v="257"/>
    <x v="818"/>
    <d v="2020-08-30T00:00:00"/>
    <x v="822"/>
    <x v="5"/>
    <n v="1891.81"/>
    <n v="1324.27"/>
  </r>
  <r>
    <n v="473241"/>
    <x v="3"/>
    <x v="3"/>
    <x v="4"/>
    <n v="256"/>
    <x v="817"/>
    <d v="2020-08-28T00:00:00"/>
    <x v="820"/>
    <x v="4"/>
    <n v="1952.02"/>
    <n v="1405.45"/>
  </r>
  <r>
    <n v="880174"/>
    <x v="0"/>
    <x v="2"/>
    <x v="2"/>
    <n v="200"/>
    <x v="817"/>
    <d v="2020-08-29T00:00:00"/>
    <x v="823"/>
    <x v="5"/>
    <n v="1239.06"/>
    <n v="830.17"/>
  </r>
  <r>
    <n v="847137"/>
    <x v="0"/>
    <x v="2"/>
    <x v="0"/>
    <n v="154"/>
    <x v="817"/>
    <d v="2020-08-30T00:00:00"/>
    <x v="825"/>
    <x v="4"/>
    <n v="1937.01"/>
    <n v="1723.94"/>
  </r>
  <r>
    <n v="97222"/>
    <x v="0"/>
    <x v="1"/>
    <x v="2"/>
    <n v="264"/>
    <x v="817"/>
    <d v="2020-08-28T00:00:00"/>
    <x v="818"/>
    <x v="3"/>
    <n v="1236.3900000000001"/>
    <n v="890.2"/>
  </r>
  <r>
    <n v="869439"/>
    <x v="1"/>
    <x v="3"/>
    <x v="4"/>
    <n v="178"/>
    <x v="817"/>
    <d v="2020-08-28T00:00:00"/>
    <x v="822"/>
    <x v="2"/>
    <n v="1365.01"/>
    <n v="941.86"/>
  </r>
  <r>
    <n v="599092"/>
    <x v="1"/>
    <x v="1"/>
    <x v="5"/>
    <n v="326"/>
    <x v="819"/>
    <d v="2020-08-28T00:00:00"/>
    <x v="818"/>
    <x v="1"/>
    <n v="665.08"/>
    <n v="498.81"/>
  </r>
  <r>
    <n v="626797"/>
    <x v="1"/>
    <x v="2"/>
    <x v="0"/>
    <n v="196"/>
    <x v="819"/>
    <d v="2020-08-28T00:00:00"/>
    <x v="818"/>
    <x v="0"/>
    <n v="1140.45"/>
    <n v="866.74"/>
  </r>
  <r>
    <n v="385286"/>
    <x v="2"/>
    <x v="1"/>
    <x v="4"/>
    <n v="76"/>
    <x v="819"/>
    <d v="2020-08-29T00:00:00"/>
    <x v="820"/>
    <x v="5"/>
    <n v="1014.42"/>
    <n v="740.53"/>
  </r>
  <r>
    <n v="809158"/>
    <x v="1"/>
    <x v="3"/>
    <x v="2"/>
    <n v="286"/>
    <x v="818"/>
    <d v="2020-08-31T00:00:00"/>
    <x v="829"/>
    <x v="1"/>
    <n v="1098.18"/>
    <n v="856.58"/>
  </r>
  <r>
    <n v="564662"/>
    <x v="0"/>
    <x v="0"/>
    <x v="1"/>
    <n v="356"/>
    <x v="820"/>
    <d v="2020-08-31T00:00:00"/>
    <x v="824"/>
    <x v="3"/>
    <n v="1063.1500000000001"/>
    <n v="744.21"/>
  </r>
  <r>
    <n v="117796"/>
    <x v="0"/>
    <x v="1"/>
    <x v="2"/>
    <n v="226"/>
    <x v="820"/>
    <d v="2020-08-29T00:00:00"/>
    <x v="820"/>
    <x v="1"/>
    <n v="271.97000000000003"/>
    <n v="236.61"/>
  </r>
  <r>
    <n v="974606"/>
    <x v="0"/>
    <x v="0"/>
    <x v="0"/>
    <n v="80"/>
    <x v="819"/>
    <d v="2020-08-29T00:00:00"/>
    <x v="823"/>
    <x v="5"/>
    <n v="1996.76"/>
    <n v="1018.35"/>
  </r>
  <r>
    <n v="161832"/>
    <x v="0"/>
    <x v="2"/>
    <x v="1"/>
    <n v="86"/>
    <x v="820"/>
    <d v="2020-09-01T00:00:00"/>
    <x v="822"/>
    <x v="5"/>
    <n v="1526.13"/>
    <n v="1205.6400000000001"/>
  </r>
  <r>
    <n v="668810"/>
    <x v="2"/>
    <x v="0"/>
    <x v="5"/>
    <n v="150"/>
    <x v="820"/>
    <d v="2020-08-30T00:00:00"/>
    <x v="821"/>
    <x v="4"/>
    <n v="974.1"/>
    <n v="681.87"/>
  </r>
  <r>
    <n v="860006"/>
    <x v="0"/>
    <x v="1"/>
    <x v="2"/>
    <n v="49"/>
    <x v="819"/>
    <d v="2020-08-31T00:00:00"/>
    <x v="820"/>
    <x v="3"/>
    <n v="1937.79"/>
    <n v="1782.77"/>
  </r>
  <r>
    <n v="790012"/>
    <x v="1"/>
    <x v="2"/>
    <x v="1"/>
    <n v="151"/>
    <x v="819"/>
    <d v="2020-09-01T00:00:00"/>
    <x v="826"/>
    <x v="0"/>
    <n v="1522.87"/>
    <n v="1096.47"/>
  </r>
  <r>
    <n v="289515"/>
    <x v="3"/>
    <x v="3"/>
    <x v="4"/>
    <n v="245"/>
    <x v="820"/>
    <d v="2020-08-31T00:00:00"/>
    <x v="829"/>
    <x v="0"/>
    <n v="1823.37"/>
    <n v="966.39"/>
  </r>
  <r>
    <n v="513606"/>
    <x v="1"/>
    <x v="1"/>
    <x v="3"/>
    <n v="116"/>
    <x v="820"/>
    <d v="2020-09-01T00:00:00"/>
    <x v="825"/>
    <x v="0"/>
    <n v="1950.58"/>
    <n v="1345.9"/>
  </r>
  <r>
    <n v="166200"/>
    <x v="2"/>
    <x v="1"/>
    <x v="1"/>
    <n v="26"/>
    <x v="820"/>
    <d v="2020-08-31T00:00:00"/>
    <x v="825"/>
    <x v="0"/>
    <n v="431.53"/>
    <n v="267.55"/>
  </r>
  <r>
    <n v="919027"/>
    <x v="1"/>
    <x v="2"/>
    <x v="5"/>
    <n v="329"/>
    <x v="820"/>
    <d v="2020-08-29T00:00:00"/>
    <x v="821"/>
    <x v="0"/>
    <n v="292.88"/>
    <n v="184.51"/>
  </r>
  <r>
    <n v="194317"/>
    <x v="0"/>
    <x v="3"/>
    <x v="5"/>
    <n v="212"/>
    <x v="820"/>
    <d v="2020-08-31T00:00:00"/>
    <x v="829"/>
    <x v="0"/>
    <n v="1333.45"/>
    <n v="706.73"/>
  </r>
  <r>
    <n v="623526"/>
    <x v="3"/>
    <x v="3"/>
    <x v="1"/>
    <n v="272"/>
    <x v="819"/>
    <d v="2020-08-30T00:00:00"/>
    <x v="822"/>
    <x v="3"/>
    <n v="1134.53"/>
    <n v="794.17"/>
  </r>
  <r>
    <n v="835365"/>
    <x v="2"/>
    <x v="1"/>
    <x v="0"/>
    <n v="211"/>
    <x v="820"/>
    <d v="2020-09-01T00:00:00"/>
    <x v="822"/>
    <x v="3"/>
    <n v="1758.22"/>
    <n v="1635.14"/>
  </r>
  <r>
    <n v="40938"/>
    <x v="3"/>
    <x v="0"/>
    <x v="0"/>
    <n v="107"/>
    <x v="821"/>
    <d v="2020-08-30T00:00:00"/>
    <x v="818"/>
    <x v="5"/>
    <n v="1325.22"/>
    <n v="980.66"/>
  </r>
  <r>
    <n v="43696"/>
    <x v="1"/>
    <x v="2"/>
    <x v="3"/>
    <n v="337"/>
    <x v="820"/>
    <d v="2020-09-01T00:00:00"/>
    <x v="826"/>
    <x v="1"/>
    <n v="682.87"/>
    <n v="416.55"/>
  </r>
  <r>
    <n v="75361"/>
    <x v="1"/>
    <x v="0"/>
    <x v="3"/>
    <n v="143"/>
    <x v="822"/>
    <d v="2020-09-03T00:00:00"/>
    <x v="827"/>
    <x v="2"/>
    <n v="1687.06"/>
    <n v="1113.46"/>
  </r>
  <r>
    <n v="331646"/>
    <x v="1"/>
    <x v="2"/>
    <x v="3"/>
    <n v="311"/>
    <x v="822"/>
    <d v="2020-09-03T00:00:00"/>
    <x v="828"/>
    <x v="3"/>
    <n v="1501.53"/>
    <n v="900.92"/>
  </r>
  <r>
    <n v="804327"/>
    <x v="1"/>
    <x v="1"/>
    <x v="4"/>
    <n v="22"/>
    <x v="822"/>
    <d v="2020-09-02T00:00:00"/>
    <x v="827"/>
    <x v="3"/>
    <n v="1996.76"/>
    <n v="1178.0899999999999"/>
  </r>
  <r>
    <n v="415655"/>
    <x v="0"/>
    <x v="2"/>
    <x v="4"/>
    <n v="41"/>
    <x v="822"/>
    <d v="2020-09-01T00:00:00"/>
    <x v="822"/>
    <x v="5"/>
    <n v="1921.97"/>
    <n v="1287.72"/>
  </r>
  <r>
    <n v="637796"/>
    <x v="1"/>
    <x v="3"/>
    <x v="3"/>
    <n v="210"/>
    <x v="821"/>
    <d v="2020-09-03T00:00:00"/>
    <x v="825"/>
    <x v="2"/>
    <n v="1300.6199999999999"/>
    <n v="897.43"/>
  </r>
  <r>
    <n v="301227"/>
    <x v="0"/>
    <x v="0"/>
    <x v="2"/>
    <n v="102"/>
    <x v="821"/>
    <d v="2020-08-31T00:00:00"/>
    <x v="820"/>
    <x v="5"/>
    <n v="1339.99"/>
    <n v="870.99"/>
  </r>
  <r>
    <n v="78220"/>
    <x v="0"/>
    <x v="3"/>
    <x v="4"/>
    <n v="33"/>
    <x v="822"/>
    <d v="2020-09-01T00:00:00"/>
    <x v="826"/>
    <x v="3"/>
    <n v="549.41999999999996"/>
    <n v="478"/>
  </r>
  <r>
    <n v="728624"/>
    <x v="0"/>
    <x v="0"/>
    <x v="3"/>
    <n v="112"/>
    <x v="822"/>
    <d v="2020-08-31T00:00:00"/>
    <x v="823"/>
    <x v="1"/>
    <n v="201.52"/>
    <n v="147.11000000000001"/>
  </r>
  <r>
    <n v="541718"/>
    <x v="0"/>
    <x v="0"/>
    <x v="1"/>
    <n v="146"/>
    <x v="821"/>
    <d v="2020-09-03T00:00:00"/>
    <x v="825"/>
    <x v="4"/>
    <n v="950.69"/>
    <n v="617.95000000000005"/>
  </r>
  <r>
    <n v="844516"/>
    <x v="2"/>
    <x v="1"/>
    <x v="0"/>
    <n v="309"/>
    <x v="821"/>
    <d v="2020-08-31T00:00:00"/>
    <x v="829"/>
    <x v="0"/>
    <n v="251.41"/>
    <n v="133.25"/>
  </r>
  <r>
    <n v="584971"/>
    <x v="0"/>
    <x v="1"/>
    <x v="1"/>
    <n v="191"/>
    <x v="822"/>
    <d v="2020-09-03T00:00:00"/>
    <x v="823"/>
    <x v="0"/>
    <n v="1579.13"/>
    <n v="1405.43"/>
  </r>
  <r>
    <n v="703867"/>
    <x v="1"/>
    <x v="2"/>
    <x v="5"/>
    <n v="328"/>
    <x v="822"/>
    <d v="2020-09-01T00:00:00"/>
    <x v="821"/>
    <x v="3"/>
    <n v="1587.23"/>
    <n v="952.34"/>
  </r>
  <r>
    <n v="887287"/>
    <x v="1"/>
    <x v="2"/>
    <x v="4"/>
    <n v="88"/>
    <x v="822"/>
    <d v="2020-09-02T00:00:00"/>
    <x v="829"/>
    <x v="1"/>
    <n v="893.11"/>
    <n v="821.66"/>
  </r>
  <r>
    <n v="930145"/>
    <x v="1"/>
    <x v="2"/>
    <x v="5"/>
    <n v="271"/>
    <x v="823"/>
    <d v="2020-09-03T00:00:00"/>
    <x v="827"/>
    <x v="4"/>
    <n v="1759.82"/>
    <n v="1143.8800000000001"/>
  </r>
  <r>
    <n v="974651"/>
    <x v="1"/>
    <x v="3"/>
    <x v="1"/>
    <n v="300"/>
    <x v="823"/>
    <d v="2020-09-04T00:00:00"/>
    <x v="827"/>
    <x v="5"/>
    <n v="336.43"/>
    <n v="316.24"/>
  </r>
  <r>
    <n v="647938"/>
    <x v="2"/>
    <x v="1"/>
    <x v="4"/>
    <n v="106"/>
    <x v="823"/>
    <d v="2020-09-01T00:00:00"/>
    <x v="823"/>
    <x v="1"/>
    <n v="292.88"/>
    <n v="149.37"/>
  </r>
  <r>
    <n v="247022"/>
    <x v="0"/>
    <x v="0"/>
    <x v="5"/>
    <n v="158"/>
    <x v="823"/>
    <d v="2020-09-03T00:00:00"/>
    <x v="823"/>
    <x v="5"/>
    <n v="1790.24"/>
    <n v="1199.46"/>
  </r>
  <r>
    <n v="100194"/>
    <x v="1"/>
    <x v="1"/>
    <x v="0"/>
    <n v="102"/>
    <x v="822"/>
    <d v="2020-09-03T00:00:00"/>
    <x v="827"/>
    <x v="0"/>
    <n v="201.52"/>
    <n v="171.29"/>
  </r>
  <r>
    <n v="806614"/>
    <x v="3"/>
    <x v="3"/>
    <x v="5"/>
    <n v="40"/>
    <x v="823"/>
    <d v="2020-09-03T00:00:00"/>
    <x v="828"/>
    <x v="0"/>
    <n v="285.89999999999998"/>
    <n v="142.94999999999999"/>
  </r>
  <r>
    <n v="740765"/>
    <x v="0"/>
    <x v="0"/>
    <x v="3"/>
    <n v="341"/>
    <x v="824"/>
    <d v="2020-09-03T00:00:00"/>
    <x v="826"/>
    <x v="4"/>
    <n v="935.89"/>
    <n v="776.79"/>
  </r>
  <r>
    <n v="378265"/>
    <x v="0"/>
    <x v="1"/>
    <x v="1"/>
    <n v="80"/>
    <x v="824"/>
    <d v="2020-09-05T00:00:00"/>
    <x v="829"/>
    <x v="4"/>
    <n v="237.15"/>
    <n v="168.38"/>
  </r>
  <r>
    <n v="306078"/>
    <x v="0"/>
    <x v="0"/>
    <x v="4"/>
    <n v="11"/>
    <x v="823"/>
    <d v="2020-09-03T00:00:00"/>
    <x v="827"/>
    <x v="2"/>
    <n v="1346.62"/>
    <n v="902.24"/>
  </r>
  <r>
    <n v="389548"/>
    <x v="0"/>
    <x v="2"/>
    <x v="2"/>
    <n v="276"/>
    <x v="823"/>
    <d v="2020-09-02T00:00:00"/>
    <x v="822"/>
    <x v="0"/>
    <n v="712.27"/>
    <n v="377.5"/>
  </r>
  <r>
    <n v="398872"/>
    <x v="2"/>
    <x v="1"/>
    <x v="3"/>
    <n v="201"/>
    <x v="824"/>
    <d v="2020-09-05T00:00:00"/>
    <x v="829"/>
    <x v="1"/>
    <n v="1340.35"/>
    <n v="750.6"/>
  </r>
  <r>
    <n v="263163"/>
    <x v="2"/>
    <x v="0"/>
    <x v="1"/>
    <n v="356"/>
    <x v="824"/>
    <d v="2020-09-04T00:00:00"/>
    <x v="829"/>
    <x v="3"/>
    <n v="1697.84"/>
    <n v="1052.6600000000001"/>
  </r>
  <r>
    <n v="809262"/>
    <x v="0"/>
    <x v="1"/>
    <x v="5"/>
    <n v="76"/>
    <x v="824"/>
    <d v="2020-09-05T00:00:00"/>
    <x v="828"/>
    <x v="3"/>
    <n v="1641.66"/>
    <n v="985"/>
  </r>
  <r>
    <n v="226243"/>
    <x v="1"/>
    <x v="3"/>
    <x v="0"/>
    <n v="63"/>
    <x v="823"/>
    <d v="2020-09-05T00:00:00"/>
    <x v="825"/>
    <x v="3"/>
    <n v="278.41000000000003"/>
    <n v="211.59"/>
  </r>
  <r>
    <n v="451454"/>
    <x v="3"/>
    <x v="2"/>
    <x v="0"/>
    <n v="251"/>
    <x v="824"/>
    <d v="2020-09-03T00:00:00"/>
    <x v="826"/>
    <x v="3"/>
    <n v="1631.74"/>
    <n v="1256.44"/>
  </r>
  <r>
    <n v="213520"/>
    <x v="0"/>
    <x v="3"/>
    <x v="5"/>
    <n v="229"/>
    <x v="823"/>
    <d v="2020-09-04T00:00:00"/>
    <x v="827"/>
    <x v="0"/>
    <n v="616.39"/>
    <n v="363.67"/>
  </r>
  <r>
    <n v="803761"/>
    <x v="2"/>
    <x v="1"/>
    <x v="4"/>
    <n v="114"/>
    <x v="823"/>
    <d v="2020-09-03T00:00:00"/>
    <x v="827"/>
    <x v="3"/>
    <n v="206.13"/>
    <n v="129.86000000000001"/>
  </r>
  <r>
    <n v="843057"/>
    <x v="1"/>
    <x v="0"/>
    <x v="5"/>
    <n v="342"/>
    <x v="824"/>
    <d v="2020-09-05T00:00:00"/>
    <x v="829"/>
    <x v="0"/>
    <n v="780"/>
    <n v="530.4"/>
  </r>
  <r>
    <n v="74869"/>
    <x v="0"/>
    <x v="0"/>
    <x v="2"/>
    <n v="168"/>
    <x v="824"/>
    <d v="2020-09-04T00:00:00"/>
    <x v="825"/>
    <x v="4"/>
    <n v="311.24"/>
    <n v="164.96"/>
  </r>
  <r>
    <n v="942875"/>
    <x v="0"/>
    <x v="1"/>
    <x v="5"/>
    <n v="144"/>
    <x v="825"/>
    <d v="2020-09-03T00:00:00"/>
    <x v="823"/>
    <x v="1"/>
    <n v="1759.46"/>
    <n v="1354.78"/>
  </r>
  <r>
    <n v="508403"/>
    <x v="0"/>
    <x v="2"/>
    <x v="0"/>
    <n v="4"/>
    <x v="825"/>
    <d v="2020-09-04T00:00:00"/>
    <x v="830"/>
    <x v="4"/>
    <n v="1860.34"/>
    <n v="1227.82"/>
  </r>
  <r>
    <n v="265153"/>
    <x v="2"/>
    <x v="1"/>
    <x v="0"/>
    <n v="26"/>
    <x v="825"/>
    <d v="2020-09-06T00:00:00"/>
    <x v="829"/>
    <x v="4"/>
    <n v="1810.25"/>
    <n v="1104.25"/>
  </r>
  <r>
    <n v="879365"/>
    <x v="2"/>
    <x v="2"/>
    <x v="3"/>
    <n v="209"/>
    <x v="824"/>
    <d v="2020-09-04T00:00:00"/>
    <x v="829"/>
    <x v="4"/>
    <n v="1180.55"/>
    <n v="602.08000000000004"/>
  </r>
  <r>
    <n v="414465"/>
    <x v="2"/>
    <x v="1"/>
    <x v="1"/>
    <n v="261"/>
    <x v="826"/>
    <d v="2020-09-06T00:00:00"/>
    <x v="826"/>
    <x v="1"/>
    <n v="285.89999999999998"/>
    <n v="165.82"/>
  </r>
  <r>
    <n v="448687"/>
    <x v="1"/>
    <x v="2"/>
    <x v="3"/>
    <n v="112"/>
    <x v="825"/>
    <d v="2020-09-05T00:00:00"/>
    <x v="826"/>
    <x v="4"/>
    <n v="499.83"/>
    <n v="279.89999999999998"/>
  </r>
  <r>
    <n v="298566"/>
    <x v="1"/>
    <x v="1"/>
    <x v="4"/>
    <n v="245"/>
    <x v="826"/>
    <d v="2020-09-04T00:00:00"/>
    <x v="826"/>
    <x v="2"/>
    <n v="1790.24"/>
    <n v="930.92"/>
  </r>
  <r>
    <n v="240087"/>
    <x v="1"/>
    <x v="0"/>
    <x v="5"/>
    <n v="217"/>
    <x v="826"/>
    <d v="2020-09-05T00:00:00"/>
    <x v="827"/>
    <x v="2"/>
    <n v="182.58"/>
    <n v="144.24"/>
  </r>
  <r>
    <n v="680072"/>
    <x v="3"/>
    <x v="3"/>
    <x v="2"/>
    <n v="168"/>
    <x v="826"/>
    <d v="2020-09-05T00:00:00"/>
    <x v="827"/>
    <x v="1"/>
    <n v="1346.62"/>
    <n v="996.5"/>
  </r>
  <r>
    <n v="444243"/>
    <x v="1"/>
    <x v="0"/>
    <x v="1"/>
    <n v="327"/>
    <x v="825"/>
    <d v="2020-09-07T00:00:00"/>
    <x v="830"/>
    <x v="3"/>
    <n v="549.41999999999996"/>
    <n v="499.97"/>
  </r>
  <r>
    <n v="303266"/>
    <x v="1"/>
    <x v="3"/>
    <x v="1"/>
    <n v="251"/>
    <x v="826"/>
    <d v="2020-09-06T00:00:00"/>
    <x v="832"/>
    <x v="5"/>
    <n v="598.29999999999995"/>
    <n v="424.79"/>
  </r>
  <r>
    <n v="103817"/>
    <x v="1"/>
    <x v="1"/>
    <x v="5"/>
    <n v="167"/>
    <x v="826"/>
    <d v="2020-09-06T00:00:00"/>
    <x v="827"/>
    <x v="3"/>
    <n v="492.44"/>
    <n v="389.03"/>
  </r>
  <r>
    <n v="904189"/>
    <x v="2"/>
    <x v="1"/>
    <x v="1"/>
    <n v="140"/>
    <x v="827"/>
    <d v="2020-09-07T00:00:00"/>
    <x v="826"/>
    <x v="2"/>
    <n v="1451.12"/>
    <n v="1349.54"/>
  </r>
  <r>
    <n v="954319"/>
    <x v="0"/>
    <x v="0"/>
    <x v="2"/>
    <n v="302"/>
    <x v="827"/>
    <d v="2020-09-08T00:00:00"/>
    <x v="830"/>
    <x v="1"/>
    <n v="1470.06"/>
    <n v="735.03"/>
  </r>
  <r>
    <n v="105644"/>
    <x v="1"/>
    <x v="0"/>
    <x v="0"/>
    <n v="11"/>
    <x v="826"/>
    <d v="2020-09-07T00:00:00"/>
    <x v="831"/>
    <x v="3"/>
    <n v="1427.91"/>
    <n v="1070.93"/>
  </r>
  <r>
    <n v="712623"/>
    <x v="0"/>
    <x v="0"/>
    <x v="1"/>
    <n v="87"/>
    <x v="826"/>
    <d v="2020-09-05T00:00:00"/>
    <x v="831"/>
    <x v="4"/>
    <n v="1063.55"/>
    <n v="680.67"/>
  </r>
  <r>
    <n v="726125"/>
    <x v="1"/>
    <x v="1"/>
    <x v="2"/>
    <n v="302"/>
    <x v="827"/>
    <d v="2020-09-05T00:00:00"/>
    <x v="829"/>
    <x v="5"/>
    <n v="1860.34"/>
    <n v="1302.24"/>
  </r>
  <r>
    <n v="449818"/>
    <x v="1"/>
    <x v="1"/>
    <x v="3"/>
    <n v="143"/>
    <x v="827"/>
    <d v="2020-09-08T00:00:00"/>
    <x v="831"/>
    <x v="4"/>
    <n v="1112.8900000000001"/>
    <n v="1023.86"/>
  </r>
  <r>
    <n v="366329"/>
    <x v="2"/>
    <x v="2"/>
    <x v="2"/>
    <n v="332"/>
    <x v="827"/>
    <d v="2020-09-05T00:00:00"/>
    <x v="826"/>
    <x v="0"/>
    <n v="1439.04"/>
    <n v="1151.23"/>
  </r>
  <r>
    <n v="345198"/>
    <x v="1"/>
    <x v="0"/>
    <x v="4"/>
    <n v="59"/>
    <x v="827"/>
    <d v="2020-09-08T00:00:00"/>
    <x v="831"/>
    <x v="5"/>
    <n v="1158.99"/>
    <n v="938.78"/>
  </r>
  <r>
    <n v="404732"/>
    <x v="1"/>
    <x v="3"/>
    <x v="0"/>
    <n v="245"/>
    <x v="827"/>
    <d v="2020-09-08T00:00:00"/>
    <x v="832"/>
    <x v="1"/>
    <n v="370.61"/>
    <n v="255.72"/>
  </r>
  <r>
    <n v="495405"/>
    <x v="0"/>
    <x v="2"/>
    <x v="4"/>
    <n v="94"/>
    <x v="827"/>
    <d v="2020-09-06T00:00:00"/>
    <x v="827"/>
    <x v="2"/>
    <n v="1272.93"/>
    <n v="712.84"/>
  </r>
  <r>
    <n v="874809"/>
    <x v="3"/>
    <x v="3"/>
    <x v="4"/>
    <n v="132"/>
    <x v="827"/>
    <d v="2020-09-07T00:00:00"/>
    <x v="833"/>
    <x v="3"/>
    <n v="1499.01"/>
    <n v="1409.07"/>
  </r>
  <r>
    <n v="815019"/>
    <x v="0"/>
    <x v="1"/>
    <x v="3"/>
    <n v="322"/>
    <x v="827"/>
    <d v="2020-09-07T00:00:00"/>
    <x v="827"/>
    <x v="3"/>
    <n v="272.12"/>
    <n v="157.83000000000001"/>
  </r>
  <r>
    <n v="947170"/>
    <x v="0"/>
    <x v="3"/>
    <x v="2"/>
    <n v="197"/>
    <x v="828"/>
    <d v="2020-09-06T00:00:00"/>
    <x v="828"/>
    <x v="4"/>
    <n v="1111.19"/>
    <n v="866.73"/>
  </r>
  <r>
    <n v="231215"/>
    <x v="0"/>
    <x v="2"/>
    <x v="5"/>
    <n v="318"/>
    <x v="827"/>
    <d v="2020-09-09T00:00:00"/>
    <x v="830"/>
    <x v="2"/>
    <n v="1530.21"/>
    <n v="1162.96"/>
  </r>
  <r>
    <n v="673373"/>
    <x v="1"/>
    <x v="0"/>
    <x v="2"/>
    <n v="51"/>
    <x v="828"/>
    <d v="2020-09-09T00:00:00"/>
    <x v="835"/>
    <x v="0"/>
    <n v="1800.23"/>
    <n v="954.12"/>
  </r>
  <r>
    <n v="77217"/>
    <x v="2"/>
    <x v="1"/>
    <x v="4"/>
    <n v="353"/>
    <x v="827"/>
    <d v="2020-09-08T00:00:00"/>
    <x v="827"/>
    <x v="0"/>
    <n v="1833.39"/>
    <n v="953.36"/>
  </r>
  <r>
    <n v="414091"/>
    <x v="0"/>
    <x v="3"/>
    <x v="5"/>
    <n v="92"/>
    <x v="827"/>
    <d v="2020-09-09T00:00:00"/>
    <x v="828"/>
    <x v="2"/>
    <n v="1171.6500000000001"/>
    <n v="796.72"/>
  </r>
  <r>
    <n v="572069"/>
    <x v="0"/>
    <x v="0"/>
    <x v="1"/>
    <n v="24"/>
    <x v="828"/>
    <d v="2020-09-08T00:00:00"/>
    <x v="834"/>
    <x v="0"/>
    <n v="1473.14"/>
    <n v="1178.51"/>
  </r>
  <r>
    <n v="262599"/>
    <x v="2"/>
    <x v="3"/>
    <x v="2"/>
    <n v="278"/>
    <x v="829"/>
    <d v="2020-09-09T00:00:00"/>
    <x v="828"/>
    <x v="4"/>
    <n v="512.29"/>
    <n v="307.37"/>
  </r>
  <r>
    <n v="522967"/>
    <x v="0"/>
    <x v="0"/>
    <x v="0"/>
    <n v="256"/>
    <x v="829"/>
    <d v="2020-09-10T00:00:00"/>
    <x v="831"/>
    <x v="4"/>
    <n v="1607.9"/>
    <n v="1511.43"/>
  </r>
  <r>
    <n v="751812"/>
    <x v="0"/>
    <x v="3"/>
    <x v="1"/>
    <n v="194"/>
    <x v="828"/>
    <d v="2020-09-08T00:00:00"/>
    <x v="827"/>
    <x v="1"/>
    <n v="1493.35"/>
    <n v="836.28"/>
  </r>
  <r>
    <n v="349705"/>
    <x v="1"/>
    <x v="0"/>
    <x v="4"/>
    <n v="5"/>
    <x v="829"/>
    <d v="2020-09-10T00:00:00"/>
    <x v="832"/>
    <x v="0"/>
    <n v="1340.35"/>
    <n v="1005.26"/>
  </r>
  <r>
    <n v="141976"/>
    <x v="2"/>
    <x v="1"/>
    <x v="5"/>
    <n v="299"/>
    <x v="829"/>
    <d v="2020-09-10T00:00:00"/>
    <x v="834"/>
    <x v="5"/>
    <n v="210.29"/>
    <n v="117.76"/>
  </r>
  <r>
    <n v="239503"/>
    <x v="3"/>
    <x v="3"/>
    <x v="4"/>
    <n v="30"/>
    <x v="828"/>
    <d v="2020-09-07T00:00:00"/>
    <x v="827"/>
    <x v="4"/>
    <n v="334.68"/>
    <n v="180.73"/>
  </r>
  <r>
    <n v="272269"/>
    <x v="2"/>
    <x v="0"/>
    <x v="3"/>
    <n v="347"/>
    <x v="828"/>
    <d v="2020-09-08T00:00:00"/>
    <x v="828"/>
    <x v="5"/>
    <n v="1760.92"/>
    <n v="986.12"/>
  </r>
  <r>
    <n v="522188"/>
    <x v="0"/>
    <x v="3"/>
    <x v="0"/>
    <n v="109"/>
    <x v="829"/>
    <d v="2020-09-08T00:00:00"/>
    <x v="832"/>
    <x v="2"/>
    <n v="1541.03"/>
    <n v="1109.54"/>
  </r>
  <r>
    <n v="174945"/>
    <x v="0"/>
    <x v="0"/>
    <x v="0"/>
    <n v="218"/>
    <x v="829"/>
    <d v="2020-09-08T00:00:00"/>
    <x v="827"/>
    <x v="1"/>
    <n v="782.29"/>
    <n v="406.79"/>
  </r>
  <r>
    <n v="122350"/>
    <x v="0"/>
    <x v="1"/>
    <x v="1"/>
    <n v="34"/>
    <x v="829"/>
    <d v="2020-09-09T00:00:00"/>
    <x v="834"/>
    <x v="1"/>
    <n v="1458.89"/>
    <n v="1079.58"/>
  </r>
  <r>
    <n v="178959"/>
    <x v="0"/>
    <x v="0"/>
    <x v="0"/>
    <n v="48"/>
    <x v="829"/>
    <d v="2020-09-10T00:00:00"/>
    <x v="831"/>
    <x v="5"/>
    <n v="157.06"/>
    <n v="95.81"/>
  </r>
  <r>
    <n v="744227"/>
    <x v="0"/>
    <x v="0"/>
    <x v="5"/>
    <n v="129"/>
    <x v="829"/>
    <d v="2020-09-10T00:00:00"/>
    <x v="833"/>
    <x v="1"/>
    <n v="863.69"/>
    <n v="742.77"/>
  </r>
  <r>
    <n v="19291"/>
    <x v="0"/>
    <x v="0"/>
    <x v="3"/>
    <n v="320"/>
    <x v="830"/>
    <d v="2020-09-11T00:00:00"/>
    <x v="835"/>
    <x v="3"/>
    <n v="1956.53"/>
    <n v="1682.62"/>
  </r>
  <r>
    <n v="224359"/>
    <x v="0"/>
    <x v="3"/>
    <x v="3"/>
    <n v="75"/>
    <x v="829"/>
    <d v="2020-09-10T00:00:00"/>
    <x v="830"/>
    <x v="1"/>
    <n v="621.73"/>
    <n v="379.26"/>
  </r>
  <r>
    <n v="353191"/>
    <x v="2"/>
    <x v="1"/>
    <x v="1"/>
    <n v="80"/>
    <x v="829"/>
    <d v="2020-09-09T00:00:00"/>
    <x v="835"/>
    <x v="3"/>
    <n v="1331.03"/>
    <n v="998.27"/>
  </r>
  <r>
    <n v="937851"/>
    <x v="1"/>
    <x v="2"/>
    <x v="2"/>
    <n v="27"/>
    <x v="830"/>
    <d v="2020-09-09T00:00:00"/>
    <x v="830"/>
    <x v="2"/>
    <n v="1715.62"/>
    <n v="1423.96"/>
  </r>
  <r>
    <n v="657429"/>
    <x v="2"/>
    <x v="1"/>
    <x v="2"/>
    <n v="2"/>
    <x v="830"/>
    <d v="2020-09-08T00:00:00"/>
    <x v="831"/>
    <x v="1"/>
    <n v="515.9"/>
    <n v="325.02"/>
  </r>
  <r>
    <n v="552929"/>
    <x v="2"/>
    <x v="1"/>
    <x v="3"/>
    <n v="57"/>
    <x v="829"/>
    <d v="2020-09-11T00:00:00"/>
    <x v="833"/>
    <x v="0"/>
    <n v="1180.55"/>
    <n v="1074.3"/>
  </r>
  <r>
    <n v="326111"/>
    <x v="3"/>
    <x v="2"/>
    <x v="2"/>
    <n v="205"/>
    <x v="831"/>
    <d v="2020-09-11T00:00:00"/>
    <x v="832"/>
    <x v="2"/>
    <n v="411.04"/>
    <n v="258.95999999999998"/>
  </r>
  <r>
    <n v="707259"/>
    <x v="1"/>
    <x v="3"/>
    <x v="4"/>
    <n v="268"/>
    <x v="830"/>
    <d v="2020-09-12T00:00:00"/>
    <x v="835"/>
    <x v="4"/>
    <n v="1543.58"/>
    <n v="1312.04"/>
  </r>
  <r>
    <n v="475370"/>
    <x v="0"/>
    <x v="1"/>
    <x v="2"/>
    <n v="96"/>
    <x v="831"/>
    <d v="2020-09-12T00:00:00"/>
    <x v="835"/>
    <x v="5"/>
    <n v="1959.55"/>
    <n v="1704.81"/>
  </r>
  <r>
    <n v="333895"/>
    <x v="0"/>
    <x v="0"/>
    <x v="2"/>
    <n v="352"/>
    <x v="831"/>
    <d v="2020-09-11T00:00:00"/>
    <x v="832"/>
    <x v="4"/>
    <n v="621.73"/>
    <n v="565.77"/>
  </r>
  <r>
    <n v="948126"/>
    <x v="0"/>
    <x v="0"/>
    <x v="4"/>
    <n v="243"/>
    <x v="831"/>
    <d v="2020-09-11T00:00:00"/>
    <x v="832"/>
    <x v="1"/>
    <n v="213.34"/>
    <n v="119.47"/>
  </r>
  <r>
    <n v="327715"/>
    <x v="0"/>
    <x v="1"/>
    <x v="4"/>
    <n v="33"/>
    <x v="831"/>
    <d v="2020-09-12T00:00:00"/>
    <x v="832"/>
    <x v="0"/>
    <n v="547.49"/>
    <n v="432.52"/>
  </r>
  <r>
    <n v="79929"/>
    <x v="0"/>
    <x v="0"/>
    <x v="0"/>
    <n v="143"/>
    <x v="831"/>
    <d v="2020-09-12T00:00:00"/>
    <x v="838"/>
    <x v="3"/>
    <n v="246.25"/>
    <n v="211.78"/>
  </r>
  <r>
    <n v="872182"/>
    <x v="1"/>
    <x v="2"/>
    <x v="3"/>
    <n v="67"/>
    <x v="831"/>
    <d v="2020-09-10T00:00:00"/>
    <x v="831"/>
    <x v="1"/>
    <n v="1272.93"/>
    <n v="954.7"/>
  </r>
  <r>
    <n v="3563"/>
    <x v="2"/>
    <x v="1"/>
    <x v="1"/>
    <n v="153"/>
    <x v="830"/>
    <d v="2020-09-11T00:00:00"/>
    <x v="835"/>
    <x v="4"/>
    <n v="974.1"/>
    <n v="808.5"/>
  </r>
  <r>
    <n v="287173"/>
    <x v="0"/>
    <x v="2"/>
    <x v="3"/>
    <n v="302"/>
    <x v="830"/>
    <d v="2020-09-12T00:00:00"/>
    <x v="834"/>
    <x v="1"/>
    <n v="649.05999999999995"/>
    <n v="369.96"/>
  </r>
  <r>
    <n v="817002"/>
    <x v="0"/>
    <x v="2"/>
    <x v="1"/>
    <n v="168"/>
    <x v="831"/>
    <d v="2020-09-09T00:00:00"/>
    <x v="833"/>
    <x v="1"/>
    <n v="1727.83"/>
    <n v="1192.2"/>
  </r>
  <r>
    <n v="353104"/>
    <x v="0"/>
    <x v="3"/>
    <x v="0"/>
    <n v="161"/>
    <x v="830"/>
    <d v="2020-09-10T00:00:00"/>
    <x v="835"/>
    <x v="5"/>
    <n v="1027.48"/>
    <n v="698.69"/>
  </r>
  <r>
    <n v="511497"/>
    <x v="0"/>
    <x v="2"/>
    <x v="4"/>
    <n v="192"/>
    <x v="832"/>
    <d v="2020-09-13T00:00:00"/>
    <x v="837"/>
    <x v="0"/>
    <n v="1526.51"/>
    <n v="1282.27"/>
  </r>
  <r>
    <n v="662732"/>
    <x v="1"/>
    <x v="2"/>
    <x v="2"/>
    <n v="47"/>
    <x v="832"/>
    <d v="2020-09-10T00:00:00"/>
    <x v="833"/>
    <x v="3"/>
    <n v="1683.46"/>
    <n v="1447.78"/>
  </r>
  <r>
    <n v="31365"/>
    <x v="0"/>
    <x v="2"/>
    <x v="2"/>
    <n v="337"/>
    <x v="831"/>
    <d v="2020-09-11T00:00:00"/>
    <x v="838"/>
    <x v="3"/>
    <n v="1170.45"/>
    <n v="760.79"/>
  </r>
  <r>
    <n v="844078"/>
    <x v="1"/>
    <x v="2"/>
    <x v="0"/>
    <n v="64"/>
    <x v="832"/>
    <d v="2020-09-12T00:00:00"/>
    <x v="836"/>
    <x v="3"/>
    <n v="767.31"/>
    <n v="667.56"/>
  </r>
  <r>
    <n v="292863"/>
    <x v="3"/>
    <x v="3"/>
    <x v="4"/>
    <n v="77"/>
    <x v="831"/>
    <d v="2020-09-13T00:00:00"/>
    <x v="837"/>
    <x v="5"/>
    <n v="1027.29"/>
    <n v="893.74"/>
  </r>
  <r>
    <n v="933153"/>
    <x v="2"/>
    <x v="1"/>
    <x v="5"/>
    <n v="233"/>
    <x v="832"/>
    <d v="2020-09-13T00:00:00"/>
    <x v="838"/>
    <x v="2"/>
    <n v="927.33"/>
    <n v="778.96"/>
  </r>
  <r>
    <n v="524399"/>
    <x v="1"/>
    <x v="1"/>
    <x v="5"/>
    <n v="348"/>
    <x v="831"/>
    <d v="2020-09-13T00:00:00"/>
    <x v="837"/>
    <x v="4"/>
    <n v="638.46"/>
    <n v="453.31"/>
  </r>
  <r>
    <n v="245861"/>
    <x v="1"/>
    <x v="2"/>
    <x v="1"/>
    <n v="248"/>
    <x v="833"/>
    <d v="2020-09-11T00:00:00"/>
    <x v="832"/>
    <x v="1"/>
    <n v="1699.04"/>
    <n v="1104.3800000000001"/>
  </r>
  <r>
    <n v="333178"/>
    <x v="2"/>
    <x v="1"/>
    <x v="2"/>
    <n v="66"/>
    <x v="833"/>
    <d v="2020-09-14T00:00:00"/>
    <x v="837"/>
    <x v="4"/>
    <n v="1748.11"/>
    <n v="1153.75"/>
  </r>
  <r>
    <n v="456972"/>
    <x v="1"/>
    <x v="1"/>
    <x v="3"/>
    <n v="199"/>
    <x v="832"/>
    <d v="2020-09-13T00:00:00"/>
    <x v="836"/>
    <x v="0"/>
    <n v="565.83000000000004"/>
    <n v="475.3"/>
  </r>
  <r>
    <n v="902045"/>
    <x v="0"/>
    <x v="1"/>
    <x v="0"/>
    <n v="8"/>
    <x v="833"/>
    <d v="2020-09-14T00:00:00"/>
    <x v="837"/>
    <x v="2"/>
    <n v="479.79"/>
    <n v="249.49"/>
  </r>
  <r>
    <n v="449489"/>
    <x v="0"/>
    <x v="2"/>
    <x v="5"/>
    <n v="123"/>
    <x v="833"/>
    <d v="2020-09-12T00:00:00"/>
    <x v="833"/>
    <x v="0"/>
    <n v="1822.71"/>
    <n v="1057.17"/>
  </r>
  <r>
    <n v="18024"/>
    <x v="1"/>
    <x v="2"/>
    <x v="4"/>
    <n v="302"/>
    <x v="834"/>
    <d v="2020-09-13T00:00:00"/>
    <x v="836"/>
    <x v="2"/>
    <n v="458.61"/>
    <n v="353.13"/>
  </r>
  <r>
    <n v="551129"/>
    <x v="1"/>
    <x v="3"/>
    <x v="5"/>
    <n v="367"/>
    <x v="833"/>
    <d v="2020-09-12T00:00:00"/>
    <x v="836"/>
    <x v="3"/>
    <n v="922.91"/>
    <n v="802.93"/>
  </r>
  <r>
    <n v="125398"/>
    <x v="1"/>
    <x v="2"/>
    <x v="2"/>
    <n v="270"/>
    <x v="835"/>
    <d v="2020-09-15T00:00:00"/>
    <x v="835"/>
    <x v="2"/>
    <n v="1966.1"/>
    <n v="1002.71"/>
  </r>
  <r>
    <n v="330952"/>
    <x v="0"/>
    <x v="3"/>
    <x v="0"/>
    <n v="62"/>
    <x v="834"/>
    <d v="2020-09-13T00:00:00"/>
    <x v="838"/>
    <x v="0"/>
    <n v="224.17"/>
    <n v="127.78"/>
  </r>
  <r>
    <n v="439808"/>
    <x v="1"/>
    <x v="3"/>
    <x v="1"/>
    <n v="241"/>
    <x v="835"/>
    <d v="2020-09-13T00:00:00"/>
    <x v="837"/>
    <x v="3"/>
    <n v="1978.16"/>
    <n v="1859.47"/>
  </r>
  <r>
    <n v="404093"/>
    <x v="0"/>
    <x v="2"/>
    <x v="1"/>
    <n v="281"/>
    <x v="834"/>
    <d v="2020-09-14T00:00:00"/>
    <x v="840"/>
    <x v="2"/>
    <n v="669.51"/>
    <n v="388.32"/>
  </r>
  <r>
    <n v="547379"/>
    <x v="1"/>
    <x v="0"/>
    <x v="1"/>
    <n v="328"/>
    <x v="834"/>
    <d v="2020-09-16T00:00:00"/>
    <x v="836"/>
    <x v="3"/>
    <n v="1371.79"/>
    <n v="1166.02"/>
  </r>
  <r>
    <n v="466215"/>
    <x v="0"/>
    <x v="3"/>
    <x v="5"/>
    <n v="210"/>
    <x v="835"/>
    <d v="2020-09-13T00:00:00"/>
    <x v="835"/>
    <x v="2"/>
    <n v="950.69"/>
    <n v="770.06"/>
  </r>
  <r>
    <n v="126748"/>
    <x v="0"/>
    <x v="0"/>
    <x v="1"/>
    <n v="14"/>
    <x v="835"/>
    <d v="2020-09-14T00:00:00"/>
    <x v="837"/>
    <x v="4"/>
    <n v="1536.45"/>
    <n v="921.87"/>
  </r>
  <r>
    <n v="673844"/>
    <x v="0"/>
    <x v="2"/>
    <x v="1"/>
    <n v="29"/>
    <x v="835"/>
    <d v="2020-09-15T00:00:00"/>
    <x v="836"/>
    <x v="4"/>
    <n v="994"/>
    <n v="815.08"/>
  </r>
  <r>
    <n v="506218"/>
    <x v="0"/>
    <x v="2"/>
    <x v="4"/>
    <n v="306"/>
    <x v="835"/>
    <d v="2020-09-17T00:00:00"/>
    <x v="838"/>
    <x v="0"/>
    <n v="251.41"/>
    <n v="140.79"/>
  </r>
  <r>
    <n v="792479"/>
    <x v="0"/>
    <x v="2"/>
    <x v="5"/>
    <n v="131"/>
    <x v="836"/>
    <d v="2020-09-15T00:00:00"/>
    <x v="835"/>
    <x v="2"/>
    <n v="546.32000000000005"/>
    <n v="327.79"/>
  </r>
  <r>
    <n v="275740"/>
    <x v="1"/>
    <x v="1"/>
    <x v="4"/>
    <n v="41"/>
    <x v="835"/>
    <d v="2020-09-15T00:00:00"/>
    <x v="838"/>
    <x v="1"/>
    <n v="1012.07"/>
    <n v="870.38"/>
  </r>
  <r>
    <n v="233376"/>
    <x v="3"/>
    <x v="3"/>
    <x v="1"/>
    <n v="299"/>
    <x v="835"/>
    <d v="2020-09-16T00:00:00"/>
    <x v="841"/>
    <x v="1"/>
    <n v="1386.25"/>
    <n v="817.89"/>
  </r>
  <r>
    <n v="354243"/>
    <x v="0"/>
    <x v="2"/>
    <x v="2"/>
    <n v="1"/>
    <x v="836"/>
    <d v="2020-09-18T00:00:00"/>
    <x v="842"/>
    <x v="2"/>
    <n v="649.05999999999995"/>
    <n v="434.87"/>
  </r>
  <r>
    <n v="5705"/>
    <x v="2"/>
    <x v="1"/>
    <x v="2"/>
    <n v="366"/>
    <x v="836"/>
    <d v="2020-09-18T00:00:00"/>
    <x v="843"/>
    <x v="5"/>
    <n v="480.91"/>
    <n v="327.02"/>
  </r>
  <r>
    <n v="358353"/>
    <x v="1"/>
    <x v="2"/>
    <x v="0"/>
    <n v="8"/>
    <x v="837"/>
    <d v="2020-09-17T00:00:00"/>
    <x v="838"/>
    <x v="1"/>
    <n v="1071.03"/>
    <n v="931.8"/>
  </r>
  <r>
    <n v="840795"/>
    <x v="0"/>
    <x v="2"/>
    <x v="2"/>
    <n v="316"/>
    <x v="836"/>
    <d v="2020-09-15T00:00:00"/>
    <x v="836"/>
    <x v="0"/>
    <n v="1603.99"/>
    <n v="866.15"/>
  </r>
  <r>
    <n v="223470"/>
    <x v="3"/>
    <x v="3"/>
    <x v="5"/>
    <n v="287"/>
    <x v="836"/>
    <d v="2020-09-16T00:00:00"/>
    <x v="847"/>
    <x v="5"/>
    <n v="1574.34"/>
    <n v="1432.65"/>
  </r>
  <r>
    <n v="540157"/>
    <x v="2"/>
    <x v="1"/>
    <x v="0"/>
    <n v="54"/>
    <x v="836"/>
    <d v="2020-09-17T00:00:00"/>
    <x v="837"/>
    <x v="5"/>
    <n v="210.29"/>
    <n v="174.54"/>
  </r>
  <r>
    <n v="102249"/>
    <x v="3"/>
    <x v="3"/>
    <x v="1"/>
    <n v="130"/>
    <x v="837"/>
    <d v="2020-09-16T00:00:00"/>
    <x v="839"/>
    <x v="0"/>
    <n v="443.32"/>
    <n v="257.13"/>
  </r>
  <r>
    <n v="382125"/>
    <x v="2"/>
    <x v="1"/>
    <x v="3"/>
    <n v="284"/>
    <x v="837"/>
    <d v="2020-09-18T00:00:00"/>
    <x v="842"/>
    <x v="4"/>
    <n v="372.24"/>
    <n v="189.84"/>
  </r>
  <r>
    <n v="581422"/>
    <x v="1"/>
    <x v="1"/>
    <x v="4"/>
    <n v="211"/>
    <x v="837"/>
    <d v="2020-09-15T00:00:00"/>
    <x v="838"/>
    <x v="5"/>
    <n v="260.64"/>
    <n v="172.02"/>
  </r>
  <r>
    <n v="774382"/>
    <x v="1"/>
    <x v="1"/>
    <x v="4"/>
    <n v="153"/>
    <x v="836"/>
    <d v="2020-09-15T00:00:00"/>
    <x v="838"/>
    <x v="5"/>
    <n v="224.17"/>
    <n v="143.47"/>
  </r>
  <r>
    <n v="585246"/>
    <x v="3"/>
    <x v="0"/>
    <x v="5"/>
    <n v="308"/>
    <x v="836"/>
    <d v="2020-09-15T00:00:00"/>
    <x v="841"/>
    <x v="5"/>
    <n v="251.41"/>
    <n v="231.3"/>
  </r>
  <r>
    <n v="842965"/>
    <x v="0"/>
    <x v="3"/>
    <x v="2"/>
    <n v="242"/>
    <x v="837"/>
    <d v="2020-09-17T00:00:00"/>
    <x v="840"/>
    <x v="4"/>
    <n v="159.77000000000001"/>
    <n v="105.45"/>
  </r>
  <r>
    <n v="381867"/>
    <x v="1"/>
    <x v="0"/>
    <x v="1"/>
    <n v="47"/>
    <x v="838"/>
    <d v="2020-09-16T00:00:00"/>
    <x v="838"/>
    <x v="3"/>
    <n v="304.19"/>
    <n v="258.56"/>
  </r>
  <r>
    <n v="34818"/>
    <x v="0"/>
    <x v="1"/>
    <x v="4"/>
    <n v="141"/>
    <x v="838"/>
    <d v="2020-09-19T00:00:00"/>
    <x v="839"/>
    <x v="2"/>
    <n v="1170.45"/>
    <n v="795.91"/>
  </r>
  <r>
    <n v="129626"/>
    <x v="3"/>
    <x v="3"/>
    <x v="1"/>
    <n v="118"/>
    <x v="837"/>
    <d v="2020-09-17T00:00:00"/>
    <x v="837"/>
    <x v="3"/>
    <n v="869.63"/>
    <n v="695.7"/>
  </r>
  <r>
    <n v="347895"/>
    <x v="1"/>
    <x v="2"/>
    <x v="2"/>
    <n v="116"/>
    <x v="837"/>
    <d v="2020-09-17T00:00:00"/>
    <x v="847"/>
    <x v="1"/>
    <n v="1603.99"/>
    <n v="930.31"/>
  </r>
  <r>
    <n v="468158"/>
    <x v="1"/>
    <x v="2"/>
    <x v="5"/>
    <n v="39"/>
    <x v="838"/>
    <d v="2020-09-19T00:00:00"/>
    <x v="845"/>
    <x v="5"/>
    <n v="323.32"/>
    <n v="168.13"/>
  </r>
  <r>
    <n v="165955"/>
    <x v="2"/>
    <x v="3"/>
    <x v="4"/>
    <n v="314"/>
    <x v="837"/>
    <d v="2020-09-16T00:00:00"/>
    <x v="847"/>
    <x v="2"/>
    <n v="1005.39"/>
    <n v="603.23"/>
  </r>
  <r>
    <n v="773698"/>
    <x v="1"/>
    <x v="1"/>
    <x v="5"/>
    <n v="346"/>
    <x v="838"/>
    <d v="2020-09-17T00:00:00"/>
    <x v="839"/>
    <x v="0"/>
    <n v="207.27"/>
    <n v="182.4"/>
  </r>
  <r>
    <n v="696867"/>
    <x v="2"/>
    <x v="1"/>
    <x v="4"/>
    <n v="229"/>
    <x v="838"/>
    <d v="2020-09-19T00:00:00"/>
    <x v="843"/>
    <x v="4"/>
    <n v="293.14"/>
    <n v="243.31"/>
  </r>
  <r>
    <n v="76319"/>
    <x v="2"/>
    <x v="1"/>
    <x v="0"/>
    <n v="343"/>
    <x v="838"/>
    <d v="2020-09-17T00:00:00"/>
    <x v="842"/>
    <x v="4"/>
    <n v="663.08"/>
    <n v="510.57"/>
  </r>
  <r>
    <n v="330755"/>
    <x v="1"/>
    <x v="2"/>
    <x v="5"/>
    <n v="139"/>
    <x v="838"/>
    <d v="2020-09-18T00:00:00"/>
    <x v="839"/>
    <x v="2"/>
    <n v="1251.8499999999999"/>
    <n v="738.59"/>
  </r>
  <r>
    <n v="621324"/>
    <x v="1"/>
    <x v="1"/>
    <x v="3"/>
    <n v="221"/>
    <x v="839"/>
    <d v="2020-09-18T00:00:00"/>
    <x v="841"/>
    <x v="3"/>
    <n v="452.26"/>
    <n v="370.85"/>
  </r>
  <r>
    <n v="999710"/>
    <x v="2"/>
    <x v="2"/>
    <x v="4"/>
    <n v="68"/>
    <x v="838"/>
    <d v="2020-09-18T00:00:00"/>
    <x v="841"/>
    <x v="4"/>
    <n v="558.04"/>
    <n v="373.89"/>
  </r>
  <r>
    <n v="425711"/>
    <x v="0"/>
    <x v="1"/>
    <x v="1"/>
    <n v="314"/>
    <x v="838"/>
    <d v="2020-09-19T00:00:00"/>
    <x v="842"/>
    <x v="5"/>
    <n v="1759.46"/>
    <n v="1196.43"/>
  </r>
  <r>
    <n v="450933"/>
    <x v="0"/>
    <x v="0"/>
    <x v="0"/>
    <n v="9"/>
    <x v="838"/>
    <d v="2020-09-17T00:00:00"/>
    <x v="839"/>
    <x v="3"/>
    <n v="1981.64"/>
    <n v="1288.07"/>
  </r>
  <r>
    <n v="356764"/>
    <x v="0"/>
    <x v="0"/>
    <x v="4"/>
    <n v="246"/>
    <x v="839"/>
    <d v="2020-09-19T00:00:00"/>
    <x v="841"/>
    <x v="2"/>
    <n v="1558.84"/>
    <n v="1215.9000000000001"/>
  </r>
  <r>
    <n v="186244"/>
    <x v="0"/>
    <x v="2"/>
    <x v="1"/>
    <n v="82"/>
    <x v="839"/>
    <d v="2020-09-19T00:00:00"/>
    <x v="842"/>
    <x v="5"/>
    <n v="1601.77"/>
    <n v="1137.26"/>
  </r>
  <r>
    <n v="884121"/>
    <x v="1"/>
    <x v="0"/>
    <x v="2"/>
    <n v="104"/>
    <x v="839"/>
    <d v="2020-09-18T00:00:00"/>
    <x v="847"/>
    <x v="2"/>
    <n v="1907.33"/>
    <n v="1392.35"/>
  </r>
  <r>
    <n v="240254"/>
    <x v="2"/>
    <x v="1"/>
    <x v="0"/>
    <n v="142"/>
    <x v="838"/>
    <d v="2020-09-18T00:00:00"/>
    <x v="839"/>
    <x v="5"/>
    <n v="1802.47"/>
    <n v="1297.78"/>
  </r>
  <r>
    <n v="993089"/>
    <x v="0"/>
    <x v="0"/>
    <x v="0"/>
    <n v="338"/>
    <x v="839"/>
    <d v="2020-09-20T00:00:00"/>
    <x v="845"/>
    <x v="3"/>
    <n v="939.27"/>
    <n v="525.99"/>
  </r>
  <r>
    <n v="990681"/>
    <x v="1"/>
    <x v="2"/>
    <x v="1"/>
    <n v="260"/>
    <x v="839"/>
    <d v="2020-09-20T00:00:00"/>
    <x v="839"/>
    <x v="4"/>
    <n v="565.66999999999996"/>
    <n v="390.31"/>
  </r>
  <r>
    <n v="545532"/>
    <x v="0"/>
    <x v="2"/>
    <x v="2"/>
    <n v="129"/>
    <x v="840"/>
    <d v="2020-09-18T00:00:00"/>
    <x v="839"/>
    <x v="4"/>
    <n v="1706.2"/>
    <n v="1620.89"/>
  </r>
  <r>
    <n v="821202"/>
    <x v="0"/>
    <x v="2"/>
    <x v="3"/>
    <n v="312"/>
    <x v="839"/>
    <d v="2020-09-20T00:00:00"/>
    <x v="842"/>
    <x v="0"/>
    <n v="1588.66"/>
    <n v="841.99"/>
  </r>
  <r>
    <n v="507021"/>
    <x v="3"/>
    <x v="2"/>
    <x v="3"/>
    <n v="278"/>
    <x v="839"/>
    <d v="2020-09-20T00:00:00"/>
    <x v="841"/>
    <x v="4"/>
    <n v="559.48"/>
    <n v="531.51"/>
  </r>
  <r>
    <n v="303491"/>
    <x v="0"/>
    <x v="0"/>
    <x v="1"/>
    <n v="280"/>
    <x v="839"/>
    <d v="2020-09-18T00:00:00"/>
    <x v="843"/>
    <x v="3"/>
    <n v="851.71"/>
    <n v="766.54"/>
  </r>
  <r>
    <n v="513281"/>
    <x v="2"/>
    <x v="1"/>
    <x v="4"/>
    <n v="282"/>
    <x v="839"/>
    <d v="2020-09-18T00:00:00"/>
    <x v="841"/>
    <x v="3"/>
    <n v="1140.45"/>
    <n v="980.79"/>
  </r>
  <r>
    <n v="998089"/>
    <x v="1"/>
    <x v="2"/>
    <x v="5"/>
    <n v="43"/>
    <x v="840"/>
    <d v="2020-09-19T00:00:00"/>
    <x v="847"/>
    <x v="4"/>
    <n v="1239.06"/>
    <n v="619.53"/>
  </r>
  <r>
    <n v="787033"/>
    <x v="3"/>
    <x v="0"/>
    <x v="5"/>
    <n v="236"/>
    <x v="839"/>
    <d v="2020-09-19T00:00:00"/>
    <x v="843"/>
    <x v="0"/>
    <n v="159.77000000000001"/>
    <n v="131.01"/>
  </r>
  <r>
    <n v="831824"/>
    <x v="0"/>
    <x v="0"/>
    <x v="5"/>
    <n v="105"/>
    <x v="839"/>
    <d v="2020-09-18T00:00:00"/>
    <x v="843"/>
    <x v="4"/>
    <n v="583.62"/>
    <n v="373.52"/>
  </r>
  <r>
    <n v="294687"/>
    <x v="0"/>
    <x v="1"/>
    <x v="3"/>
    <n v="324"/>
    <x v="840"/>
    <d v="2020-09-18T00:00:00"/>
    <x v="847"/>
    <x v="2"/>
    <n v="849.24"/>
    <n v="704.87"/>
  </r>
  <r>
    <n v="427835"/>
    <x v="0"/>
    <x v="1"/>
    <x v="1"/>
    <n v="352"/>
    <x v="839"/>
    <d v="2020-09-18T00:00:00"/>
    <x v="840"/>
    <x v="0"/>
    <n v="561.15"/>
    <n v="409.64"/>
  </r>
  <r>
    <n v="567956"/>
    <x v="2"/>
    <x v="1"/>
    <x v="3"/>
    <n v="303"/>
    <x v="841"/>
    <d v="2020-09-22T00:00:00"/>
    <x v="847"/>
    <x v="5"/>
    <n v="1033.83"/>
    <n v="640.97"/>
  </r>
  <r>
    <n v="806268"/>
    <x v="0"/>
    <x v="2"/>
    <x v="5"/>
    <n v="318"/>
    <x v="841"/>
    <d v="2020-09-22T00:00:00"/>
    <x v="847"/>
    <x v="0"/>
    <n v="1587.23"/>
    <n v="1507.87"/>
  </r>
  <r>
    <n v="899870"/>
    <x v="2"/>
    <x v="1"/>
    <x v="0"/>
    <n v="3"/>
    <x v="841"/>
    <d v="2020-09-20T00:00:00"/>
    <x v="844"/>
    <x v="4"/>
    <n v="192.81"/>
    <n v="138.82"/>
  </r>
  <r>
    <n v="886518"/>
    <x v="1"/>
    <x v="3"/>
    <x v="2"/>
    <n v="88"/>
    <x v="841"/>
    <d v="2020-09-20T00:00:00"/>
    <x v="841"/>
    <x v="0"/>
    <n v="329.43"/>
    <n v="177.89"/>
  </r>
  <r>
    <n v="527859"/>
    <x v="0"/>
    <x v="2"/>
    <x v="1"/>
    <n v="101"/>
    <x v="841"/>
    <d v="2020-09-22T00:00:00"/>
    <x v="843"/>
    <x v="3"/>
    <n v="1549.99"/>
    <n v="1146.99"/>
  </r>
  <r>
    <n v="432336"/>
    <x v="2"/>
    <x v="1"/>
    <x v="1"/>
    <n v="331"/>
    <x v="841"/>
    <d v="2020-09-22T00:00:00"/>
    <x v="845"/>
    <x v="4"/>
    <n v="192.95"/>
    <n v="179.44"/>
  </r>
  <r>
    <n v="940944"/>
    <x v="3"/>
    <x v="3"/>
    <x v="2"/>
    <n v="3"/>
    <x v="840"/>
    <d v="2020-09-22T00:00:00"/>
    <x v="847"/>
    <x v="2"/>
    <n v="185.56"/>
    <n v="129.88999999999999"/>
  </r>
  <r>
    <n v="256578"/>
    <x v="0"/>
    <x v="0"/>
    <x v="0"/>
    <n v="66"/>
    <x v="841"/>
    <d v="2020-09-21T00:00:00"/>
    <x v="843"/>
    <x v="5"/>
    <n v="278.41000000000003"/>
    <n v="256.14"/>
  </r>
  <r>
    <n v="784351"/>
    <x v="1"/>
    <x v="1"/>
    <x v="0"/>
    <n v="328"/>
    <x v="841"/>
    <d v="2020-09-21T00:00:00"/>
    <x v="845"/>
    <x v="3"/>
    <n v="603.75"/>
    <n v="531.29999999999995"/>
  </r>
  <r>
    <n v="830346"/>
    <x v="2"/>
    <x v="1"/>
    <x v="5"/>
    <n v="366"/>
    <x v="840"/>
    <d v="2020-09-20T00:00:00"/>
    <x v="841"/>
    <x v="4"/>
    <n v="1202.3699999999999"/>
    <n v="865.71"/>
  </r>
  <r>
    <n v="726652"/>
    <x v="0"/>
    <x v="3"/>
    <x v="4"/>
    <n v="45"/>
    <x v="842"/>
    <d v="2020-09-20T00:00:00"/>
    <x v="845"/>
    <x v="5"/>
    <n v="893.11"/>
    <n v="500.14"/>
  </r>
  <r>
    <n v="580382"/>
    <x v="2"/>
    <x v="0"/>
    <x v="1"/>
    <n v="319"/>
    <x v="842"/>
    <d v="2020-09-21T00:00:00"/>
    <x v="844"/>
    <x v="5"/>
    <n v="1612.24"/>
    <n v="1451.02"/>
  </r>
  <r>
    <n v="206430"/>
    <x v="0"/>
    <x v="1"/>
    <x v="2"/>
    <n v="354"/>
    <x v="842"/>
    <d v="2020-09-21T00:00:00"/>
    <x v="844"/>
    <x v="1"/>
    <n v="1235.8900000000001"/>
    <n v="902.2"/>
  </r>
  <r>
    <n v="81204"/>
    <x v="1"/>
    <x v="2"/>
    <x v="1"/>
    <n v="225"/>
    <x v="841"/>
    <d v="2020-09-23T00:00:00"/>
    <x v="845"/>
    <x v="1"/>
    <n v="1937.79"/>
    <n v="1065.78"/>
  </r>
  <r>
    <n v="382877"/>
    <x v="3"/>
    <x v="2"/>
    <x v="2"/>
    <n v="17"/>
    <x v="841"/>
    <d v="2020-09-21T00:00:00"/>
    <x v="845"/>
    <x v="2"/>
    <n v="889.22"/>
    <n v="666.92"/>
  </r>
  <r>
    <n v="760259"/>
    <x v="0"/>
    <x v="2"/>
    <x v="5"/>
    <n v="15"/>
    <x v="842"/>
    <d v="2020-09-23T00:00:00"/>
    <x v="843"/>
    <x v="1"/>
    <n v="1706.2"/>
    <n v="1109.03"/>
  </r>
  <r>
    <n v="379604"/>
    <x v="3"/>
    <x v="2"/>
    <x v="4"/>
    <n v="316"/>
    <x v="841"/>
    <d v="2020-09-22T00:00:00"/>
    <x v="843"/>
    <x v="1"/>
    <n v="391.81"/>
    <n v="246.84"/>
  </r>
  <r>
    <n v="753264"/>
    <x v="0"/>
    <x v="0"/>
    <x v="0"/>
    <n v="345"/>
    <x v="841"/>
    <d v="2020-09-21T00:00:00"/>
    <x v="844"/>
    <x v="0"/>
    <n v="515.9"/>
    <n v="428.2"/>
  </r>
  <r>
    <n v="605070"/>
    <x v="3"/>
    <x v="2"/>
    <x v="4"/>
    <n v="95"/>
    <x v="842"/>
    <d v="2020-09-22T00:00:00"/>
    <x v="846"/>
    <x v="2"/>
    <n v="1398.04"/>
    <n v="936.69"/>
  </r>
  <r>
    <n v="884282"/>
    <x v="1"/>
    <x v="1"/>
    <x v="0"/>
    <n v="28"/>
    <x v="842"/>
    <d v="2020-09-23T00:00:00"/>
    <x v="845"/>
    <x v="4"/>
    <n v="285.2"/>
    <n v="250.98"/>
  </r>
  <r>
    <n v="875898"/>
    <x v="1"/>
    <x v="3"/>
    <x v="2"/>
    <n v="366"/>
    <x v="842"/>
    <d v="2020-09-23T00:00:00"/>
    <x v="843"/>
    <x v="1"/>
    <n v="378.7"/>
    <n v="321.89999999999998"/>
  </r>
  <r>
    <n v="664913"/>
    <x v="3"/>
    <x v="2"/>
    <x v="4"/>
    <n v="21"/>
    <x v="843"/>
    <d v="2020-09-21T00:00:00"/>
    <x v="846"/>
    <x v="1"/>
    <n v="499.83"/>
    <n v="454.85"/>
  </r>
  <r>
    <n v="95103"/>
    <x v="2"/>
    <x v="0"/>
    <x v="5"/>
    <n v="218"/>
    <x v="842"/>
    <d v="2020-09-22T00:00:00"/>
    <x v="845"/>
    <x v="2"/>
    <n v="1237.49"/>
    <n v="742.49"/>
  </r>
  <r>
    <n v="550561"/>
    <x v="0"/>
    <x v="0"/>
    <x v="5"/>
    <n v="102"/>
    <x v="843"/>
    <d v="2020-09-24T00:00:00"/>
    <x v="844"/>
    <x v="2"/>
    <n v="1114.98"/>
    <n v="1048.08"/>
  </r>
  <r>
    <n v="710578"/>
    <x v="3"/>
    <x v="3"/>
    <x v="0"/>
    <n v="10"/>
    <x v="843"/>
    <d v="2020-09-22T00:00:00"/>
    <x v="847"/>
    <x v="0"/>
    <n v="950.69"/>
    <n v="846.11"/>
  </r>
  <r>
    <n v="84682"/>
    <x v="0"/>
    <x v="0"/>
    <x v="2"/>
    <n v="112"/>
    <x v="842"/>
    <d v="2020-09-23T00:00:00"/>
    <x v="844"/>
    <x v="1"/>
    <n v="271.97000000000003"/>
    <n v="217.58"/>
  </r>
  <r>
    <n v="642928"/>
    <x v="1"/>
    <x v="3"/>
    <x v="2"/>
    <n v="27"/>
    <x v="842"/>
    <d v="2020-09-22T00:00:00"/>
    <x v="845"/>
    <x v="1"/>
    <n v="1415.84"/>
    <n v="1118.51"/>
  </r>
  <r>
    <n v="155867"/>
    <x v="1"/>
    <x v="3"/>
    <x v="1"/>
    <n v="141"/>
    <x v="842"/>
    <d v="2020-09-23T00:00:00"/>
    <x v="845"/>
    <x v="4"/>
    <n v="1865.79"/>
    <n v="932.9"/>
  </r>
  <r>
    <n v="983066"/>
    <x v="1"/>
    <x v="2"/>
    <x v="2"/>
    <n v="111"/>
    <x v="843"/>
    <d v="2020-09-24T00:00:00"/>
    <x v="846"/>
    <x v="3"/>
    <n v="971.02"/>
    <n v="912.76"/>
  </r>
  <r>
    <n v="125869"/>
    <x v="0"/>
    <x v="2"/>
    <x v="3"/>
    <n v="348"/>
    <x v="844"/>
    <d v="2020-09-24T00:00:00"/>
    <x v="848"/>
    <x v="3"/>
    <n v="518.87"/>
    <n v="269.81"/>
  </r>
  <r>
    <n v="494027"/>
    <x v="0"/>
    <x v="0"/>
    <x v="0"/>
    <n v="366"/>
    <x v="844"/>
    <d v="2020-09-25T00:00:00"/>
    <x v="845"/>
    <x v="1"/>
    <n v="1452.7"/>
    <n v="1205.74"/>
  </r>
  <r>
    <n v="621963"/>
    <x v="0"/>
    <x v="2"/>
    <x v="0"/>
    <n v="121"/>
    <x v="843"/>
    <d v="2020-09-25T00:00:00"/>
    <x v="850"/>
    <x v="2"/>
    <n v="360.42"/>
    <n v="320.77"/>
  </r>
  <r>
    <n v="602305"/>
    <x v="0"/>
    <x v="0"/>
    <x v="2"/>
    <n v="211"/>
    <x v="844"/>
    <d v="2020-09-25T00:00:00"/>
    <x v="851"/>
    <x v="2"/>
    <n v="1769.91"/>
    <n v="1539.82"/>
  </r>
  <r>
    <n v="667485"/>
    <x v="1"/>
    <x v="1"/>
    <x v="2"/>
    <n v="14"/>
    <x v="843"/>
    <d v="2020-09-24T00:00:00"/>
    <x v="844"/>
    <x v="5"/>
    <n v="1895.19"/>
    <n v="1383.49"/>
  </r>
  <r>
    <n v="350872"/>
    <x v="0"/>
    <x v="0"/>
    <x v="5"/>
    <n v="90"/>
    <x v="844"/>
    <d v="2020-09-23T00:00:00"/>
    <x v="845"/>
    <x v="1"/>
    <n v="1797.04"/>
    <n v="1581.4"/>
  </r>
  <r>
    <n v="38562"/>
    <x v="1"/>
    <x v="2"/>
    <x v="3"/>
    <n v="100"/>
    <x v="844"/>
    <d v="2020-09-22T00:00:00"/>
    <x v="846"/>
    <x v="5"/>
    <n v="1937.79"/>
    <n v="1724.63"/>
  </r>
  <r>
    <n v="220302"/>
    <x v="0"/>
    <x v="3"/>
    <x v="4"/>
    <n v="348"/>
    <x v="844"/>
    <d v="2020-09-23T00:00:00"/>
    <x v="843"/>
    <x v="2"/>
    <n v="352.39"/>
    <n v="200.86"/>
  </r>
  <r>
    <n v="613762"/>
    <x v="2"/>
    <x v="3"/>
    <x v="4"/>
    <n v="213"/>
    <x v="844"/>
    <d v="2020-09-25T00:00:00"/>
    <x v="845"/>
    <x v="4"/>
    <n v="923.98"/>
    <n v="840.82"/>
  </r>
  <r>
    <n v="93101"/>
    <x v="2"/>
    <x v="1"/>
    <x v="0"/>
    <n v="322"/>
    <x v="844"/>
    <d v="2020-09-24T00:00:00"/>
    <x v="849"/>
    <x v="4"/>
    <n v="1503.81"/>
    <n v="962.44"/>
  </r>
  <r>
    <n v="676638"/>
    <x v="0"/>
    <x v="3"/>
    <x v="1"/>
    <n v="308"/>
    <x v="844"/>
    <d v="2020-09-25T00:00:00"/>
    <x v="849"/>
    <x v="5"/>
    <n v="1501.53"/>
    <n v="810.83"/>
  </r>
  <r>
    <n v="449193"/>
    <x v="0"/>
    <x v="0"/>
    <x v="0"/>
    <n v="30"/>
    <x v="845"/>
    <d v="2020-09-25T00:00:00"/>
    <x v="851"/>
    <x v="1"/>
    <n v="1338.98"/>
    <n v="1031.01"/>
  </r>
  <r>
    <n v="244328"/>
    <x v="0"/>
    <x v="2"/>
    <x v="1"/>
    <n v="333"/>
    <x v="844"/>
    <d v="2020-09-24T00:00:00"/>
    <x v="846"/>
    <x v="1"/>
    <n v="922.9"/>
    <n v="802.92"/>
  </r>
  <r>
    <n v="228608"/>
    <x v="0"/>
    <x v="2"/>
    <x v="2"/>
    <n v="352"/>
    <x v="845"/>
    <d v="2020-09-23T00:00:00"/>
    <x v="848"/>
    <x v="3"/>
    <n v="1952.02"/>
    <n v="1834.9"/>
  </r>
  <r>
    <n v="193001"/>
    <x v="0"/>
    <x v="2"/>
    <x v="4"/>
    <n v="245"/>
    <x v="845"/>
    <d v="2020-09-24T00:00:00"/>
    <x v="846"/>
    <x v="5"/>
    <n v="1458.15"/>
    <n v="1385.24"/>
  </r>
  <r>
    <n v="741664"/>
    <x v="3"/>
    <x v="2"/>
    <x v="5"/>
    <n v="237"/>
    <x v="845"/>
    <d v="2020-09-26T00:00:00"/>
    <x v="850"/>
    <x v="3"/>
    <n v="1499.01"/>
    <n v="1064.3"/>
  </r>
  <r>
    <n v="737271"/>
    <x v="1"/>
    <x v="2"/>
    <x v="1"/>
    <n v="120"/>
    <x v="845"/>
    <d v="2020-09-26T00:00:00"/>
    <x v="849"/>
    <x v="4"/>
    <n v="1588.3"/>
    <n v="889.45"/>
  </r>
  <r>
    <n v="440289"/>
    <x v="0"/>
    <x v="0"/>
    <x v="5"/>
    <n v="229"/>
    <x v="845"/>
    <d v="2020-09-23T00:00:00"/>
    <x v="844"/>
    <x v="2"/>
    <n v="1159.22"/>
    <n v="857.82"/>
  </r>
  <r>
    <n v="840052"/>
    <x v="0"/>
    <x v="0"/>
    <x v="3"/>
    <n v="55"/>
    <x v="845"/>
    <d v="2020-09-24T00:00:00"/>
    <x v="846"/>
    <x v="3"/>
    <n v="923.98"/>
    <n v="637.54999999999995"/>
  </r>
  <r>
    <n v="263914"/>
    <x v="3"/>
    <x v="3"/>
    <x v="0"/>
    <n v="7"/>
    <x v="844"/>
    <d v="2020-09-25T00:00:00"/>
    <x v="850"/>
    <x v="0"/>
    <n v="959.54"/>
    <n v="662.08"/>
  </r>
  <r>
    <n v="250713"/>
    <x v="0"/>
    <x v="2"/>
    <x v="1"/>
    <n v="4"/>
    <x v="845"/>
    <d v="2020-09-25T00:00:00"/>
    <x v="850"/>
    <x v="0"/>
    <n v="272.12"/>
    <n v="141.5"/>
  </r>
  <r>
    <n v="527487"/>
    <x v="0"/>
    <x v="1"/>
    <x v="3"/>
    <n v="155"/>
    <x v="845"/>
    <d v="2020-09-26T00:00:00"/>
    <x v="850"/>
    <x v="4"/>
    <n v="1922.06"/>
    <n v="1345.44"/>
  </r>
  <r>
    <n v="475678"/>
    <x v="2"/>
    <x v="3"/>
    <x v="4"/>
    <n v="168"/>
    <x v="844"/>
    <d v="2020-09-24T00:00:00"/>
    <x v="843"/>
    <x v="3"/>
    <n v="493.59"/>
    <n v="389.94"/>
  </r>
  <r>
    <n v="322832"/>
    <x v="0"/>
    <x v="2"/>
    <x v="1"/>
    <n v="90"/>
    <x v="844"/>
    <d v="2020-09-24T00:00:00"/>
    <x v="845"/>
    <x v="4"/>
    <n v="878.46"/>
    <n v="597.35"/>
  </r>
  <r>
    <n v="765762"/>
    <x v="0"/>
    <x v="3"/>
    <x v="4"/>
    <n v="50"/>
    <x v="844"/>
    <d v="2020-09-25T00:00:00"/>
    <x v="844"/>
    <x v="0"/>
    <n v="1126.21"/>
    <n v="1013.59"/>
  </r>
  <r>
    <n v="11966"/>
    <x v="2"/>
    <x v="0"/>
    <x v="3"/>
    <n v="324"/>
    <x v="845"/>
    <d v="2020-09-24T00:00:00"/>
    <x v="850"/>
    <x v="5"/>
    <n v="182.58"/>
    <n v="91.29"/>
  </r>
  <r>
    <n v="127584"/>
    <x v="0"/>
    <x v="3"/>
    <x v="0"/>
    <n v="296"/>
    <x v="845"/>
    <d v="2020-09-24T00:00:00"/>
    <x v="849"/>
    <x v="5"/>
    <n v="1641.66"/>
    <n v="853.66"/>
  </r>
  <r>
    <n v="213978"/>
    <x v="2"/>
    <x v="1"/>
    <x v="0"/>
    <n v="87"/>
    <x v="846"/>
    <d v="2020-09-27T00:00:00"/>
    <x v="852"/>
    <x v="2"/>
    <n v="649.05999999999995"/>
    <n v="486.8"/>
  </r>
  <r>
    <n v="380821"/>
    <x v="1"/>
    <x v="3"/>
    <x v="5"/>
    <n v="101"/>
    <x v="846"/>
    <d v="2020-09-25T00:00:00"/>
    <x v="848"/>
    <x v="5"/>
    <n v="851.71"/>
    <n v="800.61"/>
  </r>
  <r>
    <n v="281817"/>
    <x v="0"/>
    <x v="0"/>
    <x v="4"/>
    <n v="130"/>
    <x v="846"/>
    <d v="2020-09-27T00:00:00"/>
    <x v="852"/>
    <x v="1"/>
    <n v="484.22"/>
    <n v="397.06"/>
  </r>
  <r>
    <n v="148524"/>
    <x v="0"/>
    <x v="2"/>
    <x v="1"/>
    <n v="358"/>
    <x v="846"/>
    <d v="2020-09-25T00:00:00"/>
    <x v="845"/>
    <x v="2"/>
    <n v="1526.51"/>
    <n v="1267"/>
  </r>
  <r>
    <n v="630055"/>
    <x v="1"/>
    <x v="2"/>
    <x v="0"/>
    <n v="86"/>
    <x v="845"/>
    <d v="2020-09-26T00:00:00"/>
    <x v="849"/>
    <x v="4"/>
    <n v="590.77"/>
    <n v="313.11"/>
  </r>
  <r>
    <n v="711006"/>
    <x v="0"/>
    <x v="0"/>
    <x v="2"/>
    <n v="14"/>
    <x v="845"/>
    <d v="2020-09-26T00:00:00"/>
    <x v="848"/>
    <x v="5"/>
    <n v="1482.41"/>
    <n v="1334.17"/>
  </r>
  <r>
    <n v="924190"/>
    <x v="2"/>
    <x v="0"/>
    <x v="0"/>
    <n v="27"/>
    <x v="845"/>
    <d v="2020-09-25T00:00:00"/>
    <x v="844"/>
    <x v="2"/>
    <n v="337.68"/>
    <n v="199.23"/>
  </r>
  <r>
    <n v="74385"/>
    <x v="3"/>
    <x v="2"/>
    <x v="3"/>
    <n v="23"/>
    <x v="845"/>
    <d v="2020-09-24T00:00:00"/>
    <x v="848"/>
    <x v="3"/>
    <n v="712.36"/>
    <n v="548.52"/>
  </r>
  <r>
    <n v="117662"/>
    <x v="0"/>
    <x v="1"/>
    <x v="3"/>
    <n v="180"/>
    <x v="846"/>
    <d v="2020-09-25T00:00:00"/>
    <x v="851"/>
    <x v="4"/>
    <n v="598.29999999999995"/>
    <n v="538.47"/>
  </r>
  <r>
    <n v="239737"/>
    <x v="0"/>
    <x v="0"/>
    <x v="4"/>
    <n v="351"/>
    <x v="845"/>
    <d v="2020-09-26T00:00:00"/>
    <x v="848"/>
    <x v="2"/>
    <n v="1531.69"/>
    <n v="888.38"/>
  </r>
  <r>
    <n v="170860"/>
    <x v="3"/>
    <x v="2"/>
    <x v="4"/>
    <n v="182"/>
    <x v="846"/>
    <d v="2020-09-26T00:00:00"/>
    <x v="846"/>
    <x v="4"/>
    <n v="458.61"/>
    <n v="380.65"/>
  </r>
  <r>
    <n v="18469"/>
    <x v="0"/>
    <x v="1"/>
    <x v="5"/>
    <n v="188"/>
    <x v="847"/>
    <d v="2020-09-26T00:00:00"/>
    <x v="851"/>
    <x v="5"/>
    <n v="1242.21"/>
    <n v="807.44"/>
  </r>
  <r>
    <n v="361714"/>
    <x v="2"/>
    <x v="1"/>
    <x v="2"/>
    <n v="90"/>
    <x v="847"/>
    <d v="2020-09-27T00:00:00"/>
    <x v="850"/>
    <x v="1"/>
    <n v="1805.18"/>
    <n v="1371.94"/>
  </r>
  <r>
    <n v="868630"/>
    <x v="2"/>
    <x v="1"/>
    <x v="4"/>
    <n v="233"/>
    <x v="847"/>
    <d v="2020-09-25T00:00:00"/>
    <x v="846"/>
    <x v="4"/>
    <n v="1496.61"/>
    <n v="1346.95"/>
  </r>
  <r>
    <n v="11017"/>
    <x v="0"/>
    <x v="2"/>
    <x v="5"/>
    <n v="322"/>
    <x v="846"/>
    <d v="2020-09-26T00:00:00"/>
    <x v="849"/>
    <x v="3"/>
    <n v="1603.99"/>
    <n v="1251.1099999999999"/>
  </r>
  <r>
    <n v="225884"/>
    <x v="1"/>
    <x v="2"/>
    <x v="5"/>
    <n v="136"/>
    <x v="847"/>
    <d v="2020-09-26T00:00:00"/>
    <x v="849"/>
    <x v="3"/>
    <n v="1631.74"/>
    <n v="946.41"/>
  </r>
  <r>
    <n v="86481"/>
    <x v="0"/>
    <x v="0"/>
    <x v="4"/>
    <n v="337"/>
    <x v="847"/>
    <d v="2020-09-29T00:00:00"/>
    <x v="849"/>
    <x v="2"/>
    <n v="880.62"/>
    <n v="722.11"/>
  </r>
  <r>
    <n v="587291"/>
    <x v="0"/>
    <x v="0"/>
    <x v="0"/>
    <n v="49"/>
    <x v="847"/>
    <d v="2020-09-27T00:00:00"/>
    <x v="852"/>
    <x v="0"/>
    <n v="1705.46"/>
    <n v="1432.59"/>
  </r>
  <r>
    <n v="11956"/>
    <x v="0"/>
    <x v="2"/>
    <x v="4"/>
    <n v="36"/>
    <x v="848"/>
    <d v="2020-09-29T00:00:00"/>
    <x v="852"/>
    <x v="0"/>
    <n v="1838.7"/>
    <n v="974.51"/>
  </r>
  <r>
    <n v="212259"/>
    <x v="2"/>
    <x v="1"/>
    <x v="5"/>
    <n v="297"/>
    <x v="848"/>
    <d v="2020-09-29T00:00:00"/>
    <x v="853"/>
    <x v="0"/>
    <n v="448.42"/>
    <n v="291.47000000000003"/>
  </r>
  <r>
    <n v="416265"/>
    <x v="2"/>
    <x v="0"/>
    <x v="1"/>
    <n v="203"/>
    <x v="848"/>
    <d v="2020-09-27T00:00:00"/>
    <x v="846"/>
    <x v="2"/>
    <n v="1758.22"/>
    <n v="931.86"/>
  </r>
  <r>
    <n v="138673"/>
    <x v="1"/>
    <x v="3"/>
    <x v="0"/>
    <n v="225"/>
    <x v="848"/>
    <d v="2020-09-27T00:00:00"/>
    <x v="846"/>
    <x v="4"/>
    <n v="1338.98"/>
    <n v="682.88"/>
  </r>
  <r>
    <n v="633747"/>
    <x v="3"/>
    <x v="0"/>
    <x v="0"/>
    <n v="272"/>
    <x v="848"/>
    <d v="2020-09-29T00:00:00"/>
    <x v="851"/>
    <x v="3"/>
    <n v="1237.49"/>
    <n v="1163.24"/>
  </r>
  <r>
    <n v="925122"/>
    <x v="0"/>
    <x v="0"/>
    <x v="0"/>
    <n v="325"/>
    <x v="847"/>
    <d v="2020-09-28T00:00:00"/>
    <x v="848"/>
    <x v="4"/>
    <n v="1067.42"/>
    <n v="683.15"/>
  </r>
  <r>
    <n v="243185"/>
    <x v="1"/>
    <x v="1"/>
    <x v="5"/>
    <n v="200"/>
    <x v="847"/>
    <d v="2020-09-27T00:00:00"/>
    <x v="848"/>
    <x v="5"/>
    <n v="1867.86"/>
    <n v="1699.75"/>
  </r>
  <r>
    <n v="329550"/>
    <x v="0"/>
    <x v="1"/>
    <x v="5"/>
    <n v="80"/>
    <x v="847"/>
    <d v="2020-09-29T00:00:00"/>
    <x v="852"/>
    <x v="1"/>
    <n v="1473.14"/>
    <n v="913.35"/>
  </r>
  <r>
    <n v="250211"/>
    <x v="0"/>
    <x v="2"/>
    <x v="5"/>
    <n v="156"/>
    <x v="848"/>
    <d v="2020-09-29T00:00:00"/>
    <x v="849"/>
    <x v="3"/>
    <n v="820.7"/>
    <n v="714.01"/>
  </r>
  <r>
    <n v="84731"/>
    <x v="1"/>
    <x v="0"/>
    <x v="1"/>
    <n v="207"/>
    <x v="849"/>
    <d v="2020-09-30T00:00:00"/>
    <x v="852"/>
    <x v="2"/>
    <n v="1284.72"/>
    <n v="976.39"/>
  </r>
  <r>
    <n v="932904"/>
    <x v="0"/>
    <x v="1"/>
    <x v="4"/>
    <n v="209"/>
    <x v="848"/>
    <d v="2020-09-27T00:00:00"/>
    <x v="848"/>
    <x v="1"/>
    <n v="959.64"/>
    <n v="719.73"/>
  </r>
  <r>
    <n v="635022"/>
    <x v="1"/>
    <x v="0"/>
    <x v="2"/>
    <n v="85"/>
    <x v="849"/>
    <d v="2020-09-28T00:00:00"/>
    <x v="854"/>
    <x v="3"/>
    <n v="657.42"/>
    <n v="368.16"/>
  </r>
  <r>
    <n v="849558"/>
    <x v="1"/>
    <x v="2"/>
    <x v="2"/>
    <n v="139"/>
    <x v="848"/>
    <d v="2020-09-27T00:00:00"/>
    <x v="846"/>
    <x v="4"/>
    <n v="1145.78"/>
    <n v="973.91"/>
  </r>
  <r>
    <n v="124228"/>
    <x v="3"/>
    <x v="0"/>
    <x v="2"/>
    <n v="356"/>
    <x v="849"/>
    <d v="2020-09-28T00:00:00"/>
    <x v="850"/>
    <x v="4"/>
    <n v="724.93"/>
    <n v="601.69000000000005"/>
  </r>
  <r>
    <n v="604271"/>
    <x v="3"/>
    <x v="2"/>
    <x v="2"/>
    <n v="292"/>
    <x v="849"/>
    <d v="2020-09-29T00:00:00"/>
    <x v="850"/>
    <x v="0"/>
    <n v="315.29000000000002"/>
    <n v="252.23"/>
  </r>
  <r>
    <n v="587347"/>
    <x v="0"/>
    <x v="2"/>
    <x v="5"/>
    <n v="166"/>
    <x v="849"/>
    <d v="2020-09-29T00:00:00"/>
    <x v="853"/>
    <x v="1"/>
    <n v="1438.22"/>
    <n v="1049.9000000000001"/>
  </r>
  <r>
    <n v="857102"/>
    <x v="0"/>
    <x v="0"/>
    <x v="2"/>
    <n v="98"/>
    <x v="849"/>
    <d v="2020-09-29T00:00:00"/>
    <x v="855"/>
    <x v="2"/>
    <n v="395.02"/>
    <n v="312.07"/>
  </r>
  <r>
    <n v="647664"/>
    <x v="1"/>
    <x v="2"/>
    <x v="2"/>
    <n v="339"/>
    <x v="848"/>
    <d v="2020-09-27T00:00:00"/>
    <x v="850"/>
    <x v="4"/>
    <n v="1937.01"/>
    <n v="1394.65"/>
  </r>
  <r>
    <n v="816000"/>
    <x v="0"/>
    <x v="0"/>
    <x v="5"/>
    <n v="127"/>
    <x v="849"/>
    <d v="2020-09-29T00:00:00"/>
    <x v="855"/>
    <x v="2"/>
    <n v="945.49"/>
    <n v="832.03"/>
  </r>
  <r>
    <n v="977490"/>
    <x v="1"/>
    <x v="3"/>
    <x v="0"/>
    <n v="307"/>
    <x v="850"/>
    <d v="2020-10-01T00:00:00"/>
    <x v="853"/>
    <x v="0"/>
    <n v="443.32"/>
    <n v="323.62"/>
  </r>
  <r>
    <n v="671895"/>
    <x v="2"/>
    <x v="1"/>
    <x v="4"/>
    <n v="99"/>
    <x v="850"/>
    <d v="2020-09-30T00:00:00"/>
    <x v="855"/>
    <x v="3"/>
    <n v="1316.58"/>
    <n v="1000.6"/>
  </r>
  <r>
    <n v="329142"/>
    <x v="0"/>
    <x v="3"/>
    <x v="0"/>
    <n v="252"/>
    <x v="849"/>
    <d v="2020-09-28T00:00:00"/>
    <x v="850"/>
    <x v="4"/>
    <n v="1451.12"/>
    <n v="1044.81"/>
  </r>
  <r>
    <n v="649769"/>
    <x v="3"/>
    <x v="0"/>
    <x v="2"/>
    <n v="360"/>
    <x v="849"/>
    <d v="2020-10-01T00:00:00"/>
    <x v="856"/>
    <x v="5"/>
    <n v="1548.74"/>
    <n v="1022.17"/>
  </r>
  <r>
    <n v="646495"/>
    <x v="2"/>
    <x v="1"/>
    <x v="4"/>
    <n v="147"/>
    <x v="850"/>
    <d v="2020-09-30T00:00:00"/>
    <x v="854"/>
    <x v="2"/>
    <n v="1409.92"/>
    <n v="1240.73"/>
  </r>
  <r>
    <n v="391143"/>
    <x v="1"/>
    <x v="1"/>
    <x v="2"/>
    <n v="153"/>
    <x v="851"/>
    <d v="2020-09-30T00:00:00"/>
    <x v="853"/>
    <x v="3"/>
    <n v="191.39"/>
    <n v="147.37"/>
  </r>
  <r>
    <n v="123240"/>
    <x v="2"/>
    <x v="1"/>
    <x v="4"/>
    <n v="364"/>
    <x v="851"/>
    <d v="2020-09-29T00:00:00"/>
    <x v="853"/>
    <x v="4"/>
    <n v="1549.99"/>
    <n v="867.99"/>
  </r>
  <r>
    <n v="535526"/>
    <x v="0"/>
    <x v="3"/>
    <x v="5"/>
    <n v="28"/>
    <x v="851"/>
    <d v="2020-09-30T00:00:00"/>
    <x v="854"/>
    <x v="5"/>
    <n v="1365.01"/>
    <n v="1010.11"/>
  </r>
  <r>
    <n v="977943"/>
    <x v="1"/>
    <x v="1"/>
    <x v="3"/>
    <n v="126"/>
    <x v="851"/>
    <d v="2020-10-02T00:00:00"/>
    <x v="852"/>
    <x v="1"/>
    <n v="455.32"/>
    <n v="314.17"/>
  </r>
  <r>
    <n v="375316"/>
    <x v="2"/>
    <x v="1"/>
    <x v="5"/>
    <n v="58"/>
    <x v="851"/>
    <d v="2020-09-29T00:00:00"/>
    <x v="850"/>
    <x v="4"/>
    <n v="385.78"/>
    <n v="327.91"/>
  </r>
  <r>
    <n v="16737"/>
    <x v="3"/>
    <x v="0"/>
    <x v="0"/>
    <n v="110"/>
    <x v="851"/>
    <d v="2020-10-02T00:00:00"/>
    <x v="856"/>
    <x v="1"/>
    <n v="609.66"/>
    <n v="573.08000000000004"/>
  </r>
  <r>
    <n v="313939"/>
    <x v="1"/>
    <x v="0"/>
    <x v="3"/>
    <n v="295"/>
    <x v="850"/>
    <d v="2020-10-01T00:00:00"/>
    <x v="856"/>
    <x v="2"/>
    <n v="804.08"/>
    <n v="442.24"/>
  </r>
  <r>
    <n v="510125"/>
    <x v="0"/>
    <x v="2"/>
    <x v="1"/>
    <n v="167"/>
    <x v="851"/>
    <d v="2020-09-30T00:00:00"/>
    <x v="855"/>
    <x v="0"/>
    <n v="724.93"/>
    <n v="485.7"/>
  </r>
  <r>
    <n v="791285"/>
    <x v="0"/>
    <x v="0"/>
    <x v="4"/>
    <n v="71"/>
    <x v="850"/>
    <d v="2020-09-29T00:00:00"/>
    <x v="854"/>
    <x v="4"/>
    <n v="1012.07"/>
    <n v="870.38"/>
  </r>
  <r>
    <n v="467810"/>
    <x v="0"/>
    <x v="3"/>
    <x v="2"/>
    <n v="118"/>
    <x v="852"/>
    <d v="2020-10-01T00:00:00"/>
    <x v="853"/>
    <x v="3"/>
    <n v="185.56"/>
    <n v="107.62"/>
  </r>
  <r>
    <n v="111101"/>
    <x v="1"/>
    <x v="0"/>
    <x v="0"/>
    <n v="219"/>
    <x v="851"/>
    <d v="2020-10-03T00:00:00"/>
    <x v="857"/>
    <x v="4"/>
    <n v="324.69"/>
    <n v="185.07"/>
  </r>
  <r>
    <n v="803232"/>
    <x v="3"/>
    <x v="0"/>
    <x v="3"/>
    <n v="274"/>
    <x v="852"/>
    <d v="2020-10-03T00:00:00"/>
    <x v="858"/>
    <x v="2"/>
    <n v="1790.29"/>
    <n v="1038.3699999999999"/>
  </r>
  <r>
    <n v="824119"/>
    <x v="2"/>
    <x v="0"/>
    <x v="1"/>
    <n v="204"/>
    <x v="852"/>
    <d v="2020-09-30T00:00:00"/>
    <x v="850"/>
    <x v="3"/>
    <n v="826.39"/>
    <n v="487.57"/>
  </r>
  <r>
    <n v="42129"/>
    <x v="1"/>
    <x v="2"/>
    <x v="2"/>
    <n v="286"/>
    <x v="852"/>
    <d v="2020-10-01T00:00:00"/>
    <x v="857"/>
    <x v="5"/>
    <n v="1235.8900000000001"/>
    <n v="1087.58"/>
  </r>
  <r>
    <n v="252562"/>
    <x v="0"/>
    <x v="1"/>
    <x v="3"/>
    <n v="312"/>
    <x v="851"/>
    <d v="2020-10-01T00:00:00"/>
    <x v="856"/>
    <x v="2"/>
    <n v="1027.32"/>
    <n v="739.67"/>
  </r>
  <r>
    <n v="205375"/>
    <x v="3"/>
    <x v="0"/>
    <x v="1"/>
    <n v="126"/>
    <x v="852"/>
    <d v="2020-10-01T00:00:00"/>
    <x v="857"/>
    <x v="3"/>
    <n v="1924.38"/>
    <n v="1116.1400000000001"/>
  </r>
  <r>
    <n v="1227"/>
    <x v="0"/>
    <x v="3"/>
    <x v="0"/>
    <n v="341"/>
    <x v="852"/>
    <d v="2020-10-01T00:00:00"/>
    <x v="851"/>
    <x v="5"/>
    <n v="1684.01"/>
    <n v="1161.97"/>
  </r>
  <r>
    <n v="445737"/>
    <x v="0"/>
    <x v="2"/>
    <x v="2"/>
    <n v="155"/>
    <x v="853"/>
    <d v="2020-10-04T00:00:00"/>
    <x v="856"/>
    <x v="0"/>
    <n v="159.77000000000001"/>
    <n v="97.46"/>
  </r>
  <r>
    <n v="502919"/>
    <x v="0"/>
    <x v="2"/>
    <x v="0"/>
    <n v="323"/>
    <x v="853"/>
    <d v="2020-10-04T00:00:00"/>
    <x v="853"/>
    <x v="4"/>
    <n v="393.72"/>
    <n v="318.91000000000003"/>
  </r>
  <r>
    <n v="291171"/>
    <x v="1"/>
    <x v="1"/>
    <x v="2"/>
    <n v="229"/>
    <x v="852"/>
    <d v="2020-10-02T00:00:00"/>
    <x v="856"/>
    <x v="2"/>
    <n v="1899.76"/>
    <n v="987.88"/>
  </r>
  <r>
    <n v="795174"/>
    <x v="2"/>
    <x v="1"/>
    <x v="1"/>
    <n v="87"/>
    <x v="852"/>
    <d v="2020-10-01T00:00:00"/>
    <x v="853"/>
    <x v="5"/>
    <n v="1526.51"/>
    <n v="1251.74"/>
  </r>
  <r>
    <n v="559228"/>
    <x v="1"/>
    <x v="1"/>
    <x v="0"/>
    <n v="110"/>
    <x v="854"/>
    <d v="2020-10-03T00:00:00"/>
    <x v="854"/>
    <x v="0"/>
    <n v="1681.55"/>
    <n v="992.11"/>
  </r>
  <r>
    <n v="499197"/>
    <x v="0"/>
    <x v="0"/>
    <x v="1"/>
    <n v="40"/>
    <x v="853"/>
    <d v="2020-10-05T00:00:00"/>
    <x v="853"/>
    <x v="0"/>
    <n v="1411.9"/>
    <n v="945.97"/>
  </r>
  <r>
    <n v="405402"/>
    <x v="3"/>
    <x v="3"/>
    <x v="1"/>
    <n v="226"/>
    <x v="853"/>
    <d v="2020-10-05T00:00:00"/>
    <x v="853"/>
    <x v="3"/>
    <n v="1030.99"/>
    <n v="814.48"/>
  </r>
  <r>
    <n v="44889"/>
    <x v="0"/>
    <x v="0"/>
    <x v="3"/>
    <n v="171"/>
    <x v="853"/>
    <d v="2020-10-04T00:00:00"/>
    <x v="855"/>
    <x v="1"/>
    <n v="1896.09"/>
    <n v="1441.03"/>
  </r>
  <r>
    <n v="291652"/>
    <x v="0"/>
    <x v="3"/>
    <x v="4"/>
    <n v="95"/>
    <x v="853"/>
    <d v="2020-10-03T00:00:00"/>
    <x v="854"/>
    <x v="1"/>
    <n v="217"/>
    <n v="132.37"/>
  </r>
  <r>
    <n v="41048"/>
    <x v="0"/>
    <x v="0"/>
    <x v="5"/>
    <n v="199"/>
    <x v="854"/>
    <d v="2020-10-06T00:00:00"/>
    <x v="862"/>
    <x v="4"/>
    <n v="287.82"/>
    <n v="210.11"/>
  </r>
  <r>
    <n v="466808"/>
    <x v="1"/>
    <x v="2"/>
    <x v="3"/>
    <n v="231"/>
    <x v="855"/>
    <d v="2020-10-05T00:00:00"/>
    <x v="858"/>
    <x v="0"/>
    <n v="1810.25"/>
    <n v="1719.74"/>
  </r>
  <r>
    <n v="171617"/>
    <x v="1"/>
    <x v="1"/>
    <x v="0"/>
    <n v="272"/>
    <x v="855"/>
    <d v="2020-10-05T00:00:00"/>
    <x v="856"/>
    <x v="5"/>
    <n v="1683.46"/>
    <n v="1430.94"/>
  </r>
  <r>
    <n v="833314"/>
    <x v="2"/>
    <x v="0"/>
    <x v="1"/>
    <n v="269"/>
    <x v="854"/>
    <d v="2020-10-06T00:00:00"/>
    <x v="859"/>
    <x v="4"/>
    <n v="1439.04"/>
    <n v="733.91"/>
  </r>
  <r>
    <n v="739728"/>
    <x v="1"/>
    <x v="2"/>
    <x v="3"/>
    <n v="166"/>
    <x v="854"/>
    <d v="2020-10-03T00:00:00"/>
    <x v="855"/>
    <x v="5"/>
    <n v="1271.1400000000001"/>
    <n v="1182.1600000000001"/>
  </r>
  <r>
    <n v="795632"/>
    <x v="2"/>
    <x v="0"/>
    <x v="3"/>
    <n v="55"/>
    <x v="855"/>
    <d v="2020-10-03T00:00:00"/>
    <x v="858"/>
    <x v="1"/>
    <n v="1588.75"/>
    <n v="1048.58"/>
  </r>
  <r>
    <n v="988975"/>
    <x v="0"/>
    <x v="1"/>
    <x v="2"/>
    <n v="244"/>
    <x v="854"/>
    <d v="2020-10-06T00:00:00"/>
    <x v="856"/>
    <x v="2"/>
    <n v="158.26"/>
    <n v="126.61"/>
  </r>
  <r>
    <n v="83713"/>
    <x v="2"/>
    <x v="2"/>
    <x v="2"/>
    <n v="272"/>
    <x v="854"/>
    <d v="2020-10-06T00:00:00"/>
    <x v="858"/>
    <x v="0"/>
    <n v="1790.24"/>
    <n v="966.73"/>
  </r>
  <r>
    <n v="929523"/>
    <x v="0"/>
    <x v="3"/>
    <x v="0"/>
    <n v="126"/>
    <x v="854"/>
    <d v="2020-10-03T00:00:00"/>
    <x v="854"/>
    <x v="2"/>
    <n v="185.56"/>
    <n v="126.18"/>
  </r>
  <r>
    <n v="770410"/>
    <x v="2"/>
    <x v="1"/>
    <x v="5"/>
    <n v="363"/>
    <x v="855"/>
    <d v="2020-10-05T00:00:00"/>
    <x v="857"/>
    <x v="4"/>
    <n v="1588.3"/>
    <n v="1159.46"/>
  </r>
  <r>
    <n v="762487"/>
    <x v="1"/>
    <x v="2"/>
    <x v="0"/>
    <n v="323"/>
    <x v="856"/>
    <d v="2020-10-04T00:00:00"/>
    <x v="855"/>
    <x v="4"/>
    <n v="1592.32"/>
    <n v="939.47"/>
  </r>
  <r>
    <n v="804971"/>
    <x v="1"/>
    <x v="2"/>
    <x v="5"/>
    <n v="59"/>
    <x v="855"/>
    <d v="2020-10-07T00:00:00"/>
    <x v="863"/>
    <x v="3"/>
    <n v="1945.43"/>
    <n v="1303.44"/>
  </r>
  <r>
    <n v="604620"/>
    <x v="0"/>
    <x v="3"/>
    <x v="0"/>
    <n v="53"/>
    <x v="856"/>
    <d v="2020-10-04T00:00:00"/>
    <x v="860"/>
    <x v="0"/>
    <n v="1309.1199999999999"/>
    <n v="654.55999999999995"/>
  </r>
  <r>
    <n v="935743"/>
    <x v="0"/>
    <x v="2"/>
    <x v="3"/>
    <n v="241"/>
    <x v="855"/>
    <d v="2020-10-07T00:00:00"/>
    <x v="863"/>
    <x v="4"/>
    <n v="512.29"/>
    <n v="332.99"/>
  </r>
  <r>
    <n v="499049"/>
    <x v="1"/>
    <x v="1"/>
    <x v="0"/>
    <n v="333"/>
    <x v="856"/>
    <d v="2020-10-06T00:00:00"/>
    <x v="860"/>
    <x v="1"/>
    <n v="1867.86"/>
    <n v="1120.72"/>
  </r>
  <r>
    <n v="899079"/>
    <x v="2"/>
    <x v="1"/>
    <x v="2"/>
    <n v="87"/>
    <x v="855"/>
    <d v="2020-10-05T00:00:00"/>
    <x v="857"/>
    <x v="4"/>
    <n v="1338.7"/>
    <n v="1097.73"/>
  </r>
  <r>
    <n v="186585"/>
    <x v="1"/>
    <x v="1"/>
    <x v="1"/>
    <n v="248"/>
    <x v="856"/>
    <d v="2020-10-07T00:00:00"/>
    <x v="859"/>
    <x v="3"/>
    <n v="1713.66"/>
    <n v="976.79"/>
  </r>
  <r>
    <n v="113747"/>
    <x v="0"/>
    <x v="2"/>
    <x v="1"/>
    <n v="5"/>
    <x v="855"/>
    <d v="2020-10-06T00:00:00"/>
    <x v="857"/>
    <x v="0"/>
    <n v="1259.42"/>
    <n v="755.65"/>
  </r>
  <r>
    <n v="312752"/>
    <x v="2"/>
    <x v="1"/>
    <x v="3"/>
    <n v="82"/>
    <x v="856"/>
    <d v="2020-10-07T00:00:00"/>
    <x v="861"/>
    <x v="0"/>
    <n v="561.15"/>
    <n v="308.63"/>
  </r>
  <r>
    <n v="152955"/>
    <x v="1"/>
    <x v="3"/>
    <x v="5"/>
    <n v="133"/>
    <x v="855"/>
    <d v="2020-10-06T00:00:00"/>
    <x v="859"/>
    <x v="4"/>
    <n v="1147.46"/>
    <n v="963.87"/>
  </r>
  <r>
    <n v="339912"/>
    <x v="2"/>
    <x v="3"/>
    <x v="0"/>
    <n v="125"/>
    <x v="857"/>
    <d v="2020-10-06T00:00:00"/>
    <x v="859"/>
    <x v="1"/>
    <n v="1358.29"/>
    <n v="692.73"/>
  </r>
  <r>
    <n v="101168"/>
    <x v="2"/>
    <x v="1"/>
    <x v="1"/>
    <n v="61"/>
    <x v="856"/>
    <d v="2020-10-06T00:00:00"/>
    <x v="858"/>
    <x v="0"/>
    <n v="1351.9"/>
    <n v="689.47"/>
  </r>
  <r>
    <n v="586116"/>
    <x v="2"/>
    <x v="1"/>
    <x v="1"/>
    <n v="215"/>
    <x v="857"/>
    <d v="2020-10-08T00:00:00"/>
    <x v="863"/>
    <x v="3"/>
    <n v="988.24"/>
    <n v="751.06"/>
  </r>
  <r>
    <n v="582646"/>
    <x v="2"/>
    <x v="0"/>
    <x v="0"/>
    <n v="26"/>
    <x v="857"/>
    <d v="2020-10-06T00:00:00"/>
    <x v="858"/>
    <x v="3"/>
    <n v="940.27"/>
    <n v="564.16"/>
  </r>
  <r>
    <n v="929758"/>
    <x v="1"/>
    <x v="2"/>
    <x v="4"/>
    <n v="30"/>
    <x v="856"/>
    <d v="2020-10-08T00:00:00"/>
    <x v="866"/>
    <x v="5"/>
    <n v="1879.97"/>
    <n v="1541.58"/>
  </r>
  <r>
    <n v="549059"/>
    <x v="3"/>
    <x v="2"/>
    <x v="5"/>
    <n v="218"/>
    <x v="857"/>
    <d v="2020-10-05T00:00:00"/>
    <x v="860"/>
    <x v="5"/>
    <n v="565.66999999999996"/>
    <n v="328.09"/>
  </r>
  <r>
    <n v="30469"/>
    <x v="0"/>
    <x v="2"/>
    <x v="0"/>
    <n v="224"/>
    <x v="857"/>
    <d v="2020-10-05T00:00:00"/>
    <x v="860"/>
    <x v="1"/>
    <n v="1536.45"/>
    <n v="1352.08"/>
  </r>
  <r>
    <n v="323799"/>
    <x v="3"/>
    <x v="0"/>
    <x v="3"/>
    <n v="119"/>
    <x v="857"/>
    <d v="2020-10-06T00:00:00"/>
    <x v="862"/>
    <x v="3"/>
    <n v="1367.25"/>
    <n v="998.09"/>
  </r>
  <r>
    <n v="730276"/>
    <x v="3"/>
    <x v="0"/>
    <x v="2"/>
    <n v="214"/>
    <x v="856"/>
    <d v="2020-10-07T00:00:00"/>
    <x v="859"/>
    <x v="2"/>
    <n v="561.15"/>
    <n v="420.86"/>
  </r>
  <r>
    <n v="170916"/>
    <x v="1"/>
    <x v="2"/>
    <x v="2"/>
    <n v="201"/>
    <x v="856"/>
    <d v="2020-10-08T00:00:00"/>
    <x v="862"/>
    <x v="5"/>
    <n v="1161.58"/>
    <n v="592.41"/>
  </r>
  <r>
    <n v="649070"/>
    <x v="0"/>
    <x v="2"/>
    <x v="5"/>
    <n v="223"/>
    <x v="856"/>
    <d v="2020-10-06T00:00:00"/>
    <x v="857"/>
    <x v="2"/>
    <n v="1202.3699999999999"/>
    <n v="781.54"/>
  </r>
  <r>
    <n v="231802"/>
    <x v="1"/>
    <x v="1"/>
    <x v="3"/>
    <n v="5"/>
    <x v="858"/>
    <d v="2020-10-07T00:00:00"/>
    <x v="857"/>
    <x v="2"/>
    <n v="1531.9"/>
    <n v="1194.8800000000001"/>
  </r>
  <r>
    <n v="132605"/>
    <x v="2"/>
    <x v="1"/>
    <x v="3"/>
    <n v="269"/>
    <x v="858"/>
    <d v="2020-10-07T00:00:00"/>
    <x v="862"/>
    <x v="1"/>
    <n v="1899.76"/>
    <n v="1500.81"/>
  </r>
  <r>
    <n v="119753"/>
    <x v="0"/>
    <x v="1"/>
    <x v="5"/>
    <n v="254"/>
    <x v="857"/>
    <d v="2020-10-07T00:00:00"/>
    <x v="862"/>
    <x v="2"/>
    <n v="923.98"/>
    <n v="572.87"/>
  </r>
  <r>
    <n v="826632"/>
    <x v="0"/>
    <x v="0"/>
    <x v="3"/>
    <n v="237"/>
    <x v="858"/>
    <d v="2020-10-07T00:00:00"/>
    <x v="857"/>
    <x v="2"/>
    <n v="1135.8599999999999"/>
    <n v="954.12"/>
  </r>
  <r>
    <n v="873765"/>
    <x v="3"/>
    <x v="0"/>
    <x v="4"/>
    <n v="269"/>
    <x v="857"/>
    <d v="2020-10-06T00:00:00"/>
    <x v="856"/>
    <x v="0"/>
    <n v="1104.44"/>
    <n v="651.62"/>
  </r>
  <r>
    <n v="572247"/>
    <x v="1"/>
    <x v="2"/>
    <x v="2"/>
    <n v="115"/>
    <x v="857"/>
    <d v="2020-10-07T00:00:00"/>
    <x v="861"/>
    <x v="0"/>
    <n v="1235.8900000000001"/>
    <n v="976.35"/>
  </r>
  <r>
    <n v="748291"/>
    <x v="1"/>
    <x v="2"/>
    <x v="3"/>
    <n v="364"/>
    <x v="857"/>
    <d v="2020-10-09T00:00:00"/>
    <x v="860"/>
    <x v="3"/>
    <n v="417.77"/>
    <n v="371.82"/>
  </r>
  <r>
    <n v="595180"/>
    <x v="0"/>
    <x v="2"/>
    <x v="4"/>
    <n v="329"/>
    <x v="857"/>
    <d v="2020-10-07T00:00:00"/>
    <x v="858"/>
    <x v="0"/>
    <n v="1830.77"/>
    <n v="1629.39"/>
  </r>
  <r>
    <n v="842420"/>
    <x v="1"/>
    <x v="0"/>
    <x v="4"/>
    <n v="291"/>
    <x v="858"/>
    <d v="2020-10-06T00:00:00"/>
    <x v="858"/>
    <x v="2"/>
    <n v="621.73"/>
    <n v="466.3"/>
  </r>
  <r>
    <n v="829859"/>
    <x v="0"/>
    <x v="0"/>
    <x v="0"/>
    <n v="350"/>
    <x v="858"/>
    <d v="2020-10-08T00:00:00"/>
    <x v="862"/>
    <x v="5"/>
    <n v="880.62"/>
    <n v="634.04999999999995"/>
  </r>
  <r>
    <n v="493096"/>
    <x v="2"/>
    <x v="1"/>
    <x v="2"/>
    <n v="313"/>
    <x v="858"/>
    <d v="2020-10-10T00:00:00"/>
    <x v="862"/>
    <x v="3"/>
    <n v="983.03"/>
    <n v="697.95"/>
  </r>
  <r>
    <n v="871510"/>
    <x v="0"/>
    <x v="3"/>
    <x v="0"/>
    <n v="73"/>
    <x v="859"/>
    <d v="2020-10-10T00:00:00"/>
    <x v="863"/>
    <x v="0"/>
    <n v="1880.86"/>
    <n v="1166.1300000000001"/>
  </r>
  <r>
    <n v="501120"/>
    <x v="3"/>
    <x v="3"/>
    <x v="4"/>
    <n v="177"/>
    <x v="858"/>
    <d v="2020-10-10T00:00:00"/>
    <x v="859"/>
    <x v="5"/>
    <n v="922.94"/>
    <n v="479.93"/>
  </r>
  <r>
    <n v="525115"/>
    <x v="3"/>
    <x v="0"/>
    <x v="0"/>
    <n v="129"/>
    <x v="858"/>
    <d v="2020-10-09T00:00:00"/>
    <x v="861"/>
    <x v="1"/>
    <n v="411.04"/>
    <n v="234.29"/>
  </r>
  <r>
    <n v="793999"/>
    <x v="2"/>
    <x v="0"/>
    <x v="5"/>
    <n v="189"/>
    <x v="859"/>
    <d v="2020-10-07T00:00:00"/>
    <x v="862"/>
    <x v="1"/>
    <n v="950.69"/>
    <n v="865.13"/>
  </r>
  <r>
    <n v="148007"/>
    <x v="0"/>
    <x v="2"/>
    <x v="0"/>
    <n v="328"/>
    <x v="859"/>
    <d v="2020-10-10T00:00:00"/>
    <x v="866"/>
    <x v="3"/>
    <n v="1072.71"/>
    <n v="793.81"/>
  </r>
  <r>
    <n v="471881"/>
    <x v="1"/>
    <x v="0"/>
    <x v="4"/>
    <n v="216"/>
    <x v="858"/>
    <d v="2020-10-07T00:00:00"/>
    <x v="857"/>
    <x v="2"/>
    <n v="1747.9"/>
    <n v="1538.15"/>
  </r>
  <r>
    <n v="601053"/>
    <x v="1"/>
    <x v="1"/>
    <x v="0"/>
    <n v="258"/>
    <x v="858"/>
    <d v="2020-10-10T00:00:00"/>
    <x v="867"/>
    <x v="0"/>
    <n v="1833.02"/>
    <n v="989.83"/>
  </r>
  <r>
    <n v="868825"/>
    <x v="1"/>
    <x v="2"/>
    <x v="1"/>
    <n v="255"/>
    <x v="860"/>
    <d v="2020-10-11T00:00:00"/>
    <x v="861"/>
    <x v="1"/>
    <n v="1063.1500000000001"/>
    <n v="606"/>
  </r>
  <r>
    <n v="992439"/>
    <x v="0"/>
    <x v="1"/>
    <x v="1"/>
    <n v="331"/>
    <x v="860"/>
    <d v="2020-10-09T00:00:00"/>
    <x v="861"/>
    <x v="1"/>
    <n v="1996.76"/>
    <n v="1777.12"/>
  </r>
  <r>
    <n v="781764"/>
    <x v="0"/>
    <x v="2"/>
    <x v="2"/>
    <n v="60"/>
    <x v="859"/>
    <d v="2020-10-08T00:00:00"/>
    <x v="866"/>
    <x v="0"/>
    <n v="1123.19"/>
    <n v="628.99"/>
  </r>
  <r>
    <n v="153964"/>
    <x v="1"/>
    <x v="2"/>
    <x v="2"/>
    <n v="154"/>
    <x v="859"/>
    <d v="2020-10-09T00:00:00"/>
    <x v="859"/>
    <x v="3"/>
    <n v="531.20000000000005"/>
    <n v="409.02"/>
  </r>
  <r>
    <n v="131043"/>
    <x v="3"/>
    <x v="3"/>
    <x v="1"/>
    <n v="173"/>
    <x v="859"/>
    <d v="2020-10-11T00:00:00"/>
    <x v="866"/>
    <x v="0"/>
    <n v="657.42"/>
    <n v="348.43"/>
  </r>
  <r>
    <n v="628065"/>
    <x v="0"/>
    <x v="2"/>
    <x v="4"/>
    <n v="20"/>
    <x v="860"/>
    <d v="2020-10-08T00:00:00"/>
    <x v="859"/>
    <x v="1"/>
    <n v="983.03"/>
    <n v="550.5"/>
  </r>
  <r>
    <n v="622976"/>
    <x v="1"/>
    <x v="1"/>
    <x v="5"/>
    <n v="197"/>
    <x v="859"/>
    <d v="2020-10-08T00:00:00"/>
    <x v="862"/>
    <x v="1"/>
    <n v="193.84"/>
    <n v="100.8"/>
  </r>
  <r>
    <n v="676465"/>
    <x v="0"/>
    <x v="2"/>
    <x v="0"/>
    <n v="29"/>
    <x v="859"/>
    <d v="2020-10-08T00:00:00"/>
    <x v="861"/>
    <x v="5"/>
    <n v="1415.84"/>
    <n v="1189.31"/>
  </r>
  <r>
    <n v="252418"/>
    <x v="0"/>
    <x v="0"/>
    <x v="0"/>
    <n v="155"/>
    <x v="860"/>
    <d v="2020-10-10T00:00:00"/>
    <x v="866"/>
    <x v="4"/>
    <n v="408.12"/>
    <n v="257.12"/>
  </r>
  <r>
    <n v="172818"/>
    <x v="1"/>
    <x v="1"/>
    <x v="4"/>
    <n v="242"/>
    <x v="860"/>
    <d v="2020-10-11T00:00:00"/>
    <x v="867"/>
    <x v="3"/>
    <n v="1588.3"/>
    <n v="1318.29"/>
  </r>
  <r>
    <n v="320116"/>
    <x v="1"/>
    <x v="2"/>
    <x v="2"/>
    <n v="212"/>
    <x v="860"/>
    <d v="2020-10-09T00:00:00"/>
    <x v="867"/>
    <x v="0"/>
    <n v="546.32000000000005"/>
    <n v="497.15"/>
  </r>
  <r>
    <n v="18739"/>
    <x v="1"/>
    <x v="2"/>
    <x v="2"/>
    <n v="229"/>
    <x v="861"/>
    <d v="2020-10-09T00:00:00"/>
    <x v="860"/>
    <x v="0"/>
    <n v="355.34"/>
    <n v="230.97"/>
  </r>
  <r>
    <n v="871843"/>
    <x v="0"/>
    <x v="0"/>
    <x v="0"/>
    <n v="11"/>
    <x v="861"/>
    <d v="2020-10-11T00:00:00"/>
    <x v="861"/>
    <x v="5"/>
    <n v="1451.12"/>
    <n v="798.12"/>
  </r>
  <r>
    <n v="301372"/>
    <x v="0"/>
    <x v="1"/>
    <x v="4"/>
    <n v="128"/>
    <x v="861"/>
    <d v="2020-10-12T00:00:00"/>
    <x v="863"/>
    <x v="1"/>
    <n v="1526.98"/>
    <n v="824.57"/>
  </r>
  <r>
    <n v="656497"/>
    <x v="1"/>
    <x v="1"/>
    <x v="2"/>
    <n v="80"/>
    <x v="860"/>
    <d v="2020-10-09T00:00:00"/>
    <x v="859"/>
    <x v="3"/>
    <n v="922.91"/>
    <n v="756.79"/>
  </r>
  <r>
    <n v="381350"/>
    <x v="0"/>
    <x v="3"/>
    <x v="5"/>
    <n v="302"/>
    <x v="861"/>
    <d v="2020-10-12T00:00:00"/>
    <x v="865"/>
    <x v="4"/>
    <n v="1890.04"/>
    <n v="1549.83"/>
  </r>
  <r>
    <n v="689759"/>
    <x v="0"/>
    <x v="2"/>
    <x v="1"/>
    <n v="114"/>
    <x v="862"/>
    <d v="2020-10-13T00:00:00"/>
    <x v="868"/>
    <x v="0"/>
    <n v="1210.32"/>
    <n v="665.68"/>
  </r>
  <r>
    <n v="566529"/>
    <x v="2"/>
    <x v="2"/>
    <x v="1"/>
    <n v="51"/>
    <x v="862"/>
    <d v="2020-10-11T00:00:00"/>
    <x v="861"/>
    <x v="0"/>
    <n v="339.51"/>
    <n v="305.56"/>
  </r>
  <r>
    <n v="29886"/>
    <x v="2"/>
    <x v="1"/>
    <x v="1"/>
    <n v="81"/>
    <x v="861"/>
    <d v="2020-10-10T00:00:00"/>
    <x v="862"/>
    <x v="3"/>
    <n v="592.79"/>
    <n v="420.88"/>
  </r>
  <r>
    <n v="369304"/>
    <x v="2"/>
    <x v="1"/>
    <x v="3"/>
    <n v="354"/>
    <x v="861"/>
    <d v="2020-10-13T00:00:00"/>
    <x v="867"/>
    <x v="4"/>
    <n v="923.81"/>
    <n v="859.14"/>
  </r>
  <r>
    <n v="760257"/>
    <x v="0"/>
    <x v="1"/>
    <x v="3"/>
    <n v="258"/>
    <x v="861"/>
    <d v="2020-10-12T00:00:00"/>
    <x v="865"/>
    <x v="5"/>
    <n v="372.24"/>
    <n v="193.56"/>
  </r>
  <r>
    <n v="115413"/>
    <x v="2"/>
    <x v="1"/>
    <x v="0"/>
    <n v="281"/>
    <x v="861"/>
    <d v="2020-10-13T00:00:00"/>
    <x v="865"/>
    <x v="2"/>
    <n v="1747.33"/>
    <n v="961.03"/>
  </r>
  <r>
    <n v="822292"/>
    <x v="0"/>
    <x v="3"/>
    <x v="1"/>
    <n v="65"/>
    <x v="862"/>
    <d v="2020-10-13T00:00:00"/>
    <x v="868"/>
    <x v="5"/>
    <n v="1526.98"/>
    <n v="962"/>
  </r>
  <r>
    <n v="407840"/>
    <x v="1"/>
    <x v="1"/>
    <x v="3"/>
    <n v="299"/>
    <x v="862"/>
    <d v="2020-10-13T00:00:00"/>
    <x v="868"/>
    <x v="3"/>
    <n v="882.54"/>
    <n v="741.33"/>
  </r>
  <r>
    <n v="908312"/>
    <x v="0"/>
    <x v="2"/>
    <x v="1"/>
    <n v="79"/>
    <x v="862"/>
    <d v="2020-10-12T00:00:00"/>
    <x v="864"/>
    <x v="4"/>
    <n v="816.57"/>
    <n v="489.94"/>
  </r>
  <r>
    <n v="90048"/>
    <x v="1"/>
    <x v="1"/>
    <x v="1"/>
    <n v="98"/>
    <x v="862"/>
    <d v="2020-10-12T00:00:00"/>
    <x v="863"/>
    <x v="4"/>
    <n v="804.08"/>
    <n v="715.63"/>
  </r>
  <r>
    <n v="727892"/>
    <x v="2"/>
    <x v="0"/>
    <x v="1"/>
    <n v="293"/>
    <x v="862"/>
    <d v="2020-10-11T00:00:00"/>
    <x v="862"/>
    <x v="0"/>
    <n v="317.22000000000003"/>
    <n v="190.33"/>
  </r>
  <r>
    <n v="163887"/>
    <x v="2"/>
    <x v="1"/>
    <x v="5"/>
    <n v="304"/>
    <x v="862"/>
    <d v="2020-10-12T00:00:00"/>
    <x v="863"/>
    <x v="1"/>
    <n v="682.87"/>
    <n v="396.06"/>
  </r>
  <r>
    <n v="820666"/>
    <x v="2"/>
    <x v="1"/>
    <x v="2"/>
    <n v="299"/>
    <x v="863"/>
    <d v="2020-10-12T00:00:00"/>
    <x v="865"/>
    <x v="5"/>
    <n v="561.23"/>
    <n v="342.35"/>
  </r>
  <r>
    <n v="940320"/>
    <x v="0"/>
    <x v="3"/>
    <x v="5"/>
    <n v="296"/>
    <x v="862"/>
    <d v="2020-10-14T00:00:00"/>
    <x v="872"/>
    <x v="0"/>
    <n v="1427.91"/>
    <n v="828.19"/>
  </r>
  <r>
    <n v="84329"/>
    <x v="0"/>
    <x v="0"/>
    <x v="3"/>
    <n v="149"/>
    <x v="862"/>
    <d v="2020-10-13T00:00:00"/>
    <x v="868"/>
    <x v="1"/>
    <n v="293.14"/>
    <n v="213.99"/>
  </r>
  <r>
    <n v="740402"/>
    <x v="1"/>
    <x v="3"/>
    <x v="1"/>
    <n v="213"/>
    <x v="863"/>
    <d v="2020-10-12T00:00:00"/>
    <x v="863"/>
    <x v="1"/>
    <n v="1458.15"/>
    <n v="1254.01"/>
  </r>
  <r>
    <n v="358824"/>
    <x v="1"/>
    <x v="1"/>
    <x v="1"/>
    <n v="26"/>
    <x v="862"/>
    <d v="2020-10-12T00:00:00"/>
    <x v="864"/>
    <x v="5"/>
    <n v="1154.52"/>
    <n v="877.44"/>
  </r>
  <r>
    <n v="141000"/>
    <x v="2"/>
    <x v="1"/>
    <x v="4"/>
    <n v="274"/>
    <x v="863"/>
    <d v="2020-10-14T00:00:00"/>
    <x v="866"/>
    <x v="1"/>
    <n v="189.1"/>
    <n v="156.94999999999999"/>
  </r>
  <r>
    <n v="56827"/>
    <x v="2"/>
    <x v="0"/>
    <x v="3"/>
    <n v="263"/>
    <x v="863"/>
    <d v="2020-10-15T00:00:00"/>
    <x v="872"/>
    <x v="1"/>
    <n v="851.71"/>
    <n v="621.75"/>
  </r>
  <r>
    <n v="841159"/>
    <x v="0"/>
    <x v="2"/>
    <x v="5"/>
    <n v="182"/>
    <x v="863"/>
    <d v="2020-10-15T00:00:00"/>
    <x v="864"/>
    <x v="0"/>
    <n v="1531.9"/>
    <n v="1148.93"/>
  </r>
  <r>
    <n v="55434"/>
    <x v="3"/>
    <x v="3"/>
    <x v="3"/>
    <n v="12"/>
    <x v="864"/>
    <d v="2020-10-14T00:00:00"/>
    <x v="865"/>
    <x v="2"/>
    <n v="856.09"/>
    <n v="761.92"/>
  </r>
  <r>
    <n v="711466"/>
    <x v="1"/>
    <x v="2"/>
    <x v="2"/>
    <n v="363"/>
    <x v="863"/>
    <d v="2020-10-15T00:00:00"/>
    <x v="864"/>
    <x v="3"/>
    <n v="1891.81"/>
    <n v="1551.28"/>
  </r>
  <r>
    <n v="281282"/>
    <x v="0"/>
    <x v="2"/>
    <x v="5"/>
    <n v="312"/>
    <x v="863"/>
    <d v="2020-10-14T00:00:00"/>
    <x v="872"/>
    <x v="4"/>
    <n v="1005.39"/>
    <n v="894.8"/>
  </r>
  <r>
    <n v="729338"/>
    <x v="2"/>
    <x v="3"/>
    <x v="3"/>
    <n v="286"/>
    <x v="863"/>
    <d v="2020-10-15T00:00:00"/>
    <x v="868"/>
    <x v="2"/>
    <n v="1496.61"/>
    <n v="1302.05"/>
  </r>
  <r>
    <n v="842066"/>
    <x v="1"/>
    <x v="1"/>
    <x v="2"/>
    <n v="143"/>
    <x v="864"/>
    <d v="2020-10-15T00:00:00"/>
    <x v="869"/>
    <x v="3"/>
    <n v="499.83"/>
    <n v="284.89999999999998"/>
  </r>
  <r>
    <n v="889022"/>
    <x v="2"/>
    <x v="1"/>
    <x v="2"/>
    <n v="198"/>
    <x v="863"/>
    <d v="2020-10-15T00:00:00"/>
    <x v="870"/>
    <x v="1"/>
    <n v="323.32"/>
    <n v="252.19"/>
  </r>
  <r>
    <n v="431493"/>
    <x v="0"/>
    <x v="1"/>
    <x v="2"/>
    <n v="216"/>
    <x v="863"/>
    <d v="2020-10-13T00:00:00"/>
    <x v="865"/>
    <x v="2"/>
    <n v="1147.46"/>
    <n v="619.63"/>
  </r>
  <r>
    <n v="918747"/>
    <x v="0"/>
    <x v="0"/>
    <x v="2"/>
    <n v="234"/>
    <x v="863"/>
    <d v="2020-10-15T00:00:00"/>
    <x v="870"/>
    <x v="2"/>
    <n v="384.81"/>
    <n v="361.72"/>
  </r>
  <r>
    <n v="871254"/>
    <x v="0"/>
    <x v="1"/>
    <x v="4"/>
    <n v="310"/>
    <x v="864"/>
    <d v="2020-10-12T00:00:00"/>
    <x v="868"/>
    <x v="3"/>
    <n v="1876.44"/>
    <n v="1688.8"/>
  </r>
  <r>
    <n v="830986"/>
    <x v="2"/>
    <x v="1"/>
    <x v="1"/>
    <n v="127"/>
    <x v="863"/>
    <d v="2020-10-15T00:00:00"/>
    <x v="868"/>
    <x v="4"/>
    <n v="1029.55"/>
    <n v="597.14"/>
  </r>
  <r>
    <n v="723379"/>
    <x v="0"/>
    <x v="0"/>
    <x v="0"/>
    <n v="332"/>
    <x v="863"/>
    <d v="2020-10-12T00:00:00"/>
    <x v="867"/>
    <x v="3"/>
    <n v="1222.83"/>
    <n v="745.93"/>
  </r>
  <r>
    <n v="999364"/>
    <x v="0"/>
    <x v="3"/>
    <x v="1"/>
    <n v="263"/>
    <x v="863"/>
    <d v="2020-10-13T00:00:00"/>
    <x v="863"/>
    <x v="0"/>
    <n v="1922.22"/>
    <n v="1537.78"/>
  </r>
  <r>
    <n v="314025"/>
    <x v="0"/>
    <x v="1"/>
    <x v="2"/>
    <n v="280"/>
    <x v="864"/>
    <d v="2020-10-14T00:00:00"/>
    <x v="864"/>
    <x v="0"/>
    <n v="1442.37"/>
    <n v="851"/>
  </r>
  <r>
    <n v="243046"/>
    <x v="2"/>
    <x v="3"/>
    <x v="3"/>
    <n v="138"/>
    <x v="864"/>
    <d v="2020-10-16T00:00:00"/>
    <x v="872"/>
    <x v="5"/>
    <n v="1965.44"/>
    <n v="1611.66"/>
  </r>
  <r>
    <n v="681478"/>
    <x v="1"/>
    <x v="3"/>
    <x v="4"/>
    <n v="265"/>
    <x v="865"/>
    <d v="2020-10-16T00:00:00"/>
    <x v="868"/>
    <x v="1"/>
    <n v="1937.79"/>
    <n v="1802.14"/>
  </r>
  <r>
    <n v="468394"/>
    <x v="1"/>
    <x v="0"/>
    <x v="2"/>
    <n v="299"/>
    <x v="864"/>
    <d v="2020-10-14T00:00:00"/>
    <x v="866"/>
    <x v="0"/>
    <n v="985.07"/>
    <n v="610.74"/>
  </r>
  <r>
    <n v="811973"/>
    <x v="1"/>
    <x v="0"/>
    <x v="0"/>
    <n v="24"/>
    <x v="864"/>
    <d v="2020-10-15T00:00:00"/>
    <x v="865"/>
    <x v="1"/>
    <n v="1259.42"/>
    <n v="705.28"/>
  </r>
  <r>
    <n v="175630"/>
    <x v="0"/>
    <x v="3"/>
    <x v="0"/>
    <n v="342"/>
    <x v="864"/>
    <d v="2020-10-16T00:00:00"/>
    <x v="865"/>
    <x v="4"/>
    <n v="685.1"/>
    <n v="404.21"/>
  </r>
  <r>
    <n v="46912"/>
    <x v="0"/>
    <x v="0"/>
    <x v="5"/>
    <n v="341"/>
    <x v="864"/>
    <d v="2020-10-15T00:00:00"/>
    <x v="869"/>
    <x v="2"/>
    <n v="1331.9"/>
    <n v="1225.3499999999999"/>
  </r>
  <r>
    <n v="718691"/>
    <x v="0"/>
    <x v="0"/>
    <x v="4"/>
    <n v="306"/>
    <x v="865"/>
    <d v="2020-10-15T00:00:00"/>
    <x v="868"/>
    <x v="2"/>
    <n v="985.07"/>
    <n v="788.06"/>
  </r>
  <r>
    <n v="519361"/>
    <x v="2"/>
    <x v="1"/>
    <x v="0"/>
    <n v="131"/>
    <x v="865"/>
    <d v="2020-10-17T00:00:00"/>
    <x v="873"/>
    <x v="2"/>
    <n v="1020.87"/>
    <n v="694.19"/>
  </r>
  <r>
    <n v="580529"/>
    <x v="3"/>
    <x v="0"/>
    <x v="4"/>
    <n v="90"/>
    <x v="865"/>
    <d v="2020-10-14T00:00:00"/>
    <x v="866"/>
    <x v="5"/>
    <n v="1526.51"/>
    <n v="1099.0899999999999"/>
  </r>
  <r>
    <n v="783794"/>
    <x v="1"/>
    <x v="2"/>
    <x v="1"/>
    <n v="234"/>
    <x v="867"/>
    <d v="2020-10-16T00:00:00"/>
    <x v="864"/>
    <x v="0"/>
    <n v="285.89999999999998"/>
    <n v="217.28"/>
  </r>
  <r>
    <n v="940932"/>
    <x v="1"/>
    <x v="1"/>
    <x v="5"/>
    <n v="360"/>
    <x v="866"/>
    <d v="2020-10-15T00:00:00"/>
    <x v="869"/>
    <x v="3"/>
    <n v="801.73"/>
    <n v="537.16"/>
  </r>
  <r>
    <n v="33585"/>
    <x v="1"/>
    <x v="3"/>
    <x v="1"/>
    <n v="124"/>
    <x v="866"/>
    <d v="2020-10-18T00:00:00"/>
    <x v="871"/>
    <x v="5"/>
    <n v="1111.19"/>
    <n v="822.28"/>
  </r>
  <r>
    <n v="85143"/>
    <x v="0"/>
    <x v="2"/>
    <x v="2"/>
    <n v="111"/>
    <x v="867"/>
    <d v="2020-10-17T00:00:00"/>
    <x v="872"/>
    <x v="0"/>
    <n v="474.16"/>
    <n v="284.5"/>
  </r>
  <r>
    <n v="695910"/>
    <x v="2"/>
    <x v="1"/>
    <x v="2"/>
    <n v="265"/>
    <x v="867"/>
    <d v="2020-10-15T00:00:00"/>
    <x v="867"/>
    <x v="1"/>
    <n v="736.7"/>
    <n v="611.46"/>
  </r>
  <r>
    <n v="392591"/>
    <x v="0"/>
    <x v="0"/>
    <x v="2"/>
    <n v="80"/>
    <x v="866"/>
    <d v="2020-10-17T00:00:00"/>
    <x v="865"/>
    <x v="1"/>
    <n v="1386.25"/>
    <n v="734.71"/>
  </r>
  <r>
    <n v="140509"/>
    <x v="0"/>
    <x v="0"/>
    <x v="2"/>
    <n v="155"/>
    <x v="867"/>
    <d v="2020-10-17T00:00:00"/>
    <x v="870"/>
    <x v="1"/>
    <n v="1098.18"/>
    <n v="636.94000000000005"/>
  </r>
  <r>
    <n v="627602"/>
    <x v="0"/>
    <x v="1"/>
    <x v="1"/>
    <n v="336"/>
    <x v="867"/>
    <d v="2020-10-17T00:00:00"/>
    <x v="873"/>
    <x v="4"/>
    <n v="1027.47"/>
    <n v="647.30999999999995"/>
  </r>
  <r>
    <n v="750876"/>
    <x v="0"/>
    <x v="1"/>
    <x v="4"/>
    <n v="203"/>
    <x v="867"/>
    <d v="2020-10-15T00:00:00"/>
    <x v="867"/>
    <x v="4"/>
    <n v="536.65"/>
    <n v="488.35"/>
  </r>
  <r>
    <n v="374054"/>
    <x v="0"/>
    <x v="1"/>
    <x v="0"/>
    <n v="357"/>
    <x v="866"/>
    <d v="2020-10-15T00:00:00"/>
    <x v="870"/>
    <x v="5"/>
    <n v="246.67"/>
    <n v="128.27000000000001"/>
  </r>
  <r>
    <n v="729104"/>
    <x v="0"/>
    <x v="3"/>
    <x v="5"/>
    <n v="235"/>
    <x v="867"/>
    <d v="2020-10-15T00:00:00"/>
    <x v="869"/>
    <x v="0"/>
    <n v="547.49"/>
    <n v="333.97"/>
  </r>
  <r>
    <n v="844313"/>
    <x v="0"/>
    <x v="3"/>
    <x v="0"/>
    <n v="17"/>
    <x v="868"/>
    <d v="2020-10-17T00:00:00"/>
    <x v="870"/>
    <x v="4"/>
    <n v="1681.38"/>
    <n v="1328.29"/>
  </r>
  <r>
    <n v="225454"/>
    <x v="1"/>
    <x v="2"/>
    <x v="1"/>
    <n v="16"/>
    <x v="868"/>
    <d v="2020-10-19T00:00:00"/>
    <x v="875"/>
    <x v="3"/>
    <n v="385.78"/>
    <n v="250.76"/>
  </r>
  <r>
    <n v="147087"/>
    <x v="3"/>
    <x v="2"/>
    <x v="5"/>
    <n v="33"/>
    <x v="868"/>
    <d v="2020-10-16T00:00:00"/>
    <x v="864"/>
    <x v="0"/>
    <n v="959.64"/>
    <n v="585.38"/>
  </r>
  <r>
    <n v="982342"/>
    <x v="0"/>
    <x v="3"/>
    <x v="0"/>
    <n v="286"/>
    <x v="867"/>
    <d v="2020-10-19T00:00:00"/>
    <x v="870"/>
    <x v="1"/>
    <n v="493.59"/>
    <n v="251.73"/>
  </r>
  <r>
    <n v="663590"/>
    <x v="0"/>
    <x v="1"/>
    <x v="3"/>
    <n v="149"/>
    <x v="868"/>
    <d v="2020-10-19T00:00:00"/>
    <x v="871"/>
    <x v="5"/>
    <n v="408.12"/>
    <n v="212.22"/>
  </r>
  <r>
    <n v="901627"/>
    <x v="0"/>
    <x v="2"/>
    <x v="3"/>
    <n v="327"/>
    <x v="868"/>
    <d v="2020-10-17T00:00:00"/>
    <x v="870"/>
    <x v="2"/>
    <n v="444.03"/>
    <n v="261.98"/>
  </r>
  <r>
    <n v="480252"/>
    <x v="1"/>
    <x v="2"/>
    <x v="0"/>
    <n v="11"/>
    <x v="869"/>
    <d v="2020-10-18T00:00:00"/>
    <x v="871"/>
    <x v="5"/>
    <n v="1603.99"/>
    <n v="1507.75"/>
  </r>
  <r>
    <n v="843924"/>
    <x v="1"/>
    <x v="3"/>
    <x v="1"/>
    <n v="283"/>
    <x v="868"/>
    <d v="2020-10-17T00:00:00"/>
    <x v="868"/>
    <x v="4"/>
    <n v="935.89"/>
    <n v="814.22"/>
  </r>
  <r>
    <n v="875763"/>
    <x v="2"/>
    <x v="1"/>
    <x v="4"/>
    <n v="95"/>
    <x v="869"/>
    <d v="2020-10-20T00:00:00"/>
    <x v="871"/>
    <x v="4"/>
    <n v="558.04"/>
    <n v="418.53"/>
  </r>
  <r>
    <n v="402146"/>
    <x v="2"/>
    <x v="0"/>
    <x v="2"/>
    <n v="39"/>
    <x v="868"/>
    <d v="2020-10-20T00:00:00"/>
    <x v="870"/>
    <x v="4"/>
    <n v="837.94"/>
    <n v="561.41999999999996"/>
  </r>
  <r>
    <n v="20547"/>
    <x v="2"/>
    <x v="3"/>
    <x v="4"/>
    <n v="118"/>
    <x v="868"/>
    <d v="2020-10-17T00:00:00"/>
    <x v="873"/>
    <x v="4"/>
    <n v="396.08"/>
    <n v="376.28"/>
  </r>
  <r>
    <n v="135082"/>
    <x v="1"/>
    <x v="1"/>
    <x v="5"/>
    <n v="122"/>
    <x v="869"/>
    <d v="2020-10-20T00:00:00"/>
    <x v="874"/>
    <x v="0"/>
    <n v="565.83000000000004"/>
    <n v="469.64"/>
  </r>
  <r>
    <n v="60549"/>
    <x v="2"/>
    <x v="0"/>
    <x v="2"/>
    <n v="188"/>
    <x v="868"/>
    <d v="2020-10-18T00:00:00"/>
    <x v="871"/>
    <x v="2"/>
    <n v="399.95"/>
    <n v="287.95999999999998"/>
  </r>
  <r>
    <n v="998796"/>
    <x v="1"/>
    <x v="1"/>
    <x v="4"/>
    <n v="284"/>
    <x v="868"/>
    <d v="2020-10-18T00:00:00"/>
    <x v="875"/>
    <x v="0"/>
    <n v="1331.9"/>
    <n v="839.1"/>
  </r>
  <r>
    <n v="513545"/>
    <x v="1"/>
    <x v="2"/>
    <x v="2"/>
    <n v="100"/>
    <x v="868"/>
    <d v="2020-10-19T00:00:00"/>
    <x v="872"/>
    <x v="2"/>
    <n v="983.03"/>
    <n v="737.27"/>
  </r>
  <r>
    <n v="227263"/>
    <x v="2"/>
    <x v="1"/>
    <x v="3"/>
    <n v="315"/>
    <x v="869"/>
    <d v="2020-10-20T00:00:00"/>
    <x v="873"/>
    <x v="5"/>
    <n v="805.33"/>
    <n v="628.16"/>
  </r>
  <r>
    <n v="717997"/>
    <x v="3"/>
    <x v="0"/>
    <x v="4"/>
    <n v="17"/>
    <x v="868"/>
    <d v="2020-10-19T00:00:00"/>
    <x v="869"/>
    <x v="1"/>
    <n v="1981.64"/>
    <n v="1545.68"/>
  </r>
  <r>
    <n v="651422"/>
    <x v="2"/>
    <x v="3"/>
    <x v="2"/>
    <n v="27"/>
    <x v="869"/>
    <d v="2020-10-19T00:00:00"/>
    <x v="875"/>
    <x v="5"/>
    <n v="431.53"/>
    <n v="224.4"/>
  </r>
  <r>
    <n v="797590"/>
    <x v="3"/>
    <x v="0"/>
    <x v="2"/>
    <n v="336"/>
    <x v="868"/>
    <d v="2020-10-19T00:00:00"/>
    <x v="873"/>
    <x v="2"/>
    <n v="308.58999999999997"/>
    <n v="256.13"/>
  </r>
  <r>
    <n v="705415"/>
    <x v="2"/>
    <x v="1"/>
    <x v="0"/>
    <n v="207"/>
    <x v="870"/>
    <d v="2020-10-18T00:00:00"/>
    <x v="868"/>
    <x v="5"/>
    <n v="682.7"/>
    <n v="512.03"/>
  </r>
  <r>
    <n v="209145"/>
    <x v="2"/>
    <x v="3"/>
    <x v="4"/>
    <n v="106"/>
    <x v="870"/>
    <d v="2020-10-18T00:00:00"/>
    <x v="875"/>
    <x v="2"/>
    <n v="499.83"/>
    <n v="289.89999999999998"/>
  </r>
  <r>
    <n v="993455"/>
    <x v="0"/>
    <x v="2"/>
    <x v="1"/>
    <n v="196"/>
    <x v="869"/>
    <d v="2020-10-18T00:00:00"/>
    <x v="868"/>
    <x v="1"/>
    <n v="423.53"/>
    <n v="288"/>
  </r>
  <r>
    <n v="374309"/>
    <x v="1"/>
    <x v="1"/>
    <x v="3"/>
    <n v="79"/>
    <x v="870"/>
    <d v="2020-10-19T00:00:00"/>
    <x v="875"/>
    <x v="5"/>
    <n v="1340.26"/>
    <n v="1166.03"/>
  </r>
  <r>
    <n v="556804"/>
    <x v="1"/>
    <x v="3"/>
    <x v="1"/>
    <n v="317"/>
    <x v="869"/>
    <d v="2020-10-21T00:00:00"/>
    <x v="875"/>
    <x v="4"/>
    <n v="1325.22"/>
    <n v="1126.44"/>
  </r>
  <r>
    <n v="450115"/>
    <x v="0"/>
    <x v="2"/>
    <x v="3"/>
    <n v="15"/>
    <x v="869"/>
    <d v="2020-10-18T00:00:00"/>
    <x v="870"/>
    <x v="1"/>
    <n v="324.69"/>
    <n v="263"/>
  </r>
  <r>
    <n v="524125"/>
    <x v="1"/>
    <x v="3"/>
    <x v="4"/>
    <n v="207"/>
    <x v="869"/>
    <d v="2020-10-21T00:00:00"/>
    <x v="878"/>
    <x v="3"/>
    <n v="1049.29"/>
    <n v="797.46"/>
  </r>
  <r>
    <n v="51665"/>
    <x v="1"/>
    <x v="2"/>
    <x v="5"/>
    <n v="190"/>
    <x v="870"/>
    <d v="2020-10-21T00:00:00"/>
    <x v="870"/>
    <x v="2"/>
    <n v="343.62"/>
    <n v="281.77"/>
  </r>
  <r>
    <n v="827489"/>
    <x v="1"/>
    <x v="2"/>
    <x v="0"/>
    <n v="11"/>
    <x v="871"/>
    <d v="2020-10-20T00:00:00"/>
    <x v="876"/>
    <x v="0"/>
    <n v="408.12"/>
    <n v="375.47"/>
  </r>
  <r>
    <n v="422980"/>
    <x v="0"/>
    <x v="3"/>
    <x v="2"/>
    <n v="206"/>
    <x v="870"/>
    <d v="2020-10-19T00:00:00"/>
    <x v="873"/>
    <x v="3"/>
    <n v="1180.1300000000001"/>
    <n v="920.5"/>
  </r>
  <r>
    <n v="387873"/>
    <x v="2"/>
    <x v="0"/>
    <x v="0"/>
    <n v="75"/>
    <x v="871"/>
    <d v="2020-10-20T00:00:00"/>
    <x v="870"/>
    <x v="0"/>
    <n v="1152.07"/>
    <n v="990.78"/>
  </r>
  <r>
    <n v="814274"/>
    <x v="0"/>
    <x v="3"/>
    <x v="0"/>
    <n v="96"/>
    <x v="871"/>
    <d v="2020-10-21T00:00:00"/>
    <x v="875"/>
    <x v="1"/>
    <n v="158.26"/>
    <n v="91.79"/>
  </r>
  <r>
    <n v="350247"/>
    <x v="0"/>
    <x v="0"/>
    <x v="1"/>
    <n v="26"/>
    <x v="871"/>
    <d v="2020-10-20T00:00:00"/>
    <x v="875"/>
    <x v="5"/>
    <n v="1202.57"/>
    <n v="1010.16"/>
  </r>
  <r>
    <n v="131649"/>
    <x v="0"/>
    <x v="0"/>
    <x v="5"/>
    <n v="325"/>
    <x v="871"/>
    <d v="2020-10-21T00:00:00"/>
    <x v="873"/>
    <x v="1"/>
    <n v="201.47"/>
    <n v="155.13"/>
  </r>
  <r>
    <n v="226147"/>
    <x v="0"/>
    <x v="3"/>
    <x v="3"/>
    <n v="54"/>
    <x v="872"/>
    <d v="2020-10-20T00:00:00"/>
    <x v="871"/>
    <x v="3"/>
    <n v="1367.25"/>
    <n v="806.68"/>
  </r>
  <r>
    <n v="436161"/>
    <x v="1"/>
    <x v="2"/>
    <x v="5"/>
    <n v="337"/>
    <x v="872"/>
    <d v="2020-10-23T00:00:00"/>
    <x v="877"/>
    <x v="1"/>
    <n v="1922.22"/>
    <n v="1537.78"/>
  </r>
  <r>
    <n v="67736"/>
    <x v="0"/>
    <x v="0"/>
    <x v="5"/>
    <n v="320"/>
    <x v="872"/>
    <d v="2020-10-20T00:00:00"/>
    <x v="874"/>
    <x v="2"/>
    <n v="780"/>
    <n v="678.6"/>
  </r>
  <r>
    <n v="788350"/>
    <x v="0"/>
    <x v="2"/>
    <x v="4"/>
    <n v="152"/>
    <x v="872"/>
    <d v="2020-10-22T00:00:00"/>
    <x v="877"/>
    <x v="5"/>
    <n v="1543.58"/>
    <n v="1404.66"/>
  </r>
  <r>
    <n v="284869"/>
    <x v="0"/>
    <x v="0"/>
    <x v="0"/>
    <n v="5"/>
    <x v="871"/>
    <d v="2020-10-20T00:00:00"/>
    <x v="870"/>
    <x v="0"/>
    <n v="1123.19"/>
    <n v="876.09"/>
  </r>
  <r>
    <n v="333218"/>
    <x v="1"/>
    <x v="1"/>
    <x v="0"/>
    <n v="76"/>
    <x v="871"/>
    <d v="2020-10-23T00:00:00"/>
    <x v="878"/>
    <x v="4"/>
    <n v="189.1"/>
    <n v="158.84"/>
  </r>
  <r>
    <n v="68415"/>
    <x v="0"/>
    <x v="0"/>
    <x v="1"/>
    <n v="217"/>
    <x v="871"/>
    <d v="2020-10-21T00:00:00"/>
    <x v="876"/>
    <x v="0"/>
    <n v="1487.05"/>
    <n v="862.49"/>
  </r>
  <r>
    <n v="716128"/>
    <x v="2"/>
    <x v="1"/>
    <x v="0"/>
    <n v="270"/>
    <x v="872"/>
    <d v="2020-10-23T00:00:00"/>
    <x v="880"/>
    <x v="1"/>
    <n v="1687.06"/>
    <n v="1214.68"/>
  </r>
  <r>
    <n v="70653"/>
    <x v="0"/>
    <x v="2"/>
    <x v="0"/>
    <n v="312"/>
    <x v="873"/>
    <d v="2020-10-22T00:00:00"/>
    <x v="874"/>
    <x v="2"/>
    <n v="1331.9"/>
    <n v="785.82"/>
  </r>
  <r>
    <n v="431462"/>
    <x v="0"/>
    <x v="2"/>
    <x v="0"/>
    <n v="200"/>
    <x v="872"/>
    <d v="2020-10-22T00:00:00"/>
    <x v="874"/>
    <x v="1"/>
    <n v="1823.37"/>
    <n v="1039.32"/>
  </r>
  <r>
    <n v="621688"/>
    <x v="3"/>
    <x v="3"/>
    <x v="0"/>
    <n v="110"/>
    <x v="872"/>
    <d v="2020-10-23T00:00:00"/>
    <x v="874"/>
    <x v="0"/>
    <n v="1979.53"/>
    <n v="1128.33"/>
  </r>
  <r>
    <n v="649033"/>
    <x v="1"/>
    <x v="3"/>
    <x v="4"/>
    <n v="259"/>
    <x v="873"/>
    <d v="2020-10-24T00:00:00"/>
    <x v="877"/>
    <x v="3"/>
    <n v="953.54"/>
    <n v="858.19"/>
  </r>
  <r>
    <n v="25751"/>
    <x v="1"/>
    <x v="2"/>
    <x v="2"/>
    <n v="332"/>
    <x v="872"/>
    <d v="2020-10-22T00:00:00"/>
    <x v="878"/>
    <x v="1"/>
    <n v="1259.42"/>
    <n v="957.16"/>
  </r>
  <r>
    <n v="189435"/>
    <x v="3"/>
    <x v="3"/>
    <x v="5"/>
    <n v="272"/>
    <x v="874"/>
    <d v="2020-10-24T00:00:00"/>
    <x v="879"/>
    <x v="5"/>
    <n v="1487.52"/>
    <n v="1190.02"/>
  </r>
  <r>
    <n v="577623"/>
    <x v="1"/>
    <x v="1"/>
    <x v="4"/>
    <n v="319"/>
    <x v="873"/>
    <d v="2020-10-23T00:00:00"/>
    <x v="874"/>
    <x v="0"/>
    <n v="712.36"/>
    <n v="470.16"/>
  </r>
  <r>
    <n v="941489"/>
    <x v="3"/>
    <x v="3"/>
    <x v="3"/>
    <n v="283"/>
    <x v="873"/>
    <d v="2020-10-22T00:00:00"/>
    <x v="877"/>
    <x v="3"/>
    <n v="244.72"/>
    <n v="139.49"/>
  </r>
  <r>
    <n v="404654"/>
    <x v="0"/>
    <x v="2"/>
    <x v="4"/>
    <n v="237"/>
    <x v="874"/>
    <d v="2020-10-24T00:00:00"/>
    <x v="877"/>
    <x v="0"/>
    <n v="926.93"/>
    <n v="491.27"/>
  </r>
  <r>
    <n v="774909"/>
    <x v="0"/>
    <x v="1"/>
    <x v="5"/>
    <n v="354"/>
    <x v="873"/>
    <d v="2020-10-25T00:00:00"/>
    <x v="882"/>
    <x v="0"/>
    <n v="1588.75"/>
    <n v="842.04"/>
  </r>
  <r>
    <n v="172322"/>
    <x v="3"/>
    <x v="0"/>
    <x v="5"/>
    <n v="41"/>
    <x v="873"/>
    <d v="2020-10-24T00:00:00"/>
    <x v="875"/>
    <x v="0"/>
    <n v="344.33"/>
    <n v="220.37"/>
  </r>
  <r>
    <n v="750122"/>
    <x v="1"/>
    <x v="1"/>
    <x v="0"/>
    <n v="203"/>
    <x v="873"/>
    <d v="2020-10-22T00:00:00"/>
    <x v="877"/>
    <x v="4"/>
    <n v="1386.25"/>
    <n v="817.89"/>
  </r>
  <r>
    <n v="999846"/>
    <x v="2"/>
    <x v="1"/>
    <x v="3"/>
    <n v="7"/>
    <x v="874"/>
    <d v="2020-10-26T00:00:00"/>
    <x v="882"/>
    <x v="1"/>
    <n v="877.14"/>
    <n v="526.28"/>
  </r>
  <r>
    <n v="634386"/>
    <x v="1"/>
    <x v="2"/>
    <x v="0"/>
    <n v="344"/>
    <x v="874"/>
    <d v="2020-10-24T00:00:00"/>
    <x v="874"/>
    <x v="1"/>
    <n v="1380.04"/>
    <n v="979.83"/>
  </r>
  <r>
    <n v="976956"/>
    <x v="0"/>
    <x v="3"/>
    <x v="5"/>
    <n v="64"/>
    <x v="875"/>
    <d v="2020-10-26T00:00:00"/>
    <x v="877"/>
    <x v="0"/>
    <n v="480.97"/>
    <n v="404.01"/>
  </r>
  <r>
    <n v="769050"/>
    <x v="0"/>
    <x v="2"/>
    <x v="5"/>
    <n v="248"/>
    <x v="875"/>
    <d v="2020-10-26T00:00:00"/>
    <x v="880"/>
    <x v="0"/>
    <n v="971.02"/>
    <n v="815.66"/>
  </r>
  <r>
    <n v="418470"/>
    <x v="0"/>
    <x v="0"/>
    <x v="2"/>
    <n v="355"/>
    <x v="875"/>
    <d v="2020-10-23T00:00:00"/>
    <x v="875"/>
    <x v="2"/>
    <n v="1227.48"/>
    <n v="957.43"/>
  </r>
  <r>
    <n v="764156"/>
    <x v="0"/>
    <x v="3"/>
    <x v="0"/>
    <n v="143"/>
    <x v="875"/>
    <d v="2020-10-25T00:00:00"/>
    <x v="874"/>
    <x v="0"/>
    <n v="1688.32"/>
    <n v="945.46"/>
  </r>
  <r>
    <n v="83437"/>
    <x v="1"/>
    <x v="2"/>
    <x v="3"/>
    <n v="65"/>
    <x v="875"/>
    <d v="2020-10-24T00:00:00"/>
    <x v="875"/>
    <x v="4"/>
    <n v="663.94"/>
    <n v="597.54999999999995"/>
  </r>
  <r>
    <n v="149754"/>
    <x v="1"/>
    <x v="2"/>
    <x v="5"/>
    <n v="309"/>
    <x v="874"/>
    <d v="2020-10-23T00:00:00"/>
    <x v="871"/>
    <x v="5"/>
    <n v="1217.95"/>
    <n v="1120.51"/>
  </r>
  <r>
    <n v="902760"/>
    <x v="1"/>
    <x v="3"/>
    <x v="2"/>
    <n v="73"/>
    <x v="874"/>
    <d v="2020-10-26T00:00:00"/>
    <x v="877"/>
    <x v="1"/>
    <n v="944.25"/>
    <n v="632.65"/>
  </r>
  <r>
    <n v="526619"/>
    <x v="0"/>
    <x v="1"/>
    <x v="4"/>
    <n v="280"/>
    <x v="875"/>
    <d v="2020-10-24T00:00:00"/>
    <x v="879"/>
    <x v="3"/>
    <n v="561.15"/>
    <n v="325.47000000000003"/>
  </r>
  <r>
    <n v="444229"/>
    <x v="0"/>
    <x v="0"/>
    <x v="0"/>
    <n v="38"/>
    <x v="874"/>
    <d v="2020-10-24T00:00:00"/>
    <x v="880"/>
    <x v="5"/>
    <n v="1922.88"/>
    <n v="1538.3"/>
  </r>
  <r>
    <n v="674483"/>
    <x v="0"/>
    <x v="2"/>
    <x v="3"/>
    <n v="58"/>
    <x v="874"/>
    <d v="2020-10-24T00:00:00"/>
    <x v="880"/>
    <x v="1"/>
    <n v="1358.64"/>
    <n v="733.67"/>
  </r>
  <r>
    <n v="820218"/>
    <x v="0"/>
    <x v="0"/>
    <x v="5"/>
    <n v="72"/>
    <x v="877"/>
    <d v="2020-10-26T00:00:00"/>
    <x v="882"/>
    <x v="4"/>
    <n v="494.89"/>
    <n v="301.88"/>
  </r>
  <r>
    <n v="651323"/>
    <x v="0"/>
    <x v="2"/>
    <x v="1"/>
    <n v="61"/>
    <x v="875"/>
    <d v="2020-10-26T00:00:00"/>
    <x v="879"/>
    <x v="0"/>
    <n v="616.39"/>
    <n v="517.77"/>
  </r>
  <r>
    <n v="237631"/>
    <x v="0"/>
    <x v="1"/>
    <x v="0"/>
    <n v="347"/>
    <x v="875"/>
    <d v="2020-10-25T00:00:00"/>
    <x v="879"/>
    <x v="1"/>
    <n v="160.30000000000001"/>
    <n v="88.17"/>
  </r>
  <r>
    <n v="243659"/>
    <x v="0"/>
    <x v="1"/>
    <x v="2"/>
    <n v="265"/>
    <x v="877"/>
    <d v="2020-10-25T00:00:00"/>
    <x v="878"/>
    <x v="2"/>
    <n v="1175.58"/>
    <n v="799.39"/>
  </r>
  <r>
    <n v="627713"/>
    <x v="1"/>
    <x v="1"/>
    <x v="4"/>
    <n v="180"/>
    <x v="875"/>
    <d v="2020-10-24T00:00:00"/>
    <x v="878"/>
    <x v="5"/>
    <n v="922.9"/>
    <n v="729.09"/>
  </r>
  <r>
    <n v="634508"/>
    <x v="1"/>
    <x v="2"/>
    <x v="2"/>
    <n v="212"/>
    <x v="875"/>
    <d v="2020-10-24T00:00:00"/>
    <x v="878"/>
    <x v="3"/>
    <n v="1470.06"/>
    <n v="1058.44"/>
  </r>
  <r>
    <n v="561339"/>
    <x v="1"/>
    <x v="2"/>
    <x v="2"/>
    <n v="32"/>
    <x v="877"/>
    <d v="2020-10-26T00:00:00"/>
    <x v="878"/>
    <x v="1"/>
    <n v="541.5"/>
    <n v="314.07"/>
  </r>
  <r>
    <n v="151990"/>
    <x v="1"/>
    <x v="2"/>
    <x v="2"/>
    <n v="162"/>
    <x v="875"/>
    <d v="2020-10-24T00:00:00"/>
    <x v="879"/>
    <x v="1"/>
    <n v="1787.73"/>
    <n v="1644.71"/>
  </r>
  <r>
    <n v="605956"/>
    <x v="1"/>
    <x v="1"/>
    <x v="4"/>
    <n v="62"/>
    <x v="877"/>
    <d v="2020-10-28T00:00:00"/>
    <x v="883"/>
    <x v="3"/>
    <n v="527.55999999999995"/>
    <n v="406.22"/>
  </r>
  <r>
    <n v="213648"/>
    <x v="1"/>
    <x v="2"/>
    <x v="0"/>
    <n v="107"/>
    <x v="876"/>
    <d v="2020-10-28T00:00:00"/>
    <x v="883"/>
    <x v="0"/>
    <n v="244.81"/>
    <n v="200.74"/>
  </r>
  <r>
    <n v="500359"/>
    <x v="0"/>
    <x v="1"/>
    <x v="5"/>
    <n v="347"/>
    <x v="877"/>
    <d v="2020-10-27T00:00:00"/>
    <x v="884"/>
    <x v="4"/>
    <n v="564.17999999999995"/>
    <n v="417.49"/>
  </r>
  <r>
    <n v="140938"/>
    <x v="2"/>
    <x v="3"/>
    <x v="4"/>
    <n v="41"/>
    <x v="876"/>
    <d v="2020-10-26T00:00:00"/>
    <x v="879"/>
    <x v="3"/>
    <n v="1313.2"/>
    <n v="1142.48"/>
  </r>
  <r>
    <n v="728807"/>
    <x v="3"/>
    <x v="2"/>
    <x v="3"/>
    <n v="237"/>
    <x v="877"/>
    <d v="2020-10-27T00:00:00"/>
    <x v="884"/>
    <x v="2"/>
    <n v="590.77"/>
    <n v="413.54"/>
  </r>
  <r>
    <n v="463911"/>
    <x v="1"/>
    <x v="2"/>
    <x v="2"/>
    <n v="230"/>
    <x v="876"/>
    <d v="2020-10-26T00:00:00"/>
    <x v="881"/>
    <x v="1"/>
    <n v="298.7"/>
    <n v="212.08"/>
  </r>
  <r>
    <n v="81809"/>
    <x v="2"/>
    <x v="1"/>
    <x v="3"/>
    <n v="321"/>
    <x v="876"/>
    <d v="2020-10-27T00:00:00"/>
    <x v="878"/>
    <x v="3"/>
    <n v="1211.8399999999999"/>
    <n v="908.88"/>
  </r>
  <r>
    <n v="17576"/>
    <x v="3"/>
    <x v="3"/>
    <x v="2"/>
    <n v="278"/>
    <x v="877"/>
    <d v="2020-10-25T00:00:00"/>
    <x v="877"/>
    <x v="1"/>
    <n v="1445.12"/>
    <n v="852.62"/>
  </r>
  <r>
    <n v="147707"/>
    <x v="0"/>
    <x v="2"/>
    <x v="2"/>
    <n v="248"/>
    <x v="876"/>
    <d v="2020-10-26T00:00:00"/>
    <x v="878"/>
    <x v="1"/>
    <n v="1205.04"/>
    <n v="1108.6400000000001"/>
  </r>
  <r>
    <n v="293970"/>
    <x v="2"/>
    <x v="3"/>
    <x v="5"/>
    <n v="326"/>
    <x v="877"/>
    <d v="2020-10-28T00:00:00"/>
    <x v="877"/>
    <x v="3"/>
    <n v="416"/>
    <n v="245.44"/>
  </r>
  <r>
    <n v="856991"/>
    <x v="0"/>
    <x v="1"/>
    <x v="5"/>
    <n v="104"/>
    <x v="876"/>
    <d v="2020-10-27T00:00:00"/>
    <x v="879"/>
    <x v="4"/>
    <n v="1039.94"/>
    <n v="592.77"/>
  </r>
  <r>
    <n v="194215"/>
    <x v="0"/>
    <x v="2"/>
    <x v="2"/>
    <n v="71"/>
    <x v="878"/>
    <d v="2020-10-26T00:00:00"/>
    <x v="879"/>
    <x v="1"/>
    <n v="419.59"/>
    <n v="264.33999999999997"/>
  </r>
  <r>
    <n v="491877"/>
    <x v="2"/>
    <x v="3"/>
    <x v="0"/>
    <n v="228"/>
    <x v="876"/>
    <d v="2020-10-28T00:00:00"/>
    <x v="883"/>
    <x v="4"/>
    <n v="1769.91"/>
    <n v="1150.44"/>
  </r>
  <r>
    <n v="517366"/>
    <x v="2"/>
    <x v="1"/>
    <x v="3"/>
    <n v="204"/>
    <x v="876"/>
    <d v="2020-10-29T00:00:00"/>
    <x v="882"/>
    <x v="1"/>
    <n v="1759.46"/>
    <n v="1442.76"/>
  </r>
  <r>
    <n v="780796"/>
    <x v="1"/>
    <x v="2"/>
    <x v="0"/>
    <n v="18"/>
    <x v="876"/>
    <d v="2020-10-28T00:00:00"/>
    <x v="879"/>
    <x v="3"/>
    <n v="199.73"/>
    <n v="165.78"/>
  </r>
  <r>
    <n v="153509"/>
    <x v="3"/>
    <x v="3"/>
    <x v="0"/>
    <n v="317"/>
    <x v="876"/>
    <d v="2020-10-27T00:00:00"/>
    <x v="880"/>
    <x v="0"/>
    <n v="927.33"/>
    <n v="741.86"/>
  </r>
  <r>
    <n v="876894"/>
    <x v="3"/>
    <x v="0"/>
    <x v="5"/>
    <n v="353"/>
    <x v="878"/>
    <d v="2020-10-28T00:00:00"/>
    <x v="884"/>
    <x v="5"/>
    <n v="1496.61"/>
    <n v="912.93"/>
  </r>
  <r>
    <n v="821683"/>
    <x v="1"/>
    <x v="1"/>
    <x v="5"/>
    <n v="270"/>
    <x v="878"/>
    <d v="2020-10-27T00:00:00"/>
    <x v="882"/>
    <x v="2"/>
    <n v="344.33"/>
    <n v="175.61"/>
  </r>
  <r>
    <n v="178390"/>
    <x v="2"/>
    <x v="1"/>
    <x v="4"/>
    <n v="52"/>
    <x v="876"/>
    <d v="2020-10-26T00:00:00"/>
    <x v="876"/>
    <x v="2"/>
    <n v="176.7"/>
    <n v="128.99"/>
  </r>
  <r>
    <n v="850208"/>
    <x v="0"/>
    <x v="3"/>
    <x v="4"/>
    <n v="335"/>
    <x v="879"/>
    <d v="2020-10-29T00:00:00"/>
    <x v="879"/>
    <x v="2"/>
    <n v="859.45"/>
    <n v="799.29"/>
  </r>
  <r>
    <n v="384866"/>
    <x v="3"/>
    <x v="3"/>
    <x v="2"/>
    <n v="25"/>
    <x v="878"/>
    <d v="2020-10-29T00:00:00"/>
    <x v="879"/>
    <x v="5"/>
    <n v="1952.02"/>
    <n v="1054.0899999999999"/>
  </r>
  <r>
    <n v="92311"/>
    <x v="1"/>
    <x v="2"/>
    <x v="0"/>
    <n v="325"/>
    <x v="878"/>
    <d v="2020-10-28T00:00:00"/>
    <x v="881"/>
    <x v="2"/>
    <n v="1536.62"/>
    <n v="1260.03"/>
  </r>
  <r>
    <n v="399621"/>
    <x v="1"/>
    <x v="1"/>
    <x v="1"/>
    <n v="193"/>
    <x v="878"/>
    <d v="2020-10-30T00:00:00"/>
    <x v="881"/>
    <x v="3"/>
    <n v="1834.32"/>
    <n v="953.85"/>
  </r>
  <r>
    <n v="984032"/>
    <x v="0"/>
    <x v="2"/>
    <x v="1"/>
    <n v="193"/>
    <x v="878"/>
    <d v="2020-10-30T00:00:00"/>
    <x v="879"/>
    <x v="2"/>
    <n v="1956.53"/>
    <n v="1467.4"/>
  </r>
  <r>
    <n v="615901"/>
    <x v="0"/>
    <x v="1"/>
    <x v="2"/>
    <n v="80"/>
    <x v="879"/>
    <d v="2020-10-29T00:00:00"/>
    <x v="885"/>
    <x v="5"/>
    <n v="317.22000000000003"/>
    <n v="174.47"/>
  </r>
  <r>
    <n v="67553"/>
    <x v="1"/>
    <x v="1"/>
    <x v="5"/>
    <n v="273"/>
    <x v="879"/>
    <d v="2020-10-27T00:00:00"/>
    <x v="878"/>
    <x v="1"/>
    <n v="518.80999999999995"/>
    <n v="440.99"/>
  </r>
  <r>
    <n v="733262"/>
    <x v="0"/>
    <x v="3"/>
    <x v="1"/>
    <n v="105"/>
    <x v="879"/>
    <d v="2020-10-29T00:00:00"/>
    <x v="882"/>
    <x v="1"/>
    <n v="1377.99"/>
    <n v="840.57"/>
  </r>
  <r>
    <n v="668145"/>
    <x v="0"/>
    <x v="3"/>
    <x v="4"/>
    <n v="178"/>
    <x v="878"/>
    <d v="2020-10-30T00:00:00"/>
    <x v="879"/>
    <x v="5"/>
    <n v="360.42"/>
    <n v="270.32"/>
  </r>
  <r>
    <n v="927052"/>
    <x v="1"/>
    <x v="3"/>
    <x v="3"/>
    <n v="312"/>
    <x v="879"/>
    <d v="2020-10-29T00:00:00"/>
    <x v="885"/>
    <x v="5"/>
    <n v="1469.35"/>
    <n v="764.06"/>
  </r>
  <r>
    <n v="196127"/>
    <x v="1"/>
    <x v="0"/>
    <x v="3"/>
    <n v="200"/>
    <x v="878"/>
    <d v="2020-10-30T00:00:00"/>
    <x v="884"/>
    <x v="4"/>
    <n v="1653.47"/>
    <n v="843.27"/>
  </r>
  <r>
    <n v="835541"/>
    <x v="0"/>
    <x v="0"/>
    <x v="4"/>
    <n v="14"/>
    <x v="879"/>
    <d v="2020-10-31T00:00:00"/>
    <x v="882"/>
    <x v="2"/>
    <n v="1158.1600000000001"/>
    <n v="949.69"/>
  </r>
  <r>
    <n v="491845"/>
    <x v="0"/>
    <x v="1"/>
    <x v="1"/>
    <n v="10"/>
    <x v="879"/>
    <d v="2020-10-31T00:00:00"/>
    <x v="883"/>
    <x v="5"/>
    <n v="667.73"/>
    <n v="594.28"/>
  </r>
  <r>
    <n v="468647"/>
    <x v="1"/>
    <x v="3"/>
    <x v="1"/>
    <n v="35"/>
    <x v="879"/>
    <d v="2020-10-28T00:00:00"/>
    <x v="880"/>
    <x v="1"/>
    <n v="1759.46"/>
    <n v="1389.97"/>
  </r>
  <r>
    <n v="628966"/>
    <x v="0"/>
    <x v="1"/>
    <x v="3"/>
    <n v="171"/>
    <x v="880"/>
    <d v="2020-10-29T00:00:00"/>
    <x v="885"/>
    <x v="0"/>
    <n v="796.25"/>
    <n v="533.49"/>
  </r>
  <r>
    <n v="532361"/>
    <x v="1"/>
    <x v="2"/>
    <x v="1"/>
    <n v="203"/>
    <x v="880"/>
    <d v="2020-10-31T00:00:00"/>
    <x v="882"/>
    <x v="0"/>
    <n v="1548.53"/>
    <n v="882.66"/>
  </r>
  <r>
    <n v="621460"/>
    <x v="1"/>
    <x v="3"/>
    <x v="4"/>
    <n v="326"/>
    <x v="879"/>
    <d v="2020-10-28T00:00:00"/>
    <x v="877"/>
    <x v="3"/>
    <n v="1325.22"/>
    <n v="1020.42"/>
  </r>
  <r>
    <n v="192990"/>
    <x v="3"/>
    <x v="3"/>
    <x v="4"/>
    <n v="195"/>
    <x v="879"/>
    <d v="2020-10-28T00:00:00"/>
    <x v="882"/>
    <x v="5"/>
    <n v="272.12"/>
    <n v="258.51"/>
  </r>
  <r>
    <n v="426597"/>
    <x v="3"/>
    <x v="3"/>
    <x v="5"/>
    <n v="125"/>
    <x v="880"/>
    <d v="2020-10-31T00:00:00"/>
    <x v="882"/>
    <x v="0"/>
    <n v="1920.08"/>
    <n v="1056.04"/>
  </r>
  <r>
    <n v="624982"/>
    <x v="0"/>
    <x v="3"/>
    <x v="4"/>
    <n v="240"/>
    <x v="880"/>
    <d v="2020-10-29T00:00:00"/>
    <x v="884"/>
    <x v="5"/>
    <n v="352.39"/>
    <n v="324.2"/>
  </r>
  <r>
    <n v="237004"/>
    <x v="1"/>
    <x v="3"/>
    <x v="3"/>
    <n v="245"/>
    <x v="880"/>
    <d v="2020-10-29T00:00:00"/>
    <x v="882"/>
    <x v="0"/>
    <n v="1171.6500000000001"/>
    <n v="773.29"/>
  </r>
  <r>
    <n v="56224"/>
    <x v="2"/>
    <x v="1"/>
    <x v="1"/>
    <n v="72"/>
    <x v="880"/>
    <d v="2020-11-01T00:00:00"/>
    <x v="885"/>
    <x v="0"/>
    <n v="1344.24"/>
    <n v="1102.28"/>
  </r>
  <r>
    <n v="780272"/>
    <x v="3"/>
    <x v="0"/>
    <x v="0"/>
    <n v="219"/>
    <x v="880"/>
    <d v="2020-10-29T00:00:00"/>
    <x v="880"/>
    <x v="5"/>
    <n v="1204.48"/>
    <n v="1084.03"/>
  </r>
  <r>
    <n v="289265"/>
    <x v="1"/>
    <x v="1"/>
    <x v="2"/>
    <n v="133"/>
    <x v="881"/>
    <d v="2020-11-01T00:00:00"/>
    <x v="885"/>
    <x v="2"/>
    <n v="493.59"/>
    <n v="286.27999999999997"/>
  </r>
  <r>
    <n v="23155"/>
    <x v="3"/>
    <x v="0"/>
    <x v="5"/>
    <n v="135"/>
    <x v="880"/>
    <d v="2020-11-01T00:00:00"/>
    <x v="884"/>
    <x v="5"/>
    <n v="1014.98"/>
    <n v="720.64"/>
  </r>
  <r>
    <n v="126494"/>
    <x v="0"/>
    <x v="2"/>
    <x v="5"/>
    <n v="320"/>
    <x v="881"/>
    <d v="2020-10-30T00:00:00"/>
    <x v="884"/>
    <x v="1"/>
    <n v="1834.32"/>
    <n v="1118.94"/>
  </r>
  <r>
    <n v="420258"/>
    <x v="0"/>
    <x v="0"/>
    <x v="1"/>
    <n v="174"/>
    <x v="881"/>
    <d v="2020-11-01T00:00:00"/>
    <x v="888"/>
    <x v="3"/>
    <n v="706.62"/>
    <n v="501.7"/>
  </r>
  <r>
    <n v="503626"/>
    <x v="1"/>
    <x v="3"/>
    <x v="0"/>
    <n v="100"/>
    <x v="880"/>
    <d v="2020-11-01T00:00:00"/>
    <x v="884"/>
    <x v="0"/>
    <n v="1448.75"/>
    <n v="970.66"/>
  </r>
  <r>
    <n v="229445"/>
    <x v="1"/>
    <x v="2"/>
    <x v="0"/>
    <n v="96"/>
    <x v="880"/>
    <d v="2020-11-01T00:00:00"/>
    <x v="888"/>
    <x v="3"/>
    <n v="1180.1300000000001"/>
    <n v="1097.52"/>
  </r>
  <r>
    <n v="802475"/>
    <x v="2"/>
    <x v="1"/>
    <x v="0"/>
    <n v="212"/>
    <x v="882"/>
    <d v="2020-10-30T00:00:00"/>
    <x v="887"/>
    <x v="1"/>
    <n v="518.87"/>
    <n v="389.15"/>
  </r>
  <r>
    <n v="259166"/>
    <x v="2"/>
    <x v="1"/>
    <x v="5"/>
    <n v="172"/>
    <x v="882"/>
    <d v="2020-10-31T00:00:00"/>
    <x v="881"/>
    <x v="5"/>
    <n v="1211.8399999999999"/>
    <n v="751.34"/>
  </r>
  <r>
    <n v="220242"/>
    <x v="1"/>
    <x v="2"/>
    <x v="5"/>
    <n v="77"/>
    <x v="881"/>
    <d v="2020-11-02T00:00:00"/>
    <x v="887"/>
    <x v="3"/>
    <n v="1705.46"/>
    <n v="989.17"/>
  </r>
  <r>
    <n v="782879"/>
    <x v="2"/>
    <x v="1"/>
    <x v="3"/>
    <n v="343"/>
    <x v="881"/>
    <d v="2020-10-31T00:00:00"/>
    <x v="887"/>
    <x v="1"/>
    <n v="253.99"/>
    <n v="127"/>
  </r>
  <r>
    <n v="82676"/>
    <x v="2"/>
    <x v="1"/>
    <x v="1"/>
    <n v="127"/>
    <x v="882"/>
    <d v="2020-11-02T00:00:00"/>
    <x v="887"/>
    <x v="2"/>
    <n v="1507.06"/>
    <n v="1130.3"/>
  </r>
  <r>
    <n v="776345"/>
    <x v="0"/>
    <x v="0"/>
    <x v="3"/>
    <n v="14"/>
    <x v="881"/>
    <d v="2020-11-02T00:00:00"/>
    <x v="884"/>
    <x v="0"/>
    <n v="1548.53"/>
    <n v="898.15"/>
  </r>
  <r>
    <n v="118210"/>
    <x v="1"/>
    <x v="2"/>
    <x v="4"/>
    <n v="41"/>
    <x v="881"/>
    <d v="2020-11-02T00:00:00"/>
    <x v="883"/>
    <x v="4"/>
    <n v="444.03"/>
    <n v="301.94"/>
  </r>
  <r>
    <n v="934550"/>
    <x v="0"/>
    <x v="0"/>
    <x v="4"/>
    <n v="235"/>
    <x v="882"/>
    <d v="2020-11-01T00:00:00"/>
    <x v="885"/>
    <x v="2"/>
    <n v="192.95"/>
    <n v="125.42"/>
  </r>
  <r>
    <n v="896944"/>
    <x v="2"/>
    <x v="3"/>
    <x v="4"/>
    <n v="90"/>
    <x v="881"/>
    <d v="2020-10-30T00:00:00"/>
    <x v="887"/>
    <x v="0"/>
    <n v="1541.03"/>
    <n v="1094.1300000000001"/>
  </r>
  <r>
    <n v="907633"/>
    <x v="0"/>
    <x v="3"/>
    <x v="2"/>
    <n v="204"/>
    <x v="883"/>
    <d v="2020-10-31T00:00:00"/>
    <x v="886"/>
    <x v="1"/>
    <n v="1715.62"/>
    <n v="1595.53"/>
  </r>
  <r>
    <n v="48726"/>
    <x v="1"/>
    <x v="1"/>
    <x v="3"/>
    <n v="63"/>
    <x v="882"/>
    <d v="2020-10-31T00:00:00"/>
    <x v="885"/>
    <x v="0"/>
    <n v="190.69"/>
    <n v="154.46"/>
  </r>
  <r>
    <n v="694690"/>
    <x v="2"/>
    <x v="3"/>
    <x v="0"/>
    <n v="316"/>
    <x v="883"/>
    <d v="2020-11-01T00:00:00"/>
    <x v="883"/>
    <x v="3"/>
    <n v="565.66999999999996"/>
    <n v="373.34"/>
  </r>
  <r>
    <n v="612657"/>
    <x v="3"/>
    <x v="3"/>
    <x v="0"/>
    <n v="230"/>
    <x v="883"/>
    <d v="2020-11-01T00:00:00"/>
    <x v="887"/>
    <x v="4"/>
    <n v="178.5"/>
    <n v="103.53"/>
  </r>
  <r>
    <n v="184044"/>
    <x v="2"/>
    <x v="2"/>
    <x v="4"/>
    <n v="189"/>
    <x v="882"/>
    <d v="2020-11-01T00:00:00"/>
    <x v="883"/>
    <x v="3"/>
    <n v="395.02"/>
    <n v="343.67"/>
  </r>
  <r>
    <n v="533965"/>
    <x v="0"/>
    <x v="2"/>
    <x v="1"/>
    <n v="83"/>
    <x v="883"/>
    <d v="2020-11-02T00:00:00"/>
    <x v="888"/>
    <x v="1"/>
    <n v="1126.21"/>
    <n v="788.35"/>
  </r>
  <r>
    <n v="527995"/>
    <x v="1"/>
    <x v="2"/>
    <x v="3"/>
    <n v="55"/>
    <x v="882"/>
    <d v="2020-11-02T00:00:00"/>
    <x v="887"/>
    <x v="5"/>
    <n v="1172.79"/>
    <n v="1008.6"/>
  </r>
  <r>
    <n v="334045"/>
    <x v="1"/>
    <x v="3"/>
    <x v="0"/>
    <n v="242"/>
    <x v="883"/>
    <d v="2020-10-31T00:00:00"/>
    <x v="885"/>
    <x v="0"/>
    <n v="730.52"/>
    <n v="431.01"/>
  </r>
  <r>
    <n v="998864"/>
    <x v="0"/>
    <x v="0"/>
    <x v="1"/>
    <n v="359"/>
    <x v="883"/>
    <d v="2020-11-02T00:00:00"/>
    <x v="890"/>
    <x v="1"/>
    <n v="255.65"/>
    <n v="189.18"/>
  </r>
  <r>
    <n v="60532"/>
    <x v="1"/>
    <x v="3"/>
    <x v="3"/>
    <n v="147"/>
    <x v="883"/>
    <d v="2020-11-03T00:00:00"/>
    <x v="889"/>
    <x v="0"/>
    <n v="1548.53"/>
    <n v="882.66"/>
  </r>
  <r>
    <n v="153546"/>
    <x v="0"/>
    <x v="1"/>
    <x v="1"/>
    <n v="70"/>
    <x v="884"/>
    <d v="2020-11-04T00:00:00"/>
    <x v="887"/>
    <x v="1"/>
    <n v="1020.87"/>
    <n v="796.28"/>
  </r>
  <r>
    <n v="499931"/>
    <x v="1"/>
    <x v="1"/>
    <x v="1"/>
    <n v="32"/>
    <x v="883"/>
    <d v="2020-11-02T00:00:00"/>
    <x v="883"/>
    <x v="4"/>
    <n v="1603.99"/>
    <n v="1106.75"/>
  </r>
  <r>
    <n v="897197"/>
    <x v="1"/>
    <x v="2"/>
    <x v="3"/>
    <n v="103"/>
    <x v="883"/>
    <d v="2020-11-02T00:00:00"/>
    <x v="885"/>
    <x v="5"/>
    <n v="962.76"/>
    <n v="683.56"/>
  </r>
  <r>
    <n v="503500"/>
    <x v="1"/>
    <x v="1"/>
    <x v="2"/>
    <n v="365"/>
    <x v="884"/>
    <d v="2020-11-04T00:00:00"/>
    <x v="891"/>
    <x v="1"/>
    <n v="411.93"/>
    <n v="366.62"/>
  </r>
  <r>
    <n v="986988"/>
    <x v="3"/>
    <x v="0"/>
    <x v="5"/>
    <n v="55"/>
    <x v="883"/>
    <d v="2020-11-04T00:00:00"/>
    <x v="888"/>
    <x v="1"/>
    <n v="1171.6500000000001"/>
    <n v="714.71"/>
  </r>
  <r>
    <n v="969230"/>
    <x v="0"/>
    <x v="2"/>
    <x v="4"/>
    <n v="88"/>
    <x v="883"/>
    <d v="2020-11-01T00:00:00"/>
    <x v="881"/>
    <x v="5"/>
    <n v="1172.79"/>
    <n v="1114.1500000000001"/>
  </r>
  <r>
    <n v="666065"/>
    <x v="1"/>
    <x v="2"/>
    <x v="1"/>
    <n v="363"/>
    <x v="884"/>
    <d v="2020-11-01T00:00:00"/>
    <x v="883"/>
    <x v="0"/>
    <n v="329.43"/>
    <n v="217.42"/>
  </r>
  <r>
    <n v="415836"/>
    <x v="1"/>
    <x v="3"/>
    <x v="4"/>
    <n v="230"/>
    <x v="884"/>
    <d v="2020-11-04T00:00:00"/>
    <x v="886"/>
    <x v="4"/>
    <n v="685.1"/>
    <n v="616.59"/>
  </r>
  <r>
    <n v="927020"/>
    <x v="0"/>
    <x v="3"/>
    <x v="2"/>
    <n v="85"/>
    <x v="884"/>
    <d v="2020-11-04T00:00:00"/>
    <x v="890"/>
    <x v="5"/>
    <n v="1358.29"/>
    <n v="1181.71"/>
  </r>
  <r>
    <n v="423555"/>
    <x v="0"/>
    <x v="1"/>
    <x v="1"/>
    <n v="112"/>
    <x v="883"/>
    <d v="2020-11-04T00:00:00"/>
    <x v="887"/>
    <x v="5"/>
    <n v="816.57"/>
    <n v="685.92"/>
  </r>
  <r>
    <n v="485062"/>
    <x v="3"/>
    <x v="3"/>
    <x v="1"/>
    <n v="36"/>
    <x v="884"/>
    <d v="2020-11-04T00:00:00"/>
    <x v="886"/>
    <x v="0"/>
    <n v="1380.04"/>
    <n v="703.82"/>
  </r>
  <r>
    <n v="863129"/>
    <x v="0"/>
    <x v="2"/>
    <x v="5"/>
    <n v="229"/>
    <x v="884"/>
    <d v="2020-11-04T00:00:00"/>
    <x v="889"/>
    <x v="4"/>
    <n v="1493.35"/>
    <n v="1344.02"/>
  </r>
  <r>
    <n v="453731"/>
    <x v="0"/>
    <x v="0"/>
    <x v="1"/>
    <n v="192"/>
    <x v="885"/>
    <d v="2020-11-03T00:00:00"/>
    <x v="886"/>
    <x v="0"/>
    <n v="190.69"/>
    <n v="173.53"/>
  </r>
  <r>
    <n v="491339"/>
    <x v="0"/>
    <x v="3"/>
    <x v="5"/>
    <n v="311"/>
    <x v="884"/>
    <d v="2020-11-05T00:00:00"/>
    <x v="892"/>
    <x v="1"/>
    <n v="1180.55"/>
    <n v="1050.69"/>
  </r>
  <r>
    <n v="827685"/>
    <x v="1"/>
    <x v="1"/>
    <x v="3"/>
    <n v="179"/>
    <x v="884"/>
    <d v="2020-11-05T00:00:00"/>
    <x v="886"/>
    <x v="2"/>
    <n v="455.32"/>
    <n v="387.02"/>
  </r>
  <r>
    <n v="769483"/>
    <x v="0"/>
    <x v="3"/>
    <x v="1"/>
    <n v="242"/>
    <x v="885"/>
    <d v="2020-11-05T00:00:00"/>
    <x v="888"/>
    <x v="3"/>
    <n v="194.17"/>
    <n v="145.63"/>
  </r>
  <r>
    <n v="488571"/>
    <x v="3"/>
    <x v="2"/>
    <x v="3"/>
    <n v="21"/>
    <x v="884"/>
    <d v="2020-11-04T00:00:00"/>
    <x v="885"/>
    <x v="4"/>
    <n v="1470.06"/>
    <n v="1249.55"/>
  </r>
  <r>
    <n v="58220"/>
    <x v="1"/>
    <x v="1"/>
    <x v="2"/>
    <n v="207"/>
    <x v="884"/>
    <d v="2020-11-02T00:00:00"/>
    <x v="887"/>
    <x v="3"/>
    <n v="1810.25"/>
    <n v="1267.18"/>
  </r>
  <r>
    <n v="283948"/>
    <x v="2"/>
    <x v="1"/>
    <x v="0"/>
    <n v="229"/>
    <x v="885"/>
    <d v="2020-11-05T00:00:00"/>
    <x v="886"/>
    <x v="3"/>
    <n v="1978.16"/>
    <n v="1622.09"/>
  </r>
  <r>
    <n v="251843"/>
    <x v="0"/>
    <x v="1"/>
    <x v="4"/>
    <n v="238"/>
    <x v="885"/>
    <d v="2020-11-04T00:00:00"/>
    <x v="890"/>
    <x v="0"/>
    <n v="544.79"/>
    <n v="305.08"/>
  </r>
  <r>
    <n v="830556"/>
    <x v="0"/>
    <x v="0"/>
    <x v="5"/>
    <n v="58"/>
    <x v="884"/>
    <d v="2020-11-03T00:00:00"/>
    <x v="887"/>
    <x v="5"/>
    <n v="882.54"/>
    <n v="485.4"/>
  </r>
  <r>
    <n v="573113"/>
    <x v="0"/>
    <x v="2"/>
    <x v="3"/>
    <n v="113"/>
    <x v="885"/>
    <d v="2020-11-04T00:00:00"/>
    <x v="888"/>
    <x v="2"/>
    <n v="1769.91"/>
    <n v="1203.54"/>
  </r>
  <r>
    <n v="92113"/>
    <x v="0"/>
    <x v="1"/>
    <x v="3"/>
    <n v="187"/>
    <x v="884"/>
    <d v="2020-11-03T00:00:00"/>
    <x v="885"/>
    <x v="0"/>
    <n v="1415.96"/>
    <n v="736.3"/>
  </r>
  <r>
    <n v="733404"/>
    <x v="1"/>
    <x v="1"/>
    <x v="3"/>
    <n v="325"/>
    <x v="884"/>
    <d v="2020-11-03T00:00:00"/>
    <x v="888"/>
    <x v="1"/>
    <n v="395.35"/>
    <n v="304.42"/>
  </r>
  <r>
    <n v="320603"/>
    <x v="0"/>
    <x v="0"/>
    <x v="1"/>
    <n v="1"/>
    <x v="885"/>
    <d v="2020-11-04T00:00:00"/>
    <x v="888"/>
    <x v="1"/>
    <n v="1209.54"/>
    <n v="628.96"/>
  </r>
  <r>
    <n v="370998"/>
    <x v="0"/>
    <x v="1"/>
    <x v="4"/>
    <n v="128"/>
    <x v="885"/>
    <d v="2020-11-06T00:00:00"/>
    <x v="893"/>
    <x v="5"/>
    <n v="1514.24"/>
    <n v="938.83"/>
  </r>
  <r>
    <n v="947397"/>
    <x v="1"/>
    <x v="0"/>
    <x v="3"/>
    <n v="330"/>
    <x v="885"/>
    <d v="2020-11-04T00:00:00"/>
    <x v="891"/>
    <x v="4"/>
    <n v="1951.5"/>
    <n v="1775.87"/>
  </r>
  <r>
    <n v="206582"/>
    <x v="0"/>
    <x v="1"/>
    <x v="0"/>
    <n v="159"/>
    <x v="886"/>
    <d v="2020-11-05T00:00:00"/>
    <x v="888"/>
    <x v="0"/>
    <n v="399.95"/>
    <n v="355.96"/>
  </r>
  <r>
    <n v="778133"/>
    <x v="2"/>
    <x v="1"/>
    <x v="2"/>
    <n v="171"/>
    <x v="886"/>
    <d v="2020-11-03T00:00:00"/>
    <x v="889"/>
    <x v="5"/>
    <n v="1027.32"/>
    <n v="678.03"/>
  </r>
  <r>
    <n v="791950"/>
    <x v="0"/>
    <x v="3"/>
    <x v="2"/>
    <n v="328"/>
    <x v="886"/>
    <d v="2020-11-06T00:00:00"/>
    <x v="893"/>
    <x v="2"/>
    <n v="479.79"/>
    <n v="273.48"/>
  </r>
  <r>
    <n v="135702"/>
    <x v="2"/>
    <x v="1"/>
    <x v="4"/>
    <n v="269"/>
    <x v="886"/>
    <d v="2020-11-06T00:00:00"/>
    <x v="889"/>
    <x v="4"/>
    <n v="1338.7"/>
    <n v="1097.73"/>
  </r>
  <r>
    <n v="973998"/>
    <x v="0"/>
    <x v="3"/>
    <x v="3"/>
    <n v="283"/>
    <x v="886"/>
    <d v="2020-11-06T00:00:00"/>
    <x v="886"/>
    <x v="2"/>
    <n v="1145.78"/>
    <n v="790.59"/>
  </r>
  <r>
    <n v="19023"/>
    <x v="0"/>
    <x v="2"/>
    <x v="4"/>
    <n v="65"/>
    <x v="886"/>
    <d v="2020-11-03T00:00:00"/>
    <x v="887"/>
    <x v="3"/>
    <n v="344.33"/>
    <n v="216.93"/>
  </r>
  <r>
    <n v="80332"/>
    <x v="3"/>
    <x v="2"/>
    <x v="5"/>
    <n v="311"/>
    <x v="885"/>
    <d v="2020-11-05T00:00:00"/>
    <x v="892"/>
    <x v="5"/>
    <n v="191.39"/>
    <n v="133.97"/>
  </r>
  <r>
    <n v="460490"/>
    <x v="2"/>
    <x v="0"/>
    <x v="4"/>
    <n v="316"/>
    <x v="886"/>
    <d v="2020-11-04T00:00:00"/>
    <x v="888"/>
    <x v="1"/>
    <n v="323.32"/>
    <n v="274.82"/>
  </r>
  <r>
    <n v="154103"/>
    <x v="1"/>
    <x v="2"/>
    <x v="1"/>
    <n v="247"/>
    <x v="885"/>
    <d v="2020-11-03T00:00:00"/>
    <x v="886"/>
    <x v="5"/>
    <n v="1134.53"/>
    <n v="816.86"/>
  </r>
  <r>
    <n v="119581"/>
    <x v="1"/>
    <x v="2"/>
    <x v="2"/>
    <n v="318"/>
    <x v="885"/>
    <d v="2020-11-04T00:00:00"/>
    <x v="885"/>
    <x v="0"/>
    <n v="1014.42"/>
    <n v="892.69"/>
  </r>
  <r>
    <n v="707395"/>
    <x v="1"/>
    <x v="3"/>
    <x v="4"/>
    <n v="305"/>
    <x v="886"/>
    <d v="2020-11-05T00:00:00"/>
    <x v="887"/>
    <x v="5"/>
    <n v="1072.71"/>
    <n v="815.26"/>
  </r>
  <r>
    <n v="833506"/>
    <x v="1"/>
    <x v="2"/>
    <x v="4"/>
    <n v="359"/>
    <x v="887"/>
    <d v="2020-11-06T00:00:00"/>
    <x v="889"/>
    <x v="1"/>
    <n v="928.98"/>
    <n v="780.34"/>
  </r>
  <r>
    <n v="480439"/>
    <x v="1"/>
    <x v="0"/>
    <x v="0"/>
    <n v="132"/>
    <x v="887"/>
    <d v="2020-11-06T00:00:00"/>
    <x v="888"/>
    <x v="1"/>
    <n v="1012.07"/>
    <n v="769.17"/>
  </r>
  <r>
    <n v="993557"/>
    <x v="1"/>
    <x v="3"/>
    <x v="1"/>
    <n v="346"/>
    <x v="886"/>
    <d v="2020-11-05T00:00:00"/>
    <x v="890"/>
    <x v="0"/>
    <n v="1979.53"/>
    <n v="1088.74"/>
  </r>
  <r>
    <n v="626918"/>
    <x v="0"/>
    <x v="0"/>
    <x v="2"/>
    <n v="165"/>
    <x v="887"/>
    <d v="2020-11-07T00:00:00"/>
    <x v="893"/>
    <x v="2"/>
    <n v="1952.02"/>
    <n v="1229.77"/>
  </r>
  <r>
    <n v="294187"/>
    <x v="2"/>
    <x v="1"/>
    <x v="0"/>
    <n v="308"/>
    <x v="887"/>
    <d v="2020-11-04T00:00:00"/>
    <x v="887"/>
    <x v="3"/>
    <n v="1333.45"/>
    <n v="1053.43"/>
  </r>
  <r>
    <n v="991886"/>
    <x v="0"/>
    <x v="2"/>
    <x v="2"/>
    <n v="324"/>
    <x v="887"/>
    <d v="2020-11-06T00:00:00"/>
    <x v="889"/>
    <x v="4"/>
    <n v="1340.35"/>
    <n v="764"/>
  </r>
  <r>
    <n v="15782"/>
    <x v="0"/>
    <x v="1"/>
    <x v="2"/>
    <n v="113"/>
    <x v="888"/>
    <d v="2020-11-08T00:00:00"/>
    <x v="889"/>
    <x v="0"/>
    <n v="1822.71"/>
    <n v="1567.53"/>
  </r>
  <r>
    <n v="465193"/>
    <x v="3"/>
    <x v="3"/>
    <x v="3"/>
    <n v="294"/>
    <x v="888"/>
    <d v="2020-11-05T00:00:00"/>
    <x v="887"/>
    <x v="3"/>
    <n v="244.81"/>
    <n v="198.3"/>
  </r>
  <r>
    <n v="98900"/>
    <x v="1"/>
    <x v="2"/>
    <x v="0"/>
    <n v="258"/>
    <x v="888"/>
    <d v="2020-11-08T00:00:00"/>
    <x v="890"/>
    <x v="3"/>
    <n v="189.1"/>
    <n v="109.68"/>
  </r>
  <r>
    <n v="570758"/>
    <x v="1"/>
    <x v="1"/>
    <x v="3"/>
    <n v="283"/>
    <x v="887"/>
    <d v="2020-11-05T00:00:00"/>
    <x v="891"/>
    <x v="1"/>
    <n v="1899.76"/>
    <n v="1139.8599999999999"/>
  </r>
  <r>
    <n v="548997"/>
    <x v="3"/>
    <x v="0"/>
    <x v="3"/>
    <n v="162"/>
    <x v="888"/>
    <d v="2020-11-06T00:00:00"/>
    <x v="891"/>
    <x v="0"/>
    <n v="1526.98"/>
    <n v="1435.36"/>
  </r>
  <r>
    <n v="641081"/>
    <x v="3"/>
    <x v="0"/>
    <x v="2"/>
    <n v="92"/>
    <x v="887"/>
    <d v="2020-11-07T00:00:00"/>
    <x v="894"/>
    <x v="4"/>
    <n v="1063.1500000000001"/>
    <n v="882.41"/>
  </r>
  <r>
    <n v="54077"/>
    <x v="3"/>
    <x v="2"/>
    <x v="0"/>
    <n v="18"/>
    <x v="887"/>
    <d v="2020-11-06T00:00:00"/>
    <x v="889"/>
    <x v="0"/>
    <n v="601.59"/>
    <n v="463.22"/>
  </r>
  <r>
    <n v="284717"/>
    <x v="1"/>
    <x v="2"/>
    <x v="4"/>
    <n v="336"/>
    <x v="887"/>
    <d v="2020-11-07T00:00:00"/>
    <x v="888"/>
    <x v="1"/>
    <n v="1140.45"/>
    <n v="581.63"/>
  </r>
  <r>
    <n v="261674"/>
    <x v="1"/>
    <x v="1"/>
    <x v="0"/>
    <n v="271"/>
    <x v="888"/>
    <d v="2020-11-08T00:00:00"/>
    <x v="889"/>
    <x v="3"/>
    <n v="1574.34"/>
    <n v="1243.73"/>
  </r>
  <r>
    <n v="568682"/>
    <x v="0"/>
    <x v="1"/>
    <x v="1"/>
    <n v="161"/>
    <x v="889"/>
    <d v="2020-11-09T00:00:00"/>
    <x v="892"/>
    <x v="3"/>
    <n v="667.73"/>
    <n v="507.47"/>
  </r>
  <r>
    <n v="183705"/>
    <x v="3"/>
    <x v="3"/>
    <x v="1"/>
    <n v="187"/>
    <x v="889"/>
    <d v="2020-11-07T00:00:00"/>
    <x v="892"/>
    <x v="5"/>
    <n v="1179.46"/>
    <n v="613.32000000000005"/>
  </r>
  <r>
    <n v="38674"/>
    <x v="0"/>
    <x v="0"/>
    <x v="2"/>
    <n v="260"/>
    <x v="888"/>
    <d v="2020-11-07T00:00:00"/>
    <x v="893"/>
    <x v="2"/>
    <n v="538.84"/>
    <n v="312.52999999999997"/>
  </r>
  <r>
    <n v="305625"/>
    <x v="0"/>
    <x v="1"/>
    <x v="0"/>
    <n v="26"/>
    <x v="888"/>
    <d v="2020-11-08T00:00:00"/>
    <x v="889"/>
    <x v="4"/>
    <n v="396.08"/>
    <n v="261.41000000000003"/>
  </r>
  <r>
    <n v="859747"/>
    <x v="0"/>
    <x v="0"/>
    <x v="3"/>
    <n v="202"/>
    <x v="888"/>
    <d v="2020-11-07T00:00:00"/>
    <x v="893"/>
    <x v="0"/>
    <n v="988.24"/>
    <n v="760.94"/>
  </r>
  <r>
    <n v="105326"/>
    <x v="2"/>
    <x v="1"/>
    <x v="3"/>
    <n v="35"/>
    <x v="888"/>
    <d v="2020-11-08T00:00:00"/>
    <x v="892"/>
    <x v="5"/>
    <n v="1217.95"/>
    <n v="682.05"/>
  </r>
  <r>
    <n v="291355"/>
    <x v="3"/>
    <x v="0"/>
    <x v="1"/>
    <n v="162"/>
    <x v="890"/>
    <d v="2020-11-10T00:00:00"/>
    <x v="891"/>
    <x v="0"/>
    <n v="1868.02"/>
    <n v="1569.14"/>
  </r>
  <r>
    <n v="200429"/>
    <x v="0"/>
    <x v="1"/>
    <x v="2"/>
    <n v="231"/>
    <x v="890"/>
    <d v="2020-11-09T00:00:00"/>
    <x v="889"/>
    <x v="4"/>
    <n v="271.97000000000003"/>
    <n v="203.98"/>
  </r>
  <r>
    <n v="23192"/>
    <x v="2"/>
    <x v="1"/>
    <x v="4"/>
    <n v="304"/>
    <x v="890"/>
    <d v="2020-11-08T00:00:00"/>
    <x v="893"/>
    <x v="0"/>
    <n v="1920.08"/>
    <n v="1132.8499999999999"/>
  </r>
  <r>
    <n v="472891"/>
    <x v="0"/>
    <x v="1"/>
    <x v="0"/>
    <n v="234"/>
    <x v="890"/>
    <d v="2020-11-07T00:00:00"/>
    <x v="889"/>
    <x v="2"/>
    <n v="827.05"/>
    <n v="454.88"/>
  </r>
  <r>
    <n v="57380"/>
    <x v="2"/>
    <x v="0"/>
    <x v="5"/>
    <n v="347"/>
    <x v="889"/>
    <d v="2020-11-08T00:00:00"/>
    <x v="894"/>
    <x v="4"/>
    <n v="603.75"/>
    <n v="428.66"/>
  </r>
  <r>
    <n v="917527"/>
    <x v="0"/>
    <x v="2"/>
    <x v="3"/>
    <n v="366"/>
    <x v="890"/>
    <d v="2020-11-09T00:00:00"/>
    <x v="896"/>
    <x v="5"/>
    <n v="225.42"/>
    <n v="200.62"/>
  </r>
  <r>
    <n v="121148"/>
    <x v="0"/>
    <x v="1"/>
    <x v="1"/>
    <n v="126"/>
    <x v="890"/>
    <d v="2020-11-07T00:00:00"/>
    <x v="891"/>
    <x v="2"/>
    <n v="801.73"/>
    <n v="456.99"/>
  </r>
  <r>
    <n v="193268"/>
    <x v="0"/>
    <x v="1"/>
    <x v="3"/>
    <n v="177"/>
    <x v="889"/>
    <d v="2020-11-08T00:00:00"/>
    <x v="895"/>
    <x v="1"/>
    <n v="922.91"/>
    <n v="461.46"/>
  </r>
  <r>
    <n v="317133"/>
    <x v="0"/>
    <x v="0"/>
    <x v="4"/>
    <n v="173"/>
    <x v="889"/>
    <d v="2020-11-10T00:00:00"/>
    <x v="894"/>
    <x v="1"/>
    <n v="1603.99"/>
    <n v="1427.55"/>
  </r>
  <r>
    <n v="237235"/>
    <x v="0"/>
    <x v="1"/>
    <x v="4"/>
    <n v="174"/>
    <x v="890"/>
    <d v="2020-11-09T00:00:00"/>
    <x v="892"/>
    <x v="2"/>
    <n v="399.95"/>
    <n v="339.96"/>
  </r>
  <r>
    <n v="668387"/>
    <x v="0"/>
    <x v="0"/>
    <x v="1"/>
    <n v="3"/>
    <x v="891"/>
    <d v="2020-11-09T00:00:00"/>
    <x v="892"/>
    <x v="4"/>
    <n v="560.79"/>
    <n v="527.14"/>
  </r>
  <r>
    <n v="782903"/>
    <x v="3"/>
    <x v="0"/>
    <x v="2"/>
    <n v="171"/>
    <x v="890"/>
    <d v="2020-11-09T00:00:00"/>
    <x v="895"/>
    <x v="0"/>
    <n v="1588.75"/>
    <n v="1429.88"/>
  </r>
  <r>
    <n v="695207"/>
    <x v="0"/>
    <x v="2"/>
    <x v="4"/>
    <n v="309"/>
    <x v="890"/>
    <d v="2020-11-11T00:00:00"/>
    <x v="892"/>
    <x v="3"/>
    <n v="352.39"/>
    <n v="211.43"/>
  </r>
  <r>
    <n v="834926"/>
    <x v="0"/>
    <x v="0"/>
    <x v="3"/>
    <n v="241"/>
    <x v="890"/>
    <d v="2020-11-11T00:00:00"/>
    <x v="895"/>
    <x v="4"/>
    <n v="1233.3699999999999"/>
    <n v="777.02"/>
  </r>
  <r>
    <n v="350100"/>
    <x v="3"/>
    <x v="3"/>
    <x v="1"/>
    <n v="308"/>
    <x v="891"/>
    <d v="2020-11-08T00:00:00"/>
    <x v="892"/>
    <x v="2"/>
    <n v="1574.34"/>
    <n v="1086.29"/>
  </r>
  <r>
    <n v="596135"/>
    <x v="0"/>
    <x v="2"/>
    <x v="0"/>
    <n v="36"/>
    <x v="890"/>
    <d v="2020-11-11T00:00:00"/>
    <x v="899"/>
    <x v="1"/>
    <n v="1945.43"/>
    <n v="1789.8"/>
  </r>
  <r>
    <n v="514736"/>
    <x v="2"/>
    <x v="0"/>
    <x v="0"/>
    <n v="306"/>
    <x v="891"/>
    <d v="2020-11-11T00:00:00"/>
    <x v="892"/>
    <x v="1"/>
    <n v="663.08"/>
    <n v="444.26"/>
  </r>
  <r>
    <n v="451613"/>
    <x v="2"/>
    <x v="1"/>
    <x v="1"/>
    <n v="99"/>
    <x v="892"/>
    <d v="2020-11-10T00:00:00"/>
    <x v="896"/>
    <x v="1"/>
    <n v="1458.89"/>
    <n v="889.92"/>
  </r>
  <r>
    <n v="359280"/>
    <x v="1"/>
    <x v="2"/>
    <x v="1"/>
    <n v="174"/>
    <x v="891"/>
    <d v="2020-11-09T00:00:00"/>
    <x v="893"/>
    <x v="0"/>
    <n v="1920.08"/>
    <n v="1420.86"/>
  </r>
  <r>
    <n v="849778"/>
    <x v="0"/>
    <x v="0"/>
    <x v="2"/>
    <n v="8"/>
    <x v="892"/>
    <d v="2020-11-10T00:00:00"/>
    <x v="899"/>
    <x v="5"/>
    <n v="1727.83"/>
    <n v="1088.53"/>
  </r>
  <r>
    <n v="430270"/>
    <x v="1"/>
    <x v="3"/>
    <x v="1"/>
    <n v="304"/>
    <x v="891"/>
    <d v="2020-11-12T00:00:00"/>
    <x v="899"/>
    <x v="5"/>
    <n v="550.27"/>
    <n v="324.66000000000003"/>
  </r>
  <r>
    <n v="369568"/>
    <x v="3"/>
    <x v="2"/>
    <x v="3"/>
    <n v="88"/>
    <x v="892"/>
    <d v="2020-11-10T00:00:00"/>
    <x v="892"/>
    <x v="0"/>
    <n v="1768.77"/>
    <n v="884.39"/>
  </r>
  <r>
    <n v="680061"/>
    <x v="1"/>
    <x v="2"/>
    <x v="5"/>
    <n v="345"/>
    <x v="893"/>
    <d v="2020-11-13T00:00:00"/>
    <x v="896"/>
    <x v="2"/>
    <n v="1706.2"/>
    <n v="1177.28"/>
  </r>
  <r>
    <n v="942266"/>
    <x v="0"/>
    <x v="0"/>
    <x v="1"/>
    <n v="264"/>
    <x v="893"/>
    <d v="2020-11-12T00:00:00"/>
    <x v="897"/>
    <x v="2"/>
    <n v="1579.13"/>
    <n v="1089.5999999999999"/>
  </r>
  <r>
    <n v="435218"/>
    <x v="2"/>
    <x v="1"/>
    <x v="1"/>
    <n v="254"/>
    <x v="892"/>
    <d v="2020-11-12T00:00:00"/>
    <x v="898"/>
    <x v="3"/>
    <n v="1022"/>
    <n v="674.52"/>
  </r>
  <r>
    <n v="614433"/>
    <x v="2"/>
    <x v="1"/>
    <x v="4"/>
    <n v="12"/>
    <x v="893"/>
    <d v="2020-11-10T00:00:00"/>
    <x v="893"/>
    <x v="1"/>
    <n v="1016.91"/>
    <n v="803.36"/>
  </r>
  <r>
    <n v="400890"/>
    <x v="1"/>
    <x v="2"/>
    <x v="3"/>
    <n v="245"/>
    <x v="892"/>
    <d v="2020-11-13T00:00:00"/>
    <x v="899"/>
    <x v="3"/>
    <n v="1487.21"/>
    <n v="966.69"/>
  </r>
  <r>
    <n v="124424"/>
    <x v="0"/>
    <x v="2"/>
    <x v="4"/>
    <n v="170"/>
    <x v="893"/>
    <d v="2020-11-11T00:00:00"/>
    <x v="896"/>
    <x v="5"/>
    <n v="712.27"/>
    <n v="505.71"/>
  </r>
  <r>
    <n v="447082"/>
    <x v="1"/>
    <x v="1"/>
    <x v="3"/>
    <n v="337"/>
    <x v="893"/>
    <d v="2020-11-10T00:00:00"/>
    <x v="896"/>
    <x v="0"/>
    <n v="782.76"/>
    <n v="657.52"/>
  </r>
  <r>
    <n v="175191"/>
    <x v="1"/>
    <x v="3"/>
    <x v="0"/>
    <n v="80"/>
    <x v="894"/>
    <d v="2020-11-13T00:00:00"/>
    <x v="899"/>
    <x v="2"/>
    <n v="1152.07"/>
    <n v="1036.8599999999999"/>
  </r>
  <r>
    <n v="941455"/>
    <x v="0"/>
    <x v="1"/>
    <x v="4"/>
    <n v="278"/>
    <x v="894"/>
    <d v="2020-11-14T00:00:00"/>
    <x v="897"/>
    <x v="5"/>
    <n v="1076.92"/>
    <n v="904.61"/>
  </r>
  <r>
    <n v="322023"/>
    <x v="1"/>
    <x v="2"/>
    <x v="1"/>
    <n v="190"/>
    <x v="894"/>
    <d v="2020-11-13T00:00:00"/>
    <x v="899"/>
    <x v="2"/>
    <n v="927.33"/>
    <n v="769.68"/>
  </r>
  <r>
    <n v="532836"/>
    <x v="0"/>
    <x v="1"/>
    <x v="2"/>
    <n v="11"/>
    <x v="893"/>
    <d v="2020-11-11T00:00:00"/>
    <x v="895"/>
    <x v="3"/>
    <n v="423.53"/>
    <n v="364.24"/>
  </r>
  <r>
    <n v="667062"/>
    <x v="1"/>
    <x v="1"/>
    <x v="4"/>
    <n v="111"/>
    <x v="893"/>
    <d v="2020-11-11T00:00:00"/>
    <x v="893"/>
    <x v="4"/>
    <n v="1300.6199999999999"/>
    <n v="832.4"/>
  </r>
  <r>
    <n v="844572"/>
    <x v="0"/>
    <x v="0"/>
    <x v="0"/>
    <n v="181"/>
    <x v="893"/>
    <d v="2020-11-13T00:00:00"/>
    <x v="895"/>
    <x v="0"/>
    <n v="682.7"/>
    <n v="628.08000000000004"/>
  </r>
  <r>
    <n v="868480"/>
    <x v="2"/>
    <x v="1"/>
    <x v="5"/>
    <n v="218"/>
    <x v="893"/>
    <d v="2020-11-11T00:00:00"/>
    <x v="896"/>
    <x v="5"/>
    <n v="708.27"/>
    <n v="573.70000000000005"/>
  </r>
  <r>
    <n v="491456"/>
    <x v="1"/>
    <x v="3"/>
    <x v="2"/>
    <n v="75"/>
    <x v="893"/>
    <d v="2020-11-13T00:00:00"/>
    <x v="895"/>
    <x v="1"/>
    <n v="1470.06"/>
    <n v="1337.75"/>
  </r>
  <r>
    <n v="681568"/>
    <x v="0"/>
    <x v="0"/>
    <x v="1"/>
    <n v="299"/>
    <x v="894"/>
    <d v="2020-11-14T00:00:00"/>
    <x v="895"/>
    <x v="0"/>
    <n v="642.33000000000004"/>
    <n v="346.86"/>
  </r>
  <r>
    <n v="187817"/>
    <x v="3"/>
    <x v="2"/>
    <x v="0"/>
    <n v="39"/>
    <x v="894"/>
    <d v="2020-11-12T00:00:00"/>
    <x v="894"/>
    <x v="0"/>
    <n v="709.14"/>
    <n v="531.86"/>
  </r>
  <r>
    <n v="279236"/>
    <x v="2"/>
    <x v="1"/>
    <x v="4"/>
    <n v="204"/>
    <x v="894"/>
    <d v="2020-11-12T00:00:00"/>
    <x v="893"/>
    <x v="3"/>
    <n v="1531.9"/>
    <n v="857.86"/>
  </r>
  <r>
    <n v="375260"/>
    <x v="0"/>
    <x v="2"/>
    <x v="3"/>
    <n v="63"/>
    <x v="895"/>
    <d v="2020-11-13T00:00:00"/>
    <x v="895"/>
    <x v="4"/>
    <n v="1123.19"/>
    <n v="673.91"/>
  </r>
  <r>
    <n v="649182"/>
    <x v="3"/>
    <x v="0"/>
    <x v="1"/>
    <n v="229"/>
    <x v="894"/>
    <d v="2020-11-14T00:00:00"/>
    <x v="897"/>
    <x v="0"/>
    <n v="1768.77"/>
    <n v="1644.96"/>
  </r>
  <r>
    <n v="27925"/>
    <x v="0"/>
    <x v="0"/>
    <x v="2"/>
    <n v="293"/>
    <x v="894"/>
    <d v="2020-11-13T00:00:00"/>
    <x v="898"/>
    <x v="1"/>
    <n v="1415.84"/>
    <n v="835.35"/>
  </r>
  <r>
    <n v="526022"/>
    <x v="0"/>
    <x v="0"/>
    <x v="4"/>
    <n v="133"/>
    <x v="894"/>
    <d v="2020-11-15T00:00:00"/>
    <x v="896"/>
    <x v="0"/>
    <n v="1034.3599999999999"/>
    <n v="724.05"/>
  </r>
  <r>
    <n v="262987"/>
    <x v="1"/>
    <x v="2"/>
    <x v="5"/>
    <n v="130"/>
    <x v="894"/>
    <d v="2020-11-14T00:00:00"/>
    <x v="895"/>
    <x v="4"/>
    <n v="1482.41"/>
    <n v="1260.05"/>
  </r>
  <r>
    <n v="347892"/>
    <x v="2"/>
    <x v="1"/>
    <x v="2"/>
    <n v="193"/>
    <x v="894"/>
    <d v="2020-11-13T00:00:00"/>
    <x v="896"/>
    <x v="3"/>
    <n v="329.43"/>
    <n v="191.07"/>
  </r>
  <r>
    <n v="456962"/>
    <x v="1"/>
    <x v="3"/>
    <x v="4"/>
    <n v="367"/>
    <x v="895"/>
    <d v="2020-11-13T00:00:00"/>
    <x v="900"/>
    <x v="3"/>
    <n v="844.01"/>
    <n v="768.05"/>
  </r>
  <r>
    <n v="946964"/>
    <x v="1"/>
    <x v="2"/>
    <x v="4"/>
    <n v="104"/>
    <x v="896"/>
    <d v="2020-11-16T00:00:00"/>
    <x v="901"/>
    <x v="0"/>
    <n v="893"/>
    <n v="732.26"/>
  </r>
  <r>
    <n v="986087"/>
    <x v="0"/>
    <x v="1"/>
    <x v="5"/>
    <n v="94"/>
    <x v="895"/>
    <d v="2020-11-14T00:00:00"/>
    <x v="900"/>
    <x v="1"/>
    <n v="1376.71"/>
    <n v="1046.3"/>
  </r>
  <r>
    <n v="598043"/>
    <x v="1"/>
    <x v="3"/>
    <x v="1"/>
    <n v="24"/>
    <x v="895"/>
    <d v="2020-11-14T00:00:00"/>
    <x v="897"/>
    <x v="5"/>
    <n v="824.18"/>
    <n v="758.25"/>
  </r>
  <r>
    <n v="533450"/>
    <x v="2"/>
    <x v="1"/>
    <x v="4"/>
    <n v="327"/>
    <x v="896"/>
    <d v="2020-11-13T00:00:00"/>
    <x v="899"/>
    <x v="1"/>
    <n v="1842.75"/>
    <n v="1197.79"/>
  </r>
  <r>
    <n v="366164"/>
    <x v="3"/>
    <x v="3"/>
    <x v="3"/>
    <n v="127"/>
    <x v="895"/>
    <d v="2020-11-15T00:00:00"/>
    <x v="896"/>
    <x v="0"/>
    <n v="1316.58"/>
    <n v="961.1"/>
  </r>
  <r>
    <n v="672130"/>
    <x v="2"/>
    <x v="1"/>
    <x v="0"/>
    <n v="41"/>
    <x v="896"/>
    <d v="2020-11-13T00:00:00"/>
    <x v="894"/>
    <x v="2"/>
    <n v="324.69"/>
    <n v="301.95999999999998"/>
  </r>
  <r>
    <n v="704246"/>
    <x v="0"/>
    <x v="2"/>
    <x v="1"/>
    <n v="225"/>
    <x v="896"/>
    <d v="2020-11-14T00:00:00"/>
    <x v="902"/>
    <x v="5"/>
    <n v="1309.1199999999999"/>
    <n v="994.93"/>
  </r>
  <r>
    <n v="296776"/>
    <x v="0"/>
    <x v="1"/>
    <x v="2"/>
    <n v="59"/>
    <x v="897"/>
    <d v="2020-11-17T00:00:00"/>
    <x v="903"/>
    <x v="0"/>
    <n v="592.61"/>
    <n v="474.09"/>
  </r>
  <r>
    <n v="274011"/>
    <x v="3"/>
    <x v="2"/>
    <x v="2"/>
    <n v="16"/>
    <x v="896"/>
    <d v="2020-11-16T00:00:00"/>
    <x v="899"/>
    <x v="2"/>
    <n v="880.62"/>
    <n v="537.17999999999995"/>
  </r>
  <r>
    <n v="804761"/>
    <x v="1"/>
    <x v="1"/>
    <x v="3"/>
    <n v="279"/>
    <x v="896"/>
    <d v="2020-11-14T00:00:00"/>
    <x v="898"/>
    <x v="5"/>
    <n v="385.78"/>
    <n v="289.33999999999997"/>
  </r>
  <r>
    <n v="122397"/>
    <x v="3"/>
    <x v="0"/>
    <x v="1"/>
    <n v="258"/>
    <x v="897"/>
    <d v="2020-11-17T00:00:00"/>
    <x v="901"/>
    <x v="5"/>
    <n v="337.68"/>
    <n v="273.52"/>
  </r>
  <r>
    <n v="316426"/>
    <x v="3"/>
    <x v="3"/>
    <x v="4"/>
    <n v="10"/>
    <x v="897"/>
    <d v="2020-11-15T00:00:00"/>
    <x v="902"/>
    <x v="1"/>
    <n v="237.15"/>
    <n v="132.80000000000001"/>
  </r>
  <r>
    <n v="503881"/>
    <x v="2"/>
    <x v="1"/>
    <x v="1"/>
    <n v="101"/>
    <x v="896"/>
    <d v="2020-11-16T00:00:00"/>
    <x v="903"/>
    <x v="2"/>
    <n v="712.27"/>
    <n v="584.05999999999995"/>
  </r>
  <r>
    <n v="618505"/>
    <x v="1"/>
    <x v="1"/>
    <x v="0"/>
    <n v="295"/>
    <x v="896"/>
    <d v="2020-11-17T00:00:00"/>
    <x v="902"/>
    <x v="5"/>
    <n v="1205.04"/>
    <n v="638.66999999999996"/>
  </r>
  <r>
    <n v="731163"/>
    <x v="1"/>
    <x v="0"/>
    <x v="5"/>
    <n v="221"/>
    <x v="896"/>
    <d v="2020-11-14T00:00:00"/>
    <x v="900"/>
    <x v="4"/>
    <n v="1760.92"/>
    <n v="1567.22"/>
  </r>
  <r>
    <n v="962268"/>
    <x v="0"/>
    <x v="2"/>
    <x v="5"/>
    <n v="186"/>
    <x v="897"/>
    <d v="2020-11-17T00:00:00"/>
    <x v="901"/>
    <x v="0"/>
    <n v="1293.19"/>
    <n v="1086.28"/>
  </r>
  <r>
    <n v="206973"/>
    <x v="3"/>
    <x v="2"/>
    <x v="1"/>
    <n v="209"/>
    <x v="897"/>
    <d v="2020-11-14T00:00:00"/>
    <x v="896"/>
    <x v="3"/>
    <n v="220.85"/>
    <n v="134.72"/>
  </r>
  <r>
    <n v="872911"/>
    <x v="2"/>
    <x v="3"/>
    <x v="4"/>
    <n v="361"/>
    <x v="897"/>
    <d v="2020-11-17T00:00:00"/>
    <x v="900"/>
    <x v="5"/>
    <n v="353.69"/>
    <n v="229.9"/>
  </r>
  <r>
    <n v="497409"/>
    <x v="0"/>
    <x v="1"/>
    <x v="2"/>
    <n v="50"/>
    <x v="897"/>
    <d v="2020-11-17T00:00:00"/>
    <x v="901"/>
    <x v="4"/>
    <n v="457.38"/>
    <n v="361.33"/>
  </r>
  <r>
    <n v="612460"/>
    <x v="0"/>
    <x v="0"/>
    <x v="3"/>
    <n v="338"/>
    <x v="897"/>
    <d v="2020-11-18T00:00:00"/>
    <x v="902"/>
    <x v="5"/>
    <n v="1123.19"/>
    <n v="1010.87"/>
  </r>
  <r>
    <n v="521452"/>
    <x v="0"/>
    <x v="2"/>
    <x v="5"/>
    <n v="189"/>
    <x v="897"/>
    <d v="2020-11-18T00:00:00"/>
    <x v="905"/>
    <x v="5"/>
    <n v="1236.6199999999999"/>
    <n v="1112.96"/>
  </r>
  <r>
    <n v="547751"/>
    <x v="3"/>
    <x v="0"/>
    <x v="2"/>
    <n v="305"/>
    <x v="897"/>
    <d v="2020-11-16T00:00:00"/>
    <x v="897"/>
    <x v="4"/>
    <n v="1880.86"/>
    <n v="1730.39"/>
  </r>
  <r>
    <n v="737384"/>
    <x v="0"/>
    <x v="0"/>
    <x v="2"/>
    <n v="287"/>
    <x v="897"/>
    <d v="2020-11-16T00:00:00"/>
    <x v="903"/>
    <x v="1"/>
    <n v="1931.62"/>
    <n v="1197.5999999999999"/>
  </r>
  <r>
    <n v="142581"/>
    <x v="2"/>
    <x v="1"/>
    <x v="3"/>
    <n v="245"/>
    <x v="898"/>
    <d v="2020-11-15T00:00:00"/>
    <x v="899"/>
    <x v="2"/>
    <n v="1810.25"/>
    <n v="1375.79"/>
  </r>
  <r>
    <n v="905700"/>
    <x v="1"/>
    <x v="3"/>
    <x v="5"/>
    <n v="177"/>
    <x v="898"/>
    <d v="2020-11-18T00:00:00"/>
    <x v="897"/>
    <x v="3"/>
    <n v="272.12"/>
    <n v="160.55000000000001"/>
  </r>
  <r>
    <n v="579901"/>
    <x v="1"/>
    <x v="2"/>
    <x v="3"/>
    <n v="204"/>
    <x v="899"/>
    <d v="2020-11-18T00:00:00"/>
    <x v="905"/>
    <x v="2"/>
    <n v="494.89"/>
    <n v="287.04000000000002"/>
  </r>
  <r>
    <n v="277511"/>
    <x v="0"/>
    <x v="1"/>
    <x v="1"/>
    <n v="359"/>
    <x v="899"/>
    <d v="2020-11-18T00:00:00"/>
    <x v="902"/>
    <x v="2"/>
    <n v="515.9"/>
    <n v="299.22000000000003"/>
  </r>
  <r>
    <n v="995484"/>
    <x v="1"/>
    <x v="2"/>
    <x v="5"/>
    <n v="86"/>
    <x v="899"/>
    <d v="2020-11-16T00:00:00"/>
    <x v="901"/>
    <x v="0"/>
    <n v="1338.98"/>
    <n v="749.83"/>
  </r>
  <r>
    <n v="701028"/>
    <x v="1"/>
    <x v="3"/>
    <x v="1"/>
    <n v="209"/>
    <x v="899"/>
    <d v="2020-11-16T00:00:00"/>
    <x v="903"/>
    <x v="4"/>
    <n v="1273.08"/>
    <n v="878.43"/>
  </r>
  <r>
    <n v="425475"/>
    <x v="0"/>
    <x v="2"/>
    <x v="4"/>
    <n v="65"/>
    <x v="899"/>
    <d v="2020-11-18T00:00:00"/>
    <x v="897"/>
    <x v="3"/>
    <n v="192.81"/>
    <n v="109.9"/>
  </r>
  <r>
    <n v="729890"/>
    <x v="0"/>
    <x v="2"/>
    <x v="2"/>
    <n v="261"/>
    <x v="898"/>
    <d v="2020-11-17T00:00:00"/>
    <x v="902"/>
    <x v="1"/>
    <n v="1705.46"/>
    <n v="1551.97"/>
  </r>
  <r>
    <n v="382621"/>
    <x v="1"/>
    <x v="3"/>
    <x v="0"/>
    <n v="172"/>
    <x v="898"/>
    <d v="2020-11-19T00:00:00"/>
    <x v="901"/>
    <x v="3"/>
    <n v="389.71"/>
    <n v="307.87"/>
  </r>
  <r>
    <n v="514645"/>
    <x v="1"/>
    <x v="0"/>
    <x v="2"/>
    <n v="294"/>
    <x v="899"/>
    <d v="2020-11-19T00:00:00"/>
    <x v="903"/>
    <x v="0"/>
    <n v="1479.83"/>
    <n v="769.51"/>
  </r>
  <r>
    <n v="800640"/>
    <x v="0"/>
    <x v="2"/>
    <x v="3"/>
    <n v="342"/>
    <x v="899"/>
    <d v="2020-11-19T00:00:00"/>
    <x v="902"/>
    <x v="2"/>
    <n v="194.17"/>
    <n v="143.69"/>
  </r>
  <r>
    <n v="749117"/>
    <x v="1"/>
    <x v="1"/>
    <x v="5"/>
    <n v="129"/>
    <x v="898"/>
    <d v="2020-11-17T00:00:00"/>
    <x v="900"/>
    <x v="5"/>
    <n v="1681.55"/>
    <n v="1446.13"/>
  </r>
  <r>
    <n v="255840"/>
    <x v="0"/>
    <x v="1"/>
    <x v="2"/>
    <n v="32"/>
    <x v="899"/>
    <d v="2020-11-18T00:00:00"/>
    <x v="900"/>
    <x v="2"/>
    <n v="1800.23"/>
    <n v="1044.1300000000001"/>
  </r>
  <r>
    <n v="720067"/>
    <x v="0"/>
    <x v="1"/>
    <x v="3"/>
    <n v="215"/>
    <x v="900"/>
    <d v="2020-11-18T00:00:00"/>
    <x v="901"/>
    <x v="1"/>
    <n v="422.96"/>
    <n v="325.68"/>
  </r>
  <r>
    <n v="601216"/>
    <x v="2"/>
    <x v="2"/>
    <x v="4"/>
    <n v="331"/>
    <x v="900"/>
    <d v="2020-11-17T00:00:00"/>
    <x v="902"/>
    <x v="4"/>
    <n v="1152.3399999999999"/>
    <n v="1060.1500000000001"/>
  </r>
  <r>
    <n v="498993"/>
    <x v="0"/>
    <x v="1"/>
    <x v="2"/>
    <n v="262"/>
    <x v="899"/>
    <d v="2020-11-18T00:00:00"/>
    <x v="897"/>
    <x v="2"/>
    <n v="207.27"/>
    <n v="109.85"/>
  </r>
  <r>
    <n v="967873"/>
    <x v="1"/>
    <x v="0"/>
    <x v="1"/>
    <n v="163"/>
    <x v="900"/>
    <d v="2020-11-18T00:00:00"/>
    <x v="900"/>
    <x v="4"/>
    <n v="606.16"/>
    <n v="490.99"/>
  </r>
  <r>
    <n v="910820"/>
    <x v="3"/>
    <x v="3"/>
    <x v="0"/>
    <n v="156"/>
    <x v="900"/>
    <d v="2020-11-17T00:00:00"/>
    <x v="904"/>
    <x v="2"/>
    <n v="1259.42"/>
    <n v="1007.54"/>
  </r>
  <r>
    <n v="657385"/>
    <x v="0"/>
    <x v="0"/>
    <x v="1"/>
    <n v="331"/>
    <x v="899"/>
    <d v="2020-11-17T00:00:00"/>
    <x v="903"/>
    <x v="5"/>
    <n v="1907.33"/>
    <n v="1468.64"/>
  </r>
  <r>
    <n v="396800"/>
    <x v="1"/>
    <x v="3"/>
    <x v="4"/>
    <n v="148"/>
    <x v="900"/>
    <d v="2020-11-20T00:00:00"/>
    <x v="902"/>
    <x v="1"/>
    <n v="759.15"/>
    <n v="645.28"/>
  </r>
  <r>
    <n v="459308"/>
    <x v="1"/>
    <x v="3"/>
    <x v="0"/>
    <n v="202"/>
    <x v="900"/>
    <d v="2020-11-21T00:00:00"/>
    <x v="903"/>
    <x v="4"/>
    <n v="1493.35"/>
    <n v="910.94"/>
  </r>
  <r>
    <n v="613671"/>
    <x v="0"/>
    <x v="2"/>
    <x v="2"/>
    <n v="314"/>
    <x v="900"/>
    <d v="2020-11-21T00:00:00"/>
    <x v="907"/>
    <x v="0"/>
    <n v="1543.58"/>
    <n v="864.4"/>
  </r>
  <r>
    <n v="665680"/>
    <x v="2"/>
    <x v="1"/>
    <x v="1"/>
    <n v="234"/>
    <x v="900"/>
    <d v="2020-11-19T00:00:00"/>
    <x v="900"/>
    <x v="2"/>
    <n v="443.32"/>
    <n v="239.39"/>
  </r>
  <r>
    <n v="133672"/>
    <x v="0"/>
    <x v="3"/>
    <x v="0"/>
    <n v="139"/>
    <x v="901"/>
    <d v="2020-11-19T00:00:00"/>
    <x v="903"/>
    <x v="0"/>
    <n v="1964.68"/>
    <n v="1355.63"/>
  </r>
  <r>
    <n v="662376"/>
    <x v="2"/>
    <x v="2"/>
    <x v="0"/>
    <n v="121"/>
    <x v="900"/>
    <d v="2020-11-21T00:00:00"/>
    <x v="901"/>
    <x v="4"/>
    <n v="1867.86"/>
    <n v="1008.64"/>
  </r>
  <r>
    <n v="593670"/>
    <x v="0"/>
    <x v="0"/>
    <x v="2"/>
    <n v="240"/>
    <x v="900"/>
    <d v="2020-11-18T00:00:00"/>
    <x v="897"/>
    <x v="0"/>
    <n v="1790.74"/>
    <n v="1289.33"/>
  </r>
  <r>
    <n v="144851"/>
    <x v="0"/>
    <x v="0"/>
    <x v="3"/>
    <n v="29"/>
    <x v="900"/>
    <d v="2020-11-20T00:00:00"/>
    <x v="904"/>
    <x v="4"/>
    <n v="596.42999999999995"/>
    <n v="417.5"/>
  </r>
  <r>
    <n v="244970"/>
    <x v="1"/>
    <x v="2"/>
    <x v="5"/>
    <n v="290"/>
    <x v="900"/>
    <d v="2020-11-18T00:00:00"/>
    <x v="905"/>
    <x v="2"/>
    <n v="824.18"/>
    <n v="667.59"/>
  </r>
  <r>
    <n v="810969"/>
    <x v="3"/>
    <x v="0"/>
    <x v="2"/>
    <n v="53"/>
    <x v="901"/>
    <d v="2020-11-18T00:00:00"/>
    <x v="903"/>
    <x v="2"/>
    <n v="1979.53"/>
    <n v="1623.21"/>
  </r>
  <r>
    <n v="960681"/>
    <x v="1"/>
    <x v="2"/>
    <x v="4"/>
    <n v="111"/>
    <x v="900"/>
    <d v="2020-11-18T00:00:00"/>
    <x v="900"/>
    <x v="0"/>
    <n v="922.94"/>
    <n v="664.52"/>
  </r>
  <r>
    <n v="412100"/>
    <x v="1"/>
    <x v="0"/>
    <x v="4"/>
    <n v="39"/>
    <x v="901"/>
    <d v="2020-11-19T00:00:00"/>
    <x v="907"/>
    <x v="0"/>
    <n v="375.99"/>
    <n v="304.55"/>
  </r>
  <r>
    <n v="818440"/>
    <x v="0"/>
    <x v="1"/>
    <x v="4"/>
    <n v="21"/>
    <x v="901"/>
    <d v="2020-11-18T00:00:00"/>
    <x v="900"/>
    <x v="0"/>
    <n v="592.79"/>
    <n v="337.89"/>
  </r>
  <r>
    <n v="575451"/>
    <x v="0"/>
    <x v="3"/>
    <x v="4"/>
    <n v="205"/>
    <x v="900"/>
    <d v="2020-11-18T00:00:00"/>
    <x v="901"/>
    <x v="1"/>
    <n v="1230.5999999999999"/>
    <n v="849.11"/>
  </r>
  <r>
    <n v="68559"/>
    <x v="0"/>
    <x v="1"/>
    <x v="0"/>
    <n v="247"/>
    <x v="900"/>
    <d v="2020-11-19T00:00:00"/>
    <x v="901"/>
    <x v="3"/>
    <n v="1027.47"/>
    <n v="904.17"/>
  </r>
  <r>
    <n v="154934"/>
    <x v="2"/>
    <x v="1"/>
    <x v="1"/>
    <n v="147"/>
    <x v="901"/>
    <d v="2020-11-22T00:00:00"/>
    <x v="908"/>
    <x v="2"/>
    <n v="1027.47"/>
    <n v="842.53"/>
  </r>
  <r>
    <n v="212542"/>
    <x v="0"/>
    <x v="0"/>
    <x v="5"/>
    <n v="69"/>
    <x v="902"/>
    <d v="2020-11-22T00:00:00"/>
    <x v="909"/>
    <x v="4"/>
    <n v="1291.07"/>
    <n v="955.39"/>
  </r>
  <r>
    <n v="977523"/>
    <x v="1"/>
    <x v="0"/>
    <x v="1"/>
    <n v="128"/>
    <x v="902"/>
    <d v="2020-11-22T00:00:00"/>
    <x v="905"/>
    <x v="4"/>
    <n v="1409.92"/>
    <n v="1099.74"/>
  </r>
  <r>
    <n v="186033"/>
    <x v="3"/>
    <x v="3"/>
    <x v="3"/>
    <n v="366"/>
    <x v="902"/>
    <d v="2020-11-21T00:00:00"/>
    <x v="903"/>
    <x v="5"/>
    <n v="353.69"/>
    <n v="300.64"/>
  </r>
  <r>
    <n v="130056"/>
    <x v="1"/>
    <x v="0"/>
    <x v="5"/>
    <n v="218"/>
    <x v="902"/>
    <d v="2020-11-19T00:00:00"/>
    <x v="902"/>
    <x v="2"/>
    <n v="1822.71"/>
    <n v="1257.67"/>
  </r>
  <r>
    <n v="405308"/>
    <x v="1"/>
    <x v="2"/>
    <x v="3"/>
    <n v="135"/>
    <x v="902"/>
    <d v="2020-11-21T00:00:00"/>
    <x v="908"/>
    <x v="2"/>
    <n v="1959.55"/>
    <n v="1430.47"/>
  </r>
  <r>
    <n v="147656"/>
    <x v="3"/>
    <x v="2"/>
    <x v="5"/>
    <n v="285"/>
    <x v="902"/>
    <d v="2020-11-20T00:00:00"/>
    <x v="905"/>
    <x v="5"/>
    <n v="727.56"/>
    <n v="451.09"/>
  </r>
  <r>
    <n v="993009"/>
    <x v="2"/>
    <x v="1"/>
    <x v="3"/>
    <n v="21"/>
    <x v="902"/>
    <d v="2020-11-20T00:00:00"/>
    <x v="905"/>
    <x v="3"/>
    <n v="1170.45"/>
    <n v="819.32"/>
  </r>
  <r>
    <n v="226864"/>
    <x v="0"/>
    <x v="0"/>
    <x v="5"/>
    <n v="236"/>
    <x v="901"/>
    <d v="2020-11-20T00:00:00"/>
    <x v="905"/>
    <x v="4"/>
    <n v="546.32000000000005"/>
    <n v="289.55"/>
  </r>
  <r>
    <n v="451873"/>
    <x v="0"/>
    <x v="2"/>
    <x v="5"/>
    <n v="288"/>
    <x v="902"/>
    <d v="2020-11-22T00:00:00"/>
    <x v="906"/>
    <x v="3"/>
    <n v="1681.38"/>
    <n v="1176.97"/>
  </r>
  <r>
    <n v="850421"/>
    <x v="2"/>
    <x v="3"/>
    <x v="0"/>
    <n v="35"/>
    <x v="901"/>
    <d v="2020-11-22T00:00:00"/>
    <x v="901"/>
    <x v="0"/>
    <n v="1314.61"/>
    <n v="946.52"/>
  </r>
  <r>
    <n v="933911"/>
    <x v="0"/>
    <x v="0"/>
    <x v="3"/>
    <n v="238"/>
    <x v="902"/>
    <d v="2020-11-21T00:00:00"/>
    <x v="901"/>
    <x v="0"/>
    <n v="882.41"/>
    <n v="494.15"/>
  </r>
  <r>
    <n v="938937"/>
    <x v="1"/>
    <x v="1"/>
    <x v="4"/>
    <n v="176"/>
    <x v="901"/>
    <d v="2020-11-22T00:00:00"/>
    <x v="909"/>
    <x v="0"/>
    <n v="285.2"/>
    <n v="182.53"/>
  </r>
  <r>
    <n v="995346"/>
    <x v="0"/>
    <x v="0"/>
    <x v="2"/>
    <n v="257"/>
    <x v="902"/>
    <d v="2020-11-22T00:00:00"/>
    <x v="909"/>
    <x v="5"/>
    <n v="1627.57"/>
    <n v="1334.61"/>
  </r>
  <r>
    <n v="410692"/>
    <x v="0"/>
    <x v="2"/>
    <x v="1"/>
    <n v="119"/>
    <x v="902"/>
    <d v="2020-11-22T00:00:00"/>
    <x v="901"/>
    <x v="2"/>
    <n v="1104.44"/>
    <n v="894.6"/>
  </r>
  <r>
    <n v="484431"/>
    <x v="1"/>
    <x v="1"/>
    <x v="1"/>
    <n v="101"/>
    <x v="903"/>
    <d v="2020-11-20T00:00:00"/>
    <x v="903"/>
    <x v="3"/>
    <n v="717.95"/>
    <n v="538.46"/>
  </r>
  <r>
    <n v="221035"/>
    <x v="0"/>
    <x v="3"/>
    <x v="5"/>
    <n v="330"/>
    <x v="902"/>
    <d v="2020-11-20T00:00:00"/>
    <x v="905"/>
    <x v="2"/>
    <n v="1937.79"/>
    <n v="1143.3"/>
  </r>
  <r>
    <n v="335161"/>
    <x v="1"/>
    <x v="3"/>
    <x v="2"/>
    <n v="289"/>
    <x v="902"/>
    <d v="2020-11-20T00:00:00"/>
    <x v="908"/>
    <x v="5"/>
    <n v="1125.6500000000001"/>
    <n v="968.06"/>
  </r>
  <r>
    <n v="493367"/>
    <x v="1"/>
    <x v="3"/>
    <x v="1"/>
    <n v="97"/>
    <x v="902"/>
    <d v="2020-11-21T00:00:00"/>
    <x v="905"/>
    <x v="0"/>
    <n v="564.17999999999995"/>
    <n v="321.58"/>
  </r>
  <r>
    <n v="247121"/>
    <x v="0"/>
    <x v="0"/>
    <x v="3"/>
    <n v="39"/>
    <x v="903"/>
    <d v="2020-11-21T00:00:00"/>
    <x v="904"/>
    <x v="3"/>
    <n v="285.89999999999998"/>
    <n v="214.43"/>
  </r>
  <r>
    <n v="433782"/>
    <x v="1"/>
    <x v="3"/>
    <x v="4"/>
    <n v="260"/>
    <x v="903"/>
    <d v="2020-11-20T00:00:00"/>
    <x v="904"/>
    <x v="2"/>
    <n v="347.89"/>
    <n v="184.38"/>
  </r>
  <r>
    <n v="291493"/>
    <x v="0"/>
    <x v="2"/>
    <x v="2"/>
    <n v="258"/>
    <x v="904"/>
    <d v="2020-11-22T00:00:00"/>
    <x v="901"/>
    <x v="2"/>
    <n v="1239.06"/>
    <n v="854.95"/>
  </r>
  <r>
    <n v="733905"/>
    <x v="0"/>
    <x v="1"/>
    <x v="2"/>
    <n v="276"/>
    <x v="903"/>
    <d v="2020-11-23T00:00:00"/>
    <x v="907"/>
    <x v="4"/>
    <n v="882.54"/>
    <n v="458.92"/>
  </r>
  <r>
    <n v="867042"/>
    <x v="2"/>
    <x v="0"/>
    <x v="2"/>
    <n v="67"/>
    <x v="903"/>
    <d v="2020-11-24T00:00:00"/>
    <x v="909"/>
    <x v="1"/>
    <n v="923.77"/>
    <n v="526.54999999999995"/>
  </r>
  <r>
    <n v="181893"/>
    <x v="0"/>
    <x v="2"/>
    <x v="0"/>
    <n v="36"/>
    <x v="904"/>
    <d v="2020-11-22T00:00:00"/>
    <x v="908"/>
    <x v="5"/>
    <n v="318.94"/>
    <n v="175.42"/>
  </r>
  <r>
    <n v="347230"/>
    <x v="3"/>
    <x v="0"/>
    <x v="4"/>
    <n v="337"/>
    <x v="903"/>
    <d v="2020-11-23T00:00:00"/>
    <x v="909"/>
    <x v="3"/>
    <n v="1529.74"/>
    <n v="1239.0899999999999"/>
  </r>
  <r>
    <n v="858964"/>
    <x v="1"/>
    <x v="3"/>
    <x v="2"/>
    <n v="71"/>
    <x v="904"/>
    <d v="2020-11-24T00:00:00"/>
    <x v="910"/>
    <x v="1"/>
    <n v="651.74"/>
    <n v="534.42999999999995"/>
  </r>
  <r>
    <n v="874107"/>
    <x v="2"/>
    <x v="0"/>
    <x v="2"/>
    <n v="316"/>
    <x v="904"/>
    <d v="2020-11-24T00:00:00"/>
    <x v="908"/>
    <x v="0"/>
    <n v="536.65"/>
    <n v="472.25"/>
  </r>
  <r>
    <n v="575473"/>
    <x v="1"/>
    <x v="1"/>
    <x v="2"/>
    <n v="113"/>
    <x v="903"/>
    <d v="2020-11-21T00:00:00"/>
    <x v="903"/>
    <x v="2"/>
    <n v="347.89"/>
    <n v="198.3"/>
  </r>
  <r>
    <n v="921384"/>
    <x v="3"/>
    <x v="3"/>
    <x v="2"/>
    <n v="291"/>
    <x v="904"/>
    <d v="2020-11-25T00:00:00"/>
    <x v="910"/>
    <x v="0"/>
    <n v="160.30000000000001"/>
    <n v="139.46"/>
  </r>
  <r>
    <n v="658820"/>
    <x v="0"/>
    <x v="0"/>
    <x v="3"/>
    <n v="114"/>
    <x v="905"/>
    <d v="2020-11-22T00:00:00"/>
    <x v="901"/>
    <x v="1"/>
    <n v="264.42"/>
    <n v="206.25"/>
  </r>
  <r>
    <n v="861035"/>
    <x v="0"/>
    <x v="3"/>
    <x v="0"/>
    <n v="195"/>
    <x v="905"/>
    <d v="2020-11-23T00:00:00"/>
    <x v="904"/>
    <x v="1"/>
    <n v="944.25"/>
    <n v="793.17"/>
  </r>
  <r>
    <n v="964317"/>
    <x v="2"/>
    <x v="0"/>
    <x v="2"/>
    <n v="181"/>
    <x v="904"/>
    <d v="2020-11-22T00:00:00"/>
    <x v="908"/>
    <x v="1"/>
    <n v="1945.71"/>
    <n v="1381.45"/>
  </r>
  <r>
    <n v="425173"/>
    <x v="0"/>
    <x v="0"/>
    <x v="5"/>
    <n v="334"/>
    <x v="904"/>
    <d v="2020-11-23T00:00:00"/>
    <x v="908"/>
    <x v="3"/>
    <n v="1458.89"/>
    <n v="758.62"/>
  </r>
  <r>
    <n v="479138"/>
    <x v="0"/>
    <x v="2"/>
    <x v="1"/>
    <n v="63"/>
    <x v="904"/>
    <d v="2020-11-24T00:00:00"/>
    <x v="909"/>
    <x v="0"/>
    <n v="1865.79"/>
    <n v="1007.53"/>
  </r>
  <r>
    <n v="143697"/>
    <x v="2"/>
    <x v="0"/>
    <x v="3"/>
    <n v="201"/>
    <x v="904"/>
    <d v="2020-11-25T00:00:00"/>
    <x v="910"/>
    <x v="0"/>
    <n v="1920.08"/>
    <n v="1670.47"/>
  </r>
  <r>
    <n v="656947"/>
    <x v="0"/>
    <x v="3"/>
    <x v="2"/>
    <n v="325"/>
    <x v="906"/>
    <d v="2020-11-23T00:00:00"/>
    <x v="911"/>
    <x v="4"/>
    <n v="988.24"/>
    <n v="523.77"/>
  </r>
  <r>
    <n v="373321"/>
    <x v="0"/>
    <x v="2"/>
    <x v="0"/>
    <n v="239"/>
    <x v="906"/>
    <d v="2020-11-25T00:00:00"/>
    <x v="911"/>
    <x v="0"/>
    <n v="244.81"/>
    <n v="156.68"/>
  </r>
  <r>
    <n v="318845"/>
    <x v="2"/>
    <x v="1"/>
    <x v="4"/>
    <n v="165"/>
    <x v="905"/>
    <d v="2020-11-25T00:00:00"/>
    <x v="907"/>
    <x v="3"/>
    <n v="1016.91"/>
    <n v="874.54"/>
  </r>
  <r>
    <n v="278724"/>
    <x v="1"/>
    <x v="3"/>
    <x v="1"/>
    <n v="168"/>
    <x v="905"/>
    <d v="2020-11-23T00:00:00"/>
    <x v="908"/>
    <x v="4"/>
    <n v="952.92"/>
    <n v="543.16"/>
  </r>
  <r>
    <n v="425176"/>
    <x v="0"/>
    <x v="0"/>
    <x v="5"/>
    <n v="62"/>
    <x v="906"/>
    <d v="2020-11-24T00:00:00"/>
    <x v="907"/>
    <x v="5"/>
    <n v="324.69"/>
    <n v="207.8"/>
  </r>
  <r>
    <n v="504141"/>
    <x v="0"/>
    <x v="1"/>
    <x v="0"/>
    <n v="8"/>
    <x v="906"/>
    <d v="2020-11-24T00:00:00"/>
    <x v="910"/>
    <x v="0"/>
    <n v="1431.63"/>
    <n v="1159.6199999999999"/>
  </r>
  <r>
    <n v="333635"/>
    <x v="3"/>
    <x v="3"/>
    <x v="1"/>
    <n v="346"/>
    <x v="906"/>
    <d v="2020-11-23T00:00:00"/>
    <x v="909"/>
    <x v="4"/>
    <n v="1314.61"/>
    <n v="788.77"/>
  </r>
  <r>
    <n v="98755"/>
    <x v="1"/>
    <x v="1"/>
    <x v="0"/>
    <n v="160"/>
    <x v="905"/>
    <d v="2020-11-25T00:00:00"/>
    <x v="907"/>
    <x v="0"/>
    <n v="170.94"/>
    <n v="95.73"/>
  </r>
  <r>
    <n v="905290"/>
    <x v="3"/>
    <x v="0"/>
    <x v="1"/>
    <n v="47"/>
    <x v="905"/>
    <d v="2020-11-26T00:00:00"/>
    <x v="908"/>
    <x v="3"/>
    <n v="939.27"/>
    <n v="779.59"/>
  </r>
  <r>
    <n v="627590"/>
    <x v="0"/>
    <x v="2"/>
    <x v="1"/>
    <n v="267"/>
    <x v="906"/>
    <d v="2020-11-24T00:00:00"/>
    <x v="909"/>
    <x v="4"/>
    <n v="1876.44"/>
    <n v="1538.68"/>
  </r>
  <r>
    <n v="599579"/>
    <x v="2"/>
    <x v="0"/>
    <x v="2"/>
    <n v="121"/>
    <x v="906"/>
    <d v="2020-11-23T00:00:00"/>
    <x v="904"/>
    <x v="2"/>
    <n v="1151.27"/>
    <n v="679.25"/>
  </r>
  <r>
    <n v="575873"/>
    <x v="0"/>
    <x v="1"/>
    <x v="3"/>
    <n v="364"/>
    <x v="905"/>
    <d v="2020-11-25T00:00:00"/>
    <x v="912"/>
    <x v="0"/>
    <n v="1067.42"/>
    <n v="544.38"/>
  </r>
  <r>
    <n v="382159"/>
    <x v="2"/>
    <x v="3"/>
    <x v="3"/>
    <n v="196"/>
    <x v="906"/>
    <d v="2020-11-24T00:00:00"/>
    <x v="906"/>
    <x v="1"/>
    <n v="1688.32"/>
    <n v="861.04"/>
  </r>
  <r>
    <n v="894816"/>
    <x v="2"/>
    <x v="1"/>
    <x v="3"/>
    <n v="189"/>
    <x v="907"/>
    <d v="2020-11-26T00:00:00"/>
    <x v="908"/>
    <x v="1"/>
    <n v="1523.41"/>
    <n v="792.17"/>
  </r>
  <r>
    <n v="418385"/>
    <x v="1"/>
    <x v="2"/>
    <x v="1"/>
    <n v="74"/>
    <x v="906"/>
    <d v="2020-11-24T00:00:00"/>
    <x v="909"/>
    <x v="5"/>
    <n v="1651.92"/>
    <n v="1305.02"/>
  </r>
  <r>
    <n v="649604"/>
    <x v="1"/>
    <x v="3"/>
    <x v="5"/>
    <n v="343"/>
    <x v="906"/>
    <d v="2020-11-27T00:00:00"/>
    <x v="912"/>
    <x v="1"/>
    <n v="609.85"/>
    <n v="500.08"/>
  </r>
  <r>
    <n v="579928"/>
    <x v="1"/>
    <x v="2"/>
    <x v="4"/>
    <n v="107"/>
    <x v="907"/>
    <d v="2020-11-25T00:00:00"/>
    <x v="909"/>
    <x v="0"/>
    <n v="1313.2"/>
    <n v="748.52"/>
  </r>
  <r>
    <n v="608774"/>
    <x v="1"/>
    <x v="1"/>
    <x v="2"/>
    <n v="269"/>
    <x v="906"/>
    <d v="2020-11-27T00:00:00"/>
    <x v="910"/>
    <x v="5"/>
    <n v="1096.01"/>
    <n v="964.49"/>
  </r>
  <r>
    <n v="464496"/>
    <x v="3"/>
    <x v="2"/>
    <x v="2"/>
    <n v="114"/>
    <x v="906"/>
    <d v="2020-11-25T00:00:00"/>
    <x v="908"/>
    <x v="5"/>
    <n v="682.7"/>
    <n v="566.64"/>
  </r>
  <r>
    <n v="547086"/>
    <x v="0"/>
    <x v="1"/>
    <x v="3"/>
    <n v="205"/>
    <x v="907"/>
    <d v="2020-11-25T00:00:00"/>
    <x v="907"/>
    <x v="5"/>
    <n v="1790.24"/>
    <n v="984.63"/>
  </r>
  <r>
    <n v="635816"/>
    <x v="3"/>
    <x v="3"/>
    <x v="1"/>
    <n v="303"/>
    <x v="907"/>
    <d v="2020-11-28T00:00:00"/>
    <x v="912"/>
    <x v="2"/>
    <n v="318.94"/>
    <n v="194.55"/>
  </r>
  <r>
    <n v="99447"/>
    <x v="0"/>
    <x v="1"/>
    <x v="3"/>
    <n v="65"/>
    <x v="907"/>
    <d v="2020-11-25T00:00:00"/>
    <x v="908"/>
    <x v="5"/>
    <n v="663.08"/>
    <n v="543.73"/>
  </r>
  <r>
    <n v="597777"/>
    <x v="2"/>
    <x v="2"/>
    <x v="0"/>
    <n v="36"/>
    <x v="908"/>
    <d v="2020-11-28T00:00:00"/>
    <x v="910"/>
    <x v="2"/>
    <n v="218.91"/>
    <n v="142.29"/>
  </r>
  <r>
    <n v="256718"/>
    <x v="0"/>
    <x v="3"/>
    <x v="5"/>
    <n v="38"/>
    <x v="908"/>
    <d v="2020-11-25T00:00:00"/>
    <x v="912"/>
    <x v="1"/>
    <n v="1411.9"/>
    <n v="1298.95"/>
  </r>
  <r>
    <n v="417400"/>
    <x v="1"/>
    <x v="1"/>
    <x v="0"/>
    <n v="265"/>
    <x v="908"/>
    <d v="2020-11-27T00:00:00"/>
    <x v="906"/>
    <x v="2"/>
    <n v="1759.46"/>
    <n v="1442.76"/>
  </r>
  <r>
    <n v="754817"/>
    <x v="1"/>
    <x v="2"/>
    <x v="2"/>
    <n v="55"/>
    <x v="907"/>
    <d v="2020-11-27T00:00:00"/>
    <x v="910"/>
    <x v="2"/>
    <n v="1641.66"/>
    <n v="985"/>
  </r>
  <r>
    <n v="309405"/>
    <x v="2"/>
    <x v="1"/>
    <x v="1"/>
    <n v="166"/>
    <x v="907"/>
    <d v="2020-11-28T00:00:00"/>
    <x v="912"/>
    <x v="2"/>
    <n v="953.54"/>
    <n v="476.77"/>
  </r>
  <r>
    <n v="735165"/>
    <x v="1"/>
    <x v="1"/>
    <x v="0"/>
    <n v="170"/>
    <x v="908"/>
    <d v="2020-11-27T00:00:00"/>
    <x v="911"/>
    <x v="5"/>
    <n v="950.69"/>
    <n v="484.85"/>
  </r>
  <r>
    <n v="763898"/>
    <x v="0"/>
    <x v="0"/>
    <x v="2"/>
    <n v="225"/>
    <x v="907"/>
    <d v="2020-11-25T00:00:00"/>
    <x v="908"/>
    <x v="3"/>
    <n v="867.1"/>
    <n v="598.29999999999995"/>
  </r>
  <r>
    <n v="85520"/>
    <x v="0"/>
    <x v="0"/>
    <x v="4"/>
    <n v="296"/>
    <x v="908"/>
    <d v="2020-11-28T00:00:00"/>
    <x v="913"/>
    <x v="1"/>
    <n v="391.81"/>
    <n v="235.09"/>
  </r>
  <r>
    <n v="420600"/>
    <x v="0"/>
    <x v="3"/>
    <x v="5"/>
    <n v="269"/>
    <x v="908"/>
    <d v="2020-11-27T00:00:00"/>
    <x v="915"/>
    <x v="3"/>
    <n v="1372.19"/>
    <n v="1152.6400000000001"/>
  </r>
  <r>
    <n v="745845"/>
    <x v="0"/>
    <x v="1"/>
    <x v="0"/>
    <n v="48"/>
    <x v="908"/>
    <d v="2020-11-27T00:00:00"/>
    <x v="909"/>
    <x v="3"/>
    <n v="650.52"/>
    <n v="364.29"/>
  </r>
  <r>
    <n v="511009"/>
    <x v="3"/>
    <x v="2"/>
    <x v="3"/>
    <n v="122"/>
    <x v="908"/>
    <d v="2020-11-28T00:00:00"/>
    <x v="911"/>
    <x v="4"/>
    <n v="979.75"/>
    <n v="901.37"/>
  </r>
  <r>
    <n v="77246"/>
    <x v="1"/>
    <x v="1"/>
    <x v="4"/>
    <n v="264"/>
    <x v="908"/>
    <d v="2020-11-27T00:00:00"/>
    <x v="912"/>
    <x v="0"/>
    <n v="994"/>
    <n v="596.4"/>
  </r>
  <r>
    <n v="232993"/>
    <x v="0"/>
    <x v="3"/>
    <x v="3"/>
    <n v="9"/>
    <x v="908"/>
    <d v="2020-11-27T00:00:00"/>
    <x v="910"/>
    <x v="4"/>
    <n v="182.58"/>
    <n v="109.55"/>
  </r>
  <r>
    <n v="783712"/>
    <x v="2"/>
    <x v="1"/>
    <x v="0"/>
    <n v="150"/>
    <x v="908"/>
    <d v="2020-11-29T00:00:00"/>
    <x v="912"/>
    <x v="4"/>
    <n v="1782.06"/>
    <n v="1140.52"/>
  </r>
  <r>
    <n v="153202"/>
    <x v="1"/>
    <x v="3"/>
    <x v="1"/>
    <n v="107"/>
    <x v="909"/>
    <d v="2020-11-28T00:00:00"/>
    <x v="913"/>
    <x v="1"/>
    <n v="559.48"/>
    <n v="386.04"/>
  </r>
  <r>
    <n v="68824"/>
    <x v="2"/>
    <x v="1"/>
    <x v="4"/>
    <n v="263"/>
    <x v="909"/>
    <d v="2020-11-29T00:00:00"/>
    <x v="913"/>
    <x v="0"/>
    <n v="1202.3699999999999"/>
    <n v="793.56"/>
  </r>
  <r>
    <n v="941493"/>
    <x v="0"/>
    <x v="0"/>
    <x v="1"/>
    <n v="243"/>
    <x v="909"/>
    <d v="2020-11-26T00:00:00"/>
    <x v="913"/>
    <x v="5"/>
    <n v="610.71"/>
    <n v="476.35"/>
  </r>
  <r>
    <n v="876730"/>
    <x v="0"/>
    <x v="2"/>
    <x v="2"/>
    <n v="314"/>
    <x v="908"/>
    <d v="2020-11-26T00:00:00"/>
    <x v="913"/>
    <x v="4"/>
    <n v="484.22"/>
    <n v="353.48"/>
  </r>
  <r>
    <n v="160311"/>
    <x v="3"/>
    <x v="2"/>
    <x v="0"/>
    <n v="46"/>
    <x v="909"/>
    <d v="2020-11-28T00:00:00"/>
    <x v="915"/>
    <x v="0"/>
    <n v="1314.61"/>
    <n v="1222.5899999999999"/>
  </r>
  <r>
    <n v="992315"/>
    <x v="2"/>
    <x v="1"/>
    <x v="3"/>
    <n v="350"/>
    <x v="910"/>
    <d v="2020-11-29T00:00:00"/>
    <x v="913"/>
    <x v="0"/>
    <n v="705.26"/>
    <n v="472.52"/>
  </r>
  <r>
    <n v="680667"/>
    <x v="0"/>
    <x v="0"/>
    <x v="0"/>
    <n v="365"/>
    <x v="910"/>
    <d v="2020-11-30T00:00:00"/>
    <x v="910"/>
    <x v="1"/>
    <n v="1842.75"/>
    <n v="1584.77"/>
  </r>
  <r>
    <n v="241521"/>
    <x v="1"/>
    <x v="3"/>
    <x v="0"/>
    <n v="363"/>
    <x v="910"/>
    <d v="2020-11-27T00:00:00"/>
    <x v="910"/>
    <x v="3"/>
    <n v="1331.9"/>
    <n v="905.69"/>
  </r>
  <r>
    <n v="308289"/>
    <x v="1"/>
    <x v="3"/>
    <x v="1"/>
    <n v="214"/>
    <x v="909"/>
    <d v="2020-11-30T00:00:00"/>
    <x v="913"/>
    <x v="1"/>
    <n v="1790.74"/>
    <n v="1181.8900000000001"/>
  </r>
  <r>
    <n v="983086"/>
    <x v="3"/>
    <x v="3"/>
    <x v="5"/>
    <n v="88"/>
    <x v="910"/>
    <d v="2020-11-29T00:00:00"/>
    <x v="912"/>
    <x v="3"/>
    <n v="1321.9"/>
    <n v="779.92"/>
  </r>
  <r>
    <n v="108896"/>
    <x v="2"/>
    <x v="0"/>
    <x v="4"/>
    <n v="145"/>
    <x v="909"/>
    <d v="2020-11-28T00:00:00"/>
    <x v="911"/>
    <x v="0"/>
    <n v="1543.58"/>
    <n v="987.89"/>
  </r>
  <r>
    <n v="629065"/>
    <x v="2"/>
    <x v="3"/>
    <x v="5"/>
    <n v="92"/>
    <x v="909"/>
    <d v="2020-11-28T00:00:00"/>
    <x v="913"/>
    <x v="4"/>
    <n v="1161.58"/>
    <n v="604.02"/>
  </r>
  <r>
    <n v="911204"/>
    <x v="3"/>
    <x v="2"/>
    <x v="5"/>
    <n v="247"/>
    <x v="910"/>
    <d v="2020-11-29T00:00:00"/>
    <x v="911"/>
    <x v="5"/>
    <n v="1522.87"/>
    <n v="1203.07"/>
  </r>
  <r>
    <n v="210294"/>
    <x v="1"/>
    <x v="2"/>
    <x v="0"/>
    <n v="230"/>
    <x v="909"/>
    <d v="2020-11-28T00:00:00"/>
    <x v="913"/>
    <x v="2"/>
    <n v="1340.35"/>
    <n v="844.42"/>
  </r>
  <r>
    <n v="145860"/>
    <x v="3"/>
    <x v="3"/>
    <x v="5"/>
    <n v="196"/>
    <x v="911"/>
    <d v="2020-11-29T00:00:00"/>
    <x v="913"/>
    <x v="2"/>
    <n v="1325.22"/>
    <n v="887.9"/>
  </r>
  <r>
    <n v="384322"/>
    <x v="0"/>
    <x v="1"/>
    <x v="1"/>
    <n v="69"/>
    <x v="911"/>
    <d v="2020-11-28T00:00:00"/>
    <x v="912"/>
    <x v="4"/>
    <n v="343.62"/>
    <n v="309.26"/>
  </r>
  <r>
    <n v="783326"/>
    <x v="0"/>
    <x v="3"/>
    <x v="3"/>
    <n v="15"/>
    <x v="911"/>
    <d v="2020-11-28T00:00:00"/>
    <x v="909"/>
    <x v="0"/>
    <n v="684.95"/>
    <n v="541.11"/>
  </r>
  <r>
    <n v="489545"/>
    <x v="0"/>
    <x v="3"/>
    <x v="1"/>
    <n v="82"/>
    <x v="911"/>
    <d v="2020-11-29T00:00:00"/>
    <x v="912"/>
    <x v="1"/>
    <n v="1210.32"/>
    <n v="931.95"/>
  </r>
  <r>
    <n v="438658"/>
    <x v="2"/>
    <x v="1"/>
    <x v="2"/>
    <n v="327"/>
    <x v="911"/>
    <d v="2020-11-30T00:00:00"/>
    <x v="913"/>
    <x v="2"/>
    <n v="717.95"/>
    <n v="488.21"/>
  </r>
  <r>
    <n v="314595"/>
    <x v="1"/>
    <x v="0"/>
    <x v="0"/>
    <n v="341"/>
    <x v="911"/>
    <d v="2020-11-28T00:00:00"/>
    <x v="915"/>
    <x v="4"/>
    <n v="417.95"/>
    <n v="267.49"/>
  </r>
  <r>
    <n v="145018"/>
    <x v="1"/>
    <x v="2"/>
    <x v="0"/>
    <n v="230"/>
    <x v="910"/>
    <d v="2020-11-28T00:00:00"/>
    <x v="910"/>
    <x v="2"/>
    <n v="926.93"/>
    <n v="611.77"/>
  </r>
  <r>
    <n v="807212"/>
    <x v="0"/>
    <x v="2"/>
    <x v="1"/>
    <n v="103"/>
    <x v="913"/>
    <d v="2020-11-30T00:00:00"/>
    <x v="912"/>
    <x v="4"/>
    <n v="1415.96"/>
    <n v="821.26"/>
  </r>
  <r>
    <n v="802730"/>
    <x v="1"/>
    <x v="2"/>
    <x v="5"/>
    <n v="190"/>
    <x v="913"/>
    <d v="2020-12-03T00:00:00"/>
    <x v="915"/>
    <x v="2"/>
    <n v="347.89"/>
    <n v="288.75"/>
  </r>
  <r>
    <n v="8480"/>
    <x v="3"/>
    <x v="3"/>
    <x v="1"/>
    <n v="321"/>
    <x v="912"/>
    <d v="2020-12-01T00:00:00"/>
    <x v="918"/>
    <x v="2"/>
    <n v="1415.96"/>
    <n v="750.46"/>
  </r>
  <r>
    <n v="571780"/>
    <x v="1"/>
    <x v="2"/>
    <x v="1"/>
    <n v="198"/>
    <x v="913"/>
    <d v="2020-12-01T00:00:00"/>
    <x v="912"/>
    <x v="5"/>
    <n v="1114.98"/>
    <n v="735.89"/>
  </r>
  <r>
    <n v="379089"/>
    <x v="2"/>
    <x v="1"/>
    <x v="3"/>
    <n v="193"/>
    <x v="912"/>
    <d v="2020-11-30T00:00:00"/>
    <x v="915"/>
    <x v="4"/>
    <n v="1995.33"/>
    <n v="997.67"/>
  </r>
  <r>
    <n v="837747"/>
    <x v="3"/>
    <x v="3"/>
    <x v="3"/>
    <n v="24"/>
    <x v="912"/>
    <d v="2020-12-03T00:00:00"/>
    <x v="914"/>
    <x v="2"/>
    <n v="244.81"/>
    <n v="205.64"/>
  </r>
  <r>
    <n v="976098"/>
    <x v="1"/>
    <x v="2"/>
    <x v="1"/>
    <n v="239"/>
    <x v="912"/>
    <d v="2020-11-30T00:00:00"/>
    <x v="915"/>
    <x v="2"/>
    <n v="1022"/>
    <n v="633.64"/>
  </r>
  <r>
    <n v="927015"/>
    <x v="3"/>
    <x v="0"/>
    <x v="3"/>
    <n v="80"/>
    <x v="912"/>
    <d v="2020-12-02T00:00:00"/>
    <x v="922"/>
    <x v="0"/>
    <n v="444.03"/>
    <n v="412.95"/>
  </r>
  <r>
    <n v="572151"/>
    <x v="1"/>
    <x v="1"/>
    <x v="5"/>
    <n v="266"/>
    <x v="913"/>
    <d v="2020-12-02T00:00:00"/>
    <x v="915"/>
    <x v="4"/>
    <n v="1548.74"/>
    <n v="1161.56"/>
  </r>
  <r>
    <n v="673831"/>
    <x v="2"/>
    <x v="0"/>
    <x v="0"/>
    <n v="11"/>
    <x v="912"/>
    <d v="2020-12-01T00:00:00"/>
    <x v="917"/>
    <x v="3"/>
    <n v="1782.06"/>
    <n v="1211.8"/>
  </r>
  <r>
    <n v="40550"/>
    <x v="1"/>
    <x v="2"/>
    <x v="2"/>
    <n v="117"/>
    <x v="912"/>
    <d v="2020-12-02T00:00:00"/>
    <x v="917"/>
    <x v="2"/>
    <n v="1009.44"/>
    <n v="837.84"/>
  </r>
  <r>
    <n v="568833"/>
    <x v="0"/>
    <x v="3"/>
    <x v="4"/>
    <n v="291"/>
    <x v="912"/>
    <d v="2020-12-03T00:00:00"/>
    <x v="914"/>
    <x v="1"/>
    <n v="1339.32"/>
    <n v="843.77"/>
  </r>
  <r>
    <n v="443780"/>
    <x v="0"/>
    <x v="2"/>
    <x v="4"/>
    <n v="194"/>
    <x v="912"/>
    <d v="2020-12-02T00:00:00"/>
    <x v="922"/>
    <x v="1"/>
    <n v="1340.26"/>
    <n v="857.77"/>
  </r>
  <r>
    <n v="429769"/>
    <x v="0"/>
    <x v="3"/>
    <x v="1"/>
    <n v="105"/>
    <x v="912"/>
    <d v="2020-12-01T00:00:00"/>
    <x v="913"/>
    <x v="1"/>
    <n v="1105.1099999999999"/>
    <n v="784.63"/>
  </r>
  <r>
    <n v="274451"/>
    <x v="2"/>
    <x v="1"/>
    <x v="4"/>
    <n v="299"/>
    <x v="912"/>
    <d v="2020-12-04T00:00:00"/>
    <x v="922"/>
    <x v="3"/>
    <n v="1293.19"/>
    <n v="1189.73"/>
  </r>
  <r>
    <n v="321596"/>
    <x v="1"/>
    <x v="2"/>
    <x v="1"/>
    <n v="277"/>
    <x v="914"/>
    <d v="2020-12-02T00:00:00"/>
    <x v="916"/>
    <x v="4"/>
    <n v="1105.1099999999999"/>
    <n v="729.37"/>
  </r>
  <r>
    <n v="699150"/>
    <x v="0"/>
    <x v="0"/>
    <x v="0"/>
    <n v="195"/>
    <x v="914"/>
    <d v="2020-12-04T00:00:00"/>
    <x v="921"/>
    <x v="1"/>
    <n v="177.8"/>
    <n v="96.01"/>
  </r>
  <r>
    <n v="667454"/>
    <x v="0"/>
    <x v="1"/>
    <x v="4"/>
    <n v="310"/>
    <x v="914"/>
    <d v="2020-12-02T00:00:00"/>
    <x v="915"/>
    <x v="0"/>
    <n v="381.39"/>
    <n v="244.09"/>
  </r>
  <r>
    <n v="745000"/>
    <x v="0"/>
    <x v="3"/>
    <x v="4"/>
    <n v="246"/>
    <x v="914"/>
    <d v="2020-12-02T00:00:00"/>
    <x v="915"/>
    <x v="0"/>
    <n v="601.59"/>
    <n v="385.02"/>
  </r>
  <r>
    <n v="317881"/>
    <x v="3"/>
    <x v="2"/>
    <x v="1"/>
    <n v="306"/>
    <x v="914"/>
    <d v="2020-12-02T00:00:00"/>
    <x v="916"/>
    <x v="2"/>
    <n v="1376.71"/>
    <n v="1225.27"/>
  </r>
  <r>
    <n v="984947"/>
    <x v="1"/>
    <x v="3"/>
    <x v="4"/>
    <n v="228"/>
    <x v="915"/>
    <d v="2020-12-03T00:00:00"/>
    <x v="914"/>
    <x v="2"/>
    <n v="191.39"/>
    <n v="141.63"/>
  </r>
  <r>
    <n v="559444"/>
    <x v="0"/>
    <x v="1"/>
    <x v="2"/>
    <n v="320"/>
    <x v="914"/>
    <d v="2020-12-04T00:00:00"/>
    <x v="921"/>
    <x v="1"/>
    <n v="1452.7"/>
    <n v="798.99"/>
  </r>
  <r>
    <n v="54464"/>
    <x v="2"/>
    <x v="3"/>
    <x v="5"/>
    <n v="350"/>
    <x v="914"/>
    <d v="2020-12-02T00:00:00"/>
    <x v="916"/>
    <x v="1"/>
    <n v="1720.29"/>
    <n v="1496.65"/>
  </r>
  <r>
    <n v="333155"/>
    <x v="0"/>
    <x v="3"/>
    <x v="1"/>
    <n v="48"/>
    <x v="915"/>
    <d v="2020-12-02T00:00:00"/>
    <x v="917"/>
    <x v="2"/>
    <n v="592.79"/>
    <n v="320.11"/>
  </r>
  <r>
    <n v="913463"/>
    <x v="0"/>
    <x v="1"/>
    <x v="3"/>
    <n v="197"/>
    <x v="915"/>
    <d v="2020-12-03T00:00:00"/>
    <x v="914"/>
    <x v="3"/>
    <n v="1179.46"/>
    <n v="884.6"/>
  </r>
  <r>
    <n v="28814"/>
    <x v="0"/>
    <x v="2"/>
    <x v="2"/>
    <n v="350"/>
    <x v="915"/>
    <d v="2020-12-02T00:00:00"/>
    <x v="915"/>
    <x v="5"/>
    <n v="439.57"/>
    <n v="417.59"/>
  </r>
  <r>
    <n v="438746"/>
    <x v="0"/>
    <x v="1"/>
    <x v="4"/>
    <n v="175"/>
    <x v="914"/>
    <d v="2020-12-03T00:00:00"/>
    <x v="922"/>
    <x v="0"/>
    <n v="353.69"/>
    <n v="272.33999999999997"/>
  </r>
  <r>
    <n v="343153"/>
    <x v="0"/>
    <x v="0"/>
    <x v="1"/>
    <n v="192"/>
    <x v="915"/>
    <d v="2020-12-05T00:00:00"/>
    <x v="923"/>
    <x v="0"/>
    <n v="1747.33"/>
    <n v="1258.08"/>
  </r>
  <r>
    <n v="546344"/>
    <x v="3"/>
    <x v="0"/>
    <x v="0"/>
    <n v="262"/>
    <x v="914"/>
    <d v="2020-12-04T00:00:00"/>
    <x v="916"/>
    <x v="4"/>
    <n v="1768.77"/>
    <n v="1061.26"/>
  </r>
  <r>
    <n v="370820"/>
    <x v="2"/>
    <x v="2"/>
    <x v="4"/>
    <n v="221"/>
    <x v="914"/>
    <d v="2020-12-03T00:00:00"/>
    <x v="916"/>
    <x v="0"/>
    <n v="603.75"/>
    <n v="489.04"/>
  </r>
  <r>
    <n v="872293"/>
    <x v="0"/>
    <x v="0"/>
    <x v="2"/>
    <n v="91"/>
    <x v="916"/>
    <d v="2020-12-04T00:00:00"/>
    <x v="917"/>
    <x v="2"/>
    <n v="730.52"/>
    <n v="431.01"/>
  </r>
  <r>
    <n v="489161"/>
    <x v="1"/>
    <x v="2"/>
    <x v="5"/>
    <n v="111"/>
    <x v="916"/>
    <d v="2020-12-05T00:00:00"/>
    <x v="917"/>
    <x v="3"/>
    <n v="959.54"/>
    <n v="489.37"/>
  </r>
  <r>
    <n v="640876"/>
    <x v="0"/>
    <x v="2"/>
    <x v="0"/>
    <n v="127"/>
    <x v="916"/>
    <d v="2020-12-04T00:00:00"/>
    <x v="914"/>
    <x v="0"/>
    <n v="1531.9"/>
    <n v="919.14"/>
  </r>
  <r>
    <n v="970978"/>
    <x v="0"/>
    <x v="3"/>
    <x v="2"/>
    <n v="14"/>
    <x v="915"/>
    <d v="2020-12-04T00:00:00"/>
    <x v="914"/>
    <x v="2"/>
    <n v="1480.43"/>
    <n v="829.04"/>
  </r>
  <r>
    <n v="592214"/>
    <x v="1"/>
    <x v="2"/>
    <x v="4"/>
    <n v="64"/>
    <x v="916"/>
    <d v="2020-12-04T00:00:00"/>
    <x v="918"/>
    <x v="4"/>
    <n v="292.88"/>
    <n v="155.22999999999999"/>
  </r>
  <r>
    <n v="937717"/>
    <x v="3"/>
    <x v="0"/>
    <x v="1"/>
    <n v="21"/>
    <x v="916"/>
    <d v="2020-12-06T00:00:00"/>
    <x v="917"/>
    <x v="3"/>
    <n v="355.34"/>
    <n v="316.25"/>
  </r>
  <r>
    <n v="803796"/>
    <x v="0"/>
    <x v="2"/>
    <x v="5"/>
    <n v="268"/>
    <x v="916"/>
    <d v="2020-12-05T00:00:00"/>
    <x v="914"/>
    <x v="1"/>
    <n v="825.7"/>
    <n v="734.87"/>
  </r>
  <r>
    <n v="948324"/>
    <x v="0"/>
    <x v="0"/>
    <x v="1"/>
    <n v="73"/>
    <x v="917"/>
    <d v="2020-12-05T00:00:00"/>
    <x v="919"/>
    <x v="3"/>
    <n v="1470.06"/>
    <n v="1278.95"/>
  </r>
  <r>
    <n v="841744"/>
    <x v="1"/>
    <x v="1"/>
    <x v="2"/>
    <n v="7"/>
    <x v="916"/>
    <d v="2020-12-06T00:00:00"/>
    <x v="923"/>
    <x v="2"/>
    <n v="1071.03"/>
    <n v="610.49"/>
  </r>
  <r>
    <n v="842476"/>
    <x v="3"/>
    <x v="0"/>
    <x v="5"/>
    <n v="301"/>
    <x v="916"/>
    <d v="2020-12-05T00:00:00"/>
    <x v="921"/>
    <x v="3"/>
    <n v="1332"/>
    <n v="1265.4000000000001"/>
  </r>
  <r>
    <n v="418704"/>
    <x v="1"/>
    <x v="0"/>
    <x v="0"/>
    <n v="304"/>
    <x v="917"/>
    <d v="2020-12-04T00:00:00"/>
    <x v="919"/>
    <x v="2"/>
    <n v="1602.14"/>
    <n v="1201.6099999999999"/>
  </r>
  <r>
    <n v="794538"/>
    <x v="0"/>
    <x v="0"/>
    <x v="5"/>
    <n v="366"/>
    <x v="916"/>
    <d v="2020-12-07T00:00:00"/>
    <x v="919"/>
    <x v="0"/>
    <n v="1020.87"/>
    <n v="775.86"/>
  </r>
  <r>
    <n v="439319"/>
    <x v="1"/>
    <x v="3"/>
    <x v="3"/>
    <n v="217"/>
    <x v="917"/>
    <d v="2020-12-07T00:00:00"/>
    <x v="925"/>
    <x v="4"/>
    <n v="799.45"/>
    <n v="759.48"/>
  </r>
  <r>
    <n v="901250"/>
    <x v="1"/>
    <x v="1"/>
    <x v="1"/>
    <n v="166"/>
    <x v="916"/>
    <d v="2020-12-04T00:00:00"/>
    <x v="921"/>
    <x v="1"/>
    <n v="206.18"/>
    <n v="183.5"/>
  </r>
  <r>
    <n v="998534"/>
    <x v="2"/>
    <x v="1"/>
    <x v="1"/>
    <n v="41"/>
    <x v="917"/>
    <d v="2020-12-07T00:00:00"/>
    <x v="917"/>
    <x v="1"/>
    <n v="1653.47"/>
    <n v="1322.78"/>
  </r>
  <r>
    <n v="911720"/>
    <x v="0"/>
    <x v="2"/>
    <x v="2"/>
    <n v="310"/>
    <x v="916"/>
    <d v="2020-12-07T00:00:00"/>
    <x v="919"/>
    <x v="0"/>
    <n v="339.51"/>
    <n v="295.37"/>
  </r>
  <r>
    <n v="359031"/>
    <x v="3"/>
    <x v="3"/>
    <x v="3"/>
    <n v="81"/>
    <x v="918"/>
    <d v="2020-12-06T00:00:00"/>
    <x v="922"/>
    <x v="3"/>
    <n v="1338.98"/>
    <n v="990.85"/>
  </r>
  <r>
    <n v="276306"/>
    <x v="1"/>
    <x v="1"/>
    <x v="5"/>
    <n v="110"/>
    <x v="917"/>
    <d v="2020-12-05T00:00:00"/>
    <x v="922"/>
    <x v="4"/>
    <n v="1526.13"/>
    <n v="1083.55"/>
  </r>
  <r>
    <n v="165787"/>
    <x v="1"/>
    <x v="2"/>
    <x v="2"/>
    <n v="228"/>
    <x v="917"/>
    <d v="2020-12-05T00:00:00"/>
    <x v="922"/>
    <x v="1"/>
    <n v="590.77"/>
    <n v="484.43"/>
  </r>
  <r>
    <n v="225949"/>
    <x v="2"/>
    <x v="1"/>
    <x v="1"/>
    <n v="153"/>
    <x v="918"/>
    <d v="2020-12-06T00:00:00"/>
    <x v="920"/>
    <x v="4"/>
    <n v="1217.95"/>
    <n v="1144.8699999999999"/>
  </r>
  <r>
    <n v="826101"/>
    <x v="2"/>
    <x v="1"/>
    <x v="4"/>
    <n v="162"/>
    <x v="917"/>
    <d v="2020-12-06T00:00:00"/>
    <x v="921"/>
    <x v="0"/>
    <n v="1458.89"/>
    <n v="1094.17"/>
  </r>
  <r>
    <n v="292319"/>
    <x v="0"/>
    <x v="1"/>
    <x v="3"/>
    <n v="23"/>
    <x v="919"/>
    <d v="2020-12-08T00:00:00"/>
    <x v="923"/>
    <x v="4"/>
    <n v="579.85"/>
    <n v="434.89"/>
  </r>
  <r>
    <n v="195908"/>
    <x v="3"/>
    <x v="3"/>
    <x v="3"/>
    <n v="114"/>
    <x v="918"/>
    <d v="2020-12-09T00:00:00"/>
    <x v="924"/>
    <x v="3"/>
    <n v="429.69"/>
    <n v="262.11"/>
  </r>
  <r>
    <n v="949964"/>
    <x v="1"/>
    <x v="3"/>
    <x v="1"/>
    <n v="246"/>
    <x v="918"/>
    <d v="2020-12-07T00:00:00"/>
    <x v="922"/>
    <x v="5"/>
    <n v="417.77"/>
    <n v="296.62"/>
  </r>
  <r>
    <n v="903122"/>
    <x v="1"/>
    <x v="0"/>
    <x v="0"/>
    <n v="351"/>
    <x v="920"/>
    <d v="2020-12-08T00:00:00"/>
    <x v="922"/>
    <x v="0"/>
    <n v="220.1"/>
    <n v="169.48"/>
  </r>
  <r>
    <n v="772937"/>
    <x v="2"/>
    <x v="1"/>
    <x v="1"/>
    <n v="347"/>
    <x v="919"/>
    <d v="2020-12-07T00:00:00"/>
    <x v="922"/>
    <x v="3"/>
    <n v="1291.07"/>
    <n v="1058.68"/>
  </r>
  <r>
    <n v="955417"/>
    <x v="0"/>
    <x v="1"/>
    <x v="5"/>
    <n v="228"/>
    <x v="920"/>
    <d v="2020-12-08T00:00:00"/>
    <x v="919"/>
    <x v="3"/>
    <n v="455.32"/>
    <n v="414.34"/>
  </r>
  <r>
    <n v="69411"/>
    <x v="0"/>
    <x v="1"/>
    <x v="5"/>
    <n v="37"/>
    <x v="920"/>
    <d v="2020-12-10T00:00:00"/>
    <x v="926"/>
    <x v="3"/>
    <n v="182.58"/>
    <n v="104.07"/>
  </r>
  <r>
    <n v="176290"/>
    <x v="2"/>
    <x v="1"/>
    <x v="0"/>
    <n v="306"/>
    <x v="920"/>
    <d v="2020-12-09T00:00:00"/>
    <x v="921"/>
    <x v="4"/>
    <n v="1922.88"/>
    <n v="1634.45"/>
  </r>
  <r>
    <n v="393089"/>
    <x v="1"/>
    <x v="1"/>
    <x v="2"/>
    <n v="21"/>
    <x v="920"/>
    <d v="2020-12-09T00:00:00"/>
    <x v="925"/>
    <x v="1"/>
    <n v="1924.38"/>
    <n v="1154.6300000000001"/>
  </r>
  <r>
    <n v="692669"/>
    <x v="2"/>
    <x v="1"/>
    <x v="0"/>
    <n v="111"/>
    <x v="919"/>
    <d v="2020-12-09T00:00:00"/>
    <x v="923"/>
    <x v="0"/>
    <n v="1859.08"/>
    <n v="1245.58"/>
  </r>
  <r>
    <n v="708396"/>
    <x v="3"/>
    <x v="0"/>
    <x v="1"/>
    <n v="97"/>
    <x v="920"/>
    <d v="2020-12-09T00:00:00"/>
    <x v="923"/>
    <x v="3"/>
    <n v="971.02"/>
    <n v="805.95"/>
  </r>
  <r>
    <n v="104686"/>
    <x v="2"/>
    <x v="1"/>
    <x v="4"/>
    <n v="355"/>
    <x v="919"/>
    <d v="2020-12-08T00:00:00"/>
    <x v="923"/>
    <x v="4"/>
    <n v="1123.19"/>
    <n v="932.25"/>
  </r>
  <r>
    <n v="236456"/>
    <x v="1"/>
    <x v="2"/>
    <x v="0"/>
    <n v="12"/>
    <x v="919"/>
    <d v="2020-12-09T00:00:00"/>
    <x v="921"/>
    <x v="4"/>
    <n v="1922.22"/>
    <n v="1557"/>
  </r>
  <r>
    <n v="119027"/>
    <x v="2"/>
    <x v="1"/>
    <x v="2"/>
    <n v="183"/>
    <x v="920"/>
    <d v="2020-12-09T00:00:00"/>
    <x v="923"/>
    <x v="2"/>
    <n v="1845.45"/>
    <n v="1365.63"/>
  </r>
  <r>
    <n v="264787"/>
    <x v="0"/>
    <x v="2"/>
    <x v="2"/>
    <n v="200"/>
    <x v="920"/>
    <d v="2020-12-10T00:00:00"/>
    <x v="923"/>
    <x v="2"/>
    <n v="1273.08"/>
    <n v="649.27"/>
  </r>
  <r>
    <n v="595847"/>
    <x v="1"/>
    <x v="1"/>
    <x v="2"/>
    <n v="282"/>
    <x v="921"/>
    <d v="2020-12-11T00:00:00"/>
    <x v="926"/>
    <x v="1"/>
    <n v="284.10000000000002"/>
    <n v="232.96"/>
  </r>
  <r>
    <n v="265667"/>
    <x v="0"/>
    <x v="0"/>
    <x v="1"/>
    <n v="346"/>
    <x v="920"/>
    <d v="2020-12-09T00:00:00"/>
    <x v="927"/>
    <x v="2"/>
    <n v="650.66999999999996"/>
    <n v="429.44"/>
  </r>
  <r>
    <n v="160253"/>
    <x v="0"/>
    <x v="0"/>
    <x v="4"/>
    <n v="26"/>
    <x v="921"/>
    <d v="2020-12-10T00:00:00"/>
    <x v="923"/>
    <x v="5"/>
    <n v="1631.74"/>
    <n v="1028"/>
  </r>
  <r>
    <n v="375463"/>
    <x v="1"/>
    <x v="1"/>
    <x v="0"/>
    <n v="61"/>
    <x v="921"/>
    <d v="2020-12-10T00:00:00"/>
    <x v="920"/>
    <x v="4"/>
    <n v="1034.3599999999999"/>
    <n v="713.71"/>
  </r>
  <r>
    <n v="879063"/>
    <x v="0"/>
    <x v="2"/>
    <x v="2"/>
    <n v="49"/>
    <x v="920"/>
    <d v="2020-12-09T00:00:00"/>
    <x v="925"/>
    <x v="3"/>
    <n v="1033.3699999999999"/>
    <n v="589.02"/>
  </r>
  <r>
    <n v="101434"/>
    <x v="3"/>
    <x v="0"/>
    <x v="2"/>
    <n v="154"/>
    <x v="920"/>
    <d v="2020-12-11T00:00:00"/>
    <x v="926"/>
    <x v="0"/>
    <n v="1956.53"/>
    <n v="1076.0899999999999"/>
  </r>
  <r>
    <n v="196165"/>
    <x v="0"/>
    <x v="0"/>
    <x v="3"/>
    <n v="67"/>
    <x v="920"/>
    <d v="2020-12-08T00:00:00"/>
    <x v="924"/>
    <x v="0"/>
    <n v="280.94"/>
    <n v="176.99"/>
  </r>
  <r>
    <n v="731003"/>
    <x v="1"/>
    <x v="3"/>
    <x v="1"/>
    <n v="168"/>
    <x v="921"/>
    <d v="2020-12-11T00:00:00"/>
    <x v="923"/>
    <x v="3"/>
    <n v="518.80999999999995"/>
    <n v="300.91000000000003"/>
  </r>
  <r>
    <n v="567089"/>
    <x v="1"/>
    <x v="1"/>
    <x v="4"/>
    <n v="232"/>
    <x v="922"/>
    <d v="2020-12-10T00:00:00"/>
    <x v="927"/>
    <x v="4"/>
    <n v="1268.92"/>
    <n v="989.76"/>
  </r>
  <r>
    <n v="88651"/>
    <x v="1"/>
    <x v="1"/>
    <x v="3"/>
    <n v="20"/>
    <x v="921"/>
    <d v="2020-12-12T00:00:00"/>
    <x v="929"/>
    <x v="1"/>
    <n v="1527.73"/>
    <n v="1252.74"/>
  </r>
  <r>
    <n v="699888"/>
    <x v="0"/>
    <x v="0"/>
    <x v="4"/>
    <n v="44"/>
    <x v="921"/>
    <d v="2020-12-09T00:00:00"/>
    <x v="925"/>
    <x v="2"/>
    <n v="538.84"/>
    <n v="334.08"/>
  </r>
  <r>
    <n v="347708"/>
    <x v="3"/>
    <x v="2"/>
    <x v="2"/>
    <n v="135"/>
    <x v="921"/>
    <d v="2020-12-12T00:00:00"/>
    <x v="926"/>
    <x v="0"/>
    <n v="499.83"/>
    <n v="294.89999999999998"/>
  </r>
  <r>
    <n v="165770"/>
    <x v="1"/>
    <x v="3"/>
    <x v="2"/>
    <n v="359"/>
    <x v="922"/>
    <d v="2020-12-09T00:00:00"/>
    <x v="925"/>
    <x v="3"/>
    <n v="1358.29"/>
    <n v="1018.72"/>
  </r>
  <r>
    <n v="222933"/>
    <x v="2"/>
    <x v="0"/>
    <x v="5"/>
    <n v="14"/>
    <x v="922"/>
    <d v="2020-12-11T00:00:00"/>
    <x v="926"/>
    <x v="5"/>
    <n v="1063.1500000000001"/>
    <n v="552.84"/>
  </r>
  <r>
    <n v="574440"/>
    <x v="0"/>
    <x v="2"/>
    <x v="5"/>
    <n v="138"/>
    <x v="921"/>
    <d v="2020-12-10T00:00:00"/>
    <x v="923"/>
    <x v="1"/>
    <n v="944.25"/>
    <n v="660.98"/>
  </r>
  <r>
    <n v="584687"/>
    <x v="1"/>
    <x v="1"/>
    <x v="3"/>
    <n v="88"/>
    <x v="921"/>
    <d v="2020-12-11T00:00:00"/>
    <x v="924"/>
    <x v="5"/>
    <n v="940.27"/>
    <n v="808.63"/>
  </r>
  <r>
    <n v="710095"/>
    <x v="1"/>
    <x v="3"/>
    <x v="3"/>
    <n v="260"/>
    <x v="923"/>
    <d v="2020-12-10T00:00:00"/>
    <x v="923"/>
    <x v="4"/>
    <n v="1937.01"/>
    <n v="1704.57"/>
  </r>
  <r>
    <n v="852742"/>
    <x v="2"/>
    <x v="1"/>
    <x v="5"/>
    <n v="19"/>
    <x v="923"/>
    <d v="2020-12-12T00:00:00"/>
    <x v="920"/>
    <x v="5"/>
    <n v="538.84"/>
    <n v="371.8"/>
  </r>
  <r>
    <n v="766525"/>
    <x v="0"/>
    <x v="3"/>
    <x v="4"/>
    <n v="356"/>
    <x v="922"/>
    <d v="2020-12-10T00:00:00"/>
    <x v="927"/>
    <x v="4"/>
    <n v="1104.51"/>
    <n v="861.52"/>
  </r>
  <r>
    <n v="770849"/>
    <x v="1"/>
    <x v="1"/>
    <x v="5"/>
    <n v="299"/>
    <x v="923"/>
    <d v="2020-12-12T00:00:00"/>
    <x v="926"/>
    <x v="2"/>
    <n v="796.25"/>
    <n v="668.85"/>
  </r>
  <r>
    <n v="400813"/>
    <x v="0"/>
    <x v="2"/>
    <x v="5"/>
    <n v="59"/>
    <x v="923"/>
    <d v="2020-12-10T00:00:00"/>
    <x v="925"/>
    <x v="1"/>
    <n v="1713.66"/>
    <n v="1370.93"/>
  </r>
  <r>
    <n v="139866"/>
    <x v="0"/>
    <x v="0"/>
    <x v="5"/>
    <n v="147"/>
    <x v="923"/>
    <d v="2020-12-12T00:00:00"/>
    <x v="929"/>
    <x v="5"/>
    <n v="985.07"/>
    <n v="817.61"/>
  </r>
  <r>
    <n v="111928"/>
    <x v="0"/>
    <x v="0"/>
    <x v="4"/>
    <n v="13"/>
    <x v="923"/>
    <d v="2020-12-10T00:00:00"/>
    <x v="927"/>
    <x v="5"/>
    <n v="190.69"/>
    <n v="150.65"/>
  </r>
  <r>
    <n v="522946"/>
    <x v="3"/>
    <x v="3"/>
    <x v="4"/>
    <n v="186"/>
    <x v="923"/>
    <d v="2020-12-13T00:00:00"/>
    <x v="924"/>
    <x v="1"/>
    <n v="829.19"/>
    <n v="771.15"/>
  </r>
  <r>
    <n v="874961"/>
    <x v="1"/>
    <x v="2"/>
    <x v="3"/>
    <n v="244"/>
    <x v="923"/>
    <d v="2020-12-10T00:00:00"/>
    <x v="926"/>
    <x v="0"/>
    <n v="1810.25"/>
    <n v="1393.89"/>
  </r>
  <r>
    <n v="787011"/>
    <x v="3"/>
    <x v="0"/>
    <x v="2"/>
    <n v="155"/>
    <x v="924"/>
    <d v="2020-12-13T00:00:00"/>
    <x v="927"/>
    <x v="0"/>
    <n v="1014.42"/>
    <n v="943.41"/>
  </r>
  <r>
    <n v="105178"/>
    <x v="2"/>
    <x v="1"/>
    <x v="1"/>
    <n v="238"/>
    <x v="923"/>
    <d v="2020-12-12T00:00:00"/>
    <x v="926"/>
    <x v="3"/>
    <n v="1230.5999999999999"/>
    <n v="639.91"/>
  </r>
  <r>
    <n v="285779"/>
    <x v="0"/>
    <x v="0"/>
    <x v="0"/>
    <n v="333"/>
    <x v="923"/>
    <d v="2020-12-12T00:00:00"/>
    <x v="924"/>
    <x v="4"/>
    <n v="561.23"/>
    <n v="516.33000000000004"/>
  </r>
  <r>
    <n v="210827"/>
    <x v="1"/>
    <x v="3"/>
    <x v="1"/>
    <n v="363"/>
    <x v="924"/>
    <d v="2020-12-11T00:00:00"/>
    <x v="927"/>
    <x v="1"/>
    <n v="179.78"/>
    <n v="93.49"/>
  </r>
  <r>
    <n v="645484"/>
    <x v="0"/>
    <x v="2"/>
    <x v="1"/>
    <n v="37"/>
    <x v="924"/>
    <d v="2020-12-14T00:00:00"/>
    <x v="931"/>
    <x v="1"/>
    <n v="1893.08"/>
    <n v="1249.43"/>
  </r>
  <r>
    <n v="853182"/>
    <x v="1"/>
    <x v="2"/>
    <x v="5"/>
    <n v="328"/>
    <x v="923"/>
    <d v="2020-12-11T00:00:00"/>
    <x v="920"/>
    <x v="5"/>
    <n v="272.12"/>
    <n v="225.86"/>
  </r>
  <r>
    <n v="141106"/>
    <x v="1"/>
    <x v="2"/>
    <x v="5"/>
    <n v="209"/>
    <x v="924"/>
    <d v="2020-12-14T00:00:00"/>
    <x v="928"/>
    <x v="3"/>
    <n v="1473.14"/>
    <n v="1281.6300000000001"/>
  </r>
  <r>
    <n v="549625"/>
    <x v="1"/>
    <x v="3"/>
    <x v="0"/>
    <n v="23"/>
    <x v="923"/>
    <d v="2020-12-12T00:00:00"/>
    <x v="928"/>
    <x v="2"/>
    <n v="610.71"/>
    <n v="311.45999999999998"/>
  </r>
  <r>
    <n v="731840"/>
    <x v="0"/>
    <x v="0"/>
    <x v="1"/>
    <n v="360"/>
    <x v="923"/>
    <d v="2020-12-14T00:00:00"/>
    <x v="926"/>
    <x v="1"/>
    <n v="717.95"/>
    <n v="416.41"/>
  </r>
  <r>
    <n v="374317"/>
    <x v="3"/>
    <x v="0"/>
    <x v="4"/>
    <n v="77"/>
    <x v="924"/>
    <d v="2020-12-14T00:00:00"/>
    <x v="928"/>
    <x v="3"/>
    <n v="465.47"/>
    <n v="344.45"/>
  </r>
  <r>
    <n v="411806"/>
    <x v="2"/>
    <x v="1"/>
    <x v="2"/>
    <n v="366"/>
    <x v="923"/>
    <d v="2020-12-14T00:00:00"/>
    <x v="930"/>
    <x v="1"/>
    <n v="1016.91"/>
    <n v="793.19"/>
  </r>
  <r>
    <n v="115286"/>
    <x v="2"/>
    <x v="1"/>
    <x v="2"/>
    <n v="332"/>
    <x v="924"/>
    <d v="2020-12-13T00:00:00"/>
    <x v="928"/>
    <x v="4"/>
    <n v="755.6"/>
    <n v="544.03"/>
  </r>
  <r>
    <n v="134024"/>
    <x v="2"/>
    <x v="1"/>
    <x v="2"/>
    <n v="111"/>
    <x v="923"/>
    <d v="2020-12-14T00:00:00"/>
    <x v="927"/>
    <x v="3"/>
    <n v="1273.08"/>
    <n v="903.89"/>
  </r>
  <r>
    <n v="100581"/>
    <x v="0"/>
    <x v="0"/>
    <x v="3"/>
    <n v="348"/>
    <x v="924"/>
    <d v="2020-12-14T00:00:00"/>
    <x v="930"/>
    <x v="5"/>
    <n v="1204.48"/>
    <n v="951.54"/>
  </r>
  <r>
    <n v="675008"/>
    <x v="1"/>
    <x v="1"/>
    <x v="3"/>
    <n v="346"/>
    <x v="925"/>
    <d v="2020-12-12T00:00:00"/>
    <x v="929"/>
    <x v="2"/>
    <n v="565.66999999999996"/>
    <n v="311.12"/>
  </r>
  <r>
    <n v="62777"/>
    <x v="1"/>
    <x v="2"/>
    <x v="1"/>
    <n v="313"/>
    <x v="925"/>
    <d v="2020-12-14T00:00:00"/>
    <x v="926"/>
    <x v="0"/>
    <n v="1170.6199999999999"/>
    <n v="678.96"/>
  </r>
  <r>
    <n v="412257"/>
    <x v="2"/>
    <x v="1"/>
    <x v="4"/>
    <n v="139"/>
    <x v="925"/>
    <d v="2020-12-12T00:00:00"/>
    <x v="924"/>
    <x v="1"/>
    <n v="1012.07"/>
    <n v="951.35"/>
  </r>
  <r>
    <n v="358136"/>
    <x v="1"/>
    <x v="2"/>
    <x v="0"/>
    <n v="79"/>
    <x v="925"/>
    <d v="2020-12-13T00:00:00"/>
    <x v="929"/>
    <x v="0"/>
    <n v="656.03"/>
    <n v="360.82"/>
  </r>
  <r>
    <n v="940232"/>
    <x v="2"/>
    <x v="0"/>
    <x v="1"/>
    <n v="327"/>
    <x v="926"/>
    <d v="2020-12-14T00:00:00"/>
    <x v="929"/>
    <x v="4"/>
    <n v="1817.41"/>
    <n v="981.4"/>
  </r>
  <r>
    <n v="574000"/>
    <x v="0"/>
    <x v="2"/>
    <x v="1"/>
    <n v="364"/>
    <x v="926"/>
    <d v="2020-12-15T00:00:00"/>
    <x v="927"/>
    <x v="1"/>
    <n v="1049.29"/>
    <n v="703.02"/>
  </r>
  <r>
    <n v="102835"/>
    <x v="0"/>
    <x v="2"/>
    <x v="2"/>
    <n v="93"/>
    <x v="925"/>
    <d v="2020-12-14T00:00:00"/>
    <x v="924"/>
    <x v="5"/>
    <n v="308.58999999999997"/>
    <n v="178.98"/>
  </r>
  <r>
    <n v="548602"/>
    <x v="0"/>
    <x v="1"/>
    <x v="0"/>
    <n v="350"/>
    <x v="926"/>
    <d v="2020-12-14T00:00:00"/>
    <x v="927"/>
    <x v="1"/>
    <n v="1442.37"/>
    <n v="764.46"/>
  </r>
  <r>
    <n v="533854"/>
    <x v="2"/>
    <x v="2"/>
    <x v="1"/>
    <n v="310"/>
    <x v="927"/>
    <d v="2020-12-17T00:00:00"/>
    <x v="929"/>
    <x v="5"/>
    <n v="1531.9"/>
    <n v="1271.48"/>
  </r>
  <r>
    <n v="671282"/>
    <x v="0"/>
    <x v="1"/>
    <x v="0"/>
    <n v="322"/>
    <x v="927"/>
    <d v="2020-12-16T00:00:00"/>
    <x v="929"/>
    <x v="3"/>
    <n v="1688.32"/>
    <n v="1300.01"/>
  </r>
  <r>
    <n v="719833"/>
    <x v="0"/>
    <x v="0"/>
    <x v="2"/>
    <n v="214"/>
    <x v="926"/>
    <d v="2020-12-14T00:00:00"/>
    <x v="928"/>
    <x v="5"/>
    <n v="603.75"/>
    <n v="422.63"/>
  </r>
  <r>
    <n v="740126"/>
    <x v="3"/>
    <x v="3"/>
    <x v="5"/>
    <n v="92"/>
    <x v="926"/>
    <d v="2020-12-17T00:00:00"/>
    <x v="933"/>
    <x v="2"/>
    <n v="922.94"/>
    <n v="599.91"/>
  </r>
  <r>
    <n v="407069"/>
    <x v="1"/>
    <x v="1"/>
    <x v="0"/>
    <n v="125"/>
    <x v="926"/>
    <d v="2020-12-16T00:00:00"/>
    <x v="931"/>
    <x v="5"/>
    <n v="1754.12"/>
    <n v="1333.13"/>
  </r>
  <r>
    <n v="194136"/>
    <x v="1"/>
    <x v="1"/>
    <x v="3"/>
    <n v="175"/>
    <x v="928"/>
    <d v="2020-12-17T00:00:00"/>
    <x v="930"/>
    <x v="3"/>
    <n v="1627.57"/>
    <n v="1057.92"/>
  </r>
  <r>
    <n v="675444"/>
    <x v="0"/>
    <x v="3"/>
    <x v="2"/>
    <n v="286"/>
    <x v="927"/>
    <d v="2020-12-16T00:00:00"/>
    <x v="930"/>
    <x v="2"/>
    <n v="323.32"/>
    <n v="177.83"/>
  </r>
  <r>
    <n v="850488"/>
    <x v="0"/>
    <x v="1"/>
    <x v="5"/>
    <n v="344"/>
    <x v="928"/>
    <d v="2020-12-16T00:00:00"/>
    <x v="928"/>
    <x v="2"/>
    <n v="217"/>
    <n v="180.11"/>
  </r>
  <r>
    <n v="241873"/>
    <x v="1"/>
    <x v="2"/>
    <x v="1"/>
    <n v="258"/>
    <x v="927"/>
    <d v="2020-12-16T00:00:00"/>
    <x v="926"/>
    <x v="2"/>
    <n v="1541.3"/>
    <n v="1017.26"/>
  </r>
  <r>
    <n v="41452"/>
    <x v="1"/>
    <x v="3"/>
    <x v="5"/>
    <n v="137"/>
    <x v="927"/>
    <d v="2020-12-16T00:00:00"/>
    <x v="934"/>
    <x v="3"/>
    <n v="1978.16"/>
    <n v="1424.28"/>
  </r>
  <r>
    <n v="679428"/>
    <x v="2"/>
    <x v="3"/>
    <x v="1"/>
    <n v="146"/>
    <x v="927"/>
    <d v="2020-12-18T00:00:00"/>
    <x v="929"/>
    <x v="3"/>
    <n v="1978.16"/>
    <n v="1048.42"/>
  </r>
  <r>
    <n v="192959"/>
    <x v="1"/>
    <x v="3"/>
    <x v="4"/>
    <n v="149"/>
    <x v="928"/>
    <d v="2020-12-16T00:00:00"/>
    <x v="929"/>
    <x v="3"/>
    <n v="298.7"/>
    <n v="176.23"/>
  </r>
  <r>
    <n v="75700"/>
    <x v="0"/>
    <x v="3"/>
    <x v="4"/>
    <n v="208"/>
    <x v="927"/>
    <d v="2020-12-18T00:00:00"/>
    <x v="938"/>
    <x v="5"/>
    <n v="1030.99"/>
    <n v="639.21"/>
  </r>
  <r>
    <n v="282670"/>
    <x v="1"/>
    <x v="3"/>
    <x v="1"/>
    <n v="82"/>
    <x v="928"/>
    <d v="2020-12-18T00:00:00"/>
    <x v="933"/>
    <x v="2"/>
    <n v="293.14"/>
    <n v="199.34"/>
  </r>
  <r>
    <n v="182266"/>
    <x v="0"/>
    <x v="1"/>
    <x v="4"/>
    <n v="287"/>
    <x v="928"/>
    <d v="2020-12-18T00:00:00"/>
    <x v="933"/>
    <x v="5"/>
    <n v="1681.44"/>
    <n v="1244.27"/>
  </r>
  <r>
    <n v="181850"/>
    <x v="0"/>
    <x v="2"/>
    <x v="3"/>
    <n v="254"/>
    <x v="929"/>
    <d v="2020-12-16T00:00:00"/>
    <x v="929"/>
    <x v="0"/>
    <n v="1462.22"/>
    <n v="1301.3800000000001"/>
  </r>
  <r>
    <n v="40491"/>
    <x v="0"/>
    <x v="2"/>
    <x v="1"/>
    <n v="235"/>
    <x v="928"/>
    <d v="2020-12-18T00:00:00"/>
    <x v="934"/>
    <x v="2"/>
    <n v="1300.6199999999999"/>
    <n v="1144.55"/>
  </r>
  <r>
    <n v="471515"/>
    <x v="0"/>
    <x v="3"/>
    <x v="4"/>
    <n v="169"/>
    <x v="928"/>
    <d v="2020-12-18T00:00:00"/>
    <x v="929"/>
    <x v="3"/>
    <n v="1890.12"/>
    <n v="1738.91"/>
  </r>
  <r>
    <n v="113947"/>
    <x v="2"/>
    <x v="1"/>
    <x v="0"/>
    <n v="350"/>
    <x v="928"/>
    <d v="2020-12-18T00:00:00"/>
    <x v="934"/>
    <x v="1"/>
    <n v="1848.82"/>
    <n v="924.41"/>
  </r>
  <r>
    <n v="60920"/>
    <x v="2"/>
    <x v="0"/>
    <x v="2"/>
    <n v="293"/>
    <x v="928"/>
    <d v="2020-12-17T00:00:00"/>
    <x v="934"/>
    <x v="0"/>
    <n v="1000.25"/>
    <n v="630.16"/>
  </r>
  <r>
    <n v="858137"/>
    <x v="1"/>
    <x v="1"/>
    <x v="2"/>
    <n v="266"/>
    <x v="929"/>
    <d v="2020-12-18T00:00:00"/>
    <x v="930"/>
    <x v="4"/>
    <n v="1706.2"/>
    <n v="1552.64"/>
  </r>
  <r>
    <n v="733846"/>
    <x v="0"/>
    <x v="3"/>
    <x v="5"/>
    <n v="88"/>
    <x v="928"/>
    <d v="2020-12-18T00:00:00"/>
    <x v="931"/>
    <x v="0"/>
    <n v="994"/>
    <n v="606.34"/>
  </r>
  <r>
    <n v="399782"/>
    <x v="1"/>
    <x v="1"/>
    <x v="5"/>
    <n v="273"/>
    <x v="929"/>
    <d v="2020-12-16T00:00:00"/>
    <x v="932"/>
    <x v="3"/>
    <n v="685.1"/>
    <n v="520.67999999999995"/>
  </r>
  <r>
    <n v="940015"/>
    <x v="0"/>
    <x v="0"/>
    <x v="4"/>
    <n v="101"/>
    <x v="928"/>
    <d v="2020-12-18T00:00:00"/>
    <x v="934"/>
    <x v="1"/>
    <n v="1415.96"/>
    <n v="1076.1300000000001"/>
  </r>
  <r>
    <n v="472249"/>
    <x v="2"/>
    <x v="1"/>
    <x v="4"/>
    <n v="361"/>
    <x v="929"/>
    <d v="2020-12-17T00:00:00"/>
    <x v="932"/>
    <x v="1"/>
    <n v="1476.3"/>
    <n v="1136.75"/>
  </r>
  <r>
    <n v="98292"/>
    <x v="2"/>
    <x v="0"/>
    <x v="3"/>
    <n v="240"/>
    <x v="929"/>
    <d v="2020-12-17T00:00:00"/>
    <x v="933"/>
    <x v="2"/>
    <n v="1627.57"/>
    <n v="1236.95"/>
  </r>
  <r>
    <n v="401406"/>
    <x v="1"/>
    <x v="3"/>
    <x v="4"/>
    <n v="75"/>
    <x v="929"/>
    <d v="2020-12-19T00:00:00"/>
    <x v="938"/>
    <x v="0"/>
    <n v="893"/>
    <n v="750.12"/>
  </r>
  <r>
    <n v="3026"/>
    <x v="1"/>
    <x v="3"/>
    <x v="2"/>
    <n v="19"/>
    <x v="930"/>
    <d v="2020-12-18T00:00:00"/>
    <x v="938"/>
    <x v="4"/>
    <n v="1365.01"/>
    <n v="969.16"/>
  </r>
  <r>
    <n v="856005"/>
    <x v="0"/>
    <x v="0"/>
    <x v="3"/>
    <n v="161"/>
    <x v="929"/>
    <d v="2020-12-20T00:00:00"/>
    <x v="936"/>
    <x v="4"/>
    <n v="476.41"/>
    <n v="357.31"/>
  </r>
  <r>
    <n v="104783"/>
    <x v="0"/>
    <x v="1"/>
    <x v="3"/>
    <n v="63"/>
    <x v="930"/>
    <d v="2020-12-20T00:00:00"/>
    <x v="938"/>
    <x v="5"/>
    <n v="545.14"/>
    <n v="457.92"/>
  </r>
  <r>
    <n v="771318"/>
    <x v="2"/>
    <x v="3"/>
    <x v="1"/>
    <n v="82"/>
    <x v="930"/>
    <d v="2020-12-19T00:00:00"/>
    <x v="930"/>
    <x v="0"/>
    <n v="422.96"/>
    <n v="359.52"/>
  </r>
  <r>
    <n v="453203"/>
    <x v="1"/>
    <x v="1"/>
    <x v="5"/>
    <n v="187"/>
    <x v="929"/>
    <d v="2020-12-20T00:00:00"/>
    <x v="932"/>
    <x v="3"/>
    <n v="1030.99"/>
    <n v="917.58"/>
  </r>
  <r>
    <n v="20387"/>
    <x v="1"/>
    <x v="2"/>
    <x v="1"/>
    <n v="281"/>
    <x v="931"/>
    <d v="2020-12-21T00:00:00"/>
    <x v="936"/>
    <x v="0"/>
    <n v="1022"/>
    <n v="746.06"/>
  </r>
  <r>
    <n v="947320"/>
    <x v="0"/>
    <x v="1"/>
    <x v="3"/>
    <n v="131"/>
    <x v="931"/>
    <d v="2020-12-18T00:00:00"/>
    <x v="932"/>
    <x v="4"/>
    <n v="1802.91"/>
    <n v="1027.6600000000001"/>
  </r>
  <r>
    <n v="190931"/>
    <x v="1"/>
    <x v="0"/>
    <x v="4"/>
    <n v="161"/>
    <x v="931"/>
    <d v="2020-12-21T00:00:00"/>
    <x v="938"/>
    <x v="5"/>
    <n v="1239.06"/>
    <n v="793"/>
  </r>
  <r>
    <n v="535973"/>
    <x v="0"/>
    <x v="1"/>
    <x v="3"/>
    <n v="297"/>
    <x v="931"/>
    <d v="2020-12-19T00:00:00"/>
    <x v="934"/>
    <x v="2"/>
    <n v="1172.79"/>
    <n v="996.87"/>
  </r>
  <r>
    <n v="832103"/>
    <x v="0"/>
    <x v="1"/>
    <x v="2"/>
    <n v="102"/>
    <x v="931"/>
    <d v="2020-12-20T00:00:00"/>
    <x v="938"/>
    <x v="1"/>
    <n v="565.83000000000004"/>
    <n v="396.08"/>
  </r>
  <r>
    <n v="986375"/>
    <x v="1"/>
    <x v="0"/>
    <x v="3"/>
    <n v="296"/>
    <x v="930"/>
    <d v="2020-12-19T00:00:00"/>
    <x v="932"/>
    <x v="2"/>
    <n v="317.22000000000003"/>
    <n v="272.81"/>
  </r>
  <r>
    <n v="142300"/>
    <x v="0"/>
    <x v="0"/>
    <x v="4"/>
    <n v="132"/>
    <x v="931"/>
    <d v="2020-12-19T00:00:00"/>
    <x v="935"/>
    <x v="4"/>
    <n v="458.61"/>
    <n v="412.75"/>
  </r>
  <r>
    <n v="194382"/>
    <x v="2"/>
    <x v="3"/>
    <x v="4"/>
    <n v="177"/>
    <x v="932"/>
    <d v="2020-12-19T00:00:00"/>
    <x v="935"/>
    <x v="2"/>
    <n v="350.84"/>
    <n v="298.20999999999998"/>
  </r>
  <r>
    <n v="54845"/>
    <x v="0"/>
    <x v="0"/>
    <x v="0"/>
    <n v="81"/>
    <x v="932"/>
    <d v="2020-12-20T00:00:00"/>
    <x v="932"/>
    <x v="3"/>
    <n v="1154.52"/>
    <n v="773.53"/>
  </r>
  <r>
    <n v="955855"/>
    <x v="3"/>
    <x v="0"/>
    <x v="3"/>
    <n v="135"/>
    <x v="931"/>
    <d v="2020-12-21T00:00:00"/>
    <x v="940"/>
    <x v="2"/>
    <n v="923.77"/>
    <n v="757.49"/>
  </r>
  <r>
    <n v="272122"/>
    <x v="1"/>
    <x v="3"/>
    <x v="1"/>
    <n v="282"/>
    <x v="931"/>
    <d v="2020-12-22T00:00:00"/>
    <x v="940"/>
    <x v="0"/>
    <n v="560.79"/>
    <n v="527.14"/>
  </r>
  <r>
    <n v="701008"/>
    <x v="0"/>
    <x v="0"/>
    <x v="2"/>
    <n v="86"/>
    <x v="931"/>
    <d v="2020-12-22T00:00:00"/>
    <x v="935"/>
    <x v="1"/>
    <n v="877.14"/>
    <n v="806.97"/>
  </r>
  <r>
    <n v="561112"/>
    <x v="1"/>
    <x v="2"/>
    <x v="4"/>
    <n v="98"/>
    <x v="932"/>
    <d v="2020-12-20T00:00:00"/>
    <x v="934"/>
    <x v="4"/>
    <n v="1160.6600000000001"/>
    <n v="673.18"/>
  </r>
  <r>
    <n v="491421"/>
    <x v="3"/>
    <x v="3"/>
    <x v="4"/>
    <n v="211"/>
    <x v="932"/>
    <d v="2020-12-19T00:00:00"/>
    <x v="931"/>
    <x v="0"/>
    <n v="1487.05"/>
    <n v="862.49"/>
  </r>
  <r>
    <n v="684576"/>
    <x v="0"/>
    <x v="1"/>
    <x v="3"/>
    <n v="133"/>
    <x v="932"/>
    <d v="2020-12-21T00:00:00"/>
    <x v="940"/>
    <x v="1"/>
    <n v="1602.14"/>
    <n v="897.2"/>
  </r>
  <r>
    <n v="380602"/>
    <x v="2"/>
    <x v="1"/>
    <x v="2"/>
    <n v="17"/>
    <x v="931"/>
    <d v="2020-12-21T00:00:00"/>
    <x v="938"/>
    <x v="5"/>
    <n v="1016.5"/>
    <n v="609.9"/>
  </r>
  <r>
    <n v="891574"/>
    <x v="3"/>
    <x v="3"/>
    <x v="4"/>
    <n v="106"/>
    <x v="931"/>
    <d v="2020-12-20T00:00:00"/>
    <x v="935"/>
    <x v="0"/>
    <n v="927.33"/>
    <n v="871.69"/>
  </r>
  <r>
    <n v="626782"/>
    <x v="0"/>
    <x v="2"/>
    <x v="2"/>
    <n v="136"/>
    <x v="932"/>
    <d v="2020-12-21T00:00:00"/>
    <x v="934"/>
    <x v="5"/>
    <n v="1681.55"/>
    <n v="1547.03"/>
  </r>
  <r>
    <n v="88922"/>
    <x v="0"/>
    <x v="1"/>
    <x v="3"/>
    <n v="234"/>
    <x v="933"/>
    <d v="2020-12-23T00:00:00"/>
    <x v="933"/>
    <x v="1"/>
    <n v="1482.41"/>
    <n v="874.62"/>
  </r>
  <r>
    <n v="327887"/>
    <x v="0"/>
    <x v="1"/>
    <x v="1"/>
    <n v="182"/>
    <x v="933"/>
    <d v="2020-12-20T00:00:00"/>
    <x v="938"/>
    <x v="4"/>
    <n v="1810.25"/>
    <n v="1629.23"/>
  </r>
  <r>
    <n v="849102"/>
    <x v="0"/>
    <x v="1"/>
    <x v="0"/>
    <n v="140"/>
    <x v="933"/>
    <d v="2020-12-20T00:00:00"/>
    <x v="935"/>
    <x v="3"/>
    <n v="1251.8499999999999"/>
    <n v="638.44000000000005"/>
  </r>
  <r>
    <n v="556016"/>
    <x v="0"/>
    <x v="3"/>
    <x v="0"/>
    <n v="16"/>
    <x v="933"/>
    <d v="2020-12-20T00:00:00"/>
    <x v="935"/>
    <x v="2"/>
    <n v="343.62"/>
    <n v="226.79"/>
  </r>
  <r>
    <n v="317786"/>
    <x v="2"/>
    <x v="1"/>
    <x v="5"/>
    <n v="11"/>
    <x v="933"/>
    <d v="2020-12-20T00:00:00"/>
    <x v="932"/>
    <x v="4"/>
    <n v="1907.33"/>
    <n v="1564.01"/>
  </r>
  <r>
    <n v="951584"/>
    <x v="0"/>
    <x v="3"/>
    <x v="2"/>
    <n v="119"/>
    <x v="932"/>
    <d v="2020-12-20T00:00:00"/>
    <x v="936"/>
    <x v="2"/>
    <n v="1588.75"/>
    <n v="1239.23"/>
  </r>
  <r>
    <n v="459618"/>
    <x v="2"/>
    <x v="1"/>
    <x v="2"/>
    <n v="41"/>
    <x v="932"/>
    <d v="2020-12-22T00:00:00"/>
    <x v="936"/>
    <x v="2"/>
    <n v="360.42"/>
    <n v="291.94"/>
  </r>
  <r>
    <n v="195076"/>
    <x v="0"/>
    <x v="1"/>
    <x v="3"/>
    <n v="162"/>
    <x v="933"/>
    <d v="2020-12-21T00:00:00"/>
    <x v="935"/>
    <x v="4"/>
    <n v="1268.92"/>
    <n v="964.38"/>
  </r>
  <r>
    <n v="256605"/>
    <x v="1"/>
    <x v="3"/>
    <x v="2"/>
    <n v="116"/>
    <x v="934"/>
    <d v="2020-12-21T00:00:00"/>
    <x v="932"/>
    <x v="5"/>
    <n v="337.68"/>
    <n v="185.72"/>
  </r>
  <r>
    <n v="858455"/>
    <x v="1"/>
    <x v="2"/>
    <x v="2"/>
    <n v="104"/>
    <x v="933"/>
    <d v="2020-12-23T00:00:00"/>
    <x v="939"/>
    <x v="5"/>
    <n v="959.64"/>
    <n v="834.89"/>
  </r>
  <r>
    <n v="545049"/>
    <x v="1"/>
    <x v="1"/>
    <x v="1"/>
    <n v="18"/>
    <x v="933"/>
    <d v="2020-12-21T00:00:00"/>
    <x v="933"/>
    <x v="4"/>
    <n v="1386.25"/>
    <n v="1067.4100000000001"/>
  </r>
  <r>
    <n v="855138"/>
    <x v="0"/>
    <x v="2"/>
    <x v="2"/>
    <n v="155"/>
    <x v="933"/>
    <d v="2020-12-22T00:00:00"/>
    <x v="938"/>
    <x v="5"/>
    <n v="1027.48"/>
    <n v="945.28"/>
  </r>
  <r>
    <n v="519336"/>
    <x v="1"/>
    <x v="1"/>
    <x v="5"/>
    <n v="86"/>
    <x v="935"/>
    <d v="2020-12-23T00:00:00"/>
    <x v="937"/>
    <x v="3"/>
    <n v="1758.22"/>
    <n v="1054.93"/>
  </r>
  <r>
    <n v="633221"/>
    <x v="1"/>
    <x v="3"/>
    <x v="4"/>
    <n v="73"/>
    <x v="935"/>
    <d v="2020-12-23T00:00:00"/>
    <x v="936"/>
    <x v="4"/>
    <n v="1531.69"/>
    <n v="980.28"/>
  </r>
  <r>
    <n v="619042"/>
    <x v="0"/>
    <x v="0"/>
    <x v="5"/>
    <n v="194"/>
    <x v="934"/>
    <d v="2020-12-22T00:00:00"/>
    <x v="938"/>
    <x v="1"/>
    <n v="727.56"/>
    <n v="538.39"/>
  </r>
  <r>
    <n v="143090"/>
    <x v="0"/>
    <x v="0"/>
    <x v="1"/>
    <n v="202"/>
    <x v="934"/>
    <d v="2020-12-22T00:00:00"/>
    <x v="932"/>
    <x v="4"/>
    <n v="679.78"/>
    <n v="380.68"/>
  </r>
  <r>
    <n v="780988"/>
    <x v="1"/>
    <x v="3"/>
    <x v="1"/>
    <n v="146"/>
    <x v="934"/>
    <d v="2020-12-22T00:00:00"/>
    <x v="938"/>
    <x v="0"/>
    <n v="1799.83"/>
    <n v="1187.8900000000001"/>
  </r>
  <r>
    <n v="316579"/>
    <x v="0"/>
    <x v="3"/>
    <x v="5"/>
    <n v="113"/>
    <x v="935"/>
    <d v="2020-12-25T00:00:00"/>
    <x v="941"/>
    <x v="2"/>
    <n v="796.25"/>
    <n v="589.23"/>
  </r>
  <r>
    <n v="971424"/>
    <x v="1"/>
    <x v="2"/>
    <x v="3"/>
    <n v="242"/>
    <x v="934"/>
    <d v="2020-12-23T00:00:00"/>
    <x v="936"/>
    <x v="0"/>
    <n v="928.98"/>
    <n v="678.16"/>
  </r>
  <r>
    <n v="225367"/>
    <x v="1"/>
    <x v="3"/>
    <x v="3"/>
    <n v="22"/>
    <x v="935"/>
    <d v="2020-12-23T00:00:00"/>
    <x v="938"/>
    <x v="3"/>
    <n v="385.78"/>
    <n v="327.91"/>
  </r>
  <r>
    <n v="496072"/>
    <x v="1"/>
    <x v="1"/>
    <x v="5"/>
    <n v="155"/>
    <x v="935"/>
    <d v="2020-12-24T00:00:00"/>
    <x v="937"/>
    <x v="1"/>
    <n v="1072.71"/>
    <n v="847.44"/>
  </r>
  <r>
    <n v="376885"/>
    <x v="1"/>
    <x v="3"/>
    <x v="5"/>
    <n v="303"/>
    <x v="935"/>
    <d v="2020-12-24T00:00:00"/>
    <x v="939"/>
    <x v="5"/>
    <n v="1782.06"/>
    <n v="1229.6199999999999"/>
  </r>
  <r>
    <n v="74089"/>
    <x v="2"/>
    <x v="1"/>
    <x v="5"/>
    <n v="217"/>
    <x v="936"/>
    <d v="2020-12-25T00:00:00"/>
    <x v="935"/>
    <x v="1"/>
    <n v="1922.22"/>
    <n v="1345.55"/>
  </r>
  <r>
    <n v="563759"/>
    <x v="3"/>
    <x v="3"/>
    <x v="4"/>
    <n v="19"/>
    <x v="935"/>
    <d v="2020-12-24T00:00:00"/>
    <x v="939"/>
    <x v="3"/>
    <n v="1134.53"/>
    <n v="816.86"/>
  </r>
  <r>
    <n v="971969"/>
    <x v="2"/>
    <x v="2"/>
    <x v="0"/>
    <n v="116"/>
    <x v="936"/>
    <d v="2020-12-25T00:00:00"/>
    <x v="937"/>
    <x v="0"/>
    <n v="1487.21"/>
    <n v="1264.1300000000001"/>
  </r>
  <r>
    <n v="805920"/>
    <x v="3"/>
    <x v="3"/>
    <x v="2"/>
    <n v="288"/>
    <x v="936"/>
    <d v="2020-12-26T00:00:00"/>
    <x v="941"/>
    <x v="2"/>
    <n v="538.84"/>
    <n v="323.3"/>
  </r>
  <r>
    <n v="964958"/>
    <x v="2"/>
    <x v="1"/>
    <x v="2"/>
    <n v="16"/>
    <x v="936"/>
    <d v="2020-12-24T00:00:00"/>
    <x v="936"/>
    <x v="0"/>
    <n v="434.82"/>
    <n v="352.2"/>
  </r>
  <r>
    <n v="493350"/>
    <x v="1"/>
    <x v="1"/>
    <x v="1"/>
    <n v="349"/>
    <x v="936"/>
    <d v="2020-12-24T00:00:00"/>
    <x v="936"/>
    <x v="0"/>
    <n v="1482.41"/>
    <n v="1200.75"/>
  </r>
  <r>
    <n v="98795"/>
    <x v="1"/>
    <x v="3"/>
    <x v="0"/>
    <n v="45"/>
    <x v="936"/>
    <d v="2020-12-24T00:00:00"/>
    <x v="935"/>
    <x v="2"/>
    <n v="1876.44"/>
    <n v="1782.62"/>
  </r>
  <r>
    <n v="866751"/>
    <x v="3"/>
    <x v="3"/>
    <x v="0"/>
    <n v="42"/>
    <x v="936"/>
    <d v="2020-12-23T00:00:00"/>
    <x v="933"/>
    <x v="1"/>
    <n v="1877.7"/>
    <n v="1295.6099999999999"/>
  </r>
  <r>
    <n v="919177"/>
    <x v="0"/>
    <x v="3"/>
    <x v="3"/>
    <n v="19"/>
    <x v="935"/>
    <d v="2020-12-24T00:00:00"/>
    <x v="935"/>
    <x v="5"/>
    <n v="933.7"/>
    <n v="625.58000000000004"/>
  </r>
  <r>
    <n v="806232"/>
    <x v="2"/>
    <x v="1"/>
    <x v="3"/>
    <n v="73"/>
    <x v="935"/>
    <d v="2020-12-26T00:00:00"/>
    <x v="937"/>
    <x v="4"/>
    <n v="550.27"/>
    <n v="511.75"/>
  </r>
  <r>
    <n v="715227"/>
    <x v="3"/>
    <x v="3"/>
    <x v="5"/>
    <n v="300"/>
    <x v="936"/>
    <d v="2020-12-26T00:00:00"/>
    <x v="945"/>
    <x v="4"/>
    <n v="565.66999999999996"/>
    <n v="418.6"/>
  </r>
  <r>
    <n v="115203"/>
    <x v="0"/>
    <x v="2"/>
    <x v="2"/>
    <n v="350"/>
    <x v="935"/>
    <d v="2020-12-26T00:00:00"/>
    <x v="941"/>
    <x v="4"/>
    <n v="668.59"/>
    <n v="554.92999999999995"/>
  </r>
  <r>
    <n v="229870"/>
    <x v="2"/>
    <x v="1"/>
    <x v="0"/>
    <n v="365"/>
    <x v="936"/>
    <d v="2020-12-25T00:00:00"/>
    <x v="935"/>
    <x v="4"/>
    <n v="455.32"/>
    <n v="423.45"/>
  </r>
  <r>
    <n v="584807"/>
    <x v="1"/>
    <x v="1"/>
    <x v="4"/>
    <n v="82"/>
    <x v="937"/>
    <d v="2020-12-27T00:00:00"/>
    <x v="939"/>
    <x v="3"/>
    <n v="1981.64"/>
    <n v="1803.29"/>
  </r>
  <r>
    <n v="375859"/>
    <x v="1"/>
    <x v="3"/>
    <x v="0"/>
    <n v="162"/>
    <x v="937"/>
    <d v="2020-12-25T00:00:00"/>
    <x v="936"/>
    <x v="4"/>
    <n v="679.78"/>
    <n v="564.22"/>
  </r>
  <r>
    <n v="930718"/>
    <x v="0"/>
    <x v="2"/>
    <x v="5"/>
    <n v="92"/>
    <x v="937"/>
    <d v="2020-12-26T00:00:00"/>
    <x v="940"/>
    <x v="1"/>
    <n v="1681.44"/>
    <n v="975.24"/>
  </r>
  <r>
    <n v="35628"/>
    <x v="1"/>
    <x v="1"/>
    <x v="3"/>
    <n v="315"/>
    <x v="937"/>
    <d v="2020-12-27T00:00:00"/>
    <x v="940"/>
    <x v="2"/>
    <n v="651.74"/>
    <n v="593.08000000000004"/>
  </r>
  <r>
    <n v="835190"/>
    <x v="1"/>
    <x v="0"/>
    <x v="3"/>
    <n v="230"/>
    <x v="937"/>
    <d v="2020-12-24T00:00:00"/>
    <x v="938"/>
    <x v="3"/>
    <n v="679.08"/>
    <n v="414.24"/>
  </r>
  <r>
    <n v="712002"/>
    <x v="0"/>
    <x v="0"/>
    <x v="1"/>
    <n v="180"/>
    <x v="936"/>
    <d v="2020-12-26T00:00:00"/>
    <x v="940"/>
    <x v="4"/>
    <n v="601.59"/>
    <n v="487.29"/>
  </r>
  <r>
    <n v="210387"/>
    <x v="0"/>
    <x v="2"/>
    <x v="5"/>
    <n v="209"/>
    <x v="937"/>
    <d v="2020-12-25T00:00:00"/>
    <x v="937"/>
    <x v="3"/>
    <n v="566.54"/>
    <n v="458.9"/>
  </r>
  <r>
    <n v="593055"/>
    <x v="2"/>
    <x v="1"/>
    <x v="4"/>
    <n v="276"/>
    <x v="938"/>
    <d v="2020-12-27T00:00:00"/>
    <x v="937"/>
    <x v="4"/>
    <n v="201.52"/>
    <n v="122.93"/>
  </r>
  <r>
    <n v="867027"/>
    <x v="2"/>
    <x v="1"/>
    <x v="4"/>
    <n v="238"/>
    <x v="937"/>
    <d v="2020-12-25T00:00:00"/>
    <x v="942"/>
    <x v="4"/>
    <n v="1536.62"/>
    <n v="906.61"/>
  </r>
  <r>
    <n v="827056"/>
    <x v="0"/>
    <x v="2"/>
    <x v="1"/>
    <n v="207"/>
    <x v="938"/>
    <d v="2020-12-28T00:00:00"/>
    <x v="946"/>
    <x v="5"/>
    <n v="1865.79"/>
    <n v="1418"/>
  </r>
  <r>
    <n v="364943"/>
    <x v="0"/>
    <x v="3"/>
    <x v="5"/>
    <n v="67"/>
    <x v="937"/>
    <d v="2020-12-28T00:00:00"/>
    <x v="937"/>
    <x v="0"/>
    <n v="458.61"/>
    <n v="431.09"/>
  </r>
  <r>
    <n v="594639"/>
    <x v="2"/>
    <x v="0"/>
    <x v="3"/>
    <n v="246"/>
    <x v="937"/>
    <d v="2020-12-26T00:00:00"/>
    <x v="939"/>
    <x v="4"/>
    <n v="1720.29"/>
    <n v="1255.81"/>
  </r>
  <r>
    <n v="501788"/>
    <x v="1"/>
    <x v="2"/>
    <x v="3"/>
    <n v="318"/>
    <x v="938"/>
    <d v="2020-12-28T00:00:00"/>
    <x v="946"/>
    <x v="1"/>
    <n v="1641.59"/>
    <n v="1017.79"/>
  </r>
  <r>
    <n v="779249"/>
    <x v="1"/>
    <x v="0"/>
    <x v="0"/>
    <n v="90"/>
    <x v="939"/>
    <d v="2020-12-27T00:00:00"/>
    <x v="942"/>
    <x v="3"/>
    <n v="1309.1199999999999"/>
    <n v="720.02"/>
  </r>
  <r>
    <n v="440745"/>
    <x v="1"/>
    <x v="1"/>
    <x v="2"/>
    <n v="145"/>
    <x v="938"/>
    <d v="2020-12-26T00:00:00"/>
    <x v="936"/>
    <x v="3"/>
    <n v="1935.93"/>
    <n v="1490.67"/>
  </r>
  <r>
    <n v="507945"/>
    <x v="3"/>
    <x v="0"/>
    <x v="0"/>
    <n v="188"/>
    <x v="939"/>
    <d v="2020-12-26T00:00:00"/>
    <x v="945"/>
    <x v="3"/>
    <n v="238.26"/>
    <n v="154.87"/>
  </r>
  <r>
    <n v="754876"/>
    <x v="1"/>
    <x v="2"/>
    <x v="4"/>
    <n v="52"/>
    <x v="938"/>
    <d v="2020-12-26T00:00:00"/>
    <x v="936"/>
    <x v="5"/>
    <n v="1956.53"/>
    <n v="1565.22"/>
  </r>
  <r>
    <n v="625066"/>
    <x v="1"/>
    <x v="1"/>
    <x v="0"/>
    <n v="92"/>
    <x v="939"/>
    <d v="2020-12-29T00:00:00"/>
    <x v="945"/>
    <x v="4"/>
    <n v="564.17999999999995"/>
    <n v="530.33000000000004"/>
  </r>
  <r>
    <n v="526213"/>
    <x v="0"/>
    <x v="0"/>
    <x v="5"/>
    <n v="45"/>
    <x v="939"/>
    <d v="2020-12-27T00:00:00"/>
    <x v="940"/>
    <x v="2"/>
    <n v="1112.8900000000001"/>
    <n v="923.7"/>
  </r>
  <r>
    <n v="952027"/>
    <x v="3"/>
    <x v="0"/>
    <x v="4"/>
    <n v="128"/>
    <x v="938"/>
    <d v="2020-12-29T00:00:00"/>
    <x v="944"/>
    <x v="0"/>
    <n v="452.26"/>
    <n v="289.45"/>
  </r>
  <r>
    <n v="622844"/>
    <x v="0"/>
    <x v="2"/>
    <x v="5"/>
    <n v="307"/>
    <x v="938"/>
    <d v="2020-12-28T00:00:00"/>
    <x v="942"/>
    <x v="1"/>
    <n v="1924.39"/>
    <n v="1693.46"/>
  </r>
  <r>
    <n v="44901"/>
    <x v="1"/>
    <x v="2"/>
    <x v="2"/>
    <n v="300"/>
    <x v="938"/>
    <d v="2020-12-27T00:00:00"/>
    <x v="945"/>
    <x v="1"/>
    <n v="1349.24"/>
    <n v="850.02"/>
  </r>
  <r>
    <n v="515617"/>
    <x v="3"/>
    <x v="2"/>
    <x v="5"/>
    <n v="263"/>
    <x v="939"/>
    <d v="2020-12-27T00:00:00"/>
    <x v="937"/>
    <x v="0"/>
    <n v="1982.73"/>
    <n v="1407.74"/>
  </r>
  <r>
    <n v="914582"/>
    <x v="1"/>
    <x v="3"/>
    <x v="1"/>
    <n v="340"/>
    <x v="938"/>
    <d v="2020-12-27T00:00:00"/>
    <x v="941"/>
    <x v="1"/>
    <n v="160.30000000000001"/>
    <n v="89.77"/>
  </r>
  <r>
    <n v="329247"/>
    <x v="0"/>
    <x v="0"/>
    <x v="5"/>
    <n v="94"/>
    <x v="938"/>
    <d v="2020-12-28T00:00:00"/>
    <x v="939"/>
    <x v="4"/>
    <n v="1531.9"/>
    <n v="903.82"/>
  </r>
  <r>
    <n v="242283"/>
    <x v="1"/>
    <x v="2"/>
    <x v="4"/>
    <n v="126"/>
    <x v="939"/>
    <d v="2020-12-30T00:00:00"/>
    <x v="947"/>
    <x v="3"/>
    <n v="1531.69"/>
    <n v="1225.3499999999999"/>
  </r>
  <r>
    <n v="417665"/>
    <x v="0"/>
    <x v="0"/>
    <x v="5"/>
    <n v="19"/>
    <x v="940"/>
    <d v="2020-12-29T00:00:00"/>
    <x v="941"/>
    <x v="2"/>
    <n v="1096.01"/>
    <n v="843.93"/>
  </r>
  <r>
    <n v="604560"/>
    <x v="2"/>
    <x v="1"/>
    <x v="0"/>
    <n v="166"/>
    <x v="940"/>
    <d v="2020-12-29T00:00:00"/>
    <x v="943"/>
    <x v="2"/>
    <n v="1487.52"/>
    <n v="758.64"/>
  </r>
  <r>
    <n v="549866"/>
    <x v="1"/>
    <x v="1"/>
    <x v="2"/>
    <n v="129"/>
    <x v="940"/>
    <d v="2020-12-27T00:00:00"/>
    <x v="941"/>
    <x v="4"/>
    <n v="1185.17"/>
    <n v="675.55"/>
  </r>
  <r>
    <n v="417444"/>
    <x v="0"/>
    <x v="2"/>
    <x v="2"/>
    <n v="101"/>
    <x v="939"/>
    <d v="2020-12-30T00:00:00"/>
    <x v="947"/>
    <x v="3"/>
    <n v="494.89"/>
    <n v="445.4"/>
  </r>
  <r>
    <n v="265437"/>
    <x v="1"/>
    <x v="3"/>
    <x v="2"/>
    <n v="307"/>
    <x v="941"/>
    <d v="2020-12-28T00:00:00"/>
    <x v="943"/>
    <x v="3"/>
    <n v="974.1"/>
    <n v="623.41999999999996"/>
  </r>
  <r>
    <n v="2603"/>
    <x v="3"/>
    <x v="3"/>
    <x v="1"/>
    <n v="219"/>
    <x v="941"/>
    <d v="2020-12-30T00:00:00"/>
    <x v="945"/>
    <x v="0"/>
    <n v="1415.96"/>
    <n v="835.42"/>
  </r>
  <r>
    <n v="575209"/>
    <x v="1"/>
    <x v="1"/>
    <x v="1"/>
    <n v="250"/>
    <x v="941"/>
    <d v="2020-12-31T00:00:00"/>
    <x v="948"/>
    <x v="3"/>
    <n v="1727.83"/>
    <n v="1624.16"/>
  </r>
  <r>
    <n v="155358"/>
    <x v="3"/>
    <x v="2"/>
    <x v="4"/>
    <n v="95"/>
    <x v="940"/>
    <d v="2020-12-29T00:00:00"/>
    <x v="942"/>
    <x v="2"/>
    <n v="601.59"/>
    <n v="529.4"/>
  </r>
  <r>
    <n v="886098"/>
    <x v="1"/>
    <x v="2"/>
    <x v="0"/>
    <n v="77"/>
    <x v="940"/>
    <d v="2020-12-28T00:00:00"/>
    <x v="943"/>
    <x v="1"/>
    <n v="1376.71"/>
    <n v="894.86"/>
  </r>
  <r>
    <n v="600039"/>
    <x v="0"/>
    <x v="0"/>
    <x v="4"/>
    <n v="277"/>
    <x v="940"/>
    <d v="2020-12-28T00:00:00"/>
    <x v="939"/>
    <x v="0"/>
    <n v="1699.04"/>
    <n v="1512.15"/>
  </r>
  <r>
    <n v="4089"/>
    <x v="1"/>
    <x v="2"/>
    <x v="0"/>
    <n v="224"/>
    <x v="941"/>
    <d v="2020-12-28T00:00:00"/>
    <x v="937"/>
    <x v="0"/>
    <n v="182.58"/>
    <n v="162.5"/>
  </r>
  <r>
    <n v="25758"/>
    <x v="1"/>
    <x v="1"/>
    <x v="5"/>
    <n v="189"/>
    <x v="940"/>
    <d v="2020-12-30T00:00:00"/>
    <x v="941"/>
    <x v="5"/>
    <n v="598.29999999999995"/>
    <n v="442.74"/>
  </r>
  <r>
    <n v="439899"/>
    <x v="1"/>
    <x v="3"/>
    <x v="5"/>
    <n v="207"/>
    <x v="941"/>
    <d v="2020-12-29T00:00:00"/>
    <x v="941"/>
    <x v="4"/>
    <n v="959.64"/>
    <n v="911.66"/>
  </r>
  <r>
    <n v="375689"/>
    <x v="1"/>
    <x v="2"/>
    <x v="0"/>
    <n v="211"/>
    <x v="941"/>
    <d v="2020-12-31T00:00:00"/>
    <x v="947"/>
    <x v="2"/>
    <n v="384.81"/>
    <n v="200.1"/>
  </r>
  <r>
    <n v="406943"/>
    <x v="0"/>
    <x v="0"/>
    <x v="2"/>
    <n v="278"/>
    <x v="941"/>
    <d v="2020-12-30T00:00:00"/>
    <x v="944"/>
    <x v="1"/>
    <n v="550.27"/>
    <n v="313.64999999999998"/>
  </r>
  <r>
    <n v="801065"/>
    <x v="1"/>
    <x v="1"/>
    <x v="5"/>
    <n v="181"/>
    <x v="942"/>
    <d v="2020-12-30T00:00:00"/>
    <x v="943"/>
    <x v="3"/>
    <n v="494.89"/>
    <n v="415.71"/>
  </r>
  <r>
    <n v="387822"/>
    <x v="2"/>
    <x v="1"/>
    <x v="2"/>
    <n v="225"/>
    <x v="942"/>
    <d v="2021-01-01T00:00:00"/>
    <x v="944"/>
    <x v="0"/>
    <n v="1300.6199999999999"/>
    <n v="832.4"/>
  </r>
  <r>
    <n v="774332"/>
    <x v="1"/>
    <x v="1"/>
    <x v="2"/>
    <n v="263"/>
    <x v="941"/>
    <d v="2021-01-01T00:00:00"/>
    <x v="949"/>
    <x v="1"/>
    <n v="638.46"/>
    <n v="587.38"/>
  </r>
  <r>
    <n v="559918"/>
    <x v="2"/>
    <x v="1"/>
    <x v="1"/>
    <n v="260"/>
    <x v="942"/>
    <d v="2020-12-29T00:00:00"/>
    <x v="942"/>
    <x v="3"/>
    <n v="396.08"/>
    <n v="221.8"/>
  </r>
  <r>
    <n v="790760"/>
    <x v="3"/>
    <x v="3"/>
    <x v="5"/>
    <n v="278"/>
    <x v="941"/>
    <d v="2020-12-29T00:00:00"/>
    <x v="941"/>
    <x v="5"/>
    <n v="1338.98"/>
    <n v="709.66"/>
  </r>
  <r>
    <n v="977343"/>
    <x v="3"/>
    <x v="0"/>
    <x v="5"/>
    <n v="269"/>
    <x v="942"/>
    <d v="2020-12-31T00:00:00"/>
    <x v="943"/>
    <x v="0"/>
    <n v="598.29999999999995"/>
    <n v="305.13"/>
  </r>
  <r>
    <n v="858586"/>
    <x v="0"/>
    <x v="2"/>
    <x v="1"/>
    <n v="320"/>
    <x v="941"/>
    <d v="2021-01-01T00:00:00"/>
    <x v="943"/>
    <x v="0"/>
    <n v="1522.87"/>
    <n v="868.04"/>
  </r>
  <r>
    <n v="395456"/>
    <x v="1"/>
    <x v="1"/>
    <x v="2"/>
    <n v="351"/>
    <x v="941"/>
    <d v="2021-01-01T00:00:00"/>
    <x v="945"/>
    <x v="4"/>
    <n v="650.52"/>
    <n v="357.79"/>
  </r>
  <r>
    <n v="895292"/>
    <x v="3"/>
    <x v="2"/>
    <x v="1"/>
    <n v="46"/>
    <x v="942"/>
    <d v="2021-01-01T00:00:00"/>
    <x v="948"/>
    <x v="0"/>
    <n v="767.31"/>
    <n v="475.73"/>
  </r>
  <r>
    <n v="567193"/>
    <x v="1"/>
    <x v="1"/>
    <x v="2"/>
    <n v="196"/>
    <x v="943"/>
    <d v="2021-01-01T00:00:00"/>
    <x v="949"/>
    <x v="0"/>
    <n v="515.99"/>
    <n v="345.71"/>
  </r>
  <r>
    <n v="460827"/>
    <x v="1"/>
    <x v="0"/>
    <x v="2"/>
    <n v="7"/>
    <x v="943"/>
    <d v="2020-12-31T00:00:00"/>
    <x v="941"/>
    <x v="4"/>
    <n v="1325.22"/>
    <n v="755.38"/>
  </r>
  <r>
    <n v="969228"/>
    <x v="3"/>
    <x v="2"/>
    <x v="4"/>
    <n v="46"/>
    <x v="943"/>
    <d v="2020-12-30T00:00:00"/>
    <x v="945"/>
    <x v="4"/>
    <n v="1147.46"/>
    <n v="722.9"/>
  </r>
  <r>
    <n v="663117"/>
    <x v="0"/>
    <x v="1"/>
    <x v="5"/>
    <n v="21"/>
    <x v="942"/>
    <d v="2021-01-01T00:00:00"/>
    <x v="945"/>
    <x v="3"/>
    <n v="979.75"/>
    <n v="842.59"/>
  </r>
  <r>
    <n v="211698"/>
    <x v="0"/>
    <x v="0"/>
    <x v="5"/>
    <n v="252"/>
    <x v="943"/>
    <d v="2020-12-30T00:00:00"/>
    <x v="946"/>
    <x v="0"/>
    <n v="422.96"/>
    <n v="215.71"/>
  </r>
  <r>
    <n v="874685"/>
    <x v="3"/>
    <x v="3"/>
    <x v="4"/>
    <n v="348"/>
    <x v="942"/>
    <d v="2021-01-01T00:00:00"/>
    <x v="943"/>
    <x v="0"/>
    <n v="1699.04"/>
    <n v="1444.18"/>
  </r>
  <r>
    <n v="970929"/>
    <x v="0"/>
    <x v="2"/>
    <x v="2"/>
    <n v="145"/>
    <x v="943"/>
    <d v="2021-01-02T00:00:00"/>
    <x v="948"/>
    <x v="4"/>
    <n v="1459.8"/>
    <n v="1153.24"/>
  </r>
  <r>
    <n v="863596"/>
    <x v="1"/>
    <x v="1"/>
    <x v="4"/>
    <n v="111"/>
    <x v="943"/>
    <d v="2020-12-30T00:00:00"/>
    <x v="944"/>
    <x v="2"/>
    <n v="1014.98"/>
    <n v="933.78"/>
  </r>
  <r>
    <n v="606494"/>
    <x v="2"/>
    <x v="1"/>
    <x v="1"/>
    <n v="5"/>
    <x v="943"/>
    <d v="2020-12-30T00:00:00"/>
    <x v="941"/>
    <x v="5"/>
    <n v="1409.92"/>
    <n v="1184.33"/>
  </r>
  <r>
    <n v="935320"/>
    <x v="1"/>
    <x v="1"/>
    <x v="3"/>
    <n v="11"/>
    <x v="942"/>
    <d v="2021-01-02T00:00:00"/>
    <x v="948"/>
    <x v="4"/>
    <n v="1809.81"/>
    <n v="1520.24"/>
  </r>
  <r>
    <n v="94096"/>
    <x v="3"/>
    <x v="2"/>
    <x v="1"/>
    <n v="86"/>
    <x v="943"/>
    <d v="2020-12-31T00:00:00"/>
    <x v="946"/>
    <x v="2"/>
    <n v="1842.75"/>
    <n v="921.38"/>
  </r>
  <r>
    <n v="216402"/>
    <x v="1"/>
    <x v="2"/>
    <x v="1"/>
    <n v="290"/>
    <x v="942"/>
    <d v="2021-01-02T00:00:00"/>
    <x v="943"/>
    <x v="1"/>
    <n v="922.64"/>
    <n v="775.02"/>
  </r>
  <r>
    <n v="220949"/>
    <x v="3"/>
    <x v="2"/>
    <x v="3"/>
    <n v="291"/>
    <x v="944"/>
    <d v="2021-01-03T00:00:00"/>
    <x v="948"/>
    <x v="3"/>
    <n v="1862.1"/>
    <n v="931.05"/>
  </r>
  <r>
    <n v="105498"/>
    <x v="0"/>
    <x v="0"/>
    <x v="0"/>
    <n v="80"/>
    <x v="944"/>
    <d v="2021-01-01T00:00:00"/>
    <x v="949"/>
    <x v="0"/>
    <n v="344.33"/>
    <n v="182.49"/>
  </r>
  <r>
    <n v="299966"/>
    <x v="1"/>
    <x v="1"/>
    <x v="2"/>
    <n v="121"/>
    <x v="943"/>
    <d v="2021-01-02T00:00:00"/>
    <x v="943"/>
    <x v="4"/>
    <n v="1351.9"/>
    <n v="959.85"/>
  </r>
  <r>
    <n v="120804"/>
    <x v="2"/>
    <x v="0"/>
    <x v="1"/>
    <n v="279"/>
    <x v="943"/>
    <d v="2021-01-01T00:00:00"/>
    <x v="945"/>
    <x v="1"/>
    <n v="1880.86"/>
    <n v="996.86"/>
  </r>
  <r>
    <n v="378179"/>
    <x v="0"/>
    <x v="0"/>
    <x v="1"/>
    <n v="132"/>
    <x v="943"/>
    <d v="2021-01-03T00:00:00"/>
    <x v="948"/>
    <x v="4"/>
    <n v="182.58"/>
    <n v="158.84"/>
  </r>
  <r>
    <n v="771853"/>
    <x v="2"/>
    <x v="0"/>
    <x v="2"/>
    <n v="121"/>
    <x v="943"/>
    <d v="2021-01-01T00:00:00"/>
    <x v="943"/>
    <x v="0"/>
    <n v="255.65"/>
    <n v="173.84"/>
  </r>
  <r>
    <n v="549833"/>
    <x v="0"/>
    <x v="2"/>
    <x v="5"/>
    <n v="295"/>
    <x v="943"/>
    <d v="2021-01-02T00:00:00"/>
    <x v="946"/>
    <x v="5"/>
    <n v="657.42"/>
    <n v="532.51"/>
  </r>
  <r>
    <n v="504737"/>
    <x v="0"/>
    <x v="3"/>
    <x v="4"/>
    <n v="61"/>
    <x v="944"/>
    <d v="2021-01-02T00:00:00"/>
    <x v="943"/>
    <x v="0"/>
    <n v="1699.04"/>
    <n v="968.45"/>
  </r>
  <r>
    <n v="135006"/>
    <x v="0"/>
    <x v="1"/>
    <x v="5"/>
    <n v="339"/>
    <x v="944"/>
    <d v="2021-01-01T00:00:00"/>
    <x v="946"/>
    <x v="3"/>
    <n v="1104.51"/>
    <n v="651.66"/>
  </r>
  <r>
    <n v="185511"/>
    <x v="1"/>
    <x v="1"/>
    <x v="5"/>
    <n v="202"/>
    <x v="945"/>
    <d v="2021-01-02T00:00:00"/>
    <x v="948"/>
    <x v="1"/>
    <n v="1349.24"/>
    <n v="957.96"/>
  </r>
  <r>
    <n v="747047"/>
    <x v="1"/>
    <x v="1"/>
    <x v="4"/>
    <n v="241"/>
    <x v="944"/>
    <d v="2021-01-03T00:00:00"/>
    <x v="950"/>
    <x v="3"/>
    <n v="1230.5999999999999"/>
    <n v="1119.8499999999999"/>
  </r>
  <r>
    <n v="736565"/>
    <x v="1"/>
    <x v="2"/>
    <x v="1"/>
    <n v="112"/>
    <x v="945"/>
    <d v="2021-01-04T00:00:00"/>
    <x v="947"/>
    <x v="5"/>
    <n v="1706.2"/>
    <n v="1313.77"/>
  </r>
  <r>
    <n v="652849"/>
    <x v="0"/>
    <x v="0"/>
    <x v="5"/>
    <n v="237"/>
    <x v="944"/>
    <d v="2021-01-04T00:00:00"/>
    <x v="951"/>
    <x v="3"/>
    <n v="922.9"/>
    <n v="692.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82">
  <r>
    <n v="778389"/>
    <x v="0"/>
    <x v="0"/>
    <x v="0"/>
    <n v="259"/>
    <x v="0"/>
    <d v="2018-06-02T00:00:00"/>
    <d v="2018-06-07T00:00:00"/>
    <x v="0"/>
    <n v="1587.23"/>
    <x v="0"/>
    <n v="206.33999999999992"/>
    <x v="0"/>
  </r>
  <r>
    <n v="752473"/>
    <x v="0"/>
    <x v="0"/>
    <x v="1"/>
    <n v="280"/>
    <x v="1"/>
    <d v="2018-06-05T00:00:00"/>
    <d v="2018-06-11T00:00:00"/>
    <x v="1"/>
    <n v="418.85"/>
    <x v="1"/>
    <n v="71.200000000000045"/>
    <x v="0"/>
  </r>
  <r>
    <n v="538739"/>
    <x v="1"/>
    <x v="1"/>
    <x v="2"/>
    <n v="285"/>
    <x v="1"/>
    <d v="2018-06-05T00:00:00"/>
    <d v="2018-06-10T00:00:00"/>
    <x v="0"/>
    <n v="449.24"/>
    <x v="2"/>
    <n v="143.76"/>
    <x v="0"/>
  </r>
  <r>
    <n v="482272"/>
    <x v="0"/>
    <x v="0"/>
    <x v="0"/>
    <n v="282"/>
    <x v="2"/>
    <d v="2018-06-07T00:00:00"/>
    <d v="2018-06-08T00:00:00"/>
    <x v="1"/>
    <n v="1235.8900000000001"/>
    <x v="3"/>
    <n v="333.69000000000005"/>
    <x v="0"/>
  </r>
  <r>
    <n v="344895"/>
    <x v="0"/>
    <x v="1"/>
    <x v="2"/>
    <n v="256"/>
    <x v="3"/>
    <d v="2018-06-05T00:00:00"/>
    <d v="2018-06-06T00:00:00"/>
    <x v="2"/>
    <n v="445.81"/>
    <x v="4"/>
    <n v="178.32"/>
    <x v="0"/>
  </r>
  <r>
    <n v="989971"/>
    <x v="0"/>
    <x v="1"/>
    <x v="3"/>
    <n v="40"/>
    <x v="3"/>
    <d v="2018-06-06T00:00:00"/>
    <d v="2018-06-11T00:00:00"/>
    <x v="3"/>
    <n v="594.72"/>
    <x v="5"/>
    <n v="154.63000000000005"/>
    <x v="0"/>
  </r>
  <r>
    <n v="660983"/>
    <x v="0"/>
    <x v="1"/>
    <x v="3"/>
    <n v="229"/>
    <x v="4"/>
    <d v="2018-06-05T00:00:00"/>
    <d v="2018-06-08T00:00:00"/>
    <x v="4"/>
    <n v="923.98"/>
    <x v="6"/>
    <n v="157.08000000000004"/>
    <x v="0"/>
  </r>
  <r>
    <n v="398512"/>
    <x v="0"/>
    <x v="0"/>
    <x v="4"/>
    <n v="299"/>
    <x v="4"/>
    <d v="2018-06-06T00:00:00"/>
    <d v="2018-06-08T00:00:00"/>
    <x v="3"/>
    <n v="598.29999999999995"/>
    <x v="7"/>
    <n v="281.19999999999993"/>
    <x v="0"/>
  </r>
  <r>
    <n v="381771"/>
    <x v="0"/>
    <x v="0"/>
    <x v="3"/>
    <n v="173"/>
    <x v="4"/>
    <d v="2018-06-05T00:00:00"/>
    <d v="2018-06-12T00:00:00"/>
    <x v="3"/>
    <n v="1014.71"/>
    <x v="8"/>
    <n v="172.5"/>
    <x v="0"/>
  </r>
  <r>
    <n v="797858"/>
    <x v="1"/>
    <x v="1"/>
    <x v="1"/>
    <n v="196"/>
    <x v="0"/>
    <d v="2018-06-04T00:00:00"/>
    <d v="2018-06-10T00:00:00"/>
    <x v="4"/>
    <n v="1427.91"/>
    <x v="9"/>
    <n v="214.19000000000005"/>
    <x v="0"/>
  </r>
  <r>
    <n v="189980"/>
    <x v="2"/>
    <x v="1"/>
    <x v="3"/>
    <n v="213"/>
    <x v="0"/>
    <d v="2018-06-05T00:00:00"/>
    <d v="2018-06-07T00:00:00"/>
    <x v="3"/>
    <n v="429.69"/>
    <x v="10"/>
    <n v="206.25"/>
    <x v="0"/>
  </r>
  <r>
    <n v="459287"/>
    <x v="0"/>
    <x v="2"/>
    <x v="1"/>
    <n v="21"/>
    <x v="0"/>
    <d v="2018-06-03T00:00:00"/>
    <d v="2018-06-09T00:00:00"/>
    <x v="1"/>
    <n v="683.56"/>
    <x v="11"/>
    <n v="225.56999999999994"/>
    <x v="0"/>
  </r>
  <r>
    <n v="302847"/>
    <x v="0"/>
    <x v="2"/>
    <x v="2"/>
    <n v="305"/>
    <x v="2"/>
    <d v="2018-06-06T00:00:00"/>
    <d v="2018-06-08T00:00:00"/>
    <x v="0"/>
    <n v="1541.03"/>
    <x v="12"/>
    <n v="616.41"/>
    <x v="0"/>
  </r>
  <r>
    <n v="793611"/>
    <x v="2"/>
    <x v="1"/>
    <x v="5"/>
    <n v="367"/>
    <x v="3"/>
    <d v="2018-06-07T00:00:00"/>
    <d v="2018-06-08T00:00:00"/>
    <x v="1"/>
    <n v="1140.45"/>
    <x v="13"/>
    <n v="205.28000000000009"/>
    <x v="0"/>
  </r>
  <r>
    <n v="694481"/>
    <x v="0"/>
    <x v="1"/>
    <x v="4"/>
    <n v="138"/>
    <x v="4"/>
    <d v="2018-06-03T00:00:00"/>
    <d v="2018-06-05T00:00:00"/>
    <x v="4"/>
    <n v="1284.72"/>
    <x v="14"/>
    <n v="308.33000000000004"/>
    <x v="0"/>
  </r>
  <r>
    <n v="395726"/>
    <x v="0"/>
    <x v="1"/>
    <x v="4"/>
    <n v="320"/>
    <x v="4"/>
    <d v="2018-06-03T00:00:00"/>
    <d v="2018-06-10T00:00:00"/>
    <x v="2"/>
    <n v="1072.8699999999999"/>
    <x v="15"/>
    <n v="160.92999999999984"/>
    <x v="0"/>
  </r>
  <r>
    <n v="193938"/>
    <x v="3"/>
    <x v="2"/>
    <x v="5"/>
    <n v="107"/>
    <x v="0"/>
    <d v="2018-06-03T00:00:00"/>
    <d v="2018-06-10T00:00:00"/>
    <x v="1"/>
    <n v="1134.53"/>
    <x v="16"/>
    <n v="555.91999999999996"/>
    <x v="0"/>
  </r>
  <r>
    <n v="433600"/>
    <x v="0"/>
    <x v="2"/>
    <x v="3"/>
    <n v="6"/>
    <x v="0"/>
    <d v="2018-06-03T00:00:00"/>
    <d v="2018-06-06T00:00:00"/>
    <x v="4"/>
    <n v="1284.72"/>
    <x v="17"/>
    <n v="128.47000000000003"/>
    <x v="0"/>
  </r>
  <r>
    <n v="121743"/>
    <x v="0"/>
    <x v="2"/>
    <x v="4"/>
    <n v="261"/>
    <x v="0"/>
    <d v="2018-06-06T00:00:00"/>
    <d v="2018-06-07T00:00:00"/>
    <x v="0"/>
    <n v="1321.9"/>
    <x v="18"/>
    <n v="475.88000000000011"/>
    <x v="0"/>
  </r>
  <r>
    <n v="472795"/>
    <x v="0"/>
    <x v="2"/>
    <x v="2"/>
    <n v="152"/>
    <x v="0"/>
    <d v="2018-06-06T00:00:00"/>
    <d v="2018-06-10T00:00:00"/>
    <x v="4"/>
    <n v="597.86"/>
    <x v="19"/>
    <n v="35.870000000000005"/>
    <x v="0"/>
  </r>
  <r>
    <n v="866735"/>
    <x v="0"/>
    <x v="3"/>
    <x v="5"/>
    <n v="6"/>
    <x v="3"/>
    <d v="2018-06-07T00:00:00"/>
    <d v="2018-06-08T00:00:00"/>
    <x v="4"/>
    <n v="1531.69"/>
    <x v="20"/>
    <n v="306.34000000000015"/>
    <x v="0"/>
  </r>
  <r>
    <n v="691791"/>
    <x v="2"/>
    <x v="0"/>
    <x v="3"/>
    <n v="111"/>
    <x v="0"/>
    <d v="2018-06-02T00:00:00"/>
    <d v="2018-06-04T00:00:00"/>
    <x v="1"/>
    <n v="1339.99"/>
    <x v="21"/>
    <n v="93.799999999999955"/>
    <x v="0"/>
  </r>
  <r>
    <n v="238245"/>
    <x v="2"/>
    <x v="0"/>
    <x v="0"/>
    <n v="84"/>
    <x v="3"/>
    <d v="2018-06-08T00:00:00"/>
    <d v="2018-06-09T00:00:00"/>
    <x v="5"/>
    <n v="682.7"/>
    <x v="22"/>
    <n v="238.94000000000005"/>
    <x v="0"/>
  </r>
  <r>
    <n v="800825"/>
    <x v="1"/>
    <x v="1"/>
    <x v="3"/>
    <n v="212"/>
    <x v="3"/>
    <d v="2018-06-06T00:00:00"/>
    <d v="2018-06-07T00:00:00"/>
    <x v="5"/>
    <n v="538.84"/>
    <x v="23"/>
    <n v="37.720000000000027"/>
    <x v="0"/>
  </r>
  <r>
    <n v="197703"/>
    <x v="1"/>
    <x v="3"/>
    <x v="5"/>
    <n v="217"/>
    <x v="2"/>
    <d v="2018-06-08T00:00:00"/>
    <d v="2018-06-14T00:00:00"/>
    <x v="4"/>
    <n v="207.49"/>
    <x v="24"/>
    <n v="68.47"/>
    <x v="0"/>
  </r>
  <r>
    <n v="939448"/>
    <x v="1"/>
    <x v="0"/>
    <x v="5"/>
    <n v="362"/>
    <x v="3"/>
    <d v="2018-06-05T00:00:00"/>
    <d v="2018-06-11T00:00:00"/>
    <x v="4"/>
    <n v="1291.07"/>
    <x v="25"/>
    <n v="77.460000000000036"/>
    <x v="0"/>
  </r>
  <r>
    <n v="624909"/>
    <x v="2"/>
    <x v="1"/>
    <x v="1"/>
    <n v="17"/>
    <x v="4"/>
    <d v="2018-06-05T00:00:00"/>
    <d v="2018-06-10T00:00:00"/>
    <x v="0"/>
    <n v="300.92"/>
    <x v="26"/>
    <n v="54.170000000000016"/>
    <x v="0"/>
  </r>
  <r>
    <n v="318294"/>
    <x v="2"/>
    <x v="1"/>
    <x v="2"/>
    <n v="37"/>
    <x v="5"/>
    <d v="2018-06-06T00:00:00"/>
    <d v="2018-06-09T00:00:00"/>
    <x v="5"/>
    <n v="444.03"/>
    <x v="27"/>
    <n v="182.04999999999995"/>
    <x v="0"/>
  </r>
  <r>
    <n v="229167"/>
    <x v="3"/>
    <x v="3"/>
    <x v="4"/>
    <n v="335"/>
    <x v="3"/>
    <d v="2018-06-05T00:00:00"/>
    <d v="2018-06-06T00:00:00"/>
    <x v="5"/>
    <n v="636.55999999999995"/>
    <x v="28"/>
    <n v="70.019999999999982"/>
    <x v="0"/>
  </r>
  <r>
    <n v="780649"/>
    <x v="0"/>
    <x v="0"/>
    <x v="5"/>
    <n v="90"/>
    <x v="2"/>
    <d v="2018-06-07T00:00:00"/>
    <d v="2018-06-13T00:00:00"/>
    <x v="4"/>
    <n v="1340.26"/>
    <x v="29"/>
    <n v="616.52"/>
    <x v="0"/>
  </r>
  <r>
    <n v="205893"/>
    <x v="0"/>
    <x v="0"/>
    <x v="4"/>
    <n v="317"/>
    <x v="4"/>
    <d v="2018-06-03T00:00:00"/>
    <d v="2018-06-08T00:00:00"/>
    <x v="4"/>
    <n v="1386.25"/>
    <x v="30"/>
    <n v="221.79999999999995"/>
    <x v="0"/>
  </r>
  <r>
    <n v="28985"/>
    <x v="0"/>
    <x v="2"/>
    <x v="5"/>
    <n v="291"/>
    <x v="4"/>
    <d v="2018-06-05T00:00:00"/>
    <d v="2018-06-08T00:00:00"/>
    <x v="2"/>
    <n v="1448.75"/>
    <x v="31"/>
    <n v="202.81999999999994"/>
    <x v="0"/>
  </r>
  <r>
    <n v="233080"/>
    <x v="0"/>
    <x v="2"/>
    <x v="2"/>
    <n v="103"/>
    <x v="4"/>
    <d v="2018-06-04T00:00:00"/>
    <d v="2018-06-09T00:00:00"/>
    <x v="4"/>
    <n v="940.27"/>
    <x v="32"/>
    <n v="451.33"/>
    <x v="0"/>
  </r>
  <r>
    <n v="349350"/>
    <x v="1"/>
    <x v="2"/>
    <x v="5"/>
    <n v="303"/>
    <x v="2"/>
    <d v="2018-06-08T00:00:00"/>
    <d v="2018-06-14T00:00:00"/>
    <x v="0"/>
    <n v="1321.9"/>
    <x v="33"/>
    <n v="79.310000000000173"/>
    <x v="0"/>
  </r>
  <r>
    <n v="850243"/>
    <x v="2"/>
    <x v="1"/>
    <x v="4"/>
    <n v="218"/>
    <x v="4"/>
    <d v="2018-06-04T00:00:00"/>
    <d v="2018-06-08T00:00:00"/>
    <x v="1"/>
    <n v="650.52"/>
    <x v="34"/>
    <n v="227.68"/>
    <x v="0"/>
  </r>
  <r>
    <n v="204137"/>
    <x v="0"/>
    <x v="3"/>
    <x v="1"/>
    <n v="354"/>
    <x v="0"/>
    <d v="2018-06-03T00:00:00"/>
    <d v="2018-06-09T00:00:00"/>
    <x v="0"/>
    <n v="316.57"/>
    <x v="35"/>
    <n v="22.159999999999968"/>
    <x v="0"/>
  </r>
  <r>
    <n v="950973"/>
    <x v="0"/>
    <x v="1"/>
    <x v="2"/>
    <n v="196"/>
    <x v="2"/>
    <d v="2018-06-08T00:00:00"/>
    <d v="2018-06-13T00:00:00"/>
    <x v="0"/>
    <n v="1937.79"/>
    <x v="36"/>
    <n v="639.47"/>
    <x v="0"/>
  </r>
  <r>
    <n v="134483"/>
    <x v="1"/>
    <x v="1"/>
    <x v="0"/>
    <n v="360"/>
    <x v="2"/>
    <d v="2018-06-08T00:00:00"/>
    <d v="2018-06-13T00:00:00"/>
    <x v="1"/>
    <n v="199.73"/>
    <x v="37"/>
    <n v="17.97999999999999"/>
    <x v="0"/>
  </r>
  <r>
    <n v="919985"/>
    <x v="0"/>
    <x v="3"/>
    <x v="2"/>
    <n v="349"/>
    <x v="0"/>
    <d v="2018-06-06T00:00:00"/>
    <d v="2018-06-13T00:00:00"/>
    <x v="4"/>
    <n v="1797.04"/>
    <x v="38"/>
    <n v="449.26"/>
    <x v="0"/>
  </r>
  <r>
    <n v="780899"/>
    <x v="1"/>
    <x v="1"/>
    <x v="1"/>
    <n v="134"/>
    <x v="4"/>
    <d v="2018-06-03T00:00:00"/>
    <d v="2018-06-10T00:00:00"/>
    <x v="3"/>
    <n v="320.61"/>
    <x v="39"/>
    <n v="99.390000000000015"/>
    <x v="0"/>
  </r>
  <r>
    <n v="523039"/>
    <x v="1"/>
    <x v="3"/>
    <x v="0"/>
    <n v="110"/>
    <x v="4"/>
    <d v="2018-06-07T00:00:00"/>
    <d v="2018-06-08T00:00:00"/>
    <x v="1"/>
    <n v="316.57"/>
    <x v="40"/>
    <n v="31.659999999999968"/>
    <x v="0"/>
  </r>
  <r>
    <n v="772369"/>
    <x v="3"/>
    <x v="3"/>
    <x v="0"/>
    <n v="193"/>
    <x v="0"/>
    <d v="2018-06-06T00:00:00"/>
    <d v="2018-06-13T00:00:00"/>
    <x v="0"/>
    <n v="210.29"/>
    <x v="41"/>
    <n v="100.94"/>
    <x v="0"/>
  </r>
  <r>
    <n v="926424"/>
    <x v="1"/>
    <x v="3"/>
    <x v="1"/>
    <n v="294"/>
    <x v="3"/>
    <d v="2018-06-08T00:00:00"/>
    <d v="2018-06-11T00:00:00"/>
    <x v="3"/>
    <n v="565.66999999999996"/>
    <x v="42"/>
    <n v="237.57999999999998"/>
    <x v="0"/>
  </r>
  <r>
    <n v="139478"/>
    <x v="0"/>
    <x v="1"/>
    <x v="1"/>
    <n v="20"/>
    <x v="2"/>
    <d v="2018-06-06T00:00:00"/>
    <d v="2018-06-08T00:00:00"/>
    <x v="5"/>
    <n v="1458.15"/>
    <x v="43"/>
    <n v="218.72000000000003"/>
    <x v="0"/>
  </r>
  <r>
    <n v="301332"/>
    <x v="1"/>
    <x v="0"/>
    <x v="2"/>
    <n v="38"/>
    <x v="3"/>
    <d v="2018-06-09T00:00:00"/>
    <d v="2018-06-10T00:00:00"/>
    <x v="1"/>
    <n v="736.7"/>
    <x v="44"/>
    <n v="353.62000000000006"/>
    <x v="0"/>
  </r>
  <r>
    <n v="140718"/>
    <x v="0"/>
    <x v="1"/>
    <x v="2"/>
    <n v="238"/>
    <x v="2"/>
    <d v="2018-06-05T00:00:00"/>
    <d v="2018-06-11T00:00:00"/>
    <x v="5"/>
    <n v="1002.42"/>
    <x v="45"/>
    <n v="451.08999999999992"/>
    <x v="0"/>
  </r>
  <r>
    <n v="522440"/>
    <x v="2"/>
    <x v="2"/>
    <x v="5"/>
    <n v="97"/>
    <x v="4"/>
    <d v="2018-06-05T00:00:00"/>
    <d v="2018-06-09T00:00:00"/>
    <x v="2"/>
    <n v="1698.44"/>
    <x v="46"/>
    <n v="594.45000000000005"/>
    <x v="0"/>
  </r>
  <r>
    <n v="598308"/>
    <x v="2"/>
    <x v="3"/>
    <x v="0"/>
    <n v="249"/>
    <x v="3"/>
    <d v="2018-06-07T00:00:00"/>
    <d v="2018-06-12T00:00:00"/>
    <x v="2"/>
    <n v="1684.01"/>
    <x v="47"/>
    <n v="185.24"/>
    <x v="0"/>
  </r>
  <r>
    <n v="854550"/>
    <x v="2"/>
    <x v="1"/>
    <x v="0"/>
    <n v="105"/>
    <x v="5"/>
    <d v="2018-06-08T00:00:00"/>
    <d v="2018-06-14T00:00:00"/>
    <x v="0"/>
    <n v="1935.93"/>
    <x v="48"/>
    <n v="909.8900000000001"/>
    <x v="0"/>
  </r>
  <r>
    <n v="918737"/>
    <x v="2"/>
    <x v="1"/>
    <x v="2"/>
    <n v="17"/>
    <x v="6"/>
    <d v="2018-06-08T00:00:00"/>
    <d v="2018-06-13T00:00:00"/>
    <x v="2"/>
    <n v="1371.77"/>
    <x v="49"/>
    <n v="178.32999999999993"/>
    <x v="0"/>
  </r>
  <r>
    <n v="107250"/>
    <x v="0"/>
    <x v="0"/>
    <x v="2"/>
    <n v="109"/>
    <x v="5"/>
    <d v="2018-06-07T00:00:00"/>
    <d v="2018-06-12T00:00:00"/>
    <x v="1"/>
    <n v="1876.44"/>
    <x v="50"/>
    <n v="637.99"/>
    <x v="0"/>
  </r>
  <r>
    <n v="611750"/>
    <x v="1"/>
    <x v="2"/>
    <x v="4"/>
    <n v="141"/>
    <x v="6"/>
    <d v="2018-06-07T00:00:00"/>
    <d v="2018-06-08T00:00:00"/>
    <x v="2"/>
    <n v="1530.21"/>
    <x v="51"/>
    <n v="703.90000000000009"/>
    <x v="0"/>
  </r>
  <r>
    <n v="799356"/>
    <x v="1"/>
    <x v="3"/>
    <x v="4"/>
    <n v="111"/>
    <x v="5"/>
    <d v="2018-06-09T00:00:00"/>
    <d v="2018-06-11T00:00:00"/>
    <x v="4"/>
    <n v="564.17999999999995"/>
    <x v="52"/>
    <n v="141.03999999999996"/>
    <x v="0"/>
  </r>
  <r>
    <n v="91832"/>
    <x v="2"/>
    <x v="1"/>
    <x v="1"/>
    <n v="349"/>
    <x v="5"/>
    <d v="2018-06-09T00:00:00"/>
    <d v="2018-06-16T00:00:00"/>
    <x v="4"/>
    <n v="1945.71"/>
    <x v="53"/>
    <n v="778.28"/>
    <x v="0"/>
  </r>
  <r>
    <n v="481860"/>
    <x v="3"/>
    <x v="0"/>
    <x v="1"/>
    <n v="360"/>
    <x v="6"/>
    <d v="2018-06-10T00:00:00"/>
    <d v="2018-06-13T00:00:00"/>
    <x v="2"/>
    <n v="561.23"/>
    <x v="54"/>
    <n v="190.82"/>
    <x v="0"/>
  </r>
  <r>
    <n v="521564"/>
    <x v="2"/>
    <x v="1"/>
    <x v="3"/>
    <n v="148"/>
    <x v="6"/>
    <d v="2018-06-10T00:00:00"/>
    <d v="2018-06-17T00:00:00"/>
    <x v="3"/>
    <n v="1479.83"/>
    <x v="55"/>
    <n v="281.16999999999985"/>
    <x v="0"/>
  </r>
  <r>
    <n v="365918"/>
    <x v="1"/>
    <x v="3"/>
    <x v="2"/>
    <n v="103"/>
    <x v="7"/>
    <d v="2018-06-11T00:00:00"/>
    <d v="2018-06-18T00:00:00"/>
    <x v="2"/>
    <n v="1810.25"/>
    <x v="56"/>
    <n v="814.61"/>
    <x v="0"/>
  </r>
  <r>
    <n v="90575"/>
    <x v="1"/>
    <x v="2"/>
    <x v="4"/>
    <n v="59"/>
    <x v="7"/>
    <d v="2018-06-09T00:00:00"/>
    <d v="2018-06-12T00:00:00"/>
    <x v="5"/>
    <n v="594.72"/>
    <x v="57"/>
    <n v="279.52000000000004"/>
    <x v="0"/>
  </r>
  <r>
    <n v="601131"/>
    <x v="1"/>
    <x v="1"/>
    <x v="2"/>
    <n v="60"/>
    <x v="6"/>
    <d v="2018-06-10T00:00:00"/>
    <d v="2018-06-11T00:00:00"/>
    <x v="4"/>
    <n v="950.69"/>
    <x v="58"/>
    <n v="332.74"/>
    <x v="0"/>
  </r>
  <r>
    <n v="404305"/>
    <x v="0"/>
    <x v="3"/>
    <x v="4"/>
    <n v="238"/>
    <x v="7"/>
    <d v="2018-06-10T00:00:00"/>
    <d v="2018-06-14T00:00:00"/>
    <x v="3"/>
    <n v="1411.9"/>
    <x v="59"/>
    <n v="211.7800000000002"/>
    <x v="0"/>
  </r>
  <r>
    <n v="22810"/>
    <x v="0"/>
    <x v="2"/>
    <x v="1"/>
    <n v="151"/>
    <x v="7"/>
    <d v="2018-06-12T00:00:00"/>
    <d v="2018-06-15T00:00:00"/>
    <x v="3"/>
    <n v="882.54"/>
    <x v="60"/>
    <n v="300.05999999999995"/>
    <x v="0"/>
  </r>
  <r>
    <n v="506527"/>
    <x v="1"/>
    <x v="2"/>
    <x v="5"/>
    <n v="152"/>
    <x v="7"/>
    <d v="2018-06-12T00:00:00"/>
    <d v="2018-06-19T00:00:00"/>
    <x v="4"/>
    <n v="1175.58"/>
    <x v="61"/>
    <n v="129.30999999999995"/>
    <x v="0"/>
  </r>
  <r>
    <n v="219346"/>
    <x v="1"/>
    <x v="2"/>
    <x v="4"/>
    <n v="262"/>
    <x v="7"/>
    <d v="2018-06-12T00:00:00"/>
    <d v="2018-06-17T00:00:00"/>
    <x v="4"/>
    <n v="1072.8699999999999"/>
    <x v="62"/>
    <n v="182.38999999999987"/>
    <x v="0"/>
  </r>
  <r>
    <n v="809418"/>
    <x v="0"/>
    <x v="3"/>
    <x v="0"/>
    <n v="120"/>
    <x v="7"/>
    <d v="2018-06-12T00:00:00"/>
    <d v="2018-06-15T00:00:00"/>
    <x v="2"/>
    <n v="568.91"/>
    <x v="63"/>
    <n v="278.77"/>
    <x v="0"/>
  </r>
  <r>
    <n v="294476"/>
    <x v="1"/>
    <x v="3"/>
    <x v="1"/>
    <n v="233"/>
    <x v="8"/>
    <d v="2018-06-12T00:00:00"/>
    <d v="2018-06-17T00:00:00"/>
    <x v="0"/>
    <n v="1377.99"/>
    <x v="64"/>
    <n v="344.5"/>
    <x v="0"/>
  </r>
  <r>
    <n v="258194"/>
    <x v="1"/>
    <x v="2"/>
    <x v="0"/>
    <n v="77"/>
    <x v="8"/>
    <d v="2018-06-11T00:00:00"/>
    <d v="2018-06-15T00:00:00"/>
    <x v="0"/>
    <n v="667.73"/>
    <x v="65"/>
    <n v="247.06"/>
    <x v="0"/>
  </r>
  <r>
    <n v="549862"/>
    <x v="0"/>
    <x v="0"/>
    <x v="0"/>
    <n v="69"/>
    <x v="7"/>
    <d v="2018-06-10T00:00:00"/>
    <d v="2018-06-12T00:00:00"/>
    <x v="5"/>
    <n v="251.41"/>
    <x v="66"/>
    <n v="62.849999999999994"/>
    <x v="0"/>
  </r>
  <r>
    <n v="475766"/>
    <x v="2"/>
    <x v="1"/>
    <x v="2"/>
    <n v="215"/>
    <x v="8"/>
    <d v="2018-06-10T00:00:00"/>
    <d v="2018-06-12T00:00:00"/>
    <x v="3"/>
    <n v="839.41"/>
    <x v="67"/>
    <n v="251.81999999999994"/>
    <x v="0"/>
  </r>
  <r>
    <n v="280704"/>
    <x v="0"/>
    <x v="1"/>
    <x v="2"/>
    <n v="30"/>
    <x v="8"/>
    <d v="2018-06-10T00:00:00"/>
    <d v="2018-06-11T00:00:00"/>
    <x v="4"/>
    <n v="253.99"/>
    <x v="68"/>
    <n v="63.5"/>
    <x v="0"/>
  </r>
  <r>
    <n v="833017"/>
    <x v="2"/>
    <x v="3"/>
    <x v="1"/>
    <n v="169"/>
    <x v="9"/>
    <d v="2018-06-10T00:00:00"/>
    <d v="2018-06-14T00:00:00"/>
    <x v="0"/>
    <n v="1898.63"/>
    <x v="69"/>
    <n v="303.7800000000002"/>
    <x v="0"/>
  </r>
  <r>
    <n v="733467"/>
    <x v="2"/>
    <x v="1"/>
    <x v="3"/>
    <n v="333"/>
    <x v="8"/>
    <d v="2018-06-13T00:00:00"/>
    <d v="2018-06-19T00:00:00"/>
    <x v="2"/>
    <n v="1014.98"/>
    <x v="70"/>
    <n v="365.39"/>
    <x v="0"/>
  </r>
  <r>
    <n v="491321"/>
    <x v="3"/>
    <x v="2"/>
    <x v="3"/>
    <n v="96"/>
    <x v="9"/>
    <d v="2018-06-12T00:00:00"/>
    <d v="2018-06-17T00:00:00"/>
    <x v="2"/>
    <n v="293.14"/>
    <x v="71"/>
    <n v="128.97999999999999"/>
    <x v="0"/>
  </r>
  <r>
    <n v="84735"/>
    <x v="2"/>
    <x v="1"/>
    <x v="4"/>
    <n v="289"/>
    <x v="9"/>
    <d v="2018-06-12T00:00:00"/>
    <d v="2018-06-18T00:00:00"/>
    <x v="3"/>
    <n v="1104.51"/>
    <x v="72"/>
    <n v="463.89"/>
    <x v="0"/>
  </r>
  <r>
    <n v="10998"/>
    <x v="0"/>
    <x v="2"/>
    <x v="0"/>
    <n v="140"/>
    <x v="8"/>
    <d v="2018-06-10T00:00:00"/>
    <d v="2018-06-13T00:00:00"/>
    <x v="4"/>
    <n v="1899.76"/>
    <x v="73"/>
    <n v="132.98000000000002"/>
    <x v="0"/>
  </r>
  <r>
    <n v="364131"/>
    <x v="0"/>
    <x v="0"/>
    <x v="5"/>
    <n v="107"/>
    <x v="10"/>
    <d v="2018-06-11T00:00:00"/>
    <d v="2018-06-18T00:00:00"/>
    <x v="2"/>
    <n v="1602.14"/>
    <x v="74"/>
    <n v="272.36000000000013"/>
    <x v="0"/>
  </r>
  <r>
    <n v="930725"/>
    <x v="0"/>
    <x v="3"/>
    <x v="2"/>
    <n v="338"/>
    <x v="10"/>
    <d v="2018-06-14T00:00:00"/>
    <d v="2018-06-19T00:00:00"/>
    <x v="1"/>
    <n v="826.39"/>
    <x v="75"/>
    <n v="115.68999999999994"/>
    <x v="0"/>
  </r>
  <r>
    <n v="102007"/>
    <x v="0"/>
    <x v="3"/>
    <x v="2"/>
    <n v="232"/>
    <x v="10"/>
    <d v="2018-06-12T00:00:00"/>
    <d v="2018-06-17T00:00:00"/>
    <x v="3"/>
    <n v="712.27"/>
    <x v="76"/>
    <n v="64.100000000000023"/>
    <x v="0"/>
  </r>
  <r>
    <n v="286859"/>
    <x v="3"/>
    <x v="3"/>
    <x v="3"/>
    <n v="231"/>
    <x v="9"/>
    <d v="2018-06-14T00:00:00"/>
    <d v="2018-06-19T00:00:00"/>
    <x v="2"/>
    <n v="1747.9"/>
    <x v="77"/>
    <n v="209.75"/>
    <x v="0"/>
  </r>
  <r>
    <n v="797190"/>
    <x v="1"/>
    <x v="2"/>
    <x v="3"/>
    <n v="158"/>
    <x v="10"/>
    <d v="2018-06-13T00:00:00"/>
    <d v="2018-06-15T00:00:00"/>
    <x v="4"/>
    <n v="950.69"/>
    <x v="78"/>
    <n v="446.82000000000005"/>
    <x v="0"/>
  </r>
  <r>
    <n v="184076"/>
    <x v="1"/>
    <x v="3"/>
    <x v="2"/>
    <n v="36"/>
    <x v="10"/>
    <d v="2018-06-12T00:00:00"/>
    <d v="2018-06-16T00:00:00"/>
    <x v="3"/>
    <n v="272.12"/>
    <x v="79"/>
    <n v="103.41"/>
    <x v="0"/>
  </r>
  <r>
    <n v="897092"/>
    <x v="0"/>
    <x v="2"/>
    <x v="5"/>
    <n v="206"/>
    <x v="9"/>
    <d v="2018-06-12T00:00:00"/>
    <d v="2018-06-19T00:00:00"/>
    <x v="2"/>
    <n v="1747.33"/>
    <x v="80"/>
    <n v="349.47"/>
    <x v="0"/>
  </r>
  <r>
    <n v="158384"/>
    <x v="0"/>
    <x v="2"/>
    <x v="4"/>
    <n v="255"/>
    <x v="11"/>
    <d v="2018-06-12T00:00:00"/>
    <d v="2018-06-13T00:00:00"/>
    <x v="0"/>
    <n v="1681.44"/>
    <x v="81"/>
    <n v="638.95000000000005"/>
    <x v="0"/>
  </r>
  <r>
    <n v="262582"/>
    <x v="1"/>
    <x v="1"/>
    <x v="5"/>
    <n v="336"/>
    <x v="11"/>
    <d v="2018-06-15T00:00:00"/>
    <d v="2018-06-22T00:00:00"/>
    <x v="3"/>
    <n v="1349.24"/>
    <x v="82"/>
    <n v="485.73"/>
    <x v="0"/>
  </r>
  <r>
    <n v="833422"/>
    <x v="1"/>
    <x v="2"/>
    <x v="4"/>
    <n v="307"/>
    <x v="11"/>
    <d v="2018-06-14T00:00:00"/>
    <d v="2018-06-15T00:00:00"/>
    <x v="5"/>
    <n v="1558.84"/>
    <x v="83"/>
    <n v="732.64999999999986"/>
    <x v="0"/>
  </r>
  <r>
    <n v="290560"/>
    <x v="1"/>
    <x v="1"/>
    <x v="0"/>
    <n v="9"/>
    <x v="10"/>
    <d v="2018-06-13T00:00:00"/>
    <d v="2018-06-20T00:00:00"/>
    <x v="2"/>
    <n v="1458.89"/>
    <x v="84"/>
    <n v="262.60000000000014"/>
    <x v="0"/>
  </r>
  <r>
    <n v="242282"/>
    <x v="1"/>
    <x v="2"/>
    <x v="2"/>
    <n v="200"/>
    <x v="11"/>
    <d v="2018-06-13T00:00:00"/>
    <d v="2018-06-18T00:00:00"/>
    <x v="2"/>
    <n v="1951.5"/>
    <x v="85"/>
    <n v="156.11999999999989"/>
    <x v="0"/>
  </r>
  <r>
    <n v="429191"/>
    <x v="0"/>
    <x v="0"/>
    <x v="0"/>
    <n v="337"/>
    <x v="12"/>
    <d v="2018-06-15T00:00:00"/>
    <d v="2018-06-21T00:00:00"/>
    <x v="0"/>
    <n v="796.25"/>
    <x v="86"/>
    <n v="167.21000000000004"/>
    <x v="0"/>
  </r>
  <r>
    <n v="383984"/>
    <x v="1"/>
    <x v="1"/>
    <x v="3"/>
    <n v="158"/>
    <x v="11"/>
    <d v="2018-06-16T00:00:00"/>
    <d v="2018-06-19T00:00:00"/>
    <x v="4"/>
    <n v="420.41"/>
    <x v="87"/>
    <n v="37.840000000000032"/>
    <x v="0"/>
  </r>
  <r>
    <n v="175662"/>
    <x v="1"/>
    <x v="2"/>
    <x v="4"/>
    <n v="249"/>
    <x v="12"/>
    <d v="2018-06-16T00:00:00"/>
    <d v="2018-06-17T00:00:00"/>
    <x v="4"/>
    <n v="565.30999999999995"/>
    <x v="88"/>
    <n v="186.54999999999995"/>
    <x v="0"/>
  </r>
  <r>
    <n v="988248"/>
    <x v="1"/>
    <x v="2"/>
    <x v="1"/>
    <n v="185"/>
    <x v="11"/>
    <d v="2018-06-15T00:00:00"/>
    <d v="2018-06-17T00:00:00"/>
    <x v="4"/>
    <n v="1222.83"/>
    <x v="89"/>
    <n v="611.41"/>
    <x v="0"/>
  </r>
  <r>
    <n v="353927"/>
    <x v="1"/>
    <x v="2"/>
    <x v="2"/>
    <n v="189"/>
    <x v="11"/>
    <d v="2018-06-13T00:00:00"/>
    <d v="2018-06-19T00:00:00"/>
    <x v="4"/>
    <n v="839.41"/>
    <x v="90"/>
    <n v="235.02999999999997"/>
    <x v="0"/>
  </r>
  <r>
    <n v="394851"/>
    <x v="2"/>
    <x v="0"/>
    <x v="3"/>
    <n v="170"/>
    <x v="11"/>
    <d v="2018-06-15T00:00:00"/>
    <d v="2018-06-20T00:00:00"/>
    <x v="4"/>
    <n v="1880.86"/>
    <x v="91"/>
    <n v="677.1099999999999"/>
    <x v="0"/>
  </r>
  <r>
    <n v="178887"/>
    <x v="2"/>
    <x v="1"/>
    <x v="1"/>
    <n v="130"/>
    <x v="12"/>
    <d v="2018-06-16T00:00:00"/>
    <d v="2018-06-18T00:00:00"/>
    <x v="2"/>
    <n v="308.58999999999997"/>
    <x v="92"/>
    <n v="24.689999999999998"/>
    <x v="0"/>
  </r>
  <r>
    <n v="595504"/>
    <x v="0"/>
    <x v="3"/>
    <x v="2"/>
    <n v="149"/>
    <x v="12"/>
    <d v="2018-06-16T00:00:00"/>
    <d v="2018-06-19T00:00:00"/>
    <x v="4"/>
    <n v="344.33"/>
    <x v="93"/>
    <n v="34.430000000000007"/>
    <x v="0"/>
  </r>
  <r>
    <n v="748024"/>
    <x v="2"/>
    <x v="1"/>
    <x v="5"/>
    <n v="99"/>
    <x v="13"/>
    <d v="2018-06-16T00:00:00"/>
    <d v="2018-06-21T00:00:00"/>
    <x v="1"/>
    <n v="665.08"/>
    <x v="94"/>
    <n v="93.110000000000014"/>
    <x v="0"/>
  </r>
  <r>
    <n v="578879"/>
    <x v="3"/>
    <x v="0"/>
    <x v="4"/>
    <n v="21"/>
    <x v="13"/>
    <d v="2018-06-17T00:00:00"/>
    <d v="2018-06-24T00:00:00"/>
    <x v="4"/>
    <n v="928.98"/>
    <x v="95"/>
    <n v="232.24"/>
    <x v="0"/>
  </r>
  <r>
    <n v="252664"/>
    <x v="1"/>
    <x v="3"/>
    <x v="5"/>
    <n v="90"/>
    <x v="13"/>
    <d v="2018-06-15T00:00:00"/>
    <d v="2018-06-18T00:00:00"/>
    <x v="5"/>
    <n v="191.39"/>
    <x v="96"/>
    <n v="66.989999999999981"/>
    <x v="0"/>
  </r>
  <r>
    <n v="422028"/>
    <x v="1"/>
    <x v="1"/>
    <x v="0"/>
    <n v="360"/>
    <x v="12"/>
    <d v="2018-06-15T00:00:00"/>
    <d v="2018-06-21T00:00:00"/>
    <x v="2"/>
    <n v="465.47"/>
    <x v="97"/>
    <n v="23.270000000000039"/>
    <x v="0"/>
  </r>
  <r>
    <n v="148001"/>
    <x v="0"/>
    <x v="0"/>
    <x v="3"/>
    <n v="23"/>
    <x v="12"/>
    <d v="2018-06-15T00:00:00"/>
    <d v="2018-06-19T00:00:00"/>
    <x v="1"/>
    <n v="237.15"/>
    <x v="98"/>
    <n v="23.710000000000008"/>
    <x v="0"/>
  </r>
  <r>
    <n v="279917"/>
    <x v="1"/>
    <x v="2"/>
    <x v="0"/>
    <n v="144"/>
    <x v="12"/>
    <d v="2018-06-14T00:00:00"/>
    <d v="2018-06-18T00:00:00"/>
    <x v="5"/>
    <n v="1365.01"/>
    <x v="99"/>
    <n v="423.15"/>
    <x v="0"/>
  </r>
  <r>
    <n v="958374"/>
    <x v="3"/>
    <x v="2"/>
    <x v="0"/>
    <n v="134"/>
    <x v="13"/>
    <d v="2018-06-16T00:00:00"/>
    <d v="2018-06-23T00:00:00"/>
    <x v="0"/>
    <n v="1049.29"/>
    <x v="100"/>
    <n v="356.76"/>
    <x v="0"/>
  </r>
  <r>
    <n v="906664"/>
    <x v="1"/>
    <x v="2"/>
    <x v="0"/>
    <n v="180"/>
    <x v="13"/>
    <d v="2018-06-15T00:00:00"/>
    <d v="2018-06-16T00:00:00"/>
    <x v="5"/>
    <n v="1876.44"/>
    <x v="101"/>
    <n v="206.41000000000008"/>
    <x v="0"/>
  </r>
  <r>
    <n v="694552"/>
    <x v="2"/>
    <x v="2"/>
    <x v="4"/>
    <n v="58"/>
    <x v="12"/>
    <d v="2018-06-15T00:00:00"/>
    <d v="2018-06-21T00:00:00"/>
    <x v="4"/>
    <n v="1325.22"/>
    <x v="102"/>
    <n v="424.07000000000005"/>
    <x v="0"/>
  </r>
  <r>
    <n v="592467"/>
    <x v="1"/>
    <x v="1"/>
    <x v="4"/>
    <n v="175"/>
    <x v="13"/>
    <d v="2018-06-17T00:00:00"/>
    <d v="2018-06-21T00:00:00"/>
    <x v="4"/>
    <n v="1242.21"/>
    <x v="103"/>
    <n v="310.55000000000007"/>
    <x v="0"/>
  </r>
  <r>
    <n v="491170"/>
    <x v="1"/>
    <x v="1"/>
    <x v="2"/>
    <n v="95"/>
    <x v="13"/>
    <d v="2018-06-15T00:00:00"/>
    <d v="2018-06-16T00:00:00"/>
    <x v="5"/>
    <n v="1493.35"/>
    <x v="104"/>
    <n v="731.7399999999999"/>
    <x v="0"/>
  </r>
  <r>
    <n v="805410"/>
    <x v="1"/>
    <x v="2"/>
    <x v="4"/>
    <n v="231"/>
    <x v="14"/>
    <d v="2018-06-17T00:00:00"/>
    <d v="2018-06-20T00:00:00"/>
    <x v="2"/>
    <n v="246.25"/>
    <x v="105"/>
    <n v="34.47"/>
    <x v="0"/>
  </r>
  <r>
    <n v="569768"/>
    <x v="0"/>
    <x v="0"/>
    <x v="4"/>
    <n v="199"/>
    <x v="13"/>
    <d v="2018-06-18T00:00:00"/>
    <d v="2018-06-22T00:00:00"/>
    <x v="5"/>
    <n v="1452.7"/>
    <x v="106"/>
    <n v="697.30000000000007"/>
    <x v="0"/>
  </r>
  <r>
    <n v="689942"/>
    <x v="0"/>
    <x v="0"/>
    <x v="4"/>
    <n v="58"/>
    <x v="13"/>
    <d v="2018-06-16T00:00:00"/>
    <d v="2018-06-19T00:00:00"/>
    <x v="2"/>
    <n v="1558.84"/>
    <x v="107"/>
    <n v="93.529999999999973"/>
    <x v="0"/>
  </r>
  <r>
    <n v="172638"/>
    <x v="0"/>
    <x v="0"/>
    <x v="0"/>
    <n v="345"/>
    <x v="13"/>
    <d v="2018-06-15T00:00:00"/>
    <d v="2018-06-17T00:00:00"/>
    <x v="1"/>
    <n v="1411.9"/>
    <x v="108"/>
    <n v="352.97"/>
    <x v="0"/>
  </r>
  <r>
    <n v="585377"/>
    <x v="1"/>
    <x v="2"/>
    <x v="5"/>
    <n v="241"/>
    <x v="13"/>
    <d v="2018-06-17T00:00:00"/>
    <d v="2018-06-22T00:00:00"/>
    <x v="3"/>
    <n v="1293.19"/>
    <x v="109"/>
    <n v="543.1400000000001"/>
    <x v="0"/>
  </r>
  <r>
    <n v="329812"/>
    <x v="0"/>
    <x v="0"/>
    <x v="5"/>
    <n v="186"/>
    <x v="14"/>
    <d v="2018-06-16T00:00:00"/>
    <d v="2018-06-18T00:00:00"/>
    <x v="5"/>
    <n v="1151.27"/>
    <x v="110"/>
    <n v="80.589999999999918"/>
    <x v="0"/>
  </r>
  <r>
    <n v="881941"/>
    <x v="0"/>
    <x v="1"/>
    <x v="3"/>
    <n v="144"/>
    <x v="14"/>
    <d v="2018-06-16T00:00:00"/>
    <d v="2018-06-20T00:00:00"/>
    <x v="1"/>
    <n v="1541.03"/>
    <x v="111"/>
    <n v="755.1"/>
    <x v="0"/>
  </r>
  <r>
    <n v="507000"/>
    <x v="1"/>
    <x v="2"/>
    <x v="5"/>
    <n v="40"/>
    <x v="14"/>
    <d v="2018-06-19T00:00:00"/>
    <d v="2018-06-21T00:00:00"/>
    <x v="2"/>
    <n v="824.84"/>
    <x v="112"/>
    <n v="338.18"/>
    <x v="0"/>
  </r>
  <r>
    <n v="708274"/>
    <x v="0"/>
    <x v="0"/>
    <x v="2"/>
    <n v="288"/>
    <x v="15"/>
    <d v="2018-06-16T00:00:00"/>
    <d v="2018-06-19T00:00:00"/>
    <x v="5"/>
    <n v="393.72"/>
    <x v="113"/>
    <n v="23.620000000000005"/>
    <x v="0"/>
  </r>
  <r>
    <n v="238984"/>
    <x v="0"/>
    <x v="0"/>
    <x v="0"/>
    <n v="169"/>
    <x v="14"/>
    <d v="2018-06-16T00:00:00"/>
    <d v="2018-06-21T00:00:00"/>
    <x v="1"/>
    <n v="515.9"/>
    <x v="114"/>
    <n v="211.51999999999998"/>
    <x v="0"/>
  </r>
  <r>
    <n v="297868"/>
    <x v="1"/>
    <x v="1"/>
    <x v="3"/>
    <n v="277"/>
    <x v="14"/>
    <d v="2018-06-16T00:00:00"/>
    <d v="2018-06-17T00:00:00"/>
    <x v="3"/>
    <n v="1698.44"/>
    <x v="115"/>
    <n v="135.88000000000011"/>
    <x v="0"/>
  </r>
  <r>
    <n v="249453"/>
    <x v="1"/>
    <x v="2"/>
    <x v="1"/>
    <n v="219"/>
    <x v="15"/>
    <d v="2018-06-16T00:00:00"/>
    <d v="2018-06-20T00:00:00"/>
    <x v="2"/>
    <n v="1945.72"/>
    <x v="116"/>
    <n v="603.17000000000007"/>
    <x v="0"/>
  </r>
  <r>
    <n v="490557"/>
    <x v="3"/>
    <x v="3"/>
    <x v="5"/>
    <n v="306"/>
    <x v="15"/>
    <d v="2018-06-18T00:00:00"/>
    <d v="2018-06-20T00:00:00"/>
    <x v="3"/>
    <n v="1683.46"/>
    <x v="117"/>
    <n v="690.22"/>
    <x v="0"/>
  </r>
  <r>
    <n v="701145"/>
    <x v="0"/>
    <x v="2"/>
    <x v="3"/>
    <n v="7"/>
    <x v="15"/>
    <d v="2018-06-16T00:00:00"/>
    <d v="2018-06-19T00:00:00"/>
    <x v="5"/>
    <n v="644.5"/>
    <x v="118"/>
    <n v="96.669999999999959"/>
    <x v="0"/>
  </r>
  <r>
    <n v="469468"/>
    <x v="3"/>
    <x v="2"/>
    <x v="5"/>
    <n v="78"/>
    <x v="15"/>
    <d v="2018-06-19T00:00:00"/>
    <d v="2018-06-26T00:00:00"/>
    <x v="5"/>
    <n v="536.65"/>
    <x v="119"/>
    <n v="241.48999999999995"/>
    <x v="0"/>
  </r>
  <r>
    <n v="904478"/>
    <x v="0"/>
    <x v="2"/>
    <x v="0"/>
    <n v="28"/>
    <x v="14"/>
    <d v="2018-06-19T00:00:00"/>
    <d v="2018-06-26T00:00:00"/>
    <x v="2"/>
    <n v="1476.3"/>
    <x v="120"/>
    <n v="723.39"/>
    <x v="0"/>
  </r>
  <r>
    <n v="332047"/>
    <x v="2"/>
    <x v="0"/>
    <x v="2"/>
    <n v="39"/>
    <x v="15"/>
    <d v="2018-06-19T00:00:00"/>
    <d v="2018-06-25T00:00:00"/>
    <x v="5"/>
    <n v="1259.06"/>
    <x v="121"/>
    <n v="289.57999999999993"/>
    <x v="0"/>
  </r>
  <r>
    <n v="273410"/>
    <x v="1"/>
    <x v="3"/>
    <x v="1"/>
    <n v="122"/>
    <x v="15"/>
    <d v="2018-06-18T00:00:00"/>
    <d v="2018-06-24T00:00:00"/>
    <x v="5"/>
    <n v="1309.1199999999999"/>
    <x v="122"/>
    <n v="170.18999999999983"/>
    <x v="0"/>
  </r>
  <r>
    <n v="619323"/>
    <x v="0"/>
    <x v="0"/>
    <x v="0"/>
    <n v="48"/>
    <x v="15"/>
    <d v="2018-06-17T00:00:00"/>
    <d v="2018-06-18T00:00:00"/>
    <x v="1"/>
    <n v="1351.9"/>
    <x v="123"/>
    <n v="351.49000000000012"/>
    <x v="0"/>
  </r>
  <r>
    <n v="114086"/>
    <x v="1"/>
    <x v="3"/>
    <x v="3"/>
    <n v="1"/>
    <x v="15"/>
    <d v="2018-06-18T00:00:00"/>
    <d v="2018-06-19T00:00:00"/>
    <x v="3"/>
    <n v="960.09"/>
    <x v="124"/>
    <n v="374.44000000000005"/>
    <x v="0"/>
  </r>
  <r>
    <n v="982917"/>
    <x v="0"/>
    <x v="2"/>
    <x v="1"/>
    <n v="198"/>
    <x v="15"/>
    <d v="2018-06-19T00:00:00"/>
    <d v="2018-06-23T00:00:00"/>
    <x v="3"/>
    <n v="1014.71"/>
    <x v="125"/>
    <n v="91.32000000000005"/>
    <x v="0"/>
  </r>
  <r>
    <n v="935910"/>
    <x v="0"/>
    <x v="0"/>
    <x v="2"/>
    <n v="242"/>
    <x v="15"/>
    <d v="2018-06-20T00:00:00"/>
    <d v="2018-06-21T00:00:00"/>
    <x v="4"/>
    <n v="882.41"/>
    <x v="126"/>
    <n v="300.02"/>
    <x v="0"/>
  </r>
  <r>
    <n v="950233"/>
    <x v="3"/>
    <x v="0"/>
    <x v="2"/>
    <n v="200"/>
    <x v="15"/>
    <d v="2018-06-18T00:00:00"/>
    <d v="2018-06-25T00:00:00"/>
    <x v="4"/>
    <n v="684.95"/>
    <x v="127"/>
    <n v="109.59000000000003"/>
    <x v="0"/>
  </r>
  <r>
    <n v="597374"/>
    <x v="0"/>
    <x v="3"/>
    <x v="2"/>
    <n v="304"/>
    <x v="15"/>
    <d v="2018-06-18T00:00:00"/>
    <d v="2018-06-22T00:00:00"/>
    <x v="1"/>
    <n v="1924.39"/>
    <x v="128"/>
    <n v="346.3900000000001"/>
    <x v="0"/>
  </r>
  <r>
    <n v="776037"/>
    <x v="0"/>
    <x v="0"/>
    <x v="3"/>
    <n v="31"/>
    <x v="15"/>
    <d v="2018-06-19T00:00:00"/>
    <d v="2018-06-23T00:00:00"/>
    <x v="2"/>
    <n v="1331.9"/>
    <x v="129"/>
    <n v="612.67000000000007"/>
    <x v="0"/>
  </r>
  <r>
    <n v="501357"/>
    <x v="1"/>
    <x v="3"/>
    <x v="1"/>
    <n v="71"/>
    <x v="16"/>
    <d v="2018-06-17T00:00:00"/>
    <d v="2018-06-20T00:00:00"/>
    <x v="2"/>
    <n v="1271.1400000000001"/>
    <x v="130"/>
    <n v="292.36000000000013"/>
    <x v="0"/>
  </r>
  <r>
    <n v="769298"/>
    <x v="0"/>
    <x v="0"/>
    <x v="0"/>
    <n v="250"/>
    <x v="16"/>
    <d v="2018-06-18T00:00:00"/>
    <d v="2018-06-22T00:00:00"/>
    <x v="0"/>
    <n v="1207.1400000000001"/>
    <x v="131"/>
    <n v="205.21000000000015"/>
    <x v="0"/>
  </r>
  <r>
    <n v="842695"/>
    <x v="0"/>
    <x v="2"/>
    <x v="0"/>
    <n v="167"/>
    <x v="15"/>
    <d v="2018-06-20T00:00:00"/>
    <d v="2018-06-25T00:00:00"/>
    <x v="5"/>
    <n v="1982.73"/>
    <x v="132"/>
    <n v="971.54"/>
    <x v="0"/>
  </r>
  <r>
    <n v="303936"/>
    <x v="2"/>
    <x v="0"/>
    <x v="2"/>
    <n v="132"/>
    <x v="16"/>
    <d v="2018-06-18T00:00:00"/>
    <d v="2018-06-22T00:00:00"/>
    <x v="4"/>
    <n v="1161.58"/>
    <x v="133"/>
    <n v="360.08999999999992"/>
    <x v="0"/>
  </r>
  <r>
    <n v="965673"/>
    <x v="0"/>
    <x v="0"/>
    <x v="1"/>
    <n v="56"/>
    <x v="15"/>
    <d v="2018-06-19T00:00:00"/>
    <d v="2018-06-25T00:00:00"/>
    <x v="1"/>
    <n v="983.03"/>
    <x v="134"/>
    <n v="206.43999999999994"/>
    <x v="0"/>
  </r>
  <r>
    <n v="558274"/>
    <x v="2"/>
    <x v="1"/>
    <x v="1"/>
    <n v="259"/>
    <x v="16"/>
    <d v="2018-06-20T00:00:00"/>
    <d v="2018-06-27T00:00:00"/>
    <x v="4"/>
    <n v="922.9"/>
    <x v="135"/>
    <n v="332.24"/>
    <x v="0"/>
  </r>
  <r>
    <n v="635096"/>
    <x v="1"/>
    <x v="2"/>
    <x v="5"/>
    <n v="341"/>
    <x v="16"/>
    <d v="2018-06-20T00:00:00"/>
    <d v="2018-06-24T00:00:00"/>
    <x v="3"/>
    <n v="1067.42"/>
    <x v="136"/>
    <n v="149.44000000000005"/>
    <x v="0"/>
  </r>
  <r>
    <n v="842629"/>
    <x v="0"/>
    <x v="2"/>
    <x v="1"/>
    <n v="195"/>
    <x v="16"/>
    <d v="2018-06-20T00:00:00"/>
    <d v="2018-06-27T00:00:00"/>
    <x v="4"/>
    <n v="1027.47"/>
    <x v="137"/>
    <n v="236.32000000000005"/>
    <x v="0"/>
  </r>
  <r>
    <n v="244421"/>
    <x v="1"/>
    <x v="3"/>
    <x v="2"/>
    <n v="33"/>
    <x v="16"/>
    <d v="2018-06-21T00:00:00"/>
    <d v="2018-06-28T00:00:00"/>
    <x v="2"/>
    <n v="1907.33"/>
    <x v="138"/>
    <n v="896.44999999999993"/>
    <x v="0"/>
  </r>
  <r>
    <n v="650577"/>
    <x v="0"/>
    <x v="0"/>
    <x v="4"/>
    <n v="279"/>
    <x v="17"/>
    <d v="2018-06-20T00:00:00"/>
    <d v="2018-06-25T00:00:00"/>
    <x v="2"/>
    <n v="923.81"/>
    <x v="139"/>
    <n v="369.52"/>
    <x v="0"/>
  </r>
  <r>
    <n v="414460"/>
    <x v="0"/>
    <x v="1"/>
    <x v="0"/>
    <n v="148"/>
    <x v="17"/>
    <d v="2018-06-20T00:00:00"/>
    <d v="2018-06-25T00:00:00"/>
    <x v="5"/>
    <n v="411.04"/>
    <x v="140"/>
    <n v="164.42000000000002"/>
    <x v="0"/>
  </r>
  <r>
    <n v="197249"/>
    <x v="0"/>
    <x v="3"/>
    <x v="0"/>
    <n v="170"/>
    <x v="17"/>
    <d v="2018-06-20T00:00:00"/>
    <d v="2018-06-24T00:00:00"/>
    <x v="1"/>
    <n v="1867.86"/>
    <x v="141"/>
    <n v="635.06999999999994"/>
    <x v="0"/>
  </r>
  <r>
    <n v="358447"/>
    <x v="0"/>
    <x v="2"/>
    <x v="3"/>
    <n v="181"/>
    <x v="17"/>
    <d v="2018-06-21T00:00:00"/>
    <d v="2018-06-27T00:00:00"/>
    <x v="3"/>
    <n v="1371.77"/>
    <x v="142"/>
    <n v="521.27"/>
    <x v="0"/>
  </r>
  <r>
    <n v="240866"/>
    <x v="1"/>
    <x v="3"/>
    <x v="5"/>
    <n v="77"/>
    <x v="18"/>
    <d v="2018-06-19T00:00:00"/>
    <d v="2018-06-26T00:00:00"/>
    <x v="0"/>
    <n v="311.24"/>
    <x v="143"/>
    <n v="62.25"/>
    <x v="0"/>
  </r>
  <r>
    <n v="461662"/>
    <x v="0"/>
    <x v="2"/>
    <x v="3"/>
    <n v="122"/>
    <x v="17"/>
    <d v="2018-06-22T00:00:00"/>
    <d v="2018-06-24T00:00:00"/>
    <x v="3"/>
    <n v="1202.3699999999999"/>
    <x v="144"/>
    <n v="480.94999999999993"/>
    <x v="0"/>
  </r>
  <r>
    <n v="915716"/>
    <x v="2"/>
    <x v="1"/>
    <x v="2"/>
    <n v="36"/>
    <x v="18"/>
    <d v="2018-06-19T00:00:00"/>
    <d v="2018-06-20T00:00:00"/>
    <x v="4"/>
    <n v="1027.48"/>
    <x v="145"/>
    <n v="71.920000000000073"/>
    <x v="0"/>
  </r>
  <r>
    <n v="507618"/>
    <x v="1"/>
    <x v="0"/>
    <x v="4"/>
    <n v="217"/>
    <x v="17"/>
    <d v="2018-06-19T00:00:00"/>
    <d v="2018-06-23T00:00:00"/>
    <x v="1"/>
    <n v="1273.08"/>
    <x v="146"/>
    <n v="114.57999999999993"/>
    <x v="0"/>
  </r>
  <r>
    <n v="990100"/>
    <x v="1"/>
    <x v="2"/>
    <x v="0"/>
    <n v="63"/>
    <x v="18"/>
    <d v="2018-06-20T00:00:00"/>
    <d v="2018-06-27T00:00:00"/>
    <x v="5"/>
    <n v="1468.29"/>
    <x v="147"/>
    <n v="719.45999999999992"/>
    <x v="0"/>
  </r>
  <r>
    <n v="786618"/>
    <x v="2"/>
    <x v="1"/>
    <x v="1"/>
    <n v="341"/>
    <x v="17"/>
    <d v="2018-06-20T00:00:00"/>
    <d v="2018-06-21T00:00:00"/>
    <x v="4"/>
    <n v="176.7"/>
    <x v="148"/>
    <n v="72.449999999999989"/>
    <x v="0"/>
  </r>
  <r>
    <n v="316476"/>
    <x v="0"/>
    <x v="2"/>
    <x v="3"/>
    <n v="36"/>
    <x v="18"/>
    <d v="2018-06-22T00:00:00"/>
    <d v="2018-06-28T00:00:00"/>
    <x v="2"/>
    <n v="1931.62"/>
    <x v="149"/>
    <n v="405.63999999999987"/>
    <x v="0"/>
  </r>
  <r>
    <n v="565536"/>
    <x v="1"/>
    <x v="1"/>
    <x v="0"/>
    <n v="163"/>
    <x v="17"/>
    <d v="2018-06-20T00:00:00"/>
    <d v="2018-06-25T00:00:00"/>
    <x v="3"/>
    <n v="1180.1300000000001"/>
    <x v="150"/>
    <n v="188.82000000000016"/>
    <x v="0"/>
  </r>
  <r>
    <n v="520573"/>
    <x v="1"/>
    <x v="1"/>
    <x v="4"/>
    <n v="101"/>
    <x v="18"/>
    <d v="2018-06-20T00:00:00"/>
    <d v="2018-06-27T00:00:00"/>
    <x v="0"/>
    <n v="1920.08"/>
    <x v="151"/>
    <n v="307.21000000000004"/>
    <x v="0"/>
  </r>
  <r>
    <n v="504681"/>
    <x v="0"/>
    <x v="0"/>
    <x v="1"/>
    <n v="321"/>
    <x v="19"/>
    <d v="2018-06-21T00:00:00"/>
    <d v="2018-06-22T00:00:00"/>
    <x v="1"/>
    <n v="1170.45"/>
    <x v="152"/>
    <n v="292.61"/>
    <x v="0"/>
  </r>
  <r>
    <n v="842269"/>
    <x v="0"/>
    <x v="2"/>
    <x v="5"/>
    <n v="276"/>
    <x v="19"/>
    <d v="2018-06-21T00:00:00"/>
    <d v="2018-06-26T00:00:00"/>
    <x v="3"/>
    <n v="1950.58"/>
    <x v="153"/>
    <n v="916.77"/>
    <x v="0"/>
  </r>
  <r>
    <n v="138573"/>
    <x v="0"/>
    <x v="0"/>
    <x v="4"/>
    <n v="101"/>
    <x v="18"/>
    <d v="2018-06-22T00:00:00"/>
    <d v="2018-06-26T00:00:00"/>
    <x v="2"/>
    <n v="1185.17"/>
    <x v="154"/>
    <n v="462.22"/>
    <x v="0"/>
  </r>
  <r>
    <n v="808200"/>
    <x v="0"/>
    <x v="3"/>
    <x v="4"/>
    <n v="248"/>
    <x v="19"/>
    <d v="2018-06-22T00:00:00"/>
    <d v="2018-06-25T00:00:00"/>
    <x v="3"/>
    <n v="1398.04"/>
    <x v="155"/>
    <n v="391.44999999999993"/>
    <x v="0"/>
  </r>
  <r>
    <n v="715872"/>
    <x v="2"/>
    <x v="1"/>
    <x v="0"/>
    <n v="95"/>
    <x v="19"/>
    <d v="2018-06-23T00:00:00"/>
    <d v="2018-06-27T00:00:00"/>
    <x v="3"/>
    <n v="685.1"/>
    <x v="156"/>
    <n v="150.72000000000003"/>
    <x v="0"/>
  </r>
  <r>
    <n v="465815"/>
    <x v="2"/>
    <x v="2"/>
    <x v="1"/>
    <n v="33"/>
    <x v="18"/>
    <d v="2018-06-22T00:00:00"/>
    <d v="2018-06-27T00:00:00"/>
    <x v="1"/>
    <n v="225.86"/>
    <x v="157"/>
    <n v="70.02000000000001"/>
    <x v="0"/>
  </r>
  <r>
    <n v="646964"/>
    <x v="1"/>
    <x v="2"/>
    <x v="1"/>
    <n v="12"/>
    <x v="19"/>
    <d v="2018-06-22T00:00:00"/>
    <d v="2018-06-29T00:00:00"/>
    <x v="0"/>
    <n v="1799.83"/>
    <x v="158"/>
    <n v="179.98000000000002"/>
    <x v="0"/>
  </r>
  <r>
    <n v="977922"/>
    <x v="0"/>
    <x v="2"/>
    <x v="2"/>
    <n v="119"/>
    <x v="19"/>
    <d v="2018-06-21T00:00:00"/>
    <d v="2018-06-24T00:00:00"/>
    <x v="3"/>
    <n v="336.43"/>
    <x v="159"/>
    <n v="111.02000000000001"/>
    <x v="0"/>
  </r>
  <r>
    <n v="104393"/>
    <x v="2"/>
    <x v="1"/>
    <x v="2"/>
    <n v="290"/>
    <x v="18"/>
    <d v="2018-06-20T00:00:00"/>
    <d v="2018-06-24T00:00:00"/>
    <x v="4"/>
    <n v="422.96"/>
    <x v="160"/>
    <n v="181.86999999999998"/>
    <x v="0"/>
  </r>
  <r>
    <n v="206868"/>
    <x v="1"/>
    <x v="0"/>
    <x v="1"/>
    <n v="110"/>
    <x v="19"/>
    <d v="2018-06-20T00:00:00"/>
    <d v="2018-06-25T00:00:00"/>
    <x v="5"/>
    <n v="1239.06"/>
    <x v="161"/>
    <n v="508.01"/>
    <x v="0"/>
  </r>
  <r>
    <n v="628857"/>
    <x v="1"/>
    <x v="0"/>
    <x v="3"/>
    <n v="87"/>
    <x v="19"/>
    <d v="2018-06-21T00:00:00"/>
    <d v="2018-06-28T00:00:00"/>
    <x v="4"/>
    <n v="727.56"/>
    <x v="162"/>
    <n v="261.91999999999996"/>
    <x v="0"/>
  </r>
  <r>
    <n v="318032"/>
    <x v="2"/>
    <x v="1"/>
    <x v="2"/>
    <n v="177"/>
    <x v="20"/>
    <d v="2018-06-24T00:00:00"/>
    <d v="2018-06-26T00:00:00"/>
    <x v="0"/>
    <n v="458.61"/>
    <x v="163"/>
    <n v="178.86"/>
    <x v="0"/>
  </r>
  <r>
    <n v="62138"/>
    <x v="0"/>
    <x v="3"/>
    <x v="2"/>
    <n v="94"/>
    <x v="20"/>
    <d v="2018-06-22T00:00:00"/>
    <d v="2018-06-27T00:00:00"/>
    <x v="3"/>
    <n v="224.17"/>
    <x v="164"/>
    <n v="56.039999999999992"/>
    <x v="0"/>
  </r>
  <r>
    <n v="463313"/>
    <x v="0"/>
    <x v="0"/>
    <x v="4"/>
    <n v="126"/>
    <x v="19"/>
    <d v="2018-06-24T00:00:00"/>
    <d v="2018-06-25T00:00:00"/>
    <x v="3"/>
    <n v="953.54"/>
    <x v="165"/>
    <n v="390.94999999999993"/>
    <x v="0"/>
  </r>
  <r>
    <n v="820062"/>
    <x v="0"/>
    <x v="2"/>
    <x v="1"/>
    <n v="17"/>
    <x v="20"/>
    <d v="2018-06-21T00:00:00"/>
    <d v="2018-06-26T00:00:00"/>
    <x v="2"/>
    <n v="1747.33"/>
    <x v="166"/>
    <n v="209.67999999999984"/>
    <x v="0"/>
  </r>
  <r>
    <n v="664522"/>
    <x v="0"/>
    <x v="2"/>
    <x v="3"/>
    <n v="178"/>
    <x v="20"/>
    <d v="2018-06-24T00:00:00"/>
    <d v="2018-06-29T00:00:00"/>
    <x v="2"/>
    <n v="190.69"/>
    <x v="167"/>
    <n v="22.879999999999995"/>
    <x v="0"/>
  </r>
  <r>
    <n v="260599"/>
    <x v="0"/>
    <x v="0"/>
    <x v="2"/>
    <n v="76"/>
    <x v="19"/>
    <d v="2018-06-21T00:00:00"/>
    <d v="2018-06-25T00:00:00"/>
    <x v="2"/>
    <n v="1778.9"/>
    <x v="168"/>
    <n v="409.15000000000009"/>
    <x v="0"/>
  </r>
  <r>
    <n v="183073"/>
    <x v="0"/>
    <x v="0"/>
    <x v="2"/>
    <n v="318"/>
    <x v="20"/>
    <d v="2018-06-24T00:00:00"/>
    <d v="2018-06-28T00:00:00"/>
    <x v="3"/>
    <n v="644.5"/>
    <x v="169"/>
    <n v="322.25"/>
    <x v="0"/>
  </r>
  <r>
    <n v="538535"/>
    <x v="2"/>
    <x v="1"/>
    <x v="0"/>
    <n v="217"/>
    <x v="19"/>
    <d v="2018-06-21T00:00:00"/>
    <d v="2018-06-25T00:00:00"/>
    <x v="5"/>
    <n v="679.78"/>
    <x v="170"/>
    <n v="190.33999999999997"/>
    <x v="0"/>
  </r>
  <r>
    <n v="568768"/>
    <x v="0"/>
    <x v="0"/>
    <x v="4"/>
    <n v="278"/>
    <x v="20"/>
    <d v="2018-06-24T00:00:00"/>
    <d v="2018-06-28T00:00:00"/>
    <x v="2"/>
    <n v="922.94"/>
    <x v="171"/>
    <n v="350.72"/>
    <x v="0"/>
  </r>
  <r>
    <n v="685835"/>
    <x v="2"/>
    <x v="1"/>
    <x v="3"/>
    <n v="341"/>
    <x v="21"/>
    <d v="2018-06-24T00:00:00"/>
    <d v="2018-06-25T00:00:00"/>
    <x v="0"/>
    <n v="418.85"/>
    <x v="172"/>
    <n v="96.340000000000032"/>
    <x v="0"/>
  </r>
  <r>
    <n v="391365"/>
    <x v="1"/>
    <x v="2"/>
    <x v="0"/>
    <n v="122"/>
    <x v="21"/>
    <d v="2018-06-25T00:00:00"/>
    <d v="2018-06-27T00:00:00"/>
    <x v="4"/>
    <n v="923.81"/>
    <x v="173"/>
    <n v="147.80999999999995"/>
    <x v="0"/>
  </r>
  <r>
    <n v="462261"/>
    <x v="0"/>
    <x v="3"/>
    <x v="3"/>
    <n v="200"/>
    <x v="20"/>
    <d v="2018-06-25T00:00:00"/>
    <d v="2018-06-29T00:00:00"/>
    <x v="0"/>
    <n v="663.08"/>
    <x v="174"/>
    <n v="159.14000000000004"/>
    <x v="0"/>
  </r>
  <r>
    <n v="470868"/>
    <x v="0"/>
    <x v="2"/>
    <x v="3"/>
    <n v="30"/>
    <x v="20"/>
    <d v="2018-06-23T00:00:00"/>
    <d v="2018-06-30T00:00:00"/>
    <x v="3"/>
    <n v="922.9"/>
    <x v="175"/>
    <n v="350.69999999999993"/>
    <x v="0"/>
  </r>
  <r>
    <n v="392113"/>
    <x v="2"/>
    <x v="3"/>
    <x v="5"/>
    <n v="233"/>
    <x v="21"/>
    <d v="2018-06-22T00:00:00"/>
    <d v="2018-06-23T00:00:00"/>
    <x v="1"/>
    <n v="1681.38"/>
    <x v="176"/>
    <n v="689.37000000000012"/>
    <x v="0"/>
  </r>
  <r>
    <n v="275540"/>
    <x v="1"/>
    <x v="3"/>
    <x v="0"/>
    <n v="151"/>
    <x v="21"/>
    <d v="2018-06-24T00:00:00"/>
    <d v="2018-06-25T00:00:00"/>
    <x v="2"/>
    <n v="375.99"/>
    <x v="177"/>
    <n v="180.48000000000002"/>
    <x v="0"/>
  </r>
  <r>
    <n v="905806"/>
    <x v="2"/>
    <x v="1"/>
    <x v="2"/>
    <n v="353"/>
    <x v="22"/>
    <d v="2018-06-24T00:00:00"/>
    <d v="2018-06-28T00:00:00"/>
    <x v="4"/>
    <n v="1890.12"/>
    <x v="178"/>
    <n v="472.53"/>
    <x v="0"/>
  </r>
  <r>
    <n v="663312"/>
    <x v="3"/>
    <x v="3"/>
    <x v="1"/>
    <n v="43"/>
    <x v="22"/>
    <d v="2018-06-23T00:00:00"/>
    <d v="2018-06-28T00:00:00"/>
    <x v="5"/>
    <n v="1536.62"/>
    <x v="179"/>
    <n v="169.02999999999997"/>
    <x v="0"/>
  </r>
  <r>
    <n v="669811"/>
    <x v="0"/>
    <x v="0"/>
    <x v="1"/>
    <n v="339"/>
    <x v="21"/>
    <d v="2018-06-25T00:00:00"/>
    <d v="2018-06-28T00:00:00"/>
    <x v="5"/>
    <n v="712.27"/>
    <x v="180"/>
    <n v="235.04999999999995"/>
    <x v="0"/>
  </r>
  <r>
    <n v="594802"/>
    <x v="3"/>
    <x v="3"/>
    <x v="3"/>
    <n v="228"/>
    <x v="21"/>
    <d v="2018-06-26T00:00:00"/>
    <d v="2018-06-27T00:00:00"/>
    <x v="3"/>
    <n v="1965.44"/>
    <x v="181"/>
    <n v="628.94000000000005"/>
    <x v="0"/>
  </r>
  <r>
    <n v="859535"/>
    <x v="3"/>
    <x v="0"/>
    <x v="5"/>
    <n v="128"/>
    <x v="21"/>
    <d v="2018-06-26T00:00:00"/>
    <d v="2018-06-27T00:00:00"/>
    <x v="4"/>
    <n v="255.65"/>
    <x v="182"/>
    <n v="102.26000000000002"/>
    <x v="0"/>
  </r>
  <r>
    <n v="922513"/>
    <x v="3"/>
    <x v="2"/>
    <x v="4"/>
    <n v="55"/>
    <x v="21"/>
    <d v="2018-06-23T00:00:00"/>
    <d v="2018-06-26T00:00:00"/>
    <x v="1"/>
    <n v="611.20000000000005"/>
    <x v="183"/>
    <n v="189.47000000000003"/>
    <x v="0"/>
  </r>
  <r>
    <n v="3311"/>
    <x v="2"/>
    <x v="1"/>
    <x v="0"/>
    <n v="177"/>
    <x v="23"/>
    <d v="2018-06-27T00:00:00"/>
    <d v="2018-06-30T00:00:00"/>
    <x v="2"/>
    <n v="1431.63"/>
    <x v="184"/>
    <n v="300.6400000000001"/>
    <x v="0"/>
  </r>
  <r>
    <n v="405489"/>
    <x v="0"/>
    <x v="0"/>
    <x v="2"/>
    <n v="81"/>
    <x v="22"/>
    <d v="2018-06-25T00:00:00"/>
    <d v="2018-07-02T00:00:00"/>
    <x v="2"/>
    <n v="1205.04"/>
    <x v="185"/>
    <n v="385.61"/>
    <x v="0"/>
  </r>
  <r>
    <n v="75816"/>
    <x v="0"/>
    <x v="0"/>
    <x v="4"/>
    <n v="365"/>
    <x v="23"/>
    <d v="2018-06-24T00:00:00"/>
    <d v="2018-06-27T00:00:00"/>
    <x v="0"/>
    <n v="225.42"/>
    <x v="186"/>
    <n v="94.679999999999978"/>
    <x v="0"/>
  </r>
  <r>
    <n v="285800"/>
    <x v="1"/>
    <x v="1"/>
    <x v="0"/>
    <n v="48"/>
    <x v="23"/>
    <d v="2018-06-27T00:00:00"/>
    <d v="2018-07-01T00:00:00"/>
    <x v="0"/>
    <n v="206.18"/>
    <x v="187"/>
    <n v="63.920000000000016"/>
    <x v="0"/>
  </r>
  <r>
    <n v="408005"/>
    <x v="0"/>
    <x v="3"/>
    <x v="4"/>
    <n v="11"/>
    <x v="22"/>
    <d v="2018-06-26T00:00:00"/>
    <d v="2018-07-03T00:00:00"/>
    <x v="1"/>
    <n v="1236.3900000000001"/>
    <x v="188"/>
    <n v="395.6400000000001"/>
    <x v="0"/>
  </r>
  <r>
    <n v="171918"/>
    <x v="0"/>
    <x v="3"/>
    <x v="5"/>
    <n v="127"/>
    <x v="23"/>
    <d v="2018-06-25T00:00:00"/>
    <d v="2018-06-27T00:00:00"/>
    <x v="0"/>
    <n v="1462.22"/>
    <x v="189"/>
    <n v="701.87"/>
    <x v="0"/>
  </r>
  <r>
    <n v="726958"/>
    <x v="1"/>
    <x v="2"/>
    <x v="4"/>
    <n v="201"/>
    <x v="23"/>
    <d v="2018-06-27T00:00:00"/>
    <d v="2018-06-30T00:00:00"/>
    <x v="4"/>
    <n v="793.58"/>
    <x v="190"/>
    <n v="388.85"/>
    <x v="0"/>
  </r>
  <r>
    <n v="778590"/>
    <x v="0"/>
    <x v="2"/>
    <x v="5"/>
    <n v="339"/>
    <x v="22"/>
    <d v="2018-06-25T00:00:00"/>
    <d v="2018-06-27T00:00:00"/>
    <x v="5"/>
    <n v="1022"/>
    <x v="191"/>
    <n v="255.5"/>
    <x v="0"/>
  </r>
  <r>
    <n v="186653"/>
    <x v="0"/>
    <x v="2"/>
    <x v="0"/>
    <n v="198"/>
    <x v="22"/>
    <d v="2018-06-26T00:00:00"/>
    <d v="2018-07-03T00:00:00"/>
    <x v="2"/>
    <n v="1755.48"/>
    <x v="192"/>
    <n v="789.97"/>
    <x v="0"/>
  </r>
  <r>
    <n v="943768"/>
    <x v="1"/>
    <x v="1"/>
    <x v="3"/>
    <n v="150"/>
    <x v="22"/>
    <d v="2018-06-25T00:00:00"/>
    <d v="2018-06-26T00:00:00"/>
    <x v="2"/>
    <n v="1845.45"/>
    <x v="193"/>
    <n v="812"/>
    <x v="0"/>
  </r>
  <r>
    <n v="400117"/>
    <x v="1"/>
    <x v="3"/>
    <x v="3"/>
    <n v="311"/>
    <x v="23"/>
    <d v="2018-06-27T00:00:00"/>
    <d v="2018-06-29T00:00:00"/>
    <x v="0"/>
    <n v="1945.72"/>
    <x v="194"/>
    <n v="369.69000000000005"/>
    <x v="0"/>
  </r>
  <r>
    <n v="441559"/>
    <x v="0"/>
    <x v="3"/>
    <x v="0"/>
    <n v="304"/>
    <x v="24"/>
    <d v="2018-06-26T00:00:00"/>
    <d v="2018-06-30T00:00:00"/>
    <x v="0"/>
    <n v="565.83000000000004"/>
    <x v="195"/>
    <n v="186.72000000000003"/>
    <x v="0"/>
  </r>
  <r>
    <n v="597565"/>
    <x v="0"/>
    <x v="3"/>
    <x v="3"/>
    <n v="247"/>
    <x v="23"/>
    <d v="2018-06-28T00:00:00"/>
    <d v="2018-06-29T00:00:00"/>
    <x v="3"/>
    <n v="255.65"/>
    <x v="196"/>
    <n v="104.82"/>
    <x v="0"/>
  </r>
  <r>
    <n v="299373"/>
    <x v="0"/>
    <x v="3"/>
    <x v="1"/>
    <n v="265"/>
    <x v="24"/>
    <d v="2018-06-28T00:00:00"/>
    <d v="2018-06-30T00:00:00"/>
    <x v="2"/>
    <n v="1747.9"/>
    <x v="197"/>
    <n v="681.68000000000006"/>
    <x v="0"/>
  </r>
  <r>
    <n v="759766"/>
    <x v="0"/>
    <x v="3"/>
    <x v="4"/>
    <n v="366"/>
    <x v="25"/>
    <d v="2018-06-28T00:00:00"/>
    <d v="2018-07-01T00:00:00"/>
    <x v="1"/>
    <n v="1531.9"/>
    <x v="198"/>
    <n v="91.910000000000082"/>
    <x v="0"/>
  </r>
  <r>
    <n v="249889"/>
    <x v="1"/>
    <x v="3"/>
    <x v="4"/>
    <n v="125"/>
    <x v="24"/>
    <d v="2018-06-28T00:00:00"/>
    <d v="2018-07-04T00:00:00"/>
    <x v="1"/>
    <n v="1027.48"/>
    <x v="199"/>
    <n v="226.05000000000007"/>
    <x v="0"/>
  </r>
  <r>
    <n v="672363"/>
    <x v="3"/>
    <x v="0"/>
    <x v="1"/>
    <n v="182"/>
    <x v="24"/>
    <d v="2018-06-26T00:00:00"/>
    <d v="2018-06-29T00:00:00"/>
    <x v="0"/>
    <n v="1014.42"/>
    <x v="200"/>
    <n v="385.4799999999999"/>
    <x v="0"/>
  </r>
  <r>
    <n v="410002"/>
    <x v="0"/>
    <x v="3"/>
    <x v="3"/>
    <n v="152"/>
    <x v="25"/>
    <d v="2018-06-29T00:00:00"/>
    <d v="2018-07-05T00:00:00"/>
    <x v="5"/>
    <n v="724.93"/>
    <x v="201"/>
    <n v="311.71999999999997"/>
    <x v="0"/>
  </r>
  <r>
    <n v="539918"/>
    <x v="0"/>
    <x v="0"/>
    <x v="0"/>
    <n v="256"/>
    <x v="25"/>
    <d v="2018-06-29T00:00:00"/>
    <d v="2018-07-02T00:00:00"/>
    <x v="1"/>
    <n v="940.27"/>
    <x v="202"/>
    <n v="65.819999999999936"/>
    <x v="0"/>
  </r>
  <r>
    <n v="219368"/>
    <x v="1"/>
    <x v="3"/>
    <x v="4"/>
    <n v="66"/>
    <x v="25"/>
    <d v="2018-06-30T00:00:00"/>
    <d v="2018-07-04T00:00:00"/>
    <x v="5"/>
    <n v="531.20000000000005"/>
    <x v="203"/>
    <n v="223.10000000000002"/>
    <x v="0"/>
  </r>
  <r>
    <n v="15484"/>
    <x v="1"/>
    <x v="0"/>
    <x v="1"/>
    <n v="156"/>
    <x v="25"/>
    <d v="2018-06-30T00:00:00"/>
    <d v="2018-07-02T00:00:00"/>
    <x v="3"/>
    <n v="960.09"/>
    <x v="204"/>
    <n v="403.24"/>
    <x v="0"/>
  </r>
  <r>
    <n v="615099"/>
    <x v="3"/>
    <x v="3"/>
    <x v="3"/>
    <n v="200"/>
    <x v="26"/>
    <d v="2018-06-28T00:00:00"/>
    <d v="2018-07-01T00:00:00"/>
    <x v="1"/>
    <n v="824.84"/>
    <x v="205"/>
    <n v="321.69000000000005"/>
    <x v="0"/>
  </r>
  <r>
    <n v="876329"/>
    <x v="1"/>
    <x v="1"/>
    <x v="5"/>
    <n v="299"/>
    <x v="26"/>
    <d v="2018-06-29T00:00:00"/>
    <d v="2018-07-02T00:00:00"/>
    <x v="0"/>
    <n v="429.69"/>
    <x v="206"/>
    <n v="64.449999999999989"/>
    <x v="0"/>
  </r>
  <r>
    <n v="681196"/>
    <x v="1"/>
    <x v="0"/>
    <x v="3"/>
    <n v="199"/>
    <x v="27"/>
    <d v="2018-06-29T00:00:00"/>
    <d v="2018-07-04T00:00:00"/>
    <x v="1"/>
    <n v="1331.28"/>
    <x v="207"/>
    <n v="239.62999999999988"/>
    <x v="0"/>
  </r>
  <r>
    <n v="32201"/>
    <x v="1"/>
    <x v="1"/>
    <x v="2"/>
    <n v="157"/>
    <x v="26"/>
    <d v="2018-07-01T00:00:00"/>
    <d v="2018-07-02T00:00:00"/>
    <x v="3"/>
    <n v="1445.12"/>
    <x v="208"/>
    <n v="505.78999999999985"/>
    <x v="0"/>
  </r>
  <r>
    <n v="185935"/>
    <x v="0"/>
    <x v="0"/>
    <x v="4"/>
    <n v="187"/>
    <x v="27"/>
    <d v="2018-07-01T00:00:00"/>
    <d v="2018-07-05T00:00:00"/>
    <x v="0"/>
    <n v="1523.41"/>
    <x v="209"/>
    <n v="502.73000000000013"/>
    <x v="0"/>
  </r>
  <r>
    <n v="23971"/>
    <x v="1"/>
    <x v="3"/>
    <x v="3"/>
    <n v="84"/>
    <x v="26"/>
    <d v="2018-07-01T00:00:00"/>
    <d v="2018-07-08T00:00:00"/>
    <x v="5"/>
    <n v="352.39"/>
    <x v="210"/>
    <n v="172.67"/>
    <x v="0"/>
  </r>
  <r>
    <n v="782669"/>
    <x v="2"/>
    <x v="0"/>
    <x v="1"/>
    <n v="228"/>
    <x v="27"/>
    <d v="2018-07-01T00:00:00"/>
    <d v="2018-07-02T00:00:00"/>
    <x v="2"/>
    <n v="1697.84"/>
    <x v="211"/>
    <n v="288.62999999999988"/>
    <x v="0"/>
  </r>
  <r>
    <n v="151399"/>
    <x v="2"/>
    <x v="0"/>
    <x v="1"/>
    <n v="180"/>
    <x v="26"/>
    <d v="2018-06-29T00:00:00"/>
    <d v="2018-07-03T00:00:00"/>
    <x v="4"/>
    <n v="1526.51"/>
    <x v="212"/>
    <n v="213.71000000000004"/>
    <x v="0"/>
  </r>
  <r>
    <n v="382018"/>
    <x v="0"/>
    <x v="1"/>
    <x v="5"/>
    <n v="250"/>
    <x v="27"/>
    <d v="2018-07-01T00:00:00"/>
    <d v="2018-07-06T00:00:00"/>
    <x v="5"/>
    <n v="685.1"/>
    <x v="213"/>
    <n v="274.04000000000002"/>
    <x v="0"/>
  </r>
  <r>
    <n v="480029"/>
    <x v="0"/>
    <x v="0"/>
    <x v="2"/>
    <n v="326"/>
    <x v="26"/>
    <d v="2018-06-30T00:00:00"/>
    <d v="2018-07-07T00:00:00"/>
    <x v="1"/>
    <n v="994"/>
    <x v="214"/>
    <n v="387.65999999999997"/>
    <x v="0"/>
  </r>
  <r>
    <n v="126963"/>
    <x v="2"/>
    <x v="1"/>
    <x v="1"/>
    <n v="136"/>
    <x v="27"/>
    <d v="2018-07-01T00:00:00"/>
    <d v="2018-07-05T00:00:00"/>
    <x v="3"/>
    <n v="1809.81"/>
    <x v="215"/>
    <n v="723.91999999999985"/>
    <x v="0"/>
  </r>
  <r>
    <n v="974559"/>
    <x v="0"/>
    <x v="0"/>
    <x v="5"/>
    <n v="112"/>
    <x v="28"/>
    <d v="2018-06-30T00:00:00"/>
    <d v="2018-07-01T00:00:00"/>
    <x v="1"/>
    <n v="1451.12"/>
    <x v="216"/>
    <n v="551.42999999999984"/>
    <x v="0"/>
  </r>
  <r>
    <n v="996134"/>
    <x v="0"/>
    <x v="2"/>
    <x v="3"/>
    <n v="108"/>
    <x v="27"/>
    <d v="2018-06-29T00:00:00"/>
    <d v="2018-07-01T00:00:00"/>
    <x v="1"/>
    <n v="1402.24"/>
    <x v="217"/>
    <n v="560.9"/>
    <x v="0"/>
  </r>
  <r>
    <n v="178371"/>
    <x v="3"/>
    <x v="0"/>
    <x v="1"/>
    <n v="56"/>
    <x v="27"/>
    <d v="2018-06-29T00:00:00"/>
    <d v="2018-07-06T00:00:00"/>
    <x v="0"/>
    <n v="334.68"/>
    <x v="218"/>
    <n v="73.63"/>
    <x v="0"/>
  </r>
  <r>
    <n v="458364"/>
    <x v="2"/>
    <x v="1"/>
    <x v="5"/>
    <n v="195"/>
    <x v="27"/>
    <d v="2018-06-29T00:00:00"/>
    <d v="2018-07-03T00:00:00"/>
    <x v="5"/>
    <n v="1469.35"/>
    <x v="219"/>
    <n v="396.7199999999998"/>
    <x v="0"/>
  </r>
  <r>
    <n v="109987"/>
    <x v="0"/>
    <x v="1"/>
    <x v="4"/>
    <n v="82"/>
    <x v="28"/>
    <d v="2018-06-30T00:00:00"/>
    <d v="2018-07-02T00:00:00"/>
    <x v="0"/>
    <n v="318.94"/>
    <x v="220"/>
    <n v="70.169999999999987"/>
    <x v="0"/>
  </r>
  <r>
    <n v="320111"/>
    <x v="0"/>
    <x v="3"/>
    <x v="5"/>
    <n v="215"/>
    <x v="28"/>
    <d v="2018-06-30T00:00:00"/>
    <d v="2018-07-05T00:00:00"/>
    <x v="1"/>
    <n v="1896.41"/>
    <x v="221"/>
    <n v="910.28000000000009"/>
    <x v="0"/>
  </r>
  <r>
    <n v="67633"/>
    <x v="0"/>
    <x v="1"/>
    <x v="3"/>
    <n v="134"/>
    <x v="28"/>
    <d v="2018-07-02T00:00:00"/>
    <d v="2018-07-09T00:00:00"/>
    <x v="3"/>
    <n v="708.27"/>
    <x v="222"/>
    <n v="304.56"/>
    <x v="0"/>
  </r>
  <r>
    <n v="341907"/>
    <x v="3"/>
    <x v="3"/>
    <x v="3"/>
    <n v="322"/>
    <x v="27"/>
    <d v="2018-06-30T00:00:00"/>
    <d v="2018-07-07T00:00:00"/>
    <x v="1"/>
    <n v="1071.03"/>
    <x v="223"/>
    <n v="471.25"/>
    <x v="0"/>
  </r>
  <r>
    <n v="659758"/>
    <x v="1"/>
    <x v="1"/>
    <x v="2"/>
    <n v="176"/>
    <x v="27"/>
    <d v="2018-07-01T00:00:00"/>
    <d v="2018-07-03T00:00:00"/>
    <x v="2"/>
    <n v="668.59"/>
    <x v="224"/>
    <n v="327.61"/>
    <x v="0"/>
  </r>
  <r>
    <n v="94900"/>
    <x v="0"/>
    <x v="0"/>
    <x v="3"/>
    <n v="70"/>
    <x v="28"/>
    <d v="2018-07-02T00:00:00"/>
    <d v="2018-07-06T00:00:00"/>
    <x v="0"/>
    <n v="1098.18"/>
    <x v="225"/>
    <n v="516.1400000000001"/>
    <x v="0"/>
  </r>
  <r>
    <n v="291095"/>
    <x v="1"/>
    <x v="3"/>
    <x v="4"/>
    <n v="252"/>
    <x v="28"/>
    <d v="2018-06-29T00:00:00"/>
    <d v="2018-06-30T00:00:00"/>
    <x v="5"/>
    <n v="1810.25"/>
    <x v="226"/>
    <n v="434.46000000000004"/>
    <x v="0"/>
  </r>
  <r>
    <n v="571453"/>
    <x v="0"/>
    <x v="0"/>
    <x v="1"/>
    <n v="275"/>
    <x v="27"/>
    <d v="2018-06-29T00:00:00"/>
    <d v="2018-07-04T00:00:00"/>
    <x v="0"/>
    <n v="565.83000000000004"/>
    <x v="227"/>
    <n v="282.91000000000003"/>
    <x v="0"/>
  </r>
  <r>
    <n v="631722"/>
    <x v="1"/>
    <x v="3"/>
    <x v="4"/>
    <n v="226"/>
    <x v="28"/>
    <d v="2018-07-01T00:00:00"/>
    <d v="2018-07-04T00:00:00"/>
    <x v="1"/>
    <n v="796.25"/>
    <x v="228"/>
    <n v="246.84000000000003"/>
    <x v="0"/>
  </r>
  <r>
    <n v="716294"/>
    <x v="1"/>
    <x v="2"/>
    <x v="3"/>
    <n v="288"/>
    <x v="28"/>
    <d v="2018-06-30T00:00:00"/>
    <d v="2018-07-07T00:00:00"/>
    <x v="1"/>
    <n v="363.21"/>
    <x v="229"/>
    <n v="148.91999999999999"/>
    <x v="0"/>
  </r>
  <r>
    <n v="51515"/>
    <x v="1"/>
    <x v="1"/>
    <x v="4"/>
    <n v="60"/>
    <x v="28"/>
    <d v="2018-07-03T00:00:00"/>
    <d v="2018-07-04T00:00:00"/>
    <x v="0"/>
    <n v="1945.72"/>
    <x v="230"/>
    <n v="194.56999999999994"/>
    <x v="0"/>
  </r>
  <r>
    <n v="626022"/>
    <x v="1"/>
    <x v="0"/>
    <x v="0"/>
    <n v="297"/>
    <x v="28"/>
    <d v="2018-07-03T00:00:00"/>
    <d v="2018-07-06T00:00:00"/>
    <x v="1"/>
    <n v="782.29"/>
    <x v="231"/>
    <n v="219.03999999999996"/>
    <x v="0"/>
  </r>
  <r>
    <n v="846314"/>
    <x v="0"/>
    <x v="2"/>
    <x v="4"/>
    <n v="75"/>
    <x v="29"/>
    <d v="2018-07-01T00:00:00"/>
    <d v="2018-07-02T00:00:00"/>
    <x v="0"/>
    <n v="565.66999999999996"/>
    <x v="232"/>
    <n v="33.939999999999941"/>
    <x v="0"/>
  </r>
  <r>
    <n v="681300"/>
    <x v="0"/>
    <x v="2"/>
    <x v="3"/>
    <n v="352"/>
    <x v="29"/>
    <d v="2018-07-01T00:00:00"/>
    <d v="2018-07-05T00:00:00"/>
    <x v="1"/>
    <n v="1152.3399999999999"/>
    <x v="233"/>
    <n v="495.50999999999988"/>
    <x v="0"/>
  </r>
  <r>
    <n v="552776"/>
    <x v="0"/>
    <x v="2"/>
    <x v="2"/>
    <n v="25"/>
    <x v="28"/>
    <d v="2018-06-30T00:00:00"/>
    <d v="2018-07-02T00:00:00"/>
    <x v="5"/>
    <n v="859.45"/>
    <x v="234"/>
    <n v="292.21000000000004"/>
    <x v="0"/>
  </r>
  <r>
    <n v="449578"/>
    <x v="1"/>
    <x v="2"/>
    <x v="1"/>
    <n v="23"/>
    <x v="29"/>
    <d v="2018-06-30T00:00:00"/>
    <d v="2018-07-01T00:00:00"/>
    <x v="3"/>
    <n v="1953.64"/>
    <x v="235"/>
    <n v="449.34000000000015"/>
    <x v="0"/>
  </r>
  <r>
    <n v="692728"/>
    <x v="2"/>
    <x v="1"/>
    <x v="4"/>
    <n v="292"/>
    <x v="28"/>
    <d v="2018-07-03T00:00:00"/>
    <d v="2018-07-06T00:00:00"/>
    <x v="3"/>
    <n v="1531.9"/>
    <x v="236"/>
    <n v="520.85000000000014"/>
    <x v="0"/>
  </r>
  <r>
    <n v="561154"/>
    <x v="0"/>
    <x v="3"/>
    <x v="4"/>
    <n v="140"/>
    <x v="29"/>
    <d v="2018-07-03T00:00:00"/>
    <d v="2018-07-06T00:00:00"/>
    <x v="2"/>
    <n v="1720.29"/>
    <x v="237"/>
    <n v="464.48"/>
    <x v="0"/>
  </r>
  <r>
    <n v="450573"/>
    <x v="1"/>
    <x v="2"/>
    <x v="4"/>
    <n v="171"/>
    <x v="28"/>
    <d v="2018-07-02T00:00:00"/>
    <d v="2018-07-05T00:00:00"/>
    <x v="3"/>
    <n v="1135.48"/>
    <x v="238"/>
    <n v="283.87"/>
    <x v="0"/>
  </r>
  <r>
    <n v="79851"/>
    <x v="0"/>
    <x v="3"/>
    <x v="0"/>
    <n v="44"/>
    <x v="29"/>
    <d v="2018-06-30T00:00:00"/>
    <d v="2018-07-04T00:00:00"/>
    <x v="2"/>
    <n v="189.1"/>
    <x v="239"/>
    <n v="77.53"/>
    <x v="0"/>
  </r>
  <r>
    <n v="370622"/>
    <x v="1"/>
    <x v="3"/>
    <x v="5"/>
    <n v="43"/>
    <x v="29"/>
    <d v="2018-06-30T00:00:00"/>
    <d v="2018-07-02T00:00:00"/>
    <x v="3"/>
    <n v="352.39"/>
    <x v="240"/>
    <n v="49.329999999999984"/>
    <x v="0"/>
  </r>
  <r>
    <n v="814455"/>
    <x v="0"/>
    <x v="3"/>
    <x v="2"/>
    <n v="64"/>
    <x v="29"/>
    <d v="2018-07-02T00:00:00"/>
    <d v="2018-07-03T00:00:00"/>
    <x v="5"/>
    <n v="1681.44"/>
    <x v="241"/>
    <n v="571.69000000000005"/>
    <x v="0"/>
  </r>
  <r>
    <n v="535848"/>
    <x v="2"/>
    <x v="1"/>
    <x v="4"/>
    <n v="18"/>
    <x v="29"/>
    <d v="2018-07-04T00:00:00"/>
    <d v="2018-07-08T00:00:00"/>
    <x v="1"/>
    <n v="880.62"/>
    <x v="242"/>
    <n v="352.25"/>
    <x v="0"/>
  </r>
  <r>
    <n v="367680"/>
    <x v="3"/>
    <x v="0"/>
    <x v="5"/>
    <n v="263"/>
    <x v="29"/>
    <d v="2018-07-02T00:00:00"/>
    <d v="2018-07-04T00:00:00"/>
    <x v="4"/>
    <n v="192.95"/>
    <x v="243"/>
    <n v="84.899999999999991"/>
    <x v="0"/>
  </r>
  <r>
    <n v="37691"/>
    <x v="1"/>
    <x v="2"/>
    <x v="5"/>
    <n v="196"/>
    <x v="29"/>
    <d v="2018-07-02T00:00:00"/>
    <d v="2018-07-09T00:00:00"/>
    <x v="3"/>
    <n v="284.52"/>
    <x v="244"/>
    <n v="22.759999999999991"/>
    <x v="0"/>
  </r>
  <r>
    <n v="331259"/>
    <x v="0"/>
    <x v="0"/>
    <x v="4"/>
    <n v="206"/>
    <x v="29"/>
    <d v="2018-07-02T00:00:00"/>
    <d v="2018-07-09T00:00:00"/>
    <x v="0"/>
    <n v="1030.99"/>
    <x v="245"/>
    <n v="463.95000000000005"/>
    <x v="0"/>
  </r>
  <r>
    <n v="421344"/>
    <x v="0"/>
    <x v="2"/>
    <x v="4"/>
    <n v="80"/>
    <x v="30"/>
    <d v="2018-07-02T00:00:00"/>
    <d v="2018-07-08T00:00:00"/>
    <x v="3"/>
    <n v="1862.1"/>
    <x v="246"/>
    <n v="223.44999999999982"/>
    <x v="0"/>
  </r>
  <r>
    <n v="373126"/>
    <x v="0"/>
    <x v="0"/>
    <x v="4"/>
    <n v="172"/>
    <x v="31"/>
    <d v="2018-07-03T00:00:00"/>
    <d v="2018-07-08T00:00:00"/>
    <x v="0"/>
    <n v="295.27999999999997"/>
    <x v="247"/>
    <n v="144.68999999999997"/>
    <x v="0"/>
  </r>
  <r>
    <n v="635803"/>
    <x v="0"/>
    <x v="0"/>
    <x v="3"/>
    <n v="274"/>
    <x v="31"/>
    <d v="2018-07-03T00:00:00"/>
    <d v="2018-07-06T00:00:00"/>
    <x v="4"/>
    <n v="877.14"/>
    <x v="248"/>
    <n v="421.03"/>
    <x v="0"/>
  </r>
  <r>
    <n v="330102"/>
    <x v="1"/>
    <x v="2"/>
    <x v="0"/>
    <n v="277"/>
    <x v="31"/>
    <d v="2018-07-05T00:00:00"/>
    <d v="2018-07-09T00:00:00"/>
    <x v="1"/>
    <n v="168.18"/>
    <x v="249"/>
    <n v="63.910000000000011"/>
    <x v="0"/>
  </r>
  <r>
    <n v="15364"/>
    <x v="2"/>
    <x v="1"/>
    <x v="2"/>
    <n v="147"/>
    <x v="31"/>
    <d v="2018-07-04T00:00:00"/>
    <d v="2018-07-05T00:00:00"/>
    <x v="5"/>
    <n v="621.73"/>
    <x v="250"/>
    <n v="62.170000000000073"/>
    <x v="0"/>
  </r>
  <r>
    <n v="621283"/>
    <x v="2"/>
    <x v="2"/>
    <x v="1"/>
    <n v="332"/>
    <x v="31"/>
    <d v="2018-07-05T00:00:00"/>
    <d v="2018-07-09T00:00:00"/>
    <x v="3"/>
    <n v="244.72"/>
    <x v="251"/>
    <n v="17.129999999999995"/>
    <x v="0"/>
  </r>
  <r>
    <n v="476211"/>
    <x v="1"/>
    <x v="3"/>
    <x v="0"/>
    <n v="274"/>
    <x v="30"/>
    <d v="2018-07-05T00:00:00"/>
    <d v="2018-07-09T00:00:00"/>
    <x v="3"/>
    <n v="403.07"/>
    <x v="252"/>
    <n v="181.38"/>
    <x v="0"/>
  </r>
  <r>
    <n v="128972"/>
    <x v="0"/>
    <x v="0"/>
    <x v="5"/>
    <n v="33"/>
    <x v="30"/>
    <d v="2018-07-05T00:00:00"/>
    <d v="2018-07-07T00:00:00"/>
    <x v="0"/>
    <n v="372.24"/>
    <x v="253"/>
    <n v="119.12"/>
    <x v="0"/>
  </r>
  <r>
    <n v="706812"/>
    <x v="0"/>
    <x v="1"/>
    <x v="5"/>
    <n v="233"/>
    <x v="30"/>
    <d v="2018-07-03T00:00:00"/>
    <d v="2018-07-04T00:00:00"/>
    <x v="5"/>
    <n v="465.47"/>
    <x v="254"/>
    <n v="83.78000000000003"/>
    <x v="0"/>
  </r>
  <r>
    <n v="98417"/>
    <x v="0"/>
    <x v="1"/>
    <x v="3"/>
    <n v="262"/>
    <x v="31"/>
    <d v="2018-07-05T00:00:00"/>
    <d v="2018-07-09T00:00:00"/>
    <x v="2"/>
    <n v="543.48"/>
    <x v="255"/>
    <n v="201.09000000000003"/>
    <x v="0"/>
  </r>
  <r>
    <n v="618206"/>
    <x v="1"/>
    <x v="3"/>
    <x v="5"/>
    <n v="6"/>
    <x v="31"/>
    <d v="2018-07-04T00:00:00"/>
    <d v="2018-07-06T00:00:00"/>
    <x v="3"/>
    <n v="284.52"/>
    <x v="256"/>
    <n v="28.449999999999989"/>
    <x v="0"/>
  </r>
  <r>
    <n v="251010"/>
    <x v="0"/>
    <x v="0"/>
    <x v="5"/>
    <n v="159"/>
    <x v="30"/>
    <d v="2018-07-03T00:00:00"/>
    <d v="2018-07-09T00:00:00"/>
    <x v="3"/>
    <n v="190.69"/>
    <x v="257"/>
    <n v="74.37"/>
    <x v="0"/>
  </r>
  <r>
    <n v="739852"/>
    <x v="0"/>
    <x v="1"/>
    <x v="4"/>
    <n v="148"/>
    <x v="31"/>
    <d v="2018-07-04T00:00:00"/>
    <d v="2018-07-09T00:00:00"/>
    <x v="0"/>
    <n v="598.29999999999995"/>
    <x v="258"/>
    <n v="239.31999999999994"/>
    <x v="0"/>
  </r>
  <r>
    <n v="678216"/>
    <x v="0"/>
    <x v="1"/>
    <x v="2"/>
    <n v="102"/>
    <x v="31"/>
    <d v="2018-07-05T00:00:00"/>
    <d v="2018-07-06T00:00:00"/>
    <x v="2"/>
    <n v="922.91"/>
    <x v="259"/>
    <n v="83.059999999999945"/>
    <x v="0"/>
  </r>
  <r>
    <n v="283851"/>
    <x v="3"/>
    <x v="2"/>
    <x v="0"/>
    <n v="362"/>
    <x v="32"/>
    <d v="2018-07-03T00:00:00"/>
    <d v="2018-07-06T00:00:00"/>
    <x v="1"/>
    <n v="606.16"/>
    <x v="260"/>
    <n v="121.22999999999996"/>
    <x v="0"/>
  </r>
  <r>
    <n v="970560"/>
    <x v="3"/>
    <x v="3"/>
    <x v="4"/>
    <n v="295"/>
    <x v="31"/>
    <d v="2018-07-06T00:00:00"/>
    <d v="2018-07-09T00:00:00"/>
    <x v="1"/>
    <n v="1325.22"/>
    <x v="261"/>
    <n v="119.26999999999998"/>
    <x v="0"/>
  </r>
  <r>
    <n v="880282"/>
    <x v="1"/>
    <x v="1"/>
    <x v="1"/>
    <n v="256"/>
    <x v="32"/>
    <d v="2018-07-03T00:00:00"/>
    <d v="2018-07-10T00:00:00"/>
    <x v="3"/>
    <n v="1588.66"/>
    <x v="262"/>
    <n v="397.16000000000008"/>
    <x v="0"/>
  </r>
  <r>
    <n v="21233"/>
    <x v="0"/>
    <x v="0"/>
    <x v="1"/>
    <n v="154"/>
    <x v="32"/>
    <d v="2018-07-03T00:00:00"/>
    <d v="2018-07-06T00:00:00"/>
    <x v="5"/>
    <n v="538.84"/>
    <x v="263"/>
    <n v="220.92000000000002"/>
    <x v="0"/>
  </r>
  <r>
    <n v="835259"/>
    <x v="3"/>
    <x v="3"/>
    <x v="2"/>
    <n v="270"/>
    <x v="32"/>
    <d v="2018-07-05T00:00:00"/>
    <d v="2018-07-11T00:00:00"/>
    <x v="5"/>
    <n v="304.19"/>
    <x v="264"/>
    <n v="76.050000000000011"/>
    <x v="0"/>
  </r>
  <r>
    <n v="507043"/>
    <x v="1"/>
    <x v="2"/>
    <x v="1"/>
    <n v="102"/>
    <x v="31"/>
    <d v="2018-07-05T00:00:00"/>
    <d v="2018-07-08T00:00:00"/>
    <x v="4"/>
    <n v="1787.73"/>
    <x v="265"/>
    <n v="268.16000000000008"/>
    <x v="0"/>
  </r>
  <r>
    <n v="617295"/>
    <x v="0"/>
    <x v="1"/>
    <x v="5"/>
    <n v="131"/>
    <x v="32"/>
    <d v="2018-07-05T00:00:00"/>
    <d v="2018-07-12T00:00:00"/>
    <x v="4"/>
    <n v="800.09"/>
    <x v="266"/>
    <n v="56.009999999999991"/>
    <x v="0"/>
  </r>
  <r>
    <n v="641770"/>
    <x v="0"/>
    <x v="3"/>
    <x v="2"/>
    <n v="160"/>
    <x v="33"/>
    <d v="2018-07-07T00:00:00"/>
    <d v="2018-07-13T00:00:00"/>
    <x v="5"/>
    <n v="1202.3699999999999"/>
    <x v="267"/>
    <n v="517.01999999999987"/>
    <x v="0"/>
  </r>
  <r>
    <n v="987342"/>
    <x v="1"/>
    <x v="1"/>
    <x v="2"/>
    <n v="347"/>
    <x v="33"/>
    <d v="2018-07-05T00:00:00"/>
    <d v="2018-07-08T00:00:00"/>
    <x v="3"/>
    <n v="1448.75"/>
    <x v="268"/>
    <n v="608.47"/>
    <x v="0"/>
  </r>
  <r>
    <n v="593975"/>
    <x v="2"/>
    <x v="1"/>
    <x v="1"/>
    <n v="45"/>
    <x v="33"/>
    <d v="2018-07-05T00:00:00"/>
    <d v="2018-07-09T00:00:00"/>
    <x v="4"/>
    <n v="960.09"/>
    <x v="269"/>
    <n v="326.43000000000006"/>
    <x v="0"/>
  </r>
  <r>
    <n v="538682"/>
    <x v="2"/>
    <x v="1"/>
    <x v="1"/>
    <n v="238"/>
    <x v="33"/>
    <d v="2018-07-04T00:00:00"/>
    <d v="2018-07-08T00:00:00"/>
    <x v="4"/>
    <n v="1049.29"/>
    <x v="270"/>
    <n v="388.24"/>
    <x v="0"/>
  </r>
  <r>
    <n v="937313"/>
    <x v="1"/>
    <x v="3"/>
    <x v="0"/>
    <n v="128"/>
    <x v="33"/>
    <d v="2018-07-05T00:00:00"/>
    <d v="2018-07-08T00:00:00"/>
    <x v="2"/>
    <n v="1790.29"/>
    <x v="271"/>
    <n v="483.37999999999988"/>
    <x v="0"/>
  </r>
  <r>
    <n v="240062"/>
    <x v="1"/>
    <x v="3"/>
    <x v="3"/>
    <n v="39"/>
    <x v="33"/>
    <d v="2018-07-07T00:00:00"/>
    <d v="2018-07-10T00:00:00"/>
    <x v="3"/>
    <n v="1716.73"/>
    <x v="272"/>
    <n v="497.84999999999991"/>
    <x v="0"/>
  </r>
  <r>
    <n v="508553"/>
    <x v="0"/>
    <x v="2"/>
    <x v="5"/>
    <n v="69"/>
    <x v="32"/>
    <d v="2018-07-06T00:00:00"/>
    <d v="2018-07-11T00:00:00"/>
    <x v="5"/>
    <n v="1185.17"/>
    <x v="273"/>
    <n v="557.03000000000009"/>
    <x v="0"/>
  </r>
  <r>
    <n v="224288"/>
    <x v="3"/>
    <x v="0"/>
    <x v="0"/>
    <n v="29"/>
    <x v="32"/>
    <d v="2018-07-04T00:00:00"/>
    <d v="2018-07-05T00:00:00"/>
    <x v="5"/>
    <n v="1027.47"/>
    <x v="274"/>
    <n v="133.57000000000005"/>
    <x v="0"/>
  </r>
  <r>
    <n v="176133"/>
    <x v="0"/>
    <x v="0"/>
    <x v="1"/>
    <n v="159"/>
    <x v="33"/>
    <d v="2018-07-06T00:00:00"/>
    <d v="2018-07-10T00:00:00"/>
    <x v="2"/>
    <n v="1034.3599999999999"/>
    <x v="275"/>
    <n v="217.21999999999991"/>
    <x v="0"/>
  </r>
  <r>
    <n v="855325"/>
    <x v="3"/>
    <x v="3"/>
    <x v="0"/>
    <n v="353"/>
    <x v="33"/>
    <d v="2018-07-07T00:00:00"/>
    <d v="2018-07-10T00:00:00"/>
    <x v="5"/>
    <n v="1758.22"/>
    <x v="276"/>
    <n v="439.54999999999995"/>
    <x v="0"/>
  </r>
  <r>
    <n v="40460"/>
    <x v="0"/>
    <x v="0"/>
    <x v="3"/>
    <n v="199"/>
    <x v="34"/>
    <d v="2018-07-07T00:00:00"/>
    <d v="2018-07-12T00:00:00"/>
    <x v="5"/>
    <n v="804.08"/>
    <x v="277"/>
    <n v="385.96000000000004"/>
    <x v="0"/>
  </r>
  <r>
    <n v="510301"/>
    <x v="1"/>
    <x v="0"/>
    <x v="2"/>
    <n v="182"/>
    <x v="34"/>
    <d v="2018-07-09T00:00:00"/>
    <d v="2018-07-13T00:00:00"/>
    <x v="4"/>
    <n v="1126.21"/>
    <x v="278"/>
    <n v="360.39"/>
    <x v="0"/>
  </r>
  <r>
    <n v="447450"/>
    <x v="0"/>
    <x v="0"/>
    <x v="5"/>
    <n v="358"/>
    <x v="35"/>
    <d v="2018-07-06T00:00:00"/>
    <d v="2018-07-09T00:00:00"/>
    <x v="3"/>
    <n v="1588.75"/>
    <x v="279"/>
    <n v="301.8599999999999"/>
    <x v="0"/>
  </r>
  <r>
    <n v="319869"/>
    <x v="2"/>
    <x v="1"/>
    <x v="2"/>
    <n v="80"/>
    <x v="35"/>
    <d v="2018-07-06T00:00:00"/>
    <d v="2018-07-10T00:00:00"/>
    <x v="4"/>
    <n v="923.81"/>
    <x v="280"/>
    <n v="157.04999999999995"/>
    <x v="0"/>
  </r>
  <r>
    <n v="747070"/>
    <x v="3"/>
    <x v="3"/>
    <x v="1"/>
    <n v="140"/>
    <x v="34"/>
    <d v="2018-07-08T00:00:00"/>
    <d v="2018-07-09T00:00:00"/>
    <x v="3"/>
    <n v="923.81"/>
    <x v="281"/>
    <n v="351.04999999999995"/>
    <x v="0"/>
  </r>
  <r>
    <n v="579144"/>
    <x v="0"/>
    <x v="0"/>
    <x v="3"/>
    <n v="146"/>
    <x v="35"/>
    <d v="2018-07-06T00:00:00"/>
    <d v="2018-07-07T00:00:00"/>
    <x v="1"/>
    <n v="1755.48"/>
    <x v="282"/>
    <n v="228.21000000000004"/>
    <x v="0"/>
  </r>
  <r>
    <n v="2030"/>
    <x v="3"/>
    <x v="3"/>
    <x v="3"/>
    <n v="104"/>
    <x v="35"/>
    <d v="2018-07-09T00:00:00"/>
    <d v="2018-07-10T00:00:00"/>
    <x v="2"/>
    <n v="439.57"/>
    <x v="283"/>
    <n v="180.21999999999997"/>
    <x v="0"/>
  </r>
  <r>
    <n v="494961"/>
    <x v="0"/>
    <x v="1"/>
    <x v="0"/>
    <n v="185"/>
    <x v="35"/>
    <d v="2018-07-09T00:00:00"/>
    <d v="2018-07-14T00:00:00"/>
    <x v="1"/>
    <n v="260.64"/>
    <x v="284"/>
    <n v="49.519999999999982"/>
    <x v="0"/>
  </r>
  <r>
    <n v="95677"/>
    <x v="2"/>
    <x v="1"/>
    <x v="3"/>
    <n v="51"/>
    <x v="34"/>
    <d v="2018-07-09T00:00:00"/>
    <d v="2018-07-14T00:00:00"/>
    <x v="5"/>
    <n v="1758.22"/>
    <x v="285"/>
    <n v="861.53"/>
    <x v="0"/>
  </r>
  <r>
    <n v="700637"/>
    <x v="2"/>
    <x v="1"/>
    <x v="1"/>
    <n v="190"/>
    <x v="34"/>
    <d v="2018-07-06T00:00:00"/>
    <d v="2018-07-10T00:00:00"/>
    <x v="4"/>
    <n v="805.33"/>
    <x v="286"/>
    <n v="281.87"/>
    <x v="0"/>
  </r>
  <r>
    <n v="787226"/>
    <x v="3"/>
    <x v="3"/>
    <x v="4"/>
    <n v="355"/>
    <x v="34"/>
    <d v="2018-07-07T00:00:00"/>
    <d v="2018-07-09T00:00:00"/>
    <x v="2"/>
    <n v="767.31"/>
    <x v="287"/>
    <n v="375.97999999999996"/>
    <x v="0"/>
  </r>
  <r>
    <n v="873476"/>
    <x v="3"/>
    <x v="2"/>
    <x v="1"/>
    <n v="205"/>
    <x v="35"/>
    <d v="2018-07-09T00:00:00"/>
    <d v="2018-07-16T00:00:00"/>
    <x v="4"/>
    <n v="1072.8699999999999"/>
    <x v="288"/>
    <n v="536.42999999999984"/>
    <x v="0"/>
  </r>
  <r>
    <n v="386941"/>
    <x v="1"/>
    <x v="1"/>
    <x v="4"/>
    <n v="334"/>
    <x v="34"/>
    <d v="2018-07-09T00:00:00"/>
    <d v="2018-07-16T00:00:00"/>
    <x v="1"/>
    <n v="298.7"/>
    <x v="289"/>
    <n v="71.69"/>
    <x v="0"/>
  </r>
  <r>
    <n v="926434"/>
    <x v="1"/>
    <x v="2"/>
    <x v="5"/>
    <n v="242"/>
    <x v="34"/>
    <d v="2018-07-10T00:00:00"/>
    <d v="2018-07-16T00:00:00"/>
    <x v="0"/>
    <n v="1653.47"/>
    <x v="290"/>
    <n v="562.18000000000006"/>
    <x v="0"/>
  </r>
  <r>
    <n v="85890"/>
    <x v="0"/>
    <x v="0"/>
    <x v="3"/>
    <n v="162"/>
    <x v="36"/>
    <d v="2018-07-07T00:00:00"/>
    <d v="2018-07-08T00:00:00"/>
    <x v="3"/>
    <n v="706.62"/>
    <x v="291"/>
    <n v="282.64999999999998"/>
    <x v="0"/>
  </r>
  <r>
    <n v="945154"/>
    <x v="0"/>
    <x v="0"/>
    <x v="0"/>
    <n v="255"/>
    <x v="34"/>
    <d v="2018-07-09T00:00:00"/>
    <d v="2018-07-10T00:00:00"/>
    <x v="1"/>
    <n v="1029.55"/>
    <x v="292"/>
    <n v="92.659999999999968"/>
    <x v="0"/>
  </r>
  <r>
    <n v="539828"/>
    <x v="3"/>
    <x v="3"/>
    <x v="4"/>
    <n v="24"/>
    <x v="36"/>
    <d v="2018-07-10T00:00:00"/>
    <d v="2018-07-16T00:00:00"/>
    <x v="1"/>
    <n v="455.32"/>
    <x v="293"/>
    <n v="77.399999999999977"/>
    <x v="0"/>
  </r>
  <r>
    <n v="256681"/>
    <x v="0"/>
    <x v="2"/>
    <x v="1"/>
    <n v="278"/>
    <x v="36"/>
    <d v="2018-07-10T00:00:00"/>
    <d v="2018-07-16T00:00:00"/>
    <x v="1"/>
    <n v="1386.52"/>
    <x v="294"/>
    <n v="596.19999999999993"/>
    <x v="0"/>
  </r>
  <r>
    <n v="576827"/>
    <x v="0"/>
    <x v="3"/>
    <x v="3"/>
    <n v="258"/>
    <x v="34"/>
    <d v="2018-07-08T00:00:00"/>
    <d v="2018-07-14T00:00:00"/>
    <x v="3"/>
    <n v="1482.41"/>
    <x v="295"/>
    <n v="489.20000000000005"/>
    <x v="0"/>
  </r>
  <r>
    <n v="640529"/>
    <x v="3"/>
    <x v="0"/>
    <x v="5"/>
    <n v="183"/>
    <x v="36"/>
    <d v="2018-07-07T00:00:00"/>
    <d v="2018-07-14T00:00:00"/>
    <x v="3"/>
    <n v="782.29"/>
    <x v="296"/>
    <n v="344.21"/>
    <x v="0"/>
  </r>
  <r>
    <n v="740585"/>
    <x v="0"/>
    <x v="2"/>
    <x v="4"/>
    <n v="58"/>
    <x v="34"/>
    <d v="2018-07-09T00:00:00"/>
    <d v="2018-07-10T00:00:00"/>
    <x v="4"/>
    <n v="1317.62"/>
    <x v="297"/>
    <n v="566.57999999999993"/>
    <x v="0"/>
  </r>
  <r>
    <n v="269541"/>
    <x v="3"/>
    <x v="3"/>
    <x v="5"/>
    <n v="83"/>
    <x v="34"/>
    <d v="2018-07-07T00:00:00"/>
    <d v="2018-07-12T00:00:00"/>
    <x v="5"/>
    <n v="158.26"/>
    <x v="298"/>
    <n v="61.719999999999985"/>
    <x v="0"/>
  </r>
  <r>
    <n v="20878"/>
    <x v="2"/>
    <x v="1"/>
    <x v="5"/>
    <n v="120"/>
    <x v="36"/>
    <d v="2018-07-10T00:00:00"/>
    <d v="2018-07-16T00:00:00"/>
    <x v="5"/>
    <n v="592.79"/>
    <x v="299"/>
    <n v="213.39999999999998"/>
    <x v="0"/>
  </r>
  <r>
    <n v="749115"/>
    <x v="1"/>
    <x v="3"/>
    <x v="1"/>
    <n v="288"/>
    <x v="37"/>
    <d v="2018-07-08T00:00:00"/>
    <d v="2018-07-11T00:00:00"/>
    <x v="3"/>
    <n v="1135.48"/>
    <x v="300"/>
    <n v="306.58000000000004"/>
    <x v="0"/>
  </r>
  <r>
    <n v="754515"/>
    <x v="0"/>
    <x v="3"/>
    <x v="1"/>
    <n v="19"/>
    <x v="37"/>
    <d v="2018-07-10T00:00:00"/>
    <d v="2018-07-17T00:00:00"/>
    <x v="5"/>
    <n v="1966.1"/>
    <x v="301"/>
    <n v="235.92999999999984"/>
    <x v="0"/>
  </r>
  <r>
    <n v="816946"/>
    <x v="1"/>
    <x v="2"/>
    <x v="5"/>
    <n v="191"/>
    <x v="36"/>
    <d v="2018-07-11T00:00:00"/>
    <d v="2018-07-17T00:00:00"/>
    <x v="0"/>
    <n v="1293.19"/>
    <x v="302"/>
    <n v="77.590000000000146"/>
    <x v="0"/>
  </r>
  <r>
    <n v="816486"/>
    <x v="1"/>
    <x v="1"/>
    <x v="4"/>
    <n v="278"/>
    <x v="36"/>
    <d v="2018-07-10T00:00:00"/>
    <d v="2018-07-11T00:00:00"/>
    <x v="1"/>
    <n v="1802.91"/>
    <x v="303"/>
    <n v="865.40000000000009"/>
    <x v="0"/>
  </r>
  <r>
    <n v="304428"/>
    <x v="0"/>
    <x v="0"/>
    <x v="3"/>
    <n v="294"/>
    <x v="37"/>
    <d v="2018-07-10T00:00:00"/>
    <d v="2018-07-16T00:00:00"/>
    <x v="4"/>
    <n v="1681.44"/>
    <x v="304"/>
    <n v="823.91000000000008"/>
    <x v="0"/>
  </r>
  <r>
    <n v="822471"/>
    <x v="1"/>
    <x v="3"/>
    <x v="2"/>
    <n v="120"/>
    <x v="36"/>
    <d v="2018-07-10T00:00:00"/>
    <d v="2018-07-17T00:00:00"/>
    <x v="1"/>
    <n v="603.75"/>
    <x v="305"/>
    <n v="211.31"/>
    <x v="0"/>
  </r>
  <r>
    <n v="549377"/>
    <x v="3"/>
    <x v="2"/>
    <x v="0"/>
    <n v="357"/>
    <x v="38"/>
    <d v="2018-07-12T00:00:00"/>
    <d v="2018-07-13T00:00:00"/>
    <x v="0"/>
    <n v="1590.21"/>
    <x v="306"/>
    <n v="318.03999999999996"/>
    <x v="0"/>
  </r>
  <r>
    <n v="589674"/>
    <x v="3"/>
    <x v="0"/>
    <x v="0"/>
    <n v="296"/>
    <x v="37"/>
    <d v="2018-07-09T00:00:00"/>
    <d v="2018-07-14T00:00:00"/>
    <x v="3"/>
    <n v="1790.29"/>
    <x v="307"/>
    <n v="501.28"/>
    <x v="0"/>
  </r>
  <r>
    <n v="891894"/>
    <x v="1"/>
    <x v="1"/>
    <x v="1"/>
    <n v="248"/>
    <x v="38"/>
    <d v="2018-07-11T00:00:00"/>
    <d v="2018-07-13T00:00:00"/>
    <x v="1"/>
    <n v="201.47"/>
    <x v="308"/>
    <n v="14.099999999999994"/>
    <x v="0"/>
  </r>
  <r>
    <n v="858897"/>
    <x v="1"/>
    <x v="1"/>
    <x v="5"/>
    <n v="333"/>
    <x v="37"/>
    <d v="2018-07-10T00:00:00"/>
    <d v="2018-07-17T00:00:00"/>
    <x v="3"/>
    <n v="1587.21"/>
    <x v="309"/>
    <n v="158.72000000000003"/>
    <x v="0"/>
  </r>
  <r>
    <n v="267269"/>
    <x v="1"/>
    <x v="2"/>
    <x v="3"/>
    <n v="322"/>
    <x v="38"/>
    <d v="2018-07-10T00:00:00"/>
    <d v="2018-07-13T00:00:00"/>
    <x v="2"/>
    <n v="1833.88"/>
    <x v="310"/>
    <n v="623.52000000000021"/>
    <x v="0"/>
  </r>
  <r>
    <n v="887734"/>
    <x v="1"/>
    <x v="3"/>
    <x v="2"/>
    <n v="153"/>
    <x v="39"/>
    <d v="2018-07-11T00:00:00"/>
    <d v="2018-07-12T00:00:00"/>
    <x v="0"/>
    <n v="1891.81"/>
    <x v="311"/>
    <n v="302.69000000000005"/>
    <x v="0"/>
  </r>
  <r>
    <n v="658704"/>
    <x v="1"/>
    <x v="1"/>
    <x v="3"/>
    <n v="46"/>
    <x v="38"/>
    <d v="2018-07-10T00:00:00"/>
    <d v="2018-07-13T00:00:00"/>
    <x v="2"/>
    <n v="793.58"/>
    <x v="312"/>
    <n v="182.5200000000001"/>
    <x v="0"/>
  </r>
  <r>
    <n v="285322"/>
    <x v="1"/>
    <x v="1"/>
    <x v="4"/>
    <n v="351"/>
    <x v="39"/>
    <d v="2018-07-13T00:00:00"/>
    <d v="2018-07-17T00:00:00"/>
    <x v="1"/>
    <n v="192.95"/>
    <x v="313"/>
    <n v="28.939999999999998"/>
    <x v="0"/>
  </r>
  <r>
    <n v="873110"/>
    <x v="0"/>
    <x v="2"/>
    <x v="5"/>
    <n v="293"/>
    <x v="39"/>
    <d v="2018-07-11T00:00:00"/>
    <d v="2018-07-15T00:00:00"/>
    <x v="4"/>
    <n v="561.23"/>
    <x v="314"/>
    <n v="84.18"/>
    <x v="0"/>
  </r>
  <r>
    <n v="854623"/>
    <x v="3"/>
    <x v="2"/>
    <x v="1"/>
    <n v="256"/>
    <x v="39"/>
    <d v="2018-07-12T00:00:00"/>
    <d v="2018-07-19T00:00:00"/>
    <x v="1"/>
    <n v="337.68"/>
    <x v="315"/>
    <n v="128.32"/>
    <x v="0"/>
  </r>
  <r>
    <n v="459986"/>
    <x v="1"/>
    <x v="3"/>
    <x v="0"/>
    <n v="148"/>
    <x v="39"/>
    <d v="2018-07-13T00:00:00"/>
    <d v="2018-07-15T00:00:00"/>
    <x v="2"/>
    <n v="1664.12"/>
    <x v="316"/>
    <n v="615.7199999999998"/>
    <x v="0"/>
  </r>
  <r>
    <n v="418911"/>
    <x v="1"/>
    <x v="2"/>
    <x v="3"/>
    <n v="6"/>
    <x v="38"/>
    <d v="2018-07-12T00:00:00"/>
    <d v="2018-07-13T00:00:00"/>
    <x v="5"/>
    <n v="1487.05"/>
    <x v="317"/>
    <n v="297.40999999999985"/>
    <x v="0"/>
  </r>
  <r>
    <n v="488923"/>
    <x v="2"/>
    <x v="1"/>
    <x v="2"/>
    <n v="62"/>
    <x v="39"/>
    <d v="2018-07-13T00:00:00"/>
    <d v="2018-07-16T00:00:00"/>
    <x v="3"/>
    <n v="476.41"/>
    <x v="318"/>
    <n v="214.38000000000005"/>
    <x v="0"/>
  </r>
  <r>
    <n v="90405"/>
    <x v="1"/>
    <x v="2"/>
    <x v="3"/>
    <n v="61"/>
    <x v="38"/>
    <d v="2018-07-10T00:00:00"/>
    <d v="2018-07-12T00:00:00"/>
    <x v="4"/>
    <n v="1072.71"/>
    <x v="319"/>
    <n v="375.45000000000005"/>
    <x v="0"/>
  </r>
  <r>
    <n v="827954"/>
    <x v="0"/>
    <x v="2"/>
    <x v="3"/>
    <n v="188"/>
    <x v="38"/>
    <d v="2018-07-13T00:00:00"/>
    <d v="2018-07-16T00:00:00"/>
    <x v="1"/>
    <n v="1543.58"/>
    <x v="320"/>
    <n v="478.51"/>
    <x v="0"/>
  </r>
  <r>
    <n v="649257"/>
    <x v="3"/>
    <x v="2"/>
    <x v="5"/>
    <n v="150"/>
    <x v="39"/>
    <d v="2018-07-14T00:00:00"/>
    <d v="2018-07-15T00:00:00"/>
    <x v="2"/>
    <n v="339.51"/>
    <x v="321"/>
    <n v="101.85"/>
    <x v="0"/>
  </r>
  <r>
    <n v="968219"/>
    <x v="2"/>
    <x v="3"/>
    <x v="0"/>
    <n v="39"/>
    <x v="39"/>
    <d v="2018-07-13T00:00:00"/>
    <d v="2018-07-14T00:00:00"/>
    <x v="2"/>
    <n v="1778.9"/>
    <x v="322"/>
    <n v="88.940000000000055"/>
    <x v="0"/>
  </r>
  <r>
    <n v="379343"/>
    <x v="1"/>
    <x v="1"/>
    <x v="4"/>
    <n v="102"/>
    <x v="40"/>
    <d v="2018-07-13T00:00:00"/>
    <d v="2018-07-16T00:00:00"/>
    <x v="0"/>
    <n v="444.03"/>
    <x v="323"/>
    <n v="97.69"/>
    <x v="0"/>
  </r>
  <r>
    <n v="903074"/>
    <x v="0"/>
    <x v="2"/>
    <x v="4"/>
    <n v="236"/>
    <x v="39"/>
    <d v="2018-07-11T00:00:00"/>
    <d v="2018-07-18T00:00:00"/>
    <x v="1"/>
    <n v="272.12"/>
    <x v="324"/>
    <n v="130.62"/>
    <x v="0"/>
  </r>
  <r>
    <n v="143732"/>
    <x v="1"/>
    <x v="0"/>
    <x v="2"/>
    <n v="312"/>
    <x v="40"/>
    <d v="2018-07-13T00:00:00"/>
    <d v="2018-07-16T00:00:00"/>
    <x v="4"/>
    <n v="1716.03"/>
    <x v="325"/>
    <n v="583.45000000000005"/>
    <x v="0"/>
  </r>
  <r>
    <n v="511527"/>
    <x v="0"/>
    <x v="1"/>
    <x v="0"/>
    <n v="183"/>
    <x v="39"/>
    <d v="2018-07-12T00:00:00"/>
    <d v="2018-07-14T00:00:00"/>
    <x v="0"/>
    <n v="1333.45"/>
    <x v="326"/>
    <n v="253.36000000000013"/>
    <x v="0"/>
  </r>
  <r>
    <n v="709104"/>
    <x v="0"/>
    <x v="2"/>
    <x v="4"/>
    <n v="69"/>
    <x v="39"/>
    <d v="2018-07-14T00:00:00"/>
    <d v="2018-07-15T00:00:00"/>
    <x v="5"/>
    <n v="512.29"/>
    <x v="327"/>
    <n v="97.339999999999975"/>
    <x v="0"/>
  </r>
  <r>
    <n v="13894"/>
    <x v="2"/>
    <x v="1"/>
    <x v="2"/>
    <n v="330"/>
    <x v="39"/>
    <d v="2018-07-12T00:00:00"/>
    <d v="2018-07-13T00:00:00"/>
    <x v="3"/>
    <n v="805.33"/>
    <x v="328"/>
    <n v="161.07000000000005"/>
    <x v="0"/>
  </r>
  <r>
    <n v="808283"/>
    <x v="2"/>
    <x v="0"/>
    <x v="2"/>
    <n v="137"/>
    <x v="39"/>
    <d v="2018-07-12T00:00:00"/>
    <d v="2018-07-16T00:00:00"/>
    <x v="5"/>
    <n v="1978.16"/>
    <x v="329"/>
    <n v="771.48"/>
    <x v="0"/>
  </r>
  <r>
    <n v="893989"/>
    <x v="2"/>
    <x v="1"/>
    <x v="2"/>
    <n v="119"/>
    <x v="39"/>
    <d v="2018-07-12T00:00:00"/>
    <d v="2018-07-19T00:00:00"/>
    <x v="2"/>
    <n v="1448.75"/>
    <x v="330"/>
    <n v="318.72000000000003"/>
    <x v="0"/>
  </r>
  <r>
    <n v="328855"/>
    <x v="1"/>
    <x v="1"/>
    <x v="2"/>
    <n v="283"/>
    <x v="40"/>
    <d v="2018-07-11T00:00:00"/>
    <d v="2018-07-17T00:00:00"/>
    <x v="4"/>
    <n v="1845.45"/>
    <x v="331"/>
    <n v="830.45"/>
    <x v="0"/>
  </r>
  <r>
    <n v="759710"/>
    <x v="0"/>
    <x v="1"/>
    <x v="0"/>
    <n v="81"/>
    <x v="41"/>
    <d v="2018-07-15T00:00:00"/>
    <d v="2018-07-16T00:00:00"/>
    <x v="1"/>
    <n v="1877.7"/>
    <x v="332"/>
    <n v="826.19"/>
    <x v="0"/>
  </r>
  <r>
    <n v="505399"/>
    <x v="0"/>
    <x v="2"/>
    <x v="4"/>
    <n v="165"/>
    <x v="41"/>
    <d v="2018-07-14T00:00:00"/>
    <d v="2018-07-15T00:00:00"/>
    <x v="2"/>
    <n v="1487.05"/>
    <x v="333"/>
    <n v="713.78"/>
    <x v="0"/>
  </r>
  <r>
    <n v="677618"/>
    <x v="0"/>
    <x v="1"/>
    <x v="0"/>
    <n v="87"/>
    <x v="41"/>
    <d v="2018-07-15T00:00:00"/>
    <d v="2018-07-22T00:00:00"/>
    <x v="2"/>
    <n v="329.43"/>
    <x v="334"/>
    <n v="164.71"/>
    <x v="0"/>
  </r>
  <r>
    <n v="55921"/>
    <x v="3"/>
    <x v="2"/>
    <x v="3"/>
    <n v="323"/>
    <x v="42"/>
    <d v="2018-07-15T00:00:00"/>
    <d v="2018-07-17T00:00:00"/>
    <x v="0"/>
    <n v="590.77"/>
    <x v="335"/>
    <n v="171.32"/>
    <x v="0"/>
  </r>
  <r>
    <n v="259628"/>
    <x v="2"/>
    <x v="1"/>
    <x v="5"/>
    <n v="225"/>
    <x v="42"/>
    <d v="2018-07-14T00:00:00"/>
    <d v="2018-07-16T00:00:00"/>
    <x v="1"/>
    <n v="1039.94"/>
    <x v="336"/>
    <n v="499.17000000000007"/>
    <x v="0"/>
  </r>
  <r>
    <n v="73337"/>
    <x v="0"/>
    <x v="3"/>
    <x v="3"/>
    <n v="138"/>
    <x v="41"/>
    <d v="2018-07-13T00:00:00"/>
    <d v="2018-07-17T00:00:00"/>
    <x v="0"/>
    <n v="1498.57"/>
    <x v="337"/>
    <n v="269.74"/>
    <x v="0"/>
  </r>
  <r>
    <n v="356324"/>
    <x v="2"/>
    <x v="2"/>
    <x v="1"/>
    <n v="143"/>
    <x v="41"/>
    <d v="2018-07-13T00:00:00"/>
    <d v="2018-07-18T00:00:00"/>
    <x v="5"/>
    <n v="1956.53"/>
    <x v="338"/>
    <n v="195.64999999999986"/>
    <x v="0"/>
  </r>
  <r>
    <n v="747824"/>
    <x v="0"/>
    <x v="0"/>
    <x v="3"/>
    <n v="316"/>
    <x v="42"/>
    <d v="2018-07-13T00:00:00"/>
    <d v="2018-07-20T00:00:00"/>
    <x v="2"/>
    <n v="1140.45"/>
    <x v="339"/>
    <n v="376.35"/>
    <x v="0"/>
  </r>
  <r>
    <n v="188362"/>
    <x v="0"/>
    <x v="3"/>
    <x v="5"/>
    <n v="216"/>
    <x v="41"/>
    <d v="2018-07-15T00:00:00"/>
    <d v="2018-07-16T00:00:00"/>
    <x v="0"/>
    <n v="411.93"/>
    <x v="340"/>
    <n v="41.19"/>
    <x v="0"/>
  </r>
  <r>
    <n v="919472"/>
    <x v="0"/>
    <x v="0"/>
    <x v="2"/>
    <n v="342"/>
    <x v="42"/>
    <d v="2018-07-13T00:00:00"/>
    <d v="2018-07-18T00:00:00"/>
    <x v="5"/>
    <n v="1358.64"/>
    <x v="341"/>
    <n v="230.97000000000003"/>
    <x v="0"/>
  </r>
  <r>
    <n v="415341"/>
    <x v="0"/>
    <x v="0"/>
    <x v="1"/>
    <n v="190"/>
    <x v="41"/>
    <d v="2018-07-14T00:00:00"/>
    <d v="2018-07-15T00:00:00"/>
    <x v="1"/>
    <n v="923.98"/>
    <x v="6"/>
    <n v="157.08000000000004"/>
    <x v="0"/>
  </r>
  <r>
    <n v="455793"/>
    <x v="0"/>
    <x v="0"/>
    <x v="4"/>
    <n v="122"/>
    <x v="42"/>
    <d v="2018-07-16T00:00:00"/>
    <d v="2018-07-23T00:00:00"/>
    <x v="0"/>
    <n v="484.22"/>
    <x v="342"/>
    <n v="82.32000000000005"/>
    <x v="0"/>
  </r>
  <r>
    <n v="997916"/>
    <x v="1"/>
    <x v="2"/>
    <x v="4"/>
    <n v="319"/>
    <x v="42"/>
    <d v="2018-07-15T00:00:00"/>
    <d v="2018-07-17T00:00:00"/>
    <x v="0"/>
    <n v="1651.92"/>
    <x v="343"/>
    <n v="710.33"/>
    <x v="0"/>
  </r>
  <r>
    <n v="522592"/>
    <x v="2"/>
    <x v="0"/>
    <x v="3"/>
    <n v="96"/>
    <x v="41"/>
    <d v="2018-07-14T00:00:00"/>
    <d v="2018-07-21T00:00:00"/>
    <x v="2"/>
    <n v="159.77000000000001"/>
    <x v="344"/>
    <n v="15.980000000000018"/>
    <x v="0"/>
  </r>
  <r>
    <n v="982711"/>
    <x v="0"/>
    <x v="1"/>
    <x v="4"/>
    <n v="96"/>
    <x v="41"/>
    <d v="2018-07-15T00:00:00"/>
    <d v="2018-07-22T00:00:00"/>
    <x v="1"/>
    <n v="820.7"/>
    <x v="345"/>
    <n v="205.17000000000007"/>
    <x v="0"/>
  </r>
  <r>
    <n v="91971"/>
    <x v="1"/>
    <x v="2"/>
    <x v="2"/>
    <n v="66"/>
    <x v="42"/>
    <d v="2018-07-15T00:00:00"/>
    <d v="2018-07-22T00:00:00"/>
    <x v="3"/>
    <n v="445.81"/>
    <x v="346"/>
    <n v="102.54000000000002"/>
    <x v="0"/>
  </r>
  <r>
    <n v="685895"/>
    <x v="0"/>
    <x v="3"/>
    <x v="2"/>
    <n v="128"/>
    <x v="42"/>
    <d v="2018-07-15T00:00:00"/>
    <d v="2018-07-21T00:00:00"/>
    <x v="3"/>
    <n v="549.41999999999996"/>
    <x v="347"/>
    <n v="208.77999999999997"/>
    <x v="0"/>
  </r>
  <r>
    <n v="799413"/>
    <x v="2"/>
    <x v="1"/>
    <x v="3"/>
    <n v="1"/>
    <x v="43"/>
    <d v="2018-07-17T00:00:00"/>
    <d v="2018-07-21T00:00:00"/>
    <x v="0"/>
    <n v="705.26"/>
    <x v="348"/>
    <n v="218.63"/>
    <x v="0"/>
  </r>
  <r>
    <n v="592591"/>
    <x v="3"/>
    <x v="3"/>
    <x v="0"/>
    <n v="273"/>
    <x v="42"/>
    <d v="2018-07-15T00:00:00"/>
    <d v="2018-07-17T00:00:00"/>
    <x v="5"/>
    <n v="1842.75"/>
    <x v="349"/>
    <n v="147.42000000000007"/>
    <x v="0"/>
  </r>
  <r>
    <n v="519665"/>
    <x v="1"/>
    <x v="2"/>
    <x v="4"/>
    <n v="309"/>
    <x v="43"/>
    <d v="2018-07-16T00:00:00"/>
    <d v="2018-07-23T00:00:00"/>
    <x v="0"/>
    <n v="616.16999999999996"/>
    <x v="350"/>
    <n v="172.52999999999997"/>
    <x v="0"/>
  </r>
  <r>
    <n v="151295"/>
    <x v="1"/>
    <x v="2"/>
    <x v="3"/>
    <n v="103"/>
    <x v="42"/>
    <d v="2018-07-16T00:00:00"/>
    <d v="2018-07-21T00:00:00"/>
    <x v="5"/>
    <n v="1770.01"/>
    <x v="351"/>
    <n v="619.5"/>
    <x v="0"/>
  </r>
  <r>
    <n v="138160"/>
    <x v="2"/>
    <x v="1"/>
    <x v="2"/>
    <n v="258"/>
    <x v="42"/>
    <d v="2018-07-17T00:00:00"/>
    <d v="2018-07-19T00:00:00"/>
    <x v="5"/>
    <n v="558.04"/>
    <x v="352"/>
    <n v="61.379999999999939"/>
    <x v="0"/>
  </r>
  <r>
    <n v="586553"/>
    <x v="0"/>
    <x v="2"/>
    <x v="2"/>
    <n v="149"/>
    <x v="43"/>
    <d v="2018-07-15T00:00:00"/>
    <d v="2018-07-21T00:00:00"/>
    <x v="4"/>
    <n v="859.45"/>
    <x v="353"/>
    <n v="77.350000000000023"/>
    <x v="0"/>
  </r>
  <r>
    <n v="630413"/>
    <x v="0"/>
    <x v="0"/>
    <x v="1"/>
    <n v="298"/>
    <x v="42"/>
    <d v="2018-07-16T00:00:00"/>
    <d v="2018-07-20T00:00:00"/>
    <x v="5"/>
    <n v="1896.41"/>
    <x v="354"/>
    <n v="663.74"/>
    <x v="0"/>
  </r>
  <r>
    <n v="146456"/>
    <x v="3"/>
    <x v="0"/>
    <x v="5"/>
    <n v="273"/>
    <x v="43"/>
    <d v="2018-07-15T00:00:00"/>
    <d v="2018-07-21T00:00:00"/>
    <x v="4"/>
    <n v="238.26"/>
    <x v="355"/>
    <n v="85.769999999999982"/>
    <x v="0"/>
  </r>
  <r>
    <n v="370347"/>
    <x v="3"/>
    <x v="3"/>
    <x v="0"/>
    <n v="161"/>
    <x v="43"/>
    <d v="2018-07-16T00:00:00"/>
    <d v="2018-07-23T00:00:00"/>
    <x v="4"/>
    <n v="1810.25"/>
    <x v="226"/>
    <n v="434.46000000000004"/>
    <x v="0"/>
  </r>
  <r>
    <n v="384132"/>
    <x v="1"/>
    <x v="0"/>
    <x v="1"/>
    <n v="29"/>
    <x v="42"/>
    <d v="2018-07-15T00:00:00"/>
    <d v="2018-07-17T00:00:00"/>
    <x v="0"/>
    <n v="717.95"/>
    <x v="356"/>
    <n v="272.82000000000005"/>
    <x v="0"/>
  </r>
  <r>
    <n v="603507"/>
    <x v="0"/>
    <x v="0"/>
    <x v="4"/>
    <n v="151"/>
    <x v="42"/>
    <d v="2018-07-16T00:00:00"/>
    <d v="2018-07-21T00:00:00"/>
    <x v="3"/>
    <n v="1981.64"/>
    <x v="357"/>
    <n v="356.70000000000005"/>
    <x v="0"/>
  </r>
  <r>
    <n v="120270"/>
    <x v="2"/>
    <x v="1"/>
    <x v="1"/>
    <n v="125"/>
    <x v="43"/>
    <d v="2018-07-16T00:00:00"/>
    <d v="2018-07-21T00:00:00"/>
    <x v="1"/>
    <n v="1233.3699999999999"/>
    <x v="358"/>
    <n v="579.67999999999984"/>
    <x v="0"/>
  </r>
  <r>
    <n v="261098"/>
    <x v="2"/>
    <x v="0"/>
    <x v="1"/>
    <n v="261"/>
    <x v="44"/>
    <d v="2018-07-17T00:00:00"/>
    <d v="2018-07-21T00:00:00"/>
    <x v="2"/>
    <n v="1945.71"/>
    <x v="359"/>
    <n v="214.02999999999997"/>
    <x v="0"/>
  </r>
  <r>
    <n v="724614"/>
    <x v="2"/>
    <x v="1"/>
    <x v="3"/>
    <n v="115"/>
    <x v="43"/>
    <d v="2018-07-15T00:00:00"/>
    <d v="2018-07-17T00:00:00"/>
    <x v="3"/>
    <n v="922.94"/>
    <x v="360"/>
    <n v="55.380000000000109"/>
    <x v="0"/>
  </r>
  <r>
    <n v="967343"/>
    <x v="0"/>
    <x v="0"/>
    <x v="2"/>
    <n v="294"/>
    <x v="44"/>
    <d v="2018-07-17T00:00:00"/>
    <d v="2018-07-22T00:00:00"/>
    <x v="2"/>
    <n v="217"/>
    <x v="361"/>
    <n v="49.91"/>
    <x v="0"/>
  </r>
  <r>
    <n v="831384"/>
    <x v="0"/>
    <x v="2"/>
    <x v="4"/>
    <n v="56"/>
    <x v="43"/>
    <d v="2018-07-17T00:00:00"/>
    <d v="2018-07-24T00:00:00"/>
    <x v="2"/>
    <n v="1222.83"/>
    <x v="362"/>
    <n v="562.49999999999989"/>
    <x v="0"/>
  </r>
  <r>
    <n v="194946"/>
    <x v="0"/>
    <x v="0"/>
    <x v="5"/>
    <n v="218"/>
    <x v="44"/>
    <d v="2018-07-16T00:00:00"/>
    <d v="2018-07-20T00:00:00"/>
    <x v="1"/>
    <n v="393.72"/>
    <x v="363"/>
    <n v="161.43000000000004"/>
    <x v="0"/>
  </r>
  <r>
    <n v="186592"/>
    <x v="0"/>
    <x v="0"/>
    <x v="2"/>
    <n v="351"/>
    <x v="44"/>
    <d v="2018-07-18T00:00:00"/>
    <d v="2018-07-20T00:00:00"/>
    <x v="4"/>
    <n v="1027.47"/>
    <x v="364"/>
    <n v="154.12"/>
    <x v="0"/>
  </r>
  <r>
    <n v="637144"/>
    <x v="1"/>
    <x v="2"/>
    <x v="1"/>
    <n v="90"/>
    <x v="43"/>
    <d v="2018-07-17T00:00:00"/>
    <d v="2018-07-19T00:00:00"/>
    <x v="4"/>
    <n v="1072.8699999999999"/>
    <x v="365"/>
    <n v="461.32999999999993"/>
    <x v="0"/>
  </r>
  <r>
    <n v="545355"/>
    <x v="2"/>
    <x v="1"/>
    <x v="0"/>
    <n v="345"/>
    <x v="43"/>
    <d v="2018-07-18T00:00:00"/>
    <d v="2018-07-24T00:00:00"/>
    <x v="3"/>
    <n v="1848.82"/>
    <x v="366"/>
    <n v="110.92999999999984"/>
    <x v="0"/>
  </r>
  <r>
    <n v="964659"/>
    <x v="2"/>
    <x v="2"/>
    <x v="4"/>
    <n v="42"/>
    <x v="45"/>
    <d v="2018-07-16T00:00:00"/>
    <d v="2018-07-21T00:00:00"/>
    <x v="0"/>
    <n v="1236.3900000000001"/>
    <x v="367"/>
    <n v="309.10000000000014"/>
    <x v="0"/>
  </r>
  <r>
    <n v="460305"/>
    <x v="2"/>
    <x v="3"/>
    <x v="5"/>
    <n v="362"/>
    <x v="44"/>
    <d v="2018-07-18T00:00:00"/>
    <d v="2018-07-25T00:00:00"/>
    <x v="1"/>
    <n v="1513.02"/>
    <x v="368"/>
    <n v="726.25"/>
    <x v="0"/>
  </r>
  <r>
    <n v="262847"/>
    <x v="0"/>
    <x v="0"/>
    <x v="2"/>
    <n v="233"/>
    <x v="44"/>
    <d v="2018-07-16T00:00:00"/>
    <d v="2018-07-23T00:00:00"/>
    <x v="2"/>
    <n v="844.01"/>
    <x v="369"/>
    <n v="405.12"/>
    <x v="0"/>
  </r>
  <r>
    <n v="379844"/>
    <x v="1"/>
    <x v="2"/>
    <x v="5"/>
    <n v="220"/>
    <x v="45"/>
    <d v="2018-07-19T00:00:00"/>
    <d v="2018-07-26T00:00:00"/>
    <x v="4"/>
    <n v="669.51"/>
    <x v="370"/>
    <n v="73.649999999999977"/>
    <x v="0"/>
  </r>
  <r>
    <n v="493935"/>
    <x v="1"/>
    <x v="3"/>
    <x v="4"/>
    <n v="332"/>
    <x v="44"/>
    <d v="2018-07-18T00:00:00"/>
    <d v="2018-07-23T00:00:00"/>
    <x v="3"/>
    <n v="1797.04"/>
    <x v="371"/>
    <n v="628.96"/>
    <x v="0"/>
  </r>
  <r>
    <n v="201878"/>
    <x v="2"/>
    <x v="1"/>
    <x v="1"/>
    <n v="211"/>
    <x v="45"/>
    <d v="2018-07-19T00:00:00"/>
    <d v="2018-07-26T00:00:00"/>
    <x v="1"/>
    <n v="796.25"/>
    <x v="372"/>
    <n v="183.14"/>
    <x v="0"/>
  </r>
  <r>
    <n v="822175"/>
    <x v="2"/>
    <x v="1"/>
    <x v="0"/>
    <n v="90"/>
    <x v="46"/>
    <d v="2018-07-18T00:00:00"/>
    <d v="2018-07-23T00:00:00"/>
    <x v="0"/>
    <n v="1810.25"/>
    <x v="373"/>
    <n v="416.3599999999999"/>
    <x v="0"/>
  </r>
  <r>
    <n v="371600"/>
    <x v="2"/>
    <x v="1"/>
    <x v="2"/>
    <n v="316"/>
    <x v="45"/>
    <d v="2018-07-17T00:00:00"/>
    <d v="2018-07-19T00:00:00"/>
    <x v="1"/>
    <n v="939.27"/>
    <x v="374"/>
    <n v="385.1"/>
    <x v="0"/>
  </r>
  <r>
    <n v="793151"/>
    <x v="0"/>
    <x v="3"/>
    <x v="2"/>
    <n v="28"/>
    <x v="46"/>
    <d v="2018-07-20T00:00:00"/>
    <d v="2018-07-21T00:00:00"/>
    <x v="3"/>
    <n v="1922.06"/>
    <x v="375"/>
    <n v="153.76"/>
    <x v="0"/>
  </r>
  <r>
    <n v="20613"/>
    <x v="0"/>
    <x v="2"/>
    <x v="4"/>
    <n v="162"/>
    <x v="46"/>
    <d v="2018-07-19T00:00:00"/>
    <d v="2018-07-24T00:00:00"/>
    <x v="4"/>
    <n v="225.42"/>
    <x v="376"/>
    <n v="47.339999999999975"/>
    <x v="0"/>
  </r>
  <r>
    <n v="804735"/>
    <x v="1"/>
    <x v="3"/>
    <x v="1"/>
    <n v="279"/>
    <x v="45"/>
    <d v="2018-07-20T00:00:00"/>
    <d v="2018-07-27T00:00:00"/>
    <x v="4"/>
    <n v="538.84"/>
    <x v="377"/>
    <n v="107.77000000000004"/>
    <x v="0"/>
  </r>
  <r>
    <n v="815172"/>
    <x v="1"/>
    <x v="3"/>
    <x v="2"/>
    <n v="91"/>
    <x v="45"/>
    <d v="2018-07-17T00:00:00"/>
    <d v="2018-07-24T00:00:00"/>
    <x v="0"/>
    <n v="1049.29"/>
    <x v="378"/>
    <n v="94.439999999999941"/>
    <x v="0"/>
  </r>
  <r>
    <n v="989129"/>
    <x v="3"/>
    <x v="3"/>
    <x v="2"/>
    <n v="139"/>
    <x v="46"/>
    <d v="2018-07-20T00:00:00"/>
    <d v="2018-07-23T00:00:00"/>
    <x v="0"/>
    <n v="974.1"/>
    <x v="379"/>
    <n v="418.86"/>
    <x v="0"/>
  </r>
  <r>
    <n v="907684"/>
    <x v="0"/>
    <x v="1"/>
    <x v="5"/>
    <n v="146"/>
    <x v="47"/>
    <d v="2018-07-19T00:00:00"/>
    <d v="2018-07-23T00:00:00"/>
    <x v="2"/>
    <n v="159.77000000000001"/>
    <x v="380"/>
    <n v="76.690000000000012"/>
    <x v="0"/>
  </r>
  <r>
    <n v="908873"/>
    <x v="0"/>
    <x v="0"/>
    <x v="0"/>
    <n v="194"/>
    <x v="47"/>
    <d v="2018-07-21T00:00:00"/>
    <d v="2018-07-22T00:00:00"/>
    <x v="0"/>
    <n v="682.7"/>
    <x v="381"/>
    <n v="54.620000000000005"/>
    <x v="0"/>
  </r>
  <r>
    <n v="354504"/>
    <x v="1"/>
    <x v="3"/>
    <x v="3"/>
    <n v="100"/>
    <x v="46"/>
    <d v="2018-07-18T00:00:00"/>
    <d v="2018-07-22T00:00:00"/>
    <x v="2"/>
    <n v="1071.03"/>
    <x v="382"/>
    <n v="299.89"/>
    <x v="0"/>
  </r>
  <r>
    <n v="862267"/>
    <x v="1"/>
    <x v="1"/>
    <x v="0"/>
    <n v="214"/>
    <x v="47"/>
    <d v="2018-07-19T00:00:00"/>
    <d v="2018-07-21T00:00:00"/>
    <x v="3"/>
    <n v="780"/>
    <x v="383"/>
    <n v="241.79999999999995"/>
    <x v="0"/>
  </r>
  <r>
    <n v="468880"/>
    <x v="1"/>
    <x v="3"/>
    <x v="1"/>
    <n v="77"/>
    <x v="46"/>
    <d v="2018-07-18T00:00:00"/>
    <d v="2018-07-20T00:00:00"/>
    <x v="0"/>
    <n v="1688.32"/>
    <x v="384"/>
    <n v="236.3599999999999"/>
    <x v="0"/>
  </r>
  <r>
    <n v="261042"/>
    <x v="0"/>
    <x v="1"/>
    <x v="0"/>
    <n v="29"/>
    <x v="46"/>
    <d v="2018-07-21T00:00:00"/>
    <d v="2018-07-25T00:00:00"/>
    <x v="2"/>
    <n v="1170.6199999999999"/>
    <x v="385"/>
    <n v="456.53999999999985"/>
    <x v="0"/>
  </r>
  <r>
    <n v="88524"/>
    <x v="2"/>
    <x v="1"/>
    <x v="5"/>
    <n v="329"/>
    <x v="47"/>
    <d v="2018-07-20T00:00:00"/>
    <d v="2018-07-22T00:00:00"/>
    <x v="1"/>
    <n v="594.72"/>
    <x v="386"/>
    <n v="214.10000000000002"/>
    <x v="0"/>
  </r>
  <r>
    <n v="779155"/>
    <x v="2"/>
    <x v="0"/>
    <x v="5"/>
    <n v="41"/>
    <x v="46"/>
    <d v="2018-07-18T00:00:00"/>
    <d v="2018-07-24T00:00:00"/>
    <x v="2"/>
    <n v="1180.1300000000001"/>
    <x v="387"/>
    <n v="177.0200000000001"/>
    <x v="0"/>
  </r>
  <r>
    <n v="166211"/>
    <x v="1"/>
    <x v="3"/>
    <x v="1"/>
    <n v="240"/>
    <x v="47"/>
    <d v="2018-07-20T00:00:00"/>
    <d v="2018-07-26T00:00:00"/>
    <x v="4"/>
    <n v="321.35000000000002"/>
    <x v="388"/>
    <n v="99.620000000000033"/>
    <x v="0"/>
  </r>
  <r>
    <n v="724065"/>
    <x v="0"/>
    <x v="0"/>
    <x v="2"/>
    <n v="331"/>
    <x v="47"/>
    <d v="2018-07-19T00:00:00"/>
    <d v="2018-07-23T00:00:00"/>
    <x v="4"/>
    <n v="1027.32"/>
    <x v="389"/>
    <n v="482.83999999999992"/>
    <x v="0"/>
  </r>
  <r>
    <n v="485886"/>
    <x v="2"/>
    <x v="1"/>
    <x v="3"/>
    <n v="85"/>
    <x v="47"/>
    <d v="2018-07-21T00:00:00"/>
    <d v="2018-07-23T00:00:00"/>
    <x v="4"/>
    <n v="295.27999999999997"/>
    <x v="390"/>
    <n v="38.389999999999986"/>
    <x v="0"/>
  </r>
  <r>
    <n v="192930"/>
    <x v="1"/>
    <x v="0"/>
    <x v="2"/>
    <n v="349"/>
    <x v="48"/>
    <d v="2018-07-19T00:00:00"/>
    <d v="2018-07-21T00:00:00"/>
    <x v="0"/>
    <n v="1754.12"/>
    <x v="391"/>
    <n v="245.57999999999993"/>
    <x v="0"/>
  </r>
  <r>
    <n v="912727"/>
    <x v="2"/>
    <x v="0"/>
    <x v="3"/>
    <n v="311"/>
    <x v="47"/>
    <d v="2018-07-20T00:00:00"/>
    <d v="2018-07-25T00:00:00"/>
    <x v="3"/>
    <n v="974.1"/>
    <x v="392"/>
    <n v="175.34000000000003"/>
    <x v="0"/>
  </r>
  <r>
    <n v="971009"/>
    <x v="0"/>
    <x v="1"/>
    <x v="5"/>
    <n v="162"/>
    <x v="47"/>
    <d v="2018-07-19T00:00:00"/>
    <d v="2018-07-20T00:00:00"/>
    <x v="4"/>
    <n v="323.32"/>
    <x v="393"/>
    <n v="22.629999999999995"/>
    <x v="0"/>
  </r>
  <r>
    <n v="334486"/>
    <x v="3"/>
    <x v="2"/>
    <x v="2"/>
    <n v="181"/>
    <x v="48"/>
    <d v="2018-07-22T00:00:00"/>
    <d v="2018-07-25T00:00:00"/>
    <x v="3"/>
    <n v="1409.92"/>
    <x v="394"/>
    <n v="521.67000000000007"/>
    <x v="0"/>
  </r>
  <r>
    <n v="906938"/>
    <x v="1"/>
    <x v="3"/>
    <x v="2"/>
    <n v="283"/>
    <x v="47"/>
    <d v="2018-07-22T00:00:00"/>
    <d v="2018-07-28T00:00:00"/>
    <x v="5"/>
    <n v="933.7"/>
    <x v="395"/>
    <n v="392.15000000000009"/>
    <x v="0"/>
  </r>
  <r>
    <n v="696046"/>
    <x v="0"/>
    <x v="1"/>
    <x v="4"/>
    <n v="307"/>
    <x v="48"/>
    <d v="2018-07-22T00:00:00"/>
    <d v="2018-07-27T00:00:00"/>
    <x v="4"/>
    <n v="1612.24"/>
    <x v="396"/>
    <n v="580.41000000000008"/>
    <x v="0"/>
  </r>
  <r>
    <n v="264266"/>
    <x v="3"/>
    <x v="0"/>
    <x v="2"/>
    <n v="141"/>
    <x v="47"/>
    <d v="2018-07-19T00:00:00"/>
    <d v="2018-07-25T00:00:00"/>
    <x v="3"/>
    <n v="431.53"/>
    <x v="397"/>
    <n v="43.149999999999977"/>
    <x v="0"/>
  </r>
  <r>
    <n v="951014"/>
    <x v="3"/>
    <x v="2"/>
    <x v="0"/>
    <n v="72"/>
    <x v="48"/>
    <d v="2018-07-20T00:00:00"/>
    <d v="2018-07-25T00:00:00"/>
    <x v="1"/>
    <n v="1152.07"/>
    <x v="398"/>
    <n v="529.94999999999993"/>
    <x v="0"/>
  </r>
  <r>
    <n v="989899"/>
    <x v="0"/>
    <x v="0"/>
    <x v="5"/>
    <n v="120"/>
    <x v="48"/>
    <d v="2018-07-23T00:00:00"/>
    <d v="2018-07-26T00:00:00"/>
    <x v="2"/>
    <n v="538.84"/>
    <x v="399"/>
    <n v="43.110000000000014"/>
    <x v="0"/>
  </r>
  <r>
    <n v="768276"/>
    <x v="0"/>
    <x v="1"/>
    <x v="5"/>
    <n v="152"/>
    <x v="49"/>
    <d v="2018-07-22T00:00:00"/>
    <d v="2018-07-25T00:00:00"/>
    <x v="2"/>
    <n v="1380.04"/>
    <x v="400"/>
    <n v="96.599999999999909"/>
    <x v="0"/>
  </r>
  <r>
    <n v="556696"/>
    <x v="2"/>
    <x v="0"/>
    <x v="5"/>
    <n v="57"/>
    <x v="48"/>
    <d v="2018-07-21T00:00:00"/>
    <d v="2018-07-27T00:00:00"/>
    <x v="5"/>
    <n v="484.22"/>
    <x v="401"/>
    <n v="87.160000000000025"/>
    <x v="0"/>
  </r>
  <r>
    <n v="982430"/>
    <x v="1"/>
    <x v="1"/>
    <x v="0"/>
    <n v="228"/>
    <x v="48"/>
    <d v="2018-07-21T00:00:00"/>
    <d v="2018-07-24T00:00:00"/>
    <x v="4"/>
    <n v="431.53"/>
    <x v="402"/>
    <n v="90.619999999999948"/>
    <x v="0"/>
  </r>
  <r>
    <n v="587211"/>
    <x v="0"/>
    <x v="0"/>
    <x v="1"/>
    <n v="37"/>
    <x v="48"/>
    <d v="2018-07-21T00:00:00"/>
    <d v="2018-07-27T00:00:00"/>
    <x v="5"/>
    <n v="212.82"/>
    <x v="403"/>
    <n v="51.079999999999984"/>
    <x v="0"/>
  </r>
  <r>
    <n v="862589"/>
    <x v="2"/>
    <x v="0"/>
    <x v="3"/>
    <n v="76"/>
    <x v="49"/>
    <d v="2018-07-21T00:00:00"/>
    <d v="2018-07-23T00:00:00"/>
    <x v="1"/>
    <n v="1222.83"/>
    <x v="404"/>
    <n v="501.3599999999999"/>
    <x v="0"/>
  </r>
  <r>
    <n v="67896"/>
    <x v="1"/>
    <x v="3"/>
    <x v="2"/>
    <n v="255"/>
    <x v="49"/>
    <d v="2018-07-22T00:00:00"/>
    <d v="2018-07-28T00:00:00"/>
    <x v="3"/>
    <n v="1482.41"/>
    <x v="405"/>
    <n v="266.83000000000015"/>
    <x v="0"/>
  </r>
  <r>
    <n v="409842"/>
    <x v="1"/>
    <x v="1"/>
    <x v="2"/>
    <n v="186"/>
    <x v="50"/>
    <d v="2018-07-24T00:00:00"/>
    <d v="2018-07-28T00:00:00"/>
    <x v="3"/>
    <n v="1000.25"/>
    <x v="406"/>
    <n v="380.09000000000003"/>
    <x v="0"/>
  </r>
  <r>
    <n v="268252"/>
    <x v="0"/>
    <x v="0"/>
    <x v="3"/>
    <n v="68"/>
    <x v="49"/>
    <d v="2018-07-22T00:00:00"/>
    <d v="2018-07-26T00:00:00"/>
    <x v="0"/>
    <n v="1152.3399999999999"/>
    <x v="407"/>
    <n v="230.46999999999991"/>
    <x v="0"/>
  </r>
  <r>
    <n v="17941"/>
    <x v="0"/>
    <x v="2"/>
    <x v="5"/>
    <n v="364"/>
    <x v="50"/>
    <d v="2018-07-23T00:00:00"/>
    <d v="2018-07-28T00:00:00"/>
    <x v="3"/>
    <n v="540.25"/>
    <x v="408"/>
    <n v="135.06"/>
    <x v="0"/>
  </r>
  <r>
    <n v="65809"/>
    <x v="1"/>
    <x v="2"/>
    <x v="5"/>
    <n v="174"/>
    <x v="50"/>
    <d v="2018-07-21T00:00:00"/>
    <d v="2018-07-28T00:00:00"/>
    <x v="1"/>
    <n v="1427.91"/>
    <x v="409"/>
    <n v="171.35000000000014"/>
    <x v="0"/>
  </r>
  <r>
    <n v="547662"/>
    <x v="1"/>
    <x v="2"/>
    <x v="3"/>
    <n v="2"/>
    <x v="49"/>
    <d v="2018-07-22T00:00:00"/>
    <d v="2018-07-29T00:00:00"/>
    <x v="5"/>
    <n v="1499.01"/>
    <x v="410"/>
    <n v="509.65999999999997"/>
    <x v="0"/>
  </r>
  <r>
    <n v="518010"/>
    <x v="1"/>
    <x v="1"/>
    <x v="1"/>
    <n v="157"/>
    <x v="49"/>
    <d v="2018-07-24T00:00:00"/>
    <d v="2018-07-27T00:00:00"/>
    <x v="5"/>
    <n v="1317.62"/>
    <x v="411"/>
    <n v="158.1099999999999"/>
    <x v="0"/>
  </r>
  <r>
    <n v="134265"/>
    <x v="0"/>
    <x v="2"/>
    <x v="1"/>
    <n v="106"/>
    <x v="50"/>
    <d v="2018-07-23T00:00:00"/>
    <d v="2018-07-29T00:00:00"/>
    <x v="1"/>
    <n v="1208.4100000000001"/>
    <x v="412"/>
    <n v="132.93000000000006"/>
    <x v="0"/>
  </r>
  <r>
    <n v="13489"/>
    <x v="0"/>
    <x v="0"/>
    <x v="4"/>
    <n v="277"/>
    <x v="49"/>
    <d v="2018-07-21T00:00:00"/>
    <d v="2018-07-24T00:00:00"/>
    <x v="2"/>
    <n v="767.31"/>
    <x v="413"/>
    <n v="360.63999999999993"/>
    <x v="0"/>
  </r>
  <r>
    <n v="865023"/>
    <x v="0"/>
    <x v="3"/>
    <x v="4"/>
    <n v="328"/>
    <x v="49"/>
    <d v="2018-07-24T00:00:00"/>
    <d v="2018-07-30T00:00:00"/>
    <x v="2"/>
    <n v="1724.52"/>
    <x v="414"/>
    <n v="603.57999999999993"/>
    <x v="0"/>
  </r>
  <r>
    <n v="104738"/>
    <x v="0"/>
    <x v="1"/>
    <x v="2"/>
    <n v="302"/>
    <x v="51"/>
    <d v="2018-07-24T00:00:00"/>
    <d v="2018-07-25T00:00:00"/>
    <x v="0"/>
    <n v="1164.95"/>
    <x v="415"/>
    <n v="279.59000000000003"/>
    <x v="0"/>
  </r>
  <r>
    <n v="448384"/>
    <x v="1"/>
    <x v="1"/>
    <x v="3"/>
    <n v="65"/>
    <x v="50"/>
    <d v="2018-07-23T00:00:00"/>
    <d v="2018-07-28T00:00:00"/>
    <x v="0"/>
    <n v="420.41"/>
    <x v="416"/>
    <n v="193.39000000000001"/>
    <x v="0"/>
  </r>
  <r>
    <n v="679162"/>
    <x v="0"/>
    <x v="0"/>
    <x v="4"/>
    <n v="40"/>
    <x v="51"/>
    <d v="2018-07-23T00:00:00"/>
    <d v="2018-07-24T00:00:00"/>
    <x v="2"/>
    <n v="1838.7"/>
    <x v="417"/>
    <n v="661.93000000000006"/>
    <x v="0"/>
  </r>
  <r>
    <n v="75503"/>
    <x v="1"/>
    <x v="2"/>
    <x v="2"/>
    <n v="4"/>
    <x v="50"/>
    <d v="2018-07-25T00:00:00"/>
    <d v="2018-07-27T00:00:00"/>
    <x v="3"/>
    <n v="1945.43"/>
    <x v="418"/>
    <n v="175.09000000000015"/>
    <x v="0"/>
  </r>
  <r>
    <n v="381218"/>
    <x v="0"/>
    <x v="0"/>
    <x v="4"/>
    <n v="56"/>
    <x v="51"/>
    <d v="2018-07-24T00:00:00"/>
    <d v="2018-07-26T00:00:00"/>
    <x v="2"/>
    <n v="1859.08"/>
    <x v="419"/>
    <n v="427.58999999999992"/>
    <x v="0"/>
  </r>
  <r>
    <n v="472174"/>
    <x v="2"/>
    <x v="2"/>
    <x v="5"/>
    <n v="139"/>
    <x v="50"/>
    <d v="2018-07-25T00:00:00"/>
    <d v="2018-07-27T00:00:00"/>
    <x v="5"/>
    <n v="1612.24"/>
    <x v="420"/>
    <n v="290.20000000000005"/>
    <x v="0"/>
  </r>
  <r>
    <n v="387796"/>
    <x v="1"/>
    <x v="1"/>
    <x v="2"/>
    <n v="70"/>
    <x v="51"/>
    <d v="2018-07-25T00:00:00"/>
    <d v="2018-07-30T00:00:00"/>
    <x v="4"/>
    <n v="592.61"/>
    <x v="421"/>
    <n v="290.38"/>
    <x v="0"/>
  </r>
  <r>
    <n v="343617"/>
    <x v="0"/>
    <x v="0"/>
    <x v="0"/>
    <n v="360"/>
    <x v="50"/>
    <d v="2018-07-24T00:00:00"/>
    <d v="2018-07-31T00:00:00"/>
    <x v="0"/>
    <n v="370.61"/>
    <x v="422"/>
    <n v="129.71"/>
    <x v="0"/>
  </r>
  <r>
    <n v="525723"/>
    <x v="1"/>
    <x v="0"/>
    <x v="5"/>
    <n v="321"/>
    <x v="52"/>
    <d v="2018-07-23T00:00:00"/>
    <d v="2018-07-24T00:00:00"/>
    <x v="0"/>
    <n v="960.09"/>
    <x v="423"/>
    <n v="163.22000000000003"/>
    <x v="0"/>
  </r>
  <r>
    <n v="445290"/>
    <x v="0"/>
    <x v="2"/>
    <x v="4"/>
    <n v="214"/>
    <x v="51"/>
    <d v="2018-07-23T00:00:00"/>
    <d v="2018-07-27T00:00:00"/>
    <x v="3"/>
    <n v="1890.12"/>
    <x v="424"/>
    <n v="661.54"/>
    <x v="0"/>
  </r>
  <r>
    <n v="371656"/>
    <x v="1"/>
    <x v="2"/>
    <x v="4"/>
    <n v="268"/>
    <x v="52"/>
    <d v="2018-07-26T00:00:00"/>
    <d v="2018-08-01T00:00:00"/>
    <x v="5"/>
    <n v="1981.64"/>
    <x v="425"/>
    <n v="971.00000000000011"/>
    <x v="0"/>
  </r>
  <r>
    <n v="605187"/>
    <x v="0"/>
    <x v="1"/>
    <x v="3"/>
    <n v="54"/>
    <x v="52"/>
    <d v="2018-07-26T00:00:00"/>
    <d v="2018-07-29T00:00:00"/>
    <x v="2"/>
    <n v="1833.88"/>
    <x v="426"/>
    <n v="660.2"/>
    <x v="0"/>
  </r>
  <r>
    <n v="730270"/>
    <x v="1"/>
    <x v="3"/>
    <x v="5"/>
    <n v="95"/>
    <x v="51"/>
    <d v="2018-07-25T00:00:00"/>
    <d v="2018-07-27T00:00:00"/>
    <x v="2"/>
    <n v="1526.13"/>
    <x v="427"/>
    <n v="213.66000000000008"/>
    <x v="0"/>
  </r>
  <r>
    <n v="910990"/>
    <x v="0"/>
    <x v="0"/>
    <x v="1"/>
    <n v="11"/>
    <x v="51"/>
    <d v="2018-07-25T00:00:00"/>
    <d v="2018-07-28T00:00:00"/>
    <x v="4"/>
    <n v="800.09"/>
    <x v="428"/>
    <n v="264.03000000000009"/>
    <x v="0"/>
  </r>
  <r>
    <n v="825486"/>
    <x v="1"/>
    <x v="3"/>
    <x v="1"/>
    <n v="304"/>
    <x v="52"/>
    <d v="2018-07-25T00:00:00"/>
    <d v="2018-07-29T00:00:00"/>
    <x v="3"/>
    <n v="1876.44"/>
    <x v="429"/>
    <n v="318.99"/>
    <x v="0"/>
  </r>
  <r>
    <n v="631092"/>
    <x v="2"/>
    <x v="0"/>
    <x v="2"/>
    <n v="288"/>
    <x v="52"/>
    <d v="2018-07-26T00:00:00"/>
    <d v="2018-08-02T00:00:00"/>
    <x v="3"/>
    <n v="1959.55"/>
    <x v="430"/>
    <n v="881.8"/>
    <x v="0"/>
  </r>
  <r>
    <n v="625495"/>
    <x v="2"/>
    <x v="1"/>
    <x v="3"/>
    <n v="291"/>
    <x v="52"/>
    <d v="2018-07-25T00:00:00"/>
    <d v="2018-07-30T00:00:00"/>
    <x v="4"/>
    <n v="712.36"/>
    <x v="431"/>
    <n v="170.97000000000003"/>
    <x v="0"/>
  </r>
  <r>
    <n v="476527"/>
    <x v="1"/>
    <x v="0"/>
    <x v="4"/>
    <n v="123"/>
    <x v="51"/>
    <d v="2018-07-24T00:00:00"/>
    <d v="2018-07-31T00:00:00"/>
    <x v="1"/>
    <n v="1937.01"/>
    <x v="432"/>
    <n v="736.06"/>
    <x v="0"/>
  </r>
  <r>
    <n v="523927"/>
    <x v="2"/>
    <x v="2"/>
    <x v="3"/>
    <n v="166"/>
    <x v="51"/>
    <d v="2018-07-25T00:00:00"/>
    <d v="2018-07-30T00:00:00"/>
    <x v="1"/>
    <n v="805.33"/>
    <x v="433"/>
    <n v="306.03000000000003"/>
    <x v="0"/>
  </r>
  <r>
    <n v="142829"/>
    <x v="1"/>
    <x v="3"/>
    <x v="3"/>
    <n v="204"/>
    <x v="52"/>
    <d v="2018-07-26T00:00:00"/>
    <d v="2018-07-30T00:00:00"/>
    <x v="5"/>
    <n v="1291.07"/>
    <x v="434"/>
    <n v="438.95999999999992"/>
    <x v="0"/>
  </r>
  <r>
    <n v="980550"/>
    <x v="1"/>
    <x v="3"/>
    <x v="2"/>
    <n v="295"/>
    <x v="52"/>
    <d v="2018-07-25T00:00:00"/>
    <d v="2018-07-30T00:00:00"/>
    <x v="5"/>
    <n v="192.95"/>
    <x v="435"/>
    <n v="81.039999999999992"/>
    <x v="0"/>
  </r>
  <r>
    <n v="982289"/>
    <x v="0"/>
    <x v="1"/>
    <x v="4"/>
    <n v="207"/>
    <x v="53"/>
    <d v="2018-07-27T00:00:00"/>
    <d v="2018-07-31T00:00:00"/>
    <x v="4"/>
    <n v="479.79"/>
    <x v="436"/>
    <n v="211.11"/>
    <x v="0"/>
  </r>
  <r>
    <n v="721631"/>
    <x v="2"/>
    <x v="3"/>
    <x v="5"/>
    <n v="75"/>
    <x v="52"/>
    <d v="2018-07-25T00:00:00"/>
    <d v="2018-07-28T00:00:00"/>
    <x v="5"/>
    <n v="1921.97"/>
    <x v="437"/>
    <n v="538.15000000000009"/>
    <x v="0"/>
  </r>
  <r>
    <n v="552348"/>
    <x v="0"/>
    <x v="1"/>
    <x v="4"/>
    <n v="77"/>
    <x v="53"/>
    <d v="2018-07-27T00:00:00"/>
    <d v="2018-08-02T00:00:00"/>
    <x v="2"/>
    <n v="1922.88"/>
    <x v="438"/>
    <n v="653.7800000000002"/>
    <x v="0"/>
  </r>
  <r>
    <n v="487823"/>
    <x v="2"/>
    <x v="0"/>
    <x v="5"/>
    <n v="134"/>
    <x v="52"/>
    <d v="2018-07-27T00:00:00"/>
    <d v="2018-08-01T00:00:00"/>
    <x v="4"/>
    <n v="201.47"/>
    <x v="439"/>
    <n v="74.539999999999992"/>
    <x v="0"/>
  </r>
  <r>
    <n v="567594"/>
    <x v="2"/>
    <x v="1"/>
    <x v="5"/>
    <n v="211"/>
    <x v="52"/>
    <d v="2018-07-25T00:00:00"/>
    <d v="2018-07-30T00:00:00"/>
    <x v="0"/>
    <n v="1965.44"/>
    <x v="440"/>
    <n v="845.1400000000001"/>
    <x v="0"/>
  </r>
  <r>
    <n v="572449"/>
    <x v="2"/>
    <x v="1"/>
    <x v="0"/>
    <n v="127"/>
    <x v="52"/>
    <d v="2018-07-26T00:00:00"/>
    <d v="2018-07-30T00:00:00"/>
    <x v="4"/>
    <n v="1027.47"/>
    <x v="441"/>
    <n v="441.81000000000006"/>
    <x v="0"/>
  </r>
  <r>
    <n v="347711"/>
    <x v="2"/>
    <x v="1"/>
    <x v="5"/>
    <n v="194"/>
    <x v="52"/>
    <d v="2018-07-27T00:00:00"/>
    <d v="2018-07-30T00:00:00"/>
    <x v="0"/>
    <n v="1105.1099999999999"/>
    <x v="442"/>
    <n v="276.27999999999986"/>
    <x v="0"/>
  </r>
  <r>
    <n v="715231"/>
    <x v="1"/>
    <x v="3"/>
    <x v="2"/>
    <n v="157"/>
    <x v="52"/>
    <d v="2018-07-25T00:00:00"/>
    <d v="2018-08-01T00:00:00"/>
    <x v="2"/>
    <n v="1415.96"/>
    <x v="443"/>
    <n v="523.91000000000008"/>
    <x v="0"/>
  </r>
  <r>
    <n v="448818"/>
    <x v="2"/>
    <x v="1"/>
    <x v="2"/>
    <n v="211"/>
    <x v="52"/>
    <d v="2018-07-26T00:00:00"/>
    <d v="2018-07-28T00:00:00"/>
    <x v="1"/>
    <n v="1531.69"/>
    <x v="444"/>
    <n v="719.8900000000001"/>
    <x v="0"/>
  </r>
  <r>
    <n v="926071"/>
    <x v="0"/>
    <x v="0"/>
    <x v="5"/>
    <n v="19"/>
    <x v="53"/>
    <d v="2018-07-27T00:00:00"/>
    <d v="2018-07-31T00:00:00"/>
    <x v="2"/>
    <n v="1473.14"/>
    <x v="445"/>
    <n v="530.33000000000015"/>
    <x v="0"/>
  </r>
  <r>
    <n v="141205"/>
    <x v="1"/>
    <x v="0"/>
    <x v="3"/>
    <n v="201"/>
    <x v="53"/>
    <d v="2018-07-27T00:00:00"/>
    <d v="2018-07-29T00:00:00"/>
    <x v="5"/>
    <n v="679.78"/>
    <x v="446"/>
    <n v="115.55999999999995"/>
    <x v="0"/>
  </r>
  <r>
    <n v="812897"/>
    <x v="3"/>
    <x v="3"/>
    <x v="4"/>
    <n v="76"/>
    <x v="53"/>
    <d v="2018-07-27T00:00:00"/>
    <d v="2018-07-31T00:00:00"/>
    <x v="2"/>
    <n v="285.2"/>
    <x v="447"/>
    <n v="82.70999999999998"/>
    <x v="0"/>
  </r>
  <r>
    <n v="194105"/>
    <x v="2"/>
    <x v="0"/>
    <x v="0"/>
    <n v="354"/>
    <x v="53"/>
    <d v="2018-07-25T00:00:00"/>
    <d v="2018-07-27T00:00:00"/>
    <x v="4"/>
    <n v="1339.99"/>
    <x v="448"/>
    <n v="549.4"/>
    <x v="0"/>
  </r>
  <r>
    <n v="795541"/>
    <x v="2"/>
    <x v="1"/>
    <x v="3"/>
    <n v="343"/>
    <x v="52"/>
    <d v="2018-07-26T00:00:00"/>
    <d v="2018-08-01T00:00:00"/>
    <x v="3"/>
    <n v="1760.92"/>
    <x v="449"/>
    <n v="158.48000000000002"/>
    <x v="0"/>
  </r>
  <r>
    <n v="394199"/>
    <x v="0"/>
    <x v="0"/>
    <x v="0"/>
    <n v="365"/>
    <x v="52"/>
    <d v="2018-07-26T00:00:00"/>
    <d v="2018-07-27T00:00:00"/>
    <x v="0"/>
    <n v="1601.77"/>
    <x v="450"/>
    <n v="288.31999999999994"/>
    <x v="0"/>
  </r>
  <r>
    <n v="518374"/>
    <x v="1"/>
    <x v="0"/>
    <x v="0"/>
    <n v="309"/>
    <x v="53"/>
    <d v="2018-07-28T00:00:00"/>
    <d v="2018-07-31T00:00:00"/>
    <x v="2"/>
    <n v="292.89"/>
    <x v="451"/>
    <n v="114.22999999999999"/>
    <x v="0"/>
  </r>
  <r>
    <n v="143973"/>
    <x v="0"/>
    <x v="0"/>
    <x v="2"/>
    <n v="151"/>
    <x v="53"/>
    <d v="2018-07-28T00:00:00"/>
    <d v="2018-08-02T00:00:00"/>
    <x v="2"/>
    <n v="389.71"/>
    <x v="452"/>
    <n v="116.90999999999997"/>
    <x v="0"/>
  </r>
  <r>
    <n v="553236"/>
    <x v="0"/>
    <x v="1"/>
    <x v="4"/>
    <n v="296"/>
    <x v="53"/>
    <d v="2018-07-26T00:00:00"/>
    <d v="2018-07-30T00:00:00"/>
    <x v="4"/>
    <n v="1468.39"/>
    <x v="453"/>
    <n v="117.47000000000003"/>
    <x v="0"/>
  </r>
  <r>
    <n v="295295"/>
    <x v="0"/>
    <x v="3"/>
    <x v="3"/>
    <n v="364"/>
    <x v="54"/>
    <d v="2018-07-28T00:00:00"/>
    <d v="2018-07-31T00:00:00"/>
    <x v="4"/>
    <n v="1111.19"/>
    <x v="152"/>
    <n v="233.35000000000002"/>
    <x v="0"/>
  </r>
  <r>
    <n v="349522"/>
    <x v="0"/>
    <x v="0"/>
    <x v="0"/>
    <n v="95"/>
    <x v="53"/>
    <d v="2018-07-25T00:00:00"/>
    <d v="2018-07-29T00:00:00"/>
    <x v="2"/>
    <n v="168.18"/>
    <x v="454"/>
    <n v="13.450000000000017"/>
    <x v="0"/>
  </r>
  <r>
    <n v="998661"/>
    <x v="0"/>
    <x v="1"/>
    <x v="0"/>
    <n v="65"/>
    <x v="54"/>
    <d v="2018-07-27T00:00:00"/>
    <d v="2018-07-31T00:00:00"/>
    <x v="0"/>
    <n v="320.61"/>
    <x v="455"/>
    <n v="38.470000000000027"/>
    <x v="0"/>
  </r>
  <r>
    <n v="11396"/>
    <x v="3"/>
    <x v="2"/>
    <x v="2"/>
    <n v="255"/>
    <x v="54"/>
    <d v="2018-07-27T00:00:00"/>
    <d v="2018-08-02T00:00:00"/>
    <x v="0"/>
    <n v="1700.22"/>
    <x v="456"/>
    <n v="425.04999999999995"/>
    <x v="0"/>
  </r>
  <r>
    <n v="227948"/>
    <x v="0"/>
    <x v="0"/>
    <x v="2"/>
    <n v="7"/>
    <x v="55"/>
    <d v="2018-07-28T00:00:00"/>
    <d v="2018-08-02T00:00:00"/>
    <x v="5"/>
    <n v="1543.58"/>
    <x v="457"/>
    <n v="154.3599999999999"/>
    <x v="0"/>
  </r>
  <r>
    <n v="845224"/>
    <x v="0"/>
    <x v="2"/>
    <x v="1"/>
    <n v="125"/>
    <x v="54"/>
    <d v="2018-07-29T00:00:00"/>
    <d v="2018-08-04T00:00:00"/>
    <x v="5"/>
    <n v="1956.53"/>
    <x v="458"/>
    <n v="645.64999999999986"/>
    <x v="0"/>
  </r>
  <r>
    <n v="544885"/>
    <x v="3"/>
    <x v="0"/>
    <x v="1"/>
    <n v="255"/>
    <x v="55"/>
    <d v="2018-07-27T00:00:00"/>
    <d v="2018-07-29T00:00:00"/>
    <x v="1"/>
    <n v="679.08"/>
    <x v="459"/>
    <n v="156.19000000000005"/>
    <x v="0"/>
  </r>
  <r>
    <n v="532269"/>
    <x v="2"/>
    <x v="0"/>
    <x v="3"/>
    <n v="41"/>
    <x v="54"/>
    <d v="2018-07-29T00:00:00"/>
    <d v="2018-08-02T00:00:00"/>
    <x v="1"/>
    <n v="445.81"/>
    <x v="4"/>
    <n v="178.32"/>
    <x v="0"/>
  </r>
  <r>
    <n v="559213"/>
    <x v="1"/>
    <x v="2"/>
    <x v="2"/>
    <n v="41"/>
    <x v="54"/>
    <d v="2018-07-29T00:00:00"/>
    <d v="2018-08-01T00:00:00"/>
    <x v="2"/>
    <n v="385.78"/>
    <x v="460"/>
    <n v="150.44999999999996"/>
    <x v="0"/>
  </r>
  <r>
    <n v="394495"/>
    <x v="1"/>
    <x v="1"/>
    <x v="4"/>
    <n v="107"/>
    <x v="54"/>
    <d v="2018-07-28T00:00:00"/>
    <d v="2018-08-02T00:00:00"/>
    <x v="2"/>
    <n v="353.69"/>
    <x v="461"/>
    <n v="113.18"/>
    <x v="0"/>
  </r>
  <r>
    <n v="968737"/>
    <x v="2"/>
    <x v="2"/>
    <x v="1"/>
    <n v="147"/>
    <x v="54"/>
    <d v="2018-07-29T00:00:00"/>
    <d v="2018-07-31T00:00:00"/>
    <x v="1"/>
    <n v="1867.86"/>
    <x v="462"/>
    <n v="410.92999999999984"/>
    <x v="0"/>
  </r>
  <r>
    <n v="390505"/>
    <x v="1"/>
    <x v="2"/>
    <x v="1"/>
    <n v="206"/>
    <x v="54"/>
    <d v="2018-07-29T00:00:00"/>
    <d v="2018-08-02T00:00:00"/>
    <x v="0"/>
    <n v="1469.35"/>
    <x v="463"/>
    <n v="719.9799999999999"/>
    <x v="0"/>
  </r>
  <r>
    <n v="437778"/>
    <x v="0"/>
    <x v="1"/>
    <x v="4"/>
    <n v="115"/>
    <x v="56"/>
    <d v="2018-07-30T00:00:00"/>
    <d v="2018-08-03T00:00:00"/>
    <x v="3"/>
    <n v="1386.25"/>
    <x v="464"/>
    <n v="97.039999999999964"/>
    <x v="0"/>
  </r>
  <r>
    <n v="754943"/>
    <x v="2"/>
    <x v="1"/>
    <x v="1"/>
    <n v="109"/>
    <x v="55"/>
    <d v="2018-07-28T00:00:00"/>
    <d v="2018-07-30T00:00:00"/>
    <x v="4"/>
    <n v="1526.13"/>
    <x v="465"/>
    <n v="228.92000000000007"/>
    <x v="0"/>
  </r>
  <r>
    <n v="124870"/>
    <x v="3"/>
    <x v="2"/>
    <x v="3"/>
    <n v="297"/>
    <x v="56"/>
    <d v="2018-07-29T00:00:00"/>
    <d v="2018-08-04T00:00:00"/>
    <x v="3"/>
    <n v="1175.58"/>
    <x v="466"/>
    <n v="329.15999999999997"/>
    <x v="0"/>
  </r>
  <r>
    <n v="126786"/>
    <x v="1"/>
    <x v="3"/>
    <x v="2"/>
    <n v="114"/>
    <x v="55"/>
    <d v="2018-07-29T00:00:00"/>
    <d v="2018-08-05T00:00:00"/>
    <x v="3"/>
    <n v="1921.97"/>
    <x v="467"/>
    <n v="576.58999999999992"/>
    <x v="0"/>
  </r>
  <r>
    <n v="30026"/>
    <x v="3"/>
    <x v="0"/>
    <x v="5"/>
    <n v="138"/>
    <x v="56"/>
    <d v="2018-07-28T00:00:00"/>
    <d v="2018-08-03T00:00:00"/>
    <x v="1"/>
    <n v="1715.62"/>
    <x v="468"/>
    <n v="85.779999999999973"/>
    <x v="0"/>
  </r>
  <r>
    <n v="334545"/>
    <x v="2"/>
    <x v="1"/>
    <x v="2"/>
    <n v="148"/>
    <x v="55"/>
    <d v="2018-07-28T00:00:00"/>
    <d v="2018-08-01T00:00:00"/>
    <x v="4"/>
    <n v="1493.35"/>
    <x v="469"/>
    <n v="642.13999999999987"/>
    <x v="0"/>
  </r>
  <r>
    <n v="263273"/>
    <x v="1"/>
    <x v="2"/>
    <x v="4"/>
    <n v="309"/>
    <x v="56"/>
    <d v="2018-07-29T00:00:00"/>
    <d v="2018-08-05T00:00:00"/>
    <x v="3"/>
    <n v="1924.39"/>
    <x v="128"/>
    <n v="346.3900000000001"/>
    <x v="0"/>
  </r>
  <r>
    <n v="444526"/>
    <x v="1"/>
    <x v="1"/>
    <x v="1"/>
    <n v="151"/>
    <x v="56"/>
    <d v="2018-07-30T00:00:00"/>
    <d v="2018-08-02T00:00:00"/>
    <x v="2"/>
    <n v="805.33"/>
    <x v="470"/>
    <n v="217.44000000000005"/>
    <x v="0"/>
  </r>
  <r>
    <n v="682398"/>
    <x v="3"/>
    <x v="3"/>
    <x v="4"/>
    <n v="266"/>
    <x v="56"/>
    <d v="2018-07-28T00:00:00"/>
    <d v="2018-07-29T00:00:00"/>
    <x v="1"/>
    <n v="212.82"/>
    <x v="471"/>
    <n v="23.409999999999997"/>
    <x v="0"/>
  </r>
  <r>
    <n v="876195"/>
    <x v="0"/>
    <x v="0"/>
    <x v="4"/>
    <n v="242"/>
    <x v="56"/>
    <d v="2018-07-29T00:00:00"/>
    <d v="2018-08-01T00:00:00"/>
    <x v="3"/>
    <n v="1242.21"/>
    <x v="472"/>
    <n v="409.93000000000006"/>
    <x v="0"/>
  </r>
  <r>
    <n v="972156"/>
    <x v="1"/>
    <x v="0"/>
    <x v="1"/>
    <n v="150"/>
    <x v="56"/>
    <d v="2018-07-29T00:00:00"/>
    <d v="2018-08-05T00:00:00"/>
    <x v="4"/>
    <n v="1341.36"/>
    <x v="473"/>
    <n v="254.8599999999999"/>
    <x v="0"/>
  </r>
  <r>
    <n v="582730"/>
    <x v="2"/>
    <x v="1"/>
    <x v="3"/>
    <n v="349"/>
    <x v="57"/>
    <d v="2018-07-29T00:00:00"/>
    <d v="2018-07-31T00:00:00"/>
    <x v="1"/>
    <n v="1574.34"/>
    <x v="474"/>
    <n v="251.88999999999987"/>
    <x v="0"/>
  </r>
  <r>
    <n v="893166"/>
    <x v="0"/>
    <x v="1"/>
    <x v="5"/>
    <n v="237"/>
    <x v="57"/>
    <d v="2018-07-29T00:00:00"/>
    <d v="2018-08-04T00:00:00"/>
    <x v="0"/>
    <n v="1493.35"/>
    <x v="475"/>
    <n v="104.52999999999997"/>
    <x v="0"/>
  </r>
  <r>
    <n v="810326"/>
    <x v="1"/>
    <x v="2"/>
    <x v="3"/>
    <n v="190"/>
    <x v="57"/>
    <d v="2018-07-29T00:00:00"/>
    <d v="2018-08-05T00:00:00"/>
    <x v="3"/>
    <n v="1896.41"/>
    <x v="476"/>
    <n v="530.99"/>
    <x v="0"/>
  </r>
  <r>
    <n v="842113"/>
    <x v="0"/>
    <x v="1"/>
    <x v="2"/>
    <n v="82"/>
    <x v="56"/>
    <d v="2018-07-29T00:00:00"/>
    <d v="2018-08-01T00:00:00"/>
    <x v="1"/>
    <n v="702.16"/>
    <x v="477"/>
    <n v="112.35000000000002"/>
    <x v="0"/>
  </r>
  <r>
    <n v="250092"/>
    <x v="0"/>
    <x v="3"/>
    <x v="4"/>
    <n v="214"/>
    <x v="57"/>
    <d v="2018-07-28T00:00:00"/>
    <d v="2018-08-02T00:00:00"/>
    <x v="1"/>
    <n v="1431.63"/>
    <x v="478"/>
    <n v="615.60000000000014"/>
    <x v="0"/>
  </r>
  <r>
    <n v="151846"/>
    <x v="2"/>
    <x v="1"/>
    <x v="2"/>
    <n v="275"/>
    <x v="57"/>
    <d v="2018-07-30T00:00:00"/>
    <d v="2018-08-02T00:00:00"/>
    <x v="2"/>
    <n v="417.95"/>
    <x v="479"/>
    <n v="91.949999999999989"/>
    <x v="0"/>
  </r>
  <r>
    <n v="885025"/>
    <x v="1"/>
    <x v="1"/>
    <x v="4"/>
    <n v="168"/>
    <x v="56"/>
    <d v="2018-07-31T00:00:00"/>
    <d v="2018-08-06T00:00:00"/>
    <x v="2"/>
    <n v="799.45"/>
    <x v="480"/>
    <n v="335.77000000000004"/>
    <x v="0"/>
  </r>
  <r>
    <n v="895061"/>
    <x v="3"/>
    <x v="3"/>
    <x v="1"/>
    <n v="332"/>
    <x v="57"/>
    <d v="2018-07-31T00:00:00"/>
    <d v="2018-08-02T00:00:00"/>
    <x v="5"/>
    <n v="667.73"/>
    <x v="481"/>
    <n v="220.35000000000002"/>
    <x v="0"/>
  </r>
  <r>
    <n v="509879"/>
    <x v="2"/>
    <x v="0"/>
    <x v="2"/>
    <n v="104"/>
    <x v="56"/>
    <d v="2018-07-29T00:00:00"/>
    <d v="2018-08-03T00:00:00"/>
    <x v="2"/>
    <n v="159.77000000000001"/>
    <x v="482"/>
    <n v="62.310000000000016"/>
    <x v="0"/>
  </r>
  <r>
    <n v="789135"/>
    <x v="2"/>
    <x v="1"/>
    <x v="1"/>
    <n v="245"/>
    <x v="57"/>
    <d v="2018-07-30T00:00:00"/>
    <d v="2018-08-05T00:00:00"/>
    <x v="1"/>
    <n v="465.47"/>
    <x v="483"/>
    <n v="79.130000000000052"/>
    <x v="0"/>
  </r>
  <r>
    <n v="265493"/>
    <x v="2"/>
    <x v="1"/>
    <x v="1"/>
    <n v="327"/>
    <x v="56"/>
    <d v="2018-07-31T00:00:00"/>
    <d v="2018-08-05T00:00:00"/>
    <x v="3"/>
    <n v="1012.07"/>
    <x v="484"/>
    <n v="333.98"/>
    <x v="0"/>
  </r>
  <r>
    <n v="544446"/>
    <x v="1"/>
    <x v="2"/>
    <x v="0"/>
    <n v="104"/>
    <x v="57"/>
    <d v="2018-07-29T00:00:00"/>
    <d v="2018-08-05T00:00:00"/>
    <x v="3"/>
    <n v="867.1"/>
    <x v="485"/>
    <n v="173.42000000000007"/>
    <x v="0"/>
  </r>
  <r>
    <n v="759075"/>
    <x v="2"/>
    <x v="1"/>
    <x v="5"/>
    <n v="136"/>
    <x v="58"/>
    <d v="2018-08-01T00:00:00"/>
    <d v="2018-08-07T00:00:00"/>
    <x v="3"/>
    <n v="971.02"/>
    <x v="486"/>
    <n v="233.03999999999996"/>
    <x v="0"/>
  </r>
  <r>
    <n v="209580"/>
    <x v="1"/>
    <x v="2"/>
    <x v="0"/>
    <n v="6"/>
    <x v="58"/>
    <d v="2018-08-01T00:00:00"/>
    <d v="2018-08-02T00:00:00"/>
    <x v="3"/>
    <n v="1631.74"/>
    <x v="487"/>
    <n v="734.28"/>
    <x v="0"/>
  </r>
  <r>
    <n v="512512"/>
    <x v="2"/>
    <x v="3"/>
    <x v="3"/>
    <n v="109"/>
    <x v="58"/>
    <d v="2018-07-30T00:00:00"/>
    <d v="2018-08-04T00:00:00"/>
    <x v="4"/>
    <n v="278.41000000000003"/>
    <x v="488"/>
    <n v="64.03000000000003"/>
    <x v="0"/>
  </r>
  <r>
    <n v="534641"/>
    <x v="0"/>
    <x v="0"/>
    <x v="2"/>
    <n v="362"/>
    <x v="59"/>
    <d v="2018-07-31T00:00:00"/>
    <d v="2018-08-02T00:00:00"/>
    <x v="2"/>
    <n v="1778.9"/>
    <x v="489"/>
    <n v="818.29000000000008"/>
    <x v="0"/>
  </r>
  <r>
    <n v="621605"/>
    <x v="0"/>
    <x v="1"/>
    <x v="3"/>
    <n v="280"/>
    <x v="58"/>
    <d v="2018-08-02T00:00:00"/>
    <d v="2018-08-03T00:00:00"/>
    <x v="0"/>
    <n v="1222.83"/>
    <x v="490"/>
    <n v="403.53"/>
    <x v="0"/>
  </r>
  <r>
    <n v="275760"/>
    <x v="0"/>
    <x v="2"/>
    <x v="0"/>
    <n v="214"/>
    <x v="59"/>
    <d v="2018-07-31T00:00:00"/>
    <d v="2018-08-04T00:00:00"/>
    <x v="1"/>
    <n v="1787.73"/>
    <x v="491"/>
    <n v="411.18000000000006"/>
    <x v="0"/>
  </r>
  <r>
    <n v="650179"/>
    <x v="0"/>
    <x v="1"/>
    <x v="3"/>
    <n v="223"/>
    <x v="59"/>
    <d v="2018-08-02T00:00:00"/>
    <d v="2018-08-05T00:00:00"/>
    <x v="0"/>
    <n v="983.03"/>
    <x v="492"/>
    <n v="108.13"/>
    <x v="0"/>
  </r>
  <r>
    <n v="169525"/>
    <x v="0"/>
    <x v="1"/>
    <x v="1"/>
    <n v="99"/>
    <x v="60"/>
    <d v="2018-08-01T00:00:00"/>
    <d v="2018-08-07T00:00:00"/>
    <x v="0"/>
    <n v="816.57"/>
    <x v="493"/>
    <n v="334.79000000000008"/>
    <x v="0"/>
  </r>
  <r>
    <n v="11476"/>
    <x v="3"/>
    <x v="2"/>
    <x v="1"/>
    <n v="187"/>
    <x v="60"/>
    <d v="2018-07-31T00:00:00"/>
    <d v="2018-08-07T00:00:00"/>
    <x v="1"/>
    <n v="268.97000000000003"/>
    <x v="494"/>
    <n v="118.35000000000002"/>
    <x v="0"/>
  </r>
  <r>
    <n v="346443"/>
    <x v="1"/>
    <x v="1"/>
    <x v="4"/>
    <n v="292"/>
    <x v="59"/>
    <d v="2018-08-01T00:00:00"/>
    <d v="2018-08-06T00:00:00"/>
    <x v="3"/>
    <n v="536.65"/>
    <x v="495"/>
    <n v="177.08999999999997"/>
    <x v="0"/>
  </r>
  <r>
    <n v="967796"/>
    <x v="2"/>
    <x v="1"/>
    <x v="3"/>
    <n v="315"/>
    <x v="59"/>
    <d v="2018-08-01T00:00:00"/>
    <d v="2018-08-08T00:00:00"/>
    <x v="3"/>
    <n v="1349.24"/>
    <x v="496"/>
    <n v="94.450000000000045"/>
    <x v="0"/>
  </r>
  <r>
    <n v="44030"/>
    <x v="2"/>
    <x v="2"/>
    <x v="3"/>
    <n v="35"/>
    <x v="60"/>
    <d v="2018-08-01T00:00:00"/>
    <d v="2018-08-02T00:00:00"/>
    <x v="0"/>
    <n v="1507.06"/>
    <x v="497"/>
    <n v="557.6099999999999"/>
    <x v="0"/>
  </r>
  <r>
    <n v="870968"/>
    <x v="0"/>
    <x v="0"/>
    <x v="1"/>
    <n v="199"/>
    <x v="59"/>
    <d v="2018-07-31T00:00:00"/>
    <d v="2018-08-06T00:00:00"/>
    <x v="1"/>
    <n v="337.68"/>
    <x v="498"/>
    <n v="135.07"/>
    <x v="0"/>
  </r>
  <r>
    <n v="220199"/>
    <x v="1"/>
    <x v="3"/>
    <x v="5"/>
    <n v="153"/>
    <x v="60"/>
    <d v="2018-08-02T00:00:00"/>
    <d v="2018-08-04T00:00:00"/>
    <x v="0"/>
    <n v="1833.88"/>
    <x v="499"/>
    <n v="843.58000000000015"/>
    <x v="0"/>
  </r>
  <r>
    <n v="158050"/>
    <x v="1"/>
    <x v="2"/>
    <x v="0"/>
    <n v="27"/>
    <x v="59"/>
    <d v="2018-08-03T00:00:00"/>
    <d v="2018-08-05T00:00:00"/>
    <x v="2"/>
    <n v="191.39"/>
    <x v="500"/>
    <n v="84.20999999999998"/>
    <x v="0"/>
  </r>
  <r>
    <n v="195760"/>
    <x v="1"/>
    <x v="1"/>
    <x v="2"/>
    <n v="166"/>
    <x v="59"/>
    <d v="2018-07-31T00:00:00"/>
    <d v="2018-08-07T00:00:00"/>
    <x v="4"/>
    <n v="1000.25"/>
    <x v="501"/>
    <n v="160.03999999999996"/>
    <x v="0"/>
  </r>
  <r>
    <n v="716982"/>
    <x v="3"/>
    <x v="3"/>
    <x v="4"/>
    <n v="257"/>
    <x v="61"/>
    <d v="2018-08-04T00:00:00"/>
    <d v="2018-08-11T00:00:00"/>
    <x v="4"/>
    <n v="1848.66"/>
    <x v="502"/>
    <n v="295.79000000000019"/>
    <x v="0"/>
  </r>
  <r>
    <n v="961770"/>
    <x v="1"/>
    <x v="2"/>
    <x v="2"/>
    <n v="184"/>
    <x v="60"/>
    <d v="2018-08-01T00:00:00"/>
    <d v="2018-08-02T00:00:00"/>
    <x v="3"/>
    <n v="1802.91"/>
    <x v="503"/>
    <n v="667.08000000000015"/>
    <x v="0"/>
  </r>
  <r>
    <n v="781917"/>
    <x v="3"/>
    <x v="3"/>
    <x v="1"/>
    <n v="150"/>
    <x v="60"/>
    <d v="2018-08-02T00:00:00"/>
    <d v="2018-08-04T00:00:00"/>
    <x v="2"/>
    <n v="206.13"/>
    <x v="504"/>
    <n v="22.669999999999987"/>
    <x v="0"/>
  </r>
  <r>
    <n v="451177"/>
    <x v="2"/>
    <x v="0"/>
    <x v="5"/>
    <n v="347"/>
    <x v="61"/>
    <d v="2018-08-02T00:00:00"/>
    <d v="2018-08-07T00:00:00"/>
    <x v="5"/>
    <n v="1338.98"/>
    <x v="505"/>
    <n v="374.90999999999997"/>
    <x v="0"/>
  </r>
  <r>
    <n v="943849"/>
    <x v="2"/>
    <x v="1"/>
    <x v="3"/>
    <n v="362"/>
    <x v="60"/>
    <d v="2018-08-02T00:00:00"/>
    <d v="2018-08-05T00:00:00"/>
    <x v="4"/>
    <n v="1688.32"/>
    <x v="506"/>
    <n v="607.79999999999995"/>
    <x v="0"/>
  </r>
  <r>
    <n v="736625"/>
    <x v="0"/>
    <x v="3"/>
    <x v="3"/>
    <n v="218"/>
    <x v="62"/>
    <d v="2018-08-04T00:00:00"/>
    <d v="2018-08-10T00:00:00"/>
    <x v="2"/>
    <n v="179.78"/>
    <x v="507"/>
    <n v="48.539999999999992"/>
    <x v="0"/>
  </r>
  <r>
    <n v="565233"/>
    <x v="0"/>
    <x v="1"/>
    <x v="3"/>
    <n v="196"/>
    <x v="61"/>
    <d v="2018-08-05T00:00:00"/>
    <d v="2018-08-10T00:00:00"/>
    <x v="1"/>
    <n v="1009.44"/>
    <x v="508"/>
    <n v="242.2700000000001"/>
    <x v="0"/>
  </r>
  <r>
    <n v="481838"/>
    <x v="1"/>
    <x v="0"/>
    <x v="0"/>
    <n v="226"/>
    <x v="61"/>
    <d v="2018-08-03T00:00:00"/>
    <d v="2018-08-10T00:00:00"/>
    <x v="0"/>
    <n v="1727.83"/>
    <x v="509"/>
    <n v="414.67999999999984"/>
    <x v="0"/>
  </r>
  <r>
    <n v="273182"/>
    <x v="0"/>
    <x v="2"/>
    <x v="1"/>
    <n v="33"/>
    <x v="61"/>
    <d v="2018-08-05T00:00:00"/>
    <d v="2018-08-10T00:00:00"/>
    <x v="0"/>
    <n v="1442.68"/>
    <x v="510"/>
    <n v="504.94000000000005"/>
    <x v="0"/>
  </r>
  <r>
    <n v="222146"/>
    <x v="1"/>
    <x v="2"/>
    <x v="0"/>
    <n v="68"/>
    <x v="62"/>
    <d v="2018-08-03T00:00:00"/>
    <d v="2018-08-06T00:00:00"/>
    <x v="0"/>
    <n v="393.72"/>
    <x v="511"/>
    <n v="55.120000000000005"/>
    <x v="0"/>
  </r>
  <r>
    <n v="970182"/>
    <x v="0"/>
    <x v="3"/>
    <x v="4"/>
    <n v="105"/>
    <x v="61"/>
    <d v="2018-08-04T00:00:00"/>
    <d v="2018-08-07T00:00:00"/>
    <x v="0"/>
    <n v="1005.39"/>
    <x v="512"/>
    <n v="150.80999999999995"/>
    <x v="0"/>
  </r>
  <r>
    <n v="874151"/>
    <x v="1"/>
    <x v="0"/>
    <x v="0"/>
    <n v="7"/>
    <x v="61"/>
    <d v="2018-08-03T00:00:00"/>
    <d v="2018-08-06T00:00:00"/>
    <x v="2"/>
    <n v="994"/>
    <x v="513"/>
    <n v="337.96000000000004"/>
    <x v="0"/>
  </r>
  <r>
    <n v="118552"/>
    <x v="3"/>
    <x v="2"/>
    <x v="3"/>
    <n v="57"/>
    <x v="62"/>
    <d v="2018-08-04T00:00:00"/>
    <d v="2018-08-09T00:00:00"/>
    <x v="1"/>
    <n v="207.49"/>
    <x v="514"/>
    <n v="56.02000000000001"/>
    <x v="0"/>
  </r>
  <r>
    <n v="831949"/>
    <x v="0"/>
    <x v="1"/>
    <x v="4"/>
    <n v="155"/>
    <x v="61"/>
    <d v="2018-08-02T00:00:00"/>
    <d v="2018-08-04T00:00:00"/>
    <x v="4"/>
    <n v="395.35"/>
    <x v="515"/>
    <n v="177.91000000000003"/>
    <x v="0"/>
  </r>
  <r>
    <n v="274013"/>
    <x v="2"/>
    <x v="1"/>
    <x v="5"/>
    <n v="202"/>
    <x v="62"/>
    <d v="2018-08-06T00:00:00"/>
    <d v="2018-08-11T00:00:00"/>
    <x v="3"/>
    <n v="1067.42"/>
    <x v="516"/>
    <n v="224.16000000000008"/>
    <x v="0"/>
  </r>
  <r>
    <n v="556253"/>
    <x v="0"/>
    <x v="0"/>
    <x v="2"/>
    <n v="205"/>
    <x v="63"/>
    <d v="2018-08-03T00:00:00"/>
    <d v="2018-08-05T00:00:00"/>
    <x v="4"/>
    <n v="944.25"/>
    <x v="517"/>
    <n v="75.539999999999964"/>
    <x v="0"/>
  </r>
  <r>
    <n v="346390"/>
    <x v="2"/>
    <x v="1"/>
    <x v="3"/>
    <n v="287"/>
    <x v="63"/>
    <d v="2018-08-03T00:00:00"/>
    <d v="2018-08-04T00:00:00"/>
    <x v="4"/>
    <n v="1152.07"/>
    <x v="518"/>
    <n v="322.57999999999993"/>
    <x v="0"/>
  </r>
  <r>
    <n v="548192"/>
    <x v="1"/>
    <x v="2"/>
    <x v="0"/>
    <n v="16"/>
    <x v="63"/>
    <d v="2018-08-05T00:00:00"/>
    <d v="2018-08-08T00:00:00"/>
    <x v="3"/>
    <n v="1543.58"/>
    <x v="519"/>
    <n v="586.55999999999995"/>
    <x v="0"/>
  </r>
  <r>
    <n v="867563"/>
    <x v="3"/>
    <x v="3"/>
    <x v="0"/>
    <n v="149"/>
    <x v="63"/>
    <d v="2018-08-06T00:00:00"/>
    <d v="2018-08-07T00:00:00"/>
    <x v="0"/>
    <n v="1372.19"/>
    <x v="520"/>
    <n v="356.7700000000001"/>
    <x v="0"/>
  </r>
  <r>
    <n v="195322"/>
    <x v="1"/>
    <x v="3"/>
    <x v="0"/>
    <n v="22"/>
    <x v="63"/>
    <d v="2018-08-06T00:00:00"/>
    <d v="2018-08-11T00:00:00"/>
    <x v="3"/>
    <n v="224.17"/>
    <x v="521"/>
    <n v="11.20999999999998"/>
    <x v="0"/>
  </r>
  <r>
    <n v="174222"/>
    <x v="1"/>
    <x v="2"/>
    <x v="3"/>
    <n v="115"/>
    <x v="62"/>
    <d v="2018-08-04T00:00:00"/>
    <d v="2018-08-09T00:00:00"/>
    <x v="5"/>
    <n v="246.25"/>
    <x v="522"/>
    <n v="27.090000000000003"/>
    <x v="0"/>
  </r>
  <r>
    <n v="816913"/>
    <x v="0"/>
    <x v="2"/>
    <x v="4"/>
    <n v="222"/>
    <x v="62"/>
    <d v="2018-08-04T00:00:00"/>
    <d v="2018-08-09T00:00:00"/>
    <x v="2"/>
    <n v="1877.7"/>
    <x v="523"/>
    <n v="544.53"/>
    <x v="0"/>
  </r>
  <r>
    <n v="200223"/>
    <x v="2"/>
    <x v="2"/>
    <x v="5"/>
    <n v="190"/>
    <x v="64"/>
    <d v="2018-08-05T00:00:00"/>
    <d v="2018-08-08T00:00:00"/>
    <x v="0"/>
    <n v="204.94"/>
    <x v="524"/>
    <n v="26.639999999999986"/>
    <x v="0"/>
  </r>
  <r>
    <n v="609484"/>
    <x v="1"/>
    <x v="1"/>
    <x v="3"/>
    <n v="219"/>
    <x v="63"/>
    <d v="2018-08-07T00:00:00"/>
    <d v="2018-08-08T00:00:00"/>
    <x v="2"/>
    <n v="159.77000000000001"/>
    <x v="525"/>
    <n v="44.740000000000009"/>
    <x v="0"/>
  </r>
  <r>
    <n v="847662"/>
    <x v="1"/>
    <x v="3"/>
    <x v="4"/>
    <n v="121"/>
    <x v="63"/>
    <d v="2018-08-07T00:00:00"/>
    <d v="2018-08-13T00:00:00"/>
    <x v="2"/>
    <n v="423.53"/>
    <x v="526"/>
    <n v="25.409999999999968"/>
    <x v="0"/>
  </r>
  <r>
    <n v="432089"/>
    <x v="0"/>
    <x v="2"/>
    <x v="0"/>
    <n v="334"/>
    <x v="64"/>
    <d v="2018-08-05T00:00:00"/>
    <d v="2018-08-06T00:00:00"/>
    <x v="3"/>
    <n v="1588.66"/>
    <x v="527"/>
    <n v="444.82000000000016"/>
    <x v="0"/>
  </r>
  <r>
    <n v="937922"/>
    <x v="0"/>
    <x v="1"/>
    <x v="4"/>
    <n v="283"/>
    <x v="63"/>
    <d v="2018-08-06T00:00:00"/>
    <d v="2018-08-12T00:00:00"/>
    <x v="5"/>
    <n v="179.78"/>
    <x v="528"/>
    <n v="66.52"/>
    <x v="0"/>
  </r>
  <r>
    <n v="366653"/>
    <x v="3"/>
    <x v="3"/>
    <x v="2"/>
    <n v="212"/>
    <x v="64"/>
    <d v="2018-08-06T00:00:00"/>
    <d v="2018-08-10T00:00:00"/>
    <x v="2"/>
    <n v="1895.19"/>
    <x v="529"/>
    <n v="435.8900000000001"/>
    <x v="0"/>
  </r>
  <r>
    <n v="168315"/>
    <x v="0"/>
    <x v="2"/>
    <x v="2"/>
    <n v="159"/>
    <x v="64"/>
    <d v="2018-08-07T00:00:00"/>
    <d v="2018-08-13T00:00:00"/>
    <x v="1"/>
    <n v="709.14"/>
    <x v="530"/>
    <n v="248.2"/>
    <x v="0"/>
  </r>
  <r>
    <n v="882450"/>
    <x v="0"/>
    <x v="2"/>
    <x v="2"/>
    <n v="269"/>
    <x v="64"/>
    <d v="2018-08-06T00:00:00"/>
    <d v="2018-08-08T00:00:00"/>
    <x v="4"/>
    <n v="1810.25"/>
    <x v="531"/>
    <n v="253.43000000000006"/>
    <x v="0"/>
  </r>
  <r>
    <n v="952407"/>
    <x v="1"/>
    <x v="2"/>
    <x v="4"/>
    <n v="60"/>
    <x v="65"/>
    <d v="2018-08-05T00:00:00"/>
    <d v="2018-08-07T00:00:00"/>
    <x v="1"/>
    <n v="923.98"/>
    <x v="532"/>
    <n v="73.920000000000073"/>
    <x v="0"/>
  </r>
  <r>
    <n v="849862"/>
    <x v="0"/>
    <x v="3"/>
    <x v="1"/>
    <n v="22"/>
    <x v="64"/>
    <d v="2018-08-06T00:00:00"/>
    <d v="2018-08-12T00:00:00"/>
    <x v="0"/>
    <n v="499.83"/>
    <x v="533"/>
    <n v="159.94999999999999"/>
    <x v="0"/>
  </r>
  <r>
    <n v="599862"/>
    <x v="2"/>
    <x v="3"/>
    <x v="4"/>
    <n v="90"/>
    <x v="65"/>
    <d v="2018-08-08T00:00:00"/>
    <d v="2018-08-10T00:00:00"/>
    <x v="0"/>
    <n v="882.41"/>
    <x v="534"/>
    <n v="238.25"/>
    <x v="0"/>
  </r>
  <r>
    <n v="593587"/>
    <x v="3"/>
    <x v="0"/>
    <x v="3"/>
    <n v="279"/>
    <x v="64"/>
    <d v="2018-08-06T00:00:00"/>
    <d v="2018-08-13T00:00:00"/>
    <x v="1"/>
    <n v="1698.44"/>
    <x v="535"/>
    <n v="254.76999999999998"/>
    <x v="0"/>
  </r>
  <r>
    <n v="531066"/>
    <x v="2"/>
    <x v="3"/>
    <x v="1"/>
    <n v="350"/>
    <x v="65"/>
    <d v="2018-08-05T00:00:00"/>
    <d v="2018-08-10T00:00:00"/>
    <x v="2"/>
    <n v="1063.1500000000001"/>
    <x v="536"/>
    <n v="106.31000000000006"/>
    <x v="0"/>
  </r>
  <r>
    <n v="587657"/>
    <x v="1"/>
    <x v="0"/>
    <x v="2"/>
    <n v="127"/>
    <x v="64"/>
    <d v="2018-08-06T00:00:00"/>
    <d v="2018-08-11T00:00:00"/>
    <x v="2"/>
    <n v="1067.42"/>
    <x v="537"/>
    <n v="330.90000000000009"/>
    <x v="0"/>
  </r>
  <r>
    <n v="756098"/>
    <x v="0"/>
    <x v="0"/>
    <x v="3"/>
    <n v="252"/>
    <x v="66"/>
    <d v="2018-08-06T00:00:00"/>
    <d v="2018-08-10T00:00:00"/>
    <x v="2"/>
    <n v="825.7"/>
    <x v="538"/>
    <n v="396.34000000000003"/>
    <x v="0"/>
  </r>
  <r>
    <n v="943670"/>
    <x v="0"/>
    <x v="3"/>
    <x v="0"/>
    <n v="291"/>
    <x v="66"/>
    <d v="2018-08-06T00:00:00"/>
    <d v="2018-08-07T00:00:00"/>
    <x v="1"/>
    <n v="1769.91"/>
    <x v="539"/>
    <n v="265.49"/>
    <x v="0"/>
  </r>
  <r>
    <n v="1329"/>
    <x v="0"/>
    <x v="1"/>
    <x v="5"/>
    <n v="14"/>
    <x v="65"/>
    <d v="2018-08-09T00:00:00"/>
    <d v="2018-08-15T00:00:00"/>
    <x v="3"/>
    <n v="1210.32"/>
    <x v="540"/>
    <n v="375.19999999999993"/>
    <x v="0"/>
  </r>
  <r>
    <n v="861592"/>
    <x v="2"/>
    <x v="1"/>
    <x v="5"/>
    <n v="292"/>
    <x v="65"/>
    <d v="2018-08-08T00:00:00"/>
    <d v="2018-08-10T00:00:00"/>
    <x v="1"/>
    <n v="1891.81"/>
    <x v="541"/>
    <n v="529.71"/>
    <x v="0"/>
  </r>
  <r>
    <n v="602450"/>
    <x v="0"/>
    <x v="3"/>
    <x v="1"/>
    <n v="178"/>
    <x v="66"/>
    <d v="2018-08-09T00:00:00"/>
    <d v="2018-08-10T00:00:00"/>
    <x v="0"/>
    <n v="1627.57"/>
    <x v="542"/>
    <n v="309.24"/>
    <x v="0"/>
  </r>
  <r>
    <n v="381504"/>
    <x v="0"/>
    <x v="2"/>
    <x v="4"/>
    <n v="76"/>
    <x v="66"/>
    <d v="2018-08-09T00:00:00"/>
    <d v="2018-08-12T00:00:00"/>
    <x v="1"/>
    <n v="1588.66"/>
    <x v="543"/>
    <n v="349.51"/>
    <x v="0"/>
  </r>
  <r>
    <n v="674051"/>
    <x v="0"/>
    <x v="3"/>
    <x v="0"/>
    <n v="221"/>
    <x v="65"/>
    <d v="2018-08-07T00:00:00"/>
    <d v="2018-08-11T00:00:00"/>
    <x v="1"/>
    <n v="1588.75"/>
    <x v="544"/>
    <n v="778.49"/>
    <x v="0"/>
  </r>
  <r>
    <n v="833391"/>
    <x v="0"/>
    <x v="3"/>
    <x v="1"/>
    <n v="334"/>
    <x v="65"/>
    <d v="2018-08-07T00:00:00"/>
    <d v="2018-08-08T00:00:00"/>
    <x v="1"/>
    <n v="1523.41"/>
    <x v="545"/>
    <n v="609.36000000000013"/>
    <x v="0"/>
  </r>
  <r>
    <n v="913293"/>
    <x v="0"/>
    <x v="0"/>
    <x v="0"/>
    <n v="347"/>
    <x v="66"/>
    <d v="2018-08-08T00:00:00"/>
    <d v="2018-08-10T00:00:00"/>
    <x v="4"/>
    <n v="1072.71"/>
    <x v="546"/>
    <n v="75.090000000000032"/>
    <x v="0"/>
  </r>
  <r>
    <n v="222480"/>
    <x v="0"/>
    <x v="1"/>
    <x v="5"/>
    <n v="240"/>
    <x v="66"/>
    <d v="2018-08-06T00:00:00"/>
    <d v="2018-08-11T00:00:00"/>
    <x v="4"/>
    <n v="1022"/>
    <x v="547"/>
    <n v="429.24"/>
    <x v="0"/>
  </r>
  <r>
    <n v="308801"/>
    <x v="1"/>
    <x v="3"/>
    <x v="0"/>
    <n v="6"/>
    <x v="65"/>
    <d v="2018-08-09T00:00:00"/>
    <d v="2018-08-11T00:00:00"/>
    <x v="3"/>
    <n v="1518.64"/>
    <x v="548"/>
    <n v="167.05000000000018"/>
    <x v="0"/>
  </r>
  <r>
    <n v="611992"/>
    <x v="0"/>
    <x v="0"/>
    <x v="3"/>
    <n v="243"/>
    <x v="65"/>
    <d v="2018-08-08T00:00:00"/>
    <d v="2018-08-14T00:00:00"/>
    <x v="3"/>
    <n v="547.49"/>
    <x v="549"/>
    <n v="257.32"/>
    <x v="0"/>
  </r>
  <r>
    <n v="314673"/>
    <x v="1"/>
    <x v="3"/>
    <x v="3"/>
    <n v="355"/>
    <x v="66"/>
    <d v="2018-08-08T00:00:00"/>
    <d v="2018-08-09T00:00:00"/>
    <x v="5"/>
    <n v="1700.22"/>
    <x v="550"/>
    <n v="102.00999999999999"/>
    <x v="0"/>
  </r>
  <r>
    <n v="286799"/>
    <x v="1"/>
    <x v="2"/>
    <x v="3"/>
    <n v="4"/>
    <x v="65"/>
    <d v="2018-08-07T00:00:00"/>
    <d v="2018-08-12T00:00:00"/>
    <x v="1"/>
    <n v="1526.13"/>
    <x v="551"/>
    <n v="564.67000000000007"/>
    <x v="0"/>
  </r>
  <r>
    <n v="15028"/>
    <x v="0"/>
    <x v="0"/>
    <x v="2"/>
    <n v="350"/>
    <x v="66"/>
    <d v="2018-08-06T00:00:00"/>
    <d v="2018-08-13T00:00:00"/>
    <x v="4"/>
    <n v="1706.2"/>
    <x v="552"/>
    <n v="375.36000000000013"/>
    <x v="0"/>
  </r>
  <r>
    <n v="823727"/>
    <x v="0"/>
    <x v="0"/>
    <x v="2"/>
    <n v="28"/>
    <x v="65"/>
    <d v="2018-08-09T00:00:00"/>
    <d v="2018-08-15T00:00:00"/>
    <x v="1"/>
    <n v="1380.04"/>
    <x v="553"/>
    <n v="565.81999999999994"/>
    <x v="0"/>
  </r>
  <r>
    <n v="64286"/>
    <x v="2"/>
    <x v="1"/>
    <x v="1"/>
    <n v="108"/>
    <x v="65"/>
    <d v="2018-08-06T00:00:00"/>
    <d v="2018-08-07T00:00:00"/>
    <x v="1"/>
    <n v="1911.75"/>
    <x v="554"/>
    <n v="764.7"/>
    <x v="0"/>
  </r>
  <r>
    <n v="772330"/>
    <x v="1"/>
    <x v="3"/>
    <x v="2"/>
    <n v="214"/>
    <x v="65"/>
    <d v="2018-08-08T00:00:00"/>
    <d v="2018-08-14T00:00:00"/>
    <x v="2"/>
    <n v="669.51"/>
    <x v="555"/>
    <n v="328.06"/>
    <x v="0"/>
  </r>
  <r>
    <n v="373585"/>
    <x v="0"/>
    <x v="1"/>
    <x v="2"/>
    <n v="297"/>
    <x v="65"/>
    <d v="2018-08-06T00:00:00"/>
    <d v="2018-08-10T00:00:00"/>
    <x v="3"/>
    <n v="950.69"/>
    <x v="556"/>
    <n v="218.66000000000008"/>
    <x v="0"/>
  </r>
  <r>
    <n v="382348"/>
    <x v="1"/>
    <x v="0"/>
    <x v="2"/>
    <n v="15"/>
    <x v="66"/>
    <d v="2018-08-06T00:00:00"/>
    <d v="2018-08-09T00:00:00"/>
    <x v="0"/>
    <n v="1687.06"/>
    <x v="557"/>
    <n v="489.25"/>
    <x v="0"/>
  </r>
  <r>
    <n v="381505"/>
    <x v="0"/>
    <x v="0"/>
    <x v="3"/>
    <n v="21"/>
    <x v="65"/>
    <d v="2018-08-06T00:00:00"/>
    <d v="2018-08-13T00:00:00"/>
    <x v="2"/>
    <n v="1514.24"/>
    <x v="558"/>
    <n v="726.84"/>
    <x v="0"/>
  </r>
  <r>
    <n v="333685"/>
    <x v="1"/>
    <x v="3"/>
    <x v="2"/>
    <n v="208"/>
    <x v="66"/>
    <d v="2018-08-09T00:00:00"/>
    <d v="2018-08-12T00:00:00"/>
    <x v="1"/>
    <n v="157.06"/>
    <x v="559"/>
    <n v="34.549999999999997"/>
    <x v="0"/>
  </r>
  <r>
    <n v="383635"/>
    <x v="0"/>
    <x v="1"/>
    <x v="2"/>
    <n v="116"/>
    <x v="67"/>
    <d v="2018-08-10T00:00:00"/>
    <d v="2018-08-15T00:00:00"/>
    <x v="5"/>
    <n v="344.33"/>
    <x v="560"/>
    <n v="110.19"/>
    <x v="0"/>
  </r>
  <r>
    <n v="365934"/>
    <x v="2"/>
    <x v="3"/>
    <x v="2"/>
    <n v="152"/>
    <x v="67"/>
    <d v="2018-08-07T00:00:00"/>
    <d v="2018-08-09T00:00:00"/>
    <x v="4"/>
    <n v="1911.75"/>
    <x v="561"/>
    <n v="401.47"/>
    <x v="0"/>
  </r>
  <r>
    <n v="694989"/>
    <x v="1"/>
    <x v="3"/>
    <x v="4"/>
    <n v="188"/>
    <x v="66"/>
    <d v="2018-08-09T00:00:00"/>
    <d v="2018-08-14T00:00:00"/>
    <x v="3"/>
    <n v="1104.51"/>
    <x v="562"/>
    <n v="441.79999999999995"/>
    <x v="0"/>
  </r>
  <r>
    <n v="917602"/>
    <x v="2"/>
    <x v="0"/>
    <x v="1"/>
    <n v="270"/>
    <x v="66"/>
    <d v="2018-08-07T00:00:00"/>
    <d v="2018-08-11T00:00:00"/>
    <x v="4"/>
    <n v="343.62"/>
    <x v="563"/>
    <n v="72.160000000000025"/>
    <x v="0"/>
  </r>
  <r>
    <n v="182340"/>
    <x v="2"/>
    <x v="1"/>
    <x v="0"/>
    <n v="166"/>
    <x v="66"/>
    <d v="2018-08-08T00:00:00"/>
    <d v="2018-08-09T00:00:00"/>
    <x v="5"/>
    <n v="1499.01"/>
    <x v="564"/>
    <n v="494.66999999999996"/>
    <x v="0"/>
  </r>
  <r>
    <n v="381985"/>
    <x v="3"/>
    <x v="0"/>
    <x v="5"/>
    <n v="119"/>
    <x v="67"/>
    <d v="2018-08-07T00:00:00"/>
    <d v="2018-08-13T00:00:00"/>
    <x v="3"/>
    <n v="1438.22"/>
    <x v="565"/>
    <n v="86.289999999999964"/>
    <x v="0"/>
  </r>
  <r>
    <n v="270067"/>
    <x v="0"/>
    <x v="0"/>
    <x v="0"/>
    <n v="28"/>
    <x v="67"/>
    <d v="2018-08-10T00:00:00"/>
    <d v="2018-08-13T00:00:00"/>
    <x v="0"/>
    <n v="1386.25"/>
    <x v="566"/>
    <n v="499.04999999999995"/>
    <x v="0"/>
  </r>
  <r>
    <n v="730147"/>
    <x v="0"/>
    <x v="0"/>
    <x v="0"/>
    <n v="151"/>
    <x v="68"/>
    <d v="2018-08-10T00:00:00"/>
    <d v="2018-08-17T00:00:00"/>
    <x v="1"/>
    <n v="434.82"/>
    <x v="567"/>
    <n v="39.129999999999995"/>
    <x v="0"/>
  </r>
  <r>
    <n v="786183"/>
    <x v="3"/>
    <x v="0"/>
    <x v="4"/>
    <n v="211"/>
    <x v="68"/>
    <d v="2018-08-08T00:00:00"/>
    <d v="2018-08-15T00:00:00"/>
    <x v="2"/>
    <n v="1809.81"/>
    <x v="568"/>
    <n v="416.26"/>
    <x v="0"/>
  </r>
  <r>
    <n v="671216"/>
    <x v="0"/>
    <x v="3"/>
    <x v="1"/>
    <n v="281"/>
    <x v="67"/>
    <d v="2018-08-10T00:00:00"/>
    <d v="2018-08-12T00:00:00"/>
    <x v="2"/>
    <n v="1371.79"/>
    <x v="569"/>
    <n v="192.04999999999995"/>
    <x v="0"/>
  </r>
  <r>
    <n v="890880"/>
    <x v="1"/>
    <x v="3"/>
    <x v="2"/>
    <n v="214"/>
    <x v="68"/>
    <d v="2018-08-10T00:00:00"/>
    <d v="2018-08-13T00:00:00"/>
    <x v="5"/>
    <n v="983.03"/>
    <x v="570"/>
    <n v="235.92999999999995"/>
    <x v="0"/>
  </r>
  <r>
    <n v="691528"/>
    <x v="1"/>
    <x v="3"/>
    <x v="1"/>
    <n v="240"/>
    <x v="67"/>
    <d v="2018-08-08T00:00:00"/>
    <d v="2018-08-15T00:00:00"/>
    <x v="3"/>
    <n v="1895.19"/>
    <x v="571"/>
    <n v="454.85000000000014"/>
    <x v="0"/>
  </r>
  <r>
    <n v="462567"/>
    <x v="0"/>
    <x v="2"/>
    <x v="1"/>
    <n v="297"/>
    <x v="67"/>
    <d v="2018-08-11T00:00:00"/>
    <d v="2018-08-12T00:00:00"/>
    <x v="4"/>
    <n v="1705.46"/>
    <x v="572"/>
    <n v="562.79999999999995"/>
    <x v="0"/>
  </r>
  <r>
    <n v="725970"/>
    <x v="0"/>
    <x v="2"/>
    <x v="0"/>
    <n v="153"/>
    <x v="69"/>
    <d v="2018-08-11T00:00:00"/>
    <d v="2018-08-15T00:00:00"/>
    <x v="4"/>
    <n v="244.72"/>
    <x v="573"/>
    <n v="48.94"/>
    <x v="0"/>
  </r>
  <r>
    <n v="809824"/>
    <x v="0"/>
    <x v="0"/>
    <x v="4"/>
    <n v="293"/>
    <x v="68"/>
    <d v="2018-08-12T00:00:00"/>
    <d v="2018-08-18T00:00:00"/>
    <x v="1"/>
    <n v="1476.3"/>
    <x v="574"/>
    <n v="649.56999999999994"/>
    <x v="0"/>
  </r>
  <r>
    <n v="220907"/>
    <x v="0"/>
    <x v="1"/>
    <x v="1"/>
    <n v="265"/>
    <x v="68"/>
    <d v="2018-08-09T00:00:00"/>
    <d v="2018-08-16T00:00:00"/>
    <x v="3"/>
    <n v="1592.32"/>
    <x v="575"/>
    <n v="414"/>
    <x v="0"/>
  </r>
  <r>
    <n v="676407"/>
    <x v="0"/>
    <x v="2"/>
    <x v="4"/>
    <n v="255"/>
    <x v="68"/>
    <d v="2018-08-10T00:00:00"/>
    <d v="2018-08-13T00:00:00"/>
    <x v="4"/>
    <n v="1398.04"/>
    <x v="576"/>
    <n v="587.17999999999995"/>
    <x v="0"/>
  </r>
  <r>
    <n v="438054"/>
    <x v="1"/>
    <x v="2"/>
    <x v="5"/>
    <n v="269"/>
    <x v="69"/>
    <d v="2018-08-12T00:00:00"/>
    <d v="2018-08-16T00:00:00"/>
    <x v="4"/>
    <n v="284.10000000000002"/>
    <x v="577"/>
    <n v="102.28000000000003"/>
    <x v="0"/>
  </r>
  <r>
    <n v="679952"/>
    <x v="0"/>
    <x v="2"/>
    <x v="2"/>
    <n v="71"/>
    <x v="69"/>
    <d v="2018-08-11T00:00:00"/>
    <d v="2018-08-18T00:00:00"/>
    <x v="1"/>
    <n v="272.12"/>
    <x v="578"/>
    <n v="35.379999999999995"/>
    <x v="0"/>
  </r>
  <r>
    <n v="594613"/>
    <x v="0"/>
    <x v="1"/>
    <x v="1"/>
    <n v="284"/>
    <x v="69"/>
    <d v="2018-08-11T00:00:00"/>
    <d v="2018-08-15T00:00:00"/>
    <x v="0"/>
    <n v="1802.91"/>
    <x v="579"/>
    <n v="504.81000000000017"/>
    <x v="0"/>
  </r>
  <r>
    <n v="703679"/>
    <x v="1"/>
    <x v="2"/>
    <x v="1"/>
    <n v="26"/>
    <x v="68"/>
    <d v="2018-08-11T00:00:00"/>
    <d v="2018-08-18T00:00:00"/>
    <x v="3"/>
    <n v="811.98"/>
    <x v="580"/>
    <n v="211.11"/>
    <x v="0"/>
  </r>
  <r>
    <n v="578713"/>
    <x v="2"/>
    <x v="1"/>
    <x v="5"/>
    <n v="92"/>
    <x v="68"/>
    <d v="2018-08-10T00:00:00"/>
    <d v="2018-08-14T00:00:00"/>
    <x v="3"/>
    <n v="1641.59"/>
    <x v="581"/>
    <n v="279.06999999999994"/>
    <x v="0"/>
  </r>
  <r>
    <n v="958380"/>
    <x v="0"/>
    <x v="0"/>
    <x v="1"/>
    <n v="349"/>
    <x v="70"/>
    <d v="2018-08-12T00:00:00"/>
    <d v="2018-08-14T00:00:00"/>
    <x v="4"/>
    <n v="1790.24"/>
    <x v="582"/>
    <n v="859.32"/>
    <x v="0"/>
  </r>
  <r>
    <n v="367386"/>
    <x v="0"/>
    <x v="0"/>
    <x v="2"/>
    <n v="301"/>
    <x v="70"/>
    <d v="2018-08-13T00:00:00"/>
    <d v="2018-08-19T00:00:00"/>
    <x v="4"/>
    <n v="1747.9"/>
    <x v="583"/>
    <n v="699.16000000000008"/>
    <x v="0"/>
  </r>
  <r>
    <n v="131561"/>
    <x v="0"/>
    <x v="2"/>
    <x v="1"/>
    <n v="81"/>
    <x v="70"/>
    <d v="2018-08-13T00:00:00"/>
    <d v="2018-08-20T00:00:00"/>
    <x v="4"/>
    <n v="878.46"/>
    <x v="584"/>
    <n v="219.61"/>
    <x v="0"/>
  </r>
  <r>
    <n v="396728"/>
    <x v="1"/>
    <x v="1"/>
    <x v="1"/>
    <n v="68"/>
    <x v="69"/>
    <d v="2018-08-11T00:00:00"/>
    <d v="2018-08-16T00:00:00"/>
    <x v="1"/>
    <n v="1893.08"/>
    <x v="585"/>
    <n v="113.57999999999993"/>
    <x v="0"/>
  </r>
  <r>
    <n v="977838"/>
    <x v="3"/>
    <x v="2"/>
    <x v="0"/>
    <n v="87"/>
    <x v="70"/>
    <d v="2018-08-12T00:00:00"/>
    <d v="2018-08-17T00:00:00"/>
    <x v="3"/>
    <n v="1526.98"/>
    <x v="586"/>
    <n v="76.349999999999909"/>
    <x v="0"/>
  </r>
  <r>
    <n v="86298"/>
    <x v="1"/>
    <x v="1"/>
    <x v="3"/>
    <n v="340"/>
    <x v="69"/>
    <d v="2018-08-13T00:00:00"/>
    <d v="2018-08-14T00:00:00"/>
    <x v="1"/>
    <n v="1415.96"/>
    <x v="587"/>
    <n v="637.18000000000006"/>
    <x v="0"/>
  </r>
  <r>
    <n v="863532"/>
    <x v="0"/>
    <x v="3"/>
    <x v="4"/>
    <n v="95"/>
    <x v="69"/>
    <d v="2018-08-10T00:00:00"/>
    <d v="2018-08-14T00:00:00"/>
    <x v="4"/>
    <n v="1158.1600000000001"/>
    <x v="588"/>
    <n v="289.54000000000008"/>
    <x v="0"/>
  </r>
  <r>
    <n v="700391"/>
    <x v="1"/>
    <x v="3"/>
    <x v="3"/>
    <n v="94"/>
    <x v="70"/>
    <d v="2018-08-10T00:00:00"/>
    <d v="2018-08-16T00:00:00"/>
    <x v="0"/>
    <n v="300.74"/>
    <x v="589"/>
    <n v="93.230000000000018"/>
    <x v="0"/>
  </r>
  <r>
    <n v="954825"/>
    <x v="0"/>
    <x v="1"/>
    <x v="5"/>
    <n v="263"/>
    <x v="69"/>
    <d v="2018-08-10T00:00:00"/>
    <d v="2018-08-14T00:00:00"/>
    <x v="5"/>
    <n v="1358.29"/>
    <x v="590"/>
    <n v="556.9"/>
    <x v="0"/>
  </r>
  <r>
    <n v="890137"/>
    <x v="1"/>
    <x v="2"/>
    <x v="3"/>
    <n v="245"/>
    <x v="69"/>
    <d v="2018-08-12T00:00:00"/>
    <d v="2018-08-14T00:00:00"/>
    <x v="4"/>
    <n v="1380.04"/>
    <x v="400"/>
    <n v="96.599999999999909"/>
    <x v="0"/>
  </r>
  <r>
    <n v="844738"/>
    <x v="1"/>
    <x v="3"/>
    <x v="3"/>
    <n v="284"/>
    <x v="70"/>
    <d v="2018-08-10T00:00:00"/>
    <d v="2018-08-11T00:00:00"/>
    <x v="0"/>
    <n v="1431.63"/>
    <x v="591"/>
    <n v="186.11000000000013"/>
    <x v="0"/>
  </r>
  <r>
    <n v="401775"/>
    <x v="2"/>
    <x v="3"/>
    <x v="4"/>
    <n v="279"/>
    <x v="69"/>
    <d v="2018-08-13T00:00:00"/>
    <d v="2018-08-20T00:00:00"/>
    <x v="5"/>
    <n v="201.47"/>
    <x v="592"/>
    <n v="34.25"/>
    <x v="0"/>
  </r>
  <r>
    <n v="234447"/>
    <x v="0"/>
    <x v="0"/>
    <x v="4"/>
    <n v="114"/>
    <x v="70"/>
    <d v="2018-08-13T00:00:00"/>
    <d v="2018-08-19T00:00:00"/>
    <x v="5"/>
    <n v="1386.52"/>
    <x v="593"/>
    <n v="194.1099999999999"/>
    <x v="0"/>
  </r>
  <r>
    <n v="602906"/>
    <x v="0"/>
    <x v="1"/>
    <x v="1"/>
    <n v="303"/>
    <x v="71"/>
    <d v="2018-08-11T00:00:00"/>
    <d v="2018-08-16T00:00:00"/>
    <x v="2"/>
    <n v="480.91"/>
    <x v="594"/>
    <n v="144.27000000000004"/>
    <x v="0"/>
  </r>
  <r>
    <n v="83214"/>
    <x v="0"/>
    <x v="3"/>
    <x v="0"/>
    <n v="264"/>
    <x v="71"/>
    <d v="2018-08-13T00:00:00"/>
    <d v="2018-08-14T00:00:00"/>
    <x v="4"/>
    <n v="520.12"/>
    <x v="595"/>
    <n v="166.44"/>
    <x v="0"/>
  </r>
  <r>
    <n v="73938"/>
    <x v="3"/>
    <x v="0"/>
    <x v="3"/>
    <n v="329"/>
    <x v="71"/>
    <d v="2018-08-14T00:00:00"/>
    <d v="2018-08-17T00:00:00"/>
    <x v="0"/>
    <n v="1951.5"/>
    <x v="596"/>
    <n v="897.69"/>
    <x v="0"/>
  </r>
  <r>
    <n v="285169"/>
    <x v="0"/>
    <x v="0"/>
    <x v="2"/>
    <n v="82"/>
    <x v="71"/>
    <d v="2018-08-14T00:00:00"/>
    <d v="2018-08-16T00:00:00"/>
    <x v="5"/>
    <n v="1817.41"/>
    <x v="597"/>
    <n v="854.18000000000006"/>
    <x v="0"/>
  </r>
  <r>
    <n v="485729"/>
    <x v="2"/>
    <x v="1"/>
    <x v="3"/>
    <n v="131"/>
    <x v="71"/>
    <d v="2018-08-14T00:00:00"/>
    <d v="2018-08-19T00:00:00"/>
    <x v="1"/>
    <n v="820.7"/>
    <x v="598"/>
    <n v="98.480000000000018"/>
    <x v="0"/>
  </r>
  <r>
    <n v="705533"/>
    <x v="0"/>
    <x v="0"/>
    <x v="5"/>
    <n v="204"/>
    <x v="71"/>
    <d v="2018-08-11T00:00:00"/>
    <d v="2018-08-13T00:00:00"/>
    <x v="0"/>
    <n v="566.54"/>
    <x v="599"/>
    <n v="175.62999999999994"/>
    <x v="0"/>
  </r>
  <r>
    <n v="252452"/>
    <x v="0"/>
    <x v="1"/>
    <x v="3"/>
    <n v="131"/>
    <x v="70"/>
    <d v="2018-08-14T00:00:00"/>
    <d v="2018-08-19T00:00:00"/>
    <x v="0"/>
    <n v="1879.97"/>
    <x v="600"/>
    <n v="150.40000000000009"/>
    <x v="0"/>
  </r>
  <r>
    <n v="479008"/>
    <x v="2"/>
    <x v="1"/>
    <x v="3"/>
    <n v="75"/>
    <x v="70"/>
    <d v="2018-08-14T00:00:00"/>
    <d v="2018-08-20T00:00:00"/>
    <x v="1"/>
    <n v="1880.86"/>
    <x v="91"/>
    <n v="677.1099999999999"/>
    <x v="0"/>
  </r>
  <r>
    <n v="796175"/>
    <x v="0"/>
    <x v="3"/>
    <x v="0"/>
    <n v="213"/>
    <x v="70"/>
    <d v="2018-08-12T00:00:00"/>
    <d v="2018-08-15T00:00:00"/>
    <x v="1"/>
    <n v="1284.72"/>
    <x v="601"/>
    <n v="513.89"/>
    <x v="0"/>
  </r>
  <r>
    <n v="76647"/>
    <x v="3"/>
    <x v="2"/>
    <x v="5"/>
    <n v="232"/>
    <x v="72"/>
    <d v="2018-08-14T00:00:00"/>
    <d v="2018-08-16T00:00:00"/>
    <x v="5"/>
    <n v="1953.64"/>
    <x v="602"/>
    <n v="527.48"/>
    <x v="0"/>
  </r>
  <r>
    <n v="657918"/>
    <x v="0"/>
    <x v="2"/>
    <x v="2"/>
    <n v="52"/>
    <x v="71"/>
    <d v="2018-08-15T00:00:00"/>
    <d v="2018-08-19T00:00:00"/>
    <x v="3"/>
    <n v="1442.37"/>
    <x v="603"/>
    <n v="302.89999999999986"/>
    <x v="0"/>
  </r>
  <r>
    <n v="969330"/>
    <x v="0"/>
    <x v="1"/>
    <x v="5"/>
    <n v="23"/>
    <x v="72"/>
    <d v="2018-08-15T00:00:00"/>
    <d v="2018-08-19T00:00:00"/>
    <x v="5"/>
    <n v="350.84"/>
    <x v="604"/>
    <n v="133.31999999999996"/>
    <x v="0"/>
  </r>
  <r>
    <n v="890599"/>
    <x v="0"/>
    <x v="1"/>
    <x v="2"/>
    <n v="233"/>
    <x v="72"/>
    <d v="2018-08-14T00:00:00"/>
    <d v="2018-08-21T00:00:00"/>
    <x v="0"/>
    <n v="1587.23"/>
    <x v="605"/>
    <n v="460.29999999999995"/>
    <x v="0"/>
  </r>
  <r>
    <n v="459845"/>
    <x v="0"/>
    <x v="3"/>
    <x v="1"/>
    <n v="308"/>
    <x v="71"/>
    <d v="2018-08-13T00:00:00"/>
    <d v="2018-08-16T00:00:00"/>
    <x v="0"/>
    <n v="598.29999999999995"/>
    <x v="606"/>
    <n v="155.55999999999995"/>
    <x v="0"/>
  </r>
  <r>
    <n v="882341"/>
    <x v="1"/>
    <x v="1"/>
    <x v="0"/>
    <n v="236"/>
    <x v="71"/>
    <d v="2018-08-12T00:00:00"/>
    <d v="2018-08-15T00:00:00"/>
    <x v="3"/>
    <n v="1860.34"/>
    <x v="607"/>
    <n v="762.74"/>
    <x v="0"/>
  </r>
  <r>
    <n v="45498"/>
    <x v="2"/>
    <x v="1"/>
    <x v="3"/>
    <n v="156"/>
    <x v="72"/>
    <d v="2018-08-15T00:00:00"/>
    <d v="2018-08-22T00:00:00"/>
    <x v="5"/>
    <n v="458.61"/>
    <x v="608"/>
    <n v="114.65000000000003"/>
    <x v="0"/>
  </r>
  <r>
    <n v="249230"/>
    <x v="2"/>
    <x v="0"/>
    <x v="0"/>
    <n v="69"/>
    <x v="72"/>
    <d v="2018-08-13T00:00:00"/>
    <d v="2018-08-15T00:00:00"/>
    <x v="1"/>
    <n v="1698.44"/>
    <x v="535"/>
    <n v="254.76999999999998"/>
    <x v="0"/>
  </r>
  <r>
    <n v="925831"/>
    <x v="0"/>
    <x v="3"/>
    <x v="1"/>
    <n v="182"/>
    <x v="72"/>
    <d v="2018-08-13T00:00:00"/>
    <d v="2018-08-18T00:00:00"/>
    <x v="3"/>
    <n v="454.17"/>
    <x v="609"/>
    <n v="104.46000000000004"/>
    <x v="0"/>
  </r>
  <r>
    <n v="692323"/>
    <x v="2"/>
    <x v="3"/>
    <x v="1"/>
    <n v="358"/>
    <x v="72"/>
    <d v="2018-08-13T00:00:00"/>
    <d v="2018-08-15T00:00:00"/>
    <x v="0"/>
    <n v="1284.72"/>
    <x v="610"/>
    <n v="192.71000000000004"/>
    <x v="0"/>
  </r>
  <r>
    <n v="169738"/>
    <x v="1"/>
    <x v="2"/>
    <x v="4"/>
    <n v="283"/>
    <x v="72"/>
    <d v="2018-08-14T00:00:00"/>
    <d v="2018-08-19T00:00:00"/>
    <x v="5"/>
    <n v="1496.61"/>
    <x v="611"/>
    <n v="329.25"/>
    <x v="0"/>
  </r>
  <r>
    <n v="658632"/>
    <x v="1"/>
    <x v="1"/>
    <x v="2"/>
    <n v="140"/>
    <x v="73"/>
    <d v="2018-08-16T00:00:00"/>
    <d v="2018-08-19T00:00:00"/>
    <x v="2"/>
    <n v="1514.24"/>
    <x v="612"/>
    <n v="711.69"/>
    <x v="0"/>
  </r>
  <r>
    <n v="688081"/>
    <x v="1"/>
    <x v="2"/>
    <x v="5"/>
    <n v="178"/>
    <x v="72"/>
    <d v="2018-08-14T00:00:00"/>
    <d v="2018-08-15T00:00:00"/>
    <x v="5"/>
    <n v="1291.07"/>
    <x v="613"/>
    <n v="245.29999999999995"/>
    <x v="0"/>
  </r>
  <r>
    <n v="510856"/>
    <x v="0"/>
    <x v="2"/>
    <x v="2"/>
    <n v="201"/>
    <x v="72"/>
    <d v="2018-08-13T00:00:00"/>
    <d v="2018-08-16T00:00:00"/>
    <x v="3"/>
    <n v="1000.25"/>
    <x v="614"/>
    <n v="410.1"/>
    <x v="0"/>
  </r>
  <r>
    <n v="446315"/>
    <x v="0"/>
    <x v="2"/>
    <x v="5"/>
    <n v="248"/>
    <x v="72"/>
    <d v="2018-08-16T00:00:00"/>
    <d v="2018-08-21T00:00:00"/>
    <x v="1"/>
    <n v="1769.91"/>
    <x v="615"/>
    <n v="513.27"/>
    <x v="0"/>
  </r>
  <r>
    <n v="918094"/>
    <x v="0"/>
    <x v="0"/>
    <x v="4"/>
    <n v="15"/>
    <x v="72"/>
    <d v="2018-08-15T00:00:00"/>
    <d v="2018-08-21T00:00:00"/>
    <x v="2"/>
    <n v="527.55999999999995"/>
    <x v="616"/>
    <n v="42.199999999999932"/>
    <x v="0"/>
  </r>
  <r>
    <n v="851904"/>
    <x v="3"/>
    <x v="2"/>
    <x v="5"/>
    <n v="238"/>
    <x v="74"/>
    <d v="2018-08-15T00:00:00"/>
    <d v="2018-08-21T00:00:00"/>
    <x v="1"/>
    <n v="1548.53"/>
    <x v="617"/>
    <n v="495.53"/>
    <x v="0"/>
  </r>
  <r>
    <n v="261194"/>
    <x v="0"/>
    <x v="3"/>
    <x v="1"/>
    <n v="331"/>
    <x v="73"/>
    <d v="2018-08-16T00:00:00"/>
    <d v="2018-08-19T00:00:00"/>
    <x v="2"/>
    <n v="1340.14"/>
    <x v="618"/>
    <n v="670.07"/>
    <x v="0"/>
  </r>
  <r>
    <n v="142253"/>
    <x v="1"/>
    <x v="0"/>
    <x v="2"/>
    <n v="125"/>
    <x v="73"/>
    <d v="2018-08-16T00:00:00"/>
    <d v="2018-08-19T00:00:00"/>
    <x v="3"/>
    <n v="1842.75"/>
    <x v="349"/>
    <n v="147.42000000000007"/>
    <x v="0"/>
  </r>
  <r>
    <n v="542873"/>
    <x v="0"/>
    <x v="3"/>
    <x v="1"/>
    <n v="44"/>
    <x v="74"/>
    <d v="2018-08-14T00:00:00"/>
    <d v="2018-08-17T00:00:00"/>
    <x v="0"/>
    <n v="1880.86"/>
    <x v="619"/>
    <n v="150.4699999999998"/>
    <x v="0"/>
  </r>
  <r>
    <n v="435978"/>
    <x v="0"/>
    <x v="2"/>
    <x v="0"/>
    <n v="157"/>
    <x v="74"/>
    <d v="2018-08-14T00:00:00"/>
    <d v="2018-08-16T00:00:00"/>
    <x v="0"/>
    <n v="1554.44"/>
    <x v="620"/>
    <n v="683.95"/>
    <x v="0"/>
  </r>
  <r>
    <n v="154923"/>
    <x v="0"/>
    <x v="3"/>
    <x v="2"/>
    <n v="284"/>
    <x v="73"/>
    <d v="2018-08-17T00:00:00"/>
    <d v="2018-08-21T00:00:00"/>
    <x v="2"/>
    <n v="1346.62"/>
    <x v="621"/>
    <n v="323.18999999999994"/>
    <x v="0"/>
  </r>
  <r>
    <n v="512134"/>
    <x v="2"/>
    <x v="1"/>
    <x v="4"/>
    <n v="132"/>
    <x v="73"/>
    <d v="2018-08-14T00:00:00"/>
    <d v="2018-08-20T00:00:00"/>
    <x v="2"/>
    <n v="1965.44"/>
    <x v="622"/>
    <n v="491.36000000000013"/>
    <x v="0"/>
  </r>
  <r>
    <n v="341960"/>
    <x v="3"/>
    <x v="2"/>
    <x v="2"/>
    <n v="152"/>
    <x v="74"/>
    <d v="2018-08-16T00:00:00"/>
    <d v="2018-08-23T00:00:00"/>
    <x v="1"/>
    <n v="979.75"/>
    <x v="623"/>
    <n v="372.29999999999995"/>
    <x v="0"/>
  </r>
  <r>
    <n v="274387"/>
    <x v="2"/>
    <x v="1"/>
    <x v="0"/>
    <n v="275"/>
    <x v="75"/>
    <d v="2018-08-16T00:00:00"/>
    <d v="2018-08-22T00:00:00"/>
    <x v="3"/>
    <n v="962.76"/>
    <x v="624"/>
    <n v="48.139999999999986"/>
    <x v="0"/>
  </r>
  <r>
    <n v="899451"/>
    <x v="0"/>
    <x v="1"/>
    <x v="2"/>
    <n v="161"/>
    <x v="74"/>
    <d v="2018-08-16T00:00:00"/>
    <d v="2018-08-18T00:00:00"/>
    <x v="2"/>
    <n v="1907.33"/>
    <x v="625"/>
    <n v="877.36999999999989"/>
    <x v="0"/>
  </r>
  <r>
    <n v="235754"/>
    <x v="1"/>
    <x v="1"/>
    <x v="3"/>
    <n v="265"/>
    <x v="74"/>
    <d v="2018-08-18T00:00:00"/>
    <d v="2018-08-20T00:00:00"/>
    <x v="2"/>
    <n v="857.9"/>
    <x v="626"/>
    <n v="343.15999999999997"/>
    <x v="0"/>
  </r>
  <r>
    <n v="449852"/>
    <x v="1"/>
    <x v="2"/>
    <x v="4"/>
    <n v="186"/>
    <x v="74"/>
    <d v="2018-08-17T00:00:00"/>
    <d v="2018-08-23T00:00:00"/>
    <x v="4"/>
    <n v="824.18"/>
    <x v="627"/>
    <n v="107.13999999999999"/>
    <x v="0"/>
  </r>
  <r>
    <n v="662913"/>
    <x v="0"/>
    <x v="0"/>
    <x v="1"/>
    <n v="64"/>
    <x v="74"/>
    <d v="2018-08-17T00:00:00"/>
    <d v="2018-08-22T00:00:00"/>
    <x v="0"/>
    <n v="206.18"/>
    <x v="628"/>
    <n v="22.680000000000007"/>
    <x v="0"/>
  </r>
  <r>
    <n v="902354"/>
    <x v="3"/>
    <x v="3"/>
    <x v="5"/>
    <n v="103"/>
    <x v="75"/>
    <d v="2018-08-17T00:00:00"/>
    <d v="2018-08-18T00:00:00"/>
    <x v="3"/>
    <n v="1098.18"/>
    <x v="225"/>
    <n v="516.1400000000001"/>
    <x v="0"/>
  </r>
  <r>
    <n v="337001"/>
    <x v="2"/>
    <x v="1"/>
    <x v="2"/>
    <n v="33"/>
    <x v="75"/>
    <d v="2018-08-16T00:00:00"/>
    <d v="2018-08-21T00:00:00"/>
    <x v="4"/>
    <n v="767.31"/>
    <x v="629"/>
    <n v="176.4799999999999"/>
    <x v="0"/>
  </r>
  <r>
    <n v="825160"/>
    <x v="0"/>
    <x v="0"/>
    <x v="2"/>
    <n v="360"/>
    <x v="75"/>
    <d v="2018-08-17T00:00:00"/>
    <d v="2018-08-20T00:00:00"/>
    <x v="3"/>
    <n v="1458.15"/>
    <x v="630"/>
    <n v="714.49000000000012"/>
    <x v="0"/>
  </r>
  <r>
    <n v="858896"/>
    <x v="2"/>
    <x v="1"/>
    <x v="0"/>
    <n v="105"/>
    <x v="74"/>
    <d v="2018-08-17T00:00:00"/>
    <d v="2018-08-21T00:00:00"/>
    <x v="3"/>
    <n v="1175.58"/>
    <x v="631"/>
    <n v="411.44999999999993"/>
    <x v="0"/>
  </r>
  <r>
    <n v="901956"/>
    <x v="0"/>
    <x v="2"/>
    <x v="0"/>
    <n v="227"/>
    <x v="74"/>
    <d v="2018-08-16T00:00:00"/>
    <d v="2018-08-18T00:00:00"/>
    <x v="4"/>
    <n v="1790.74"/>
    <x v="632"/>
    <n v="501.41000000000008"/>
    <x v="0"/>
  </r>
  <r>
    <n v="458733"/>
    <x v="0"/>
    <x v="3"/>
    <x v="3"/>
    <n v="113"/>
    <x v="74"/>
    <d v="2018-08-16T00:00:00"/>
    <d v="2018-08-22T00:00:00"/>
    <x v="4"/>
    <n v="950.69"/>
    <x v="633"/>
    <n v="427.81000000000006"/>
    <x v="0"/>
  </r>
  <r>
    <n v="974970"/>
    <x v="1"/>
    <x v="2"/>
    <x v="2"/>
    <n v="313"/>
    <x v="75"/>
    <d v="2018-08-16T00:00:00"/>
    <d v="2018-08-19T00:00:00"/>
    <x v="0"/>
    <n v="1729.28"/>
    <x v="634"/>
    <n v="778.18"/>
    <x v="0"/>
  </r>
  <r>
    <n v="801518"/>
    <x v="2"/>
    <x v="0"/>
    <x v="1"/>
    <n v="118"/>
    <x v="76"/>
    <d v="2018-08-18T00:00:00"/>
    <d v="2018-08-20T00:00:00"/>
    <x v="0"/>
    <n v="191.39"/>
    <x v="635"/>
    <n v="30.619999999999976"/>
    <x v="0"/>
  </r>
  <r>
    <n v="733967"/>
    <x v="0"/>
    <x v="1"/>
    <x v="2"/>
    <n v="292"/>
    <x v="76"/>
    <d v="2018-08-16T00:00:00"/>
    <d v="2018-08-23T00:00:00"/>
    <x v="1"/>
    <n v="492.44"/>
    <x v="636"/>
    <n v="59.089999999999975"/>
    <x v="0"/>
  </r>
  <r>
    <n v="289728"/>
    <x v="1"/>
    <x v="3"/>
    <x v="4"/>
    <n v="65"/>
    <x v="75"/>
    <d v="2018-08-17T00:00:00"/>
    <d v="2018-08-21T00:00:00"/>
    <x v="5"/>
    <n v="1442.68"/>
    <x v="637"/>
    <n v="375.10000000000014"/>
    <x v="0"/>
  </r>
  <r>
    <n v="624807"/>
    <x v="0"/>
    <x v="3"/>
    <x v="3"/>
    <n v="111"/>
    <x v="76"/>
    <d v="2018-08-17T00:00:00"/>
    <d v="2018-08-24T00:00:00"/>
    <x v="1"/>
    <n v="1493.35"/>
    <x v="638"/>
    <n v="134.39999999999986"/>
    <x v="0"/>
  </r>
  <r>
    <n v="275870"/>
    <x v="0"/>
    <x v="2"/>
    <x v="0"/>
    <n v="27"/>
    <x v="76"/>
    <d v="2018-08-18T00:00:00"/>
    <d v="2018-08-22T00:00:00"/>
    <x v="1"/>
    <n v="1579.13"/>
    <x v="639"/>
    <n v="426.37000000000012"/>
    <x v="0"/>
  </r>
  <r>
    <n v="121801"/>
    <x v="0"/>
    <x v="0"/>
    <x v="0"/>
    <n v="182"/>
    <x v="76"/>
    <d v="2018-08-17T00:00:00"/>
    <d v="2018-08-19T00:00:00"/>
    <x v="2"/>
    <n v="642.33000000000004"/>
    <x v="640"/>
    <n v="282.63000000000005"/>
    <x v="0"/>
  </r>
  <r>
    <n v="77852"/>
    <x v="3"/>
    <x v="3"/>
    <x v="3"/>
    <n v="167"/>
    <x v="76"/>
    <d v="2018-08-17T00:00:00"/>
    <d v="2018-08-24T00:00:00"/>
    <x v="1"/>
    <n v="1966.1"/>
    <x v="641"/>
    <n v="668.4699999999998"/>
    <x v="0"/>
  </r>
  <r>
    <n v="242317"/>
    <x v="1"/>
    <x v="0"/>
    <x v="4"/>
    <n v="220"/>
    <x v="76"/>
    <d v="2018-08-19T00:00:00"/>
    <d v="2018-08-22T00:00:00"/>
    <x v="5"/>
    <n v="1556.05"/>
    <x v="642"/>
    <n v="762.45999999999992"/>
    <x v="0"/>
  </r>
  <r>
    <n v="979857"/>
    <x v="1"/>
    <x v="1"/>
    <x v="1"/>
    <n v="12"/>
    <x v="76"/>
    <d v="2018-08-16T00:00:00"/>
    <d v="2018-08-22T00:00:00"/>
    <x v="5"/>
    <n v="1349.24"/>
    <x v="643"/>
    <n v="445.25"/>
    <x v="0"/>
  </r>
  <r>
    <n v="346309"/>
    <x v="2"/>
    <x v="1"/>
    <x v="4"/>
    <n v="117"/>
    <x v="76"/>
    <d v="2018-08-20T00:00:00"/>
    <d v="2018-08-21T00:00:00"/>
    <x v="0"/>
    <n v="1476.3"/>
    <x v="644"/>
    <n v="634.80999999999995"/>
    <x v="0"/>
  </r>
  <r>
    <n v="433597"/>
    <x v="2"/>
    <x v="3"/>
    <x v="2"/>
    <n v="50"/>
    <x v="77"/>
    <d v="2018-08-18T00:00:00"/>
    <d v="2018-08-23T00:00:00"/>
    <x v="5"/>
    <n v="207.27"/>
    <x v="645"/>
    <n v="31.090000000000003"/>
    <x v="0"/>
  </r>
  <r>
    <n v="138083"/>
    <x v="3"/>
    <x v="0"/>
    <x v="0"/>
    <n v="120"/>
    <x v="76"/>
    <d v="2018-08-20T00:00:00"/>
    <d v="2018-08-22T00:00:00"/>
    <x v="0"/>
    <n v="411.04"/>
    <x v="646"/>
    <n v="152.08000000000004"/>
    <x v="0"/>
  </r>
  <r>
    <n v="144259"/>
    <x v="0"/>
    <x v="0"/>
    <x v="5"/>
    <n v="279"/>
    <x v="76"/>
    <d v="2018-08-17T00:00:00"/>
    <d v="2018-08-20T00:00:00"/>
    <x v="5"/>
    <n v="1202.3699999999999"/>
    <x v="647"/>
    <n v="420.82999999999993"/>
    <x v="0"/>
  </r>
  <r>
    <n v="387919"/>
    <x v="1"/>
    <x v="2"/>
    <x v="5"/>
    <n v="231"/>
    <x v="76"/>
    <d v="2018-08-19T00:00:00"/>
    <d v="2018-08-25T00:00:00"/>
    <x v="4"/>
    <n v="531.20000000000005"/>
    <x v="648"/>
    <n v="143.42000000000007"/>
    <x v="0"/>
  </r>
  <r>
    <n v="802600"/>
    <x v="2"/>
    <x v="0"/>
    <x v="2"/>
    <n v="354"/>
    <x v="77"/>
    <d v="2018-08-18T00:00:00"/>
    <d v="2018-08-25T00:00:00"/>
    <x v="2"/>
    <n v="1790.74"/>
    <x v="649"/>
    <n v="519.30999999999995"/>
    <x v="0"/>
  </r>
  <r>
    <n v="145409"/>
    <x v="1"/>
    <x v="2"/>
    <x v="3"/>
    <n v="304"/>
    <x v="78"/>
    <d v="2018-08-18T00:00:00"/>
    <d v="2018-08-23T00:00:00"/>
    <x v="4"/>
    <n v="1445.12"/>
    <x v="650"/>
    <n v="592.49999999999989"/>
    <x v="0"/>
  </r>
  <r>
    <n v="197862"/>
    <x v="0"/>
    <x v="2"/>
    <x v="1"/>
    <n v="204"/>
    <x v="77"/>
    <d v="2018-08-20T00:00:00"/>
    <d v="2018-08-25T00:00:00"/>
    <x v="1"/>
    <n v="244.81"/>
    <x v="651"/>
    <n v="95.47999999999999"/>
    <x v="0"/>
  </r>
  <r>
    <n v="457346"/>
    <x v="0"/>
    <x v="0"/>
    <x v="0"/>
    <n v="223"/>
    <x v="77"/>
    <d v="2018-08-21T00:00:00"/>
    <d v="2018-08-27T00:00:00"/>
    <x v="0"/>
    <n v="1867.86"/>
    <x v="462"/>
    <n v="410.92999999999984"/>
    <x v="0"/>
  </r>
  <r>
    <n v="626308"/>
    <x v="0"/>
    <x v="0"/>
    <x v="2"/>
    <n v="70"/>
    <x v="77"/>
    <d v="2018-08-21T00:00:00"/>
    <d v="2018-08-27T00:00:00"/>
    <x v="5"/>
    <n v="682.7"/>
    <x v="652"/>
    <n v="136.54000000000008"/>
    <x v="0"/>
  </r>
  <r>
    <n v="25627"/>
    <x v="1"/>
    <x v="0"/>
    <x v="5"/>
    <n v="332"/>
    <x v="78"/>
    <d v="2018-08-18T00:00:00"/>
    <d v="2018-08-23T00:00:00"/>
    <x v="0"/>
    <n v="176.7"/>
    <x v="653"/>
    <n v="61.839999999999989"/>
    <x v="0"/>
  </r>
  <r>
    <n v="629842"/>
    <x v="0"/>
    <x v="0"/>
    <x v="1"/>
    <n v="117"/>
    <x v="77"/>
    <d v="2018-08-19T00:00:00"/>
    <d v="2018-08-20T00:00:00"/>
    <x v="5"/>
    <n v="1952.02"/>
    <x v="654"/>
    <n v="897.93000000000006"/>
    <x v="0"/>
  </r>
  <r>
    <n v="177108"/>
    <x v="1"/>
    <x v="2"/>
    <x v="4"/>
    <n v="221"/>
    <x v="77"/>
    <d v="2018-08-20T00:00:00"/>
    <d v="2018-08-25T00:00:00"/>
    <x v="4"/>
    <n v="361.88"/>
    <x v="655"/>
    <n v="65.139999999999986"/>
    <x v="0"/>
  </r>
  <r>
    <n v="811004"/>
    <x v="0"/>
    <x v="0"/>
    <x v="5"/>
    <n v="220"/>
    <x v="78"/>
    <d v="2018-08-21T00:00:00"/>
    <d v="2018-08-26T00:00:00"/>
    <x v="1"/>
    <n v="1907.33"/>
    <x v="656"/>
    <n v="514.98"/>
    <x v="0"/>
  </r>
  <r>
    <n v="595000"/>
    <x v="3"/>
    <x v="3"/>
    <x v="5"/>
    <n v="282"/>
    <x v="78"/>
    <d v="2018-08-18T00:00:00"/>
    <d v="2018-08-23T00:00:00"/>
    <x v="1"/>
    <n v="1664.12"/>
    <x v="657"/>
    <n v="166.40999999999985"/>
    <x v="0"/>
  </r>
  <r>
    <n v="600043"/>
    <x v="2"/>
    <x v="1"/>
    <x v="5"/>
    <n v="263"/>
    <x v="77"/>
    <d v="2018-08-18T00:00:00"/>
    <d v="2018-08-22T00:00:00"/>
    <x v="5"/>
    <n v="1548.74"/>
    <x v="658"/>
    <n v="433.65000000000009"/>
    <x v="0"/>
  </r>
  <r>
    <n v="325388"/>
    <x v="0"/>
    <x v="1"/>
    <x v="1"/>
    <n v="253"/>
    <x v="78"/>
    <d v="2018-08-21T00:00:00"/>
    <d v="2018-08-27T00:00:00"/>
    <x v="0"/>
    <n v="922.9"/>
    <x v="135"/>
    <n v="332.24"/>
    <x v="0"/>
  </r>
  <r>
    <n v="819520"/>
    <x v="1"/>
    <x v="2"/>
    <x v="3"/>
    <n v="280"/>
    <x v="79"/>
    <d v="2018-08-21T00:00:00"/>
    <d v="2018-08-23T00:00:00"/>
    <x v="2"/>
    <n v="1805.18"/>
    <x v="659"/>
    <n v="866.49"/>
    <x v="0"/>
  </r>
  <r>
    <n v="47383"/>
    <x v="1"/>
    <x v="3"/>
    <x v="0"/>
    <n v="95"/>
    <x v="78"/>
    <d v="2018-08-20T00:00:00"/>
    <d v="2018-08-24T00:00:00"/>
    <x v="1"/>
    <n v="592.61"/>
    <x v="660"/>
    <n v="207.41000000000003"/>
    <x v="0"/>
  </r>
  <r>
    <n v="283926"/>
    <x v="3"/>
    <x v="2"/>
    <x v="4"/>
    <n v="202"/>
    <x v="78"/>
    <d v="2018-08-19T00:00:00"/>
    <d v="2018-08-25T00:00:00"/>
    <x v="2"/>
    <n v="598.29999999999995"/>
    <x v="661"/>
    <n v="35.899999999999977"/>
    <x v="0"/>
  </r>
  <r>
    <n v="846067"/>
    <x v="0"/>
    <x v="0"/>
    <x v="4"/>
    <n v="187"/>
    <x v="78"/>
    <d v="2018-08-21T00:00:00"/>
    <d v="2018-08-23T00:00:00"/>
    <x v="5"/>
    <n v="1810.25"/>
    <x v="662"/>
    <n v="651.69000000000005"/>
    <x v="0"/>
  </r>
  <r>
    <n v="48767"/>
    <x v="0"/>
    <x v="0"/>
    <x v="3"/>
    <n v="208"/>
    <x v="79"/>
    <d v="2018-08-19T00:00:00"/>
    <d v="2018-08-25T00:00:00"/>
    <x v="0"/>
    <n v="923.98"/>
    <x v="663"/>
    <n v="92.399999999999977"/>
    <x v="0"/>
  </r>
  <r>
    <n v="525178"/>
    <x v="2"/>
    <x v="1"/>
    <x v="1"/>
    <n v="104"/>
    <x v="78"/>
    <d v="2018-08-19T00:00:00"/>
    <d v="2018-08-25T00:00:00"/>
    <x v="3"/>
    <n v="255.65"/>
    <x v="664"/>
    <n v="61.360000000000014"/>
    <x v="0"/>
  </r>
  <r>
    <n v="762723"/>
    <x v="0"/>
    <x v="0"/>
    <x v="4"/>
    <n v="153"/>
    <x v="79"/>
    <d v="2018-08-21T00:00:00"/>
    <d v="2018-08-27T00:00:00"/>
    <x v="4"/>
    <n v="642.33000000000004"/>
    <x v="665"/>
    <n v="141.31000000000006"/>
    <x v="0"/>
  </r>
  <r>
    <n v="770861"/>
    <x v="0"/>
    <x v="2"/>
    <x v="1"/>
    <n v="129"/>
    <x v="78"/>
    <d v="2018-08-22T00:00:00"/>
    <d v="2018-08-23T00:00:00"/>
    <x v="1"/>
    <n v="1016.91"/>
    <x v="666"/>
    <n v="335.57999999999993"/>
    <x v="0"/>
  </r>
  <r>
    <n v="512274"/>
    <x v="0"/>
    <x v="0"/>
    <x v="3"/>
    <n v="357"/>
    <x v="78"/>
    <d v="2018-08-21T00:00:00"/>
    <d v="2018-08-27T00:00:00"/>
    <x v="0"/>
    <n v="1601.77"/>
    <x v="667"/>
    <n v="368.41000000000008"/>
    <x v="0"/>
  </r>
  <r>
    <n v="770039"/>
    <x v="1"/>
    <x v="0"/>
    <x v="4"/>
    <n v="191"/>
    <x v="78"/>
    <d v="2018-08-22T00:00:00"/>
    <d v="2018-08-29T00:00:00"/>
    <x v="2"/>
    <n v="727.56"/>
    <x v="668"/>
    <n v="341.94999999999993"/>
    <x v="0"/>
  </r>
  <r>
    <n v="831276"/>
    <x v="0"/>
    <x v="2"/>
    <x v="5"/>
    <n v="214"/>
    <x v="79"/>
    <d v="2018-08-21T00:00:00"/>
    <d v="2018-08-28T00:00:00"/>
    <x v="0"/>
    <n v="656.03"/>
    <x v="669"/>
    <n v="164.01"/>
    <x v="0"/>
  </r>
  <r>
    <n v="992069"/>
    <x v="0"/>
    <x v="0"/>
    <x v="0"/>
    <n v="171"/>
    <x v="78"/>
    <d v="2018-08-22T00:00:00"/>
    <d v="2018-08-23T00:00:00"/>
    <x v="4"/>
    <n v="606.16"/>
    <x v="670"/>
    <n v="284.89999999999998"/>
    <x v="0"/>
  </r>
  <r>
    <n v="409321"/>
    <x v="2"/>
    <x v="1"/>
    <x v="2"/>
    <n v="12"/>
    <x v="78"/>
    <d v="2018-08-22T00:00:00"/>
    <d v="2018-08-25T00:00:00"/>
    <x v="0"/>
    <n v="1030.99"/>
    <x v="671"/>
    <n v="175.26999999999998"/>
    <x v="0"/>
  </r>
  <r>
    <n v="201732"/>
    <x v="1"/>
    <x v="2"/>
    <x v="0"/>
    <n v="139"/>
    <x v="79"/>
    <d v="2018-08-22T00:00:00"/>
    <d v="2018-08-28T00:00:00"/>
    <x v="2"/>
    <n v="609.66"/>
    <x v="672"/>
    <n v="176.79999999999995"/>
    <x v="0"/>
  </r>
  <r>
    <n v="104460"/>
    <x v="0"/>
    <x v="1"/>
    <x v="3"/>
    <n v="51"/>
    <x v="79"/>
    <d v="2018-08-20T00:00:00"/>
    <d v="2018-08-24T00:00:00"/>
    <x v="1"/>
    <n v="960.09"/>
    <x v="673"/>
    <n v="153.61000000000001"/>
    <x v="0"/>
  </r>
  <r>
    <n v="700786"/>
    <x v="0"/>
    <x v="2"/>
    <x v="2"/>
    <n v="241"/>
    <x v="80"/>
    <d v="2018-08-23T00:00:00"/>
    <d v="2018-08-24T00:00:00"/>
    <x v="2"/>
    <n v="1651.92"/>
    <x v="674"/>
    <n v="214.75"/>
    <x v="0"/>
  </r>
  <r>
    <n v="656595"/>
    <x v="3"/>
    <x v="3"/>
    <x v="3"/>
    <n v="57"/>
    <x v="80"/>
    <d v="2018-08-21T00:00:00"/>
    <d v="2018-08-22T00:00:00"/>
    <x v="0"/>
    <n v="192.95"/>
    <x v="675"/>
    <n v="71.389999999999986"/>
    <x v="0"/>
  </r>
  <r>
    <n v="7706"/>
    <x v="2"/>
    <x v="1"/>
    <x v="2"/>
    <n v="73"/>
    <x v="79"/>
    <d v="2018-08-23T00:00:00"/>
    <d v="2018-08-27T00:00:00"/>
    <x v="4"/>
    <n v="1351.9"/>
    <x v="676"/>
    <n v="473.16000000000008"/>
    <x v="0"/>
  </r>
  <r>
    <n v="193852"/>
    <x v="2"/>
    <x v="1"/>
    <x v="4"/>
    <n v="138"/>
    <x v="79"/>
    <d v="2018-08-22T00:00:00"/>
    <d v="2018-08-25T00:00:00"/>
    <x v="5"/>
    <n v="849.24"/>
    <x v="677"/>
    <n v="76.430000000000064"/>
    <x v="0"/>
  </r>
  <r>
    <n v="382143"/>
    <x v="0"/>
    <x v="0"/>
    <x v="2"/>
    <n v="36"/>
    <x v="80"/>
    <d v="2018-08-23T00:00:00"/>
    <d v="2018-08-30T00:00:00"/>
    <x v="2"/>
    <n v="1558.84"/>
    <x v="678"/>
    <n v="155.87999999999988"/>
    <x v="0"/>
  </r>
  <r>
    <n v="146192"/>
    <x v="1"/>
    <x v="1"/>
    <x v="1"/>
    <n v="226"/>
    <x v="79"/>
    <d v="2018-08-21T00:00:00"/>
    <d v="2018-08-28T00:00:00"/>
    <x v="2"/>
    <n v="579.85"/>
    <x v="679"/>
    <n v="156.56"/>
    <x v="0"/>
  </r>
  <r>
    <n v="961635"/>
    <x v="1"/>
    <x v="1"/>
    <x v="5"/>
    <n v="258"/>
    <x v="80"/>
    <d v="2018-08-22T00:00:00"/>
    <d v="2018-08-25T00:00:00"/>
    <x v="4"/>
    <n v="1208.4100000000001"/>
    <x v="680"/>
    <n v="326.2700000000001"/>
    <x v="0"/>
  </r>
  <r>
    <n v="278924"/>
    <x v="0"/>
    <x v="2"/>
    <x v="3"/>
    <n v="162"/>
    <x v="79"/>
    <d v="2018-08-21T00:00:00"/>
    <d v="2018-08-26T00:00:00"/>
    <x v="3"/>
    <n v="1164.95"/>
    <x v="681"/>
    <n v="302.8900000000001"/>
    <x v="0"/>
  </r>
  <r>
    <n v="827111"/>
    <x v="2"/>
    <x v="1"/>
    <x v="0"/>
    <n v="155"/>
    <x v="80"/>
    <d v="2018-08-21T00:00:00"/>
    <d v="2018-08-25T00:00:00"/>
    <x v="2"/>
    <n v="1331.9"/>
    <x v="682"/>
    <n v="146.51"/>
    <x v="0"/>
  </r>
  <r>
    <n v="614132"/>
    <x v="3"/>
    <x v="3"/>
    <x v="3"/>
    <n v="124"/>
    <x v="81"/>
    <d v="2018-08-23T00:00:00"/>
    <d v="2018-08-28T00:00:00"/>
    <x v="4"/>
    <n v="1979.74"/>
    <x v="683"/>
    <n v="554.32999999999993"/>
    <x v="0"/>
  </r>
  <r>
    <n v="278532"/>
    <x v="1"/>
    <x v="2"/>
    <x v="1"/>
    <n v="258"/>
    <x v="81"/>
    <d v="2018-08-23T00:00:00"/>
    <d v="2018-08-30T00:00:00"/>
    <x v="3"/>
    <n v="736.7"/>
    <x v="684"/>
    <n v="125.24000000000001"/>
    <x v="0"/>
  </r>
  <r>
    <n v="956381"/>
    <x v="2"/>
    <x v="1"/>
    <x v="1"/>
    <n v="79"/>
    <x v="81"/>
    <d v="2018-08-23T00:00:00"/>
    <d v="2018-08-28T00:00:00"/>
    <x v="1"/>
    <n v="616.39"/>
    <x v="685"/>
    <n v="283.53999999999996"/>
    <x v="0"/>
  </r>
  <r>
    <n v="780633"/>
    <x v="1"/>
    <x v="3"/>
    <x v="0"/>
    <n v="17"/>
    <x v="80"/>
    <d v="2018-08-24T00:00:00"/>
    <d v="2018-08-31T00:00:00"/>
    <x v="1"/>
    <n v="668.59"/>
    <x v="686"/>
    <n v="140.39999999999998"/>
    <x v="0"/>
  </r>
  <r>
    <n v="350713"/>
    <x v="1"/>
    <x v="2"/>
    <x v="2"/>
    <n v="326"/>
    <x v="81"/>
    <d v="2018-08-23T00:00:00"/>
    <d v="2018-08-26T00:00:00"/>
    <x v="2"/>
    <n v="255.65"/>
    <x v="687"/>
    <n v="86.920000000000016"/>
    <x v="0"/>
  </r>
  <r>
    <n v="304209"/>
    <x v="0"/>
    <x v="3"/>
    <x v="3"/>
    <n v="16"/>
    <x v="81"/>
    <d v="2018-08-22T00:00:00"/>
    <d v="2018-08-23T00:00:00"/>
    <x v="2"/>
    <n v="308.58999999999997"/>
    <x v="688"/>
    <n v="77.149999999999977"/>
    <x v="0"/>
  </r>
  <r>
    <n v="568686"/>
    <x v="0"/>
    <x v="3"/>
    <x v="5"/>
    <n v="169"/>
    <x v="80"/>
    <d v="2018-08-21T00:00:00"/>
    <d v="2018-08-25T00:00:00"/>
    <x v="3"/>
    <n v="384.81"/>
    <x v="689"/>
    <n v="188.56"/>
    <x v="0"/>
  </r>
  <r>
    <n v="135664"/>
    <x v="1"/>
    <x v="0"/>
    <x v="4"/>
    <n v="272"/>
    <x v="82"/>
    <d v="2018-08-25T00:00:00"/>
    <d v="2018-08-27T00:00:00"/>
    <x v="4"/>
    <n v="298.7"/>
    <x v="690"/>
    <n v="80.649999999999977"/>
    <x v="0"/>
  </r>
  <r>
    <n v="174628"/>
    <x v="0"/>
    <x v="3"/>
    <x v="4"/>
    <n v="278"/>
    <x v="82"/>
    <d v="2018-08-22T00:00:00"/>
    <d v="2018-08-26T00:00:00"/>
    <x v="5"/>
    <n v="1014.42"/>
    <x v="691"/>
    <n v="476.78"/>
    <x v="0"/>
  </r>
  <r>
    <n v="312200"/>
    <x v="0"/>
    <x v="3"/>
    <x v="2"/>
    <n v="302"/>
    <x v="82"/>
    <d v="2018-08-22T00:00:00"/>
    <d v="2018-08-29T00:00:00"/>
    <x v="4"/>
    <n v="804.08"/>
    <x v="692"/>
    <n v="136.69000000000005"/>
    <x v="0"/>
  </r>
  <r>
    <n v="336507"/>
    <x v="0"/>
    <x v="2"/>
    <x v="5"/>
    <n v="77"/>
    <x v="81"/>
    <d v="2018-08-25T00:00:00"/>
    <d v="2018-08-31T00:00:00"/>
    <x v="5"/>
    <n v="1480.43"/>
    <x v="693"/>
    <n v="266.48"/>
    <x v="0"/>
  </r>
  <r>
    <n v="535810"/>
    <x v="1"/>
    <x v="0"/>
    <x v="0"/>
    <n v="173"/>
    <x v="82"/>
    <d v="2018-08-24T00:00:00"/>
    <d v="2018-08-30T00:00:00"/>
    <x v="5"/>
    <n v="1876.44"/>
    <x v="694"/>
    <n v="93.820000000000164"/>
    <x v="0"/>
  </r>
  <r>
    <n v="760120"/>
    <x v="0"/>
    <x v="3"/>
    <x v="0"/>
    <n v="319"/>
    <x v="82"/>
    <d v="2018-08-24T00:00:00"/>
    <d v="2018-08-31T00:00:00"/>
    <x v="5"/>
    <n v="1145.78"/>
    <x v="695"/>
    <n v="423.93999999999994"/>
    <x v="0"/>
  </r>
  <r>
    <n v="511483"/>
    <x v="1"/>
    <x v="1"/>
    <x v="4"/>
    <n v="305"/>
    <x v="83"/>
    <d v="2018-08-25T00:00:00"/>
    <d v="2018-08-30T00:00:00"/>
    <x v="1"/>
    <n v="1442.68"/>
    <x v="696"/>
    <n v="577.07000000000005"/>
    <x v="0"/>
  </r>
  <r>
    <n v="847423"/>
    <x v="2"/>
    <x v="1"/>
    <x v="0"/>
    <n v="151"/>
    <x v="83"/>
    <d v="2018-08-24T00:00:00"/>
    <d v="2018-08-27T00:00:00"/>
    <x v="0"/>
    <n v="1152.07"/>
    <x v="697"/>
    <n v="195.84999999999991"/>
    <x v="0"/>
  </r>
  <r>
    <n v="953638"/>
    <x v="2"/>
    <x v="1"/>
    <x v="4"/>
    <n v="170"/>
    <x v="83"/>
    <d v="2018-08-25T00:00:00"/>
    <d v="2018-08-27T00:00:00"/>
    <x v="2"/>
    <n v="1098.18"/>
    <x v="698"/>
    <n v="98.840000000000032"/>
    <x v="0"/>
  </r>
  <r>
    <n v="399798"/>
    <x v="0"/>
    <x v="0"/>
    <x v="1"/>
    <n v="129"/>
    <x v="83"/>
    <d v="2018-08-26T00:00:00"/>
    <d v="2018-08-27T00:00:00"/>
    <x v="4"/>
    <n v="1536.62"/>
    <x v="699"/>
    <n v="384.14999999999986"/>
    <x v="0"/>
  </r>
  <r>
    <n v="168464"/>
    <x v="3"/>
    <x v="3"/>
    <x v="5"/>
    <n v="92"/>
    <x v="83"/>
    <d v="2018-08-24T00:00:00"/>
    <d v="2018-08-27T00:00:00"/>
    <x v="2"/>
    <n v="1409.92"/>
    <x v="700"/>
    <n v="380.68000000000006"/>
    <x v="0"/>
  </r>
  <r>
    <n v="398579"/>
    <x v="0"/>
    <x v="2"/>
    <x v="3"/>
    <n v="297"/>
    <x v="83"/>
    <d v="2018-08-25T00:00:00"/>
    <d v="2018-09-01T00:00:00"/>
    <x v="0"/>
    <n v="983.03"/>
    <x v="570"/>
    <n v="235.92999999999995"/>
    <x v="0"/>
  </r>
  <r>
    <n v="450603"/>
    <x v="0"/>
    <x v="0"/>
    <x v="3"/>
    <n v="200"/>
    <x v="82"/>
    <d v="2018-08-24T00:00:00"/>
    <d v="2018-08-25T00:00:00"/>
    <x v="0"/>
    <n v="718.05"/>
    <x v="701"/>
    <n v="165.14999999999998"/>
    <x v="0"/>
  </r>
  <r>
    <n v="180366"/>
    <x v="1"/>
    <x v="2"/>
    <x v="1"/>
    <n v="198"/>
    <x v="83"/>
    <d v="2018-08-24T00:00:00"/>
    <d v="2018-08-27T00:00:00"/>
    <x v="0"/>
    <n v="893"/>
    <x v="702"/>
    <n v="80.37"/>
    <x v="0"/>
  </r>
  <r>
    <n v="87877"/>
    <x v="0"/>
    <x v="3"/>
    <x v="3"/>
    <n v="230"/>
    <x v="83"/>
    <d v="2018-08-24T00:00:00"/>
    <d v="2018-08-26T00:00:00"/>
    <x v="3"/>
    <n v="1158.99"/>
    <x v="703"/>
    <n v="104.30999999999995"/>
    <x v="0"/>
  </r>
  <r>
    <n v="65625"/>
    <x v="2"/>
    <x v="1"/>
    <x v="1"/>
    <n v="33"/>
    <x v="82"/>
    <d v="2018-08-26T00:00:00"/>
    <d v="2018-08-30T00:00:00"/>
    <x v="2"/>
    <n v="859.45"/>
    <x v="704"/>
    <n v="111.73000000000002"/>
    <x v="0"/>
  </r>
  <r>
    <n v="993765"/>
    <x v="3"/>
    <x v="3"/>
    <x v="4"/>
    <n v="261"/>
    <x v="84"/>
    <d v="2018-08-26T00:00:00"/>
    <d v="2018-08-31T00:00:00"/>
    <x v="5"/>
    <n v="515.99"/>
    <x v="705"/>
    <n v="165.12"/>
    <x v="0"/>
  </r>
  <r>
    <n v="889238"/>
    <x v="1"/>
    <x v="0"/>
    <x v="1"/>
    <n v="95"/>
    <x v="83"/>
    <d v="2018-08-26T00:00:00"/>
    <d v="2018-08-28T00:00:00"/>
    <x v="5"/>
    <n v="443.32"/>
    <x v="706"/>
    <n v="137.43"/>
    <x v="0"/>
  </r>
  <r>
    <n v="602222"/>
    <x v="3"/>
    <x v="3"/>
    <x v="0"/>
    <n v="22"/>
    <x v="84"/>
    <d v="2018-08-25T00:00:00"/>
    <d v="2018-08-29T00:00:00"/>
    <x v="5"/>
    <n v="185.56"/>
    <x v="707"/>
    <n v="70.510000000000005"/>
    <x v="0"/>
  </r>
  <r>
    <n v="959990"/>
    <x v="1"/>
    <x v="3"/>
    <x v="5"/>
    <n v="102"/>
    <x v="83"/>
    <d v="2018-08-27T00:00:00"/>
    <d v="2018-09-03T00:00:00"/>
    <x v="1"/>
    <n v="656.03"/>
    <x v="708"/>
    <n v="170.57"/>
    <x v="0"/>
  </r>
  <r>
    <n v="296879"/>
    <x v="1"/>
    <x v="1"/>
    <x v="2"/>
    <n v="353"/>
    <x v="83"/>
    <d v="2018-08-24T00:00:00"/>
    <d v="2018-08-27T00:00:00"/>
    <x v="3"/>
    <n v="672.55"/>
    <x v="709"/>
    <n v="242.11999999999995"/>
    <x v="0"/>
  </r>
  <r>
    <n v="570592"/>
    <x v="0"/>
    <x v="2"/>
    <x v="0"/>
    <n v="121"/>
    <x v="83"/>
    <d v="2018-08-26T00:00:00"/>
    <d v="2018-08-27T00:00:00"/>
    <x v="0"/>
    <n v="210.29"/>
    <x v="710"/>
    <n v="92.529999999999987"/>
    <x v="0"/>
  </r>
  <r>
    <n v="812311"/>
    <x v="0"/>
    <x v="3"/>
    <x v="4"/>
    <n v="238"/>
    <x v="84"/>
    <d v="2018-08-24T00:00:00"/>
    <d v="2018-08-26T00:00:00"/>
    <x v="2"/>
    <n v="499.83"/>
    <x v="533"/>
    <n v="159.94999999999999"/>
    <x v="0"/>
  </r>
  <r>
    <n v="735732"/>
    <x v="1"/>
    <x v="1"/>
    <x v="3"/>
    <n v="134"/>
    <x v="83"/>
    <d v="2018-08-24T00:00:00"/>
    <d v="2018-08-30T00:00:00"/>
    <x v="4"/>
    <n v="1716.03"/>
    <x v="711"/>
    <n v="257.39999999999986"/>
    <x v="0"/>
  </r>
  <r>
    <n v="930837"/>
    <x v="2"/>
    <x v="1"/>
    <x v="1"/>
    <n v="136"/>
    <x v="84"/>
    <d v="2018-08-25T00:00:00"/>
    <d v="2018-08-31T00:00:00"/>
    <x v="2"/>
    <n v="1769.91"/>
    <x v="712"/>
    <n v="654.87000000000012"/>
    <x v="0"/>
  </r>
  <r>
    <n v="299101"/>
    <x v="1"/>
    <x v="1"/>
    <x v="5"/>
    <n v="120"/>
    <x v="84"/>
    <d v="2018-08-25T00:00:00"/>
    <d v="2018-08-26T00:00:00"/>
    <x v="5"/>
    <n v="1351.9"/>
    <x v="713"/>
    <n v="594.84000000000015"/>
    <x v="0"/>
  </r>
  <r>
    <n v="274243"/>
    <x v="0"/>
    <x v="1"/>
    <x v="0"/>
    <n v="79"/>
    <x v="85"/>
    <d v="2018-08-26T00:00:00"/>
    <d v="2018-08-30T00:00:00"/>
    <x v="3"/>
    <n v="1317.62"/>
    <x v="714"/>
    <n v="408.45999999999992"/>
    <x v="0"/>
  </r>
  <r>
    <n v="399011"/>
    <x v="2"/>
    <x v="1"/>
    <x v="3"/>
    <n v="78"/>
    <x v="85"/>
    <d v="2018-08-27T00:00:00"/>
    <d v="2018-09-02T00:00:00"/>
    <x v="4"/>
    <n v="1838.7"/>
    <x v="715"/>
    <n v="275.79999999999995"/>
    <x v="0"/>
  </r>
  <r>
    <n v="575665"/>
    <x v="0"/>
    <x v="1"/>
    <x v="1"/>
    <n v="156"/>
    <x v="84"/>
    <d v="2018-08-26T00:00:00"/>
    <d v="2018-08-31T00:00:00"/>
    <x v="5"/>
    <n v="1536.62"/>
    <x v="716"/>
    <n v="414.88999999999987"/>
    <x v="0"/>
  </r>
  <r>
    <n v="171342"/>
    <x v="1"/>
    <x v="2"/>
    <x v="5"/>
    <n v="227"/>
    <x v="84"/>
    <d v="2018-08-25T00:00:00"/>
    <d v="2018-09-01T00:00:00"/>
    <x v="5"/>
    <n v="839.41"/>
    <x v="717"/>
    <n v="335.76"/>
    <x v="0"/>
  </r>
  <r>
    <n v="879286"/>
    <x v="0"/>
    <x v="2"/>
    <x v="5"/>
    <n v="89"/>
    <x v="85"/>
    <d v="2018-08-27T00:00:00"/>
    <d v="2018-09-03T00:00:00"/>
    <x v="3"/>
    <n v="1473.14"/>
    <x v="718"/>
    <n v="574.5200000000001"/>
    <x v="0"/>
  </r>
  <r>
    <n v="27751"/>
    <x v="1"/>
    <x v="2"/>
    <x v="1"/>
    <n v="252"/>
    <x v="84"/>
    <d v="2018-08-26T00:00:00"/>
    <d v="2018-08-30T00:00:00"/>
    <x v="3"/>
    <n v="636.55999999999995"/>
    <x v="719"/>
    <n v="31.829999999999927"/>
    <x v="0"/>
  </r>
  <r>
    <n v="784239"/>
    <x v="0"/>
    <x v="1"/>
    <x v="3"/>
    <n v="217"/>
    <x v="84"/>
    <d v="2018-08-27T00:00:00"/>
    <d v="2018-09-01T00:00:00"/>
    <x v="4"/>
    <n v="1314.61"/>
    <x v="720"/>
    <n v="460.1099999999999"/>
    <x v="0"/>
  </r>
  <r>
    <n v="872038"/>
    <x v="1"/>
    <x v="2"/>
    <x v="2"/>
    <n v="222"/>
    <x v="85"/>
    <d v="2018-08-26T00:00:00"/>
    <d v="2018-09-02T00:00:00"/>
    <x v="2"/>
    <n v="609.66"/>
    <x v="721"/>
    <n v="231.66999999999996"/>
    <x v="0"/>
  </r>
  <r>
    <n v="249830"/>
    <x v="0"/>
    <x v="3"/>
    <x v="4"/>
    <n v="29"/>
    <x v="85"/>
    <d v="2018-08-26T00:00:00"/>
    <d v="2018-08-31T00:00:00"/>
    <x v="0"/>
    <n v="1300.6199999999999"/>
    <x v="722"/>
    <n v="624.29999999999984"/>
    <x v="0"/>
  </r>
  <r>
    <n v="687127"/>
    <x v="1"/>
    <x v="2"/>
    <x v="4"/>
    <n v="17"/>
    <x v="85"/>
    <d v="2018-08-27T00:00:00"/>
    <d v="2018-08-30T00:00:00"/>
    <x v="5"/>
    <n v="237.15"/>
    <x v="723"/>
    <n v="68.77000000000001"/>
    <x v="0"/>
  </r>
  <r>
    <n v="126479"/>
    <x v="1"/>
    <x v="1"/>
    <x v="5"/>
    <n v="57"/>
    <x v="85"/>
    <d v="2018-08-26T00:00:00"/>
    <d v="2018-09-02T00:00:00"/>
    <x v="2"/>
    <n v="1039.94"/>
    <x v="724"/>
    <n v="93.590000000000032"/>
    <x v="0"/>
  </r>
  <r>
    <n v="436588"/>
    <x v="1"/>
    <x v="2"/>
    <x v="5"/>
    <n v="91"/>
    <x v="86"/>
    <d v="2018-08-28T00:00:00"/>
    <d v="2018-08-29T00:00:00"/>
    <x v="3"/>
    <n v="416"/>
    <x v="725"/>
    <n v="33.279999999999973"/>
    <x v="0"/>
  </r>
  <r>
    <n v="234651"/>
    <x v="0"/>
    <x v="2"/>
    <x v="1"/>
    <n v="147"/>
    <x v="86"/>
    <d v="2018-08-27T00:00:00"/>
    <d v="2018-09-01T00:00:00"/>
    <x v="5"/>
    <n v="1945.43"/>
    <x v="726"/>
    <n v="136.18000000000006"/>
    <x v="0"/>
  </r>
  <r>
    <n v="425345"/>
    <x v="0"/>
    <x v="3"/>
    <x v="4"/>
    <n v="215"/>
    <x v="86"/>
    <d v="2018-08-28T00:00:00"/>
    <d v="2018-08-29T00:00:00"/>
    <x v="3"/>
    <n v="1924.38"/>
    <x v="727"/>
    <n v="558.07000000000016"/>
    <x v="0"/>
  </r>
  <r>
    <n v="266226"/>
    <x v="0"/>
    <x v="0"/>
    <x v="3"/>
    <n v="106"/>
    <x v="85"/>
    <d v="2018-08-26T00:00:00"/>
    <d v="2018-08-28T00:00:00"/>
    <x v="3"/>
    <n v="538.84"/>
    <x v="728"/>
    <n v="210.15000000000003"/>
    <x v="0"/>
  </r>
  <r>
    <n v="832173"/>
    <x v="0"/>
    <x v="2"/>
    <x v="2"/>
    <n v="307"/>
    <x v="85"/>
    <d v="2018-08-27T00:00:00"/>
    <d v="2018-08-28T00:00:00"/>
    <x v="5"/>
    <n v="1415.96"/>
    <x v="729"/>
    <n v="424.79000000000008"/>
    <x v="0"/>
  </r>
  <r>
    <n v="818687"/>
    <x v="3"/>
    <x v="0"/>
    <x v="2"/>
    <n v="330"/>
    <x v="87"/>
    <d v="2018-08-28T00:00:00"/>
    <d v="2018-09-04T00:00:00"/>
    <x v="1"/>
    <n v="1313.2"/>
    <x v="730"/>
    <n v="288.90000000000009"/>
    <x v="0"/>
  </r>
  <r>
    <n v="150525"/>
    <x v="1"/>
    <x v="1"/>
    <x v="3"/>
    <n v="194"/>
    <x v="86"/>
    <d v="2018-08-27T00:00:00"/>
    <d v="2018-08-28T00:00:00"/>
    <x v="0"/>
    <n v="1588.3"/>
    <x v="731"/>
    <n v="317.65999999999985"/>
    <x v="0"/>
  </r>
  <r>
    <n v="456001"/>
    <x v="0"/>
    <x v="2"/>
    <x v="1"/>
    <n v="143"/>
    <x v="86"/>
    <d v="2018-08-29T00:00:00"/>
    <d v="2018-08-30T00:00:00"/>
    <x v="5"/>
    <n v="457.38"/>
    <x v="732"/>
    <n v="118.92000000000002"/>
    <x v="0"/>
  </r>
  <r>
    <n v="829198"/>
    <x v="1"/>
    <x v="1"/>
    <x v="1"/>
    <n v="1"/>
    <x v="87"/>
    <d v="2018-08-29T00:00:00"/>
    <d v="2018-09-04T00:00:00"/>
    <x v="2"/>
    <n v="1965.44"/>
    <x v="733"/>
    <n v="353.78"/>
    <x v="0"/>
  </r>
  <r>
    <n v="739275"/>
    <x v="0"/>
    <x v="2"/>
    <x v="0"/>
    <n v="93"/>
    <x v="86"/>
    <d v="2018-08-29T00:00:00"/>
    <d v="2018-08-30T00:00:00"/>
    <x v="4"/>
    <n v="933.7"/>
    <x v="734"/>
    <n v="382.82000000000005"/>
    <x v="0"/>
  </r>
  <r>
    <n v="504668"/>
    <x v="3"/>
    <x v="3"/>
    <x v="2"/>
    <n v="60"/>
    <x v="86"/>
    <d v="2018-08-29T00:00:00"/>
    <d v="2018-09-03T00:00:00"/>
    <x v="4"/>
    <n v="1874.46"/>
    <x v="735"/>
    <n v="899.74"/>
    <x v="0"/>
  </r>
  <r>
    <n v="617410"/>
    <x v="0"/>
    <x v="0"/>
    <x v="5"/>
    <n v="237"/>
    <x v="86"/>
    <d v="2018-08-27T00:00:00"/>
    <d v="2018-08-28T00:00:00"/>
    <x v="3"/>
    <n v="285.89999999999998"/>
    <x v="736"/>
    <n v="62.899999999999977"/>
    <x v="0"/>
  </r>
  <r>
    <n v="586541"/>
    <x v="0"/>
    <x v="0"/>
    <x v="5"/>
    <n v="361"/>
    <x v="87"/>
    <d v="2018-08-29T00:00:00"/>
    <d v="2018-09-05T00:00:00"/>
    <x v="0"/>
    <n v="1588.3"/>
    <x v="737"/>
    <n v="333.53999999999996"/>
    <x v="0"/>
  </r>
  <r>
    <n v="564420"/>
    <x v="0"/>
    <x v="0"/>
    <x v="2"/>
    <n v="115"/>
    <x v="87"/>
    <d v="2018-08-27T00:00:00"/>
    <d v="2018-08-28T00:00:00"/>
    <x v="0"/>
    <n v="682.7"/>
    <x v="738"/>
    <n v="307.21000000000004"/>
    <x v="0"/>
  </r>
  <r>
    <n v="522592"/>
    <x v="3"/>
    <x v="3"/>
    <x v="3"/>
    <n v="89"/>
    <x v="88"/>
    <d v="2018-08-28T00:00:00"/>
    <d v="2018-09-02T00:00:00"/>
    <x v="1"/>
    <n v="191.39"/>
    <x v="739"/>
    <n v="59.329999999999984"/>
    <x v="0"/>
  </r>
  <r>
    <n v="978003"/>
    <x v="2"/>
    <x v="0"/>
    <x v="5"/>
    <n v="323"/>
    <x v="88"/>
    <d v="2018-08-31T00:00:00"/>
    <d v="2018-09-05T00:00:00"/>
    <x v="1"/>
    <n v="1747.9"/>
    <x v="740"/>
    <n v="122.35000000000014"/>
    <x v="0"/>
  </r>
  <r>
    <n v="139830"/>
    <x v="3"/>
    <x v="0"/>
    <x v="4"/>
    <n v="48"/>
    <x v="87"/>
    <d v="2018-08-28T00:00:00"/>
    <d v="2018-09-03T00:00:00"/>
    <x v="5"/>
    <n v="1862.1"/>
    <x v="741"/>
    <n v="577.25"/>
    <x v="0"/>
  </r>
  <r>
    <n v="689174"/>
    <x v="1"/>
    <x v="3"/>
    <x v="0"/>
    <n v="210"/>
    <x v="87"/>
    <d v="2018-08-28T00:00:00"/>
    <d v="2018-09-02T00:00:00"/>
    <x v="3"/>
    <n v="983.03"/>
    <x v="742"/>
    <n v="344.05999999999995"/>
    <x v="0"/>
  </r>
  <r>
    <n v="639098"/>
    <x v="1"/>
    <x v="2"/>
    <x v="2"/>
    <n v="223"/>
    <x v="87"/>
    <d v="2018-08-28T00:00:00"/>
    <d v="2018-08-29T00:00:00"/>
    <x v="0"/>
    <n v="1898.63"/>
    <x v="743"/>
    <n v="702.49"/>
    <x v="0"/>
  </r>
  <r>
    <n v="157111"/>
    <x v="0"/>
    <x v="0"/>
    <x v="5"/>
    <n v="224"/>
    <x v="88"/>
    <d v="2018-08-29T00:00:00"/>
    <d v="2018-09-04T00:00:00"/>
    <x v="5"/>
    <n v="849.24"/>
    <x v="744"/>
    <n v="50.950000000000045"/>
    <x v="0"/>
  </r>
  <r>
    <n v="568854"/>
    <x v="0"/>
    <x v="2"/>
    <x v="5"/>
    <n v="255"/>
    <x v="88"/>
    <d v="2018-08-30T00:00:00"/>
    <d v="2018-09-03T00:00:00"/>
    <x v="1"/>
    <n v="705.26"/>
    <x v="745"/>
    <n v="134"/>
    <x v="0"/>
  </r>
  <r>
    <n v="683164"/>
    <x v="1"/>
    <x v="2"/>
    <x v="5"/>
    <n v="312"/>
    <x v="89"/>
    <d v="2018-08-31T00:00:00"/>
    <d v="2018-09-02T00:00:00"/>
    <x v="3"/>
    <n v="1126.21"/>
    <x v="746"/>
    <n v="78.829999999999927"/>
    <x v="0"/>
  </r>
  <r>
    <n v="286792"/>
    <x v="2"/>
    <x v="1"/>
    <x v="1"/>
    <n v="36"/>
    <x v="89"/>
    <d v="2018-09-01T00:00:00"/>
    <d v="2018-09-04T00:00:00"/>
    <x v="1"/>
    <n v="385.78"/>
    <x v="747"/>
    <n v="173.59999999999997"/>
    <x v="0"/>
  </r>
  <r>
    <n v="815222"/>
    <x v="1"/>
    <x v="1"/>
    <x v="1"/>
    <n v="145"/>
    <x v="88"/>
    <d v="2018-08-29T00:00:00"/>
    <d v="2018-09-01T00:00:00"/>
    <x v="0"/>
    <n v="1321.9"/>
    <x v="748"/>
    <n v="647.73000000000013"/>
    <x v="0"/>
  </r>
  <r>
    <n v="180011"/>
    <x v="1"/>
    <x v="2"/>
    <x v="3"/>
    <n v="302"/>
    <x v="88"/>
    <d v="2018-08-29T00:00:00"/>
    <d v="2018-08-31T00:00:00"/>
    <x v="3"/>
    <n v="339.51"/>
    <x v="749"/>
    <n v="27.159999999999968"/>
    <x v="0"/>
  </r>
  <r>
    <n v="720253"/>
    <x v="0"/>
    <x v="1"/>
    <x v="5"/>
    <n v="99"/>
    <x v="89"/>
    <d v="2018-08-31T00:00:00"/>
    <d v="2018-09-07T00:00:00"/>
    <x v="3"/>
    <n v="1499.01"/>
    <x v="750"/>
    <n v="719.52"/>
    <x v="0"/>
  </r>
  <r>
    <n v="998995"/>
    <x v="0"/>
    <x v="2"/>
    <x v="4"/>
    <n v="249"/>
    <x v="89"/>
    <d v="2018-09-01T00:00:00"/>
    <d v="2018-09-05T00:00:00"/>
    <x v="3"/>
    <n v="1522.87"/>
    <x v="751"/>
    <n v="197.9699999999998"/>
    <x v="0"/>
  </r>
  <r>
    <n v="775651"/>
    <x v="1"/>
    <x v="3"/>
    <x v="1"/>
    <n v="146"/>
    <x v="89"/>
    <d v="2018-08-30T00:00:00"/>
    <d v="2018-09-01T00:00:00"/>
    <x v="2"/>
    <n v="1592.32"/>
    <x v="752"/>
    <n v="222.91999999999985"/>
    <x v="0"/>
  </r>
  <r>
    <n v="615240"/>
    <x v="2"/>
    <x v="1"/>
    <x v="2"/>
    <n v="307"/>
    <x v="88"/>
    <d v="2018-09-01T00:00:00"/>
    <d v="2018-09-02T00:00:00"/>
    <x v="4"/>
    <n v="611.20000000000005"/>
    <x v="753"/>
    <n v="36.670000000000073"/>
    <x v="0"/>
  </r>
  <r>
    <n v="451438"/>
    <x v="2"/>
    <x v="1"/>
    <x v="0"/>
    <n v="159"/>
    <x v="89"/>
    <d v="2018-09-01T00:00:00"/>
    <d v="2018-09-07T00:00:00"/>
    <x v="5"/>
    <n v="856.09"/>
    <x v="754"/>
    <n v="154.10000000000002"/>
    <x v="0"/>
  </r>
  <r>
    <n v="382052"/>
    <x v="1"/>
    <x v="1"/>
    <x v="5"/>
    <n v="307"/>
    <x v="88"/>
    <d v="2018-09-01T00:00:00"/>
    <d v="2018-09-04T00:00:00"/>
    <x v="4"/>
    <n v="564.17999999999995"/>
    <x v="755"/>
    <n v="242.59999999999997"/>
    <x v="0"/>
  </r>
  <r>
    <n v="20972"/>
    <x v="1"/>
    <x v="0"/>
    <x v="1"/>
    <n v="81"/>
    <x v="89"/>
    <d v="2018-08-31T00:00:00"/>
    <d v="2018-09-05T00:00:00"/>
    <x v="3"/>
    <n v="724.93"/>
    <x v="756"/>
    <n v="217.47999999999996"/>
    <x v="0"/>
  </r>
  <r>
    <n v="738717"/>
    <x v="0"/>
    <x v="3"/>
    <x v="4"/>
    <n v="269"/>
    <x v="88"/>
    <d v="2018-08-30T00:00:00"/>
    <d v="2018-09-05T00:00:00"/>
    <x v="2"/>
    <n v="656.03"/>
    <x v="757"/>
    <n v="78.720000000000027"/>
    <x v="0"/>
  </r>
  <r>
    <n v="615295"/>
    <x v="1"/>
    <x v="1"/>
    <x v="1"/>
    <n v="330"/>
    <x v="89"/>
    <d v="2018-09-02T00:00:00"/>
    <d v="2018-09-07T00:00:00"/>
    <x v="1"/>
    <n v="1208.4100000000001"/>
    <x v="758"/>
    <n v="422.94000000000005"/>
    <x v="0"/>
  </r>
  <r>
    <n v="588130"/>
    <x v="3"/>
    <x v="3"/>
    <x v="1"/>
    <n v="80"/>
    <x v="89"/>
    <d v="2018-09-01T00:00:00"/>
    <d v="2018-09-06T00:00:00"/>
    <x v="5"/>
    <n v="375.99"/>
    <x v="759"/>
    <n v="150.4"/>
    <x v="0"/>
  </r>
  <r>
    <n v="928581"/>
    <x v="1"/>
    <x v="3"/>
    <x v="2"/>
    <n v="361"/>
    <x v="89"/>
    <d v="2018-09-01T00:00:00"/>
    <d v="2018-09-04T00:00:00"/>
    <x v="5"/>
    <n v="1810.25"/>
    <x v="760"/>
    <n v="144.81999999999994"/>
    <x v="0"/>
  </r>
  <r>
    <n v="439251"/>
    <x v="0"/>
    <x v="2"/>
    <x v="2"/>
    <n v="355"/>
    <x v="90"/>
    <d v="2018-08-30T00:00:00"/>
    <d v="2018-08-31T00:00:00"/>
    <x v="2"/>
    <n v="418.85"/>
    <x v="761"/>
    <n v="79.580000000000041"/>
    <x v="0"/>
  </r>
  <r>
    <n v="426168"/>
    <x v="0"/>
    <x v="3"/>
    <x v="5"/>
    <n v="320"/>
    <x v="91"/>
    <d v="2018-09-01T00:00:00"/>
    <d v="2018-09-08T00:00:00"/>
    <x v="5"/>
    <n v="1699.04"/>
    <x v="762"/>
    <n v="101.94000000000005"/>
    <x v="0"/>
  </r>
  <r>
    <n v="623827"/>
    <x v="1"/>
    <x v="2"/>
    <x v="3"/>
    <n v="192"/>
    <x v="90"/>
    <d v="2018-09-02T00:00:00"/>
    <d v="2018-09-08T00:00:00"/>
    <x v="1"/>
    <n v="1339.99"/>
    <x v="763"/>
    <n v="589.6"/>
    <x v="0"/>
  </r>
  <r>
    <n v="367891"/>
    <x v="3"/>
    <x v="3"/>
    <x v="3"/>
    <n v="239"/>
    <x v="90"/>
    <d v="2018-09-03T00:00:00"/>
    <d v="2018-09-05T00:00:00"/>
    <x v="2"/>
    <n v="805.33"/>
    <x v="764"/>
    <n v="241.60000000000002"/>
    <x v="0"/>
  </r>
  <r>
    <n v="155359"/>
    <x v="1"/>
    <x v="3"/>
    <x v="5"/>
    <n v="168"/>
    <x v="90"/>
    <d v="2018-09-03T00:00:00"/>
    <d v="2018-09-04T00:00:00"/>
    <x v="1"/>
    <n v="566.54"/>
    <x v="765"/>
    <n v="130.29999999999995"/>
    <x v="0"/>
  </r>
  <r>
    <n v="409858"/>
    <x v="2"/>
    <x v="1"/>
    <x v="3"/>
    <n v="58"/>
    <x v="90"/>
    <d v="2018-09-01T00:00:00"/>
    <d v="2018-09-08T00:00:00"/>
    <x v="2"/>
    <n v="1759.46"/>
    <x v="766"/>
    <n v="369.49"/>
    <x v="0"/>
  </r>
  <r>
    <n v="913554"/>
    <x v="1"/>
    <x v="1"/>
    <x v="2"/>
    <n v="237"/>
    <x v="91"/>
    <d v="2018-08-31T00:00:00"/>
    <d v="2018-09-03T00:00:00"/>
    <x v="3"/>
    <n v="592.79"/>
    <x v="767"/>
    <n v="35.569999999999936"/>
    <x v="0"/>
  </r>
  <r>
    <n v="475970"/>
    <x v="3"/>
    <x v="0"/>
    <x v="5"/>
    <n v="225"/>
    <x v="90"/>
    <d v="2018-09-03T00:00:00"/>
    <d v="2018-09-08T00:00:00"/>
    <x v="4"/>
    <n v="1386.52"/>
    <x v="768"/>
    <n v="623.92999999999995"/>
    <x v="0"/>
  </r>
  <r>
    <n v="250446"/>
    <x v="1"/>
    <x v="2"/>
    <x v="3"/>
    <n v="314"/>
    <x v="91"/>
    <d v="2018-09-03T00:00:00"/>
    <d v="2018-09-08T00:00:00"/>
    <x v="0"/>
    <n v="1754.12"/>
    <x v="769"/>
    <n v="263.11999999999989"/>
    <x v="0"/>
  </r>
  <r>
    <n v="819023"/>
    <x v="1"/>
    <x v="0"/>
    <x v="4"/>
    <n v="135"/>
    <x v="91"/>
    <d v="2018-09-01T00:00:00"/>
    <d v="2018-09-07T00:00:00"/>
    <x v="4"/>
    <n v="158.26"/>
    <x v="770"/>
    <n v="66.469999999999985"/>
    <x v="0"/>
  </r>
  <r>
    <n v="926904"/>
    <x v="0"/>
    <x v="2"/>
    <x v="0"/>
    <n v="20"/>
    <x v="91"/>
    <d v="2018-09-03T00:00:00"/>
    <d v="2018-09-09T00:00:00"/>
    <x v="2"/>
    <n v="1145.78"/>
    <x v="771"/>
    <n v="435.4"/>
    <x v="0"/>
  </r>
  <r>
    <n v="261943"/>
    <x v="1"/>
    <x v="3"/>
    <x v="1"/>
    <n v="186"/>
    <x v="92"/>
    <d v="2018-09-02T00:00:00"/>
    <d v="2018-09-09T00:00:00"/>
    <x v="4"/>
    <n v="190.69"/>
    <x v="772"/>
    <n v="80.09"/>
    <x v="0"/>
  </r>
  <r>
    <n v="321083"/>
    <x v="0"/>
    <x v="2"/>
    <x v="4"/>
    <n v="21"/>
    <x v="92"/>
    <d v="2018-09-01T00:00:00"/>
    <d v="2018-09-07T00:00:00"/>
    <x v="1"/>
    <n v="759.15"/>
    <x v="773"/>
    <n v="364.39"/>
    <x v="0"/>
  </r>
  <r>
    <n v="474492"/>
    <x v="3"/>
    <x v="0"/>
    <x v="4"/>
    <n v="138"/>
    <x v="92"/>
    <d v="2018-09-02T00:00:00"/>
    <d v="2018-09-09T00:00:00"/>
    <x v="2"/>
    <n v="1716.03"/>
    <x v="774"/>
    <n v="171.59999999999991"/>
    <x v="0"/>
  </r>
  <r>
    <n v="937324"/>
    <x v="0"/>
    <x v="2"/>
    <x v="1"/>
    <n v="166"/>
    <x v="92"/>
    <d v="2018-09-01T00:00:00"/>
    <d v="2018-09-08T00:00:00"/>
    <x v="3"/>
    <n v="1924.38"/>
    <x v="775"/>
    <n v="288.66000000000008"/>
    <x v="0"/>
  </r>
  <r>
    <n v="993627"/>
    <x v="0"/>
    <x v="0"/>
    <x v="5"/>
    <n v="110"/>
    <x v="92"/>
    <d v="2018-09-04T00:00:00"/>
    <d v="2018-09-05T00:00:00"/>
    <x v="3"/>
    <n v="1154.52"/>
    <x v="776"/>
    <n v="380.99"/>
    <x v="0"/>
  </r>
  <r>
    <n v="818667"/>
    <x v="2"/>
    <x v="0"/>
    <x v="0"/>
    <n v="356"/>
    <x v="92"/>
    <d v="2018-09-02T00:00:00"/>
    <d v="2018-09-06T00:00:00"/>
    <x v="2"/>
    <n v="1978.16"/>
    <x v="777"/>
    <n v="316.51"/>
    <x v="0"/>
  </r>
  <r>
    <n v="536716"/>
    <x v="3"/>
    <x v="0"/>
    <x v="3"/>
    <n v="5"/>
    <x v="92"/>
    <d v="2018-09-02T00:00:00"/>
    <d v="2018-09-04T00:00:00"/>
    <x v="4"/>
    <n v="1862.1"/>
    <x v="778"/>
    <n v="540.01"/>
    <x v="0"/>
  </r>
  <r>
    <n v="448288"/>
    <x v="0"/>
    <x v="2"/>
    <x v="1"/>
    <n v="239"/>
    <x v="92"/>
    <d v="2018-09-02T00:00:00"/>
    <d v="2018-09-09T00:00:00"/>
    <x v="1"/>
    <n v="1022"/>
    <x v="779"/>
    <n v="153.29999999999995"/>
    <x v="0"/>
  </r>
  <r>
    <n v="240277"/>
    <x v="2"/>
    <x v="0"/>
    <x v="3"/>
    <n v="226"/>
    <x v="93"/>
    <d v="2018-09-05T00:00:00"/>
    <d v="2018-09-06T00:00:00"/>
    <x v="4"/>
    <n v="1979.74"/>
    <x v="780"/>
    <n v="712.71"/>
    <x v="0"/>
  </r>
  <r>
    <n v="576360"/>
    <x v="0"/>
    <x v="1"/>
    <x v="3"/>
    <n v="196"/>
    <x v="92"/>
    <d v="2018-09-05T00:00:00"/>
    <d v="2018-09-06T00:00:00"/>
    <x v="0"/>
    <n v="561.23"/>
    <x v="781"/>
    <n v="263.78000000000003"/>
    <x v="0"/>
  </r>
  <r>
    <n v="548898"/>
    <x v="0"/>
    <x v="1"/>
    <x v="2"/>
    <n v="11"/>
    <x v="93"/>
    <d v="2018-09-05T00:00:00"/>
    <d v="2018-09-12T00:00:00"/>
    <x v="1"/>
    <n v="1180.55"/>
    <x v="782"/>
    <n v="401.39"/>
    <x v="0"/>
  </r>
  <r>
    <n v="130927"/>
    <x v="1"/>
    <x v="2"/>
    <x v="0"/>
    <n v="264"/>
    <x v="92"/>
    <d v="2018-09-05T00:00:00"/>
    <d v="2018-09-08T00:00:00"/>
    <x v="0"/>
    <n v="540.25"/>
    <x v="783"/>
    <n v="86.44"/>
    <x v="0"/>
  </r>
  <r>
    <n v="24734"/>
    <x v="3"/>
    <x v="0"/>
    <x v="0"/>
    <n v="116"/>
    <x v="93"/>
    <d v="2018-09-02T00:00:00"/>
    <d v="2018-09-07T00:00:00"/>
    <x v="3"/>
    <n v="1817.41"/>
    <x v="784"/>
    <n v="908.7"/>
    <x v="0"/>
  </r>
  <r>
    <n v="570208"/>
    <x v="2"/>
    <x v="1"/>
    <x v="1"/>
    <n v="361"/>
    <x v="93"/>
    <d v="2018-09-04T00:00:00"/>
    <d v="2018-09-11T00:00:00"/>
    <x v="5"/>
    <n v="1548.53"/>
    <x v="617"/>
    <n v="495.53"/>
    <x v="0"/>
  </r>
  <r>
    <n v="363750"/>
    <x v="2"/>
    <x v="3"/>
    <x v="4"/>
    <n v="107"/>
    <x v="94"/>
    <d v="2018-09-04T00:00:00"/>
    <d v="2018-09-07T00:00:00"/>
    <x v="4"/>
    <n v="922.94"/>
    <x v="785"/>
    <n v="119.98000000000002"/>
    <x v="0"/>
  </r>
  <r>
    <n v="551057"/>
    <x v="1"/>
    <x v="3"/>
    <x v="3"/>
    <n v="134"/>
    <x v="93"/>
    <d v="2018-09-04T00:00:00"/>
    <d v="2018-09-10T00:00:00"/>
    <x v="0"/>
    <n v="329.43"/>
    <x v="786"/>
    <n v="88.950000000000017"/>
    <x v="0"/>
  </r>
  <r>
    <n v="446086"/>
    <x v="1"/>
    <x v="2"/>
    <x v="1"/>
    <n v="119"/>
    <x v="93"/>
    <d v="2018-09-03T00:00:00"/>
    <d v="2018-09-06T00:00:00"/>
    <x v="5"/>
    <n v="1207.1400000000001"/>
    <x v="787"/>
    <n v="277.6400000000001"/>
    <x v="0"/>
  </r>
  <r>
    <n v="646379"/>
    <x v="1"/>
    <x v="1"/>
    <x v="0"/>
    <n v="130"/>
    <x v="94"/>
    <d v="2018-09-04T00:00:00"/>
    <d v="2018-09-09T00:00:00"/>
    <x v="0"/>
    <n v="304.19"/>
    <x v="788"/>
    <n v="48.669999999999987"/>
    <x v="0"/>
  </r>
  <r>
    <n v="500992"/>
    <x v="2"/>
    <x v="3"/>
    <x v="3"/>
    <n v="87"/>
    <x v="93"/>
    <d v="2018-09-04T00:00:00"/>
    <d v="2018-09-10T00:00:00"/>
    <x v="2"/>
    <n v="352.39"/>
    <x v="789"/>
    <n v="70.479999999999961"/>
    <x v="0"/>
  </r>
  <r>
    <n v="780894"/>
    <x v="3"/>
    <x v="3"/>
    <x v="5"/>
    <n v="218"/>
    <x v="94"/>
    <d v="2018-09-04T00:00:00"/>
    <d v="2018-09-08T00:00:00"/>
    <x v="2"/>
    <n v="1377.99"/>
    <x v="790"/>
    <n v="248.03999999999996"/>
    <x v="0"/>
  </r>
  <r>
    <n v="533553"/>
    <x v="1"/>
    <x v="2"/>
    <x v="0"/>
    <n v="258"/>
    <x v="93"/>
    <d v="2018-09-03T00:00:00"/>
    <d v="2018-09-05T00:00:00"/>
    <x v="0"/>
    <n v="829.19"/>
    <x v="791"/>
    <n v="124.38000000000011"/>
    <x v="0"/>
  </r>
  <r>
    <n v="629807"/>
    <x v="0"/>
    <x v="1"/>
    <x v="5"/>
    <n v="99"/>
    <x v="93"/>
    <d v="2018-09-05T00:00:00"/>
    <d v="2018-09-09T00:00:00"/>
    <x v="5"/>
    <n v="651.74"/>
    <x v="792"/>
    <n v="71.690000000000055"/>
    <x v="0"/>
  </r>
  <r>
    <n v="976085"/>
    <x v="0"/>
    <x v="2"/>
    <x v="3"/>
    <n v="212"/>
    <x v="95"/>
    <d v="2018-09-04T00:00:00"/>
    <d v="2018-09-11T00:00:00"/>
    <x v="0"/>
    <n v="321.35000000000002"/>
    <x v="793"/>
    <n v="35.350000000000023"/>
    <x v="0"/>
  </r>
  <r>
    <n v="198239"/>
    <x v="1"/>
    <x v="2"/>
    <x v="0"/>
    <n v="212"/>
    <x v="94"/>
    <d v="2018-09-05T00:00:00"/>
    <d v="2018-09-12T00:00:00"/>
    <x v="4"/>
    <n v="988.24"/>
    <x v="794"/>
    <n v="444.71000000000004"/>
    <x v="0"/>
  </r>
  <r>
    <n v="890905"/>
    <x v="1"/>
    <x v="2"/>
    <x v="2"/>
    <n v="364"/>
    <x v="94"/>
    <d v="2018-09-06T00:00:00"/>
    <d v="2018-09-09T00:00:00"/>
    <x v="2"/>
    <n v="685.1"/>
    <x v="795"/>
    <n v="47.960000000000036"/>
    <x v="0"/>
  </r>
  <r>
    <n v="610966"/>
    <x v="3"/>
    <x v="3"/>
    <x v="4"/>
    <n v="342"/>
    <x v="94"/>
    <d v="2018-09-06T00:00:00"/>
    <d v="2018-09-13T00:00:00"/>
    <x v="4"/>
    <n v="1351.9"/>
    <x v="796"/>
    <n v="419.09000000000015"/>
    <x v="0"/>
  </r>
  <r>
    <n v="539564"/>
    <x v="0"/>
    <x v="1"/>
    <x v="1"/>
    <n v="92"/>
    <x v="94"/>
    <d v="2018-09-07T00:00:00"/>
    <d v="2018-09-11T00:00:00"/>
    <x v="0"/>
    <n v="1922.88"/>
    <x v="797"/>
    <n v="211.52000000000021"/>
    <x v="0"/>
  </r>
  <r>
    <n v="22796"/>
    <x v="1"/>
    <x v="2"/>
    <x v="4"/>
    <n v="298"/>
    <x v="94"/>
    <d v="2018-09-06T00:00:00"/>
    <d v="2018-09-12T00:00:00"/>
    <x v="0"/>
    <n v="1802.47"/>
    <x v="798"/>
    <n v="829.14"/>
    <x v="0"/>
  </r>
  <r>
    <n v="18180"/>
    <x v="3"/>
    <x v="3"/>
    <x v="2"/>
    <n v="283"/>
    <x v="95"/>
    <d v="2018-09-07T00:00:00"/>
    <d v="2018-09-14T00:00:00"/>
    <x v="5"/>
    <n v="1838.7"/>
    <x v="799"/>
    <n v="202.26"/>
    <x v="0"/>
  </r>
  <r>
    <n v="67497"/>
    <x v="3"/>
    <x v="3"/>
    <x v="2"/>
    <n v="150"/>
    <x v="94"/>
    <d v="2018-09-06T00:00:00"/>
    <d v="2018-09-10T00:00:00"/>
    <x v="5"/>
    <n v="538.84"/>
    <x v="800"/>
    <n v="193.98000000000002"/>
    <x v="0"/>
  </r>
  <r>
    <n v="90254"/>
    <x v="0"/>
    <x v="0"/>
    <x v="1"/>
    <n v="232"/>
    <x v="95"/>
    <d v="2018-09-06T00:00:00"/>
    <d v="2018-09-07T00:00:00"/>
    <x v="3"/>
    <n v="837.94"/>
    <x v="801"/>
    <n v="351.93000000000006"/>
    <x v="0"/>
  </r>
  <r>
    <n v="660667"/>
    <x v="1"/>
    <x v="2"/>
    <x v="5"/>
    <n v="182"/>
    <x v="96"/>
    <d v="2018-09-05T00:00:00"/>
    <d v="2018-09-06T00:00:00"/>
    <x v="3"/>
    <n v="952.92"/>
    <x v="802"/>
    <n v="219.16999999999996"/>
    <x v="0"/>
  </r>
  <r>
    <n v="682038"/>
    <x v="2"/>
    <x v="3"/>
    <x v="2"/>
    <n v="183"/>
    <x v="96"/>
    <d v="2018-09-08T00:00:00"/>
    <d v="2018-09-09T00:00:00"/>
    <x v="4"/>
    <n v="271.97000000000003"/>
    <x v="803"/>
    <n v="29.920000000000016"/>
    <x v="0"/>
  </r>
  <r>
    <n v="676162"/>
    <x v="0"/>
    <x v="3"/>
    <x v="5"/>
    <n v="49"/>
    <x v="96"/>
    <d v="2018-09-09T00:00:00"/>
    <d v="2018-09-14T00:00:00"/>
    <x v="5"/>
    <n v="448.42"/>
    <x v="804"/>
    <n v="188.34000000000003"/>
    <x v="0"/>
  </r>
  <r>
    <n v="873646"/>
    <x v="0"/>
    <x v="2"/>
    <x v="3"/>
    <n v="356"/>
    <x v="96"/>
    <d v="2018-09-08T00:00:00"/>
    <d v="2018-09-11T00:00:00"/>
    <x v="2"/>
    <n v="1284.72"/>
    <x v="805"/>
    <n v="411.11"/>
    <x v="0"/>
  </r>
  <r>
    <n v="280883"/>
    <x v="3"/>
    <x v="0"/>
    <x v="5"/>
    <n v="66"/>
    <x v="97"/>
    <d v="2018-09-06T00:00:00"/>
    <d v="2018-09-09T00:00:00"/>
    <x v="4"/>
    <n v="393.72"/>
    <x v="806"/>
    <n v="169.30000000000004"/>
    <x v="0"/>
  </r>
  <r>
    <n v="140566"/>
    <x v="0"/>
    <x v="2"/>
    <x v="3"/>
    <n v="217"/>
    <x v="96"/>
    <d v="2018-09-06T00:00:00"/>
    <d v="2018-09-10T00:00:00"/>
    <x v="2"/>
    <n v="824.84"/>
    <x v="807"/>
    <n v="57.740000000000009"/>
    <x v="0"/>
  </r>
  <r>
    <n v="80073"/>
    <x v="1"/>
    <x v="2"/>
    <x v="5"/>
    <n v="251"/>
    <x v="96"/>
    <d v="2018-09-08T00:00:00"/>
    <d v="2018-09-11T00:00:00"/>
    <x v="3"/>
    <n v="1981.64"/>
    <x v="808"/>
    <n v="634.12000000000012"/>
    <x v="0"/>
  </r>
  <r>
    <n v="475912"/>
    <x v="2"/>
    <x v="2"/>
    <x v="1"/>
    <n v="41"/>
    <x v="97"/>
    <d v="2018-09-06T00:00:00"/>
    <d v="2018-09-07T00:00:00"/>
    <x v="3"/>
    <n v="1217.95"/>
    <x v="809"/>
    <n v="535.90000000000009"/>
    <x v="0"/>
  </r>
  <r>
    <n v="293667"/>
    <x v="1"/>
    <x v="2"/>
    <x v="0"/>
    <n v="239"/>
    <x v="96"/>
    <d v="2018-09-07T00:00:00"/>
    <d v="2018-09-08T00:00:00"/>
    <x v="0"/>
    <n v="224.17"/>
    <x v="810"/>
    <n v="44.829999999999984"/>
    <x v="0"/>
  </r>
  <r>
    <n v="134626"/>
    <x v="3"/>
    <x v="2"/>
    <x v="5"/>
    <n v="271"/>
    <x v="97"/>
    <d v="2018-09-07T00:00:00"/>
    <d v="2018-09-08T00:00:00"/>
    <x v="3"/>
    <n v="1487.21"/>
    <x v="811"/>
    <n v="89.230000000000018"/>
    <x v="0"/>
  </r>
  <r>
    <n v="931860"/>
    <x v="1"/>
    <x v="2"/>
    <x v="0"/>
    <n v="287"/>
    <x v="96"/>
    <d v="2018-09-09T00:00:00"/>
    <d v="2018-09-14T00:00:00"/>
    <x v="1"/>
    <n v="1293.19"/>
    <x v="812"/>
    <n v="310.37"/>
    <x v="0"/>
  </r>
  <r>
    <n v="575075"/>
    <x v="0"/>
    <x v="1"/>
    <x v="2"/>
    <n v="159"/>
    <x v="97"/>
    <d v="2018-09-07T00:00:00"/>
    <d v="2018-09-12T00:00:00"/>
    <x v="4"/>
    <n v="1531.9"/>
    <x v="813"/>
    <n v="382.97"/>
    <x v="0"/>
  </r>
  <r>
    <n v="178257"/>
    <x v="3"/>
    <x v="0"/>
    <x v="2"/>
    <n v="31"/>
    <x v="98"/>
    <d v="2018-09-09T00:00:00"/>
    <d v="2018-09-10T00:00:00"/>
    <x v="4"/>
    <n v="638.46"/>
    <x v="814"/>
    <n v="306.46000000000004"/>
    <x v="0"/>
  </r>
  <r>
    <n v="370070"/>
    <x v="0"/>
    <x v="1"/>
    <x v="4"/>
    <n v="184"/>
    <x v="98"/>
    <d v="2018-09-10T00:00:00"/>
    <d v="2018-09-15T00:00:00"/>
    <x v="4"/>
    <n v="317.22000000000003"/>
    <x v="815"/>
    <n v="98.340000000000032"/>
    <x v="0"/>
  </r>
  <r>
    <n v="8081"/>
    <x v="0"/>
    <x v="1"/>
    <x v="2"/>
    <n v="211"/>
    <x v="97"/>
    <d v="2018-09-09T00:00:00"/>
    <d v="2018-09-16T00:00:00"/>
    <x v="0"/>
    <n v="1309.1199999999999"/>
    <x v="816"/>
    <n v="418.91999999999985"/>
    <x v="0"/>
  </r>
  <r>
    <n v="520506"/>
    <x v="0"/>
    <x v="1"/>
    <x v="0"/>
    <n v="22"/>
    <x v="98"/>
    <d v="2018-09-07T00:00:00"/>
    <d v="2018-09-10T00:00:00"/>
    <x v="0"/>
    <n v="1964.68"/>
    <x v="817"/>
    <n v="884.11000000000013"/>
    <x v="0"/>
  </r>
  <r>
    <n v="849306"/>
    <x v="0"/>
    <x v="1"/>
    <x v="4"/>
    <n v="152"/>
    <x v="98"/>
    <d v="2018-09-09T00:00:00"/>
    <d v="2018-09-12T00:00:00"/>
    <x v="4"/>
    <n v="1699.04"/>
    <x v="818"/>
    <n v="339.80999999999995"/>
    <x v="0"/>
  </r>
  <r>
    <n v="90710"/>
    <x v="1"/>
    <x v="1"/>
    <x v="4"/>
    <n v="44"/>
    <x v="98"/>
    <d v="2018-09-10T00:00:00"/>
    <d v="2018-09-14T00:00:00"/>
    <x v="4"/>
    <n v="179.78"/>
    <x v="819"/>
    <n v="68.320000000000007"/>
    <x v="0"/>
  </r>
  <r>
    <n v="259917"/>
    <x v="1"/>
    <x v="3"/>
    <x v="2"/>
    <n v="54"/>
    <x v="98"/>
    <d v="2018-09-07T00:00:00"/>
    <d v="2018-09-09T00:00:00"/>
    <x v="4"/>
    <n v="493.59"/>
    <x v="820"/>
    <n v="39.489999999999952"/>
    <x v="0"/>
  </r>
  <r>
    <n v="20289"/>
    <x v="1"/>
    <x v="2"/>
    <x v="4"/>
    <n v="116"/>
    <x v="99"/>
    <d v="2018-09-11T00:00:00"/>
    <d v="2018-09-14T00:00:00"/>
    <x v="3"/>
    <n v="780"/>
    <x v="821"/>
    <n v="257.39999999999998"/>
    <x v="0"/>
  </r>
  <r>
    <n v="551844"/>
    <x v="0"/>
    <x v="0"/>
    <x v="3"/>
    <n v="364"/>
    <x v="98"/>
    <d v="2018-09-11T00:00:00"/>
    <d v="2018-09-15T00:00:00"/>
    <x v="2"/>
    <n v="705.26"/>
    <x v="822"/>
    <n v="303.26"/>
    <x v="0"/>
  </r>
  <r>
    <n v="948689"/>
    <x v="2"/>
    <x v="3"/>
    <x v="1"/>
    <n v="222"/>
    <x v="98"/>
    <d v="2018-09-11T00:00:00"/>
    <d v="2018-09-14T00:00:00"/>
    <x v="0"/>
    <n v="210.29"/>
    <x v="823"/>
    <n v="75.699999999999989"/>
    <x v="0"/>
  </r>
  <r>
    <n v="329704"/>
    <x v="2"/>
    <x v="2"/>
    <x v="0"/>
    <n v="101"/>
    <x v="98"/>
    <d v="2018-09-11T00:00:00"/>
    <d v="2018-09-16T00:00:00"/>
    <x v="5"/>
    <n v="176.7"/>
    <x v="824"/>
    <n v="19.439999999999998"/>
    <x v="0"/>
  </r>
  <r>
    <n v="7331"/>
    <x v="0"/>
    <x v="2"/>
    <x v="2"/>
    <n v="153"/>
    <x v="98"/>
    <d v="2018-09-08T00:00:00"/>
    <d v="2018-09-13T00:00:00"/>
    <x v="4"/>
    <n v="1181.57"/>
    <x v="825"/>
    <n v="224.49999999999989"/>
    <x v="0"/>
  </r>
  <r>
    <n v="478479"/>
    <x v="3"/>
    <x v="3"/>
    <x v="5"/>
    <n v="173"/>
    <x v="98"/>
    <d v="2018-09-10T00:00:00"/>
    <d v="2018-09-17T00:00:00"/>
    <x v="3"/>
    <n v="455.32"/>
    <x v="826"/>
    <n v="163.92000000000002"/>
    <x v="0"/>
  </r>
  <r>
    <n v="192373"/>
    <x v="0"/>
    <x v="0"/>
    <x v="1"/>
    <n v="24"/>
    <x v="99"/>
    <d v="2018-09-11T00:00:00"/>
    <d v="2018-09-17T00:00:00"/>
    <x v="0"/>
    <n v="1898.63"/>
    <x v="827"/>
    <n v="607.56000000000017"/>
    <x v="0"/>
  </r>
  <r>
    <n v="294617"/>
    <x v="3"/>
    <x v="0"/>
    <x v="3"/>
    <n v="169"/>
    <x v="99"/>
    <d v="2018-09-11T00:00:00"/>
    <d v="2018-09-12T00:00:00"/>
    <x v="2"/>
    <n v="1308.3499999999999"/>
    <x v="828"/>
    <n v="654.16999999999996"/>
    <x v="0"/>
  </r>
  <r>
    <n v="129933"/>
    <x v="2"/>
    <x v="1"/>
    <x v="5"/>
    <n v="161"/>
    <x v="98"/>
    <d v="2018-09-11T00:00:00"/>
    <d v="2018-09-14T00:00:00"/>
    <x v="4"/>
    <n v="520.12"/>
    <x v="829"/>
    <n v="228.85000000000002"/>
    <x v="0"/>
  </r>
  <r>
    <n v="722123"/>
    <x v="2"/>
    <x v="1"/>
    <x v="5"/>
    <n v="347"/>
    <x v="100"/>
    <d v="2018-09-12T00:00:00"/>
    <d v="2018-09-15T00:00:00"/>
    <x v="0"/>
    <n v="811.98"/>
    <x v="830"/>
    <n v="202.99"/>
    <x v="0"/>
  </r>
  <r>
    <n v="655395"/>
    <x v="0"/>
    <x v="0"/>
    <x v="2"/>
    <n v="101"/>
    <x v="100"/>
    <d v="2018-09-11T00:00:00"/>
    <d v="2018-09-15T00:00:00"/>
    <x v="4"/>
    <n v="827.05"/>
    <x v="831"/>
    <n v="132.32999999999993"/>
    <x v="0"/>
  </r>
  <r>
    <n v="65923"/>
    <x v="1"/>
    <x v="3"/>
    <x v="1"/>
    <n v="64"/>
    <x v="100"/>
    <d v="2018-09-12T00:00:00"/>
    <d v="2018-09-18T00:00:00"/>
    <x v="5"/>
    <n v="293.14"/>
    <x v="832"/>
    <n v="41.039999999999992"/>
    <x v="0"/>
  </r>
  <r>
    <n v="282154"/>
    <x v="0"/>
    <x v="0"/>
    <x v="1"/>
    <n v="186"/>
    <x v="100"/>
    <d v="2018-09-11T00:00:00"/>
    <d v="2018-09-14T00:00:00"/>
    <x v="2"/>
    <n v="1876.44"/>
    <x v="833"/>
    <n v="675.52"/>
    <x v="0"/>
  </r>
  <r>
    <n v="229794"/>
    <x v="2"/>
    <x v="1"/>
    <x v="5"/>
    <n v="127"/>
    <x v="100"/>
    <d v="2018-09-12T00:00:00"/>
    <d v="2018-09-19T00:00:00"/>
    <x v="3"/>
    <n v="179.78"/>
    <x v="834"/>
    <n v="23.370000000000005"/>
    <x v="0"/>
  </r>
  <r>
    <n v="853934"/>
    <x v="0"/>
    <x v="2"/>
    <x v="3"/>
    <n v="189"/>
    <x v="99"/>
    <d v="2018-09-09T00:00:00"/>
    <d v="2018-09-14T00:00:00"/>
    <x v="2"/>
    <n v="816.57"/>
    <x v="835"/>
    <n v="391.95000000000005"/>
    <x v="0"/>
  </r>
  <r>
    <n v="276208"/>
    <x v="1"/>
    <x v="2"/>
    <x v="1"/>
    <n v="146"/>
    <x v="99"/>
    <d v="2018-09-09T00:00:00"/>
    <d v="2018-09-16T00:00:00"/>
    <x v="3"/>
    <n v="609.66"/>
    <x v="836"/>
    <n v="201.18999999999994"/>
    <x v="0"/>
  </r>
  <r>
    <n v="680745"/>
    <x v="0"/>
    <x v="2"/>
    <x v="3"/>
    <n v="96"/>
    <x v="100"/>
    <d v="2018-09-11T00:00:00"/>
    <d v="2018-09-13T00:00:00"/>
    <x v="4"/>
    <n v="465.47"/>
    <x v="837"/>
    <n v="32.580000000000041"/>
    <x v="0"/>
  </r>
  <r>
    <n v="32884"/>
    <x v="0"/>
    <x v="1"/>
    <x v="4"/>
    <n v="25"/>
    <x v="101"/>
    <d v="2018-09-13T00:00:00"/>
    <d v="2018-09-18T00:00:00"/>
    <x v="0"/>
    <n v="597.86"/>
    <x v="838"/>
    <n v="173.38"/>
    <x v="0"/>
  </r>
  <r>
    <n v="49560"/>
    <x v="1"/>
    <x v="3"/>
    <x v="1"/>
    <n v="236"/>
    <x v="100"/>
    <d v="2018-09-11T00:00:00"/>
    <d v="2018-09-14T00:00:00"/>
    <x v="5"/>
    <n v="1809.81"/>
    <x v="839"/>
    <n v="868.70999999999992"/>
    <x v="0"/>
  </r>
  <r>
    <n v="649409"/>
    <x v="0"/>
    <x v="0"/>
    <x v="3"/>
    <n v="134"/>
    <x v="101"/>
    <d v="2018-09-12T00:00:00"/>
    <d v="2018-09-13T00:00:00"/>
    <x v="3"/>
    <n v="1338.98"/>
    <x v="840"/>
    <n v="455.25"/>
    <x v="0"/>
  </r>
  <r>
    <n v="578371"/>
    <x v="1"/>
    <x v="1"/>
    <x v="5"/>
    <n v="201"/>
    <x v="101"/>
    <d v="2018-09-10T00:00:00"/>
    <d v="2018-09-17T00:00:00"/>
    <x v="3"/>
    <n v="225.42"/>
    <x v="841"/>
    <n v="15.780000000000001"/>
    <x v="0"/>
  </r>
  <r>
    <n v="514424"/>
    <x v="2"/>
    <x v="0"/>
    <x v="1"/>
    <n v="324"/>
    <x v="101"/>
    <d v="2018-09-13T00:00:00"/>
    <d v="2018-09-19T00:00:00"/>
    <x v="1"/>
    <n v="1293.19"/>
    <x v="842"/>
    <n v="478.48"/>
    <x v="0"/>
  </r>
  <r>
    <n v="947183"/>
    <x v="3"/>
    <x v="3"/>
    <x v="3"/>
    <n v="156"/>
    <x v="100"/>
    <d v="2018-09-10T00:00:00"/>
    <d v="2018-09-15T00:00:00"/>
    <x v="2"/>
    <n v="922.9"/>
    <x v="843"/>
    <n v="286.10000000000002"/>
    <x v="0"/>
  </r>
  <r>
    <n v="630757"/>
    <x v="2"/>
    <x v="1"/>
    <x v="0"/>
    <n v="219"/>
    <x v="100"/>
    <d v="2018-09-10T00:00:00"/>
    <d v="2018-09-17T00:00:00"/>
    <x v="3"/>
    <n v="1442.37"/>
    <x v="844"/>
    <n v="86.539999999999964"/>
    <x v="0"/>
  </r>
  <r>
    <n v="535369"/>
    <x v="0"/>
    <x v="3"/>
    <x v="0"/>
    <n v="140"/>
    <x v="101"/>
    <d v="2018-09-14T00:00:00"/>
    <d v="2018-09-16T00:00:00"/>
    <x v="1"/>
    <n v="730.52"/>
    <x v="845"/>
    <n v="58.439999999999941"/>
    <x v="0"/>
  </r>
  <r>
    <n v="465558"/>
    <x v="2"/>
    <x v="1"/>
    <x v="2"/>
    <n v="22"/>
    <x v="101"/>
    <d v="2018-09-13T00:00:00"/>
    <d v="2018-09-20T00:00:00"/>
    <x v="0"/>
    <n v="1845.45"/>
    <x v="846"/>
    <n v="442.91000000000008"/>
    <x v="0"/>
  </r>
  <r>
    <n v="934877"/>
    <x v="0"/>
    <x v="2"/>
    <x v="2"/>
    <n v="41"/>
    <x v="102"/>
    <d v="2018-09-14T00:00:00"/>
    <d v="2018-09-19T00:00:00"/>
    <x v="4"/>
    <n v="601.59"/>
    <x v="847"/>
    <n v="42.110000000000014"/>
    <x v="0"/>
  </r>
  <r>
    <n v="82524"/>
    <x v="2"/>
    <x v="1"/>
    <x v="0"/>
    <n v="54"/>
    <x v="102"/>
    <d v="2018-09-11T00:00:00"/>
    <d v="2018-09-17T00:00:00"/>
    <x v="1"/>
    <n v="189.1"/>
    <x v="848"/>
    <n v="85.089999999999989"/>
    <x v="0"/>
  </r>
  <r>
    <n v="940267"/>
    <x v="0"/>
    <x v="3"/>
    <x v="4"/>
    <n v="54"/>
    <x v="101"/>
    <d v="2018-09-13T00:00:00"/>
    <d v="2018-09-19T00:00:00"/>
    <x v="3"/>
    <n v="1498.08"/>
    <x v="849"/>
    <n v="584.24999999999989"/>
    <x v="0"/>
  </r>
  <r>
    <n v="330862"/>
    <x v="2"/>
    <x v="3"/>
    <x v="5"/>
    <n v="279"/>
    <x v="102"/>
    <d v="2018-09-12T00:00:00"/>
    <d v="2018-09-17T00:00:00"/>
    <x v="5"/>
    <n v="1747.9"/>
    <x v="850"/>
    <n v="367.06000000000017"/>
    <x v="0"/>
  </r>
  <r>
    <n v="84966"/>
    <x v="3"/>
    <x v="3"/>
    <x v="1"/>
    <n v="98"/>
    <x v="103"/>
    <d v="2018-09-12T00:00:00"/>
    <d v="2018-09-17T00:00:00"/>
    <x v="1"/>
    <n v="944.25"/>
    <x v="851"/>
    <n v="236.05999999999995"/>
    <x v="0"/>
  </r>
  <r>
    <n v="228377"/>
    <x v="0"/>
    <x v="2"/>
    <x v="1"/>
    <n v="51"/>
    <x v="103"/>
    <d v="2018-09-13T00:00:00"/>
    <d v="2018-09-14T00:00:00"/>
    <x v="2"/>
    <n v="609.66"/>
    <x v="852"/>
    <n v="73.159999999999968"/>
    <x v="0"/>
  </r>
  <r>
    <n v="992194"/>
    <x v="2"/>
    <x v="3"/>
    <x v="4"/>
    <n v="16"/>
    <x v="103"/>
    <d v="2018-09-14T00:00:00"/>
    <d v="2018-09-18T00:00:00"/>
    <x v="5"/>
    <n v="1112.8900000000001"/>
    <x v="853"/>
    <n v="556.44000000000005"/>
    <x v="0"/>
  </r>
  <r>
    <n v="272218"/>
    <x v="1"/>
    <x v="2"/>
    <x v="5"/>
    <n v="255"/>
    <x v="102"/>
    <d v="2018-09-12T00:00:00"/>
    <d v="2018-09-17T00:00:00"/>
    <x v="5"/>
    <n v="423.53"/>
    <x v="854"/>
    <n v="139.76"/>
    <x v="0"/>
  </r>
  <r>
    <n v="889879"/>
    <x v="0"/>
    <x v="1"/>
    <x v="1"/>
    <n v="310"/>
    <x v="103"/>
    <d v="2018-09-15T00:00:00"/>
    <d v="2018-09-16T00:00:00"/>
    <x v="1"/>
    <n v="684.95"/>
    <x v="855"/>
    <n v="205.48000000000002"/>
    <x v="0"/>
  </r>
  <r>
    <n v="876746"/>
    <x v="1"/>
    <x v="2"/>
    <x v="2"/>
    <n v="190"/>
    <x v="102"/>
    <d v="2018-09-14T00:00:00"/>
    <d v="2018-09-20T00:00:00"/>
    <x v="4"/>
    <n v="922.9"/>
    <x v="856"/>
    <n v="424.53"/>
    <x v="0"/>
  </r>
  <r>
    <n v="949624"/>
    <x v="0"/>
    <x v="2"/>
    <x v="3"/>
    <n v="294"/>
    <x v="102"/>
    <d v="2018-09-15T00:00:00"/>
    <d v="2018-09-16T00:00:00"/>
    <x v="4"/>
    <n v="682.87"/>
    <x v="857"/>
    <n v="211.69"/>
    <x v="0"/>
  </r>
  <r>
    <n v="887029"/>
    <x v="0"/>
    <x v="1"/>
    <x v="1"/>
    <n v="361"/>
    <x v="103"/>
    <d v="2018-09-14T00:00:00"/>
    <d v="2018-09-19T00:00:00"/>
    <x v="1"/>
    <n v="1664.12"/>
    <x v="858"/>
    <n v="549.15999999999985"/>
    <x v="0"/>
  </r>
  <r>
    <n v="919544"/>
    <x v="0"/>
    <x v="2"/>
    <x v="2"/>
    <n v="193"/>
    <x v="102"/>
    <d v="2018-09-12T00:00:00"/>
    <d v="2018-09-17T00:00:00"/>
    <x v="1"/>
    <n v="1999.4"/>
    <x v="859"/>
    <n v="399.88000000000011"/>
    <x v="0"/>
  </r>
  <r>
    <n v="908448"/>
    <x v="0"/>
    <x v="3"/>
    <x v="2"/>
    <n v="25"/>
    <x v="103"/>
    <d v="2018-09-15T00:00:00"/>
    <d v="2018-09-21T00:00:00"/>
    <x v="5"/>
    <n v="334.68"/>
    <x v="860"/>
    <n v="153.95000000000002"/>
    <x v="0"/>
  </r>
  <r>
    <n v="895876"/>
    <x v="1"/>
    <x v="1"/>
    <x v="5"/>
    <n v="230"/>
    <x v="103"/>
    <d v="2018-09-15T00:00:00"/>
    <d v="2018-09-19T00:00:00"/>
    <x v="4"/>
    <n v="816.57"/>
    <x v="861"/>
    <n v="220.47000000000003"/>
    <x v="0"/>
  </r>
  <r>
    <n v="278606"/>
    <x v="0"/>
    <x v="0"/>
    <x v="1"/>
    <n v="121"/>
    <x v="104"/>
    <d v="2018-09-16T00:00:00"/>
    <d v="2018-09-23T00:00:00"/>
    <x v="3"/>
    <n v="1160.6600000000001"/>
    <x v="862"/>
    <n v="429.44000000000005"/>
    <x v="0"/>
  </r>
  <r>
    <n v="825120"/>
    <x v="0"/>
    <x v="0"/>
    <x v="5"/>
    <n v="103"/>
    <x v="103"/>
    <d v="2018-09-13T00:00:00"/>
    <d v="2018-09-19T00:00:00"/>
    <x v="0"/>
    <n v="827.05"/>
    <x v="863"/>
    <n v="347.35999999999996"/>
    <x v="0"/>
  </r>
  <r>
    <n v="244021"/>
    <x v="2"/>
    <x v="1"/>
    <x v="5"/>
    <n v="251"/>
    <x v="104"/>
    <d v="2018-09-15T00:00:00"/>
    <d v="2018-09-22T00:00:00"/>
    <x v="1"/>
    <n v="1787.73"/>
    <x v="864"/>
    <n v="160.90000000000009"/>
    <x v="0"/>
  </r>
  <r>
    <n v="920837"/>
    <x v="0"/>
    <x v="1"/>
    <x v="1"/>
    <n v="148"/>
    <x v="103"/>
    <d v="2018-09-13T00:00:00"/>
    <d v="2018-09-17T00:00:00"/>
    <x v="5"/>
    <n v="826.39"/>
    <x v="865"/>
    <n v="347.08"/>
    <x v="0"/>
  </r>
  <r>
    <n v="956099"/>
    <x v="0"/>
    <x v="0"/>
    <x v="3"/>
    <n v="142"/>
    <x v="104"/>
    <d v="2018-09-13T00:00:00"/>
    <d v="2018-09-18T00:00:00"/>
    <x v="4"/>
    <n v="246.67"/>
    <x v="866"/>
    <n v="59.199999999999989"/>
    <x v="0"/>
  </r>
  <r>
    <n v="342024"/>
    <x v="1"/>
    <x v="0"/>
    <x v="4"/>
    <n v="76"/>
    <x v="104"/>
    <d v="2018-09-13T00:00:00"/>
    <d v="2018-09-20T00:00:00"/>
    <x v="4"/>
    <n v="385.78"/>
    <x v="867"/>
    <n v="38.579999999999984"/>
    <x v="0"/>
  </r>
  <r>
    <n v="837870"/>
    <x v="3"/>
    <x v="2"/>
    <x v="3"/>
    <n v="322"/>
    <x v="103"/>
    <d v="2018-09-13T00:00:00"/>
    <d v="2018-09-16T00:00:00"/>
    <x v="4"/>
    <n v="246.25"/>
    <x v="868"/>
    <n v="100.96000000000001"/>
    <x v="0"/>
  </r>
  <r>
    <n v="197539"/>
    <x v="3"/>
    <x v="2"/>
    <x v="3"/>
    <n v="56"/>
    <x v="103"/>
    <d v="2018-09-15T00:00:00"/>
    <d v="2018-09-21T00:00:00"/>
    <x v="1"/>
    <n v="1494.73"/>
    <x v="869"/>
    <n v="582.94000000000005"/>
    <x v="0"/>
  </r>
  <r>
    <n v="103149"/>
    <x v="0"/>
    <x v="2"/>
    <x v="2"/>
    <n v="148"/>
    <x v="104"/>
    <d v="2018-09-14T00:00:00"/>
    <d v="2018-09-15T00:00:00"/>
    <x v="1"/>
    <n v="1351.9"/>
    <x v="870"/>
    <n v="527.24000000000012"/>
    <x v="0"/>
  </r>
  <r>
    <n v="135210"/>
    <x v="1"/>
    <x v="2"/>
    <x v="2"/>
    <n v="224"/>
    <x v="104"/>
    <d v="2018-09-14T00:00:00"/>
    <d v="2018-09-16T00:00:00"/>
    <x v="3"/>
    <n v="952.92"/>
    <x v="871"/>
    <n v="66.699999999999932"/>
    <x v="0"/>
  </r>
  <r>
    <n v="634409"/>
    <x v="3"/>
    <x v="0"/>
    <x v="4"/>
    <n v="202"/>
    <x v="103"/>
    <d v="2018-09-13T00:00:00"/>
    <d v="2018-09-15T00:00:00"/>
    <x v="3"/>
    <n v="1020.87"/>
    <x v="872"/>
    <n v="142.91999999999996"/>
    <x v="0"/>
  </r>
  <r>
    <n v="200207"/>
    <x v="2"/>
    <x v="1"/>
    <x v="0"/>
    <n v="268"/>
    <x v="105"/>
    <d v="2018-09-15T00:00:00"/>
    <d v="2018-09-20T00:00:00"/>
    <x v="5"/>
    <n v="1833.88"/>
    <x v="873"/>
    <n v="495.15000000000009"/>
    <x v="0"/>
  </r>
  <r>
    <n v="811498"/>
    <x v="2"/>
    <x v="1"/>
    <x v="0"/>
    <n v="46"/>
    <x v="105"/>
    <d v="2018-09-17T00:00:00"/>
    <d v="2018-09-20T00:00:00"/>
    <x v="5"/>
    <n v="157.06"/>
    <x v="874"/>
    <n v="67.540000000000006"/>
    <x v="0"/>
  </r>
  <r>
    <n v="6002"/>
    <x v="0"/>
    <x v="1"/>
    <x v="5"/>
    <n v="120"/>
    <x v="105"/>
    <d v="2018-09-17T00:00:00"/>
    <d v="2018-09-21T00:00:00"/>
    <x v="4"/>
    <n v="323.32"/>
    <x v="875"/>
    <n v="126.09"/>
    <x v="0"/>
  </r>
  <r>
    <n v="549554"/>
    <x v="2"/>
    <x v="0"/>
    <x v="3"/>
    <n v="3"/>
    <x v="105"/>
    <d v="2018-09-14T00:00:00"/>
    <d v="2018-09-21T00:00:00"/>
    <x v="5"/>
    <n v="439.57"/>
    <x v="876"/>
    <n v="65.94"/>
    <x v="0"/>
  </r>
  <r>
    <n v="778208"/>
    <x v="0"/>
    <x v="0"/>
    <x v="4"/>
    <n v="288"/>
    <x v="104"/>
    <d v="2018-09-17T00:00:00"/>
    <d v="2018-09-21T00:00:00"/>
    <x v="0"/>
    <n v="411.93"/>
    <x v="340"/>
    <n v="41.19"/>
    <x v="0"/>
  </r>
  <r>
    <n v="352362"/>
    <x v="1"/>
    <x v="3"/>
    <x v="2"/>
    <n v="339"/>
    <x v="104"/>
    <d v="2018-09-14T00:00:00"/>
    <d v="2018-09-18T00:00:00"/>
    <x v="3"/>
    <n v="1802.47"/>
    <x v="877"/>
    <n v="684.94"/>
    <x v="0"/>
  </r>
  <r>
    <n v="735358"/>
    <x v="0"/>
    <x v="0"/>
    <x v="4"/>
    <n v="110"/>
    <x v="104"/>
    <d v="2018-09-16T00:00:00"/>
    <d v="2018-09-17T00:00:00"/>
    <x v="2"/>
    <n v="1346.62"/>
    <x v="878"/>
    <n v="484.77999999999986"/>
    <x v="0"/>
  </r>
  <r>
    <n v="236566"/>
    <x v="0"/>
    <x v="2"/>
    <x v="5"/>
    <n v="83"/>
    <x v="105"/>
    <d v="2018-09-17T00:00:00"/>
    <d v="2018-09-22T00:00:00"/>
    <x v="2"/>
    <n v="796.25"/>
    <x v="879"/>
    <n v="47.769999999999982"/>
    <x v="0"/>
  </r>
  <r>
    <n v="441422"/>
    <x v="2"/>
    <x v="1"/>
    <x v="1"/>
    <n v="350"/>
    <x v="104"/>
    <d v="2018-09-15T00:00:00"/>
    <d v="2018-09-22T00:00:00"/>
    <x v="1"/>
    <n v="959.64"/>
    <x v="880"/>
    <n v="335.87"/>
    <x v="0"/>
  </r>
  <r>
    <n v="520413"/>
    <x v="2"/>
    <x v="1"/>
    <x v="2"/>
    <n v="70"/>
    <x v="106"/>
    <d v="2018-09-15T00:00:00"/>
    <d v="2018-09-18T00:00:00"/>
    <x v="3"/>
    <n v="395.02"/>
    <x v="881"/>
    <n v="177.76"/>
    <x v="0"/>
  </r>
  <r>
    <n v="848531"/>
    <x v="1"/>
    <x v="3"/>
    <x v="4"/>
    <n v="154"/>
    <x v="105"/>
    <d v="2018-09-16T00:00:00"/>
    <d v="2018-09-18T00:00:00"/>
    <x v="2"/>
    <n v="1468.29"/>
    <x v="882"/>
    <n v="161.51"/>
    <x v="0"/>
  </r>
  <r>
    <n v="815348"/>
    <x v="0"/>
    <x v="2"/>
    <x v="5"/>
    <n v="134"/>
    <x v="105"/>
    <d v="2018-09-16T00:00:00"/>
    <d v="2018-09-21T00:00:00"/>
    <x v="5"/>
    <n v="1513.02"/>
    <x v="883"/>
    <n v="211.81999999999994"/>
    <x v="0"/>
  </r>
  <r>
    <n v="901891"/>
    <x v="1"/>
    <x v="1"/>
    <x v="1"/>
    <n v="120"/>
    <x v="106"/>
    <d v="2018-09-18T00:00:00"/>
    <d v="2018-09-20T00:00:00"/>
    <x v="5"/>
    <n v="705.26"/>
    <x v="884"/>
    <n v="246.83999999999997"/>
    <x v="0"/>
  </r>
  <r>
    <n v="868906"/>
    <x v="2"/>
    <x v="0"/>
    <x v="4"/>
    <n v="360"/>
    <x v="106"/>
    <d v="2018-09-17T00:00:00"/>
    <d v="2018-09-22T00:00:00"/>
    <x v="0"/>
    <n v="1205.04"/>
    <x v="885"/>
    <n v="530.21999999999991"/>
    <x v="0"/>
  </r>
  <r>
    <n v="331576"/>
    <x v="2"/>
    <x v="0"/>
    <x v="4"/>
    <n v="213"/>
    <x v="106"/>
    <d v="2018-09-17T00:00:00"/>
    <d v="2018-09-24T00:00:00"/>
    <x v="1"/>
    <n v="1893.08"/>
    <x v="886"/>
    <n v="719.36999999999989"/>
    <x v="0"/>
  </r>
  <r>
    <n v="986880"/>
    <x v="0"/>
    <x v="1"/>
    <x v="0"/>
    <n v="194"/>
    <x v="105"/>
    <d v="2018-09-18T00:00:00"/>
    <d v="2018-09-21T00:00:00"/>
    <x v="1"/>
    <n v="1893.08"/>
    <x v="887"/>
    <n v="283.96000000000004"/>
    <x v="0"/>
  </r>
  <r>
    <n v="390533"/>
    <x v="1"/>
    <x v="0"/>
    <x v="0"/>
    <n v="50"/>
    <x v="105"/>
    <d v="2018-09-15T00:00:00"/>
    <d v="2018-09-16T00:00:00"/>
    <x v="5"/>
    <n v="244.81"/>
    <x v="888"/>
    <n v="75.890000000000015"/>
    <x v="0"/>
  </r>
  <r>
    <n v="425560"/>
    <x v="2"/>
    <x v="3"/>
    <x v="3"/>
    <n v="330"/>
    <x v="106"/>
    <d v="2018-09-15T00:00:00"/>
    <d v="2018-09-20T00:00:00"/>
    <x v="5"/>
    <n v="1000.25"/>
    <x v="889"/>
    <n v="270.07000000000005"/>
    <x v="0"/>
  </r>
  <r>
    <n v="125188"/>
    <x v="1"/>
    <x v="2"/>
    <x v="4"/>
    <n v="12"/>
    <x v="106"/>
    <d v="2018-09-16T00:00:00"/>
    <d v="2018-09-21T00:00:00"/>
    <x v="1"/>
    <n v="926.93"/>
    <x v="890"/>
    <n v="111.2299999999999"/>
    <x v="0"/>
  </r>
  <r>
    <n v="433719"/>
    <x v="3"/>
    <x v="3"/>
    <x v="3"/>
    <n v="291"/>
    <x v="105"/>
    <d v="2018-09-17T00:00:00"/>
    <d v="2018-09-21T00:00:00"/>
    <x v="2"/>
    <n v="1579.13"/>
    <x v="639"/>
    <n v="426.37000000000012"/>
    <x v="0"/>
  </r>
  <r>
    <n v="928207"/>
    <x v="0"/>
    <x v="0"/>
    <x v="0"/>
    <n v="264"/>
    <x v="107"/>
    <d v="2018-09-18T00:00:00"/>
    <d v="2018-09-25T00:00:00"/>
    <x v="5"/>
    <n v="1705.46"/>
    <x v="891"/>
    <n v="613.97"/>
    <x v="0"/>
  </r>
  <r>
    <n v="396345"/>
    <x v="2"/>
    <x v="1"/>
    <x v="4"/>
    <n v="90"/>
    <x v="107"/>
    <d v="2018-09-18T00:00:00"/>
    <d v="2018-09-24T00:00:00"/>
    <x v="0"/>
    <n v="603.75"/>
    <x v="892"/>
    <n v="36.220000000000027"/>
    <x v="0"/>
  </r>
  <r>
    <n v="969786"/>
    <x v="3"/>
    <x v="3"/>
    <x v="1"/>
    <n v="346"/>
    <x v="107"/>
    <d v="2018-09-17T00:00:00"/>
    <d v="2018-09-21T00:00:00"/>
    <x v="4"/>
    <n v="1966.1"/>
    <x v="893"/>
    <n v="471.8599999999999"/>
    <x v="0"/>
  </r>
  <r>
    <n v="404435"/>
    <x v="1"/>
    <x v="1"/>
    <x v="3"/>
    <n v="172"/>
    <x v="106"/>
    <d v="2018-09-18T00:00:00"/>
    <d v="2018-09-19T00:00:00"/>
    <x v="2"/>
    <n v="1601.77"/>
    <x v="894"/>
    <n v="160.18000000000006"/>
    <x v="0"/>
  </r>
  <r>
    <n v="395639"/>
    <x v="3"/>
    <x v="2"/>
    <x v="0"/>
    <n v="266"/>
    <x v="106"/>
    <d v="2018-09-16T00:00:00"/>
    <d v="2018-09-19T00:00:00"/>
    <x v="5"/>
    <n v="849.24"/>
    <x v="895"/>
    <n v="382.16"/>
    <x v="0"/>
  </r>
  <r>
    <n v="689814"/>
    <x v="2"/>
    <x v="1"/>
    <x v="1"/>
    <n v="146"/>
    <x v="107"/>
    <d v="2018-09-16T00:00:00"/>
    <d v="2018-09-17T00:00:00"/>
    <x v="0"/>
    <n v="1291.07"/>
    <x v="896"/>
    <n v="322.77"/>
    <x v="0"/>
  </r>
  <r>
    <n v="778655"/>
    <x v="1"/>
    <x v="3"/>
    <x v="1"/>
    <n v="86"/>
    <x v="107"/>
    <d v="2018-09-18T00:00:00"/>
    <d v="2018-09-20T00:00:00"/>
    <x v="2"/>
    <n v="712.27"/>
    <x v="897"/>
    <n v="292.02999999999997"/>
    <x v="0"/>
  </r>
  <r>
    <n v="922231"/>
    <x v="1"/>
    <x v="3"/>
    <x v="1"/>
    <n v="222"/>
    <x v="106"/>
    <d v="2018-09-17T00:00:00"/>
    <d v="2018-09-19T00:00:00"/>
    <x v="3"/>
    <n v="565.83000000000004"/>
    <x v="898"/>
    <n v="169.75000000000006"/>
    <x v="0"/>
  </r>
  <r>
    <n v="550536"/>
    <x v="2"/>
    <x v="0"/>
    <x v="3"/>
    <n v="203"/>
    <x v="107"/>
    <d v="2018-09-19T00:00:00"/>
    <d v="2018-09-20T00:00:00"/>
    <x v="1"/>
    <n v="1147.46"/>
    <x v="899"/>
    <n v="321.29000000000008"/>
    <x v="0"/>
  </r>
  <r>
    <n v="941086"/>
    <x v="0"/>
    <x v="3"/>
    <x v="0"/>
    <n v="170"/>
    <x v="106"/>
    <d v="2018-09-17T00:00:00"/>
    <d v="2018-09-19T00:00:00"/>
    <x v="3"/>
    <n v="423.53"/>
    <x v="900"/>
    <n v="76.239999999999952"/>
    <x v="0"/>
  </r>
  <r>
    <n v="625209"/>
    <x v="0"/>
    <x v="1"/>
    <x v="4"/>
    <n v="239"/>
    <x v="106"/>
    <d v="2018-09-18T00:00:00"/>
    <d v="2018-09-25T00:00:00"/>
    <x v="3"/>
    <n v="1332"/>
    <x v="901"/>
    <n v="119.88000000000011"/>
    <x v="0"/>
  </r>
  <r>
    <n v="982612"/>
    <x v="1"/>
    <x v="2"/>
    <x v="5"/>
    <n v="282"/>
    <x v="106"/>
    <d v="2018-09-16T00:00:00"/>
    <d v="2018-09-23T00:00:00"/>
    <x v="0"/>
    <n v="1903.31"/>
    <x v="902"/>
    <n v="399.70000000000005"/>
    <x v="0"/>
  </r>
  <r>
    <n v="535330"/>
    <x v="0"/>
    <x v="1"/>
    <x v="0"/>
    <n v="24"/>
    <x v="107"/>
    <d v="2018-09-18T00:00:00"/>
    <d v="2018-09-19T00:00:00"/>
    <x v="4"/>
    <n v="1587.23"/>
    <x v="903"/>
    <n v="158.72000000000003"/>
    <x v="0"/>
  </r>
  <r>
    <n v="817987"/>
    <x v="1"/>
    <x v="3"/>
    <x v="2"/>
    <n v="58"/>
    <x v="106"/>
    <d v="2018-09-18T00:00:00"/>
    <d v="2018-09-20T00:00:00"/>
    <x v="5"/>
    <n v="1536.45"/>
    <x v="904"/>
    <n v="768.22"/>
    <x v="0"/>
  </r>
  <r>
    <n v="600408"/>
    <x v="0"/>
    <x v="0"/>
    <x v="3"/>
    <n v="37"/>
    <x v="107"/>
    <d v="2018-09-18T00:00:00"/>
    <d v="2018-09-22T00:00:00"/>
    <x v="4"/>
    <n v="642.33000000000004"/>
    <x v="905"/>
    <n v="38.540000000000077"/>
    <x v="0"/>
  </r>
  <r>
    <n v="268765"/>
    <x v="0"/>
    <x v="0"/>
    <x v="1"/>
    <n v="19"/>
    <x v="108"/>
    <d v="2018-09-18T00:00:00"/>
    <d v="2018-09-19T00:00:00"/>
    <x v="3"/>
    <n v="1180.55"/>
    <x v="906"/>
    <n v="247.91999999999996"/>
    <x v="0"/>
  </r>
  <r>
    <n v="624852"/>
    <x v="0"/>
    <x v="3"/>
    <x v="4"/>
    <n v="201"/>
    <x v="107"/>
    <d v="2018-09-17T00:00:00"/>
    <d v="2018-09-18T00:00:00"/>
    <x v="3"/>
    <n v="429.69"/>
    <x v="907"/>
    <n v="34.379999999999995"/>
    <x v="0"/>
  </r>
  <r>
    <n v="168426"/>
    <x v="1"/>
    <x v="3"/>
    <x v="0"/>
    <n v="352"/>
    <x v="107"/>
    <d v="2018-09-17T00:00:00"/>
    <d v="2018-09-21T00:00:00"/>
    <x v="3"/>
    <n v="1029.55"/>
    <x v="908"/>
    <n v="370.64"/>
    <x v="0"/>
  </r>
  <r>
    <n v="768904"/>
    <x v="2"/>
    <x v="1"/>
    <x v="5"/>
    <n v="83"/>
    <x v="107"/>
    <d v="2018-09-18T00:00:00"/>
    <d v="2018-09-24T00:00:00"/>
    <x v="5"/>
    <n v="192.95"/>
    <x v="909"/>
    <n v="30.869999999999976"/>
    <x v="0"/>
  </r>
  <r>
    <n v="802906"/>
    <x v="1"/>
    <x v="0"/>
    <x v="5"/>
    <n v="128"/>
    <x v="108"/>
    <d v="2018-09-17T00:00:00"/>
    <d v="2018-09-22T00:00:00"/>
    <x v="5"/>
    <n v="1458.89"/>
    <x v="910"/>
    <n v="423.08000000000015"/>
    <x v="0"/>
  </r>
  <r>
    <n v="38787"/>
    <x v="0"/>
    <x v="0"/>
    <x v="2"/>
    <n v="327"/>
    <x v="107"/>
    <d v="2018-09-20T00:00:00"/>
    <d v="2018-09-21T00:00:00"/>
    <x v="3"/>
    <n v="393.72"/>
    <x v="911"/>
    <n v="118.12"/>
    <x v="0"/>
  </r>
  <r>
    <n v="858296"/>
    <x v="0"/>
    <x v="1"/>
    <x v="1"/>
    <n v="177"/>
    <x v="107"/>
    <d v="2018-09-18T00:00:00"/>
    <d v="2018-09-23T00:00:00"/>
    <x v="5"/>
    <n v="1935.93"/>
    <x v="912"/>
    <n v="154.87000000000012"/>
    <x v="0"/>
  </r>
  <r>
    <n v="840138"/>
    <x v="1"/>
    <x v="1"/>
    <x v="2"/>
    <n v="86"/>
    <x v="108"/>
    <d v="2018-09-18T00:00:00"/>
    <d v="2018-09-21T00:00:00"/>
    <x v="0"/>
    <n v="935.89"/>
    <x v="913"/>
    <n v="271.40999999999997"/>
    <x v="0"/>
  </r>
  <r>
    <n v="439507"/>
    <x v="0"/>
    <x v="1"/>
    <x v="4"/>
    <n v="312"/>
    <x v="109"/>
    <d v="2018-09-21T00:00:00"/>
    <d v="2018-09-22T00:00:00"/>
    <x v="1"/>
    <n v="559.48"/>
    <x v="914"/>
    <n v="173.44"/>
    <x v="0"/>
  </r>
  <r>
    <n v="720407"/>
    <x v="1"/>
    <x v="1"/>
    <x v="5"/>
    <n v="26"/>
    <x v="109"/>
    <d v="2018-09-20T00:00:00"/>
    <d v="2018-09-26T00:00:00"/>
    <x v="0"/>
    <n v="423.53"/>
    <x v="915"/>
    <n v="38.119999999999948"/>
    <x v="0"/>
  </r>
  <r>
    <n v="864589"/>
    <x v="0"/>
    <x v="0"/>
    <x v="3"/>
    <n v="49"/>
    <x v="109"/>
    <d v="2018-09-21T00:00:00"/>
    <d v="2018-09-28T00:00:00"/>
    <x v="5"/>
    <n v="1273.08"/>
    <x v="916"/>
    <n v="203.68999999999983"/>
    <x v="0"/>
  </r>
  <r>
    <n v="959069"/>
    <x v="2"/>
    <x v="1"/>
    <x v="1"/>
    <n v="354"/>
    <x v="109"/>
    <d v="2018-09-20T00:00:00"/>
    <d v="2018-09-21T00:00:00"/>
    <x v="5"/>
    <n v="1114.98"/>
    <x v="917"/>
    <n v="156.10000000000002"/>
    <x v="0"/>
  </r>
  <r>
    <n v="594510"/>
    <x v="2"/>
    <x v="2"/>
    <x v="5"/>
    <n v="307"/>
    <x v="108"/>
    <d v="2018-09-21T00:00:00"/>
    <d v="2018-09-26T00:00:00"/>
    <x v="2"/>
    <n v="796.25"/>
    <x v="228"/>
    <n v="246.84000000000003"/>
    <x v="0"/>
  </r>
  <r>
    <n v="955540"/>
    <x v="2"/>
    <x v="1"/>
    <x v="5"/>
    <n v="303"/>
    <x v="108"/>
    <d v="2018-09-20T00:00:00"/>
    <d v="2018-09-27T00:00:00"/>
    <x v="2"/>
    <n v="1896.09"/>
    <x v="918"/>
    <n v="379.22"/>
    <x v="0"/>
  </r>
  <r>
    <n v="971697"/>
    <x v="0"/>
    <x v="0"/>
    <x v="3"/>
    <n v="366"/>
    <x v="110"/>
    <d v="2018-09-21T00:00:00"/>
    <d v="2018-09-28T00:00:00"/>
    <x v="3"/>
    <n v="454.17"/>
    <x v="919"/>
    <n v="31.79000000000002"/>
    <x v="0"/>
  </r>
  <r>
    <n v="844875"/>
    <x v="0"/>
    <x v="0"/>
    <x v="5"/>
    <n v="88"/>
    <x v="109"/>
    <d v="2018-09-22T00:00:00"/>
    <d v="2018-09-23T00:00:00"/>
    <x v="4"/>
    <n v="1782.06"/>
    <x v="920"/>
    <n v="142.55999999999995"/>
    <x v="0"/>
  </r>
  <r>
    <n v="377698"/>
    <x v="0"/>
    <x v="3"/>
    <x v="3"/>
    <n v="244"/>
    <x v="109"/>
    <d v="2018-09-20T00:00:00"/>
    <d v="2018-09-27T00:00:00"/>
    <x v="3"/>
    <n v="1922.22"/>
    <x v="921"/>
    <n v="249.8900000000001"/>
    <x v="0"/>
  </r>
  <r>
    <n v="405513"/>
    <x v="2"/>
    <x v="1"/>
    <x v="1"/>
    <n v="230"/>
    <x v="109"/>
    <d v="2018-09-20T00:00:00"/>
    <d v="2018-09-21T00:00:00"/>
    <x v="3"/>
    <n v="1134.53"/>
    <x v="922"/>
    <n v="499.18999999999994"/>
    <x v="0"/>
  </r>
  <r>
    <n v="179831"/>
    <x v="1"/>
    <x v="2"/>
    <x v="2"/>
    <n v="357"/>
    <x v="109"/>
    <d v="2018-09-20T00:00:00"/>
    <d v="2018-09-21T00:00:00"/>
    <x v="5"/>
    <n v="782.29"/>
    <x v="923"/>
    <n v="70.409999999999968"/>
    <x v="0"/>
  </r>
  <r>
    <n v="558688"/>
    <x v="3"/>
    <x v="3"/>
    <x v="3"/>
    <n v="155"/>
    <x v="109"/>
    <d v="2018-09-21T00:00:00"/>
    <d v="2018-09-26T00:00:00"/>
    <x v="1"/>
    <n v="1805.18"/>
    <x v="924"/>
    <n v="306.88000000000011"/>
    <x v="0"/>
  </r>
  <r>
    <n v="495931"/>
    <x v="2"/>
    <x v="1"/>
    <x v="5"/>
    <n v="21"/>
    <x v="111"/>
    <d v="2018-09-23T00:00:00"/>
    <d v="2018-09-27T00:00:00"/>
    <x v="4"/>
    <n v="1716.73"/>
    <x v="925"/>
    <n v="429.18000000000006"/>
    <x v="0"/>
  </r>
  <r>
    <n v="131118"/>
    <x v="2"/>
    <x v="1"/>
    <x v="4"/>
    <n v="323"/>
    <x v="111"/>
    <d v="2018-09-22T00:00:00"/>
    <d v="2018-09-26T00:00:00"/>
    <x v="1"/>
    <n v="994"/>
    <x v="926"/>
    <n v="129.22000000000003"/>
    <x v="0"/>
  </r>
  <r>
    <n v="22026"/>
    <x v="1"/>
    <x v="1"/>
    <x v="2"/>
    <n v="60"/>
    <x v="111"/>
    <d v="2018-09-23T00:00:00"/>
    <d v="2018-09-27T00:00:00"/>
    <x v="4"/>
    <n v="207.49"/>
    <x v="927"/>
    <n v="70.550000000000011"/>
    <x v="0"/>
  </r>
  <r>
    <n v="557537"/>
    <x v="0"/>
    <x v="3"/>
    <x v="5"/>
    <n v="92"/>
    <x v="110"/>
    <d v="2018-09-22T00:00:00"/>
    <d v="2018-09-25T00:00:00"/>
    <x v="5"/>
    <n v="1922.06"/>
    <x v="928"/>
    <n v="903.36999999999989"/>
    <x v="0"/>
  </r>
  <r>
    <n v="235415"/>
    <x v="0"/>
    <x v="0"/>
    <x v="1"/>
    <n v="224"/>
    <x v="110"/>
    <d v="2018-09-22T00:00:00"/>
    <d v="2018-09-26T00:00:00"/>
    <x v="3"/>
    <n v="251.41"/>
    <x v="929"/>
    <n v="50.28"/>
    <x v="0"/>
  </r>
  <r>
    <n v="580390"/>
    <x v="1"/>
    <x v="2"/>
    <x v="2"/>
    <n v="135"/>
    <x v="111"/>
    <d v="2018-09-20T00:00:00"/>
    <d v="2018-09-22T00:00:00"/>
    <x v="4"/>
    <n v="1268.92"/>
    <x v="930"/>
    <n v="279.16000000000008"/>
    <x v="0"/>
  </r>
  <r>
    <n v="983641"/>
    <x v="0"/>
    <x v="2"/>
    <x v="0"/>
    <n v="195"/>
    <x v="112"/>
    <d v="2018-09-22T00:00:00"/>
    <d v="2018-09-29T00:00:00"/>
    <x v="1"/>
    <n v="1293.19"/>
    <x v="931"/>
    <n v="439.68000000000006"/>
    <x v="0"/>
  </r>
  <r>
    <n v="243870"/>
    <x v="0"/>
    <x v="0"/>
    <x v="4"/>
    <n v="338"/>
    <x v="111"/>
    <d v="2018-09-23T00:00:00"/>
    <d v="2018-09-29T00:00:00"/>
    <x v="3"/>
    <n v="1049.29"/>
    <x v="932"/>
    <n v="514.15"/>
    <x v="0"/>
  </r>
  <r>
    <n v="606727"/>
    <x v="0"/>
    <x v="0"/>
    <x v="4"/>
    <n v="201"/>
    <x v="112"/>
    <d v="2018-09-24T00:00:00"/>
    <d v="2018-10-01T00:00:00"/>
    <x v="2"/>
    <n v="889.22"/>
    <x v="933"/>
    <n v="293.44000000000005"/>
    <x v="0"/>
  </r>
  <r>
    <n v="512977"/>
    <x v="0"/>
    <x v="2"/>
    <x v="1"/>
    <n v="353"/>
    <x v="111"/>
    <d v="2018-09-22T00:00:00"/>
    <d v="2018-09-29T00:00:00"/>
    <x v="1"/>
    <n v="1473.14"/>
    <x v="934"/>
    <n v="338.82000000000016"/>
    <x v="0"/>
  </r>
  <r>
    <n v="694422"/>
    <x v="3"/>
    <x v="0"/>
    <x v="4"/>
    <n v="281"/>
    <x v="112"/>
    <d v="2018-09-23T00:00:00"/>
    <d v="2018-09-27T00:00:00"/>
    <x v="2"/>
    <n v="1402.24"/>
    <x v="935"/>
    <n v="490.78"/>
    <x v="0"/>
  </r>
  <r>
    <n v="437464"/>
    <x v="2"/>
    <x v="1"/>
    <x v="3"/>
    <n v="149"/>
    <x v="111"/>
    <d v="2018-09-22T00:00:00"/>
    <d v="2018-09-27T00:00:00"/>
    <x v="5"/>
    <n v="225.86"/>
    <x v="936"/>
    <n v="38.400000000000006"/>
    <x v="0"/>
  </r>
  <r>
    <n v="785556"/>
    <x v="1"/>
    <x v="3"/>
    <x v="3"/>
    <n v="278"/>
    <x v="111"/>
    <d v="2018-09-21T00:00:00"/>
    <d v="2018-09-27T00:00:00"/>
    <x v="3"/>
    <n v="1202.57"/>
    <x v="937"/>
    <n v="72.149999999999864"/>
    <x v="0"/>
  </r>
  <r>
    <n v="633539"/>
    <x v="0"/>
    <x v="2"/>
    <x v="0"/>
    <n v="211"/>
    <x v="113"/>
    <d v="2018-09-24T00:00:00"/>
    <d v="2018-09-27T00:00:00"/>
    <x v="2"/>
    <n v="1842.75"/>
    <x v="938"/>
    <n v="718.67000000000007"/>
    <x v="0"/>
  </r>
  <r>
    <n v="807859"/>
    <x v="1"/>
    <x v="3"/>
    <x v="3"/>
    <n v="164"/>
    <x v="112"/>
    <d v="2018-09-24T00:00:00"/>
    <d v="2018-09-28T00:00:00"/>
    <x v="0"/>
    <n v="159.77000000000001"/>
    <x v="939"/>
    <n v="38.340000000000003"/>
    <x v="0"/>
  </r>
  <r>
    <n v="714669"/>
    <x v="2"/>
    <x v="1"/>
    <x v="0"/>
    <n v="17"/>
    <x v="113"/>
    <d v="2018-09-22T00:00:00"/>
    <d v="2018-09-29T00:00:00"/>
    <x v="0"/>
    <n v="182.58"/>
    <x v="940"/>
    <n v="20.080000000000013"/>
    <x v="0"/>
  </r>
  <r>
    <n v="545404"/>
    <x v="0"/>
    <x v="1"/>
    <x v="2"/>
    <n v="15"/>
    <x v="113"/>
    <d v="2018-09-24T00:00:00"/>
    <d v="2018-09-29T00:00:00"/>
    <x v="3"/>
    <n v="1098.18"/>
    <x v="941"/>
    <n v="263.56000000000006"/>
    <x v="0"/>
  </r>
  <r>
    <n v="521248"/>
    <x v="2"/>
    <x v="1"/>
    <x v="2"/>
    <n v="134"/>
    <x v="112"/>
    <d v="2018-09-22T00:00:00"/>
    <d v="2018-09-26T00:00:00"/>
    <x v="2"/>
    <n v="1236.6199999999999"/>
    <x v="942"/>
    <n v="111.29999999999995"/>
    <x v="0"/>
  </r>
  <r>
    <n v="822978"/>
    <x v="0"/>
    <x v="0"/>
    <x v="3"/>
    <n v="153"/>
    <x v="112"/>
    <d v="2018-09-24T00:00:00"/>
    <d v="2018-09-28T00:00:00"/>
    <x v="2"/>
    <n v="1557.36"/>
    <x v="943"/>
    <n v="545.07999999999993"/>
    <x v="0"/>
  </r>
  <r>
    <n v="339546"/>
    <x v="0"/>
    <x v="0"/>
    <x v="2"/>
    <n v="135"/>
    <x v="112"/>
    <d v="2018-09-23T00:00:00"/>
    <d v="2018-09-30T00:00:00"/>
    <x v="2"/>
    <n v="1034.3599999999999"/>
    <x v="944"/>
    <n v="144.80999999999995"/>
    <x v="0"/>
  </r>
  <r>
    <n v="650426"/>
    <x v="2"/>
    <x v="1"/>
    <x v="5"/>
    <n v="232"/>
    <x v="114"/>
    <d v="2018-09-24T00:00:00"/>
    <d v="2018-09-30T00:00:00"/>
    <x v="2"/>
    <n v="1027.29"/>
    <x v="945"/>
    <n v="359.54999999999995"/>
    <x v="0"/>
  </r>
  <r>
    <n v="608845"/>
    <x v="0"/>
    <x v="0"/>
    <x v="0"/>
    <n v="66"/>
    <x v="113"/>
    <d v="2018-09-23T00:00:00"/>
    <d v="2018-09-25T00:00:00"/>
    <x v="5"/>
    <n v="564.53"/>
    <x v="946"/>
    <n v="169.35999999999996"/>
    <x v="0"/>
  </r>
  <r>
    <n v="827041"/>
    <x v="0"/>
    <x v="0"/>
    <x v="0"/>
    <n v="160"/>
    <x v="113"/>
    <d v="2018-09-25T00:00:00"/>
    <d v="2018-09-27T00:00:00"/>
    <x v="1"/>
    <n v="1769.91"/>
    <x v="947"/>
    <n v="619.47"/>
    <x v="0"/>
  </r>
  <r>
    <n v="179727"/>
    <x v="1"/>
    <x v="3"/>
    <x v="2"/>
    <n v="58"/>
    <x v="114"/>
    <d v="2018-09-24T00:00:00"/>
    <d v="2018-09-29T00:00:00"/>
    <x v="2"/>
    <n v="1160.6600000000001"/>
    <x v="862"/>
    <n v="429.44000000000005"/>
    <x v="0"/>
  </r>
  <r>
    <n v="430273"/>
    <x v="0"/>
    <x v="2"/>
    <x v="5"/>
    <n v="357"/>
    <x v="114"/>
    <d v="2018-09-24T00:00:00"/>
    <d v="2018-09-27T00:00:00"/>
    <x v="5"/>
    <n v="411.93"/>
    <x v="948"/>
    <n v="152.41000000000003"/>
    <x v="0"/>
  </r>
  <r>
    <n v="569301"/>
    <x v="0"/>
    <x v="2"/>
    <x v="0"/>
    <n v="101"/>
    <x v="113"/>
    <d v="2018-09-24T00:00:00"/>
    <d v="2018-09-29T00:00:00"/>
    <x v="2"/>
    <n v="244.72"/>
    <x v="949"/>
    <n v="39.159999999999997"/>
    <x v="0"/>
  </r>
  <r>
    <n v="236219"/>
    <x v="1"/>
    <x v="3"/>
    <x v="0"/>
    <n v="22"/>
    <x v="113"/>
    <d v="2018-09-23T00:00:00"/>
    <d v="2018-09-26T00:00:00"/>
    <x v="2"/>
    <n v="1747.9"/>
    <x v="950"/>
    <n v="769.08"/>
    <x v="0"/>
  </r>
  <r>
    <n v="534203"/>
    <x v="2"/>
    <x v="1"/>
    <x v="2"/>
    <n v="296"/>
    <x v="114"/>
    <d v="2018-09-25T00:00:00"/>
    <d v="2018-10-01T00:00:00"/>
    <x v="5"/>
    <n v="1185.17"/>
    <x v="951"/>
    <n v="379.25000000000011"/>
    <x v="0"/>
  </r>
  <r>
    <n v="185475"/>
    <x v="2"/>
    <x v="1"/>
    <x v="4"/>
    <n v="261"/>
    <x v="115"/>
    <d v="2018-09-25T00:00:00"/>
    <d v="2018-09-29T00:00:00"/>
    <x v="0"/>
    <n v="1982.73"/>
    <x v="952"/>
    <n v="515.51"/>
    <x v="0"/>
  </r>
  <r>
    <n v="399500"/>
    <x v="1"/>
    <x v="1"/>
    <x v="2"/>
    <n v="93"/>
    <x v="114"/>
    <d v="2018-09-26T00:00:00"/>
    <d v="2018-09-30T00:00:00"/>
    <x v="1"/>
    <n v="1462.22"/>
    <x v="953"/>
    <n v="541.02"/>
    <x v="0"/>
  </r>
  <r>
    <n v="459539"/>
    <x v="0"/>
    <x v="0"/>
    <x v="1"/>
    <n v="291"/>
    <x v="114"/>
    <d v="2018-09-25T00:00:00"/>
    <d v="2018-10-02T00:00:00"/>
    <x v="4"/>
    <n v="1522.87"/>
    <x v="954"/>
    <n v="609.14999999999986"/>
    <x v="0"/>
  </r>
  <r>
    <n v="754137"/>
    <x v="0"/>
    <x v="3"/>
    <x v="2"/>
    <n v="320"/>
    <x v="114"/>
    <d v="2018-09-25T00:00:00"/>
    <d v="2018-10-02T00:00:00"/>
    <x v="0"/>
    <n v="1376.71"/>
    <x v="955"/>
    <n v="605.75"/>
    <x v="0"/>
  </r>
  <r>
    <n v="476583"/>
    <x v="0"/>
    <x v="0"/>
    <x v="1"/>
    <n v="362"/>
    <x v="114"/>
    <d v="2018-09-26T00:00:00"/>
    <d v="2018-10-02T00:00:00"/>
    <x v="4"/>
    <n v="1349.24"/>
    <x v="956"/>
    <n v="337.31000000000006"/>
    <x v="0"/>
  </r>
  <r>
    <n v="486880"/>
    <x v="0"/>
    <x v="1"/>
    <x v="4"/>
    <n v="100"/>
    <x v="114"/>
    <d v="2018-09-26T00:00:00"/>
    <d v="2018-09-29T00:00:00"/>
    <x v="1"/>
    <n v="1479.83"/>
    <x v="957"/>
    <n v="725.11999999999989"/>
    <x v="0"/>
  </r>
  <r>
    <n v="275026"/>
    <x v="1"/>
    <x v="2"/>
    <x v="3"/>
    <n v="170"/>
    <x v="115"/>
    <d v="2018-09-24T00:00:00"/>
    <d v="2018-09-30T00:00:00"/>
    <x v="5"/>
    <n v="1952.02"/>
    <x v="958"/>
    <n v="644.17000000000007"/>
    <x v="0"/>
  </r>
  <r>
    <n v="637690"/>
    <x v="3"/>
    <x v="0"/>
    <x v="5"/>
    <n v="336"/>
    <x v="115"/>
    <d v="2018-09-24T00:00:00"/>
    <d v="2018-09-26T00:00:00"/>
    <x v="5"/>
    <n v="1747.9"/>
    <x v="959"/>
    <n v="856.47000000000014"/>
    <x v="0"/>
  </r>
  <r>
    <n v="591875"/>
    <x v="2"/>
    <x v="3"/>
    <x v="2"/>
    <n v="339"/>
    <x v="116"/>
    <d v="2018-09-28T00:00:00"/>
    <d v="2018-10-05T00:00:00"/>
    <x v="2"/>
    <n v="547.49"/>
    <x v="960"/>
    <n v="93.07"/>
    <x v="0"/>
  </r>
  <r>
    <n v="206745"/>
    <x v="0"/>
    <x v="2"/>
    <x v="3"/>
    <n v="184"/>
    <x v="116"/>
    <d v="2018-09-25T00:00:00"/>
    <d v="2018-09-30T00:00:00"/>
    <x v="4"/>
    <n v="220.85"/>
    <x v="961"/>
    <n v="64.049999999999983"/>
    <x v="0"/>
  </r>
  <r>
    <n v="782151"/>
    <x v="0"/>
    <x v="0"/>
    <x v="0"/>
    <n v="325"/>
    <x v="116"/>
    <d v="2018-09-25T00:00:00"/>
    <d v="2018-09-26T00:00:00"/>
    <x v="5"/>
    <n v="251.41"/>
    <x v="962"/>
    <n v="45.25"/>
    <x v="0"/>
  </r>
  <r>
    <n v="879303"/>
    <x v="1"/>
    <x v="1"/>
    <x v="1"/>
    <n v="211"/>
    <x v="116"/>
    <d v="2018-09-28T00:00:00"/>
    <d v="2018-10-05T00:00:00"/>
    <x v="3"/>
    <n v="389.71"/>
    <x v="963"/>
    <n v="175.36999999999998"/>
    <x v="0"/>
  </r>
  <r>
    <n v="820752"/>
    <x v="1"/>
    <x v="0"/>
    <x v="4"/>
    <n v="155"/>
    <x v="115"/>
    <d v="2018-09-25T00:00:00"/>
    <d v="2018-10-01T00:00:00"/>
    <x v="4"/>
    <n v="1526.98"/>
    <x v="964"/>
    <n v="473.36000000000013"/>
    <x v="0"/>
  </r>
  <r>
    <n v="401736"/>
    <x v="1"/>
    <x v="2"/>
    <x v="3"/>
    <n v="301"/>
    <x v="116"/>
    <d v="2018-09-26T00:00:00"/>
    <d v="2018-09-28T00:00:00"/>
    <x v="1"/>
    <n v="417.95"/>
    <x v="965"/>
    <n v="175.54"/>
    <x v="0"/>
  </r>
  <r>
    <n v="777826"/>
    <x v="0"/>
    <x v="2"/>
    <x v="4"/>
    <n v="267"/>
    <x v="116"/>
    <d v="2018-09-25T00:00:00"/>
    <d v="2018-09-27T00:00:00"/>
    <x v="1"/>
    <n v="465.47"/>
    <x v="966"/>
    <n v="74.480000000000018"/>
    <x v="0"/>
  </r>
  <r>
    <n v="14346"/>
    <x v="1"/>
    <x v="2"/>
    <x v="3"/>
    <n v="329"/>
    <x v="115"/>
    <d v="2018-09-25T00:00:00"/>
    <d v="2018-09-29T00:00:00"/>
    <x v="3"/>
    <n v="1314.61"/>
    <x v="967"/>
    <n v="644.15999999999985"/>
    <x v="0"/>
  </r>
  <r>
    <n v="58160"/>
    <x v="2"/>
    <x v="1"/>
    <x v="2"/>
    <n v="57"/>
    <x v="116"/>
    <d v="2018-09-25T00:00:00"/>
    <d v="2018-09-30T00:00:00"/>
    <x v="2"/>
    <n v="287.82"/>
    <x v="968"/>
    <n v="112.25"/>
    <x v="0"/>
  </r>
  <r>
    <n v="428484"/>
    <x v="1"/>
    <x v="1"/>
    <x v="5"/>
    <n v="285"/>
    <x v="116"/>
    <d v="2018-09-28T00:00:00"/>
    <d v="2018-10-05T00:00:00"/>
    <x v="3"/>
    <n v="1755.48"/>
    <x v="969"/>
    <n v="351.09999999999991"/>
    <x v="0"/>
  </r>
  <r>
    <n v="990588"/>
    <x v="1"/>
    <x v="1"/>
    <x v="3"/>
    <n v="245"/>
    <x v="116"/>
    <d v="2018-09-26T00:00:00"/>
    <d v="2018-09-30T00:00:00"/>
    <x v="1"/>
    <n v="1376.71"/>
    <x v="955"/>
    <n v="605.75"/>
    <x v="0"/>
  </r>
  <r>
    <n v="522388"/>
    <x v="1"/>
    <x v="1"/>
    <x v="2"/>
    <n v="336"/>
    <x v="116"/>
    <d v="2018-09-27T00:00:00"/>
    <d v="2018-10-03T00:00:00"/>
    <x v="4"/>
    <n v="1507.06"/>
    <x v="970"/>
    <n v="527.46999999999991"/>
    <x v="0"/>
  </r>
  <r>
    <n v="174091"/>
    <x v="1"/>
    <x v="3"/>
    <x v="0"/>
    <n v="306"/>
    <x v="116"/>
    <d v="2018-09-26T00:00:00"/>
    <d v="2018-09-30T00:00:00"/>
    <x v="3"/>
    <n v="1536.62"/>
    <x v="971"/>
    <n v="476.34999999999991"/>
    <x v="0"/>
  </r>
  <r>
    <n v="721107"/>
    <x v="0"/>
    <x v="1"/>
    <x v="3"/>
    <n v="286"/>
    <x v="117"/>
    <d v="2018-09-26T00:00:00"/>
    <d v="2018-09-28T00:00:00"/>
    <x v="2"/>
    <n v="606.16"/>
    <x v="972"/>
    <n v="254.58999999999997"/>
    <x v="0"/>
  </r>
  <r>
    <n v="207970"/>
    <x v="0"/>
    <x v="1"/>
    <x v="1"/>
    <n v="285"/>
    <x v="117"/>
    <d v="2018-09-29T00:00:00"/>
    <d v="2018-10-03T00:00:00"/>
    <x v="4"/>
    <n v="347.89"/>
    <x v="973"/>
    <n v="149.58999999999997"/>
    <x v="0"/>
  </r>
  <r>
    <n v="343020"/>
    <x v="1"/>
    <x v="1"/>
    <x v="5"/>
    <n v="174"/>
    <x v="116"/>
    <d v="2018-09-29T00:00:00"/>
    <d v="2018-09-30T00:00:00"/>
    <x v="4"/>
    <n v="452.26"/>
    <x v="974"/>
    <n v="72.360000000000014"/>
    <x v="0"/>
  </r>
  <r>
    <n v="608133"/>
    <x v="1"/>
    <x v="0"/>
    <x v="0"/>
    <n v="271"/>
    <x v="117"/>
    <d v="2018-09-29T00:00:00"/>
    <d v="2018-10-03T00:00:00"/>
    <x v="2"/>
    <n v="856.09"/>
    <x v="975"/>
    <n v="231.14"/>
    <x v="0"/>
  </r>
  <r>
    <n v="530458"/>
    <x v="0"/>
    <x v="0"/>
    <x v="0"/>
    <n v="208"/>
    <x v="117"/>
    <d v="2018-09-27T00:00:00"/>
    <d v="2018-09-28T00:00:00"/>
    <x v="1"/>
    <n v="1769.91"/>
    <x v="976"/>
    <n v="707.96"/>
    <x v="0"/>
  </r>
  <r>
    <n v="298554"/>
    <x v="3"/>
    <x v="0"/>
    <x v="1"/>
    <n v="61"/>
    <x v="117"/>
    <d v="2018-09-30T00:00:00"/>
    <d v="2018-10-03T00:00:00"/>
    <x v="3"/>
    <n v="669.51"/>
    <x v="977"/>
    <n v="113.81999999999994"/>
    <x v="0"/>
  </r>
  <r>
    <n v="880402"/>
    <x v="1"/>
    <x v="1"/>
    <x v="2"/>
    <n v="115"/>
    <x v="118"/>
    <d v="2018-09-28T00:00:00"/>
    <d v="2018-10-03T00:00:00"/>
    <x v="1"/>
    <n v="194.17"/>
    <x v="978"/>
    <n v="85.429999999999993"/>
    <x v="0"/>
  </r>
  <r>
    <n v="243289"/>
    <x v="1"/>
    <x v="2"/>
    <x v="1"/>
    <n v="172"/>
    <x v="118"/>
    <d v="2018-09-27T00:00:00"/>
    <d v="2018-10-04T00:00:00"/>
    <x v="1"/>
    <n v="1259.06"/>
    <x v="979"/>
    <n v="201.45000000000005"/>
    <x v="0"/>
  </r>
  <r>
    <n v="560551"/>
    <x v="2"/>
    <x v="1"/>
    <x v="2"/>
    <n v="329"/>
    <x v="117"/>
    <d v="2018-09-28T00:00:00"/>
    <d v="2018-10-01T00:00:00"/>
    <x v="1"/>
    <n v="724.93"/>
    <x v="980"/>
    <n v="173.9799999999999"/>
    <x v="0"/>
  </r>
  <r>
    <n v="225863"/>
    <x v="1"/>
    <x v="1"/>
    <x v="3"/>
    <n v="318"/>
    <x v="118"/>
    <d v="2018-09-30T00:00:00"/>
    <d v="2018-10-06T00:00:00"/>
    <x v="1"/>
    <n v="979.75"/>
    <x v="981"/>
    <n v="156.76"/>
    <x v="0"/>
  </r>
  <r>
    <n v="462403"/>
    <x v="0"/>
    <x v="3"/>
    <x v="3"/>
    <n v="142"/>
    <x v="117"/>
    <d v="2018-09-30T00:00:00"/>
    <d v="2018-10-05T00:00:00"/>
    <x v="1"/>
    <n v="199.73"/>
    <x v="982"/>
    <n v="91.88"/>
    <x v="0"/>
  </r>
  <r>
    <n v="378914"/>
    <x v="1"/>
    <x v="2"/>
    <x v="4"/>
    <n v="355"/>
    <x v="118"/>
    <d v="2018-09-29T00:00:00"/>
    <d v="2018-10-05T00:00:00"/>
    <x v="0"/>
    <n v="827.05"/>
    <x v="983"/>
    <n v="190.21999999999991"/>
    <x v="0"/>
  </r>
  <r>
    <n v="507170"/>
    <x v="1"/>
    <x v="2"/>
    <x v="0"/>
    <n v="185"/>
    <x v="118"/>
    <d v="2018-09-29T00:00:00"/>
    <d v="2018-10-05T00:00:00"/>
    <x v="2"/>
    <n v="1922.06"/>
    <x v="984"/>
    <n v="595.83999999999992"/>
    <x v="0"/>
  </r>
  <r>
    <n v="703605"/>
    <x v="1"/>
    <x v="1"/>
    <x v="1"/>
    <n v="362"/>
    <x v="117"/>
    <d v="2018-09-27T00:00:00"/>
    <d v="2018-10-03T00:00:00"/>
    <x v="3"/>
    <n v="1009.44"/>
    <x v="985"/>
    <n v="282.6400000000001"/>
    <x v="0"/>
  </r>
  <r>
    <n v="295255"/>
    <x v="1"/>
    <x v="2"/>
    <x v="2"/>
    <n v="164"/>
    <x v="118"/>
    <d v="2018-09-30T00:00:00"/>
    <d v="2018-10-05T00:00:00"/>
    <x v="0"/>
    <n v="1340.26"/>
    <x v="986"/>
    <n v="562.91"/>
    <x v="0"/>
  </r>
  <r>
    <n v="253740"/>
    <x v="0"/>
    <x v="2"/>
    <x v="3"/>
    <n v="286"/>
    <x v="118"/>
    <d v="2018-10-01T00:00:00"/>
    <d v="2018-10-04T00:00:00"/>
    <x v="5"/>
    <n v="877.14"/>
    <x v="987"/>
    <n v="122.79999999999995"/>
    <x v="0"/>
  </r>
  <r>
    <n v="47031"/>
    <x v="2"/>
    <x v="1"/>
    <x v="0"/>
    <n v="114"/>
    <x v="119"/>
    <d v="2018-10-01T00:00:00"/>
    <d v="2018-10-06T00:00:00"/>
    <x v="4"/>
    <n v="411.93"/>
    <x v="988"/>
    <n v="123.57999999999998"/>
    <x v="0"/>
  </r>
  <r>
    <n v="216289"/>
    <x v="0"/>
    <x v="2"/>
    <x v="2"/>
    <n v="29"/>
    <x v="118"/>
    <d v="2018-10-01T00:00:00"/>
    <d v="2018-10-02T00:00:00"/>
    <x v="5"/>
    <n v="323.32"/>
    <x v="989"/>
    <n v="132.56"/>
    <x v="0"/>
  </r>
  <r>
    <n v="284209"/>
    <x v="2"/>
    <x v="1"/>
    <x v="5"/>
    <n v="323"/>
    <x v="119"/>
    <d v="2018-10-01T00:00:00"/>
    <d v="2018-10-07T00:00:00"/>
    <x v="5"/>
    <n v="939.27"/>
    <x v="990"/>
    <n v="140.88999999999999"/>
    <x v="0"/>
  </r>
  <r>
    <n v="599647"/>
    <x v="2"/>
    <x v="0"/>
    <x v="4"/>
    <n v="213"/>
    <x v="119"/>
    <d v="2018-09-30T00:00:00"/>
    <d v="2018-10-06T00:00:00"/>
    <x v="1"/>
    <n v="642.33000000000004"/>
    <x v="991"/>
    <n v="224.82000000000005"/>
    <x v="0"/>
  </r>
  <r>
    <n v="21708"/>
    <x v="0"/>
    <x v="0"/>
    <x v="3"/>
    <n v="317"/>
    <x v="119"/>
    <d v="2018-10-01T00:00:00"/>
    <d v="2018-10-06T00:00:00"/>
    <x v="3"/>
    <n v="220.85"/>
    <x v="992"/>
    <n v="81.710000000000008"/>
    <x v="0"/>
  </r>
  <r>
    <n v="603489"/>
    <x v="0"/>
    <x v="0"/>
    <x v="1"/>
    <n v="298"/>
    <x v="119"/>
    <d v="2018-09-30T00:00:00"/>
    <d v="2018-10-02T00:00:00"/>
    <x v="3"/>
    <n v="642.33000000000004"/>
    <x v="991"/>
    <n v="224.82000000000005"/>
    <x v="0"/>
  </r>
  <r>
    <n v="535384"/>
    <x v="1"/>
    <x v="1"/>
    <x v="4"/>
    <n v="282"/>
    <x v="118"/>
    <d v="2018-09-29T00:00:00"/>
    <d v="2018-10-06T00:00:00"/>
    <x v="5"/>
    <n v="1030.99"/>
    <x v="993"/>
    <n v="268.06000000000006"/>
    <x v="0"/>
  </r>
  <r>
    <n v="703242"/>
    <x v="0"/>
    <x v="1"/>
    <x v="1"/>
    <n v="340"/>
    <x v="118"/>
    <d v="2018-10-01T00:00:00"/>
    <d v="2018-10-04T00:00:00"/>
    <x v="1"/>
    <n v="1235.8900000000001"/>
    <x v="994"/>
    <n v="271.90000000000009"/>
    <x v="0"/>
  </r>
  <r>
    <n v="956177"/>
    <x v="0"/>
    <x v="1"/>
    <x v="0"/>
    <n v="19"/>
    <x v="120"/>
    <d v="2018-10-01T00:00:00"/>
    <d v="2018-10-02T00:00:00"/>
    <x v="3"/>
    <n v="616.39"/>
    <x v="995"/>
    <n v="123.27999999999997"/>
    <x v="0"/>
  </r>
  <r>
    <n v="603553"/>
    <x v="0"/>
    <x v="1"/>
    <x v="5"/>
    <n v="303"/>
    <x v="119"/>
    <d v="2018-10-02T00:00:00"/>
    <d v="2018-10-07T00:00:00"/>
    <x v="5"/>
    <n v="1341.36"/>
    <x v="996"/>
    <n v="509.71999999999991"/>
    <x v="0"/>
  </r>
  <r>
    <n v="911847"/>
    <x v="1"/>
    <x v="2"/>
    <x v="2"/>
    <n v="84"/>
    <x v="119"/>
    <d v="2018-09-29T00:00:00"/>
    <d v="2018-10-05T00:00:00"/>
    <x v="3"/>
    <n v="1924.38"/>
    <x v="997"/>
    <n v="789"/>
    <x v="0"/>
  </r>
  <r>
    <n v="36346"/>
    <x v="0"/>
    <x v="1"/>
    <x v="1"/>
    <n v="101"/>
    <x v="120"/>
    <d v="2018-09-30T00:00:00"/>
    <d v="2018-10-06T00:00:00"/>
    <x v="4"/>
    <n v="1479.83"/>
    <x v="603"/>
    <n v="340.3599999999999"/>
    <x v="0"/>
  </r>
  <r>
    <n v="175042"/>
    <x v="3"/>
    <x v="3"/>
    <x v="3"/>
    <n v="20"/>
    <x v="119"/>
    <d v="2018-10-01T00:00:00"/>
    <d v="2018-10-07T00:00:00"/>
    <x v="3"/>
    <n v="1316.58"/>
    <x v="998"/>
    <n v="658.29"/>
    <x v="0"/>
  </r>
  <r>
    <n v="645941"/>
    <x v="0"/>
    <x v="0"/>
    <x v="1"/>
    <n v="332"/>
    <x v="120"/>
    <d v="2018-09-29T00:00:00"/>
    <d v="2018-10-06T00:00:00"/>
    <x v="5"/>
    <n v="1697.84"/>
    <x v="999"/>
    <n v="509.34999999999991"/>
    <x v="0"/>
  </r>
  <r>
    <n v="462273"/>
    <x v="0"/>
    <x v="0"/>
    <x v="0"/>
    <n v="363"/>
    <x v="119"/>
    <d v="2018-09-30T00:00:00"/>
    <d v="2018-10-05T00:00:00"/>
    <x v="5"/>
    <n v="1211.8399999999999"/>
    <x v="1000"/>
    <n v="569.55999999999995"/>
    <x v="0"/>
  </r>
  <r>
    <n v="939800"/>
    <x v="1"/>
    <x v="1"/>
    <x v="2"/>
    <n v="97"/>
    <x v="120"/>
    <d v="2018-10-01T00:00:00"/>
    <d v="2018-10-02T00:00:00"/>
    <x v="1"/>
    <n v="849.24"/>
    <x v="835"/>
    <n v="424.62"/>
    <x v="0"/>
  </r>
  <r>
    <n v="568099"/>
    <x v="1"/>
    <x v="1"/>
    <x v="2"/>
    <n v="199"/>
    <x v="119"/>
    <d v="2018-09-29T00:00:00"/>
    <d v="2018-10-05T00:00:00"/>
    <x v="1"/>
    <n v="565.83000000000004"/>
    <x v="1001"/>
    <n v="220.67000000000002"/>
    <x v="0"/>
  </r>
  <r>
    <n v="819109"/>
    <x v="0"/>
    <x v="1"/>
    <x v="5"/>
    <n v="126"/>
    <x v="121"/>
    <d v="2018-10-03T00:00:00"/>
    <d v="2018-10-09T00:00:00"/>
    <x v="1"/>
    <n v="1431.63"/>
    <x v="1002"/>
    <n v="586.97000000000014"/>
    <x v="0"/>
  </r>
  <r>
    <n v="50491"/>
    <x v="0"/>
    <x v="1"/>
    <x v="0"/>
    <n v="79"/>
    <x v="121"/>
    <d v="2018-10-02T00:00:00"/>
    <d v="2018-10-06T00:00:00"/>
    <x v="0"/>
    <n v="324.69"/>
    <x v="1003"/>
    <n v="126.63"/>
    <x v="0"/>
  </r>
  <r>
    <n v="244935"/>
    <x v="0"/>
    <x v="1"/>
    <x v="2"/>
    <n v="74"/>
    <x v="120"/>
    <d v="2018-10-01T00:00:00"/>
    <d v="2018-10-06T00:00:00"/>
    <x v="4"/>
    <n v="1758.22"/>
    <x v="1004"/>
    <n v="562.63000000000011"/>
    <x v="0"/>
  </r>
  <r>
    <n v="132127"/>
    <x v="1"/>
    <x v="3"/>
    <x v="1"/>
    <n v="48"/>
    <x v="120"/>
    <d v="2018-10-01T00:00:00"/>
    <d v="2018-10-07T00:00:00"/>
    <x v="2"/>
    <n v="839.41"/>
    <x v="1005"/>
    <n v="293.78999999999996"/>
    <x v="0"/>
  </r>
  <r>
    <n v="182961"/>
    <x v="0"/>
    <x v="1"/>
    <x v="3"/>
    <n v="222"/>
    <x v="120"/>
    <d v="2018-10-03T00:00:00"/>
    <d v="2018-10-04T00:00:00"/>
    <x v="1"/>
    <n v="1158.99"/>
    <x v="1006"/>
    <n v="231.79999999999995"/>
    <x v="0"/>
  </r>
  <r>
    <n v="143884"/>
    <x v="1"/>
    <x v="3"/>
    <x v="2"/>
    <n v="216"/>
    <x v="121"/>
    <d v="2018-10-02T00:00:00"/>
    <d v="2018-10-04T00:00:00"/>
    <x v="1"/>
    <n v="411.04"/>
    <x v="1007"/>
    <n v="49.319999999999993"/>
    <x v="0"/>
  </r>
  <r>
    <n v="525935"/>
    <x v="0"/>
    <x v="1"/>
    <x v="1"/>
    <n v="315"/>
    <x v="120"/>
    <d v="2018-10-02T00:00:00"/>
    <d v="2018-10-07T00:00:00"/>
    <x v="4"/>
    <n v="1284.72"/>
    <x v="1008"/>
    <n v="552.43000000000006"/>
    <x v="0"/>
  </r>
  <r>
    <n v="678272"/>
    <x v="1"/>
    <x v="3"/>
    <x v="0"/>
    <n v="33"/>
    <x v="121"/>
    <d v="2018-10-02T00:00:00"/>
    <d v="2018-10-09T00:00:00"/>
    <x v="2"/>
    <n v="217"/>
    <x v="1009"/>
    <n v="43.400000000000006"/>
    <x v="0"/>
  </r>
  <r>
    <n v="163250"/>
    <x v="0"/>
    <x v="3"/>
    <x v="3"/>
    <n v="74"/>
    <x v="120"/>
    <d v="2018-10-01T00:00:00"/>
    <d v="2018-10-07T00:00:00"/>
    <x v="4"/>
    <n v="1033.3699999999999"/>
    <x v="1010"/>
    <n v="506.34999999999991"/>
    <x v="0"/>
  </r>
  <r>
    <n v="756923"/>
    <x v="0"/>
    <x v="0"/>
    <x v="2"/>
    <n v="233"/>
    <x v="120"/>
    <d v="2018-10-02T00:00:00"/>
    <d v="2018-10-07T00:00:00"/>
    <x v="2"/>
    <n v="1185.17"/>
    <x v="1011"/>
    <n v="343.70000000000005"/>
    <x v="0"/>
  </r>
  <r>
    <n v="62062"/>
    <x v="2"/>
    <x v="1"/>
    <x v="2"/>
    <n v="169"/>
    <x v="121"/>
    <d v="2018-10-02T00:00:00"/>
    <d v="2018-10-04T00:00:00"/>
    <x v="5"/>
    <n v="271.97000000000003"/>
    <x v="1012"/>
    <n v="78.870000000000033"/>
    <x v="0"/>
  </r>
  <r>
    <n v="837795"/>
    <x v="1"/>
    <x v="2"/>
    <x v="2"/>
    <n v="105"/>
    <x v="121"/>
    <d v="2018-10-03T00:00:00"/>
    <d v="2018-10-06T00:00:00"/>
    <x v="2"/>
    <n v="1548.74"/>
    <x v="1013"/>
    <n v="480.1099999999999"/>
    <x v="0"/>
  </r>
  <r>
    <n v="353716"/>
    <x v="1"/>
    <x v="2"/>
    <x v="5"/>
    <n v="306"/>
    <x v="121"/>
    <d v="2018-10-02T00:00:00"/>
    <d v="2018-10-09T00:00:00"/>
    <x v="3"/>
    <n v="1479.83"/>
    <x v="1014"/>
    <n v="695.52"/>
    <x v="0"/>
  </r>
  <r>
    <n v="121409"/>
    <x v="2"/>
    <x v="0"/>
    <x v="4"/>
    <n v="113"/>
    <x v="121"/>
    <d v="2018-10-02T00:00:00"/>
    <d v="2018-10-04T00:00:00"/>
    <x v="2"/>
    <n v="1924.38"/>
    <x v="997"/>
    <n v="789"/>
    <x v="0"/>
  </r>
  <r>
    <n v="242929"/>
    <x v="2"/>
    <x v="1"/>
    <x v="2"/>
    <n v="358"/>
    <x v="121"/>
    <d v="2018-10-02T00:00:00"/>
    <d v="2018-10-03T00:00:00"/>
    <x v="2"/>
    <n v="869.41"/>
    <x v="1015"/>
    <n v="408.61999999999995"/>
    <x v="0"/>
  </r>
  <r>
    <n v="333880"/>
    <x v="0"/>
    <x v="3"/>
    <x v="4"/>
    <n v="146"/>
    <x v="122"/>
    <d v="2018-10-02T00:00:00"/>
    <d v="2018-10-07T00:00:00"/>
    <x v="2"/>
    <n v="223.91"/>
    <x v="1016"/>
    <n v="107.47999999999999"/>
    <x v="0"/>
  </r>
  <r>
    <n v="681714"/>
    <x v="0"/>
    <x v="1"/>
    <x v="2"/>
    <n v="291"/>
    <x v="121"/>
    <d v="2018-10-04T00:00:00"/>
    <d v="2018-10-05T00:00:00"/>
    <x v="3"/>
    <n v="1896.41"/>
    <x v="1017"/>
    <n v="929.24000000000012"/>
    <x v="0"/>
  </r>
  <r>
    <n v="345918"/>
    <x v="1"/>
    <x v="1"/>
    <x v="4"/>
    <n v="296"/>
    <x v="122"/>
    <d v="2018-10-02T00:00:00"/>
    <d v="2018-10-08T00:00:00"/>
    <x v="2"/>
    <n v="549.41999999999996"/>
    <x v="1018"/>
    <n v="104.38999999999999"/>
    <x v="0"/>
  </r>
  <r>
    <n v="128269"/>
    <x v="0"/>
    <x v="1"/>
    <x v="3"/>
    <n v="224"/>
    <x v="122"/>
    <d v="2018-10-03T00:00:00"/>
    <d v="2018-10-06T00:00:00"/>
    <x v="5"/>
    <n v="1937.79"/>
    <x v="1019"/>
    <n v="329.42000000000007"/>
    <x v="0"/>
  </r>
  <r>
    <n v="800303"/>
    <x v="3"/>
    <x v="0"/>
    <x v="1"/>
    <n v="131"/>
    <x v="122"/>
    <d v="2018-10-01T00:00:00"/>
    <d v="2018-10-08T00:00:00"/>
    <x v="1"/>
    <n v="869.41"/>
    <x v="1020"/>
    <n v="69.549999999999955"/>
    <x v="0"/>
  </r>
  <r>
    <n v="931763"/>
    <x v="1"/>
    <x v="2"/>
    <x v="4"/>
    <n v="215"/>
    <x v="123"/>
    <d v="2018-10-04T00:00:00"/>
    <d v="2018-10-10T00:00:00"/>
    <x v="1"/>
    <n v="389.71"/>
    <x v="1021"/>
    <n v="187.05999999999997"/>
    <x v="0"/>
  </r>
  <r>
    <n v="338606"/>
    <x v="1"/>
    <x v="1"/>
    <x v="0"/>
    <n v="243"/>
    <x v="122"/>
    <d v="2018-10-04T00:00:00"/>
    <d v="2018-10-10T00:00:00"/>
    <x v="4"/>
    <n v="271.97000000000003"/>
    <x v="1022"/>
    <n v="133.27000000000004"/>
    <x v="0"/>
  </r>
  <r>
    <n v="686830"/>
    <x v="0"/>
    <x v="3"/>
    <x v="5"/>
    <n v="215"/>
    <x v="122"/>
    <d v="2018-10-05T00:00:00"/>
    <d v="2018-10-11T00:00:00"/>
    <x v="0"/>
    <n v="1029.55"/>
    <x v="1023"/>
    <n v="298.56999999999994"/>
    <x v="0"/>
  </r>
  <r>
    <n v="822187"/>
    <x v="0"/>
    <x v="1"/>
    <x v="5"/>
    <n v="22"/>
    <x v="123"/>
    <d v="2018-10-03T00:00:00"/>
    <d v="2018-10-08T00:00:00"/>
    <x v="0"/>
    <n v="1147.46"/>
    <x v="1024"/>
    <n v="367.19000000000005"/>
    <x v="0"/>
  </r>
  <r>
    <n v="136172"/>
    <x v="0"/>
    <x v="2"/>
    <x v="1"/>
    <n v="309"/>
    <x v="123"/>
    <d v="2018-10-02T00:00:00"/>
    <d v="2018-10-04T00:00:00"/>
    <x v="5"/>
    <n v="385.78"/>
    <x v="1025"/>
    <n v="57.869999999999948"/>
    <x v="0"/>
  </r>
  <r>
    <n v="615485"/>
    <x v="0"/>
    <x v="2"/>
    <x v="0"/>
    <n v="22"/>
    <x v="122"/>
    <d v="2018-10-02T00:00:00"/>
    <d v="2018-10-05T00:00:00"/>
    <x v="2"/>
    <n v="1293.19"/>
    <x v="1026"/>
    <n v="323.30000000000007"/>
    <x v="0"/>
  </r>
  <r>
    <n v="212515"/>
    <x v="3"/>
    <x v="2"/>
    <x v="5"/>
    <n v="56"/>
    <x v="123"/>
    <d v="2018-10-02T00:00:00"/>
    <d v="2018-10-07T00:00:00"/>
    <x v="2"/>
    <n v="201.52"/>
    <x v="1027"/>
    <n v="68.52000000000001"/>
    <x v="0"/>
  </r>
  <r>
    <n v="488438"/>
    <x v="1"/>
    <x v="1"/>
    <x v="5"/>
    <n v="116"/>
    <x v="122"/>
    <d v="2018-10-03T00:00:00"/>
    <d v="2018-10-04T00:00:00"/>
    <x v="3"/>
    <n v="1527.73"/>
    <x v="1028"/>
    <n v="336.09999999999991"/>
    <x v="0"/>
  </r>
  <r>
    <n v="879924"/>
    <x v="1"/>
    <x v="1"/>
    <x v="2"/>
    <n v="160"/>
    <x v="123"/>
    <d v="2018-10-02T00:00:00"/>
    <d v="2018-10-03T00:00:00"/>
    <x v="3"/>
    <n v="1251.8499999999999"/>
    <x v="1029"/>
    <n v="413.1099999999999"/>
    <x v="0"/>
  </r>
  <r>
    <n v="583954"/>
    <x v="2"/>
    <x v="1"/>
    <x v="1"/>
    <n v="156"/>
    <x v="124"/>
    <d v="2018-10-04T00:00:00"/>
    <d v="2018-10-09T00:00:00"/>
    <x v="5"/>
    <n v="606.16"/>
    <x v="1030"/>
    <n v="139.41999999999996"/>
    <x v="0"/>
  </r>
  <r>
    <n v="299578"/>
    <x v="0"/>
    <x v="0"/>
    <x v="5"/>
    <n v="315"/>
    <x v="123"/>
    <d v="2018-10-04T00:00:00"/>
    <d v="2018-10-08T00:00:00"/>
    <x v="3"/>
    <n v="1027.29"/>
    <x v="1031"/>
    <n v="482.82999999999993"/>
    <x v="0"/>
  </r>
  <r>
    <n v="429131"/>
    <x v="1"/>
    <x v="1"/>
    <x v="2"/>
    <n v="21"/>
    <x v="123"/>
    <d v="2018-10-06T00:00:00"/>
    <d v="2018-10-08T00:00:00"/>
    <x v="1"/>
    <n v="922.64"/>
    <x v="1032"/>
    <n v="295.24"/>
    <x v="0"/>
  </r>
  <r>
    <n v="939267"/>
    <x v="3"/>
    <x v="3"/>
    <x v="1"/>
    <n v="330"/>
    <x v="124"/>
    <d v="2018-10-06T00:00:00"/>
    <d v="2018-10-12T00:00:00"/>
    <x v="2"/>
    <n v="295.27999999999997"/>
    <x v="1033"/>
    <n v="85.629999999999967"/>
    <x v="0"/>
  </r>
  <r>
    <n v="801507"/>
    <x v="0"/>
    <x v="2"/>
    <x v="1"/>
    <n v="89"/>
    <x v="123"/>
    <d v="2018-10-05T00:00:00"/>
    <d v="2018-10-06T00:00:00"/>
    <x v="2"/>
    <n v="1135.8599999999999"/>
    <x v="1034"/>
    <n v="136.29999999999995"/>
    <x v="0"/>
  </r>
  <r>
    <n v="293403"/>
    <x v="1"/>
    <x v="2"/>
    <x v="4"/>
    <n v="20"/>
    <x v="124"/>
    <d v="2018-10-03T00:00:00"/>
    <d v="2018-10-08T00:00:00"/>
    <x v="2"/>
    <n v="1027.29"/>
    <x v="1035"/>
    <n v="441.73"/>
    <x v="0"/>
  </r>
  <r>
    <n v="982684"/>
    <x v="2"/>
    <x v="1"/>
    <x v="2"/>
    <n v="287"/>
    <x v="124"/>
    <d v="2018-10-07T00:00:00"/>
    <d v="2018-10-10T00:00:00"/>
    <x v="5"/>
    <n v="1631.74"/>
    <x v="1036"/>
    <n v="620.06000000000006"/>
    <x v="0"/>
  </r>
  <r>
    <n v="659193"/>
    <x v="1"/>
    <x v="1"/>
    <x v="1"/>
    <n v="14"/>
    <x v="124"/>
    <d v="2018-10-04T00:00:00"/>
    <d v="2018-10-07T00:00:00"/>
    <x v="4"/>
    <n v="616.39"/>
    <x v="1037"/>
    <n v="92.460000000000036"/>
    <x v="0"/>
  </r>
  <r>
    <n v="219797"/>
    <x v="1"/>
    <x v="2"/>
    <x v="3"/>
    <n v="51"/>
    <x v="125"/>
    <d v="2018-10-06T00:00:00"/>
    <d v="2018-10-12T00:00:00"/>
    <x v="1"/>
    <n v="1126.21"/>
    <x v="1038"/>
    <n v="371.65000000000009"/>
    <x v="0"/>
  </r>
  <r>
    <n v="464806"/>
    <x v="1"/>
    <x v="1"/>
    <x v="4"/>
    <n v="246"/>
    <x v="125"/>
    <d v="2018-10-07T00:00:00"/>
    <d v="2018-10-08T00:00:00"/>
    <x v="1"/>
    <n v="1956.53"/>
    <x v="1039"/>
    <n v="293.48"/>
    <x v="0"/>
  </r>
  <r>
    <n v="827167"/>
    <x v="1"/>
    <x v="1"/>
    <x v="2"/>
    <n v="97"/>
    <x v="124"/>
    <d v="2018-10-05T00:00:00"/>
    <d v="2018-10-09T00:00:00"/>
    <x v="3"/>
    <n v="280.94"/>
    <x v="1040"/>
    <n v="61.81"/>
    <x v="0"/>
  </r>
  <r>
    <n v="70370"/>
    <x v="1"/>
    <x v="1"/>
    <x v="2"/>
    <n v="310"/>
    <x v="124"/>
    <d v="2018-10-06T00:00:00"/>
    <d v="2018-10-12T00:00:00"/>
    <x v="3"/>
    <n v="1833.39"/>
    <x v="1041"/>
    <n v="330.01"/>
    <x v="0"/>
  </r>
  <r>
    <n v="337481"/>
    <x v="0"/>
    <x v="3"/>
    <x v="4"/>
    <n v="78"/>
    <x v="124"/>
    <d v="2018-10-06T00:00:00"/>
    <d v="2018-10-08T00:00:00"/>
    <x v="0"/>
    <n v="1536.62"/>
    <x v="1042"/>
    <n v="322.68999999999983"/>
    <x v="0"/>
  </r>
  <r>
    <n v="932659"/>
    <x v="1"/>
    <x v="1"/>
    <x v="0"/>
    <n v="84"/>
    <x v="125"/>
    <d v="2018-10-05T00:00:00"/>
    <d v="2018-10-12T00:00:00"/>
    <x v="2"/>
    <n v="1398.04"/>
    <x v="1043"/>
    <n v="251.64999999999986"/>
    <x v="0"/>
  </r>
  <r>
    <n v="901627"/>
    <x v="2"/>
    <x v="3"/>
    <x v="0"/>
    <n v="186"/>
    <x v="125"/>
    <d v="2018-10-06T00:00:00"/>
    <d v="2018-10-10T00:00:00"/>
    <x v="0"/>
    <n v="1920.08"/>
    <x v="1044"/>
    <n v="499.22"/>
    <x v="0"/>
  </r>
  <r>
    <n v="472222"/>
    <x v="0"/>
    <x v="2"/>
    <x v="5"/>
    <n v="228"/>
    <x v="125"/>
    <d v="2018-10-06T00:00:00"/>
    <d v="2018-10-07T00:00:00"/>
    <x v="4"/>
    <n v="1180.1300000000001"/>
    <x v="1045"/>
    <n v="271.43000000000006"/>
    <x v="0"/>
  </r>
  <r>
    <n v="353538"/>
    <x v="0"/>
    <x v="2"/>
    <x v="4"/>
    <n v="223"/>
    <x v="125"/>
    <d v="2018-10-07T00:00:00"/>
    <d v="2018-10-11T00:00:00"/>
    <x v="5"/>
    <n v="347.89"/>
    <x v="1046"/>
    <n v="166.98999999999998"/>
    <x v="0"/>
  </r>
  <r>
    <n v="460142"/>
    <x v="1"/>
    <x v="3"/>
    <x v="2"/>
    <n v="37"/>
    <x v="126"/>
    <d v="2018-10-07T00:00:00"/>
    <d v="2018-10-08T00:00:00"/>
    <x v="2"/>
    <n v="540.25"/>
    <x v="1047"/>
    <n v="70.230000000000018"/>
    <x v="0"/>
  </r>
  <r>
    <n v="606774"/>
    <x v="2"/>
    <x v="1"/>
    <x v="3"/>
    <n v="347"/>
    <x v="125"/>
    <d v="2018-10-05T00:00:00"/>
    <d v="2018-10-07T00:00:00"/>
    <x v="2"/>
    <n v="1242.21"/>
    <x v="1048"/>
    <n v="74.529999999999973"/>
    <x v="0"/>
  </r>
  <r>
    <n v="950919"/>
    <x v="1"/>
    <x v="3"/>
    <x v="2"/>
    <n v="141"/>
    <x v="125"/>
    <d v="2018-10-07T00:00:00"/>
    <d v="2018-10-11T00:00:00"/>
    <x v="3"/>
    <n v="244.72"/>
    <x v="1049"/>
    <n v="58.72999999999999"/>
    <x v="0"/>
  </r>
  <r>
    <n v="31162"/>
    <x v="2"/>
    <x v="1"/>
    <x v="3"/>
    <n v="128"/>
    <x v="126"/>
    <d v="2018-10-08T00:00:00"/>
    <d v="2018-10-13T00:00:00"/>
    <x v="2"/>
    <n v="1339.99"/>
    <x v="1050"/>
    <n v="562.79999999999995"/>
    <x v="0"/>
  </r>
  <r>
    <n v="560235"/>
    <x v="1"/>
    <x v="1"/>
    <x v="4"/>
    <n v="15"/>
    <x v="127"/>
    <d v="2018-10-08T00:00:00"/>
    <d v="2018-10-15T00:00:00"/>
    <x v="3"/>
    <n v="923.98"/>
    <x v="1051"/>
    <n v="341.87"/>
    <x v="0"/>
  </r>
  <r>
    <n v="237929"/>
    <x v="2"/>
    <x v="3"/>
    <x v="1"/>
    <n v="327"/>
    <x v="126"/>
    <d v="2018-10-07T00:00:00"/>
    <d v="2018-10-10T00:00:00"/>
    <x v="5"/>
    <n v="444.03"/>
    <x v="1052"/>
    <n v="133.20999999999998"/>
    <x v="0"/>
  </r>
  <r>
    <n v="233527"/>
    <x v="1"/>
    <x v="2"/>
    <x v="1"/>
    <n v="182"/>
    <x v="126"/>
    <d v="2018-10-07T00:00:00"/>
    <d v="2018-10-11T00:00:00"/>
    <x v="5"/>
    <n v="220.85"/>
    <x v="961"/>
    <n v="64.049999999999983"/>
    <x v="0"/>
  </r>
  <r>
    <n v="982328"/>
    <x v="1"/>
    <x v="3"/>
    <x v="0"/>
    <n v="150"/>
    <x v="126"/>
    <d v="2018-10-09T00:00:00"/>
    <d v="2018-10-10T00:00:00"/>
    <x v="4"/>
    <n v="730.52"/>
    <x v="1053"/>
    <n v="277.59999999999997"/>
    <x v="0"/>
  </r>
  <r>
    <n v="594953"/>
    <x v="3"/>
    <x v="0"/>
    <x v="0"/>
    <n v="342"/>
    <x v="127"/>
    <d v="2018-10-07T00:00:00"/>
    <d v="2018-10-14T00:00:00"/>
    <x v="1"/>
    <n v="1790.24"/>
    <x v="1054"/>
    <n v="608.68000000000006"/>
    <x v="0"/>
  </r>
  <r>
    <n v="674662"/>
    <x v="0"/>
    <x v="1"/>
    <x v="2"/>
    <n v="93"/>
    <x v="127"/>
    <d v="2018-10-06T00:00:00"/>
    <d v="2018-10-08T00:00:00"/>
    <x v="1"/>
    <n v="724.93"/>
    <x v="1055"/>
    <n v="159.4799999999999"/>
    <x v="0"/>
  </r>
  <r>
    <n v="98785"/>
    <x v="0"/>
    <x v="1"/>
    <x v="0"/>
    <n v="204"/>
    <x v="128"/>
    <d v="2018-10-08T00:00:00"/>
    <d v="2018-10-15T00:00:00"/>
    <x v="5"/>
    <n v="1727.83"/>
    <x v="1056"/>
    <n v="587.46"/>
    <x v="0"/>
  </r>
  <r>
    <n v="16538"/>
    <x v="0"/>
    <x v="0"/>
    <x v="1"/>
    <n v="17"/>
    <x v="127"/>
    <d v="2018-10-10T00:00:00"/>
    <d v="2018-10-13T00:00:00"/>
    <x v="4"/>
    <n v="512.29"/>
    <x v="1057"/>
    <n v="158.80999999999995"/>
    <x v="0"/>
  </r>
  <r>
    <n v="634306"/>
    <x v="0"/>
    <x v="1"/>
    <x v="4"/>
    <n v="299"/>
    <x v="128"/>
    <d v="2018-10-07T00:00:00"/>
    <d v="2018-10-09T00:00:00"/>
    <x v="5"/>
    <n v="1473.14"/>
    <x v="1058"/>
    <n v="500.87000000000012"/>
    <x v="0"/>
  </r>
  <r>
    <n v="18932"/>
    <x v="0"/>
    <x v="2"/>
    <x v="4"/>
    <n v="173"/>
    <x v="128"/>
    <d v="2018-10-07T00:00:00"/>
    <d v="2018-10-10T00:00:00"/>
    <x v="3"/>
    <n v="561.23"/>
    <x v="1059"/>
    <n v="246.94"/>
    <x v="0"/>
  </r>
  <r>
    <n v="942304"/>
    <x v="1"/>
    <x v="1"/>
    <x v="5"/>
    <n v="201"/>
    <x v="128"/>
    <d v="2018-10-09T00:00:00"/>
    <d v="2018-10-16T00:00:00"/>
    <x v="3"/>
    <n v="1164.95"/>
    <x v="1060"/>
    <n v="186.3900000000001"/>
    <x v="0"/>
  </r>
  <r>
    <n v="452392"/>
    <x v="3"/>
    <x v="3"/>
    <x v="2"/>
    <n v="139"/>
    <x v="129"/>
    <d v="2018-10-10T00:00:00"/>
    <d v="2018-10-13T00:00:00"/>
    <x v="1"/>
    <n v="705.26"/>
    <x v="1061"/>
    <n v="112.84000000000003"/>
    <x v="0"/>
  </r>
  <r>
    <n v="89314"/>
    <x v="1"/>
    <x v="3"/>
    <x v="1"/>
    <n v="54"/>
    <x v="128"/>
    <d v="2018-10-11T00:00:00"/>
    <d v="2018-10-13T00:00:00"/>
    <x v="2"/>
    <n v="1427.91"/>
    <x v="1062"/>
    <n v="328.42000000000007"/>
    <x v="0"/>
  </r>
  <r>
    <n v="257428"/>
    <x v="3"/>
    <x v="3"/>
    <x v="2"/>
    <n v="270"/>
    <x v="129"/>
    <d v="2018-10-11T00:00:00"/>
    <d v="2018-10-17T00:00:00"/>
    <x v="2"/>
    <n v="1802.91"/>
    <x v="1063"/>
    <n v="342.55000000000018"/>
    <x v="0"/>
  </r>
  <r>
    <n v="162184"/>
    <x v="0"/>
    <x v="0"/>
    <x v="4"/>
    <n v="81"/>
    <x v="129"/>
    <d v="2018-10-10T00:00:00"/>
    <d v="2018-10-12T00:00:00"/>
    <x v="4"/>
    <n v="1890.12"/>
    <x v="424"/>
    <n v="661.54"/>
    <x v="0"/>
  </r>
  <r>
    <n v="59355"/>
    <x v="0"/>
    <x v="1"/>
    <x v="1"/>
    <n v="78"/>
    <x v="128"/>
    <d v="2018-10-09T00:00:00"/>
    <d v="2018-10-13T00:00:00"/>
    <x v="5"/>
    <n v="550.27"/>
    <x v="1064"/>
    <n v="99.049999999999955"/>
    <x v="0"/>
  </r>
  <r>
    <n v="646506"/>
    <x v="0"/>
    <x v="0"/>
    <x v="3"/>
    <n v="119"/>
    <x v="129"/>
    <d v="2018-10-11T00:00:00"/>
    <d v="2018-10-12T00:00:00"/>
    <x v="0"/>
    <n v="597.86"/>
    <x v="1065"/>
    <n v="113.59000000000003"/>
    <x v="0"/>
  </r>
  <r>
    <n v="724267"/>
    <x v="1"/>
    <x v="1"/>
    <x v="2"/>
    <n v="156"/>
    <x v="129"/>
    <d v="2018-10-11T00:00:00"/>
    <d v="2018-10-17T00:00:00"/>
    <x v="3"/>
    <n v="293.14"/>
    <x v="1066"/>
    <n v="49.829999999999984"/>
    <x v="0"/>
  </r>
  <r>
    <n v="548337"/>
    <x v="3"/>
    <x v="3"/>
    <x v="4"/>
    <n v="273"/>
    <x v="128"/>
    <d v="2018-10-10T00:00:00"/>
    <d v="2018-10-16T00:00:00"/>
    <x v="2"/>
    <n v="220.1"/>
    <x v="1067"/>
    <n v="70.430000000000007"/>
    <x v="0"/>
  </r>
  <r>
    <n v="469848"/>
    <x v="0"/>
    <x v="0"/>
    <x v="3"/>
    <n v="44"/>
    <x v="130"/>
    <d v="2018-10-09T00:00:00"/>
    <d v="2018-10-11T00:00:00"/>
    <x v="0"/>
    <n v="1717.61"/>
    <x v="1068"/>
    <n v="412.22999999999979"/>
    <x v="0"/>
  </r>
  <r>
    <n v="674955"/>
    <x v="0"/>
    <x v="1"/>
    <x v="3"/>
    <n v="160"/>
    <x v="129"/>
    <d v="2018-10-10T00:00:00"/>
    <d v="2018-10-12T00:00:00"/>
    <x v="4"/>
    <n v="592.61"/>
    <x v="1069"/>
    <n v="77.039999999999964"/>
    <x v="0"/>
  </r>
  <r>
    <n v="513796"/>
    <x v="3"/>
    <x v="3"/>
    <x v="3"/>
    <n v="303"/>
    <x v="129"/>
    <d v="2018-10-09T00:00:00"/>
    <d v="2018-10-12T00:00:00"/>
    <x v="1"/>
    <n v="839.41"/>
    <x v="1070"/>
    <n v="327.37"/>
    <x v="0"/>
  </r>
  <r>
    <n v="15453"/>
    <x v="0"/>
    <x v="3"/>
    <x v="5"/>
    <n v="211"/>
    <x v="129"/>
    <d v="2018-10-11T00:00:00"/>
    <d v="2018-10-16T00:00:00"/>
    <x v="0"/>
    <n v="651.74"/>
    <x v="1071"/>
    <n v="208.56"/>
    <x v="0"/>
  </r>
  <r>
    <n v="235706"/>
    <x v="1"/>
    <x v="1"/>
    <x v="5"/>
    <n v="283"/>
    <x v="130"/>
    <d v="2018-10-11T00:00:00"/>
    <d v="2018-10-15T00:00:00"/>
    <x v="0"/>
    <n v="1891.81"/>
    <x v="1072"/>
    <n v="586.46"/>
    <x v="0"/>
  </r>
  <r>
    <n v="729224"/>
    <x v="0"/>
    <x v="1"/>
    <x v="3"/>
    <n v="108"/>
    <x v="129"/>
    <d v="2018-10-11T00:00:00"/>
    <d v="2018-10-12T00:00:00"/>
    <x v="1"/>
    <n v="1493.35"/>
    <x v="1073"/>
    <n v="716.81"/>
    <x v="0"/>
  </r>
  <r>
    <n v="947984"/>
    <x v="0"/>
    <x v="1"/>
    <x v="3"/>
    <n v="26"/>
    <x v="130"/>
    <d v="2018-10-10T00:00:00"/>
    <d v="2018-10-15T00:00:00"/>
    <x v="1"/>
    <n v="220.1"/>
    <x v="739"/>
    <n v="88.039999999999992"/>
    <x v="0"/>
  </r>
  <r>
    <n v="149353"/>
    <x v="1"/>
    <x v="2"/>
    <x v="1"/>
    <n v="229"/>
    <x v="129"/>
    <d v="2018-10-11T00:00:00"/>
    <d v="2018-10-16T00:00:00"/>
    <x v="2"/>
    <n v="1208.4100000000001"/>
    <x v="1074"/>
    <n v="555.87000000000012"/>
    <x v="0"/>
  </r>
  <r>
    <n v="666073"/>
    <x v="0"/>
    <x v="3"/>
    <x v="1"/>
    <n v="185"/>
    <x v="130"/>
    <d v="2018-10-13T00:00:00"/>
    <d v="2018-10-18T00:00:00"/>
    <x v="2"/>
    <n v="1890.04"/>
    <x v="1075"/>
    <n v="623.71"/>
    <x v="0"/>
  </r>
  <r>
    <n v="681624"/>
    <x v="3"/>
    <x v="3"/>
    <x v="2"/>
    <n v="253"/>
    <x v="130"/>
    <d v="2018-10-13T00:00:00"/>
    <d v="2018-10-20T00:00:00"/>
    <x v="5"/>
    <n v="1458.15"/>
    <x v="1076"/>
    <n v="539.5200000000001"/>
    <x v="0"/>
  </r>
  <r>
    <n v="104475"/>
    <x v="0"/>
    <x v="0"/>
    <x v="0"/>
    <n v="130"/>
    <x v="130"/>
    <d v="2018-10-11T00:00:00"/>
    <d v="2018-10-18T00:00:00"/>
    <x v="0"/>
    <n v="1543.58"/>
    <x v="1077"/>
    <n v="339.58999999999992"/>
    <x v="0"/>
  </r>
  <r>
    <n v="425098"/>
    <x v="0"/>
    <x v="2"/>
    <x v="5"/>
    <n v="233"/>
    <x v="131"/>
    <d v="2018-10-12T00:00:00"/>
    <d v="2018-10-14T00:00:00"/>
    <x v="0"/>
    <n v="494.89"/>
    <x v="1078"/>
    <n v="222.7"/>
    <x v="0"/>
  </r>
  <r>
    <n v="599453"/>
    <x v="1"/>
    <x v="0"/>
    <x v="0"/>
    <n v="59"/>
    <x v="130"/>
    <d v="2018-10-12T00:00:00"/>
    <d v="2018-10-15T00:00:00"/>
    <x v="5"/>
    <n v="212.82"/>
    <x v="1079"/>
    <n v="63.849999999999994"/>
    <x v="0"/>
  </r>
  <r>
    <n v="746560"/>
    <x v="1"/>
    <x v="1"/>
    <x v="5"/>
    <n v="333"/>
    <x v="131"/>
    <d v="2018-10-10T00:00:00"/>
    <d v="2018-10-11T00:00:00"/>
    <x v="0"/>
    <n v="1880.86"/>
    <x v="1080"/>
    <n v="620.67999999999984"/>
    <x v="0"/>
  </r>
  <r>
    <n v="30925"/>
    <x v="3"/>
    <x v="3"/>
    <x v="3"/>
    <n v="136"/>
    <x v="132"/>
    <d v="2018-10-13T00:00:00"/>
    <d v="2018-10-14T00:00:00"/>
    <x v="2"/>
    <n v="1778.9"/>
    <x v="1081"/>
    <n v="213.47000000000003"/>
    <x v="0"/>
  </r>
  <r>
    <n v="501282"/>
    <x v="2"/>
    <x v="1"/>
    <x v="4"/>
    <n v="300"/>
    <x v="132"/>
    <d v="2018-10-12T00:00:00"/>
    <d v="2018-10-18T00:00:00"/>
    <x v="3"/>
    <n v="1380.04"/>
    <x v="1082"/>
    <n v="289.80999999999995"/>
    <x v="0"/>
  </r>
  <r>
    <n v="935719"/>
    <x v="0"/>
    <x v="2"/>
    <x v="0"/>
    <n v="61"/>
    <x v="132"/>
    <d v="2018-10-13T00:00:00"/>
    <d v="2018-10-16T00:00:00"/>
    <x v="1"/>
    <n v="318.94"/>
    <x v="1083"/>
    <n v="114.82"/>
    <x v="0"/>
  </r>
  <r>
    <n v="40730"/>
    <x v="0"/>
    <x v="3"/>
    <x v="1"/>
    <n v="184"/>
    <x v="131"/>
    <d v="2018-10-12T00:00:00"/>
    <d v="2018-10-15T00:00:00"/>
    <x v="5"/>
    <n v="759.15"/>
    <x v="1084"/>
    <n v="197.38"/>
    <x v="0"/>
  </r>
  <r>
    <n v="958619"/>
    <x v="0"/>
    <x v="1"/>
    <x v="5"/>
    <n v="13"/>
    <x v="131"/>
    <d v="2018-10-11T00:00:00"/>
    <d v="2018-10-17T00:00:00"/>
    <x v="0"/>
    <n v="1809.81"/>
    <x v="1085"/>
    <n v="760.11999999999989"/>
    <x v="0"/>
  </r>
  <r>
    <n v="682416"/>
    <x v="1"/>
    <x v="2"/>
    <x v="2"/>
    <n v="275"/>
    <x v="132"/>
    <d v="2018-10-12T00:00:00"/>
    <d v="2018-10-14T00:00:00"/>
    <x v="3"/>
    <n v="1371.77"/>
    <x v="1086"/>
    <n v="411.53"/>
    <x v="0"/>
  </r>
  <r>
    <n v="413659"/>
    <x v="0"/>
    <x v="0"/>
    <x v="3"/>
    <n v="309"/>
    <x v="133"/>
    <d v="2018-10-14T00:00:00"/>
    <d v="2018-10-17T00:00:00"/>
    <x v="0"/>
    <n v="311.24"/>
    <x v="1087"/>
    <n v="31.120000000000005"/>
    <x v="0"/>
  </r>
  <r>
    <n v="621689"/>
    <x v="2"/>
    <x v="1"/>
    <x v="3"/>
    <n v="109"/>
    <x v="133"/>
    <d v="2018-10-15T00:00:00"/>
    <d v="2018-10-18T00:00:00"/>
    <x v="2"/>
    <n v="1366.5"/>
    <x v="1088"/>
    <n v="669.58"/>
    <x v="0"/>
  </r>
  <r>
    <n v="547333"/>
    <x v="0"/>
    <x v="1"/>
    <x v="0"/>
    <n v="155"/>
    <x v="132"/>
    <d v="2018-10-13T00:00:00"/>
    <d v="2018-10-20T00:00:00"/>
    <x v="4"/>
    <n v="1896.09"/>
    <x v="1089"/>
    <n v="398.17999999999984"/>
    <x v="0"/>
  </r>
  <r>
    <n v="97915"/>
    <x v="3"/>
    <x v="0"/>
    <x v="0"/>
    <n v="189"/>
    <x v="132"/>
    <d v="2018-10-15T00:00:00"/>
    <d v="2018-10-18T00:00:00"/>
    <x v="3"/>
    <n v="321.35000000000002"/>
    <x v="1090"/>
    <n v="122.11000000000001"/>
    <x v="0"/>
  </r>
  <r>
    <n v="871843"/>
    <x v="2"/>
    <x v="0"/>
    <x v="2"/>
    <n v="2"/>
    <x v="132"/>
    <d v="2018-10-15T00:00:00"/>
    <d v="2018-10-19T00:00:00"/>
    <x v="1"/>
    <n v="1817.41"/>
    <x v="1091"/>
    <n v="345.31000000000017"/>
    <x v="0"/>
  </r>
  <r>
    <n v="15930"/>
    <x v="0"/>
    <x v="2"/>
    <x v="5"/>
    <n v="245"/>
    <x v="134"/>
    <d v="2018-10-13T00:00:00"/>
    <d v="2018-10-20T00:00:00"/>
    <x v="3"/>
    <n v="1931.62"/>
    <x v="1092"/>
    <n v="695.37999999999988"/>
    <x v="0"/>
  </r>
  <r>
    <n v="572811"/>
    <x v="1"/>
    <x v="2"/>
    <x v="2"/>
    <n v="359"/>
    <x v="134"/>
    <d v="2018-10-15T00:00:00"/>
    <d v="2018-10-16T00:00:00"/>
    <x v="0"/>
    <n v="663.94"/>
    <x v="1093"/>
    <n v="86.310000000000059"/>
    <x v="0"/>
  </r>
  <r>
    <n v="975704"/>
    <x v="1"/>
    <x v="2"/>
    <x v="3"/>
    <n v="35"/>
    <x v="133"/>
    <d v="2018-10-14T00:00:00"/>
    <d v="2018-10-18T00:00:00"/>
    <x v="5"/>
    <n v="1209.54"/>
    <x v="1094"/>
    <n v="290.28999999999996"/>
    <x v="0"/>
  </r>
  <r>
    <n v="830229"/>
    <x v="0"/>
    <x v="1"/>
    <x v="0"/>
    <n v="287"/>
    <x v="133"/>
    <d v="2018-10-16T00:00:00"/>
    <d v="2018-10-23T00:00:00"/>
    <x v="2"/>
    <n v="1429.78"/>
    <x v="1095"/>
    <n v="428.92999999999995"/>
    <x v="0"/>
  </r>
  <r>
    <n v="244025"/>
    <x v="0"/>
    <x v="2"/>
    <x v="4"/>
    <n v="17"/>
    <x v="134"/>
    <d v="2018-10-16T00:00:00"/>
    <d v="2018-10-23T00:00:00"/>
    <x v="0"/>
    <n v="1720.29"/>
    <x v="1096"/>
    <n v="292.45000000000005"/>
    <x v="0"/>
  </r>
  <r>
    <n v="943562"/>
    <x v="2"/>
    <x v="1"/>
    <x v="2"/>
    <n v="355"/>
    <x v="134"/>
    <d v="2018-10-13T00:00:00"/>
    <d v="2018-10-19T00:00:00"/>
    <x v="0"/>
    <n v="396.08"/>
    <x v="1097"/>
    <n v="130.70999999999998"/>
    <x v="0"/>
  </r>
  <r>
    <n v="253738"/>
    <x v="2"/>
    <x v="2"/>
    <x v="1"/>
    <n v="367"/>
    <x v="134"/>
    <d v="2018-10-16T00:00:00"/>
    <d v="2018-10-22T00:00:00"/>
    <x v="5"/>
    <n v="816.57"/>
    <x v="1098"/>
    <n v="326.63000000000005"/>
    <x v="0"/>
  </r>
  <r>
    <n v="497798"/>
    <x v="3"/>
    <x v="0"/>
    <x v="3"/>
    <n v="253"/>
    <x v="135"/>
    <d v="2018-10-16T00:00:00"/>
    <d v="2018-10-20T00:00:00"/>
    <x v="1"/>
    <n v="1921.97"/>
    <x v="1099"/>
    <n v="480.49"/>
    <x v="0"/>
  </r>
  <r>
    <n v="180527"/>
    <x v="2"/>
    <x v="1"/>
    <x v="0"/>
    <n v="253"/>
    <x v="134"/>
    <d v="2018-10-16T00:00:00"/>
    <d v="2018-10-19T00:00:00"/>
    <x v="4"/>
    <n v="1527.73"/>
    <x v="1100"/>
    <n v="183.32999999999993"/>
    <x v="0"/>
  </r>
  <r>
    <n v="73534"/>
    <x v="0"/>
    <x v="2"/>
    <x v="2"/>
    <n v="66"/>
    <x v="134"/>
    <d v="2018-10-14T00:00:00"/>
    <d v="2018-10-15T00:00:00"/>
    <x v="2"/>
    <n v="476.41"/>
    <x v="1101"/>
    <n v="152.45000000000005"/>
    <x v="0"/>
  </r>
  <r>
    <n v="351917"/>
    <x v="0"/>
    <x v="3"/>
    <x v="5"/>
    <n v="65"/>
    <x v="135"/>
    <d v="2018-10-16T00:00:00"/>
    <d v="2018-10-20T00:00:00"/>
    <x v="3"/>
    <n v="1868.02"/>
    <x v="1102"/>
    <n v="709.84999999999991"/>
    <x v="0"/>
  </r>
  <r>
    <n v="699883"/>
    <x v="1"/>
    <x v="1"/>
    <x v="0"/>
    <n v="355"/>
    <x v="135"/>
    <d v="2018-10-17T00:00:00"/>
    <d v="2018-10-20T00:00:00"/>
    <x v="4"/>
    <n v="869.63"/>
    <x v="1103"/>
    <n v="234.79999999999995"/>
    <x v="0"/>
  </r>
  <r>
    <n v="326439"/>
    <x v="1"/>
    <x v="3"/>
    <x v="3"/>
    <n v="256"/>
    <x v="134"/>
    <d v="2018-10-17T00:00:00"/>
    <d v="2018-10-20T00:00:00"/>
    <x v="1"/>
    <n v="1631.74"/>
    <x v="1104"/>
    <n v="179.49"/>
    <x v="0"/>
  </r>
  <r>
    <n v="214714"/>
    <x v="0"/>
    <x v="0"/>
    <x v="5"/>
    <n v="325"/>
    <x v="135"/>
    <d v="2018-10-18T00:00:00"/>
    <d v="2018-10-19T00:00:00"/>
    <x v="0"/>
    <n v="1496.61"/>
    <x v="1105"/>
    <n v="254.41999999999985"/>
    <x v="0"/>
  </r>
  <r>
    <n v="62039"/>
    <x v="1"/>
    <x v="1"/>
    <x v="3"/>
    <n v="47"/>
    <x v="135"/>
    <d v="2018-10-17T00:00:00"/>
    <d v="2018-10-18T00:00:00"/>
    <x v="3"/>
    <n v="1507.06"/>
    <x v="1106"/>
    <n v="391.83999999999992"/>
    <x v="0"/>
  </r>
  <r>
    <n v="951171"/>
    <x v="0"/>
    <x v="2"/>
    <x v="3"/>
    <n v="56"/>
    <x v="136"/>
    <d v="2018-10-17T00:00:00"/>
    <d v="2018-10-20T00:00:00"/>
    <x v="2"/>
    <n v="685.1"/>
    <x v="1107"/>
    <n v="34.25"/>
    <x v="0"/>
  </r>
  <r>
    <n v="744110"/>
    <x v="2"/>
    <x v="1"/>
    <x v="2"/>
    <n v="100"/>
    <x v="136"/>
    <d v="2018-10-16T00:00:00"/>
    <d v="2018-10-17T00:00:00"/>
    <x v="3"/>
    <n v="1716.03"/>
    <x v="1108"/>
    <n v="240.24"/>
    <x v="0"/>
  </r>
  <r>
    <n v="102508"/>
    <x v="1"/>
    <x v="3"/>
    <x v="5"/>
    <n v="12"/>
    <x v="135"/>
    <d v="2018-10-16T00:00:00"/>
    <d v="2018-10-18T00:00:00"/>
    <x v="4"/>
    <n v="793.58"/>
    <x v="1109"/>
    <n v="333.30000000000007"/>
    <x v="0"/>
  </r>
  <r>
    <n v="134896"/>
    <x v="2"/>
    <x v="1"/>
    <x v="2"/>
    <n v="119"/>
    <x v="135"/>
    <d v="2018-10-16T00:00:00"/>
    <d v="2018-10-23T00:00:00"/>
    <x v="3"/>
    <n v="1755.48"/>
    <x v="1110"/>
    <n v="421.31999999999994"/>
    <x v="0"/>
  </r>
  <r>
    <n v="450115"/>
    <x v="1"/>
    <x v="1"/>
    <x v="5"/>
    <n v="331"/>
    <x v="136"/>
    <d v="2018-10-18T00:00:00"/>
    <d v="2018-10-25T00:00:00"/>
    <x v="1"/>
    <n v="1790.24"/>
    <x v="1111"/>
    <n v="340.15000000000009"/>
    <x v="0"/>
  </r>
  <r>
    <n v="815273"/>
    <x v="0"/>
    <x v="2"/>
    <x v="4"/>
    <n v="88"/>
    <x v="137"/>
    <d v="2018-10-19T00:00:00"/>
    <d v="2018-10-20T00:00:00"/>
    <x v="2"/>
    <n v="370.61"/>
    <x v="1112"/>
    <n v="114.89000000000001"/>
    <x v="0"/>
  </r>
  <r>
    <n v="724347"/>
    <x v="0"/>
    <x v="2"/>
    <x v="3"/>
    <n v="258"/>
    <x v="137"/>
    <d v="2018-10-19T00:00:00"/>
    <d v="2018-10-21T00:00:00"/>
    <x v="4"/>
    <n v="1151.27"/>
    <x v="1113"/>
    <n v="115.12999999999988"/>
    <x v="0"/>
  </r>
  <r>
    <n v="937728"/>
    <x v="2"/>
    <x v="1"/>
    <x v="3"/>
    <n v="305"/>
    <x v="136"/>
    <d v="2018-10-19T00:00:00"/>
    <d v="2018-10-24T00:00:00"/>
    <x v="4"/>
    <n v="484.22"/>
    <x v="1114"/>
    <n v="38.740000000000009"/>
    <x v="0"/>
  </r>
  <r>
    <n v="713313"/>
    <x v="2"/>
    <x v="3"/>
    <x v="2"/>
    <n v="32"/>
    <x v="137"/>
    <d v="2018-10-18T00:00:00"/>
    <d v="2018-10-20T00:00:00"/>
    <x v="2"/>
    <n v="170.94"/>
    <x v="1115"/>
    <n v="47.86"/>
    <x v="0"/>
  </r>
  <r>
    <n v="591043"/>
    <x v="0"/>
    <x v="0"/>
    <x v="5"/>
    <n v="301"/>
    <x v="137"/>
    <d v="2018-10-20T00:00:00"/>
    <d v="2018-10-24T00:00:00"/>
    <x v="2"/>
    <n v="1027.29"/>
    <x v="1116"/>
    <n v="61.639999999999986"/>
    <x v="0"/>
  </r>
  <r>
    <n v="322583"/>
    <x v="0"/>
    <x v="1"/>
    <x v="0"/>
    <n v="299"/>
    <x v="137"/>
    <d v="2018-10-18T00:00:00"/>
    <d v="2018-10-22T00:00:00"/>
    <x v="1"/>
    <n v="1210.32"/>
    <x v="1117"/>
    <n v="423.6099999999999"/>
    <x v="0"/>
  </r>
  <r>
    <n v="428109"/>
    <x v="3"/>
    <x v="3"/>
    <x v="0"/>
    <n v="75"/>
    <x v="137"/>
    <d v="2018-10-18T00:00:00"/>
    <d v="2018-10-24T00:00:00"/>
    <x v="0"/>
    <n v="558.04"/>
    <x v="1118"/>
    <n v="184.14999999999998"/>
    <x v="0"/>
  </r>
  <r>
    <n v="705316"/>
    <x v="1"/>
    <x v="3"/>
    <x v="5"/>
    <n v="39"/>
    <x v="137"/>
    <d v="2018-10-20T00:00:00"/>
    <d v="2018-10-22T00:00:00"/>
    <x v="1"/>
    <n v="1344.24"/>
    <x v="1119"/>
    <n v="470.48"/>
    <x v="0"/>
  </r>
  <r>
    <n v="953190"/>
    <x v="0"/>
    <x v="1"/>
    <x v="1"/>
    <n v="229"/>
    <x v="138"/>
    <d v="2018-10-18T00:00:00"/>
    <d v="2018-10-25T00:00:00"/>
    <x v="3"/>
    <n v="543.48"/>
    <x v="1120"/>
    <n v="260.87"/>
    <x v="0"/>
  </r>
  <r>
    <n v="480353"/>
    <x v="1"/>
    <x v="3"/>
    <x v="0"/>
    <n v="28"/>
    <x v="138"/>
    <d v="2018-10-18T00:00:00"/>
    <d v="2018-10-21T00:00:00"/>
    <x v="2"/>
    <n v="1590.21"/>
    <x v="1121"/>
    <n v="779.2"/>
    <x v="0"/>
  </r>
  <r>
    <n v="209398"/>
    <x v="2"/>
    <x v="1"/>
    <x v="3"/>
    <n v="229"/>
    <x v="138"/>
    <d v="2018-10-17T00:00:00"/>
    <d v="2018-10-18T00:00:00"/>
    <x v="4"/>
    <n v="417.95"/>
    <x v="1122"/>
    <n v="100.31"/>
    <x v="0"/>
  </r>
  <r>
    <n v="491685"/>
    <x v="1"/>
    <x v="3"/>
    <x v="3"/>
    <n v="170"/>
    <x v="138"/>
    <d v="2018-10-18T00:00:00"/>
    <d v="2018-10-21T00:00:00"/>
    <x v="3"/>
    <n v="592.79"/>
    <x v="669"/>
    <n v="100.76999999999998"/>
    <x v="0"/>
  </r>
  <r>
    <n v="304864"/>
    <x v="0"/>
    <x v="2"/>
    <x v="4"/>
    <n v="347"/>
    <x v="137"/>
    <d v="2018-10-18T00:00:00"/>
    <d v="2018-10-20T00:00:00"/>
    <x v="3"/>
    <n v="1587.21"/>
    <x v="1123"/>
    <n v="793.6"/>
    <x v="0"/>
  </r>
  <r>
    <n v="242940"/>
    <x v="1"/>
    <x v="1"/>
    <x v="3"/>
    <n v="71"/>
    <x v="138"/>
    <d v="2018-10-19T00:00:00"/>
    <d v="2018-10-26T00:00:00"/>
    <x v="2"/>
    <n v="1096.01"/>
    <x v="1124"/>
    <n v="427.43999999999994"/>
    <x v="0"/>
  </r>
  <r>
    <n v="421978"/>
    <x v="1"/>
    <x v="1"/>
    <x v="4"/>
    <n v="110"/>
    <x v="138"/>
    <d v="2018-10-20T00:00:00"/>
    <d v="2018-10-26T00:00:00"/>
    <x v="4"/>
    <n v="1145.78"/>
    <x v="1125"/>
    <n v="378.11"/>
    <x v="0"/>
  </r>
  <r>
    <n v="232305"/>
    <x v="1"/>
    <x v="3"/>
    <x v="1"/>
    <n v="223"/>
    <x v="139"/>
    <d v="2018-10-20T00:00:00"/>
    <d v="2018-10-23T00:00:00"/>
    <x v="2"/>
    <n v="1557.36"/>
    <x v="1126"/>
    <n v="467.20999999999981"/>
    <x v="0"/>
  </r>
  <r>
    <n v="731359"/>
    <x v="0"/>
    <x v="0"/>
    <x v="1"/>
    <n v="91"/>
    <x v="138"/>
    <d v="2018-10-21T00:00:00"/>
    <d v="2018-10-25T00:00:00"/>
    <x v="4"/>
    <n v="1799.83"/>
    <x v="1127"/>
    <n v="683.93999999999983"/>
    <x v="0"/>
  </r>
  <r>
    <n v="740035"/>
    <x v="2"/>
    <x v="1"/>
    <x v="2"/>
    <n v="115"/>
    <x v="138"/>
    <d v="2018-10-21T00:00:00"/>
    <d v="2018-10-22T00:00:00"/>
    <x v="3"/>
    <n v="844.01"/>
    <x v="1128"/>
    <n v="354.48"/>
    <x v="0"/>
  </r>
  <r>
    <n v="517496"/>
    <x v="2"/>
    <x v="1"/>
    <x v="3"/>
    <n v="35"/>
    <x v="138"/>
    <d v="2018-10-21T00:00:00"/>
    <d v="2018-10-22T00:00:00"/>
    <x v="4"/>
    <n v="616.16999999999996"/>
    <x v="1129"/>
    <n v="141.71999999999997"/>
    <x v="0"/>
  </r>
  <r>
    <n v="811844"/>
    <x v="0"/>
    <x v="2"/>
    <x v="2"/>
    <n v="2"/>
    <x v="139"/>
    <d v="2018-10-18T00:00:00"/>
    <d v="2018-10-19T00:00:00"/>
    <x v="2"/>
    <n v="1367.25"/>
    <x v="1130"/>
    <n v="273.45000000000005"/>
    <x v="0"/>
  </r>
  <r>
    <n v="939939"/>
    <x v="0"/>
    <x v="2"/>
    <x v="2"/>
    <n v="352"/>
    <x v="139"/>
    <d v="2018-10-20T00:00:00"/>
    <d v="2018-10-25T00:00:00"/>
    <x v="3"/>
    <n v="543.48"/>
    <x v="1131"/>
    <n v="119.57"/>
    <x v="0"/>
  </r>
  <r>
    <n v="108490"/>
    <x v="0"/>
    <x v="2"/>
    <x v="5"/>
    <n v="270"/>
    <x v="139"/>
    <d v="2018-10-21T00:00:00"/>
    <d v="2018-10-27T00:00:00"/>
    <x v="0"/>
    <n v="1945.71"/>
    <x v="1132"/>
    <n v="505.88000000000011"/>
    <x v="0"/>
  </r>
  <r>
    <n v="334073"/>
    <x v="3"/>
    <x v="3"/>
    <x v="1"/>
    <n v="157"/>
    <x v="140"/>
    <d v="2018-10-19T00:00:00"/>
    <d v="2018-10-21T00:00:00"/>
    <x v="1"/>
    <n v="536.65"/>
    <x v="1133"/>
    <n v="69.759999999999991"/>
    <x v="0"/>
  </r>
  <r>
    <n v="557327"/>
    <x v="0"/>
    <x v="2"/>
    <x v="5"/>
    <n v="169"/>
    <x v="140"/>
    <d v="2018-10-21T00:00:00"/>
    <d v="2018-10-24T00:00:00"/>
    <x v="2"/>
    <n v="583.62"/>
    <x v="1134"/>
    <n v="285.97000000000003"/>
    <x v="0"/>
  </r>
  <r>
    <n v="498507"/>
    <x v="0"/>
    <x v="1"/>
    <x v="2"/>
    <n v="169"/>
    <x v="139"/>
    <d v="2018-10-19T00:00:00"/>
    <d v="2018-10-21T00:00:00"/>
    <x v="5"/>
    <n v="1022"/>
    <x v="1135"/>
    <n v="214.62"/>
    <x v="0"/>
  </r>
  <r>
    <n v="61867"/>
    <x v="0"/>
    <x v="1"/>
    <x v="4"/>
    <n v="315"/>
    <x v="140"/>
    <d v="2018-10-22T00:00:00"/>
    <d v="2018-10-25T00:00:00"/>
    <x v="2"/>
    <n v="824.84"/>
    <x v="1136"/>
    <n v="362.93"/>
    <x v="0"/>
  </r>
  <r>
    <n v="682301"/>
    <x v="1"/>
    <x v="3"/>
    <x v="0"/>
    <n v="151"/>
    <x v="140"/>
    <d v="2018-10-23T00:00:00"/>
    <d v="2018-10-28T00:00:00"/>
    <x v="1"/>
    <n v="1358.29"/>
    <x v="1137"/>
    <n v="135.82999999999993"/>
    <x v="0"/>
  </r>
  <r>
    <n v="649963"/>
    <x v="1"/>
    <x v="2"/>
    <x v="0"/>
    <n v="260"/>
    <x v="141"/>
    <d v="2018-10-22T00:00:00"/>
    <d v="2018-10-28T00:00:00"/>
    <x v="2"/>
    <n v="1016.91"/>
    <x v="1138"/>
    <n v="477.94999999999993"/>
    <x v="0"/>
  </r>
  <r>
    <n v="510104"/>
    <x v="1"/>
    <x v="3"/>
    <x v="5"/>
    <n v="139"/>
    <x v="140"/>
    <d v="2018-10-21T00:00:00"/>
    <d v="2018-10-26T00:00:00"/>
    <x v="1"/>
    <n v="667.83"/>
    <x v="1139"/>
    <n v="260.45000000000005"/>
    <x v="0"/>
  </r>
  <r>
    <n v="651224"/>
    <x v="0"/>
    <x v="0"/>
    <x v="1"/>
    <n v="142"/>
    <x v="140"/>
    <d v="2018-10-21T00:00:00"/>
    <d v="2018-10-24T00:00:00"/>
    <x v="0"/>
    <n v="1005.39"/>
    <x v="1140"/>
    <n v="60.319999999999936"/>
    <x v="0"/>
  </r>
  <r>
    <n v="529561"/>
    <x v="0"/>
    <x v="2"/>
    <x v="0"/>
    <n v="88"/>
    <x v="141"/>
    <d v="2018-10-20T00:00:00"/>
    <d v="2018-10-23T00:00:00"/>
    <x v="1"/>
    <n v="1880.86"/>
    <x v="1141"/>
    <n v="338.54999999999995"/>
    <x v="0"/>
  </r>
  <r>
    <n v="662529"/>
    <x v="0"/>
    <x v="3"/>
    <x v="1"/>
    <n v="84"/>
    <x v="141"/>
    <d v="2018-10-23T00:00:00"/>
    <d v="2018-10-28T00:00:00"/>
    <x v="1"/>
    <n v="280.94"/>
    <x v="1040"/>
    <n v="61.81"/>
    <x v="0"/>
  </r>
  <r>
    <n v="574583"/>
    <x v="0"/>
    <x v="3"/>
    <x v="0"/>
    <n v="26"/>
    <x v="140"/>
    <d v="2018-10-22T00:00:00"/>
    <d v="2018-10-28T00:00:00"/>
    <x v="3"/>
    <n v="1981.64"/>
    <x v="1142"/>
    <n v="297.25"/>
    <x v="0"/>
  </r>
  <r>
    <n v="864891"/>
    <x v="1"/>
    <x v="2"/>
    <x v="0"/>
    <n v="291"/>
    <x v="141"/>
    <d v="2018-10-23T00:00:00"/>
    <d v="2018-10-24T00:00:00"/>
    <x v="2"/>
    <n v="1527.73"/>
    <x v="1143"/>
    <n v="580.54"/>
    <x v="0"/>
  </r>
  <r>
    <n v="712095"/>
    <x v="1"/>
    <x v="1"/>
    <x v="5"/>
    <n v="302"/>
    <x v="141"/>
    <d v="2018-10-23T00:00:00"/>
    <d v="2018-10-26T00:00:00"/>
    <x v="2"/>
    <n v="959.64"/>
    <x v="1144"/>
    <n v="412.65"/>
    <x v="0"/>
  </r>
  <r>
    <n v="272505"/>
    <x v="1"/>
    <x v="1"/>
    <x v="1"/>
    <n v="122"/>
    <x v="140"/>
    <d v="2018-10-23T00:00:00"/>
    <d v="2018-10-30T00:00:00"/>
    <x v="0"/>
    <n v="1907.33"/>
    <x v="1145"/>
    <n v="858.3"/>
    <x v="0"/>
  </r>
  <r>
    <n v="63949"/>
    <x v="0"/>
    <x v="0"/>
    <x v="5"/>
    <n v="155"/>
    <x v="141"/>
    <d v="2018-10-20T00:00:00"/>
    <d v="2018-10-23T00:00:00"/>
    <x v="5"/>
    <n v="334.68"/>
    <x v="1146"/>
    <n v="103.75"/>
    <x v="0"/>
  </r>
  <r>
    <n v="648225"/>
    <x v="1"/>
    <x v="2"/>
    <x v="3"/>
    <n v="365"/>
    <x v="141"/>
    <d v="2018-10-23T00:00:00"/>
    <d v="2018-10-26T00:00:00"/>
    <x v="3"/>
    <n v="185.56"/>
    <x v="1147"/>
    <n v="12.990000000000009"/>
    <x v="0"/>
  </r>
  <r>
    <n v="229870"/>
    <x v="0"/>
    <x v="2"/>
    <x v="1"/>
    <n v="257"/>
    <x v="142"/>
    <d v="2018-10-24T00:00:00"/>
    <d v="2018-10-25T00:00:00"/>
    <x v="3"/>
    <n v="1760.92"/>
    <x v="1148"/>
    <n v="704.37000000000012"/>
    <x v="0"/>
  </r>
  <r>
    <n v="141014"/>
    <x v="2"/>
    <x v="1"/>
    <x v="0"/>
    <n v="181"/>
    <x v="142"/>
    <d v="2018-10-23T00:00:00"/>
    <d v="2018-10-30T00:00:00"/>
    <x v="1"/>
    <n v="1893.08"/>
    <x v="1149"/>
    <n v="624.72"/>
    <x v="0"/>
  </r>
  <r>
    <n v="457460"/>
    <x v="1"/>
    <x v="3"/>
    <x v="4"/>
    <n v="306"/>
    <x v="142"/>
    <d v="2018-10-23T00:00:00"/>
    <d v="2018-10-28T00:00:00"/>
    <x v="0"/>
    <n v="1592.32"/>
    <x v="1150"/>
    <n v="780.2399999999999"/>
    <x v="0"/>
  </r>
  <r>
    <n v="999721"/>
    <x v="0"/>
    <x v="1"/>
    <x v="2"/>
    <n v="125"/>
    <x v="141"/>
    <d v="2018-10-21T00:00:00"/>
    <d v="2018-10-26T00:00:00"/>
    <x v="0"/>
    <n v="1758.22"/>
    <x v="1151"/>
    <n v="615.38000000000011"/>
    <x v="0"/>
  </r>
  <r>
    <n v="306402"/>
    <x v="0"/>
    <x v="0"/>
    <x v="0"/>
    <n v="56"/>
    <x v="141"/>
    <d v="2018-10-24T00:00:00"/>
    <d v="2018-10-30T00:00:00"/>
    <x v="4"/>
    <n v="411.04"/>
    <x v="1152"/>
    <n v="131.53000000000003"/>
    <x v="0"/>
  </r>
  <r>
    <n v="285597"/>
    <x v="2"/>
    <x v="1"/>
    <x v="5"/>
    <n v="333"/>
    <x v="142"/>
    <d v="2018-10-23T00:00:00"/>
    <d v="2018-10-27T00:00:00"/>
    <x v="2"/>
    <n v="190.69"/>
    <x v="1153"/>
    <n v="57.210000000000008"/>
    <x v="0"/>
  </r>
  <r>
    <n v="612126"/>
    <x v="0"/>
    <x v="1"/>
    <x v="3"/>
    <n v="188"/>
    <x v="142"/>
    <d v="2018-10-24T00:00:00"/>
    <d v="2018-10-26T00:00:00"/>
    <x v="3"/>
    <n v="708.27"/>
    <x v="1154"/>
    <n v="106.24000000000001"/>
    <x v="0"/>
  </r>
  <r>
    <n v="477397"/>
    <x v="2"/>
    <x v="1"/>
    <x v="1"/>
    <n v="290"/>
    <x v="142"/>
    <d v="2018-10-25T00:00:00"/>
    <d v="2018-10-28T00:00:00"/>
    <x v="3"/>
    <n v="1367.25"/>
    <x v="1155"/>
    <n v="287.11999999999989"/>
    <x v="0"/>
  </r>
  <r>
    <n v="198367"/>
    <x v="1"/>
    <x v="1"/>
    <x v="0"/>
    <n v="226"/>
    <x v="142"/>
    <d v="2018-10-24T00:00:00"/>
    <d v="2018-10-28T00:00:00"/>
    <x v="4"/>
    <n v="592.79"/>
    <x v="1156"/>
    <n v="71.13"/>
    <x v="0"/>
  </r>
  <r>
    <n v="445419"/>
    <x v="1"/>
    <x v="2"/>
    <x v="5"/>
    <n v="127"/>
    <x v="142"/>
    <d v="2018-10-23T00:00:00"/>
    <d v="2018-10-28T00:00:00"/>
    <x v="2"/>
    <n v="1716.73"/>
    <x v="1157"/>
    <n v="600.86000000000013"/>
    <x v="0"/>
  </r>
  <r>
    <n v="33864"/>
    <x v="0"/>
    <x v="2"/>
    <x v="4"/>
    <n v="354"/>
    <x v="143"/>
    <d v="2018-10-25T00:00:00"/>
    <d v="2018-11-01T00:00:00"/>
    <x v="5"/>
    <n v="520.12"/>
    <x v="1158"/>
    <n v="52.009999999999991"/>
    <x v="0"/>
  </r>
  <r>
    <n v="881825"/>
    <x v="1"/>
    <x v="2"/>
    <x v="1"/>
    <n v="137"/>
    <x v="142"/>
    <d v="2018-10-23T00:00:00"/>
    <d v="2018-10-24T00:00:00"/>
    <x v="1"/>
    <n v="1314.61"/>
    <x v="1159"/>
    <n v="591.56999999999994"/>
    <x v="0"/>
  </r>
  <r>
    <n v="239188"/>
    <x v="0"/>
    <x v="0"/>
    <x v="2"/>
    <n v="112"/>
    <x v="142"/>
    <d v="2018-10-22T00:00:00"/>
    <d v="2018-10-29T00:00:00"/>
    <x v="5"/>
    <n v="922.64"/>
    <x v="1160"/>
    <n v="129.16999999999996"/>
    <x v="0"/>
  </r>
  <r>
    <n v="28139"/>
    <x v="0"/>
    <x v="1"/>
    <x v="5"/>
    <n v="81"/>
    <x v="142"/>
    <d v="2018-10-22T00:00:00"/>
    <d v="2018-10-25T00:00:00"/>
    <x v="3"/>
    <n v="608.6"/>
    <x v="1161"/>
    <n v="97.38"/>
    <x v="0"/>
  </r>
  <r>
    <n v="47600"/>
    <x v="1"/>
    <x v="2"/>
    <x v="1"/>
    <n v="285"/>
    <x v="144"/>
    <d v="2018-10-26T00:00:00"/>
    <d v="2018-11-02T00:00:00"/>
    <x v="1"/>
    <n v="922.94"/>
    <x v="1162"/>
    <n v="212.28000000000009"/>
    <x v="0"/>
  </r>
  <r>
    <n v="756517"/>
    <x v="1"/>
    <x v="2"/>
    <x v="2"/>
    <n v="329"/>
    <x v="144"/>
    <d v="2018-10-25T00:00:00"/>
    <d v="2018-10-28T00:00:00"/>
    <x v="0"/>
    <n v="454.17"/>
    <x v="263"/>
    <n v="136.25"/>
    <x v="0"/>
  </r>
  <r>
    <n v="690208"/>
    <x v="0"/>
    <x v="3"/>
    <x v="4"/>
    <n v="42"/>
    <x v="143"/>
    <d v="2018-10-24T00:00:00"/>
    <d v="2018-10-26T00:00:00"/>
    <x v="5"/>
    <n v="923.98"/>
    <x v="1163"/>
    <n v="415.79"/>
    <x v="0"/>
  </r>
  <r>
    <n v="816833"/>
    <x v="1"/>
    <x v="2"/>
    <x v="3"/>
    <n v="332"/>
    <x v="144"/>
    <d v="2018-10-26T00:00:00"/>
    <d v="2018-10-31T00:00:00"/>
    <x v="1"/>
    <n v="1316.58"/>
    <x v="1164"/>
    <n v="144.81999999999994"/>
    <x v="0"/>
  </r>
  <r>
    <n v="67043"/>
    <x v="3"/>
    <x v="2"/>
    <x v="2"/>
    <n v="229"/>
    <x v="143"/>
    <d v="2018-10-26T00:00:00"/>
    <d v="2018-11-02T00:00:00"/>
    <x v="2"/>
    <n v="869.41"/>
    <x v="1165"/>
    <n v="243.42999999999995"/>
    <x v="0"/>
  </r>
  <r>
    <n v="378157"/>
    <x v="2"/>
    <x v="1"/>
    <x v="3"/>
    <n v="327"/>
    <x v="143"/>
    <d v="2018-10-25T00:00:00"/>
    <d v="2018-10-29T00:00:00"/>
    <x v="2"/>
    <n v="1012.07"/>
    <x v="1166"/>
    <n v="121.45000000000005"/>
    <x v="0"/>
  </r>
  <r>
    <n v="221580"/>
    <x v="0"/>
    <x v="0"/>
    <x v="1"/>
    <n v="278"/>
    <x v="144"/>
    <d v="2018-10-26T00:00:00"/>
    <d v="2018-11-02T00:00:00"/>
    <x v="1"/>
    <n v="1476.3"/>
    <x v="1167"/>
    <n v="679.09999999999991"/>
    <x v="0"/>
  </r>
  <r>
    <n v="973366"/>
    <x v="3"/>
    <x v="2"/>
    <x v="2"/>
    <n v="121"/>
    <x v="143"/>
    <d v="2018-10-26T00:00:00"/>
    <d v="2018-11-02T00:00:00"/>
    <x v="1"/>
    <n v="1346.62"/>
    <x v="1168"/>
    <n v="444.37999999999988"/>
    <x v="0"/>
  </r>
  <r>
    <n v="41515"/>
    <x v="0"/>
    <x v="2"/>
    <x v="4"/>
    <n v="198"/>
    <x v="144"/>
    <d v="2018-10-23T00:00:00"/>
    <d v="2018-10-24T00:00:00"/>
    <x v="1"/>
    <n v="1716.73"/>
    <x v="1169"/>
    <n v="206.01"/>
    <x v="0"/>
  </r>
  <r>
    <n v="56591"/>
    <x v="3"/>
    <x v="3"/>
    <x v="1"/>
    <n v="303"/>
    <x v="145"/>
    <d v="2018-10-26T00:00:00"/>
    <d v="2018-10-27T00:00:00"/>
    <x v="4"/>
    <n v="1760.92"/>
    <x v="1170"/>
    <n v="616.32000000000016"/>
    <x v="0"/>
  </r>
  <r>
    <n v="116993"/>
    <x v="0"/>
    <x v="0"/>
    <x v="5"/>
    <n v="57"/>
    <x v="145"/>
    <d v="2018-10-27T00:00:00"/>
    <d v="2018-10-30T00:00:00"/>
    <x v="2"/>
    <n v="1590.21"/>
    <x v="1171"/>
    <n v="747.40000000000009"/>
    <x v="0"/>
  </r>
  <r>
    <n v="196101"/>
    <x v="3"/>
    <x v="2"/>
    <x v="0"/>
    <n v="292"/>
    <x v="144"/>
    <d v="2018-10-26T00:00:00"/>
    <d v="2018-10-27T00:00:00"/>
    <x v="4"/>
    <n v="1922.06"/>
    <x v="1172"/>
    <n v="326.75"/>
    <x v="0"/>
  </r>
  <r>
    <n v="207828"/>
    <x v="1"/>
    <x v="1"/>
    <x v="1"/>
    <n v="158"/>
    <x v="145"/>
    <d v="2018-10-27T00:00:00"/>
    <d v="2018-11-03T00:00:00"/>
    <x v="4"/>
    <n v="347.89"/>
    <x v="1173"/>
    <n v="100.88999999999999"/>
    <x v="0"/>
  </r>
  <r>
    <n v="127795"/>
    <x v="0"/>
    <x v="0"/>
    <x v="2"/>
    <n v="200"/>
    <x v="144"/>
    <d v="2018-10-25T00:00:00"/>
    <d v="2018-10-31T00:00:00"/>
    <x v="0"/>
    <n v="782.29"/>
    <x v="923"/>
    <n v="70.409999999999968"/>
    <x v="0"/>
  </r>
  <r>
    <n v="976664"/>
    <x v="2"/>
    <x v="1"/>
    <x v="5"/>
    <n v="27"/>
    <x v="145"/>
    <d v="2018-10-27T00:00:00"/>
    <d v="2018-10-30T00:00:00"/>
    <x v="4"/>
    <n v="315.29000000000002"/>
    <x v="1174"/>
    <n v="37.830000000000041"/>
    <x v="0"/>
  </r>
  <r>
    <n v="651606"/>
    <x v="1"/>
    <x v="1"/>
    <x v="0"/>
    <n v="21"/>
    <x v="145"/>
    <d v="2018-10-26T00:00:00"/>
    <d v="2018-10-27T00:00:00"/>
    <x v="2"/>
    <n v="1030.99"/>
    <x v="1175"/>
    <n v="371.15999999999997"/>
    <x v="0"/>
  </r>
  <r>
    <n v="331587"/>
    <x v="0"/>
    <x v="2"/>
    <x v="4"/>
    <n v="307"/>
    <x v="144"/>
    <d v="2018-10-24T00:00:00"/>
    <d v="2018-10-26T00:00:00"/>
    <x v="2"/>
    <n v="493.59"/>
    <x v="1176"/>
    <n v="177.69"/>
    <x v="0"/>
  </r>
  <r>
    <n v="553639"/>
    <x v="1"/>
    <x v="2"/>
    <x v="5"/>
    <n v="362"/>
    <x v="144"/>
    <d v="2018-10-24T00:00:00"/>
    <d v="2018-10-27T00:00:00"/>
    <x v="2"/>
    <n v="168.18"/>
    <x v="1177"/>
    <n v="65.59"/>
    <x v="0"/>
  </r>
  <r>
    <n v="747770"/>
    <x v="1"/>
    <x v="2"/>
    <x v="5"/>
    <n v="8"/>
    <x v="145"/>
    <d v="2018-10-24T00:00:00"/>
    <d v="2018-10-30T00:00:00"/>
    <x v="0"/>
    <n v="780"/>
    <x v="1178"/>
    <n v="226.20000000000005"/>
    <x v="0"/>
  </r>
  <r>
    <n v="592334"/>
    <x v="0"/>
    <x v="3"/>
    <x v="1"/>
    <n v="241"/>
    <x v="146"/>
    <d v="2018-10-26T00:00:00"/>
    <d v="2018-11-02T00:00:00"/>
    <x v="5"/>
    <n v="1340.14"/>
    <x v="1179"/>
    <n v="482.45000000000005"/>
    <x v="0"/>
  </r>
  <r>
    <n v="453116"/>
    <x v="0"/>
    <x v="3"/>
    <x v="1"/>
    <n v="351"/>
    <x v="146"/>
    <d v="2018-10-27T00:00:00"/>
    <d v="2018-11-02T00:00:00"/>
    <x v="5"/>
    <n v="1830.77"/>
    <x v="1180"/>
    <n v="329.53999999999996"/>
    <x v="0"/>
  </r>
  <r>
    <n v="92796"/>
    <x v="0"/>
    <x v="1"/>
    <x v="0"/>
    <n v="45"/>
    <x v="145"/>
    <d v="2018-10-27T00:00:00"/>
    <d v="2018-11-03T00:00:00"/>
    <x v="3"/>
    <n v="598.29999999999995"/>
    <x v="1181"/>
    <n v="251.28999999999996"/>
    <x v="0"/>
  </r>
  <r>
    <n v="797275"/>
    <x v="1"/>
    <x v="2"/>
    <x v="3"/>
    <n v="142"/>
    <x v="146"/>
    <d v="2018-10-27T00:00:00"/>
    <d v="2018-10-30T00:00:00"/>
    <x v="3"/>
    <n v="923.81"/>
    <x v="1182"/>
    <n v="194"/>
    <x v="0"/>
  </r>
  <r>
    <n v="386156"/>
    <x v="1"/>
    <x v="2"/>
    <x v="2"/>
    <n v="181"/>
    <x v="146"/>
    <d v="2018-10-29T00:00:00"/>
    <d v="2018-11-05T00:00:00"/>
    <x v="1"/>
    <n v="606.16"/>
    <x v="1183"/>
    <n v="36.370000000000005"/>
    <x v="0"/>
  </r>
  <r>
    <n v="641485"/>
    <x v="0"/>
    <x v="0"/>
    <x v="1"/>
    <n v="331"/>
    <x v="146"/>
    <d v="2018-10-26T00:00:00"/>
    <d v="2018-10-29T00:00:00"/>
    <x v="3"/>
    <n v="1548.53"/>
    <x v="1184"/>
    <n v="758.78"/>
    <x v="0"/>
  </r>
  <r>
    <n v="732070"/>
    <x v="1"/>
    <x v="2"/>
    <x v="0"/>
    <n v="63"/>
    <x v="146"/>
    <d v="2018-10-28T00:00:00"/>
    <d v="2018-10-29T00:00:00"/>
    <x v="3"/>
    <n v="1501.53"/>
    <x v="1185"/>
    <n v="210.21000000000004"/>
    <x v="0"/>
  </r>
  <r>
    <n v="541765"/>
    <x v="2"/>
    <x v="2"/>
    <x v="4"/>
    <n v="303"/>
    <x v="146"/>
    <d v="2018-10-26T00:00:00"/>
    <d v="2018-10-28T00:00:00"/>
    <x v="5"/>
    <n v="1978.16"/>
    <x v="1186"/>
    <n v="593.45000000000005"/>
    <x v="0"/>
  </r>
  <r>
    <n v="385244"/>
    <x v="0"/>
    <x v="2"/>
    <x v="1"/>
    <n v="240"/>
    <x v="146"/>
    <d v="2018-10-28T00:00:00"/>
    <d v="2018-11-03T00:00:00"/>
    <x v="3"/>
    <n v="1076.92"/>
    <x v="1187"/>
    <n v="495.38000000000011"/>
    <x v="0"/>
  </r>
  <r>
    <n v="662417"/>
    <x v="0"/>
    <x v="3"/>
    <x v="1"/>
    <n v="82"/>
    <x v="146"/>
    <d v="2018-10-26T00:00:00"/>
    <d v="2018-10-30T00:00:00"/>
    <x v="4"/>
    <n v="598.29999999999995"/>
    <x v="1188"/>
    <n v="89.739999999999952"/>
    <x v="0"/>
  </r>
  <r>
    <n v="436224"/>
    <x v="3"/>
    <x v="2"/>
    <x v="5"/>
    <n v="18"/>
    <x v="147"/>
    <d v="2018-10-26T00:00:00"/>
    <d v="2018-10-27T00:00:00"/>
    <x v="5"/>
    <n v="636.55999999999995"/>
    <x v="1189"/>
    <n v="248.25999999999993"/>
    <x v="0"/>
  </r>
  <r>
    <n v="332970"/>
    <x v="0"/>
    <x v="1"/>
    <x v="4"/>
    <n v="335"/>
    <x v="146"/>
    <d v="2018-10-28T00:00:00"/>
    <d v="2018-11-04T00:00:00"/>
    <x v="5"/>
    <n v="1579.13"/>
    <x v="1190"/>
    <n v="189.5"/>
    <x v="0"/>
  </r>
  <r>
    <n v="148396"/>
    <x v="0"/>
    <x v="2"/>
    <x v="2"/>
    <n v="181"/>
    <x v="146"/>
    <d v="2018-10-29T00:00:00"/>
    <d v="2018-11-02T00:00:00"/>
    <x v="4"/>
    <n v="950.69"/>
    <x v="1191"/>
    <n v="294.71000000000004"/>
    <x v="0"/>
  </r>
  <r>
    <n v="18342"/>
    <x v="0"/>
    <x v="3"/>
    <x v="5"/>
    <n v="247"/>
    <x v="147"/>
    <d v="2018-10-27T00:00:00"/>
    <d v="2018-10-31T00:00:00"/>
    <x v="1"/>
    <n v="1641.66"/>
    <x v="1192"/>
    <n v="722.33"/>
    <x v="0"/>
  </r>
  <r>
    <n v="960327"/>
    <x v="0"/>
    <x v="0"/>
    <x v="1"/>
    <n v="25"/>
    <x v="148"/>
    <d v="2018-10-29T00:00:00"/>
    <d v="2018-11-01T00:00:00"/>
    <x v="1"/>
    <n v="1959.55"/>
    <x v="1193"/>
    <n v="979.77"/>
    <x v="0"/>
  </r>
  <r>
    <n v="680130"/>
    <x v="0"/>
    <x v="0"/>
    <x v="2"/>
    <n v="5"/>
    <x v="147"/>
    <d v="2018-10-27T00:00:00"/>
    <d v="2018-11-03T00:00:00"/>
    <x v="3"/>
    <n v="706.62"/>
    <x v="1194"/>
    <n v="49.460000000000036"/>
    <x v="0"/>
  </r>
  <r>
    <n v="978619"/>
    <x v="2"/>
    <x v="1"/>
    <x v="1"/>
    <n v="351"/>
    <x v="148"/>
    <d v="2018-10-27T00:00:00"/>
    <d v="2018-10-29T00:00:00"/>
    <x v="0"/>
    <n v="1769.91"/>
    <x v="1195"/>
    <n v="601.77"/>
    <x v="0"/>
  </r>
  <r>
    <n v="559598"/>
    <x v="0"/>
    <x v="2"/>
    <x v="1"/>
    <n v="78"/>
    <x v="147"/>
    <d v="2018-10-28T00:00:00"/>
    <d v="2018-11-02T00:00:00"/>
    <x v="2"/>
    <n v="518.87"/>
    <x v="1196"/>
    <n v="103.76999999999998"/>
    <x v="0"/>
  </r>
  <r>
    <n v="108405"/>
    <x v="1"/>
    <x v="1"/>
    <x v="1"/>
    <n v="328"/>
    <x v="148"/>
    <d v="2018-10-30T00:00:00"/>
    <d v="2018-11-02T00:00:00"/>
    <x v="3"/>
    <n v="1002.42"/>
    <x v="1197"/>
    <n v="130.30999999999995"/>
    <x v="0"/>
  </r>
  <r>
    <n v="988609"/>
    <x v="2"/>
    <x v="1"/>
    <x v="4"/>
    <n v="164"/>
    <x v="148"/>
    <d v="2018-10-29T00:00:00"/>
    <d v="2018-11-01T00:00:00"/>
    <x v="4"/>
    <n v="431.53"/>
    <x v="1198"/>
    <n v="138.08999999999997"/>
    <x v="0"/>
  </r>
  <r>
    <n v="836150"/>
    <x v="0"/>
    <x v="1"/>
    <x v="3"/>
    <n v="63"/>
    <x v="147"/>
    <d v="2018-10-30T00:00:00"/>
    <d v="2018-11-01T00:00:00"/>
    <x v="4"/>
    <n v="1966.1"/>
    <x v="1199"/>
    <n v="570.16999999999985"/>
    <x v="0"/>
  </r>
  <r>
    <n v="903933"/>
    <x v="0"/>
    <x v="3"/>
    <x v="4"/>
    <n v="106"/>
    <x v="147"/>
    <d v="2018-10-29T00:00:00"/>
    <d v="2018-11-01T00:00:00"/>
    <x v="1"/>
    <n v="1879.97"/>
    <x v="1200"/>
    <n v="902.39"/>
    <x v="0"/>
  </r>
  <r>
    <n v="894727"/>
    <x v="1"/>
    <x v="3"/>
    <x v="2"/>
    <n v="276"/>
    <x v="148"/>
    <d v="2018-10-27T00:00:00"/>
    <d v="2018-10-29T00:00:00"/>
    <x v="4"/>
    <n v="1681.55"/>
    <x v="1201"/>
    <n v="386.76"/>
    <x v="0"/>
  </r>
  <r>
    <n v="422906"/>
    <x v="0"/>
    <x v="2"/>
    <x v="4"/>
    <n v="314"/>
    <x v="148"/>
    <d v="2018-10-27T00:00:00"/>
    <d v="2018-10-30T00:00:00"/>
    <x v="3"/>
    <n v="944.25"/>
    <x v="1202"/>
    <n v="349.37"/>
    <x v="0"/>
  </r>
  <r>
    <n v="83791"/>
    <x v="0"/>
    <x v="0"/>
    <x v="3"/>
    <n v="94"/>
    <x v="148"/>
    <d v="2018-10-29T00:00:00"/>
    <d v="2018-10-30T00:00:00"/>
    <x v="0"/>
    <n v="389.71"/>
    <x v="1203"/>
    <n v="148.08999999999997"/>
    <x v="0"/>
  </r>
  <r>
    <n v="440211"/>
    <x v="0"/>
    <x v="2"/>
    <x v="4"/>
    <n v="128"/>
    <x v="148"/>
    <d v="2018-10-30T00:00:00"/>
    <d v="2018-11-03T00:00:00"/>
    <x v="0"/>
    <n v="1398.04"/>
    <x v="1204"/>
    <n v="531.26"/>
    <x v="0"/>
  </r>
  <r>
    <n v="756707"/>
    <x v="2"/>
    <x v="1"/>
    <x v="3"/>
    <n v="319"/>
    <x v="149"/>
    <d v="2018-10-29T00:00:00"/>
    <d v="2018-11-03T00:00:00"/>
    <x v="2"/>
    <n v="609.85"/>
    <x v="1205"/>
    <n v="213.45000000000005"/>
    <x v="0"/>
  </r>
  <r>
    <n v="258255"/>
    <x v="1"/>
    <x v="3"/>
    <x v="3"/>
    <n v="316"/>
    <x v="149"/>
    <d v="2018-10-29T00:00:00"/>
    <d v="2018-11-05T00:00:00"/>
    <x v="3"/>
    <n v="893"/>
    <x v="1206"/>
    <n v="151.80999999999995"/>
    <x v="0"/>
  </r>
  <r>
    <n v="764969"/>
    <x v="0"/>
    <x v="3"/>
    <x v="4"/>
    <n v="153"/>
    <x v="149"/>
    <d v="2018-10-28T00:00:00"/>
    <d v="2018-10-30T00:00:00"/>
    <x v="3"/>
    <n v="159.77000000000001"/>
    <x v="1207"/>
    <n v="55.920000000000016"/>
    <x v="0"/>
  </r>
  <r>
    <n v="355407"/>
    <x v="2"/>
    <x v="0"/>
    <x v="2"/>
    <n v="219"/>
    <x v="149"/>
    <d v="2018-10-31T00:00:00"/>
    <d v="2018-11-07T00:00:00"/>
    <x v="0"/>
    <n v="1556.05"/>
    <x v="1208"/>
    <n v="591.29999999999995"/>
    <x v="0"/>
  </r>
  <r>
    <n v="323934"/>
    <x v="0"/>
    <x v="2"/>
    <x v="2"/>
    <n v="70"/>
    <x v="149"/>
    <d v="2018-10-30T00:00:00"/>
    <d v="2018-11-03T00:00:00"/>
    <x v="2"/>
    <n v="417.77"/>
    <x v="1209"/>
    <n v="129.51"/>
    <x v="0"/>
  </r>
  <r>
    <n v="144872"/>
    <x v="1"/>
    <x v="0"/>
    <x v="4"/>
    <n v="347"/>
    <x v="149"/>
    <d v="2018-10-31T00:00:00"/>
    <d v="2018-11-06T00:00:00"/>
    <x v="1"/>
    <n v="1179.46"/>
    <x v="1210"/>
    <n v="283.07000000000005"/>
    <x v="0"/>
  </r>
  <r>
    <n v="439103"/>
    <x v="1"/>
    <x v="3"/>
    <x v="3"/>
    <n v="95"/>
    <x v="150"/>
    <d v="2018-10-31T00:00:00"/>
    <d v="2018-11-07T00:00:00"/>
    <x v="0"/>
    <n v="565.30999999999995"/>
    <x v="1211"/>
    <n v="271.34999999999997"/>
    <x v="0"/>
  </r>
  <r>
    <n v="416636"/>
    <x v="1"/>
    <x v="3"/>
    <x v="1"/>
    <n v="7"/>
    <x v="150"/>
    <d v="2018-10-29T00:00:00"/>
    <d v="2018-11-03T00:00:00"/>
    <x v="3"/>
    <n v="1000.25"/>
    <x v="1212"/>
    <n v="370.09000000000003"/>
    <x v="0"/>
  </r>
  <r>
    <n v="24453"/>
    <x v="1"/>
    <x v="2"/>
    <x v="0"/>
    <n v="119"/>
    <x v="150"/>
    <d v="2018-11-01T00:00:00"/>
    <d v="2018-11-06T00:00:00"/>
    <x v="5"/>
    <n v="1158.1600000000001"/>
    <x v="1213"/>
    <n v="104.23000000000002"/>
    <x v="0"/>
  </r>
  <r>
    <n v="176327"/>
    <x v="0"/>
    <x v="0"/>
    <x v="1"/>
    <n v="221"/>
    <x v="149"/>
    <d v="2018-10-29T00:00:00"/>
    <d v="2018-10-31T00:00:00"/>
    <x v="0"/>
    <n v="546.32000000000005"/>
    <x v="1214"/>
    <n v="180.29000000000008"/>
    <x v="0"/>
  </r>
  <r>
    <n v="486708"/>
    <x v="0"/>
    <x v="0"/>
    <x v="2"/>
    <n v="140"/>
    <x v="150"/>
    <d v="2018-11-01T00:00:00"/>
    <d v="2018-11-05T00:00:00"/>
    <x v="2"/>
    <n v="601.59"/>
    <x v="1215"/>
    <n v="120.32000000000005"/>
    <x v="0"/>
  </r>
  <r>
    <n v="900533"/>
    <x v="1"/>
    <x v="1"/>
    <x v="2"/>
    <n v="236"/>
    <x v="149"/>
    <d v="2018-10-30T00:00:00"/>
    <d v="2018-10-31T00:00:00"/>
    <x v="3"/>
    <n v="344.33"/>
    <x v="1216"/>
    <n v="48.20999999999998"/>
    <x v="0"/>
  </r>
  <r>
    <n v="49019"/>
    <x v="1"/>
    <x v="1"/>
    <x v="5"/>
    <n v="273"/>
    <x v="149"/>
    <d v="2018-10-30T00:00:00"/>
    <d v="2018-11-04T00:00:00"/>
    <x v="3"/>
    <n v="210.29"/>
    <x v="1217"/>
    <n v="10.509999999999991"/>
    <x v="0"/>
  </r>
  <r>
    <n v="51046"/>
    <x v="2"/>
    <x v="0"/>
    <x v="4"/>
    <n v="262"/>
    <x v="150"/>
    <d v="2018-11-02T00:00:00"/>
    <d v="2018-11-05T00:00:00"/>
    <x v="2"/>
    <n v="389.71"/>
    <x v="1218"/>
    <n v="120.81"/>
    <x v="0"/>
  </r>
  <r>
    <n v="215774"/>
    <x v="0"/>
    <x v="3"/>
    <x v="4"/>
    <n v="68"/>
    <x v="151"/>
    <d v="2018-11-01T00:00:00"/>
    <d v="2018-11-03T00:00:00"/>
    <x v="4"/>
    <n v="922.64"/>
    <x v="1032"/>
    <n v="295.24"/>
    <x v="0"/>
  </r>
  <r>
    <n v="556983"/>
    <x v="1"/>
    <x v="2"/>
    <x v="2"/>
    <n v="22"/>
    <x v="151"/>
    <d v="2018-10-30T00:00:00"/>
    <d v="2018-11-02T00:00:00"/>
    <x v="5"/>
    <n v="1876.44"/>
    <x v="1219"/>
    <n v="600.46"/>
    <x v="0"/>
  </r>
  <r>
    <n v="252530"/>
    <x v="0"/>
    <x v="0"/>
    <x v="0"/>
    <n v="91"/>
    <x v="151"/>
    <d v="2018-11-02T00:00:00"/>
    <d v="2018-11-03T00:00:00"/>
    <x v="4"/>
    <n v="1291.07"/>
    <x v="1220"/>
    <n v="142.01999999999998"/>
    <x v="0"/>
  </r>
  <r>
    <n v="993414"/>
    <x v="2"/>
    <x v="1"/>
    <x v="2"/>
    <n v="73"/>
    <x v="150"/>
    <d v="2018-10-31T00:00:00"/>
    <d v="2018-11-06T00:00:00"/>
    <x v="1"/>
    <n v="1371.79"/>
    <x v="1221"/>
    <n v="301.78999999999996"/>
    <x v="0"/>
  </r>
  <r>
    <n v="232009"/>
    <x v="1"/>
    <x v="2"/>
    <x v="0"/>
    <n v="359"/>
    <x v="151"/>
    <d v="2018-11-02T00:00:00"/>
    <d v="2018-11-08T00:00:00"/>
    <x v="0"/>
    <n v="560.79"/>
    <x v="793"/>
    <n v="274.78999999999996"/>
    <x v="0"/>
  </r>
  <r>
    <n v="91429"/>
    <x v="0"/>
    <x v="3"/>
    <x v="0"/>
    <n v="66"/>
    <x v="152"/>
    <d v="2018-10-31T00:00:00"/>
    <d v="2018-11-05T00:00:00"/>
    <x v="4"/>
    <n v="1522.87"/>
    <x v="1222"/>
    <n v="213.19999999999982"/>
    <x v="0"/>
  </r>
  <r>
    <n v="970165"/>
    <x v="0"/>
    <x v="0"/>
    <x v="2"/>
    <n v="241"/>
    <x v="151"/>
    <d v="2018-11-02T00:00:00"/>
    <d v="2018-11-08T00:00:00"/>
    <x v="2"/>
    <n v="1386.25"/>
    <x v="1223"/>
    <n v="110.90000000000009"/>
    <x v="0"/>
  </r>
  <r>
    <n v="651623"/>
    <x v="2"/>
    <x v="1"/>
    <x v="5"/>
    <n v="334"/>
    <x v="151"/>
    <d v="2018-11-03T00:00:00"/>
    <d v="2018-11-07T00:00:00"/>
    <x v="4"/>
    <n v="923.81"/>
    <x v="1224"/>
    <n v="166.28999999999996"/>
    <x v="0"/>
  </r>
  <r>
    <n v="276339"/>
    <x v="0"/>
    <x v="0"/>
    <x v="5"/>
    <n v="100"/>
    <x v="151"/>
    <d v="2018-11-03T00:00:00"/>
    <d v="2018-11-05T00:00:00"/>
    <x v="3"/>
    <n v="869.41"/>
    <x v="1225"/>
    <n v="339.06999999999994"/>
    <x v="0"/>
  </r>
  <r>
    <n v="950870"/>
    <x v="2"/>
    <x v="3"/>
    <x v="0"/>
    <n v="95"/>
    <x v="152"/>
    <d v="2018-11-02T00:00:00"/>
    <d v="2018-11-07T00:00:00"/>
    <x v="0"/>
    <n v="1033.83"/>
    <x v="1226"/>
    <n v="144.7399999999999"/>
    <x v="0"/>
  </r>
  <r>
    <n v="91562"/>
    <x v="1"/>
    <x v="3"/>
    <x v="2"/>
    <n v="283"/>
    <x v="151"/>
    <d v="2018-10-31T00:00:00"/>
    <d v="2018-11-07T00:00:00"/>
    <x v="2"/>
    <n v="1470.06"/>
    <x v="1227"/>
    <n v="543.91999999999996"/>
    <x v="0"/>
  </r>
  <r>
    <n v="42827"/>
    <x v="1"/>
    <x v="2"/>
    <x v="5"/>
    <n v="279"/>
    <x v="151"/>
    <d v="2018-11-01T00:00:00"/>
    <d v="2018-11-03T00:00:00"/>
    <x v="5"/>
    <n v="1402.24"/>
    <x v="1228"/>
    <n v="574.91999999999996"/>
    <x v="0"/>
  </r>
  <r>
    <n v="644047"/>
    <x v="1"/>
    <x v="1"/>
    <x v="1"/>
    <n v="143"/>
    <x v="152"/>
    <d v="2018-11-03T00:00:00"/>
    <d v="2018-11-06T00:00:00"/>
    <x v="4"/>
    <n v="1140.45"/>
    <x v="1229"/>
    <n v="159.66000000000008"/>
    <x v="0"/>
  </r>
  <r>
    <n v="89982"/>
    <x v="0"/>
    <x v="2"/>
    <x v="2"/>
    <n v="57"/>
    <x v="152"/>
    <d v="2018-11-03T00:00:00"/>
    <d v="2018-11-05T00:00:00"/>
    <x v="5"/>
    <n v="1627.57"/>
    <x v="1230"/>
    <n v="162.76"/>
    <x v="0"/>
  </r>
  <r>
    <n v="487670"/>
    <x v="2"/>
    <x v="0"/>
    <x v="2"/>
    <n v="210"/>
    <x v="151"/>
    <d v="2018-11-02T00:00:00"/>
    <d v="2018-11-03T00:00:00"/>
    <x v="4"/>
    <n v="1127.9000000000001"/>
    <x v="1231"/>
    <n v="394.7600000000001"/>
    <x v="0"/>
  </r>
  <r>
    <n v="977861"/>
    <x v="1"/>
    <x v="1"/>
    <x v="5"/>
    <n v="45"/>
    <x v="151"/>
    <d v="2018-11-02T00:00:00"/>
    <d v="2018-11-03T00:00:00"/>
    <x v="3"/>
    <n v="559.48"/>
    <x v="1232"/>
    <n v="223.79000000000002"/>
    <x v="0"/>
  </r>
  <r>
    <n v="349066"/>
    <x v="1"/>
    <x v="0"/>
    <x v="5"/>
    <n v="100"/>
    <x v="152"/>
    <d v="2018-11-03T00:00:00"/>
    <d v="2018-11-08T00:00:00"/>
    <x v="1"/>
    <n v="1161.58"/>
    <x v="1233"/>
    <n v="290.38999999999987"/>
    <x v="0"/>
  </r>
  <r>
    <n v="471623"/>
    <x v="1"/>
    <x v="1"/>
    <x v="1"/>
    <n v="315"/>
    <x v="152"/>
    <d v="2018-11-03T00:00:00"/>
    <d v="2018-11-07T00:00:00"/>
    <x v="3"/>
    <n v="1556.05"/>
    <x v="1234"/>
    <n v="560.17999999999995"/>
    <x v="0"/>
  </r>
  <r>
    <n v="675979"/>
    <x v="3"/>
    <x v="3"/>
    <x v="5"/>
    <n v="246"/>
    <x v="153"/>
    <d v="2018-11-02T00:00:00"/>
    <d v="2018-11-09T00:00:00"/>
    <x v="4"/>
    <n v="531.20000000000005"/>
    <x v="1235"/>
    <n v="79.680000000000064"/>
    <x v="0"/>
  </r>
  <r>
    <n v="794266"/>
    <x v="3"/>
    <x v="0"/>
    <x v="3"/>
    <n v="171"/>
    <x v="153"/>
    <d v="2018-11-04T00:00:00"/>
    <d v="2018-11-06T00:00:00"/>
    <x v="4"/>
    <n v="1300.6199999999999"/>
    <x v="1236"/>
    <n v="442.20999999999992"/>
    <x v="0"/>
  </r>
  <r>
    <n v="688160"/>
    <x v="2"/>
    <x v="0"/>
    <x v="3"/>
    <n v="208"/>
    <x v="154"/>
    <d v="2018-11-02T00:00:00"/>
    <d v="2018-11-05T00:00:00"/>
    <x v="4"/>
    <n v="1398.04"/>
    <x v="1237"/>
    <n v="279.6099999999999"/>
    <x v="0"/>
  </r>
  <r>
    <n v="431320"/>
    <x v="1"/>
    <x v="3"/>
    <x v="5"/>
    <n v="86"/>
    <x v="153"/>
    <d v="2018-11-02T00:00:00"/>
    <d v="2018-11-09T00:00:00"/>
    <x v="0"/>
    <n v="1805.18"/>
    <x v="1238"/>
    <n v="469.35000000000014"/>
    <x v="0"/>
  </r>
  <r>
    <n v="89488"/>
    <x v="1"/>
    <x v="1"/>
    <x v="4"/>
    <n v="6"/>
    <x v="153"/>
    <d v="2018-11-05T00:00:00"/>
    <d v="2018-11-12T00:00:00"/>
    <x v="0"/>
    <n v="711.8"/>
    <x v="1239"/>
    <n v="227.77999999999997"/>
    <x v="0"/>
  </r>
  <r>
    <n v="96205"/>
    <x v="0"/>
    <x v="0"/>
    <x v="3"/>
    <n v="94"/>
    <x v="154"/>
    <d v="2018-11-03T00:00:00"/>
    <d v="2018-11-08T00:00:00"/>
    <x v="4"/>
    <n v="940.27"/>
    <x v="1240"/>
    <n v="310.28999999999996"/>
    <x v="0"/>
  </r>
  <r>
    <n v="481045"/>
    <x v="0"/>
    <x v="2"/>
    <x v="1"/>
    <n v="350"/>
    <x v="153"/>
    <d v="2018-11-04T00:00:00"/>
    <d v="2018-11-10T00:00:00"/>
    <x v="5"/>
    <n v="1096.01"/>
    <x v="1241"/>
    <n v="493.20000000000005"/>
    <x v="0"/>
  </r>
  <r>
    <n v="956254"/>
    <x v="2"/>
    <x v="0"/>
    <x v="4"/>
    <n v="21"/>
    <x v="153"/>
    <d v="2018-11-02T00:00:00"/>
    <d v="2018-11-08T00:00:00"/>
    <x v="4"/>
    <n v="411.93"/>
    <x v="988"/>
    <n v="123.57999999999998"/>
    <x v="0"/>
  </r>
  <r>
    <n v="47261"/>
    <x v="0"/>
    <x v="1"/>
    <x v="0"/>
    <n v="313"/>
    <x v="153"/>
    <d v="2018-11-02T00:00:00"/>
    <d v="2018-11-07T00:00:00"/>
    <x v="0"/>
    <n v="1111.19"/>
    <x v="1242"/>
    <n v="177.79000000000008"/>
    <x v="0"/>
  </r>
  <r>
    <n v="333846"/>
    <x v="1"/>
    <x v="0"/>
    <x v="3"/>
    <n v="30"/>
    <x v="154"/>
    <d v="2018-11-04T00:00:00"/>
    <d v="2018-11-11T00:00:00"/>
    <x v="1"/>
    <n v="1239.06"/>
    <x v="1243"/>
    <n v="433.66999999999996"/>
    <x v="0"/>
  </r>
  <r>
    <n v="898445"/>
    <x v="2"/>
    <x v="1"/>
    <x v="4"/>
    <n v="265"/>
    <x v="153"/>
    <d v="2018-11-05T00:00:00"/>
    <d v="2018-11-06T00:00:00"/>
    <x v="4"/>
    <n v="1880.86"/>
    <x v="1244"/>
    <n v="507.82999999999993"/>
    <x v="0"/>
  </r>
  <r>
    <n v="485029"/>
    <x v="2"/>
    <x v="1"/>
    <x v="1"/>
    <n v="99"/>
    <x v="154"/>
    <d v="2018-11-04T00:00:00"/>
    <d v="2018-11-07T00:00:00"/>
    <x v="1"/>
    <n v="1790.29"/>
    <x v="1245"/>
    <n v="554.99"/>
    <x v="0"/>
  </r>
  <r>
    <n v="618397"/>
    <x v="0"/>
    <x v="3"/>
    <x v="3"/>
    <n v="335"/>
    <x v="154"/>
    <d v="2018-11-04T00:00:00"/>
    <d v="2018-11-09T00:00:00"/>
    <x v="1"/>
    <n v="201.52"/>
    <x v="1246"/>
    <n v="54.41"/>
    <x v="0"/>
  </r>
  <r>
    <n v="601572"/>
    <x v="0"/>
    <x v="0"/>
    <x v="4"/>
    <n v="20"/>
    <x v="154"/>
    <d v="2018-11-02T00:00:00"/>
    <d v="2018-11-03T00:00:00"/>
    <x v="4"/>
    <n v="1239.06"/>
    <x v="1247"/>
    <n v="396.5"/>
    <x v="0"/>
  </r>
  <r>
    <n v="133652"/>
    <x v="1"/>
    <x v="2"/>
    <x v="1"/>
    <n v="220"/>
    <x v="155"/>
    <d v="2018-11-03T00:00:00"/>
    <d v="2018-11-10T00:00:00"/>
    <x v="1"/>
    <n v="564.17999999999995"/>
    <x v="1248"/>
    <n v="62.059999999999945"/>
    <x v="0"/>
  </r>
  <r>
    <n v="899425"/>
    <x v="0"/>
    <x v="2"/>
    <x v="0"/>
    <n v="184"/>
    <x v="155"/>
    <d v="2018-11-05T00:00:00"/>
    <d v="2018-11-11T00:00:00"/>
    <x v="3"/>
    <n v="293.14"/>
    <x v="1249"/>
    <n v="85.009999999999991"/>
    <x v="0"/>
  </r>
  <r>
    <n v="270554"/>
    <x v="0"/>
    <x v="3"/>
    <x v="0"/>
    <n v="322"/>
    <x v="154"/>
    <d v="2018-11-05T00:00:00"/>
    <d v="2018-11-08T00:00:00"/>
    <x v="3"/>
    <n v="1557.36"/>
    <x v="1250"/>
    <n v="436.05999999999995"/>
    <x v="0"/>
  </r>
  <r>
    <n v="693922"/>
    <x v="3"/>
    <x v="0"/>
    <x v="1"/>
    <n v="164"/>
    <x v="154"/>
    <d v="2018-11-06T00:00:00"/>
    <d v="2018-11-08T00:00:00"/>
    <x v="5"/>
    <n v="1890.04"/>
    <x v="1251"/>
    <n v="680.40999999999985"/>
    <x v="0"/>
  </r>
  <r>
    <n v="282595"/>
    <x v="1"/>
    <x v="3"/>
    <x v="4"/>
    <n v="305"/>
    <x v="154"/>
    <d v="2018-11-06T00:00:00"/>
    <d v="2018-11-12T00:00:00"/>
    <x v="3"/>
    <n v="1251.8499999999999"/>
    <x v="1252"/>
    <n v="150.2199999999998"/>
    <x v="0"/>
  </r>
  <r>
    <n v="479435"/>
    <x v="1"/>
    <x v="2"/>
    <x v="5"/>
    <n v="304"/>
    <x v="155"/>
    <d v="2018-11-04T00:00:00"/>
    <d v="2018-11-11T00:00:00"/>
    <x v="5"/>
    <n v="372.24"/>
    <x v="1253"/>
    <n v="96.78000000000003"/>
    <x v="0"/>
  </r>
  <r>
    <n v="467734"/>
    <x v="2"/>
    <x v="2"/>
    <x v="4"/>
    <n v="26"/>
    <x v="155"/>
    <d v="2018-11-06T00:00:00"/>
    <d v="2018-11-10T00:00:00"/>
    <x v="3"/>
    <n v="1790.29"/>
    <x v="1254"/>
    <n v="89.509999999999991"/>
    <x v="0"/>
  </r>
  <r>
    <n v="45978"/>
    <x v="1"/>
    <x v="1"/>
    <x v="5"/>
    <n v="214"/>
    <x v="155"/>
    <d v="2018-11-05T00:00:00"/>
    <d v="2018-11-11T00:00:00"/>
    <x v="4"/>
    <n v="960.09"/>
    <x v="1255"/>
    <n v="316.83000000000004"/>
    <x v="0"/>
  </r>
  <r>
    <n v="38267"/>
    <x v="0"/>
    <x v="2"/>
    <x v="5"/>
    <n v="187"/>
    <x v="154"/>
    <d v="2018-11-05T00:00:00"/>
    <d v="2018-11-10T00:00:00"/>
    <x v="3"/>
    <n v="1180.1300000000001"/>
    <x v="1256"/>
    <n v="118.01000000000022"/>
    <x v="0"/>
  </r>
  <r>
    <n v="875777"/>
    <x v="0"/>
    <x v="1"/>
    <x v="3"/>
    <n v="291"/>
    <x v="155"/>
    <d v="2018-11-06T00:00:00"/>
    <d v="2018-11-13T00:00:00"/>
    <x v="3"/>
    <n v="213.34"/>
    <x v="1257"/>
    <n v="19.200000000000017"/>
    <x v="0"/>
  </r>
  <r>
    <n v="571771"/>
    <x v="0"/>
    <x v="1"/>
    <x v="3"/>
    <n v="159"/>
    <x v="155"/>
    <d v="2018-11-06T00:00:00"/>
    <d v="2018-11-08T00:00:00"/>
    <x v="3"/>
    <n v="1227.48"/>
    <x v="1258"/>
    <n v="527.82000000000005"/>
    <x v="0"/>
  </r>
  <r>
    <n v="975392"/>
    <x v="0"/>
    <x v="3"/>
    <x v="5"/>
    <n v="359"/>
    <x v="155"/>
    <d v="2018-11-03T00:00:00"/>
    <d v="2018-11-09T00:00:00"/>
    <x v="3"/>
    <n v="1402.24"/>
    <x v="1259"/>
    <n v="308.49"/>
    <x v="0"/>
  </r>
  <r>
    <n v="644176"/>
    <x v="0"/>
    <x v="0"/>
    <x v="1"/>
    <n v="53"/>
    <x v="155"/>
    <d v="2018-11-05T00:00:00"/>
    <d v="2018-11-11T00:00:00"/>
    <x v="1"/>
    <n v="1442.68"/>
    <x v="1260"/>
    <n v="663.63000000000011"/>
    <x v="0"/>
  </r>
  <r>
    <n v="782428"/>
    <x v="2"/>
    <x v="1"/>
    <x v="1"/>
    <n v="247"/>
    <x v="155"/>
    <d v="2018-11-07T00:00:00"/>
    <d v="2018-11-12T00:00:00"/>
    <x v="2"/>
    <n v="1817.41"/>
    <x v="1261"/>
    <n v="872.36000000000013"/>
    <x v="0"/>
  </r>
  <r>
    <n v="21122"/>
    <x v="2"/>
    <x v="1"/>
    <x v="3"/>
    <n v="255"/>
    <x v="155"/>
    <d v="2018-11-04T00:00:00"/>
    <d v="2018-11-11T00:00:00"/>
    <x v="2"/>
    <n v="1273.08"/>
    <x v="1262"/>
    <n v="483.77"/>
    <x v="0"/>
  </r>
  <r>
    <n v="197057"/>
    <x v="0"/>
    <x v="0"/>
    <x v="2"/>
    <n v="270"/>
    <x v="156"/>
    <d v="2018-11-07T00:00:00"/>
    <d v="2018-11-09T00:00:00"/>
    <x v="5"/>
    <n v="185.56"/>
    <x v="707"/>
    <n v="70.510000000000005"/>
    <x v="0"/>
  </r>
  <r>
    <n v="475096"/>
    <x v="0"/>
    <x v="0"/>
    <x v="3"/>
    <n v="183"/>
    <x v="156"/>
    <d v="2018-11-07T00:00:00"/>
    <d v="2018-11-13T00:00:00"/>
    <x v="0"/>
    <n v="564.53"/>
    <x v="1263"/>
    <n v="191.94"/>
    <x v="0"/>
  </r>
  <r>
    <n v="197946"/>
    <x v="1"/>
    <x v="0"/>
    <x v="5"/>
    <n v="363"/>
    <x v="155"/>
    <d v="2018-11-05T00:00:00"/>
    <d v="2018-11-10T00:00:00"/>
    <x v="4"/>
    <n v="801.73"/>
    <x v="1264"/>
    <n v="72.159999999999968"/>
    <x v="0"/>
  </r>
  <r>
    <n v="163972"/>
    <x v="0"/>
    <x v="1"/>
    <x v="3"/>
    <n v="314"/>
    <x v="156"/>
    <d v="2018-11-04T00:00:00"/>
    <d v="2018-11-10T00:00:00"/>
    <x v="3"/>
    <n v="928.98"/>
    <x v="1265"/>
    <n v="371.59000000000003"/>
    <x v="0"/>
  </r>
  <r>
    <n v="512679"/>
    <x v="1"/>
    <x v="0"/>
    <x v="5"/>
    <n v="64"/>
    <x v="156"/>
    <d v="2018-11-04T00:00:00"/>
    <d v="2018-11-06T00:00:00"/>
    <x v="4"/>
    <n v="230.62"/>
    <x v="1266"/>
    <n v="29.980000000000018"/>
    <x v="0"/>
  </r>
  <r>
    <n v="875042"/>
    <x v="1"/>
    <x v="0"/>
    <x v="2"/>
    <n v="244"/>
    <x v="155"/>
    <d v="2018-11-04T00:00:00"/>
    <d v="2018-11-05T00:00:00"/>
    <x v="1"/>
    <n v="1217.95"/>
    <x v="1267"/>
    <n v="60.900000000000091"/>
    <x v="0"/>
  </r>
  <r>
    <n v="978545"/>
    <x v="0"/>
    <x v="2"/>
    <x v="1"/>
    <n v="102"/>
    <x v="156"/>
    <d v="2018-11-05T00:00:00"/>
    <d v="2018-11-06T00:00:00"/>
    <x v="5"/>
    <n v="300.92"/>
    <x v="1268"/>
    <n v="132.4"/>
    <x v="0"/>
  </r>
  <r>
    <n v="718383"/>
    <x v="0"/>
    <x v="1"/>
    <x v="3"/>
    <n v="320"/>
    <x v="156"/>
    <d v="2018-11-05T00:00:00"/>
    <d v="2018-11-09T00:00:00"/>
    <x v="3"/>
    <n v="182.58"/>
    <x v="1269"/>
    <n v="54.77000000000001"/>
    <x v="0"/>
  </r>
  <r>
    <n v="942809"/>
    <x v="1"/>
    <x v="2"/>
    <x v="1"/>
    <n v="270"/>
    <x v="156"/>
    <d v="2018-11-05T00:00:00"/>
    <d v="2018-11-09T00:00:00"/>
    <x v="1"/>
    <n v="1641.66"/>
    <x v="1270"/>
    <n v="262.67000000000007"/>
    <x v="0"/>
  </r>
  <r>
    <n v="693599"/>
    <x v="0"/>
    <x v="0"/>
    <x v="4"/>
    <n v="145"/>
    <x v="156"/>
    <d v="2018-11-06T00:00:00"/>
    <d v="2018-11-10T00:00:00"/>
    <x v="3"/>
    <n v="928.98"/>
    <x v="1271"/>
    <n v="390.17000000000007"/>
    <x v="0"/>
  </r>
  <r>
    <n v="560721"/>
    <x v="0"/>
    <x v="0"/>
    <x v="2"/>
    <n v="36"/>
    <x v="156"/>
    <d v="2018-11-05T00:00:00"/>
    <d v="2018-11-07T00:00:00"/>
    <x v="1"/>
    <n v="1152.3399999999999"/>
    <x v="1272"/>
    <n v="449.40999999999997"/>
    <x v="0"/>
  </r>
  <r>
    <n v="936955"/>
    <x v="1"/>
    <x v="1"/>
    <x v="0"/>
    <n v="227"/>
    <x v="157"/>
    <d v="2018-11-08T00:00:00"/>
    <d v="2018-11-13T00:00:00"/>
    <x v="0"/>
    <n v="1034.3599999999999"/>
    <x v="1273"/>
    <n v="424.08999999999992"/>
    <x v="0"/>
  </r>
  <r>
    <n v="296987"/>
    <x v="0"/>
    <x v="3"/>
    <x v="1"/>
    <n v="40"/>
    <x v="156"/>
    <d v="2018-11-06T00:00:00"/>
    <d v="2018-11-12T00:00:00"/>
    <x v="3"/>
    <n v="1049.29"/>
    <x v="1274"/>
    <n v="52.459999999999923"/>
    <x v="0"/>
  </r>
  <r>
    <n v="797510"/>
    <x v="3"/>
    <x v="2"/>
    <x v="2"/>
    <n v="248"/>
    <x v="156"/>
    <d v="2018-11-05T00:00:00"/>
    <d v="2018-11-07T00:00:00"/>
    <x v="1"/>
    <n v="353.69"/>
    <x v="1275"/>
    <n v="159.16"/>
    <x v="0"/>
  </r>
  <r>
    <n v="278989"/>
    <x v="0"/>
    <x v="3"/>
    <x v="5"/>
    <n v="114"/>
    <x v="156"/>
    <d v="2018-11-05T00:00:00"/>
    <d v="2018-11-07T00:00:00"/>
    <x v="2"/>
    <n v="260.64"/>
    <x v="1276"/>
    <n v="65.16"/>
    <x v="0"/>
  </r>
  <r>
    <n v="132668"/>
    <x v="0"/>
    <x v="0"/>
    <x v="5"/>
    <n v="32"/>
    <x v="157"/>
    <d v="2018-11-05T00:00:00"/>
    <d v="2018-11-11T00:00:00"/>
    <x v="2"/>
    <n v="484.22"/>
    <x v="1277"/>
    <n v="48.420000000000016"/>
    <x v="0"/>
  </r>
  <r>
    <n v="173362"/>
    <x v="2"/>
    <x v="3"/>
    <x v="4"/>
    <n v="233"/>
    <x v="158"/>
    <d v="2018-11-06T00:00:00"/>
    <d v="2018-11-13T00:00:00"/>
    <x v="0"/>
    <n v="882.54"/>
    <x v="1278"/>
    <n v="317.70999999999992"/>
    <x v="0"/>
  </r>
  <r>
    <n v="409611"/>
    <x v="2"/>
    <x v="2"/>
    <x v="1"/>
    <n v="202"/>
    <x v="157"/>
    <d v="2018-11-09T00:00:00"/>
    <d v="2018-11-12T00:00:00"/>
    <x v="0"/>
    <n v="1782.06"/>
    <x v="1279"/>
    <n v="695"/>
    <x v="0"/>
  </r>
  <r>
    <n v="66286"/>
    <x v="1"/>
    <x v="2"/>
    <x v="2"/>
    <n v="213"/>
    <x v="157"/>
    <d v="2018-11-06T00:00:00"/>
    <d v="2018-11-11T00:00:00"/>
    <x v="1"/>
    <n v="1027.48"/>
    <x v="1280"/>
    <n v="277.42000000000007"/>
    <x v="0"/>
  </r>
  <r>
    <n v="12733"/>
    <x v="3"/>
    <x v="0"/>
    <x v="3"/>
    <n v="309"/>
    <x v="157"/>
    <d v="2018-11-09T00:00:00"/>
    <d v="2018-11-15T00:00:00"/>
    <x v="3"/>
    <n v="1230.5999999999999"/>
    <x v="1281"/>
    <n v="418.39999999999986"/>
    <x v="0"/>
  </r>
  <r>
    <n v="926770"/>
    <x v="3"/>
    <x v="0"/>
    <x v="5"/>
    <n v="343"/>
    <x v="158"/>
    <d v="2018-11-07T00:00:00"/>
    <d v="2018-11-11T00:00:00"/>
    <x v="0"/>
    <n v="882.54"/>
    <x v="1282"/>
    <n v="194.15999999999997"/>
    <x v="0"/>
  </r>
  <r>
    <n v="184196"/>
    <x v="0"/>
    <x v="3"/>
    <x v="5"/>
    <n v="78"/>
    <x v="158"/>
    <d v="2018-11-09T00:00:00"/>
    <d v="2018-11-14T00:00:00"/>
    <x v="0"/>
    <n v="1014.98"/>
    <x v="1283"/>
    <n v="507.49"/>
    <x v="0"/>
  </r>
  <r>
    <n v="492627"/>
    <x v="2"/>
    <x v="3"/>
    <x v="4"/>
    <n v="55"/>
    <x v="158"/>
    <d v="2018-11-06T00:00:00"/>
    <d v="2018-11-07T00:00:00"/>
    <x v="4"/>
    <n v="1760.92"/>
    <x v="1284"/>
    <n v="686.76"/>
    <x v="0"/>
  </r>
  <r>
    <n v="310320"/>
    <x v="1"/>
    <x v="2"/>
    <x v="2"/>
    <n v="263"/>
    <x v="159"/>
    <d v="2018-11-09T00:00:00"/>
    <d v="2018-11-15T00:00:00"/>
    <x v="3"/>
    <n v="1009.44"/>
    <x v="1285"/>
    <n v="312.93000000000006"/>
    <x v="0"/>
  </r>
  <r>
    <n v="378612"/>
    <x v="2"/>
    <x v="1"/>
    <x v="2"/>
    <n v="298"/>
    <x v="158"/>
    <d v="2018-11-07T00:00:00"/>
    <d v="2018-11-12T00:00:00"/>
    <x v="3"/>
    <n v="1759.82"/>
    <x v="1286"/>
    <n v="246.36999999999989"/>
    <x v="0"/>
  </r>
  <r>
    <n v="494995"/>
    <x v="0"/>
    <x v="0"/>
    <x v="5"/>
    <n v="118"/>
    <x v="158"/>
    <d v="2018-11-09T00:00:00"/>
    <d v="2018-11-13T00:00:00"/>
    <x v="3"/>
    <n v="1251.8499999999999"/>
    <x v="1287"/>
    <n v="475.69999999999993"/>
    <x v="0"/>
  </r>
  <r>
    <n v="527392"/>
    <x v="1"/>
    <x v="2"/>
    <x v="2"/>
    <n v="312"/>
    <x v="159"/>
    <d v="2018-11-10T00:00:00"/>
    <d v="2018-11-13T00:00:00"/>
    <x v="0"/>
    <n v="1907.33"/>
    <x v="1288"/>
    <n v="438.68999999999983"/>
    <x v="0"/>
  </r>
  <r>
    <n v="702081"/>
    <x v="0"/>
    <x v="2"/>
    <x v="2"/>
    <n v="286"/>
    <x v="159"/>
    <d v="2018-11-08T00:00:00"/>
    <d v="2018-11-09T00:00:00"/>
    <x v="4"/>
    <n v="207.27"/>
    <x v="1289"/>
    <n v="26.950000000000017"/>
    <x v="0"/>
  </r>
  <r>
    <n v="523064"/>
    <x v="2"/>
    <x v="0"/>
    <x v="4"/>
    <n v="141"/>
    <x v="160"/>
    <d v="2018-11-10T00:00:00"/>
    <d v="2018-11-12T00:00:00"/>
    <x v="5"/>
    <n v="311.24"/>
    <x v="1290"/>
    <n v="43.569999999999993"/>
    <x v="0"/>
  </r>
  <r>
    <n v="756757"/>
    <x v="0"/>
    <x v="2"/>
    <x v="0"/>
    <n v="215"/>
    <x v="159"/>
    <d v="2018-11-09T00:00:00"/>
    <d v="2018-11-16T00:00:00"/>
    <x v="1"/>
    <n v="1202.57"/>
    <x v="1291"/>
    <n v="565.20999999999992"/>
    <x v="0"/>
  </r>
  <r>
    <n v="8104"/>
    <x v="3"/>
    <x v="0"/>
    <x v="4"/>
    <n v="137"/>
    <x v="159"/>
    <d v="2018-11-10T00:00:00"/>
    <d v="2018-11-16T00:00:00"/>
    <x v="5"/>
    <n v="416"/>
    <x v="1292"/>
    <n v="45.759999999999991"/>
    <x v="0"/>
  </r>
  <r>
    <n v="81535"/>
    <x v="0"/>
    <x v="1"/>
    <x v="2"/>
    <n v="192"/>
    <x v="160"/>
    <d v="2018-11-08T00:00:00"/>
    <d v="2018-11-13T00:00:00"/>
    <x v="5"/>
    <n v="889.22"/>
    <x v="1293"/>
    <n v="177.84000000000003"/>
    <x v="0"/>
  </r>
  <r>
    <n v="817766"/>
    <x v="1"/>
    <x v="2"/>
    <x v="0"/>
    <n v="175"/>
    <x v="160"/>
    <d v="2018-11-10T00:00:00"/>
    <d v="2018-11-11T00:00:00"/>
    <x v="3"/>
    <n v="1242.21"/>
    <x v="1294"/>
    <n v="583.84"/>
    <x v="0"/>
  </r>
  <r>
    <n v="275783"/>
    <x v="1"/>
    <x v="2"/>
    <x v="2"/>
    <n v="216"/>
    <x v="161"/>
    <d v="2018-11-11T00:00:00"/>
    <d v="2018-11-18T00:00:00"/>
    <x v="3"/>
    <n v="1833.39"/>
    <x v="1295"/>
    <n v="861.69"/>
    <x v="0"/>
  </r>
  <r>
    <n v="44285"/>
    <x v="0"/>
    <x v="3"/>
    <x v="1"/>
    <n v="285"/>
    <x v="160"/>
    <d v="2018-11-09T00:00:00"/>
    <d v="2018-11-15T00:00:00"/>
    <x v="2"/>
    <n v="541.5"/>
    <x v="1296"/>
    <n v="64.980000000000018"/>
    <x v="0"/>
  </r>
  <r>
    <n v="114884"/>
    <x v="0"/>
    <x v="0"/>
    <x v="4"/>
    <n v="120"/>
    <x v="160"/>
    <d v="2018-11-09T00:00:00"/>
    <d v="2018-11-13T00:00:00"/>
    <x v="4"/>
    <n v="355.34"/>
    <x v="1297"/>
    <n v="110.15999999999997"/>
    <x v="0"/>
  </r>
  <r>
    <n v="756608"/>
    <x v="1"/>
    <x v="2"/>
    <x v="3"/>
    <n v="97"/>
    <x v="160"/>
    <d v="2018-11-10T00:00:00"/>
    <d v="2018-11-12T00:00:00"/>
    <x v="0"/>
    <n v="420.41"/>
    <x v="1298"/>
    <n v="168.16000000000003"/>
    <x v="0"/>
  </r>
  <r>
    <n v="102567"/>
    <x v="3"/>
    <x v="3"/>
    <x v="0"/>
    <n v="318"/>
    <x v="160"/>
    <d v="2018-11-12T00:00:00"/>
    <d v="2018-11-14T00:00:00"/>
    <x v="5"/>
    <n v="1236.3900000000001"/>
    <x v="1299"/>
    <n v="457.46000000000015"/>
    <x v="0"/>
  </r>
  <r>
    <n v="759094"/>
    <x v="0"/>
    <x v="1"/>
    <x v="1"/>
    <n v="96"/>
    <x v="160"/>
    <d v="2018-11-12T00:00:00"/>
    <d v="2018-11-13T00:00:00"/>
    <x v="1"/>
    <n v="531.20000000000005"/>
    <x v="203"/>
    <n v="223.10000000000002"/>
    <x v="0"/>
  </r>
  <r>
    <n v="98316"/>
    <x v="0"/>
    <x v="1"/>
    <x v="4"/>
    <n v="59"/>
    <x v="161"/>
    <d v="2018-11-10T00:00:00"/>
    <d v="2018-11-11T00:00:00"/>
    <x v="5"/>
    <n v="1458.89"/>
    <x v="1300"/>
    <n v="554.38000000000011"/>
    <x v="0"/>
  </r>
  <r>
    <n v="428464"/>
    <x v="1"/>
    <x v="1"/>
    <x v="3"/>
    <n v="59"/>
    <x v="160"/>
    <d v="2018-11-10T00:00:00"/>
    <d v="2018-11-13T00:00:00"/>
    <x v="2"/>
    <n v="1071.03"/>
    <x v="1301"/>
    <n v="278.47000000000003"/>
    <x v="0"/>
  </r>
  <r>
    <n v="559167"/>
    <x v="1"/>
    <x v="3"/>
    <x v="5"/>
    <n v="89"/>
    <x v="160"/>
    <d v="2018-11-10T00:00:00"/>
    <d v="2018-11-17T00:00:00"/>
    <x v="4"/>
    <n v="603.75"/>
    <x v="892"/>
    <n v="36.220000000000027"/>
    <x v="0"/>
  </r>
  <r>
    <n v="815825"/>
    <x v="1"/>
    <x v="2"/>
    <x v="1"/>
    <n v="65"/>
    <x v="160"/>
    <d v="2018-11-09T00:00:00"/>
    <d v="2018-11-14T00:00:00"/>
    <x v="1"/>
    <n v="824.84"/>
    <x v="1302"/>
    <n v="239.20000000000005"/>
    <x v="0"/>
  </r>
  <r>
    <n v="218931"/>
    <x v="0"/>
    <x v="0"/>
    <x v="2"/>
    <n v="193"/>
    <x v="161"/>
    <d v="2018-11-12T00:00:00"/>
    <d v="2018-11-15T00:00:00"/>
    <x v="0"/>
    <n v="767.31"/>
    <x v="1303"/>
    <n v="107.41999999999996"/>
    <x v="0"/>
  </r>
  <r>
    <n v="874653"/>
    <x v="1"/>
    <x v="2"/>
    <x v="2"/>
    <n v="353"/>
    <x v="160"/>
    <d v="2018-11-10T00:00:00"/>
    <d v="2018-11-16T00:00:00"/>
    <x v="4"/>
    <n v="1769.91"/>
    <x v="1304"/>
    <n v="672.57000000000016"/>
    <x v="0"/>
  </r>
  <r>
    <n v="92079"/>
    <x v="2"/>
    <x v="1"/>
    <x v="0"/>
    <n v="145"/>
    <x v="161"/>
    <d v="2018-11-11T00:00:00"/>
    <d v="2018-11-15T00:00:00"/>
    <x v="3"/>
    <n v="1557.36"/>
    <x v="1305"/>
    <n v="186.87999999999988"/>
    <x v="0"/>
  </r>
  <r>
    <n v="91338"/>
    <x v="1"/>
    <x v="3"/>
    <x v="0"/>
    <n v="110"/>
    <x v="162"/>
    <d v="2018-11-13T00:00:00"/>
    <d v="2018-11-16T00:00:00"/>
    <x v="1"/>
    <n v="1027.32"/>
    <x v="1306"/>
    <n v="472.56999999999994"/>
    <x v="0"/>
  </r>
  <r>
    <n v="175813"/>
    <x v="1"/>
    <x v="2"/>
    <x v="3"/>
    <n v="247"/>
    <x v="162"/>
    <d v="2018-11-12T00:00:00"/>
    <d v="2018-11-15T00:00:00"/>
    <x v="1"/>
    <n v="1227.48"/>
    <x v="1307"/>
    <n v="147.29999999999995"/>
    <x v="0"/>
  </r>
  <r>
    <n v="358823"/>
    <x v="2"/>
    <x v="1"/>
    <x v="1"/>
    <n v="85"/>
    <x v="162"/>
    <d v="2018-11-11T00:00:00"/>
    <d v="2018-11-16T00:00:00"/>
    <x v="5"/>
    <n v="1371.77"/>
    <x v="1308"/>
    <n v="137.18000000000006"/>
    <x v="0"/>
  </r>
  <r>
    <n v="460409"/>
    <x v="3"/>
    <x v="2"/>
    <x v="2"/>
    <n v="255"/>
    <x v="162"/>
    <d v="2018-11-13T00:00:00"/>
    <d v="2018-11-15T00:00:00"/>
    <x v="3"/>
    <n v="1705.7"/>
    <x v="1309"/>
    <n v="835.79000000000008"/>
    <x v="0"/>
  </r>
  <r>
    <n v="915426"/>
    <x v="0"/>
    <x v="2"/>
    <x v="2"/>
    <n v="121"/>
    <x v="161"/>
    <d v="2018-11-13T00:00:00"/>
    <d v="2018-11-14T00:00:00"/>
    <x v="0"/>
    <n v="531.20000000000005"/>
    <x v="1310"/>
    <n v="90.300000000000068"/>
    <x v="0"/>
  </r>
  <r>
    <n v="592691"/>
    <x v="1"/>
    <x v="0"/>
    <x v="3"/>
    <n v="18"/>
    <x v="161"/>
    <d v="2018-11-10T00:00:00"/>
    <d v="2018-11-12T00:00:00"/>
    <x v="2"/>
    <n v="1029.55"/>
    <x v="1311"/>
    <n v="154.42999999999995"/>
    <x v="0"/>
  </r>
  <r>
    <n v="829887"/>
    <x v="1"/>
    <x v="2"/>
    <x v="0"/>
    <n v="347"/>
    <x v="162"/>
    <d v="2018-11-11T00:00:00"/>
    <d v="2018-11-17T00:00:00"/>
    <x v="0"/>
    <n v="767.31"/>
    <x v="1312"/>
    <n v="161.13999999999999"/>
    <x v="0"/>
  </r>
  <r>
    <n v="114586"/>
    <x v="0"/>
    <x v="1"/>
    <x v="5"/>
    <n v="101"/>
    <x v="162"/>
    <d v="2018-11-11T00:00:00"/>
    <d v="2018-11-17T00:00:00"/>
    <x v="5"/>
    <n v="663.08"/>
    <x v="1313"/>
    <n v="205.55000000000007"/>
    <x v="0"/>
  </r>
  <r>
    <n v="445490"/>
    <x v="3"/>
    <x v="3"/>
    <x v="5"/>
    <n v="248"/>
    <x v="161"/>
    <d v="2018-11-10T00:00:00"/>
    <d v="2018-11-14T00:00:00"/>
    <x v="4"/>
    <n v="1651.92"/>
    <x v="1314"/>
    <n v="644.25000000000011"/>
    <x v="0"/>
  </r>
  <r>
    <n v="97792"/>
    <x v="0"/>
    <x v="0"/>
    <x v="2"/>
    <n v="367"/>
    <x v="163"/>
    <d v="2018-11-12T00:00:00"/>
    <d v="2018-11-16T00:00:00"/>
    <x v="2"/>
    <n v="1541.3"/>
    <x v="1315"/>
    <n v="400.74"/>
    <x v="0"/>
  </r>
  <r>
    <n v="404614"/>
    <x v="0"/>
    <x v="0"/>
    <x v="1"/>
    <n v="140"/>
    <x v="163"/>
    <d v="2018-11-11T00:00:00"/>
    <d v="2018-11-14T00:00:00"/>
    <x v="3"/>
    <n v="445.81"/>
    <x v="1316"/>
    <n v="57.95999999999998"/>
    <x v="0"/>
  </r>
  <r>
    <n v="788172"/>
    <x v="0"/>
    <x v="0"/>
    <x v="5"/>
    <n v="135"/>
    <x v="162"/>
    <d v="2018-11-14T00:00:00"/>
    <d v="2018-11-21T00:00:00"/>
    <x v="2"/>
    <n v="1230.5999999999999"/>
    <x v="1317"/>
    <n v="209.19999999999993"/>
    <x v="0"/>
  </r>
  <r>
    <n v="665994"/>
    <x v="3"/>
    <x v="3"/>
    <x v="1"/>
    <n v="169"/>
    <x v="163"/>
    <d v="2018-11-14T00:00:00"/>
    <d v="2018-11-16T00:00:00"/>
    <x v="2"/>
    <n v="1768.77"/>
    <x v="1318"/>
    <n v="866.69999999999993"/>
    <x v="0"/>
  </r>
  <r>
    <n v="684179"/>
    <x v="2"/>
    <x v="1"/>
    <x v="3"/>
    <n v="264"/>
    <x v="162"/>
    <d v="2018-11-13T00:00:00"/>
    <d v="2018-11-18T00:00:00"/>
    <x v="4"/>
    <n v="1114.98"/>
    <x v="1319"/>
    <n v="434.84000000000003"/>
    <x v="0"/>
  </r>
  <r>
    <n v="548047"/>
    <x v="0"/>
    <x v="0"/>
    <x v="5"/>
    <n v="94"/>
    <x v="163"/>
    <d v="2018-11-13T00:00:00"/>
    <d v="2018-11-19T00:00:00"/>
    <x v="5"/>
    <n v="1014.71"/>
    <x v="1320"/>
    <n v="243.53000000000009"/>
    <x v="0"/>
  </r>
  <r>
    <n v="520699"/>
    <x v="3"/>
    <x v="2"/>
    <x v="3"/>
    <n v="321"/>
    <x v="163"/>
    <d v="2018-11-13T00:00:00"/>
    <d v="2018-11-15T00:00:00"/>
    <x v="1"/>
    <n v="1096.01"/>
    <x v="1321"/>
    <n v="76.720000000000027"/>
    <x v="0"/>
  </r>
  <r>
    <n v="219281"/>
    <x v="2"/>
    <x v="1"/>
    <x v="0"/>
    <n v="287"/>
    <x v="162"/>
    <d v="2018-11-13T00:00:00"/>
    <d v="2018-11-18T00:00:00"/>
    <x v="3"/>
    <n v="1072.8699999999999"/>
    <x v="1322"/>
    <n v="107.28999999999985"/>
    <x v="0"/>
  </r>
  <r>
    <n v="281097"/>
    <x v="3"/>
    <x v="2"/>
    <x v="4"/>
    <n v="171"/>
    <x v="164"/>
    <d v="2018-11-14T00:00:00"/>
    <d v="2018-11-20T00:00:00"/>
    <x v="1"/>
    <n v="983.03"/>
    <x v="1323"/>
    <n v="137.62"/>
    <x v="0"/>
  </r>
  <r>
    <n v="977585"/>
    <x v="0"/>
    <x v="3"/>
    <x v="3"/>
    <n v="47"/>
    <x v="163"/>
    <d v="2018-11-14T00:00:00"/>
    <d v="2018-11-20T00:00:00"/>
    <x v="3"/>
    <n v="1549.99"/>
    <x v="1324"/>
    <n v="573.5"/>
    <x v="0"/>
  </r>
  <r>
    <n v="81782"/>
    <x v="1"/>
    <x v="3"/>
    <x v="1"/>
    <n v="73"/>
    <x v="164"/>
    <d v="2018-11-15T00:00:00"/>
    <d v="2018-11-17T00:00:00"/>
    <x v="5"/>
    <n v="1365.01"/>
    <x v="1325"/>
    <n v="382.20000000000005"/>
    <x v="0"/>
  </r>
  <r>
    <n v="979288"/>
    <x v="1"/>
    <x v="1"/>
    <x v="2"/>
    <n v="90"/>
    <x v="164"/>
    <d v="2018-11-15T00:00:00"/>
    <d v="2018-11-19T00:00:00"/>
    <x v="0"/>
    <n v="378.7"/>
    <x v="1326"/>
    <n v="177.98999999999998"/>
    <x v="0"/>
  </r>
  <r>
    <n v="197874"/>
    <x v="0"/>
    <x v="2"/>
    <x v="2"/>
    <n v="366"/>
    <x v="164"/>
    <d v="2018-11-15T00:00:00"/>
    <d v="2018-11-17T00:00:00"/>
    <x v="4"/>
    <n v="278.41000000000003"/>
    <x v="1327"/>
    <n v="50.110000000000014"/>
    <x v="0"/>
  </r>
  <r>
    <n v="482221"/>
    <x v="1"/>
    <x v="1"/>
    <x v="0"/>
    <n v="6"/>
    <x v="163"/>
    <d v="2018-11-12T00:00:00"/>
    <d v="2018-11-14T00:00:00"/>
    <x v="4"/>
    <n v="1790.24"/>
    <x v="1328"/>
    <n v="644.49"/>
    <x v="0"/>
  </r>
  <r>
    <n v="78298"/>
    <x v="0"/>
    <x v="0"/>
    <x v="0"/>
    <n v="121"/>
    <x v="164"/>
    <d v="2018-11-15T00:00:00"/>
    <d v="2018-11-20T00:00:00"/>
    <x v="0"/>
    <n v="316.57"/>
    <x v="1329"/>
    <n v="120.29999999999998"/>
    <x v="0"/>
  </r>
  <r>
    <n v="484664"/>
    <x v="1"/>
    <x v="1"/>
    <x v="0"/>
    <n v="262"/>
    <x v="163"/>
    <d v="2018-11-12T00:00:00"/>
    <d v="2018-11-16T00:00:00"/>
    <x v="2"/>
    <n v="880.62"/>
    <x v="1330"/>
    <n v="158.51"/>
    <x v="0"/>
  </r>
  <r>
    <n v="529141"/>
    <x v="2"/>
    <x v="1"/>
    <x v="0"/>
    <n v="106"/>
    <x v="163"/>
    <d v="2018-11-13T00:00:00"/>
    <d v="2018-11-15T00:00:00"/>
    <x v="4"/>
    <n v="863.69"/>
    <x v="1331"/>
    <n v="250.47000000000003"/>
    <x v="0"/>
  </r>
  <r>
    <n v="634575"/>
    <x v="2"/>
    <x v="1"/>
    <x v="3"/>
    <n v="117"/>
    <x v="164"/>
    <d v="2018-11-14T00:00:00"/>
    <d v="2018-11-15T00:00:00"/>
    <x v="4"/>
    <n v="1005.39"/>
    <x v="1332"/>
    <n v="492.64"/>
    <x v="0"/>
  </r>
  <r>
    <n v="693372"/>
    <x v="0"/>
    <x v="3"/>
    <x v="2"/>
    <n v="55"/>
    <x v="164"/>
    <d v="2018-11-14T00:00:00"/>
    <d v="2018-11-20T00:00:00"/>
    <x v="0"/>
    <n v="1159.22"/>
    <x v="1333"/>
    <n v="544.83000000000004"/>
    <x v="0"/>
  </r>
  <r>
    <n v="500664"/>
    <x v="0"/>
    <x v="2"/>
    <x v="2"/>
    <n v="119"/>
    <x v="163"/>
    <d v="2018-11-12T00:00:00"/>
    <d v="2018-11-17T00:00:00"/>
    <x v="2"/>
    <n v="1684.01"/>
    <x v="1334"/>
    <n v="252.59999999999991"/>
    <x v="0"/>
  </r>
  <r>
    <n v="849902"/>
    <x v="0"/>
    <x v="2"/>
    <x v="5"/>
    <n v="176"/>
    <x v="165"/>
    <d v="2018-11-14T00:00:00"/>
    <d v="2018-11-20T00:00:00"/>
    <x v="1"/>
    <n v="157.06"/>
    <x v="1335"/>
    <n v="76.960000000000008"/>
    <x v="0"/>
  </r>
  <r>
    <n v="179234"/>
    <x v="1"/>
    <x v="2"/>
    <x v="1"/>
    <n v="340"/>
    <x v="165"/>
    <d v="2018-11-15T00:00:00"/>
    <d v="2018-11-16T00:00:00"/>
    <x v="4"/>
    <n v="979.75"/>
    <x v="1336"/>
    <n v="342.90999999999997"/>
    <x v="0"/>
  </r>
  <r>
    <n v="533431"/>
    <x v="1"/>
    <x v="3"/>
    <x v="3"/>
    <n v="15"/>
    <x v="164"/>
    <d v="2018-11-14T00:00:00"/>
    <d v="2018-11-16T00:00:00"/>
    <x v="1"/>
    <n v="1487.52"/>
    <x v="1337"/>
    <n v="446.26"/>
    <x v="0"/>
  </r>
  <r>
    <n v="614421"/>
    <x v="1"/>
    <x v="2"/>
    <x v="1"/>
    <n v="281"/>
    <x v="165"/>
    <d v="2018-11-15T00:00:00"/>
    <d v="2018-11-16T00:00:00"/>
    <x v="5"/>
    <n v="300.92"/>
    <x v="1338"/>
    <n v="81.250000000000028"/>
    <x v="0"/>
  </r>
  <r>
    <n v="426987"/>
    <x v="1"/>
    <x v="0"/>
    <x v="2"/>
    <n v="28"/>
    <x v="164"/>
    <d v="2018-11-14T00:00:00"/>
    <d v="2018-11-19T00:00:00"/>
    <x v="2"/>
    <n v="1787.73"/>
    <x v="1339"/>
    <n v="232.40000000000009"/>
    <x v="0"/>
  </r>
  <r>
    <n v="186523"/>
    <x v="3"/>
    <x v="2"/>
    <x v="3"/>
    <n v="232"/>
    <x v="165"/>
    <d v="2018-11-13T00:00:00"/>
    <d v="2018-11-16T00:00:00"/>
    <x v="1"/>
    <n v="206.13"/>
    <x v="1340"/>
    <n v="43.289999999999992"/>
    <x v="0"/>
  </r>
  <r>
    <n v="78300"/>
    <x v="0"/>
    <x v="2"/>
    <x v="2"/>
    <n v="253"/>
    <x v="164"/>
    <d v="2018-11-14T00:00:00"/>
    <d v="2018-11-20T00:00:00"/>
    <x v="4"/>
    <n v="1154.52"/>
    <x v="1341"/>
    <n v="427.16999999999996"/>
    <x v="0"/>
  </r>
  <r>
    <n v="577499"/>
    <x v="0"/>
    <x v="1"/>
    <x v="2"/>
    <n v="286"/>
    <x v="164"/>
    <d v="2018-11-16T00:00:00"/>
    <d v="2018-11-23T00:00:00"/>
    <x v="5"/>
    <n v="1833.88"/>
    <x v="1342"/>
    <n v="605.18000000000006"/>
    <x v="0"/>
  </r>
  <r>
    <n v="190045"/>
    <x v="0"/>
    <x v="0"/>
    <x v="1"/>
    <n v="149"/>
    <x v="165"/>
    <d v="2018-11-16T00:00:00"/>
    <d v="2018-11-20T00:00:00"/>
    <x v="5"/>
    <n v="1104.51"/>
    <x v="1343"/>
    <n v="419.71000000000004"/>
    <x v="0"/>
  </r>
  <r>
    <n v="770044"/>
    <x v="0"/>
    <x v="0"/>
    <x v="1"/>
    <n v="279"/>
    <x v="164"/>
    <d v="2018-11-16T00:00:00"/>
    <d v="2018-11-19T00:00:00"/>
    <x v="4"/>
    <n v="767.31"/>
    <x v="1344"/>
    <n v="230.18999999999994"/>
    <x v="0"/>
  </r>
  <r>
    <n v="279421"/>
    <x v="1"/>
    <x v="3"/>
    <x v="2"/>
    <n v="64"/>
    <x v="165"/>
    <d v="2018-11-15T00:00:00"/>
    <d v="2018-11-16T00:00:00"/>
    <x v="3"/>
    <n v="1522.87"/>
    <x v="1345"/>
    <n v="548.2299999999999"/>
    <x v="0"/>
  </r>
  <r>
    <n v="138972"/>
    <x v="3"/>
    <x v="3"/>
    <x v="5"/>
    <n v="344"/>
    <x v="165"/>
    <d v="2018-11-15T00:00:00"/>
    <d v="2018-11-21T00:00:00"/>
    <x v="4"/>
    <n v="170.94"/>
    <x v="1346"/>
    <n v="59.83"/>
    <x v="0"/>
  </r>
  <r>
    <n v="935817"/>
    <x v="0"/>
    <x v="0"/>
    <x v="5"/>
    <n v="119"/>
    <x v="166"/>
    <d v="2018-11-17T00:00:00"/>
    <d v="2018-11-20T00:00:00"/>
    <x v="2"/>
    <n v="824.18"/>
    <x v="1347"/>
    <n v="65.92999999999995"/>
    <x v="0"/>
  </r>
  <r>
    <n v="986419"/>
    <x v="2"/>
    <x v="0"/>
    <x v="3"/>
    <n v="26"/>
    <x v="165"/>
    <d v="2018-11-17T00:00:00"/>
    <d v="2018-11-21T00:00:00"/>
    <x v="5"/>
    <n v="1313.2"/>
    <x v="1348"/>
    <n v="236.38000000000011"/>
    <x v="0"/>
  </r>
  <r>
    <n v="913851"/>
    <x v="0"/>
    <x v="3"/>
    <x v="2"/>
    <n v="110"/>
    <x v="165"/>
    <d v="2018-11-17T00:00:00"/>
    <d v="2018-11-21T00:00:00"/>
    <x v="2"/>
    <n v="944.25"/>
    <x v="1349"/>
    <n v="151.08000000000004"/>
    <x v="0"/>
  </r>
  <r>
    <n v="576104"/>
    <x v="0"/>
    <x v="1"/>
    <x v="2"/>
    <n v="239"/>
    <x v="165"/>
    <d v="2018-11-14T00:00:00"/>
    <d v="2018-11-20T00:00:00"/>
    <x v="5"/>
    <n v="1235.8900000000001"/>
    <x v="1350"/>
    <n v="284.25000000000011"/>
    <x v="0"/>
  </r>
  <r>
    <n v="479956"/>
    <x v="2"/>
    <x v="1"/>
    <x v="3"/>
    <n v="60"/>
    <x v="165"/>
    <d v="2018-11-14T00:00:00"/>
    <d v="2018-11-19T00:00:00"/>
    <x v="0"/>
    <n v="685.1"/>
    <x v="1351"/>
    <n v="164.42000000000007"/>
    <x v="0"/>
  </r>
  <r>
    <n v="901559"/>
    <x v="0"/>
    <x v="1"/>
    <x v="5"/>
    <n v="323"/>
    <x v="167"/>
    <d v="2018-11-16T00:00:00"/>
    <d v="2018-11-17T00:00:00"/>
    <x v="0"/>
    <n v="217"/>
    <x v="1352"/>
    <n v="67.27000000000001"/>
    <x v="0"/>
  </r>
  <r>
    <n v="353477"/>
    <x v="0"/>
    <x v="0"/>
    <x v="3"/>
    <n v="60"/>
    <x v="167"/>
    <d v="2018-11-18T00:00:00"/>
    <d v="2018-11-20T00:00:00"/>
    <x v="5"/>
    <n v="1321.9"/>
    <x v="1353"/>
    <n v="251.16000000000008"/>
    <x v="0"/>
  </r>
  <r>
    <n v="699704"/>
    <x v="1"/>
    <x v="3"/>
    <x v="1"/>
    <n v="160"/>
    <x v="167"/>
    <d v="2018-11-15T00:00:00"/>
    <d v="2018-11-21T00:00:00"/>
    <x v="3"/>
    <n v="255.65"/>
    <x v="196"/>
    <n v="104.82"/>
    <x v="0"/>
  </r>
  <r>
    <n v="859622"/>
    <x v="0"/>
    <x v="2"/>
    <x v="1"/>
    <n v="341"/>
    <x v="167"/>
    <d v="2018-11-18T00:00:00"/>
    <d v="2018-11-19T00:00:00"/>
    <x v="5"/>
    <n v="540.25"/>
    <x v="1354"/>
    <n v="151.26999999999998"/>
    <x v="0"/>
  </r>
  <r>
    <n v="364850"/>
    <x v="0"/>
    <x v="1"/>
    <x v="5"/>
    <n v="172"/>
    <x v="167"/>
    <d v="2018-11-18T00:00:00"/>
    <d v="2018-11-23T00:00:00"/>
    <x v="1"/>
    <n v="1442.37"/>
    <x v="1355"/>
    <n v="677.90999999999985"/>
    <x v="0"/>
  </r>
  <r>
    <n v="838909"/>
    <x v="0"/>
    <x v="2"/>
    <x v="1"/>
    <n v="363"/>
    <x v="166"/>
    <d v="2018-11-18T00:00:00"/>
    <d v="2018-11-25T00:00:00"/>
    <x v="3"/>
    <n v="1027.47"/>
    <x v="1356"/>
    <n v="431.54000000000008"/>
    <x v="0"/>
  </r>
  <r>
    <n v="476822"/>
    <x v="1"/>
    <x v="1"/>
    <x v="1"/>
    <n v="159"/>
    <x v="166"/>
    <d v="2018-11-17T00:00:00"/>
    <d v="2018-11-18T00:00:00"/>
    <x v="4"/>
    <n v="484.22"/>
    <x v="1357"/>
    <n v="150.11000000000001"/>
    <x v="0"/>
  </r>
  <r>
    <n v="231878"/>
    <x v="1"/>
    <x v="2"/>
    <x v="0"/>
    <n v="282"/>
    <x v="167"/>
    <d v="2018-11-16T00:00:00"/>
    <d v="2018-11-23T00:00:00"/>
    <x v="2"/>
    <n v="1893.08"/>
    <x v="1358"/>
    <n v="454.33999999999992"/>
    <x v="0"/>
  </r>
  <r>
    <n v="579977"/>
    <x v="1"/>
    <x v="0"/>
    <x v="3"/>
    <n v="262"/>
    <x v="168"/>
    <d v="2018-11-16T00:00:00"/>
    <d v="2018-11-23T00:00:00"/>
    <x v="2"/>
    <n v="683.56"/>
    <x v="1359"/>
    <n v="129.88"/>
    <x v="0"/>
  </r>
  <r>
    <n v="315251"/>
    <x v="0"/>
    <x v="3"/>
    <x v="0"/>
    <n v="76"/>
    <x v="167"/>
    <d v="2018-11-17T00:00:00"/>
    <d v="2018-11-19T00:00:00"/>
    <x v="1"/>
    <n v="1236.6199999999999"/>
    <x v="1360"/>
    <n v="136.02999999999997"/>
    <x v="0"/>
  </r>
  <r>
    <n v="510709"/>
    <x v="1"/>
    <x v="3"/>
    <x v="2"/>
    <n v="61"/>
    <x v="168"/>
    <d v="2018-11-16T00:00:00"/>
    <d v="2018-11-19T00:00:00"/>
    <x v="2"/>
    <n v="939.27"/>
    <x v="1361"/>
    <n v="93.92999999999995"/>
    <x v="0"/>
  </r>
  <r>
    <n v="290156"/>
    <x v="0"/>
    <x v="0"/>
    <x v="1"/>
    <n v="243"/>
    <x v="168"/>
    <d v="2018-11-17T00:00:00"/>
    <d v="2018-11-22T00:00:00"/>
    <x v="5"/>
    <n v="1459.8"/>
    <x v="1362"/>
    <n v="262.76"/>
    <x v="0"/>
  </r>
  <r>
    <n v="852947"/>
    <x v="0"/>
    <x v="2"/>
    <x v="2"/>
    <n v="362"/>
    <x v="168"/>
    <d v="2018-11-16T00:00:00"/>
    <d v="2018-11-22T00:00:00"/>
    <x v="1"/>
    <n v="802.81"/>
    <x v="1363"/>
    <n v="96.339999999999918"/>
    <x v="0"/>
  </r>
  <r>
    <n v="719177"/>
    <x v="0"/>
    <x v="2"/>
    <x v="4"/>
    <n v="284"/>
    <x v="167"/>
    <d v="2018-11-17T00:00:00"/>
    <d v="2018-11-21T00:00:00"/>
    <x v="5"/>
    <n v="667.73"/>
    <x v="1364"/>
    <n v="66.769999999999982"/>
    <x v="0"/>
  </r>
  <r>
    <n v="800122"/>
    <x v="1"/>
    <x v="2"/>
    <x v="1"/>
    <n v="209"/>
    <x v="168"/>
    <d v="2018-11-18T00:00:00"/>
    <d v="2018-11-19T00:00:00"/>
    <x v="1"/>
    <n v="1706.2"/>
    <x v="1365"/>
    <n v="119.43000000000006"/>
    <x v="0"/>
  </r>
  <r>
    <n v="685194"/>
    <x v="3"/>
    <x v="0"/>
    <x v="2"/>
    <n v="141"/>
    <x v="168"/>
    <d v="2018-11-16T00:00:00"/>
    <d v="2018-11-23T00:00:00"/>
    <x v="2"/>
    <n v="923.77"/>
    <x v="1366"/>
    <n v="258.65999999999997"/>
    <x v="0"/>
  </r>
  <r>
    <n v="659171"/>
    <x v="1"/>
    <x v="1"/>
    <x v="3"/>
    <n v="102"/>
    <x v="167"/>
    <d v="2018-11-19T00:00:00"/>
    <d v="2018-11-20T00:00:00"/>
    <x v="0"/>
    <n v="1911.75"/>
    <x v="1367"/>
    <n v="554.41000000000008"/>
    <x v="0"/>
  </r>
  <r>
    <n v="467752"/>
    <x v="1"/>
    <x v="2"/>
    <x v="0"/>
    <n v="281"/>
    <x v="167"/>
    <d v="2018-11-19T00:00:00"/>
    <d v="2018-11-25T00:00:00"/>
    <x v="0"/>
    <n v="767.31"/>
    <x v="1368"/>
    <n v="214.84999999999991"/>
    <x v="0"/>
  </r>
  <r>
    <n v="277998"/>
    <x v="2"/>
    <x v="1"/>
    <x v="1"/>
    <n v="88"/>
    <x v="168"/>
    <d v="2018-11-18T00:00:00"/>
    <d v="2018-11-19T00:00:00"/>
    <x v="4"/>
    <n v="1333.45"/>
    <x v="1369"/>
    <n v="400.03000000000009"/>
    <x v="0"/>
  </r>
  <r>
    <n v="108599"/>
    <x v="0"/>
    <x v="2"/>
    <x v="0"/>
    <n v="257"/>
    <x v="168"/>
    <d v="2018-11-18T00:00:00"/>
    <d v="2018-11-24T00:00:00"/>
    <x v="5"/>
    <n v="1317.62"/>
    <x v="1370"/>
    <n v="289.87999999999988"/>
    <x v="0"/>
  </r>
  <r>
    <n v="292145"/>
    <x v="0"/>
    <x v="0"/>
    <x v="0"/>
    <n v="224"/>
    <x v="168"/>
    <d v="2018-11-17T00:00:00"/>
    <d v="2018-11-23T00:00:00"/>
    <x v="2"/>
    <n v="1242.21"/>
    <x v="1371"/>
    <n v="372.66000000000008"/>
    <x v="0"/>
  </r>
  <r>
    <n v="357765"/>
    <x v="1"/>
    <x v="1"/>
    <x v="0"/>
    <n v="69"/>
    <x v="168"/>
    <d v="2018-11-18T00:00:00"/>
    <d v="2018-11-22T00:00:00"/>
    <x v="2"/>
    <n v="1067.42"/>
    <x v="1372"/>
    <n v="384.2700000000001"/>
    <x v="0"/>
  </r>
  <r>
    <n v="212461"/>
    <x v="3"/>
    <x v="0"/>
    <x v="4"/>
    <n v="353"/>
    <x v="169"/>
    <d v="2018-11-18T00:00:00"/>
    <d v="2018-11-25T00:00:00"/>
    <x v="1"/>
    <n v="685.1"/>
    <x v="1373"/>
    <n v="89.060000000000059"/>
    <x v="0"/>
  </r>
  <r>
    <n v="282174"/>
    <x v="1"/>
    <x v="2"/>
    <x v="2"/>
    <n v="300"/>
    <x v="169"/>
    <d v="2018-11-18T00:00:00"/>
    <d v="2018-11-23T00:00:00"/>
    <x v="5"/>
    <n v="292.88"/>
    <x v="1374"/>
    <n v="23.430000000000007"/>
    <x v="0"/>
  </r>
  <r>
    <n v="848320"/>
    <x v="2"/>
    <x v="1"/>
    <x v="5"/>
    <n v="243"/>
    <x v="169"/>
    <d v="2018-11-19T00:00:00"/>
    <d v="2018-11-23T00:00:00"/>
    <x v="3"/>
    <n v="206.13"/>
    <x v="1375"/>
    <n v="74.210000000000008"/>
    <x v="0"/>
  </r>
  <r>
    <n v="407590"/>
    <x v="1"/>
    <x v="2"/>
    <x v="2"/>
    <n v="26"/>
    <x v="169"/>
    <d v="2018-11-21T00:00:00"/>
    <d v="2018-11-28T00:00:00"/>
    <x v="0"/>
    <n v="1210.32"/>
    <x v="1376"/>
    <n v="60.519999999999982"/>
    <x v="0"/>
  </r>
  <r>
    <n v="989644"/>
    <x v="0"/>
    <x v="0"/>
    <x v="1"/>
    <n v="171"/>
    <x v="169"/>
    <d v="2018-11-20T00:00:00"/>
    <d v="2018-11-25T00:00:00"/>
    <x v="0"/>
    <n v="287.82"/>
    <x v="1377"/>
    <n v="118.00999999999999"/>
    <x v="0"/>
  </r>
  <r>
    <n v="139140"/>
    <x v="2"/>
    <x v="1"/>
    <x v="2"/>
    <n v="37"/>
    <x v="170"/>
    <d v="2018-11-19T00:00:00"/>
    <d v="2018-11-25T00:00:00"/>
    <x v="4"/>
    <n v="1151.27"/>
    <x v="1378"/>
    <n v="414.46000000000004"/>
    <x v="0"/>
  </r>
  <r>
    <n v="702085"/>
    <x v="0"/>
    <x v="1"/>
    <x v="5"/>
    <n v="243"/>
    <x v="169"/>
    <d v="2018-11-21T00:00:00"/>
    <d v="2018-11-26T00:00:00"/>
    <x v="4"/>
    <n v="827.05"/>
    <x v="1379"/>
    <n v="90.979999999999905"/>
    <x v="0"/>
  </r>
  <r>
    <n v="861876"/>
    <x v="0"/>
    <x v="3"/>
    <x v="5"/>
    <n v="286"/>
    <x v="169"/>
    <d v="2018-11-19T00:00:00"/>
    <d v="2018-11-24T00:00:00"/>
    <x v="1"/>
    <n v="1009.44"/>
    <x v="1380"/>
    <n v="494.63000000000011"/>
    <x v="0"/>
  </r>
  <r>
    <n v="109742"/>
    <x v="0"/>
    <x v="2"/>
    <x v="5"/>
    <n v="168"/>
    <x v="169"/>
    <d v="2018-11-20T00:00:00"/>
    <d v="2018-11-27T00:00:00"/>
    <x v="0"/>
    <n v="1890.04"/>
    <x v="1381"/>
    <n v="831.61999999999989"/>
    <x v="0"/>
  </r>
  <r>
    <n v="203505"/>
    <x v="0"/>
    <x v="3"/>
    <x v="5"/>
    <n v="4"/>
    <x v="169"/>
    <d v="2018-11-21T00:00:00"/>
    <d v="2018-11-24T00:00:00"/>
    <x v="3"/>
    <n v="1768.77"/>
    <x v="1382"/>
    <n v="849.01"/>
    <x v="0"/>
  </r>
  <r>
    <n v="214956"/>
    <x v="0"/>
    <x v="0"/>
    <x v="4"/>
    <n v="195"/>
    <x v="169"/>
    <d v="2018-11-19T00:00:00"/>
    <d v="2018-11-26T00:00:00"/>
    <x v="2"/>
    <n v="849.24"/>
    <x v="1383"/>
    <n v="169.85000000000002"/>
    <x v="0"/>
  </r>
  <r>
    <n v="501823"/>
    <x v="1"/>
    <x v="1"/>
    <x v="0"/>
    <n v="225"/>
    <x v="169"/>
    <d v="2018-11-21T00:00:00"/>
    <d v="2018-11-22T00:00:00"/>
    <x v="2"/>
    <n v="1293.19"/>
    <x v="1384"/>
    <n v="103.46000000000004"/>
    <x v="0"/>
  </r>
  <r>
    <n v="566263"/>
    <x v="1"/>
    <x v="2"/>
    <x v="0"/>
    <n v="317"/>
    <x v="171"/>
    <d v="2018-11-21T00:00:00"/>
    <d v="2018-11-22T00:00:00"/>
    <x v="3"/>
    <n v="492.44"/>
    <x v="1385"/>
    <n v="201.89999999999998"/>
    <x v="0"/>
  </r>
  <r>
    <n v="692432"/>
    <x v="0"/>
    <x v="1"/>
    <x v="5"/>
    <n v="116"/>
    <x v="170"/>
    <d v="2018-11-20T00:00:00"/>
    <d v="2018-11-22T00:00:00"/>
    <x v="4"/>
    <n v="1536.62"/>
    <x v="1386"/>
    <n v="353.41999999999985"/>
    <x v="0"/>
  </r>
  <r>
    <n v="143663"/>
    <x v="1"/>
    <x v="3"/>
    <x v="0"/>
    <n v="103"/>
    <x v="171"/>
    <d v="2018-11-19T00:00:00"/>
    <d v="2018-11-26T00:00:00"/>
    <x v="1"/>
    <n v="682.87"/>
    <x v="1387"/>
    <n v="129.75"/>
    <x v="0"/>
  </r>
  <r>
    <n v="427565"/>
    <x v="2"/>
    <x v="1"/>
    <x v="3"/>
    <n v="226"/>
    <x v="171"/>
    <d v="2018-11-20T00:00:00"/>
    <d v="2018-11-21T00:00:00"/>
    <x v="0"/>
    <n v="260.64"/>
    <x v="1276"/>
    <n v="65.16"/>
    <x v="0"/>
  </r>
  <r>
    <n v="265144"/>
    <x v="0"/>
    <x v="0"/>
    <x v="1"/>
    <n v="135"/>
    <x v="171"/>
    <d v="2018-11-20T00:00:00"/>
    <d v="2018-11-22T00:00:00"/>
    <x v="5"/>
    <n v="445.81"/>
    <x v="1388"/>
    <n v="111.44999999999999"/>
    <x v="0"/>
  </r>
  <r>
    <n v="919911"/>
    <x v="1"/>
    <x v="2"/>
    <x v="4"/>
    <n v="200"/>
    <x v="171"/>
    <d v="2018-11-22T00:00:00"/>
    <d v="2018-11-25T00:00:00"/>
    <x v="4"/>
    <n v="793.58"/>
    <x v="1389"/>
    <n v="166.65000000000009"/>
    <x v="0"/>
  </r>
  <r>
    <n v="917962"/>
    <x v="1"/>
    <x v="3"/>
    <x v="0"/>
    <n v="234"/>
    <x v="171"/>
    <d v="2018-11-21T00:00:00"/>
    <d v="2018-11-24T00:00:00"/>
    <x v="0"/>
    <n v="1014.42"/>
    <x v="1390"/>
    <n v="202.88"/>
    <x v="0"/>
  </r>
  <r>
    <n v="420747"/>
    <x v="1"/>
    <x v="3"/>
    <x v="5"/>
    <n v="241"/>
    <x v="172"/>
    <d v="2018-11-21T00:00:00"/>
    <d v="2018-11-24T00:00:00"/>
    <x v="0"/>
    <n v="1067.42"/>
    <x v="1391"/>
    <n v="394.95000000000005"/>
    <x v="0"/>
  </r>
  <r>
    <n v="439724"/>
    <x v="0"/>
    <x v="0"/>
    <x v="2"/>
    <n v="56"/>
    <x v="172"/>
    <d v="2018-11-20T00:00:00"/>
    <d v="2018-11-23T00:00:00"/>
    <x v="0"/>
    <n v="411.04"/>
    <x v="1392"/>
    <n v="82.210000000000036"/>
    <x v="0"/>
  </r>
  <r>
    <n v="293289"/>
    <x v="0"/>
    <x v="2"/>
    <x v="0"/>
    <n v="253"/>
    <x v="171"/>
    <d v="2018-11-20T00:00:00"/>
    <d v="2018-11-26T00:00:00"/>
    <x v="1"/>
    <n v="880.62"/>
    <x v="1393"/>
    <n v="290.60000000000002"/>
    <x v="0"/>
  </r>
  <r>
    <n v="836501"/>
    <x v="0"/>
    <x v="2"/>
    <x v="3"/>
    <n v="347"/>
    <x v="172"/>
    <d v="2018-11-22T00:00:00"/>
    <d v="2018-11-29T00:00:00"/>
    <x v="1"/>
    <n v="448.42"/>
    <x v="1394"/>
    <n v="219.73000000000002"/>
    <x v="0"/>
  </r>
  <r>
    <n v="103827"/>
    <x v="1"/>
    <x v="3"/>
    <x v="4"/>
    <n v="284"/>
    <x v="172"/>
    <d v="2018-11-23T00:00:00"/>
    <d v="2018-11-28T00:00:00"/>
    <x v="3"/>
    <n v="1903.31"/>
    <x v="1395"/>
    <n v="494.8599999999999"/>
    <x v="0"/>
  </r>
  <r>
    <n v="714725"/>
    <x v="1"/>
    <x v="1"/>
    <x v="2"/>
    <n v="347"/>
    <x v="171"/>
    <d v="2018-11-21T00:00:00"/>
    <d v="2018-11-28T00:00:00"/>
    <x v="0"/>
    <n v="1202.3699999999999"/>
    <x v="1396"/>
    <n v="216.42999999999984"/>
    <x v="0"/>
  </r>
  <r>
    <n v="616443"/>
    <x v="0"/>
    <x v="3"/>
    <x v="3"/>
    <n v="55"/>
    <x v="171"/>
    <d v="2018-11-22T00:00:00"/>
    <d v="2018-11-27T00:00:00"/>
    <x v="2"/>
    <n v="857.9"/>
    <x v="1397"/>
    <n v="420.37"/>
    <x v="0"/>
  </r>
  <r>
    <n v="37374"/>
    <x v="3"/>
    <x v="3"/>
    <x v="1"/>
    <n v="111"/>
    <x v="171"/>
    <d v="2018-11-22T00:00:00"/>
    <d v="2018-11-24T00:00:00"/>
    <x v="5"/>
    <n v="1202.3699999999999"/>
    <x v="1398"/>
    <n v="120.23999999999978"/>
    <x v="0"/>
  </r>
  <r>
    <n v="983824"/>
    <x v="0"/>
    <x v="2"/>
    <x v="4"/>
    <n v="267"/>
    <x v="172"/>
    <d v="2018-11-23T00:00:00"/>
    <d v="2018-11-28T00:00:00"/>
    <x v="1"/>
    <n v="185.56"/>
    <x v="1399"/>
    <n v="27.830000000000013"/>
    <x v="0"/>
  </r>
  <r>
    <n v="988535"/>
    <x v="1"/>
    <x v="3"/>
    <x v="3"/>
    <n v="93"/>
    <x v="173"/>
    <d v="2018-11-23T00:00:00"/>
    <d v="2018-11-30T00:00:00"/>
    <x v="3"/>
    <n v="1154.52"/>
    <x v="1400"/>
    <n v="461.80999999999995"/>
    <x v="0"/>
  </r>
  <r>
    <n v="368359"/>
    <x v="0"/>
    <x v="1"/>
    <x v="3"/>
    <n v="350"/>
    <x v="173"/>
    <d v="2018-11-21T00:00:00"/>
    <d v="2018-11-23T00:00:00"/>
    <x v="3"/>
    <n v="512.29"/>
    <x v="1401"/>
    <n v="240.77999999999997"/>
    <x v="0"/>
  </r>
  <r>
    <n v="367582"/>
    <x v="0"/>
    <x v="2"/>
    <x v="3"/>
    <n v="350"/>
    <x v="173"/>
    <d v="2018-11-23T00:00:00"/>
    <d v="2018-11-26T00:00:00"/>
    <x v="3"/>
    <n v="1351.9"/>
    <x v="1402"/>
    <n v="216.30000000000018"/>
    <x v="0"/>
  </r>
  <r>
    <n v="888233"/>
    <x v="0"/>
    <x v="3"/>
    <x v="2"/>
    <n v="312"/>
    <x v="173"/>
    <d v="2018-11-21T00:00:00"/>
    <d v="2018-11-24T00:00:00"/>
    <x v="0"/>
    <n v="1898.63"/>
    <x v="1403"/>
    <n v="664.52000000000021"/>
    <x v="0"/>
  </r>
  <r>
    <n v="671913"/>
    <x v="0"/>
    <x v="0"/>
    <x v="5"/>
    <n v="332"/>
    <x v="173"/>
    <d v="2018-11-22T00:00:00"/>
    <d v="2018-11-28T00:00:00"/>
    <x v="2"/>
    <n v="1809.81"/>
    <x v="1404"/>
    <n v="506.75"/>
    <x v="0"/>
  </r>
  <r>
    <n v="830398"/>
    <x v="3"/>
    <x v="3"/>
    <x v="1"/>
    <n v="70"/>
    <x v="173"/>
    <d v="2018-11-24T00:00:00"/>
    <d v="2018-12-01T00:00:00"/>
    <x v="0"/>
    <n v="189.1"/>
    <x v="1405"/>
    <n v="32.150000000000006"/>
    <x v="0"/>
  </r>
  <r>
    <n v="715833"/>
    <x v="0"/>
    <x v="0"/>
    <x v="3"/>
    <n v="341"/>
    <x v="172"/>
    <d v="2018-11-22T00:00:00"/>
    <d v="2018-11-23T00:00:00"/>
    <x v="4"/>
    <n v="1800.23"/>
    <x v="1406"/>
    <n v="828.11"/>
    <x v="0"/>
  </r>
  <r>
    <n v="672023"/>
    <x v="2"/>
    <x v="1"/>
    <x v="2"/>
    <n v="42"/>
    <x v="172"/>
    <d v="2018-11-24T00:00:00"/>
    <d v="2018-11-26T00:00:00"/>
    <x v="4"/>
    <n v="561.15"/>
    <x v="1407"/>
    <n v="274.95999999999998"/>
    <x v="0"/>
  </r>
  <r>
    <n v="828750"/>
    <x v="1"/>
    <x v="1"/>
    <x v="5"/>
    <n v="291"/>
    <x v="173"/>
    <d v="2018-11-21T00:00:00"/>
    <d v="2018-11-26T00:00:00"/>
    <x v="1"/>
    <n v="1338.98"/>
    <x v="1408"/>
    <n v="147.28999999999996"/>
    <x v="0"/>
  </r>
  <r>
    <n v="306508"/>
    <x v="2"/>
    <x v="0"/>
    <x v="4"/>
    <n v="268"/>
    <x v="173"/>
    <d v="2018-11-25T00:00:00"/>
    <d v="2018-12-02T00:00:00"/>
    <x v="0"/>
    <n v="550.27"/>
    <x v="1409"/>
    <n v="253.12"/>
    <x v="0"/>
  </r>
  <r>
    <n v="186733"/>
    <x v="2"/>
    <x v="1"/>
    <x v="1"/>
    <n v="343"/>
    <x v="174"/>
    <d v="2018-11-25T00:00:00"/>
    <d v="2018-11-29T00:00:00"/>
    <x v="0"/>
    <n v="561.15"/>
    <x v="1410"/>
    <n v="258.13"/>
    <x v="0"/>
  </r>
  <r>
    <n v="573940"/>
    <x v="2"/>
    <x v="3"/>
    <x v="3"/>
    <n v="169"/>
    <x v="173"/>
    <d v="2018-11-24T00:00:00"/>
    <d v="2018-11-27T00:00:00"/>
    <x v="4"/>
    <n v="974.1"/>
    <x v="1411"/>
    <n v="477.31"/>
    <x v="0"/>
  </r>
  <r>
    <n v="44121"/>
    <x v="0"/>
    <x v="0"/>
    <x v="3"/>
    <n v="334"/>
    <x v="173"/>
    <d v="2018-11-22T00:00:00"/>
    <d v="2018-11-26T00:00:00"/>
    <x v="5"/>
    <n v="682.87"/>
    <x v="1412"/>
    <n v="47.799999999999955"/>
    <x v="0"/>
  </r>
  <r>
    <n v="153688"/>
    <x v="1"/>
    <x v="2"/>
    <x v="3"/>
    <n v="63"/>
    <x v="173"/>
    <d v="2018-11-25T00:00:00"/>
    <d v="2018-11-26T00:00:00"/>
    <x v="4"/>
    <n v="1592.32"/>
    <x v="752"/>
    <n v="222.91999999999985"/>
    <x v="0"/>
  </r>
  <r>
    <n v="873523"/>
    <x v="0"/>
    <x v="1"/>
    <x v="0"/>
    <n v="183"/>
    <x v="173"/>
    <d v="2018-11-25T00:00:00"/>
    <d v="2018-11-28T00:00:00"/>
    <x v="0"/>
    <n v="417.95"/>
    <x v="1413"/>
    <n v="179.72"/>
    <x v="0"/>
  </r>
  <r>
    <n v="26092"/>
    <x v="1"/>
    <x v="1"/>
    <x v="1"/>
    <n v="138"/>
    <x v="175"/>
    <d v="2018-11-23T00:00:00"/>
    <d v="2018-11-26T00:00:00"/>
    <x v="0"/>
    <n v="844.01"/>
    <x v="1414"/>
    <n v="109.72000000000003"/>
    <x v="0"/>
  </r>
  <r>
    <n v="157701"/>
    <x v="1"/>
    <x v="1"/>
    <x v="1"/>
    <n v="220"/>
    <x v="174"/>
    <d v="2018-11-26T00:00:00"/>
    <d v="2018-11-30T00:00:00"/>
    <x v="0"/>
    <n v="300.92"/>
    <x v="1415"/>
    <n v="129.4"/>
    <x v="0"/>
  </r>
  <r>
    <n v="415662"/>
    <x v="0"/>
    <x v="0"/>
    <x v="4"/>
    <n v="14"/>
    <x v="174"/>
    <d v="2018-11-24T00:00:00"/>
    <d v="2018-11-25T00:00:00"/>
    <x v="0"/>
    <n v="667.83"/>
    <x v="1416"/>
    <n v="146.92000000000007"/>
    <x v="0"/>
  </r>
  <r>
    <n v="556531"/>
    <x v="0"/>
    <x v="2"/>
    <x v="1"/>
    <n v="128"/>
    <x v="175"/>
    <d v="2018-11-23T00:00:00"/>
    <d v="2018-11-29T00:00:00"/>
    <x v="0"/>
    <n v="193.84"/>
    <x v="1417"/>
    <n v="77.540000000000006"/>
    <x v="0"/>
  </r>
  <r>
    <n v="469544"/>
    <x v="1"/>
    <x v="1"/>
    <x v="1"/>
    <n v="268"/>
    <x v="174"/>
    <d v="2018-11-25T00:00:00"/>
    <d v="2018-12-01T00:00:00"/>
    <x v="0"/>
    <n v="1034.3599999999999"/>
    <x v="1418"/>
    <n v="289.61999999999989"/>
    <x v="0"/>
  </r>
  <r>
    <n v="95142"/>
    <x v="3"/>
    <x v="3"/>
    <x v="1"/>
    <n v="29"/>
    <x v="174"/>
    <d v="2018-11-23T00:00:00"/>
    <d v="2018-11-28T00:00:00"/>
    <x v="3"/>
    <n v="1507.06"/>
    <x v="1419"/>
    <n v="180.84999999999991"/>
    <x v="0"/>
  </r>
  <r>
    <n v="566236"/>
    <x v="2"/>
    <x v="1"/>
    <x v="5"/>
    <n v="88"/>
    <x v="174"/>
    <d v="2018-11-24T00:00:00"/>
    <d v="2018-11-25T00:00:00"/>
    <x v="5"/>
    <n v="1768.77"/>
    <x v="1420"/>
    <n v="566.01"/>
    <x v="0"/>
  </r>
  <r>
    <n v="951153"/>
    <x v="1"/>
    <x v="0"/>
    <x v="3"/>
    <n v="25"/>
    <x v="175"/>
    <d v="2018-11-23T00:00:00"/>
    <d v="2018-11-30T00:00:00"/>
    <x v="3"/>
    <n v="520.12"/>
    <x v="1421"/>
    <n v="36.410000000000025"/>
    <x v="0"/>
  </r>
  <r>
    <n v="288504"/>
    <x v="2"/>
    <x v="1"/>
    <x v="5"/>
    <n v="307"/>
    <x v="175"/>
    <d v="2018-11-26T00:00:00"/>
    <d v="2018-11-28T00:00:00"/>
    <x v="3"/>
    <n v="1164.95"/>
    <x v="1422"/>
    <n v="372.78000000000009"/>
    <x v="0"/>
  </r>
  <r>
    <n v="863480"/>
    <x v="2"/>
    <x v="1"/>
    <x v="1"/>
    <n v="75"/>
    <x v="174"/>
    <d v="2018-11-23T00:00:00"/>
    <d v="2018-11-29T00:00:00"/>
    <x v="0"/>
    <n v="220.85"/>
    <x v="1423"/>
    <n v="99.38"/>
    <x v="0"/>
  </r>
  <r>
    <n v="235054"/>
    <x v="1"/>
    <x v="2"/>
    <x v="4"/>
    <n v="285"/>
    <x v="174"/>
    <d v="2018-11-25T00:00:00"/>
    <d v="2018-11-26T00:00:00"/>
    <x v="1"/>
    <n v="444.03"/>
    <x v="1424"/>
    <n v="217.56999999999996"/>
    <x v="0"/>
  </r>
  <r>
    <n v="742804"/>
    <x v="0"/>
    <x v="0"/>
    <x v="5"/>
    <n v="359"/>
    <x v="176"/>
    <d v="2018-11-26T00:00:00"/>
    <d v="2018-12-02T00:00:00"/>
    <x v="0"/>
    <n v="1152.07"/>
    <x v="1425"/>
    <n v="449.30999999999995"/>
    <x v="0"/>
  </r>
  <r>
    <n v="160396"/>
    <x v="1"/>
    <x v="2"/>
    <x v="1"/>
    <n v="294"/>
    <x v="175"/>
    <d v="2018-11-25T00:00:00"/>
    <d v="2018-11-26T00:00:00"/>
    <x v="3"/>
    <n v="1848.66"/>
    <x v="1426"/>
    <n v="536.11000000000013"/>
    <x v="0"/>
  </r>
  <r>
    <n v="147021"/>
    <x v="0"/>
    <x v="0"/>
    <x v="3"/>
    <n v="177"/>
    <x v="175"/>
    <d v="2018-11-26T00:00:00"/>
    <d v="2018-12-02T00:00:00"/>
    <x v="0"/>
    <n v="1071.03"/>
    <x v="1427"/>
    <n v="149.93999999999994"/>
    <x v="0"/>
  </r>
  <r>
    <n v="736951"/>
    <x v="3"/>
    <x v="2"/>
    <x v="4"/>
    <n v="251"/>
    <x v="176"/>
    <d v="2018-11-27T00:00:00"/>
    <d v="2018-12-01T00:00:00"/>
    <x v="4"/>
    <n v="1180.1300000000001"/>
    <x v="1428"/>
    <n v="413.05000000000007"/>
    <x v="0"/>
  </r>
  <r>
    <n v="88046"/>
    <x v="2"/>
    <x v="0"/>
    <x v="3"/>
    <n v="102"/>
    <x v="175"/>
    <d v="2018-11-24T00:00:00"/>
    <d v="2018-11-30T00:00:00"/>
    <x v="4"/>
    <n v="606.16"/>
    <x v="1429"/>
    <n v="90.919999999999959"/>
    <x v="0"/>
  </r>
  <r>
    <n v="523602"/>
    <x v="1"/>
    <x v="2"/>
    <x v="4"/>
    <n v="30"/>
    <x v="176"/>
    <d v="2018-11-27T00:00:00"/>
    <d v="2018-12-03T00:00:00"/>
    <x v="2"/>
    <n v="940.27"/>
    <x v="1430"/>
    <n v="329.09000000000003"/>
    <x v="0"/>
  </r>
  <r>
    <n v="541023"/>
    <x v="0"/>
    <x v="3"/>
    <x v="4"/>
    <n v="125"/>
    <x v="175"/>
    <d v="2018-11-26T00:00:00"/>
    <d v="2018-12-03T00:00:00"/>
    <x v="3"/>
    <n v="869.41"/>
    <x v="1431"/>
    <n v="60.860000000000014"/>
    <x v="0"/>
  </r>
  <r>
    <n v="430272"/>
    <x v="0"/>
    <x v="2"/>
    <x v="3"/>
    <n v="89"/>
    <x v="176"/>
    <d v="2018-11-27T00:00:00"/>
    <d v="2018-11-29T00:00:00"/>
    <x v="5"/>
    <n v="985.07"/>
    <x v="1432"/>
    <n v="364.48"/>
    <x v="0"/>
  </r>
  <r>
    <n v="201126"/>
    <x v="0"/>
    <x v="3"/>
    <x v="4"/>
    <n v="161"/>
    <x v="176"/>
    <d v="2018-11-24T00:00:00"/>
    <d v="2018-11-30T00:00:00"/>
    <x v="2"/>
    <n v="869.63"/>
    <x v="1433"/>
    <n v="217.40999999999997"/>
    <x v="0"/>
  </r>
  <r>
    <n v="640393"/>
    <x v="0"/>
    <x v="2"/>
    <x v="3"/>
    <n v="122"/>
    <x v="175"/>
    <d v="2018-11-27T00:00:00"/>
    <d v="2018-11-30T00:00:00"/>
    <x v="1"/>
    <n v="1175.58"/>
    <x v="1434"/>
    <n v="105.79999999999995"/>
    <x v="0"/>
  </r>
  <r>
    <n v="596018"/>
    <x v="0"/>
    <x v="3"/>
    <x v="4"/>
    <n v="236"/>
    <x v="177"/>
    <d v="2018-11-27T00:00:00"/>
    <d v="2018-11-29T00:00:00"/>
    <x v="1"/>
    <n v="616.16999999999996"/>
    <x v="1435"/>
    <n v="92.42999999999995"/>
    <x v="0"/>
  </r>
  <r>
    <n v="444947"/>
    <x v="0"/>
    <x v="2"/>
    <x v="2"/>
    <n v="158"/>
    <x v="177"/>
    <d v="2018-11-28T00:00:00"/>
    <d v="2018-12-04T00:00:00"/>
    <x v="1"/>
    <n v="1222.83"/>
    <x v="1436"/>
    <n v="415.75999999999988"/>
    <x v="0"/>
  </r>
  <r>
    <n v="985483"/>
    <x v="2"/>
    <x v="2"/>
    <x v="5"/>
    <n v="309"/>
    <x v="176"/>
    <d v="2018-11-25T00:00:00"/>
    <d v="2018-11-27T00:00:00"/>
    <x v="5"/>
    <n v="1242.21"/>
    <x v="1437"/>
    <n v="198.75"/>
    <x v="0"/>
  </r>
  <r>
    <n v="237667"/>
    <x v="0"/>
    <x v="0"/>
    <x v="1"/>
    <n v="171"/>
    <x v="177"/>
    <d v="2018-11-27T00:00:00"/>
    <d v="2018-12-02T00:00:00"/>
    <x v="5"/>
    <n v="353.69"/>
    <x v="1438"/>
    <n v="173.31"/>
    <x v="0"/>
  </r>
  <r>
    <n v="31357"/>
    <x v="0"/>
    <x v="1"/>
    <x v="4"/>
    <n v="165"/>
    <x v="177"/>
    <d v="2018-11-28T00:00:00"/>
    <d v="2018-12-04T00:00:00"/>
    <x v="2"/>
    <n v="1978.16"/>
    <x v="1439"/>
    <n v="633.01"/>
    <x v="0"/>
  </r>
  <r>
    <n v="829595"/>
    <x v="2"/>
    <x v="2"/>
    <x v="3"/>
    <n v="229"/>
    <x v="177"/>
    <d v="2018-11-25T00:00:00"/>
    <d v="2018-11-29T00:00:00"/>
    <x v="0"/>
    <n v="1376.71"/>
    <x v="1440"/>
    <n v="660.82"/>
    <x v="0"/>
  </r>
  <r>
    <n v="519585"/>
    <x v="0"/>
    <x v="2"/>
    <x v="0"/>
    <n v="247"/>
    <x v="176"/>
    <d v="2018-11-27T00:00:00"/>
    <d v="2018-11-29T00:00:00"/>
    <x v="0"/>
    <n v="1800.23"/>
    <x v="1441"/>
    <n v="846.11"/>
    <x v="0"/>
  </r>
  <r>
    <n v="56828"/>
    <x v="0"/>
    <x v="0"/>
    <x v="3"/>
    <n v="367"/>
    <x v="177"/>
    <d v="2018-11-25T00:00:00"/>
    <d v="2018-11-26T00:00:00"/>
    <x v="0"/>
    <n v="1496.61"/>
    <x v="1442"/>
    <n v="673.46999999999991"/>
    <x v="0"/>
  </r>
  <r>
    <n v="638671"/>
    <x v="0"/>
    <x v="3"/>
    <x v="5"/>
    <n v="14"/>
    <x v="177"/>
    <d v="2018-11-27T00:00:00"/>
    <d v="2018-12-02T00:00:00"/>
    <x v="4"/>
    <n v="565.83000000000004"/>
    <x v="1443"/>
    <n v="39.610000000000014"/>
    <x v="0"/>
  </r>
  <r>
    <n v="4665"/>
    <x v="0"/>
    <x v="1"/>
    <x v="0"/>
    <n v="202"/>
    <x v="176"/>
    <d v="2018-11-26T00:00:00"/>
    <d v="2018-11-27T00:00:00"/>
    <x v="5"/>
    <n v="1152.3399999999999"/>
    <x v="1444"/>
    <n v="195.89999999999986"/>
    <x v="0"/>
  </r>
  <r>
    <n v="191956"/>
    <x v="3"/>
    <x v="2"/>
    <x v="3"/>
    <n v="20"/>
    <x v="176"/>
    <d v="2018-11-26T00:00:00"/>
    <d v="2018-11-27T00:00:00"/>
    <x v="0"/>
    <n v="1202.57"/>
    <x v="1445"/>
    <n v="553.17999999999995"/>
    <x v="0"/>
  </r>
  <r>
    <n v="581112"/>
    <x v="1"/>
    <x v="0"/>
    <x v="3"/>
    <n v="224"/>
    <x v="178"/>
    <d v="2018-11-29T00:00:00"/>
    <d v="2018-12-06T00:00:00"/>
    <x v="5"/>
    <n v="1442.37"/>
    <x v="1446"/>
    <n v="605.79999999999984"/>
    <x v="0"/>
  </r>
  <r>
    <n v="13304"/>
    <x v="3"/>
    <x v="3"/>
    <x v="0"/>
    <n v="63"/>
    <x v="178"/>
    <d v="2018-11-29T00:00:00"/>
    <d v="2018-12-03T00:00:00"/>
    <x v="2"/>
    <n v="621.73"/>
    <x v="1447"/>
    <n v="261.13"/>
    <x v="0"/>
  </r>
  <r>
    <n v="842528"/>
    <x v="0"/>
    <x v="2"/>
    <x v="2"/>
    <n v="182"/>
    <x v="178"/>
    <d v="2018-11-28T00:00:00"/>
    <d v="2018-11-30T00:00:00"/>
    <x v="2"/>
    <n v="1896.41"/>
    <x v="1448"/>
    <n v="284.46000000000004"/>
    <x v="0"/>
  </r>
  <r>
    <n v="9527"/>
    <x v="2"/>
    <x v="0"/>
    <x v="5"/>
    <n v="165"/>
    <x v="179"/>
    <d v="2018-11-30T00:00:00"/>
    <d v="2018-12-06T00:00:00"/>
    <x v="4"/>
    <n v="320.61"/>
    <x v="1449"/>
    <n v="32.06"/>
    <x v="0"/>
  </r>
  <r>
    <n v="658059"/>
    <x v="0"/>
    <x v="0"/>
    <x v="3"/>
    <n v="364"/>
    <x v="179"/>
    <d v="2018-11-29T00:00:00"/>
    <d v="2018-12-01T00:00:00"/>
    <x v="5"/>
    <n v="636.55999999999995"/>
    <x v="1450"/>
    <n v="197.32999999999993"/>
    <x v="0"/>
  </r>
  <r>
    <n v="127170"/>
    <x v="2"/>
    <x v="1"/>
    <x v="2"/>
    <n v="221"/>
    <x v="179"/>
    <d v="2018-11-30T00:00:00"/>
    <d v="2018-12-07T00:00:00"/>
    <x v="2"/>
    <n v="923.77"/>
    <x v="1451"/>
    <n v="434.16999999999996"/>
    <x v="0"/>
  </r>
  <r>
    <n v="808107"/>
    <x v="1"/>
    <x v="3"/>
    <x v="1"/>
    <n v="276"/>
    <x v="179"/>
    <d v="2018-11-30T00:00:00"/>
    <d v="2018-12-01T00:00:00"/>
    <x v="3"/>
    <n v="1720.29"/>
    <x v="1452"/>
    <n v="172.02999999999997"/>
    <x v="0"/>
  </r>
  <r>
    <n v="234427"/>
    <x v="0"/>
    <x v="1"/>
    <x v="2"/>
    <n v="105"/>
    <x v="179"/>
    <d v="2018-11-28T00:00:00"/>
    <d v="2018-12-03T00:00:00"/>
    <x v="4"/>
    <n v="1172.79"/>
    <x v="1453"/>
    <n v="445.65999999999997"/>
    <x v="0"/>
  </r>
  <r>
    <n v="541039"/>
    <x v="2"/>
    <x v="1"/>
    <x v="2"/>
    <n v="331"/>
    <x v="178"/>
    <d v="2018-11-28T00:00:00"/>
    <d v="2018-12-03T00:00:00"/>
    <x v="4"/>
    <n v="546.32000000000005"/>
    <x v="1454"/>
    <n v="229.45000000000005"/>
    <x v="0"/>
  </r>
  <r>
    <n v="811608"/>
    <x v="0"/>
    <x v="0"/>
    <x v="0"/>
    <n v="311"/>
    <x v="180"/>
    <d v="2018-11-28T00:00:00"/>
    <d v="2018-12-04T00:00:00"/>
    <x v="4"/>
    <n v="355.34"/>
    <x v="1455"/>
    <n v="35.529999999999973"/>
    <x v="0"/>
  </r>
  <r>
    <n v="753938"/>
    <x v="0"/>
    <x v="2"/>
    <x v="1"/>
    <n v="120"/>
    <x v="179"/>
    <d v="2018-11-29T00:00:00"/>
    <d v="2018-12-04T00:00:00"/>
    <x v="2"/>
    <n v="201.47"/>
    <x v="1456"/>
    <n v="54.400000000000006"/>
    <x v="0"/>
  </r>
  <r>
    <n v="691737"/>
    <x v="0"/>
    <x v="1"/>
    <x v="3"/>
    <n v="318"/>
    <x v="179"/>
    <d v="2018-11-28T00:00:00"/>
    <d v="2018-12-03T00:00:00"/>
    <x v="5"/>
    <n v="474.16"/>
    <x v="163"/>
    <n v="194.41000000000003"/>
    <x v="0"/>
  </r>
  <r>
    <n v="395534"/>
    <x v="0"/>
    <x v="0"/>
    <x v="2"/>
    <n v="188"/>
    <x v="180"/>
    <d v="2018-11-28T00:00:00"/>
    <d v="2018-12-01T00:00:00"/>
    <x v="3"/>
    <n v="923.81"/>
    <x v="1457"/>
    <n v="175.51999999999998"/>
    <x v="0"/>
  </r>
  <r>
    <n v="205138"/>
    <x v="2"/>
    <x v="1"/>
    <x v="5"/>
    <n v="78"/>
    <x v="179"/>
    <d v="2018-11-29T00:00:00"/>
    <d v="2018-12-03T00:00:00"/>
    <x v="0"/>
    <n v="1768.77"/>
    <x v="1458"/>
    <n v="742.87999999999988"/>
    <x v="0"/>
  </r>
  <r>
    <n v="860095"/>
    <x v="1"/>
    <x v="2"/>
    <x v="1"/>
    <n v="326"/>
    <x v="180"/>
    <d v="2018-11-29T00:00:00"/>
    <d v="2018-12-01T00:00:00"/>
    <x v="0"/>
    <n v="213.34"/>
    <x v="1459"/>
    <n v="68.27000000000001"/>
    <x v="0"/>
  </r>
  <r>
    <n v="79457"/>
    <x v="0"/>
    <x v="0"/>
    <x v="2"/>
    <n v="179"/>
    <x v="180"/>
    <d v="2018-11-29T00:00:00"/>
    <d v="2018-12-02T00:00:00"/>
    <x v="2"/>
    <n v="193.84"/>
    <x v="1460"/>
    <n v="42.640000000000015"/>
    <x v="0"/>
  </r>
  <r>
    <n v="892383"/>
    <x v="0"/>
    <x v="1"/>
    <x v="0"/>
    <n v="362"/>
    <x v="180"/>
    <d v="2018-11-28T00:00:00"/>
    <d v="2018-12-05T00:00:00"/>
    <x v="1"/>
    <n v="1778.9"/>
    <x v="1461"/>
    <n v="658.19"/>
    <x v="0"/>
  </r>
  <r>
    <n v="373063"/>
    <x v="0"/>
    <x v="0"/>
    <x v="4"/>
    <n v="11"/>
    <x v="180"/>
    <d v="2018-11-30T00:00:00"/>
    <d v="2018-12-06T00:00:00"/>
    <x v="3"/>
    <n v="857.9"/>
    <x v="1462"/>
    <n v="128.67999999999995"/>
    <x v="0"/>
  </r>
  <r>
    <n v="56358"/>
    <x v="1"/>
    <x v="2"/>
    <x v="1"/>
    <n v="357"/>
    <x v="180"/>
    <d v="2018-11-29T00:00:00"/>
    <d v="2018-12-03T00:00:00"/>
    <x v="4"/>
    <n v="1340.35"/>
    <x v="1463"/>
    <n v="241.26"/>
    <x v="0"/>
  </r>
  <r>
    <n v="491807"/>
    <x v="0"/>
    <x v="2"/>
    <x v="4"/>
    <n v="312"/>
    <x v="180"/>
    <d v="2018-11-30T00:00:00"/>
    <d v="2018-12-01T00:00:00"/>
    <x v="0"/>
    <n v="1300.6199999999999"/>
    <x v="1464"/>
    <n v="208.09999999999991"/>
    <x v="0"/>
  </r>
  <r>
    <n v="161232"/>
    <x v="1"/>
    <x v="2"/>
    <x v="5"/>
    <n v="106"/>
    <x v="181"/>
    <d v="2018-11-30T00:00:00"/>
    <d v="2018-12-06T00:00:00"/>
    <x v="3"/>
    <n v="1202.3699999999999"/>
    <x v="1396"/>
    <n v="216.42999999999984"/>
    <x v="0"/>
  </r>
  <r>
    <n v="795245"/>
    <x v="0"/>
    <x v="3"/>
    <x v="5"/>
    <n v="76"/>
    <x v="180"/>
    <d v="2018-12-01T00:00:00"/>
    <d v="2018-12-05T00:00:00"/>
    <x v="5"/>
    <n v="1321.9"/>
    <x v="1465"/>
    <n v="396.57000000000005"/>
    <x v="0"/>
  </r>
  <r>
    <n v="793331"/>
    <x v="1"/>
    <x v="3"/>
    <x v="0"/>
    <n v="163"/>
    <x v="180"/>
    <d v="2018-11-30T00:00:00"/>
    <d v="2018-12-01T00:00:00"/>
    <x v="5"/>
    <n v="1210.32"/>
    <x v="1466"/>
    <n v="229.95999999999992"/>
    <x v="0"/>
  </r>
  <r>
    <n v="467162"/>
    <x v="1"/>
    <x v="1"/>
    <x v="4"/>
    <n v="252"/>
    <x v="180"/>
    <d v="2018-12-01T00:00:00"/>
    <d v="2018-12-02T00:00:00"/>
    <x v="3"/>
    <n v="667.73"/>
    <x v="1467"/>
    <n v="300.48"/>
    <x v="0"/>
  </r>
  <r>
    <n v="229632"/>
    <x v="2"/>
    <x v="3"/>
    <x v="3"/>
    <n v="104"/>
    <x v="181"/>
    <d v="2018-11-29T00:00:00"/>
    <d v="2018-11-30T00:00:00"/>
    <x v="4"/>
    <n v="1340.35"/>
    <x v="1468"/>
    <n v="335.08999999999992"/>
    <x v="0"/>
  </r>
  <r>
    <n v="242356"/>
    <x v="3"/>
    <x v="3"/>
    <x v="3"/>
    <n v="355"/>
    <x v="181"/>
    <d v="2018-11-29T00:00:00"/>
    <d v="2018-12-05T00:00:00"/>
    <x v="2"/>
    <n v="418.85"/>
    <x v="1469"/>
    <n v="167.54000000000002"/>
    <x v="0"/>
  </r>
  <r>
    <n v="542152"/>
    <x v="0"/>
    <x v="0"/>
    <x v="3"/>
    <n v="68"/>
    <x v="180"/>
    <d v="2018-12-01T00:00:00"/>
    <d v="2018-12-04T00:00:00"/>
    <x v="0"/>
    <n v="204.94"/>
    <x v="1470"/>
    <n v="30.740000000000009"/>
    <x v="0"/>
  </r>
  <r>
    <n v="937571"/>
    <x v="0"/>
    <x v="2"/>
    <x v="4"/>
    <n v="241"/>
    <x v="182"/>
    <d v="2018-12-01T00:00:00"/>
    <d v="2018-12-05T00:00:00"/>
    <x v="1"/>
    <n v="621.73"/>
    <x v="1471"/>
    <n v="37.300000000000068"/>
    <x v="0"/>
  </r>
  <r>
    <n v="930808"/>
    <x v="1"/>
    <x v="1"/>
    <x v="4"/>
    <n v="19"/>
    <x v="181"/>
    <d v="2018-12-01T00:00:00"/>
    <d v="2018-12-02T00:00:00"/>
    <x v="3"/>
    <n v="1979.53"/>
    <x v="1472"/>
    <n v="950.17000000000007"/>
    <x v="0"/>
  </r>
  <r>
    <n v="788642"/>
    <x v="1"/>
    <x v="2"/>
    <x v="1"/>
    <n v="322"/>
    <x v="181"/>
    <d v="2018-12-01T00:00:00"/>
    <d v="2018-12-07T00:00:00"/>
    <x v="4"/>
    <n v="1171.6500000000001"/>
    <x v="1473"/>
    <n v="527.24000000000012"/>
    <x v="0"/>
  </r>
  <r>
    <n v="380960"/>
    <x v="1"/>
    <x v="2"/>
    <x v="0"/>
    <n v="21"/>
    <x v="182"/>
    <d v="2018-12-02T00:00:00"/>
    <d v="2018-12-04T00:00:00"/>
    <x v="0"/>
    <n v="1371.77"/>
    <x v="1308"/>
    <n v="137.18000000000006"/>
    <x v="0"/>
  </r>
  <r>
    <n v="500372"/>
    <x v="0"/>
    <x v="0"/>
    <x v="0"/>
    <n v="179"/>
    <x v="181"/>
    <d v="2018-12-02T00:00:00"/>
    <d v="2018-12-05T00:00:00"/>
    <x v="5"/>
    <n v="225.42"/>
    <x v="186"/>
    <n v="94.679999999999978"/>
    <x v="0"/>
  </r>
  <r>
    <n v="826225"/>
    <x v="3"/>
    <x v="3"/>
    <x v="2"/>
    <n v="174"/>
    <x v="181"/>
    <d v="2018-12-03T00:00:00"/>
    <d v="2018-12-07T00:00:00"/>
    <x v="2"/>
    <n v="1175.58"/>
    <x v="1474"/>
    <n v="164.57999999999993"/>
    <x v="0"/>
  </r>
  <r>
    <n v="295050"/>
    <x v="2"/>
    <x v="1"/>
    <x v="5"/>
    <n v="41"/>
    <x v="181"/>
    <d v="2018-12-01T00:00:00"/>
    <d v="2018-12-07T00:00:00"/>
    <x v="0"/>
    <n v="933.7"/>
    <x v="1475"/>
    <n v="252.10000000000002"/>
    <x v="0"/>
  </r>
  <r>
    <n v="114682"/>
    <x v="2"/>
    <x v="1"/>
    <x v="5"/>
    <n v="37"/>
    <x v="182"/>
    <d v="2018-11-30T00:00:00"/>
    <d v="2018-12-07T00:00:00"/>
    <x v="3"/>
    <n v="811.98"/>
    <x v="1476"/>
    <n v="267.95000000000005"/>
    <x v="0"/>
  </r>
  <r>
    <n v="222803"/>
    <x v="1"/>
    <x v="1"/>
    <x v="5"/>
    <n v="134"/>
    <x v="182"/>
    <d v="2018-12-01T00:00:00"/>
    <d v="2018-12-03T00:00:00"/>
    <x v="4"/>
    <n v="1931.62"/>
    <x v="1477"/>
    <n v="811.28"/>
    <x v="0"/>
  </r>
  <r>
    <n v="887488"/>
    <x v="0"/>
    <x v="0"/>
    <x v="4"/>
    <n v="20"/>
    <x v="182"/>
    <d v="2018-12-02T00:00:00"/>
    <d v="2018-12-09T00:00:00"/>
    <x v="3"/>
    <n v="361.88"/>
    <x v="1478"/>
    <n v="166.46"/>
    <x v="0"/>
  </r>
  <r>
    <n v="659469"/>
    <x v="0"/>
    <x v="2"/>
    <x v="4"/>
    <n v="354"/>
    <x v="183"/>
    <d v="2018-12-02T00:00:00"/>
    <d v="2018-12-04T00:00:00"/>
    <x v="5"/>
    <n v="1429.78"/>
    <x v="1479"/>
    <n v="157.27999999999997"/>
    <x v="0"/>
  </r>
  <r>
    <n v="163161"/>
    <x v="0"/>
    <x v="0"/>
    <x v="0"/>
    <n v="365"/>
    <x v="183"/>
    <d v="2018-12-04T00:00:00"/>
    <d v="2018-12-05T00:00:00"/>
    <x v="3"/>
    <n v="1631.74"/>
    <x v="1480"/>
    <n v="326.34999999999991"/>
    <x v="0"/>
  </r>
  <r>
    <n v="303915"/>
    <x v="2"/>
    <x v="1"/>
    <x v="2"/>
    <n v="211"/>
    <x v="182"/>
    <d v="2018-12-01T00:00:00"/>
    <d v="2018-12-06T00:00:00"/>
    <x v="5"/>
    <n v="1922.06"/>
    <x v="1481"/>
    <n v="422.84999999999991"/>
    <x v="0"/>
  </r>
  <r>
    <n v="630595"/>
    <x v="0"/>
    <x v="0"/>
    <x v="5"/>
    <n v="2"/>
    <x v="183"/>
    <d v="2018-12-03T00:00:00"/>
    <d v="2018-12-04T00:00:00"/>
    <x v="4"/>
    <n v="220.85"/>
    <x v="1482"/>
    <n v="72.88"/>
    <x v="0"/>
  </r>
  <r>
    <n v="432336"/>
    <x v="0"/>
    <x v="0"/>
    <x v="0"/>
    <n v="228"/>
    <x v="183"/>
    <d v="2018-12-03T00:00:00"/>
    <d v="2018-12-10T00:00:00"/>
    <x v="1"/>
    <n v="844.01"/>
    <x v="1483"/>
    <n v="211"/>
    <x v="0"/>
  </r>
  <r>
    <n v="685350"/>
    <x v="0"/>
    <x v="2"/>
    <x v="3"/>
    <n v="275"/>
    <x v="182"/>
    <d v="2018-12-02T00:00:00"/>
    <d v="2018-12-09T00:00:00"/>
    <x v="4"/>
    <n v="1876.44"/>
    <x v="833"/>
    <n v="675.52"/>
    <x v="0"/>
  </r>
  <r>
    <n v="332586"/>
    <x v="0"/>
    <x v="1"/>
    <x v="0"/>
    <n v="143"/>
    <x v="183"/>
    <d v="2018-12-02T00:00:00"/>
    <d v="2018-12-04T00:00:00"/>
    <x v="0"/>
    <n v="1468.29"/>
    <x v="1484"/>
    <n v="690.09999999999991"/>
    <x v="0"/>
  </r>
  <r>
    <n v="310369"/>
    <x v="1"/>
    <x v="3"/>
    <x v="3"/>
    <n v="209"/>
    <x v="183"/>
    <d v="2018-12-02T00:00:00"/>
    <d v="2018-12-09T00:00:00"/>
    <x v="1"/>
    <n v="1135.8599999999999"/>
    <x v="1034"/>
    <n v="136.29999999999995"/>
    <x v="0"/>
  </r>
  <r>
    <n v="603249"/>
    <x v="1"/>
    <x v="1"/>
    <x v="5"/>
    <n v="60"/>
    <x v="182"/>
    <d v="2018-12-02T00:00:00"/>
    <d v="2018-12-03T00:00:00"/>
    <x v="3"/>
    <n v="1293.19"/>
    <x v="1485"/>
    <n v="362.09000000000003"/>
    <x v="0"/>
  </r>
  <r>
    <n v="842926"/>
    <x v="1"/>
    <x v="2"/>
    <x v="1"/>
    <n v="246"/>
    <x v="184"/>
    <d v="2018-12-03T00:00:00"/>
    <d v="2018-12-09T00:00:00"/>
    <x v="4"/>
    <n v="1697.84"/>
    <x v="1486"/>
    <n v="560.29"/>
    <x v="0"/>
  </r>
  <r>
    <n v="789276"/>
    <x v="1"/>
    <x v="2"/>
    <x v="5"/>
    <n v="78"/>
    <x v="184"/>
    <d v="2018-12-02T00:00:00"/>
    <d v="2018-12-06T00:00:00"/>
    <x v="3"/>
    <n v="922.9"/>
    <x v="1487"/>
    <n v="378.39"/>
    <x v="0"/>
  </r>
  <r>
    <n v="95501"/>
    <x v="0"/>
    <x v="0"/>
    <x v="4"/>
    <n v="218"/>
    <x v="184"/>
    <d v="2018-12-03T00:00:00"/>
    <d v="2018-12-05T00:00:00"/>
    <x v="0"/>
    <n v="396.08"/>
    <x v="1488"/>
    <n v="114.85999999999996"/>
    <x v="0"/>
  </r>
  <r>
    <n v="121181"/>
    <x v="2"/>
    <x v="1"/>
    <x v="5"/>
    <n v="313"/>
    <x v="184"/>
    <d v="2018-12-02T00:00:00"/>
    <d v="2018-12-09T00:00:00"/>
    <x v="4"/>
    <n v="1344.24"/>
    <x v="1489"/>
    <n v="618.35"/>
    <x v="0"/>
  </r>
  <r>
    <n v="270418"/>
    <x v="3"/>
    <x v="2"/>
    <x v="1"/>
    <n v="203"/>
    <x v="184"/>
    <d v="2018-12-03T00:00:00"/>
    <d v="2018-12-04T00:00:00"/>
    <x v="0"/>
    <n v="1272.93"/>
    <x v="1490"/>
    <n v="496.44000000000005"/>
    <x v="0"/>
  </r>
  <r>
    <n v="972320"/>
    <x v="1"/>
    <x v="2"/>
    <x v="1"/>
    <n v="355"/>
    <x v="183"/>
    <d v="2018-12-04T00:00:00"/>
    <d v="2018-12-10T00:00:00"/>
    <x v="1"/>
    <n v="439.57"/>
    <x v="1491"/>
    <n v="149.44999999999999"/>
    <x v="0"/>
  </r>
  <r>
    <n v="255732"/>
    <x v="2"/>
    <x v="1"/>
    <x v="2"/>
    <n v="138"/>
    <x v="183"/>
    <d v="2018-12-05T00:00:00"/>
    <d v="2018-12-09T00:00:00"/>
    <x v="4"/>
    <n v="1996.76"/>
    <x v="1492"/>
    <n v="878.56999999999994"/>
    <x v="0"/>
  </r>
  <r>
    <n v="771065"/>
    <x v="2"/>
    <x v="1"/>
    <x v="0"/>
    <n v="230"/>
    <x v="184"/>
    <d v="2018-12-03T00:00:00"/>
    <d v="2018-12-09T00:00:00"/>
    <x v="4"/>
    <n v="1698.44"/>
    <x v="1493"/>
    <n v="611.44000000000005"/>
    <x v="0"/>
  </r>
  <r>
    <n v="747647"/>
    <x v="0"/>
    <x v="0"/>
    <x v="2"/>
    <n v="51"/>
    <x v="184"/>
    <d v="2018-12-03T00:00:00"/>
    <d v="2018-12-08T00:00:00"/>
    <x v="2"/>
    <n v="1810.25"/>
    <x v="1494"/>
    <n v="488.77"/>
    <x v="0"/>
  </r>
  <r>
    <n v="593929"/>
    <x v="1"/>
    <x v="1"/>
    <x v="2"/>
    <n v="272"/>
    <x v="184"/>
    <d v="2018-12-03T00:00:00"/>
    <d v="2018-12-09T00:00:00"/>
    <x v="5"/>
    <n v="1293.19"/>
    <x v="1495"/>
    <n v="219.84000000000015"/>
    <x v="0"/>
  </r>
  <r>
    <n v="857789"/>
    <x v="1"/>
    <x v="1"/>
    <x v="2"/>
    <n v="263"/>
    <x v="184"/>
    <d v="2018-12-03T00:00:00"/>
    <d v="2018-12-10T00:00:00"/>
    <x v="2"/>
    <n v="1380.04"/>
    <x v="1496"/>
    <n v="496.80999999999995"/>
    <x v="0"/>
  </r>
  <r>
    <n v="828681"/>
    <x v="0"/>
    <x v="0"/>
    <x v="5"/>
    <n v="321"/>
    <x v="185"/>
    <d v="2018-12-03T00:00:00"/>
    <d v="2018-12-09T00:00:00"/>
    <x v="5"/>
    <n v="206.13"/>
    <x v="1497"/>
    <n v="55.66"/>
    <x v="0"/>
  </r>
  <r>
    <n v="649122"/>
    <x v="0"/>
    <x v="3"/>
    <x v="2"/>
    <n v="301"/>
    <x v="185"/>
    <d v="2018-12-07T00:00:00"/>
    <d v="2018-12-14T00:00:00"/>
    <x v="1"/>
    <n v="1716.03"/>
    <x v="1498"/>
    <n v="566.29"/>
    <x v="0"/>
  </r>
  <r>
    <n v="795778"/>
    <x v="3"/>
    <x v="2"/>
    <x v="5"/>
    <n v="244"/>
    <x v="186"/>
    <d v="2018-12-07T00:00:00"/>
    <d v="2018-12-14T00:00:00"/>
    <x v="3"/>
    <n v="1147.46"/>
    <x v="1499"/>
    <n v="390.14"/>
    <x v="0"/>
  </r>
  <r>
    <n v="244449"/>
    <x v="2"/>
    <x v="1"/>
    <x v="3"/>
    <n v="100"/>
    <x v="186"/>
    <d v="2018-12-04T00:00:00"/>
    <d v="2018-12-05T00:00:00"/>
    <x v="0"/>
    <n v="1372.19"/>
    <x v="1500"/>
    <n v="590.04000000000008"/>
    <x v="0"/>
  </r>
  <r>
    <n v="214356"/>
    <x v="0"/>
    <x v="3"/>
    <x v="0"/>
    <n v="167"/>
    <x v="185"/>
    <d v="2018-12-07T00:00:00"/>
    <d v="2018-12-11T00:00:00"/>
    <x v="2"/>
    <n v="1531.9"/>
    <x v="1501"/>
    <n v="628.08000000000004"/>
    <x v="0"/>
  </r>
  <r>
    <n v="655057"/>
    <x v="2"/>
    <x v="1"/>
    <x v="0"/>
    <n v="217"/>
    <x v="185"/>
    <d v="2018-12-05T00:00:00"/>
    <d v="2018-12-08T00:00:00"/>
    <x v="2"/>
    <n v="484.22"/>
    <x v="1502"/>
    <n v="62.950000000000045"/>
    <x v="0"/>
  </r>
  <r>
    <n v="456656"/>
    <x v="0"/>
    <x v="1"/>
    <x v="3"/>
    <n v="28"/>
    <x v="186"/>
    <d v="2018-12-07T00:00:00"/>
    <d v="2018-12-13T00:00:00"/>
    <x v="1"/>
    <n v="857.9"/>
    <x v="1503"/>
    <n v="334.57999999999993"/>
    <x v="0"/>
  </r>
  <r>
    <n v="433799"/>
    <x v="2"/>
    <x v="2"/>
    <x v="0"/>
    <n v="44"/>
    <x v="186"/>
    <d v="2018-12-05T00:00:00"/>
    <d v="2018-12-07T00:00:00"/>
    <x v="4"/>
    <n v="851.71"/>
    <x v="1504"/>
    <n v="221.44000000000005"/>
    <x v="0"/>
  </r>
  <r>
    <n v="806992"/>
    <x v="1"/>
    <x v="1"/>
    <x v="5"/>
    <n v="349"/>
    <x v="186"/>
    <d v="2018-12-07T00:00:00"/>
    <d v="2018-12-11T00:00:00"/>
    <x v="3"/>
    <n v="1105.1099999999999"/>
    <x v="1505"/>
    <n v="232.06999999999994"/>
    <x v="0"/>
  </r>
  <r>
    <n v="830410"/>
    <x v="1"/>
    <x v="2"/>
    <x v="5"/>
    <n v="94"/>
    <x v="187"/>
    <d v="2018-12-07T00:00:00"/>
    <d v="2018-12-12T00:00:00"/>
    <x v="1"/>
    <n v="1865.79"/>
    <x v="1506"/>
    <n v="335.83999999999992"/>
    <x v="0"/>
  </r>
  <r>
    <n v="519326"/>
    <x v="2"/>
    <x v="1"/>
    <x v="2"/>
    <n v="323"/>
    <x v="186"/>
    <d v="2018-12-07T00:00:00"/>
    <d v="2018-12-12T00:00:00"/>
    <x v="5"/>
    <n v="1409.92"/>
    <x v="1507"/>
    <n v="197.3900000000001"/>
    <x v="0"/>
  </r>
  <r>
    <n v="860866"/>
    <x v="1"/>
    <x v="2"/>
    <x v="2"/>
    <n v="213"/>
    <x v="187"/>
    <d v="2018-12-05T00:00:00"/>
    <d v="2018-12-08T00:00:00"/>
    <x v="5"/>
    <n v="192.95"/>
    <x v="1508"/>
    <n v="11.579999999999984"/>
    <x v="0"/>
  </r>
  <r>
    <n v="203113"/>
    <x v="1"/>
    <x v="2"/>
    <x v="3"/>
    <n v="73"/>
    <x v="186"/>
    <d v="2018-12-07T00:00:00"/>
    <d v="2018-12-14T00:00:00"/>
    <x v="3"/>
    <n v="839.41"/>
    <x v="1509"/>
    <n v="176.27999999999997"/>
    <x v="0"/>
  </r>
  <r>
    <n v="103206"/>
    <x v="3"/>
    <x v="0"/>
    <x v="3"/>
    <n v="318"/>
    <x v="187"/>
    <d v="2018-12-08T00:00:00"/>
    <d v="2018-12-12T00:00:00"/>
    <x v="2"/>
    <n v="1338.7"/>
    <x v="1510"/>
    <n v="468.54000000000008"/>
    <x v="0"/>
  </r>
  <r>
    <n v="110740"/>
    <x v="2"/>
    <x v="1"/>
    <x v="2"/>
    <n v="79"/>
    <x v="186"/>
    <d v="2018-12-05T00:00:00"/>
    <d v="2018-12-06T00:00:00"/>
    <x v="3"/>
    <n v="336.43"/>
    <x v="1511"/>
    <n v="50.45999999999998"/>
    <x v="0"/>
  </r>
  <r>
    <n v="271273"/>
    <x v="2"/>
    <x v="1"/>
    <x v="2"/>
    <n v="114"/>
    <x v="186"/>
    <d v="2018-12-05T00:00:00"/>
    <d v="2018-12-12T00:00:00"/>
    <x v="1"/>
    <n v="1022"/>
    <x v="1512"/>
    <n v="419.02"/>
    <x v="0"/>
  </r>
  <r>
    <n v="176029"/>
    <x v="3"/>
    <x v="2"/>
    <x v="1"/>
    <n v="18"/>
    <x v="187"/>
    <d v="2018-12-05T00:00:00"/>
    <d v="2018-12-10T00:00:00"/>
    <x v="4"/>
    <n v="423.53"/>
    <x v="526"/>
    <n v="25.409999999999968"/>
    <x v="0"/>
  </r>
  <r>
    <n v="26809"/>
    <x v="0"/>
    <x v="0"/>
    <x v="4"/>
    <n v="165"/>
    <x v="186"/>
    <d v="2018-12-07T00:00:00"/>
    <d v="2018-12-14T00:00:00"/>
    <x v="1"/>
    <n v="684.95"/>
    <x v="1513"/>
    <n v="198.64000000000004"/>
    <x v="0"/>
  </r>
  <r>
    <n v="943245"/>
    <x v="0"/>
    <x v="1"/>
    <x v="1"/>
    <n v="122"/>
    <x v="187"/>
    <d v="2018-12-06T00:00:00"/>
    <d v="2018-12-07T00:00:00"/>
    <x v="2"/>
    <n v="1924.39"/>
    <x v="1514"/>
    <n v="404.12000000000012"/>
    <x v="0"/>
  </r>
  <r>
    <n v="380679"/>
    <x v="0"/>
    <x v="0"/>
    <x v="0"/>
    <n v="228"/>
    <x v="188"/>
    <d v="2018-12-09T00:00:00"/>
    <d v="2018-12-14T00:00:00"/>
    <x v="0"/>
    <n v="560.79"/>
    <x v="1515"/>
    <n v="112.15999999999997"/>
    <x v="0"/>
  </r>
  <r>
    <n v="672424"/>
    <x v="1"/>
    <x v="3"/>
    <x v="4"/>
    <n v="137"/>
    <x v="188"/>
    <d v="2018-12-08T00:00:00"/>
    <d v="2018-12-12T00:00:00"/>
    <x v="3"/>
    <n v="1522.87"/>
    <x v="1516"/>
    <n v="639.6099999999999"/>
    <x v="0"/>
  </r>
  <r>
    <n v="26215"/>
    <x v="0"/>
    <x v="1"/>
    <x v="4"/>
    <n v="344"/>
    <x v="187"/>
    <d v="2018-12-08T00:00:00"/>
    <d v="2018-12-12T00:00:00"/>
    <x v="2"/>
    <n v="1487.05"/>
    <x v="1517"/>
    <n v="386.62999999999988"/>
    <x v="0"/>
  </r>
  <r>
    <n v="213665"/>
    <x v="0"/>
    <x v="2"/>
    <x v="2"/>
    <n v="269"/>
    <x v="188"/>
    <d v="2018-12-08T00:00:00"/>
    <d v="2018-12-14T00:00:00"/>
    <x v="0"/>
    <n v="1259.06"/>
    <x v="1518"/>
    <n v="503.61999999999989"/>
    <x v="0"/>
  </r>
  <r>
    <n v="2563"/>
    <x v="1"/>
    <x v="2"/>
    <x v="3"/>
    <n v="24"/>
    <x v="188"/>
    <d v="2018-12-07T00:00:00"/>
    <d v="2018-12-14T00:00:00"/>
    <x v="4"/>
    <n v="1865.79"/>
    <x v="1519"/>
    <n v="130.6099999999999"/>
    <x v="0"/>
  </r>
  <r>
    <n v="663441"/>
    <x v="2"/>
    <x v="1"/>
    <x v="1"/>
    <n v="126"/>
    <x v="188"/>
    <d v="2018-12-09T00:00:00"/>
    <d v="2018-12-11T00:00:00"/>
    <x v="1"/>
    <n v="300.92"/>
    <x v="26"/>
    <n v="54.170000000000016"/>
    <x v="0"/>
  </r>
  <r>
    <n v="106887"/>
    <x v="2"/>
    <x v="0"/>
    <x v="1"/>
    <n v="141"/>
    <x v="187"/>
    <d v="2018-12-07T00:00:00"/>
    <d v="2018-12-13T00:00:00"/>
    <x v="1"/>
    <n v="515.9"/>
    <x v="1520"/>
    <n v="41.269999999999982"/>
    <x v="0"/>
  </r>
  <r>
    <n v="660816"/>
    <x v="1"/>
    <x v="3"/>
    <x v="2"/>
    <n v="210"/>
    <x v="188"/>
    <d v="2018-12-09T00:00:00"/>
    <d v="2018-12-11T00:00:00"/>
    <x v="0"/>
    <n v="1170.45"/>
    <x v="1521"/>
    <n v="327.73"/>
    <x v="0"/>
  </r>
  <r>
    <n v="154190"/>
    <x v="2"/>
    <x v="0"/>
    <x v="4"/>
    <n v="92"/>
    <x v="187"/>
    <d v="2018-12-08T00:00:00"/>
    <d v="2018-12-10T00:00:00"/>
    <x v="1"/>
    <n v="1526.98"/>
    <x v="1522"/>
    <n v="381.74"/>
    <x v="0"/>
  </r>
  <r>
    <n v="264095"/>
    <x v="0"/>
    <x v="2"/>
    <x v="0"/>
    <n v="343"/>
    <x v="187"/>
    <d v="2018-12-07T00:00:00"/>
    <d v="2018-12-09T00:00:00"/>
    <x v="3"/>
    <n v="1681.55"/>
    <x v="1523"/>
    <n v="168.14999999999986"/>
    <x v="0"/>
  </r>
  <r>
    <n v="729424"/>
    <x v="1"/>
    <x v="1"/>
    <x v="1"/>
    <n v="153"/>
    <x v="187"/>
    <d v="2018-12-09T00:00:00"/>
    <d v="2018-12-11T00:00:00"/>
    <x v="0"/>
    <n v="1415.96"/>
    <x v="1524"/>
    <n v="254.87000000000012"/>
    <x v="0"/>
  </r>
  <r>
    <n v="446607"/>
    <x v="1"/>
    <x v="1"/>
    <x v="0"/>
    <n v="105"/>
    <x v="188"/>
    <d v="2018-12-06T00:00:00"/>
    <d v="2018-12-12T00:00:00"/>
    <x v="3"/>
    <n v="1209.54"/>
    <x v="1525"/>
    <n v="326.57999999999993"/>
    <x v="0"/>
  </r>
  <r>
    <n v="844022"/>
    <x v="0"/>
    <x v="1"/>
    <x v="0"/>
    <n v="340"/>
    <x v="188"/>
    <d v="2018-12-09T00:00:00"/>
    <d v="2018-12-10T00:00:00"/>
    <x v="2"/>
    <n v="985.07"/>
    <x v="1526"/>
    <n v="315.22000000000003"/>
    <x v="0"/>
  </r>
  <r>
    <n v="568533"/>
    <x v="1"/>
    <x v="1"/>
    <x v="2"/>
    <n v="259"/>
    <x v="189"/>
    <d v="2018-12-10T00:00:00"/>
    <d v="2018-12-15T00:00:00"/>
    <x v="1"/>
    <n v="499.83"/>
    <x v="1527"/>
    <n v="189.94"/>
    <x v="0"/>
  </r>
  <r>
    <n v="5561"/>
    <x v="0"/>
    <x v="0"/>
    <x v="4"/>
    <n v="344"/>
    <x v="188"/>
    <d v="2018-12-09T00:00:00"/>
    <d v="2018-12-13T00:00:00"/>
    <x v="4"/>
    <n v="1531.69"/>
    <x v="1528"/>
    <n v="750.53000000000009"/>
    <x v="0"/>
  </r>
  <r>
    <n v="921787"/>
    <x v="1"/>
    <x v="2"/>
    <x v="4"/>
    <n v="178"/>
    <x v="188"/>
    <d v="2018-12-09T00:00:00"/>
    <d v="2018-12-10T00:00:00"/>
    <x v="4"/>
    <n v="1561.15"/>
    <x v="1529"/>
    <n v="577.63000000000011"/>
    <x v="0"/>
  </r>
  <r>
    <n v="196230"/>
    <x v="0"/>
    <x v="0"/>
    <x v="0"/>
    <n v="118"/>
    <x v="189"/>
    <d v="2018-12-07T00:00:00"/>
    <d v="2018-12-11T00:00:00"/>
    <x v="1"/>
    <n v="336.43"/>
    <x v="1530"/>
    <n v="40.370000000000005"/>
    <x v="0"/>
  </r>
  <r>
    <n v="982305"/>
    <x v="3"/>
    <x v="0"/>
    <x v="2"/>
    <n v="294"/>
    <x v="189"/>
    <d v="2018-12-07T00:00:00"/>
    <d v="2018-12-09T00:00:00"/>
    <x v="3"/>
    <n v="520.12"/>
    <x v="1531"/>
    <n v="208.05"/>
    <x v="0"/>
  </r>
  <r>
    <n v="869783"/>
    <x v="1"/>
    <x v="1"/>
    <x v="0"/>
    <n v="24"/>
    <x v="189"/>
    <d v="2018-12-10T00:00:00"/>
    <d v="2018-12-16T00:00:00"/>
    <x v="2"/>
    <n v="1016.5"/>
    <x v="1532"/>
    <n v="203.29999999999995"/>
    <x v="0"/>
  </r>
  <r>
    <n v="969510"/>
    <x v="2"/>
    <x v="2"/>
    <x v="2"/>
    <n v="37"/>
    <x v="190"/>
    <d v="2018-12-10T00:00:00"/>
    <d v="2018-12-16T00:00:00"/>
    <x v="5"/>
    <n v="199.73"/>
    <x v="1533"/>
    <n v="41.94"/>
    <x v="0"/>
  </r>
  <r>
    <n v="961908"/>
    <x v="0"/>
    <x v="2"/>
    <x v="3"/>
    <n v="258"/>
    <x v="189"/>
    <d v="2018-12-10T00:00:00"/>
    <d v="2018-12-14T00:00:00"/>
    <x v="5"/>
    <n v="856.09"/>
    <x v="1534"/>
    <n v="51.370000000000005"/>
    <x v="0"/>
  </r>
  <r>
    <n v="316702"/>
    <x v="3"/>
    <x v="0"/>
    <x v="2"/>
    <n v="81"/>
    <x v="189"/>
    <d v="2018-12-09T00:00:00"/>
    <d v="2018-12-14T00:00:00"/>
    <x v="4"/>
    <n v="1493.35"/>
    <x v="475"/>
    <n v="104.52999999999997"/>
    <x v="0"/>
  </r>
  <r>
    <n v="493350"/>
    <x v="0"/>
    <x v="3"/>
    <x v="5"/>
    <n v="135"/>
    <x v="189"/>
    <d v="2018-12-08T00:00:00"/>
    <d v="2018-12-13T00:00:00"/>
    <x v="5"/>
    <n v="1877.7"/>
    <x v="1535"/>
    <n v="619.6400000000001"/>
    <x v="0"/>
  </r>
  <r>
    <n v="625167"/>
    <x v="0"/>
    <x v="0"/>
    <x v="0"/>
    <n v="283"/>
    <x v="190"/>
    <d v="2018-12-08T00:00:00"/>
    <d v="2018-12-09T00:00:00"/>
    <x v="1"/>
    <n v="1953.64"/>
    <x v="1536"/>
    <n v="234.44000000000005"/>
    <x v="0"/>
  </r>
  <r>
    <n v="761847"/>
    <x v="3"/>
    <x v="0"/>
    <x v="2"/>
    <n v="80"/>
    <x v="189"/>
    <d v="2018-12-09T00:00:00"/>
    <d v="2018-12-10T00:00:00"/>
    <x v="0"/>
    <n v="869.41"/>
    <x v="1537"/>
    <n v="286.90999999999997"/>
    <x v="0"/>
  </r>
  <r>
    <n v="672916"/>
    <x v="0"/>
    <x v="0"/>
    <x v="4"/>
    <n v="124"/>
    <x v="189"/>
    <d v="2018-12-11T00:00:00"/>
    <d v="2018-12-12T00:00:00"/>
    <x v="3"/>
    <n v="1135.8599999999999"/>
    <x v="1538"/>
    <n v="79.509999999999991"/>
    <x v="0"/>
  </r>
  <r>
    <n v="216083"/>
    <x v="1"/>
    <x v="2"/>
    <x v="1"/>
    <n v="103"/>
    <x v="189"/>
    <d v="2018-12-09T00:00:00"/>
    <d v="2018-12-11T00:00:00"/>
    <x v="0"/>
    <n v="923.81"/>
    <x v="1539"/>
    <n v="415.70999999999992"/>
    <x v="0"/>
  </r>
  <r>
    <n v="775741"/>
    <x v="0"/>
    <x v="1"/>
    <x v="1"/>
    <n v="178"/>
    <x v="189"/>
    <d v="2018-12-09T00:00:00"/>
    <d v="2018-12-13T00:00:00"/>
    <x v="3"/>
    <n v="1759.46"/>
    <x v="1540"/>
    <n v="844.54000000000008"/>
    <x v="0"/>
  </r>
  <r>
    <n v="111214"/>
    <x v="0"/>
    <x v="3"/>
    <x v="0"/>
    <n v="355"/>
    <x v="189"/>
    <d v="2018-12-10T00:00:00"/>
    <d v="2018-12-14T00:00:00"/>
    <x v="0"/>
    <n v="960.09"/>
    <x v="1541"/>
    <n v="345.63"/>
    <x v="0"/>
  </r>
  <r>
    <n v="136139"/>
    <x v="2"/>
    <x v="1"/>
    <x v="1"/>
    <n v="245"/>
    <x v="190"/>
    <d v="2018-12-09T00:00:00"/>
    <d v="2018-12-15T00:00:00"/>
    <x v="1"/>
    <n v="1442.37"/>
    <x v="1542"/>
    <n v="274.04999999999995"/>
    <x v="0"/>
  </r>
  <r>
    <n v="705173"/>
    <x v="3"/>
    <x v="2"/>
    <x v="1"/>
    <n v="306"/>
    <x v="191"/>
    <d v="2018-12-09T00:00:00"/>
    <d v="2018-12-13T00:00:00"/>
    <x v="1"/>
    <n v="422.96"/>
    <x v="1543"/>
    <n v="131.12"/>
    <x v="0"/>
  </r>
  <r>
    <n v="902975"/>
    <x v="2"/>
    <x v="1"/>
    <x v="1"/>
    <n v="173"/>
    <x v="191"/>
    <d v="2018-12-11T00:00:00"/>
    <d v="2018-12-18T00:00:00"/>
    <x v="3"/>
    <n v="1487.05"/>
    <x v="1517"/>
    <n v="386.62999999999988"/>
    <x v="0"/>
  </r>
  <r>
    <n v="637976"/>
    <x v="0"/>
    <x v="1"/>
    <x v="1"/>
    <n v="121"/>
    <x v="190"/>
    <d v="2018-12-11T00:00:00"/>
    <d v="2018-12-18T00:00:00"/>
    <x v="2"/>
    <n v="280.94"/>
    <x v="1544"/>
    <n v="25.28"/>
    <x v="0"/>
  </r>
  <r>
    <n v="178504"/>
    <x v="0"/>
    <x v="0"/>
    <x v="1"/>
    <n v="319"/>
    <x v="190"/>
    <d v="2018-12-11T00:00:00"/>
    <d v="2018-12-15T00:00:00"/>
    <x v="5"/>
    <n v="1239.06"/>
    <x v="1545"/>
    <n v="408.89"/>
    <x v="0"/>
  </r>
  <r>
    <n v="407599"/>
    <x v="2"/>
    <x v="1"/>
    <x v="4"/>
    <n v="218"/>
    <x v="190"/>
    <d v="2018-12-09T00:00:00"/>
    <d v="2018-12-13T00:00:00"/>
    <x v="2"/>
    <n v="1135.48"/>
    <x v="1546"/>
    <n v="204.39"/>
    <x v="0"/>
  </r>
  <r>
    <n v="764850"/>
    <x v="0"/>
    <x v="2"/>
    <x v="2"/>
    <n v="122"/>
    <x v="191"/>
    <d v="2018-12-12T00:00:00"/>
    <d v="2018-12-17T00:00:00"/>
    <x v="3"/>
    <n v="560.79"/>
    <x v="1547"/>
    <n v="28.039999999999964"/>
    <x v="0"/>
  </r>
  <r>
    <n v="984756"/>
    <x v="0"/>
    <x v="0"/>
    <x v="4"/>
    <n v="203"/>
    <x v="190"/>
    <d v="2018-12-09T00:00:00"/>
    <d v="2018-12-13T00:00:00"/>
    <x v="0"/>
    <n v="1935.93"/>
    <x v="1548"/>
    <n v="464.62000000000012"/>
    <x v="0"/>
  </r>
  <r>
    <n v="241590"/>
    <x v="0"/>
    <x v="2"/>
    <x v="2"/>
    <n v="10"/>
    <x v="190"/>
    <d v="2018-12-10T00:00:00"/>
    <d v="2018-12-14T00:00:00"/>
    <x v="5"/>
    <n v="558.04"/>
    <x v="1549"/>
    <n v="178.56999999999994"/>
    <x v="0"/>
  </r>
  <r>
    <n v="918534"/>
    <x v="1"/>
    <x v="1"/>
    <x v="3"/>
    <n v="322"/>
    <x v="191"/>
    <d v="2018-12-10T00:00:00"/>
    <d v="2018-12-14T00:00:00"/>
    <x v="4"/>
    <n v="1380.04"/>
    <x v="1550"/>
    <n v="648.62"/>
    <x v="0"/>
  </r>
  <r>
    <n v="377120"/>
    <x v="0"/>
    <x v="0"/>
    <x v="2"/>
    <n v="164"/>
    <x v="191"/>
    <d v="2018-12-10T00:00:00"/>
    <d v="2018-12-11T00:00:00"/>
    <x v="0"/>
    <n v="950.69"/>
    <x v="78"/>
    <n v="446.82000000000005"/>
    <x v="0"/>
  </r>
  <r>
    <n v="629204"/>
    <x v="0"/>
    <x v="2"/>
    <x v="3"/>
    <n v="208"/>
    <x v="191"/>
    <d v="2018-12-12T00:00:00"/>
    <d v="2018-12-13T00:00:00"/>
    <x v="4"/>
    <n v="1022"/>
    <x v="779"/>
    <n v="153.29999999999995"/>
    <x v="0"/>
  </r>
  <r>
    <n v="780358"/>
    <x v="1"/>
    <x v="2"/>
    <x v="4"/>
    <n v="60"/>
    <x v="192"/>
    <d v="2018-12-12T00:00:00"/>
    <d v="2018-12-19T00:00:00"/>
    <x v="1"/>
    <n v="1860.34"/>
    <x v="1551"/>
    <n v="111.61999999999989"/>
    <x v="0"/>
  </r>
  <r>
    <n v="785300"/>
    <x v="0"/>
    <x v="0"/>
    <x v="4"/>
    <n v="70"/>
    <x v="191"/>
    <d v="2018-12-11T00:00:00"/>
    <d v="2018-12-14T00:00:00"/>
    <x v="4"/>
    <n v="1339.32"/>
    <x v="1552"/>
    <n v="549.11999999999989"/>
    <x v="0"/>
  </r>
  <r>
    <n v="695261"/>
    <x v="1"/>
    <x v="1"/>
    <x v="1"/>
    <n v="221"/>
    <x v="192"/>
    <d v="2018-12-11T00:00:00"/>
    <d v="2018-12-17T00:00:00"/>
    <x v="2"/>
    <n v="385.78"/>
    <x v="1553"/>
    <n v="27"/>
    <x v="0"/>
  </r>
  <r>
    <n v="264889"/>
    <x v="1"/>
    <x v="1"/>
    <x v="4"/>
    <n v="26"/>
    <x v="192"/>
    <d v="2018-12-12T00:00:00"/>
    <d v="2018-12-19T00:00:00"/>
    <x v="4"/>
    <n v="1331.9"/>
    <x v="1554"/>
    <n v="332.97000000000014"/>
    <x v="0"/>
  </r>
  <r>
    <n v="780592"/>
    <x v="1"/>
    <x v="2"/>
    <x v="1"/>
    <n v="364"/>
    <x v="191"/>
    <d v="2018-12-11T00:00:00"/>
    <d v="2018-12-13T00:00:00"/>
    <x v="0"/>
    <n v="417.77"/>
    <x v="1555"/>
    <n v="171.29"/>
    <x v="0"/>
  </r>
  <r>
    <n v="537786"/>
    <x v="3"/>
    <x v="0"/>
    <x v="0"/>
    <n v="345"/>
    <x v="191"/>
    <d v="2018-12-11T00:00:00"/>
    <d v="2018-12-14T00:00:00"/>
    <x v="5"/>
    <n v="458.61"/>
    <x v="1556"/>
    <n v="224.72000000000003"/>
    <x v="0"/>
  </r>
  <r>
    <n v="152242"/>
    <x v="0"/>
    <x v="0"/>
    <x v="5"/>
    <n v="327"/>
    <x v="193"/>
    <d v="2018-12-14T00:00:00"/>
    <d v="2018-12-21T00:00:00"/>
    <x v="5"/>
    <n v="1494.73"/>
    <x v="1557"/>
    <n v="523.16"/>
    <x v="0"/>
  </r>
  <r>
    <n v="550715"/>
    <x v="2"/>
    <x v="1"/>
    <x v="1"/>
    <n v="313"/>
    <x v="193"/>
    <d v="2018-12-11T00:00:00"/>
    <d v="2018-12-15T00:00:00"/>
    <x v="5"/>
    <n v="220.1"/>
    <x v="1558"/>
    <n v="92.44"/>
    <x v="0"/>
  </r>
  <r>
    <n v="126258"/>
    <x v="0"/>
    <x v="0"/>
    <x v="3"/>
    <n v="349"/>
    <x v="193"/>
    <d v="2018-12-11T00:00:00"/>
    <d v="2018-12-16T00:00:00"/>
    <x v="5"/>
    <n v="1468.39"/>
    <x v="1559"/>
    <n v="205.57000000000016"/>
    <x v="0"/>
  </r>
  <r>
    <n v="814228"/>
    <x v="0"/>
    <x v="0"/>
    <x v="3"/>
    <n v="141"/>
    <x v="192"/>
    <d v="2018-12-11T00:00:00"/>
    <d v="2018-12-13T00:00:00"/>
    <x v="3"/>
    <n v="1588.3"/>
    <x v="1560"/>
    <n v="238.24"/>
    <x v="0"/>
  </r>
  <r>
    <n v="322663"/>
    <x v="0"/>
    <x v="0"/>
    <x v="0"/>
    <n v="309"/>
    <x v="193"/>
    <d v="2018-12-13T00:00:00"/>
    <d v="2018-12-14T00:00:00"/>
    <x v="3"/>
    <n v="1729.28"/>
    <x v="1561"/>
    <n v="466.91000000000008"/>
    <x v="0"/>
  </r>
  <r>
    <n v="596910"/>
    <x v="0"/>
    <x v="0"/>
    <x v="3"/>
    <n v="141"/>
    <x v="193"/>
    <d v="2018-12-12T00:00:00"/>
    <d v="2018-12-13T00:00:00"/>
    <x v="0"/>
    <n v="880.62"/>
    <x v="1562"/>
    <n v="299.40999999999997"/>
    <x v="0"/>
  </r>
  <r>
    <n v="452247"/>
    <x v="0"/>
    <x v="1"/>
    <x v="3"/>
    <n v="166"/>
    <x v="193"/>
    <d v="2018-12-14T00:00:00"/>
    <d v="2018-12-21T00:00:00"/>
    <x v="4"/>
    <n v="927.33"/>
    <x v="1563"/>
    <n v="417.30000000000007"/>
    <x v="0"/>
  </r>
  <r>
    <n v="616416"/>
    <x v="3"/>
    <x v="2"/>
    <x v="3"/>
    <n v="309"/>
    <x v="192"/>
    <d v="2018-12-12T00:00:00"/>
    <d v="2018-12-19T00:00:00"/>
    <x v="2"/>
    <n v="1479.83"/>
    <x v="1564"/>
    <n v="207.17999999999984"/>
    <x v="0"/>
  </r>
  <r>
    <n v="486427"/>
    <x v="0"/>
    <x v="0"/>
    <x v="0"/>
    <n v="302"/>
    <x v="193"/>
    <d v="2018-12-11T00:00:00"/>
    <d v="2018-12-14T00:00:00"/>
    <x v="4"/>
    <n v="1867.86"/>
    <x v="1565"/>
    <n v="840.54"/>
    <x v="0"/>
  </r>
  <r>
    <n v="346619"/>
    <x v="0"/>
    <x v="2"/>
    <x v="2"/>
    <n v="231"/>
    <x v="193"/>
    <d v="2018-12-14T00:00:00"/>
    <d v="2018-12-17T00:00:00"/>
    <x v="5"/>
    <n v="1867.86"/>
    <x v="1566"/>
    <n v="877.88999999999987"/>
    <x v="0"/>
  </r>
  <r>
    <n v="576211"/>
    <x v="0"/>
    <x v="1"/>
    <x v="0"/>
    <n v="151"/>
    <x v="193"/>
    <d v="2018-12-12T00:00:00"/>
    <d v="2018-12-14T00:00:00"/>
    <x v="0"/>
    <n v="1179.46"/>
    <x v="1210"/>
    <n v="283.07000000000005"/>
    <x v="0"/>
  </r>
  <r>
    <n v="811516"/>
    <x v="1"/>
    <x v="0"/>
    <x v="2"/>
    <n v="51"/>
    <x v="194"/>
    <d v="2018-12-15T00:00:00"/>
    <d v="2018-12-16T00:00:00"/>
    <x v="2"/>
    <n v="1442.68"/>
    <x v="1567"/>
    <n v="692.49"/>
    <x v="0"/>
  </r>
  <r>
    <n v="630704"/>
    <x v="0"/>
    <x v="3"/>
    <x v="3"/>
    <n v="246"/>
    <x v="195"/>
    <d v="2018-12-13T00:00:00"/>
    <d v="2018-12-14T00:00:00"/>
    <x v="0"/>
    <n v="1768.77"/>
    <x v="1568"/>
    <n v="389.12999999999988"/>
    <x v="0"/>
  </r>
  <r>
    <n v="517190"/>
    <x v="1"/>
    <x v="3"/>
    <x v="2"/>
    <n v="49"/>
    <x v="194"/>
    <d v="2018-12-16T00:00:00"/>
    <d v="2018-12-23T00:00:00"/>
    <x v="4"/>
    <n v="1476.3"/>
    <x v="1569"/>
    <n v="177.15999999999985"/>
    <x v="0"/>
  </r>
  <r>
    <n v="165280"/>
    <x v="2"/>
    <x v="1"/>
    <x v="4"/>
    <n v="1"/>
    <x v="194"/>
    <d v="2018-12-15T00:00:00"/>
    <d v="2018-12-21T00:00:00"/>
    <x v="1"/>
    <n v="1470.06"/>
    <x v="1570"/>
    <n v="220.51"/>
    <x v="0"/>
  </r>
  <r>
    <n v="993280"/>
    <x v="2"/>
    <x v="2"/>
    <x v="5"/>
    <n v="113"/>
    <x v="195"/>
    <d v="2018-12-16T00:00:00"/>
    <d v="2018-12-22T00:00:00"/>
    <x v="4"/>
    <n v="1760.92"/>
    <x v="1571"/>
    <n v="264.1400000000001"/>
    <x v="0"/>
  </r>
  <r>
    <n v="148594"/>
    <x v="0"/>
    <x v="2"/>
    <x v="5"/>
    <n v="217"/>
    <x v="195"/>
    <d v="2018-12-14T00:00:00"/>
    <d v="2018-12-19T00:00:00"/>
    <x v="2"/>
    <n v="206.18"/>
    <x v="187"/>
    <n v="63.920000000000016"/>
    <x v="0"/>
  </r>
  <r>
    <n v="646846"/>
    <x v="3"/>
    <x v="3"/>
    <x v="3"/>
    <n v="128"/>
    <x v="195"/>
    <d v="2018-12-14T00:00:00"/>
    <d v="2018-12-17T00:00:00"/>
    <x v="4"/>
    <n v="940.27"/>
    <x v="1572"/>
    <n v="291.48"/>
    <x v="0"/>
  </r>
  <r>
    <n v="310116"/>
    <x v="0"/>
    <x v="0"/>
    <x v="5"/>
    <n v="250"/>
    <x v="195"/>
    <d v="2018-12-16T00:00:00"/>
    <d v="2018-12-17T00:00:00"/>
    <x v="4"/>
    <n v="1448.75"/>
    <x v="1573"/>
    <n v="159.3599999999999"/>
    <x v="0"/>
  </r>
  <r>
    <n v="972241"/>
    <x v="0"/>
    <x v="0"/>
    <x v="4"/>
    <n v="202"/>
    <x v="195"/>
    <d v="2018-12-13T00:00:00"/>
    <d v="2018-12-16T00:00:00"/>
    <x v="4"/>
    <n v="1104.44"/>
    <x v="1574"/>
    <n v="430.73"/>
    <x v="0"/>
  </r>
  <r>
    <n v="344127"/>
    <x v="3"/>
    <x v="0"/>
    <x v="1"/>
    <n v="106"/>
    <x v="195"/>
    <d v="2018-12-15T00:00:00"/>
    <d v="2018-12-22T00:00:00"/>
    <x v="2"/>
    <n v="684.95"/>
    <x v="1575"/>
    <n v="328.78000000000003"/>
    <x v="0"/>
  </r>
  <r>
    <n v="627207"/>
    <x v="3"/>
    <x v="0"/>
    <x v="5"/>
    <n v="79"/>
    <x v="196"/>
    <d v="2018-12-17T00:00:00"/>
    <d v="2018-12-18T00:00:00"/>
    <x v="3"/>
    <n v="1251.8499999999999"/>
    <x v="1576"/>
    <n v="137.69999999999982"/>
    <x v="0"/>
  </r>
  <r>
    <n v="76706"/>
    <x v="0"/>
    <x v="2"/>
    <x v="1"/>
    <n v="162"/>
    <x v="195"/>
    <d v="2018-12-17T00:00:00"/>
    <d v="2018-12-18T00:00:00"/>
    <x v="3"/>
    <n v="816.57"/>
    <x v="1577"/>
    <n v="89.82000000000005"/>
    <x v="0"/>
  </r>
  <r>
    <n v="753736"/>
    <x v="2"/>
    <x v="1"/>
    <x v="4"/>
    <n v="161"/>
    <x v="196"/>
    <d v="2018-12-14T00:00:00"/>
    <d v="2018-12-15T00:00:00"/>
    <x v="3"/>
    <n v="1903.31"/>
    <x v="1578"/>
    <n v="609.05999999999995"/>
    <x v="0"/>
  </r>
  <r>
    <n v="569467"/>
    <x v="0"/>
    <x v="3"/>
    <x v="5"/>
    <n v="136"/>
    <x v="196"/>
    <d v="2018-12-17T00:00:00"/>
    <d v="2018-12-21T00:00:00"/>
    <x v="2"/>
    <n v="178.5"/>
    <x v="1579"/>
    <n v="23.199999999999989"/>
    <x v="0"/>
  </r>
  <r>
    <n v="586536"/>
    <x v="0"/>
    <x v="0"/>
    <x v="5"/>
    <n v="362"/>
    <x v="196"/>
    <d v="2018-12-15T00:00:00"/>
    <d v="2018-12-20T00:00:00"/>
    <x v="1"/>
    <n v="608.6"/>
    <x v="1580"/>
    <n v="255.61"/>
    <x v="0"/>
  </r>
  <r>
    <n v="792333"/>
    <x v="0"/>
    <x v="0"/>
    <x v="2"/>
    <n v="125"/>
    <x v="196"/>
    <d v="2018-12-16T00:00:00"/>
    <d v="2018-12-21T00:00:00"/>
    <x v="3"/>
    <n v="1548.74"/>
    <x v="1581"/>
    <n v="92.920000000000073"/>
    <x v="0"/>
  </r>
  <r>
    <n v="410599"/>
    <x v="2"/>
    <x v="1"/>
    <x v="1"/>
    <n v="133"/>
    <x v="196"/>
    <d v="2018-12-15T00:00:00"/>
    <d v="2018-12-22T00:00:00"/>
    <x v="0"/>
    <n v="1602.14"/>
    <x v="1582"/>
    <n v="368.49"/>
    <x v="0"/>
  </r>
  <r>
    <n v="31697"/>
    <x v="0"/>
    <x v="1"/>
    <x v="2"/>
    <n v="358"/>
    <x v="195"/>
    <d v="2018-12-16T00:00:00"/>
    <d v="2018-12-20T00:00:00"/>
    <x v="0"/>
    <n v="1112.8900000000001"/>
    <x v="1583"/>
    <n v="545.32000000000005"/>
    <x v="0"/>
  </r>
  <r>
    <n v="983189"/>
    <x v="0"/>
    <x v="1"/>
    <x v="1"/>
    <n v="110"/>
    <x v="195"/>
    <d v="2018-12-17T00:00:00"/>
    <d v="2018-12-18T00:00:00"/>
    <x v="3"/>
    <n v="927.33"/>
    <x v="1584"/>
    <n v="231.83000000000004"/>
    <x v="0"/>
  </r>
  <r>
    <n v="689830"/>
    <x v="0"/>
    <x v="1"/>
    <x v="3"/>
    <n v="97"/>
    <x v="196"/>
    <d v="2018-12-14T00:00:00"/>
    <d v="2018-12-19T00:00:00"/>
    <x v="2"/>
    <n v="867.1"/>
    <x v="1585"/>
    <n v="260.13"/>
    <x v="0"/>
  </r>
  <r>
    <n v="623399"/>
    <x v="0"/>
    <x v="2"/>
    <x v="2"/>
    <n v="86"/>
    <x v="195"/>
    <d v="2018-12-16T00:00:00"/>
    <d v="2018-12-20T00:00:00"/>
    <x v="0"/>
    <n v="1797.04"/>
    <x v="1586"/>
    <n v="179.70000000000005"/>
    <x v="0"/>
  </r>
  <r>
    <n v="333277"/>
    <x v="1"/>
    <x v="2"/>
    <x v="0"/>
    <n v="245"/>
    <x v="196"/>
    <d v="2018-12-15T00:00:00"/>
    <d v="2018-12-20T00:00:00"/>
    <x v="3"/>
    <n v="1439.04"/>
    <x v="1587"/>
    <n v="143.89999999999986"/>
    <x v="0"/>
  </r>
  <r>
    <n v="354845"/>
    <x v="3"/>
    <x v="2"/>
    <x v="2"/>
    <n v="192"/>
    <x v="196"/>
    <d v="2018-12-15T00:00:00"/>
    <d v="2018-12-19T00:00:00"/>
    <x v="2"/>
    <n v="1372.19"/>
    <x v="1588"/>
    <n v="315.60000000000014"/>
    <x v="0"/>
  </r>
  <r>
    <n v="186976"/>
    <x v="0"/>
    <x v="1"/>
    <x v="2"/>
    <n v="343"/>
    <x v="196"/>
    <d v="2018-12-16T00:00:00"/>
    <d v="2018-12-19T00:00:00"/>
    <x v="1"/>
    <n v="1111.19"/>
    <x v="1589"/>
    <n v="288.91000000000008"/>
    <x v="0"/>
  </r>
  <r>
    <n v="610591"/>
    <x v="0"/>
    <x v="2"/>
    <x v="1"/>
    <n v="166"/>
    <x v="196"/>
    <d v="2018-12-17T00:00:00"/>
    <d v="2018-12-24T00:00:00"/>
    <x v="5"/>
    <n v="1473.14"/>
    <x v="1590"/>
    <n v="545.06000000000006"/>
    <x v="0"/>
  </r>
  <r>
    <n v="510987"/>
    <x v="1"/>
    <x v="3"/>
    <x v="2"/>
    <n v="214"/>
    <x v="197"/>
    <d v="2018-12-17T00:00:00"/>
    <d v="2018-12-18T00:00:00"/>
    <x v="2"/>
    <n v="418.85"/>
    <x v="1591"/>
    <n v="159.16000000000003"/>
    <x v="0"/>
  </r>
  <r>
    <n v="44212"/>
    <x v="0"/>
    <x v="0"/>
    <x v="5"/>
    <n v="117"/>
    <x v="196"/>
    <d v="2018-12-18T00:00:00"/>
    <d v="2018-12-21T00:00:00"/>
    <x v="2"/>
    <n v="1727.83"/>
    <x v="1592"/>
    <n v="241.89999999999986"/>
    <x v="0"/>
  </r>
  <r>
    <n v="81610"/>
    <x v="0"/>
    <x v="0"/>
    <x v="3"/>
    <n v="66"/>
    <x v="197"/>
    <d v="2018-12-15T00:00:00"/>
    <d v="2018-12-19T00:00:00"/>
    <x v="5"/>
    <n v="520.12"/>
    <x v="1593"/>
    <n v="93.62"/>
    <x v="0"/>
  </r>
  <r>
    <n v="29788"/>
    <x v="1"/>
    <x v="3"/>
    <x v="1"/>
    <n v="33"/>
    <x v="197"/>
    <d v="2018-12-16T00:00:00"/>
    <d v="2018-12-23T00:00:00"/>
    <x v="5"/>
    <n v="1039.94"/>
    <x v="1594"/>
    <n v="519.97"/>
    <x v="0"/>
  </r>
  <r>
    <n v="158855"/>
    <x v="2"/>
    <x v="1"/>
    <x v="1"/>
    <n v="299"/>
    <x v="197"/>
    <d v="2018-12-18T00:00:00"/>
    <d v="2018-12-21T00:00:00"/>
    <x v="4"/>
    <n v="724.93"/>
    <x v="1055"/>
    <n v="159.4799999999999"/>
    <x v="0"/>
  </r>
  <r>
    <n v="797477"/>
    <x v="1"/>
    <x v="1"/>
    <x v="4"/>
    <n v="172"/>
    <x v="197"/>
    <d v="2018-12-18T00:00:00"/>
    <d v="2018-12-23T00:00:00"/>
    <x v="0"/>
    <n v="1339.99"/>
    <x v="1595"/>
    <n v="160.79999999999995"/>
    <x v="0"/>
  </r>
  <r>
    <n v="190028"/>
    <x v="1"/>
    <x v="1"/>
    <x v="3"/>
    <n v="166"/>
    <x v="198"/>
    <d v="2018-12-16T00:00:00"/>
    <d v="2018-12-20T00:00:00"/>
    <x v="4"/>
    <n v="320.61"/>
    <x v="455"/>
    <n v="38.470000000000027"/>
    <x v="0"/>
  </r>
  <r>
    <n v="536871"/>
    <x v="0"/>
    <x v="2"/>
    <x v="3"/>
    <n v="128"/>
    <x v="198"/>
    <d v="2018-12-19T00:00:00"/>
    <d v="2018-12-23T00:00:00"/>
    <x v="5"/>
    <n v="1344.24"/>
    <x v="1596"/>
    <n v="322.62"/>
    <x v="0"/>
  </r>
  <r>
    <n v="851512"/>
    <x v="0"/>
    <x v="3"/>
    <x v="2"/>
    <n v="18"/>
    <x v="197"/>
    <d v="2018-12-19T00:00:00"/>
    <d v="2018-12-24T00:00:00"/>
    <x v="3"/>
    <n v="594.72"/>
    <x v="1597"/>
    <n v="41.629999999999995"/>
    <x v="0"/>
  </r>
  <r>
    <n v="188120"/>
    <x v="0"/>
    <x v="1"/>
    <x v="3"/>
    <n v="355"/>
    <x v="197"/>
    <d v="2018-12-16T00:00:00"/>
    <d v="2018-12-20T00:00:00"/>
    <x v="3"/>
    <n v="1561.15"/>
    <x v="1598"/>
    <n v="499.57000000000016"/>
    <x v="0"/>
  </r>
  <r>
    <n v="254938"/>
    <x v="0"/>
    <x v="3"/>
    <x v="1"/>
    <n v="217"/>
    <x v="198"/>
    <d v="2018-12-16T00:00:00"/>
    <d v="2018-12-21T00:00:00"/>
    <x v="3"/>
    <n v="1592.32"/>
    <x v="1150"/>
    <n v="780.2399999999999"/>
    <x v="0"/>
  </r>
  <r>
    <n v="76950"/>
    <x v="2"/>
    <x v="0"/>
    <x v="4"/>
    <n v="102"/>
    <x v="197"/>
    <d v="2018-12-16T00:00:00"/>
    <d v="2018-12-18T00:00:00"/>
    <x v="5"/>
    <n v="1242.21"/>
    <x v="1599"/>
    <n v="558.99"/>
    <x v="0"/>
  </r>
  <r>
    <n v="171240"/>
    <x v="0"/>
    <x v="0"/>
    <x v="5"/>
    <n v="173"/>
    <x v="197"/>
    <d v="2018-12-17T00:00:00"/>
    <d v="2018-12-23T00:00:00"/>
    <x v="2"/>
    <n v="1230.5999999999999"/>
    <x v="1600"/>
    <n v="504.54999999999995"/>
    <x v="0"/>
  </r>
  <r>
    <n v="646614"/>
    <x v="2"/>
    <x v="1"/>
    <x v="0"/>
    <n v="123"/>
    <x v="197"/>
    <d v="2018-12-17T00:00:00"/>
    <d v="2018-12-19T00:00:00"/>
    <x v="1"/>
    <n v="1365.01"/>
    <x v="1601"/>
    <n v="573.29999999999995"/>
    <x v="0"/>
  </r>
  <r>
    <n v="248317"/>
    <x v="3"/>
    <x v="3"/>
    <x v="0"/>
    <n v="309"/>
    <x v="197"/>
    <d v="2018-12-16T00:00:00"/>
    <d v="2018-12-18T00:00:00"/>
    <x v="5"/>
    <n v="474.16"/>
    <x v="1602"/>
    <n v="128.02000000000004"/>
    <x v="0"/>
  </r>
  <r>
    <n v="792505"/>
    <x v="0"/>
    <x v="2"/>
    <x v="4"/>
    <n v="260"/>
    <x v="198"/>
    <d v="2018-12-20T00:00:00"/>
    <d v="2018-12-24T00:00:00"/>
    <x v="4"/>
    <n v="1499.01"/>
    <x v="1603"/>
    <n v="704.53"/>
    <x v="0"/>
  </r>
  <r>
    <n v="655654"/>
    <x v="1"/>
    <x v="2"/>
    <x v="5"/>
    <n v="325"/>
    <x v="199"/>
    <d v="2018-12-18T00:00:00"/>
    <d v="2018-12-24T00:00:00"/>
    <x v="3"/>
    <n v="922.64"/>
    <x v="1604"/>
    <n v="341.38"/>
    <x v="0"/>
  </r>
  <r>
    <n v="395785"/>
    <x v="0"/>
    <x v="3"/>
    <x v="3"/>
    <n v="77"/>
    <x v="199"/>
    <d v="2018-12-17T00:00:00"/>
    <d v="2018-12-18T00:00:00"/>
    <x v="5"/>
    <n v="1945.72"/>
    <x v="1605"/>
    <n v="155.66000000000008"/>
    <x v="0"/>
  </r>
  <r>
    <n v="747912"/>
    <x v="0"/>
    <x v="0"/>
    <x v="3"/>
    <n v="41"/>
    <x v="198"/>
    <d v="2018-12-18T00:00:00"/>
    <d v="2018-12-23T00:00:00"/>
    <x v="4"/>
    <n v="206.13"/>
    <x v="1606"/>
    <n v="103.06"/>
    <x v="0"/>
  </r>
  <r>
    <n v="506938"/>
    <x v="0"/>
    <x v="0"/>
    <x v="0"/>
    <n v="173"/>
    <x v="199"/>
    <d v="2018-12-19T00:00:00"/>
    <d v="2018-12-26T00:00:00"/>
    <x v="2"/>
    <n v="1202.3699999999999"/>
    <x v="1607"/>
    <n v="96.189999999999827"/>
    <x v="0"/>
  </r>
  <r>
    <n v="656048"/>
    <x v="0"/>
    <x v="1"/>
    <x v="3"/>
    <n v="46"/>
    <x v="199"/>
    <d v="2018-12-17T00:00:00"/>
    <d v="2018-12-21T00:00:00"/>
    <x v="5"/>
    <n v="837.94"/>
    <x v="1608"/>
    <n v="226.24"/>
    <x v="0"/>
  </r>
  <r>
    <n v="99300"/>
    <x v="2"/>
    <x v="3"/>
    <x v="1"/>
    <n v="58"/>
    <x v="198"/>
    <d v="2018-12-19T00:00:00"/>
    <d v="2018-12-22T00:00:00"/>
    <x v="2"/>
    <n v="1683.46"/>
    <x v="1609"/>
    <n v="774.39"/>
    <x v="0"/>
  </r>
  <r>
    <n v="526260"/>
    <x v="1"/>
    <x v="0"/>
    <x v="4"/>
    <n v="184"/>
    <x v="199"/>
    <d v="2018-12-19T00:00:00"/>
    <d v="2018-12-26T00:00:00"/>
    <x v="4"/>
    <n v="1688.32"/>
    <x v="1610"/>
    <n v="641.55999999999995"/>
    <x v="0"/>
  </r>
  <r>
    <n v="65190"/>
    <x v="1"/>
    <x v="2"/>
    <x v="2"/>
    <n v="307"/>
    <x v="198"/>
    <d v="2018-12-17T00:00:00"/>
    <d v="2018-12-20T00:00:00"/>
    <x v="5"/>
    <n v="1920.08"/>
    <x v="1611"/>
    <n v="787.23"/>
    <x v="0"/>
  </r>
  <r>
    <n v="4336"/>
    <x v="3"/>
    <x v="3"/>
    <x v="5"/>
    <n v="250"/>
    <x v="198"/>
    <d v="2018-12-17T00:00:00"/>
    <d v="2018-12-21T00:00:00"/>
    <x v="5"/>
    <n v="1067.42"/>
    <x v="1612"/>
    <n v="106.74000000000012"/>
    <x v="0"/>
  </r>
  <r>
    <n v="793871"/>
    <x v="0"/>
    <x v="2"/>
    <x v="2"/>
    <n v="284"/>
    <x v="199"/>
    <d v="2018-12-17T00:00:00"/>
    <d v="2018-12-18T00:00:00"/>
    <x v="0"/>
    <n v="665.08"/>
    <x v="1613"/>
    <n v="179.57000000000005"/>
    <x v="0"/>
  </r>
  <r>
    <n v="8640"/>
    <x v="0"/>
    <x v="0"/>
    <x v="5"/>
    <n v="20"/>
    <x v="199"/>
    <d v="2018-12-18T00:00:00"/>
    <d v="2018-12-19T00:00:00"/>
    <x v="3"/>
    <n v="1185.17"/>
    <x v="1614"/>
    <n v="177.78000000000009"/>
    <x v="0"/>
  </r>
  <r>
    <n v="792521"/>
    <x v="1"/>
    <x v="3"/>
    <x v="5"/>
    <n v="85"/>
    <x v="199"/>
    <d v="2018-12-20T00:00:00"/>
    <d v="2018-12-26T00:00:00"/>
    <x v="4"/>
    <n v="1959.55"/>
    <x v="1615"/>
    <n v="215.54999999999995"/>
    <x v="0"/>
  </r>
  <r>
    <n v="338558"/>
    <x v="2"/>
    <x v="1"/>
    <x v="4"/>
    <n v="219"/>
    <x v="198"/>
    <d v="2018-12-18T00:00:00"/>
    <d v="2018-12-25T00:00:00"/>
    <x v="0"/>
    <n v="642.33000000000004"/>
    <x v="1616"/>
    <n v="205.55000000000007"/>
    <x v="0"/>
  </r>
  <r>
    <n v="660679"/>
    <x v="0"/>
    <x v="1"/>
    <x v="1"/>
    <n v="363"/>
    <x v="199"/>
    <d v="2018-12-19T00:00:00"/>
    <d v="2018-12-24T00:00:00"/>
    <x v="4"/>
    <n v="329.43"/>
    <x v="1617"/>
    <n v="69.180000000000007"/>
    <x v="0"/>
  </r>
  <r>
    <n v="5953"/>
    <x v="0"/>
    <x v="2"/>
    <x v="0"/>
    <n v="287"/>
    <x v="200"/>
    <d v="2018-12-20T00:00:00"/>
    <d v="2018-12-21T00:00:00"/>
    <x v="3"/>
    <n v="220.85"/>
    <x v="1618"/>
    <n v="30.919999999999987"/>
    <x v="0"/>
  </r>
  <r>
    <n v="889902"/>
    <x v="0"/>
    <x v="1"/>
    <x v="5"/>
    <n v="66"/>
    <x v="199"/>
    <d v="2018-12-21T00:00:00"/>
    <d v="2018-12-26T00:00:00"/>
    <x v="5"/>
    <n v="1951.5"/>
    <x v="1619"/>
    <n v="585.45000000000005"/>
    <x v="0"/>
  </r>
  <r>
    <n v="14094"/>
    <x v="3"/>
    <x v="3"/>
    <x v="5"/>
    <n v="222"/>
    <x v="200"/>
    <d v="2018-12-21T00:00:00"/>
    <d v="2018-12-22T00:00:00"/>
    <x v="3"/>
    <n v="316.57"/>
    <x v="1620"/>
    <n v="104.47"/>
    <x v="0"/>
  </r>
  <r>
    <n v="860534"/>
    <x v="2"/>
    <x v="3"/>
    <x v="2"/>
    <n v="242"/>
    <x v="201"/>
    <d v="2018-12-20T00:00:00"/>
    <d v="2018-12-25T00:00:00"/>
    <x v="4"/>
    <n v="1104.51"/>
    <x v="1621"/>
    <n v="176.72000000000003"/>
    <x v="0"/>
  </r>
  <r>
    <n v="144319"/>
    <x v="3"/>
    <x v="3"/>
    <x v="5"/>
    <n v="341"/>
    <x v="200"/>
    <d v="2018-12-22T00:00:00"/>
    <d v="2018-12-26T00:00:00"/>
    <x v="4"/>
    <n v="1339.99"/>
    <x v="1622"/>
    <n v="482.4"/>
    <x v="0"/>
  </r>
  <r>
    <n v="673160"/>
    <x v="1"/>
    <x v="0"/>
    <x v="4"/>
    <n v="187"/>
    <x v="200"/>
    <d v="2018-12-22T00:00:00"/>
    <d v="2018-12-26T00:00:00"/>
    <x v="2"/>
    <n v="1526.51"/>
    <x v="1623"/>
    <n v="442.69000000000005"/>
    <x v="0"/>
  </r>
  <r>
    <n v="22244"/>
    <x v="1"/>
    <x v="2"/>
    <x v="3"/>
    <n v="194"/>
    <x v="201"/>
    <d v="2018-12-22T00:00:00"/>
    <d v="2018-12-26T00:00:00"/>
    <x v="0"/>
    <n v="566.54"/>
    <x v="1624"/>
    <n v="101.97999999999996"/>
    <x v="0"/>
  </r>
  <r>
    <n v="131328"/>
    <x v="3"/>
    <x v="2"/>
    <x v="2"/>
    <n v="144"/>
    <x v="200"/>
    <d v="2018-12-19T00:00:00"/>
    <d v="2018-12-25T00:00:00"/>
    <x v="3"/>
    <n v="1284.72"/>
    <x v="1008"/>
    <n v="552.43000000000006"/>
    <x v="0"/>
  </r>
  <r>
    <n v="79450"/>
    <x v="1"/>
    <x v="0"/>
    <x v="5"/>
    <n v="180"/>
    <x v="200"/>
    <d v="2018-12-20T00:00:00"/>
    <d v="2018-12-26T00:00:00"/>
    <x v="0"/>
    <n v="1217.95"/>
    <x v="1625"/>
    <n v="255.7700000000001"/>
    <x v="0"/>
  </r>
  <r>
    <n v="347383"/>
    <x v="2"/>
    <x v="0"/>
    <x v="2"/>
    <n v="300"/>
    <x v="201"/>
    <d v="2018-12-20T00:00:00"/>
    <d v="2018-12-21T00:00:00"/>
    <x v="1"/>
    <n v="933.7"/>
    <x v="1626"/>
    <n v="270.7700000000001"/>
    <x v="0"/>
  </r>
  <r>
    <n v="627131"/>
    <x v="2"/>
    <x v="1"/>
    <x v="0"/>
    <n v="332"/>
    <x v="202"/>
    <d v="2018-12-23T00:00:00"/>
    <d v="2018-12-26T00:00:00"/>
    <x v="5"/>
    <n v="1531.9"/>
    <x v="1627"/>
    <n v="643.40000000000009"/>
    <x v="0"/>
  </r>
  <r>
    <n v="743936"/>
    <x v="2"/>
    <x v="0"/>
    <x v="1"/>
    <n v="228"/>
    <x v="201"/>
    <d v="2018-12-21T00:00:00"/>
    <d v="2018-12-27T00:00:00"/>
    <x v="4"/>
    <n v="952.92"/>
    <x v="1628"/>
    <n v="200.11"/>
    <x v="0"/>
  </r>
  <r>
    <n v="903843"/>
    <x v="3"/>
    <x v="0"/>
    <x v="1"/>
    <n v="354"/>
    <x v="201"/>
    <d v="2018-12-21T00:00:00"/>
    <d v="2018-12-28T00:00:00"/>
    <x v="3"/>
    <n v="1161.58"/>
    <x v="1629"/>
    <n v="197.46999999999991"/>
    <x v="0"/>
  </r>
  <r>
    <n v="311005"/>
    <x v="1"/>
    <x v="3"/>
    <x v="4"/>
    <n v="55"/>
    <x v="202"/>
    <d v="2018-12-21T00:00:00"/>
    <d v="2018-12-28T00:00:00"/>
    <x v="5"/>
    <n v="1331.28"/>
    <x v="207"/>
    <n v="239.62999999999988"/>
    <x v="0"/>
  </r>
  <r>
    <n v="538334"/>
    <x v="1"/>
    <x v="0"/>
    <x v="2"/>
    <n v="328"/>
    <x v="202"/>
    <d v="2018-12-22T00:00:00"/>
    <d v="2018-12-27T00:00:00"/>
    <x v="2"/>
    <n v="1236.3900000000001"/>
    <x v="1630"/>
    <n v="247.28000000000009"/>
    <x v="0"/>
  </r>
  <r>
    <n v="982021"/>
    <x v="2"/>
    <x v="2"/>
    <x v="2"/>
    <n v="347"/>
    <x v="202"/>
    <d v="2018-12-21T00:00:00"/>
    <d v="2018-12-26T00:00:00"/>
    <x v="1"/>
    <n v="455.32"/>
    <x v="1631"/>
    <n v="127.49000000000001"/>
    <x v="0"/>
  </r>
  <r>
    <n v="337933"/>
    <x v="2"/>
    <x v="1"/>
    <x v="3"/>
    <n v="141"/>
    <x v="202"/>
    <d v="2018-12-20T00:00:00"/>
    <d v="2018-12-21T00:00:00"/>
    <x v="4"/>
    <n v="1170.6199999999999"/>
    <x v="1632"/>
    <n v="550.18999999999994"/>
    <x v="0"/>
  </r>
  <r>
    <n v="266148"/>
    <x v="3"/>
    <x v="3"/>
    <x v="3"/>
    <n v="358"/>
    <x v="202"/>
    <d v="2018-12-20T00:00:00"/>
    <d v="2018-12-25T00:00:00"/>
    <x v="4"/>
    <n v="1014.71"/>
    <x v="1633"/>
    <n v="456.62"/>
    <x v="0"/>
  </r>
  <r>
    <n v="761687"/>
    <x v="0"/>
    <x v="2"/>
    <x v="2"/>
    <n v="148"/>
    <x v="203"/>
    <d v="2018-12-24T00:00:00"/>
    <d v="2018-12-29T00:00:00"/>
    <x v="2"/>
    <n v="1536.62"/>
    <x v="1634"/>
    <n v="676.1099999999999"/>
    <x v="0"/>
  </r>
  <r>
    <n v="151710"/>
    <x v="0"/>
    <x v="0"/>
    <x v="5"/>
    <n v="253"/>
    <x v="203"/>
    <d v="2018-12-22T00:00:00"/>
    <d v="2018-12-27T00:00:00"/>
    <x v="4"/>
    <n v="1000.25"/>
    <x v="1635"/>
    <n v="260.05999999999995"/>
    <x v="0"/>
  </r>
  <r>
    <n v="302371"/>
    <x v="1"/>
    <x v="3"/>
    <x v="1"/>
    <n v="211"/>
    <x v="203"/>
    <d v="2018-12-23T00:00:00"/>
    <d v="2018-12-29T00:00:00"/>
    <x v="0"/>
    <n v="712.27"/>
    <x v="1636"/>
    <n v="249.28999999999996"/>
    <x v="0"/>
  </r>
  <r>
    <n v="139364"/>
    <x v="0"/>
    <x v="3"/>
    <x v="2"/>
    <n v="140"/>
    <x v="203"/>
    <d v="2018-12-24T00:00:00"/>
    <d v="2018-12-31T00:00:00"/>
    <x v="3"/>
    <n v="1222.83"/>
    <x v="1637"/>
    <n v="207.87999999999988"/>
    <x v="0"/>
  </r>
  <r>
    <n v="19994"/>
    <x v="3"/>
    <x v="3"/>
    <x v="3"/>
    <n v="181"/>
    <x v="203"/>
    <d v="2018-12-24T00:00:00"/>
    <d v="2018-12-27T00:00:00"/>
    <x v="2"/>
    <n v="1770.01"/>
    <x v="1638"/>
    <n v="318.59999999999991"/>
    <x v="0"/>
  </r>
  <r>
    <n v="619897"/>
    <x v="1"/>
    <x v="0"/>
    <x v="0"/>
    <n v="274"/>
    <x v="202"/>
    <d v="2018-12-23T00:00:00"/>
    <d v="2018-12-25T00:00:00"/>
    <x v="4"/>
    <n v="971.02"/>
    <x v="1639"/>
    <n v="184.49"/>
    <x v="0"/>
  </r>
  <r>
    <n v="504243"/>
    <x v="2"/>
    <x v="3"/>
    <x v="4"/>
    <n v="247"/>
    <x v="203"/>
    <d v="2018-12-23T00:00:00"/>
    <d v="2018-12-26T00:00:00"/>
    <x v="0"/>
    <n v="867.1"/>
    <x v="1640"/>
    <n v="398.87"/>
    <x v="0"/>
  </r>
  <r>
    <n v="706913"/>
    <x v="1"/>
    <x v="3"/>
    <x v="3"/>
    <n v="192"/>
    <x v="204"/>
    <d v="2018-12-23T00:00:00"/>
    <d v="2018-12-28T00:00:00"/>
    <x v="5"/>
    <n v="1235.8900000000001"/>
    <x v="1641"/>
    <n v="135.95000000000005"/>
    <x v="0"/>
  </r>
  <r>
    <n v="221939"/>
    <x v="0"/>
    <x v="3"/>
    <x v="5"/>
    <n v="2"/>
    <x v="204"/>
    <d v="2018-12-22T00:00:00"/>
    <d v="2018-12-23T00:00:00"/>
    <x v="1"/>
    <n v="1098.18"/>
    <x v="1642"/>
    <n v="395.34000000000003"/>
    <x v="0"/>
  </r>
  <r>
    <n v="705019"/>
    <x v="0"/>
    <x v="0"/>
    <x v="5"/>
    <n v="239"/>
    <x v="203"/>
    <d v="2018-12-22T00:00:00"/>
    <d v="2018-12-28T00:00:00"/>
    <x v="1"/>
    <n v="1834.32"/>
    <x v="1643"/>
    <n v="440.24"/>
    <x v="0"/>
  </r>
  <r>
    <n v="721784"/>
    <x v="1"/>
    <x v="3"/>
    <x v="2"/>
    <n v="327"/>
    <x v="203"/>
    <d v="2018-12-24T00:00:00"/>
    <d v="2018-12-27T00:00:00"/>
    <x v="4"/>
    <n v="1823.37"/>
    <x v="1644"/>
    <n v="619.94999999999982"/>
    <x v="0"/>
  </r>
  <r>
    <n v="120261"/>
    <x v="1"/>
    <x v="3"/>
    <x v="3"/>
    <n v="122"/>
    <x v="203"/>
    <d v="2018-12-25T00:00:00"/>
    <d v="2019-01-01T00:00:00"/>
    <x v="0"/>
    <n v="1845.45"/>
    <x v="1645"/>
    <n v="498.27"/>
    <x v="0"/>
  </r>
  <r>
    <n v="941347"/>
    <x v="1"/>
    <x v="0"/>
    <x v="0"/>
    <n v="168"/>
    <x v="203"/>
    <d v="2018-12-23T00:00:00"/>
    <d v="2018-12-26T00:00:00"/>
    <x v="4"/>
    <n v="1530.21"/>
    <x v="1646"/>
    <n v="198.93000000000006"/>
    <x v="0"/>
  </r>
  <r>
    <n v="76399"/>
    <x v="1"/>
    <x v="1"/>
    <x v="2"/>
    <n v="333"/>
    <x v="203"/>
    <d v="2018-12-24T00:00:00"/>
    <d v="2018-12-25T00:00:00"/>
    <x v="0"/>
    <n v="285.2"/>
    <x v="1647"/>
    <n v="74.149999999999977"/>
    <x v="0"/>
  </r>
  <r>
    <n v="239519"/>
    <x v="2"/>
    <x v="1"/>
    <x v="5"/>
    <n v="193"/>
    <x v="204"/>
    <d v="2018-12-24T00:00:00"/>
    <d v="2018-12-29T00:00:00"/>
    <x v="4"/>
    <n v="663.94"/>
    <x v="1093"/>
    <n v="86.310000000000059"/>
    <x v="0"/>
  </r>
  <r>
    <n v="211900"/>
    <x v="0"/>
    <x v="0"/>
    <x v="2"/>
    <n v="171"/>
    <x v="203"/>
    <d v="2018-12-22T00:00:00"/>
    <d v="2018-12-29T00:00:00"/>
    <x v="1"/>
    <n v="609.85"/>
    <x v="1648"/>
    <n v="103.67000000000002"/>
    <x v="0"/>
  </r>
  <r>
    <n v="553188"/>
    <x v="0"/>
    <x v="0"/>
    <x v="2"/>
    <n v="70"/>
    <x v="203"/>
    <d v="2018-12-23T00:00:00"/>
    <d v="2018-12-24T00:00:00"/>
    <x v="0"/>
    <n v="1945.71"/>
    <x v="1132"/>
    <n v="505.88000000000011"/>
    <x v="0"/>
  </r>
  <r>
    <n v="458495"/>
    <x v="1"/>
    <x v="1"/>
    <x v="3"/>
    <n v="208"/>
    <x v="203"/>
    <d v="2018-12-23T00:00:00"/>
    <d v="2018-12-28T00:00:00"/>
    <x v="2"/>
    <n v="178.5"/>
    <x v="1649"/>
    <n v="10.710000000000008"/>
    <x v="0"/>
  </r>
  <r>
    <n v="233081"/>
    <x v="0"/>
    <x v="1"/>
    <x v="3"/>
    <n v="87"/>
    <x v="203"/>
    <d v="2018-12-24T00:00:00"/>
    <d v="2018-12-25T00:00:00"/>
    <x v="4"/>
    <n v="1239.06"/>
    <x v="1247"/>
    <n v="396.5"/>
    <x v="0"/>
  </r>
  <r>
    <n v="899358"/>
    <x v="1"/>
    <x v="1"/>
    <x v="4"/>
    <n v="189"/>
    <x v="204"/>
    <d v="2018-12-25T00:00:00"/>
    <d v="2018-12-27T00:00:00"/>
    <x v="5"/>
    <n v="1340.26"/>
    <x v="1650"/>
    <n v="268.04999999999995"/>
    <x v="0"/>
  </r>
  <r>
    <n v="92956"/>
    <x v="0"/>
    <x v="1"/>
    <x v="4"/>
    <n v="273"/>
    <x v="204"/>
    <d v="2018-12-25T00:00:00"/>
    <d v="2018-12-26T00:00:00"/>
    <x v="5"/>
    <n v="1770.01"/>
    <x v="1651"/>
    <n v="708"/>
    <x v="0"/>
  </r>
  <r>
    <n v="407252"/>
    <x v="2"/>
    <x v="0"/>
    <x v="3"/>
    <n v="20"/>
    <x v="204"/>
    <d v="2018-12-24T00:00:00"/>
    <d v="2018-12-31T00:00:00"/>
    <x v="4"/>
    <n v="1778.9"/>
    <x v="1461"/>
    <n v="658.19"/>
    <x v="0"/>
  </r>
  <r>
    <n v="911687"/>
    <x v="0"/>
    <x v="0"/>
    <x v="3"/>
    <n v="204"/>
    <x v="204"/>
    <d v="2018-12-24T00:00:00"/>
    <d v="2018-12-30T00:00:00"/>
    <x v="1"/>
    <n v="579.85"/>
    <x v="1652"/>
    <n v="249.34000000000003"/>
    <x v="0"/>
  </r>
  <r>
    <n v="592243"/>
    <x v="3"/>
    <x v="0"/>
    <x v="4"/>
    <n v="165"/>
    <x v="205"/>
    <d v="2018-12-23T00:00:00"/>
    <d v="2018-12-27T00:00:00"/>
    <x v="1"/>
    <n v="334.68"/>
    <x v="1653"/>
    <n v="167.34"/>
    <x v="0"/>
  </r>
  <r>
    <n v="663101"/>
    <x v="0"/>
    <x v="3"/>
    <x v="5"/>
    <n v="190"/>
    <x v="205"/>
    <d v="2018-12-25T00:00:00"/>
    <d v="2018-12-26T00:00:00"/>
    <x v="3"/>
    <n v="1588.75"/>
    <x v="1654"/>
    <n v="746.71"/>
    <x v="0"/>
  </r>
  <r>
    <n v="431722"/>
    <x v="0"/>
    <x v="0"/>
    <x v="3"/>
    <n v="94"/>
    <x v="204"/>
    <d v="2018-12-23T00:00:00"/>
    <d v="2018-12-28T00:00:00"/>
    <x v="3"/>
    <n v="1049.29"/>
    <x v="1655"/>
    <n v="167.89"/>
    <x v="0"/>
  </r>
  <r>
    <n v="769562"/>
    <x v="0"/>
    <x v="3"/>
    <x v="1"/>
    <n v="238"/>
    <x v="204"/>
    <d v="2018-12-25T00:00:00"/>
    <d v="2018-12-30T00:00:00"/>
    <x v="2"/>
    <n v="1331.9"/>
    <x v="1656"/>
    <n v="506.12000000000012"/>
    <x v="0"/>
  </r>
  <r>
    <n v="28713"/>
    <x v="3"/>
    <x v="3"/>
    <x v="1"/>
    <n v="122"/>
    <x v="205"/>
    <d v="2018-12-24T00:00:00"/>
    <d v="2018-12-29T00:00:00"/>
    <x v="4"/>
    <n v="839.41"/>
    <x v="1657"/>
    <n v="268.61"/>
    <x v="0"/>
  </r>
  <r>
    <n v="513592"/>
    <x v="0"/>
    <x v="1"/>
    <x v="2"/>
    <n v="235"/>
    <x v="204"/>
    <d v="2018-12-24T00:00:00"/>
    <d v="2018-12-29T00:00:00"/>
    <x v="2"/>
    <n v="1372.19"/>
    <x v="1658"/>
    <n v="617.49"/>
    <x v="0"/>
  </r>
  <r>
    <n v="437842"/>
    <x v="1"/>
    <x v="2"/>
    <x v="0"/>
    <n v="306"/>
    <x v="204"/>
    <d v="2018-12-23T00:00:00"/>
    <d v="2018-12-24T00:00:00"/>
    <x v="3"/>
    <n v="609.85"/>
    <x v="1659"/>
    <n v="91.480000000000018"/>
    <x v="0"/>
  </r>
  <r>
    <n v="96057"/>
    <x v="0"/>
    <x v="2"/>
    <x v="2"/>
    <n v="123"/>
    <x v="205"/>
    <d v="2018-12-24T00:00:00"/>
    <d v="2018-12-26T00:00:00"/>
    <x v="1"/>
    <n v="1770.01"/>
    <x v="1660"/>
    <n v="442.5"/>
    <x v="0"/>
  </r>
  <r>
    <n v="181778"/>
    <x v="1"/>
    <x v="0"/>
    <x v="3"/>
    <n v="96"/>
    <x v="204"/>
    <d v="2018-12-25T00:00:00"/>
    <d v="2018-12-27T00:00:00"/>
    <x v="5"/>
    <n v="1158.99"/>
    <x v="1661"/>
    <n v="81.130000000000109"/>
    <x v="0"/>
  </r>
  <r>
    <n v="586311"/>
    <x v="1"/>
    <x v="0"/>
    <x v="1"/>
    <n v="46"/>
    <x v="206"/>
    <d v="2018-12-24T00:00:00"/>
    <d v="2018-12-25T00:00:00"/>
    <x v="5"/>
    <n v="579.85"/>
    <x v="1662"/>
    <n v="127.57000000000005"/>
    <x v="0"/>
  </r>
  <r>
    <n v="677837"/>
    <x v="0"/>
    <x v="1"/>
    <x v="2"/>
    <n v="297"/>
    <x v="205"/>
    <d v="2018-12-27T00:00:00"/>
    <d v="2019-01-01T00:00:00"/>
    <x v="1"/>
    <n v="237.15"/>
    <x v="1663"/>
    <n v="73.52000000000001"/>
    <x v="0"/>
  </r>
  <r>
    <n v="373642"/>
    <x v="0"/>
    <x v="1"/>
    <x v="1"/>
    <n v="132"/>
    <x v="205"/>
    <d v="2018-12-25T00:00:00"/>
    <d v="2018-12-28T00:00:00"/>
    <x v="2"/>
    <n v="829.19"/>
    <x v="1664"/>
    <n v="140.96000000000004"/>
    <x v="0"/>
  </r>
  <r>
    <n v="653374"/>
    <x v="0"/>
    <x v="1"/>
    <x v="1"/>
    <n v="213"/>
    <x v="205"/>
    <d v="2018-12-24T00:00:00"/>
    <d v="2018-12-31T00:00:00"/>
    <x v="5"/>
    <n v="1876.44"/>
    <x v="1665"/>
    <n v="525.40000000000009"/>
    <x v="0"/>
  </r>
  <r>
    <n v="444735"/>
    <x v="0"/>
    <x v="1"/>
    <x v="5"/>
    <n v="94"/>
    <x v="205"/>
    <d v="2018-12-25T00:00:00"/>
    <d v="2018-12-28T00:00:00"/>
    <x v="4"/>
    <n v="667.73"/>
    <x v="1666"/>
    <n v="93.480000000000018"/>
    <x v="0"/>
  </r>
  <r>
    <n v="23237"/>
    <x v="3"/>
    <x v="3"/>
    <x v="5"/>
    <n v="147"/>
    <x v="206"/>
    <d v="2018-12-24T00:00:00"/>
    <d v="2018-12-25T00:00:00"/>
    <x v="5"/>
    <n v="336.43"/>
    <x v="1667"/>
    <n v="77.38"/>
    <x v="0"/>
  </r>
  <r>
    <n v="788002"/>
    <x v="1"/>
    <x v="1"/>
    <x v="4"/>
    <n v="327"/>
    <x v="205"/>
    <d v="2018-12-26T00:00:00"/>
    <d v="2018-12-31T00:00:00"/>
    <x v="0"/>
    <n v="1242.21"/>
    <x v="1668"/>
    <n v="161.49"/>
    <x v="0"/>
  </r>
  <r>
    <n v="392584"/>
    <x v="2"/>
    <x v="3"/>
    <x v="4"/>
    <n v="121"/>
    <x v="205"/>
    <d v="2018-12-24T00:00:00"/>
    <d v="2018-12-27T00:00:00"/>
    <x v="5"/>
    <n v="1631.74"/>
    <x v="1669"/>
    <n v="783.24"/>
    <x v="0"/>
  </r>
  <r>
    <n v="324820"/>
    <x v="0"/>
    <x v="0"/>
    <x v="3"/>
    <n v="83"/>
    <x v="207"/>
    <d v="2018-12-27T00:00:00"/>
    <d v="2019-01-01T00:00:00"/>
    <x v="4"/>
    <n v="636.55999999999995"/>
    <x v="1670"/>
    <n v="114.57999999999993"/>
    <x v="0"/>
  </r>
  <r>
    <n v="772113"/>
    <x v="1"/>
    <x v="3"/>
    <x v="1"/>
    <n v="30"/>
    <x v="207"/>
    <d v="2018-12-26T00:00:00"/>
    <d v="2019-01-01T00:00:00"/>
    <x v="1"/>
    <n v="343.62"/>
    <x v="1671"/>
    <n v="127.14000000000001"/>
    <x v="0"/>
  </r>
  <r>
    <n v="829520"/>
    <x v="2"/>
    <x v="0"/>
    <x v="2"/>
    <n v="112"/>
    <x v="207"/>
    <d v="2018-12-26T00:00:00"/>
    <d v="2018-12-30T00:00:00"/>
    <x v="2"/>
    <n v="1937.01"/>
    <x v="1672"/>
    <n v="658.57999999999993"/>
    <x v="0"/>
  </r>
  <r>
    <n v="869821"/>
    <x v="2"/>
    <x v="1"/>
    <x v="1"/>
    <n v="347"/>
    <x v="207"/>
    <d v="2018-12-26T00:00:00"/>
    <d v="2018-12-31T00:00:00"/>
    <x v="1"/>
    <n v="193.84"/>
    <x v="1673"/>
    <n v="83.350000000000009"/>
    <x v="0"/>
  </r>
  <r>
    <n v="299210"/>
    <x v="0"/>
    <x v="1"/>
    <x v="2"/>
    <n v="12"/>
    <x v="206"/>
    <d v="2018-12-27T00:00:00"/>
    <d v="2019-01-03T00:00:00"/>
    <x v="3"/>
    <n v="1862.1"/>
    <x v="1674"/>
    <n v="204.82999999999993"/>
    <x v="0"/>
  </r>
  <r>
    <n v="486439"/>
    <x v="1"/>
    <x v="2"/>
    <x v="1"/>
    <n v="342"/>
    <x v="207"/>
    <d v="2018-12-27T00:00:00"/>
    <d v="2018-12-29T00:00:00"/>
    <x v="0"/>
    <n v="285.2"/>
    <x v="1675"/>
    <n v="102.66999999999999"/>
    <x v="0"/>
  </r>
  <r>
    <n v="162432"/>
    <x v="1"/>
    <x v="2"/>
    <x v="2"/>
    <n v="72"/>
    <x v="207"/>
    <d v="2018-12-25T00:00:00"/>
    <d v="2018-12-29T00:00:00"/>
    <x v="5"/>
    <n v="1033.3699999999999"/>
    <x v="1676"/>
    <n v="465.01999999999987"/>
    <x v="0"/>
  </r>
  <r>
    <n v="720454"/>
    <x v="3"/>
    <x v="3"/>
    <x v="0"/>
    <n v="82"/>
    <x v="206"/>
    <d v="2018-12-25T00:00:00"/>
    <d v="2019-01-01T00:00:00"/>
    <x v="5"/>
    <n v="287.82"/>
    <x v="1677"/>
    <n v="51.81"/>
    <x v="0"/>
  </r>
  <r>
    <n v="912803"/>
    <x v="2"/>
    <x v="0"/>
    <x v="0"/>
    <n v="226"/>
    <x v="207"/>
    <d v="2018-12-27T00:00:00"/>
    <d v="2019-01-03T00:00:00"/>
    <x v="2"/>
    <n v="518.80999999999995"/>
    <x v="1678"/>
    <n v="88.199999999999932"/>
    <x v="0"/>
  </r>
  <r>
    <n v="191907"/>
    <x v="0"/>
    <x v="3"/>
    <x v="5"/>
    <n v="71"/>
    <x v="206"/>
    <d v="2018-12-27T00:00:00"/>
    <d v="2019-01-01T00:00:00"/>
    <x v="1"/>
    <n v="1071.03"/>
    <x v="223"/>
    <n v="471.25"/>
    <x v="0"/>
  </r>
  <r>
    <n v="348231"/>
    <x v="0"/>
    <x v="1"/>
    <x v="1"/>
    <n v="232"/>
    <x v="207"/>
    <d v="2018-12-26T00:00:00"/>
    <d v="2018-12-28T00:00:00"/>
    <x v="3"/>
    <n v="1251.8499999999999"/>
    <x v="1679"/>
    <n v="175.26"/>
    <x v="0"/>
  </r>
  <r>
    <n v="495880"/>
    <x v="1"/>
    <x v="3"/>
    <x v="2"/>
    <n v="186"/>
    <x v="206"/>
    <d v="2018-12-28T00:00:00"/>
    <d v="2019-01-04T00:00:00"/>
    <x v="2"/>
    <n v="1333.45"/>
    <x v="1680"/>
    <n v="560.05000000000007"/>
    <x v="0"/>
  </r>
  <r>
    <n v="703566"/>
    <x v="0"/>
    <x v="0"/>
    <x v="2"/>
    <n v="90"/>
    <x v="206"/>
    <d v="2018-12-26T00:00:00"/>
    <d v="2019-01-01T00:00:00"/>
    <x v="5"/>
    <n v="1205.04"/>
    <x v="1681"/>
    <n v="144.59999999999991"/>
    <x v="0"/>
  </r>
  <r>
    <n v="290515"/>
    <x v="1"/>
    <x v="0"/>
    <x v="2"/>
    <n v="42"/>
    <x v="207"/>
    <d v="2018-12-25T00:00:00"/>
    <d v="2018-12-30T00:00:00"/>
    <x v="1"/>
    <n v="565.30999999999995"/>
    <x v="1682"/>
    <n v="73.489999999999952"/>
    <x v="0"/>
  </r>
  <r>
    <n v="620054"/>
    <x v="3"/>
    <x v="2"/>
    <x v="1"/>
    <n v="250"/>
    <x v="206"/>
    <d v="2018-12-26T00:00:00"/>
    <d v="2019-01-02T00:00:00"/>
    <x v="1"/>
    <n v="465.47"/>
    <x v="1683"/>
    <n v="60.510000000000048"/>
    <x v="0"/>
  </r>
  <r>
    <n v="789439"/>
    <x v="2"/>
    <x v="1"/>
    <x v="5"/>
    <n v="56"/>
    <x v="207"/>
    <d v="2018-12-27T00:00:00"/>
    <d v="2018-12-28T00:00:00"/>
    <x v="3"/>
    <n v="170.94"/>
    <x v="1684"/>
    <n v="68.38"/>
    <x v="0"/>
  </r>
  <r>
    <n v="866478"/>
    <x v="3"/>
    <x v="2"/>
    <x v="5"/>
    <n v="62"/>
    <x v="206"/>
    <d v="2018-12-26T00:00:00"/>
    <d v="2018-12-28T00:00:00"/>
    <x v="2"/>
    <n v="339.51"/>
    <x v="321"/>
    <n v="101.85"/>
    <x v="0"/>
  </r>
  <r>
    <n v="777612"/>
    <x v="1"/>
    <x v="1"/>
    <x v="4"/>
    <n v="9"/>
    <x v="208"/>
    <d v="2018-12-26T00:00:00"/>
    <d v="2019-01-01T00:00:00"/>
    <x v="5"/>
    <n v="1063.1500000000001"/>
    <x v="1685"/>
    <n v="138.21000000000004"/>
    <x v="0"/>
  </r>
  <r>
    <n v="621040"/>
    <x v="1"/>
    <x v="0"/>
    <x v="4"/>
    <n v="65"/>
    <x v="208"/>
    <d v="2018-12-27T00:00:00"/>
    <d v="2018-12-30T00:00:00"/>
    <x v="3"/>
    <n v="474.16"/>
    <x v="1686"/>
    <n v="47.420000000000016"/>
    <x v="0"/>
  </r>
  <r>
    <n v="678505"/>
    <x v="0"/>
    <x v="0"/>
    <x v="1"/>
    <n v="84"/>
    <x v="208"/>
    <d v="2018-12-28T00:00:00"/>
    <d v="2019-01-01T00:00:00"/>
    <x v="0"/>
    <n v="246.67"/>
    <x v="1687"/>
    <n v="113.47"/>
    <x v="0"/>
  </r>
  <r>
    <n v="608371"/>
    <x v="1"/>
    <x v="2"/>
    <x v="5"/>
    <n v="180"/>
    <x v="207"/>
    <d v="2018-12-28T00:00:00"/>
    <d v="2018-12-31T00:00:00"/>
    <x v="5"/>
    <n v="939.27"/>
    <x v="1688"/>
    <n v="394.49"/>
    <x v="0"/>
  </r>
  <r>
    <n v="171905"/>
    <x v="2"/>
    <x v="0"/>
    <x v="2"/>
    <n v="241"/>
    <x v="207"/>
    <d v="2018-12-29T00:00:00"/>
    <d v="2018-12-30T00:00:00"/>
    <x v="2"/>
    <n v="1995.33"/>
    <x v="1689"/>
    <n v="458.92999999999984"/>
    <x v="0"/>
  </r>
  <r>
    <n v="46837"/>
    <x v="1"/>
    <x v="1"/>
    <x v="5"/>
    <n v="269"/>
    <x v="208"/>
    <d v="2018-12-29T00:00:00"/>
    <d v="2019-01-01T00:00:00"/>
    <x v="2"/>
    <n v="403.07"/>
    <x v="1690"/>
    <n v="28.20999999999998"/>
    <x v="0"/>
  </r>
  <r>
    <n v="943339"/>
    <x v="0"/>
    <x v="3"/>
    <x v="3"/>
    <n v="171"/>
    <x v="208"/>
    <d v="2018-12-29T00:00:00"/>
    <d v="2019-01-03T00:00:00"/>
    <x v="4"/>
    <n v="1321.9"/>
    <x v="1691"/>
    <n v="409.79000000000008"/>
    <x v="0"/>
  </r>
  <r>
    <n v="942879"/>
    <x v="1"/>
    <x v="1"/>
    <x v="2"/>
    <n v="120"/>
    <x v="208"/>
    <d v="2018-12-30T00:00:00"/>
    <d v="2018-12-31T00:00:00"/>
    <x v="4"/>
    <n v="979.75"/>
    <x v="1692"/>
    <n v="186.14999999999998"/>
    <x v="0"/>
  </r>
  <r>
    <n v="824399"/>
    <x v="2"/>
    <x v="0"/>
    <x v="3"/>
    <n v="269"/>
    <x v="208"/>
    <d v="2018-12-30T00:00:00"/>
    <d v="2019-01-04T00:00:00"/>
    <x v="0"/>
    <n v="1602.14"/>
    <x v="1693"/>
    <n v="576.77000000000021"/>
    <x v="0"/>
  </r>
  <r>
    <n v="262504"/>
    <x v="0"/>
    <x v="3"/>
    <x v="3"/>
    <n v="365"/>
    <x v="209"/>
    <d v="2018-12-28T00:00:00"/>
    <d v="2018-12-29T00:00:00"/>
    <x v="3"/>
    <n v="638.46"/>
    <x v="1694"/>
    <n v="204.31000000000006"/>
    <x v="0"/>
  </r>
  <r>
    <n v="380306"/>
    <x v="3"/>
    <x v="2"/>
    <x v="3"/>
    <n v="172"/>
    <x v="209"/>
    <d v="2018-12-30T00:00:00"/>
    <d v="2019-01-06T00:00:00"/>
    <x v="1"/>
    <n v="1205.04"/>
    <x v="1695"/>
    <n v="494.06999999999994"/>
    <x v="0"/>
  </r>
  <r>
    <n v="268420"/>
    <x v="0"/>
    <x v="3"/>
    <x v="0"/>
    <n v="70"/>
    <x v="208"/>
    <d v="2018-12-28T00:00:00"/>
    <d v="2019-01-03T00:00:00"/>
    <x v="5"/>
    <n v="1903.31"/>
    <x v="1696"/>
    <n v="361.62999999999988"/>
    <x v="0"/>
  </r>
  <r>
    <n v="374489"/>
    <x v="1"/>
    <x v="3"/>
    <x v="1"/>
    <n v="286"/>
    <x v="209"/>
    <d v="2018-12-29T00:00:00"/>
    <d v="2019-01-03T00:00:00"/>
    <x v="1"/>
    <n v="543.48"/>
    <x v="1697"/>
    <n v="65.220000000000027"/>
    <x v="0"/>
  </r>
  <r>
    <n v="120221"/>
    <x v="0"/>
    <x v="0"/>
    <x v="3"/>
    <n v="67"/>
    <x v="208"/>
    <d v="2018-12-30T00:00:00"/>
    <d v="2019-01-01T00:00:00"/>
    <x v="4"/>
    <n v="1027.29"/>
    <x v="1698"/>
    <n v="267.09999999999991"/>
    <x v="0"/>
  </r>
  <r>
    <n v="656623"/>
    <x v="0"/>
    <x v="1"/>
    <x v="4"/>
    <n v="58"/>
    <x v="208"/>
    <d v="2018-12-29T00:00:00"/>
    <d v="2019-01-03T00:00:00"/>
    <x v="5"/>
    <n v="1862.1"/>
    <x v="1699"/>
    <n v="800.69999999999982"/>
    <x v="0"/>
  </r>
  <r>
    <n v="483015"/>
    <x v="0"/>
    <x v="2"/>
    <x v="2"/>
    <n v="230"/>
    <x v="208"/>
    <d v="2018-12-29T00:00:00"/>
    <d v="2019-01-04T00:00:00"/>
    <x v="3"/>
    <n v="922.94"/>
    <x v="1700"/>
    <n v="175.36"/>
    <x v="0"/>
  </r>
  <r>
    <n v="627816"/>
    <x v="3"/>
    <x v="2"/>
    <x v="5"/>
    <n v="84"/>
    <x v="209"/>
    <d v="2018-12-29T00:00:00"/>
    <d v="2018-12-31T00:00:00"/>
    <x v="0"/>
    <n v="672.55"/>
    <x v="1701"/>
    <n v="94.159999999999968"/>
    <x v="0"/>
  </r>
  <r>
    <n v="255980"/>
    <x v="2"/>
    <x v="1"/>
    <x v="0"/>
    <n v="306"/>
    <x v="208"/>
    <d v="2018-12-30T00:00:00"/>
    <d v="2019-01-06T00:00:00"/>
    <x v="0"/>
    <n v="1029.55"/>
    <x v="1702"/>
    <n v="175.01999999999998"/>
    <x v="0"/>
  </r>
  <r>
    <n v="12749"/>
    <x v="1"/>
    <x v="0"/>
    <x v="5"/>
    <n v="175"/>
    <x v="210"/>
    <d v="2018-12-28T00:00:00"/>
    <d v="2018-12-30T00:00:00"/>
    <x v="1"/>
    <n v="1309.1199999999999"/>
    <x v="1703"/>
    <n v="641.46999999999991"/>
    <x v="0"/>
  </r>
  <r>
    <n v="216306"/>
    <x v="0"/>
    <x v="0"/>
    <x v="1"/>
    <n v="39"/>
    <x v="209"/>
    <d v="2018-12-31T00:00:00"/>
    <d v="2019-01-02T00:00:00"/>
    <x v="5"/>
    <n v="1931.62"/>
    <x v="1704"/>
    <n v="946.4899999999999"/>
    <x v="0"/>
  </r>
  <r>
    <n v="323004"/>
    <x v="2"/>
    <x v="3"/>
    <x v="3"/>
    <n v="264"/>
    <x v="209"/>
    <d v="2018-12-28T00:00:00"/>
    <d v="2019-01-02T00:00:00"/>
    <x v="5"/>
    <n v="474.16"/>
    <x v="1705"/>
    <n v="161.21000000000004"/>
    <x v="0"/>
  </r>
  <r>
    <n v="818950"/>
    <x v="2"/>
    <x v="3"/>
    <x v="5"/>
    <n v="302"/>
    <x v="209"/>
    <d v="2018-12-28T00:00:00"/>
    <d v="2019-01-01T00:00:00"/>
    <x v="3"/>
    <n v="316.57"/>
    <x v="1706"/>
    <n v="18.990000000000009"/>
    <x v="0"/>
  </r>
  <r>
    <n v="841168"/>
    <x v="1"/>
    <x v="2"/>
    <x v="2"/>
    <n v="130"/>
    <x v="209"/>
    <d v="2018-12-31T00:00:00"/>
    <d v="2019-01-06T00:00:00"/>
    <x v="1"/>
    <n v="560.79"/>
    <x v="1707"/>
    <n v="145.80999999999995"/>
    <x v="0"/>
  </r>
  <r>
    <n v="911943"/>
    <x v="0"/>
    <x v="2"/>
    <x v="4"/>
    <n v="62"/>
    <x v="210"/>
    <d v="2018-12-31T00:00:00"/>
    <d v="2019-01-04T00:00:00"/>
    <x v="3"/>
    <n v="926.93"/>
    <x v="1708"/>
    <n v="157.57999999999993"/>
    <x v="0"/>
  </r>
  <r>
    <n v="405746"/>
    <x v="2"/>
    <x v="1"/>
    <x v="4"/>
    <n v="256"/>
    <x v="209"/>
    <d v="2018-12-31T00:00:00"/>
    <d v="2019-01-03T00:00:00"/>
    <x v="1"/>
    <n v="1874.46"/>
    <x v="1709"/>
    <n v="824.76"/>
    <x v="0"/>
  </r>
  <r>
    <n v="202408"/>
    <x v="0"/>
    <x v="0"/>
    <x v="5"/>
    <n v="236"/>
    <x v="209"/>
    <d v="2018-12-30T00:00:00"/>
    <d v="2019-01-04T00:00:00"/>
    <x v="4"/>
    <n v="499.83"/>
    <x v="1710"/>
    <n v="94.96999999999997"/>
    <x v="0"/>
  </r>
  <r>
    <n v="42573"/>
    <x v="2"/>
    <x v="1"/>
    <x v="3"/>
    <n v="328"/>
    <x v="209"/>
    <d v="2018-12-30T00:00:00"/>
    <d v="2019-01-02T00:00:00"/>
    <x v="4"/>
    <n v="1185.17"/>
    <x v="1711"/>
    <n v="485.92000000000007"/>
    <x v="0"/>
  </r>
  <r>
    <n v="90033"/>
    <x v="0"/>
    <x v="0"/>
    <x v="1"/>
    <n v="299"/>
    <x v="209"/>
    <d v="2018-12-30T00:00:00"/>
    <d v="2019-01-01T00:00:00"/>
    <x v="2"/>
    <n v="391.81"/>
    <x v="1712"/>
    <n v="101.87"/>
    <x v="0"/>
  </r>
  <r>
    <n v="482579"/>
    <x v="0"/>
    <x v="1"/>
    <x v="3"/>
    <n v="84"/>
    <x v="209"/>
    <d v="2018-12-31T00:00:00"/>
    <d v="2019-01-05T00:00:00"/>
    <x v="5"/>
    <n v="375.99"/>
    <x v="1531"/>
    <n v="63.920000000000016"/>
    <x v="0"/>
  </r>
  <r>
    <n v="34886"/>
    <x v="1"/>
    <x v="0"/>
    <x v="5"/>
    <n v="330"/>
    <x v="211"/>
    <d v="2018-12-30T00:00:00"/>
    <d v="2019-01-06T00:00:00"/>
    <x v="3"/>
    <n v="782.76"/>
    <x v="1713"/>
    <n v="211.35000000000002"/>
    <x v="0"/>
  </r>
  <r>
    <n v="153759"/>
    <x v="1"/>
    <x v="1"/>
    <x v="0"/>
    <n v="305"/>
    <x v="210"/>
    <d v="2018-12-30T00:00:00"/>
    <d v="2019-01-04T00:00:00"/>
    <x v="0"/>
    <n v="663.08"/>
    <x v="1714"/>
    <n v="86.200000000000045"/>
    <x v="0"/>
  </r>
  <r>
    <n v="60690"/>
    <x v="1"/>
    <x v="1"/>
    <x v="4"/>
    <n v="51"/>
    <x v="211"/>
    <d v="2018-12-31T00:00:00"/>
    <d v="2019-01-02T00:00:00"/>
    <x v="3"/>
    <n v="271.97000000000003"/>
    <x v="1715"/>
    <n v="59.830000000000041"/>
    <x v="0"/>
  </r>
  <r>
    <n v="943905"/>
    <x v="0"/>
    <x v="2"/>
    <x v="4"/>
    <n v="32"/>
    <x v="211"/>
    <d v="2018-12-29T00:00:00"/>
    <d v="2019-01-04T00:00:00"/>
    <x v="3"/>
    <n v="1291.07"/>
    <x v="1716"/>
    <n v="167.83999999999992"/>
    <x v="0"/>
  </r>
  <r>
    <n v="980657"/>
    <x v="2"/>
    <x v="1"/>
    <x v="2"/>
    <n v="31"/>
    <x v="211"/>
    <d v="2018-12-31T00:00:00"/>
    <d v="2019-01-01T00:00:00"/>
    <x v="0"/>
    <n v="651.74"/>
    <x v="1717"/>
    <n v="169.45"/>
    <x v="0"/>
  </r>
  <r>
    <n v="149809"/>
    <x v="1"/>
    <x v="3"/>
    <x v="2"/>
    <n v="90"/>
    <x v="211"/>
    <d v="2018-12-30T00:00:00"/>
    <d v="2019-01-01T00:00:00"/>
    <x v="5"/>
    <n v="1898.63"/>
    <x v="1718"/>
    <n v="436.68000000000006"/>
    <x v="0"/>
  </r>
  <r>
    <n v="9145"/>
    <x v="1"/>
    <x v="3"/>
    <x v="1"/>
    <n v="83"/>
    <x v="211"/>
    <d v="2019-01-01T00:00:00"/>
    <d v="2019-01-02T00:00:00"/>
    <x v="2"/>
    <n v="1442.68"/>
    <x v="637"/>
    <n v="375.10000000000014"/>
    <x v="0"/>
  </r>
  <r>
    <n v="249595"/>
    <x v="1"/>
    <x v="1"/>
    <x v="2"/>
    <n v="27"/>
    <x v="210"/>
    <d v="2018-12-31T00:00:00"/>
    <d v="2019-01-05T00:00:00"/>
    <x v="0"/>
    <n v="393.72"/>
    <x v="1719"/>
    <n v="35.430000000000007"/>
    <x v="0"/>
  </r>
  <r>
    <n v="29703"/>
    <x v="1"/>
    <x v="3"/>
    <x v="2"/>
    <n v="221"/>
    <x v="210"/>
    <d v="2018-12-29T00:00:00"/>
    <d v="2019-01-02T00:00:00"/>
    <x v="5"/>
    <n v="1096.01"/>
    <x v="1720"/>
    <n v="54.799999999999955"/>
    <x v="0"/>
  </r>
  <r>
    <n v="169433"/>
    <x v="1"/>
    <x v="0"/>
    <x v="0"/>
    <n v="184"/>
    <x v="212"/>
    <d v="2019-01-02T00:00:00"/>
    <d v="2019-01-06T00:00:00"/>
    <x v="4"/>
    <n v="1641.66"/>
    <x v="1721"/>
    <n v="508.91000000000008"/>
    <x v="0"/>
  </r>
  <r>
    <n v="201269"/>
    <x v="3"/>
    <x v="2"/>
    <x v="0"/>
    <n v="109"/>
    <x v="212"/>
    <d v="2018-12-31T00:00:00"/>
    <d v="2019-01-02T00:00:00"/>
    <x v="0"/>
    <n v="1027.47"/>
    <x v="1722"/>
    <n v="472.64"/>
    <x v="0"/>
  </r>
  <r>
    <n v="369457"/>
    <x v="2"/>
    <x v="1"/>
    <x v="3"/>
    <n v="223"/>
    <x v="211"/>
    <d v="2019-01-01T00:00:00"/>
    <d v="2019-01-06T00:00:00"/>
    <x v="3"/>
    <n v="160.30000000000001"/>
    <x v="1723"/>
    <n v="51.300000000000011"/>
    <x v="0"/>
  </r>
  <r>
    <n v="418254"/>
    <x v="0"/>
    <x v="3"/>
    <x v="5"/>
    <n v="6"/>
    <x v="211"/>
    <d v="2019-01-01T00:00:00"/>
    <d v="2019-01-08T00:00:00"/>
    <x v="0"/>
    <n v="360.42"/>
    <x v="1724"/>
    <n v="57.670000000000016"/>
    <x v="0"/>
  </r>
  <r>
    <n v="415690"/>
    <x v="3"/>
    <x v="3"/>
    <x v="4"/>
    <n v="167"/>
    <x v="212"/>
    <d v="2019-01-01T00:00:00"/>
    <d v="2019-01-08T00:00:00"/>
    <x v="0"/>
    <n v="293.14"/>
    <x v="1725"/>
    <n v="52.769999999999982"/>
    <x v="0"/>
  </r>
  <r>
    <n v="909887"/>
    <x v="1"/>
    <x v="3"/>
    <x v="0"/>
    <n v="31"/>
    <x v="212"/>
    <d v="2019-01-01T00:00:00"/>
    <d v="2019-01-06T00:00:00"/>
    <x v="4"/>
    <n v="1602.14"/>
    <x v="1726"/>
    <n v="640.86000000000013"/>
    <x v="0"/>
  </r>
  <r>
    <n v="425603"/>
    <x v="1"/>
    <x v="3"/>
    <x v="0"/>
    <n v="199"/>
    <x v="212"/>
    <d v="2019-01-01T00:00:00"/>
    <d v="2019-01-07T00:00:00"/>
    <x v="0"/>
    <n v="321.35000000000002"/>
    <x v="1727"/>
    <n v="106.05000000000001"/>
    <x v="0"/>
  </r>
  <r>
    <n v="753969"/>
    <x v="0"/>
    <x v="3"/>
    <x v="2"/>
    <n v="213"/>
    <x v="213"/>
    <d v="2019-01-02T00:00:00"/>
    <d v="2019-01-06T00:00:00"/>
    <x v="3"/>
    <n v="182.58"/>
    <x v="1728"/>
    <n v="60.250000000000014"/>
    <x v="0"/>
  </r>
  <r>
    <n v="784818"/>
    <x v="0"/>
    <x v="0"/>
    <x v="4"/>
    <n v="336"/>
    <x v="213"/>
    <d v="2019-01-01T00:00:00"/>
    <d v="2019-01-04T00:00:00"/>
    <x v="0"/>
    <n v="1158.1600000000001"/>
    <x v="1729"/>
    <n v="57.910000000000082"/>
    <x v="0"/>
  </r>
  <r>
    <n v="494181"/>
    <x v="0"/>
    <x v="2"/>
    <x v="3"/>
    <n v="179"/>
    <x v="213"/>
    <d v="2019-01-02T00:00:00"/>
    <d v="2019-01-08T00:00:00"/>
    <x v="0"/>
    <n v="1431.63"/>
    <x v="1730"/>
    <n v="157.48000000000002"/>
    <x v="0"/>
  </r>
  <r>
    <n v="813274"/>
    <x v="0"/>
    <x v="1"/>
    <x v="4"/>
    <n v="89"/>
    <x v="212"/>
    <d v="2019-01-02T00:00:00"/>
    <d v="2019-01-04T00:00:00"/>
    <x v="2"/>
    <n v="616.39"/>
    <x v="1731"/>
    <n v="215.74"/>
    <x v="0"/>
  </r>
  <r>
    <n v="421107"/>
    <x v="2"/>
    <x v="3"/>
    <x v="5"/>
    <n v="367"/>
    <x v="213"/>
    <d v="2018-12-31T00:00:00"/>
    <d v="2019-01-01T00:00:00"/>
    <x v="1"/>
    <n v="1009.44"/>
    <x v="1732"/>
    <n v="343.21000000000004"/>
    <x v="0"/>
  </r>
  <r>
    <n v="560583"/>
    <x v="1"/>
    <x v="0"/>
    <x v="4"/>
    <n v="123"/>
    <x v="213"/>
    <d v="2019-01-03T00:00:00"/>
    <d v="2019-01-06T00:00:00"/>
    <x v="5"/>
    <n v="1526.51"/>
    <x v="1733"/>
    <n v="641.13"/>
    <x v="0"/>
  </r>
  <r>
    <n v="225975"/>
    <x v="1"/>
    <x v="3"/>
    <x v="2"/>
    <n v="166"/>
    <x v="212"/>
    <d v="2019-01-01T00:00:00"/>
    <d v="2019-01-03T00:00:00"/>
    <x v="1"/>
    <n v="1541.03"/>
    <x v="1734"/>
    <n v="385.26"/>
    <x v="0"/>
  </r>
  <r>
    <n v="725041"/>
    <x v="1"/>
    <x v="2"/>
    <x v="5"/>
    <n v="341"/>
    <x v="213"/>
    <d v="2019-01-01T00:00:00"/>
    <d v="2019-01-06T00:00:00"/>
    <x v="3"/>
    <n v="285.2"/>
    <x v="1735"/>
    <n v="116.92999999999998"/>
    <x v="0"/>
  </r>
  <r>
    <n v="848723"/>
    <x v="2"/>
    <x v="0"/>
    <x v="2"/>
    <n v="162"/>
    <x v="212"/>
    <d v="2018-12-31T00:00:00"/>
    <d v="2019-01-02T00:00:00"/>
    <x v="4"/>
    <n v="370.61"/>
    <x v="1736"/>
    <n v="37.06"/>
    <x v="0"/>
  </r>
  <r>
    <n v="798500"/>
    <x v="0"/>
    <x v="2"/>
    <x v="4"/>
    <n v="282"/>
    <x v="212"/>
    <d v="2019-01-02T00:00:00"/>
    <d v="2019-01-09T00:00:00"/>
    <x v="0"/>
    <n v="1480.43"/>
    <x v="1737"/>
    <n v="518.15000000000009"/>
    <x v="0"/>
  </r>
  <r>
    <n v="301676"/>
    <x v="3"/>
    <x v="0"/>
    <x v="2"/>
    <n v="46"/>
    <x v="212"/>
    <d v="2019-01-03T00:00:00"/>
    <d v="2019-01-04T00:00:00"/>
    <x v="4"/>
    <n v="638.46"/>
    <x v="1738"/>
    <n v="95.769999999999982"/>
    <x v="0"/>
  </r>
  <r>
    <n v="385678"/>
    <x v="2"/>
    <x v="3"/>
    <x v="2"/>
    <n v="86"/>
    <x v="213"/>
    <d v="2019-01-03T00:00:00"/>
    <d v="2019-01-08T00:00:00"/>
    <x v="0"/>
    <n v="1574.34"/>
    <x v="1739"/>
    <n v="551.01999999999987"/>
    <x v="0"/>
  </r>
  <r>
    <n v="144061"/>
    <x v="2"/>
    <x v="0"/>
    <x v="2"/>
    <n v="295"/>
    <x v="213"/>
    <d v="2018-12-31T00:00:00"/>
    <d v="2019-01-04T00:00:00"/>
    <x v="1"/>
    <n v="1523.41"/>
    <x v="1740"/>
    <n v="335.15000000000009"/>
    <x v="0"/>
  </r>
  <r>
    <n v="584289"/>
    <x v="0"/>
    <x v="3"/>
    <x v="3"/>
    <n v="30"/>
    <x v="214"/>
    <d v="2019-01-01T00:00:00"/>
    <d v="2019-01-03T00:00:00"/>
    <x v="0"/>
    <n v="323.32"/>
    <x v="1741"/>
    <n v="109.93"/>
    <x v="1"/>
  </r>
  <r>
    <n v="567647"/>
    <x v="0"/>
    <x v="2"/>
    <x v="3"/>
    <n v="83"/>
    <x v="213"/>
    <d v="2019-01-01T00:00:00"/>
    <d v="2019-01-03T00:00:00"/>
    <x v="2"/>
    <n v="1039.94"/>
    <x v="1742"/>
    <n v="353.58000000000004"/>
    <x v="0"/>
  </r>
  <r>
    <n v="857486"/>
    <x v="1"/>
    <x v="2"/>
    <x v="3"/>
    <n v="19"/>
    <x v="214"/>
    <d v="2019-01-04T00:00:00"/>
    <d v="2019-01-09T00:00:00"/>
    <x v="3"/>
    <n v="727.56"/>
    <x v="1743"/>
    <n v="218.26999999999992"/>
    <x v="1"/>
  </r>
  <r>
    <n v="209406"/>
    <x v="1"/>
    <x v="2"/>
    <x v="5"/>
    <n v="87"/>
    <x v="214"/>
    <d v="2019-01-04T00:00:00"/>
    <d v="2019-01-10T00:00:00"/>
    <x v="4"/>
    <n v="564.53"/>
    <x v="1744"/>
    <n v="186.28999999999996"/>
    <x v="1"/>
  </r>
  <r>
    <n v="680499"/>
    <x v="3"/>
    <x v="0"/>
    <x v="0"/>
    <n v="145"/>
    <x v="213"/>
    <d v="2019-01-03T00:00:00"/>
    <d v="2019-01-08T00:00:00"/>
    <x v="5"/>
    <n v="922.64"/>
    <x v="1745"/>
    <n v="322.91999999999996"/>
    <x v="0"/>
  </r>
  <r>
    <n v="817454"/>
    <x v="3"/>
    <x v="3"/>
    <x v="4"/>
    <n v="260"/>
    <x v="214"/>
    <d v="2019-01-03T00:00:00"/>
    <d v="2019-01-10T00:00:00"/>
    <x v="5"/>
    <n v="1331.03"/>
    <x v="1746"/>
    <n v="412.62"/>
    <x v="1"/>
  </r>
  <r>
    <n v="403927"/>
    <x v="2"/>
    <x v="1"/>
    <x v="3"/>
    <n v="218"/>
    <x v="213"/>
    <d v="2019-01-03T00:00:00"/>
    <d v="2019-01-10T00:00:00"/>
    <x v="5"/>
    <n v="350.84"/>
    <x v="1747"/>
    <n v="143.83999999999997"/>
    <x v="0"/>
  </r>
  <r>
    <n v="255127"/>
    <x v="3"/>
    <x v="2"/>
    <x v="4"/>
    <n v="330"/>
    <x v="214"/>
    <d v="2019-01-03T00:00:00"/>
    <d v="2019-01-08T00:00:00"/>
    <x v="2"/>
    <n v="210.29"/>
    <x v="1748"/>
    <n v="77.81"/>
    <x v="1"/>
  </r>
  <r>
    <n v="518254"/>
    <x v="0"/>
    <x v="3"/>
    <x v="4"/>
    <n v="291"/>
    <x v="213"/>
    <d v="2019-01-04T00:00:00"/>
    <d v="2019-01-06T00:00:00"/>
    <x v="0"/>
    <n v="1386.52"/>
    <x v="1749"/>
    <n v="207.98000000000002"/>
    <x v="0"/>
  </r>
  <r>
    <n v="233082"/>
    <x v="0"/>
    <x v="3"/>
    <x v="4"/>
    <n v="232"/>
    <x v="213"/>
    <d v="2019-01-01T00:00:00"/>
    <d v="2019-01-02T00:00:00"/>
    <x v="1"/>
    <n v="536.65"/>
    <x v="1750"/>
    <n v="203.92999999999995"/>
    <x v="0"/>
  </r>
  <r>
    <n v="694212"/>
    <x v="0"/>
    <x v="2"/>
    <x v="5"/>
    <n v="271"/>
    <x v="213"/>
    <d v="2019-01-04T00:00:00"/>
    <d v="2019-01-09T00:00:00"/>
    <x v="5"/>
    <n v="844.01"/>
    <x v="1751"/>
    <n v="286.96000000000004"/>
    <x v="0"/>
  </r>
  <r>
    <n v="582185"/>
    <x v="1"/>
    <x v="0"/>
    <x v="5"/>
    <n v="358"/>
    <x v="213"/>
    <d v="2019-01-04T00:00:00"/>
    <d v="2019-01-05T00:00:00"/>
    <x v="2"/>
    <n v="1317.62"/>
    <x v="1752"/>
    <n v="434.80999999999995"/>
    <x v="0"/>
  </r>
  <r>
    <n v="322722"/>
    <x v="3"/>
    <x v="2"/>
    <x v="4"/>
    <n v="99"/>
    <x v="213"/>
    <d v="2019-01-04T00:00:00"/>
    <d v="2019-01-11T00:00:00"/>
    <x v="5"/>
    <n v="1769.91"/>
    <x v="1753"/>
    <n v="283.19000000000005"/>
    <x v="0"/>
  </r>
  <r>
    <n v="43656"/>
    <x v="3"/>
    <x v="3"/>
    <x v="1"/>
    <n v="115"/>
    <x v="214"/>
    <d v="2019-01-04T00:00:00"/>
    <d v="2019-01-11T00:00:00"/>
    <x v="5"/>
    <n v="780"/>
    <x v="1754"/>
    <n v="163.79999999999995"/>
    <x v="1"/>
  </r>
  <r>
    <n v="901514"/>
    <x v="2"/>
    <x v="1"/>
    <x v="1"/>
    <n v="219"/>
    <x v="214"/>
    <d v="2019-01-02T00:00:00"/>
    <d v="2019-01-08T00:00:00"/>
    <x v="5"/>
    <n v="1340.35"/>
    <x v="1755"/>
    <n v="268.06999999999994"/>
    <x v="1"/>
  </r>
  <r>
    <n v="863497"/>
    <x v="0"/>
    <x v="0"/>
    <x v="1"/>
    <n v="349"/>
    <x v="214"/>
    <d v="2019-01-05T00:00:00"/>
    <d v="2019-01-12T00:00:00"/>
    <x v="0"/>
    <n v="952.92"/>
    <x v="1756"/>
    <n v="381.16999999999996"/>
    <x v="1"/>
  </r>
  <r>
    <n v="521142"/>
    <x v="1"/>
    <x v="2"/>
    <x v="0"/>
    <n v="348"/>
    <x v="214"/>
    <d v="2019-01-05T00:00:00"/>
    <d v="2019-01-12T00:00:00"/>
    <x v="5"/>
    <n v="178.5"/>
    <x v="1757"/>
    <n v="82.11"/>
    <x v="1"/>
  </r>
  <r>
    <n v="867203"/>
    <x v="0"/>
    <x v="3"/>
    <x v="4"/>
    <n v="262"/>
    <x v="215"/>
    <d v="2019-01-02T00:00:00"/>
    <d v="2019-01-06T00:00:00"/>
    <x v="4"/>
    <n v="207.49"/>
    <x v="1758"/>
    <n v="97.52000000000001"/>
    <x v="1"/>
  </r>
  <r>
    <n v="446840"/>
    <x v="1"/>
    <x v="2"/>
    <x v="0"/>
    <n v="125"/>
    <x v="214"/>
    <d v="2019-01-02T00:00:00"/>
    <d v="2019-01-07T00:00:00"/>
    <x v="4"/>
    <n v="479.79"/>
    <x v="1759"/>
    <n v="225.50000000000003"/>
    <x v="1"/>
  </r>
  <r>
    <n v="737504"/>
    <x v="3"/>
    <x v="0"/>
    <x v="2"/>
    <n v="44"/>
    <x v="214"/>
    <d v="2019-01-02T00:00:00"/>
    <d v="2019-01-04T00:00:00"/>
    <x v="0"/>
    <n v="361.88"/>
    <x v="1760"/>
    <n v="112.18"/>
    <x v="1"/>
  </r>
  <r>
    <n v="154580"/>
    <x v="0"/>
    <x v="2"/>
    <x v="3"/>
    <n v="187"/>
    <x v="215"/>
    <d v="2019-01-02T00:00:00"/>
    <d v="2019-01-03T00:00:00"/>
    <x v="4"/>
    <n v="1758.22"/>
    <x v="1151"/>
    <n v="615.38000000000011"/>
    <x v="1"/>
  </r>
  <r>
    <n v="949478"/>
    <x v="0"/>
    <x v="2"/>
    <x v="2"/>
    <n v="32"/>
    <x v="214"/>
    <d v="2019-01-02T00:00:00"/>
    <d v="2019-01-05T00:00:00"/>
    <x v="1"/>
    <n v="347.89"/>
    <x v="1761"/>
    <n v="107.85"/>
    <x v="1"/>
  </r>
  <r>
    <n v="831756"/>
    <x v="0"/>
    <x v="3"/>
    <x v="1"/>
    <n v="104"/>
    <x v="214"/>
    <d v="2019-01-05T00:00:00"/>
    <d v="2019-01-10T00:00:00"/>
    <x v="5"/>
    <n v="1898.63"/>
    <x v="1762"/>
    <n v="113.92000000000007"/>
    <x v="1"/>
  </r>
  <r>
    <n v="983663"/>
    <x v="0"/>
    <x v="2"/>
    <x v="0"/>
    <n v="126"/>
    <x v="215"/>
    <d v="2019-01-05T00:00:00"/>
    <d v="2019-01-12T00:00:00"/>
    <x v="5"/>
    <n v="225.86"/>
    <x v="1763"/>
    <n v="79.050000000000011"/>
    <x v="1"/>
  </r>
  <r>
    <n v="868266"/>
    <x v="0"/>
    <x v="1"/>
    <x v="1"/>
    <n v="338"/>
    <x v="215"/>
    <d v="2019-01-03T00:00:00"/>
    <d v="2019-01-10T00:00:00"/>
    <x v="1"/>
    <n v="1096.01"/>
    <x v="1764"/>
    <n v="306.88"/>
    <x v="1"/>
  </r>
  <r>
    <n v="62856"/>
    <x v="0"/>
    <x v="1"/>
    <x v="3"/>
    <n v="315"/>
    <x v="214"/>
    <d v="2019-01-05T00:00:00"/>
    <d v="2019-01-12T00:00:00"/>
    <x v="2"/>
    <n v="712.36"/>
    <x v="1765"/>
    <n v="92.610000000000014"/>
    <x v="1"/>
  </r>
  <r>
    <n v="811292"/>
    <x v="0"/>
    <x v="2"/>
    <x v="4"/>
    <n v="78"/>
    <x v="215"/>
    <d v="2019-01-05T00:00:00"/>
    <d v="2019-01-07T00:00:00"/>
    <x v="4"/>
    <n v="1956.53"/>
    <x v="1766"/>
    <n v="313.03999999999996"/>
    <x v="1"/>
  </r>
  <r>
    <n v="470803"/>
    <x v="2"/>
    <x v="1"/>
    <x v="5"/>
    <n v="30"/>
    <x v="215"/>
    <d v="2019-01-03T00:00:00"/>
    <d v="2019-01-07T00:00:00"/>
    <x v="5"/>
    <n v="1541.3"/>
    <x v="1767"/>
    <n v="323.66999999999985"/>
    <x v="1"/>
  </r>
  <r>
    <n v="173294"/>
    <x v="1"/>
    <x v="2"/>
    <x v="0"/>
    <n v="136"/>
    <x v="216"/>
    <d v="2019-01-05T00:00:00"/>
    <d v="2019-01-07T00:00:00"/>
    <x v="4"/>
    <n v="837.94"/>
    <x v="1768"/>
    <n v="402.21000000000004"/>
    <x v="1"/>
  </r>
  <r>
    <n v="516017"/>
    <x v="0"/>
    <x v="3"/>
    <x v="0"/>
    <n v="282"/>
    <x v="215"/>
    <d v="2019-01-06T00:00:00"/>
    <d v="2019-01-07T00:00:00"/>
    <x v="3"/>
    <n v="417.77"/>
    <x v="1769"/>
    <n v="158.75"/>
    <x v="1"/>
  </r>
  <r>
    <n v="799341"/>
    <x v="0"/>
    <x v="0"/>
    <x v="0"/>
    <n v="353"/>
    <x v="216"/>
    <d v="2019-01-04T00:00:00"/>
    <d v="2019-01-08T00:00:00"/>
    <x v="2"/>
    <n v="1526.98"/>
    <x v="1770"/>
    <n v="351.21000000000004"/>
    <x v="1"/>
  </r>
  <r>
    <n v="508887"/>
    <x v="1"/>
    <x v="2"/>
    <x v="5"/>
    <n v="238"/>
    <x v="215"/>
    <d v="2019-01-03T00:00:00"/>
    <d v="2019-01-04T00:00:00"/>
    <x v="0"/>
    <n v="1877.7"/>
    <x v="1771"/>
    <n v="319.21000000000004"/>
    <x v="1"/>
  </r>
  <r>
    <n v="466320"/>
    <x v="3"/>
    <x v="2"/>
    <x v="3"/>
    <n v="175"/>
    <x v="216"/>
    <d v="2019-01-04T00:00:00"/>
    <d v="2019-01-06T00:00:00"/>
    <x v="0"/>
    <n v="1332"/>
    <x v="1772"/>
    <n v="452.88"/>
    <x v="1"/>
  </r>
  <r>
    <n v="484058"/>
    <x v="1"/>
    <x v="3"/>
    <x v="1"/>
    <n v="99"/>
    <x v="216"/>
    <d v="2019-01-06T00:00:00"/>
    <d v="2019-01-09T00:00:00"/>
    <x v="5"/>
    <n v="403.07"/>
    <x v="1773"/>
    <n v="112.86000000000001"/>
    <x v="1"/>
  </r>
  <r>
    <n v="191498"/>
    <x v="0"/>
    <x v="0"/>
    <x v="4"/>
    <n v="88"/>
    <x v="216"/>
    <d v="2019-01-05T00:00:00"/>
    <d v="2019-01-06T00:00:00"/>
    <x v="3"/>
    <n v="824.18"/>
    <x v="1774"/>
    <n v="271.9799999999999"/>
    <x v="1"/>
  </r>
  <r>
    <n v="67882"/>
    <x v="3"/>
    <x v="3"/>
    <x v="5"/>
    <n v="268"/>
    <x v="215"/>
    <d v="2019-01-03T00:00:00"/>
    <d v="2019-01-08T00:00:00"/>
    <x v="1"/>
    <n v="1175.58"/>
    <x v="1775"/>
    <n v="434.95999999999992"/>
    <x v="1"/>
  </r>
  <r>
    <n v="48672"/>
    <x v="0"/>
    <x v="1"/>
    <x v="2"/>
    <n v="274"/>
    <x v="215"/>
    <d v="2019-01-03T00:00:00"/>
    <d v="2019-01-07T00:00:00"/>
    <x v="3"/>
    <n v="1964.68"/>
    <x v="1776"/>
    <n v="176.82000000000016"/>
    <x v="1"/>
  </r>
  <r>
    <n v="80751"/>
    <x v="0"/>
    <x v="0"/>
    <x v="0"/>
    <n v="59"/>
    <x v="215"/>
    <d v="2019-01-04T00:00:00"/>
    <d v="2019-01-08T00:00:00"/>
    <x v="3"/>
    <n v="1000.25"/>
    <x v="614"/>
    <n v="410.1"/>
    <x v="1"/>
  </r>
  <r>
    <n v="323337"/>
    <x v="0"/>
    <x v="3"/>
    <x v="4"/>
    <n v="259"/>
    <x v="215"/>
    <d v="2019-01-03T00:00:00"/>
    <d v="2019-01-09T00:00:00"/>
    <x v="5"/>
    <n v="547.49"/>
    <x v="1777"/>
    <n v="273.74"/>
    <x v="1"/>
  </r>
  <r>
    <n v="982120"/>
    <x v="1"/>
    <x v="1"/>
    <x v="3"/>
    <n v="55"/>
    <x v="215"/>
    <d v="2019-01-04T00:00:00"/>
    <d v="2019-01-10T00:00:00"/>
    <x v="2"/>
    <n v="304.19"/>
    <x v="1778"/>
    <n v="42.589999999999975"/>
    <x v="1"/>
  </r>
  <r>
    <n v="400409"/>
    <x v="0"/>
    <x v="0"/>
    <x v="4"/>
    <n v="100"/>
    <x v="215"/>
    <d v="2019-01-04T00:00:00"/>
    <d v="2019-01-07T00:00:00"/>
    <x v="4"/>
    <n v="1325.22"/>
    <x v="1779"/>
    <n v="463.83000000000004"/>
    <x v="1"/>
  </r>
  <r>
    <n v="147880"/>
    <x v="1"/>
    <x v="1"/>
    <x v="5"/>
    <n v="177"/>
    <x v="215"/>
    <d v="2019-01-06T00:00:00"/>
    <d v="2019-01-07T00:00:00"/>
    <x v="0"/>
    <n v="268.97000000000003"/>
    <x v="1780"/>
    <n v="83.380000000000024"/>
    <x v="1"/>
  </r>
  <r>
    <n v="126022"/>
    <x v="0"/>
    <x v="0"/>
    <x v="0"/>
    <n v="113"/>
    <x v="215"/>
    <d v="2019-01-03T00:00:00"/>
    <d v="2019-01-06T00:00:00"/>
    <x v="0"/>
    <n v="566.54"/>
    <x v="1781"/>
    <n v="107.63999999999999"/>
    <x v="1"/>
  </r>
  <r>
    <n v="208579"/>
    <x v="0"/>
    <x v="0"/>
    <x v="1"/>
    <n v="325"/>
    <x v="217"/>
    <d v="2019-01-07T00:00:00"/>
    <d v="2019-01-11T00:00:00"/>
    <x v="5"/>
    <n v="220.85"/>
    <x v="1782"/>
    <n v="17.669999999999987"/>
    <x v="1"/>
  </r>
  <r>
    <n v="256302"/>
    <x v="0"/>
    <x v="2"/>
    <x v="2"/>
    <n v="250"/>
    <x v="216"/>
    <d v="2019-01-04T00:00:00"/>
    <d v="2019-01-11T00:00:00"/>
    <x v="0"/>
    <n v="561.15"/>
    <x v="1783"/>
    <n v="157.12"/>
    <x v="1"/>
  </r>
  <r>
    <n v="402434"/>
    <x v="0"/>
    <x v="0"/>
    <x v="0"/>
    <n v="240"/>
    <x v="216"/>
    <d v="2019-01-04T00:00:00"/>
    <d v="2019-01-08T00:00:00"/>
    <x v="4"/>
    <n v="418.85"/>
    <x v="1784"/>
    <n v="205.24"/>
    <x v="1"/>
  </r>
  <r>
    <n v="82283"/>
    <x v="0"/>
    <x v="0"/>
    <x v="4"/>
    <n v="313"/>
    <x v="217"/>
    <d v="2019-01-05T00:00:00"/>
    <d v="2019-01-09T00:00:00"/>
    <x v="1"/>
    <n v="1314.61"/>
    <x v="1785"/>
    <n v="262.91999999999985"/>
    <x v="1"/>
  </r>
  <r>
    <n v="460442"/>
    <x v="1"/>
    <x v="1"/>
    <x v="2"/>
    <n v="123"/>
    <x v="217"/>
    <d v="2019-01-06T00:00:00"/>
    <d v="2019-01-09T00:00:00"/>
    <x v="2"/>
    <n v="549.41999999999996"/>
    <x v="1786"/>
    <n v="142.84999999999997"/>
    <x v="1"/>
  </r>
  <r>
    <n v="827588"/>
    <x v="1"/>
    <x v="2"/>
    <x v="1"/>
    <n v="128"/>
    <x v="216"/>
    <d v="2019-01-07T00:00:00"/>
    <d v="2019-01-10T00:00:00"/>
    <x v="2"/>
    <n v="1164.95"/>
    <x v="1787"/>
    <n v="500.93000000000006"/>
    <x v="1"/>
  </r>
  <r>
    <n v="773594"/>
    <x v="0"/>
    <x v="0"/>
    <x v="5"/>
    <n v="317"/>
    <x v="217"/>
    <d v="2019-01-06T00:00:00"/>
    <d v="2019-01-13T00:00:00"/>
    <x v="5"/>
    <n v="1697.84"/>
    <x v="1788"/>
    <n v="781.00999999999988"/>
    <x v="1"/>
  </r>
  <r>
    <n v="767950"/>
    <x v="0"/>
    <x v="1"/>
    <x v="1"/>
    <n v="305"/>
    <x v="217"/>
    <d v="2019-01-07T00:00:00"/>
    <d v="2019-01-11T00:00:00"/>
    <x v="3"/>
    <n v="1237.49"/>
    <x v="1789"/>
    <n v="136.12000000000012"/>
    <x v="1"/>
  </r>
  <r>
    <n v="637219"/>
    <x v="1"/>
    <x v="1"/>
    <x v="2"/>
    <n v="303"/>
    <x v="217"/>
    <d v="2019-01-04T00:00:00"/>
    <d v="2019-01-06T00:00:00"/>
    <x v="1"/>
    <n v="1953.64"/>
    <x v="1790"/>
    <n v="488.41000000000008"/>
    <x v="1"/>
  </r>
  <r>
    <n v="172502"/>
    <x v="2"/>
    <x v="1"/>
    <x v="2"/>
    <n v="311"/>
    <x v="218"/>
    <d v="2019-01-06T00:00:00"/>
    <d v="2019-01-10T00:00:00"/>
    <x v="2"/>
    <n v="320.61"/>
    <x v="1791"/>
    <n v="25.650000000000034"/>
    <x v="1"/>
  </r>
  <r>
    <n v="629714"/>
    <x v="0"/>
    <x v="1"/>
    <x v="3"/>
    <n v="262"/>
    <x v="217"/>
    <d v="2019-01-08T00:00:00"/>
    <d v="2019-01-12T00:00:00"/>
    <x v="1"/>
    <n v="1995.33"/>
    <x v="1792"/>
    <n v="798.12999999999988"/>
    <x v="1"/>
  </r>
  <r>
    <n v="413669"/>
    <x v="1"/>
    <x v="0"/>
    <x v="1"/>
    <n v="186"/>
    <x v="218"/>
    <d v="2019-01-08T00:00:00"/>
    <d v="2019-01-14T00:00:00"/>
    <x v="4"/>
    <n v="561.15"/>
    <x v="1793"/>
    <n v="140.28999999999996"/>
    <x v="1"/>
  </r>
  <r>
    <n v="374998"/>
    <x v="1"/>
    <x v="3"/>
    <x v="4"/>
    <n v="142"/>
    <x v="218"/>
    <d v="2019-01-07T00:00:00"/>
    <d v="2019-01-14T00:00:00"/>
    <x v="0"/>
    <n v="1518.64"/>
    <x v="1794"/>
    <n v="303.73"/>
    <x v="1"/>
  </r>
  <r>
    <n v="76346"/>
    <x v="0"/>
    <x v="1"/>
    <x v="2"/>
    <n v="237"/>
    <x v="217"/>
    <d v="2019-01-06T00:00:00"/>
    <d v="2019-01-07T00:00:00"/>
    <x v="1"/>
    <n v="272.12"/>
    <x v="1795"/>
    <n v="54.420000000000016"/>
    <x v="1"/>
  </r>
  <r>
    <n v="287293"/>
    <x v="0"/>
    <x v="1"/>
    <x v="4"/>
    <n v="38"/>
    <x v="218"/>
    <d v="2019-01-08T00:00:00"/>
    <d v="2019-01-14T00:00:00"/>
    <x v="5"/>
    <n v="708.27"/>
    <x v="1796"/>
    <n v="262.06"/>
    <x v="1"/>
  </r>
  <r>
    <n v="916989"/>
    <x v="2"/>
    <x v="1"/>
    <x v="1"/>
    <n v="85"/>
    <x v="218"/>
    <d v="2019-01-06T00:00:00"/>
    <d v="2019-01-12T00:00:00"/>
    <x v="0"/>
    <n v="923.77"/>
    <x v="1797"/>
    <n v="378.75"/>
    <x v="1"/>
  </r>
  <r>
    <n v="876179"/>
    <x v="1"/>
    <x v="1"/>
    <x v="2"/>
    <n v="283"/>
    <x v="217"/>
    <d v="2019-01-06T00:00:00"/>
    <d v="2019-01-11T00:00:00"/>
    <x v="4"/>
    <n v="1340.26"/>
    <x v="1798"/>
    <n v="187.6400000000001"/>
    <x v="1"/>
  </r>
  <r>
    <n v="970589"/>
    <x v="0"/>
    <x v="0"/>
    <x v="1"/>
    <n v="24"/>
    <x v="218"/>
    <d v="2019-01-07T00:00:00"/>
    <d v="2019-01-10T00:00:00"/>
    <x v="0"/>
    <n v="1338.98"/>
    <x v="1799"/>
    <n v="187.46000000000004"/>
    <x v="1"/>
  </r>
  <r>
    <n v="233429"/>
    <x v="1"/>
    <x v="2"/>
    <x v="5"/>
    <n v="139"/>
    <x v="217"/>
    <d v="2019-01-07T00:00:00"/>
    <d v="2019-01-08T00:00:00"/>
    <x v="0"/>
    <n v="1034.3599999999999"/>
    <x v="1800"/>
    <n v="62.059999999999945"/>
    <x v="1"/>
  </r>
  <r>
    <n v="909563"/>
    <x v="1"/>
    <x v="0"/>
    <x v="0"/>
    <n v="13"/>
    <x v="218"/>
    <d v="2019-01-07T00:00:00"/>
    <d v="2019-01-10T00:00:00"/>
    <x v="1"/>
    <n v="1104.51"/>
    <x v="1801"/>
    <n v="287.16999999999996"/>
    <x v="1"/>
  </r>
  <r>
    <n v="807225"/>
    <x v="1"/>
    <x v="0"/>
    <x v="5"/>
    <n v="258"/>
    <x v="218"/>
    <d v="2019-01-08T00:00:00"/>
    <d v="2019-01-14T00:00:00"/>
    <x v="5"/>
    <n v="1340.14"/>
    <x v="1802"/>
    <n v="281.43000000000006"/>
    <x v="1"/>
  </r>
  <r>
    <n v="217906"/>
    <x v="0"/>
    <x v="2"/>
    <x v="3"/>
    <n v="178"/>
    <x v="219"/>
    <d v="2019-01-08T00:00:00"/>
    <d v="2019-01-10T00:00:00"/>
    <x v="4"/>
    <n v="493.59"/>
    <x v="1803"/>
    <n v="113.52999999999997"/>
    <x v="1"/>
  </r>
  <r>
    <n v="390635"/>
    <x v="1"/>
    <x v="3"/>
    <x v="4"/>
    <n v="265"/>
    <x v="218"/>
    <d v="2019-01-06T00:00:00"/>
    <d v="2019-01-09T00:00:00"/>
    <x v="4"/>
    <n v="292.89"/>
    <x v="1804"/>
    <n v="93.72"/>
    <x v="1"/>
  </r>
  <r>
    <n v="543738"/>
    <x v="2"/>
    <x v="0"/>
    <x v="1"/>
    <n v="165"/>
    <x v="218"/>
    <d v="2019-01-06T00:00:00"/>
    <d v="2019-01-11T00:00:00"/>
    <x v="3"/>
    <n v="1049.29"/>
    <x v="1805"/>
    <n v="493.16999999999996"/>
    <x v="1"/>
  </r>
  <r>
    <n v="624284"/>
    <x v="3"/>
    <x v="0"/>
    <x v="5"/>
    <n v="149"/>
    <x v="219"/>
    <d v="2019-01-06T00:00:00"/>
    <d v="2019-01-10T00:00:00"/>
    <x v="2"/>
    <n v="1158.99"/>
    <x v="1806"/>
    <n v="579.49"/>
    <x v="1"/>
  </r>
  <r>
    <n v="272134"/>
    <x v="0"/>
    <x v="1"/>
    <x v="2"/>
    <n v="292"/>
    <x v="218"/>
    <d v="2019-01-08T00:00:00"/>
    <d v="2019-01-10T00:00:00"/>
    <x v="3"/>
    <n v="295.27999999999997"/>
    <x v="1807"/>
    <n v="141.72999999999996"/>
    <x v="1"/>
  </r>
  <r>
    <n v="548345"/>
    <x v="2"/>
    <x v="1"/>
    <x v="1"/>
    <n v="285"/>
    <x v="219"/>
    <d v="2019-01-06T00:00:00"/>
    <d v="2019-01-09T00:00:00"/>
    <x v="5"/>
    <n v="939.27"/>
    <x v="1688"/>
    <n v="394.49"/>
    <x v="1"/>
  </r>
  <r>
    <n v="921059"/>
    <x v="0"/>
    <x v="0"/>
    <x v="1"/>
    <n v="212"/>
    <x v="218"/>
    <d v="2019-01-09T00:00:00"/>
    <d v="2019-01-12T00:00:00"/>
    <x v="5"/>
    <n v="609.66"/>
    <x v="1808"/>
    <n v="164.60999999999996"/>
    <x v="1"/>
  </r>
  <r>
    <n v="589260"/>
    <x v="0"/>
    <x v="3"/>
    <x v="3"/>
    <n v="137"/>
    <x v="219"/>
    <d v="2019-01-07T00:00:00"/>
    <d v="2019-01-08T00:00:00"/>
    <x v="2"/>
    <n v="1049.29"/>
    <x v="1655"/>
    <n v="167.89"/>
    <x v="1"/>
  </r>
  <r>
    <n v="747407"/>
    <x v="0"/>
    <x v="2"/>
    <x v="4"/>
    <n v="33"/>
    <x v="219"/>
    <d v="2019-01-08T00:00:00"/>
    <d v="2019-01-12T00:00:00"/>
    <x v="0"/>
    <n v="1729.28"/>
    <x v="1809"/>
    <n v="674.42000000000007"/>
    <x v="1"/>
  </r>
  <r>
    <n v="37151"/>
    <x v="3"/>
    <x v="2"/>
    <x v="1"/>
    <n v="208"/>
    <x v="218"/>
    <d v="2019-01-09T00:00:00"/>
    <d v="2019-01-14T00:00:00"/>
    <x v="4"/>
    <n v="1956.53"/>
    <x v="1810"/>
    <n v="410.86999999999989"/>
    <x v="1"/>
  </r>
  <r>
    <n v="535818"/>
    <x v="1"/>
    <x v="3"/>
    <x v="3"/>
    <n v="161"/>
    <x v="219"/>
    <d v="2019-01-08T00:00:00"/>
    <d v="2019-01-14T00:00:00"/>
    <x v="2"/>
    <n v="863.69"/>
    <x v="1811"/>
    <n v="103.6400000000001"/>
    <x v="1"/>
  </r>
  <r>
    <n v="244842"/>
    <x v="1"/>
    <x v="1"/>
    <x v="0"/>
    <n v="134"/>
    <x v="218"/>
    <d v="2019-01-08T00:00:00"/>
    <d v="2019-01-11T00:00:00"/>
    <x v="0"/>
    <n v="636.55999999999995"/>
    <x v="1812"/>
    <n v="241.88999999999993"/>
    <x v="1"/>
  </r>
  <r>
    <n v="393335"/>
    <x v="1"/>
    <x v="2"/>
    <x v="4"/>
    <n v="234"/>
    <x v="218"/>
    <d v="2019-01-08T00:00:00"/>
    <d v="2019-01-13T00:00:00"/>
    <x v="3"/>
    <n v="544.79"/>
    <x v="1813"/>
    <n v="136.19999999999999"/>
    <x v="1"/>
  </r>
  <r>
    <n v="162328"/>
    <x v="2"/>
    <x v="1"/>
    <x v="4"/>
    <n v="222"/>
    <x v="219"/>
    <d v="2019-01-07T00:00:00"/>
    <d v="2019-01-10T00:00:00"/>
    <x v="4"/>
    <n v="544.79"/>
    <x v="1814"/>
    <n v="49.029999999999973"/>
    <x v="1"/>
  </r>
  <r>
    <n v="115011"/>
    <x v="1"/>
    <x v="2"/>
    <x v="5"/>
    <n v="195"/>
    <x v="219"/>
    <d v="2019-01-06T00:00:00"/>
    <d v="2019-01-11T00:00:00"/>
    <x v="5"/>
    <n v="1309.1199999999999"/>
    <x v="1815"/>
    <n v="209.45999999999981"/>
    <x v="1"/>
  </r>
  <r>
    <n v="109173"/>
    <x v="2"/>
    <x v="1"/>
    <x v="1"/>
    <n v="255"/>
    <x v="218"/>
    <d v="2019-01-08T00:00:00"/>
    <d v="2019-01-13T00:00:00"/>
    <x v="3"/>
    <n v="1211.8399999999999"/>
    <x v="1816"/>
    <n v="448.37999999999988"/>
    <x v="1"/>
  </r>
  <r>
    <n v="89289"/>
    <x v="0"/>
    <x v="0"/>
    <x v="0"/>
    <n v="24"/>
    <x v="219"/>
    <d v="2019-01-07T00:00:00"/>
    <d v="2019-01-08T00:00:00"/>
    <x v="1"/>
    <n v="560.79"/>
    <x v="1817"/>
    <n v="50.46999999999997"/>
    <x v="1"/>
  </r>
  <r>
    <n v="638528"/>
    <x v="0"/>
    <x v="0"/>
    <x v="3"/>
    <n v="115"/>
    <x v="219"/>
    <d v="2019-01-08T00:00:00"/>
    <d v="2019-01-12T00:00:00"/>
    <x v="3"/>
    <n v="1822.71"/>
    <x v="1818"/>
    <n v="364.53999999999996"/>
    <x v="1"/>
  </r>
  <r>
    <n v="858890"/>
    <x v="1"/>
    <x v="1"/>
    <x v="1"/>
    <n v="247"/>
    <x v="220"/>
    <d v="2019-01-09T00:00:00"/>
    <d v="2019-01-16T00:00:00"/>
    <x v="1"/>
    <n v="253.99"/>
    <x v="1819"/>
    <n v="93.980000000000018"/>
    <x v="1"/>
  </r>
  <r>
    <n v="735701"/>
    <x v="1"/>
    <x v="2"/>
    <x v="0"/>
    <n v="268"/>
    <x v="220"/>
    <d v="2019-01-10T00:00:00"/>
    <d v="2019-01-11T00:00:00"/>
    <x v="4"/>
    <n v="1158.99"/>
    <x v="1820"/>
    <n v="208.62"/>
    <x v="1"/>
  </r>
  <r>
    <n v="637246"/>
    <x v="1"/>
    <x v="3"/>
    <x v="3"/>
    <n v="305"/>
    <x v="220"/>
    <d v="2019-01-08T00:00:00"/>
    <d v="2019-01-11T00:00:00"/>
    <x v="0"/>
    <n v="499.83"/>
    <x v="533"/>
    <n v="159.94999999999999"/>
    <x v="1"/>
  </r>
  <r>
    <n v="96319"/>
    <x v="1"/>
    <x v="3"/>
    <x v="3"/>
    <n v="235"/>
    <x v="220"/>
    <d v="2019-01-10T00:00:00"/>
    <d v="2019-01-16T00:00:00"/>
    <x v="1"/>
    <n v="667.73"/>
    <x v="1821"/>
    <n v="327.19"/>
    <x v="1"/>
  </r>
  <r>
    <n v="676816"/>
    <x v="3"/>
    <x v="3"/>
    <x v="5"/>
    <n v="24"/>
    <x v="219"/>
    <d v="2019-01-10T00:00:00"/>
    <d v="2019-01-15T00:00:00"/>
    <x v="0"/>
    <n v="1127.9000000000001"/>
    <x v="1822"/>
    <n v="530.11000000000013"/>
    <x v="1"/>
  </r>
  <r>
    <n v="38869"/>
    <x v="1"/>
    <x v="2"/>
    <x v="4"/>
    <n v="246"/>
    <x v="219"/>
    <d v="2019-01-10T00:00:00"/>
    <d v="2019-01-11T00:00:00"/>
    <x v="4"/>
    <n v="712.36"/>
    <x v="1823"/>
    <n v="242.2"/>
    <x v="1"/>
  </r>
  <r>
    <n v="464272"/>
    <x v="0"/>
    <x v="2"/>
    <x v="0"/>
    <n v="335"/>
    <x v="220"/>
    <d v="2019-01-09T00:00:00"/>
    <d v="2019-01-11T00:00:00"/>
    <x v="2"/>
    <n v="568.91"/>
    <x v="1824"/>
    <n v="102.39999999999998"/>
    <x v="1"/>
  </r>
  <r>
    <n v="968557"/>
    <x v="0"/>
    <x v="3"/>
    <x v="0"/>
    <n v="355"/>
    <x v="219"/>
    <d v="2019-01-10T00:00:00"/>
    <d v="2019-01-13T00:00:00"/>
    <x v="2"/>
    <n v="1016.91"/>
    <x v="1825"/>
    <n v="457.61"/>
    <x v="1"/>
  </r>
  <r>
    <n v="149354"/>
    <x v="0"/>
    <x v="0"/>
    <x v="0"/>
    <n v="234"/>
    <x v="221"/>
    <d v="2019-01-09T00:00:00"/>
    <d v="2019-01-15T00:00:00"/>
    <x v="4"/>
    <n v="1956.53"/>
    <x v="1826"/>
    <n v="469.56999999999994"/>
    <x v="1"/>
  </r>
  <r>
    <n v="126526"/>
    <x v="1"/>
    <x v="3"/>
    <x v="3"/>
    <n v="200"/>
    <x v="220"/>
    <d v="2019-01-11T00:00:00"/>
    <d v="2019-01-13T00:00:00"/>
    <x v="4"/>
    <n v="431.53"/>
    <x v="1827"/>
    <n v="172.60999999999996"/>
    <x v="1"/>
  </r>
  <r>
    <n v="827420"/>
    <x v="1"/>
    <x v="1"/>
    <x v="2"/>
    <n v="279"/>
    <x v="220"/>
    <d v="2019-01-11T00:00:00"/>
    <d v="2019-01-15T00:00:00"/>
    <x v="3"/>
    <n v="476.41"/>
    <x v="1828"/>
    <n v="166.74"/>
    <x v="1"/>
  </r>
  <r>
    <n v="634053"/>
    <x v="1"/>
    <x v="2"/>
    <x v="3"/>
    <n v="88"/>
    <x v="221"/>
    <d v="2019-01-09T00:00:00"/>
    <d v="2019-01-10T00:00:00"/>
    <x v="3"/>
    <n v="422.96"/>
    <x v="1829"/>
    <n v="114.19999999999999"/>
    <x v="1"/>
  </r>
  <r>
    <n v="654864"/>
    <x v="2"/>
    <x v="2"/>
    <x v="5"/>
    <n v="224"/>
    <x v="221"/>
    <d v="2019-01-11T00:00:00"/>
    <d v="2019-01-17T00:00:00"/>
    <x v="1"/>
    <n v="1684.01"/>
    <x v="1830"/>
    <n v="437.83999999999992"/>
    <x v="1"/>
  </r>
  <r>
    <n v="690887"/>
    <x v="0"/>
    <x v="0"/>
    <x v="0"/>
    <n v="184"/>
    <x v="221"/>
    <d v="2019-01-09T00:00:00"/>
    <d v="2019-01-12T00:00:00"/>
    <x v="1"/>
    <n v="1470.06"/>
    <x v="1831"/>
    <n v="632.13"/>
    <x v="1"/>
  </r>
  <r>
    <n v="936910"/>
    <x v="0"/>
    <x v="1"/>
    <x v="2"/>
    <n v="189"/>
    <x v="220"/>
    <d v="2019-01-10T00:00:00"/>
    <d v="2019-01-11T00:00:00"/>
    <x v="5"/>
    <n v="601.59"/>
    <x v="1832"/>
    <n v="252.67000000000002"/>
    <x v="1"/>
  </r>
  <r>
    <n v="739126"/>
    <x v="2"/>
    <x v="1"/>
    <x v="0"/>
    <n v="133"/>
    <x v="221"/>
    <d v="2019-01-10T00:00:00"/>
    <d v="2019-01-17T00:00:00"/>
    <x v="2"/>
    <n v="927.33"/>
    <x v="1833"/>
    <n v="222.56000000000006"/>
    <x v="1"/>
  </r>
  <r>
    <n v="518710"/>
    <x v="1"/>
    <x v="2"/>
    <x v="2"/>
    <n v="123"/>
    <x v="222"/>
    <d v="2019-01-12T00:00:00"/>
    <d v="2019-01-13T00:00:00"/>
    <x v="4"/>
    <n v="544.79"/>
    <x v="1834"/>
    <n v="65.369999999999948"/>
    <x v="1"/>
  </r>
  <r>
    <n v="549826"/>
    <x v="1"/>
    <x v="1"/>
    <x v="4"/>
    <n v="110"/>
    <x v="221"/>
    <d v="2019-01-12T00:00:00"/>
    <d v="2019-01-14T00:00:00"/>
    <x v="1"/>
    <n v="1098.18"/>
    <x v="1835"/>
    <n v="120.80000000000007"/>
    <x v="1"/>
  </r>
  <r>
    <n v="940633"/>
    <x v="1"/>
    <x v="2"/>
    <x v="1"/>
    <n v="163"/>
    <x v="221"/>
    <d v="2019-01-10T00:00:00"/>
    <d v="2019-01-12T00:00:00"/>
    <x v="2"/>
    <n v="1601.77"/>
    <x v="1836"/>
    <n v="480.53"/>
    <x v="1"/>
  </r>
  <r>
    <n v="157189"/>
    <x v="0"/>
    <x v="3"/>
    <x v="5"/>
    <n v="308"/>
    <x v="222"/>
    <d v="2019-01-09T00:00:00"/>
    <d v="2019-01-16T00:00:00"/>
    <x v="5"/>
    <n v="1338.7"/>
    <x v="1837"/>
    <n v="361.45000000000005"/>
    <x v="1"/>
  </r>
  <r>
    <n v="203672"/>
    <x v="1"/>
    <x v="0"/>
    <x v="5"/>
    <n v="134"/>
    <x v="221"/>
    <d v="2019-01-11T00:00:00"/>
    <d v="2019-01-17T00:00:00"/>
    <x v="4"/>
    <n v="378.7"/>
    <x v="1838"/>
    <n v="45.44"/>
    <x v="1"/>
  </r>
  <r>
    <n v="177530"/>
    <x v="2"/>
    <x v="1"/>
    <x v="2"/>
    <n v="35"/>
    <x v="221"/>
    <d v="2019-01-11T00:00:00"/>
    <d v="2019-01-14T00:00:00"/>
    <x v="2"/>
    <n v="518.87"/>
    <x v="1839"/>
    <n v="119.34000000000003"/>
    <x v="1"/>
  </r>
  <r>
    <n v="416138"/>
    <x v="3"/>
    <x v="3"/>
    <x v="2"/>
    <n v="241"/>
    <x v="221"/>
    <d v="2019-01-09T00:00:00"/>
    <d v="2019-01-16T00:00:00"/>
    <x v="2"/>
    <n v="1398.04"/>
    <x v="1840"/>
    <n v="377.46999999999991"/>
    <x v="1"/>
  </r>
  <r>
    <n v="274298"/>
    <x v="0"/>
    <x v="0"/>
    <x v="1"/>
    <n v="242"/>
    <x v="221"/>
    <d v="2019-01-10T00:00:00"/>
    <d v="2019-01-13T00:00:00"/>
    <x v="2"/>
    <n v="353.69"/>
    <x v="1841"/>
    <n v="148.55000000000001"/>
    <x v="1"/>
  </r>
  <r>
    <n v="721284"/>
    <x v="1"/>
    <x v="2"/>
    <x v="2"/>
    <n v="289"/>
    <x v="221"/>
    <d v="2019-01-09T00:00:00"/>
    <d v="2019-01-12T00:00:00"/>
    <x v="2"/>
    <n v="950.69"/>
    <x v="1842"/>
    <n v="370.7700000000001"/>
    <x v="1"/>
  </r>
  <r>
    <n v="212863"/>
    <x v="2"/>
    <x v="1"/>
    <x v="0"/>
    <n v="162"/>
    <x v="222"/>
    <d v="2019-01-11T00:00:00"/>
    <d v="2019-01-14T00:00:00"/>
    <x v="3"/>
    <n v="512.29"/>
    <x v="1843"/>
    <n v="184.41999999999996"/>
    <x v="1"/>
  </r>
  <r>
    <n v="168526"/>
    <x v="0"/>
    <x v="0"/>
    <x v="5"/>
    <n v="18"/>
    <x v="223"/>
    <d v="2019-01-10T00:00:00"/>
    <d v="2019-01-14T00:00:00"/>
    <x v="4"/>
    <n v="1316.58"/>
    <x v="1844"/>
    <n v="645.11999999999989"/>
    <x v="1"/>
  </r>
  <r>
    <n v="869201"/>
    <x v="0"/>
    <x v="1"/>
    <x v="1"/>
    <n v="164"/>
    <x v="223"/>
    <d v="2019-01-11T00:00:00"/>
    <d v="2019-01-17T00:00:00"/>
    <x v="0"/>
    <n v="1331.9"/>
    <x v="1845"/>
    <n v="306.34000000000015"/>
    <x v="1"/>
  </r>
  <r>
    <n v="876904"/>
    <x v="0"/>
    <x v="0"/>
    <x v="4"/>
    <n v="291"/>
    <x v="223"/>
    <d v="2019-01-11T00:00:00"/>
    <d v="2019-01-17T00:00:00"/>
    <x v="2"/>
    <n v="616.39"/>
    <x v="1846"/>
    <n v="141.76999999999998"/>
    <x v="1"/>
  </r>
  <r>
    <n v="24487"/>
    <x v="3"/>
    <x v="3"/>
    <x v="4"/>
    <n v="207"/>
    <x v="223"/>
    <d v="2019-01-13T00:00:00"/>
    <d v="2019-01-14T00:00:00"/>
    <x v="3"/>
    <n v="323.32"/>
    <x v="989"/>
    <n v="132.56"/>
    <x v="1"/>
  </r>
  <r>
    <n v="288547"/>
    <x v="0"/>
    <x v="0"/>
    <x v="5"/>
    <n v="186"/>
    <x v="223"/>
    <d v="2019-01-13T00:00:00"/>
    <d v="2019-01-14T00:00:00"/>
    <x v="3"/>
    <n v="626.49"/>
    <x v="1847"/>
    <n v="256.86"/>
    <x v="1"/>
  </r>
  <r>
    <n v="920907"/>
    <x v="0"/>
    <x v="3"/>
    <x v="4"/>
    <n v="310"/>
    <x v="222"/>
    <d v="2019-01-10T00:00:00"/>
    <d v="2019-01-16T00:00:00"/>
    <x v="1"/>
    <n v="1541.3"/>
    <x v="1848"/>
    <n v="123.29999999999995"/>
    <x v="1"/>
  </r>
  <r>
    <n v="794469"/>
    <x v="0"/>
    <x v="0"/>
    <x v="0"/>
    <n v="191"/>
    <x v="223"/>
    <d v="2019-01-13T00:00:00"/>
    <d v="2019-01-15T00:00:00"/>
    <x v="3"/>
    <n v="1476.3"/>
    <x v="1849"/>
    <n v="590.52"/>
    <x v="1"/>
  </r>
  <r>
    <n v="151367"/>
    <x v="0"/>
    <x v="0"/>
    <x v="2"/>
    <n v="319"/>
    <x v="223"/>
    <d v="2019-01-13T00:00:00"/>
    <d v="2019-01-15T00:00:00"/>
    <x v="5"/>
    <n v="1513.02"/>
    <x v="1850"/>
    <n v="605.21"/>
    <x v="1"/>
  </r>
  <r>
    <n v="580796"/>
    <x v="3"/>
    <x v="3"/>
    <x v="5"/>
    <n v="137"/>
    <x v="222"/>
    <d v="2019-01-12T00:00:00"/>
    <d v="2019-01-17T00:00:00"/>
    <x v="4"/>
    <n v="609.85"/>
    <x v="1851"/>
    <n v="298.83000000000004"/>
    <x v="1"/>
  </r>
  <r>
    <n v="185676"/>
    <x v="3"/>
    <x v="2"/>
    <x v="1"/>
    <n v="57"/>
    <x v="222"/>
    <d v="2019-01-11T00:00:00"/>
    <d v="2019-01-17T00:00:00"/>
    <x v="0"/>
    <n v="869.63"/>
    <x v="1852"/>
    <n v="339.15999999999997"/>
    <x v="1"/>
  </r>
  <r>
    <n v="147240"/>
    <x v="1"/>
    <x v="2"/>
    <x v="3"/>
    <n v="44"/>
    <x v="223"/>
    <d v="2019-01-12T00:00:00"/>
    <d v="2019-01-18T00:00:00"/>
    <x v="1"/>
    <n v="1202.57"/>
    <x v="1853"/>
    <n v="288.61999999999989"/>
    <x v="1"/>
  </r>
  <r>
    <n v="164875"/>
    <x v="0"/>
    <x v="3"/>
    <x v="4"/>
    <n v="263"/>
    <x v="223"/>
    <d v="2019-01-12T00:00:00"/>
    <d v="2019-01-19T00:00:00"/>
    <x v="2"/>
    <n v="923.98"/>
    <x v="1854"/>
    <n v="304.90999999999997"/>
    <x v="1"/>
  </r>
  <r>
    <n v="209073"/>
    <x v="0"/>
    <x v="3"/>
    <x v="3"/>
    <n v="47"/>
    <x v="222"/>
    <d v="2019-01-12T00:00:00"/>
    <d v="2019-01-14T00:00:00"/>
    <x v="1"/>
    <n v="1098.18"/>
    <x v="1855"/>
    <n v="296.5100000000001"/>
    <x v="1"/>
  </r>
  <r>
    <n v="507624"/>
    <x v="1"/>
    <x v="3"/>
    <x v="0"/>
    <n v="86"/>
    <x v="223"/>
    <d v="2019-01-11T00:00:00"/>
    <d v="2019-01-16T00:00:00"/>
    <x v="4"/>
    <n v="422.96"/>
    <x v="1856"/>
    <n v="21.149999999999977"/>
    <x v="1"/>
  </r>
  <r>
    <n v="16135"/>
    <x v="1"/>
    <x v="0"/>
    <x v="0"/>
    <n v="33"/>
    <x v="224"/>
    <d v="2019-01-12T00:00:00"/>
    <d v="2019-01-15T00:00:00"/>
    <x v="1"/>
    <n v="609.66"/>
    <x v="1857"/>
    <n v="298.72999999999996"/>
    <x v="1"/>
  </r>
  <r>
    <n v="423840"/>
    <x v="2"/>
    <x v="1"/>
    <x v="0"/>
    <n v="159"/>
    <x v="223"/>
    <d v="2019-01-13T00:00:00"/>
    <d v="2019-01-15T00:00:00"/>
    <x v="0"/>
    <n v="1698.44"/>
    <x v="1858"/>
    <n v="645.41000000000008"/>
    <x v="1"/>
  </r>
  <r>
    <n v="164635"/>
    <x v="0"/>
    <x v="0"/>
    <x v="3"/>
    <n v="133"/>
    <x v="224"/>
    <d v="2019-01-12T00:00:00"/>
    <d v="2019-01-19T00:00:00"/>
    <x v="1"/>
    <n v="1748.11"/>
    <x v="1859"/>
    <n v="681.76"/>
    <x v="1"/>
  </r>
  <r>
    <n v="977654"/>
    <x v="0"/>
    <x v="2"/>
    <x v="4"/>
    <n v="232"/>
    <x v="224"/>
    <d v="2019-01-14T00:00:00"/>
    <d v="2019-01-16T00:00:00"/>
    <x v="1"/>
    <n v="1340.35"/>
    <x v="1860"/>
    <n v="281.4699999999998"/>
    <x v="1"/>
  </r>
  <r>
    <n v="696325"/>
    <x v="2"/>
    <x v="1"/>
    <x v="1"/>
    <n v="310"/>
    <x v="223"/>
    <d v="2019-01-12T00:00:00"/>
    <d v="2019-01-19T00:00:00"/>
    <x v="5"/>
    <n v="347.89"/>
    <x v="1861"/>
    <n v="132.19999999999999"/>
    <x v="1"/>
  </r>
  <r>
    <n v="945607"/>
    <x v="0"/>
    <x v="0"/>
    <x v="3"/>
    <n v="211"/>
    <x v="224"/>
    <d v="2019-01-12T00:00:00"/>
    <d v="2019-01-19T00:00:00"/>
    <x v="1"/>
    <n v="708.27"/>
    <x v="1862"/>
    <n v="332.89"/>
    <x v="1"/>
  </r>
  <r>
    <n v="195602"/>
    <x v="3"/>
    <x v="0"/>
    <x v="1"/>
    <n v="356"/>
    <x v="224"/>
    <d v="2019-01-12T00:00:00"/>
    <d v="2019-01-14T00:00:00"/>
    <x v="0"/>
    <n v="317.22000000000003"/>
    <x v="1863"/>
    <n v="66.620000000000033"/>
    <x v="1"/>
  </r>
  <r>
    <n v="880397"/>
    <x v="1"/>
    <x v="1"/>
    <x v="3"/>
    <n v="359"/>
    <x v="223"/>
    <d v="2019-01-12T00:00:00"/>
    <d v="2019-01-14T00:00:00"/>
    <x v="4"/>
    <n v="1681.38"/>
    <x v="1864"/>
    <n v="823.88000000000011"/>
    <x v="1"/>
  </r>
  <r>
    <n v="432337"/>
    <x v="2"/>
    <x v="1"/>
    <x v="4"/>
    <n v="205"/>
    <x v="224"/>
    <d v="2019-01-13T00:00:00"/>
    <d v="2019-01-19T00:00:00"/>
    <x v="4"/>
    <n v="417.77"/>
    <x v="1865"/>
    <n v="200.52999999999997"/>
    <x v="1"/>
  </r>
  <r>
    <n v="930596"/>
    <x v="0"/>
    <x v="0"/>
    <x v="2"/>
    <n v="162"/>
    <x v="224"/>
    <d v="2019-01-14T00:00:00"/>
    <d v="2019-01-16T00:00:00"/>
    <x v="3"/>
    <n v="1498.57"/>
    <x v="1866"/>
    <n v="314.70000000000005"/>
    <x v="1"/>
  </r>
  <r>
    <n v="639528"/>
    <x v="1"/>
    <x v="2"/>
    <x v="3"/>
    <n v="221"/>
    <x v="225"/>
    <d v="2019-01-15T00:00:00"/>
    <d v="2019-01-19T00:00:00"/>
    <x v="0"/>
    <n v="1631.74"/>
    <x v="1867"/>
    <n v="195.80999999999995"/>
    <x v="1"/>
  </r>
  <r>
    <n v="695907"/>
    <x v="3"/>
    <x v="2"/>
    <x v="5"/>
    <n v="229"/>
    <x v="225"/>
    <d v="2019-01-12T00:00:00"/>
    <d v="2019-01-16T00:00:00"/>
    <x v="4"/>
    <n v="1135.48"/>
    <x v="1868"/>
    <n v="454.19000000000005"/>
    <x v="1"/>
  </r>
  <r>
    <n v="171953"/>
    <x v="2"/>
    <x v="1"/>
    <x v="4"/>
    <n v="83"/>
    <x v="225"/>
    <d v="2019-01-15T00:00:00"/>
    <d v="2019-01-16T00:00:00"/>
    <x v="1"/>
    <n v="1896.09"/>
    <x v="1869"/>
    <n v="777.39999999999986"/>
    <x v="1"/>
  </r>
  <r>
    <n v="921328"/>
    <x v="0"/>
    <x v="0"/>
    <x v="2"/>
    <n v="313"/>
    <x v="225"/>
    <d v="2019-01-14T00:00:00"/>
    <d v="2019-01-15T00:00:00"/>
    <x v="5"/>
    <n v="663.94"/>
    <x v="1870"/>
    <n v="192.54000000000008"/>
    <x v="1"/>
  </r>
  <r>
    <n v="913489"/>
    <x v="1"/>
    <x v="0"/>
    <x v="4"/>
    <n v="138"/>
    <x v="225"/>
    <d v="2019-01-15T00:00:00"/>
    <d v="2019-01-22T00:00:00"/>
    <x v="1"/>
    <n v="820.7"/>
    <x v="1871"/>
    <n v="82.07000000000005"/>
    <x v="1"/>
  </r>
  <r>
    <n v="210556"/>
    <x v="0"/>
    <x v="2"/>
    <x v="3"/>
    <n v="200"/>
    <x v="224"/>
    <d v="2019-01-14T00:00:00"/>
    <d v="2019-01-19T00:00:00"/>
    <x v="0"/>
    <n v="1372.19"/>
    <x v="1872"/>
    <n v="192.11000000000013"/>
    <x v="1"/>
  </r>
  <r>
    <n v="612010"/>
    <x v="0"/>
    <x v="0"/>
    <x v="2"/>
    <n v="2"/>
    <x v="224"/>
    <d v="2019-01-15T00:00:00"/>
    <d v="2019-01-18T00:00:00"/>
    <x v="0"/>
    <n v="206.13"/>
    <x v="1873"/>
    <n v="101"/>
    <x v="1"/>
  </r>
  <r>
    <n v="683507"/>
    <x v="0"/>
    <x v="2"/>
    <x v="5"/>
    <n v="55"/>
    <x v="225"/>
    <d v="2019-01-12T00:00:00"/>
    <d v="2019-01-13T00:00:00"/>
    <x v="4"/>
    <n v="1154.52"/>
    <x v="1874"/>
    <n v="484.9"/>
    <x v="1"/>
  </r>
  <r>
    <n v="754920"/>
    <x v="1"/>
    <x v="1"/>
    <x v="0"/>
    <n v="300"/>
    <x v="224"/>
    <d v="2019-01-14T00:00:00"/>
    <d v="2019-01-21T00:00:00"/>
    <x v="3"/>
    <n v="1175.58"/>
    <x v="1875"/>
    <n v="576.03"/>
    <x v="1"/>
  </r>
  <r>
    <n v="751621"/>
    <x v="0"/>
    <x v="3"/>
    <x v="2"/>
    <n v="168"/>
    <x v="225"/>
    <d v="2019-01-15T00:00:00"/>
    <d v="2019-01-22T00:00:00"/>
    <x v="1"/>
    <n v="1907.33"/>
    <x v="1876"/>
    <n v="457.76"/>
    <x v="1"/>
  </r>
  <r>
    <n v="159555"/>
    <x v="1"/>
    <x v="0"/>
    <x v="2"/>
    <n v="290"/>
    <x v="224"/>
    <d v="2019-01-14T00:00:00"/>
    <d v="2019-01-19T00:00:00"/>
    <x v="2"/>
    <n v="1468.39"/>
    <x v="1877"/>
    <n v="543.30000000000007"/>
    <x v="1"/>
  </r>
  <r>
    <n v="337116"/>
    <x v="0"/>
    <x v="2"/>
    <x v="5"/>
    <n v="174"/>
    <x v="225"/>
    <d v="2019-01-13T00:00:00"/>
    <d v="2019-01-14T00:00:00"/>
    <x v="5"/>
    <n v="224.17"/>
    <x v="1878"/>
    <n v="29.139999999999986"/>
    <x v="1"/>
  </r>
  <r>
    <n v="496684"/>
    <x v="3"/>
    <x v="2"/>
    <x v="3"/>
    <n v="29"/>
    <x v="225"/>
    <d v="2019-01-15T00:00:00"/>
    <d v="2019-01-17T00:00:00"/>
    <x v="4"/>
    <n v="1451.12"/>
    <x v="1879"/>
    <n v="159.61999999999989"/>
    <x v="1"/>
  </r>
  <r>
    <n v="825711"/>
    <x v="0"/>
    <x v="2"/>
    <x v="0"/>
    <n v="87"/>
    <x v="225"/>
    <d v="2019-01-14T00:00:00"/>
    <d v="2019-01-17T00:00:00"/>
    <x v="0"/>
    <n v="616.16999999999996"/>
    <x v="1880"/>
    <n v="36.969999999999914"/>
    <x v="1"/>
  </r>
  <r>
    <n v="387033"/>
    <x v="1"/>
    <x v="2"/>
    <x v="1"/>
    <n v="11"/>
    <x v="225"/>
    <d v="2019-01-15T00:00:00"/>
    <d v="2019-01-19T00:00:00"/>
    <x v="1"/>
    <n v="1033.3699999999999"/>
    <x v="1881"/>
    <n v="392.67999999999984"/>
    <x v="1"/>
  </r>
  <r>
    <n v="172946"/>
    <x v="1"/>
    <x v="1"/>
    <x v="3"/>
    <n v="99"/>
    <x v="225"/>
    <d v="2019-01-13T00:00:00"/>
    <d v="2019-01-15T00:00:00"/>
    <x v="1"/>
    <n v="1800.23"/>
    <x v="1882"/>
    <n v="666.08999999999992"/>
    <x v="1"/>
  </r>
  <r>
    <n v="155498"/>
    <x v="1"/>
    <x v="3"/>
    <x v="1"/>
    <n v="137"/>
    <x v="226"/>
    <d v="2019-01-13T00:00:00"/>
    <d v="2019-01-15T00:00:00"/>
    <x v="3"/>
    <n v="611.20000000000005"/>
    <x v="1883"/>
    <n v="165.02000000000004"/>
    <x v="1"/>
  </r>
  <r>
    <n v="791092"/>
    <x v="0"/>
    <x v="2"/>
    <x v="4"/>
    <n v="196"/>
    <x v="226"/>
    <d v="2019-01-16T00:00:00"/>
    <d v="2019-01-22T00:00:00"/>
    <x v="1"/>
    <n v="439.57"/>
    <x v="1884"/>
    <n v="175.82999999999998"/>
    <x v="1"/>
  </r>
  <r>
    <n v="990451"/>
    <x v="1"/>
    <x v="2"/>
    <x v="4"/>
    <n v="303"/>
    <x v="226"/>
    <d v="2019-01-14T00:00:00"/>
    <d v="2019-01-19T00:00:00"/>
    <x v="4"/>
    <n v="1151.27"/>
    <x v="1885"/>
    <n v="230.25"/>
    <x v="1"/>
  </r>
  <r>
    <n v="898497"/>
    <x v="2"/>
    <x v="1"/>
    <x v="2"/>
    <n v="24"/>
    <x v="225"/>
    <d v="2019-01-13T00:00:00"/>
    <d v="2019-01-18T00:00:00"/>
    <x v="5"/>
    <n v="541.5"/>
    <x v="1886"/>
    <n v="216.60000000000002"/>
    <x v="1"/>
  </r>
  <r>
    <n v="777092"/>
    <x v="0"/>
    <x v="0"/>
    <x v="5"/>
    <n v="257"/>
    <x v="225"/>
    <d v="2019-01-16T00:00:00"/>
    <d v="2019-01-21T00:00:00"/>
    <x v="3"/>
    <n v="1494.73"/>
    <x v="1887"/>
    <n v="269.04999999999995"/>
    <x v="1"/>
  </r>
  <r>
    <n v="490788"/>
    <x v="1"/>
    <x v="0"/>
    <x v="3"/>
    <n v="251"/>
    <x v="226"/>
    <d v="2019-01-15T00:00:00"/>
    <d v="2019-01-22T00:00:00"/>
    <x v="5"/>
    <n v="1588.3"/>
    <x v="1888"/>
    <n v="397.06999999999994"/>
    <x v="1"/>
  </r>
  <r>
    <n v="794163"/>
    <x v="0"/>
    <x v="2"/>
    <x v="2"/>
    <n v="89"/>
    <x v="225"/>
    <d v="2019-01-16T00:00:00"/>
    <d v="2019-01-23T00:00:00"/>
    <x v="1"/>
    <n v="849.24"/>
    <x v="1889"/>
    <n v="254.76999999999998"/>
    <x v="1"/>
  </r>
  <r>
    <n v="715074"/>
    <x v="2"/>
    <x v="0"/>
    <x v="3"/>
    <n v="172"/>
    <x v="226"/>
    <d v="2019-01-14T00:00:00"/>
    <d v="2019-01-17T00:00:00"/>
    <x v="5"/>
    <n v="1759.46"/>
    <x v="1890"/>
    <n v="422.27"/>
    <x v="1"/>
  </r>
  <r>
    <n v="45980"/>
    <x v="1"/>
    <x v="3"/>
    <x v="4"/>
    <n v="285"/>
    <x v="227"/>
    <d v="2019-01-17T00:00:00"/>
    <d v="2019-01-24T00:00:00"/>
    <x v="5"/>
    <n v="1724.52"/>
    <x v="1891"/>
    <n v="620.82999999999993"/>
    <x v="1"/>
  </r>
  <r>
    <n v="307690"/>
    <x v="0"/>
    <x v="0"/>
    <x v="0"/>
    <n v="307"/>
    <x v="227"/>
    <d v="2019-01-15T00:00:00"/>
    <d v="2019-01-16T00:00:00"/>
    <x v="0"/>
    <n v="218.91"/>
    <x v="1892"/>
    <n v="19.699999999999989"/>
    <x v="1"/>
  </r>
  <r>
    <n v="182642"/>
    <x v="3"/>
    <x v="0"/>
    <x v="5"/>
    <n v="328"/>
    <x v="227"/>
    <d v="2019-01-14T00:00:00"/>
    <d v="2019-01-16T00:00:00"/>
    <x v="0"/>
    <n v="933.7"/>
    <x v="1893"/>
    <n v="214.75"/>
    <x v="1"/>
  </r>
  <r>
    <n v="998548"/>
    <x v="2"/>
    <x v="1"/>
    <x v="0"/>
    <n v="166"/>
    <x v="226"/>
    <d v="2019-01-14T00:00:00"/>
    <d v="2019-01-20T00:00:00"/>
    <x v="2"/>
    <n v="1699.04"/>
    <x v="1894"/>
    <n v="305.82999999999993"/>
    <x v="1"/>
  </r>
  <r>
    <n v="283399"/>
    <x v="2"/>
    <x v="1"/>
    <x v="3"/>
    <n v="94"/>
    <x v="227"/>
    <d v="2019-01-16T00:00:00"/>
    <d v="2019-01-20T00:00:00"/>
    <x v="1"/>
    <n v="1800.23"/>
    <x v="1895"/>
    <n v="756.09999999999991"/>
    <x v="1"/>
  </r>
  <r>
    <n v="231529"/>
    <x v="0"/>
    <x v="2"/>
    <x v="3"/>
    <n v="127"/>
    <x v="226"/>
    <d v="2019-01-16T00:00:00"/>
    <d v="2019-01-20T00:00:00"/>
    <x v="5"/>
    <n v="1893.08"/>
    <x v="1896"/>
    <n v="795.08999999999992"/>
    <x v="1"/>
  </r>
  <r>
    <n v="754266"/>
    <x v="2"/>
    <x v="1"/>
    <x v="2"/>
    <n v="283"/>
    <x v="227"/>
    <d v="2019-01-14T00:00:00"/>
    <d v="2019-01-21T00:00:00"/>
    <x v="1"/>
    <n v="1503.81"/>
    <x v="1897"/>
    <n v="511.29999999999995"/>
    <x v="1"/>
  </r>
  <r>
    <n v="325649"/>
    <x v="0"/>
    <x v="3"/>
    <x v="1"/>
    <n v="316"/>
    <x v="226"/>
    <d v="2019-01-17T00:00:00"/>
    <d v="2019-01-18T00:00:00"/>
    <x v="0"/>
    <n v="170.94"/>
    <x v="1898"/>
    <n v="56.41"/>
    <x v="1"/>
  </r>
  <r>
    <n v="698175"/>
    <x v="0"/>
    <x v="3"/>
    <x v="4"/>
    <n v="64"/>
    <x v="226"/>
    <d v="2019-01-17T00:00:00"/>
    <d v="2019-01-20T00:00:00"/>
    <x v="1"/>
    <n v="837.94"/>
    <x v="1899"/>
    <n v="184.35000000000002"/>
    <x v="1"/>
  </r>
  <r>
    <n v="307192"/>
    <x v="0"/>
    <x v="3"/>
    <x v="5"/>
    <n v="154"/>
    <x v="228"/>
    <d v="2019-01-16T00:00:00"/>
    <d v="2019-01-21T00:00:00"/>
    <x v="2"/>
    <n v="1924.39"/>
    <x v="1900"/>
    <n v="846.73"/>
    <x v="1"/>
  </r>
  <r>
    <n v="605694"/>
    <x v="0"/>
    <x v="0"/>
    <x v="3"/>
    <n v="116"/>
    <x v="227"/>
    <d v="2019-01-18T00:00:00"/>
    <d v="2019-01-20T00:00:00"/>
    <x v="5"/>
    <n v="300.92"/>
    <x v="1901"/>
    <n v="21.060000000000002"/>
    <x v="1"/>
  </r>
  <r>
    <n v="84353"/>
    <x v="0"/>
    <x v="2"/>
    <x v="1"/>
    <n v="63"/>
    <x v="228"/>
    <d v="2019-01-15T00:00:00"/>
    <d v="2019-01-20T00:00:00"/>
    <x v="0"/>
    <n v="493.59"/>
    <x v="1902"/>
    <n v="217.17999999999995"/>
    <x v="1"/>
  </r>
  <r>
    <n v="708893"/>
    <x v="3"/>
    <x v="3"/>
    <x v="0"/>
    <n v="240"/>
    <x v="227"/>
    <d v="2019-01-15T00:00:00"/>
    <d v="2019-01-21T00:00:00"/>
    <x v="1"/>
    <n v="849.24"/>
    <x v="677"/>
    <n v="76.430000000000064"/>
    <x v="1"/>
  </r>
  <r>
    <n v="516270"/>
    <x v="1"/>
    <x v="1"/>
    <x v="2"/>
    <n v="1"/>
    <x v="228"/>
    <d v="2019-01-15T00:00:00"/>
    <d v="2019-01-16T00:00:00"/>
    <x v="0"/>
    <n v="1027.32"/>
    <x v="1903"/>
    <n v="164.36999999999989"/>
    <x v="1"/>
  </r>
  <r>
    <n v="702651"/>
    <x v="0"/>
    <x v="3"/>
    <x v="2"/>
    <n v="278"/>
    <x v="229"/>
    <d v="2019-01-18T00:00:00"/>
    <d v="2019-01-24T00:00:00"/>
    <x v="2"/>
    <n v="1579.13"/>
    <x v="1904"/>
    <n v="378.99"/>
    <x v="1"/>
  </r>
  <r>
    <n v="499603"/>
    <x v="0"/>
    <x v="0"/>
    <x v="3"/>
    <n v="190"/>
    <x v="229"/>
    <d v="2019-01-18T00:00:00"/>
    <d v="2019-01-22T00:00:00"/>
    <x v="3"/>
    <n v="445.81"/>
    <x v="1905"/>
    <n v="142.66000000000003"/>
    <x v="1"/>
  </r>
  <r>
    <n v="770810"/>
    <x v="0"/>
    <x v="0"/>
    <x v="2"/>
    <n v="313"/>
    <x v="229"/>
    <d v="2019-01-17T00:00:00"/>
    <d v="2019-01-23T00:00:00"/>
    <x v="0"/>
    <n v="1027.32"/>
    <x v="1906"/>
    <n v="226.01"/>
    <x v="1"/>
  </r>
  <r>
    <n v="821565"/>
    <x v="3"/>
    <x v="3"/>
    <x v="0"/>
    <n v="339"/>
    <x v="229"/>
    <d v="2019-01-19T00:00:00"/>
    <d v="2019-01-22T00:00:00"/>
    <x v="3"/>
    <n v="1760.92"/>
    <x v="1907"/>
    <n v="581.10000000000014"/>
    <x v="1"/>
  </r>
  <r>
    <n v="119621"/>
    <x v="0"/>
    <x v="3"/>
    <x v="3"/>
    <n v="249"/>
    <x v="229"/>
    <d v="2019-01-17T00:00:00"/>
    <d v="2019-01-23T00:00:00"/>
    <x v="2"/>
    <n v="829.19"/>
    <x v="1908"/>
    <n v="207.30000000000007"/>
    <x v="1"/>
  </r>
  <r>
    <n v="797084"/>
    <x v="2"/>
    <x v="3"/>
    <x v="5"/>
    <n v="350"/>
    <x v="229"/>
    <d v="2019-01-20T00:00:00"/>
    <d v="2019-01-25T00:00:00"/>
    <x v="0"/>
    <n v="816.57"/>
    <x v="1909"/>
    <n v="367.46000000000004"/>
    <x v="1"/>
  </r>
  <r>
    <n v="482566"/>
    <x v="0"/>
    <x v="0"/>
    <x v="2"/>
    <n v="67"/>
    <x v="230"/>
    <d v="2019-01-20T00:00:00"/>
    <d v="2019-01-25T00:00:00"/>
    <x v="0"/>
    <n v="1161.58"/>
    <x v="1910"/>
    <n v="464.62999999999988"/>
    <x v="1"/>
  </r>
  <r>
    <n v="635025"/>
    <x v="0"/>
    <x v="1"/>
    <x v="1"/>
    <n v="101"/>
    <x v="230"/>
    <d v="2019-01-19T00:00:00"/>
    <d v="2019-01-22T00:00:00"/>
    <x v="4"/>
    <n v="1602.14"/>
    <x v="1911"/>
    <n v="336.45000000000005"/>
    <x v="1"/>
  </r>
  <r>
    <n v="49755"/>
    <x v="0"/>
    <x v="1"/>
    <x v="2"/>
    <n v="316"/>
    <x v="229"/>
    <d v="2019-01-20T00:00:00"/>
    <d v="2019-01-27T00:00:00"/>
    <x v="1"/>
    <n v="1147.46"/>
    <x v="1912"/>
    <n v="275.39"/>
    <x v="1"/>
  </r>
  <r>
    <n v="568587"/>
    <x v="1"/>
    <x v="1"/>
    <x v="1"/>
    <n v="355"/>
    <x v="229"/>
    <d v="2019-01-19T00:00:00"/>
    <d v="2019-01-21T00:00:00"/>
    <x v="1"/>
    <n v="1439.04"/>
    <x v="1913"/>
    <n v="474.88"/>
    <x v="1"/>
  </r>
  <r>
    <n v="3682"/>
    <x v="2"/>
    <x v="1"/>
    <x v="3"/>
    <n v="273"/>
    <x v="230"/>
    <d v="2019-01-20T00:00:00"/>
    <d v="2019-01-26T00:00:00"/>
    <x v="2"/>
    <n v="711.8"/>
    <x v="1914"/>
    <n v="320.30999999999995"/>
    <x v="1"/>
  </r>
  <r>
    <n v="25334"/>
    <x v="0"/>
    <x v="2"/>
    <x v="1"/>
    <n v="23"/>
    <x v="230"/>
    <d v="2019-01-20T00:00:00"/>
    <d v="2019-01-27T00:00:00"/>
    <x v="3"/>
    <n v="201.52"/>
    <x v="1915"/>
    <n v="24.180000000000007"/>
    <x v="1"/>
  </r>
  <r>
    <n v="32653"/>
    <x v="0"/>
    <x v="1"/>
    <x v="4"/>
    <n v="124"/>
    <x v="230"/>
    <d v="2019-01-20T00:00:00"/>
    <d v="2019-01-24T00:00:00"/>
    <x v="3"/>
    <n v="395.02"/>
    <x v="1916"/>
    <n v="173.80999999999997"/>
    <x v="1"/>
  </r>
  <r>
    <n v="881808"/>
    <x v="0"/>
    <x v="1"/>
    <x v="5"/>
    <n v="88"/>
    <x v="229"/>
    <d v="2019-01-20T00:00:00"/>
    <d v="2019-01-27T00:00:00"/>
    <x v="0"/>
    <n v="1526.98"/>
    <x v="1917"/>
    <n v="656.6"/>
    <x v="1"/>
  </r>
  <r>
    <n v="674610"/>
    <x v="1"/>
    <x v="2"/>
    <x v="2"/>
    <n v="13"/>
    <x v="229"/>
    <d v="2019-01-17T00:00:00"/>
    <d v="2019-01-20T00:00:00"/>
    <x v="5"/>
    <n v="423.53"/>
    <x v="1918"/>
    <n v="165.17999999999995"/>
    <x v="1"/>
  </r>
  <r>
    <n v="201639"/>
    <x v="1"/>
    <x v="3"/>
    <x v="1"/>
    <n v="36"/>
    <x v="230"/>
    <d v="2019-01-19T00:00:00"/>
    <d v="2019-01-26T00:00:00"/>
    <x v="4"/>
    <n v="1331.28"/>
    <x v="1919"/>
    <n v="479.26"/>
    <x v="1"/>
  </r>
  <r>
    <n v="19521"/>
    <x v="0"/>
    <x v="0"/>
    <x v="2"/>
    <n v="277"/>
    <x v="230"/>
    <d v="2019-01-19T00:00:00"/>
    <d v="2019-01-24T00:00:00"/>
    <x v="0"/>
    <n v="1822.71"/>
    <x v="1920"/>
    <n v="236.95000000000005"/>
    <x v="1"/>
  </r>
  <r>
    <n v="12289"/>
    <x v="0"/>
    <x v="0"/>
    <x v="2"/>
    <n v="249"/>
    <x v="230"/>
    <d v="2019-01-20T00:00:00"/>
    <d v="2019-01-22T00:00:00"/>
    <x v="0"/>
    <n v="272.12"/>
    <x v="1921"/>
    <n v="24.490000000000009"/>
    <x v="1"/>
  </r>
  <r>
    <n v="148158"/>
    <x v="0"/>
    <x v="3"/>
    <x v="0"/>
    <n v="334"/>
    <x v="230"/>
    <d v="2019-01-18T00:00:00"/>
    <d v="2019-01-22T00:00:00"/>
    <x v="1"/>
    <n v="1999.4"/>
    <x v="1922"/>
    <n v="739.7800000000002"/>
    <x v="1"/>
  </r>
  <r>
    <n v="257034"/>
    <x v="0"/>
    <x v="0"/>
    <x v="3"/>
    <n v="48"/>
    <x v="231"/>
    <d v="2019-01-19T00:00:00"/>
    <d v="2019-01-23T00:00:00"/>
    <x v="1"/>
    <n v="1207.1400000000001"/>
    <x v="1923"/>
    <n v="108.6400000000001"/>
    <x v="1"/>
  </r>
  <r>
    <n v="420124"/>
    <x v="1"/>
    <x v="3"/>
    <x v="0"/>
    <n v="336"/>
    <x v="231"/>
    <d v="2019-01-20T00:00:00"/>
    <d v="2019-01-27T00:00:00"/>
    <x v="3"/>
    <n v="1063.55"/>
    <x v="1924"/>
    <n v="244.62"/>
    <x v="1"/>
  </r>
  <r>
    <n v="387203"/>
    <x v="0"/>
    <x v="1"/>
    <x v="3"/>
    <n v="246"/>
    <x v="231"/>
    <d v="2019-01-19T00:00:00"/>
    <d v="2019-01-23T00:00:00"/>
    <x v="3"/>
    <n v="1321.9"/>
    <x v="1925"/>
    <n v="105.75"/>
    <x v="1"/>
  </r>
  <r>
    <n v="842422"/>
    <x v="0"/>
    <x v="2"/>
    <x v="1"/>
    <n v="287"/>
    <x v="232"/>
    <d v="2019-01-19T00:00:00"/>
    <d v="2019-01-26T00:00:00"/>
    <x v="0"/>
    <n v="724.93"/>
    <x v="1926"/>
    <n v="115.9899999999999"/>
    <x v="1"/>
  </r>
  <r>
    <n v="790476"/>
    <x v="0"/>
    <x v="0"/>
    <x v="2"/>
    <n v="91"/>
    <x v="232"/>
    <d v="2019-01-22T00:00:00"/>
    <d v="2019-01-23T00:00:00"/>
    <x v="1"/>
    <n v="950.69"/>
    <x v="1191"/>
    <n v="294.71000000000004"/>
    <x v="1"/>
  </r>
  <r>
    <n v="704710"/>
    <x v="2"/>
    <x v="3"/>
    <x v="5"/>
    <n v="231"/>
    <x v="231"/>
    <d v="2019-01-22T00:00:00"/>
    <d v="2019-01-23T00:00:00"/>
    <x v="1"/>
    <n v="457.38"/>
    <x v="1927"/>
    <n v="54.889999999999986"/>
    <x v="1"/>
  </r>
  <r>
    <n v="128113"/>
    <x v="0"/>
    <x v="0"/>
    <x v="4"/>
    <n v="217"/>
    <x v="231"/>
    <d v="2019-01-22T00:00:00"/>
    <d v="2019-01-28T00:00:00"/>
    <x v="0"/>
    <n v="561.15"/>
    <x v="1928"/>
    <n v="151.51"/>
    <x v="1"/>
  </r>
  <r>
    <n v="782994"/>
    <x v="0"/>
    <x v="1"/>
    <x v="2"/>
    <n v="25"/>
    <x v="231"/>
    <d v="2019-01-21T00:00:00"/>
    <d v="2019-01-24T00:00:00"/>
    <x v="5"/>
    <n v="536.65"/>
    <x v="1929"/>
    <n v="59.029999999999973"/>
    <x v="1"/>
  </r>
  <r>
    <n v="947821"/>
    <x v="1"/>
    <x v="3"/>
    <x v="3"/>
    <n v="184"/>
    <x v="232"/>
    <d v="2019-01-19T00:00:00"/>
    <d v="2019-01-22T00:00:00"/>
    <x v="4"/>
    <n v="1351.9"/>
    <x v="1930"/>
    <n v="567.80000000000007"/>
    <x v="1"/>
  </r>
  <r>
    <n v="895672"/>
    <x v="3"/>
    <x v="2"/>
    <x v="4"/>
    <n v="290"/>
    <x v="231"/>
    <d v="2019-01-22T00:00:00"/>
    <d v="2019-01-29T00:00:00"/>
    <x v="1"/>
    <n v="334.68"/>
    <x v="1931"/>
    <n v="53.550000000000011"/>
    <x v="1"/>
  </r>
  <r>
    <n v="380342"/>
    <x v="0"/>
    <x v="0"/>
    <x v="5"/>
    <n v="215"/>
    <x v="231"/>
    <d v="2019-01-21T00:00:00"/>
    <d v="2019-01-24T00:00:00"/>
    <x v="0"/>
    <n v="1158.1600000000001"/>
    <x v="1932"/>
    <n v="81.070000000000164"/>
    <x v="1"/>
  </r>
  <r>
    <n v="400691"/>
    <x v="0"/>
    <x v="1"/>
    <x v="1"/>
    <n v="329"/>
    <x v="232"/>
    <d v="2019-01-21T00:00:00"/>
    <d v="2019-01-22T00:00:00"/>
    <x v="4"/>
    <n v="962.76"/>
    <x v="1933"/>
    <n v="336.97"/>
    <x v="1"/>
  </r>
  <r>
    <n v="872384"/>
    <x v="2"/>
    <x v="1"/>
    <x v="4"/>
    <n v="300"/>
    <x v="233"/>
    <d v="2019-01-23T00:00:00"/>
    <d v="2019-01-24T00:00:00"/>
    <x v="4"/>
    <n v="285.2"/>
    <x v="1934"/>
    <n v="31.369999999999976"/>
    <x v="1"/>
  </r>
  <r>
    <n v="470059"/>
    <x v="1"/>
    <x v="3"/>
    <x v="1"/>
    <n v="254"/>
    <x v="232"/>
    <d v="2019-01-20T00:00:00"/>
    <d v="2019-01-25T00:00:00"/>
    <x v="4"/>
    <n v="378.7"/>
    <x v="1935"/>
    <n v="71.949999999999989"/>
    <x v="1"/>
  </r>
  <r>
    <n v="620751"/>
    <x v="0"/>
    <x v="1"/>
    <x v="0"/>
    <n v="213"/>
    <x v="232"/>
    <d v="2019-01-22T00:00:00"/>
    <d v="2019-01-26T00:00:00"/>
    <x v="0"/>
    <n v="651.74"/>
    <x v="1936"/>
    <n v="52.139999999999986"/>
    <x v="1"/>
  </r>
  <r>
    <n v="48958"/>
    <x v="1"/>
    <x v="2"/>
    <x v="2"/>
    <n v="23"/>
    <x v="233"/>
    <d v="2019-01-22T00:00:00"/>
    <d v="2019-01-24T00:00:00"/>
    <x v="1"/>
    <n v="1523.41"/>
    <x v="1937"/>
    <n v="137.11000000000013"/>
    <x v="1"/>
  </r>
  <r>
    <n v="384347"/>
    <x v="1"/>
    <x v="2"/>
    <x v="3"/>
    <n v="44"/>
    <x v="232"/>
    <d v="2019-01-22T00:00:00"/>
    <d v="2019-01-29T00:00:00"/>
    <x v="2"/>
    <n v="1104.51"/>
    <x v="1938"/>
    <n v="353.43999999999994"/>
    <x v="1"/>
  </r>
  <r>
    <n v="584324"/>
    <x v="2"/>
    <x v="0"/>
    <x v="2"/>
    <n v="227"/>
    <x v="232"/>
    <d v="2019-01-20T00:00:00"/>
    <d v="2019-01-23T00:00:00"/>
    <x v="4"/>
    <n v="419.59"/>
    <x v="1939"/>
    <n v="197.20999999999998"/>
    <x v="1"/>
  </r>
  <r>
    <n v="765377"/>
    <x v="3"/>
    <x v="0"/>
    <x v="1"/>
    <n v="198"/>
    <x v="232"/>
    <d v="2019-01-23T00:00:00"/>
    <d v="2019-01-29T00:00:00"/>
    <x v="0"/>
    <n v="636.55999999999995"/>
    <x v="1940"/>
    <n v="305.54999999999995"/>
    <x v="1"/>
  </r>
  <r>
    <n v="803955"/>
    <x v="0"/>
    <x v="2"/>
    <x v="1"/>
    <n v="85"/>
    <x v="234"/>
    <d v="2019-01-24T00:00:00"/>
    <d v="2019-01-30T00:00:00"/>
    <x v="0"/>
    <n v="1338.7"/>
    <x v="1941"/>
    <n v="174.02999999999997"/>
    <x v="1"/>
  </r>
  <r>
    <n v="678975"/>
    <x v="0"/>
    <x v="0"/>
    <x v="1"/>
    <n v="270"/>
    <x v="234"/>
    <d v="2019-01-21T00:00:00"/>
    <d v="2019-01-26T00:00:00"/>
    <x v="4"/>
    <n v="1922.88"/>
    <x v="1942"/>
    <n v="288.43000000000006"/>
    <x v="1"/>
  </r>
  <r>
    <n v="994999"/>
    <x v="1"/>
    <x v="1"/>
    <x v="4"/>
    <n v="243"/>
    <x v="234"/>
    <d v="2019-01-22T00:00:00"/>
    <d v="2019-01-27T00:00:00"/>
    <x v="1"/>
    <n v="1893.08"/>
    <x v="1943"/>
    <n v="416.48"/>
    <x v="1"/>
  </r>
  <r>
    <n v="653573"/>
    <x v="2"/>
    <x v="1"/>
    <x v="4"/>
    <n v="362"/>
    <x v="233"/>
    <d v="2019-01-21T00:00:00"/>
    <d v="2019-01-23T00:00:00"/>
    <x v="4"/>
    <n v="926.93"/>
    <x v="1944"/>
    <n v="370.77"/>
    <x v="1"/>
  </r>
  <r>
    <n v="864207"/>
    <x v="1"/>
    <x v="1"/>
    <x v="0"/>
    <n v="142"/>
    <x v="233"/>
    <d v="2019-01-23T00:00:00"/>
    <d v="2019-01-24T00:00:00"/>
    <x v="0"/>
    <n v="1451.12"/>
    <x v="1945"/>
    <n v="203.15999999999985"/>
    <x v="1"/>
  </r>
  <r>
    <n v="124141"/>
    <x v="0"/>
    <x v="0"/>
    <x v="2"/>
    <n v="7"/>
    <x v="234"/>
    <d v="2019-01-21T00:00:00"/>
    <d v="2019-01-22T00:00:00"/>
    <x v="4"/>
    <n v="1526.51"/>
    <x v="1946"/>
    <n v="366.3599999999999"/>
    <x v="1"/>
  </r>
  <r>
    <n v="867799"/>
    <x v="0"/>
    <x v="0"/>
    <x v="1"/>
    <n v="299"/>
    <x v="233"/>
    <d v="2019-01-23T00:00:00"/>
    <d v="2019-01-26T00:00:00"/>
    <x v="3"/>
    <n v="237.15"/>
    <x v="1947"/>
    <n v="56.920000000000016"/>
    <x v="1"/>
  </r>
  <r>
    <n v="575268"/>
    <x v="2"/>
    <x v="1"/>
    <x v="0"/>
    <n v="285"/>
    <x v="234"/>
    <d v="2019-01-24T00:00:00"/>
    <d v="2019-01-31T00:00:00"/>
    <x v="3"/>
    <n v="1899.76"/>
    <x v="73"/>
    <n v="132.98000000000002"/>
    <x v="1"/>
  </r>
  <r>
    <n v="434362"/>
    <x v="1"/>
    <x v="2"/>
    <x v="1"/>
    <n v="197"/>
    <x v="235"/>
    <d v="2019-01-24T00:00:00"/>
    <d v="2019-01-28T00:00:00"/>
    <x v="1"/>
    <n v="1452.7"/>
    <x v="1948"/>
    <n v="726.35"/>
    <x v="1"/>
  </r>
  <r>
    <n v="981698"/>
    <x v="0"/>
    <x v="0"/>
    <x v="1"/>
    <n v="94"/>
    <x v="235"/>
    <d v="2019-01-23T00:00:00"/>
    <d v="2019-01-27T00:00:00"/>
    <x v="1"/>
    <n v="300.74"/>
    <x v="1949"/>
    <n v="90.22"/>
    <x v="1"/>
  </r>
  <r>
    <n v="720246"/>
    <x v="1"/>
    <x v="1"/>
    <x v="0"/>
    <n v="102"/>
    <x v="234"/>
    <d v="2019-01-23T00:00:00"/>
    <d v="2019-01-28T00:00:00"/>
    <x v="2"/>
    <n v="1175.58"/>
    <x v="1950"/>
    <n v="70.529999999999973"/>
    <x v="1"/>
  </r>
  <r>
    <n v="701458"/>
    <x v="1"/>
    <x v="1"/>
    <x v="5"/>
    <n v="36"/>
    <x v="234"/>
    <d v="2019-01-22T00:00:00"/>
    <d v="2019-01-24T00:00:00"/>
    <x v="5"/>
    <n v="1222.83"/>
    <x v="1951"/>
    <n v="464.67999999999995"/>
    <x v="1"/>
  </r>
  <r>
    <n v="9990"/>
    <x v="0"/>
    <x v="1"/>
    <x v="5"/>
    <n v="246"/>
    <x v="235"/>
    <d v="2019-01-24T00:00:00"/>
    <d v="2019-01-31T00:00:00"/>
    <x v="1"/>
    <n v="893.11"/>
    <x v="1952"/>
    <n v="259"/>
    <x v="1"/>
  </r>
  <r>
    <n v="798190"/>
    <x v="1"/>
    <x v="2"/>
    <x v="5"/>
    <n v="294"/>
    <x v="235"/>
    <d v="2019-01-22T00:00:00"/>
    <d v="2019-01-28T00:00:00"/>
    <x v="2"/>
    <n v="1513.02"/>
    <x v="1953"/>
    <n v="438.78"/>
    <x v="1"/>
  </r>
  <r>
    <n v="936862"/>
    <x v="0"/>
    <x v="0"/>
    <x v="1"/>
    <n v="22"/>
    <x v="235"/>
    <d v="2019-01-24T00:00:00"/>
    <d v="2019-01-29T00:00:00"/>
    <x v="1"/>
    <n v="1402.24"/>
    <x v="1954"/>
    <n v="462.74"/>
    <x v="1"/>
  </r>
  <r>
    <n v="600738"/>
    <x v="3"/>
    <x v="3"/>
    <x v="0"/>
    <n v="277"/>
    <x v="234"/>
    <d v="2019-01-23T00:00:00"/>
    <d v="2019-01-24T00:00:00"/>
    <x v="0"/>
    <n v="1222.83"/>
    <x v="1955"/>
    <n v="232.33999999999992"/>
    <x v="1"/>
  </r>
  <r>
    <n v="433515"/>
    <x v="3"/>
    <x v="3"/>
    <x v="2"/>
    <n v="350"/>
    <x v="235"/>
    <d v="2019-01-25T00:00:00"/>
    <d v="2019-01-27T00:00:00"/>
    <x v="3"/>
    <n v="983.03"/>
    <x v="1956"/>
    <n v="334.23"/>
    <x v="1"/>
  </r>
  <r>
    <n v="771711"/>
    <x v="1"/>
    <x v="3"/>
    <x v="4"/>
    <n v="170"/>
    <x v="235"/>
    <d v="2019-01-22T00:00:00"/>
    <d v="2019-01-26T00:00:00"/>
    <x v="3"/>
    <n v="1340.14"/>
    <x v="1957"/>
    <n v="495.85000000000014"/>
    <x v="1"/>
  </r>
  <r>
    <n v="400144"/>
    <x v="0"/>
    <x v="2"/>
    <x v="3"/>
    <n v="291"/>
    <x v="235"/>
    <d v="2019-01-25T00:00:00"/>
    <d v="2019-02-01T00:00:00"/>
    <x v="4"/>
    <n v="800.09"/>
    <x v="1958"/>
    <n v="152.01999999999998"/>
    <x v="1"/>
  </r>
  <r>
    <n v="871789"/>
    <x v="3"/>
    <x v="2"/>
    <x v="2"/>
    <n v="242"/>
    <x v="234"/>
    <d v="2019-01-24T00:00:00"/>
    <d v="2019-01-30T00:00:00"/>
    <x v="0"/>
    <n v="1217.95"/>
    <x v="1959"/>
    <n v="158.33000000000015"/>
    <x v="1"/>
  </r>
  <r>
    <n v="279416"/>
    <x v="0"/>
    <x v="2"/>
    <x v="5"/>
    <n v="68"/>
    <x v="235"/>
    <d v="2019-01-25T00:00:00"/>
    <d v="2019-01-28T00:00:00"/>
    <x v="4"/>
    <n v="298.7"/>
    <x v="1960"/>
    <n v="62.72999999999999"/>
    <x v="1"/>
  </r>
  <r>
    <n v="185890"/>
    <x v="0"/>
    <x v="1"/>
    <x v="1"/>
    <n v="56"/>
    <x v="235"/>
    <d v="2019-01-23T00:00:00"/>
    <d v="2019-01-29T00:00:00"/>
    <x v="0"/>
    <n v="922.9"/>
    <x v="1961"/>
    <n v="156.88999999999999"/>
    <x v="1"/>
  </r>
  <r>
    <n v="363127"/>
    <x v="1"/>
    <x v="1"/>
    <x v="1"/>
    <n v="296"/>
    <x v="234"/>
    <d v="2019-01-22T00:00:00"/>
    <d v="2019-01-28T00:00:00"/>
    <x v="5"/>
    <n v="559.48"/>
    <x v="1962"/>
    <n v="251.77000000000004"/>
    <x v="1"/>
  </r>
  <r>
    <n v="256490"/>
    <x v="1"/>
    <x v="1"/>
    <x v="3"/>
    <n v="230"/>
    <x v="235"/>
    <d v="2019-01-24T00:00:00"/>
    <d v="2019-01-31T00:00:00"/>
    <x v="5"/>
    <n v="1236.3900000000001"/>
    <x v="1963"/>
    <n v="445.10000000000014"/>
    <x v="1"/>
  </r>
  <r>
    <n v="791313"/>
    <x v="1"/>
    <x v="2"/>
    <x v="4"/>
    <n v="187"/>
    <x v="235"/>
    <d v="2019-01-22T00:00:00"/>
    <d v="2019-01-25T00:00:00"/>
    <x v="1"/>
    <n v="199.73"/>
    <x v="1964"/>
    <n v="23.97"/>
    <x v="1"/>
  </r>
  <r>
    <n v="94086"/>
    <x v="0"/>
    <x v="1"/>
    <x v="1"/>
    <n v="281"/>
    <x v="235"/>
    <d v="2019-01-24T00:00:00"/>
    <d v="2019-01-26T00:00:00"/>
    <x v="5"/>
    <n v="1487.21"/>
    <x v="1965"/>
    <n v="267.70000000000005"/>
    <x v="1"/>
  </r>
  <r>
    <n v="789685"/>
    <x v="1"/>
    <x v="2"/>
    <x v="0"/>
    <n v="173"/>
    <x v="235"/>
    <d v="2019-01-23T00:00:00"/>
    <d v="2019-01-29T00:00:00"/>
    <x v="1"/>
    <n v="237.15"/>
    <x v="1966"/>
    <n v="61.66"/>
    <x v="1"/>
  </r>
  <r>
    <n v="121463"/>
    <x v="0"/>
    <x v="3"/>
    <x v="3"/>
    <n v="134"/>
    <x v="236"/>
    <d v="2019-01-25T00:00:00"/>
    <d v="2019-01-29T00:00:00"/>
    <x v="4"/>
    <n v="983.03"/>
    <x v="1967"/>
    <n v="196.61"/>
    <x v="1"/>
  </r>
  <r>
    <n v="708303"/>
    <x v="1"/>
    <x v="1"/>
    <x v="5"/>
    <n v="128"/>
    <x v="236"/>
    <d v="2019-01-25T00:00:00"/>
    <d v="2019-01-30T00:00:00"/>
    <x v="4"/>
    <n v="1531.9"/>
    <x v="1968"/>
    <n v="76.590000000000146"/>
    <x v="1"/>
  </r>
  <r>
    <n v="38245"/>
    <x v="3"/>
    <x v="0"/>
    <x v="3"/>
    <n v="123"/>
    <x v="236"/>
    <d v="2019-01-23T00:00:00"/>
    <d v="2019-01-24T00:00:00"/>
    <x v="3"/>
    <n v="959.54"/>
    <x v="1969"/>
    <n v="479.77"/>
    <x v="1"/>
  </r>
  <r>
    <n v="477937"/>
    <x v="0"/>
    <x v="0"/>
    <x v="1"/>
    <n v="280"/>
    <x v="235"/>
    <d v="2019-01-25T00:00:00"/>
    <d v="2019-01-30T00:00:00"/>
    <x v="0"/>
    <n v="939.27"/>
    <x v="1970"/>
    <n v="206.64"/>
    <x v="1"/>
  </r>
  <r>
    <n v="972292"/>
    <x v="1"/>
    <x v="3"/>
    <x v="5"/>
    <n v="278"/>
    <x v="235"/>
    <d v="2019-01-23T00:00:00"/>
    <d v="2019-01-26T00:00:00"/>
    <x v="5"/>
    <n v="665.08"/>
    <x v="1971"/>
    <n v="172.92000000000002"/>
    <x v="1"/>
  </r>
  <r>
    <n v="459888"/>
    <x v="3"/>
    <x v="3"/>
    <x v="4"/>
    <n v="230"/>
    <x v="237"/>
    <d v="2019-01-24T00:00:00"/>
    <d v="2019-01-30T00:00:00"/>
    <x v="0"/>
    <n v="238.26"/>
    <x v="1972"/>
    <n v="64.329999999999984"/>
    <x v="1"/>
  </r>
  <r>
    <n v="902031"/>
    <x v="1"/>
    <x v="2"/>
    <x v="5"/>
    <n v="148"/>
    <x v="237"/>
    <d v="2019-01-27T00:00:00"/>
    <d v="2019-01-30T00:00:00"/>
    <x v="4"/>
    <n v="663.08"/>
    <x v="1973"/>
    <n v="139.25"/>
    <x v="1"/>
  </r>
  <r>
    <n v="661220"/>
    <x v="0"/>
    <x v="0"/>
    <x v="4"/>
    <n v="36"/>
    <x v="236"/>
    <d v="2019-01-25T00:00:00"/>
    <d v="2019-01-26T00:00:00"/>
    <x v="4"/>
    <n v="1210.32"/>
    <x v="1974"/>
    <n v="544.64"/>
    <x v="1"/>
  </r>
  <r>
    <n v="813794"/>
    <x v="2"/>
    <x v="3"/>
    <x v="2"/>
    <n v="134"/>
    <x v="237"/>
    <d v="2019-01-24T00:00:00"/>
    <d v="2019-01-31T00:00:00"/>
    <x v="3"/>
    <n v="246.25"/>
    <x v="1975"/>
    <n v="51.710000000000008"/>
    <x v="1"/>
  </r>
  <r>
    <n v="207549"/>
    <x v="2"/>
    <x v="1"/>
    <x v="4"/>
    <n v="76"/>
    <x v="236"/>
    <d v="2019-01-27T00:00:00"/>
    <d v="2019-02-03T00:00:00"/>
    <x v="2"/>
    <n v="272.12"/>
    <x v="1976"/>
    <n v="78.91"/>
    <x v="1"/>
  </r>
  <r>
    <n v="333290"/>
    <x v="1"/>
    <x v="3"/>
    <x v="0"/>
    <n v="252"/>
    <x v="237"/>
    <d v="2019-01-28T00:00:00"/>
    <d v="2019-01-29T00:00:00"/>
    <x v="3"/>
    <n v="192.95"/>
    <x v="1977"/>
    <n v="34.72999999999999"/>
    <x v="1"/>
  </r>
  <r>
    <n v="564391"/>
    <x v="0"/>
    <x v="1"/>
    <x v="4"/>
    <n v="150"/>
    <x v="238"/>
    <d v="2019-01-25T00:00:00"/>
    <d v="2019-01-26T00:00:00"/>
    <x v="2"/>
    <n v="1222.83"/>
    <x v="1978"/>
    <n v="513.58999999999992"/>
    <x v="1"/>
  </r>
  <r>
    <n v="639249"/>
    <x v="1"/>
    <x v="3"/>
    <x v="2"/>
    <n v="75"/>
    <x v="238"/>
    <d v="2019-01-26T00:00:00"/>
    <d v="2019-01-30T00:00:00"/>
    <x v="2"/>
    <n v="540.25"/>
    <x v="408"/>
    <n v="135.06"/>
    <x v="1"/>
  </r>
  <r>
    <n v="18231"/>
    <x v="0"/>
    <x v="1"/>
    <x v="4"/>
    <n v="225"/>
    <x v="237"/>
    <d v="2019-01-25T00:00:00"/>
    <d v="2019-01-26T00:00:00"/>
    <x v="4"/>
    <n v="321.35000000000002"/>
    <x v="1979"/>
    <n v="134.97000000000003"/>
    <x v="1"/>
  </r>
  <r>
    <n v="240013"/>
    <x v="1"/>
    <x v="3"/>
    <x v="4"/>
    <n v="346"/>
    <x v="238"/>
    <d v="2019-01-26T00:00:00"/>
    <d v="2019-01-31T00:00:00"/>
    <x v="5"/>
    <n v="1409.92"/>
    <x v="1980"/>
    <n v="493.47"/>
    <x v="1"/>
  </r>
  <r>
    <n v="717179"/>
    <x v="1"/>
    <x v="1"/>
    <x v="2"/>
    <n v="174"/>
    <x v="237"/>
    <d v="2019-01-26T00:00:00"/>
    <d v="2019-02-01T00:00:00"/>
    <x v="2"/>
    <n v="1140.45"/>
    <x v="1981"/>
    <n v="136.85000000000002"/>
    <x v="1"/>
  </r>
  <r>
    <n v="989878"/>
    <x v="1"/>
    <x v="1"/>
    <x v="4"/>
    <n v="278"/>
    <x v="237"/>
    <d v="2019-01-26T00:00:00"/>
    <d v="2019-01-30T00:00:00"/>
    <x v="5"/>
    <n v="238.26"/>
    <x v="1982"/>
    <n v="42.889999999999986"/>
    <x v="1"/>
  </r>
  <r>
    <n v="399397"/>
    <x v="0"/>
    <x v="1"/>
    <x v="5"/>
    <n v="352"/>
    <x v="237"/>
    <d v="2019-01-27T00:00:00"/>
    <d v="2019-02-01T00:00:00"/>
    <x v="5"/>
    <n v="1800.23"/>
    <x v="1983"/>
    <n v="252.02999999999997"/>
    <x v="1"/>
  </r>
  <r>
    <n v="378204"/>
    <x v="0"/>
    <x v="2"/>
    <x v="4"/>
    <n v="47"/>
    <x v="238"/>
    <d v="2019-01-26T00:00:00"/>
    <d v="2019-01-30T00:00:00"/>
    <x v="0"/>
    <n v="1499.01"/>
    <x v="1984"/>
    <n v="674.55"/>
    <x v="1"/>
  </r>
  <r>
    <n v="388934"/>
    <x v="1"/>
    <x v="1"/>
    <x v="4"/>
    <n v="180"/>
    <x v="237"/>
    <d v="2019-01-26T00:00:00"/>
    <d v="2019-01-31T00:00:00"/>
    <x v="5"/>
    <n v="717.95"/>
    <x v="1985"/>
    <n v="107.69000000000005"/>
    <x v="1"/>
  </r>
  <r>
    <n v="604350"/>
    <x v="2"/>
    <x v="2"/>
    <x v="0"/>
    <n v="87"/>
    <x v="238"/>
    <d v="2019-01-28T00:00:00"/>
    <d v="2019-02-03T00:00:00"/>
    <x v="1"/>
    <n v="1009.44"/>
    <x v="1986"/>
    <n v="100.94000000000005"/>
    <x v="1"/>
  </r>
  <r>
    <n v="531702"/>
    <x v="0"/>
    <x v="2"/>
    <x v="1"/>
    <n v="64"/>
    <x v="239"/>
    <d v="2019-01-29T00:00:00"/>
    <d v="2019-01-30T00:00:00"/>
    <x v="4"/>
    <n v="246.67"/>
    <x v="1987"/>
    <n v="24.669999999999987"/>
    <x v="1"/>
  </r>
  <r>
    <n v="792026"/>
    <x v="1"/>
    <x v="2"/>
    <x v="0"/>
    <n v="286"/>
    <x v="239"/>
    <d v="2019-01-27T00:00:00"/>
    <d v="2019-02-01T00:00:00"/>
    <x v="2"/>
    <n v="1529.74"/>
    <x v="1988"/>
    <n v="336.53999999999996"/>
    <x v="1"/>
  </r>
  <r>
    <n v="555129"/>
    <x v="0"/>
    <x v="3"/>
    <x v="0"/>
    <n v="335"/>
    <x v="238"/>
    <d v="2019-01-26T00:00:00"/>
    <d v="2019-01-28T00:00:00"/>
    <x v="0"/>
    <n v="1802.47"/>
    <x v="1989"/>
    <n v="216.29999999999995"/>
    <x v="1"/>
  </r>
  <r>
    <n v="726346"/>
    <x v="1"/>
    <x v="2"/>
    <x v="3"/>
    <n v="38"/>
    <x v="239"/>
    <d v="2019-01-27T00:00:00"/>
    <d v="2019-01-31T00:00:00"/>
    <x v="4"/>
    <n v="1541.3"/>
    <x v="1990"/>
    <n v="647.34999999999991"/>
    <x v="1"/>
  </r>
  <r>
    <n v="805887"/>
    <x v="0"/>
    <x v="2"/>
    <x v="1"/>
    <n v="161"/>
    <x v="239"/>
    <d v="2019-01-30T00:00:00"/>
    <d v="2019-01-31T00:00:00"/>
    <x v="3"/>
    <n v="1029.55"/>
    <x v="1311"/>
    <n v="154.42999999999995"/>
    <x v="1"/>
  </r>
  <r>
    <n v="157700"/>
    <x v="0"/>
    <x v="2"/>
    <x v="1"/>
    <n v="241"/>
    <x v="239"/>
    <d v="2019-01-30T00:00:00"/>
    <d v="2019-02-02T00:00:00"/>
    <x v="0"/>
    <n v="1170.6199999999999"/>
    <x v="1991"/>
    <n v="234.11999999999989"/>
    <x v="1"/>
  </r>
  <r>
    <n v="13699"/>
    <x v="2"/>
    <x v="1"/>
    <x v="1"/>
    <n v="191"/>
    <x v="240"/>
    <d v="2019-01-28T00:00:00"/>
    <d v="2019-02-04T00:00:00"/>
    <x v="2"/>
    <n v="1681.55"/>
    <x v="1992"/>
    <n v="739.88"/>
    <x v="1"/>
  </r>
  <r>
    <n v="645261"/>
    <x v="0"/>
    <x v="0"/>
    <x v="5"/>
    <n v="303"/>
    <x v="240"/>
    <d v="2019-01-30T00:00:00"/>
    <d v="2019-02-04T00:00:00"/>
    <x v="3"/>
    <n v="1802.47"/>
    <x v="1993"/>
    <n v="811.11"/>
    <x v="1"/>
  </r>
  <r>
    <n v="628149"/>
    <x v="3"/>
    <x v="3"/>
    <x v="1"/>
    <n v="330"/>
    <x v="239"/>
    <d v="2019-01-30T00:00:00"/>
    <d v="2019-02-03T00:00:00"/>
    <x v="5"/>
    <n v="1715.62"/>
    <x v="1994"/>
    <n v="823.49999999999989"/>
    <x v="1"/>
  </r>
  <r>
    <n v="499902"/>
    <x v="0"/>
    <x v="1"/>
    <x v="0"/>
    <n v="233"/>
    <x v="239"/>
    <d v="2019-01-27T00:00:00"/>
    <d v="2019-01-28T00:00:00"/>
    <x v="1"/>
    <n v="1833.88"/>
    <x v="1995"/>
    <n v="348.44000000000005"/>
    <x v="1"/>
  </r>
  <r>
    <n v="974585"/>
    <x v="2"/>
    <x v="1"/>
    <x v="3"/>
    <n v="274"/>
    <x v="241"/>
    <d v="2019-01-30T00:00:00"/>
    <d v="2019-02-04T00:00:00"/>
    <x v="3"/>
    <n v="952.92"/>
    <x v="1996"/>
    <n v="447.86999999999995"/>
    <x v="1"/>
  </r>
  <r>
    <n v="279636"/>
    <x v="3"/>
    <x v="3"/>
    <x v="0"/>
    <n v="333"/>
    <x v="240"/>
    <d v="2019-01-28T00:00:00"/>
    <d v="2019-02-01T00:00:00"/>
    <x v="4"/>
    <n v="1442.68"/>
    <x v="637"/>
    <n v="375.10000000000014"/>
    <x v="1"/>
  </r>
  <r>
    <n v="461067"/>
    <x v="1"/>
    <x v="1"/>
    <x v="3"/>
    <n v="227"/>
    <x v="241"/>
    <d v="2019-01-29T00:00:00"/>
    <d v="2019-02-02T00:00:00"/>
    <x v="3"/>
    <n v="480.97"/>
    <x v="1997"/>
    <n v="129.86000000000001"/>
    <x v="1"/>
  </r>
  <r>
    <n v="384351"/>
    <x v="0"/>
    <x v="0"/>
    <x v="3"/>
    <n v="310"/>
    <x v="241"/>
    <d v="2019-01-30T00:00:00"/>
    <d v="2019-02-02T00:00:00"/>
    <x v="5"/>
    <n v="682.7"/>
    <x v="1998"/>
    <n v="204.81000000000006"/>
    <x v="1"/>
  </r>
  <r>
    <n v="605762"/>
    <x v="1"/>
    <x v="2"/>
    <x v="2"/>
    <n v="98"/>
    <x v="241"/>
    <d v="2019-01-30T00:00:00"/>
    <d v="2019-02-01T00:00:00"/>
    <x v="4"/>
    <n v="1907.33"/>
    <x v="1999"/>
    <n v="343.31999999999994"/>
    <x v="1"/>
  </r>
  <r>
    <n v="919836"/>
    <x v="0"/>
    <x v="0"/>
    <x v="2"/>
    <n v="51"/>
    <x v="241"/>
    <d v="2019-01-31T00:00:00"/>
    <d v="2019-02-06T00:00:00"/>
    <x v="2"/>
    <n v="280.94"/>
    <x v="2000"/>
    <n v="84.28"/>
    <x v="1"/>
  </r>
  <r>
    <n v="790919"/>
    <x v="1"/>
    <x v="1"/>
    <x v="2"/>
    <n v="284"/>
    <x v="241"/>
    <d v="2019-01-29T00:00:00"/>
    <d v="2019-02-05T00:00:00"/>
    <x v="5"/>
    <n v="682.7"/>
    <x v="2001"/>
    <n v="81.920000000000073"/>
    <x v="1"/>
  </r>
  <r>
    <n v="608438"/>
    <x v="1"/>
    <x v="2"/>
    <x v="2"/>
    <n v="22"/>
    <x v="242"/>
    <d v="2019-02-01T00:00:00"/>
    <d v="2019-02-07T00:00:00"/>
    <x v="4"/>
    <n v="923.98"/>
    <x v="2002"/>
    <n v="64.680000000000064"/>
    <x v="1"/>
  </r>
  <r>
    <n v="473068"/>
    <x v="0"/>
    <x v="0"/>
    <x v="2"/>
    <n v="301"/>
    <x v="242"/>
    <d v="2019-02-01T00:00:00"/>
    <d v="2019-02-06T00:00:00"/>
    <x v="0"/>
    <n v="718.05"/>
    <x v="2003"/>
    <n v="222.59999999999997"/>
    <x v="1"/>
  </r>
  <r>
    <n v="493189"/>
    <x v="1"/>
    <x v="2"/>
    <x v="0"/>
    <n v="48"/>
    <x v="242"/>
    <d v="2019-01-29T00:00:00"/>
    <d v="2019-02-01T00:00:00"/>
    <x v="2"/>
    <n v="494.89"/>
    <x v="2004"/>
    <n v="193.01"/>
    <x v="1"/>
  </r>
  <r>
    <n v="155963"/>
    <x v="1"/>
    <x v="1"/>
    <x v="2"/>
    <n v="43"/>
    <x v="242"/>
    <d v="2019-01-30T00:00:00"/>
    <d v="2019-02-03T00:00:00"/>
    <x v="4"/>
    <n v="284.52"/>
    <x v="2005"/>
    <n v="36.989999999999981"/>
    <x v="1"/>
  </r>
  <r>
    <n v="443957"/>
    <x v="1"/>
    <x v="3"/>
    <x v="1"/>
    <n v="127"/>
    <x v="242"/>
    <d v="2019-01-31T00:00:00"/>
    <d v="2019-02-05T00:00:00"/>
    <x v="4"/>
    <n v="210.29"/>
    <x v="2006"/>
    <n v="12.620000000000005"/>
    <x v="1"/>
  </r>
  <r>
    <n v="506468"/>
    <x v="3"/>
    <x v="2"/>
    <x v="2"/>
    <n v="103"/>
    <x v="242"/>
    <d v="2019-01-30T00:00:00"/>
    <d v="2019-02-03T00:00:00"/>
    <x v="1"/>
    <n v="1523.41"/>
    <x v="2007"/>
    <n v="700.7700000000001"/>
    <x v="1"/>
  </r>
  <r>
    <n v="730871"/>
    <x v="3"/>
    <x v="3"/>
    <x v="1"/>
    <n v="21"/>
    <x v="242"/>
    <d v="2019-02-01T00:00:00"/>
    <d v="2019-02-02T00:00:00"/>
    <x v="3"/>
    <n v="650.66999999999996"/>
    <x v="2008"/>
    <n v="39.039999999999964"/>
    <x v="1"/>
  </r>
  <r>
    <n v="850770"/>
    <x v="0"/>
    <x v="2"/>
    <x v="4"/>
    <n v="246"/>
    <x v="242"/>
    <d v="2019-01-31T00:00:00"/>
    <d v="2019-02-03T00:00:00"/>
    <x v="5"/>
    <n v="1158.99"/>
    <x v="703"/>
    <n v="104.30999999999995"/>
    <x v="1"/>
  </r>
  <r>
    <n v="693010"/>
    <x v="1"/>
    <x v="1"/>
    <x v="4"/>
    <n v="344"/>
    <x v="241"/>
    <d v="2019-01-31T00:00:00"/>
    <d v="2019-02-05T00:00:00"/>
    <x v="4"/>
    <n v="1935.93"/>
    <x v="2009"/>
    <n v="309.75"/>
    <x v="1"/>
  </r>
  <r>
    <n v="679164"/>
    <x v="2"/>
    <x v="1"/>
    <x v="3"/>
    <n v="365"/>
    <x v="241"/>
    <d v="2019-01-31T00:00:00"/>
    <d v="2019-02-01T00:00:00"/>
    <x v="5"/>
    <n v="1603.99"/>
    <x v="2010"/>
    <n v="304.76"/>
    <x v="1"/>
  </r>
  <r>
    <n v="680227"/>
    <x v="3"/>
    <x v="3"/>
    <x v="5"/>
    <n v="253"/>
    <x v="243"/>
    <d v="2019-02-01T00:00:00"/>
    <d v="2019-02-07T00:00:00"/>
    <x v="5"/>
    <n v="1098.18"/>
    <x v="2011"/>
    <n v="373.38000000000011"/>
    <x v="1"/>
  </r>
  <r>
    <n v="245773"/>
    <x v="1"/>
    <x v="2"/>
    <x v="0"/>
    <n v="253"/>
    <x v="242"/>
    <d v="2019-02-01T00:00:00"/>
    <d v="2019-02-06T00:00:00"/>
    <x v="1"/>
    <n v="839.41"/>
    <x v="2012"/>
    <n v="318.98"/>
    <x v="1"/>
  </r>
  <r>
    <n v="300849"/>
    <x v="0"/>
    <x v="0"/>
    <x v="0"/>
    <n v="143"/>
    <x v="242"/>
    <d v="2019-01-31T00:00:00"/>
    <d v="2019-02-03T00:00:00"/>
    <x v="1"/>
    <n v="1590.21"/>
    <x v="2013"/>
    <n v="604.28000000000009"/>
    <x v="1"/>
  </r>
  <r>
    <n v="811727"/>
    <x v="0"/>
    <x v="1"/>
    <x v="4"/>
    <n v="133"/>
    <x v="242"/>
    <d v="2019-02-01T00:00:00"/>
    <d v="2019-02-06T00:00:00"/>
    <x v="4"/>
    <n v="1790.74"/>
    <x v="2014"/>
    <n v="232.79999999999995"/>
    <x v="1"/>
  </r>
  <r>
    <n v="148644"/>
    <x v="2"/>
    <x v="1"/>
    <x v="3"/>
    <n v="240"/>
    <x v="242"/>
    <d v="2019-01-31T00:00:00"/>
    <d v="2019-02-07T00:00:00"/>
    <x v="4"/>
    <n v="1548.53"/>
    <x v="2015"/>
    <n v="371.64999999999986"/>
    <x v="1"/>
  </r>
  <r>
    <n v="287466"/>
    <x v="2"/>
    <x v="3"/>
    <x v="3"/>
    <n v="313"/>
    <x v="243"/>
    <d v="2019-01-30T00:00:00"/>
    <d v="2019-02-06T00:00:00"/>
    <x v="4"/>
    <n v="1029.55"/>
    <x v="2016"/>
    <n v="133.83999999999992"/>
    <x v="1"/>
  </r>
  <r>
    <n v="731261"/>
    <x v="2"/>
    <x v="1"/>
    <x v="5"/>
    <n v="356"/>
    <x v="243"/>
    <d v="2019-01-31T00:00:00"/>
    <d v="2019-02-04T00:00:00"/>
    <x v="2"/>
    <n v="923.81"/>
    <x v="2017"/>
    <n v="110.8599999999999"/>
    <x v="1"/>
  </r>
  <r>
    <n v="350924"/>
    <x v="2"/>
    <x v="1"/>
    <x v="2"/>
    <n v="239"/>
    <x v="243"/>
    <d v="2019-02-01T00:00:00"/>
    <d v="2019-02-02T00:00:00"/>
    <x v="2"/>
    <n v="727.56"/>
    <x v="2018"/>
    <n v="334.67999999999995"/>
    <x v="1"/>
  </r>
  <r>
    <n v="465457"/>
    <x v="1"/>
    <x v="1"/>
    <x v="2"/>
    <n v="348"/>
    <x v="243"/>
    <d v="2019-02-01T00:00:00"/>
    <d v="2019-02-07T00:00:00"/>
    <x v="3"/>
    <n v="1067.42"/>
    <x v="2019"/>
    <n v="96.07000000000005"/>
    <x v="1"/>
  </r>
  <r>
    <n v="818079"/>
    <x v="0"/>
    <x v="2"/>
    <x v="5"/>
    <n v="268"/>
    <x v="243"/>
    <d v="2019-02-02T00:00:00"/>
    <d v="2019-02-09T00:00:00"/>
    <x v="0"/>
    <n v="1012.07"/>
    <x v="2020"/>
    <n v="394.71000000000004"/>
    <x v="1"/>
  </r>
  <r>
    <n v="68957"/>
    <x v="2"/>
    <x v="1"/>
    <x v="3"/>
    <n v="106"/>
    <x v="243"/>
    <d v="2019-01-31T00:00:00"/>
    <d v="2019-02-01T00:00:00"/>
    <x v="4"/>
    <n v="566.54"/>
    <x v="1781"/>
    <n v="107.63999999999999"/>
    <x v="1"/>
  </r>
  <r>
    <n v="834674"/>
    <x v="1"/>
    <x v="1"/>
    <x v="1"/>
    <n v="32"/>
    <x v="243"/>
    <d v="2019-01-31T00:00:00"/>
    <d v="2019-02-01T00:00:00"/>
    <x v="5"/>
    <n v="251.41"/>
    <x v="2021"/>
    <n v="57.819999999999993"/>
    <x v="1"/>
  </r>
  <r>
    <n v="823054"/>
    <x v="0"/>
    <x v="2"/>
    <x v="0"/>
    <n v="261"/>
    <x v="242"/>
    <d v="2019-02-01T00:00:00"/>
    <d v="2019-02-02T00:00:00"/>
    <x v="4"/>
    <n v="1978.16"/>
    <x v="2022"/>
    <n v="454.98"/>
    <x v="1"/>
  </r>
  <r>
    <n v="425261"/>
    <x v="0"/>
    <x v="0"/>
    <x v="1"/>
    <n v="175"/>
    <x v="242"/>
    <d v="2019-01-30T00:00:00"/>
    <d v="2019-02-03T00:00:00"/>
    <x v="3"/>
    <n v="802.81"/>
    <x v="2023"/>
    <n v="192.66999999999996"/>
    <x v="1"/>
  </r>
  <r>
    <n v="852667"/>
    <x v="0"/>
    <x v="1"/>
    <x v="0"/>
    <n v="73"/>
    <x v="242"/>
    <d v="2019-02-01T00:00:00"/>
    <d v="2019-02-02T00:00:00"/>
    <x v="5"/>
    <n v="601.59"/>
    <x v="2024"/>
    <n v="90.240000000000009"/>
    <x v="1"/>
  </r>
  <r>
    <n v="505520"/>
    <x v="0"/>
    <x v="0"/>
    <x v="5"/>
    <n v="65"/>
    <x v="242"/>
    <d v="2019-02-01T00:00:00"/>
    <d v="2019-02-05T00:00:00"/>
    <x v="3"/>
    <n v="255.65"/>
    <x v="2025"/>
    <n v="97.15"/>
    <x v="1"/>
  </r>
  <r>
    <n v="371007"/>
    <x v="0"/>
    <x v="3"/>
    <x v="5"/>
    <n v="86"/>
    <x v="244"/>
    <d v="2019-02-03T00:00:00"/>
    <d v="2019-02-08T00:00:00"/>
    <x v="4"/>
    <n v="538.84"/>
    <x v="2026"/>
    <n v="59.270000000000039"/>
    <x v="1"/>
  </r>
  <r>
    <n v="857744"/>
    <x v="1"/>
    <x v="2"/>
    <x v="3"/>
    <n v="287"/>
    <x v="244"/>
    <d v="2019-02-02T00:00:00"/>
    <d v="2019-02-09T00:00:00"/>
    <x v="0"/>
    <n v="1697.84"/>
    <x v="2027"/>
    <n v="407.48"/>
    <x v="1"/>
  </r>
  <r>
    <n v="545218"/>
    <x v="2"/>
    <x v="0"/>
    <x v="1"/>
    <n v="341"/>
    <x v="244"/>
    <d v="2019-02-02T00:00:00"/>
    <d v="2019-02-07T00:00:00"/>
    <x v="5"/>
    <n v="1754.12"/>
    <x v="2028"/>
    <n v="175.40999999999985"/>
    <x v="1"/>
  </r>
  <r>
    <n v="179485"/>
    <x v="0"/>
    <x v="2"/>
    <x v="3"/>
    <n v="107"/>
    <x v="244"/>
    <d v="2019-02-02T00:00:00"/>
    <d v="2019-02-03T00:00:00"/>
    <x v="5"/>
    <n v="1768.77"/>
    <x v="2029"/>
    <n v="636.76"/>
    <x v="1"/>
  </r>
  <r>
    <n v="904204"/>
    <x v="0"/>
    <x v="1"/>
    <x v="1"/>
    <n v="80"/>
    <x v="243"/>
    <d v="2019-02-02T00:00:00"/>
    <d v="2019-02-04T00:00:00"/>
    <x v="2"/>
    <n v="718.05"/>
    <x v="2030"/>
    <n v="229.77999999999997"/>
    <x v="1"/>
  </r>
  <r>
    <n v="351322"/>
    <x v="1"/>
    <x v="2"/>
    <x v="3"/>
    <n v="31"/>
    <x v="244"/>
    <d v="2019-02-01T00:00:00"/>
    <d v="2019-02-08T00:00:00"/>
    <x v="0"/>
    <n v="476.41"/>
    <x v="2031"/>
    <n v="161.98000000000002"/>
    <x v="1"/>
  </r>
  <r>
    <n v="278980"/>
    <x v="0"/>
    <x v="0"/>
    <x v="4"/>
    <n v="178"/>
    <x v="244"/>
    <d v="2019-02-01T00:00:00"/>
    <d v="2019-02-05T00:00:00"/>
    <x v="2"/>
    <n v="565.66999999999996"/>
    <x v="2032"/>
    <n v="56.569999999999936"/>
    <x v="1"/>
  </r>
  <r>
    <n v="754877"/>
    <x v="3"/>
    <x v="0"/>
    <x v="1"/>
    <n v="178"/>
    <x v="243"/>
    <d v="2019-01-31T00:00:00"/>
    <d v="2019-02-07T00:00:00"/>
    <x v="5"/>
    <n v="709.14"/>
    <x v="2033"/>
    <n v="276.56"/>
    <x v="1"/>
  </r>
  <r>
    <n v="247393"/>
    <x v="1"/>
    <x v="2"/>
    <x v="0"/>
    <n v="115"/>
    <x v="243"/>
    <d v="2019-01-31T00:00:00"/>
    <d v="2019-02-07T00:00:00"/>
    <x v="2"/>
    <n v="1590.21"/>
    <x v="2034"/>
    <n v="651.99"/>
    <x v="1"/>
  </r>
  <r>
    <n v="865286"/>
    <x v="3"/>
    <x v="3"/>
    <x v="3"/>
    <n v="7"/>
    <x v="244"/>
    <d v="2019-02-02T00:00:00"/>
    <d v="2019-02-06T00:00:00"/>
    <x v="1"/>
    <n v="285.89999999999998"/>
    <x v="2035"/>
    <n v="131.51"/>
    <x v="1"/>
  </r>
  <r>
    <n v="508869"/>
    <x v="0"/>
    <x v="3"/>
    <x v="0"/>
    <n v="101"/>
    <x v="244"/>
    <d v="2019-02-01T00:00:00"/>
    <d v="2019-02-03T00:00:00"/>
    <x v="0"/>
    <n v="395.35"/>
    <x v="2036"/>
    <n v="146.28000000000003"/>
    <x v="1"/>
  </r>
  <r>
    <n v="862657"/>
    <x v="1"/>
    <x v="3"/>
    <x v="4"/>
    <n v="214"/>
    <x v="244"/>
    <d v="2019-02-03T00:00:00"/>
    <d v="2019-02-06T00:00:00"/>
    <x v="1"/>
    <n v="1487.52"/>
    <x v="2037"/>
    <n v="461.12999999999988"/>
    <x v="1"/>
  </r>
  <r>
    <n v="99580"/>
    <x v="2"/>
    <x v="1"/>
    <x v="0"/>
    <n v="316"/>
    <x v="244"/>
    <d v="2019-02-01T00:00:00"/>
    <d v="2019-02-03T00:00:00"/>
    <x v="3"/>
    <n v="1235.8900000000001"/>
    <x v="1350"/>
    <n v="284.25000000000011"/>
    <x v="1"/>
  </r>
  <r>
    <n v="984573"/>
    <x v="0"/>
    <x v="2"/>
    <x v="4"/>
    <n v="42"/>
    <x v="244"/>
    <d v="2019-02-04T00:00:00"/>
    <d v="2019-02-09T00:00:00"/>
    <x v="0"/>
    <n v="1482.41"/>
    <x v="2038"/>
    <n v="652.2600000000001"/>
    <x v="1"/>
  </r>
  <r>
    <n v="110522"/>
    <x v="3"/>
    <x v="0"/>
    <x v="4"/>
    <n v="7"/>
    <x v="245"/>
    <d v="2019-02-04T00:00:00"/>
    <d v="2019-02-08T00:00:00"/>
    <x v="1"/>
    <n v="1236.3900000000001"/>
    <x v="2039"/>
    <n v="432.74000000000012"/>
    <x v="1"/>
  </r>
  <r>
    <n v="942310"/>
    <x v="0"/>
    <x v="0"/>
    <x v="1"/>
    <n v="183"/>
    <x v="245"/>
    <d v="2019-02-03T00:00:00"/>
    <d v="2019-02-04T00:00:00"/>
    <x v="1"/>
    <n v="927.33"/>
    <x v="2040"/>
    <n v="306.0200000000001"/>
    <x v="1"/>
  </r>
  <r>
    <n v="593340"/>
    <x v="0"/>
    <x v="2"/>
    <x v="4"/>
    <n v="338"/>
    <x v="245"/>
    <d v="2019-02-02T00:00:00"/>
    <d v="2019-02-08T00:00:00"/>
    <x v="4"/>
    <n v="1937.01"/>
    <x v="2041"/>
    <n v="251.80999999999995"/>
    <x v="1"/>
  </r>
  <r>
    <n v="329580"/>
    <x v="3"/>
    <x v="3"/>
    <x v="1"/>
    <n v="279"/>
    <x v="246"/>
    <d v="2019-02-05T00:00:00"/>
    <d v="2019-02-08T00:00:00"/>
    <x v="0"/>
    <n v="536.65"/>
    <x v="2042"/>
    <n v="128.79999999999995"/>
    <x v="1"/>
  </r>
  <r>
    <n v="667764"/>
    <x v="2"/>
    <x v="1"/>
    <x v="4"/>
    <n v="320"/>
    <x v="246"/>
    <d v="2019-02-03T00:00:00"/>
    <d v="2019-02-08T00:00:00"/>
    <x v="0"/>
    <n v="610.71"/>
    <x v="2043"/>
    <n v="164.89000000000004"/>
    <x v="1"/>
  </r>
  <r>
    <n v="167244"/>
    <x v="1"/>
    <x v="2"/>
    <x v="3"/>
    <n v="304"/>
    <x v="245"/>
    <d v="2019-02-04T00:00:00"/>
    <d v="2019-02-05T00:00:00"/>
    <x v="3"/>
    <n v="1209.54"/>
    <x v="2044"/>
    <n v="350.77"/>
    <x v="1"/>
  </r>
  <r>
    <n v="359405"/>
    <x v="1"/>
    <x v="2"/>
    <x v="0"/>
    <n v="195"/>
    <x v="245"/>
    <d v="2019-02-04T00:00:00"/>
    <d v="2019-02-10T00:00:00"/>
    <x v="3"/>
    <n v="1458.15"/>
    <x v="2045"/>
    <n v="204.1400000000001"/>
    <x v="1"/>
  </r>
  <r>
    <n v="727734"/>
    <x v="0"/>
    <x v="1"/>
    <x v="0"/>
    <n v="145"/>
    <x v="246"/>
    <d v="2019-02-02T00:00:00"/>
    <d v="2019-02-06T00:00:00"/>
    <x v="2"/>
    <n v="1316.58"/>
    <x v="2046"/>
    <n v="157.99"/>
    <x v="1"/>
  </r>
  <r>
    <n v="256439"/>
    <x v="0"/>
    <x v="0"/>
    <x v="1"/>
    <n v="302"/>
    <x v="247"/>
    <d v="2019-02-03T00:00:00"/>
    <d v="2019-02-05T00:00:00"/>
    <x v="1"/>
    <n v="1715.62"/>
    <x v="2047"/>
    <n v="291.65999999999985"/>
    <x v="1"/>
  </r>
  <r>
    <n v="757107"/>
    <x v="3"/>
    <x v="3"/>
    <x v="2"/>
    <n v="242"/>
    <x v="246"/>
    <d v="2019-02-05T00:00:00"/>
    <d v="2019-02-10T00:00:00"/>
    <x v="4"/>
    <n v="1653.47"/>
    <x v="2048"/>
    <n v="661.39"/>
    <x v="1"/>
  </r>
  <r>
    <n v="991199"/>
    <x v="1"/>
    <x v="2"/>
    <x v="5"/>
    <n v="84"/>
    <x v="247"/>
    <d v="2019-02-05T00:00:00"/>
    <d v="2019-02-07T00:00:00"/>
    <x v="2"/>
    <n v="1027.32"/>
    <x v="2049"/>
    <n v="513.66"/>
    <x v="1"/>
  </r>
  <r>
    <n v="201648"/>
    <x v="1"/>
    <x v="2"/>
    <x v="5"/>
    <n v="355"/>
    <x v="246"/>
    <d v="2019-02-04T00:00:00"/>
    <d v="2019-02-07T00:00:00"/>
    <x v="1"/>
    <n v="1230.5999999999999"/>
    <x v="2050"/>
    <n v="246.11999999999989"/>
    <x v="1"/>
  </r>
  <r>
    <n v="872211"/>
    <x v="1"/>
    <x v="1"/>
    <x v="2"/>
    <n v="124"/>
    <x v="246"/>
    <d v="2019-02-05T00:00:00"/>
    <d v="2019-02-10T00:00:00"/>
    <x v="2"/>
    <n v="1536.45"/>
    <x v="2051"/>
    <n v="414.84000000000015"/>
    <x v="1"/>
  </r>
  <r>
    <n v="287311"/>
    <x v="2"/>
    <x v="1"/>
    <x v="5"/>
    <n v="243"/>
    <x v="247"/>
    <d v="2019-02-05T00:00:00"/>
    <d v="2019-02-07T00:00:00"/>
    <x v="1"/>
    <n v="170.94"/>
    <x v="2052"/>
    <n v="73.5"/>
    <x v="1"/>
  </r>
  <r>
    <n v="575460"/>
    <x v="0"/>
    <x v="0"/>
    <x v="0"/>
    <n v="301"/>
    <x v="248"/>
    <d v="2019-02-07T00:00:00"/>
    <d v="2019-02-11T00:00:00"/>
    <x v="2"/>
    <n v="667.73"/>
    <x v="2053"/>
    <n v="133.55000000000007"/>
    <x v="1"/>
  </r>
  <r>
    <n v="38218"/>
    <x v="1"/>
    <x v="1"/>
    <x v="3"/>
    <n v="235"/>
    <x v="247"/>
    <d v="2019-02-06T00:00:00"/>
    <d v="2019-02-11T00:00:00"/>
    <x v="2"/>
    <n v="1817.41"/>
    <x v="2054"/>
    <n v="327.13000000000011"/>
    <x v="1"/>
  </r>
  <r>
    <n v="226889"/>
    <x v="3"/>
    <x v="3"/>
    <x v="2"/>
    <n v="90"/>
    <x v="248"/>
    <d v="2019-02-06T00:00:00"/>
    <d v="2019-02-11T00:00:00"/>
    <x v="1"/>
    <n v="1522.87"/>
    <x v="2055"/>
    <n v="106.59999999999991"/>
    <x v="1"/>
  </r>
  <r>
    <n v="397276"/>
    <x v="1"/>
    <x v="3"/>
    <x v="3"/>
    <n v="154"/>
    <x v="247"/>
    <d v="2019-02-04T00:00:00"/>
    <d v="2019-02-09T00:00:00"/>
    <x v="3"/>
    <n v="1911.75"/>
    <x v="2056"/>
    <n v="936.76"/>
    <x v="1"/>
  </r>
  <r>
    <n v="46131"/>
    <x v="0"/>
    <x v="3"/>
    <x v="2"/>
    <n v="139"/>
    <x v="248"/>
    <d v="2019-02-06T00:00:00"/>
    <d v="2019-02-08T00:00:00"/>
    <x v="5"/>
    <n v="638.46"/>
    <x v="1694"/>
    <n v="204.31000000000006"/>
    <x v="1"/>
  </r>
  <r>
    <n v="367328"/>
    <x v="0"/>
    <x v="0"/>
    <x v="1"/>
    <n v="272"/>
    <x v="249"/>
    <d v="2019-02-07T00:00:00"/>
    <d v="2019-02-12T00:00:00"/>
    <x v="3"/>
    <n v="1439.04"/>
    <x v="2057"/>
    <n v="546.83999999999992"/>
    <x v="1"/>
  </r>
  <r>
    <n v="174258"/>
    <x v="0"/>
    <x v="0"/>
    <x v="0"/>
    <n v="321"/>
    <x v="248"/>
    <d v="2019-02-08T00:00:00"/>
    <d v="2019-02-15T00:00:00"/>
    <x v="5"/>
    <n v="644.5"/>
    <x v="2058"/>
    <n v="302.91000000000003"/>
    <x v="1"/>
  </r>
  <r>
    <n v="35213"/>
    <x v="3"/>
    <x v="3"/>
    <x v="2"/>
    <n v="363"/>
    <x v="249"/>
    <d v="2019-02-06T00:00:00"/>
    <d v="2019-02-13T00:00:00"/>
    <x v="5"/>
    <n v="1911.75"/>
    <x v="2059"/>
    <n v="477.94000000000005"/>
    <x v="1"/>
  </r>
  <r>
    <n v="911611"/>
    <x v="2"/>
    <x v="1"/>
    <x v="3"/>
    <n v="193"/>
    <x v="248"/>
    <d v="2019-02-08T00:00:00"/>
    <d v="2019-02-15T00:00:00"/>
    <x v="3"/>
    <n v="1541.3"/>
    <x v="2060"/>
    <n v="231.19000000000005"/>
    <x v="1"/>
  </r>
  <r>
    <n v="496818"/>
    <x v="1"/>
    <x v="1"/>
    <x v="5"/>
    <n v="353"/>
    <x v="249"/>
    <d v="2019-02-08T00:00:00"/>
    <d v="2019-02-13T00:00:00"/>
    <x v="5"/>
    <n v="1049.29"/>
    <x v="2061"/>
    <n v="314.78999999999996"/>
    <x v="1"/>
  </r>
  <r>
    <n v="84038"/>
    <x v="2"/>
    <x v="1"/>
    <x v="5"/>
    <n v="168"/>
    <x v="249"/>
    <d v="2019-02-07T00:00:00"/>
    <d v="2019-02-08T00:00:00"/>
    <x v="1"/>
    <n v="192.95"/>
    <x v="2062"/>
    <n v="63.669999999999987"/>
    <x v="1"/>
  </r>
  <r>
    <n v="139979"/>
    <x v="1"/>
    <x v="3"/>
    <x v="1"/>
    <n v="276"/>
    <x v="249"/>
    <d v="2019-02-05T00:00:00"/>
    <d v="2019-02-09T00:00:00"/>
    <x v="4"/>
    <n v="804.08"/>
    <x v="2063"/>
    <n v="337.71000000000004"/>
    <x v="1"/>
  </r>
  <r>
    <n v="791463"/>
    <x v="0"/>
    <x v="1"/>
    <x v="5"/>
    <n v="348"/>
    <x v="249"/>
    <d v="2019-02-06T00:00:00"/>
    <d v="2019-02-09T00:00:00"/>
    <x v="5"/>
    <n v="1531.69"/>
    <x v="2064"/>
    <n v="107.22000000000003"/>
    <x v="1"/>
  </r>
  <r>
    <n v="958878"/>
    <x v="3"/>
    <x v="3"/>
    <x v="3"/>
    <n v="300"/>
    <x v="249"/>
    <d v="2019-02-06T00:00:00"/>
    <d v="2019-02-08T00:00:00"/>
    <x v="4"/>
    <n v="799.45"/>
    <x v="2065"/>
    <n v="87.940000000000055"/>
    <x v="1"/>
  </r>
  <r>
    <n v="266781"/>
    <x v="3"/>
    <x v="2"/>
    <x v="5"/>
    <n v="279"/>
    <x v="249"/>
    <d v="2019-02-07T00:00:00"/>
    <d v="2019-02-12T00:00:00"/>
    <x v="4"/>
    <n v="651.74"/>
    <x v="2066"/>
    <n v="195.51999999999998"/>
    <x v="1"/>
  </r>
  <r>
    <n v="59548"/>
    <x v="1"/>
    <x v="2"/>
    <x v="3"/>
    <n v="174"/>
    <x v="250"/>
    <d v="2019-02-06T00:00:00"/>
    <d v="2019-02-10T00:00:00"/>
    <x v="1"/>
    <n v="207.27"/>
    <x v="2067"/>
    <n v="55.960000000000008"/>
    <x v="1"/>
  </r>
  <r>
    <n v="740564"/>
    <x v="0"/>
    <x v="1"/>
    <x v="5"/>
    <n v="56"/>
    <x v="249"/>
    <d v="2019-02-09T00:00:00"/>
    <d v="2019-02-14T00:00:00"/>
    <x v="1"/>
    <n v="1945.71"/>
    <x v="2068"/>
    <n v="155.66000000000008"/>
    <x v="1"/>
  </r>
  <r>
    <n v="914767"/>
    <x v="1"/>
    <x v="1"/>
    <x v="5"/>
    <n v="130"/>
    <x v="249"/>
    <d v="2019-02-07T00:00:00"/>
    <d v="2019-02-08T00:00:00"/>
    <x v="4"/>
    <n v="531.20000000000005"/>
    <x v="2069"/>
    <n v="239.04000000000002"/>
    <x v="1"/>
  </r>
  <r>
    <n v="24123"/>
    <x v="1"/>
    <x v="2"/>
    <x v="1"/>
    <n v="357"/>
    <x v="249"/>
    <d v="2019-02-07T00:00:00"/>
    <d v="2019-02-09T00:00:00"/>
    <x v="0"/>
    <n v="444.03"/>
    <x v="2070"/>
    <n v="222.00999999999996"/>
    <x v="1"/>
  </r>
  <r>
    <n v="587983"/>
    <x v="0"/>
    <x v="2"/>
    <x v="5"/>
    <n v="236"/>
    <x v="249"/>
    <d v="2019-02-09T00:00:00"/>
    <d v="2019-02-13T00:00:00"/>
    <x v="5"/>
    <n v="940.27"/>
    <x v="2071"/>
    <n v="404.31999999999994"/>
    <x v="1"/>
  </r>
  <r>
    <n v="137785"/>
    <x v="0"/>
    <x v="1"/>
    <x v="5"/>
    <n v="178"/>
    <x v="250"/>
    <d v="2019-02-09T00:00:00"/>
    <d v="2019-02-11T00:00:00"/>
    <x v="5"/>
    <n v="1931.62"/>
    <x v="2072"/>
    <n v="540.84999999999991"/>
    <x v="1"/>
  </r>
  <r>
    <n v="845208"/>
    <x v="1"/>
    <x v="3"/>
    <x v="2"/>
    <n v="30"/>
    <x v="250"/>
    <d v="2019-02-09T00:00:00"/>
    <d v="2019-02-11T00:00:00"/>
    <x v="3"/>
    <n v="1468.29"/>
    <x v="2073"/>
    <n v="557.94999999999993"/>
    <x v="1"/>
  </r>
  <r>
    <n v="90136"/>
    <x v="2"/>
    <x v="1"/>
    <x v="5"/>
    <n v="312"/>
    <x v="250"/>
    <d v="2019-02-08T00:00:00"/>
    <d v="2019-02-10T00:00:00"/>
    <x v="0"/>
    <n v="1338.98"/>
    <x v="2074"/>
    <n v="482.03"/>
    <x v="1"/>
  </r>
  <r>
    <n v="585716"/>
    <x v="2"/>
    <x v="1"/>
    <x v="5"/>
    <n v="17"/>
    <x v="251"/>
    <d v="2019-02-09T00:00:00"/>
    <d v="2019-02-10T00:00:00"/>
    <x v="5"/>
    <n v="564.53"/>
    <x v="2075"/>
    <n v="220.16999999999996"/>
    <x v="1"/>
  </r>
  <r>
    <n v="422393"/>
    <x v="2"/>
    <x v="1"/>
    <x v="3"/>
    <n v="147"/>
    <x v="250"/>
    <d v="2019-02-07T00:00:00"/>
    <d v="2019-02-11T00:00:00"/>
    <x v="0"/>
    <n v="1027.32"/>
    <x v="2076"/>
    <n v="421.19999999999993"/>
    <x v="1"/>
  </r>
  <r>
    <n v="695564"/>
    <x v="3"/>
    <x v="3"/>
    <x v="4"/>
    <n v="76"/>
    <x v="250"/>
    <d v="2019-02-09T00:00:00"/>
    <d v="2019-02-16T00:00:00"/>
    <x v="3"/>
    <n v="893.11"/>
    <x v="2077"/>
    <n v="250.07000000000005"/>
    <x v="1"/>
  </r>
  <r>
    <n v="879239"/>
    <x v="1"/>
    <x v="2"/>
    <x v="1"/>
    <n v="42"/>
    <x v="251"/>
    <d v="2019-02-08T00:00:00"/>
    <d v="2019-02-09T00:00:00"/>
    <x v="3"/>
    <n v="1536.62"/>
    <x v="2078"/>
    <n v="691.4799999999999"/>
    <x v="1"/>
  </r>
  <r>
    <n v="834529"/>
    <x v="0"/>
    <x v="3"/>
    <x v="3"/>
    <n v="219"/>
    <x v="250"/>
    <d v="2019-02-08T00:00:00"/>
    <d v="2019-02-10T00:00:00"/>
    <x v="3"/>
    <n v="1845.45"/>
    <x v="846"/>
    <n v="442.91000000000008"/>
    <x v="1"/>
  </r>
  <r>
    <n v="216182"/>
    <x v="0"/>
    <x v="2"/>
    <x v="5"/>
    <n v="359"/>
    <x v="251"/>
    <d v="2019-02-09T00:00:00"/>
    <d v="2019-02-15T00:00:00"/>
    <x v="5"/>
    <n v="1877.7"/>
    <x v="2079"/>
    <n v="920.07"/>
    <x v="1"/>
  </r>
  <r>
    <n v="497942"/>
    <x v="3"/>
    <x v="3"/>
    <x v="3"/>
    <n v="21"/>
    <x v="251"/>
    <d v="2019-02-07T00:00:00"/>
    <d v="2019-02-12T00:00:00"/>
    <x v="5"/>
    <n v="417.95"/>
    <x v="2080"/>
    <n v="45.96999999999997"/>
    <x v="1"/>
  </r>
  <r>
    <n v="189238"/>
    <x v="3"/>
    <x v="2"/>
    <x v="0"/>
    <n v="29"/>
    <x v="251"/>
    <d v="2019-02-10T00:00:00"/>
    <d v="2019-02-15T00:00:00"/>
    <x v="4"/>
    <n v="718.05"/>
    <x v="2081"/>
    <n v="35.899999999999977"/>
    <x v="1"/>
  </r>
  <r>
    <n v="835725"/>
    <x v="2"/>
    <x v="1"/>
    <x v="1"/>
    <n v="149"/>
    <x v="251"/>
    <d v="2019-02-08T00:00:00"/>
    <d v="2019-02-10T00:00:00"/>
    <x v="2"/>
    <n v="1865.79"/>
    <x v="2082"/>
    <n v="485.1099999999999"/>
    <x v="1"/>
  </r>
  <r>
    <n v="904999"/>
    <x v="1"/>
    <x v="3"/>
    <x v="1"/>
    <n v="249"/>
    <x v="251"/>
    <d v="2019-02-09T00:00:00"/>
    <d v="2019-02-11T00:00:00"/>
    <x v="3"/>
    <n v="230.62"/>
    <x v="2083"/>
    <n v="71.490000000000009"/>
    <x v="1"/>
  </r>
  <r>
    <n v="824288"/>
    <x v="1"/>
    <x v="3"/>
    <x v="3"/>
    <n v="295"/>
    <x v="251"/>
    <d v="2019-02-09T00:00:00"/>
    <d v="2019-02-15T00:00:00"/>
    <x v="2"/>
    <n v="199.73"/>
    <x v="2084"/>
    <n v="87.88"/>
    <x v="1"/>
  </r>
  <r>
    <n v="175899"/>
    <x v="0"/>
    <x v="2"/>
    <x v="3"/>
    <n v="202"/>
    <x v="251"/>
    <d v="2019-02-08T00:00:00"/>
    <d v="2019-02-12T00:00:00"/>
    <x v="2"/>
    <n v="1259.42"/>
    <x v="2085"/>
    <n v="113.35000000000014"/>
    <x v="1"/>
  </r>
  <r>
    <n v="549475"/>
    <x v="2"/>
    <x v="1"/>
    <x v="5"/>
    <n v="47"/>
    <x v="252"/>
    <d v="2019-02-09T00:00:00"/>
    <d v="2019-02-14T00:00:00"/>
    <x v="1"/>
    <n v="1760.92"/>
    <x v="2086"/>
    <n v="193.70000000000005"/>
    <x v="1"/>
  </r>
  <r>
    <n v="89644"/>
    <x v="3"/>
    <x v="0"/>
    <x v="4"/>
    <n v="136"/>
    <x v="251"/>
    <d v="2019-02-09T00:00:00"/>
    <d v="2019-02-13T00:00:00"/>
    <x v="2"/>
    <n v="923.98"/>
    <x v="2087"/>
    <n v="397.31000000000006"/>
    <x v="1"/>
  </r>
  <r>
    <n v="934867"/>
    <x v="2"/>
    <x v="3"/>
    <x v="1"/>
    <n v="148"/>
    <x v="251"/>
    <d v="2019-02-11T00:00:00"/>
    <d v="2019-02-15T00:00:00"/>
    <x v="3"/>
    <n v="1063.1500000000001"/>
    <x v="2088"/>
    <n v="265.79000000000008"/>
    <x v="1"/>
  </r>
  <r>
    <n v="440849"/>
    <x v="1"/>
    <x v="3"/>
    <x v="2"/>
    <n v="352"/>
    <x v="251"/>
    <d v="2019-02-10T00:00:00"/>
    <d v="2019-02-12T00:00:00"/>
    <x v="1"/>
    <n v="316.57"/>
    <x v="2089"/>
    <n v="145.62"/>
    <x v="1"/>
  </r>
  <r>
    <n v="42857"/>
    <x v="1"/>
    <x v="1"/>
    <x v="1"/>
    <n v="190"/>
    <x v="252"/>
    <d v="2019-02-08T00:00:00"/>
    <d v="2019-02-10T00:00:00"/>
    <x v="3"/>
    <n v="1876.44"/>
    <x v="2090"/>
    <n v="731.81"/>
    <x v="1"/>
  </r>
  <r>
    <n v="314872"/>
    <x v="1"/>
    <x v="1"/>
    <x v="1"/>
    <n v="218"/>
    <x v="251"/>
    <d v="2019-02-11T00:00:00"/>
    <d v="2019-02-12T00:00:00"/>
    <x v="2"/>
    <n v="1386.25"/>
    <x v="2091"/>
    <n v="152.49"/>
    <x v="1"/>
  </r>
  <r>
    <n v="681001"/>
    <x v="0"/>
    <x v="3"/>
    <x v="4"/>
    <n v="297"/>
    <x v="253"/>
    <d v="2019-02-09T00:00:00"/>
    <d v="2019-02-12T00:00:00"/>
    <x v="5"/>
    <n v="1217.95"/>
    <x v="1625"/>
    <n v="255.7700000000001"/>
    <x v="1"/>
  </r>
  <r>
    <n v="284200"/>
    <x v="0"/>
    <x v="0"/>
    <x v="3"/>
    <n v="281"/>
    <x v="252"/>
    <d v="2019-02-12T00:00:00"/>
    <d v="2019-02-16T00:00:00"/>
    <x v="0"/>
    <n v="1204.48"/>
    <x v="2092"/>
    <n v="313.15999999999997"/>
    <x v="1"/>
  </r>
  <r>
    <n v="159487"/>
    <x v="3"/>
    <x v="3"/>
    <x v="1"/>
    <n v="100"/>
    <x v="252"/>
    <d v="2019-02-12T00:00:00"/>
    <d v="2019-02-14T00:00:00"/>
    <x v="4"/>
    <n v="1202.57"/>
    <x v="2093"/>
    <n v="481.03"/>
    <x v="1"/>
  </r>
  <r>
    <n v="884480"/>
    <x v="1"/>
    <x v="2"/>
    <x v="3"/>
    <n v="24"/>
    <x v="252"/>
    <d v="2019-02-10T00:00:00"/>
    <d v="2019-02-16T00:00:00"/>
    <x v="2"/>
    <n v="679.78"/>
    <x v="2094"/>
    <n v="61.17999999999995"/>
    <x v="1"/>
  </r>
  <r>
    <n v="705800"/>
    <x v="1"/>
    <x v="3"/>
    <x v="4"/>
    <n v="155"/>
    <x v="252"/>
    <d v="2019-02-10T00:00:00"/>
    <d v="2019-02-16T00:00:00"/>
    <x v="2"/>
    <n v="1935.93"/>
    <x v="2095"/>
    <n v="290.3900000000001"/>
    <x v="1"/>
  </r>
  <r>
    <n v="319243"/>
    <x v="0"/>
    <x v="2"/>
    <x v="5"/>
    <n v="30"/>
    <x v="253"/>
    <d v="2019-02-10T00:00:00"/>
    <d v="2019-02-11T00:00:00"/>
    <x v="0"/>
    <n v="1071.03"/>
    <x v="2096"/>
    <n v="524.79999999999995"/>
    <x v="1"/>
  </r>
  <r>
    <n v="930544"/>
    <x v="2"/>
    <x v="1"/>
    <x v="4"/>
    <n v="40"/>
    <x v="253"/>
    <d v="2019-02-12T00:00:00"/>
    <d v="2019-02-18T00:00:00"/>
    <x v="3"/>
    <n v="1135.48"/>
    <x v="2097"/>
    <n v="567.74"/>
    <x v="1"/>
  </r>
  <r>
    <n v="458326"/>
    <x v="2"/>
    <x v="1"/>
    <x v="0"/>
    <n v="169"/>
    <x v="252"/>
    <d v="2019-02-12T00:00:00"/>
    <d v="2019-02-15T00:00:00"/>
    <x v="0"/>
    <n v="543.48"/>
    <x v="2098"/>
    <n v="217.39000000000004"/>
    <x v="1"/>
  </r>
  <r>
    <n v="791490"/>
    <x v="0"/>
    <x v="2"/>
    <x v="3"/>
    <n v="290"/>
    <x v="253"/>
    <d v="2019-02-10T00:00:00"/>
    <d v="2019-02-12T00:00:00"/>
    <x v="2"/>
    <n v="420.41"/>
    <x v="2099"/>
    <n v="138.74"/>
    <x v="1"/>
  </r>
  <r>
    <n v="84689"/>
    <x v="2"/>
    <x v="1"/>
    <x v="5"/>
    <n v="212"/>
    <x v="252"/>
    <d v="2019-02-10T00:00:00"/>
    <d v="2019-02-16T00:00:00"/>
    <x v="3"/>
    <n v="1208.4100000000001"/>
    <x v="2100"/>
    <n v="265.85000000000014"/>
    <x v="1"/>
  </r>
  <r>
    <n v="761864"/>
    <x v="0"/>
    <x v="0"/>
    <x v="1"/>
    <n v="30"/>
    <x v="253"/>
    <d v="2019-02-10T00:00:00"/>
    <d v="2019-02-17T00:00:00"/>
    <x v="5"/>
    <n v="1033.3699999999999"/>
    <x v="2101"/>
    <n v="82.669999999999845"/>
    <x v="1"/>
  </r>
  <r>
    <n v="398614"/>
    <x v="2"/>
    <x v="1"/>
    <x v="0"/>
    <n v="152"/>
    <x v="254"/>
    <d v="2019-02-12T00:00:00"/>
    <d v="2019-02-19T00:00:00"/>
    <x v="2"/>
    <n v="824.84"/>
    <x v="2102"/>
    <n v="412.42"/>
    <x v="1"/>
  </r>
  <r>
    <n v="656788"/>
    <x v="1"/>
    <x v="3"/>
    <x v="4"/>
    <n v="206"/>
    <x v="253"/>
    <d v="2019-02-13T00:00:00"/>
    <d v="2019-02-18T00:00:00"/>
    <x v="5"/>
    <n v="1945.72"/>
    <x v="2103"/>
    <n v="136.20000000000005"/>
    <x v="1"/>
  </r>
  <r>
    <n v="628434"/>
    <x v="0"/>
    <x v="1"/>
    <x v="0"/>
    <n v="225"/>
    <x v="254"/>
    <d v="2019-02-13T00:00:00"/>
    <d v="2019-02-15T00:00:00"/>
    <x v="3"/>
    <n v="893"/>
    <x v="2104"/>
    <n v="125.01999999999998"/>
    <x v="1"/>
  </r>
  <r>
    <n v="501357"/>
    <x v="0"/>
    <x v="2"/>
    <x v="5"/>
    <n v="63"/>
    <x v="253"/>
    <d v="2019-02-11T00:00:00"/>
    <d v="2019-02-14T00:00:00"/>
    <x v="3"/>
    <n v="849.24"/>
    <x v="2105"/>
    <n v="280.25"/>
    <x v="1"/>
  </r>
  <r>
    <n v="125343"/>
    <x v="2"/>
    <x v="1"/>
    <x v="5"/>
    <n v="292"/>
    <x v="254"/>
    <d v="2019-02-11T00:00:00"/>
    <d v="2019-02-18T00:00:00"/>
    <x v="0"/>
    <n v="1822.71"/>
    <x v="2106"/>
    <n v="419.22"/>
    <x v="1"/>
  </r>
  <r>
    <n v="224051"/>
    <x v="0"/>
    <x v="3"/>
    <x v="3"/>
    <n v="255"/>
    <x v="253"/>
    <d v="2019-02-11T00:00:00"/>
    <d v="2019-02-18T00:00:00"/>
    <x v="5"/>
    <n v="352.39"/>
    <x v="2107"/>
    <n v="126.85999999999999"/>
    <x v="1"/>
  </r>
  <r>
    <n v="102143"/>
    <x v="0"/>
    <x v="2"/>
    <x v="4"/>
    <n v="231"/>
    <x v="254"/>
    <d v="2019-02-11T00:00:00"/>
    <d v="2019-02-15T00:00:00"/>
    <x v="5"/>
    <n v="559.48"/>
    <x v="2108"/>
    <n v="83.920000000000016"/>
    <x v="1"/>
  </r>
  <r>
    <n v="396324"/>
    <x v="0"/>
    <x v="1"/>
    <x v="5"/>
    <n v="43"/>
    <x v="254"/>
    <d v="2019-02-11T00:00:00"/>
    <d v="2019-02-15T00:00:00"/>
    <x v="0"/>
    <n v="1367.25"/>
    <x v="2109"/>
    <n v="123.04999999999995"/>
    <x v="1"/>
  </r>
  <r>
    <n v="804028"/>
    <x v="0"/>
    <x v="2"/>
    <x v="5"/>
    <n v="81"/>
    <x v="253"/>
    <d v="2019-02-11T00:00:00"/>
    <d v="2019-02-18T00:00:00"/>
    <x v="0"/>
    <n v="953.07"/>
    <x v="2110"/>
    <n v="142.96000000000004"/>
    <x v="1"/>
  </r>
  <r>
    <n v="77574"/>
    <x v="1"/>
    <x v="1"/>
    <x v="2"/>
    <n v="332"/>
    <x v="255"/>
    <d v="2019-02-14T00:00:00"/>
    <d v="2019-02-17T00:00:00"/>
    <x v="1"/>
    <n v="1920.08"/>
    <x v="2111"/>
    <n v="172.80999999999995"/>
    <x v="1"/>
  </r>
  <r>
    <n v="315674"/>
    <x v="0"/>
    <x v="3"/>
    <x v="2"/>
    <n v="293"/>
    <x v="254"/>
    <d v="2019-02-12T00:00:00"/>
    <d v="2019-02-18T00:00:00"/>
    <x v="1"/>
    <n v="867.1"/>
    <x v="2112"/>
    <n v="43.350000000000023"/>
    <x v="1"/>
  </r>
  <r>
    <n v="240056"/>
    <x v="2"/>
    <x v="1"/>
    <x v="3"/>
    <n v="173"/>
    <x v="254"/>
    <d v="2019-02-14T00:00:00"/>
    <d v="2019-02-15T00:00:00"/>
    <x v="2"/>
    <n v="983.03"/>
    <x v="1956"/>
    <n v="334.23"/>
    <x v="1"/>
  </r>
  <r>
    <n v="172719"/>
    <x v="0"/>
    <x v="2"/>
    <x v="5"/>
    <n v="300"/>
    <x v="254"/>
    <d v="2019-02-12T00:00:00"/>
    <d v="2019-02-14T00:00:00"/>
    <x v="3"/>
    <n v="606.16"/>
    <x v="2113"/>
    <n v="175.78999999999996"/>
    <x v="1"/>
  </r>
  <r>
    <n v="852190"/>
    <x v="0"/>
    <x v="0"/>
    <x v="5"/>
    <n v="135"/>
    <x v="254"/>
    <d v="2019-02-12T00:00:00"/>
    <d v="2019-02-14T00:00:00"/>
    <x v="4"/>
    <n v="1937.01"/>
    <x v="2114"/>
    <n v="116.22000000000003"/>
    <x v="1"/>
  </r>
  <r>
    <n v="219550"/>
    <x v="2"/>
    <x v="3"/>
    <x v="1"/>
    <n v="330"/>
    <x v="255"/>
    <d v="2019-02-12T00:00:00"/>
    <d v="2019-02-14T00:00:00"/>
    <x v="5"/>
    <n v="1700.22"/>
    <x v="2115"/>
    <n v="187.01999999999998"/>
    <x v="1"/>
  </r>
  <r>
    <n v="518012"/>
    <x v="1"/>
    <x v="1"/>
    <x v="5"/>
    <n v="352"/>
    <x v="255"/>
    <d v="2019-02-13T00:00:00"/>
    <d v="2019-02-20T00:00:00"/>
    <x v="2"/>
    <n v="384.81"/>
    <x v="2116"/>
    <n v="184.71"/>
    <x v="1"/>
  </r>
  <r>
    <n v="687889"/>
    <x v="0"/>
    <x v="2"/>
    <x v="4"/>
    <n v="90"/>
    <x v="255"/>
    <d v="2019-02-14T00:00:00"/>
    <d v="2019-02-21T00:00:00"/>
    <x v="4"/>
    <n v="727.56"/>
    <x v="2117"/>
    <n v="94.579999999999927"/>
    <x v="1"/>
  </r>
  <r>
    <n v="11550"/>
    <x v="3"/>
    <x v="3"/>
    <x v="4"/>
    <n v="248"/>
    <x v="256"/>
    <d v="2019-02-14T00:00:00"/>
    <d v="2019-02-16T00:00:00"/>
    <x v="3"/>
    <n v="826.39"/>
    <x v="2118"/>
    <n v="223.13"/>
    <x v="1"/>
  </r>
  <r>
    <n v="341571"/>
    <x v="1"/>
    <x v="0"/>
    <x v="4"/>
    <n v="171"/>
    <x v="255"/>
    <d v="2019-02-14T00:00:00"/>
    <d v="2019-02-17T00:00:00"/>
    <x v="3"/>
    <n v="1526.51"/>
    <x v="2119"/>
    <n v="91.589999999999918"/>
    <x v="1"/>
  </r>
  <r>
    <n v="478781"/>
    <x v="1"/>
    <x v="1"/>
    <x v="1"/>
    <n v="12"/>
    <x v="256"/>
    <d v="2019-02-14T00:00:00"/>
    <d v="2019-02-16T00:00:00"/>
    <x v="1"/>
    <n v="1487.52"/>
    <x v="2120"/>
    <n v="327.25"/>
    <x v="1"/>
  </r>
  <r>
    <n v="814738"/>
    <x v="1"/>
    <x v="1"/>
    <x v="4"/>
    <n v="349"/>
    <x v="256"/>
    <d v="2019-02-13T00:00:00"/>
    <d v="2019-02-14T00:00:00"/>
    <x v="0"/>
    <n v="479.79"/>
    <x v="1759"/>
    <n v="225.50000000000003"/>
    <x v="1"/>
  </r>
  <r>
    <n v="887409"/>
    <x v="3"/>
    <x v="3"/>
    <x v="2"/>
    <n v="14"/>
    <x v="256"/>
    <d v="2019-02-12T00:00:00"/>
    <d v="2019-02-15T00:00:00"/>
    <x v="1"/>
    <n v="1445.12"/>
    <x v="2121"/>
    <n v="520.2399999999999"/>
    <x v="1"/>
  </r>
  <r>
    <n v="227043"/>
    <x v="1"/>
    <x v="1"/>
    <x v="5"/>
    <n v="67"/>
    <x v="256"/>
    <d v="2019-02-13T00:00:00"/>
    <d v="2019-02-15T00:00:00"/>
    <x v="5"/>
    <n v="945.49"/>
    <x v="2122"/>
    <n v="160.73000000000002"/>
    <x v="1"/>
  </r>
  <r>
    <n v="792861"/>
    <x v="1"/>
    <x v="1"/>
    <x v="3"/>
    <n v="259"/>
    <x v="256"/>
    <d v="2019-02-12T00:00:00"/>
    <d v="2019-02-15T00:00:00"/>
    <x v="0"/>
    <n v="318.94"/>
    <x v="2123"/>
    <n v="98.87"/>
    <x v="1"/>
  </r>
  <r>
    <n v="567248"/>
    <x v="0"/>
    <x v="0"/>
    <x v="2"/>
    <n v="255"/>
    <x v="256"/>
    <d v="2019-02-15T00:00:00"/>
    <d v="2019-02-19T00:00:00"/>
    <x v="3"/>
    <n v="1452.7"/>
    <x v="2124"/>
    <n v="319.59000000000015"/>
    <x v="1"/>
  </r>
  <r>
    <n v="451924"/>
    <x v="3"/>
    <x v="2"/>
    <x v="5"/>
    <n v="271"/>
    <x v="256"/>
    <d v="2019-02-15T00:00:00"/>
    <d v="2019-02-21T00:00:00"/>
    <x v="5"/>
    <n v="1202.3699999999999"/>
    <x v="2125"/>
    <n v="492.96999999999991"/>
    <x v="1"/>
  </r>
  <r>
    <n v="24436"/>
    <x v="0"/>
    <x v="2"/>
    <x v="2"/>
    <n v="190"/>
    <x v="256"/>
    <d v="2019-02-14T00:00:00"/>
    <d v="2019-02-21T00:00:00"/>
    <x v="3"/>
    <n v="1358.64"/>
    <x v="2126"/>
    <n v="502.70000000000005"/>
    <x v="1"/>
  </r>
  <r>
    <n v="892706"/>
    <x v="2"/>
    <x v="1"/>
    <x v="3"/>
    <n v="236"/>
    <x v="257"/>
    <d v="2019-02-16T00:00:00"/>
    <d v="2019-02-23T00:00:00"/>
    <x v="1"/>
    <n v="1308.3499999999999"/>
    <x v="2127"/>
    <n v="405.58999999999992"/>
    <x v="1"/>
  </r>
  <r>
    <n v="413159"/>
    <x v="0"/>
    <x v="1"/>
    <x v="1"/>
    <n v="116"/>
    <x v="256"/>
    <d v="2019-02-16T00:00:00"/>
    <d v="2019-02-20T00:00:00"/>
    <x v="3"/>
    <n v="922.91"/>
    <x v="135"/>
    <n v="332.25"/>
    <x v="1"/>
  </r>
  <r>
    <n v="224473"/>
    <x v="0"/>
    <x v="3"/>
    <x v="0"/>
    <n v="306"/>
    <x v="256"/>
    <d v="2019-02-16T00:00:00"/>
    <d v="2019-02-17T00:00:00"/>
    <x v="2"/>
    <n v="1487.52"/>
    <x v="2128"/>
    <n v="684.26"/>
    <x v="1"/>
  </r>
  <r>
    <n v="394474"/>
    <x v="2"/>
    <x v="1"/>
    <x v="5"/>
    <n v="225"/>
    <x v="256"/>
    <d v="2019-02-13T00:00:00"/>
    <d v="2019-02-14T00:00:00"/>
    <x v="1"/>
    <n v="953.07"/>
    <x v="2129"/>
    <n v="57.180000000000064"/>
    <x v="1"/>
  </r>
  <r>
    <n v="831632"/>
    <x v="0"/>
    <x v="1"/>
    <x v="3"/>
    <n v="173"/>
    <x v="257"/>
    <d v="2019-02-16T00:00:00"/>
    <d v="2019-02-21T00:00:00"/>
    <x v="4"/>
    <n v="953.07"/>
    <x v="2130"/>
    <n v="304.98"/>
    <x v="1"/>
  </r>
  <r>
    <n v="232899"/>
    <x v="0"/>
    <x v="3"/>
    <x v="1"/>
    <n v="272"/>
    <x v="256"/>
    <d v="2019-02-13T00:00:00"/>
    <d v="2019-02-14T00:00:00"/>
    <x v="4"/>
    <n v="159.77000000000001"/>
    <x v="1207"/>
    <n v="55.920000000000016"/>
    <x v="1"/>
  </r>
  <r>
    <n v="161234"/>
    <x v="3"/>
    <x v="2"/>
    <x v="0"/>
    <n v="38"/>
    <x v="256"/>
    <d v="2019-02-15T00:00:00"/>
    <d v="2019-02-16T00:00:00"/>
    <x v="2"/>
    <n v="494.89"/>
    <x v="2131"/>
    <n v="64.339999999999975"/>
    <x v="1"/>
  </r>
  <r>
    <n v="404710"/>
    <x v="3"/>
    <x v="0"/>
    <x v="4"/>
    <n v="159"/>
    <x v="257"/>
    <d v="2019-02-16T00:00:00"/>
    <d v="2019-02-18T00:00:00"/>
    <x v="3"/>
    <n v="985.07"/>
    <x v="2132"/>
    <n v="384.18000000000006"/>
    <x v="1"/>
  </r>
  <r>
    <n v="582527"/>
    <x v="2"/>
    <x v="1"/>
    <x v="2"/>
    <n v="134"/>
    <x v="258"/>
    <d v="2019-02-15T00:00:00"/>
    <d v="2019-02-18T00:00:00"/>
    <x v="2"/>
    <n v="1158.1600000000001"/>
    <x v="2133"/>
    <n v="243.21000000000004"/>
    <x v="1"/>
  </r>
  <r>
    <n v="177668"/>
    <x v="2"/>
    <x v="1"/>
    <x v="1"/>
    <n v="91"/>
    <x v="257"/>
    <d v="2019-02-17T00:00:00"/>
    <d v="2019-02-23T00:00:00"/>
    <x v="3"/>
    <n v="844.01"/>
    <x v="2134"/>
    <n v="236.31999999999994"/>
    <x v="1"/>
  </r>
  <r>
    <n v="379089"/>
    <x v="0"/>
    <x v="1"/>
    <x v="1"/>
    <n v="97"/>
    <x v="258"/>
    <d v="2019-02-14T00:00:00"/>
    <d v="2019-02-18T00:00:00"/>
    <x v="2"/>
    <n v="1700.22"/>
    <x v="2135"/>
    <n v="663.08999999999992"/>
    <x v="1"/>
  </r>
  <r>
    <n v="893756"/>
    <x v="1"/>
    <x v="3"/>
    <x v="2"/>
    <n v="54"/>
    <x v="257"/>
    <d v="2019-02-17T00:00:00"/>
    <d v="2019-02-24T00:00:00"/>
    <x v="0"/>
    <n v="1879.97"/>
    <x v="2136"/>
    <n v="620.3900000000001"/>
    <x v="1"/>
  </r>
  <r>
    <n v="777644"/>
    <x v="0"/>
    <x v="3"/>
    <x v="0"/>
    <n v="322"/>
    <x v="257"/>
    <d v="2019-02-14T00:00:00"/>
    <d v="2019-02-18T00:00:00"/>
    <x v="0"/>
    <n v="515.9"/>
    <x v="2137"/>
    <n v="113.5"/>
    <x v="1"/>
  </r>
  <r>
    <n v="334919"/>
    <x v="1"/>
    <x v="1"/>
    <x v="2"/>
    <n v="365"/>
    <x v="257"/>
    <d v="2019-02-16T00:00:00"/>
    <d v="2019-02-17T00:00:00"/>
    <x v="1"/>
    <n v="799.45"/>
    <x v="2138"/>
    <n v="111.92000000000007"/>
    <x v="1"/>
  </r>
  <r>
    <n v="297930"/>
    <x v="0"/>
    <x v="3"/>
    <x v="0"/>
    <n v="153"/>
    <x v="258"/>
    <d v="2019-02-15T00:00:00"/>
    <d v="2019-02-17T00:00:00"/>
    <x v="3"/>
    <n v="194.17"/>
    <x v="2139"/>
    <n v="62.129999999999995"/>
    <x v="1"/>
  </r>
  <r>
    <n v="104150"/>
    <x v="3"/>
    <x v="2"/>
    <x v="4"/>
    <n v="284"/>
    <x v="257"/>
    <d v="2019-02-17T00:00:00"/>
    <d v="2019-02-22T00:00:00"/>
    <x v="3"/>
    <n v="1339.99"/>
    <x v="2140"/>
    <n v="428.79999999999995"/>
    <x v="1"/>
  </r>
  <r>
    <n v="773642"/>
    <x v="0"/>
    <x v="2"/>
    <x v="1"/>
    <n v="6"/>
    <x v="257"/>
    <d v="2019-02-15T00:00:00"/>
    <d v="2019-02-18T00:00:00"/>
    <x v="1"/>
    <n v="796.25"/>
    <x v="2141"/>
    <n v="71.659999999999968"/>
    <x v="1"/>
  </r>
  <r>
    <n v="878831"/>
    <x v="3"/>
    <x v="2"/>
    <x v="4"/>
    <n v="284"/>
    <x v="258"/>
    <d v="2019-02-17T00:00:00"/>
    <d v="2019-02-20T00:00:00"/>
    <x v="4"/>
    <n v="1207.1400000000001"/>
    <x v="2142"/>
    <n v="169"/>
    <x v="1"/>
  </r>
  <r>
    <n v="321937"/>
    <x v="1"/>
    <x v="2"/>
    <x v="4"/>
    <n v="271"/>
    <x v="258"/>
    <d v="2019-02-14T00:00:00"/>
    <d v="2019-02-19T00:00:00"/>
    <x v="0"/>
    <n v="1125.6500000000001"/>
    <x v="2143"/>
    <n v="168.85000000000014"/>
    <x v="1"/>
  </r>
  <r>
    <n v="659495"/>
    <x v="0"/>
    <x v="2"/>
    <x v="0"/>
    <n v="26"/>
    <x v="258"/>
    <d v="2019-02-16T00:00:00"/>
    <d v="2019-02-21T00:00:00"/>
    <x v="0"/>
    <n v="869.41"/>
    <x v="2144"/>
    <n v="121.71999999999991"/>
    <x v="1"/>
  </r>
  <r>
    <n v="200060"/>
    <x v="1"/>
    <x v="1"/>
    <x v="3"/>
    <n v="210"/>
    <x v="258"/>
    <d v="2019-02-18T00:00:00"/>
    <d v="2019-02-20T00:00:00"/>
    <x v="4"/>
    <n v="1758.22"/>
    <x v="2145"/>
    <n v="87.910000000000082"/>
    <x v="1"/>
  </r>
  <r>
    <n v="562355"/>
    <x v="0"/>
    <x v="2"/>
    <x v="5"/>
    <n v="11"/>
    <x v="258"/>
    <d v="2019-02-16T00:00:00"/>
    <d v="2019-02-18T00:00:00"/>
    <x v="4"/>
    <n v="1202.3699999999999"/>
    <x v="2146"/>
    <n v="456.89999999999986"/>
    <x v="1"/>
  </r>
  <r>
    <n v="233451"/>
    <x v="0"/>
    <x v="1"/>
    <x v="5"/>
    <n v="170"/>
    <x v="259"/>
    <d v="2019-02-17T00:00:00"/>
    <d v="2019-02-23T00:00:00"/>
    <x v="4"/>
    <n v="1161.58"/>
    <x v="2147"/>
    <n v="162.61999999999989"/>
    <x v="1"/>
  </r>
  <r>
    <n v="218368"/>
    <x v="2"/>
    <x v="0"/>
    <x v="1"/>
    <n v="248"/>
    <x v="260"/>
    <d v="2019-02-17T00:00:00"/>
    <d v="2019-02-18T00:00:00"/>
    <x v="2"/>
    <n v="1790.29"/>
    <x v="2148"/>
    <n v="268.53999999999996"/>
    <x v="1"/>
  </r>
  <r>
    <n v="797761"/>
    <x v="3"/>
    <x v="3"/>
    <x v="1"/>
    <n v="253"/>
    <x v="260"/>
    <d v="2019-02-17T00:00:00"/>
    <d v="2019-02-23T00:00:00"/>
    <x v="0"/>
    <n v="1790.74"/>
    <x v="2149"/>
    <n v="179.06999999999994"/>
    <x v="1"/>
  </r>
  <r>
    <n v="487483"/>
    <x v="0"/>
    <x v="2"/>
    <x v="2"/>
    <n v="47"/>
    <x v="260"/>
    <d v="2019-02-19T00:00:00"/>
    <d v="2019-02-25T00:00:00"/>
    <x v="3"/>
    <n v="168.18"/>
    <x v="249"/>
    <n v="63.910000000000011"/>
    <x v="1"/>
  </r>
  <r>
    <n v="634739"/>
    <x v="0"/>
    <x v="1"/>
    <x v="1"/>
    <n v="19"/>
    <x v="260"/>
    <d v="2019-02-19T00:00:00"/>
    <d v="2019-02-20T00:00:00"/>
    <x v="1"/>
    <n v="782.76"/>
    <x v="2150"/>
    <n v="54.789999999999964"/>
    <x v="1"/>
  </r>
  <r>
    <n v="109044"/>
    <x v="0"/>
    <x v="3"/>
    <x v="1"/>
    <n v="182"/>
    <x v="259"/>
    <d v="2019-02-16T00:00:00"/>
    <d v="2019-02-21T00:00:00"/>
    <x v="2"/>
    <n v="1959.55"/>
    <x v="2151"/>
    <n v="97.980000000000018"/>
    <x v="1"/>
  </r>
  <r>
    <n v="987534"/>
    <x v="0"/>
    <x v="1"/>
    <x v="0"/>
    <n v="260"/>
    <x v="260"/>
    <d v="2019-02-16T00:00:00"/>
    <d v="2019-02-23T00:00:00"/>
    <x v="3"/>
    <n v="1716.73"/>
    <x v="2152"/>
    <n v="412.02"/>
    <x v="1"/>
  </r>
  <r>
    <n v="676354"/>
    <x v="0"/>
    <x v="1"/>
    <x v="1"/>
    <n v="319"/>
    <x v="260"/>
    <d v="2019-02-17T00:00:00"/>
    <d v="2019-02-24T00:00:00"/>
    <x v="1"/>
    <n v="1271.1400000000001"/>
    <x v="2153"/>
    <n v="228.81000000000017"/>
    <x v="1"/>
  </r>
  <r>
    <n v="689318"/>
    <x v="0"/>
    <x v="2"/>
    <x v="2"/>
    <n v="247"/>
    <x v="259"/>
    <d v="2019-02-16T00:00:00"/>
    <d v="2019-02-22T00:00:00"/>
    <x v="3"/>
    <n v="824.18"/>
    <x v="2154"/>
    <n v="304.94999999999993"/>
    <x v="1"/>
  </r>
  <r>
    <n v="202867"/>
    <x v="1"/>
    <x v="2"/>
    <x v="3"/>
    <n v="129"/>
    <x v="259"/>
    <d v="2019-02-18T00:00:00"/>
    <d v="2019-02-25T00:00:00"/>
    <x v="5"/>
    <n v="1876.44"/>
    <x v="2155"/>
    <n v="300.23"/>
    <x v="1"/>
  </r>
  <r>
    <n v="238053"/>
    <x v="2"/>
    <x v="0"/>
    <x v="2"/>
    <n v="87"/>
    <x v="261"/>
    <d v="2019-02-17T00:00:00"/>
    <d v="2019-02-24T00:00:00"/>
    <x v="5"/>
    <n v="1543.58"/>
    <x v="320"/>
    <n v="478.51"/>
    <x v="1"/>
  </r>
  <r>
    <n v="60612"/>
    <x v="3"/>
    <x v="0"/>
    <x v="3"/>
    <n v="93"/>
    <x v="261"/>
    <d v="2019-02-20T00:00:00"/>
    <d v="2019-02-23T00:00:00"/>
    <x v="5"/>
    <n v="455.32"/>
    <x v="2156"/>
    <n v="141.14999999999998"/>
    <x v="1"/>
  </r>
  <r>
    <n v="213797"/>
    <x v="1"/>
    <x v="2"/>
    <x v="2"/>
    <n v="326"/>
    <x v="261"/>
    <d v="2019-02-19T00:00:00"/>
    <d v="2019-02-25T00:00:00"/>
    <x v="0"/>
    <n v="411.93"/>
    <x v="2157"/>
    <n v="156.53"/>
    <x v="1"/>
  </r>
  <r>
    <n v="300815"/>
    <x v="0"/>
    <x v="1"/>
    <x v="2"/>
    <n v="318"/>
    <x v="259"/>
    <d v="2019-02-19T00:00:00"/>
    <d v="2019-02-21T00:00:00"/>
    <x v="4"/>
    <n v="1002.42"/>
    <x v="2158"/>
    <n v="230.55999999999995"/>
    <x v="1"/>
  </r>
  <r>
    <n v="100170"/>
    <x v="2"/>
    <x v="3"/>
    <x v="1"/>
    <n v="172"/>
    <x v="261"/>
    <d v="2019-02-21T00:00:00"/>
    <d v="2019-02-27T00:00:00"/>
    <x v="3"/>
    <n v="1959.55"/>
    <x v="2159"/>
    <n v="862.2"/>
    <x v="1"/>
  </r>
  <r>
    <n v="566342"/>
    <x v="0"/>
    <x v="3"/>
    <x v="0"/>
    <n v="181"/>
    <x v="261"/>
    <d v="2019-02-20T00:00:00"/>
    <d v="2019-02-21T00:00:00"/>
    <x v="3"/>
    <n v="1458.15"/>
    <x v="2160"/>
    <n v="437.44000000000005"/>
    <x v="1"/>
  </r>
  <r>
    <n v="194682"/>
    <x v="1"/>
    <x v="3"/>
    <x v="3"/>
    <n v="225"/>
    <x v="262"/>
    <d v="2019-02-20T00:00:00"/>
    <d v="2019-02-24T00:00:00"/>
    <x v="0"/>
    <n v="1114.98"/>
    <x v="2161"/>
    <n v="78.049999999999955"/>
    <x v="1"/>
  </r>
  <r>
    <n v="437777"/>
    <x v="2"/>
    <x v="1"/>
    <x v="0"/>
    <n v="220"/>
    <x v="262"/>
    <d v="2019-02-18T00:00:00"/>
    <d v="2019-02-23T00:00:00"/>
    <x v="2"/>
    <n v="191.39"/>
    <x v="2162"/>
    <n v="38.279999999999973"/>
    <x v="1"/>
  </r>
  <r>
    <n v="344457"/>
    <x v="0"/>
    <x v="2"/>
    <x v="3"/>
    <n v="285"/>
    <x v="261"/>
    <d v="2019-02-21T00:00:00"/>
    <d v="2019-02-27T00:00:00"/>
    <x v="1"/>
    <n v="381.39"/>
    <x v="2163"/>
    <n v="114.41999999999996"/>
    <x v="1"/>
  </r>
  <r>
    <n v="428538"/>
    <x v="3"/>
    <x v="2"/>
    <x v="3"/>
    <n v="105"/>
    <x v="261"/>
    <d v="2019-02-20T00:00:00"/>
    <d v="2019-02-23T00:00:00"/>
    <x v="4"/>
    <n v="1631.74"/>
    <x v="487"/>
    <n v="734.28"/>
    <x v="1"/>
  </r>
  <r>
    <n v="124007"/>
    <x v="3"/>
    <x v="2"/>
    <x v="3"/>
    <n v="119"/>
    <x v="261"/>
    <d v="2019-02-20T00:00:00"/>
    <d v="2019-02-24T00:00:00"/>
    <x v="3"/>
    <n v="1209.54"/>
    <x v="2164"/>
    <n v="447.53"/>
    <x v="1"/>
  </r>
  <r>
    <n v="609440"/>
    <x v="2"/>
    <x v="1"/>
    <x v="4"/>
    <n v="165"/>
    <x v="262"/>
    <d v="2019-02-20T00:00:00"/>
    <d v="2019-02-22T00:00:00"/>
    <x v="3"/>
    <n v="709.14"/>
    <x v="2165"/>
    <n v="326.2"/>
    <x v="1"/>
  </r>
  <r>
    <n v="119976"/>
    <x v="2"/>
    <x v="3"/>
    <x v="0"/>
    <n v="196"/>
    <x v="261"/>
    <d v="2019-02-18T00:00:00"/>
    <d v="2019-02-25T00:00:00"/>
    <x v="1"/>
    <n v="609.66"/>
    <x v="2166"/>
    <n v="292.64"/>
    <x v="1"/>
  </r>
  <r>
    <n v="408555"/>
    <x v="0"/>
    <x v="0"/>
    <x v="3"/>
    <n v="120"/>
    <x v="262"/>
    <d v="2019-02-22T00:00:00"/>
    <d v="2019-02-27T00:00:00"/>
    <x v="5"/>
    <n v="1111.19"/>
    <x v="2167"/>
    <n v="455.59000000000003"/>
    <x v="1"/>
  </r>
  <r>
    <n v="267103"/>
    <x v="0"/>
    <x v="0"/>
    <x v="4"/>
    <n v="183"/>
    <x v="263"/>
    <d v="2019-02-20T00:00:00"/>
    <d v="2019-02-23T00:00:00"/>
    <x v="4"/>
    <n v="1748.11"/>
    <x v="2168"/>
    <n v="104.88999999999987"/>
    <x v="1"/>
  </r>
  <r>
    <n v="569077"/>
    <x v="0"/>
    <x v="2"/>
    <x v="4"/>
    <n v="106"/>
    <x v="262"/>
    <d v="2019-02-20T00:00:00"/>
    <d v="2019-02-26T00:00:00"/>
    <x v="0"/>
    <n v="667.83"/>
    <x v="2169"/>
    <n v="80.139999999999986"/>
    <x v="1"/>
  </r>
  <r>
    <n v="385616"/>
    <x v="1"/>
    <x v="1"/>
    <x v="3"/>
    <n v="72"/>
    <x v="263"/>
    <d v="2019-02-19T00:00:00"/>
    <d v="2019-02-22T00:00:00"/>
    <x v="3"/>
    <n v="1590.21"/>
    <x v="2170"/>
    <n v="127.22000000000003"/>
    <x v="1"/>
  </r>
  <r>
    <n v="909560"/>
    <x v="3"/>
    <x v="0"/>
    <x v="3"/>
    <n v="26"/>
    <x v="262"/>
    <d v="2019-02-19T00:00:00"/>
    <d v="2019-02-23T00:00:00"/>
    <x v="1"/>
    <n v="474.16"/>
    <x v="2171"/>
    <n v="208.63000000000005"/>
    <x v="1"/>
  </r>
  <r>
    <n v="673438"/>
    <x v="0"/>
    <x v="2"/>
    <x v="4"/>
    <n v="120"/>
    <x v="263"/>
    <d v="2019-02-20T00:00:00"/>
    <d v="2019-02-25T00:00:00"/>
    <x v="2"/>
    <n v="1063.55"/>
    <x v="2172"/>
    <n v="276.52"/>
    <x v="1"/>
  </r>
  <r>
    <n v="717784"/>
    <x v="0"/>
    <x v="3"/>
    <x v="5"/>
    <n v="311"/>
    <x v="262"/>
    <d v="2019-02-20T00:00:00"/>
    <d v="2019-02-26T00:00:00"/>
    <x v="0"/>
    <n v="493.59"/>
    <x v="1176"/>
    <n v="177.69"/>
    <x v="1"/>
  </r>
  <r>
    <n v="293222"/>
    <x v="1"/>
    <x v="3"/>
    <x v="5"/>
    <n v="227"/>
    <x v="262"/>
    <d v="2019-02-20T00:00:00"/>
    <d v="2019-02-22T00:00:00"/>
    <x v="3"/>
    <n v="1681.38"/>
    <x v="2173"/>
    <n v="773.43000000000006"/>
    <x v="1"/>
  </r>
  <r>
    <n v="274134"/>
    <x v="2"/>
    <x v="0"/>
    <x v="3"/>
    <n v="278"/>
    <x v="262"/>
    <d v="2019-02-19T00:00:00"/>
    <d v="2019-02-22T00:00:00"/>
    <x v="2"/>
    <n v="1688.32"/>
    <x v="2174"/>
    <n v="523.37999999999988"/>
    <x v="1"/>
  </r>
  <r>
    <n v="717530"/>
    <x v="0"/>
    <x v="0"/>
    <x v="2"/>
    <n v="247"/>
    <x v="262"/>
    <d v="2019-02-20T00:00:00"/>
    <d v="2019-02-27T00:00:00"/>
    <x v="3"/>
    <n v="295.27999999999997"/>
    <x v="390"/>
    <n v="38.389999999999986"/>
    <x v="1"/>
  </r>
  <r>
    <n v="858870"/>
    <x v="0"/>
    <x v="2"/>
    <x v="2"/>
    <n v="318"/>
    <x v="262"/>
    <d v="2019-02-21T00:00:00"/>
    <d v="2019-02-26T00:00:00"/>
    <x v="3"/>
    <n v="1526.98"/>
    <x v="2175"/>
    <n v="122.16000000000008"/>
    <x v="1"/>
  </r>
  <r>
    <n v="933279"/>
    <x v="0"/>
    <x v="0"/>
    <x v="2"/>
    <n v="237"/>
    <x v="263"/>
    <d v="2019-02-21T00:00:00"/>
    <d v="2019-02-22T00:00:00"/>
    <x v="3"/>
    <n v="1029.55"/>
    <x v="2176"/>
    <n v="113.25"/>
    <x v="1"/>
  </r>
  <r>
    <n v="577219"/>
    <x v="0"/>
    <x v="3"/>
    <x v="3"/>
    <n v="242"/>
    <x v="263"/>
    <d v="2019-02-20T00:00:00"/>
    <d v="2019-02-25T00:00:00"/>
    <x v="2"/>
    <n v="246.25"/>
    <x v="2177"/>
    <n v="76.34"/>
    <x v="1"/>
  </r>
  <r>
    <n v="48080"/>
    <x v="2"/>
    <x v="0"/>
    <x v="2"/>
    <n v="94"/>
    <x v="262"/>
    <d v="2019-02-20T00:00:00"/>
    <d v="2019-02-26T00:00:00"/>
    <x v="0"/>
    <n v="927.33"/>
    <x v="2178"/>
    <n v="74.190000000000055"/>
    <x v="1"/>
  </r>
  <r>
    <n v="536534"/>
    <x v="1"/>
    <x v="3"/>
    <x v="1"/>
    <n v="177"/>
    <x v="262"/>
    <d v="2019-02-22T00:00:00"/>
    <d v="2019-02-26T00:00:00"/>
    <x v="5"/>
    <n v="1797.04"/>
    <x v="2179"/>
    <n v="844.61"/>
    <x v="1"/>
  </r>
  <r>
    <n v="708639"/>
    <x v="3"/>
    <x v="2"/>
    <x v="5"/>
    <n v="344"/>
    <x v="263"/>
    <d v="2019-02-23T00:00:00"/>
    <d v="2019-02-26T00:00:00"/>
    <x v="1"/>
    <n v="1931.62"/>
    <x v="2180"/>
    <n v="154.52999999999997"/>
    <x v="1"/>
  </r>
  <r>
    <n v="526429"/>
    <x v="0"/>
    <x v="1"/>
    <x v="0"/>
    <n v="227"/>
    <x v="264"/>
    <d v="2019-02-23T00:00:00"/>
    <d v="2019-03-01T00:00:00"/>
    <x v="4"/>
    <n v="601.59"/>
    <x v="2181"/>
    <n v="168.45000000000005"/>
    <x v="1"/>
  </r>
  <r>
    <n v="249382"/>
    <x v="3"/>
    <x v="0"/>
    <x v="4"/>
    <n v="48"/>
    <x v="264"/>
    <d v="2019-02-22T00:00:00"/>
    <d v="2019-02-23T00:00:00"/>
    <x v="2"/>
    <n v="1890.12"/>
    <x v="2182"/>
    <n v="453.62999999999988"/>
    <x v="1"/>
  </r>
  <r>
    <n v="919176"/>
    <x v="0"/>
    <x v="0"/>
    <x v="1"/>
    <n v="318"/>
    <x v="263"/>
    <d v="2019-02-20T00:00:00"/>
    <d v="2019-02-27T00:00:00"/>
    <x v="5"/>
    <n v="1531.9"/>
    <x v="2183"/>
    <n v="566.80000000000007"/>
    <x v="1"/>
  </r>
  <r>
    <n v="566056"/>
    <x v="0"/>
    <x v="2"/>
    <x v="4"/>
    <n v="15"/>
    <x v="263"/>
    <d v="2019-02-22T00:00:00"/>
    <d v="2019-02-26T00:00:00"/>
    <x v="5"/>
    <n v="1235.8900000000001"/>
    <x v="2184"/>
    <n v="556.15000000000009"/>
    <x v="1"/>
  </r>
  <r>
    <n v="284201"/>
    <x v="0"/>
    <x v="0"/>
    <x v="0"/>
    <n v="293"/>
    <x v="264"/>
    <d v="2019-02-23T00:00:00"/>
    <d v="2019-02-24T00:00:00"/>
    <x v="3"/>
    <n v="1876.44"/>
    <x v="2185"/>
    <n v="900.69"/>
    <x v="1"/>
  </r>
  <r>
    <n v="586144"/>
    <x v="0"/>
    <x v="3"/>
    <x v="2"/>
    <n v="132"/>
    <x v="264"/>
    <d v="2019-02-23T00:00:00"/>
    <d v="2019-03-02T00:00:00"/>
    <x v="4"/>
    <n v="566.54"/>
    <x v="2186"/>
    <n v="277.59999999999997"/>
    <x v="1"/>
  </r>
  <r>
    <n v="487646"/>
    <x v="1"/>
    <x v="1"/>
    <x v="0"/>
    <n v="41"/>
    <x v="265"/>
    <d v="2019-02-22T00:00:00"/>
    <d v="2019-02-27T00:00:00"/>
    <x v="3"/>
    <n v="493.59"/>
    <x v="2187"/>
    <n v="59.229999999999961"/>
    <x v="1"/>
  </r>
  <r>
    <n v="13176"/>
    <x v="0"/>
    <x v="2"/>
    <x v="4"/>
    <n v="268"/>
    <x v="264"/>
    <d v="2019-02-24T00:00:00"/>
    <d v="2019-02-28T00:00:00"/>
    <x v="5"/>
    <n v="527.55999999999995"/>
    <x v="2188"/>
    <n v="137.16999999999996"/>
    <x v="1"/>
  </r>
  <r>
    <n v="996866"/>
    <x v="1"/>
    <x v="2"/>
    <x v="2"/>
    <n v="258"/>
    <x v="264"/>
    <d v="2019-02-24T00:00:00"/>
    <d v="2019-03-03T00:00:00"/>
    <x v="3"/>
    <n v="1705.46"/>
    <x v="2189"/>
    <n v="238.76"/>
    <x v="1"/>
  </r>
  <r>
    <n v="143405"/>
    <x v="2"/>
    <x v="1"/>
    <x v="2"/>
    <n v="367"/>
    <x v="265"/>
    <d v="2019-02-22T00:00:00"/>
    <d v="2019-03-01T00:00:00"/>
    <x v="5"/>
    <n v="558.04"/>
    <x v="2190"/>
    <n v="133.92999999999995"/>
    <x v="1"/>
  </r>
  <r>
    <n v="424282"/>
    <x v="2"/>
    <x v="1"/>
    <x v="2"/>
    <n v="143"/>
    <x v="264"/>
    <d v="2019-02-21T00:00:00"/>
    <d v="2019-02-27T00:00:00"/>
    <x v="1"/>
    <n v="1959.55"/>
    <x v="2191"/>
    <n v="548.66999999999985"/>
    <x v="1"/>
  </r>
  <r>
    <n v="253578"/>
    <x v="2"/>
    <x v="1"/>
    <x v="1"/>
    <n v="208"/>
    <x v="264"/>
    <d v="2019-02-24T00:00:00"/>
    <d v="2019-02-25T00:00:00"/>
    <x v="4"/>
    <n v="429.69"/>
    <x v="2192"/>
    <n v="133.19999999999999"/>
    <x v="1"/>
  </r>
  <r>
    <n v="777861"/>
    <x v="1"/>
    <x v="1"/>
    <x v="2"/>
    <n v="162"/>
    <x v="264"/>
    <d v="2019-02-23T00:00:00"/>
    <d v="2019-03-02T00:00:00"/>
    <x v="1"/>
    <n v="824.84"/>
    <x v="2193"/>
    <n v="263.95000000000005"/>
    <x v="1"/>
  </r>
  <r>
    <n v="39799"/>
    <x v="0"/>
    <x v="0"/>
    <x v="3"/>
    <n v="102"/>
    <x v="265"/>
    <d v="2019-02-23T00:00:00"/>
    <d v="2019-02-27T00:00:00"/>
    <x v="4"/>
    <n v="1033.3699999999999"/>
    <x v="2194"/>
    <n v="279.00999999999988"/>
    <x v="1"/>
  </r>
  <r>
    <n v="101116"/>
    <x v="3"/>
    <x v="3"/>
    <x v="0"/>
    <n v="117"/>
    <x v="265"/>
    <d v="2019-02-24T00:00:00"/>
    <d v="2019-03-03T00:00:00"/>
    <x v="4"/>
    <n v="1371.77"/>
    <x v="2195"/>
    <n v="150.88999999999987"/>
    <x v="1"/>
  </r>
  <r>
    <n v="414313"/>
    <x v="1"/>
    <x v="3"/>
    <x v="3"/>
    <n v="274"/>
    <x v="265"/>
    <d v="2019-02-22T00:00:00"/>
    <d v="2019-02-25T00:00:00"/>
    <x v="2"/>
    <n v="271.97000000000003"/>
    <x v="2196"/>
    <n v="65.270000000000039"/>
    <x v="1"/>
  </r>
  <r>
    <n v="610544"/>
    <x v="0"/>
    <x v="2"/>
    <x v="3"/>
    <n v="92"/>
    <x v="266"/>
    <d v="2019-02-24T00:00:00"/>
    <d v="2019-03-02T00:00:00"/>
    <x v="4"/>
    <n v="193.84"/>
    <x v="2197"/>
    <n v="54.28"/>
    <x v="1"/>
  </r>
  <r>
    <n v="857010"/>
    <x v="0"/>
    <x v="3"/>
    <x v="3"/>
    <n v="21"/>
    <x v="266"/>
    <d v="2019-02-25T00:00:00"/>
    <d v="2019-03-04T00:00:00"/>
    <x v="0"/>
    <n v="176.7"/>
    <x v="2198"/>
    <n v="33.569999999999993"/>
    <x v="1"/>
  </r>
  <r>
    <n v="127087"/>
    <x v="0"/>
    <x v="0"/>
    <x v="2"/>
    <n v="228"/>
    <x v="266"/>
    <d v="2019-02-25T00:00:00"/>
    <d v="2019-03-02T00:00:00"/>
    <x v="0"/>
    <n v="1180.1300000000001"/>
    <x v="2199"/>
    <n v="318.6400000000001"/>
    <x v="1"/>
  </r>
  <r>
    <n v="346300"/>
    <x v="1"/>
    <x v="2"/>
    <x v="1"/>
    <n v="61"/>
    <x v="265"/>
    <d v="2019-02-22T00:00:00"/>
    <d v="2019-02-23T00:00:00"/>
    <x v="5"/>
    <n v="1607.9"/>
    <x v="2200"/>
    <n v="144.71000000000004"/>
    <x v="1"/>
  </r>
  <r>
    <n v="309744"/>
    <x v="0"/>
    <x v="3"/>
    <x v="2"/>
    <n v="91"/>
    <x v="265"/>
    <d v="2019-02-25T00:00:00"/>
    <d v="2019-02-27T00:00:00"/>
    <x v="0"/>
    <n v="804.08"/>
    <x v="2201"/>
    <n v="72.37"/>
    <x v="1"/>
  </r>
  <r>
    <n v="733105"/>
    <x v="0"/>
    <x v="0"/>
    <x v="0"/>
    <n v="197"/>
    <x v="265"/>
    <d v="2019-02-23T00:00:00"/>
    <d v="2019-02-28T00:00:00"/>
    <x v="1"/>
    <n v="1448.75"/>
    <x v="2202"/>
    <n v="188.33999999999992"/>
    <x v="1"/>
  </r>
  <r>
    <n v="463665"/>
    <x v="0"/>
    <x v="0"/>
    <x v="2"/>
    <n v="4"/>
    <x v="265"/>
    <d v="2019-02-24T00:00:00"/>
    <d v="2019-02-28T00:00:00"/>
    <x v="5"/>
    <n v="1612.24"/>
    <x v="2203"/>
    <n v="209.58999999999992"/>
    <x v="1"/>
  </r>
  <r>
    <n v="539227"/>
    <x v="1"/>
    <x v="3"/>
    <x v="3"/>
    <n v="278"/>
    <x v="266"/>
    <d v="2019-02-23T00:00:00"/>
    <d v="2019-02-28T00:00:00"/>
    <x v="3"/>
    <n v="334.68"/>
    <x v="2204"/>
    <n v="120.48000000000002"/>
    <x v="1"/>
  </r>
  <r>
    <n v="883388"/>
    <x v="0"/>
    <x v="0"/>
    <x v="1"/>
    <n v="168"/>
    <x v="266"/>
    <d v="2019-02-24T00:00:00"/>
    <d v="2019-02-26T00:00:00"/>
    <x v="0"/>
    <n v="682.87"/>
    <x v="2205"/>
    <n v="136.57000000000005"/>
    <x v="1"/>
  </r>
  <r>
    <n v="871998"/>
    <x v="0"/>
    <x v="0"/>
    <x v="3"/>
    <n v="77"/>
    <x v="267"/>
    <d v="2019-02-23T00:00:00"/>
    <d v="2019-03-01T00:00:00"/>
    <x v="1"/>
    <n v="1135.8599999999999"/>
    <x v="2206"/>
    <n v="374.82999999999993"/>
    <x v="1"/>
  </r>
  <r>
    <n v="821600"/>
    <x v="1"/>
    <x v="2"/>
    <x v="2"/>
    <n v="119"/>
    <x v="267"/>
    <d v="2019-02-25T00:00:00"/>
    <d v="2019-03-01T00:00:00"/>
    <x v="1"/>
    <n v="1817.41"/>
    <x v="2207"/>
    <n v="890.53000000000009"/>
    <x v="1"/>
  </r>
  <r>
    <n v="838809"/>
    <x v="1"/>
    <x v="3"/>
    <x v="4"/>
    <n v="21"/>
    <x v="266"/>
    <d v="2019-02-24T00:00:00"/>
    <d v="2019-02-26T00:00:00"/>
    <x v="0"/>
    <n v="1922.06"/>
    <x v="2208"/>
    <n v="499.74"/>
    <x v="1"/>
  </r>
  <r>
    <n v="983256"/>
    <x v="1"/>
    <x v="1"/>
    <x v="5"/>
    <n v="27"/>
    <x v="266"/>
    <d v="2019-02-24T00:00:00"/>
    <d v="2019-03-01T00:00:00"/>
    <x v="5"/>
    <n v="1496.61"/>
    <x v="2209"/>
    <n v="389.11999999999989"/>
    <x v="1"/>
  </r>
  <r>
    <n v="343166"/>
    <x v="3"/>
    <x v="0"/>
    <x v="1"/>
    <n v="22"/>
    <x v="268"/>
    <d v="2019-02-24T00:00:00"/>
    <d v="2019-03-03T00:00:00"/>
    <x v="3"/>
    <n v="1729.28"/>
    <x v="2210"/>
    <n v="622.54"/>
    <x v="1"/>
  </r>
  <r>
    <n v="859065"/>
    <x v="0"/>
    <x v="2"/>
    <x v="2"/>
    <n v="340"/>
    <x v="267"/>
    <d v="2019-02-25T00:00:00"/>
    <d v="2019-03-01T00:00:00"/>
    <x v="1"/>
    <n v="1705.46"/>
    <x v="2211"/>
    <n v="153.49"/>
    <x v="1"/>
  </r>
  <r>
    <n v="205390"/>
    <x v="0"/>
    <x v="2"/>
    <x v="3"/>
    <n v="17"/>
    <x v="267"/>
    <d v="2019-02-25T00:00:00"/>
    <d v="2019-03-03T00:00:00"/>
    <x v="4"/>
    <n v="1233.3699999999999"/>
    <x v="2212"/>
    <n v="333.00999999999988"/>
    <x v="1"/>
  </r>
  <r>
    <n v="933737"/>
    <x v="0"/>
    <x v="1"/>
    <x v="5"/>
    <n v="358"/>
    <x v="268"/>
    <d v="2019-02-26T00:00:00"/>
    <d v="2019-03-04T00:00:00"/>
    <x v="1"/>
    <n v="668.59"/>
    <x v="2213"/>
    <n v="93.600000000000023"/>
    <x v="1"/>
  </r>
  <r>
    <n v="762679"/>
    <x v="1"/>
    <x v="0"/>
    <x v="2"/>
    <n v="6"/>
    <x v="267"/>
    <d v="2019-02-25T00:00:00"/>
    <d v="2019-03-02T00:00:00"/>
    <x v="4"/>
    <n v="520.12"/>
    <x v="2214"/>
    <n v="197.64999999999998"/>
    <x v="1"/>
  </r>
  <r>
    <n v="903848"/>
    <x v="0"/>
    <x v="2"/>
    <x v="4"/>
    <n v="124"/>
    <x v="267"/>
    <d v="2019-02-27T00:00:00"/>
    <d v="2019-03-04T00:00:00"/>
    <x v="0"/>
    <n v="1181.57"/>
    <x v="2215"/>
    <n v="165.41999999999996"/>
    <x v="1"/>
  </r>
  <r>
    <n v="685322"/>
    <x v="3"/>
    <x v="2"/>
    <x v="3"/>
    <n v="80"/>
    <x v="267"/>
    <d v="2019-02-24T00:00:00"/>
    <d v="2019-03-02T00:00:00"/>
    <x v="3"/>
    <n v="1135.48"/>
    <x v="2216"/>
    <n v="465.55000000000007"/>
    <x v="1"/>
  </r>
  <r>
    <n v="50639"/>
    <x v="1"/>
    <x v="0"/>
    <x v="4"/>
    <n v="179"/>
    <x v="267"/>
    <d v="2019-02-25T00:00:00"/>
    <d v="2019-03-01T00:00:00"/>
    <x v="5"/>
    <n v="979.75"/>
    <x v="2217"/>
    <n v="48.990000000000009"/>
    <x v="1"/>
  </r>
  <r>
    <n v="54562"/>
    <x v="2"/>
    <x v="0"/>
    <x v="5"/>
    <n v="242"/>
    <x v="267"/>
    <d v="2019-02-27T00:00:00"/>
    <d v="2019-03-05T00:00:00"/>
    <x v="5"/>
    <n v="824.18"/>
    <x v="2218"/>
    <n v="57.689999999999941"/>
    <x v="1"/>
  </r>
  <r>
    <n v="118814"/>
    <x v="2"/>
    <x v="3"/>
    <x v="5"/>
    <n v="50"/>
    <x v="268"/>
    <d v="2019-02-28T00:00:00"/>
    <d v="2019-03-04T00:00:00"/>
    <x v="5"/>
    <n v="1896.09"/>
    <x v="2219"/>
    <n v="625.70999999999981"/>
    <x v="1"/>
  </r>
  <r>
    <n v="981699"/>
    <x v="1"/>
    <x v="0"/>
    <x v="3"/>
    <n v="334"/>
    <x v="269"/>
    <d v="2019-02-28T00:00:00"/>
    <d v="2019-03-04T00:00:00"/>
    <x v="1"/>
    <n v="1016.5"/>
    <x v="2220"/>
    <n v="376.1"/>
    <x v="1"/>
  </r>
  <r>
    <n v="128489"/>
    <x v="1"/>
    <x v="3"/>
    <x v="5"/>
    <n v="148"/>
    <x v="268"/>
    <d v="2019-02-28T00:00:00"/>
    <d v="2019-03-02T00:00:00"/>
    <x v="5"/>
    <n v="399.95"/>
    <x v="2221"/>
    <n v="179.98"/>
    <x v="1"/>
  </r>
  <r>
    <n v="8947"/>
    <x v="0"/>
    <x v="1"/>
    <x v="3"/>
    <n v="62"/>
    <x v="268"/>
    <d v="2019-02-26T00:00:00"/>
    <d v="2019-03-02T00:00:00"/>
    <x v="5"/>
    <n v="1523.41"/>
    <x v="2222"/>
    <n v="716.00000000000011"/>
    <x v="1"/>
  </r>
  <r>
    <n v="512620"/>
    <x v="2"/>
    <x v="0"/>
    <x v="2"/>
    <n v="31"/>
    <x v="268"/>
    <d v="2019-02-28T00:00:00"/>
    <d v="2019-03-04T00:00:00"/>
    <x v="3"/>
    <n v="220.1"/>
    <x v="2223"/>
    <n v="33.009999999999991"/>
    <x v="1"/>
  </r>
  <r>
    <n v="568640"/>
    <x v="1"/>
    <x v="2"/>
    <x v="1"/>
    <n v="326"/>
    <x v="268"/>
    <d v="2019-02-28T00:00:00"/>
    <d v="2019-03-01T00:00:00"/>
    <x v="0"/>
    <n v="724.93"/>
    <x v="2224"/>
    <n v="275.46999999999997"/>
    <x v="1"/>
  </r>
  <r>
    <n v="28982"/>
    <x v="0"/>
    <x v="2"/>
    <x v="0"/>
    <n v="91"/>
    <x v="269"/>
    <d v="2019-02-27T00:00:00"/>
    <d v="2019-03-05T00:00:00"/>
    <x v="5"/>
    <n v="1127.9000000000001"/>
    <x v="2225"/>
    <n v="169.18000000000006"/>
    <x v="1"/>
  </r>
  <r>
    <n v="979044"/>
    <x v="0"/>
    <x v="2"/>
    <x v="2"/>
    <n v="195"/>
    <x v="269"/>
    <d v="2019-02-28T00:00:00"/>
    <d v="2019-03-03T00:00:00"/>
    <x v="1"/>
    <n v="1233.3699999999999"/>
    <x v="2226"/>
    <n v="222.00999999999988"/>
    <x v="1"/>
  </r>
  <r>
    <n v="660909"/>
    <x v="1"/>
    <x v="2"/>
    <x v="1"/>
    <n v="195"/>
    <x v="269"/>
    <d v="2019-02-25T00:00:00"/>
    <d v="2019-03-02T00:00:00"/>
    <x v="5"/>
    <n v="544.79"/>
    <x v="2227"/>
    <n v="261.49999999999994"/>
    <x v="1"/>
  </r>
  <r>
    <n v="942521"/>
    <x v="1"/>
    <x v="0"/>
    <x v="1"/>
    <n v="61"/>
    <x v="269"/>
    <d v="2019-02-27T00:00:00"/>
    <d v="2019-03-02T00:00:00"/>
    <x v="5"/>
    <n v="1030.99"/>
    <x v="2228"/>
    <n v="216.51"/>
    <x v="1"/>
  </r>
  <r>
    <n v="746967"/>
    <x v="0"/>
    <x v="2"/>
    <x v="5"/>
    <n v="292"/>
    <x v="268"/>
    <d v="2019-02-26T00:00:00"/>
    <d v="2019-03-02T00:00:00"/>
    <x v="1"/>
    <n v="540.25"/>
    <x v="2229"/>
    <n v="237.70999999999998"/>
    <x v="1"/>
  </r>
  <r>
    <n v="741823"/>
    <x v="3"/>
    <x v="3"/>
    <x v="4"/>
    <n v="366"/>
    <x v="270"/>
    <d v="2019-02-26T00:00:00"/>
    <d v="2019-03-05T00:00:00"/>
    <x v="4"/>
    <n v="1959.55"/>
    <x v="430"/>
    <n v="881.8"/>
    <x v="1"/>
  </r>
  <r>
    <n v="911261"/>
    <x v="0"/>
    <x v="2"/>
    <x v="3"/>
    <n v="20"/>
    <x v="269"/>
    <d v="2019-02-28T00:00:00"/>
    <d v="2019-03-05T00:00:00"/>
    <x v="3"/>
    <n v="1152.07"/>
    <x v="2230"/>
    <n v="80.639999999999873"/>
    <x v="1"/>
  </r>
  <r>
    <n v="274132"/>
    <x v="2"/>
    <x v="1"/>
    <x v="2"/>
    <n v="31"/>
    <x v="270"/>
    <d v="2019-02-27T00:00:00"/>
    <d v="2019-03-05T00:00:00"/>
    <x v="2"/>
    <n v="610.71"/>
    <x v="2231"/>
    <n v="274.82000000000005"/>
    <x v="1"/>
  </r>
  <r>
    <n v="509160"/>
    <x v="1"/>
    <x v="1"/>
    <x v="2"/>
    <n v="305"/>
    <x v="269"/>
    <d v="2019-02-28T00:00:00"/>
    <d v="2019-03-04T00:00:00"/>
    <x v="4"/>
    <n v="712.27"/>
    <x v="2232"/>
    <n v="128.21000000000004"/>
    <x v="1"/>
  </r>
  <r>
    <n v="798549"/>
    <x v="0"/>
    <x v="2"/>
    <x v="5"/>
    <n v="284"/>
    <x v="269"/>
    <d v="2019-03-01T00:00:00"/>
    <d v="2019-03-04T00:00:00"/>
    <x v="1"/>
    <n v="334.68"/>
    <x v="218"/>
    <n v="73.63"/>
    <x v="1"/>
  </r>
  <r>
    <n v="923740"/>
    <x v="2"/>
    <x v="1"/>
    <x v="5"/>
    <n v="125"/>
    <x v="270"/>
    <d v="2019-02-27T00:00:00"/>
    <d v="2019-03-03T00:00:00"/>
    <x v="2"/>
    <n v="454.17"/>
    <x v="2233"/>
    <n v="222.54000000000002"/>
    <x v="1"/>
  </r>
  <r>
    <n v="532567"/>
    <x v="0"/>
    <x v="2"/>
    <x v="2"/>
    <n v="237"/>
    <x v="270"/>
    <d v="2019-03-01T00:00:00"/>
    <d v="2019-03-06T00:00:00"/>
    <x v="0"/>
    <n v="730.52"/>
    <x v="2234"/>
    <n v="343.34"/>
    <x v="1"/>
  </r>
  <r>
    <n v="652284"/>
    <x v="1"/>
    <x v="3"/>
    <x v="2"/>
    <n v="60"/>
    <x v="271"/>
    <d v="2019-02-27T00:00:00"/>
    <d v="2019-03-05T00:00:00"/>
    <x v="0"/>
    <n v="682.7"/>
    <x v="2235"/>
    <n v="61.440000000000055"/>
    <x v="1"/>
  </r>
  <r>
    <n v="678548"/>
    <x v="2"/>
    <x v="1"/>
    <x v="4"/>
    <n v="361"/>
    <x v="271"/>
    <d v="2019-03-02T00:00:00"/>
    <d v="2019-03-09T00:00:00"/>
    <x v="1"/>
    <n v="564.53"/>
    <x v="2236"/>
    <n v="225.80999999999995"/>
    <x v="1"/>
  </r>
  <r>
    <n v="442600"/>
    <x v="2"/>
    <x v="1"/>
    <x v="5"/>
    <n v="120"/>
    <x v="270"/>
    <d v="2019-03-02T00:00:00"/>
    <d v="2019-03-09T00:00:00"/>
    <x v="3"/>
    <n v="396.08"/>
    <x v="1097"/>
    <n v="130.70999999999998"/>
    <x v="1"/>
  </r>
  <r>
    <n v="292958"/>
    <x v="1"/>
    <x v="1"/>
    <x v="4"/>
    <n v="30"/>
    <x v="270"/>
    <d v="2019-02-27T00:00:00"/>
    <d v="2019-03-06T00:00:00"/>
    <x v="0"/>
    <n v="1202.3699999999999"/>
    <x v="2237"/>
    <n v="312.61999999999989"/>
    <x v="1"/>
  </r>
  <r>
    <n v="998140"/>
    <x v="1"/>
    <x v="3"/>
    <x v="5"/>
    <n v="332"/>
    <x v="271"/>
    <d v="2019-02-27T00:00:00"/>
    <d v="2019-03-04T00:00:00"/>
    <x v="4"/>
    <n v="651.74"/>
    <x v="2238"/>
    <n v="286.77"/>
    <x v="1"/>
  </r>
  <r>
    <n v="982670"/>
    <x v="0"/>
    <x v="3"/>
    <x v="5"/>
    <n v="319"/>
    <x v="270"/>
    <d v="2019-02-28T00:00:00"/>
    <d v="2019-03-07T00:00:00"/>
    <x v="1"/>
    <n v="927.33"/>
    <x v="2239"/>
    <n v="46.370000000000005"/>
    <x v="1"/>
  </r>
  <r>
    <n v="587390"/>
    <x v="1"/>
    <x v="1"/>
    <x v="3"/>
    <n v="223"/>
    <x v="270"/>
    <d v="2019-02-28T00:00:00"/>
    <d v="2019-03-05T00:00:00"/>
    <x v="2"/>
    <n v="457.38"/>
    <x v="2240"/>
    <n v="123.49000000000001"/>
    <x v="1"/>
  </r>
  <r>
    <n v="101602"/>
    <x v="0"/>
    <x v="0"/>
    <x v="0"/>
    <n v="254"/>
    <x v="271"/>
    <d v="2019-03-03T00:00:00"/>
    <d v="2019-03-10T00:00:00"/>
    <x v="3"/>
    <n v="1487.05"/>
    <x v="2241"/>
    <n v="163.57999999999993"/>
    <x v="1"/>
  </r>
  <r>
    <n v="746967"/>
    <x v="0"/>
    <x v="0"/>
    <x v="5"/>
    <n v="356"/>
    <x v="272"/>
    <d v="2019-03-01T00:00:00"/>
    <d v="2019-03-05T00:00:00"/>
    <x v="3"/>
    <n v="1445.12"/>
    <x v="2242"/>
    <n v="722.56"/>
    <x v="1"/>
  </r>
  <r>
    <n v="641112"/>
    <x v="0"/>
    <x v="0"/>
    <x v="4"/>
    <n v="88"/>
    <x v="271"/>
    <d v="2019-03-03T00:00:00"/>
    <d v="2019-03-09T00:00:00"/>
    <x v="1"/>
    <n v="1147.46"/>
    <x v="2243"/>
    <n v="218.01999999999998"/>
    <x v="1"/>
  </r>
  <r>
    <n v="517278"/>
    <x v="0"/>
    <x v="2"/>
    <x v="3"/>
    <n v="20"/>
    <x v="271"/>
    <d v="2019-03-02T00:00:00"/>
    <d v="2019-03-03T00:00:00"/>
    <x v="4"/>
    <n v="1541.03"/>
    <x v="2244"/>
    <n v="261.98"/>
    <x v="1"/>
  </r>
  <r>
    <n v="140591"/>
    <x v="2"/>
    <x v="1"/>
    <x v="0"/>
    <n v="337"/>
    <x v="271"/>
    <d v="2019-02-28T00:00:00"/>
    <d v="2019-03-06T00:00:00"/>
    <x v="2"/>
    <n v="1398.04"/>
    <x v="2245"/>
    <n v="335.53"/>
    <x v="1"/>
  </r>
  <r>
    <n v="718387"/>
    <x v="2"/>
    <x v="3"/>
    <x v="4"/>
    <n v="311"/>
    <x v="273"/>
    <d v="2019-03-03T00:00:00"/>
    <d v="2019-03-08T00:00:00"/>
    <x v="2"/>
    <n v="160.30000000000001"/>
    <x v="2246"/>
    <n v="40.070000000000007"/>
    <x v="1"/>
  </r>
  <r>
    <n v="380387"/>
    <x v="0"/>
    <x v="1"/>
    <x v="1"/>
    <n v="68"/>
    <x v="272"/>
    <d v="2019-03-02T00:00:00"/>
    <d v="2019-03-06T00:00:00"/>
    <x v="2"/>
    <n v="933.7"/>
    <x v="2247"/>
    <n v="233.42000000000007"/>
    <x v="1"/>
  </r>
  <r>
    <n v="542632"/>
    <x v="2"/>
    <x v="1"/>
    <x v="5"/>
    <n v="263"/>
    <x v="273"/>
    <d v="2019-03-03T00:00:00"/>
    <d v="2019-03-09T00:00:00"/>
    <x v="0"/>
    <n v="867.1"/>
    <x v="2248"/>
    <n v="268.80000000000007"/>
    <x v="1"/>
  </r>
  <r>
    <n v="380912"/>
    <x v="0"/>
    <x v="3"/>
    <x v="4"/>
    <n v="245"/>
    <x v="273"/>
    <d v="2019-03-02T00:00:00"/>
    <d v="2019-03-06T00:00:00"/>
    <x v="4"/>
    <n v="1415.96"/>
    <x v="2249"/>
    <n v="113.27999999999997"/>
    <x v="1"/>
  </r>
  <r>
    <n v="10918"/>
    <x v="1"/>
    <x v="1"/>
    <x v="2"/>
    <n v="229"/>
    <x v="272"/>
    <d v="2019-03-03T00:00:00"/>
    <d v="2019-03-05T00:00:00"/>
    <x v="0"/>
    <n v="1442.68"/>
    <x v="2250"/>
    <n v="447.23"/>
    <x v="1"/>
  </r>
  <r>
    <n v="942842"/>
    <x v="0"/>
    <x v="0"/>
    <x v="3"/>
    <n v="8"/>
    <x v="272"/>
    <d v="2019-03-01T00:00:00"/>
    <d v="2019-03-03T00:00:00"/>
    <x v="3"/>
    <n v="1005.39"/>
    <x v="2251"/>
    <n v="281.51"/>
    <x v="1"/>
  </r>
  <r>
    <n v="783100"/>
    <x v="1"/>
    <x v="3"/>
    <x v="5"/>
    <n v="354"/>
    <x v="273"/>
    <d v="2019-03-03T00:00:00"/>
    <d v="2019-03-05T00:00:00"/>
    <x v="2"/>
    <n v="610.71"/>
    <x v="2252"/>
    <n v="201.53000000000003"/>
    <x v="1"/>
  </r>
  <r>
    <n v="792119"/>
    <x v="2"/>
    <x v="1"/>
    <x v="5"/>
    <n v="331"/>
    <x v="273"/>
    <d v="2019-03-02T00:00:00"/>
    <d v="2019-03-03T00:00:00"/>
    <x v="1"/>
    <n v="953.54"/>
    <x v="2253"/>
    <n v="104.88999999999999"/>
    <x v="1"/>
  </r>
  <r>
    <n v="768842"/>
    <x v="2"/>
    <x v="1"/>
    <x v="2"/>
    <n v="87"/>
    <x v="273"/>
    <d v="2019-03-04T00:00:00"/>
    <d v="2019-03-07T00:00:00"/>
    <x v="2"/>
    <n v="1135.48"/>
    <x v="2254"/>
    <n v="374.71000000000004"/>
    <x v="1"/>
  </r>
  <r>
    <n v="482089"/>
    <x v="2"/>
    <x v="3"/>
    <x v="3"/>
    <n v="181"/>
    <x v="273"/>
    <d v="2019-03-03T00:00:00"/>
    <d v="2019-03-06T00:00:00"/>
    <x v="3"/>
    <n v="971.02"/>
    <x v="1154"/>
    <n v="368.99"/>
    <x v="1"/>
  </r>
  <r>
    <n v="633092"/>
    <x v="2"/>
    <x v="1"/>
    <x v="2"/>
    <n v="321"/>
    <x v="273"/>
    <d v="2019-03-01T00:00:00"/>
    <d v="2019-03-02T00:00:00"/>
    <x v="1"/>
    <n v="1966.1"/>
    <x v="2255"/>
    <n v="766.78"/>
    <x v="1"/>
  </r>
  <r>
    <n v="378985"/>
    <x v="0"/>
    <x v="2"/>
    <x v="2"/>
    <n v="166"/>
    <x v="274"/>
    <d v="2019-03-03T00:00:00"/>
    <d v="2019-03-08T00:00:00"/>
    <x v="5"/>
    <n v="1931.62"/>
    <x v="2256"/>
    <n v="637.42999999999984"/>
    <x v="1"/>
  </r>
  <r>
    <n v="361052"/>
    <x v="0"/>
    <x v="0"/>
    <x v="5"/>
    <n v="366"/>
    <x v="274"/>
    <d v="2019-03-02T00:00:00"/>
    <d v="2019-03-04T00:00:00"/>
    <x v="4"/>
    <n v="237.15"/>
    <x v="2257"/>
    <n v="59.289999999999992"/>
    <x v="1"/>
  </r>
  <r>
    <n v="279152"/>
    <x v="2"/>
    <x v="1"/>
    <x v="4"/>
    <n v="84"/>
    <x v="273"/>
    <d v="2019-03-02T00:00:00"/>
    <d v="2019-03-07T00:00:00"/>
    <x v="1"/>
    <n v="1536.45"/>
    <x v="2258"/>
    <n v="460.93000000000006"/>
    <x v="1"/>
  </r>
  <r>
    <n v="189914"/>
    <x v="1"/>
    <x v="3"/>
    <x v="4"/>
    <n v="320"/>
    <x v="273"/>
    <d v="2019-03-05T00:00:00"/>
    <d v="2019-03-11T00:00:00"/>
    <x v="4"/>
    <n v="1951.5"/>
    <x v="2259"/>
    <n v="741.56999999999994"/>
    <x v="1"/>
  </r>
  <r>
    <n v="719391"/>
    <x v="1"/>
    <x v="3"/>
    <x v="1"/>
    <n v="39"/>
    <x v="274"/>
    <d v="2019-03-04T00:00:00"/>
    <d v="2019-03-05T00:00:00"/>
    <x v="2"/>
    <n v="825.7"/>
    <x v="538"/>
    <n v="396.34000000000003"/>
    <x v="1"/>
  </r>
  <r>
    <n v="514688"/>
    <x v="0"/>
    <x v="0"/>
    <x v="5"/>
    <n v="129"/>
    <x v="274"/>
    <d v="2019-03-03T00:00:00"/>
    <d v="2019-03-09T00:00:00"/>
    <x v="5"/>
    <n v="1112.8900000000001"/>
    <x v="2260"/>
    <n v="89.030000000000086"/>
    <x v="1"/>
  </r>
  <r>
    <n v="152311"/>
    <x v="1"/>
    <x v="2"/>
    <x v="4"/>
    <n v="163"/>
    <x v="274"/>
    <d v="2019-03-02T00:00:00"/>
    <d v="2019-03-04T00:00:00"/>
    <x v="1"/>
    <n v="950.69"/>
    <x v="2261"/>
    <n v="76.060000000000059"/>
    <x v="1"/>
  </r>
  <r>
    <n v="419466"/>
    <x v="1"/>
    <x v="0"/>
    <x v="2"/>
    <n v="227"/>
    <x v="274"/>
    <d v="2019-03-06T00:00:00"/>
    <d v="2019-03-12T00:00:00"/>
    <x v="2"/>
    <n v="1587.23"/>
    <x v="2262"/>
    <n v="111.11000000000013"/>
    <x v="1"/>
  </r>
  <r>
    <n v="750151"/>
    <x v="1"/>
    <x v="2"/>
    <x v="4"/>
    <n v="344"/>
    <x v="274"/>
    <d v="2019-03-03T00:00:00"/>
    <d v="2019-03-09T00:00:00"/>
    <x v="1"/>
    <n v="1931.62"/>
    <x v="2263"/>
    <n v="714.69999999999982"/>
    <x v="1"/>
  </r>
  <r>
    <n v="821447"/>
    <x v="0"/>
    <x v="0"/>
    <x v="0"/>
    <n v="333"/>
    <x v="275"/>
    <d v="2019-03-04T00:00:00"/>
    <d v="2019-03-10T00:00:00"/>
    <x v="0"/>
    <n v="928.98"/>
    <x v="2264"/>
    <n v="92.899999999999977"/>
    <x v="1"/>
  </r>
  <r>
    <n v="645388"/>
    <x v="2"/>
    <x v="3"/>
    <x v="1"/>
    <n v="329"/>
    <x v="275"/>
    <d v="2019-03-04T00:00:00"/>
    <d v="2019-03-10T00:00:00"/>
    <x v="3"/>
    <n v="826.39"/>
    <x v="2265"/>
    <n v="165.27999999999997"/>
    <x v="1"/>
  </r>
  <r>
    <n v="853696"/>
    <x v="3"/>
    <x v="3"/>
    <x v="3"/>
    <n v="58"/>
    <x v="275"/>
    <d v="2019-03-05T00:00:00"/>
    <d v="2019-03-08T00:00:00"/>
    <x v="3"/>
    <n v="609.66"/>
    <x v="2266"/>
    <n v="97.549999999999955"/>
    <x v="1"/>
  </r>
  <r>
    <n v="233455"/>
    <x v="0"/>
    <x v="0"/>
    <x v="4"/>
    <n v="320"/>
    <x v="275"/>
    <d v="2019-03-05T00:00:00"/>
    <d v="2019-03-06T00:00:00"/>
    <x v="2"/>
    <n v="329.43"/>
    <x v="2267"/>
    <n v="36.240000000000009"/>
    <x v="1"/>
  </r>
  <r>
    <n v="906703"/>
    <x v="3"/>
    <x v="0"/>
    <x v="5"/>
    <n v="250"/>
    <x v="274"/>
    <d v="2019-03-03T00:00:00"/>
    <d v="2019-03-05T00:00:00"/>
    <x v="0"/>
    <n v="1899.76"/>
    <x v="2268"/>
    <n v="835.8900000000001"/>
    <x v="1"/>
  </r>
  <r>
    <n v="109672"/>
    <x v="1"/>
    <x v="2"/>
    <x v="5"/>
    <n v="32"/>
    <x v="275"/>
    <d v="2019-03-03T00:00:00"/>
    <d v="2019-03-06T00:00:00"/>
    <x v="0"/>
    <n v="1514.24"/>
    <x v="2269"/>
    <n v="620.84"/>
    <x v="1"/>
  </r>
  <r>
    <n v="139814"/>
    <x v="2"/>
    <x v="2"/>
    <x v="4"/>
    <n v="113"/>
    <x v="274"/>
    <d v="2019-03-05T00:00:00"/>
    <d v="2019-03-07T00:00:00"/>
    <x v="2"/>
    <n v="515.99"/>
    <x v="2270"/>
    <n v="36.120000000000005"/>
    <x v="1"/>
  </r>
  <r>
    <n v="929603"/>
    <x v="0"/>
    <x v="2"/>
    <x v="5"/>
    <n v="195"/>
    <x v="274"/>
    <d v="2019-03-03T00:00:00"/>
    <d v="2019-03-09T00:00:00"/>
    <x v="0"/>
    <n v="520.12"/>
    <x v="2271"/>
    <n v="156.04000000000002"/>
    <x v="1"/>
  </r>
  <r>
    <n v="882403"/>
    <x v="0"/>
    <x v="1"/>
    <x v="0"/>
    <n v="232"/>
    <x v="275"/>
    <d v="2019-03-05T00:00:00"/>
    <d v="2019-03-07T00:00:00"/>
    <x v="1"/>
    <n v="1758.22"/>
    <x v="2272"/>
    <n v="386.80999999999995"/>
    <x v="1"/>
  </r>
  <r>
    <n v="825477"/>
    <x v="0"/>
    <x v="2"/>
    <x v="0"/>
    <n v="259"/>
    <x v="275"/>
    <d v="2019-03-06T00:00:00"/>
    <d v="2019-03-08T00:00:00"/>
    <x v="0"/>
    <n v="448.42"/>
    <x v="2273"/>
    <n v="40.360000000000014"/>
    <x v="1"/>
  </r>
  <r>
    <n v="316991"/>
    <x v="0"/>
    <x v="0"/>
    <x v="2"/>
    <n v="107"/>
    <x v="276"/>
    <d v="2019-03-06T00:00:00"/>
    <d v="2019-03-12T00:00:00"/>
    <x v="1"/>
    <n v="780"/>
    <x v="2274"/>
    <n v="148.20000000000005"/>
    <x v="1"/>
  </r>
  <r>
    <n v="477782"/>
    <x v="1"/>
    <x v="3"/>
    <x v="0"/>
    <n v="110"/>
    <x v="276"/>
    <d v="2019-03-06T00:00:00"/>
    <d v="2019-03-08T00:00:00"/>
    <x v="3"/>
    <n v="1210.32"/>
    <x v="2275"/>
    <n v="121.02999999999997"/>
    <x v="1"/>
  </r>
  <r>
    <n v="570000"/>
    <x v="3"/>
    <x v="0"/>
    <x v="0"/>
    <n v="152"/>
    <x v="277"/>
    <d v="2019-03-08T00:00:00"/>
    <d v="2019-03-11T00:00:00"/>
    <x v="2"/>
    <n v="1607.9"/>
    <x v="2276"/>
    <n v="160.79000000000019"/>
    <x v="1"/>
  </r>
  <r>
    <n v="894850"/>
    <x v="2"/>
    <x v="0"/>
    <x v="5"/>
    <n v="129"/>
    <x v="276"/>
    <d v="2019-03-07T00:00:00"/>
    <d v="2019-03-09T00:00:00"/>
    <x v="3"/>
    <n v="1896.41"/>
    <x v="2277"/>
    <n v="208.61000000000013"/>
    <x v="1"/>
  </r>
  <r>
    <n v="833271"/>
    <x v="2"/>
    <x v="1"/>
    <x v="1"/>
    <n v="234"/>
    <x v="277"/>
    <d v="2019-03-06T00:00:00"/>
    <d v="2019-03-12T00:00:00"/>
    <x v="1"/>
    <n v="444.03"/>
    <x v="1424"/>
    <n v="217.56999999999996"/>
    <x v="1"/>
  </r>
  <r>
    <n v="10324"/>
    <x v="1"/>
    <x v="1"/>
    <x v="4"/>
    <n v="242"/>
    <x v="276"/>
    <d v="2019-03-07T00:00:00"/>
    <d v="2019-03-12T00:00:00"/>
    <x v="3"/>
    <n v="730.52"/>
    <x v="2278"/>
    <n v="153.40999999999997"/>
    <x v="1"/>
  </r>
  <r>
    <n v="378531"/>
    <x v="1"/>
    <x v="0"/>
    <x v="3"/>
    <n v="145"/>
    <x v="276"/>
    <d v="2019-03-07T00:00:00"/>
    <d v="2019-03-11T00:00:00"/>
    <x v="2"/>
    <n v="1523.41"/>
    <x v="1740"/>
    <n v="335.15000000000009"/>
    <x v="1"/>
  </r>
  <r>
    <n v="860025"/>
    <x v="1"/>
    <x v="3"/>
    <x v="0"/>
    <n v="173"/>
    <x v="277"/>
    <d v="2019-03-05T00:00:00"/>
    <d v="2019-03-12T00:00:00"/>
    <x v="0"/>
    <n v="799.45"/>
    <x v="2279"/>
    <n v="151.90000000000009"/>
    <x v="1"/>
  </r>
  <r>
    <n v="353666"/>
    <x v="0"/>
    <x v="1"/>
    <x v="1"/>
    <n v="116"/>
    <x v="276"/>
    <d v="2019-03-06T00:00:00"/>
    <d v="2019-03-11T00:00:00"/>
    <x v="1"/>
    <n v="558.04"/>
    <x v="2280"/>
    <n v="139.51"/>
    <x v="1"/>
  </r>
  <r>
    <n v="671869"/>
    <x v="3"/>
    <x v="2"/>
    <x v="3"/>
    <n v="279"/>
    <x v="276"/>
    <d v="2019-03-07T00:00:00"/>
    <d v="2019-03-12T00:00:00"/>
    <x v="0"/>
    <n v="1612.24"/>
    <x v="2281"/>
    <n v="677.14"/>
    <x v="1"/>
  </r>
  <r>
    <n v="544942"/>
    <x v="3"/>
    <x v="0"/>
    <x v="3"/>
    <n v="343"/>
    <x v="278"/>
    <d v="2019-03-06T00:00:00"/>
    <d v="2019-03-09T00:00:00"/>
    <x v="0"/>
    <n v="1782.06"/>
    <x v="2282"/>
    <n v="712.81999999999994"/>
    <x v="1"/>
  </r>
  <r>
    <n v="593626"/>
    <x v="1"/>
    <x v="1"/>
    <x v="1"/>
    <n v="209"/>
    <x v="278"/>
    <d v="2019-03-06T00:00:00"/>
    <d v="2019-03-07T00:00:00"/>
    <x v="1"/>
    <n v="308.58999999999997"/>
    <x v="2283"/>
    <n v="55.549999999999983"/>
    <x v="1"/>
  </r>
  <r>
    <n v="505224"/>
    <x v="0"/>
    <x v="1"/>
    <x v="5"/>
    <n v="47"/>
    <x v="277"/>
    <d v="2019-03-09T00:00:00"/>
    <d v="2019-03-15T00:00:00"/>
    <x v="1"/>
    <n v="1716.73"/>
    <x v="2284"/>
    <n v="309.01"/>
    <x v="1"/>
  </r>
  <r>
    <n v="140217"/>
    <x v="2"/>
    <x v="0"/>
    <x v="5"/>
    <n v="95"/>
    <x v="278"/>
    <d v="2019-03-09T00:00:00"/>
    <d v="2019-03-16T00:00:00"/>
    <x v="5"/>
    <n v="1014.42"/>
    <x v="1390"/>
    <n v="202.88"/>
    <x v="1"/>
  </r>
  <r>
    <n v="286988"/>
    <x v="0"/>
    <x v="0"/>
    <x v="0"/>
    <n v="323"/>
    <x v="279"/>
    <d v="2019-03-09T00:00:00"/>
    <d v="2019-03-12T00:00:00"/>
    <x v="3"/>
    <n v="609.85"/>
    <x v="2285"/>
    <n v="121.97000000000003"/>
    <x v="1"/>
  </r>
  <r>
    <n v="839856"/>
    <x v="0"/>
    <x v="0"/>
    <x v="3"/>
    <n v="241"/>
    <x v="278"/>
    <d v="2019-03-10T00:00:00"/>
    <d v="2019-03-12T00:00:00"/>
    <x v="5"/>
    <n v="1548.74"/>
    <x v="2286"/>
    <n v="356.21000000000004"/>
    <x v="1"/>
  </r>
  <r>
    <n v="881036"/>
    <x v="0"/>
    <x v="0"/>
    <x v="0"/>
    <n v="129"/>
    <x v="278"/>
    <d v="2019-03-10T00:00:00"/>
    <d v="2019-03-12T00:00:00"/>
    <x v="5"/>
    <n v="1259.42"/>
    <x v="2287"/>
    <n v="188.91000000000008"/>
    <x v="1"/>
  </r>
  <r>
    <n v="999543"/>
    <x v="0"/>
    <x v="0"/>
    <x v="1"/>
    <n v="143"/>
    <x v="279"/>
    <d v="2019-03-08T00:00:00"/>
    <d v="2019-03-10T00:00:00"/>
    <x v="3"/>
    <n v="1235.8900000000001"/>
    <x v="3"/>
    <n v="333.69000000000005"/>
    <x v="1"/>
  </r>
  <r>
    <n v="410242"/>
    <x v="3"/>
    <x v="3"/>
    <x v="4"/>
    <n v="126"/>
    <x v="280"/>
    <d v="2019-03-10T00:00:00"/>
    <d v="2019-03-16T00:00:00"/>
    <x v="5"/>
    <n v="311.24"/>
    <x v="2288"/>
    <n v="140.06"/>
    <x v="1"/>
  </r>
  <r>
    <n v="382199"/>
    <x v="0"/>
    <x v="0"/>
    <x v="2"/>
    <n v="351"/>
    <x v="280"/>
    <d v="2019-03-10T00:00:00"/>
    <d v="2019-03-11T00:00:00"/>
    <x v="3"/>
    <n v="952.92"/>
    <x v="2289"/>
    <n v="190.57999999999993"/>
    <x v="1"/>
  </r>
  <r>
    <n v="641458"/>
    <x v="0"/>
    <x v="3"/>
    <x v="5"/>
    <n v="230"/>
    <x v="281"/>
    <d v="2019-03-11T00:00:00"/>
    <d v="2019-03-17T00:00:00"/>
    <x v="4"/>
    <n v="339.51"/>
    <x v="2290"/>
    <n v="142.59"/>
    <x v="1"/>
  </r>
  <r>
    <n v="169786"/>
    <x v="2"/>
    <x v="0"/>
    <x v="2"/>
    <n v="106"/>
    <x v="280"/>
    <d v="2019-03-09T00:00:00"/>
    <d v="2019-03-11T00:00:00"/>
    <x v="1"/>
    <n v="1321.9"/>
    <x v="2291"/>
    <n v="304.04000000000008"/>
    <x v="1"/>
  </r>
  <r>
    <n v="114953"/>
    <x v="0"/>
    <x v="1"/>
    <x v="0"/>
    <n v="264"/>
    <x v="280"/>
    <d v="2019-03-09T00:00:00"/>
    <d v="2019-03-11T00:00:00"/>
    <x v="4"/>
    <n v="1179.46"/>
    <x v="2292"/>
    <n v="106.15000000000009"/>
    <x v="1"/>
  </r>
  <r>
    <n v="845409"/>
    <x v="1"/>
    <x v="1"/>
    <x v="3"/>
    <n v="315"/>
    <x v="280"/>
    <d v="2019-03-11T00:00:00"/>
    <d v="2019-03-15T00:00:00"/>
    <x v="0"/>
    <n v="1493.35"/>
    <x v="2293"/>
    <n v="268.79999999999995"/>
    <x v="1"/>
  </r>
  <r>
    <n v="539749"/>
    <x v="2"/>
    <x v="1"/>
    <x v="2"/>
    <n v="36"/>
    <x v="280"/>
    <d v="2019-03-11T00:00:00"/>
    <d v="2019-03-13T00:00:00"/>
    <x v="0"/>
    <n v="1415.96"/>
    <x v="2294"/>
    <n v="495.59000000000003"/>
    <x v="1"/>
  </r>
  <r>
    <n v="219998"/>
    <x v="1"/>
    <x v="0"/>
    <x v="3"/>
    <n v="215"/>
    <x v="282"/>
    <d v="2019-03-11T00:00:00"/>
    <d v="2019-03-16T00:00:00"/>
    <x v="5"/>
    <n v="609.66"/>
    <x v="2295"/>
    <n v="286.53999999999996"/>
    <x v="1"/>
  </r>
  <r>
    <n v="40065"/>
    <x v="1"/>
    <x v="0"/>
    <x v="5"/>
    <n v="344"/>
    <x v="281"/>
    <d v="2019-03-13T00:00:00"/>
    <d v="2019-03-17T00:00:00"/>
    <x v="1"/>
    <n v="189.1"/>
    <x v="1405"/>
    <n v="32.150000000000006"/>
    <x v="1"/>
  </r>
  <r>
    <n v="869288"/>
    <x v="3"/>
    <x v="2"/>
    <x v="2"/>
    <n v="44"/>
    <x v="281"/>
    <d v="2019-03-12T00:00:00"/>
    <d v="2019-03-18T00:00:00"/>
    <x v="4"/>
    <n v="536.65"/>
    <x v="2296"/>
    <n v="112.69999999999999"/>
    <x v="1"/>
  </r>
  <r>
    <n v="992681"/>
    <x v="0"/>
    <x v="2"/>
    <x v="2"/>
    <n v="297"/>
    <x v="281"/>
    <d v="2019-03-11T00:00:00"/>
    <d v="2019-03-17T00:00:00"/>
    <x v="1"/>
    <n v="718.05"/>
    <x v="2297"/>
    <n v="308.75999999999993"/>
    <x v="1"/>
  </r>
  <r>
    <n v="661335"/>
    <x v="1"/>
    <x v="1"/>
    <x v="0"/>
    <n v="81"/>
    <x v="282"/>
    <d v="2019-03-13T00:00:00"/>
    <d v="2019-03-18T00:00:00"/>
    <x v="2"/>
    <n v="237.15"/>
    <x v="2298"/>
    <n v="71.140000000000015"/>
    <x v="1"/>
  </r>
  <r>
    <n v="643006"/>
    <x v="1"/>
    <x v="2"/>
    <x v="3"/>
    <n v="365"/>
    <x v="282"/>
    <d v="2019-03-13T00:00:00"/>
    <d v="2019-03-18T00:00:00"/>
    <x v="4"/>
    <n v="317.22000000000003"/>
    <x v="2299"/>
    <n v="114.20000000000002"/>
    <x v="1"/>
  </r>
  <r>
    <n v="841129"/>
    <x v="1"/>
    <x v="1"/>
    <x v="4"/>
    <n v="117"/>
    <x v="282"/>
    <d v="2019-03-13T00:00:00"/>
    <d v="2019-03-15T00:00:00"/>
    <x v="3"/>
    <n v="546.32000000000005"/>
    <x v="1838"/>
    <n v="213.06000000000006"/>
    <x v="1"/>
  </r>
  <r>
    <n v="803558"/>
    <x v="0"/>
    <x v="2"/>
    <x v="2"/>
    <n v="122"/>
    <x v="282"/>
    <d v="2019-03-12T00:00:00"/>
    <d v="2019-03-15T00:00:00"/>
    <x v="2"/>
    <n v="177.8"/>
    <x v="2300"/>
    <n v="69.340000000000018"/>
    <x v="1"/>
  </r>
  <r>
    <n v="871236"/>
    <x v="3"/>
    <x v="2"/>
    <x v="3"/>
    <n v="191"/>
    <x v="282"/>
    <d v="2019-03-10T00:00:00"/>
    <d v="2019-03-12T00:00:00"/>
    <x v="1"/>
    <n v="1181.57"/>
    <x v="2301"/>
    <n v="578.96999999999991"/>
    <x v="1"/>
  </r>
  <r>
    <n v="194166"/>
    <x v="0"/>
    <x v="0"/>
    <x v="4"/>
    <n v="262"/>
    <x v="282"/>
    <d v="2019-03-10T00:00:00"/>
    <d v="2019-03-14T00:00:00"/>
    <x v="4"/>
    <n v="280.94"/>
    <x v="2302"/>
    <n v="22.480000000000018"/>
    <x v="1"/>
  </r>
  <r>
    <n v="63302"/>
    <x v="1"/>
    <x v="2"/>
    <x v="4"/>
    <n v="206"/>
    <x v="281"/>
    <d v="2019-03-10T00:00:00"/>
    <d v="2019-03-15T00:00:00"/>
    <x v="5"/>
    <n v="829.19"/>
    <x v="2303"/>
    <n v="298.5100000000001"/>
    <x v="1"/>
  </r>
  <r>
    <n v="329662"/>
    <x v="0"/>
    <x v="0"/>
    <x v="2"/>
    <n v="249"/>
    <x v="282"/>
    <d v="2019-03-10T00:00:00"/>
    <d v="2019-03-14T00:00:00"/>
    <x v="1"/>
    <n v="199.73"/>
    <x v="2304"/>
    <n v="67.91"/>
    <x v="1"/>
  </r>
  <r>
    <n v="511997"/>
    <x v="2"/>
    <x v="1"/>
    <x v="0"/>
    <n v="197"/>
    <x v="282"/>
    <d v="2019-03-14T00:00:00"/>
    <d v="2019-03-21T00:00:00"/>
    <x v="0"/>
    <n v="1308.3499999999999"/>
    <x v="2305"/>
    <n v="157"/>
    <x v="1"/>
  </r>
  <r>
    <n v="526457"/>
    <x v="1"/>
    <x v="0"/>
    <x v="5"/>
    <n v="276"/>
    <x v="283"/>
    <d v="2019-03-12T00:00:00"/>
    <d v="2019-03-14T00:00:00"/>
    <x v="1"/>
    <n v="857.9"/>
    <x v="2306"/>
    <n v="223.04999999999995"/>
    <x v="1"/>
  </r>
  <r>
    <n v="394739"/>
    <x v="1"/>
    <x v="2"/>
    <x v="3"/>
    <n v="155"/>
    <x v="282"/>
    <d v="2019-03-11T00:00:00"/>
    <d v="2019-03-16T00:00:00"/>
    <x v="1"/>
    <n v="1802.47"/>
    <x v="2307"/>
    <n v="504.69000000000005"/>
    <x v="1"/>
  </r>
  <r>
    <n v="75136"/>
    <x v="1"/>
    <x v="3"/>
    <x v="2"/>
    <n v="152"/>
    <x v="283"/>
    <d v="2019-03-12T00:00:00"/>
    <d v="2019-03-19T00:00:00"/>
    <x v="5"/>
    <n v="1181.57"/>
    <x v="2308"/>
    <n v="496.26"/>
    <x v="1"/>
  </r>
  <r>
    <n v="245843"/>
    <x v="0"/>
    <x v="1"/>
    <x v="4"/>
    <n v="228"/>
    <x v="283"/>
    <d v="2019-03-14T00:00:00"/>
    <d v="2019-03-20T00:00:00"/>
    <x v="2"/>
    <n v="1451.12"/>
    <x v="2309"/>
    <n v="696.53999999999985"/>
    <x v="1"/>
  </r>
  <r>
    <n v="533698"/>
    <x v="0"/>
    <x v="0"/>
    <x v="5"/>
    <n v="322"/>
    <x v="282"/>
    <d v="2019-03-14T00:00:00"/>
    <d v="2019-03-16T00:00:00"/>
    <x v="0"/>
    <n v="1314.61"/>
    <x v="2310"/>
    <n v="341.79999999999995"/>
    <x v="1"/>
  </r>
  <r>
    <n v="446363"/>
    <x v="1"/>
    <x v="3"/>
    <x v="4"/>
    <n v="60"/>
    <x v="282"/>
    <d v="2019-03-13T00:00:00"/>
    <d v="2019-03-20T00:00:00"/>
    <x v="2"/>
    <n v="1179.46"/>
    <x v="2311"/>
    <n v="94.360000000000127"/>
    <x v="1"/>
  </r>
  <r>
    <n v="50163"/>
    <x v="0"/>
    <x v="2"/>
    <x v="3"/>
    <n v="26"/>
    <x v="284"/>
    <d v="2019-03-13T00:00:00"/>
    <d v="2019-03-18T00:00:00"/>
    <x v="4"/>
    <n v="1235.8900000000001"/>
    <x v="2312"/>
    <n v="568.5100000000001"/>
    <x v="1"/>
  </r>
  <r>
    <n v="509199"/>
    <x v="1"/>
    <x v="0"/>
    <x v="2"/>
    <n v="90"/>
    <x v="283"/>
    <d v="2019-03-14T00:00:00"/>
    <d v="2019-03-15T00:00:00"/>
    <x v="4"/>
    <n v="403.07"/>
    <x v="2313"/>
    <n v="72.550000000000011"/>
    <x v="1"/>
  </r>
  <r>
    <n v="824637"/>
    <x v="3"/>
    <x v="2"/>
    <x v="3"/>
    <n v="177"/>
    <x v="283"/>
    <d v="2019-03-13T00:00:00"/>
    <d v="2019-03-18T00:00:00"/>
    <x v="5"/>
    <n v="1945.72"/>
    <x v="2314"/>
    <n v="428.05999999999995"/>
    <x v="1"/>
  </r>
  <r>
    <n v="569502"/>
    <x v="1"/>
    <x v="3"/>
    <x v="2"/>
    <n v="68"/>
    <x v="284"/>
    <d v="2019-03-13T00:00:00"/>
    <d v="2019-03-18T00:00:00"/>
    <x v="4"/>
    <n v="1338.7"/>
    <x v="2315"/>
    <n v="455.16000000000008"/>
    <x v="1"/>
  </r>
  <r>
    <n v="503555"/>
    <x v="2"/>
    <x v="1"/>
    <x v="4"/>
    <n v="284"/>
    <x v="283"/>
    <d v="2019-03-12T00:00:00"/>
    <d v="2019-03-13T00:00:00"/>
    <x v="0"/>
    <n v="566.54"/>
    <x v="1781"/>
    <n v="107.63999999999999"/>
    <x v="1"/>
  </r>
  <r>
    <n v="78390"/>
    <x v="2"/>
    <x v="1"/>
    <x v="4"/>
    <n v="32"/>
    <x v="285"/>
    <d v="2019-03-15T00:00:00"/>
    <d v="2019-03-20T00:00:00"/>
    <x v="1"/>
    <n v="363.21"/>
    <x v="2316"/>
    <n v="177.96999999999997"/>
    <x v="1"/>
  </r>
  <r>
    <n v="386519"/>
    <x v="1"/>
    <x v="3"/>
    <x v="3"/>
    <n v="124"/>
    <x v="284"/>
    <d v="2019-03-13T00:00:00"/>
    <d v="2019-03-17T00:00:00"/>
    <x v="1"/>
    <n v="204.94"/>
    <x v="2317"/>
    <n v="65.579999999999984"/>
    <x v="1"/>
  </r>
  <r>
    <n v="807612"/>
    <x v="3"/>
    <x v="3"/>
    <x v="2"/>
    <n v="262"/>
    <x v="285"/>
    <d v="2019-03-13T00:00:00"/>
    <d v="2019-03-16T00:00:00"/>
    <x v="5"/>
    <n v="933.7"/>
    <x v="2318"/>
    <n v="102.71000000000004"/>
    <x v="1"/>
  </r>
  <r>
    <n v="590846"/>
    <x v="2"/>
    <x v="0"/>
    <x v="1"/>
    <n v="53"/>
    <x v="285"/>
    <d v="2019-03-16T00:00:00"/>
    <d v="2019-03-17T00:00:00"/>
    <x v="4"/>
    <n v="1164.95"/>
    <x v="2319"/>
    <n v="291.24"/>
    <x v="1"/>
  </r>
  <r>
    <n v="307463"/>
    <x v="0"/>
    <x v="2"/>
    <x v="5"/>
    <n v="132"/>
    <x v="284"/>
    <d v="2019-03-15T00:00:00"/>
    <d v="2019-03-17T00:00:00"/>
    <x v="3"/>
    <n v="1959.55"/>
    <x v="2320"/>
    <n v="940.57999999999993"/>
    <x v="1"/>
  </r>
  <r>
    <n v="328100"/>
    <x v="1"/>
    <x v="2"/>
    <x v="1"/>
    <n v="230"/>
    <x v="284"/>
    <d v="2019-03-13T00:00:00"/>
    <d v="2019-03-17T00:00:00"/>
    <x v="2"/>
    <n v="867.1"/>
    <x v="2321"/>
    <n v="364.18"/>
    <x v="1"/>
  </r>
  <r>
    <n v="346168"/>
    <x v="1"/>
    <x v="1"/>
    <x v="3"/>
    <n v="284"/>
    <x v="285"/>
    <d v="2019-03-13T00:00:00"/>
    <d v="2019-03-18T00:00:00"/>
    <x v="2"/>
    <n v="1514.24"/>
    <x v="2322"/>
    <n v="272.55999999999995"/>
    <x v="1"/>
  </r>
  <r>
    <n v="767725"/>
    <x v="0"/>
    <x v="3"/>
    <x v="3"/>
    <n v="157"/>
    <x v="284"/>
    <d v="2019-03-16T00:00:00"/>
    <d v="2019-03-20T00:00:00"/>
    <x v="0"/>
    <n v="1531.69"/>
    <x v="2323"/>
    <n v="367.61000000000013"/>
    <x v="1"/>
  </r>
  <r>
    <n v="218837"/>
    <x v="0"/>
    <x v="3"/>
    <x v="0"/>
    <n v="140"/>
    <x v="285"/>
    <d v="2019-03-14T00:00:00"/>
    <d v="2019-03-15T00:00:00"/>
    <x v="2"/>
    <n v="344.33"/>
    <x v="2324"/>
    <n v="172.16"/>
    <x v="1"/>
  </r>
  <r>
    <n v="571414"/>
    <x v="1"/>
    <x v="2"/>
    <x v="1"/>
    <n v="74"/>
    <x v="284"/>
    <d v="2019-03-16T00:00:00"/>
    <d v="2019-03-19T00:00:00"/>
    <x v="3"/>
    <n v="246.25"/>
    <x v="2325"/>
    <n v="44.319999999999993"/>
    <x v="1"/>
  </r>
  <r>
    <n v="564499"/>
    <x v="0"/>
    <x v="2"/>
    <x v="3"/>
    <n v="139"/>
    <x v="284"/>
    <d v="2019-03-13T00:00:00"/>
    <d v="2019-03-14T00:00:00"/>
    <x v="2"/>
    <n v="1333.45"/>
    <x v="2326"/>
    <n v="120.00999999999999"/>
    <x v="1"/>
  </r>
  <r>
    <n v="912817"/>
    <x v="2"/>
    <x v="0"/>
    <x v="5"/>
    <n v="326"/>
    <x v="286"/>
    <d v="2019-03-16T00:00:00"/>
    <d v="2019-03-20T00:00:00"/>
    <x v="2"/>
    <n v="1468.39"/>
    <x v="2327"/>
    <n v="469.88000000000011"/>
    <x v="1"/>
  </r>
  <r>
    <n v="842291"/>
    <x v="1"/>
    <x v="1"/>
    <x v="3"/>
    <n v="153"/>
    <x v="286"/>
    <d v="2019-03-16T00:00:00"/>
    <d v="2019-03-23T00:00:00"/>
    <x v="0"/>
    <n v="1251.8499999999999"/>
    <x v="2328"/>
    <n v="350.51999999999987"/>
    <x v="1"/>
  </r>
  <r>
    <n v="122063"/>
    <x v="2"/>
    <x v="3"/>
    <x v="1"/>
    <n v="33"/>
    <x v="286"/>
    <d v="2019-03-15T00:00:00"/>
    <d v="2019-03-22T00:00:00"/>
    <x v="4"/>
    <n v="801.73"/>
    <x v="2329"/>
    <n v="120.25999999999999"/>
    <x v="1"/>
  </r>
  <r>
    <n v="597634"/>
    <x v="1"/>
    <x v="3"/>
    <x v="3"/>
    <n v="363"/>
    <x v="286"/>
    <d v="2019-03-17T00:00:00"/>
    <d v="2019-03-23T00:00:00"/>
    <x v="5"/>
    <n v="1833.88"/>
    <x v="2330"/>
    <n v="513.49"/>
    <x v="1"/>
  </r>
  <r>
    <n v="545869"/>
    <x v="0"/>
    <x v="0"/>
    <x v="0"/>
    <n v="169"/>
    <x v="287"/>
    <d v="2019-03-17T00:00:00"/>
    <d v="2019-03-21T00:00:00"/>
    <x v="2"/>
    <n v="1014.98"/>
    <x v="2331"/>
    <n v="487.19000000000005"/>
    <x v="1"/>
  </r>
  <r>
    <n v="863829"/>
    <x v="3"/>
    <x v="2"/>
    <x v="1"/>
    <n v="270"/>
    <x v="287"/>
    <d v="2019-03-17T00:00:00"/>
    <d v="2019-03-18T00:00:00"/>
    <x v="0"/>
    <n v="1790.24"/>
    <x v="2332"/>
    <n v="429.66000000000008"/>
    <x v="1"/>
  </r>
  <r>
    <n v="227336"/>
    <x v="0"/>
    <x v="1"/>
    <x v="3"/>
    <n v="103"/>
    <x v="286"/>
    <d v="2019-03-18T00:00:00"/>
    <d v="2019-03-23T00:00:00"/>
    <x v="0"/>
    <n v="1372.19"/>
    <x v="2333"/>
    <n v="219.54999999999995"/>
    <x v="1"/>
  </r>
  <r>
    <n v="704512"/>
    <x v="3"/>
    <x v="0"/>
    <x v="0"/>
    <n v="80"/>
    <x v="287"/>
    <d v="2019-03-18T00:00:00"/>
    <d v="2019-03-22T00:00:00"/>
    <x v="4"/>
    <n v="799.45"/>
    <x v="2334"/>
    <n v="351.76000000000005"/>
    <x v="1"/>
  </r>
  <r>
    <n v="844597"/>
    <x v="0"/>
    <x v="2"/>
    <x v="3"/>
    <n v="228"/>
    <x v="287"/>
    <d v="2019-03-16T00:00:00"/>
    <d v="2019-03-23T00:00:00"/>
    <x v="1"/>
    <n v="597.86"/>
    <x v="19"/>
    <n v="35.870000000000005"/>
    <x v="1"/>
  </r>
  <r>
    <n v="736294"/>
    <x v="2"/>
    <x v="1"/>
    <x v="4"/>
    <n v="353"/>
    <x v="287"/>
    <d v="2019-03-16T00:00:00"/>
    <d v="2019-03-17T00:00:00"/>
    <x v="4"/>
    <n v="1204.48"/>
    <x v="2335"/>
    <n v="409.52"/>
    <x v="1"/>
  </r>
  <r>
    <n v="236083"/>
    <x v="0"/>
    <x v="3"/>
    <x v="1"/>
    <n v="265"/>
    <x v="287"/>
    <d v="2019-03-18T00:00:00"/>
    <d v="2019-03-20T00:00:00"/>
    <x v="2"/>
    <n v="1300.6199999999999"/>
    <x v="2336"/>
    <n v="572.26999999999987"/>
    <x v="1"/>
  </r>
  <r>
    <n v="512329"/>
    <x v="0"/>
    <x v="0"/>
    <x v="2"/>
    <n v="285"/>
    <x v="287"/>
    <d v="2019-03-16T00:00:00"/>
    <d v="2019-03-18T00:00:00"/>
    <x v="2"/>
    <n v="1349.24"/>
    <x v="2337"/>
    <n v="553.19000000000005"/>
    <x v="1"/>
  </r>
  <r>
    <n v="248332"/>
    <x v="1"/>
    <x v="3"/>
    <x v="2"/>
    <n v="200"/>
    <x v="287"/>
    <d v="2019-03-17T00:00:00"/>
    <d v="2019-03-20T00:00:00"/>
    <x v="3"/>
    <n v="933.7"/>
    <x v="2338"/>
    <n v="93.37"/>
    <x v="1"/>
  </r>
  <r>
    <n v="462243"/>
    <x v="2"/>
    <x v="3"/>
    <x v="4"/>
    <n v="235"/>
    <x v="287"/>
    <d v="2019-03-17T00:00:00"/>
    <d v="2019-03-19T00:00:00"/>
    <x v="3"/>
    <n v="616.39"/>
    <x v="2339"/>
    <n v="98.62"/>
    <x v="1"/>
  </r>
  <r>
    <n v="250352"/>
    <x v="0"/>
    <x v="0"/>
    <x v="4"/>
    <n v="219"/>
    <x v="287"/>
    <d v="2019-03-17T00:00:00"/>
    <d v="2019-03-19T00:00:00"/>
    <x v="3"/>
    <n v="1358.64"/>
    <x v="2340"/>
    <n v="611.3900000000001"/>
    <x v="1"/>
  </r>
  <r>
    <n v="229982"/>
    <x v="3"/>
    <x v="3"/>
    <x v="0"/>
    <n v="252"/>
    <x v="287"/>
    <d v="2019-03-17T00:00:00"/>
    <d v="2019-03-20T00:00:00"/>
    <x v="0"/>
    <n v="1574.34"/>
    <x v="2341"/>
    <n v="125.94999999999982"/>
    <x v="1"/>
  </r>
  <r>
    <n v="694445"/>
    <x v="1"/>
    <x v="2"/>
    <x v="3"/>
    <n v="178"/>
    <x v="288"/>
    <d v="2019-03-16T00:00:00"/>
    <d v="2019-03-22T00:00:00"/>
    <x v="0"/>
    <n v="1935.93"/>
    <x v="2342"/>
    <n v="542.06000000000017"/>
    <x v="1"/>
  </r>
  <r>
    <n v="101407"/>
    <x v="1"/>
    <x v="3"/>
    <x v="4"/>
    <n v="24"/>
    <x v="289"/>
    <d v="2019-03-18T00:00:00"/>
    <d v="2019-03-25T00:00:00"/>
    <x v="2"/>
    <n v="1641.66"/>
    <x v="2343"/>
    <n v="558.16000000000008"/>
    <x v="1"/>
  </r>
  <r>
    <n v="393907"/>
    <x v="1"/>
    <x v="2"/>
    <x v="1"/>
    <n v="304"/>
    <x v="288"/>
    <d v="2019-03-18T00:00:00"/>
    <d v="2019-03-24T00:00:00"/>
    <x v="5"/>
    <n v="448.42"/>
    <x v="2344"/>
    <n v="170.40000000000003"/>
    <x v="1"/>
  </r>
  <r>
    <n v="35913"/>
    <x v="2"/>
    <x v="1"/>
    <x v="2"/>
    <n v="265"/>
    <x v="288"/>
    <d v="2019-03-18T00:00:00"/>
    <d v="2019-03-19T00:00:00"/>
    <x v="4"/>
    <n v="1204.48"/>
    <x v="2345"/>
    <n v="542.02"/>
    <x v="1"/>
  </r>
  <r>
    <n v="516996"/>
    <x v="0"/>
    <x v="3"/>
    <x v="3"/>
    <n v="156"/>
    <x v="288"/>
    <d v="2019-03-17T00:00:00"/>
    <d v="2019-03-21T00:00:00"/>
    <x v="0"/>
    <n v="1317.62"/>
    <x v="2346"/>
    <n v="197.63999999999987"/>
    <x v="1"/>
  </r>
  <r>
    <n v="538401"/>
    <x v="2"/>
    <x v="1"/>
    <x v="1"/>
    <n v="132"/>
    <x v="289"/>
    <d v="2019-03-20T00:00:00"/>
    <d v="2019-03-24T00:00:00"/>
    <x v="2"/>
    <n v="1487.21"/>
    <x v="2347"/>
    <n v="520.52"/>
    <x v="1"/>
  </r>
  <r>
    <n v="978615"/>
    <x v="1"/>
    <x v="3"/>
    <x v="0"/>
    <n v="317"/>
    <x v="288"/>
    <d v="2019-03-19T00:00:00"/>
    <d v="2019-03-23T00:00:00"/>
    <x v="2"/>
    <n v="560.79"/>
    <x v="2348"/>
    <n v="157.01999999999998"/>
    <x v="1"/>
  </r>
  <r>
    <n v="317015"/>
    <x v="0"/>
    <x v="2"/>
    <x v="4"/>
    <n v="45"/>
    <x v="288"/>
    <d v="2019-03-18T00:00:00"/>
    <d v="2019-03-20T00:00:00"/>
    <x v="4"/>
    <n v="590.77"/>
    <x v="2349"/>
    <n v="259.94"/>
    <x v="1"/>
  </r>
  <r>
    <n v="14722"/>
    <x v="3"/>
    <x v="3"/>
    <x v="0"/>
    <n v="351"/>
    <x v="288"/>
    <d v="2019-03-19T00:00:00"/>
    <d v="2019-03-24T00:00:00"/>
    <x v="3"/>
    <n v="927.33"/>
    <x v="2350"/>
    <n v="120.55000000000007"/>
    <x v="1"/>
  </r>
  <r>
    <n v="54119"/>
    <x v="0"/>
    <x v="0"/>
    <x v="2"/>
    <n v="295"/>
    <x v="288"/>
    <d v="2019-03-19T00:00:00"/>
    <d v="2019-03-21T00:00:00"/>
    <x v="5"/>
    <n v="318.94"/>
    <x v="2351"/>
    <n v="19.139999999999986"/>
    <x v="1"/>
  </r>
  <r>
    <n v="372781"/>
    <x v="2"/>
    <x v="0"/>
    <x v="1"/>
    <n v="245"/>
    <x v="289"/>
    <d v="2019-03-18T00:00:00"/>
    <d v="2019-03-19T00:00:00"/>
    <x v="1"/>
    <n v="1458.15"/>
    <x v="2352"/>
    <n v="495.7700000000001"/>
    <x v="1"/>
  </r>
  <r>
    <n v="700424"/>
    <x v="0"/>
    <x v="3"/>
    <x v="2"/>
    <n v="201"/>
    <x v="288"/>
    <d v="2019-03-18T00:00:00"/>
    <d v="2019-03-24T00:00:00"/>
    <x v="0"/>
    <n v="334.68"/>
    <x v="2353"/>
    <n v="40.160000000000025"/>
    <x v="1"/>
  </r>
  <r>
    <n v="464717"/>
    <x v="1"/>
    <x v="1"/>
    <x v="1"/>
    <n v="157"/>
    <x v="290"/>
    <d v="2019-03-18T00:00:00"/>
    <d v="2019-03-19T00:00:00"/>
    <x v="4"/>
    <n v="1211.8399999999999"/>
    <x v="2354"/>
    <n v="484.7399999999999"/>
    <x v="1"/>
  </r>
  <r>
    <n v="79813"/>
    <x v="2"/>
    <x v="2"/>
    <x v="5"/>
    <n v="152"/>
    <x v="289"/>
    <d v="2019-03-18T00:00:00"/>
    <d v="2019-03-20T00:00:00"/>
    <x v="4"/>
    <n v="1030.99"/>
    <x v="2355"/>
    <n v="92.789999999999964"/>
    <x v="1"/>
  </r>
  <r>
    <n v="636455"/>
    <x v="1"/>
    <x v="1"/>
    <x v="5"/>
    <n v="2"/>
    <x v="289"/>
    <d v="2019-03-21T00:00:00"/>
    <d v="2019-03-26T00:00:00"/>
    <x v="0"/>
    <n v="1809.81"/>
    <x v="2356"/>
    <n v="361.96000000000004"/>
    <x v="1"/>
  </r>
  <r>
    <n v="246538"/>
    <x v="2"/>
    <x v="3"/>
    <x v="2"/>
    <n v="97"/>
    <x v="289"/>
    <d v="2019-03-18T00:00:00"/>
    <d v="2019-03-25T00:00:00"/>
    <x v="4"/>
    <n v="644.5"/>
    <x v="2357"/>
    <n v="309.36"/>
    <x v="1"/>
  </r>
  <r>
    <n v="950587"/>
    <x v="1"/>
    <x v="1"/>
    <x v="3"/>
    <n v="122"/>
    <x v="290"/>
    <d v="2019-03-21T00:00:00"/>
    <d v="2019-03-22T00:00:00"/>
    <x v="4"/>
    <n v="727.56"/>
    <x v="2358"/>
    <n v="363.78"/>
    <x v="1"/>
  </r>
  <r>
    <n v="69213"/>
    <x v="0"/>
    <x v="0"/>
    <x v="5"/>
    <n v="284"/>
    <x v="289"/>
    <d v="2019-03-19T00:00:00"/>
    <d v="2019-03-24T00:00:00"/>
    <x v="0"/>
    <n v="1651.92"/>
    <x v="2359"/>
    <n v="495.58000000000015"/>
    <x v="1"/>
  </r>
  <r>
    <n v="410764"/>
    <x v="1"/>
    <x v="1"/>
    <x v="1"/>
    <n v="348"/>
    <x v="290"/>
    <d v="2019-03-20T00:00:00"/>
    <d v="2019-03-26T00:00:00"/>
    <x v="3"/>
    <n v="201.52"/>
    <x v="2360"/>
    <n v="44.330000000000013"/>
    <x v="1"/>
  </r>
  <r>
    <n v="134399"/>
    <x v="1"/>
    <x v="3"/>
    <x v="0"/>
    <n v="227"/>
    <x v="290"/>
    <d v="2019-03-19T00:00:00"/>
    <d v="2019-03-20T00:00:00"/>
    <x v="0"/>
    <n v="343.62"/>
    <x v="2361"/>
    <n v="20.620000000000005"/>
    <x v="1"/>
  </r>
  <r>
    <n v="432217"/>
    <x v="1"/>
    <x v="2"/>
    <x v="0"/>
    <n v="350"/>
    <x v="291"/>
    <d v="2019-03-20T00:00:00"/>
    <d v="2019-03-25T00:00:00"/>
    <x v="5"/>
    <n v="1945.72"/>
    <x v="2362"/>
    <n v="350.23"/>
    <x v="1"/>
  </r>
  <r>
    <n v="922258"/>
    <x v="3"/>
    <x v="2"/>
    <x v="1"/>
    <n v="37"/>
    <x v="290"/>
    <d v="2019-03-19T00:00:00"/>
    <d v="2019-03-20T00:00:00"/>
    <x v="0"/>
    <n v="793.58"/>
    <x v="2363"/>
    <n v="126.97000000000003"/>
    <x v="1"/>
  </r>
  <r>
    <n v="452078"/>
    <x v="2"/>
    <x v="0"/>
    <x v="3"/>
    <n v="238"/>
    <x v="291"/>
    <d v="2019-03-19T00:00:00"/>
    <d v="2019-03-24T00:00:00"/>
    <x v="1"/>
    <n v="1325.22"/>
    <x v="2364"/>
    <n v="397.57000000000005"/>
    <x v="1"/>
  </r>
  <r>
    <n v="456397"/>
    <x v="2"/>
    <x v="1"/>
    <x v="4"/>
    <n v="268"/>
    <x v="291"/>
    <d v="2019-03-21T00:00:00"/>
    <d v="2019-03-26T00:00:00"/>
    <x v="0"/>
    <n v="1171.6500000000001"/>
    <x v="2365"/>
    <n v="246.05000000000007"/>
    <x v="1"/>
  </r>
  <r>
    <n v="622777"/>
    <x v="0"/>
    <x v="3"/>
    <x v="3"/>
    <n v="91"/>
    <x v="290"/>
    <d v="2019-03-21T00:00:00"/>
    <d v="2019-03-26T00:00:00"/>
    <x v="0"/>
    <n v="1027.29"/>
    <x v="2366"/>
    <n v="328.73"/>
    <x v="1"/>
  </r>
  <r>
    <n v="427838"/>
    <x v="1"/>
    <x v="3"/>
    <x v="5"/>
    <n v="216"/>
    <x v="290"/>
    <d v="2019-03-22T00:00:00"/>
    <d v="2019-03-24T00:00:00"/>
    <x v="2"/>
    <n v="983.03"/>
    <x v="1956"/>
    <n v="334.23"/>
    <x v="1"/>
  </r>
  <r>
    <n v="711659"/>
    <x v="3"/>
    <x v="0"/>
    <x v="5"/>
    <n v="125"/>
    <x v="291"/>
    <d v="2019-03-20T00:00:00"/>
    <d v="2019-03-26T00:00:00"/>
    <x v="3"/>
    <n v="1325.22"/>
    <x v="2367"/>
    <n v="132.51999999999998"/>
    <x v="1"/>
  </r>
  <r>
    <n v="993115"/>
    <x v="0"/>
    <x v="2"/>
    <x v="3"/>
    <n v="164"/>
    <x v="292"/>
    <d v="2019-03-20T00:00:00"/>
    <d v="2019-03-23T00:00:00"/>
    <x v="4"/>
    <n v="1966.1"/>
    <x v="2368"/>
    <n v="393.2199999999998"/>
    <x v="1"/>
  </r>
  <r>
    <n v="728424"/>
    <x v="0"/>
    <x v="0"/>
    <x v="2"/>
    <n v="362"/>
    <x v="292"/>
    <d v="2019-03-21T00:00:00"/>
    <d v="2019-03-23T00:00:00"/>
    <x v="4"/>
    <n v="546.32000000000005"/>
    <x v="2369"/>
    <n v="169.36000000000007"/>
    <x v="1"/>
  </r>
  <r>
    <n v="816656"/>
    <x v="0"/>
    <x v="0"/>
    <x v="3"/>
    <n v="358"/>
    <x v="292"/>
    <d v="2019-03-22T00:00:00"/>
    <d v="2019-03-23T00:00:00"/>
    <x v="5"/>
    <n v="667.73"/>
    <x v="2370"/>
    <n v="53.420000000000073"/>
    <x v="1"/>
  </r>
  <r>
    <n v="209658"/>
    <x v="1"/>
    <x v="2"/>
    <x v="1"/>
    <n v="227"/>
    <x v="292"/>
    <d v="2019-03-23T00:00:00"/>
    <d v="2019-03-24T00:00:00"/>
    <x v="2"/>
    <n v="182.58"/>
    <x v="2371"/>
    <n v="83.990000000000009"/>
    <x v="1"/>
  </r>
  <r>
    <n v="313864"/>
    <x v="2"/>
    <x v="0"/>
    <x v="1"/>
    <n v="198"/>
    <x v="292"/>
    <d v="2019-03-20T00:00:00"/>
    <d v="2019-03-21T00:00:00"/>
    <x v="2"/>
    <n v="945.49"/>
    <x v="2372"/>
    <n v="226.91999999999996"/>
    <x v="1"/>
  </r>
  <r>
    <n v="459505"/>
    <x v="3"/>
    <x v="2"/>
    <x v="4"/>
    <n v="57"/>
    <x v="292"/>
    <d v="2019-03-23T00:00:00"/>
    <d v="2019-03-28T00:00:00"/>
    <x v="4"/>
    <n v="285.2"/>
    <x v="2373"/>
    <n v="22.819999999999993"/>
    <x v="1"/>
  </r>
  <r>
    <n v="792105"/>
    <x v="2"/>
    <x v="1"/>
    <x v="4"/>
    <n v="138"/>
    <x v="292"/>
    <d v="2019-03-23T00:00:00"/>
    <d v="2019-03-25T00:00:00"/>
    <x v="3"/>
    <n v="933.7"/>
    <x v="2374"/>
    <n v="130.72000000000003"/>
    <x v="1"/>
  </r>
  <r>
    <n v="764392"/>
    <x v="0"/>
    <x v="3"/>
    <x v="2"/>
    <n v="351"/>
    <x v="291"/>
    <d v="2019-03-21T00:00:00"/>
    <d v="2019-03-27T00:00:00"/>
    <x v="2"/>
    <n v="1651.92"/>
    <x v="2375"/>
    <n v="165.19000000000005"/>
    <x v="1"/>
  </r>
  <r>
    <n v="365768"/>
    <x v="0"/>
    <x v="2"/>
    <x v="5"/>
    <n v="63"/>
    <x v="292"/>
    <d v="2019-03-20T00:00:00"/>
    <d v="2019-03-26T00:00:00"/>
    <x v="1"/>
    <n v="837.94"/>
    <x v="2376"/>
    <n v="175.97000000000003"/>
    <x v="1"/>
  </r>
  <r>
    <n v="598237"/>
    <x v="2"/>
    <x v="1"/>
    <x v="2"/>
    <n v="214"/>
    <x v="291"/>
    <d v="2019-03-23T00:00:00"/>
    <d v="2019-03-29T00:00:00"/>
    <x v="2"/>
    <n v="1893.08"/>
    <x v="2377"/>
    <n v="359.68999999999983"/>
    <x v="1"/>
  </r>
  <r>
    <n v="591591"/>
    <x v="1"/>
    <x v="1"/>
    <x v="2"/>
    <n v="131"/>
    <x v="293"/>
    <d v="2019-03-22T00:00:00"/>
    <d v="2019-03-23T00:00:00"/>
    <x v="2"/>
    <n v="1920.08"/>
    <x v="1611"/>
    <n v="787.23"/>
    <x v="1"/>
  </r>
  <r>
    <n v="264718"/>
    <x v="3"/>
    <x v="2"/>
    <x v="4"/>
    <n v="166"/>
    <x v="293"/>
    <d v="2019-03-21T00:00:00"/>
    <d v="2019-03-26T00:00:00"/>
    <x v="5"/>
    <n v="611.20000000000005"/>
    <x v="2378"/>
    <n v="61.120000000000005"/>
    <x v="1"/>
  </r>
  <r>
    <n v="737578"/>
    <x v="2"/>
    <x v="1"/>
    <x v="5"/>
    <n v="217"/>
    <x v="293"/>
    <d v="2019-03-21T00:00:00"/>
    <d v="2019-03-27T00:00:00"/>
    <x v="1"/>
    <n v="1683.46"/>
    <x v="2379"/>
    <n v="824.90000000000009"/>
    <x v="1"/>
  </r>
  <r>
    <n v="894277"/>
    <x v="3"/>
    <x v="3"/>
    <x v="4"/>
    <n v="309"/>
    <x v="293"/>
    <d v="2019-03-21T00:00:00"/>
    <d v="2019-03-23T00:00:00"/>
    <x v="0"/>
    <n v="565.83000000000004"/>
    <x v="2380"/>
    <n v="175.41000000000003"/>
    <x v="1"/>
  </r>
  <r>
    <n v="146977"/>
    <x v="3"/>
    <x v="3"/>
    <x v="1"/>
    <n v="101"/>
    <x v="293"/>
    <d v="2019-03-24T00:00:00"/>
    <d v="2019-03-25T00:00:00"/>
    <x v="2"/>
    <n v="730.52"/>
    <x v="2381"/>
    <n v="314.12"/>
    <x v="1"/>
  </r>
  <r>
    <n v="472024"/>
    <x v="1"/>
    <x v="1"/>
    <x v="5"/>
    <n v="319"/>
    <x v="292"/>
    <d v="2019-03-22T00:00:00"/>
    <d v="2019-03-26T00:00:00"/>
    <x v="0"/>
    <n v="1016.91"/>
    <x v="2382"/>
    <n v="396.58999999999992"/>
    <x v="1"/>
  </r>
  <r>
    <n v="675713"/>
    <x v="0"/>
    <x v="3"/>
    <x v="3"/>
    <n v="32"/>
    <x v="292"/>
    <d v="2019-03-24T00:00:00"/>
    <d v="2019-03-30T00:00:00"/>
    <x v="4"/>
    <n v="1181.57"/>
    <x v="2383"/>
    <n v="555.33999999999992"/>
    <x v="1"/>
  </r>
  <r>
    <n v="443664"/>
    <x v="0"/>
    <x v="3"/>
    <x v="1"/>
    <n v="139"/>
    <x v="293"/>
    <d v="2019-03-21T00:00:00"/>
    <d v="2019-03-27T00:00:00"/>
    <x v="3"/>
    <n v="767.31"/>
    <x v="2384"/>
    <n v="352.95999999999992"/>
    <x v="1"/>
  </r>
  <r>
    <n v="559455"/>
    <x v="2"/>
    <x v="1"/>
    <x v="5"/>
    <n v="308"/>
    <x v="294"/>
    <d v="2019-03-23T00:00:00"/>
    <d v="2019-03-25T00:00:00"/>
    <x v="2"/>
    <n v="285.2"/>
    <x v="1934"/>
    <n v="31.369999999999976"/>
    <x v="1"/>
  </r>
  <r>
    <n v="976854"/>
    <x v="3"/>
    <x v="0"/>
    <x v="5"/>
    <n v="323"/>
    <x v="294"/>
    <d v="2019-03-24T00:00:00"/>
    <d v="2019-03-27T00:00:00"/>
    <x v="0"/>
    <n v="1164.95"/>
    <x v="2385"/>
    <n v="570.83000000000004"/>
    <x v="1"/>
  </r>
  <r>
    <n v="897299"/>
    <x v="0"/>
    <x v="3"/>
    <x v="2"/>
    <n v="68"/>
    <x v="294"/>
    <d v="2019-03-25T00:00:00"/>
    <d v="2019-04-01T00:00:00"/>
    <x v="3"/>
    <n v="493.59"/>
    <x v="2386"/>
    <n v="187.56"/>
    <x v="1"/>
  </r>
  <r>
    <n v="613051"/>
    <x v="1"/>
    <x v="2"/>
    <x v="1"/>
    <n v="338"/>
    <x v="294"/>
    <d v="2019-03-25T00:00:00"/>
    <d v="2019-03-30T00:00:00"/>
    <x v="1"/>
    <n v="1442.68"/>
    <x v="2387"/>
    <n v="533.79000000000008"/>
    <x v="1"/>
  </r>
  <r>
    <n v="680452"/>
    <x v="0"/>
    <x v="0"/>
    <x v="3"/>
    <n v="349"/>
    <x v="294"/>
    <d v="2019-03-25T00:00:00"/>
    <d v="2019-03-30T00:00:00"/>
    <x v="2"/>
    <n v="971.02"/>
    <x v="2388"/>
    <n v="106.80999999999995"/>
    <x v="1"/>
  </r>
  <r>
    <n v="970733"/>
    <x v="0"/>
    <x v="0"/>
    <x v="0"/>
    <n v="221"/>
    <x v="295"/>
    <d v="2019-03-26T00:00:00"/>
    <d v="2019-04-01T00:00:00"/>
    <x v="4"/>
    <n v="1768.77"/>
    <x v="2389"/>
    <n v="813.63"/>
    <x v="1"/>
  </r>
  <r>
    <n v="421713"/>
    <x v="1"/>
    <x v="3"/>
    <x v="1"/>
    <n v="43"/>
    <x v="295"/>
    <d v="2019-03-25T00:00:00"/>
    <d v="2019-03-31T00:00:00"/>
    <x v="2"/>
    <n v="616.16999999999996"/>
    <x v="350"/>
    <n v="172.52999999999997"/>
    <x v="1"/>
  </r>
  <r>
    <n v="995861"/>
    <x v="0"/>
    <x v="0"/>
    <x v="2"/>
    <n v="35"/>
    <x v="295"/>
    <d v="2019-03-25T00:00:00"/>
    <d v="2019-04-01T00:00:00"/>
    <x v="1"/>
    <n v="953.07"/>
    <x v="2390"/>
    <n v="324.04000000000008"/>
    <x v="1"/>
  </r>
  <r>
    <n v="262309"/>
    <x v="0"/>
    <x v="2"/>
    <x v="3"/>
    <n v="284"/>
    <x v="294"/>
    <d v="2019-03-23T00:00:00"/>
    <d v="2019-03-30T00:00:00"/>
    <x v="3"/>
    <n v="403.07"/>
    <x v="2391"/>
    <n v="60.45999999999998"/>
    <x v="1"/>
  </r>
  <r>
    <n v="695758"/>
    <x v="2"/>
    <x v="1"/>
    <x v="1"/>
    <n v="126"/>
    <x v="295"/>
    <d v="2019-03-26T00:00:00"/>
    <d v="2019-04-01T00:00:00"/>
    <x v="5"/>
    <n v="1879.97"/>
    <x v="2392"/>
    <n v="789.58999999999992"/>
    <x v="1"/>
  </r>
  <r>
    <n v="441129"/>
    <x v="1"/>
    <x v="1"/>
    <x v="1"/>
    <n v="186"/>
    <x v="295"/>
    <d v="2019-03-24T00:00:00"/>
    <d v="2019-03-27T00:00:00"/>
    <x v="5"/>
    <n v="952.92"/>
    <x v="2393"/>
    <n v="76.229999999999905"/>
    <x v="1"/>
  </r>
  <r>
    <n v="469930"/>
    <x v="0"/>
    <x v="1"/>
    <x v="4"/>
    <n v="123"/>
    <x v="296"/>
    <d v="2019-03-27T00:00:00"/>
    <d v="2019-04-02T00:00:00"/>
    <x v="0"/>
    <n v="1891.81"/>
    <x v="541"/>
    <n v="529.71"/>
    <x v="1"/>
  </r>
  <r>
    <n v="132553"/>
    <x v="3"/>
    <x v="3"/>
    <x v="0"/>
    <n v="26"/>
    <x v="296"/>
    <d v="2019-03-26T00:00:00"/>
    <d v="2019-03-31T00:00:00"/>
    <x v="2"/>
    <n v="1402.24"/>
    <x v="2394"/>
    <n v="98.160000000000082"/>
    <x v="1"/>
  </r>
  <r>
    <n v="761369"/>
    <x v="1"/>
    <x v="3"/>
    <x v="2"/>
    <n v="232"/>
    <x v="295"/>
    <d v="2019-03-26T00:00:00"/>
    <d v="2019-04-02T00:00:00"/>
    <x v="0"/>
    <n v="603.75"/>
    <x v="2395"/>
    <n v="66.409999999999968"/>
    <x v="1"/>
  </r>
  <r>
    <n v="168092"/>
    <x v="2"/>
    <x v="0"/>
    <x v="0"/>
    <n v="122"/>
    <x v="296"/>
    <d v="2019-03-25T00:00:00"/>
    <d v="2019-03-31T00:00:00"/>
    <x v="0"/>
    <n v="1937.01"/>
    <x v="2396"/>
    <n v="406.77"/>
    <x v="1"/>
  </r>
  <r>
    <n v="617576"/>
    <x v="0"/>
    <x v="0"/>
    <x v="1"/>
    <n v="7"/>
    <x v="296"/>
    <d v="2019-03-26T00:00:00"/>
    <d v="2019-04-01T00:00:00"/>
    <x v="2"/>
    <n v="1442.37"/>
    <x v="2397"/>
    <n v="475.9799999999999"/>
    <x v="1"/>
  </r>
  <r>
    <n v="253892"/>
    <x v="1"/>
    <x v="1"/>
    <x v="1"/>
    <n v="286"/>
    <x v="297"/>
    <d v="2019-03-27T00:00:00"/>
    <d v="2019-04-03T00:00:00"/>
    <x v="2"/>
    <n v="1468.39"/>
    <x v="2398"/>
    <n v="367.10000000000014"/>
    <x v="1"/>
  </r>
  <r>
    <n v="592912"/>
    <x v="0"/>
    <x v="1"/>
    <x v="4"/>
    <n v="176"/>
    <x v="297"/>
    <d v="2019-03-28T00:00:00"/>
    <d v="2019-04-03T00:00:00"/>
    <x v="0"/>
    <n v="712.36"/>
    <x v="2399"/>
    <n v="71.240000000000009"/>
    <x v="1"/>
  </r>
  <r>
    <n v="336609"/>
    <x v="2"/>
    <x v="0"/>
    <x v="0"/>
    <n v="48"/>
    <x v="296"/>
    <d v="2019-03-25T00:00:00"/>
    <d v="2019-03-31T00:00:00"/>
    <x v="2"/>
    <n v="560.79"/>
    <x v="2400"/>
    <n v="72.899999999999977"/>
    <x v="1"/>
  </r>
  <r>
    <n v="841897"/>
    <x v="0"/>
    <x v="2"/>
    <x v="2"/>
    <n v="314"/>
    <x v="296"/>
    <d v="2019-03-28T00:00:00"/>
    <d v="2019-04-03T00:00:00"/>
    <x v="4"/>
    <n v="693.18"/>
    <x v="2401"/>
    <n v="62.389999999999986"/>
    <x v="1"/>
  </r>
  <r>
    <n v="573364"/>
    <x v="1"/>
    <x v="2"/>
    <x v="1"/>
    <n v="305"/>
    <x v="297"/>
    <d v="2019-03-26T00:00:00"/>
    <d v="2019-03-30T00:00:00"/>
    <x v="1"/>
    <n v="337.68"/>
    <x v="2402"/>
    <n v="165.46"/>
    <x v="1"/>
  </r>
  <r>
    <n v="170060"/>
    <x v="0"/>
    <x v="0"/>
    <x v="5"/>
    <n v="327"/>
    <x v="296"/>
    <d v="2019-03-26T00:00:00"/>
    <d v="2019-03-28T00:00:00"/>
    <x v="0"/>
    <n v="1371.77"/>
    <x v="2403"/>
    <n v="96.019999999999982"/>
    <x v="1"/>
  </r>
  <r>
    <n v="58670"/>
    <x v="0"/>
    <x v="2"/>
    <x v="3"/>
    <n v="163"/>
    <x v="296"/>
    <d v="2019-03-25T00:00:00"/>
    <d v="2019-03-28T00:00:00"/>
    <x v="4"/>
    <n v="939.27"/>
    <x v="2404"/>
    <n v="84.529999999999973"/>
    <x v="1"/>
  </r>
  <r>
    <n v="322129"/>
    <x v="0"/>
    <x v="0"/>
    <x v="1"/>
    <n v="194"/>
    <x v="296"/>
    <d v="2019-03-26T00:00:00"/>
    <d v="2019-04-02T00:00:00"/>
    <x v="4"/>
    <n v="1716.03"/>
    <x v="2405"/>
    <n v="411.84999999999991"/>
    <x v="1"/>
  </r>
  <r>
    <n v="444269"/>
    <x v="3"/>
    <x v="3"/>
    <x v="3"/>
    <n v="89"/>
    <x v="296"/>
    <d v="2019-03-25T00:00:00"/>
    <d v="2019-03-30T00:00:00"/>
    <x v="1"/>
    <n v="712.27"/>
    <x v="2406"/>
    <n v="113.96000000000004"/>
    <x v="1"/>
  </r>
  <r>
    <n v="369938"/>
    <x v="2"/>
    <x v="1"/>
    <x v="1"/>
    <n v="234"/>
    <x v="297"/>
    <d v="2019-03-28T00:00:00"/>
    <d v="2019-03-31T00:00:00"/>
    <x v="5"/>
    <n v="1805.18"/>
    <x v="2407"/>
    <n v="270.77999999999997"/>
    <x v="1"/>
  </r>
  <r>
    <n v="436284"/>
    <x v="2"/>
    <x v="1"/>
    <x v="4"/>
    <n v="193"/>
    <x v="297"/>
    <d v="2019-03-28T00:00:00"/>
    <d v="2019-03-31T00:00:00"/>
    <x v="5"/>
    <n v="230.62"/>
    <x v="2408"/>
    <n v="80.72"/>
    <x v="1"/>
  </r>
  <r>
    <n v="34656"/>
    <x v="0"/>
    <x v="1"/>
    <x v="5"/>
    <n v="213"/>
    <x v="297"/>
    <d v="2019-03-26T00:00:00"/>
    <d v="2019-04-01T00:00:00"/>
    <x v="5"/>
    <n v="953.07"/>
    <x v="2409"/>
    <n v="209.68000000000006"/>
    <x v="1"/>
  </r>
  <r>
    <n v="517209"/>
    <x v="3"/>
    <x v="3"/>
    <x v="3"/>
    <n v="159"/>
    <x v="298"/>
    <d v="2019-03-27T00:00:00"/>
    <d v="2019-04-03T00:00:00"/>
    <x v="5"/>
    <n v="1945.72"/>
    <x v="2410"/>
    <n v="544.79999999999995"/>
    <x v="1"/>
  </r>
  <r>
    <n v="211115"/>
    <x v="1"/>
    <x v="1"/>
    <x v="2"/>
    <n v="96"/>
    <x v="297"/>
    <d v="2019-03-26T00:00:00"/>
    <d v="2019-04-01T00:00:00"/>
    <x v="1"/>
    <n v="194.17"/>
    <x v="2139"/>
    <n v="62.129999999999995"/>
    <x v="1"/>
  </r>
  <r>
    <n v="905828"/>
    <x v="0"/>
    <x v="1"/>
    <x v="5"/>
    <n v="110"/>
    <x v="297"/>
    <d v="2019-03-26T00:00:00"/>
    <d v="2019-04-01T00:00:00"/>
    <x v="2"/>
    <n v="1802.47"/>
    <x v="2411"/>
    <n v="720.99"/>
    <x v="1"/>
  </r>
  <r>
    <n v="992197"/>
    <x v="0"/>
    <x v="3"/>
    <x v="0"/>
    <n v="208"/>
    <x v="298"/>
    <d v="2019-03-28T00:00:00"/>
    <d v="2019-03-29T00:00:00"/>
    <x v="0"/>
    <n v="1768.77"/>
    <x v="2412"/>
    <n v="583.69000000000005"/>
    <x v="1"/>
  </r>
  <r>
    <n v="595808"/>
    <x v="0"/>
    <x v="2"/>
    <x v="1"/>
    <n v="299"/>
    <x v="297"/>
    <d v="2019-03-28T00:00:00"/>
    <d v="2019-04-02T00:00:00"/>
    <x v="1"/>
    <n v="1487.21"/>
    <x v="2413"/>
    <n v="654.37"/>
    <x v="1"/>
  </r>
  <r>
    <n v="394478"/>
    <x v="1"/>
    <x v="2"/>
    <x v="1"/>
    <n v="132"/>
    <x v="297"/>
    <d v="2019-03-26T00:00:00"/>
    <d v="2019-03-30T00:00:00"/>
    <x v="4"/>
    <n v="1321.9"/>
    <x v="2414"/>
    <n v="356.91000000000008"/>
    <x v="1"/>
  </r>
  <r>
    <n v="526188"/>
    <x v="0"/>
    <x v="2"/>
    <x v="0"/>
    <n v="202"/>
    <x v="297"/>
    <d v="2019-03-28T00:00:00"/>
    <d v="2019-04-03T00:00:00"/>
    <x v="4"/>
    <n v="361.88"/>
    <x v="2415"/>
    <n v="155.60999999999999"/>
    <x v="1"/>
  </r>
  <r>
    <n v="755730"/>
    <x v="3"/>
    <x v="2"/>
    <x v="4"/>
    <n v="159"/>
    <x v="298"/>
    <d v="2019-03-29T00:00:00"/>
    <d v="2019-04-05T00:00:00"/>
    <x v="5"/>
    <n v="1209.54"/>
    <x v="2416"/>
    <n v="133.04999999999995"/>
    <x v="1"/>
  </r>
  <r>
    <n v="885351"/>
    <x v="0"/>
    <x v="3"/>
    <x v="1"/>
    <n v="221"/>
    <x v="299"/>
    <d v="2019-03-28T00:00:00"/>
    <d v="2019-04-03T00:00:00"/>
    <x v="2"/>
    <n v="1688.32"/>
    <x v="2417"/>
    <n v="725.9799999999999"/>
    <x v="1"/>
  </r>
  <r>
    <n v="493286"/>
    <x v="1"/>
    <x v="3"/>
    <x v="3"/>
    <n v="29"/>
    <x v="299"/>
    <d v="2019-03-27T00:00:00"/>
    <d v="2019-04-01T00:00:00"/>
    <x v="4"/>
    <n v="1920.08"/>
    <x v="2418"/>
    <n v="96"/>
    <x v="1"/>
  </r>
  <r>
    <n v="745202"/>
    <x v="1"/>
    <x v="2"/>
    <x v="2"/>
    <n v="143"/>
    <x v="298"/>
    <d v="2019-03-29T00:00:00"/>
    <d v="2019-04-02T00:00:00"/>
    <x v="0"/>
    <n v="1865.79"/>
    <x v="2419"/>
    <n v="820.95"/>
    <x v="1"/>
  </r>
  <r>
    <n v="928443"/>
    <x v="3"/>
    <x v="3"/>
    <x v="5"/>
    <n v="61"/>
    <x v="299"/>
    <d v="2019-03-30T00:00:00"/>
    <d v="2019-04-04T00:00:00"/>
    <x v="0"/>
    <n v="253.99"/>
    <x v="2420"/>
    <n v="15.240000000000009"/>
    <x v="1"/>
  </r>
  <r>
    <n v="990635"/>
    <x v="0"/>
    <x v="2"/>
    <x v="0"/>
    <n v="334"/>
    <x v="299"/>
    <d v="2019-03-30T00:00:00"/>
    <d v="2019-03-31T00:00:00"/>
    <x v="5"/>
    <n v="1981.64"/>
    <x v="2421"/>
    <n v="416.1400000000001"/>
    <x v="1"/>
  </r>
  <r>
    <n v="394910"/>
    <x v="0"/>
    <x v="2"/>
    <x v="1"/>
    <n v="330"/>
    <x v="299"/>
    <d v="2019-03-29T00:00:00"/>
    <d v="2019-03-31T00:00:00"/>
    <x v="5"/>
    <n v="1754.12"/>
    <x v="2422"/>
    <n v="192.94999999999982"/>
    <x v="1"/>
  </r>
  <r>
    <n v="466929"/>
    <x v="1"/>
    <x v="3"/>
    <x v="1"/>
    <n v="349"/>
    <x v="299"/>
    <d v="2019-03-30T00:00:00"/>
    <d v="2019-04-03T00:00:00"/>
    <x v="2"/>
    <n v="1476.3"/>
    <x v="1849"/>
    <n v="590.52"/>
    <x v="1"/>
  </r>
  <r>
    <n v="286910"/>
    <x v="0"/>
    <x v="2"/>
    <x v="4"/>
    <n v="246"/>
    <x v="299"/>
    <d v="2019-03-29T00:00:00"/>
    <d v="2019-04-03T00:00:00"/>
    <x v="1"/>
    <n v="1862.1"/>
    <x v="2423"/>
    <n v="111.73000000000002"/>
    <x v="1"/>
  </r>
  <r>
    <n v="454282"/>
    <x v="0"/>
    <x v="1"/>
    <x v="1"/>
    <n v="26"/>
    <x v="299"/>
    <d v="2019-03-28T00:00:00"/>
    <d v="2019-04-04T00:00:00"/>
    <x v="3"/>
    <n v="1476.3"/>
    <x v="2424"/>
    <n v="413.3599999999999"/>
    <x v="1"/>
  </r>
  <r>
    <n v="567208"/>
    <x v="2"/>
    <x v="1"/>
    <x v="1"/>
    <n v="233"/>
    <x v="300"/>
    <d v="2019-03-28T00:00:00"/>
    <d v="2019-03-30T00:00:00"/>
    <x v="0"/>
    <n v="449.24"/>
    <x v="2425"/>
    <n v="215.64000000000001"/>
    <x v="1"/>
  </r>
  <r>
    <n v="559633"/>
    <x v="0"/>
    <x v="2"/>
    <x v="3"/>
    <n v="127"/>
    <x v="299"/>
    <d v="2019-03-31T00:00:00"/>
    <d v="2019-04-03T00:00:00"/>
    <x v="2"/>
    <n v="434.82"/>
    <x v="2426"/>
    <n v="78.269999999999982"/>
    <x v="1"/>
  </r>
  <r>
    <n v="96612"/>
    <x v="1"/>
    <x v="1"/>
    <x v="0"/>
    <n v="341"/>
    <x v="299"/>
    <d v="2019-03-28T00:00:00"/>
    <d v="2019-04-02T00:00:00"/>
    <x v="0"/>
    <n v="1487.05"/>
    <x v="110"/>
    <n v="416.36999999999989"/>
    <x v="1"/>
  </r>
  <r>
    <n v="868005"/>
    <x v="0"/>
    <x v="0"/>
    <x v="4"/>
    <n v="78"/>
    <x v="299"/>
    <d v="2019-03-31T00:00:00"/>
    <d v="2019-04-07T00:00:00"/>
    <x v="4"/>
    <n v="1300.6199999999999"/>
    <x v="2427"/>
    <n v="533.24999999999989"/>
    <x v="1"/>
  </r>
  <r>
    <n v="512995"/>
    <x v="1"/>
    <x v="2"/>
    <x v="0"/>
    <n v="260"/>
    <x v="300"/>
    <d v="2019-03-29T00:00:00"/>
    <d v="2019-04-04T00:00:00"/>
    <x v="4"/>
    <n v="278.41000000000003"/>
    <x v="2428"/>
    <n v="33.410000000000025"/>
    <x v="1"/>
  </r>
  <r>
    <n v="153383"/>
    <x v="1"/>
    <x v="2"/>
    <x v="5"/>
    <n v="319"/>
    <x v="299"/>
    <d v="2019-03-29T00:00:00"/>
    <d v="2019-04-04T00:00:00"/>
    <x v="1"/>
    <n v="1859.08"/>
    <x v="2429"/>
    <n v="613.5"/>
    <x v="1"/>
  </r>
  <r>
    <n v="74490"/>
    <x v="3"/>
    <x v="0"/>
    <x v="0"/>
    <n v="138"/>
    <x v="299"/>
    <d v="2019-03-29T00:00:00"/>
    <d v="2019-03-31T00:00:00"/>
    <x v="0"/>
    <n v="1681.55"/>
    <x v="2430"/>
    <n v="840.77"/>
    <x v="1"/>
  </r>
  <r>
    <n v="866332"/>
    <x v="3"/>
    <x v="0"/>
    <x v="4"/>
    <n v="34"/>
    <x v="299"/>
    <d v="2019-03-28T00:00:00"/>
    <d v="2019-04-01T00:00:00"/>
    <x v="5"/>
    <n v="1112.8900000000001"/>
    <x v="2431"/>
    <n v="333.87000000000012"/>
    <x v="1"/>
  </r>
  <r>
    <n v="775841"/>
    <x v="1"/>
    <x v="2"/>
    <x v="2"/>
    <n v="245"/>
    <x v="301"/>
    <d v="2019-03-31T00:00:00"/>
    <d v="2019-04-01T00:00:00"/>
    <x v="0"/>
    <n v="1921.97"/>
    <x v="2432"/>
    <n v="768.79"/>
    <x v="1"/>
  </r>
  <r>
    <n v="804085"/>
    <x v="2"/>
    <x v="1"/>
    <x v="1"/>
    <n v="162"/>
    <x v="300"/>
    <d v="2019-03-30T00:00:00"/>
    <d v="2019-04-05T00:00:00"/>
    <x v="1"/>
    <n v="603.75"/>
    <x v="2433"/>
    <n v="114.70999999999998"/>
    <x v="1"/>
  </r>
  <r>
    <n v="498911"/>
    <x v="3"/>
    <x v="2"/>
    <x v="2"/>
    <n v="199"/>
    <x v="300"/>
    <d v="2019-03-30T00:00:00"/>
    <d v="2019-03-31T00:00:00"/>
    <x v="2"/>
    <n v="1487.52"/>
    <x v="2434"/>
    <n v="624.76"/>
    <x v="1"/>
  </r>
  <r>
    <n v="384456"/>
    <x v="1"/>
    <x v="3"/>
    <x v="3"/>
    <n v="62"/>
    <x v="300"/>
    <d v="2019-03-30T00:00:00"/>
    <d v="2019-04-03T00:00:00"/>
    <x v="1"/>
    <n v="1681.55"/>
    <x v="2435"/>
    <n v="235.41999999999985"/>
    <x v="1"/>
  </r>
  <r>
    <n v="206286"/>
    <x v="1"/>
    <x v="2"/>
    <x v="0"/>
    <n v="347"/>
    <x v="301"/>
    <d v="2019-04-01T00:00:00"/>
    <d v="2019-04-04T00:00:00"/>
    <x v="4"/>
    <n v="549.41999999999996"/>
    <x v="2436"/>
    <n v="203.28999999999996"/>
    <x v="1"/>
  </r>
  <r>
    <n v="118544"/>
    <x v="0"/>
    <x v="3"/>
    <x v="4"/>
    <n v="122"/>
    <x v="301"/>
    <d v="2019-04-02T00:00:00"/>
    <d v="2019-04-04T00:00:00"/>
    <x v="5"/>
    <n v="1012.07"/>
    <x v="2437"/>
    <n v="283.38"/>
    <x v="1"/>
  </r>
  <r>
    <n v="336562"/>
    <x v="0"/>
    <x v="2"/>
    <x v="1"/>
    <n v="351"/>
    <x v="302"/>
    <d v="2019-04-01T00:00:00"/>
    <d v="2019-04-08T00:00:00"/>
    <x v="2"/>
    <n v="321.35000000000002"/>
    <x v="2438"/>
    <n v="83.550000000000011"/>
    <x v="1"/>
  </r>
  <r>
    <n v="165867"/>
    <x v="0"/>
    <x v="0"/>
    <x v="4"/>
    <n v="343"/>
    <x v="302"/>
    <d v="2019-04-02T00:00:00"/>
    <d v="2019-04-04T00:00:00"/>
    <x v="5"/>
    <n v="1797.04"/>
    <x v="2439"/>
    <n v="718.81999999999994"/>
    <x v="1"/>
  </r>
  <r>
    <n v="301014"/>
    <x v="0"/>
    <x v="3"/>
    <x v="5"/>
    <n v="323"/>
    <x v="302"/>
    <d v="2019-04-03T00:00:00"/>
    <d v="2019-04-06T00:00:00"/>
    <x v="2"/>
    <n v="953.07"/>
    <x v="2440"/>
    <n v="314.5100000000001"/>
    <x v="1"/>
  </r>
  <r>
    <n v="195868"/>
    <x v="2"/>
    <x v="0"/>
    <x v="1"/>
    <n v="33"/>
    <x v="303"/>
    <d v="2019-04-02T00:00:00"/>
    <d v="2019-04-05T00:00:00"/>
    <x v="1"/>
    <n v="1922.22"/>
    <x v="2441"/>
    <n v="346"/>
    <x v="1"/>
  </r>
  <r>
    <n v="370177"/>
    <x v="1"/>
    <x v="2"/>
    <x v="5"/>
    <n v="98"/>
    <x v="303"/>
    <d v="2019-04-01T00:00:00"/>
    <d v="2019-04-02T00:00:00"/>
    <x v="1"/>
    <n v="272.12"/>
    <x v="2442"/>
    <n v="81.640000000000015"/>
    <x v="1"/>
  </r>
  <r>
    <n v="643017"/>
    <x v="2"/>
    <x v="1"/>
    <x v="2"/>
    <n v="181"/>
    <x v="303"/>
    <d v="2019-04-01T00:00:00"/>
    <d v="2019-04-08T00:00:00"/>
    <x v="5"/>
    <n v="1284.72"/>
    <x v="2443"/>
    <n v="539.58000000000004"/>
    <x v="1"/>
  </r>
  <r>
    <n v="995419"/>
    <x v="0"/>
    <x v="0"/>
    <x v="5"/>
    <n v="357"/>
    <x v="304"/>
    <d v="2019-04-04T00:00:00"/>
    <d v="2019-04-07T00:00:00"/>
    <x v="4"/>
    <n v="829.19"/>
    <x v="2444"/>
    <n v="331.68000000000006"/>
    <x v="1"/>
  </r>
  <r>
    <n v="165989"/>
    <x v="0"/>
    <x v="2"/>
    <x v="1"/>
    <n v="279"/>
    <x v="304"/>
    <d v="2019-04-03T00:00:00"/>
    <d v="2019-04-05T00:00:00"/>
    <x v="5"/>
    <n v="1442.68"/>
    <x v="2445"/>
    <n v="490.5100000000001"/>
    <x v="1"/>
  </r>
  <r>
    <n v="836189"/>
    <x v="2"/>
    <x v="1"/>
    <x v="4"/>
    <n v="240"/>
    <x v="302"/>
    <d v="2019-04-04T00:00:00"/>
    <d v="2019-04-10T00:00:00"/>
    <x v="3"/>
    <n v="381.39"/>
    <x v="2446"/>
    <n v="106.78999999999996"/>
    <x v="1"/>
  </r>
  <r>
    <n v="273010"/>
    <x v="0"/>
    <x v="2"/>
    <x v="5"/>
    <n v="141"/>
    <x v="302"/>
    <d v="2019-04-02T00:00:00"/>
    <d v="2019-04-04T00:00:00"/>
    <x v="0"/>
    <n v="1981.64"/>
    <x v="2447"/>
    <n v="693.57000000000016"/>
    <x v="1"/>
  </r>
  <r>
    <n v="560379"/>
    <x v="1"/>
    <x v="1"/>
    <x v="5"/>
    <n v="152"/>
    <x v="304"/>
    <d v="2019-04-03T00:00:00"/>
    <d v="2019-04-05T00:00:00"/>
    <x v="0"/>
    <n v="1185.17"/>
    <x v="2448"/>
    <n v="106.67000000000007"/>
    <x v="1"/>
  </r>
  <r>
    <n v="445790"/>
    <x v="2"/>
    <x v="1"/>
    <x v="2"/>
    <n v="125"/>
    <x v="302"/>
    <d v="2019-04-03T00:00:00"/>
    <d v="2019-04-07T00:00:00"/>
    <x v="5"/>
    <n v="1331.28"/>
    <x v="2449"/>
    <n v="639.01"/>
    <x v="1"/>
  </r>
  <r>
    <n v="783703"/>
    <x v="2"/>
    <x v="3"/>
    <x v="3"/>
    <n v="163"/>
    <x v="304"/>
    <d v="2019-04-03T00:00:00"/>
    <d v="2019-04-10T00:00:00"/>
    <x v="4"/>
    <n v="395.02"/>
    <x v="2450"/>
    <n v="118.50999999999999"/>
    <x v="1"/>
  </r>
  <r>
    <n v="938424"/>
    <x v="2"/>
    <x v="1"/>
    <x v="3"/>
    <n v="244"/>
    <x v="302"/>
    <d v="2019-04-03T00:00:00"/>
    <d v="2019-04-09T00:00:00"/>
    <x v="2"/>
    <n v="278.41000000000003"/>
    <x v="2451"/>
    <n v="61.250000000000028"/>
    <x v="1"/>
  </r>
  <r>
    <n v="912186"/>
    <x v="1"/>
    <x v="2"/>
    <x v="3"/>
    <n v="311"/>
    <x v="305"/>
    <d v="2019-04-05T00:00:00"/>
    <d v="2019-04-06T00:00:00"/>
    <x v="2"/>
    <n v="191.39"/>
    <x v="2452"/>
    <n v="74.639999999999986"/>
    <x v="1"/>
  </r>
  <r>
    <n v="724978"/>
    <x v="2"/>
    <x v="1"/>
    <x v="4"/>
    <n v="172"/>
    <x v="304"/>
    <d v="2019-04-05T00:00:00"/>
    <d v="2019-04-12T00:00:00"/>
    <x v="2"/>
    <n v="1945.72"/>
    <x v="2453"/>
    <n v="214.02999999999997"/>
    <x v="1"/>
  </r>
  <r>
    <n v="960635"/>
    <x v="0"/>
    <x v="3"/>
    <x v="3"/>
    <n v="12"/>
    <x v="304"/>
    <d v="2019-04-03T00:00:00"/>
    <d v="2019-04-04T00:00:00"/>
    <x v="0"/>
    <n v="1096.01"/>
    <x v="2454"/>
    <n v="383.6"/>
    <x v="1"/>
  </r>
  <r>
    <n v="854942"/>
    <x v="3"/>
    <x v="3"/>
    <x v="1"/>
    <n v="87"/>
    <x v="305"/>
    <d v="2019-04-02T00:00:00"/>
    <d v="2019-04-03T00:00:00"/>
    <x v="1"/>
    <n v="1705.7"/>
    <x v="2455"/>
    <n v="460.53999999999996"/>
    <x v="1"/>
  </r>
  <r>
    <n v="975487"/>
    <x v="0"/>
    <x v="1"/>
    <x v="3"/>
    <n v="138"/>
    <x v="305"/>
    <d v="2019-04-05T00:00:00"/>
    <d v="2019-04-06T00:00:00"/>
    <x v="5"/>
    <n v="1365.01"/>
    <x v="2456"/>
    <n v="586.95000000000005"/>
    <x v="1"/>
  </r>
  <r>
    <n v="711580"/>
    <x v="0"/>
    <x v="0"/>
    <x v="2"/>
    <n v="143"/>
    <x v="304"/>
    <d v="2019-04-05T00:00:00"/>
    <d v="2019-04-06T00:00:00"/>
    <x v="1"/>
    <n v="1877.7"/>
    <x v="2079"/>
    <n v="920.07"/>
    <x v="1"/>
  </r>
  <r>
    <n v="89673"/>
    <x v="3"/>
    <x v="0"/>
    <x v="1"/>
    <n v="364"/>
    <x v="305"/>
    <d v="2019-04-05T00:00:00"/>
    <d v="2019-04-08T00:00:00"/>
    <x v="3"/>
    <n v="1112.8900000000001"/>
    <x v="2457"/>
    <n v="445.16000000000008"/>
    <x v="1"/>
  </r>
  <r>
    <n v="268696"/>
    <x v="0"/>
    <x v="0"/>
    <x v="1"/>
    <n v="157"/>
    <x v="306"/>
    <d v="2019-04-05T00:00:00"/>
    <d v="2019-04-07T00:00:00"/>
    <x v="5"/>
    <n v="1272.93"/>
    <x v="2458"/>
    <n v="127.28999999999996"/>
    <x v="1"/>
  </r>
  <r>
    <n v="660187"/>
    <x v="1"/>
    <x v="1"/>
    <x v="0"/>
    <n v="307"/>
    <x v="306"/>
    <d v="2019-04-04T00:00:00"/>
    <d v="2019-04-08T00:00:00"/>
    <x v="3"/>
    <n v="1072.71"/>
    <x v="2459"/>
    <n v="257.45000000000005"/>
    <x v="1"/>
  </r>
  <r>
    <n v="702971"/>
    <x v="0"/>
    <x v="1"/>
    <x v="2"/>
    <n v="57"/>
    <x v="305"/>
    <d v="2019-04-06T00:00:00"/>
    <d v="2019-04-10T00:00:00"/>
    <x v="3"/>
    <n v="856.09"/>
    <x v="2460"/>
    <n v="214.01999999999998"/>
    <x v="1"/>
  </r>
  <r>
    <n v="150548"/>
    <x v="0"/>
    <x v="3"/>
    <x v="4"/>
    <n v="180"/>
    <x v="305"/>
    <d v="2019-04-03T00:00:00"/>
    <d v="2019-04-07T00:00:00"/>
    <x v="2"/>
    <n v="1999.4"/>
    <x v="2461"/>
    <n v="179.95000000000005"/>
    <x v="1"/>
  </r>
  <r>
    <n v="148127"/>
    <x v="1"/>
    <x v="2"/>
    <x v="5"/>
    <n v="297"/>
    <x v="305"/>
    <d v="2019-04-05T00:00:00"/>
    <d v="2019-04-07T00:00:00"/>
    <x v="5"/>
    <n v="423.53"/>
    <x v="2462"/>
    <n v="182.11999999999998"/>
    <x v="1"/>
  </r>
  <r>
    <n v="375375"/>
    <x v="3"/>
    <x v="2"/>
    <x v="4"/>
    <n v="117"/>
    <x v="305"/>
    <d v="2019-04-06T00:00:00"/>
    <d v="2019-04-13T00:00:00"/>
    <x v="2"/>
    <n v="285.89999999999998"/>
    <x v="2463"/>
    <n v="37.169999999999987"/>
    <x v="1"/>
  </r>
  <r>
    <n v="74422"/>
    <x v="3"/>
    <x v="3"/>
    <x v="2"/>
    <n v="27"/>
    <x v="305"/>
    <d v="2019-04-03T00:00:00"/>
    <d v="2019-04-05T00:00:00"/>
    <x v="1"/>
    <n v="1468.29"/>
    <x v="2464"/>
    <n v="323.02"/>
    <x v="1"/>
  </r>
  <r>
    <n v="767204"/>
    <x v="1"/>
    <x v="1"/>
    <x v="4"/>
    <n v="333"/>
    <x v="305"/>
    <d v="2019-04-06T00:00:00"/>
    <d v="2019-04-11T00:00:00"/>
    <x v="5"/>
    <n v="1787.73"/>
    <x v="2465"/>
    <n v="858.11"/>
    <x v="1"/>
  </r>
  <r>
    <n v="718854"/>
    <x v="2"/>
    <x v="0"/>
    <x v="0"/>
    <n v="107"/>
    <x v="306"/>
    <d v="2019-04-06T00:00:00"/>
    <d v="2019-04-11T00:00:00"/>
    <x v="5"/>
    <n v="1588.75"/>
    <x v="2466"/>
    <n v="127.09999999999991"/>
    <x v="1"/>
  </r>
  <r>
    <n v="561433"/>
    <x v="2"/>
    <x v="1"/>
    <x v="2"/>
    <n v="336"/>
    <x v="306"/>
    <d v="2019-04-05T00:00:00"/>
    <d v="2019-04-12T00:00:00"/>
    <x v="3"/>
    <n v="223.91"/>
    <x v="2467"/>
    <n v="76.13"/>
    <x v="1"/>
  </r>
  <r>
    <n v="302881"/>
    <x v="0"/>
    <x v="3"/>
    <x v="2"/>
    <n v="152"/>
    <x v="307"/>
    <d v="2019-04-06T00:00:00"/>
    <d v="2019-04-07T00:00:00"/>
    <x v="1"/>
    <n v="334.68"/>
    <x v="2468"/>
    <n v="76.980000000000018"/>
    <x v="1"/>
  </r>
  <r>
    <n v="876608"/>
    <x v="0"/>
    <x v="1"/>
    <x v="0"/>
    <n v="275"/>
    <x v="306"/>
    <d v="2019-04-04T00:00:00"/>
    <d v="2019-04-10T00:00:00"/>
    <x v="4"/>
    <n v="1145.78"/>
    <x v="2469"/>
    <n v="481.23"/>
    <x v="1"/>
  </r>
  <r>
    <n v="322742"/>
    <x v="0"/>
    <x v="0"/>
    <x v="0"/>
    <n v="159"/>
    <x v="306"/>
    <d v="2019-04-06T00:00:00"/>
    <d v="2019-04-07T00:00:00"/>
    <x v="3"/>
    <n v="1415.84"/>
    <x v="2470"/>
    <n v="198.22000000000003"/>
    <x v="1"/>
  </r>
  <r>
    <n v="54638"/>
    <x v="2"/>
    <x v="1"/>
    <x v="1"/>
    <n v="276"/>
    <x v="307"/>
    <d v="2019-04-04T00:00:00"/>
    <d v="2019-04-09T00:00:00"/>
    <x v="1"/>
    <n v="465.47"/>
    <x v="2471"/>
    <n v="144.30000000000001"/>
    <x v="1"/>
  </r>
  <r>
    <n v="737814"/>
    <x v="3"/>
    <x v="0"/>
    <x v="4"/>
    <n v="134"/>
    <x v="307"/>
    <d v="2019-04-05T00:00:00"/>
    <d v="2019-04-10T00:00:00"/>
    <x v="0"/>
    <n v="1487.21"/>
    <x v="2472"/>
    <n v="237.95000000000005"/>
    <x v="1"/>
  </r>
  <r>
    <n v="286425"/>
    <x v="3"/>
    <x v="0"/>
    <x v="0"/>
    <n v="281"/>
    <x v="306"/>
    <d v="2019-04-07T00:00:00"/>
    <d v="2019-04-10T00:00:00"/>
    <x v="5"/>
    <n v="1175.58"/>
    <x v="2473"/>
    <n v="235.11999999999989"/>
    <x v="1"/>
  </r>
  <r>
    <n v="419973"/>
    <x v="0"/>
    <x v="0"/>
    <x v="4"/>
    <n v="12"/>
    <x v="306"/>
    <d v="2019-04-07T00:00:00"/>
    <d v="2019-04-11T00:00:00"/>
    <x v="3"/>
    <n v="494.89"/>
    <x v="2474"/>
    <n v="44.539999999999964"/>
    <x v="1"/>
  </r>
  <r>
    <n v="821557"/>
    <x v="2"/>
    <x v="3"/>
    <x v="2"/>
    <n v="91"/>
    <x v="306"/>
    <d v="2019-04-07T00:00:00"/>
    <d v="2019-04-11T00:00:00"/>
    <x v="5"/>
    <n v="1251.8499999999999"/>
    <x v="2475"/>
    <n v="438.14999999999986"/>
    <x v="1"/>
  </r>
  <r>
    <n v="440385"/>
    <x v="0"/>
    <x v="1"/>
    <x v="0"/>
    <n v="83"/>
    <x v="307"/>
    <d v="2019-04-05T00:00:00"/>
    <d v="2019-04-10T00:00:00"/>
    <x v="5"/>
    <n v="1859.08"/>
    <x v="2476"/>
    <n v="241.67999999999984"/>
    <x v="1"/>
  </r>
  <r>
    <n v="441510"/>
    <x v="0"/>
    <x v="1"/>
    <x v="2"/>
    <n v="132"/>
    <x v="307"/>
    <d v="2019-04-07T00:00:00"/>
    <d v="2019-04-10T00:00:00"/>
    <x v="3"/>
    <n v="317.22000000000003"/>
    <x v="2477"/>
    <n v="142.75000000000003"/>
    <x v="1"/>
  </r>
  <r>
    <n v="5860"/>
    <x v="0"/>
    <x v="2"/>
    <x v="3"/>
    <n v="350"/>
    <x v="308"/>
    <d v="2019-04-05T00:00:00"/>
    <d v="2019-04-12T00:00:00"/>
    <x v="3"/>
    <n v="1526.98"/>
    <x v="2478"/>
    <n v="320.67000000000007"/>
    <x v="1"/>
  </r>
  <r>
    <n v="290703"/>
    <x v="0"/>
    <x v="1"/>
    <x v="0"/>
    <n v="234"/>
    <x v="308"/>
    <d v="2019-04-07T00:00:00"/>
    <d v="2019-04-12T00:00:00"/>
    <x v="5"/>
    <n v="1380.04"/>
    <x v="2479"/>
    <n v="151.79999999999995"/>
    <x v="1"/>
  </r>
  <r>
    <n v="362614"/>
    <x v="2"/>
    <x v="3"/>
    <x v="1"/>
    <n v="322"/>
    <x v="307"/>
    <d v="2019-04-06T00:00:00"/>
    <d v="2019-04-09T00:00:00"/>
    <x v="2"/>
    <n v="953.54"/>
    <x v="2480"/>
    <n v="133.5"/>
    <x v="1"/>
  </r>
  <r>
    <n v="256781"/>
    <x v="3"/>
    <x v="3"/>
    <x v="2"/>
    <n v="80"/>
    <x v="308"/>
    <d v="2019-04-09T00:00:00"/>
    <d v="2019-04-10T00:00:00"/>
    <x v="1"/>
    <n v="1681.38"/>
    <x v="2481"/>
    <n v="538.04000000000019"/>
    <x v="1"/>
  </r>
  <r>
    <n v="40301"/>
    <x v="1"/>
    <x v="1"/>
    <x v="5"/>
    <n v="72"/>
    <x v="308"/>
    <d v="2019-04-07T00:00:00"/>
    <d v="2019-04-12T00:00:00"/>
    <x v="2"/>
    <n v="1333.45"/>
    <x v="2482"/>
    <n v="573.38"/>
    <x v="1"/>
  </r>
  <r>
    <n v="289394"/>
    <x v="3"/>
    <x v="0"/>
    <x v="3"/>
    <n v="263"/>
    <x v="309"/>
    <d v="2019-04-09T00:00:00"/>
    <d v="2019-04-15T00:00:00"/>
    <x v="0"/>
    <n v="736.7"/>
    <x v="2483"/>
    <n v="213.6400000000001"/>
    <x v="1"/>
  </r>
  <r>
    <n v="638496"/>
    <x v="0"/>
    <x v="1"/>
    <x v="4"/>
    <n v="172"/>
    <x v="308"/>
    <d v="2019-04-09T00:00:00"/>
    <d v="2019-04-12T00:00:00"/>
    <x v="4"/>
    <n v="220.85"/>
    <x v="1423"/>
    <n v="99.38"/>
    <x v="1"/>
  </r>
  <r>
    <n v="158917"/>
    <x v="1"/>
    <x v="1"/>
    <x v="0"/>
    <n v="74"/>
    <x v="308"/>
    <d v="2019-04-08T00:00:00"/>
    <d v="2019-04-10T00:00:00"/>
    <x v="4"/>
    <n v="685.1"/>
    <x v="2484"/>
    <n v="143.87"/>
    <x v="1"/>
  </r>
  <r>
    <n v="226475"/>
    <x v="0"/>
    <x v="1"/>
    <x v="5"/>
    <n v="85"/>
    <x v="308"/>
    <d v="2019-04-08T00:00:00"/>
    <d v="2019-04-10T00:00:00"/>
    <x v="4"/>
    <n v="1331.03"/>
    <x v="2485"/>
    <n v="452.54999999999995"/>
    <x v="1"/>
  </r>
  <r>
    <n v="335854"/>
    <x v="1"/>
    <x v="1"/>
    <x v="3"/>
    <n v="326"/>
    <x v="309"/>
    <d v="2019-04-08T00:00:00"/>
    <d v="2019-04-12T00:00:00"/>
    <x v="4"/>
    <n v="192.95"/>
    <x v="909"/>
    <n v="30.869999999999976"/>
    <x v="1"/>
  </r>
  <r>
    <n v="944085"/>
    <x v="2"/>
    <x v="1"/>
    <x v="3"/>
    <n v="137"/>
    <x v="309"/>
    <d v="2019-04-06T00:00:00"/>
    <d v="2019-04-07T00:00:00"/>
    <x v="2"/>
    <n v="246.67"/>
    <x v="1715"/>
    <n v="34.53"/>
    <x v="1"/>
  </r>
  <r>
    <n v="337302"/>
    <x v="1"/>
    <x v="3"/>
    <x v="0"/>
    <n v="181"/>
    <x v="309"/>
    <d v="2019-04-06T00:00:00"/>
    <d v="2019-04-11T00:00:00"/>
    <x v="0"/>
    <n v="1898.63"/>
    <x v="2486"/>
    <n v="911.34000000000015"/>
    <x v="1"/>
  </r>
  <r>
    <n v="593144"/>
    <x v="3"/>
    <x v="3"/>
    <x v="0"/>
    <n v="214"/>
    <x v="309"/>
    <d v="2019-04-07T00:00:00"/>
    <d v="2019-04-12T00:00:00"/>
    <x v="4"/>
    <n v="336.43"/>
    <x v="2487"/>
    <n v="74.009999999999991"/>
    <x v="1"/>
  </r>
  <r>
    <n v="671268"/>
    <x v="0"/>
    <x v="2"/>
    <x v="4"/>
    <n v="146"/>
    <x v="309"/>
    <d v="2019-04-07T00:00:00"/>
    <d v="2019-04-13T00:00:00"/>
    <x v="5"/>
    <n v="820.7"/>
    <x v="2488"/>
    <n v="254.42000000000007"/>
    <x v="1"/>
  </r>
  <r>
    <n v="612677"/>
    <x v="3"/>
    <x v="3"/>
    <x v="4"/>
    <n v="147"/>
    <x v="309"/>
    <d v="2019-04-07T00:00:00"/>
    <d v="2019-04-12T00:00:00"/>
    <x v="2"/>
    <n v="284.52"/>
    <x v="2489"/>
    <n v="51.20999999999998"/>
    <x v="1"/>
  </r>
  <r>
    <n v="331733"/>
    <x v="1"/>
    <x v="2"/>
    <x v="3"/>
    <n v="361"/>
    <x v="308"/>
    <d v="2019-04-06T00:00:00"/>
    <d v="2019-04-09T00:00:00"/>
    <x v="5"/>
    <n v="1222.83"/>
    <x v="2490"/>
    <n v="317.93999999999994"/>
    <x v="1"/>
  </r>
  <r>
    <n v="956469"/>
    <x v="1"/>
    <x v="2"/>
    <x v="1"/>
    <n v="237"/>
    <x v="309"/>
    <d v="2019-04-07T00:00:00"/>
    <d v="2019-04-10T00:00:00"/>
    <x v="5"/>
    <n v="1529.74"/>
    <x v="2491"/>
    <n v="76.490000000000009"/>
    <x v="1"/>
  </r>
  <r>
    <n v="682780"/>
    <x v="1"/>
    <x v="2"/>
    <x v="5"/>
    <n v="320"/>
    <x v="309"/>
    <d v="2019-04-07T00:00:00"/>
    <d v="2019-04-12T00:00:00"/>
    <x v="0"/>
    <n v="564.53"/>
    <x v="2492"/>
    <n v="163.70999999999998"/>
    <x v="1"/>
  </r>
  <r>
    <n v="361158"/>
    <x v="1"/>
    <x v="2"/>
    <x v="0"/>
    <n v="90"/>
    <x v="308"/>
    <d v="2019-04-09T00:00:00"/>
    <d v="2019-04-10T00:00:00"/>
    <x v="1"/>
    <n v="1754.12"/>
    <x v="2493"/>
    <n v="438.53"/>
    <x v="1"/>
  </r>
  <r>
    <n v="72940"/>
    <x v="1"/>
    <x v="1"/>
    <x v="4"/>
    <n v="333"/>
    <x v="309"/>
    <d v="2019-04-06T00:00:00"/>
    <d v="2019-04-11T00:00:00"/>
    <x v="1"/>
    <n v="1147.46"/>
    <x v="2494"/>
    <n v="114.75"/>
    <x v="1"/>
  </r>
  <r>
    <n v="573331"/>
    <x v="1"/>
    <x v="2"/>
    <x v="4"/>
    <n v="282"/>
    <x v="308"/>
    <d v="2019-04-08T00:00:00"/>
    <d v="2019-04-11T00:00:00"/>
    <x v="3"/>
    <n v="940.27"/>
    <x v="2495"/>
    <n v="150.43999999999994"/>
    <x v="1"/>
  </r>
  <r>
    <n v="777950"/>
    <x v="0"/>
    <x v="2"/>
    <x v="5"/>
    <n v="26"/>
    <x v="309"/>
    <d v="2019-04-09T00:00:00"/>
    <d v="2019-04-16T00:00:00"/>
    <x v="1"/>
    <n v="1747.9"/>
    <x v="2496"/>
    <n v="804.03000000000009"/>
    <x v="1"/>
  </r>
  <r>
    <n v="562756"/>
    <x v="1"/>
    <x v="1"/>
    <x v="5"/>
    <n v="66"/>
    <x v="310"/>
    <d v="2019-04-07T00:00:00"/>
    <d v="2019-04-12T00:00:00"/>
    <x v="2"/>
    <n v="1891.81"/>
    <x v="2497"/>
    <n v="132.42999999999984"/>
    <x v="1"/>
  </r>
  <r>
    <n v="4575"/>
    <x v="0"/>
    <x v="0"/>
    <x v="3"/>
    <n v="271"/>
    <x v="310"/>
    <d v="2019-04-07T00:00:00"/>
    <d v="2019-04-14T00:00:00"/>
    <x v="0"/>
    <n v="1681.44"/>
    <x v="2498"/>
    <n v="201.76999999999998"/>
    <x v="1"/>
  </r>
  <r>
    <n v="725238"/>
    <x v="3"/>
    <x v="3"/>
    <x v="4"/>
    <n v="215"/>
    <x v="309"/>
    <d v="2019-04-10T00:00:00"/>
    <d v="2019-04-11T00:00:00"/>
    <x v="2"/>
    <n v="1152.07"/>
    <x v="2499"/>
    <n v="230.40999999999997"/>
    <x v="1"/>
  </r>
  <r>
    <n v="220122"/>
    <x v="0"/>
    <x v="2"/>
    <x v="3"/>
    <n v="334"/>
    <x v="310"/>
    <d v="2019-04-08T00:00:00"/>
    <d v="2019-04-15T00:00:00"/>
    <x v="3"/>
    <n v="1033.3699999999999"/>
    <x v="2500"/>
    <n v="268.67999999999984"/>
    <x v="1"/>
  </r>
  <r>
    <n v="347393"/>
    <x v="2"/>
    <x v="3"/>
    <x v="2"/>
    <n v="11"/>
    <x v="309"/>
    <d v="2019-04-07T00:00:00"/>
    <d v="2019-04-09T00:00:00"/>
    <x v="5"/>
    <n v="1876.44"/>
    <x v="2501"/>
    <n v="844.40000000000009"/>
    <x v="1"/>
  </r>
  <r>
    <n v="918856"/>
    <x v="1"/>
    <x v="1"/>
    <x v="4"/>
    <n v="125"/>
    <x v="309"/>
    <d v="2019-04-08T00:00:00"/>
    <d v="2019-04-09T00:00:00"/>
    <x v="0"/>
    <n v="882.54"/>
    <x v="2502"/>
    <n v="414.78999999999996"/>
    <x v="1"/>
  </r>
  <r>
    <n v="149640"/>
    <x v="0"/>
    <x v="2"/>
    <x v="2"/>
    <n v="217"/>
    <x v="310"/>
    <d v="2019-04-07T00:00:00"/>
    <d v="2019-04-13T00:00:00"/>
    <x v="4"/>
    <n v="1687.06"/>
    <x v="2503"/>
    <n v="506.11999999999989"/>
    <x v="1"/>
  </r>
  <r>
    <n v="373043"/>
    <x v="0"/>
    <x v="0"/>
    <x v="3"/>
    <n v="266"/>
    <x v="310"/>
    <d v="2019-04-11T00:00:00"/>
    <d v="2019-04-18T00:00:00"/>
    <x v="3"/>
    <n v="1607.9"/>
    <x v="2504"/>
    <n v="707.48000000000013"/>
    <x v="1"/>
  </r>
  <r>
    <n v="909763"/>
    <x v="1"/>
    <x v="2"/>
    <x v="0"/>
    <n v="130"/>
    <x v="310"/>
    <d v="2019-04-11T00:00:00"/>
    <d v="2019-04-15T00:00:00"/>
    <x v="0"/>
    <n v="284.52"/>
    <x v="2505"/>
    <n v="133.71999999999997"/>
    <x v="1"/>
  </r>
  <r>
    <n v="373114"/>
    <x v="0"/>
    <x v="0"/>
    <x v="1"/>
    <n v="123"/>
    <x v="310"/>
    <d v="2019-04-08T00:00:00"/>
    <d v="2019-04-15T00:00:00"/>
    <x v="2"/>
    <n v="1316.58"/>
    <x v="2506"/>
    <n v="460.79999999999995"/>
    <x v="1"/>
  </r>
  <r>
    <n v="780990"/>
    <x v="1"/>
    <x v="1"/>
    <x v="2"/>
    <n v="355"/>
    <x v="311"/>
    <d v="2019-04-10T00:00:00"/>
    <d v="2019-04-16T00:00:00"/>
    <x v="3"/>
    <n v="816.57"/>
    <x v="2507"/>
    <n v="236.81000000000006"/>
    <x v="1"/>
  </r>
  <r>
    <n v="190931"/>
    <x v="0"/>
    <x v="0"/>
    <x v="4"/>
    <n v="286"/>
    <x v="311"/>
    <d v="2019-04-09T00:00:00"/>
    <d v="2019-04-10T00:00:00"/>
    <x v="2"/>
    <n v="1000.25"/>
    <x v="2508"/>
    <n v="350.09000000000003"/>
    <x v="1"/>
  </r>
  <r>
    <n v="57794"/>
    <x v="0"/>
    <x v="2"/>
    <x v="5"/>
    <n v="333"/>
    <x v="310"/>
    <d v="2019-04-08T00:00:00"/>
    <d v="2019-04-11T00:00:00"/>
    <x v="4"/>
    <n v="1590.21"/>
    <x v="306"/>
    <n v="318.03999999999996"/>
    <x v="1"/>
  </r>
  <r>
    <n v="538097"/>
    <x v="2"/>
    <x v="3"/>
    <x v="5"/>
    <n v="279"/>
    <x v="310"/>
    <d v="2019-04-08T00:00:00"/>
    <d v="2019-04-09T00:00:00"/>
    <x v="5"/>
    <n v="621.73"/>
    <x v="2509"/>
    <n v="254.91000000000003"/>
    <x v="1"/>
  </r>
  <r>
    <n v="268557"/>
    <x v="1"/>
    <x v="3"/>
    <x v="2"/>
    <n v="241"/>
    <x v="311"/>
    <d v="2019-04-08T00:00:00"/>
    <d v="2019-04-09T00:00:00"/>
    <x v="0"/>
    <n v="663.08"/>
    <x v="2510"/>
    <n v="66.310000000000059"/>
    <x v="1"/>
  </r>
  <r>
    <n v="911847"/>
    <x v="0"/>
    <x v="1"/>
    <x v="2"/>
    <n v="16"/>
    <x v="310"/>
    <d v="2019-04-10T00:00:00"/>
    <d v="2019-04-11T00:00:00"/>
    <x v="2"/>
    <n v="1966.1"/>
    <x v="2511"/>
    <n v="176.94999999999982"/>
    <x v="1"/>
  </r>
  <r>
    <n v="57042"/>
    <x v="3"/>
    <x v="3"/>
    <x v="5"/>
    <n v="130"/>
    <x v="310"/>
    <d v="2019-04-08T00:00:00"/>
    <d v="2019-04-10T00:00:00"/>
    <x v="1"/>
    <n v="1890.12"/>
    <x v="2512"/>
    <n v="491.42999999999984"/>
    <x v="1"/>
  </r>
  <r>
    <n v="651975"/>
    <x v="2"/>
    <x v="1"/>
    <x v="3"/>
    <n v="352"/>
    <x v="311"/>
    <d v="2019-04-09T00:00:00"/>
    <d v="2019-04-15T00:00:00"/>
    <x v="5"/>
    <n v="452.26"/>
    <x v="2513"/>
    <n v="198.98999999999998"/>
    <x v="1"/>
  </r>
  <r>
    <n v="806584"/>
    <x v="0"/>
    <x v="0"/>
    <x v="2"/>
    <n v="260"/>
    <x v="312"/>
    <d v="2019-04-10T00:00:00"/>
    <d v="2019-04-15T00:00:00"/>
    <x v="0"/>
    <n v="561.15"/>
    <x v="2514"/>
    <n v="202.01"/>
    <x v="1"/>
  </r>
  <r>
    <n v="965156"/>
    <x v="0"/>
    <x v="1"/>
    <x v="5"/>
    <n v="74"/>
    <x v="311"/>
    <d v="2019-04-11T00:00:00"/>
    <d v="2019-04-17T00:00:00"/>
    <x v="5"/>
    <n v="1503.81"/>
    <x v="2515"/>
    <n v="285.72000000000003"/>
    <x v="1"/>
  </r>
  <r>
    <n v="644741"/>
    <x v="0"/>
    <x v="0"/>
    <x v="2"/>
    <n v="73"/>
    <x v="311"/>
    <d v="2019-04-10T00:00:00"/>
    <d v="2019-04-11T00:00:00"/>
    <x v="1"/>
    <n v="1339.99"/>
    <x v="2516"/>
    <n v="335"/>
    <x v="1"/>
  </r>
  <r>
    <n v="842169"/>
    <x v="0"/>
    <x v="3"/>
    <x v="3"/>
    <n v="262"/>
    <x v="312"/>
    <d v="2019-04-10T00:00:00"/>
    <d v="2019-04-12T00:00:00"/>
    <x v="0"/>
    <n v="1309.1199999999999"/>
    <x v="2517"/>
    <n v="379.63999999999987"/>
    <x v="1"/>
  </r>
  <r>
    <n v="620216"/>
    <x v="2"/>
    <x v="1"/>
    <x v="3"/>
    <n v="306"/>
    <x v="311"/>
    <d v="2019-04-12T00:00:00"/>
    <d v="2019-04-19T00:00:00"/>
    <x v="0"/>
    <n v="1346.62"/>
    <x v="2518"/>
    <n v="525.17999999999984"/>
    <x v="1"/>
  </r>
  <r>
    <n v="531368"/>
    <x v="0"/>
    <x v="0"/>
    <x v="1"/>
    <n v="337"/>
    <x v="311"/>
    <d v="2019-04-11T00:00:00"/>
    <d v="2019-04-12T00:00:00"/>
    <x v="1"/>
    <n v="857.9"/>
    <x v="2519"/>
    <n v="248.78999999999996"/>
    <x v="1"/>
  </r>
  <r>
    <n v="749518"/>
    <x v="2"/>
    <x v="1"/>
    <x v="4"/>
    <n v="3"/>
    <x v="311"/>
    <d v="2019-04-09T00:00:00"/>
    <d v="2019-04-15T00:00:00"/>
    <x v="1"/>
    <n v="512.29"/>
    <x v="2520"/>
    <n v="235.64999999999998"/>
    <x v="1"/>
  </r>
  <r>
    <n v="753617"/>
    <x v="0"/>
    <x v="3"/>
    <x v="0"/>
    <n v="233"/>
    <x v="311"/>
    <d v="2019-04-10T00:00:00"/>
    <d v="2019-04-13T00:00:00"/>
    <x v="3"/>
    <n v="550.27"/>
    <x v="2521"/>
    <n v="192.58999999999997"/>
    <x v="1"/>
  </r>
  <r>
    <n v="484146"/>
    <x v="0"/>
    <x v="1"/>
    <x v="2"/>
    <n v="92"/>
    <x v="311"/>
    <d v="2019-04-10T00:00:00"/>
    <d v="2019-04-13T00:00:00"/>
    <x v="2"/>
    <n v="1874.46"/>
    <x v="2522"/>
    <n v="693.55"/>
    <x v="1"/>
  </r>
  <r>
    <n v="72894"/>
    <x v="1"/>
    <x v="1"/>
    <x v="4"/>
    <n v="132"/>
    <x v="313"/>
    <d v="2019-04-12T00:00:00"/>
    <d v="2019-04-16T00:00:00"/>
    <x v="5"/>
    <n v="1339.99"/>
    <x v="763"/>
    <n v="589.6"/>
    <x v="1"/>
  </r>
  <r>
    <n v="319824"/>
    <x v="2"/>
    <x v="1"/>
    <x v="0"/>
    <n v="316"/>
    <x v="312"/>
    <d v="2019-04-11T00:00:00"/>
    <d v="2019-04-16T00:00:00"/>
    <x v="2"/>
    <n v="1494.73"/>
    <x v="2523"/>
    <n v="642.73"/>
    <x v="1"/>
  </r>
  <r>
    <n v="354958"/>
    <x v="3"/>
    <x v="3"/>
    <x v="1"/>
    <n v="300"/>
    <x v="313"/>
    <d v="2019-04-11T00:00:00"/>
    <d v="2019-04-16T00:00:00"/>
    <x v="5"/>
    <n v="1029.55"/>
    <x v="2524"/>
    <n v="411.81999999999994"/>
    <x v="1"/>
  </r>
  <r>
    <n v="849506"/>
    <x v="1"/>
    <x v="3"/>
    <x v="4"/>
    <n v="277"/>
    <x v="312"/>
    <d v="2019-04-11T00:00:00"/>
    <d v="2019-04-13T00:00:00"/>
    <x v="4"/>
    <n v="560.79"/>
    <x v="2525"/>
    <n v="95.329999999999984"/>
    <x v="1"/>
  </r>
  <r>
    <n v="993268"/>
    <x v="2"/>
    <x v="1"/>
    <x v="0"/>
    <n v="348"/>
    <x v="313"/>
    <d v="2019-04-10T00:00:00"/>
    <d v="2019-04-12T00:00:00"/>
    <x v="2"/>
    <n v="889.22"/>
    <x v="2526"/>
    <n v="320.12"/>
    <x v="1"/>
  </r>
  <r>
    <n v="239428"/>
    <x v="1"/>
    <x v="2"/>
    <x v="1"/>
    <n v="14"/>
    <x v="313"/>
    <d v="2019-04-10T00:00:00"/>
    <d v="2019-04-16T00:00:00"/>
    <x v="3"/>
    <n v="1797.04"/>
    <x v="2527"/>
    <n v="736.79"/>
    <x v="1"/>
  </r>
  <r>
    <n v="338026"/>
    <x v="1"/>
    <x v="3"/>
    <x v="0"/>
    <n v="261"/>
    <x v="312"/>
    <d v="2019-04-10T00:00:00"/>
    <d v="2019-04-12T00:00:00"/>
    <x v="5"/>
    <n v="1754.12"/>
    <x v="391"/>
    <n v="245.57999999999993"/>
    <x v="1"/>
  </r>
  <r>
    <n v="426682"/>
    <x v="0"/>
    <x v="0"/>
    <x v="5"/>
    <n v="19"/>
    <x v="313"/>
    <d v="2019-04-10T00:00:00"/>
    <d v="2019-04-17T00:00:00"/>
    <x v="1"/>
    <n v="272.12"/>
    <x v="2528"/>
    <n v="111.57"/>
    <x v="1"/>
  </r>
  <r>
    <n v="992445"/>
    <x v="1"/>
    <x v="3"/>
    <x v="5"/>
    <n v="142"/>
    <x v="312"/>
    <d v="2019-04-11T00:00:00"/>
    <d v="2019-04-12T00:00:00"/>
    <x v="2"/>
    <n v="1922.22"/>
    <x v="2529"/>
    <n v="480.54999999999995"/>
    <x v="1"/>
  </r>
  <r>
    <n v="660695"/>
    <x v="1"/>
    <x v="1"/>
    <x v="3"/>
    <n v="364"/>
    <x v="314"/>
    <d v="2019-04-12T00:00:00"/>
    <d v="2019-04-18T00:00:00"/>
    <x v="0"/>
    <n v="663.94"/>
    <x v="2530"/>
    <n v="165.98000000000008"/>
    <x v="1"/>
  </r>
  <r>
    <n v="410966"/>
    <x v="0"/>
    <x v="0"/>
    <x v="0"/>
    <n v="100"/>
    <x v="313"/>
    <d v="2019-04-12T00:00:00"/>
    <d v="2019-04-15T00:00:00"/>
    <x v="1"/>
    <n v="638.46"/>
    <x v="2531"/>
    <n v="159.61000000000001"/>
    <x v="1"/>
  </r>
  <r>
    <n v="722579"/>
    <x v="2"/>
    <x v="1"/>
    <x v="4"/>
    <n v="119"/>
    <x v="314"/>
    <d v="2019-04-14T00:00:00"/>
    <d v="2019-04-15T00:00:00"/>
    <x v="0"/>
    <n v="225.86"/>
    <x v="2532"/>
    <n v="42.910000000000025"/>
    <x v="1"/>
  </r>
  <r>
    <n v="310695"/>
    <x v="3"/>
    <x v="2"/>
    <x v="3"/>
    <n v="340"/>
    <x v="314"/>
    <d v="2019-04-12T00:00:00"/>
    <d v="2019-04-19T00:00:00"/>
    <x v="3"/>
    <n v="1981.64"/>
    <x v="2533"/>
    <n v="673.76"/>
    <x v="1"/>
  </r>
  <r>
    <n v="622298"/>
    <x v="1"/>
    <x v="2"/>
    <x v="3"/>
    <n v="200"/>
    <x v="314"/>
    <d v="2019-04-13T00:00:00"/>
    <d v="2019-04-15T00:00:00"/>
    <x v="1"/>
    <n v="300.74"/>
    <x v="2534"/>
    <n v="72.180000000000007"/>
    <x v="1"/>
  </r>
  <r>
    <n v="568067"/>
    <x v="1"/>
    <x v="0"/>
    <x v="5"/>
    <n v="132"/>
    <x v="314"/>
    <d v="2019-04-14T00:00:00"/>
    <d v="2019-04-15T00:00:00"/>
    <x v="1"/>
    <n v="1683.46"/>
    <x v="2535"/>
    <n v="185.18000000000006"/>
    <x v="1"/>
  </r>
  <r>
    <n v="803549"/>
    <x v="0"/>
    <x v="0"/>
    <x v="2"/>
    <n v="29"/>
    <x v="313"/>
    <d v="2019-04-12T00:00:00"/>
    <d v="2019-04-14T00:00:00"/>
    <x v="0"/>
    <n v="411.04"/>
    <x v="2536"/>
    <n v="36.990000000000009"/>
    <x v="1"/>
  </r>
  <r>
    <n v="163125"/>
    <x v="0"/>
    <x v="0"/>
    <x v="4"/>
    <n v="319"/>
    <x v="314"/>
    <d v="2019-04-14T00:00:00"/>
    <d v="2019-04-17T00:00:00"/>
    <x v="1"/>
    <n v="1612.24"/>
    <x v="2537"/>
    <n v="564.28"/>
    <x v="1"/>
  </r>
  <r>
    <n v="837128"/>
    <x v="1"/>
    <x v="2"/>
    <x v="4"/>
    <n v="124"/>
    <x v="315"/>
    <d v="2019-04-15T00:00:00"/>
    <d v="2019-04-19T00:00:00"/>
    <x v="5"/>
    <n v="636.55999999999995"/>
    <x v="2538"/>
    <n v="159.13999999999993"/>
    <x v="1"/>
  </r>
  <r>
    <n v="172457"/>
    <x v="2"/>
    <x v="2"/>
    <x v="5"/>
    <n v="132"/>
    <x v="315"/>
    <d v="2019-04-13T00:00:00"/>
    <d v="2019-04-18T00:00:00"/>
    <x v="5"/>
    <n v="1664.12"/>
    <x v="80"/>
    <n v="266.26"/>
    <x v="1"/>
  </r>
  <r>
    <n v="696979"/>
    <x v="1"/>
    <x v="1"/>
    <x v="2"/>
    <n v="76"/>
    <x v="315"/>
    <d v="2019-04-15T00:00:00"/>
    <d v="2019-04-18T00:00:00"/>
    <x v="0"/>
    <n v="856.09"/>
    <x v="2539"/>
    <n v="256.83000000000004"/>
    <x v="1"/>
  </r>
  <r>
    <n v="130821"/>
    <x v="3"/>
    <x v="3"/>
    <x v="3"/>
    <n v="130"/>
    <x v="315"/>
    <d v="2019-04-15T00:00:00"/>
    <d v="2019-04-21T00:00:00"/>
    <x v="3"/>
    <n v="1473.14"/>
    <x v="2540"/>
    <n v="176.7800000000002"/>
    <x v="1"/>
  </r>
  <r>
    <n v="680439"/>
    <x v="0"/>
    <x v="0"/>
    <x v="1"/>
    <n v="196"/>
    <x v="314"/>
    <d v="2019-04-12T00:00:00"/>
    <d v="2019-04-18T00:00:00"/>
    <x v="4"/>
    <n v="1797.04"/>
    <x v="2541"/>
    <n v="143.76"/>
    <x v="1"/>
  </r>
  <r>
    <n v="556842"/>
    <x v="2"/>
    <x v="1"/>
    <x v="5"/>
    <n v="33"/>
    <x v="314"/>
    <d v="2019-04-13T00:00:00"/>
    <d v="2019-04-19T00:00:00"/>
    <x v="5"/>
    <n v="702.16"/>
    <x v="2542"/>
    <n v="330.02"/>
    <x v="1"/>
  </r>
  <r>
    <n v="272539"/>
    <x v="0"/>
    <x v="3"/>
    <x v="0"/>
    <n v="119"/>
    <x v="315"/>
    <d v="2019-04-15T00:00:00"/>
    <d v="2019-04-19T00:00:00"/>
    <x v="5"/>
    <n v="420.41"/>
    <x v="2543"/>
    <n v="206.00000000000003"/>
    <x v="1"/>
  </r>
  <r>
    <n v="724345"/>
    <x v="0"/>
    <x v="3"/>
    <x v="4"/>
    <n v="128"/>
    <x v="315"/>
    <d v="2019-04-13T00:00:00"/>
    <d v="2019-04-14T00:00:00"/>
    <x v="5"/>
    <n v="1135.48"/>
    <x v="2544"/>
    <n v="79.480000000000018"/>
    <x v="1"/>
  </r>
  <r>
    <n v="204395"/>
    <x v="0"/>
    <x v="1"/>
    <x v="0"/>
    <n v="284"/>
    <x v="315"/>
    <d v="2019-04-14T00:00:00"/>
    <d v="2019-04-19T00:00:00"/>
    <x v="2"/>
    <n v="1747.9"/>
    <x v="2545"/>
    <n v="332.10000000000014"/>
    <x v="1"/>
  </r>
  <r>
    <n v="361211"/>
    <x v="0"/>
    <x v="0"/>
    <x v="5"/>
    <n v="342"/>
    <x v="314"/>
    <d v="2019-04-15T00:00:00"/>
    <d v="2019-04-16T00:00:00"/>
    <x v="4"/>
    <n v="1536.45"/>
    <x v="2546"/>
    <n v="384.11000000000013"/>
    <x v="1"/>
  </r>
  <r>
    <n v="227450"/>
    <x v="0"/>
    <x v="3"/>
    <x v="4"/>
    <n v="124"/>
    <x v="315"/>
    <d v="2019-04-14T00:00:00"/>
    <d v="2019-04-15T00:00:00"/>
    <x v="4"/>
    <n v="177.8"/>
    <x v="2547"/>
    <n v="42.670000000000016"/>
    <x v="1"/>
  </r>
  <r>
    <n v="413867"/>
    <x v="3"/>
    <x v="2"/>
    <x v="0"/>
    <n v="343"/>
    <x v="316"/>
    <d v="2019-04-15T00:00:00"/>
    <d v="2019-04-19T00:00:00"/>
    <x v="4"/>
    <n v="189.1"/>
    <x v="2548"/>
    <n v="13.239999999999981"/>
    <x v="1"/>
  </r>
  <r>
    <n v="314379"/>
    <x v="1"/>
    <x v="1"/>
    <x v="3"/>
    <n v="142"/>
    <x v="315"/>
    <d v="2019-04-14T00:00:00"/>
    <d v="2019-04-18T00:00:00"/>
    <x v="0"/>
    <n v="295.27999999999997"/>
    <x v="2549"/>
    <n v="41.339999999999975"/>
    <x v="1"/>
  </r>
  <r>
    <n v="970781"/>
    <x v="2"/>
    <x v="1"/>
    <x v="0"/>
    <n v="84"/>
    <x v="315"/>
    <d v="2019-04-16T00:00:00"/>
    <d v="2019-04-20T00:00:00"/>
    <x v="2"/>
    <n v="1204.48"/>
    <x v="2550"/>
    <n v="517.93000000000006"/>
    <x v="1"/>
  </r>
  <r>
    <n v="634882"/>
    <x v="2"/>
    <x v="1"/>
    <x v="4"/>
    <n v="105"/>
    <x v="316"/>
    <d v="2019-04-14T00:00:00"/>
    <d v="2019-04-19T00:00:00"/>
    <x v="0"/>
    <n v="1482.41"/>
    <x v="2551"/>
    <n v="148.24"/>
    <x v="1"/>
  </r>
  <r>
    <n v="156516"/>
    <x v="1"/>
    <x v="3"/>
    <x v="5"/>
    <n v="299"/>
    <x v="317"/>
    <d v="2019-04-16T00:00:00"/>
    <d v="2019-04-17T00:00:00"/>
    <x v="3"/>
    <n v="1067.42"/>
    <x v="2552"/>
    <n v="170.79000000000008"/>
    <x v="1"/>
  </r>
  <r>
    <n v="689145"/>
    <x v="2"/>
    <x v="0"/>
    <x v="5"/>
    <n v="304"/>
    <x v="316"/>
    <d v="2019-04-15T00:00:00"/>
    <d v="2019-04-21T00:00:00"/>
    <x v="5"/>
    <n v="1531.9"/>
    <x v="2553"/>
    <n v="398.29000000000019"/>
    <x v="1"/>
  </r>
  <r>
    <n v="972110"/>
    <x v="1"/>
    <x v="3"/>
    <x v="5"/>
    <n v="339"/>
    <x v="316"/>
    <d v="2019-04-16T00:00:00"/>
    <d v="2019-04-17T00:00:00"/>
    <x v="4"/>
    <n v="1309.1199999999999"/>
    <x v="2554"/>
    <n v="510.55999999999995"/>
    <x v="1"/>
  </r>
  <r>
    <n v="760658"/>
    <x v="3"/>
    <x v="3"/>
    <x v="5"/>
    <n v="150"/>
    <x v="316"/>
    <d v="2019-04-15T00:00:00"/>
    <d v="2019-04-16T00:00:00"/>
    <x v="5"/>
    <n v="1859.08"/>
    <x v="2555"/>
    <n v="669.27"/>
    <x v="1"/>
  </r>
  <r>
    <n v="802936"/>
    <x v="2"/>
    <x v="0"/>
    <x v="4"/>
    <n v="28"/>
    <x v="316"/>
    <d v="2019-04-14T00:00:00"/>
    <d v="2019-04-21T00:00:00"/>
    <x v="1"/>
    <n v="638.46"/>
    <x v="2556"/>
    <n v="121.31000000000006"/>
    <x v="1"/>
  </r>
  <r>
    <n v="371249"/>
    <x v="2"/>
    <x v="0"/>
    <x v="5"/>
    <n v="143"/>
    <x v="317"/>
    <d v="2019-04-14T00:00:00"/>
    <d v="2019-04-15T00:00:00"/>
    <x v="0"/>
    <n v="1705.7"/>
    <x v="2557"/>
    <n v="494.65000000000009"/>
    <x v="1"/>
  </r>
  <r>
    <n v="435403"/>
    <x v="1"/>
    <x v="2"/>
    <x v="2"/>
    <n v="162"/>
    <x v="316"/>
    <d v="2019-04-17T00:00:00"/>
    <d v="2019-04-19T00:00:00"/>
    <x v="3"/>
    <n v="1790.74"/>
    <x v="2558"/>
    <n v="250.70000000000005"/>
    <x v="1"/>
  </r>
  <r>
    <n v="193466"/>
    <x v="1"/>
    <x v="0"/>
    <x v="3"/>
    <n v="177"/>
    <x v="317"/>
    <d v="2019-04-16T00:00:00"/>
    <d v="2019-04-20T00:00:00"/>
    <x v="0"/>
    <n v="347.89"/>
    <x v="1046"/>
    <n v="166.98999999999998"/>
    <x v="1"/>
  </r>
  <r>
    <n v="429036"/>
    <x v="1"/>
    <x v="2"/>
    <x v="1"/>
    <n v="78"/>
    <x v="318"/>
    <d v="2019-04-16T00:00:00"/>
    <d v="2019-04-18T00:00:00"/>
    <x v="1"/>
    <n v="1033.83"/>
    <x v="2559"/>
    <n v="341.15999999999997"/>
    <x v="1"/>
  </r>
  <r>
    <n v="589601"/>
    <x v="3"/>
    <x v="2"/>
    <x v="4"/>
    <n v="58"/>
    <x v="318"/>
    <d v="2019-04-15T00:00:00"/>
    <d v="2019-04-21T00:00:00"/>
    <x v="4"/>
    <n v="1016.91"/>
    <x v="2560"/>
    <n v="467.78"/>
    <x v="1"/>
  </r>
  <r>
    <n v="317864"/>
    <x v="1"/>
    <x v="3"/>
    <x v="5"/>
    <n v="311"/>
    <x v="317"/>
    <d v="2019-04-17T00:00:00"/>
    <d v="2019-04-23T00:00:00"/>
    <x v="0"/>
    <n v="434.82"/>
    <x v="2561"/>
    <n v="156.54000000000002"/>
    <x v="1"/>
  </r>
  <r>
    <n v="975770"/>
    <x v="1"/>
    <x v="2"/>
    <x v="5"/>
    <n v="143"/>
    <x v="318"/>
    <d v="2019-04-15T00:00:00"/>
    <d v="2019-04-18T00:00:00"/>
    <x v="5"/>
    <n v="225.42"/>
    <x v="841"/>
    <n v="15.780000000000001"/>
    <x v="1"/>
  </r>
  <r>
    <n v="274614"/>
    <x v="1"/>
    <x v="1"/>
    <x v="5"/>
    <n v="142"/>
    <x v="318"/>
    <d v="2019-04-17T00:00:00"/>
    <d v="2019-04-18T00:00:00"/>
    <x v="0"/>
    <n v="206.13"/>
    <x v="2562"/>
    <n v="65.960000000000008"/>
    <x v="1"/>
  </r>
  <r>
    <n v="135824"/>
    <x v="1"/>
    <x v="2"/>
    <x v="0"/>
    <n v="78"/>
    <x v="317"/>
    <d v="2019-04-17T00:00:00"/>
    <d v="2019-04-20T00:00:00"/>
    <x v="1"/>
    <n v="644.5"/>
    <x v="2563"/>
    <n v="148.23000000000002"/>
    <x v="1"/>
  </r>
  <r>
    <n v="220011"/>
    <x v="0"/>
    <x v="0"/>
    <x v="3"/>
    <n v="80"/>
    <x v="317"/>
    <d v="2019-04-16T00:00:00"/>
    <d v="2019-04-19T00:00:00"/>
    <x v="5"/>
    <n v="1890.04"/>
    <x v="2564"/>
    <n v="869.42"/>
    <x v="1"/>
  </r>
  <r>
    <n v="670521"/>
    <x v="2"/>
    <x v="1"/>
    <x v="0"/>
    <n v="348"/>
    <x v="318"/>
    <d v="2019-04-16T00:00:00"/>
    <d v="2019-04-17T00:00:00"/>
    <x v="0"/>
    <n v="417.95"/>
    <x v="2565"/>
    <n v="104.49000000000001"/>
    <x v="1"/>
  </r>
  <r>
    <n v="266634"/>
    <x v="0"/>
    <x v="2"/>
    <x v="3"/>
    <n v="346"/>
    <x v="318"/>
    <d v="2019-04-17T00:00:00"/>
    <d v="2019-04-24T00:00:00"/>
    <x v="5"/>
    <n v="940.27"/>
    <x v="2566"/>
    <n v="122.24000000000001"/>
    <x v="1"/>
  </r>
  <r>
    <n v="686053"/>
    <x v="3"/>
    <x v="0"/>
    <x v="5"/>
    <n v="26"/>
    <x v="318"/>
    <d v="2019-04-19T00:00:00"/>
    <d v="2019-04-23T00:00:00"/>
    <x v="1"/>
    <n v="1268.92"/>
    <x v="2567"/>
    <n v="431.43000000000006"/>
    <x v="1"/>
  </r>
  <r>
    <n v="672792"/>
    <x v="0"/>
    <x v="1"/>
    <x v="5"/>
    <n v="108"/>
    <x v="319"/>
    <d v="2019-04-19T00:00:00"/>
    <d v="2019-04-26T00:00:00"/>
    <x v="2"/>
    <n v="1151.27"/>
    <x v="2568"/>
    <n v="460.51"/>
    <x v="1"/>
  </r>
  <r>
    <n v="445958"/>
    <x v="0"/>
    <x v="0"/>
    <x v="5"/>
    <n v="1"/>
    <x v="319"/>
    <d v="2019-04-16T00:00:00"/>
    <d v="2019-04-22T00:00:00"/>
    <x v="4"/>
    <n v="1180.55"/>
    <x v="2569"/>
    <n v="413.18999999999994"/>
    <x v="1"/>
  </r>
  <r>
    <n v="487991"/>
    <x v="3"/>
    <x v="3"/>
    <x v="5"/>
    <n v="66"/>
    <x v="318"/>
    <d v="2019-04-19T00:00:00"/>
    <d v="2019-04-24T00:00:00"/>
    <x v="4"/>
    <n v="1683.46"/>
    <x v="2570"/>
    <n v="723.89"/>
    <x v="1"/>
  </r>
  <r>
    <n v="506452"/>
    <x v="0"/>
    <x v="0"/>
    <x v="0"/>
    <n v="151"/>
    <x v="319"/>
    <d v="2019-04-19T00:00:00"/>
    <d v="2019-04-26T00:00:00"/>
    <x v="0"/>
    <n v="416"/>
    <x v="2571"/>
    <n v="79.04000000000002"/>
    <x v="1"/>
  </r>
  <r>
    <n v="590136"/>
    <x v="2"/>
    <x v="1"/>
    <x v="0"/>
    <n v="135"/>
    <x v="319"/>
    <d v="2019-04-18T00:00:00"/>
    <d v="2019-04-19T00:00:00"/>
    <x v="5"/>
    <n v="317.22000000000003"/>
    <x v="2572"/>
    <n v="123.72000000000003"/>
    <x v="1"/>
  </r>
  <r>
    <n v="210978"/>
    <x v="2"/>
    <x v="0"/>
    <x v="1"/>
    <n v="270"/>
    <x v="318"/>
    <d v="2019-04-17T00:00:00"/>
    <d v="2019-04-22T00:00:00"/>
    <x v="3"/>
    <n v="278.41000000000003"/>
    <x v="2573"/>
    <n v="111.36000000000001"/>
    <x v="1"/>
  </r>
  <r>
    <n v="941230"/>
    <x v="3"/>
    <x v="3"/>
    <x v="3"/>
    <n v="132"/>
    <x v="319"/>
    <d v="2019-04-17T00:00:00"/>
    <d v="2019-04-24T00:00:00"/>
    <x v="1"/>
    <n v="561.15"/>
    <x v="2574"/>
    <n v="72.949999999999989"/>
    <x v="1"/>
  </r>
  <r>
    <n v="699580"/>
    <x v="0"/>
    <x v="2"/>
    <x v="2"/>
    <n v="3"/>
    <x v="319"/>
    <d v="2019-04-18T00:00:00"/>
    <d v="2019-04-20T00:00:00"/>
    <x v="1"/>
    <n v="804.08"/>
    <x v="2575"/>
    <n v="104.53000000000009"/>
    <x v="1"/>
  </r>
  <r>
    <n v="903008"/>
    <x v="1"/>
    <x v="3"/>
    <x v="4"/>
    <n v="158"/>
    <x v="320"/>
    <d v="2019-04-19T00:00:00"/>
    <d v="2019-04-22T00:00:00"/>
    <x v="5"/>
    <n v="1371.79"/>
    <x v="2576"/>
    <n v="164.6099999999999"/>
    <x v="1"/>
  </r>
  <r>
    <n v="400625"/>
    <x v="0"/>
    <x v="0"/>
    <x v="1"/>
    <n v="91"/>
    <x v="319"/>
    <d v="2019-04-17T00:00:00"/>
    <d v="2019-04-19T00:00:00"/>
    <x v="2"/>
    <n v="416"/>
    <x v="2577"/>
    <n v="174.72"/>
    <x v="1"/>
  </r>
  <r>
    <n v="225453"/>
    <x v="0"/>
    <x v="1"/>
    <x v="2"/>
    <n v="357"/>
    <x v="319"/>
    <d v="2019-04-18T00:00:00"/>
    <d v="2019-04-24T00:00:00"/>
    <x v="2"/>
    <n v="158.26"/>
    <x v="2578"/>
    <n v="41.149999999999991"/>
    <x v="1"/>
  </r>
  <r>
    <n v="605411"/>
    <x v="1"/>
    <x v="1"/>
    <x v="4"/>
    <n v="346"/>
    <x v="319"/>
    <d v="2019-04-17T00:00:00"/>
    <d v="2019-04-18T00:00:00"/>
    <x v="0"/>
    <n v="867.1"/>
    <x v="2579"/>
    <n v="381.52000000000004"/>
    <x v="1"/>
  </r>
  <r>
    <n v="513257"/>
    <x v="1"/>
    <x v="2"/>
    <x v="5"/>
    <n v="200"/>
    <x v="320"/>
    <d v="2019-04-19T00:00:00"/>
    <d v="2019-04-24T00:00:00"/>
    <x v="4"/>
    <n v="1838.7"/>
    <x v="2580"/>
    <n v="551.61000000000013"/>
    <x v="1"/>
  </r>
  <r>
    <n v="953598"/>
    <x v="1"/>
    <x v="3"/>
    <x v="2"/>
    <n v="148"/>
    <x v="319"/>
    <d v="2019-04-17T00:00:00"/>
    <d v="2019-04-21T00:00:00"/>
    <x v="4"/>
    <n v="1096.01"/>
    <x v="2581"/>
    <n v="449.36"/>
    <x v="1"/>
  </r>
  <r>
    <n v="921131"/>
    <x v="1"/>
    <x v="3"/>
    <x v="3"/>
    <n v="97"/>
    <x v="319"/>
    <d v="2019-04-20T00:00:00"/>
    <d v="2019-04-23T00:00:00"/>
    <x v="5"/>
    <n v="1922.88"/>
    <x v="2582"/>
    <n v="480.72"/>
    <x v="1"/>
  </r>
  <r>
    <n v="320176"/>
    <x v="0"/>
    <x v="3"/>
    <x v="2"/>
    <n v="20"/>
    <x v="320"/>
    <d v="2019-04-18T00:00:00"/>
    <d v="2019-04-21T00:00:00"/>
    <x v="4"/>
    <n v="536.65"/>
    <x v="2583"/>
    <n v="246.85999999999996"/>
    <x v="1"/>
  </r>
  <r>
    <n v="463220"/>
    <x v="1"/>
    <x v="0"/>
    <x v="4"/>
    <n v="185"/>
    <x v="321"/>
    <d v="2019-04-18T00:00:00"/>
    <d v="2019-04-20T00:00:00"/>
    <x v="5"/>
    <n v="206.18"/>
    <x v="2584"/>
    <n v="28.870000000000005"/>
    <x v="1"/>
  </r>
  <r>
    <n v="869370"/>
    <x v="2"/>
    <x v="1"/>
    <x v="2"/>
    <n v="325"/>
    <x v="320"/>
    <d v="2019-04-18T00:00:00"/>
    <d v="2019-04-25T00:00:00"/>
    <x v="3"/>
    <n v="560.79"/>
    <x v="2585"/>
    <n v="263.56999999999994"/>
    <x v="1"/>
  </r>
  <r>
    <n v="966835"/>
    <x v="0"/>
    <x v="0"/>
    <x v="5"/>
    <n v="362"/>
    <x v="320"/>
    <d v="2019-04-19T00:00:00"/>
    <d v="2019-04-23T00:00:00"/>
    <x v="0"/>
    <n v="343.62"/>
    <x v="2586"/>
    <n v="24.050000000000011"/>
    <x v="1"/>
  </r>
  <r>
    <n v="134749"/>
    <x v="3"/>
    <x v="0"/>
    <x v="3"/>
    <n v="237"/>
    <x v="321"/>
    <d v="2019-04-19T00:00:00"/>
    <d v="2019-04-23T00:00:00"/>
    <x v="5"/>
    <n v="1896.09"/>
    <x v="2587"/>
    <n v="436.09999999999991"/>
    <x v="1"/>
  </r>
  <r>
    <n v="953868"/>
    <x v="0"/>
    <x v="0"/>
    <x v="4"/>
    <n v="263"/>
    <x v="321"/>
    <d v="2019-04-21T00:00:00"/>
    <d v="2019-04-24T00:00:00"/>
    <x v="3"/>
    <n v="983.03"/>
    <x v="1967"/>
    <n v="196.61"/>
    <x v="1"/>
  </r>
  <r>
    <n v="591932"/>
    <x v="0"/>
    <x v="0"/>
    <x v="3"/>
    <n v="197"/>
    <x v="321"/>
    <d v="2019-04-20T00:00:00"/>
    <d v="2019-04-26T00:00:00"/>
    <x v="1"/>
    <n v="285.89999999999998"/>
    <x v="2588"/>
    <n v="31.449999999999989"/>
    <x v="1"/>
  </r>
  <r>
    <n v="913057"/>
    <x v="1"/>
    <x v="2"/>
    <x v="4"/>
    <n v="153"/>
    <x v="321"/>
    <d v="2019-04-19T00:00:00"/>
    <d v="2019-04-25T00:00:00"/>
    <x v="4"/>
    <n v="1317.62"/>
    <x v="2589"/>
    <n v="513.86999999999989"/>
    <x v="1"/>
  </r>
  <r>
    <n v="821232"/>
    <x v="0"/>
    <x v="1"/>
    <x v="1"/>
    <n v="160"/>
    <x v="321"/>
    <d v="2019-04-19T00:00:00"/>
    <d v="2019-04-21T00:00:00"/>
    <x v="2"/>
    <n v="1272.93"/>
    <x v="2590"/>
    <n v="611.0100000000001"/>
    <x v="1"/>
  </r>
  <r>
    <n v="579468"/>
    <x v="3"/>
    <x v="2"/>
    <x v="0"/>
    <n v="125"/>
    <x v="321"/>
    <d v="2019-04-21T00:00:00"/>
    <d v="2019-04-22T00:00:00"/>
    <x v="1"/>
    <n v="1802.47"/>
    <x v="2591"/>
    <n v="432.58999999999992"/>
    <x v="1"/>
  </r>
  <r>
    <n v="274316"/>
    <x v="1"/>
    <x v="2"/>
    <x v="4"/>
    <n v="344"/>
    <x v="322"/>
    <d v="2019-04-22T00:00:00"/>
    <d v="2019-04-28T00:00:00"/>
    <x v="3"/>
    <n v="1631.74"/>
    <x v="2592"/>
    <n v="212.13000000000011"/>
    <x v="1"/>
  </r>
  <r>
    <n v="271736"/>
    <x v="3"/>
    <x v="2"/>
    <x v="1"/>
    <n v="234"/>
    <x v="321"/>
    <d v="2019-04-22T00:00:00"/>
    <d v="2019-04-27T00:00:00"/>
    <x v="3"/>
    <n v="780"/>
    <x v="821"/>
    <n v="257.39999999999998"/>
    <x v="1"/>
  </r>
  <r>
    <n v="717453"/>
    <x v="3"/>
    <x v="0"/>
    <x v="1"/>
    <n v="277"/>
    <x v="321"/>
    <d v="2019-04-19T00:00:00"/>
    <d v="2019-04-22T00:00:00"/>
    <x v="4"/>
    <n v="1227.48"/>
    <x v="2593"/>
    <n v="355.97"/>
    <x v="1"/>
  </r>
  <r>
    <n v="695655"/>
    <x v="0"/>
    <x v="0"/>
    <x v="1"/>
    <n v="252"/>
    <x v="321"/>
    <d v="2019-04-20T00:00:00"/>
    <d v="2019-04-23T00:00:00"/>
    <x v="4"/>
    <n v="598.29999999999995"/>
    <x v="2594"/>
    <n v="95.729999999999961"/>
    <x v="1"/>
  </r>
  <r>
    <n v="392600"/>
    <x v="0"/>
    <x v="1"/>
    <x v="5"/>
    <n v="85"/>
    <x v="321"/>
    <d v="2019-04-20T00:00:00"/>
    <d v="2019-04-25T00:00:00"/>
    <x v="1"/>
    <n v="935.89"/>
    <x v="2595"/>
    <n v="131.01999999999998"/>
    <x v="1"/>
  </r>
  <r>
    <n v="576598"/>
    <x v="2"/>
    <x v="1"/>
    <x v="5"/>
    <n v="11"/>
    <x v="322"/>
    <d v="2019-04-20T00:00:00"/>
    <d v="2019-04-26T00:00:00"/>
    <x v="4"/>
    <n v="285.89999999999998"/>
    <x v="2596"/>
    <n v="108.63999999999999"/>
    <x v="1"/>
  </r>
  <r>
    <n v="344435"/>
    <x v="1"/>
    <x v="3"/>
    <x v="5"/>
    <n v="6"/>
    <x v="321"/>
    <d v="2019-04-19T00:00:00"/>
    <d v="2019-04-21T00:00:00"/>
    <x v="3"/>
    <n v="1860.34"/>
    <x v="2597"/>
    <n v="446.48"/>
    <x v="1"/>
  </r>
  <r>
    <n v="499180"/>
    <x v="1"/>
    <x v="0"/>
    <x v="3"/>
    <n v="309"/>
    <x v="322"/>
    <d v="2019-04-20T00:00:00"/>
    <d v="2019-04-21T00:00:00"/>
    <x v="2"/>
    <n v="189.1"/>
    <x v="2598"/>
    <n v="34.039999999999992"/>
    <x v="1"/>
  </r>
  <r>
    <n v="499372"/>
    <x v="0"/>
    <x v="0"/>
    <x v="5"/>
    <n v="73"/>
    <x v="322"/>
    <d v="2019-04-22T00:00:00"/>
    <d v="2019-04-25T00:00:00"/>
    <x v="4"/>
    <n v="494.89"/>
    <x v="2599"/>
    <n v="207.84999999999997"/>
    <x v="1"/>
  </r>
  <r>
    <n v="484685"/>
    <x v="1"/>
    <x v="2"/>
    <x v="2"/>
    <n v="21"/>
    <x v="323"/>
    <d v="2019-04-23T00:00:00"/>
    <d v="2019-04-24T00:00:00"/>
    <x v="3"/>
    <n v="1125.6500000000001"/>
    <x v="2600"/>
    <n v="213.87000000000012"/>
    <x v="1"/>
  </r>
  <r>
    <n v="931481"/>
    <x v="3"/>
    <x v="2"/>
    <x v="1"/>
    <n v="145"/>
    <x v="322"/>
    <d v="2019-04-22T00:00:00"/>
    <d v="2019-04-27T00:00:00"/>
    <x v="1"/>
    <n v="1823.37"/>
    <x v="2601"/>
    <n v="802.27999999999986"/>
    <x v="1"/>
  </r>
  <r>
    <n v="853818"/>
    <x v="0"/>
    <x v="3"/>
    <x v="5"/>
    <n v="214"/>
    <x v="323"/>
    <d v="2019-04-23T00:00:00"/>
    <d v="2019-04-25T00:00:00"/>
    <x v="5"/>
    <n v="541.5"/>
    <x v="2602"/>
    <n v="189.51999999999998"/>
    <x v="1"/>
  </r>
  <r>
    <n v="510589"/>
    <x v="0"/>
    <x v="2"/>
    <x v="0"/>
    <n v="219"/>
    <x v="323"/>
    <d v="2019-04-21T00:00:00"/>
    <d v="2019-04-27T00:00:00"/>
    <x v="2"/>
    <n v="1641.59"/>
    <x v="2603"/>
    <n v="673.05"/>
    <x v="1"/>
  </r>
  <r>
    <n v="77955"/>
    <x v="0"/>
    <x v="2"/>
    <x v="4"/>
    <n v="98"/>
    <x v="323"/>
    <d v="2019-04-23T00:00:00"/>
    <d v="2019-04-26T00:00:00"/>
    <x v="1"/>
    <n v="1398.04"/>
    <x v="2604"/>
    <n v="601.16"/>
    <x v="1"/>
  </r>
  <r>
    <n v="226943"/>
    <x v="0"/>
    <x v="0"/>
    <x v="4"/>
    <n v="295"/>
    <x v="323"/>
    <d v="2019-04-20T00:00:00"/>
    <d v="2019-04-25T00:00:00"/>
    <x v="5"/>
    <n v="1217.95"/>
    <x v="2605"/>
    <n v="267.95000000000005"/>
    <x v="1"/>
  </r>
  <r>
    <n v="206873"/>
    <x v="3"/>
    <x v="0"/>
    <x v="0"/>
    <n v="180"/>
    <x v="323"/>
    <d v="2019-04-22T00:00:00"/>
    <d v="2019-04-26T00:00:00"/>
    <x v="4"/>
    <n v="1893.08"/>
    <x v="2606"/>
    <n v="851.88999999999987"/>
    <x v="1"/>
  </r>
  <r>
    <n v="368384"/>
    <x v="3"/>
    <x v="2"/>
    <x v="1"/>
    <n v="266"/>
    <x v="324"/>
    <d v="2019-04-22T00:00:00"/>
    <d v="2019-04-26T00:00:00"/>
    <x v="3"/>
    <n v="320.61"/>
    <x v="2607"/>
    <n v="35.270000000000039"/>
    <x v="1"/>
  </r>
  <r>
    <n v="848774"/>
    <x v="3"/>
    <x v="3"/>
    <x v="5"/>
    <n v="209"/>
    <x v="324"/>
    <d v="2019-04-22T00:00:00"/>
    <d v="2019-04-29T00:00:00"/>
    <x v="5"/>
    <n v="988.24"/>
    <x v="2608"/>
    <n v="424.94000000000005"/>
    <x v="1"/>
  </r>
  <r>
    <n v="163991"/>
    <x v="0"/>
    <x v="2"/>
    <x v="5"/>
    <n v="29"/>
    <x v="324"/>
    <d v="2019-04-23T00:00:00"/>
    <d v="2019-04-25T00:00:00"/>
    <x v="5"/>
    <n v="1308.3499999999999"/>
    <x v="2609"/>
    <n v="601.83999999999992"/>
    <x v="1"/>
  </r>
  <r>
    <n v="783493"/>
    <x v="0"/>
    <x v="2"/>
    <x v="5"/>
    <n v="133"/>
    <x v="324"/>
    <d v="2019-04-22T00:00:00"/>
    <d v="2019-04-27T00:00:00"/>
    <x v="0"/>
    <n v="1480.43"/>
    <x v="2610"/>
    <n v="370.11000000000013"/>
    <x v="1"/>
  </r>
  <r>
    <n v="62695"/>
    <x v="2"/>
    <x v="1"/>
    <x v="3"/>
    <n v="96"/>
    <x v="324"/>
    <d v="2019-04-22T00:00:00"/>
    <d v="2019-04-26T00:00:00"/>
    <x v="0"/>
    <n v="1332"/>
    <x v="2611"/>
    <n v="213.11999999999989"/>
    <x v="1"/>
  </r>
  <r>
    <n v="119381"/>
    <x v="0"/>
    <x v="1"/>
    <x v="5"/>
    <n v="273"/>
    <x v="323"/>
    <d v="2019-04-21T00:00:00"/>
    <d v="2019-04-28T00:00:00"/>
    <x v="1"/>
    <n v="550.27"/>
    <x v="2612"/>
    <n v="110.04999999999995"/>
    <x v="1"/>
  </r>
  <r>
    <n v="546933"/>
    <x v="1"/>
    <x v="2"/>
    <x v="4"/>
    <n v="163"/>
    <x v="323"/>
    <d v="2019-04-22T00:00:00"/>
    <d v="2019-04-29T00:00:00"/>
    <x v="3"/>
    <n v="893"/>
    <x v="2613"/>
    <n v="375.05999999999995"/>
    <x v="1"/>
  </r>
  <r>
    <n v="638238"/>
    <x v="1"/>
    <x v="3"/>
    <x v="0"/>
    <n v="310"/>
    <x v="324"/>
    <d v="2019-04-22T00:00:00"/>
    <d v="2019-04-29T00:00:00"/>
    <x v="5"/>
    <n v="705.26"/>
    <x v="1061"/>
    <n v="112.84000000000003"/>
    <x v="1"/>
  </r>
  <r>
    <n v="901503"/>
    <x v="1"/>
    <x v="2"/>
    <x v="2"/>
    <n v="125"/>
    <x v="325"/>
    <d v="2019-04-23T00:00:00"/>
    <d v="2019-04-29T00:00:00"/>
    <x v="2"/>
    <n v="1415.84"/>
    <x v="2614"/>
    <n v="651.29"/>
    <x v="1"/>
  </r>
  <r>
    <n v="476746"/>
    <x v="0"/>
    <x v="0"/>
    <x v="1"/>
    <n v="77"/>
    <x v="324"/>
    <d v="2019-04-22T00:00:00"/>
    <d v="2019-04-24T00:00:00"/>
    <x v="1"/>
    <n v="1790.29"/>
    <x v="2615"/>
    <n v="698.21"/>
    <x v="1"/>
  </r>
  <r>
    <n v="52266"/>
    <x v="1"/>
    <x v="1"/>
    <x v="4"/>
    <n v="77"/>
    <x v="324"/>
    <d v="2019-04-25T00:00:00"/>
    <d v="2019-04-27T00:00:00"/>
    <x v="1"/>
    <n v="1526.51"/>
    <x v="2616"/>
    <n v="457.95000000000005"/>
    <x v="1"/>
  </r>
  <r>
    <n v="32861"/>
    <x v="0"/>
    <x v="0"/>
    <x v="3"/>
    <n v="115"/>
    <x v="324"/>
    <d v="2019-04-22T00:00:00"/>
    <d v="2019-04-23T00:00:00"/>
    <x v="3"/>
    <n v="1063.1500000000001"/>
    <x v="2617"/>
    <n v="467.79000000000008"/>
    <x v="1"/>
  </r>
  <r>
    <n v="676495"/>
    <x v="1"/>
    <x v="2"/>
    <x v="2"/>
    <n v="320"/>
    <x v="325"/>
    <d v="2019-04-23T00:00:00"/>
    <d v="2019-04-28T00:00:00"/>
    <x v="5"/>
    <n v="389.71"/>
    <x v="963"/>
    <n v="175.36999999999998"/>
    <x v="1"/>
  </r>
  <r>
    <n v="971734"/>
    <x v="0"/>
    <x v="3"/>
    <x v="4"/>
    <n v="13"/>
    <x v="325"/>
    <d v="2019-04-25T00:00:00"/>
    <d v="2019-04-30T00:00:00"/>
    <x v="5"/>
    <n v="422.96"/>
    <x v="2618"/>
    <n v="54.979999999999961"/>
    <x v="1"/>
  </r>
  <r>
    <n v="267785"/>
    <x v="0"/>
    <x v="1"/>
    <x v="0"/>
    <n v="267"/>
    <x v="324"/>
    <d v="2019-04-23T00:00:00"/>
    <d v="2019-04-26T00:00:00"/>
    <x v="3"/>
    <n v="1860.34"/>
    <x v="2619"/>
    <n v="483.68999999999983"/>
    <x v="1"/>
  </r>
  <r>
    <n v="954187"/>
    <x v="0"/>
    <x v="0"/>
    <x v="4"/>
    <n v="14"/>
    <x v="325"/>
    <d v="2019-04-24T00:00:00"/>
    <d v="2019-04-27T00:00:00"/>
    <x v="5"/>
    <n v="685.1"/>
    <x v="2620"/>
    <n v="157.57000000000005"/>
    <x v="1"/>
  </r>
  <r>
    <n v="85117"/>
    <x v="0"/>
    <x v="2"/>
    <x v="5"/>
    <n v="48"/>
    <x v="325"/>
    <d v="2019-04-22T00:00:00"/>
    <d v="2019-04-28T00:00:00"/>
    <x v="5"/>
    <n v="1681.44"/>
    <x v="2621"/>
    <n v="689.3900000000001"/>
    <x v="1"/>
  </r>
  <r>
    <n v="391254"/>
    <x v="1"/>
    <x v="2"/>
    <x v="5"/>
    <n v="77"/>
    <x v="324"/>
    <d v="2019-04-24T00:00:00"/>
    <d v="2019-04-28T00:00:00"/>
    <x v="4"/>
    <n v="1978.16"/>
    <x v="2622"/>
    <n v="850.61000000000013"/>
    <x v="1"/>
  </r>
  <r>
    <n v="565541"/>
    <x v="1"/>
    <x v="2"/>
    <x v="2"/>
    <n v="215"/>
    <x v="325"/>
    <d v="2019-04-26T00:00:00"/>
    <d v="2019-04-29T00:00:00"/>
    <x v="4"/>
    <n v="213.34"/>
    <x v="2623"/>
    <n v="59.740000000000009"/>
    <x v="1"/>
  </r>
  <r>
    <n v="635628"/>
    <x v="3"/>
    <x v="2"/>
    <x v="0"/>
    <n v="202"/>
    <x v="326"/>
    <d v="2019-04-23T00:00:00"/>
    <d v="2019-04-28T00:00:00"/>
    <x v="1"/>
    <n v="1152.07"/>
    <x v="2624"/>
    <n v="460.82999999999993"/>
    <x v="1"/>
  </r>
  <r>
    <n v="543840"/>
    <x v="1"/>
    <x v="1"/>
    <x v="0"/>
    <n v="213"/>
    <x v="326"/>
    <d v="2019-04-23T00:00:00"/>
    <d v="2019-04-26T00:00:00"/>
    <x v="3"/>
    <n v="457.38"/>
    <x v="2625"/>
    <n v="100.62"/>
    <x v="1"/>
  </r>
  <r>
    <n v="980282"/>
    <x v="2"/>
    <x v="3"/>
    <x v="1"/>
    <n v="59"/>
    <x v="326"/>
    <d v="2019-04-25T00:00:00"/>
    <d v="2019-04-30T00:00:00"/>
    <x v="2"/>
    <n v="515.9"/>
    <x v="2626"/>
    <n v="201.2"/>
    <x v="1"/>
  </r>
  <r>
    <n v="292786"/>
    <x v="1"/>
    <x v="0"/>
    <x v="3"/>
    <n v="29"/>
    <x v="326"/>
    <d v="2019-04-23T00:00:00"/>
    <d v="2019-04-30T00:00:00"/>
    <x v="5"/>
    <n v="339.51"/>
    <x v="2627"/>
    <n v="61.110000000000014"/>
    <x v="1"/>
  </r>
  <r>
    <n v="932699"/>
    <x v="1"/>
    <x v="2"/>
    <x v="0"/>
    <n v="107"/>
    <x v="326"/>
    <d v="2019-04-27T00:00:00"/>
    <d v="2019-05-02T00:00:00"/>
    <x v="0"/>
    <n v="702.16"/>
    <x v="2628"/>
    <n v="259.79999999999995"/>
    <x v="1"/>
  </r>
  <r>
    <n v="737520"/>
    <x v="1"/>
    <x v="2"/>
    <x v="1"/>
    <n v="349"/>
    <x v="326"/>
    <d v="2019-04-24T00:00:00"/>
    <d v="2019-04-27T00:00:00"/>
    <x v="1"/>
    <n v="391.81"/>
    <x v="2629"/>
    <n v="97.949999999999989"/>
    <x v="1"/>
  </r>
  <r>
    <n v="607453"/>
    <x v="1"/>
    <x v="3"/>
    <x v="0"/>
    <n v="188"/>
    <x v="327"/>
    <d v="2019-04-25T00:00:00"/>
    <d v="2019-05-01T00:00:00"/>
    <x v="2"/>
    <n v="255.65"/>
    <x v="2630"/>
    <n v="15.340000000000003"/>
    <x v="1"/>
  </r>
  <r>
    <n v="418980"/>
    <x v="3"/>
    <x v="3"/>
    <x v="4"/>
    <n v="327"/>
    <x v="326"/>
    <d v="2019-04-26T00:00:00"/>
    <d v="2019-04-29T00:00:00"/>
    <x v="1"/>
    <n v="320.61"/>
    <x v="2631"/>
    <n v="92.980000000000018"/>
    <x v="1"/>
  </r>
  <r>
    <n v="140974"/>
    <x v="1"/>
    <x v="2"/>
    <x v="3"/>
    <n v="187"/>
    <x v="327"/>
    <d v="2019-04-24T00:00:00"/>
    <d v="2019-04-30T00:00:00"/>
    <x v="1"/>
    <n v="1833.39"/>
    <x v="2632"/>
    <n v="385.01"/>
    <x v="1"/>
  </r>
  <r>
    <n v="718802"/>
    <x v="0"/>
    <x v="0"/>
    <x v="5"/>
    <n v="208"/>
    <x v="327"/>
    <d v="2019-04-25T00:00:00"/>
    <d v="2019-05-02T00:00:00"/>
    <x v="5"/>
    <n v="1227.48"/>
    <x v="2633"/>
    <n v="245.5"/>
    <x v="1"/>
  </r>
  <r>
    <n v="136837"/>
    <x v="1"/>
    <x v="2"/>
    <x v="4"/>
    <n v="37"/>
    <x v="327"/>
    <d v="2019-04-26T00:00:00"/>
    <d v="2019-04-28T00:00:00"/>
    <x v="2"/>
    <n v="952.92"/>
    <x v="2634"/>
    <n v="266.81999999999994"/>
    <x v="1"/>
  </r>
  <r>
    <n v="656855"/>
    <x v="2"/>
    <x v="2"/>
    <x v="2"/>
    <n v="25"/>
    <x v="327"/>
    <d v="2019-04-27T00:00:00"/>
    <d v="2019-04-29T00:00:00"/>
    <x v="5"/>
    <n v="1999.4"/>
    <x v="2635"/>
    <n v="219.93000000000006"/>
    <x v="1"/>
  </r>
  <r>
    <n v="915428"/>
    <x v="3"/>
    <x v="0"/>
    <x v="5"/>
    <n v="145"/>
    <x v="328"/>
    <d v="2019-04-25T00:00:00"/>
    <d v="2019-04-29T00:00:00"/>
    <x v="4"/>
    <n v="1029.55"/>
    <x v="2636"/>
    <n v="277.9799999999999"/>
    <x v="1"/>
  </r>
  <r>
    <n v="600261"/>
    <x v="0"/>
    <x v="2"/>
    <x v="4"/>
    <n v="339"/>
    <x v="328"/>
    <d v="2019-04-27T00:00:00"/>
    <d v="2019-05-02T00:00:00"/>
    <x v="5"/>
    <n v="1020.87"/>
    <x v="2637"/>
    <n v="112.29999999999995"/>
    <x v="1"/>
  </r>
  <r>
    <n v="294974"/>
    <x v="0"/>
    <x v="1"/>
    <x v="3"/>
    <n v="93"/>
    <x v="328"/>
    <d v="2019-04-26T00:00:00"/>
    <d v="2019-05-03T00:00:00"/>
    <x v="3"/>
    <n v="1135.48"/>
    <x v="2638"/>
    <n v="136.26"/>
    <x v="1"/>
  </r>
  <r>
    <n v="110942"/>
    <x v="1"/>
    <x v="3"/>
    <x v="4"/>
    <n v="75"/>
    <x v="327"/>
    <d v="2019-04-26T00:00:00"/>
    <d v="2019-05-03T00:00:00"/>
    <x v="0"/>
    <n v="1111.19"/>
    <x v="2639"/>
    <n v="488.92000000000007"/>
    <x v="1"/>
  </r>
  <r>
    <n v="679678"/>
    <x v="1"/>
    <x v="3"/>
    <x v="5"/>
    <n v="171"/>
    <x v="328"/>
    <d v="2019-04-28T00:00:00"/>
    <d v="2019-05-01T00:00:00"/>
    <x v="0"/>
    <n v="923.77"/>
    <x v="2640"/>
    <n v="240.17999999999995"/>
    <x v="1"/>
  </r>
  <r>
    <n v="630877"/>
    <x v="3"/>
    <x v="0"/>
    <x v="1"/>
    <n v="190"/>
    <x v="328"/>
    <d v="2019-04-25T00:00:00"/>
    <d v="2019-05-02T00:00:00"/>
    <x v="0"/>
    <n v="1104.51"/>
    <x v="2641"/>
    <n v="497.03"/>
    <x v="1"/>
  </r>
  <r>
    <n v="842658"/>
    <x v="3"/>
    <x v="0"/>
    <x v="2"/>
    <n v="104"/>
    <x v="328"/>
    <d v="2019-04-26T00:00:00"/>
    <d v="2019-04-27T00:00:00"/>
    <x v="3"/>
    <n v="994"/>
    <x v="214"/>
    <n v="387.65999999999997"/>
    <x v="1"/>
  </r>
  <r>
    <n v="15367"/>
    <x v="2"/>
    <x v="1"/>
    <x v="5"/>
    <n v="332"/>
    <x v="329"/>
    <d v="2019-04-29T00:00:00"/>
    <d v="2019-05-04T00:00:00"/>
    <x v="4"/>
    <n v="922.94"/>
    <x v="2642"/>
    <n v="443.01000000000005"/>
    <x v="1"/>
  </r>
  <r>
    <n v="391073"/>
    <x v="2"/>
    <x v="0"/>
    <x v="2"/>
    <n v="81"/>
    <x v="328"/>
    <d v="2019-04-26T00:00:00"/>
    <d v="2019-05-02T00:00:00"/>
    <x v="2"/>
    <n v="378.7"/>
    <x v="2643"/>
    <n v="140.11999999999998"/>
    <x v="1"/>
  </r>
  <r>
    <n v="525032"/>
    <x v="0"/>
    <x v="2"/>
    <x v="3"/>
    <n v="341"/>
    <x v="329"/>
    <d v="2019-04-27T00:00:00"/>
    <d v="2019-05-02T00:00:00"/>
    <x v="0"/>
    <n v="663.94"/>
    <x v="2644"/>
    <n v="146.07000000000005"/>
    <x v="1"/>
  </r>
  <r>
    <n v="593206"/>
    <x v="3"/>
    <x v="3"/>
    <x v="0"/>
    <n v="102"/>
    <x v="328"/>
    <d v="2019-04-27T00:00:00"/>
    <d v="2019-05-04T00:00:00"/>
    <x v="5"/>
    <n v="837.94"/>
    <x v="2645"/>
    <n v="343.56000000000006"/>
    <x v="1"/>
  </r>
  <r>
    <n v="257546"/>
    <x v="3"/>
    <x v="0"/>
    <x v="5"/>
    <n v="180"/>
    <x v="329"/>
    <d v="2019-04-29T00:00:00"/>
    <d v="2019-05-01T00:00:00"/>
    <x v="5"/>
    <n v="1160.6600000000001"/>
    <x v="2646"/>
    <n v="185.71000000000004"/>
    <x v="1"/>
  </r>
  <r>
    <n v="283139"/>
    <x v="0"/>
    <x v="3"/>
    <x v="0"/>
    <n v="6"/>
    <x v="329"/>
    <d v="2019-04-27T00:00:00"/>
    <d v="2019-05-01T00:00:00"/>
    <x v="2"/>
    <n v="484.22"/>
    <x v="2647"/>
    <n v="67.79000000000002"/>
    <x v="1"/>
  </r>
  <r>
    <n v="602342"/>
    <x v="0"/>
    <x v="3"/>
    <x v="0"/>
    <n v="52"/>
    <x v="329"/>
    <d v="2019-04-29T00:00:00"/>
    <d v="2019-05-06T00:00:00"/>
    <x v="1"/>
    <n v="1979.74"/>
    <x v="2648"/>
    <n v="514.73"/>
    <x v="1"/>
  </r>
  <r>
    <n v="39812"/>
    <x v="1"/>
    <x v="3"/>
    <x v="1"/>
    <n v="35"/>
    <x v="329"/>
    <d v="2019-04-27T00:00:00"/>
    <d v="2019-04-29T00:00:00"/>
    <x v="5"/>
    <n v="1439.04"/>
    <x v="2649"/>
    <n v="129.51"/>
    <x v="1"/>
  </r>
  <r>
    <n v="495048"/>
    <x v="0"/>
    <x v="2"/>
    <x v="3"/>
    <n v="345"/>
    <x v="328"/>
    <d v="2019-04-28T00:00:00"/>
    <d v="2019-05-05T00:00:00"/>
    <x v="1"/>
    <n v="304.19"/>
    <x v="2650"/>
    <n v="69.960000000000008"/>
    <x v="1"/>
  </r>
  <r>
    <n v="865290"/>
    <x v="2"/>
    <x v="1"/>
    <x v="4"/>
    <n v="80"/>
    <x v="328"/>
    <d v="2019-04-29T00:00:00"/>
    <d v="2019-05-02T00:00:00"/>
    <x v="3"/>
    <n v="1284.72"/>
    <x v="2651"/>
    <n v="398.26"/>
    <x v="1"/>
  </r>
  <r>
    <n v="617842"/>
    <x v="1"/>
    <x v="2"/>
    <x v="4"/>
    <n v="45"/>
    <x v="328"/>
    <d v="2019-04-26T00:00:00"/>
    <d v="2019-04-29T00:00:00"/>
    <x v="3"/>
    <n v="940.27"/>
    <x v="2652"/>
    <n v="357.29999999999995"/>
    <x v="1"/>
  </r>
  <r>
    <n v="310197"/>
    <x v="0"/>
    <x v="3"/>
    <x v="0"/>
    <n v="234"/>
    <x v="328"/>
    <d v="2019-04-28T00:00:00"/>
    <d v="2019-05-03T00:00:00"/>
    <x v="5"/>
    <n v="1242.21"/>
    <x v="2653"/>
    <n v="236.01999999999998"/>
    <x v="1"/>
  </r>
  <r>
    <n v="909258"/>
    <x v="2"/>
    <x v="1"/>
    <x v="2"/>
    <n v="40"/>
    <x v="328"/>
    <d v="2019-04-26T00:00:00"/>
    <d v="2019-05-02T00:00:00"/>
    <x v="0"/>
    <n v="315.29000000000002"/>
    <x v="2654"/>
    <n v="154.49"/>
    <x v="1"/>
  </r>
  <r>
    <n v="675003"/>
    <x v="0"/>
    <x v="0"/>
    <x v="2"/>
    <n v="215"/>
    <x v="330"/>
    <d v="2019-04-29T00:00:00"/>
    <d v="2019-04-30T00:00:00"/>
    <x v="4"/>
    <n v="1185.17"/>
    <x v="1011"/>
    <n v="343.70000000000005"/>
    <x v="1"/>
  </r>
  <r>
    <n v="887166"/>
    <x v="0"/>
    <x v="2"/>
    <x v="2"/>
    <n v="241"/>
    <x v="330"/>
    <d v="2019-04-28T00:00:00"/>
    <d v="2019-05-02T00:00:00"/>
    <x v="1"/>
    <n v="717.95"/>
    <x v="2655"/>
    <n v="165.13"/>
    <x v="1"/>
  </r>
  <r>
    <n v="432748"/>
    <x v="3"/>
    <x v="3"/>
    <x v="4"/>
    <n v="135"/>
    <x v="329"/>
    <d v="2019-04-28T00:00:00"/>
    <d v="2019-04-30T00:00:00"/>
    <x v="3"/>
    <n v="649.05999999999995"/>
    <x v="2656"/>
    <n v="77.889999999999986"/>
    <x v="1"/>
  </r>
  <r>
    <n v="74904"/>
    <x v="2"/>
    <x v="0"/>
    <x v="1"/>
    <n v="60"/>
    <x v="330"/>
    <d v="2019-04-27T00:00:00"/>
    <d v="2019-05-03T00:00:00"/>
    <x v="3"/>
    <n v="1340.26"/>
    <x v="2657"/>
    <n v="227.83999999999992"/>
    <x v="1"/>
  </r>
  <r>
    <n v="256974"/>
    <x v="2"/>
    <x v="0"/>
    <x v="4"/>
    <n v="337"/>
    <x v="330"/>
    <d v="2019-04-29T00:00:00"/>
    <d v="2019-05-06T00:00:00"/>
    <x v="3"/>
    <n v="1209.54"/>
    <x v="2658"/>
    <n v="374.95999999999992"/>
    <x v="1"/>
  </r>
  <r>
    <n v="950770"/>
    <x v="0"/>
    <x v="0"/>
    <x v="4"/>
    <n v="153"/>
    <x v="329"/>
    <d v="2019-04-28T00:00:00"/>
    <d v="2019-05-03T00:00:00"/>
    <x v="3"/>
    <n v="1494.73"/>
    <x v="2659"/>
    <n v="104.63000000000011"/>
    <x v="1"/>
  </r>
  <r>
    <n v="39045"/>
    <x v="2"/>
    <x v="0"/>
    <x v="4"/>
    <n v="28"/>
    <x v="330"/>
    <d v="2019-04-29T00:00:00"/>
    <d v="2019-05-01T00:00:00"/>
    <x v="1"/>
    <n v="1034.3599999999999"/>
    <x v="2660"/>
    <n v="299.95999999999992"/>
    <x v="1"/>
  </r>
  <r>
    <n v="398608"/>
    <x v="1"/>
    <x v="1"/>
    <x v="2"/>
    <n v="112"/>
    <x v="329"/>
    <d v="2019-04-28T00:00:00"/>
    <d v="2019-05-01T00:00:00"/>
    <x v="4"/>
    <n v="1748.11"/>
    <x v="2661"/>
    <n v="471.99"/>
    <x v="1"/>
  </r>
  <r>
    <n v="269312"/>
    <x v="3"/>
    <x v="0"/>
    <x v="2"/>
    <n v="342"/>
    <x v="330"/>
    <d v="2019-04-28T00:00:00"/>
    <d v="2019-04-29T00:00:00"/>
    <x v="3"/>
    <n v="649.05999999999995"/>
    <x v="2662"/>
    <n v="84.38"/>
    <x v="1"/>
  </r>
  <r>
    <n v="750865"/>
    <x v="1"/>
    <x v="3"/>
    <x v="2"/>
    <n v="110"/>
    <x v="330"/>
    <d v="2019-04-30T00:00:00"/>
    <d v="2019-05-05T00:00:00"/>
    <x v="3"/>
    <n v="839.41"/>
    <x v="2663"/>
    <n v="41.969999999999914"/>
    <x v="1"/>
  </r>
  <r>
    <n v="813192"/>
    <x v="1"/>
    <x v="0"/>
    <x v="2"/>
    <n v="328"/>
    <x v="330"/>
    <d v="2019-04-27T00:00:00"/>
    <d v="2019-05-03T00:00:00"/>
    <x v="2"/>
    <n v="1114.98"/>
    <x v="2664"/>
    <n v="89.200000000000045"/>
    <x v="1"/>
  </r>
  <r>
    <n v="421532"/>
    <x v="0"/>
    <x v="1"/>
    <x v="4"/>
    <n v="260"/>
    <x v="330"/>
    <d v="2019-04-27T00:00:00"/>
    <d v="2019-05-02T00:00:00"/>
    <x v="2"/>
    <n v="1911.75"/>
    <x v="2665"/>
    <n v="152.94000000000005"/>
    <x v="1"/>
  </r>
  <r>
    <n v="219488"/>
    <x v="1"/>
    <x v="2"/>
    <x v="2"/>
    <n v="155"/>
    <x v="329"/>
    <d v="2019-04-29T00:00:00"/>
    <d v="2019-05-05T00:00:00"/>
    <x v="1"/>
    <n v="682.7"/>
    <x v="2666"/>
    <n v="150.19000000000005"/>
    <x v="1"/>
  </r>
  <r>
    <n v="287665"/>
    <x v="1"/>
    <x v="3"/>
    <x v="0"/>
    <n v="366"/>
    <x v="330"/>
    <d v="2019-05-01T00:00:00"/>
    <d v="2019-05-07T00:00:00"/>
    <x v="0"/>
    <n v="1727.83"/>
    <x v="2667"/>
    <n v="760.24999999999989"/>
    <x v="1"/>
  </r>
  <r>
    <n v="523474"/>
    <x v="0"/>
    <x v="2"/>
    <x v="3"/>
    <n v="203"/>
    <x v="331"/>
    <d v="2019-04-28T00:00:00"/>
    <d v="2019-04-29T00:00:00"/>
    <x v="4"/>
    <n v="251.41"/>
    <x v="2668"/>
    <n v="60.34"/>
    <x v="1"/>
  </r>
  <r>
    <n v="58533"/>
    <x v="2"/>
    <x v="1"/>
    <x v="2"/>
    <n v="266"/>
    <x v="331"/>
    <d v="2019-04-30T00:00:00"/>
    <d v="2019-05-06T00:00:00"/>
    <x v="1"/>
    <n v="1429.78"/>
    <x v="1479"/>
    <n v="157.27999999999997"/>
    <x v="1"/>
  </r>
  <r>
    <n v="970889"/>
    <x v="2"/>
    <x v="1"/>
    <x v="1"/>
    <n v="233"/>
    <x v="331"/>
    <d v="2019-04-30T00:00:00"/>
    <d v="2019-05-07T00:00:00"/>
    <x v="2"/>
    <n v="609.66"/>
    <x v="2669"/>
    <n v="140.21999999999997"/>
    <x v="1"/>
  </r>
  <r>
    <n v="721943"/>
    <x v="3"/>
    <x v="0"/>
    <x v="3"/>
    <n v="303"/>
    <x v="330"/>
    <d v="2019-05-01T00:00:00"/>
    <d v="2019-05-06T00:00:00"/>
    <x v="1"/>
    <n v="1898.63"/>
    <x v="2670"/>
    <n v="797.42000000000007"/>
    <x v="1"/>
  </r>
  <r>
    <n v="264682"/>
    <x v="1"/>
    <x v="1"/>
    <x v="2"/>
    <n v="336"/>
    <x v="331"/>
    <d v="2019-04-29T00:00:00"/>
    <d v="2019-05-06T00:00:00"/>
    <x v="0"/>
    <n v="479.79"/>
    <x v="2671"/>
    <n v="235.10000000000002"/>
    <x v="1"/>
  </r>
  <r>
    <n v="389142"/>
    <x v="1"/>
    <x v="2"/>
    <x v="0"/>
    <n v="126"/>
    <x v="331"/>
    <d v="2019-04-28T00:00:00"/>
    <d v="2019-05-02T00:00:00"/>
    <x v="5"/>
    <n v="1409.92"/>
    <x v="2672"/>
    <n v="563.97"/>
    <x v="1"/>
  </r>
  <r>
    <n v="90868"/>
    <x v="2"/>
    <x v="1"/>
    <x v="4"/>
    <n v="337"/>
    <x v="331"/>
    <d v="2019-04-29T00:00:00"/>
    <d v="2019-05-03T00:00:00"/>
    <x v="0"/>
    <n v="1922.06"/>
    <x v="2673"/>
    <n v="442.06999999999994"/>
    <x v="1"/>
  </r>
  <r>
    <n v="334371"/>
    <x v="1"/>
    <x v="3"/>
    <x v="3"/>
    <n v="297"/>
    <x v="330"/>
    <d v="2019-05-01T00:00:00"/>
    <d v="2019-05-04T00:00:00"/>
    <x v="2"/>
    <n v="608.6"/>
    <x v="2674"/>
    <n v="91.290000000000077"/>
    <x v="1"/>
  </r>
  <r>
    <n v="431587"/>
    <x v="1"/>
    <x v="3"/>
    <x v="5"/>
    <n v="266"/>
    <x v="331"/>
    <d v="2019-04-29T00:00:00"/>
    <d v="2019-04-30T00:00:00"/>
    <x v="1"/>
    <n v="1681.55"/>
    <x v="1992"/>
    <n v="739.88"/>
    <x v="1"/>
  </r>
  <r>
    <n v="393500"/>
    <x v="2"/>
    <x v="1"/>
    <x v="1"/>
    <n v="327"/>
    <x v="331"/>
    <d v="2019-04-29T00:00:00"/>
    <d v="2019-05-01T00:00:00"/>
    <x v="3"/>
    <n v="201.47"/>
    <x v="2675"/>
    <n v="42.31"/>
    <x v="1"/>
  </r>
  <r>
    <n v="658630"/>
    <x v="1"/>
    <x v="3"/>
    <x v="2"/>
    <n v="222"/>
    <x v="331"/>
    <d v="2019-05-02T00:00:00"/>
    <d v="2019-05-05T00:00:00"/>
    <x v="2"/>
    <n v="800.09"/>
    <x v="2676"/>
    <n v="296.03000000000003"/>
    <x v="1"/>
  </r>
  <r>
    <n v="139934"/>
    <x v="1"/>
    <x v="3"/>
    <x v="2"/>
    <n v="1"/>
    <x v="331"/>
    <d v="2019-05-01T00:00:00"/>
    <d v="2019-05-06T00:00:00"/>
    <x v="0"/>
    <n v="264.42"/>
    <x v="2677"/>
    <n v="58.170000000000016"/>
    <x v="1"/>
  </r>
  <r>
    <n v="840628"/>
    <x v="0"/>
    <x v="0"/>
    <x v="4"/>
    <n v="230"/>
    <x v="332"/>
    <d v="2019-04-30T00:00:00"/>
    <d v="2019-05-04T00:00:00"/>
    <x v="4"/>
    <n v="1349.24"/>
    <x v="2678"/>
    <n v="499.22"/>
    <x v="1"/>
  </r>
  <r>
    <n v="672828"/>
    <x v="0"/>
    <x v="0"/>
    <x v="1"/>
    <n v="361"/>
    <x v="332"/>
    <d v="2019-04-29T00:00:00"/>
    <d v="2019-05-03T00:00:00"/>
    <x v="1"/>
    <n v="1862.1"/>
    <x v="2679"/>
    <n v="130.34999999999991"/>
    <x v="1"/>
  </r>
  <r>
    <n v="907218"/>
    <x v="3"/>
    <x v="0"/>
    <x v="4"/>
    <n v="60"/>
    <x v="331"/>
    <d v="2019-05-02T00:00:00"/>
    <d v="2019-05-04T00:00:00"/>
    <x v="5"/>
    <n v="1612.24"/>
    <x v="2680"/>
    <n v="644.9"/>
    <x v="1"/>
  </r>
  <r>
    <n v="918716"/>
    <x v="0"/>
    <x v="2"/>
    <x v="2"/>
    <n v="25"/>
    <x v="331"/>
    <d v="2019-05-02T00:00:00"/>
    <d v="2019-05-05T00:00:00"/>
    <x v="3"/>
    <n v="417.77"/>
    <x v="2681"/>
    <n v="179.64"/>
    <x v="1"/>
  </r>
  <r>
    <n v="337567"/>
    <x v="0"/>
    <x v="0"/>
    <x v="2"/>
    <n v="164"/>
    <x v="332"/>
    <d v="2019-04-29T00:00:00"/>
    <d v="2019-05-03T00:00:00"/>
    <x v="4"/>
    <n v="1480.43"/>
    <x v="2682"/>
    <n v="503.35"/>
    <x v="1"/>
  </r>
  <r>
    <n v="358861"/>
    <x v="0"/>
    <x v="1"/>
    <x v="3"/>
    <n v="267"/>
    <x v="332"/>
    <d v="2019-04-30T00:00:00"/>
    <d v="2019-05-06T00:00:00"/>
    <x v="0"/>
    <n v="1202.57"/>
    <x v="2683"/>
    <n v="541.16"/>
    <x v="1"/>
  </r>
  <r>
    <n v="316033"/>
    <x v="3"/>
    <x v="0"/>
    <x v="5"/>
    <n v="213"/>
    <x v="331"/>
    <d v="2019-04-29T00:00:00"/>
    <d v="2019-05-03T00:00:00"/>
    <x v="0"/>
    <n v="159.77000000000001"/>
    <x v="2684"/>
    <n v="65.510000000000005"/>
    <x v="1"/>
  </r>
  <r>
    <n v="110446"/>
    <x v="3"/>
    <x v="3"/>
    <x v="2"/>
    <n v="41"/>
    <x v="331"/>
    <d v="2019-04-30T00:00:00"/>
    <d v="2019-05-05T00:00:00"/>
    <x v="2"/>
    <n v="422.96"/>
    <x v="2685"/>
    <n v="186.09999999999997"/>
    <x v="1"/>
  </r>
  <r>
    <n v="29668"/>
    <x v="1"/>
    <x v="3"/>
    <x v="3"/>
    <n v="250"/>
    <x v="331"/>
    <d v="2019-05-02T00:00:00"/>
    <d v="2019-05-08T00:00:00"/>
    <x v="5"/>
    <n v="685.1"/>
    <x v="2686"/>
    <n v="212.38"/>
    <x v="1"/>
  </r>
  <r>
    <n v="722016"/>
    <x v="0"/>
    <x v="1"/>
    <x v="4"/>
    <n v="66"/>
    <x v="332"/>
    <d v="2019-04-29T00:00:00"/>
    <d v="2019-05-05T00:00:00"/>
    <x v="1"/>
    <n v="213.34"/>
    <x v="2687"/>
    <n v="40.53"/>
    <x v="1"/>
  </r>
  <r>
    <n v="141231"/>
    <x v="1"/>
    <x v="1"/>
    <x v="0"/>
    <n v="2"/>
    <x v="331"/>
    <d v="2019-05-02T00:00:00"/>
    <d v="2019-05-06T00:00:00"/>
    <x v="4"/>
    <n v="606.16"/>
    <x v="2688"/>
    <n v="212.15999999999997"/>
    <x v="1"/>
  </r>
  <r>
    <n v="935375"/>
    <x v="0"/>
    <x v="1"/>
    <x v="4"/>
    <n v="276"/>
    <x v="332"/>
    <d v="2019-05-02T00:00:00"/>
    <d v="2019-05-03T00:00:00"/>
    <x v="4"/>
    <n v="1809.81"/>
    <x v="2689"/>
    <n v="235.27999999999997"/>
    <x v="1"/>
  </r>
  <r>
    <n v="693502"/>
    <x v="3"/>
    <x v="3"/>
    <x v="3"/>
    <n v="104"/>
    <x v="333"/>
    <d v="2019-05-02T00:00:00"/>
    <d v="2019-05-09T00:00:00"/>
    <x v="4"/>
    <n v="1473.14"/>
    <x v="2690"/>
    <n v="633.45000000000005"/>
    <x v="1"/>
  </r>
  <r>
    <n v="93336"/>
    <x v="0"/>
    <x v="1"/>
    <x v="2"/>
    <n v="17"/>
    <x v="332"/>
    <d v="2019-05-03T00:00:00"/>
    <d v="2019-05-04T00:00:00"/>
    <x v="3"/>
    <n v="1498.57"/>
    <x v="2691"/>
    <n v="164.83999999999992"/>
    <x v="1"/>
  </r>
  <r>
    <n v="126813"/>
    <x v="0"/>
    <x v="3"/>
    <x v="2"/>
    <n v="232"/>
    <x v="333"/>
    <d v="2019-05-03T00:00:00"/>
    <d v="2019-05-04T00:00:00"/>
    <x v="2"/>
    <n v="953.54"/>
    <x v="1273"/>
    <n v="343.27"/>
    <x v="1"/>
  </r>
  <r>
    <n v="197000"/>
    <x v="1"/>
    <x v="2"/>
    <x v="0"/>
    <n v="167"/>
    <x v="333"/>
    <d v="2019-05-03T00:00:00"/>
    <d v="2019-05-10T00:00:00"/>
    <x v="0"/>
    <n v="1748.11"/>
    <x v="2692"/>
    <n v="174.80999999999995"/>
    <x v="1"/>
  </r>
  <r>
    <n v="363880"/>
    <x v="0"/>
    <x v="3"/>
    <x v="5"/>
    <n v="248"/>
    <x v="332"/>
    <d v="2019-05-01T00:00:00"/>
    <d v="2019-05-07T00:00:00"/>
    <x v="1"/>
    <n v="159.77000000000001"/>
    <x v="2693"/>
    <n v="63.910000000000011"/>
    <x v="1"/>
  </r>
  <r>
    <n v="87838"/>
    <x v="1"/>
    <x v="2"/>
    <x v="4"/>
    <n v="231"/>
    <x v="333"/>
    <d v="2019-05-03T00:00:00"/>
    <d v="2019-05-06T00:00:00"/>
    <x v="4"/>
    <n v="251.41"/>
    <x v="2694"/>
    <n v="123.19"/>
    <x v="1"/>
  </r>
  <r>
    <n v="7612"/>
    <x v="1"/>
    <x v="3"/>
    <x v="4"/>
    <n v="314"/>
    <x v="332"/>
    <d v="2019-04-30T00:00:00"/>
    <d v="2019-05-07T00:00:00"/>
    <x v="3"/>
    <n v="1158.99"/>
    <x v="2695"/>
    <n v="220.21000000000004"/>
    <x v="1"/>
  </r>
  <r>
    <n v="132931"/>
    <x v="0"/>
    <x v="0"/>
    <x v="3"/>
    <n v="39"/>
    <x v="333"/>
    <d v="2019-05-03T00:00:00"/>
    <d v="2019-05-10T00:00:00"/>
    <x v="2"/>
    <n v="1526.51"/>
    <x v="1463"/>
    <n v="427.42000000000007"/>
    <x v="1"/>
  </r>
  <r>
    <n v="557243"/>
    <x v="0"/>
    <x v="3"/>
    <x v="2"/>
    <n v="2"/>
    <x v="333"/>
    <d v="2019-04-30T00:00:00"/>
    <d v="2019-05-03T00:00:00"/>
    <x v="2"/>
    <n v="1590.21"/>
    <x v="2696"/>
    <n v="111.30999999999995"/>
    <x v="1"/>
  </r>
  <r>
    <n v="583205"/>
    <x v="1"/>
    <x v="2"/>
    <x v="1"/>
    <n v="17"/>
    <x v="333"/>
    <d v="2019-05-02T00:00:00"/>
    <d v="2019-05-07T00:00:00"/>
    <x v="2"/>
    <n v="1145.78"/>
    <x v="2697"/>
    <n v="68.75"/>
    <x v="1"/>
  </r>
  <r>
    <n v="267503"/>
    <x v="1"/>
    <x v="3"/>
    <x v="2"/>
    <n v="239"/>
    <x v="333"/>
    <d v="2019-05-01T00:00:00"/>
    <d v="2019-05-07T00:00:00"/>
    <x v="0"/>
    <n v="408.12"/>
    <x v="2698"/>
    <n v="97.949999999999989"/>
    <x v="1"/>
  </r>
  <r>
    <n v="18184"/>
    <x v="1"/>
    <x v="1"/>
    <x v="2"/>
    <n v="310"/>
    <x v="333"/>
    <d v="2019-05-01T00:00:00"/>
    <d v="2019-05-04T00:00:00"/>
    <x v="5"/>
    <n v="1507.06"/>
    <x v="2699"/>
    <n v="723.39"/>
    <x v="1"/>
  </r>
  <r>
    <n v="117088"/>
    <x v="1"/>
    <x v="2"/>
    <x v="1"/>
    <n v="245"/>
    <x v="333"/>
    <d v="2019-05-01T00:00:00"/>
    <d v="2019-05-05T00:00:00"/>
    <x v="3"/>
    <n v="1239.06"/>
    <x v="2700"/>
    <n v="210.63999999999987"/>
    <x v="1"/>
  </r>
  <r>
    <n v="116735"/>
    <x v="0"/>
    <x v="0"/>
    <x v="2"/>
    <n v="244"/>
    <x v="334"/>
    <d v="2019-05-04T00:00:00"/>
    <d v="2019-05-05T00:00:00"/>
    <x v="2"/>
    <n v="370.61"/>
    <x v="2701"/>
    <n v="85.240000000000009"/>
    <x v="1"/>
  </r>
  <r>
    <n v="201842"/>
    <x v="2"/>
    <x v="2"/>
    <x v="4"/>
    <n v="79"/>
    <x v="334"/>
    <d v="2019-05-04T00:00:00"/>
    <d v="2019-05-10T00:00:00"/>
    <x v="5"/>
    <n v="1760.92"/>
    <x v="1170"/>
    <n v="616.32000000000016"/>
    <x v="1"/>
  </r>
  <r>
    <n v="964926"/>
    <x v="1"/>
    <x v="2"/>
    <x v="2"/>
    <n v="51"/>
    <x v="334"/>
    <d v="2019-05-04T00:00:00"/>
    <d v="2019-05-10T00:00:00"/>
    <x v="3"/>
    <n v="170.94"/>
    <x v="2702"/>
    <n v="76.92"/>
    <x v="1"/>
  </r>
  <r>
    <n v="791309"/>
    <x v="1"/>
    <x v="1"/>
    <x v="3"/>
    <n v="28"/>
    <x v="333"/>
    <d v="2019-05-01T00:00:00"/>
    <d v="2019-05-04T00:00:00"/>
    <x v="0"/>
    <n v="1981.64"/>
    <x v="2703"/>
    <n v="198.16000000000008"/>
    <x v="1"/>
  </r>
  <r>
    <n v="539348"/>
    <x v="1"/>
    <x v="3"/>
    <x v="4"/>
    <n v="301"/>
    <x v="335"/>
    <d v="2019-05-02T00:00:00"/>
    <d v="2019-05-09T00:00:00"/>
    <x v="1"/>
    <n v="594.72"/>
    <x v="2704"/>
    <n v="148.68"/>
    <x v="1"/>
  </r>
  <r>
    <n v="310820"/>
    <x v="0"/>
    <x v="2"/>
    <x v="0"/>
    <n v="316"/>
    <x v="334"/>
    <d v="2019-05-02T00:00:00"/>
    <d v="2019-05-09T00:00:00"/>
    <x v="1"/>
    <n v="1458.89"/>
    <x v="2705"/>
    <n v="510.61000000000013"/>
    <x v="1"/>
  </r>
  <r>
    <n v="529278"/>
    <x v="0"/>
    <x v="3"/>
    <x v="3"/>
    <n v="41"/>
    <x v="334"/>
    <d v="2019-05-03T00:00:00"/>
    <d v="2019-05-06T00:00:00"/>
    <x v="5"/>
    <n v="285.2"/>
    <x v="2373"/>
    <n v="22.819999999999993"/>
    <x v="1"/>
  </r>
  <r>
    <n v="207422"/>
    <x v="0"/>
    <x v="1"/>
    <x v="2"/>
    <n v="245"/>
    <x v="334"/>
    <d v="2019-05-04T00:00:00"/>
    <d v="2019-05-05T00:00:00"/>
    <x v="4"/>
    <n v="706.62"/>
    <x v="2706"/>
    <n v="332.11"/>
    <x v="1"/>
  </r>
  <r>
    <n v="919440"/>
    <x v="3"/>
    <x v="0"/>
    <x v="4"/>
    <n v="279"/>
    <x v="334"/>
    <d v="2019-05-04T00:00:00"/>
    <d v="2019-05-07T00:00:00"/>
    <x v="3"/>
    <n v="683.56"/>
    <x v="2707"/>
    <n v="68.3599999999999"/>
    <x v="1"/>
  </r>
  <r>
    <n v="108544"/>
    <x v="1"/>
    <x v="3"/>
    <x v="5"/>
    <n v="57"/>
    <x v="335"/>
    <d v="2019-05-03T00:00:00"/>
    <d v="2019-05-08T00:00:00"/>
    <x v="4"/>
    <n v="545.14"/>
    <x v="2708"/>
    <n v="185.34999999999997"/>
    <x v="1"/>
  </r>
  <r>
    <n v="779578"/>
    <x v="3"/>
    <x v="2"/>
    <x v="1"/>
    <n v="47"/>
    <x v="335"/>
    <d v="2019-05-05T00:00:00"/>
    <d v="2019-05-08T00:00:00"/>
    <x v="0"/>
    <n v="337.68"/>
    <x v="2709"/>
    <n v="20.259999999999991"/>
    <x v="1"/>
  </r>
  <r>
    <n v="203670"/>
    <x v="2"/>
    <x v="1"/>
    <x v="0"/>
    <n v="63"/>
    <x v="336"/>
    <d v="2019-05-06T00:00:00"/>
    <d v="2019-05-12T00:00:00"/>
    <x v="0"/>
    <n v="1185.17"/>
    <x v="2710"/>
    <n v="272.59000000000003"/>
    <x v="1"/>
  </r>
  <r>
    <n v="841418"/>
    <x v="1"/>
    <x v="1"/>
    <x v="1"/>
    <n v="313"/>
    <x v="336"/>
    <d v="2019-05-05T00:00:00"/>
    <d v="2019-05-10T00:00:00"/>
    <x v="0"/>
    <n v="1358.64"/>
    <x v="341"/>
    <n v="230.97000000000003"/>
    <x v="1"/>
  </r>
  <r>
    <n v="122452"/>
    <x v="2"/>
    <x v="3"/>
    <x v="4"/>
    <n v="115"/>
    <x v="336"/>
    <d v="2019-05-04T00:00:00"/>
    <d v="2019-05-09T00:00:00"/>
    <x v="3"/>
    <n v="601.59"/>
    <x v="1832"/>
    <n v="252.67000000000002"/>
    <x v="1"/>
  </r>
  <r>
    <n v="215878"/>
    <x v="1"/>
    <x v="3"/>
    <x v="3"/>
    <n v="222"/>
    <x v="335"/>
    <d v="2019-05-06T00:00:00"/>
    <d v="2019-05-13T00:00:00"/>
    <x v="3"/>
    <n v="1833.88"/>
    <x v="310"/>
    <n v="623.52000000000021"/>
    <x v="1"/>
  </r>
  <r>
    <n v="626957"/>
    <x v="1"/>
    <x v="3"/>
    <x v="1"/>
    <n v="48"/>
    <x v="336"/>
    <d v="2019-05-03T00:00:00"/>
    <d v="2019-05-05T00:00:00"/>
    <x v="3"/>
    <n v="561.15"/>
    <x v="2514"/>
    <n v="202.01"/>
    <x v="1"/>
  </r>
  <r>
    <n v="648498"/>
    <x v="0"/>
    <x v="0"/>
    <x v="2"/>
    <n v="12"/>
    <x v="336"/>
    <d v="2019-05-04T00:00:00"/>
    <d v="2019-05-09T00:00:00"/>
    <x v="5"/>
    <n v="1473.14"/>
    <x v="2711"/>
    <n v="162.05000000000018"/>
    <x v="1"/>
  </r>
  <r>
    <n v="357519"/>
    <x v="1"/>
    <x v="1"/>
    <x v="1"/>
    <n v="306"/>
    <x v="336"/>
    <d v="2019-05-06T00:00:00"/>
    <d v="2019-05-11T00:00:00"/>
    <x v="2"/>
    <n v="927.33"/>
    <x v="2712"/>
    <n v="166.92000000000007"/>
    <x v="1"/>
  </r>
  <r>
    <n v="989866"/>
    <x v="0"/>
    <x v="3"/>
    <x v="0"/>
    <n v="42"/>
    <x v="337"/>
    <d v="2019-05-05T00:00:00"/>
    <d v="2019-05-11T00:00:00"/>
    <x v="4"/>
    <n v="399.95"/>
    <x v="2221"/>
    <n v="179.98"/>
    <x v="1"/>
  </r>
  <r>
    <n v="738303"/>
    <x v="0"/>
    <x v="0"/>
    <x v="0"/>
    <n v="244"/>
    <x v="337"/>
    <d v="2019-05-04T00:00:00"/>
    <d v="2019-05-11T00:00:00"/>
    <x v="2"/>
    <n v="1180.55"/>
    <x v="805"/>
    <n v="306.93999999999994"/>
    <x v="1"/>
  </r>
  <r>
    <n v="877417"/>
    <x v="2"/>
    <x v="1"/>
    <x v="3"/>
    <n v="189"/>
    <x v="337"/>
    <d v="2019-05-04T00:00:00"/>
    <d v="2019-05-05T00:00:00"/>
    <x v="5"/>
    <n v="199.73"/>
    <x v="2713"/>
    <n v="47.94"/>
    <x v="1"/>
  </r>
  <r>
    <n v="798975"/>
    <x v="0"/>
    <x v="1"/>
    <x v="5"/>
    <n v="143"/>
    <x v="337"/>
    <d v="2019-05-05T00:00:00"/>
    <d v="2019-05-10T00:00:00"/>
    <x v="2"/>
    <n v="1158.99"/>
    <x v="2714"/>
    <n v="301.34000000000003"/>
    <x v="1"/>
  </r>
  <r>
    <n v="475151"/>
    <x v="0"/>
    <x v="2"/>
    <x v="5"/>
    <n v="251"/>
    <x v="337"/>
    <d v="2019-05-04T00:00:00"/>
    <d v="2019-05-11T00:00:00"/>
    <x v="4"/>
    <n v="1442.37"/>
    <x v="2715"/>
    <n v="576.94999999999993"/>
    <x v="1"/>
  </r>
  <r>
    <n v="797007"/>
    <x v="2"/>
    <x v="1"/>
    <x v="5"/>
    <n v="176"/>
    <x v="336"/>
    <d v="2019-05-05T00:00:00"/>
    <d v="2019-05-07T00:00:00"/>
    <x v="2"/>
    <n v="672.55"/>
    <x v="2716"/>
    <n v="181.58999999999997"/>
    <x v="1"/>
  </r>
  <r>
    <n v="467311"/>
    <x v="0"/>
    <x v="2"/>
    <x v="3"/>
    <n v="271"/>
    <x v="336"/>
    <d v="2019-05-04T00:00:00"/>
    <d v="2019-05-05T00:00:00"/>
    <x v="5"/>
    <n v="1160.6600000000001"/>
    <x v="2717"/>
    <n v="92.850000000000136"/>
    <x v="1"/>
  </r>
  <r>
    <n v="183708"/>
    <x v="0"/>
    <x v="3"/>
    <x v="4"/>
    <n v="358"/>
    <x v="337"/>
    <d v="2019-05-04T00:00:00"/>
    <d v="2019-05-09T00:00:00"/>
    <x v="0"/>
    <n v="1014.42"/>
    <x v="2718"/>
    <n v="304.32999999999993"/>
    <x v="1"/>
  </r>
  <r>
    <n v="160678"/>
    <x v="1"/>
    <x v="2"/>
    <x v="3"/>
    <n v="148"/>
    <x v="336"/>
    <d v="2019-05-05T00:00:00"/>
    <d v="2019-05-09T00:00:00"/>
    <x v="4"/>
    <n v="396.08"/>
    <x v="2719"/>
    <n v="162.38999999999999"/>
    <x v="1"/>
  </r>
  <r>
    <n v="12378"/>
    <x v="1"/>
    <x v="1"/>
    <x v="3"/>
    <n v="50"/>
    <x v="337"/>
    <d v="2019-05-05T00:00:00"/>
    <d v="2019-05-08T00:00:00"/>
    <x v="2"/>
    <n v="712.27"/>
    <x v="2720"/>
    <n v="78.350000000000023"/>
    <x v="1"/>
  </r>
  <r>
    <n v="588767"/>
    <x v="0"/>
    <x v="0"/>
    <x v="1"/>
    <n v="210"/>
    <x v="337"/>
    <d v="2019-05-06T00:00:00"/>
    <d v="2019-05-07T00:00:00"/>
    <x v="3"/>
    <n v="665.08"/>
    <x v="2721"/>
    <n v="292.64000000000004"/>
    <x v="1"/>
  </r>
  <r>
    <n v="189936"/>
    <x v="3"/>
    <x v="3"/>
    <x v="5"/>
    <n v="108"/>
    <x v="338"/>
    <d v="2019-05-06T00:00:00"/>
    <d v="2019-05-10T00:00:00"/>
    <x v="2"/>
    <n v="1125.6500000000001"/>
    <x v="2722"/>
    <n v="427.75000000000011"/>
    <x v="1"/>
  </r>
  <r>
    <n v="499573"/>
    <x v="1"/>
    <x v="2"/>
    <x v="5"/>
    <n v="84"/>
    <x v="337"/>
    <d v="2019-05-07T00:00:00"/>
    <d v="2019-05-10T00:00:00"/>
    <x v="1"/>
    <n v="1284.72"/>
    <x v="2723"/>
    <n v="295.49"/>
    <x v="1"/>
  </r>
  <r>
    <n v="572340"/>
    <x v="2"/>
    <x v="1"/>
    <x v="1"/>
    <n v="211"/>
    <x v="338"/>
    <d v="2019-05-08T00:00:00"/>
    <d v="2019-05-14T00:00:00"/>
    <x v="1"/>
    <n v="877.14"/>
    <x v="2724"/>
    <n v="192.97000000000003"/>
    <x v="1"/>
  </r>
  <r>
    <n v="226461"/>
    <x v="1"/>
    <x v="3"/>
    <x v="4"/>
    <n v="284"/>
    <x v="338"/>
    <d v="2019-05-07T00:00:00"/>
    <d v="2019-05-13T00:00:00"/>
    <x v="1"/>
    <n v="693.18"/>
    <x v="2725"/>
    <n v="76.25"/>
    <x v="1"/>
  </r>
  <r>
    <n v="52406"/>
    <x v="0"/>
    <x v="2"/>
    <x v="0"/>
    <n v="145"/>
    <x v="338"/>
    <d v="2019-05-06T00:00:00"/>
    <d v="2019-05-10T00:00:00"/>
    <x v="1"/>
    <n v="220.1"/>
    <x v="2726"/>
    <n v="55.019999999999982"/>
    <x v="1"/>
  </r>
  <r>
    <n v="272469"/>
    <x v="2"/>
    <x v="2"/>
    <x v="1"/>
    <n v="26"/>
    <x v="337"/>
    <d v="2019-05-07T00:00:00"/>
    <d v="2019-05-13T00:00:00"/>
    <x v="5"/>
    <n v="1526.98"/>
    <x v="2727"/>
    <n v="427.54999999999995"/>
    <x v="1"/>
  </r>
  <r>
    <n v="994575"/>
    <x v="1"/>
    <x v="1"/>
    <x v="4"/>
    <n v="318"/>
    <x v="338"/>
    <d v="2019-05-06T00:00:00"/>
    <d v="2019-05-09T00:00:00"/>
    <x v="4"/>
    <n v="1398.04"/>
    <x v="2728"/>
    <n v="307.56999999999994"/>
    <x v="1"/>
  </r>
  <r>
    <n v="874553"/>
    <x v="3"/>
    <x v="2"/>
    <x v="2"/>
    <n v="250"/>
    <x v="339"/>
    <d v="2019-05-06T00:00:00"/>
    <d v="2019-05-09T00:00:00"/>
    <x v="3"/>
    <n v="158.26"/>
    <x v="2729"/>
    <n v="69.63"/>
    <x v="1"/>
  </r>
  <r>
    <n v="536519"/>
    <x v="2"/>
    <x v="0"/>
    <x v="5"/>
    <n v="207"/>
    <x v="339"/>
    <d v="2019-05-09T00:00:00"/>
    <d v="2019-05-14T00:00:00"/>
    <x v="1"/>
    <n v="1920.08"/>
    <x v="2730"/>
    <n v="288.01"/>
    <x v="1"/>
  </r>
  <r>
    <n v="191419"/>
    <x v="1"/>
    <x v="2"/>
    <x v="4"/>
    <n v="47"/>
    <x v="339"/>
    <d v="2019-05-07T00:00:00"/>
    <d v="2019-05-11T00:00:00"/>
    <x v="2"/>
    <n v="191.39"/>
    <x v="2731"/>
    <n v="86.129999999999981"/>
    <x v="1"/>
  </r>
  <r>
    <n v="681464"/>
    <x v="2"/>
    <x v="1"/>
    <x v="4"/>
    <n v="89"/>
    <x v="339"/>
    <d v="2019-05-06T00:00:00"/>
    <d v="2019-05-07T00:00:00"/>
    <x v="0"/>
    <n v="1922.88"/>
    <x v="2732"/>
    <n v="673.01000000000022"/>
    <x v="1"/>
  </r>
  <r>
    <n v="428130"/>
    <x v="1"/>
    <x v="2"/>
    <x v="3"/>
    <n v="65"/>
    <x v="338"/>
    <d v="2019-05-08T00:00:00"/>
    <d v="2019-05-09T00:00:00"/>
    <x v="0"/>
    <n v="811.98"/>
    <x v="2733"/>
    <n v="105.56000000000006"/>
    <x v="1"/>
  </r>
  <r>
    <n v="639581"/>
    <x v="1"/>
    <x v="3"/>
    <x v="3"/>
    <n v="174"/>
    <x v="339"/>
    <d v="2019-05-07T00:00:00"/>
    <d v="2019-05-11T00:00:00"/>
    <x v="3"/>
    <n v="985.07"/>
    <x v="2734"/>
    <n v="236.42000000000007"/>
    <x v="1"/>
  </r>
  <r>
    <n v="598203"/>
    <x v="3"/>
    <x v="3"/>
    <x v="4"/>
    <n v="167"/>
    <x v="338"/>
    <d v="2019-05-08T00:00:00"/>
    <d v="2019-05-11T00:00:00"/>
    <x v="3"/>
    <n v="224.17"/>
    <x v="2735"/>
    <n v="24.659999999999997"/>
    <x v="1"/>
  </r>
  <r>
    <n v="884191"/>
    <x v="3"/>
    <x v="0"/>
    <x v="5"/>
    <n v="126"/>
    <x v="338"/>
    <d v="2019-05-06T00:00:00"/>
    <d v="2019-05-12T00:00:00"/>
    <x v="5"/>
    <n v="793.58"/>
    <x v="190"/>
    <n v="388.85"/>
    <x v="1"/>
  </r>
  <r>
    <n v="289537"/>
    <x v="3"/>
    <x v="0"/>
    <x v="3"/>
    <n v="325"/>
    <x v="338"/>
    <d v="2019-05-08T00:00:00"/>
    <d v="2019-05-09T00:00:00"/>
    <x v="2"/>
    <n v="1579.13"/>
    <x v="1904"/>
    <n v="378.99"/>
    <x v="1"/>
  </r>
  <r>
    <n v="10874"/>
    <x v="0"/>
    <x v="1"/>
    <x v="0"/>
    <n v="207"/>
    <x v="338"/>
    <d v="2019-05-07T00:00:00"/>
    <d v="2019-05-12T00:00:00"/>
    <x v="0"/>
    <n v="1409.92"/>
    <x v="1980"/>
    <n v="493.47"/>
    <x v="1"/>
  </r>
  <r>
    <n v="79384"/>
    <x v="0"/>
    <x v="1"/>
    <x v="5"/>
    <n v="291"/>
    <x v="339"/>
    <d v="2019-05-07T00:00:00"/>
    <d v="2019-05-10T00:00:00"/>
    <x v="0"/>
    <n v="515.9"/>
    <x v="2736"/>
    <n v="159.92999999999995"/>
    <x v="1"/>
  </r>
  <r>
    <n v="620213"/>
    <x v="1"/>
    <x v="3"/>
    <x v="3"/>
    <n v="276"/>
    <x v="338"/>
    <d v="2019-05-06T00:00:00"/>
    <d v="2019-05-11T00:00:00"/>
    <x v="3"/>
    <n v="316.57"/>
    <x v="2737"/>
    <n v="66.47999999999999"/>
    <x v="1"/>
  </r>
  <r>
    <n v="321961"/>
    <x v="0"/>
    <x v="3"/>
    <x v="2"/>
    <n v="230"/>
    <x v="339"/>
    <d v="2019-05-09T00:00:00"/>
    <d v="2019-05-14T00:00:00"/>
    <x v="2"/>
    <n v="1536.62"/>
    <x v="2738"/>
    <n v="507.07999999999993"/>
    <x v="1"/>
  </r>
  <r>
    <n v="893791"/>
    <x v="2"/>
    <x v="0"/>
    <x v="2"/>
    <n v="251"/>
    <x v="339"/>
    <d v="2019-05-09T00:00:00"/>
    <d v="2019-05-11T00:00:00"/>
    <x v="0"/>
    <n v="616.39"/>
    <x v="2739"/>
    <n v="147.93"/>
    <x v="1"/>
  </r>
  <r>
    <n v="606384"/>
    <x v="1"/>
    <x v="1"/>
    <x v="3"/>
    <n v="241"/>
    <x v="339"/>
    <d v="2019-05-08T00:00:00"/>
    <d v="2019-05-12T00:00:00"/>
    <x v="5"/>
    <n v="1140.45"/>
    <x v="2740"/>
    <n v="570.22"/>
    <x v="1"/>
  </r>
  <r>
    <n v="765762"/>
    <x v="2"/>
    <x v="1"/>
    <x v="5"/>
    <n v="275"/>
    <x v="339"/>
    <d v="2019-05-08T00:00:00"/>
    <d v="2019-05-15T00:00:00"/>
    <x v="5"/>
    <n v="218.91"/>
    <x v="2741"/>
    <n v="91.94"/>
    <x v="1"/>
  </r>
  <r>
    <n v="424814"/>
    <x v="1"/>
    <x v="0"/>
    <x v="0"/>
    <n v="45"/>
    <x v="338"/>
    <d v="2019-05-08T00:00:00"/>
    <d v="2019-05-14T00:00:00"/>
    <x v="0"/>
    <n v="1507.06"/>
    <x v="2742"/>
    <n v="256.20000000000005"/>
    <x v="1"/>
  </r>
  <r>
    <n v="258350"/>
    <x v="0"/>
    <x v="0"/>
    <x v="5"/>
    <n v="362"/>
    <x v="339"/>
    <d v="2019-05-07T00:00:00"/>
    <d v="2019-05-09T00:00:00"/>
    <x v="2"/>
    <n v="1945.72"/>
    <x v="2743"/>
    <n v="719.92000000000007"/>
    <x v="1"/>
  </r>
  <r>
    <n v="416358"/>
    <x v="3"/>
    <x v="0"/>
    <x v="2"/>
    <n v="238"/>
    <x v="338"/>
    <d v="2019-05-09T00:00:00"/>
    <d v="2019-05-16T00:00:00"/>
    <x v="5"/>
    <n v="323.32"/>
    <x v="2744"/>
    <n v="80.829999999999984"/>
    <x v="1"/>
  </r>
  <r>
    <n v="179504"/>
    <x v="0"/>
    <x v="2"/>
    <x v="2"/>
    <n v="122"/>
    <x v="340"/>
    <d v="2019-05-08T00:00:00"/>
    <d v="2019-05-11T00:00:00"/>
    <x v="5"/>
    <n v="1331.03"/>
    <x v="2745"/>
    <n v="519.1"/>
    <x v="1"/>
  </r>
  <r>
    <n v="944421"/>
    <x v="1"/>
    <x v="1"/>
    <x v="2"/>
    <n v="345"/>
    <x v="339"/>
    <d v="2019-05-09T00:00:00"/>
    <d v="2019-05-12T00:00:00"/>
    <x v="2"/>
    <n v="1340.26"/>
    <x v="2746"/>
    <n v="576.30999999999995"/>
    <x v="1"/>
  </r>
  <r>
    <n v="616158"/>
    <x v="3"/>
    <x v="0"/>
    <x v="3"/>
    <n v="23"/>
    <x v="340"/>
    <d v="2019-05-10T00:00:00"/>
    <d v="2019-05-15T00:00:00"/>
    <x v="3"/>
    <n v="1367.25"/>
    <x v="1155"/>
    <n v="287.11999999999989"/>
    <x v="1"/>
  </r>
  <r>
    <n v="195117"/>
    <x v="0"/>
    <x v="0"/>
    <x v="0"/>
    <n v="17"/>
    <x v="339"/>
    <d v="2019-05-07T00:00:00"/>
    <d v="2019-05-08T00:00:00"/>
    <x v="2"/>
    <n v="1496.61"/>
    <x v="611"/>
    <n v="329.25"/>
    <x v="1"/>
  </r>
  <r>
    <n v="298349"/>
    <x v="2"/>
    <x v="1"/>
    <x v="1"/>
    <n v="176"/>
    <x v="339"/>
    <d v="2019-05-10T00:00:00"/>
    <d v="2019-05-11T00:00:00"/>
    <x v="0"/>
    <n v="594.72"/>
    <x v="2747"/>
    <n v="291.41000000000003"/>
    <x v="1"/>
  </r>
  <r>
    <n v="847485"/>
    <x v="0"/>
    <x v="0"/>
    <x v="5"/>
    <n v="262"/>
    <x v="339"/>
    <d v="2019-05-10T00:00:00"/>
    <d v="2019-05-16T00:00:00"/>
    <x v="1"/>
    <n v="730.52"/>
    <x v="2748"/>
    <n v="306.82"/>
    <x v="1"/>
  </r>
  <r>
    <n v="797482"/>
    <x v="2"/>
    <x v="1"/>
    <x v="0"/>
    <n v="127"/>
    <x v="339"/>
    <d v="2019-05-08T00:00:00"/>
    <d v="2019-05-15T00:00:00"/>
    <x v="0"/>
    <n v="515.99"/>
    <x v="2749"/>
    <n v="252.84000000000003"/>
    <x v="1"/>
  </r>
  <r>
    <n v="103326"/>
    <x v="1"/>
    <x v="2"/>
    <x v="4"/>
    <n v="232"/>
    <x v="340"/>
    <d v="2019-05-07T00:00:00"/>
    <d v="2019-05-13T00:00:00"/>
    <x v="3"/>
    <n v="1922.06"/>
    <x v="2750"/>
    <n v="288.30999999999995"/>
    <x v="1"/>
  </r>
  <r>
    <n v="323461"/>
    <x v="1"/>
    <x v="2"/>
    <x v="3"/>
    <n v="245"/>
    <x v="341"/>
    <d v="2019-05-08T00:00:00"/>
    <d v="2019-05-15T00:00:00"/>
    <x v="2"/>
    <n v="1842.75"/>
    <x v="2751"/>
    <n v="221.13000000000011"/>
    <x v="1"/>
  </r>
  <r>
    <n v="305175"/>
    <x v="3"/>
    <x v="2"/>
    <x v="3"/>
    <n v="213"/>
    <x v="341"/>
    <d v="2019-05-10T00:00:00"/>
    <d v="2019-05-12T00:00:00"/>
    <x v="4"/>
    <n v="1104.44"/>
    <x v="2752"/>
    <n v="386.55000000000007"/>
    <x v="1"/>
  </r>
  <r>
    <n v="86295"/>
    <x v="1"/>
    <x v="3"/>
    <x v="0"/>
    <n v="270"/>
    <x v="341"/>
    <d v="2019-05-11T00:00:00"/>
    <d v="2019-05-16T00:00:00"/>
    <x v="2"/>
    <n v="1415.96"/>
    <x v="2753"/>
    <n v="410.63"/>
    <x v="1"/>
  </r>
  <r>
    <n v="165670"/>
    <x v="0"/>
    <x v="0"/>
    <x v="1"/>
    <n v="280"/>
    <x v="340"/>
    <d v="2019-05-08T00:00:00"/>
    <d v="2019-05-13T00:00:00"/>
    <x v="2"/>
    <n v="225.42"/>
    <x v="2754"/>
    <n v="78.899999999999977"/>
    <x v="1"/>
  </r>
  <r>
    <n v="158674"/>
    <x v="3"/>
    <x v="2"/>
    <x v="5"/>
    <n v="231"/>
    <x v="341"/>
    <d v="2019-05-11T00:00:00"/>
    <d v="2019-05-15T00:00:00"/>
    <x v="0"/>
    <n v="1877.7"/>
    <x v="2755"/>
    <n v="281.65000000000009"/>
    <x v="1"/>
  </r>
  <r>
    <n v="900892"/>
    <x v="0"/>
    <x v="1"/>
    <x v="0"/>
    <n v="325"/>
    <x v="340"/>
    <d v="2019-05-08T00:00:00"/>
    <d v="2019-05-11T00:00:00"/>
    <x v="1"/>
    <n v="220.85"/>
    <x v="1782"/>
    <n v="17.669999999999987"/>
    <x v="1"/>
  </r>
  <r>
    <n v="492674"/>
    <x v="0"/>
    <x v="1"/>
    <x v="1"/>
    <n v="183"/>
    <x v="340"/>
    <d v="2019-05-08T00:00:00"/>
    <d v="2019-05-13T00:00:00"/>
    <x v="1"/>
    <n v="1339.32"/>
    <x v="2756"/>
    <n v="535.7299999999999"/>
    <x v="1"/>
  </r>
  <r>
    <n v="129689"/>
    <x v="1"/>
    <x v="3"/>
    <x v="4"/>
    <n v="258"/>
    <x v="341"/>
    <d v="2019-05-09T00:00:00"/>
    <d v="2019-05-10T00:00:00"/>
    <x v="1"/>
    <n v="621.73"/>
    <x v="2757"/>
    <n v="230.04000000000002"/>
    <x v="1"/>
  </r>
  <r>
    <n v="228678"/>
    <x v="1"/>
    <x v="1"/>
    <x v="4"/>
    <n v="141"/>
    <x v="342"/>
    <d v="2019-05-09T00:00:00"/>
    <d v="2019-05-15T00:00:00"/>
    <x v="2"/>
    <n v="922.9"/>
    <x v="2758"/>
    <n v="193.80999999999995"/>
    <x v="1"/>
  </r>
  <r>
    <n v="139787"/>
    <x v="1"/>
    <x v="2"/>
    <x v="1"/>
    <n v="52"/>
    <x v="341"/>
    <d v="2019-05-12T00:00:00"/>
    <d v="2019-05-18T00:00:00"/>
    <x v="0"/>
    <n v="403.07"/>
    <x v="2759"/>
    <n v="137.04000000000002"/>
    <x v="1"/>
  </r>
  <r>
    <n v="211859"/>
    <x v="3"/>
    <x v="0"/>
    <x v="4"/>
    <n v="148"/>
    <x v="342"/>
    <d v="2019-05-09T00:00:00"/>
    <d v="2019-05-16T00:00:00"/>
    <x v="2"/>
    <n v="1937.79"/>
    <x v="2760"/>
    <n v="910.76"/>
    <x v="1"/>
  </r>
  <r>
    <n v="79188"/>
    <x v="0"/>
    <x v="1"/>
    <x v="2"/>
    <n v="75"/>
    <x v="341"/>
    <d v="2019-05-10T00:00:00"/>
    <d v="2019-05-15T00:00:00"/>
    <x v="4"/>
    <n v="1161.58"/>
    <x v="2761"/>
    <n v="278.77999999999997"/>
    <x v="1"/>
  </r>
  <r>
    <n v="589689"/>
    <x v="3"/>
    <x v="2"/>
    <x v="4"/>
    <n v="181"/>
    <x v="341"/>
    <d v="2019-05-11T00:00:00"/>
    <d v="2019-05-18T00:00:00"/>
    <x v="2"/>
    <n v="1868.02"/>
    <x v="2762"/>
    <n v="896.65"/>
    <x v="1"/>
  </r>
  <r>
    <n v="299910"/>
    <x v="0"/>
    <x v="3"/>
    <x v="2"/>
    <n v="87"/>
    <x v="342"/>
    <d v="2019-05-09T00:00:00"/>
    <d v="2019-05-15T00:00:00"/>
    <x v="2"/>
    <n v="385.78"/>
    <x v="2763"/>
    <n v="19.289999999999964"/>
    <x v="1"/>
  </r>
  <r>
    <n v="835852"/>
    <x v="1"/>
    <x v="3"/>
    <x v="5"/>
    <n v="42"/>
    <x v="341"/>
    <d v="2019-05-12T00:00:00"/>
    <d v="2019-05-17T00:00:00"/>
    <x v="1"/>
    <n v="1590.21"/>
    <x v="2764"/>
    <n v="763.30000000000007"/>
    <x v="1"/>
  </r>
  <r>
    <n v="700598"/>
    <x v="0"/>
    <x v="1"/>
    <x v="1"/>
    <n v="121"/>
    <x v="341"/>
    <d v="2019-05-09T00:00:00"/>
    <d v="2019-05-12T00:00:00"/>
    <x v="4"/>
    <n v="484.22"/>
    <x v="2765"/>
    <n v="164.63000000000005"/>
    <x v="1"/>
  </r>
  <r>
    <n v="950105"/>
    <x v="0"/>
    <x v="2"/>
    <x v="5"/>
    <n v="210"/>
    <x v="342"/>
    <d v="2019-05-12T00:00:00"/>
    <d v="2019-05-15T00:00:00"/>
    <x v="3"/>
    <n v="1716.03"/>
    <x v="2766"/>
    <n v="137.27999999999997"/>
    <x v="1"/>
  </r>
  <r>
    <n v="284482"/>
    <x v="1"/>
    <x v="2"/>
    <x v="4"/>
    <n v="319"/>
    <x v="343"/>
    <d v="2019-05-12T00:00:00"/>
    <d v="2019-05-18T00:00:00"/>
    <x v="3"/>
    <n v="1135.48"/>
    <x v="2767"/>
    <n v="170.32000000000005"/>
    <x v="1"/>
  </r>
  <r>
    <n v="569486"/>
    <x v="0"/>
    <x v="2"/>
    <x v="4"/>
    <n v="308"/>
    <x v="343"/>
    <d v="2019-05-10T00:00:00"/>
    <d v="2019-05-15T00:00:00"/>
    <x v="4"/>
    <n v="1966.1"/>
    <x v="2768"/>
    <n v="845.41999999999985"/>
    <x v="1"/>
  </r>
  <r>
    <n v="197641"/>
    <x v="2"/>
    <x v="1"/>
    <x v="4"/>
    <n v="197"/>
    <x v="343"/>
    <d v="2019-05-11T00:00:00"/>
    <d v="2019-05-12T00:00:00"/>
    <x v="0"/>
    <n v="730.52"/>
    <x v="2769"/>
    <n v="189.93999999999994"/>
    <x v="1"/>
  </r>
  <r>
    <n v="390797"/>
    <x v="3"/>
    <x v="0"/>
    <x v="2"/>
    <n v="26"/>
    <x v="342"/>
    <d v="2019-05-12T00:00:00"/>
    <d v="2019-05-18T00:00:00"/>
    <x v="2"/>
    <n v="1790.74"/>
    <x v="2770"/>
    <n v="573.04"/>
    <x v="1"/>
  </r>
  <r>
    <n v="363610"/>
    <x v="0"/>
    <x v="0"/>
    <x v="2"/>
    <n v="100"/>
    <x v="343"/>
    <d v="2019-05-10T00:00:00"/>
    <d v="2019-05-12T00:00:00"/>
    <x v="2"/>
    <n v="893.11"/>
    <x v="2771"/>
    <n v="375.11"/>
    <x v="1"/>
  </r>
  <r>
    <n v="226478"/>
    <x v="2"/>
    <x v="1"/>
    <x v="3"/>
    <n v="74"/>
    <x v="342"/>
    <d v="2019-05-13T00:00:00"/>
    <d v="2019-05-15T00:00:00"/>
    <x v="0"/>
    <n v="668.59"/>
    <x v="2772"/>
    <n v="294.18"/>
    <x v="1"/>
  </r>
  <r>
    <n v="762784"/>
    <x v="0"/>
    <x v="1"/>
    <x v="3"/>
    <n v="367"/>
    <x v="342"/>
    <d v="2019-05-11T00:00:00"/>
    <d v="2019-05-12T00:00:00"/>
    <x v="1"/>
    <n v="1848.82"/>
    <x v="2773"/>
    <n v="406.74"/>
    <x v="1"/>
  </r>
  <r>
    <n v="567699"/>
    <x v="0"/>
    <x v="0"/>
    <x v="1"/>
    <n v="100"/>
    <x v="344"/>
    <d v="2019-05-12T00:00:00"/>
    <d v="2019-05-15T00:00:00"/>
    <x v="2"/>
    <n v="449.24"/>
    <x v="2774"/>
    <n v="220.13"/>
    <x v="1"/>
  </r>
  <r>
    <n v="227591"/>
    <x v="3"/>
    <x v="3"/>
    <x v="5"/>
    <n v="53"/>
    <x v="344"/>
    <d v="2019-05-11T00:00:00"/>
    <d v="2019-05-12T00:00:00"/>
    <x v="1"/>
    <n v="244.81"/>
    <x v="2775"/>
    <n v="17.140000000000015"/>
    <x v="1"/>
  </r>
  <r>
    <n v="192402"/>
    <x v="3"/>
    <x v="0"/>
    <x v="2"/>
    <n v="147"/>
    <x v="344"/>
    <d v="2019-05-13T00:00:00"/>
    <d v="2019-05-19T00:00:00"/>
    <x v="0"/>
    <n v="565.83000000000004"/>
    <x v="2776"/>
    <n v="90.53000000000003"/>
    <x v="1"/>
  </r>
  <r>
    <n v="433176"/>
    <x v="1"/>
    <x v="2"/>
    <x v="5"/>
    <n v="71"/>
    <x v="344"/>
    <d v="2019-05-12T00:00:00"/>
    <d v="2019-05-15T00:00:00"/>
    <x v="5"/>
    <n v="1833.88"/>
    <x v="2777"/>
    <n v="220.07000000000016"/>
    <x v="1"/>
  </r>
  <r>
    <n v="845159"/>
    <x v="1"/>
    <x v="0"/>
    <x v="5"/>
    <n v="209"/>
    <x v="343"/>
    <d v="2019-05-13T00:00:00"/>
    <d v="2019-05-17T00:00:00"/>
    <x v="1"/>
    <n v="1922.88"/>
    <x v="2778"/>
    <n v="153.83000000000015"/>
    <x v="1"/>
  </r>
  <r>
    <n v="462838"/>
    <x v="0"/>
    <x v="3"/>
    <x v="0"/>
    <n v="322"/>
    <x v="344"/>
    <d v="2019-05-14T00:00:00"/>
    <d v="2019-05-18T00:00:00"/>
    <x v="2"/>
    <n v="1981.64"/>
    <x v="2779"/>
    <n v="495.41000000000008"/>
    <x v="1"/>
  </r>
  <r>
    <n v="79656"/>
    <x v="3"/>
    <x v="3"/>
    <x v="4"/>
    <n v="217"/>
    <x v="343"/>
    <d v="2019-05-11T00:00:00"/>
    <d v="2019-05-12T00:00:00"/>
    <x v="5"/>
    <n v="564.53"/>
    <x v="2780"/>
    <n v="129.83999999999997"/>
    <x v="1"/>
  </r>
  <r>
    <n v="947732"/>
    <x v="1"/>
    <x v="0"/>
    <x v="1"/>
    <n v="263"/>
    <x v="343"/>
    <d v="2019-05-12T00:00:00"/>
    <d v="2019-05-16T00:00:00"/>
    <x v="2"/>
    <n v="1438.22"/>
    <x v="2781"/>
    <n v="359.54999999999995"/>
    <x v="1"/>
  </r>
  <r>
    <n v="492145"/>
    <x v="0"/>
    <x v="0"/>
    <x v="4"/>
    <n v="357"/>
    <x v="343"/>
    <d v="2019-05-13T00:00:00"/>
    <d v="2019-05-15T00:00:00"/>
    <x v="1"/>
    <n v="1758.22"/>
    <x v="2782"/>
    <n v="685.71"/>
    <x v="1"/>
  </r>
  <r>
    <n v="189960"/>
    <x v="0"/>
    <x v="0"/>
    <x v="0"/>
    <n v="362"/>
    <x v="344"/>
    <d v="2019-05-15T00:00:00"/>
    <d v="2019-05-17T00:00:00"/>
    <x v="2"/>
    <n v="1002.42"/>
    <x v="2783"/>
    <n v="431.03999999999996"/>
    <x v="1"/>
  </r>
  <r>
    <n v="546344"/>
    <x v="1"/>
    <x v="1"/>
    <x v="5"/>
    <n v="192"/>
    <x v="344"/>
    <d v="2019-05-15T00:00:00"/>
    <d v="2019-05-16T00:00:00"/>
    <x v="0"/>
    <n v="1982.73"/>
    <x v="2784"/>
    <n v="138.78999999999996"/>
    <x v="1"/>
  </r>
  <r>
    <n v="71335"/>
    <x v="3"/>
    <x v="3"/>
    <x v="0"/>
    <n v="136"/>
    <x v="344"/>
    <d v="2019-05-13T00:00:00"/>
    <d v="2019-05-14T00:00:00"/>
    <x v="4"/>
    <n v="1966.1"/>
    <x v="2368"/>
    <n v="393.2199999999998"/>
    <x v="1"/>
  </r>
  <r>
    <n v="196031"/>
    <x v="0"/>
    <x v="0"/>
    <x v="0"/>
    <n v="327"/>
    <x v="345"/>
    <d v="2019-05-15T00:00:00"/>
    <d v="2019-05-16T00:00:00"/>
    <x v="0"/>
    <n v="339.51"/>
    <x v="2785"/>
    <n v="162.95999999999998"/>
    <x v="1"/>
  </r>
  <r>
    <n v="148934"/>
    <x v="0"/>
    <x v="1"/>
    <x v="0"/>
    <n v="306"/>
    <x v="345"/>
    <d v="2019-05-13T00:00:00"/>
    <d v="2019-05-14T00:00:00"/>
    <x v="3"/>
    <n v="1747.33"/>
    <x v="2786"/>
    <n v="594.08999999999992"/>
    <x v="1"/>
  </r>
  <r>
    <n v="157316"/>
    <x v="1"/>
    <x v="0"/>
    <x v="0"/>
    <n v="163"/>
    <x v="344"/>
    <d v="2019-05-15T00:00:00"/>
    <d v="2019-05-22T00:00:00"/>
    <x v="0"/>
    <n v="1429.78"/>
    <x v="2787"/>
    <n v="443.23"/>
    <x v="1"/>
  </r>
  <r>
    <n v="329350"/>
    <x v="0"/>
    <x v="1"/>
    <x v="0"/>
    <n v="182"/>
    <x v="345"/>
    <d v="2019-05-13T00:00:00"/>
    <d v="2019-05-18T00:00:00"/>
    <x v="0"/>
    <n v="391.81"/>
    <x v="2426"/>
    <n v="35.259999999999991"/>
    <x v="1"/>
  </r>
  <r>
    <n v="588016"/>
    <x v="3"/>
    <x v="3"/>
    <x v="3"/>
    <n v="46"/>
    <x v="346"/>
    <d v="2019-05-15T00:00:00"/>
    <d v="2019-05-16T00:00:00"/>
    <x v="3"/>
    <n v="1027.32"/>
    <x v="2788"/>
    <n v="452.02"/>
    <x v="1"/>
  </r>
  <r>
    <n v="182464"/>
    <x v="0"/>
    <x v="2"/>
    <x v="3"/>
    <n v="206"/>
    <x v="345"/>
    <d v="2019-05-15T00:00:00"/>
    <d v="2019-05-20T00:00:00"/>
    <x v="3"/>
    <n v="560.79"/>
    <x v="2789"/>
    <n v="207.48999999999995"/>
    <x v="1"/>
  </r>
  <r>
    <n v="144684"/>
    <x v="0"/>
    <x v="1"/>
    <x v="0"/>
    <n v="81"/>
    <x v="346"/>
    <d v="2019-05-13T00:00:00"/>
    <d v="2019-05-15T00:00:00"/>
    <x v="0"/>
    <n v="565.66999999999996"/>
    <x v="2790"/>
    <n v="277.17999999999995"/>
    <x v="1"/>
  </r>
  <r>
    <n v="536680"/>
    <x v="1"/>
    <x v="2"/>
    <x v="4"/>
    <n v="196"/>
    <x v="345"/>
    <d v="2019-05-13T00:00:00"/>
    <d v="2019-05-15T00:00:00"/>
    <x v="1"/>
    <n v="1205.04"/>
    <x v="2791"/>
    <n v="469.96999999999991"/>
    <x v="1"/>
  </r>
  <r>
    <n v="105530"/>
    <x v="0"/>
    <x v="0"/>
    <x v="3"/>
    <n v="55"/>
    <x v="346"/>
    <d v="2019-05-15T00:00:00"/>
    <d v="2019-05-21T00:00:00"/>
    <x v="0"/>
    <n v="179.78"/>
    <x v="834"/>
    <n v="23.370000000000005"/>
    <x v="1"/>
  </r>
  <r>
    <n v="544053"/>
    <x v="1"/>
    <x v="2"/>
    <x v="4"/>
    <n v="114"/>
    <x v="346"/>
    <d v="2019-05-14T00:00:00"/>
    <d v="2019-05-18T00:00:00"/>
    <x v="5"/>
    <n v="1848.66"/>
    <x v="2792"/>
    <n v="462.16000000000008"/>
    <x v="1"/>
  </r>
  <r>
    <n v="302532"/>
    <x v="0"/>
    <x v="1"/>
    <x v="4"/>
    <n v="274"/>
    <x v="346"/>
    <d v="2019-05-15T00:00:00"/>
    <d v="2019-05-20T00:00:00"/>
    <x v="1"/>
    <n v="417.95"/>
    <x v="2793"/>
    <n v="96.13"/>
    <x v="1"/>
  </r>
  <r>
    <n v="776427"/>
    <x v="2"/>
    <x v="2"/>
    <x v="1"/>
    <n v="320"/>
    <x v="346"/>
    <d v="2019-05-16T00:00:00"/>
    <d v="2019-05-18T00:00:00"/>
    <x v="4"/>
    <n v="210.29"/>
    <x v="2794"/>
    <n v="82.009999999999991"/>
    <x v="1"/>
  </r>
  <r>
    <n v="790147"/>
    <x v="0"/>
    <x v="3"/>
    <x v="0"/>
    <n v="229"/>
    <x v="346"/>
    <d v="2019-05-14T00:00:00"/>
    <d v="2019-05-19T00:00:00"/>
    <x v="5"/>
    <n v="431.53"/>
    <x v="1827"/>
    <n v="172.60999999999996"/>
    <x v="1"/>
  </r>
  <r>
    <n v="363741"/>
    <x v="1"/>
    <x v="3"/>
    <x v="1"/>
    <n v="245"/>
    <x v="345"/>
    <d v="2019-05-13T00:00:00"/>
    <d v="2019-05-15T00:00:00"/>
    <x v="1"/>
    <n v="1300.6199999999999"/>
    <x v="2194"/>
    <n v="546.25999999999988"/>
    <x v="1"/>
  </r>
  <r>
    <n v="954673"/>
    <x v="1"/>
    <x v="2"/>
    <x v="3"/>
    <n v="212"/>
    <x v="346"/>
    <d v="2019-05-14T00:00:00"/>
    <d v="2019-05-15T00:00:00"/>
    <x v="2"/>
    <n v="1514.24"/>
    <x v="2795"/>
    <n v="439.13000000000011"/>
    <x v="1"/>
  </r>
  <r>
    <n v="886466"/>
    <x v="0"/>
    <x v="2"/>
    <x v="1"/>
    <n v="335"/>
    <x v="346"/>
    <d v="2019-05-15T00:00:00"/>
    <d v="2019-05-18T00:00:00"/>
    <x v="1"/>
    <n v="1415.96"/>
    <x v="2796"/>
    <n v="665.5"/>
    <x v="1"/>
  </r>
  <r>
    <n v="669752"/>
    <x v="1"/>
    <x v="2"/>
    <x v="3"/>
    <n v="58"/>
    <x v="345"/>
    <d v="2019-05-14T00:00:00"/>
    <d v="2019-05-15T00:00:00"/>
    <x v="2"/>
    <n v="592.61"/>
    <x v="2797"/>
    <n v="88.889999999999986"/>
    <x v="1"/>
  </r>
  <r>
    <n v="809785"/>
    <x v="0"/>
    <x v="0"/>
    <x v="3"/>
    <n v="136"/>
    <x v="345"/>
    <d v="2019-05-14T00:00:00"/>
    <d v="2019-05-19T00:00:00"/>
    <x v="2"/>
    <n v="663.94"/>
    <x v="1093"/>
    <n v="86.310000000000059"/>
    <x v="1"/>
  </r>
  <r>
    <n v="356983"/>
    <x v="1"/>
    <x v="3"/>
    <x v="3"/>
    <n v="301"/>
    <x v="347"/>
    <d v="2019-05-17T00:00:00"/>
    <d v="2019-05-23T00:00:00"/>
    <x v="5"/>
    <n v="157.06"/>
    <x v="2798"/>
    <n v="64.39"/>
    <x v="1"/>
  </r>
  <r>
    <n v="581859"/>
    <x v="3"/>
    <x v="3"/>
    <x v="2"/>
    <n v="146"/>
    <x v="346"/>
    <d v="2019-05-17T00:00:00"/>
    <d v="2019-05-19T00:00:00"/>
    <x v="3"/>
    <n v="1716.03"/>
    <x v="2799"/>
    <n v="720.73"/>
    <x v="1"/>
  </r>
  <r>
    <n v="777240"/>
    <x v="0"/>
    <x v="0"/>
    <x v="5"/>
    <n v="119"/>
    <x v="346"/>
    <d v="2019-05-16T00:00:00"/>
    <d v="2019-05-23T00:00:00"/>
    <x v="1"/>
    <n v="190.69"/>
    <x v="2800"/>
    <n v="32.419999999999987"/>
    <x v="1"/>
  </r>
  <r>
    <n v="520571"/>
    <x v="0"/>
    <x v="2"/>
    <x v="5"/>
    <n v="93"/>
    <x v="346"/>
    <d v="2019-05-14T00:00:00"/>
    <d v="2019-05-21T00:00:00"/>
    <x v="4"/>
    <n v="611.20000000000005"/>
    <x v="2801"/>
    <n v="207.81000000000006"/>
    <x v="1"/>
  </r>
  <r>
    <n v="832958"/>
    <x v="0"/>
    <x v="2"/>
    <x v="1"/>
    <n v="99"/>
    <x v="347"/>
    <d v="2019-05-17T00:00:00"/>
    <d v="2019-05-23T00:00:00"/>
    <x v="2"/>
    <n v="851.71"/>
    <x v="2802"/>
    <n v="170.34000000000003"/>
    <x v="1"/>
  </r>
  <r>
    <n v="215803"/>
    <x v="2"/>
    <x v="1"/>
    <x v="4"/>
    <n v="366"/>
    <x v="346"/>
    <d v="2019-05-14T00:00:00"/>
    <d v="2019-05-21T00:00:00"/>
    <x v="5"/>
    <n v="863.69"/>
    <x v="2803"/>
    <n v="293.65000000000009"/>
    <x v="1"/>
  </r>
  <r>
    <n v="257759"/>
    <x v="3"/>
    <x v="3"/>
    <x v="2"/>
    <n v="341"/>
    <x v="347"/>
    <d v="2019-05-17T00:00:00"/>
    <d v="2019-05-19T00:00:00"/>
    <x v="5"/>
    <n v="201.47"/>
    <x v="2804"/>
    <n v="84.62"/>
    <x v="1"/>
  </r>
  <r>
    <n v="498088"/>
    <x v="0"/>
    <x v="3"/>
    <x v="0"/>
    <n v="170"/>
    <x v="346"/>
    <d v="2019-05-16T00:00:00"/>
    <d v="2019-05-18T00:00:00"/>
    <x v="2"/>
    <n v="1706.2"/>
    <x v="2805"/>
    <n v="221.80999999999995"/>
    <x v="1"/>
  </r>
  <r>
    <n v="954652"/>
    <x v="1"/>
    <x v="2"/>
    <x v="0"/>
    <n v="296"/>
    <x v="346"/>
    <d v="2019-05-16T00:00:00"/>
    <d v="2019-05-22T00:00:00"/>
    <x v="0"/>
    <n v="1790.29"/>
    <x v="2806"/>
    <n v="393.8599999999999"/>
    <x v="1"/>
  </r>
  <r>
    <n v="685151"/>
    <x v="0"/>
    <x v="1"/>
    <x v="4"/>
    <n v="49"/>
    <x v="347"/>
    <d v="2019-05-15T00:00:00"/>
    <d v="2019-05-19T00:00:00"/>
    <x v="4"/>
    <n v="454.17"/>
    <x v="2807"/>
    <n v="109"/>
    <x v="1"/>
  </r>
  <r>
    <n v="295306"/>
    <x v="1"/>
    <x v="3"/>
    <x v="0"/>
    <n v="194"/>
    <x v="347"/>
    <d v="2019-05-16T00:00:00"/>
    <d v="2019-05-18T00:00:00"/>
    <x v="4"/>
    <n v="611.20000000000005"/>
    <x v="2808"/>
    <n v="244.48000000000002"/>
    <x v="1"/>
  </r>
  <r>
    <n v="349232"/>
    <x v="0"/>
    <x v="2"/>
    <x v="2"/>
    <n v="331"/>
    <x v="348"/>
    <d v="2019-05-15T00:00:00"/>
    <d v="2019-05-21T00:00:00"/>
    <x v="5"/>
    <n v="1603.99"/>
    <x v="2809"/>
    <n v="481.20000000000005"/>
    <x v="1"/>
  </r>
  <r>
    <n v="979186"/>
    <x v="2"/>
    <x v="1"/>
    <x v="4"/>
    <n v="14"/>
    <x v="348"/>
    <d v="2019-05-17T00:00:00"/>
    <d v="2019-05-23T00:00:00"/>
    <x v="5"/>
    <n v="546.32000000000005"/>
    <x v="2810"/>
    <n v="185.75000000000006"/>
    <x v="1"/>
  </r>
  <r>
    <n v="790140"/>
    <x v="1"/>
    <x v="3"/>
    <x v="3"/>
    <n v="19"/>
    <x v="347"/>
    <d v="2019-05-17T00:00:00"/>
    <d v="2019-05-18T00:00:00"/>
    <x v="0"/>
    <n v="1179.46"/>
    <x v="2811"/>
    <n v="518.96"/>
    <x v="1"/>
  </r>
  <r>
    <n v="377235"/>
    <x v="2"/>
    <x v="0"/>
    <x v="3"/>
    <n v="68"/>
    <x v="348"/>
    <d v="2019-05-15T00:00:00"/>
    <d v="2019-05-20T00:00:00"/>
    <x v="5"/>
    <n v="238.26"/>
    <x v="2812"/>
    <n v="107.22"/>
    <x v="1"/>
  </r>
  <r>
    <n v="770243"/>
    <x v="0"/>
    <x v="1"/>
    <x v="5"/>
    <n v="343"/>
    <x v="347"/>
    <d v="2019-05-15T00:00:00"/>
    <d v="2019-05-16T00:00:00"/>
    <x v="4"/>
    <n v="1236.3900000000001"/>
    <x v="2813"/>
    <n v="408.0100000000001"/>
    <x v="1"/>
  </r>
  <r>
    <n v="24781"/>
    <x v="2"/>
    <x v="0"/>
    <x v="0"/>
    <n v="66"/>
    <x v="349"/>
    <d v="2019-05-16T00:00:00"/>
    <d v="2019-05-19T00:00:00"/>
    <x v="0"/>
    <n v="985.07"/>
    <x v="2814"/>
    <n v="472.83000000000004"/>
    <x v="1"/>
  </r>
  <r>
    <n v="761544"/>
    <x v="0"/>
    <x v="1"/>
    <x v="1"/>
    <n v="59"/>
    <x v="348"/>
    <d v="2019-05-18T00:00:00"/>
    <d v="2019-05-19T00:00:00"/>
    <x v="0"/>
    <n v="1152.07"/>
    <x v="2815"/>
    <n v="264.9799999999999"/>
    <x v="1"/>
  </r>
  <r>
    <n v="50732"/>
    <x v="2"/>
    <x v="1"/>
    <x v="3"/>
    <n v="182"/>
    <x v="349"/>
    <d v="2019-05-18T00:00:00"/>
    <d v="2019-05-24T00:00:00"/>
    <x v="4"/>
    <n v="1498.57"/>
    <x v="2816"/>
    <n v="689.33999999999992"/>
    <x v="1"/>
  </r>
  <r>
    <n v="937454"/>
    <x v="0"/>
    <x v="0"/>
    <x v="1"/>
    <n v="124"/>
    <x v="348"/>
    <d v="2019-05-19T00:00:00"/>
    <d v="2019-05-21T00:00:00"/>
    <x v="5"/>
    <n v="246.25"/>
    <x v="2817"/>
    <n v="41.860000000000014"/>
    <x v="1"/>
  </r>
  <r>
    <n v="947153"/>
    <x v="3"/>
    <x v="0"/>
    <x v="5"/>
    <n v="77"/>
    <x v="348"/>
    <d v="2019-05-16T00:00:00"/>
    <d v="2019-05-20T00:00:00"/>
    <x v="2"/>
    <n v="669.51"/>
    <x v="2818"/>
    <n v="60.259999999999991"/>
    <x v="1"/>
  </r>
  <r>
    <n v="611389"/>
    <x v="1"/>
    <x v="3"/>
    <x v="3"/>
    <n v="221"/>
    <x v="348"/>
    <d v="2019-05-18T00:00:00"/>
    <d v="2019-05-20T00:00:00"/>
    <x v="1"/>
    <n v="1309.1199999999999"/>
    <x v="2819"/>
    <n v="222.54999999999995"/>
    <x v="1"/>
  </r>
  <r>
    <n v="373310"/>
    <x v="0"/>
    <x v="3"/>
    <x v="2"/>
    <n v="312"/>
    <x v="349"/>
    <d v="2019-05-17T00:00:00"/>
    <d v="2019-05-20T00:00:00"/>
    <x v="5"/>
    <n v="1367.25"/>
    <x v="2820"/>
    <n v="300.78999999999996"/>
    <x v="1"/>
  </r>
  <r>
    <n v="498859"/>
    <x v="0"/>
    <x v="2"/>
    <x v="2"/>
    <n v="188"/>
    <x v="348"/>
    <d v="2019-05-17T00:00:00"/>
    <d v="2019-05-22T00:00:00"/>
    <x v="5"/>
    <n v="194.17"/>
    <x v="2821"/>
    <n v="34.949999999999989"/>
    <x v="1"/>
  </r>
  <r>
    <n v="814160"/>
    <x v="1"/>
    <x v="0"/>
    <x v="4"/>
    <n v="89"/>
    <x v="348"/>
    <d v="2019-05-17T00:00:00"/>
    <d v="2019-05-22T00:00:00"/>
    <x v="5"/>
    <n v="448.42"/>
    <x v="2822"/>
    <n v="192.82000000000002"/>
    <x v="1"/>
  </r>
  <r>
    <n v="937780"/>
    <x v="0"/>
    <x v="1"/>
    <x v="1"/>
    <n v="29"/>
    <x v="350"/>
    <d v="2019-05-19T00:00:00"/>
    <d v="2019-05-22T00:00:00"/>
    <x v="5"/>
    <n v="1470.06"/>
    <x v="2823"/>
    <n v="264.6099999999999"/>
    <x v="1"/>
  </r>
  <r>
    <n v="203292"/>
    <x v="0"/>
    <x v="0"/>
    <x v="3"/>
    <n v="345"/>
    <x v="350"/>
    <d v="2019-05-18T00:00:00"/>
    <d v="2019-05-21T00:00:00"/>
    <x v="4"/>
    <n v="1834.32"/>
    <x v="2824"/>
    <n v="605.32999999999993"/>
    <x v="1"/>
  </r>
  <r>
    <n v="506987"/>
    <x v="3"/>
    <x v="2"/>
    <x v="1"/>
    <n v="341"/>
    <x v="350"/>
    <d v="2019-05-18T00:00:00"/>
    <d v="2019-05-19T00:00:00"/>
    <x v="4"/>
    <n v="419.59"/>
    <x v="2825"/>
    <n v="146.85999999999996"/>
    <x v="1"/>
  </r>
  <r>
    <n v="40957"/>
    <x v="2"/>
    <x v="1"/>
    <x v="2"/>
    <n v="68"/>
    <x v="349"/>
    <d v="2019-05-17T00:00:00"/>
    <d v="2019-05-20T00:00:00"/>
    <x v="2"/>
    <n v="1945.72"/>
    <x v="2826"/>
    <n v="447.52"/>
    <x v="1"/>
  </r>
  <r>
    <n v="95760"/>
    <x v="0"/>
    <x v="2"/>
    <x v="2"/>
    <n v="344"/>
    <x v="350"/>
    <d v="2019-05-18T00:00:00"/>
    <d v="2019-05-23T00:00:00"/>
    <x v="1"/>
    <n v="712.27"/>
    <x v="2827"/>
    <n v="206.56"/>
    <x v="1"/>
  </r>
  <r>
    <n v="858195"/>
    <x v="0"/>
    <x v="1"/>
    <x v="0"/>
    <n v="199"/>
    <x v="349"/>
    <d v="2019-05-17T00:00:00"/>
    <d v="2019-05-18T00:00:00"/>
    <x v="1"/>
    <n v="1313.2"/>
    <x v="2828"/>
    <n v="275.77"/>
    <x v="1"/>
  </r>
  <r>
    <n v="826887"/>
    <x v="2"/>
    <x v="0"/>
    <x v="1"/>
    <n v="303"/>
    <x v="349"/>
    <d v="2019-05-17T00:00:00"/>
    <d v="2019-05-20T00:00:00"/>
    <x v="0"/>
    <n v="1063.1500000000001"/>
    <x v="2829"/>
    <n v="74.420000000000073"/>
    <x v="1"/>
  </r>
  <r>
    <n v="487281"/>
    <x v="0"/>
    <x v="1"/>
    <x v="2"/>
    <n v="228"/>
    <x v="351"/>
    <d v="2019-05-20T00:00:00"/>
    <d v="2019-05-23T00:00:00"/>
    <x v="4"/>
    <n v="1180.1300000000001"/>
    <x v="2830"/>
    <n v="354.04000000000008"/>
    <x v="1"/>
  </r>
  <r>
    <n v="799883"/>
    <x v="2"/>
    <x v="0"/>
    <x v="2"/>
    <n v="182"/>
    <x v="350"/>
    <d v="2019-05-20T00:00:00"/>
    <d v="2019-05-24T00:00:00"/>
    <x v="2"/>
    <n v="1469.35"/>
    <x v="2831"/>
    <n v="176.31999999999994"/>
    <x v="1"/>
  </r>
  <r>
    <n v="125143"/>
    <x v="1"/>
    <x v="3"/>
    <x v="4"/>
    <n v="192"/>
    <x v="350"/>
    <d v="2019-05-21T00:00:00"/>
    <d v="2019-05-28T00:00:00"/>
    <x v="0"/>
    <n v="709.14"/>
    <x v="2832"/>
    <n v="191.47000000000003"/>
    <x v="1"/>
  </r>
  <r>
    <n v="725863"/>
    <x v="2"/>
    <x v="1"/>
    <x v="3"/>
    <n v="65"/>
    <x v="350"/>
    <d v="2019-05-20T00:00:00"/>
    <d v="2019-05-24T00:00:00"/>
    <x v="5"/>
    <n v="355.34"/>
    <x v="2833"/>
    <n v="85.279999999999973"/>
    <x v="1"/>
  </r>
  <r>
    <n v="423923"/>
    <x v="0"/>
    <x v="1"/>
    <x v="1"/>
    <n v="348"/>
    <x v="350"/>
    <d v="2019-05-19T00:00:00"/>
    <d v="2019-05-24T00:00:00"/>
    <x v="0"/>
    <n v="1964.68"/>
    <x v="2834"/>
    <n v="726.93000000000006"/>
    <x v="1"/>
  </r>
  <r>
    <n v="553908"/>
    <x v="0"/>
    <x v="1"/>
    <x v="0"/>
    <n v="226"/>
    <x v="351"/>
    <d v="2019-05-20T00:00:00"/>
    <d v="2019-05-21T00:00:00"/>
    <x v="5"/>
    <n v="759.15"/>
    <x v="2835"/>
    <n v="296.07"/>
    <x v="1"/>
  </r>
  <r>
    <n v="323214"/>
    <x v="3"/>
    <x v="0"/>
    <x v="2"/>
    <n v="36"/>
    <x v="351"/>
    <d v="2019-05-21T00:00:00"/>
    <d v="2019-05-22T00:00:00"/>
    <x v="4"/>
    <n v="882.41"/>
    <x v="2836"/>
    <n v="423.55999999999995"/>
    <x v="1"/>
  </r>
  <r>
    <n v="119193"/>
    <x v="0"/>
    <x v="0"/>
    <x v="3"/>
    <n v="324"/>
    <x v="352"/>
    <d v="2019-05-20T00:00:00"/>
    <d v="2019-05-22T00:00:00"/>
    <x v="0"/>
    <n v="1548.53"/>
    <x v="2837"/>
    <n v="123.87999999999988"/>
    <x v="1"/>
  </r>
  <r>
    <n v="45276"/>
    <x v="3"/>
    <x v="0"/>
    <x v="1"/>
    <n v="285"/>
    <x v="352"/>
    <d v="2019-05-20T00:00:00"/>
    <d v="2019-05-25T00:00:00"/>
    <x v="1"/>
    <n v="244.72"/>
    <x v="2838"/>
    <n v="51.389999999999986"/>
    <x v="1"/>
  </r>
  <r>
    <n v="975671"/>
    <x v="1"/>
    <x v="2"/>
    <x v="0"/>
    <n v="199"/>
    <x v="352"/>
    <d v="2019-05-20T00:00:00"/>
    <d v="2019-05-24T00:00:00"/>
    <x v="5"/>
    <n v="945.49"/>
    <x v="2839"/>
    <n v="141.82000000000005"/>
    <x v="1"/>
  </r>
  <r>
    <n v="473137"/>
    <x v="3"/>
    <x v="0"/>
    <x v="2"/>
    <n v="133"/>
    <x v="351"/>
    <d v="2019-05-20T00:00:00"/>
    <d v="2019-05-23T00:00:00"/>
    <x v="3"/>
    <n v="583.62"/>
    <x v="2840"/>
    <n v="157.57999999999998"/>
    <x v="1"/>
  </r>
  <r>
    <n v="685786"/>
    <x v="1"/>
    <x v="2"/>
    <x v="2"/>
    <n v="85"/>
    <x v="351"/>
    <d v="2019-05-20T00:00:00"/>
    <d v="2019-05-23T00:00:00"/>
    <x v="4"/>
    <n v="1705.46"/>
    <x v="2841"/>
    <n v="392.26"/>
    <x v="1"/>
  </r>
  <r>
    <n v="962471"/>
    <x v="1"/>
    <x v="1"/>
    <x v="1"/>
    <n v="205"/>
    <x v="351"/>
    <d v="2019-05-21T00:00:00"/>
    <d v="2019-05-22T00:00:00"/>
    <x v="4"/>
    <n v="190.69"/>
    <x v="2842"/>
    <n v="19.069999999999993"/>
    <x v="1"/>
  </r>
  <r>
    <n v="259404"/>
    <x v="1"/>
    <x v="2"/>
    <x v="4"/>
    <n v="353"/>
    <x v="352"/>
    <d v="2019-05-23T00:00:00"/>
    <d v="2019-05-25T00:00:00"/>
    <x v="0"/>
    <n v="391.81"/>
    <x v="2426"/>
    <n v="35.259999999999991"/>
    <x v="1"/>
  </r>
  <r>
    <n v="975345"/>
    <x v="0"/>
    <x v="1"/>
    <x v="3"/>
    <n v="17"/>
    <x v="352"/>
    <d v="2019-05-20T00:00:00"/>
    <d v="2019-05-27T00:00:00"/>
    <x v="1"/>
    <n v="1039.94"/>
    <x v="1594"/>
    <n v="519.97"/>
    <x v="1"/>
  </r>
  <r>
    <n v="462292"/>
    <x v="2"/>
    <x v="1"/>
    <x v="3"/>
    <n v="218"/>
    <x v="353"/>
    <d v="2019-05-21T00:00:00"/>
    <d v="2019-05-28T00:00:00"/>
    <x v="1"/>
    <n v="1386.25"/>
    <x v="2843"/>
    <n v="540.64"/>
    <x v="1"/>
  </r>
  <r>
    <n v="275063"/>
    <x v="0"/>
    <x v="3"/>
    <x v="0"/>
    <n v="180"/>
    <x v="354"/>
    <d v="2019-05-23T00:00:00"/>
    <d v="2019-05-25T00:00:00"/>
    <x v="1"/>
    <n v="492.44"/>
    <x v="2844"/>
    <n v="34.46999999999997"/>
    <x v="1"/>
  </r>
  <r>
    <n v="93874"/>
    <x v="0"/>
    <x v="0"/>
    <x v="0"/>
    <n v="131"/>
    <x v="354"/>
    <d v="2019-05-21T00:00:00"/>
    <d v="2019-05-27T00:00:00"/>
    <x v="0"/>
    <n v="207.27"/>
    <x v="2845"/>
    <n v="24.870000000000005"/>
    <x v="1"/>
  </r>
  <r>
    <n v="942020"/>
    <x v="1"/>
    <x v="3"/>
    <x v="4"/>
    <n v="195"/>
    <x v="354"/>
    <d v="2019-05-23T00:00:00"/>
    <d v="2019-05-28T00:00:00"/>
    <x v="5"/>
    <n v="1982.73"/>
    <x v="2846"/>
    <n v="337.05999999999995"/>
    <x v="1"/>
  </r>
  <r>
    <n v="55541"/>
    <x v="0"/>
    <x v="0"/>
    <x v="4"/>
    <n v="140"/>
    <x v="353"/>
    <d v="2019-05-21T00:00:00"/>
    <d v="2019-05-28T00:00:00"/>
    <x v="4"/>
    <n v="417.95"/>
    <x v="2080"/>
    <n v="45.96999999999997"/>
    <x v="1"/>
  </r>
  <r>
    <n v="649071"/>
    <x v="1"/>
    <x v="2"/>
    <x v="2"/>
    <n v="238"/>
    <x v="353"/>
    <d v="2019-05-23T00:00:00"/>
    <d v="2019-05-30T00:00:00"/>
    <x v="0"/>
    <n v="1922.88"/>
    <x v="2847"/>
    <n v="173.06000000000017"/>
    <x v="1"/>
  </r>
  <r>
    <n v="519282"/>
    <x v="0"/>
    <x v="3"/>
    <x v="4"/>
    <n v="206"/>
    <x v="354"/>
    <d v="2019-05-23T00:00:00"/>
    <d v="2019-05-30T00:00:00"/>
    <x v="4"/>
    <n v="837.94"/>
    <x v="1768"/>
    <n v="402.21000000000004"/>
    <x v="1"/>
  </r>
  <r>
    <n v="621435"/>
    <x v="1"/>
    <x v="0"/>
    <x v="2"/>
    <n v="44"/>
    <x v="354"/>
    <d v="2019-05-21T00:00:00"/>
    <d v="2019-05-27T00:00:00"/>
    <x v="2"/>
    <n v="1899.76"/>
    <x v="2848"/>
    <n v="436.94000000000005"/>
    <x v="1"/>
  </r>
  <r>
    <n v="909710"/>
    <x v="2"/>
    <x v="1"/>
    <x v="3"/>
    <n v="92"/>
    <x v="353"/>
    <d v="2019-05-21T00:00:00"/>
    <d v="2019-05-26T00:00:00"/>
    <x v="3"/>
    <n v="1333.45"/>
    <x v="2849"/>
    <n v="373.37"/>
    <x v="1"/>
  </r>
  <r>
    <n v="474644"/>
    <x v="0"/>
    <x v="0"/>
    <x v="1"/>
    <n v="140"/>
    <x v="354"/>
    <d v="2019-05-24T00:00:00"/>
    <d v="2019-05-29T00:00:00"/>
    <x v="0"/>
    <n v="940.27"/>
    <x v="2850"/>
    <n v="470.13"/>
    <x v="1"/>
  </r>
  <r>
    <n v="950075"/>
    <x v="1"/>
    <x v="3"/>
    <x v="2"/>
    <n v="221"/>
    <x v="355"/>
    <d v="2019-05-24T00:00:00"/>
    <d v="2019-05-28T00:00:00"/>
    <x v="4"/>
    <n v="337.68"/>
    <x v="2851"/>
    <n v="138.45000000000002"/>
    <x v="1"/>
  </r>
  <r>
    <n v="605547"/>
    <x v="1"/>
    <x v="2"/>
    <x v="3"/>
    <n v="202"/>
    <x v="354"/>
    <d v="2019-05-22T00:00:00"/>
    <d v="2019-05-24T00:00:00"/>
    <x v="3"/>
    <n v="945.49"/>
    <x v="2852"/>
    <n v="416.02"/>
    <x v="1"/>
  </r>
  <r>
    <n v="953215"/>
    <x v="2"/>
    <x v="1"/>
    <x v="0"/>
    <n v="204"/>
    <x v="354"/>
    <d v="2019-05-23T00:00:00"/>
    <d v="2019-05-25T00:00:00"/>
    <x v="2"/>
    <n v="1367.25"/>
    <x v="2853"/>
    <n v="246.09999999999991"/>
    <x v="1"/>
  </r>
  <r>
    <n v="284699"/>
    <x v="2"/>
    <x v="1"/>
    <x v="2"/>
    <n v="345"/>
    <x v="354"/>
    <d v="2019-05-22T00:00:00"/>
    <d v="2019-05-29T00:00:00"/>
    <x v="3"/>
    <n v="1123.19"/>
    <x v="2854"/>
    <n v="404.35"/>
    <x v="1"/>
  </r>
  <r>
    <n v="834214"/>
    <x v="0"/>
    <x v="2"/>
    <x v="0"/>
    <n v="283"/>
    <x v="354"/>
    <d v="2019-05-25T00:00:00"/>
    <d v="2019-05-30T00:00:00"/>
    <x v="5"/>
    <n v="1494.73"/>
    <x v="2855"/>
    <n v="493.26"/>
    <x v="1"/>
  </r>
  <r>
    <n v="388783"/>
    <x v="2"/>
    <x v="0"/>
    <x v="1"/>
    <n v="278"/>
    <x v="355"/>
    <d v="2019-05-22T00:00:00"/>
    <d v="2019-05-25T00:00:00"/>
    <x v="5"/>
    <n v="1377.99"/>
    <x v="2856"/>
    <n v="289.38000000000011"/>
    <x v="1"/>
  </r>
  <r>
    <n v="679964"/>
    <x v="3"/>
    <x v="3"/>
    <x v="3"/>
    <n v="16"/>
    <x v="355"/>
    <d v="2019-05-24T00:00:00"/>
    <d v="2019-05-31T00:00:00"/>
    <x v="4"/>
    <n v="1340.14"/>
    <x v="2857"/>
    <n v="402.04000000000008"/>
    <x v="1"/>
  </r>
  <r>
    <n v="926376"/>
    <x v="3"/>
    <x v="3"/>
    <x v="1"/>
    <n v="142"/>
    <x v="354"/>
    <d v="2019-05-24T00:00:00"/>
    <d v="2019-05-27T00:00:00"/>
    <x v="2"/>
    <n v="1859.08"/>
    <x v="2858"/>
    <n v="892.3599999999999"/>
    <x v="1"/>
  </r>
  <r>
    <n v="24933"/>
    <x v="1"/>
    <x v="2"/>
    <x v="5"/>
    <n v="349"/>
    <x v="354"/>
    <d v="2019-05-22T00:00:00"/>
    <d v="2019-05-27T00:00:00"/>
    <x v="3"/>
    <n v="979.75"/>
    <x v="2859"/>
    <n v="284.13"/>
    <x v="1"/>
  </r>
  <r>
    <n v="740285"/>
    <x v="1"/>
    <x v="2"/>
    <x v="3"/>
    <n v="330"/>
    <x v="354"/>
    <d v="2019-05-25T00:00:00"/>
    <d v="2019-05-30T00:00:00"/>
    <x v="5"/>
    <n v="544.79"/>
    <x v="1813"/>
    <n v="136.19999999999999"/>
    <x v="1"/>
  </r>
  <r>
    <n v="787114"/>
    <x v="1"/>
    <x v="1"/>
    <x v="3"/>
    <n v="300"/>
    <x v="355"/>
    <d v="2019-05-22T00:00:00"/>
    <d v="2019-05-26T00:00:00"/>
    <x v="3"/>
    <n v="315.29000000000002"/>
    <x v="2860"/>
    <n v="47.29000000000002"/>
    <x v="1"/>
  </r>
  <r>
    <n v="965688"/>
    <x v="0"/>
    <x v="1"/>
    <x v="4"/>
    <n v="265"/>
    <x v="356"/>
    <d v="2019-05-24T00:00:00"/>
    <d v="2019-05-30T00:00:00"/>
    <x v="1"/>
    <n v="1445.12"/>
    <x v="2861"/>
    <n v="216.76999999999998"/>
    <x v="1"/>
  </r>
  <r>
    <n v="863095"/>
    <x v="0"/>
    <x v="3"/>
    <x v="5"/>
    <n v="76"/>
    <x v="355"/>
    <d v="2019-05-24T00:00:00"/>
    <d v="2019-05-29T00:00:00"/>
    <x v="3"/>
    <n v="160.30000000000001"/>
    <x v="2862"/>
    <n v="17.630000000000024"/>
    <x v="1"/>
  </r>
  <r>
    <n v="881716"/>
    <x v="2"/>
    <x v="1"/>
    <x v="4"/>
    <n v="221"/>
    <x v="356"/>
    <d v="2019-05-26T00:00:00"/>
    <d v="2019-05-27T00:00:00"/>
    <x v="3"/>
    <n v="603.75"/>
    <x v="2863"/>
    <n v="235.45999999999998"/>
    <x v="1"/>
  </r>
  <r>
    <n v="776711"/>
    <x v="1"/>
    <x v="2"/>
    <x v="1"/>
    <n v="199"/>
    <x v="356"/>
    <d v="2019-05-23T00:00:00"/>
    <d v="2019-05-27T00:00:00"/>
    <x v="1"/>
    <n v="1651.92"/>
    <x v="2864"/>
    <n v="346.90000000000009"/>
    <x v="1"/>
  </r>
  <r>
    <n v="644532"/>
    <x v="2"/>
    <x v="1"/>
    <x v="5"/>
    <n v="102"/>
    <x v="355"/>
    <d v="2019-05-25T00:00:00"/>
    <d v="2019-05-28T00:00:00"/>
    <x v="2"/>
    <n v="1641.66"/>
    <x v="2865"/>
    <n v="591"/>
    <x v="1"/>
  </r>
  <r>
    <n v="637371"/>
    <x v="0"/>
    <x v="0"/>
    <x v="0"/>
    <n v="219"/>
    <x v="356"/>
    <d v="2019-05-25T00:00:00"/>
    <d v="2019-05-27T00:00:00"/>
    <x v="0"/>
    <n v="1204.48"/>
    <x v="2866"/>
    <n v="505.88"/>
    <x v="1"/>
  </r>
  <r>
    <n v="454559"/>
    <x v="1"/>
    <x v="3"/>
    <x v="0"/>
    <n v="186"/>
    <x v="355"/>
    <d v="2019-05-25T00:00:00"/>
    <d v="2019-05-30T00:00:00"/>
    <x v="2"/>
    <n v="207.49"/>
    <x v="2867"/>
    <n v="10.370000000000005"/>
    <x v="1"/>
  </r>
  <r>
    <n v="957629"/>
    <x v="1"/>
    <x v="2"/>
    <x v="0"/>
    <n v="324"/>
    <x v="356"/>
    <d v="2019-05-26T00:00:00"/>
    <d v="2019-05-31T00:00:00"/>
    <x v="5"/>
    <n v="179.78"/>
    <x v="507"/>
    <n v="48.539999999999992"/>
    <x v="1"/>
  </r>
  <r>
    <n v="181509"/>
    <x v="1"/>
    <x v="1"/>
    <x v="3"/>
    <n v="134"/>
    <x v="356"/>
    <d v="2019-05-24T00:00:00"/>
    <d v="2019-05-28T00:00:00"/>
    <x v="1"/>
    <n v="1160.6600000000001"/>
    <x v="2868"/>
    <n v="441.05000000000007"/>
    <x v="1"/>
  </r>
  <r>
    <n v="102002"/>
    <x v="1"/>
    <x v="2"/>
    <x v="2"/>
    <n v="94"/>
    <x v="356"/>
    <d v="2019-05-25T00:00:00"/>
    <d v="2019-05-26T00:00:00"/>
    <x v="5"/>
    <n v="1180.55"/>
    <x v="2869"/>
    <n v="507.64"/>
    <x v="1"/>
  </r>
  <r>
    <n v="321652"/>
    <x v="0"/>
    <x v="2"/>
    <x v="3"/>
    <n v="367"/>
    <x v="356"/>
    <d v="2019-05-25T00:00:00"/>
    <d v="2019-05-28T00:00:00"/>
    <x v="5"/>
    <n v="1681.44"/>
    <x v="2870"/>
    <n v="117.70000000000005"/>
    <x v="1"/>
  </r>
  <r>
    <n v="727822"/>
    <x v="1"/>
    <x v="0"/>
    <x v="2"/>
    <n v="81"/>
    <x v="357"/>
    <d v="2019-05-24T00:00:00"/>
    <d v="2019-05-28T00:00:00"/>
    <x v="4"/>
    <n v="411.93"/>
    <x v="2871"/>
    <n v="177.13"/>
    <x v="1"/>
  </r>
  <r>
    <n v="490466"/>
    <x v="2"/>
    <x v="1"/>
    <x v="1"/>
    <n v="57"/>
    <x v="357"/>
    <d v="2019-05-25T00:00:00"/>
    <d v="2019-05-31T00:00:00"/>
    <x v="1"/>
    <n v="1834.32"/>
    <x v="2872"/>
    <n v="550.29999999999995"/>
    <x v="1"/>
  </r>
  <r>
    <n v="372825"/>
    <x v="0"/>
    <x v="0"/>
    <x v="4"/>
    <n v="271"/>
    <x v="357"/>
    <d v="2019-05-27T00:00:00"/>
    <d v="2019-05-30T00:00:00"/>
    <x v="5"/>
    <n v="1458.89"/>
    <x v="2873"/>
    <n v="102.12000000000012"/>
    <x v="1"/>
  </r>
  <r>
    <n v="914268"/>
    <x v="0"/>
    <x v="0"/>
    <x v="4"/>
    <n v="94"/>
    <x v="356"/>
    <d v="2019-05-27T00:00:00"/>
    <d v="2019-05-30T00:00:00"/>
    <x v="2"/>
    <n v="1498.08"/>
    <x v="2874"/>
    <n v="554.29"/>
    <x v="1"/>
  </r>
  <r>
    <n v="626404"/>
    <x v="0"/>
    <x v="0"/>
    <x v="0"/>
    <n v="220"/>
    <x v="356"/>
    <d v="2019-05-25T00:00:00"/>
    <d v="2019-05-26T00:00:00"/>
    <x v="1"/>
    <n v="1014.42"/>
    <x v="2875"/>
    <n v="263.75"/>
    <x v="1"/>
  </r>
  <r>
    <n v="815587"/>
    <x v="2"/>
    <x v="1"/>
    <x v="3"/>
    <n v="303"/>
    <x v="356"/>
    <d v="2019-05-25T00:00:00"/>
    <d v="2019-05-31T00:00:00"/>
    <x v="1"/>
    <n v="479.79"/>
    <x v="2876"/>
    <n v="196.71000000000004"/>
    <x v="1"/>
  </r>
  <r>
    <n v="184948"/>
    <x v="0"/>
    <x v="2"/>
    <x v="0"/>
    <n v="210"/>
    <x v="356"/>
    <d v="2019-05-26T00:00:00"/>
    <d v="2019-05-30T00:00:00"/>
    <x v="4"/>
    <n v="1681.38"/>
    <x v="2877"/>
    <n v="134.51000000000022"/>
    <x v="1"/>
  </r>
  <r>
    <n v="858159"/>
    <x v="1"/>
    <x v="1"/>
    <x v="1"/>
    <n v="181"/>
    <x v="357"/>
    <d v="2019-05-26T00:00:00"/>
    <d v="2019-05-28T00:00:00"/>
    <x v="2"/>
    <n v="1181.57"/>
    <x v="2878"/>
    <n v="141.78999999999996"/>
    <x v="1"/>
  </r>
  <r>
    <n v="261805"/>
    <x v="1"/>
    <x v="1"/>
    <x v="0"/>
    <n v="342"/>
    <x v="358"/>
    <d v="2019-05-26T00:00:00"/>
    <d v="2019-06-02T00:00:00"/>
    <x v="3"/>
    <n v="561.15"/>
    <x v="2879"/>
    <n v="207.63"/>
    <x v="1"/>
  </r>
  <r>
    <n v="639571"/>
    <x v="0"/>
    <x v="0"/>
    <x v="5"/>
    <n v="346"/>
    <x v="358"/>
    <d v="2019-05-28T00:00:00"/>
    <d v="2019-05-29T00:00:00"/>
    <x v="1"/>
    <n v="1063.1500000000001"/>
    <x v="1685"/>
    <n v="138.21000000000004"/>
    <x v="1"/>
  </r>
  <r>
    <n v="998798"/>
    <x v="1"/>
    <x v="2"/>
    <x v="1"/>
    <n v="37"/>
    <x v="358"/>
    <d v="2019-05-26T00:00:00"/>
    <d v="2019-06-02T00:00:00"/>
    <x v="0"/>
    <n v="730.52"/>
    <x v="2880"/>
    <n v="219.15999999999997"/>
    <x v="1"/>
  </r>
  <r>
    <n v="878187"/>
    <x v="0"/>
    <x v="2"/>
    <x v="4"/>
    <n v="178"/>
    <x v="357"/>
    <d v="2019-05-27T00:00:00"/>
    <d v="2019-05-31T00:00:00"/>
    <x v="4"/>
    <n v="638.46"/>
    <x v="2881"/>
    <n v="261.77000000000004"/>
    <x v="1"/>
  </r>
  <r>
    <n v="271974"/>
    <x v="0"/>
    <x v="0"/>
    <x v="1"/>
    <n v="167"/>
    <x v="358"/>
    <d v="2019-05-28T00:00:00"/>
    <d v="2019-06-04T00:00:00"/>
    <x v="1"/>
    <n v="1716.03"/>
    <x v="2882"/>
    <n v="806.53"/>
    <x v="1"/>
  </r>
  <r>
    <n v="164940"/>
    <x v="1"/>
    <x v="3"/>
    <x v="0"/>
    <n v="45"/>
    <x v="357"/>
    <d v="2019-05-26T00:00:00"/>
    <d v="2019-05-28T00:00:00"/>
    <x v="0"/>
    <n v="1016.91"/>
    <x v="2883"/>
    <n v="274.56999999999994"/>
    <x v="1"/>
  </r>
  <r>
    <n v="304744"/>
    <x v="3"/>
    <x v="3"/>
    <x v="2"/>
    <n v="208"/>
    <x v="358"/>
    <d v="2019-05-26T00:00:00"/>
    <d v="2019-05-28T00:00:00"/>
    <x v="4"/>
    <n v="1427.91"/>
    <x v="2884"/>
    <n v="485.49000000000012"/>
    <x v="1"/>
  </r>
  <r>
    <n v="240563"/>
    <x v="0"/>
    <x v="3"/>
    <x v="1"/>
    <n v="122"/>
    <x v="357"/>
    <d v="2019-05-27T00:00:00"/>
    <d v="2019-06-02T00:00:00"/>
    <x v="1"/>
    <n v="1126.21"/>
    <x v="2885"/>
    <n v="270.29000000000008"/>
    <x v="1"/>
  </r>
  <r>
    <n v="957525"/>
    <x v="3"/>
    <x v="3"/>
    <x v="0"/>
    <n v="157"/>
    <x v="359"/>
    <d v="2019-05-28T00:00:00"/>
    <d v="2019-06-03T00:00:00"/>
    <x v="2"/>
    <n v="1386.25"/>
    <x v="2886"/>
    <n v="471.32000000000005"/>
    <x v="1"/>
  </r>
  <r>
    <n v="983968"/>
    <x v="0"/>
    <x v="2"/>
    <x v="5"/>
    <n v="329"/>
    <x v="359"/>
    <d v="2019-05-26T00:00:00"/>
    <d v="2019-05-31T00:00:00"/>
    <x v="4"/>
    <n v="385.78"/>
    <x v="867"/>
    <n v="38.579999999999984"/>
    <x v="1"/>
  </r>
  <r>
    <n v="669435"/>
    <x v="0"/>
    <x v="2"/>
    <x v="5"/>
    <n v="155"/>
    <x v="358"/>
    <d v="2019-05-26T00:00:00"/>
    <d v="2019-05-31T00:00:00"/>
    <x v="0"/>
    <n v="337.68"/>
    <x v="2887"/>
    <n v="121.56"/>
    <x v="1"/>
  </r>
  <r>
    <n v="445317"/>
    <x v="2"/>
    <x v="1"/>
    <x v="0"/>
    <n v="177"/>
    <x v="359"/>
    <d v="2019-05-26T00:00:00"/>
    <d v="2019-05-31T00:00:00"/>
    <x v="2"/>
    <n v="962.76"/>
    <x v="2888"/>
    <n v="86.649999999999977"/>
    <x v="1"/>
  </r>
  <r>
    <n v="708918"/>
    <x v="0"/>
    <x v="1"/>
    <x v="2"/>
    <n v="31"/>
    <x v="358"/>
    <d v="2019-05-27T00:00:00"/>
    <d v="2019-06-03T00:00:00"/>
    <x v="1"/>
    <n v="1180.1300000000001"/>
    <x v="2889"/>
    <n v="106.21000000000004"/>
    <x v="1"/>
  </r>
  <r>
    <n v="697857"/>
    <x v="0"/>
    <x v="0"/>
    <x v="3"/>
    <n v="319"/>
    <x v="358"/>
    <d v="2019-05-27T00:00:00"/>
    <d v="2019-05-30T00:00:00"/>
    <x v="4"/>
    <n v="564.53"/>
    <x v="2890"/>
    <n v="208.88"/>
    <x v="1"/>
  </r>
  <r>
    <n v="894919"/>
    <x v="2"/>
    <x v="0"/>
    <x v="1"/>
    <n v="339"/>
    <x v="358"/>
    <d v="2019-05-26T00:00:00"/>
    <d v="2019-06-02T00:00:00"/>
    <x v="2"/>
    <n v="923.81"/>
    <x v="2891"/>
    <n v="323.32999999999993"/>
    <x v="1"/>
  </r>
  <r>
    <n v="955320"/>
    <x v="2"/>
    <x v="0"/>
    <x v="0"/>
    <n v="359"/>
    <x v="359"/>
    <d v="2019-05-29T00:00:00"/>
    <d v="2019-05-30T00:00:00"/>
    <x v="4"/>
    <n v="1160.6600000000001"/>
    <x v="2892"/>
    <n v="162.49000000000012"/>
    <x v="1"/>
  </r>
  <r>
    <n v="120388"/>
    <x v="0"/>
    <x v="1"/>
    <x v="5"/>
    <n v="310"/>
    <x v="358"/>
    <d v="2019-05-27T00:00:00"/>
    <d v="2019-05-30T00:00:00"/>
    <x v="5"/>
    <n v="1548.74"/>
    <x v="2893"/>
    <n v="650.47"/>
    <x v="1"/>
  </r>
  <r>
    <n v="608296"/>
    <x v="0"/>
    <x v="2"/>
    <x v="5"/>
    <n v="36"/>
    <x v="359"/>
    <d v="2019-05-28T00:00:00"/>
    <d v="2019-06-01T00:00:00"/>
    <x v="1"/>
    <n v="1020.87"/>
    <x v="2894"/>
    <n v="204.16999999999996"/>
    <x v="1"/>
  </r>
  <r>
    <n v="820426"/>
    <x v="1"/>
    <x v="3"/>
    <x v="4"/>
    <n v="350"/>
    <x v="359"/>
    <d v="2019-05-27T00:00:00"/>
    <d v="2019-06-03T00:00:00"/>
    <x v="4"/>
    <n v="1759.82"/>
    <x v="2895"/>
    <n v="651.12999999999988"/>
    <x v="1"/>
  </r>
  <r>
    <n v="618527"/>
    <x v="1"/>
    <x v="2"/>
    <x v="1"/>
    <n v="363"/>
    <x v="360"/>
    <d v="2019-05-28T00:00:00"/>
    <d v="2019-06-04T00:00:00"/>
    <x v="5"/>
    <n v="1309.1199999999999"/>
    <x v="2896"/>
    <n v="314.18999999999994"/>
    <x v="1"/>
  </r>
  <r>
    <n v="31865"/>
    <x v="1"/>
    <x v="3"/>
    <x v="1"/>
    <n v="279"/>
    <x v="359"/>
    <d v="2019-05-28T00:00:00"/>
    <d v="2019-06-02T00:00:00"/>
    <x v="2"/>
    <n v="1273.08"/>
    <x v="2897"/>
    <n v="76.379999999999882"/>
    <x v="1"/>
  </r>
  <r>
    <n v="853708"/>
    <x v="1"/>
    <x v="2"/>
    <x v="3"/>
    <n v="273"/>
    <x v="359"/>
    <d v="2019-05-29T00:00:00"/>
    <d v="2019-06-05T00:00:00"/>
    <x v="0"/>
    <n v="706.62"/>
    <x v="2898"/>
    <n v="70.659999999999968"/>
    <x v="1"/>
  </r>
  <r>
    <n v="165043"/>
    <x v="1"/>
    <x v="3"/>
    <x v="2"/>
    <n v="34"/>
    <x v="360"/>
    <d v="2019-05-28T00:00:00"/>
    <d v="2019-06-03T00:00:00"/>
    <x v="4"/>
    <n v="1237.49"/>
    <x v="2899"/>
    <n v="383.62"/>
    <x v="1"/>
  </r>
  <r>
    <n v="441407"/>
    <x v="3"/>
    <x v="0"/>
    <x v="3"/>
    <n v="212"/>
    <x v="360"/>
    <d v="2019-05-28T00:00:00"/>
    <d v="2019-06-01T00:00:00"/>
    <x v="1"/>
    <n v="1314.61"/>
    <x v="1159"/>
    <n v="591.56999999999994"/>
    <x v="1"/>
  </r>
  <r>
    <n v="696015"/>
    <x v="0"/>
    <x v="0"/>
    <x v="4"/>
    <n v="79"/>
    <x v="360"/>
    <d v="2019-05-27T00:00:00"/>
    <d v="2019-05-28T00:00:00"/>
    <x v="1"/>
    <n v="644.5"/>
    <x v="169"/>
    <n v="322.25"/>
    <x v="1"/>
  </r>
  <r>
    <n v="706815"/>
    <x v="0"/>
    <x v="2"/>
    <x v="3"/>
    <n v="351"/>
    <x v="360"/>
    <d v="2019-05-29T00:00:00"/>
    <d v="2019-06-03T00:00:00"/>
    <x v="1"/>
    <n v="650.66999999999996"/>
    <x v="2900"/>
    <n v="318.83"/>
    <x v="1"/>
  </r>
  <r>
    <n v="957369"/>
    <x v="1"/>
    <x v="1"/>
    <x v="3"/>
    <n v="353"/>
    <x v="360"/>
    <d v="2019-05-29T00:00:00"/>
    <d v="2019-05-31T00:00:00"/>
    <x v="4"/>
    <n v="979.75"/>
    <x v="2901"/>
    <n v="450.67999999999995"/>
    <x v="1"/>
  </r>
  <r>
    <n v="712715"/>
    <x v="0"/>
    <x v="0"/>
    <x v="0"/>
    <n v="259"/>
    <x v="359"/>
    <d v="2019-05-28T00:00:00"/>
    <d v="2019-05-31T00:00:00"/>
    <x v="5"/>
    <n v="439.57"/>
    <x v="2902"/>
    <n v="101.09999999999997"/>
    <x v="1"/>
  </r>
  <r>
    <n v="502807"/>
    <x v="0"/>
    <x v="2"/>
    <x v="2"/>
    <n v="328"/>
    <x v="360"/>
    <d v="2019-05-31T00:00:00"/>
    <d v="2019-06-01T00:00:00"/>
    <x v="3"/>
    <n v="1574.34"/>
    <x v="2903"/>
    <n v="157.42999999999984"/>
    <x v="1"/>
  </r>
  <r>
    <n v="755029"/>
    <x v="3"/>
    <x v="2"/>
    <x v="3"/>
    <n v="5"/>
    <x v="361"/>
    <d v="2019-05-28T00:00:00"/>
    <d v="2019-06-04T00:00:00"/>
    <x v="4"/>
    <n v="922.94"/>
    <x v="2904"/>
    <n v="138.44000000000005"/>
    <x v="1"/>
  </r>
  <r>
    <n v="27965"/>
    <x v="0"/>
    <x v="2"/>
    <x v="0"/>
    <n v="288"/>
    <x v="360"/>
    <d v="2019-05-31T00:00:00"/>
    <d v="2019-06-06T00:00:00"/>
    <x v="3"/>
    <n v="360.42"/>
    <x v="2905"/>
    <n v="115.33000000000001"/>
    <x v="1"/>
  </r>
  <r>
    <n v="275481"/>
    <x v="3"/>
    <x v="2"/>
    <x v="5"/>
    <n v="183"/>
    <x v="361"/>
    <d v="2019-05-29T00:00:00"/>
    <d v="2019-06-03T00:00:00"/>
    <x v="5"/>
    <n v="1230.5999999999999"/>
    <x v="2050"/>
    <n v="246.11999999999989"/>
    <x v="1"/>
  </r>
  <r>
    <n v="392867"/>
    <x v="1"/>
    <x v="0"/>
    <x v="4"/>
    <n v="352"/>
    <x v="361"/>
    <d v="2019-05-30T00:00:00"/>
    <d v="2019-06-05T00:00:00"/>
    <x v="4"/>
    <n v="1951.5"/>
    <x v="2906"/>
    <n v="273.21000000000004"/>
    <x v="1"/>
  </r>
  <r>
    <n v="519876"/>
    <x v="3"/>
    <x v="0"/>
    <x v="0"/>
    <n v="262"/>
    <x v="360"/>
    <d v="2019-05-31T00:00:00"/>
    <d v="2019-06-02T00:00:00"/>
    <x v="4"/>
    <n v="324.69"/>
    <x v="2907"/>
    <n v="152.6"/>
    <x v="1"/>
  </r>
  <r>
    <n v="52762"/>
    <x v="0"/>
    <x v="0"/>
    <x v="5"/>
    <n v="85"/>
    <x v="361"/>
    <d v="2019-05-28T00:00:00"/>
    <d v="2019-05-30T00:00:00"/>
    <x v="1"/>
    <n v="598.29999999999995"/>
    <x v="2908"/>
    <n v="227.34999999999997"/>
    <x v="1"/>
  </r>
  <r>
    <n v="748157"/>
    <x v="1"/>
    <x v="2"/>
    <x v="5"/>
    <n v="285"/>
    <x v="360"/>
    <d v="2019-05-30T00:00:00"/>
    <d v="2019-06-01T00:00:00"/>
    <x v="0"/>
    <n v="1999.4"/>
    <x v="2909"/>
    <n v="479.86000000000013"/>
    <x v="1"/>
  </r>
  <r>
    <n v="802741"/>
    <x v="0"/>
    <x v="2"/>
    <x v="0"/>
    <n v="197"/>
    <x v="361"/>
    <d v="2019-05-29T00:00:00"/>
    <d v="2019-06-04T00:00:00"/>
    <x v="3"/>
    <n v="568.91"/>
    <x v="2910"/>
    <n v="233.24999999999994"/>
    <x v="1"/>
  </r>
  <r>
    <n v="526268"/>
    <x v="0"/>
    <x v="3"/>
    <x v="5"/>
    <n v="6"/>
    <x v="361"/>
    <d v="2019-05-29T00:00:00"/>
    <d v="2019-05-30T00:00:00"/>
    <x v="4"/>
    <n v="1208.4100000000001"/>
    <x v="2911"/>
    <n v="169.18000000000006"/>
    <x v="1"/>
  </r>
  <r>
    <n v="432642"/>
    <x v="0"/>
    <x v="0"/>
    <x v="4"/>
    <n v="177"/>
    <x v="362"/>
    <d v="2019-05-30T00:00:00"/>
    <d v="2019-06-02T00:00:00"/>
    <x v="2"/>
    <n v="869.41"/>
    <x v="2912"/>
    <n v="330.38"/>
    <x v="1"/>
  </r>
  <r>
    <n v="628166"/>
    <x v="0"/>
    <x v="2"/>
    <x v="4"/>
    <n v="294"/>
    <x v="361"/>
    <d v="2019-05-29T00:00:00"/>
    <d v="2019-06-05T00:00:00"/>
    <x v="0"/>
    <n v="393.72"/>
    <x v="2913"/>
    <n v="94.490000000000009"/>
    <x v="1"/>
  </r>
  <r>
    <n v="529766"/>
    <x v="0"/>
    <x v="1"/>
    <x v="4"/>
    <n v="142"/>
    <x v="361"/>
    <d v="2019-05-31T00:00:00"/>
    <d v="2019-06-02T00:00:00"/>
    <x v="2"/>
    <n v="558.04"/>
    <x v="2914"/>
    <n v="44.639999999999986"/>
    <x v="1"/>
  </r>
  <r>
    <n v="939589"/>
    <x v="0"/>
    <x v="0"/>
    <x v="2"/>
    <n v="343"/>
    <x v="362"/>
    <d v="2019-05-29T00:00:00"/>
    <d v="2019-06-01T00:00:00"/>
    <x v="1"/>
    <n v="1684.01"/>
    <x v="2915"/>
    <n v="269.44000000000005"/>
    <x v="1"/>
  </r>
  <r>
    <n v="110766"/>
    <x v="0"/>
    <x v="3"/>
    <x v="1"/>
    <n v="207"/>
    <x v="361"/>
    <d v="2019-06-01T00:00:00"/>
    <d v="2019-06-05T00:00:00"/>
    <x v="3"/>
    <n v="608.6"/>
    <x v="2916"/>
    <n v="237.35000000000002"/>
    <x v="1"/>
  </r>
  <r>
    <n v="917405"/>
    <x v="1"/>
    <x v="1"/>
    <x v="3"/>
    <n v="112"/>
    <x v="361"/>
    <d v="2019-05-30T00:00:00"/>
    <d v="2019-06-04T00:00:00"/>
    <x v="5"/>
    <n v="1716.03"/>
    <x v="2917"/>
    <n v="634.93000000000006"/>
    <x v="1"/>
  </r>
  <r>
    <n v="11599"/>
    <x v="0"/>
    <x v="3"/>
    <x v="4"/>
    <n v="324"/>
    <x v="361"/>
    <d v="2019-05-30T00:00:00"/>
    <d v="2019-06-04T00:00:00"/>
    <x v="3"/>
    <n v="1236.3900000000001"/>
    <x v="2918"/>
    <n v="210.19000000000005"/>
    <x v="1"/>
  </r>
  <r>
    <n v="660910"/>
    <x v="2"/>
    <x v="3"/>
    <x v="5"/>
    <n v="246"/>
    <x v="362"/>
    <d v="2019-05-29T00:00:00"/>
    <d v="2019-06-02T00:00:00"/>
    <x v="1"/>
    <n v="1522.87"/>
    <x v="2919"/>
    <n v="289.34999999999991"/>
    <x v="1"/>
  </r>
  <r>
    <n v="368872"/>
    <x v="1"/>
    <x v="2"/>
    <x v="3"/>
    <n v="340"/>
    <x v="362"/>
    <d v="2019-05-30T00:00:00"/>
    <d v="2019-06-02T00:00:00"/>
    <x v="4"/>
    <n v="1227.48"/>
    <x v="2920"/>
    <n v="503.27"/>
    <x v="1"/>
  </r>
  <r>
    <n v="982996"/>
    <x v="2"/>
    <x v="1"/>
    <x v="3"/>
    <n v="275"/>
    <x v="362"/>
    <d v="2019-05-31T00:00:00"/>
    <d v="2019-06-05T00:00:00"/>
    <x v="1"/>
    <n v="1487.05"/>
    <x v="2921"/>
    <n v="609.68999999999994"/>
    <x v="1"/>
  </r>
  <r>
    <n v="417004"/>
    <x v="1"/>
    <x v="3"/>
    <x v="1"/>
    <n v="73"/>
    <x v="361"/>
    <d v="2019-05-31T00:00:00"/>
    <d v="2019-06-02T00:00:00"/>
    <x v="4"/>
    <n v="1810.25"/>
    <x v="2922"/>
    <n v="452.55999999999995"/>
    <x v="1"/>
  </r>
  <r>
    <n v="239159"/>
    <x v="3"/>
    <x v="0"/>
    <x v="1"/>
    <n v="5"/>
    <x v="363"/>
    <d v="2019-05-31T00:00:00"/>
    <d v="2019-06-06T00:00:00"/>
    <x v="3"/>
    <n v="479.79"/>
    <x v="2923"/>
    <n v="124.75"/>
    <x v="1"/>
  </r>
  <r>
    <n v="746785"/>
    <x v="0"/>
    <x v="0"/>
    <x v="2"/>
    <n v="99"/>
    <x v="363"/>
    <d v="2019-06-02T00:00:00"/>
    <d v="2019-06-05T00:00:00"/>
    <x v="1"/>
    <n v="712.27"/>
    <x v="76"/>
    <n v="64.100000000000023"/>
    <x v="1"/>
  </r>
  <r>
    <n v="593413"/>
    <x v="3"/>
    <x v="2"/>
    <x v="3"/>
    <n v="311"/>
    <x v="362"/>
    <d v="2019-05-30T00:00:00"/>
    <d v="2019-06-02T00:00:00"/>
    <x v="0"/>
    <n v="1222.83"/>
    <x v="2924"/>
    <n v="122.27999999999997"/>
    <x v="1"/>
  </r>
  <r>
    <n v="52316"/>
    <x v="2"/>
    <x v="1"/>
    <x v="0"/>
    <n v="283"/>
    <x v="363"/>
    <d v="2019-06-01T00:00:00"/>
    <d v="2019-06-04T00:00:00"/>
    <x v="0"/>
    <n v="1507.06"/>
    <x v="2925"/>
    <n v="376.76"/>
    <x v="1"/>
  </r>
  <r>
    <n v="995829"/>
    <x v="3"/>
    <x v="0"/>
    <x v="2"/>
    <n v="357"/>
    <x v="363"/>
    <d v="2019-06-02T00:00:00"/>
    <d v="2019-06-05T00:00:00"/>
    <x v="3"/>
    <n v="445.81"/>
    <x v="2926"/>
    <n v="169.41000000000003"/>
    <x v="1"/>
  </r>
  <r>
    <n v="225643"/>
    <x v="1"/>
    <x v="1"/>
    <x v="5"/>
    <n v="230"/>
    <x v="362"/>
    <d v="2019-06-02T00:00:00"/>
    <d v="2019-06-03T00:00:00"/>
    <x v="5"/>
    <n v="244.72"/>
    <x v="2927"/>
    <n v="46.5"/>
    <x v="1"/>
  </r>
  <r>
    <n v="554541"/>
    <x v="0"/>
    <x v="0"/>
    <x v="1"/>
    <n v="116"/>
    <x v="363"/>
    <d v="2019-05-31T00:00:00"/>
    <d v="2019-06-01T00:00:00"/>
    <x v="5"/>
    <n v="1911.75"/>
    <x v="2665"/>
    <n v="152.94000000000005"/>
    <x v="1"/>
  </r>
  <r>
    <n v="176782"/>
    <x v="1"/>
    <x v="2"/>
    <x v="0"/>
    <n v="364"/>
    <x v="363"/>
    <d v="2019-06-01T00:00:00"/>
    <d v="2019-06-03T00:00:00"/>
    <x v="1"/>
    <n v="926.93"/>
    <x v="2928"/>
    <n v="203.91999999999996"/>
    <x v="1"/>
  </r>
  <r>
    <n v="641408"/>
    <x v="1"/>
    <x v="2"/>
    <x v="0"/>
    <n v="248"/>
    <x v="363"/>
    <d v="2019-05-30T00:00:00"/>
    <d v="2019-06-04T00:00:00"/>
    <x v="0"/>
    <n v="867.1"/>
    <x v="2929"/>
    <n v="355.51000000000005"/>
    <x v="1"/>
  </r>
  <r>
    <n v="284251"/>
    <x v="0"/>
    <x v="2"/>
    <x v="5"/>
    <n v="251"/>
    <x v="363"/>
    <d v="2019-06-02T00:00:00"/>
    <d v="2019-06-07T00:00:00"/>
    <x v="2"/>
    <n v="1402.24"/>
    <x v="2930"/>
    <n v="140.22000000000003"/>
    <x v="1"/>
  </r>
  <r>
    <n v="295730"/>
    <x v="0"/>
    <x v="2"/>
    <x v="3"/>
    <n v="334"/>
    <x v="362"/>
    <d v="2019-06-02T00:00:00"/>
    <d v="2019-06-07T00:00:00"/>
    <x v="3"/>
    <n v="1429.78"/>
    <x v="2931"/>
    <n v="314.54999999999995"/>
    <x v="1"/>
  </r>
  <r>
    <n v="808465"/>
    <x v="2"/>
    <x v="1"/>
    <x v="4"/>
    <n v="63"/>
    <x v="362"/>
    <d v="2019-06-01T00:00:00"/>
    <d v="2019-06-03T00:00:00"/>
    <x v="0"/>
    <n v="657.42"/>
    <x v="2932"/>
    <n v="216.94999999999993"/>
    <x v="1"/>
  </r>
  <r>
    <n v="365274"/>
    <x v="2"/>
    <x v="1"/>
    <x v="0"/>
    <n v="183"/>
    <x v="363"/>
    <d v="2019-05-30T00:00:00"/>
    <d v="2019-06-03T00:00:00"/>
    <x v="4"/>
    <n v="1895.19"/>
    <x v="2933"/>
    <n v="682.27"/>
    <x v="1"/>
  </r>
  <r>
    <n v="335523"/>
    <x v="0"/>
    <x v="1"/>
    <x v="0"/>
    <n v="133"/>
    <x v="363"/>
    <d v="2019-05-31T00:00:00"/>
    <d v="2019-06-07T00:00:00"/>
    <x v="4"/>
    <n v="1349.24"/>
    <x v="2934"/>
    <n v="593.66999999999996"/>
    <x v="1"/>
  </r>
  <r>
    <n v="537822"/>
    <x v="0"/>
    <x v="1"/>
    <x v="4"/>
    <n v="246"/>
    <x v="363"/>
    <d v="2019-05-31T00:00:00"/>
    <d v="2019-06-04T00:00:00"/>
    <x v="4"/>
    <n v="939.27"/>
    <x v="2935"/>
    <n v="460.24"/>
    <x v="1"/>
  </r>
  <r>
    <n v="394980"/>
    <x v="1"/>
    <x v="2"/>
    <x v="2"/>
    <n v="272"/>
    <x v="364"/>
    <d v="2019-06-01T00:00:00"/>
    <d v="2019-06-07T00:00:00"/>
    <x v="2"/>
    <n v="204.94"/>
    <x v="2936"/>
    <n v="81.98"/>
    <x v="1"/>
  </r>
  <r>
    <n v="383314"/>
    <x v="0"/>
    <x v="1"/>
    <x v="1"/>
    <n v="173"/>
    <x v="363"/>
    <d v="2019-06-01T00:00:00"/>
    <d v="2019-06-06T00:00:00"/>
    <x v="5"/>
    <n v="1561.15"/>
    <x v="2937"/>
    <n v="312.23"/>
    <x v="1"/>
  </r>
  <r>
    <n v="234775"/>
    <x v="3"/>
    <x v="0"/>
    <x v="3"/>
    <n v="238"/>
    <x v="364"/>
    <d v="2019-06-01T00:00:00"/>
    <d v="2019-06-03T00:00:00"/>
    <x v="3"/>
    <n v="1158.1600000000001"/>
    <x v="2938"/>
    <n v="301.12000000000012"/>
    <x v="1"/>
  </r>
  <r>
    <n v="604309"/>
    <x v="2"/>
    <x v="1"/>
    <x v="5"/>
    <n v="167"/>
    <x v="363"/>
    <d v="2019-06-03T00:00:00"/>
    <d v="2019-06-06T00:00:00"/>
    <x v="0"/>
    <n v="837.94"/>
    <x v="2939"/>
    <n v="301.66000000000008"/>
    <x v="1"/>
  </r>
  <r>
    <n v="820736"/>
    <x v="1"/>
    <x v="1"/>
    <x v="5"/>
    <n v="258"/>
    <x v="364"/>
    <d v="2019-06-02T00:00:00"/>
    <d v="2019-06-08T00:00:00"/>
    <x v="1"/>
    <n v="1698.44"/>
    <x v="2940"/>
    <n v="101.91000000000008"/>
    <x v="1"/>
  </r>
  <r>
    <n v="18147"/>
    <x v="0"/>
    <x v="0"/>
    <x v="3"/>
    <n v="331"/>
    <x v="363"/>
    <d v="2019-06-02T00:00:00"/>
    <d v="2019-06-07T00:00:00"/>
    <x v="2"/>
    <n v="217"/>
    <x v="2941"/>
    <n v="13.02000000000001"/>
    <x v="1"/>
  </r>
  <r>
    <n v="940316"/>
    <x v="2"/>
    <x v="0"/>
    <x v="1"/>
    <n v="247"/>
    <x v="365"/>
    <d v="2019-06-01T00:00:00"/>
    <d v="2019-06-02T00:00:00"/>
    <x v="0"/>
    <n v="621.73"/>
    <x v="2942"/>
    <n v="143"/>
    <x v="1"/>
  </r>
  <r>
    <n v="209042"/>
    <x v="1"/>
    <x v="0"/>
    <x v="0"/>
    <n v="254"/>
    <x v="364"/>
    <d v="2019-06-03T00:00:00"/>
    <d v="2019-06-09T00:00:00"/>
    <x v="3"/>
    <n v="1921.97"/>
    <x v="2943"/>
    <n v="518.93000000000006"/>
    <x v="1"/>
  </r>
  <r>
    <n v="829049"/>
    <x v="2"/>
    <x v="3"/>
    <x v="1"/>
    <n v="120"/>
    <x v="364"/>
    <d v="2019-06-02T00:00:00"/>
    <d v="2019-06-04T00:00:00"/>
    <x v="3"/>
    <n v="192.81"/>
    <x v="2944"/>
    <n v="21.210000000000008"/>
    <x v="1"/>
  </r>
  <r>
    <n v="260222"/>
    <x v="1"/>
    <x v="0"/>
    <x v="2"/>
    <n v="102"/>
    <x v="365"/>
    <d v="2019-06-01T00:00:00"/>
    <d v="2019-06-08T00:00:00"/>
    <x v="2"/>
    <n v="1755.48"/>
    <x v="1110"/>
    <n v="421.31999999999994"/>
    <x v="1"/>
  </r>
  <r>
    <n v="933741"/>
    <x v="1"/>
    <x v="1"/>
    <x v="4"/>
    <n v="11"/>
    <x v="364"/>
    <d v="2019-06-01T00:00:00"/>
    <d v="2019-06-02T00:00:00"/>
    <x v="5"/>
    <n v="1817.41"/>
    <x v="2945"/>
    <n v="290.79000000000019"/>
    <x v="1"/>
  </r>
  <r>
    <n v="387660"/>
    <x v="1"/>
    <x v="0"/>
    <x v="1"/>
    <n v="146"/>
    <x v="365"/>
    <d v="2019-06-01T00:00:00"/>
    <d v="2019-06-05T00:00:00"/>
    <x v="5"/>
    <n v="1140.45"/>
    <x v="2946"/>
    <n v="478.99"/>
    <x v="1"/>
  </r>
  <r>
    <n v="526275"/>
    <x v="0"/>
    <x v="1"/>
    <x v="2"/>
    <n v="44"/>
    <x v="365"/>
    <d v="2019-06-03T00:00:00"/>
    <d v="2019-06-06T00:00:00"/>
    <x v="2"/>
    <n v="1684.01"/>
    <x v="2947"/>
    <n v="134.72000000000003"/>
    <x v="1"/>
  </r>
  <r>
    <n v="608312"/>
    <x v="0"/>
    <x v="3"/>
    <x v="5"/>
    <n v="151"/>
    <x v="366"/>
    <d v="2019-06-02T00:00:00"/>
    <d v="2019-06-09T00:00:00"/>
    <x v="2"/>
    <n v="950.69"/>
    <x v="2948"/>
    <n v="104.58000000000004"/>
    <x v="1"/>
  </r>
  <r>
    <n v="754032"/>
    <x v="1"/>
    <x v="1"/>
    <x v="4"/>
    <n v="134"/>
    <x v="365"/>
    <d v="2019-06-05T00:00:00"/>
    <d v="2019-06-12T00:00:00"/>
    <x v="3"/>
    <n v="1272.93"/>
    <x v="2949"/>
    <n v="407.34000000000003"/>
    <x v="1"/>
  </r>
  <r>
    <n v="633210"/>
    <x v="0"/>
    <x v="1"/>
    <x v="0"/>
    <n v="167"/>
    <x v="366"/>
    <d v="2019-06-03T00:00:00"/>
    <d v="2019-06-05T00:00:00"/>
    <x v="1"/>
    <n v="1452.7"/>
    <x v="2950"/>
    <n v="145.26999999999998"/>
    <x v="1"/>
  </r>
  <r>
    <n v="568728"/>
    <x v="0"/>
    <x v="2"/>
    <x v="5"/>
    <n v="4"/>
    <x v="365"/>
    <d v="2019-06-05T00:00:00"/>
    <d v="2019-06-08T00:00:00"/>
    <x v="5"/>
    <n v="649.05999999999995"/>
    <x v="2951"/>
    <n v="318.03999999999996"/>
    <x v="1"/>
  </r>
  <r>
    <n v="66810"/>
    <x v="0"/>
    <x v="3"/>
    <x v="3"/>
    <n v="297"/>
    <x v="366"/>
    <d v="2019-06-05T00:00:00"/>
    <d v="2019-06-11T00:00:00"/>
    <x v="1"/>
    <n v="1747.9"/>
    <x v="2952"/>
    <n v="157.31000000000017"/>
    <x v="1"/>
  </r>
  <r>
    <n v="961812"/>
    <x v="0"/>
    <x v="0"/>
    <x v="1"/>
    <n v="74"/>
    <x v="365"/>
    <d v="2019-06-03T00:00:00"/>
    <d v="2019-06-04T00:00:00"/>
    <x v="1"/>
    <n v="1452.7"/>
    <x v="2953"/>
    <n v="159.79999999999995"/>
    <x v="1"/>
  </r>
  <r>
    <n v="123443"/>
    <x v="3"/>
    <x v="3"/>
    <x v="5"/>
    <n v="39"/>
    <x v="366"/>
    <d v="2019-06-05T00:00:00"/>
    <d v="2019-06-12T00:00:00"/>
    <x v="5"/>
    <n v="1159.22"/>
    <x v="1165"/>
    <n v="533.24"/>
    <x v="1"/>
  </r>
  <r>
    <n v="550470"/>
    <x v="0"/>
    <x v="2"/>
    <x v="2"/>
    <n v="301"/>
    <x v="367"/>
    <d v="2019-06-05T00:00:00"/>
    <d v="2019-06-10T00:00:00"/>
    <x v="2"/>
    <n v="1473.14"/>
    <x v="2954"/>
    <n v="206.24"/>
    <x v="1"/>
  </r>
  <r>
    <n v="357962"/>
    <x v="0"/>
    <x v="1"/>
    <x v="2"/>
    <n v="123"/>
    <x v="367"/>
    <d v="2019-06-05T00:00:00"/>
    <d v="2019-06-12T00:00:00"/>
    <x v="1"/>
    <n v="1924.39"/>
    <x v="2955"/>
    <n v="942.95"/>
    <x v="1"/>
  </r>
  <r>
    <n v="338686"/>
    <x v="1"/>
    <x v="2"/>
    <x v="5"/>
    <n v="5"/>
    <x v="367"/>
    <d v="2019-06-05T00:00:00"/>
    <d v="2019-06-10T00:00:00"/>
    <x v="1"/>
    <n v="1376.71"/>
    <x v="2956"/>
    <n v="454.31000000000006"/>
    <x v="1"/>
  </r>
  <r>
    <n v="475195"/>
    <x v="2"/>
    <x v="1"/>
    <x v="1"/>
    <n v="272"/>
    <x v="366"/>
    <d v="2019-06-04T00:00:00"/>
    <d v="2019-06-11T00:00:00"/>
    <x v="3"/>
    <n v="1365.01"/>
    <x v="2957"/>
    <n v="436.79999999999995"/>
    <x v="1"/>
  </r>
  <r>
    <n v="653025"/>
    <x v="0"/>
    <x v="2"/>
    <x v="4"/>
    <n v="348"/>
    <x v="367"/>
    <d v="2019-06-03T00:00:00"/>
    <d v="2019-06-07T00:00:00"/>
    <x v="2"/>
    <n v="1164.95"/>
    <x v="2958"/>
    <n v="512.58000000000004"/>
    <x v="1"/>
  </r>
  <r>
    <n v="575431"/>
    <x v="2"/>
    <x v="0"/>
    <x v="2"/>
    <n v="34"/>
    <x v="366"/>
    <d v="2019-06-03T00:00:00"/>
    <d v="2019-06-08T00:00:00"/>
    <x v="2"/>
    <n v="158.26"/>
    <x v="2959"/>
    <n v="58.559999999999988"/>
    <x v="1"/>
  </r>
  <r>
    <n v="961569"/>
    <x v="0"/>
    <x v="1"/>
    <x v="4"/>
    <n v="205"/>
    <x v="366"/>
    <d v="2019-06-05T00:00:00"/>
    <d v="2019-06-06T00:00:00"/>
    <x v="0"/>
    <n v="820.7"/>
    <x v="2960"/>
    <n v="270.83000000000004"/>
    <x v="1"/>
  </r>
  <r>
    <n v="349786"/>
    <x v="2"/>
    <x v="0"/>
    <x v="1"/>
    <n v="331"/>
    <x v="366"/>
    <d v="2019-06-03T00:00:00"/>
    <d v="2019-06-10T00:00:00"/>
    <x v="3"/>
    <n v="708.27"/>
    <x v="2961"/>
    <n v="162.89999999999998"/>
    <x v="1"/>
  </r>
  <r>
    <n v="102737"/>
    <x v="0"/>
    <x v="3"/>
    <x v="5"/>
    <n v="125"/>
    <x v="366"/>
    <d v="2019-06-04T00:00:00"/>
    <d v="2019-06-08T00:00:00"/>
    <x v="1"/>
    <n v="922.64"/>
    <x v="2962"/>
    <n v="119.93999999999994"/>
    <x v="1"/>
  </r>
  <r>
    <n v="625494"/>
    <x v="0"/>
    <x v="2"/>
    <x v="5"/>
    <n v="207"/>
    <x v="366"/>
    <d v="2019-06-03T00:00:00"/>
    <d v="2019-06-06T00:00:00"/>
    <x v="5"/>
    <n v="527.55999999999995"/>
    <x v="2963"/>
    <n v="131.88999999999993"/>
    <x v="1"/>
  </r>
  <r>
    <n v="740862"/>
    <x v="0"/>
    <x v="0"/>
    <x v="2"/>
    <n v="167"/>
    <x v="366"/>
    <d v="2019-06-05T00:00:00"/>
    <d v="2019-06-07T00:00:00"/>
    <x v="3"/>
    <n v="693.18"/>
    <x v="2964"/>
    <n v="159.42999999999995"/>
    <x v="1"/>
  </r>
  <r>
    <n v="799999"/>
    <x v="1"/>
    <x v="1"/>
    <x v="4"/>
    <n v="198"/>
    <x v="367"/>
    <d v="2019-06-06T00:00:00"/>
    <d v="2019-06-11T00:00:00"/>
    <x v="4"/>
    <n v="1979.53"/>
    <x v="2965"/>
    <n v="316.72000000000003"/>
    <x v="1"/>
  </r>
  <r>
    <n v="448983"/>
    <x v="0"/>
    <x v="2"/>
    <x v="0"/>
    <n v="251"/>
    <x v="368"/>
    <d v="2019-06-05T00:00:00"/>
    <d v="2019-06-09T00:00:00"/>
    <x v="5"/>
    <n v="1271.1400000000001"/>
    <x v="2966"/>
    <n v="266.94000000000005"/>
    <x v="1"/>
  </r>
  <r>
    <n v="682452"/>
    <x v="0"/>
    <x v="1"/>
    <x v="4"/>
    <n v="366"/>
    <x v="368"/>
    <d v="2019-06-07T00:00:00"/>
    <d v="2019-06-11T00:00:00"/>
    <x v="0"/>
    <n v="220.1"/>
    <x v="1558"/>
    <n v="92.44"/>
    <x v="1"/>
  </r>
  <r>
    <n v="397006"/>
    <x v="2"/>
    <x v="1"/>
    <x v="5"/>
    <n v="4"/>
    <x v="367"/>
    <d v="2019-06-06T00:00:00"/>
    <d v="2019-06-11T00:00:00"/>
    <x v="5"/>
    <n v="730.52"/>
    <x v="2769"/>
    <n v="189.93999999999994"/>
    <x v="1"/>
  </r>
  <r>
    <n v="748934"/>
    <x v="0"/>
    <x v="3"/>
    <x v="1"/>
    <n v="203"/>
    <x v="367"/>
    <d v="2019-06-07T00:00:00"/>
    <d v="2019-06-11T00:00:00"/>
    <x v="5"/>
    <n v="1921.97"/>
    <x v="2967"/>
    <n v="826.45"/>
    <x v="1"/>
  </r>
  <r>
    <n v="216342"/>
    <x v="1"/>
    <x v="0"/>
    <x v="1"/>
    <n v="316"/>
    <x v="368"/>
    <d v="2019-06-04T00:00:00"/>
    <d v="2019-06-07T00:00:00"/>
    <x v="3"/>
    <n v="1027.47"/>
    <x v="2968"/>
    <n v="452.09000000000003"/>
    <x v="1"/>
  </r>
  <r>
    <n v="198750"/>
    <x v="1"/>
    <x v="3"/>
    <x v="3"/>
    <n v="22"/>
    <x v="367"/>
    <d v="2019-06-04T00:00:00"/>
    <d v="2019-06-08T00:00:00"/>
    <x v="1"/>
    <n v="863.69"/>
    <x v="2969"/>
    <n v="190.0100000000001"/>
    <x v="1"/>
  </r>
  <r>
    <n v="742004"/>
    <x v="0"/>
    <x v="1"/>
    <x v="0"/>
    <n v="108"/>
    <x v="368"/>
    <d v="2019-06-06T00:00:00"/>
    <d v="2019-06-09T00:00:00"/>
    <x v="4"/>
    <n v="1541.03"/>
    <x v="1734"/>
    <n v="385.26"/>
    <x v="1"/>
  </r>
  <r>
    <n v="730296"/>
    <x v="1"/>
    <x v="1"/>
    <x v="2"/>
    <n v="197"/>
    <x v="367"/>
    <d v="2019-06-06T00:00:00"/>
    <d v="2019-06-07T00:00:00"/>
    <x v="2"/>
    <n v="1072.71"/>
    <x v="2970"/>
    <n v="482.72"/>
    <x v="1"/>
  </r>
  <r>
    <n v="240274"/>
    <x v="2"/>
    <x v="1"/>
    <x v="3"/>
    <n v="240"/>
    <x v="367"/>
    <d v="2019-06-06T00:00:00"/>
    <d v="2019-06-12T00:00:00"/>
    <x v="2"/>
    <n v="882.41"/>
    <x v="2971"/>
    <n v="141.18999999999994"/>
    <x v="1"/>
  </r>
  <r>
    <n v="537954"/>
    <x v="2"/>
    <x v="1"/>
    <x v="0"/>
    <n v="262"/>
    <x v="367"/>
    <d v="2019-06-06T00:00:00"/>
    <d v="2019-06-11T00:00:00"/>
    <x v="3"/>
    <n v="1877.7"/>
    <x v="523"/>
    <n v="544.53"/>
    <x v="1"/>
  </r>
  <r>
    <n v="493871"/>
    <x v="3"/>
    <x v="2"/>
    <x v="4"/>
    <n v="176"/>
    <x v="368"/>
    <d v="2019-06-07T00:00:00"/>
    <d v="2019-06-11T00:00:00"/>
    <x v="5"/>
    <n v="1627.57"/>
    <x v="2972"/>
    <n v="227.8599999999999"/>
    <x v="1"/>
  </r>
  <r>
    <n v="571783"/>
    <x v="1"/>
    <x v="2"/>
    <x v="2"/>
    <n v="292"/>
    <x v="369"/>
    <d v="2019-06-05T00:00:00"/>
    <d v="2019-06-10T00:00:00"/>
    <x v="4"/>
    <n v="1922.88"/>
    <x v="2582"/>
    <n v="480.72"/>
    <x v="1"/>
  </r>
  <r>
    <n v="140959"/>
    <x v="1"/>
    <x v="3"/>
    <x v="5"/>
    <n v="257"/>
    <x v="368"/>
    <d v="2019-06-07T00:00:00"/>
    <d v="2019-06-14T00:00:00"/>
    <x v="2"/>
    <n v="1049.29"/>
    <x v="2973"/>
    <n v="262.31999999999994"/>
    <x v="1"/>
  </r>
  <r>
    <n v="456880"/>
    <x v="0"/>
    <x v="0"/>
    <x v="5"/>
    <n v="135"/>
    <x v="368"/>
    <d v="2019-06-07T00:00:00"/>
    <d v="2019-06-14T00:00:00"/>
    <x v="5"/>
    <n v="1445.12"/>
    <x v="2974"/>
    <n v="289.02"/>
    <x v="1"/>
  </r>
  <r>
    <n v="116697"/>
    <x v="3"/>
    <x v="2"/>
    <x v="3"/>
    <n v="148"/>
    <x v="368"/>
    <d v="2019-06-07T00:00:00"/>
    <d v="2019-06-10T00:00:00"/>
    <x v="2"/>
    <n v="1921.97"/>
    <x v="1099"/>
    <n v="480.49"/>
    <x v="1"/>
  </r>
  <r>
    <n v="110832"/>
    <x v="0"/>
    <x v="1"/>
    <x v="2"/>
    <n v="228"/>
    <x v="368"/>
    <d v="2019-06-08T00:00:00"/>
    <d v="2019-06-15T00:00:00"/>
    <x v="3"/>
    <n v="1331.03"/>
    <x v="2975"/>
    <n v="119.78999999999996"/>
    <x v="1"/>
  </r>
  <r>
    <n v="918003"/>
    <x v="1"/>
    <x v="3"/>
    <x v="0"/>
    <n v="252"/>
    <x v="368"/>
    <d v="2019-06-06T00:00:00"/>
    <d v="2019-06-08T00:00:00"/>
    <x v="5"/>
    <n v="1170.6199999999999"/>
    <x v="2976"/>
    <n v="93.649999999999864"/>
    <x v="1"/>
  </r>
  <r>
    <n v="153436"/>
    <x v="0"/>
    <x v="1"/>
    <x v="3"/>
    <n v="96"/>
    <x v="368"/>
    <d v="2019-06-07T00:00:00"/>
    <d v="2019-06-08T00:00:00"/>
    <x v="2"/>
    <n v="1235.8900000000001"/>
    <x v="2977"/>
    <n v="444.92000000000007"/>
    <x v="1"/>
  </r>
  <r>
    <n v="291843"/>
    <x v="1"/>
    <x v="1"/>
    <x v="3"/>
    <n v="149"/>
    <x v="368"/>
    <d v="2019-06-06T00:00:00"/>
    <d v="2019-06-09T00:00:00"/>
    <x v="3"/>
    <n v="170.94"/>
    <x v="249"/>
    <n v="66.67"/>
    <x v="1"/>
  </r>
  <r>
    <n v="66025"/>
    <x v="2"/>
    <x v="1"/>
    <x v="0"/>
    <n v="294"/>
    <x v="369"/>
    <d v="2019-06-08T00:00:00"/>
    <d v="2019-06-12T00:00:00"/>
    <x v="1"/>
    <n v="431.53"/>
    <x v="2978"/>
    <n v="181.23999999999998"/>
    <x v="1"/>
  </r>
  <r>
    <n v="920227"/>
    <x v="1"/>
    <x v="2"/>
    <x v="1"/>
    <n v="299"/>
    <x v="368"/>
    <d v="2019-06-07T00:00:00"/>
    <d v="2019-06-09T00:00:00"/>
    <x v="3"/>
    <n v="244.81"/>
    <x v="2979"/>
    <n v="26.930000000000007"/>
    <x v="1"/>
  </r>
  <r>
    <n v="369498"/>
    <x v="0"/>
    <x v="3"/>
    <x v="2"/>
    <n v="40"/>
    <x v="368"/>
    <d v="2019-06-05T00:00:00"/>
    <d v="2019-06-09T00:00:00"/>
    <x v="0"/>
    <n v="1903.31"/>
    <x v="2980"/>
    <n v="647.12999999999988"/>
    <x v="1"/>
  </r>
  <r>
    <n v="555571"/>
    <x v="0"/>
    <x v="3"/>
    <x v="5"/>
    <n v="151"/>
    <x v="368"/>
    <d v="2019-06-07T00:00:00"/>
    <d v="2019-06-08T00:00:00"/>
    <x v="2"/>
    <n v="1125.6500000000001"/>
    <x v="2981"/>
    <n v="337.69000000000005"/>
    <x v="1"/>
  </r>
  <r>
    <n v="367907"/>
    <x v="0"/>
    <x v="0"/>
    <x v="2"/>
    <n v="143"/>
    <x v="368"/>
    <d v="2019-06-08T00:00:00"/>
    <d v="2019-06-13T00:00:00"/>
    <x v="0"/>
    <n v="1890.12"/>
    <x v="2982"/>
    <n v="378.02"/>
    <x v="1"/>
  </r>
  <r>
    <n v="149397"/>
    <x v="2"/>
    <x v="0"/>
    <x v="5"/>
    <n v="182"/>
    <x v="368"/>
    <d v="2019-06-08T00:00:00"/>
    <d v="2019-06-14T00:00:00"/>
    <x v="2"/>
    <n v="1448.75"/>
    <x v="2983"/>
    <n v="217.30999999999995"/>
    <x v="1"/>
  </r>
  <r>
    <n v="721203"/>
    <x v="1"/>
    <x v="1"/>
    <x v="3"/>
    <n v="363"/>
    <x v="368"/>
    <d v="2019-06-07T00:00:00"/>
    <d v="2019-06-13T00:00:00"/>
    <x v="3"/>
    <n v="811.98"/>
    <x v="2984"/>
    <n v="349.15000000000003"/>
    <x v="1"/>
  </r>
  <r>
    <n v="979733"/>
    <x v="1"/>
    <x v="2"/>
    <x v="2"/>
    <n v="90"/>
    <x v="368"/>
    <d v="2019-06-07T00:00:00"/>
    <d v="2019-06-14T00:00:00"/>
    <x v="3"/>
    <n v="1720.29"/>
    <x v="2985"/>
    <n v="120.42000000000007"/>
    <x v="1"/>
  </r>
  <r>
    <n v="585234"/>
    <x v="2"/>
    <x v="1"/>
    <x v="1"/>
    <n v="260"/>
    <x v="370"/>
    <d v="2019-06-06T00:00:00"/>
    <d v="2019-06-10T00:00:00"/>
    <x v="2"/>
    <n v="616.16999999999996"/>
    <x v="2986"/>
    <n v="147.87999999999994"/>
    <x v="1"/>
  </r>
  <r>
    <n v="385035"/>
    <x v="0"/>
    <x v="1"/>
    <x v="4"/>
    <n v="113"/>
    <x v="370"/>
    <d v="2019-06-07T00:00:00"/>
    <d v="2019-06-12T00:00:00"/>
    <x v="0"/>
    <n v="1758.22"/>
    <x v="2987"/>
    <n v="334.05999999999995"/>
    <x v="1"/>
  </r>
  <r>
    <n v="569009"/>
    <x v="0"/>
    <x v="1"/>
    <x v="2"/>
    <n v="178"/>
    <x v="369"/>
    <d v="2019-06-07T00:00:00"/>
    <d v="2019-06-13T00:00:00"/>
    <x v="4"/>
    <n v="1802.47"/>
    <x v="2988"/>
    <n v="702.96"/>
    <x v="1"/>
  </r>
  <r>
    <n v="514239"/>
    <x v="0"/>
    <x v="2"/>
    <x v="4"/>
    <n v="82"/>
    <x v="370"/>
    <d v="2019-06-08T00:00:00"/>
    <d v="2019-06-15T00:00:00"/>
    <x v="4"/>
    <n v="1890.12"/>
    <x v="2989"/>
    <n v="529.22999999999979"/>
    <x v="1"/>
  </r>
  <r>
    <n v="249102"/>
    <x v="1"/>
    <x v="3"/>
    <x v="3"/>
    <n v="234"/>
    <x v="370"/>
    <d v="2019-06-06T00:00:00"/>
    <d v="2019-06-11T00:00:00"/>
    <x v="3"/>
    <n v="536.65"/>
    <x v="2990"/>
    <n v="236.13"/>
    <x v="1"/>
  </r>
  <r>
    <n v="870869"/>
    <x v="2"/>
    <x v="3"/>
    <x v="5"/>
    <n v="71"/>
    <x v="369"/>
    <d v="2019-06-07T00:00:00"/>
    <d v="2019-06-10T00:00:00"/>
    <x v="4"/>
    <n v="1358.29"/>
    <x v="2991"/>
    <n v="312.40999999999985"/>
    <x v="1"/>
  </r>
  <r>
    <n v="397381"/>
    <x v="0"/>
    <x v="1"/>
    <x v="2"/>
    <n v="27"/>
    <x v="370"/>
    <d v="2019-06-08T00:00:00"/>
    <d v="2019-06-12T00:00:00"/>
    <x v="5"/>
    <n v="343.62"/>
    <x v="2992"/>
    <n v="34.360000000000014"/>
    <x v="1"/>
  </r>
  <r>
    <n v="266919"/>
    <x v="0"/>
    <x v="2"/>
    <x v="5"/>
    <n v="356"/>
    <x v="369"/>
    <d v="2019-06-08T00:00:00"/>
    <d v="2019-06-09T00:00:00"/>
    <x v="5"/>
    <n v="565.30999999999995"/>
    <x v="2993"/>
    <n v="118.71999999999997"/>
    <x v="1"/>
  </r>
  <r>
    <n v="998581"/>
    <x v="0"/>
    <x v="1"/>
    <x v="2"/>
    <n v="38"/>
    <x v="370"/>
    <d v="2019-06-09T00:00:00"/>
    <d v="2019-06-12T00:00:00"/>
    <x v="5"/>
    <n v="755.6"/>
    <x v="2994"/>
    <n v="37.779999999999973"/>
    <x v="1"/>
  </r>
  <r>
    <n v="18195"/>
    <x v="0"/>
    <x v="2"/>
    <x v="2"/>
    <n v="337"/>
    <x v="370"/>
    <d v="2019-06-10T00:00:00"/>
    <d v="2019-06-12T00:00:00"/>
    <x v="5"/>
    <n v="1462.22"/>
    <x v="2995"/>
    <n v="365.54999999999995"/>
    <x v="1"/>
  </r>
  <r>
    <n v="635769"/>
    <x v="1"/>
    <x v="1"/>
    <x v="1"/>
    <n v="283"/>
    <x v="371"/>
    <d v="2019-06-09T00:00:00"/>
    <d v="2019-06-12T00:00:00"/>
    <x v="1"/>
    <n v="352.39"/>
    <x v="2996"/>
    <n v="88.099999999999966"/>
    <x v="1"/>
  </r>
  <r>
    <n v="800661"/>
    <x v="0"/>
    <x v="0"/>
    <x v="4"/>
    <n v="186"/>
    <x v="370"/>
    <d v="2019-06-07T00:00:00"/>
    <d v="2019-06-08T00:00:00"/>
    <x v="5"/>
    <n v="1039.94"/>
    <x v="2997"/>
    <n v="124.79000000000008"/>
    <x v="1"/>
  </r>
  <r>
    <n v="89178"/>
    <x v="0"/>
    <x v="2"/>
    <x v="1"/>
    <n v="318"/>
    <x v="371"/>
    <d v="2019-06-11T00:00:00"/>
    <d v="2019-06-16T00:00:00"/>
    <x v="5"/>
    <n v="1716.03"/>
    <x v="2998"/>
    <n v="120.11999999999989"/>
    <x v="1"/>
  </r>
  <r>
    <n v="942592"/>
    <x v="2"/>
    <x v="1"/>
    <x v="2"/>
    <n v="284"/>
    <x v="372"/>
    <d v="2019-06-11T00:00:00"/>
    <d v="2019-06-13T00:00:00"/>
    <x v="4"/>
    <n v="285.2"/>
    <x v="2999"/>
    <n v="42.78"/>
    <x v="1"/>
  </r>
  <r>
    <n v="736010"/>
    <x v="3"/>
    <x v="2"/>
    <x v="4"/>
    <n v="7"/>
    <x v="372"/>
    <d v="2019-06-09T00:00:00"/>
    <d v="2019-06-12T00:00:00"/>
    <x v="0"/>
    <n v="564.53"/>
    <x v="3000"/>
    <n v="248.39"/>
    <x v="1"/>
  </r>
  <r>
    <n v="415400"/>
    <x v="0"/>
    <x v="2"/>
    <x v="3"/>
    <n v="208"/>
    <x v="372"/>
    <d v="2019-06-11T00:00:00"/>
    <d v="2019-06-18T00:00:00"/>
    <x v="3"/>
    <n v="564.53"/>
    <x v="3001"/>
    <n v="197.58999999999997"/>
    <x v="1"/>
  </r>
  <r>
    <n v="272162"/>
    <x v="1"/>
    <x v="2"/>
    <x v="3"/>
    <n v="192"/>
    <x v="373"/>
    <d v="2019-06-10T00:00:00"/>
    <d v="2019-06-17T00:00:00"/>
    <x v="0"/>
    <n v="1809.81"/>
    <x v="3002"/>
    <n v="217.17999999999984"/>
    <x v="1"/>
  </r>
  <r>
    <n v="885462"/>
    <x v="0"/>
    <x v="1"/>
    <x v="0"/>
    <n v="194"/>
    <x v="373"/>
    <d v="2019-06-12T00:00:00"/>
    <d v="2019-06-13T00:00:00"/>
    <x v="5"/>
    <n v="1365.01"/>
    <x v="3003"/>
    <n v="163.79999999999995"/>
    <x v="1"/>
  </r>
  <r>
    <n v="598618"/>
    <x v="0"/>
    <x v="3"/>
    <x v="4"/>
    <n v="302"/>
    <x v="372"/>
    <d v="2019-06-12T00:00:00"/>
    <d v="2019-06-19T00:00:00"/>
    <x v="2"/>
    <n v="423.53"/>
    <x v="3004"/>
    <n v="93.17999999999995"/>
    <x v="1"/>
  </r>
  <r>
    <n v="905745"/>
    <x v="0"/>
    <x v="3"/>
    <x v="4"/>
    <n v="70"/>
    <x v="372"/>
    <d v="2019-06-10T00:00:00"/>
    <d v="2019-06-14T00:00:00"/>
    <x v="3"/>
    <n v="882.41"/>
    <x v="3005"/>
    <n v="264.71999999999991"/>
    <x v="1"/>
  </r>
  <r>
    <n v="414754"/>
    <x v="2"/>
    <x v="1"/>
    <x v="2"/>
    <n v="286"/>
    <x v="373"/>
    <d v="2019-06-10T00:00:00"/>
    <d v="2019-06-11T00:00:00"/>
    <x v="1"/>
    <n v="1175.58"/>
    <x v="3006"/>
    <n v="446.71999999999991"/>
    <x v="1"/>
  </r>
  <r>
    <n v="715418"/>
    <x v="0"/>
    <x v="3"/>
    <x v="5"/>
    <n v="232"/>
    <x v="372"/>
    <d v="2019-06-12T00:00:00"/>
    <d v="2019-06-18T00:00:00"/>
    <x v="2"/>
    <n v="869.63"/>
    <x v="3007"/>
    <n v="321.76"/>
    <x v="1"/>
  </r>
  <r>
    <n v="862366"/>
    <x v="2"/>
    <x v="1"/>
    <x v="5"/>
    <n v="57"/>
    <x v="373"/>
    <d v="2019-06-10T00:00:00"/>
    <d v="2019-06-13T00:00:00"/>
    <x v="1"/>
    <n v="780"/>
    <x v="3008"/>
    <n v="296.39999999999998"/>
    <x v="1"/>
  </r>
  <r>
    <n v="958277"/>
    <x v="0"/>
    <x v="0"/>
    <x v="1"/>
    <n v="197"/>
    <x v="373"/>
    <d v="2019-06-12T00:00:00"/>
    <d v="2019-06-19T00:00:00"/>
    <x v="3"/>
    <n v="679.78"/>
    <x v="3009"/>
    <n v="224.32999999999998"/>
    <x v="1"/>
  </r>
  <r>
    <n v="693834"/>
    <x v="1"/>
    <x v="1"/>
    <x v="4"/>
    <n v="353"/>
    <x v="372"/>
    <d v="2019-06-10T00:00:00"/>
    <d v="2019-06-11T00:00:00"/>
    <x v="5"/>
    <n v="606.16"/>
    <x v="3010"/>
    <n v="200.02999999999997"/>
    <x v="1"/>
  </r>
  <r>
    <n v="864833"/>
    <x v="3"/>
    <x v="0"/>
    <x v="2"/>
    <n v="243"/>
    <x v="372"/>
    <d v="2019-06-12T00:00:00"/>
    <d v="2019-06-13T00:00:00"/>
    <x v="0"/>
    <n v="663.94"/>
    <x v="3011"/>
    <n v="46.480000000000018"/>
    <x v="1"/>
  </r>
  <r>
    <n v="118953"/>
    <x v="0"/>
    <x v="3"/>
    <x v="2"/>
    <n v="212"/>
    <x v="373"/>
    <d v="2019-06-12T00:00:00"/>
    <d v="2019-06-14T00:00:00"/>
    <x v="3"/>
    <n v="1309.1199999999999"/>
    <x v="3012"/>
    <n v="484.36999999999989"/>
    <x v="1"/>
  </r>
  <r>
    <n v="696797"/>
    <x v="2"/>
    <x v="1"/>
    <x v="3"/>
    <n v="358"/>
    <x v="374"/>
    <d v="2019-06-11T00:00:00"/>
    <d v="2019-06-18T00:00:00"/>
    <x v="4"/>
    <n v="1922.22"/>
    <x v="3013"/>
    <n v="326.77999999999997"/>
    <x v="1"/>
  </r>
  <r>
    <n v="352861"/>
    <x v="0"/>
    <x v="1"/>
    <x v="4"/>
    <n v="288"/>
    <x v="373"/>
    <d v="2019-06-11T00:00:00"/>
    <d v="2019-06-13T00:00:00"/>
    <x v="1"/>
    <n v="1979.74"/>
    <x v="3014"/>
    <n v="910.68000000000006"/>
    <x v="1"/>
  </r>
  <r>
    <n v="674752"/>
    <x v="0"/>
    <x v="2"/>
    <x v="3"/>
    <n v="15"/>
    <x v="374"/>
    <d v="2019-06-10T00:00:00"/>
    <d v="2019-06-12T00:00:00"/>
    <x v="1"/>
    <n v="706.62"/>
    <x v="3015"/>
    <n v="190.78999999999996"/>
    <x v="1"/>
  </r>
  <r>
    <n v="428367"/>
    <x v="3"/>
    <x v="3"/>
    <x v="4"/>
    <n v="54"/>
    <x v="373"/>
    <d v="2019-06-13T00:00:00"/>
    <d v="2019-06-18T00:00:00"/>
    <x v="5"/>
    <n v="1717.61"/>
    <x v="3016"/>
    <n v="704.21999999999991"/>
    <x v="1"/>
  </r>
  <r>
    <n v="539974"/>
    <x v="0"/>
    <x v="1"/>
    <x v="0"/>
    <n v="147"/>
    <x v="374"/>
    <d v="2019-06-13T00:00:00"/>
    <d v="2019-06-20T00:00:00"/>
    <x v="2"/>
    <n v="246.67"/>
    <x v="3017"/>
    <n v="51.799999999999983"/>
    <x v="1"/>
  </r>
  <r>
    <n v="491924"/>
    <x v="1"/>
    <x v="2"/>
    <x v="0"/>
    <n v="135"/>
    <x v="373"/>
    <d v="2019-06-12T00:00:00"/>
    <d v="2019-06-13T00:00:00"/>
    <x v="5"/>
    <n v="1587.21"/>
    <x v="3018"/>
    <n v="301.56999999999994"/>
    <x v="1"/>
  </r>
  <r>
    <n v="680058"/>
    <x v="0"/>
    <x v="3"/>
    <x v="5"/>
    <n v="359"/>
    <x v="374"/>
    <d v="2019-06-11T00:00:00"/>
    <d v="2019-06-14T00:00:00"/>
    <x v="1"/>
    <n v="616.16999999999996"/>
    <x v="3019"/>
    <n v="203.33999999999997"/>
    <x v="1"/>
  </r>
  <r>
    <n v="646602"/>
    <x v="1"/>
    <x v="2"/>
    <x v="4"/>
    <n v="200"/>
    <x v="375"/>
    <d v="2019-06-13T00:00:00"/>
    <d v="2019-06-17T00:00:00"/>
    <x v="5"/>
    <n v="1145.78"/>
    <x v="771"/>
    <n v="435.4"/>
    <x v="1"/>
  </r>
  <r>
    <n v="300095"/>
    <x v="1"/>
    <x v="3"/>
    <x v="4"/>
    <n v="302"/>
    <x v="374"/>
    <d v="2019-06-11T00:00:00"/>
    <d v="2019-06-12T00:00:00"/>
    <x v="3"/>
    <n v="1126.21"/>
    <x v="3020"/>
    <n v="112.62"/>
    <x v="1"/>
  </r>
  <r>
    <n v="57814"/>
    <x v="0"/>
    <x v="0"/>
    <x v="2"/>
    <n v="181"/>
    <x v="375"/>
    <d v="2019-06-11T00:00:00"/>
    <d v="2019-06-12T00:00:00"/>
    <x v="0"/>
    <n v="395.02"/>
    <x v="3021"/>
    <n v="122.45999999999998"/>
    <x v="1"/>
  </r>
  <r>
    <n v="203447"/>
    <x v="0"/>
    <x v="0"/>
    <x v="3"/>
    <n v="248"/>
    <x v="374"/>
    <d v="2019-06-11T00:00:00"/>
    <d v="2019-06-15T00:00:00"/>
    <x v="2"/>
    <n v="389.71"/>
    <x v="3022"/>
    <n v="62.349999999999966"/>
    <x v="1"/>
  </r>
  <r>
    <n v="92115"/>
    <x v="0"/>
    <x v="0"/>
    <x v="2"/>
    <n v="176"/>
    <x v="374"/>
    <d v="2019-06-11T00:00:00"/>
    <d v="2019-06-16T00:00:00"/>
    <x v="4"/>
    <n v="730.52"/>
    <x v="2381"/>
    <n v="314.12"/>
    <x v="1"/>
  </r>
  <r>
    <n v="665526"/>
    <x v="0"/>
    <x v="3"/>
    <x v="0"/>
    <n v="69"/>
    <x v="374"/>
    <d v="2019-06-12T00:00:00"/>
    <d v="2019-06-19T00:00:00"/>
    <x v="1"/>
    <n v="1071.03"/>
    <x v="223"/>
    <n v="471.25"/>
    <x v="1"/>
  </r>
  <r>
    <n v="119542"/>
    <x v="0"/>
    <x v="3"/>
    <x v="1"/>
    <n v="49"/>
    <x v="375"/>
    <d v="2019-06-15T00:00:00"/>
    <d v="2019-06-18T00:00:00"/>
    <x v="4"/>
    <n v="1890.04"/>
    <x v="3023"/>
    <n v="340.21000000000004"/>
    <x v="1"/>
  </r>
  <r>
    <n v="369154"/>
    <x v="1"/>
    <x v="3"/>
    <x v="4"/>
    <n v="287"/>
    <x v="375"/>
    <d v="2019-06-13T00:00:00"/>
    <d v="2019-06-19T00:00:00"/>
    <x v="4"/>
    <n v="416"/>
    <x v="3024"/>
    <n v="178.88"/>
    <x v="1"/>
  </r>
  <r>
    <n v="692318"/>
    <x v="1"/>
    <x v="3"/>
    <x v="3"/>
    <n v="117"/>
    <x v="376"/>
    <d v="2019-06-14T00:00:00"/>
    <d v="2019-06-17T00:00:00"/>
    <x v="5"/>
    <n v="1376.71"/>
    <x v="3025"/>
    <n v="523.15000000000009"/>
    <x v="1"/>
  </r>
  <r>
    <n v="835960"/>
    <x v="1"/>
    <x v="2"/>
    <x v="2"/>
    <n v="169"/>
    <x v="376"/>
    <d v="2019-06-14T00:00:00"/>
    <d v="2019-06-18T00:00:00"/>
    <x v="2"/>
    <n v="565.83000000000004"/>
    <x v="898"/>
    <n v="169.75000000000006"/>
    <x v="1"/>
  </r>
  <r>
    <n v="189710"/>
    <x v="1"/>
    <x v="3"/>
    <x v="4"/>
    <n v="78"/>
    <x v="376"/>
    <d v="2019-06-13T00:00:00"/>
    <d v="2019-06-20T00:00:00"/>
    <x v="0"/>
    <n v="1125.6500000000001"/>
    <x v="3026"/>
    <n v="540.31000000000006"/>
    <x v="1"/>
  </r>
  <r>
    <n v="421875"/>
    <x v="1"/>
    <x v="2"/>
    <x v="3"/>
    <n v="35"/>
    <x v="376"/>
    <d v="2019-06-13T00:00:00"/>
    <d v="2019-06-16T00:00:00"/>
    <x v="0"/>
    <n v="1372.19"/>
    <x v="3027"/>
    <n v="150.94000000000005"/>
    <x v="1"/>
  </r>
  <r>
    <n v="383455"/>
    <x v="2"/>
    <x v="1"/>
    <x v="2"/>
    <n v="358"/>
    <x v="376"/>
    <d v="2019-06-15T00:00:00"/>
    <d v="2019-06-19T00:00:00"/>
    <x v="3"/>
    <n v="316.57"/>
    <x v="2737"/>
    <n v="66.47999999999999"/>
    <x v="1"/>
  </r>
  <r>
    <n v="298748"/>
    <x v="0"/>
    <x v="1"/>
    <x v="0"/>
    <n v="349"/>
    <x v="376"/>
    <d v="2019-06-13T00:00:00"/>
    <d v="2019-06-15T00:00:00"/>
    <x v="5"/>
    <n v="642.33000000000004"/>
    <x v="991"/>
    <n v="224.82000000000005"/>
    <x v="1"/>
  </r>
  <r>
    <n v="22091"/>
    <x v="1"/>
    <x v="2"/>
    <x v="4"/>
    <n v="227"/>
    <x v="375"/>
    <d v="2019-06-12T00:00:00"/>
    <d v="2019-06-13T00:00:00"/>
    <x v="5"/>
    <n v="1338.98"/>
    <x v="3028"/>
    <n v="629.32000000000005"/>
    <x v="1"/>
  </r>
  <r>
    <n v="188418"/>
    <x v="0"/>
    <x v="1"/>
    <x v="2"/>
    <n v="190"/>
    <x v="376"/>
    <d v="2019-06-12T00:00:00"/>
    <d v="2019-06-15T00:00:00"/>
    <x v="1"/>
    <n v="1164.95"/>
    <x v="3029"/>
    <n v="151.44000000000005"/>
    <x v="1"/>
  </r>
  <r>
    <n v="234506"/>
    <x v="0"/>
    <x v="0"/>
    <x v="1"/>
    <n v="22"/>
    <x v="377"/>
    <d v="2019-06-14T00:00:00"/>
    <d v="2019-06-21T00:00:00"/>
    <x v="1"/>
    <n v="527.55999999999995"/>
    <x v="3030"/>
    <n v="168.81999999999994"/>
    <x v="1"/>
  </r>
  <r>
    <n v="11483"/>
    <x v="3"/>
    <x v="0"/>
    <x v="1"/>
    <n v="326"/>
    <x v="376"/>
    <d v="2019-06-15T00:00:00"/>
    <d v="2019-06-22T00:00:00"/>
    <x v="2"/>
    <n v="1154.52"/>
    <x v="3031"/>
    <n v="496.43999999999994"/>
    <x v="1"/>
  </r>
  <r>
    <n v="273376"/>
    <x v="0"/>
    <x v="1"/>
    <x v="0"/>
    <n v="170"/>
    <x v="376"/>
    <d v="2019-06-14T00:00:00"/>
    <d v="2019-06-18T00:00:00"/>
    <x v="2"/>
    <n v="1431.63"/>
    <x v="3032"/>
    <n v="272.01000000000022"/>
    <x v="1"/>
  </r>
  <r>
    <n v="988106"/>
    <x v="3"/>
    <x v="3"/>
    <x v="4"/>
    <n v="92"/>
    <x v="377"/>
    <d v="2019-06-14T00:00:00"/>
    <d v="2019-06-18T00:00:00"/>
    <x v="0"/>
    <n v="1418.69"/>
    <x v="3033"/>
    <n v="581.66000000000008"/>
    <x v="1"/>
  </r>
  <r>
    <n v="536739"/>
    <x v="0"/>
    <x v="2"/>
    <x v="3"/>
    <n v="100"/>
    <x v="376"/>
    <d v="2019-06-16T00:00:00"/>
    <d v="2019-06-19T00:00:00"/>
    <x v="2"/>
    <n v="160.30000000000001"/>
    <x v="3034"/>
    <n v="60.910000000000011"/>
    <x v="1"/>
  </r>
  <r>
    <n v="75639"/>
    <x v="1"/>
    <x v="2"/>
    <x v="1"/>
    <n v="93"/>
    <x v="376"/>
    <d v="2019-06-15T00:00:00"/>
    <d v="2019-06-19T00:00:00"/>
    <x v="2"/>
    <n v="191.39"/>
    <x v="3035"/>
    <n v="61.239999999999981"/>
    <x v="1"/>
  </r>
  <r>
    <n v="657214"/>
    <x v="1"/>
    <x v="1"/>
    <x v="1"/>
    <n v="228"/>
    <x v="378"/>
    <d v="2019-06-15T00:00:00"/>
    <d v="2019-06-22T00:00:00"/>
    <x v="1"/>
    <n v="458.61"/>
    <x v="3036"/>
    <n v="142.17000000000002"/>
    <x v="1"/>
  </r>
  <r>
    <n v="277535"/>
    <x v="1"/>
    <x v="3"/>
    <x v="5"/>
    <n v="98"/>
    <x v="378"/>
    <d v="2019-06-14T00:00:00"/>
    <d v="2019-06-17T00:00:00"/>
    <x v="4"/>
    <n v="564.17999999999995"/>
    <x v="3037"/>
    <n v="231.30999999999995"/>
    <x v="1"/>
  </r>
  <r>
    <n v="878000"/>
    <x v="0"/>
    <x v="2"/>
    <x v="2"/>
    <n v="9"/>
    <x v="378"/>
    <d v="2019-06-17T00:00:00"/>
    <d v="2019-06-23T00:00:00"/>
    <x v="3"/>
    <n v="1367.25"/>
    <x v="3038"/>
    <n v="150.40000000000009"/>
    <x v="1"/>
  </r>
  <r>
    <n v="353754"/>
    <x v="1"/>
    <x v="2"/>
    <x v="0"/>
    <n v="316"/>
    <x v="378"/>
    <d v="2019-06-16T00:00:00"/>
    <d v="2019-06-23T00:00:00"/>
    <x v="5"/>
    <n v="564.53"/>
    <x v="3039"/>
    <n v="112.90999999999997"/>
    <x v="1"/>
  </r>
  <r>
    <n v="35919"/>
    <x v="1"/>
    <x v="2"/>
    <x v="2"/>
    <n v="171"/>
    <x v="378"/>
    <d v="2019-06-15T00:00:00"/>
    <d v="2019-06-17T00:00:00"/>
    <x v="3"/>
    <n v="935.89"/>
    <x v="3040"/>
    <n v="393.06999999999994"/>
    <x v="1"/>
  </r>
  <r>
    <n v="948459"/>
    <x v="0"/>
    <x v="2"/>
    <x v="2"/>
    <n v="363"/>
    <x v="377"/>
    <d v="2019-06-14T00:00:00"/>
    <d v="2019-06-15T00:00:00"/>
    <x v="3"/>
    <n v="1272.93"/>
    <x v="3041"/>
    <n v="101.83000000000015"/>
    <x v="1"/>
  </r>
  <r>
    <n v="873907"/>
    <x v="1"/>
    <x v="3"/>
    <x v="2"/>
    <n v="127"/>
    <x v="377"/>
    <d v="2019-06-14T00:00:00"/>
    <d v="2019-06-17T00:00:00"/>
    <x v="1"/>
    <n v="1561.15"/>
    <x v="3042"/>
    <n v="124.8900000000001"/>
    <x v="1"/>
  </r>
  <r>
    <n v="654293"/>
    <x v="1"/>
    <x v="2"/>
    <x v="4"/>
    <n v="248"/>
    <x v="378"/>
    <d v="2019-06-14T00:00:00"/>
    <d v="2019-06-16T00:00:00"/>
    <x v="1"/>
    <n v="1526.98"/>
    <x v="3043"/>
    <n v="717.68000000000006"/>
    <x v="1"/>
  </r>
  <r>
    <n v="473739"/>
    <x v="0"/>
    <x v="1"/>
    <x v="0"/>
    <n v="332"/>
    <x v="378"/>
    <d v="2019-06-16T00:00:00"/>
    <d v="2019-06-19T00:00:00"/>
    <x v="1"/>
    <n v="856.09"/>
    <x v="3044"/>
    <n v="410.92"/>
    <x v="1"/>
  </r>
  <r>
    <n v="389946"/>
    <x v="2"/>
    <x v="1"/>
    <x v="0"/>
    <n v="95"/>
    <x v="377"/>
    <d v="2019-06-16T00:00:00"/>
    <d v="2019-06-18T00:00:00"/>
    <x v="3"/>
    <n v="601.59"/>
    <x v="3045"/>
    <n v="30.080000000000041"/>
    <x v="1"/>
  </r>
  <r>
    <n v="698111"/>
    <x v="0"/>
    <x v="1"/>
    <x v="4"/>
    <n v="11"/>
    <x v="378"/>
    <d v="2019-06-16T00:00:00"/>
    <d v="2019-06-17T00:00:00"/>
    <x v="3"/>
    <n v="558.04"/>
    <x v="2914"/>
    <n v="44.639999999999986"/>
    <x v="1"/>
  </r>
  <r>
    <n v="15089"/>
    <x v="0"/>
    <x v="1"/>
    <x v="1"/>
    <n v="149"/>
    <x v="378"/>
    <d v="2019-06-16T00:00:00"/>
    <d v="2019-06-22T00:00:00"/>
    <x v="3"/>
    <n v="1536.45"/>
    <x v="3046"/>
    <n v="676.04000000000008"/>
    <x v="1"/>
  </r>
  <r>
    <n v="601695"/>
    <x v="3"/>
    <x v="2"/>
    <x v="0"/>
    <n v="234"/>
    <x v="378"/>
    <d v="2019-06-14T00:00:00"/>
    <d v="2019-06-17T00:00:00"/>
    <x v="5"/>
    <n v="1371.79"/>
    <x v="3047"/>
    <n v="603.58999999999992"/>
    <x v="1"/>
  </r>
  <r>
    <n v="221809"/>
    <x v="0"/>
    <x v="1"/>
    <x v="3"/>
    <n v="197"/>
    <x v="377"/>
    <d v="2019-06-15T00:00:00"/>
    <d v="2019-06-21T00:00:00"/>
    <x v="3"/>
    <n v="826.39"/>
    <x v="3048"/>
    <n v="396.66999999999996"/>
    <x v="1"/>
  </r>
  <r>
    <n v="983259"/>
    <x v="2"/>
    <x v="1"/>
    <x v="4"/>
    <n v="367"/>
    <x v="379"/>
    <d v="2019-06-17T00:00:00"/>
    <d v="2019-06-19T00:00:00"/>
    <x v="4"/>
    <n v="300.92"/>
    <x v="3049"/>
    <n v="141.43"/>
    <x v="1"/>
  </r>
  <r>
    <n v="673958"/>
    <x v="2"/>
    <x v="3"/>
    <x v="5"/>
    <n v="116"/>
    <x v="379"/>
    <d v="2019-06-15T00:00:00"/>
    <d v="2019-06-20T00:00:00"/>
    <x v="0"/>
    <n v="1152.3399999999999"/>
    <x v="3050"/>
    <n v="103.70999999999981"/>
    <x v="1"/>
  </r>
  <r>
    <n v="744284"/>
    <x v="0"/>
    <x v="2"/>
    <x v="1"/>
    <n v="249"/>
    <x v="378"/>
    <d v="2019-06-17T00:00:00"/>
    <d v="2019-06-23T00:00:00"/>
    <x v="1"/>
    <n v="1845.45"/>
    <x v="3051"/>
    <n v="664.36000000000013"/>
    <x v="1"/>
  </r>
  <r>
    <n v="209480"/>
    <x v="1"/>
    <x v="3"/>
    <x v="1"/>
    <n v="130"/>
    <x v="379"/>
    <d v="2019-06-18T00:00:00"/>
    <d v="2019-06-20T00:00:00"/>
    <x v="3"/>
    <n v="543.48"/>
    <x v="3052"/>
    <n v="250"/>
    <x v="1"/>
  </r>
  <r>
    <n v="554758"/>
    <x v="3"/>
    <x v="3"/>
    <x v="3"/>
    <n v="360"/>
    <x v="378"/>
    <d v="2019-06-18T00:00:00"/>
    <d v="2019-06-25T00:00:00"/>
    <x v="4"/>
    <n v="1548.74"/>
    <x v="3053"/>
    <n v="681.45"/>
    <x v="1"/>
  </r>
  <r>
    <n v="841479"/>
    <x v="1"/>
    <x v="2"/>
    <x v="0"/>
    <n v="116"/>
    <x v="379"/>
    <d v="2019-06-18T00:00:00"/>
    <d v="2019-06-24T00:00:00"/>
    <x v="3"/>
    <n v="1358.29"/>
    <x v="3054"/>
    <n v="81.5"/>
    <x v="1"/>
  </r>
  <r>
    <n v="69334"/>
    <x v="0"/>
    <x v="0"/>
    <x v="5"/>
    <n v="40"/>
    <x v="378"/>
    <d v="2019-06-15T00:00:00"/>
    <d v="2019-06-19T00:00:00"/>
    <x v="4"/>
    <n v="1104.44"/>
    <x v="3055"/>
    <n v="485.95000000000005"/>
    <x v="1"/>
  </r>
  <r>
    <n v="978224"/>
    <x v="0"/>
    <x v="0"/>
    <x v="4"/>
    <n v="8"/>
    <x v="379"/>
    <d v="2019-06-18T00:00:00"/>
    <d v="2019-06-24T00:00:00"/>
    <x v="3"/>
    <n v="458.61"/>
    <x v="3056"/>
    <n v="188.03000000000003"/>
    <x v="1"/>
  </r>
  <r>
    <n v="814059"/>
    <x v="1"/>
    <x v="2"/>
    <x v="0"/>
    <n v="133"/>
    <x v="380"/>
    <d v="2019-06-19T00:00:00"/>
    <d v="2019-06-22T00:00:00"/>
    <x v="4"/>
    <n v="1999.4"/>
    <x v="3057"/>
    <n v="699.79000000000019"/>
    <x v="1"/>
  </r>
  <r>
    <n v="37994"/>
    <x v="1"/>
    <x v="0"/>
    <x v="5"/>
    <n v="105"/>
    <x v="380"/>
    <d v="2019-06-19T00:00:00"/>
    <d v="2019-06-26T00:00:00"/>
    <x v="2"/>
    <n v="1924.38"/>
    <x v="3058"/>
    <n v="269.41000000000008"/>
    <x v="1"/>
  </r>
  <r>
    <n v="357034"/>
    <x v="1"/>
    <x v="0"/>
    <x v="1"/>
    <n v="39"/>
    <x v="380"/>
    <d v="2019-06-18T00:00:00"/>
    <d v="2019-06-23T00:00:00"/>
    <x v="1"/>
    <n v="1331.9"/>
    <x v="1845"/>
    <n v="306.34000000000015"/>
    <x v="1"/>
  </r>
  <r>
    <n v="63685"/>
    <x v="1"/>
    <x v="2"/>
    <x v="0"/>
    <n v="208"/>
    <x v="380"/>
    <d v="2019-06-19T00:00:00"/>
    <d v="2019-06-23T00:00:00"/>
    <x v="5"/>
    <n v="210.29"/>
    <x v="3059"/>
    <n v="94.63"/>
    <x v="1"/>
  </r>
  <r>
    <n v="568626"/>
    <x v="0"/>
    <x v="0"/>
    <x v="4"/>
    <n v="132"/>
    <x v="380"/>
    <d v="2019-06-19T00:00:00"/>
    <d v="2019-06-23T00:00:00"/>
    <x v="2"/>
    <n v="928.98"/>
    <x v="3060"/>
    <n v="120.76999999999998"/>
    <x v="1"/>
  </r>
  <r>
    <n v="51406"/>
    <x v="3"/>
    <x v="0"/>
    <x v="5"/>
    <n v="238"/>
    <x v="380"/>
    <d v="2019-06-17T00:00:00"/>
    <d v="2019-06-18T00:00:00"/>
    <x v="4"/>
    <n v="829.19"/>
    <x v="3061"/>
    <n v="248.7600000000001"/>
    <x v="1"/>
  </r>
  <r>
    <n v="743306"/>
    <x v="1"/>
    <x v="0"/>
    <x v="0"/>
    <n v="75"/>
    <x v="379"/>
    <d v="2019-06-19T00:00:00"/>
    <d v="2019-06-25T00:00:00"/>
    <x v="1"/>
    <n v="285.89999999999998"/>
    <x v="3062"/>
    <n v="40.029999999999973"/>
    <x v="1"/>
  </r>
  <r>
    <n v="560560"/>
    <x v="2"/>
    <x v="1"/>
    <x v="3"/>
    <n v="350"/>
    <x v="380"/>
    <d v="2019-06-16T00:00:00"/>
    <d v="2019-06-17T00:00:00"/>
    <x v="0"/>
    <n v="1179.46"/>
    <x v="3063"/>
    <n v="176.92000000000007"/>
    <x v="1"/>
  </r>
  <r>
    <n v="353640"/>
    <x v="1"/>
    <x v="2"/>
    <x v="0"/>
    <n v="144"/>
    <x v="380"/>
    <d v="2019-06-16T00:00:00"/>
    <d v="2019-06-19T00:00:00"/>
    <x v="0"/>
    <n v="1152.3399999999999"/>
    <x v="3064"/>
    <n v="460.93999999999994"/>
    <x v="1"/>
  </r>
  <r>
    <n v="887446"/>
    <x v="0"/>
    <x v="0"/>
    <x v="0"/>
    <n v="77"/>
    <x v="380"/>
    <d v="2019-06-18T00:00:00"/>
    <d v="2019-06-24T00:00:00"/>
    <x v="5"/>
    <n v="565.30999999999995"/>
    <x v="3065"/>
    <n v="237.42999999999995"/>
    <x v="1"/>
  </r>
  <r>
    <n v="415435"/>
    <x v="1"/>
    <x v="2"/>
    <x v="5"/>
    <n v="297"/>
    <x v="380"/>
    <d v="2019-06-19T00:00:00"/>
    <d v="2019-06-24T00:00:00"/>
    <x v="2"/>
    <n v="979.75"/>
    <x v="3066"/>
    <n v="411.49"/>
    <x v="1"/>
  </r>
  <r>
    <n v="591956"/>
    <x v="1"/>
    <x v="2"/>
    <x v="1"/>
    <n v="197"/>
    <x v="381"/>
    <d v="2019-06-20T00:00:00"/>
    <d v="2019-06-25T00:00:00"/>
    <x v="4"/>
    <n v="540.25"/>
    <x v="3067"/>
    <n v="140.45999999999998"/>
    <x v="1"/>
  </r>
  <r>
    <n v="797075"/>
    <x v="0"/>
    <x v="1"/>
    <x v="3"/>
    <n v="266"/>
    <x v="380"/>
    <d v="2019-06-19T00:00:00"/>
    <d v="2019-06-25T00:00:00"/>
    <x v="4"/>
    <n v="1331.9"/>
    <x v="3068"/>
    <n v="652.63000000000011"/>
    <x v="1"/>
  </r>
  <r>
    <n v="68431"/>
    <x v="0"/>
    <x v="1"/>
    <x v="5"/>
    <n v="83"/>
    <x v="380"/>
    <d v="2019-06-17T00:00:00"/>
    <d v="2019-06-21T00:00:00"/>
    <x v="4"/>
    <n v="244.81"/>
    <x v="3069"/>
    <n v="100.37"/>
    <x v="1"/>
  </r>
  <r>
    <n v="205732"/>
    <x v="2"/>
    <x v="1"/>
    <x v="5"/>
    <n v="352"/>
    <x v="381"/>
    <d v="2019-06-17T00:00:00"/>
    <d v="2019-06-21T00:00:00"/>
    <x v="2"/>
    <n v="953.54"/>
    <x v="3070"/>
    <n v="152.56999999999994"/>
    <x v="1"/>
  </r>
  <r>
    <n v="565682"/>
    <x v="2"/>
    <x v="0"/>
    <x v="1"/>
    <n v="273"/>
    <x v="380"/>
    <d v="2019-06-17T00:00:00"/>
    <d v="2019-06-20T00:00:00"/>
    <x v="5"/>
    <n v="159.77000000000001"/>
    <x v="3071"/>
    <n v="73.490000000000009"/>
    <x v="1"/>
  </r>
  <r>
    <n v="859087"/>
    <x v="3"/>
    <x v="2"/>
    <x v="1"/>
    <n v="136"/>
    <x v="380"/>
    <d v="2019-06-19T00:00:00"/>
    <d v="2019-06-26T00:00:00"/>
    <x v="5"/>
    <n v="298.7"/>
    <x v="3072"/>
    <n v="47.789999999999992"/>
    <x v="1"/>
  </r>
  <r>
    <n v="308448"/>
    <x v="0"/>
    <x v="3"/>
    <x v="4"/>
    <n v="269"/>
    <x v="380"/>
    <d v="2019-06-19T00:00:00"/>
    <d v="2019-06-26T00:00:00"/>
    <x v="4"/>
    <n v="1790.74"/>
    <x v="2558"/>
    <n v="250.70000000000005"/>
    <x v="1"/>
  </r>
  <r>
    <n v="960991"/>
    <x v="0"/>
    <x v="1"/>
    <x v="3"/>
    <n v="130"/>
    <x v="380"/>
    <d v="2019-06-20T00:00:00"/>
    <d v="2019-06-24T00:00:00"/>
    <x v="1"/>
    <n v="293.14"/>
    <x v="1725"/>
    <n v="52.769999999999982"/>
    <x v="1"/>
  </r>
  <r>
    <n v="937951"/>
    <x v="1"/>
    <x v="3"/>
    <x v="5"/>
    <n v="20"/>
    <x v="381"/>
    <d v="2019-06-18T00:00:00"/>
    <d v="2019-06-22T00:00:00"/>
    <x v="4"/>
    <n v="194.17"/>
    <x v="3073"/>
    <n v="25.239999999999981"/>
    <x v="1"/>
  </r>
  <r>
    <n v="823540"/>
    <x v="0"/>
    <x v="2"/>
    <x v="1"/>
    <n v="79"/>
    <x v="381"/>
    <d v="2019-06-19T00:00:00"/>
    <d v="2019-06-25T00:00:00"/>
    <x v="0"/>
    <n v="1366.5"/>
    <x v="3074"/>
    <n v="286.96000000000004"/>
    <x v="1"/>
  </r>
  <r>
    <n v="333303"/>
    <x v="1"/>
    <x v="1"/>
    <x v="4"/>
    <n v="49"/>
    <x v="382"/>
    <d v="2019-06-21T00:00:00"/>
    <d v="2019-06-24T00:00:00"/>
    <x v="4"/>
    <n v="1022"/>
    <x v="3075"/>
    <n v="490.55999999999995"/>
    <x v="1"/>
  </r>
  <r>
    <n v="626045"/>
    <x v="0"/>
    <x v="3"/>
    <x v="3"/>
    <n v="222"/>
    <x v="382"/>
    <d v="2019-06-21T00:00:00"/>
    <d v="2019-06-25T00:00:00"/>
    <x v="2"/>
    <n v="1332"/>
    <x v="3076"/>
    <n v="546.12"/>
    <x v="1"/>
  </r>
  <r>
    <n v="456221"/>
    <x v="0"/>
    <x v="0"/>
    <x v="0"/>
    <n v="67"/>
    <x v="383"/>
    <d v="2019-06-21T00:00:00"/>
    <d v="2019-06-23T00:00:00"/>
    <x v="3"/>
    <n v="1898.63"/>
    <x v="3077"/>
    <n v="512.63000000000011"/>
    <x v="1"/>
  </r>
  <r>
    <n v="457803"/>
    <x v="2"/>
    <x v="3"/>
    <x v="4"/>
    <n v="152"/>
    <x v="382"/>
    <d v="2019-06-19T00:00:00"/>
    <d v="2019-06-23T00:00:00"/>
    <x v="0"/>
    <n v="657.42"/>
    <x v="3078"/>
    <n v="157.77999999999997"/>
    <x v="1"/>
  </r>
  <r>
    <n v="396268"/>
    <x v="1"/>
    <x v="1"/>
    <x v="4"/>
    <n v="6"/>
    <x v="384"/>
    <d v="2019-06-21T00:00:00"/>
    <d v="2019-06-28T00:00:00"/>
    <x v="3"/>
    <n v="220.1"/>
    <x v="447"/>
    <n v="17.609999999999985"/>
    <x v="1"/>
  </r>
  <r>
    <n v="551338"/>
    <x v="3"/>
    <x v="3"/>
    <x v="5"/>
    <n v="281"/>
    <x v="382"/>
    <d v="2019-06-21T00:00:00"/>
    <d v="2019-06-24T00:00:00"/>
    <x v="3"/>
    <n v="385.78"/>
    <x v="3079"/>
    <n v="88.729999999999961"/>
    <x v="1"/>
  </r>
  <r>
    <n v="393446"/>
    <x v="1"/>
    <x v="1"/>
    <x v="1"/>
    <n v="201"/>
    <x v="384"/>
    <d v="2019-06-21T00:00:00"/>
    <d v="2019-06-26T00:00:00"/>
    <x v="5"/>
    <n v="859.45"/>
    <x v="3080"/>
    <n v="283.62"/>
    <x v="1"/>
  </r>
  <r>
    <n v="29136"/>
    <x v="0"/>
    <x v="1"/>
    <x v="0"/>
    <n v="15"/>
    <x v="382"/>
    <d v="2019-06-22T00:00:00"/>
    <d v="2019-06-27T00:00:00"/>
    <x v="3"/>
    <n v="1865.79"/>
    <x v="3081"/>
    <n v="167.92000000000007"/>
    <x v="1"/>
  </r>
  <r>
    <n v="558407"/>
    <x v="1"/>
    <x v="2"/>
    <x v="5"/>
    <n v="84"/>
    <x v="384"/>
    <d v="2019-06-20T00:00:00"/>
    <d v="2019-06-25T00:00:00"/>
    <x v="3"/>
    <n v="220.1"/>
    <x v="2726"/>
    <n v="55.019999999999982"/>
    <x v="1"/>
  </r>
  <r>
    <n v="248342"/>
    <x v="3"/>
    <x v="2"/>
    <x v="5"/>
    <n v="30"/>
    <x v="382"/>
    <d v="2019-06-22T00:00:00"/>
    <d v="2019-06-29T00:00:00"/>
    <x v="5"/>
    <n v="476.41"/>
    <x v="3082"/>
    <n v="190.56"/>
    <x v="1"/>
  </r>
  <r>
    <n v="814627"/>
    <x v="1"/>
    <x v="2"/>
    <x v="5"/>
    <n v="352"/>
    <x v="384"/>
    <d v="2019-06-21T00:00:00"/>
    <d v="2019-06-25T00:00:00"/>
    <x v="5"/>
    <n v="541.5"/>
    <x v="3083"/>
    <n v="200.35000000000002"/>
    <x v="1"/>
  </r>
  <r>
    <n v="416474"/>
    <x v="1"/>
    <x v="3"/>
    <x v="1"/>
    <n v="355"/>
    <x v="384"/>
    <d v="2019-06-20T00:00:00"/>
    <d v="2019-06-24T00:00:00"/>
    <x v="1"/>
    <n v="1951.5"/>
    <x v="3084"/>
    <n v="936.72"/>
    <x v="1"/>
  </r>
  <r>
    <n v="212153"/>
    <x v="0"/>
    <x v="0"/>
    <x v="1"/>
    <n v="84"/>
    <x v="384"/>
    <d v="2019-06-23T00:00:00"/>
    <d v="2019-06-29T00:00:00"/>
    <x v="5"/>
    <n v="837.94"/>
    <x v="3085"/>
    <n v="167.59000000000003"/>
    <x v="1"/>
  </r>
  <r>
    <n v="904133"/>
    <x v="0"/>
    <x v="1"/>
    <x v="0"/>
    <n v="8"/>
    <x v="384"/>
    <d v="2019-06-22T00:00:00"/>
    <d v="2019-06-25T00:00:00"/>
    <x v="4"/>
    <n v="1978.16"/>
    <x v="1439"/>
    <n v="633.01"/>
    <x v="1"/>
  </r>
  <r>
    <n v="336423"/>
    <x v="0"/>
    <x v="0"/>
    <x v="0"/>
    <n v="214"/>
    <x v="382"/>
    <d v="2019-06-20T00:00:00"/>
    <d v="2019-06-21T00:00:00"/>
    <x v="0"/>
    <n v="1076.92"/>
    <x v="3086"/>
    <n v="301.54000000000008"/>
    <x v="1"/>
  </r>
  <r>
    <n v="226898"/>
    <x v="0"/>
    <x v="3"/>
    <x v="4"/>
    <n v="1"/>
    <x v="382"/>
    <d v="2019-06-22T00:00:00"/>
    <d v="2019-06-28T00:00:00"/>
    <x v="5"/>
    <n v="985.07"/>
    <x v="3087"/>
    <n v="68.950000000000045"/>
    <x v="1"/>
  </r>
  <r>
    <n v="384605"/>
    <x v="1"/>
    <x v="3"/>
    <x v="3"/>
    <n v="232"/>
    <x v="382"/>
    <d v="2019-06-20T00:00:00"/>
    <d v="2019-06-26T00:00:00"/>
    <x v="4"/>
    <n v="1160.6600000000001"/>
    <x v="3088"/>
    <n v="278.56000000000006"/>
    <x v="1"/>
  </r>
  <r>
    <n v="14305"/>
    <x v="0"/>
    <x v="0"/>
    <x v="5"/>
    <n v="195"/>
    <x v="382"/>
    <d v="2019-06-22T00:00:00"/>
    <d v="2019-06-28T00:00:00"/>
    <x v="4"/>
    <n v="418.85"/>
    <x v="3089"/>
    <n v="196.86"/>
    <x v="1"/>
  </r>
  <r>
    <n v="372680"/>
    <x v="1"/>
    <x v="2"/>
    <x v="4"/>
    <n v="54"/>
    <x v="384"/>
    <d v="2019-06-23T00:00:00"/>
    <d v="2019-06-27T00:00:00"/>
    <x v="4"/>
    <n v="560.79"/>
    <x v="3090"/>
    <n v="106.54999999999995"/>
    <x v="1"/>
  </r>
  <r>
    <n v="446134"/>
    <x v="1"/>
    <x v="0"/>
    <x v="5"/>
    <n v="108"/>
    <x v="385"/>
    <d v="2019-06-24T00:00:00"/>
    <d v="2019-06-25T00:00:00"/>
    <x v="4"/>
    <n v="651.74"/>
    <x v="3091"/>
    <n v="117.31000000000006"/>
    <x v="1"/>
  </r>
  <r>
    <n v="713971"/>
    <x v="2"/>
    <x v="3"/>
    <x v="1"/>
    <n v="23"/>
    <x v="384"/>
    <d v="2019-06-22T00:00:00"/>
    <d v="2019-06-26T00:00:00"/>
    <x v="2"/>
    <n v="1096.01"/>
    <x v="3092"/>
    <n v="482.24"/>
    <x v="1"/>
  </r>
  <r>
    <n v="867362"/>
    <x v="0"/>
    <x v="2"/>
    <x v="4"/>
    <n v="204"/>
    <x v="385"/>
    <d v="2019-06-24T00:00:00"/>
    <d v="2019-06-25T00:00:00"/>
    <x v="4"/>
    <n v="712.36"/>
    <x v="3093"/>
    <n v="85.480000000000018"/>
    <x v="1"/>
  </r>
  <r>
    <n v="558241"/>
    <x v="1"/>
    <x v="3"/>
    <x v="4"/>
    <n v="138"/>
    <x v="385"/>
    <d v="2019-06-22T00:00:00"/>
    <d v="2019-06-28T00:00:00"/>
    <x v="4"/>
    <n v="985.07"/>
    <x v="3094"/>
    <n v="374.33000000000004"/>
    <x v="1"/>
  </r>
  <r>
    <n v="478807"/>
    <x v="0"/>
    <x v="2"/>
    <x v="3"/>
    <n v="354"/>
    <x v="386"/>
    <d v="2019-06-25T00:00:00"/>
    <d v="2019-06-29T00:00:00"/>
    <x v="0"/>
    <n v="1727.83"/>
    <x v="509"/>
    <n v="414.67999999999984"/>
    <x v="1"/>
  </r>
  <r>
    <n v="333607"/>
    <x v="0"/>
    <x v="0"/>
    <x v="4"/>
    <n v="83"/>
    <x v="386"/>
    <d v="2019-06-25T00:00:00"/>
    <d v="2019-07-01T00:00:00"/>
    <x v="0"/>
    <n v="1641.66"/>
    <x v="3095"/>
    <n v="443.25"/>
    <x v="1"/>
  </r>
  <r>
    <n v="604682"/>
    <x v="0"/>
    <x v="3"/>
    <x v="2"/>
    <n v="293"/>
    <x v="386"/>
    <d v="2019-06-22T00:00:00"/>
    <d v="2019-06-23T00:00:00"/>
    <x v="3"/>
    <n v="1493.35"/>
    <x v="1126"/>
    <n v="403.19999999999982"/>
    <x v="1"/>
  </r>
  <r>
    <n v="155501"/>
    <x v="2"/>
    <x v="1"/>
    <x v="2"/>
    <n v="262"/>
    <x v="385"/>
    <d v="2019-06-23T00:00:00"/>
    <d v="2019-06-25T00:00:00"/>
    <x v="3"/>
    <n v="1016.5"/>
    <x v="2220"/>
    <n v="376.1"/>
    <x v="1"/>
  </r>
  <r>
    <n v="398799"/>
    <x v="0"/>
    <x v="1"/>
    <x v="1"/>
    <n v="366"/>
    <x v="385"/>
    <d v="2019-06-22T00:00:00"/>
    <d v="2019-06-27T00:00:00"/>
    <x v="0"/>
    <n v="1498.08"/>
    <x v="3096"/>
    <n v="464.39999999999986"/>
    <x v="1"/>
  </r>
  <r>
    <n v="824858"/>
    <x v="3"/>
    <x v="3"/>
    <x v="3"/>
    <n v="83"/>
    <x v="385"/>
    <d v="2019-06-24T00:00:00"/>
    <d v="2019-06-27T00:00:00"/>
    <x v="5"/>
    <n v="192.95"/>
    <x v="3097"/>
    <n v="48.239999999999981"/>
    <x v="1"/>
  </r>
  <r>
    <n v="837247"/>
    <x v="0"/>
    <x v="0"/>
    <x v="4"/>
    <n v="273"/>
    <x v="387"/>
    <d v="2019-06-23T00:00:00"/>
    <d v="2019-06-26T00:00:00"/>
    <x v="2"/>
    <n v="590.77"/>
    <x v="3098"/>
    <n v="94.519999999999982"/>
    <x v="1"/>
  </r>
  <r>
    <n v="402962"/>
    <x v="2"/>
    <x v="1"/>
    <x v="0"/>
    <n v="100"/>
    <x v="387"/>
    <d v="2019-06-26T00:00:00"/>
    <d v="2019-07-01T00:00:00"/>
    <x v="2"/>
    <n v="317.22000000000003"/>
    <x v="160"/>
    <n v="76.130000000000024"/>
    <x v="1"/>
  </r>
  <r>
    <n v="371155"/>
    <x v="1"/>
    <x v="1"/>
    <x v="1"/>
    <n v="141"/>
    <x v="386"/>
    <d v="2019-06-24T00:00:00"/>
    <d v="2019-07-01T00:00:00"/>
    <x v="1"/>
    <n v="318.94"/>
    <x v="3099"/>
    <n v="124.38999999999999"/>
    <x v="1"/>
  </r>
  <r>
    <n v="197497"/>
    <x v="1"/>
    <x v="1"/>
    <x v="4"/>
    <n v="59"/>
    <x v="387"/>
    <d v="2019-06-24T00:00:00"/>
    <d v="2019-06-27T00:00:00"/>
    <x v="1"/>
    <n v="1487.05"/>
    <x v="3100"/>
    <n v="193.31999999999994"/>
    <x v="1"/>
  </r>
  <r>
    <n v="917483"/>
    <x v="1"/>
    <x v="1"/>
    <x v="4"/>
    <n v="340"/>
    <x v="386"/>
    <d v="2019-06-23T00:00:00"/>
    <d v="2019-06-27T00:00:00"/>
    <x v="1"/>
    <n v="712.27"/>
    <x v="1636"/>
    <n v="249.28999999999996"/>
    <x v="1"/>
  </r>
  <r>
    <n v="167875"/>
    <x v="0"/>
    <x v="1"/>
    <x v="2"/>
    <n v="8"/>
    <x v="386"/>
    <d v="2019-06-23T00:00:00"/>
    <d v="2019-06-28T00:00:00"/>
    <x v="0"/>
    <n v="1759.82"/>
    <x v="3101"/>
    <n v="686.32999999999993"/>
    <x v="1"/>
  </r>
  <r>
    <n v="598763"/>
    <x v="2"/>
    <x v="2"/>
    <x v="0"/>
    <n v="185"/>
    <x v="386"/>
    <d v="2019-06-25T00:00:00"/>
    <d v="2019-06-26T00:00:00"/>
    <x v="2"/>
    <n v="192.95"/>
    <x v="1977"/>
    <n v="34.72999999999999"/>
    <x v="1"/>
  </r>
  <r>
    <n v="951498"/>
    <x v="0"/>
    <x v="0"/>
    <x v="4"/>
    <n v="344"/>
    <x v="386"/>
    <d v="2019-06-26T00:00:00"/>
    <d v="2019-07-02T00:00:00"/>
    <x v="1"/>
    <n v="347.89"/>
    <x v="3102"/>
    <n v="153.07"/>
    <x v="1"/>
  </r>
  <r>
    <n v="881496"/>
    <x v="0"/>
    <x v="3"/>
    <x v="3"/>
    <n v="157"/>
    <x v="387"/>
    <d v="2019-06-23T00:00:00"/>
    <d v="2019-06-29T00:00:00"/>
    <x v="4"/>
    <n v="1651.92"/>
    <x v="3103"/>
    <n v="512.10000000000014"/>
    <x v="1"/>
  </r>
  <r>
    <n v="167541"/>
    <x v="3"/>
    <x v="0"/>
    <x v="4"/>
    <n v="96"/>
    <x v="388"/>
    <d v="2019-06-26T00:00:00"/>
    <d v="2019-07-03T00:00:00"/>
    <x v="0"/>
    <n v="1920.08"/>
    <x v="3104"/>
    <n v="691.23"/>
    <x v="1"/>
  </r>
  <r>
    <n v="588156"/>
    <x v="1"/>
    <x v="0"/>
    <x v="2"/>
    <n v="287"/>
    <x v="388"/>
    <d v="2019-06-25T00:00:00"/>
    <d v="2019-07-02T00:00:00"/>
    <x v="5"/>
    <n v="1340.14"/>
    <x v="1179"/>
    <n v="482.45000000000005"/>
    <x v="1"/>
  </r>
  <r>
    <n v="850522"/>
    <x v="2"/>
    <x v="1"/>
    <x v="2"/>
    <n v="131"/>
    <x v="387"/>
    <d v="2019-06-24T00:00:00"/>
    <d v="2019-06-27T00:00:00"/>
    <x v="2"/>
    <n v="237.15"/>
    <x v="3105"/>
    <n v="75.890000000000015"/>
    <x v="1"/>
  </r>
  <r>
    <n v="286779"/>
    <x v="0"/>
    <x v="0"/>
    <x v="1"/>
    <n v="245"/>
    <x v="387"/>
    <d v="2019-06-27T00:00:00"/>
    <d v="2019-07-02T00:00:00"/>
    <x v="5"/>
    <n v="1291.07"/>
    <x v="3106"/>
    <n v="348.58999999999992"/>
    <x v="1"/>
  </r>
  <r>
    <n v="92378"/>
    <x v="3"/>
    <x v="3"/>
    <x v="4"/>
    <n v="115"/>
    <x v="388"/>
    <d v="2019-06-24T00:00:00"/>
    <d v="2019-06-29T00:00:00"/>
    <x v="2"/>
    <n v="727.56"/>
    <x v="3107"/>
    <n v="109.13"/>
    <x v="1"/>
  </r>
  <r>
    <n v="337702"/>
    <x v="1"/>
    <x v="1"/>
    <x v="2"/>
    <n v="207"/>
    <x v="387"/>
    <d v="2019-06-27T00:00:00"/>
    <d v="2019-07-04T00:00:00"/>
    <x v="3"/>
    <n v="1937.79"/>
    <x v="3108"/>
    <n v="426.30999999999995"/>
    <x v="1"/>
  </r>
  <r>
    <n v="324735"/>
    <x v="2"/>
    <x v="0"/>
    <x v="0"/>
    <n v="160"/>
    <x v="388"/>
    <d v="2019-06-27T00:00:00"/>
    <d v="2019-07-02T00:00:00"/>
    <x v="0"/>
    <n v="1554.44"/>
    <x v="3109"/>
    <n v="295.34000000000015"/>
    <x v="1"/>
  </r>
  <r>
    <n v="2477"/>
    <x v="0"/>
    <x v="2"/>
    <x v="0"/>
    <n v="146"/>
    <x v="388"/>
    <d v="2019-06-27T00:00:00"/>
    <d v="2019-06-29T00:00:00"/>
    <x v="5"/>
    <n v="1867.86"/>
    <x v="3110"/>
    <n v="261.5"/>
    <x v="1"/>
  </r>
  <r>
    <n v="702471"/>
    <x v="0"/>
    <x v="0"/>
    <x v="0"/>
    <n v="175"/>
    <x v="389"/>
    <d v="2019-06-28T00:00:00"/>
    <d v="2019-07-04T00:00:00"/>
    <x v="3"/>
    <n v="1009.44"/>
    <x v="3111"/>
    <n v="171.60000000000002"/>
    <x v="1"/>
  </r>
  <r>
    <n v="546313"/>
    <x v="0"/>
    <x v="3"/>
    <x v="3"/>
    <n v="98"/>
    <x v="388"/>
    <d v="2019-06-25T00:00:00"/>
    <d v="2019-06-28T00:00:00"/>
    <x v="1"/>
    <n v="1344.24"/>
    <x v="3112"/>
    <n v="510.81000000000006"/>
    <x v="1"/>
  </r>
  <r>
    <n v="873534"/>
    <x v="0"/>
    <x v="2"/>
    <x v="0"/>
    <n v="364"/>
    <x v="389"/>
    <d v="2019-06-27T00:00:00"/>
    <d v="2019-07-04T00:00:00"/>
    <x v="4"/>
    <n v="1874.46"/>
    <x v="3113"/>
    <n v="731.04"/>
    <x v="1"/>
  </r>
  <r>
    <n v="171721"/>
    <x v="2"/>
    <x v="1"/>
    <x v="2"/>
    <n v="359"/>
    <x v="389"/>
    <d v="2019-06-25T00:00:00"/>
    <d v="2019-06-27T00:00:00"/>
    <x v="1"/>
    <n v="1027.29"/>
    <x v="3114"/>
    <n v="410.91999999999996"/>
    <x v="1"/>
  </r>
  <r>
    <n v="321205"/>
    <x v="2"/>
    <x v="0"/>
    <x v="3"/>
    <n v="86"/>
    <x v="388"/>
    <d v="2019-06-27T00:00:00"/>
    <d v="2019-06-29T00:00:00"/>
    <x v="0"/>
    <n v="682.7"/>
    <x v="3115"/>
    <n v="47.790000000000077"/>
    <x v="1"/>
  </r>
  <r>
    <n v="105340"/>
    <x v="1"/>
    <x v="0"/>
    <x v="0"/>
    <n v="280"/>
    <x v="389"/>
    <d v="2019-06-25T00:00:00"/>
    <d v="2019-06-28T00:00:00"/>
    <x v="4"/>
    <n v="1759.82"/>
    <x v="3116"/>
    <n v="739.11999999999989"/>
    <x v="1"/>
  </r>
  <r>
    <n v="18531"/>
    <x v="0"/>
    <x v="0"/>
    <x v="0"/>
    <n v="172"/>
    <x v="389"/>
    <d v="2019-06-27T00:00:00"/>
    <d v="2019-07-02T00:00:00"/>
    <x v="1"/>
    <n v="565.83000000000004"/>
    <x v="3117"/>
    <n v="203.70000000000005"/>
    <x v="1"/>
  </r>
  <r>
    <n v="990761"/>
    <x v="0"/>
    <x v="1"/>
    <x v="0"/>
    <n v="328"/>
    <x v="390"/>
    <d v="2019-06-29T00:00:00"/>
    <d v="2019-07-04T00:00:00"/>
    <x v="0"/>
    <n v="1313.2"/>
    <x v="1348"/>
    <n v="236.38000000000011"/>
    <x v="1"/>
  </r>
  <r>
    <n v="280870"/>
    <x v="0"/>
    <x v="2"/>
    <x v="0"/>
    <n v="254"/>
    <x v="389"/>
    <d v="2019-06-28T00:00:00"/>
    <d v="2019-07-05T00:00:00"/>
    <x v="1"/>
    <n v="1014.42"/>
    <x v="3118"/>
    <n v="50.719999999999914"/>
    <x v="1"/>
  </r>
  <r>
    <n v="555935"/>
    <x v="1"/>
    <x v="2"/>
    <x v="5"/>
    <n v="9"/>
    <x v="390"/>
    <d v="2019-06-26T00:00:00"/>
    <d v="2019-06-28T00:00:00"/>
    <x v="3"/>
    <n v="878.46"/>
    <x v="3119"/>
    <n v="140.55000000000007"/>
    <x v="1"/>
  </r>
  <r>
    <n v="507928"/>
    <x v="1"/>
    <x v="2"/>
    <x v="3"/>
    <n v="6"/>
    <x v="390"/>
    <d v="2019-06-29T00:00:00"/>
    <d v="2019-06-30T00:00:00"/>
    <x v="3"/>
    <n v="1237.49"/>
    <x v="3120"/>
    <n v="111.37000000000012"/>
    <x v="1"/>
  </r>
  <r>
    <n v="313556"/>
    <x v="0"/>
    <x v="1"/>
    <x v="2"/>
    <n v="188"/>
    <x v="391"/>
    <d v="2019-06-27T00:00:00"/>
    <d v="2019-07-03T00:00:00"/>
    <x v="3"/>
    <n v="1536.62"/>
    <x v="3121"/>
    <n v="722.20999999999992"/>
    <x v="1"/>
  </r>
  <r>
    <n v="307439"/>
    <x v="2"/>
    <x v="3"/>
    <x v="2"/>
    <n v="113"/>
    <x v="390"/>
    <d v="2019-06-27T00:00:00"/>
    <d v="2019-07-01T00:00:00"/>
    <x v="5"/>
    <n v="1251.8499999999999"/>
    <x v="3122"/>
    <n v="87.629999999999882"/>
    <x v="1"/>
  </r>
  <r>
    <n v="467401"/>
    <x v="0"/>
    <x v="2"/>
    <x v="3"/>
    <n v="5"/>
    <x v="391"/>
    <d v="2019-06-27T00:00:00"/>
    <d v="2019-06-28T00:00:00"/>
    <x v="5"/>
    <n v="1558.84"/>
    <x v="3123"/>
    <n v="405.29999999999995"/>
    <x v="1"/>
  </r>
  <r>
    <n v="672678"/>
    <x v="1"/>
    <x v="1"/>
    <x v="0"/>
    <n v="298"/>
    <x v="390"/>
    <d v="2019-06-27T00:00:00"/>
    <d v="2019-06-30T00:00:00"/>
    <x v="2"/>
    <n v="246.25"/>
    <x v="3124"/>
    <n v="113.27000000000001"/>
    <x v="1"/>
  </r>
  <r>
    <n v="89604"/>
    <x v="1"/>
    <x v="3"/>
    <x v="3"/>
    <n v="40"/>
    <x v="390"/>
    <d v="2019-06-28T00:00:00"/>
    <d v="2019-07-04T00:00:00"/>
    <x v="0"/>
    <n v="1937.79"/>
    <x v="3125"/>
    <n v="736.3599999999999"/>
    <x v="1"/>
  </r>
  <r>
    <n v="998684"/>
    <x v="0"/>
    <x v="3"/>
    <x v="2"/>
    <n v="300"/>
    <x v="390"/>
    <d v="2019-06-29T00:00:00"/>
    <d v="2019-07-01T00:00:00"/>
    <x v="5"/>
    <n v="1834.32"/>
    <x v="3126"/>
    <n v="146.75"/>
    <x v="1"/>
  </r>
  <r>
    <n v="572227"/>
    <x v="1"/>
    <x v="1"/>
    <x v="5"/>
    <n v="300"/>
    <x v="392"/>
    <d v="2019-07-01T00:00:00"/>
    <d v="2019-07-02T00:00:00"/>
    <x v="1"/>
    <n v="1016.91"/>
    <x v="3127"/>
    <n v="193.20999999999992"/>
    <x v="1"/>
  </r>
  <r>
    <n v="753612"/>
    <x v="1"/>
    <x v="2"/>
    <x v="0"/>
    <n v="236"/>
    <x v="392"/>
    <d v="2019-06-30T00:00:00"/>
    <d v="2019-07-03T00:00:00"/>
    <x v="0"/>
    <n v="603.75"/>
    <x v="3128"/>
    <n v="126.79000000000002"/>
    <x v="1"/>
  </r>
  <r>
    <n v="92689"/>
    <x v="1"/>
    <x v="2"/>
    <x v="3"/>
    <n v="48"/>
    <x v="391"/>
    <d v="2019-07-01T00:00:00"/>
    <d v="2019-07-05T00:00:00"/>
    <x v="4"/>
    <n v="1236.3900000000001"/>
    <x v="3129"/>
    <n v="370.92000000000007"/>
    <x v="1"/>
  </r>
  <r>
    <n v="22638"/>
    <x v="3"/>
    <x v="2"/>
    <x v="4"/>
    <n v="168"/>
    <x v="391"/>
    <d v="2019-06-28T00:00:00"/>
    <d v="2019-07-05T00:00:00"/>
    <x v="3"/>
    <n v="1000.25"/>
    <x v="3130"/>
    <n v="460.11"/>
    <x v="1"/>
  </r>
  <r>
    <n v="391930"/>
    <x v="2"/>
    <x v="1"/>
    <x v="0"/>
    <n v="18"/>
    <x v="392"/>
    <d v="2019-06-30T00:00:00"/>
    <d v="2019-07-06T00:00:00"/>
    <x v="2"/>
    <n v="1759.82"/>
    <x v="3131"/>
    <n v="791.92"/>
    <x v="1"/>
  </r>
  <r>
    <n v="811951"/>
    <x v="0"/>
    <x v="1"/>
    <x v="4"/>
    <n v="272"/>
    <x v="391"/>
    <d v="2019-06-30T00:00:00"/>
    <d v="2019-07-03T00:00:00"/>
    <x v="5"/>
    <n v="1800.23"/>
    <x v="3132"/>
    <n v="648.07999999999993"/>
    <x v="1"/>
  </r>
  <r>
    <n v="2788"/>
    <x v="1"/>
    <x v="3"/>
    <x v="0"/>
    <n v="257"/>
    <x v="391"/>
    <d v="2019-07-01T00:00:00"/>
    <d v="2019-07-02T00:00:00"/>
    <x v="4"/>
    <n v="1651.92"/>
    <x v="674"/>
    <n v="214.75"/>
    <x v="1"/>
  </r>
  <r>
    <n v="237423"/>
    <x v="0"/>
    <x v="1"/>
    <x v="4"/>
    <n v="149"/>
    <x v="392"/>
    <d v="2019-06-29T00:00:00"/>
    <d v="2019-07-02T00:00:00"/>
    <x v="4"/>
    <n v="1688.32"/>
    <x v="3133"/>
    <n v="540.26"/>
    <x v="1"/>
  </r>
  <r>
    <n v="35290"/>
    <x v="2"/>
    <x v="1"/>
    <x v="2"/>
    <n v="177"/>
    <x v="391"/>
    <d v="2019-07-01T00:00:00"/>
    <d v="2019-07-06T00:00:00"/>
    <x v="4"/>
    <n v="565.83000000000004"/>
    <x v="898"/>
    <n v="169.75000000000006"/>
    <x v="1"/>
  </r>
  <r>
    <n v="46182"/>
    <x v="1"/>
    <x v="3"/>
    <x v="1"/>
    <n v="312"/>
    <x v="392"/>
    <d v="2019-06-29T00:00:00"/>
    <d v="2019-07-06T00:00:00"/>
    <x v="0"/>
    <n v="1891.81"/>
    <x v="3134"/>
    <n v="151.33999999999992"/>
    <x v="1"/>
  </r>
  <r>
    <n v="398619"/>
    <x v="2"/>
    <x v="0"/>
    <x v="0"/>
    <n v="145"/>
    <x v="392"/>
    <d v="2019-07-01T00:00:00"/>
    <d v="2019-07-08T00:00:00"/>
    <x v="0"/>
    <n v="1479.83"/>
    <x v="3135"/>
    <n v="236.76999999999998"/>
    <x v="1"/>
  </r>
  <r>
    <n v="84787"/>
    <x v="0"/>
    <x v="2"/>
    <x v="4"/>
    <n v="182"/>
    <x v="391"/>
    <d v="2019-07-01T00:00:00"/>
    <d v="2019-07-02T00:00:00"/>
    <x v="2"/>
    <n v="298.7"/>
    <x v="3136"/>
    <n v="35.839999999999975"/>
    <x v="1"/>
  </r>
  <r>
    <n v="65002"/>
    <x v="1"/>
    <x v="1"/>
    <x v="2"/>
    <n v="345"/>
    <x v="393"/>
    <d v="2019-07-01T00:00:00"/>
    <d v="2019-07-08T00:00:00"/>
    <x v="5"/>
    <n v="1476.3"/>
    <x v="3137"/>
    <n v="664.32999999999993"/>
    <x v="1"/>
  </r>
  <r>
    <n v="609676"/>
    <x v="0"/>
    <x v="2"/>
    <x v="3"/>
    <n v="206"/>
    <x v="393"/>
    <d v="2019-07-02T00:00:00"/>
    <d v="2019-07-04T00:00:00"/>
    <x v="4"/>
    <n v="1833.02"/>
    <x v="2411"/>
    <n v="751.54"/>
    <x v="1"/>
  </r>
  <r>
    <n v="595053"/>
    <x v="0"/>
    <x v="0"/>
    <x v="0"/>
    <n v="96"/>
    <x v="393"/>
    <d v="2019-06-30T00:00:00"/>
    <d v="2019-07-03T00:00:00"/>
    <x v="4"/>
    <n v="237.15"/>
    <x v="3138"/>
    <n v="97.230000000000018"/>
    <x v="1"/>
  </r>
  <r>
    <n v="919354"/>
    <x v="1"/>
    <x v="1"/>
    <x v="5"/>
    <n v="56"/>
    <x v="392"/>
    <d v="2019-07-02T00:00:00"/>
    <d v="2019-07-03T00:00:00"/>
    <x v="5"/>
    <n v="663.94"/>
    <x v="3139"/>
    <n v="205.82000000000005"/>
    <x v="1"/>
  </r>
  <r>
    <n v="179046"/>
    <x v="1"/>
    <x v="0"/>
    <x v="3"/>
    <n v="161"/>
    <x v="393"/>
    <d v="2019-06-29T00:00:00"/>
    <d v="2019-07-02T00:00:00"/>
    <x v="2"/>
    <n v="212.82"/>
    <x v="471"/>
    <n v="23.409999999999997"/>
    <x v="1"/>
  </r>
  <r>
    <n v="473657"/>
    <x v="0"/>
    <x v="2"/>
    <x v="5"/>
    <n v="325"/>
    <x v="393"/>
    <d v="2019-07-02T00:00:00"/>
    <d v="2019-07-03T00:00:00"/>
    <x v="3"/>
    <n v="1755.48"/>
    <x v="3140"/>
    <n v="719.75"/>
    <x v="1"/>
  </r>
  <r>
    <n v="52475"/>
    <x v="3"/>
    <x v="2"/>
    <x v="1"/>
    <n v="27"/>
    <x v="394"/>
    <d v="2019-06-30T00:00:00"/>
    <d v="2019-07-01T00:00:00"/>
    <x v="2"/>
    <n v="329.43"/>
    <x v="3141"/>
    <n v="98.830000000000013"/>
    <x v="1"/>
  </r>
  <r>
    <n v="53137"/>
    <x v="3"/>
    <x v="0"/>
    <x v="5"/>
    <n v="228"/>
    <x v="393"/>
    <d v="2019-07-01T00:00:00"/>
    <d v="2019-07-06T00:00:00"/>
    <x v="3"/>
    <n v="1549.99"/>
    <x v="3142"/>
    <n v="372"/>
    <x v="1"/>
  </r>
  <r>
    <n v="159186"/>
    <x v="3"/>
    <x v="2"/>
    <x v="5"/>
    <n v="213"/>
    <x v="394"/>
    <d v="2019-07-02T00:00:00"/>
    <d v="2019-07-09T00:00:00"/>
    <x v="1"/>
    <n v="988.24"/>
    <x v="3143"/>
    <n v="247.06000000000006"/>
    <x v="1"/>
  </r>
  <r>
    <n v="920641"/>
    <x v="0"/>
    <x v="2"/>
    <x v="3"/>
    <n v="31"/>
    <x v="394"/>
    <d v="2019-06-30T00:00:00"/>
    <d v="2019-07-06T00:00:00"/>
    <x v="4"/>
    <n v="220.85"/>
    <x v="3144"/>
    <n v="57.419999999999987"/>
    <x v="1"/>
  </r>
  <r>
    <n v="505417"/>
    <x v="0"/>
    <x v="1"/>
    <x v="2"/>
    <n v="313"/>
    <x v="394"/>
    <d v="2019-07-03T00:00:00"/>
    <d v="2019-07-04T00:00:00"/>
    <x v="0"/>
    <n v="889.22"/>
    <x v="3145"/>
    <n v="231.20000000000005"/>
    <x v="1"/>
  </r>
  <r>
    <n v="36739"/>
    <x v="2"/>
    <x v="1"/>
    <x v="5"/>
    <n v="144"/>
    <x v="393"/>
    <d v="2019-07-03T00:00:00"/>
    <d v="2019-07-10T00:00:00"/>
    <x v="4"/>
    <n v="1964.68"/>
    <x v="3146"/>
    <n v="451.88000000000011"/>
    <x v="1"/>
  </r>
  <r>
    <n v="382633"/>
    <x v="0"/>
    <x v="0"/>
    <x v="2"/>
    <n v="68"/>
    <x v="394"/>
    <d v="2019-07-02T00:00:00"/>
    <d v="2019-07-07T00:00:00"/>
    <x v="4"/>
    <n v="237.15"/>
    <x v="3147"/>
    <n v="40.319999999999993"/>
    <x v="1"/>
  </r>
  <r>
    <n v="314659"/>
    <x v="0"/>
    <x v="2"/>
    <x v="1"/>
    <n v="277"/>
    <x v="394"/>
    <d v="2019-06-30T00:00:00"/>
    <d v="2019-07-02T00:00:00"/>
    <x v="4"/>
    <n v="1332"/>
    <x v="3148"/>
    <n v="532.79999999999995"/>
    <x v="1"/>
  </r>
  <r>
    <n v="664539"/>
    <x v="3"/>
    <x v="2"/>
    <x v="1"/>
    <n v="233"/>
    <x v="393"/>
    <d v="2019-06-30T00:00:00"/>
    <d v="2019-07-04T00:00:00"/>
    <x v="4"/>
    <n v="480.91"/>
    <x v="3149"/>
    <n v="211.60000000000002"/>
    <x v="1"/>
  </r>
  <r>
    <n v="157117"/>
    <x v="0"/>
    <x v="2"/>
    <x v="4"/>
    <n v="340"/>
    <x v="394"/>
    <d v="2019-07-03T00:00:00"/>
    <d v="2019-07-07T00:00:00"/>
    <x v="3"/>
    <n v="541.5"/>
    <x v="3010"/>
    <n v="135.37"/>
    <x v="1"/>
  </r>
  <r>
    <n v="34531"/>
    <x v="0"/>
    <x v="0"/>
    <x v="2"/>
    <n v="71"/>
    <x v="395"/>
    <d v="2019-07-02T00:00:00"/>
    <d v="2019-07-07T00:00:00"/>
    <x v="5"/>
    <n v="626.49"/>
    <x v="3150"/>
    <n v="56.379999999999995"/>
    <x v="1"/>
  </r>
  <r>
    <n v="571350"/>
    <x v="2"/>
    <x v="0"/>
    <x v="1"/>
    <n v="53"/>
    <x v="395"/>
    <d v="2019-07-02T00:00:00"/>
    <d v="2019-07-09T00:00:00"/>
    <x v="2"/>
    <n v="1170.45"/>
    <x v="3151"/>
    <n v="351.13"/>
    <x v="1"/>
  </r>
  <r>
    <n v="831103"/>
    <x v="0"/>
    <x v="3"/>
    <x v="1"/>
    <n v="176"/>
    <x v="395"/>
    <d v="2019-07-01T00:00:00"/>
    <d v="2019-07-03T00:00:00"/>
    <x v="1"/>
    <n v="1590.21"/>
    <x v="3152"/>
    <n v="508.87000000000012"/>
    <x v="1"/>
  </r>
  <r>
    <n v="147599"/>
    <x v="0"/>
    <x v="3"/>
    <x v="1"/>
    <n v="220"/>
    <x v="395"/>
    <d v="2019-07-04T00:00:00"/>
    <d v="2019-07-09T00:00:00"/>
    <x v="1"/>
    <n v="1787.73"/>
    <x v="3153"/>
    <n v="393.29999999999995"/>
    <x v="1"/>
  </r>
  <r>
    <n v="871426"/>
    <x v="1"/>
    <x v="0"/>
    <x v="5"/>
    <n v="292"/>
    <x v="394"/>
    <d v="2019-07-01T00:00:00"/>
    <d v="2019-07-05T00:00:00"/>
    <x v="1"/>
    <n v="566.54"/>
    <x v="3154"/>
    <n v="243.60999999999996"/>
    <x v="1"/>
  </r>
  <r>
    <n v="60458"/>
    <x v="0"/>
    <x v="2"/>
    <x v="4"/>
    <n v="270"/>
    <x v="395"/>
    <d v="2019-07-02T00:00:00"/>
    <d v="2019-07-08T00:00:00"/>
    <x v="5"/>
    <n v="616.39"/>
    <x v="3155"/>
    <n v="172.58999999999997"/>
    <x v="1"/>
  </r>
  <r>
    <n v="984527"/>
    <x v="0"/>
    <x v="3"/>
    <x v="0"/>
    <n v="275"/>
    <x v="394"/>
    <d v="2019-07-03T00:00:00"/>
    <d v="2019-07-07T00:00:00"/>
    <x v="1"/>
    <n v="429.69"/>
    <x v="3156"/>
    <n v="94.529999999999973"/>
    <x v="1"/>
  </r>
  <r>
    <n v="452620"/>
    <x v="3"/>
    <x v="0"/>
    <x v="4"/>
    <n v="329"/>
    <x v="395"/>
    <d v="2019-07-04T00:00:00"/>
    <d v="2019-07-08T00:00:00"/>
    <x v="0"/>
    <n v="515.99"/>
    <x v="3157"/>
    <n v="201.24"/>
    <x v="1"/>
  </r>
  <r>
    <n v="516637"/>
    <x v="0"/>
    <x v="2"/>
    <x v="2"/>
    <n v="305"/>
    <x v="396"/>
    <d v="2019-07-02T00:00:00"/>
    <d v="2019-07-03T00:00:00"/>
    <x v="5"/>
    <n v="596.42999999999995"/>
    <x v="3158"/>
    <n v="71.569999999999936"/>
    <x v="1"/>
  </r>
  <r>
    <n v="125334"/>
    <x v="3"/>
    <x v="0"/>
    <x v="2"/>
    <n v="30"/>
    <x v="396"/>
    <d v="2019-07-02T00:00:00"/>
    <d v="2019-07-08T00:00:00"/>
    <x v="4"/>
    <n v="1799.83"/>
    <x v="3159"/>
    <n v="287.97000000000003"/>
    <x v="1"/>
  </r>
  <r>
    <n v="522917"/>
    <x v="2"/>
    <x v="3"/>
    <x v="3"/>
    <n v="223"/>
    <x v="396"/>
    <d v="2019-07-03T00:00:00"/>
    <d v="2019-07-06T00:00:00"/>
    <x v="4"/>
    <n v="1833.88"/>
    <x v="3160"/>
    <n v="165.05000000000018"/>
    <x v="1"/>
  </r>
  <r>
    <n v="968167"/>
    <x v="0"/>
    <x v="3"/>
    <x v="0"/>
    <n v="326"/>
    <x v="396"/>
    <d v="2019-07-04T00:00:00"/>
    <d v="2019-07-06T00:00:00"/>
    <x v="5"/>
    <n v="1033.3699999999999"/>
    <x v="3161"/>
    <n v="444.34999999999991"/>
    <x v="1"/>
  </r>
  <r>
    <n v="373498"/>
    <x v="2"/>
    <x v="1"/>
    <x v="4"/>
    <n v="155"/>
    <x v="395"/>
    <d v="2019-07-02T00:00:00"/>
    <d v="2019-07-08T00:00:00"/>
    <x v="5"/>
    <n v="298.7"/>
    <x v="3162"/>
    <n v="38.829999999999984"/>
    <x v="1"/>
  </r>
  <r>
    <n v="43015"/>
    <x v="0"/>
    <x v="3"/>
    <x v="0"/>
    <n v="320"/>
    <x v="396"/>
    <d v="2019-07-02T00:00:00"/>
    <d v="2019-07-05T00:00:00"/>
    <x v="1"/>
    <n v="191.39"/>
    <x v="3163"/>
    <n v="32.539999999999992"/>
    <x v="1"/>
  </r>
  <r>
    <n v="931439"/>
    <x v="0"/>
    <x v="2"/>
    <x v="3"/>
    <n v="292"/>
    <x v="397"/>
    <d v="2019-07-03T00:00:00"/>
    <d v="2019-07-09T00:00:00"/>
    <x v="2"/>
    <n v="285.89999999999998"/>
    <x v="2035"/>
    <n v="131.51"/>
    <x v="1"/>
  </r>
  <r>
    <n v="459493"/>
    <x v="1"/>
    <x v="1"/>
    <x v="4"/>
    <n v="332"/>
    <x v="397"/>
    <d v="2019-07-06T00:00:00"/>
    <d v="2019-07-08T00:00:00"/>
    <x v="5"/>
    <n v="1012.07"/>
    <x v="3164"/>
    <n v="253.0200000000001"/>
    <x v="1"/>
  </r>
  <r>
    <n v="76388"/>
    <x v="0"/>
    <x v="0"/>
    <x v="5"/>
    <n v="320"/>
    <x v="397"/>
    <d v="2019-07-04T00:00:00"/>
    <d v="2019-07-06T00:00:00"/>
    <x v="3"/>
    <n v="192.95"/>
    <x v="3165"/>
    <n v="59.81"/>
    <x v="1"/>
  </r>
  <r>
    <n v="146263"/>
    <x v="3"/>
    <x v="2"/>
    <x v="5"/>
    <n v="97"/>
    <x v="396"/>
    <d v="2019-07-06T00:00:00"/>
    <d v="2019-07-08T00:00:00"/>
    <x v="0"/>
    <n v="682.7"/>
    <x v="652"/>
    <n v="136.54000000000008"/>
    <x v="1"/>
  </r>
  <r>
    <n v="800796"/>
    <x v="2"/>
    <x v="1"/>
    <x v="4"/>
    <n v="237"/>
    <x v="396"/>
    <d v="2019-07-05T00:00:00"/>
    <d v="2019-07-08T00:00:00"/>
    <x v="1"/>
    <n v="287.82"/>
    <x v="1377"/>
    <n v="118.00999999999999"/>
    <x v="1"/>
  </r>
  <r>
    <n v="806512"/>
    <x v="0"/>
    <x v="2"/>
    <x v="1"/>
    <n v="189"/>
    <x v="396"/>
    <d v="2019-07-03T00:00:00"/>
    <d v="2019-07-07T00:00:00"/>
    <x v="2"/>
    <n v="780"/>
    <x v="3166"/>
    <n v="343.2"/>
    <x v="1"/>
  </r>
  <r>
    <n v="136878"/>
    <x v="2"/>
    <x v="1"/>
    <x v="5"/>
    <n v="293"/>
    <x v="398"/>
    <d v="2019-07-04T00:00:00"/>
    <d v="2019-07-09T00:00:00"/>
    <x v="1"/>
    <n v="264.42"/>
    <x v="3167"/>
    <n v="103.12"/>
    <x v="1"/>
  </r>
  <r>
    <n v="280363"/>
    <x v="2"/>
    <x v="1"/>
    <x v="2"/>
    <n v="172"/>
    <x v="398"/>
    <d v="2019-07-05T00:00:00"/>
    <d v="2019-07-07T00:00:00"/>
    <x v="5"/>
    <n v="1935.93"/>
    <x v="3168"/>
    <n v="561.42000000000007"/>
    <x v="1"/>
  </r>
  <r>
    <n v="437797"/>
    <x v="2"/>
    <x v="0"/>
    <x v="1"/>
    <n v="128"/>
    <x v="398"/>
    <d v="2019-07-06T00:00:00"/>
    <d v="2019-07-12T00:00:00"/>
    <x v="1"/>
    <n v="1204.48"/>
    <x v="2550"/>
    <n v="517.93000000000006"/>
    <x v="1"/>
  </r>
  <r>
    <n v="206713"/>
    <x v="1"/>
    <x v="0"/>
    <x v="1"/>
    <n v="262"/>
    <x v="397"/>
    <d v="2019-07-05T00:00:00"/>
    <d v="2019-07-09T00:00:00"/>
    <x v="5"/>
    <n v="1237.49"/>
    <x v="3169"/>
    <n v="371.25"/>
    <x v="1"/>
  </r>
  <r>
    <n v="457204"/>
    <x v="0"/>
    <x v="3"/>
    <x v="1"/>
    <n v="193"/>
    <x v="398"/>
    <d v="2019-07-06T00:00:00"/>
    <d v="2019-07-13T00:00:00"/>
    <x v="0"/>
    <n v="709.14"/>
    <x v="3170"/>
    <n v="241.11"/>
    <x v="1"/>
  </r>
  <r>
    <n v="844631"/>
    <x v="0"/>
    <x v="3"/>
    <x v="5"/>
    <n v="208"/>
    <x v="398"/>
    <d v="2019-07-05T00:00:00"/>
    <d v="2019-07-09T00:00:00"/>
    <x v="3"/>
    <n v="403.07"/>
    <x v="1690"/>
    <n v="28.20999999999998"/>
    <x v="1"/>
  </r>
  <r>
    <n v="945992"/>
    <x v="3"/>
    <x v="0"/>
    <x v="3"/>
    <n v="171"/>
    <x v="398"/>
    <d v="2019-07-07T00:00:00"/>
    <d v="2019-07-12T00:00:00"/>
    <x v="4"/>
    <n v="1172.79"/>
    <x v="3171"/>
    <n v="164.18999999999994"/>
    <x v="1"/>
  </r>
  <r>
    <n v="52973"/>
    <x v="2"/>
    <x v="1"/>
    <x v="2"/>
    <n v="140"/>
    <x v="397"/>
    <d v="2019-07-07T00:00:00"/>
    <d v="2019-07-08T00:00:00"/>
    <x v="5"/>
    <n v="1458.15"/>
    <x v="3172"/>
    <n v="349.96000000000004"/>
    <x v="1"/>
  </r>
  <r>
    <n v="233044"/>
    <x v="0"/>
    <x v="2"/>
    <x v="4"/>
    <n v="268"/>
    <x v="398"/>
    <d v="2019-07-05T00:00:00"/>
    <d v="2019-07-12T00:00:00"/>
    <x v="3"/>
    <n v="597.86"/>
    <x v="3173"/>
    <n v="197.29000000000002"/>
    <x v="1"/>
  </r>
  <r>
    <n v="342795"/>
    <x v="1"/>
    <x v="0"/>
    <x v="0"/>
    <n v="219"/>
    <x v="397"/>
    <d v="2019-07-05T00:00:00"/>
    <d v="2019-07-09T00:00:00"/>
    <x v="3"/>
    <n v="603.75"/>
    <x v="3128"/>
    <n v="126.79000000000002"/>
    <x v="1"/>
  </r>
  <r>
    <n v="900932"/>
    <x v="0"/>
    <x v="2"/>
    <x v="5"/>
    <n v="255"/>
    <x v="398"/>
    <d v="2019-07-04T00:00:00"/>
    <d v="2019-07-09T00:00:00"/>
    <x v="5"/>
    <n v="705.26"/>
    <x v="3174"/>
    <n v="105.78999999999996"/>
    <x v="1"/>
  </r>
  <r>
    <n v="281986"/>
    <x v="2"/>
    <x v="1"/>
    <x v="3"/>
    <n v="360"/>
    <x v="397"/>
    <d v="2019-07-07T00:00:00"/>
    <d v="2019-07-13T00:00:00"/>
    <x v="3"/>
    <n v="1867.86"/>
    <x v="1566"/>
    <n v="877.88999999999987"/>
    <x v="1"/>
  </r>
  <r>
    <n v="186922"/>
    <x v="0"/>
    <x v="0"/>
    <x v="5"/>
    <n v="119"/>
    <x v="397"/>
    <d v="2019-07-05T00:00:00"/>
    <d v="2019-07-12T00:00:00"/>
    <x v="4"/>
    <n v="1134.53"/>
    <x v="3175"/>
    <n v="397.08999999999992"/>
    <x v="1"/>
  </r>
  <r>
    <n v="423308"/>
    <x v="1"/>
    <x v="1"/>
    <x v="2"/>
    <n v="323"/>
    <x v="397"/>
    <d v="2019-07-06T00:00:00"/>
    <d v="2019-07-13T00:00:00"/>
    <x v="0"/>
    <n v="1787.73"/>
    <x v="3176"/>
    <n v="840.23"/>
    <x v="1"/>
  </r>
  <r>
    <n v="180625"/>
    <x v="0"/>
    <x v="2"/>
    <x v="4"/>
    <n v="326"/>
    <x v="397"/>
    <d v="2019-07-05T00:00:00"/>
    <d v="2019-07-10T00:00:00"/>
    <x v="1"/>
    <n v="1451.12"/>
    <x v="3177"/>
    <n v="377.28999999999996"/>
    <x v="1"/>
  </r>
  <r>
    <n v="121521"/>
    <x v="2"/>
    <x v="1"/>
    <x v="2"/>
    <n v="191"/>
    <x v="398"/>
    <d v="2019-07-06T00:00:00"/>
    <d v="2019-07-09T00:00:00"/>
    <x v="1"/>
    <n v="182.58"/>
    <x v="3178"/>
    <n v="34.690000000000026"/>
    <x v="1"/>
  </r>
  <r>
    <n v="554332"/>
    <x v="1"/>
    <x v="1"/>
    <x v="3"/>
    <n v="222"/>
    <x v="398"/>
    <d v="2019-07-05T00:00:00"/>
    <d v="2019-07-10T00:00:00"/>
    <x v="4"/>
    <n v="520.12"/>
    <x v="3179"/>
    <n v="150.82999999999998"/>
    <x v="1"/>
  </r>
  <r>
    <n v="708359"/>
    <x v="1"/>
    <x v="2"/>
    <x v="1"/>
    <n v="220"/>
    <x v="398"/>
    <d v="2019-07-06T00:00:00"/>
    <d v="2019-07-09T00:00:00"/>
    <x v="0"/>
    <n v="1371.79"/>
    <x v="3180"/>
    <n v="315.51"/>
    <x v="1"/>
  </r>
  <r>
    <n v="308457"/>
    <x v="1"/>
    <x v="1"/>
    <x v="2"/>
    <n v="116"/>
    <x v="399"/>
    <d v="2019-07-07T00:00:00"/>
    <d v="2019-07-11T00:00:00"/>
    <x v="0"/>
    <n v="347.89"/>
    <x v="1761"/>
    <n v="107.85"/>
    <x v="1"/>
  </r>
  <r>
    <n v="89510"/>
    <x v="1"/>
    <x v="3"/>
    <x v="3"/>
    <n v="275"/>
    <x v="398"/>
    <d v="2019-07-08T00:00:00"/>
    <d v="2019-07-14T00:00:00"/>
    <x v="3"/>
    <n v="799.45"/>
    <x v="3181"/>
    <n v="95.930000000000064"/>
    <x v="1"/>
  </r>
  <r>
    <n v="418573"/>
    <x v="3"/>
    <x v="0"/>
    <x v="3"/>
    <n v="232"/>
    <x v="398"/>
    <d v="2019-07-08T00:00:00"/>
    <d v="2019-07-10T00:00:00"/>
    <x v="1"/>
    <n v="1755.48"/>
    <x v="3182"/>
    <n v="140.44000000000005"/>
    <x v="1"/>
  </r>
  <r>
    <n v="296984"/>
    <x v="3"/>
    <x v="3"/>
    <x v="1"/>
    <n v="227"/>
    <x v="398"/>
    <d v="2019-07-05T00:00:00"/>
    <d v="2019-07-11T00:00:00"/>
    <x v="0"/>
    <n v="298.7"/>
    <x v="3183"/>
    <n v="101.56"/>
    <x v="1"/>
  </r>
  <r>
    <n v="682775"/>
    <x v="1"/>
    <x v="0"/>
    <x v="4"/>
    <n v="68"/>
    <x v="398"/>
    <d v="2019-07-05T00:00:00"/>
    <d v="2019-07-06T00:00:00"/>
    <x v="2"/>
    <n v="185.56"/>
    <x v="3184"/>
    <n v="63.09"/>
    <x v="1"/>
  </r>
  <r>
    <n v="20089"/>
    <x v="0"/>
    <x v="2"/>
    <x v="2"/>
    <n v="224"/>
    <x v="399"/>
    <d v="2019-07-07T00:00:00"/>
    <d v="2019-07-09T00:00:00"/>
    <x v="3"/>
    <n v="1922.22"/>
    <x v="3185"/>
    <n v="173"/>
    <x v="1"/>
  </r>
  <r>
    <n v="206400"/>
    <x v="1"/>
    <x v="0"/>
    <x v="2"/>
    <n v="326"/>
    <x v="398"/>
    <d v="2019-07-05T00:00:00"/>
    <d v="2019-07-12T00:00:00"/>
    <x v="4"/>
    <n v="1874.46"/>
    <x v="3186"/>
    <n v="562.34000000000015"/>
    <x v="1"/>
  </r>
  <r>
    <n v="16777"/>
    <x v="0"/>
    <x v="1"/>
    <x v="2"/>
    <n v="211"/>
    <x v="400"/>
    <d v="2019-07-09T00:00:00"/>
    <d v="2019-07-12T00:00:00"/>
    <x v="3"/>
    <n v="237.15"/>
    <x v="1663"/>
    <n v="73.52000000000001"/>
    <x v="1"/>
  </r>
  <r>
    <n v="490166"/>
    <x v="0"/>
    <x v="2"/>
    <x v="4"/>
    <n v="147"/>
    <x v="399"/>
    <d v="2019-07-06T00:00:00"/>
    <d v="2019-07-11T00:00:00"/>
    <x v="5"/>
    <n v="736.7"/>
    <x v="3187"/>
    <n v="272.58000000000004"/>
    <x v="1"/>
  </r>
  <r>
    <n v="3859"/>
    <x v="1"/>
    <x v="2"/>
    <x v="1"/>
    <n v="350"/>
    <x v="400"/>
    <d v="2019-07-06T00:00:00"/>
    <d v="2019-07-11T00:00:00"/>
    <x v="3"/>
    <n v="971.02"/>
    <x v="3188"/>
    <n v="213.62"/>
    <x v="1"/>
  </r>
  <r>
    <n v="480586"/>
    <x v="1"/>
    <x v="0"/>
    <x v="1"/>
    <n v="53"/>
    <x v="400"/>
    <d v="2019-07-07T00:00:00"/>
    <d v="2019-07-10T00:00:00"/>
    <x v="3"/>
    <n v="476.41"/>
    <x v="3189"/>
    <n v="133.39000000000004"/>
    <x v="1"/>
  </r>
  <r>
    <n v="999622"/>
    <x v="0"/>
    <x v="0"/>
    <x v="3"/>
    <n v="74"/>
    <x v="400"/>
    <d v="2019-07-09T00:00:00"/>
    <d v="2019-07-13T00:00:00"/>
    <x v="0"/>
    <n v="1867.86"/>
    <x v="3190"/>
    <n v="691.1099999999999"/>
    <x v="1"/>
  </r>
  <r>
    <n v="13812"/>
    <x v="1"/>
    <x v="1"/>
    <x v="4"/>
    <n v="214"/>
    <x v="401"/>
    <d v="2019-07-09T00:00:00"/>
    <d v="2019-07-13T00:00:00"/>
    <x v="5"/>
    <n v="1683.46"/>
    <x v="2570"/>
    <n v="723.89"/>
    <x v="1"/>
  </r>
  <r>
    <n v="722878"/>
    <x v="1"/>
    <x v="3"/>
    <x v="3"/>
    <n v="174"/>
    <x v="401"/>
    <d v="2019-07-08T00:00:00"/>
    <d v="2019-07-14T00:00:00"/>
    <x v="3"/>
    <n v="962.76"/>
    <x v="3191"/>
    <n v="125.15999999999997"/>
    <x v="1"/>
  </r>
  <r>
    <n v="547137"/>
    <x v="1"/>
    <x v="3"/>
    <x v="2"/>
    <n v="229"/>
    <x v="401"/>
    <d v="2019-07-09T00:00:00"/>
    <d v="2019-07-16T00:00:00"/>
    <x v="3"/>
    <n v="1205.04"/>
    <x v="3192"/>
    <n v="542.27"/>
    <x v="1"/>
  </r>
  <r>
    <n v="201056"/>
    <x v="0"/>
    <x v="0"/>
    <x v="0"/>
    <n v="329"/>
    <x v="400"/>
    <d v="2019-07-08T00:00:00"/>
    <d v="2019-07-15T00:00:00"/>
    <x v="4"/>
    <n v="353.69"/>
    <x v="3193"/>
    <n v="28.300000000000011"/>
    <x v="1"/>
  </r>
  <r>
    <n v="999496"/>
    <x v="0"/>
    <x v="1"/>
    <x v="1"/>
    <n v="124"/>
    <x v="400"/>
    <d v="2019-07-08T00:00:00"/>
    <d v="2019-07-14T00:00:00"/>
    <x v="4"/>
    <n v="158.26"/>
    <x v="3194"/>
    <n v="31.649999999999991"/>
    <x v="1"/>
  </r>
  <r>
    <n v="626073"/>
    <x v="0"/>
    <x v="1"/>
    <x v="0"/>
    <n v="339"/>
    <x v="400"/>
    <d v="2019-07-10T00:00:00"/>
    <d v="2019-07-11T00:00:00"/>
    <x v="0"/>
    <n v="1009.44"/>
    <x v="3195"/>
    <n v="484.53000000000009"/>
    <x v="1"/>
  </r>
  <r>
    <n v="351881"/>
    <x v="1"/>
    <x v="1"/>
    <x v="1"/>
    <n v="139"/>
    <x v="401"/>
    <d v="2019-07-07T00:00:00"/>
    <d v="2019-07-09T00:00:00"/>
    <x v="1"/>
    <n v="329.43"/>
    <x v="3196"/>
    <n v="23.060000000000002"/>
    <x v="1"/>
  </r>
  <r>
    <n v="652716"/>
    <x v="0"/>
    <x v="3"/>
    <x v="3"/>
    <n v="209"/>
    <x v="400"/>
    <d v="2019-07-10T00:00:00"/>
    <d v="2019-07-12T00:00:00"/>
    <x v="5"/>
    <n v="1758.22"/>
    <x v="276"/>
    <n v="439.54999999999995"/>
    <x v="1"/>
  </r>
  <r>
    <n v="280391"/>
    <x v="3"/>
    <x v="3"/>
    <x v="4"/>
    <n v="281"/>
    <x v="400"/>
    <d v="2019-07-07T00:00:00"/>
    <d v="2019-07-09T00:00:00"/>
    <x v="4"/>
    <n v="1259.42"/>
    <x v="3197"/>
    <n v="201.51"/>
    <x v="1"/>
  </r>
  <r>
    <n v="305916"/>
    <x v="0"/>
    <x v="1"/>
    <x v="0"/>
    <n v="208"/>
    <x v="402"/>
    <d v="2019-07-09T00:00:00"/>
    <d v="2019-07-12T00:00:00"/>
    <x v="4"/>
    <n v="308.58999999999997"/>
    <x v="3198"/>
    <n v="15.42999999999995"/>
    <x v="1"/>
  </r>
  <r>
    <n v="932584"/>
    <x v="0"/>
    <x v="3"/>
    <x v="1"/>
    <n v="343"/>
    <x v="402"/>
    <d v="2019-07-11T00:00:00"/>
    <d v="2019-07-13T00:00:00"/>
    <x v="0"/>
    <n v="1536.45"/>
    <x v="3199"/>
    <n v="491.66000000000008"/>
    <x v="1"/>
  </r>
  <r>
    <n v="743209"/>
    <x v="1"/>
    <x v="3"/>
    <x v="1"/>
    <n v="257"/>
    <x v="402"/>
    <d v="2019-07-08T00:00:00"/>
    <d v="2019-07-14T00:00:00"/>
    <x v="3"/>
    <n v="1468.39"/>
    <x v="3200"/>
    <n v="278.99"/>
    <x v="1"/>
  </r>
  <r>
    <n v="527814"/>
    <x v="1"/>
    <x v="0"/>
    <x v="5"/>
    <n v="83"/>
    <x v="402"/>
    <d v="2019-07-08T00:00:00"/>
    <d v="2019-07-14T00:00:00"/>
    <x v="3"/>
    <n v="1698.44"/>
    <x v="3201"/>
    <n v="203.80999999999995"/>
    <x v="1"/>
  </r>
  <r>
    <n v="931522"/>
    <x v="2"/>
    <x v="1"/>
    <x v="0"/>
    <n v="321"/>
    <x v="401"/>
    <d v="2019-07-10T00:00:00"/>
    <d v="2019-07-13T00:00:00"/>
    <x v="4"/>
    <n v="1049.29"/>
    <x v="3202"/>
    <n v="451.18999999999994"/>
    <x v="1"/>
  </r>
  <r>
    <n v="67381"/>
    <x v="2"/>
    <x v="2"/>
    <x v="4"/>
    <n v="67"/>
    <x v="401"/>
    <d v="2019-07-10T00:00:00"/>
    <d v="2019-07-14T00:00:00"/>
    <x v="0"/>
    <n v="320.61"/>
    <x v="39"/>
    <n v="99.390000000000015"/>
    <x v="1"/>
  </r>
  <r>
    <n v="426885"/>
    <x v="0"/>
    <x v="1"/>
    <x v="5"/>
    <n v="249"/>
    <x v="403"/>
    <d v="2019-07-11T00:00:00"/>
    <d v="2019-07-14T00:00:00"/>
    <x v="3"/>
    <n v="223.91"/>
    <x v="1016"/>
    <n v="107.47999999999999"/>
    <x v="1"/>
  </r>
  <r>
    <n v="605175"/>
    <x v="0"/>
    <x v="2"/>
    <x v="5"/>
    <n v="133"/>
    <x v="403"/>
    <d v="2019-07-12T00:00:00"/>
    <d v="2019-07-14T00:00:00"/>
    <x v="3"/>
    <n v="1862.1"/>
    <x v="3203"/>
    <n v="502.77"/>
    <x v="1"/>
  </r>
  <r>
    <n v="817681"/>
    <x v="2"/>
    <x v="1"/>
    <x v="1"/>
    <n v="179"/>
    <x v="403"/>
    <d v="2019-07-11T00:00:00"/>
    <d v="2019-07-18T00:00:00"/>
    <x v="5"/>
    <n v="1160.6600000000001"/>
    <x v="3204"/>
    <n v="359.80000000000007"/>
    <x v="1"/>
  </r>
  <r>
    <n v="849094"/>
    <x v="0"/>
    <x v="3"/>
    <x v="4"/>
    <n v="191"/>
    <x v="403"/>
    <d v="2019-07-11T00:00:00"/>
    <d v="2019-07-12T00:00:00"/>
    <x v="4"/>
    <n v="1371.77"/>
    <x v="3205"/>
    <n v="123.46000000000004"/>
    <x v="1"/>
  </r>
  <r>
    <n v="907948"/>
    <x v="2"/>
    <x v="1"/>
    <x v="2"/>
    <n v="141"/>
    <x v="403"/>
    <d v="2019-07-11T00:00:00"/>
    <d v="2019-07-16T00:00:00"/>
    <x v="2"/>
    <n v="727.56"/>
    <x v="3206"/>
    <n v="167.33999999999992"/>
    <x v="1"/>
  </r>
  <r>
    <n v="648591"/>
    <x v="3"/>
    <x v="2"/>
    <x v="3"/>
    <n v="132"/>
    <x v="402"/>
    <d v="2019-07-09T00:00:00"/>
    <d v="2019-07-16T00:00:00"/>
    <x v="3"/>
    <n v="672.55"/>
    <x v="3207"/>
    <n v="195.03999999999996"/>
    <x v="1"/>
  </r>
  <r>
    <n v="240797"/>
    <x v="1"/>
    <x v="3"/>
    <x v="0"/>
    <n v="153"/>
    <x v="402"/>
    <d v="2019-07-10T00:00:00"/>
    <d v="2019-07-17T00:00:00"/>
    <x v="4"/>
    <n v="431.53"/>
    <x v="3208"/>
    <n v="77.67999999999995"/>
    <x v="1"/>
  </r>
  <r>
    <n v="33871"/>
    <x v="3"/>
    <x v="0"/>
    <x v="2"/>
    <n v="86"/>
    <x v="403"/>
    <d v="2019-07-12T00:00:00"/>
    <d v="2019-07-16T00:00:00"/>
    <x v="4"/>
    <n v="1458.15"/>
    <x v="3209"/>
    <n v="102.07000000000016"/>
    <x v="1"/>
  </r>
  <r>
    <n v="45269"/>
    <x v="3"/>
    <x v="0"/>
    <x v="2"/>
    <n v="1"/>
    <x v="402"/>
    <d v="2019-07-09T00:00:00"/>
    <d v="2019-07-15T00:00:00"/>
    <x v="4"/>
    <n v="1522.87"/>
    <x v="3210"/>
    <n v="746.20999999999992"/>
    <x v="1"/>
  </r>
  <r>
    <n v="156810"/>
    <x v="1"/>
    <x v="1"/>
    <x v="4"/>
    <n v="170"/>
    <x v="402"/>
    <d v="2019-07-09T00:00:00"/>
    <d v="2019-07-14T00:00:00"/>
    <x v="4"/>
    <n v="423.53"/>
    <x v="3211"/>
    <n v="55.059999999999945"/>
    <x v="1"/>
  </r>
  <r>
    <n v="788995"/>
    <x v="0"/>
    <x v="0"/>
    <x v="1"/>
    <n v="177"/>
    <x v="404"/>
    <d v="2019-07-13T00:00:00"/>
    <d v="2019-07-18T00:00:00"/>
    <x v="3"/>
    <n v="176.7"/>
    <x v="824"/>
    <n v="19.439999999999998"/>
    <x v="1"/>
  </r>
  <r>
    <n v="563700"/>
    <x v="3"/>
    <x v="3"/>
    <x v="5"/>
    <n v="57"/>
    <x v="403"/>
    <d v="2019-07-12T00:00:00"/>
    <d v="2019-07-13T00:00:00"/>
    <x v="5"/>
    <n v="685.1"/>
    <x v="3212"/>
    <n v="219.23000000000002"/>
    <x v="1"/>
  </r>
  <r>
    <n v="18674"/>
    <x v="1"/>
    <x v="1"/>
    <x v="1"/>
    <n v="43"/>
    <x v="404"/>
    <d v="2019-07-12T00:00:00"/>
    <d v="2019-07-13T00:00:00"/>
    <x v="0"/>
    <n v="1308.3499999999999"/>
    <x v="3213"/>
    <n v="91.579999999999927"/>
    <x v="1"/>
  </r>
  <r>
    <n v="571416"/>
    <x v="0"/>
    <x v="1"/>
    <x v="0"/>
    <n v="272"/>
    <x v="403"/>
    <d v="2019-07-13T00:00:00"/>
    <d v="2019-07-20T00:00:00"/>
    <x v="4"/>
    <n v="650.52"/>
    <x v="3214"/>
    <n v="266.70999999999998"/>
    <x v="1"/>
  </r>
  <r>
    <n v="488970"/>
    <x v="0"/>
    <x v="0"/>
    <x v="3"/>
    <n v="16"/>
    <x v="404"/>
    <d v="2019-07-12T00:00:00"/>
    <d v="2019-07-17T00:00:00"/>
    <x v="2"/>
    <n v="1140.45"/>
    <x v="3215"/>
    <n v="387.75"/>
    <x v="1"/>
  </r>
  <r>
    <n v="52172"/>
    <x v="1"/>
    <x v="1"/>
    <x v="4"/>
    <n v="197"/>
    <x v="403"/>
    <d v="2019-07-11T00:00:00"/>
    <d v="2019-07-17T00:00:00"/>
    <x v="4"/>
    <n v="583.62"/>
    <x v="3216"/>
    <n v="169.25"/>
    <x v="1"/>
  </r>
  <r>
    <n v="359303"/>
    <x v="1"/>
    <x v="2"/>
    <x v="4"/>
    <n v="9"/>
    <x v="403"/>
    <d v="2019-07-13T00:00:00"/>
    <d v="2019-07-18T00:00:00"/>
    <x v="3"/>
    <n v="1451.12"/>
    <x v="3217"/>
    <n v="246.68999999999983"/>
    <x v="1"/>
  </r>
  <r>
    <n v="841373"/>
    <x v="0"/>
    <x v="0"/>
    <x v="1"/>
    <n v="38"/>
    <x v="405"/>
    <d v="2019-07-11T00:00:00"/>
    <d v="2019-07-17T00:00:00"/>
    <x v="1"/>
    <n v="179.78"/>
    <x v="3218"/>
    <n v="19.78"/>
    <x v="1"/>
  </r>
  <r>
    <n v="456063"/>
    <x v="1"/>
    <x v="1"/>
    <x v="1"/>
    <n v="341"/>
    <x v="405"/>
    <d v="2019-07-11T00:00:00"/>
    <d v="2019-07-18T00:00:00"/>
    <x v="2"/>
    <n v="878.46"/>
    <x v="3219"/>
    <n v="43.920000000000073"/>
    <x v="1"/>
  </r>
  <r>
    <n v="576134"/>
    <x v="0"/>
    <x v="1"/>
    <x v="2"/>
    <n v="73"/>
    <x v="405"/>
    <d v="2019-07-12T00:00:00"/>
    <d v="2019-07-13T00:00:00"/>
    <x v="5"/>
    <n v="598.29999999999995"/>
    <x v="3220"/>
    <n v="137.60999999999996"/>
    <x v="1"/>
  </r>
  <r>
    <n v="386495"/>
    <x v="1"/>
    <x v="2"/>
    <x v="2"/>
    <n v="120"/>
    <x v="405"/>
    <d v="2019-07-11T00:00:00"/>
    <d v="2019-07-13T00:00:00"/>
    <x v="1"/>
    <n v="994"/>
    <x v="3221"/>
    <n v="377.72"/>
    <x v="1"/>
  </r>
  <r>
    <n v="652173"/>
    <x v="1"/>
    <x v="2"/>
    <x v="1"/>
    <n v="209"/>
    <x v="404"/>
    <d v="2019-07-14T00:00:00"/>
    <d v="2019-07-18T00:00:00"/>
    <x v="0"/>
    <n v="711.8"/>
    <x v="3222"/>
    <n v="234.88999999999993"/>
    <x v="1"/>
  </r>
  <r>
    <n v="824323"/>
    <x v="1"/>
    <x v="2"/>
    <x v="1"/>
    <n v="239"/>
    <x v="405"/>
    <d v="2019-07-14T00:00:00"/>
    <d v="2019-07-18T00:00:00"/>
    <x v="0"/>
    <n v="1431.63"/>
    <x v="3223"/>
    <n v="572.65000000000009"/>
    <x v="1"/>
  </r>
  <r>
    <n v="765622"/>
    <x v="1"/>
    <x v="1"/>
    <x v="0"/>
    <n v="339"/>
    <x v="405"/>
    <d v="2019-07-12T00:00:00"/>
    <d v="2019-07-14T00:00:00"/>
    <x v="0"/>
    <n v="321.35000000000002"/>
    <x v="3224"/>
    <n v="25.710000000000036"/>
    <x v="1"/>
  </r>
  <r>
    <n v="884442"/>
    <x v="0"/>
    <x v="2"/>
    <x v="5"/>
    <n v="275"/>
    <x v="405"/>
    <d v="2019-07-15T00:00:00"/>
    <d v="2019-07-16T00:00:00"/>
    <x v="1"/>
    <n v="246.67"/>
    <x v="3225"/>
    <n v="46.869999999999976"/>
    <x v="1"/>
  </r>
  <r>
    <n v="825131"/>
    <x v="2"/>
    <x v="1"/>
    <x v="0"/>
    <n v="286"/>
    <x v="406"/>
    <d v="2019-07-15T00:00:00"/>
    <d v="2019-07-21T00:00:00"/>
    <x v="1"/>
    <n v="759.15"/>
    <x v="3226"/>
    <n v="68.319999999999936"/>
    <x v="1"/>
  </r>
  <r>
    <n v="948351"/>
    <x v="0"/>
    <x v="0"/>
    <x v="5"/>
    <n v="313"/>
    <x v="406"/>
    <d v="2019-07-14T00:00:00"/>
    <d v="2019-07-19T00:00:00"/>
    <x v="0"/>
    <n v="1014.42"/>
    <x v="3227"/>
    <n v="314.46999999999991"/>
    <x v="1"/>
  </r>
  <r>
    <n v="248447"/>
    <x v="0"/>
    <x v="2"/>
    <x v="2"/>
    <n v="31"/>
    <x v="406"/>
    <d v="2019-07-12T00:00:00"/>
    <d v="2019-07-19T00:00:00"/>
    <x v="5"/>
    <n v="317.22000000000003"/>
    <x v="3228"/>
    <n v="38.07000000000005"/>
    <x v="1"/>
  </r>
  <r>
    <n v="292575"/>
    <x v="2"/>
    <x v="0"/>
    <x v="3"/>
    <n v="80"/>
    <x v="406"/>
    <d v="2019-07-12T00:00:00"/>
    <d v="2019-07-17T00:00:00"/>
    <x v="5"/>
    <n v="561.15"/>
    <x v="3229"/>
    <n v="44.889999999999986"/>
    <x v="1"/>
  </r>
  <r>
    <n v="411645"/>
    <x v="3"/>
    <x v="3"/>
    <x v="5"/>
    <n v="278"/>
    <x v="405"/>
    <d v="2019-07-15T00:00:00"/>
    <d v="2019-07-16T00:00:00"/>
    <x v="3"/>
    <n v="1333.45"/>
    <x v="3230"/>
    <n v="66.670000000000073"/>
    <x v="1"/>
  </r>
  <r>
    <n v="798946"/>
    <x v="2"/>
    <x v="3"/>
    <x v="5"/>
    <n v="5"/>
    <x v="405"/>
    <d v="2019-07-14T00:00:00"/>
    <d v="2019-07-20T00:00:00"/>
    <x v="1"/>
    <n v="1698.44"/>
    <x v="3231"/>
    <n v="288.73"/>
    <x v="1"/>
  </r>
  <r>
    <n v="664334"/>
    <x v="1"/>
    <x v="1"/>
    <x v="1"/>
    <n v="203"/>
    <x v="406"/>
    <d v="2019-07-14T00:00:00"/>
    <d v="2019-07-21T00:00:00"/>
    <x v="2"/>
    <n v="343.62"/>
    <x v="3232"/>
    <n v="65.29000000000002"/>
    <x v="1"/>
  </r>
  <r>
    <n v="551111"/>
    <x v="0"/>
    <x v="2"/>
    <x v="3"/>
    <n v="71"/>
    <x v="405"/>
    <d v="2019-07-14T00:00:00"/>
    <d v="2019-07-17T00:00:00"/>
    <x v="1"/>
    <n v="1479.83"/>
    <x v="3233"/>
    <n v="399.54999999999995"/>
    <x v="1"/>
  </r>
  <r>
    <n v="296558"/>
    <x v="2"/>
    <x v="3"/>
    <x v="1"/>
    <n v="343"/>
    <x v="407"/>
    <d v="2019-07-13T00:00:00"/>
    <d v="2019-07-14T00:00:00"/>
    <x v="3"/>
    <n v="411.04"/>
    <x v="3234"/>
    <n v="176.75000000000003"/>
    <x v="1"/>
  </r>
  <r>
    <n v="811720"/>
    <x v="0"/>
    <x v="1"/>
    <x v="5"/>
    <n v="151"/>
    <x v="407"/>
    <d v="2019-07-15T00:00:00"/>
    <d v="2019-07-19T00:00:00"/>
    <x v="4"/>
    <n v="1340.35"/>
    <x v="1860"/>
    <n v="281.4699999999998"/>
    <x v="1"/>
  </r>
  <r>
    <n v="123649"/>
    <x v="1"/>
    <x v="1"/>
    <x v="0"/>
    <n v="303"/>
    <x v="406"/>
    <d v="2019-07-13T00:00:00"/>
    <d v="2019-07-20T00:00:00"/>
    <x v="1"/>
    <n v="642.33000000000004"/>
    <x v="3235"/>
    <n v="96.350000000000023"/>
    <x v="1"/>
  </r>
  <r>
    <n v="75655"/>
    <x v="0"/>
    <x v="2"/>
    <x v="1"/>
    <n v="92"/>
    <x v="407"/>
    <d v="2019-07-14T00:00:00"/>
    <d v="2019-07-16T00:00:00"/>
    <x v="5"/>
    <n v="315.29000000000002"/>
    <x v="289"/>
    <n v="88.28000000000003"/>
    <x v="1"/>
  </r>
  <r>
    <n v="382271"/>
    <x v="3"/>
    <x v="3"/>
    <x v="3"/>
    <n v="151"/>
    <x v="407"/>
    <d v="2019-07-16T00:00:00"/>
    <d v="2019-07-23T00:00:00"/>
    <x v="4"/>
    <n v="712.36"/>
    <x v="3236"/>
    <n v="128.22000000000003"/>
    <x v="1"/>
  </r>
  <r>
    <n v="614215"/>
    <x v="1"/>
    <x v="2"/>
    <x v="3"/>
    <n v="112"/>
    <x v="407"/>
    <d v="2019-07-16T00:00:00"/>
    <d v="2019-07-20T00:00:00"/>
    <x v="5"/>
    <n v="1211.8399999999999"/>
    <x v="3237"/>
    <n v="145.41999999999985"/>
    <x v="1"/>
  </r>
  <r>
    <n v="390930"/>
    <x v="2"/>
    <x v="0"/>
    <x v="4"/>
    <n v="153"/>
    <x v="407"/>
    <d v="2019-07-14T00:00:00"/>
    <d v="2019-07-17T00:00:00"/>
    <x v="4"/>
    <n v="268.97000000000003"/>
    <x v="3238"/>
    <n v="72.620000000000033"/>
    <x v="1"/>
  </r>
  <r>
    <n v="44472"/>
    <x v="2"/>
    <x v="0"/>
    <x v="3"/>
    <n v="328"/>
    <x v="407"/>
    <d v="2019-07-16T00:00:00"/>
    <d v="2019-07-17T00:00:00"/>
    <x v="0"/>
    <n v="926.93"/>
    <x v="3239"/>
    <n v="268.80999999999995"/>
    <x v="1"/>
  </r>
  <r>
    <n v="390042"/>
    <x v="0"/>
    <x v="0"/>
    <x v="2"/>
    <n v="173"/>
    <x v="408"/>
    <d v="2019-07-14T00:00:00"/>
    <d v="2019-07-17T00:00:00"/>
    <x v="4"/>
    <n v="1271.1400000000001"/>
    <x v="3240"/>
    <n v="584.72000000000014"/>
    <x v="1"/>
  </r>
  <r>
    <n v="626756"/>
    <x v="3"/>
    <x v="0"/>
    <x v="3"/>
    <n v="151"/>
    <x v="409"/>
    <d v="2019-07-15T00:00:00"/>
    <d v="2019-07-19T00:00:00"/>
    <x v="5"/>
    <n v="1202.57"/>
    <x v="3241"/>
    <n v="168.3599999999999"/>
    <x v="1"/>
  </r>
  <r>
    <n v="25465"/>
    <x v="2"/>
    <x v="0"/>
    <x v="5"/>
    <n v="187"/>
    <x v="409"/>
    <d v="2019-07-16T00:00:00"/>
    <d v="2019-07-18T00:00:00"/>
    <x v="4"/>
    <n v="649.05999999999995"/>
    <x v="3242"/>
    <n v="110.33999999999992"/>
    <x v="1"/>
  </r>
  <r>
    <n v="856497"/>
    <x v="1"/>
    <x v="1"/>
    <x v="1"/>
    <n v="239"/>
    <x v="408"/>
    <d v="2019-07-17T00:00:00"/>
    <d v="2019-07-24T00:00:00"/>
    <x v="4"/>
    <n v="1451.12"/>
    <x v="3243"/>
    <n v="609.46999999999991"/>
    <x v="1"/>
  </r>
  <r>
    <n v="861189"/>
    <x v="1"/>
    <x v="2"/>
    <x v="3"/>
    <n v="127"/>
    <x v="408"/>
    <d v="2019-07-17T00:00:00"/>
    <d v="2019-07-24T00:00:00"/>
    <x v="3"/>
    <n v="1016.5"/>
    <x v="3244"/>
    <n v="437.09000000000003"/>
    <x v="1"/>
  </r>
  <r>
    <n v="778009"/>
    <x v="1"/>
    <x v="1"/>
    <x v="4"/>
    <n v="215"/>
    <x v="409"/>
    <d v="2019-07-17T00:00:00"/>
    <d v="2019-07-21T00:00:00"/>
    <x v="3"/>
    <n v="1242.21"/>
    <x v="3245"/>
    <n v="422.35"/>
    <x v="1"/>
  </r>
  <r>
    <n v="135353"/>
    <x v="0"/>
    <x v="1"/>
    <x v="1"/>
    <n v="305"/>
    <x v="410"/>
    <d v="2019-07-18T00:00:00"/>
    <d v="2019-07-25T00:00:00"/>
    <x v="0"/>
    <n v="1699.04"/>
    <x v="3246"/>
    <n v="492.72"/>
    <x v="1"/>
  </r>
  <r>
    <n v="991588"/>
    <x v="2"/>
    <x v="0"/>
    <x v="0"/>
    <n v="145"/>
    <x v="409"/>
    <d v="2019-07-17T00:00:00"/>
    <d v="2019-07-23T00:00:00"/>
    <x v="0"/>
    <n v="431.53"/>
    <x v="3247"/>
    <n v="69.039999999999964"/>
    <x v="1"/>
  </r>
  <r>
    <n v="210866"/>
    <x v="1"/>
    <x v="2"/>
    <x v="1"/>
    <n v="87"/>
    <x v="410"/>
    <d v="2019-07-18T00:00:00"/>
    <d v="2019-07-23T00:00:00"/>
    <x v="2"/>
    <n v="979.75"/>
    <x v="981"/>
    <n v="156.76"/>
    <x v="1"/>
  </r>
  <r>
    <n v="415650"/>
    <x v="3"/>
    <x v="0"/>
    <x v="4"/>
    <n v="291"/>
    <x v="409"/>
    <d v="2019-07-18T00:00:00"/>
    <d v="2019-07-25T00:00:00"/>
    <x v="0"/>
    <n v="944.25"/>
    <x v="3248"/>
    <n v="169.96000000000004"/>
    <x v="1"/>
  </r>
  <r>
    <n v="672782"/>
    <x v="1"/>
    <x v="2"/>
    <x v="2"/>
    <n v="296"/>
    <x v="409"/>
    <d v="2019-07-18T00:00:00"/>
    <d v="2019-07-25T00:00:00"/>
    <x v="3"/>
    <n v="361.88"/>
    <x v="3249"/>
    <n v="97.70999999999998"/>
    <x v="1"/>
  </r>
  <r>
    <n v="376293"/>
    <x v="1"/>
    <x v="2"/>
    <x v="2"/>
    <n v="337"/>
    <x v="410"/>
    <d v="2019-07-17T00:00:00"/>
    <d v="2019-07-20T00:00:00"/>
    <x v="1"/>
    <n v="1920.08"/>
    <x v="2111"/>
    <n v="172.80999999999995"/>
    <x v="1"/>
  </r>
  <r>
    <n v="823355"/>
    <x v="0"/>
    <x v="0"/>
    <x v="3"/>
    <n v="212"/>
    <x v="409"/>
    <d v="2019-07-19T00:00:00"/>
    <d v="2019-07-25T00:00:00"/>
    <x v="5"/>
    <n v="663.94"/>
    <x v="3250"/>
    <n v="152.71000000000004"/>
    <x v="1"/>
  </r>
  <r>
    <n v="968905"/>
    <x v="2"/>
    <x v="1"/>
    <x v="4"/>
    <n v="112"/>
    <x v="410"/>
    <d v="2019-07-17T00:00:00"/>
    <d v="2019-07-20T00:00:00"/>
    <x v="2"/>
    <n v="480.91"/>
    <x v="3251"/>
    <n v="153.89000000000004"/>
    <x v="1"/>
  </r>
  <r>
    <n v="958790"/>
    <x v="1"/>
    <x v="1"/>
    <x v="5"/>
    <n v="345"/>
    <x v="410"/>
    <d v="2019-07-16T00:00:00"/>
    <d v="2019-07-18T00:00:00"/>
    <x v="4"/>
    <n v="448.42"/>
    <x v="2822"/>
    <n v="192.82000000000002"/>
    <x v="1"/>
  </r>
  <r>
    <n v="4085"/>
    <x v="2"/>
    <x v="0"/>
    <x v="1"/>
    <n v="281"/>
    <x v="410"/>
    <d v="2019-07-16T00:00:00"/>
    <d v="2019-07-18T00:00:00"/>
    <x v="2"/>
    <n v="316.57"/>
    <x v="3252"/>
    <n v="126.63"/>
    <x v="1"/>
  </r>
  <r>
    <n v="134106"/>
    <x v="0"/>
    <x v="1"/>
    <x v="1"/>
    <n v="199"/>
    <x v="411"/>
    <d v="2019-07-20T00:00:00"/>
    <d v="2019-07-24T00:00:00"/>
    <x v="0"/>
    <n v="178.5"/>
    <x v="3253"/>
    <n v="17.849999999999994"/>
    <x v="1"/>
  </r>
  <r>
    <n v="896928"/>
    <x v="0"/>
    <x v="2"/>
    <x v="4"/>
    <n v="54"/>
    <x v="411"/>
    <d v="2019-07-20T00:00:00"/>
    <d v="2019-07-22T00:00:00"/>
    <x v="2"/>
    <n v="1935.93"/>
    <x v="3254"/>
    <n v="600.1400000000001"/>
    <x v="1"/>
  </r>
  <r>
    <n v="125700"/>
    <x v="0"/>
    <x v="2"/>
    <x v="2"/>
    <n v="170"/>
    <x v="410"/>
    <d v="2019-07-17T00:00:00"/>
    <d v="2019-07-24T00:00:00"/>
    <x v="2"/>
    <n v="1653.47"/>
    <x v="3255"/>
    <n v="694.46"/>
    <x v="1"/>
  </r>
  <r>
    <n v="839678"/>
    <x v="0"/>
    <x v="1"/>
    <x v="1"/>
    <n v="114"/>
    <x v="410"/>
    <d v="2019-07-17T00:00:00"/>
    <d v="2019-07-23T00:00:00"/>
    <x v="5"/>
    <n v="1482.41"/>
    <x v="3256"/>
    <n v="237.19000000000005"/>
    <x v="1"/>
  </r>
  <r>
    <n v="993665"/>
    <x v="1"/>
    <x v="1"/>
    <x v="5"/>
    <n v="302"/>
    <x v="410"/>
    <d v="2019-07-18T00:00:00"/>
    <d v="2019-07-20T00:00:00"/>
    <x v="5"/>
    <n v="191.39"/>
    <x v="3257"/>
    <n v="72.72999999999999"/>
    <x v="1"/>
  </r>
  <r>
    <n v="960756"/>
    <x v="1"/>
    <x v="1"/>
    <x v="0"/>
    <n v="296"/>
    <x v="410"/>
    <d v="2019-07-18T00:00:00"/>
    <d v="2019-07-19T00:00:00"/>
    <x v="0"/>
    <n v="1859.08"/>
    <x v="3258"/>
    <n v="762.22"/>
    <x v="1"/>
  </r>
  <r>
    <n v="263742"/>
    <x v="2"/>
    <x v="1"/>
    <x v="2"/>
    <n v="80"/>
    <x v="410"/>
    <d v="2019-07-20T00:00:00"/>
    <d v="2019-07-26T00:00:00"/>
    <x v="2"/>
    <n v="679.78"/>
    <x v="3259"/>
    <n v="135.95999999999992"/>
    <x v="1"/>
  </r>
  <r>
    <n v="619608"/>
    <x v="0"/>
    <x v="0"/>
    <x v="4"/>
    <n v="30"/>
    <x v="410"/>
    <d v="2019-07-18T00:00:00"/>
    <d v="2019-07-25T00:00:00"/>
    <x v="1"/>
    <n v="1587.21"/>
    <x v="3018"/>
    <n v="301.56999999999994"/>
    <x v="1"/>
  </r>
  <r>
    <n v="418070"/>
    <x v="0"/>
    <x v="1"/>
    <x v="4"/>
    <n v="235"/>
    <x v="410"/>
    <d v="2019-07-20T00:00:00"/>
    <d v="2019-07-21T00:00:00"/>
    <x v="0"/>
    <n v="1451.12"/>
    <x v="3260"/>
    <n v="348.27"/>
    <x v="1"/>
  </r>
  <r>
    <n v="872222"/>
    <x v="0"/>
    <x v="3"/>
    <x v="0"/>
    <n v="71"/>
    <x v="410"/>
    <d v="2019-07-18T00:00:00"/>
    <d v="2019-07-20T00:00:00"/>
    <x v="3"/>
    <n v="1134.53"/>
    <x v="3261"/>
    <n v="385.74"/>
    <x v="1"/>
  </r>
  <r>
    <n v="389817"/>
    <x v="0"/>
    <x v="1"/>
    <x v="0"/>
    <n v="294"/>
    <x v="412"/>
    <d v="2019-07-18T00:00:00"/>
    <d v="2019-07-24T00:00:00"/>
    <x v="2"/>
    <n v="1170.45"/>
    <x v="3262"/>
    <n v="409.66000000000008"/>
    <x v="1"/>
  </r>
  <r>
    <n v="776077"/>
    <x v="0"/>
    <x v="3"/>
    <x v="1"/>
    <n v="129"/>
    <x v="412"/>
    <d v="2019-07-20T00:00:00"/>
    <d v="2019-07-25T00:00:00"/>
    <x v="5"/>
    <n v="685.1"/>
    <x v="3263"/>
    <n v="280.89000000000004"/>
    <x v="1"/>
  </r>
  <r>
    <n v="205674"/>
    <x v="1"/>
    <x v="2"/>
    <x v="4"/>
    <n v="2"/>
    <x v="411"/>
    <d v="2019-07-20T00:00:00"/>
    <d v="2019-07-26T00:00:00"/>
    <x v="1"/>
    <n v="1557.36"/>
    <x v="3264"/>
    <n v="77.869999999999891"/>
    <x v="1"/>
  </r>
  <r>
    <n v="880771"/>
    <x v="1"/>
    <x v="0"/>
    <x v="0"/>
    <n v="303"/>
    <x v="412"/>
    <d v="2019-07-21T00:00:00"/>
    <d v="2019-07-22T00:00:00"/>
    <x v="0"/>
    <n v="1487.21"/>
    <x v="3265"/>
    <n v="431.28999999999996"/>
    <x v="1"/>
  </r>
  <r>
    <n v="918315"/>
    <x v="2"/>
    <x v="1"/>
    <x v="2"/>
    <n v="353"/>
    <x v="412"/>
    <d v="2019-07-18T00:00:00"/>
    <d v="2019-07-25T00:00:00"/>
    <x v="5"/>
    <n v="559.48"/>
    <x v="3266"/>
    <n v="139.87"/>
    <x v="1"/>
  </r>
  <r>
    <n v="400919"/>
    <x v="0"/>
    <x v="0"/>
    <x v="1"/>
    <n v="347"/>
    <x v="412"/>
    <d v="2019-07-20T00:00:00"/>
    <d v="2019-07-25T00:00:00"/>
    <x v="0"/>
    <n v="1664.12"/>
    <x v="3267"/>
    <n v="715.56999999999994"/>
    <x v="1"/>
  </r>
  <r>
    <n v="622615"/>
    <x v="0"/>
    <x v="2"/>
    <x v="4"/>
    <n v="89"/>
    <x v="413"/>
    <d v="2019-07-19T00:00:00"/>
    <d v="2019-07-20T00:00:00"/>
    <x v="5"/>
    <n v="1439.04"/>
    <x v="3268"/>
    <n v="604.4"/>
    <x v="1"/>
  </r>
  <r>
    <n v="92551"/>
    <x v="1"/>
    <x v="3"/>
    <x v="1"/>
    <n v="110"/>
    <x v="413"/>
    <d v="2019-07-19T00:00:00"/>
    <d v="2019-07-25T00:00:00"/>
    <x v="0"/>
    <n v="1895.19"/>
    <x v="3269"/>
    <n v="208.47000000000003"/>
    <x v="1"/>
  </r>
  <r>
    <n v="774495"/>
    <x v="0"/>
    <x v="0"/>
    <x v="0"/>
    <n v="84"/>
    <x v="412"/>
    <d v="2019-07-22T00:00:00"/>
    <d v="2019-07-26T00:00:00"/>
    <x v="0"/>
    <n v="484.22"/>
    <x v="3270"/>
    <n v="24.210000000000036"/>
    <x v="1"/>
  </r>
  <r>
    <n v="314487"/>
    <x v="1"/>
    <x v="1"/>
    <x v="2"/>
    <n v="124"/>
    <x v="412"/>
    <d v="2019-07-19T00:00:00"/>
    <d v="2019-07-20T00:00:00"/>
    <x v="3"/>
    <n v="1879.97"/>
    <x v="600"/>
    <n v="150.40000000000009"/>
    <x v="1"/>
  </r>
  <r>
    <n v="529123"/>
    <x v="0"/>
    <x v="2"/>
    <x v="1"/>
    <n v="276"/>
    <x v="412"/>
    <d v="2019-07-22T00:00:00"/>
    <d v="2019-07-24T00:00:00"/>
    <x v="5"/>
    <n v="1543.58"/>
    <x v="320"/>
    <n v="478.51"/>
    <x v="1"/>
  </r>
  <r>
    <n v="878683"/>
    <x v="0"/>
    <x v="0"/>
    <x v="5"/>
    <n v="360"/>
    <x v="412"/>
    <d v="2019-07-20T00:00:00"/>
    <d v="2019-07-23T00:00:00"/>
    <x v="2"/>
    <n v="1868.02"/>
    <x v="3271"/>
    <n v="915.32999999999993"/>
    <x v="1"/>
  </r>
  <r>
    <n v="385730"/>
    <x v="0"/>
    <x v="0"/>
    <x v="0"/>
    <n v="297"/>
    <x v="413"/>
    <d v="2019-07-22T00:00:00"/>
    <d v="2019-07-24T00:00:00"/>
    <x v="1"/>
    <n v="561.23"/>
    <x v="3272"/>
    <n v="224.49"/>
    <x v="1"/>
  </r>
  <r>
    <n v="244096"/>
    <x v="1"/>
    <x v="3"/>
    <x v="3"/>
    <n v="355"/>
    <x v="413"/>
    <d v="2019-07-20T00:00:00"/>
    <d v="2019-07-21T00:00:00"/>
    <x v="2"/>
    <n v="568.91"/>
    <x v="3273"/>
    <n v="238.93999999999994"/>
    <x v="1"/>
  </r>
  <r>
    <n v="135419"/>
    <x v="3"/>
    <x v="0"/>
    <x v="0"/>
    <n v="7"/>
    <x v="413"/>
    <d v="2019-07-23T00:00:00"/>
    <d v="2019-07-27T00:00:00"/>
    <x v="5"/>
    <n v="474.16"/>
    <x v="3274"/>
    <n v="37.930000000000007"/>
    <x v="1"/>
  </r>
  <r>
    <n v="340294"/>
    <x v="3"/>
    <x v="3"/>
    <x v="5"/>
    <n v="356"/>
    <x v="413"/>
    <d v="2019-07-23T00:00:00"/>
    <d v="2019-07-27T00:00:00"/>
    <x v="1"/>
    <n v="1126.21"/>
    <x v="3275"/>
    <n v="90.100000000000136"/>
    <x v="1"/>
  </r>
  <r>
    <n v="904651"/>
    <x v="0"/>
    <x v="1"/>
    <x v="1"/>
    <n v="266"/>
    <x v="413"/>
    <d v="2019-07-22T00:00:00"/>
    <d v="2019-07-24T00:00:00"/>
    <x v="3"/>
    <n v="856.09"/>
    <x v="3276"/>
    <n v="196.89999999999998"/>
    <x v="1"/>
  </r>
  <r>
    <n v="316355"/>
    <x v="0"/>
    <x v="0"/>
    <x v="1"/>
    <n v="302"/>
    <x v="413"/>
    <d v="2019-07-23T00:00:00"/>
    <d v="2019-07-24T00:00:00"/>
    <x v="2"/>
    <n v="1386.25"/>
    <x v="3277"/>
    <n v="194.06999999999994"/>
    <x v="1"/>
  </r>
  <r>
    <n v="994885"/>
    <x v="2"/>
    <x v="3"/>
    <x v="5"/>
    <n v="326"/>
    <x v="413"/>
    <d v="2019-07-23T00:00:00"/>
    <d v="2019-07-27T00:00:00"/>
    <x v="4"/>
    <n v="1513.02"/>
    <x v="3278"/>
    <n v="650.6"/>
    <x v="1"/>
  </r>
  <r>
    <n v="659680"/>
    <x v="1"/>
    <x v="3"/>
    <x v="0"/>
    <n v="107"/>
    <x v="413"/>
    <d v="2019-07-20T00:00:00"/>
    <d v="2019-07-25T00:00:00"/>
    <x v="0"/>
    <n v="1922.22"/>
    <x v="3279"/>
    <n v="288.32999999999993"/>
    <x v="1"/>
  </r>
  <r>
    <n v="896468"/>
    <x v="3"/>
    <x v="0"/>
    <x v="4"/>
    <n v="77"/>
    <x v="413"/>
    <d v="2019-07-22T00:00:00"/>
    <d v="2019-07-29T00:00:00"/>
    <x v="5"/>
    <n v="1314.61"/>
    <x v="3280"/>
    <n v="552.13999999999987"/>
    <x v="1"/>
  </r>
  <r>
    <n v="871553"/>
    <x v="0"/>
    <x v="0"/>
    <x v="2"/>
    <n v="99"/>
    <x v="413"/>
    <d v="2019-07-22T00:00:00"/>
    <d v="2019-07-26T00:00:00"/>
    <x v="4"/>
    <n v="1922.06"/>
    <x v="3281"/>
    <n v="941.81"/>
    <x v="1"/>
  </r>
  <r>
    <n v="511664"/>
    <x v="0"/>
    <x v="2"/>
    <x v="0"/>
    <n v="30"/>
    <x v="413"/>
    <d v="2019-07-20T00:00:00"/>
    <d v="2019-07-24T00:00:00"/>
    <x v="1"/>
    <n v="1527.73"/>
    <x v="3282"/>
    <n v="106.94000000000005"/>
    <x v="1"/>
  </r>
  <r>
    <n v="511680"/>
    <x v="3"/>
    <x v="0"/>
    <x v="5"/>
    <n v="130"/>
    <x v="414"/>
    <d v="2019-07-21T00:00:00"/>
    <d v="2019-07-26T00:00:00"/>
    <x v="3"/>
    <n v="1251.8499999999999"/>
    <x v="3283"/>
    <n v="488.21999999999991"/>
    <x v="1"/>
  </r>
  <r>
    <n v="480552"/>
    <x v="0"/>
    <x v="1"/>
    <x v="4"/>
    <n v="127"/>
    <x v="415"/>
    <d v="2019-07-22T00:00:00"/>
    <d v="2019-07-24T00:00:00"/>
    <x v="2"/>
    <n v="492.44"/>
    <x v="3284"/>
    <n v="88.639999999999986"/>
    <x v="1"/>
  </r>
  <r>
    <n v="621460"/>
    <x v="0"/>
    <x v="1"/>
    <x v="4"/>
    <n v="47"/>
    <x v="415"/>
    <d v="2019-07-24T00:00:00"/>
    <d v="2019-07-30T00:00:00"/>
    <x v="5"/>
    <n v="512.29"/>
    <x v="3285"/>
    <n v="56.349999999999966"/>
    <x v="1"/>
  </r>
  <r>
    <n v="233543"/>
    <x v="0"/>
    <x v="1"/>
    <x v="2"/>
    <n v="349"/>
    <x v="415"/>
    <d v="2019-07-23T00:00:00"/>
    <d v="2019-07-30T00:00:00"/>
    <x v="3"/>
    <n v="1716.73"/>
    <x v="1169"/>
    <n v="206.01"/>
    <x v="1"/>
  </r>
  <r>
    <n v="709986"/>
    <x v="0"/>
    <x v="2"/>
    <x v="2"/>
    <n v="242"/>
    <x v="415"/>
    <d v="2019-07-23T00:00:00"/>
    <d v="2019-07-30T00:00:00"/>
    <x v="1"/>
    <n v="1427.91"/>
    <x v="3286"/>
    <n v="285.58000000000015"/>
    <x v="1"/>
  </r>
  <r>
    <n v="411287"/>
    <x v="2"/>
    <x v="3"/>
    <x v="4"/>
    <n v="350"/>
    <x v="415"/>
    <d v="2019-07-21T00:00:00"/>
    <d v="2019-07-26T00:00:00"/>
    <x v="3"/>
    <n v="971.02"/>
    <x v="3287"/>
    <n v="446.66999999999996"/>
    <x v="1"/>
  </r>
  <r>
    <n v="305198"/>
    <x v="0"/>
    <x v="2"/>
    <x v="0"/>
    <n v="367"/>
    <x v="415"/>
    <d v="2019-07-24T00:00:00"/>
    <d v="2019-07-28T00:00:00"/>
    <x v="0"/>
    <n v="1531.69"/>
    <x v="3288"/>
    <n v="183.79999999999995"/>
    <x v="1"/>
  </r>
  <r>
    <n v="901658"/>
    <x v="0"/>
    <x v="2"/>
    <x v="3"/>
    <n v="185"/>
    <x v="415"/>
    <d v="2019-07-22T00:00:00"/>
    <d v="2019-07-24T00:00:00"/>
    <x v="0"/>
    <n v="1899.76"/>
    <x v="3289"/>
    <n v="512.94000000000005"/>
    <x v="1"/>
  </r>
  <r>
    <n v="570764"/>
    <x v="0"/>
    <x v="0"/>
    <x v="0"/>
    <n v="272"/>
    <x v="415"/>
    <d v="2019-07-23T00:00:00"/>
    <d v="2019-07-25T00:00:00"/>
    <x v="0"/>
    <n v="1331.03"/>
    <x v="3290"/>
    <n v="425.92999999999995"/>
    <x v="1"/>
  </r>
  <r>
    <n v="829445"/>
    <x v="2"/>
    <x v="0"/>
    <x v="1"/>
    <n v="269"/>
    <x v="415"/>
    <d v="2019-07-23T00:00:00"/>
    <d v="2019-07-28T00:00:00"/>
    <x v="4"/>
    <n v="1259.06"/>
    <x v="3291"/>
    <n v="176.26999999999998"/>
    <x v="1"/>
  </r>
  <r>
    <n v="430486"/>
    <x v="0"/>
    <x v="2"/>
    <x v="3"/>
    <n v="311"/>
    <x v="414"/>
    <d v="2019-07-23T00:00:00"/>
    <d v="2019-07-29T00:00:00"/>
    <x v="1"/>
    <n v="1160.6600000000001"/>
    <x v="3292"/>
    <n v="394.62000000000012"/>
    <x v="1"/>
  </r>
  <r>
    <n v="634800"/>
    <x v="2"/>
    <x v="1"/>
    <x v="0"/>
    <n v="246"/>
    <x v="416"/>
    <d v="2019-07-23T00:00:00"/>
    <d v="2019-07-28T00:00:00"/>
    <x v="0"/>
    <n v="601.59"/>
    <x v="3293"/>
    <n v="228.60000000000002"/>
    <x v="1"/>
  </r>
  <r>
    <n v="69214"/>
    <x v="1"/>
    <x v="3"/>
    <x v="3"/>
    <n v="139"/>
    <x v="414"/>
    <d v="2019-07-23T00:00:00"/>
    <d v="2019-07-27T00:00:00"/>
    <x v="3"/>
    <n v="1164.95"/>
    <x v="3294"/>
    <n v="361.13"/>
    <x v="1"/>
  </r>
  <r>
    <n v="651539"/>
    <x v="1"/>
    <x v="1"/>
    <x v="0"/>
    <n v="239"/>
    <x v="416"/>
    <d v="2019-07-25T00:00:00"/>
    <d v="2019-07-27T00:00:00"/>
    <x v="5"/>
    <n v="1903.31"/>
    <x v="1696"/>
    <n v="361.62999999999988"/>
    <x v="1"/>
  </r>
  <r>
    <n v="41884"/>
    <x v="0"/>
    <x v="0"/>
    <x v="3"/>
    <n v="300"/>
    <x v="414"/>
    <d v="2019-07-25T00:00:00"/>
    <d v="2019-07-29T00:00:00"/>
    <x v="3"/>
    <n v="1135.48"/>
    <x v="3295"/>
    <n v="363.35"/>
    <x v="1"/>
  </r>
  <r>
    <n v="888686"/>
    <x v="0"/>
    <x v="1"/>
    <x v="1"/>
    <n v="297"/>
    <x v="416"/>
    <d v="2019-07-23T00:00:00"/>
    <d v="2019-07-29T00:00:00"/>
    <x v="5"/>
    <n v="1845.45"/>
    <x v="3296"/>
    <n v="221.45000000000005"/>
    <x v="1"/>
  </r>
  <r>
    <n v="358290"/>
    <x v="0"/>
    <x v="2"/>
    <x v="2"/>
    <n v="20"/>
    <x v="416"/>
    <d v="2019-07-24T00:00:00"/>
    <d v="2019-07-31T00:00:00"/>
    <x v="3"/>
    <n v="1556.05"/>
    <x v="3297"/>
    <n v="451.25"/>
    <x v="1"/>
  </r>
  <r>
    <n v="659407"/>
    <x v="1"/>
    <x v="3"/>
    <x v="1"/>
    <n v="219"/>
    <x v="414"/>
    <d v="2019-07-24T00:00:00"/>
    <d v="2019-07-30T00:00:00"/>
    <x v="2"/>
    <n v="408.12"/>
    <x v="3298"/>
    <n v="126.51999999999998"/>
    <x v="1"/>
  </r>
  <r>
    <n v="640850"/>
    <x v="2"/>
    <x v="0"/>
    <x v="2"/>
    <n v="121"/>
    <x v="416"/>
    <d v="2019-07-22T00:00:00"/>
    <d v="2019-07-27T00:00:00"/>
    <x v="4"/>
    <n v="1112.8900000000001"/>
    <x v="3299"/>
    <n v="155.80000000000007"/>
    <x v="1"/>
  </r>
  <r>
    <n v="276443"/>
    <x v="0"/>
    <x v="2"/>
    <x v="3"/>
    <n v="178"/>
    <x v="417"/>
    <d v="2019-07-23T00:00:00"/>
    <d v="2019-07-30T00:00:00"/>
    <x v="3"/>
    <n v="1367.25"/>
    <x v="3300"/>
    <n v="492.21000000000004"/>
    <x v="1"/>
  </r>
  <r>
    <n v="88620"/>
    <x v="1"/>
    <x v="2"/>
    <x v="5"/>
    <n v="235"/>
    <x v="416"/>
    <d v="2019-07-24T00:00:00"/>
    <d v="2019-07-25T00:00:00"/>
    <x v="4"/>
    <n v="1135.8599999999999"/>
    <x v="3301"/>
    <n v="397.54999999999995"/>
    <x v="1"/>
  </r>
  <r>
    <n v="851222"/>
    <x v="1"/>
    <x v="3"/>
    <x v="1"/>
    <n v="91"/>
    <x v="417"/>
    <d v="2019-07-24T00:00:00"/>
    <d v="2019-07-26T00:00:00"/>
    <x v="4"/>
    <n v="559.48"/>
    <x v="3302"/>
    <n v="218.20000000000005"/>
    <x v="1"/>
  </r>
  <r>
    <n v="229504"/>
    <x v="0"/>
    <x v="0"/>
    <x v="4"/>
    <n v="145"/>
    <x v="417"/>
    <d v="2019-07-24T00:00:00"/>
    <d v="2019-07-30T00:00:00"/>
    <x v="4"/>
    <n v="1125.6500000000001"/>
    <x v="3303"/>
    <n v="562.82000000000005"/>
    <x v="1"/>
  </r>
  <r>
    <n v="434120"/>
    <x v="0"/>
    <x v="1"/>
    <x v="1"/>
    <n v="175"/>
    <x v="416"/>
    <d v="2019-07-26T00:00:00"/>
    <d v="2019-07-29T00:00:00"/>
    <x v="5"/>
    <n v="1802.91"/>
    <x v="3304"/>
    <n v="396.6400000000001"/>
    <x v="1"/>
  </r>
  <r>
    <n v="46502"/>
    <x v="1"/>
    <x v="1"/>
    <x v="4"/>
    <n v="134"/>
    <x v="416"/>
    <d v="2019-07-23T00:00:00"/>
    <d v="2019-07-24T00:00:00"/>
    <x v="0"/>
    <n v="455.32"/>
    <x v="3305"/>
    <n v="200.34"/>
    <x v="1"/>
  </r>
  <r>
    <n v="83929"/>
    <x v="1"/>
    <x v="1"/>
    <x v="5"/>
    <n v="86"/>
    <x v="416"/>
    <d v="2019-07-25T00:00:00"/>
    <d v="2019-07-30T00:00:00"/>
    <x v="3"/>
    <n v="1891.81"/>
    <x v="3306"/>
    <n v="340.53"/>
    <x v="1"/>
  </r>
  <r>
    <n v="711860"/>
    <x v="1"/>
    <x v="3"/>
    <x v="2"/>
    <n v="72"/>
    <x v="417"/>
    <d v="2019-07-26T00:00:00"/>
    <d v="2019-07-30T00:00:00"/>
    <x v="2"/>
    <n v="271.97000000000003"/>
    <x v="3307"/>
    <n v="43.520000000000039"/>
    <x v="1"/>
  </r>
  <r>
    <n v="568229"/>
    <x v="3"/>
    <x v="3"/>
    <x v="0"/>
    <n v="14"/>
    <x v="417"/>
    <d v="2019-07-26T00:00:00"/>
    <d v="2019-07-30T00:00:00"/>
    <x v="1"/>
    <n v="1479.83"/>
    <x v="3308"/>
    <n v="621.53"/>
    <x v="1"/>
  </r>
  <r>
    <n v="658640"/>
    <x v="1"/>
    <x v="3"/>
    <x v="2"/>
    <n v="6"/>
    <x v="416"/>
    <d v="2019-07-23T00:00:00"/>
    <d v="2019-07-28T00:00:00"/>
    <x v="2"/>
    <n v="611.20000000000005"/>
    <x v="3309"/>
    <n v="183.36000000000007"/>
    <x v="1"/>
  </r>
  <r>
    <n v="140146"/>
    <x v="0"/>
    <x v="0"/>
    <x v="0"/>
    <n v="189"/>
    <x v="416"/>
    <d v="2019-07-24T00:00:00"/>
    <d v="2019-07-26T00:00:00"/>
    <x v="3"/>
    <n v="1557.36"/>
    <x v="3310"/>
    <n v="155.74"/>
    <x v="1"/>
  </r>
  <r>
    <n v="125468"/>
    <x v="0"/>
    <x v="3"/>
    <x v="5"/>
    <n v="338"/>
    <x v="416"/>
    <d v="2019-07-25T00:00:00"/>
    <d v="2019-08-01T00:00:00"/>
    <x v="3"/>
    <n v="1797.04"/>
    <x v="3311"/>
    <n v="790.69999999999993"/>
    <x v="1"/>
  </r>
  <r>
    <n v="598557"/>
    <x v="2"/>
    <x v="0"/>
    <x v="4"/>
    <n v="159"/>
    <x v="418"/>
    <d v="2019-07-25T00:00:00"/>
    <d v="2019-07-29T00:00:00"/>
    <x v="5"/>
    <n v="651.74"/>
    <x v="3312"/>
    <n v="130.35000000000002"/>
    <x v="1"/>
  </r>
  <r>
    <n v="326642"/>
    <x v="0"/>
    <x v="0"/>
    <x v="4"/>
    <n v="141"/>
    <x v="418"/>
    <d v="2019-07-27T00:00:00"/>
    <d v="2019-07-29T00:00:00"/>
    <x v="2"/>
    <n v="160.30000000000001"/>
    <x v="3313"/>
    <n v="73.740000000000009"/>
    <x v="1"/>
  </r>
  <r>
    <n v="437017"/>
    <x v="0"/>
    <x v="0"/>
    <x v="1"/>
    <n v="7"/>
    <x v="418"/>
    <d v="2019-07-24T00:00:00"/>
    <d v="2019-07-30T00:00:00"/>
    <x v="3"/>
    <n v="1164.95"/>
    <x v="3314"/>
    <n v="128.1400000000001"/>
    <x v="1"/>
  </r>
  <r>
    <n v="24962"/>
    <x v="0"/>
    <x v="2"/>
    <x v="3"/>
    <n v="306"/>
    <x v="418"/>
    <d v="2019-07-27T00:00:00"/>
    <d v="2019-07-30T00:00:00"/>
    <x v="5"/>
    <n v="1431.63"/>
    <x v="184"/>
    <n v="300.6400000000001"/>
    <x v="1"/>
  </r>
  <r>
    <n v="676375"/>
    <x v="2"/>
    <x v="1"/>
    <x v="5"/>
    <n v="247"/>
    <x v="418"/>
    <d v="2019-07-27T00:00:00"/>
    <d v="2019-08-02T00:00:00"/>
    <x v="2"/>
    <n v="1439.04"/>
    <x v="3315"/>
    <n v="287.80999999999995"/>
    <x v="1"/>
  </r>
  <r>
    <n v="467742"/>
    <x v="1"/>
    <x v="3"/>
    <x v="0"/>
    <n v="358"/>
    <x v="418"/>
    <d v="2019-07-26T00:00:00"/>
    <d v="2019-07-28T00:00:00"/>
    <x v="3"/>
    <n v="158.26"/>
    <x v="3316"/>
    <n v="37.97999999999999"/>
    <x v="1"/>
  </r>
  <r>
    <n v="268194"/>
    <x v="0"/>
    <x v="2"/>
    <x v="4"/>
    <n v="200"/>
    <x v="418"/>
    <d v="2019-07-24T00:00:00"/>
    <d v="2019-07-28T00:00:00"/>
    <x v="1"/>
    <n v="759.15"/>
    <x v="3317"/>
    <n v="288.47999999999996"/>
    <x v="1"/>
  </r>
  <r>
    <n v="930027"/>
    <x v="3"/>
    <x v="0"/>
    <x v="3"/>
    <n v="222"/>
    <x v="417"/>
    <d v="2019-07-26T00:00:00"/>
    <d v="2019-07-29T00:00:00"/>
    <x v="4"/>
    <n v="601.59"/>
    <x v="3318"/>
    <n v="204.54000000000002"/>
    <x v="1"/>
  </r>
  <r>
    <n v="238355"/>
    <x v="1"/>
    <x v="2"/>
    <x v="0"/>
    <n v="206"/>
    <x v="417"/>
    <d v="2019-07-26T00:00:00"/>
    <d v="2019-07-29T00:00:00"/>
    <x v="0"/>
    <n v="922.94"/>
    <x v="3319"/>
    <n v="73.840000000000032"/>
    <x v="1"/>
  </r>
  <r>
    <n v="286485"/>
    <x v="0"/>
    <x v="1"/>
    <x v="5"/>
    <n v="352"/>
    <x v="418"/>
    <d v="2019-07-24T00:00:00"/>
    <d v="2019-07-25T00:00:00"/>
    <x v="2"/>
    <n v="1452.7"/>
    <x v="3320"/>
    <n v="334.12000000000012"/>
    <x v="1"/>
  </r>
  <r>
    <n v="605916"/>
    <x v="1"/>
    <x v="2"/>
    <x v="4"/>
    <n v="328"/>
    <x v="418"/>
    <d v="2019-07-25T00:00:00"/>
    <d v="2019-07-27T00:00:00"/>
    <x v="1"/>
    <n v="827.05"/>
    <x v="3321"/>
    <n v="256.39"/>
    <x v="1"/>
  </r>
  <r>
    <n v="532523"/>
    <x v="0"/>
    <x v="1"/>
    <x v="4"/>
    <n v="327"/>
    <x v="418"/>
    <d v="2019-07-27T00:00:00"/>
    <d v="2019-08-02T00:00:00"/>
    <x v="0"/>
    <n v="1513.02"/>
    <x v="3322"/>
    <n v="469.03999999999996"/>
    <x v="1"/>
  </r>
  <r>
    <n v="227330"/>
    <x v="0"/>
    <x v="0"/>
    <x v="1"/>
    <n v="344"/>
    <x v="419"/>
    <d v="2019-07-27T00:00:00"/>
    <d v="2019-07-31T00:00:00"/>
    <x v="3"/>
    <n v="1760.92"/>
    <x v="3323"/>
    <n v="721.98"/>
    <x v="1"/>
  </r>
  <r>
    <n v="415252"/>
    <x v="0"/>
    <x v="0"/>
    <x v="1"/>
    <n v="138"/>
    <x v="418"/>
    <d v="2019-07-28T00:00:00"/>
    <d v="2019-07-29T00:00:00"/>
    <x v="3"/>
    <n v="1809.81"/>
    <x v="3324"/>
    <n v="108.58999999999992"/>
    <x v="1"/>
  </r>
  <r>
    <n v="56800"/>
    <x v="0"/>
    <x v="3"/>
    <x v="3"/>
    <n v="98"/>
    <x v="418"/>
    <d v="2019-07-28T00:00:00"/>
    <d v="2019-07-29T00:00:00"/>
    <x v="1"/>
    <n v="1607.9"/>
    <x v="3325"/>
    <n v="723.55000000000007"/>
    <x v="1"/>
  </r>
  <r>
    <n v="152060"/>
    <x v="0"/>
    <x v="0"/>
    <x v="3"/>
    <n v="60"/>
    <x v="419"/>
    <d v="2019-07-28T00:00:00"/>
    <d v="2019-08-04T00:00:00"/>
    <x v="0"/>
    <n v="857.9"/>
    <x v="3326"/>
    <n v="51.470000000000027"/>
    <x v="1"/>
  </r>
  <r>
    <n v="488212"/>
    <x v="0"/>
    <x v="0"/>
    <x v="1"/>
    <n v="74"/>
    <x v="418"/>
    <d v="2019-07-28T00:00:00"/>
    <d v="2019-08-04T00:00:00"/>
    <x v="1"/>
    <n v="1790.24"/>
    <x v="1328"/>
    <n v="644.49"/>
    <x v="1"/>
  </r>
  <r>
    <n v="438208"/>
    <x v="0"/>
    <x v="0"/>
    <x v="2"/>
    <n v="214"/>
    <x v="418"/>
    <d v="2019-07-27T00:00:00"/>
    <d v="2019-08-02T00:00:00"/>
    <x v="3"/>
    <n v="877.14"/>
    <x v="3327"/>
    <n v="61.399999999999977"/>
    <x v="1"/>
  </r>
  <r>
    <n v="415120"/>
    <x v="1"/>
    <x v="1"/>
    <x v="0"/>
    <n v="328"/>
    <x v="418"/>
    <d v="2019-07-27T00:00:00"/>
    <d v="2019-07-29T00:00:00"/>
    <x v="3"/>
    <n v="225.42"/>
    <x v="3328"/>
    <n v="18.03"/>
    <x v="1"/>
  </r>
  <r>
    <n v="695021"/>
    <x v="1"/>
    <x v="2"/>
    <x v="4"/>
    <n v="288"/>
    <x v="418"/>
    <d v="2019-07-26T00:00:00"/>
    <d v="2019-07-30T00:00:00"/>
    <x v="4"/>
    <n v="1233.3699999999999"/>
    <x v="3329"/>
    <n v="86.339999999999918"/>
    <x v="1"/>
  </r>
  <r>
    <n v="730753"/>
    <x v="3"/>
    <x v="2"/>
    <x v="5"/>
    <n v="30"/>
    <x v="420"/>
    <d v="2019-07-28T00:00:00"/>
    <d v="2019-08-02T00:00:00"/>
    <x v="0"/>
    <n v="518.87"/>
    <x v="3330"/>
    <n v="243.87"/>
    <x v="1"/>
  </r>
  <r>
    <n v="515291"/>
    <x v="1"/>
    <x v="1"/>
    <x v="5"/>
    <n v="355"/>
    <x v="420"/>
    <d v="2019-07-29T00:00:00"/>
    <d v="2019-08-01T00:00:00"/>
    <x v="4"/>
    <n v="168.18"/>
    <x v="3331"/>
    <n v="31.950000000000017"/>
    <x v="1"/>
  </r>
  <r>
    <n v="441646"/>
    <x v="0"/>
    <x v="0"/>
    <x v="1"/>
    <n v="343"/>
    <x v="420"/>
    <d v="2019-07-27T00:00:00"/>
    <d v="2019-08-03T00:00:00"/>
    <x v="0"/>
    <n v="1072.71"/>
    <x v="3332"/>
    <n v="160.91000000000008"/>
    <x v="1"/>
  </r>
  <r>
    <n v="410990"/>
    <x v="1"/>
    <x v="3"/>
    <x v="4"/>
    <n v="124"/>
    <x v="420"/>
    <d v="2019-07-29T00:00:00"/>
    <d v="2019-08-04T00:00:00"/>
    <x v="5"/>
    <n v="1451.12"/>
    <x v="3333"/>
    <n v="261.19999999999982"/>
    <x v="1"/>
  </r>
  <r>
    <n v="363543"/>
    <x v="0"/>
    <x v="0"/>
    <x v="2"/>
    <n v="235"/>
    <x v="419"/>
    <d v="2019-07-27T00:00:00"/>
    <d v="2019-07-30T00:00:00"/>
    <x v="3"/>
    <n v="223.91"/>
    <x v="3334"/>
    <n v="33.590000000000003"/>
    <x v="1"/>
  </r>
  <r>
    <n v="865217"/>
    <x v="2"/>
    <x v="2"/>
    <x v="2"/>
    <n v="325"/>
    <x v="419"/>
    <d v="2019-07-29T00:00:00"/>
    <d v="2019-08-04T00:00:00"/>
    <x v="3"/>
    <n v="431.53"/>
    <x v="1198"/>
    <n v="138.08999999999997"/>
    <x v="1"/>
  </r>
  <r>
    <n v="744916"/>
    <x v="0"/>
    <x v="0"/>
    <x v="0"/>
    <n v="228"/>
    <x v="420"/>
    <d v="2019-07-28T00:00:00"/>
    <d v="2019-08-01T00:00:00"/>
    <x v="5"/>
    <n v="805.33"/>
    <x v="3335"/>
    <n v="297.97000000000003"/>
    <x v="1"/>
  </r>
  <r>
    <n v="796410"/>
    <x v="0"/>
    <x v="3"/>
    <x v="4"/>
    <n v="73"/>
    <x v="420"/>
    <d v="2019-07-29T00:00:00"/>
    <d v="2019-08-03T00:00:00"/>
    <x v="4"/>
    <n v="1147.46"/>
    <x v="3336"/>
    <n v="172.12"/>
    <x v="1"/>
  </r>
  <r>
    <n v="263473"/>
    <x v="1"/>
    <x v="1"/>
    <x v="2"/>
    <n v="205"/>
    <x v="420"/>
    <d v="2019-07-29T00:00:00"/>
    <d v="2019-07-30T00:00:00"/>
    <x v="5"/>
    <n v="1105.1099999999999"/>
    <x v="1505"/>
    <n v="232.06999999999994"/>
    <x v="1"/>
  </r>
  <r>
    <n v="713756"/>
    <x v="0"/>
    <x v="3"/>
    <x v="0"/>
    <n v="325"/>
    <x v="420"/>
    <d v="2019-07-29T00:00:00"/>
    <d v="2019-08-04T00:00:00"/>
    <x v="2"/>
    <n v="1227.48"/>
    <x v="3337"/>
    <n v="233.22000000000003"/>
    <x v="1"/>
  </r>
  <r>
    <n v="852286"/>
    <x v="1"/>
    <x v="3"/>
    <x v="5"/>
    <n v="233"/>
    <x v="420"/>
    <d v="2019-07-28T00:00:00"/>
    <d v="2019-08-03T00:00:00"/>
    <x v="3"/>
    <n v="1602.14"/>
    <x v="3338"/>
    <n v="480.6400000000001"/>
    <x v="1"/>
  </r>
  <r>
    <n v="687842"/>
    <x v="0"/>
    <x v="0"/>
    <x v="2"/>
    <n v="138"/>
    <x v="421"/>
    <d v="2019-07-28T00:00:00"/>
    <d v="2019-08-04T00:00:00"/>
    <x v="4"/>
    <n v="336.43"/>
    <x v="3339"/>
    <n v="84.110000000000014"/>
    <x v="1"/>
  </r>
  <r>
    <n v="230731"/>
    <x v="0"/>
    <x v="0"/>
    <x v="2"/>
    <n v="229"/>
    <x v="421"/>
    <d v="2019-07-28T00:00:00"/>
    <d v="2019-07-30T00:00:00"/>
    <x v="0"/>
    <n v="1802.47"/>
    <x v="3340"/>
    <n v="775.06"/>
    <x v="1"/>
  </r>
  <r>
    <n v="913007"/>
    <x v="2"/>
    <x v="1"/>
    <x v="3"/>
    <n v="52"/>
    <x v="420"/>
    <d v="2019-07-27T00:00:00"/>
    <d v="2019-08-03T00:00:00"/>
    <x v="1"/>
    <n v="665.08"/>
    <x v="3341"/>
    <n v="106.41000000000008"/>
    <x v="1"/>
  </r>
  <r>
    <n v="492301"/>
    <x v="1"/>
    <x v="2"/>
    <x v="5"/>
    <n v="279"/>
    <x v="421"/>
    <d v="2019-07-28T00:00:00"/>
    <d v="2019-07-30T00:00:00"/>
    <x v="4"/>
    <n v="1922.88"/>
    <x v="2778"/>
    <n v="153.83000000000015"/>
    <x v="1"/>
  </r>
  <r>
    <n v="145444"/>
    <x v="1"/>
    <x v="2"/>
    <x v="2"/>
    <n v="213"/>
    <x v="422"/>
    <d v="2019-07-31T00:00:00"/>
    <d v="2019-08-05T00:00:00"/>
    <x v="0"/>
    <n v="547.49"/>
    <x v="3342"/>
    <n v="262.8"/>
    <x v="1"/>
  </r>
  <r>
    <n v="390507"/>
    <x v="3"/>
    <x v="2"/>
    <x v="0"/>
    <n v="192"/>
    <x v="422"/>
    <d v="2019-07-29T00:00:00"/>
    <d v="2019-08-05T00:00:00"/>
    <x v="3"/>
    <n v="1705.7"/>
    <x v="3343"/>
    <n v="85.279999999999973"/>
    <x v="1"/>
  </r>
  <r>
    <n v="331732"/>
    <x v="0"/>
    <x v="2"/>
    <x v="2"/>
    <n v="60"/>
    <x v="422"/>
    <d v="2019-07-29T00:00:00"/>
    <d v="2019-08-02T00:00:00"/>
    <x v="4"/>
    <n v="1468.29"/>
    <x v="3344"/>
    <n v="587.31999999999994"/>
    <x v="1"/>
  </r>
  <r>
    <n v="271605"/>
    <x v="1"/>
    <x v="1"/>
    <x v="0"/>
    <n v="283"/>
    <x v="422"/>
    <d v="2019-07-30T00:00:00"/>
    <d v="2019-07-31T00:00:00"/>
    <x v="0"/>
    <n v="1339.99"/>
    <x v="3345"/>
    <n v="536"/>
    <x v="1"/>
  </r>
  <r>
    <n v="74880"/>
    <x v="2"/>
    <x v="1"/>
    <x v="2"/>
    <n v="202"/>
    <x v="421"/>
    <d v="2019-07-28T00:00:00"/>
    <d v="2019-07-31T00:00:00"/>
    <x v="5"/>
    <n v="1833.02"/>
    <x v="3346"/>
    <n v="458.25"/>
    <x v="1"/>
  </r>
  <r>
    <n v="932216"/>
    <x v="1"/>
    <x v="1"/>
    <x v="0"/>
    <n v="310"/>
    <x v="421"/>
    <d v="2019-07-28T00:00:00"/>
    <d v="2019-08-04T00:00:00"/>
    <x v="3"/>
    <n v="1202.57"/>
    <x v="3347"/>
    <n v="505.07999999999993"/>
    <x v="1"/>
  </r>
  <r>
    <n v="894166"/>
    <x v="0"/>
    <x v="1"/>
    <x v="3"/>
    <n v="278"/>
    <x v="421"/>
    <d v="2019-07-28T00:00:00"/>
    <d v="2019-08-03T00:00:00"/>
    <x v="0"/>
    <n v="1321.9"/>
    <x v="3348"/>
    <n v="528.7600000000001"/>
    <x v="1"/>
  </r>
  <r>
    <n v="517076"/>
    <x v="1"/>
    <x v="0"/>
    <x v="1"/>
    <n v="210"/>
    <x v="422"/>
    <d v="2019-08-01T00:00:00"/>
    <d v="2019-08-05T00:00:00"/>
    <x v="4"/>
    <n v="1230.5999999999999"/>
    <x v="3349"/>
    <n v="393.78999999999996"/>
    <x v="1"/>
  </r>
  <r>
    <n v="672457"/>
    <x v="1"/>
    <x v="0"/>
    <x v="1"/>
    <n v="235"/>
    <x v="423"/>
    <d v="2019-07-29T00:00:00"/>
    <d v="2019-07-31T00:00:00"/>
    <x v="3"/>
    <n v="1501.53"/>
    <x v="3350"/>
    <n v="90.089999999999918"/>
    <x v="1"/>
  </r>
  <r>
    <n v="741925"/>
    <x v="1"/>
    <x v="1"/>
    <x v="3"/>
    <n v="124"/>
    <x v="423"/>
    <d v="2019-07-30T00:00:00"/>
    <d v="2019-08-02T00:00:00"/>
    <x v="0"/>
    <n v="1809.81"/>
    <x v="3351"/>
    <n v="398.15999999999985"/>
    <x v="1"/>
  </r>
  <r>
    <n v="968883"/>
    <x v="1"/>
    <x v="2"/>
    <x v="1"/>
    <n v="81"/>
    <x v="422"/>
    <d v="2019-07-31T00:00:00"/>
    <d v="2019-08-07T00:00:00"/>
    <x v="1"/>
    <n v="1720.29"/>
    <x v="3352"/>
    <n v="103.22000000000003"/>
    <x v="1"/>
  </r>
  <r>
    <n v="781915"/>
    <x v="0"/>
    <x v="2"/>
    <x v="1"/>
    <n v="216"/>
    <x v="423"/>
    <d v="2019-07-30T00:00:00"/>
    <d v="2019-08-01T00:00:00"/>
    <x v="3"/>
    <n v="271.97000000000003"/>
    <x v="3353"/>
    <n v="16.320000000000022"/>
    <x v="1"/>
  </r>
  <r>
    <n v="24321"/>
    <x v="3"/>
    <x v="2"/>
    <x v="1"/>
    <n v="236"/>
    <x v="422"/>
    <d v="2019-07-31T00:00:00"/>
    <d v="2019-08-07T00:00:00"/>
    <x v="0"/>
    <n v="494.89"/>
    <x v="3354"/>
    <n v="39.589999999999975"/>
    <x v="1"/>
  </r>
  <r>
    <n v="394374"/>
    <x v="1"/>
    <x v="2"/>
    <x v="4"/>
    <n v="165"/>
    <x v="423"/>
    <d v="2019-07-30T00:00:00"/>
    <d v="2019-08-03T00:00:00"/>
    <x v="4"/>
    <n v="1480.43"/>
    <x v="3355"/>
    <n v="592.17000000000007"/>
    <x v="1"/>
  </r>
  <r>
    <n v="177636"/>
    <x v="2"/>
    <x v="1"/>
    <x v="3"/>
    <n v="291"/>
    <x v="422"/>
    <d v="2019-07-29T00:00:00"/>
    <d v="2019-08-01T00:00:00"/>
    <x v="4"/>
    <n v="278.41000000000003"/>
    <x v="3356"/>
    <n v="91.880000000000024"/>
    <x v="1"/>
  </r>
  <r>
    <n v="739463"/>
    <x v="1"/>
    <x v="1"/>
    <x v="2"/>
    <n v="147"/>
    <x v="424"/>
    <d v="2019-07-31T00:00:00"/>
    <d v="2019-08-04T00:00:00"/>
    <x v="3"/>
    <n v="159.77000000000001"/>
    <x v="3357"/>
    <n v="54.320000000000007"/>
    <x v="1"/>
  </r>
  <r>
    <n v="808290"/>
    <x v="0"/>
    <x v="3"/>
    <x v="4"/>
    <n v="316"/>
    <x v="423"/>
    <d v="2019-07-30T00:00:00"/>
    <d v="2019-08-02T00:00:00"/>
    <x v="2"/>
    <n v="1823.37"/>
    <x v="3358"/>
    <n v="711.1099999999999"/>
    <x v="1"/>
  </r>
  <r>
    <n v="116956"/>
    <x v="0"/>
    <x v="1"/>
    <x v="4"/>
    <n v="25"/>
    <x v="424"/>
    <d v="2019-08-02T00:00:00"/>
    <d v="2019-08-05T00:00:00"/>
    <x v="1"/>
    <n v="1664.12"/>
    <x v="3359"/>
    <n v="232.97999999999979"/>
    <x v="1"/>
  </r>
  <r>
    <n v="412742"/>
    <x v="0"/>
    <x v="3"/>
    <x v="2"/>
    <n v="135"/>
    <x v="423"/>
    <d v="2019-07-30T00:00:00"/>
    <d v="2019-08-02T00:00:00"/>
    <x v="3"/>
    <n v="1717.61"/>
    <x v="3360"/>
    <n v="824.44999999999993"/>
    <x v="1"/>
  </r>
  <r>
    <n v="558016"/>
    <x v="0"/>
    <x v="0"/>
    <x v="2"/>
    <n v="238"/>
    <x v="424"/>
    <d v="2019-08-02T00:00:00"/>
    <d v="2019-08-04T00:00:00"/>
    <x v="3"/>
    <n v="213.34"/>
    <x v="3361"/>
    <n v="32"/>
    <x v="1"/>
  </r>
  <r>
    <n v="22279"/>
    <x v="0"/>
    <x v="1"/>
    <x v="5"/>
    <n v="165"/>
    <x v="423"/>
    <d v="2019-08-02T00:00:00"/>
    <d v="2019-08-03T00:00:00"/>
    <x v="1"/>
    <n v="1366.5"/>
    <x v="3362"/>
    <n v="177.6400000000001"/>
    <x v="1"/>
  </r>
  <r>
    <n v="49938"/>
    <x v="0"/>
    <x v="1"/>
    <x v="4"/>
    <n v="201"/>
    <x v="424"/>
    <d v="2019-07-31T00:00:00"/>
    <d v="2019-08-04T00:00:00"/>
    <x v="3"/>
    <n v="1268.92"/>
    <x v="3363"/>
    <n v="203.02999999999997"/>
    <x v="1"/>
  </r>
  <r>
    <n v="858674"/>
    <x v="1"/>
    <x v="0"/>
    <x v="0"/>
    <n v="161"/>
    <x v="425"/>
    <d v="2019-07-31T00:00:00"/>
    <d v="2019-08-06T00:00:00"/>
    <x v="2"/>
    <n v="1924.38"/>
    <x v="3364"/>
    <n v="769.75"/>
    <x v="1"/>
  </r>
  <r>
    <n v="981562"/>
    <x v="2"/>
    <x v="1"/>
    <x v="0"/>
    <n v="59"/>
    <x v="424"/>
    <d v="2019-07-31T00:00:00"/>
    <d v="2019-08-07T00:00:00"/>
    <x v="3"/>
    <n v="1293.19"/>
    <x v="3365"/>
    <n v="452.62"/>
    <x v="1"/>
  </r>
  <r>
    <n v="114461"/>
    <x v="1"/>
    <x v="3"/>
    <x v="3"/>
    <n v="362"/>
    <x v="425"/>
    <d v="2019-08-03T00:00:00"/>
    <d v="2019-08-04T00:00:00"/>
    <x v="1"/>
    <n v="1898.63"/>
    <x v="3366"/>
    <n v="455.67000000000007"/>
    <x v="1"/>
  </r>
  <r>
    <n v="870149"/>
    <x v="2"/>
    <x v="0"/>
    <x v="0"/>
    <n v="358"/>
    <x v="424"/>
    <d v="2019-08-02T00:00:00"/>
    <d v="2019-08-09T00:00:00"/>
    <x v="2"/>
    <n v="416"/>
    <x v="3367"/>
    <n v="41.600000000000023"/>
    <x v="1"/>
  </r>
  <r>
    <n v="979568"/>
    <x v="0"/>
    <x v="1"/>
    <x v="4"/>
    <n v="112"/>
    <x v="425"/>
    <d v="2019-08-03T00:00:00"/>
    <d v="2019-08-05T00:00:00"/>
    <x v="5"/>
    <n v="1376.71"/>
    <x v="3368"/>
    <n v="550.68000000000006"/>
    <x v="1"/>
  </r>
  <r>
    <n v="686749"/>
    <x v="2"/>
    <x v="0"/>
    <x v="2"/>
    <n v="129"/>
    <x v="424"/>
    <d v="2019-07-31T00:00:00"/>
    <d v="2019-08-02T00:00:00"/>
    <x v="4"/>
    <n v="417.77"/>
    <x v="3369"/>
    <n v="91.909999999999968"/>
    <x v="1"/>
  </r>
  <r>
    <n v="522082"/>
    <x v="0"/>
    <x v="0"/>
    <x v="3"/>
    <n v="107"/>
    <x v="424"/>
    <d v="2019-08-02T00:00:00"/>
    <d v="2019-08-06T00:00:00"/>
    <x v="5"/>
    <n v="611.20000000000005"/>
    <x v="3370"/>
    <n v="220.03000000000003"/>
    <x v="1"/>
  </r>
  <r>
    <n v="40158"/>
    <x v="1"/>
    <x v="1"/>
    <x v="5"/>
    <n v="252"/>
    <x v="424"/>
    <d v="2019-08-03T00:00:00"/>
    <d v="2019-08-05T00:00:00"/>
    <x v="4"/>
    <n v="493.59"/>
    <x v="3371"/>
    <n v="172.76"/>
    <x v="1"/>
  </r>
  <r>
    <n v="636930"/>
    <x v="0"/>
    <x v="2"/>
    <x v="4"/>
    <n v="194"/>
    <x v="425"/>
    <d v="2019-08-03T00:00:00"/>
    <d v="2019-08-05T00:00:00"/>
    <x v="1"/>
    <n v="518.80999999999995"/>
    <x v="3372"/>
    <n v="223.08999999999992"/>
    <x v="1"/>
  </r>
  <r>
    <n v="885242"/>
    <x v="1"/>
    <x v="1"/>
    <x v="2"/>
    <n v="313"/>
    <x v="425"/>
    <d v="2019-08-01T00:00:00"/>
    <d v="2019-08-07T00:00:00"/>
    <x v="1"/>
    <n v="1325.22"/>
    <x v="1779"/>
    <n v="463.83000000000004"/>
    <x v="1"/>
  </r>
  <r>
    <n v="148275"/>
    <x v="0"/>
    <x v="2"/>
    <x v="1"/>
    <n v="192"/>
    <x v="426"/>
    <d v="2019-08-04T00:00:00"/>
    <d v="2019-08-05T00:00:00"/>
    <x v="4"/>
    <n v="1716.73"/>
    <x v="3373"/>
    <n v="755.36"/>
    <x v="1"/>
  </r>
  <r>
    <n v="739303"/>
    <x v="3"/>
    <x v="2"/>
    <x v="4"/>
    <n v="11"/>
    <x v="425"/>
    <d v="2019-08-02T00:00:00"/>
    <d v="2019-08-08T00:00:00"/>
    <x v="3"/>
    <n v="444.03"/>
    <x v="3374"/>
    <n v="164.28999999999996"/>
    <x v="1"/>
  </r>
  <r>
    <n v="708480"/>
    <x v="1"/>
    <x v="2"/>
    <x v="3"/>
    <n v="231"/>
    <x v="427"/>
    <d v="2019-08-05T00:00:00"/>
    <d v="2019-08-11T00:00:00"/>
    <x v="5"/>
    <n v="454.17"/>
    <x v="3375"/>
    <n v="181.67000000000002"/>
    <x v="1"/>
  </r>
  <r>
    <n v="159849"/>
    <x v="2"/>
    <x v="0"/>
    <x v="0"/>
    <n v="152"/>
    <x v="426"/>
    <d v="2019-08-02T00:00:00"/>
    <d v="2019-08-06T00:00:00"/>
    <x v="5"/>
    <n v="300.74"/>
    <x v="3376"/>
    <n v="42.100000000000023"/>
    <x v="1"/>
  </r>
  <r>
    <n v="420546"/>
    <x v="0"/>
    <x v="3"/>
    <x v="1"/>
    <n v="182"/>
    <x v="426"/>
    <d v="2019-08-04T00:00:00"/>
    <d v="2019-08-09T00:00:00"/>
    <x v="0"/>
    <n v="1418.69"/>
    <x v="3377"/>
    <n v="241.18000000000006"/>
    <x v="1"/>
  </r>
  <r>
    <n v="465744"/>
    <x v="0"/>
    <x v="0"/>
    <x v="3"/>
    <n v="140"/>
    <x v="426"/>
    <d v="2019-08-05T00:00:00"/>
    <d v="2019-08-06T00:00:00"/>
    <x v="5"/>
    <n v="1202.57"/>
    <x v="3378"/>
    <n v="384.81999999999994"/>
    <x v="1"/>
  </r>
  <r>
    <n v="122908"/>
    <x v="2"/>
    <x v="1"/>
    <x v="4"/>
    <n v="15"/>
    <x v="427"/>
    <d v="2019-08-03T00:00:00"/>
    <d v="2019-08-10T00:00:00"/>
    <x v="1"/>
    <n v="352.39"/>
    <x v="3379"/>
    <n v="17.620000000000005"/>
    <x v="1"/>
  </r>
  <r>
    <n v="448795"/>
    <x v="2"/>
    <x v="1"/>
    <x v="5"/>
    <n v="17"/>
    <x v="426"/>
    <d v="2019-08-05T00:00:00"/>
    <d v="2019-08-10T00:00:00"/>
    <x v="2"/>
    <n v="317.22000000000003"/>
    <x v="3380"/>
    <n v="79.30000000000004"/>
    <x v="1"/>
  </r>
  <r>
    <n v="513466"/>
    <x v="1"/>
    <x v="0"/>
    <x v="5"/>
    <n v="93"/>
    <x v="427"/>
    <d v="2019-08-04T00:00:00"/>
    <d v="2019-08-05T00:00:00"/>
    <x v="2"/>
    <n v="363.21"/>
    <x v="3381"/>
    <n v="21.789999999999964"/>
    <x v="1"/>
  </r>
  <r>
    <n v="732231"/>
    <x v="0"/>
    <x v="0"/>
    <x v="2"/>
    <n v="149"/>
    <x v="426"/>
    <d v="2019-08-02T00:00:00"/>
    <d v="2019-08-07T00:00:00"/>
    <x v="0"/>
    <n v="705.26"/>
    <x v="3382"/>
    <n v="183.37"/>
    <x v="1"/>
  </r>
  <r>
    <n v="518567"/>
    <x v="0"/>
    <x v="2"/>
    <x v="0"/>
    <n v="117"/>
    <x v="427"/>
    <d v="2019-08-02T00:00:00"/>
    <d v="2019-08-06T00:00:00"/>
    <x v="0"/>
    <n v="657.42"/>
    <x v="3383"/>
    <n v="210.36999999999995"/>
    <x v="1"/>
  </r>
  <r>
    <n v="404177"/>
    <x v="0"/>
    <x v="1"/>
    <x v="1"/>
    <n v="145"/>
    <x v="426"/>
    <d v="2019-08-04T00:00:00"/>
    <d v="2019-08-07T00:00:00"/>
    <x v="2"/>
    <n v="1351.9"/>
    <x v="3384"/>
    <n v="243.34000000000015"/>
    <x v="1"/>
  </r>
  <r>
    <n v="652324"/>
    <x v="1"/>
    <x v="3"/>
    <x v="1"/>
    <n v="333"/>
    <x v="426"/>
    <d v="2019-08-05T00:00:00"/>
    <d v="2019-08-12T00:00:00"/>
    <x v="1"/>
    <n v="959.64"/>
    <x v="3385"/>
    <n v="249.51"/>
    <x v="1"/>
  </r>
  <r>
    <n v="913706"/>
    <x v="2"/>
    <x v="1"/>
    <x v="0"/>
    <n v="215"/>
    <x v="426"/>
    <d v="2019-08-05T00:00:00"/>
    <d v="2019-08-10T00:00:00"/>
    <x v="4"/>
    <n v="1541.3"/>
    <x v="3386"/>
    <n v="262.02"/>
    <x v="1"/>
  </r>
  <r>
    <n v="364398"/>
    <x v="1"/>
    <x v="1"/>
    <x v="1"/>
    <n v="216"/>
    <x v="427"/>
    <d v="2019-08-03T00:00:00"/>
    <d v="2019-08-06T00:00:00"/>
    <x v="4"/>
    <n v="636.55999999999995"/>
    <x v="3387"/>
    <n v="152.76999999999992"/>
    <x v="1"/>
  </r>
  <r>
    <n v="336745"/>
    <x v="1"/>
    <x v="1"/>
    <x v="5"/>
    <n v="146"/>
    <x v="428"/>
    <d v="2019-08-05T00:00:00"/>
    <d v="2019-08-11T00:00:00"/>
    <x v="3"/>
    <n v="1716.73"/>
    <x v="1169"/>
    <n v="206.01"/>
    <x v="1"/>
  </r>
  <r>
    <n v="310027"/>
    <x v="3"/>
    <x v="3"/>
    <x v="4"/>
    <n v="261"/>
    <x v="427"/>
    <d v="2019-08-05T00:00:00"/>
    <d v="2019-08-11T00:00:00"/>
    <x v="1"/>
    <n v="590.77"/>
    <x v="3388"/>
    <n v="112.25"/>
    <x v="1"/>
  </r>
  <r>
    <n v="152058"/>
    <x v="2"/>
    <x v="0"/>
    <x v="2"/>
    <n v="359"/>
    <x v="428"/>
    <d v="2019-08-04T00:00:00"/>
    <d v="2019-08-09T00:00:00"/>
    <x v="1"/>
    <n v="1641.59"/>
    <x v="581"/>
    <n v="279.06999999999994"/>
    <x v="1"/>
  </r>
  <r>
    <n v="384617"/>
    <x v="2"/>
    <x v="1"/>
    <x v="3"/>
    <n v="92"/>
    <x v="428"/>
    <d v="2019-08-06T00:00:00"/>
    <d v="2019-08-10T00:00:00"/>
    <x v="5"/>
    <n v="606.16"/>
    <x v="3389"/>
    <n v="260.64999999999998"/>
    <x v="1"/>
  </r>
  <r>
    <n v="929794"/>
    <x v="2"/>
    <x v="0"/>
    <x v="2"/>
    <n v="62"/>
    <x v="428"/>
    <d v="2019-08-06T00:00:00"/>
    <d v="2019-08-11T00:00:00"/>
    <x v="4"/>
    <n v="1235.8900000000001"/>
    <x v="1641"/>
    <n v="135.95000000000005"/>
    <x v="1"/>
  </r>
  <r>
    <n v="674857"/>
    <x v="1"/>
    <x v="3"/>
    <x v="5"/>
    <n v="143"/>
    <x v="428"/>
    <d v="2019-08-03T00:00:00"/>
    <d v="2019-08-10T00:00:00"/>
    <x v="5"/>
    <n v="672.55"/>
    <x v="3390"/>
    <n v="228.66999999999996"/>
    <x v="1"/>
  </r>
  <r>
    <n v="987819"/>
    <x v="0"/>
    <x v="2"/>
    <x v="5"/>
    <n v="82"/>
    <x v="428"/>
    <d v="2019-08-05T00:00:00"/>
    <d v="2019-08-11T00:00:00"/>
    <x v="4"/>
    <n v="230.62"/>
    <x v="868"/>
    <n v="85.330000000000013"/>
    <x v="1"/>
  </r>
  <r>
    <n v="591700"/>
    <x v="0"/>
    <x v="0"/>
    <x v="0"/>
    <n v="341"/>
    <x v="428"/>
    <d v="2019-08-05T00:00:00"/>
    <d v="2019-08-09T00:00:00"/>
    <x v="2"/>
    <n v="547.49"/>
    <x v="3391"/>
    <n v="158.76999999999998"/>
    <x v="1"/>
  </r>
  <r>
    <n v="290357"/>
    <x v="2"/>
    <x v="1"/>
    <x v="2"/>
    <n v="51"/>
    <x v="428"/>
    <d v="2019-08-05T00:00:00"/>
    <d v="2019-08-12T00:00:00"/>
    <x v="0"/>
    <n v="1931.62"/>
    <x v="3392"/>
    <n v="482.89999999999986"/>
    <x v="1"/>
  </r>
  <r>
    <n v="737683"/>
    <x v="2"/>
    <x v="1"/>
    <x v="0"/>
    <n v="261"/>
    <x v="427"/>
    <d v="2019-08-04T00:00:00"/>
    <d v="2019-08-05T00:00:00"/>
    <x v="5"/>
    <n v="1202.3699999999999"/>
    <x v="3393"/>
    <n v="529.03999999999985"/>
    <x v="1"/>
  </r>
  <r>
    <n v="659215"/>
    <x v="2"/>
    <x v="3"/>
    <x v="3"/>
    <n v="302"/>
    <x v="427"/>
    <d v="2019-08-04T00:00:00"/>
    <d v="2019-08-05T00:00:00"/>
    <x v="5"/>
    <n v="717.95"/>
    <x v="3394"/>
    <n v="64.62"/>
    <x v="1"/>
  </r>
  <r>
    <n v="100195"/>
    <x v="3"/>
    <x v="0"/>
    <x v="5"/>
    <n v="251"/>
    <x v="427"/>
    <d v="2019-08-06T00:00:00"/>
    <d v="2019-08-12T00:00:00"/>
    <x v="2"/>
    <n v="608.6"/>
    <x v="3395"/>
    <n v="213.01000000000005"/>
    <x v="1"/>
  </r>
  <r>
    <n v="309522"/>
    <x v="3"/>
    <x v="3"/>
    <x v="0"/>
    <n v="163"/>
    <x v="428"/>
    <d v="2019-08-06T00:00:00"/>
    <d v="2019-08-08T00:00:00"/>
    <x v="3"/>
    <n v="800.09"/>
    <x v="3396"/>
    <n v="64.009999999999991"/>
    <x v="1"/>
  </r>
  <r>
    <n v="864472"/>
    <x v="0"/>
    <x v="1"/>
    <x v="2"/>
    <n v="118"/>
    <x v="429"/>
    <d v="2019-08-07T00:00:00"/>
    <d v="2019-08-08T00:00:00"/>
    <x v="1"/>
    <n v="1526.51"/>
    <x v="3397"/>
    <n v="656.4"/>
    <x v="1"/>
  </r>
  <r>
    <n v="577433"/>
    <x v="3"/>
    <x v="3"/>
    <x v="2"/>
    <n v="240"/>
    <x v="428"/>
    <d v="2019-08-06T00:00:00"/>
    <d v="2019-08-12T00:00:00"/>
    <x v="4"/>
    <n v="1063.1500000000001"/>
    <x v="3398"/>
    <n v="457.15000000000009"/>
    <x v="1"/>
  </r>
  <r>
    <n v="778219"/>
    <x v="3"/>
    <x v="3"/>
    <x v="0"/>
    <n v="168"/>
    <x v="429"/>
    <d v="2019-08-05T00:00:00"/>
    <d v="2019-08-07T00:00:00"/>
    <x v="0"/>
    <n v="1494.73"/>
    <x v="3399"/>
    <n v="732.42000000000007"/>
    <x v="1"/>
  </r>
  <r>
    <n v="80140"/>
    <x v="0"/>
    <x v="0"/>
    <x v="0"/>
    <n v="211"/>
    <x v="428"/>
    <d v="2019-08-05T00:00:00"/>
    <d v="2019-08-08T00:00:00"/>
    <x v="4"/>
    <n v="225.42"/>
    <x v="3400"/>
    <n v="31.559999999999974"/>
    <x v="1"/>
  </r>
  <r>
    <n v="700716"/>
    <x v="1"/>
    <x v="1"/>
    <x v="2"/>
    <n v="301"/>
    <x v="429"/>
    <d v="2019-08-06T00:00:00"/>
    <d v="2019-08-11T00:00:00"/>
    <x v="5"/>
    <n v="590.77"/>
    <x v="3272"/>
    <n v="254.02999999999997"/>
    <x v="1"/>
  </r>
  <r>
    <n v="810721"/>
    <x v="3"/>
    <x v="2"/>
    <x v="0"/>
    <n v="266"/>
    <x v="428"/>
    <d v="2019-08-05T00:00:00"/>
    <d v="2019-08-11T00:00:00"/>
    <x v="4"/>
    <n v="321.35000000000002"/>
    <x v="2438"/>
    <n v="83.550000000000011"/>
    <x v="1"/>
  </r>
  <r>
    <n v="432894"/>
    <x v="0"/>
    <x v="2"/>
    <x v="3"/>
    <n v="286"/>
    <x v="428"/>
    <d v="2019-08-06T00:00:00"/>
    <d v="2019-08-13T00:00:00"/>
    <x v="3"/>
    <n v="616.16999999999996"/>
    <x v="3401"/>
    <n v="160.19999999999993"/>
    <x v="1"/>
  </r>
  <r>
    <n v="98147"/>
    <x v="1"/>
    <x v="2"/>
    <x v="2"/>
    <n v="95"/>
    <x v="429"/>
    <d v="2019-08-07T00:00:00"/>
    <d v="2019-08-14T00:00:00"/>
    <x v="2"/>
    <n v="1531.69"/>
    <x v="3402"/>
    <n v="459.51"/>
    <x v="1"/>
  </r>
  <r>
    <n v="277551"/>
    <x v="2"/>
    <x v="1"/>
    <x v="4"/>
    <n v="34"/>
    <x v="429"/>
    <d v="2019-08-06T00:00:00"/>
    <d v="2019-08-12T00:00:00"/>
    <x v="5"/>
    <n v="1377.99"/>
    <x v="3403"/>
    <n v="234.26"/>
    <x v="1"/>
  </r>
  <r>
    <n v="549570"/>
    <x v="2"/>
    <x v="1"/>
    <x v="5"/>
    <n v="75"/>
    <x v="429"/>
    <d v="2019-08-07T00:00:00"/>
    <d v="2019-08-11T00:00:00"/>
    <x v="4"/>
    <n v="493.59"/>
    <x v="3404"/>
    <n v="78.96999999999997"/>
    <x v="1"/>
  </r>
  <r>
    <n v="876481"/>
    <x v="0"/>
    <x v="3"/>
    <x v="1"/>
    <n v="262"/>
    <x v="428"/>
    <d v="2019-08-07T00:00:00"/>
    <d v="2019-08-10T00:00:00"/>
    <x v="1"/>
    <n v="443.32"/>
    <x v="3405"/>
    <n v="217.23"/>
    <x v="1"/>
  </r>
  <r>
    <n v="976785"/>
    <x v="0"/>
    <x v="0"/>
    <x v="0"/>
    <n v="219"/>
    <x v="428"/>
    <d v="2019-08-06T00:00:00"/>
    <d v="2019-08-11T00:00:00"/>
    <x v="0"/>
    <n v="780"/>
    <x v="3406"/>
    <n v="54.600000000000023"/>
    <x v="1"/>
  </r>
  <r>
    <n v="939296"/>
    <x v="1"/>
    <x v="2"/>
    <x v="0"/>
    <n v="323"/>
    <x v="428"/>
    <d v="2019-08-05T00:00:00"/>
    <d v="2019-08-06T00:00:00"/>
    <x v="1"/>
    <n v="1964.68"/>
    <x v="3407"/>
    <n v="785.87000000000012"/>
    <x v="1"/>
  </r>
  <r>
    <n v="248023"/>
    <x v="0"/>
    <x v="2"/>
    <x v="4"/>
    <n v="246"/>
    <x v="429"/>
    <d v="2019-08-04T00:00:00"/>
    <d v="2019-08-11T00:00:00"/>
    <x v="4"/>
    <n v="1158.99"/>
    <x v="3408"/>
    <n v="115.90000000000009"/>
    <x v="1"/>
  </r>
  <r>
    <n v="422158"/>
    <x v="0"/>
    <x v="0"/>
    <x v="4"/>
    <n v="29"/>
    <x v="429"/>
    <d v="2019-08-05T00:00:00"/>
    <d v="2019-08-12T00:00:00"/>
    <x v="2"/>
    <n v="1716.73"/>
    <x v="3409"/>
    <n v="360.51"/>
    <x v="1"/>
  </r>
  <r>
    <n v="634674"/>
    <x v="1"/>
    <x v="1"/>
    <x v="3"/>
    <n v="173"/>
    <x v="429"/>
    <d v="2019-08-08T00:00:00"/>
    <d v="2019-08-11T00:00:00"/>
    <x v="4"/>
    <n v="1338.7"/>
    <x v="3410"/>
    <n v="415"/>
    <x v="1"/>
  </r>
  <r>
    <n v="921498"/>
    <x v="2"/>
    <x v="1"/>
    <x v="5"/>
    <n v="226"/>
    <x v="429"/>
    <d v="2019-08-08T00:00:00"/>
    <d v="2019-08-12T00:00:00"/>
    <x v="1"/>
    <n v="949.16"/>
    <x v="3411"/>
    <n v="47.459999999999923"/>
    <x v="1"/>
  </r>
  <r>
    <n v="280159"/>
    <x v="2"/>
    <x v="3"/>
    <x v="4"/>
    <n v="236"/>
    <x v="430"/>
    <d v="2019-08-05T00:00:00"/>
    <d v="2019-08-08T00:00:00"/>
    <x v="1"/>
    <n v="1365.01"/>
    <x v="3412"/>
    <n v="122.84999999999991"/>
    <x v="1"/>
  </r>
  <r>
    <n v="217123"/>
    <x v="0"/>
    <x v="1"/>
    <x v="0"/>
    <n v="322"/>
    <x v="430"/>
    <d v="2019-08-05T00:00:00"/>
    <d v="2019-08-06T00:00:00"/>
    <x v="0"/>
    <n v="1114.98"/>
    <x v="3413"/>
    <n v="256.45000000000005"/>
    <x v="1"/>
  </r>
  <r>
    <n v="882305"/>
    <x v="1"/>
    <x v="1"/>
    <x v="5"/>
    <n v="62"/>
    <x v="429"/>
    <d v="2019-08-07T00:00:00"/>
    <d v="2019-08-14T00:00:00"/>
    <x v="3"/>
    <n v="802.81"/>
    <x v="3414"/>
    <n v="297.03999999999996"/>
    <x v="1"/>
  </r>
  <r>
    <n v="588575"/>
    <x v="0"/>
    <x v="0"/>
    <x v="1"/>
    <n v="182"/>
    <x v="430"/>
    <d v="2019-08-05T00:00:00"/>
    <d v="2019-08-09T00:00:00"/>
    <x v="4"/>
    <n v="800.09"/>
    <x v="3415"/>
    <n v="96.009999999999991"/>
    <x v="1"/>
  </r>
  <r>
    <n v="287403"/>
    <x v="0"/>
    <x v="0"/>
    <x v="5"/>
    <n v="125"/>
    <x v="430"/>
    <d v="2019-08-09T00:00:00"/>
    <d v="2019-08-13T00:00:00"/>
    <x v="0"/>
    <n v="320.61"/>
    <x v="3416"/>
    <n v="83.360000000000014"/>
    <x v="1"/>
  </r>
  <r>
    <n v="306922"/>
    <x v="0"/>
    <x v="2"/>
    <x v="2"/>
    <n v="7"/>
    <x v="431"/>
    <d v="2019-08-09T00:00:00"/>
    <d v="2019-08-12T00:00:00"/>
    <x v="0"/>
    <n v="601.59"/>
    <x v="3417"/>
    <n v="234.62"/>
    <x v="1"/>
  </r>
  <r>
    <n v="13116"/>
    <x v="2"/>
    <x v="1"/>
    <x v="2"/>
    <n v="103"/>
    <x v="430"/>
    <d v="2019-08-06T00:00:00"/>
    <d v="2019-08-09T00:00:00"/>
    <x v="3"/>
    <n v="601.59"/>
    <x v="3318"/>
    <n v="204.54000000000002"/>
    <x v="1"/>
  </r>
  <r>
    <n v="495798"/>
    <x v="1"/>
    <x v="3"/>
    <x v="2"/>
    <n v="298"/>
    <x v="431"/>
    <d v="2019-08-09T00:00:00"/>
    <d v="2019-08-11T00:00:00"/>
    <x v="2"/>
    <n v="411.93"/>
    <x v="3418"/>
    <n v="70.03000000000003"/>
    <x v="1"/>
  </r>
  <r>
    <n v="763302"/>
    <x v="2"/>
    <x v="2"/>
    <x v="5"/>
    <n v="257"/>
    <x v="431"/>
    <d v="2019-08-09T00:00:00"/>
    <d v="2019-08-11T00:00:00"/>
    <x v="0"/>
    <n v="926.93"/>
    <x v="3419"/>
    <n v="92.689999999999941"/>
    <x v="1"/>
  </r>
  <r>
    <n v="896160"/>
    <x v="1"/>
    <x v="1"/>
    <x v="0"/>
    <n v="96"/>
    <x v="430"/>
    <d v="2019-08-07T00:00:00"/>
    <d v="2019-08-09T00:00:00"/>
    <x v="0"/>
    <n v="1340.35"/>
    <x v="3420"/>
    <n v="629.95999999999992"/>
    <x v="1"/>
  </r>
  <r>
    <n v="992857"/>
    <x v="2"/>
    <x v="0"/>
    <x v="1"/>
    <n v="306"/>
    <x v="431"/>
    <d v="2019-08-10T00:00:00"/>
    <d v="2019-08-13T00:00:00"/>
    <x v="3"/>
    <n v="1631.74"/>
    <x v="3421"/>
    <n v="277.40000000000009"/>
    <x v="1"/>
  </r>
  <r>
    <n v="620777"/>
    <x v="3"/>
    <x v="3"/>
    <x v="4"/>
    <n v="195"/>
    <x v="432"/>
    <d v="2019-08-10T00:00:00"/>
    <d v="2019-08-11T00:00:00"/>
    <x v="2"/>
    <n v="1181.57"/>
    <x v="3422"/>
    <n v="295.39"/>
    <x v="1"/>
  </r>
  <r>
    <n v="8181"/>
    <x v="3"/>
    <x v="2"/>
    <x v="4"/>
    <n v="233"/>
    <x v="431"/>
    <d v="2019-08-09T00:00:00"/>
    <d v="2019-08-16T00:00:00"/>
    <x v="4"/>
    <n v="820.7"/>
    <x v="3423"/>
    <n v="188.76"/>
    <x v="1"/>
  </r>
  <r>
    <n v="500152"/>
    <x v="2"/>
    <x v="3"/>
    <x v="0"/>
    <n v="156"/>
    <x v="432"/>
    <d v="2019-08-09T00:00:00"/>
    <d v="2019-08-16T00:00:00"/>
    <x v="0"/>
    <n v="1448.75"/>
    <x v="3424"/>
    <n v="391.16000000000008"/>
    <x v="1"/>
  </r>
  <r>
    <n v="723250"/>
    <x v="1"/>
    <x v="1"/>
    <x v="5"/>
    <n v="257"/>
    <x v="432"/>
    <d v="2019-08-08T00:00:00"/>
    <d v="2019-08-14T00:00:00"/>
    <x v="4"/>
    <n v="1922.22"/>
    <x v="3425"/>
    <n v="384.44000000000005"/>
    <x v="1"/>
  </r>
  <r>
    <n v="950173"/>
    <x v="1"/>
    <x v="1"/>
    <x v="5"/>
    <n v="45"/>
    <x v="432"/>
    <d v="2019-08-09T00:00:00"/>
    <d v="2019-08-10T00:00:00"/>
    <x v="5"/>
    <n v="295.27999999999997"/>
    <x v="3426"/>
    <n v="115.15999999999997"/>
    <x v="1"/>
  </r>
  <r>
    <n v="134871"/>
    <x v="2"/>
    <x v="1"/>
    <x v="3"/>
    <n v="204"/>
    <x v="431"/>
    <d v="2019-08-09T00:00:00"/>
    <d v="2019-08-15T00:00:00"/>
    <x v="3"/>
    <n v="370.61"/>
    <x v="3427"/>
    <n v="29.650000000000034"/>
    <x v="1"/>
  </r>
  <r>
    <n v="601005"/>
    <x v="0"/>
    <x v="3"/>
    <x v="3"/>
    <n v="305"/>
    <x v="432"/>
    <d v="2019-08-08T00:00:00"/>
    <d v="2019-08-13T00:00:00"/>
    <x v="3"/>
    <n v="192.95"/>
    <x v="3428"/>
    <n v="46.31"/>
    <x v="1"/>
  </r>
  <r>
    <n v="162827"/>
    <x v="3"/>
    <x v="3"/>
    <x v="5"/>
    <n v="78"/>
    <x v="432"/>
    <d v="2019-08-11T00:00:00"/>
    <d v="2019-08-13T00:00:00"/>
    <x v="4"/>
    <n v="1995.33"/>
    <x v="3429"/>
    <n v="977.70999999999992"/>
    <x v="1"/>
  </r>
  <r>
    <n v="428069"/>
    <x v="3"/>
    <x v="3"/>
    <x v="2"/>
    <n v="231"/>
    <x v="432"/>
    <d v="2019-08-08T00:00:00"/>
    <d v="2019-08-12T00:00:00"/>
    <x v="3"/>
    <n v="1700.22"/>
    <x v="3430"/>
    <n v="204.02999999999997"/>
    <x v="1"/>
  </r>
  <r>
    <n v="987251"/>
    <x v="0"/>
    <x v="0"/>
    <x v="4"/>
    <n v="52"/>
    <x v="433"/>
    <d v="2019-08-08T00:00:00"/>
    <d v="2019-08-15T00:00:00"/>
    <x v="1"/>
    <n v="1164.95"/>
    <x v="3431"/>
    <n v="454.33000000000004"/>
    <x v="1"/>
  </r>
  <r>
    <n v="136827"/>
    <x v="1"/>
    <x v="1"/>
    <x v="5"/>
    <n v="7"/>
    <x v="433"/>
    <d v="2019-08-08T00:00:00"/>
    <d v="2019-08-10T00:00:00"/>
    <x v="5"/>
    <n v="204.94"/>
    <x v="3432"/>
    <n v="57.379999999999995"/>
    <x v="1"/>
  </r>
  <r>
    <n v="839281"/>
    <x v="0"/>
    <x v="2"/>
    <x v="2"/>
    <n v="30"/>
    <x v="433"/>
    <d v="2019-08-08T00:00:00"/>
    <d v="2019-08-12T00:00:00"/>
    <x v="1"/>
    <n v="1982.73"/>
    <x v="3433"/>
    <n v="674.13000000000011"/>
    <x v="1"/>
  </r>
  <r>
    <n v="383521"/>
    <x v="1"/>
    <x v="0"/>
    <x v="3"/>
    <n v="1"/>
    <x v="433"/>
    <d v="2019-08-10T00:00:00"/>
    <d v="2019-08-14T00:00:00"/>
    <x v="2"/>
    <n v="712.27"/>
    <x v="3434"/>
    <n v="71.230000000000018"/>
    <x v="1"/>
  </r>
  <r>
    <n v="386427"/>
    <x v="0"/>
    <x v="3"/>
    <x v="2"/>
    <n v="126"/>
    <x v="432"/>
    <d v="2019-08-09T00:00:00"/>
    <d v="2019-08-13T00:00:00"/>
    <x v="3"/>
    <n v="439.57"/>
    <x v="3435"/>
    <n v="136.26999999999998"/>
    <x v="1"/>
  </r>
  <r>
    <n v="131942"/>
    <x v="0"/>
    <x v="1"/>
    <x v="5"/>
    <n v="252"/>
    <x v="433"/>
    <d v="2019-08-08T00:00:00"/>
    <d v="2019-08-15T00:00:00"/>
    <x v="5"/>
    <n v="950.69"/>
    <x v="3436"/>
    <n v="133.10000000000002"/>
    <x v="1"/>
  </r>
  <r>
    <n v="792862"/>
    <x v="1"/>
    <x v="2"/>
    <x v="0"/>
    <n v="186"/>
    <x v="433"/>
    <d v="2019-08-09T00:00:00"/>
    <d v="2019-08-13T00:00:00"/>
    <x v="2"/>
    <n v="1158.99"/>
    <x v="3437"/>
    <n v="289.75"/>
    <x v="1"/>
  </r>
  <r>
    <n v="456583"/>
    <x v="2"/>
    <x v="0"/>
    <x v="5"/>
    <n v="251"/>
    <x v="432"/>
    <d v="2019-08-10T00:00:00"/>
    <d v="2019-08-16T00:00:00"/>
    <x v="2"/>
    <n v="545.14"/>
    <x v="3438"/>
    <n v="43.610000000000014"/>
    <x v="1"/>
  </r>
  <r>
    <n v="898914"/>
    <x v="3"/>
    <x v="3"/>
    <x v="2"/>
    <n v="242"/>
    <x v="433"/>
    <d v="2019-08-10T00:00:00"/>
    <d v="2019-08-12T00:00:00"/>
    <x v="2"/>
    <n v="549.41999999999996"/>
    <x v="3439"/>
    <n v="214.26999999999998"/>
    <x v="1"/>
  </r>
  <r>
    <n v="635906"/>
    <x v="1"/>
    <x v="1"/>
    <x v="0"/>
    <n v="332"/>
    <x v="434"/>
    <d v="2019-08-09T00:00:00"/>
    <d v="2019-08-11T00:00:00"/>
    <x v="4"/>
    <n v="1653.47"/>
    <x v="3440"/>
    <n v="496.03999999999996"/>
    <x v="1"/>
  </r>
  <r>
    <n v="919493"/>
    <x v="0"/>
    <x v="2"/>
    <x v="0"/>
    <n v="220"/>
    <x v="434"/>
    <d v="2019-08-11T00:00:00"/>
    <d v="2019-08-13T00:00:00"/>
    <x v="3"/>
    <n v="1380.04"/>
    <x v="3441"/>
    <n v="427.80999999999995"/>
    <x v="1"/>
  </r>
  <r>
    <n v="525437"/>
    <x v="0"/>
    <x v="1"/>
    <x v="3"/>
    <n v="156"/>
    <x v="434"/>
    <d v="2019-08-10T00:00:00"/>
    <d v="2019-08-13T00:00:00"/>
    <x v="0"/>
    <n v="1344.24"/>
    <x v="3442"/>
    <n v="80.650000000000091"/>
    <x v="1"/>
  </r>
  <r>
    <n v="142280"/>
    <x v="0"/>
    <x v="2"/>
    <x v="5"/>
    <n v="238"/>
    <x v="434"/>
    <d v="2019-08-09T00:00:00"/>
    <d v="2019-08-10T00:00:00"/>
    <x v="0"/>
    <n v="1340.35"/>
    <x v="3443"/>
    <n v="80.419999999999845"/>
    <x v="1"/>
  </r>
  <r>
    <n v="785590"/>
    <x v="1"/>
    <x v="1"/>
    <x v="2"/>
    <n v="207"/>
    <x v="435"/>
    <d v="2019-08-11T00:00:00"/>
    <d v="2019-08-12T00:00:00"/>
    <x v="3"/>
    <n v="565.30999999999995"/>
    <x v="3444"/>
    <n v="180.89999999999992"/>
    <x v="1"/>
  </r>
  <r>
    <n v="441755"/>
    <x v="0"/>
    <x v="3"/>
    <x v="1"/>
    <n v="365"/>
    <x v="435"/>
    <d v="2019-08-13T00:00:00"/>
    <d v="2019-08-14T00:00:00"/>
    <x v="2"/>
    <n v="959.54"/>
    <x v="3445"/>
    <n v="297.45999999999992"/>
    <x v="1"/>
  </r>
  <r>
    <n v="542876"/>
    <x v="2"/>
    <x v="1"/>
    <x v="0"/>
    <n v="134"/>
    <x v="435"/>
    <d v="2019-08-13T00:00:00"/>
    <d v="2019-08-17T00:00:00"/>
    <x v="1"/>
    <n v="1033.83"/>
    <x v="3446"/>
    <n v="299.80999999999995"/>
    <x v="1"/>
  </r>
  <r>
    <n v="629244"/>
    <x v="2"/>
    <x v="1"/>
    <x v="5"/>
    <n v="254"/>
    <x v="434"/>
    <d v="2019-08-10T00:00:00"/>
    <d v="2019-08-17T00:00:00"/>
    <x v="0"/>
    <n v="476.41"/>
    <x v="3447"/>
    <n v="119.10000000000002"/>
    <x v="1"/>
  </r>
  <r>
    <n v="194718"/>
    <x v="0"/>
    <x v="0"/>
    <x v="1"/>
    <n v="29"/>
    <x v="434"/>
    <d v="2019-08-13T00:00:00"/>
    <d v="2019-08-14T00:00:00"/>
    <x v="3"/>
    <n v="476.41"/>
    <x v="3448"/>
    <n v="76.230000000000018"/>
    <x v="1"/>
  </r>
  <r>
    <n v="579626"/>
    <x v="0"/>
    <x v="1"/>
    <x v="4"/>
    <n v="279"/>
    <x v="434"/>
    <d v="2019-08-13T00:00:00"/>
    <d v="2019-08-16T00:00:00"/>
    <x v="3"/>
    <n v="1717.61"/>
    <x v="3449"/>
    <n v="583.99"/>
    <x v="1"/>
  </r>
  <r>
    <n v="598197"/>
    <x v="0"/>
    <x v="0"/>
    <x v="1"/>
    <n v="137"/>
    <x v="434"/>
    <d v="2019-08-12T00:00:00"/>
    <d v="2019-08-18T00:00:00"/>
    <x v="2"/>
    <n v="1487.52"/>
    <x v="3450"/>
    <n v="89.25"/>
    <x v="1"/>
  </r>
  <r>
    <n v="181783"/>
    <x v="0"/>
    <x v="2"/>
    <x v="1"/>
    <n v="4"/>
    <x v="435"/>
    <d v="2019-08-11T00:00:00"/>
    <d v="2019-08-16T00:00:00"/>
    <x v="0"/>
    <n v="626.49"/>
    <x v="3451"/>
    <n v="93.970000000000027"/>
    <x v="1"/>
  </r>
  <r>
    <n v="916825"/>
    <x v="1"/>
    <x v="0"/>
    <x v="2"/>
    <n v="127"/>
    <x v="435"/>
    <d v="2019-08-12T00:00:00"/>
    <d v="2019-08-15T00:00:00"/>
    <x v="1"/>
    <n v="603.75"/>
    <x v="2433"/>
    <n v="114.70999999999998"/>
    <x v="1"/>
  </r>
  <r>
    <n v="467986"/>
    <x v="2"/>
    <x v="1"/>
    <x v="3"/>
    <n v="194"/>
    <x v="435"/>
    <d v="2019-08-10T00:00:00"/>
    <d v="2019-08-15T00:00:00"/>
    <x v="4"/>
    <n v="1999.4"/>
    <x v="3452"/>
    <n v="339.90000000000009"/>
    <x v="1"/>
  </r>
  <r>
    <n v="269229"/>
    <x v="1"/>
    <x v="2"/>
    <x v="3"/>
    <n v="223"/>
    <x v="434"/>
    <d v="2019-08-10T00:00:00"/>
    <d v="2019-08-15T00:00:00"/>
    <x v="0"/>
    <n v="1891.81"/>
    <x v="3453"/>
    <n v="926.9899999999999"/>
    <x v="1"/>
  </r>
  <r>
    <n v="12626"/>
    <x v="0"/>
    <x v="1"/>
    <x v="2"/>
    <n v="344"/>
    <x v="434"/>
    <d v="2019-08-13T00:00:00"/>
    <d v="2019-08-16T00:00:00"/>
    <x v="1"/>
    <n v="207.27"/>
    <x v="3454"/>
    <n v="60.110000000000014"/>
    <x v="1"/>
  </r>
  <r>
    <n v="630516"/>
    <x v="1"/>
    <x v="0"/>
    <x v="3"/>
    <n v="344"/>
    <x v="434"/>
    <d v="2019-08-11T00:00:00"/>
    <d v="2019-08-18T00:00:00"/>
    <x v="5"/>
    <n v="1202.57"/>
    <x v="1853"/>
    <n v="288.61999999999989"/>
    <x v="1"/>
  </r>
  <r>
    <n v="109739"/>
    <x v="3"/>
    <x v="2"/>
    <x v="5"/>
    <n v="328"/>
    <x v="436"/>
    <d v="2019-08-12T00:00:00"/>
    <d v="2019-08-17T00:00:00"/>
    <x v="4"/>
    <n v="1442.37"/>
    <x v="3455"/>
    <n v="649.06999999999994"/>
    <x v="1"/>
  </r>
  <r>
    <n v="150010"/>
    <x v="0"/>
    <x v="1"/>
    <x v="3"/>
    <n v="129"/>
    <x v="435"/>
    <d v="2019-08-12T00:00:00"/>
    <d v="2019-08-14T00:00:00"/>
    <x v="2"/>
    <n v="431.53"/>
    <x v="3456"/>
    <n v="25.889999999999986"/>
    <x v="1"/>
  </r>
  <r>
    <n v="67283"/>
    <x v="3"/>
    <x v="2"/>
    <x v="5"/>
    <n v="156"/>
    <x v="436"/>
    <d v="2019-08-12T00:00:00"/>
    <d v="2019-08-14T00:00:00"/>
    <x v="0"/>
    <n v="1321.9"/>
    <x v="3457"/>
    <n v="224.72000000000003"/>
    <x v="1"/>
  </r>
  <r>
    <n v="850357"/>
    <x v="1"/>
    <x v="2"/>
    <x v="5"/>
    <n v="205"/>
    <x v="435"/>
    <d v="2019-08-13T00:00:00"/>
    <d v="2019-08-17T00:00:00"/>
    <x v="1"/>
    <n v="1966.1"/>
    <x v="3458"/>
    <n v="216.26999999999998"/>
    <x v="1"/>
  </r>
  <r>
    <n v="860981"/>
    <x v="0"/>
    <x v="3"/>
    <x v="0"/>
    <n v="17"/>
    <x v="435"/>
    <d v="2019-08-12T00:00:00"/>
    <d v="2019-08-16T00:00:00"/>
    <x v="4"/>
    <n v="1720.29"/>
    <x v="3459"/>
    <n v="636.51"/>
    <x v="1"/>
  </r>
  <r>
    <n v="89881"/>
    <x v="1"/>
    <x v="3"/>
    <x v="1"/>
    <n v="38"/>
    <x v="435"/>
    <d v="2019-08-12T00:00:00"/>
    <d v="2019-08-15T00:00:00"/>
    <x v="0"/>
    <n v="933.7"/>
    <x v="3460"/>
    <n v="326.79000000000008"/>
    <x v="1"/>
  </r>
  <r>
    <n v="626507"/>
    <x v="1"/>
    <x v="0"/>
    <x v="2"/>
    <n v="297"/>
    <x v="436"/>
    <d v="2019-08-12T00:00:00"/>
    <d v="2019-08-17T00:00:00"/>
    <x v="3"/>
    <n v="531.20000000000005"/>
    <x v="3461"/>
    <n v="116.86000000000007"/>
    <x v="1"/>
  </r>
  <r>
    <n v="56912"/>
    <x v="0"/>
    <x v="0"/>
    <x v="0"/>
    <n v="277"/>
    <x v="436"/>
    <d v="2019-08-15T00:00:00"/>
    <d v="2019-08-16T00:00:00"/>
    <x v="4"/>
    <n v="512.29"/>
    <x v="3462"/>
    <n v="251.01999999999998"/>
    <x v="1"/>
  </r>
  <r>
    <n v="22810"/>
    <x v="0"/>
    <x v="1"/>
    <x v="0"/>
    <n v="244"/>
    <x v="437"/>
    <d v="2019-08-15T00:00:00"/>
    <d v="2019-08-17T00:00:00"/>
    <x v="2"/>
    <n v="922.64"/>
    <x v="3463"/>
    <n v="101.49000000000001"/>
    <x v="1"/>
  </r>
  <r>
    <n v="197899"/>
    <x v="1"/>
    <x v="3"/>
    <x v="3"/>
    <n v="323"/>
    <x v="437"/>
    <d v="2019-08-12T00:00:00"/>
    <d v="2019-08-14T00:00:00"/>
    <x v="2"/>
    <n v="1705.46"/>
    <x v="3464"/>
    <n v="187.60000000000014"/>
    <x v="1"/>
  </r>
  <r>
    <n v="654183"/>
    <x v="1"/>
    <x v="2"/>
    <x v="2"/>
    <n v="306"/>
    <x v="437"/>
    <d v="2019-08-12T00:00:00"/>
    <d v="2019-08-13T00:00:00"/>
    <x v="5"/>
    <n v="370.61"/>
    <x v="3427"/>
    <n v="29.650000000000034"/>
    <x v="1"/>
  </r>
  <r>
    <n v="977314"/>
    <x v="0"/>
    <x v="2"/>
    <x v="3"/>
    <n v="315"/>
    <x v="436"/>
    <d v="2019-08-14T00:00:00"/>
    <d v="2019-08-16T00:00:00"/>
    <x v="4"/>
    <n v="1549.99"/>
    <x v="3465"/>
    <n v="542.5"/>
    <x v="1"/>
  </r>
  <r>
    <n v="656103"/>
    <x v="2"/>
    <x v="1"/>
    <x v="5"/>
    <n v="21"/>
    <x v="436"/>
    <d v="2019-08-15T00:00:00"/>
    <d v="2019-08-20T00:00:00"/>
    <x v="4"/>
    <n v="1554.44"/>
    <x v="3466"/>
    <n v="186.52999999999997"/>
    <x v="1"/>
  </r>
  <r>
    <n v="373932"/>
    <x v="1"/>
    <x v="2"/>
    <x v="3"/>
    <n v="300"/>
    <x v="437"/>
    <d v="2019-08-14T00:00:00"/>
    <d v="2019-08-20T00:00:00"/>
    <x v="1"/>
    <n v="225.42"/>
    <x v="3467"/>
    <n v="96.929999999999978"/>
    <x v="1"/>
  </r>
  <r>
    <n v="620341"/>
    <x v="0"/>
    <x v="1"/>
    <x v="0"/>
    <n v="334"/>
    <x v="437"/>
    <d v="2019-08-12T00:00:00"/>
    <d v="2019-08-13T00:00:00"/>
    <x v="1"/>
    <n v="727.56"/>
    <x v="3468"/>
    <n v="50.92999999999995"/>
    <x v="1"/>
  </r>
  <r>
    <n v="140625"/>
    <x v="3"/>
    <x v="0"/>
    <x v="1"/>
    <n v="74"/>
    <x v="437"/>
    <d v="2019-08-15T00:00:00"/>
    <d v="2019-08-22T00:00:00"/>
    <x v="3"/>
    <n v="220.1"/>
    <x v="3469"/>
    <n v="79.239999999999981"/>
    <x v="1"/>
  </r>
  <r>
    <n v="4306"/>
    <x v="0"/>
    <x v="0"/>
    <x v="0"/>
    <n v="205"/>
    <x v="437"/>
    <d v="2019-08-15T00:00:00"/>
    <d v="2019-08-16T00:00:00"/>
    <x v="5"/>
    <n v="1104.51"/>
    <x v="72"/>
    <n v="463.89"/>
    <x v="1"/>
  </r>
  <r>
    <n v="578528"/>
    <x v="2"/>
    <x v="1"/>
    <x v="2"/>
    <n v="363"/>
    <x v="438"/>
    <d v="2019-08-16T00:00:00"/>
    <d v="2019-08-21T00:00:00"/>
    <x v="0"/>
    <n v="1376.71"/>
    <x v="3470"/>
    <n v="316.6400000000001"/>
    <x v="1"/>
  </r>
  <r>
    <n v="431251"/>
    <x v="2"/>
    <x v="1"/>
    <x v="3"/>
    <n v="234"/>
    <x v="437"/>
    <d v="2019-08-14T00:00:00"/>
    <d v="2019-08-18T00:00:00"/>
    <x v="5"/>
    <n v="709.14"/>
    <x v="3471"/>
    <n v="262.38"/>
    <x v="1"/>
  </r>
  <r>
    <n v="196965"/>
    <x v="1"/>
    <x v="0"/>
    <x v="1"/>
    <n v="204"/>
    <x v="438"/>
    <d v="2019-08-15T00:00:00"/>
    <d v="2019-08-22T00:00:00"/>
    <x v="3"/>
    <n v="168.18"/>
    <x v="3472"/>
    <n v="62.230000000000004"/>
    <x v="1"/>
  </r>
  <r>
    <n v="94802"/>
    <x v="3"/>
    <x v="2"/>
    <x v="4"/>
    <n v="57"/>
    <x v="438"/>
    <d v="2019-08-14T00:00:00"/>
    <d v="2019-08-21T00:00:00"/>
    <x v="5"/>
    <n v="160.30000000000001"/>
    <x v="3473"/>
    <n v="16.03"/>
    <x v="1"/>
  </r>
  <r>
    <n v="114381"/>
    <x v="1"/>
    <x v="2"/>
    <x v="2"/>
    <n v="177"/>
    <x v="438"/>
    <d v="2019-08-17T00:00:00"/>
    <d v="2019-08-18T00:00:00"/>
    <x v="0"/>
    <n v="829.19"/>
    <x v="791"/>
    <n v="124.38000000000011"/>
    <x v="1"/>
  </r>
  <r>
    <n v="364692"/>
    <x v="3"/>
    <x v="3"/>
    <x v="3"/>
    <n v="205"/>
    <x v="438"/>
    <d v="2019-08-14T00:00:00"/>
    <d v="2019-08-19T00:00:00"/>
    <x v="1"/>
    <n v="246.67"/>
    <x v="3474"/>
    <n v="76.47"/>
    <x v="1"/>
  </r>
  <r>
    <n v="265232"/>
    <x v="3"/>
    <x v="2"/>
    <x v="5"/>
    <n v="309"/>
    <x v="438"/>
    <d v="2019-08-17T00:00:00"/>
    <d v="2019-08-19T00:00:00"/>
    <x v="4"/>
    <n v="559.48"/>
    <x v="3475"/>
    <n v="262.96000000000004"/>
    <x v="1"/>
  </r>
  <r>
    <n v="28660"/>
    <x v="3"/>
    <x v="3"/>
    <x v="4"/>
    <n v="144"/>
    <x v="439"/>
    <d v="2019-08-14T00:00:00"/>
    <d v="2019-08-20T00:00:00"/>
    <x v="3"/>
    <n v="300.74"/>
    <x v="3476"/>
    <n v="126.31"/>
    <x v="1"/>
  </r>
  <r>
    <n v="296503"/>
    <x v="1"/>
    <x v="1"/>
    <x v="2"/>
    <n v="268"/>
    <x v="438"/>
    <d v="2019-08-15T00:00:00"/>
    <d v="2019-08-16T00:00:00"/>
    <x v="2"/>
    <n v="1316.58"/>
    <x v="3477"/>
    <n v="250.14999999999986"/>
    <x v="1"/>
  </r>
  <r>
    <n v="76585"/>
    <x v="2"/>
    <x v="0"/>
    <x v="5"/>
    <n v="69"/>
    <x v="439"/>
    <d v="2019-08-16T00:00:00"/>
    <d v="2019-08-17T00:00:00"/>
    <x v="1"/>
    <n v="667.83"/>
    <x v="3478"/>
    <n v="133.57000000000005"/>
    <x v="1"/>
  </r>
  <r>
    <n v="849029"/>
    <x v="1"/>
    <x v="1"/>
    <x v="4"/>
    <n v="32"/>
    <x v="438"/>
    <d v="2019-08-14T00:00:00"/>
    <d v="2019-08-18T00:00:00"/>
    <x v="4"/>
    <n v="609.85"/>
    <x v="3479"/>
    <n v="79.279999999999973"/>
    <x v="1"/>
  </r>
  <r>
    <n v="248121"/>
    <x v="1"/>
    <x v="2"/>
    <x v="0"/>
    <n v="185"/>
    <x v="439"/>
    <d v="2019-08-17T00:00:00"/>
    <d v="2019-08-23T00:00:00"/>
    <x v="3"/>
    <n v="1548.53"/>
    <x v="3480"/>
    <n v="387.12999999999988"/>
    <x v="1"/>
  </r>
  <r>
    <n v="942718"/>
    <x v="1"/>
    <x v="3"/>
    <x v="5"/>
    <n v="33"/>
    <x v="439"/>
    <d v="2019-08-18T00:00:00"/>
    <d v="2019-08-19T00:00:00"/>
    <x v="5"/>
    <n v="730.52"/>
    <x v="845"/>
    <n v="58.439999999999941"/>
    <x v="1"/>
  </r>
  <r>
    <n v="567366"/>
    <x v="2"/>
    <x v="0"/>
    <x v="4"/>
    <n v="98"/>
    <x v="440"/>
    <d v="2019-08-16T00:00:00"/>
    <d v="2019-08-23T00:00:00"/>
    <x v="4"/>
    <n v="1211.8399999999999"/>
    <x v="3481"/>
    <n v="169.65999999999985"/>
    <x v="1"/>
  </r>
  <r>
    <n v="323671"/>
    <x v="1"/>
    <x v="3"/>
    <x v="2"/>
    <n v="229"/>
    <x v="439"/>
    <d v="2019-08-15T00:00:00"/>
    <d v="2019-08-21T00:00:00"/>
    <x v="3"/>
    <n v="1181.57"/>
    <x v="3482"/>
    <n v="531.70999999999992"/>
    <x v="1"/>
  </r>
  <r>
    <n v="269845"/>
    <x v="1"/>
    <x v="2"/>
    <x v="1"/>
    <n v="298"/>
    <x v="440"/>
    <d v="2019-08-17T00:00:00"/>
    <d v="2019-08-21T00:00:00"/>
    <x v="4"/>
    <n v="295.27999999999997"/>
    <x v="3483"/>
    <n v="94.489999999999981"/>
    <x v="1"/>
  </r>
  <r>
    <n v="355667"/>
    <x v="1"/>
    <x v="2"/>
    <x v="2"/>
    <n v="244"/>
    <x v="440"/>
    <d v="2019-08-16T00:00:00"/>
    <d v="2019-08-21T00:00:00"/>
    <x v="0"/>
    <n v="1937.01"/>
    <x v="3484"/>
    <n v="232.44000000000005"/>
    <x v="1"/>
  </r>
  <r>
    <n v="800918"/>
    <x v="3"/>
    <x v="2"/>
    <x v="2"/>
    <n v="106"/>
    <x v="439"/>
    <d v="2019-08-18T00:00:00"/>
    <d v="2019-08-21T00:00:00"/>
    <x v="2"/>
    <n v="411.93"/>
    <x v="340"/>
    <n v="41.19"/>
    <x v="1"/>
  </r>
  <r>
    <n v="830751"/>
    <x v="0"/>
    <x v="1"/>
    <x v="5"/>
    <n v="199"/>
    <x v="440"/>
    <d v="2019-08-16T00:00:00"/>
    <d v="2019-08-17T00:00:00"/>
    <x v="3"/>
    <n v="1145.78"/>
    <x v="3485"/>
    <n v="229.15999999999997"/>
    <x v="1"/>
  </r>
  <r>
    <n v="378146"/>
    <x v="1"/>
    <x v="3"/>
    <x v="4"/>
    <n v="130"/>
    <x v="440"/>
    <d v="2019-08-17T00:00:00"/>
    <d v="2019-08-19T00:00:00"/>
    <x v="2"/>
    <n v="561.23"/>
    <x v="3486"/>
    <n v="157.14000000000004"/>
    <x v="1"/>
  </r>
  <r>
    <n v="231814"/>
    <x v="3"/>
    <x v="0"/>
    <x v="3"/>
    <n v="146"/>
    <x v="441"/>
    <d v="2019-08-18T00:00:00"/>
    <d v="2019-08-19T00:00:00"/>
    <x v="2"/>
    <n v="1999.4"/>
    <x v="3487"/>
    <n v="719.7800000000002"/>
    <x v="1"/>
  </r>
  <r>
    <n v="123954"/>
    <x v="1"/>
    <x v="2"/>
    <x v="4"/>
    <n v="95"/>
    <x v="440"/>
    <d v="2019-08-17T00:00:00"/>
    <d v="2019-08-21T00:00:00"/>
    <x v="5"/>
    <n v="708.27"/>
    <x v="3488"/>
    <n v="134.56999999999994"/>
    <x v="1"/>
  </r>
  <r>
    <n v="700117"/>
    <x v="1"/>
    <x v="1"/>
    <x v="5"/>
    <n v="144"/>
    <x v="440"/>
    <d v="2019-08-19T00:00:00"/>
    <d v="2019-08-26T00:00:00"/>
    <x v="1"/>
    <n v="1409.92"/>
    <x v="3489"/>
    <n v="422.98"/>
    <x v="1"/>
  </r>
  <r>
    <n v="111975"/>
    <x v="0"/>
    <x v="2"/>
    <x v="1"/>
    <n v="290"/>
    <x v="441"/>
    <d v="2019-08-17T00:00:00"/>
    <d v="2019-08-21T00:00:00"/>
    <x v="1"/>
    <n v="878.46"/>
    <x v="3490"/>
    <n v="61.490000000000009"/>
    <x v="1"/>
  </r>
  <r>
    <n v="278087"/>
    <x v="2"/>
    <x v="0"/>
    <x v="3"/>
    <n v="139"/>
    <x v="441"/>
    <d v="2019-08-18T00:00:00"/>
    <d v="2019-08-19T00:00:00"/>
    <x v="2"/>
    <n v="1848.82"/>
    <x v="3491"/>
    <n v="610.1099999999999"/>
    <x v="1"/>
  </r>
  <r>
    <n v="516510"/>
    <x v="1"/>
    <x v="3"/>
    <x v="3"/>
    <n v="258"/>
    <x v="441"/>
    <d v="2019-08-19T00:00:00"/>
    <d v="2019-08-23T00:00:00"/>
    <x v="1"/>
    <n v="1931.62"/>
    <x v="3492"/>
    <n v="289.73999999999978"/>
    <x v="1"/>
  </r>
  <r>
    <n v="338859"/>
    <x v="2"/>
    <x v="0"/>
    <x v="1"/>
    <n v="53"/>
    <x v="441"/>
    <d v="2019-08-18T00:00:00"/>
    <d v="2019-08-24T00:00:00"/>
    <x v="0"/>
    <n v="796.25"/>
    <x v="3493"/>
    <n v="358.31"/>
    <x v="1"/>
  </r>
  <r>
    <n v="135673"/>
    <x v="3"/>
    <x v="3"/>
    <x v="2"/>
    <n v="194"/>
    <x v="440"/>
    <d v="2019-08-18T00:00:00"/>
    <d v="2019-08-21T00:00:00"/>
    <x v="5"/>
    <n v="1612.24"/>
    <x v="3494"/>
    <n v="225.71000000000004"/>
    <x v="1"/>
  </r>
  <r>
    <n v="916727"/>
    <x v="3"/>
    <x v="0"/>
    <x v="4"/>
    <n v="161"/>
    <x v="440"/>
    <d v="2019-08-18T00:00:00"/>
    <d v="2019-08-20T00:00:00"/>
    <x v="1"/>
    <n v="923.77"/>
    <x v="3495"/>
    <n v="332.55999999999995"/>
    <x v="1"/>
  </r>
  <r>
    <n v="619689"/>
    <x v="1"/>
    <x v="2"/>
    <x v="4"/>
    <n v="349"/>
    <x v="441"/>
    <d v="2019-08-17T00:00:00"/>
    <d v="2019-08-20T00:00:00"/>
    <x v="4"/>
    <n v="484.22"/>
    <x v="3496"/>
    <n v="237.27000000000004"/>
    <x v="1"/>
  </r>
  <r>
    <n v="719793"/>
    <x v="3"/>
    <x v="2"/>
    <x v="0"/>
    <n v="139"/>
    <x v="440"/>
    <d v="2019-08-19T00:00:00"/>
    <d v="2019-08-23T00:00:00"/>
    <x v="1"/>
    <n v="1300.6199999999999"/>
    <x v="3497"/>
    <n v="182.08999999999992"/>
    <x v="1"/>
  </r>
  <r>
    <n v="433116"/>
    <x v="1"/>
    <x v="2"/>
    <x v="4"/>
    <n v="47"/>
    <x v="442"/>
    <d v="2019-08-18T00:00:00"/>
    <d v="2019-08-20T00:00:00"/>
    <x v="3"/>
    <n v="1681.38"/>
    <x v="3498"/>
    <n v="807.06000000000006"/>
    <x v="1"/>
  </r>
  <r>
    <n v="53462"/>
    <x v="0"/>
    <x v="2"/>
    <x v="1"/>
    <n v="355"/>
    <x v="441"/>
    <d v="2019-08-20T00:00:00"/>
    <d v="2019-08-24T00:00:00"/>
    <x v="3"/>
    <n v="1641.66"/>
    <x v="3499"/>
    <n v="131.33000000000015"/>
    <x v="1"/>
  </r>
  <r>
    <n v="192553"/>
    <x v="3"/>
    <x v="2"/>
    <x v="4"/>
    <n v="234"/>
    <x v="442"/>
    <d v="2019-08-18T00:00:00"/>
    <d v="2019-08-25T00:00:00"/>
    <x v="1"/>
    <n v="244.72"/>
    <x v="3500"/>
    <n v="41.599999999999994"/>
    <x v="1"/>
  </r>
  <r>
    <n v="376920"/>
    <x v="3"/>
    <x v="0"/>
    <x v="2"/>
    <n v="278"/>
    <x v="442"/>
    <d v="2019-08-17T00:00:00"/>
    <d v="2019-08-21T00:00:00"/>
    <x v="1"/>
    <n v="597.86"/>
    <x v="3501"/>
    <n v="275.02000000000004"/>
    <x v="1"/>
  </r>
  <r>
    <n v="516123"/>
    <x v="0"/>
    <x v="2"/>
    <x v="0"/>
    <n v="342"/>
    <x v="442"/>
    <d v="2019-08-19T00:00:00"/>
    <d v="2019-08-21T00:00:00"/>
    <x v="3"/>
    <n v="1727.83"/>
    <x v="3502"/>
    <n v="812.07999999999993"/>
    <x v="1"/>
  </r>
  <r>
    <n v="132286"/>
    <x v="1"/>
    <x v="1"/>
    <x v="2"/>
    <n v="366"/>
    <x v="442"/>
    <d v="2019-08-18T00:00:00"/>
    <d v="2019-08-21T00:00:00"/>
    <x v="4"/>
    <n v="1937.79"/>
    <x v="3503"/>
    <n v="155.01999999999998"/>
    <x v="1"/>
  </r>
  <r>
    <n v="14798"/>
    <x v="1"/>
    <x v="1"/>
    <x v="5"/>
    <n v="174"/>
    <x v="441"/>
    <d v="2019-08-18T00:00:00"/>
    <d v="2019-08-23T00:00:00"/>
    <x v="2"/>
    <n v="1931.62"/>
    <x v="3504"/>
    <n v="656.75"/>
    <x v="1"/>
  </r>
  <r>
    <n v="206127"/>
    <x v="1"/>
    <x v="2"/>
    <x v="5"/>
    <n v="260"/>
    <x v="441"/>
    <d v="2019-08-19T00:00:00"/>
    <d v="2019-08-25T00:00:00"/>
    <x v="5"/>
    <n v="1468.29"/>
    <x v="3505"/>
    <n v="646.04999999999995"/>
    <x v="1"/>
  </r>
  <r>
    <n v="490663"/>
    <x v="3"/>
    <x v="2"/>
    <x v="5"/>
    <n v="351"/>
    <x v="442"/>
    <d v="2019-08-19T00:00:00"/>
    <d v="2019-08-25T00:00:00"/>
    <x v="2"/>
    <n v="824.84"/>
    <x v="3506"/>
    <n v="395.92"/>
    <x v="1"/>
  </r>
  <r>
    <n v="144348"/>
    <x v="3"/>
    <x v="0"/>
    <x v="5"/>
    <n v="197"/>
    <x v="441"/>
    <d v="2019-08-19T00:00:00"/>
    <d v="2019-08-22T00:00:00"/>
    <x v="2"/>
    <n v="724.93"/>
    <x v="3507"/>
    <n v="57.989999999999895"/>
    <x v="1"/>
  </r>
  <r>
    <n v="95741"/>
    <x v="1"/>
    <x v="3"/>
    <x v="3"/>
    <n v="95"/>
    <x v="443"/>
    <d v="2019-08-18T00:00:00"/>
    <d v="2019-08-24T00:00:00"/>
    <x v="2"/>
    <n v="1531.9"/>
    <x v="3508"/>
    <n v="474.8900000000001"/>
    <x v="1"/>
  </r>
  <r>
    <n v="950681"/>
    <x v="0"/>
    <x v="0"/>
    <x v="1"/>
    <n v="143"/>
    <x v="442"/>
    <d v="2019-08-21T00:00:00"/>
    <d v="2019-08-27T00:00:00"/>
    <x v="1"/>
    <n v="545.14"/>
    <x v="3509"/>
    <n v="125.38"/>
    <x v="1"/>
  </r>
  <r>
    <n v="213786"/>
    <x v="0"/>
    <x v="0"/>
    <x v="4"/>
    <n v="15"/>
    <x v="443"/>
    <d v="2019-08-18T00:00:00"/>
    <d v="2019-08-20T00:00:00"/>
    <x v="3"/>
    <n v="1641.66"/>
    <x v="1192"/>
    <n v="722.33"/>
    <x v="1"/>
  </r>
  <r>
    <n v="642521"/>
    <x v="2"/>
    <x v="1"/>
    <x v="1"/>
    <n v="50"/>
    <x v="442"/>
    <d v="2019-08-19T00:00:00"/>
    <d v="2019-08-22T00:00:00"/>
    <x v="2"/>
    <n v="782.76"/>
    <x v="3510"/>
    <n v="195.68999999999994"/>
    <x v="1"/>
  </r>
  <r>
    <n v="477106"/>
    <x v="2"/>
    <x v="1"/>
    <x v="3"/>
    <n v="56"/>
    <x v="442"/>
    <d v="2019-08-21T00:00:00"/>
    <d v="2019-08-22T00:00:00"/>
    <x v="5"/>
    <n v="953.54"/>
    <x v="3511"/>
    <n v="352.80999999999995"/>
    <x v="1"/>
  </r>
  <r>
    <n v="971384"/>
    <x v="1"/>
    <x v="2"/>
    <x v="3"/>
    <n v="328"/>
    <x v="443"/>
    <d v="2019-08-20T00:00:00"/>
    <d v="2019-08-24T00:00:00"/>
    <x v="5"/>
    <n v="1049.29"/>
    <x v="3512"/>
    <n v="157.38999999999999"/>
    <x v="1"/>
  </r>
  <r>
    <n v="909896"/>
    <x v="0"/>
    <x v="2"/>
    <x v="1"/>
    <n v="85"/>
    <x v="442"/>
    <d v="2019-08-20T00:00:00"/>
    <d v="2019-08-22T00:00:00"/>
    <x v="2"/>
    <n v="685.1"/>
    <x v="3513"/>
    <n v="315.15000000000003"/>
    <x v="1"/>
  </r>
  <r>
    <n v="820077"/>
    <x v="0"/>
    <x v="0"/>
    <x v="0"/>
    <n v="264"/>
    <x v="444"/>
    <d v="2019-08-22T00:00:00"/>
    <d v="2019-08-29T00:00:00"/>
    <x v="2"/>
    <n v="1332"/>
    <x v="3514"/>
    <n v="146.51999999999998"/>
    <x v="1"/>
  </r>
  <r>
    <n v="874597"/>
    <x v="1"/>
    <x v="1"/>
    <x v="5"/>
    <n v="67"/>
    <x v="444"/>
    <d v="2019-08-20T00:00:00"/>
    <d v="2019-08-21T00:00:00"/>
    <x v="1"/>
    <n v="1507.06"/>
    <x v="3515"/>
    <n v="286.33999999999992"/>
    <x v="1"/>
  </r>
  <r>
    <n v="54689"/>
    <x v="1"/>
    <x v="2"/>
    <x v="2"/>
    <n v="253"/>
    <x v="443"/>
    <d v="2019-08-21T00:00:00"/>
    <d v="2019-08-22T00:00:00"/>
    <x v="2"/>
    <n v="1147.46"/>
    <x v="1912"/>
    <n v="275.39"/>
    <x v="1"/>
  </r>
  <r>
    <n v="963744"/>
    <x v="0"/>
    <x v="0"/>
    <x v="2"/>
    <n v="154"/>
    <x v="443"/>
    <d v="2019-08-20T00:00:00"/>
    <d v="2019-08-25T00:00:00"/>
    <x v="2"/>
    <n v="1979.74"/>
    <x v="3516"/>
    <n v="118.77999999999997"/>
    <x v="1"/>
  </r>
  <r>
    <n v="546392"/>
    <x v="0"/>
    <x v="3"/>
    <x v="3"/>
    <n v="247"/>
    <x v="443"/>
    <d v="2019-08-19T00:00:00"/>
    <d v="2019-08-23T00:00:00"/>
    <x v="3"/>
    <n v="1439.04"/>
    <x v="3517"/>
    <n v="518.04999999999995"/>
    <x v="1"/>
  </r>
  <r>
    <n v="58775"/>
    <x v="0"/>
    <x v="2"/>
    <x v="2"/>
    <n v="8"/>
    <x v="443"/>
    <d v="2019-08-20T00:00:00"/>
    <d v="2019-08-24T00:00:00"/>
    <x v="1"/>
    <n v="1309.1199999999999"/>
    <x v="1703"/>
    <n v="641.46999999999991"/>
    <x v="1"/>
  </r>
  <r>
    <n v="78065"/>
    <x v="0"/>
    <x v="2"/>
    <x v="1"/>
    <n v="125"/>
    <x v="443"/>
    <d v="2019-08-19T00:00:00"/>
    <d v="2019-08-23T00:00:00"/>
    <x v="0"/>
    <n v="1380.04"/>
    <x v="3518"/>
    <n v="179.40999999999985"/>
    <x v="1"/>
  </r>
  <r>
    <n v="553372"/>
    <x v="0"/>
    <x v="0"/>
    <x v="5"/>
    <n v="88"/>
    <x v="443"/>
    <d v="2019-08-19T00:00:00"/>
    <d v="2019-08-22T00:00:00"/>
    <x v="2"/>
    <n v="1442.68"/>
    <x v="3519"/>
    <n v="634.78000000000009"/>
    <x v="1"/>
  </r>
  <r>
    <n v="34105"/>
    <x v="1"/>
    <x v="2"/>
    <x v="0"/>
    <n v="58"/>
    <x v="444"/>
    <d v="2019-08-21T00:00:00"/>
    <d v="2019-08-27T00:00:00"/>
    <x v="3"/>
    <n v="1501.53"/>
    <x v="3520"/>
    <n v="150.14999999999986"/>
    <x v="1"/>
  </r>
  <r>
    <n v="842400"/>
    <x v="1"/>
    <x v="3"/>
    <x v="1"/>
    <n v="361"/>
    <x v="444"/>
    <d v="2019-08-20T00:00:00"/>
    <d v="2019-08-25T00:00:00"/>
    <x v="2"/>
    <n v="825.7"/>
    <x v="3521"/>
    <n v="74.310000000000059"/>
    <x v="1"/>
  </r>
  <r>
    <n v="995473"/>
    <x v="0"/>
    <x v="2"/>
    <x v="0"/>
    <n v="163"/>
    <x v="445"/>
    <d v="2019-08-22T00:00:00"/>
    <d v="2019-08-29T00:00:00"/>
    <x v="1"/>
    <n v="1683.46"/>
    <x v="3522"/>
    <n v="639.71"/>
    <x v="1"/>
  </r>
  <r>
    <n v="514704"/>
    <x v="2"/>
    <x v="1"/>
    <x v="4"/>
    <n v="74"/>
    <x v="444"/>
    <d v="2019-08-22T00:00:00"/>
    <d v="2019-08-29T00:00:00"/>
    <x v="4"/>
    <n v="492.44"/>
    <x v="3523"/>
    <n v="226.51999999999998"/>
    <x v="1"/>
  </r>
  <r>
    <n v="103555"/>
    <x v="1"/>
    <x v="1"/>
    <x v="4"/>
    <n v="257"/>
    <x v="444"/>
    <d v="2019-08-20T00:00:00"/>
    <d v="2019-08-25T00:00:00"/>
    <x v="3"/>
    <n v="1313.2"/>
    <x v="3524"/>
    <n v="341.43000000000006"/>
    <x v="1"/>
  </r>
  <r>
    <n v="78356"/>
    <x v="2"/>
    <x v="3"/>
    <x v="1"/>
    <n v="115"/>
    <x v="445"/>
    <d v="2019-08-22T00:00:00"/>
    <d v="2019-08-24T00:00:00"/>
    <x v="3"/>
    <n v="1316.58"/>
    <x v="1164"/>
    <n v="144.81999999999994"/>
    <x v="1"/>
  </r>
  <r>
    <n v="24854"/>
    <x v="0"/>
    <x v="0"/>
    <x v="4"/>
    <n v="309"/>
    <x v="445"/>
    <d v="2019-08-22T00:00:00"/>
    <d v="2019-08-27T00:00:00"/>
    <x v="4"/>
    <n v="225.86"/>
    <x v="3525"/>
    <n v="40.650000000000006"/>
    <x v="1"/>
  </r>
  <r>
    <n v="641599"/>
    <x v="2"/>
    <x v="1"/>
    <x v="4"/>
    <n v="34"/>
    <x v="445"/>
    <d v="2019-08-22T00:00:00"/>
    <d v="2019-08-27T00:00:00"/>
    <x v="0"/>
    <n v="1822.71"/>
    <x v="3526"/>
    <n v="637.95000000000005"/>
    <x v="1"/>
  </r>
  <r>
    <n v="417763"/>
    <x v="0"/>
    <x v="1"/>
    <x v="3"/>
    <n v="4"/>
    <x v="444"/>
    <d v="2019-08-20T00:00:00"/>
    <d v="2019-08-24T00:00:00"/>
    <x v="0"/>
    <n v="1479.83"/>
    <x v="3527"/>
    <n v="88.789999999999964"/>
    <x v="1"/>
  </r>
  <r>
    <n v="215978"/>
    <x v="1"/>
    <x v="1"/>
    <x v="4"/>
    <n v="250"/>
    <x v="445"/>
    <d v="2019-08-23T00:00:00"/>
    <d v="2019-08-26T00:00:00"/>
    <x v="2"/>
    <n v="284.52"/>
    <x v="3528"/>
    <n v="54.059999999999974"/>
    <x v="1"/>
  </r>
  <r>
    <n v="587714"/>
    <x v="1"/>
    <x v="2"/>
    <x v="0"/>
    <n v="29"/>
    <x v="445"/>
    <d v="2019-08-23T00:00:00"/>
    <d v="2019-08-24T00:00:00"/>
    <x v="2"/>
    <n v="1235.8900000000001"/>
    <x v="3529"/>
    <n v="222.46000000000015"/>
    <x v="1"/>
  </r>
  <r>
    <n v="223761"/>
    <x v="0"/>
    <x v="0"/>
    <x v="4"/>
    <n v="222"/>
    <x v="446"/>
    <d v="2019-08-22T00:00:00"/>
    <d v="2019-08-26T00:00:00"/>
    <x v="4"/>
    <n v="298.7"/>
    <x v="3530"/>
    <n v="131.42999999999998"/>
    <x v="1"/>
  </r>
  <r>
    <n v="746055"/>
    <x v="0"/>
    <x v="0"/>
    <x v="3"/>
    <n v="26"/>
    <x v="445"/>
    <d v="2019-08-24T00:00:00"/>
    <d v="2019-08-29T00:00:00"/>
    <x v="0"/>
    <n v="1548.74"/>
    <x v="3531"/>
    <n v="696.93000000000006"/>
    <x v="1"/>
  </r>
  <r>
    <n v="219367"/>
    <x v="2"/>
    <x v="1"/>
    <x v="1"/>
    <n v="355"/>
    <x v="445"/>
    <d v="2019-08-23T00:00:00"/>
    <d v="2019-08-29T00:00:00"/>
    <x v="0"/>
    <n v="1924.38"/>
    <x v="3532"/>
    <n v="846.73"/>
    <x v="1"/>
  </r>
  <r>
    <n v="218423"/>
    <x v="0"/>
    <x v="2"/>
    <x v="0"/>
    <n v="32"/>
    <x v="447"/>
    <d v="2019-08-24T00:00:00"/>
    <d v="2019-08-29T00:00:00"/>
    <x v="1"/>
    <n v="650.66999999999996"/>
    <x v="3533"/>
    <n v="260.27"/>
    <x v="1"/>
  </r>
  <r>
    <n v="462961"/>
    <x v="3"/>
    <x v="3"/>
    <x v="0"/>
    <n v="86"/>
    <x v="447"/>
    <d v="2019-08-23T00:00:00"/>
    <d v="2019-08-26T00:00:00"/>
    <x v="0"/>
    <n v="1945.72"/>
    <x v="3534"/>
    <n v="875.56999999999994"/>
    <x v="1"/>
  </r>
  <r>
    <n v="796389"/>
    <x v="0"/>
    <x v="0"/>
    <x v="4"/>
    <n v="166"/>
    <x v="446"/>
    <d v="2019-08-23T00:00:00"/>
    <d v="2019-08-26T00:00:00"/>
    <x v="4"/>
    <n v="452.26"/>
    <x v="3535"/>
    <n v="217.07999999999998"/>
    <x v="1"/>
  </r>
  <r>
    <n v="318018"/>
    <x v="2"/>
    <x v="2"/>
    <x v="2"/>
    <n v="94"/>
    <x v="447"/>
    <d v="2019-08-25T00:00:00"/>
    <d v="2019-08-30T00:00:00"/>
    <x v="1"/>
    <n v="667.73"/>
    <x v="481"/>
    <n v="220.35000000000002"/>
    <x v="1"/>
  </r>
  <r>
    <n v="348480"/>
    <x v="2"/>
    <x v="1"/>
    <x v="4"/>
    <n v="60"/>
    <x v="446"/>
    <d v="2019-08-24T00:00:00"/>
    <d v="2019-08-28T00:00:00"/>
    <x v="5"/>
    <n v="1494.73"/>
    <x v="3536"/>
    <n v="239.16000000000008"/>
    <x v="1"/>
  </r>
  <r>
    <n v="755380"/>
    <x v="0"/>
    <x v="1"/>
    <x v="2"/>
    <n v="155"/>
    <x v="446"/>
    <d v="2019-08-23T00:00:00"/>
    <d v="2019-08-25T00:00:00"/>
    <x v="4"/>
    <n v="1063.1500000000001"/>
    <x v="3537"/>
    <n v="404.00000000000011"/>
    <x v="1"/>
  </r>
  <r>
    <n v="244776"/>
    <x v="0"/>
    <x v="0"/>
    <x v="5"/>
    <n v="332"/>
    <x v="446"/>
    <d v="2019-08-22T00:00:00"/>
    <d v="2019-08-26T00:00:00"/>
    <x v="2"/>
    <n v="1063.55"/>
    <x v="3538"/>
    <n v="180.79999999999995"/>
    <x v="1"/>
  </r>
  <r>
    <n v="923254"/>
    <x v="1"/>
    <x v="2"/>
    <x v="5"/>
    <n v="46"/>
    <x v="446"/>
    <d v="2019-08-24T00:00:00"/>
    <d v="2019-08-26T00:00:00"/>
    <x v="3"/>
    <n v="1699.04"/>
    <x v="3539"/>
    <n v="203.87999999999988"/>
    <x v="1"/>
  </r>
  <r>
    <n v="768910"/>
    <x v="2"/>
    <x v="1"/>
    <x v="1"/>
    <n v="56"/>
    <x v="447"/>
    <d v="2019-08-22T00:00:00"/>
    <d v="2019-08-26T00:00:00"/>
    <x v="5"/>
    <n v="1526.13"/>
    <x v="3540"/>
    <n v="457.84000000000015"/>
    <x v="1"/>
  </r>
  <r>
    <n v="639502"/>
    <x v="1"/>
    <x v="2"/>
    <x v="1"/>
    <n v="343"/>
    <x v="447"/>
    <d v="2019-08-22T00:00:00"/>
    <d v="2019-08-26T00:00:00"/>
    <x v="2"/>
    <n v="1641.66"/>
    <x v="2343"/>
    <n v="558.16000000000008"/>
    <x v="1"/>
  </r>
  <r>
    <n v="976893"/>
    <x v="1"/>
    <x v="0"/>
    <x v="1"/>
    <n v="63"/>
    <x v="446"/>
    <d v="2019-08-24T00:00:00"/>
    <d v="2019-08-28T00:00:00"/>
    <x v="1"/>
    <n v="334.68"/>
    <x v="3541"/>
    <n v="107.1"/>
    <x v="1"/>
  </r>
  <r>
    <n v="816990"/>
    <x v="0"/>
    <x v="3"/>
    <x v="1"/>
    <n v="51"/>
    <x v="447"/>
    <d v="2019-08-25T00:00:00"/>
    <d v="2019-08-26T00:00:00"/>
    <x v="4"/>
    <n v="682.7"/>
    <x v="3542"/>
    <n v="218.46000000000004"/>
    <x v="1"/>
  </r>
  <r>
    <n v="976404"/>
    <x v="3"/>
    <x v="3"/>
    <x v="2"/>
    <n v="334"/>
    <x v="447"/>
    <d v="2019-08-24T00:00:00"/>
    <d v="2019-08-31T00:00:00"/>
    <x v="1"/>
    <n v="712.36"/>
    <x v="3543"/>
    <n v="320.56"/>
    <x v="1"/>
  </r>
  <r>
    <n v="40422"/>
    <x v="2"/>
    <x v="1"/>
    <x v="0"/>
    <n v="192"/>
    <x v="448"/>
    <d v="2019-08-26T00:00:00"/>
    <d v="2019-09-02T00:00:00"/>
    <x v="4"/>
    <n v="1868.02"/>
    <x v="3544"/>
    <n v="560.41000000000008"/>
    <x v="1"/>
  </r>
  <r>
    <n v="801580"/>
    <x v="1"/>
    <x v="1"/>
    <x v="1"/>
    <n v="31"/>
    <x v="447"/>
    <d v="2019-08-25T00:00:00"/>
    <d v="2019-08-26T00:00:00"/>
    <x v="5"/>
    <n v="959.64"/>
    <x v="3545"/>
    <n v="479.82"/>
    <x v="1"/>
  </r>
  <r>
    <n v="581470"/>
    <x v="1"/>
    <x v="2"/>
    <x v="2"/>
    <n v="231"/>
    <x v="448"/>
    <d v="2019-08-24T00:00:00"/>
    <d v="2019-08-28T00:00:00"/>
    <x v="2"/>
    <n v="381.39"/>
    <x v="3546"/>
    <n v="41.949999999999989"/>
    <x v="1"/>
  </r>
  <r>
    <n v="832713"/>
    <x v="0"/>
    <x v="2"/>
    <x v="1"/>
    <n v="1"/>
    <x v="447"/>
    <d v="2019-08-23T00:00:00"/>
    <d v="2019-08-26T00:00:00"/>
    <x v="0"/>
    <n v="1527.73"/>
    <x v="3547"/>
    <n v="565.26"/>
    <x v="1"/>
  </r>
  <r>
    <n v="42399"/>
    <x v="1"/>
    <x v="1"/>
    <x v="3"/>
    <n v="291"/>
    <x v="447"/>
    <d v="2019-08-23T00:00:00"/>
    <d v="2019-08-27T00:00:00"/>
    <x v="0"/>
    <n v="395.02"/>
    <x v="1843"/>
    <n v="67.149999999999977"/>
    <x v="1"/>
  </r>
  <r>
    <n v="477293"/>
    <x v="0"/>
    <x v="1"/>
    <x v="3"/>
    <n v="321"/>
    <x v="447"/>
    <d v="2019-08-23T00:00:00"/>
    <d v="2019-08-24T00:00:00"/>
    <x v="2"/>
    <n v="1127.9000000000001"/>
    <x v="3548"/>
    <n v="327.09000000000015"/>
    <x v="1"/>
  </r>
  <r>
    <n v="439136"/>
    <x v="0"/>
    <x v="0"/>
    <x v="4"/>
    <n v="260"/>
    <x v="447"/>
    <d v="2019-08-23T00:00:00"/>
    <d v="2019-08-30T00:00:00"/>
    <x v="3"/>
    <n v="1842.75"/>
    <x v="3549"/>
    <n v="810.81"/>
    <x v="1"/>
  </r>
  <r>
    <n v="580431"/>
    <x v="1"/>
    <x v="3"/>
    <x v="5"/>
    <n v="244"/>
    <x v="448"/>
    <d v="2019-08-26T00:00:00"/>
    <d v="2019-08-29T00:00:00"/>
    <x v="4"/>
    <n v="1748.11"/>
    <x v="3550"/>
    <n v="297.17999999999984"/>
    <x v="1"/>
  </r>
  <r>
    <n v="307159"/>
    <x v="0"/>
    <x v="0"/>
    <x v="3"/>
    <n v="132"/>
    <x v="447"/>
    <d v="2019-08-25T00:00:00"/>
    <d v="2019-08-30T00:00:00"/>
    <x v="1"/>
    <n v="644.5"/>
    <x v="3551"/>
    <n v="180.45999999999998"/>
    <x v="1"/>
  </r>
  <r>
    <n v="811773"/>
    <x v="0"/>
    <x v="1"/>
    <x v="3"/>
    <n v="280"/>
    <x v="449"/>
    <d v="2019-08-24T00:00:00"/>
    <d v="2019-08-28T00:00:00"/>
    <x v="5"/>
    <n v="1697.84"/>
    <x v="3552"/>
    <n v="611.22"/>
    <x v="1"/>
  </r>
  <r>
    <n v="6036"/>
    <x v="0"/>
    <x v="3"/>
    <x v="5"/>
    <n v="194"/>
    <x v="448"/>
    <d v="2019-08-25T00:00:00"/>
    <d v="2019-08-29T00:00:00"/>
    <x v="0"/>
    <n v="1498.08"/>
    <x v="3553"/>
    <n v="254.66999999999985"/>
    <x v="1"/>
  </r>
  <r>
    <n v="284699"/>
    <x v="3"/>
    <x v="0"/>
    <x v="1"/>
    <n v="366"/>
    <x v="448"/>
    <d v="2019-08-26T00:00:00"/>
    <d v="2019-08-29T00:00:00"/>
    <x v="5"/>
    <n v="323.32"/>
    <x v="3554"/>
    <n v="119.63"/>
    <x v="1"/>
  </r>
  <r>
    <n v="845629"/>
    <x v="0"/>
    <x v="2"/>
    <x v="3"/>
    <n v="85"/>
    <x v="449"/>
    <d v="2019-08-27T00:00:00"/>
    <d v="2019-08-29T00:00:00"/>
    <x v="5"/>
    <n v="1152.07"/>
    <x v="3555"/>
    <n v="103.68999999999983"/>
    <x v="1"/>
  </r>
  <r>
    <n v="921553"/>
    <x v="2"/>
    <x v="0"/>
    <x v="4"/>
    <n v="287"/>
    <x v="449"/>
    <d v="2019-08-25T00:00:00"/>
    <d v="2019-08-26T00:00:00"/>
    <x v="2"/>
    <n v="1154.52"/>
    <x v="3556"/>
    <n v="507.99"/>
    <x v="1"/>
  </r>
  <r>
    <n v="61241"/>
    <x v="3"/>
    <x v="2"/>
    <x v="5"/>
    <n v="295"/>
    <x v="448"/>
    <d v="2019-08-24T00:00:00"/>
    <d v="2019-08-27T00:00:00"/>
    <x v="1"/>
    <n v="564.17999999999995"/>
    <x v="3557"/>
    <n v="112.83999999999997"/>
    <x v="1"/>
  </r>
  <r>
    <n v="794457"/>
    <x v="0"/>
    <x v="1"/>
    <x v="3"/>
    <n v="155"/>
    <x v="448"/>
    <d v="2019-08-24T00:00:00"/>
    <d v="2019-08-26T00:00:00"/>
    <x v="2"/>
    <n v="1027.32"/>
    <x v="3558"/>
    <n v="287.64999999999998"/>
    <x v="1"/>
  </r>
  <r>
    <n v="916609"/>
    <x v="1"/>
    <x v="2"/>
    <x v="4"/>
    <n v="168"/>
    <x v="450"/>
    <d v="2019-08-26T00:00:00"/>
    <d v="2019-09-02T00:00:00"/>
    <x v="2"/>
    <n v="1499.01"/>
    <x v="3559"/>
    <n v="239.83999999999992"/>
    <x v="1"/>
  </r>
  <r>
    <n v="232657"/>
    <x v="0"/>
    <x v="1"/>
    <x v="5"/>
    <n v="314"/>
    <x v="449"/>
    <d v="2019-08-27T00:00:00"/>
    <d v="2019-08-30T00:00:00"/>
    <x v="1"/>
    <n v="1331.28"/>
    <x v="3560"/>
    <n v="346.13"/>
    <x v="1"/>
  </r>
  <r>
    <n v="320090"/>
    <x v="3"/>
    <x v="2"/>
    <x v="0"/>
    <n v="210"/>
    <x v="450"/>
    <d v="2019-08-25T00:00:00"/>
    <d v="2019-08-31T00:00:00"/>
    <x v="1"/>
    <n v="1111.19"/>
    <x v="3561"/>
    <n v="255.57000000000005"/>
    <x v="1"/>
  </r>
  <r>
    <n v="439891"/>
    <x v="1"/>
    <x v="3"/>
    <x v="0"/>
    <n v="141"/>
    <x v="450"/>
    <d v="2019-08-26T00:00:00"/>
    <d v="2019-08-31T00:00:00"/>
    <x v="4"/>
    <n v="945.49"/>
    <x v="3562"/>
    <n v="132.37"/>
    <x v="1"/>
  </r>
  <r>
    <n v="373269"/>
    <x v="0"/>
    <x v="0"/>
    <x v="4"/>
    <n v="4"/>
    <x v="449"/>
    <d v="2019-08-28T00:00:00"/>
    <d v="2019-09-01T00:00:00"/>
    <x v="0"/>
    <n v="1797.04"/>
    <x v="3563"/>
    <n v="359.40999999999985"/>
    <x v="1"/>
  </r>
  <r>
    <n v="49334"/>
    <x v="1"/>
    <x v="2"/>
    <x v="5"/>
    <n v="48"/>
    <x v="449"/>
    <d v="2019-08-25T00:00:00"/>
    <d v="2019-08-28T00:00:00"/>
    <x v="1"/>
    <n v="225.86"/>
    <x v="3564"/>
    <n v="101.64000000000001"/>
    <x v="1"/>
  </r>
  <r>
    <n v="820869"/>
    <x v="1"/>
    <x v="2"/>
    <x v="2"/>
    <n v="78"/>
    <x v="450"/>
    <d v="2019-08-26T00:00:00"/>
    <d v="2019-09-02T00:00:00"/>
    <x v="3"/>
    <n v="1880.86"/>
    <x v="3565"/>
    <n v="695.91999999999985"/>
    <x v="1"/>
  </r>
  <r>
    <n v="784652"/>
    <x v="0"/>
    <x v="0"/>
    <x v="5"/>
    <n v="114"/>
    <x v="451"/>
    <d v="2019-08-27T00:00:00"/>
    <d v="2019-09-01T00:00:00"/>
    <x v="2"/>
    <n v="201.52"/>
    <x v="3566"/>
    <n v="96.73"/>
    <x v="1"/>
  </r>
  <r>
    <n v="643230"/>
    <x v="0"/>
    <x v="2"/>
    <x v="2"/>
    <n v="340"/>
    <x v="451"/>
    <d v="2019-08-28T00:00:00"/>
    <d v="2019-08-30T00:00:00"/>
    <x v="1"/>
    <n v="443.32"/>
    <x v="3567"/>
    <n v="155.15999999999997"/>
    <x v="1"/>
  </r>
  <r>
    <n v="966935"/>
    <x v="2"/>
    <x v="1"/>
    <x v="5"/>
    <n v="201"/>
    <x v="450"/>
    <d v="2019-08-28T00:00:00"/>
    <d v="2019-08-30T00:00:00"/>
    <x v="5"/>
    <n v="638.46"/>
    <x v="2531"/>
    <n v="159.61000000000001"/>
    <x v="1"/>
  </r>
  <r>
    <n v="873234"/>
    <x v="2"/>
    <x v="1"/>
    <x v="1"/>
    <n v="262"/>
    <x v="450"/>
    <d v="2019-08-27T00:00:00"/>
    <d v="2019-09-03T00:00:00"/>
    <x v="3"/>
    <n v="1937.01"/>
    <x v="3568"/>
    <n v="135.58999999999992"/>
    <x v="1"/>
  </r>
  <r>
    <n v="150418"/>
    <x v="0"/>
    <x v="0"/>
    <x v="4"/>
    <n v="295"/>
    <x v="450"/>
    <d v="2019-08-29T00:00:00"/>
    <d v="2019-09-04T00:00:00"/>
    <x v="0"/>
    <n v="295.27999999999997"/>
    <x v="3569"/>
    <n v="135.82999999999998"/>
    <x v="1"/>
  </r>
  <r>
    <n v="509164"/>
    <x v="1"/>
    <x v="1"/>
    <x v="2"/>
    <n v="259"/>
    <x v="451"/>
    <d v="2019-08-29T00:00:00"/>
    <d v="2019-09-01T00:00:00"/>
    <x v="4"/>
    <n v="1208.4100000000001"/>
    <x v="3570"/>
    <n v="314.19000000000005"/>
    <x v="1"/>
  </r>
  <r>
    <n v="188514"/>
    <x v="3"/>
    <x v="3"/>
    <x v="3"/>
    <n v="248"/>
    <x v="450"/>
    <d v="2019-08-29T00:00:00"/>
    <d v="2019-09-01T00:00:00"/>
    <x v="2"/>
    <n v="702.16"/>
    <x v="3571"/>
    <n v="273.83999999999997"/>
    <x v="1"/>
  </r>
  <r>
    <n v="786406"/>
    <x v="1"/>
    <x v="3"/>
    <x v="4"/>
    <n v="67"/>
    <x v="452"/>
    <d v="2019-08-28T00:00:00"/>
    <d v="2019-08-31T00:00:00"/>
    <x v="0"/>
    <n v="191.39"/>
    <x v="3572"/>
    <n v="51.679999999999978"/>
    <x v="1"/>
  </r>
  <r>
    <n v="476260"/>
    <x v="3"/>
    <x v="3"/>
    <x v="1"/>
    <n v="38"/>
    <x v="452"/>
    <d v="2019-08-28T00:00:00"/>
    <d v="2019-09-01T00:00:00"/>
    <x v="4"/>
    <n v="1899.76"/>
    <x v="3573"/>
    <n v="189.98000000000002"/>
    <x v="1"/>
  </r>
  <r>
    <n v="475995"/>
    <x v="0"/>
    <x v="3"/>
    <x v="5"/>
    <n v="347"/>
    <x v="452"/>
    <d v="2019-08-29T00:00:00"/>
    <d v="2019-09-04T00:00:00"/>
    <x v="1"/>
    <n v="399.95"/>
    <x v="3574"/>
    <n v="175.98"/>
    <x v="1"/>
  </r>
  <r>
    <n v="249434"/>
    <x v="0"/>
    <x v="1"/>
    <x v="4"/>
    <n v="288"/>
    <x v="451"/>
    <d v="2019-08-27T00:00:00"/>
    <d v="2019-09-01T00:00:00"/>
    <x v="1"/>
    <n v="1325.22"/>
    <x v="3575"/>
    <n v="543.34"/>
    <x v="1"/>
  </r>
  <r>
    <n v="773389"/>
    <x v="2"/>
    <x v="1"/>
    <x v="1"/>
    <n v="225"/>
    <x v="452"/>
    <d v="2019-08-29T00:00:00"/>
    <d v="2019-08-31T00:00:00"/>
    <x v="3"/>
    <n v="923.77"/>
    <x v="3576"/>
    <n v="314.07999999999993"/>
    <x v="1"/>
  </r>
  <r>
    <n v="38439"/>
    <x v="0"/>
    <x v="1"/>
    <x v="2"/>
    <n v="288"/>
    <x v="452"/>
    <d v="2019-08-27T00:00:00"/>
    <d v="2019-08-29T00:00:00"/>
    <x v="5"/>
    <n v="1208.4100000000001"/>
    <x v="3577"/>
    <n v="471.28000000000009"/>
    <x v="1"/>
  </r>
  <r>
    <n v="544374"/>
    <x v="3"/>
    <x v="0"/>
    <x v="3"/>
    <n v="85"/>
    <x v="452"/>
    <d v="2019-08-28T00:00:00"/>
    <d v="2019-08-31T00:00:00"/>
    <x v="2"/>
    <n v="718.05"/>
    <x v="3578"/>
    <n v="193.87"/>
    <x v="1"/>
  </r>
  <r>
    <n v="299618"/>
    <x v="0"/>
    <x v="0"/>
    <x v="0"/>
    <n v="67"/>
    <x v="451"/>
    <d v="2019-08-27T00:00:00"/>
    <d v="2019-09-01T00:00:00"/>
    <x v="2"/>
    <n v="429.69"/>
    <x v="3579"/>
    <n v="137.5"/>
    <x v="1"/>
  </r>
  <r>
    <n v="696952"/>
    <x v="2"/>
    <x v="1"/>
    <x v="0"/>
    <n v="332"/>
    <x v="451"/>
    <d v="2019-08-27T00:00:00"/>
    <d v="2019-08-29T00:00:00"/>
    <x v="0"/>
    <n v="1076.92"/>
    <x v="3580"/>
    <n v="193.85000000000002"/>
    <x v="1"/>
  </r>
  <r>
    <n v="191320"/>
    <x v="3"/>
    <x v="3"/>
    <x v="1"/>
    <n v="262"/>
    <x v="451"/>
    <d v="2019-08-30T00:00:00"/>
    <d v="2019-08-31T00:00:00"/>
    <x v="5"/>
    <n v="185.56"/>
    <x v="3581"/>
    <n v="9.2800000000000011"/>
    <x v="1"/>
  </r>
  <r>
    <n v="361084"/>
    <x v="0"/>
    <x v="3"/>
    <x v="0"/>
    <n v="103"/>
    <x v="452"/>
    <d v="2019-08-29T00:00:00"/>
    <d v="2019-09-05T00:00:00"/>
    <x v="3"/>
    <n v="1924.38"/>
    <x v="3582"/>
    <n v="904.46000000000015"/>
    <x v="1"/>
  </r>
  <r>
    <n v="354601"/>
    <x v="3"/>
    <x v="0"/>
    <x v="2"/>
    <n v="286"/>
    <x v="452"/>
    <d v="2019-08-30T00:00:00"/>
    <d v="2019-09-01T00:00:00"/>
    <x v="3"/>
    <n v="1313.2"/>
    <x v="3583"/>
    <n v="183.85000000000014"/>
    <x v="1"/>
  </r>
  <r>
    <n v="296823"/>
    <x v="0"/>
    <x v="1"/>
    <x v="4"/>
    <n v="46"/>
    <x v="452"/>
    <d v="2019-08-29T00:00:00"/>
    <d v="2019-08-31T00:00:00"/>
    <x v="4"/>
    <n v="590.77"/>
    <x v="3584"/>
    <n v="76.799999999999955"/>
    <x v="1"/>
  </r>
  <r>
    <n v="166335"/>
    <x v="3"/>
    <x v="0"/>
    <x v="0"/>
    <n v="92"/>
    <x v="452"/>
    <d v="2019-08-30T00:00:00"/>
    <d v="2019-09-03T00:00:00"/>
    <x v="5"/>
    <n v="381.39"/>
    <x v="3585"/>
    <n v="164"/>
    <x v="1"/>
  </r>
  <r>
    <n v="192161"/>
    <x v="1"/>
    <x v="2"/>
    <x v="4"/>
    <n v="121"/>
    <x v="453"/>
    <d v="2019-08-30T00:00:00"/>
    <d v="2019-08-31T00:00:00"/>
    <x v="0"/>
    <n v="717.95"/>
    <x v="3586"/>
    <n v="57.440000000000055"/>
    <x v="1"/>
  </r>
  <r>
    <n v="406151"/>
    <x v="0"/>
    <x v="1"/>
    <x v="0"/>
    <n v="343"/>
    <x v="453"/>
    <d v="2019-08-29T00:00:00"/>
    <d v="2019-09-01T00:00:00"/>
    <x v="3"/>
    <n v="1523.41"/>
    <x v="3587"/>
    <n v="365.62000000000012"/>
    <x v="1"/>
  </r>
  <r>
    <n v="551612"/>
    <x v="0"/>
    <x v="3"/>
    <x v="3"/>
    <n v="11"/>
    <x v="454"/>
    <d v="2019-08-31T00:00:00"/>
    <d v="2019-09-05T00:00:00"/>
    <x v="4"/>
    <n v="1442.37"/>
    <x v="3588"/>
    <n v="360.58999999999992"/>
    <x v="1"/>
  </r>
  <r>
    <n v="966006"/>
    <x v="1"/>
    <x v="2"/>
    <x v="2"/>
    <n v="255"/>
    <x v="453"/>
    <d v="2019-08-30T00:00:00"/>
    <d v="2019-09-01T00:00:00"/>
    <x v="0"/>
    <n v="1526.13"/>
    <x v="3589"/>
    <n v="640.97000000000014"/>
    <x v="1"/>
  </r>
  <r>
    <n v="208223"/>
    <x v="0"/>
    <x v="0"/>
    <x v="1"/>
    <n v="283"/>
    <x v="453"/>
    <d v="2019-08-29T00:00:00"/>
    <d v="2019-09-03T00:00:00"/>
    <x v="2"/>
    <n v="1227.48"/>
    <x v="3590"/>
    <n v="380.52"/>
    <x v="1"/>
  </r>
  <r>
    <n v="156794"/>
    <x v="1"/>
    <x v="3"/>
    <x v="2"/>
    <n v="188"/>
    <x v="453"/>
    <d v="2019-08-30T00:00:00"/>
    <d v="2019-09-01T00:00:00"/>
    <x v="1"/>
    <n v="805.33"/>
    <x v="433"/>
    <n v="306.03000000000003"/>
    <x v="1"/>
  </r>
  <r>
    <n v="859080"/>
    <x v="0"/>
    <x v="0"/>
    <x v="4"/>
    <n v="300"/>
    <x v="453"/>
    <d v="2019-09-01T00:00:00"/>
    <d v="2019-09-02T00:00:00"/>
    <x v="4"/>
    <n v="334.68"/>
    <x v="3591"/>
    <n v="66.94"/>
    <x v="1"/>
  </r>
  <r>
    <n v="343194"/>
    <x v="0"/>
    <x v="1"/>
    <x v="1"/>
    <n v="2"/>
    <x v="454"/>
    <d v="2019-08-30T00:00:00"/>
    <d v="2019-09-01T00:00:00"/>
    <x v="0"/>
    <n v="1325.22"/>
    <x v="3592"/>
    <n v="106.01999999999998"/>
    <x v="1"/>
  </r>
  <r>
    <n v="965287"/>
    <x v="2"/>
    <x v="3"/>
    <x v="1"/>
    <n v="22"/>
    <x v="455"/>
    <d v="2019-09-01T00:00:00"/>
    <d v="2019-09-03T00:00:00"/>
    <x v="3"/>
    <n v="598.29999999999995"/>
    <x v="3593"/>
    <n v="131.62999999999994"/>
    <x v="1"/>
  </r>
  <r>
    <n v="453060"/>
    <x v="1"/>
    <x v="0"/>
    <x v="1"/>
    <n v="85"/>
    <x v="454"/>
    <d v="2019-09-01T00:00:00"/>
    <d v="2019-09-03T00:00:00"/>
    <x v="0"/>
    <n v="1438.22"/>
    <x v="3594"/>
    <n v="172.58999999999992"/>
    <x v="1"/>
  </r>
  <r>
    <n v="823510"/>
    <x v="2"/>
    <x v="1"/>
    <x v="5"/>
    <n v="59"/>
    <x v="454"/>
    <d v="2019-08-31T00:00:00"/>
    <d v="2019-09-01T00:00:00"/>
    <x v="0"/>
    <n v="321.35000000000002"/>
    <x v="3595"/>
    <n v="44.990000000000009"/>
    <x v="1"/>
  </r>
  <r>
    <n v="536287"/>
    <x v="1"/>
    <x v="2"/>
    <x v="2"/>
    <n v="272"/>
    <x v="455"/>
    <d v="2019-08-31T00:00:00"/>
    <d v="2019-09-03T00:00:00"/>
    <x v="0"/>
    <n v="223.91"/>
    <x v="3596"/>
    <n v="47.02000000000001"/>
    <x v="1"/>
  </r>
  <r>
    <n v="558916"/>
    <x v="1"/>
    <x v="3"/>
    <x v="3"/>
    <n v="307"/>
    <x v="455"/>
    <d v="2019-09-01T00:00:00"/>
    <d v="2019-09-06T00:00:00"/>
    <x v="0"/>
    <n v="418.85"/>
    <x v="3597"/>
    <n v="100.52000000000004"/>
    <x v="1"/>
  </r>
  <r>
    <n v="692475"/>
    <x v="1"/>
    <x v="2"/>
    <x v="4"/>
    <n v="83"/>
    <x v="455"/>
    <d v="2019-09-02T00:00:00"/>
    <d v="2019-09-09T00:00:00"/>
    <x v="2"/>
    <n v="1924.38"/>
    <x v="997"/>
    <n v="789"/>
    <x v="1"/>
  </r>
  <r>
    <n v="678425"/>
    <x v="0"/>
    <x v="0"/>
    <x v="5"/>
    <n v="167"/>
    <x v="455"/>
    <d v="2019-08-30T00:00:00"/>
    <d v="2019-09-06T00:00:00"/>
    <x v="3"/>
    <n v="1291.07"/>
    <x v="3598"/>
    <n v="503.52"/>
    <x v="1"/>
  </r>
  <r>
    <n v="582354"/>
    <x v="2"/>
    <x v="1"/>
    <x v="5"/>
    <n v="95"/>
    <x v="455"/>
    <d v="2019-09-02T00:00:00"/>
    <d v="2019-09-04T00:00:00"/>
    <x v="5"/>
    <n v="1340.35"/>
    <x v="3599"/>
    <n v="67.019999999999982"/>
    <x v="1"/>
  </r>
  <r>
    <n v="181770"/>
    <x v="0"/>
    <x v="2"/>
    <x v="5"/>
    <n v="119"/>
    <x v="454"/>
    <d v="2019-08-31T00:00:00"/>
    <d v="2019-09-01T00:00:00"/>
    <x v="0"/>
    <n v="1769.91"/>
    <x v="3600"/>
    <n v="106.19000000000005"/>
    <x v="1"/>
  </r>
  <r>
    <n v="688939"/>
    <x v="2"/>
    <x v="1"/>
    <x v="4"/>
    <n v="326"/>
    <x v="454"/>
    <d v="2019-09-02T00:00:00"/>
    <d v="2019-09-08T00:00:00"/>
    <x v="3"/>
    <n v="985.07"/>
    <x v="3601"/>
    <n v="305.37"/>
    <x v="1"/>
  </r>
  <r>
    <n v="465748"/>
    <x v="1"/>
    <x v="3"/>
    <x v="1"/>
    <n v="128"/>
    <x v="455"/>
    <d v="2019-09-02T00:00:00"/>
    <d v="2019-09-05T00:00:00"/>
    <x v="0"/>
    <n v="579.85"/>
    <x v="3372"/>
    <n v="284.13"/>
    <x v="1"/>
  </r>
  <r>
    <n v="885991"/>
    <x v="1"/>
    <x v="2"/>
    <x v="0"/>
    <n v="67"/>
    <x v="456"/>
    <d v="2019-08-31T00:00:00"/>
    <d v="2019-09-03T00:00:00"/>
    <x v="3"/>
    <n v="1859.08"/>
    <x v="3602"/>
    <n v="873.77"/>
    <x v="1"/>
  </r>
  <r>
    <n v="335134"/>
    <x v="2"/>
    <x v="0"/>
    <x v="5"/>
    <n v="356"/>
    <x v="455"/>
    <d v="2019-09-01T00:00:00"/>
    <d v="2019-09-05T00:00:00"/>
    <x v="0"/>
    <n v="308.58999999999997"/>
    <x v="3603"/>
    <n v="86.409999999999968"/>
    <x v="1"/>
  </r>
  <r>
    <n v="605567"/>
    <x v="2"/>
    <x v="1"/>
    <x v="2"/>
    <n v="343"/>
    <x v="456"/>
    <d v="2019-08-31T00:00:00"/>
    <d v="2019-09-01T00:00:00"/>
    <x v="4"/>
    <n v="1105.1099999999999"/>
    <x v="3604"/>
    <n v="530.44999999999993"/>
    <x v="1"/>
  </r>
  <r>
    <n v="831565"/>
    <x v="0"/>
    <x v="0"/>
    <x v="4"/>
    <n v="185"/>
    <x v="457"/>
    <d v="2019-09-01T00:00:00"/>
    <d v="2019-09-04T00:00:00"/>
    <x v="0"/>
    <n v="157.06"/>
    <x v="3605"/>
    <n v="78.53"/>
    <x v="1"/>
  </r>
  <r>
    <n v="850786"/>
    <x v="0"/>
    <x v="2"/>
    <x v="5"/>
    <n v="36"/>
    <x v="456"/>
    <d v="2019-09-01T00:00:00"/>
    <d v="2019-09-02T00:00:00"/>
    <x v="0"/>
    <n v="923.98"/>
    <x v="3606"/>
    <n v="203.27999999999997"/>
    <x v="1"/>
  </r>
  <r>
    <n v="798483"/>
    <x v="2"/>
    <x v="0"/>
    <x v="5"/>
    <n v="125"/>
    <x v="456"/>
    <d v="2019-09-02T00:00:00"/>
    <d v="2019-09-05T00:00:00"/>
    <x v="5"/>
    <n v="950.69"/>
    <x v="3607"/>
    <n v="275.70000000000005"/>
    <x v="1"/>
  </r>
  <r>
    <n v="333204"/>
    <x v="0"/>
    <x v="0"/>
    <x v="5"/>
    <n v="270"/>
    <x v="456"/>
    <d v="2019-09-01T00:00:00"/>
    <d v="2019-09-04T00:00:00"/>
    <x v="5"/>
    <n v="1541.03"/>
    <x v="3608"/>
    <n v="416.07999999999993"/>
    <x v="1"/>
  </r>
  <r>
    <n v="196474"/>
    <x v="0"/>
    <x v="2"/>
    <x v="2"/>
    <n v="223"/>
    <x v="457"/>
    <d v="2019-09-02T00:00:00"/>
    <d v="2019-09-03T00:00:00"/>
    <x v="3"/>
    <n v="1877.7"/>
    <x v="3609"/>
    <n v="675.97"/>
    <x v="1"/>
  </r>
  <r>
    <n v="876497"/>
    <x v="0"/>
    <x v="0"/>
    <x v="2"/>
    <n v="183"/>
    <x v="456"/>
    <d v="2019-09-02T00:00:00"/>
    <d v="2019-09-07T00:00:00"/>
    <x v="1"/>
    <n v="396.08"/>
    <x v="3610"/>
    <n v="75.259999999999991"/>
    <x v="1"/>
  </r>
  <r>
    <n v="13424"/>
    <x v="1"/>
    <x v="0"/>
    <x v="0"/>
    <n v="92"/>
    <x v="456"/>
    <d v="2019-09-04T00:00:00"/>
    <d v="2019-09-11T00:00:00"/>
    <x v="3"/>
    <n v="449.24"/>
    <x v="3611"/>
    <n v="31.449999999999989"/>
    <x v="1"/>
  </r>
  <r>
    <n v="526996"/>
    <x v="0"/>
    <x v="3"/>
    <x v="0"/>
    <n v="333"/>
    <x v="457"/>
    <d v="2019-09-04T00:00:00"/>
    <d v="2019-09-08T00:00:00"/>
    <x v="3"/>
    <n v="927.33"/>
    <x v="3612"/>
    <n v="204.01"/>
    <x v="1"/>
  </r>
  <r>
    <n v="645818"/>
    <x v="1"/>
    <x v="3"/>
    <x v="3"/>
    <n v="235"/>
    <x v="456"/>
    <d v="2019-09-02T00:00:00"/>
    <d v="2019-09-04T00:00:00"/>
    <x v="2"/>
    <n v="1697.84"/>
    <x v="3613"/>
    <n v="203.74"/>
    <x v="1"/>
  </r>
  <r>
    <n v="892867"/>
    <x v="1"/>
    <x v="2"/>
    <x v="5"/>
    <n v="2"/>
    <x v="456"/>
    <d v="2019-09-01T00:00:00"/>
    <d v="2019-09-03T00:00:00"/>
    <x v="3"/>
    <n v="755.6"/>
    <x v="3614"/>
    <n v="264.46000000000004"/>
    <x v="1"/>
  </r>
  <r>
    <n v="899197"/>
    <x v="2"/>
    <x v="3"/>
    <x v="4"/>
    <n v="60"/>
    <x v="456"/>
    <d v="2019-09-04T00:00:00"/>
    <d v="2019-09-06T00:00:00"/>
    <x v="3"/>
    <n v="531.20000000000005"/>
    <x v="222"/>
    <n v="127.49000000000007"/>
    <x v="1"/>
  </r>
  <r>
    <n v="51857"/>
    <x v="0"/>
    <x v="0"/>
    <x v="2"/>
    <n v="45"/>
    <x v="457"/>
    <d v="2019-09-03T00:00:00"/>
    <d v="2019-09-10T00:00:00"/>
    <x v="3"/>
    <n v="952.92"/>
    <x v="3615"/>
    <n v="419.28"/>
    <x v="1"/>
  </r>
  <r>
    <n v="530551"/>
    <x v="1"/>
    <x v="3"/>
    <x v="5"/>
    <n v="145"/>
    <x v="458"/>
    <d v="2019-09-02T00:00:00"/>
    <d v="2019-09-03T00:00:00"/>
    <x v="0"/>
    <n v="391.81"/>
    <x v="3616"/>
    <n v="125.38"/>
    <x v="1"/>
  </r>
  <r>
    <n v="775035"/>
    <x v="3"/>
    <x v="2"/>
    <x v="1"/>
    <n v="296"/>
    <x v="458"/>
    <d v="2019-09-05T00:00:00"/>
    <d v="2019-09-10T00:00:00"/>
    <x v="5"/>
    <n v="1415.96"/>
    <x v="3617"/>
    <n v="84.960000000000036"/>
    <x v="1"/>
  </r>
  <r>
    <n v="964409"/>
    <x v="0"/>
    <x v="1"/>
    <x v="2"/>
    <n v="303"/>
    <x v="457"/>
    <d v="2019-09-04T00:00:00"/>
    <d v="2019-09-09T00:00:00"/>
    <x v="1"/>
    <n v="207.27"/>
    <x v="645"/>
    <n v="31.090000000000003"/>
    <x v="1"/>
  </r>
  <r>
    <n v="299149"/>
    <x v="0"/>
    <x v="3"/>
    <x v="5"/>
    <n v="71"/>
    <x v="457"/>
    <d v="2019-09-03T00:00:00"/>
    <d v="2019-09-07T00:00:00"/>
    <x v="2"/>
    <n v="360.42"/>
    <x v="1724"/>
    <n v="57.670000000000016"/>
    <x v="1"/>
  </r>
  <r>
    <n v="422048"/>
    <x v="1"/>
    <x v="2"/>
    <x v="3"/>
    <n v="87"/>
    <x v="458"/>
    <d v="2019-09-02T00:00:00"/>
    <d v="2019-09-08T00:00:00"/>
    <x v="2"/>
    <n v="610.71"/>
    <x v="3618"/>
    <n v="73.290000000000077"/>
    <x v="1"/>
  </r>
  <r>
    <n v="558113"/>
    <x v="1"/>
    <x v="2"/>
    <x v="1"/>
    <n v="132"/>
    <x v="457"/>
    <d v="2019-09-05T00:00:00"/>
    <d v="2019-09-08T00:00:00"/>
    <x v="3"/>
    <n v="448.42"/>
    <x v="2344"/>
    <n v="170.40000000000003"/>
    <x v="1"/>
  </r>
  <r>
    <n v="332529"/>
    <x v="2"/>
    <x v="0"/>
    <x v="0"/>
    <n v="62"/>
    <x v="459"/>
    <d v="2019-09-03T00:00:00"/>
    <d v="2019-09-05T00:00:00"/>
    <x v="4"/>
    <n v="1372.19"/>
    <x v="3619"/>
    <n v="397.94000000000005"/>
    <x v="1"/>
  </r>
  <r>
    <n v="506172"/>
    <x v="1"/>
    <x v="1"/>
    <x v="0"/>
    <n v="149"/>
    <x v="458"/>
    <d v="2019-09-05T00:00:00"/>
    <d v="2019-09-11T00:00:00"/>
    <x v="1"/>
    <n v="443.32"/>
    <x v="3620"/>
    <n v="168.45999999999998"/>
    <x v="1"/>
  </r>
  <r>
    <n v="233402"/>
    <x v="0"/>
    <x v="0"/>
    <x v="3"/>
    <n v="47"/>
    <x v="458"/>
    <d v="2019-09-03T00:00:00"/>
    <d v="2019-09-06T00:00:00"/>
    <x v="3"/>
    <n v="1688.32"/>
    <x v="3621"/>
    <n v="303.89999999999986"/>
    <x v="1"/>
  </r>
  <r>
    <n v="766380"/>
    <x v="2"/>
    <x v="3"/>
    <x v="3"/>
    <n v="131"/>
    <x v="459"/>
    <d v="2019-09-04T00:00:00"/>
    <d v="2019-09-09T00:00:00"/>
    <x v="1"/>
    <n v="210.29"/>
    <x v="2794"/>
    <n v="82.009999999999991"/>
    <x v="1"/>
  </r>
  <r>
    <n v="452666"/>
    <x v="0"/>
    <x v="3"/>
    <x v="0"/>
    <n v="159"/>
    <x v="458"/>
    <d v="2019-09-06T00:00:00"/>
    <d v="2019-09-11T00:00:00"/>
    <x v="2"/>
    <n v="220.1"/>
    <x v="3622"/>
    <n v="63.829999999999984"/>
    <x v="1"/>
  </r>
  <r>
    <n v="31367"/>
    <x v="0"/>
    <x v="2"/>
    <x v="3"/>
    <n v="35"/>
    <x v="459"/>
    <d v="2019-09-04T00:00:00"/>
    <d v="2019-09-11T00:00:00"/>
    <x v="3"/>
    <n v="370.61"/>
    <x v="3623"/>
    <n v="159.36000000000001"/>
    <x v="1"/>
  </r>
  <r>
    <n v="212573"/>
    <x v="1"/>
    <x v="3"/>
    <x v="0"/>
    <n v="321"/>
    <x v="459"/>
    <d v="2019-09-06T00:00:00"/>
    <d v="2019-09-09T00:00:00"/>
    <x v="3"/>
    <n v="717.95"/>
    <x v="3624"/>
    <n v="78.970000000000027"/>
    <x v="1"/>
  </r>
  <r>
    <n v="245847"/>
    <x v="0"/>
    <x v="1"/>
    <x v="5"/>
    <n v="337"/>
    <x v="458"/>
    <d v="2019-09-04T00:00:00"/>
    <d v="2019-09-05T00:00:00"/>
    <x v="1"/>
    <n v="544.79"/>
    <x v="3625"/>
    <n v="81.71999999999997"/>
    <x v="1"/>
  </r>
  <r>
    <n v="931517"/>
    <x v="1"/>
    <x v="2"/>
    <x v="4"/>
    <n v="209"/>
    <x v="459"/>
    <d v="2019-09-06T00:00:00"/>
    <d v="2019-09-12T00:00:00"/>
    <x v="5"/>
    <n v="597.86"/>
    <x v="3626"/>
    <n v="143.49"/>
    <x v="1"/>
  </r>
  <r>
    <n v="43908"/>
    <x v="0"/>
    <x v="0"/>
    <x v="3"/>
    <n v="171"/>
    <x v="458"/>
    <d v="2019-09-05T00:00:00"/>
    <d v="2019-09-08T00:00:00"/>
    <x v="5"/>
    <n v="882.54"/>
    <x v="3627"/>
    <n v="291.24"/>
    <x v="1"/>
  </r>
  <r>
    <n v="972698"/>
    <x v="2"/>
    <x v="0"/>
    <x v="5"/>
    <n v="246"/>
    <x v="459"/>
    <d v="2019-09-06T00:00:00"/>
    <d v="2019-09-11T00:00:00"/>
    <x v="4"/>
    <n v="157.06"/>
    <x v="3628"/>
    <n v="14.140000000000015"/>
    <x v="1"/>
  </r>
  <r>
    <n v="573073"/>
    <x v="0"/>
    <x v="1"/>
    <x v="4"/>
    <n v="19"/>
    <x v="459"/>
    <d v="2019-09-05T00:00:00"/>
    <d v="2019-09-08T00:00:00"/>
    <x v="2"/>
    <n v="337.68"/>
    <x v="2887"/>
    <n v="121.56"/>
    <x v="1"/>
  </r>
  <r>
    <n v="568070"/>
    <x v="3"/>
    <x v="3"/>
    <x v="4"/>
    <n v="322"/>
    <x v="459"/>
    <d v="2019-09-07T00:00:00"/>
    <d v="2019-09-09T00:00:00"/>
    <x v="5"/>
    <n v="1945.43"/>
    <x v="3629"/>
    <n v="564.17000000000007"/>
    <x v="1"/>
  </r>
  <r>
    <n v="65549"/>
    <x v="0"/>
    <x v="1"/>
    <x v="5"/>
    <n v="252"/>
    <x v="460"/>
    <d v="2019-09-08T00:00:00"/>
    <d v="2019-09-10T00:00:00"/>
    <x v="2"/>
    <n v="594.72"/>
    <x v="3630"/>
    <n v="107.05000000000001"/>
    <x v="1"/>
  </r>
  <r>
    <n v="595686"/>
    <x v="2"/>
    <x v="0"/>
    <x v="3"/>
    <n v="306"/>
    <x v="460"/>
    <d v="2019-09-05T00:00:00"/>
    <d v="2019-09-10T00:00:00"/>
    <x v="3"/>
    <n v="449.24"/>
    <x v="3631"/>
    <n v="170.71000000000004"/>
    <x v="1"/>
  </r>
  <r>
    <n v="263007"/>
    <x v="3"/>
    <x v="2"/>
    <x v="1"/>
    <n v="126"/>
    <x v="460"/>
    <d v="2019-09-05T00:00:00"/>
    <d v="2019-09-06T00:00:00"/>
    <x v="5"/>
    <n v="1034.3599999999999"/>
    <x v="3632"/>
    <n v="93.089999999999918"/>
    <x v="1"/>
  </r>
  <r>
    <n v="908927"/>
    <x v="0"/>
    <x v="2"/>
    <x v="2"/>
    <n v="329"/>
    <x v="461"/>
    <d v="2019-09-07T00:00:00"/>
    <d v="2019-09-13T00:00:00"/>
    <x v="0"/>
    <n v="1442.37"/>
    <x v="3633"/>
    <n v="100.9699999999998"/>
    <x v="1"/>
  </r>
  <r>
    <n v="92580"/>
    <x v="0"/>
    <x v="0"/>
    <x v="4"/>
    <n v="72"/>
    <x v="460"/>
    <d v="2019-09-06T00:00:00"/>
    <d v="2019-09-09T00:00:00"/>
    <x v="0"/>
    <n v="1487.05"/>
    <x v="3634"/>
    <n v="89.220000000000027"/>
    <x v="1"/>
  </r>
  <r>
    <n v="100351"/>
    <x v="3"/>
    <x v="3"/>
    <x v="0"/>
    <n v="311"/>
    <x v="461"/>
    <d v="2019-09-08T00:00:00"/>
    <d v="2019-09-13T00:00:00"/>
    <x v="1"/>
    <n v="244.72"/>
    <x v="3635"/>
    <n v="34.259999999999991"/>
    <x v="1"/>
  </r>
  <r>
    <n v="59245"/>
    <x v="0"/>
    <x v="1"/>
    <x v="4"/>
    <n v="339"/>
    <x v="460"/>
    <d v="2019-09-05T00:00:00"/>
    <d v="2019-09-12T00:00:00"/>
    <x v="4"/>
    <n v="1340.35"/>
    <x v="3636"/>
    <n v="482.52999999999986"/>
    <x v="1"/>
  </r>
  <r>
    <n v="672033"/>
    <x v="0"/>
    <x v="1"/>
    <x v="4"/>
    <n v="200"/>
    <x v="461"/>
    <d v="2019-09-05T00:00:00"/>
    <d v="2019-09-12T00:00:00"/>
    <x v="4"/>
    <n v="638.46"/>
    <x v="3637"/>
    <n v="57.460000000000036"/>
    <x v="1"/>
  </r>
  <r>
    <n v="759768"/>
    <x v="0"/>
    <x v="0"/>
    <x v="0"/>
    <n v="112"/>
    <x v="460"/>
    <d v="2019-09-07T00:00:00"/>
    <d v="2019-09-14T00:00:00"/>
    <x v="0"/>
    <n v="1959.55"/>
    <x v="3638"/>
    <n v="509.48"/>
    <x v="1"/>
  </r>
  <r>
    <n v="958486"/>
    <x v="1"/>
    <x v="3"/>
    <x v="1"/>
    <n v="221"/>
    <x v="461"/>
    <d v="2019-09-07T00:00:00"/>
    <d v="2019-09-09T00:00:00"/>
    <x v="0"/>
    <n v="1452.7"/>
    <x v="3639"/>
    <n v="668.24"/>
    <x v="1"/>
  </r>
  <r>
    <n v="125672"/>
    <x v="1"/>
    <x v="3"/>
    <x v="2"/>
    <n v="247"/>
    <x v="462"/>
    <d v="2019-09-09T00:00:00"/>
    <d v="2019-09-15T00:00:00"/>
    <x v="1"/>
    <n v="1867.86"/>
    <x v="3640"/>
    <n v="280.17999999999984"/>
    <x v="1"/>
  </r>
  <r>
    <n v="804634"/>
    <x v="1"/>
    <x v="3"/>
    <x v="1"/>
    <n v="189"/>
    <x v="460"/>
    <d v="2019-09-06T00:00:00"/>
    <d v="2019-09-11T00:00:00"/>
    <x v="4"/>
    <n v="559.48"/>
    <x v="3641"/>
    <n v="78.330000000000041"/>
    <x v="1"/>
  </r>
  <r>
    <n v="837190"/>
    <x v="1"/>
    <x v="2"/>
    <x v="5"/>
    <n v="2"/>
    <x v="460"/>
    <d v="2019-09-07T00:00:00"/>
    <d v="2019-09-12T00:00:00"/>
    <x v="1"/>
    <n v="527.55999999999995"/>
    <x v="3642"/>
    <n v="221.57999999999993"/>
    <x v="1"/>
  </r>
  <r>
    <n v="456731"/>
    <x v="0"/>
    <x v="0"/>
    <x v="3"/>
    <n v="341"/>
    <x v="460"/>
    <d v="2019-09-09T00:00:00"/>
    <d v="2019-09-10T00:00:00"/>
    <x v="5"/>
    <n v="1877.7"/>
    <x v="1535"/>
    <n v="619.6400000000001"/>
    <x v="1"/>
  </r>
  <r>
    <n v="953388"/>
    <x v="2"/>
    <x v="1"/>
    <x v="3"/>
    <n v="241"/>
    <x v="463"/>
    <d v="2019-09-08T00:00:00"/>
    <d v="2019-09-10T00:00:00"/>
    <x v="1"/>
    <n v="566.54"/>
    <x v="3643"/>
    <n v="84.979999999999961"/>
    <x v="1"/>
  </r>
  <r>
    <n v="94050"/>
    <x v="1"/>
    <x v="2"/>
    <x v="1"/>
    <n v="332"/>
    <x v="462"/>
    <d v="2019-09-08T00:00:00"/>
    <d v="2019-09-15T00:00:00"/>
    <x v="5"/>
    <n v="189.1"/>
    <x v="3644"/>
    <n v="86.99"/>
    <x v="1"/>
  </r>
  <r>
    <n v="304646"/>
    <x v="2"/>
    <x v="1"/>
    <x v="2"/>
    <n v="21"/>
    <x v="462"/>
    <d v="2019-09-08T00:00:00"/>
    <d v="2019-09-13T00:00:00"/>
    <x v="5"/>
    <n v="1339.32"/>
    <x v="3645"/>
    <n v="388.4"/>
    <x v="1"/>
  </r>
  <r>
    <n v="53125"/>
    <x v="0"/>
    <x v="2"/>
    <x v="3"/>
    <n v="133"/>
    <x v="462"/>
    <d v="2019-09-09T00:00:00"/>
    <d v="2019-09-12T00:00:00"/>
    <x v="4"/>
    <n v="859.45"/>
    <x v="1032"/>
    <n v="232.05000000000007"/>
    <x v="1"/>
  </r>
  <r>
    <n v="677923"/>
    <x v="0"/>
    <x v="2"/>
    <x v="0"/>
    <n v="311"/>
    <x v="462"/>
    <d v="2019-09-10T00:00:00"/>
    <d v="2019-09-13T00:00:00"/>
    <x v="1"/>
    <n v="193.84"/>
    <x v="3646"/>
    <n v="15.509999999999991"/>
    <x v="1"/>
  </r>
  <r>
    <n v="712964"/>
    <x v="0"/>
    <x v="0"/>
    <x v="3"/>
    <n v="43"/>
    <x v="462"/>
    <d v="2019-09-10T00:00:00"/>
    <d v="2019-09-13T00:00:00"/>
    <x v="5"/>
    <n v="1834.32"/>
    <x v="3647"/>
    <n v="330.17999999999984"/>
    <x v="1"/>
  </r>
  <r>
    <n v="904163"/>
    <x v="0"/>
    <x v="2"/>
    <x v="5"/>
    <n v="116"/>
    <x v="462"/>
    <d v="2019-09-07T00:00:00"/>
    <d v="2019-09-09T00:00:00"/>
    <x v="2"/>
    <n v="1339.99"/>
    <x v="1595"/>
    <n v="160.79999999999995"/>
    <x v="1"/>
  </r>
  <r>
    <n v="556332"/>
    <x v="0"/>
    <x v="1"/>
    <x v="5"/>
    <n v="53"/>
    <x v="462"/>
    <d v="2019-09-07T00:00:00"/>
    <d v="2019-09-11T00:00:00"/>
    <x v="2"/>
    <n v="540.25"/>
    <x v="3648"/>
    <n v="37.819999999999993"/>
    <x v="1"/>
  </r>
  <r>
    <n v="411965"/>
    <x v="0"/>
    <x v="0"/>
    <x v="1"/>
    <n v="25"/>
    <x v="462"/>
    <d v="2019-09-08T00:00:00"/>
    <d v="2019-09-14T00:00:00"/>
    <x v="0"/>
    <n v="1204.48"/>
    <x v="3649"/>
    <n v="590.20000000000005"/>
    <x v="1"/>
  </r>
  <r>
    <n v="892957"/>
    <x v="1"/>
    <x v="1"/>
    <x v="0"/>
    <n v="366"/>
    <x v="464"/>
    <d v="2019-09-09T00:00:00"/>
    <d v="2019-09-14T00:00:00"/>
    <x v="1"/>
    <n v="1333.45"/>
    <x v="2326"/>
    <n v="120.00999999999999"/>
    <x v="1"/>
  </r>
  <r>
    <n v="447805"/>
    <x v="0"/>
    <x v="0"/>
    <x v="5"/>
    <n v="113"/>
    <x v="463"/>
    <d v="2019-09-08T00:00:00"/>
    <d v="2019-09-12T00:00:00"/>
    <x v="0"/>
    <n v="465.47"/>
    <x v="3650"/>
    <n v="158.26000000000005"/>
    <x v="1"/>
  </r>
  <r>
    <n v="521376"/>
    <x v="0"/>
    <x v="1"/>
    <x v="4"/>
    <n v="187"/>
    <x v="463"/>
    <d v="2019-09-09T00:00:00"/>
    <d v="2019-09-14T00:00:00"/>
    <x v="4"/>
    <n v="1548.53"/>
    <x v="3651"/>
    <n v="263.25"/>
    <x v="1"/>
  </r>
  <r>
    <n v="179607"/>
    <x v="1"/>
    <x v="0"/>
    <x v="3"/>
    <n v="71"/>
    <x v="464"/>
    <d v="2019-09-11T00:00:00"/>
    <d v="2019-09-12T00:00:00"/>
    <x v="0"/>
    <n v="311.24"/>
    <x v="2288"/>
    <n v="140.06"/>
    <x v="1"/>
  </r>
  <r>
    <n v="440770"/>
    <x v="0"/>
    <x v="2"/>
    <x v="1"/>
    <n v="82"/>
    <x v="463"/>
    <d v="2019-09-09T00:00:00"/>
    <d v="2019-09-12T00:00:00"/>
    <x v="5"/>
    <n v="594.72"/>
    <x v="2747"/>
    <n v="291.41000000000003"/>
    <x v="1"/>
  </r>
  <r>
    <n v="869190"/>
    <x v="1"/>
    <x v="2"/>
    <x v="5"/>
    <n v="25"/>
    <x v="464"/>
    <d v="2019-09-10T00:00:00"/>
    <d v="2019-09-11T00:00:00"/>
    <x v="3"/>
    <n v="1602.14"/>
    <x v="3652"/>
    <n v="512.68000000000006"/>
    <x v="1"/>
  </r>
  <r>
    <n v="154463"/>
    <x v="1"/>
    <x v="2"/>
    <x v="5"/>
    <n v="65"/>
    <x v="464"/>
    <d v="2019-09-09T00:00:00"/>
    <d v="2019-09-12T00:00:00"/>
    <x v="4"/>
    <n v="1211.8399999999999"/>
    <x v="3653"/>
    <n v="84.829999999999927"/>
    <x v="1"/>
  </r>
  <r>
    <n v="107472"/>
    <x v="2"/>
    <x v="1"/>
    <x v="0"/>
    <n v="225"/>
    <x v="465"/>
    <d v="2019-09-12T00:00:00"/>
    <d v="2019-09-19T00:00:00"/>
    <x v="5"/>
    <n v="1867.86"/>
    <x v="3654"/>
    <n v="130.75"/>
    <x v="1"/>
  </r>
  <r>
    <n v="976051"/>
    <x v="2"/>
    <x v="1"/>
    <x v="4"/>
    <n v="347"/>
    <x v="465"/>
    <d v="2019-09-12T00:00:00"/>
    <d v="2019-09-13T00:00:00"/>
    <x v="4"/>
    <n v="650.66999999999996"/>
    <x v="3655"/>
    <n v="279.78999999999996"/>
    <x v="1"/>
  </r>
  <r>
    <n v="22126"/>
    <x v="0"/>
    <x v="2"/>
    <x v="2"/>
    <n v="73"/>
    <x v="464"/>
    <d v="2019-09-11T00:00:00"/>
    <d v="2019-09-12T00:00:00"/>
    <x v="1"/>
    <n v="484.22"/>
    <x v="3656"/>
    <n v="96.840000000000032"/>
    <x v="1"/>
  </r>
  <r>
    <n v="655327"/>
    <x v="2"/>
    <x v="1"/>
    <x v="4"/>
    <n v="50"/>
    <x v="464"/>
    <d v="2019-09-09T00:00:00"/>
    <d v="2019-09-10T00:00:00"/>
    <x v="0"/>
    <n v="1907.33"/>
    <x v="3657"/>
    <n v="419.6099999999999"/>
    <x v="1"/>
  </r>
  <r>
    <n v="974946"/>
    <x v="1"/>
    <x v="3"/>
    <x v="4"/>
    <n v="340"/>
    <x v="465"/>
    <d v="2019-09-11T00:00:00"/>
    <d v="2019-09-15T00:00:00"/>
    <x v="4"/>
    <n v="949.16"/>
    <x v="3658"/>
    <n v="104.40999999999997"/>
    <x v="1"/>
  </r>
  <r>
    <n v="678057"/>
    <x v="0"/>
    <x v="2"/>
    <x v="0"/>
    <n v="250"/>
    <x v="466"/>
    <d v="2019-09-13T00:00:00"/>
    <d v="2019-09-18T00:00:00"/>
    <x v="0"/>
    <n v="1755.48"/>
    <x v="3659"/>
    <n v="737.30000000000007"/>
    <x v="1"/>
  </r>
  <r>
    <n v="492983"/>
    <x v="3"/>
    <x v="0"/>
    <x v="3"/>
    <n v="80"/>
    <x v="465"/>
    <d v="2019-09-12T00:00:00"/>
    <d v="2019-09-17T00:00:00"/>
    <x v="5"/>
    <n v="592.61"/>
    <x v="2797"/>
    <n v="88.889999999999986"/>
    <x v="1"/>
  </r>
  <r>
    <n v="374802"/>
    <x v="2"/>
    <x v="0"/>
    <x v="5"/>
    <n v="240"/>
    <x v="466"/>
    <d v="2019-09-13T00:00:00"/>
    <d v="2019-09-19T00:00:00"/>
    <x v="3"/>
    <n v="1147.46"/>
    <x v="3660"/>
    <n v="286.86"/>
    <x v="1"/>
  </r>
  <r>
    <n v="563829"/>
    <x v="1"/>
    <x v="1"/>
    <x v="4"/>
    <n v="329"/>
    <x v="466"/>
    <d v="2019-09-14T00:00:00"/>
    <d v="2019-09-20T00:00:00"/>
    <x v="4"/>
    <n v="1071.03"/>
    <x v="3661"/>
    <n v="364.15"/>
    <x v="1"/>
  </r>
  <r>
    <n v="571907"/>
    <x v="1"/>
    <x v="2"/>
    <x v="5"/>
    <n v="165"/>
    <x v="466"/>
    <d v="2019-09-13T00:00:00"/>
    <d v="2019-09-19T00:00:00"/>
    <x v="2"/>
    <n v="484.22"/>
    <x v="3662"/>
    <n v="125.90000000000003"/>
    <x v="1"/>
  </r>
  <r>
    <n v="402112"/>
    <x v="0"/>
    <x v="3"/>
    <x v="1"/>
    <n v="46"/>
    <x v="466"/>
    <d v="2019-09-12T00:00:00"/>
    <d v="2019-09-17T00:00:00"/>
    <x v="3"/>
    <n v="191.39"/>
    <x v="3663"/>
    <n v="82.299999999999983"/>
    <x v="1"/>
  </r>
  <r>
    <n v="75316"/>
    <x v="1"/>
    <x v="1"/>
    <x v="4"/>
    <n v="198"/>
    <x v="467"/>
    <d v="2019-09-14T00:00:00"/>
    <d v="2019-09-19T00:00:00"/>
    <x v="3"/>
    <n v="1367.25"/>
    <x v="3664"/>
    <n v="560.57000000000005"/>
    <x v="1"/>
  </r>
  <r>
    <n v="46297"/>
    <x v="1"/>
    <x v="2"/>
    <x v="3"/>
    <n v="241"/>
    <x v="467"/>
    <d v="2019-09-13T00:00:00"/>
    <d v="2019-09-14T00:00:00"/>
    <x v="2"/>
    <n v="565.30999999999995"/>
    <x v="3665"/>
    <n v="124.36999999999995"/>
    <x v="1"/>
  </r>
  <r>
    <n v="518330"/>
    <x v="0"/>
    <x v="3"/>
    <x v="3"/>
    <n v="61"/>
    <x v="467"/>
    <d v="2019-09-13T00:00:00"/>
    <d v="2019-09-19T00:00:00"/>
    <x v="4"/>
    <n v="592.61"/>
    <x v="3666"/>
    <n v="201.49"/>
    <x v="1"/>
  </r>
  <r>
    <n v="976290"/>
    <x v="0"/>
    <x v="3"/>
    <x v="2"/>
    <n v="87"/>
    <x v="467"/>
    <d v="2019-09-13T00:00:00"/>
    <d v="2019-09-18T00:00:00"/>
    <x v="1"/>
    <n v="339.51"/>
    <x v="3667"/>
    <n v="169.75"/>
    <x v="1"/>
  </r>
  <r>
    <n v="627173"/>
    <x v="0"/>
    <x v="0"/>
    <x v="3"/>
    <n v="244"/>
    <x v="467"/>
    <d v="2019-09-14T00:00:00"/>
    <d v="2019-09-15T00:00:00"/>
    <x v="4"/>
    <n v="706.62"/>
    <x v="3668"/>
    <n v="141.32000000000005"/>
    <x v="1"/>
  </r>
  <r>
    <n v="270529"/>
    <x v="3"/>
    <x v="2"/>
    <x v="5"/>
    <n v="58"/>
    <x v="467"/>
    <d v="2019-09-14T00:00:00"/>
    <d v="2019-09-20T00:00:00"/>
    <x v="0"/>
    <n v="1033.3699999999999"/>
    <x v="1010"/>
    <n v="506.34999999999991"/>
    <x v="1"/>
  </r>
  <r>
    <n v="636485"/>
    <x v="2"/>
    <x v="1"/>
    <x v="3"/>
    <n v="105"/>
    <x v="467"/>
    <d v="2019-09-11T00:00:00"/>
    <d v="2019-09-18T00:00:00"/>
    <x v="2"/>
    <n v="867.1"/>
    <x v="3669"/>
    <n v="424.88"/>
    <x v="1"/>
  </r>
  <r>
    <n v="478513"/>
    <x v="0"/>
    <x v="0"/>
    <x v="3"/>
    <n v="94"/>
    <x v="466"/>
    <d v="2019-09-13T00:00:00"/>
    <d v="2019-09-18T00:00:00"/>
    <x v="4"/>
    <n v="1548.53"/>
    <x v="3670"/>
    <n v="619.41"/>
    <x v="1"/>
  </r>
  <r>
    <n v="746696"/>
    <x v="1"/>
    <x v="2"/>
    <x v="2"/>
    <n v="265"/>
    <x v="467"/>
    <d v="2019-09-11T00:00:00"/>
    <d v="2019-09-12T00:00:00"/>
    <x v="5"/>
    <n v="1822.71"/>
    <x v="3671"/>
    <n v="164.03999999999996"/>
    <x v="1"/>
  </r>
  <r>
    <n v="56435"/>
    <x v="1"/>
    <x v="2"/>
    <x v="1"/>
    <n v="323"/>
    <x v="466"/>
    <d v="2019-09-11T00:00:00"/>
    <d v="2019-09-15T00:00:00"/>
    <x v="3"/>
    <n v="650.52"/>
    <x v="3672"/>
    <n v="260.20999999999998"/>
    <x v="1"/>
  </r>
  <r>
    <n v="579809"/>
    <x v="0"/>
    <x v="3"/>
    <x v="4"/>
    <n v="251"/>
    <x v="467"/>
    <d v="2019-09-14T00:00:00"/>
    <d v="2019-09-16T00:00:00"/>
    <x v="4"/>
    <n v="923.77"/>
    <x v="3495"/>
    <n v="332.55999999999995"/>
    <x v="1"/>
  </r>
  <r>
    <n v="564106"/>
    <x v="1"/>
    <x v="3"/>
    <x v="5"/>
    <n v="225"/>
    <x v="466"/>
    <d v="2019-09-11T00:00:00"/>
    <d v="2019-09-13T00:00:00"/>
    <x v="3"/>
    <n v="353.69"/>
    <x v="3673"/>
    <n v="169.77"/>
    <x v="1"/>
  </r>
  <r>
    <n v="106903"/>
    <x v="2"/>
    <x v="1"/>
    <x v="4"/>
    <n v="91"/>
    <x v="468"/>
    <d v="2019-09-13T00:00:00"/>
    <d v="2019-09-16T00:00:00"/>
    <x v="4"/>
    <n v="1922.06"/>
    <x v="3674"/>
    <n v="365.19000000000005"/>
    <x v="1"/>
  </r>
  <r>
    <n v="144970"/>
    <x v="1"/>
    <x v="1"/>
    <x v="4"/>
    <n v="286"/>
    <x v="467"/>
    <d v="2019-09-13T00:00:00"/>
    <d v="2019-09-17T00:00:00"/>
    <x v="2"/>
    <n v="1105.1099999999999"/>
    <x v="3675"/>
    <n v="254.17999999999995"/>
    <x v="1"/>
  </r>
  <r>
    <n v="816667"/>
    <x v="1"/>
    <x v="2"/>
    <x v="1"/>
    <n v="298"/>
    <x v="468"/>
    <d v="2019-09-12T00:00:00"/>
    <d v="2019-09-13T00:00:00"/>
    <x v="0"/>
    <n v="1601.77"/>
    <x v="3676"/>
    <n v="128.13999999999987"/>
    <x v="1"/>
  </r>
  <r>
    <n v="822015"/>
    <x v="1"/>
    <x v="3"/>
    <x v="0"/>
    <n v="9"/>
    <x v="468"/>
    <d v="2019-09-15T00:00:00"/>
    <d v="2019-09-21T00:00:00"/>
    <x v="0"/>
    <n v="1325.22"/>
    <x v="3677"/>
    <n v="344.56000000000006"/>
    <x v="1"/>
  </r>
  <r>
    <n v="70778"/>
    <x v="0"/>
    <x v="3"/>
    <x v="1"/>
    <n v="325"/>
    <x v="467"/>
    <d v="2019-09-14T00:00:00"/>
    <d v="2019-09-18T00:00:00"/>
    <x v="0"/>
    <n v="1768.77"/>
    <x v="3678"/>
    <n v="672.12999999999988"/>
    <x v="1"/>
  </r>
  <r>
    <n v="961134"/>
    <x v="2"/>
    <x v="1"/>
    <x v="0"/>
    <n v="179"/>
    <x v="468"/>
    <d v="2019-09-14T00:00:00"/>
    <d v="2019-09-19T00:00:00"/>
    <x v="5"/>
    <n v="1227.48"/>
    <x v="1258"/>
    <n v="527.82000000000005"/>
    <x v="1"/>
  </r>
  <r>
    <n v="703255"/>
    <x v="0"/>
    <x v="0"/>
    <x v="5"/>
    <n v="25"/>
    <x v="467"/>
    <d v="2019-09-13T00:00:00"/>
    <d v="2019-09-19T00:00:00"/>
    <x v="4"/>
    <n v="1152.3399999999999"/>
    <x v="3679"/>
    <n v="80.659999999999854"/>
    <x v="1"/>
  </r>
  <r>
    <n v="806402"/>
    <x v="3"/>
    <x v="0"/>
    <x v="0"/>
    <n v="127"/>
    <x v="468"/>
    <d v="2019-09-15T00:00:00"/>
    <d v="2019-09-20T00:00:00"/>
    <x v="1"/>
    <n v="1588.3"/>
    <x v="2551"/>
    <n v="254.12999999999988"/>
    <x v="1"/>
  </r>
  <r>
    <n v="781294"/>
    <x v="0"/>
    <x v="0"/>
    <x v="2"/>
    <n v="329"/>
    <x v="468"/>
    <d v="2019-09-12T00:00:00"/>
    <d v="2019-09-15T00:00:00"/>
    <x v="4"/>
    <n v="1874.46"/>
    <x v="3680"/>
    <n v="806.02"/>
    <x v="1"/>
  </r>
  <r>
    <n v="756767"/>
    <x v="0"/>
    <x v="0"/>
    <x v="3"/>
    <n v="286"/>
    <x v="468"/>
    <d v="2019-09-16T00:00:00"/>
    <d v="2019-09-22T00:00:00"/>
    <x v="2"/>
    <n v="928.98"/>
    <x v="3681"/>
    <n v="185.80000000000007"/>
    <x v="1"/>
  </r>
  <r>
    <n v="601982"/>
    <x v="0"/>
    <x v="2"/>
    <x v="1"/>
    <n v="169"/>
    <x v="469"/>
    <d v="2019-09-14T00:00:00"/>
    <d v="2019-09-19T00:00:00"/>
    <x v="5"/>
    <n v="1653.47"/>
    <x v="3682"/>
    <n v="760.6"/>
    <x v="1"/>
  </r>
  <r>
    <n v="320373"/>
    <x v="1"/>
    <x v="2"/>
    <x v="1"/>
    <n v="230"/>
    <x v="469"/>
    <d v="2019-09-13T00:00:00"/>
    <d v="2019-09-14T00:00:00"/>
    <x v="5"/>
    <n v="177.8"/>
    <x v="3683"/>
    <n v="67.560000000000016"/>
    <x v="1"/>
  </r>
  <r>
    <n v="895917"/>
    <x v="1"/>
    <x v="1"/>
    <x v="4"/>
    <n v="344"/>
    <x v="468"/>
    <d v="2019-09-16T00:00:00"/>
    <d v="2019-09-21T00:00:00"/>
    <x v="2"/>
    <n v="579.85"/>
    <x v="679"/>
    <n v="156.56"/>
    <x v="1"/>
  </r>
  <r>
    <n v="586806"/>
    <x v="2"/>
    <x v="1"/>
    <x v="1"/>
    <n v="95"/>
    <x v="468"/>
    <d v="2019-09-13T00:00:00"/>
    <d v="2019-09-17T00:00:00"/>
    <x v="0"/>
    <n v="1748.11"/>
    <x v="3684"/>
    <n v="227.25"/>
    <x v="1"/>
  </r>
  <r>
    <n v="662805"/>
    <x v="0"/>
    <x v="1"/>
    <x v="3"/>
    <n v="175"/>
    <x v="469"/>
    <d v="2019-09-16T00:00:00"/>
    <d v="2019-09-18T00:00:00"/>
    <x v="3"/>
    <n v="1716.03"/>
    <x v="2917"/>
    <n v="634.93000000000006"/>
    <x v="1"/>
  </r>
  <r>
    <n v="597998"/>
    <x v="0"/>
    <x v="3"/>
    <x v="1"/>
    <n v="167"/>
    <x v="468"/>
    <d v="2019-09-13T00:00:00"/>
    <d v="2019-09-19T00:00:00"/>
    <x v="4"/>
    <n v="298.7"/>
    <x v="3685"/>
    <n v="56.75"/>
    <x v="1"/>
  </r>
  <r>
    <n v="808616"/>
    <x v="0"/>
    <x v="3"/>
    <x v="4"/>
    <n v="22"/>
    <x v="469"/>
    <d v="2019-09-14T00:00:00"/>
    <d v="2019-09-20T00:00:00"/>
    <x v="3"/>
    <n v="1966.1"/>
    <x v="3686"/>
    <n v="137.62999999999988"/>
    <x v="1"/>
  </r>
  <r>
    <n v="87296"/>
    <x v="1"/>
    <x v="2"/>
    <x v="4"/>
    <n v="119"/>
    <x v="469"/>
    <d v="2019-09-17T00:00:00"/>
    <d v="2019-09-18T00:00:00"/>
    <x v="3"/>
    <n v="869.63"/>
    <x v="3687"/>
    <n v="208.71000000000004"/>
    <x v="1"/>
  </r>
  <r>
    <n v="347104"/>
    <x v="1"/>
    <x v="3"/>
    <x v="5"/>
    <n v="89"/>
    <x v="470"/>
    <d v="2019-09-15T00:00:00"/>
    <d v="2019-09-18T00:00:00"/>
    <x v="1"/>
    <n v="1724.52"/>
    <x v="3688"/>
    <n v="258.68000000000006"/>
    <x v="1"/>
  </r>
  <r>
    <n v="10954"/>
    <x v="0"/>
    <x v="0"/>
    <x v="3"/>
    <n v="193"/>
    <x v="470"/>
    <d v="2019-09-17T00:00:00"/>
    <d v="2019-09-20T00:00:00"/>
    <x v="5"/>
    <n v="1341.36"/>
    <x v="3689"/>
    <n v="107.30999999999995"/>
    <x v="1"/>
  </r>
  <r>
    <n v="877730"/>
    <x v="0"/>
    <x v="2"/>
    <x v="4"/>
    <n v="362"/>
    <x v="470"/>
    <d v="2019-09-17T00:00:00"/>
    <d v="2019-09-24T00:00:00"/>
    <x v="0"/>
    <n v="1030.99"/>
    <x v="245"/>
    <n v="463.95000000000005"/>
    <x v="1"/>
  </r>
  <r>
    <n v="779113"/>
    <x v="1"/>
    <x v="1"/>
    <x v="1"/>
    <n v="133"/>
    <x v="470"/>
    <d v="2019-09-16T00:00:00"/>
    <d v="2019-09-21T00:00:00"/>
    <x v="0"/>
    <n v="1716.03"/>
    <x v="3690"/>
    <n v="755.05"/>
    <x v="1"/>
  </r>
  <r>
    <n v="881788"/>
    <x v="0"/>
    <x v="3"/>
    <x v="3"/>
    <n v="331"/>
    <x v="469"/>
    <d v="2019-09-17T00:00:00"/>
    <d v="2019-09-23T00:00:00"/>
    <x v="3"/>
    <n v="1123.19"/>
    <x v="3691"/>
    <n v="494.20000000000005"/>
    <x v="1"/>
  </r>
  <r>
    <n v="215536"/>
    <x v="1"/>
    <x v="3"/>
    <x v="3"/>
    <n v="175"/>
    <x v="470"/>
    <d v="2019-09-15T00:00:00"/>
    <d v="2019-09-19T00:00:00"/>
    <x v="5"/>
    <n v="1458.15"/>
    <x v="3692"/>
    <n v="393.70000000000005"/>
    <x v="1"/>
  </r>
  <r>
    <n v="135937"/>
    <x v="1"/>
    <x v="2"/>
    <x v="2"/>
    <n v="231"/>
    <x v="471"/>
    <d v="2019-09-17T00:00:00"/>
    <d v="2019-09-24T00:00:00"/>
    <x v="1"/>
    <n v="949.16"/>
    <x v="3693"/>
    <n v="408.14"/>
    <x v="1"/>
  </r>
  <r>
    <n v="653778"/>
    <x v="1"/>
    <x v="0"/>
    <x v="4"/>
    <n v="79"/>
    <x v="471"/>
    <d v="2019-09-17T00:00:00"/>
    <d v="2019-09-18T00:00:00"/>
    <x v="1"/>
    <n v="805.33"/>
    <x v="2011"/>
    <n v="80.530000000000086"/>
    <x v="1"/>
  </r>
  <r>
    <n v="167829"/>
    <x v="0"/>
    <x v="3"/>
    <x v="2"/>
    <n v="93"/>
    <x v="471"/>
    <d v="2019-09-18T00:00:00"/>
    <d v="2019-09-19T00:00:00"/>
    <x v="4"/>
    <n v="1487.05"/>
    <x v="3694"/>
    <n v="624.55999999999995"/>
    <x v="1"/>
  </r>
  <r>
    <n v="435645"/>
    <x v="1"/>
    <x v="1"/>
    <x v="3"/>
    <n v="350"/>
    <x v="470"/>
    <d v="2019-09-15T00:00:00"/>
    <d v="2019-09-18T00:00:00"/>
    <x v="2"/>
    <n v="693.18"/>
    <x v="3695"/>
    <n v="291.13999999999993"/>
    <x v="1"/>
  </r>
  <r>
    <n v="765382"/>
    <x v="0"/>
    <x v="2"/>
    <x v="3"/>
    <n v="311"/>
    <x v="470"/>
    <d v="2019-09-15T00:00:00"/>
    <d v="2019-09-18T00:00:00"/>
    <x v="5"/>
    <n v="396.08"/>
    <x v="3696"/>
    <n v="91.099999999999966"/>
    <x v="1"/>
  </r>
  <r>
    <n v="54532"/>
    <x v="0"/>
    <x v="0"/>
    <x v="4"/>
    <n v="317"/>
    <x v="470"/>
    <d v="2019-09-16T00:00:00"/>
    <d v="2019-09-22T00:00:00"/>
    <x v="0"/>
    <n v="1713.66"/>
    <x v="3697"/>
    <n v="137.09000000000015"/>
    <x v="1"/>
  </r>
  <r>
    <n v="31050"/>
    <x v="3"/>
    <x v="3"/>
    <x v="4"/>
    <n v="240"/>
    <x v="471"/>
    <d v="2019-09-16T00:00:00"/>
    <d v="2019-09-23T00:00:00"/>
    <x v="1"/>
    <n v="1842.75"/>
    <x v="3698"/>
    <n v="644.96"/>
    <x v="1"/>
  </r>
  <r>
    <n v="32880"/>
    <x v="1"/>
    <x v="2"/>
    <x v="2"/>
    <n v="350"/>
    <x v="471"/>
    <d v="2019-09-17T00:00:00"/>
    <d v="2019-09-18T00:00:00"/>
    <x v="0"/>
    <n v="1171.6500000000001"/>
    <x v="3699"/>
    <n v="70.300000000000182"/>
    <x v="1"/>
  </r>
  <r>
    <n v="906726"/>
    <x v="1"/>
    <x v="2"/>
    <x v="3"/>
    <n v="170"/>
    <x v="471"/>
    <d v="2019-09-16T00:00:00"/>
    <d v="2019-09-18T00:00:00"/>
    <x v="5"/>
    <n v="1217.95"/>
    <x v="3700"/>
    <n v="243.59000000000003"/>
    <x v="1"/>
  </r>
  <r>
    <n v="313377"/>
    <x v="2"/>
    <x v="1"/>
    <x v="2"/>
    <n v="145"/>
    <x v="471"/>
    <d v="2019-09-16T00:00:00"/>
    <d v="2019-09-22T00:00:00"/>
    <x v="3"/>
    <n v="1316.58"/>
    <x v="3701"/>
    <n v="342.30999999999995"/>
    <x v="1"/>
  </r>
  <r>
    <n v="556992"/>
    <x v="0"/>
    <x v="0"/>
    <x v="1"/>
    <n v="57"/>
    <x v="471"/>
    <d v="2019-09-17T00:00:00"/>
    <d v="2019-09-18T00:00:00"/>
    <x v="3"/>
    <n v="1202.57"/>
    <x v="3702"/>
    <n v="276.58999999999992"/>
    <x v="1"/>
  </r>
  <r>
    <n v="434441"/>
    <x v="0"/>
    <x v="0"/>
    <x v="0"/>
    <n v="147"/>
    <x v="471"/>
    <d v="2019-09-16T00:00:00"/>
    <d v="2019-09-23T00:00:00"/>
    <x v="4"/>
    <n v="363.21"/>
    <x v="3703"/>
    <n v="61.75"/>
    <x v="1"/>
  </r>
  <r>
    <n v="493967"/>
    <x v="0"/>
    <x v="0"/>
    <x v="5"/>
    <n v="197"/>
    <x v="471"/>
    <d v="2019-09-16T00:00:00"/>
    <d v="2019-09-23T00:00:00"/>
    <x v="4"/>
    <n v="1601.77"/>
    <x v="3704"/>
    <n v="688.76"/>
    <x v="1"/>
  </r>
  <r>
    <n v="859518"/>
    <x v="1"/>
    <x v="3"/>
    <x v="3"/>
    <n v="77"/>
    <x v="471"/>
    <d v="2019-09-17T00:00:00"/>
    <d v="2019-09-20T00:00:00"/>
    <x v="1"/>
    <n v="1476.3"/>
    <x v="3705"/>
    <n v="560.99"/>
    <x v="1"/>
  </r>
  <r>
    <n v="811367"/>
    <x v="1"/>
    <x v="3"/>
    <x v="1"/>
    <n v="325"/>
    <x v="472"/>
    <d v="2019-09-16T00:00:00"/>
    <d v="2019-09-19T00:00:00"/>
    <x v="0"/>
    <n v="712.27"/>
    <x v="3706"/>
    <n v="256.41999999999996"/>
    <x v="1"/>
  </r>
  <r>
    <n v="712599"/>
    <x v="0"/>
    <x v="0"/>
    <x v="0"/>
    <n v="352"/>
    <x v="471"/>
    <d v="2019-09-17T00:00:00"/>
    <d v="2019-09-22T00:00:00"/>
    <x v="5"/>
    <n v="543.48"/>
    <x v="3707"/>
    <n v="54.350000000000023"/>
    <x v="1"/>
  </r>
  <r>
    <n v="327371"/>
    <x v="1"/>
    <x v="1"/>
    <x v="3"/>
    <n v="318"/>
    <x v="472"/>
    <d v="2019-09-19T00:00:00"/>
    <d v="2019-09-22T00:00:00"/>
    <x v="5"/>
    <n v="1493.35"/>
    <x v="3708"/>
    <n v="552.54"/>
    <x v="1"/>
  </r>
  <r>
    <n v="866727"/>
    <x v="1"/>
    <x v="1"/>
    <x v="3"/>
    <n v="166"/>
    <x v="472"/>
    <d v="2019-09-16T00:00:00"/>
    <d v="2019-09-18T00:00:00"/>
    <x v="0"/>
    <n v="1496.61"/>
    <x v="3709"/>
    <n v="703.40999999999985"/>
    <x v="1"/>
  </r>
  <r>
    <n v="48307"/>
    <x v="3"/>
    <x v="3"/>
    <x v="4"/>
    <n v="257"/>
    <x v="472"/>
    <d v="2019-09-18T00:00:00"/>
    <d v="2019-09-22T00:00:00"/>
    <x v="2"/>
    <n v="839.41"/>
    <x v="3710"/>
    <n v="360.95"/>
    <x v="1"/>
  </r>
  <r>
    <n v="674639"/>
    <x v="1"/>
    <x v="3"/>
    <x v="4"/>
    <n v="47"/>
    <x v="473"/>
    <d v="2019-09-18T00:00:00"/>
    <d v="2019-09-22T00:00:00"/>
    <x v="5"/>
    <n v="1590.21"/>
    <x v="2764"/>
    <n v="763.30000000000007"/>
    <x v="1"/>
  </r>
  <r>
    <n v="597944"/>
    <x v="2"/>
    <x v="1"/>
    <x v="0"/>
    <n v="283"/>
    <x v="472"/>
    <d v="2019-09-18T00:00:00"/>
    <d v="2019-09-22T00:00:00"/>
    <x v="0"/>
    <n v="1952.02"/>
    <x v="3711"/>
    <n v="800.32999999999993"/>
    <x v="1"/>
  </r>
  <r>
    <n v="444243"/>
    <x v="0"/>
    <x v="2"/>
    <x v="4"/>
    <n v="273"/>
    <x v="473"/>
    <d v="2019-09-18T00:00:00"/>
    <d v="2019-09-22T00:00:00"/>
    <x v="4"/>
    <n v="1868.02"/>
    <x v="3712"/>
    <n v="691.17000000000007"/>
    <x v="1"/>
  </r>
  <r>
    <n v="72468"/>
    <x v="2"/>
    <x v="1"/>
    <x v="2"/>
    <n v="24"/>
    <x v="473"/>
    <d v="2019-09-18T00:00:00"/>
    <d v="2019-09-23T00:00:00"/>
    <x v="3"/>
    <n v="420.41"/>
    <x v="3713"/>
    <n v="197.59000000000003"/>
    <x v="1"/>
  </r>
  <r>
    <n v="774013"/>
    <x v="1"/>
    <x v="2"/>
    <x v="4"/>
    <n v="208"/>
    <x v="473"/>
    <d v="2019-09-20T00:00:00"/>
    <d v="2019-09-26T00:00:00"/>
    <x v="4"/>
    <n v="561.23"/>
    <x v="3714"/>
    <n v="207.66000000000003"/>
    <x v="1"/>
  </r>
  <r>
    <n v="847538"/>
    <x v="0"/>
    <x v="1"/>
    <x v="3"/>
    <n v="35"/>
    <x v="472"/>
    <d v="2019-09-18T00:00:00"/>
    <d v="2019-09-22T00:00:00"/>
    <x v="1"/>
    <n v="672.55"/>
    <x v="3715"/>
    <n v="134.51"/>
    <x v="1"/>
  </r>
  <r>
    <n v="800474"/>
    <x v="3"/>
    <x v="0"/>
    <x v="0"/>
    <n v="40"/>
    <x v="473"/>
    <d v="2019-09-18T00:00:00"/>
    <d v="2019-09-22T00:00:00"/>
    <x v="2"/>
    <n v="1209.54"/>
    <x v="3716"/>
    <n v="362.86"/>
    <x v="1"/>
  </r>
  <r>
    <n v="410371"/>
    <x v="3"/>
    <x v="0"/>
    <x v="0"/>
    <n v="77"/>
    <x v="474"/>
    <d v="2019-09-21T00:00:00"/>
    <d v="2019-09-27T00:00:00"/>
    <x v="2"/>
    <n v="337.68"/>
    <x v="3717"/>
    <n v="30.389999999999986"/>
    <x v="1"/>
  </r>
  <r>
    <n v="459726"/>
    <x v="3"/>
    <x v="0"/>
    <x v="1"/>
    <n v="244"/>
    <x v="473"/>
    <d v="2019-09-20T00:00:00"/>
    <d v="2019-09-27T00:00:00"/>
    <x v="0"/>
    <n v="304.19"/>
    <x v="2650"/>
    <n v="69.960000000000008"/>
    <x v="1"/>
  </r>
  <r>
    <n v="189350"/>
    <x v="0"/>
    <x v="1"/>
    <x v="4"/>
    <n v="174"/>
    <x v="474"/>
    <d v="2019-09-20T00:00:00"/>
    <d v="2019-09-21T00:00:00"/>
    <x v="5"/>
    <n v="381.39"/>
    <x v="283"/>
    <n v="122.03999999999996"/>
    <x v="1"/>
  </r>
  <r>
    <n v="438691"/>
    <x v="1"/>
    <x v="2"/>
    <x v="0"/>
    <n v="73"/>
    <x v="475"/>
    <d v="2019-09-21T00:00:00"/>
    <d v="2019-09-28T00:00:00"/>
    <x v="0"/>
    <n v="1996.76"/>
    <x v="3718"/>
    <n v="619"/>
    <x v="1"/>
  </r>
  <r>
    <n v="845180"/>
    <x v="0"/>
    <x v="2"/>
    <x v="2"/>
    <n v="182"/>
    <x v="475"/>
    <d v="2019-09-22T00:00:00"/>
    <d v="2019-09-26T00:00:00"/>
    <x v="0"/>
    <n v="782.29"/>
    <x v="3719"/>
    <n v="93.87"/>
    <x v="1"/>
  </r>
  <r>
    <n v="646397"/>
    <x v="0"/>
    <x v="0"/>
    <x v="0"/>
    <n v="138"/>
    <x v="475"/>
    <d v="2019-09-22T00:00:00"/>
    <d v="2019-09-28T00:00:00"/>
    <x v="4"/>
    <n v="1817.41"/>
    <x v="3720"/>
    <n v="817.83"/>
    <x v="1"/>
  </r>
  <r>
    <n v="128849"/>
    <x v="2"/>
    <x v="1"/>
    <x v="0"/>
    <n v="315"/>
    <x v="475"/>
    <d v="2019-09-22T00:00:00"/>
    <d v="2019-09-23T00:00:00"/>
    <x v="4"/>
    <n v="1204.48"/>
    <x v="3721"/>
    <n v="240.89999999999998"/>
    <x v="1"/>
  </r>
  <r>
    <n v="168278"/>
    <x v="1"/>
    <x v="3"/>
    <x v="3"/>
    <n v="269"/>
    <x v="475"/>
    <d v="2019-09-20T00:00:00"/>
    <d v="2019-09-26T00:00:00"/>
    <x v="0"/>
    <n v="611.20000000000005"/>
    <x v="3722"/>
    <n v="73.340000000000032"/>
    <x v="1"/>
  </r>
  <r>
    <n v="233300"/>
    <x v="1"/>
    <x v="2"/>
    <x v="3"/>
    <n v="32"/>
    <x v="475"/>
    <d v="2019-09-20T00:00:00"/>
    <d v="2019-09-24T00:00:00"/>
    <x v="5"/>
    <n v="323.32"/>
    <x v="1741"/>
    <n v="109.93"/>
    <x v="1"/>
  </r>
  <r>
    <n v="174424"/>
    <x v="1"/>
    <x v="1"/>
    <x v="2"/>
    <n v="110"/>
    <x v="476"/>
    <d v="2019-09-22T00:00:00"/>
    <d v="2019-09-26T00:00:00"/>
    <x v="2"/>
    <n v="1145.78"/>
    <x v="3723"/>
    <n v="504.14"/>
    <x v="1"/>
  </r>
  <r>
    <n v="872217"/>
    <x v="3"/>
    <x v="3"/>
    <x v="1"/>
    <n v="100"/>
    <x v="476"/>
    <d v="2019-09-23T00:00:00"/>
    <d v="2019-09-24T00:00:00"/>
    <x v="3"/>
    <n v="730.52"/>
    <x v="3724"/>
    <n v="124.18999999999994"/>
    <x v="1"/>
  </r>
  <r>
    <n v="572542"/>
    <x v="1"/>
    <x v="3"/>
    <x v="3"/>
    <n v="74"/>
    <x v="476"/>
    <d v="2019-09-21T00:00:00"/>
    <d v="2019-09-24T00:00:00"/>
    <x v="3"/>
    <n v="1317.62"/>
    <x v="1370"/>
    <n v="289.87999999999988"/>
    <x v="1"/>
  </r>
  <r>
    <n v="534038"/>
    <x v="0"/>
    <x v="0"/>
    <x v="1"/>
    <n v="296"/>
    <x v="475"/>
    <d v="2019-09-22T00:00:00"/>
    <d v="2019-09-25T00:00:00"/>
    <x v="5"/>
    <n v="1152.3399999999999"/>
    <x v="3725"/>
    <n v="426.36999999999989"/>
    <x v="1"/>
  </r>
  <r>
    <n v="267199"/>
    <x v="0"/>
    <x v="1"/>
    <x v="5"/>
    <n v="367"/>
    <x v="476"/>
    <d v="2019-09-23T00:00:00"/>
    <d v="2019-09-24T00:00:00"/>
    <x v="2"/>
    <n v="1014.42"/>
    <x v="3726"/>
    <n v="355.04999999999995"/>
    <x v="1"/>
  </r>
  <r>
    <n v="703921"/>
    <x v="2"/>
    <x v="1"/>
    <x v="4"/>
    <n v="303"/>
    <x v="475"/>
    <d v="2019-09-23T00:00:00"/>
    <d v="2019-09-29T00:00:00"/>
    <x v="1"/>
    <n v="1601.77"/>
    <x v="3727"/>
    <n v="544.59999999999991"/>
    <x v="1"/>
  </r>
  <r>
    <n v="380146"/>
    <x v="0"/>
    <x v="2"/>
    <x v="5"/>
    <n v="303"/>
    <x v="476"/>
    <d v="2019-09-23T00:00:00"/>
    <d v="2019-09-29T00:00:00"/>
    <x v="5"/>
    <n v="1557.36"/>
    <x v="1250"/>
    <n v="436.05999999999995"/>
    <x v="1"/>
  </r>
  <r>
    <n v="932119"/>
    <x v="1"/>
    <x v="1"/>
    <x v="3"/>
    <n v="115"/>
    <x v="476"/>
    <d v="2019-09-20T00:00:00"/>
    <d v="2019-09-21T00:00:00"/>
    <x v="0"/>
    <n v="1140.45"/>
    <x v="331"/>
    <n v="125.45000000000005"/>
    <x v="1"/>
  </r>
  <r>
    <n v="550306"/>
    <x v="2"/>
    <x v="1"/>
    <x v="2"/>
    <n v="216"/>
    <x v="475"/>
    <d v="2019-09-22T00:00:00"/>
    <d v="2019-09-28T00:00:00"/>
    <x v="2"/>
    <n v="893"/>
    <x v="3728"/>
    <n v="419.71"/>
    <x v="1"/>
  </r>
  <r>
    <n v="733065"/>
    <x v="0"/>
    <x v="3"/>
    <x v="5"/>
    <n v="365"/>
    <x v="476"/>
    <d v="2019-09-20T00:00:00"/>
    <d v="2019-09-24T00:00:00"/>
    <x v="4"/>
    <n v="1208.4100000000001"/>
    <x v="3729"/>
    <n v="302.10000000000014"/>
    <x v="1"/>
  </r>
  <r>
    <n v="891007"/>
    <x v="1"/>
    <x v="1"/>
    <x v="5"/>
    <n v="279"/>
    <x v="476"/>
    <d v="2019-09-23T00:00:00"/>
    <d v="2019-09-25T00:00:00"/>
    <x v="3"/>
    <n v="796.25"/>
    <x v="3730"/>
    <n v="199.05999999999995"/>
    <x v="1"/>
  </r>
  <r>
    <n v="806868"/>
    <x v="0"/>
    <x v="0"/>
    <x v="5"/>
    <n v="167"/>
    <x v="477"/>
    <d v="2019-09-22T00:00:00"/>
    <d v="2019-09-29T00:00:00"/>
    <x v="2"/>
    <n v="1681.55"/>
    <x v="3731"/>
    <n v="454.02"/>
    <x v="1"/>
  </r>
  <r>
    <n v="781907"/>
    <x v="1"/>
    <x v="3"/>
    <x v="2"/>
    <n v="206"/>
    <x v="476"/>
    <d v="2019-09-22T00:00:00"/>
    <d v="2019-09-27T00:00:00"/>
    <x v="4"/>
    <n v="663.94"/>
    <x v="3732"/>
    <n v="132.79000000000008"/>
    <x v="1"/>
  </r>
  <r>
    <n v="119222"/>
    <x v="2"/>
    <x v="0"/>
    <x v="2"/>
    <n v="42"/>
    <x v="477"/>
    <d v="2019-09-22T00:00:00"/>
    <d v="2019-09-24T00:00:00"/>
    <x v="1"/>
    <n v="1236.6199999999999"/>
    <x v="3733"/>
    <n v="507.00999999999988"/>
    <x v="1"/>
  </r>
  <r>
    <n v="466641"/>
    <x v="2"/>
    <x v="0"/>
    <x v="1"/>
    <n v="198"/>
    <x v="477"/>
    <d v="2019-09-24T00:00:00"/>
    <d v="2019-09-30T00:00:00"/>
    <x v="1"/>
    <n v="945.49"/>
    <x v="3734"/>
    <n v="75.639999999999986"/>
    <x v="1"/>
  </r>
  <r>
    <n v="218093"/>
    <x v="0"/>
    <x v="0"/>
    <x v="4"/>
    <n v="347"/>
    <x v="477"/>
    <d v="2019-09-24T00:00:00"/>
    <d v="2019-09-29T00:00:00"/>
    <x v="1"/>
    <n v="793.58"/>
    <x v="1389"/>
    <n v="166.65000000000009"/>
    <x v="1"/>
  </r>
  <r>
    <n v="253365"/>
    <x v="3"/>
    <x v="0"/>
    <x v="4"/>
    <n v="315"/>
    <x v="478"/>
    <d v="2019-09-22T00:00:00"/>
    <d v="2019-09-26T00:00:00"/>
    <x v="4"/>
    <n v="1778.9"/>
    <x v="3735"/>
    <n v="284.62000000000012"/>
    <x v="1"/>
  </r>
  <r>
    <n v="691773"/>
    <x v="3"/>
    <x v="0"/>
    <x v="3"/>
    <n v="62"/>
    <x v="477"/>
    <d v="2019-09-25T00:00:00"/>
    <d v="2019-09-29T00:00:00"/>
    <x v="1"/>
    <n v="1526.13"/>
    <x v="3736"/>
    <n v="518.88000000000011"/>
    <x v="1"/>
  </r>
  <r>
    <n v="6543"/>
    <x v="3"/>
    <x v="2"/>
    <x v="3"/>
    <n v="289"/>
    <x v="478"/>
    <d v="2019-09-24T00:00:00"/>
    <d v="2019-10-01T00:00:00"/>
    <x v="4"/>
    <n v="601.59"/>
    <x v="3737"/>
    <n v="210.56000000000006"/>
    <x v="1"/>
  </r>
  <r>
    <n v="269392"/>
    <x v="1"/>
    <x v="2"/>
    <x v="5"/>
    <n v="84"/>
    <x v="477"/>
    <d v="2019-09-25T00:00:00"/>
    <d v="2019-10-02T00:00:00"/>
    <x v="5"/>
    <n v="1979.74"/>
    <x v="3738"/>
    <n v="791.90000000000009"/>
    <x v="1"/>
  </r>
  <r>
    <n v="399057"/>
    <x v="0"/>
    <x v="2"/>
    <x v="3"/>
    <n v="76"/>
    <x v="477"/>
    <d v="2019-09-25T00:00:00"/>
    <d v="2019-10-01T00:00:00"/>
    <x v="2"/>
    <n v="416"/>
    <x v="3739"/>
    <n v="137.27999999999997"/>
    <x v="1"/>
  </r>
  <r>
    <n v="105496"/>
    <x v="1"/>
    <x v="2"/>
    <x v="5"/>
    <n v="290"/>
    <x v="478"/>
    <d v="2019-09-24T00:00:00"/>
    <d v="2019-09-25T00:00:00"/>
    <x v="1"/>
    <n v="799.45"/>
    <x v="3740"/>
    <n v="247.83000000000004"/>
    <x v="1"/>
  </r>
  <r>
    <n v="672528"/>
    <x v="0"/>
    <x v="1"/>
    <x v="0"/>
    <n v="59"/>
    <x v="478"/>
    <d v="2019-09-23T00:00:00"/>
    <d v="2019-09-30T00:00:00"/>
    <x v="5"/>
    <n v="1922.88"/>
    <x v="3741"/>
    <n v="269.20000000000005"/>
    <x v="1"/>
  </r>
  <r>
    <n v="160203"/>
    <x v="0"/>
    <x v="0"/>
    <x v="1"/>
    <n v="230"/>
    <x v="477"/>
    <d v="2019-09-24T00:00:00"/>
    <d v="2019-09-30T00:00:00"/>
    <x v="4"/>
    <n v="1309.1199999999999"/>
    <x v="3742"/>
    <n v="261.81999999999994"/>
    <x v="1"/>
  </r>
  <r>
    <n v="415580"/>
    <x v="0"/>
    <x v="0"/>
    <x v="4"/>
    <n v="255"/>
    <x v="478"/>
    <d v="2019-09-23T00:00:00"/>
    <d v="2019-09-29T00:00:00"/>
    <x v="2"/>
    <n v="1720.29"/>
    <x v="3743"/>
    <n v="619.29999999999995"/>
    <x v="1"/>
  </r>
  <r>
    <n v="180095"/>
    <x v="1"/>
    <x v="0"/>
    <x v="2"/>
    <n v="196"/>
    <x v="478"/>
    <d v="2019-09-24T00:00:00"/>
    <d v="2019-09-28T00:00:00"/>
    <x v="5"/>
    <n v="780"/>
    <x v="1754"/>
    <n v="163.79999999999995"/>
    <x v="1"/>
  </r>
  <r>
    <n v="406287"/>
    <x v="2"/>
    <x v="1"/>
    <x v="1"/>
    <n v="209"/>
    <x v="479"/>
    <d v="2019-09-26T00:00:00"/>
    <d v="2019-09-30T00:00:00"/>
    <x v="2"/>
    <n v="1448.75"/>
    <x v="3744"/>
    <n v="130.3900000000001"/>
    <x v="1"/>
  </r>
  <r>
    <n v="999780"/>
    <x v="3"/>
    <x v="0"/>
    <x v="5"/>
    <n v="270"/>
    <x v="479"/>
    <d v="2019-09-24T00:00:00"/>
    <d v="2019-09-29T00:00:00"/>
    <x v="4"/>
    <n v="1529.74"/>
    <x v="3745"/>
    <n v="122.38000000000011"/>
    <x v="1"/>
  </r>
  <r>
    <n v="168391"/>
    <x v="0"/>
    <x v="2"/>
    <x v="4"/>
    <n v="219"/>
    <x v="479"/>
    <d v="2019-09-24T00:00:00"/>
    <d v="2019-09-25T00:00:00"/>
    <x v="4"/>
    <n v="1487.52"/>
    <x v="3746"/>
    <n v="371.87999999999988"/>
    <x v="1"/>
  </r>
  <r>
    <n v="745287"/>
    <x v="1"/>
    <x v="3"/>
    <x v="0"/>
    <n v="141"/>
    <x v="478"/>
    <d v="2019-09-25T00:00:00"/>
    <d v="2019-09-26T00:00:00"/>
    <x v="5"/>
    <n v="621.73"/>
    <x v="3747"/>
    <n v="286"/>
    <x v="1"/>
  </r>
  <r>
    <n v="16381"/>
    <x v="0"/>
    <x v="0"/>
    <x v="3"/>
    <n v="226"/>
    <x v="478"/>
    <d v="2019-09-23T00:00:00"/>
    <d v="2019-09-24T00:00:00"/>
    <x v="5"/>
    <n v="1098.18"/>
    <x v="3748"/>
    <n v="87.850000000000023"/>
    <x v="1"/>
  </r>
  <r>
    <n v="218285"/>
    <x v="1"/>
    <x v="2"/>
    <x v="1"/>
    <n v="24"/>
    <x v="479"/>
    <d v="2019-09-26T00:00:00"/>
    <d v="2019-09-29T00:00:00"/>
    <x v="5"/>
    <n v="706.62"/>
    <x v="3749"/>
    <n v="134.26"/>
    <x v="1"/>
  </r>
  <r>
    <n v="538979"/>
    <x v="0"/>
    <x v="1"/>
    <x v="4"/>
    <n v="166"/>
    <x v="478"/>
    <d v="2019-09-25T00:00:00"/>
    <d v="2019-09-26T00:00:00"/>
    <x v="3"/>
    <n v="1030.99"/>
    <x v="3750"/>
    <n v="474.26"/>
    <x v="1"/>
  </r>
  <r>
    <n v="163921"/>
    <x v="1"/>
    <x v="1"/>
    <x v="0"/>
    <n v="193"/>
    <x v="479"/>
    <d v="2019-09-26T00:00:00"/>
    <d v="2019-09-27T00:00:00"/>
    <x v="5"/>
    <n v="922.9"/>
    <x v="3751"/>
    <n v="387.62"/>
    <x v="1"/>
  </r>
  <r>
    <n v="186832"/>
    <x v="1"/>
    <x v="2"/>
    <x v="0"/>
    <n v="110"/>
    <x v="480"/>
    <d v="2019-09-27T00:00:00"/>
    <d v="2019-09-30T00:00:00"/>
    <x v="4"/>
    <n v="1480.43"/>
    <x v="3752"/>
    <n v="621.78000000000009"/>
    <x v="1"/>
  </r>
  <r>
    <n v="776070"/>
    <x v="1"/>
    <x v="1"/>
    <x v="3"/>
    <n v="339"/>
    <x v="480"/>
    <d v="2019-09-25T00:00:00"/>
    <d v="2019-09-30T00:00:00"/>
    <x v="1"/>
    <n v="568.91"/>
    <x v="3753"/>
    <n v="153.60999999999996"/>
    <x v="1"/>
  </r>
  <r>
    <n v="645164"/>
    <x v="0"/>
    <x v="1"/>
    <x v="2"/>
    <n v="147"/>
    <x v="480"/>
    <d v="2019-09-26T00:00:00"/>
    <d v="2019-09-30T00:00:00"/>
    <x v="3"/>
    <n v="1458.89"/>
    <x v="3754"/>
    <n v="379.31000000000017"/>
    <x v="1"/>
  </r>
  <r>
    <n v="903841"/>
    <x v="1"/>
    <x v="1"/>
    <x v="0"/>
    <n v="134"/>
    <x v="479"/>
    <d v="2019-09-26T00:00:00"/>
    <d v="2019-09-30T00:00:00"/>
    <x v="3"/>
    <n v="484.22"/>
    <x v="3755"/>
    <n v="111.37"/>
    <x v="1"/>
  </r>
  <r>
    <n v="627004"/>
    <x v="2"/>
    <x v="1"/>
    <x v="3"/>
    <n v="358"/>
    <x v="479"/>
    <d v="2019-09-26T00:00:00"/>
    <d v="2019-10-02T00:00:00"/>
    <x v="4"/>
    <n v="1982.73"/>
    <x v="2784"/>
    <n v="138.78999999999996"/>
    <x v="1"/>
  </r>
  <r>
    <n v="206126"/>
    <x v="2"/>
    <x v="1"/>
    <x v="0"/>
    <n v="206"/>
    <x v="479"/>
    <d v="2019-09-24T00:00:00"/>
    <d v="2019-09-25T00:00:00"/>
    <x v="1"/>
    <n v="1716.73"/>
    <x v="3756"/>
    <n v="583.69000000000005"/>
    <x v="1"/>
  </r>
  <r>
    <n v="632193"/>
    <x v="3"/>
    <x v="3"/>
    <x v="2"/>
    <n v="275"/>
    <x v="480"/>
    <d v="2019-09-24T00:00:00"/>
    <d v="2019-09-28T00:00:00"/>
    <x v="3"/>
    <n v="824.18"/>
    <x v="3757"/>
    <n v="131.87"/>
    <x v="1"/>
  </r>
  <r>
    <n v="46218"/>
    <x v="1"/>
    <x v="0"/>
    <x v="1"/>
    <n v="289"/>
    <x v="480"/>
    <d v="2019-09-25T00:00:00"/>
    <d v="2019-10-01T00:00:00"/>
    <x v="1"/>
    <n v="950.69"/>
    <x v="3758"/>
    <n v="123.59000000000003"/>
    <x v="1"/>
  </r>
  <r>
    <n v="543851"/>
    <x v="0"/>
    <x v="2"/>
    <x v="3"/>
    <n v="203"/>
    <x v="480"/>
    <d v="2019-09-25T00:00:00"/>
    <d v="2019-09-27T00:00:00"/>
    <x v="0"/>
    <n v="851.71"/>
    <x v="3759"/>
    <n v="408.82000000000005"/>
    <x v="1"/>
  </r>
  <r>
    <n v="540013"/>
    <x v="1"/>
    <x v="2"/>
    <x v="1"/>
    <n v="206"/>
    <x v="480"/>
    <d v="2019-09-27T00:00:00"/>
    <d v="2019-10-04T00:00:00"/>
    <x v="0"/>
    <n v="1498.08"/>
    <x v="2874"/>
    <n v="554.29"/>
    <x v="1"/>
  </r>
  <r>
    <n v="874599"/>
    <x v="1"/>
    <x v="1"/>
    <x v="0"/>
    <n v="298"/>
    <x v="480"/>
    <d v="2019-09-26T00:00:00"/>
    <d v="2019-10-03T00:00:00"/>
    <x v="2"/>
    <n v="825.7"/>
    <x v="3760"/>
    <n v="99.080000000000041"/>
    <x v="1"/>
  </r>
  <r>
    <n v="253758"/>
    <x v="1"/>
    <x v="2"/>
    <x v="5"/>
    <n v="246"/>
    <x v="481"/>
    <d v="2019-09-27T00:00:00"/>
    <d v="2019-10-03T00:00:00"/>
    <x v="0"/>
    <n v="1272.93"/>
    <x v="3041"/>
    <n v="101.83000000000015"/>
    <x v="1"/>
  </r>
  <r>
    <n v="880539"/>
    <x v="0"/>
    <x v="0"/>
    <x v="1"/>
    <n v="348"/>
    <x v="481"/>
    <d v="2019-09-27T00:00:00"/>
    <d v="2019-09-29T00:00:00"/>
    <x v="4"/>
    <n v="1612.24"/>
    <x v="3761"/>
    <n v="177.34999999999991"/>
    <x v="1"/>
  </r>
  <r>
    <n v="428286"/>
    <x v="1"/>
    <x v="3"/>
    <x v="0"/>
    <n v="177"/>
    <x v="480"/>
    <d v="2019-09-27T00:00:00"/>
    <d v="2019-10-02T00:00:00"/>
    <x v="5"/>
    <n v="1874.46"/>
    <x v="3113"/>
    <n v="731.04"/>
    <x v="1"/>
  </r>
  <r>
    <n v="803461"/>
    <x v="1"/>
    <x v="2"/>
    <x v="0"/>
    <n v="357"/>
    <x v="481"/>
    <d v="2019-09-28T00:00:00"/>
    <d v="2019-10-05T00:00:00"/>
    <x v="1"/>
    <n v="1180.55"/>
    <x v="805"/>
    <n v="306.93999999999994"/>
    <x v="1"/>
  </r>
  <r>
    <n v="890042"/>
    <x v="0"/>
    <x v="0"/>
    <x v="1"/>
    <n v="243"/>
    <x v="480"/>
    <d v="2019-09-26T00:00:00"/>
    <d v="2019-10-03T00:00:00"/>
    <x v="1"/>
    <n v="185.56"/>
    <x v="3762"/>
    <n v="37.110000000000014"/>
    <x v="1"/>
  </r>
  <r>
    <n v="874575"/>
    <x v="0"/>
    <x v="0"/>
    <x v="3"/>
    <n v="291"/>
    <x v="480"/>
    <d v="2019-09-25T00:00:00"/>
    <d v="2019-09-27T00:00:00"/>
    <x v="5"/>
    <n v="1809.81"/>
    <x v="3763"/>
    <n v="669.62999999999988"/>
    <x v="1"/>
  </r>
  <r>
    <n v="578977"/>
    <x v="3"/>
    <x v="0"/>
    <x v="2"/>
    <n v="273"/>
    <x v="481"/>
    <d v="2019-09-25T00:00:00"/>
    <d v="2019-09-26T00:00:00"/>
    <x v="3"/>
    <n v="1033.3699999999999"/>
    <x v="3764"/>
    <n v="113.66999999999985"/>
    <x v="1"/>
  </r>
  <r>
    <n v="91924"/>
    <x v="1"/>
    <x v="2"/>
    <x v="0"/>
    <n v="12"/>
    <x v="480"/>
    <d v="2019-09-26T00:00:00"/>
    <d v="2019-09-29T00:00:00"/>
    <x v="0"/>
    <n v="1386.52"/>
    <x v="3765"/>
    <n v="485.28"/>
    <x v="1"/>
  </r>
  <r>
    <n v="163656"/>
    <x v="0"/>
    <x v="1"/>
    <x v="3"/>
    <n v="66"/>
    <x v="481"/>
    <d v="2019-09-25T00:00:00"/>
    <d v="2019-09-27T00:00:00"/>
    <x v="4"/>
    <n v="1526.51"/>
    <x v="1946"/>
    <n v="366.3599999999999"/>
    <x v="1"/>
  </r>
  <r>
    <n v="494012"/>
    <x v="2"/>
    <x v="1"/>
    <x v="4"/>
    <n v="141"/>
    <x v="481"/>
    <d v="2019-09-26T00:00:00"/>
    <d v="2019-10-02T00:00:00"/>
    <x v="5"/>
    <n v="372.24"/>
    <x v="3766"/>
    <n v="171.23000000000002"/>
    <x v="1"/>
  </r>
  <r>
    <n v="389642"/>
    <x v="0"/>
    <x v="2"/>
    <x v="1"/>
    <n v="285"/>
    <x v="481"/>
    <d v="2019-09-29T00:00:00"/>
    <d v="2019-10-05T00:00:00"/>
    <x v="2"/>
    <n v="869.63"/>
    <x v="3767"/>
    <n v="86.960000000000036"/>
    <x v="1"/>
  </r>
  <r>
    <n v="264410"/>
    <x v="0"/>
    <x v="0"/>
    <x v="0"/>
    <n v="284"/>
    <x v="481"/>
    <d v="2019-09-27T00:00:00"/>
    <d v="2019-09-28T00:00:00"/>
    <x v="5"/>
    <n v="1005.39"/>
    <x v="3768"/>
    <n v="392.1"/>
    <x v="1"/>
  </r>
  <r>
    <n v="509480"/>
    <x v="0"/>
    <x v="1"/>
    <x v="3"/>
    <n v="255"/>
    <x v="482"/>
    <d v="2019-09-27T00:00:00"/>
    <d v="2019-10-02T00:00:00"/>
    <x v="3"/>
    <n v="454.17"/>
    <x v="2233"/>
    <n v="222.54000000000002"/>
    <x v="1"/>
  </r>
  <r>
    <n v="475438"/>
    <x v="3"/>
    <x v="0"/>
    <x v="5"/>
    <n v="324"/>
    <x v="483"/>
    <d v="2019-09-30T00:00:00"/>
    <d v="2019-10-04T00:00:00"/>
    <x v="5"/>
    <n v="869.41"/>
    <x v="2912"/>
    <n v="330.38"/>
    <x v="1"/>
  </r>
  <r>
    <n v="612439"/>
    <x v="0"/>
    <x v="1"/>
    <x v="4"/>
    <n v="148"/>
    <x v="482"/>
    <d v="2019-09-28T00:00:00"/>
    <d v="2019-10-02T00:00:00"/>
    <x v="2"/>
    <n v="1338.98"/>
    <x v="3769"/>
    <n v="227.63000000000011"/>
    <x v="1"/>
  </r>
  <r>
    <n v="320753"/>
    <x v="0"/>
    <x v="3"/>
    <x v="0"/>
    <n v="290"/>
    <x v="482"/>
    <d v="2019-09-29T00:00:00"/>
    <d v="2019-10-05T00:00:00"/>
    <x v="4"/>
    <n v="1896.09"/>
    <x v="3770"/>
    <n v="796.3599999999999"/>
    <x v="1"/>
  </r>
  <r>
    <n v="594815"/>
    <x v="2"/>
    <x v="1"/>
    <x v="5"/>
    <n v="85"/>
    <x v="483"/>
    <d v="2019-09-28T00:00:00"/>
    <d v="2019-09-30T00:00:00"/>
    <x v="4"/>
    <n v="1834.32"/>
    <x v="3771"/>
    <n v="256.79999999999995"/>
    <x v="1"/>
  </r>
  <r>
    <n v="208590"/>
    <x v="0"/>
    <x v="0"/>
    <x v="2"/>
    <n v="284"/>
    <x v="482"/>
    <d v="2019-09-29T00:00:00"/>
    <d v="2019-10-02T00:00:00"/>
    <x v="4"/>
    <n v="949.16"/>
    <x v="3772"/>
    <n v="341.69999999999993"/>
    <x v="1"/>
  </r>
  <r>
    <n v="135188"/>
    <x v="1"/>
    <x v="1"/>
    <x v="4"/>
    <n v="175"/>
    <x v="482"/>
    <d v="2019-09-30T00:00:00"/>
    <d v="2019-10-06T00:00:00"/>
    <x v="5"/>
    <n v="606.16"/>
    <x v="2113"/>
    <n v="175.78999999999996"/>
    <x v="1"/>
  </r>
  <r>
    <n v="162520"/>
    <x v="3"/>
    <x v="2"/>
    <x v="3"/>
    <n v="209"/>
    <x v="482"/>
    <d v="2019-09-29T00:00:00"/>
    <d v="2019-10-03T00:00:00"/>
    <x v="4"/>
    <n v="287.82"/>
    <x v="3773"/>
    <n v="37.419999999999987"/>
    <x v="1"/>
  </r>
  <r>
    <n v="620539"/>
    <x v="0"/>
    <x v="3"/>
    <x v="2"/>
    <n v="52"/>
    <x v="482"/>
    <d v="2019-09-28T00:00:00"/>
    <d v="2019-09-30T00:00:00"/>
    <x v="3"/>
    <n v="1014.98"/>
    <x v="3774"/>
    <n v="131.95000000000005"/>
    <x v="1"/>
  </r>
  <r>
    <n v="101602"/>
    <x v="0"/>
    <x v="1"/>
    <x v="1"/>
    <n v="209"/>
    <x v="482"/>
    <d v="2019-09-28T00:00:00"/>
    <d v="2019-10-01T00:00:00"/>
    <x v="0"/>
    <n v="201.52"/>
    <x v="1915"/>
    <n v="24.180000000000007"/>
    <x v="1"/>
  </r>
  <r>
    <n v="32484"/>
    <x v="0"/>
    <x v="1"/>
    <x v="0"/>
    <n v="289"/>
    <x v="484"/>
    <d v="2019-10-01T00:00:00"/>
    <d v="2019-10-07T00:00:00"/>
    <x v="1"/>
    <n v="1802.91"/>
    <x v="3775"/>
    <n v="450.73"/>
    <x v="1"/>
  </r>
  <r>
    <n v="438262"/>
    <x v="3"/>
    <x v="0"/>
    <x v="5"/>
    <n v="299"/>
    <x v="484"/>
    <d v="2019-09-28T00:00:00"/>
    <d v="2019-09-29T00:00:00"/>
    <x v="2"/>
    <n v="939.27"/>
    <x v="3776"/>
    <n v="413.28"/>
    <x v="1"/>
  </r>
  <r>
    <n v="550815"/>
    <x v="0"/>
    <x v="2"/>
    <x v="0"/>
    <n v="42"/>
    <x v="483"/>
    <d v="2019-09-29T00:00:00"/>
    <d v="2019-10-05T00:00:00"/>
    <x v="2"/>
    <n v="988.24"/>
    <x v="3777"/>
    <n v="118.59000000000003"/>
    <x v="1"/>
  </r>
  <r>
    <n v="575151"/>
    <x v="1"/>
    <x v="1"/>
    <x v="5"/>
    <n v="275"/>
    <x v="483"/>
    <d v="2019-09-29T00:00:00"/>
    <d v="2019-09-30T00:00:00"/>
    <x v="5"/>
    <n v="1179.46"/>
    <x v="3778"/>
    <n v="235.89"/>
    <x v="1"/>
  </r>
  <r>
    <n v="119539"/>
    <x v="3"/>
    <x v="2"/>
    <x v="5"/>
    <n v="68"/>
    <x v="484"/>
    <d v="2019-09-29T00:00:00"/>
    <d v="2019-10-04T00:00:00"/>
    <x v="3"/>
    <n v="1778.9"/>
    <x v="3779"/>
    <n v="320.20000000000005"/>
    <x v="1"/>
  </r>
  <r>
    <n v="5634"/>
    <x v="2"/>
    <x v="0"/>
    <x v="3"/>
    <n v="14"/>
    <x v="484"/>
    <d v="2019-10-01T00:00:00"/>
    <d v="2019-10-03T00:00:00"/>
    <x v="2"/>
    <n v="933.7"/>
    <x v="1626"/>
    <n v="270.7700000000001"/>
    <x v="1"/>
  </r>
  <r>
    <n v="834554"/>
    <x v="2"/>
    <x v="1"/>
    <x v="3"/>
    <n v="165"/>
    <x v="483"/>
    <d v="2019-09-28T00:00:00"/>
    <d v="2019-10-03T00:00:00"/>
    <x v="2"/>
    <n v="657.42"/>
    <x v="3780"/>
    <n v="289.25999999999993"/>
    <x v="1"/>
  </r>
  <r>
    <n v="676767"/>
    <x v="2"/>
    <x v="1"/>
    <x v="4"/>
    <n v="363"/>
    <x v="484"/>
    <d v="2019-09-28T00:00:00"/>
    <d v="2019-09-29T00:00:00"/>
    <x v="3"/>
    <n v="1720.29"/>
    <x v="3781"/>
    <n v="189.23000000000002"/>
    <x v="1"/>
  </r>
  <r>
    <n v="550747"/>
    <x v="0"/>
    <x v="0"/>
    <x v="3"/>
    <n v="360"/>
    <x v="483"/>
    <d v="2019-09-30T00:00:00"/>
    <d v="2019-10-06T00:00:00"/>
    <x v="0"/>
    <n v="416"/>
    <x v="3782"/>
    <n v="83.199999999999989"/>
    <x v="1"/>
  </r>
  <r>
    <n v="90899"/>
    <x v="0"/>
    <x v="1"/>
    <x v="0"/>
    <n v="134"/>
    <x v="484"/>
    <d v="2019-10-02T00:00:00"/>
    <d v="2019-10-09T00:00:00"/>
    <x v="1"/>
    <n v="564.17999999999995"/>
    <x v="3783"/>
    <n v="214.38999999999993"/>
    <x v="1"/>
  </r>
  <r>
    <n v="968075"/>
    <x v="0"/>
    <x v="3"/>
    <x v="4"/>
    <n v="209"/>
    <x v="485"/>
    <d v="2019-09-30T00:00:00"/>
    <d v="2019-10-06T00:00:00"/>
    <x v="0"/>
    <n v="339.51"/>
    <x v="3784"/>
    <n v="118.82999999999998"/>
    <x v="1"/>
  </r>
  <r>
    <n v="163407"/>
    <x v="0"/>
    <x v="1"/>
    <x v="3"/>
    <n v="214"/>
    <x v="485"/>
    <d v="2019-10-02T00:00:00"/>
    <d v="2019-10-06T00:00:00"/>
    <x v="1"/>
    <n v="974.1"/>
    <x v="3785"/>
    <n v="428.6"/>
    <x v="1"/>
  </r>
  <r>
    <n v="984685"/>
    <x v="0"/>
    <x v="1"/>
    <x v="4"/>
    <n v="215"/>
    <x v="484"/>
    <d v="2019-09-29T00:00:00"/>
    <d v="2019-10-06T00:00:00"/>
    <x v="4"/>
    <n v="1996.76"/>
    <x v="3786"/>
    <n v="479.22"/>
    <x v="1"/>
  </r>
  <r>
    <n v="7729"/>
    <x v="0"/>
    <x v="2"/>
    <x v="4"/>
    <n v="231"/>
    <x v="485"/>
    <d v="2019-09-29T00:00:00"/>
    <d v="2019-10-04T00:00:00"/>
    <x v="5"/>
    <n v="780"/>
    <x v="3787"/>
    <n v="179.39999999999998"/>
    <x v="1"/>
  </r>
  <r>
    <n v="675568"/>
    <x v="1"/>
    <x v="3"/>
    <x v="1"/>
    <n v="286"/>
    <x v="485"/>
    <d v="2019-10-02T00:00:00"/>
    <d v="2019-10-03T00:00:00"/>
    <x v="2"/>
    <n v="564.17999999999995"/>
    <x v="3788"/>
    <n v="253.87999999999994"/>
    <x v="1"/>
  </r>
  <r>
    <n v="325313"/>
    <x v="2"/>
    <x v="0"/>
    <x v="0"/>
    <n v="64"/>
    <x v="486"/>
    <d v="2019-10-01T00:00:00"/>
    <d v="2019-10-07T00:00:00"/>
    <x v="1"/>
    <n v="372.24"/>
    <x v="3789"/>
    <n v="156.34"/>
    <x v="1"/>
  </r>
  <r>
    <n v="58015"/>
    <x v="1"/>
    <x v="2"/>
    <x v="0"/>
    <n v="146"/>
    <x v="485"/>
    <d v="2019-10-02T00:00:00"/>
    <d v="2019-10-04T00:00:00"/>
    <x v="0"/>
    <n v="802.81"/>
    <x v="3790"/>
    <n v="361.25999999999993"/>
    <x v="1"/>
  </r>
  <r>
    <n v="829436"/>
    <x v="2"/>
    <x v="0"/>
    <x v="2"/>
    <n v="258"/>
    <x v="486"/>
    <d v="2019-10-02T00:00:00"/>
    <d v="2019-10-05T00:00:00"/>
    <x v="4"/>
    <n v="1154.52"/>
    <x v="3791"/>
    <n v="80.819999999999936"/>
    <x v="1"/>
  </r>
  <r>
    <n v="79193"/>
    <x v="0"/>
    <x v="3"/>
    <x v="4"/>
    <n v="108"/>
    <x v="486"/>
    <d v="2019-10-02T00:00:00"/>
    <d v="2019-10-03T00:00:00"/>
    <x v="1"/>
    <n v="434.82"/>
    <x v="3792"/>
    <n v="182.62"/>
    <x v="1"/>
  </r>
  <r>
    <n v="461397"/>
    <x v="1"/>
    <x v="2"/>
    <x v="4"/>
    <n v="252"/>
    <x v="485"/>
    <d v="2019-09-30T00:00:00"/>
    <d v="2019-10-07T00:00:00"/>
    <x v="2"/>
    <n v="636.55999999999995"/>
    <x v="3793"/>
    <n v="254.61999999999995"/>
    <x v="1"/>
  </r>
  <r>
    <n v="811597"/>
    <x v="0"/>
    <x v="2"/>
    <x v="1"/>
    <n v="346"/>
    <x v="485"/>
    <d v="2019-10-03T00:00:00"/>
    <d v="2019-10-05T00:00:00"/>
    <x v="2"/>
    <n v="693.18"/>
    <x v="3794"/>
    <n v="187.15999999999997"/>
    <x v="1"/>
  </r>
  <r>
    <n v="308895"/>
    <x v="2"/>
    <x v="1"/>
    <x v="3"/>
    <n v="22"/>
    <x v="486"/>
    <d v="2019-09-30T00:00:00"/>
    <d v="2019-10-05T00:00:00"/>
    <x v="4"/>
    <n v="844.01"/>
    <x v="3795"/>
    <n v="362.92"/>
    <x v="1"/>
  </r>
  <r>
    <n v="235218"/>
    <x v="1"/>
    <x v="0"/>
    <x v="5"/>
    <n v="181"/>
    <x v="486"/>
    <d v="2019-10-03T00:00:00"/>
    <d v="2019-10-07T00:00:00"/>
    <x v="5"/>
    <n v="1557.36"/>
    <x v="3796"/>
    <n v="716.38999999999987"/>
    <x v="1"/>
  </r>
  <r>
    <n v="326577"/>
    <x v="1"/>
    <x v="0"/>
    <x v="1"/>
    <n v="200"/>
    <x v="486"/>
    <d v="2019-10-01T00:00:00"/>
    <d v="2019-10-06T00:00:00"/>
    <x v="1"/>
    <n v="1316.58"/>
    <x v="3797"/>
    <n v="500.29999999999995"/>
    <x v="1"/>
  </r>
  <r>
    <n v="206577"/>
    <x v="1"/>
    <x v="3"/>
    <x v="2"/>
    <n v="100"/>
    <x v="486"/>
    <d v="2019-09-30T00:00:00"/>
    <d v="2019-10-04T00:00:00"/>
    <x v="4"/>
    <n v="295.27999999999997"/>
    <x v="3798"/>
    <n v="106.29999999999998"/>
    <x v="1"/>
  </r>
  <r>
    <n v="544948"/>
    <x v="1"/>
    <x v="2"/>
    <x v="0"/>
    <n v="226"/>
    <x v="486"/>
    <d v="2019-10-01T00:00:00"/>
    <d v="2019-10-03T00:00:00"/>
    <x v="5"/>
    <n v="606.16"/>
    <x v="3799"/>
    <n v="66.67999999999995"/>
    <x v="1"/>
  </r>
  <r>
    <n v="974961"/>
    <x v="2"/>
    <x v="1"/>
    <x v="0"/>
    <n v="161"/>
    <x v="486"/>
    <d v="2019-09-30T00:00:00"/>
    <d v="2019-10-07T00:00:00"/>
    <x v="4"/>
    <n v="253.99"/>
    <x v="3800"/>
    <n v="45.72"/>
    <x v="1"/>
  </r>
  <r>
    <n v="604297"/>
    <x v="1"/>
    <x v="2"/>
    <x v="4"/>
    <n v="42"/>
    <x v="486"/>
    <d v="2019-10-02T00:00:00"/>
    <d v="2019-10-09T00:00:00"/>
    <x v="0"/>
    <n v="1202.57"/>
    <x v="3801"/>
    <n v="192.40999999999997"/>
    <x v="1"/>
  </r>
  <r>
    <n v="866718"/>
    <x v="3"/>
    <x v="3"/>
    <x v="4"/>
    <n v="219"/>
    <x v="487"/>
    <d v="2019-10-03T00:00:00"/>
    <d v="2019-10-09T00:00:00"/>
    <x v="3"/>
    <n v="237.15"/>
    <x v="3802"/>
    <n v="35.569999999999993"/>
    <x v="1"/>
  </r>
  <r>
    <n v="579470"/>
    <x v="0"/>
    <x v="2"/>
    <x v="2"/>
    <n v="295"/>
    <x v="486"/>
    <d v="2019-10-01T00:00:00"/>
    <d v="2019-10-08T00:00:00"/>
    <x v="4"/>
    <n v="1531.69"/>
    <x v="1528"/>
    <n v="750.53000000000009"/>
    <x v="1"/>
  </r>
  <r>
    <n v="276725"/>
    <x v="0"/>
    <x v="0"/>
    <x v="2"/>
    <n v="237"/>
    <x v="487"/>
    <d v="2019-10-04T00:00:00"/>
    <d v="2019-10-06T00:00:00"/>
    <x v="3"/>
    <n v="1727.83"/>
    <x v="3803"/>
    <n v="120.94999999999982"/>
    <x v="1"/>
  </r>
  <r>
    <n v="259980"/>
    <x v="1"/>
    <x v="3"/>
    <x v="0"/>
    <n v="151"/>
    <x v="486"/>
    <d v="2019-10-04T00:00:00"/>
    <d v="2019-10-06T00:00:00"/>
    <x v="5"/>
    <n v="1459.8"/>
    <x v="3804"/>
    <n v="189.76999999999998"/>
    <x v="1"/>
  </r>
  <r>
    <n v="156799"/>
    <x v="3"/>
    <x v="2"/>
    <x v="2"/>
    <n v="64"/>
    <x v="486"/>
    <d v="2019-10-03T00:00:00"/>
    <d v="2019-10-10T00:00:00"/>
    <x v="4"/>
    <n v="1020.87"/>
    <x v="3805"/>
    <n v="153.13"/>
    <x v="1"/>
  </r>
  <r>
    <n v="26906"/>
    <x v="0"/>
    <x v="0"/>
    <x v="3"/>
    <n v="331"/>
    <x v="486"/>
    <d v="2019-10-03T00:00:00"/>
    <d v="2019-10-09T00:00:00"/>
    <x v="3"/>
    <n v="1033.83"/>
    <x v="3806"/>
    <n v="361.83999999999992"/>
    <x v="1"/>
  </r>
  <r>
    <n v="283281"/>
    <x v="1"/>
    <x v="2"/>
    <x v="2"/>
    <n v="37"/>
    <x v="487"/>
    <d v="2019-10-01T00:00:00"/>
    <d v="2019-10-06T00:00:00"/>
    <x v="2"/>
    <n v="1526.51"/>
    <x v="3807"/>
    <n v="259.51"/>
    <x v="1"/>
  </r>
  <r>
    <n v="498282"/>
    <x v="0"/>
    <x v="2"/>
    <x v="1"/>
    <n v="21"/>
    <x v="487"/>
    <d v="2019-10-03T00:00:00"/>
    <d v="2019-10-09T00:00:00"/>
    <x v="0"/>
    <n v="457.38"/>
    <x v="1927"/>
    <n v="54.889999999999986"/>
    <x v="1"/>
  </r>
  <r>
    <n v="7296"/>
    <x v="3"/>
    <x v="3"/>
    <x v="0"/>
    <n v="170"/>
    <x v="487"/>
    <d v="2019-10-01T00:00:00"/>
    <d v="2019-10-03T00:00:00"/>
    <x v="4"/>
    <n v="837.94"/>
    <x v="3808"/>
    <n v="150.83000000000004"/>
    <x v="1"/>
  </r>
  <r>
    <n v="255249"/>
    <x v="1"/>
    <x v="3"/>
    <x v="1"/>
    <n v="223"/>
    <x v="487"/>
    <d v="2019-10-05T00:00:00"/>
    <d v="2019-10-12T00:00:00"/>
    <x v="5"/>
    <n v="1996.76"/>
    <x v="3809"/>
    <n v="798.7"/>
    <x v="1"/>
  </r>
  <r>
    <n v="997686"/>
    <x v="0"/>
    <x v="2"/>
    <x v="1"/>
    <n v="188"/>
    <x v="488"/>
    <d v="2019-10-03T00:00:00"/>
    <d v="2019-10-09T00:00:00"/>
    <x v="5"/>
    <n v="1496.61"/>
    <x v="3810"/>
    <n v="523.80999999999995"/>
    <x v="1"/>
  </r>
  <r>
    <n v="524909"/>
    <x v="0"/>
    <x v="2"/>
    <x v="0"/>
    <n v="175"/>
    <x v="488"/>
    <d v="2019-10-05T00:00:00"/>
    <d v="2019-10-12T00:00:00"/>
    <x v="1"/>
    <n v="212.82"/>
    <x v="3811"/>
    <n v="55.329999999999984"/>
    <x v="1"/>
  </r>
  <r>
    <n v="105043"/>
    <x v="1"/>
    <x v="3"/>
    <x v="4"/>
    <n v="183"/>
    <x v="487"/>
    <d v="2019-10-04T00:00:00"/>
    <d v="2019-10-05T00:00:00"/>
    <x v="1"/>
    <n v="960.09"/>
    <x v="3812"/>
    <n v="172.82000000000005"/>
    <x v="1"/>
  </r>
  <r>
    <n v="648040"/>
    <x v="0"/>
    <x v="3"/>
    <x v="5"/>
    <n v="321"/>
    <x v="488"/>
    <d v="2019-10-05T00:00:00"/>
    <d v="2019-10-08T00:00:00"/>
    <x v="5"/>
    <n v="679.78"/>
    <x v="2094"/>
    <n v="61.17999999999995"/>
    <x v="1"/>
  </r>
  <r>
    <n v="606154"/>
    <x v="1"/>
    <x v="3"/>
    <x v="3"/>
    <n v="308"/>
    <x v="488"/>
    <d v="2019-10-04T00:00:00"/>
    <d v="2019-10-07T00:00:00"/>
    <x v="4"/>
    <n v="1920.08"/>
    <x v="3813"/>
    <n v="230.40999999999985"/>
    <x v="1"/>
  </r>
  <r>
    <n v="694937"/>
    <x v="1"/>
    <x v="3"/>
    <x v="1"/>
    <n v="129"/>
    <x v="487"/>
    <d v="2019-10-04T00:00:00"/>
    <d v="2019-10-10T00:00:00"/>
    <x v="1"/>
    <n v="423.53"/>
    <x v="3814"/>
    <n v="194.81999999999996"/>
    <x v="1"/>
  </r>
  <r>
    <n v="359492"/>
    <x v="0"/>
    <x v="2"/>
    <x v="0"/>
    <n v="199"/>
    <x v="487"/>
    <d v="2019-10-05T00:00:00"/>
    <d v="2019-10-08T00:00:00"/>
    <x v="1"/>
    <n v="1123.19"/>
    <x v="3815"/>
    <n v="359.42000000000007"/>
    <x v="1"/>
  </r>
  <r>
    <n v="365988"/>
    <x v="1"/>
    <x v="1"/>
    <x v="5"/>
    <n v="361"/>
    <x v="488"/>
    <d v="2019-10-06T00:00:00"/>
    <d v="2019-10-12T00:00:00"/>
    <x v="5"/>
    <n v="370.61"/>
    <x v="3816"/>
    <n v="22.240000000000009"/>
    <x v="1"/>
  </r>
  <r>
    <n v="733578"/>
    <x v="0"/>
    <x v="1"/>
    <x v="5"/>
    <n v="21"/>
    <x v="488"/>
    <d v="2019-10-05T00:00:00"/>
    <d v="2019-10-11T00:00:00"/>
    <x v="2"/>
    <n v="480.97"/>
    <x v="3817"/>
    <n v="153.91000000000003"/>
    <x v="1"/>
  </r>
  <r>
    <n v="458004"/>
    <x v="2"/>
    <x v="1"/>
    <x v="4"/>
    <n v="121"/>
    <x v="488"/>
    <d v="2019-10-03T00:00:00"/>
    <d v="2019-10-09T00:00:00"/>
    <x v="5"/>
    <n v="1935.93"/>
    <x v="3818"/>
    <n v="813.09000000000015"/>
    <x v="1"/>
  </r>
  <r>
    <n v="105317"/>
    <x v="0"/>
    <x v="0"/>
    <x v="4"/>
    <n v="355"/>
    <x v="488"/>
    <d v="2019-10-03T00:00:00"/>
    <d v="2019-10-04T00:00:00"/>
    <x v="2"/>
    <n v="1033.3699999999999"/>
    <x v="3819"/>
    <n v="454.67999999999984"/>
    <x v="1"/>
  </r>
  <r>
    <n v="26308"/>
    <x v="0"/>
    <x v="1"/>
    <x v="3"/>
    <n v="319"/>
    <x v="488"/>
    <d v="2019-10-04T00:00:00"/>
    <d v="2019-10-09T00:00:00"/>
    <x v="1"/>
    <n v="565.30999999999995"/>
    <x v="3820"/>
    <n v="130.01999999999992"/>
    <x v="1"/>
  </r>
  <r>
    <n v="426500"/>
    <x v="1"/>
    <x v="2"/>
    <x v="3"/>
    <n v="60"/>
    <x v="488"/>
    <d v="2019-10-04T00:00:00"/>
    <d v="2019-10-08T00:00:00"/>
    <x v="4"/>
    <n v="1308.3499999999999"/>
    <x v="3821"/>
    <n v="379.41999999999996"/>
    <x v="1"/>
  </r>
  <r>
    <n v="60984"/>
    <x v="0"/>
    <x v="1"/>
    <x v="2"/>
    <n v="357"/>
    <x v="488"/>
    <d v="2019-10-06T00:00:00"/>
    <d v="2019-10-13T00:00:00"/>
    <x v="5"/>
    <n v="1111.19"/>
    <x v="3822"/>
    <n v="466.70000000000005"/>
    <x v="1"/>
  </r>
  <r>
    <n v="494236"/>
    <x v="3"/>
    <x v="3"/>
    <x v="4"/>
    <n v="149"/>
    <x v="489"/>
    <d v="2019-10-04T00:00:00"/>
    <d v="2019-10-09T00:00:00"/>
    <x v="5"/>
    <n v="682.7"/>
    <x v="3823"/>
    <n v="334.52000000000004"/>
    <x v="1"/>
  </r>
  <r>
    <n v="883877"/>
    <x v="1"/>
    <x v="3"/>
    <x v="2"/>
    <n v="259"/>
    <x v="489"/>
    <d v="2019-10-05T00:00:00"/>
    <d v="2019-10-10T00:00:00"/>
    <x v="4"/>
    <n v="1479.83"/>
    <x v="3824"/>
    <n v="221.97000000000003"/>
    <x v="1"/>
  </r>
  <r>
    <n v="769785"/>
    <x v="1"/>
    <x v="2"/>
    <x v="3"/>
    <n v="166"/>
    <x v="489"/>
    <d v="2019-10-04T00:00:00"/>
    <d v="2019-10-09T00:00:00"/>
    <x v="3"/>
    <n v="280.94"/>
    <x v="3825"/>
    <n v="33.710000000000008"/>
    <x v="1"/>
  </r>
  <r>
    <n v="841321"/>
    <x v="0"/>
    <x v="0"/>
    <x v="1"/>
    <n v="352"/>
    <x v="490"/>
    <d v="2019-10-04T00:00:00"/>
    <d v="2019-10-08T00:00:00"/>
    <x v="0"/>
    <n v="1810.25"/>
    <x v="3826"/>
    <n v="669.79"/>
    <x v="1"/>
  </r>
  <r>
    <n v="769470"/>
    <x v="0"/>
    <x v="2"/>
    <x v="0"/>
    <n v="49"/>
    <x v="489"/>
    <d v="2019-10-06T00:00:00"/>
    <d v="2019-10-09T00:00:00"/>
    <x v="4"/>
    <n v="1415.84"/>
    <x v="2614"/>
    <n v="651.29"/>
    <x v="1"/>
  </r>
  <r>
    <n v="139450"/>
    <x v="0"/>
    <x v="0"/>
    <x v="4"/>
    <n v="267"/>
    <x v="489"/>
    <d v="2019-10-04T00:00:00"/>
    <d v="2019-10-10T00:00:00"/>
    <x v="0"/>
    <n v="1706.2"/>
    <x v="3827"/>
    <n v="170.62000000000012"/>
    <x v="1"/>
  </r>
  <r>
    <n v="987732"/>
    <x v="0"/>
    <x v="2"/>
    <x v="1"/>
    <n v="11"/>
    <x v="490"/>
    <d v="2019-10-05T00:00:00"/>
    <d v="2019-10-06T00:00:00"/>
    <x v="0"/>
    <n v="1759.46"/>
    <x v="3828"/>
    <n v="475.04999999999995"/>
    <x v="1"/>
  </r>
  <r>
    <n v="578486"/>
    <x v="2"/>
    <x v="1"/>
    <x v="3"/>
    <n v="197"/>
    <x v="490"/>
    <d v="2019-10-08T00:00:00"/>
    <d v="2019-10-14T00:00:00"/>
    <x v="2"/>
    <n v="636.55999999999995"/>
    <x v="3829"/>
    <n v="216.42999999999995"/>
    <x v="1"/>
  </r>
  <r>
    <n v="672660"/>
    <x v="3"/>
    <x v="0"/>
    <x v="1"/>
    <n v="260"/>
    <x v="491"/>
    <d v="2019-10-05T00:00:00"/>
    <d v="2019-10-07T00:00:00"/>
    <x v="5"/>
    <n v="1076.92"/>
    <x v="3830"/>
    <n v="258.46000000000004"/>
    <x v="1"/>
  </r>
  <r>
    <n v="502528"/>
    <x v="2"/>
    <x v="1"/>
    <x v="4"/>
    <n v="116"/>
    <x v="491"/>
    <d v="2019-10-08T00:00:00"/>
    <d v="2019-10-10T00:00:00"/>
    <x v="4"/>
    <n v="1549.99"/>
    <x v="3831"/>
    <n v="651"/>
    <x v="1"/>
  </r>
  <r>
    <n v="280706"/>
    <x v="1"/>
    <x v="1"/>
    <x v="1"/>
    <n v="212"/>
    <x v="490"/>
    <d v="2019-10-05T00:00:00"/>
    <d v="2019-10-10T00:00:00"/>
    <x v="2"/>
    <n v="264.42"/>
    <x v="3832"/>
    <n v="68.750000000000028"/>
    <x v="1"/>
  </r>
  <r>
    <n v="314655"/>
    <x v="3"/>
    <x v="3"/>
    <x v="5"/>
    <n v="86"/>
    <x v="491"/>
    <d v="2019-10-08T00:00:00"/>
    <d v="2019-10-12T00:00:00"/>
    <x v="4"/>
    <n v="372.24"/>
    <x v="3833"/>
    <n v="22.329999999999984"/>
    <x v="1"/>
  </r>
  <r>
    <n v="994039"/>
    <x v="0"/>
    <x v="0"/>
    <x v="5"/>
    <n v="320"/>
    <x v="490"/>
    <d v="2019-10-08T00:00:00"/>
    <d v="2019-10-12T00:00:00"/>
    <x v="2"/>
    <n v="1105.1099999999999"/>
    <x v="3834"/>
    <n v="187.86999999999989"/>
    <x v="1"/>
  </r>
  <r>
    <n v="945088"/>
    <x v="1"/>
    <x v="0"/>
    <x v="3"/>
    <n v="115"/>
    <x v="491"/>
    <d v="2019-10-05T00:00:00"/>
    <d v="2019-10-08T00:00:00"/>
    <x v="0"/>
    <n v="1170.45"/>
    <x v="3835"/>
    <n v="304.32000000000005"/>
    <x v="1"/>
  </r>
  <r>
    <n v="514492"/>
    <x v="1"/>
    <x v="1"/>
    <x v="3"/>
    <n v="132"/>
    <x v="491"/>
    <d v="2019-10-06T00:00:00"/>
    <d v="2019-10-12T00:00:00"/>
    <x v="5"/>
    <n v="960.09"/>
    <x v="3836"/>
    <n v="144.01"/>
    <x v="1"/>
  </r>
  <r>
    <n v="176934"/>
    <x v="0"/>
    <x v="1"/>
    <x v="2"/>
    <n v="294"/>
    <x v="491"/>
    <d v="2019-10-05T00:00:00"/>
    <d v="2019-10-06T00:00:00"/>
    <x v="4"/>
    <n v="1151.27"/>
    <x v="3837"/>
    <n v="276.29999999999995"/>
    <x v="1"/>
  </r>
  <r>
    <n v="904559"/>
    <x v="1"/>
    <x v="1"/>
    <x v="5"/>
    <n v="249"/>
    <x v="491"/>
    <d v="2019-10-05T00:00:00"/>
    <d v="2019-10-06T00:00:00"/>
    <x v="5"/>
    <n v="1027.32"/>
    <x v="3838"/>
    <n v="390.37999999999988"/>
    <x v="1"/>
  </r>
  <r>
    <n v="131232"/>
    <x v="2"/>
    <x v="3"/>
    <x v="4"/>
    <n v="227"/>
    <x v="490"/>
    <d v="2019-10-07T00:00:00"/>
    <d v="2019-10-10T00:00:00"/>
    <x v="1"/>
    <n v="857.9"/>
    <x v="3839"/>
    <n v="111.52999999999997"/>
    <x v="1"/>
  </r>
  <r>
    <n v="568022"/>
    <x v="0"/>
    <x v="0"/>
    <x v="3"/>
    <n v="186"/>
    <x v="491"/>
    <d v="2019-10-09T00:00:00"/>
    <d v="2019-10-14T00:00:00"/>
    <x v="3"/>
    <n v="1822.71"/>
    <x v="3840"/>
    <n v="382.77"/>
    <x v="1"/>
  </r>
  <r>
    <n v="32309"/>
    <x v="3"/>
    <x v="3"/>
    <x v="2"/>
    <n v="154"/>
    <x v="491"/>
    <d v="2019-10-06T00:00:00"/>
    <d v="2019-10-08T00:00:00"/>
    <x v="4"/>
    <n v="311.24"/>
    <x v="3841"/>
    <n v="108.93"/>
    <x v="1"/>
  </r>
  <r>
    <n v="483622"/>
    <x v="2"/>
    <x v="0"/>
    <x v="2"/>
    <n v="328"/>
    <x v="491"/>
    <d v="2019-10-09T00:00:00"/>
    <d v="2019-10-12T00:00:00"/>
    <x v="1"/>
    <n v="284.52"/>
    <x v="3842"/>
    <n v="73.97999999999999"/>
    <x v="1"/>
  </r>
  <r>
    <n v="917752"/>
    <x v="1"/>
    <x v="2"/>
    <x v="2"/>
    <n v="1"/>
    <x v="492"/>
    <d v="2019-10-06T00:00:00"/>
    <d v="2019-10-11T00:00:00"/>
    <x v="5"/>
    <n v="1805.18"/>
    <x v="3843"/>
    <n v="577.66000000000008"/>
    <x v="1"/>
  </r>
  <r>
    <n v="390467"/>
    <x v="1"/>
    <x v="1"/>
    <x v="3"/>
    <n v="189"/>
    <x v="491"/>
    <d v="2019-10-06T00:00:00"/>
    <d v="2019-10-07T00:00:00"/>
    <x v="3"/>
    <n v="1530.21"/>
    <x v="3844"/>
    <n v="351.95000000000005"/>
    <x v="1"/>
  </r>
  <r>
    <n v="851116"/>
    <x v="0"/>
    <x v="0"/>
    <x v="1"/>
    <n v="58"/>
    <x v="492"/>
    <d v="2019-10-09T00:00:00"/>
    <d v="2019-10-14T00:00:00"/>
    <x v="3"/>
    <n v="1681.38"/>
    <x v="3845"/>
    <n v="571.67000000000007"/>
    <x v="1"/>
  </r>
  <r>
    <n v="463672"/>
    <x v="2"/>
    <x v="1"/>
    <x v="4"/>
    <n v="231"/>
    <x v="492"/>
    <d v="2019-10-07T00:00:00"/>
    <d v="2019-10-14T00:00:00"/>
    <x v="2"/>
    <n v="1896.41"/>
    <x v="3846"/>
    <n v="948.2"/>
    <x v="1"/>
  </r>
  <r>
    <n v="13763"/>
    <x v="0"/>
    <x v="2"/>
    <x v="1"/>
    <n v="70"/>
    <x v="492"/>
    <d v="2019-10-09T00:00:00"/>
    <d v="2019-10-16T00:00:00"/>
    <x v="1"/>
    <n v="644.5"/>
    <x v="3847"/>
    <n v="90.230000000000018"/>
    <x v="1"/>
  </r>
  <r>
    <n v="202248"/>
    <x v="1"/>
    <x v="2"/>
    <x v="5"/>
    <n v="8"/>
    <x v="492"/>
    <d v="2019-10-08T00:00:00"/>
    <d v="2019-10-13T00:00:00"/>
    <x v="4"/>
    <n v="352.39"/>
    <x v="3848"/>
    <n v="165.61999999999998"/>
    <x v="1"/>
  </r>
  <r>
    <n v="109705"/>
    <x v="1"/>
    <x v="1"/>
    <x v="1"/>
    <n v="246"/>
    <x v="493"/>
    <d v="2019-10-08T00:00:00"/>
    <d v="2019-10-14T00:00:00"/>
    <x v="5"/>
    <n v="1317.62"/>
    <x v="3849"/>
    <n v="592.92999999999984"/>
    <x v="1"/>
  </r>
  <r>
    <n v="312806"/>
    <x v="0"/>
    <x v="3"/>
    <x v="5"/>
    <n v="87"/>
    <x v="492"/>
    <d v="2019-10-07T00:00:00"/>
    <d v="2019-10-14T00:00:00"/>
    <x v="3"/>
    <n v="1012.07"/>
    <x v="3850"/>
    <n v="151.81000000000006"/>
    <x v="1"/>
  </r>
  <r>
    <n v="887621"/>
    <x v="3"/>
    <x v="3"/>
    <x v="5"/>
    <n v="70"/>
    <x v="492"/>
    <d v="2019-10-07T00:00:00"/>
    <d v="2019-10-12T00:00:00"/>
    <x v="1"/>
    <n v="755.6"/>
    <x v="3851"/>
    <n v="166.23000000000002"/>
    <x v="1"/>
  </r>
  <r>
    <n v="476380"/>
    <x v="0"/>
    <x v="3"/>
    <x v="0"/>
    <n v="300"/>
    <x v="492"/>
    <d v="2019-10-10T00:00:00"/>
    <d v="2019-10-13T00:00:00"/>
    <x v="0"/>
    <n v="1953.64"/>
    <x v="3852"/>
    <n v="703.31000000000017"/>
    <x v="1"/>
  </r>
  <r>
    <n v="836344"/>
    <x v="0"/>
    <x v="2"/>
    <x v="3"/>
    <n v="55"/>
    <x v="494"/>
    <d v="2019-10-10T00:00:00"/>
    <d v="2019-10-16T00:00:00"/>
    <x v="1"/>
    <n v="1158.99"/>
    <x v="3853"/>
    <n v="486.78"/>
    <x v="1"/>
  </r>
  <r>
    <n v="589073"/>
    <x v="0"/>
    <x v="0"/>
    <x v="2"/>
    <n v="164"/>
    <x v="493"/>
    <d v="2019-10-09T00:00:00"/>
    <d v="2019-10-12T00:00:00"/>
    <x v="4"/>
    <n v="540.25"/>
    <x v="3854"/>
    <n v="172.88"/>
    <x v="1"/>
  </r>
  <r>
    <n v="813758"/>
    <x v="3"/>
    <x v="0"/>
    <x v="0"/>
    <n v="319"/>
    <x v="493"/>
    <d v="2019-10-10T00:00:00"/>
    <d v="2019-10-14T00:00:00"/>
    <x v="0"/>
    <n v="520.12"/>
    <x v="3855"/>
    <n v="187.24"/>
    <x v="1"/>
  </r>
  <r>
    <n v="474199"/>
    <x v="1"/>
    <x v="3"/>
    <x v="4"/>
    <n v="41"/>
    <x v="493"/>
    <d v="2019-10-10T00:00:00"/>
    <d v="2019-10-15T00:00:00"/>
    <x v="1"/>
    <n v="352.39"/>
    <x v="3856"/>
    <n v="98.669999999999987"/>
    <x v="1"/>
  </r>
  <r>
    <n v="163427"/>
    <x v="0"/>
    <x v="1"/>
    <x v="1"/>
    <n v="196"/>
    <x v="494"/>
    <d v="2019-10-09T00:00:00"/>
    <d v="2019-10-10T00:00:00"/>
    <x v="0"/>
    <n v="1951.5"/>
    <x v="3857"/>
    <n v="312.24"/>
    <x v="1"/>
  </r>
  <r>
    <n v="745821"/>
    <x v="1"/>
    <x v="3"/>
    <x v="3"/>
    <n v="279"/>
    <x v="493"/>
    <d v="2019-10-09T00:00:00"/>
    <d v="2019-10-14T00:00:00"/>
    <x v="5"/>
    <n v="1111.19"/>
    <x v="3858"/>
    <n v="322.25"/>
    <x v="1"/>
  </r>
  <r>
    <n v="287868"/>
    <x v="2"/>
    <x v="1"/>
    <x v="0"/>
    <n v="288"/>
    <x v="493"/>
    <d v="2019-10-11T00:00:00"/>
    <d v="2019-10-18T00:00:00"/>
    <x v="5"/>
    <n v="668.59"/>
    <x v="2772"/>
    <n v="294.18"/>
    <x v="1"/>
  </r>
  <r>
    <n v="302905"/>
    <x v="0"/>
    <x v="0"/>
    <x v="1"/>
    <n v="16"/>
    <x v="493"/>
    <d v="2019-10-09T00:00:00"/>
    <d v="2019-10-11T00:00:00"/>
    <x v="1"/>
    <n v="417.95"/>
    <x v="3859"/>
    <n v="183.89999999999998"/>
    <x v="1"/>
  </r>
  <r>
    <n v="747749"/>
    <x v="1"/>
    <x v="1"/>
    <x v="5"/>
    <n v="350"/>
    <x v="493"/>
    <d v="2019-10-08T00:00:00"/>
    <d v="2019-10-14T00:00:00"/>
    <x v="1"/>
    <n v="1778.9"/>
    <x v="3860"/>
    <n v="231.26"/>
    <x v="1"/>
  </r>
  <r>
    <n v="940964"/>
    <x v="1"/>
    <x v="1"/>
    <x v="5"/>
    <n v="34"/>
    <x v="495"/>
    <d v="2019-10-09T00:00:00"/>
    <d v="2019-10-16T00:00:00"/>
    <x v="0"/>
    <n v="717.95"/>
    <x v="3861"/>
    <n v="280.00000000000006"/>
    <x v="1"/>
  </r>
  <r>
    <n v="2171"/>
    <x v="1"/>
    <x v="2"/>
    <x v="3"/>
    <n v="95"/>
    <x v="495"/>
    <d v="2019-10-12T00:00:00"/>
    <d v="2019-10-14T00:00:00"/>
    <x v="0"/>
    <n v="192.95"/>
    <x v="3862"/>
    <n v="67.529999999999987"/>
    <x v="1"/>
  </r>
  <r>
    <n v="19762"/>
    <x v="1"/>
    <x v="2"/>
    <x v="1"/>
    <n v="169"/>
    <x v="495"/>
    <d v="2019-10-11T00:00:00"/>
    <d v="2019-10-13T00:00:00"/>
    <x v="2"/>
    <n v="191.39"/>
    <x v="3257"/>
    <n v="72.72999999999999"/>
    <x v="1"/>
  </r>
  <r>
    <n v="529025"/>
    <x v="1"/>
    <x v="3"/>
    <x v="2"/>
    <n v="163"/>
    <x v="495"/>
    <d v="2019-10-10T00:00:00"/>
    <d v="2019-10-11T00:00:00"/>
    <x v="3"/>
    <n v="1937.01"/>
    <x v="3863"/>
    <n v="910.3900000000001"/>
    <x v="1"/>
  </r>
  <r>
    <n v="939563"/>
    <x v="2"/>
    <x v="1"/>
    <x v="3"/>
    <n v="241"/>
    <x v="495"/>
    <d v="2019-10-10T00:00:00"/>
    <d v="2019-10-17T00:00:00"/>
    <x v="2"/>
    <n v="829.19"/>
    <x v="3864"/>
    <n v="182.42000000000007"/>
    <x v="1"/>
  </r>
  <r>
    <n v="30321"/>
    <x v="0"/>
    <x v="0"/>
    <x v="4"/>
    <n v="260"/>
    <x v="495"/>
    <d v="2019-10-10T00:00:00"/>
    <d v="2019-10-13T00:00:00"/>
    <x v="3"/>
    <n v="736.7"/>
    <x v="3865"/>
    <n v="309.41000000000003"/>
    <x v="1"/>
  </r>
  <r>
    <n v="294309"/>
    <x v="0"/>
    <x v="1"/>
    <x v="5"/>
    <n v="337"/>
    <x v="495"/>
    <d v="2019-10-10T00:00:00"/>
    <d v="2019-10-13T00:00:00"/>
    <x v="1"/>
    <n v="206.18"/>
    <x v="3866"/>
    <n v="68.04000000000002"/>
    <x v="1"/>
  </r>
  <r>
    <n v="498673"/>
    <x v="1"/>
    <x v="3"/>
    <x v="1"/>
    <n v="326"/>
    <x v="494"/>
    <d v="2019-10-11T00:00:00"/>
    <d v="2019-10-16T00:00:00"/>
    <x v="2"/>
    <n v="1259.42"/>
    <x v="3867"/>
    <n v="163.72000000000003"/>
    <x v="1"/>
  </r>
  <r>
    <n v="757277"/>
    <x v="1"/>
    <x v="0"/>
    <x v="1"/>
    <n v="42"/>
    <x v="496"/>
    <d v="2019-10-13T00:00:00"/>
    <d v="2019-10-19T00:00:00"/>
    <x v="2"/>
    <n v="1592.32"/>
    <x v="3868"/>
    <n v="445.84999999999991"/>
    <x v="1"/>
  </r>
  <r>
    <n v="110705"/>
    <x v="1"/>
    <x v="3"/>
    <x v="5"/>
    <n v="83"/>
    <x v="496"/>
    <d v="2019-10-10T00:00:00"/>
    <d v="2019-10-13T00:00:00"/>
    <x v="3"/>
    <n v="1860.34"/>
    <x v="3869"/>
    <n v="465.07999999999993"/>
    <x v="1"/>
  </r>
  <r>
    <n v="406535"/>
    <x v="0"/>
    <x v="2"/>
    <x v="3"/>
    <n v="353"/>
    <x v="495"/>
    <d v="2019-10-13T00:00:00"/>
    <d v="2019-10-14T00:00:00"/>
    <x v="2"/>
    <n v="285.2"/>
    <x v="3870"/>
    <n v="57.039999999999992"/>
    <x v="1"/>
  </r>
  <r>
    <n v="697790"/>
    <x v="0"/>
    <x v="3"/>
    <x v="1"/>
    <n v="84"/>
    <x v="495"/>
    <d v="2019-10-11T00:00:00"/>
    <d v="2019-10-17T00:00:00"/>
    <x v="4"/>
    <n v="1833.88"/>
    <x v="3871"/>
    <n v="696.87000000000012"/>
    <x v="1"/>
  </r>
  <r>
    <n v="508570"/>
    <x v="2"/>
    <x v="1"/>
    <x v="3"/>
    <n v="349"/>
    <x v="496"/>
    <d v="2019-10-13T00:00:00"/>
    <d v="2019-10-19T00:00:00"/>
    <x v="1"/>
    <n v="626.49"/>
    <x v="3872"/>
    <n v="169.15000000000003"/>
    <x v="1"/>
  </r>
  <r>
    <n v="946809"/>
    <x v="0"/>
    <x v="2"/>
    <x v="5"/>
    <n v="148"/>
    <x v="495"/>
    <d v="2019-10-12T00:00:00"/>
    <d v="2019-10-19T00:00:00"/>
    <x v="3"/>
    <n v="1152.3399999999999"/>
    <x v="3873"/>
    <n v="530.07999999999993"/>
    <x v="1"/>
  </r>
  <r>
    <n v="424893"/>
    <x v="1"/>
    <x v="1"/>
    <x v="1"/>
    <n v="229"/>
    <x v="495"/>
    <d v="2019-10-11T00:00:00"/>
    <d v="2019-10-15T00:00:00"/>
    <x v="3"/>
    <n v="244.72"/>
    <x v="3874"/>
    <n v="19.580000000000013"/>
    <x v="1"/>
  </r>
  <r>
    <n v="240431"/>
    <x v="1"/>
    <x v="0"/>
    <x v="1"/>
    <n v="335"/>
    <x v="496"/>
    <d v="2019-10-12T00:00:00"/>
    <d v="2019-10-16T00:00:00"/>
    <x v="2"/>
    <n v="1459.8"/>
    <x v="3875"/>
    <n v="452.53999999999996"/>
    <x v="1"/>
  </r>
  <r>
    <n v="182300"/>
    <x v="1"/>
    <x v="1"/>
    <x v="5"/>
    <n v="48"/>
    <x v="496"/>
    <d v="2019-10-13T00:00:00"/>
    <d v="2019-10-18T00:00:00"/>
    <x v="2"/>
    <n v="927.33"/>
    <x v="3876"/>
    <n v="92.730000000000018"/>
    <x v="1"/>
  </r>
  <r>
    <n v="242145"/>
    <x v="0"/>
    <x v="1"/>
    <x v="4"/>
    <n v="150"/>
    <x v="497"/>
    <d v="2019-10-13T00:00:00"/>
    <d v="2019-10-15T00:00:00"/>
    <x v="3"/>
    <n v="1458.15"/>
    <x v="3877"/>
    <n v="174.98000000000002"/>
    <x v="1"/>
  </r>
  <r>
    <n v="658032"/>
    <x v="1"/>
    <x v="3"/>
    <x v="0"/>
    <n v="76"/>
    <x v="496"/>
    <d v="2019-10-12T00:00:00"/>
    <d v="2019-10-19T00:00:00"/>
    <x v="4"/>
    <n v="1713.66"/>
    <x v="3878"/>
    <n v="565.51"/>
    <x v="1"/>
  </r>
  <r>
    <n v="239071"/>
    <x v="0"/>
    <x v="3"/>
    <x v="1"/>
    <n v="221"/>
    <x v="496"/>
    <d v="2019-10-13T00:00:00"/>
    <d v="2019-10-16T00:00:00"/>
    <x v="0"/>
    <n v="1346.62"/>
    <x v="3879"/>
    <n v="175.05999999999995"/>
    <x v="1"/>
  </r>
  <r>
    <n v="871389"/>
    <x v="0"/>
    <x v="3"/>
    <x v="1"/>
    <n v="361"/>
    <x v="497"/>
    <d v="2019-10-11T00:00:00"/>
    <d v="2019-10-13T00:00:00"/>
    <x v="5"/>
    <n v="1536.62"/>
    <x v="2738"/>
    <n v="507.07999999999993"/>
    <x v="1"/>
  </r>
  <r>
    <n v="810046"/>
    <x v="1"/>
    <x v="1"/>
    <x v="1"/>
    <n v="119"/>
    <x v="497"/>
    <d v="2019-10-12T00:00:00"/>
    <d v="2019-10-16T00:00:00"/>
    <x v="5"/>
    <n v="300.74"/>
    <x v="3880"/>
    <n v="144.36000000000001"/>
    <x v="1"/>
  </r>
  <r>
    <n v="772700"/>
    <x v="1"/>
    <x v="2"/>
    <x v="5"/>
    <n v="107"/>
    <x v="497"/>
    <d v="2019-10-12T00:00:00"/>
    <d v="2019-10-16T00:00:00"/>
    <x v="0"/>
    <n v="1346.62"/>
    <x v="3881"/>
    <n v="80.799999999999955"/>
    <x v="1"/>
  </r>
  <r>
    <n v="890672"/>
    <x v="1"/>
    <x v="2"/>
    <x v="3"/>
    <n v="46"/>
    <x v="497"/>
    <d v="2019-10-15T00:00:00"/>
    <d v="2019-10-18T00:00:00"/>
    <x v="1"/>
    <n v="962.76"/>
    <x v="3882"/>
    <n v="67.389999999999986"/>
    <x v="1"/>
  </r>
  <r>
    <n v="272290"/>
    <x v="2"/>
    <x v="1"/>
    <x v="2"/>
    <n v="126"/>
    <x v="497"/>
    <d v="2019-10-14T00:00:00"/>
    <d v="2019-10-15T00:00:00"/>
    <x v="4"/>
    <n v="869.63"/>
    <x v="3883"/>
    <n v="121.75"/>
    <x v="1"/>
  </r>
  <r>
    <n v="337093"/>
    <x v="3"/>
    <x v="2"/>
    <x v="0"/>
    <n v="260"/>
    <x v="498"/>
    <d v="2019-10-13T00:00:00"/>
    <d v="2019-10-14T00:00:00"/>
    <x v="3"/>
    <n v="1549.99"/>
    <x v="3884"/>
    <n v="480.5"/>
    <x v="1"/>
  </r>
  <r>
    <n v="438147"/>
    <x v="2"/>
    <x v="1"/>
    <x v="1"/>
    <n v="366"/>
    <x v="497"/>
    <d v="2019-10-15T00:00:00"/>
    <d v="2019-10-18T00:00:00"/>
    <x v="3"/>
    <n v="1300.6199999999999"/>
    <x v="3885"/>
    <n v="247.11999999999989"/>
    <x v="1"/>
  </r>
  <r>
    <n v="196054"/>
    <x v="1"/>
    <x v="2"/>
    <x v="1"/>
    <n v="248"/>
    <x v="497"/>
    <d v="2019-10-15T00:00:00"/>
    <d v="2019-10-17T00:00:00"/>
    <x v="2"/>
    <n v="1104.51"/>
    <x v="3886"/>
    <n v="187.76999999999998"/>
    <x v="1"/>
  </r>
  <r>
    <n v="884736"/>
    <x v="0"/>
    <x v="0"/>
    <x v="4"/>
    <n v="344"/>
    <x v="498"/>
    <d v="2019-10-14T00:00:00"/>
    <d v="2019-10-16T00:00:00"/>
    <x v="5"/>
    <n v="949.16"/>
    <x v="3887"/>
    <n v="161.36000000000001"/>
    <x v="1"/>
  </r>
  <r>
    <n v="501896"/>
    <x v="0"/>
    <x v="3"/>
    <x v="5"/>
    <n v="162"/>
    <x v="498"/>
    <d v="2019-10-14T00:00:00"/>
    <d v="2019-10-17T00:00:00"/>
    <x v="3"/>
    <n v="268.97000000000003"/>
    <x v="3888"/>
    <n v="18.830000000000041"/>
    <x v="1"/>
  </r>
  <r>
    <n v="854488"/>
    <x v="2"/>
    <x v="1"/>
    <x v="1"/>
    <n v="186"/>
    <x v="497"/>
    <d v="2019-10-14T00:00:00"/>
    <d v="2019-10-15T00:00:00"/>
    <x v="3"/>
    <n v="1029.55"/>
    <x v="2636"/>
    <n v="277.9799999999999"/>
    <x v="1"/>
  </r>
  <r>
    <n v="396082"/>
    <x v="2"/>
    <x v="3"/>
    <x v="2"/>
    <n v="99"/>
    <x v="498"/>
    <d v="2019-10-15T00:00:00"/>
    <d v="2019-10-20T00:00:00"/>
    <x v="3"/>
    <n v="1531.69"/>
    <x v="3889"/>
    <n v="168.49"/>
    <x v="1"/>
  </r>
  <r>
    <n v="417391"/>
    <x v="0"/>
    <x v="2"/>
    <x v="4"/>
    <n v="11"/>
    <x v="497"/>
    <d v="2019-10-12T00:00:00"/>
    <d v="2019-10-14T00:00:00"/>
    <x v="2"/>
    <n v="549.41999999999996"/>
    <x v="3890"/>
    <n v="54.939999999999941"/>
    <x v="1"/>
  </r>
  <r>
    <n v="859071"/>
    <x v="0"/>
    <x v="0"/>
    <x v="0"/>
    <n v="290"/>
    <x v="498"/>
    <d v="2019-10-13T00:00:00"/>
    <d v="2019-10-20T00:00:00"/>
    <x v="5"/>
    <n v="590.77"/>
    <x v="3891"/>
    <n v="153.59999999999997"/>
    <x v="1"/>
  </r>
  <r>
    <n v="258737"/>
    <x v="0"/>
    <x v="3"/>
    <x v="2"/>
    <n v="304"/>
    <x v="499"/>
    <d v="2019-10-14T00:00:00"/>
    <d v="2019-10-21T00:00:00"/>
    <x v="3"/>
    <n v="988.24"/>
    <x v="3892"/>
    <n v="227.29999999999995"/>
    <x v="1"/>
  </r>
  <r>
    <n v="307577"/>
    <x v="1"/>
    <x v="1"/>
    <x v="0"/>
    <n v="164"/>
    <x v="499"/>
    <d v="2019-10-15T00:00:00"/>
    <d v="2019-10-17T00:00:00"/>
    <x v="5"/>
    <n v="1104.51"/>
    <x v="3893"/>
    <n v="66.269999999999982"/>
    <x v="1"/>
  </r>
  <r>
    <n v="132229"/>
    <x v="1"/>
    <x v="2"/>
    <x v="5"/>
    <n v="115"/>
    <x v="500"/>
    <d v="2019-10-14T00:00:00"/>
    <d v="2019-10-19T00:00:00"/>
    <x v="2"/>
    <n v="1180.55"/>
    <x v="3894"/>
    <n v="106.25"/>
    <x v="1"/>
  </r>
  <r>
    <n v="204883"/>
    <x v="1"/>
    <x v="1"/>
    <x v="2"/>
    <n v="272"/>
    <x v="500"/>
    <d v="2019-10-17T00:00:00"/>
    <d v="2019-10-19T00:00:00"/>
    <x v="0"/>
    <n v="1705.46"/>
    <x v="3895"/>
    <n v="733.35"/>
    <x v="1"/>
  </r>
  <r>
    <n v="27649"/>
    <x v="2"/>
    <x v="0"/>
    <x v="3"/>
    <n v="298"/>
    <x v="500"/>
    <d v="2019-10-16T00:00:00"/>
    <d v="2019-10-21T00:00:00"/>
    <x v="0"/>
    <n v="1848.66"/>
    <x v="3896"/>
    <n v="905.84"/>
    <x v="1"/>
  </r>
  <r>
    <n v="560242"/>
    <x v="0"/>
    <x v="0"/>
    <x v="3"/>
    <n v="83"/>
    <x v="499"/>
    <d v="2019-10-16T00:00:00"/>
    <d v="2019-10-20T00:00:00"/>
    <x v="5"/>
    <n v="1458.15"/>
    <x v="3897"/>
    <n v="729.07"/>
    <x v="1"/>
  </r>
  <r>
    <n v="774747"/>
    <x v="0"/>
    <x v="3"/>
    <x v="0"/>
    <n v="17"/>
    <x v="499"/>
    <d v="2019-10-14T00:00:00"/>
    <d v="2019-10-15T00:00:00"/>
    <x v="0"/>
    <n v="260.64"/>
    <x v="3898"/>
    <n v="46.919999999999987"/>
    <x v="1"/>
  </r>
  <r>
    <n v="93443"/>
    <x v="0"/>
    <x v="1"/>
    <x v="3"/>
    <n v="215"/>
    <x v="499"/>
    <d v="2019-10-17T00:00:00"/>
    <d v="2019-10-18T00:00:00"/>
    <x v="5"/>
    <n v="1235.8900000000001"/>
    <x v="3899"/>
    <n v="346.05000000000007"/>
    <x v="1"/>
  </r>
  <r>
    <n v="282130"/>
    <x v="0"/>
    <x v="0"/>
    <x v="3"/>
    <n v="150"/>
    <x v="500"/>
    <d v="2019-10-14T00:00:00"/>
    <d v="2019-10-21T00:00:00"/>
    <x v="1"/>
    <n v="223.91"/>
    <x v="3900"/>
    <n v="73.889999999999986"/>
    <x v="1"/>
  </r>
  <r>
    <n v="430695"/>
    <x v="0"/>
    <x v="2"/>
    <x v="0"/>
    <n v="112"/>
    <x v="500"/>
    <d v="2019-10-14T00:00:00"/>
    <d v="2019-10-19T00:00:00"/>
    <x v="4"/>
    <n v="1964.68"/>
    <x v="3901"/>
    <n v="609.04999999999995"/>
    <x v="1"/>
  </r>
  <r>
    <n v="471655"/>
    <x v="0"/>
    <x v="0"/>
    <x v="1"/>
    <n v="164"/>
    <x v="500"/>
    <d v="2019-10-15T00:00:00"/>
    <d v="2019-10-16T00:00:00"/>
    <x v="2"/>
    <n v="1170.45"/>
    <x v="3902"/>
    <n v="210.68000000000006"/>
    <x v="1"/>
  </r>
  <r>
    <n v="579026"/>
    <x v="0"/>
    <x v="1"/>
    <x v="4"/>
    <n v="268"/>
    <x v="500"/>
    <d v="2019-10-16T00:00:00"/>
    <d v="2019-10-23T00:00:00"/>
    <x v="0"/>
    <n v="1346.62"/>
    <x v="3903"/>
    <n v="377.04999999999984"/>
    <x v="1"/>
  </r>
  <r>
    <n v="489928"/>
    <x v="0"/>
    <x v="0"/>
    <x v="3"/>
    <n v="73"/>
    <x v="501"/>
    <d v="2019-10-18T00:00:00"/>
    <d v="2019-10-19T00:00:00"/>
    <x v="2"/>
    <n v="193.84"/>
    <x v="3904"/>
    <n v="79.47"/>
    <x v="1"/>
  </r>
  <r>
    <n v="804030"/>
    <x v="0"/>
    <x v="2"/>
    <x v="5"/>
    <n v="190"/>
    <x v="501"/>
    <d v="2019-10-16T00:00:00"/>
    <d v="2019-10-19T00:00:00"/>
    <x v="2"/>
    <n v="1027.32"/>
    <x v="3905"/>
    <n v="380.1099999999999"/>
    <x v="1"/>
  </r>
  <r>
    <n v="969440"/>
    <x v="0"/>
    <x v="0"/>
    <x v="0"/>
    <n v="120"/>
    <x v="501"/>
    <d v="2019-10-15T00:00:00"/>
    <d v="2019-10-17T00:00:00"/>
    <x v="4"/>
    <n v="1217.95"/>
    <x v="3906"/>
    <n v="182.69000000000005"/>
    <x v="1"/>
  </r>
  <r>
    <n v="328625"/>
    <x v="0"/>
    <x v="1"/>
    <x v="4"/>
    <n v="291"/>
    <x v="500"/>
    <d v="2019-10-17T00:00:00"/>
    <d v="2019-10-20T00:00:00"/>
    <x v="0"/>
    <n v="603.75"/>
    <x v="3907"/>
    <n v="30.190000000000055"/>
    <x v="1"/>
  </r>
  <r>
    <n v="787314"/>
    <x v="0"/>
    <x v="3"/>
    <x v="0"/>
    <n v="53"/>
    <x v="501"/>
    <d v="2019-10-15T00:00:00"/>
    <d v="2019-10-19T00:00:00"/>
    <x v="0"/>
    <n v="1331.28"/>
    <x v="3908"/>
    <n v="93.190000000000055"/>
    <x v="1"/>
  </r>
  <r>
    <n v="888501"/>
    <x v="0"/>
    <x v="3"/>
    <x v="1"/>
    <n v="194"/>
    <x v="500"/>
    <d v="2019-10-18T00:00:00"/>
    <d v="2019-10-19T00:00:00"/>
    <x v="0"/>
    <n v="825.7"/>
    <x v="3909"/>
    <n v="346.79"/>
    <x v="1"/>
  </r>
  <r>
    <n v="580314"/>
    <x v="2"/>
    <x v="0"/>
    <x v="2"/>
    <n v="365"/>
    <x v="501"/>
    <d v="2019-10-18T00:00:00"/>
    <d v="2019-10-25T00:00:00"/>
    <x v="5"/>
    <n v="393.72"/>
    <x v="3910"/>
    <n v="19.690000000000055"/>
    <x v="1"/>
  </r>
  <r>
    <n v="90680"/>
    <x v="3"/>
    <x v="3"/>
    <x v="3"/>
    <n v="338"/>
    <x v="501"/>
    <d v="2019-10-18T00:00:00"/>
    <d v="2019-10-19T00:00:00"/>
    <x v="5"/>
    <n v="727.56"/>
    <x v="3206"/>
    <n v="167.33999999999992"/>
    <x v="1"/>
  </r>
  <r>
    <n v="935686"/>
    <x v="2"/>
    <x v="1"/>
    <x v="4"/>
    <n v="225"/>
    <x v="502"/>
    <d v="2019-10-19T00:00:00"/>
    <d v="2019-10-26T00:00:00"/>
    <x v="2"/>
    <n v="1494.73"/>
    <x v="1887"/>
    <n v="269.04999999999995"/>
    <x v="1"/>
  </r>
  <r>
    <n v="134046"/>
    <x v="0"/>
    <x v="0"/>
    <x v="2"/>
    <n v="295"/>
    <x v="502"/>
    <d v="2019-10-19T00:00:00"/>
    <d v="2019-10-23T00:00:00"/>
    <x v="3"/>
    <n v="1706.2"/>
    <x v="1365"/>
    <n v="119.43000000000006"/>
    <x v="1"/>
  </r>
  <r>
    <n v="865610"/>
    <x v="0"/>
    <x v="0"/>
    <x v="4"/>
    <n v="140"/>
    <x v="502"/>
    <d v="2019-10-16T00:00:00"/>
    <d v="2019-10-18T00:00:00"/>
    <x v="3"/>
    <n v="1233.3699999999999"/>
    <x v="3911"/>
    <n v="394.67999999999984"/>
    <x v="1"/>
  </r>
  <r>
    <n v="455616"/>
    <x v="0"/>
    <x v="0"/>
    <x v="0"/>
    <n v="138"/>
    <x v="503"/>
    <d v="2019-10-20T00:00:00"/>
    <d v="2019-10-21T00:00:00"/>
    <x v="5"/>
    <n v="759.15"/>
    <x v="3912"/>
    <n v="75.909999999999968"/>
    <x v="1"/>
  </r>
  <r>
    <n v="502885"/>
    <x v="0"/>
    <x v="0"/>
    <x v="0"/>
    <n v="235"/>
    <x v="503"/>
    <d v="2019-10-20T00:00:00"/>
    <d v="2019-10-21T00:00:00"/>
    <x v="0"/>
    <n v="1339.32"/>
    <x v="3913"/>
    <n v="281.26"/>
    <x v="1"/>
  </r>
  <r>
    <n v="44454"/>
    <x v="0"/>
    <x v="3"/>
    <x v="3"/>
    <n v="290"/>
    <x v="503"/>
    <d v="2019-10-20T00:00:00"/>
    <d v="2019-10-27T00:00:00"/>
    <x v="4"/>
    <n v="1112.8900000000001"/>
    <x v="3914"/>
    <n v="322.74000000000012"/>
    <x v="1"/>
  </r>
  <r>
    <n v="239210"/>
    <x v="0"/>
    <x v="1"/>
    <x v="3"/>
    <n v="164"/>
    <x v="502"/>
    <d v="2019-10-18T00:00:00"/>
    <d v="2019-10-19T00:00:00"/>
    <x v="2"/>
    <n v="212.82"/>
    <x v="3915"/>
    <n v="91.509999999999991"/>
    <x v="1"/>
  </r>
  <r>
    <n v="36959"/>
    <x v="0"/>
    <x v="0"/>
    <x v="3"/>
    <n v="129"/>
    <x v="503"/>
    <d v="2019-10-18T00:00:00"/>
    <d v="2019-10-25T00:00:00"/>
    <x v="3"/>
    <n v="1549.99"/>
    <x v="3916"/>
    <n v="449.5"/>
    <x v="1"/>
  </r>
  <r>
    <n v="867727"/>
    <x v="0"/>
    <x v="0"/>
    <x v="1"/>
    <n v="166"/>
    <x v="503"/>
    <d v="2019-10-20T00:00:00"/>
    <d v="2019-10-22T00:00:00"/>
    <x v="4"/>
    <n v="1331.03"/>
    <x v="3917"/>
    <n v="652.19999999999993"/>
    <x v="1"/>
  </r>
  <r>
    <n v="303343"/>
    <x v="2"/>
    <x v="3"/>
    <x v="2"/>
    <n v="143"/>
    <x v="503"/>
    <d v="2019-10-17T00:00:00"/>
    <d v="2019-10-21T00:00:00"/>
    <x v="5"/>
    <n v="644.5"/>
    <x v="3918"/>
    <n v="174.01"/>
    <x v="1"/>
  </r>
  <r>
    <n v="701783"/>
    <x v="0"/>
    <x v="3"/>
    <x v="4"/>
    <n v="295"/>
    <x v="502"/>
    <d v="2019-10-20T00:00:00"/>
    <d v="2019-10-24T00:00:00"/>
    <x v="0"/>
    <n v="1230.5999999999999"/>
    <x v="3919"/>
    <n v="369.17999999999995"/>
    <x v="1"/>
  </r>
  <r>
    <n v="466260"/>
    <x v="1"/>
    <x v="2"/>
    <x v="5"/>
    <n v="24"/>
    <x v="503"/>
    <d v="2019-10-17T00:00:00"/>
    <d v="2019-10-21T00:00:00"/>
    <x v="0"/>
    <n v="1641.59"/>
    <x v="3920"/>
    <n v="804.37999999999988"/>
    <x v="1"/>
  </r>
  <r>
    <n v="377788"/>
    <x v="2"/>
    <x v="0"/>
    <x v="1"/>
    <n v="79"/>
    <x v="502"/>
    <d v="2019-10-18T00:00:00"/>
    <d v="2019-10-21T00:00:00"/>
    <x v="0"/>
    <n v="1159.22"/>
    <x v="3921"/>
    <n v="568.02"/>
    <x v="1"/>
  </r>
  <r>
    <n v="507509"/>
    <x v="2"/>
    <x v="1"/>
    <x v="5"/>
    <n v="239"/>
    <x v="504"/>
    <d v="2019-10-20T00:00:00"/>
    <d v="2019-10-22T00:00:00"/>
    <x v="1"/>
    <n v="1579.13"/>
    <x v="3922"/>
    <n v="600.07000000000016"/>
    <x v="1"/>
  </r>
  <r>
    <n v="221726"/>
    <x v="0"/>
    <x v="0"/>
    <x v="3"/>
    <n v="228"/>
    <x v="504"/>
    <d v="2019-10-19T00:00:00"/>
    <d v="2019-10-24T00:00:00"/>
    <x v="2"/>
    <n v="1996.76"/>
    <x v="3923"/>
    <n v="818.67000000000007"/>
    <x v="1"/>
  </r>
  <r>
    <n v="254677"/>
    <x v="1"/>
    <x v="0"/>
    <x v="5"/>
    <n v="26"/>
    <x v="503"/>
    <d v="2019-10-21T00:00:00"/>
    <d v="2019-10-23T00:00:00"/>
    <x v="0"/>
    <n v="705.26"/>
    <x v="3924"/>
    <n v="84.63"/>
    <x v="1"/>
  </r>
  <r>
    <n v="116043"/>
    <x v="1"/>
    <x v="2"/>
    <x v="5"/>
    <n v="26"/>
    <x v="504"/>
    <d v="2019-10-21T00:00:00"/>
    <d v="2019-10-27T00:00:00"/>
    <x v="2"/>
    <n v="1860.34"/>
    <x v="3925"/>
    <n v="334.8599999999999"/>
    <x v="1"/>
  </r>
  <r>
    <n v="823371"/>
    <x v="0"/>
    <x v="0"/>
    <x v="0"/>
    <n v="265"/>
    <x v="504"/>
    <d v="2019-10-21T00:00:00"/>
    <d v="2019-10-28T00:00:00"/>
    <x v="2"/>
    <n v="1965.44"/>
    <x v="3926"/>
    <n v="235.85000000000014"/>
    <x v="1"/>
  </r>
  <r>
    <n v="792738"/>
    <x v="0"/>
    <x v="0"/>
    <x v="2"/>
    <n v="279"/>
    <x v="503"/>
    <d v="2019-10-21T00:00:00"/>
    <d v="2019-10-22T00:00:00"/>
    <x v="0"/>
    <n v="1367.25"/>
    <x v="3927"/>
    <n v="615.26"/>
    <x v="1"/>
  </r>
  <r>
    <n v="525871"/>
    <x v="0"/>
    <x v="2"/>
    <x v="2"/>
    <n v="313"/>
    <x v="503"/>
    <d v="2019-10-18T00:00:00"/>
    <d v="2019-10-21T00:00:00"/>
    <x v="5"/>
    <n v="179.78"/>
    <x v="3928"/>
    <n v="17.97999999999999"/>
    <x v="1"/>
  </r>
  <r>
    <n v="560055"/>
    <x v="3"/>
    <x v="3"/>
    <x v="5"/>
    <n v="141"/>
    <x v="504"/>
    <d v="2019-10-20T00:00:00"/>
    <d v="2019-10-25T00:00:00"/>
    <x v="0"/>
    <n v="1105.1099999999999"/>
    <x v="3929"/>
    <n v="331.52999999999986"/>
    <x v="1"/>
  </r>
  <r>
    <n v="18100"/>
    <x v="1"/>
    <x v="3"/>
    <x v="0"/>
    <n v="22"/>
    <x v="504"/>
    <d v="2019-10-19T00:00:00"/>
    <d v="2019-10-22T00:00:00"/>
    <x v="1"/>
    <n v="272.12"/>
    <x v="3930"/>
    <n v="76.19"/>
    <x v="1"/>
  </r>
  <r>
    <n v="204210"/>
    <x v="0"/>
    <x v="3"/>
    <x v="2"/>
    <n v="60"/>
    <x v="504"/>
    <d v="2019-10-19T00:00:00"/>
    <d v="2019-10-20T00:00:00"/>
    <x v="3"/>
    <n v="178.5"/>
    <x v="3931"/>
    <n v="30.340000000000003"/>
    <x v="1"/>
  </r>
  <r>
    <n v="932619"/>
    <x v="0"/>
    <x v="1"/>
    <x v="2"/>
    <n v="235"/>
    <x v="505"/>
    <d v="2019-10-21T00:00:00"/>
    <d v="2019-10-27T00:00:00"/>
    <x v="3"/>
    <n v="1022"/>
    <x v="3932"/>
    <n v="204.39999999999998"/>
    <x v="1"/>
  </r>
  <r>
    <n v="169741"/>
    <x v="3"/>
    <x v="2"/>
    <x v="1"/>
    <n v="99"/>
    <x v="504"/>
    <d v="2019-10-21T00:00:00"/>
    <d v="2019-10-25T00:00:00"/>
    <x v="5"/>
    <n v="370.61"/>
    <x v="3933"/>
    <n v="133.42000000000002"/>
    <x v="1"/>
  </r>
  <r>
    <n v="282759"/>
    <x v="0"/>
    <x v="0"/>
    <x v="3"/>
    <n v="323"/>
    <x v="505"/>
    <d v="2019-10-20T00:00:00"/>
    <d v="2019-10-23T00:00:00"/>
    <x v="5"/>
    <n v="923.98"/>
    <x v="3934"/>
    <n v="55.440000000000055"/>
    <x v="1"/>
  </r>
  <r>
    <n v="725514"/>
    <x v="0"/>
    <x v="1"/>
    <x v="0"/>
    <n v="183"/>
    <x v="505"/>
    <d v="2019-10-20T00:00:00"/>
    <d v="2019-10-21T00:00:00"/>
    <x v="3"/>
    <n v="1978.16"/>
    <x v="3935"/>
    <n v="158.25"/>
    <x v="1"/>
  </r>
  <r>
    <n v="29019"/>
    <x v="0"/>
    <x v="2"/>
    <x v="2"/>
    <n v="183"/>
    <x v="506"/>
    <d v="2019-10-23T00:00:00"/>
    <d v="2019-10-29T00:00:00"/>
    <x v="4"/>
    <n v="1587.23"/>
    <x v="3936"/>
    <n v="555.53"/>
    <x v="1"/>
  </r>
  <r>
    <n v="605131"/>
    <x v="0"/>
    <x v="2"/>
    <x v="4"/>
    <n v="133"/>
    <x v="506"/>
    <d v="2019-10-20T00:00:00"/>
    <d v="2019-10-22T00:00:00"/>
    <x v="4"/>
    <n v="793.58"/>
    <x v="3937"/>
    <n v="396.79"/>
    <x v="1"/>
  </r>
  <r>
    <n v="754148"/>
    <x v="0"/>
    <x v="2"/>
    <x v="5"/>
    <n v="315"/>
    <x v="505"/>
    <d v="2019-10-20T00:00:00"/>
    <d v="2019-10-21T00:00:00"/>
    <x v="3"/>
    <n v="272.12"/>
    <x v="3938"/>
    <n v="38.099999999999994"/>
    <x v="1"/>
  </r>
  <r>
    <n v="226507"/>
    <x v="1"/>
    <x v="3"/>
    <x v="3"/>
    <n v="17"/>
    <x v="505"/>
    <d v="2019-10-20T00:00:00"/>
    <d v="2019-10-26T00:00:00"/>
    <x v="5"/>
    <n v="499.83"/>
    <x v="3939"/>
    <n v="144.94999999999999"/>
    <x v="1"/>
  </r>
  <r>
    <n v="94388"/>
    <x v="2"/>
    <x v="1"/>
    <x v="0"/>
    <n v="237"/>
    <x v="506"/>
    <d v="2019-10-23T00:00:00"/>
    <d v="2019-10-30T00:00:00"/>
    <x v="0"/>
    <n v="1996.76"/>
    <x v="3940"/>
    <n v="339.45000000000005"/>
    <x v="1"/>
  </r>
  <r>
    <n v="814781"/>
    <x v="1"/>
    <x v="1"/>
    <x v="2"/>
    <n v="299"/>
    <x v="506"/>
    <d v="2019-10-21T00:00:00"/>
    <d v="2019-10-27T00:00:00"/>
    <x v="1"/>
    <n v="1748.11"/>
    <x v="3941"/>
    <n v="576.87999999999988"/>
    <x v="1"/>
  </r>
  <r>
    <n v="715971"/>
    <x v="3"/>
    <x v="2"/>
    <x v="3"/>
    <n v="33"/>
    <x v="507"/>
    <d v="2019-10-21T00:00:00"/>
    <d v="2019-10-27T00:00:00"/>
    <x v="3"/>
    <n v="1096.01"/>
    <x v="3942"/>
    <n v="252.08000000000004"/>
    <x v="1"/>
  </r>
  <r>
    <n v="295158"/>
    <x v="1"/>
    <x v="1"/>
    <x v="4"/>
    <n v="309"/>
    <x v="507"/>
    <d v="2019-10-22T00:00:00"/>
    <d v="2019-10-26T00:00:00"/>
    <x v="5"/>
    <n v="1496.61"/>
    <x v="3943"/>
    <n v="658.50999999999988"/>
    <x v="1"/>
  </r>
  <r>
    <n v="695397"/>
    <x v="0"/>
    <x v="1"/>
    <x v="2"/>
    <n v="12"/>
    <x v="507"/>
    <d v="2019-10-21T00:00:00"/>
    <d v="2019-10-24T00:00:00"/>
    <x v="2"/>
    <n v="561.23"/>
    <x v="3486"/>
    <n v="157.14000000000004"/>
    <x v="1"/>
  </r>
  <r>
    <n v="954654"/>
    <x v="1"/>
    <x v="2"/>
    <x v="0"/>
    <n v="211"/>
    <x v="506"/>
    <d v="2019-10-24T00:00:00"/>
    <d v="2019-10-27T00:00:00"/>
    <x v="5"/>
    <n v="396.08"/>
    <x v="3944"/>
    <n v="150.51"/>
    <x v="1"/>
  </r>
  <r>
    <n v="241579"/>
    <x v="3"/>
    <x v="0"/>
    <x v="0"/>
    <n v="105"/>
    <x v="506"/>
    <d v="2019-10-24T00:00:00"/>
    <d v="2019-10-26T00:00:00"/>
    <x v="2"/>
    <n v="381.39"/>
    <x v="3945"/>
    <n v="68.649999999999977"/>
    <x v="1"/>
  </r>
  <r>
    <n v="32006"/>
    <x v="0"/>
    <x v="3"/>
    <x v="5"/>
    <n v="25"/>
    <x v="506"/>
    <d v="2019-10-21T00:00:00"/>
    <d v="2019-10-28T00:00:00"/>
    <x v="0"/>
    <n v="189.1"/>
    <x v="2548"/>
    <n v="13.239999999999981"/>
    <x v="1"/>
  </r>
  <r>
    <n v="678963"/>
    <x v="1"/>
    <x v="2"/>
    <x v="5"/>
    <n v="65"/>
    <x v="507"/>
    <d v="2019-10-23T00:00:00"/>
    <d v="2019-10-29T00:00:00"/>
    <x v="5"/>
    <n v="316.57"/>
    <x v="3946"/>
    <n v="117.13"/>
    <x v="1"/>
  </r>
  <r>
    <n v="812369"/>
    <x v="0"/>
    <x v="1"/>
    <x v="4"/>
    <n v="334"/>
    <x v="507"/>
    <d v="2019-10-21T00:00:00"/>
    <d v="2019-10-23T00:00:00"/>
    <x v="2"/>
    <n v="474.16"/>
    <x v="3947"/>
    <n v="71.12"/>
    <x v="1"/>
  </r>
  <r>
    <n v="511215"/>
    <x v="1"/>
    <x v="0"/>
    <x v="0"/>
    <n v="81"/>
    <x v="507"/>
    <d v="2019-10-23T00:00:00"/>
    <d v="2019-10-29T00:00:00"/>
    <x v="2"/>
    <n v="1494.73"/>
    <x v="1887"/>
    <n v="269.04999999999995"/>
    <x v="1"/>
  </r>
  <r>
    <n v="118563"/>
    <x v="1"/>
    <x v="3"/>
    <x v="5"/>
    <n v="255"/>
    <x v="507"/>
    <d v="2019-10-23T00:00:00"/>
    <d v="2019-10-30T00:00:00"/>
    <x v="3"/>
    <n v="1717.61"/>
    <x v="3948"/>
    <n v="171.76"/>
    <x v="1"/>
  </r>
  <r>
    <n v="886477"/>
    <x v="0"/>
    <x v="1"/>
    <x v="2"/>
    <n v="88"/>
    <x v="507"/>
    <d v="2019-10-23T00:00:00"/>
    <d v="2019-10-27T00:00:00"/>
    <x v="1"/>
    <n v="298.7"/>
    <x v="289"/>
    <n v="71.69"/>
    <x v="1"/>
  </r>
  <r>
    <n v="645469"/>
    <x v="0"/>
    <x v="1"/>
    <x v="3"/>
    <n v="55"/>
    <x v="507"/>
    <d v="2019-10-23T00:00:00"/>
    <d v="2019-10-27T00:00:00"/>
    <x v="0"/>
    <n v="1898.63"/>
    <x v="2670"/>
    <n v="797.42000000000007"/>
    <x v="1"/>
  </r>
  <r>
    <n v="180203"/>
    <x v="0"/>
    <x v="2"/>
    <x v="2"/>
    <n v="168"/>
    <x v="507"/>
    <d v="2019-10-22T00:00:00"/>
    <d v="2019-10-23T00:00:00"/>
    <x v="0"/>
    <n v="940.27"/>
    <x v="3949"/>
    <n v="112.82999999999993"/>
    <x v="1"/>
  </r>
  <r>
    <n v="747963"/>
    <x v="1"/>
    <x v="1"/>
    <x v="3"/>
    <n v="133"/>
    <x v="508"/>
    <d v="2019-10-24T00:00:00"/>
    <d v="2019-10-26T00:00:00"/>
    <x v="1"/>
    <n v="268.97000000000003"/>
    <x v="3950"/>
    <n v="104.90000000000003"/>
    <x v="1"/>
  </r>
  <r>
    <n v="807594"/>
    <x v="0"/>
    <x v="0"/>
    <x v="5"/>
    <n v="129"/>
    <x v="508"/>
    <d v="2019-10-23T00:00:00"/>
    <d v="2019-10-26T00:00:00"/>
    <x v="2"/>
    <n v="856.09"/>
    <x v="3951"/>
    <n v="94.170000000000073"/>
    <x v="1"/>
  </r>
  <r>
    <n v="923213"/>
    <x v="0"/>
    <x v="1"/>
    <x v="3"/>
    <n v="265"/>
    <x v="507"/>
    <d v="2019-10-24T00:00:00"/>
    <d v="2019-10-26T00:00:00"/>
    <x v="2"/>
    <n v="1501.53"/>
    <x v="3952"/>
    <n v="645.66"/>
    <x v="1"/>
  </r>
  <r>
    <n v="33049"/>
    <x v="0"/>
    <x v="0"/>
    <x v="0"/>
    <n v="102"/>
    <x v="508"/>
    <d v="2019-10-24T00:00:00"/>
    <d v="2019-10-25T00:00:00"/>
    <x v="2"/>
    <n v="1724.52"/>
    <x v="3953"/>
    <n v="241.43000000000006"/>
    <x v="1"/>
  </r>
  <r>
    <n v="335538"/>
    <x v="0"/>
    <x v="2"/>
    <x v="4"/>
    <n v="197"/>
    <x v="508"/>
    <d v="2019-10-24T00:00:00"/>
    <d v="2019-10-26T00:00:00"/>
    <x v="5"/>
    <n v="1321.9"/>
    <x v="3954"/>
    <n v="198.2800000000002"/>
    <x v="1"/>
  </r>
  <r>
    <n v="121692"/>
    <x v="0"/>
    <x v="1"/>
    <x v="3"/>
    <n v="68"/>
    <x v="509"/>
    <d v="2019-10-25T00:00:00"/>
    <d v="2019-10-28T00:00:00"/>
    <x v="3"/>
    <n v="1978.16"/>
    <x v="3955"/>
    <n v="237.38000000000011"/>
    <x v="1"/>
  </r>
  <r>
    <n v="310015"/>
    <x v="1"/>
    <x v="0"/>
    <x v="2"/>
    <n v="151"/>
    <x v="509"/>
    <d v="2019-10-26T00:00:00"/>
    <d v="2019-10-28T00:00:00"/>
    <x v="2"/>
    <n v="844.01"/>
    <x v="3956"/>
    <n v="151.91999999999996"/>
    <x v="1"/>
  </r>
  <r>
    <n v="70870"/>
    <x v="1"/>
    <x v="0"/>
    <x v="4"/>
    <n v="328"/>
    <x v="509"/>
    <d v="2019-10-25T00:00:00"/>
    <d v="2019-10-30T00:00:00"/>
    <x v="2"/>
    <n v="1346.62"/>
    <x v="3957"/>
    <n v="134.65999999999985"/>
    <x v="1"/>
  </r>
  <r>
    <n v="772795"/>
    <x v="1"/>
    <x v="2"/>
    <x v="0"/>
    <n v="325"/>
    <x v="508"/>
    <d v="2019-10-25T00:00:00"/>
    <d v="2019-10-31T00:00:00"/>
    <x v="1"/>
    <n v="1698.44"/>
    <x v="3958"/>
    <n v="543.5"/>
    <x v="1"/>
  </r>
  <r>
    <n v="744474"/>
    <x v="3"/>
    <x v="3"/>
    <x v="2"/>
    <n v="291"/>
    <x v="508"/>
    <d v="2019-10-25T00:00:00"/>
    <d v="2019-10-28T00:00:00"/>
    <x v="4"/>
    <n v="1536.45"/>
    <x v="3959"/>
    <n v="76.819999999999936"/>
    <x v="1"/>
  </r>
  <r>
    <n v="33022"/>
    <x v="3"/>
    <x v="0"/>
    <x v="5"/>
    <n v="320"/>
    <x v="508"/>
    <d v="2019-10-23T00:00:00"/>
    <d v="2019-10-27T00:00:00"/>
    <x v="1"/>
    <n v="1098.18"/>
    <x v="3960"/>
    <n v="505.16000000000008"/>
    <x v="1"/>
  </r>
  <r>
    <n v="39731"/>
    <x v="0"/>
    <x v="3"/>
    <x v="4"/>
    <n v="333"/>
    <x v="510"/>
    <d v="2019-10-27T00:00:00"/>
    <d v="2019-11-02T00:00:00"/>
    <x v="0"/>
    <n v="1293.19"/>
    <x v="3961"/>
    <n v="375.03000000000009"/>
    <x v="1"/>
  </r>
  <r>
    <n v="69879"/>
    <x v="0"/>
    <x v="2"/>
    <x v="4"/>
    <n v="340"/>
    <x v="509"/>
    <d v="2019-10-27T00:00:00"/>
    <d v="2019-10-31T00:00:00"/>
    <x v="4"/>
    <n v="1208.4100000000001"/>
    <x v="3962"/>
    <n v="435.03000000000009"/>
    <x v="1"/>
  </r>
  <r>
    <n v="493703"/>
    <x v="2"/>
    <x v="1"/>
    <x v="1"/>
    <n v="251"/>
    <x v="509"/>
    <d v="2019-10-24T00:00:00"/>
    <d v="2019-10-31T00:00:00"/>
    <x v="0"/>
    <n v="1554.44"/>
    <x v="3963"/>
    <n v="544.05000000000007"/>
    <x v="1"/>
  </r>
  <r>
    <n v="477077"/>
    <x v="3"/>
    <x v="0"/>
    <x v="3"/>
    <n v="145"/>
    <x v="509"/>
    <d v="2019-10-25T00:00:00"/>
    <d v="2019-10-26T00:00:00"/>
    <x v="4"/>
    <n v="1476.3"/>
    <x v="3964"/>
    <n v="295.26"/>
    <x v="1"/>
  </r>
  <r>
    <n v="959420"/>
    <x v="0"/>
    <x v="1"/>
    <x v="5"/>
    <n v="366"/>
    <x v="509"/>
    <d v="2019-10-24T00:00:00"/>
    <d v="2019-10-29T00:00:00"/>
    <x v="5"/>
    <n v="343.62"/>
    <x v="3965"/>
    <n v="44.670000000000016"/>
    <x v="1"/>
  </r>
  <r>
    <n v="461814"/>
    <x v="0"/>
    <x v="0"/>
    <x v="3"/>
    <n v="338"/>
    <x v="510"/>
    <d v="2019-10-24T00:00:00"/>
    <d v="2019-10-25T00:00:00"/>
    <x v="5"/>
    <n v="609.66"/>
    <x v="3966"/>
    <n v="42.67999999999995"/>
    <x v="1"/>
  </r>
  <r>
    <n v="655390"/>
    <x v="0"/>
    <x v="0"/>
    <x v="1"/>
    <n v="54"/>
    <x v="509"/>
    <d v="2019-10-25T00:00:00"/>
    <d v="2019-10-27T00:00:00"/>
    <x v="4"/>
    <n v="1237.49"/>
    <x v="3967"/>
    <n v="606.37"/>
    <x v="1"/>
  </r>
  <r>
    <n v="657954"/>
    <x v="1"/>
    <x v="3"/>
    <x v="4"/>
    <n v="340"/>
    <x v="509"/>
    <d v="2019-10-25T00:00:00"/>
    <d v="2019-10-30T00:00:00"/>
    <x v="1"/>
    <n v="170.94"/>
    <x v="3968"/>
    <n v="58.120000000000005"/>
    <x v="1"/>
  </r>
  <r>
    <n v="85419"/>
    <x v="0"/>
    <x v="0"/>
    <x v="2"/>
    <n v="328"/>
    <x v="510"/>
    <d v="2019-10-26T00:00:00"/>
    <d v="2019-10-30T00:00:00"/>
    <x v="0"/>
    <n v="1838.7"/>
    <x v="3969"/>
    <n v="239.02999999999997"/>
    <x v="1"/>
  </r>
  <r>
    <n v="165238"/>
    <x v="0"/>
    <x v="3"/>
    <x v="5"/>
    <n v="1"/>
    <x v="510"/>
    <d v="2019-10-26T00:00:00"/>
    <d v="2019-10-29T00:00:00"/>
    <x v="0"/>
    <n v="363.21"/>
    <x v="3970"/>
    <n v="87.169999999999959"/>
    <x v="1"/>
  </r>
  <r>
    <n v="799914"/>
    <x v="0"/>
    <x v="1"/>
    <x v="0"/>
    <n v="304"/>
    <x v="511"/>
    <d v="2019-10-28T00:00:00"/>
    <d v="2019-10-31T00:00:00"/>
    <x v="4"/>
    <n v="601.59"/>
    <x v="3971"/>
    <n v="114.30000000000001"/>
    <x v="1"/>
  </r>
  <r>
    <n v="456115"/>
    <x v="3"/>
    <x v="3"/>
    <x v="0"/>
    <n v="122"/>
    <x v="510"/>
    <d v="2019-10-28T00:00:00"/>
    <d v="2019-11-02T00:00:00"/>
    <x v="0"/>
    <n v="385.78"/>
    <x v="3972"/>
    <n v="127.30999999999995"/>
    <x v="1"/>
  </r>
  <r>
    <n v="898195"/>
    <x v="0"/>
    <x v="1"/>
    <x v="0"/>
    <n v="207"/>
    <x v="510"/>
    <d v="2019-10-28T00:00:00"/>
    <d v="2019-11-02T00:00:00"/>
    <x v="4"/>
    <n v="1498.08"/>
    <x v="3973"/>
    <n v="539.30999999999995"/>
    <x v="1"/>
  </r>
  <r>
    <n v="480760"/>
    <x v="2"/>
    <x v="1"/>
    <x v="4"/>
    <n v="214"/>
    <x v="511"/>
    <d v="2019-10-25T00:00:00"/>
    <d v="2019-10-29T00:00:00"/>
    <x v="5"/>
    <n v="988.24"/>
    <x v="2608"/>
    <n v="424.94000000000005"/>
    <x v="1"/>
  </r>
  <r>
    <n v="515756"/>
    <x v="3"/>
    <x v="3"/>
    <x v="5"/>
    <n v="209"/>
    <x v="511"/>
    <d v="2019-10-27T00:00:00"/>
    <d v="2019-10-30T00:00:00"/>
    <x v="3"/>
    <n v="953.54"/>
    <x v="3974"/>
    <n v="171.64"/>
    <x v="1"/>
  </r>
  <r>
    <n v="782221"/>
    <x v="1"/>
    <x v="3"/>
    <x v="2"/>
    <n v="335"/>
    <x v="511"/>
    <d v="2019-10-27T00:00:00"/>
    <d v="2019-10-31T00:00:00"/>
    <x v="5"/>
    <n v="1503.81"/>
    <x v="3975"/>
    <n v="255.64999999999986"/>
    <x v="1"/>
  </r>
  <r>
    <n v="269588"/>
    <x v="0"/>
    <x v="0"/>
    <x v="2"/>
    <n v="246"/>
    <x v="512"/>
    <d v="2019-10-27T00:00:00"/>
    <d v="2019-10-29T00:00:00"/>
    <x v="5"/>
    <n v="638.46"/>
    <x v="3976"/>
    <n v="217.08000000000004"/>
    <x v="1"/>
  </r>
  <r>
    <n v="693208"/>
    <x v="0"/>
    <x v="0"/>
    <x v="1"/>
    <n v="360"/>
    <x v="511"/>
    <d v="2019-10-26T00:00:00"/>
    <d v="2019-11-01T00:00:00"/>
    <x v="5"/>
    <n v="1548.53"/>
    <x v="3977"/>
    <n v="526.5"/>
    <x v="1"/>
  </r>
  <r>
    <n v="87249"/>
    <x v="0"/>
    <x v="3"/>
    <x v="2"/>
    <n v="174"/>
    <x v="511"/>
    <d v="2019-10-26T00:00:00"/>
    <d v="2019-10-27T00:00:00"/>
    <x v="4"/>
    <n v="372.24"/>
    <x v="3978"/>
    <n v="137.73000000000002"/>
    <x v="1"/>
  </r>
  <r>
    <n v="813386"/>
    <x v="0"/>
    <x v="1"/>
    <x v="0"/>
    <n v="60"/>
    <x v="512"/>
    <d v="2019-10-27T00:00:00"/>
    <d v="2019-10-31T00:00:00"/>
    <x v="5"/>
    <n v="802.81"/>
    <x v="3979"/>
    <n v="377.31999999999994"/>
    <x v="1"/>
  </r>
  <r>
    <n v="984162"/>
    <x v="1"/>
    <x v="2"/>
    <x v="5"/>
    <n v="102"/>
    <x v="512"/>
    <d v="2019-10-27T00:00:00"/>
    <d v="2019-11-02T00:00:00"/>
    <x v="4"/>
    <n v="1439.04"/>
    <x v="3980"/>
    <n v="676.34999999999991"/>
    <x v="1"/>
  </r>
  <r>
    <n v="642462"/>
    <x v="0"/>
    <x v="1"/>
    <x v="5"/>
    <n v="116"/>
    <x v="512"/>
    <d v="2019-10-27T00:00:00"/>
    <d v="2019-10-31T00:00:00"/>
    <x v="0"/>
    <n v="541.5"/>
    <x v="3981"/>
    <n v="227.43"/>
    <x v="1"/>
  </r>
  <r>
    <n v="723749"/>
    <x v="2"/>
    <x v="1"/>
    <x v="1"/>
    <n v="88"/>
    <x v="511"/>
    <d v="2019-10-26T00:00:00"/>
    <d v="2019-10-31T00:00:00"/>
    <x v="1"/>
    <n v="684.95"/>
    <x v="3982"/>
    <n v="321.93000000000006"/>
    <x v="1"/>
  </r>
  <r>
    <n v="67751"/>
    <x v="1"/>
    <x v="2"/>
    <x v="3"/>
    <n v="295"/>
    <x v="511"/>
    <d v="2019-10-27T00:00:00"/>
    <d v="2019-10-31T00:00:00"/>
    <x v="3"/>
    <n v="638.46"/>
    <x v="3983"/>
    <n v="242.61"/>
    <x v="1"/>
  </r>
  <r>
    <n v="472262"/>
    <x v="2"/>
    <x v="1"/>
    <x v="2"/>
    <n v="295"/>
    <x v="512"/>
    <d v="2019-10-26T00:00:00"/>
    <d v="2019-10-28T00:00:00"/>
    <x v="3"/>
    <n v="1995.33"/>
    <x v="3984"/>
    <n v="119.72000000000003"/>
    <x v="1"/>
  </r>
  <r>
    <n v="291709"/>
    <x v="2"/>
    <x v="1"/>
    <x v="3"/>
    <n v="240"/>
    <x v="512"/>
    <d v="2019-10-26T00:00:00"/>
    <d v="2019-10-30T00:00:00"/>
    <x v="2"/>
    <n v="1653.47"/>
    <x v="3985"/>
    <n v="347.23"/>
    <x v="1"/>
  </r>
  <r>
    <n v="682399"/>
    <x v="0"/>
    <x v="1"/>
    <x v="2"/>
    <n v="271"/>
    <x v="512"/>
    <d v="2019-10-28T00:00:00"/>
    <d v="2019-10-29T00:00:00"/>
    <x v="0"/>
    <n v="1558.84"/>
    <x v="3123"/>
    <n v="405.29999999999995"/>
    <x v="1"/>
  </r>
  <r>
    <n v="330514"/>
    <x v="0"/>
    <x v="3"/>
    <x v="5"/>
    <n v="11"/>
    <x v="512"/>
    <d v="2019-10-27T00:00:00"/>
    <d v="2019-11-01T00:00:00"/>
    <x v="4"/>
    <n v="1758.22"/>
    <x v="2987"/>
    <n v="334.05999999999995"/>
    <x v="1"/>
  </r>
  <r>
    <n v="483076"/>
    <x v="1"/>
    <x v="1"/>
    <x v="1"/>
    <n v="80"/>
    <x v="512"/>
    <d v="2019-10-28T00:00:00"/>
    <d v="2019-10-30T00:00:00"/>
    <x v="2"/>
    <n v="1185.17"/>
    <x v="3986"/>
    <n v="165.92000000000007"/>
    <x v="1"/>
  </r>
  <r>
    <n v="795549"/>
    <x v="1"/>
    <x v="0"/>
    <x v="0"/>
    <n v="143"/>
    <x v="512"/>
    <d v="2019-10-30T00:00:00"/>
    <d v="2019-11-02T00:00:00"/>
    <x v="0"/>
    <n v="1181.57"/>
    <x v="2301"/>
    <n v="578.96999999999991"/>
    <x v="1"/>
  </r>
  <r>
    <n v="466896"/>
    <x v="0"/>
    <x v="2"/>
    <x v="0"/>
    <n v="309"/>
    <x v="513"/>
    <d v="2019-10-30T00:00:00"/>
    <d v="2019-11-05T00:00:00"/>
    <x v="5"/>
    <n v="994"/>
    <x v="3987"/>
    <n v="318.08000000000004"/>
    <x v="1"/>
  </r>
  <r>
    <n v="806981"/>
    <x v="1"/>
    <x v="3"/>
    <x v="1"/>
    <n v="12"/>
    <x v="513"/>
    <d v="2019-10-28T00:00:00"/>
    <d v="2019-11-02T00:00:00"/>
    <x v="4"/>
    <n v="1748.11"/>
    <x v="3988"/>
    <n v="821.6099999999999"/>
    <x v="1"/>
  </r>
  <r>
    <n v="472955"/>
    <x v="1"/>
    <x v="1"/>
    <x v="1"/>
    <n v="185"/>
    <x v="513"/>
    <d v="2019-10-31T00:00:00"/>
    <d v="2019-11-07T00:00:00"/>
    <x v="0"/>
    <n v="1164.95"/>
    <x v="3294"/>
    <n v="361.13"/>
    <x v="1"/>
  </r>
  <r>
    <n v="41796"/>
    <x v="1"/>
    <x v="2"/>
    <x v="3"/>
    <n v="328"/>
    <x v="514"/>
    <d v="2019-10-30T00:00:00"/>
    <d v="2019-11-03T00:00:00"/>
    <x v="3"/>
    <n v="568.91"/>
    <x v="3989"/>
    <n v="170.66999999999996"/>
    <x v="1"/>
  </r>
  <r>
    <n v="290641"/>
    <x v="2"/>
    <x v="1"/>
    <x v="0"/>
    <n v="185"/>
    <x v="513"/>
    <d v="2019-10-28T00:00:00"/>
    <d v="2019-10-31T00:00:00"/>
    <x v="5"/>
    <n v="544.79"/>
    <x v="3990"/>
    <n v="256.04999999999995"/>
    <x v="1"/>
  </r>
  <r>
    <n v="987143"/>
    <x v="0"/>
    <x v="2"/>
    <x v="1"/>
    <n v="284"/>
    <x v="514"/>
    <d v="2019-10-30T00:00:00"/>
    <d v="2019-11-03T00:00:00"/>
    <x v="2"/>
    <n v="1877.7"/>
    <x v="3991"/>
    <n v="713.53"/>
    <x v="1"/>
  </r>
  <r>
    <n v="750048"/>
    <x v="1"/>
    <x v="3"/>
    <x v="1"/>
    <n v="129"/>
    <x v="513"/>
    <d v="2019-10-28T00:00:00"/>
    <d v="2019-11-04T00:00:00"/>
    <x v="0"/>
    <n v="1470.06"/>
    <x v="3992"/>
    <n v="323.40999999999985"/>
    <x v="1"/>
  </r>
  <r>
    <n v="712958"/>
    <x v="1"/>
    <x v="2"/>
    <x v="2"/>
    <n v="147"/>
    <x v="513"/>
    <d v="2019-10-29T00:00:00"/>
    <d v="2019-11-04T00:00:00"/>
    <x v="0"/>
    <n v="1848.66"/>
    <x v="3993"/>
    <n v="351.25"/>
    <x v="1"/>
  </r>
  <r>
    <n v="417870"/>
    <x v="0"/>
    <x v="3"/>
    <x v="0"/>
    <n v="31"/>
    <x v="513"/>
    <d v="2019-10-31T00:00:00"/>
    <d v="2019-11-03T00:00:00"/>
    <x v="4"/>
    <n v="1876.44"/>
    <x v="3994"/>
    <n v="619.23"/>
    <x v="1"/>
  </r>
  <r>
    <n v="868628"/>
    <x v="2"/>
    <x v="1"/>
    <x v="5"/>
    <n v="361"/>
    <x v="513"/>
    <d v="2019-10-31T00:00:00"/>
    <d v="2019-11-01T00:00:00"/>
    <x v="5"/>
    <n v="945.49"/>
    <x v="3995"/>
    <n v="113.46000000000004"/>
    <x v="1"/>
  </r>
  <r>
    <n v="443907"/>
    <x v="2"/>
    <x v="1"/>
    <x v="5"/>
    <n v="44"/>
    <x v="513"/>
    <d v="2019-10-28T00:00:00"/>
    <d v="2019-11-04T00:00:00"/>
    <x v="4"/>
    <n v="826.39"/>
    <x v="3996"/>
    <n v="57.850000000000023"/>
    <x v="1"/>
  </r>
  <r>
    <n v="67024"/>
    <x v="0"/>
    <x v="0"/>
    <x v="2"/>
    <n v="55"/>
    <x v="514"/>
    <d v="2019-10-29T00:00:00"/>
    <d v="2019-11-04T00:00:00"/>
    <x v="3"/>
    <n v="1242.21"/>
    <x v="1668"/>
    <n v="161.49"/>
    <x v="1"/>
  </r>
  <r>
    <n v="273084"/>
    <x v="0"/>
    <x v="2"/>
    <x v="2"/>
    <n v="340"/>
    <x v="514"/>
    <d v="2019-10-30T00:00:00"/>
    <d v="2019-11-04T00:00:00"/>
    <x v="1"/>
    <n v="669.51"/>
    <x v="2818"/>
    <n v="60.259999999999991"/>
    <x v="1"/>
  </r>
  <r>
    <n v="18909"/>
    <x v="2"/>
    <x v="1"/>
    <x v="3"/>
    <n v="162"/>
    <x v="513"/>
    <d v="2019-10-29T00:00:00"/>
    <d v="2019-10-31T00:00:00"/>
    <x v="2"/>
    <n v="329.43"/>
    <x v="3997"/>
    <n v="151.54000000000002"/>
    <x v="1"/>
  </r>
  <r>
    <n v="91697"/>
    <x v="3"/>
    <x v="2"/>
    <x v="1"/>
    <n v="13"/>
    <x v="515"/>
    <d v="2019-11-01T00:00:00"/>
    <d v="2019-11-03T00:00:00"/>
    <x v="2"/>
    <n v="311.24"/>
    <x v="3998"/>
    <n v="143.17000000000002"/>
    <x v="1"/>
  </r>
  <r>
    <n v="428171"/>
    <x v="0"/>
    <x v="0"/>
    <x v="4"/>
    <n v="284"/>
    <x v="513"/>
    <d v="2019-10-29T00:00:00"/>
    <d v="2019-11-03T00:00:00"/>
    <x v="0"/>
    <n v="1822.71"/>
    <x v="3999"/>
    <n v="145.81999999999994"/>
    <x v="1"/>
  </r>
  <r>
    <n v="649921"/>
    <x v="0"/>
    <x v="1"/>
    <x v="4"/>
    <n v="69"/>
    <x v="513"/>
    <d v="2019-10-31T00:00:00"/>
    <d v="2019-11-07T00:00:00"/>
    <x v="1"/>
    <n v="1602.14"/>
    <x v="4000"/>
    <n v="224.30000000000018"/>
    <x v="1"/>
  </r>
  <r>
    <n v="664612"/>
    <x v="0"/>
    <x v="3"/>
    <x v="3"/>
    <n v="180"/>
    <x v="515"/>
    <d v="2019-10-31T00:00:00"/>
    <d v="2019-11-04T00:00:00"/>
    <x v="3"/>
    <n v="1014.71"/>
    <x v="4001"/>
    <n v="101.47000000000003"/>
    <x v="1"/>
  </r>
  <r>
    <n v="429875"/>
    <x v="0"/>
    <x v="0"/>
    <x v="3"/>
    <n v="236"/>
    <x v="515"/>
    <d v="2019-10-30T00:00:00"/>
    <d v="2019-11-01T00:00:00"/>
    <x v="1"/>
    <n v="683.56"/>
    <x v="4002"/>
    <n v="239.24999999999994"/>
    <x v="1"/>
  </r>
  <r>
    <n v="255131"/>
    <x v="0"/>
    <x v="3"/>
    <x v="0"/>
    <n v="348"/>
    <x v="515"/>
    <d v="2019-10-30T00:00:00"/>
    <d v="2019-11-04T00:00:00"/>
    <x v="1"/>
    <n v="375.99"/>
    <x v="4003"/>
    <n v="176.72"/>
    <x v="1"/>
  </r>
  <r>
    <n v="2568"/>
    <x v="1"/>
    <x v="3"/>
    <x v="0"/>
    <n v="338"/>
    <x v="516"/>
    <d v="2019-10-31T00:00:00"/>
    <d v="2019-11-02T00:00:00"/>
    <x v="4"/>
    <n v="1920.08"/>
    <x v="3813"/>
    <n v="230.40999999999985"/>
    <x v="1"/>
  </r>
  <r>
    <n v="846799"/>
    <x v="1"/>
    <x v="2"/>
    <x v="0"/>
    <n v="289"/>
    <x v="515"/>
    <d v="2019-11-01T00:00:00"/>
    <d v="2019-11-04T00:00:00"/>
    <x v="2"/>
    <n v="1429.78"/>
    <x v="4004"/>
    <n v="686.29"/>
    <x v="1"/>
  </r>
  <r>
    <n v="50794"/>
    <x v="2"/>
    <x v="2"/>
    <x v="3"/>
    <n v="190"/>
    <x v="516"/>
    <d v="2019-10-30T00:00:00"/>
    <d v="2019-10-31T00:00:00"/>
    <x v="5"/>
    <n v="566.54"/>
    <x v="4005"/>
    <n v="28.329999999999927"/>
    <x v="1"/>
  </r>
  <r>
    <n v="448944"/>
    <x v="1"/>
    <x v="2"/>
    <x v="5"/>
    <n v="98"/>
    <x v="515"/>
    <d v="2019-11-01T00:00:00"/>
    <d v="2019-11-06T00:00:00"/>
    <x v="1"/>
    <n v="1332"/>
    <x v="4006"/>
    <n v="572.76"/>
    <x v="1"/>
  </r>
  <r>
    <n v="653396"/>
    <x v="1"/>
    <x v="1"/>
    <x v="1"/>
    <n v="143"/>
    <x v="515"/>
    <d v="2019-10-31T00:00:00"/>
    <d v="2019-11-06T00:00:00"/>
    <x v="0"/>
    <n v="1727.83"/>
    <x v="4007"/>
    <n v="829.3599999999999"/>
    <x v="1"/>
  </r>
  <r>
    <n v="69443"/>
    <x v="0"/>
    <x v="3"/>
    <x v="2"/>
    <n v="126"/>
    <x v="516"/>
    <d v="2019-11-01T00:00:00"/>
    <d v="2019-11-04T00:00:00"/>
    <x v="4"/>
    <n v="1959.55"/>
    <x v="4008"/>
    <n v="489.88999999999987"/>
    <x v="1"/>
  </r>
  <r>
    <n v="729381"/>
    <x v="1"/>
    <x v="3"/>
    <x v="1"/>
    <n v="76"/>
    <x v="515"/>
    <d v="2019-11-02T00:00:00"/>
    <d v="2019-11-05T00:00:00"/>
    <x v="3"/>
    <n v="1340.14"/>
    <x v="4009"/>
    <n v="469.05000000000007"/>
    <x v="1"/>
  </r>
  <r>
    <n v="245691"/>
    <x v="0"/>
    <x v="1"/>
    <x v="3"/>
    <n v="146"/>
    <x v="516"/>
    <d v="2019-10-31T00:00:00"/>
    <d v="2019-11-03T00:00:00"/>
    <x v="5"/>
    <n v="1222.83"/>
    <x v="4010"/>
    <n v="73.369999999999891"/>
    <x v="1"/>
  </r>
  <r>
    <n v="417975"/>
    <x v="0"/>
    <x v="3"/>
    <x v="2"/>
    <n v="245"/>
    <x v="515"/>
    <d v="2019-11-02T00:00:00"/>
    <d v="2019-11-07T00:00:00"/>
    <x v="4"/>
    <n v="1860.34"/>
    <x v="4011"/>
    <n v="223.24"/>
    <x v="1"/>
  </r>
  <r>
    <n v="451512"/>
    <x v="1"/>
    <x v="2"/>
    <x v="4"/>
    <n v="280"/>
    <x v="515"/>
    <d v="2019-10-30T00:00:00"/>
    <d v="2019-11-05T00:00:00"/>
    <x v="2"/>
    <n v="1526.51"/>
    <x v="1463"/>
    <n v="427.42000000000007"/>
    <x v="1"/>
  </r>
  <r>
    <n v="547916"/>
    <x v="1"/>
    <x v="3"/>
    <x v="3"/>
    <n v="161"/>
    <x v="517"/>
    <d v="2019-11-01T00:00:00"/>
    <d v="2019-11-06T00:00:00"/>
    <x v="2"/>
    <n v="867.1"/>
    <x v="2579"/>
    <n v="381.52000000000004"/>
    <x v="1"/>
  </r>
  <r>
    <n v="634845"/>
    <x v="1"/>
    <x v="1"/>
    <x v="3"/>
    <n v="169"/>
    <x v="516"/>
    <d v="2019-10-31T00:00:00"/>
    <d v="2019-11-06T00:00:00"/>
    <x v="3"/>
    <n v="220.85"/>
    <x v="4012"/>
    <n v="26.5"/>
    <x v="1"/>
  </r>
  <r>
    <n v="747186"/>
    <x v="1"/>
    <x v="3"/>
    <x v="3"/>
    <n v="163"/>
    <x v="517"/>
    <d v="2019-11-02T00:00:00"/>
    <d v="2019-11-06T00:00:00"/>
    <x v="1"/>
    <n v="1964.68"/>
    <x v="4013"/>
    <n v="392.94000000000005"/>
    <x v="1"/>
  </r>
  <r>
    <n v="570563"/>
    <x v="1"/>
    <x v="0"/>
    <x v="1"/>
    <n v="288"/>
    <x v="516"/>
    <d v="2019-10-31T00:00:00"/>
    <d v="2019-11-01T00:00:00"/>
    <x v="4"/>
    <n v="334.68"/>
    <x v="4014"/>
    <n v="60.240000000000009"/>
    <x v="1"/>
  </r>
  <r>
    <n v="36026"/>
    <x v="0"/>
    <x v="0"/>
    <x v="2"/>
    <n v="212"/>
    <x v="517"/>
    <d v="2019-11-02T00:00:00"/>
    <d v="2019-11-03T00:00:00"/>
    <x v="5"/>
    <n v="220.1"/>
    <x v="4015"/>
    <n v="37.419999999999987"/>
    <x v="1"/>
  </r>
  <r>
    <n v="68927"/>
    <x v="0"/>
    <x v="1"/>
    <x v="1"/>
    <n v="249"/>
    <x v="517"/>
    <d v="2019-11-02T00:00:00"/>
    <d v="2019-11-09T00:00:00"/>
    <x v="1"/>
    <n v="536.65"/>
    <x v="4016"/>
    <n v="262.95999999999998"/>
    <x v="1"/>
  </r>
  <r>
    <n v="346287"/>
    <x v="2"/>
    <x v="1"/>
    <x v="5"/>
    <n v="42"/>
    <x v="518"/>
    <d v="2019-11-04T00:00:00"/>
    <d v="2019-11-08T00:00:00"/>
    <x v="2"/>
    <n v="408.12"/>
    <x v="4017"/>
    <n v="24.490000000000009"/>
    <x v="1"/>
  </r>
  <r>
    <n v="429890"/>
    <x v="1"/>
    <x v="3"/>
    <x v="1"/>
    <n v="10"/>
    <x v="518"/>
    <d v="2019-11-02T00:00:00"/>
    <d v="2019-11-07T00:00:00"/>
    <x v="0"/>
    <n v="1210.32"/>
    <x v="540"/>
    <n v="375.19999999999993"/>
    <x v="1"/>
  </r>
  <r>
    <n v="588273"/>
    <x v="3"/>
    <x v="3"/>
    <x v="1"/>
    <n v="120"/>
    <x v="517"/>
    <d v="2019-11-01T00:00:00"/>
    <d v="2019-11-03T00:00:00"/>
    <x v="2"/>
    <n v="1496.61"/>
    <x v="4018"/>
    <n v="149.65999999999985"/>
    <x v="1"/>
  </r>
  <r>
    <n v="764026"/>
    <x v="1"/>
    <x v="2"/>
    <x v="0"/>
    <n v="97"/>
    <x v="518"/>
    <d v="2019-11-01T00:00:00"/>
    <d v="2019-11-05T00:00:00"/>
    <x v="4"/>
    <n v="1127.9000000000001"/>
    <x v="1822"/>
    <n v="530.11000000000013"/>
    <x v="1"/>
  </r>
  <r>
    <n v="694698"/>
    <x v="1"/>
    <x v="0"/>
    <x v="0"/>
    <n v="42"/>
    <x v="517"/>
    <d v="2019-11-02T00:00:00"/>
    <d v="2019-11-07T00:00:00"/>
    <x v="4"/>
    <n v="465.47"/>
    <x v="97"/>
    <n v="23.270000000000039"/>
    <x v="1"/>
  </r>
  <r>
    <n v="805630"/>
    <x v="1"/>
    <x v="1"/>
    <x v="5"/>
    <n v="4"/>
    <x v="518"/>
    <d v="2019-11-03T00:00:00"/>
    <d v="2019-11-07T00:00:00"/>
    <x v="2"/>
    <n v="1879.97"/>
    <x v="4019"/>
    <n v="864.79000000000008"/>
    <x v="1"/>
  </r>
  <r>
    <n v="504242"/>
    <x v="2"/>
    <x v="0"/>
    <x v="1"/>
    <n v="247"/>
    <x v="519"/>
    <d v="2019-11-04T00:00:00"/>
    <d v="2019-11-07T00:00:00"/>
    <x v="3"/>
    <n v="439.57"/>
    <x v="4020"/>
    <n v="123.07999999999998"/>
    <x v="1"/>
  </r>
  <r>
    <n v="74770"/>
    <x v="2"/>
    <x v="3"/>
    <x v="1"/>
    <n v="205"/>
    <x v="519"/>
    <d v="2019-11-04T00:00:00"/>
    <d v="2019-11-07T00:00:00"/>
    <x v="1"/>
    <n v="684.95"/>
    <x v="4021"/>
    <n v="212.33000000000004"/>
    <x v="1"/>
  </r>
  <r>
    <n v="170262"/>
    <x v="3"/>
    <x v="2"/>
    <x v="4"/>
    <n v="176"/>
    <x v="518"/>
    <d v="2019-11-04T00:00:00"/>
    <d v="2019-11-10T00:00:00"/>
    <x v="2"/>
    <n v="280.94"/>
    <x v="3462"/>
    <n v="19.670000000000016"/>
    <x v="1"/>
  </r>
  <r>
    <n v="823664"/>
    <x v="1"/>
    <x v="3"/>
    <x v="2"/>
    <n v="160"/>
    <x v="518"/>
    <d v="2019-11-05T00:00:00"/>
    <d v="2019-11-12T00:00:00"/>
    <x v="1"/>
    <n v="1770.01"/>
    <x v="4022"/>
    <n v="672.59999999999991"/>
    <x v="1"/>
  </r>
  <r>
    <n v="416018"/>
    <x v="0"/>
    <x v="2"/>
    <x v="4"/>
    <n v="38"/>
    <x v="519"/>
    <d v="2019-11-05T00:00:00"/>
    <d v="2019-11-09T00:00:00"/>
    <x v="4"/>
    <n v="1860.34"/>
    <x v="3869"/>
    <n v="465.07999999999993"/>
    <x v="1"/>
  </r>
  <r>
    <n v="593517"/>
    <x v="1"/>
    <x v="2"/>
    <x v="1"/>
    <n v="155"/>
    <x v="520"/>
    <d v="2019-11-06T00:00:00"/>
    <d v="2019-11-09T00:00:00"/>
    <x v="5"/>
    <n v="923.81"/>
    <x v="4023"/>
    <n v="221.70999999999992"/>
    <x v="1"/>
  </r>
  <r>
    <n v="824212"/>
    <x v="0"/>
    <x v="3"/>
    <x v="4"/>
    <n v="252"/>
    <x v="519"/>
    <d v="2019-11-05T00:00:00"/>
    <d v="2019-11-10T00:00:00"/>
    <x v="5"/>
    <n v="158.26"/>
    <x v="4024"/>
    <n v="25.319999999999993"/>
    <x v="1"/>
  </r>
  <r>
    <n v="737745"/>
    <x v="0"/>
    <x v="1"/>
    <x v="5"/>
    <n v="247"/>
    <x v="520"/>
    <d v="2019-11-06T00:00:00"/>
    <d v="2019-11-09T00:00:00"/>
    <x v="2"/>
    <n v="1907.33"/>
    <x v="4025"/>
    <n v="190.73000000000002"/>
    <x v="1"/>
  </r>
  <r>
    <n v="809967"/>
    <x v="0"/>
    <x v="3"/>
    <x v="2"/>
    <n v="17"/>
    <x v="520"/>
    <d v="2019-11-04T00:00:00"/>
    <d v="2019-11-10T00:00:00"/>
    <x v="2"/>
    <n v="1683.46"/>
    <x v="117"/>
    <n v="690.22"/>
    <x v="1"/>
  </r>
  <r>
    <n v="296724"/>
    <x v="1"/>
    <x v="3"/>
    <x v="0"/>
    <n v="321"/>
    <x v="519"/>
    <d v="2019-11-05T00:00:00"/>
    <d v="2019-11-11T00:00:00"/>
    <x v="2"/>
    <n v="178.5"/>
    <x v="4026"/>
    <n v="21.419999999999987"/>
    <x v="1"/>
  </r>
  <r>
    <n v="128436"/>
    <x v="1"/>
    <x v="1"/>
    <x v="3"/>
    <n v="270"/>
    <x v="519"/>
    <d v="2019-11-06T00:00:00"/>
    <d v="2019-11-09T00:00:00"/>
    <x v="2"/>
    <n v="1860.34"/>
    <x v="4027"/>
    <n v="297.64999999999986"/>
    <x v="1"/>
  </r>
  <r>
    <n v="324093"/>
    <x v="0"/>
    <x v="0"/>
    <x v="5"/>
    <n v="203"/>
    <x v="520"/>
    <d v="2019-11-06T00:00:00"/>
    <d v="2019-11-09T00:00:00"/>
    <x v="4"/>
    <n v="1526.13"/>
    <x v="4028"/>
    <n v="305.23"/>
    <x v="1"/>
  </r>
  <r>
    <n v="391266"/>
    <x v="1"/>
    <x v="3"/>
    <x v="5"/>
    <n v="213"/>
    <x v="520"/>
    <d v="2019-11-04T00:00:00"/>
    <d v="2019-11-11T00:00:00"/>
    <x v="2"/>
    <n v="293.14"/>
    <x v="4029"/>
    <n v="131.91"/>
    <x v="1"/>
  </r>
  <r>
    <n v="829881"/>
    <x v="0"/>
    <x v="2"/>
    <x v="1"/>
    <n v="365"/>
    <x v="520"/>
    <d v="2019-11-05T00:00:00"/>
    <d v="2019-11-06T00:00:00"/>
    <x v="1"/>
    <n v="1729.28"/>
    <x v="4030"/>
    <n v="812.76"/>
    <x v="1"/>
  </r>
  <r>
    <n v="117084"/>
    <x v="2"/>
    <x v="3"/>
    <x v="0"/>
    <n v="170"/>
    <x v="519"/>
    <d v="2019-11-03T00:00:00"/>
    <d v="2019-11-04T00:00:00"/>
    <x v="0"/>
    <n v="651.74"/>
    <x v="4031"/>
    <n v="215.07"/>
    <x v="1"/>
  </r>
  <r>
    <n v="393278"/>
    <x v="3"/>
    <x v="2"/>
    <x v="2"/>
    <n v="136"/>
    <x v="521"/>
    <d v="2019-11-04T00:00:00"/>
    <d v="2019-11-09T00:00:00"/>
    <x v="5"/>
    <n v="192.81"/>
    <x v="4032"/>
    <n v="26.990000000000009"/>
    <x v="1"/>
  </r>
  <r>
    <n v="882617"/>
    <x v="3"/>
    <x v="0"/>
    <x v="5"/>
    <n v="143"/>
    <x v="520"/>
    <d v="2019-11-06T00:00:00"/>
    <d v="2019-11-13T00:00:00"/>
    <x v="4"/>
    <n v="1747.33"/>
    <x v="4033"/>
    <n v="506.73"/>
    <x v="1"/>
  </r>
  <r>
    <n v="651447"/>
    <x v="1"/>
    <x v="2"/>
    <x v="5"/>
    <n v="17"/>
    <x v="520"/>
    <d v="2019-11-04T00:00:00"/>
    <d v="2019-11-11T00:00:00"/>
    <x v="5"/>
    <n v="1979.74"/>
    <x v="3014"/>
    <n v="910.68000000000006"/>
    <x v="1"/>
  </r>
  <r>
    <n v="138037"/>
    <x v="0"/>
    <x v="2"/>
    <x v="3"/>
    <n v="48"/>
    <x v="521"/>
    <d v="2019-11-06T00:00:00"/>
    <d v="2019-11-07T00:00:00"/>
    <x v="2"/>
    <n v="220.1"/>
    <x v="4034"/>
    <n v="107.85"/>
    <x v="1"/>
  </r>
  <r>
    <n v="155910"/>
    <x v="3"/>
    <x v="0"/>
    <x v="4"/>
    <n v="54"/>
    <x v="520"/>
    <d v="2019-11-04T00:00:00"/>
    <d v="2019-11-11T00:00:00"/>
    <x v="0"/>
    <n v="1627.57"/>
    <x v="4035"/>
    <n v="585.92999999999984"/>
    <x v="1"/>
  </r>
  <r>
    <n v="229455"/>
    <x v="2"/>
    <x v="1"/>
    <x v="1"/>
    <n v="352"/>
    <x v="520"/>
    <d v="2019-11-07T00:00:00"/>
    <d v="2019-11-12T00:00:00"/>
    <x v="4"/>
    <n v="1536.62"/>
    <x v="4036"/>
    <n v="568.54999999999984"/>
    <x v="1"/>
  </r>
  <r>
    <n v="214874"/>
    <x v="2"/>
    <x v="0"/>
    <x v="1"/>
    <n v="322"/>
    <x v="520"/>
    <d v="2019-11-04T00:00:00"/>
    <d v="2019-11-05T00:00:00"/>
    <x v="2"/>
    <n v="1956.53"/>
    <x v="4037"/>
    <n v="528.26"/>
    <x v="1"/>
  </r>
  <r>
    <n v="56472"/>
    <x v="0"/>
    <x v="0"/>
    <x v="4"/>
    <n v="93"/>
    <x v="521"/>
    <d v="2019-11-06T00:00:00"/>
    <d v="2019-11-09T00:00:00"/>
    <x v="2"/>
    <n v="431.53"/>
    <x v="402"/>
    <n v="90.619999999999948"/>
    <x v="1"/>
  </r>
  <r>
    <n v="147987"/>
    <x v="1"/>
    <x v="2"/>
    <x v="3"/>
    <n v="58"/>
    <x v="521"/>
    <d v="2019-11-04T00:00:00"/>
    <d v="2019-11-07T00:00:00"/>
    <x v="4"/>
    <n v="157.06"/>
    <x v="4038"/>
    <n v="50.260000000000005"/>
    <x v="1"/>
  </r>
  <r>
    <n v="580401"/>
    <x v="3"/>
    <x v="3"/>
    <x v="0"/>
    <n v="13"/>
    <x v="522"/>
    <d v="2019-11-05T00:00:00"/>
    <d v="2019-11-07T00:00:00"/>
    <x v="0"/>
    <n v="251.41"/>
    <x v="4039"/>
    <n v="120.68"/>
    <x v="1"/>
  </r>
  <r>
    <n v="636931"/>
    <x v="0"/>
    <x v="1"/>
    <x v="0"/>
    <n v="208"/>
    <x v="522"/>
    <d v="2019-11-08T00:00:00"/>
    <d v="2019-11-12T00:00:00"/>
    <x v="0"/>
    <n v="1503.81"/>
    <x v="4040"/>
    <n v="210.52999999999997"/>
    <x v="1"/>
  </r>
  <r>
    <n v="545741"/>
    <x v="0"/>
    <x v="2"/>
    <x v="2"/>
    <n v="248"/>
    <x v="521"/>
    <d v="2019-11-06T00:00:00"/>
    <d v="2019-11-13T00:00:00"/>
    <x v="3"/>
    <n v="1487.52"/>
    <x v="3746"/>
    <n v="371.87999999999988"/>
    <x v="1"/>
  </r>
  <r>
    <n v="1918"/>
    <x v="2"/>
    <x v="1"/>
    <x v="4"/>
    <n v="252"/>
    <x v="521"/>
    <d v="2019-11-08T00:00:00"/>
    <d v="2019-11-09T00:00:00"/>
    <x v="1"/>
    <n v="201.52"/>
    <x v="4041"/>
    <n v="38.29000000000002"/>
    <x v="1"/>
  </r>
  <r>
    <n v="995377"/>
    <x v="1"/>
    <x v="2"/>
    <x v="4"/>
    <n v="121"/>
    <x v="523"/>
    <d v="2019-11-08T00:00:00"/>
    <d v="2019-11-14T00:00:00"/>
    <x v="1"/>
    <n v="1493.35"/>
    <x v="4042"/>
    <n v="433.06999999999994"/>
    <x v="1"/>
  </r>
  <r>
    <n v="874929"/>
    <x v="1"/>
    <x v="2"/>
    <x v="4"/>
    <n v="110"/>
    <x v="522"/>
    <d v="2019-11-08T00:00:00"/>
    <d v="2019-11-13T00:00:00"/>
    <x v="1"/>
    <n v="1945.43"/>
    <x v="4043"/>
    <n v="427.99"/>
    <x v="1"/>
  </r>
  <r>
    <n v="567042"/>
    <x v="1"/>
    <x v="2"/>
    <x v="3"/>
    <n v="328"/>
    <x v="522"/>
    <d v="2019-11-07T00:00:00"/>
    <d v="2019-11-13T00:00:00"/>
    <x v="1"/>
    <n v="1778.9"/>
    <x v="3735"/>
    <n v="284.62000000000012"/>
    <x v="1"/>
  </r>
  <r>
    <n v="993692"/>
    <x v="0"/>
    <x v="3"/>
    <x v="2"/>
    <n v="17"/>
    <x v="523"/>
    <d v="2019-11-06T00:00:00"/>
    <d v="2019-11-09T00:00:00"/>
    <x v="2"/>
    <n v="1727.83"/>
    <x v="4044"/>
    <n v="691.12999999999988"/>
    <x v="1"/>
  </r>
  <r>
    <n v="84609"/>
    <x v="0"/>
    <x v="0"/>
    <x v="2"/>
    <n v="170"/>
    <x v="523"/>
    <d v="2019-11-08T00:00:00"/>
    <d v="2019-11-09T00:00:00"/>
    <x v="5"/>
    <n v="213.34"/>
    <x v="4045"/>
    <n v="55.47"/>
    <x v="1"/>
  </r>
  <r>
    <n v="691812"/>
    <x v="1"/>
    <x v="2"/>
    <x v="2"/>
    <n v="189"/>
    <x v="522"/>
    <d v="2019-11-06T00:00:00"/>
    <d v="2019-11-08T00:00:00"/>
    <x v="1"/>
    <n v="712.27"/>
    <x v="4046"/>
    <n v="306.27999999999997"/>
    <x v="1"/>
  </r>
  <r>
    <n v="681832"/>
    <x v="0"/>
    <x v="1"/>
    <x v="0"/>
    <n v="236"/>
    <x v="522"/>
    <d v="2019-11-09T00:00:00"/>
    <d v="2019-11-16T00:00:00"/>
    <x v="1"/>
    <n v="736.7"/>
    <x v="4047"/>
    <n v="176.81000000000006"/>
    <x v="1"/>
  </r>
  <r>
    <n v="702399"/>
    <x v="0"/>
    <x v="3"/>
    <x v="1"/>
    <n v="310"/>
    <x v="523"/>
    <d v="2019-11-07T00:00:00"/>
    <d v="2019-11-14T00:00:00"/>
    <x v="1"/>
    <n v="1272.93"/>
    <x v="4048"/>
    <n v="623.74"/>
    <x v="1"/>
  </r>
  <r>
    <n v="679769"/>
    <x v="2"/>
    <x v="0"/>
    <x v="3"/>
    <n v="65"/>
    <x v="523"/>
    <d v="2019-11-08T00:00:00"/>
    <d v="2019-11-11T00:00:00"/>
    <x v="3"/>
    <n v="1016.5"/>
    <x v="4049"/>
    <n v="477.75"/>
    <x v="1"/>
  </r>
  <r>
    <n v="509607"/>
    <x v="1"/>
    <x v="2"/>
    <x v="0"/>
    <n v="112"/>
    <x v="522"/>
    <d v="2019-11-09T00:00:00"/>
    <d v="2019-11-12T00:00:00"/>
    <x v="5"/>
    <n v="1127.9000000000001"/>
    <x v="2225"/>
    <n v="169.18000000000006"/>
    <x v="1"/>
  </r>
  <r>
    <n v="955007"/>
    <x v="3"/>
    <x v="0"/>
    <x v="0"/>
    <n v="266"/>
    <x v="523"/>
    <d v="2019-11-08T00:00:00"/>
    <d v="2019-11-14T00:00:00"/>
    <x v="3"/>
    <n v="1411.9"/>
    <x v="4050"/>
    <n v="197.67000000000007"/>
    <x v="1"/>
  </r>
  <r>
    <n v="413164"/>
    <x v="3"/>
    <x v="0"/>
    <x v="1"/>
    <n v="182"/>
    <x v="523"/>
    <d v="2019-11-07T00:00:00"/>
    <d v="2019-11-12T00:00:00"/>
    <x v="2"/>
    <n v="418.85"/>
    <x v="4051"/>
    <n v="33.510000000000048"/>
    <x v="1"/>
  </r>
  <r>
    <n v="75205"/>
    <x v="3"/>
    <x v="0"/>
    <x v="5"/>
    <n v="288"/>
    <x v="523"/>
    <d v="2019-11-09T00:00:00"/>
    <d v="2019-11-14T00:00:00"/>
    <x v="0"/>
    <n v="408.12"/>
    <x v="3298"/>
    <n v="126.51999999999998"/>
    <x v="1"/>
  </r>
  <r>
    <n v="606986"/>
    <x v="1"/>
    <x v="3"/>
    <x v="3"/>
    <n v="16"/>
    <x v="524"/>
    <d v="2019-11-07T00:00:00"/>
    <d v="2019-11-09T00:00:00"/>
    <x v="5"/>
    <n v="1966.1"/>
    <x v="4052"/>
    <n v="609.49"/>
    <x v="1"/>
  </r>
  <r>
    <n v="955741"/>
    <x v="0"/>
    <x v="1"/>
    <x v="0"/>
    <n v="28"/>
    <x v="523"/>
    <d v="2019-11-09T00:00:00"/>
    <d v="2019-11-12T00:00:00"/>
    <x v="0"/>
    <n v="923.77"/>
    <x v="4053"/>
    <n v="138.56999999999994"/>
    <x v="1"/>
  </r>
  <r>
    <n v="284412"/>
    <x v="1"/>
    <x v="0"/>
    <x v="0"/>
    <n v="364"/>
    <x v="524"/>
    <d v="2019-11-09T00:00:00"/>
    <d v="2019-11-13T00:00:00"/>
    <x v="3"/>
    <n v="318.94"/>
    <x v="4054"/>
    <n v="130.77000000000001"/>
    <x v="1"/>
  </r>
  <r>
    <n v="637497"/>
    <x v="2"/>
    <x v="3"/>
    <x v="0"/>
    <n v="321"/>
    <x v="524"/>
    <d v="2019-11-08T00:00:00"/>
    <d v="2019-11-09T00:00:00"/>
    <x v="3"/>
    <n v="1498.08"/>
    <x v="4055"/>
    <n v="224.71000000000004"/>
    <x v="1"/>
  </r>
  <r>
    <n v="164184"/>
    <x v="1"/>
    <x v="2"/>
    <x v="5"/>
    <n v="102"/>
    <x v="524"/>
    <d v="2019-11-08T00:00:00"/>
    <d v="2019-11-11T00:00:00"/>
    <x v="5"/>
    <n v="824.18"/>
    <x v="4056"/>
    <n v="189.55999999999995"/>
    <x v="1"/>
  </r>
  <r>
    <n v="241616"/>
    <x v="2"/>
    <x v="1"/>
    <x v="0"/>
    <n v="41"/>
    <x v="524"/>
    <d v="2019-11-08T00:00:00"/>
    <d v="2019-11-13T00:00:00"/>
    <x v="4"/>
    <n v="1880.86"/>
    <x v="4057"/>
    <n v="357.3599999999999"/>
    <x v="1"/>
  </r>
  <r>
    <n v="892345"/>
    <x v="0"/>
    <x v="0"/>
    <x v="0"/>
    <n v="337"/>
    <x v="525"/>
    <d v="2019-11-09T00:00:00"/>
    <d v="2019-11-10T00:00:00"/>
    <x v="3"/>
    <n v="988.24"/>
    <x v="4058"/>
    <n v="296.47000000000003"/>
    <x v="1"/>
  </r>
  <r>
    <n v="610870"/>
    <x v="2"/>
    <x v="1"/>
    <x v="0"/>
    <n v="95"/>
    <x v="525"/>
    <d v="2019-11-09T00:00:00"/>
    <d v="2019-11-14T00:00:00"/>
    <x v="3"/>
    <n v="1759.82"/>
    <x v="4059"/>
    <n v="545.54"/>
    <x v="1"/>
  </r>
  <r>
    <n v="443185"/>
    <x v="0"/>
    <x v="2"/>
    <x v="1"/>
    <n v="323"/>
    <x v="525"/>
    <d v="2019-11-11T00:00:00"/>
    <d v="2019-11-15T00:00:00"/>
    <x v="5"/>
    <n v="1523.41"/>
    <x v="4060"/>
    <n v="457.02"/>
    <x v="1"/>
  </r>
  <r>
    <n v="941472"/>
    <x v="0"/>
    <x v="0"/>
    <x v="3"/>
    <n v="104"/>
    <x v="524"/>
    <d v="2019-11-11T00:00:00"/>
    <d v="2019-11-12T00:00:00"/>
    <x v="4"/>
    <n v="1366.5"/>
    <x v="4061"/>
    <n v="396.28"/>
    <x v="1"/>
  </r>
  <r>
    <n v="714965"/>
    <x v="0"/>
    <x v="0"/>
    <x v="3"/>
    <n v="262"/>
    <x v="525"/>
    <d v="2019-11-08T00:00:00"/>
    <d v="2019-11-11T00:00:00"/>
    <x v="0"/>
    <n v="378.7"/>
    <x v="4062"/>
    <n v="155.26999999999998"/>
    <x v="1"/>
  </r>
  <r>
    <n v="945732"/>
    <x v="1"/>
    <x v="2"/>
    <x v="2"/>
    <n v="68"/>
    <x v="525"/>
    <d v="2019-11-08T00:00:00"/>
    <d v="2019-11-09T00:00:00"/>
    <x v="3"/>
    <n v="389.71"/>
    <x v="4063"/>
    <n v="167.57999999999998"/>
    <x v="1"/>
  </r>
  <r>
    <n v="570601"/>
    <x v="2"/>
    <x v="1"/>
    <x v="1"/>
    <n v="156"/>
    <x v="525"/>
    <d v="2019-11-08T00:00:00"/>
    <d v="2019-11-13T00:00:00"/>
    <x v="5"/>
    <n v="206.13"/>
    <x v="4064"/>
    <n v="86.57"/>
    <x v="1"/>
  </r>
  <r>
    <n v="341972"/>
    <x v="1"/>
    <x v="2"/>
    <x v="5"/>
    <n v="341"/>
    <x v="526"/>
    <d v="2019-11-11T00:00:00"/>
    <d v="2019-11-17T00:00:00"/>
    <x v="1"/>
    <n v="1911.75"/>
    <x v="4065"/>
    <n v="783.81999999999994"/>
    <x v="1"/>
  </r>
  <r>
    <n v="868773"/>
    <x v="0"/>
    <x v="0"/>
    <x v="5"/>
    <n v="69"/>
    <x v="526"/>
    <d v="2019-11-09T00:00:00"/>
    <d v="2019-11-11T00:00:00"/>
    <x v="1"/>
    <n v="443.32"/>
    <x v="4066"/>
    <n v="164.02999999999997"/>
    <x v="1"/>
  </r>
  <r>
    <n v="696173"/>
    <x v="0"/>
    <x v="0"/>
    <x v="3"/>
    <n v="287"/>
    <x v="525"/>
    <d v="2019-11-09T00:00:00"/>
    <d v="2019-11-13T00:00:00"/>
    <x v="0"/>
    <n v="656.03"/>
    <x v="4067"/>
    <n v="65.600000000000023"/>
    <x v="1"/>
  </r>
  <r>
    <n v="467324"/>
    <x v="2"/>
    <x v="1"/>
    <x v="0"/>
    <n v="307"/>
    <x v="526"/>
    <d v="2019-11-11T00:00:00"/>
    <d v="2019-11-16T00:00:00"/>
    <x v="2"/>
    <n v="1778.9"/>
    <x v="4068"/>
    <n v="355.7800000000002"/>
    <x v="1"/>
  </r>
  <r>
    <n v="999521"/>
    <x v="2"/>
    <x v="1"/>
    <x v="0"/>
    <n v="124"/>
    <x v="526"/>
    <d v="2019-11-10T00:00:00"/>
    <d v="2019-11-13T00:00:00"/>
    <x v="5"/>
    <n v="709.14"/>
    <x v="3206"/>
    <n v="148.91999999999996"/>
    <x v="1"/>
  </r>
  <r>
    <n v="21307"/>
    <x v="2"/>
    <x v="1"/>
    <x v="2"/>
    <n v="105"/>
    <x v="526"/>
    <d v="2019-11-11T00:00:00"/>
    <d v="2019-11-14T00:00:00"/>
    <x v="0"/>
    <n v="668.59"/>
    <x v="4069"/>
    <n v="73.540000000000077"/>
    <x v="1"/>
  </r>
  <r>
    <n v="801248"/>
    <x v="1"/>
    <x v="2"/>
    <x v="3"/>
    <n v="281"/>
    <x v="525"/>
    <d v="2019-11-10T00:00:00"/>
    <d v="2019-11-11T00:00:00"/>
    <x v="4"/>
    <n v="191.39"/>
    <x v="4070"/>
    <n v="93.779999999999987"/>
    <x v="1"/>
  </r>
  <r>
    <n v="887872"/>
    <x v="1"/>
    <x v="2"/>
    <x v="5"/>
    <n v="103"/>
    <x v="525"/>
    <d v="2019-11-12T00:00:00"/>
    <d v="2019-11-15T00:00:00"/>
    <x v="1"/>
    <n v="923.81"/>
    <x v="4071"/>
    <n v="212.4799999999999"/>
    <x v="1"/>
  </r>
  <r>
    <n v="770527"/>
    <x v="2"/>
    <x v="0"/>
    <x v="0"/>
    <n v="28"/>
    <x v="527"/>
    <d v="2019-11-10T00:00:00"/>
    <d v="2019-11-12T00:00:00"/>
    <x v="5"/>
    <n v="355.34"/>
    <x v="4072"/>
    <n v="149.23999999999998"/>
    <x v="1"/>
  </r>
  <r>
    <n v="6044"/>
    <x v="0"/>
    <x v="2"/>
    <x v="2"/>
    <n v="43"/>
    <x v="526"/>
    <d v="2019-11-12T00:00:00"/>
    <d v="2019-11-13T00:00:00"/>
    <x v="4"/>
    <n v="455.32"/>
    <x v="4073"/>
    <n v="122.94"/>
    <x v="1"/>
  </r>
  <r>
    <n v="784878"/>
    <x v="0"/>
    <x v="2"/>
    <x v="0"/>
    <n v="144"/>
    <x v="527"/>
    <d v="2019-11-13T00:00:00"/>
    <d v="2019-11-16T00:00:00"/>
    <x v="0"/>
    <n v="1377.99"/>
    <x v="4074"/>
    <n v="124.01999999999998"/>
    <x v="1"/>
  </r>
  <r>
    <n v="203152"/>
    <x v="0"/>
    <x v="2"/>
    <x v="0"/>
    <n v="110"/>
    <x v="526"/>
    <d v="2019-11-11T00:00:00"/>
    <d v="2019-11-16T00:00:00"/>
    <x v="3"/>
    <n v="1445.12"/>
    <x v="4075"/>
    <n v="563.59999999999991"/>
    <x v="1"/>
  </r>
  <r>
    <n v="269849"/>
    <x v="0"/>
    <x v="1"/>
    <x v="5"/>
    <n v="211"/>
    <x v="526"/>
    <d v="2019-11-10T00:00:00"/>
    <d v="2019-11-16T00:00:00"/>
    <x v="4"/>
    <n v="1522.87"/>
    <x v="4076"/>
    <n v="91.369999999999891"/>
    <x v="1"/>
  </r>
  <r>
    <n v="448907"/>
    <x v="0"/>
    <x v="2"/>
    <x v="5"/>
    <n v="73"/>
    <x v="526"/>
    <d v="2019-11-12T00:00:00"/>
    <d v="2019-11-15T00:00:00"/>
    <x v="5"/>
    <n v="343.62"/>
    <x v="4077"/>
    <n v="161.5"/>
    <x v="1"/>
  </r>
  <r>
    <n v="640904"/>
    <x v="0"/>
    <x v="0"/>
    <x v="5"/>
    <n v="242"/>
    <x v="527"/>
    <d v="2019-11-14T00:00:00"/>
    <d v="2019-11-18T00:00:00"/>
    <x v="4"/>
    <n v="492.44"/>
    <x v="4078"/>
    <n v="113.25999999999999"/>
    <x v="1"/>
  </r>
  <r>
    <n v="463924"/>
    <x v="1"/>
    <x v="2"/>
    <x v="2"/>
    <n v="77"/>
    <x v="528"/>
    <d v="2019-11-13T00:00:00"/>
    <d v="2019-11-16T00:00:00"/>
    <x v="2"/>
    <n v="869.63"/>
    <x v="4079"/>
    <n v="286.98"/>
    <x v="1"/>
  </r>
  <r>
    <n v="12172"/>
    <x v="2"/>
    <x v="0"/>
    <x v="4"/>
    <n v="350"/>
    <x v="527"/>
    <d v="2019-11-11T00:00:00"/>
    <d v="2019-11-16T00:00:00"/>
    <x v="0"/>
    <n v="429.69"/>
    <x v="4080"/>
    <n v="25.779999999999973"/>
    <x v="1"/>
  </r>
  <r>
    <n v="156474"/>
    <x v="0"/>
    <x v="2"/>
    <x v="0"/>
    <n v="362"/>
    <x v="527"/>
    <d v="2019-11-11T00:00:00"/>
    <d v="2019-11-16T00:00:00"/>
    <x v="0"/>
    <n v="882.41"/>
    <x v="4081"/>
    <n v="414.72999999999996"/>
    <x v="1"/>
  </r>
  <r>
    <n v="577551"/>
    <x v="1"/>
    <x v="0"/>
    <x v="4"/>
    <n v="281"/>
    <x v="529"/>
    <d v="2019-11-14T00:00:00"/>
    <d v="2019-11-21T00:00:00"/>
    <x v="0"/>
    <n v="1479.83"/>
    <x v="4082"/>
    <n v="443.94999999999982"/>
    <x v="1"/>
  </r>
  <r>
    <n v="978286"/>
    <x v="0"/>
    <x v="1"/>
    <x v="5"/>
    <n v="269"/>
    <x v="528"/>
    <d v="2019-11-13T00:00:00"/>
    <d v="2019-11-20T00:00:00"/>
    <x v="5"/>
    <n v="923.98"/>
    <x v="3606"/>
    <n v="203.27999999999997"/>
    <x v="1"/>
  </r>
  <r>
    <n v="336915"/>
    <x v="0"/>
    <x v="0"/>
    <x v="2"/>
    <n v="37"/>
    <x v="529"/>
    <d v="2019-11-12T00:00:00"/>
    <d v="2019-11-18T00:00:00"/>
    <x v="3"/>
    <n v="191.39"/>
    <x v="1460"/>
    <n v="40.19"/>
    <x v="1"/>
  </r>
  <r>
    <n v="45862"/>
    <x v="2"/>
    <x v="1"/>
    <x v="4"/>
    <n v="234"/>
    <x v="530"/>
    <d v="2019-11-14T00:00:00"/>
    <d v="2019-11-15T00:00:00"/>
    <x v="4"/>
    <n v="1592.32"/>
    <x v="4083"/>
    <n v="668.77"/>
    <x v="1"/>
  </r>
  <r>
    <n v="944240"/>
    <x v="2"/>
    <x v="1"/>
    <x v="0"/>
    <n v="296"/>
    <x v="529"/>
    <d v="2019-11-14T00:00:00"/>
    <d v="2019-11-18T00:00:00"/>
    <x v="4"/>
    <n v="1950.58"/>
    <x v="4084"/>
    <n v="780.23"/>
    <x v="1"/>
  </r>
  <r>
    <n v="976431"/>
    <x v="2"/>
    <x v="2"/>
    <x v="2"/>
    <n v="331"/>
    <x v="530"/>
    <d v="2019-11-14T00:00:00"/>
    <d v="2019-11-18T00:00:00"/>
    <x v="4"/>
    <n v="928.98"/>
    <x v="4085"/>
    <n v="167.22000000000003"/>
    <x v="1"/>
  </r>
  <r>
    <n v="983679"/>
    <x v="0"/>
    <x v="3"/>
    <x v="2"/>
    <n v="364"/>
    <x v="530"/>
    <d v="2019-11-16T00:00:00"/>
    <d v="2019-11-23T00:00:00"/>
    <x v="3"/>
    <n v="159.77000000000001"/>
    <x v="4086"/>
    <n v="25.560000000000002"/>
    <x v="1"/>
  </r>
  <r>
    <n v="401847"/>
    <x v="1"/>
    <x v="3"/>
    <x v="5"/>
    <n v="8"/>
    <x v="529"/>
    <d v="2019-11-14T00:00:00"/>
    <d v="2019-11-19T00:00:00"/>
    <x v="1"/>
    <n v="923.77"/>
    <x v="4053"/>
    <n v="138.56999999999994"/>
    <x v="1"/>
  </r>
  <r>
    <n v="846788"/>
    <x v="3"/>
    <x v="2"/>
    <x v="0"/>
    <n v="266"/>
    <x v="530"/>
    <d v="2019-11-15T00:00:00"/>
    <d v="2019-11-16T00:00:00"/>
    <x v="3"/>
    <n v="1790.29"/>
    <x v="4087"/>
    <n v="680.31"/>
    <x v="1"/>
  </r>
  <r>
    <n v="468026"/>
    <x v="0"/>
    <x v="2"/>
    <x v="3"/>
    <n v="67"/>
    <x v="530"/>
    <d v="2019-11-13T00:00:00"/>
    <d v="2019-11-14T00:00:00"/>
    <x v="1"/>
    <n v="1541.03"/>
    <x v="4088"/>
    <n v="708.87"/>
    <x v="1"/>
  </r>
  <r>
    <n v="238746"/>
    <x v="1"/>
    <x v="2"/>
    <x v="4"/>
    <n v="104"/>
    <x v="530"/>
    <d v="2019-11-14T00:00:00"/>
    <d v="2019-11-17T00:00:00"/>
    <x v="2"/>
    <n v="1790.29"/>
    <x v="2148"/>
    <n v="268.53999999999996"/>
    <x v="1"/>
  </r>
  <r>
    <n v="457235"/>
    <x v="3"/>
    <x v="3"/>
    <x v="0"/>
    <n v="364"/>
    <x v="530"/>
    <d v="2019-11-14T00:00:00"/>
    <d v="2019-11-16T00:00:00"/>
    <x v="3"/>
    <n v="396.08"/>
    <x v="4089"/>
    <n v="83.18"/>
    <x v="1"/>
  </r>
  <r>
    <n v="191422"/>
    <x v="0"/>
    <x v="1"/>
    <x v="5"/>
    <n v="193"/>
    <x v="530"/>
    <d v="2019-11-13T00:00:00"/>
    <d v="2019-11-20T00:00:00"/>
    <x v="2"/>
    <n v="616.39"/>
    <x v="4090"/>
    <n v="302.02999999999997"/>
    <x v="1"/>
  </r>
  <r>
    <n v="153699"/>
    <x v="0"/>
    <x v="2"/>
    <x v="3"/>
    <n v="323"/>
    <x v="530"/>
    <d v="2019-11-17T00:00:00"/>
    <d v="2019-11-21T00:00:00"/>
    <x v="3"/>
    <n v="1592.32"/>
    <x v="4091"/>
    <n v="605.07999999999993"/>
    <x v="1"/>
  </r>
  <r>
    <n v="977443"/>
    <x v="2"/>
    <x v="1"/>
    <x v="5"/>
    <n v="47"/>
    <x v="530"/>
    <d v="2019-11-15T00:00:00"/>
    <d v="2019-11-21T00:00:00"/>
    <x v="5"/>
    <n v="1072.71"/>
    <x v="4092"/>
    <n v="353.99"/>
    <x v="1"/>
  </r>
  <r>
    <n v="261445"/>
    <x v="0"/>
    <x v="0"/>
    <x v="5"/>
    <n v="330"/>
    <x v="530"/>
    <d v="2019-11-14T00:00:00"/>
    <d v="2019-11-18T00:00:00"/>
    <x v="3"/>
    <n v="1233.3699999999999"/>
    <x v="4093"/>
    <n v="555.01999999999987"/>
    <x v="1"/>
  </r>
  <r>
    <n v="260896"/>
    <x v="1"/>
    <x v="2"/>
    <x v="5"/>
    <n v="266"/>
    <x v="531"/>
    <d v="2019-11-16T00:00:00"/>
    <d v="2019-11-17T00:00:00"/>
    <x v="3"/>
    <n v="1631.74"/>
    <x v="4094"/>
    <n v="603.74"/>
    <x v="1"/>
  </r>
  <r>
    <n v="365775"/>
    <x v="0"/>
    <x v="2"/>
    <x v="2"/>
    <n v="282"/>
    <x v="530"/>
    <d v="2019-11-15T00:00:00"/>
    <d v="2019-11-20T00:00:00"/>
    <x v="4"/>
    <n v="923.81"/>
    <x v="4095"/>
    <n v="249.42999999999995"/>
    <x v="1"/>
  </r>
  <r>
    <n v="584890"/>
    <x v="0"/>
    <x v="2"/>
    <x v="5"/>
    <n v="95"/>
    <x v="531"/>
    <d v="2019-11-15T00:00:00"/>
    <d v="2019-11-16T00:00:00"/>
    <x v="1"/>
    <n v="1172.79"/>
    <x v="4096"/>
    <n v="117.27999999999997"/>
    <x v="1"/>
  </r>
  <r>
    <n v="556040"/>
    <x v="1"/>
    <x v="2"/>
    <x v="1"/>
    <n v="131"/>
    <x v="531"/>
    <d v="2019-11-15T00:00:00"/>
    <d v="2019-11-18T00:00:00"/>
    <x v="1"/>
    <n v="480.91"/>
    <x v="4097"/>
    <n v="177.94"/>
    <x v="1"/>
  </r>
  <r>
    <n v="934988"/>
    <x v="2"/>
    <x v="1"/>
    <x v="2"/>
    <n v="16"/>
    <x v="531"/>
    <d v="2019-11-16T00:00:00"/>
    <d v="2019-11-23T00:00:00"/>
    <x v="1"/>
    <n v="1344.24"/>
    <x v="1596"/>
    <n v="322.62"/>
    <x v="1"/>
  </r>
  <r>
    <n v="212821"/>
    <x v="1"/>
    <x v="1"/>
    <x v="4"/>
    <n v="364"/>
    <x v="531"/>
    <d v="2019-11-18T00:00:00"/>
    <d v="2019-11-20T00:00:00"/>
    <x v="3"/>
    <n v="323.32"/>
    <x v="4098"/>
    <n v="135.79"/>
    <x v="1"/>
  </r>
  <r>
    <n v="26400"/>
    <x v="0"/>
    <x v="1"/>
    <x v="0"/>
    <n v="117"/>
    <x v="532"/>
    <d v="2019-11-17T00:00:00"/>
    <d v="2019-11-19T00:00:00"/>
    <x v="3"/>
    <n v="1418.69"/>
    <x v="4099"/>
    <n v="156.05999999999995"/>
    <x v="1"/>
  </r>
  <r>
    <n v="957054"/>
    <x v="2"/>
    <x v="1"/>
    <x v="1"/>
    <n v="94"/>
    <x v="532"/>
    <d v="2019-11-16T00:00:00"/>
    <d v="2019-11-19T00:00:00"/>
    <x v="0"/>
    <n v="1331.03"/>
    <x v="4100"/>
    <n v="239.58999999999992"/>
    <x v="1"/>
  </r>
  <r>
    <n v="933872"/>
    <x v="1"/>
    <x v="1"/>
    <x v="0"/>
    <n v="135"/>
    <x v="531"/>
    <d v="2019-11-18T00:00:00"/>
    <d v="2019-11-20T00:00:00"/>
    <x v="2"/>
    <n v="1833.39"/>
    <x v="4101"/>
    <n v="843.36000000000013"/>
    <x v="1"/>
  </r>
  <r>
    <n v="373733"/>
    <x v="2"/>
    <x v="0"/>
    <x v="4"/>
    <n v="70"/>
    <x v="531"/>
    <d v="2019-11-17T00:00:00"/>
    <d v="2019-11-20T00:00:00"/>
    <x v="0"/>
    <n v="800.09"/>
    <x v="4102"/>
    <n v="160.01999999999998"/>
    <x v="1"/>
  </r>
  <r>
    <n v="613885"/>
    <x v="0"/>
    <x v="1"/>
    <x v="4"/>
    <n v="158"/>
    <x v="531"/>
    <d v="2019-11-16T00:00:00"/>
    <d v="2019-11-21T00:00:00"/>
    <x v="4"/>
    <n v="1431.63"/>
    <x v="4103"/>
    <n v="329.27000000000021"/>
    <x v="1"/>
  </r>
  <r>
    <n v="469081"/>
    <x v="1"/>
    <x v="0"/>
    <x v="2"/>
    <n v="12"/>
    <x v="532"/>
    <d v="2019-11-16T00:00:00"/>
    <d v="2019-11-18T00:00:00"/>
    <x v="1"/>
    <n v="1896.41"/>
    <x v="4104"/>
    <n v="549.96"/>
    <x v="1"/>
  </r>
  <r>
    <n v="822429"/>
    <x v="1"/>
    <x v="2"/>
    <x v="4"/>
    <n v="353"/>
    <x v="532"/>
    <d v="2019-11-15T00:00:00"/>
    <d v="2019-11-20T00:00:00"/>
    <x v="0"/>
    <n v="182.58"/>
    <x v="927"/>
    <n v="45.640000000000015"/>
    <x v="1"/>
  </r>
  <r>
    <n v="229529"/>
    <x v="2"/>
    <x v="1"/>
    <x v="3"/>
    <n v="335"/>
    <x v="533"/>
    <d v="2019-11-16T00:00:00"/>
    <d v="2019-11-23T00:00:00"/>
    <x v="4"/>
    <n v="663.94"/>
    <x v="4105"/>
    <n v="278.85000000000008"/>
    <x v="1"/>
  </r>
  <r>
    <n v="801913"/>
    <x v="1"/>
    <x v="3"/>
    <x v="1"/>
    <n v="13"/>
    <x v="533"/>
    <d v="2019-11-16T00:00:00"/>
    <d v="2019-11-21T00:00:00"/>
    <x v="5"/>
    <n v="592.61"/>
    <x v="4106"/>
    <n v="65.190000000000055"/>
    <x v="1"/>
  </r>
  <r>
    <n v="765134"/>
    <x v="0"/>
    <x v="3"/>
    <x v="4"/>
    <n v="65"/>
    <x v="533"/>
    <d v="2019-11-16T00:00:00"/>
    <d v="2019-11-22T00:00:00"/>
    <x v="4"/>
    <n v="1016.91"/>
    <x v="4107"/>
    <n v="447.43999999999994"/>
    <x v="1"/>
  </r>
  <r>
    <n v="904279"/>
    <x v="0"/>
    <x v="2"/>
    <x v="4"/>
    <n v="329"/>
    <x v="533"/>
    <d v="2019-11-19T00:00:00"/>
    <d v="2019-11-24T00:00:00"/>
    <x v="1"/>
    <n v="292.88"/>
    <x v="4108"/>
    <n v="58.579999999999984"/>
    <x v="1"/>
  </r>
  <r>
    <n v="730951"/>
    <x v="2"/>
    <x v="0"/>
    <x v="3"/>
    <n v="84"/>
    <x v="533"/>
    <d v="2019-11-17T00:00:00"/>
    <d v="2019-11-18T00:00:00"/>
    <x v="5"/>
    <n v="1325.22"/>
    <x v="261"/>
    <n v="119.26999999999998"/>
    <x v="1"/>
  </r>
  <r>
    <n v="961963"/>
    <x v="0"/>
    <x v="2"/>
    <x v="0"/>
    <n v="353"/>
    <x v="532"/>
    <d v="2019-11-16T00:00:00"/>
    <d v="2019-11-18T00:00:00"/>
    <x v="1"/>
    <n v="384.81"/>
    <x v="4109"/>
    <n v="69.269999999999982"/>
    <x v="1"/>
  </r>
  <r>
    <n v="635389"/>
    <x v="0"/>
    <x v="0"/>
    <x v="5"/>
    <n v="6"/>
    <x v="532"/>
    <d v="2019-11-18T00:00:00"/>
    <d v="2019-11-20T00:00:00"/>
    <x v="2"/>
    <n v="431.53"/>
    <x v="4110"/>
    <n v="56.099999999999966"/>
    <x v="1"/>
  </r>
  <r>
    <n v="267774"/>
    <x v="0"/>
    <x v="2"/>
    <x v="2"/>
    <n v="286"/>
    <x v="533"/>
    <d v="2019-11-17T00:00:00"/>
    <d v="2019-11-23T00:00:00"/>
    <x v="4"/>
    <n v="592.79"/>
    <x v="1156"/>
    <n v="71.13"/>
    <x v="1"/>
  </r>
  <r>
    <n v="537374"/>
    <x v="0"/>
    <x v="2"/>
    <x v="2"/>
    <n v="237"/>
    <x v="532"/>
    <d v="2019-11-17T00:00:00"/>
    <d v="2019-11-18T00:00:00"/>
    <x v="4"/>
    <n v="1592.32"/>
    <x v="4111"/>
    <n v="541.38999999999987"/>
    <x v="1"/>
  </r>
  <r>
    <n v="421255"/>
    <x v="1"/>
    <x v="0"/>
    <x v="3"/>
    <n v="280"/>
    <x v="532"/>
    <d v="2019-11-19T00:00:00"/>
    <d v="2019-11-22T00:00:00"/>
    <x v="2"/>
    <n v="1251.8499999999999"/>
    <x v="2328"/>
    <n v="350.51999999999987"/>
    <x v="1"/>
  </r>
  <r>
    <n v="376074"/>
    <x v="0"/>
    <x v="0"/>
    <x v="4"/>
    <n v="259"/>
    <x v="533"/>
    <d v="2019-11-17T00:00:00"/>
    <d v="2019-11-18T00:00:00"/>
    <x v="2"/>
    <n v="1185.17"/>
    <x v="4112"/>
    <n v="497.7700000000001"/>
    <x v="1"/>
  </r>
  <r>
    <n v="322533"/>
    <x v="2"/>
    <x v="0"/>
    <x v="4"/>
    <n v="253"/>
    <x v="532"/>
    <d v="2019-11-17T00:00:00"/>
    <d v="2019-11-23T00:00:00"/>
    <x v="2"/>
    <n v="157.06"/>
    <x v="559"/>
    <n v="34.549999999999997"/>
    <x v="1"/>
  </r>
  <r>
    <n v="646345"/>
    <x v="0"/>
    <x v="3"/>
    <x v="0"/>
    <n v="86"/>
    <x v="532"/>
    <d v="2019-11-18T00:00:00"/>
    <d v="2019-11-22T00:00:00"/>
    <x v="5"/>
    <n v="1439.04"/>
    <x v="4113"/>
    <n v="532.43999999999994"/>
    <x v="1"/>
  </r>
  <r>
    <n v="38796"/>
    <x v="0"/>
    <x v="1"/>
    <x v="0"/>
    <n v="105"/>
    <x v="534"/>
    <d v="2019-11-18T00:00:00"/>
    <d v="2019-11-22T00:00:00"/>
    <x v="2"/>
    <n v="1271.1400000000001"/>
    <x v="4114"/>
    <n v="368.63000000000011"/>
    <x v="1"/>
  </r>
  <r>
    <n v="315414"/>
    <x v="1"/>
    <x v="3"/>
    <x v="2"/>
    <n v="188"/>
    <x v="534"/>
    <d v="2019-11-18T00:00:00"/>
    <d v="2019-11-23T00:00:00"/>
    <x v="1"/>
    <n v="1720.29"/>
    <x v="1492"/>
    <n v="602.09999999999991"/>
    <x v="1"/>
  </r>
  <r>
    <n v="852779"/>
    <x v="1"/>
    <x v="1"/>
    <x v="4"/>
    <n v="142"/>
    <x v="533"/>
    <d v="2019-11-19T00:00:00"/>
    <d v="2019-11-24T00:00:00"/>
    <x v="3"/>
    <n v="1790.74"/>
    <x v="4115"/>
    <n v="196.98000000000002"/>
    <x v="1"/>
  </r>
  <r>
    <n v="507932"/>
    <x v="3"/>
    <x v="0"/>
    <x v="5"/>
    <n v="10"/>
    <x v="534"/>
    <d v="2019-11-17T00:00:00"/>
    <d v="2019-11-23T00:00:00"/>
    <x v="3"/>
    <n v="1112.8900000000001"/>
    <x v="4116"/>
    <n v="467.41000000000008"/>
    <x v="1"/>
  </r>
  <r>
    <n v="938254"/>
    <x v="0"/>
    <x v="2"/>
    <x v="4"/>
    <n v="185"/>
    <x v="534"/>
    <d v="2019-11-17T00:00:00"/>
    <d v="2019-11-18T00:00:00"/>
    <x v="2"/>
    <n v="1498.08"/>
    <x v="3973"/>
    <n v="539.30999999999995"/>
    <x v="1"/>
  </r>
  <r>
    <n v="950865"/>
    <x v="2"/>
    <x v="3"/>
    <x v="2"/>
    <n v="120"/>
    <x v="534"/>
    <d v="2019-11-20T00:00:00"/>
    <d v="2019-11-27T00:00:00"/>
    <x v="5"/>
    <n v="260.64"/>
    <x v="3866"/>
    <n v="122.5"/>
    <x v="1"/>
  </r>
  <r>
    <n v="566237"/>
    <x v="1"/>
    <x v="3"/>
    <x v="1"/>
    <n v="282"/>
    <x v="534"/>
    <d v="2019-11-19T00:00:00"/>
    <d v="2019-11-23T00:00:00"/>
    <x v="4"/>
    <n v="492.44"/>
    <x v="4117"/>
    <n v="216.67000000000002"/>
    <x v="1"/>
  </r>
  <r>
    <n v="163561"/>
    <x v="3"/>
    <x v="2"/>
    <x v="5"/>
    <n v="237"/>
    <x v="533"/>
    <d v="2019-11-17T00:00:00"/>
    <d v="2019-11-19T00:00:00"/>
    <x v="4"/>
    <n v="651.74"/>
    <x v="4118"/>
    <n v="156.42000000000002"/>
    <x v="1"/>
  </r>
  <r>
    <n v="82664"/>
    <x v="3"/>
    <x v="0"/>
    <x v="4"/>
    <n v="220"/>
    <x v="534"/>
    <d v="2019-11-18T00:00:00"/>
    <d v="2019-11-24T00:00:00"/>
    <x v="3"/>
    <n v="1154.52"/>
    <x v="4119"/>
    <n v="346.36"/>
    <x v="1"/>
  </r>
  <r>
    <n v="284390"/>
    <x v="1"/>
    <x v="2"/>
    <x v="3"/>
    <n v="157"/>
    <x v="533"/>
    <d v="2019-11-17T00:00:00"/>
    <d v="2019-11-20T00:00:00"/>
    <x v="2"/>
    <n v="399.95"/>
    <x v="4120"/>
    <n v="147.97999999999999"/>
    <x v="1"/>
  </r>
  <r>
    <n v="968211"/>
    <x v="0"/>
    <x v="2"/>
    <x v="5"/>
    <n v="208"/>
    <x v="533"/>
    <d v="2019-11-20T00:00:00"/>
    <d v="2019-11-23T00:00:00"/>
    <x v="0"/>
    <n v="518.87"/>
    <x v="4121"/>
    <n v="166.04000000000002"/>
    <x v="1"/>
  </r>
  <r>
    <n v="161997"/>
    <x v="0"/>
    <x v="1"/>
    <x v="3"/>
    <n v="78"/>
    <x v="535"/>
    <d v="2019-11-19T00:00:00"/>
    <d v="2019-11-21T00:00:00"/>
    <x v="3"/>
    <n v="579.85"/>
    <x v="4122"/>
    <n v="75.38"/>
    <x v="1"/>
  </r>
  <r>
    <n v="648590"/>
    <x v="2"/>
    <x v="1"/>
    <x v="4"/>
    <n v="103"/>
    <x v="534"/>
    <d v="2019-11-20T00:00:00"/>
    <d v="2019-11-24T00:00:00"/>
    <x v="5"/>
    <n v="1034.3599999999999"/>
    <x v="1273"/>
    <n v="424.08999999999992"/>
    <x v="1"/>
  </r>
  <r>
    <n v="600836"/>
    <x v="1"/>
    <x v="2"/>
    <x v="2"/>
    <n v="181"/>
    <x v="534"/>
    <d v="2019-11-20T00:00:00"/>
    <d v="2019-11-27T00:00:00"/>
    <x v="0"/>
    <n v="1175.58"/>
    <x v="466"/>
    <n v="329.15999999999997"/>
    <x v="1"/>
  </r>
  <r>
    <n v="283542"/>
    <x v="0"/>
    <x v="3"/>
    <x v="4"/>
    <n v="110"/>
    <x v="535"/>
    <d v="2019-11-21T00:00:00"/>
    <d v="2019-11-28T00:00:00"/>
    <x v="3"/>
    <n v="391.81"/>
    <x v="4123"/>
    <n v="160.64000000000001"/>
    <x v="1"/>
  </r>
  <r>
    <n v="754803"/>
    <x v="2"/>
    <x v="3"/>
    <x v="0"/>
    <n v="174"/>
    <x v="535"/>
    <d v="2019-11-20T00:00:00"/>
    <d v="2019-11-21T00:00:00"/>
    <x v="4"/>
    <n v="1651.92"/>
    <x v="4124"/>
    <n v="446.02"/>
    <x v="1"/>
  </r>
  <r>
    <n v="157935"/>
    <x v="1"/>
    <x v="1"/>
    <x v="0"/>
    <n v="135"/>
    <x v="535"/>
    <d v="2019-11-19T00:00:00"/>
    <d v="2019-11-24T00:00:00"/>
    <x v="0"/>
    <n v="206.13"/>
    <x v="4125"/>
    <n v="35.039999999999992"/>
    <x v="1"/>
  </r>
  <r>
    <n v="470655"/>
    <x v="0"/>
    <x v="2"/>
    <x v="5"/>
    <n v="321"/>
    <x v="535"/>
    <d v="2019-11-19T00:00:00"/>
    <d v="2019-11-21T00:00:00"/>
    <x v="2"/>
    <n v="606.16"/>
    <x v="4126"/>
    <n v="193.96999999999997"/>
    <x v="1"/>
  </r>
  <r>
    <n v="922487"/>
    <x v="3"/>
    <x v="3"/>
    <x v="2"/>
    <n v="178"/>
    <x v="534"/>
    <d v="2019-11-19T00:00:00"/>
    <d v="2019-11-24T00:00:00"/>
    <x v="1"/>
    <n v="1445.12"/>
    <x v="4127"/>
    <n v="187.86999999999989"/>
    <x v="1"/>
  </r>
  <r>
    <n v="692536"/>
    <x v="0"/>
    <x v="0"/>
    <x v="0"/>
    <n v="72"/>
    <x v="535"/>
    <d v="2019-11-19T00:00:00"/>
    <d v="2019-11-22T00:00:00"/>
    <x v="0"/>
    <n v="1953.64"/>
    <x v="4128"/>
    <n v="937.75000000000011"/>
    <x v="1"/>
  </r>
  <r>
    <n v="902739"/>
    <x v="0"/>
    <x v="1"/>
    <x v="0"/>
    <n v="228"/>
    <x v="535"/>
    <d v="2019-11-20T00:00:00"/>
    <d v="2019-11-21T00:00:00"/>
    <x v="4"/>
    <n v="1236.6199999999999"/>
    <x v="4129"/>
    <n v="358.61999999999989"/>
    <x v="1"/>
  </r>
  <r>
    <n v="879846"/>
    <x v="1"/>
    <x v="2"/>
    <x v="0"/>
    <n v="37"/>
    <x v="534"/>
    <d v="2019-11-20T00:00:00"/>
    <d v="2019-11-21T00:00:00"/>
    <x v="3"/>
    <n v="598.29999999999995"/>
    <x v="4130"/>
    <n v="113.67999999999995"/>
    <x v="1"/>
  </r>
  <r>
    <n v="157538"/>
    <x v="1"/>
    <x v="1"/>
    <x v="1"/>
    <n v="30"/>
    <x v="535"/>
    <d v="2019-11-21T00:00:00"/>
    <d v="2019-11-22T00:00:00"/>
    <x v="3"/>
    <n v="334.68"/>
    <x v="4131"/>
    <n v="97.06"/>
    <x v="1"/>
  </r>
  <r>
    <n v="253423"/>
    <x v="1"/>
    <x v="3"/>
    <x v="1"/>
    <n v="297"/>
    <x v="535"/>
    <d v="2019-11-22T00:00:00"/>
    <d v="2019-11-28T00:00:00"/>
    <x v="4"/>
    <n v="1681.55"/>
    <x v="4132"/>
    <n v="487.64999999999986"/>
    <x v="1"/>
  </r>
  <r>
    <n v="408519"/>
    <x v="0"/>
    <x v="1"/>
    <x v="4"/>
    <n v="300"/>
    <x v="535"/>
    <d v="2019-11-19T00:00:00"/>
    <d v="2019-11-24T00:00:00"/>
    <x v="1"/>
    <n v="1848.82"/>
    <x v="4133"/>
    <n v="554.64999999999986"/>
    <x v="1"/>
  </r>
  <r>
    <n v="867491"/>
    <x v="0"/>
    <x v="3"/>
    <x v="0"/>
    <n v="243"/>
    <x v="536"/>
    <d v="2019-11-20T00:00:00"/>
    <d v="2019-11-21T00:00:00"/>
    <x v="5"/>
    <n v="782.76"/>
    <x v="4134"/>
    <n v="273.96999999999997"/>
    <x v="1"/>
  </r>
  <r>
    <n v="947078"/>
    <x v="0"/>
    <x v="3"/>
    <x v="5"/>
    <n v="74"/>
    <x v="535"/>
    <d v="2019-11-20T00:00:00"/>
    <d v="2019-11-26T00:00:00"/>
    <x v="3"/>
    <n v="889.22"/>
    <x v="4135"/>
    <n v="142.27999999999997"/>
    <x v="1"/>
  </r>
  <r>
    <n v="387156"/>
    <x v="1"/>
    <x v="3"/>
    <x v="0"/>
    <n v="107"/>
    <x v="535"/>
    <d v="2019-11-20T00:00:00"/>
    <d v="2019-11-25T00:00:00"/>
    <x v="2"/>
    <n v="1442.68"/>
    <x v="1260"/>
    <n v="663.63000000000011"/>
    <x v="1"/>
  </r>
  <r>
    <n v="598031"/>
    <x v="3"/>
    <x v="0"/>
    <x v="4"/>
    <n v="28"/>
    <x v="536"/>
    <d v="2019-11-22T00:00:00"/>
    <d v="2019-11-29T00:00:00"/>
    <x v="1"/>
    <n v="945.49"/>
    <x v="4136"/>
    <n v="359.28999999999996"/>
    <x v="1"/>
  </r>
  <r>
    <n v="210977"/>
    <x v="0"/>
    <x v="0"/>
    <x v="5"/>
    <n v="1"/>
    <x v="535"/>
    <d v="2019-11-22T00:00:00"/>
    <d v="2019-11-24T00:00:00"/>
    <x v="2"/>
    <n v="1945.43"/>
    <x v="4137"/>
    <n v="389.09000000000015"/>
    <x v="1"/>
  </r>
  <r>
    <n v="869837"/>
    <x v="0"/>
    <x v="2"/>
    <x v="4"/>
    <n v="22"/>
    <x v="536"/>
    <d v="2019-11-22T00:00:00"/>
    <d v="2019-11-28T00:00:00"/>
    <x v="1"/>
    <n v="782.29"/>
    <x v="4138"/>
    <n v="172.09999999999991"/>
    <x v="1"/>
  </r>
  <r>
    <n v="159510"/>
    <x v="1"/>
    <x v="3"/>
    <x v="0"/>
    <n v="117"/>
    <x v="536"/>
    <d v="2019-11-19T00:00:00"/>
    <d v="2019-11-20T00:00:00"/>
    <x v="3"/>
    <n v="220.1"/>
    <x v="4139"/>
    <n v="11"/>
    <x v="1"/>
  </r>
  <r>
    <n v="959770"/>
    <x v="1"/>
    <x v="1"/>
    <x v="3"/>
    <n v="163"/>
    <x v="536"/>
    <d v="2019-11-19T00:00:00"/>
    <d v="2019-11-24T00:00:00"/>
    <x v="0"/>
    <n v="1920.08"/>
    <x v="4140"/>
    <n v="345.6099999999999"/>
    <x v="1"/>
  </r>
  <r>
    <n v="532065"/>
    <x v="1"/>
    <x v="1"/>
    <x v="4"/>
    <n v="297"/>
    <x v="536"/>
    <d v="2019-11-20T00:00:00"/>
    <d v="2019-11-21T00:00:00"/>
    <x v="2"/>
    <n v="1526.51"/>
    <x v="4141"/>
    <n v="122.11999999999989"/>
    <x v="1"/>
  </r>
  <r>
    <n v="407149"/>
    <x v="2"/>
    <x v="1"/>
    <x v="1"/>
    <n v="64"/>
    <x v="536"/>
    <d v="2019-11-20T00:00:00"/>
    <d v="2019-11-22T00:00:00"/>
    <x v="0"/>
    <n v="939.27"/>
    <x v="4142"/>
    <n v="328.74"/>
    <x v="1"/>
  </r>
  <r>
    <n v="290623"/>
    <x v="2"/>
    <x v="1"/>
    <x v="1"/>
    <n v="236"/>
    <x v="537"/>
    <d v="2019-11-23T00:00:00"/>
    <d v="2019-11-26T00:00:00"/>
    <x v="3"/>
    <n v="1164.95"/>
    <x v="681"/>
    <n v="302.8900000000001"/>
    <x v="1"/>
  </r>
  <r>
    <n v="982079"/>
    <x v="0"/>
    <x v="0"/>
    <x v="5"/>
    <n v="262"/>
    <x v="536"/>
    <d v="2019-11-23T00:00:00"/>
    <d v="2019-11-30T00:00:00"/>
    <x v="5"/>
    <n v="1164.95"/>
    <x v="4143"/>
    <n v="524.23"/>
    <x v="1"/>
  </r>
  <r>
    <n v="492733"/>
    <x v="0"/>
    <x v="2"/>
    <x v="4"/>
    <n v="185"/>
    <x v="537"/>
    <d v="2019-11-22T00:00:00"/>
    <d v="2019-11-26T00:00:00"/>
    <x v="3"/>
    <n v="1063.1500000000001"/>
    <x v="4144"/>
    <n v="148.84000000000015"/>
    <x v="1"/>
  </r>
  <r>
    <n v="403088"/>
    <x v="0"/>
    <x v="0"/>
    <x v="2"/>
    <n v="302"/>
    <x v="536"/>
    <d v="2019-11-21T00:00:00"/>
    <d v="2019-11-24T00:00:00"/>
    <x v="3"/>
    <n v="1834.32"/>
    <x v="4145"/>
    <n v="183.42999999999984"/>
    <x v="1"/>
  </r>
  <r>
    <n v="159656"/>
    <x v="1"/>
    <x v="2"/>
    <x v="3"/>
    <n v="275"/>
    <x v="537"/>
    <d v="2019-11-20T00:00:00"/>
    <d v="2019-11-27T00:00:00"/>
    <x v="1"/>
    <n v="159.77000000000001"/>
    <x v="4146"/>
    <n v="59.110000000000014"/>
    <x v="1"/>
  </r>
  <r>
    <n v="97184"/>
    <x v="2"/>
    <x v="3"/>
    <x v="2"/>
    <n v="187"/>
    <x v="536"/>
    <d v="2019-11-20T00:00:00"/>
    <d v="2019-11-22T00:00:00"/>
    <x v="3"/>
    <n v="391.81"/>
    <x v="4147"/>
    <n v="152.81"/>
    <x v="1"/>
  </r>
  <r>
    <n v="546133"/>
    <x v="1"/>
    <x v="0"/>
    <x v="3"/>
    <n v="12"/>
    <x v="537"/>
    <d v="2019-11-23T00:00:00"/>
    <d v="2019-11-28T00:00:00"/>
    <x v="2"/>
    <n v="1114.98"/>
    <x v="4148"/>
    <n v="524.04"/>
    <x v="1"/>
  </r>
  <r>
    <n v="520977"/>
    <x v="0"/>
    <x v="0"/>
    <x v="3"/>
    <n v="272"/>
    <x v="537"/>
    <d v="2019-11-23T00:00:00"/>
    <d v="2019-11-27T00:00:00"/>
    <x v="3"/>
    <n v="545.14"/>
    <x v="4149"/>
    <n v="256.21999999999997"/>
    <x v="1"/>
  </r>
  <r>
    <n v="64517"/>
    <x v="2"/>
    <x v="1"/>
    <x v="3"/>
    <n v="267"/>
    <x v="538"/>
    <d v="2019-11-22T00:00:00"/>
    <d v="2019-11-29T00:00:00"/>
    <x v="4"/>
    <n v="1588.3"/>
    <x v="4150"/>
    <n v="476.49"/>
    <x v="1"/>
  </r>
  <r>
    <n v="195839"/>
    <x v="0"/>
    <x v="3"/>
    <x v="2"/>
    <n v="225"/>
    <x v="537"/>
    <d v="2019-11-23T00:00:00"/>
    <d v="2019-11-29T00:00:00"/>
    <x v="5"/>
    <n v="465.47"/>
    <x v="254"/>
    <n v="83.78000000000003"/>
    <x v="1"/>
  </r>
  <r>
    <n v="907479"/>
    <x v="0"/>
    <x v="0"/>
    <x v="4"/>
    <n v="316"/>
    <x v="537"/>
    <d v="2019-11-22T00:00:00"/>
    <d v="2019-11-27T00:00:00"/>
    <x v="4"/>
    <n v="458.61"/>
    <x v="4151"/>
    <n v="220.13000000000002"/>
    <x v="1"/>
  </r>
  <r>
    <n v="865440"/>
    <x v="2"/>
    <x v="1"/>
    <x v="2"/>
    <n v="33"/>
    <x v="537"/>
    <d v="2019-11-22T00:00:00"/>
    <d v="2019-11-28T00:00:00"/>
    <x v="0"/>
    <n v="1339.99"/>
    <x v="4152"/>
    <n v="308.20000000000005"/>
    <x v="1"/>
  </r>
  <r>
    <n v="409428"/>
    <x v="1"/>
    <x v="1"/>
    <x v="1"/>
    <n v="157"/>
    <x v="538"/>
    <d v="2019-11-21T00:00:00"/>
    <d v="2019-11-26T00:00:00"/>
    <x v="5"/>
    <n v="1072.8699999999999"/>
    <x v="4153"/>
    <n v="418.41999999999985"/>
    <x v="1"/>
  </r>
  <r>
    <n v="913801"/>
    <x v="0"/>
    <x v="1"/>
    <x v="1"/>
    <n v="198"/>
    <x v="537"/>
    <d v="2019-11-23T00:00:00"/>
    <d v="2019-11-27T00:00:00"/>
    <x v="2"/>
    <n v="480.91"/>
    <x v="4154"/>
    <n v="163.51000000000005"/>
    <x v="1"/>
  </r>
  <r>
    <n v="487864"/>
    <x v="2"/>
    <x v="1"/>
    <x v="2"/>
    <n v="94"/>
    <x v="538"/>
    <d v="2019-11-21T00:00:00"/>
    <d v="2019-11-25T00:00:00"/>
    <x v="2"/>
    <n v="802.81"/>
    <x v="4155"/>
    <n v="289.01"/>
    <x v="1"/>
  </r>
  <r>
    <n v="897391"/>
    <x v="1"/>
    <x v="0"/>
    <x v="3"/>
    <n v="233"/>
    <x v="538"/>
    <d v="2019-11-21T00:00:00"/>
    <d v="2019-11-28T00:00:00"/>
    <x v="3"/>
    <n v="344.33"/>
    <x v="4156"/>
    <n v="75.75"/>
    <x v="1"/>
  </r>
  <r>
    <n v="736998"/>
    <x v="1"/>
    <x v="2"/>
    <x v="0"/>
    <n v="309"/>
    <x v="538"/>
    <d v="2019-11-23T00:00:00"/>
    <d v="2019-11-28T00:00:00"/>
    <x v="3"/>
    <n v="801.73"/>
    <x v="4157"/>
    <n v="200.43000000000006"/>
    <x v="1"/>
  </r>
  <r>
    <n v="714759"/>
    <x v="1"/>
    <x v="3"/>
    <x v="2"/>
    <n v="135"/>
    <x v="538"/>
    <d v="2019-11-23T00:00:00"/>
    <d v="2019-11-29T00:00:00"/>
    <x v="3"/>
    <n v="251.41"/>
    <x v="4158"/>
    <n v="82.97"/>
    <x v="1"/>
  </r>
  <r>
    <n v="311035"/>
    <x v="3"/>
    <x v="0"/>
    <x v="1"/>
    <n v="289"/>
    <x v="538"/>
    <d v="2019-11-24T00:00:00"/>
    <d v="2019-11-30T00:00:00"/>
    <x v="2"/>
    <n v="638.46"/>
    <x v="3637"/>
    <n v="57.460000000000036"/>
    <x v="1"/>
  </r>
  <r>
    <n v="55867"/>
    <x v="3"/>
    <x v="3"/>
    <x v="0"/>
    <n v="84"/>
    <x v="539"/>
    <d v="2019-11-22T00:00:00"/>
    <d v="2019-11-23T00:00:00"/>
    <x v="5"/>
    <n v="1653.47"/>
    <x v="4159"/>
    <n v="248.01999999999998"/>
    <x v="1"/>
  </r>
  <r>
    <n v="318018"/>
    <x v="3"/>
    <x v="3"/>
    <x v="3"/>
    <n v="277"/>
    <x v="538"/>
    <d v="2019-11-22T00:00:00"/>
    <d v="2019-11-25T00:00:00"/>
    <x v="3"/>
    <n v="712.36"/>
    <x v="4160"/>
    <n v="178.09000000000003"/>
    <x v="1"/>
  </r>
  <r>
    <n v="438624"/>
    <x v="0"/>
    <x v="2"/>
    <x v="1"/>
    <n v="302"/>
    <x v="539"/>
    <d v="2019-11-22T00:00:00"/>
    <d v="2019-11-23T00:00:00"/>
    <x v="5"/>
    <n v="1758.22"/>
    <x v="4161"/>
    <n v="545.04999999999995"/>
    <x v="1"/>
  </r>
  <r>
    <n v="762590"/>
    <x v="0"/>
    <x v="0"/>
    <x v="5"/>
    <n v="39"/>
    <x v="538"/>
    <d v="2019-11-24T00:00:00"/>
    <d v="2019-11-26T00:00:00"/>
    <x v="0"/>
    <n v="1898.63"/>
    <x v="4162"/>
    <n v="246.82000000000016"/>
    <x v="1"/>
  </r>
  <r>
    <n v="420144"/>
    <x v="1"/>
    <x v="2"/>
    <x v="4"/>
    <n v="177"/>
    <x v="539"/>
    <d v="2019-11-22T00:00:00"/>
    <d v="2019-11-29T00:00:00"/>
    <x v="5"/>
    <n v="1339.32"/>
    <x v="4163"/>
    <n v="575.91"/>
    <x v="1"/>
  </r>
  <r>
    <n v="259822"/>
    <x v="0"/>
    <x v="3"/>
    <x v="1"/>
    <n v="227"/>
    <x v="538"/>
    <d v="2019-11-23T00:00:00"/>
    <d v="2019-11-28T00:00:00"/>
    <x v="1"/>
    <n v="1494.73"/>
    <x v="4164"/>
    <n v="373.68000000000006"/>
    <x v="1"/>
  </r>
  <r>
    <n v="776945"/>
    <x v="3"/>
    <x v="0"/>
    <x v="2"/>
    <n v="218"/>
    <x v="538"/>
    <d v="2019-11-25T00:00:00"/>
    <d v="2019-11-26T00:00:00"/>
    <x v="5"/>
    <n v="194.17"/>
    <x v="4165"/>
    <n v="23.299999999999983"/>
    <x v="1"/>
  </r>
  <r>
    <n v="414050"/>
    <x v="0"/>
    <x v="0"/>
    <x v="3"/>
    <n v="348"/>
    <x v="540"/>
    <d v="2019-11-23T00:00:00"/>
    <d v="2019-11-25T00:00:00"/>
    <x v="2"/>
    <n v="218.91"/>
    <x v="4166"/>
    <n v="67.859999999999985"/>
    <x v="1"/>
  </r>
  <r>
    <n v="31971"/>
    <x v="3"/>
    <x v="2"/>
    <x v="2"/>
    <n v="274"/>
    <x v="539"/>
    <d v="2019-11-25T00:00:00"/>
    <d v="2019-11-30T00:00:00"/>
    <x v="1"/>
    <n v="350.84"/>
    <x v="4167"/>
    <n v="28.069999999999993"/>
    <x v="1"/>
  </r>
  <r>
    <n v="720995"/>
    <x v="1"/>
    <x v="2"/>
    <x v="1"/>
    <n v="261"/>
    <x v="540"/>
    <d v="2019-11-23T00:00:00"/>
    <d v="2019-11-25T00:00:00"/>
    <x v="0"/>
    <n v="863.69"/>
    <x v="4168"/>
    <n v="233.20000000000005"/>
    <x v="1"/>
  </r>
  <r>
    <n v="357497"/>
    <x v="0"/>
    <x v="2"/>
    <x v="2"/>
    <n v="337"/>
    <x v="539"/>
    <d v="2019-11-25T00:00:00"/>
    <d v="2019-11-26T00:00:00"/>
    <x v="3"/>
    <n v="1769.91"/>
    <x v="947"/>
    <n v="619.47"/>
    <x v="1"/>
  </r>
  <r>
    <n v="163289"/>
    <x v="1"/>
    <x v="2"/>
    <x v="2"/>
    <n v="150"/>
    <x v="541"/>
    <d v="2019-11-24T00:00:00"/>
    <d v="2019-11-25T00:00:00"/>
    <x v="3"/>
    <n v="558.04"/>
    <x v="352"/>
    <n v="61.379999999999939"/>
    <x v="1"/>
  </r>
  <r>
    <n v="528880"/>
    <x v="2"/>
    <x v="1"/>
    <x v="5"/>
    <n v="108"/>
    <x v="540"/>
    <d v="2019-11-26T00:00:00"/>
    <d v="2019-12-01T00:00:00"/>
    <x v="2"/>
    <n v="962.76"/>
    <x v="4169"/>
    <n v="471.75"/>
    <x v="1"/>
  </r>
  <r>
    <n v="589268"/>
    <x v="0"/>
    <x v="3"/>
    <x v="2"/>
    <n v="189"/>
    <x v="541"/>
    <d v="2019-11-26T00:00:00"/>
    <d v="2019-11-27T00:00:00"/>
    <x v="0"/>
    <n v="816.57"/>
    <x v="4170"/>
    <n v="81.660000000000082"/>
    <x v="1"/>
  </r>
  <r>
    <n v="290118"/>
    <x v="3"/>
    <x v="3"/>
    <x v="4"/>
    <n v="152"/>
    <x v="540"/>
    <d v="2019-11-27T00:00:00"/>
    <d v="2019-12-02T00:00:00"/>
    <x v="2"/>
    <n v="1911.75"/>
    <x v="4171"/>
    <n v="802.93000000000006"/>
    <x v="1"/>
  </r>
  <r>
    <n v="273999"/>
    <x v="0"/>
    <x v="0"/>
    <x v="2"/>
    <n v="168"/>
    <x v="540"/>
    <d v="2019-11-26T00:00:00"/>
    <d v="2019-12-03T00:00:00"/>
    <x v="5"/>
    <n v="361.88"/>
    <x v="4172"/>
    <n v="177.32"/>
    <x v="1"/>
  </r>
  <r>
    <n v="54557"/>
    <x v="3"/>
    <x v="3"/>
    <x v="2"/>
    <n v="289"/>
    <x v="540"/>
    <d v="2019-11-24T00:00:00"/>
    <d v="2019-11-29T00:00:00"/>
    <x v="3"/>
    <n v="334.68"/>
    <x v="4173"/>
    <n v="23.430000000000007"/>
    <x v="1"/>
  </r>
  <r>
    <n v="17812"/>
    <x v="0"/>
    <x v="0"/>
    <x v="4"/>
    <n v="132"/>
    <x v="541"/>
    <d v="2019-11-25T00:00:00"/>
    <d v="2019-11-30T00:00:00"/>
    <x v="5"/>
    <n v="1935.93"/>
    <x v="4174"/>
    <n v="658.22"/>
    <x v="1"/>
  </r>
  <r>
    <n v="333505"/>
    <x v="1"/>
    <x v="1"/>
    <x v="2"/>
    <n v="55"/>
    <x v="540"/>
    <d v="2019-11-26T00:00:00"/>
    <d v="2019-11-27T00:00:00"/>
    <x v="2"/>
    <n v="649.05999999999995"/>
    <x v="2951"/>
    <n v="318.03999999999996"/>
    <x v="1"/>
  </r>
  <r>
    <n v="429685"/>
    <x v="0"/>
    <x v="0"/>
    <x v="1"/>
    <n v="257"/>
    <x v="540"/>
    <d v="2019-11-27T00:00:00"/>
    <d v="2019-11-28T00:00:00"/>
    <x v="1"/>
    <n v="1799.83"/>
    <x v="4175"/>
    <n v="503.94999999999982"/>
    <x v="1"/>
  </r>
  <r>
    <n v="201401"/>
    <x v="0"/>
    <x v="0"/>
    <x v="1"/>
    <n v="358"/>
    <x v="541"/>
    <d v="2019-11-26T00:00:00"/>
    <d v="2019-12-02T00:00:00"/>
    <x v="1"/>
    <n v="1953.64"/>
    <x v="4176"/>
    <n v="605.63000000000011"/>
    <x v="1"/>
  </r>
  <r>
    <n v="154880"/>
    <x v="0"/>
    <x v="2"/>
    <x v="3"/>
    <n v="116"/>
    <x v="542"/>
    <d v="2019-11-26T00:00:00"/>
    <d v="2019-11-28T00:00:00"/>
    <x v="3"/>
    <n v="207.49"/>
    <x v="4177"/>
    <n v="62.25"/>
    <x v="1"/>
  </r>
  <r>
    <n v="352017"/>
    <x v="0"/>
    <x v="0"/>
    <x v="4"/>
    <n v="358"/>
    <x v="542"/>
    <d v="2019-11-27T00:00:00"/>
    <d v="2019-11-29T00:00:00"/>
    <x v="4"/>
    <n v="384.81"/>
    <x v="4178"/>
    <n v="57.720000000000027"/>
    <x v="1"/>
  </r>
  <r>
    <n v="395038"/>
    <x v="0"/>
    <x v="1"/>
    <x v="2"/>
    <n v="143"/>
    <x v="541"/>
    <d v="2019-11-26T00:00:00"/>
    <d v="2019-11-28T00:00:00"/>
    <x v="2"/>
    <n v="1833.39"/>
    <x v="4179"/>
    <n v="403.35000000000014"/>
    <x v="1"/>
  </r>
  <r>
    <n v="861471"/>
    <x v="3"/>
    <x v="3"/>
    <x v="4"/>
    <n v="236"/>
    <x v="542"/>
    <d v="2019-11-28T00:00:00"/>
    <d v="2019-12-02T00:00:00"/>
    <x v="4"/>
    <n v="1134.53"/>
    <x v="4180"/>
    <n v="260.93999999999994"/>
    <x v="1"/>
  </r>
  <r>
    <n v="273092"/>
    <x v="1"/>
    <x v="3"/>
    <x v="5"/>
    <n v="122"/>
    <x v="541"/>
    <d v="2019-11-25T00:00:00"/>
    <d v="2019-11-28T00:00:00"/>
    <x v="0"/>
    <n v="395.02"/>
    <x v="4181"/>
    <n v="98.75"/>
    <x v="1"/>
  </r>
  <r>
    <n v="277149"/>
    <x v="3"/>
    <x v="3"/>
    <x v="3"/>
    <n v="38"/>
    <x v="541"/>
    <d v="2019-11-25T00:00:00"/>
    <d v="2019-11-26T00:00:00"/>
    <x v="4"/>
    <n v="1896.41"/>
    <x v="1448"/>
    <n v="284.46000000000004"/>
    <x v="1"/>
  </r>
  <r>
    <n v="968521"/>
    <x v="3"/>
    <x v="3"/>
    <x v="5"/>
    <n v="261"/>
    <x v="542"/>
    <d v="2019-11-28T00:00:00"/>
    <d v="2019-12-04T00:00:00"/>
    <x v="4"/>
    <n v="610.71"/>
    <x v="4182"/>
    <n v="207.64000000000004"/>
    <x v="1"/>
  </r>
  <r>
    <n v="453073"/>
    <x v="0"/>
    <x v="0"/>
    <x v="3"/>
    <n v="302"/>
    <x v="541"/>
    <d v="2019-11-28T00:00:00"/>
    <d v="2019-11-30T00:00:00"/>
    <x v="3"/>
    <n v="959.64"/>
    <x v="4183"/>
    <n v="374.26"/>
    <x v="1"/>
  </r>
  <r>
    <n v="731351"/>
    <x v="1"/>
    <x v="1"/>
    <x v="5"/>
    <n v="233"/>
    <x v="542"/>
    <d v="2019-11-27T00:00:00"/>
    <d v="2019-12-03T00:00:00"/>
    <x v="3"/>
    <n v="445.81"/>
    <x v="4184"/>
    <n v="196.16"/>
    <x v="1"/>
  </r>
  <r>
    <n v="537616"/>
    <x v="0"/>
    <x v="1"/>
    <x v="1"/>
    <n v="343"/>
    <x v="543"/>
    <d v="2019-11-26T00:00:00"/>
    <d v="2019-11-29T00:00:00"/>
    <x v="4"/>
    <n v="927.33"/>
    <x v="4185"/>
    <n v="435.85"/>
    <x v="1"/>
  </r>
  <r>
    <n v="199700"/>
    <x v="1"/>
    <x v="2"/>
    <x v="1"/>
    <n v="99"/>
    <x v="542"/>
    <d v="2019-11-27T00:00:00"/>
    <d v="2019-11-30T00:00:00"/>
    <x v="2"/>
    <n v="213.34"/>
    <x v="1459"/>
    <n v="68.27000000000001"/>
    <x v="1"/>
  </r>
  <r>
    <n v="505560"/>
    <x v="0"/>
    <x v="1"/>
    <x v="2"/>
    <n v="89"/>
    <x v="543"/>
    <d v="2019-11-29T00:00:00"/>
    <d v="2019-12-01T00:00:00"/>
    <x v="1"/>
    <n v="1009.44"/>
    <x v="4186"/>
    <n v="383.59000000000003"/>
    <x v="1"/>
  </r>
  <r>
    <n v="490837"/>
    <x v="1"/>
    <x v="1"/>
    <x v="2"/>
    <n v="128"/>
    <x v="542"/>
    <d v="2019-11-28T00:00:00"/>
    <d v="2019-11-30T00:00:00"/>
    <x v="1"/>
    <n v="796.25"/>
    <x v="4187"/>
    <n v="103.50999999999999"/>
    <x v="1"/>
  </r>
  <r>
    <n v="200538"/>
    <x v="1"/>
    <x v="1"/>
    <x v="4"/>
    <n v="50"/>
    <x v="543"/>
    <d v="2019-11-26T00:00:00"/>
    <d v="2019-11-28T00:00:00"/>
    <x v="2"/>
    <n v="271.97000000000003"/>
    <x v="4188"/>
    <n v="106.07000000000002"/>
    <x v="1"/>
  </r>
  <r>
    <n v="658129"/>
    <x v="0"/>
    <x v="3"/>
    <x v="5"/>
    <n v="323"/>
    <x v="542"/>
    <d v="2019-11-29T00:00:00"/>
    <d v="2019-11-30T00:00:00"/>
    <x v="3"/>
    <n v="561.23"/>
    <x v="4189"/>
    <n v="61.740000000000009"/>
    <x v="1"/>
  </r>
  <r>
    <n v="697312"/>
    <x v="2"/>
    <x v="3"/>
    <x v="5"/>
    <n v="9"/>
    <x v="542"/>
    <d v="2019-11-27T00:00:00"/>
    <d v="2019-12-02T00:00:00"/>
    <x v="4"/>
    <n v="190.69"/>
    <x v="2800"/>
    <n v="32.419999999999987"/>
    <x v="1"/>
  </r>
  <r>
    <n v="446316"/>
    <x v="0"/>
    <x v="2"/>
    <x v="0"/>
    <n v="151"/>
    <x v="542"/>
    <d v="2019-11-26T00:00:00"/>
    <d v="2019-11-29T00:00:00"/>
    <x v="0"/>
    <n v="549.41999999999996"/>
    <x v="4190"/>
    <n v="192.29999999999995"/>
    <x v="1"/>
  </r>
  <r>
    <n v="695741"/>
    <x v="0"/>
    <x v="1"/>
    <x v="2"/>
    <n v="355"/>
    <x v="543"/>
    <d v="2019-11-27T00:00:00"/>
    <d v="2019-11-30T00:00:00"/>
    <x v="2"/>
    <n v="1022"/>
    <x v="4191"/>
    <n v="480.34000000000003"/>
    <x v="1"/>
  </r>
  <r>
    <n v="331459"/>
    <x v="0"/>
    <x v="2"/>
    <x v="3"/>
    <n v="209"/>
    <x v="542"/>
    <d v="2019-11-29T00:00:00"/>
    <d v="2019-12-06T00:00:00"/>
    <x v="4"/>
    <n v="949.16"/>
    <x v="4192"/>
    <n v="142.37"/>
    <x v="1"/>
  </r>
  <r>
    <n v="334717"/>
    <x v="1"/>
    <x v="1"/>
    <x v="5"/>
    <n v="238"/>
    <x v="542"/>
    <d v="2019-11-27T00:00:00"/>
    <d v="2019-11-30T00:00:00"/>
    <x v="4"/>
    <n v="1769.91"/>
    <x v="4193"/>
    <n v="123.8900000000001"/>
    <x v="1"/>
  </r>
  <r>
    <n v="602077"/>
    <x v="0"/>
    <x v="3"/>
    <x v="2"/>
    <n v="257"/>
    <x v="542"/>
    <d v="2019-11-27T00:00:00"/>
    <d v="2019-12-04T00:00:00"/>
    <x v="3"/>
    <n v="1439.04"/>
    <x v="4194"/>
    <n v="71.950000000000045"/>
    <x v="1"/>
  </r>
  <r>
    <n v="448005"/>
    <x v="0"/>
    <x v="0"/>
    <x v="1"/>
    <n v="317"/>
    <x v="543"/>
    <d v="2019-11-27T00:00:00"/>
    <d v="2019-12-03T00:00:00"/>
    <x v="2"/>
    <n v="1127.9000000000001"/>
    <x v="4195"/>
    <n v="507.55000000000007"/>
    <x v="1"/>
  </r>
  <r>
    <n v="829301"/>
    <x v="2"/>
    <x v="1"/>
    <x v="2"/>
    <n v="311"/>
    <x v="544"/>
    <d v="2019-11-27T00:00:00"/>
    <d v="2019-11-28T00:00:00"/>
    <x v="2"/>
    <n v="974.1"/>
    <x v="4196"/>
    <n v="370.15999999999997"/>
    <x v="1"/>
  </r>
  <r>
    <n v="190371"/>
    <x v="2"/>
    <x v="1"/>
    <x v="1"/>
    <n v="56"/>
    <x v="543"/>
    <d v="2019-11-27T00:00:00"/>
    <d v="2019-11-30T00:00:00"/>
    <x v="2"/>
    <n v="284.10000000000002"/>
    <x v="4197"/>
    <n v="96.590000000000032"/>
    <x v="1"/>
  </r>
  <r>
    <n v="999901"/>
    <x v="0"/>
    <x v="2"/>
    <x v="2"/>
    <n v="155"/>
    <x v="544"/>
    <d v="2019-11-27T00:00:00"/>
    <d v="2019-12-04T00:00:00"/>
    <x v="1"/>
    <n v="1259.42"/>
    <x v="4198"/>
    <n v="528.96"/>
    <x v="1"/>
  </r>
  <r>
    <n v="333235"/>
    <x v="1"/>
    <x v="1"/>
    <x v="4"/>
    <n v="96"/>
    <x v="543"/>
    <d v="2019-11-27T00:00:00"/>
    <d v="2019-11-29T00:00:00"/>
    <x v="0"/>
    <n v="457.38"/>
    <x v="4199"/>
    <n v="91.480000000000018"/>
    <x v="1"/>
  </r>
  <r>
    <n v="272737"/>
    <x v="1"/>
    <x v="3"/>
    <x v="3"/>
    <n v="82"/>
    <x v="543"/>
    <d v="2019-11-27T00:00:00"/>
    <d v="2019-12-03T00:00:00"/>
    <x v="1"/>
    <n v="1332"/>
    <x v="4200"/>
    <n v="159.83999999999992"/>
    <x v="1"/>
  </r>
  <r>
    <n v="809364"/>
    <x v="0"/>
    <x v="1"/>
    <x v="2"/>
    <n v="211"/>
    <x v="544"/>
    <d v="2019-11-27T00:00:00"/>
    <d v="2019-11-28T00:00:00"/>
    <x v="3"/>
    <n v="225.86"/>
    <x v="4201"/>
    <n v="15.810000000000002"/>
    <x v="1"/>
  </r>
  <r>
    <n v="13635"/>
    <x v="0"/>
    <x v="2"/>
    <x v="4"/>
    <n v="278"/>
    <x v="544"/>
    <d v="2019-11-29T00:00:00"/>
    <d v="2019-11-30T00:00:00"/>
    <x v="4"/>
    <n v="518.87"/>
    <x v="4202"/>
    <n v="150.47000000000003"/>
    <x v="1"/>
  </r>
  <r>
    <n v="22002"/>
    <x v="3"/>
    <x v="3"/>
    <x v="4"/>
    <n v="248"/>
    <x v="544"/>
    <d v="2019-11-28T00:00:00"/>
    <d v="2019-12-02T00:00:00"/>
    <x v="2"/>
    <n v="317.22000000000003"/>
    <x v="4203"/>
    <n v="111.03000000000003"/>
    <x v="1"/>
  </r>
  <r>
    <n v="369283"/>
    <x v="0"/>
    <x v="2"/>
    <x v="0"/>
    <n v="353"/>
    <x v="545"/>
    <d v="2019-12-01T00:00:00"/>
    <d v="2019-12-04T00:00:00"/>
    <x v="0"/>
    <n v="944.25"/>
    <x v="4204"/>
    <n v="434.35"/>
    <x v="1"/>
  </r>
  <r>
    <n v="435951"/>
    <x v="2"/>
    <x v="1"/>
    <x v="5"/>
    <n v="248"/>
    <x v="545"/>
    <d v="2019-11-28T00:00:00"/>
    <d v="2019-12-04T00:00:00"/>
    <x v="2"/>
    <n v="1536.45"/>
    <x v="407"/>
    <n v="614.58000000000004"/>
    <x v="1"/>
  </r>
  <r>
    <n v="590833"/>
    <x v="1"/>
    <x v="3"/>
    <x v="2"/>
    <n v="278"/>
    <x v="544"/>
    <d v="2019-12-01T00:00:00"/>
    <d v="2019-12-05T00:00:00"/>
    <x v="4"/>
    <n v="1480.43"/>
    <x v="3355"/>
    <n v="592.17000000000007"/>
    <x v="1"/>
  </r>
  <r>
    <n v="930510"/>
    <x v="0"/>
    <x v="2"/>
    <x v="4"/>
    <n v="9"/>
    <x v="545"/>
    <d v="2019-11-29T00:00:00"/>
    <d v="2019-12-06T00:00:00"/>
    <x v="3"/>
    <n v="1482.41"/>
    <x v="4205"/>
    <n v="474.37000000000012"/>
    <x v="1"/>
  </r>
  <r>
    <n v="143429"/>
    <x v="1"/>
    <x v="0"/>
    <x v="1"/>
    <n v="41"/>
    <x v="544"/>
    <d v="2019-11-28T00:00:00"/>
    <d v="2019-11-30T00:00:00"/>
    <x v="4"/>
    <n v="594.72"/>
    <x v="4206"/>
    <n v="47.580000000000041"/>
    <x v="1"/>
  </r>
  <r>
    <n v="882028"/>
    <x v="1"/>
    <x v="3"/>
    <x v="4"/>
    <n v="320"/>
    <x v="544"/>
    <d v="2019-12-01T00:00:00"/>
    <d v="2019-12-08T00:00:00"/>
    <x v="5"/>
    <n v="1627.57"/>
    <x v="2972"/>
    <n v="227.8599999999999"/>
    <x v="1"/>
  </r>
  <r>
    <n v="928821"/>
    <x v="0"/>
    <x v="0"/>
    <x v="4"/>
    <n v="174"/>
    <x v="544"/>
    <d v="2019-11-30T00:00:00"/>
    <d v="2019-12-06T00:00:00"/>
    <x v="1"/>
    <n v="889.22"/>
    <x v="4207"/>
    <n v="71.139999999999986"/>
    <x v="1"/>
  </r>
  <r>
    <n v="632669"/>
    <x v="1"/>
    <x v="3"/>
    <x v="5"/>
    <n v="81"/>
    <x v="545"/>
    <d v="2019-12-02T00:00:00"/>
    <d v="2019-12-07T00:00:00"/>
    <x v="4"/>
    <n v="1890.04"/>
    <x v="4208"/>
    <n v="793.81999999999994"/>
    <x v="1"/>
  </r>
  <r>
    <n v="491347"/>
    <x v="0"/>
    <x v="0"/>
    <x v="0"/>
    <n v="281"/>
    <x v="545"/>
    <d v="2019-12-02T00:00:00"/>
    <d v="2019-12-09T00:00:00"/>
    <x v="0"/>
    <n v="1158.1600000000001"/>
    <x v="4209"/>
    <n v="486.43000000000006"/>
    <x v="1"/>
  </r>
  <r>
    <n v="887919"/>
    <x v="0"/>
    <x v="0"/>
    <x v="3"/>
    <n v="166"/>
    <x v="546"/>
    <d v="2019-11-30T00:00:00"/>
    <d v="2019-12-01T00:00:00"/>
    <x v="5"/>
    <n v="935.89"/>
    <x v="3005"/>
    <n v="318.19999999999993"/>
    <x v="1"/>
  </r>
  <r>
    <n v="811840"/>
    <x v="1"/>
    <x v="2"/>
    <x v="5"/>
    <n v="128"/>
    <x v="545"/>
    <d v="2019-12-02T00:00:00"/>
    <d v="2019-12-06T00:00:00"/>
    <x v="0"/>
    <n v="375.99"/>
    <x v="4210"/>
    <n v="105.28000000000003"/>
    <x v="1"/>
  </r>
  <r>
    <n v="256763"/>
    <x v="0"/>
    <x v="0"/>
    <x v="2"/>
    <n v="359"/>
    <x v="546"/>
    <d v="2019-12-02T00:00:00"/>
    <d v="2019-12-07T00:00:00"/>
    <x v="3"/>
    <n v="225.86"/>
    <x v="4211"/>
    <n v="36.140000000000015"/>
    <x v="1"/>
  </r>
  <r>
    <n v="69846"/>
    <x v="2"/>
    <x v="3"/>
    <x v="5"/>
    <n v="211"/>
    <x v="545"/>
    <d v="2019-12-02T00:00:00"/>
    <d v="2019-12-03T00:00:00"/>
    <x v="4"/>
    <n v="1556.05"/>
    <x v="4212"/>
    <n v="295.64999999999986"/>
    <x v="1"/>
  </r>
  <r>
    <n v="482549"/>
    <x v="1"/>
    <x v="0"/>
    <x v="3"/>
    <n v="10"/>
    <x v="546"/>
    <d v="2019-11-30T00:00:00"/>
    <d v="2019-12-02T00:00:00"/>
    <x v="1"/>
    <n v="1531.69"/>
    <x v="4213"/>
    <n v="91.900000000000091"/>
    <x v="1"/>
  </r>
  <r>
    <n v="361606"/>
    <x v="0"/>
    <x v="3"/>
    <x v="4"/>
    <n v="320"/>
    <x v="546"/>
    <d v="2019-11-30T00:00:00"/>
    <d v="2019-12-05T00:00:00"/>
    <x v="2"/>
    <n v="672.55"/>
    <x v="3390"/>
    <n v="228.66999999999996"/>
    <x v="1"/>
  </r>
  <r>
    <n v="544015"/>
    <x v="0"/>
    <x v="2"/>
    <x v="1"/>
    <n v="335"/>
    <x v="545"/>
    <d v="2019-11-30T00:00:00"/>
    <d v="2019-12-03T00:00:00"/>
    <x v="1"/>
    <n v="592.79"/>
    <x v="4214"/>
    <n v="136.33999999999997"/>
    <x v="1"/>
  </r>
  <r>
    <n v="519511"/>
    <x v="3"/>
    <x v="3"/>
    <x v="0"/>
    <n v="188"/>
    <x v="546"/>
    <d v="2019-12-01T00:00:00"/>
    <d v="2019-12-07T00:00:00"/>
    <x v="4"/>
    <n v="1366.5"/>
    <x v="4215"/>
    <n v="81.990000000000009"/>
    <x v="1"/>
  </r>
  <r>
    <n v="793246"/>
    <x v="1"/>
    <x v="0"/>
    <x v="2"/>
    <n v="85"/>
    <x v="546"/>
    <d v="2019-11-29T00:00:00"/>
    <d v="2019-11-30T00:00:00"/>
    <x v="1"/>
    <n v="1874.46"/>
    <x v="4216"/>
    <n v="431.13000000000011"/>
    <x v="1"/>
  </r>
  <r>
    <n v="462536"/>
    <x v="1"/>
    <x v="1"/>
    <x v="5"/>
    <n v="165"/>
    <x v="545"/>
    <d v="2019-11-29T00:00:00"/>
    <d v="2019-12-01T00:00:00"/>
    <x v="0"/>
    <n v="889.22"/>
    <x v="4217"/>
    <n v="80.029999999999973"/>
    <x v="1"/>
  </r>
  <r>
    <n v="520553"/>
    <x v="0"/>
    <x v="2"/>
    <x v="5"/>
    <n v="314"/>
    <x v="546"/>
    <d v="2019-12-02T00:00:00"/>
    <d v="2019-12-06T00:00:00"/>
    <x v="5"/>
    <n v="1314.61"/>
    <x v="4218"/>
    <n v="604.71999999999991"/>
    <x v="1"/>
  </r>
  <r>
    <n v="885680"/>
    <x v="2"/>
    <x v="1"/>
    <x v="5"/>
    <n v="330"/>
    <x v="547"/>
    <d v="2019-12-03T00:00:00"/>
    <d v="2019-12-06T00:00:00"/>
    <x v="0"/>
    <n v="1158.1600000000001"/>
    <x v="4219"/>
    <n v="521.17000000000007"/>
    <x v="1"/>
  </r>
  <r>
    <n v="531175"/>
    <x v="1"/>
    <x v="0"/>
    <x v="1"/>
    <n v="248"/>
    <x v="546"/>
    <d v="2019-12-03T00:00:00"/>
    <d v="2019-12-08T00:00:00"/>
    <x v="3"/>
    <n v="1251.8499999999999"/>
    <x v="4220"/>
    <n v="563.32999999999993"/>
    <x v="1"/>
  </r>
  <r>
    <n v="310737"/>
    <x v="3"/>
    <x v="2"/>
    <x v="4"/>
    <n v="206"/>
    <x v="547"/>
    <d v="2019-12-03T00:00:00"/>
    <d v="2019-12-05T00:00:00"/>
    <x v="4"/>
    <n v="531.20000000000005"/>
    <x v="4221"/>
    <n v="47.810000000000059"/>
    <x v="1"/>
  </r>
  <r>
    <n v="538445"/>
    <x v="3"/>
    <x v="2"/>
    <x v="0"/>
    <n v="161"/>
    <x v="547"/>
    <d v="2019-12-02T00:00:00"/>
    <d v="2019-12-05T00:00:00"/>
    <x v="3"/>
    <n v="176.7"/>
    <x v="4222"/>
    <n v="56.539999999999992"/>
    <x v="1"/>
  </r>
  <r>
    <n v="335960"/>
    <x v="2"/>
    <x v="1"/>
    <x v="4"/>
    <n v="241"/>
    <x v="547"/>
    <d v="2019-11-30T00:00:00"/>
    <d v="2019-12-04T00:00:00"/>
    <x v="1"/>
    <n v="1921.97"/>
    <x v="4223"/>
    <n v="615.03"/>
    <x v="1"/>
  </r>
  <r>
    <n v="634173"/>
    <x v="1"/>
    <x v="0"/>
    <x v="3"/>
    <n v="56"/>
    <x v="547"/>
    <d v="2019-12-01T00:00:00"/>
    <d v="2019-12-05T00:00:00"/>
    <x v="3"/>
    <n v="1033.3699999999999"/>
    <x v="4224"/>
    <n v="144.66999999999985"/>
    <x v="1"/>
  </r>
  <r>
    <n v="778822"/>
    <x v="1"/>
    <x v="3"/>
    <x v="2"/>
    <n v="52"/>
    <x v="548"/>
    <d v="2019-12-01T00:00:00"/>
    <d v="2019-12-06T00:00:00"/>
    <x v="0"/>
    <n v="1799.83"/>
    <x v="4225"/>
    <n v="755.92999999999984"/>
    <x v="1"/>
  </r>
  <r>
    <n v="973099"/>
    <x v="1"/>
    <x v="1"/>
    <x v="4"/>
    <n v="335"/>
    <x v="547"/>
    <d v="2019-12-04T00:00:00"/>
    <d v="2019-12-11T00:00:00"/>
    <x v="3"/>
    <n v="682.87"/>
    <x v="4226"/>
    <n v="232.18"/>
    <x v="1"/>
  </r>
  <r>
    <n v="644879"/>
    <x v="2"/>
    <x v="3"/>
    <x v="0"/>
    <n v="304"/>
    <x v="547"/>
    <d v="2019-12-02T00:00:00"/>
    <d v="2019-12-04T00:00:00"/>
    <x v="1"/>
    <n v="360.42"/>
    <x v="1724"/>
    <n v="57.670000000000016"/>
    <x v="1"/>
  </r>
  <r>
    <n v="880650"/>
    <x v="0"/>
    <x v="2"/>
    <x v="4"/>
    <n v="33"/>
    <x v="548"/>
    <d v="2019-12-04T00:00:00"/>
    <d v="2019-12-08T00:00:00"/>
    <x v="4"/>
    <n v="679.08"/>
    <x v="4227"/>
    <n v="47.540000000000077"/>
    <x v="1"/>
  </r>
  <r>
    <n v="799936"/>
    <x v="0"/>
    <x v="0"/>
    <x v="1"/>
    <n v="83"/>
    <x v="548"/>
    <d v="2019-12-02T00:00:00"/>
    <d v="2019-12-08T00:00:00"/>
    <x v="0"/>
    <n v="1979.53"/>
    <x v="1472"/>
    <n v="950.17000000000007"/>
    <x v="1"/>
  </r>
  <r>
    <n v="866391"/>
    <x v="1"/>
    <x v="1"/>
    <x v="3"/>
    <n v="89"/>
    <x v="548"/>
    <d v="2019-12-04T00:00:00"/>
    <d v="2019-12-10T00:00:00"/>
    <x v="5"/>
    <n v="837.94"/>
    <x v="3085"/>
    <n v="167.59000000000003"/>
    <x v="1"/>
  </r>
  <r>
    <n v="688721"/>
    <x v="2"/>
    <x v="1"/>
    <x v="2"/>
    <n v="128"/>
    <x v="548"/>
    <d v="2019-12-03T00:00:00"/>
    <d v="2019-12-09T00:00:00"/>
    <x v="0"/>
    <n v="1063.55"/>
    <x v="1197"/>
    <n v="191.43999999999994"/>
    <x v="1"/>
  </r>
  <r>
    <n v="425345"/>
    <x v="1"/>
    <x v="3"/>
    <x v="2"/>
    <n v="90"/>
    <x v="548"/>
    <d v="2019-12-03T00:00:00"/>
    <d v="2019-12-10T00:00:00"/>
    <x v="5"/>
    <n v="1230.5999999999999"/>
    <x v="4228"/>
    <n v="184.58999999999992"/>
    <x v="1"/>
  </r>
  <r>
    <n v="31204"/>
    <x v="3"/>
    <x v="0"/>
    <x v="5"/>
    <n v="307"/>
    <x v="547"/>
    <d v="2019-12-04T00:00:00"/>
    <d v="2019-12-07T00:00:00"/>
    <x v="4"/>
    <n v="1760.92"/>
    <x v="4229"/>
    <n v="475.45000000000005"/>
    <x v="1"/>
  </r>
  <r>
    <n v="195025"/>
    <x v="1"/>
    <x v="3"/>
    <x v="3"/>
    <n v="153"/>
    <x v="548"/>
    <d v="2019-12-01T00:00:00"/>
    <d v="2019-12-03T00:00:00"/>
    <x v="0"/>
    <n v="1716.03"/>
    <x v="4230"/>
    <n v="480.49"/>
    <x v="1"/>
  </r>
  <r>
    <n v="751440"/>
    <x v="2"/>
    <x v="1"/>
    <x v="5"/>
    <n v="21"/>
    <x v="547"/>
    <d v="2019-12-03T00:00:00"/>
    <d v="2019-12-04T00:00:00"/>
    <x v="4"/>
    <n v="1833.02"/>
    <x v="4231"/>
    <n v="696.55"/>
    <x v="1"/>
  </r>
  <r>
    <n v="749631"/>
    <x v="3"/>
    <x v="0"/>
    <x v="3"/>
    <n v="249"/>
    <x v="547"/>
    <d v="2019-12-01T00:00:00"/>
    <d v="2019-12-07T00:00:00"/>
    <x v="5"/>
    <n v="1945.43"/>
    <x v="4232"/>
    <n v="311.27"/>
    <x v="1"/>
  </r>
  <r>
    <n v="911680"/>
    <x v="3"/>
    <x v="2"/>
    <x v="5"/>
    <n v="47"/>
    <x v="548"/>
    <d v="2019-12-02T00:00:00"/>
    <d v="2019-12-08T00:00:00"/>
    <x v="5"/>
    <n v="1705.46"/>
    <x v="4233"/>
    <n v="494.57999999999993"/>
    <x v="1"/>
  </r>
  <r>
    <n v="550486"/>
    <x v="1"/>
    <x v="2"/>
    <x v="1"/>
    <n v="14"/>
    <x v="548"/>
    <d v="2019-12-05T00:00:00"/>
    <d v="2019-12-08T00:00:00"/>
    <x v="3"/>
    <n v="561.15"/>
    <x v="4234"/>
    <n v="196.39999999999998"/>
    <x v="1"/>
  </r>
  <r>
    <n v="749856"/>
    <x v="0"/>
    <x v="2"/>
    <x v="5"/>
    <n v="351"/>
    <x v="548"/>
    <d v="2019-12-02T00:00:00"/>
    <d v="2019-12-04T00:00:00"/>
    <x v="3"/>
    <n v="1480.43"/>
    <x v="3752"/>
    <n v="621.78000000000009"/>
    <x v="1"/>
  </r>
  <r>
    <n v="362684"/>
    <x v="0"/>
    <x v="0"/>
    <x v="4"/>
    <n v="341"/>
    <x v="548"/>
    <d v="2019-12-02T00:00:00"/>
    <d v="2019-12-06T00:00:00"/>
    <x v="5"/>
    <n v="411.93"/>
    <x v="4235"/>
    <n v="65.910000000000025"/>
    <x v="1"/>
  </r>
  <r>
    <n v="779322"/>
    <x v="0"/>
    <x v="0"/>
    <x v="3"/>
    <n v="283"/>
    <x v="549"/>
    <d v="2019-12-05T00:00:00"/>
    <d v="2019-12-08T00:00:00"/>
    <x v="3"/>
    <n v="480.97"/>
    <x v="4236"/>
    <n v="38.480000000000018"/>
    <x v="1"/>
  </r>
  <r>
    <n v="529543"/>
    <x v="3"/>
    <x v="3"/>
    <x v="5"/>
    <n v="55"/>
    <x v="549"/>
    <d v="2019-12-04T00:00:00"/>
    <d v="2019-12-08T00:00:00"/>
    <x v="1"/>
    <n v="1451.12"/>
    <x v="4237"/>
    <n v="87.069999999999936"/>
    <x v="1"/>
  </r>
  <r>
    <n v="293630"/>
    <x v="1"/>
    <x v="3"/>
    <x v="5"/>
    <n v="271"/>
    <x v="549"/>
    <d v="2019-12-05T00:00:00"/>
    <d v="2019-12-09T00:00:00"/>
    <x v="1"/>
    <n v="1523.41"/>
    <x v="4238"/>
    <n v="304.68000000000006"/>
    <x v="1"/>
  </r>
  <r>
    <n v="93585"/>
    <x v="3"/>
    <x v="0"/>
    <x v="4"/>
    <n v="182"/>
    <x v="549"/>
    <d v="2019-12-02T00:00:00"/>
    <d v="2019-12-07T00:00:00"/>
    <x v="0"/>
    <n v="656.03"/>
    <x v="4239"/>
    <n v="308.33"/>
    <x v="1"/>
  </r>
  <r>
    <n v="721666"/>
    <x v="0"/>
    <x v="3"/>
    <x v="5"/>
    <n v="222"/>
    <x v="548"/>
    <d v="2019-12-03T00:00:00"/>
    <d v="2019-12-07T00:00:00"/>
    <x v="5"/>
    <n v="672.55"/>
    <x v="4240"/>
    <n v="168.13999999999993"/>
    <x v="1"/>
  </r>
  <r>
    <n v="236503"/>
    <x v="2"/>
    <x v="3"/>
    <x v="5"/>
    <n v="113"/>
    <x v="549"/>
    <d v="2019-12-02T00:00:00"/>
    <d v="2019-12-09T00:00:00"/>
    <x v="0"/>
    <n v="189.1"/>
    <x v="239"/>
    <n v="77.53"/>
    <x v="1"/>
  </r>
  <r>
    <n v="284529"/>
    <x v="0"/>
    <x v="3"/>
    <x v="1"/>
    <n v="198"/>
    <x v="549"/>
    <d v="2019-12-03T00:00:00"/>
    <d v="2019-12-07T00:00:00"/>
    <x v="2"/>
    <n v="893.11"/>
    <x v="4241"/>
    <n v="125.03999999999996"/>
    <x v="1"/>
  </r>
  <r>
    <n v="378014"/>
    <x v="0"/>
    <x v="2"/>
    <x v="1"/>
    <n v="190"/>
    <x v="549"/>
    <d v="2019-12-05T00:00:00"/>
    <d v="2019-12-08T00:00:00"/>
    <x v="2"/>
    <n v="1487.05"/>
    <x v="132"/>
    <n v="475.8599999999999"/>
    <x v="1"/>
  </r>
  <r>
    <n v="24676"/>
    <x v="3"/>
    <x v="0"/>
    <x v="3"/>
    <n v="189"/>
    <x v="549"/>
    <d v="2019-12-04T00:00:00"/>
    <d v="2019-12-10T00:00:00"/>
    <x v="5"/>
    <n v="1681.38"/>
    <x v="4242"/>
    <n v="100.88000000000011"/>
    <x v="1"/>
  </r>
  <r>
    <n v="232865"/>
    <x v="2"/>
    <x v="1"/>
    <x v="0"/>
    <n v="336"/>
    <x v="549"/>
    <d v="2019-12-05T00:00:00"/>
    <d v="2019-12-07T00:00:00"/>
    <x v="3"/>
    <n v="1838.7"/>
    <x v="4243"/>
    <n v="845.80000000000007"/>
    <x v="1"/>
  </r>
  <r>
    <n v="685968"/>
    <x v="1"/>
    <x v="3"/>
    <x v="3"/>
    <n v="355"/>
    <x v="549"/>
    <d v="2019-12-03T00:00:00"/>
    <d v="2019-12-08T00:00:00"/>
    <x v="4"/>
    <n v="329.43"/>
    <x v="4244"/>
    <n v="135.07"/>
    <x v="1"/>
  </r>
  <r>
    <n v="609645"/>
    <x v="0"/>
    <x v="1"/>
    <x v="4"/>
    <n v="270"/>
    <x v="549"/>
    <d v="2019-12-03T00:00:00"/>
    <d v="2019-12-04T00:00:00"/>
    <x v="0"/>
    <n v="329.43"/>
    <x v="4245"/>
    <n v="108.71000000000001"/>
    <x v="1"/>
  </r>
  <r>
    <n v="253776"/>
    <x v="0"/>
    <x v="0"/>
    <x v="3"/>
    <n v="213"/>
    <x v="550"/>
    <d v="2019-12-03T00:00:00"/>
    <d v="2019-12-04T00:00:00"/>
    <x v="4"/>
    <n v="1151.27"/>
    <x v="4246"/>
    <n v="437.48"/>
    <x v="1"/>
  </r>
  <r>
    <n v="679251"/>
    <x v="1"/>
    <x v="1"/>
    <x v="5"/>
    <n v="291"/>
    <x v="550"/>
    <d v="2019-12-05T00:00:00"/>
    <d v="2019-12-06T00:00:00"/>
    <x v="3"/>
    <n v="1344.24"/>
    <x v="976"/>
    <n v="282.28999999999996"/>
    <x v="1"/>
  </r>
  <r>
    <n v="393795"/>
    <x v="0"/>
    <x v="1"/>
    <x v="0"/>
    <n v="133"/>
    <x v="549"/>
    <d v="2019-12-06T00:00:00"/>
    <d v="2019-12-13T00:00:00"/>
    <x v="2"/>
    <n v="1202.57"/>
    <x v="3241"/>
    <n v="168.3599999999999"/>
    <x v="1"/>
  </r>
  <r>
    <n v="177384"/>
    <x v="1"/>
    <x v="1"/>
    <x v="0"/>
    <n v="260"/>
    <x v="550"/>
    <d v="2019-12-05T00:00:00"/>
    <d v="2019-12-11T00:00:00"/>
    <x v="4"/>
    <n v="979.75"/>
    <x v="4247"/>
    <n v="264.52999999999997"/>
    <x v="1"/>
  </r>
  <r>
    <n v="11706"/>
    <x v="1"/>
    <x v="3"/>
    <x v="1"/>
    <n v="169"/>
    <x v="550"/>
    <d v="2019-12-06T00:00:00"/>
    <d v="2019-12-11T00:00:00"/>
    <x v="4"/>
    <n v="1371.77"/>
    <x v="4248"/>
    <n v="466.4"/>
    <x v="1"/>
  </r>
  <r>
    <n v="169261"/>
    <x v="3"/>
    <x v="0"/>
    <x v="5"/>
    <n v="8"/>
    <x v="550"/>
    <d v="2019-12-04T00:00:00"/>
    <d v="2019-12-06T00:00:00"/>
    <x v="0"/>
    <n v="1964.68"/>
    <x v="4249"/>
    <n v="825.17000000000007"/>
    <x v="1"/>
  </r>
  <r>
    <n v="384239"/>
    <x v="0"/>
    <x v="2"/>
    <x v="1"/>
    <n v="112"/>
    <x v="550"/>
    <d v="2019-12-06T00:00:00"/>
    <d v="2019-12-13T00:00:00"/>
    <x v="4"/>
    <n v="395.35"/>
    <x v="4250"/>
    <n v="83.020000000000039"/>
    <x v="1"/>
  </r>
  <r>
    <n v="424075"/>
    <x v="1"/>
    <x v="1"/>
    <x v="5"/>
    <n v="87"/>
    <x v="551"/>
    <d v="2019-12-04T00:00:00"/>
    <d v="2019-12-06T00:00:00"/>
    <x v="0"/>
    <n v="1924.38"/>
    <x v="4251"/>
    <n v="250.17000000000007"/>
    <x v="1"/>
  </r>
  <r>
    <n v="388519"/>
    <x v="2"/>
    <x v="1"/>
    <x v="4"/>
    <n v="17"/>
    <x v="551"/>
    <d v="2019-12-05T00:00:00"/>
    <d v="2019-12-12T00:00:00"/>
    <x v="0"/>
    <n v="1111.19"/>
    <x v="4252"/>
    <n v="77.779999999999973"/>
    <x v="1"/>
  </r>
  <r>
    <n v="50078"/>
    <x v="1"/>
    <x v="3"/>
    <x v="2"/>
    <n v="2"/>
    <x v="551"/>
    <d v="2019-12-04T00:00:00"/>
    <d v="2019-12-05T00:00:00"/>
    <x v="2"/>
    <n v="706.62"/>
    <x v="4253"/>
    <n v="247.32"/>
    <x v="1"/>
  </r>
  <r>
    <n v="525269"/>
    <x v="0"/>
    <x v="3"/>
    <x v="1"/>
    <n v="145"/>
    <x v="550"/>
    <d v="2019-12-05T00:00:00"/>
    <d v="2019-12-08T00:00:00"/>
    <x v="4"/>
    <n v="816.57"/>
    <x v="4254"/>
    <n v="57.160000000000082"/>
    <x v="1"/>
  </r>
  <r>
    <n v="902730"/>
    <x v="0"/>
    <x v="0"/>
    <x v="4"/>
    <n v="35"/>
    <x v="551"/>
    <d v="2019-12-05T00:00:00"/>
    <d v="2019-12-07T00:00:00"/>
    <x v="2"/>
    <n v="824.84"/>
    <x v="65"/>
    <n v="404.17"/>
    <x v="1"/>
  </r>
  <r>
    <n v="851810"/>
    <x v="0"/>
    <x v="2"/>
    <x v="4"/>
    <n v="122"/>
    <x v="552"/>
    <d v="2019-12-06T00:00:00"/>
    <d v="2019-12-08T00:00:00"/>
    <x v="1"/>
    <n v="1601.77"/>
    <x v="4255"/>
    <n v="272.29999999999995"/>
    <x v="1"/>
  </r>
  <r>
    <n v="210010"/>
    <x v="3"/>
    <x v="3"/>
    <x v="2"/>
    <n v="296"/>
    <x v="552"/>
    <d v="2019-12-08T00:00:00"/>
    <d v="2019-12-15T00:00:00"/>
    <x v="4"/>
    <n v="1135.48"/>
    <x v="4256"/>
    <n v="499.61"/>
    <x v="1"/>
  </r>
  <r>
    <n v="208234"/>
    <x v="1"/>
    <x v="0"/>
    <x v="5"/>
    <n v="95"/>
    <x v="552"/>
    <d v="2019-12-07T00:00:00"/>
    <d v="2019-12-09T00:00:00"/>
    <x v="1"/>
    <n v="1180.55"/>
    <x v="4257"/>
    <n v="342.3599999999999"/>
    <x v="1"/>
  </r>
  <r>
    <n v="233608"/>
    <x v="3"/>
    <x v="2"/>
    <x v="4"/>
    <n v="355"/>
    <x v="552"/>
    <d v="2019-12-06T00:00:00"/>
    <d v="2019-12-13T00:00:00"/>
    <x v="5"/>
    <n v="191.39"/>
    <x v="2162"/>
    <n v="38.279999999999973"/>
    <x v="1"/>
  </r>
  <r>
    <n v="399866"/>
    <x v="3"/>
    <x v="2"/>
    <x v="2"/>
    <n v="212"/>
    <x v="551"/>
    <d v="2019-12-06T00:00:00"/>
    <d v="2019-12-13T00:00:00"/>
    <x v="0"/>
    <n v="1493.35"/>
    <x v="4258"/>
    <n v="194.13999999999987"/>
    <x v="1"/>
  </r>
  <r>
    <n v="788316"/>
    <x v="1"/>
    <x v="2"/>
    <x v="2"/>
    <n v="265"/>
    <x v="552"/>
    <d v="2019-12-08T00:00:00"/>
    <d v="2019-12-11T00:00:00"/>
    <x v="1"/>
    <n v="609.66"/>
    <x v="4259"/>
    <n v="134.13"/>
    <x v="1"/>
  </r>
  <r>
    <n v="844836"/>
    <x v="2"/>
    <x v="1"/>
    <x v="0"/>
    <n v="298"/>
    <x v="551"/>
    <d v="2019-12-05T00:00:00"/>
    <d v="2019-12-08T00:00:00"/>
    <x v="1"/>
    <n v="1867.86"/>
    <x v="4260"/>
    <n v="784.5"/>
    <x v="1"/>
  </r>
  <r>
    <n v="295296"/>
    <x v="0"/>
    <x v="1"/>
    <x v="4"/>
    <n v="243"/>
    <x v="552"/>
    <d v="2019-12-09T00:00:00"/>
    <d v="2019-12-11T00:00:00"/>
    <x v="2"/>
    <n v="1009.44"/>
    <x v="4261"/>
    <n v="111.04000000000008"/>
    <x v="1"/>
  </r>
  <r>
    <n v="974389"/>
    <x v="0"/>
    <x v="3"/>
    <x v="0"/>
    <n v="250"/>
    <x v="552"/>
    <d v="2019-12-09T00:00:00"/>
    <d v="2019-12-14T00:00:00"/>
    <x v="3"/>
    <n v="592.61"/>
    <x v="4262"/>
    <n v="59.259999999999991"/>
    <x v="1"/>
  </r>
  <r>
    <n v="641080"/>
    <x v="1"/>
    <x v="2"/>
    <x v="2"/>
    <n v="41"/>
    <x v="552"/>
    <d v="2019-12-07T00:00:00"/>
    <d v="2019-12-13T00:00:00"/>
    <x v="0"/>
    <n v="1953.64"/>
    <x v="4263"/>
    <n v="156.29000000000019"/>
    <x v="1"/>
  </r>
  <r>
    <n v="620345"/>
    <x v="1"/>
    <x v="2"/>
    <x v="1"/>
    <n v="289"/>
    <x v="552"/>
    <d v="2019-12-06T00:00:00"/>
    <d v="2019-12-10T00:00:00"/>
    <x v="5"/>
    <n v="609.66"/>
    <x v="2166"/>
    <n v="292.64"/>
    <x v="1"/>
  </r>
  <r>
    <n v="744872"/>
    <x v="0"/>
    <x v="1"/>
    <x v="0"/>
    <n v="201"/>
    <x v="552"/>
    <d v="2019-12-07T00:00:00"/>
    <d v="2019-12-12T00:00:00"/>
    <x v="5"/>
    <n v="298.7"/>
    <x v="4264"/>
    <n v="113.50999999999999"/>
    <x v="1"/>
  </r>
  <r>
    <n v="691021"/>
    <x v="0"/>
    <x v="1"/>
    <x v="5"/>
    <n v="305"/>
    <x v="552"/>
    <d v="2019-12-06T00:00:00"/>
    <d v="2019-12-12T00:00:00"/>
    <x v="1"/>
    <n v="1202.3699999999999"/>
    <x v="2125"/>
    <n v="492.96999999999991"/>
    <x v="1"/>
  </r>
  <r>
    <n v="788834"/>
    <x v="1"/>
    <x v="2"/>
    <x v="1"/>
    <n v="176"/>
    <x v="552"/>
    <d v="2019-12-07T00:00:00"/>
    <d v="2019-12-13T00:00:00"/>
    <x v="5"/>
    <n v="1522.87"/>
    <x v="4265"/>
    <n v="350.26"/>
    <x v="1"/>
  </r>
  <r>
    <n v="89099"/>
    <x v="2"/>
    <x v="1"/>
    <x v="4"/>
    <n v="179"/>
    <x v="553"/>
    <d v="2019-12-07T00:00:00"/>
    <d v="2019-12-12T00:00:00"/>
    <x v="5"/>
    <n v="285.89999999999998"/>
    <x v="4266"/>
    <n v="34.309999999999974"/>
    <x v="1"/>
  </r>
  <r>
    <n v="478170"/>
    <x v="0"/>
    <x v="1"/>
    <x v="3"/>
    <n v="103"/>
    <x v="554"/>
    <d v="2019-12-08T00:00:00"/>
    <d v="2019-12-12T00:00:00"/>
    <x v="5"/>
    <n v="1716.03"/>
    <x v="4267"/>
    <n v="223.07999999999993"/>
    <x v="1"/>
  </r>
  <r>
    <n v="252150"/>
    <x v="0"/>
    <x v="1"/>
    <x v="5"/>
    <n v="142"/>
    <x v="553"/>
    <d v="2019-12-10T00:00:00"/>
    <d v="2019-12-11T00:00:00"/>
    <x v="1"/>
    <n v="1867.86"/>
    <x v="4268"/>
    <n v="186.78999999999996"/>
    <x v="1"/>
  </r>
  <r>
    <n v="537166"/>
    <x v="0"/>
    <x v="2"/>
    <x v="2"/>
    <n v="293"/>
    <x v="554"/>
    <d v="2019-12-07T00:00:00"/>
    <d v="2019-12-10T00:00:00"/>
    <x v="4"/>
    <n v="160.30000000000001"/>
    <x v="4269"/>
    <n v="32.06"/>
    <x v="1"/>
  </r>
  <r>
    <n v="79829"/>
    <x v="0"/>
    <x v="1"/>
    <x v="1"/>
    <n v="297"/>
    <x v="554"/>
    <d v="2019-12-08T00:00:00"/>
    <d v="2019-12-10T00:00:00"/>
    <x v="5"/>
    <n v="531.20000000000005"/>
    <x v="4270"/>
    <n v="148.74000000000007"/>
    <x v="1"/>
  </r>
  <r>
    <n v="953826"/>
    <x v="3"/>
    <x v="3"/>
    <x v="2"/>
    <n v="270"/>
    <x v="554"/>
    <d v="2019-12-10T00:00:00"/>
    <d v="2019-12-12T00:00:00"/>
    <x v="1"/>
    <n v="223.91"/>
    <x v="4271"/>
    <n v="24.629999999999995"/>
    <x v="1"/>
  </r>
  <r>
    <n v="255908"/>
    <x v="0"/>
    <x v="0"/>
    <x v="1"/>
    <n v="12"/>
    <x v="553"/>
    <d v="2019-12-08T00:00:00"/>
    <d v="2019-12-15T00:00:00"/>
    <x v="0"/>
    <n v="492.44"/>
    <x v="4272"/>
    <n v="128.02999999999997"/>
    <x v="1"/>
  </r>
  <r>
    <n v="750418"/>
    <x v="2"/>
    <x v="1"/>
    <x v="1"/>
    <n v="33"/>
    <x v="553"/>
    <d v="2019-12-09T00:00:00"/>
    <d v="2019-12-12T00:00:00"/>
    <x v="3"/>
    <n v="311.24"/>
    <x v="4273"/>
    <n v="90.260000000000019"/>
    <x v="1"/>
  </r>
  <r>
    <n v="52547"/>
    <x v="2"/>
    <x v="1"/>
    <x v="2"/>
    <n v="183"/>
    <x v="555"/>
    <d v="2019-12-11T00:00:00"/>
    <d v="2019-12-17T00:00:00"/>
    <x v="5"/>
    <n v="811.98"/>
    <x v="2331"/>
    <n v="284.19000000000005"/>
    <x v="1"/>
  </r>
  <r>
    <n v="10027"/>
    <x v="0"/>
    <x v="1"/>
    <x v="4"/>
    <n v="80"/>
    <x v="555"/>
    <d v="2019-12-10T00:00:00"/>
    <d v="2019-12-15T00:00:00"/>
    <x v="5"/>
    <n v="439.57"/>
    <x v="4274"/>
    <n v="162.63999999999999"/>
    <x v="1"/>
  </r>
  <r>
    <n v="217866"/>
    <x v="1"/>
    <x v="3"/>
    <x v="2"/>
    <n v="58"/>
    <x v="555"/>
    <d v="2019-12-11T00:00:00"/>
    <d v="2019-12-14T00:00:00"/>
    <x v="5"/>
    <n v="1438.22"/>
    <x v="4275"/>
    <n v="675.96"/>
    <x v="1"/>
  </r>
  <r>
    <n v="961211"/>
    <x v="1"/>
    <x v="1"/>
    <x v="2"/>
    <n v="91"/>
    <x v="554"/>
    <d v="2019-12-09T00:00:00"/>
    <d v="2019-12-15T00:00:00"/>
    <x v="0"/>
    <n v="889.22"/>
    <x v="4276"/>
    <n v="168.95000000000005"/>
    <x v="1"/>
  </r>
  <r>
    <n v="272169"/>
    <x v="1"/>
    <x v="3"/>
    <x v="0"/>
    <n v="252"/>
    <x v="555"/>
    <d v="2019-12-08T00:00:00"/>
    <d v="2019-12-09T00:00:00"/>
    <x v="0"/>
    <n v="416"/>
    <x v="4277"/>
    <n v="54.079999999999984"/>
    <x v="1"/>
  </r>
  <r>
    <n v="10118"/>
    <x v="1"/>
    <x v="1"/>
    <x v="0"/>
    <n v="339"/>
    <x v="554"/>
    <d v="2019-12-11T00:00:00"/>
    <d v="2019-12-17T00:00:00"/>
    <x v="2"/>
    <n v="1778.9"/>
    <x v="4278"/>
    <n v="800.50000000000011"/>
    <x v="1"/>
  </r>
  <r>
    <n v="959841"/>
    <x v="2"/>
    <x v="0"/>
    <x v="5"/>
    <n v="182"/>
    <x v="555"/>
    <d v="2019-12-09T00:00:00"/>
    <d v="2019-12-15T00:00:00"/>
    <x v="1"/>
    <n v="597.86"/>
    <x v="3173"/>
    <n v="197.29000000000002"/>
    <x v="1"/>
  </r>
  <r>
    <n v="432444"/>
    <x v="1"/>
    <x v="1"/>
    <x v="4"/>
    <n v="45"/>
    <x v="555"/>
    <d v="2019-12-11T00:00:00"/>
    <d v="2019-12-13T00:00:00"/>
    <x v="0"/>
    <n v="782.76"/>
    <x v="4279"/>
    <n v="109.59000000000003"/>
    <x v="1"/>
  </r>
  <r>
    <n v="722980"/>
    <x v="3"/>
    <x v="0"/>
    <x v="4"/>
    <n v="232"/>
    <x v="555"/>
    <d v="2019-12-11T00:00:00"/>
    <d v="2019-12-16T00:00:00"/>
    <x v="0"/>
    <n v="372.24"/>
    <x v="253"/>
    <n v="119.12"/>
    <x v="1"/>
  </r>
  <r>
    <n v="319332"/>
    <x v="0"/>
    <x v="0"/>
    <x v="0"/>
    <n v="230"/>
    <x v="555"/>
    <d v="2019-12-09T00:00:00"/>
    <d v="2019-12-15T00:00:00"/>
    <x v="2"/>
    <n v="1358.29"/>
    <x v="4280"/>
    <n v="516.15"/>
    <x v="1"/>
  </r>
  <r>
    <n v="506357"/>
    <x v="0"/>
    <x v="2"/>
    <x v="1"/>
    <n v="10"/>
    <x v="556"/>
    <d v="2019-12-10T00:00:00"/>
    <d v="2019-12-15T00:00:00"/>
    <x v="3"/>
    <n v="1179.46"/>
    <x v="2311"/>
    <n v="94.360000000000127"/>
    <x v="1"/>
  </r>
  <r>
    <n v="192631"/>
    <x v="2"/>
    <x v="1"/>
    <x v="0"/>
    <n v="312"/>
    <x v="555"/>
    <d v="2019-12-11T00:00:00"/>
    <d v="2019-12-13T00:00:00"/>
    <x v="2"/>
    <n v="1349.24"/>
    <x v="4281"/>
    <n v="607.16"/>
    <x v="1"/>
  </r>
  <r>
    <n v="88000"/>
    <x v="1"/>
    <x v="2"/>
    <x v="5"/>
    <n v="274"/>
    <x v="556"/>
    <d v="2019-12-11T00:00:00"/>
    <d v="2019-12-16T00:00:00"/>
    <x v="0"/>
    <n v="1398.04"/>
    <x v="4282"/>
    <n v="685.04"/>
    <x v="1"/>
  </r>
  <r>
    <n v="443060"/>
    <x v="2"/>
    <x v="2"/>
    <x v="2"/>
    <n v="238"/>
    <x v="556"/>
    <d v="2019-12-09T00:00:00"/>
    <d v="2019-12-14T00:00:00"/>
    <x v="5"/>
    <n v="177.8"/>
    <x v="4283"/>
    <n v="24.890000000000015"/>
    <x v="1"/>
  </r>
  <r>
    <n v="484899"/>
    <x v="0"/>
    <x v="2"/>
    <x v="2"/>
    <n v="39"/>
    <x v="555"/>
    <d v="2019-12-11T00:00:00"/>
    <d v="2019-12-16T00:00:00"/>
    <x v="0"/>
    <n v="1893.08"/>
    <x v="4284"/>
    <n v="738.3"/>
    <x v="1"/>
  </r>
  <r>
    <n v="934447"/>
    <x v="0"/>
    <x v="0"/>
    <x v="0"/>
    <n v="154"/>
    <x v="556"/>
    <d v="2019-12-12T00:00:00"/>
    <d v="2019-12-15T00:00:00"/>
    <x v="4"/>
    <n v="1557.36"/>
    <x v="4285"/>
    <n v="420.49"/>
    <x v="1"/>
  </r>
  <r>
    <n v="172060"/>
    <x v="1"/>
    <x v="3"/>
    <x v="5"/>
    <n v="318"/>
    <x v="556"/>
    <d v="2019-12-13T00:00:00"/>
    <d v="2019-12-20T00:00:00"/>
    <x v="2"/>
    <n v="1411.9"/>
    <x v="59"/>
    <n v="211.7800000000002"/>
    <x v="1"/>
  </r>
  <r>
    <n v="705334"/>
    <x v="2"/>
    <x v="1"/>
    <x v="3"/>
    <n v="19"/>
    <x v="557"/>
    <d v="2019-12-11T00:00:00"/>
    <d v="2019-12-14T00:00:00"/>
    <x v="4"/>
    <n v="1755.48"/>
    <x v="4286"/>
    <n v="596.86000000000013"/>
    <x v="1"/>
  </r>
  <r>
    <n v="158990"/>
    <x v="3"/>
    <x v="2"/>
    <x v="2"/>
    <n v="316"/>
    <x v="556"/>
    <d v="2019-12-13T00:00:00"/>
    <d v="2019-12-17T00:00:00"/>
    <x v="1"/>
    <n v="541.5"/>
    <x v="4287"/>
    <n v="249.08999999999997"/>
    <x v="1"/>
  </r>
  <r>
    <n v="282233"/>
    <x v="1"/>
    <x v="1"/>
    <x v="4"/>
    <n v="189"/>
    <x v="557"/>
    <d v="2019-12-10T00:00:00"/>
    <d v="2019-12-11T00:00:00"/>
    <x v="5"/>
    <n v="724.93"/>
    <x v="4288"/>
    <n v="79.739999999999895"/>
    <x v="1"/>
  </r>
  <r>
    <n v="114426"/>
    <x v="3"/>
    <x v="0"/>
    <x v="4"/>
    <n v="278"/>
    <x v="557"/>
    <d v="2019-12-14T00:00:00"/>
    <d v="2019-12-20T00:00:00"/>
    <x v="0"/>
    <n v="935.89"/>
    <x v="3005"/>
    <n v="318.19999999999993"/>
    <x v="1"/>
  </r>
  <r>
    <n v="875633"/>
    <x v="3"/>
    <x v="0"/>
    <x v="0"/>
    <n v="35"/>
    <x v="558"/>
    <d v="2019-12-13T00:00:00"/>
    <d v="2019-12-16T00:00:00"/>
    <x v="1"/>
    <n v="206.13"/>
    <x v="4289"/>
    <n v="57.72"/>
    <x v="1"/>
  </r>
  <r>
    <n v="846678"/>
    <x v="0"/>
    <x v="1"/>
    <x v="0"/>
    <n v="304"/>
    <x v="557"/>
    <d v="2019-12-12T00:00:00"/>
    <d v="2019-12-19T00:00:00"/>
    <x v="4"/>
    <n v="1769.91"/>
    <x v="4290"/>
    <n v="761.06000000000006"/>
    <x v="1"/>
  </r>
  <r>
    <n v="229792"/>
    <x v="1"/>
    <x v="3"/>
    <x v="0"/>
    <n v="214"/>
    <x v="558"/>
    <d v="2019-12-13T00:00:00"/>
    <d v="2019-12-20T00:00:00"/>
    <x v="0"/>
    <n v="1259.06"/>
    <x v="4291"/>
    <n v="352.53999999999996"/>
    <x v="1"/>
  </r>
  <r>
    <n v="350999"/>
    <x v="0"/>
    <x v="1"/>
    <x v="2"/>
    <n v="327"/>
    <x v="557"/>
    <d v="2019-12-11T00:00:00"/>
    <d v="2019-12-15T00:00:00"/>
    <x v="5"/>
    <n v="651.74"/>
    <x v="4292"/>
    <n v="280.25"/>
    <x v="1"/>
  </r>
  <r>
    <n v="796012"/>
    <x v="1"/>
    <x v="2"/>
    <x v="3"/>
    <n v="342"/>
    <x v="557"/>
    <d v="2019-12-13T00:00:00"/>
    <d v="2019-12-17T00:00:00"/>
    <x v="1"/>
    <n v="1588.3"/>
    <x v="4293"/>
    <n v="746.5"/>
    <x v="1"/>
  </r>
  <r>
    <n v="942758"/>
    <x v="3"/>
    <x v="3"/>
    <x v="3"/>
    <n v="312"/>
    <x v="558"/>
    <d v="2019-12-13T00:00:00"/>
    <d v="2019-12-15T00:00:00"/>
    <x v="2"/>
    <n v="545.14"/>
    <x v="2708"/>
    <n v="185.34999999999997"/>
    <x v="1"/>
  </r>
  <r>
    <n v="718154"/>
    <x v="1"/>
    <x v="1"/>
    <x v="2"/>
    <n v="61"/>
    <x v="557"/>
    <d v="2019-12-12T00:00:00"/>
    <d v="2019-12-18T00:00:00"/>
    <x v="1"/>
    <n v="1799.83"/>
    <x v="4294"/>
    <n v="377.96000000000004"/>
    <x v="1"/>
  </r>
  <r>
    <n v="795985"/>
    <x v="1"/>
    <x v="2"/>
    <x v="1"/>
    <n v="165"/>
    <x v="559"/>
    <d v="2019-12-12T00:00:00"/>
    <d v="2019-12-15T00:00:00"/>
    <x v="2"/>
    <n v="1033.3699999999999"/>
    <x v="3033"/>
    <n v="196.33999999999992"/>
    <x v="1"/>
  </r>
  <r>
    <n v="527450"/>
    <x v="0"/>
    <x v="3"/>
    <x v="0"/>
    <n v="212"/>
    <x v="558"/>
    <d v="2019-12-12T00:00:00"/>
    <d v="2019-12-18T00:00:00"/>
    <x v="3"/>
    <n v="190.69"/>
    <x v="4295"/>
    <n v="82"/>
    <x v="1"/>
  </r>
  <r>
    <n v="118105"/>
    <x v="1"/>
    <x v="2"/>
    <x v="4"/>
    <n v="75"/>
    <x v="559"/>
    <d v="2019-12-15T00:00:00"/>
    <d v="2019-12-22T00:00:00"/>
    <x v="5"/>
    <n v="767.31"/>
    <x v="4296"/>
    <n v="368.30999999999995"/>
    <x v="1"/>
  </r>
  <r>
    <n v="372938"/>
    <x v="0"/>
    <x v="0"/>
    <x v="1"/>
    <n v="177"/>
    <x v="559"/>
    <d v="2019-12-13T00:00:00"/>
    <d v="2019-12-18T00:00:00"/>
    <x v="3"/>
    <n v="1415.84"/>
    <x v="4297"/>
    <n v="155.74"/>
    <x v="1"/>
  </r>
  <r>
    <n v="981785"/>
    <x v="0"/>
    <x v="0"/>
    <x v="2"/>
    <n v="220"/>
    <x v="559"/>
    <d v="2019-12-13T00:00:00"/>
    <d v="2019-12-18T00:00:00"/>
    <x v="2"/>
    <n v="1787.73"/>
    <x v="4298"/>
    <n v="303.91000000000008"/>
    <x v="1"/>
  </r>
  <r>
    <n v="637318"/>
    <x v="0"/>
    <x v="0"/>
    <x v="2"/>
    <n v="34"/>
    <x v="559"/>
    <d v="2019-12-15T00:00:00"/>
    <d v="2019-12-19T00:00:00"/>
    <x v="1"/>
    <n v="1431.63"/>
    <x v="4299"/>
    <n v="672.87000000000012"/>
    <x v="1"/>
  </r>
  <r>
    <n v="364991"/>
    <x v="0"/>
    <x v="0"/>
    <x v="1"/>
    <n v="5"/>
    <x v="559"/>
    <d v="2019-12-14T00:00:00"/>
    <d v="2019-12-21T00:00:00"/>
    <x v="1"/>
    <n v="1202.57"/>
    <x v="4300"/>
    <n v="132.27999999999997"/>
    <x v="1"/>
  </r>
  <r>
    <n v="825030"/>
    <x v="3"/>
    <x v="2"/>
    <x v="2"/>
    <n v="90"/>
    <x v="559"/>
    <d v="2019-12-16T00:00:00"/>
    <d v="2019-12-17T00:00:00"/>
    <x v="5"/>
    <n v="1937.79"/>
    <x v="4301"/>
    <n v="445.69000000000005"/>
    <x v="1"/>
  </r>
  <r>
    <n v="760091"/>
    <x v="1"/>
    <x v="1"/>
    <x v="3"/>
    <n v="1"/>
    <x v="559"/>
    <d v="2019-12-16T00:00:00"/>
    <d v="2019-12-20T00:00:00"/>
    <x v="0"/>
    <n v="540.25"/>
    <x v="4302"/>
    <n v="248.51"/>
    <x v="1"/>
  </r>
  <r>
    <n v="984128"/>
    <x v="0"/>
    <x v="0"/>
    <x v="0"/>
    <n v="20"/>
    <x v="559"/>
    <d v="2019-12-13T00:00:00"/>
    <d v="2019-12-17T00:00:00"/>
    <x v="0"/>
    <n v="650.52"/>
    <x v="4303"/>
    <n v="240.69"/>
    <x v="1"/>
  </r>
  <r>
    <n v="492730"/>
    <x v="0"/>
    <x v="0"/>
    <x v="4"/>
    <n v="316"/>
    <x v="559"/>
    <d v="2019-12-14T00:00:00"/>
    <d v="2019-12-15T00:00:00"/>
    <x v="0"/>
    <n v="559.48"/>
    <x v="4304"/>
    <n v="184.63"/>
    <x v="1"/>
  </r>
  <r>
    <n v="924361"/>
    <x v="0"/>
    <x v="1"/>
    <x v="4"/>
    <n v="276"/>
    <x v="560"/>
    <d v="2019-12-13T00:00:00"/>
    <d v="2019-12-16T00:00:00"/>
    <x v="3"/>
    <n v="1496.61"/>
    <x v="4305"/>
    <n v="434.02"/>
    <x v="1"/>
  </r>
  <r>
    <n v="554288"/>
    <x v="1"/>
    <x v="3"/>
    <x v="2"/>
    <n v="215"/>
    <x v="560"/>
    <d v="2019-12-15T00:00:00"/>
    <d v="2019-12-20T00:00:00"/>
    <x v="2"/>
    <n v="979.75"/>
    <x v="4306"/>
    <n v="244.94000000000005"/>
    <x v="1"/>
  </r>
  <r>
    <n v="995996"/>
    <x v="1"/>
    <x v="3"/>
    <x v="2"/>
    <n v="91"/>
    <x v="559"/>
    <d v="2019-12-15T00:00:00"/>
    <d v="2019-12-21T00:00:00"/>
    <x v="3"/>
    <n v="1950.58"/>
    <x v="4307"/>
    <n v="136.53999999999996"/>
    <x v="1"/>
  </r>
  <r>
    <n v="736536"/>
    <x v="0"/>
    <x v="0"/>
    <x v="2"/>
    <n v="257"/>
    <x v="560"/>
    <d v="2019-12-13T00:00:00"/>
    <d v="2019-12-16T00:00:00"/>
    <x v="4"/>
    <n v="1462.22"/>
    <x v="4308"/>
    <n v="321.69000000000005"/>
    <x v="1"/>
  </r>
  <r>
    <n v="804182"/>
    <x v="0"/>
    <x v="2"/>
    <x v="1"/>
    <n v="75"/>
    <x v="560"/>
    <d v="2019-12-17T00:00:00"/>
    <d v="2019-12-23T00:00:00"/>
    <x v="5"/>
    <n v="1072.8699999999999"/>
    <x v="4309"/>
    <n v="75.099999999999909"/>
    <x v="1"/>
  </r>
  <r>
    <n v="144446"/>
    <x v="0"/>
    <x v="1"/>
    <x v="1"/>
    <n v="202"/>
    <x v="561"/>
    <d v="2019-12-16T00:00:00"/>
    <d v="2019-12-22T00:00:00"/>
    <x v="3"/>
    <n v="1316.58"/>
    <x v="4310"/>
    <n v="539.79999999999995"/>
    <x v="1"/>
  </r>
  <r>
    <n v="96293"/>
    <x v="0"/>
    <x v="0"/>
    <x v="1"/>
    <n v="231"/>
    <x v="561"/>
    <d v="2019-12-16T00:00:00"/>
    <d v="2019-12-17T00:00:00"/>
    <x v="3"/>
    <n v="210.29"/>
    <x v="4311"/>
    <n v="39.95999999999998"/>
    <x v="1"/>
  </r>
  <r>
    <n v="628378"/>
    <x v="0"/>
    <x v="1"/>
    <x v="1"/>
    <n v="364"/>
    <x v="561"/>
    <d v="2019-12-15T00:00:00"/>
    <d v="2019-12-19T00:00:00"/>
    <x v="5"/>
    <n v="1799.83"/>
    <x v="4312"/>
    <n v="161.98000000000002"/>
    <x v="1"/>
  </r>
  <r>
    <n v="439746"/>
    <x v="0"/>
    <x v="0"/>
    <x v="5"/>
    <n v="108"/>
    <x v="561"/>
    <d v="2019-12-16T00:00:00"/>
    <d v="2019-12-22T00:00:00"/>
    <x v="3"/>
    <n v="1358.64"/>
    <x v="4313"/>
    <n v="638.56000000000006"/>
    <x v="1"/>
  </r>
  <r>
    <n v="45274"/>
    <x v="0"/>
    <x v="0"/>
    <x v="2"/>
    <n v="237"/>
    <x v="561"/>
    <d v="2019-12-17T00:00:00"/>
    <d v="2019-12-24T00:00:00"/>
    <x v="1"/>
    <n v="1127.9000000000001"/>
    <x v="4314"/>
    <n v="304.53000000000009"/>
    <x v="1"/>
  </r>
  <r>
    <n v="33847"/>
    <x v="2"/>
    <x v="2"/>
    <x v="4"/>
    <n v="188"/>
    <x v="560"/>
    <d v="2019-12-17T00:00:00"/>
    <d v="2019-12-20T00:00:00"/>
    <x v="1"/>
    <n v="455.32"/>
    <x v="4315"/>
    <n v="132.04000000000002"/>
    <x v="1"/>
  </r>
  <r>
    <n v="28414"/>
    <x v="0"/>
    <x v="0"/>
    <x v="3"/>
    <n v="33"/>
    <x v="561"/>
    <d v="2019-12-16T00:00:00"/>
    <d v="2019-12-23T00:00:00"/>
    <x v="3"/>
    <n v="1802.91"/>
    <x v="4316"/>
    <n v="811.31000000000006"/>
    <x v="1"/>
  </r>
  <r>
    <n v="814798"/>
    <x v="2"/>
    <x v="1"/>
    <x v="3"/>
    <n v="7"/>
    <x v="560"/>
    <d v="2019-12-14T00:00:00"/>
    <d v="2019-12-20T00:00:00"/>
    <x v="1"/>
    <n v="1603.99"/>
    <x v="3959"/>
    <n v="144.3599999999999"/>
    <x v="1"/>
  </r>
  <r>
    <n v="631810"/>
    <x v="2"/>
    <x v="1"/>
    <x v="4"/>
    <n v="249"/>
    <x v="562"/>
    <d v="2019-12-15T00:00:00"/>
    <d v="2019-12-19T00:00:00"/>
    <x v="4"/>
    <n v="1451.12"/>
    <x v="4317"/>
    <n v="420.81999999999994"/>
    <x v="1"/>
  </r>
  <r>
    <n v="401155"/>
    <x v="1"/>
    <x v="3"/>
    <x v="3"/>
    <n v="14"/>
    <x v="561"/>
    <d v="2019-12-18T00:00:00"/>
    <d v="2019-12-20T00:00:00"/>
    <x v="4"/>
    <n v="190.69"/>
    <x v="4318"/>
    <n v="93.44"/>
    <x v="1"/>
  </r>
  <r>
    <n v="71128"/>
    <x v="0"/>
    <x v="2"/>
    <x v="0"/>
    <n v="323"/>
    <x v="561"/>
    <d v="2019-12-17T00:00:00"/>
    <d v="2019-12-21T00:00:00"/>
    <x v="5"/>
    <n v="1498.08"/>
    <x v="2326"/>
    <n v="284.63999999999987"/>
    <x v="1"/>
  </r>
  <r>
    <n v="120867"/>
    <x v="1"/>
    <x v="1"/>
    <x v="2"/>
    <n v="284"/>
    <x v="562"/>
    <d v="2019-12-18T00:00:00"/>
    <d v="2019-12-22T00:00:00"/>
    <x v="1"/>
    <n v="1349.24"/>
    <x v="4319"/>
    <n v="539.70000000000005"/>
    <x v="1"/>
  </r>
  <r>
    <n v="725800"/>
    <x v="0"/>
    <x v="0"/>
    <x v="2"/>
    <n v="103"/>
    <x v="561"/>
    <d v="2019-12-17T00:00:00"/>
    <d v="2019-12-20T00:00:00"/>
    <x v="2"/>
    <n v="1999.4"/>
    <x v="4320"/>
    <n v="879.74"/>
    <x v="1"/>
  </r>
  <r>
    <n v="225849"/>
    <x v="0"/>
    <x v="2"/>
    <x v="2"/>
    <n v="322"/>
    <x v="561"/>
    <d v="2019-12-16T00:00:00"/>
    <d v="2019-12-20T00:00:00"/>
    <x v="2"/>
    <n v="1459.8"/>
    <x v="2786"/>
    <n v="306.55999999999995"/>
    <x v="1"/>
  </r>
  <r>
    <n v="823960"/>
    <x v="0"/>
    <x v="0"/>
    <x v="1"/>
    <n v="250"/>
    <x v="561"/>
    <d v="2019-12-17T00:00:00"/>
    <d v="2019-12-18T00:00:00"/>
    <x v="0"/>
    <n v="767.31"/>
    <x v="4321"/>
    <n v="222.51999999999998"/>
    <x v="1"/>
  </r>
  <r>
    <n v="865379"/>
    <x v="2"/>
    <x v="3"/>
    <x v="2"/>
    <n v="247"/>
    <x v="562"/>
    <d v="2019-12-18T00:00:00"/>
    <d v="2019-12-25T00:00:00"/>
    <x v="2"/>
    <n v="566.54"/>
    <x v="4322"/>
    <n v="73.649999999999977"/>
    <x v="1"/>
  </r>
  <r>
    <n v="954821"/>
    <x v="2"/>
    <x v="1"/>
    <x v="3"/>
    <n v="340"/>
    <x v="562"/>
    <d v="2019-12-18T00:00:00"/>
    <d v="2019-12-24T00:00:00"/>
    <x v="5"/>
    <n v="638.46"/>
    <x v="44"/>
    <n v="255.38000000000005"/>
    <x v="1"/>
  </r>
  <r>
    <n v="253094"/>
    <x v="0"/>
    <x v="0"/>
    <x v="3"/>
    <n v="62"/>
    <x v="562"/>
    <d v="2019-12-18T00:00:00"/>
    <d v="2019-12-21T00:00:00"/>
    <x v="5"/>
    <n v="1830.77"/>
    <x v="4323"/>
    <n v="128.15000000000009"/>
    <x v="1"/>
  </r>
  <r>
    <n v="740584"/>
    <x v="1"/>
    <x v="3"/>
    <x v="3"/>
    <n v="138"/>
    <x v="562"/>
    <d v="2019-12-19T00:00:00"/>
    <d v="2019-12-25T00:00:00"/>
    <x v="3"/>
    <n v="685.1"/>
    <x v="4324"/>
    <n v="191.83000000000004"/>
    <x v="1"/>
  </r>
  <r>
    <n v="707087"/>
    <x v="3"/>
    <x v="0"/>
    <x v="5"/>
    <n v="46"/>
    <x v="563"/>
    <d v="2019-12-19T00:00:00"/>
    <d v="2019-12-26T00:00:00"/>
    <x v="2"/>
    <n v="1451.12"/>
    <x v="4325"/>
    <n v="594.95999999999992"/>
    <x v="1"/>
  </r>
  <r>
    <n v="561423"/>
    <x v="2"/>
    <x v="2"/>
    <x v="4"/>
    <n v="71"/>
    <x v="563"/>
    <d v="2019-12-19T00:00:00"/>
    <d v="2019-12-23T00:00:00"/>
    <x v="1"/>
    <n v="1526.98"/>
    <x v="4326"/>
    <n v="458.08999999999992"/>
    <x v="1"/>
  </r>
  <r>
    <n v="269425"/>
    <x v="3"/>
    <x v="0"/>
    <x v="5"/>
    <n v="270"/>
    <x v="562"/>
    <d v="2019-12-16T00:00:00"/>
    <d v="2019-12-17T00:00:00"/>
    <x v="0"/>
    <n v="246.25"/>
    <x v="4327"/>
    <n v="46.789999999999992"/>
    <x v="1"/>
  </r>
  <r>
    <n v="33959"/>
    <x v="1"/>
    <x v="1"/>
    <x v="0"/>
    <n v="297"/>
    <x v="563"/>
    <d v="2019-12-20T00:00:00"/>
    <d v="2019-12-22T00:00:00"/>
    <x v="1"/>
    <n v="1518.64"/>
    <x v="4328"/>
    <n v="455.59000000000015"/>
    <x v="1"/>
  </r>
  <r>
    <n v="371468"/>
    <x v="0"/>
    <x v="0"/>
    <x v="4"/>
    <n v="246"/>
    <x v="564"/>
    <d v="2019-12-18T00:00:00"/>
    <d v="2019-12-21T00:00:00"/>
    <x v="2"/>
    <n v="953.07"/>
    <x v="4329"/>
    <n v="352.6400000000001"/>
    <x v="1"/>
  </r>
  <r>
    <n v="57850"/>
    <x v="1"/>
    <x v="3"/>
    <x v="1"/>
    <n v="105"/>
    <x v="563"/>
    <d v="2019-12-17T00:00:00"/>
    <d v="2019-12-19T00:00:00"/>
    <x v="0"/>
    <n v="1418.69"/>
    <x v="4330"/>
    <n v="425.61"/>
    <x v="1"/>
  </r>
  <r>
    <n v="876841"/>
    <x v="0"/>
    <x v="3"/>
    <x v="1"/>
    <n v="197"/>
    <x v="564"/>
    <d v="2019-12-18T00:00:00"/>
    <d v="2019-12-23T00:00:00"/>
    <x v="2"/>
    <n v="621.73"/>
    <x v="4331"/>
    <n v="211.39000000000004"/>
    <x v="1"/>
  </r>
  <r>
    <n v="965825"/>
    <x v="3"/>
    <x v="0"/>
    <x v="2"/>
    <n v="154"/>
    <x v="563"/>
    <d v="2019-12-19T00:00:00"/>
    <d v="2019-12-20T00:00:00"/>
    <x v="3"/>
    <n v="190.69"/>
    <x v="4332"/>
    <n v="26.699999999999989"/>
    <x v="1"/>
  </r>
  <r>
    <n v="939022"/>
    <x v="1"/>
    <x v="3"/>
    <x v="4"/>
    <n v="17"/>
    <x v="563"/>
    <d v="2019-12-20T00:00:00"/>
    <d v="2019-12-24T00:00:00"/>
    <x v="1"/>
    <n v="268.97000000000003"/>
    <x v="4333"/>
    <n v="129.11000000000001"/>
    <x v="1"/>
  </r>
  <r>
    <n v="312891"/>
    <x v="1"/>
    <x v="2"/>
    <x v="4"/>
    <n v="290"/>
    <x v="563"/>
    <d v="2019-12-19T00:00:00"/>
    <d v="2019-12-23T00:00:00"/>
    <x v="1"/>
    <n v="1386.52"/>
    <x v="4334"/>
    <n v="429.81999999999994"/>
    <x v="1"/>
  </r>
  <r>
    <n v="461092"/>
    <x v="1"/>
    <x v="2"/>
    <x v="5"/>
    <n v="135"/>
    <x v="563"/>
    <d v="2019-12-20T00:00:00"/>
    <d v="2019-12-23T00:00:00"/>
    <x v="4"/>
    <n v="452.26"/>
    <x v="4335"/>
    <n v="189.95"/>
    <x v="1"/>
  </r>
  <r>
    <n v="390688"/>
    <x v="0"/>
    <x v="1"/>
    <x v="0"/>
    <n v="50"/>
    <x v="564"/>
    <d v="2019-12-19T00:00:00"/>
    <d v="2019-12-25T00:00:00"/>
    <x v="1"/>
    <n v="417.77"/>
    <x v="3369"/>
    <n v="91.909999999999968"/>
    <x v="1"/>
  </r>
  <r>
    <n v="571737"/>
    <x v="3"/>
    <x v="0"/>
    <x v="4"/>
    <n v="193"/>
    <x v="563"/>
    <d v="2019-12-20T00:00:00"/>
    <d v="2019-12-27T00:00:00"/>
    <x v="0"/>
    <n v="1402.24"/>
    <x v="4336"/>
    <n v="420.66999999999996"/>
    <x v="1"/>
  </r>
  <r>
    <n v="946740"/>
    <x v="1"/>
    <x v="0"/>
    <x v="2"/>
    <n v="258"/>
    <x v="563"/>
    <d v="2019-12-18T00:00:00"/>
    <d v="2019-12-22T00:00:00"/>
    <x v="1"/>
    <n v="893"/>
    <x v="4337"/>
    <n v="169.66999999999996"/>
    <x v="1"/>
  </r>
  <r>
    <n v="117591"/>
    <x v="1"/>
    <x v="1"/>
    <x v="3"/>
    <n v="297"/>
    <x v="565"/>
    <d v="2019-12-18T00:00:00"/>
    <d v="2019-12-20T00:00:00"/>
    <x v="5"/>
    <n v="1833.02"/>
    <x v="4338"/>
    <n v="843.18999999999994"/>
    <x v="1"/>
  </r>
  <r>
    <n v="606501"/>
    <x v="0"/>
    <x v="2"/>
    <x v="5"/>
    <n v="190"/>
    <x v="564"/>
    <d v="2019-12-20T00:00:00"/>
    <d v="2019-12-26T00:00:00"/>
    <x v="5"/>
    <n v="1033.3699999999999"/>
    <x v="2762"/>
    <n v="61.999999999999886"/>
    <x v="1"/>
  </r>
  <r>
    <n v="20945"/>
    <x v="1"/>
    <x v="1"/>
    <x v="3"/>
    <n v="183"/>
    <x v="564"/>
    <d v="2019-12-20T00:00:00"/>
    <d v="2019-12-26T00:00:00"/>
    <x v="5"/>
    <n v="1002.42"/>
    <x v="4339"/>
    <n v="180.43999999999994"/>
    <x v="1"/>
  </r>
  <r>
    <n v="380579"/>
    <x v="0"/>
    <x v="1"/>
    <x v="1"/>
    <n v="251"/>
    <x v="564"/>
    <d v="2019-12-20T00:00:00"/>
    <d v="2019-12-23T00:00:00"/>
    <x v="3"/>
    <n v="1411.9"/>
    <x v="4340"/>
    <n v="508.28000000000009"/>
    <x v="1"/>
  </r>
  <r>
    <n v="672863"/>
    <x v="1"/>
    <x v="2"/>
    <x v="0"/>
    <n v="162"/>
    <x v="565"/>
    <d v="2019-12-19T00:00:00"/>
    <d v="2019-12-23T00:00:00"/>
    <x v="5"/>
    <n v="1503.81"/>
    <x v="4341"/>
    <n v="736.86999999999989"/>
    <x v="1"/>
  </r>
  <r>
    <n v="36043"/>
    <x v="1"/>
    <x v="1"/>
    <x v="4"/>
    <n v="54"/>
    <x v="565"/>
    <d v="2019-12-21T00:00:00"/>
    <d v="2019-12-27T00:00:00"/>
    <x v="3"/>
    <n v="1920.08"/>
    <x v="4342"/>
    <n v="921.63999999999987"/>
    <x v="1"/>
  </r>
  <r>
    <n v="178126"/>
    <x v="0"/>
    <x v="0"/>
    <x v="0"/>
    <n v="102"/>
    <x v="564"/>
    <d v="2019-12-21T00:00:00"/>
    <d v="2019-12-26T00:00:00"/>
    <x v="1"/>
    <n v="878.46"/>
    <x v="4343"/>
    <n v="175.69000000000005"/>
    <x v="1"/>
  </r>
  <r>
    <n v="850651"/>
    <x v="2"/>
    <x v="0"/>
    <x v="3"/>
    <n v="213"/>
    <x v="564"/>
    <d v="2019-12-20T00:00:00"/>
    <d v="2019-12-23T00:00:00"/>
    <x v="3"/>
    <n v="420.41"/>
    <x v="4344"/>
    <n v="33.630000000000052"/>
    <x v="1"/>
  </r>
  <r>
    <n v="553430"/>
    <x v="1"/>
    <x v="1"/>
    <x v="4"/>
    <n v="106"/>
    <x v="565"/>
    <d v="2019-12-21T00:00:00"/>
    <d v="2019-12-25T00:00:00"/>
    <x v="2"/>
    <n v="816.57"/>
    <x v="4345"/>
    <n v="277.63"/>
    <x v="1"/>
  </r>
  <r>
    <n v="608269"/>
    <x v="2"/>
    <x v="3"/>
    <x v="4"/>
    <n v="98"/>
    <x v="565"/>
    <d v="2019-12-18T00:00:00"/>
    <d v="2019-12-25T00:00:00"/>
    <x v="2"/>
    <n v="1135.8599999999999"/>
    <x v="3301"/>
    <n v="397.54999999999995"/>
    <x v="1"/>
  </r>
  <r>
    <n v="352967"/>
    <x v="0"/>
    <x v="3"/>
    <x v="4"/>
    <n v="77"/>
    <x v="565"/>
    <d v="2019-12-20T00:00:00"/>
    <d v="2019-12-22T00:00:00"/>
    <x v="2"/>
    <n v="1787.73"/>
    <x v="4346"/>
    <n v="572.06999999999994"/>
    <x v="1"/>
  </r>
  <r>
    <n v="196820"/>
    <x v="0"/>
    <x v="3"/>
    <x v="1"/>
    <n v="68"/>
    <x v="566"/>
    <d v="2019-12-20T00:00:00"/>
    <d v="2019-12-21T00:00:00"/>
    <x v="2"/>
    <n v="1880.86"/>
    <x v="4347"/>
    <n v="225.69999999999982"/>
    <x v="1"/>
  </r>
  <r>
    <n v="485364"/>
    <x v="0"/>
    <x v="0"/>
    <x v="4"/>
    <n v="191"/>
    <x v="565"/>
    <d v="2019-12-21T00:00:00"/>
    <d v="2019-12-22T00:00:00"/>
    <x v="3"/>
    <n v="889.22"/>
    <x v="4348"/>
    <n v="213.41000000000008"/>
    <x v="1"/>
  </r>
  <r>
    <n v="817311"/>
    <x v="0"/>
    <x v="3"/>
    <x v="0"/>
    <n v="244"/>
    <x v="565"/>
    <d v="2019-12-20T00:00:00"/>
    <d v="2019-12-22T00:00:00"/>
    <x v="4"/>
    <n v="1833.88"/>
    <x v="4349"/>
    <n v="861.92000000000007"/>
    <x v="1"/>
  </r>
  <r>
    <n v="123627"/>
    <x v="1"/>
    <x v="1"/>
    <x v="5"/>
    <n v="358"/>
    <x v="566"/>
    <d v="2019-12-22T00:00:00"/>
    <d v="2019-12-23T00:00:00"/>
    <x v="5"/>
    <n v="1907.33"/>
    <x v="1876"/>
    <n v="457.76"/>
    <x v="1"/>
  </r>
  <r>
    <n v="823779"/>
    <x v="2"/>
    <x v="3"/>
    <x v="1"/>
    <n v="97"/>
    <x v="566"/>
    <d v="2019-12-21T00:00:00"/>
    <d v="2019-12-25T00:00:00"/>
    <x v="1"/>
    <n v="550.27"/>
    <x v="2612"/>
    <n v="110.04999999999995"/>
    <x v="1"/>
  </r>
  <r>
    <n v="801424"/>
    <x v="3"/>
    <x v="0"/>
    <x v="2"/>
    <n v="153"/>
    <x v="566"/>
    <d v="2019-12-21T00:00:00"/>
    <d v="2019-12-25T00:00:00"/>
    <x v="4"/>
    <n v="347.89"/>
    <x v="4350"/>
    <n v="156.54999999999998"/>
    <x v="1"/>
  </r>
  <r>
    <n v="331233"/>
    <x v="2"/>
    <x v="1"/>
    <x v="0"/>
    <n v="304"/>
    <x v="566"/>
    <d v="2019-12-22T00:00:00"/>
    <d v="2019-12-24T00:00:00"/>
    <x v="1"/>
    <n v="837.94"/>
    <x v="4351"/>
    <n v="134.07000000000005"/>
    <x v="1"/>
  </r>
  <r>
    <n v="403290"/>
    <x v="0"/>
    <x v="3"/>
    <x v="1"/>
    <n v="65"/>
    <x v="565"/>
    <d v="2019-12-22T00:00:00"/>
    <d v="2019-12-25T00:00:00"/>
    <x v="2"/>
    <n v="1000.25"/>
    <x v="4352"/>
    <n v="200.04999999999995"/>
    <x v="1"/>
  </r>
  <r>
    <n v="580720"/>
    <x v="1"/>
    <x v="0"/>
    <x v="2"/>
    <n v="298"/>
    <x v="566"/>
    <d v="2019-12-22T00:00:00"/>
    <d v="2019-12-23T00:00:00"/>
    <x v="1"/>
    <n v="1526.98"/>
    <x v="4353"/>
    <n v="442.81999999999994"/>
    <x v="1"/>
  </r>
  <r>
    <n v="486012"/>
    <x v="0"/>
    <x v="0"/>
    <x v="0"/>
    <n v="204"/>
    <x v="567"/>
    <d v="2019-12-22T00:00:00"/>
    <d v="2019-12-26T00:00:00"/>
    <x v="2"/>
    <n v="603.75"/>
    <x v="4354"/>
    <n v="217.35000000000002"/>
    <x v="1"/>
  </r>
  <r>
    <n v="728252"/>
    <x v="0"/>
    <x v="2"/>
    <x v="3"/>
    <n v="120"/>
    <x v="566"/>
    <d v="2019-12-21T00:00:00"/>
    <d v="2019-12-28T00:00:00"/>
    <x v="1"/>
    <n v="667.73"/>
    <x v="4355"/>
    <n v="227.03000000000003"/>
    <x v="1"/>
  </r>
  <r>
    <n v="929179"/>
    <x v="2"/>
    <x v="1"/>
    <x v="5"/>
    <n v="66"/>
    <x v="567"/>
    <d v="2019-12-20T00:00:00"/>
    <d v="2019-12-22T00:00:00"/>
    <x v="2"/>
    <n v="429.69"/>
    <x v="4356"/>
    <n v="141.80000000000001"/>
    <x v="1"/>
  </r>
  <r>
    <n v="336668"/>
    <x v="1"/>
    <x v="2"/>
    <x v="2"/>
    <n v="207"/>
    <x v="566"/>
    <d v="2019-12-22T00:00:00"/>
    <d v="2019-12-26T00:00:00"/>
    <x v="3"/>
    <n v="1859.08"/>
    <x v="4357"/>
    <n v="706.44999999999982"/>
    <x v="1"/>
  </r>
  <r>
    <n v="33942"/>
    <x v="0"/>
    <x v="1"/>
    <x v="2"/>
    <n v="103"/>
    <x v="566"/>
    <d v="2019-12-22T00:00:00"/>
    <d v="2019-12-27T00:00:00"/>
    <x v="5"/>
    <n v="454.17"/>
    <x v="4358"/>
    <n v="122.63"/>
    <x v="1"/>
  </r>
  <r>
    <n v="525394"/>
    <x v="3"/>
    <x v="3"/>
    <x v="2"/>
    <n v="167"/>
    <x v="567"/>
    <d v="2019-12-22T00:00:00"/>
    <d v="2019-12-27T00:00:00"/>
    <x v="5"/>
    <n v="1966.1"/>
    <x v="4052"/>
    <n v="609.49"/>
    <x v="1"/>
  </r>
  <r>
    <n v="923606"/>
    <x v="1"/>
    <x v="1"/>
    <x v="4"/>
    <n v="60"/>
    <x v="568"/>
    <d v="2019-12-23T00:00:00"/>
    <d v="2019-12-30T00:00:00"/>
    <x v="2"/>
    <n v="1480.43"/>
    <x v="4359"/>
    <n v="473.74"/>
    <x v="1"/>
  </r>
  <r>
    <n v="569738"/>
    <x v="0"/>
    <x v="0"/>
    <x v="2"/>
    <n v="286"/>
    <x v="568"/>
    <d v="2019-12-22T00:00:00"/>
    <d v="2019-12-26T00:00:00"/>
    <x v="5"/>
    <n v="1862.1"/>
    <x v="4360"/>
    <n v="465.52"/>
    <x v="1"/>
  </r>
  <r>
    <n v="61189"/>
    <x v="0"/>
    <x v="1"/>
    <x v="2"/>
    <n v="143"/>
    <x v="568"/>
    <d v="2019-12-23T00:00:00"/>
    <d v="2019-12-30T00:00:00"/>
    <x v="3"/>
    <n v="1587.23"/>
    <x v="4361"/>
    <n v="492.03999999999996"/>
    <x v="1"/>
  </r>
  <r>
    <n v="715721"/>
    <x v="0"/>
    <x v="1"/>
    <x v="5"/>
    <n v="42"/>
    <x v="567"/>
    <d v="2019-12-24T00:00:00"/>
    <d v="2019-12-26T00:00:00"/>
    <x v="5"/>
    <n v="1164.95"/>
    <x v="4362"/>
    <n v="139.78999999999996"/>
    <x v="1"/>
  </r>
  <r>
    <n v="802605"/>
    <x v="1"/>
    <x v="3"/>
    <x v="5"/>
    <n v="173"/>
    <x v="568"/>
    <d v="2019-12-24T00:00:00"/>
    <d v="2019-12-25T00:00:00"/>
    <x v="5"/>
    <n v="1002.42"/>
    <x v="4339"/>
    <n v="180.43999999999994"/>
    <x v="1"/>
  </r>
  <r>
    <n v="922973"/>
    <x v="3"/>
    <x v="2"/>
    <x v="0"/>
    <n v="87"/>
    <x v="567"/>
    <d v="2019-12-24T00:00:00"/>
    <d v="2019-12-26T00:00:00"/>
    <x v="1"/>
    <n v="213.34"/>
    <x v="4363"/>
    <n v="14.930000000000007"/>
    <x v="1"/>
  </r>
  <r>
    <n v="908086"/>
    <x v="1"/>
    <x v="2"/>
    <x v="5"/>
    <n v="37"/>
    <x v="567"/>
    <d v="2019-12-22T00:00:00"/>
    <d v="2019-12-29T00:00:00"/>
    <x v="3"/>
    <n v="1782.06"/>
    <x v="4364"/>
    <n v="873.20999999999992"/>
    <x v="1"/>
  </r>
  <r>
    <n v="76940"/>
    <x v="0"/>
    <x v="2"/>
    <x v="1"/>
    <n v="355"/>
    <x v="567"/>
    <d v="2019-12-22T00:00:00"/>
    <d v="2019-12-24T00:00:00"/>
    <x v="3"/>
    <n v="284.10000000000002"/>
    <x v="4365"/>
    <n v="68.180000000000035"/>
    <x v="1"/>
  </r>
  <r>
    <n v="821251"/>
    <x v="1"/>
    <x v="2"/>
    <x v="1"/>
    <n v="69"/>
    <x v="568"/>
    <d v="2019-12-21T00:00:00"/>
    <d v="2019-12-23T00:00:00"/>
    <x v="5"/>
    <n v="1809.81"/>
    <x v="4366"/>
    <n v="325.77"/>
    <x v="1"/>
  </r>
  <r>
    <n v="308623"/>
    <x v="0"/>
    <x v="1"/>
    <x v="1"/>
    <n v="189"/>
    <x v="568"/>
    <d v="2019-12-23T00:00:00"/>
    <d v="2019-12-26T00:00:00"/>
    <x v="4"/>
    <n v="1135.8599999999999"/>
    <x v="4367"/>
    <n v="522.49999999999989"/>
    <x v="1"/>
  </r>
  <r>
    <n v="687448"/>
    <x v="0"/>
    <x v="2"/>
    <x v="4"/>
    <n v="93"/>
    <x v="569"/>
    <d v="2019-12-24T00:00:00"/>
    <d v="2019-12-25T00:00:00"/>
    <x v="2"/>
    <n v="988.24"/>
    <x v="3143"/>
    <n v="247.06000000000006"/>
    <x v="1"/>
  </r>
  <r>
    <n v="852908"/>
    <x v="0"/>
    <x v="2"/>
    <x v="3"/>
    <n v="301"/>
    <x v="569"/>
    <d v="2019-12-24T00:00:00"/>
    <d v="2019-12-25T00:00:00"/>
    <x v="2"/>
    <n v="337.68"/>
    <x v="4368"/>
    <n v="141.83000000000001"/>
    <x v="1"/>
  </r>
  <r>
    <n v="936665"/>
    <x v="1"/>
    <x v="1"/>
    <x v="1"/>
    <n v="349"/>
    <x v="568"/>
    <d v="2019-12-23T00:00:00"/>
    <d v="2019-12-26T00:00:00"/>
    <x v="1"/>
    <n v="284.52"/>
    <x v="4369"/>
    <n v="56.899999999999977"/>
    <x v="1"/>
  </r>
  <r>
    <n v="733459"/>
    <x v="0"/>
    <x v="3"/>
    <x v="3"/>
    <n v="182"/>
    <x v="568"/>
    <d v="2019-12-25T00:00:00"/>
    <d v="2019-12-31T00:00:00"/>
    <x v="1"/>
    <n v="244.72"/>
    <x v="4370"/>
    <n v="68.52000000000001"/>
    <x v="1"/>
  </r>
  <r>
    <n v="298079"/>
    <x v="1"/>
    <x v="1"/>
    <x v="0"/>
    <n v="275"/>
    <x v="569"/>
    <d v="2019-12-25T00:00:00"/>
    <d v="2019-12-26T00:00:00"/>
    <x v="1"/>
    <n v="1237.49"/>
    <x v="4371"/>
    <n v="210.37000000000012"/>
    <x v="1"/>
  </r>
  <r>
    <n v="5838"/>
    <x v="0"/>
    <x v="3"/>
    <x v="1"/>
    <n v="99"/>
    <x v="568"/>
    <d v="2019-12-24T00:00:00"/>
    <d v="2019-12-30T00:00:00"/>
    <x v="0"/>
    <n v="626.49"/>
    <x v="4372"/>
    <n v="37.590000000000032"/>
    <x v="1"/>
  </r>
  <r>
    <n v="817180"/>
    <x v="0"/>
    <x v="2"/>
    <x v="2"/>
    <n v="17"/>
    <x v="568"/>
    <d v="2019-12-24T00:00:00"/>
    <d v="2019-12-27T00:00:00"/>
    <x v="5"/>
    <n v="1924.39"/>
    <x v="4373"/>
    <n v="712.02000000000021"/>
    <x v="1"/>
  </r>
  <r>
    <n v="899578"/>
    <x v="2"/>
    <x v="1"/>
    <x v="0"/>
    <n v="51"/>
    <x v="569"/>
    <d v="2019-12-25T00:00:00"/>
    <d v="2019-12-30T00:00:00"/>
    <x v="1"/>
    <n v="1027.48"/>
    <x v="4374"/>
    <n v="462.37"/>
    <x v="1"/>
  </r>
  <r>
    <n v="399718"/>
    <x v="0"/>
    <x v="1"/>
    <x v="5"/>
    <n v="100"/>
    <x v="569"/>
    <d v="2019-12-24T00:00:00"/>
    <d v="2019-12-27T00:00:00"/>
    <x v="0"/>
    <n v="1541.03"/>
    <x v="4375"/>
    <n v="292.79999999999995"/>
    <x v="1"/>
  </r>
  <r>
    <n v="786923"/>
    <x v="0"/>
    <x v="0"/>
    <x v="4"/>
    <n v="213"/>
    <x v="570"/>
    <d v="2019-12-24T00:00:00"/>
    <d v="2019-12-31T00:00:00"/>
    <x v="0"/>
    <n v="206.13"/>
    <x v="4376"/>
    <n v="84.509999999999991"/>
    <x v="1"/>
  </r>
  <r>
    <n v="875371"/>
    <x v="0"/>
    <x v="0"/>
    <x v="5"/>
    <n v="267"/>
    <x v="569"/>
    <d v="2019-12-26T00:00:00"/>
    <d v="2019-12-28T00:00:00"/>
    <x v="4"/>
    <n v="1802.47"/>
    <x v="4377"/>
    <n v="162.22000000000003"/>
    <x v="1"/>
  </r>
  <r>
    <n v="130114"/>
    <x v="1"/>
    <x v="1"/>
    <x v="4"/>
    <n v="184"/>
    <x v="569"/>
    <d v="2019-12-24T00:00:00"/>
    <d v="2019-12-31T00:00:00"/>
    <x v="5"/>
    <n v="244.72"/>
    <x v="4378"/>
    <n v="105.22999999999999"/>
    <x v="1"/>
  </r>
  <r>
    <n v="630589"/>
    <x v="1"/>
    <x v="2"/>
    <x v="1"/>
    <n v="84"/>
    <x v="570"/>
    <d v="2019-12-24T00:00:00"/>
    <d v="2019-12-30T00:00:00"/>
    <x v="2"/>
    <n v="393.72"/>
    <x v="113"/>
    <n v="23.620000000000005"/>
    <x v="1"/>
  </r>
  <r>
    <n v="529495"/>
    <x v="1"/>
    <x v="0"/>
    <x v="0"/>
    <n v="309"/>
    <x v="570"/>
    <d v="2019-12-25T00:00:00"/>
    <d v="2019-12-28T00:00:00"/>
    <x v="4"/>
    <n v="1338.7"/>
    <x v="4379"/>
    <n v="388.22"/>
    <x v="1"/>
  </r>
  <r>
    <n v="436757"/>
    <x v="1"/>
    <x v="2"/>
    <x v="4"/>
    <n v="292"/>
    <x v="569"/>
    <d v="2019-12-26T00:00:00"/>
    <d v="2019-12-27T00:00:00"/>
    <x v="2"/>
    <n v="1331.28"/>
    <x v="1150"/>
    <n v="519.19999999999993"/>
    <x v="1"/>
  </r>
  <r>
    <n v="459509"/>
    <x v="3"/>
    <x v="3"/>
    <x v="0"/>
    <n v="361"/>
    <x v="570"/>
    <d v="2019-12-25T00:00:00"/>
    <d v="2019-12-30T00:00:00"/>
    <x v="5"/>
    <n v="642.33000000000004"/>
    <x v="4380"/>
    <n v="173.43000000000006"/>
    <x v="1"/>
  </r>
  <r>
    <n v="299509"/>
    <x v="3"/>
    <x v="2"/>
    <x v="0"/>
    <n v="352"/>
    <x v="570"/>
    <d v="2019-12-27T00:00:00"/>
    <d v="2020-01-02T00:00:00"/>
    <x v="5"/>
    <n v="201.47"/>
    <x v="4381"/>
    <n v="22.159999999999997"/>
    <x v="1"/>
  </r>
  <r>
    <n v="532760"/>
    <x v="0"/>
    <x v="3"/>
    <x v="1"/>
    <n v="128"/>
    <x v="570"/>
    <d v="2019-12-27T00:00:00"/>
    <d v="2020-01-01T00:00:00"/>
    <x v="5"/>
    <n v="1800.23"/>
    <x v="4382"/>
    <n v="342.03999999999996"/>
    <x v="1"/>
  </r>
  <r>
    <n v="491609"/>
    <x v="1"/>
    <x v="2"/>
    <x v="3"/>
    <n v="157"/>
    <x v="570"/>
    <d v="2019-12-25T00:00:00"/>
    <d v="2020-01-01T00:00:00"/>
    <x v="0"/>
    <n v="824.84"/>
    <x v="4383"/>
    <n v="313.44000000000005"/>
    <x v="1"/>
  </r>
  <r>
    <n v="261177"/>
    <x v="0"/>
    <x v="0"/>
    <x v="1"/>
    <n v="320"/>
    <x v="571"/>
    <d v="2019-12-27T00:00:00"/>
    <d v="2019-12-30T00:00:00"/>
    <x v="0"/>
    <n v="316.57"/>
    <x v="4384"/>
    <n v="101.29999999999998"/>
    <x v="1"/>
  </r>
  <r>
    <n v="962627"/>
    <x v="3"/>
    <x v="0"/>
    <x v="2"/>
    <n v="68"/>
    <x v="570"/>
    <d v="2019-12-24T00:00:00"/>
    <d v="2019-12-27T00:00:00"/>
    <x v="2"/>
    <n v="285.2"/>
    <x v="4385"/>
    <n v="139.75"/>
    <x v="1"/>
  </r>
  <r>
    <n v="675921"/>
    <x v="3"/>
    <x v="2"/>
    <x v="3"/>
    <n v="90"/>
    <x v="570"/>
    <d v="2019-12-27T00:00:00"/>
    <d v="2019-12-30T00:00:00"/>
    <x v="1"/>
    <n v="801.73"/>
    <x v="4386"/>
    <n v="80.170000000000073"/>
    <x v="1"/>
  </r>
  <r>
    <n v="697853"/>
    <x v="0"/>
    <x v="2"/>
    <x v="1"/>
    <n v="94"/>
    <x v="571"/>
    <d v="2019-12-26T00:00:00"/>
    <d v="2019-12-30T00:00:00"/>
    <x v="1"/>
    <n v="1104.44"/>
    <x v="4387"/>
    <n v="320.29000000000008"/>
    <x v="1"/>
  </r>
  <r>
    <n v="157170"/>
    <x v="0"/>
    <x v="2"/>
    <x v="1"/>
    <n v="30"/>
    <x v="572"/>
    <d v="2019-12-28T00:00:00"/>
    <d v="2020-01-01T00:00:00"/>
    <x v="4"/>
    <n v="1899.76"/>
    <x v="4388"/>
    <n v="683.91000000000008"/>
    <x v="1"/>
  </r>
  <r>
    <n v="470880"/>
    <x v="1"/>
    <x v="2"/>
    <x v="1"/>
    <n v="264"/>
    <x v="571"/>
    <d v="2019-12-25T00:00:00"/>
    <d v="2019-12-30T00:00:00"/>
    <x v="2"/>
    <n v="298.7"/>
    <x v="4389"/>
    <n v="104.53999999999999"/>
    <x v="1"/>
  </r>
  <r>
    <n v="533197"/>
    <x v="0"/>
    <x v="1"/>
    <x v="1"/>
    <n v="152"/>
    <x v="572"/>
    <d v="2019-12-28T00:00:00"/>
    <d v="2020-01-03T00:00:00"/>
    <x v="5"/>
    <n v="454.17"/>
    <x v="4390"/>
    <n v="59.04000000000002"/>
    <x v="1"/>
  </r>
  <r>
    <n v="464499"/>
    <x v="0"/>
    <x v="0"/>
    <x v="1"/>
    <n v="256"/>
    <x v="572"/>
    <d v="2019-12-28T00:00:00"/>
    <d v="2019-12-31T00:00:00"/>
    <x v="1"/>
    <n v="1331.9"/>
    <x v="4391"/>
    <n v="213.10000000000014"/>
    <x v="1"/>
  </r>
  <r>
    <n v="123798"/>
    <x v="0"/>
    <x v="0"/>
    <x v="4"/>
    <n v="67"/>
    <x v="571"/>
    <d v="2019-12-25T00:00:00"/>
    <d v="2019-12-28T00:00:00"/>
    <x v="0"/>
    <n v="1830.77"/>
    <x v="4392"/>
    <n v="366.15000000000009"/>
    <x v="1"/>
  </r>
  <r>
    <n v="274119"/>
    <x v="1"/>
    <x v="2"/>
    <x v="1"/>
    <n v="150"/>
    <x v="571"/>
    <d v="2019-12-28T00:00:00"/>
    <d v="2020-01-01T00:00:00"/>
    <x v="3"/>
    <n v="292.88"/>
    <x v="4393"/>
    <n v="84.94"/>
    <x v="1"/>
  </r>
  <r>
    <n v="63507"/>
    <x v="1"/>
    <x v="3"/>
    <x v="2"/>
    <n v="226"/>
    <x v="572"/>
    <d v="2019-12-26T00:00:00"/>
    <d v="2019-12-31T00:00:00"/>
    <x v="4"/>
    <n v="1340.14"/>
    <x v="4394"/>
    <n v="134.01"/>
    <x v="1"/>
  </r>
  <r>
    <n v="5735"/>
    <x v="3"/>
    <x v="0"/>
    <x v="2"/>
    <n v="191"/>
    <x v="572"/>
    <d v="2019-12-25T00:00:00"/>
    <d v="2019-12-29T00:00:00"/>
    <x v="1"/>
    <n v="1760.92"/>
    <x v="4395"/>
    <n v="880.46"/>
    <x v="1"/>
  </r>
  <r>
    <n v="901088"/>
    <x v="1"/>
    <x v="2"/>
    <x v="2"/>
    <n v="244"/>
    <x v="572"/>
    <d v="2019-12-26T00:00:00"/>
    <d v="2019-12-31T00:00:00"/>
    <x v="0"/>
    <n v="320.61"/>
    <x v="4396"/>
    <n v="105.80000000000001"/>
    <x v="1"/>
  </r>
  <r>
    <n v="670733"/>
    <x v="3"/>
    <x v="0"/>
    <x v="0"/>
    <n v="128"/>
    <x v="572"/>
    <d v="2019-12-28T00:00:00"/>
    <d v="2020-01-03T00:00:00"/>
    <x v="5"/>
    <n v="1865.79"/>
    <x v="4397"/>
    <n v="373.15999999999985"/>
    <x v="1"/>
  </r>
  <r>
    <n v="785144"/>
    <x v="3"/>
    <x v="3"/>
    <x v="3"/>
    <n v="326"/>
    <x v="572"/>
    <d v="2019-12-28T00:00:00"/>
    <d v="2020-01-02T00:00:00"/>
    <x v="5"/>
    <n v="1076.92"/>
    <x v="4398"/>
    <n v="506.15000000000009"/>
    <x v="1"/>
  </r>
  <r>
    <n v="822391"/>
    <x v="0"/>
    <x v="3"/>
    <x v="5"/>
    <n v="254"/>
    <x v="573"/>
    <d v="2019-12-27T00:00:00"/>
    <d v="2020-01-01T00:00:00"/>
    <x v="5"/>
    <n v="339.51"/>
    <x v="4399"/>
    <n v="135.79999999999998"/>
    <x v="1"/>
  </r>
  <r>
    <n v="46385"/>
    <x v="0"/>
    <x v="2"/>
    <x v="3"/>
    <n v="166"/>
    <x v="572"/>
    <d v="2019-12-27T00:00:00"/>
    <d v="2020-01-02T00:00:00"/>
    <x v="3"/>
    <n v="285.89999999999998"/>
    <x v="4400"/>
    <n v="97.20999999999998"/>
    <x v="1"/>
  </r>
  <r>
    <n v="75670"/>
    <x v="2"/>
    <x v="0"/>
    <x v="0"/>
    <n v="120"/>
    <x v="573"/>
    <d v="2019-12-27T00:00:00"/>
    <d v="2019-12-28T00:00:00"/>
    <x v="3"/>
    <n v="1862.1"/>
    <x v="4401"/>
    <n v="744.83999999999992"/>
    <x v="1"/>
  </r>
  <r>
    <n v="674219"/>
    <x v="0"/>
    <x v="0"/>
    <x v="4"/>
    <n v="62"/>
    <x v="572"/>
    <d v="2019-12-26T00:00:00"/>
    <d v="2019-12-27T00:00:00"/>
    <x v="0"/>
    <n v="717.95"/>
    <x v="4402"/>
    <n v="50.259999999999991"/>
    <x v="1"/>
  </r>
  <r>
    <n v="41555"/>
    <x v="1"/>
    <x v="2"/>
    <x v="0"/>
    <n v="161"/>
    <x v="574"/>
    <d v="2019-12-29T00:00:00"/>
    <d v="2020-01-04T00:00:00"/>
    <x v="5"/>
    <n v="559.48"/>
    <x v="1962"/>
    <n v="251.77000000000004"/>
    <x v="1"/>
  </r>
  <r>
    <n v="171587"/>
    <x v="0"/>
    <x v="1"/>
    <x v="1"/>
    <n v="247"/>
    <x v="573"/>
    <d v="2019-12-30T00:00:00"/>
    <d v="2020-01-05T00:00:00"/>
    <x v="1"/>
    <n v="1351.9"/>
    <x v="4403"/>
    <n v="392.05000000000007"/>
    <x v="1"/>
  </r>
  <r>
    <n v="148381"/>
    <x v="3"/>
    <x v="3"/>
    <x v="3"/>
    <n v="196"/>
    <x v="574"/>
    <d v="2019-12-27T00:00:00"/>
    <d v="2020-01-02T00:00:00"/>
    <x v="3"/>
    <n v="224.17"/>
    <x v="4404"/>
    <n v="98.629999999999981"/>
    <x v="1"/>
  </r>
  <r>
    <n v="51751"/>
    <x v="1"/>
    <x v="0"/>
    <x v="1"/>
    <n v="77"/>
    <x v="573"/>
    <d v="2019-12-29T00:00:00"/>
    <d v="2019-12-31T00:00:00"/>
    <x v="5"/>
    <n v="1833.02"/>
    <x v="4405"/>
    <n v="659.88999999999987"/>
    <x v="1"/>
  </r>
  <r>
    <n v="816260"/>
    <x v="0"/>
    <x v="1"/>
    <x v="0"/>
    <n v="216"/>
    <x v="575"/>
    <d v="2019-12-28T00:00:00"/>
    <d v="2020-01-02T00:00:00"/>
    <x v="2"/>
    <n v="592.61"/>
    <x v="4406"/>
    <n v="272.60000000000002"/>
    <x v="1"/>
  </r>
  <r>
    <n v="96195"/>
    <x v="0"/>
    <x v="1"/>
    <x v="4"/>
    <n v="243"/>
    <x v="574"/>
    <d v="2019-12-30T00:00:00"/>
    <d v="2020-01-01T00:00:00"/>
    <x v="1"/>
    <n v="1236.6199999999999"/>
    <x v="4407"/>
    <n v="284.41999999999985"/>
    <x v="1"/>
  </r>
  <r>
    <n v="182288"/>
    <x v="0"/>
    <x v="0"/>
    <x v="5"/>
    <n v="186"/>
    <x v="574"/>
    <d v="2019-12-30T00:00:00"/>
    <d v="2020-01-04T00:00:00"/>
    <x v="2"/>
    <n v="1526.98"/>
    <x v="4408"/>
    <n v="412.28"/>
    <x v="1"/>
  </r>
  <r>
    <n v="813917"/>
    <x v="0"/>
    <x v="0"/>
    <x v="4"/>
    <n v="257"/>
    <x v="575"/>
    <d v="2019-12-31T00:00:00"/>
    <d v="2020-01-07T00:00:00"/>
    <x v="3"/>
    <n v="626.49"/>
    <x v="3150"/>
    <n v="56.379999999999995"/>
    <x v="1"/>
  </r>
  <r>
    <n v="589766"/>
    <x v="0"/>
    <x v="1"/>
    <x v="2"/>
    <n v="49"/>
    <x v="575"/>
    <d v="2019-12-28T00:00:00"/>
    <d v="2020-01-02T00:00:00"/>
    <x v="1"/>
    <n v="423.53"/>
    <x v="3004"/>
    <n v="93.17999999999995"/>
    <x v="1"/>
  </r>
  <r>
    <n v="778824"/>
    <x v="3"/>
    <x v="3"/>
    <x v="0"/>
    <n v="90"/>
    <x v="574"/>
    <d v="2019-12-29T00:00:00"/>
    <d v="2019-12-30T00:00:00"/>
    <x v="1"/>
    <n v="1309.1199999999999"/>
    <x v="1815"/>
    <n v="209.45999999999981"/>
    <x v="1"/>
  </r>
  <r>
    <n v="134697"/>
    <x v="0"/>
    <x v="1"/>
    <x v="5"/>
    <n v="128"/>
    <x v="574"/>
    <d v="2019-12-30T00:00:00"/>
    <d v="2019-12-31T00:00:00"/>
    <x v="1"/>
    <n v="1526.98"/>
    <x v="4326"/>
    <n v="458.08999999999992"/>
    <x v="1"/>
  </r>
  <r>
    <n v="548420"/>
    <x v="1"/>
    <x v="2"/>
    <x v="5"/>
    <n v="241"/>
    <x v="575"/>
    <d v="2019-12-28T00:00:00"/>
    <d v="2020-01-01T00:00:00"/>
    <x v="2"/>
    <n v="1995.33"/>
    <x v="4409"/>
    <n v="917.84999999999991"/>
    <x v="1"/>
  </r>
  <r>
    <n v="154274"/>
    <x v="1"/>
    <x v="2"/>
    <x v="3"/>
    <n v="27"/>
    <x v="574"/>
    <d v="2019-12-30T00:00:00"/>
    <d v="2020-01-06T00:00:00"/>
    <x v="4"/>
    <n v="1468.39"/>
    <x v="4410"/>
    <n v="323.05000000000018"/>
    <x v="1"/>
  </r>
  <r>
    <n v="746343"/>
    <x v="1"/>
    <x v="3"/>
    <x v="0"/>
    <n v="88"/>
    <x v="575"/>
    <d v="2019-12-29T00:00:00"/>
    <d v="2020-01-02T00:00:00"/>
    <x v="5"/>
    <n v="565.30999999999995"/>
    <x v="4411"/>
    <n v="175.24999999999994"/>
    <x v="1"/>
  </r>
  <r>
    <n v="910465"/>
    <x v="0"/>
    <x v="2"/>
    <x v="3"/>
    <n v="59"/>
    <x v="576"/>
    <d v="2019-12-30T00:00:00"/>
    <d v="2020-01-02T00:00:00"/>
    <x v="1"/>
    <n v="1778.9"/>
    <x v="1081"/>
    <n v="213.47000000000003"/>
    <x v="1"/>
  </r>
  <r>
    <n v="291347"/>
    <x v="0"/>
    <x v="0"/>
    <x v="2"/>
    <n v="28"/>
    <x v="576"/>
    <d v="2020-01-01T00:00:00"/>
    <d v="2020-01-03T00:00:00"/>
    <x v="0"/>
    <n v="1592.32"/>
    <x v="4412"/>
    <n v="493.61999999999989"/>
    <x v="1"/>
  </r>
  <r>
    <n v="153395"/>
    <x v="3"/>
    <x v="3"/>
    <x v="4"/>
    <n v="179"/>
    <x v="576"/>
    <d v="2019-12-31T00:00:00"/>
    <d v="2020-01-01T00:00:00"/>
    <x v="2"/>
    <n v="683.56"/>
    <x v="4413"/>
    <n v="321.26999999999992"/>
    <x v="1"/>
  </r>
  <r>
    <n v="733591"/>
    <x v="0"/>
    <x v="2"/>
    <x v="4"/>
    <n v="84"/>
    <x v="576"/>
    <d v="2019-12-29T00:00:00"/>
    <d v="2019-12-31T00:00:00"/>
    <x v="3"/>
    <n v="1316.58"/>
    <x v="4414"/>
    <n v="78.990000000000009"/>
    <x v="1"/>
  </r>
  <r>
    <n v="438514"/>
    <x v="1"/>
    <x v="2"/>
    <x v="0"/>
    <n v="280"/>
    <x v="575"/>
    <d v="2019-12-31T00:00:00"/>
    <d v="2020-01-04T00:00:00"/>
    <x v="5"/>
    <n v="1588.75"/>
    <x v="4415"/>
    <n v="524.29"/>
    <x v="1"/>
  </r>
  <r>
    <n v="632030"/>
    <x v="3"/>
    <x v="3"/>
    <x v="3"/>
    <n v="301"/>
    <x v="575"/>
    <d v="2019-12-31T00:00:00"/>
    <d v="2020-01-07T00:00:00"/>
    <x v="0"/>
    <n v="484.22"/>
    <x v="1502"/>
    <n v="62.950000000000045"/>
    <x v="1"/>
  </r>
  <r>
    <n v="382916"/>
    <x v="0"/>
    <x v="2"/>
    <x v="1"/>
    <n v="315"/>
    <x v="576"/>
    <d v="2020-01-02T00:00:00"/>
    <d v="2020-01-07T00:00:00"/>
    <x v="1"/>
    <n v="230.62"/>
    <x v="4416"/>
    <n v="66.88"/>
    <x v="1"/>
  </r>
  <r>
    <n v="625738"/>
    <x v="2"/>
    <x v="3"/>
    <x v="1"/>
    <n v="209"/>
    <x v="577"/>
    <d v="2020-01-02T00:00:00"/>
    <d v="2020-01-07T00:00:00"/>
    <x v="1"/>
    <n v="590.77"/>
    <x v="4417"/>
    <n v="277.65999999999997"/>
    <x v="1"/>
  </r>
  <r>
    <n v="269903"/>
    <x v="0"/>
    <x v="2"/>
    <x v="3"/>
    <n v="234"/>
    <x v="576"/>
    <d v="2019-12-31T00:00:00"/>
    <d v="2020-01-03T00:00:00"/>
    <x v="5"/>
    <n v="799.45"/>
    <x v="4418"/>
    <n v="63.960000000000036"/>
    <x v="1"/>
  </r>
  <r>
    <n v="422103"/>
    <x v="3"/>
    <x v="3"/>
    <x v="1"/>
    <n v="275"/>
    <x v="577"/>
    <d v="2020-01-02T00:00:00"/>
    <d v="2020-01-03T00:00:00"/>
    <x v="1"/>
    <n v="381.39"/>
    <x v="4419"/>
    <n v="137.29999999999998"/>
    <x v="1"/>
  </r>
  <r>
    <n v="340273"/>
    <x v="1"/>
    <x v="0"/>
    <x v="2"/>
    <n v="240"/>
    <x v="576"/>
    <d v="2020-01-02T00:00:00"/>
    <d v="2020-01-03T00:00:00"/>
    <x v="0"/>
    <n v="527.55999999999995"/>
    <x v="2963"/>
    <n v="131.88999999999993"/>
    <x v="1"/>
  </r>
  <r>
    <n v="900472"/>
    <x v="2"/>
    <x v="3"/>
    <x v="4"/>
    <n v="245"/>
    <x v="577"/>
    <d v="2020-01-01T00:00:00"/>
    <d v="2020-01-05T00:00:00"/>
    <x v="5"/>
    <n v="1479.83"/>
    <x v="4420"/>
    <n v="473.54999999999995"/>
    <x v="1"/>
  </r>
  <r>
    <n v="20488"/>
    <x v="0"/>
    <x v="1"/>
    <x v="3"/>
    <n v="50"/>
    <x v="576"/>
    <d v="2020-01-01T00:00:00"/>
    <d v="2020-01-04T00:00:00"/>
    <x v="3"/>
    <n v="1937.01"/>
    <x v="4421"/>
    <n v="290.54999999999995"/>
    <x v="1"/>
  </r>
  <r>
    <n v="830492"/>
    <x v="2"/>
    <x v="1"/>
    <x v="3"/>
    <n v="47"/>
    <x v="577"/>
    <d v="2020-01-01T00:00:00"/>
    <d v="2020-01-03T00:00:00"/>
    <x v="5"/>
    <n v="693.18"/>
    <x v="2401"/>
    <n v="62.389999999999986"/>
    <x v="1"/>
  </r>
  <r>
    <n v="507593"/>
    <x v="1"/>
    <x v="3"/>
    <x v="5"/>
    <n v="58"/>
    <x v="577"/>
    <d v="2020-01-02T00:00:00"/>
    <d v="2020-01-06T00:00:00"/>
    <x v="3"/>
    <n v="1860.34"/>
    <x v="4422"/>
    <n v="892.95999999999992"/>
    <x v="1"/>
  </r>
  <r>
    <n v="453747"/>
    <x v="0"/>
    <x v="1"/>
    <x v="4"/>
    <n v="179"/>
    <x v="576"/>
    <d v="2020-01-02T00:00:00"/>
    <d v="2020-01-03T00:00:00"/>
    <x v="5"/>
    <n v="418.85"/>
    <x v="4423"/>
    <n v="175.92000000000002"/>
    <x v="1"/>
  </r>
  <r>
    <n v="397514"/>
    <x v="0"/>
    <x v="2"/>
    <x v="0"/>
    <n v="341"/>
    <x v="577"/>
    <d v="2020-01-01T00:00:00"/>
    <d v="2020-01-02T00:00:00"/>
    <x v="4"/>
    <n v="194.17"/>
    <x v="4424"/>
    <n v="54.369999999999976"/>
    <x v="1"/>
  </r>
  <r>
    <n v="97736"/>
    <x v="0"/>
    <x v="3"/>
    <x v="1"/>
    <n v="92"/>
    <x v="577"/>
    <d v="2020-01-03T00:00:00"/>
    <d v="2020-01-08T00:00:00"/>
    <x v="5"/>
    <n v="837.94"/>
    <x v="4425"/>
    <n v="217.86"/>
    <x v="1"/>
  </r>
  <r>
    <n v="892659"/>
    <x v="2"/>
    <x v="1"/>
    <x v="4"/>
    <n v="200"/>
    <x v="578"/>
    <d v="2020-01-01T00:00:00"/>
    <d v="2020-01-07T00:00:00"/>
    <x v="2"/>
    <n v="1005.39"/>
    <x v="4426"/>
    <n v="120.64999999999998"/>
    <x v="1"/>
  </r>
  <r>
    <n v="539026"/>
    <x v="1"/>
    <x v="1"/>
    <x v="5"/>
    <n v="116"/>
    <x v="577"/>
    <d v="2020-01-01T00:00:00"/>
    <d v="2020-01-08T00:00:00"/>
    <x v="5"/>
    <n v="767.31"/>
    <x v="2384"/>
    <n v="352.95999999999992"/>
    <x v="1"/>
  </r>
  <r>
    <n v="299425"/>
    <x v="0"/>
    <x v="0"/>
    <x v="2"/>
    <n v="262"/>
    <x v="577"/>
    <d v="2020-01-02T00:00:00"/>
    <d v="2020-01-04T00:00:00"/>
    <x v="0"/>
    <n v="423.53"/>
    <x v="4427"/>
    <n v="144"/>
    <x v="1"/>
  </r>
  <r>
    <n v="788812"/>
    <x v="0"/>
    <x v="1"/>
    <x v="5"/>
    <n v="124"/>
    <x v="578"/>
    <d v="2020-01-03T00:00:00"/>
    <d v="2020-01-10T00:00:00"/>
    <x v="2"/>
    <n v="1755.48"/>
    <x v="4428"/>
    <n v="193.09999999999991"/>
    <x v="1"/>
  </r>
  <r>
    <n v="169834"/>
    <x v="3"/>
    <x v="2"/>
    <x v="4"/>
    <n v="78"/>
    <x v="578"/>
    <d v="2020-01-02T00:00:00"/>
    <d v="2020-01-05T00:00:00"/>
    <x v="0"/>
    <n v="284.52"/>
    <x v="4429"/>
    <n v="34.139999999999986"/>
    <x v="1"/>
  </r>
  <r>
    <n v="253427"/>
    <x v="2"/>
    <x v="1"/>
    <x v="2"/>
    <n v="288"/>
    <x v="577"/>
    <d v="2019-12-31T00:00:00"/>
    <d v="2020-01-03T00:00:00"/>
    <x v="5"/>
    <n v="391.81"/>
    <x v="4430"/>
    <n v="43.100000000000023"/>
    <x v="1"/>
  </r>
  <r>
    <n v="737745"/>
    <x v="0"/>
    <x v="3"/>
    <x v="2"/>
    <n v="60"/>
    <x v="578"/>
    <d v="2019-12-31T00:00:00"/>
    <d v="2020-01-04T00:00:00"/>
    <x v="4"/>
    <n v="1251.8499999999999"/>
    <x v="2475"/>
    <n v="438.14999999999986"/>
    <x v="1"/>
  </r>
  <r>
    <n v="74220"/>
    <x v="0"/>
    <x v="1"/>
    <x v="0"/>
    <n v="250"/>
    <x v="577"/>
    <d v="2019-12-31T00:00:00"/>
    <d v="2020-01-05T00:00:00"/>
    <x v="5"/>
    <n v="449.24"/>
    <x v="4431"/>
    <n v="148.25"/>
    <x v="1"/>
  </r>
  <r>
    <n v="273983"/>
    <x v="0"/>
    <x v="2"/>
    <x v="1"/>
    <n v="128"/>
    <x v="578"/>
    <d v="2020-01-01T00:00:00"/>
    <d v="2020-01-06T00:00:00"/>
    <x v="4"/>
    <n v="272.12"/>
    <x v="4432"/>
    <n v="108.85"/>
    <x v="1"/>
  </r>
  <r>
    <n v="789852"/>
    <x v="1"/>
    <x v="3"/>
    <x v="5"/>
    <n v="46"/>
    <x v="578"/>
    <d v="2020-01-01T00:00:00"/>
    <d v="2020-01-07T00:00:00"/>
    <x v="0"/>
    <n v="1482.41"/>
    <x v="4433"/>
    <n v="281.66000000000008"/>
    <x v="1"/>
  </r>
  <r>
    <n v="977354"/>
    <x v="1"/>
    <x v="2"/>
    <x v="5"/>
    <n v="49"/>
    <x v="578"/>
    <d v="2020-01-01T00:00:00"/>
    <d v="2020-01-04T00:00:00"/>
    <x v="2"/>
    <n v="1371.79"/>
    <x v="4434"/>
    <n v="425.25"/>
    <x v="1"/>
  </r>
  <r>
    <n v="32355"/>
    <x v="1"/>
    <x v="1"/>
    <x v="3"/>
    <n v="10"/>
    <x v="578"/>
    <d v="2020-01-01T00:00:00"/>
    <d v="2020-01-04T00:00:00"/>
    <x v="3"/>
    <n v="1979.53"/>
    <x v="4435"/>
    <n v="435.5"/>
    <x v="1"/>
  </r>
  <r>
    <n v="369576"/>
    <x v="0"/>
    <x v="0"/>
    <x v="1"/>
    <n v="284"/>
    <x v="578"/>
    <d v="2020-01-01T00:00:00"/>
    <d v="2020-01-06T00:00:00"/>
    <x v="4"/>
    <n v="378.7"/>
    <x v="4436"/>
    <n v="102.25"/>
    <x v="1"/>
  </r>
  <r>
    <n v="48387"/>
    <x v="0"/>
    <x v="0"/>
    <x v="2"/>
    <n v="257"/>
    <x v="579"/>
    <d v="2020-01-03T00:00:00"/>
    <d v="2020-01-09T00:00:00"/>
    <x v="1"/>
    <n v="350.84"/>
    <x v="4437"/>
    <n v="59.639999999999986"/>
    <x v="2"/>
  </r>
  <r>
    <n v="338739"/>
    <x v="1"/>
    <x v="1"/>
    <x v="4"/>
    <n v="42"/>
    <x v="578"/>
    <d v="2020-01-02T00:00:00"/>
    <d v="2020-01-05T00:00:00"/>
    <x v="5"/>
    <n v="1063.55"/>
    <x v="4438"/>
    <n v="148.89999999999998"/>
    <x v="1"/>
  </r>
  <r>
    <n v="375820"/>
    <x v="0"/>
    <x v="0"/>
    <x v="5"/>
    <n v="83"/>
    <x v="579"/>
    <d v="2020-01-04T00:00:00"/>
    <d v="2020-01-05T00:00:00"/>
    <x v="4"/>
    <n v="1339.99"/>
    <x v="4439"/>
    <n v="80.400000000000091"/>
    <x v="2"/>
  </r>
  <r>
    <n v="356834"/>
    <x v="0"/>
    <x v="0"/>
    <x v="5"/>
    <n v="3"/>
    <x v="579"/>
    <d v="2020-01-03T00:00:00"/>
    <d v="2020-01-06T00:00:00"/>
    <x v="2"/>
    <n v="1439.04"/>
    <x v="4440"/>
    <n v="273.42000000000007"/>
    <x v="2"/>
  </r>
  <r>
    <n v="610983"/>
    <x v="0"/>
    <x v="0"/>
    <x v="5"/>
    <n v="276"/>
    <x v="578"/>
    <d v="2020-01-04T00:00:00"/>
    <d v="2020-01-06T00:00:00"/>
    <x v="4"/>
    <n v="1468.39"/>
    <x v="4441"/>
    <n v="440.52000000000021"/>
    <x v="1"/>
  </r>
  <r>
    <n v="131366"/>
    <x v="3"/>
    <x v="3"/>
    <x v="2"/>
    <n v="342"/>
    <x v="578"/>
    <d v="2020-01-04T00:00:00"/>
    <d v="2020-01-08T00:00:00"/>
    <x v="4"/>
    <n v="944.25"/>
    <x v="4442"/>
    <n v="113.30999999999995"/>
    <x v="1"/>
  </r>
  <r>
    <n v="214018"/>
    <x v="1"/>
    <x v="1"/>
    <x v="2"/>
    <n v="41"/>
    <x v="580"/>
    <d v="2020-01-02T00:00:00"/>
    <d v="2020-01-03T00:00:00"/>
    <x v="4"/>
    <n v="1259.06"/>
    <x v="4443"/>
    <n v="302.16999999999996"/>
    <x v="2"/>
  </r>
  <r>
    <n v="76286"/>
    <x v="2"/>
    <x v="1"/>
    <x v="5"/>
    <n v="224"/>
    <x v="580"/>
    <d v="2020-01-02T00:00:00"/>
    <d v="2020-01-06T00:00:00"/>
    <x v="5"/>
    <n v="1612.24"/>
    <x v="4444"/>
    <n v="403.05999999999995"/>
    <x v="2"/>
  </r>
  <r>
    <n v="506734"/>
    <x v="1"/>
    <x v="3"/>
    <x v="2"/>
    <n v="158"/>
    <x v="579"/>
    <d v="2020-01-05T00:00:00"/>
    <d v="2020-01-09T00:00:00"/>
    <x v="5"/>
    <n v="458.61"/>
    <x v="4445"/>
    <n v="165.10000000000002"/>
    <x v="2"/>
  </r>
  <r>
    <n v="414531"/>
    <x v="3"/>
    <x v="0"/>
    <x v="5"/>
    <n v="256"/>
    <x v="579"/>
    <d v="2020-01-03T00:00:00"/>
    <d v="2020-01-09T00:00:00"/>
    <x v="3"/>
    <n v="1945.72"/>
    <x v="4446"/>
    <n v="622.63000000000011"/>
    <x v="2"/>
  </r>
  <r>
    <n v="941727"/>
    <x v="1"/>
    <x v="3"/>
    <x v="5"/>
    <n v="238"/>
    <x v="580"/>
    <d v="2020-01-04T00:00:00"/>
    <d v="2020-01-09T00:00:00"/>
    <x v="5"/>
    <n v="1747.9"/>
    <x v="4447"/>
    <n v="174.79000000000019"/>
    <x v="2"/>
  </r>
  <r>
    <n v="980280"/>
    <x v="2"/>
    <x v="1"/>
    <x v="5"/>
    <n v="272"/>
    <x v="579"/>
    <d v="2020-01-04T00:00:00"/>
    <d v="2020-01-06T00:00:00"/>
    <x v="0"/>
    <n v="882.41"/>
    <x v="922"/>
    <n v="247.06999999999994"/>
    <x v="2"/>
  </r>
  <r>
    <n v="168998"/>
    <x v="1"/>
    <x v="2"/>
    <x v="4"/>
    <n v="21"/>
    <x v="580"/>
    <d v="2020-01-04T00:00:00"/>
    <d v="2020-01-11T00:00:00"/>
    <x v="3"/>
    <n v="1313.2"/>
    <x v="4448"/>
    <n v="472.75"/>
    <x v="2"/>
  </r>
  <r>
    <n v="932925"/>
    <x v="2"/>
    <x v="3"/>
    <x v="4"/>
    <n v="8"/>
    <x v="579"/>
    <d v="2020-01-04T00:00:00"/>
    <d v="2020-01-10T00:00:00"/>
    <x v="3"/>
    <n v="565.83000000000004"/>
    <x v="4449"/>
    <n v="33.950000000000045"/>
    <x v="2"/>
  </r>
  <r>
    <n v="12636"/>
    <x v="0"/>
    <x v="1"/>
    <x v="2"/>
    <n v="120"/>
    <x v="579"/>
    <d v="2020-01-03T00:00:00"/>
    <d v="2020-01-06T00:00:00"/>
    <x v="0"/>
    <n v="724.93"/>
    <x v="4450"/>
    <n v="50.75"/>
    <x v="2"/>
  </r>
  <r>
    <n v="702053"/>
    <x v="0"/>
    <x v="3"/>
    <x v="3"/>
    <n v="2"/>
    <x v="581"/>
    <d v="2020-01-05T00:00:00"/>
    <d v="2020-01-11T00:00:00"/>
    <x v="3"/>
    <n v="1033.3699999999999"/>
    <x v="4451"/>
    <n v="155.00999999999988"/>
    <x v="2"/>
  </r>
  <r>
    <n v="951911"/>
    <x v="3"/>
    <x v="3"/>
    <x v="2"/>
    <n v="231"/>
    <x v="580"/>
    <d v="2020-01-03T00:00:00"/>
    <d v="2020-01-07T00:00:00"/>
    <x v="0"/>
    <n v="1705.7"/>
    <x v="4452"/>
    <n v="136.46000000000004"/>
    <x v="2"/>
  </r>
  <r>
    <n v="290492"/>
    <x v="0"/>
    <x v="2"/>
    <x v="5"/>
    <n v="169"/>
    <x v="581"/>
    <d v="2020-01-04T00:00:00"/>
    <d v="2020-01-05T00:00:00"/>
    <x v="3"/>
    <n v="1554.44"/>
    <x v="4453"/>
    <n v="528.51"/>
    <x v="2"/>
  </r>
  <r>
    <n v="37929"/>
    <x v="0"/>
    <x v="0"/>
    <x v="5"/>
    <n v="290"/>
    <x v="580"/>
    <d v="2020-01-05T00:00:00"/>
    <d v="2020-01-10T00:00:00"/>
    <x v="3"/>
    <n v="1507.06"/>
    <x v="4454"/>
    <n v="105.49000000000001"/>
    <x v="2"/>
  </r>
  <r>
    <n v="935985"/>
    <x v="0"/>
    <x v="3"/>
    <x v="3"/>
    <n v="192"/>
    <x v="582"/>
    <d v="2020-01-04T00:00:00"/>
    <d v="2020-01-07T00:00:00"/>
    <x v="2"/>
    <n v="1072.71"/>
    <x v="4092"/>
    <n v="353.99"/>
    <x v="2"/>
  </r>
  <r>
    <n v="694530"/>
    <x v="2"/>
    <x v="1"/>
    <x v="2"/>
    <n v="221"/>
    <x v="581"/>
    <d v="2020-01-04T00:00:00"/>
    <d v="2020-01-09T00:00:00"/>
    <x v="5"/>
    <n v="1758.22"/>
    <x v="4455"/>
    <n v="246.15000000000009"/>
    <x v="2"/>
  </r>
  <r>
    <n v="460178"/>
    <x v="1"/>
    <x v="2"/>
    <x v="3"/>
    <n v="80"/>
    <x v="582"/>
    <d v="2020-01-06T00:00:00"/>
    <d v="2020-01-08T00:00:00"/>
    <x v="3"/>
    <n v="857.9"/>
    <x v="4456"/>
    <n v="291.68999999999994"/>
    <x v="2"/>
  </r>
  <r>
    <n v="839647"/>
    <x v="2"/>
    <x v="1"/>
    <x v="4"/>
    <n v="271"/>
    <x v="581"/>
    <d v="2020-01-07T00:00:00"/>
    <d v="2020-01-14T00:00:00"/>
    <x v="0"/>
    <n v="1125.6500000000001"/>
    <x v="4457"/>
    <n v="78.800000000000182"/>
    <x v="2"/>
  </r>
  <r>
    <n v="342717"/>
    <x v="3"/>
    <x v="0"/>
    <x v="5"/>
    <n v="94"/>
    <x v="582"/>
    <d v="2020-01-05T00:00:00"/>
    <d v="2020-01-10T00:00:00"/>
    <x v="0"/>
    <n v="518.80999999999995"/>
    <x v="4458"/>
    <n v="93.38999999999993"/>
    <x v="2"/>
  </r>
  <r>
    <n v="228793"/>
    <x v="2"/>
    <x v="2"/>
    <x v="3"/>
    <n v="328"/>
    <x v="582"/>
    <d v="2020-01-05T00:00:00"/>
    <d v="2020-01-11T00:00:00"/>
    <x v="1"/>
    <n v="1209.54"/>
    <x v="4459"/>
    <n v="217.71999999999991"/>
    <x v="2"/>
  </r>
  <r>
    <n v="13478"/>
    <x v="1"/>
    <x v="3"/>
    <x v="3"/>
    <n v="37"/>
    <x v="582"/>
    <d v="2020-01-06T00:00:00"/>
    <d v="2020-01-10T00:00:00"/>
    <x v="0"/>
    <n v="492.44"/>
    <x v="4460"/>
    <n v="93.56"/>
    <x v="2"/>
  </r>
  <r>
    <n v="857024"/>
    <x v="2"/>
    <x v="1"/>
    <x v="4"/>
    <n v="24"/>
    <x v="582"/>
    <d v="2020-01-05T00:00:00"/>
    <d v="2020-01-09T00:00:00"/>
    <x v="4"/>
    <n v="849.24"/>
    <x v="4461"/>
    <n v="195.33000000000004"/>
    <x v="2"/>
  </r>
  <r>
    <n v="213525"/>
    <x v="0"/>
    <x v="2"/>
    <x v="5"/>
    <n v="219"/>
    <x v="582"/>
    <d v="2020-01-07T00:00:00"/>
    <d v="2020-01-13T00:00:00"/>
    <x v="0"/>
    <n v="950.69"/>
    <x v="4462"/>
    <n v="399.29000000000008"/>
    <x v="2"/>
  </r>
  <r>
    <n v="744094"/>
    <x v="0"/>
    <x v="2"/>
    <x v="4"/>
    <n v="57"/>
    <x v="583"/>
    <d v="2020-01-08T00:00:00"/>
    <d v="2020-01-11T00:00:00"/>
    <x v="1"/>
    <n v="959.54"/>
    <x v="4463"/>
    <n v="393.40999999999997"/>
    <x v="2"/>
  </r>
  <r>
    <n v="100239"/>
    <x v="0"/>
    <x v="2"/>
    <x v="0"/>
    <n v="265"/>
    <x v="582"/>
    <d v="2020-01-08T00:00:00"/>
    <d v="2020-01-13T00:00:00"/>
    <x v="5"/>
    <n v="253.99"/>
    <x v="4464"/>
    <n v="81.28"/>
    <x v="2"/>
  </r>
  <r>
    <n v="184884"/>
    <x v="0"/>
    <x v="1"/>
    <x v="4"/>
    <n v="90"/>
    <x v="582"/>
    <d v="2020-01-05T00:00:00"/>
    <d v="2020-01-09T00:00:00"/>
    <x v="4"/>
    <n v="1014.98"/>
    <x v="4465"/>
    <n v="304.49"/>
    <x v="2"/>
  </r>
  <r>
    <n v="501733"/>
    <x v="0"/>
    <x v="1"/>
    <x v="0"/>
    <n v="67"/>
    <x v="582"/>
    <d v="2020-01-07T00:00:00"/>
    <d v="2020-01-08T00:00:00"/>
    <x v="2"/>
    <n v="867.1"/>
    <x v="4466"/>
    <n v="52.029999999999973"/>
    <x v="2"/>
  </r>
  <r>
    <n v="335312"/>
    <x v="3"/>
    <x v="2"/>
    <x v="5"/>
    <n v="103"/>
    <x v="582"/>
    <d v="2020-01-08T00:00:00"/>
    <d v="2020-01-11T00:00:00"/>
    <x v="3"/>
    <n v="1959.55"/>
    <x v="4467"/>
    <n v="705.44"/>
    <x v="2"/>
  </r>
  <r>
    <n v="700819"/>
    <x v="1"/>
    <x v="2"/>
    <x v="0"/>
    <n v="349"/>
    <x v="582"/>
    <d v="2020-01-07T00:00:00"/>
    <d v="2020-01-09T00:00:00"/>
    <x v="3"/>
    <n v="1526.98"/>
    <x v="4468"/>
    <n v="519.17000000000007"/>
    <x v="2"/>
  </r>
  <r>
    <n v="119312"/>
    <x v="0"/>
    <x v="2"/>
    <x v="4"/>
    <n v="358"/>
    <x v="582"/>
    <d v="2020-01-06T00:00:00"/>
    <d v="2020-01-12T00:00:00"/>
    <x v="2"/>
    <n v="417.95"/>
    <x v="4469"/>
    <n v="208.97"/>
    <x v="2"/>
  </r>
  <r>
    <n v="201177"/>
    <x v="0"/>
    <x v="3"/>
    <x v="2"/>
    <n v="359"/>
    <x v="583"/>
    <d v="2020-01-07T00:00:00"/>
    <d v="2020-01-13T00:00:00"/>
    <x v="2"/>
    <n v="1845.45"/>
    <x v="846"/>
    <n v="442.91000000000008"/>
    <x v="2"/>
  </r>
  <r>
    <n v="905053"/>
    <x v="0"/>
    <x v="2"/>
    <x v="5"/>
    <n v="67"/>
    <x v="583"/>
    <d v="2020-01-09T00:00:00"/>
    <d v="2020-01-14T00:00:00"/>
    <x v="0"/>
    <n v="160.30000000000001"/>
    <x v="4470"/>
    <n v="38.470000000000013"/>
    <x v="2"/>
  </r>
  <r>
    <n v="782207"/>
    <x v="0"/>
    <x v="2"/>
    <x v="0"/>
    <n v="229"/>
    <x v="584"/>
    <d v="2020-01-07T00:00:00"/>
    <d v="2020-01-09T00:00:00"/>
    <x v="3"/>
    <n v="1204.48"/>
    <x v="4471"/>
    <n v="60.220000000000027"/>
    <x v="2"/>
  </r>
  <r>
    <n v="417417"/>
    <x v="1"/>
    <x v="1"/>
    <x v="5"/>
    <n v="26"/>
    <x v="583"/>
    <d v="2020-01-09T00:00:00"/>
    <d v="2020-01-11T00:00:00"/>
    <x v="3"/>
    <n v="1848.66"/>
    <x v="4472"/>
    <n v="166.38000000000011"/>
    <x v="2"/>
  </r>
  <r>
    <n v="36960"/>
    <x v="1"/>
    <x v="1"/>
    <x v="2"/>
    <n v="224"/>
    <x v="584"/>
    <d v="2020-01-06T00:00:00"/>
    <d v="2020-01-13T00:00:00"/>
    <x v="5"/>
    <n v="1935.93"/>
    <x v="4473"/>
    <n v="871.17000000000007"/>
    <x v="2"/>
  </r>
  <r>
    <n v="30527"/>
    <x v="0"/>
    <x v="1"/>
    <x v="0"/>
    <n v="293"/>
    <x v="583"/>
    <d v="2020-01-07T00:00:00"/>
    <d v="2020-01-14T00:00:00"/>
    <x v="0"/>
    <n v="1151.27"/>
    <x v="4474"/>
    <n v="126.63999999999987"/>
    <x v="2"/>
  </r>
  <r>
    <n v="707208"/>
    <x v="1"/>
    <x v="0"/>
    <x v="1"/>
    <n v="179"/>
    <x v="584"/>
    <d v="2020-01-09T00:00:00"/>
    <d v="2020-01-16T00:00:00"/>
    <x v="2"/>
    <n v="352.39"/>
    <x v="4475"/>
    <n v="158.57999999999998"/>
    <x v="2"/>
  </r>
  <r>
    <n v="314331"/>
    <x v="2"/>
    <x v="1"/>
    <x v="0"/>
    <n v="218"/>
    <x v="584"/>
    <d v="2020-01-09T00:00:00"/>
    <d v="2020-01-13T00:00:00"/>
    <x v="5"/>
    <n v="950.69"/>
    <x v="4476"/>
    <n v="161.62"/>
    <x v="2"/>
  </r>
  <r>
    <n v="602449"/>
    <x v="0"/>
    <x v="0"/>
    <x v="0"/>
    <n v="345"/>
    <x v="584"/>
    <d v="2020-01-07T00:00:00"/>
    <d v="2020-01-13T00:00:00"/>
    <x v="3"/>
    <n v="547.49"/>
    <x v="4477"/>
    <n v="65.699999999999989"/>
    <x v="2"/>
  </r>
  <r>
    <n v="721853"/>
    <x v="2"/>
    <x v="1"/>
    <x v="3"/>
    <n v="132"/>
    <x v="584"/>
    <d v="2020-01-08T00:00:00"/>
    <d v="2020-01-15T00:00:00"/>
    <x v="0"/>
    <n v="1531.69"/>
    <x v="2064"/>
    <n v="107.22000000000003"/>
    <x v="2"/>
  </r>
  <r>
    <n v="130517"/>
    <x v="0"/>
    <x v="0"/>
    <x v="0"/>
    <n v="151"/>
    <x v="584"/>
    <d v="2020-01-08T00:00:00"/>
    <d v="2020-01-12T00:00:00"/>
    <x v="0"/>
    <n v="559.48"/>
    <x v="4478"/>
    <n v="190.22000000000003"/>
    <x v="2"/>
  </r>
  <r>
    <n v="429530"/>
    <x v="0"/>
    <x v="2"/>
    <x v="1"/>
    <n v="96"/>
    <x v="585"/>
    <d v="2020-01-09T00:00:00"/>
    <d v="2020-01-13T00:00:00"/>
    <x v="1"/>
    <n v="1331.9"/>
    <x v="4479"/>
    <n v="546.08000000000004"/>
    <x v="2"/>
  </r>
  <r>
    <n v="251003"/>
    <x v="1"/>
    <x v="3"/>
    <x v="4"/>
    <n v="326"/>
    <x v="585"/>
    <d v="2020-01-07T00:00:00"/>
    <d v="2020-01-11T00:00:00"/>
    <x v="3"/>
    <n v="598.29999999999995"/>
    <x v="4480"/>
    <n v="167.51999999999998"/>
    <x v="2"/>
  </r>
  <r>
    <n v="175525"/>
    <x v="2"/>
    <x v="1"/>
    <x v="2"/>
    <n v="333"/>
    <x v="584"/>
    <d v="2020-01-10T00:00:00"/>
    <d v="2020-01-12T00:00:00"/>
    <x v="1"/>
    <n v="1016.91"/>
    <x v="4481"/>
    <n v="132.19999999999993"/>
    <x v="2"/>
  </r>
  <r>
    <n v="235417"/>
    <x v="0"/>
    <x v="0"/>
    <x v="5"/>
    <n v="304"/>
    <x v="584"/>
    <d v="2020-01-08T00:00:00"/>
    <d v="2020-01-09T00:00:00"/>
    <x v="3"/>
    <n v="877.14"/>
    <x v="4482"/>
    <n v="298.23"/>
    <x v="2"/>
  </r>
  <r>
    <n v="218212"/>
    <x v="0"/>
    <x v="3"/>
    <x v="2"/>
    <n v="26"/>
    <x v="584"/>
    <d v="2020-01-10T00:00:00"/>
    <d v="2020-01-16T00:00:00"/>
    <x v="0"/>
    <n v="922.9"/>
    <x v="4483"/>
    <n v="175.35000000000002"/>
    <x v="2"/>
  </r>
  <r>
    <n v="589102"/>
    <x v="2"/>
    <x v="3"/>
    <x v="2"/>
    <n v="192"/>
    <x v="585"/>
    <d v="2020-01-10T00:00:00"/>
    <d v="2020-01-17T00:00:00"/>
    <x v="2"/>
    <n v="1104.44"/>
    <x v="4484"/>
    <n v="541.18000000000006"/>
    <x v="2"/>
  </r>
  <r>
    <n v="763450"/>
    <x v="0"/>
    <x v="3"/>
    <x v="1"/>
    <n v="22"/>
    <x v="584"/>
    <d v="2020-01-09T00:00:00"/>
    <d v="2020-01-16T00:00:00"/>
    <x v="4"/>
    <n v="1501.53"/>
    <x v="4485"/>
    <n v="285.28999999999996"/>
    <x v="2"/>
  </r>
  <r>
    <n v="777297"/>
    <x v="1"/>
    <x v="1"/>
    <x v="4"/>
    <n v="166"/>
    <x v="586"/>
    <d v="2020-01-09T00:00:00"/>
    <d v="2020-01-13T00:00:00"/>
    <x v="4"/>
    <n v="1799.83"/>
    <x v="4486"/>
    <n v="737.92999999999984"/>
    <x v="2"/>
  </r>
  <r>
    <n v="12445"/>
    <x v="0"/>
    <x v="3"/>
    <x v="2"/>
    <n v="73"/>
    <x v="585"/>
    <d v="2020-01-10T00:00:00"/>
    <d v="2020-01-14T00:00:00"/>
    <x v="1"/>
    <n v="1458.15"/>
    <x v="4487"/>
    <n v="554.10000000000014"/>
    <x v="2"/>
  </r>
  <r>
    <n v="265470"/>
    <x v="0"/>
    <x v="0"/>
    <x v="2"/>
    <n v="139"/>
    <x v="585"/>
    <d v="2020-01-10T00:00:00"/>
    <d v="2020-01-13T00:00:00"/>
    <x v="2"/>
    <n v="1205.04"/>
    <x v="4488"/>
    <n v="289.20999999999992"/>
    <x v="2"/>
  </r>
  <r>
    <n v="436672"/>
    <x v="2"/>
    <x v="0"/>
    <x v="0"/>
    <n v="9"/>
    <x v="586"/>
    <d v="2020-01-10T00:00:00"/>
    <d v="2020-01-12T00:00:00"/>
    <x v="1"/>
    <n v="1451.12"/>
    <x v="3243"/>
    <n v="609.46999999999991"/>
    <x v="2"/>
  </r>
  <r>
    <n v="669401"/>
    <x v="3"/>
    <x v="3"/>
    <x v="1"/>
    <n v="83"/>
    <x v="586"/>
    <d v="2020-01-09T00:00:00"/>
    <d v="2020-01-14T00:00:00"/>
    <x v="3"/>
    <n v="826.39"/>
    <x v="4489"/>
    <n v="363.61"/>
    <x v="2"/>
  </r>
  <r>
    <n v="153085"/>
    <x v="2"/>
    <x v="1"/>
    <x v="3"/>
    <n v="51"/>
    <x v="586"/>
    <d v="2020-01-08T00:00:00"/>
    <d v="2020-01-13T00:00:00"/>
    <x v="3"/>
    <n v="1072.8699999999999"/>
    <x v="4490"/>
    <n v="257.4899999999999"/>
    <x v="2"/>
  </r>
  <r>
    <n v="897417"/>
    <x v="3"/>
    <x v="0"/>
    <x v="5"/>
    <n v="13"/>
    <x v="586"/>
    <d v="2020-01-10T00:00:00"/>
    <d v="2020-01-16T00:00:00"/>
    <x v="2"/>
    <n v="611.20000000000005"/>
    <x v="4491"/>
    <n v="262.82000000000005"/>
    <x v="2"/>
  </r>
  <r>
    <n v="996058"/>
    <x v="0"/>
    <x v="0"/>
    <x v="4"/>
    <n v="317"/>
    <x v="585"/>
    <d v="2020-01-08T00:00:00"/>
    <d v="2020-01-14T00:00:00"/>
    <x v="0"/>
    <n v="590.77"/>
    <x v="4492"/>
    <n v="88.62"/>
    <x v="2"/>
  </r>
  <r>
    <n v="864538"/>
    <x v="3"/>
    <x v="2"/>
    <x v="2"/>
    <n v="189"/>
    <x v="586"/>
    <d v="2020-01-08T00:00:00"/>
    <d v="2020-01-10T00:00:00"/>
    <x v="3"/>
    <n v="1209.54"/>
    <x v="4493"/>
    <n v="314.48"/>
    <x v="2"/>
  </r>
  <r>
    <n v="938048"/>
    <x v="0"/>
    <x v="2"/>
    <x v="3"/>
    <n v="34"/>
    <x v="586"/>
    <d v="2020-01-11T00:00:00"/>
    <d v="2020-01-18T00:00:00"/>
    <x v="0"/>
    <n v="1877.7"/>
    <x v="4494"/>
    <n v="300.43000000000006"/>
    <x v="2"/>
  </r>
  <r>
    <n v="400494"/>
    <x v="0"/>
    <x v="0"/>
    <x v="4"/>
    <n v="351"/>
    <x v="586"/>
    <d v="2020-01-11T00:00:00"/>
    <d v="2020-01-14T00:00:00"/>
    <x v="4"/>
    <n v="979.75"/>
    <x v="4495"/>
    <n v="470.28"/>
    <x v="2"/>
  </r>
  <r>
    <n v="555275"/>
    <x v="0"/>
    <x v="0"/>
    <x v="1"/>
    <n v="6"/>
    <x v="587"/>
    <d v="2020-01-12T00:00:00"/>
    <d v="2020-01-14T00:00:00"/>
    <x v="5"/>
    <n v="1530.21"/>
    <x v="4496"/>
    <n v="137.72000000000003"/>
    <x v="2"/>
  </r>
  <r>
    <n v="261792"/>
    <x v="0"/>
    <x v="1"/>
    <x v="1"/>
    <n v="212"/>
    <x v="587"/>
    <d v="2020-01-12T00:00:00"/>
    <d v="2020-01-16T00:00:00"/>
    <x v="0"/>
    <n v="609.85"/>
    <x v="4497"/>
    <n v="60.980000000000018"/>
    <x v="2"/>
  </r>
  <r>
    <n v="281583"/>
    <x v="2"/>
    <x v="1"/>
    <x v="4"/>
    <n v="223"/>
    <x v="587"/>
    <d v="2020-01-09T00:00:00"/>
    <d v="2020-01-13T00:00:00"/>
    <x v="2"/>
    <n v="1716.03"/>
    <x v="4498"/>
    <n v="463.32999999999993"/>
    <x v="2"/>
  </r>
  <r>
    <n v="662895"/>
    <x v="0"/>
    <x v="3"/>
    <x v="3"/>
    <n v="202"/>
    <x v="586"/>
    <d v="2020-01-11T00:00:00"/>
    <d v="2020-01-14T00:00:00"/>
    <x v="3"/>
    <n v="1587.23"/>
    <x v="4499"/>
    <n v="730.13"/>
    <x v="2"/>
  </r>
  <r>
    <n v="616368"/>
    <x v="0"/>
    <x v="2"/>
    <x v="1"/>
    <n v="19"/>
    <x v="586"/>
    <d v="2020-01-09T00:00:00"/>
    <d v="2020-01-13T00:00:00"/>
    <x v="0"/>
    <n v="1333.45"/>
    <x v="4500"/>
    <n v="493.38"/>
    <x v="2"/>
  </r>
  <r>
    <n v="14865"/>
    <x v="0"/>
    <x v="1"/>
    <x v="1"/>
    <n v="93"/>
    <x v="587"/>
    <d v="2020-01-11T00:00:00"/>
    <d v="2020-01-13T00:00:00"/>
    <x v="3"/>
    <n v="1898.63"/>
    <x v="4501"/>
    <n v="759.45"/>
    <x v="2"/>
  </r>
  <r>
    <n v="389163"/>
    <x v="0"/>
    <x v="0"/>
    <x v="4"/>
    <n v="175"/>
    <x v="587"/>
    <d v="2020-01-10T00:00:00"/>
    <d v="2020-01-15T00:00:00"/>
    <x v="5"/>
    <n v="520.12"/>
    <x v="4502"/>
    <n v="78.019999999999982"/>
    <x v="2"/>
  </r>
  <r>
    <n v="641369"/>
    <x v="0"/>
    <x v="0"/>
    <x v="2"/>
    <n v="189"/>
    <x v="587"/>
    <d v="2020-01-10T00:00:00"/>
    <d v="2020-01-12T00:00:00"/>
    <x v="3"/>
    <n v="657.42"/>
    <x v="4503"/>
    <n v="230.09999999999997"/>
    <x v="2"/>
  </r>
  <r>
    <n v="945536"/>
    <x v="0"/>
    <x v="0"/>
    <x v="3"/>
    <n v="257"/>
    <x v="586"/>
    <d v="2020-01-09T00:00:00"/>
    <d v="2020-01-12T00:00:00"/>
    <x v="5"/>
    <n v="1458.15"/>
    <x v="4504"/>
    <n v="116.65000000000009"/>
    <x v="2"/>
  </r>
  <r>
    <n v="461118"/>
    <x v="0"/>
    <x v="3"/>
    <x v="5"/>
    <n v="339"/>
    <x v="587"/>
    <d v="2020-01-09T00:00:00"/>
    <d v="2020-01-10T00:00:00"/>
    <x v="1"/>
    <n v="1209.54"/>
    <x v="4505"/>
    <n v="96.759999999999991"/>
    <x v="2"/>
  </r>
  <r>
    <n v="846632"/>
    <x v="0"/>
    <x v="3"/>
    <x v="2"/>
    <n v="318"/>
    <x v="587"/>
    <d v="2020-01-09T00:00:00"/>
    <d v="2020-01-10T00:00:00"/>
    <x v="2"/>
    <n v="856.09"/>
    <x v="4506"/>
    <n v="273.95000000000005"/>
    <x v="2"/>
  </r>
  <r>
    <n v="41637"/>
    <x v="0"/>
    <x v="1"/>
    <x v="4"/>
    <n v="149"/>
    <x v="586"/>
    <d v="2020-01-12T00:00:00"/>
    <d v="2020-01-13T00:00:00"/>
    <x v="0"/>
    <n v="393.72"/>
    <x v="4507"/>
    <n v="39.370000000000005"/>
    <x v="2"/>
  </r>
  <r>
    <n v="403417"/>
    <x v="1"/>
    <x v="0"/>
    <x v="5"/>
    <n v="40"/>
    <x v="587"/>
    <d v="2020-01-10T00:00:00"/>
    <d v="2020-01-12T00:00:00"/>
    <x v="1"/>
    <n v="324.69"/>
    <x v="4508"/>
    <n v="48.699999999999989"/>
    <x v="2"/>
  </r>
  <r>
    <n v="416359"/>
    <x v="1"/>
    <x v="3"/>
    <x v="0"/>
    <n v="261"/>
    <x v="588"/>
    <d v="2020-01-10T00:00:00"/>
    <d v="2020-01-16T00:00:00"/>
    <x v="3"/>
    <n v="1268.92"/>
    <x v="4509"/>
    <n v="609.08000000000004"/>
    <x v="2"/>
  </r>
  <r>
    <n v="500465"/>
    <x v="0"/>
    <x v="2"/>
    <x v="0"/>
    <n v="262"/>
    <x v="587"/>
    <d v="2020-01-10T00:00:00"/>
    <d v="2020-01-16T00:00:00"/>
    <x v="0"/>
    <n v="1158.99"/>
    <x v="1820"/>
    <n v="208.62"/>
    <x v="2"/>
  </r>
  <r>
    <n v="106755"/>
    <x v="3"/>
    <x v="3"/>
    <x v="5"/>
    <n v="171"/>
    <x v="587"/>
    <d v="2020-01-13T00:00:00"/>
    <d v="2020-01-18T00:00:00"/>
    <x v="2"/>
    <n v="536.65"/>
    <x v="4510"/>
    <n v="155.63"/>
    <x v="2"/>
  </r>
  <r>
    <n v="450346"/>
    <x v="1"/>
    <x v="2"/>
    <x v="0"/>
    <n v="131"/>
    <x v="588"/>
    <d v="2020-01-13T00:00:00"/>
    <d v="2020-01-14T00:00:00"/>
    <x v="2"/>
    <n v="609.85"/>
    <x v="4497"/>
    <n v="60.980000000000018"/>
    <x v="2"/>
  </r>
  <r>
    <n v="185051"/>
    <x v="1"/>
    <x v="3"/>
    <x v="5"/>
    <n v="344"/>
    <x v="587"/>
    <d v="2020-01-12T00:00:00"/>
    <d v="2020-01-13T00:00:00"/>
    <x v="2"/>
    <n v="561.15"/>
    <x v="4511"/>
    <n v="67.339999999999975"/>
    <x v="2"/>
  </r>
  <r>
    <n v="158311"/>
    <x v="1"/>
    <x v="1"/>
    <x v="2"/>
    <n v="138"/>
    <x v="588"/>
    <d v="2020-01-12T00:00:00"/>
    <d v="2020-01-15T00:00:00"/>
    <x v="5"/>
    <n v="893.11"/>
    <x v="4512"/>
    <n v="214.35000000000002"/>
    <x v="2"/>
  </r>
  <r>
    <n v="335462"/>
    <x v="0"/>
    <x v="0"/>
    <x v="0"/>
    <n v="259"/>
    <x v="587"/>
    <d v="2020-01-11T00:00:00"/>
    <d v="2020-01-12T00:00:00"/>
    <x v="5"/>
    <n v="1151.27"/>
    <x v="4513"/>
    <n v="57.559999999999945"/>
    <x v="2"/>
  </r>
  <r>
    <n v="706518"/>
    <x v="3"/>
    <x v="0"/>
    <x v="1"/>
    <n v="82"/>
    <x v="588"/>
    <d v="2020-01-10T00:00:00"/>
    <d v="2020-01-11T00:00:00"/>
    <x v="5"/>
    <n v="1351.9"/>
    <x v="4514"/>
    <n v="202.7800000000002"/>
    <x v="2"/>
  </r>
  <r>
    <n v="158981"/>
    <x v="2"/>
    <x v="3"/>
    <x v="4"/>
    <n v="303"/>
    <x v="587"/>
    <d v="2020-01-12T00:00:00"/>
    <d v="2020-01-19T00:00:00"/>
    <x v="2"/>
    <n v="439.57"/>
    <x v="4515"/>
    <n v="171.43"/>
    <x v="2"/>
  </r>
  <r>
    <n v="74158"/>
    <x v="0"/>
    <x v="3"/>
    <x v="4"/>
    <n v="183"/>
    <x v="589"/>
    <d v="2020-01-12T00:00:00"/>
    <d v="2020-01-18T00:00:00"/>
    <x v="2"/>
    <n v="1365.01"/>
    <x v="610"/>
    <n v="273"/>
    <x v="2"/>
  </r>
  <r>
    <n v="440410"/>
    <x v="2"/>
    <x v="3"/>
    <x v="3"/>
    <n v="85"/>
    <x v="589"/>
    <d v="2020-01-11T00:00:00"/>
    <d v="2020-01-14T00:00:00"/>
    <x v="5"/>
    <n v="1877.7"/>
    <x v="4516"/>
    <n v="638.42000000000007"/>
    <x v="2"/>
  </r>
  <r>
    <n v="87639"/>
    <x v="1"/>
    <x v="0"/>
    <x v="2"/>
    <n v="76"/>
    <x v="588"/>
    <d v="2020-01-13T00:00:00"/>
    <d v="2020-01-16T00:00:00"/>
    <x v="2"/>
    <n v="157.06"/>
    <x v="4517"/>
    <n v="59.680000000000007"/>
    <x v="2"/>
  </r>
  <r>
    <n v="476817"/>
    <x v="0"/>
    <x v="0"/>
    <x v="2"/>
    <n v="163"/>
    <x v="588"/>
    <d v="2020-01-11T00:00:00"/>
    <d v="2020-01-16T00:00:00"/>
    <x v="3"/>
    <n v="1170.45"/>
    <x v="4518"/>
    <n v="362.84000000000003"/>
    <x v="2"/>
  </r>
  <r>
    <n v="221434"/>
    <x v="0"/>
    <x v="3"/>
    <x v="3"/>
    <n v="66"/>
    <x v="589"/>
    <d v="2020-01-11T00:00:00"/>
    <d v="2020-01-18T00:00:00"/>
    <x v="2"/>
    <n v="1411.9"/>
    <x v="4519"/>
    <n v="522.40000000000009"/>
    <x v="2"/>
  </r>
  <r>
    <n v="816498"/>
    <x v="0"/>
    <x v="3"/>
    <x v="1"/>
    <n v="301"/>
    <x v="588"/>
    <d v="2020-01-12T00:00:00"/>
    <d v="2020-01-16T00:00:00"/>
    <x v="5"/>
    <n v="1071.03"/>
    <x v="4520"/>
    <n v="246.33999999999992"/>
    <x v="2"/>
  </r>
  <r>
    <n v="329057"/>
    <x v="0"/>
    <x v="0"/>
    <x v="3"/>
    <n v="289"/>
    <x v="588"/>
    <d v="2020-01-14T00:00:00"/>
    <d v="2020-01-17T00:00:00"/>
    <x v="1"/>
    <n v="484.22"/>
    <x v="2647"/>
    <n v="67.79000000000002"/>
    <x v="2"/>
  </r>
  <r>
    <n v="83466"/>
    <x v="0"/>
    <x v="0"/>
    <x v="1"/>
    <n v="339"/>
    <x v="589"/>
    <d v="2020-01-11T00:00:00"/>
    <d v="2020-01-17T00:00:00"/>
    <x v="4"/>
    <n v="849.24"/>
    <x v="4521"/>
    <n v="416.13"/>
    <x v="2"/>
  </r>
  <r>
    <n v="995721"/>
    <x v="3"/>
    <x v="0"/>
    <x v="5"/>
    <n v="128"/>
    <x v="589"/>
    <d v="2020-01-12T00:00:00"/>
    <d v="2020-01-13T00:00:00"/>
    <x v="1"/>
    <n v="1331.28"/>
    <x v="4522"/>
    <n v="439.31999999999994"/>
    <x v="2"/>
  </r>
  <r>
    <n v="818933"/>
    <x v="2"/>
    <x v="1"/>
    <x v="2"/>
    <n v="276"/>
    <x v="589"/>
    <d v="2020-01-11T00:00:00"/>
    <d v="2020-01-15T00:00:00"/>
    <x v="2"/>
    <n v="547.49"/>
    <x v="4523"/>
    <n v="229.95"/>
    <x v="2"/>
  </r>
  <r>
    <n v="655132"/>
    <x v="3"/>
    <x v="0"/>
    <x v="3"/>
    <n v="343"/>
    <x v="590"/>
    <d v="2020-01-13T00:00:00"/>
    <d v="2020-01-15T00:00:00"/>
    <x v="4"/>
    <n v="1344.24"/>
    <x v="4524"/>
    <n v="268.84999999999991"/>
    <x v="2"/>
  </r>
  <r>
    <n v="740362"/>
    <x v="3"/>
    <x v="3"/>
    <x v="4"/>
    <n v="330"/>
    <x v="590"/>
    <d v="2020-01-13T00:00:00"/>
    <d v="2020-01-20T00:00:00"/>
    <x v="2"/>
    <n v="476.41"/>
    <x v="4525"/>
    <n v="209.62"/>
    <x v="2"/>
  </r>
  <r>
    <n v="464538"/>
    <x v="0"/>
    <x v="0"/>
    <x v="1"/>
    <n v="149"/>
    <x v="589"/>
    <d v="2020-01-12T00:00:00"/>
    <d v="2020-01-15T00:00:00"/>
    <x v="3"/>
    <n v="255.65"/>
    <x v="2630"/>
    <n v="15.340000000000003"/>
    <x v="2"/>
  </r>
  <r>
    <n v="224421"/>
    <x v="1"/>
    <x v="1"/>
    <x v="2"/>
    <n v="324"/>
    <x v="590"/>
    <d v="2020-01-14T00:00:00"/>
    <d v="2020-01-16T00:00:00"/>
    <x v="5"/>
    <n v="558.04"/>
    <x v="2190"/>
    <n v="133.92999999999995"/>
    <x v="2"/>
  </r>
  <r>
    <n v="586301"/>
    <x v="3"/>
    <x v="3"/>
    <x v="2"/>
    <n v="327"/>
    <x v="589"/>
    <d v="2020-01-12T00:00:00"/>
    <d v="2020-01-15T00:00:00"/>
    <x v="3"/>
    <n v="1996.76"/>
    <x v="4526"/>
    <n v="898.54"/>
    <x v="2"/>
  </r>
  <r>
    <n v="247526"/>
    <x v="0"/>
    <x v="3"/>
    <x v="5"/>
    <n v="81"/>
    <x v="589"/>
    <d v="2020-01-13T00:00:00"/>
    <d v="2020-01-17T00:00:00"/>
    <x v="3"/>
    <n v="1180.1300000000001"/>
    <x v="4527"/>
    <n v="141.62000000000012"/>
    <x v="2"/>
  </r>
  <r>
    <n v="211292"/>
    <x v="0"/>
    <x v="0"/>
    <x v="4"/>
    <n v="42"/>
    <x v="589"/>
    <d v="2020-01-12T00:00:00"/>
    <d v="2020-01-14T00:00:00"/>
    <x v="2"/>
    <n v="926.93"/>
    <x v="2928"/>
    <n v="203.91999999999996"/>
    <x v="2"/>
  </r>
  <r>
    <n v="381609"/>
    <x v="1"/>
    <x v="2"/>
    <x v="3"/>
    <n v="360"/>
    <x v="590"/>
    <d v="2020-01-14T00:00:00"/>
    <d v="2020-01-21T00:00:00"/>
    <x v="2"/>
    <n v="650.66999999999996"/>
    <x v="4528"/>
    <n v="175.67999999999995"/>
    <x v="2"/>
  </r>
  <r>
    <n v="932481"/>
    <x v="0"/>
    <x v="2"/>
    <x v="1"/>
    <n v="63"/>
    <x v="589"/>
    <d v="2020-01-14T00:00:00"/>
    <d v="2020-01-16T00:00:00"/>
    <x v="4"/>
    <n v="606.16"/>
    <x v="4529"/>
    <n v="187.90999999999997"/>
    <x v="2"/>
  </r>
  <r>
    <n v="879156"/>
    <x v="2"/>
    <x v="0"/>
    <x v="4"/>
    <n v="331"/>
    <x v="590"/>
    <d v="2020-01-13T00:00:00"/>
    <d v="2020-01-16T00:00:00"/>
    <x v="2"/>
    <n v="449.24"/>
    <x v="4530"/>
    <n v="157.23000000000002"/>
    <x v="2"/>
  </r>
  <r>
    <n v="918859"/>
    <x v="0"/>
    <x v="0"/>
    <x v="2"/>
    <n v="274"/>
    <x v="590"/>
    <d v="2020-01-12T00:00:00"/>
    <d v="2020-01-17T00:00:00"/>
    <x v="3"/>
    <n v="928.98"/>
    <x v="4531"/>
    <n v="418.04"/>
    <x v="2"/>
  </r>
  <r>
    <n v="160231"/>
    <x v="0"/>
    <x v="2"/>
    <x v="2"/>
    <n v="109"/>
    <x v="589"/>
    <d v="2020-01-15T00:00:00"/>
    <d v="2020-01-21T00:00:00"/>
    <x v="3"/>
    <n v="540.25"/>
    <x v="3854"/>
    <n v="172.88"/>
    <x v="2"/>
  </r>
  <r>
    <n v="331980"/>
    <x v="0"/>
    <x v="2"/>
    <x v="1"/>
    <n v="307"/>
    <x v="591"/>
    <d v="2020-01-14T00:00:00"/>
    <d v="2020-01-18T00:00:00"/>
    <x v="5"/>
    <n v="1549.99"/>
    <x v="4532"/>
    <n v="496"/>
    <x v="2"/>
  </r>
  <r>
    <n v="852892"/>
    <x v="3"/>
    <x v="0"/>
    <x v="1"/>
    <n v="120"/>
    <x v="591"/>
    <d v="2020-01-13T00:00:00"/>
    <d v="2020-01-15T00:00:00"/>
    <x v="3"/>
    <n v="649.05999999999995"/>
    <x v="4533"/>
    <n v="220.67999999999995"/>
    <x v="2"/>
  </r>
  <r>
    <n v="696091"/>
    <x v="0"/>
    <x v="3"/>
    <x v="4"/>
    <n v="172"/>
    <x v="591"/>
    <d v="2020-01-16T00:00:00"/>
    <d v="2020-01-18T00:00:00"/>
    <x v="4"/>
    <n v="568.91"/>
    <x v="4534"/>
    <n v="125.15999999999997"/>
    <x v="2"/>
  </r>
  <r>
    <n v="430669"/>
    <x v="1"/>
    <x v="2"/>
    <x v="3"/>
    <n v="145"/>
    <x v="590"/>
    <d v="2020-01-14T00:00:00"/>
    <d v="2020-01-15T00:00:00"/>
    <x v="4"/>
    <n v="1842.75"/>
    <x v="4535"/>
    <n v="589.68000000000006"/>
    <x v="2"/>
  </r>
  <r>
    <n v="911923"/>
    <x v="0"/>
    <x v="0"/>
    <x v="3"/>
    <n v="2"/>
    <x v="591"/>
    <d v="2020-01-15T00:00:00"/>
    <d v="2020-01-21T00:00:00"/>
    <x v="5"/>
    <n v="185.56"/>
    <x v="4536"/>
    <n v="61.230000000000004"/>
    <x v="2"/>
  </r>
  <r>
    <n v="416930"/>
    <x v="1"/>
    <x v="1"/>
    <x v="1"/>
    <n v="256"/>
    <x v="590"/>
    <d v="2020-01-15T00:00:00"/>
    <d v="2020-01-16T00:00:00"/>
    <x v="0"/>
    <n v="546.32000000000005"/>
    <x v="4537"/>
    <n v="65.560000000000059"/>
    <x v="2"/>
  </r>
  <r>
    <n v="982720"/>
    <x v="2"/>
    <x v="0"/>
    <x v="4"/>
    <n v="361"/>
    <x v="590"/>
    <d v="2020-01-16T00:00:00"/>
    <d v="2020-01-18T00:00:00"/>
    <x v="5"/>
    <n v="1770.01"/>
    <x v="4538"/>
    <n v="761.1"/>
    <x v="2"/>
  </r>
  <r>
    <n v="191531"/>
    <x v="1"/>
    <x v="1"/>
    <x v="3"/>
    <n v="84"/>
    <x v="591"/>
    <d v="2020-01-15T00:00:00"/>
    <d v="2020-01-19T00:00:00"/>
    <x v="1"/>
    <n v="372.24"/>
    <x v="4539"/>
    <n v="63.28000000000003"/>
    <x v="2"/>
  </r>
  <r>
    <n v="564399"/>
    <x v="0"/>
    <x v="0"/>
    <x v="3"/>
    <n v="228"/>
    <x v="591"/>
    <d v="2020-01-13T00:00:00"/>
    <d v="2020-01-15T00:00:00"/>
    <x v="1"/>
    <n v="389.71"/>
    <x v="3439"/>
    <n v="54.56"/>
    <x v="2"/>
  </r>
  <r>
    <n v="764047"/>
    <x v="0"/>
    <x v="0"/>
    <x v="1"/>
    <n v="272"/>
    <x v="590"/>
    <d v="2020-01-13T00:00:00"/>
    <d v="2020-01-19T00:00:00"/>
    <x v="1"/>
    <n v="512.29"/>
    <x v="4540"/>
    <n v="76.839999999999975"/>
    <x v="2"/>
  </r>
  <r>
    <n v="931405"/>
    <x v="0"/>
    <x v="1"/>
    <x v="5"/>
    <n v="154"/>
    <x v="591"/>
    <d v="2020-01-15T00:00:00"/>
    <d v="2020-01-19T00:00:00"/>
    <x v="2"/>
    <n v="292.88"/>
    <x v="4541"/>
    <n v="73.22"/>
    <x v="2"/>
  </r>
  <r>
    <n v="997081"/>
    <x v="0"/>
    <x v="3"/>
    <x v="4"/>
    <n v="174"/>
    <x v="590"/>
    <d v="2020-01-16T00:00:00"/>
    <d v="2020-01-23T00:00:00"/>
    <x v="1"/>
    <n v="561.23"/>
    <x v="4542"/>
    <n v="140.31"/>
    <x v="2"/>
  </r>
  <r>
    <n v="140390"/>
    <x v="2"/>
    <x v="1"/>
    <x v="2"/>
    <n v="174"/>
    <x v="590"/>
    <d v="2020-01-13T00:00:00"/>
    <d v="2020-01-14T00:00:00"/>
    <x v="5"/>
    <n v="1518.64"/>
    <x v="4543"/>
    <n v="394.85000000000014"/>
    <x v="2"/>
  </r>
  <r>
    <n v="918490"/>
    <x v="0"/>
    <x v="2"/>
    <x v="4"/>
    <n v="243"/>
    <x v="591"/>
    <d v="2020-01-14T00:00:00"/>
    <d v="2020-01-15T00:00:00"/>
    <x v="4"/>
    <n v="1134.53"/>
    <x v="2820"/>
    <n v="68.069999999999936"/>
    <x v="2"/>
  </r>
  <r>
    <n v="418140"/>
    <x v="1"/>
    <x v="2"/>
    <x v="3"/>
    <n v="173"/>
    <x v="591"/>
    <d v="2020-01-14T00:00:00"/>
    <d v="2020-01-18T00:00:00"/>
    <x v="5"/>
    <n v="455.32"/>
    <x v="826"/>
    <n v="163.92000000000002"/>
    <x v="2"/>
  </r>
  <r>
    <n v="1472"/>
    <x v="3"/>
    <x v="2"/>
    <x v="5"/>
    <n v="39"/>
    <x v="592"/>
    <d v="2020-01-14T00:00:00"/>
    <d v="2020-01-16T00:00:00"/>
    <x v="3"/>
    <n v="1705.46"/>
    <x v="4544"/>
    <n v="596.91000000000008"/>
    <x v="2"/>
  </r>
  <r>
    <n v="942649"/>
    <x v="1"/>
    <x v="2"/>
    <x v="2"/>
    <n v="166"/>
    <x v="591"/>
    <d v="2020-01-17T00:00:00"/>
    <d v="2020-01-20T00:00:00"/>
    <x v="0"/>
    <n v="1523.41"/>
    <x v="4060"/>
    <n v="457.02"/>
    <x v="2"/>
  </r>
  <r>
    <n v="117965"/>
    <x v="1"/>
    <x v="1"/>
    <x v="4"/>
    <n v="128"/>
    <x v="591"/>
    <d v="2020-01-14T00:00:00"/>
    <d v="2020-01-20T00:00:00"/>
    <x v="0"/>
    <n v="316.57"/>
    <x v="4545"/>
    <n v="63.31"/>
    <x v="2"/>
  </r>
  <r>
    <n v="263822"/>
    <x v="2"/>
    <x v="0"/>
    <x v="1"/>
    <n v="292"/>
    <x v="591"/>
    <d v="2020-01-14T00:00:00"/>
    <d v="2020-01-15T00:00:00"/>
    <x v="1"/>
    <n v="1687.06"/>
    <x v="4546"/>
    <n v="539.8599999999999"/>
    <x v="2"/>
  </r>
  <r>
    <n v="619703"/>
    <x v="1"/>
    <x v="0"/>
    <x v="5"/>
    <n v="83"/>
    <x v="591"/>
    <d v="2020-01-14T00:00:00"/>
    <d v="2020-01-17T00:00:00"/>
    <x v="4"/>
    <n v="321.35000000000002"/>
    <x v="4547"/>
    <n v="157.46000000000004"/>
    <x v="2"/>
  </r>
  <r>
    <n v="556406"/>
    <x v="0"/>
    <x v="1"/>
    <x v="5"/>
    <n v="26"/>
    <x v="591"/>
    <d v="2020-01-15T00:00:00"/>
    <d v="2020-01-21T00:00:00"/>
    <x v="4"/>
    <n v="1755.48"/>
    <x v="4548"/>
    <n v="544.20000000000005"/>
    <x v="2"/>
  </r>
  <r>
    <n v="954733"/>
    <x v="1"/>
    <x v="2"/>
    <x v="0"/>
    <n v="302"/>
    <x v="591"/>
    <d v="2020-01-16T00:00:00"/>
    <d v="2020-01-20T00:00:00"/>
    <x v="3"/>
    <n v="1014.71"/>
    <x v="4549"/>
    <n v="446.47"/>
    <x v="2"/>
  </r>
  <r>
    <n v="834956"/>
    <x v="3"/>
    <x v="3"/>
    <x v="1"/>
    <n v="237"/>
    <x v="591"/>
    <d v="2020-01-14T00:00:00"/>
    <d v="2020-01-17T00:00:00"/>
    <x v="4"/>
    <n v="893.11"/>
    <x v="4550"/>
    <n v="321.52"/>
    <x v="2"/>
  </r>
  <r>
    <n v="200732"/>
    <x v="0"/>
    <x v="1"/>
    <x v="1"/>
    <n v="49"/>
    <x v="591"/>
    <d v="2020-01-17T00:00:00"/>
    <d v="2020-01-23T00:00:00"/>
    <x v="4"/>
    <n v="880.62"/>
    <x v="4551"/>
    <n v="228.96000000000004"/>
    <x v="2"/>
  </r>
  <r>
    <n v="834483"/>
    <x v="0"/>
    <x v="2"/>
    <x v="4"/>
    <n v="85"/>
    <x v="592"/>
    <d v="2020-01-15T00:00:00"/>
    <d v="2020-01-21T00:00:00"/>
    <x v="3"/>
    <n v="1879.97"/>
    <x v="4552"/>
    <n v="394.78999999999996"/>
    <x v="2"/>
  </r>
  <r>
    <n v="327567"/>
    <x v="1"/>
    <x v="3"/>
    <x v="0"/>
    <n v="343"/>
    <x v="591"/>
    <d v="2020-01-14T00:00:00"/>
    <d v="2020-01-21T00:00:00"/>
    <x v="5"/>
    <n v="422.96"/>
    <x v="4553"/>
    <n v="38.069999999999993"/>
    <x v="2"/>
  </r>
  <r>
    <n v="802606"/>
    <x v="1"/>
    <x v="1"/>
    <x v="1"/>
    <n v="280"/>
    <x v="593"/>
    <d v="2020-01-16T00:00:00"/>
    <d v="2020-01-17T00:00:00"/>
    <x v="1"/>
    <n v="565.30999999999995"/>
    <x v="4554"/>
    <n v="276.99999999999994"/>
    <x v="2"/>
  </r>
  <r>
    <n v="667214"/>
    <x v="0"/>
    <x v="1"/>
    <x v="4"/>
    <n v="244"/>
    <x v="593"/>
    <d v="2020-01-17T00:00:00"/>
    <d v="2020-01-24T00:00:00"/>
    <x v="2"/>
    <n v="1548.74"/>
    <x v="4555"/>
    <n v="77.440000000000055"/>
    <x v="2"/>
  </r>
  <r>
    <n v="624377"/>
    <x v="0"/>
    <x v="2"/>
    <x v="3"/>
    <n v="89"/>
    <x v="592"/>
    <d v="2020-01-17T00:00:00"/>
    <d v="2020-01-18T00:00:00"/>
    <x v="1"/>
    <n v="1924.39"/>
    <x v="4556"/>
    <n v="558.07000000000016"/>
    <x v="2"/>
  </r>
  <r>
    <n v="152998"/>
    <x v="0"/>
    <x v="3"/>
    <x v="2"/>
    <n v="124"/>
    <x v="593"/>
    <d v="2020-01-15T00:00:00"/>
    <d v="2020-01-18T00:00:00"/>
    <x v="2"/>
    <n v="693.18"/>
    <x v="1971"/>
    <n v="201.01999999999992"/>
    <x v="2"/>
  </r>
  <r>
    <n v="878035"/>
    <x v="0"/>
    <x v="3"/>
    <x v="1"/>
    <n v="190"/>
    <x v="592"/>
    <d v="2020-01-18T00:00:00"/>
    <d v="2020-01-25T00:00:00"/>
    <x v="4"/>
    <n v="1518.64"/>
    <x v="4557"/>
    <n v="728.95"/>
    <x v="2"/>
  </r>
  <r>
    <n v="459873"/>
    <x v="2"/>
    <x v="1"/>
    <x v="4"/>
    <n v="282"/>
    <x v="593"/>
    <d v="2020-01-17T00:00:00"/>
    <d v="2020-01-23T00:00:00"/>
    <x v="4"/>
    <n v="820.7"/>
    <x v="4558"/>
    <n v="295.45000000000005"/>
    <x v="2"/>
  </r>
  <r>
    <n v="619453"/>
    <x v="3"/>
    <x v="3"/>
    <x v="1"/>
    <n v="27"/>
    <x v="593"/>
    <d v="2020-01-17T00:00:00"/>
    <d v="2020-01-23T00:00:00"/>
    <x v="1"/>
    <n v="1867.86"/>
    <x v="4559"/>
    <n v="168.1099999999999"/>
    <x v="2"/>
  </r>
  <r>
    <n v="710930"/>
    <x v="1"/>
    <x v="2"/>
    <x v="4"/>
    <n v="245"/>
    <x v="592"/>
    <d v="2020-01-15T00:00:00"/>
    <d v="2020-01-20T00:00:00"/>
    <x v="1"/>
    <n v="705.26"/>
    <x v="4560"/>
    <n v="42.319999999999936"/>
    <x v="2"/>
  </r>
  <r>
    <n v="312864"/>
    <x v="2"/>
    <x v="0"/>
    <x v="1"/>
    <n v="112"/>
    <x v="592"/>
    <d v="2020-01-15T00:00:00"/>
    <d v="2020-01-17T00:00:00"/>
    <x v="3"/>
    <n v="1358.29"/>
    <x v="4561"/>
    <n v="421.06999999999994"/>
    <x v="2"/>
  </r>
  <r>
    <n v="937351"/>
    <x v="2"/>
    <x v="1"/>
    <x v="2"/>
    <n v="120"/>
    <x v="593"/>
    <d v="2020-01-16T00:00:00"/>
    <d v="2020-01-21T00:00:00"/>
    <x v="4"/>
    <n v="518.87"/>
    <x v="4562"/>
    <n v="51.889999999999986"/>
    <x v="2"/>
  </r>
  <r>
    <n v="276192"/>
    <x v="3"/>
    <x v="2"/>
    <x v="5"/>
    <n v="325"/>
    <x v="594"/>
    <d v="2020-01-16T00:00:00"/>
    <d v="2020-01-21T00:00:00"/>
    <x v="4"/>
    <n v="293.14"/>
    <x v="4563"/>
    <n v="114.32"/>
    <x v="2"/>
  </r>
  <r>
    <n v="851451"/>
    <x v="2"/>
    <x v="0"/>
    <x v="1"/>
    <n v="4"/>
    <x v="593"/>
    <d v="2020-01-16T00:00:00"/>
    <d v="2020-01-17T00:00:00"/>
    <x v="0"/>
    <n v="225.42"/>
    <x v="4564"/>
    <n v="29.299999999999983"/>
    <x v="2"/>
  </r>
  <r>
    <n v="972822"/>
    <x v="0"/>
    <x v="0"/>
    <x v="5"/>
    <n v="65"/>
    <x v="593"/>
    <d v="2020-01-16T00:00:00"/>
    <d v="2020-01-23T00:00:00"/>
    <x v="1"/>
    <n v="381.39"/>
    <x v="4565"/>
    <n v="53.389999999999986"/>
    <x v="2"/>
  </r>
  <r>
    <n v="434222"/>
    <x v="3"/>
    <x v="3"/>
    <x v="3"/>
    <n v="89"/>
    <x v="594"/>
    <d v="2020-01-16T00:00:00"/>
    <d v="2020-01-21T00:00:00"/>
    <x v="4"/>
    <n v="1729.28"/>
    <x v="4030"/>
    <n v="812.76"/>
    <x v="2"/>
  </r>
  <r>
    <n v="271027"/>
    <x v="0"/>
    <x v="2"/>
    <x v="4"/>
    <n v="289"/>
    <x v="593"/>
    <d v="2020-01-19T00:00:00"/>
    <d v="2020-01-26T00:00:00"/>
    <x v="4"/>
    <n v="320.61"/>
    <x v="4566"/>
    <n v="147.48000000000002"/>
    <x v="2"/>
  </r>
  <r>
    <n v="229827"/>
    <x v="1"/>
    <x v="1"/>
    <x v="0"/>
    <n v="222"/>
    <x v="593"/>
    <d v="2020-01-18T00:00:00"/>
    <d v="2020-01-22T00:00:00"/>
    <x v="5"/>
    <n v="422.96"/>
    <x v="4567"/>
    <n v="118.43"/>
    <x v="2"/>
  </r>
  <r>
    <n v="475847"/>
    <x v="0"/>
    <x v="1"/>
    <x v="2"/>
    <n v="272"/>
    <x v="593"/>
    <d v="2020-01-17T00:00:00"/>
    <d v="2020-01-18T00:00:00"/>
    <x v="3"/>
    <n v="1210.32"/>
    <x v="4568"/>
    <n v="556.74999999999989"/>
    <x v="2"/>
  </r>
  <r>
    <n v="40287"/>
    <x v="0"/>
    <x v="1"/>
    <x v="1"/>
    <n v="280"/>
    <x v="594"/>
    <d v="2020-01-18T00:00:00"/>
    <d v="2020-01-25T00:00:00"/>
    <x v="4"/>
    <n v="1523.41"/>
    <x v="4569"/>
    <n v="106.6400000000001"/>
    <x v="2"/>
  </r>
  <r>
    <n v="986072"/>
    <x v="0"/>
    <x v="0"/>
    <x v="4"/>
    <n v="314"/>
    <x v="593"/>
    <d v="2020-01-19T00:00:00"/>
    <d v="2020-01-23T00:00:00"/>
    <x v="2"/>
    <n v="679.78"/>
    <x v="4570"/>
    <n v="271.90999999999997"/>
    <x v="2"/>
  </r>
  <r>
    <n v="480208"/>
    <x v="1"/>
    <x v="3"/>
    <x v="3"/>
    <n v="289"/>
    <x v="595"/>
    <d v="2020-01-18T00:00:00"/>
    <d v="2020-01-20T00:00:00"/>
    <x v="4"/>
    <n v="207.49"/>
    <x v="4571"/>
    <n v="80.920000000000016"/>
    <x v="2"/>
  </r>
  <r>
    <n v="361838"/>
    <x v="0"/>
    <x v="1"/>
    <x v="2"/>
    <n v="107"/>
    <x v="595"/>
    <d v="2020-01-19T00:00:00"/>
    <d v="2020-01-23T00:00:00"/>
    <x v="4"/>
    <n v="230.62"/>
    <x v="4572"/>
    <n v="50.740000000000009"/>
    <x v="2"/>
  </r>
  <r>
    <n v="378947"/>
    <x v="1"/>
    <x v="2"/>
    <x v="0"/>
    <n v="19"/>
    <x v="594"/>
    <d v="2020-01-17T00:00:00"/>
    <d v="2020-01-22T00:00:00"/>
    <x v="1"/>
    <n v="1706.2"/>
    <x v="4573"/>
    <n v="733.67000000000007"/>
    <x v="2"/>
  </r>
  <r>
    <n v="510317"/>
    <x v="0"/>
    <x v="3"/>
    <x v="0"/>
    <n v="144"/>
    <x v="594"/>
    <d v="2020-01-18T00:00:00"/>
    <d v="2020-01-22T00:00:00"/>
    <x v="0"/>
    <n v="547.49"/>
    <x v="4574"/>
    <n v="191.62"/>
    <x v="2"/>
  </r>
  <r>
    <n v="416473"/>
    <x v="0"/>
    <x v="1"/>
    <x v="2"/>
    <n v="75"/>
    <x v="595"/>
    <d v="2020-01-20T00:00:00"/>
    <d v="2020-01-24T00:00:00"/>
    <x v="0"/>
    <n v="601.59"/>
    <x v="3971"/>
    <n v="114.30000000000001"/>
    <x v="2"/>
  </r>
  <r>
    <n v="116906"/>
    <x v="0"/>
    <x v="2"/>
    <x v="0"/>
    <n v="79"/>
    <x v="594"/>
    <d v="2020-01-19T00:00:00"/>
    <d v="2020-01-21T00:00:00"/>
    <x v="5"/>
    <n v="1536.45"/>
    <x v="4575"/>
    <n v="629.94000000000005"/>
    <x v="2"/>
  </r>
  <r>
    <n v="237310"/>
    <x v="0"/>
    <x v="0"/>
    <x v="1"/>
    <n v="12"/>
    <x v="594"/>
    <d v="2020-01-19T00:00:00"/>
    <d v="2020-01-26T00:00:00"/>
    <x v="5"/>
    <n v="1293.19"/>
    <x v="4576"/>
    <n v="297.43000000000006"/>
    <x v="2"/>
  </r>
  <r>
    <n v="610949"/>
    <x v="1"/>
    <x v="3"/>
    <x v="2"/>
    <n v="167"/>
    <x v="594"/>
    <d v="2020-01-17T00:00:00"/>
    <d v="2020-01-21T00:00:00"/>
    <x v="5"/>
    <n v="515.99"/>
    <x v="4577"/>
    <n v="206.40000000000003"/>
    <x v="2"/>
  </r>
  <r>
    <n v="749532"/>
    <x v="3"/>
    <x v="3"/>
    <x v="3"/>
    <n v="93"/>
    <x v="595"/>
    <d v="2020-01-21T00:00:00"/>
    <d v="2020-01-22T00:00:00"/>
    <x v="1"/>
    <n v="1748.11"/>
    <x v="2661"/>
    <n v="471.99"/>
    <x v="2"/>
  </r>
  <r>
    <n v="202110"/>
    <x v="0"/>
    <x v="2"/>
    <x v="3"/>
    <n v="225"/>
    <x v="595"/>
    <d v="2020-01-21T00:00:00"/>
    <d v="2020-01-28T00:00:00"/>
    <x v="1"/>
    <n v="1876.44"/>
    <x v="4578"/>
    <n v="544.17000000000007"/>
    <x v="2"/>
  </r>
  <r>
    <n v="599633"/>
    <x v="3"/>
    <x v="3"/>
    <x v="3"/>
    <n v="167"/>
    <x v="595"/>
    <d v="2020-01-18T00:00:00"/>
    <d v="2020-01-21T00:00:00"/>
    <x v="2"/>
    <n v="1834.32"/>
    <x v="4579"/>
    <n v="898.81999999999994"/>
    <x v="2"/>
  </r>
  <r>
    <n v="930068"/>
    <x v="3"/>
    <x v="2"/>
    <x v="2"/>
    <n v="222"/>
    <x v="596"/>
    <d v="2020-01-19T00:00:00"/>
    <d v="2020-01-21T00:00:00"/>
    <x v="3"/>
    <n v="225.86"/>
    <x v="4580"/>
    <n v="45.170000000000016"/>
    <x v="2"/>
  </r>
  <r>
    <n v="433489"/>
    <x v="0"/>
    <x v="1"/>
    <x v="2"/>
    <n v="294"/>
    <x v="596"/>
    <d v="2020-01-18T00:00:00"/>
    <d v="2020-01-25T00:00:00"/>
    <x v="4"/>
    <n v="1747.9"/>
    <x v="4581"/>
    <n v="297.1400000000001"/>
    <x v="2"/>
  </r>
  <r>
    <n v="222780"/>
    <x v="3"/>
    <x v="3"/>
    <x v="2"/>
    <n v="74"/>
    <x v="596"/>
    <d v="2020-01-18T00:00:00"/>
    <d v="2020-01-24T00:00:00"/>
    <x v="4"/>
    <n v="1874.46"/>
    <x v="4582"/>
    <n v="543.59000000000015"/>
    <x v="2"/>
  </r>
  <r>
    <n v="147534"/>
    <x v="1"/>
    <x v="1"/>
    <x v="1"/>
    <n v="81"/>
    <x v="596"/>
    <d v="2020-01-18T00:00:00"/>
    <d v="2020-01-19T00:00:00"/>
    <x v="2"/>
    <n v="1747.9"/>
    <x v="2545"/>
    <n v="332.10000000000014"/>
    <x v="2"/>
  </r>
  <r>
    <n v="682531"/>
    <x v="0"/>
    <x v="1"/>
    <x v="2"/>
    <n v="346"/>
    <x v="595"/>
    <d v="2020-01-20T00:00:00"/>
    <d v="2020-01-22T00:00:00"/>
    <x v="3"/>
    <n v="1145.78"/>
    <x v="1125"/>
    <n v="378.11"/>
    <x v="2"/>
  </r>
  <r>
    <n v="472131"/>
    <x v="0"/>
    <x v="0"/>
    <x v="0"/>
    <n v="48"/>
    <x v="595"/>
    <d v="2020-01-18T00:00:00"/>
    <d v="2020-01-21T00:00:00"/>
    <x v="1"/>
    <n v="922.94"/>
    <x v="4583"/>
    <n v="323.03000000000009"/>
    <x v="2"/>
  </r>
  <r>
    <n v="939374"/>
    <x v="0"/>
    <x v="0"/>
    <x v="1"/>
    <n v="168"/>
    <x v="596"/>
    <d v="2020-01-20T00:00:00"/>
    <d v="2020-01-27T00:00:00"/>
    <x v="3"/>
    <n v="343.62"/>
    <x v="4584"/>
    <n v="82.470000000000027"/>
    <x v="2"/>
  </r>
  <r>
    <n v="381356"/>
    <x v="1"/>
    <x v="1"/>
    <x v="5"/>
    <n v="358"/>
    <x v="595"/>
    <d v="2020-01-20T00:00:00"/>
    <d v="2020-01-23T00:00:00"/>
    <x v="5"/>
    <n v="1996.76"/>
    <x v="4585"/>
    <n v="499.19000000000005"/>
    <x v="2"/>
  </r>
  <r>
    <n v="197518"/>
    <x v="2"/>
    <x v="1"/>
    <x v="0"/>
    <n v="128"/>
    <x v="596"/>
    <d v="2020-01-22T00:00:00"/>
    <d v="2020-01-29T00:00:00"/>
    <x v="2"/>
    <n v="1790.24"/>
    <x v="4586"/>
    <n v="447.55999999999995"/>
    <x v="2"/>
  </r>
  <r>
    <n v="82955"/>
    <x v="0"/>
    <x v="0"/>
    <x v="3"/>
    <n v="50"/>
    <x v="597"/>
    <d v="2020-01-22T00:00:00"/>
    <d v="2020-01-26T00:00:00"/>
    <x v="1"/>
    <n v="711.8"/>
    <x v="4587"/>
    <n v="42.709999999999923"/>
    <x v="2"/>
  </r>
  <r>
    <n v="521329"/>
    <x v="2"/>
    <x v="3"/>
    <x v="5"/>
    <n v="1"/>
    <x v="597"/>
    <d v="2020-01-19T00:00:00"/>
    <d v="2020-01-24T00:00:00"/>
    <x v="4"/>
    <n v="177.8"/>
    <x v="4588"/>
    <n v="21.340000000000003"/>
    <x v="2"/>
  </r>
  <r>
    <n v="61653"/>
    <x v="0"/>
    <x v="0"/>
    <x v="4"/>
    <n v="339"/>
    <x v="597"/>
    <d v="2020-01-21T00:00:00"/>
    <d v="2020-01-26T00:00:00"/>
    <x v="5"/>
    <n v="1135.48"/>
    <x v="1546"/>
    <n v="204.39"/>
    <x v="2"/>
  </r>
  <r>
    <n v="224774"/>
    <x v="2"/>
    <x v="1"/>
    <x v="1"/>
    <n v="11"/>
    <x v="596"/>
    <d v="2020-01-19T00:00:00"/>
    <d v="2020-01-26T00:00:00"/>
    <x v="2"/>
    <n v="1787.73"/>
    <x v="4589"/>
    <n v="589.95000000000005"/>
    <x v="2"/>
  </r>
  <r>
    <n v="323956"/>
    <x v="1"/>
    <x v="1"/>
    <x v="2"/>
    <n v="288"/>
    <x v="596"/>
    <d v="2020-01-21T00:00:00"/>
    <d v="2020-01-25T00:00:00"/>
    <x v="0"/>
    <n v="304.19"/>
    <x v="4590"/>
    <n v="45.629999999999995"/>
    <x v="2"/>
  </r>
  <r>
    <n v="956667"/>
    <x v="1"/>
    <x v="2"/>
    <x v="2"/>
    <n v="87"/>
    <x v="596"/>
    <d v="2020-01-19T00:00:00"/>
    <d v="2020-01-21T00:00:00"/>
    <x v="2"/>
    <n v="300.74"/>
    <x v="4591"/>
    <n v="84.210000000000008"/>
    <x v="2"/>
  </r>
  <r>
    <n v="901689"/>
    <x v="2"/>
    <x v="3"/>
    <x v="3"/>
    <n v="334"/>
    <x v="596"/>
    <d v="2020-01-19T00:00:00"/>
    <d v="2020-01-23T00:00:00"/>
    <x v="1"/>
    <n v="1331.9"/>
    <x v="4592"/>
    <n v="159.83000000000015"/>
    <x v="2"/>
  </r>
  <r>
    <n v="626903"/>
    <x v="2"/>
    <x v="0"/>
    <x v="0"/>
    <n v="92"/>
    <x v="597"/>
    <d v="2020-01-21T00:00:00"/>
    <d v="2020-01-26T00:00:00"/>
    <x v="4"/>
    <n v="1588.75"/>
    <x v="4593"/>
    <n v="587.84"/>
    <x v="2"/>
  </r>
  <r>
    <n v="619746"/>
    <x v="2"/>
    <x v="1"/>
    <x v="3"/>
    <n v="303"/>
    <x v="597"/>
    <d v="2020-01-23T00:00:00"/>
    <d v="2020-01-28T00:00:00"/>
    <x v="1"/>
    <n v="837.94"/>
    <x v="4594"/>
    <n v="318.42000000000007"/>
    <x v="2"/>
  </r>
  <r>
    <n v="168957"/>
    <x v="0"/>
    <x v="1"/>
    <x v="0"/>
    <n v="90"/>
    <x v="598"/>
    <d v="2020-01-20T00:00:00"/>
    <d v="2020-01-25T00:00:00"/>
    <x v="4"/>
    <n v="444.03"/>
    <x v="4595"/>
    <n v="31.079999999999984"/>
    <x v="2"/>
  </r>
  <r>
    <n v="971150"/>
    <x v="0"/>
    <x v="1"/>
    <x v="1"/>
    <n v="276"/>
    <x v="597"/>
    <d v="2020-01-21T00:00:00"/>
    <d v="2020-01-22T00:00:00"/>
    <x v="0"/>
    <n v="484.22"/>
    <x v="4596"/>
    <n v="116.21000000000004"/>
    <x v="2"/>
  </r>
  <r>
    <n v="920009"/>
    <x v="0"/>
    <x v="3"/>
    <x v="4"/>
    <n v="140"/>
    <x v="598"/>
    <d v="2020-01-20T00:00:00"/>
    <d v="2020-01-22T00:00:00"/>
    <x v="5"/>
    <n v="1476.3"/>
    <x v="4597"/>
    <n v="369.06999999999994"/>
    <x v="2"/>
  </r>
  <r>
    <n v="822318"/>
    <x v="3"/>
    <x v="2"/>
    <x v="3"/>
    <n v="267"/>
    <x v="598"/>
    <d v="2020-01-22T00:00:00"/>
    <d v="2020-01-26T00:00:00"/>
    <x v="0"/>
    <n v="1012.07"/>
    <x v="4598"/>
    <n v="131.57000000000005"/>
    <x v="2"/>
  </r>
  <r>
    <n v="864962"/>
    <x v="3"/>
    <x v="2"/>
    <x v="1"/>
    <n v="340"/>
    <x v="598"/>
    <d v="2020-01-22T00:00:00"/>
    <d v="2020-01-25T00:00:00"/>
    <x v="1"/>
    <n v="1349.24"/>
    <x v="4599"/>
    <n v="580.16999999999996"/>
    <x v="2"/>
  </r>
  <r>
    <n v="249484"/>
    <x v="1"/>
    <x v="0"/>
    <x v="2"/>
    <n v="298"/>
    <x v="598"/>
    <d v="2020-01-23T00:00:00"/>
    <d v="2020-01-30T00:00:00"/>
    <x v="5"/>
    <n v="253.99"/>
    <x v="4600"/>
    <n v="116.84"/>
    <x v="2"/>
  </r>
  <r>
    <n v="228989"/>
    <x v="0"/>
    <x v="0"/>
    <x v="5"/>
    <n v="51"/>
    <x v="599"/>
    <d v="2020-01-24T00:00:00"/>
    <d v="2020-01-31T00:00:00"/>
    <x v="1"/>
    <n v="926.93"/>
    <x v="4601"/>
    <n v="46.349999999999909"/>
    <x v="2"/>
  </r>
  <r>
    <n v="297581"/>
    <x v="0"/>
    <x v="2"/>
    <x v="5"/>
    <n v="326"/>
    <x v="599"/>
    <d v="2020-01-24T00:00:00"/>
    <d v="2020-01-25T00:00:00"/>
    <x v="3"/>
    <n v="1333.45"/>
    <x v="4602"/>
    <n v="360.03000000000009"/>
    <x v="2"/>
  </r>
  <r>
    <n v="524682"/>
    <x v="0"/>
    <x v="2"/>
    <x v="0"/>
    <n v="142"/>
    <x v="599"/>
    <d v="2020-01-21T00:00:00"/>
    <d v="2020-01-23T00:00:00"/>
    <x v="2"/>
    <n v="1126.21"/>
    <x v="4603"/>
    <n v="349.13"/>
    <x v="2"/>
  </r>
  <r>
    <n v="107746"/>
    <x v="3"/>
    <x v="0"/>
    <x v="3"/>
    <n v="305"/>
    <x v="598"/>
    <d v="2020-01-21T00:00:00"/>
    <d v="2020-01-24T00:00:00"/>
    <x v="0"/>
    <n v="317.22000000000003"/>
    <x v="4604"/>
    <n v="47.580000000000041"/>
    <x v="2"/>
  </r>
  <r>
    <n v="529397"/>
    <x v="2"/>
    <x v="3"/>
    <x v="4"/>
    <n v="42"/>
    <x v="599"/>
    <d v="2020-01-22T00:00:00"/>
    <d v="2020-01-23T00:00:00"/>
    <x v="2"/>
    <n v="443.32"/>
    <x v="4605"/>
    <n v="66.5"/>
    <x v="2"/>
  </r>
  <r>
    <n v="609816"/>
    <x v="0"/>
    <x v="2"/>
    <x v="3"/>
    <n v="36"/>
    <x v="598"/>
    <d v="2020-01-24T00:00:00"/>
    <d v="2020-01-28T00:00:00"/>
    <x v="2"/>
    <n v="1527.73"/>
    <x v="4606"/>
    <n v="611.09"/>
    <x v="2"/>
  </r>
  <r>
    <n v="688213"/>
    <x v="3"/>
    <x v="2"/>
    <x v="3"/>
    <n v="215"/>
    <x v="599"/>
    <d v="2020-01-23T00:00:00"/>
    <d v="2020-01-27T00:00:00"/>
    <x v="0"/>
    <n v="1907.33"/>
    <x v="4607"/>
    <n v="705.71"/>
    <x v="2"/>
  </r>
  <r>
    <n v="619803"/>
    <x v="2"/>
    <x v="2"/>
    <x v="4"/>
    <n v="2"/>
    <x v="599"/>
    <d v="2020-01-22T00:00:00"/>
    <d v="2020-01-27T00:00:00"/>
    <x v="4"/>
    <n v="1800.23"/>
    <x v="4608"/>
    <n v="594.07999999999993"/>
    <x v="2"/>
  </r>
  <r>
    <n v="257622"/>
    <x v="2"/>
    <x v="0"/>
    <x v="5"/>
    <n v="199"/>
    <x v="598"/>
    <d v="2020-01-21T00:00:00"/>
    <d v="2020-01-23T00:00:00"/>
    <x v="0"/>
    <n v="1386.52"/>
    <x v="4609"/>
    <n v="249.56999999999994"/>
    <x v="2"/>
  </r>
  <r>
    <n v="444287"/>
    <x v="0"/>
    <x v="1"/>
    <x v="5"/>
    <n v="84"/>
    <x v="599"/>
    <d v="2020-01-23T00:00:00"/>
    <d v="2020-01-30T00:00:00"/>
    <x v="2"/>
    <n v="419.59"/>
    <x v="4610"/>
    <n v="109.08999999999997"/>
    <x v="2"/>
  </r>
  <r>
    <n v="88460"/>
    <x v="2"/>
    <x v="0"/>
    <x v="1"/>
    <n v="79"/>
    <x v="600"/>
    <d v="2020-01-23T00:00:00"/>
    <d v="2020-01-27T00:00:00"/>
    <x v="4"/>
    <n v="1158.99"/>
    <x v="4611"/>
    <n v="173.85000000000002"/>
    <x v="2"/>
  </r>
  <r>
    <n v="99305"/>
    <x v="1"/>
    <x v="0"/>
    <x v="1"/>
    <n v="113"/>
    <x v="600"/>
    <d v="2020-01-22T00:00:00"/>
    <d v="2020-01-26T00:00:00"/>
    <x v="5"/>
    <n v="1014.71"/>
    <x v="4612"/>
    <n v="365.30000000000007"/>
    <x v="2"/>
  </r>
  <r>
    <n v="847025"/>
    <x v="1"/>
    <x v="2"/>
    <x v="5"/>
    <n v="111"/>
    <x v="600"/>
    <d v="2020-01-25T00:00:00"/>
    <d v="2020-01-31T00:00:00"/>
    <x v="0"/>
    <n v="1778.9"/>
    <x v="4613"/>
    <n v="426.94000000000005"/>
    <x v="2"/>
  </r>
  <r>
    <n v="682998"/>
    <x v="2"/>
    <x v="1"/>
    <x v="4"/>
    <n v="70"/>
    <x v="599"/>
    <d v="2020-01-22T00:00:00"/>
    <d v="2020-01-26T00:00:00"/>
    <x v="2"/>
    <n v="1202.3699999999999"/>
    <x v="4614"/>
    <n v="228.44999999999993"/>
    <x v="2"/>
  </r>
  <r>
    <n v="50321"/>
    <x v="0"/>
    <x v="0"/>
    <x v="4"/>
    <n v="313"/>
    <x v="601"/>
    <d v="2020-01-25T00:00:00"/>
    <d v="2020-01-31T00:00:00"/>
    <x v="3"/>
    <n v="1111.19"/>
    <x v="3858"/>
    <n v="322.25"/>
    <x v="2"/>
  </r>
  <r>
    <n v="588157"/>
    <x v="1"/>
    <x v="2"/>
    <x v="5"/>
    <n v="28"/>
    <x v="600"/>
    <d v="2020-01-25T00:00:00"/>
    <d v="2020-01-26T00:00:00"/>
    <x v="0"/>
    <n v="480.91"/>
    <x v="4615"/>
    <n v="91.37"/>
    <x v="2"/>
  </r>
  <r>
    <n v="780480"/>
    <x v="2"/>
    <x v="1"/>
    <x v="0"/>
    <n v="73"/>
    <x v="600"/>
    <d v="2020-01-25T00:00:00"/>
    <d v="2020-01-27T00:00:00"/>
    <x v="3"/>
    <n v="320.61"/>
    <x v="4616"/>
    <n v="112.21000000000001"/>
    <x v="2"/>
  </r>
  <r>
    <n v="262488"/>
    <x v="2"/>
    <x v="3"/>
    <x v="5"/>
    <n v="51"/>
    <x v="601"/>
    <d v="2020-01-26T00:00:00"/>
    <d v="2020-01-27T00:00:00"/>
    <x v="3"/>
    <n v="493.59"/>
    <x v="1778"/>
    <n v="231.98999999999995"/>
    <x v="2"/>
  </r>
  <r>
    <n v="519918"/>
    <x v="0"/>
    <x v="2"/>
    <x v="3"/>
    <n v="126"/>
    <x v="601"/>
    <d v="2020-01-24T00:00:00"/>
    <d v="2020-01-30T00:00:00"/>
    <x v="0"/>
    <n v="480.91"/>
    <x v="594"/>
    <n v="144.27000000000004"/>
    <x v="2"/>
  </r>
  <r>
    <n v="243764"/>
    <x v="0"/>
    <x v="0"/>
    <x v="4"/>
    <n v="308"/>
    <x v="601"/>
    <d v="2020-01-23T00:00:00"/>
    <d v="2020-01-30T00:00:00"/>
    <x v="2"/>
    <n v="190.69"/>
    <x v="4617"/>
    <n v="38.139999999999986"/>
    <x v="2"/>
  </r>
  <r>
    <n v="77180"/>
    <x v="0"/>
    <x v="0"/>
    <x v="5"/>
    <n v="171"/>
    <x v="600"/>
    <d v="2020-01-24T00:00:00"/>
    <d v="2020-01-25T00:00:00"/>
    <x v="0"/>
    <n v="693.18"/>
    <x v="2964"/>
    <n v="159.42999999999995"/>
    <x v="2"/>
  </r>
  <r>
    <n v="848241"/>
    <x v="1"/>
    <x v="3"/>
    <x v="5"/>
    <n v="341"/>
    <x v="601"/>
    <d v="2020-01-23T00:00:00"/>
    <d v="2020-01-25T00:00:00"/>
    <x v="0"/>
    <n v="1415.96"/>
    <x v="4618"/>
    <n v="184.06999999999994"/>
    <x v="2"/>
  </r>
  <r>
    <n v="834475"/>
    <x v="1"/>
    <x v="2"/>
    <x v="0"/>
    <n v="163"/>
    <x v="600"/>
    <d v="2020-01-24T00:00:00"/>
    <d v="2020-01-28T00:00:00"/>
    <x v="4"/>
    <n v="782.76"/>
    <x v="4619"/>
    <n v="234.83000000000004"/>
    <x v="2"/>
  </r>
  <r>
    <n v="52999"/>
    <x v="1"/>
    <x v="0"/>
    <x v="3"/>
    <n v="141"/>
    <x v="600"/>
    <d v="2020-01-24T00:00:00"/>
    <d v="2020-01-31T00:00:00"/>
    <x v="4"/>
    <n v="334.68"/>
    <x v="4620"/>
    <n v="147.26000000000002"/>
    <x v="2"/>
  </r>
  <r>
    <n v="286807"/>
    <x v="1"/>
    <x v="1"/>
    <x v="5"/>
    <n v="200"/>
    <x v="601"/>
    <d v="2020-01-25T00:00:00"/>
    <d v="2020-01-27T00:00:00"/>
    <x v="5"/>
    <n v="1376.71"/>
    <x v="4621"/>
    <n v="688.35"/>
    <x v="2"/>
  </r>
  <r>
    <n v="390148"/>
    <x v="1"/>
    <x v="1"/>
    <x v="4"/>
    <n v="297"/>
    <x v="600"/>
    <d v="2020-01-26T00:00:00"/>
    <d v="2020-01-29T00:00:00"/>
    <x v="4"/>
    <n v="857.9"/>
    <x v="4622"/>
    <n v="308.84000000000003"/>
    <x v="2"/>
  </r>
  <r>
    <n v="942977"/>
    <x v="0"/>
    <x v="0"/>
    <x v="2"/>
    <n v="262"/>
    <x v="602"/>
    <d v="2020-01-27T00:00:00"/>
    <d v="2020-02-02T00:00:00"/>
    <x v="4"/>
    <n v="201.52"/>
    <x v="4623"/>
    <n v="84.640000000000015"/>
    <x v="2"/>
  </r>
  <r>
    <n v="377837"/>
    <x v="0"/>
    <x v="1"/>
    <x v="0"/>
    <n v="36"/>
    <x v="602"/>
    <d v="2020-01-25T00:00:00"/>
    <d v="2020-01-28T00:00:00"/>
    <x v="3"/>
    <n v="1833.02"/>
    <x v="3346"/>
    <n v="458.25"/>
    <x v="2"/>
  </r>
  <r>
    <n v="807544"/>
    <x v="1"/>
    <x v="0"/>
    <x v="2"/>
    <n v="31"/>
    <x v="602"/>
    <d v="2020-01-24T00:00:00"/>
    <d v="2020-01-27T00:00:00"/>
    <x v="5"/>
    <n v="923.77"/>
    <x v="4624"/>
    <n v="323.31999999999994"/>
    <x v="2"/>
  </r>
  <r>
    <n v="128973"/>
    <x v="1"/>
    <x v="1"/>
    <x v="4"/>
    <n v="141"/>
    <x v="601"/>
    <d v="2020-01-25T00:00:00"/>
    <d v="2020-01-31T00:00:00"/>
    <x v="4"/>
    <n v="1308.3499999999999"/>
    <x v="4625"/>
    <n v="510.25999999999988"/>
    <x v="2"/>
  </r>
  <r>
    <n v="742847"/>
    <x v="1"/>
    <x v="0"/>
    <x v="2"/>
    <n v="239"/>
    <x v="602"/>
    <d v="2020-01-27T00:00:00"/>
    <d v="2020-01-30T00:00:00"/>
    <x v="2"/>
    <n v="192.81"/>
    <x v="1423"/>
    <n v="71.34"/>
    <x v="2"/>
  </r>
  <r>
    <n v="711861"/>
    <x v="3"/>
    <x v="0"/>
    <x v="4"/>
    <n v="199"/>
    <x v="602"/>
    <d v="2020-01-25T00:00:00"/>
    <d v="2020-01-26T00:00:00"/>
    <x v="5"/>
    <n v="1126.21"/>
    <x v="4626"/>
    <n v="551.84"/>
    <x v="2"/>
  </r>
  <r>
    <n v="414268"/>
    <x v="1"/>
    <x v="0"/>
    <x v="4"/>
    <n v="81"/>
    <x v="602"/>
    <d v="2020-01-27T00:00:00"/>
    <d v="2020-01-30T00:00:00"/>
    <x v="3"/>
    <n v="1937.01"/>
    <x v="4627"/>
    <n v="619.83999999999992"/>
    <x v="2"/>
  </r>
  <r>
    <n v="404259"/>
    <x v="2"/>
    <x v="3"/>
    <x v="1"/>
    <n v="298"/>
    <x v="602"/>
    <d v="2020-01-24T00:00:00"/>
    <d v="2020-01-27T00:00:00"/>
    <x v="4"/>
    <n v="663.08"/>
    <x v="4628"/>
    <n v="198.92000000000002"/>
    <x v="2"/>
  </r>
  <r>
    <n v="938064"/>
    <x v="3"/>
    <x v="3"/>
    <x v="1"/>
    <n v="34"/>
    <x v="602"/>
    <d v="2020-01-27T00:00:00"/>
    <d v="2020-01-29T00:00:00"/>
    <x v="5"/>
    <n v="1098.18"/>
    <x v="1835"/>
    <n v="120.80000000000007"/>
    <x v="2"/>
  </r>
  <r>
    <n v="340016"/>
    <x v="0"/>
    <x v="3"/>
    <x v="0"/>
    <n v="102"/>
    <x v="602"/>
    <d v="2020-01-27T00:00:00"/>
    <d v="2020-02-03T00:00:00"/>
    <x v="1"/>
    <n v="540.25"/>
    <x v="4629"/>
    <n v="226.89999999999998"/>
    <x v="2"/>
  </r>
  <r>
    <n v="777286"/>
    <x v="1"/>
    <x v="1"/>
    <x v="5"/>
    <n v="32"/>
    <x v="603"/>
    <d v="2020-01-26T00:00:00"/>
    <d v="2020-01-31T00:00:00"/>
    <x v="1"/>
    <n v="1236.3900000000001"/>
    <x v="4630"/>
    <n v="605.83000000000015"/>
    <x v="2"/>
  </r>
  <r>
    <n v="441618"/>
    <x v="2"/>
    <x v="0"/>
    <x v="3"/>
    <n v="97"/>
    <x v="603"/>
    <d v="2020-01-27T00:00:00"/>
    <d v="2020-01-30T00:00:00"/>
    <x v="0"/>
    <n v="452.26"/>
    <x v="4631"/>
    <n v="36.180000000000007"/>
    <x v="2"/>
  </r>
  <r>
    <n v="49938"/>
    <x v="3"/>
    <x v="2"/>
    <x v="3"/>
    <n v="311"/>
    <x v="603"/>
    <d v="2020-01-26T00:00:00"/>
    <d v="2020-01-27T00:00:00"/>
    <x v="2"/>
    <n v="1768.77"/>
    <x v="4632"/>
    <n v="778.26"/>
    <x v="2"/>
  </r>
  <r>
    <n v="72953"/>
    <x v="3"/>
    <x v="3"/>
    <x v="1"/>
    <n v="345"/>
    <x v="602"/>
    <d v="2020-01-25T00:00:00"/>
    <d v="2020-01-29T00:00:00"/>
    <x v="5"/>
    <n v="1114.98"/>
    <x v="4633"/>
    <n v="189.55000000000007"/>
    <x v="2"/>
  </r>
  <r>
    <n v="588305"/>
    <x v="1"/>
    <x v="2"/>
    <x v="1"/>
    <n v="211"/>
    <x v="602"/>
    <d v="2020-01-26T00:00:00"/>
    <d v="2020-01-29T00:00:00"/>
    <x v="1"/>
    <n v="1331.28"/>
    <x v="2449"/>
    <n v="639.01"/>
    <x v="2"/>
  </r>
  <r>
    <n v="489215"/>
    <x v="2"/>
    <x v="0"/>
    <x v="4"/>
    <n v="227"/>
    <x v="603"/>
    <d v="2020-01-25T00:00:00"/>
    <d v="2020-01-28T00:00:00"/>
    <x v="1"/>
    <n v="370.61"/>
    <x v="4634"/>
    <n v="126.01000000000002"/>
    <x v="2"/>
  </r>
  <r>
    <n v="610717"/>
    <x v="1"/>
    <x v="1"/>
    <x v="5"/>
    <n v="214"/>
    <x v="603"/>
    <d v="2020-01-27T00:00:00"/>
    <d v="2020-01-30T00:00:00"/>
    <x v="0"/>
    <n v="1418.69"/>
    <x v="4635"/>
    <n v="709.34"/>
    <x v="2"/>
  </r>
  <r>
    <n v="691466"/>
    <x v="1"/>
    <x v="3"/>
    <x v="5"/>
    <n v="213"/>
    <x v="602"/>
    <d v="2020-01-27T00:00:00"/>
    <d v="2020-01-30T00:00:00"/>
    <x v="5"/>
    <n v="767.31"/>
    <x v="4636"/>
    <n v="115.09999999999991"/>
    <x v="2"/>
  </r>
  <r>
    <n v="916607"/>
    <x v="1"/>
    <x v="1"/>
    <x v="2"/>
    <n v="131"/>
    <x v="603"/>
    <d v="2020-01-26T00:00:00"/>
    <d v="2020-01-28T00:00:00"/>
    <x v="1"/>
    <n v="1217.95"/>
    <x v="4637"/>
    <n v="219.23000000000002"/>
    <x v="2"/>
  </r>
  <r>
    <n v="793503"/>
    <x v="2"/>
    <x v="1"/>
    <x v="1"/>
    <n v="155"/>
    <x v="603"/>
    <d v="2020-01-28T00:00:00"/>
    <d v="2020-01-30T00:00:00"/>
    <x v="2"/>
    <n v="1713.66"/>
    <x v="4638"/>
    <n v="274.19000000000005"/>
    <x v="2"/>
  </r>
  <r>
    <n v="576711"/>
    <x v="0"/>
    <x v="2"/>
    <x v="1"/>
    <n v="360"/>
    <x v="604"/>
    <d v="2020-01-28T00:00:00"/>
    <d v="2020-02-01T00:00:00"/>
    <x v="2"/>
    <n v="538.84"/>
    <x v="4639"/>
    <n v="231.70000000000005"/>
    <x v="2"/>
  </r>
  <r>
    <n v="132293"/>
    <x v="0"/>
    <x v="0"/>
    <x v="3"/>
    <n v="83"/>
    <x v="603"/>
    <d v="2020-01-28T00:00:00"/>
    <d v="2020-02-02T00:00:00"/>
    <x v="2"/>
    <n v="311.24"/>
    <x v="4640"/>
    <n v="136.95000000000002"/>
    <x v="2"/>
  </r>
  <r>
    <n v="873860"/>
    <x v="0"/>
    <x v="2"/>
    <x v="4"/>
    <n v="55"/>
    <x v="603"/>
    <d v="2020-01-26T00:00:00"/>
    <d v="2020-02-02T00:00:00"/>
    <x v="5"/>
    <n v="940.27"/>
    <x v="4641"/>
    <n v="197.46000000000004"/>
    <x v="2"/>
  </r>
  <r>
    <n v="423618"/>
    <x v="1"/>
    <x v="3"/>
    <x v="1"/>
    <n v="31"/>
    <x v="604"/>
    <d v="2020-01-26T00:00:00"/>
    <d v="2020-01-29T00:00:00"/>
    <x v="5"/>
    <n v="1235.8900000000001"/>
    <x v="2312"/>
    <n v="568.5100000000001"/>
    <x v="2"/>
  </r>
  <r>
    <n v="733590"/>
    <x v="2"/>
    <x v="1"/>
    <x v="1"/>
    <n v="40"/>
    <x v="604"/>
    <d v="2020-01-27T00:00:00"/>
    <d v="2020-02-03T00:00:00"/>
    <x v="0"/>
    <n v="1217.95"/>
    <x v="4642"/>
    <n v="584.62"/>
    <x v="2"/>
  </r>
  <r>
    <n v="725470"/>
    <x v="3"/>
    <x v="3"/>
    <x v="4"/>
    <n v="267"/>
    <x v="603"/>
    <d v="2020-01-27T00:00:00"/>
    <d v="2020-01-31T00:00:00"/>
    <x v="0"/>
    <n v="370.61"/>
    <x v="4643"/>
    <n v="166.77"/>
    <x v="2"/>
  </r>
  <r>
    <n v="192484"/>
    <x v="1"/>
    <x v="0"/>
    <x v="1"/>
    <n v="84"/>
    <x v="605"/>
    <d v="2020-01-30T00:00:00"/>
    <d v="2020-02-01T00:00:00"/>
    <x v="3"/>
    <n v="300.92"/>
    <x v="4644"/>
    <n v="51.160000000000025"/>
    <x v="2"/>
  </r>
  <r>
    <n v="254588"/>
    <x v="0"/>
    <x v="2"/>
    <x v="5"/>
    <n v="126"/>
    <x v="604"/>
    <d v="2020-01-29T00:00:00"/>
    <d v="2020-02-04T00:00:00"/>
    <x v="3"/>
    <n v="928.98"/>
    <x v="4645"/>
    <n v="362.30000000000007"/>
    <x v="2"/>
  </r>
  <r>
    <n v="936965"/>
    <x v="0"/>
    <x v="1"/>
    <x v="2"/>
    <n v="29"/>
    <x v="605"/>
    <d v="2020-01-30T00:00:00"/>
    <d v="2020-02-02T00:00:00"/>
    <x v="2"/>
    <n v="1272.93"/>
    <x v="4646"/>
    <n v="432.80000000000007"/>
    <x v="2"/>
  </r>
  <r>
    <n v="32598"/>
    <x v="0"/>
    <x v="2"/>
    <x v="5"/>
    <n v="301"/>
    <x v="604"/>
    <d v="2020-01-30T00:00:00"/>
    <d v="2020-02-06T00:00:00"/>
    <x v="5"/>
    <n v="1496.61"/>
    <x v="4647"/>
    <n v="299.31999999999994"/>
    <x v="2"/>
  </r>
  <r>
    <n v="878482"/>
    <x v="0"/>
    <x v="0"/>
    <x v="4"/>
    <n v="73"/>
    <x v="604"/>
    <d v="2020-01-30T00:00:00"/>
    <d v="2020-02-01T00:00:00"/>
    <x v="4"/>
    <n v="811.98"/>
    <x v="4648"/>
    <n v="308.55"/>
    <x v="2"/>
  </r>
  <r>
    <n v="337881"/>
    <x v="0"/>
    <x v="0"/>
    <x v="3"/>
    <n v="352"/>
    <x v="604"/>
    <d v="2020-01-28T00:00:00"/>
    <d v="2020-02-02T00:00:00"/>
    <x v="1"/>
    <n v="499.83"/>
    <x v="4649"/>
    <n v="124.95999999999998"/>
    <x v="2"/>
  </r>
  <r>
    <n v="838190"/>
    <x v="1"/>
    <x v="3"/>
    <x v="0"/>
    <n v="340"/>
    <x v="606"/>
    <d v="2020-01-30T00:00:00"/>
    <d v="2020-02-03T00:00:00"/>
    <x v="4"/>
    <n v="1822.71"/>
    <x v="4650"/>
    <n v="874.90000000000009"/>
    <x v="2"/>
  </r>
  <r>
    <n v="185029"/>
    <x v="0"/>
    <x v="0"/>
    <x v="1"/>
    <n v="169"/>
    <x v="606"/>
    <d v="2020-01-30T00:00:00"/>
    <d v="2020-02-05T00:00:00"/>
    <x v="1"/>
    <n v="334.68"/>
    <x v="4651"/>
    <n v="127.18"/>
    <x v="2"/>
  </r>
  <r>
    <n v="589900"/>
    <x v="0"/>
    <x v="0"/>
    <x v="5"/>
    <n v="366"/>
    <x v="605"/>
    <d v="2020-01-30T00:00:00"/>
    <d v="2020-02-03T00:00:00"/>
    <x v="0"/>
    <n v="1016.91"/>
    <x v="4652"/>
    <n v="101.68999999999994"/>
    <x v="2"/>
  </r>
  <r>
    <n v="796271"/>
    <x v="0"/>
    <x v="0"/>
    <x v="0"/>
    <n v="244"/>
    <x v="605"/>
    <d v="2020-01-28T00:00:00"/>
    <d v="2020-01-30T00:00:00"/>
    <x v="1"/>
    <n v="1950.58"/>
    <x v="4653"/>
    <n v="409.61999999999989"/>
    <x v="2"/>
  </r>
  <r>
    <n v="841822"/>
    <x v="0"/>
    <x v="0"/>
    <x v="5"/>
    <n v="276"/>
    <x v="606"/>
    <d v="2020-01-28T00:00:00"/>
    <d v="2020-02-01T00:00:00"/>
    <x v="5"/>
    <n v="1526.13"/>
    <x v="1858"/>
    <n v="473.10000000000014"/>
    <x v="2"/>
  </r>
  <r>
    <n v="58880"/>
    <x v="0"/>
    <x v="0"/>
    <x v="3"/>
    <n v="147"/>
    <x v="606"/>
    <d v="2020-01-28T00:00:00"/>
    <d v="2020-01-29T00:00:00"/>
    <x v="1"/>
    <n v="255.65"/>
    <x v="4654"/>
    <n v="46.02000000000001"/>
    <x v="2"/>
  </r>
  <r>
    <n v="448759"/>
    <x v="0"/>
    <x v="3"/>
    <x v="2"/>
    <n v="64"/>
    <x v="605"/>
    <d v="2020-01-30T00:00:00"/>
    <d v="2020-02-03T00:00:00"/>
    <x v="1"/>
    <n v="1507.06"/>
    <x v="4655"/>
    <n v="602.81999999999994"/>
    <x v="2"/>
  </r>
  <r>
    <n v="893411"/>
    <x v="1"/>
    <x v="3"/>
    <x v="3"/>
    <n v="140"/>
    <x v="607"/>
    <d v="2020-02-01T00:00:00"/>
    <d v="2020-02-06T00:00:00"/>
    <x v="1"/>
    <n v="960.09"/>
    <x v="4656"/>
    <n v="105.61000000000001"/>
    <x v="2"/>
  </r>
  <r>
    <n v="468203"/>
    <x v="0"/>
    <x v="0"/>
    <x v="4"/>
    <n v="42"/>
    <x v="606"/>
    <d v="2020-01-31T00:00:00"/>
    <d v="2020-02-01T00:00:00"/>
    <x v="0"/>
    <n v="458.61"/>
    <x v="4657"/>
    <n v="133"/>
    <x v="2"/>
  </r>
  <r>
    <n v="400362"/>
    <x v="1"/>
    <x v="2"/>
    <x v="5"/>
    <n v="9"/>
    <x v="606"/>
    <d v="2020-02-01T00:00:00"/>
    <d v="2020-02-04T00:00:00"/>
    <x v="2"/>
    <n v="480.91"/>
    <x v="4658"/>
    <n v="48.090000000000032"/>
    <x v="2"/>
  </r>
  <r>
    <n v="186277"/>
    <x v="0"/>
    <x v="3"/>
    <x v="4"/>
    <n v="147"/>
    <x v="606"/>
    <d v="2020-01-30T00:00:00"/>
    <d v="2020-02-02T00:00:00"/>
    <x v="1"/>
    <n v="300.74"/>
    <x v="4659"/>
    <n v="99.240000000000009"/>
    <x v="2"/>
  </r>
  <r>
    <n v="282397"/>
    <x v="0"/>
    <x v="0"/>
    <x v="4"/>
    <n v="241"/>
    <x v="607"/>
    <d v="2020-01-30T00:00:00"/>
    <d v="2020-02-03T00:00:00"/>
    <x v="2"/>
    <n v="213.34"/>
    <x v="4660"/>
    <n v="98.14"/>
    <x v="2"/>
  </r>
  <r>
    <n v="705376"/>
    <x v="0"/>
    <x v="3"/>
    <x v="3"/>
    <n v="249"/>
    <x v="606"/>
    <d v="2020-01-31T00:00:00"/>
    <d v="2020-02-02T00:00:00"/>
    <x v="0"/>
    <n v="824.84"/>
    <x v="4661"/>
    <n v="379.43"/>
    <x v="2"/>
  </r>
  <r>
    <n v="444490"/>
    <x v="2"/>
    <x v="1"/>
    <x v="3"/>
    <n v="153"/>
    <x v="606"/>
    <d v="2020-01-29T00:00:00"/>
    <d v="2020-02-03T00:00:00"/>
    <x v="0"/>
    <n v="1111.19"/>
    <x v="4252"/>
    <n v="77.779999999999973"/>
    <x v="2"/>
  </r>
  <r>
    <n v="57908"/>
    <x v="1"/>
    <x v="2"/>
    <x v="2"/>
    <n v="85"/>
    <x v="607"/>
    <d v="2020-01-30T00:00:00"/>
    <d v="2020-02-01T00:00:00"/>
    <x v="0"/>
    <n v="1367.25"/>
    <x v="4662"/>
    <n v="109.38000000000011"/>
    <x v="2"/>
  </r>
  <r>
    <n v="735043"/>
    <x v="2"/>
    <x v="0"/>
    <x v="1"/>
    <n v="140"/>
    <x v="607"/>
    <d v="2020-02-02T00:00:00"/>
    <d v="2020-02-06T00:00:00"/>
    <x v="5"/>
    <n v="244.72"/>
    <x v="573"/>
    <n v="48.94"/>
    <x v="2"/>
  </r>
  <r>
    <n v="244503"/>
    <x v="0"/>
    <x v="2"/>
    <x v="5"/>
    <n v="32"/>
    <x v="607"/>
    <d v="2020-01-31T00:00:00"/>
    <d v="2020-02-06T00:00:00"/>
    <x v="0"/>
    <n v="1409.92"/>
    <x v="4663"/>
    <n v="648.56000000000006"/>
    <x v="2"/>
  </r>
  <r>
    <n v="76005"/>
    <x v="0"/>
    <x v="1"/>
    <x v="0"/>
    <n v="255"/>
    <x v="607"/>
    <d v="2020-01-31T00:00:00"/>
    <d v="2020-02-07T00:00:00"/>
    <x v="0"/>
    <n v="160.30000000000001"/>
    <x v="3034"/>
    <n v="60.910000000000011"/>
    <x v="2"/>
  </r>
  <r>
    <n v="932793"/>
    <x v="2"/>
    <x v="3"/>
    <x v="2"/>
    <n v="49"/>
    <x v="607"/>
    <d v="2020-01-30T00:00:00"/>
    <d v="2020-02-05T00:00:00"/>
    <x v="0"/>
    <n v="959.54"/>
    <x v="4664"/>
    <n v="470.16999999999996"/>
    <x v="2"/>
  </r>
  <r>
    <n v="646654"/>
    <x v="2"/>
    <x v="0"/>
    <x v="1"/>
    <n v="268"/>
    <x v="607"/>
    <d v="2020-01-31T00:00:00"/>
    <d v="2020-02-02T00:00:00"/>
    <x v="2"/>
    <n v="1340.35"/>
    <x v="4665"/>
    <n v="294.87999999999988"/>
    <x v="2"/>
  </r>
  <r>
    <n v="42252"/>
    <x v="2"/>
    <x v="1"/>
    <x v="3"/>
    <n v="45"/>
    <x v="607"/>
    <d v="2020-01-31T00:00:00"/>
    <d v="2020-02-03T00:00:00"/>
    <x v="0"/>
    <n v="922.9"/>
    <x v="4666"/>
    <n v="129.20999999999992"/>
    <x v="2"/>
  </r>
  <r>
    <n v="751704"/>
    <x v="1"/>
    <x v="1"/>
    <x v="2"/>
    <n v="214"/>
    <x v="608"/>
    <d v="2020-02-01T00:00:00"/>
    <d v="2020-02-03T00:00:00"/>
    <x v="3"/>
    <n v="1259.06"/>
    <x v="4667"/>
    <n v="314.76"/>
    <x v="2"/>
  </r>
  <r>
    <n v="310717"/>
    <x v="1"/>
    <x v="1"/>
    <x v="4"/>
    <n v="270"/>
    <x v="608"/>
    <d v="2020-01-31T00:00:00"/>
    <d v="2020-02-01T00:00:00"/>
    <x v="0"/>
    <n v="476.41"/>
    <x v="2031"/>
    <n v="161.98000000000002"/>
    <x v="2"/>
  </r>
  <r>
    <n v="205597"/>
    <x v="2"/>
    <x v="1"/>
    <x v="5"/>
    <n v="139"/>
    <x v="608"/>
    <d v="2020-02-02T00:00:00"/>
    <d v="2020-02-03T00:00:00"/>
    <x v="1"/>
    <n v="1920.08"/>
    <x v="4668"/>
    <n v="940.83999999999992"/>
    <x v="2"/>
  </r>
  <r>
    <n v="907712"/>
    <x v="1"/>
    <x v="1"/>
    <x v="2"/>
    <n v="30"/>
    <x v="609"/>
    <d v="2020-02-03T00:00:00"/>
    <d v="2020-02-06T00:00:00"/>
    <x v="2"/>
    <n v="837.94"/>
    <x v="4669"/>
    <n v="310.04000000000008"/>
    <x v="2"/>
  </r>
  <r>
    <n v="333044"/>
    <x v="0"/>
    <x v="0"/>
    <x v="2"/>
    <n v="91"/>
    <x v="608"/>
    <d v="2020-02-02T00:00:00"/>
    <d v="2020-02-08T00:00:00"/>
    <x v="4"/>
    <n v="1903.31"/>
    <x v="4670"/>
    <n v="456.78999999999996"/>
    <x v="2"/>
  </r>
  <r>
    <n v="899975"/>
    <x v="0"/>
    <x v="0"/>
    <x v="5"/>
    <n v="128"/>
    <x v="609"/>
    <d v="2020-01-31T00:00:00"/>
    <d v="2020-02-03T00:00:00"/>
    <x v="1"/>
    <n v="1911.75"/>
    <x v="4671"/>
    <n v="917.64"/>
    <x v="2"/>
  </r>
  <r>
    <n v="292275"/>
    <x v="1"/>
    <x v="2"/>
    <x v="2"/>
    <n v="345"/>
    <x v="609"/>
    <d v="2020-02-03T00:00:00"/>
    <d v="2020-02-09T00:00:00"/>
    <x v="0"/>
    <n v="878.46"/>
    <x v="4672"/>
    <n v="325.03000000000009"/>
    <x v="2"/>
  </r>
  <r>
    <n v="382953"/>
    <x v="3"/>
    <x v="3"/>
    <x v="2"/>
    <n v="157"/>
    <x v="609"/>
    <d v="2020-02-03T00:00:00"/>
    <d v="2020-02-06T00:00:00"/>
    <x v="3"/>
    <n v="1860.34"/>
    <x v="4673"/>
    <n v="520.89999999999986"/>
    <x v="2"/>
  </r>
  <r>
    <n v="723831"/>
    <x v="1"/>
    <x v="1"/>
    <x v="3"/>
    <n v="138"/>
    <x v="609"/>
    <d v="2020-02-02T00:00:00"/>
    <d v="2020-02-05T00:00:00"/>
    <x v="4"/>
    <n v="1012.07"/>
    <x v="4598"/>
    <n v="131.57000000000005"/>
    <x v="2"/>
  </r>
  <r>
    <n v="373099"/>
    <x v="0"/>
    <x v="1"/>
    <x v="3"/>
    <n v="273"/>
    <x v="609"/>
    <d v="2020-02-02T00:00:00"/>
    <d v="2020-02-05T00:00:00"/>
    <x v="4"/>
    <n v="1956.53"/>
    <x v="4674"/>
    <n v="567.38999999999987"/>
    <x v="2"/>
  </r>
  <r>
    <n v="309699"/>
    <x v="0"/>
    <x v="3"/>
    <x v="3"/>
    <n v="251"/>
    <x v="609"/>
    <d v="2020-02-01T00:00:00"/>
    <d v="2020-02-05T00:00:00"/>
    <x v="4"/>
    <n v="476.41"/>
    <x v="4675"/>
    <n v="219.15000000000003"/>
    <x v="2"/>
  </r>
  <r>
    <n v="909056"/>
    <x v="0"/>
    <x v="0"/>
    <x v="0"/>
    <n v="245"/>
    <x v="610"/>
    <d v="2020-02-03T00:00:00"/>
    <d v="2020-02-04T00:00:00"/>
    <x v="0"/>
    <n v="443.32"/>
    <x v="4676"/>
    <n v="31.029999999999973"/>
    <x v="2"/>
  </r>
  <r>
    <n v="232302"/>
    <x v="0"/>
    <x v="1"/>
    <x v="1"/>
    <n v="180"/>
    <x v="609"/>
    <d v="2020-02-01T00:00:00"/>
    <d v="2020-02-07T00:00:00"/>
    <x v="4"/>
    <n v="300.74"/>
    <x v="4677"/>
    <n v="87.210000000000008"/>
    <x v="2"/>
  </r>
  <r>
    <n v="746626"/>
    <x v="0"/>
    <x v="3"/>
    <x v="3"/>
    <n v="54"/>
    <x v="610"/>
    <d v="2020-02-02T00:00:00"/>
    <d v="2020-02-07T00:00:00"/>
    <x v="2"/>
    <n v="207.27"/>
    <x v="4678"/>
    <n v="18.650000000000006"/>
    <x v="2"/>
  </r>
  <r>
    <n v="733906"/>
    <x v="2"/>
    <x v="0"/>
    <x v="3"/>
    <n v="176"/>
    <x v="610"/>
    <d v="2020-02-03T00:00:00"/>
    <d v="2020-02-04T00:00:00"/>
    <x v="4"/>
    <n v="1180.55"/>
    <x v="4679"/>
    <n v="271.52999999999997"/>
    <x v="2"/>
  </r>
  <r>
    <n v="326100"/>
    <x v="0"/>
    <x v="0"/>
    <x v="2"/>
    <n v="186"/>
    <x v="610"/>
    <d v="2020-02-01T00:00:00"/>
    <d v="2020-02-07T00:00:00"/>
    <x v="1"/>
    <n v="361.88"/>
    <x v="4680"/>
    <n v="32.569999999999993"/>
    <x v="2"/>
  </r>
  <r>
    <n v="883318"/>
    <x v="0"/>
    <x v="0"/>
    <x v="5"/>
    <n v="199"/>
    <x v="610"/>
    <d v="2020-02-01T00:00:00"/>
    <d v="2020-02-05T00:00:00"/>
    <x v="3"/>
    <n v="194.17"/>
    <x v="4681"/>
    <n v="46.599999999999994"/>
    <x v="2"/>
  </r>
  <r>
    <n v="374332"/>
    <x v="3"/>
    <x v="3"/>
    <x v="1"/>
    <n v="193"/>
    <x v="611"/>
    <d v="2020-02-02T00:00:00"/>
    <d v="2020-02-06T00:00:00"/>
    <x v="4"/>
    <n v="1800.23"/>
    <x v="4682"/>
    <n v="810.1"/>
    <x v="2"/>
  </r>
  <r>
    <n v="388697"/>
    <x v="0"/>
    <x v="0"/>
    <x v="3"/>
    <n v="367"/>
    <x v="611"/>
    <d v="2020-02-02T00:00:00"/>
    <d v="2020-02-07T00:00:00"/>
    <x v="3"/>
    <n v="638.46"/>
    <x v="4683"/>
    <n v="140.46000000000004"/>
    <x v="2"/>
  </r>
  <r>
    <n v="55891"/>
    <x v="1"/>
    <x v="3"/>
    <x v="0"/>
    <n v="86"/>
    <x v="611"/>
    <d v="2020-02-03T00:00:00"/>
    <d v="2020-02-10T00:00:00"/>
    <x v="4"/>
    <n v="718.05"/>
    <x v="4684"/>
    <n v="93.349999999999909"/>
    <x v="2"/>
  </r>
  <r>
    <n v="352931"/>
    <x v="1"/>
    <x v="2"/>
    <x v="4"/>
    <n v="269"/>
    <x v="611"/>
    <d v="2020-02-04T00:00:00"/>
    <d v="2020-02-09T00:00:00"/>
    <x v="5"/>
    <n v="1700.22"/>
    <x v="4685"/>
    <n v="799.1"/>
    <x v="2"/>
  </r>
  <r>
    <n v="996619"/>
    <x v="1"/>
    <x v="2"/>
    <x v="0"/>
    <n v="31"/>
    <x v="611"/>
    <d v="2020-02-02T00:00:00"/>
    <d v="2020-02-08T00:00:00"/>
    <x v="5"/>
    <n v="1331.28"/>
    <x v="4686"/>
    <n v="386.06999999999994"/>
    <x v="2"/>
  </r>
  <r>
    <n v="513129"/>
    <x v="1"/>
    <x v="2"/>
    <x v="1"/>
    <n v="67"/>
    <x v="611"/>
    <d v="2020-02-03T00:00:00"/>
    <d v="2020-02-08T00:00:00"/>
    <x v="3"/>
    <n v="867.1"/>
    <x v="1585"/>
    <n v="260.13"/>
    <x v="2"/>
  </r>
  <r>
    <n v="808828"/>
    <x v="1"/>
    <x v="2"/>
    <x v="1"/>
    <n v="132"/>
    <x v="611"/>
    <d v="2020-02-02T00:00:00"/>
    <d v="2020-02-03T00:00:00"/>
    <x v="4"/>
    <n v="1376.71"/>
    <x v="3177"/>
    <n v="302.88000000000011"/>
    <x v="2"/>
  </r>
  <r>
    <n v="243860"/>
    <x v="1"/>
    <x v="3"/>
    <x v="4"/>
    <n v="217"/>
    <x v="612"/>
    <d v="2020-02-06T00:00:00"/>
    <d v="2020-02-13T00:00:00"/>
    <x v="0"/>
    <n v="565.83000000000004"/>
    <x v="4687"/>
    <n v="152.77000000000004"/>
    <x v="2"/>
  </r>
  <r>
    <n v="256415"/>
    <x v="3"/>
    <x v="3"/>
    <x v="4"/>
    <n v="18"/>
    <x v="612"/>
    <d v="2020-02-06T00:00:00"/>
    <d v="2020-02-11T00:00:00"/>
    <x v="4"/>
    <n v="246.25"/>
    <x v="4688"/>
    <n v="83.72"/>
    <x v="2"/>
  </r>
  <r>
    <n v="745575"/>
    <x v="0"/>
    <x v="0"/>
    <x v="0"/>
    <n v="338"/>
    <x v="612"/>
    <d v="2020-02-06T00:00:00"/>
    <d v="2020-02-10T00:00:00"/>
    <x v="1"/>
    <n v="1995.33"/>
    <x v="4689"/>
    <n v="758.23"/>
    <x v="2"/>
  </r>
  <r>
    <n v="602257"/>
    <x v="2"/>
    <x v="0"/>
    <x v="0"/>
    <n v="187"/>
    <x v="611"/>
    <d v="2020-02-05T00:00:00"/>
    <d v="2020-02-10T00:00:00"/>
    <x v="4"/>
    <n v="1487.52"/>
    <x v="4690"/>
    <n v="104.12999999999988"/>
    <x v="2"/>
  </r>
  <r>
    <n v="803568"/>
    <x v="0"/>
    <x v="2"/>
    <x v="5"/>
    <n v="112"/>
    <x v="612"/>
    <d v="2020-02-06T00:00:00"/>
    <d v="2020-02-13T00:00:00"/>
    <x v="3"/>
    <n v="189.1"/>
    <x v="4691"/>
    <n v="90.77"/>
    <x v="2"/>
  </r>
  <r>
    <n v="318274"/>
    <x v="0"/>
    <x v="1"/>
    <x v="2"/>
    <n v="245"/>
    <x v="611"/>
    <d v="2020-02-05T00:00:00"/>
    <d v="2020-02-12T00:00:00"/>
    <x v="0"/>
    <n v="1181.57"/>
    <x v="4692"/>
    <n v="271.76"/>
    <x v="2"/>
  </r>
  <r>
    <n v="291879"/>
    <x v="0"/>
    <x v="0"/>
    <x v="2"/>
    <n v="9"/>
    <x v="612"/>
    <d v="2020-02-04T00:00:00"/>
    <d v="2020-02-09T00:00:00"/>
    <x v="0"/>
    <n v="1817.41"/>
    <x v="4693"/>
    <n v="363.48"/>
    <x v="2"/>
  </r>
  <r>
    <n v="150264"/>
    <x v="0"/>
    <x v="3"/>
    <x v="5"/>
    <n v="206"/>
    <x v="613"/>
    <d v="2020-02-06T00:00:00"/>
    <d v="2020-02-08T00:00:00"/>
    <x v="5"/>
    <n v="592.61"/>
    <x v="4694"/>
    <n v="219.27000000000004"/>
    <x v="2"/>
  </r>
  <r>
    <n v="948477"/>
    <x v="0"/>
    <x v="2"/>
    <x v="3"/>
    <n v="110"/>
    <x v="613"/>
    <d v="2020-02-06T00:00:00"/>
    <d v="2020-02-09T00:00:00"/>
    <x v="0"/>
    <n v="1802.91"/>
    <x v="3304"/>
    <n v="396.6400000000001"/>
    <x v="2"/>
  </r>
  <r>
    <n v="881074"/>
    <x v="0"/>
    <x v="3"/>
    <x v="0"/>
    <n v="178"/>
    <x v="612"/>
    <d v="2020-02-05T00:00:00"/>
    <d v="2020-02-11T00:00:00"/>
    <x v="2"/>
    <n v="1526.13"/>
    <x v="3540"/>
    <n v="457.84000000000015"/>
    <x v="2"/>
  </r>
  <r>
    <n v="504926"/>
    <x v="3"/>
    <x v="0"/>
    <x v="1"/>
    <n v="156"/>
    <x v="613"/>
    <d v="2020-02-05T00:00:00"/>
    <d v="2020-02-06T00:00:00"/>
    <x v="5"/>
    <n v="422.96"/>
    <x v="4695"/>
    <n v="80.359999999999957"/>
    <x v="2"/>
  </r>
  <r>
    <n v="959505"/>
    <x v="1"/>
    <x v="2"/>
    <x v="1"/>
    <n v="16"/>
    <x v="612"/>
    <d v="2020-02-04T00:00:00"/>
    <d v="2020-02-06T00:00:00"/>
    <x v="4"/>
    <n v="1209.54"/>
    <x v="4696"/>
    <n v="120.95000000000005"/>
    <x v="2"/>
  </r>
  <r>
    <n v="104790"/>
    <x v="1"/>
    <x v="0"/>
    <x v="3"/>
    <n v="21"/>
    <x v="613"/>
    <d v="2020-02-05T00:00:00"/>
    <d v="2020-02-09T00:00:00"/>
    <x v="4"/>
    <n v="455.32"/>
    <x v="1631"/>
    <n v="127.49000000000001"/>
    <x v="2"/>
  </r>
  <r>
    <n v="37041"/>
    <x v="0"/>
    <x v="2"/>
    <x v="3"/>
    <n v="315"/>
    <x v="613"/>
    <d v="2020-02-06T00:00:00"/>
    <d v="2020-02-10T00:00:00"/>
    <x v="0"/>
    <n v="1366.5"/>
    <x v="4697"/>
    <n v="355.28999999999996"/>
    <x v="2"/>
  </r>
  <r>
    <n v="287665"/>
    <x v="0"/>
    <x v="2"/>
    <x v="4"/>
    <n v="229"/>
    <x v="612"/>
    <d v="2020-02-07T00:00:00"/>
    <d v="2020-02-11T00:00:00"/>
    <x v="2"/>
    <n v="877.14"/>
    <x v="4482"/>
    <n v="298.23"/>
    <x v="2"/>
  </r>
  <r>
    <n v="846053"/>
    <x v="3"/>
    <x v="0"/>
    <x v="1"/>
    <n v="281"/>
    <x v="612"/>
    <d v="2020-02-05T00:00:00"/>
    <d v="2020-02-07T00:00:00"/>
    <x v="4"/>
    <n v="923.98"/>
    <x v="4698"/>
    <n v="452.75"/>
    <x v="2"/>
  </r>
  <r>
    <n v="4691"/>
    <x v="0"/>
    <x v="0"/>
    <x v="2"/>
    <n v="76"/>
    <x v="613"/>
    <d v="2020-02-04T00:00:00"/>
    <d v="2020-02-08T00:00:00"/>
    <x v="0"/>
    <n v="564.17999999999995"/>
    <x v="2808"/>
    <n v="197.45999999999992"/>
    <x v="2"/>
  </r>
  <r>
    <n v="70970"/>
    <x v="1"/>
    <x v="3"/>
    <x v="0"/>
    <n v="261"/>
    <x v="614"/>
    <d v="2020-02-06T00:00:00"/>
    <d v="2020-02-07T00:00:00"/>
    <x v="3"/>
    <n v="923.81"/>
    <x v="4699"/>
    <n v="406.4799999999999"/>
    <x v="2"/>
  </r>
  <r>
    <n v="505165"/>
    <x v="0"/>
    <x v="1"/>
    <x v="3"/>
    <n v="143"/>
    <x v="613"/>
    <d v="2020-02-07T00:00:00"/>
    <d v="2020-02-10T00:00:00"/>
    <x v="5"/>
    <n v="1236.6199999999999"/>
    <x v="4700"/>
    <n v="544.1099999999999"/>
    <x v="2"/>
  </r>
  <r>
    <n v="31262"/>
    <x v="1"/>
    <x v="2"/>
    <x v="5"/>
    <n v="262"/>
    <x v="614"/>
    <d v="2020-02-05T00:00:00"/>
    <d v="2020-02-06T00:00:00"/>
    <x v="1"/>
    <n v="608.6"/>
    <x v="4701"/>
    <n v="249.53000000000003"/>
    <x v="2"/>
  </r>
  <r>
    <n v="730848"/>
    <x v="2"/>
    <x v="3"/>
    <x v="3"/>
    <n v="311"/>
    <x v="613"/>
    <d v="2020-02-08T00:00:00"/>
    <d v="2020-02-15T00:00:00"/>
    <x v="0"/>
    <n v="1316.58"/>
    <x v="4702"/>
    <n v="394.96999999999991"/>
    <x v="2"/>
  </r>
  <r>
    <n v="922326"/>
    <x v="1"/>
    <x v="3"/>
    <x v="1"/>
    <n v="209"/>
    <x v="614"/>
    <d v="2020-02-08T00:00:00"/>
    <d v="2020-02-10T00:00:00"/>
    <x v="4"/>
    <n v="1145.78"/>
    <x v="4703"/>
    <n v="309.36"/>
    <x v="2"/>
  </r>
  <r>
    <n v="899840"/>
    <x v="2"/>
    <x v="1"/>
    <x v="5"/>
    <n v="268"/>
    <x v="614"/>
    <d v="2020-02-08T00:00:00"/>
    <d v="2020-02-14T00:00:00"/>
    <x v="0"/>
    <n v="717.95"/>
    <x v="4704"/>
    <n v="301.54000000000002"/>
    <x v="2"/>
  </r>
  <r>
    <n v="160664"/>
    <x v="0"/>
    <x v="0"/>
    <x v="0"/>
    <n v="73"/>
    <x v="614"/>
    <d v="2020-02-06T00:00:00"/>
    <d v="2020-02-10T00:00:00"/>
    <x v="1"/>
    <n v="1607.9"/>
    <x v="4705"/>
    <n v="225.11000000000013"/>
    <x v="2"/>
  </r>
  <r>
    <n v="852091"/>
    <x v="1"/>
    <x v="2"/>
    <x v="2"/>
    <n v="45"/>
    <x v="614"/>
    <d v="2020-02-05T00:00:00"/>
    <d v="2020-02-07T00:00:00"/>
    <x v="0"/>
    <n v="1487.52"/>
    <x v="4706"/>
    <n v="208.25"/>
    <x v="2"/>
  </r>
  <r>
    <n v="218735"/>
    <x v="3"/>
    <x v="2"/>
    <x v="3"/>
    <n v="296"/>
    <x v="613"/>
    <d v="2020-02-08T00:00:00"/>
    <d v="2020-02-14T00:00:00"/>
    <x v="2"/>
    <n v="1548.74"/>
    <x v="4707"/>
    <n v="108.41000000000008"/>
    <x v="2"/>
  </r>
  <r>
    <n v="748136"/>
    <x v="2"/>
    <x v="1"/>
    <x v="1"/>
    <n v="29"/>
    <x v="614"/>
    <d v="2020-02-06T00:00:00"/>
    <d v="2020-02-12T00:00:00"/>
    <x v="0"/>
    <n v="712.36"/>
    <x v="4708"/>
    <n v="220.83000000000004"/>
    <x v="2"/>
  </r>
  <r>
    <n v="47116"/>
    <x v="1"/>
    <x v="3"/>
    <x v="4"/>
    <n v="85"/>
    <x v="615"/>
    <d v="2020-02-08T00:00:00"/>
    <d v="2020-02-15T00:00:00"/>
    <x v="2"/>
    <n v="1411.9"/>
    <x v="4709"/>
    <n v="70.590000000000146"/>
    <x v="2"/>
  </r>
  <r>
    <n v="505558"/>
    <x v="0"/>
    <x v="2"/>
    <x v="4"/>
    <n v="20"/>
    <x v="614"/>
    <d v="2020-02-06T00:00:00"/>
    <d v="2020-02-10T00:00:00"/>
    <x v="2"/>
    <n v="540.25"/>
    <x v="4710"/>
    <n v="232.31"/>
    <x v="2"/>
  </r>
  <r>
    <n v="709295"/>
    <x v="0"/>
    <x v="3"/>
    <x v="1"/>
    <n v="63"/>
    <x v="614"/>
    <d v="2020-02-09T00:00:00"/>
    <d v="2020-02-11T00:00:00"/>
    <x v="1"/>
    <n v="1494.73"/>
    <x v="4711"/>
    <n v="418.52"/>
    <x v="2"/>
  </r>
  <r>
    <n v="398078"/>
    <x v="0"/>
    <x v="2"/>
    <x v="2"/>
    <n v="275"/>
    <x v="614"/>
    <d v="2020-02-07T00:00:00"/>
    <d v="2020-02-12T00:00:00"/>
    <x v="5"/>
    <n v="1134.53"/>
    <x v="4712"/>
    <n v="90.759999999999991"/>
    <x v="2"/>
  </r>
  <r>
    <n v="64237"/>
    <x v="2"/>
    <x v="1"/>
    <x v="4"/>
    <n v="64"/>
    <x v="615"/>
    <d v="2020-02-08T00:00:00"/>
    <d v="2020-02-09T00:00:00"/>
    <x v="0"/>
    <n v="829.19"/>
    <x v="4713"/>
    <n v="199.0100000000001"/>
    <x v="2"/>
  </r>
  <r>
    <n v="480997"/>
    <x v="2"/>
    <x v="0"/>
    <x v="2"/>
    <n v="227"/>
    <x v="616"/>
    <d v="2020-02-09T00:00:00"/>
    <d v="2020-02-15T00:00:00"/>
    <x v="2"/>
    <n v="755.6"/>
    <x v="4714"/>
    <n v="128.45000000000005"/>
    <x v="2"/>
  </r>
  <r>
    <n v="935589"/>
    <x v="2"/>
    <x v="0"/>
    <x v="5"/>
    <n v="203"/>
    <x v="615"/>
    <d v="2020-02-10T00:00:00"/>
    <d v="2020-02-11T00:00:00"/>
    <x v="3"/>
    <n v="1291.07"/>
    <x v="4715"/>
    <n v="606.79999999999995"/>
    <x v="2"/>
  </r>
  <r>
    <n v="116995"/>
    <x v="3"/>
    <x v="2"/>
    <x v="4"/>
    <n v="237"/>
    <x v="615"/>
    <d v="2020-02-10T00:00:00"/>
    <d v="2020-02-17T00:00:00"/>
    <x v="2"/>
    <n v="1151.27"/>
    <x v="4716"/>
    <n v="541.1"/>
    <x v="2"/>
  </r>
  <r>
    <n v="514534"/>
    <x v="0"/>
    <x v="1"/>
    <x v="4"/>
    <n v="231"/>
    <x v="615"/>
    <d v="2020-02-08T00:00:00"/>
    <d v="2020-02-11T00:00:00"/>
    <x v="4"/>
    <n v="1358.64"/>
    <x v="4717"/>
    <n v="312.49"/>
    <x v="2"/>
  </r>
  <r>
    <n v="896099"/>
    <x v="1"/>
    <x v="3"/>
    <x v="4"/>
    <n v="27"/>
    <x v="615"/>
    <d v="2020-02-08T00:00:00"/>
    <d v="2020-02-11T00:00:00"/>
    <x v="2"/>
    <n v="609.85"/>
    <x v="4718"/>
    <n v="36.590000000000032"/>
    <x v="2"/>
  </r>
  <r>
    <n v="816220"/>
    <x v="0"/>
    <x v="2"/>
    <x v="4"/>
    <n v="362"/>
    <x v="616"/>
    <d v="2020-02-10T00:00:00"/>
    <d v="2020-02-15T00:00:00"/>
    <x v="2"/>
    <n v="1653.47"/>
    <x v="4719"/>
    <n v="727.53"/>
    <x v="2"/>
  </r>
  <r>
    <n v="186802"/>
    <x v="1"/>
    <x v="2"/>
    <x v="0"/>
    <n v="77"/>
    <x v="617"/>
    <d v="2020-02-08T00:00:00"/>
    <d v="2020-02-11T00:00:00"/>
    <x v="4"/>
    <n v="1529.74"/>
    <x v="4720"/>
    <n v="107.07999999999993"/>
    <x v="2"/>
  </r>
  <r>
    <n v="435964"/>
    <x v="0"/>
    <x v="3"/>
    <x v="5"/>
    <n v="212"/>
    <x v="616"/>
    <d v="2020-02-09T00:00:00"/>
    <d v="2020-02-15T00:00:00"/>
    <x v="1"/>
    <n v="337.68"/>
    <x v="4721"/>
    <n v="40.519999999999982"/>
    <x v="2"/>
  </r>
  <r>
    <n v="236628"/>
    <x v="0"/>
    <x v="0"/>
    <x v="2"/>
    <n v="196"/>
    <x v="617"/>
    <d v="2020-02-11T00:00:00"/>
    <d v="2020-02-12T00:00:00"/>
    <x v="4"/>
    <n v="220.85"/>
    <x v="4722"/>
    <n v="39.75"/>
    <x v="2"/>
  </r>
  <r>
    <n v="816594"/>
    <x v="0"/>
    <x v="3"/>
    <x v="3"/>
    <n v="342"/>
    <x v="617"/>
    <d v="2020-02-08T00:00:00"/>
    <d v="2020-02-11T00:00:00"/>
    <x v="3"/>
    <n v="801.73"/>
    <x v="4723"/>
    <n v="112.24000000000001"/>
    <x v="2"/>
  </r>
  <r>
    <n v="921106"/>
    <x v="1"/>
    <x v="0"/>
    <x v="5"/>
    <n v="233"/>
    <x v="617"/>
    <d v="2020-02-08T00:00:00"/>
    <d v="2020-02-12T00:00:00"/>
    <x v="0"/>
    <n v="199.73"/>
    <x v="4724"/>
    <n v="39.949999999999989"/>
    <x v="2"/>
  </r>
  <r>
    <n v="255135"/>
    <x v="0"/>
    <x v="2"/>
    <x v="4"/>
    <n v="284"/>
    <x v="617"/>
    <d v="2020-02-10T00:00:00"/>
    <d v="2020-02-11T00:00:00"/>
    <x v="3"/>
    <n v="736.7"/>
    <x v="4725"/>
    <n v="117.87"/>
    <x v="2"/>
  </r>
  <r>
    <n v="823192"/>
    <x v="0"/>
    <x v="0"/>
    <x v="1"/>
    <n v="297"/>
    <x v="616"/>
    <d v="2020-02-10T00:00:00"/>
    <d v="2020-02-11T00:00:00"/>
    <x v="4"/>
    <n v="384.81"/>
    <x v="4109"/>
    <n v="69.269999999999982"/>
    <x v="2"/>
  </r>
  <r>
    <n v="583389"/>
    <x v="0"/>
    <x v="2"/>
    <x v="2"/>
    <n v="288"/>
    <x v="616"/>
    <d v="2020-02-08T00:00:00"/>
    <d v="2020-02-09T00:00:00"/>
    <x v="3"/>
    <n v="665.08"/>
    <x v="4726"/>
    <n v="53.210000000000036"/>
    <x v="2"/>
  </r>
  <r>
    <n v="547317"/>
    <x v="1"/>
    <x v="2"/>
    <x v="4"/>
    <n v="109"/>
    <x v="618"/>
    <d v="2020-02-09T00:00:00"/>
    <d v="2020-02-12T00:00:00"/>
    <x v="5"/>
    <n v="1002.42"/>
    <x v="4727"/>
    <n v="260.63"/>
    <x v="2"/>
  </r>
  <r>
    <n v="396386"/>
    <x v="1"/>
    <x v="2"/>
    <x v="3"/>
    <n v="138"/>
    <x v="617"/>
    <d v="2020-02-09T00:00:00"/>
    <d v="2020-02-12T00:00:00"/>
    <x v="4"/>
    <n v="1951.5"/>
    <x v="4728"/>
    <n v="702.54"/>
    <x v="2"/>
  </r>
  <r>
    <n v="466184"/>
    <x v="1"/>
    <x v="2"/>
    <x v="2"/>
    <n v="173"/>
    <x v="618"/>
    <d v="2020-02-10T00:00:00"/>
    <d v="2020-02-15T00:00:00"/>
    <x v="1"/>
    <n v="1027.48"/>
    <x v="4729"/>
    <n v="195.22000000000003"/>
    <x v="2"/>
  </r>
  <r>
    <n v="568151"/>
    <x v="1"/>
    <x v="2"/>
    <x v="1"/>
    <n v="233"/>
    <x v="618"/>
    <d v="2020-02-12T00:00:00"/>
    <d v="2020-02-18T00:00:00"/>
    <x v="4"/>
    <n v="596.42999999999995"/>
    <x v="4730"/>
    <n v="202.78999999999996"/>
    <x v="2"/>
  </r>
  <r>
    <n v="782107"/>
    <x v="2"/>
    <x v="0"/>
    <x v="3"/>
    <n v="177"/>
    <x v="618"/>
    <d v="2020-02-11T00:00:00"/>
    <d v="2020-02-16T00:00:00"/>
    <x v="4"/>
    <n v="393.72"/>
    <x v="4731"/>
    <n v="165.36"/>
    <x v="2"/>
  </r>
  <r>
    <n v="473726"/>
    <x v="0"/>
    <x v="2"/>
    <x v="0"/>
    <n v="313"/>
    <x v="618"/>
    <d v="2020-02-10T00:00:00"/>
    <d v="2020-02-15T00:00:00"/>
    <x v="0"/>
    <n v="192.95"/>
    <x v="675"/>
    <n v="71.389999999999986"/>
    <x v="2"/>
  </r>
  <r>
    <n v="743143"/>
    <x v="1"/>
    <x v="1"/>
    <x v="2"/>
    <n v="69"/>
    <x v="618"/>
    <d v="2020-02-13T00:00:00"/>
    <d v="2020-02-17T00:00:00"/>
    <x v="0"/>
    <n v="1180.55"/>
    <x v="2977"/>
    <n v="389.57999999999993"/>
    <x v="2"/>
  </r>
  <r>
    <n v="377005"/>
    <x v="0"/>
    <x v="3"/>
    <x v="5"/>
    <n v="108"/>
    <x v="618"/>
    <d v="2020-02-11T00:00:00"/>
    <d v="2020-02-14T00:00:00"/>
    <x v="0"/>
    <n v="1185.17"/>
    <x v="1614"/>
    <n v="177.78000000000009"/>
    <x v="2"/>
  </r>
  <r>
    <n v="486396"/>
    <x v="3"/>
    <x v="3"/>
    <x v="3"/>
    <n v="120"/>
    <x v="618"/>
    <d v="2020-02-13T00:00:00"/>
    <d v="2020-02-18T00:00:00"/>
    <x v="1"/>
    <n v="1111.19"/>
    <x v="4732"/>
    <n v="155.57000000000005"/>
    <x v="2"/>
  </r>
  <r>
    <n v="611184"/>
    <x v="0"/>
    <x v="3"/>
    <x v="1"/>
    <n v="40"/>
    <x v="618"/>
    <d v="2020-02-10T00:00:00"/>
    <d v="2020-02-12T00:00:00"/>
    <x v="3"/>
    <n v="160.30000000000001"/>
    <x v="2862"/>
    <n v="17.630000000000024"/>
    <x v="2"/>
  </r>
  <r>
    <n v="424943"/>
    <x v="1"/>
    <x v="2"/>
    <x v="4"/>
    <n v="110"/>
    <x v="619"/>
    <d v="2020-02-10T00:00:00"/>
    <d v="2020-02-13T00:00:00"/>
    <x v="3"/>
    <n v="596.42999999999995"/>
    <x v="4733"/>
    <n v="274.35999999999996"/>
    <x v="2"/>
  </r>
  <r>
    <n v="801144"/>
    <x v="1"/>
    <x v="2"/>
    <x v="5"/>
    <n v="202"/>
    <x v="618"/>
    <d v="2020-02-13T00:00:00"/>
    <d v="2020-02-18T00:00:00"/>
    <x v="0"/>
    <n v="1834.32"/>
    <x v="4734"/>
    <n v="275.14999999999986"/>
    <x v="2"/>
  </r>
  <r>
    <n v="356966"/>
    <x v="0"/>
    <x v="1"/>
    <x v="0"/>
    <n v="7"/>
    <x v="619"/>
    <d v="2020-02-14T00:00:00"/>
    <d v="2020-02-17T00:00:00"/>
    <x v="4"/>
    <n v="1899.76"/>
    <x v="4735"/>
    <n v="531.93000000000006"/>
    <x v="2"/>
  </r>
  <r>
    <n v="924542"/>
    <x v="1"/>
    <x v="2"/>
    <x v="5"/>
    <n v="326"/>
    <x v="619"/>
    <d v="2020-02-14T00:00:00"/>
    <d v="2020-02-15T00:00:00"/>
    <x v="2"/>
    <n v="1344.24"/>
    <x v="4736"/>
    <n v="403.27"/>
    <x v="2"/>
  </r>
  <r>
    <n v="615262"/>
    <x v="1"/>
    <x v="1"/>
    <x v="1"/>
    <n v="238"/>
    <x v="619"/>
    <d v="2020-02-14T00:00:00"/>
    <d v="2020-02-21T00:00:00"/>
    <x v="3"/>
    <n v="1210.32"/>
    <x v="4737"/>
    <n v="169.43999999999983"/>
    <x v="2"/>
  </r>
  <r>
    <n v="733295"/>
    <x v="0"/>
    <x v="1"/>
    <x v="2"/>
    <n v="255"/>
    <x v="620"/>
    <d v="2020-02-13T00:00:00"/>
    <d v="2020-02-17T00:00:00"/>
    <x v="2"/>
    <n v="1476.3"/>
    <x v="3700"/>
    <n v="501.93999999999994"/>
    <x v="2"/>
  </r>
  <r>
    <n v="763283"/>
    <x v="3"/>
    <x v="2"/>
    <x v="1"/>
    <n v="95"/>
    <x v="619"/>
    <d v="2020-02-12T00:00:00"/>
    <d v="2020-02-13T00:00:00"/>
    <x v="0"/>
    <n v="1159.22"/>
    <x v="4738"/>
    <n v="115.92000000000007"/>
    <x v="2"/>
  </r>
  <r>
    <n v="500372"/>
    <x v="3"/>
    <x v="3"/>
    <x v="1"/>
    <n v="148"/>
    <x v="620"/>
    <d v="2020-02-12T00:00:00"/>
    <d v="2020-02-18T00:00:00"/>
    <x v="0"/>
    <n v="893.11"/>
    <x v="4739"/>
    <n v="53.590000000000032"/>
    <x v="2"/>
  </r>
  <r>
    <n v="286508"/>
    <x v="0"/>
    <x v="3"/>
    <x v="2"/>
    <n v="241"/>
    <x v="619"/>
    <d v="2020-02-13T00:00:00"/>
    <d v="2020-02-15T00:00:00"/>
    <x v="3"/>
    <n v="246.25"/>
    <x v="4740"/>
    <n v="96.039999999999992"/>
    <x v="2"/>
  </r>
  <r>
    <n v="617822"/>
    <x v="0"/>
    <x v="2"/>
    <x v="0"/>
    <n v="101"/>
    <x v="620"/>
    <d v="2020-02-14T00:00:00"/>
    <d v="2020-02-16T00:00:00"/>
    <x v="2"/>
    <n v="280.94"/>
    <x v="3462"/>
    <n v="19.670000000000016"/>
    <x v="2"/>
  </r>
  <r>
    <n v="671158"/>
    <x v="0"/>
    <x v="1"/>
    <x v="3"/>
    <n v="352"/>
    <x v="619"/>
    <d v="2020-02-12T00:00:00"/>
    <d v="2020-02-13T00:00:00"/>
    <x v="3"/>
    <n v="1778.9"/>
    <x v="168"/>
    <n v="409.15000000000009"/>
    <x v="2"/>
  </r>
  <r>
    <n v="734863"/>
    <x v="0"/>
    <x v="3"/>
    <x v="4"/>
    <n v="84"/>
    <x v="619"/>
    <d v="2020-02-14T00:00:00"/>
    <d v="2020-02-20T00:00:00"/>
    <x v="0"/>
    <n v="343.62"/>
    <x v="4741"/>
    <n v="120.27000000000001"/>
    <x v="2"/>
  </r>
  <r>
    <n v="209417"/>
    <x v="2"/>
    <x v="1"/>
    <x v="4"/>
    <n v="239"/>
    <x v="621"/>
    <d v="2020-02-12T00:00:00"/>
    <d v="2020-02-16T00:00:00"/>
    <x v="0"/>
    <n v="1536.62"/>
    <x v="699"/>
    <n v="384.14999999999986"/>
    <x v="2"/>
  </r>
  <r>
    <n v="962136"/>
    <x v="1"/>
    <x v="3"/>
    <x v="2"/>
    <n v="45"/>
    <x v="621"/>
    <d v="2020-02-14T00:00:00"/>
    <d v="2020-02-21T00:00:00"/>
    <x v="4"/>
    <n v="712.27"/>
    <x v="4742"/>
    <n v="85.470000000000027"/>
    <x v="2"/>
  </r>
  <r>
    <n v="575873"/>
    <x v="0"/>
    <x v="3"/>
    <x v="4"/>
    <n v="71"/>
    <x v="620"/>
    <d v="2020-02-13T00:00:00"/>
    <d v="2020-02-14T00:00:00"/>
    <x v="1"/>
    <n v="616.39"/>
    <x v="4743"/>
    <n v="246.56"/>
    <x v="2"/>
  </r>
  <r>
    <n v="258072"/>
    <x v="1"/>
    <x v="3"/>
    <x v="4"/>
    <n v="166"/>
    <x v="620"/>
    <d v="2020-02-15T00:00:00"/>
    <d v="2020-02-22T00:00:00"/>
    <x v="1"/>
    <n v="381.39"/>
    <x v="3945"/>
    <n v="68.649999999999977"/>
    <x v="2"/>
  </r>
  <r>
    <n v="331797"/>
    <x v="3"/>
    <x v="3"/>
    <x v="3"/>
    <n v="162"/>
    <x v="621"/>
    <d v="2020-02-12T00:00:00"/>
    <d v="2020-02-16T00:00:00"/>
    <x v="2"/>
    <n v="1907.33"/>
    <x v="4744"/>
    <n v="171.65999999999985"/>
    <x v="2"/>
  </r>
  <r>
    <n v="746574"/>
    <x v="0"/>
    <x v="0"/>
    <x v="4"/>
    <n v="223"/>
    <x v="620"/>
    <d v="2020-02-14T00:00:00"/>
    <d v="2020-02-21T00:00:00"/>
    <x v="1"/>
    <n v="592.79"/>
    <x v="4745"/>
    <n v="260.83"/>
    <x v="2"/>
  </r>
  <r>
    <n v="962914"/>
    <x v="0"/>
    <x v="2"/>
    <x v="5"/>
    <n v="150"/>
    <x v="621"/>
    <d v="2020-02-13T00:00:00"/>
    <d v="2020-02-16T00:00:00"/>
    <x v="5"/>
    <n v="223.91"/>
    <x v="4746"/>
    <n v="26.870000000000005"/>
    <x v="2"/>
  </r>
  <r>
    <n v="413930"/>
    <x v="0"/>
    <x v="2"/>
    <x v="1"/>
    <n v="19"/>
    <x v="620"/>
    <d v="2020-02-13T00:00:00"/>
    <d v="2020-02-16T00:00:00"/>
    <x v="5"/>
    <n v="1152.07"/>
    <x v="4747"/>
    <n v="311.05999999999995"/>
    <x v="2"/>
  </r>
  <r>
    <n v="673853"/>
    <x v="0"/>
    <x v="1"/>
    <x v="3"/>
    <n v="59"/>
    <x v="621"/>
    <d v="2020-02-15T00:00:00"/>
    <d v="2020-02-21T00:00:00"/>
    <x v="1"/>
    <n v="343.62"/>
    <x v="4584"/>
    <n v="82.470000000000027"/>
    <x v="2"/>
  </r>
  <r>
    <n v="336837"/>
    <x v="1"/>
    <x v="2"/>
    <x v="1"/>
    <n v="59"/>
    <x v="620"/>
    <d v="2020-02-12T00:00:00"/>
    <d v="2020-02-19T00:00:00"/>
    <x v="4"/>
    <n v="1049.29"/>
    <x v="4748"/>
    <n v="419.71999999999991"/>
    <x v="2"/>
  </r>
  <r>
    <n v="45912"/>
    <x v="2"/>
    <x v="1"/>
    <x v="4"/>
    <n v="320"/>
    <x v="621"/>
    <d v="2020-02-15T00:00:00"/>
    <d v="2020-02-22T00:00:00"/>
    <x v="2"/>
    <n v="544.79"/>
    <x v="4749"/>
    <n v="70.819999999999936"/>
    <x v="2"/>
  </r>
  <r>
    <n v="908108"/>
    <x v="0"/>
    <x v="1"/>
    <x v="1"/>
    <n v="198"/>
    <x v="621"/>
    <d v="2020-02-12T00:00:00"/>
    <d v="2020-02-18T00:00:00"/>
    <x v="2"/>
    <n v="1523.41"/>
    <x v="4750"/>
    <n v="228.51"/>
    <x v="2"/>
  </r>
  <r>
    <n v="435758"/>
    <x v="1"/>
    <x v="2"/>
    <x v="0"/>
    <n v="118"/>
    <x v="620"/>
    <d v="2020-02-13T00:00:00"/>
    <d v="2020-02-19T00:00:00"/>
    <x v="3"/>
    <n v="1890.12"/>
    <x v="4751"/>
    <n v="793.84999999999991"/>
    <x v="2"/>
  </r>
  <r>
    <n v="565841"/>
    <x v="1"/>
    <x v="1"/>
    <x v="5"/>
    <n v="16"/>
    <x v="621"/>
    <d v="2020-02-16T00:00:00"/>
    <d v="2020-02-19T00:00:00"/>
    <x v="1"/>
    <n v="1112.8900000000001"/>
    <x v="4752"/>
    <n v="400.6400000000001"/>
    <x v="2"/>
  </r>
  <r>
    <n v="510172"/>
    <x v="0"/>
    <x v="2"/>
    <x v="5"/>
    <n v="136"/>
    <x v="622"/>
    <d v="2020-02-13T00:00:00"/>
    <d v="2020-02-17T00:00:00"/>
    <x v="4"/>
    <n v="560.79"/>
    <x v="4753"/>
    <n v="123.36999999999995"/>
    <x v="2"/>
  </r>
  <r>
    <n v="903726"/>
    <x v="1"/>
    <x v="3"/>
    <x v="5"/>
    <n v="316"/>
    <x v="621"/>
    <d v="2020-02-14T00:00:00"/>
    <d v="2020-02-18T00:00:00"/>
    <x v="5"/>
    <n v="1022"/>
    <x v="4754"/>
    <n v="408.79999999999995"/>
    <x v="2"/>
  </r>
  <r>
    <n v="593306"/>
    <x v="0"/>
    <x v="0"/>
    <x v="4"/>
    <n v="61"/>
    <x v="621"/>
    <d v="2020-02-13T00:00:00"/>
    <d v="2020-02-18T00:00:00"/>
    <x v="5"/>
    <n v="1171.6500000000001"/>
    <x v="4755"/>
    <n v="222.61000000000013"/>
    <x v="2"/>
  </r>
  <r>
    <n v="384491"/>
    <x v="0"/>
    <x v="1"/>
    <x v="0"/>
    <n v="129"/>
    <x v="621"/>
    <d v="2020-02-15T00:00:00"/>
    <d v="2020-02-19T00:00:00"/>
    <x v="3"/>
    <n v="1951.5"/>
    <x v="4756"/>
    <n v="136.59999999999991"/>
    <x v="2"/>
  </r>
  <r>
    <n v="819945"/>
    <x v="0"/>
    <x v="3"/>
    <x v="1"/>
    <n v="63"/>
    <x v="622"/>
    <d v="2020-02-15T00:00:00"/>
    <d v="2020-02-19T00:00:00"/>
    <x v="2"/>
    <n v="669.51"/>
    <x v="4757"/>
    <n v="180.76999999999998"/>
    <x v="2"/>
  </r>
  <r>
    <n v="681836"/>
    <x v="0"/>
    <x v="1"/>
    <x v="2"/>
    <n v="191"/>
    <x v="621"/>
    <d v="2020-02-16T00:00:00"/>
    <d v="2020-02-18T00:00:00"/>
    <x v="5"/>
    <n v="603.75"/>
    <x v="4758"/>
    <n v="169.05"/>
    <x v="2"/>
  </r>
  <r>
    <n v="219419"/>
    <x v="1"/>
    <x v="2"/>
    <x v="3"/>
    <n v="84"/>
    <x v="621"/>
    <d v="2020-02-14T00:00:00"/>
    <d v="2020-02-15T00:00:00"/>
    <x v="3"/>
    <n v="1104.44"/>
    <x v="4759"/>
    <n v="452.82000000000005"/>
    <x v="2"/>
  </r>
  <r>
    <n v="1000034"/>
    <x v="2"/>
    <x v="1"/>
    <x v="2"/>
    <n v="106"/>
    <x v="622"/>
    <d v="2020-02-17T00:00:00"/>
    <d v="2020-02-24T00:00:00"/>
    <x v="5"/>
    <n v="411.04"/>
    <x v="4760"/>
    <n v="24.660000000000025"/>
    <x v="2"/>
  </r>
  <r>
    <n v="516442"/>
    <x v="0"/>
    <x v="2"/>
    <x v="5"/>
    <n v="84"/>
    <x v="622"/>
    <d v="2020-02-17T00:00:00"/>
    <d v="2020-02-20T00:00:00"/>
    <x v="4"/>
    <n v="1349.24"/>
    <x v="2934"/>
    <n v="593.66999999999996"/>
    <x v="2"/>
  </r>
  <r>
    <n v="611978"/>
    <x v="2"/>
    <x v="1"/>
    <x v="2"/>
    <n v="362"/>
    <x v="623"/>
    <d v="2020-02-15T00:00:00"/>
    <d v="2020-02-22T00:00:00"/>
    <x v="4"/>
    <n v="1531.9"/>
    <x v="4761"/>
    <n v="536.16000000000008"/>
    <x v="2"/>
  </r>
  <r>
    <n v="399968"/>
    <x v="2"/>
    <x v="1"/>
    <x v="5"/>
    <n v="63"/>
    <x v="622"/>
    <d v="2020-02-15T00:00:00"/>
    <d v="2020-02-20T00:00:00"/>
    <x v="2"/>
    <n v="395.02"/>
    <x v="4762"/>
    <n v="181.70999999999998"/>
    <x v="2"/>
  </r>
  <r>
    <n v="541784"/>
    <x v="2"/>
    <x v="0"/>
    <x v="4"/>
    <n v="251"/>
    <x v="623"/>
    <d v="2020-02-16T00:00:00"/>
    <d v="2020-02-21T00:00:00"/>
    <x v="0"/>
    <n v="1346.62"/>
    <x v="4763"/>
    <n v="592.50999999999988"/>
    <x v="2"/>
  </r>
  <r>
    <n v="823431"/>
    <x v="2"/>
    <x v="1"/>
    <x v="5"/>
    <n v="228"/>
    <x v="622"/>
    <d v="2020-02-15T00:00:00"/>
    <d v="2020-02-22T00:00:00"/>
    <x v="4"/>
    <n v="1210.32"/>
    <x v="4737"/>
    <n v="169.43999999999983"/>
    <x v="2"/>
  </r>
  <r>
    <n v="789089"/>
    <x v="3"/>
    <x v="3"/>
    <x v="4"/>
    <n v="119"/>
    <x v="623"/>
    <d v="2020-02-16T00:00:00"/>
    <d v="2020-02-21T00:00:00"/>
    <x v="4"/>
    <n v="1862.1"/>
    <x v="4764"/>
    <n v="186.20999999999981"/>
    <x v="2"/>
  </r>
  <r>
    <n v="345291"/>
    <x v="2"/>
    <x v="1"/>
    <x v="2"/>
    <n v="316"/>
    <x v="622"/>
    <d v="2020-02-15T00:00:00"/>
    <d v="2020-02-20T00:00:00"/>
    <x v="5"/>
    <n v="278.41000000000003"/>
    <x v="4765"/>
    <n v="136.42000000000002"/>
    <x v="2"/>
  </r>
  <r>
    <n v="901937"/>
    <x v="1"/>
    <x v="0"/>
    <x v="0"/>
    <n v="276"/>
    <x v="622"/>
    <d v="2020-02-17T00:00:00"/>
    <d v="2020-02-23T00:00:00"/>
    <x v="4"/>
    <n v="550.27"/>
    <x v="4766"/>
    <n v="104.54999999999995"/>
    <x v="2"/>
  </r>
  <r>
    <n v="25287"/>
    <x v="0"/>
    <x v="1"/>
    <x v="4"/>
    <n v="98"/>
    <x v="624"/>
    <d v="2020-02-17T00:00:00"/>
    <d v="2020-02-22T00:00:00"/>
    <x v="4"/>
    <n v="431.53"/>
    <x v="3814"/>
    <n v="202.81999999999996"/>
    <x v="2"/>
  </r>
  <r>
    <n v="536218"/>
    <x v="3"/>
    <x v="3"/>
    <x v="3"/>
    <n v="33"/>
    <x v="623"/>
    <d v="2020-02-18T00:00:00"/>
    <d v="2020-02-24T00:00:00"/>
    <x v="0"/>
    <n v="1002.42"/>
    <x v="4767"/>
    <n v="100.24000000000001"/>
    <x v="2"/>
  </r>
  <r>
    <n v="853925"/>
    <x v="2"/>
    <x v="1"/>
    <x v="4"/>
    <n v="255"/>
    <x v="624"/>
    <d v="2020-02-16T00:00:00"/>
    <d v="2020-02-17T00:00:00"/>
    <x v="0"/>
    <n v="799.45"/>
    <x v="4768"/>
    <n v="183.87"/>
    <x v="2"/>
  </r>
  <r>
    <n v="118322"/>
    <x v="3"/>
    <x v="2"/>
    <x v="0"/>
    <n v="40"/>
    <x v="623"/>
    <d v="2020-02-16T00:00:00"/>
    <d v="2020-02-22T00:00:00"/>
    <x v="5"/>
    <n v="1181.57"/>
    <x v="4769"/>
    <n v="378.09999999999991"/>
    <x v="2"/>
  </r>
  <r>
    <n v="57082"/>
    <x v="0"/>
    <x v="0"/>
    <x v="1"/>
    <n v="323"/>
    <x v="623"/>
    <d v="2020-02-16T00:00:00"/>
    <d v="2020-02-22T00:00:00"/>
    <x v="3"/>
    <n v="1170.6199999999999"/>
    <x v="4770"/>
    <n v="152.17999999999984"/>
    <x v="2"/>
  </r>
  <r>
    <n v="851993"/>
    <x v="1"/>
    <x v="2"/>
    <x v="4"/>
    <n v="172"/>
    <x v="624"/>
    <d v="2020-02-16T00:00:00"/>
    <d v="2020-02-21T00:00:00"/>
    <x v="1"/>
    <n v="657.42"/>
    <x v="4771"/>
    <n v="118.33999999999992"/>
    <x v="2"/>
  </r>
  <r>
    <n v="739857"/>
    <x v="1"/>
    <x v="2"/>
    <x v="4"/>
    <n v="66"/>
    <x v="624"/>
    <d v="2020-02-18T00:00:00"/>
    <d v="2020-02-19T00:00:00"/>
    <x v="1"/>
    <n v="827.05"/>
    <x v="4772"/>
    <n v="396.97999999999996"/>
    <x v="2"/>
  </r>
  <r>
    <n v="830667"/>
    <x v="0"/>
    <x v="3"/>
    <x v="3"/>
    <n v="15"/>
    <x v="624"/>
    <d v="2020-02-17T00:00:00"/>
    <d v="2020-02-18T00:00:00"/>
    <x v="0"/>
    <n v="849.24"/>
    <x v="4773"/>
    <n v="271.76"/>
    <x v="2"/>
  </r>
  <r>
    <n v="906069"/>
    <x v="1"/>
    <x v="1"/>
    <x v="3"/>
    <n v="57"/>
    <x v="624"/>
    <d v="2020-02-18T00:00:00"/>
    <d v="2020-02-23T00:00:00"/>
    <x v="3"/>
    <n v="682.87"/>
    <x v="4774"/>
    <n v="204.86"/>
    <x v="2"/>
  </r>
  <r>
    <n v="33635"/>
    <x v="2"/>
    <x v="0"/>
    <x v="3"/>
    <n v="243"/>
    <x v="624"/>
    <d v="2020-02-17T00:00:00"/>
    <d v="2020-02-20T00:00:00"/>
    <x v="1"/>
    <n v="272.12"/>
    <x v="4775"/>
    <n v="19.050000000000011"/>
    <x v="2"/>
  </r>
  <r>
    <n v="396062"/>
    <x v="0"/>
    <x v="0"/>
    <x v="5"/>
    <n v="282"/>
    <x v="625"/>
    <d v="2020-02-19T00:00:00"/>
    <d v="2020-02-23T00:00:00"/>
    <x v="3"/>
    <n v="1531.9"/>
    <x v="4776"/>
    <n v="352.34000000000015"/>
    <x v="2"/>
  </r>
  <r>
    <n v="958522"/>
    <x v="0"/>
    <x v="0"/>
    <x v="3"/>
    <n v="7"/>
    <x v="625"/>
    <d v="2020-02-16T00:00:00"/>
    <d v="2020-02-17T00:00:00"/>
    <x v="3"/>
    <n v="1513.02"/>
    <x v="1953"/>
    <n v="438.78"/>
    <x v="2"/>
  </r>
  <r>
    <n v="786026"/>
    <x v="0"/>
    <x v="3"/>
    <x v="3"/>
    <n v="91"/>
    <x v="625"/>
    <d v="2020-02-18T00:00:00"/>
    <d v="2020-02-24T00:00:00"/>
    <x v="1"/>
    <n v="344.33"/>
    <x v="4777"/>
    <n v="55.089999999999975"/>
    <x v="2"/>
  </r>
  <r>
    <n v="846682"/>
    <x v="1"/>
    <x v="1"/>
    <x v="0"/>
    <n v="198"/>
    <x v="624"/>
    <d v="2020-02-17T00:00:00"/>
    <d v="2020-02-20T00:00:00"/>
    <x v="2"/>
    <n v="1664.12"/>
    <x v="4778"/>
    <n v="632.36999999999989"/>
    <x v="2"/>
  </r>
  <r>
    <n v="365493"/>
    <x v="1"/>
    <x v="3"/>
    <x v="4"/>
    <n v="337"/>
    <x v="626"/>
    <d v="2020-02-19T00:00:00"/>
    <d v="2020-02-20T00:00:00"/>
    <x v="5"/>
    <n v="419.59"/>
    <x v="4779"/>
    <n v="201.39999999999998"/>
    <x v="2"/>
  </r>
  <r>
    <n v="996849"/>
    <x v="0"/>
    <x v="0"/>
    <x v="4"/>
    <n v="172"/>
    <x v="625"/>
    <d v="2020-02-20T00:00:00"/>
    <d v="2020-02-21T00:00:00"/>
    <x v="2"/>
    <n v="863.69"/>
    <x v="4168"/>
    <n v="233.20000000000005"/>
    <x v="2"/>
  </r>
  <r>
    <n v="882230"/>
    <x v="1"/>
    <x v="1"/>
    <x v="3"/>
    <n v="167"/>
    <x v="625"/>
    <d v="2020-02-19T00:00:00"/>
    <d v="2020-02-23T00:00:00"/>
    <x v="4"/>
    <n v="1641.66"/>
    <x v="4780"/>
    <n v="114.92000000000007"/>
    <x v="2"/>
  </r>
  <r>
    <n v="360862"/>
    <x v="1"/>
    <x v="2"/>
    <x v="3"/>
    <n v="191"/>
    <x v="626"/>
    <d v="2020-02-19T00:00:00"/>
    <d v="2020-02-20T00:00:00"/>
    <x v="2"/>
    <n v="334.68"/>
    <x v="2204"/>
    <n v="120.48000000000002"/>
    <x v="2"/>
  </r>
  <r>
    <n v="765743"/>
    <x v="0"/>
    <x v="0"/>
    <x v="0"/>
    <n v="162"/>
    <x v="626"/>
    <d v="2020-02-20T00:00:00"/>
    <d v="2020-02-21T00:00:00"/>
    <x v="2"/>
    <n v="672.55"/>
    <x v="4240"/>
    <n v="168.13999999999993"/>
    <x v="2"/>
  </r>
  <r>
    <n v="84825"/>
    <x v="2"/>
    <x v="0"/>
    <x v="1"/>
    <n v="284"/>
    <x v="625"/>
    <d v="2020-02-18T00:00:00"/>
    <d v="2020-02-22T00:00:00"/>
    <x v="2"/>
    <n v="217"/>
    <x v="4781"/>
    <n v="82.460000000000008"/>
    <x v="2"/>
  </r>
  <r>
    <n v="656895"/>
    <x v="0"/>
    <x v="0"/>
    <x v="4"/>
    <n v="64"/>
    <x v="626"/>
    <d v="2020-02-19T00:00:00"/>
    <d v="2020-02-26T00:00:00"/>
    <x v="4"/>
    <n v="1823.37"/>
    <x v="4782"/>
    <n v="820.51999999999987"/>
    <x v="2"/>
  </r>
  <r>
    <n v="34710"/>
    <x v="1"/>
    <x v="1"/>
    <x v="3"/>
    <n v="260"/>
    <x v="625"/>
    <d v="2020-02-20T00:00:00"/>
    <d v="2020-02-25T00:00:00"/>
    <x v="3"/>
    <n v="1049.29"/>
    <x v="4783"/>
    <n v="503.65999999999997"/>
    <x v="2"/>
  </r>
  <r>
    <n v="939250"/>
    <x v="1"/>
    <x v="2"/>
    <x v="3"/>
    <n v="25"/>
    <x v="626"/>
    <d v="2020-02-17T00:00:00"/>
    <d v="2020-02-19T00:00:00"/>
    <x v="0"/>
    <n v="793.58"/>
    <x v="4784"/>
    <n v="214.2700000000001"/>
    <x v="2"/>
  </r>
  <r>
    <n v="869054"/>
    <x v="2"/>
    <x v="1"/>
    <x v="4"/>
    <n v="202"/>
    <x v="626"/>
    <d v="2020-02-21T00:00:00"/>
    <d v="2020-02-28T00:00:00"/>
    <x v="2"/>
    <n v="527.55999999999995"/>
    <x v="4785"/>
    <n v="147.71999999999997"/>
    <x v="2"/>
  </r>
  <r>
    <n v="148702"/>
    <x v="1"/>
    <x v="2"/>
    <x v="2"/>
    <n v="43"/>
    <x v="627"/>
    <d v="2020-02-19T00:00:00"/>
    <d v="2020-02-24T00:00:00"/>
    <x v="2"/>
    <n v="1172.79"/>
    <x v="4786"/>
    <n v="140.73000000000002"/>
    <x v="2"/>
  </r>
  <r>
    <n v="148948"/>
    <x v="2"/>
    <x v="3"/>
    <x v="3"/>
    <n v="112"/>
    <x v="626"/>
    <d v="2020-02-21T00:00:00"/>
    <d v="2020-02-26T00:00:00"/>
    <x v="3"/>
    <n v="1230.5999999999999"/>
    <x v="4787"/>
    <n v="467.62999999999988"/>
    <x v="2"/>
  </r>
  <r>
    <n v="840046"/>
    <x v="0"/>
    <x v="0"/>
    <x v="5"/>
    <n v="102"/>
    <x v="627"/>
    <d v="2020-02-19T00:00:00"/>
    <d v="2020-02-22T00:00:00"/>
    <x v="0"/>
    <n v="1039.94"/>
    <x v="1742"/>
    <n v="353.58000000000004"/>
    <x v="2"/>
  </r>
  <r>
    <n v="799684"/>
    <x v="1"/>
    <x v="2"/>
    <x v="4"/>
    <n v="63"/>
    <x v="626"/>
    <d v="2020-02-19T00:00:00"/>
    <d v="2020-02-20T00:00:00"/>
    <x v="5"/>
    <n v="1868.02"/>
    <x v="4788"/>
    <n v="616.45000000000005"/>
    <x v="2"/>
  </r>
  <r>
    <n v="914239"/>
    <x v="2"/>
    <x v="1"/>
    <x v="1"/>
    <n v="272"/>
    <x v="626"/>
    <d v="2020-02-21T00:00:00"/>
    <d v="2020-02-25T00:00:00"/>
    <x v="1"/>
    <n v="419.59"/>
    <x v="4789"/>
    <n v="163.63999999999999"/>
    <x v="2"/>
  </r>
  <r>
    <n v="316383"/>
    <x v="1"/>
    <x v="3"/>
    <x v="2"/>
    <n v="82"/>
    <x v="627"/>
    <d v="2020-02-20T00:00:00"/>
    <d v="2020-02-24T00:00:00"/>
    <x v="5"/>
    <n v="1034.3599999999999"/>
    <x v="4790"/>
    <n v="113.77999999999986"/>
    <x v="2"/>
  </r>
  <r>
    <n v="747749"/>
    <x v="0"/>
    <x v="3"/>
    <x v="4"/>
    <n v="142"/>
    <x v="627"/>
    <d v="2020-02-18T00:00:00"/>
    <d v="2020-02-22T00:00:00"/>
    <x v="1"/>
    <n v="1724.52"/>
    <x v="4791"/>
    <n v="396.63999999999987"/>
    <x v="2"/>
  </r>
  <r>
    <n v="576359"/>
    <x v="3"/>
    <x v="3"/>
    <x v="1"/>
    <n v="187"/>
    <x v="626"/>
    <d v="2020-02-18T00:00:00"/>
    <d v="2020-02-22T00:00:00"/>
    <x v="5"/>
    <n v="1014.98"/>
    <x v="4792"/>
    <n v="192.85000000000002"/>
    <x v="2"/>
  </r>
  <r>
    <n v="88642"/>
    <x v="1"/>
    <x v="2"/>
    <x v="4"/>
    <n v="360"/>
    <x v="627"/>
    <d v="2020-02-20T00:00:00"/>
    <d v="2020-02-27T00:00:00"/>
    <x v="3"/>
    <n v="360.42"/>
    <x v="4793"/>
    <n v="154.98000000000002"/>
    <x v="2"/>
  </r>
  <r>
    <n v="97419"/>
    <x v="3"/>
    <x v="3"/>
    <x v="3"/>
    <n v="365"/>
    <x v="627"/>
    <d v="2020-02-20T00:00:00"/>
    <d v="2020-02-27T00:00:00"/>
    <x v="3"/>
    <n v="416"/>
    <x v="3739"/>
    <n v="137.27999999999997"/>
    <x v="2"/>
  </r>
  <r>
    <n v="795604"/>
    <x v="0"/>
    <x v="2"/>
    <x v="5"/>
    <n v="316"/>
    <x v="628"/>
    <d v="2020-02-21T00:00:00"/>
    <d v="2020-02-22T00:00:00"/>
    <x v="2"/>
    <n v="1747.33"/>
    <x v="4794"/>
    <n v="139.78999999999996"/>
    <x v="2"/>
  </r>
  <r>
    <n v="811184"/>
    <x v="0"/>
    <x v="0"/>
    <x v="3"/>
    <n v="357"/>
    <x v="628"/>
    <d v="2020-02-22T00:00:00"/>
    <d v="2020-02-28T00:00:00"/>
    <x v="5"/>
    <n v="1799.83"/>
    <x v="4795"/>
    <n v="359.97"/>
    <x v="2"/>
  </r>
  <r>
    <n v="133816"/>
    <x v="0"/>
    <x v="1"/>
    <x v="0"/>
    <n v="64"/>
    <x v="627"/>
    <d v="2020-02-19T00:00:00"/>
    <d v="2020-02-20T00:00:00"/>
    <x v="5"/>
    <n v="1259.06"/>
    <x v="4796"/>
    <n v="491.03"/>
    <x v="2"/>
  </r>
  <r>
    <n v="867672"/>
    <x v="2"/>
    <x v="1"/>
    <x v="1"/>
    <n v="332"/>
    <x v="628"/>
    <d v="2020-02-20T00:00:00"/>
    <d v="2020-02-23T00:00:00"/>
    <x v="0"/>
    <n v="1476.3"/>
    <x v="1167"/>
    <n v="679.09999999999991"/>
    <x v="2"/>
  </r>
  <r>
    <n v="427044"/>
    <x v="2"/>
    <x v="0"/>
    <x v="4"/>
    <n v="333"/>
    <x v="628"/>
    <d v="2020-02-22T00:00:00"/>
    <d v="2020-02-25T00:00:00"/>
    <x v="0"/>
    <n v="355.34"/>
    <x v="4797"/>
    <n v="156.34999999999997"/>
    <x v="2"/>
  </r>
  <r>
    <n v="624269"/>
    <x v="1"/>
    <x v="3"/>
    <x v="0"/>
    <n v="281"/>
    <x v="627"/>
    <d v="2020-02-22T00:00:00"/>
    <d v="2020-02-26T00:00:00"/>
    <x v="3"/>
    <n v="949.16"/>
    <x v="3772"/>
    <n v="341.69999999999993"/>
    <x v="2"/>
  </r>
  <r>
    <n v="530976"/>
    <x v="2"/>
    <x v="3"/>
    <x v="5"/>
    <n v="104"/>
    <x v="628"/>
    <d v="2020-02-20T00:00:00"/>
    <d v="2020-02-26T00:00:00"/>
    <x v="2"/>
    <n v="308.58999999999997"/>
    <x v="92"/>
    <n v="24.689999999999998"/>
    <x v="2"/>
  </r>
  <r>
    <n v="234719"/>
    <x v="0"/>
    <x v="0"/>
    <x v="5"/>
    <n v="142"/>
    <x v="629"/>
    <d v="2020-02-23T00:00:00"/>
    <d v="2020-02-25T00:00:00"/>
    <x v="1"/>
    <n v="1222.83"/>
    <x v="404"/>
    <n v="501.3599999999999"/>
    <x v="2"/>
  </r>
  <r>
    <n v="52281"/>
    <x v="0"/>
    <x v="1"/>
    <x v="2"/>
    <n v="106"/>
    <x v="628"/>
    <d v="2020-02-23T00:00:00"/>
    <d v="2020-02-24T00:00:00"/>
    <x v="1"/>
    <n v="1154.52"/>
    <x v="4798"/>
    <n v="219.36"/>
    <x v="2"/>
  </r>
  <r>
    <n v="916337"/>
    <x v="3"/>
    <x v="0"/>
    <x v="1"/>
    <n v="144"/>
    <x v="628"/>
    <d v="2020-02-22T00:00:00"/>
    <d v="2020-02-26T00:00:00"/>
    <x v="5"/>
    <n v="1999.4"/>
    <x v="3057"/>
    <n v="699.79000000000019"/>
    <x v="2"/>
  </r>
  <r>
    <n v="971111"/>
    <x v="2"/>
    <x v="0"/>
    <x v="0"/>
    <n v="124"/>
    <x v="628"/>
    <d v="2020-02-20T00:00:00"/>
    <d v="2020-02-26T00:00:00"/>
    <x v="5"/>
    <n v="1462.22"/>
    <x v="4799"/>
    <n v="687.24"/>
    <x v="2"/>
  </r>
  <r>
    <n v="72046"/>
    <x v="2"/>
    <x v="2"/>
    <x v="2"/>
    <n v="241"/>
    <x v="629"/>
    <d v="2020-02-23T00:00:00"/>
    <d v="2020-02-25T00:00:00"/>
    <x v="3"/>
    <n v="1700.22"/>
    <x v="4800"/>
    <n v="357.04999999999995"/>
    <x v="2"/>
  </r>
  <r>
    <n v="560968"/>
    <x v="1"/>
    <x v="0"/>
    <x v="3"/>
    <n v="152"/>
    <x v="628"/>
    <d v="2020-02-22T00:00:00"/>
    <d v="2020-02-25T00:00:00"/>
    <x v="3"/>
    <n v="922.91"/>
    <x v="4801"/>
    <n v="64.600000000000023"/>
    <x v="2"/>
  </r>
  <r>
    <n v="360401"/>
    <x v="2"/>
    <x v="1"/>
    <x v="0"/>
    <n v="162"/>
    <x v="628"/>
    <d v="2020-02-20T00:00:00"/>
    <d v="2020-02-21T00:00:00"/>
    <x v="0"/>
    <n v="395.35"/>
    <x v="4250"/>
    <n v="83.020000000000039"/>
    <x v="2"/>
  </r>
  <r>
    <n v="777083"/>
    <x v="2"/>
    <x v="0"/>
    <x v="0"/>
    <n v="54"/>
    <x v="628"/>
    <d v="2020-02-22T00:00:00"/>
    <d v="2020-02-24T00:00:00"/>
    <x v="1"/>
    <n v="1358.29"/>
    <x v="4802"/>
    <n v="448.24"/>
    <x v="2"/>
  </r>
  <r>
    <n v="49475"/>
    <x v="1"/>
    <x v="2"/>
    <x v="0"/>
    <n v="224"/>
    <x v="629"/>
    <d v="2020-02-23T00:00:00"/>
    <d v="2020-02-26T00:00:00"/>
    <x v="0"/>
    <n v="837.94"/>
    <x v="4803"/>
    <n v="108.93000000000006"/>
    <x v="2"/>
  </r>
  <r>
    <n v="804710"/>
    <x v="2"/>
    <x v="0"/>
    <x v="2"/>
    <n v="245"/>
    <x v="628"/>
    <d v="2020-02-20T00:00:00"/>
    <d v="2020-02-23T00:00:00"/>
    <x v="3"/>
    <n v="682.7"/>
    <x v="4804"/>
    <n v="75.100000000000023"/>
    <x v="2"/>
  </r>
  <r>
    <n v="712069"/>
    <x v="0"/>
    <x v="1"/>
    <x v="5"/>
    <n v="217"/>
    <x v="629"/>
    <d v="2020-02-21T00:00:00"/>
    <d v="2020-02-26T00:00:00"/>
    <x v="5"/>
    <n v="287.82"/>
    <x v="4805"/>
    <n v="115.13"/>
    <x v="2"/>
  </r>
  <r>
    <n v="730074"/>
    <x v="0"/>
    <x v="0"/>
    <x v="2"/>
    <n v="88"/>
    <x v="629"/>
    <d v="2020-02-23T00:00:00"/>
    <d v="2020-02-26T00:00:00"/>
    <x v="4"/>
    <n v="649.05999999999995"/>
    <x v="3242"/>
    <n v="110.33999999999992"/>
    <x v="2"/>
  </r>
  <r>
    <n v="542527"/>
    <x v="3"/>
    <x v="3"/>
    <x v="1"/>
    <n v="353"/>
    <x v="630"/>
    <d v="2020-02-24T00:00:00"/>
    <d v="2020-02-27T00:00:00"/>
    <x v="2"/>
    <n v="590.77"/>
    <x v="2349"/>
    <n v="259.94"/>
    <x v="2"/>
  </r>
  <r>
    <n v="874306"/>
    <x v="3"/>
    <x v="3"/>
    <x v="2"/>
    <n v="356"/>
    <x v="630"/>
    <d v="2020-02-22T00:00:00"/>
    <d v="2020-02-27T00:00:00"/>
    <x v="5"/>
    <n v="395.35"/>
    <x v="4806"/>
    <n v="162.09000000000003"/>
    <x v="2"/>
  </r>
  <r>
    <n v="858354"/>
    <x v="2"/>
    <x v="1"/>
    <x v="5"/>
    <n v="319"/>
    <x v="630"/>
    <d v="2020-02-24T00:00:00"/>
    <d v="2020-02-26T00:00:00"/>
    <x v="0"/>
    <n v="1681.55"/>
    <x v="4132"/>
    <n v="487.64999999999986"/>
    <x v="2"/>
  </r>
  <r>
    <n v="404092"/>
    <x v="1"/>
    <x v="3"/>
    <x v="2"/>
    <n v="31"/>
    <x v="630"/>
    <d v="2020-02-24T00:00:00"/>
    <d v="2020-02-27T00:00:00"/>
    <x v="0"/>
    <n v="157.06"/>
    <x v="4807"/>
    <n v="18.849999999999994"/>
    <x v="2"/>
  </r>
  <r>
    <n v="55341"/>
    <x v="0"/>
    <x v="2"/>
    <x v="1"/>
    <n v="230"/>
    <x v="630"/>
    <d v="2020-02-21T00:00:00"/>
    <d v="2020-02-25T00:00:00"/>
    <x v="3"/>
    <n v="1747.33"/>
    <x v="4808"/>
    <n v="174.73000000000002"/>
    <x v="2"/>
  </r>
  <r>
    <n v="660192"/>
    <x v="0"/>
    <x v="0"/>
    <x v="5"/>
    <n v="230"/>
    <x v="630"/>
    <d v="2020-02-21T00:00:00"/>
    <d v="2020-02-24T00:00:00"/>
    <x v="1"/>
    <n v="1125.6500000000001"/>
    <x v="4809"/>
    <n v="202.62000000000012"/>
    <x v="2"/>
  </r>
  <r>
    <n v="313064"/>
    <x v="1"/>
    <x v="0"/>
    <x v="0"/>
    <n v="68"/>
    <x v="630"/>
    <d v="2020-02-24T00:00:00"/>
    <d v="2020-03-02T00:00:00"/>
    <x v="5"/>
    <n v="1631.74"/>
    <x v="4810"/>
    <n v="375.29999999999995"/>
    <x v="2"/>
  </r>
  <r>
    <n v="750302"/>
    <x v="0"/>
    <x v="0"/>
    <x v="4"/>
    <n v="193"/>
    <x v="630"/>
    <d v="2020-02-22T00:00:00"/>
    <d v="2020-02-29T00:00:00"/>
    <x v="0"/>
    <n v="1768.77"/>
    <x v="4811"/>
    <n v="265.31999999999994"/>
    <x v="2"/>
  </r>
  <r>
    <n v="300192"/>
    <x v="3"/>
    <x v="2"/>
    <x v="1"/>
    <n v="139"/>
    <x v="630"/>
    <d v="2020-02-22T00:00:00"/>
    <d v="2020-02-29T00:00:00"/>
    <x v="2"/>
    <n v="709.14"/>
    <x v="4812"/>
    <n v="234.01999999999998"/>
    <x v="2"/>
  </r>
  <r>
    <n v="252371"/>
    <x v="0"/>
    <x v="2"/>
    <x v="4"/>
    <n v="144"/>
    <x v="630"/>
    <d v="2020-02-21T00:00:00"/>
    <d v="2020-02-24T00:00:00"/>
    <x v="5"/>
    <n v="403.07"/>
    <x v="4813"/>
    <n v="44.339999999999975"/>
    <x v="2"/>
  </r>
  <r>
    <n v="732994"/>
    <x v="0"/>
    <x v="1"/>
    <x v="3"/>
    <n v="30"/>
    <x v="629"/>
    <d v="2020-02-22T00:00:00"/>
    <d v="2020-02-24T00:00:00"/>
    <x v="3"/>
    <n v="1476.3"/>
    <x v="3964"/>
    <n v="295.26"/>
    <x v="2"/>
  </r>
  <r>
    <n v="133549"/>
    <x v="3"/>
    <x v="0"/>
    <x v="2"/>
    <n v="184"/>
    <x v="629"/>
    <d v="2020-02-24T00:00:00"/>
    <d v="2020-03-02T00:00:00"/>
    <x v="1"/>
    <n v="185.56"/>
    <x v="4814"/>
    <n v="89.070000000000007"/>
    <x v="2"/>
  </r>
  <r>
    <n v="543175"/>
    <x v="1"/>
    <x v="1"/>
    <x v="4"/>
    <n v="264"/>
    <x v="631"/>
    <d v="2020-02-25T00:00:00"/>
    <d v="2020-02-26T00:00:00"/>
    <x v="0"/>
    <n v="420.41"/>
    <x v="2543"/>
    <n v="206.00000000000003"/>
    <x v="2"/>
  </r>
  <r>
    <n v="3449"/>
    <x v="0"/>
    <x v="0"/>
    <x v="2"/>
    <n v="297"/>
    <x v="631"/>
    <d v="2020-02-25T00:00:00"/>
    <d v="2020-03-01T00:00:00"/>
    <x v="1"/>
    <n v="220.85"/>
    <x v="4815"/>
    <n v="35.340000000000003"/>
    <x v="2"/>
  </r>
  <r>
    <n v="263926"/>
    <x v="0"/>
    <x v="1"/>
    <x v="5"/>
    <n v="276"/>
    <x v="630"/>
    <d v="2020-02-23T00:00:00"/>
    <d v="2020-02-29T00:00:00"/>
    <x v="1"/>
    <n v="1030.99"/>
    <x v="4816"/>
    <n v="381.47"/>
    <x v="2"/>
  </r>
  <r>
    <n v="524049"/>
    <x v="0"/>
    <x v="0"/>
    <x v="1"/>
    <n v="362"/>
    <x v="631"/>
    <d v="2020-02-22T00:00:00"/>
    <d v="2020-02-23T00:00:00"/>
    <x v="4"/>
    <n v="1592.32"/>
    <x v="4817"/>
    <n v="764.31"/>
    <x v="2"/>
  </r>
  <r>
    <n v="698316"/>
    <x v="0"/>
    <x v="1"/>
    <x v="1"/>
    <n v="16"/>
    <x v="631"/>
    <d v="2020-02-23T00:00:00"/>
    <d v="2020-02-24T00:00:00"/>
    <x v="0"/>
    <n v="224.17"/>
    <x v="4818"/>
    <n v="58.28"/>
    <x v="2"/>
  </r>
  <r>
    <n v="212279"/>
    <x v="1"/>
    <x v="1"/>
    <x v="2"/>
    <n v="284"/>
    <x v="631"/>
    <d v="2020-02-22T00:00:00"/>
    <d v="2020-02-27T00:00:00"/>
    <x v="4"/>
    <n v="1548.53"/>
    <x v="4819"/>
    <n v="665.87"/>
    <x v="2"/>
  </r>
  <r>
    <n v="31340"/>
    <x v="2"/>
    <x v="2"/>
    <x v="3"/>
    <n v="114"/>
    <x v="631"/>
    <d v="2020-02-23T00:00:00"/>
    <d v="2020-02-28T00:00:00"/>
    <x v="3"/>
    <n v="566.54"/>
    <x v="1781"/>
    <n v="107.63999999999999"/>
    <x v="2"/>
  </r>
  <r>
    <n v="463721"/>
    <x v="2"/>
    <x v="1"/>
    <x v="5"/>
    <n v="72"/>
    <x v="631"/>
    <d v="2020-02-25T00:00:00"/>
    <d v="2020-03-03T00:00:00"/>
    <x v="4"/>
    <n v="985.07"/>
    <x v="3087"/>
    <n v="68.950000000000045"/>
    <x v="2"/>
  </r>
  <r>
    <n v="83186"/>
    <x v="0"/>
    <x v="0"/>
    <x v="4"/>
    <n v="1"/>
    <x v="631"/>
    <d v="2020-02-24T00:00:00"/>
    <d v="2020-03-01T00:00:00"/>
    <x v="0"/>
    <n v="880.62"/>
    <x v="4820"/>
    <n v="317.02"/>
    <x v="2"/>
  </r>
  <r>
    <n v="309621"/>
    <x v="1"/>
    <x v="3"/>
    <x v="4"/>
    <n v="138"/>
    <x v="631"/>
    <d v="2020-02-23T00:00:00"/>
    <d v="2020-02-27T00:00:00"/>
    <x v="0"/>
    <n v="1340.26"/>
    <x v="4821"/>
    <n v="80.420000000000073"/>
    <x v="2"/>
  </r>
  <r>
    <n v="91735"/>
    <x v="1"/>
    <x v="3"/>
    <x v="1"/>
    <n v="113"/>
    <x v="630"/>
    <d v="2020-02-24T00:00:00"/>
    <d v="2020-02-29T00:00:00"/>
    <x v="1"/>
    <n v="1754.12"/>
    <x v="4822"/>
    <n v="806.89999999999986"/>
    <x v="2"/>
  </r>
  <r>
    <n v="422002"/>
    <x v="2"/>
    <x v="1"/>
    <x v="3"/>
    <n v="17"/>
    <x v="632"/>
    <d v="2020-02-26T00:00:00"/>
    <d v="2020-03-04T00:00:00"/>
    <x v="4"/>
    <n v="1931.62"/>
    <x v="4823"/>
    <n v="367.01"/>
    <x v="2"/>
  </r>
  <r>
    <n v="501782"/>
    <x v="0"/>
    <x v="2"/>
    <x v="4"/>
    <n v="63"/>
    <x v="632"/>
    <d v="2020-02-26T00:00:00"/>
    <d v="2020-03-04T00:00:00"/>
    <x v="3"/>
    <n v="927.33"/>
    <x v="4824"/>
    <n v="185.47000000000003"/>
    <x v="2"/>
  </r>
  <r>
    <n v="474097"/>
    <x v="1"/>
    <x v="2"/>
    <x v="0"/>
    <n v="355"/>
    <x v="631"/>
    <d v="2020-02-24T00:00:00"/>
    <d v="2020-02-28T00:00:00"/>
    <x v="4"/>
    <n v="385.78"/>
    <x v="3972"/>
    <n v="127.30999999999995"/>
    <x v="2"/>
  </r>
  <r>
    <n v="663764"/>
    <x v="2"/>
    <x v="0"/>
    <x v="1"/>
    <n v="181"/>
    <x v="631"/>
    <d v="2020-02-23T00:00:00"/>
    <d v="2020-02-24T00:00:00"/>
    <x v="5"/>
    <n v="206.13"/>
    <x v="4825"/>
    <n v="41.22999999999999"/>
    <x v="2"/>
  </r>
  <r>
    <n v="779799"/>
    <x v="1"/>
    <x v="3"/>
    <x v="4"/>
    <n v="312"/>
    <x v="631"/>
    <d v="2020-02-26T00:00:00"/>
    <d v="2020-02-29T00:00:00"/>
    <x v="1"/>
    <n v="1790.24"/>
    <x v="4826"/>
    <n v="554.97"/>
    <x v="2"/>
  </r>
  <r>
    <n v="555551"/>
    <x v="0"/>
    <x v="0"/>
    <x v="4"/>
    <n v="337"/>
    <x v="632"/>
    <d v="2020-02-26T00:00:00"/>
    <d v="2020-02-27T00:00:00"/>
    <x v="0"/>
    <n v="396.08"/>
    <x v="4827"/>
    <n v="142.58999999999997"/>
    <x v="2"/>
  </r>
  <r>
    <n v="295369"/>
    <x v="1"/>
    <x v="2"/>
    <x v="4"/>
    <n v="183"/>
    <x v="631"/>
    <d v="2020-02-23T00:00:00"/>
    <d v="2020-02-26T00:00:00"/>
    <x v="4"/>
    <n v="1496.61"/>
    <x v="4647"/>
    <n v="299.31999999999994"/>
    <x v="2"/>
  </r>
  <r>
    <n v="171477"/>
    <x v="0"/>
    <x v="1"/>
    <x v="4"/>
    <n v="306"/>
    <x v="632"/>
    <d v="2020-02-26T00:00:00"/>
    <d v="2020-03-04T00:00:00"/>
    <x v="4"/>
    <n v="1842.75"/>
    <x v="4828"/>
    <n v="497.53999999999996"/>
    <x v="2"/>
  </r>
  <r>
    <n v="530854"/>
    <x v="1"/>
    <x v="3"/>
    <x v="2"/>
    <n v="101"/>
    <x v="632"/>
    <d v="2020-02-24T00:00:00"/>
    <d v="2020-02-27T00:00:00"/>
    <x v="1"/>
    <n v="1171.6500000000001"/>
    <x v="4829"/>
    <n v="433.5100000000001"/>
    <x v="2"/>
  </r>
  <r>
    <n v="587379"/>
    <x v="1"/>
    <x v="2"/>
    <x v="5"/>
    <n v="204"/>
    <x v="631"/>
    <d v="2020-02-24T00:00:00"/>
    <d v="2020-02-28T00:00:00"/>
    <x v="0"/>
    <n v="218.91"/>
    <x v="4830"/>
    <n v="37.210000000000008"/>
    <x v="2"/>
  </r>
  <r>
    <n v="22921"/>
    <x v="0"/>
    <x v="0"/>
    <x v="4"/>
    <n v="34"/>
    <x v="632"/>
    <d v="2020-02-24T00:00:00"/>
    <d v="2020-03-01T00:00:00"/>
    <x v="5"/>
    <n v="1966.1"/>
    <x v="4831"/>
    <n v="491.52"/>
    <x v="2"/>
  </r>
  <r>
    <n v="322955"/>
    <x v="3"/>
    <x v="0"/>
    <x v="1"/>
    <n v="285"/>
    <x v="632"/>
    <d v="2020-02-25T00:00:00"/>
    <d v="2020-02-27T00:00:00"/>
    <x v="5"/>
    <n v="292.88"/>
    <x v="313"/>
    <n v="128.87"/>
    <x v="2"/>
  </r>
  <r>
    <n v="372213"/>
    <x v="1"/>
    <x v="1"/>
    <x v="3"/>
    <n v="199"/>
    <x v="632"/>
    <d v="2020-02-26T00:00:00"/>
    <d v="2020-02-27T00:00:00"/>
    <x v="4"/>
    <n v="1339.99"/>
    <x v="1050"/>
    <n v="562.79999999999995"/>
    <x v="2"/>
  </r>
  <r>
    <n v="339049"/>
    <x v="2"/>
    <x v="3"/>
    <x v="1"/>
    <n v="270"/>
    <x v="632"/>
    <d v="2020-02-26T00:00:00"/>
    <d v="2020-02-28T00:00:00"/>
    <x v="1"/>
    <n v="665.08"/>
    <x v="4832"/>
    <n v="246.08000000000004"/>
    <x v="2"/>
  </r>
  <r>
    <n v="192218"/>
    <x v="1"/>
    <x v="0"/>
    <x v="0"/>
    <n v="319"/>
    <x v="632"/>
    <d v="2020-02-25T00:00:00"/>
    <d v="2020-03-01T00:00:00"/>
    <x v="1"/>
    <n v="1152.3399999999999"/>
    <x v="4833"/>
    <n v="334.17999999999995"/>
    <x v="2"/>
  </r>
  <r>
    <n v="208722"/>
    <x v="0"/>
    <x v="0"/>
    <x v="0"/>
    <n v="279"/>
    <x v="633"/>
    <d v="2020-02-24T00:00:00"/>
    <d v="2020-02-26T00:00:00"/>
    <x v="3"/>
    <n v="782.29"/>
    <x v="4834"/>
    <n v="312.91999999999996"/>
    <x v="2"/>
  </r>
  <r>
    <n v="461640"/>
    <x v="1"/>
    <x v="1"/>
    <x v="5"/>
    <n v="324"/>
    <x v="633"/>
    <d v="2020-02-27T00:00:00"/>
    <d v="2020-03-02T00:00:00"/>
    <x v="1"/>
    <n v="225.86"/>
    <x v="4835"/>
    <n v="27.100000000000023"/>
    <x v="2"/>
  </r>
  <r>
    <n v="263333"/>
    <x v="2"/>
    <x v="3"/>
    <x v="2"/>
    <n v="26"/>
    <x v="633"/>
    <d v="2020-02-26T00:00:00"/>
    <d v="2020-03-04T00:00:00"/>
    <x v="4"/>
    <n v="708.27"/>
    <x v="4836"/>
    <n v="155.81999999999994"/>
    <x v="2"/>
  </r>
  <r>
    <n v="268633"/>
    <x v="2"/>
    <x v="1"/>
    <x v="1"/>
    <n v="12"/>
    <x v="632"/>
    <d v="2020-02-27T00:00:00"/>
    <d v="2020-03-02T00:00:00"/>
    <x v="2"/>
    <n v="1409.92"/>
    <x v="4837"/>
    <n v="408.88000000000011"/>
    <x v="2"/>
  </r>
  <r>
    <n v="405897"/>
    <x v="0"/>
    <x v="0"/>
    <x v="2"/>
    <n v="366"/>
    <x v="632"/>
    <d v="2020-02-25T00:00:00"/>
    <d v="2020-03-02T00:00:00"/>
    <x v="0"/>
    <n v="408.12"/>
    <x v="4838"/>
    <n v="61.220000000000027"/>
    <x v="2"/>
  </r>
  <r>
    <n v="168398"/>
    <x v="1"/>
    <x v="3"/>
    <x v="3"/>
    <n v="88"/>
    <x v="633"/>
    <d v="2020-02-27T00:00:00"/>
    <d v="2020-03-01T00:00:00"/>
    <x v="1"/>
    <n v="1314.61"/>
    <x v="4839"/>
    <n v="368.08999999999992"/>
    <x v="2"/>
  </r>
  <r>
    <n v="78452"/>
    <x v="0"/>
    <x v="0"/>
    <x v="1"/>
    <n v="19"/>
    <x v="633"/>
    <d v="2020-02-24T00:00:00"/>
    <d v="2020-02-29T00:00:00"/>
    <x v="0"/>
    <n v="1029.55"/>
    <x v="4840"/>
    <n v="267.67999999999995"/>
    <x v="2"/>
  </r>
  <r>
    <n v="550779"/>
    <x v="0"/>
    <x v="0"/>
    <x v="2"/>
    <n v="71"/>
    <x v="632"/>
    <d v="2020-02-24T00:00:00"/>
    <d v="2020-02-26T00:00:00"/>
    <x v="3"/>
    <n v="1956.53"/>
    <x v="4841"/>
    <n v="371.74"/>
    <x v="2"/>
  </r>
  <r>
    <n v="863486"/>
    <x v="1"/>
    <x v="0"/>
    <x v="1"/>
    <n v="173"/>
    <x v="633"/>
    <d v="2020-02-25T00:00:00"/>
    <d v="2020-03-03T00:00:00"/>
    <x v="3"/>
    <n v="994"/>
    <x v="4842"/>
    <n v="188.86"/>
    <x v="2"/>
  </r>
  <r>
    <n v="526129"/>
    <x v="0"/>
    <x v="0"/>
    <x v="1"/>
    <n v="80"/>
    <x v="633"/>
    <d v="2020-02-27T00:00:00"/>
    <d v="2020-03-02T00:00:00"/>
    <x v="0"/>
    <n v="1716.03"/>
    <x v="4843"/>
    <n v="789.37"/>
    <x v="2"/>
  </r>
  <r>
    <n v="211193"/>
    <x v="2"/>
    <x v="1"/>
    <x v="1"/>
    <n v="60"/>
    <x v="633"/>
    <d v="2020-02-28T00:00:00"/>
    <d v="2020-02-29T00:00:00"/>
    <x v="3"/>
    <n v="1874.46"/>
    <x v="4844"/>
    <n v="506.10000000000014"/>
    <x v="2"/>
  </r>
  <r>
    <n v="124945"/>
    <x v="3"/>
    <x v="3"/>
    <x v="0"/>
    <n v="346"/>
    <x v="633"/>
    <d v="2020-02-26T00:00:00"/>
    <d v="2020-02-29T00:00:00"/>
    <x v="3"/>
    <n v="355.34"/>
    <x v="4845"/>
    <n v="67.509999999999991"/>
    <x v="2"/>
  </r>
  <r>
    <n v="955667"/>
    <x v="1"/>
    <x v="2"/>
    <x v="0"/>
    <n v="76"/>
    <x v="633"/>
    <d v="2020-02-28T00:00:00"/>
    <d v="2020-03-05T00:00:00"/>
    <x v="0"/>
    <n v="375.99"/>
    <x v="4846"/>
    <n v="60.160000000000025"/>
    <x v="2"/>
  </r>
  <r>
    <n v="723023"/>
    <x v="3"/>
    <x v="2"/>
    <x v="5"/>
    <n v="110"/>
    <x v="633"/>
    <d v="2020-02-25T00:00:00"/>
    <d v="2020-02-26T00:00:00"/>
    <x v="3"/>
    <n v="268.97000000000003"/>
    <x v="494"/>
    <n v="118.35000000000002"/>
    <x v="2"/>
  </r>
  <r>
    <n v="77959"/>
    <x v="1"/>
    <x v="3"/>
    <x v="2"/>
    <n v="108"/>
    <x v="634"/>
    <d v="2020-02-26T00:00:00"/>
    <d v="2020-03-04T00:00:00"/>
    <x v="2"/>
    <n v="718.05"/>
    <x v="4847"/>
    <n v="301.57999999999993"/>
    <x v="2"/>
  </r>
  <r>
    <n v="608822"/>
    <x v="2"/>
    <x v="1"/>
    <x v="2"/>
    <n v="253"/>
    <x v="634"/>
    <d v="2020-02-27T00:00:00"/>
    <d v="2020-02-28T00:00:00"/>
    <x v="1"/>
    <n v="1809.81"/>
    <x v="4848"/>
    <n v="850.6099999999999"/>
    <x v="2"/>
  </r>
  <r>
    <n v="138234"/>
    <x v="2"/>
    <x v="1"/>
    <x v="5"/>
    <n v="293"/>
    <x v="634"/>
    <d v="2020-02-27T00:00:00"/>
    <d v="2020-03-05T00:00:00"/>
    <x v="0"/>
    <n v="1867.86"/>
    <x v="4849"/>
    <n v="298.8599999999999"/>
    <x v="2"/>
  </r>
  <r>
    <n v="901237"/>
    <x v="1"/>
    <x v="2"/>
    <x v="2"/>
    <n v="101"/>
    <x v="634"/>
    <d v="2020-02-28T00:00:00"/>
    <d v="2020-03-05T00:00:00"/>
    <x v="4"/>
    <n v="201.52"/>
    <x v="4850"/>
    <n v="80.610000000000014"/>
    <x v="2"/>
  </r>
  <r>
    <n v="512365"/>
    <x v="1"/>
    <x v="2"/>
    <x v="0"/>
    <n v="134"/>
    <x v="633"/>
    <d v="2020-02-28T00:00:00"/>
    <d v="2020-02-29T00:00:00"/>
    <x v="2"/>
    <n v="1716.03"/>
    <x v="4267"/>
    <n v="223.07999999999993"/>
    <x v="2"/>
  </r>
  <r>
    <n v="391104"/>
    <x v="2"/>
    <x v="1"/>
    <x v="5"/>
    <n v="270"/>
    <x v="634"/>
    <d v="2020-02-27T00:00:00"/>
    <d v="2020-03-03T00:00:00"/>
    <x v="5"/>
    <n v="636.55999999999995"/>
    <x v="1450"/>
    <n v="197.32999999999993"/>
    <x v="2"/>
  </r>
  <r>
    <n v="486245"/>
    <x v="0"/>
    <x v="0"/>
    <x v="1"/>
    <n v="58"/>
    <x v="635"/>
    <d v="2020-02-27T00:00:00"/>
    <d v="2020-03-04T00:00:00"/>
    <x v="1"/>
    <n v="1903.31"/>
    <x v="4851"/>
    <n v="285.5"/>
    <x v="2"/>
  </r>
  <r>
    <n v="186583"/>
    <x v="2"/>
    <x v="1"/>
    <x v="3"/>
    <n v="356"/>
    <x v="634"/>
    <d v="2020-02-26T00:00:00"/>
    <d v="2020-03-04T00:00:00"/>
    <x v="4"/>
    <n v="579.85"/>
    <x v="4852"/>
    <n v="243.54000000000002"/>
    <x v="2"/>
  </r>
  <r>
    <n v="126992"/>
    <x v="0"/>
    <x v="3"/>
    <x v="1"/>
    <n v="80"/>
    <x v="634"/>
    <d v="2020-02-26T00:00:00"/>
    <d v="2020-03-02T00:00:00"/>
    <x v="2"/>
    <n v="1016.91"/>
    <x v="4853"/>
    <n v="162.70999999999992"/>
    <x v="2"/>
  </r>
  <r>
    <n v="298823"/>
    <x v="0"/>
    <x v="2"/>
    <x v="1"/>
    <n v="219"/>
    <x v="635"/>
    <d v="2020-02-26T00:00:00"/>
    <d v="2020-02-27T00:00:00"/>
    <x v="1"/>
    <n v="882.41"/>
    <x v="4854"/>
    <n v="432.38"/>
    <x v="2"/>
  </r>
  <r>
    <n v="551794"/>
    <x v="1"/>
    <x v="2"/>
    <x v="1"/>
    <n v="197"/>
    <x v="634"/>
    <d v="2020-02-28T00:00:00"/>
    <d v="2020-02-29T00:00:00"/>
    <x v="1"/>
    <n v="271.97000000000003"/>
    <x v="4855"/>
    <n v="135.98000000000002"/>
    <x v="2"/>
  </r>
  <r>
    <n v="850644"/>
    <x v="1"/>
    <x v="2"/>
    <x v="4"/>
    <n v="67"/>
    <x v="634"/>
    <d v="2020-02-28T00:00:00"/>
    <d v="2020-02-29T00:00:00"/>
    <x v="4"/>
    <n v="1931.62"/>
    <x v="4856"/>
    <n v="347.68999999999983"/>
    <x v="2"/>
  </r>
  <r>
    <n v="764190"/>
    <x v="0"/>
    <x v="1"/>
    <x v="1"/>
    <n v="285"/>
    <x v="634"/>
    <d v="2020-02-29T00:00:00"/>
    <d v="2020-03-06T00:00:00"/>
    <x v="3"/>
    <n v="494.89"/>
    <x v="3354"/>
    <n v="39.589999999999975"/>
    <x v="2"/>
  </r>
  <r>
    <n v="643572"/>
    <x v="0"/>
    <x v="1"/>
    <x v="2"/>
    <n v="218"/>
    <x v="634"/>
    <d v="2020-02-28T00:00:00"/>
    <d v="2020-03-06T00:00:00"/>
    <x v="3"/>
    <n v="1493.35"/>
    <x v="4857"/>
    <n v="388.27"/>
    <x v="2"/>
  </r>
  <r>
    <n v="840191"/>
    <x v="0"/>
    <x v="2"/>
    <x v="4"/>
    <n v="293"/>
    <x v="634"/>
    <d v="2020-02-27T00:00:00"/>
    <d v="2020-02-28T00:00:00"/>
    <x v="2"/>
    <n v="1748.11"/>
    <x v="4858"/>
    <n v="437.03"/>
    <x v="2"/>
  </r>
  <r>
    <n v="371267"/>
    <x v="2"/>
    <x v="1"/>
    <x v="4"/>
    <n v="328"/>
    <x v="635"/>
    <d v="2020-02-28T00:00:00"/>
    <d v="2020-03-05T00:00:00"/>
    <x v="2"/>
    <n v="730.52"/>
    <x v="4859"/>
    <n v="146.10000000000002"/>
    <x v="2"/>
  </r>
  <r>
    <n v="48440"/>
    <x v="1"/>
    <x v="3"/>
    <x v="1"/>
    <n v="149"/>
    <x v="636"/>
    <d v="2020-03-01T00:00:00"/>
    <d v="2020-03-02T00:00:00"/>
    <x v="5"/>
    <n v="1341.36"/>
    <x v="4860"/>
    <n v="643.84999999999991"/>
    <x v="2"/>
  </r>
  <r>
    <n v="411268"/>
    <x v="1"/>
    <x v="2"/>
    <x v="1"/>
    <n v="245"/>
    <x v="635"/>
    <d v="2020-02-28T00:00:00"/>
    <d v="2020-03-02T00:00:00"/>
    <x v="3"/>
    <n v="1529.74"/>
    <x v="4861"/>
    <n v="734.28"/>
    <x v="2"/>
  </r>
  <r>
    <n v="229275"/>
    <x v="0"/>
    <x v="0"/>
    <x v="3"/>
    <n v="340"/>
    <x v="636"/>
    <d v="2020-03-01T00:00:00"/>
    <d v="2020-03-07T00:00:00"/>
    <x v="5"/>
    <n v="669.51"/>
    <x v="4862"/>
    <n v="107.12"/>
    <x v="2"/>
  </r>
  <r>
    <n v="234639"/>
    <x v="0"/>
    <x v="2"/>
    <x v="2"/>
    <n v="262"/>
    <x v="635"/>
    <d v="2020-02-27T00:00:00"/>
    <d v="2020-03-03T00:00:00"/>
    <x v="0"/>
    <n v="292.88"/>
    <x v="4863"/>
    <n v="108.37"/>
    <x v="2"/>
  </r>
  <r>
    <n v="617127"/>
    <x v="0"/>
    <x v="3"/>
    <x v="5"/>
    <n v="214"/>
    <x v="636"/>
    <d v="2020-03-01T00:00:00"/>
    <d v="2020-03-02T00:00:00"/>
    <x v="4"/>
    <n v="1588.75"/>
    <x v="4864"/>
    <n v="142.99"/>
    <x v="2"/>
  </r>
  <r>
    <n v="532706"/>
    <x v="0"/>
    <x v="2"/>
    <x v="5"/>
    <n v="171"/>
    <x v="636"/>
    <d v="2020-02-27T00:00:00"/>
    <d v="2020-02-28T00:00:00"/>
    <x v="2"/>
    <n v="566.54"/>
    <x v="4865"/>
    <n v="50.990000000000009"/>
    <x v="2"/>
  </r>
  <r>
    <n v="834089"/>
    <x v="0"/>
    <x v="3"/>
    <x v="5"/>
    <n v="290"/>
    <x v="635"/>
    <d v="2020-02-29T00:00:00"/>
    <d v="2020-03-05T00:00:00"/>
    <x v="3"/>
    <n v="293.14"/>
    <x v="4866"/>
    <n v="87.94"/>
    <x v="2"/>
  </r>
  <r>
    <n v="897807"/>
    <x v="0"/>
    <x v="1"/>
    <x v="4"/>
    <n v="219"/>
    <x v="636"/>
    <d v="2020-02-28T00:00:00"/>
    <d v="2020-03-04T00:00:00"/>
    <x v="5"/>
    <n v="1067.42"/>
    <x v="4867"/>
    <n v="202.81000000000006"/>
    <x v="2"/>
  </r>
  <r>
    <n v="597708"/>
    <x v="0"/>
    <x v="2"/>
    <x v="5"/>
    <n v="282"/>
    <x v="635"/>
    <d v="2020-02-28T00:00:00"/>
    <d v="2020-03-01T00:00:00"/>
    <x v="4"/>
    <n v="880.62"/>
    <x v="1562"/>
    <n v="299.40999999999997"/>
    <x v="2"/>
  </r>
  <r>
    <n v="633550"/>
    <x v="3"/>
    <x v="3"/>
    <x v="1"/>
    <n v="245"/>
    <x v="635"/>
    <d v="2020-02-27T00:00:00"/>
    <d v="2020-02-29T00:00:00"/>
    <x v="1"/>
    <n v="1002.42"/>
    <x v="45"/>
    <n v="451.08999999999992"/>
    <x v="2"/>
  </r>
  <r>
    <n v="869845"/>
    <x v="1"/>
    <x v="1"/>
    <x v="5"/>
    <n v="60"/>
    <x v="636"/>
    <d v="2020-02-29T00:00:00"/>
    <d v="2020-03-06T00:00:00"/>
    <x v="1"/>
    <n v="939.27"/>
    <x v="990"/>
    <n v="140.88999999999999"/>
    <x v="2"/>
  </r>
  <r>
    <n v="865010"/>
    <x v="1"/>
    <x v="2"/>
    <x v="1"/>
    <n v="287"/>
    <x v="635"/>
    <d v="2020-02-27T00:00:00"/>
    <d v="2020-03-04T00:00:00"/>
    <x v="4"/>
    <n v="1588.3"/>
    <x v="4868"/>
    <n v="778.27"/>
    <x v="2"/>
  </r>
  <r>
    <n v="520474"/>
    <x v="1"/>
    <x v="2"/>
    <x v="1"/>
    <n v="202"/>
    <x v="635"/>
    <d v="2020-03-01T00:00:00"/>
    <d v="2020-03-08T00:00:00"/>
    <x v="1"/>
    <n v="439.57"/>
    <x v="4869"/>
    <n v="61.54000000000002"/>
    <x v="2"/>
  </r>
  <r>
    <n v="883163"/>
    <x v="1"/>
    <x v="1"/>
    <x v="4"/>
    <n v="207"/>
    <x v="635"/>
    <d v="2020-02-29T00:00:00"/>
    <d v="2020-03-02T00:00:00"/>
    <x v="5"/>
    <n v="1922.06"/>
    <x v="375"/>
    <n v="153.76"/>
    <x v="2"/>
  </r>
  <r>
    <n v="939582"/>
    <x v="0"/>
    <x v="0"/>
    <x v="5"/>
    <n v="364"/>
    <x v="637"/>
    <d v="2020-03-01T00:00:00"/>
    <d v="2020-03-02T00:00:00"/>
    <x v="3"/>
    <n v="882.41"/>
    <x v="4870"/>
    <n v="176.48000000000002"/>
    <x v="2"/>
  </r>
  <r>
    <n v="93052"/>
    <x v="2"/>
    <x v="1"/>
    <x v="2"/>
    <n v="367"/>
    <x v="637"/>
    <d v="2020-03-02T00:00:00"/>
    <d v="2020-03-06T00:00:00"/>
    <x v="2"/>
    <n v="560.79"/>
    <x v="4871"/>
    <n v="229.91999999999996"/>
    <x v="2"/>
  </r>
  <r>
    <n v="624712"/>
    <x v="1"/>
    <x v="1"/>
    <x v="2"/>
    <n v="16"/>
    <x v="637"/>
    <d v="2020-03-02T00:00:00"/>
    <d v="2020-03-07T00:00:00"/>
    <x v="1"/>
    <n v="685.1"/>
    <x v="4872"/>
    <n v="253.49"/>
    <x v="2"/>
  </r>
  <r>
    <n v="669796"/>
    <x v="2"/>
    <x v="0"/>
    <x v="5"/>
    <n v="324"/>
    <x v="636"/>
    <d v="2020-03-02T00:00:00"/>
    <d v="2020-03-08T00:00:00"/>
    <x v="2"/>
    <n v="1713.66"/>
    <x v="4873"/>
    <n v="342.73"/>
    <x v="2"/>
  </r>
  <r>
    <n v="328060"/>
    <x v="0"/>
    <x v="0"/>
    <x v="3"/>
    <n v="329"/>
    <x v="637"/>
    <d v="2020-03-02T00:00:00"/>
    <d v="2020-03-05T00:00:00"/>
    <x v="0"/>
    <n v="1787.73"/>
    <x v="4874"/>
    <n v="321.78999999999996"/>
    <x v="2"/>
  </r>
  <r>
    <n v="940793"/>
    <x v="0"/>
    <x v="2"/>
    <x v="0"/>
    <n v="344"/>
    <x v="636"/>
    <d v="2020-03-02T00:00:00"/>
    <d v="2020-03-04T00:00:00"/>
    <x v="5"/>
    <n v="801.73"/>
    <x v="4875"/>
    <n v="192.42000000000007"/>
    <x v="2"/>
  </r>
  <r>
    <n v="623403"/>
    <x v="1"/>
    <x v="2"/>
    <x v="5"/>
    <n v="190"/>
    <x v="637"/>
    <d v="2020-02-28T00:00:00"/>
    <d v="2020-03-02T00:00:00"/>
    <x v="4"/>
    <n v="480.97"/>
    <x v="4876"/>
    <n v="149.10000000000002"/>
    <x v="2"/>
  </r>
  <r>
    <n v="851897"/>
    <x v="1"/>
    <x v="3"/>
    <x v="3"/>
    <n v="319"/>
    <x v="637"/>
    <d v="2020-03-02T00:00:00"/>
    <d v="2020-03-03T00:00:00"/>
    <x v="2"/>
    <n v="669.51"/>
    <x v="4877"/>
    <n v="127.21000000000004"/>
    <x v="2"/>
  </r>
  <r>
    <n v="778118"/>
    <x v="2"/>
    <x v="1"/>
    <x v="0"/>
    <n v="353"/>
    <x v="638"/>
    <d v="2020-03-03T00:00:00"/>
    <d v="2020-03-04T00:00:00"/>
    <x v="5"/>
    <n v="1175.58"/>
    <x v="61"/>
    <n v="129.30999999999995"/>
    <x v="2"/>
  </r>
  <r>
    <n v="548677"/>
    <x v="1"/>
    <x v="1"/>
    <x v="5"/>
    <n v="337"/>
    <x v="638"/>
    <d v="2020-03-02T00:00:00"/>
    <d v="2020-03-08T00:00:00"/>
    <x v="3"/>
    <n v="1411.9"/>
    <x v="4878"/>
    <n v="338.86000000000013"/>
    <x v="2"/>
  </r>
  <r>
    <n v="827829"/>
    <x v="1"/>
    <x v="2"/>
    <x v="3"/>
    <n v="109"/>
    <x v="638"/>
    <d v="2020-02-29T00:00:00"/>
    <d v="2020-03-06T00:00:00"/>
    <x v="1"/>
    <n v="1759.82"/>
    <x v="4879"/>
    <n v="809.52"/>
    <x v="2"/>
  </r>
  <r>
    <n v="481892"/>
    <x v="2"/>
    <x v="3"/>
    <x v="1"/>
    <n v="225"/>
    <x v="638"/>
    <d v="2020-03-01T00:00:00"/>
    <d v="2020-03-07T00:00:00"/>
    <x v="5"/>
    <n v="1468.39"/>
    <x v="4880"/>
    <n v="352.41000000000008"/>
    <x v="2"/>
  </r>
  <r>
    <n v="8399"/>
    <x v="0"/>
    <x v="0"/>
    <x v="3"/>
    <n v="268"/>
    <x v="638"/>
    <d v="2020-03-03T00:00:00"/>
    <d v="2020-03-08T00:00:00"/>
    <x v="3"/>
    <n v="1442.37"/>
    <x v="4881"/>
    <n v="187.51"/>
    <x v="2"/>
  </r>
  <r>
    <n v="478596"/>
    <x v="1"/>
    <x v="2"/>
    <x v="2"/>
    <n v="321"/>
    <x v="638"/>
    <d v="2020-03-03T00:00:00"/>
    <d v="2020-03-08T00:00:00"/>
    <x v="3"/>
    <n v="1522.87"/>
    <x v="4882"/>
    <n v="456.8599999999999"/>
    <x v="2"/>
  </r>
  <r>
    <n v="855193"/>
    <x v="0"/>
    <x v="0"/>
    <x v="5"/>
    <n v="331"/>
    <x v="637"/>
    <d v="2020-02-29T00:00:00"/>
    <d v="2020-03-04T00:00:00"/>
    <x v="5"/>
    <n v="1931.62"/>
    <x v="4883"/>
    <n v="734.02"/>
    <x v="2"/>
  </r>
  <r>
    <n v="462930"/>
    <x v="1"/>
    <x v="3"/>
    <x v="3"/>
    <n v="230"/>
    <x v="638"/>
    <d v="2020-03-02T00:00:00"/>
    <d v="2020-03-08T00:00:00"/>
    <x v="4"/>
    <n v="923.81"/>
    <x v="4023"/>
    <n v="221.70999999999992"/>
    <x v="2"/>
  </r>
  <r>
    <n v="154215"/>
    <x v="0"/>
    <x v="3"/>
    <x v="0"/>
    <n v="174"/>
    <x v="639"/>
    <d v="2020-03-02T00:00:00"/>
    <d v="2020-03-03T00:00:00"/>
    <x v="2"/>
    <n v="1309.1199999999999"/>
    <x v="4884"/>
    <n v="91.639999999999873"/>
    <x v="2"/>
  </r>
  <r>
    <n v="422076"/>
    <x v="0"/>
    <x v="0"/>
    <x v="5"/>
    <n v="201"/>
    <x v="639"/>
    <d v="2020-03-03T00:00:00"/>
    <d v="2020-03-08T00:00:00"/>
    <x v="1"/>
    <n v="538.84"/>
    <x v="4885"/>
    <n v="118.54000000000002"/>
    <x v="2"/>
  </r>
  <r>
    <n v="884183"/>
    <x v="2"/>
    <x v="1"/>
    <x v="0"/>
    <n v="156"/>
    <x v="638"/>
    <d v="2020-03-01T00:00:00"/>
    <d v="2020-03-02T00:00:00"/>
    <x v="5"/>
    <n v="1699.04"/>
    <x v="4886"/>
    <n v="628.63999999999987"/>
    <x v="2"/>
  </r>
  <r>
    <n v="599113"/>
    <x v="0"/>
    <x v="1"/>
    <x v="4"/>
    <n v="247"/>
    <x v="639"/>
    <d v="2020-03-04T00:00:00"/>
    <d v="2020-03-09T00:00:00"/>
    <x v="2"/>
    <n v="1022"/>
    <x v="4887"/>
    <n v="183.96000000000004"/>
    <x v="2"/>
  </r>
  <r>
    <n v="233041"/>
    <x v="0"/>
    <x v="0"/>
    <x v="3"/>
    <n v="262"/>
    <x v="639"/>
    <d v="2020-03-03T00:00:00"/>
    <d v="2020-03-05T00:00:00"/>
    <x v="1"/>
    <n v="1907.33"/>
    <x v="4888"/>
    <n v="286.09999999999991"/>
    <x v="2"/>
  </r>
  <r>
    <n v="772112"/>
    <x v="0"/>
    <x v="1"/>
    <x v="5"/>
    <n v="341"/>
    <x v="638"/>
    <d v="2020-03-04T00:00:00"/>
    <d v="2020-03-09T00:00:00"/>
    <x v="5"/>
    <n v="1158.1600000000001"/>
    <x v="4889"/>
    <n v="69.490000000000009"/>
    <x v="2"/>
  </r>
  <r>
    <n v="34305"/>
    <x v="2"/>
    <x v="1"/>
    <x v="4"/>
    <n v="73"/>
    <x v="639"/>
    <d v="2020-03-01T00:00:00"/>
    <d v="2020-03-07T00:00:00"/>
    <x v="0"/>
    <n v="476.41"/>
    <x v="4890"/>
    <n v="100.05000000000001"/>
    <x v="2"/>
  </r>
  <r>
    <n v="535008"/>
    <x v="0"/>
    <x v="2"/>
    <x v="4"/>
    <n v="310"/>
    <x v="638"/>
    <d v="2020-03-04T00:00:00"/>
    <d v="2020-03-11T00:00:00"/>
    <x v="0"/>
    <n v="360.42"/>
    <x v="4891"/>
    <n v="64.88"/>
    <x v="2"/>
  </r>
  <r>
    <n v="161913"/>
    <x v="3"/>
    <x v="3"/>
    <x v="1"/>
    <n v="364"/>
    <x v="640"/>
    <d v="2020-03-05T00:00:00"/>
    <d v="2020-03-09T00:00:00"/>
    <x v="1"/>
    <n v="1697.84"/>
    <x v="4892"/>
    <n v="169.77999999999997"/>
    <x v="2"/>
  </r>
  <r>
    <n v="150178"/>
    <x v="0"/>
    <x v="2"/>
    <x v="2"/>
    <n v="361"/>
    <x v="640"/>
    <d v="2020-03-04T00:00:00"/>
    <d v="2020-03-10T00:00:00"/>
    <x v="4"/>
    <n v="244.72"/>
    <x v="4893"/>
    <n v="97.889999999999986"/>
    <x v="2"/>
  </r>
  <r>
    <n v="475804"/>
    <x v="0"/>
    <x v="2"/>
    <x v="4"/>
    <n v="240"/>
    <x v="640"/>
    <d v="2020-03-03T00:00:00"/>
    <d v="2020-03-10T00:00:00"/>
    <x v="2"/>
    <n v="284.52"/>
    <x v="4894"/>
    <n v="116.64999999999998"/>
    <x v="2"/>
  </r>
  <r>
    <n v="841306"/>
    <x v="0"/>
    <x v="1"/>
    <x v="2"/>
    <n v="327"/>
    <x v="640"/>
    <d v="2020-03-03T00:00:00"/>
    <d v="2020-03-10T00:00:00"/>
    <x v="0"/>
    <n v="1541.3"/>
    <x v="4895"/>
    <n v="416.14999999999986"/>
    <x v="2"/>
  </r>
  <r>
    <n v="555260"/>
    <x v="1"/>
    <x v="3"/>
    <x v="0"/>
    <n v="317"/>
    <x v="640"/>
    <d v="2020-03-04T00:00:00"/>
    <d v="2020-03-09T00:00:00"/>
    <x v="2"/>
    <n v="1002.42"/>
    <x v="4896"/>
    <n v="400.96999999999991"/>
    <x v="2"/>
  </r>
  <r>
    <n v="437467"/>
    <x v="0"/>
    <x v="2"/>
    <x v="5"/>
    <n v="212"/>
    <x v="640"/>
    <d v="2020-03-03T00:00:00"/>
    <d v="2020-03-05T00:00:00"/>
    <x v="5"/>
    <n v="1072.8699999999999"/>
    <x v="4897"/>
    <n v="300.39999999999986"/>
    <x v="2"/>
  </r>
  <r>
    <n v="126818"/>
    <x v="0"/>
    <x v="0"/>
    <x v="3"/>
    <n v="178"/>
    <x v="639"/>
    <d v="2020-03-04T00:00:00"/>
    <d v="2020-03-09T00:00:00"/>
    <x v="3"/>
    <n v="1442.68"/>
    <x v="4898"/>
    <n v="187.54999999999995"/>
    <x v="2"/>
  </r>
  <r>
    <n v="507872"/>
    <x v="1"/>
    <x v="0"/>
    <x v="3"/>
    <n v="293"/>
    <x v="639"/>
    <d v="2020-03-04T00:00:00"/>
    <d v="2020-03-05T00:00:00"/>
    <x v="5"/>
    <n v="1890.04"/>
    <x v="4899"/>
    <n v="548.1099999999999"/>
    <x v="2"/>
  </r>
  <r>
    <n v="518611"/>
    <x v="1"/>
    <x v="3"/>
    <x v="4"/>
    <n v="69"/>
    <x v="639"/>
    <d v="2020-03-04T00:00:00"/>
    <d v="2020-03-06T00:00:00"/>
    <x v="1"/>
    <n v="837.94"/>
    <x v="4900"/>
    <n v="368.69000000000005"/>
    <x v="2"/>
  </r>
  <r>
    <n v="541537"/>
    <x v="2"/>
    <x v="1"/>
    <x v="0"/>
    <n v="259"/>
    <x v="639"/>
    <d v="2020-03-03T00:00:00"/>
    <d v="2020-03-09T00:00:00"/>
    <x v="1"/>
    <n v="708.27"/>
    <x v="4901"/>
    <n v="226.64999999999998"/>
    <x v="2"/>
  </r>
  <r>
    <n v="68740"/>
    <x v="2"/>
    <x v="1"/>
    <x v="0"/>
    <n v="11"/>
    <x v="640"/>
    <d v="2020-03-05T00:00:00"/>
    <d v="2020-03-11T00:00:00"/>
    <x v="4"/>
    <n v="782.76"/>
    <x v="4902"/>
    <n v="328.76"/>
    <x v="2"/>
  </r>
  <r>
    <n v="689635"/>
    <x v="0"/>
    <x v="0"/>
    <x v="5"/>
    <n v="226"/>
    <x v="639"/>
    <d v="2020-03-04T00:00:00"/>
    <d v="2020-03-11T00:00:00"/>
    <x v="2"/>
    <n v="1134.53"/>
    <x v="4903"/>
    <n v="192.87"/>
    <x v="2"/>
  </r>
  <r>
    <n v="370907"/>
    <x v="0"/>
    <x v="2"/>
    <x v="5"/>
    <n v="233"/>
    <x v="640"/>
    <d v="2020-03-05T00:00:00"/>
    <d v="2020-03-12T00:00:00"/>
    <x v="2"/>
    <n v="1448.75"/>
    <x v="4904"/>
    <n v="333.21000000000004"/>
    <x v="2"/>
  </r>
  <r>
    <n v="691708"/>
    <x v="2"/>
    <x v="0"/>
    <x v="4"/>
    <n v="342"/>
    <x v="641"/>
    <d v="2020-03-03T00:00:00"/>
    <d v="2020-03-04T00:00:00"/>
    <x v="2"/>
    <n v="1469.35"/>
    <x v="4905"/>
    <n v="484.88999999999987"/>
    <x v="2"/>
  </r>
  <r>
    <n v="530530"/>
    <x v="2"/>
    <x v="1"/>
    <x v="1"/>
    <n v="335"/>
    <x v="640"/>
    <d v="2020-03-05T00:00:00"/>
    <d v="2020-03-10T00:00:00"/>
    <x v="2"/>
    <n v="1802.47"/>
    <x v="2411"/>
    <n v="720.99"/>
    <x v="2"/>
  </r>
  <r>
    <n v="7142"/>
    <x v="0"/>
    <x v="2"/>
    <x v="5"/>
    <n v="195"/>
    <x v="641"/>
    <d v="2020-03-04T00:00:00"/>
    <d v="2020-03-08T00:00:00"/>
    <x v="4"/>
    <n v="825.7"/>
    <x v="4906"/>
    <n v="255.97000000000003"/>
    <x v="2"/>
  </r>
  <r>
    <n v="112001"/>
    <x v="0"/>
    <x v="1"/>
    <x v="1"/>
    <n v="162"/>
    <x v="640"/>
    <d v="2020-03-05T00:00:00"/>
    <d v="2020-03-11T00:00:00"/>
    <x v="5"/>
    <n v="417.77"/>
    <x v="4907"/>
    <n v="204.70999999999998"/>
    <x v="2"/>
  </r>
  <r>
    <n v="572433"/>
    <x v="1"/>
    <x v="1"/>
    <x v="4"/>
    <n v="34"/>
    <x v="641"/>
    <d v="2020-03-06T00:00:00"/>
    <d v="2020-03-11T00:00:00"/>
    <x v="3"/>
    <n v="1029.55"/>
    <x v="4908"/>
    <n v="288.27"/>
    <x v="2"/>
  </r>
  <r>
    <n v="340685"/>
    <x v="0"/>
    <x v="2"/>
    <x v="4"/>
    <n v="343"/>
    <x v="642"/>
    <d v="2020-03-06T00:00:00"/>
    <d v="2020-03-10T00:00:00"/>
    <x v="4"/>
    <n v="284.10000000000002"/>
    <x v="4909"/>
    <n v="122.16000000000003"/>
    <x v="2"/>
  </r>
  <r>
    <n v="10799"/>
    <x v="3"/>
    <x v="2"/>
    <x v="0"/>
    <n v="76"/>
    <x v="641"/>
    <d v="2020-03-07T00:00:00"/>
    <d v="2020-03-11T00:00:00"/>
    <x v="3"/>
    <n v="1877.7"/>
    <x v="4910"/>
    <n v="732.3"/>
    <x v="2"/>
  </r>
  <r>
    <n v="517181"/>
    <x v="3"/>
    <x v="3"/>
    <x v="2"/>
    <n v="162"/>
    <x v="641"/>
    <d v="2020-03-05T00:00:00"/>
    <d v="2020-03-10T00:00:00"/>
    <x v="1"/>
    <n v="190.69"/>
    <x v="4911"/>
    <n v="64.83"/>
    <x v="2"/>
  </r>
  <r>
    <n v="946085"/>
    <x v="0"/>
    <x v="3"/>
    <x v="1"/>
    <n v="93"/>
    <x v="641"/>
    <d v="2020-03-06T00:00:00"/>
    <d v="2020-03-08T00:00:00"/>
    <x v="3"/>
    <n v="1239.06"/>
    <x v="4912"/>
    <n v="359.32999999999993"/>
    <x v="2"/>
  </r>
  <r>
    <n v="656436"/>
    <x v="1"/>
    <x v="3"/>
    <x v="0"/>
    <n v="78"/>
    <x v="641"/>
    <d v="2020-03-06T00:00:00"/>
    <d v="2020-03-09T00:00:00"/>
    <x v="0"/>
    <n v="1797.04"/>
    <x v="4913"/>
    <n v="521.13999999999987"/>
    <x v="2"/>
  </r>
  <r>
    <n v="32412"/>
    <x v="1"/>
    <x v="3"/>
    <x v="1"/>
    <n v="129"/>
    <x v="642"/>
    <d v="2020-03-04T00:00:00"/>
    <d v="2020-03-10T00:00:00"/>
    <x v="0"/>
    <n v="649.05999999999995"/>
    <x v="4914"/>
    <n v="214.18999999999994"/>
    <x v="2"/>
  </r>
  <r>
    <n v="171215"/>
    <x v="1"/>
    <x v="0"/>
    <x v="1"/>
    <n v="120"/>
    <x v="643"/>
    <d v="2020-03-06T00:00:00"/>
    <d v="2020-03-07T00:00:00"/>
    <x v="2"/>
    <n v="1175.58"/>
    <x v="1875"/>
    <n v="576.03"/>
    <x v="2"/>
  </r>
  <r>
    <n v="75981"/>
    <x v="2"/>
    <x v="1"/>
    <x v="2"/>
    <n v="333"/>
    <x v="642"/>
    <d v="2020-03-08T00:00:00"/>
    <d v="2020-03-09T00:00:00"/>
    <x v="1"/>
    <n v="1331.28"/>
    <x v="4915"/>
    <n v="306.19000000000005"/>
    <x v="2"/>
  </r>
  <r>
    <n v="894104"/>
    <x v="2"/>
    <x v="1"/>
    <x v="1"/>
    <n v="211"/>
    <x v="642"/>
    <d v="2020-03-08T00:00:00"/>
    <d v="2020-03-14T00:00:00"/>
    <x v="4"/>
    <n v="736.7"/>
    <x v="408"/>
    <n v="331.51000000000005"/>
    <x v="2"/>
  </r>
  <r>
    <n v="701154"/>
    <x v="0"/>
    <x v="1"/>
    <x v="3"/>
    <n v="200"/>
    <x v="643"/>
    <d v="2020-03-06T00:00:00"/>
    <d v="2020-03-08T00:00:00"/>
    <x v="4"/>
    <n v="702.16"/>
    <x v="4916"/>
    <n v="344.05999999999995"/>
    <x v="2"/>
  </r>
  <r>
    <n v="241600"/>
    <x v="1"/>
    <x v="2"/>
    <x v="1"/>
    <n v="58"/>
    <x v="643"/>
    <d v="2020-03-06T00:00:00"/>
    <d v="2020-03-08T00:00:00"/>
    <x v="5"/>
    <n v="1747.33"/>
    <x v="4917"/>
    <n v="262.09999999999991"/>
    <x v="2"/>
  </r>
  <r>
    <n v="465299"/>
    <x v="1"/>
    <x v="3"/>
    <x v="2"/>
    <n v="159"/>
    <x v="643"/>
    <d v="2020-03-05T00:00:00"/>
    <d v="2020-03-11T00:00:00"/>
    <x v="3"/>
    <n v="255.65"/>
    <x v="4918"/>
    <n v="120.16"/>
    <x v="2"/>
  </r>
  <r>
    <n v="713946"/>
    <x v="2"/>
    <x v="1"/>
    <x v="3"/>
    <n v="71"/>
    <x v="643"/>
    <d v="2020-03-05T00:00:00"/>
    <d v="2020-03-07T00:00:00"/>
    <x v="0"/>
    <n v="465.47"/>
    <x v="837"/>
    <n v="32.580000000000041"/>
    <x v="2"/>
  </r>
  <r>
    <n v="13559"/>
    <x v="0"/>
    <x v="1"/>
    <x v="4"/>
    <n v="120"/>
    <x v="644"/>
    <d v="2020-03-09T00:00:00"/>
    <d v="2020-03-14T00:00:00"/>
    <x v="5"/>
    <n v="1140.45"/>
    <x v="4919"/>
    <n v="148.26"/>
    <x v="2"/>
  </r>
  <r>
    <n v="985277"/>
    <x v="0"/>
    <x v="3"/>
    <x v="3"/>
    <n v="48"/>
    <x v="644"/>
    <d v="2020-03-08T00:00:00"/>
    <d v="2020-03-10T00:00:00"/>
    <x v="4"/>
    <n v="869.41"/>
    <x v="4920"/>
    <n v="104.32999999999993"/>
    <x v="2"/>
  </r>
  <r>
    <n v="344080"/>
    <x v="0"/>
    <x v="2"/>
    <x v="5"/>
    <n v="294"/>
    <x v="643"/>
    <d v="2020-03-09T00:00:00"/>
    <d v="2020-03-14T00:00:00"/>
    <x v="1"/>
    <n v="565.83000000000004"/>
    <x v="4921"/>
    <n v="248.97000000000003"/>
    <x v="2"/>
  </r>
  <r>
    <n v="55469"/>
    <x v="1"/>
    <x v="3"/>
    <x v="0"/>
    <n v="178"/>
    <x v="643"/>
    <d v="2020-03-06T00:00:00"/>
    <d v="2020-03-13T00:00:00"/>
    <x v="1"/>
    <n v="1339.32"/>
    <x v="4922"/>
    <n v="642.86999999999989"/>
    <x v="2"/>
  </r>
  <r>
    <n v="616012"/>
    <x v="0"/>
    <x v="1"/>
    <x v="0"/>
    <n v="191"/>
    <x v="643"/>
    <d v="2020-03-06T00:00:00"/>
    <d v="2020-03-10T00:00:00"/>
    <x v="0"/>
    <n v="1340.26"/>
    <x v="2657"/>
    <n v="227.83999999999992"/>
    <x v="2"/>
  </r>
  <r>
    <n v="568432"/>
    <x v="2"/>
    <x v="2"/>
    <x v="5"/>
    <n v="219"/>
    <x v="643"/>
    <d v="2020-03-08T00:00:00"/>
    <d v="2020-03-10T00:00:00"/>
    <x v="5"/>
    <n v="926.93"/>
    <x v="4923"/>
    <n v="333.68999999999994"/>
    <x v="2"/>
  </r>
  <r>
    <n v="532471"/>
    <x v="1"/>
    <x v="2"/>
    <x v="2"/>
    <n v="189"/>
    <x v="644"/>
    <d v="2020-03-07T00:00:00"/>
    <d v="2020-03-13T00:00:00"/>
    <x v="2"/>
    <n v="663.08"/>
    <x v="4924"/>
    <n v="39.780000000000086"/>
    <x v="2"/>
  </r>
  <r>
    <n v="843838"/>
    <x v="1"/>
    <x v="2"/>
    <x v="5"/>
    <n v="90"/>
    <x v="643"/>
    <d v="2020-03-08T00:00:00"/>
    <d v="2020-03-10T00:00:00"/>
    <x v="0"/>
    <n v="1833.88"/>
    <x v="4925"/>
    <n v="751.8900000000001"/>
    <x v="2"/>
  </r>
  <r>
    <n v="735243"/>
    <x v="0"/>
    <x v="1"/>
    <x v="4"/>
    <n v="294"/>
    <x v="644"/>
    <d v="2020-03-07T00:00:00"/>
    <d v="2020-03-12T00:00:00"/>
    <x v="3"/>
    <n v="1891.81"/>
    <x v="4926"/>
    <n v="643.22"/>
    <x v="2"/>
  </r>
  <r>
    <n v="587617"/>
    <x v="0"/>
    <x v="1"/>
    <x v="2"/>
    <n v="122"/>
    <x v="644"/>
    <d v="2020-03-10T00:00:00"/>
    <d v="2020-03-14T00:00:00"/>
    <x v="0"/>
    <n v="370.61"/>
    <x v="3427"/>
    <n v="29.650000000000034"/>
    <x v="2"/>
  </r>
  <r>
    <n v="35626"/>
    <x v="1"/>
    <x v="3"/>
    <x v="3"/>
    <n v="302"/>
    <x v="644"/>
    <d v="2020-03-08T00:00:00"/>
    <d v="2020-03-15T00:00:00"/>
    <x v="2"/>
    <n v="443.32"/>
    <x v="4927"/>
    <n v="177.32999999999998"/>
    <x v="2"/>
  </r>
  <r>
    <n v="258955"/>
    <x v="0"/>
    <x v="3"/>
    <x v="4"/>
    <n v="12"/>
    <x v="645"/>
    <d v="2020-03-07T00:00:00"/>
    <d v="2020-03-10T00:00:00"/>
    <x v="3"/>
    <n v="423.53"/>
    <x v="4928"/>
    <n v="190.58999999999997"/>
    <x v="2"/>
  </r>
  <r>
    <n v="231674"/>
    <x v="2"/>
    <x v="3"/>
    <x v="0"/>
    <n v="199"/>
    <x v="644"/>
    <d v="2020-03-10T00:00:00"/>
    <d v="2020-03-15T00:00:00"/>
    <x v="0"/>
    <n v="1651.92"/>
    <x v="2359"/>
    <n v="495.58000000000015"/>
    <x v="2"/>
  </r>
  <r>
    <n v="975089"/>
    <x v="2"/>
    <x v="3"/>
    <x v="2"/>
    <n v="14"/>
    <x v="644"/>
    <d v="2020-03-10T00:00:00"/>
    <d v="2020-03-13T00:00:00"/>
    <x v="0"/>
    <n v="336.43"/>
    <x v="4929"/>
    <n v="164.85"/>
    <x v="2"/>
  </r>
  <r>
    <n v="710211"/>
    <x v="0"/>
    <x v="2"/>
    <x v="1"/>
    <n v="63"/>
    <x v="645"/>
    <d v="2020-03-10T00:00:00"/>
    <d v="2020-03-16T00:00:00"/>
    <x v="1"/>
    <n v="545.14"/>
    <x v="4930"/>
    <n v="87.21999999999997"/>
    <x v="2"/>
  </r>
  <r>
    <n v="518833"/>
    <x v="1"/>
    <x v="1"/>
    <x v="3"/>
    <n v="304"/>
    <x v="645"/>
    <d v="2020-03-10T00:00:00"/>
    <d v="2020-03-14T00:00:00"/>
    <x v="1"/>
    <n v="712.36"/>
    <x v="4931"/>
    <n v="135.35000000000002"/>
    <x v="2"/>
  </r>
  <r>
    <n v="43940"/>
    <x v="0"/>
    <x v="3"/>
    <x v="3"/>
    <n v="321"/>
    <x v="646"/>
    <d v="2020-03-10T00:00:00"/>
    <d v="2020-03-17T00:00:00"/>
    <x v="4"/>
    <n v="1830.77"/>
    <x v="4932"/>
    <n v="677.37999999999988"/>
    <x v="2"/>
  </r>
  <r>
    <n v="77759"/>
    <x v="1"/>
    <x v="3"/>
    <x v="1"/>
    <n v="45"/>
    <x v="647"/>
    <d v="2020-03-10T00:00:00"/>
    <d v="2020-03-16T00:00:00"/>
    <x v="2"/>
    <n v="168.18"/>
    <x v="4933"/>
    <n v="16.819999999999993"/>
    <x v="2"/>
  </r>
  <r>
    <n v="894546"/>
    <x v="0"/>
    <x v="1"/>
    <x v="0"/>
    <n v="333"/>
    <x v="646"/>
    <d v="2020-03-10T00:00:00"/>
    <d v="2020-03-15T00:00:00"/>
    <x v="5"/>
    <n v="824.18"/>
    <x v="4934"/>
    <n v="123.63"/>
    <x v="2"/>
  </r>
  <r>
    <n v="761876"/>
    <x v="0"/>
    <x v="2"/>
    <x v="0"/>
    <n v="333"/>
    <x v="647"/>
    <d v="2020-03-12T00:00:00"/>
    <d v="2020-03-16T00:00:00"/>
    <x v="0"/>
    <n v="1911.75"/>
    <x v="4935"/>
    <n v="860.29"/>
    <x v="2"/>
  </r>
  <r>
    <n v="128497"/>
    <x v="0"/>
    <x v="3"/>
    <x v="3"/>
    <n v="12"/>
    <x v="646"/>
    <d v="2020-03-12T00:00:00"/>
    <d v="2020-03-16T00:00:00"/>
    <x v="0"/>
    <n v="311.24"/>
    <x v="2288"/>
    <n v="140.06"/>
    <x v="2"/>
  </r>
  <r>
    <n v="255835"/>
    <x v="0"/>
    <x v="2"/>
    <x v="5"/>
    <n v="260"/>
    <x v="646"/>
    <d v="2020-03-09T00:00:00"/>
    <d v="2020-03-12T00:00:00"/>
    <x v="1"/>
    <n v="1587.21"/>
    <x v="4936"/>
    <n v="317.44000000000005"/>
    <x v="2"/>
  </r>
  <r>
    <n v="375214"/>
    <x v="1"/>
    <x v="2"/>
    <x v="2"/>
    <n v="83"/>
    <x v="647"/>
    <d v="2020-03-11T00:00:00"/>
    <d v="2020-03-12T00:00:00"/>
    <x v="3"/>
    <n v="179.78"/>
    <x v="4937"/>
    <n v="44.94"/>
    <x v="2"/>
  </r>
  <r>
    <n v="615423"/>
    <x v="0"/>
    <x v="0"/>
    <x v="4"/>
    <n v="364"/>
    <x v="647"/>
    <d v="2020-03-12T00:00:00"/>
    <d v="2020-03-17T00:00:00"/>
    <x v="1"/>
    <n v="353.69"/>
    <x v="3713"/>
    <n v="130.87"/>
    <x v="2"/>
  </r>
  <r>
    <n v="234376"/>
    <x v="1"/>
    <x v="2"/>
    <x v="4"/>
    <n v="338"/>
    <x v="646"/>
    <d v="2020-03-10T00:00:00"/>
    <d v="2020-03-14T00:00:00"/>
    <x v="0"/>
    <n v="1179.46"/>
    <x v="4938"/>
    <n v="294.86"/>
    <x v="2"/>
  </r>
  <r>
    <n v="289480"/>
    <x v="2"/>
    <x v="1"/>
    <x v="4"/>
    <n v="328"/>
    <x v="647"/>
    <d v="2020-03-09T00:00:00"/>
    <d v="2020-03-14T00:00:00"/>
    <x v="3"/>
    <n v="1822.71"/>
    <x v="3999"/>
    <n v="145.81999999999994"/>
    <x v="2"/>
  </r>
  <r>
    <n v="840524"/>
    <x v="1"/>
    <x v="1"/>
    <x v="0"/>
    <n v="140"/>
    <x v="646"/>
    <d v="2020-03-10T00:00:00"/>
    <d v="2020-03-15T00:00:00"/>
    <x v="0"/>
    <n v="192.81"/>
    <x v="4939"/>
    <n v="46.27000000000001"/>
    <x v="2"/>
  </r>
  <r>
    <n v="697198"/>
    <x v="3"/>
    <x v="3"/>
    <x v="2"/>
    <n v="232"/>
    <x v="647"/>
    <d v="2020-03-10T00:00:00"/>
    <d v="2020-03-17T00:00:00"/>
    <x v="1"/>
    <n v="851.71"/>
    <x v="4940"/>
    <n v="42.590000000000032"/>
    <x v="2"/>
  </r>
  <r>
    <n v="750389"/>
    <x v="1"/>
    <x v="2"/>
    <x v="0"/>
    <n v="344"/>
    <x v="647"/>
    <d v="2020-03-11T00:00:00"/>
    <d v="2020-03-12T00:00:00"/>
    <x v="0"/>
    <n v="1340.35"/>
    <x v="3636"/>
    <n v="482.52999999999986"/>
    <x v="2"/>
  </r>
  <r>
    <n v="460356"/>
    <x v="0"/>
    <x v="1"/>
    <x v="4"/>
    <n v="104"/>
    <x v="646"/>
    <d v="2020-03-10T00:00:00"/>
    <d v="2020-03-17T00:00:00"/>
    <x v="0"/>
    <n v="1964.68"/>
    <x v="3901"/>
    <n v="609.04999999999995"/>
    <x v="2"/>
  </r>
  <r>
    <n v="329578"/>
    <x v="0"/>
    <x v="3"/>
    <x v="2"/>
    <n v="49"/>
    <x v="647"/>
    <d v="2020-03-11T00:00:00"/>
    <d v="2020-03-17T00:00:00"/>
    <x v="1"/>
    <n v="1273.08"/>
    <x v="4941"/>
    <n v="509.2299999999999"/>
    <x v="2"/>
  </r>
  <r>
    <n v="824737"/>
    <x v="2"/>
    <x v="1"/>
    <x v="4"/>
    <n v="313"/>
    <x v="647"/>
    <d v="2020-03-11T00:00:00"/>
    <d v="2020-03-13T00:00:00"/>
    <x v="5"/>
    <n v="1111.19"/>
    <x v="4942"/>
    <n v="133.34000000000003"/>
    <x v="2"/>
  </r>
  <r>
    <n v="97037"/>
    <x v="0"/>
    <x v="1"/>
    <x v="2"/>
    <n v="26"/>
    <x v="647"/>
    <d v="2020-03-10T00:00:00"/>
    <d v="2020-03-14T00:00:00"/>
    <x v="3"/>
    <n v="1126.21"/>
    <x v="4943"/>
    <n v="213.98000000000002"/>
    <x v="2"/>
  </r>
  <r>
    <n v="48543"/>
    <x v="2"/>
    <x v="0"/>
    <x v="5"/>
    <n v="271"/>
    <x v="648"/>
    <d v="2020-03-13T00:00:00"/>
    <d v="2020-03-14T00:00:00"/>
    <x v="2"/>
    <n v="950.69"/>
    <x v="4944"/>
    <n v="228.17000000000007"/>
    <x v="2"/>
  </r>
  <r>
    <n v="325624"/>
    <x v="3"/>
    <x v="3"/>
    <x v="1"/>
    <n v="169"/>
    <x v="647"/>
    <d v="2020-03-11T00:00:00"/>
    <d v="2020-03-17T00:00:00"/>
    <x v="2"/>
    <n v="323.32"/>
    <x v="4945"/>
    <n v="29.099999999999966"/>
    <x v="2"/>
  </r>
  <r>
    <n v="536744"/>
    <x v="1"/>
    <x v="2"/>
    <x v="5"/>
    <n v="18"/>
    <x v="647"/>
    <d v="2020-03-10T00:00:00"/>
    <d v="2020-03-13T00:00:00"/>
    <x v="5"/>
    <n v="1514.24"/>
    <x v="4946"/>
    <n v="469.41000000000008"/>
    <x v="2"/>
  </r>
  <r>
    <n v="914223"/>
    <x v="1"/>
    <x v="2"/>
    <x v="1"/>
    <n v="76"/>
    <x v="648"/>
    <d v="2020-03-12T00:00:00"/>
    <d v="2020-03-17T00:00:00"/>
    <x v="0"/>
    <n v="1935.93"/>
    <x v="4947"/>
    <n v="890.53"/>
    <x v="2"/>
  </r>
  <r>
    <n v="859051"/>
    <x v="0"/>
    <x v="3"/>
    <x v="2"/>
    <n v="147"/>
    <x v="647"/>
    <d v="2020-03-13T00:00:00"/>
    <d v="2020-03-18T00:00:00"/>
    <x v="0"/>
    <n v="824.84"/>
    <x v="3891"/>
    <n v="387.67"/>
    <x v="2"/>
  </r>
  <r>
    <n v="414520"/>
    <x v="0"/>
    <x v="3"/>
    <x v="3"/>
    <n v="183"/>
    <x v="648"/>
    <d v="2020-03-11T00:00:00"/>
    <d v="2020-03-14T00:00:00"/>
    <x v="2"/>
    <n v="1271.1400000000001"/>
    <x v="4948"/>
    <n v="521.17000000000007"/>
    <x v="2"/>
  </r>
  <r>
    <n v="919606"/>
    <x v="1"/>
    <x v="3"/>
    <x v="0"/>
    <n v="42"/>
    <x v="649"/>
    <d v="2020-03-13T00:00:00"/>
    <d v="2020-03-19T00:00:00"/>
    <x v="4"/>
    <n v="418.85"/>
    <x v="4949"/>
    <n v="25.129999999999995"/>
    <x v="2"/>
  </r>
  <r>
    <n v="818992"/>
    <x v="0"/>
    <x v="0"/>
    <x v="3"/>
    <n v="267"/>
    <x v="648"/>
    <d v="2020-03-13T00:00:00"/>
    <d v="2020-03-15T00:00:00"/>
    <x v="4"/>
    <n v="1787.73"/>
    <x v="2465"/>
    <n v="858.11"/>
    <x v="2"/>
  </r>
  <r>
    <n v="641539"/>
    <x v="1"/>
    <x v="1"/>
    <x v="5"/>
    <n v="350"/>
    <x v="648"/>
    <d v="2020-03-11T00:00:00"/>
    <d v="2020-03-13T00:00:00"/>
    <x v="5"/>
    <n v="1503.81"/>
    <x v="4950"/>
    <n v="571.44999999999993"/>
    <x v="2"/>
  </r>
  <r>
    <n v="809324"/>
    <x v="1"/>
    <x v="2"/>
    <x v="3"/>
    <n v="277"/>
    <x v="648"/>
    <d v="2020-03-13T00:00:00"/>
    <d v="2020-03-18T00:00:00"/>
    <x v="4"/>
    <n v="1202.57"/>
    <x v="4951"/>
    <n v="240.51"/>
    <x v="2"/>
  </r>
  <r>
    <n v="588663"/>
    <x v="3"/>
    <x v="0"/>
    <x v="4"/>
    <n v="308"/>
    <x v="648"/>
    <d v="2020-03-12T00:00:00"/>
    <d v="2020-03-17T00:00:00"/>
    <x v="3"/>
    <n v="543.48"/>
    <x v="4952"/>
    <n v="266.31"/>
    <x v="2"/>
  </r>
  <r>
    <n v="136330"/>
    <x v="1"/>
    <x v="0"/>
    <x v="5"/>
    <n v="116"/>
    <x v="649"/>
    <d v="2020-03-13T00:00:00"/>
    <d v="2020-03-19T00:00:00"/>
    <x v="0"/>
    <n v="538.84"/>
    <x v="4953"/>
    <n v="177.82000000000005"/>
    <x v="2"/>
  </r>
  <r>
    <n v="452671"/>
    <x v="1"/>
    <x v="0"/>
    <x v="0"/>
    <n v="53"/>
    <x v="649"/>
    <d v="2020-03-14T00:00:00"/>
    <d v="2020-03-21T00:00:00"/>
    <x v="2"/>
    <n v="712.27"/>
    <x v="4954"/>
    <n v="163.81999999999994"/>
    <x v="2"/>
  </r>
  <r>
    <n v="701774"/>
    <x v="0"/>
    <x v="2"/>
    <x v="5"/>
    <n v="206"/>
    <x v="649"/>
    <d v="2020-03-12T00:00:00"/>
    <d v="2020-03-18T00:00:00"/>
    <x v="1"/>
    <n v="1876.44"/>
    <x v="4955"/>
    <n v="337.76"/>
    <x v="2"/>
  </r>
  <r>
    <n v="982687"/>
    <x v="2"/>
    <x v="1"/>
    <x v="5"/>
    <n v="202"/>
    <x v="648"/>
    <d v="2020-03-12T00:00:00"/>
    <d v="2020-03-15T00:00:00"/>
    <x v="4"/>
    <n v="1921.97"/>
    <x v="4956"/>
    <n v="960.98"/>
    <x v="2"/>
  </r>
  <r>
    <n v="496024"/>
    <x v="0"/>
    <x v="1"/>
    <x v="1"/>
    <n v="21"/>
    <x v="649"/>
    <d v="2020-03-11T00:00:00"/>
    <d v="2020-03-14T00:00:00"/>
    <x v="2"/>
    <n v="650.66999999999996"/>
    <x v="4957"/>
    <n v="227.72999999999996"/>
    <x v="2"/>
  </r>
  <r>
    <n v="772009"/>
    <x v="3"/>
    <x v="3"/>
    <x v="4"/>
    <n v="199"/>
    <x v="650"/>
    <d v="2020-03-13T00:00:00"/>
    <d v="2020-03-17T00:00:00"/>
    <x v="2"/>
    <n v="949.16"/>
    <x v="4958"/>
    <n v="256.27"/>
    <x v="2"/>
  </r>
  <r>
    <n v="266054"/>
    <x v="0"/>
    <x v="2"/>
    <x v="0"/>
    <n v="280"/>
    <x v="649"/>
    <d v="2020-03-13T00:00:00"/>
    <d v="2020-03-16T00:00:00"/>
    <x v="2"/>
    <n v="194.17"/>
    <x v="4959"/>
    <n v="91.259999999999991"/>
    <x v="2"/>
  </r>
  <r>
    <n v="661425"/>
    <x v="0"/>
    <x v="2"/>
    <x v="1"/>
    <n v="2"/>
    <x v="650"/>
    <d v="2020-03-12T00:00:00"/>
    <d v="2020-03-15T00:00:00"/>
    <x v="3"/>
    <n v="706.62"/>
    <x v="2134"/>
    <n v="98.92999999999995"/>
    <x v="2"/>
  </r>
  <r>
    <n v="437731"/>
    <x v="3"/>
    <x v="3"/>
    <x v="0"/>
    <n v="275"/>
    <x v="649"/>
    <d v="2020-03-14T00:00:00"/>
    <d v="2020-03-18T00:00:00"/>
    <x v="2"/>
    <n v="590.77"/>
    <x v="4960"/>
    <n v="289.47999999999996"/>
    <x v="2"/>
  </r>
  <r>
    <n v="826524"/>
    <x v="0"/>
    <x v="3"/>
    <x v="1"/>
    <n v="204"/>
    <x v="650"/>
    <d v="2020-03-15T00:00:00"/>
    <d v="2020-03-18T00:00:00"/>
    <x v="4"/>
    <n v="679.08"/>
    <x v="4961"/>
    <n v="292.00000000000006"/>
    <x v="2"/>
  </r>
  <r>
    <n v="983874"/>
    <x v="0"/>
    <x v="1"/>
    <x v="4"/>
    <n v="256"/>
    <x v="649"/>
    <d v="2020-03-12T00:00:00"/>
    <d v="2020-03-18T00:00:00"/>
    <x v="3"/>
    <n v="1922.06"/>
    <x v="2208"/>
    <n v="499.74"/>
    <x v="2"/>
  </r>
  <r>
    <n v="306018"/>
    <x v="0"/>
    <x v="2"/>
    <x v="2"/>
    <n v="191"/>
    <x v="649"/>
    <d v="2020-03-14T00:00:00"/>
    <d v="2020-03-17T00:00:00"/>
    <x v="3"/>
    <n v="1402.24"/>
    <x v="4962"/>
    <n v="631.01"/>
    <x v="2"/>
  </r>
  <r>
    <n v="777835"/>
    <x v="0"/>
    <x v="3"/>
    <x v="5"/>
    <n v="181"/>
    <x v="650"/>
    <d v="2020-03-13T00:00:00"/>
    <d v="2020-03-19T00:00:00"/>
    <x v="4"/>
    <n v="1978.16"/>
    <x v="4963"/>
    <n v="672.57000000000016"/>
    <x v="2"/>
  </r>
  <r>
    <n v="33519"/>
    <x v="2"/>
    <x v="1"/>
    <x v="4"/>
    <n v="258"/>
    <x v="650"/>
    <d v="2020-03-15T00:00:00"/>
    <d v="2020-03-16T00:00:00"/>
    <x v="0"/>
    <n v="1518.64"/>
    <x v="4964"/>
    <n v="273.36000000000013"/>
    <x v="2"/>
  </r>
  <r>
    <n v="497305"/>
    <x v="2"/>
    <x v="0"/>
    <x v="4"/>
    <n v="137"/>
    <x v="651"/>
    <d v="2020-03-16T00:00:00"/>
    <d v="2020-03-18T00:00:00"/>
    <x v="3"/>
    <n v="928.98"/>
    <x v="4965"/>
    <n v="306.56000000000006"/>
    <x v="2"/>
  </r>
  <r>
    <n v="935695"/>
    <x v="1"/>
    <x v="3"/>
    <x v="0"/>
    <n v="139"/>
    <x v="651"/>
    <d v="2020-03-13T00:00:00"/>
    <d v="2020-03-18T00:00:00"/>
    <x v="4"/>
    <n v="474.16"/>
    <x v="4966"/>
    <n v="213.37"/>
    <x v="2"/>
  </r>
  <r>
    <n v="12980"/>
    <x v="1"/>
    <x v="0"/>
    <x v="1"/>
    <n v="187"/>
    <x v="651"/>
    <d v="2020-03-13T00:00:00"/>
    <d v="2020-03-16T00:00:00"/>
    <x v="3"/>
    <n v="877.14"/>
    <x v="4227"/>
    <n v="245.60000000000002"/>
    <x v="2"/>
  </r>
  <r>
    <n v="515864"/>
    <x v="0"/>
    <x v="0"/>
    <x v="1"/>
    <n v="46"/>
    <x v="651"/>
    <d v="2020-03-16T00:00:00"/>
    <d v="2020-03-21T00:00:00"/>
    <x v="1"/>
    <n v="206.13"/>
    <x v="4967"/>
    <n v="39.159999999999997"/>
    <x v="2"/>
  </r>
  <r>
    <n v="667008"/>
    <x v="1"/>
    <x v="1"/>
    <x v="1"/>
    <n v="344"/>
    <x v="650"/>
    <d v="2020-03-13T00:00:00"/>
    <d v="2020-03-15T00:00:00"/>
    <x v="3"/>
    <n v="1333.45"/>
    <x v="326"/>
    <n v="253.36000000000013"/>
    <x v="2"/>
  </r>
  <r>
    <n v="869432"/>
    <x v="3"/>
    <x v="0"/>
    <x v="0"/>
    <n v="168"/>
    <x v="651"/>
    <d v="2020-03-13T00:00:00"/>
    <d v="2020-03-16T00:00:00"/>
    <x v="2"/>
    <n v="1868.02"/>
    <x v="4968"/>
    <n v="747.21"/>
    <x v="2"/>
  </r>
  <r>
    <n v="948843"/>
    <x v="0"/>
    <x v="3"/>
    <x v="5"/>
    <n v="84"/>
    <x v="652"/>
    <d v="2020-03-15T00:00:00"/>
    <d v="2020-03-16T00:00:00"/>
    <x v="2"/>
    <n v="1494.73"/>
    <x v="4969"/>
    <n v="478.31000000000006"/>
    <x v="2"/>
  </r>
  <r>
    <n v="758816"/>
    <x v="0"/>
    <x v="1"/>
    <x v="2"/>
    <n v="128"/>
    <x v="651"/>
    <d v="2020-03-17T00:00:00"/>
    <d v="2020-03-23T00:00:00"/>
    <x v="4"/>
    <n v="724.93"/>
    <x v="1055"/>
    <n v="159.4799999999999"/>
    <x v="2"/>
  </r>
  <r>
    <n v="198469"/>
    <x v="1"/>
    <x v="1"/>
    <x v="5"/>
    <n v="135"/>
    <x v="651"/>
    <d v="2020-03-16T00:00:00"/>
    <d v="2020-03-20T00:00:00"/>
    <x v="1"/>
    <n v="1688.32"/>
    <x v="4970"/>
    <n v="320.77999999999997"/>
    <x v="2"/>
  </r>
  <r>
    <n v="93156"/>
    <x v="1"/>
    <x v="0"/>
    <x v="4"/>
    <n v="45"/>
    <x v="651"/>
    <d v="2020-03-16T00:00:00"/>
    <d v="2020-03-19T00:00:00"/>
    <x v="1"/>
    <n v="311.24"/>
    <x v="4971"/>
    <n v="37.350000000000023"/>
    <x v="2"/>
  </r>
  <r>
    <n v="172429"/>
    <x v="1"/>
    <x v="0"/>
    <x v="1"/>
    <n v="225"/>
    <x v="651"/>
    <d v="2020-03-17T00:00:00"/>
    <d v="2020-03-20T00:00:00"/>
    <x v="1"/>
    <n v="1862.1"/>
    <x v="1699"/>
    <n v="800.69999999999982"/>
    <x v="2"/>
  </r>
  <r>
    <n v="289544"/>
    <x v="0"/>
    <x v="1"/>
    <x v="3"/>
    <n v="111"/>
    <x v="652"/>
    <d v="2020-03-16T00:00:00"/>
    <d v="2020-03-20T00:00:00"/>
    <x v="3"/>
    <n v="1321.9"/>
    <x v="4972"/>
    <n v="330.47000000000014"/>
    <x v="2"/>
  </r>
  <r>
    <n v="664141"/>
    <x v="1"/>
    <x v="2"/>
    <x v="4"/>
    <n v="160"/>
    <x v="651"/>
    <d v="2020-03-15T00:00:00"/>
    <d v="2020-03-16T00:00:00"/>
    <x v="3"/>
    <n v="284.10000000000002"/>
    <x v="4973"/>
    <n v="85.230000000000018"/>
    <x v="2"/>
  </r>
  <r>
    <n v="281005"/>
    <x v="1"/>
    <x v="1"/>
    <x v="0"/>
    <n v="137"/>
    <x v="652"/>
    <d v="2020-03-18T00:00:00"/>
    <d v="2020-03-25T00:00:00"/>
    <x v="1"/>
    <n v="1398.04"/>
    <x v="2245"/>
    <n v="335.53"/>
    <x v="2"/>
  </r>
  <r>
    <n v="939858"/>
    <x v="3"/>
    <x v="2"/>
    <x v="3"/>
    <n v="269"/>
    <x v="652"/>
    <d v="2020-03-16T00:00:00"/>
    <d v="2020-03-23T00:00:00"/>
    <x v="1"/>
    <n v="295.27999999999997"/>
    <x v="4974"/>
    <n v="62.009999999999962"/>
    <x v="2"/>
  </r>
  <r>
    <n v="102969"/>
    <x v="0"/>
    <x v="0"/>
    <x v="4"/>
    <n v="215"/>
    <x v="653"/>
    <d v="2020-03-17T00:00:00"/>
    <d v="2020-03-23T00:00:00"/>
    <x v="1"/>
    <n v="1874.46"/>
    <x v="3680"/>
    <n v="806.02"/>
    <x v="2"/>
  </r>
  <r>
    <n v="654575"/>
    <x v="1"/>
    <x v="2"/>
    <x v="1"/>
    <n v="335"/>
    <x v="652"/>
    <d v="2020-03-17T00:00:00"/>
    <d v="2020-03-18T00:00:00"/>
    <x v="0"/>
    <n v="1880.86"/>
    <x v="4975"/>
    <n v="714.72999999999979"/>
    <x v="2"/>
  </r>
  <r>
    <n v="227519"/>
    <x v="1"/>
    <x v="1"/>
    <x v="3"/>
    <n v="82"/>
    <x v="652"/>
    <d v="2020-03-17T00:00:00"/>
    <d v="2020-03-23T00:00:00"/>
    <x v="2"/>
    <n v="1429.78"/>
    <x v="4976"/>
    <n v="171.56999999999994"/>
    <x v="2"/>
  </r>
  <r>
    <n v="236406"/>
    <x v="0"/>
    <x v="0"/>
    <x v="0"/>
    <n v="219"/>
    <x v="652"/>
    <d v="2020-03-18T00:00:00"/>
    <d v="2020-03-21T00:00:00"/>
    <x v="4"/>
    <n v="1588.66"/>
    <x v="4977"/>
    <n v="460.71000000000004"/>
    <x v="2"/>
  </r>
  <r>
    <n v="445513"/>
    <x v="0"/>
    <x v="0"/>
    <x v="0"/>
    <n v="360"/>
    <x v="654"/>
    <d v="2020-03-18T00:00:00"/>
    <d v="2020-03-22T00:00:00"/>
    <x v="2"/>
    <n v="1937.79"/>
    <x v="4978"/>
    <n v="600.71"/>
    <x v="2"/>
  </r>
  <r>
    <n v="95891"/>
    <x v="0"/>
    <x v="2"/>
    <x v="0"/>
    <n v="1"/>
    <x v="653"/>
    <d v="2020-03-19T00:00:00"/>
    <d v="2020-03-22T00:00:00"/>
    <x v="2"/>
    <n v="230.62"/>
    <x v="4979"/>
    <n v="48.430000000000007"/>
    <x v="2"/>
  </r>
  <r>
    <n v="126763"/>
    <x v="2"/>
    <x v="2"/>
    <x v="4"/>
    <n v="131"/>
    <x v="654"/>
    <d v="2020-03-17T00:00:00"/>
    <d v="2020-03-20T00:00:00"/>
    <x v="2"/>
    <n v="1376.71"/>
    <x v="4980"/>
    <n v="165.21000000000004"/>
    <x v="2"/>
  </r>
  <r>
    <n v="346097"/>
    <x v="0"/>
    <x v="2"/>
    <x v="3"/>
    <n v="85"/>
    <x v="654"/>
    <d v="2020-03-19T00:00:00"/>
    <d v="2020-03-22T00:00:00"/>
    <x v="1"/>
    <n v="1810.25"/>
    <x v="4981"/>
    <n v="181.01999999999998"/>
    <x v="2"/>
  </r>
  <r>
    <n v="745048"/>
    <x v="0"/>
    <x v="2"/>
    <x v="5"/>
    <n v="83"/>
    <x v="653"/>
    <d v="2020-03-16T00:00:00"/>
    <d v="2020-03-21T00:00:00"/>
    <x v="4"/>
    <n v="923.77"/>
    <x v="4982"/>
    <n v="295.61"/>
    <x v="2"/>
  </r>
  <r>
    <n v="549088"/>
    <x v="0"/>
    <x v="0"/>
    <x v="4"/>
    <n v="26"/>
    <x v="654"/>
    <d v="2020-03-18T00:00:00"/>
    <d v="2020-03-19T00:00:00"/>
    <x v="0"/>
    <n v="1134.53"/>
    <x v="4903"/>
    <n v="192.87"/>
    <x v="2"/>
  </r>
  <r>
    <n v="215911"/>
    <x v="0"/>
    <x v="1"/>
    <x v="0"/>
    <n v="1"/>
    <x v="653"/>
    <d v="2020-03-17T00:00:00"/>
    <d v="2020-03-19T00:00:00"/>
    <x v="0"/>
    <n v="594.72"/>
    <x v="386"/>
    <n v="214.10000000000002"/>
    <x v="2"/>
  </r>
  <r>
    <n v="431751"/>
    <x v="0"/>
    <x v="2"/>
    <x v="3"/>
    <n v="4"/>
    <x v="654"/>
    <d v="2020-03-16T00:00:00"/>
    <d v="2020-03-20T00:00:00"/>
    <x v="5"/>
    <n v="1787.73"/>
    <x v="4589"/>
    <n v="589.95000000000005"/>
    <x v="2"/>
  </r>
  <r>
    <n v="969556"/>
    <x v="2"/>
    <x v="1"/>
    <x v="5"/>
    <n v="7"/>
    <x v="655"/>
    <d v="2020-03-17T00:00:00"/>
    <d v="2020-03-20T00:00:00"/>
    <x v="0"/>
    <n v="672.55"/>
    <x v="4983"/>
    <n v="154.68999999999994"/>
    <x v="2"/>
  </r>
  <r>
    <n v="907457"/>
    <x v="1"/>
    <x v="1"/>
    <x v="1"/>
    <n v="212"/>
    <x v="654"/>
    <d v="2020-03-17T00:00:00"/>
    <d v="2020-03-24T00:00:00"/>
    <x v="1"/>
    <n v="994"/>
    <x v="4984"/>
    <n v="397.6"/>
    <x v="2"/>
  </r>
  <r>
    <n v="76262"/>
    <x v="0"/>
    <x v="0"/>
    <x v="5"/>
    <n v="29"/>
    <x v="654"/>
    <d v="2020-03-20T00:00:00"/>
    <d v="2020-03-26T00:00:00"/>
    <x v="4"/>
    <n v="1979.74"/>
    <x v="4985"/>
    <n v="296.96000000000004"/>
    <x v="2"/>
  </r>
  <r>
    <n v="428829"/>
    <x v="1"/>
    <x v="2"/>
    <x v="5"/>
    <n v="81"/>
    <x v="655"/>
    <d v="2020-03-20T00:00:00"/>
    <d v="2020-03-26T00:00:00"/>
    <x v="3"/>
    <n v="736.7"/>
    <x v="4986"/>
    <n v="147.34000000000003"/>
    <x v="2"/>
  </r>
  <r>
    <n v="312406"/>
    <x v="3"/>
    <x v="3"/>
    <x v="2"/>
    <n v="106"/>
    <x v="655"/>
    <d v="2020-03-20T00:00:00"/>
    <d v="2020-03-23T00:00:00"/>
    <x v="0"/>
    <n v="811.98"/>
    <x v="4987"/>
    <n v="381.63"/>
    <x v="2"/>
  </r>
  <r>
    <n v="688886"/>
    <x v="0"/>
    <x v="0"/>
    <x v="0"/>
    <n v="108"/>
    <x v="656"/>
    <d v="2020-03-20T00:00:00"/>
    <d v="2020-03-27T00:00:00"/>
    <x v="2"/>
    <n v="448.42"/>
    <x v="3030"/>
    <n v="89.68"/>
    <x v="2"/>
  </r>
  <r>
    <n v="187460"/>
    <x v="1"/>
    <x v="1"/>
    <x v="5"/>
    <n v="220"/>
    <x v="656"/>
    <d v="2020-03-20T00:00:00"/>
    <d v="2020-03-22T00:00:00"/>
    <x v="4"/>
    <n v="1451.12"/>
    <x v="4988"/>
    <n v="116.08999999999992"/>
    <x v="2"/>
  </r>
  <r>
    <n v="40639"/>
    <x v="2"/>
    <x v="1"/>
    <x v="3"/>
    <n v="336"/>
    <x v="655"/>
    <d v="2020-03-21T00:00:00"/>
    <d v="2020-03-26T00:00:00"/>
    <x v="4"/>
    <n v="564.53"/>
    <x v="4989"/>
    <n v="79.029999999999973"/>
    <x v="2"/>
  </r>
  <r>
    <n v="683211"/>
    <x v="1"/>
    <x v="0"/>
    <x v="2"/>
    <n v="263"/>
    <x v="656"/>
    <d v="2020-03-18T00:00:00"/>
    <d v="2020-03-20T00:00:00"/>
    <x v="4"/>
    <n v="1860.34"/>
    <x v="3925"/>
    <n v="334.8599999999999"/>
    <x v="2"/>
  </r>
  <r>
    <n v="935330"/>
    <x v="0"/>
    <x v="2"/>
    <x v="1"/>
    <n v="274"/>
    <x v="656"/>
    <d v="2020-03-19T00:00:00"/>
    <d v="2020-03-22T00:00:00"/>
    <x v="3"/>
    <n v="1526.51"/>
    <x v="4990"/>
    <n v="686.93"/>
    <x v="2"/>
  </r>
  <r>
    <n v="981973"/>
    <x v="0"/>
    <x v="0"/>
    <x v="3"/>
    <n v="105"/>
    <x v="657"/>
    <d v="2020-03-21T00:00:00"/>
    <d v="2020-03-24T00:00:00"/>
    <x v="4"/>
    <n v="429.69"/>
    <x v="4991"/>
    <n v="103.13"/>
    <x v="2"/>
  </r>
  <r>
    <n v="792181"/>
    <x v="2"/>
    <x v="0"/>
    <x v="4"/>
    <n v="353"/>
    <x v="657"/>
    <d v="2020-03-19T00:00:00"/>
    <d v="2020-03-25T00:00:00"/>
    <x v="1"/>
    <n v="1699.04"/>
    <x v="4992"/>
    <n v="730.58999999999992"/>
    <x v="2"/>
  </r>
  <r>
    <n v="932343"/>
    <x v="3"/>
    <x v="0"/>
    <x v="3"/>
    <n v="180"/>
    <x v="656"/>
    <d v="2020-03-19T00:00:00"/>
    <d v="2020-03-21T00:00:00"/>
    <x v="1"/>
    <n v="579.85"/>
    <x v="4993"/>
    <n v="266.73"/>
    <x v="2"/>
  </r>
  <r>
    <n v="389592"/>
    <x v="2"/>
    <x v="1"/>
    <x v="5"/>
    <n v="340"/>
    <x v="657"/>
    <d v="2020-03-22T00:00:00"/>
    <d v="2020-03-26T00:00:00"/>
    <x v="5"/>
    <n v="292.88"/>
    <x v="4994"/>
    <n v="123.00999999999999"/>
    <x v="2"/>
  </r>
  <r>
    <n v="908340"/>
    <x v="0"/>
    <x v="0"/>
    <x v="0"/>
    <n v="179"/>
    <x v="656"/>
    <d v="2020-03-20T00:00:00"/>
    <d v="2020-03-21T00:00:00"/>
    <x v="0"/>
    <n v="244.72"/>
    <x v="4995"/>
    <n v="14.680000000000007"/>
    <x v="2"/>
  </r>
  <r>
    <n v="564858"/>
    <x v="1"/>
    <x v="1"/>
    <x v="1"/>
    <n v="144"/>
    <x v="656"/>
    <d v="2020-03-20T00:00:00"/>
    <d v="2020-03-26T00:00:00"/>
    <x v="3"/>
    <n v="672.55"/>
    <x v="3390"/>
    <n v="228.66999999999996"/>
    <x v="2"/>
  </r>
  <r>
    <n v="943724"/>
    <x v="0"/>
    <x v="2"/>
    <x v="4"/>
    <n v="123"/>
    <x v="657"/>
    <d v="2020-03-22T00:00:00"/>
    <d v="2020-03-26T00:00:00"/>
    <x v="1"/>
    <n v="168.18"/>
    <x v="4996"/>
    <n v="77.360000000000014"/>
    <x v="2"/>
  </r>
  <r>
    <n v="996065"/>
    <x v="1"/>
    <x v="0"/>
    <x v="0"/>
    <n v="86"/>
    <x v="656"/>
    <d v="2020-03-20T00:00:00"/>
    <d v="2020-03-27T00:00:00"/>
    <x v="5"/>
    <n v="1207.1400000000001"/>
    <x v="4997"/>
    <n v="434.57000000000005"/>
    <x v="2"/>
  </r>
  <r>
    <n v="645878"/>
    <x v="3"/>
    <x v="3"/>
    <x v="4"/>
    <n v="111"/>
    <x v="657"/>
    <d v="2020-03-22T00:00:00"/>
    <d v="2020-03-27T00:00:00"/>
    <x v="4"/>
    <n v="280.94"/>
    <x v="4998"/>
    <n v="53.379999999999995"/>
    <x v="2"/>
  </r>
  <r>
    <n v="985736"/>
    <x v="1"/>
    <x v="1"/>
    <x v="4"/>
    <n v="358"/>
    <x v="657"/>
    <d v="2020-03-20T00:00:00"/>
    <d v="2020-03-24T00:00:00"/>
    <x v="0"/>
    <n v="1104.51"/>
    <x v="1621"/>
    <n v="176.72000000000003"/>
    <x v="2"/>
  </r>
  <r>
    <n v="336926"/>
    <x v="0"/>
    <x v="2"/>
    <x v="2"/>
    <n v="278"/>
    <x v="657"/>
    <d v="2020-03-20T00:00:00"/>
    <d v="2020-03-21T00:00:00"/>
    <x v="4"/>
    <n v="1979.74"/>
    <x v="4999"/>
    <n v="336.55999999999995"/>
    <x v="2"/>
  </r>
  <r>
    <n v="665753"/>
    <x v="2"/>
    <x v="1"/>
    <x v="4"/>
    <n v="256"/>
    <x v="658"/>
    <d v="2020-03-21T00:00:00"/>
    <d v="2020-03-23T00:00:00"/>
    <x v="1"/>
    <n v="411.04"/>
    <x v="5000"/>
    <n v="65.770000000000039"/>
    <x v="2"/>
  </r>
  <r>
    <n v="69703"/>
    <x v="0"/>
    <x v="2"/>
    <x v="1"/>
    <n v="357"/>
    <x v="657"/>
    <d v="2020-03-23T00:00:00"/>
    <d v="2020-03-27T00:00:00"/>
    <x v="5"/>
    <n v="1612.24"/>
    <x v="5001"/>
    <n v="306.32999999999993"/>
    <x v="2"/>
  </r>
  <r>
    <n v="124839"/>
    <x v="0"/>
    <x v="2"/>
    <x v="0"/>
    <n v="15"/>
    <x v="657"/>
    <d v="2020-03-22T00:00:00"/>
    <d v="2020-03-23T00:00:00"/>
    <x v="2"/>
    <n v="709.14"/>
    <x v="5002"/>
    <n v="319.11"/>
    <x v="2"/>
  </r>
  <r>
    <n v="397200"/>
    <x v="0"/>
    <x v="0"/>
    <x v="1"/>
    <n v="214"/>
    <x v="658"/>
    <d v="2020-03-22T00:00:00"/>
    <d v="2020-03-23T00:00:00"/>
    <x v="2"/>
    <n v="439.57"/>
    <x v="5003"/>
    <n v="74.730000000000018"/>
    <x v="2"/>
  </r>
  <r>
    <n v="362842"/>
    <x v="0"/>
    <x v="3"/>
    <x v="0"/>
    <n v="149"/>
    <x v="658"/>
    <d v="2020-03-23T00:00:00"/>
    <d v="2020-03-25T00:00:00"/>
    <x v="0"/>
    <n v="1259.42"/>
    <x v="5004"/>
    <n v="541.55000000000007"/>
    <x v="2"/>
  </r>
  <r>
    <n v="311590"/>
    <x v="0"/>
    <x v="0"/>
    <x v="1"/>
    <n v="195"/>
    <x v="657"/>
    <d v="2020-03-22T00:00:00"/>
    <d v="2020-03-24T00:00:00"/>
    <x v="3"/>
    <n v="474.16"/>
    <x v="5005"/>
    <n v="80.610000000000014"/>
    <x v="2"/>
  </r>
  <r>
    <n v="375999"/>
    <x v="0"/>
    <x v="1"/>
    <x v="5"/>
    <n v="205"/>
    <x v="658"/>
    <d v="2020-03-23T00:00:00"/>
    <d v="2020-03-30T00:00:00"/>
    <x v="3"/>
    <n v="1170.45"/>
    <x v="5006"/>
    <n v="128.75"/>
    <x v="2"/>
  </r>
  <r>
    <n v="215394"/>
    <x v="0"/>
    <x v="0"/>
    <x v="3"/>
    <n v="261"/>
    <x v="657"/>
    <d v="2020-03-22T00:00:00"/>
    <d v="2020-03-23T00:00:00"/>
    <x v="0"/>
    <n v="1995.33"/>
    <x v="5007"/>
    <n v="399.06999999999994"/>
    <x v="2"/>
  </r>
  <r>
    <n v="42451"/>
    <x v="0"/>
    <x v="2"/>
    <x v="1"/>
    <n v="85"/>
    <x v="658"/>
    <d v="2020-03-21T00:00:00"/>
    <d v="2020-03-23T00:00:00"/>
    <x v="5"/>
    <n v="811.98"/>
    <x v="5008"/>
    <n v="146.15999999999997"/>
    <x v="2"/>
  </r>
  <r>
    <n v="21044"/>
    <x v="0"/>
    <x v="1"/>
    <x v="1"/>
    <n v="250"/>
    <x v="658"/>
    <d v="2020-03-24T00:00:00"/>
    <d v="2020-03-25T00:00:00"/>
    <x v="3"/>
    <n v="185.56"/>
    <x v="5009"/>
    <n v="46.390000000000015"/>
    <x v="2"/>
  </r>
  <r>
    <n v="113122"/>
    <x v="1"/>
    <x v="2"/>
    <x v="2"/>
    <n v="173"/>
    <x v="659"/>
    <d v="2020-03-21T00:00:00"/>
    <d v="2020-03-22T00:00:00"/>
    <x v="1"/>
    <n v="1135.8599999999999"/>
    <x v="2206"/>
    <n v="374.82999999999993"/>
    <x v="2"/>
  </r>
  <r>
    <n v="241755"/>
    <x v="1"/>
    <x v="2"/>
    <x v="5"/>
    <n v="47"/>
    <x v="658"/>
    <d v="2020-03-22T00:00:00"/>
    <d v="2020-03-29T00:00:00"/>
    <x v="3"/>
    <n v="1769.91"/>
    <x v="615"/>
    <n v="513.27"/>
    <x v="2"/>
  </r>
  <r>
    <n v="162752"/>
    <x v="0"/>
    <x v="2"/>
    <x v="1"/>
    <n v="283"/>
    <x v="658"/>
    <d v="2020-03-24T00:00:00"/>
    <d v="2020-03-28T00:00:00"/>
    <x v="2"/>
    <n v="1937.01"/>
    <x v="5010"/>
    <n v="193.70000000000005"/>
    <x v="2"/>
  </r>
  <r>
    <n v="627211"/>
    <x v="0"/>
    <x v="2"/>
    <x v="5"/>
    <n v="349"/>
    <x v="658"/>
    <d v="2020-03-24T00:00:00"/>
    <d v="2020-03-27T00:00:00"/>
    <x v="1"/>
    <n v="1699.04"/>
    <x v="5011"/>
    <n v="577.67000000000007"/>
    <x v="2"/>
  </r>
  <r>
    <n v="629929"/>
    <x v="1"/>
    <x v="2"/>
    <x v="4"/>
    <n v="98"/>
    <x v="658"/>
    <d v="2020-03-21T00:00:00"/>
    <d v="2020-03-26T00:00:00"/>
    <x v="0"/>
    <n v="1945.72"/>
    <x v="5012"/>
    <n v="233.49"/>
    <x v="2"/>
  </r>
  <r>
    <n v="44417"/>
    <x v="0"/>
    <x v="1"/>
    <x v="2"/>
    <n v="66"/>
    <x v="659"/>
    <d v="2020-03-24T00:00:00"/>
    <d v="2020-03-27T00:00:00"/>
    <x v="3"/>
    <n v="893"/>
    <x v="5013"/>
    <n v="232.17999999999995"/>
    <x v="2"/>
  </r>
  <r>
    <n v="514040"/>
    <x v="0"/>
    <x v="0"/>
    <x v="5"/>
    <n v="200"/>
    <x v="660"/>
    <d v="2020-03-25T00:00:00"/>
    <d v="2020-03-26T00:00:00"/>
    <x v="3"/>
    <n v="444.03"/>
    <x v="3374"/>
    <n v="164.28999999999996"/>
    <x v="2"/>
  </r>
  <r>
    <n v="189767"/>
    <x v="1"/>
    <x v="0"/>
    <x v="3"/>
    <n v="26"/>
    <x v="661"/>
    <d v="2020-03-25T00:00:00"/>
    <d v="2020-03-28T00:00:00"/>
    <x v="4"/>
    <n v="856.09"/>
    <x v="5014"/>
    <n v="171.22000000000003"/>
    <x v="2"/>
  </r>
  <r>
    <n v="236905"/>
    <x v="2"/>
    <x v="1"/>
    <x v="0"/>
    <n v="298"/>
    <x v="661"/>
    <d v="2020-03-25T00:00:00"/>
    <d v="2020-04-01T00:00:00"/>
    <x v="2"/>
    <n v="1859.08"/>
    <x v="5015"/>
    <n v="353.23"/>
    <x v="2"/>
  </r>
  <r>
    <n v="892707"/>
    <x v="0"/>
    <x v="1"/>
    <x v="4"/>
    <n v="31"/>
    <x v="660"/>
    <d v="2020-03-25T00:00:00"/>
    <d v="2020-04-01T00:00:00"/>
    <x v="5"/>
    <n v="316.57"/>
    <x v="2737"/>
    <n v="66.47999999999999"/>
    <x v="2"/>
  </r>
  <r>
    <n v="479729"/>
    <x v="0"/>
    <x v="2"/>
    <x v="1"/>
    <n v="173"/>
    <x v="660"/>
    <d v="2020-03-26T00:00:00"/>
    <d v="2020-03-29T00:00:00"/>
    <x v="2"/>
    <n v="1409.92"/>
    <x v="5016"/>
    <n v="507.57000000000005"/>
    <x v="2"/>
  </r>
  <r>
    <n v="47285"/>
    <x v="0"/>
    <x v="0"/>
    <x v="1"/>
    <n v="229"/>
    <x v="661"/>
    <d v="2020-03-26T00:00:00"/>
    <d v="2020-03-29T00:00:00"/>
    <x v="3"/>
    <n v="780"/>
    <x v="5017"/>
    <n v="62.399999999999977"/>
    <x v="2"/>
  </r>
  <r>
    <n v="86085"/>
    <x v="2"/>
    <x v="1"/>
    <x v="3"/>
    <n v="155"/>
    <x v="661"/>
    <d v="2020-03-26T00:00:00"/>
    <d v="2020-03-29T00:00:00"/>
    <x v="0"/>
    <n v="1386.25"/>
    <x v="2886"/>
    <n v="471.32000000000005"/>
    <x v="2"/>
  </r>
  <r>
    <n v="579229"/>
    <x v="3"/>
    <x v="2"/>
    <x v="4"/>
    <n v="256"/>
    <x v="661"/>
    <d v="2020-03-25T00:00:00"/>
    <d v="2020-03-30T00:00:00"/>
    <x v="0"/>
    <n v="182.58"/>
    <x v="5018"/>
    <n v="78.510000000000019"/>
    <x v="2"/>
  </r>
  <r>
    <n v="71327"/>
    <x v="0"/>
    <x v="2"/>
    <x v="4"/>
    <n v="199"/>
    <x v="660"/>
    <d v="2020-03-24T00:00:00"/>
    <d v="2020-03-29T00:00:00"/>
    <x v="2"/>
    <n v="323.32"/>
    <x v="5019"/>
    <n v="54.95999999999998"/>
    <x v="2"/>
  </r>
  <r>
    <n v="944470"/>
    <x v="1"/>
    <x v="1"/>
    <x v="2"/>
    <n v="341"/>
    <x v="661"/>
    <d v="2020-03-23T00:00:00"/>
    <d v="2020-03-28T00:00:00"/>
    <x v="0"/>
    <n v="1891.81"/>
    <x v="5020"/>
    <n v="510.78999999999996"/>
    <x v="2"/>
  </r>
  <r>
    <n v="456548"/>
    <x v="3"/>
    <x v="2"/>
    <x v="5"/>
    <n v="74"/>
    <x v="661"/>
    <d v="2020-03-24T00:00:00"/>
    <d v="2020-03-29T00:00:00"/>
    <x v="4"/>
    <n v="1427.91"/>
    <x v="5021"/>
    <n v="699.68000000000006"/>
    <x v="2"/>
  </r>
  <r>
    <n v="649531"/>
    <x v="1"/>
    <x v="2"/>
    <x v="4"/>
    <n v="193"/>
    <x v="660"/>
    <d v="2020-03-24T00:00:00"/>
    <d v="2020-03-27T00:00:00"/>
    <x v="3"/>
    <n v="1271.1400000000001"/>
    <x v="5022"/>
    <n v="572.0100000000001"/>
    <x v="2"/>
  </r>
  <r>
    <n v="450952"/>
    <x v="0"/>
    <x v="0"/>
    <x v="2"/>
    <n v="293"/>
    <x v="661"/>
    <d v="2020-03-26T00:00:00"/>
    <d v="2020-03-28T00:00:00"/>
    <x v="4"/>
    <n v="515.99"/>
    <x v="5023"/>
    <n v="108.36000000000001"/>
    <x v="2"/>
  </r>
  <r>
    <n v="713724"/>
    <x v="2"/>
    <x v="1"/>
    <x v="0"/>
    <n v="68"/>
    <x v="660"/>
    <d v="2020-03-24T00:00:00"/>
    <d v="2020-03-26T00:00:00"/>
    <x v="3"/>
    <n v="1896.09"/>
    <x v="5024"/>
    <n v="303.36999999999989"/>
    <x v="2"/>
  </r>
  <r>
    <n v="668165"/>
    <x v="2"/>
    <x v="1"/>
    <x v="2"/>
    <n v="225"/>
    <x v="662"/>
    <d v="2020-03-26T00:00:00"/>
    <d v="2020-03-28T00:00:00"/>
    <x v="0"/>
    <n v="1896.41"/>
    <x v="5025"/>
    <n v="132.75"/>
    <x v="2"/>
  </r>
  <r>
    <n v="266768"/>
    <x v="0"/>
    <x v="2"/>
    <x v="4"/>
    <n v="367"/>
    <x v="660"/>
    <d v="2020-03-27T00:00:00"/>
    <d v="2020-04-01T00:00:00"/>
    <x v="4"/>
    <n v="1607.9"/>
    <x v="5026"/>
    <n v="546.69000000000005"/>
    <x v="2"/>
  </r>
  <r>
    <n v="385765"/>
    <x v="3"/>
    <x v="3"/>
    <x v="3"/>
    <n v="190"/>
    <x v="660"/>
    <d v="2020-03-24T00:00:00"/>
    <d v="2020-03-30T00:00:00"/>
    <x v="2"/>
    <n v="590.77"/>
    <x v="5027"/>
    <n v="47.259999999999991"/>
    <x v="2"/>
  </r>
  <r>
    <n v="94023"/>
    <x v="2"/>
    <x v="0"/>
    <x v="0"/>
    <n v="318"/>
    <x v="660"/>
    <d v="2020-03-25T00:00:00"/>
    <d v="2020-03-30T00:00:00"/>
    <x v="2"/>
    <n v="802.81"/>
    <x v="5028"/>
    <n v="224.78999999999996"/>
    <x v="2"/>
  </r>
  <r>
    <n v="278082"/>
    <x v="2"/>
    <x v="1"/>
    <x v="2"/>
    <n v="112"/>
    <x v="660"/>
    <d v="2020-03-25T00:00:00"/>
    <d v="2020-03-31T00:00:00"/>
    <x v="3"/>
    <n v="1344.24"/>
    <x v="5029"/>
    <n v="551.14"/>
    <x v="2"/>
  </r>
  <r>
    <n v="347324"/>
    <x v="0"/>
    <x v="2"/>
    <x v="1"/>
    <n v="359"/>
    <x v="660"/>
    <d v="2020-03-25T00:00:00"/>
    <d v="2020-03-28T00:00:00"/>
    <x v="1"/>
    <n v="540.25"/>
    <x v="5030"/>
    <n v="97.240000000000009"/>
    <x v="2"/>
  </r>
  <r>
    <n v="489972"/>
    <x v="0"/>
    <x v="3"/>
    <x v="5"/>
    <n v="249"/>
    <x v="662"/>
    <d v="2020-03-26T00:00:00"/>
    <d v="2020-04-01T00:00:00"/>
    <x v="3"/>
    <n v="389.71"/>
    <x v="5031"/>
    <n v="46.769999999999982"/>
    <x v="2"/>
  </r>
  <r>
    <n v="229487"/>
    <x v="1"/>
    <x v="3"/>
    <x v="5"/>
    <n v="129"/>
    <x v="662"/>
    <d v="2020-03-27T00:00:00"/>
    <d v="2020-03-29T00:00:00"/>
    <x v="4"/>
    <n v="1205.04"/>
    <x v="4962"/>
    <n v="433.80999999999995"/>
    <x v="2"/>
  </r>
  <r>
    <n v="486714"/>
    <x v="1"/>
    <x v="1"/>
    <x v="2"/>
    <n v="71"/>
    <x v="662"/>
    <d v="2020-03-24T00:00:00"/>
    <d v="2020-03-28T00:00:00"/>
    <x v="2"/>
    <n v="1171.6500000000001"/>
    <x v="5032"/>
    <n v="82.019999999999982"/>
    <x v="2"/>
  </r>
  <r>
    <n v="802784"/>
    <x v="0"/>
    <x v="1"/>
    <x v="4"/>
    <n v="192"/>
    <x v="663"/>
    <d v="2020-03-25T00:00:00"/>
    <d v="2020-04-01T00:00:00"/>
    <x v="4"/>
    <n v="363.21"/>
    <x v="5033"/>
    <n v="58.109999999999957"/>
    <x v="2"/>
  </r>
  <r>
    <n v="530537"/>
    <x v="1"/>
    <x v="2"/>
    <x v="0"/>
    <n v="241"/>
    <x v="662"/>
    <d v="2020-03-27T00:00:00"/>
    <d v="2020-03-29T00:00:00"/>
    <x v="3"/>
    <n v="230.62"/>
    <x v="5034"/>
    <n v="78.41"/>
    <x v="2"/>
  </r>
  <r>
    <n v="494734"/>
    <x v="0"/>
    <x v="3"/>
    <x v="3"/>
    <n v="303"/>
    <x v="662"/>
    <d v="2020-03-27T00:00:00"/>
    <d v="2020-04-03T00:00:00"/>
    <x v="2"/>
    <n v="1899.76"/>
    <x v="5035"/>
    <n v="569.93000000000006"/>
    <x v="2"/>
  </r>
  <r>
    <n v="478463"/>
    <x v="0"/>
    <x v="0"/>
    <x v="2"/>
    <n v="290"/>
    <x v="663"/>
    <d v="2020-03-26T00:00:00"/>
    <d v="2020-04-02T00:00:00"/>
    <x v="3"/>
    <n v="1848.82"/>
    <x v="5036"/>
    <n v="462.20000000000005"/>
    <x v="2"/>
  </r>
  <r>
    <n v="812198"/>
    <x v="1"/>
    <x v="2"/>
    <x v="0"/>
    <n v="335"/>
    <x v="663"/>
    <d v="2020-03-28T00:00:00"/>
    <d v="2020-04-01T00:00:00"/>
    <x v="2"/>
    <n v="922.94"/>
    <x v="360"/>
    <n v="55.380000000000109"/>
    <x v="2"/>
  </r>
  <r>
    <n v="438945"/>
    <x v="1"/>
    <x v="2"/>
    <x v="2"/>
    <n v="66"/>
    <x v="664"/>
    <d v="2020-03-27T00:00:00"/>
    <d v="2020-03-31T00:00:00"/>
    <x v="0"/>
    <n v="543.48"/>
    <x v="5037"/>
    <n v="195.65000000000003"/>
    <x v="2"/>
  </r>
  <r>
    <n v="365734"/>
    <x v="0"/>
    <x v="0"/>
    <x v="0"/>
    <n v="152"/>
    <x v="663"/>
    <d v="2020-03-26T00:00:00"/>
    <d v="2020-04-02T00:00:00"/>
    <x v="1"/>
    <n v="935.89"/>
    <x v="5038"/>
    <n v="84.230000000000018"/>
    <x v="2"/>
  </r>
  <r>
    <n v="703327"/>
    <x v="1"/>
    <x v="3"/>
    <x v="5"/>
    <n v="287"/>
    <x v="663"/>
    <d v="2020-03-26T00:00:00"/>
    <d v="2020-03-31T00:00:00"/>
    <x v="3"/>
    <n v="656.03"/>
    <x v="3448"/>
    <n v="255.84999999999997"/>
    <x v="2"/>
  </r>
  <r>
    <n v="999144"/>
    <x v="3"/>
    <x v="0"/>
    <x v="0"/>
    <n v="333"/>
    <x v="663"/>
    <d v="2020-03-29T00:00:00"/>
    <d v="2020-04-02T00:00:00"/>
    <x v="1"/>
    <n v="363.21"/>
    <x v="3703"/>
    <n v="61.75"/>
    <x v="2"/>
  </r>
  <r>
    <n v="467996"/>
    <x v="0"/>
    <x v="1"/>
    <x v="3"/>
    <n v="197"/>
    <x v="664"/>
    <d v="2020-03-26T00:00:00"/>
    <d v="2020-03-31T00:00:00"/>
    <x v="5"/>
    <n v="1380.04"/>
    <x v="400"/>
    <n v="96.599999999999909"/>
    <x v="2"/>
  </r>
  <r>
    <n v="943107"/>
    <x v="1"/>
    <x v="0"/>
    <x v="4"/>
    <n v="212"/>
    <x v="664"/>
    <d v="2020-03-29T00:00:00"/>
    <d v="2020-03-31T00:00:00"/>
    <x v="5"/>
    <n v="238.26"/>
    <x v="5039"/>
    <n v="95.299999999999983"/>
    <x v="2"/>
  </r>
  <r>
    <n v="445061"/>
    <x v="2"/>
    <x v="1"/>
    <x v="0"/>
    <n v="313"/>
    <x v="664"/>
    <d v="2020-03-28T00:00:00"/>
    <d v="2020-04-01T00:00:00"/>
    <x v="1"/>
    <n v="1067.42"/>
    <x v="5040"/>
    <n v="341.57000000000005"/>
    <x v="2"/>
  </r>
  <r>
    <n v="530441"/>
    <x v="2"/>
    <x v="1"/>
    <x v="1"/>
    <n v="97"/>
    <x v="663"/>
    <d v="2020-03-28T00:00:00"/>
    <d v="2020-03-29T00:00:00"/>
    <x v="2"/>
    <n v="416"/>
    <x v="5041"/>
    <n v="91.519999999999982"/>
    <x v="2"/>
  </r>
  <r>
    <n v="649068"/>
    <x v="1"/>
    <x v="0"/>
    <x v="1"/>
    <n v="6"/>
    <x v="663"/>
    <d v="2020-03-29T00:00:00"/>
    <d v="2020-03-30T00:00:00"/>
    <x v="5"/>
    <n v="1135.8599999999999"/>
    <x v="5042"/>
    <n v="261.24999999999989"/>
    <x v="2"/>
  </r>
  <r>
    <n v="229632"/>
    <x v="2"/>
    <x v="0"/>
    <x v="5"/>
    <n v="275"/>
    <x v="663"/>
    <d v="2020-03-27T00:00:00"/>
    <d v="2020-03-28T00:00:00"/>
    <x v="0"/>
    <n v="1799.83"/>
    <x v="5043"/>
    <n v="701.92999999999984"/>
    <x v="2"/>
  </r>
  <r>
    <n v="678428"/>
    <x v="2"/>
    <x v="1"/>
    <x v="2"/>
    <n v="282"/>
    <x v="664"/>
    <d v="2020-03-26T00:00:00"/>
    <d v="2020-04-01T00:00:00"/>
    <x v="5"/>
    <n v="1531.9"/>
    <x v="4761"/>
    <n v="536.16000000000008"/>
    <x v="2"/>
  </r>
  <r>
    <n v="461350"/>
    <x v="1"/>
    <x v="0"/>
    <x v="3"/>
    <n v="183"/>
    <x v="665"/>
    <d v="2020-03-29T00:00:00"/>
    <d v="2020-04-02T00:00:00"/>
    <x v="5"/>
    <n v="1459.8"/>
    <x v="5044"/>
    <n v="364.95000000000005"/>
    <x v="2"/>
  </r>
  <r>
    <n v="238193"/>
    <x v="0"/>
    <x v="0"/>
    <x v="3"/>
    <n v="229"/>
    <x v="664"/>
    <d v="2020-03-28T00:00:00"/>
    <d v="2020-04-02T00:00:00"/>
    <x v="5"/>
    <n v="712.36"/>
    <x v="1874"/>
    <n v="42.740000000000009"/>
    <x v="2"/>
  </r>
  <r>
    <n v="473590"/>
    <x v="0"/>
    <x v="2"/>
    <x v="5"/>
    <n v="81"/>
    <x v="664"/>
    <d v="2020-03-27T00:00:00"/>
    <d v="2020-03-28T00:00:00"/>
    <x v="2"/>
    <n v="1239.06"/>
    <x v="5045"/>
    <n v="309.76"/>
    <x v="2"/>
  </r>
  <r>
    <n v="822005"/>
    <x v="2"/>
    <x v="1"/>
    <x v="3"/>
    <n v="256"/>
    <x v="665"/>
    <d v="2020-03-30T00:00:00"/>
    <d v="2020-04-04T00:00:00"/>
    <x v="5"/>
    <n v="1717.61"/>
    <x v="5046"/>
    <n v="532.45999999999981"/>
    <x v="2"/>
  </r>
  <r>
    <n v="611512"/>
    <x v="0"/>
    <x v="0"/>
    <x v="3"/>
    <n v="335"/>
    <x v="665"/>
    <d v="2020-03-27T00:00:00"/>
    <d v="2020-03-28T00:00:00"/>
    <x v="3"/>
    <n v="923.98"/>
    <x v="5047"/>
    <n v="212.51999999999998"/>
    <x v="2"/>
  </r>
  <r>
    <n v="732455"/>
    <x v="0"/>
    <x v="3"/>
    <x v="4"/>
    <n v="12"/>
    <x v="665"/>
    <d v="2020-03-29T00:00:00"/>
    <d v="2020-04-05T00:00:00"/>
    <x v="1"/>
    <n v="1398.04"/>
    <x v="5048"/>
    <n v="573.19999999999993"/>
    <x v="2"/>
  </r>
  <r>
    <n v="949267"/>
    <x v="0"/>
    <x v="2"/>
    <x v="4"/>
    <n v="110"/>
    <x v="664"/>
    <d v="2020-03-29T00:00:00"/>
    <d v="2020-04-03T00:00:00"/>
    <x v="0"/>
    <n v="683.56"/>
    <x v="5049"/>
    <n v="266.58999999999992"/>
    <x v="2"/>
  </r>
  <r>
    <n v="499604"/>
    <x v="0"/>
    <x v="1"/>
    <x v="3"/>
    <n v="293"/>
    <x v="666"/>
    <d v="2020-03-29T00:00:00"/>
    <d v="2020-04-03T00:00:00"/>
    <x v="4"/>
    <n v="1893.08"/>
    <x v="5050"/>
    <n v="246.09999999999991"/>
    <x v="2"/>
  </r>
  <r>
    <n v="622519"/>
    <x v="0"/>
    <x v="0"/>
    <x v="1"/>
    <n v="310"/>
    <x v="665"/>
    <d v="2020-03-31T00:00:00"/>
    <d v="2020-04-03T00:00:00"/>
    <x v="4"/>
    <n v="1114.98"/>
    <x v="5051"/>
    <n v="468.28999999999996"/>
    <x v="2"/>
  </r>
  <r>
    <n v="662089"/>
    <x v="1"/>
    <x v="1"/>
    <x v="4"/>
    <n v="286"/>
    <x v="665"/>
    <d v="2020-03-30T00:00:00"/>
    <d v="2020-03-31T00:00:00"/>
    <x v="1"/>
    <n v="458.61"/>
    <x v="5052"/>
    <n v="174.27000000000004"/>
    <x v="2"/>
  </r>
  <r>
    <n v="490084"/>
    <x v="0"/>
    <x v="0"/>
    <x v="5"/>
    <n v="251"/>
    <x v="665"/>
    <d v="2020-03-28T00:00:00"/>
    <d v="2020-04-01T00:00:00"/>
    <x v="0"/>
    <n v="959.54"/>
    <x v="5053"/>
    <n v="259.07999999999993"/>
    <x v="2"/>
  </r>
  <r>
    <n v="287799"/>
    <x v="1"/>
    <x v="1"/>
    <x v="4"/>
    <n v="15"/>
    <x v="667"/>
    <d v="2020-03-29T00:00:00"/>
    <d v="2020-04-01T00:00:00"/>
    <x v="1"/>
    <n v="494.89"/>
    <x v="5054"/>
    <n v="237.55"/>
    <x v="2"/>
  </r>
  <r>
    <n v="411197"/>
    <x v="2"/>
    <x v="3"/>
    <x v="5"/>
    <n v="72"/>
    <x v="667"/>
    <d v="2020-03-30T00:00:00"/>
    <d v="2020-04-02T00:00:00"/>
    <x v="0"/>
    <n v="1720.29"/>
    <x v="5055"/>
    <n v="309.64999999999986"/>
    <x v="2"/>
  </r>
  <r>
    <n v="499773"/>
    <x v="0"/>
    <x v="3"/>
    <x v="4"/>
    <n v="265"/>
    <x v="667"/>
    <d v="2020-04-01T00:00:00"/>
    <d v="2020-04-04T00:00:00"/>
    <x v="2"/>
    <n v="1126.21"/>
    <x v="4603"/>
    <n v="349.13"/>
    <x v="2"/>
  </r>
  <r>
    <n v="500378"/>
    <x v="1"/>
    <x v="1"/>
    <x v="5"/>
    <n v="37"/>
    <x v="666"/>
    <d v="2020-03-30T00:00:00"/>
    <d v="2020-04-03T00:00:00"/>
    <x v="2"/>
    <n v="1458.89"/>
    <x v="5056"/>
    <n v="598.1400000000001"/>
    <x v="2"/>
  </r>
  <r>
    <n v="516673"/>
    <x v="0"/>
    <x v="1"/>
    <x v="1"/>
    <n v="106"/>
    <x v="666"/>
    <d v="2020-04-01T00:00:00"/>
    <d v="2020-04-05T00:00:00"/>
    <x v="0"/>
    <n v="1170.6199999999999"/>
    <x v="5057"/>
    <n v="515.06999999999994"/>
    <x v="2"/>
  </r>
  <r>
    <n v="665536"/>
    <x v="0"/>
    <x v="0"/>
    <x v="0"/>
    <n v="72"/>
    <x v="667"/>
    <d v="2020-03-29T00:00:00"/>
    <d v="2020-04-05T00:00:00"/>
    <x v="2"/>
    <n v="1717.61"/>
    <x v="5058"/>
    <n v="377.86999999999989"/>
    <x v="2"/>
  </r>
  <r>
    <n v="852949"/>
    <x v="3"/>
    <x v="0"/>
    <x v="5"/>
    <n v="275"/>
    <x v="667"/>
    <d v="2020-04-01T00:00:00"/>
    <d v="2020-04-07T00:00:00"/>
    <x v="5"/>
    <n v="1526.98"/>
    <x v="3043"/>
    <n v="717.68000000000006"/>
    <x v="2"/>
  </r>
  <r>
    <n v="811555"/>
    <x v="3"/>
    <x v="0"/>
    <x v="2"/>
    <n v="79"/>
    <x v="668"/>
    <d v="2020-03-31T00:00:00"/>
    <d v="2020-04-03T00:00:00"/>
    <x v="0"/>
    <n v="1239.06"/>
    <x v="5059"/>
    <n v="284.9799999999999"/>
    <x v="2"/>
  </r>
  <r>
    <n v="279164"/>
    <x v="2"/>
    <x v="1"/>
    <x v="2"/>
    <n v="229"/>
    <x v="668"/>
    <d v="2020-03-30T00:00:00"/>
    <d v="2020-04-02T00:00:00"/>
    <x v="0"/>
    <n v="350.84"/>
    <x v="5060"/>
    <n v="73.67999999999995"/>
    <x v="2"/>
  </r>
  <r>
    <n v="437164"/>
    <x v="2"/>
    <x v="1"/>
    <x v="0"/>
    <n v="149"/>
    <x v="668"/>
    <d v="2020-04-01T00:00:00"/>
    <d v="2020-04-02T00:00:00"/>
    <x v="4"/>
    <n v="1034.3599999999999"/>
    <x v="944"/>
    <n v="144.80999999999995"/>
    <x v="2"/>
  </r>
  <r>
    <n v="892390"/>
    <x v="2"/>
    <x v="1"/>
    <x v="1"/>
    <n v="263"/>
    <x v="668"/>
    <d v="2020-04-01T00:00:00"/>
    <d v="2020-04-02T00:00:00"/>
    <x v="3"/>
    <n v="1729.28"/>
    <x v="5061"/>
    <n v="432.31999999999994"/>
    <x v="2"/>
  </r>
  <r>
    <n v="860461"/>
    <x v="0"/>
    <x v="0"/>
    <x v="3"/>
    <n v="276"/>
    <x v="668"/>
    <d v="2020-03-30T00:00:00"/>
    <d v="2020-04-02T00:00:00"/>
    <x v="0"/>
    <n v="480.91"/>
    <x v="5062"/>
    <n v="235.65000000000003"/>
    <x v="2"/>
  </r>
  <r>
    <n v="276589"/>
    <x v="2"/>
    <x v="3"/>
    <x v="3"/>
    <n v="340"/>
    <x v="667"/>
    <d v="2020-04-01T00:00:00"/>
    <d v="2020-04-07T00:00:00"/>
    <x v="5"/>
    <n v="1442.68"/>
    <x v="696"/>
    <n v="577.07000000000005"/>
    <x v="2"/>
  </r>
  <r>
    <n v="309337"/>
    <x v="0"/>
    <x v="3"/>
    <x v="3"/>
    <n v="1"/>
    <x v="668"/>
    <d v="2020-03-31T00:00:00"/>
    <d v="2020-04-02T00:00:00"/>
    <x v="3"/>
    <n v="1523.41"/>
    <x v="5063"/>
    <n v="396.09000000000015"/>
    <x v="2"/>
  </r>
  <r>
    <n v="734858"/>
    <x v="0"/>
    <x v="0"/>
    <x v="5"/>
    <n v="246"/>
    <x v="667"/>
    <d v="2020-04-01T00:00:00"/>
    <d v="2020-04-07T00:00:00"/>
    <x v="1"/>
    <n v="323.32"/>
    <x v="3554"/>
    <n v="119.63"/>
    <x v="2"/>
  </r>
  <r>
    <n v="270306"/>
    <x v="2"/>
    <x v="1"/>
    <x v="2"/>
    <n v="331"/>
    <x v="668"/>
    <d v="2020-04-01T00:00:00"/>
    <d v="2020-04-03T00:00:00"/>
    <x v="1"/>
    <n v="1924.38"/>
    <x v="3058"/>
    <n v="269.41000000000008"/>
    <x v="2"/>
  </r>
  <r>
    <n v="631391"/>
    <x v="0"/>
    <x v="3"/>
    <x v="5"/>
    <n v="257"/>
    <x v="669"/>
    <d v="2020-04-03T00:00:00"/>
    <d v="2020-04-05T00:00:00"/>
    <x v="2"/>
    <n v="727.56"/>
    <x v="5064"/>
    <n v="203.71999999999991"/>
    <x v="2"/>
  </r>
  <r>
    <n v="242554"/>
    <x v="3"/>
    <x v="2"/>
    <x v="1"/>
    <n v="104"/>
    <x v="669"/>
    <d v="2020-04-03T00:00:00"/>
    <d v="2020-04-10T00:00:00"/>
    <x v="2"/>
    <n v="1833.88"/>
    <x v="5065"/>
    <n v="366.7800000000002"/>
    <x v="2"/>
  </r>
  <r>
    <n v="411308"/>
    <x v="1"/>
    <x v="3"/>
    <x v="1"/>
    <n v="106"/>
    <x v="668"/>
    <d v="2020-04-01T00:00:00"/>
    <d v="2020-04-03T00:00:00"/>
    <x v="0"/>
    <n v="549.41999999999996"/>
    <x v="5066"/>
    <n v="219.76999999999998"/>
    <x v="2"/>
  </r>
  <r>
    <n v="934043"/>
    <x v="0"/>
    <x v="0"/>
    <x v="0"/>
    <n v="346"/>
    <x v="669"/>
    <d v="2020-04-01T00:00:00"/>
    <d v="2020-04-03T00:00:00"/>
    <x v="1"/>
    <n v="1236.6199999999999"/>
    <x v="1360"/>
    <n v="136.02999999999997"/>
    <x v="2"/>
  </r>
  <r>
    <n v="812825"/>
    <x v="2"/>
    <x v="3"/>
    <x v="0"/>
    <n v="57"/>
    <x v="669"/>
    <d v="2020-04-03T00:00:00"/>
    <d v="2020-04-08T00:00:00"/>
    <x v="2"/>
    <n v="1799.83"/>
    <x v="5067"/>
    <n v="395.96000000000004"/>
    <x v="2"/>
  </r>
  <r>
    <n v="629326"/>
    <x v="2"/>
    <x v="3"/>
    <x v="1"/>
    <n v="157"/>
    <x v="669"/>
    <d v="2020-04-03T00:00:00"/>
    <d v="2020-04-09T00:00:00"/>
    <x v="1"/>
    <n v="601.59"/>
    <x v="5068"/>
    <n v="300.79000000000002"/>
    <x v="2"/>
  </r>
  <r>
    <n v="568326"/>
    <x v="0"/>
    <x v="1"/>
    <x v="3"/>
    <n v="212"/>
    <x v="669"/>
    <d v="2020-03-31T00:00:00"/>
    <d v="2020-04-02T00:00:00"/>
    <x v="1"/>
    <n v="579.85"/>
    <x v="1652"/>
    <n v="249.34000000000003"/>
    <x v="2"/>
  </r>
  <r>
    <n v="465890"/>
    <x v="1"/>
    <x v="3"/>
    <x v="1"/>
    <n v="56"/>
    <x v="669"/>
    <d v="2020-04-03T00:00:00"/>
    <d v="2020-04-08T00:00:00"/>
    <x v="3"/>
    <n v="650.52"/>
    <x v="5069"/>
    <n v="71.559999999999945"/>
    <x v="2"/>
  </r>
  <r>
    <n v="675888"/>
    <x v="2"/>
    <x v="0"/>
    <x v="2"/>
    <n v="196"/>
    <x v="668"/>
    <d v="2020-04-03T00:00:00"/>
    <d v="2020-04-10T00:00:00"/>
    <x v="4"/>
    <n v="1558.84"/>
    <x v="5070"/>
    <n v="748.2399999999999"/>
    <x v="2"/>
  </r>
  <r>
    <n v="399251"/>
    <x v="1"/>
    <x v="2"/>
    <x v="2"/>
    <n v="192"/>
    <x v="668"/>
    <d v="2020-03-31T00:00:00"/>
    <d v="2020-04-05T00:00:00"/>
    <x v="5"/>
    <n v="1531.69"/>
    <x v="444"/>
    <n v="719.8900000000001"/>
    <x v="2"/>
  </r>
  <r>
    <n v="939355"/>
    <x v="3"/>
    <x v="3"/>
    <x v="0"/>
    <n v="311"/>
    <x v="668"/>
    <d v="2020-04-03T00:00:00"/>
    <d v="2020-04-06T00:00:00"/>
    <x v="4"/>
    <n v="1588.3"/>
    <x v="5071"/>
    <n v="794.15"/>
    <x v="2"/>
  </r>
  <r>
    <n v="351015"/>
    <x v="1"/>
    <x v="3"/>
    <x v="1"/>
    <n v="342"/>
    <x v="669"/>
    <d v="2020-04-01T00:00:00"/>
    <d v="2020-04-07T00:00:00"/>
    <x v="2"/>
    <n v="378.7"/>
    <x v="5072"/>
    <n v="98.45999999999998"/>
    <x v="2"/>
  </r>
  <r>
    <n v="384286"/>
    <x v="0"/>
    <x v="0"/>
    <x v="1"/>
    <n v="252"/>
    <x v="669"/>
    <d v="2020-04-02T00:00:00"/>
    <d v="2020-04-07T00:00:00"/>
    <x v="2"/>
    <n v="962.76"/>
    <x v="5073"/>
    <n v="327.34000000000003"/>
    <x v="2"/>
  </r>
  <r>
    <n v="803272"/>
    <x v="0"/>
    <x v="1"/>
    <x v="3"/>
    <n v="303"/>
    <x v="669"/>
    <d v="2020-04-02T00:00:00"/>
    <d v="2020-04-06T00:00:00"/>
    <x v="0"/>
    <n v="711.8"/>
    <x v="5074"/>
    <n v="85.419999999999959"/>
    <x v="2"/>
  </r>
  <r>
    <n v="167175"/>
    <x v="2"/>
    <x v="3"/>
    <x v="4"/>
    <n v="326"/>
    <x v="669"/>
    <d v="2020-04-01T00:00:00"/>
    <d v="2020-04-07T00:00:00"/>
    <x v="1"/>
    <n v="1371.77"/>
    <x v="5075"/>
    <n v="109.74000000000001"/>
    <x v="2"/>
  </r>
  <r>
    <n v="557409"/>
    <x v="0"/>
    <x v="2"/>
    <x v="2"/>
    <n v="76"/>
    <x v="670"/>
    <d v="2020-04-01T00:00:00"/>
    <d v="2020-04-03T00:00:00"/>
    <x v="2"/>
    <n v="616.16999999999996"/>
    <x v="5076"/>
    <n v="178.68999999999994"/>
    <x v="2"/>
  </r>
  <r>
    <n v="162930"/>
    <x v="0"/>
    <x v="0"/>
    <x v="3"/>
    <n v="334"/>
    <x v="670"/>
    <d v="2020-04-04T00:00:00"/>
    <d v="2020-04-11T00:00:00"/>
    <x v="3"/>
    <n v="389.71"/>
    <x v="5077"/>
    <n v="105.21999999999997"/>
    <x v="2"/>
  </r>
  <r>
    <n v="422543"/>
    <x v="0"/>
    <x v="0"/>
    <x v="4"/>
    <n v="101"/>
    <x v="669"/>
    <d v="2020-04-03T00:00:00"/>
    <d v="2020-04-04T00:00:00"/>
    <x v="3"/>
    <n v="1823.37"/>
    <x v="5078"/>
    <n v="346.43999999999983"/>
    <x v="2"/>
  </r>
  <r>
    <n v="582655"/>
    <x v="1"/>
    <x v="2"/>
    <x v="5"/>
    <n v="164"/>
    <x v="670"/>
    <d v="2020-04-04T00:00:00"/>
    <d v="2020-04-05T00:00:00"/>
    <x v="3"/>
    <n v="418.85"/>
    <x v="5079"/>
    <n v="138.22000000000003"/>
    <x v="2"/>
  </r>
  <r>
    <n v="449823"/>
    <x v="1"/>
    <x v="1"/>
    <x v="0"/>
    <n v="22"/>
    <x v="670"/>
    <d v="2020-04-02T00:00:00"/>
    <d v="2020-04-07T00:00:00"/>
    <x v="4"/>
    <n v="1526.98"/>
    <x v="586"/>
    <n v="76.349999999999909"/>
    <x v="2"/>
  </r>
  <r>
    <n v="124906"/>
    <x v="2"/>
    <x v="1"/>
    <x v="1"/>
    <n v="2"/>
    <x v="670"/>
    <d v="2020-04-03T00:00:00"/>
    <d v="2020-04-06T00:00:00"/>
    <x v="3"/>
    <n v="1790.29"/>
    <x v="5080"/>
    <n v="751.92000000000007"/>
    <x v="2"/>
  </r>
  <r>
    <n v="935500"/>
    <x v="1"/>
    <x v="3"/>
    <x v="1"/>
    <n v="96"/>
    <x v="669"/>
    <d v="2020-04-02T00:00:00"/>
    <d v="2020-04-08T00:00:00"/>
    <x v="3"/>
    <n v="1071.03"/>
    <x v="5081"/>
    <n v="503.38"/>
    <x v="2"/>
  </r>
  <r>
    <n v="610051"/>
    <x v="0"/>
    <x v="1"/>
    <x v="3"/>
    <n v="336"/>
    <x v="669"/>
    <d v="2020-04-04T00:00:00"/>
    <d v="2020-04-11T00:00:00"/>
    <x v="0"/>
    <n v="1159.22"/>
    <x v="5082"/>
    <n v="208.66000000000008"/>
    <x v="2"/>
  </r>
  <r>
    <n v="553963"/>
    <x v="0"/>
    <x v="0"/>
    <x v="2"/>
    <n v="232"/>
    <x v="671"/>
    <d v="2020-04-04T00:00:00"/>
    <d v="2020-04-11T00:00:00"/>
    <x v="2"/>
    <n v="1125.6500000000001"/>
    <x v="5083"/>
    <n v="191.36000000000013"/>
    <x v="2"/>
  </r>
  <r>
    <n v="615022"/>
    <x v="1"/>
    <x v="3"/>
    <x v="5"/>
    <n v="231"/>
    <x v="671"/>
    <d v="2020-04-05T00:00:00"/>
    <d v="2020-04-08T00:00:00"/>
    <x v="4"/>
    <n v="350.84"/>
    <x v="5084"/>
    <n v="168.39999999999998"/>
    <x v="2"/>
  </r>
  <r>
    <n v="921501"/>
    <x v="0"/>
    <x v="1"/>
    <x v="5"/>
    <n v="235"/>
    <x v="671"/>
    <d v="2020-04-03T00:00:00"/>
    <d v="2020-04-10T00:00:00"/>
    <x v="4"/>
    <n v="494.89"/>
    <x v="5085"/>
    <n v="247.44"/>
    <x v="2"/>
  </r>
  <r>
    <n v="160880"/>
    <x v="1"/>
    <x v="2"/>
    <x v="2"/>
    <n v="105"/>
    <x v="671"/>
    <d v="2020-04-03T00:00:00"/>
    <d v="2020-04-05T00:00:00"/>
    <x v="4"/>
    <n v="596.42999999999995"/>
    <x v="5086"/>
    <n v="113.31999999999994"/>
    <x v="2"/>
  </r>
  <r>
    <n v="268061"/>
    <x v="1"/>
    <x v="1"/>
    <x v="2"/>
    <n v="91"/>
    <x v="670"/>
    <d v="2020-04-03T00:00:00"/>
    <d v="2020-04-05T00:00:00"/>
    <x v="2"/>
    <n v="1554.44"/>
    <x v="620"/>
    <n v="683.95"/>
    <x v="2"/>
  </r>
  <r>
    <n v="637968"/>
    <x v="1"/>
    <x v="0"/>
    <x v="2"/>
    <n v="313"/>
    <x v="671"/>
    <d v="2020-04-05T00:00:00"/>
    <d v="2020-04-09T00:00:00"/>
    <x v="0"/>
    <n v="1171.6500000000001"/>
    <x v="5087"/>
    <n v="304.63000000000011"/>
    <x v="2"/>
  </r>
  <r>
    <n v="203502"/>
    <x v="0"/>
    <x v="2"/>
    <x v="4"/>
    <n v="367"/>
    <x v="671"/>
    <d v="2020-04-03T00:00:00"/>
    <d v="2020-04-09T00:00:00"/>
    <x v="1"/>
    <n v="1033.83"/>
    <x v="5088"/>
    <n v="258.45999999999992"/>
    <x v="2"/>
  </r>
  <r>
    <n v="728940"/>
    <x v="0"/>
    <x v="0"/>
    <x v="5"/>
    <n v="131"/>
    <x v="672"/>
    <d v="2020-04-06T00:00:00"/>
    <d v="2020-04-13T00:00:00"/>
    <x v="4"/>
    <n v="1747.9"/>
    <x v="5089"/>
    <n v="873.95"/>
    <x v="2"/>
  </r>
  <r>
    <n v="500510"/>
    <x v="2"/>
    <x v="1"/>
    <x v="2"/>
    <n v="301"/>
    <x v="671"/>
    <d v="2020-04-04T00:00:00"/>
    <d v="2020-04-08T00:00:00"/>
    <x v="2"/>
    <n v="827.05"/>
    <x v="5090"/>
    <n v="82.699999999999932"/>
    <x v="2"/>
  </r>
  <r>
    <n v="777475"/>
    <x v="3"/>
    <x v="0"/>
    <x v="4"/>
    <n v="2"/>
    <x v="671"/>
    <d v="2020-04-04T00:00:00"/>
    <d v="2020-04-11T00:00:00"/>
    <x v="5"/>
    <n v="1797.04"/>
    <x v="5091"/>
    <n v="305.5"/>
    <x v="2"/>
  </r>
  <r>
    <n v="266931"/>
    <x v="0"/>
    <x v="3"/>
    <x v="2"/>
    <n v="64"/>
    <x v="671"/>
    <d v="2020-04-03T00:00:00"/>
    <d v="2020-04-05T00:00:00"/>
    <x v="5"/>
    <n v="1445.12"/>
    <x v="2242"/>
    <n v="722.56"/>
    <x v="2"/>
  </r>
  <r>
    <n v="80335"/>
    <x v="0"/>
    <x v="0"/>
    <x v="3"/>
    <n v="71"/>
    <x v="671"/>
    <d v="2020-04-04T00:00:00"/>
    <d v="2020-04-05T00:00:00"/>
    <x v="4"/>
    <n v="1458.89"/>
    <x v="5092"/>
    <n v="87.5300000000002"/>
    <x v="2"/>
  </r>
  <r>
    <n v="972961"/>
    <x v="0"/>
    <x v="1"/>
    <x v="3"/>
    <n v="179"/>
    <x v="671"/>
    <d v="2020-04-04T00:00:00"/>
    <d v="2020-04-10T00:00:00"/>
    <x v="2"/>
    <n v="1104.44"/>
    <x v="5093"/>
    <n v="132.53000000000009"/>
    <x v="2"/>
  </r>
  <r>
    <n v="307381"/>
    <x v="1"/>
    <x v="2"/>
    <x v="2"/>
    <n v="271"/>
    <x v="671"/>
    <d v="2020-04-05T00:00:00"/>
    <d v="2020-04-09T00:00:00"/>
    <x v="1"/>
    <n v="711.8"/>
    <x v="72"/>
    <n v="71.17999999999995"/>
    <x v="2"/>
  </r>
  <r>
    <n v="760300"/>
    <x v="0"/>
    <x v="0"/>
    <x v="5"/>
    <n v="4"/>
    <x v="672"/>
    <d v="2020-04-05T00:00:00"/>
    <d v="2020-04-10T00:00:00"/>
    <x v="2"/>
    <n v="1548.74"/>
    <x v="5094"/>
    <n v="727.91"/>
    <x v="2"/>
  </r>
  <r>
    <n v="461215"/>
    <x v="0"/>
    <x v="0"/>
    <x v="1"/>
    <n v="297"/>
    <x v="672"/>
    <d v="2020-04-07T00:00:00"/>
    <d v="2020-04-09T00:00:00"/>
    <x v="0"/>
    <n v="1308.3499999999999"/>
    <x v="5095"/>
    <n v="484.08999999999992"/>
    <x v="2"/>
  </r>
  <r>
    <n v="902353"/>
    <x v="0"/>
    <x v="0"/>
    <x v="4"/>
    <n v="183"/>
    <x v="673"/>
    <d v="2020-04-07T00:00:00"/>
    <d v="2020-04-11T00:00:00"/>
    <x v="3"/>
    <n v="1063.55"/>
    <x v="5096"/>
    <n v="85.079999999999927"/>
    <x v="2"/>
  </r>
  <r>
    <n v="544837"/>
    <x v="1"/>
    <x v="3"/>
    <x v="3"/>
    <n v="135"/>
    <x v="673"/>
    <d v="2020-04-07T00:00:00"/>
    <d v="2020-04-09T00:00:00"/>
    <x v="2"/>
    <n v="566.54"/>
    <x v="5097"/>
    <n v="249.27999999999997"/>
    <x v="2"/>
  </r>
  <r>
    <n v="99766"/>
    <x v="0"/>
    <x v="1"/>
    <x v="1"/>
    <n v="142"/>
    <x v="672"/>
    <d v="2020-04-05T00:00:00"/>
    <d v="2020-04-09T00:00:00"/>
    <x v="1"/>
    <n v="1924.38"/>
    <x v="5098"/>
    <n v="461.85000000000014"/>
    <x v="2"/>
  </r>
  <r>
    <n v="221124"/>
    <x v="0"/>
    <x v="2"/>
    <x v="4"/>
    <n v="53"/>
    <x v="673"/>
    <d v="2020-04-06T00:00:00"/>
    <d v="2020-04-09T00:00:00"/>
    <x v="5"/>
    <n v="298.7"/>
    <x v="5099"/>
    <n v="77.66"/>
    <x v="2"/>
  </r>
  <r>
    <n v="748255"/>
    <x v="0"/>
    <x v="1"/>
    <x v="1"/>
    <n v="132"/>
    <x v="673"/>
    <d v="2020-04-04T00:00:00"/>
    <d v="2020-04-05T00:00:00"/>
    <x v="3"/>
    <n v="1377.99"/>
    <x v="3403"/>
    <n v="234.26"/>
    <x v="2"/>
  </r>
  <r>
    <n v="534538"/>
    <x v="1"/>
    <x v="1"/>
    <x v="3"/>
    <n v="161"/>
    <x v="672"/>
    <d v="2020-04-06T00:00:00"/>
    <d v="2020-04-13T00:00:00"/>
    <x v="4"/>
    <n v="709.14"/>
    <x v="5100"/>
    <n v="106.37"/>
    <x v="2"/>
  </r>
  <r>
    <n v="199216"/>
    <x v="1"/>
    <x v="2"/>
    <x v="0"/>
    <n v="172"/>
    <x v="672"/>
    <d v="2020-04-06T00:00:00"/>
    <d v="2020-04-13T00:00:00"/>
    <x v="3"/>
    <n v="1442.68"/>
    <x v="5101"/>
    <n v="115.41000000000008"/>
    <x v="2"/>
  </r>
  <r>
    <n v="203367"/>
    <x v="2"/>
    <x v="1"/>
    <x v="2"/>
    <n v="93"/>
    <x v="672"/>
    <d v="2020-04-06T00:00:00"/>
    <d v="2020-04-13T00:00:00"/>
    <x v="1"/>
    <n v="476.41"/>
    <x v="5102"/>
    <n v="38.110000000000014"/>
    <x v="2"/>
  </r>
  <r>
    <n v="174834"/>
    <x v="2"/>
    <x v="1"/>
    <x v="5"/>
    <n v="80"/>
    <x v="672"/>
    <d v="2020-04-05T00:00:00"/>
    <d v="2020-04-06T00:00:00"/>
    <x v="3"/>
    <n v="1170.6199999999999"/>
    <x v="5103"/>
    <n v="479.94999999999993"/>
    <x v="2"/>
  </r>
  <r>
    <n v="505916"/>
    <x v="1"/>
    <x v="1"/>
    <x v="4"/>
    <n v="207"/>
    <x v="673"/>
    <d v="2020-04-05T00:00:00"/>
    <d v="2020-04-11T00:00:00"/>
    <x v="4"/>
    <n v="224.17"/>
    <x v="5104"/>
    <n v="109.83999999999999"/>
    <x v="2"/>
  </r>
  <r>
    <n v="943538"/>
    <x v="0"/>
    <x v="2"/>
    <x v="2"/>
    <n v="88"/>
    <x v="674"/>
    <d v="2020-04-07T00:00:00"/>
    <d v="2020-04-10T00:00:00"/>
    <x v="0"/>
    <n v="304.19"/>
    <x v="5105"/>
    <n v="97.34"/>
    <x v="2"/>
  </r>
  <r>
    <n v="206491"/>
    <x v="1"/>
    <x v="2"/>
    <x v="1"/>
    <n v="279"/>
    <x v="673"/>
    <d v="2020-04-06T00:00:00"/>
    <d v="2020-04-12T00:00:00"/>
    <x v="3"/>
    <n v="337.68"/>
    <x v="2851"/>
    <n v="138.45000000000002"/>
    <x v="2"/>
  </r>
  <r>
    <n v="947728"/>
    <x v="1"/>
    <x v="2"/>
    <x v="3"/>
    <n v="188"/>
    <x v="673"/>
    <d v="2020-04-08T00:00:00"/>
    <d v="2020-04-15T00:00:00"/>
    <x v="4"/>
    <n v="1945.43"/>
    <x v="4232"/>
    <n v="311.27"/>
    <x v="2"/>
  </r>
  <r>
    <n v="210591"/>
    <x v="1"/>
    <x v="1"/>
    <x v="2"/>
    <n v="182"/>
    <x v="674"/>
    <d v="2020-04-05T00:00:00"/>
    <d v="2020-04-09T00:00:00"/>
    <x v="4"/>
    <n v="755.6"/>
    <x v="5106"/>
    <n v="196.46000000000004"/>
    <x v="2"/>
  </r>
  <r>
    <n v="300048"/>
    <x v="0"/>
    <x v="2"/>
    <x v="2"/>
    <n v="91"/>
    <x v="674"/>
    <d v="2020-04-07T00:00:00"/>
    <d v="2020-04-09T00:00:00"/>
    <x v="2"/>
    <n v="801.73"/>
    <x v="4860"/>
    <n v="104.22000000000003"/>
    <x v="2"/>
  </r>
  <r>
    <n v="709933"/>
    <x v="0"/>
    <x v="2"/>
    <x v="5"/>
    <n v="206"/>
    <x v="674"/>
    <d v="2020-04-06T00:00:00"/>
    <d v="2020-04-12T00:00:00"/>
    <x v="4"/>
    <n v="246.25"/>
    <x v="5107"/>
    <n v="71.41"/>
    <x v="2"/>
  </r>
  <r>
    <n v="848588"/>
    <x v="0"/>
    <x v="0"/>
    <x v="4"/>
    <n v="314"/>
    <x v="673"/>
    <d v="2020-04-06T00:00:00"/>
    <d v="2020-04-09T00:00:00"/>
    <x v="4"/>
    <n v="1554.44"/>
    <x v="5108"/>
    <n v="124.36000000000013"/>
    <x v="2"/>
  </r>
  <r>
    <n v="388628"/>
    <x v="0"/>
    <x v="2"/>
    <x v="3"/>
    <n v="168"/>
    <x v="673"/>
    <d v="2020-04-06T00:00:00"/>
    <d v="2020-04-10T00:00:00"/>
    <x v="1"/>
    <n v="616.16999999999996"/>
    <x v="5109"/>
    <n v="67.779999999999973"/>
    <x v="2"/>
  </r>
  <r>
    <n v="598061"/>
    <x v="1"/>
    <x v="0"/>
    <x v="2"/>
    <n v="236"/>
    <x v="674"/>
    <d v="2020-04-05T00:00:00"/>
    <d v="2020-04-06T00:00:00"/>
    <x v="5"/>
    <n v="1830.77"/>
    <x v="5110"/>
    <n v="897.07999999999993"/>
    <x v="2"/>
  </r>
  <r>
    <n v="653495"/>
    <x v="2"/>
    <x v="3"/>
    <x v="2"/>
    <n v="290"/>
    <x v="673"/>
    <d v="2020-04-05T00:00:00"/>
    <d v="2020-04-11T00:00:00"/>
    <x v="1"/>
    <n v="1161.58"/>
    <x v="5111"/>
    <n v="394.93999999999994"/>
    <x v="2"/>
  </r>
  <r>
    <n v="636334"/>
    <x v="2"/>
    <x v="3"/>
    <x v="2"/>
    <n v="65"/>
    <x v="674"/>
    <d v="2020-04-05T00:00:00"/>
    <d v="2020-04-12T00:00:00"/>
    <x v="0"/>
    <n v="1956.53"/>
    <x v="5112"/>
    <n v="743.48"/>
    <x v="2"/>
  </r>
  <r>
    <n v="98544"/>
    <x v="0"/>
    <x v="0"/>
    <x v="0"/>
    <n v="264"/>
    <x v="675"/>
    <d v="2020-04-09T00:00:00"/>
    <d v="2020-04-12T00:00:00"/>
    <x v="3"/>
    <n v="950.69"/>
    <x v="5113"/>
    <n v="209.15000000000009"/>
    <x v="2"/>
  </r>
  <r>
    <n v="360700"/>
    <x v="2"/>
    <x v="1"/>
    <x v="4"/>
    <n v="156"/>
    <x v="674"/>
    <d v="2020-04-06T00:00:00"/>
    <d v="2020-04-10T00:00:00"/>
    <x v="1"/>
    <n v="1833.39"/>
    <x v="5114"/>
    <n v="550.02000000000021"/>
    <x v="2"/>
  </r>
  <r>
    <n v="771545"/>
    <x v="2"/>
    <x v="1"/>
    <x v="5"/>
    <n v="1"/>
    <x v="674"/>
    <d v="2020-04-09T00:00:00"/>
    <d v="2020-04-12T00:00:00"/>
    <x v="2"/>
    <n v="518.80999999999995"/>
    <x v="5115"/>
    <n v="46.689999999999941"/>
    <x v="2"/>
  </r>
  <r>
    <n v="770235"/>
    <x v="1"/>
    <x v="3"/>
    <x v="4"/>
    <n v="44"/>
    <x v="675"/>
    <d v="2020-04-08T00:00:00"/>
    <d v="2020-04-11T00:00:00"/>
    <x v="3"/>
    <n v="1651.92"/>
    <x v="5116"/>
    <n v="132.15000000000009"/>
    <x v="2"/>
  </r>
  <r>
    <n v="755937"/>
    <x v="2"/>
    <x v="3"/>
    <x v="3"/>
    <n v="156"/>
    <x v="674"/>
    <d v="2020-04-09T00:00:00"/>
    <d v="2020-04-11T00:00:00"/>
    <x v="2"/>
    <n v="727.56"/>
    <x v="5117"/>
    <n v="232.81999999999994"/>
    <x v="2"/>
  </r>
  <r>
    <n v="404311"/>
    <x v="1"/>
    <x v="3"/>
    <x v="4"/>
    <n v="356"/>
    <x v="674"/>
    <d v="2020-04-06T00:00:00"/>
    <d v="2020-04-11T00:00:00"/>
    <x v="5"/>
    <n v="1527.73"/>
    <x v="5118"/>
    <n v="213.88000000000011"/>
    <x v="2"/>
  </r>
  <r>
    <n v="46440"/>
    <x v="0"/>
    <x v="3"/>
    <x v="1"/>
    <n v="234"/>
    <x v="674"/>
    <d v="2020-04-06T00:00:00"/>
    <d v="2020-04-09T00:00:00"/>
    <x v="0"/>
    <n v="1684.01"/>
    <x v="5119"/>
    <n v="336.79999999999995"/>
    <x v="2"/>
  </r>
  <r>
    <n v="985089"/>
    <x v="2"/>
    <x v="0"/>
    <x v="2"/>
    <n v="244"/>
    <x v="674"/>
    <d v="2020-04-06T00:00:00"/>
    <d v="2020-04-10T00:00:00"/>
    <x v="3"/>
    <n v="206.18"/>
    <x v="5120"/>
    <n v="74.22"/>
    <x v="2"/>
  </r>
  <r>
    <n v="541701"/>
    <x v="2"/>
    <x v="1"/>
    <x v="1"/>
    <n v="248"/>
    <x v="675"/>
    <d v="2020-04-08T00:00:00"/>
    <d v="2020-04-09T00:00:00"/>
    <x v="2"/>
    <n v="1236.3900000000001"/>
    <x v="5121"/>
    <n v="506.92000000000007"/>
    <x v="2"/>
  </r>
  <r>
    <n v="931262"/>
    <x v="0"/>
    <x v="3"/>
    <x v="0"/>
    <n v="288"/>
    <x v="675"/>
    <d v="2020-04-06T00:00:00"/>
    <d v="2020-04-08T00:00:00"/>
    <x v="1"/>
    <n v="952.92"/>
    <x v="5122"/>
    <n v="276.34999999999991"/>
    <x v="2"/>
  </r>
  <r>
    <n v="913558"/>
    <x v="0"/>
    <x v="1"/>
    <x v="1"/>
    <n v="266"/>
    <x v="674"/>
    <d v="2020-04-09T00:00:00"/>
    <d v="2020-04-10T00:00:00"/>
    <x v="2"/>
    <n v="1476.3"/>
    <x v="5123"/>
    <n v="132.86999999999989"/>
    <x v="2"/>
  </r>
  <r>
    <n v="484949"/>
    <x v="0"/>
    <x v="2"/>
    <x v="2"/>
    <n v="17"/>
    <x v="675"/>
    <d v="2020-04-07T00:00:00"/>
    <d v="2020-04-10T00:00:00"/>
    <x v="4"/>
    <n v="642.33000000000004"/>
    <x v="5124"/>
    <n v="154.16000000000003"/>
    <x v="2"/>
  </r>
  <r>
    <n v="387966"/>
    <x v="0"/>
    <x v="0"/>
    <x v="2"/>
    <n v="315"/>
    <x v="676"/>
    <d v="2020-04-10T00:00:00"/>
    <d v="2020-04-15T00:00:00"/>
    <x v="5"/>
    <n v="1601.77"/>
    <x v="5125"/>
    <n v="240.26999999999998"/>
    <x v="2"/>
  </r>
  <r>
    <n v="859538"/>
    <x v="1"/>
    <x v="2"/>
    <x v="3"/>
    <n v="198"/>
    <x v="675"/>
    <d v="2020-04-10T00:00:00"/>
    <d v="2020-04-16T00:00:00"/>
    <x v="3"/>
    <n v="1022"/>
    <x v="5126"/>
    <n v="275.94000000000005"/>
    <x v="2"/>
  </r>
  <r>
    <n v="53506"/>
    <x v="1"/>
    <x v="1"/>
    <x v="3"/>
    <n v="306"/>
    <x v="675"/>
    <d v="2020-04-07T00:00:00"/>
    <d v="2020-04-08T00:00:00"/>
    <x v="2"/>
    <n v="922.64"/>
    <x v="5127"/>
    <n v="202.98000000000002"/>
    <x v="2"/>
  </r>
  <r>
    <n v="105848"/>
    <x v="0"/>
    <x v="2"/>
    <x v="4"/>
    <n v="317"/>
    <x v="675"/>
    <d v="2020-04-07T00:00:00"/>
    <d v="2020-04-13T00:00:00"/>
    <x v="5"/>
    <n v="712.27"/>
    <x v="5128"/>
    <n v="227.93"/>
    <x v="2"/>
  </r>
  <r>
    <n v="494988"/>
    <x v="3"/>
    <x v="0"/>
    <x v="0"/>
    <n v="77"/>
    <x v="676"/>
    <d v="2020-04-08T00:00:00"/>
    <d v="2020-04-11T00:00:00"/>
    <x v="2"/>
    <n v="672.55"/>
    <x v="5129"/>
    <n v="275.74999999999994"/>
    <x v="2"/>
  </r>
  <r>
    <n v="985949"/>
    <x v="0"/>
    <x v="2"/>
    <x v="1"/>
    <n v="114"/>
    <x v="676"/>
    <d v="2020-04-07T00:00:00"/>
    <d v="2020-04-14T00:00:00"/>
    <x v="3"/>
    <n v="1683.46"/>
    <x v="5130"/>
    <n v="454.53"/>
    <x v="2"/>
  </r>
  <r>
    <n v="519176"/>
    <x v="2"/>
    <x v="2"/>
    <x v="5"/>
    <n v="102"/>
    <x v="675"/>
    <d v="2020-04-08T00:00:00"/>
    <d v="2020-04-15T00:00:00"/>
    <x v="5"/>
    <n v="869.63"/>
    <x v="5131"/>
    <n v="78.269999999999982"/>
    <x v="2"/>
  </r>
  <r>
    <n v="216789"/>
    <x v="2"/>
    <x v="0"/>
    <x v="0"/>
    <n v="183"/>
    <x v="675"/>
    <d v="2020-04-09T00:00:00"/>
    <d v="2020-04-16T00:00:00"/>
    <x v="1"/>
    <n v="867.1"/>
    <x v="2579"/>
    <n v="381.52000000000004"/>
    <x v="2"/>
  </r>
  <r>
    <n v="332097"/>
    <x v="0"/>
    <x v="1"/>
    <x v="5"/>
    <n v="244"/>
    <x v="677"/>
    <d v="2020-04-10T00:00:00"/>
    <d v="2020-04-12T00:00:00"/>
    <x v="4"/>
    <n v="185.56"/>
    <x v="5009"/>
    <n v="46.390000000000015"/>
    <x v="2"/>
  </r>
  <r>
    <n v="251673"/>
    <x v="0"/>
    <x v="1"/>
    <x v="3"/>
    <n v="45"/>
    <x v="677"/>
    <d v="2020-04-10T00:00:00"/>
    <d v="2020-04-12T00:00:00"/>
    <x v="1"/>
    <n v="1222.83"/>
    <x v="5132"/>
    <n v="146.74"/>
    <x v="2"/>
  </r>
  <r>
    <n v="410414"/>
    <x v="2"/>
    <x v="0"/>
    <x v="0"/>
    <n v="207"/>
    <x v="677"/>
    <d v="2020-04-08T00:00:00"/>
    <d v="2020-04-14T00:00:00"/>
    <x v="0"/>
    <n v="1242.21"/>
    <x v="5133"/>
    <n v="62.110000000000127"/>
    <x v="2"/>
  </r>
  <r>
    <n v="317605"/>
    <x v="1"/>
    <x v="2"/>
    <x v="5"/>
    <n v="270"/>
    <x v="676"/>
    <d v="2020-04-08T00:00:00"/>
    <d v="2020-04-15T00:00:00"/>
    <x v="4"/>
    <n v="1529.74"/>
    <x v="5134"/>
    <n v="214.16000000000008"/>
    <x v="2"/>
  </r>
  <r>
    <n v="444397"/>
    <x v="1"/>
    <x v="2"/>
    <x v="4"/>
    <n v="338"/>
    <x v="676"/>
    <d v="2020-04-08T00:00:00"/>
    <d v="2020-04-09T00:00:00"/>
    <x v="3"/>
    <n v="370.61"/>
    <x v="5135"/>
    <n v="100.06"/>
    <x v="2"/>
  </r>
  <r>
    <n v="842323"/>
    <x v="1"/>
    <x v="3"/>
    <x v="2"/>
    <n v="253"/>
    <x v="677"/>
    <d v="2020-04-09T00:00:00"/>
    <d v="2020-04-14T00:00:00"/>
    <x v="0"/>
    <n v="479.79"/>
    <x v="5136"/>
    <n v="110.35000000000002"/>
    <x v="2"/>
  </r>
  <r>
    <n v="99103"/>
    <x v="0"/>
    <x v="2"/>
    <x v="2"/>
    <n v="36"/>
    <x v="676"/>
    <d v="2020-04-11T00:00:00"/>
    <d v="2020-04-12T00:00:00"/>
    <x v="2"/>
    <n v="212.82"/>
    <x v="5137"/>
    <n v="14.900000000000006"/>
    <x v="2"/>
  </r>
  <r>
    <n v="258556"/>
    <x v="0"/>
    <x v="2"/>
    <x v="2"/>
    <n v="245"/>
    <x v="677"/>
    <d v="2020-04-10T00:00:00"/>
    <d v="2020-04-14T00:00:00"/>
    <x v="5"/>
    <n v="1331.9"/>
    <x v="3068"/>
    <n v="652.63000000000011"/>
    <x v="2"/>
  </r>
  <r>
    <n v="672968"/>
    <x v="1"/>
    <x v="2"/>
    <x v="0"/>
    <n v="283"/>
    <x v="677"/>
    <d v="2020-04-09T00:00:00"/>
    <d v="2020-04-16T00:00:00"/>
    <x v="1"/>
    <n v="1684.01"/>
    <x v="5138"/>
    <n v="370.48"/>
    <x v="2"/>
  </r>
  <r>
    <n v="796911"/>
    <x v="1"/>
    <x v="1"/>
    <x v="4"/>
    <n v="165"/>
    <x v="676"/>
    <d v="2020-04-08T00:00:00"/>
    <d v="2020-04-12T00:00:00"/>
    <x v="5"/>
    <n v="1862.1"/>
    <x v="5139"/>
    <n v="856.56999999999994"/>
    <x v="2"/>
  </r>
  <r>
    <n v="6408"/>
    <x v="0"/>
    <x v="0"/>
    <x v="5"/>
    <n v="51"/>
    <x v="678"/>
    <d v="2020-04-10T00:00:00"/>
    <d v="2020-04-12T00:00:00"/>
    <x v="5"/>
    <n v="1698.44"/>
    <x v="5140"/>
    <n v="815.25"/>
    <x v="2"/>
  </r>
  <r>
    <n v="378583"/>
    <x v="0"/>
    <x v="3"/>
    <x v="3"/>
    <n v="303"/>
    <x v="678"/>
    <d v="2020-04-11T00:00:00"/>
    <d v="2020-04-14T00:00:00"/>
    <x v="4"/>
    <n v="1158.99"/>
    <x v="5141"/>
    <n v="463.6"/>
    <x v="2"/>
  </r>
  <r>
    <n v="220442"/>
    <x v="2"/>
    <x v="1"/>
    <x v="5"/>
    <n v="250"/>
    <x v="677"/>
    <d v="2020-04-11T00:00:00"/>
    <d v="2020-04-13T00:00:00"/>
    <x v="5"/>
    <n v="1233.3699999999999"/>
    <x v="3700"/>
    <n v="259.00999999999988"/>
    <x v="2"/>
  </r>
  <r>
    <n v="728861"/>
    <x v="1"/>
    <x v="2"/>
    <x v="3"/>
    <n v="299"/>
    <x v="677"/>
    <d v="2020-04-11T00:00:00"/>
    <d v="2020-04-13T00:00:00"/>
    <x v="1"/>
    <n v="225.86"/>
    <x v="5142"/>
    <n v="103.90000000000002"/>
    <x v="2"/>
  </r>
  <r>
    <n v="541683"/>
    <x v="2"/>
    <x v="1"/>
    <x v="0"/>
    <n v="3"/>
    <x v="678"/>
    <d v="2020-04-09T00:00:00"/>
    <d v="2020-04-13T00:00:00"/>
    <x v="1"/>
    <n v="1344.24"/>
    <x v="5143"/>
    <n v="188.19000000000005"/>
    <x v="2"/>
  </r>
  <r>
    <n v="291471"/>
    <x v="0"/>
    <x v="0"/>
    <x v="3"/>
    <n v="212"/>
    <x v="678"/>
    <d v="2020-04-10T00:00:00"/>
    <d v="2020-04-11T00:00:00"/>
    <x v="2"/>
    <n v="1222.83"/>
    <x v="4505"/>
    <n v="110.04999999999995"/>
    <x v="2"/>
  </r>
  <r>
    <n v="189109"/>
    <x v="1"/>
    <x v="2"/>
    <x v="2"/>
    <n v="226"/>
    <x v="677"/>
    <d v="2020-04-12T00:00:00"/>
    <d v="2020-04-18T00:00:00"/>
    <x v="1"/>
    <n v="663.94"/>
    <x v="5144"/>
    <n v="212.46000000000004"/>
    <x v="2"/>
  </r>
  <r>
    <n v="143364"/>
    <x v="1"/>
    <x v="1"/>
    <x v="5"/>
    <n v="257"/>
    <x v="678"/>
    <d v="2020-04-12T00:00:00"/>
    <d v="2020-04-13T00:00:00"/>
    <x v="0"/>
    <n v="182.58"/>
    <x v="5145"/>
    <n v="12.780000000000001"/>
    <x v="2"/>
  </r>
  <r>
    <n v="516222"/>
    <x v="0"/>
    <x v="0"/>
    <x v="3"/>
    <n v="193"/>
    <x v="677"/>
    <d v="2020-04-10T00:00:00"/>
    <d v="2020-04-16T00:00:00"/>
    <x v="5"/>
    <n v="378.7"/>
    <x v="5146"/>
    <n v="151.47999999999999"/>
    <x v="2"/>
  </r>
  <r>
    <n v="709977"/>
    <x v="2"/>
    <x v="2"/>
    <x v="5"/>
    <n v="278"/>
    <x v="677"/>
    <d v="2020-04-09T00:00:00"/>
    <d v="2020-04-15T00:00:00"/>
    <x v="4"/>
    <n v="1790.74"/>
    <x v="5147"/>
    <n v="734.2"/>
    <x v="2"/>
  </r>
  <r>
    <n v="700250"/>
    <x v="0"/>
    <x v="3"/>
    <x v="0"/>
    <n v="46"/>
    <x v="677"/>
    <d v="2020-04-10T00:00:00"/>
    <d v="2020-04-14T00:00:00"/>
    <x v="0"/>
    <n v="650.66999999999996"/>
    <x v="4957"/>
    <n v="227.72999999999996"/>
    <x v="2"/>
  </r>
  <r>
    <n v="313788"/>
    <x v="1"/>
    <x v="2"/>
    <x v="5"/>
    <n v="103"/>
    <x v="678"/>
    <d v="2020-04-11T00:00:00"/>
    <d v="2020-04-16T00:00:00"/>
    <x v="2"/>
    <n v="1790.74"/>
    <x v="5148"/>
    <n v="411.87000000000012"/>
    <x v="2"/>
  </r>
  <r>
    <n v="286423"/>
    <x v="0"/>
    <x v="0"/>
    <x v="1"/>
    <n v="268"/>
    <x v="678"/>
    <d v="2020-04-12T00:00:00"/>
    <d v="2020-04-14T00:00:00"/>
    <x v="1"/>
    <n v="1462.22"/>
    <x v="5149"/>
    <n v="394.79999999999995"/>
    <x v="2"/>
  </r>
  <r>
    <n v="278697"/>
    <x v="0"/>
    <x v="1"/>
    <x v="5"/>
    <n v="210"/>
    <x v="678"/>
    <d v="2020-04-10T00:00:00"/>
    <d v="2020-04-14T00:00:00"/>
    <x v="3"/>
    <n v="192.81"/>
    <x v="5150"/>
    <n v="50.129999999999995"/>
    <x v="2"/>
  </r>
  <r>
    <n v="914865"/>
    <x v="0"/>
    <x v="1"/>
    <x v="1"/>
    <n v="241"/>
    <x v="678"/>
    <d v="2020-04-12T00:00:00"/>
    <d v="2020-04-16T00:00:00"/>
    <x v="3"/>
    <n v="889.22"/>
    <x v="4348"/>
    <n v="213.41000000000008"/>
    <x v="2"/>
  </r>
  <r>
    <n v="625357"/>
    <x v="1"/>
    <x v="1"/>
    <x v="1"/>
    <n v="3"/>
    <x v="678"/>
    <d v="2020-04-12T00:00:00"/>
    <d v="2020-04-19T00:00:00"/>
    <x v="1"/>
    <n v="1790.24"/>
    <x v="5151"/>
    <n v="519.17000000000007"/>
    <x v="2"/>
  </r>
  <r>
    <n v="973988"/>
    <x v="1"/>
    <x v="1"/>
    <x v="2"/>
    <n v="301"/>
    <x v="679"/>
    <d v="2020-04-14T00:00:00"/>
    <d v="2020-04-21T00:00:00"/>
    <x v="5"/>
    <n v="323.32"/>
    <x v="5019"/>
    <n v="54.95999999999998"/>
    <x v="2"/>
  </r>
  <r>
    <n v="411233"/>
    <x v="0"/>
    <x v="3"/>
    <x v="3"/>
    <n v="267"/>
    <x v="679"/>
    <d v="2020-04-13T00:00:00"/>
    <d v="2020-04-16T00:00:00"/>
    <x v="0"/>
    <n v="1002.42"/>
    <x v="5152"/>
    <n v="350.84999999999991"/>
    <x v="2"/>
  </r>
  <r>
    <n v="960276"/>
    <x v="1"/>
    <x v="0"/>
    <x v="5"/>
    <n v="56"/>
    <x v="679"/>
    <d v="2020-04-13T00:00:00"/>
    <d v="2020-04-18T00:00:00"/>
    <x v="2"/>
    <n v="217"/>
    <x v="4781"/>
    <n v="82.460000000000008"/>
    <x v="2"/>
  </r>
  <r>
    <n v="296776"/>
    <x v="1"/>
    <x v="2"/>
    <x v="0"/>
    <n v="323"/>
    <x v="679"/>
    <d v="2020-04-12T00:00:00"/>
    <d v="2020-04-15T00:00:00"/>
    <x v="0"/>
    <n v="1016.5"/>
    <x v="5153"/>
    <n v="467.59000000000003"/>
    <x v="2"/>
  </r>
  <r>
    <n v="633183"/>
    <x v="0"/>
    <x v="3"/>
    <x v="1"/>
    <n v="135"/>
    <x v="680"/>
    <d v="2020-04-14T00:00:00"/>
    <d v="2020-04-21T00:00:00"/>
    <x v="0"/>
    <n v="1027.29"/>
    <x v="5154"/>
    <n v="452.01"/>
    <x v="2"/>
  </r>
  <r>
    <n v="89472"/>
    <x v="0"/>
    <x v="1"/>
    <x v="4"/>
    <n v="304"/>
    <x v="679"/>
    <d v="2020-04-13T00:00:00"/>
    <d v="2020-04-16T00:00:00"/>
    <x v="3"/>
    <n v="538.84"/>
    <x v="399"/>
    <n v="43.110000000000014"/>
    <x v="2"/>
  </r>
  <r>
    <n v="635901"/>
    <x v="1"/>
    <x v="0"/>
    <x v="4"/>
    <n v="317"/>
    <x v="680"/>
    <d v="2020-04-14T00:00:00"/>
    <d v="2020-04-16T00:00:00"/>
    <x v="2"/>
    <n v="179.78"/>
    <x v="507"/>
    <n v="48.539999999999992"/>
    <x v="2"/>
  </r>
  <r>
    <n v="789849"/>
    <x v="1"/>
    <x v="3"/>
    <x v="2"/>
    <n v="351"/>
    <x v="680"/>
    <d v="2020-04-13T00:00:00"/>
    <d v="2020-04-17T00:00:00"/>
    <x v="0"/>
    <n v="1587.21"/>
    <x v="5155"/>
    <n v="777.73"/>
    <x v="2"/>
  </r>
  <r>
    <n v="949122"/>
    <x v="0"/>
    <x v="0"/>
    <x v="1"/>
    <n v="281"/>
    <x v="681"/>
    <d v="2020-04-15T00:00:00"/>
    <d v="2020-04-18T00:00:00"/>
    <x v="4"/>
    <n v="1587.21"/>
    <x v="5156"/>
    <n v="745.99"/>
    <x v="2"/>
  </r>
  <r>
    <n v="40557"/>
    <x v="0"/>
    <x v="1"/>
    <x v="3"/>
    <n v="5"/>
    <x v="680"/>
    <d v="2020-04-15T00:00:00"/>
    <d v="2020-04-21T00:00:00"/>
    <x v="2"/>
    <n v="304.19"/>
    <x v="5157"/>
    <n v="39.54000000000002"/>
    <x v="2"/>
  </r>
  <r>
    <n v="387424"/>
    <x v="0"/>
    <x v="1"/>
    <x v="3"/>
    <n v="159"/>
    <x v="681"/>
    <d v="2020-04-14T00:00:00"/>
    <d v="2020-04-17T00:00:00"/>
    <x v="3"/>
    <n v="395.02"/>
    <x v="5158"/>
    <n v="90.849999999999966"/>
    <x v="2"/>
  </r>
  <r>
    <n v="653773"/>
    <x v="1"/>
    <x v="1"/>
    <x v="0"/>
    <n v="43"/>
    <x v="680"/>
    <d v="2020-04-12T00:00:00"/>
    <d v="2020-04-14T00:00:00"/>
    <x v="3"/>
    <n v="1541.03"/>
    <x v="5159"/>
    <n v="154.09999999999991"/>
    <x v="2"/>
  </r>
  <r>
    <n v="845961"/>
    <x v="2"/>
    <x v="0"/>
    <x v="4"/>
    <n v="339"/>
    <x v="680"/>
    <d v="2020-04-15T00:00:00"/>
    <d v="2020-04-21T00:00:00"/>
    <x v="3"/>
    <n v="1747.33"/>
    <x v="316"/>
    <n v="698.92999999999984"/>
    <x v="2"/>
  </r>
  <r>
    <n v="606026"/>
    <x v="0"/>
    <x v="0"/>
    <x v="5"/>
    <n v="313"/>
    <x v="680"/>
    <d v="2020-04-15T00:00:00"/>
    <d v="2020-04-22T00:00:00"/>
    <x v="0"/>
    <n v="922.9"/>
    <x v="5160"/>
    <n v="295.32999999999993"/>
    <x v="2"/>
  </r>
  <r>
    <n v="214450"/>
    <x v="0"/>
    <x v="0"/>
    <x v="3"/>
    <n v="82"/>
    <x v="681"/>
    <d v="2020-04-12T00:00:00"/>
    <d v="2020-04-13T00:00:00"/>
    <x v="2"/>
    <n v="1016.91"/>
    <x v="1825"/>
    <n v="457.61"/>
    <x v="2"/>
  </r>
  <r>
    <n v="17050"/>
    <x v="1"/>
    <x v="1"/>
    <x v="5"/>
    <n v="33"/>
    <x v="681"/>
    <d v="2020-04-14T00:00:00"/>
    <d v="2020-04-17T00:00:00"/>
    <x v="0"/>
    <n v="1239.06"/>
    <x v="2700"/>
    <n v="210.63999999999987"/>
    <x v="2"/>
  </r>
  <r>
    <n v="621978"/>
    <x v="3"/>
    <x v="0"/>
    <x v="5"/>
    <n v="88"/>
    <x v="682"/>
    <d v="2020-04-15T00:00:00"/>
    <d v="2020-04-19T00:00:00"/>
    <x v="0"/>
    <n v="177.8"/>
    <x v="3683"/>
    <n v="67.560000000000016"/>
    <x v="2"/>
  </r>
  <r>
    <n v="198382"/>
    <x v="2"/>
    <x v="1"/>
    <x v="0"/>
    <n v="174"/>
    <x v="681"/>
    <d v="2020-04-16T00:00:00"/>
    <d v="2020-04-22T00:00:00"/>
    <x v="0"/>
    <n v="1778.9"/>
    <x v="5161"/>
    <n v="124.51999999999998"/>
    <x v="2"/>
  </r>
  <r>
    <n v="512333"/>
    <x v="2"/>
    <x v="1"/>
    <x v="3"/>
    <n v="329"/>
    <x v="682"/>
    <d v="2020-04-15T00:00:00"/>
    <d v="2020-04-22T00:00:00"/>
    <x v="5"/>
    <n v="1607.9"/>
    <x v="5162"/>
    <n v="450.21000000000004"/>
    <x v="2"/>
  </r>
  <r>
    <n v="798687"/>
    <x v="1"/>
    <x v="2"/>
    <x v="3"/>
    <n v="256"/>
    <x v="681"/>
    <d v="2020-04-14T00:00:00"/>
    <d v="2020-04-19T00:00:00"/>
    <x v="0"/>
    <n v="1331.03"/>
    <x v="5163"/>
    <n v="492.48"/>
    <x v="2"/>
  </r>
  <r>
    <n v="53185"/>
    <x v="1"/>
    <x v="2"/>
    <x v="5"/>
    <n v="288"/>
    <x v="681"/>
    <d v="2020-04-13T00:00:00"/>
    <d v="2020-04-20T00:00:00"/>
    <x v="2"/>
    <n v="1513.02"/>
    <x v="5164"/>
    <n v="665.73"/>
    <x v="2"/>
  </r>
  <r>
    <n v="131214"/>
    <x v="0"/>
    <x v="1"/>
    <x v="5"/>
    <n v="358"/>
    <x v="682"/>
    <d v="2020-04-14T00:00:00"/>
    <d v="2020-04-16T00:00:00"/>
    <x v="3"/>
    <n v="1027.29"/>
    <x v="5165"/>
    <n v="380.09999999999991"/>
    <x v="2"/>
  </r>
  <r>
    <n v="960868"/>
    <x v="0"/>
    <x v="3"/>
    <x v="1"/>
    <n v="87"/>
    <x v="681"/>
    <d v="2020-04-15T00:00:00"/>
    <d v="2020-04-16T00:00:00"/>
    <x v="1"/>
    <n v="1922.88"/>
    <x v="5166"/>
    <n v="403.80000000000018"/>
    <x v="2"/>
  </r>
  <r>
    <n v="981671"/>
    <x v="1"/>
    <x v="1"/>
    <x v="3"/>
    <n v="145"/>
    <x v="681"/>
    <d v="2020-04-16T00:00:00"/>
    <d v="2020-04-18T00:00:00"/>
    <x v="5"/>
    <n v="1470.06"/>
    <x v="5167"/>
    <n v="661.53"/>
    <x v="2"/>
  </r>
  <r>
    <n v="779346"/>
    <x v="1"/>
    <x v="2"/>
    <x v="4"/>
    <n v="282"/>
    <x v="681"/>
    <d v="2020-04-16T00:00:00"/>
    <d v="2020-04-23T00:00:00"/>
    <x v="0"/>
    <n v="672.55"/>
    <x v="5168"/>
    <n v="67.25"/>
    <x v="2"/>
  </r>
  <r>
    <n v="836906"/>
    <x v="3"/>
    <x v="2"/>
    <x v="0"/>
    <n v="16"/>
    <x v="682"/>
    <d v="2020-04-16T00:00:00"/>
    <d v="2020-04-18T00:00:00"/>
    <x v="4"/>
    <n v="1527.73"/>
    <x v="5169"/>
    <n v="702.76"/>
    <x v="2"/>
  </r>
  <r>
    <n v="419016"/>
    <x v="2"/>
    <x v="1"/>
    <x v="2"/>
    <n v="88"/>
    <x v="683"/>
    <d v="2020-04-16T00:00:00"/>
    <d v="2020-04-20T00:00:00"/>
    <x v="4"/>
    <n v="1717.61"/>
    <x v="1068"/>
    <n v="412.22999999999979"/>
    <x v="2"/>
  </r>
  <r>
    <n v="33218"/>
    <x v="0"/>
    <x v="0"/>
    <x v="1"/>
    <n v="9"/>
    <x v="683"/>
    <d v="2020-04-17T00:00:00"/>
    <d v="2020-04-24T00:00:00"/>
    <x v="2"/>
    <n v="381.39"/>
    <x v="5170"/>
    <n v="133.48999999999998"/>
    <x v="2"/>
  </r>
  <r>
    <n v="726982"/>
    <x v="0"/>
    <x v="2"/>
    <x v="0"/>
    <n v="85"/>
    <x v="682"/>
    <d v="2020-04-16T00:00:00"/>
    <d v="2020-04-18T00:00:00"/>
    <x v="1"/>
    <n v="1527.73"/>
    <x v="5171"/>
    <n v="488.87000000000012"/>
    <x v="2"/>
  </r>
  <r>
    <n v="242699"/>
    <x v="1"/>
    <x v="2"/>
    <x v="2"/>
    <n v="315"/>
    <x v="683"/>
    <d v="2020-04-17T00:00:00"/>
    <d v="2020-04-24T00:00:00"/>
    <x v="2"/>
    <n v="945.49"/>
    <x v="5172"/>
    <n v="321.47000000000003"/>
    <x v="2"/>
  </r>
  <r>
    <n v="285534"/>
    <x v="1"/>
    <x v="1"/>
    <x v="4"/>
    <n v="156"/>
    <x v="683"/>
    <d v="2020-04-14T00:00:00"/>
    <d v="2020-04-17T00:00:00"/>
    <x v="2"/>
    <n v="1462.22"/>
    <x v="5173"/>
    <n v="511.78"/>
    <x v="2"/>
  </r>
  <r>
    <n v="791279"/>
    <x v="3"/>
    <x v="2"/>
    <x v="2"/>
    <n v="303"/>
    <x v="682"/>
    <d v="2020-04-15T00:00:00"/>
    <d v="2020-04-16T00:00:00"/>
    <x v="0"/>
    <n v="1965.44"/>
    <x v="5174"/>
    <n v="825.48"/>
    <x v="2"/>
  </r>
  <r>
    <n v="132998"/>
    <x v="0"/>
    <x v="2"/>
    <x v="4"/>
    <n v="4"/>
    <x v="682"/>
    <d v="2020-04-14T00:00:00"/>
    <d v="2020-04-17T00:00:00"/>
    <x v="0"/>
    <n v="1541.3"/>
    <x v="5175"/>
    <n v="508.62999999999988"/>
    <x v="2"/>
  </r>
  <r>
    <n v="124184"/>
    <x v="3"/>
    <x v="0"/>
    <x v="2"/>
    <n v="84"/>
    <x v="683"/>
    <d v="2020-04-15T00:00:00"/>
    <d v="2020-04-20T00:00:00"/>
    <x v="3"/>
    <n v="960.09"/>
    <x v="5176"/>
    <n v="220.82000000000005"/>
    <x v="2"/>
  </r>
  <r>
    <n v="977869"/>
    <x v="2"/>
    <x v="1"/>
    <x v="3"/>
    <n v="157"/>
    <x v="683"/>
    <d v="2020-04-15T00:00:00"/>
    <d v="2020-04-21T00:00:00"/>
    <x v="0"/>
    <n v="360.42"/>
    <x v="5177"/>
    <n v="165.79000000000002"/>
    <x v="2"/>
  </r>
  <r>
    <n v="808784"/>
    <x v="1"/>
    <x v="0"/>
    <x v="0"/>
    <n v="260"/>
    <x v="684"/>
    <d v="2020-04-15T00:00:00"/>
    <d v="2020-04-19T00:00:00"/>
    <x v="0"/>
    <n v="638.46"/>
    <x v="5178"/>
    <n v="185.15000000000003"/>
    <x v="2"/>
  </r>
  <r>
    <n v="292377"/>
    <x v="1"/>
    <x v="2"/>
    <x v="1"/>
    <n v="342"/>
    <x v="683"/>
    <d v="2020-04-16T00:00:00"/>
    <d v="2020-04-20T00:00:00"/>
    <x v="5"/>
    <n v="1029.55"/>
    <x v="5179"/>
    <n v="247.08999999999992"/>
    <x v="2"/>
  </r>
  <r>
    <n v="399565"/>
    <x v="0"/>
    <x v="2"/>
    <x v="0"/>
    <n v="363"/>
    <x v="684"/>
    <d v="2020-04-16T00:00:00"/>
    <d v="2020-04-22T00:00:00"/>
    <x v="3"/>
    <n v="1541.03"/>
    <x v="5180"/>
    <n v="400.67000000000007"/>
    <x v="2"/>
  </r>
  <r>
    <n v="672260"/>
    <x v="2"/>
    <x v="1"/>
    <x v="2"/>
    <n v="300"/>
    <x v="685"/>
    <d v="2020-04-18T00:00:00"/>
    <d v="2020-04-25T00:00:00"/>
    <x v="4"/>
    <n v="1681.44"/>
    <x v="2870"/>
    <n v="117.70000000000005"/>
    <x v="2"/>
  </r>
  <r>
    <n v="583146"/>
    <x v="0"/>
    <x v="0"/>
    <x v="3"/>
    <n v="284"/>
    <x v="685"/>
    <d v="2020-04-19T00:00:00"/>
    <d v="2020-04-20T00:00:00"/>
    <x v="0"/>
    <n v="1810.25"/>
    <x v="5181"/>
    <n v="162.92000000000007"/>
    <x v="2"/>
  </r>
  <r>
    <n v="748960"/>
    <x v="1"/>
    <x v="3"/>
    <x v="3"/>
    <n v="100"/>
    <x v="685"/>
    <d v="2020-04-18T00:00:00"/>
    <d v="2020-04-20T00:00:00"/>
    <x v="4"/>
    <n v="880.62"/>
    <x v="5182"/>
    <n v="193.74"/>
    <x v="2"/>
  </r>
  <r>
    <n v="668764"/>
    <x v="0"/>
    <x v="0"/>
    <x v="3"/>
    <n v="230"/>
    <x v="684"/>
    <d v="2020-04-16T00:00:00"/>
    <d v="2020-04-20T00:00:00"/>
    <x v="5"/>
    <n v="706.62"/>
    <x v="5183"/>
    <n v="204.92000000000002"/>
    <x v="2"/>
  </r>
  <r>
    <n v="239200"/>
    <x v="3"/>
    <x v="2"/>
    <x v="2"/>
    <n v="69"/>
    <x v="685"/>
    <d v="2020-04-17T00:00:00"/>
    <d v="2020-04-20T00:00:00"/>
    <x v="5"/>
    <n v="651.74"/>
    <x v="5184"/>
    <n v="254.18"/>
    <x v="2"/>
  </r>
  <r>
    <n v="28816"/>
    <x v="1"/>
    <x v="3"/>
    <x v="0"/>
    <n v="23"/>
    <x v="685"/>
    <d v="2020-04-17T00:00:00"/>
    <d v="2020-04-18T00:00:00"/>
    <x v="4"/>
    <n v="1951.5"/>
    <x v="5185"/>
    <n v="917.2"/>
    <x v="2"/>
  </r>
  <r>
    <n v="85601"/>
    <x v="0"/>
    <x v="1"/>
    <x v="0"/>
    <n v="166"/>
    <x v="685"/>
    <d v="2020-04-18T00:00:00"/>
    <d v="2020-04-24T00:00:00"/>
    <x v="2"/>
    <n v="928.98"/>
    <x v="5186"/>
    <n v="436.62"/>
    <x v="2"/>
  </r>
  <r>
    <n v="443096"/>
    <x v="0"/>
    <x v="0"/>
    <x v="1"/>
    <n v="69"/>
    <x v="684"/>
    <d v="2020-04-18T00:00:00"/>
    <d v="2020-04-22T00:00:00"/>
    <x v="1"/>
    <n v="1158.99"/>
    <x v="5187"/>
    <n v="92.720000000000027"/>
    <x v="2"/>
  </r>
  <r>
    <n v="615113"/>
    <x v="2"/>
    <x v="1"/>
    <x v="5"/>
    <n v="172"/>
    <x v="685"/>
    <d v="2020-04-19T00:00:00"/>
    <d v="2020-04-25T00:00:00"/>
    <x v="4"/>
    <n v="457.38"/>
    <x v="5188"/>
    <n v="192.10000000000002"/>
    <x v="2"/>
  </r>
  <r>
    <n v="72942"/>
    <x v="0"/>
    <x v="1"/>
    <x v="2"/>
    <n v="218"/>
    <x v="685"/>
    <d v="2020-04-17T00:00:00"/>
    <d v="2020-04-23T00:00:00"/>
    <x v="1"/>
    <n v="1903.31"/>
    <x v="5189"/>
    <n v="418.73"/>
    <x v="2"/>
  </r>
  <r>
    <n v="71676"/>
    <x v="1"/>
    <x v="3"/>
    <x v="4"/>
    <n v="366"/>
    <x v="685"/>
    <d v="2020-04-16T00:00:00"/>
    <d v="2020-04-22T00:00:00"/>
    <x v="3"/>
    <n v="272.12"/>
    <x v="5190"/>
    <n v="127.9"/>
    <x v="2"/>
  </r>
  <r>
    <n v="217830"/>
    <x v="0"/>
    <x v="3"/>
    <x v="3"/>
    <n v="148"/>
    <x v="685"/>
    <d v="2020-04-19T00:00:00"/>
    <d v="2020-04-26T00:00:00"/>
    <x v="0"/>
    <n v="706.62"/>
    <x v="5191"/>
    <n v="219.05"/>
    <x v="2"/>
  </r>
  <r>
    <n v="24042"/>
    <x v="0"/>
    <x v="3"/>
    <x v="5"/>
    <n v="190"/>
    <x v="685"/>
    <d v="2020-04-20T00:00:00"/>
    <d v="2020-04-23T00:00:00"/>
    <x v="3"/>
    <n v="882.54"/>
    <x v="5192"/>
    <n v="361.83999999999992"/>
    <x v="2"/>
  </r>
  <r>
    <n v="102655"/>
    <x v="1"/>
    <x v="3"/>
    <x v="2"/>
    <n v="222"/>
    <x v="685"/>
    <d v="2020-04-19T00:00:00"/>
    <d v="2020-04-24T00:00:00"/>
    <x v="3"/>
    <n v="565.66999999999996"/>
    <x v="5193"/>
    <n v="260.20999999999998"/>
    <x v="2"/>
  </r>
  <r>
    <n v="703984"/>
    <x v="1"/>
    <x v="3"/>
    <x v="3"/>
    <n v="271"/>
    <x v="685"/>
    <d v="2020-04-20T00:00:00"/>
    <d v="2020-04-25T00:00:00"/>
    <x v="0"/>
    <n v="672.55"/>
    <x v="5194"/>
    <n v="121.05999999999995"/>
    <x v="2"/>
  </r>
  <r>
    <n v="778786"/>
    <x v="2"/>
    <x v="1"/>
    <x v="2"/>
    <n v="35"/>
    <x v="686"/>
    <d v="2020-04-18T00:00:00"/>
    <d v="2020-04-20T00:00:00"/>
    <x v="0"/>
    <n v="1458.89"/>
    <x v="5195"/>
    <n v="393.90000000000009"/>
    <x v="2"/>
  </r>
  <r>
    <n v="5682"/>
    <x v="0"/>
    <x v="0"/>
    <x v="2"/>
    <n v="345"/>
    <x v="685"/>
    <d v="2020-04-17T00:00:00"/>
    <d v="2020-04-19T00:00:00"/>
    <x v="5"/>
    <n v="1338.98"/>
    <x v="5196"/>
    <n v="93.730000000000018"/>
    <x v="2"/>
  </r>
  <r>
    <n v="234887"/>
    <x v="0"/>
    <x v="3"/>
    <x v="0"/>
    <n v="33"/>
    <x v="686"/>
    <d v="2020-04-19T00:00:00"/>
    <d v="2020-04-23T00:00:00"/>
    <x v="4"/>
    <n v="1899.76"/>
    <x v="5197"/>
    <n v="170.98000000000002"/>
    <x v="2"/>
  </r>
  <r>
    <n v="837692"/>
    <x v="1"/>
    <x v="3"/>
    <x v="0"/>
    <n v="98"/>
    <x v="686"/>
    <d v="2020-04-19T00:00:00"/>
    <d v="2020-04-22T00:00:00"/>
    <x v="3"/>
    <n v="1333.45"/>
    <x v="5198"/>
    <n v="586.72"/>
    <x v="2"/>
  </r>
  <r>
    <n v="554314"/>
    <x v="1"/>
    <x v="2"/>
    <x v="4"/>
    <n v="295"/>
    <x v="687"/>
    <d v="2020-04-20T00:00:00"/>
    <d v="2020-04-24T00:00:00"/>
    <x v="3"/>
    <n v="799.45"/>
    <x v="5199"/>
    <n v="119.92000000000007"/>
    <x v="2"/>
  </r>
  <r>
    <n v="10784"/>
    <x v="0"/>
    <x v="0"/>
    <x v="5"/>
    <n v="64"/>
    <x v="686"/>
    <d v="2020-04-18T00:00:00"/>
    <d v="2020-04-21T00:00:00"/>
    <x v="0"/>
    <n v="805.33"/>
    <x v="5200"/>
    <n v="314.08000000000004"/>
    <x v="2"/>
  </r>
  <r>
    <n v="454819"/>
    <x v="0"/>
    <x v="0"/>
    <x v="3"/>
    <n v="202"/>
    <x v="687"/>
    <d v="2020-04-20T00:00:00"/>
    <d v="2020-04-25T00:00:00"/>
    <x v="3"/>
    <n v="207.27"/>
    <x v="5201"/>
    <n v="103.63000000000001"/>
    <x v="2"/>
  </r>
  <r>
    <n v="629046"/>
    <x v="0"/>
    <x v="3"/>
    <x v="0"/>
    <n v="233"/>
    <x v="686"/>
    <d v="2020-04-20T00:00:00"/>
    <d v="2020-04-27T00:00:00"/>
    <x v="3"/>
    <n v="411.04"/>
    <x v="5202"/>
    <n v="102.76000000000005"/>
    <x v="2"/>
  </r>
  <r>
    <n v="995271"/>
    <x v="1"/>
    <x v="3"/>
    <x v="3"/>
    <n v="252"/>
    <x v="687"/>
    <d v="2020-04-20T00:00:00"/>
    <d v="2020-04-24T00:00:00"/>
    <x v="2"/>
    <n v="1797.04"/>
    <x v="5203"/>
    <n v="215.63999999999987"/>
    <x v="2"/>
  </r>
  <r>
    <n v="774978"/>
    <x v="2"/>
    <x v="1"/>
    <x v="4"/>
    <n v="299"/>
    <x v="688"/>
    <d v="2020-04-19T00:00:00"/>
    <d v="2020-04-22T00:00:00"/>
    <x v="5"/>
    <n v="1230.5999999999999"/>
    <x v="5204"/>
    <n v="344.56999999999994"/>
    <x v="2"/>
  </r>
  <r>
    <n v="217282"/>
    <x v="1"/>
    <x v="0"/>
    <x v="5"/>
    <n v="8"/>
    <x v="688"/>
    <d v="2020-04-21T00:00:00"/>
    <d v="2020-04-23T00:00:00"/>
    <x v="4"/>
    <n v="959.64"/>
    <x v="5205"/>
    <n v="451.03"/>
    <x v="2"/>
  </r>
  <r>
    <n v="709010"/>
    <x v="1"/>
    <x v="0"/>
    <x v="0"/>
    <n v="114"/>
    <x v="687"/>
    <d v="2020-04-19T00:00:00"/>
    <d v="2020-04-22T00:00:00"/>
    <x v="4"/>
    <n v="1513.02"/>
    <x v="3278"/>
    <n v="650.6"/>
    <x v="2"/>
  </r>
  <r>
    <n v="920508"/>
    <x v="1"/>
    <x v="2"/>
    <x v="3"/>
    <n v="240"/>
    <x v="688"/>
    <d v="2020-04-21T00:00:00"/>
    <d v="2020-04-27T00:00:00"/>
    <x v="4"/>
    <n v="796.25"/>
    <x v="5206"/>
    <n v="119.44000000000005"/>
    <x v="2"/>
  </r>
  <r>
    <n v="452355"/>
    <x v="1"/>
    <x v="3"/>
    <x v="1"/>
    <n v="69"/>
    <x v="687"/>
    <d v="2020-04-21T00:00:00"/>
    <d v="2020-04-24T00:00:00"/>
    <x v="3"/>
    <n v="454.17"/>
    <x v="914"/>
    <n v="68.13"/>
    <x v="2"/>
  </r>
  <r>
    <n v="51470"/>
    <x v="1"/>
    <x v="1"/>
    <x v="2"/>
    <n v="120"/>
    <x v="687"/>
    <d v="2020-04-22T00:00:00"/>
    <d v="2020-04-25T00:00:00"/>
    <x v="2"/>
    <n v="1523.41"/>
    <x v="545"/>
    <n v="609.36000000000013"/>
    <x v="2"/>
  </r>
  <r>
    <n v="52102"/>
    <x v="2"/>
    <x v="1"/>
    <x v="5"/>
    <n v="138"/>
    <x v="688"/>
    <d v="2020-04-21T00:00:00"/>
    <d v="2020-04-27T00:00:00"/>
    <x v="2"/>
    <n v="1867.86"/>
    <x v="1565"/>
    <n v="840.54"/>
    <x v="2"/>
  </r>
  <r>
    <n v="13082"/>
    <x v="0"/>
    <x v="1"/>
    <x v="3"/>
    <n v="280"/>
    <x v="688"/>
    <d v="2020-04-23T00:00:00"/>
    <d v="2020-04-25T00:00:00"/>
    <x v="4"/>
    <n v="782.76"/>
    <x v="5207"/>
    <n v="39.139999999999986"/>
    <x v="2"/>
  </r>
  <r>
    <n v="345843"/>
    <x v="3"/>
    <x v="0"/>
    <x v="4"/>
    <n v="68"/>
    <x v="689"/>
    <d v="2020-04-23T00:00:00"/>
    <d v="2020-04-25T00:00:00"/>
    <x v="1"/>
    <n v="1790.29"/>
    <x v="5208"/>
    <n v="769.81999999999994"/>
    <x v="2"/>
  </r>
  <r>
    <n v="834902"/>
    <x v="0"/>
    <x v="0"/>
    <x v="4"/>
    <n v="221"/>
    <x v="689"/>
    <d v="2020-04-23T00:00:00"/>
    <d v="2020-04-27T00:00:00"/>
    <x v="1"/>
    <n v="685.1"/>
    <x v="5209"/>
    <n v="137.01999999999998"/>
    <x v="2"/>
  </r>
  <r>
    <n v="826488"/>
    <x v="0"/>
    <x v="1"/>
    <x v="3"/>
    <n v="364"/>
    <x v="689"/>
    <d v="2020-04-21T00:00:00"/>
    <d v="2020-04-25T00:00:00"/>
    <x v="5"/>
    <n v="361.88"/>
    <x v="4680"/>
    <n v="32.569999999999993"/>
    <x v="2"/>
  </r>
  <r>
    <n v="894286"/>
    <x v="0"/>
    <x v="2"/>
    <x v="1"/>
    <n v="315"/>
    <x v="689"/>
    <d v="2020-04-21T00:00:00"/>
    <d v="2020-04-25T00:00:00"/>
    <x v="3"/>
    <n v="1874.46"/>
    <x v="3113"/>
    <n v="731.04"/>
    <x v="2"/>
  </r>
  <r>
    <n v="676276"/>
    <x v="3"/>
    <x v="3"/>
    <x v="1"/>
    <n v="127"/>
    <x v="688"/>
    <d v="2020-04-20T00:00:00"/>
    <d v="2020-04-22T00:00:00"/>
    <x v="5"/>
    <n v="304.19"/>
    <x v="5210"/>
    <n v="121.68"/>
    <x v="2"/>
  </r>
  <r>
    <n v="886879"/>
    <x v="1"/>
    <x v="1"/>
    <x v="3"/>
    <n v="21"/>
    <x v="689"/>
    <d v="2020-04-21T00:00:00"/>
    <d v="2020-04-24T00:00:00"/>
    <x v="3"/>
    <n v="1877.7"/>
    <x v="2079"/>
    <n v="920.07"/>
    <x v="2"/>
  </r>
  <r>
    <n v="96152"/>
    <x v="1"/>
    <x v="1"/>
    <x v="3"/>
    <n v="31"/>
    <x v="688"/>
    <d v="2020-04-20T00:00:00"/>
    <d v="2020-04-21T00:00:00"/>
    <x v="0"/>
    <n v="1799.83"/>
    <x v="5211"/>
    <n v="809.92"/>
    <x v="2"/>
  </r>
  <r>
    <n v="830774"/>
    <x v="0"/>
    <x v="3"/>
    <x v="3"/>
    <n v="167"/>
    <x v="688"/>
    <d v="2020-04-22T00:00:00"/>
    <d v="2020-04-25T00:00:00"/>
    <x v="5"/>
    <n v="391.81"/>
    <x v="5212"/>
    <n v="66.610000000000014"/>
    <x v="2"/>
  </r>
  <r>
    <n v="598348"/>
    <x v="0"/>
    <x v="2"/>
    <x v="1"/>
    <n v="62"/>
    <x v="690"/>
    <d v="2020-04-22T00:00:00"/>
    <d v="2020-04-24T00:00:00"/>
    <x v="5"/>
    <n v="445.81"/>
    <x v="5213"/>
    <n v="31.20999999999998"/>
    <x v="2"/>
  </r>
  <r>
    <n v="943384"/>
    <x v="1"/>
    <x v="2"/>
    <x v="1"/>
    <n v="364"/>
    <x v="690"/>
    <d v="2020-04-23T00:00:00"/>
    <d v="2020-04-27T00:00:00"/>
    <x v="1"/>
    <n v="1729.28"/>
    <x v="5214"/>
    <n v="207.51"/>
    <x v="2"/>
  </r>
  <r>
    <n v="364362"/>
    <x v="0"/>
    <x v="3"/>
    <x v="3"/>
    <n v="116"/>
    <x v="689"/>
    <d v="2020-04-22T00:00:00"/>
    <d v="2020-04-28T00:00:00"/>
    <x v="0"/>
    <n v="1513.02"/>
    <x v="5215"/>
    <n v="196.69000000000005"/>
    <x v="2"/>
  </r>
  <r>
    <n v="465981"/>
    <x v="0"/>
    <x v="2"/>
    <x v="2"/>
    <n v="328"/>
    <x v="689"/>
    <d v="2020-04-24T00:00:00"/>
    <d v="2020-04-30T00:00:00"/>
    <x v="3"/>
    <n v="1140.45"/>
    <x v="5216"/>
    <n v="319.33000000000004"/>
    <x v="2"/>
  </r>
  <r>
    <n v="833659"/>
    <x v="3"/>
    <x v="3"/>
    <x v="2"/>
    <n v="259"/>
    <x v="690"/>
    <d v="2020-04-21T00:00:00"/>
    <d v="2020-04-26T00:00:00"/>
    <x v="4"/>
    <n v="1921.97"/>
    <x v="5217"/>
    <n v="691.91000000000008"/>
    <x v="2"/>
  </r>
  <r>
    <n v="26455"/>
    <x v="0"/>
    <x v="1"/>
    <x v="5"/>
    <n v="25"/>
    <x v="691"/>
    <d v="2020-04-24T00:00:00"/>
    <d v="2020-04-29T00:00:00"/>
    <x v="5"/>
    <n v="1236.6199999999999"/>
    <x v="5218"/>
    <n v="234.95999999999992"/>
    <x v="2"/>
  </r>
  <r>
    <n v="762438"/>
    <x v="1"/>
    <x v="3"/>
    <x v="4"/>
    <n v="100"/>
    <x v="691"/>
    <d v="2020-04-23T00:00:00"/>
    <d v="2020-04-28T00:00:00"/>
    <x v="0"/>
    <n v="411.04"/>
    <x v="140"/>
    <n v="164.42000000000002"/>
    <x v="2"/>
  </r>
  <r>
    <n v="533184"/>
    <x v="2"/>
    <x v="3"/>
    <x v="2"/>
    <n v="263"/>
    <x v="690"/>
    <d v="2020-04-22T00:00:00"/>
    <d v="2020-04-27T00:00:00"/>
    <x v="1"/>
    <n v="1688.32"/>
    <x v="5219"/>
    <n v="506.5"/>
    <x v="2"/>
  </r>
  <r>
    <n v="246062"/>
    <x v="0"/>
    <x v="2"/>
    <x v="1"/>
    <n v="142"/>
    <x v="691"/>
    <d v="2020-04-24T00:00:00"/>
    <d v="2020-04-25T00:00:00"/>
    <x v="3"/>
    <n v="1452.7"/>
    <x v="5220"/>
    <n v="450.34000000000003"/>
    <x v="2"/>
  </r>
  <r>
    <n v="816844"/>
    <x v="2"/>
    <x v="0"/>
    <x v="0"/>
    <n v="298"/>
    <x v="690"/>
    <d v="2020-04-22T00:00:00"/>
    <d v="2020-04-24T00:00:00"/>
    <x v="0"/>
    <n v="1554.44"/>
    <x v="5221"/>
    <n v="481.88000000000011"/>
    <x v="2"/>
  </r>
  <r>
    <n v="336186"/>
    <x v="1"/>
    <x v="2"/>
    <x v="0"/>
    <n v="342"/>
    <x v="691"/>
    <d v="2020-04-24T00:00:00"/>
    <d v="2020-04-27T00:00:00"/>
    <x v="1"/>
    <n v="1715.62"/>
    <x v="5222"/>
    <n v="634.78"/>
    <x v="2"/>
  </r>
  <r>
    <n v="306224"/>
    <x v="0"/>
    <x v="0"/>
    <x v="1"/>
    <n v="118"/>
    <x v="691"/>
    <d v="2020-04-25T00:00:00"/>
    <d v="2020-05-01T00:00:00"/>
    <x v="3"/>
    <n v="1476.3"/>
    <x v="5223"/>
    <n v="487.17999999999995"/>
    <x v="2"/>
  </r>
  <r>
    <n v="838490"/>
    <x v="0"/>
    <x v="2"/>
    <x v="2"/>
    <n v="33"/>
    <x v="690"/>
    <d v="2020-04-23T00:00:00"/>
    <d v="2020-04-29T00:00:00"/>
    <x v="2"/>
    <n v="329.43"/>
    <x v="3141"/>
    <n v="98.830000000000013"/>
    <x v="2"/>
  </r>
  <r>
    <n v="45897"/>
    <x v="2"/>
    <x v="1"/>
    <x v="4"/>
    <n v="144"/>
    <x v="690"/>
    <d v="2020-04-24T00:00:00"/>
    <d v="2020-04-28T00:00:00"/>
    <x v="2"/>
    <n v="1903.31"/>
    <x v="4851"/>
    <n v="285.5"/>
    <x v="2"/>
  </r>
  <r>
    <n v="863224"/>
    <x v="2"/>
    <x v="1"/>
    <x v="4"/>
    <n v="128"/>
    <x v="692"/>
    <d v="2020-04-25T00:00:00"/>
    <d v="2020-04-29T00:00:00"/>
    <x v="2"/>
    <n v="1681.55"/>
    <x v="5224"/>
    <n v="218.59999999999991"/>
    <x v="2"/>
  </r>
  <r>
    <n v="654099"/>
    <x v="2"/>
    <x v="1"/>
    <x v="0"/>
    <n v="308"/>
    <x v="692"/>
    <d v="2020-04-24T00:00:00"/>
    <d v="2020-05-01T00:00:00"/>
    <x v="0"/>
    <n v="304.19"/>
    <x v="5225"/>
    <n v="36.5"/>
    <x v="2"/>
  </r>
  <r>
    <n v="803386"/>
    <x v="3"/>
    <x v="2"/>
    <x v="1"/>
    <n v="178"/>
    <x v="692"/>
    <d v="2020-04-26T00:00:00"/>
    <d v="2020-04-27T00:00:00"/>
    <x v="2"/>
    <n v="1778.9"/>
    <x v="5226"/>
    <n v="106.73000000000002"/>
    <x v="2"/>
  </r>
  <r>
    <n v="344918"/>
    <x v="3"/>
    <x v="2"/>
    <x v="1"/>
    <n v="232"/>
    <x v="691"/>
    <d v="2020-04-26T00:00:00"/>
    <d v="2020-04-27T00:00:00"/>
    <x v="1"/>
    <n v="1503.81"/>
    <x v="5227"/>
    <n v="75.190000000000055"/>
    <x v="2"/>
  </r>
  <r>
    <n v="480350"/>
    <x v="3"/>
    <x v="3"/>
    <x v="2"/>
    <n v="229"/>
    <x v="691"/>
    <d v="2020-04-25T00:00:00"/>
    <d v="2020-05-02T00:00:00"/>
    <x v="4"/>
    <n v="1371.79"/>
    <x v="5228"/>
    <n v="288.07999999999993"/>
    <x v="2"/>
  </r>
  <r>
    <n v="752696"/>
    <x v="2"/>
    <x v="3"/>
    <x v="1"/>
    <n v="103"/>
    <x v="692"/>
    <d v="2020-04-25T00:00:00"/>
    <d v="2020-04-28T00:00:00"/>
    <x v="0"/>
    <n v="1759.46"/>
    <x v="5229"/>
    <n v="263.92000000000007"/>
    <x v="2"/>
  </r>
  <r>
    <n v="15154"/>
    <x v="1"/>
    <x v="3"/>
    <x v="2"/>
    <n v="217"/>
    <x v="693"/>
    <d v="2020-04-24T00:00:00"/>
    <d v="2020-04-29T00:00:00"/>
    <x v="1"/>
    <n v="1683.46"/>
    <x v="5230"/>
    <n v="404.03"/>
    <x v="2"/>
  </r>
  <r>
    <n v="700849"/>
    <x v="1"/>
    <x v="2"/>
    <x v="2"/>
    <n v="98"/>
    <x v="692"/>
    <d v="2020-04-24T00:00:00"/>
    <d v="2020-04-28T00:00:00"/>
    <x v="1"/>
    <n v="311.24"/>
    <x v="5231"/>
    <n v="34.240000000000009"/>
    <x v="2"/>
  </r>
  <r>
    <n v="275633"/>
    <x v="0"/>
    <x v="0"/>
    <x v="2"/>
    <n v="38"/>
    <x v="692"/>
    <d v="2020-04-24T00:00:00"/>
    <d v="2020-05-01T00:00:00"/>
    <x v="5"/>
    <n v="350.84"/>
    <x v="5084"/>
    <n v="168.39999999999998"/>
    <x v="2"/>
  </r>
  <r>
    <n v="984288"/>
    <x v="0"/>
    <x v="1"/>
    <x v="4"/>
    <n v="342"/>
    <x v="693"/>
    <d v="2020-04-26T00:00:00"/>
    <d v="2020-05-01T00:00:00"/>
    <x v="0"/>
    <n v="928.98"/>
    <x v="5232"/>
    <n v="213.67000000000007"/>
    <x v="2"/>
  </r>
  <r>
    <n v="869532"/>
    <x v="1"/>
    <x v="3"/>
    <x v="2"/>
    <n v="228"/>
    <x v="693"/>
    <d v="2020-04-25T00:00:00"/>
    <d v="2020-04-26T00:00:00"/>
    <x v="3"/>
    <n v="1179.46"/>
    <x v="5233"/>
    <n v="471.78000000000009"/>
    <x v="2"/>
  </r>
  <r>
    <n v="62843"/>
    <x v="1"/>
    <x v="2"/>
    <x v="0"/>
    <n v="174"/>
    <x v="692"/>
    <d v="2020-04-27T00:00:00"/>
    <d v="2020-04-29T00:00:00"/>
    <x v="3"/>
    <n v="448.42"/>
    <x v="5234"/>
    <n v="156.94999999999999"/>
    <x v="2"/>
  </r>
  <r>
    <n v="838983"/>
    <x v="0"/>
    <x v="1"/>
    <x v="5"/>
    <n v="303"/>
    <x v="692"/>
    <d v="2020-04-26T00:00:00"/>
    <d v="2020-04-29T00:00:00"/>
    <x v="5"/>
    <n v="922.64"/>
    <x v="5235"/>
    <n v="369.05999999999995"/>
    <x v="2"/>
  </r>
  <r>
    <n v="213767"/>
    <x v="0"/>
    <x v="0"/>
    <x v="5"/>
    <n v="361"/>
    <x v="694"/>
    <d v="2020-04-25T00:00:00"/>
    <d v="2020-04-27T00:00:00"/>
    <x v="2"/>
    <n v="1291.07"/>
    <x v="5236"/>
    <n v="593.89"/>
    <x v="2"/>
  </r>
  <r>
    <n v="62831"/>
    <x v="0"/>
    <x v="3"/>
    <x v="4"/>
    <n v="22"/>
    <x v="694"/>
    <d v="2020-04-26T00:00:00"/>
    <d v="2020-04-29T00:00:00"/>
    <x v="3"/>
    <n v="304.19"/>
    <x v="5237"/>
    <n v="115.59"/>
    <x v="2"/>
  </r>
  <r>
    <n v="288479"/>
    <x v="2"/>
    <x v="3"/>
    <x v="5"/>
    <n v="231"/>
    <x v="694"/>
    <d v="2020-04-28T00:00:00"/>
    <d v="2020-04-29T00:00:00"/>
    <x v="4"/>
    <n v="389.71"/>
    <x v="5238"/>
    <n v="113.01999999999998"/>
    <x v="2"/>
  </r>
  <r>
    <n v="20364"/>
    <x v="2"/>
    <x v="0"/>
    <x v="0"/>
    <n v="84"/>
    <x v="693"/>
    <d v="2020-04-27T00:00:00"/>
    <d v="2020-05-02T00:00:00"/>
    <x v="4"/>
    <n v="1438.22"/>
    <x v="5239"/>
    <n v="158.20000000000005"/>
    <x v="2"/>
  </r>
  <r>
    <n v="145681"/>
    <x v="1"/>
    <x v="2"/>
    <x v="5"/>
    <n v="160"/>
    <x v="693"/>
    <d v="2020-04-26T00:00:00"/>
    <d v="2020-04-28T00:00:00"/>
    <x v="5"/>
    <n v="1699.04"/>
    <x v="5240"/>
    <n v="152.90999999999985"/>
    <x v="2"/>
  </r>
  <r>
    <n v="556662"/>
    <x v="1"/>
    <x v="2"/>
    <x v="3"/>
    <n v="357"/>
    <x v="693"/>
    <d v="2020-04-26T00:00:00"/>
    <d v="2020-04-29T00:00:00"/>
    <x v="4"/>
    <n v="610.71"/>
    <x v="2252"/>
    <n v="201.53000000000003"/>
    <x v="2"/>
  </r>
  <r>
    <n v="292663"/>
    <x v="3"/>
    <x v="2"/>
    <x v="5"/>
    <n v="117"/>
    <x v="694"/>
    <d v="2020-04-27T00:00:00"/>
    <d v="2020-04-28T00:00:00"/>
    <x v="4"/>
    <n v="837.94"/>
    <x v="2939"/>
    <n v="301.66000000000008"/>
    <x v="2"/>
  </r>
  <r>
    <n v="601781"/>
    <x v="1"/>
    <x v="2"/>
    <x v="0"/>
    <n v="38"/>
    <x v="693"/>
    <d v="2020-04-25T00:00:00"/>
    <d v="2020-04-28T00:00:00"/>
    <x v="5"/>
    <n v="1367.25"/>
    <x v="5241"/>
    <n v="437.52"/>
    <x v="2"/>
  </r>
  <r>
    <n v="66343"/>
    <x v="0"/>
    <x v="0"/>
    <x v="2"/>
    <n v="83"/>
    <x v="693"/>
    <d v="2020-04-25T00:00:00"/>
    <d v="2020-04-26T00:00:00"/>
    <x v="4"/>
    <n v="403.07"/>
    <x v="5242"/>
    <n v="80.610000000000014"/>
    <x v="2"/>
  </r>
  <r>
    <n v="347300"/>
    <x v="1"/>
    <x v="2"/>
    <x v="4"/>
    <n v="225"/>
    <x v="693"/>
    <d v="2020-04-26T00:00:00"/>
    <d v="2020-04-27T00:00:00"/>
    <x v="0"/>
    <n v="1895.19"/>
    <x v="5243"/>
    <n v="227.42000000000007"/>
    <x v="2"/>
  </r>
  <r>
    <n v="447472"/>
    <x v="1"/>
    <x v="0"/>
    <x v="1"/>
    <n v="227"/>
    <x v="693"/>
    <d v="2020-04-27T00:00:00"/>
    <d v="2020-04-29T00:00:00"/>
    <x v="2"/>
    <n v="1705.46"/>
    <x v="3464"/>
    <n v="187.60000000000014"/>
    <x v="2"/>
  </r>
  <r>
    <n v="556720"/>
    <x v="0"/>
    <x v="0"/>
    <x v="2"/>
    <n v="292"/>
    <x v="693"/>
    <d v="2020-04-28T00:00:00"/>
    <d v="2020-04-29T00:00:00"/>
    <x v="1"/>
    <n v="1333.45"/>
    <x v="5244"/>
    <n v="320.03000000000009"/>
    <x v="2"/>
  </r>
  <r>
    <n v="786283"/>
    <x v="0"/>
    <x v="2"/>
    <x v="0"/>
    <n v="230"/>
    <x v="693"/>
    <d v="2020-04-27T00:00:00"/>
    <d v="2020-04-28T00:00:00"/>
    <x v="5"/>
    <n v="1479.83"/>
    <x v="5245"/>
    <n v="103.58999999999992"/>
    <x v="2"/>
  </r>
  <r>
    <n v="877062"/>
    <x v="1"/>
    <x v="2"/>
    <x v="4"/>
    <n v="84"/>
    <x v="694"/>
    <d v="2020-04-25T00:00:00"/>
    <d v="2020-05-02T00:00:00"/>
    <x v="2"/>
    <n v="1205.04"/>
    <x v="5246"/>
    <n v="506.12"/>
    <x v="2"/>
  </r>
  <r>
    <n v="24532"/>
    <x v="0"/>
    <x v="2"/>
    <x v="3"/>
    <n v="218"/>
    <x v="694"/>
    <d v="2020-04-29T00:00:00"/>
    <d v="2020-05-01T00:00:00"/>
    <x v="4"/>
    <n v="176.7"/>
    <x v="5247"/>
    <n v="86.579999999999984"/>
    <x v="2"/>
  </r>
  <r>
    <n v="432648"/>
    <x v="0"/>
    <x v="0"/>
    <x v="3"/>
    <n v="244"/>
    <x v="694"/>
    <d v="2020-04-26T00:00:00"/>
    <d v="2020-04-27T00:00:00"/>
    <x v="4"/>
    <n v="669.51"/>
    <x v="5248"/>
    <n v="241.01999999999998"/>
    <x v="2"/>
  </r>
  <r>
    <n v="635858"/>
    <x v="1"/>
    <x v="3"/>
    <x v="1"/>
    <n v="323"/>
    <x v="694"/>
    <d v="2020-04-27T00:00:00"/>
    <d v="2020-04-28T00:00:00"/>
    <x v="5"/>
    <n v="372.24"/>
    <x v="5249"/>
    <n v="67"/>
    <x v="2"/>
  </r>
  <r>
    <n v="593575"/>
    <x v="1"/>
    <x v="0"/>
    <x v="5"/>
    <n v="52"/>
    <x v="694"/>
    <d v="2020-04-29T00:00:00"/>
    <d v="2020-05-06T00:00:00"/>
    <x v="4"/>
    <n v="403.07"/>
    <x v="5250"/>
    <n v="201.53"/>
    <x v="2"/>
  </r>
  <r>
    <n v="119335"/>
    <x v="0"/>
    <x v="1"/>
    <x v="2"/>
    <n v="29"/>
    <x v="694"/>
    <d v="2020-04-28T00:00:00"/>
    <d v="2020-05-05T00:00:00"/>
    <x v="4"/>
    <n v="1790.74"/>
    <x v="5251"/>
    <n v="268.6099999999999"/>
    <x v="2"/>
  </r>
  <r>
    <n v="677815"/>
    <x v="0"/>
    <x v="2"/>
    <x v="2"/>
    <n v="285"/>
    <x v="695"/>
    <d v="2020-04-27T00:00:00"/>
    <d v="2020-04-29T00:00:00"/>
    <x v="0"/>
    <n v="393.72"/>
    <x v="5252"/>
    <n v="51.180000000000007"/>
    <x v="2"/>
  </r>
  <r>
    <n v="776949"/>
    <x v="1"/>
    <x v="2"/>
    <x v="4"/>
    <n v="35"/>
    <x v="694"/>
    <d v="2020-04-26T00:00:00"/>
    <d v="2020-05-02T00:00:00"/>
    <x v="3"/>
    <n v="1111.19"/>
    <x v="5253"/>
    <n v="400.03000000000009"/>
    <x v="2"/>
  </r>
  <r>
    <n v="988523"/>
    <x v="1"/>
    <x v="2"/>
    <x v="1"/>
    <n v="33"/>
    <x v="696"/>
    <d v="2020-04-29T00:00:00"/>
    <d v="2020-05-03T00:00:00"/>
    <x v="2"/>
    <n v="1415.96"/>
    <x v="443"/>
    <n v="523.91000000000008"/>
    <x v="2"/>
  </r>
  <r>
    <n v="684454"/>
    <x v="2"/>
    <x v="1"/>
    <x v="5"/>
    <n v="251"/>
    <x v="695"/>
    <d v="2020-04-30T00:00:00"/>
    <d v="2020-05-01T00:00:00"/>
    <x v="4"/>
    <n v="1834.32"/>
    <x v="4734"/>
    <n v="275.14999999999986"/>
    <x v="2"/>
  </r>
  <r>
    <n v="574247"/>
    <x v="0"/>
    <x v="0"/>
    <x v="5"/>
    <n v="317"/>
    <x v="696"/>
    <d v="2020-04-27T00:00:00"/>
    <d v="2020-05-04T00:00:00"/>
    <x v="1"/>
    <n v="1452.7"/>
    <x v="5254"/>
    <n v="188.85000000000014"/>
    <x v="2"/>
  </r>
  <r>
    <n v="211000"/>
    <x v="2"/>
    <x v="1"/>
    <x v="3"/>
    <n v="143"/>
    <x v="696"/>
    <d v="2020-04-28T00:00:00"/>
    <d v="2020-05-04T00:00:00"/>
    <x v="5"/>
    <n v="1522.87"/>
    <x v="2919"/>
    <n v="289.34999999999991"/>
    <x v="2"/>
  </r>
  <r>
    <n v="876833"/>
    <x v="0"/>
    <x v="0"/>
    <x v="4"/>
    <n v="291"/>
    <x v="696"/>
    <d v="2020-04-28T00:00:00"/>
    <d v="2020-04-29T00:00:00"/>
    <x v="1"/>
    <n v="1920.08"/>
    <x v="1611"/>
    <n v="787.23"/>
    <x v="2"/>
  </r>
  <r>
    <n v="233108"/>
    <x v="1"/>
    <x v="0"/>
    <x v="1"/>
    <n v="22"/>
    <x v="696"/>
    <d v="2020-04-30T00:00:00"/>
    <d v="2020-05-05T00:00:00"/>
    <x v="2"/>
    <n v="1526.98"/>
    <x v="5255"/>
    <n v="183.24"/>
    <x v="2"/>
  </r>
  <r>
    <n v="168999"/>
    <x v="3"/>
    <x v="0"/>
    <x v="3"/>
    <n v="193"/>
    <x v="695"/>
    <d v="2020-04-27T00:00:00"/>
    <d v="2020-05-01T00:00:00"/>
    <x v="4"/>
    <n v="1896.41"/>
    <x v="5256"/>
    <n v="891.31000000000006"/>
    <x v="2"/>
  </r>
  <r>
    <n v="778957"/>
    <x v="1"/>
    <x v="1"/>
    <x v="5"/>
    <n v="101"/>
    <x v="696"/>
    <d v="2020-04-30T00:00:00"/>
    <d v="2020-05-04T00:00:00"/>
    <x v="2"/>
    <n v="549.41999999999996"/>
    <x v="5257"/>
    <n v="236.24999999999994"/>
    <x v="2"/>
  </r>
  <r>
    <n v="12266"/>
    <x v="2"/>
    <x v="1"/>
    <x v="0"/>
    <n v="288"/>
    <x v="695"/>
    <d v="2020-04-27T00:00:00"/>
    <d v="2020-04-29T00:00:00"/>
    <x v="5"/>
    <n v="1822.71"/>
    <x v="3999"/>
    <n v="145.81999999999994"/>
    <x v="2"/>
  </r>
  <r>
    <n v="482647"/>
    <x v="2"/>
    <x v="1"/>
    <x v="5"/>
    <n v="155"/>
    <x v="695"/>
    <d v="2020-04-28T00:00:00"/>
    <d v="2020-05-01T00:00:00"/>
    <x v="5"/>
    <n v="549.41999999999996"/>
    <x v="5258"/>
    <n v="170.31999999999994"/>
    <x v="2"/>
  </r>
  <r>
    <n v="48120"/>
    <x v="1"/>
    <x v="1"/>
    <x v="2"/>
    <n v="252"/>
    <x v="696"/>
    <d v="2020-04-28T00:00:00"/>
    <d v="2020-05-03T00:00:00"/>
    <x v="4"/>
    <n v="324.69"/>
    <x v="5259"/>
    <n v="29.21999999999997"/>
    <x v="2"/>
  </r>
  <r>
    <n v="822487"/>
    <x v="1"/>
    <x v="2"/>
    <x v="5"/>
    <n v="107"/>
    <x v="697"/>
    <d v="2020-04-28T00:00:00"/>
    <d v="2020-05-02T00:00:00"/>
    <x v="4"/>
    <n v="207.27"/>
    <x v="4032"/>
    <n v="41.450000000000017"/>
    <x v="2"/>
  </r>
  <r>
    <n v="772032"/>
    <x v="1"/>
    <x v="3"/>
    <x v="4"/>
    <n v="178"/>
    <x v="697"/>
    <d v="2020-04-29T00:00:00"/>
    <d v="2020-05-06T00:00:00"/>
    <x v="2"/>
    <n v="922.91"/>
    <x v="5260"/>
    <n v="119.98000000000002"/>
    <x v="2"/>
  </r>
  <r>
    <n v="944262"/>
    <x v="0"/>
    <x v="0"/>
    <x v="5"/>
    <n v="114"/>
    <x v="696"/>
    <d v="2020-05-01T00:00:00"/>
    <d v="2020-05-02T00:00:00"/>
    <x v="4"/>
    <n v="626.49"/>
    <x v="5261"/>
    <n v="75.180000000000064"/>
    <x v="2"/>
  </r>
  <r>
    <n v="779672"/>
    <x v="2"/>
    <x v="1"/>
    <x v="2"/>
    <n v="107"/>
    <x v="696"/>
    <d v="2020-04-29T00:00:00"/>
    <d v="2020-05-02T00:00:00"/>
    <x v="4"/>
    <n v="550.27"/>
    <x v="5262"/>
    <n v="258.63"/>
    <x v="2"/>
  </r>
  <r>
    <n v="152921"/>
    <x v="3"/>
    <x v="2"/>
    <x v="3"/>
    <n v="335"/>
    <x v="697"/>
    <d v="2020-04-29T00:00:00"/>
    <d v="2020-04-30T00:00:00"/>
    <x v="2"/>
    <n v="1724.52"/>
    <x v="5263"/>
    <n v="344.90000000000009"/>
    <x v="2"/>
  </r>
  <r>
    <n v="346996"/>
    <x v="1"/>
    <x v="1"/>
    <x v="0"/>
    <n v="199"/>
    <x v="697"/>
    <d v="2020-04-30T00:00:00"/>
    <d v="2020-05-04T00:00:00"/>
    <x v="5"/>
    <n v="869.41"/>
    <x v="4920"/>
    <n v="104.32999999999993"/>
    <x v="2"/>
  </r>
  <r>
    <n v="545523"/>
    <x v="0"/>
    <x v="0"/>
    <x v="4"/>
    <n v="221"/>
    <x v="697"/>
    <d v="2020-04-29T00:00:00"/>
    <d v="2020-05-03T00:00:00"/>
    <x v="3"/>
    <n v="541.5"/>
    <x v="5264"/>
    <n v="265.33"/>
    <x v="2"/>
  </r>
  <r>
    <n v="381452"/>
    <x v="2"/>
    <x v="1"/>
    <x v="3"/>
    <n v="98"/>
    <x v="697"/>
    <d v="2020-04-30T00:00:00"/>
    <d v="2020-05-07T00:00:00"/>
    <x v="0"/>
    <n v="177.8"/>
    <x v="5265"/>
    <n v="55.120000000000005"/>
    <x v="2"/>
  </r>
  <r>
    <n v="983305"/>
    <x v="1"/>
    <x v="2"/>
    <x v="5"/>
    <n v="251"/>
    <x v="698"/>
    <d v="2020-04-30T00:00:00"/>
    <d v="2020-05-02T00:00:00"/>
    <x v="0"/>
    <n v="308.58999999999997"/>
    <x v="688"/>
    <n v="77.149999999999977"/>
    <x v="2"/>
  </r>
  <r>
    <n v="103095"/>
    <x v="3"/>
    <x v="0"/>
    <x v="4"/>
    <n v="147"/>
    <x v="698"/>
    <d v="2020-05-02T00:00:00"/>
    <d v="2020-05-07T00:00:00"/>
    <x v="2"/>
    <n v="244.81"/>
    <x v="651"/>
    <n v="95.47999999999999"/>
    <x v="2"/>
  </r>
  <r>
    <n v="659889"/>
    <x v="1"/>
    <x v="3"/>
    <x v="1"/>
    <n v="288"/>
    <x v="698"/>
    <d v="2020-04-29T00:00:00"/>
    <d v="2020-05-02T00:00:00"/>
    <x v="4"/>
    <n v="1922.88"/>
    <x v="5266"/>
    <n v="942.21000000000015"/>
    <x v="2"/>
  </r>
  <r>
    <n v="687117"/>
    <x v="0"/>
    <x v="2"/>
    <x v="5"/>
    <n v="262"/>
    <x v="698"/>
    <d v="2020-05-01T00:00:00"/>
    <d v="2020-05-05T00:00:00"/>
    <x v="1"/>
    <n v="1104.44"/>
    <x v="5267"/>
    <n v="353.42000000000007"/>
    <x v="2"/>
  </r>
  <r>
    <n v="908722"/>
    <x v="2"/>
    <x v="1"/>
    <x v="4"/>
    <n v="220"/>
    <x v="698"/>
    <d v="2020-05-01T00:00:00"/>
    <d v="2020-05-06T00:00:00"/>
    <x v="1"/>
    <n v="1790.29"/>
    <x v="5268"/>
    <n v="805.63"/>
    <x v="2"/>
  </r>
  <r>
    <n v="46229"/>
    <x v="1"/>
    <x v="0"/>
    <x v="3"/>
    <n v="45"/>
    <x v="698"/>
    <d v="2020-04-30T00:00:00"/>
    <d v="2020-05-06T00:00:00"/>
    <x v="1"/>
    <n v="1817.41"/>
    <x v="5269"/>
    <n v="490.70000000000005"/>
    <x v="2"/>
  </r>
  <r>
    <n v="939196"/>
    <x v="2"/>
    <x v="1"/>
    <x v="5"/>
    <n v="171"/>
    <x v="697"/>
    <d v="2020-05-01T00:00:00"/>
    <d v="2020-05-03T00:00:00"/>
    <x v="2"/>
    <n v="484.22"/>
    <x v="5270"/>
    <n v="121.05000000000001"/>
    <x v="2"/>
  </r>
  <r>
    <n v="511246"/>
    <x v="0"/>
    <x v="2"/>
    <x v="4"/>
    <n v="138"/>
    <x v="697"/>
    <d v="2020-04-29T00:00:00"/>
    <d v="2020-05-02T00:00:00"/>
    <x v="2"/>
    <n v="264.42"/>
    <x v="5271"/>
    <n v="108.41000000000003"/>
    <x v="2"/>
  </r>
  <r>
    <n v="433216"/>
    <x v="0"/>
    <x v="1"/>
    <x v="2"/>
    <n v="277"/>
    <x v="698"/>
    <d v="2020-05-02T00:00:00"/>
    <d v="2020-05-09T00:00:00"/>
    <x v="3"/>
    <n v="1114.98"/>
    <x v="5272"/>
    <n v="66.900000000000091"/>
    <x v="2"/>
  </r>
  <r>
    <n v="832870"/>
    <x v="0"/>
    <x v="2"/>
    <x v="3"/>
    <n v="178"/>
    <x v="699"/>
    <d v="2020-05-02T00:00:00"/>
    <d v="2020-05-08T00:00:00"/>
    <x v="3"/>
    <n v="300.92"/>
    <x v="5273"/>
    <n v="45.140000000000015"/>
    <x v="2"/>
  </r>
  <r>
    <n v="399169"/>
    <x v="2"/>
    <x v="1"/>
    <x v="2"/>
    <n v="52"/>
    <x v="699"/>
    <d v="2020-04-30T00:00:00"/>
    <d v="2020-05-04T00:00:00"/>
    <x v="5"/>
    <n v="1681.55"/>
    <x v="5274"/>
    <n v="319.49"/>
    <x v="2"/>
  </r>
  <r>
    <n v="193101"/>
    <x v="2"/>
    <x v="1"/>
    <x v="0"/>
    <n v="119"/>
    <x v="698"/>
    <d v="2020-05-01T00:00:00"/>
    <d v="2020-05-07T00:00:00"/>
    <x v="4"/>
    <n v="1531.69"/>
    <x v="3288"/>
    <n v="183.79999999999995"/>
    <x v="2"/>
  </r>
  <r>
    <n v="96200"/>
    <x v="0"/>
    <x v="2"/>
    <x v="4"/>
    <n v="88"/>
    <x v="699"/>
    <d v="2020-05-03T00:00:00"/>
    <d v="2020-05-10T00:00:00"/>
    <x v="4"/>
    <n v="434.82"/>
    <x v="5275"/>
    <n v="86.95999999999998"/>
    <x v="2"/>
  </r>
  <r>
    <n v="582769"/>
    <x v="2"/>
    <x v="1"/>
    <x v="3"/>
    <n v="106"/>
    <x v="698"/>
    <d v="2020-05-01T00:00:00"/>
    <d v="2020-05-05T00:00:00"/>
    <x v="3"/>
    <n v="712.27"/>
    <x v="5276"/>
    <n v="149.57999999999993"/>
    <x v="2"/>
  </r>
  <r>
    <n v="48532"/>
    <x v="2"/>
    <x v="1"/>
    <x v="1"/>
    <n v="77"/>
    <x v="698"/>
    <d v="2020-04-30T00:00:00"/>
    <d v="2020-05-07T00:00:00"/>
    <x v="5"/>
    <n v="317.22000000000003"/>
    <x v="2299"/>
    <n v="114.20000000000002"/>
    <x v="2"/>
  </r>
  <r>
    <n v="892560"/>
    <x v="0"/>
    <x v="1"/>
    <x v="5"/>
    <n v="341"/>
    <x v="699"/>
    <d v="2020-04-30T00:00:00"/>
    <d v="2020-05-01T00:00:00"/>
    <x v="3"/>
    <n v="1020.87"/>
    <x v="5277"/>
    <n v="81.669999999999959"/>
    <x v="2"/>
  </r>
  <r>
    <n v="36757"/>
    <x v="0"/>
    <x v="2"/>
    <x v="0"/>
    <n v="98"/>
    <x v="698"/>
    <d v="2020-04-30T00:00:00"/>
    <d v="2020-05-03T00:00:00"/>
    <x v="2"/>
    <n v="1496.61"/>
    <x v="5278"/>
    <n v="134.68999999999983"/>
    <x v="2"/>
  </r>
  <r>
    <n v="229898"/>
    <x v="0"/>
    <x v="0"/>
    <x v="5"/>
    <n v="349"/>
    <x v="698"/>
    <d v="2020-05-01T00:00:00"/>
    <d v="2020-05-02T00:00:00"/>
    <x v="5"/>
    <n v="565.66999999999996"/>
    <x v="5279"/>
    <n v="101.81999999999994"/>
    <x v="2"/>
  </r>
  <r>
    <n v="260202"/>
    <x v="0"/>
    <x v="2"/>
    <x v="0"/>
    <n v="87"/>
    <x v="698"/>
    <d v="2020-04-30T00:00:00"/>
    <d v="2020-05-07T00:00:00"/>
    <x v="4"/>
    <n v="220.1"/>
    <x v="739"/>
    <n v="88.039999999999992"/>
    <x v="2"/>
  </r>
  <r>
    <n v="916303"/>
    <x v="0"/>
    <x v="0"/>
    <x v="3"/>
    <n v="16"/>
    <x v="698"/>
    <d v="2020-05-03T00:00:00"/>
    <d v="2020-05-04T00:00:00"/>
    <x v="1"/>
    <n v="712.36"/>
    <x v="5280"/>
    <n v="35.620000000000005"/>
    <x v="2"/>
  </r>
  <r>
    <n v="625939"/>
    <x v="1"/>
    <x v="1"/>
    <x v="3"/>
    <n v="210"/>
    <x v="698"/>
    <d v="2020-04-30T00:00:00"/>
    <d v="2020-05-03T00:00:00"/>
    <x v="1"/>
    <n v="564.53"/>
    <x v="5281"/>
    <n v="242.75"/>
    <x v="2"/>
  </r>
  <r>
    <n v="726669"/>
    <x v="0"/>
    <x v="0"/>
    <x v="1"/>
    <n v="120"/>
    <x v="699"/>
    <d v="2020-05-01T00:00:00"/>
    <d v="2020-05-07T00:00:00"/>
    <x v="5"/>
    <n v="1903.31"/>
    <x v="1578"/>
    <n v="609.05999999999995"/>
    <x v="2"/>
  </r>
  <r>
    <n v="44384"/>
    <x v="3"/>
    <x v="3"/>
    <x v="3"/>
    <n v="176"/>
    <x v="700"/>
    <d v="2020-05-04T00:00:00"/>
    <d v="2020-05-09T00:00:00"/>
    <x v="2"/>
    <n v="1185.17"/>
    <x v="5282"/>
    <n v="355.55000000000007"/>
    <x v="2"/>
  </r>
  <r>
    <n v="509838"/>
    <x v="2"/>
    <x v="3"/>
    <x v="5"/>
    <n v="174"/>
    <x v="700"/>
    <d v="2020-05-03T00:00:00"/>
    <d v="2020-05-05T00:00:00"/>
    <x v="0"/>
    <n v="609.85"/>
    <x v="5283"/>
    <n v="250.04000000000002"/>
    <x v="2"/>
  </r>
  <r>
    <n v="941443"/>
    <x v="0"/>
    <x v="1"/>
    <x v="5"/>
    <n v="21"/>
    <x v="699"/>
    <d v="2020-05-02T00:00:00"/>
    <d v="2020-05-05T00:00:00"/>
    <x v="5"/>
    <n v="1012.07"/>
    <x v="484"/>
    <n v="333.98"/>
    <x v="2"/>
  </r>
  <r>
    <n v="930335"/>
    <x v="3"/>
    <x v="3"/>
    <x v="5"/>
    <n v="287"/>
    <x v="700"/>
    <d v="2020-05-01T00:00:00"/>
    <d v="2020-05-04T00:00:00"/>
    <x v="3"/>
    <n v="457.38"/>
    <x v="5284"/>
    <n v="114.33999999999997"/>
    <x v="2"/>
  </r>
  <r>
    <n v="617432"/>
    <x v="1"/>
    <x v="1"/>
    <x v="1"/>
    <n v="233"/>
    <x v="699"/>
    <d v="2020-05-03T00:00:00"/>
    <d v="2020-05-05T00:00:00"/>
    <x v="5"/>
    <n v="683.56"/>
    <x v="5285"/>
    <n v="293.92999999999995"/>
    <x v="2"/>
  </r>
  <r>
    <n v="820537"/>
    <x v="2"/>
    <x v="3"/>
    <x v="0"/>
    <n v="249"/>
    <x v="699"/>
    <d v="2020-05-02T00:00:00"/>
    <d v="2020-05-09T00:00:00"/>
    <x v="2"/>
    <n v="204.94"/>
    <x v="5286"/>
    <n v="51.22999999999999"/>
    <x v="2"/>
  </r>
  <r>
    <n v="619069"/>
    <x v="0"/>
    <x v="2"/>
    <x v="0"/>
    <n v="245"/>
    <x v="700"/>
    <d v="2020-05-02T00:00:00"/>
    <d v="2020-05-07T00:00:00"/>
    <x v="5"/>
    <n v="1716.73"/>
    <x v="5287"/>
    <n v="257.51"/>
    <x v="2"/>
  </r>
  <r>
    <n v="991740"/>
    <x v="1"/>
    <x v="0"/>
    <x v="2"/>
    <n v="196"/>
    <x v="699"/>
    <d v="2020-05-04T00:00:00"/>
    <d v="2020-05-09T00:00:00"/>
    <x v="2"/>
    <n v="1787.73"/>
    <x v="5288"/>
    <n v="643.57999999999993"/>
    <x v="2"/>
  </r>
  <r>
    <n v="676067"/>
    <x v="2"/>
    <x v="1"/>
    <x v="4"/>
    <n v="322"/>
    <x v="700"/>
    <d v="2020-05-04T00:00:00"/>
    <d v="2020-05-07T00:00:00"/>
    <x v="4"/>
    <n v="705.26"/>
    <x v="5289"/>
    <n v="310.31"/>
    <x v="2"/>
  </r>
  <r>
    <n v="778062"/>
    <x v="0"/>
    <x v="0"/>
    <x v="5"/>
    <n v="261"/>
    <x v="700"/>
    <d v="2020-05-02T00:00:00"/>
    <d v="2020-05-08T00:00:00"/>
    <x v="3"/>
    <n v="318.94"/>
    <x v="3099"/>
    <n v="124.38999999999999"/>
    <x v="2"/>
  </r>
  <r>
    <n v="451908"/>
    <x v="0"/>
    <x v="1"/>
    <x v="1"/>
    <n v="201"/>
    <x v="701"/>
    <d v="2020-05-04T00:00:00"/>
    <d v="2020-05-11T00:00:00"/>
    <x v="2"/>
    <n v="210.29"/>
    <x v="5290"/>
    <n v="90.419999999999987"/>
    <x v="2"/>
  </r>
  <r>
    <n v="694066"/>
    <x v="0"/>
    <x v="0"/>
    <x v="1"/>
    <n v="80"/>
    <x v="701"/>
    <d v="2020-05-05T00:00:00"/>
    <d v="2020-05-09T00:00:00"/>
    <x v="2"/>
    <n v="546.32000000000005"/>
    <x v="5291"/>
    <n v="256.77000000000004"/>
    <x v="2"/>
  </r>
  <r>
    <n v="249506"/>
    <x v="1"/>
    <x v="3"/>
    <x v="2"/>
    <n v="38"/>
    <x v="701"/>
    <d v="2020-05-04T00:00:00"/>
    <d v="2020-05-06T00:00:00"/>
    <x v="2"/>
    <n v="178.5"/>
    <x v="5292"/>
    <n v="58.900000000000006"/>
    <x v="2"/>
  </r>
  <r>
    <n v="238443"/>
    <x v="0"/>
    <x v="2"/>
    <x v="1"/>
    <n v="160"/>
    <x v="701"/>
    <d v="2020-05-05T00:00:00"/>
    <d v="2020-05-11T00:00:00"/>
    <x v="0"/>
    <n v="224.17"/>
    <x v="5293"/>
    <n v="15.689999999999998"/>
    <x v="2"/>
  </r>
  <r>
    <n v="215787"/>
    <x v="0"/>
    <x v="1"/>
    <x v="1"/>
    <n v="154"/>
    <x v="701"/>
    <d v="2020-05-04T00:00:00"/>
    <d v="2020-05-10T00:00:00"/>
    <x v="5"/>
    <n v="1627.57"/>
    <x v="5294"/>
    <n v="325.51"/>
    <x v="2"/>
  </r>
  <r>
    <n v="881191"/>
    <x v="0"/>
    <x v="1"/>
    <x v="3"/>
    <n v="266"/>
    <x v="700"/>
    <d v="2020-05-02T00:00:00"/>
    <d v="2020-05-06T00:00:00"/>
    <x v="1"/>
    <n v="971.02"/>
    <x v="5295"/>
    <n v="398.12"/>
    <x v="2"/>
  </r>
  <r>
    <n v="517777"/>
    <x v="1"/>
    <x v="0"/>
    <x v="1"/>
    <n v="170"/>
    <x v="701"/>
    <d v="2020-05-03T00:00:00"/>
    <d v="2020-05-09T00:00:00"/>
    <x v="5"/>
    <n v="1802.47"/>
    <x v="1887"/>
    <n v="576.79"/>
    <x v="2"/>
  </r>
  <r>
    <n v="690621"/>
    <x v="1"/>
    <x v="2"/>
    <x v="5"/>
    <n v="356"/>
    <x v="700"/>
    <d v="2020-05-05T00:00:00"/>
    <d v="2020-05-11T00:00:00"/>
    <x v="0"/>
    <n v="1418.69"/>
    <x v="5296"/>
    <n v="510.73"/>
    <x v="2"/>
  </r>
  <r>
    <n v="65727"/>
    <x v="1"/>
    <x v="3"/>
    <x v="1"/>
    <n v="85"/>
    <x v="701"/>
    <d v="2020-05-05T00:00:00"/>
    <d v="2020-05-06T00:00:00"/>
    <x v="1"/>
    <n v="480.91"/>
    <x v="5297"/>
    <n v="187.55"/>
    <x v="2"/>
  </r>
  <r>
    <n v="878301"/>
    <x v="2"/>
    <x v="1"/>
    <x v="5"/>
    <n v="100"/>
    <x v="702"/>
    <d v="2020-05-06T00:00:00"/>
    <d v="2020-05-08T00:00:00"/>
    <x v="0"/>
    <n v="1331.9"/>
    <x v="1656"/>
    <n v="506.12000000000012"/>
    <x v="2"/>
  </r>
  <r>
    <n v="919853"/>
    <x v="0"/>
    <x v="2"/>
    <x v="3"/>
    <n v="41"/>
    <x v="702"/>
    <d v="2020-05-04T00:00:00"/>
    <d v="2020-05-07T00:00:00"/>
    <x v="2"/>
    <n v="544.79"/>
    <x v="3990"/>
    <n v="256.04999999999995"/>
    <x v="2"/>
  </r>
  <r>
    <n v="273343"/>
    <x v="1"/>
    <x v="2"/>
    <x v="5"/>
    <n v="148"/>
    <x v="701"/>
    <d v="2020-05-04T00:00:00"/>
    <d v="2020-05-08T00:00:00"/>
    <x v="1"/>
    <n v="192.95"/>
    <x v="5298"/>
    <n v="27.009999999999991"/>
    <x v="2"/>
  </r>
  <r>
    <n v="34468"/>
    <x v="0"/>
    <x v="2"/>
    <x v="1"/>
    <n v="18"/>
    <x v="701"/>
    <d v="2020-05-06T00:00:00"/>
    <d v="2020-05-10T00:00:00"/>
    <x v="4"/>
    <n v="1496.61"/>
    <x v="5299"/>
    <n v="478.91999999999985"/>
    <x v="2"/>
  </r>
  <r>
    <n v="196704"/>
    <x v="0"/>
    <x v="2"/>
    <x v="0"/>
    <n v="270"/>
    <x v="702"/>
    <d v="2020-05-06T00:00:00"/>
    <d v="2020-05-10T00:00:00"/>
    <x v="1"/>
    <n v="1874.46"/>
    <x v="5300"/>
    <n v="131.21000000000004"/>
    <x v="2"/>
  </r>
  <r>
    <n v="358393"/>
    <x v="1"/>
    <x v="0"/>
    <x v="5"/>
    <n v="88"/>
    <x v="702"/>
    <d v="2020-05-03T00:00:00"/>
    <d v="2020-05-09T00:00:00"/>
    <x v="2"/>
    <n v="416"/>
    <x v="5301"/>
    <n v="145.60000000000002"/>
    <x v="2"/>
  </r>
  <r>
    <n v="303821"/>
    <x v="0"/>
    <x v="2"/>
    <x v="2"/>
    <n v="267"/>
    <x v="702"/>
    <d v="2020-05-04T00:00:00"/>
    <d v="2020-05-10T00:00:00"/>
    <x v="5"/>
    <n v="1526.13"/>
    <x v="5302"/>
    <n v="488.36000000000013"/>
    <x v="2"/>
  </r>
  <r>
    <n v="122239"/>
    <x v="0"/>
    <x v="1"/>
    <x v="5"/>
    <n v="69"/>
    <x v="701"/>
    <d v="2020-05-05T00:00:00"/>
    <d v="2020-05-07T00:00:00"/>
    <x v="0"/>
    <n v="1105.1099999999999"/>
    <x v="3929"/>
    <n v="331.52999999999986"/>
    <x v="2"/>
  </r>
  <r>
    <n v="211843"/>
    <x v="3"/>
    <x v="3"/>
    <x v="0"/>
    <n v="81"/>
    <x v="702"/>
    <d v="2020-05-03T00:00:00"/>
    <d v="2020-05-09T00:00:00"/>
    <x v="0"/>
    <n v="384.81"/>
    <x v="5303"/>
    <n v="165.47"/>
    <x v="2"/>
  </r>
  <r>
    <n v="870212"/>
    <x v="0"/>
    <x v="2"/>
    <x v="0"/>
    <n v="121"/>
    <x v="702"/>
    <d v="2020-05-06T00:00:00"/>
    <d v="2020-05-07T00:00:00"/>
    <x v="1"/>
    <n v="621.73"/>
    <x v="2757"/>
    <n v="230.04000000000002"/>
    <x v="2"/>
  </r>
  <r>
    <n v="189327"/>
    <x v="2"/>
    <x v="1"/>
    <x v="3"/>
    <n v="24"/>
    <x v="702"/>
    <d v="2020-05-06T00:00:00"/>
    <d v="2020-05-07T00:00:00"/>
    <x v="1"/>
    <n v="246.25"/>
    <x v="5304"/>
    <n v="81.259999999999991"/>
    <x v="2"/>
  </r>
  <r>
    <n v="146966"/>
    <x v="1"/>
    <x v="0"/>
    <x v="4"/>
    <n v="224"/>
    <x v="703"/>
    <d v="2020-05-07T00:00:00"/>
    <d v="2020-05-10T00:00:00"/>
    <x v="4"/>
    <n v="950.69"/>
    <x v="5305"/>
    <n v="199.6400000000001"/>
    <x v="2"/>
  </r>
  <r>
    <n v="754810"/>
    <x v="1"/>
    <x v="1"/>
    <x v="1"/>
    <n v="332"/>
    <x v="704"/>
    <d v="2020-05-08T00:00:00"/>
    <d v="2020-05-12T00:00:00"/>
    <x v="4"/>
    <n v="1259.42"/>
    <x v="5306"/>
    <n v="340.04000000000008"/>
    <x v="2"/>
  </r>
  <r>
    <n v="224795"/>
    <x v="0"/>
    <x v="2"/>
    <x v="2"/>
    <n v="246"/>
    <x v="703"/>
    <d v="2020-05-07T00:00:00"/>
    <d v="2020-05-08T00:00:00"/>
    <x v="1"/>
    <n v="1159.22"/>
    <x v="5307"/>
    <n v="81.150000000000091"/>
    <x v="2"/>
  </r>
  <r>
    <n v="774242"/>
    <x v="1"/>
    <x v="3"/>
    <x v="3"/>
    <n v="37"/>
    <x v="703"/>
    <d v="2020-05-06T00:00:00"/>
    <d v="2020-05-13T00:00:00"/>
    <x v="5"/>
    <n v="944.25"/>
    <x v="5308"/>
    <n v="415.47"/>
    <x v="2"/>
  </r>
  <r>
    <n v="454888"/>
    <x v="0"/>
    <x v="3"/>
    <x v="3"/>
    <n v="207"/>
    <x v="703"/>
    <d v="2020-05-07T00:00:00"/>
    <d v="2020-05-13T00:00:00"/>
    <x v="4"/>
    <n v="1554.44"/>
    <x v="5309"/>
    <n v="170.99"/>
    <x v="2"/>
  </r>
  <r>
    <n v="706868"/>
    <x v="1"/>
    <x v="0"/>
    <x v="3"/>
    <n v="38"/>
    <x v="703"/>
    <d v="2020-05-06T00:00:00"/>
    <d v="2020-05-11T00:00:00"/>
    <x v="1"/>
    <n v="780"/>
    <x v="5310"/>
    <n v="202.79999999999995"/>
    <x v="2"/>
  </r>
  <r>
    <n v="361282"/>
    <x v="0"/>
    <x v="0"/>
    <x v="4"/>
    <n v="49"/>
    <x v="704"/>
    <d v="2020-05-07T00:00:00"/>
    <d v="2020-05-09T00:00:00"/>
    <x v="2"/>
    <n v="452.26"/>
    <x v="5311"/>
    <n v="54.269999999999982"/>
    <x v="2"/>
  </r>
  <r>
    <n v="763690"/>
    <x v="2"/>
    <x v="0"/>
    <x v="0"/>
    <n v="292"/>
    <x v="703"/>
    <d v="2020-05-06T00:00:00"/>
    <d v="2020-05-09T00:00:00"/>
    <x v="4"/>
    <n v="159.77000000000001"/>
    <x v="5312"/>
    <n v="71.900000000000006"/>
    <x v="2"/>
  </r>
  <r>
    <n v="293058"/>
    <x v="0"/>
    <x v="1"/>
    <x v="0"/>
    <n v="176"/>
    <x v="704"/>
    <d v="2020-05-06T00:00:00"/>
    <d v="2020-05-12T00:00:00"/>
    <x v="2"/>
    <n v="882.54"/>
    <x v="5313"/>
    <n v="353.02"/>
    <x v="2"/>
  </r>
  <r>
    <n v="437298"/>
    <x v="2"/>
    <x v="1"/>
    <x v="0"/>
    <n v="220"/>
    <x v="705"/>
    <d v="2020-05-06T00:00:00"/>
    <d v="2020-05-09T00:00:00"/>
    <x v="5"/>
    <n v="393.72"/>
    <x v="5314"/>
    <n v="129.93"/>
    <x v="2"/>
  </r>
  <r>
    <n v="219493"/>
    <x v="1"/>
    <x v="3"/>
    <x v="1"/>
    <n v="63"/>
    <x v="705"/>
    <d v="2020-05-09T00:00:00"/>
    <d v="2020-05-15T00:00:00"/>
    <x v="4"/>
    <n v="1072.8699999999999"/>
    <x v="5315"/>
    <n v="96.559999999999945"/>
    <x v="2"/>
  </r>
  <r>
    <n v="190963"/>
    <x v="0"/>
    <x v="0"/>
    <x v="5"/>
    <n v="126"/>
    <x v="704"/>
    <d v="2020-05-06T00:00:00"/>
    <d v="2020-05-09T00:00:00"/>
    <x v="2"/>
    <n v="527.55999999999995"/>
    <x v="5316"/>
    <n v="31.64999999999992"/>
    <x v="2"/>
  </r>
  <r>
    <n v="773546"/>
    <x v="1"/>
    <x v="2"/>
    <x v="1"/>
    <n v="36"/>
    <x v="704"/>
    <d v="2020-05-08T00:00:00"/>
    <d v="2020-05-11T00:00:00"/>
    <x v="4"/>
    <n v="1717.61"/>
    <x v="5317"/>
    <n v="738.56999999999994"/>
    <x v="2"/>
  </r>
  <r>
    <n v="492964"/>
    <x v="0"/>
    <x v="2"/>
    <x v="3"/>
    <n v="83"/>
    <x v="705"/>
    <d v="2020-05-09T00:00:00"/>
    <d v="2020-05-16T00:00:00"/>
    <x v="2"/>
    <n v="1236.6199999999999"/>
    <x v="5318"/>
    <n v="98.929999999999836"/>
    <x v="2"/>
  </r>
  <r>
    <n v="207749"/>
    <x v="1"/>
    <x v="2"/>
    <x v="3"/>
    <n v="38"/>
    <x v="705"/>
    <d v="2020-05-07T00:00:00"/>
    <d v="2020-05-08T00:00:00"/>
    <x v="5"/>
    <n v="1588.66"/>
    <x v="5319"/>
    <n v="285.96000000000004"/>
    <x v="2"/>
  </r>
  <r>
    <n v="846954"/>
    <x v="2"/>
    <x v="1"/>
    <x v="1"/>
    <n v="133"/>
    <x v="705"/>
    <d v="2020-05-08T00:00:00"/>
    <d v="2020-05-10T00:00:00"/>
    <x v="2"/>
    <n v="811.98"/>
    <x v="5320"/>
    <n v="186.76"/>
    <x v="2"/>
  </r>
  <r>
    <n v="968238"/>
    <x v="0"/>
    <x v="1"/>
    <x v="3"/>
    <n v="318"/>
    <x v="705"/>
    <d v="2020-05-09T00:00:00"/>
    <d v="2020-05-14T00:00:00"/>
    <x v="4"/>
    <n v="1531.9"/>
    <x v="5321"/>
    <n v="107.23000000000002"/>
    <x v="2"/>
  </r>
  <r>
    <n v="458092"/>
    <x v="0"/>
    <x v="1"/>
    <x v="5"/>
    <n v="255"/>
    <x v="705"/>
    <d v="2020-05-07T00:00:00"/>
    <d v="2020-05-08T00:00:00"/>
    <x v="2"/>
    <n v="494.89"/>
    <x v="5322"/>
    <n v="49.490000000000009"/>
    <x v="2"/>
  </r>
  <r>
    <n v="76203"/>
    <x v="1"/>
    <x v="3"/>
    <x v="4"/>
    <n v="224"/>
    <x v="706"/>
    <d v="2020-05-10T00:00:00"/>
    <d v="2020-05-11T00:00:00"/>
    <x v="2"/>
    <n v="1027.32"/>
    <x v="1903"/>
    <n v="164.36999999999989"/>
    <x v="2"/>
  </r>
  <r>
    <n v="130431"/>
    <x v="0"/>
    <x v="1"/>
    <x v="0"/>
    <n v="130"/>
    <x v="705"/>
    <d v="2020-05-08T00:00:00"/>
    <d v="2020-05-14T00:00:00"/>
    <x v="1"/>
    <n v="1112.8900000000001"/>
    <x v="5323"/>
    <n v="367.25000000000011"/>
    <x v="2"/>
  </r>
  <r>
    <n v="381498"/>
    <x v="2"/>
    <x v="1"/>
    <x v="2"/>
    <n v="217"/>
    <x v="706"/>
    <d v="2020-05-08T00:00:00"/>
    <d v="2020-05-12T00:00:00"/>
    <x v="5"/>
    <n v="1314.61"/>
    <x v="5324"/>
    <n v="105.16999999999985"/>
    <x v="2"/>
  </r>
  <r>
    <n v="993925"/>
    <x v="0"/>
    <x v="2"/>
    <x v="1"/>
    <n v="244"/>
    <x v="706"/>
    <d v="2020-05-09T00:00:00"/>
    <d v="2020-05-13T00:00:00"/>
    <x v="2"/>
    <n v="484.22"/>
    <x v="5270"/>
    <n v="121.05000000000001"/>
    <x v="2"/>
  </r>
  <r>
    <n v="957961"/>
    <x v="0"/>
    <x v="0"/>
    <x v="5"/>
    <n v="191"/>
    <x v="707"/>
    <d v="2020-05-11T00:00:00"/>
    <d v="2020-05-14T00:00:00"/>
    <x v="3"/>
    <n v="1979.74"/>
    <x v="5325"/>
    <n v="237.56999999999994"/>
    <x v="2"/>
  </r>
  <r>
    <n v="709928"/>
    <x v="2"/>
    <x v="1"/>
    <x v="5"/>
    <n v="152"/>
    <x v="707"/>
    <d v="2020-05-11T00:00:00"/>
    <d v="2020-05-16T00:00:00"/>
    <x v="0"/>
    <n v="538.84"/>
    <x v="5326"/>
    <n v="70.050000000000011"/>
    <x v="2"/>
  </r>
  <r>
    <n v="628771"/>
    <x v="0"/>
    <x v="3"/>
    <x v="3"/>
    <n v="113"/>
    <x v="707"/>
    <d v="2020-05-11T00:00:00"/>
    <d v="2020-05-12T00:00:00"/>
    <x v="5"/>
    <n v="1014.42"/>
    <x v="1390"/>
    <n v="202.88"/>
    <x v="2"/>
  </r>
  <r>
    <n v="83104"/>
    <x v="0"/>
    <x v="1"/>
    <x v="3"/>
    <n v="31"/>
    <x v="707"/>
    <d v="2020-05-09T00:00:00"/>
    <d v="2020-05-13T00:00:00"/>
    <x v="3"/>
    <n v="1945.71"/>
    <x v="5327"/>
    <n v="544.79999999999995"/>
    <x v="2"/>
  </r>
  <r>
    <n v="798519"/>
    <x v="2"/>
    <x v="0"/>
    <x v="3"/>
    <n v="296"/>
    <x v="707"/>
    <d v="2020-05-11T00:00:00"/>
    <d v="2020-05-13T00:00:00"/>
    <x v="5"/>
    <n v="1859.08"/>
    <x v="5328"/>
    <n v="501.94999999999982"/>
    <x v="2"/>
  </r>
  <r>
    <n v="321041"/>
    <x v="0"/>
    <x v="2"/>
    <x v="5"/>
    <n v="62"/>
    <x v="708"/>
    <d v="2020-05-10T00:00:00"/>
    <d v="2020-05-16T00:00:00"/>
    <x v="2"/>
    <n v="1760.92"/>
    <x v="1170"/>
    <n v="616.32000000000016"/>
    <x v="2"/>
  </r>
  <r>
    <n v="913270"/>
    <x v="1"/>
    <x v="0"/>
    <x v="4"/>
    <n v="160"/>
    <x v="708"/>
    <d v="2020-05-11T00:00:00"/>
    <d v="2020-05-15T00:00:00"/>
    <x v="2"/>
    <n v="531.20000000000005"/>
    <x v="5329"/>
    <n v="233.73000000000002"/>
    <x v="2"/>
  </r>
  <r>
    <n v="151591"/>
    <x v="0"/>
    <x v="0"/>
    <x v="3"/>
    <n v="278"/>
    <x v="708"/>
    <d v="2020-05-09T00:00:00"/>
    <d v="2020-05-12T00:00:00"/>
    <x v="0"/>
    <n v="949.16"/>
    <x v="5330"/>
    <n v="351.18999999999994"/>
    <x v="2"/>
  </r>
  <r>
    <n v="311627"/>
    <x v="2"/>
    <x v="0"/>
    <x v="2"/>
    <n v="318"/>
    <x v="707"/>
    <d v="2020-05-10T00:00:00"/>
    <d v="2020-05-17T00:00:00"/>
    <x v="0"/>
    <n v="1033.83"/>
    <x v="5088"/>
    <n v="258.45999999999992"/>
    <x v="2"/>
  </r>
  <r>
    <n v="578076"/>
    <x v="3"/>
    <x v="3"/>
    <x v="4"/>
    <n v="366"/>
    <x v="708"/>
    <d v="2020-05-09T00:00:00"/>
    <d v="2020-05-15T00:00:00"/>
    <x v="2"/>
    <n v="244.72"/>
    <x v="5331"/>
    <n v="73.419999999999987"/>
    <x v="2"/>
  </r>
  <r>
    <n v="463537"/>
    <x v="0"/>
    <x v="0"/>
    <x v="3"/>
    <n v="61"/>
    <x v="708"/>
    <d v="2020-05-10T00:00:00"/>
    <d v="2020-05-13T00:00:00"/>
    <x v="5"/>
    <n v="1284.72"/>
    <x v="5332"/>
    <n v="385.42000000000007"/>
    <x v="2"/>
  </r>
  <r>
    <n v="653237"/>
    <x v="1"/>
    <x v="3"/>
    <x v="4"/>
    <n v="65"/>
    <x v="707"/>
    <d v="2020-05-12T00:00:00"/>
    <d v="2020-05-13T00:00:00"/>
    <x v="3"/>
    <n v="1338.7"/>
    <x v="5333"/>
    <n v="495.32000000000005"/>
    <x v="2"/>
  </r>
  <r>
    <n v="303644"/>
    <x v="1"/>
    <x v="0"/>
    <x v="5"/>
    <n v="12"/>
    <x v="708"/>
    <d v="2020-05-10T00:00:00"/>
    <d v="2020-05-17T00:00:00"/>
    <x v="2"/>
    <n v="1351.9"/>
    <x v="5334"/>
    <n v="175.75"/>
    <x v="2"/>
  </r>
  <r>
    <n v="683456"/>
    <x v="2"/>
    <x v="1"/>
    <x v="3"/>
    <n v="172"/>
    <x v="708"/>
    <d v="2020-05-11T00:00:00"/>
    <d v="2020-05-12T00:00:00"/>
    <x v="0"/>
    <n v="244.72"/>
    <x v="5335"/>
    <n v="44.050000000000011"/>
    <x v="2"/>
  </r>
  <r>
    <n v="604295"/>
    <x v="1"/>
    <x v="3"/>
    <x v="2"/>
    <n v="35"/>
    <x v="709"/>
    <d v="2020-05-13T00:00:00"/>
    <d v="2020-05-17T00:00:00"/>
    <x v="4"/>
    <n v="336.43"/>
    <x v="5336"/>
    <n v="148.03"/>
    <x v="2"/>
  </r>
  <r>
    <n v="642318"/>
    <x v="3"/>
    <x v="3"/>
    <x v="0"/>
    <n v="223"/>
    <x v="708"/>
    <d v="2020-05-12T00:00:00"/>
    <d v="2020-05-14T00:00:00"/>
    <x v="0"/>
    <n v="177.8"/>
    <x v="5337"/>
    <n v="62.230000000000018"/>
    <x v="2"/>
  </r>
  <r>
    <n v="511611"/>
    <x v="2"/>
    <x v="3"/>
    <x v="3"/>
    <n v="123"/>
    <x v="709"/>
    <d v="2020-05-12T00:00:00"/>
    <d v="2020-05-13T00:00:00"/>
    <x v="3"/>
    <n v="1499.01"/>
    <x v="5338"/>
    <n v="464.69000000000005"/>
    <x v="2"/>
  </r>
  <r>
    <n v="221220"/>
    <x v="3"/>
    <x v="3"/>
    <x v="4"/>
    <n v="19"/>
    <x v="709"/>
    <d v="2020-05-10T00:00:00"/>
    <d v="2020-05-17T00:00:00"/>
    <x v="5"/>
    <n v="389.71"/>
    <x v="4063"/>
    <n v="167.57999999999998"/>
    <x v="2"/>
  </r>
  <r>
    <n v="812636"/>
    <x v="2"/>
    <x v="1"/>
    <x v="0"/>
    <n v="48"/>
    <x v="708"/>
    <d v="2020-05-13T00:00:00"/>
    <d v="2020-05-18T00:00:00"/>
    <x v="4"/>
    <n v="1367.25"/>
    <x v="5241"/>
    <n v="437.52"/>
    <x v="2"/>
  </r>
  <r>
    <n v="875879"/>
    <x v="2"/>
    <x v="1"/>
    <x v="4"/>
    <n v="146"/>
    <x v="708"/>
    <d v="2020-05-10T00:00:00"/>
    <d v="2020-05-15T00:00:00"/>
    <x v="5"/>
    <n v="1072.71"/>
    <x v="5339"/>
    <n v="364.72"/>
    <x v="2"/>
  </r>
  <r>
    <n v="843521"/>
    <x v="0"/>
    <x v="0"/>
    <x v="5"/>
    <n v="191"/>
    <x v="710"/>
    <d v="2020-05-14T00:00:00"/>
    <d v="2020-05-17T00:00:00"/>
    <x v="4"/>
    <n v="1000.25"/>
    <x v="5340"/>
    <n v="120.02999999999997"/>
    <x v="2"/>
  </r>
  <r>
    <n v="694038"/>
    <x v="0"/>
    <x v="1"/>
    <x v="5"/>
    <n v="26"/>
    <x v="710"/>
    <d v="2020-05-12T00:00:00"/>
    <d v="2020-05-14T00:00:00"/>
    <x v="0"/>
    <n v="603.75"/>
    <x v="5341"/>
    <n v="42.259999999999991"/>
    <x v="2"/>
  </r>
  <r>
    <n v="752116"/>
    <x v="0"/>
    <x v="0"/>
    <x v="3"/>
    <n v="226"/>
    <x v="710"/>
    <d v="2020-05-12T00:00:00"/>
    <d v="2020-05-18T00:00:00"/>
    <x v="4"/>
    <n v="1470.06"/>
    <x v="5342"/>
    <n v="411.61999999999989"/>
    <x v="2"/>
  </r>
  <r>
    <n v="406680"/>
    <x v="1"/>
    <x v="1"/>
    <x v="4"/>
    <n v="214"/>
    <x v="709"/>
    <d v="2020-05-12T00:00:00"/>
    <d v="2020-05-14T00:00:00"/>
    <x v="3"/>
    <n v="878.46"/>
    <x v="5343"/>
    <n v="430.45000000000005"/>
    <x v="2"/>
  </r>
  <r>
    <n v="54129"/>
    <x v="0"/>
    <x v="0"/>
    <x v="0"/>
    <n v="115"/>
    <x v="710"/>
    <d v="2020-05-14T00:00:00"/>
    <d v="2020-05-15T00:00:00"/>
    <x v="0"/>
    <n v="609.85"/>
    <x v="5344"/>
    <n v="109.77000000000004"/>
    <x v="2"/>
  </r>
  <r>
    <n v="66225"/>
    <x v="0"/>
    <x v="2"/>
    <x v="0"/>
    <n v="331"/>
    <x v="709"/>
    <d v="2020-05-11T00:00:00"/>
    <d v="2020-05-12T00:00:00"/>
    <x v="1"/>
    <n v="458.61"/>
    <x v="3056"/>
    <n v="188.03000000000003"/>
    <x v="2"/>
  </r>
  <r>
    <n v="448623"/>
    <x v="3"/>
    <x v="3"/>
    <x v="3"/>
    <n v="266"/>
    <x v="710"/>
    <d v="2020-05-13T00:00:00"/>
    <d v="2020-05-14T00:00:00"/>
    <x v="1"/>
    <n v="711.8"/>
    <x v="5345"/>
    <n v="64.059999999999945"/>
    <x v="2"/>
  </r>
  <r>
    <n v="95348"/>
    <x v="0"/>
    <x v="3"/>
    <x v="0"/>
    <n v="252"/>
    <x v="710"/>
    <d v="2020-05-12T00:00:00"/>
    <d v="2020-05-14T00:00:00"/>
    <x v="3"/>
    <n v="1862.1"/>
    <x v="5346"/>
    <n v="446.89999999999986"/>
    <x v="2"/>
  </r>
  <r>
    <n v="81896"/>
    <x v="1"/>
    <x v="1"/>
    <x v="0"/>
    <n v="347"/>
    <x v="709"/>
    <d v="2020-05-13T00:00:00"/>
    <d v="2020-05-20T00:00:00"/>
    <x v="2"/>
    <n v="974.1"/>
    <x v="5347"/>
    <n v="321.45000000000005"/>
    <x v="2"/>
  </r>
  <r>
    <n v="81178"/>
    <x v="0"/>
    <x v="0"/>
    <x v="5"/>
    <n v="159"/>
    <x v="709"/>
    <d v="2020-05-13T00:00:00"/>
    <d v="2020-05-15T00:00:00"/>
    <x v="5"/>
    <n v="1237.49"/>
    <x v="5348"/>
    <n v="309.37"/>
    <x v="2"/>
  </r>
  <r>
    <n v="47443"/>
    <x v="1"/>
    <x v="3"/>
    <x v="4"/>
    <n v="42"/>
    <x v="709"/>
    <d v="2020-05-13T00:00:00"/>
    <d v="2020-05-17T00:00:00"/>
    <x v="5"/>
    <n v="1507.06"/>
    <x v="5349"/>
    <n v="165.77999999999997"/>
    <x v="2"/>
  </r>
  <r>
    <n v="346187"/>
    <x v="3"/>
    <x v="2"/>
    <x v="5"/>
    <n v="301"/>
    <x v="709"/>
    <d v="2020-05-14T00:00:00"/>
    <d v="2020-05-17T00:00:00"/>
    <x v="0"/>
    <n v="727.56"/>
    <x v="5350"/>
    <n v="152.78999999999996"/>
    <x v="2"/>
  </r>
  <r>
    <n v="552047"/>
    <x v="0"/>
    <x v="1"/>
    <x v="3"/>
    <n v="330"/>
    <x v="710"/>
    <d v="2020-05-12T00:00:00"/>
    <d v="2020-05-17T00:00:00"/>
    <x v="3"/>
    <n v="168.18"/>
    <x v="5351"/>
    <n v="26.909999999999997"/>
    <x v="2"/>
  </r>
  <r>
    <n v="25684"/>
    <x v="3"/>
    <x v="0"/>
    <x v="4"/>
    <n v="280"/>
    <x v="711"/>
    <d v="2020-05-14T00:00:00"/>
    <d v="2020-05-16T00:00:00"/>
    <x v="5"/>
    <n v="882.54"/>
    <x v="60"/>
    <n v="300.05999999999995"/>
    <x v="2"/>
  </r>
  <r>
    <n v="239796"/>
    <x v="0"/>
    <x v="0"/>
    <x v="3"/>
    <n v="292"/>
    <x v="710"/>
    <d v="2020-05-12T00:00:00"/>
    <d v="2020-05-13T00:00:00"/>
    <x v="3"/>
    <n v="1179.46"/>
    <x v="5352"/>
    <n v="306.66000000000008"/>
    <x v="2"/>
  </r>
  <r>
    <n v="673791"/>
    <x v="0"/>
    <x v="1"/>
    <x v="3"/>
    <n v="366"/>
    <x v="711"/>
    <d v="2020-05-12T00:00:00"/>
    <d v="2020-05-14T00:00:00"/>
    <x v="5"/>
    <n v="1920.08"/>
    <x v="5353"/>
    <n v="960.04"/>
    <x v="2"/>
  </r>
  <r>
    <n v="695188"/>
    <x v="0"/>
    <x v="0"/>
    <x v="2"/>
    <n v="345"/>
    <x v="711"/>
    <d v="2020-05-13T00:00:00"/>
    <d v="2020-05-19T00:00:00"/>
    <x v="5"/>
    <n v="927.33"/>
    <x v="4185"/>
    <n v="435.85"/>
    <x v="2"/>
  </r>
  <r>
    <n v="166610"/>
    <x v="0"/>
    <x v="1"/>
    <x v="2"/>
    <n v="58"/>
    <x v="710"/>
    <d v="2020-05-12T00:00:00"/>
    <d v="2020-05-17T00:00:00"/>
    <x v="3"/>
    <n v="882.54"/>
    <x v="5354"/>
    <n v="211.80999999999995"/>
    <x v="2"/>
  </r>
  <r>
    <n v="958252"/>
    <x v="0"/>
    <x v="3"/>
    <x v="5"/>
    <n v="108"/>
    <x v="710"/>
    <d v="2020-05-13T00:00:00"/>
    <d v="2020-05-16T00:00:00"/>
    <x v="4"/>
    <n v="597.86"/>
    <x v="5355"/>
    <n v="245.12"/>
    <x v="2"/>
  </r>
  <r>
    <n v="551775"/>
    <x v="1"/>
    <x v="0"/>
    <x v="3"/>
    <n v="264"/>
    <x v="710"/>
    <d v="2020-05-15T00:00:00"/>
    <d v="2020-05-18T00:00:00"/>
    <x v="1"/>
    <n v="1602.14"/>
    <x v="5356"/>
    <n v="528.71"/>
    <x v="2"/>
  </r>
  <r>
    <n v="269948"/>
    <x v="0"/>
    <x v="2"/>
    <x v="1"/>
    <n v="141"/>
    <x v="711"/>
    <d v="2020-05-16T00:00:00"/>
    <d v="2020-05-19T00:00:00"/>
    <x v="3"/>
    <n v="408.12"/>
    <x v="5357"/>
    <n v="175.49"/>
    <x v="2"/>
  </r>
  <r>
    <n v="306713"/>
    <x v="2"/>
    <x v="1"/>
    <x v="2"/>
    <n v="91"/>
    <x v="712"/>
    <d v="2020-05-14T00:00:00"/>
    <d v="2020-05-21T00:00:00"/>
    <x v="0"/>
    <n v="1879.97"/>
    <x v="5358"/>
    <n v="263.20000000000005"/>
    <x v="2"/>
  </r>
  <r>
    <n v="190948"/>
    <x v="1"/>
    <x v="0"/>
    <x v="0"/>
    <n v="8"/>
    <x v="711"/>
    <d v="2020-05-16T00:00:00"/>
    <d v="2020-05-21T00:00:00"/>
    <x v="1"/>
    <n v="1308.3499999999999"/>
    <x v="5359"/>
    <n v="628.00999999999988"/>
    <x v="2"/>
  </r>
  <r>
    <n v="790576"/>
    <x v="0"/>
    <x v="2"/>
    <x v="5"/>
    <n v="294"/>
    <x v="712"/>
    <d v="2020-05-14T00:00:00"/>
    <d v="2020-05-20T00:00:00"/>
    <x v="0"/>
    <n v="1651.92"/>
    <x v="5360"/>
    <n v="479.06000000000017"/>
    <x v="2"/>
  </r>
  <r>
    <n v="631856"/>
    <x v="1"/>
    <x v="2"/>
    <x v="3"/>
    <n v="219"/>
    <x v="711"/>
    <d v="2020-05-15T00:00:00"/>
    <d v="2020-05-21T00:00:00"/>
    <x v="1"/>
    <n v="1890.04"/>
    <x v="5361"/>
    <n v="264.6099999999999"/>
    <x v="2"/>
  </r>
  <r>
    <n v="355123"/>
    <x v="0"/>
    <x v="1"/>
    <x v="3"/>
    <n v="178"/>
    <x v="711"/>
    <d v="2020-05-15T00:00:00"/>
    <d v="2020-05-16T00:00:00"/>
    <x v="3"/>
    <n v="1945.43"/>
    <x v="5362"/>
    <n v="680.90000000000009"/>
    <x v="2"/>
  </r>
  <r>
    <n v="361054"/>
    <x v="3"/>
    <x v="2"/>
    <x v="3"/>
    <n v="342"/>
    <x v="713"/>
    <d v="2020-05-15T00:00:00"/>
    <d v="2020-05-20T00:00:00"/>
    <x v="0"/>
    <n v="422.96"/>
    <x v="5363"/>
    <n v="194.55999999999997"/>
    <x v="2"/>
  </r>
  <r>
    <n v="249319"/>
    <x v="0"/>
    <x v="3"/>
    <x v="1"/>
    <n v="165"/>
    <x v="713"/>
    <d v="2020-05-16T00:00:00"/>
    <d v="2020-05-22T00:00:00"/>
    <x v="0"/>
    <n v="759.15"/>
    <x v="1697"/>
    <n v="280.89"/>
    <x v="2"/>
  </r>
  <r>
    <n v="665458"/>
    <x v="0"/>
    <x v="0"/>
    <x v="4"/>
    <n v="284"/>
    <x v="713"/>
    <d v="2020-05-14T00:00:00"/>
    <d v="2020-05-16T00:00:00"/>
    <x v="2"/>
    <n v="293.14"/>
    <x v="5364"/>
    <n v="17.589999999999975"/>
    <x v="2"/>
  </r>
  <r>
    <n v="54880"/>
    <x v="2"/>
    <x v="1"/>
    <x v="1"/>
    <n v="312"/>
    <x v="713"/>
    <d v="2020-05-16T00:00:00"/>
    <d v="2020-05-22T00:00:00"/>
    <x v="4"/>
    <n v="565.66999999999996"/>
    <x v="5365"/>
    <n v="158.38999999999999"/>
    <x v="2"/>
  </r>
  <r>
    <n v="326146"/>
    <x v="0"/>
    <x v="3"/>
    <x v="2"/>
    <n v="148"/>
    <x v="712"/>
    <d v="2020-05-17T00:00:00"/>
    <d v="2020-05-24T00:00:00"/>
    <x v="0"/>
    <n v="1175.58"/>
    <x v="5366"/>
    <n v="517.25999999999988"/>
    <x v="2"/>
  </r>
  <r>
    <n v="356651"/>
    <x v="0"/>
    <x v="1"/>
    <x v="4"/>
    <n v="215"/>
    <x v="714"/>
    <d v="2020-05-17T00:00:00"/>
    <d v="2020-05-24T00:00:00"/>
    <x v="5"/>
    <n v="1448.75"/>
    <x v="5367"/>
    <n v="565.01"/>
    <x v="2"/>
  </r>
  <r>
    <n v="862548"/>
    <x v="0"/>
    <x v="0"/>
    <x v="4"/>
    <n v="349"/>
    <x v="713"/>
    <d v="2020-05-17T00:00:00"/>
    <d v="2020-05-23T00:00:00"/>
    <x v="3"/>
    <n v="1979.53"/>
    <x v="5368"/>
    <n v="870.99"/>
    <x v="2"/>
  </r>
  <r>
    <n v="668064"/>
    <x v="1"/>
    <x v="2"/>
    <x v="0"/>
    <n v="292"/>
    <x v="713"/>
    <d v="2020-05-16T00:00:00"/>
    <d v="2020-05-20T00:00:00"/>
    <x v="1"/>
    <n v="1543.58"/>
    <x v="5369"/>
    <n v="216.09999999999991"/>
    <x v="2"/>
  </r>
  <r>
    <n v="995388"/>
    <x v="3"/>
    <x v="3"/>
    <x v="4"/>
    <n v="140"/>
    <x v="714"/>
    <d v="2020-05-16T00:00:00"/>
    <d v="2020-05-22T00:00:00"/>
    <x v="2"/>
    <n v="1039.94"/>
    <x v="5370"/>
    <n v="405.58000000000004"/>
    <x v="2"/>
  </r>
  <r>
    <n v="692331"/>
    <x v="1"/>
    <x v="2"/>
    <x v="5"/>
    <n v="161"/>
    <x v="715"/>
    <d v="2020-05-19T00:00:00"/>
    <d v="2020-05-26T00:00:00"/>
    <x v="0"/>
    <n v="1531.9"/>
    <x v="3508"/>
    <n v="474.8900000000001"/>
    <x v="2"/>
  </r>
  <r>
    <n v="956855"/>
    <x v="2"/>
    <x v="1"/>
    <x v="4"/>
    <n v="99"/>
    <x v="715"/>
    <d v="2020-05-16T00:00:00"/>
    <d v="2020-05-23T00:00:00"/>
    <x v="5"/>
    <n v="609.85"/>
    <x v="493"/>
    <n v="128.07000000000005"/>
    <x v="2"/>
  </r>
  <r>
    <n v="925789"/>
    <x v="0"/>
    <x v="3"/>
    <x v="2"/>
    <n v="169"/>
    <x v="715"/>
    <d v="2020-05-18T00:00:00"/>
    <d v="2020-05-25T00:00:00"/>
    <x v="0"/>
    <n v="1072.71"/>
    <x v="5371"/>
    <n v="236"/>
    <x v="2"/>
  </r>
  <r>
    <n v="235353"/>
    <x v="1"/>
    <x v="0"/>
    <x v="1"/>
    <n v="284"/>
    <x v="715"/>
    <d v="2020-05-17T00:00:00"/>
    <d v="2020-05-22T00:00:00"/>
    <x v="5"/>
    <n v="1239.06"/>
    <x v="5045"/>
    <n v="309.76"/>
    <x v="2"/>
  </r>
  <r>
    <n v="762180"/>
    <x v="1"/>
    <x v="2"/>
    <x v="2"/>
    <n v="130"/>
    <x v="715"/>
    <d v="2020-05-19T00:00:00"/>
    <d v="2020-05-23T00:00:00"/>
    <x v="5"/>
    <n v="192.95"/>
    <x v="5372"/>
    <n v="86.829999999999984"/>
    <x v="2"/>
  </r>
  <r>
    <n v="348526"/>
    <x v="1"/>
    <x v="2"/>
    <x v="1"/>
    <n v="181"/>
    <x v="714"/>
    <d v="2020-05-17T00:00:00"/>
    <d v="2020-05-24T00:00:00"/>
    <x v="1"/>
    <n v="679.08"/>
    <x v="5373"/>
    <n v="305.59000000000003"/>
    <x v="2"/>
  </r>
  <r>
    <n v="474489"/>
    <x v="3"/>
    <x v="3"/>
    <x v="0"/>
    <n v="42"/>
    <x v="715"/>
    <d v="2020-05-16T00:00:00"/>
    <d v="2020-05-22T00:00:00"/>
    <x v="3"/>
    <n v="408.12"/>
    <x v="4017"/>
    <n v="24.490000000000009"/>
    <x v="2"/>
  </r>
  <r>
    <n v="578850"/>
    <x v="0"/>
    <x v="0"/>
    <x v="1"/>
    <n v="30"/>
    <x v="715"/>
    <d v="2020-05-17T00:00:00"/>
    <d v="2020-05-24T00:00:00"/>
    <x v="0"/>
    <n v="1351.9"/>
    <x v="5374"/>
    <n v="405.57000000000005"/>
    <x v="2"/>
  </r>
  <r>
    <n v="427407"/>
    <x v="0"/>
    <x v="1"/>
    <x v="5"/>
    <n v="326"/>
    <x v="714"/>
    <d v="2020-05-16T00:00:00"/>
    <d v="2020-05-18T00:00:00"/>
    <x v="5"/>
    <n v="1514.24"/>
    <x v="612"/>
    <n v="711.69"/>
    <x v="2"/>
  </r>
  <r>
    <n v="734681"/>
    <x v="3"/>
    <x v="2"/>
    <x v="3"/>
    <n v="285"/>
    <x v="714"/>
    <d v="2020-05-19T00:00:00"/>
    <d v="2020-05-22T00:00:00"/>
    <x v="3"/>
    <n v="1588.75"/>
    <x v="5375"/>
    <n v="174.76"/>
    <x v="2"/>
  </r>
  <r>
    <n v="522870"/>
    <x v="2"/>
    <x v="1"/>
    <x v="4"/>
    <n v="316"/>
    <x v="715"/>
    <d v="2020-05-16T00:00:00"/>
    <d v="2020-05-18T00:00:00"/>
    <x v="1"/>
    <n v="411.04"/>
    <x v="1007"/>
    <n v="49.319999999999993"/>
    <x v="2"/>
  </r>
  <r>
    <n v="490798"/>
    <x v="2"/>
    <x v="1"/>
    <x v="3"/>
    <n v="109"/>
    <x v="714"/>
    <d v="2020-05-18T00:00:00"/>
    <d v="2020-05-24T00:00:00"/>
    <x v="1"/>
    <n v="1158.1600000000001"/>
    <x v="5376"/>
    <n v="382.19000000000005"/>
    <x v="2"/>
  </r>
  <r>
    <n v="318665"/>
    <x v="1"/>
    <x v="3"/>
    <x v="2"/>
    <n v="46"/>
    <x v="716"/>
    <d v="2020-05-20T00:00:00"/>
    <d v="2020-05-23T00:00:00"/>
    <x v="4"/>
    <n v="1170.45"/>
    <x v="5377"/>
    <n v="503.29000000000008"/>
    <x v="2"/>
  </r>
  <r>
    <n v="67326"/>
    <x v="0"/>
    <x v="0"/>
    <x v="5"/>
    <n v="248"/>
    <x v="715"/>
    <d v="2020-05-19T00:00:00"/>
    <d v="2020-05-22T00:00:00"/>
    <x v="5"/>
    <n v="518.87"/>
    <x v="3330"/>
    <n v="243.87"/>
    <x v="2"/>
  </r>
  <r>
    <n v="469386"/>
    <x v="0"/>
    <x v="2"/>
    <x v="3"/>
    <n v="220"/>
    <x v="716"/>
    <d v="2020-05-17T00:00:00"/>
    <d v="2020-05-24T00:00:00"/>
    <x v="3"/>
    <n v="1487.05"/>
    <x v="5378"/>
    <n v="684.04"/>
    <x v="2"/>
  </r>
  <r>
    <n v="208067"/>
    <x v="3"/>
    <x v="3"/>
    <x v="1"/>
    <n v="15"/>
    <x v="716"/>
    <d v="2020-05-17T00:00:00"/>
    <d v="2020-05-20T00:00:00"/>
    <x v="2"/>
    <n v="1160.6600000000001"/>
    <x v="5379"/>
    <n v="499.08000000000004"/>
    <x v="2"/>
  </r>
  <r>
    <n v="904099"/>
    <x v="3"/>
    <x v="0"/>
    <x v="5"/>
    <n v="96"/>
    <x v="715"/>
    <d v="2020-05-20T00:00:00"/>
    <d v="2020-05-26T00:00:00"/>
    <x v="5"/>
    <n v="1259.06"/>
    <x v="5380"/>
    <n v="553.9899999999999"/>
    <x v="2"/>
  </r>
  <r>
    <n v="170989"/>
    <x v="2"/>
    <x v="0"/>
    <x v="3"/>
    <n v="150"/>
    <x v="716"/>
    <d v="2020-05-19T00:00:00"/>
    <d v="2020-05-20T00:00:00"/>
    <x v="2"/>
    <n v="1523.41"/>
    <x v="5381"/>
    <n v="274.21000000000004"/>
    <x v="2"/>
  </r>
  <r>
    <n v="5455"/>
    <x v="2"/>
    <x v="3"/>
    <x v="5"/>
    <n v="81"/>
    <x v="716"/>
    <d v="2020-05-19T00:00:00"/>
    <d v="2020-05-21T00:00:00"/>
    <x v="4"/>
    <n v="1999.4"/>
    <x v="5382"/>
    <n v="419.87000000000012"/>
    <x v="2"/>
  </r>
  <r>
    <n v="452984"/>
    <x v="0"/>
    <x v="3"/>
    <x v="0"/>
    <n v="351"/>
    <x v="716"/>
    <d v="2020-05-18T00:00:00"/>
    <d v="2020-05-22T00:00:00"/>
    <x v="0"/>
    <n v="1098.18"/>
    <x v="5383"/>
    <n v="109.82000000000005"/>
    <x v="2"/>
  </r>
  <r>
    <n v="363033"/>
    <x v="0"/>
    <x v="1"/>
    <x v="4"/>
    <n v="158"/>
    <x v="716"/>
    <d v="2020-05-19T00:00:00"/>
    <d v="2020-05-25T00:00:00"/>
    <x v="3"/>
    <n v="1514.24"/>
    <x v="5384"/>
    <n v="393.70000000000005"/>
    <x v="2"/>
  </r>
  <r>
    <n v="560255"/>
    <x v="2"/>
    <x v="1"/>
    <x v="2"/>
    <n v="144"/>
    <x v="716"/>
    <d v="2020-05-19T00:00:00"/>
    <d v="2020-05-20T00:00:00"/>
    <x v="1"/>
    <n v="1321.9"/>
    <x v="5385"/>
    <n v="118.97000000000003"/>
    <x v="2"/>
  </r>
  <r>
    <n v="260835"/>
    <x v="0"/>
    <x v="1"/>
    <x v="2"/>
    <n v="21"/>
    <x v="716"/>
    <d v="2020-05-18T00:00:00"/>
    <d v="2020-05-20T00:00:00"/>
    <x v="4"/>
    <n v="1152.07"/>
    <x v="5386"/>
    <n v="483.86999999999989"/>
    <x v="2"/>
  </r>
  <r>
    <n v="904987"/>
    <x v="0"/>
    <x v="2"/>
    <x v="5"/>
    <n v="129"/>
    <x v="717"/>
    <d v="2020-05-20T00:00:00"/>
    <d v="2020-05-21T00:00:00"/>
    <x v="0"/>
    <n v="544.79"/>
    <x v="5387"/>
    <n v="76.269999999999982"/>
    <x v="2"/>
  </r>
  <r>
    <n v="605998"/>
    <x v="1"/>
    <x v="0"/>
    <x v="2"/>
    <n v="288"/>
    <x v="716"/>
    <d v="2020-05-20T00:00:00"/>
    <d v="2020-05-24T00:00:00"/>
    <x v="2"/>
    <n v="1964.68"/>
    <x v="3901"/>
    <n v="609.04999999999995"/>
    <x v="2"/>
  </r>
  <r>
    <n v="468702"/>
    <x v="0"/>
    <x v="3"/>
    <x v="1"/>
    <n v="359"/>
    <x v="717"/>
    <d v="2020-05-20T00:00:00"/>
    <d v="2020-05-26T00:00:00"/>
    <x v="2"/>
    <n v="1842.75"/>
    <x v="5388"/>
    <n v="700.24"/>
    <x v="2"/>
  </r>
  <r>
    <n v="28414"/>
    <x v="0"/>
    <x v="2"/>
    <x v="3"/>
    <n v="219"/>
    <x v="716"/>
    <d v="2020-05-18T00:00:00"/>
    <d v="2020-05-23T00:00:00"/>
    <x v="2"/>
    <n v="375.99"/>
    <x v="5389"/>
    <n v="187.99"/>
    <x v="2"/>
  </r>
  <r>
    <n v="51318"/>
    <x v="0"/>
    <x v="3"/>
    <x v="5"/>
    <n v="28"/>
    <x v="717"/>
    <d v="2020-05-19T00:00:00"/>
    <d v="2020-05-22T00:00:00"/>
    <x v="4"/>
    <n v="1755.48"/>
    <x v="3140"/>
    <n v="719.75"/>
    <x v="2"/>
  </r>
  <r>
    <n v="900272"/>
    <x v="0"/>
    <x v="2"/>
    <x v="0"/>
    <n v="301"/>
    <x v="716"/>
    <d v="2020-05-18T00:00:00"/>
    <d v="2020-05-20T00:00:00"/>
    <x v="5"/>
    <n v="1937.79"/>
    <x v="5390"/>
    <n v="503.82999999999993"/>
    <x v="2"/>
  </r>
  <r>
    <n v="198497"/>
    <x v="0"/>
    <x v="0"/>
    <x v="1"/>
    <n v="182"/>
    <x v="716"/>
    <d v="2020-05-19T00:00:00"/>
    <d v="2020-05-23T00:00:00"/>
    <x v="2"/>
    <n v="1372.19"/>
    <x v="3027"/>
    <n v="150.94000000000005"/>
    <x v="2"/>
  </r>
  <r>
    <n v="598202"/>
    <x v="1"/>
    <x v="3"/>
    <x v="3"/>
    <n v="158"/>
    <x v="717"/>
    <d v="2020-05-18T00:00:00"/>
    <d v="2020-05-20T00:00:00"/>
    <x v="3"/>
    <n v="292.89"/>
    <x v="5391"/>
    <n v="87.869999999999976"/>
    <x v="2"/>
  </r>
  <r>
    <n v="902575"/>
    <x v="2"/>
    <x v="1"/>
    <x v="2"/>
    <n v="249"/>
    <x v="717"/>
    <d v="2020-05-20T00:00:00"/>
    <d v="2020-05-26T00:00:00"/>
    <x v="0"/>
    <n v="1268.92"/>
    <x v="5392"/>
    <n v="456.81000000000006"/>
    <x v="2"/>
  </r>
  <r>
    <n v="177826"/>
    <x v="1"/>
    <x v="1"/>
    <x v="2"/>
    <n v="350"/>
    <x v="717"/>
    <d v="2020-05-21T00:00:00"/>
    <d v="2020-05-27T00:00:00"/>
    <x v="0"/>
    <n v="1349.24"/>
    <x v="5393"/>
    <n v="323.81999999999994"/>
    <x v="2"/>
  </r>
  <r>
    <n v="438487"/>
    <x v="0"/>
    <x v="0"/>
    <x v="1"/>
    <n v="183"/>
    <x v="716"/>
    <d v="2020-05-18T00:00:00"/>
    <d v="2020-05-24T00:00:00"/>
    <x v="5"/>
    <n v="1170.6199999999999"/>
    <x v="5394"/>
    <n v="117.05999999999995"/>
    <x v="2"/>
  </r>
  <r>
    <n v="310400"/>
    <x v="0"/>
    <x v="2"/>
    <x v="4"/>
    <n v="164"/>
    <x v="717"/>
    <d v="2020-05-20T00:00:00"/>
    <d v="2020-05-27T00:00:00"/>
    <x v="4"/>
    <n v="1468.39"/>
    <x v="5395"/>
    <n v="73.420000000000073"/>
    <x v="2"/>
  </r>
  <r>
    <n v="224819"/>
    <x v="2"/>
    <x v="1"/>
    <x v="5"/>
    <n v="291"/>
    <x v="717"/>
    <d v="2020-05-22T00:00:00"/>
    <d v="2020-05-24T00:00:00"/>
    <x v="1"/>
    <n v="1822.71"/>
    <x v="3526"/>
    <n v="637.95000000000005"/>
    <x v="2"/>
  </r>
  <r>
    <n v="639010"/>
    <x v="0"/>
    <x v="1"/>
    <x v="5"/>
    <n v="132"/>
    <x v="718"/>
    <d v="2020-05-22T00:00:00"/>
    <d v="2020-05-27T00:00:00"/>
    <x v="4"/>
    <n v="1072.71"/>
    <x v="5396"/>
    <n v="439.81000000000006"/>
    <x v="2"/>
  </r>
  <r>
    <n v="199539"/>
    <x v="0"/>
    <x v="0"/>
    <x v="3"/>
    <n v="107"/>
    <x v="718"/>
    <d v="2020-05-22T00:00:00"/>
    <d v="2020-05-26T00:00:00"/>
    <x v="1"/>
    <n v="285.89999999999998"/>
    <x v="4032"/>
    <n v="120.07999999999998"/>
    <x v="2"/>
  </r>
  <r>
    <n v="568881"/>
    <x v="1"/>
    <x v="2"/>
    <x v="5"/>
    <n v="111"/>
    <x v="717"/>
    <d v="2020-05-21T00:00:00"/>
    <d v="2020-05-27T00:00:00"/>
    <x v="1"/>
    <n v="1445.12"/>
    <x v="916"/>
    <n v="375.72999999999979"/>
    <x v="2"/>
  </r>
  <r>
    <n v="697606"/>
    <x v="2"/>
    <x v="3"/>
    <x v="5"/>
    <n v="284"/>
    <x v="718"/>
    <d v="2020-05-21T00:00:00"/>
    <d v="2020-05-26T00:00:00"/>
    <x v="0"/>
    <n v="1862.1"/>
    <x v="5397"/>
    <n v="521.38999999999987"/>
    <x v="2"/>
  </r>
  <r>
    <n v="675517"/>
    <x v="1"/>
    <x v="2"/>
    <x v="3"/>
    <n v="11"/>
    <x v="718"/>
    <d v="2020-05-21T00:00:00"/>
    <d v="2020-05-26T00:00:00"/>
    <x v="5"/>
    <n v="244.81"/>
    <x v="5398"/>
    <n v="97.920000000000016"/>
    <x v="2"/>
  </r>
  <r>
    <n v="568438"/>
    <x v="1"/>
    <x v="2"/>
    <x v="0"/>
    <n v="253"/>
    <x v="718"/>
    <d v="2020-05-22T00:00:00"/>
    <d v="2020-05-29T00:00:00"/>
    <x v="0"/>
    <n v="1627.57"/>
    <x v="5399"/>
    <n v="667.3"/>
    <x v="2"/>
  </r>
  <r>
    <n v="82894"/>
    <x v="1"/>
    <x v="0"/>
    <x v="0"/>
    <n v="41"/>
    <x v="718"/>
    <d v="2020-05-20T00:00:00"/>
    <d v="2020-05-23T00:00:00"/>
    <x v="2"/>
    <n v="796.25"/>
    <x v="5400"/>
    <n v="294.61"/>
    <x v="2"/>
  </r>
  <r>
    <n v="99973"/>
    <x v="0"/>
    <x v="3"/>
    <x v="1"/>
    <n v="216"/>
    <x v="718"/>
    <d v="2020-05-20T00:00:00"/>
    <d v="2020-05-25T00:00:00"/>
    <x v="5"/>
    <n v="251.41"/>
    <x v="5401"/>
    <n v="15.079999999999984"/>
    <x v="2"/>
  </r>
  <r>
    <n v="683085"/>
    <x v="0"/>
    <x v="3"/>
    <x v="3"/>
    <n v="47"/>
    <x v="717"/>
    <d v="2020-05-20T00:00:00"/>
    <d v="2020-05-23T00:00:00"/>
    <x v="3"/>
    <n v="1160.6600000000001"/>
    <x v="2868"/>
    <n v="441.05000000000007"/>
    <x v="2"/>
  </r>
  <r>
    <n v="973902"/>
    <x v="1"/>
    <x v="2"/>
    <x v="0"/>
    <n v="14"/>
    <x v="718"/>
    <d v="2020-05-20T00:00:00"/>
    <d v="2020-05-24T00:00:00"/>
    <x v="4"/>
    <n v="601.59"/>
    <x v="5402"/>
    <n v="156.41000000000003"/>
    <x v="2"/>
  </r>
  <r>
    <n v="803317"/>
    <x v="1"/>
    <x v="1"/>
    <x v="3"/>
    <n v="147"/>
    <x v="718"/>
    <d v="2020-05-22T00:00:00"/>
    <d v="2020-05-24T00:00:00"/>
    <x v="4"/>
    <n v="893.11"/>
    <x v="5403"/>
    <n v="428.69"/>
    <x v="2"/>
  </r>
  <r>
    <n v="397046"/>
    <x v="1"/>
    <x v="2"/>
    <x v="0"/>
    <n v="352"/>
    <x v="718"/>
    <d v="2020-05-21T00:00:00"/>
    <d v="2020-05-22T00:00:00"/>
    <x v="1"/>
    <n v="1030.99"/>
    <x v="5404"/>
    <n v="391.78"/>
    <x v="2"/>
  </r>
  <r>
    <n v="804111"/>
    <x v="0"/>
    <x v="1"/>
    <x v="5"/>
    <n v="198"/>
    <x v="719"/>
    <d v="2020-05-20T00:00:00"/>
    <d v="2020-05-21T00:00:00"/>
    <x v="3"/>
    <n v="1333.45"/>
    <x v="5405"/>
    <n v="266.69000000000005"/>
    <x v="2"/>
  </r>
  <r>
    <n v="925972"/>
    <x v="0"/>
    <x v="3"/>
    <x v="5"/>
    <n v="175"/>
    <x v="718"/>
    <d v="2020-05-22T00:00:00"/>
    <d v="2020-05-24T00:00:00"/>
    <x v="1"/>
    <n v="1588.3"/>
    <x v="5406"/>
    <n v="571.79"/>
    <x v="2"/>
  </r>
  <r>
    <n v="510746"/>
    <x v="2"/>
    <x v="3"/>
    <x v="2"/>
    <n v="118"/>
    <x v="718"/>
    <d v="2020-05-23T00:00:00"/>
    <d v="2020-05-30T00:00:00"/>
    <x v="4"/>
    <n v="518.87"/>
    <x v="5407"/>
    <n v="98.590000000000032"/>
    <x v="2"/>
  </r>
  <r>
    <n v="257856"/>
    <x v="2"/>
    <x v="3"/>
    <x v="0"/>
    <n v="278"/>
    <x v="718"/>
    <d v="2020-05-20T00:00:00"/>
    <d v="2020-05-27T00:00:00"/>
    <x v="2"/>
    <n v="431.53"/>
    <x v="5408"/>
    <n v="189.86999999999998"/>
    <x v="2"/>
  </r>
  <r>
    <n v="319023"/>
    <x v="0"/>
    <x v="1"/>
    <x v="0"/>
    <n v="265"/>
    <x v="718"/>
    <d v="2020-05-20T00:00:00"/>
    <d v="2020-05-23T00:00:00"/>
    <x v="5"/>
    <n v="217"/>
    <x v="5409"/>
    <n v="60.759999999999991"/>
    <x v="2"/>
  </r>
  <r>
    <n v="100338"/>
    <x v="3"/>
    <x v="0"/>
    <x v="4"/>
    <n v="165"/>
    <x v="718"/>
    <d v="2020-05-23T00:00:00"/>
    <d v="2020-05-29T00:00:00"/>
    <x v="3"/>
    <n v="1716.03"/>
    <x v="711"/>
    <n v="257.39999999999986"/>
    <x v="2"/>
  </r>
  <r>
    <n v="256487"/>
    <x v="1"/>
    <x v="0"/>
    <x v="5"/>
    <n v="33"/>
    <x v="719"/>
    <d v="2020-05-23T00:00:00"/>
    <d v="2020-05-26T00:00:00"/>
    <x v="0"/>
    <n v="1715.62"/>
    <x v="5410"/>
    <n v="154.40999999999985"/>
    <x v="2"/>
  </r>
  <r>
    <n v="375135"/>
    <x v="1"/>
    <x v="3"/>
    <x v="2"/>
    <n v="234"/>
    <x v="719"/>
    <d v="2020-05-21T00:00:00"/>
    <d v="2020-05-23T00:00:00"/>
    <x v="0"/>
    <n v="515.99"/>
    <x v="5411"/>
    <n v="154.80000000000001"/>
    <x v="2"/>
  </r>
  <r>
    <n v="530796"/>
    <x v="1"/>
    <x v="1"/>
    <x v="4"/>
    <n v="283"/>
    <x v="718"/>
    <d v="2020-05-20T00:00:00"/>
    <d v="2020-05-23T00:00:00"/>
    <x v="5"/>
    <n v="1468.39"/>
    <x v="5412"/>
    <n v="293.68000000000006"/>
    <x v="2"/>
  </r>
  <r>
    <n v="691725"/>
    <x v="3"/>
    <x v="3"/>
    <x v="5"/>
    <n v="176"/>
    <x v="720"/>
    <d v="2020-05-23T00:00:00"/>
    <d v="2020-05-30T00:00:00"/>
    <x v="5"/>
    <n v="706.62"/>
    <x v="3015"/>
    <n v="190.78999999999996"/>
    <x v="2"/>
  </r>
  <r>
    <n v="231909"/>
    <x v="0"/>
    <x v="0"/>
    <x v="4"/>
    <n v="257"/>
    <x v="720"/>
    <d v="2020-05-23T00:00:00"/>
    <d v="2020-05-26T00:00:00"/>
    <x v="3"/>
    <n v="1924.38"/>
    <x v="5413"/>
    <n v="481.09000000000015"/>
    <x v="2"/>
  </r>
  <r>
    <n v="352891"/>
    <x v="1"/>
    <x v="3"/>
    <x v="2"/>
    <n v="342"/>
    <x v="720"/>
    <d v="2020-05-23T00:00:00"/>
    <d v="2020-05-26T00:00:00"/>
    <x v="3"/>
    <n v="837.94"/>
    <x v="5414"/>
    <n v="259.7600000000001"/>
    <x v="2"/>
  </r>
  <r>
    <n v="804172"/>
    <x v="1"/>
    <x v="2"/>
    <x v="3"/>
    <n v="277"/>
    <x v="720"/>
    <d v="2020-05-24T00:00:00"/>
    <d v="2020-05-31T00:00:00"/>
    <x v="4"/>
    <n v="727.56"/>
    <x v="5415"/>
    <n v="160.05999999999995"/>
    <x v="2"/>
  </r>
  <r>
    <n v="198048"/>
    <x v="2"/>
    <x v="1"/>
    <x v="3"/>
    <n v="68"/>
    <x v="721"/>
    <d v="2020-05-25T00:00:00"/>
    <d v="2020-06-01T00:00:00"/>
    <x v="0"/>
    <n v="1922.22"/>
    <x v="5416"/>
    <n v="903.44"/>
    <x v="2"/>
  </r>
  <r>
    <n v="925166"/>
    <x v="3"/>
    <x v="3"/>
    <x v="4"/>
    <n v="322"/>
    <x v="721"/>
    <d v="2020-05-25T00:00:00"/>
    <d v="2020-05-28T00:00:00"/>
    <x v="2"/>
    <n v="1782.06"/>
    <x v="5417"/>
    <n v="124.74000000000001"/>
    <x v="2"/>
  </r>
  <r>
    <n v="358158"/>
    <x v="2"/>
    <x v="1"/>
    <x v="2"/>
    <n v="289"/>
    <x v="720"/>
    <d v="2020-05-23T00:00:00"/>
    <d v="2020-05-27T00:00:00"/>
    <x v="5"/>
    <n v="667.73"/>
    <x v="5418"/>
    <n v="280.45000000000005"/>
    <x v="2"/>
  </r>
  <r>
    <n v="569743"/>
    <x v="1"/>
    <x v="3"/>
    <x v="2"/>
    <n v="104"/>
    <x v="721"/>
    <d v="2020-05-25T00:00:00"/>
    <d v="2020-05-31T00:00:00"/>
    <x v="1"/>
    <n v="1367.25"/>
    <x v="5419"/>
    <n v="628.92999999999995"/>
    <x v="2"/>
  </r>
  <r>
    <n v="771598"/>
    <x v="3"/>
    <x v="2"/>
    <x v="1"/>
    <n v="196"/>
    <x v="720"/>
    <d v="2020-05-24T00:00:00"/>
    <d v="2020-05-27T00:00:00"/>
    <x v="2"/>
    <n v="444.03"/>
    <x v="5420"/>
    <n v="62.159999999999968"/>
    <x v="2"/>
  </r>
  <r>
    <n v="614795"/>
    <x v="0"/>
    <x v="2"/>
    <x v="3"/>
    <n v="98"/>
    <x v="720"/>
    <d v="2020-05-23T00:00:00"/>
    <d v="2020-05-29T00:00:00"/>
    <x v="1"/>
    <n v="1966.1"/>
    <x v="2368"/>
    <n v="393.2199999999998"/>
    <x v="2"/>
  </r>
  <r>
    <n v="360210"/>
    <x v="3"/>
    <x v="3"/>
    <x v="4"/>
    <n v="208"/>
    <x v="722"/>
    <d v="2020-05-24T00:00:00"/>
    <d v="2020-05-28T00:00:00"/>
    <x v="0"/>
    <n v="284.10000000000002"/>
    <x v="5421"/>
    <n v="17.050000000000011"/>
    <x v="2"/>
  </r>
  <r>
    <n v="825751"/>
    <x v="1"/>
    <x v="1"/>
    <x v="4"/>
    <n v="129"/>
    <x v="721"/>
    <d v="2020-05-25T00:00:00"/>
    <d v="2020-05-27T00:00:00"/>
    <x v="0"/>
    <n v="1823.37"/>
    <x v="5422"/>
    <n v="638.17999999999984"/>
    <x v="2"/>
  </r>
  <r>
    <n v="382800"/>
    <x v="0"/>
    <x v="0"/>
    <x v="3"/>
    <n v="135"/>
    <x v="722"/>
    <d v="2020-05-25T00:00:00"/>
    <d v="2020-05-31T00:00:00"/>
    <x v="4"/>
    <n v="1204.48"/>
    <x v="5423"/>
    <n v="132.49"/>
    <x v="2"/>
  </r>
  <r>
    <n v="17356"/>
    <x v="0"/>
    <x v="3"/>
    <x v="4"/>
    <n v="333"/>
    <x v="721"/>
    <d v="2020-05-25T00:00:00"/>
    <d v="2020-06-01T00:00:00"/>
    <x v="0"/>
    <n v="334.68"/>
    <x v="5424"/>
    <n v="143.91"/>
    <x v="2"/>
  </r>
  <r>
    <n v="776389"/>
    <x v="0"/>
    <x v="2"/>
    <x v="4"/>
    <n v="174"/>
    <x v="722"/>
    <d v="2020-05-26T00:00:00"/>
    <d v="2020-05-29T00:00:00"/>
    <x v="2"/>
    <n v="465.47"/>
    <x v="5425"/>
    <n v="37.240000000000009"/>
    <x v="2"/>
  </r>
  <r>
    <n v="383612"/>
    <x v="2"/>
    <x v="1"/>
    <x v="3"/>
    <n v="147"/>
    <x v="721"/>
    <d v="2020-05-25T00:00:00"/>
    <d v="2020-06-01T00:00:00"/>
    <x v="0"/>
    <n v="1817.41"/>
    <x v="5426"/>
    <n v="308.96000000000004"/>
    <x v="2"/>
  </r>
  <r>
    <n v="315461"/>
    <x v="2"/>
    <x v="1"/>
    <x v="3"/>
    <n v="61"/>
    <x v="721"/>
    <d v="2020-05-24T00:00:00"/>
    <d v="2020-05-26T00:00:00"/>
    <x v="5"/>
    <n v="316.57"/>
    <x v="3946"/>
    <n v="117.13"/>
    <x v="2"/>
  </r>
  <r>
    <n v="859274"/>
    <x v="0"/>
    <x v="0"/>
    <x v="5"/>
    <n v="338"/>
    <x v="722"/>
    <d v="2020-05-24T00:00:00"/>
    <d v="2020-05-30T00:00:00"/>
    <x v="3"/>
    <n v="1462.22"/>
    <x v="5427"/>
    <n v="424.03999999999996"/>
    <x v="2"/>
  </r>
  <r>
    <n v="850807"/>
    <x v="0"/>
    <x v="2"/>
    <x v="1"/>
    <n v="166"/>
    <x v="722"/>
    <d v="2020-05-27T00:00:00"/>
    <d v="2020-06-02T00:00:00"/>
    <x v="4"/>
    <n v="1945.43"/>
    <x v="5428"/>
    <n v="350.18000000000006"/>
    <x v="2"/>
  </r>
  <r>
    <n v="290583"/>
    <x v="0"/>
    <x v="3"/>
    <x v="0"/>
    <n v="242"/>
    <x v="722"/>
    <d v="2020-05-25T00:00:00"/>
    <d v="2020-05-29T00:00:00"/>
    <x v="1"/>
    <n v="1235.8900000000001"/>
    <x v="5429"/>
    <n v="321.33000000000015"/>
    <x v="2"/>
  </r>
  <r>
    <n v="516517"/>
    <x v="3"/>
    <x v="3"/>
    <x v="1"/>
    <n v="23"/>
    <x v="722"/>
    <d v="2020-05-25T00:00:00"/>
    <d v="2020-05-29T00:00:00"/>
    <x v="3"/>
    <n v="1830.77"/>
    <x v="5430"/>
    <n v="421.07999999999993"/>
    <x v="2"/>
  </r>
  <r>
    <n v="487015"/>
    <x v="1"/>
    <x v="0"/>
    <x v="1"/>
    <n v="172"/>
    <x v="723"/>
    <d v="2020-05-25T00:00:00"/>
    <d v="2020-06-01T00:00:00"/>
    <x v="0"/>
    <n v="1896.09"/>
    <x v="5431"/>
    <n v="246.49"/>
    <x v="2"/>
  </r>
  <r>
    <n v="909042"/>
    <x v="1"/>
    <x v="2"/>
    <x v="3"/>
    <n v="121"/>
    <x v="723"/>
    <d v="2020-05-27T00:00:00"/>
    <d v="2020-05-28T00:00:00"/>
    <x v="0"/>
    <n v="454.17"/>
    <x v="5432"/>
    <n v="168.04000000000002"/>
    <x v="2"/>
  </r>
  <r>
    <n v="274722"/>
    <x v="3"/>
    <x v="2"/>
    <x v="1"/>
    <n v="261"/>
    <x v="723"/>
    <d v="2020-05-25T00:00:00"/>
    <d v="2020-05-26T00:00:00"/>
    <x v="5"/>
    <n v="1895.19"/>
    <x v="5433"/>
    <n v="720.17000000000007"/>
    <x v="2"/>
  </r>
  <r>
    <n v="361537"/>
    <x v="0"/>
    <x v="2"/>
    <x v="0"/>
    <n v="41"/>
    <x v="723"/>
    <d v="2020-05-24T00:00:00"/>
    <d v="2020-05-25T00:00:00"/>
    <x v="5"/>
    <n v="1981.64"/>
    <x v="5434"/>
    <n v="931.37000000000012"/>
    <x v="2"/>
  </r>
  <r>
    <n v="241077"/>
    <x v="0"/>
    <x v="2"/>
    <x v="3"/>
    <n v="352"/>
    <x v="723"/>
    <d v="2020-05-27T00:00:00"/>
    <d v="2020-06-03T00:00:00"/>
    <x v="1"/>
    <n v="1340.26"/>
    <x v="5435"/>
    <n v="160.82999999999993"/>
    <x v="2"/>
  </r>
  <r>
    <n v="190355"/>
    <x v="1"/>
    <x v="1"/>
    <x v="5"/>
    <n v="73"/>
    <x v="722"/>
    <d v="2020-05-27T00:00:00"/>
    <d v="2020-06-03T00:00:00"/>
    <x v="0"/>
    <n v="168.18"/>
    <x v="1177"/>
    <n v="65.59"/>
    <x v="2"/>
  </r>
  <r>
    <n v="170353"/>
    <x v="0"/>
    <x v="2"/>
    <x v="4"/>
    <n v="122"/>
    <x v="723"/>
    <d v="2020-05-24T00:00:00"/>
    <d v="2020-05-26T00:00:00"/>
    <x v="4"/>
    <n v="669.51"/>
    <x v="5436"/>
    <n v="294.58"/>
    <x v="2"/>
  </r>
  <r>
    <n v="561158"/>
    <x v="2"/>
    <x v="1"/>
    <x v="4"/>
    <n v="294"/>
    <x v="723"/>
    <d v="2020-05-25T00:00:00"/>
    <d v="2020-05-30T00:00:00"/>
    <x v="1"/>
    <n v="1952.02"/>
    <x v="5437"/>
    <n v="976.01"/>
    <x v="2"/>
  </r>
  <r>
    <n v="534944"/>
    <x v="1"/>
    <x v="1"/>
    <x v="3"/>
    <n v="180"/>
    <x v="723"/>
    <d v="2020-05-25T00:00:00"/>
    <d v="2020-05-29T00:00:00"/>
    <x v="2"/>
    <n v="1834.32"/>
    <x v="5438"/>
    <n v="366.8599999999999"/>
    <x v="2"/>
  </r>
  <r>
    <n v="260005"/>
    <x v="2"/>
    <x v="0"/>
    <x v="3"/>
    <n v="26"/>
    <x v="723"/>
    <d v="2020-05-27T00:00:00"/>
    <d v="2020-05-31T00:00:00"/>
    <x v="3"/>
    <n v="420.41"/>
    <x v="5439"/>
    <n v="105.10000000000002"/>
    <x v="2"/>
  </r>
  <r>
    <n v="998727"/>
    <x v="0"/>
    <x v="0"/>
    <x v="1"/>
    <n v="207"/>
    <x v="724"/>
    <d v="2020-05-26T00:00:00"/>
    <d v="2020-06-01T00:00:00"/>
    <x v="2"/>
    <n v="592.79"/>
    <x v="327"/>
    <n v="177.83999999999997"/>
    <x v="2"/>
  </r>
  <r>
    <n v="859709"/>
    <x v="1"/>
    <x v="3"/>
    <x v="0"/>
    <n v="298"/>
    <x v="724"/>
    <d v="2020-05-27T00:00:00"/>
    <d v="2020-06-02T00:00:00"/>
    <x v="0"/>
    <n v="825.7"/>
    <x v="5440"/>
    <n v="198.17000000000007"/>
    <x v="2"/>
  </r>
  <r>
    <n v="319902"/>
    <x v="1"/>
    <x v="3"/>
    <x v="1"/>
    <n v="208"/>
    <x v="723"/>
    <d v="2020-05-25T00:00:00"/>
    <d v="2020-05-28T00:00:00"/>
    <x v="0"/>
    <n v="308.58999999999997"/>
    <x v="4731"/>
    <n v="80.229999999999961"/>
    <x v="2"/>
  </r>
  <r>
    <n v="516510"/>
    <x v="0"/>
    <x v="1"/>
    <x v="5"/>
    <n v="276"/>
    <x v="723"/>
    <d v="2020-05-28T00:00:00"/>
    <d v="2020-06-03T00:00:00"/>
    <x v="2"/>
    <n v="560.79"/>
    <x v="5441"/>
    <n v="117.76999999999998"/>
    <x v="2"/>
  </r>
  <r>
    <n v="957953"/>
    <x v="1"/>
    <x v="2"/>
    <x v="0"/>
    <n v="17"/>
    <x v="724"/>
    <d v="2020-05-25T00:00:00"/>
    <d v="2020-05-26T00:00:00"/>
    <x v="2"/>
    <n v="1175.58"/>
    <x v="5442"/>
    <n v="199.84999999999991"/>
    <x v="2"/>
  </r>
  <r>
    <n v="551106"/>
    <x v="3"/>
    <x v="3"/>
    <x v="2"/>
    <n v="19"/>
    <x v="723"/>
    <d v="2020-05-26T00:00:00"/>
    <d v="2020-05-27T00:00:00"/>
    <x v="2"/>
    <n v="1526.51"/>
    <x v="5443"/>
    <n v="747.99"/>
    <x v="2"/>
  </r>
  <r>
    <n v="633967"/>
    <x v="0"/>
    <x v="2"/>
    <x v="5"/>
    <n v="15"/>
    <x v="724"/>
    <d v="2020-05-27T00:00:00"/>
    <d v="2020-05-28T00:00:00"/>
    <x v="4"/>
    <n v="603.75"/>
    <x v="5444"/>
    <n v="108.67000000000002"/>
    <x v="2"/>
  </r>
  <r>
    <n v="171642"/>
    <x v="1"/>
    <x v="0"/>
    <x v="2"/>
    <n v="364"/>
    <x v="724"/>
    <d v="2020-05-28T00:00:00"/>
    <d v="2020-05-30T00:00:00"/>
    <x v="2"/>
    <n v="449.24"/>
    <x v="5445"/>
    <n v="188.68"/>
    <x v="2"/>
  </r>
  <r>
    <n v="908256"/>
    <x v="0"/>
    <x v="0"/>
    <x v="4"/>
    <n v="215"/>
    <x v="725"/>
    <d v="2020-05-27T00:00:00"/>
    <d v="2020-05-30T00:00:00"/>
    <x v="0"/>
    <n v="827.05"/>
    <x v="5446"/>
    <n v="322.54999999999995"/>
    <x v="2"/>
  </r>
  <r>
    <n v="786065"/>
    <x v="2"/>
    <x v="1"/>
    <x v="1"/>
    <n v="332"/>
    <x v="725"/>
    <d v="2020-05-28T00:00:00"/>
    <d v="2020-06-03T00:00:00"/>
    <x v="4"/>
    <n v="193.84"/>
    <x v="5447"/>
    <n v="65.91"/>
    <x v="2"/>
  </r>
  <r>
    <n v="801115"/>
    <x v="3"/>
    <x v="3"/>
    <x v="2"/>
    <n v="118"/>
    <x v="724"/>
    <d v="2020-05-27T00:00:00"/>
    <d v="2020-05-30T00:00:00"/>
    <x v="5"/>
    <n v="1898.63"/>
    <x v="5448"/>
    <n v="189.86000000000013"/>
    <x v="2"/>
  </r>
  <r>
    <n v="255588"/>
    <x v="0"/>
    <x v="3"/>
    <x v="0"/>
    <n v="321"/>
    <x v="725"/>
    <d v="2020-05-27T00:00:00"/>
    <d v="2020-05-31T00:00:00"/>
    <x v="0"/>
    <n v="1945.72"/>
    <x v="1605"/>
    <n v="155.66000000000008"/>
    <x v="2"/>
  </r>
  <r>
    <n v="538916"/>
    <x v="0"/>
    <x v="2"/>
    <x v="5"/>
    <n v="364"/>
    <x v="724"/>
    <d v="2020-05-27T00:00:00"/>
    <d v="2020-06-03T00:00:00"/>
    <x v="0"/>
    <n v="1145.78"/>
    <x v="5449"/>
    <n v="446.85"/>
    <x v="2"/>
  </r>
  <r>
    <n v="258321"/>
    <x v="2"/>
    <x v="1"/>
    <x v="4"/>
    <n v="276"/>
    <x v="724"/>
    <d v="2020-05-29T00:00:00"/>
    <d v="2020-06-04T00:00:00"/>
    <x v="4"/>
    <n v="439.57"/>
    <x v="1884"/>
    <n v="175.82999999999998"/>
    <x v="2"/>
  </r>
  <r>
    <n v="962749"/>
    <x v="2"/>
    <x v="1"/>
    <x v="5"/>
    <n v="305"/>
    <x v="724"/>
    <d v="2020-05-26T00:00:00"/>
    <d v="2020-06-01T00:00:00"/>
    <x v="1"/>
    <n v="727.56"/>
    <x v="5450"/>
    <n v="101.8599999999999"/>
    <x v="2"/>
  </r>
  <r>
    <n v="520182"/>
    <x v="1"/>
    <x v="0"/>
    <x v="4"/>
    <n v="170"/>
    <x v="725"/>
    <d v="2020-05-29T00:00:00"/>
    <d v="2020-06-02T00:00:00"/>
    <x v="0"/>
    <n v="1720.29"/>
    <x v="5451"/>
    <n v="154.82999999999993"/>
    <x v="2"/>
  </r>
  <r>
    <n v="166556"/>
    <x v="0"/>
    <x v="3"/>
    <x v="0"/>
    <n v="58"/>
    <x v="724"/>
    <d v="2020-05-29T00:00:00"/>
    <d v="2020-06-01T00:00:00"/>
    <x v="2"/>
    <n v="1501.53"/>
    <x v="5452"/>
    <n v="315.31999999999994"/>
    <x v="2"/>
  </r>
  <r>
    <n v="862120"/>
    <x v="0"/>
    <x v="0"/>
    <x v="2"/>
    <n v="270"/>
    <x v="726"/>
    <d v="2020-05-27T00:00:00"/>
    <d v="2020-05-30T00:00:00"/>
    <x v="3"/>
    <n v="1956.53"/>
    <x v="458"/>
    <n v="645.64999999999986"/>
    <x v="2"/>
  </r>
  <r>
    <n v="831035"/>
    <x v="1"/>
    <x v="2"/>
    <x v="0"/>
    <n v="254"/>
    <x v="726"/>
    <d v="2020-05-27T00:00:00"/>
    <d v="2020-05-29T00:00:00"/>
    <x v="0"/>
    <n v="1536.45"/>
    <x v="5453"/>
    <n v="169.01"/>
    <x v="2"/>
  </r>
  <r>
    <n v="888095"/>
    <x v="0"/>
    <x v="0"/>
    <x v="4"/>
    <n v="247"/>
    <x v="725"/>
    <d v="2020-05-30T00:00:00"/>
    <d v="2020-06-05T00:00:00"/>
    <x v="4"/>
    <n v="878.46"/>
    <x v="5454"/>
    <n v="105.42000000000007"/>
    <x v="2"/>
  </r>
  <r>
    <n v="250583"/>
    <x v="2"/>
    <x v="1"/>
    <x v="3"/>
    <n v="138"/>
    <x v="725"/>
    <d v="2020-05-29T00:00:00"/>
    <d v="2020-05-30T00:00:00"/>
    <x v="4"/>
    <n v="651.74"/>
    <x v="5455"/>
    <n v="247.66000000000003"/>
    <x v="2"/>
  </r>
  <r>
    <n v="95810"/>
    <x v="0"/>
    <x v="2"/>
    <x v="0"/>
    <n v="287"/>
    <x v="726"/>
    <d v="2020-05-28T00:00:00"/>
    <d v="2020-05-31T00:00:00"/>
    <x v="5"/>
    <n v="293.14"/>
    <x v="361"/>
    <n v="126.04999999999998"/>
    <x v="2"/>
  </r>
  <r>
    <n v="583760"/>
    <x v="3"/>
    <x v="3"/>
    <x v="4"/>
    <n v="260"/>
    <x v="725"/>
    <d v="2020-05-29T00:00:00"/>
    <d v="2020-05-31T00:00:00"/>
    <x v="2"/>
    <n v="561.15"/>
    <x v="5456"/>
    <n v="56.109999999999957"/>
    <x v="2"/>
  </r>
  <r>
    <n v="425611"/>
    <x v="0"/>
    <x v="0"/>
    <x v="4"/>
    <n v="159"/>
    <x v="725"/>
    <d v="2020-05-30T00:00:00"/>
    <d v="2020-05-31T00:00:00"/>
    <x v="0"/>
    <n v="621.73"/>
    <x v="1471"/>
    <n v="37.300000000000068"/>
    <x v="2"/>
  </r>
  <r>
    <n v="703947"/>
    <x v="0"/>
    <x v="2"/>
    <x v="5"/>
    <n v="341"/>
    <x v="726"/>
    <d v="2020-05-28T00:00:00"/>
    <d v="2020-05-30T00:00:00"/>
    <x v="2"/>
    <n v="547.49"/>
    <x v="5457"/>
    <n v="43.800000000000011"/>
    <x v="2"/>
  </r>
  <r>
    <n v="384513"/>
    <x v="1"/>
    <x v="3"/>
    <x v="1"/>
    <n v="313"/>
    <x v="727"/>
    <d v="2020-05-30T00:00:00"/>
    <d v="2020-06-01T00:00:00"/>
    <x v="1"/>
    <n v="334.68"/>
    <x v="5458"/>
    <n v="100.4"/>
    <x v="2"/>
  </r>
  <r>
    <n v="480913"/>
    <x v="1"/>
    <x v="2"/>
    <x v="3"/>
    <n v="197"/>
    <x v="727"/>
    <d v="2020-05-31T00:00:00"/>
    <d v="2020-06-04T00:00:00"/>
    <x v="4"/>
    <n v="1896.41"/>
    <x v="5459"/>
    <n v="625.82000000000016"/>
    <x v="2"/>
  </r>
  <r>
    <n v="766128"/>
    <x v="1"/>
    <x v="3"/>
    <x v="5"/>
    <n v="25"/>
    <x v="726"/>
    <d v="2020-05-29T00:00:00"/>
    <d v="2020-06-03T00:00:00"/>
    <x v="0"/>
    <n v="1170.45"/>
    <x v="5460"/>
    <n v="280.91000000000008"/>
    <x v="2"/>
  </r>
  <r>
    <n v="398191"/>
    <x v="3"/>
    <x v="3"/>
    <x v="4"/>
    <n v="336"/>
    <x v="726"/>
    <d v="2020-05-28T00:00:00"/>
    <d v="2020-05-30T00:00:00"/>
    <x v="3"/>
    <n v="1952.02"/>
    <x v="958"/>
    <n v="644.17000000000007"/>
    <x v="2"/>
  </r>
  <r>
    <n v="56721"/>
    <x v="2"/>
    <x v="1"/>
    <x v="2"/>
    <n v="175"/>
    <x v="726"/>
    <d v="2020-05-30T00:00:00"/>
    <d v="2020-06-01T00:00:00"/>
    <x v="1"/>
    <n v="272.12"/>
    <x v="5461"/>
    <n v="59.870000000000005"/>
    <x v="2"/>
  </r>
  <r>
    <n v="831080"/>
    <x v="2"/>
    <x v="0"/>
    <x v="3"/>
    <n v="60"/>
    <x v="727"/>
    <d v="2020-05-31T00:00:00"/>
    <d v="2020-06-04T00:00:00"/>
    <x v="1"/>
    <n v="1415.84"/>
    <x v="5462"/>
    <n v="283.16999999999985"/>
    <x v="2"/>
  </r>
  <r>
    <n v="842825"/>
    <x v="1"/>
    <x v="3"/>
    <x v="5"/>
    <n v="343"/>
    <x v="728"/>
    <d v="2020-05-29T00:00:00"/>
    <d v="2020-06-01T00:00:00"/>
    <x v="1"/>
    <n v="1496.61"/>
    <x v="5463"/>
    <n v="74.829999999999927"/>
    <x v="2"/>
  </r>
  <r>
    <n v="147518"/>
    <x v="3"/>
    <x v="0"/>
    <x v="2"/>
    <n v="118"/>
    <x v="727"/>
    <d v="2020-06-01T00:00:00"/>
    <d v="2020-06-03T00:00:00"/>
    <x v="0"/>
    <n v="816.57"/>
    <x v="5464"/>
    <n v="228.6400000000001"/>
    <x v="2"/>
  </r>
  <r>
    <n v="136553"/>
    <x v="1"/>
    <x v="1"/>
    <x v="1"/>
    <n v="185"/>
    <x v="728"/>
    <d v="2020-05-29T00:00:00"/>
    <d v="2020-06-02T00:00:00"/>
    <x v="5"/>
    <n v="1698.44"/>
    <x v="5465"/>
    <n v="713.34"/>
    <x v="2"/>
  </r>
  <r>
    <n v="180461"/>
    <x v="0"/>
    <x v="2"/>
    <x v="5"/>
    <n v="220"/>
    <x v="727"/>
    <d v="2020-06-01T00:00:00"/>
    <d v="2020-06-07T00:00:00"/>
    <x v="3"/>
    <n v="1931.62"/>
    <x v="5466"/>
    <n v="386.31999999999994"/>
    <x v="2"/>
  </r>
  <r>
    <n v="940515"/>
    <x v="0"/>
    <x v="1"/>
    <x v="5"/>
    <n v="116"/>
    <x v="728"/>
    <d v="2020-05-29T00:00:00"/>
    <d v="2020-06-01T00:00:00"/>
    <x v="5"/>
    <n v="1237.49"/>
    <x v="5467"/>
    <n v="148.5"/>
    <x v="2"/>
  </r>
  <r>
    <n v="708257"/>
    <x v="0"/>
    <x v="1"/>
    <x v="3"/>
    <n v="129"/>
    <x v="727"/>
    <d v="2020-05-29T00:00:00"/>
    <d v="2020-05-31T00:00:00"/>
    <x v="4"/>
    <n v="260.64"/>
    <x v="5468"/>
    <n v="88.619999999999976"/>
    <x v="2"/>
  </r>
  <r>
    <n v="387805"/>
    <x v="0"/>
    <x v="0"/>
    <x v="3"/>
    <n v="47"/>
    <x v="727"/>
    <d v="2020-05-29T00:00:00"/>
    <d v="2020-05-30T00:00:00"/>
    <x v="0"/>
    <n v="880.62"/>
    <x v="5469"/>
    <n v="105.66999999999996"/>
    <x v="2"/>
  </r>
  <r>
    <n v="952181"/>
    <x v="2"/>
    <x v="0"/>
    <x v="0"/>
    <n v="305"/>
    <x v="728"/>
    <d v="2020-05-31T00:00:00"/>
    <d v="2020-06-05T00:00:00"/>
    <x v="1"/>
    <n v="1161.58"/>
    <x v="5470"/>
    <n v="511.09999999999991"/>
    <x v="2"/>
  </r>
  <r>
    <n v="682355"/>
    <x v="0"/>
    <x v="2"/>
    <x v="4"/>
    <n v="208"/>
    <x v="728"/>
    <d v="2020-05-29T00:00:00"/>
    <d v="2020-06-01T00:00:00"/>
    <x v="3"/>
    <n v="626.49"/>
    <x v="5471"/>
    <n v="112.76999999999998"/>
    <x v="2"/>
  </r>
  <r>
    <n v="933291"/>
    <x v="1"/>
    <x v="1"/>
    <x v="3"/>
    <n v="5"/>
    <x v="727"/>
    <d v="2020-05-30T00:00:00"/>
    <d v="2020-06-02T00:00:00"/>
    <x v="1"/>
    <n v="668.59"/>
    <x v="5472"/>
    <n v="307.55"/>
    <x v="2"/>
  </r>
  <r>
    <n v="817340"/>
    <x v="2"/>
    <x v="1"/>
    <x v="2"/>
    <n v="54"/>
    <x v="727"/>
    <d v="2020-05-29T00:00:00"/>
    <d v="2020-06-05T00:00:00"/>
    <x v="0"/>
    <n v="1451.12"/>
    <x v="5473"/>
    <n v="72.559999999999945"/>
    <x v="2"/>
  </r>
  <r>
    <n v="84142"/>
    <x v="2"/>
    <x v="1"/>
    <x v="4"/>
    <n v="9"/>
    <x v="728"/>
    <d v="2020-05-30T00:00:00"/>
    <d v="2020-06-01T00:00:00"/>
    <x v="0"/>
    <n v="476.41"/>
    <x v="5474"/>
    <n v="33.350000000000023"/>
    <x v="2"/>
  </r>
  <r>
    <n v="6978"/>
    <x v="1"/>
    <x v="2"/>
    <x v="1"/>
    <n v="183"/>
    <x v="729"/>
    <d v="2020-06-01T00:00:00"/>
    <d v="2020-06-08T00:00:00"/>
    <x v="1"/>
    <n v="1468.39"/>
    <x v="5475"/>
    <n v="161.52000000000021"/>
    <x v="2"/>
  </r>
  <r>
    <n v="491947"/>
    <x v="2"/>
    <x v="1"/>
    <x v="0"/>
    <n v="343"/>
    <x v="728"/>
    <d v="2020-05-30T00:00:00"/>
    <d v="2020-06-01T00:00:00"/>
    <x v="5"/>
    <n v="1339.99"/>
    <x v="5476"/>
    <n v="67"/>
    <x v="2"/>
  </r>
  <r>
    <n v="808014"/>
    <x v="0"/>
    <x v="3"/>
    <x v="1"/>
    <n v="176"/>
    <x v="729"/>
    <d v="2020-05-30T00:00:00"/>
    <d v="2020-06-03T00:00:00"/>
    <x v="0"/>
    <n v="1499.01"/>
    <x v="5477"/>
    <n v="599.6"/>
    <x v="2"/>
  </r>
  <r>
    <n v="384523"/>
    <x v="0"/>
    <x v="2"/>
    <x v="0"/>
    <n v="360"/>
    <x v="728"/>
    <d v="2020-05-30T00:00:00"/>
    <d v="2020-06-06T00:00:00"/>
    <x v="4"/>
    <n v="1760.92"/>
    <x v="5478"/>
    <n v="88.050000000000182"/>
    <x v="2"/>
  </r>
  <r>
    <n v="94393"/>
    <x v="0"/>
    <x v="1"/>
    <x v="2"/>
    <n v="7"/>
    <x v="729"/>
    <d v="2020-05-30T00:00:00"/>
    <d v="2020-06-06T00:00:00"/>
    <x v="4"/>
    <n v="1705.7"/>
    <x v="4452"/>
    <n v="136.46000000000004"/>
    <x v="2"/>
  </r>
  <r>
    <n v="665379"/>
    <x v="2"/>
    <x v="0"/>
    <x v="3"/>
    <n v="167"/>
    <x v="728"/>
    <d v="2020-05-31T00:00:00"/>
    <d v="2020-06-01T00:00:00"/>
    <x v="0"/>
    <n v="1760.92"/>
    <x v="5479"/>
    <n v="334.57000000000016"/>
    <x v="2"/>
  </r>
  <r>
    <n v="345428"/>
    <x v="2"/>
    <x v="0"/>
    <x v="0"/>
    <n v="343"/>
    <x v="728"/>
    <d v="2020-06-01T00:00:00"/>
    <d v="2020-06-06T00:00:00"/>
    <x v="5"/>
    <n v="395.02"/>
    <x v="5480"/>
    <n v="47.399999999999977"/>
    <x v="2"/>
  </r>
  <r>
    <n v="527084"/>
    <x v="0"/>
    <x v="0"/>
    <x v="1"/>
    <n v="308"/>
    <x v="729"/>
    <d v="2020-06-01T00:00:00"/>
    <d v="2020-06-08T00:00:00"/>
    <x v="1"/>
    <n v="1893.08"/>
    <x v="5481"/>
    <n v="265.02999999999997"/>
    <x v="2"/>
  </r>
  <r>
    <n v="975795"/>
    <x v="0"/>
    <x v="0"/>
    <x v="2"/>
    <n v="11"/>
    <x v="729"/>
    <d v="2020-05-31T00:00:00"/>
    <d v="2020-06-07T00:00:00"/>
    <x v="4"/>
    <n v="1641.59"/>
    <x v="5482"/>
    <n v="98.5"/>
    <x v="2"/>
  </r>
  <r>
    <n v="240260"/>
    <x v="0"/>
    <x v="0"/>
    <x v="0"/>
    <n v="343"/>
    <x v="729"/>
    <d v="2020-06-03T00:00:00"/>
    <d v="2020-06-08T00:00:00"/>
    <x v="4"/>
    <n v="644.5"/>
    <x v="5483"/>
    <n v="103.12"/>
    <x v="2"/>
  </r>
  <r>
    <n v="51676"/>
    <x v="1"/>
    <x v="0"/>
    <x v="4"/>
    <n v="82"/>
    <x v="729"/>
    <d v="2020-06-03T00:00:00"/>
    <d v="2020-06-08T00:00:00"/>
    <x v="3"/>
    <n v="1833.39"/>
    <x v="5484"/>
    <n v="806.69"/>
    <x v="2"/>
  </r>
  <r>
    <n v="756014"/>
    <x v="0"/>
    <x v="3"/>
    <x v="4"/>
    <n v="9"/>
    <x v="729"/>
    <d v="2020-06-03T00:00:00"/>
    <d v="2020-06-06T00:00:00"/>
    <x v="0"/>
    <n v="802.81"/>
    <x v="5485"/>
    <n v="272.95999999999992"/>
    <x v="2"/>
  </r>
  <r>
    <n v="868238"/>
    <x v="1"/>
    <x v="2"/>
    <x v="2"/>
    <n v="203"/>
    <x v="729"/>
    <d v="2020-05-31T00:00:00"/>
    <d v="2020-06-04T00:00:00"/>
    <x v="5"/>
    <n v="945.49"/>
    <x v="2372"/>
    <n v="226.91999999999996"/>
    <x v="2"/>
  </r>
  <r>
    <n v="183375"/>
    <x v="1"/>
    <x v="2"/>
    <x v="1"/>
    <n v="130"/>
    <x v="730"/>
    <d v="2020-06-01T00:00:00"/>
    <d v="2020-06-02T00:00:00"/>
    <x v="1"/>
    <n v="923.98"/>
    <x v="2087"/>
    <n v="397.31000000000006"/>
    <x v="2"/>
  </r>
  <r>
    <n v="624851"/>
    <x v="1"/>
    <x v="0"/>
    <x v="1"/>
    <n v="83"/>
    <x v="729"/>
    <d v="2020-06-01T00:00:00"/>
    <d v="2020-06-07T00:00:00"/>
    <x v="0"/>
    <n v="565.30999999999995"/>
    <x v="88"/>
    <n v="186.54999999999995"/>
    <x v="2"/>
  </r>
  <r>
    <n v="679794"/>
    <x v="0"/>
    <x v="2"/>
    <x v="0"/>
    <n v="170"/>
    <x v="730"/>
    <d v="2020-06-01T00:00:00"/>
    <d v="2020-06-04T00:00:00"/>
    <x v="3"/>
    <n v="1227.48"/>
    <x v="2593"/>
    <n v="355.97"/>
    <x v="2"/>
  </r>
  <r>
    <n v="11658"/>
    <x v="1"/>
    <x v="2"/>
    <x v="4"/>
    <n v="52"/>
    <x v="729"/>
    <d v="2020-05-31T00:00:00"/>
    <d v="2020-06-07T00:00:00"/>
    <x v="4"/>
    <n v="1180.55"/>
    <x v="782"/>
    <n v="401.39"/>
    <x v="2"/>
  </r>
  <r>
    <n v="88708"/>
    <x v="3"/>
    <x v="0"/>
    <x v="1"/>
    <n v="49"/>
    <x v="730"/>
    <d v="2020-06-02T00:00:00"/>
    <d v="2020-06-03T00:00:00"/>
    <x v="3"/>
    <n v="292.89"/>
    <x v="5486"/>
    <n v="131.79999999999998"/>
    <x v="2"/>
  </r>
  <r>
    <n v="883314"/>
    <x v="1"/>
    <x v="3"/>
    <x v="4"/>
    <n v="188"/>
    <x v="731"/>
    <d v="2020-06-04T00:00:00"/>
    <d v="2020-06-07T00:00:00"/>
    <x v="4"/>
    <n v="1549.99"/>
    <x v="3884"/>
    <n v="480.5"/>
    <x v="2"/>
  </r>
  <r>
    <n v="177074"/>
    <x v="1"/>
    <x v="3"/>
    <x v="1"/>
    <n v="7"/>
    <x v="730"/>
    <d v="2020-06-01T00:00:00"/>
    <d v="2020-06-08T00:00:00"/>
    <x v="0"/>
    <n v="1896.09"/>
    <x v="5487"/>
    <n v="189.6099999999999"/>
    <x v="2"/>
  </r>
  <r>
    <n v="932416"/>
    <x v="0"/>
    <x v="3"/>
    <x v="4"/>
    <n v="186"/>
    <x v="730"/>
    <d v="2020-06-01T00:00:00"/>
    <d v="2020-06-06T00:00:00"/>
    <x v="1"/>
    <n v="564.53"/>
    <x v="5488"/>
    <n v="175"/>
    <x v="2"/>
  </r>
  <r>
    <n v="97306"/>
    <x v="3"/>
    <x v="2"/>
    <x v="1"/>
    <n v="73"/>
    <x v="731"/>
    <d v="2020-06-03T00:00:00"/>
    <d v="2020-06-05T00:00:00"/>
    <x v="4"/>
    <n v="1468.29"/>
    <x v="3727"/>
    <n v="411.11999999999989"/>
    <x v="2"/>
  </r>
  <r>
    <n v="308960"/>
    <x v="1"/>
    <x v="2"/>
    <x v="1"/>
    <n v="33"/>
    <x v="730"/>
    <d v="2020-06-03T00:00:00"/>
    <d v="2020-06-06T00:00:00"/>
    <x v="0"/>
    <n v="336.43"/>
    <x v="5489"/>
    <n v="94.200000000000017"/>
    <x v="2"/>
  </r>
  <r>
    <n v="388711"/>
    <x v="3"/>
    <x v="0"/>
    <x v="4"/>
    <n v="76"/>
    <x v="731"/>
    <d v="2020-06-01T00:00:00"/>
    <d v="2020-06-08T00:00:00"/>
    <x v="4"/>
    <n v="1111.19"/>
    <x v="3561"/>
    <n v="255.57000000000005"/>
    <x v="2"/>
  </r>
  <r>
    <n v="941249"/>
    <x v="0"/>
    <x v="1"/>
    <x v="1"/>
    <n v="150"/>
    <x v="730"/>
    <d v="2020-06-04T00:00:00"/>
    <d v="2020-06-11T00:00:00"/>
    <x v="2"/>
    <n v="638.46"/>
    <x v="4683"/>
    <n v="140.46000000000004"/>
    <x v="2"/>
  </r>
  <r>
    <n v="481097"/>
    <x v="2"/>
    <x v="0"/>
    <x v="2"/>
    <n v="121"/>
    <x v="730"/>
    <d v="2020-06-02T00:00:00"/>
    <d v="2020-06-04T00:00:00"/>
    <x v="4"/>
    <n v="1874.46"/>
    <x v="5490"/>
    <n v="487.36000000000013"/>
    <x v="2"/>
  </r>
  <r>
    <n v="843027"/>
    <x v="2"/>
    <x v="3"/>
    <x v="5"/>
    <n v="163"/>
    <x v="730"/>
    <d v="2020-06-01T00:00:00"/>
    <d v="2020-06-05T00:00:00"/>
    <x v="0"/>
    <n v="1727.83"/>
    <x v="2667"/>
    <n v="760.24999999999989"/>
    <x v="2"/>
  </r>
  <r>
    <n v="750919"/>
    <x v="1"/>
    <x v="2"/>
    <x v="0"/>
    <n v="56"/>
    <x v="730"/>
    <d v="2020-06-02T00:00:00"/>
    <d v="2020-06-04T00:00:00"/>
    <x v="1"/>
    <n v="1147.46"/>
    <x v="5491"/>
    <n v="458.98"/>
    <x v="2"/>
  </r>
  <r>
    <n v="138147"/>
    <x v="2"/>
    <x v="2"/>
    <x v="3"/>
    <n v="294"/>
    <x v="730"/>
    <d v="2020-06-01T00:00:00"/>
    <d v="2020-06-02T00:00:00"/>
    <x v="3"/>
    <n v="546.32000000000005"/>
    <x v="5492"/>
    <n v="202.14000000000004"/>
    <x v="2"/>
  </r>
  <r>
    <n v="107585"/>
    <x v="2"/>
    <x v="3"/>
    <x v="2"/>
    <n v="266"/>
    <x v="731"/>
    <d v="2020-06-04T00:00:00"/>
    <d v="2020-06-09T00:00:00"/>
    <x v="2"/>
    <n v="246.25"/>
    <x v="5493"/>
    <n v="103.41999999999999"/>
    <x v="2"/>
  </r>
  <r>
    <n v="168761"/>
    <x v="2"/>
    <x v="1"/>
    <x v="5"/>
    <n v="289"/>
    <x v="731"/>
    <d v="2020-06-02T00:00:00"/>
    <d v="2020-06-05T00:00:00"/>
    <x v="0"/>
    <n v="1259.06"/>
    <x v="5380"/>
    <n v="553.9899999999999"/>
    <x v="2"/>
  </r>
  <r>
    <n v="198507"/>
    <x v="0"/>
    <x v="1"/>
    <x v="1"/>
    <n v="285"/>
    <x v="732"/>
    <d v="2020-06-03T00:00:00"/>
    <d v="2020-06-07T00:00:00"/>
    <x v="4"/>
    <n v="709.14"/>
    <x v="5494"/>
    <n v="283.65999999999997"/>
    <x v="2"/>
  </r>
  <r>
    <n v="775559"/>
    <x v="2"/>
    <x v="3"/>
    <x v="0"/>
    <n v="81"/>
    <x v="732"/>
    <d v="2020-06-05T00:00:00"/>
    <d v="2020-06-11T00:00:00"/>
    <x v="3"/>
    <n v="518.80999999999995"/>
    <x v="5495"/>
    <n v="243.83999999999992"/>
    <x v="2"/>
  </r>
  <r>
    <n v="404774"/>
    <x v="0"/>
    <x v="0"/>
    <x v="5"/>
    <n v="308"/>
    <x v="732"/>
    <d v="2020-06-03T00:00:00"/>
    <d v="2020-06-08T00:00:00"/>
    <x v="1"/>
    <n v="649.05999999999995"/>
    <x v="5496"/>
    <n v="181.73999999999995"/>
    <x v="2"/>
  </r>
  <r>
    <n v="485665"/>
    <x v="2"/>
    <x v="1"/>
    <x v="1"/>
    <n v="212"/>
    <x v="732"/>
    <d v="2020-06-03T00:00:00"/>
    <d v="2020-06-04T00:00:00"/>
    <x v="0"/>
    <n v="1366.5"/>
    <x v="5497"/>
    <n v="273.29999999999995"/>
    <x v="2"/>
  </r>
  <r>
    <n v="999304"/>
    <x v="0"/>
    <x v="0"/>
    <x v="4"/>
    <n v="97"/>
    <x v="732"/>
    <d v="2020-06-05T00:00:00"/>
    <d v="2020-06-09T00:00:00"/>
    <x v="5"/>
    <n v="403.07"/>
    <x v="5498"/>
    <n v="56.430000000000007"/>
    <x v="2"/>
  </r>
  <r>
    <n v="672787"/>
    <x v="0"/>
    <x v="2"/>
    <x v="5"/>
    <n v="157"/>
    <x v="732"/>
    <d v="2020-06-02T00:00:00"/>
    <d v="2020-06-07T00:00:00"/>
    <x v="4"/>
    <n v="1959.55"/>
    <x v="5499"/>
    <n v="372.30999999999995"/>
    <x v="2"/>
  </r>
  <r>
    <n v="741890"/>
    <x v="0"/>
    <x v="2"/>
    <x v="2"/>
    <n v="165"/>
    <x v="732"/>
    <d v="2020-06-04T00:00:00"/>
    <d v="2020-06-05T00:00:00"/>
    <x v="2"/>
    <n v="284.10000000000002"/>
    <x v="5500"/>
    <n v="133.53000000000003"/>
    <x v="2"/>
  </r>
  <r>
    <n v="608138"/>
    <x v="1"/>
    <x v="3"/>
    <x v="4"/>
    <n v="106"/>
    <x v="731"/>
    <d v="2020-06-04T00:00:00"/>
    <d v="2020-06-11T00:00:00"/>
    <x v="4"/>
    <n v="536.65"/>
    <x v="5501"/>
    <n v="96.599999999999966"/>
    <x v="2"/>
  </r>
  <r>
    <n v="809318"/>
    <x v="1"/>
    <x v="2"/>
    <x v="0"/>
    <n v="279"/>
    <x v="732"/>
    <d v="2020-06-02T00:00:00"/>
    <d v="2020-06-06T00:00:00"/>
    <x v="2"/>
    <n v="1127.9000000000001"/>
    <x v="5502"/>
    <n v="214.30000000000007"/>
    <x v="2"/>
  </r>
  <r>
    <n v="581864"/>
    <x v="2"/>
    <x v="1"/>
    <x v="0"/>
    <n v="111"/>
    <x v="732"/>
    <d v="2020-06-05T00:00:00"/>
    <d v="2020-06-07T00:00:00"/>
    <x v="4"/>
    <n v="389.71"/>
    <x v="5077"/>
    <n v="105.21999999999997"/>
    <x v="2"/>
  </r>
  <r>
    <n v="877509"/>
    <x v="2"/>
    <x v="1"/>
    <x v="4"/>
    <n v="364"/>
    <x v="732"/>
    <d v="2020-06-02T00:00:00"/>
    <d v="2020-06-04T00:00:00"/>
    <x v="2"/>
    <n v="411.93"/>
    <x v="5503"/>
    <n v="61.79000000000002"/>
    <x v="2"/>
  </r>
  <r>
    <n v="652277"/>
    <x v="0"/>
    <x v="3"/>
    <x v="2"/>
    <n v="154"/>
    <x v="732"/>
    <d v="2020-06-02T00:00:00"/>
    <d v="2020-06-06T00:00:00"/>
    <x v="3"/>
    <n v="711.8"/>
    <x v="5504"/>
    <n v="163.70999999999992"/>
    <x v="2"/>
  </r>
  <r>
    <n v="533496"/>
    <x v="0"/>
    <x v="0"/>
    <x v="1"/>
    <n v="120"/>
    <x v="731"/>
    <d v="2020-06-02T00:00:00"/>
    <d v="2020-06-08T00:00:00"/>
    <x v="0"/>
    <n v="558.04"/>
    <x v="2280"/>
    <n v="139.51"/>
    <x v="2"/>
  </r>
  <r>
    <n v="729006"/>
    <x v="2"/>
    <x v="2"/>
    <x v="0"/>
    <n v="355"/>
    <x v="733"/>
    <d v="2020-06-04T00:00:00"/>
    <d v="2020-06-08T00:00:00"/>
    <x v="2"/>
    <n v="1338.98"/>
    <x v="5505"/>
    <n v="133.90000000000009"/>
    <x v="2"/>
  </r>
  <r>
    <n v="991871"/>
    <x v="2"/>
    <x v="0"/>
    <x v="4"/>
    <n v="52"/>
    <x v="732"/>
    <d v="2020-06-03T00:00:00"/>
    <d v="2020-06-09T00:00:00"/>
    <x v="1"/>
    <n v="1340.35"/>
    <x v="1755"/>
    <n v="268.06999999999994"/>
    <x v="2"/>
  </r>
  <r>
    <n v="105230"/>
    <x v="0"/>
    <x v="1"/>
    <x v="5"/>
    <n v="281"/>
    <x v="733"/>
    <d v="2020-06-03T00:00:00"/>
    <d v="2020-06-10T00:00:00"/>
    <x v="4"/>
    <n v="1291.07"/>
    <x v="25"/>
    <n v="77.460000000000036"/>
    <x v="2"/>
  </r>
  <r>
    <n v="577444"/>
    <x v="3"/>
    <x v="0"/>
    <x v="2"/>
    <n v="53"/>
    <x v="733"/>
    <d v="2020-06-04T00:00:00"/>
    <d v="2020-06-05T00:00:00"/>
    <x v="0"/>
    <n v="191.39"/>
    <x v="5506"/>
    <n v="28.70999999999998"/>
    <x v="2"/>
  </r>
  <r>
    <n v="262215"/>
    <x v="0"/>
    <x v="0"/>
    <x v="2"/>
    <n v="75"/>
    <x v="733"/>
    <d v="2020-06-03T00:00:00"/>
    <d v="2020-06-06T00:00:00"/>
    <x v="5"/>
    <n v="1468.39"/>
    <x v="4518"/>
    <n v="660.78000000000009"/>
    <x v="2"/>
  </r>
  <r>
    <n v="94245"/>
    <x v="0"/>
    <x v="2"/>
    <x v="3"/>
    <n v="233"/>
    <x v="733"/>
    <d v="2020-06-06T00:00:00"/>
    <d v="2020-06-09T00:00:00"/>
    <x v="2"/>
    <n v="458.61"/>
    <x v="5507"/>
    <n v="160.51"/>
    <x v="2"/>
  </r>
  <r>
    <n v="719891"/>
    <x v="0"/>
    <x v="0"/>
    <x v="5"/>
    <n v="342"/>
    <x v="732"/>
    <d v="2020-06-03T00:00:00"/>
    <d v="2020-06-10T00:00:00"/>
    <x v="3"/>
    <n v="190.69"/>
    <x v="5508"/>
    <n v="91.53"/>
    <x v="2"/>
  </r>
  <r>
    <n v="610667"/>
    <x v="0"/>
    <x v="2"/>
    <x v="1"/>
    <n v="352"/>
    <x v="732"/>
    <d v="2020-06-06T00:00:00"/>
    <d v="2020-06-11T00:00:00"/>
    <x v="4"/>
    <n v="927.33"/>
    <x v="5509"/>
    <n v="250.38"/>
    <x v="2"/>
  </r>
  <r>
    <n v="7824"/>
    <x v="0"/>
    <x v="0"/>
    <x v="4"/>
    <n v="26"/>
    <x v="733"/>
    <d v="2020-06-03T00:00:00"/>
    <d v="2020-06-04T00:00:00"/>
    <x v="2"/>
    <n v="1896.09"/>
    <x v="5510"/>
    <n v="910.11999999999989"/>
    <x v="2"/>
  </r>
  <r>
    <n v="358114"/>
    <x v="1"/>
    <x v="3"/>
    <x v="0"/>
    <n v="128"/>
    <x v="733"/>
    <d v="2020-06-06T00:00:00"/>
    <d v="2020-06-10T00:00:00"/>
    <x v="0"/>
    <n v="168.18"/>
    <x v="834"/>
    <n v="11.77000000000001"/>
    <x v="2"/>
  </r>
  <r>
    <n v="370512"/>
    <x v="0"/>
    <x v="2"/>
    <x v="4"/>
    <n v="36"/>
    <x v="733"/>
    <d v="2020-06-06T00:00:00"/>
    <d v="2020-06-13T00:00:00"/>
    <x v="5"/>
    <n v="1317.62"/>
    <x v="5511"/>
    <n v="329.39999999999986"/>
    <x v="2"/>
  </r>
  <r>
    <n v="885681"/>
    <x v="2"/>
    <x v="0"/>
    <x v="0"/>
    <n v="293"/>
    <x v="732"/>
    <d v="2020-06-04T00:00:00"/>
    <d v="2020-06-08T00:00:00"/>
    <x v="5"/>
    <n v="1536.45"/>
    <x v="5512"/>
    <n v="245.83000000000015"/>
    <x v="2"/>
  </r>
  <r>
    <n v="388203"/>
    <x v="1"/>
    <x v="3"/>
    <x v="2"/>
    <n v="296"/>
    <x v="732"/>
    <d v="2020-06-06T00:00:00"/>
    <d v="2020-06-08T00:00:00"/>
    <x v="2"/>
    <n v="1758.22"/>
    <x v="2987"/>
    <n v="334.05999999999995"/>
    <x v="2"/>
  </r>
  <r>
    <n v="968374"/>
    <x v="1"/>
    <x v="2"/>
    <x v="5"/>
    <n v="232"/>
    <x v="733"/>
    <d v="2020-06-06T00:00:00"/>
    <d v="2020-06-07T00:00:00"/>
    <x v="1"/>
    <n v="1268.92"/>
    <x v="5513"/>
    <n v="215.72000000000003"/>
    <x v="2"/>
  </r>
  <r>
    <n v="684864"/>
    <x v="0"/>
    <x v="0"/>
    <x v="4"/>
    <n v="11"/>
    <x v="734"/>
    <d v="2020-06-07T00:00:00"/>
    <d v="2020-06-08T00:00:00"/>
    <x v="5"/>
    <n v="1002.42"/>
    <x v="5514"/>
    <n v="340.81999999999994"/>
    <x v="2"/>
  </r>
  <r>
    <n v="847847"/>
    <x v="0"/>
    <x v="2"/>
    <x v="5"/>
    <n v="335"/>
    <x v="734"/>
    <d v="2020-06-06T00:00:00"/>
    <d v="2020-06-12T00:00:00"/>
    <x v="3"/>
    <n v="423.53"/>
    <x v="4427"/>
    <n v="144"/>
    <x v="2"/>
  </r>
  <r>
    <n v="125615"/>
    <x v="2"/>
    <x v="1"/>
    <x v="4"/>
    <n v="356"/>
    <x v="734"/>
    <d v="2020-06-05T00:00:00"/>
    <d v="2020-06-09T00:00:00"/>
    <x v="2"/>
    <n v="1033.3699999999999"/>
    <x v="2762"/>
    <n v="61.999999999999886"/>
    <x v="2"/>
  </r>
  <r>
    <n v="614396"/>
    <x v="1"/>
    <x v="1"/>
    <x v="5"/>
    <n v="322"/>
    <x v="733"/>
    <d v="2020-06-05T00:00:00"/>
    <d v="2020-06-11T00:00:00"/>
    <x v="1"/>
    <n v="1346.62"/>
    <x v="3957"/>
    <n v="134.65999999999985"/>
    <x v="2"/>
  </r>
  <r>
    <n v="520650"/>
    <x v="0"/>
    <x v="0"/>
    <x v="2"/>
    <n v="131"/>
    <x v="734"/>
    <d v="2020-06-07T00:00:00"/>
    <d v="2020-06-11T00:00:00"/>
    <x v="5"/>
    <n v="609.66"/>
    <x v="5515"/>
    <n v="91.449999999999932"/>
    <x v="2"/>
  </r>
  <r>
    <n v="521636"/>
    <x v="3"/>
    <x v="2"/>
    <x v="4"/>
    <n v="362"/>
    <x v="733"/>
    <d v="2020-06-05T00:00:00"/>
    <d v="2020-06-11T00:00:00"/>
    <x v="2"/>
    <n v="393.72"/>
    <x v="5516"/>
    <n v="125.99000000000001"/>
    <x v="2"/>
  </r>
  <r>
    <n v="540114"/>
    <x v="2"/>
    <x v="1"/>
    <x v="0"/>
    <n v="301"/>
    <x v="734"/>
    <d v="2020-06-07T00:00:00"/>
    <d v="2020-06-13T00:00:00"/>
    <x v="0"/>
    <n v="839.41"/>
    <x v="5517"/>
    <n v="167.88"/>
    <x v="2"/>
  </r>
  <r>
    <n v="162635"/>
    <x v="0"/>
    <x v="2"/>
    <x v="2"/>
    <n v="131"/>
    <x v="734"/>
    <d v="2020-06-08T00:00:00"/>
    <d v="2020-06-12T00:00:00"/>
    <x v="2"/>
    <n v="1498.57"/>
    <x v="5518"/>
    <n v="224.78999999999996"/>
    <x v="2"/>
  </r>
  <r>
    <n v="559039"/>
    <x v="1"/>
    <x v="1"/>
    <x v="4"/>
    <n v="29"/>
    <x v="734"/>
    <d v="2020-06-08T00:00:00"/>
    <d v="2020-06-09T00:00:00"/>
    <x v="0"/>
    <n v="1724.52"/>
    <x v="5519"/>
    <n v="672.56"/>
    <x v="2"/>
  </r>
  <r>
    <n v="901487"/>
    <x v="2"/>
    <x v="0"/>
    <x v="5"/>
    <n v="216"/>
    <x v="735"/>
    <d v="2020-06-06T00:00:00"/>
    <d v="2020-06-12T00:00:00"/>
    <x v="3"/>
    <n v="650.66999999999996"/>
    <x v="5520"/>
    <n v="104.11000000000001"/>
    <x v="2"/>
  </r>
  <r>
    <n v="921751"/>
    <x v="2"/>
    <x v="3"/>
    <x v="5"/>
    <n v="356"/>
    <x v="734"/>
    <d v="2020-06-06T00:00:00"/>
    <d v="2020-06-09T00:00:00"/>
    <x v="3"/>
    <n v="429.69"/>
    <x v="5521"/>
    <n v="197.66"/>
    <x v="2"/>
  </r>
  <r>
    <n v="421921"/>
    <x v="1"/>
    <x v="3"/>
    <x v="2"/>
    <n v="109"/>
    <x v="735"/>
    <d v="2020-06-05T00:00:00"/>
    <d v="2020-06-09T00:00:00"/>
    <x v="1"/>
    <n v="1127.9000000000001"/>
    <x v="1822"/>
    <n v="530.11000000000013"/>
    <x v="2"/>
  </r>
  <r>
    <n v="761900"/>
    <x v="0"/>
    <x v="2"/>
    <x v="1"/>
    <n v="122"/>
    <x v="734"/>
    <d v="2020-06-06T00:00:00"/>
    <d v="2020-06-07T00:00:00"/>
    <x v="0"/>
    <n v="1945.43"/>
    <x v="5522"/>
    <n v="719.81000000000017"/>
    <x v="2"/>
  </r>
  <r>
    <n v="309802"/>
    <x v="2"/>
    <x v="1"/>
    <x v="0"/>
    <n v="318"/>
    <x v="735"/>
    <d v="2020-06-07T00:00:00"/>
    <d v="2020-06-14T00:00:00"/>
    <x v="2"/>
    <n v="638.46"/>
    <x v="4683"/>
    <n v="140.46000000000004"/>
    <x v="2"/>
  </r>
  <r>
    <n v="653232"/>
    <x v="0"/>
    <x v="2"/>
    <x v="1"/>
    <n v="100"/>
    <x v="734"/>
    <d v="2020-06-06T00:00:00"/>
    <d v="2020-06-07T00:00:00"/>
    <x v="3"/>
    <n v="939.27"/>
    <x v="5523"/>
    <n v="150.27999999999997"/>
    <x v="2"/>
  </r>
  <r>
    <n v="959946"/>
    <x v="1"/>
    <x v="0"/>
    <x v="1"/>
    <n v="75"/>
    <x v="736"/>
    <d v="2020-06-09T00:00:00"/>
    <d v="2020-06-14T00:00:00"/>
    <x v="5"/>
    <n v="546.32000000000005"/>
    <x v="5524"/>
    <n v="196.68000000000006"/>
    <x v="2"/>
  </r>
  <r>
    <n v="112667"/>
    <x v="0"/>
    <x v="3"/>
    <x v="4"/>
    <n v="148"/>
    <x v="736"/>
    <d v="2020-06-08T00:00:00"/>
    <d v="2020-06-15T00:00:00"/>
    <x v="2"/>
    <n v="1340.26"/>
    <x v="2414"/>
    <n v="375.27"/>
    <x v="2"/>
  </r>
  <r>
    <n v="823866"/>
    <x v="2"/>
    <x v="3"/>
    <x v="1"/>
    <n v="191"/>
    <x v="735"/>
    <d v="2020-06-07T00:00:00"/>
    <d v="2020-06-12T00:00:00"/>
    <x v="0"/>
    <n v="1896.09"/>
    <x v="5024"/>
    <n v="303.36999999999989"/>
    <x v="2"/>
  </r>
  <r>
    <n v="724870"/>
    <x v="1"/>
    <x v="2"/>
    <x v="2"/>
    <n v="353"/>
    <x v="736"/>
    <d v="2020-06-08T00:00:00"/>
    <d v="2020-06-12T00:00:00"/>
    <x v="5"/>
    <n v="718.05"/>
    <x v="2297"/>
    <n v="308.75999999999993"/>
    <x v="2"/>
  </r>
  <r>
    <n v="159424"/>
    <x v="1"/>
    <x v="2"/>
    <x v="0"/>
    <n v="164"/>
    <x v="736"/>
    <d v="2020-06-06T00:00:00"/>
    <d v="2020-06-08T00:00:00"/>
    <x v="1"/>
    <n v="1592.32"/>
    <x v="3868"/>
    <n v="445.84999999999991"/>
    <x v="2"/>
  </r>
  <r>
    <n v="518001"/>
    <x v="3"/>
    <x v="0"/>
    <x v="5"/>
    <n v="1"/>
    <x v="735"/>
    <d v="2020-06-08T00:00:00"/>
    <d v="2020-06-15T00:00:00"/>
    <x v="3"/>
    <n v="324.69"/>
    <x v="5525"/>
    <n v="32.46999999999997"/>
    <x v="2"/>
  </r>
  <r>
    <n v="950697"/>
    <x v="0"/>
    <x v="0"/>
    <x v="5"/>
    <n v="361"/>
    <x v="735"/>
    <d v="2020-06-08T00:00:00"/>
    <d v="2020-06-13T00:00:00"/>
    <x v="5"/>
    <n v="1787.73"/>
    <x v="491"/>
    <n v="411.18000000000006"/>
    <x v="2"/>
  </r>
  <r>
    <n v="640833"/>
    <x v="0"/>
    <x v="2"/>
    <x v="4"/>
    <n v="13"/>
    <x v="735"/>
    <d v="2020-06-09T00:00:00"/>
    <d v="2020-06-15T00:00:00"/>
    <x v="5"/>
    <n v="375.99"/>
    <x v="5526"/>
    <n v="184.24"/>
    <x v="2"/>
  </r>
  <r>
    <n v="829395"/>
    <x v="1"/>
    <x v="2"/>
    <x v="0"/>
    <n v="30"/>
    <x v="735"/>
    <d v="2020-06-08T00:00:00"/>
    <d v="2020-06-09T00:00:00"/>
    <x v="3"/>
    <n v="411.04"/>
    <x v="5527"/>
    <n v="45.210000000000036"/>
    <x v="2"/>
  </r>
  <r>
    <n v="189295"/>
    <x v="2"/>
    <x v="1"/>
    <x v="5"/>
    <n v="284"/>
    <x v="735"/>
    <d v="2020-06-09T00:00:00"/>
    <d v="2020-06-14T00:00:00"/>
    <x v="2"/>
    <n v="1979.53"/>
    <x v="5528"/>
    <n v="356.31999999999994"/>
    <x v="2"/>
  </r>
  <r>
    <n v="234552"/>
    <x v="0"/>
    <x v="0"/>
    <x v="3"/>
    <n v="327"/>
    <x v="736"/>
    <d v="2020-06-07T00:00:00"/>
    <d v="2020-06-13T00:00:00"/>
    <x v="0"/>
    <n v="651.74"/>
    <x v="5529"/>
    <n v="273.73"/>
    <x v="2"/>
  </r>
  <r>
    <n v="492772"/>
    <x v="1"/>
    <x v="2"/>
    <x v="1"/>
    <n v="334"/>
    <x v="736"/>
    <d v="2020-06-07T00:00:00"/>
    <d v="2020-06-13T00:00:00"/>
    <x v="2"/>
    <n v="268.97000000000003"/>
    <x v="5530"/>
    <n v="102.21000000000004"/>
    <x v="2"/>
  </r>
  <r>
    <n v="685668"/>
    <x v="0"/>
    <x v="1"/>
    <x v="4"/>
    <n v="343"/>
    <x v="736"/>
    <d v="2020-06-10T00:00:00"/>
    <d v="2020-06-17T00:00:00"/>
    <x v="1"/>
    <n v="1386.52"/>
    <x v="5531"/>
    <n v="97.059999999999945"/>
    <x v="2"/>
  </r>
  <r>
    <n v="172389"/>
    <x v="0"/>
    <x v="0"/>
    <x v="4"/>
    <n v="22"/>
    <x v="737"/>
    <d v="2020-06-07T00:00:00"/>
    <d v="2020-06-11T00:00:00"/>
    <x v="0"/>
    <n v="546.32000000000005"/>
    <x v="5524"/>
    <n v="196.68000000000006"/>
    <x v="2"/>
  </r>
  <r>
    <n v="96804"/>
    <x v="0"/>
    <x v="2"/>
    <x v="2"/>
    <n v="284"/>
    <x v="736"/>
    <d v="2020-06-07T00:00:00"/>
    <d v="2020-06-08T00:00:00"/>
    <x v="4"/>
    <n v="1953.64"/>
    <x v="5532"/>
    <n v="273.51"/>
    <x v="2"/>
  </r>
  <r>
    <n v="227565"/>
    <x v="1"/>
    <x v="3"/>
    <x v="0"/>
    <n v="109"/>
    <x v="736"/>
    <d v="2020-06-09T00:00:00"/>
    <d v="2020-06-14T00:00:00"/>
    <x v="0"/>
    <n v="880.62"/>
    <x v="5182"/>
    <n v="193.74"/>
    <x v="2"/>
  </r>
  <r>
    <n v="910648"/>
    <x v="0"/>
    <x v="0"/>
    <x v="0"/>
    <n v="336"/>
    <x v="737"/>
    <d v="2020-06-09T00:00:00"/>
    <d v="2020-06-14T00:00:00"/>
    <x v="0"/>
    <n v="859.45"/>
    <x v="5533"/>
    <n v="180.48000000000002"/>
    <x v="2"/>
  </r>
  <r>
    <n v="164672"/>
    <x v="0"/>
    <x v="1"/>
    <x v="2"/>
    <n v="337"/>
    <x v="736"/>
    <d v="2020-06-09T00:00:00"/>
    <d v="2020-06-11T00:00:00"/>
    <x v="4"/>
    <n v="1029.55"/>
    <x v="2016"/>
    <n v="133.83999999999992"/>
    <x v="2"/>
  </r>
  <r>
    <n v="669315"/>
    <x v="1"/>
    <x v="2"/>
    <x v="5"/>
    <n v="6"/>
    <x v="737"/>
    <d v="2020-06-08T00:00:00"/>
    <d v="2020-06-10T00:00:00"/>
    <x v="3"/>
    <n v="445.81"/>
    <x v="5534"/>
    <n v="205.07"/>
    <x v="2"/>
  </r>
  <r>
    <n v="615541"/>
    <x v="1"/>
    <x v="1"/>
    <x v="2"/>
    <n v="131"/>
    <x v="737"/>
    <d v="2020-06-10T00:00:00"/>
    <d v="2020-06-17T00:00:00"/>
    <x v="0"/>
    <n v="1922.88"/>
    <x v="5535"/>
    <n v="634.55000000000018"/>
    <x v="2"/>
  </r>
  <r>
    <n v="4103"/>
    <x v="2"/>
    <x v="1"/>
    <x v="5"/>
    <n v="229"/>
    <x v="736"/>
    <d v="2020-06-09T00:00:00"/>
    <d v="2020-06-11T00:00:00"/>
    <x v="1"/>
    <n v="452.26"/>
    <x v="5536"/>
    <n v="208.04"/>
    <x v="2"/>
  </r>
  <r>
    <n v="737703"/>
    <x v="0"/>
    <x v="0"/>
    <x v="1"/>
    <n v="144"/>
    <x v="737"/>
    <d v="2020-06-11T00:00:00"/>
    <d v="2020-06-15T00:00:00"/>
    <x v="0"/>
    <n v="1802.91"/>
    <x v="5537"/>
    <n v="252.41000000000008"/>
    <x v="2"/>
  </r>
  <r>
    <n v="123422"/>
    <x v="1"/>
    <x v="1"/>
    <x v="1"/>
    <n v="22"/>
    <x v="738"/>
    <d v="2020-06-11T00:00:00"/>
    <d v="2020-06-17T00:00:00"/>
    <x v="1"/>
    <n v="220.1"/>
    <x v="5538"/>
    <n v="26.409999999999997"/>
    <x v="2"/>
  </r>
  <r>
    <n v="708495"/>
    <x v="1"/>
    <x v="2"/>
    <x v="1"/>
    <n v="28"/>
    <x v="737"/>
    <d v="2020-06-11T00:00:00"/>
    <d v="2020-06-17T00:00:00"/>
    <x v="4"/>
    <n v="272.12"/>
    <x v="5539"/>
    <n v="65.31"/>
    <x v="2"/>
  </r>
  <r>
    <n v="2567"/>
    <x v="2"/>
    <x v="0"/>
    <x v="4"/>
    <n v="54"/>
    <x v="737"/>
    <d v="2020-06-10T00:00:00"/>
    <d v="2020-06-13T00:00:00"/>
    <x v="5"/>
    <n v="561.23"/>
    <x v="5540"/>
    <n v="173.98000000000002"/>
    <x v="2"/>
  </r>
  <r>
    <n v="644601"/>
    <x v="0"/>
    <x v="2"/>
    <x v="2"/>
    <n v="6"/>
    <x v="737"/>
    <d v="2020-06-09T00:00:00"/>
    <d v="2020-06-14T00:00:00"/>
    <x v="5"/>
    <n v="1833.39"/>
    <x v="5541"/>
    <n v="256.67000000000007"/>
    <x v="2"/>
  </r>
  <r>
    <n v="170300"/>
    <x v="1"/>
    <x v="3"/>
    <x v="4"/>
    <n v="314"/>
    <x v="738"/>
    <d v="2020-06-09T00:00:00"/>
    <d v="2020-06-14T00:00:00"/>
    <x v="4"/>
    <n v="1468.29"/>
    <x v="5542"/>
    <n v="396.44000000000005"/>
    <x v="2"/>
  </r>
  <r>
    <n v="842287"/>
    <x v="1"/>
    <x v="2"/>
    <x v="5"/>
    <n v="339"/>
    <x v="738"/>
    <d v="2020-06-10T00:00:00"/>
    <d v="2020-06-11T00:00:00"/>
    <x v="2"/>
    <n v="1810.25"/>
    <x v="5543"/>
    <n v="887.02"/>
    <x v="2"/>
  </r>
  <r>
    <n v="313581"/>
    <x v="2"/>
    <x v="0"/>
    <x v="3"/>
    <n v="57"/>
    <x v="738"/>
    <d v="2020-06-12T00:00:00"/>
    <d v="2020-06-14T00:00:00"/>
    <x v="2"/>
    <n v="1874.46"/>
    <x v="5544"/>
    <n v="262.42000000000007"/>
    <x v="2"/>
  </r>
  <r>
    <n v="109893"/>
    <x v="0"/>
    <x v="3"/>
    <x v="0"/>
    <n v="218"/>
    <x v="739"/>
    <d v="2020-06-11T00:00:00"/>
    <d v="2020-06-18T00:00:00"/>
    <x v="0"/>
    <n v="158.26"/>
    <x v="5545"/>
    <n v="44.309999999999988"/>
    <x v="2"/>
  </r>
  <r>
    <n v="571508"/>
    <x v="0"/>
    <x v="2"/>
    <x v="5"/>
    <n v="207"/>
    <x v="738"/>
    <d v="2020-06-10T00:00:00"/>
    <d v="2020-06-16T00:00:00"/>
    <x v="2"/>
    <n v="1979.53"/>
    <x v="4435"/>
    <n v="435.5"/>
    <x v="2"/>
  </r>
  <r>
    <n v="939040"/>
    <x v="0"/>
    <x v="1"/>
    <x v="1"/>
    <n v="266"/>
    <x v="738"/>
    <d v="2020-06-10T00:00:00"/>
    <d v="2020-06-13T00:00:00"/>
    <x v="0"/>
    <n v="370.61"/>
    <x v="5546"/>
    <n v="163.07000000000002"/>
    <x v="2"/>
  </r>
  <r>
    <n v="976381"/>
    <x v="1"/>
    <x v="1"/>
    <x v="3"/>
    <n v="83"/>
    <x v="739"/>
    <d v="2020-06-11T00:00:00"/>
    <d v="2020-06-16T00:00:00"/>
    <x v="0"/>
    <n v="1072.8699999999999"/>
    <x v="5547"/>
    <n v="311.12999999999988"/>
    <x v="2"/>
  </r>
  <r>
    <n v="902842"/>
    <x v="3"/>
    <x v="0"/>
    <x v="1"/>
    <n v="75"/>
    <x v="738"/>
    <d v="2020-06-10T00:00:00"/>
    <d v="2020-06-14T00:00:00"/>
    <x v="3"/>
    <n v="343.62"/>
    <x v="5548"/>
    <n v="123.70000000000002"/>
    <x v="2"/>
  </r>
  <r>
    <n v="514129"/>
    <x v="3"/>
    <x v="2"/>
    <x v="1"/>
    <n v="188"/>
    <x v="739"/>
    <d v="2020-06-11T00:00:00"/>
    <d v="2020-06-12T00:00:00"/>
    <x v="0"/>
    <n v="1895.19"/>
    <x v="5549"/>
    <n v="530.65000000000009"/>
    <x v="2"/>
  </r>
  <r>
    <n v="90689"/>
    <x v="1"/>
    <x v="2"/>
    <x v="5"/>
    <n v="298"/>
    <x v="738"/>
    <d v="2020-06-11T00:00:00"/>
    <d v="2020-06-15T00:00:00"/>
    <x v="0"/>
    <n v="1755.48"/>
    <x v="5550"/>
    <n v="526.6400000000001"/>
    <x v="2"/>
  </r>
  <r>
    <n v="17465"/>
    <x v="0"/>
    <x v="0"/>
    <x v="2"/>
    <n v="156"/>
    <x v="739"/>
    <d v="2020-06-09T00:00:00"/>
    <d v="2020-06-13T00:00:00"/>
    <x v="4"/>
    <n v="560.79"/>
    <x v="5551"/>
    <n v="218.70999999999998"/>
    <x v="2"/>
  </r>
  <r>
    <n v="725408"/>
    <x v="1"/>
    <x v="3"/>
    <x v="0"/>
    <n v="171"/>
    <x v="739"/>
    <d v="2020-06-09T00:00:00"/>
    <d v="2020-06-10T00:00:00"/>
    <x v="2"/>
    <n v="531.20000000000005"/>
    <x v="5552"/>
    <n v="244.35000000000002"/>
    <x v="2"/>
  </r>
  <r>
    <n v="214920"/>
    <x v="0"/>
    <x v="3"/>
    <x v="5"/>
    <n v="144"/>
    <x v="740"/>
    <d v="2020-06-11T00:00:00"/>
    <d v="2020-06-13T00:00:00"/>
    <x v="2"/>
    <n v="1029.55"/>
    <x v="5553"/>
    <n v="422.12"/>
    <x v="2"/>
  </r>
  <r>
    <n v="297936"/>
    <x v="1"/>
    <x v="0"/>
    <x v="3"/>
    <n v="153"/>
    <x v="739"/>
    <d v="2020-06-10T00:00:00"/>
    <d v="2020-06-16T00:00:00"/>
    <x v="4"/>
    <n v="1180.55"/>
    <x v="5554"/>
    <n v="554.8599999999999"/>
    <x v="2"/>
  </r>
  <r>
    <n v="982405"/>
    <x v="1"/>
    <x v="3"/>
    <x v="3"/>
    <n v="48"/>
    <x v="740"/>
    <d v="2020-06-13T00:00:00"/>
    <d v="2020-06-16T00:00:00"/>
    <x v="4"/>
    <n v="927.33"/>
    <x v="5555"/>
    <n v="324.57000000000005"/>
    <x v="2"/>
  </r>
  <r>
    <n v="94585"/>
    <x v="0"/>
    <x v="3"/>
    <x v="3"/>
    <n v="24"/>
    <x v="739"/>
    <d v="2020-06-11T00:00:00"/>
    <d v="2020-06-15T00:00:00"/>
    <x v="5"/>
    <n v="1114.98"/>
    <x v="5556"/>
    <n v="133.80000000000007"/>
    <x v="2"/>
  </r>
  <r>
    <n v="884480"/>
    <x v="2"/>
    <x v="1"/>
    <x v="0"/>
    <n v="265"/>
    <x v="740"/>
    <d v="2020-06-11T00:00:00"/>
    <d v="2020-06-17T00:00:00"/>
    <x v="5"/>
    <n v="337.68"/>
    <x v="5557"/>
    <n v="23.639999999999986"/>
    <x v="2"/>
  </r>
  <r>
    <n v="805036"/>
    <x v="1"/>
    <x v="2"/>
    <x v="0"/>
    <n v="110"/>
    <x v="740"/>
    <d v="2020-06-12T00:00:00"/>
    <d v="2020-06-13T00:00:00"/>
    <x v="5"/>
    <n v="350.84"/>
    <x v="5558"/>
    <n v="105.24999999999997"/>
    <x v="2"/>
  </r>
  <r>
    <n v="704904"/>
    <x v="3"/>
    <x v="0"/>
    <x v="2"/>
    <n v="39"/>
    <x v="741"/>
    <d v="2020-06-14T00:00:00"/>
    <d v="2020-06-19T00:00:00"/>
    <x v="1"/>
    <n v="1966.1"/>
    <x v="5559"/>
    <n v="707.8"/>
    <x v="2"/>
  </r>
  <r>
    <n v="825464"/>
    <x v="0"/>
    <x v="0"/>
    <x v="0"/>
    <n v="186"/>
    <x v="741"/>
    <d v="2020-06-12T00:00:00"/>
    <d v="2020-06-18T00:00:00"/>
    <x v="2"/>
    <n v="1451.12"/>
    <x v="5560"/>
    <n v="435.33999999999992"/>
    <x v="2"/>
  </r>
  <r>
    <n v="348059"/>
    <x v="1"/>
    <x v="1"/>
    <x v="3"/>
    <n v="199"/>
    <x v="740"/>
    <d v="2020-06-14T00:00:00"/>
    <d v="2020-06-21T00:00:00"/>
    <x v="3"/>
    <n v="1114.98"/>
    <x v="5561"/>
    <n v="267.60000000000002"/>
    <x v="2"/>
  </r>
  <r>
    <n v="787089"/>
    <x v="2"/>
    <x v="1"/>
    <x v="4"/>
    <n v="241"/>
    <x v="741"/>
    <d v="2020-06-12T00:00:00"/>
    <d v="2020-06-16T00:00:00"/>
    <x v="5"/>
    <n v="709.14"/>
    <x v="530"/>
    <n v="248.2"/>
    <x v="2"/>
  </r>
  <r>
    <n v="247549"/>
    <x v="2"/>
    <x v="1"/>
    <x v="3"/>
    <n v="309"/>
    <x v="741"/>
    <d v="2020-06-14T00:00:00"/>
    <d v="2020-06-15T00:00:00"/>
    <x v="2"/>
    <n v="928.98"/>
    <x v="5562"/>
    <n v="130.06000000000006"/>
    <x v="2"/>
  </r>
  <r>
    <n v="400556"/>
    <x v="0"/>
    <x v="2"/>
    <x v="3"/>
    <n v="51"/>
    <x v="741"/>
    <d v="2020-06-12T00:00:00"/>
    <d v="2020-06-17T00:00:00"/>
    <x v="5"/>
    <n v="1331.28"/>
    <x v="5563"/>
    <n v="585.76"/>
    <x v="2"/>
  </r>
  <r>
    <n v="530625"/>
    <x v="2"/>
    <x v="1"/>
    <x v="4"/>
    <n v="136"/>
    <x v="742"/>
    <d v="2020-06-13T00:00:00"/>
    <d v="2020-06-15T00:00:00"/>
    <x v="0"/>
    <n v="391.81"/>
    <x v="5564"/>
    <n v="90.12"/>
    <x v="2"/>
  </r>
  <r>
    <n v="505943"/>
    <x v="1"/>
    <x v="1"/>
    <x v="0"/>
    <n v="89"/>
    <x v="741"/>
    <d v="2020-06-12T00:00:00"/>
    <d v="2020-06-16T00:00:00"/>
    <x v="0"/>
    <n v="844.01"/>
    <x v="5565"/>
    <n v="177.24"/>
    <x v="2"/>
  </r>
  <r>
    <n v="440915"/>
    <x v="2"/>
    <x v="1"/>
    <x v="3"/>
    <n v="45"/>
    <x v="741"/>
    <d v="2020-06-15T00:00:00"/>
    <d v="2020-06-18T00:00:00"/>
    <x v="1"/>
    <n v="1402.24"/>
    <x v="2930"/>
    <n v="140.22000000000003"/>
    <x v="2"/>
  </r>
  <r>
    <n v="653899"/>
    <x v="1"/>
    <x v="3"/>
    <x v="3"/>
    <n v="154"/>
    <x v="741"/>
    <d v="2020-06-14T00:00:00"/>
    <d v="2020-06-17T00:00:00"/>
    <x v="3"/>
    <n v="492.44"/>
    <x v="5566"/>
    <n v="78.79000000000002"/>
    <x v="2"/>
  </r>
  <r>
    <n v="702554"/>
    <x v="0"/>
    <x v="1"/>
    <x v="3"/>
    <n v="148"/>
    <x v="742"/>
    <d v="2020-06-13T00:00:00"/>
    <d v="2020-06-18T00:00:00"/>
    <x v="3"/>
    <n v="1039.94"/>
    <x v="5567"/>
    <n v="187.19000000000005"/>
    <x v="2"/>
  </r>
  <r>
    <n v="537381"/>
    <x v="1"/>
    <x v="2"/>
    <x v="4"/>
    <n v="285"/>
    <x v="741"/>
    <d v="2020-06-14T00:00:00"/>
    <d v="2020-06-18T00:00:00"/>
    <x v="1"/>
    <n v="190.69"/>
    <x v="4188"/>
    <n v="24.789999999999992"/>
    <x v="2"/>
  </r>
  <r>
    <n v="504883"/>
    <x v="1"/>
    <x v="1"/>
    <x v="3"/>
    <n v="317"/>
    <x v="741"/>
    <d v="2020-06-13T00:00:00"/>
    <d v="2020-06-14T00:00:00"/>
    <x v="3"/>
    <n v="1098.18"/>
    <x v="5568"/>
    <n v="186.69000000000005"/>
    <x v="2"/>
  </r>
  <r>
    <n v="539761"/>
    <x v="2"/>
    <x v="0"/>
    <x v="4"/>
    <n v="154"/>
    <x v="742"/>
    <d v="2020-06-16T00:00:00"/>
    <d v="2020-06-22T00:00:00"/>
    <x v="5"/>
    <n v="893.11"/>
    <x v="4908"/>
    <n v="151.83000000000004"/>
    <x v="2"/>
  </r>
  <r>
    <n v="207402"/>
    <x v="1"/>
    <x v="3"/>
    <x v="2"/>
    <n v="358"/>
    <x v="742"/>
    <d v="2020-06-16T00:00:00"/>
    <d v="2020-06-17T00:00:00"/>
    <x v="4"/>
    <n v="543.48"/>
    <x v="1131"/>
    <n v="119.57"/>
    <x v="2"/>
  </r>
  <r>
    <n v="181872"/>
    <x v="0"/>
    <x v="2"/>
    <x v="2"/>
    <n v="210"/>
    <x v="742"/>
    <d v="2020-06-13T00:00:00"/>
    <d v="2020-06-15T00:00:00"/>
    <x v="0"/>
    <n v="1366.5"/>
    <x v="5569"/>
    <n v="437.28"/>
    <x v="2"/>
  </r>
  <r>
    <n v="440392"/>
    <x v="1"/>
    <x v="2"/>
    <x v="2"/>
    <n v="66"/>
    <x v="742"/>
    <d v="2020-06-16T00:00:00"/>
    <d v="2020-06-18T00:00:00"/>
    <x v="4"/>
    <n v="480.91"/>
    <x v="5570"/>
    <n v="72.140000000000043"/>
    <x v="2"/>
  </r>
  <r>
    <n v="349673"/>
    <x v="0"/>
    <x v="0"/>
    <x v="0"/>
    <n v="224"/>
    <x v="743"/>
    <d v="2020-06-13T00:00:00"/>
    <d v="2020-06-20T00:00:00"/>
    <x v="0"/>
    <n v="1498.08"/>
    <x v="5571"/>
    <n v="299.61999999999989"/>
    <x v="2"/>
  </r>
  <r>
    <n v="110878"/>
    <x v="1"/>
    <x v="2"/>
    <x v="2"/>
    <n v="94"/>
    <x v="743"/>
    <d v="2020-06-15T00:00:00"/>
    <d v="2020-06-21T00:00:00"/>
    <x v="0"/>
    <n v="1237.49"/>
    <x v="5572"/>
    <n v="495"/>
    <x v="2"/>
  </r>
  <r>
    <n v="416700"/>
    <x v="0"/>
    <x v="2"/>
    <x v="3"/>
    <n v="160"/>
    <x v="742"/>
    <d v="2020-06-15T00:00:00"/>
    <d v="2020-06-16T00:00:00"/>
    <x v="3"/>
    <n v="192.81"/>
    <x v="5573"/>
    <n v="79.05"/>
    <x v="2"/>
  </r>
  <r>
    <n v="500295"/>
    <x v="0"/>
    <x v="0"/>
    <x v="5"/>
    <n v="263"/>
    <x v="743"/>
    <d v="2020-06-15T00:00:00"/>
    <d v="2020-06-20T00:00:00"/>
    <x v="3"/>
    <n v="1259.42"/>
    <x v="5574"/>
    <n v="453.3900000000001"/>
    <x v="2"/>
  </r>
  <r>
    <n v="11493"/>
    <x v="1"/>
    <x v="1"/>
    <x v="4"/>
    <n v="313"/>
    <x v="743"/>
    <d v="2020-06-14T00:00:00"/>
    <d v="2020-06-17T00:00:00"/>
    <x v="3"/>
    <n v="246.25"/>
    <x v="5575"/>
    <n v="115.74000000000001"/>
    <x v="2"/>
  </r>
  <r>
    <n v="456461"/>
    <x v="0"/>
    <x v="3"/>
    <x v="0"/>
    <n v="75"/>
    <x v="743"/>
    <d v="2020-06-14T00:00:00"/>
    <d v="2020-06-21T00:00:00"/>
    <x v="2"/>
    <n v="922.9"/>
    <x v="5576"/>
    <n v="73.829999999999927"/>
    <x v="2"/>
  </r>
  <r>
    <n v="922309"/>
    <x v="0"/>
    <x v="3"/>
    <x v="2"/>
    <n v="295"/>
    <x v="743"/>
    <d v="2020-06-15T00:00:00"/>
    <d v="2020-06-22T00:00:00"/>
    <x v="0"/>
    <n v="1371.77"/>
    <x v="4248"/>
    <n v="466.4"/>
    <x v="2"/>
  </r>
  <r>
    <n v="125354"/>
    <x v="1"/>
    <x v="0"/>
    <x v="4"/>
    <n v="86"/>
    <x v="743"/>
    <d v="2020-06-14T00:00:00"/>
    <d v="2020-06-19T00:00:00"/>
    <x v="5"/>
    <n v="546.32000000000005"/>
    <x v="5577"/>
    <n v="109.26000000000005"/>
    <x v="2"/>
  </r>
  <r>
    <n v="48257"/>
    <x v="1"/>
    <x v="2"/>
    <x v="2"/>
    <n v="253"/>
    <x v="744"/>
    <d v="2020-06-15T00:00:00"/>
    <d v="2020-06-20T00:00:00"/>
    <x v="4"/>
    <n v="1891.81"/>
    <x v="5578"/>
    <n v="359.44000000000005"/>
    <x v="2"/>
  </r>
  <r>
    <n v="58779"/>
    <x v="0"/>
    <x v="3"/>
    <x v="3"/>
    <n v="283"/>
    <x v="743"/>
    <d v="2020-06-14T00:00:00"/>
    <d v="2020-06-18T00:00:00"/>
    <x v="5"/>
    <n v="1411.9"/>
    <x v="4050"/>
    <n v="197.67000000000007"/>
    <x v="2"/>
  </r>
  <r>
    <n v="543058"/>
    <x v="1"/>
    <x v="2"/>
    <x v="4"/>
    <n v="47"/>
    <x v="744"/>
    <d v="2020-06-14T00:00:00"/>
    <d v="2020-06-18T00:00:00"/>
    <x v="5"/>
    <n v="329.43"/>
    <x v="786"/>
    <n v="88.950000000000017"/>
    <x v="2"/>
  </r>
  <r>
    <n v="107044"/>
    <x v="0"/>
    <x v="2"/>
    <x v="3"/>
    <n v="159"/>
    <x v="743"/>
    <d v="2020-06-14T00:00:00"/>
    <d v="2020-06-21T00:00:00"/>
    <x v="3"/>
    <n v="717.95"/>
    <x v="1187"/>
    <n v="136.41000000000008"/>
    <x v="2"/>
  </r>
  <r>
    <n v="395544"/>
    <x v="1"/>
    <x v="2"/>
    <x v="0"/>
    <n v="307"/>
    <x v="743"/>
    <d v="2020-06-17T00:00:00"/>
    <d v="2020-06-21T00:00:00"/>
    <x v="2"/>
    <n v="1859.08"/>
    <x v="5579"/>
    <n v="799.39999999999986"/>
    <x v="2"/>
  </r>
  <r>
    <n v="708306"/>
    <x v="0"/>
    <x v="3"/>
    <x v="0"/>
    <n v="131"/>
    <x v="745"/>
    <d v="2020-06-18T00:00:00"/>
    <d v="2020-06-22T00:00:00"/>
    <x v="5"/>
    <n v="565.66999999999996"/>
    <x v="5580"/>
    <n v="141.41999999999996"/>
    <x v="2"/>
  </r>
  <r>
    <n v="135073"/>
    <x v="1"/>
    <x v="2"/>
    <x v="2"/>
    <n v="193"/>
    <x v="745"/>
    <d v="2020-06-16T00:00:00"/>
    <d v="2020-06-22T00:00:00"/>
    <x v="1"/>
    <n v="1442.37"/>
    <x v="5581"/>
    <n v="533.67999999999984"/>
    <x v="2"/>
  </r>
  <r>
    <n v="609299"/>
    <x v="0"/>
    <x v="0"/>
    <x v="1"/>
    <n v="8"/>
    <x v="744"/>
    <d v="2020-06-15T00:00:00"/>
    <d v="2020-06-16T00:00:00"/>
    <x v="3"/>
    <n v="878.46"/>
    <x v="5582"/>
    <n v="254.75"/>
    <x v="2"/>
  </r>
  <r>
    <n v="89519"/>
    <x v="2"/>
    <x v="0"/>
    <x v="2"/>
    <n v="356"/>
    <x v="744"/>
    <d v="2020-06-18T00:00:00"/>
    <d v="2020-06-21T00:00:00"/>
    <x v="2"/>
    <n v="360.42"/>
    <x v="5583"/>
    <n v="75.69"/>
    <x v="2"/>
  </r>
  <r>
    <n v="895541"/>
    <x v="1"/>
    <x v="1"/>
    <x v="3"/>
    <n v="187"/>
    <x v="745"/>
    <d v="2020-06-17T00:00:00"/>
    <d v="2020-06-19T00:00:00"/>
    <x v="5"/>
    <n v="1496.61"/>
    <x v="611"/>
    <n v="329.25"/>
    <x v="2"/>
  </r>
  <r>
    <n v="298227"/>
    <x v="1"/>
    <x v="1"/>
    <x v="2"/>
    <n v="245"/>
    <x v="745"/>
    <d v="2020-06-18T00:00:00"/>
    <d v="2020-06-24T00:00:00"/>
    <x v="1"/>
    <n v="292.89"/>
    <x v="5584"/>
    <n v="61.509999999999991"/>
    <x v="2"/>
  </r>
  <r>
    <n v="966980"/>
    <x v="0"/>
    <x v="0"/>
    <x v="4"/>
    <n v="22"/>
    <x v="744"/>
    <d v="2020-06-18T00:00:00"/>
    <d v="2020-06-24T00:00:00"/>
    <x v="0"/>
    <n v="1402.24"/>
    <x v="5585"/>
    <n v="546.87"/>
    <x v="2"/>
  </r>
  <r>
    <n v="713406"/>
    <x v="0"/>
    <x v="2"/>
    <x v="5"/>
    <n v="266"/>
    <x v="746"/>
    <d v="2020-06-16T00:00:00"/>
    <d v="2020-06-23T00:00:00"/>
    <x v="4"/>
    <n v="979.75"/>
    <x v="5586"/>
    <n v="421.28999999999996"/>
    <x v="2"/>
  </r>
  <r>
    <n v="192428"/>
    <x v="1"/>
    <x v="1"/>
    <x v="0"/>
    <n v="323"/>
    <x v="745"/>
    <d v="2020-06-17T00:00:00"/>
    <d v="2020-06-23T00:00:00"/>
    <x v="2"/>
    <n v="1205.04"/>
    <x v="3192"/>
    <n v="542.27"/>
    <x v="2"/>
  </r>
  <r>
    <n v="137583"/>
    <x v="3"/>
    <x v="2"/>
    <x v="5"/>
    <n v="334"/>
    <x v="745"/>
    <d v="2020-06-16T00:00:00"/>
    <d v="2020-06-18T00:00:00"/>
    <x v="4"/>
    <n v="176.7"/>
    <x v="148"/>
    <n v="72.449999999999989"/>
    <x v="2"/>
  </r>
  <r>
    <n v="61019"/>
    <x v="0"/>
    <x v="2"/>
    <x v="4"/>
    <n v="195"/>
    <x v="746"/>
    <d v="2020-06-16T00:00:00"/>
    <d v="2020-06-18T00:00:00"/>
    <x v="4"/>
    <n v="712.27"/>
    <x v="5587"/>
    <n v="99.720000000000027"/>
    <x v="2"/>
  </r>
  <r>
    <n v="243431"/>
    <x v="0"/>
    <x v="0"/>
    <x v="0"/>
    <n v="356"/>
    <x v="745"/>
    <d v="2020-06-17T00:00:00"/>
    <d v="2020-06-20T00:00:00"/>
    <x v="0"/>
    <n v="893"/>
    <x v="2104"/>
    <n v="125.01999999999998"/>
    <x v="2"/>
  </r>
  <r>
    <n v="82902"/>
    <x v="3"/>
    <x v="0"/>
    <x v="5"/>
    <n v="155"/>
    <x v="745"/>
    <d v="2020-06-18T00:00:00"/>
    <d v="2020-06-21T00:00:00"/>
    <x v="4"/>
    <n v="1716.73"/>
    <x v="5588"/>
    <n v="772.53"/>
    <x v="2"/>
  </r>
  <r>
    <n v="458796"/>
    <x v="1"/>
    <x v="3"/>
    <x v="3"/>
    <n v="256"/>
    <x v="747"/>
    <d v="2020-06-20T00:00:00"/>
    <d v="2020-06-26T00:00:00"/>
    <x v="0"/>
    <n v="1683.46"/>
    <x v="5589"/>
    <n v="437.70000000000005"/>
    <x v="2"/>
  </r>
  <r>
    <n v="929307"/>
    <x v="0"/>
    <x v="0"/>
    <x v="0"/>
    <n v="61"/>
    <x v="747"/>
    <d v="2020-06-20T00:00:00"/>
    <d v="2020-06-24T00:00:00"/>
    <x v="5"/>
    <n v="480.97"/>
    <x v="5590"/>
    <n v="28.860000000000014"/>
    <x v="2"/>
  </r>
  <r>
    <n v="382344"/>
    <x v="1"/>
    <x v="3"/>
    <x v="3"/>
    <n v="118"/>
    <x v="747"/>
    <d v="2020-06-17T00:00:00"/>
    <d v="2020-06-20T00:00:00"/>
    <x v="0"/>
    <n v="1896.09"/>
    <x v="5591"/>
    <n v="834.28"/>
    <x v="2"/>
  </r>
  <r>
    <n v="881633"/>
    <x v="2"/>
    <x v="1"/>
    <x v="5"/>
    <n v="314"/>
    <x v="746"/>
    <d v="2020-06-19T00:00:00"/>
    <d v="2020-06-20T00:00:00"/>
    <x v="5"/>
    <n v="1951.5"/>
    <x v="596"/>
    <n v="897.69"/>
    <x v="2"/>
  </r>
  <r>
    <n v="308097"/>
    <x v="0"/>
    <x v="1"/>
    <x v="0"/>
    <n v="72"/>
    <x v="746"/>
    <d v="2020-06-20T00:00:00"/>
    <d v="2020-06-23T00:00:00"/>
    <x v="3"/>
    <n v="1790.29"/>
    <x v="5592"/>
    <n v="196.93000000000006"/>
    <x v="2"/>
  </r>
  <r>
    <n v="721724"/>
    <x v="2"/>
    <x v="2"/>
    <x v="1"/>
    <n v="193"/>
    <x v="747"/>
    <d v="2020-06-19T00:00:00"/>
    <d v="2020-06-24T00:00:00"/>
    <x v="1"/>
    <n v="246.25"/>
    <x v="5593"/>
    <n v="86.19"/>
    <x v="2"/>
  </r>
  <r>
    <n v="514919"/>
    <x v="3"/>
    <x v="3"/>
    <x v="5"/>
    <n v="333"/>
    <x v="746"/>
    <d v="2020-06-20T00:00:00"/>
    <d v="2020-06-25T00:00:00"/>
    <x v="4"/>
    <n v="246.25"/>
    <x v="5594"/>
    <n v="59.099999999999994"/>
    <x v="2"/>
  </r>
  <r>
    <n v="65958"/>
    <x v="0"/>
    <x v="3"/>
    <x v="0"/>
    <n v="129"/>
    <x v="746"/>
    <d v="2020-06-19T00:00:00"/>
    <d v="2020-06-21T00:00:00"/>
    <x v="5"/>
    <n v="527.55999999999995"/>
    <x v="3030"/>
    <n v="168.81999999999994"/>
    <x v="2"/>
  </r>
  <r>
    <n v="730931"/>
    <x v="0"/>
    <x v="1"/>
    <x v="1"/>
    <n v="70"/>
    <x v="747"/>
    <d v="2020-06-17T00:00:00"/>
    <d v="2020-06-19T00:00:00"/>
    <x v="3"/>
    <n v="1268.92"/>
    <x v="5595"/>
    <n v="418.74000000000012"/>
    <x v="2"/>
  </r>
  <r>
    <n v="50413"/>
    <x v="0"/>
    <x v="0"/>
    <x v="5"/>
    <n v="121"/>
    <x v="747"/>
    <d v="2020-06-21T00:00:00"/>
    <d v="2020-06-28T00:00:00"/>
    <x v="3"/>
    <n v="220.85"/>
    <x v="5596"/>
    <n v="61.84"/>
    <x v="2"/>
  </r>
  <r>
    <n v="759486"/>
    <x v="2"/>
    <x v="1"/>
    <x v="0"/>
    <n v="141"/>
    <x v="748"/>
    <d v="2020-06-18T00:00:00"/>
    <d v="2020-06-20T00:00:00"/>
    <x v="4"/>
    <n v="1862.1"/>
    <x v="5597"/>
    <n v="819.31999999999994"/>
    <x v="2"/>
  </r>
  <r>
    <n v="494755"/>
    <x v="0"/>
    <x v="2"/>
    <x v="3"/>
    <n v="186"/>
    <x v="747"/>
    <d v="2020-06-20T00:00:00"/>
    <d v="2020-06-25T00:00:00"/>
    <x v="5"/>
    <n v="1161.58"/>
    <x v="5598"/>
    <n v="371.70999999999992"/>
    <x v="2"/>
  </r>
  <r>
    <n v="526199"/>
    <x v="0"/>
    <x v="2"/>
    <x v="5"/>
    <n v="80"/>
    <x v="748"/>
    <d v="2020-06-19T00:00:00"/>
    <d v="2020-06-24T00:00:00"/>
    <x v="2"/>
    <n v="411.93"/>
    <x v="5599"/>
    <n v="160.65"/>
    <x v="2"/>
  </r>
  <r>
    <n v="964561"/>
    <x v="0"/>
    <x v="3"/>
    <x v="3"/>
    <n v="11"/>
    <x v="748"/>
    <d v="2020-06-18T00:00:00"/>
    <d v="2020-06-21T00:00:00"/>
    <x v="2"/>
    <n v="1202.57"/>
    <x v="5600"/>
    <n v="60.129999999999882"/>
    <x v="2"/>
  </r>
  <r>
    <n v="24332"/>
    <x v="3"/>
    <x v="3"/>
    <x v="4"/>
    <n v="74"/>
    <x v="748"/>
    <d v="2020-06-21T00:00:00"/>
    <d v="2020-06-24T00:00:00"/>
    <x v="3"/>
    <n v="1903.31"/>
    <x v="5601"/>
    <n v="685.19"/>
    <x v="2"/>
  </r>
  <r>
    <n v="439617"/>
    <x v="0"/>
    <x v="0"/>
    <x v="2"/>
    <n v="195"/>
    <x v="748"/>
    <d v="2020-06-21T00:00:00"/>
    <d v="2020-06-23T00:00:00"/>
    <x v="4"/>
    <n v="730.52"/>
    <x v="5602"/>
    <n v="284.89999999999998"/>
    <x v="2"/>
  </r>
  <r>
    <n v="885915"/>
    <x v="0"/>
    <x v="1"/>
    <x v="4"/>
    <n v="350"/>
    <x v="749"/>
    <d v="2020-06-20T00:00:00"/>
    <d v="2020-06-22T00:00:00"/>
    <x v="2"/>
    <n v="1181.57"/>
    <x v="5603"/>
    <n v="236.30999999999995"/>
    <x v="2"/>
  </r>
  <r>
    <n v="313327"/>
    <x v="0"/>
    <x v="3"/>
    <x v="4"/>
    <n v="238"/>
    <x v="748"/>
    <d v="2020-06-22T00:00:00"/>
    <d v="2020-06-28T00:00:00"/>
    <x v="2"/>
    <n v="1371.77"/>
    <x v="5604"/>
    <n v="548.71"/>
    <x v="2"/>
  </r>
  <r>
    <n v="864355"/>
    <x v="2"/>
    <x v="1"/>
    <x v="5"/>
    <n v="45"/>
    <x v="749"/>
    <d v="2020-06-20T00:00:00"/>
    <d v="2020-06-24T00:00:00"/>
    <x v="0"/>
    <n v="1339.99"/>
    <x v="4439"/>
    <n v="80.400000000000091"/>
    <x v="2"/>
  </r>
  <r>
    <n v="744237"/>
    <x v="0"/>
    <x v="0"/>
    <x v="2"/>
    <n v="259"/>
    <x v="748"/>
    <d v="2020-06-22T00:00:00"/>
    <d v="2020-06-29T00:00:00"/>
    <x v="2"/>
    <n v="706.62"/>
    <x v="2898"/>
    <n v="70.659999999999968"/>
    <x v="2"/>
  </r>
  <r>
    <n v="73998"/>
    <x v="3"/>
    <x v="2"/>
    <x v="0"/>
    <n v="319"/>
    <x v="748"/>
    <d v="2020-06-21T00:00:00"/>
    <d v="2020-06-22T00:00:00"/>
    <x v="3"/>
    <n v="650.66999999999996"/>
    <x v="5605"/>
    <n v="240.74999999999994"/>
    <x v="2"/>
  </r>
  <r>
    <n v="987010"/>
    <x v="0"/>
    <x v="0"/>
    <x v="2"/>
    <n v="308"/>
    <x v="749"/>
    <d v="2020-06-19T00:00:00"/>
    <d v="2020-06-24T00:00:00"/>
    <x v="1"/>
    <n v="1331.28"/>
    <x v="2449"/>
    <n v="639.01"/>
    <x v="2"/>
  </r>
  <r>
    <n v="318075"/>
    <x v="1"/>
    <x v="2"/>
    <x v="3"/>
    <n v="361"/>
    <x v="749"/>
    <d v="2020-06-19T00:00:00"/>
    <d v="2020-06-21T00:00:00"/>
    <x v="1"/>
    <n v="1012.07"/>
    <x v="5606"/>
    <n v="384.59000000000003"/>
    <x v="2"/>
  </r>
  <r>
    <n v="547023"/>
    <x v="1"/>
    <x v="1"/>
    <x v="2"/>
    <n v="31"/>
    <x v="749"/>
    <d v="2020-06-21T00:00:00"/>
    <d v="2020-06-26T00:00:00"/>
    <x v="5"/>
    <n v="1845.45"/>
    <x v="5607"/>
    <n v="682.81999999999994"/>
    <x v="2"/>
  </r>
  <r>
    <n v="885958"/>
    <x v="0"/>
    <x v="3"/>
    <x v="4"/>
    <n v="41"/>
    <x v="748"/>
    <d v="2020-06-21T00:00:00"/>
    <d v="2020-06-23T00:00:00"/>
    <x v="1"/>
    <n v="616.16999999999996"/>
    <x v="1435"/>
    <n v="92.42999999999995"/>
    <x v="2"/>
  </r>
  <r>
    <n v="842212"/>
    <x v="2"/>
    <x v="1"/>
    <x v="2"/>
    <n v="85"/>
    <x v="750"/>
    <d v="2020-06-23T00:00:00"/>
    <d v="2020-06-26T00:00:00"/>
    <x v="2"/>
    <n v="1526.13"/>
    <x v="5608"/>
    <n v="259.44000000000005"/>
    <x v="2"/>
  </r>
  <r>
    <n v="285216"/>
    <x v="1"/>
    <x v="1"/>
    <x v="1"/>
    <n v="259"/>
    <x v="749"/>
    <d v="2020-06-20T00:00:00"/>
    <d v="2020-06-27T00:00:00"/>
    <x v="4"/>
    <n v="974.1"/>
    <x v="5609"/>
    <n v="155.86000000000001"/>
    <x v="2"/>
  </r>
  <r>
    <n v="900688"/>
    <x v="1"/>
    <x v="2"/>
    <x v="5"/>
    <n v="166"/>
    <x v="750"/>
    <d v="2020-06-23T00:00:00"/>
    <d v="2020-06-27T00:00:00"/>
    <x v="0"/>
    <n v="1438.22"/>
    <x v="5610"/>
    <n v="201.35000000000014"/>
    <x v="2"/>
  </r>
  <r>
    <n v="823920"/>
    <x v="2"/>
    <x v="1"/>
    <x v="5"/>
    <n v="234"/>
    <x v="749"/>
    <d v="2020-06-21T00:00:00"/>
    <d v="2020-06-24T00:00:00"/>
    <x v="2"/>
    <n v="1071.03"/>
    <x v="5611"/>
    <n v="385.56999999999994"/>
    <x v="2"/>
  </r>
  <r>
    <n v="585878"/>
    <x v="2"/>
    <x v="0"/>
    <x v="3"/>
    <n v="2"/>
    <x v="749"/>
    <d v="2020-06-20T00:00:00"/>
    <d v="2020-06-26T00:00:00"/>
    <x v="2"/>
    <n v="869.63"/>
    <x v="5612"/>
    <n v="226.10000000000002"/>
    <x v="2"/>
  </r>
  <r>
    <n v="830245"/>
    <x v="0"/>
    <x v="2"/>
    <x v="0"/>
    <n v="212"/>
    <x v="749"/>
    <d v="2020-06-23T00:00:00"/>
    <d v="2020-06-29T00:00:00"/>
    <x v="2"/>
    <n v="893.11"/>
    <x v="4908"/>
    <n v="151.83000000000004"/>
    <x v="2"/>
  </r>
  <r>
    <n v="567413"/>
    <x v="3"/>
    <x v="0"/>
    <x v="4"/>
    <n v="192"/>
    <x v="749"/>
    <d v="2020-06-22T00:00:00"/>
    <d v="2020-06-26T00:00:00"/>
    <x v="5"/>
    <n v="191.39"/>
    <x v="5613"/>
    <n v="63.16"/>
    <x v="2"/>
  </r>
  <r>
    <n v="706017"/>
    <x v="2"/>
    <x v="1"/>
    <x v="3"/>
    <n v="228"/>
    <x v="750"/>
    <d v="2020-06-21T00:00:00"/>
    <d v="2020-06-24T00:00:00"/>
    <x v="4"/>
    <n v="1833.88"/>
    <x v="5614"/>
    <n v="330.10000000000014"/>
    <x v="2"/>
  </r>
  <r>
    <n v="554230"/>
    <x v="1"/>
    <x v="2"/>
    <x v="4"/>
    <n v="260"/>
    <x v="750"/>
    <d v="2020-06-20T00:00:00"/>
    <d v="2020-06-22T00:00:00"/>
    <x v="0"/>
    <n v="1978.16"/>
    <x v="5615"/>
    <n v="217.60000000000014"/>
    <x v="2"/>
  </r>
  <r>
    <n v="877668"/>
    <x v="1"/>
    <x v="1"/>
    <x v="0"/>
    <n v="275"/>
    <x v="750"/>
    <d v="2020-06-22T00:00:00"/>
    <d v="2020-06-28T00:00:00"/>
    <x v="2"/>
    <n v="213.34"/>
    <x v="5616"/>
    <n v="78.94"/>
    <x v="2"/>
  </r>
  <r>
    <n v="396929"/>
    <x v="0"/>
    <x v="0"/>
    <x v="1"/>
    <n v="146"/>
    <x v="750"/>
    <d v="2020-06-24T00:00:00"/>
    <d v="2020-06-29T00:00:00"/>
    <x v="5"/>
    <n v="1879.97"/>
    <x v="5617"/>
    <n v="206.79999999999995"/>
    <x v="2"/>
  </r>
  <r>
    <n v="282336"/>
    <x v="0"/>
    <x v="3"/>
    <x v="3"/>
    <n v="29"/>
    <x v="750"/>
    <d v="2020-06-24T00:00:00"/>
    <d v="2020-06-27T00:00:00"/>
    <x v="2"/>
    <n v="644.5"/>
    <x v="5618"/>
    <n v="238.45999999999998"/>
    <x v="2"/>
  </r>
  <r>
    <n v="984715"/>
    <x v="0"/>
    <x v="2"/>
    <x v="1"/>
    <n v="129"/>
    <x v="751"/>
    <d v="2020-06-22T00:00:00"/>
    <d v="2020-06-27T00:00:00"/>
    <x v="0"/>
    <n v="1202.3699999999999"/>
    <x v="4614"/>
    <n v="228.44999999999993"/>
    <x v="2"/>
  </r>
  <r>
    <n v="136202"/>
    <x v="3"/>
    <x v="3"/>
    <x v="2"/>
    <n v="6"/>
    <x v="750"/>
    <d v="2020-06-21T00:00:00"/>
    <d v="2020-06-24T00:00:00"/>
    <x v="3"/>
    <n v="1602.14"/>
    <x v="3123"/>
    <n v="448.60000000000014"/>
    <x v="2"/>
  </r>
  <r>
    <n v="201542"/>
    <x v="3"/>
    <x v="0"/>
    <x v="4"/>
    <n v="94"/>
    <x v="750"/>
    <d v="2020-06-21T00:00:00"/>
    <d v="2020-06-26T00:00:00"/>
    <x v="3"/>
    <n v="493.59"/>
    <x v="5619"/>
    <n v="222.11999999999995"/>
    <x v="2"/>
  </r>
  <r>
    <n v="107348"/>
    <x v="0"/>
    <x v="3"/>
    <x v="3"/>
    <n v="283"/>
    <x v="751"/>
    <d v="2020-06-21T00:00:00"/>
    <d v="2020-06-25T00:00:00"/>
    <x v="1"/>
    <n v="1790.24"/>
    <x v="4586"/>
    <n v="447.55999999999995"/>
    <x v="2"/>
  </r>
  <r>
    <n v="175353"/>
    <x v="1"/>
    <x v="2"/>
    <x v="4"/>
    <n v="265"/>
    <x v="751"/>
    <d v="2020-06-22T00:00:00"/>
    <d v="2020-06-28T00:00:00"/>
    <x v="5"/>
    <n v="651.74"/>
    <x v="4031"/>
    <n v="215.07"/>
    <x v="2"/>
  </r>
  <r>
    <n v="673427"/>
    <x v="0"/>
    <x v="1"/>
    <x v="4"/>
    <n v="303"/>
    <x v="751"/>
    <d v="2020-06-24T00:00:00"/>
    <d v="2020-06-26T00:00:00"/>
    <x v="5"/>
    <n v="1340.35"/>
    <x v="3636"/>
    <n v="482.52999999999986"/>
    <x v="2"/>
  </r>
  <r>
    <n v="721808"/>
    <x v="0"/>
    <x v="0"/>
    <x v="5"/>
    <n v="120"/>
    <x v="751"/>
    <d v="2020-06-22T00:00:00"/>
    <d v="2020-06-28T00:00:00"/>
    <x v="4"/>
    <n v="1202.3699999999999"/>
    <x v="5620"/>
    <n v="156.30999999999995"/>
    <x v="2"/>
  </r>
  <r>
    <n v="229323"/>
    <x v="1"/>
    <x v="2"/>
    <x v="4"/>
    <n v="122"/>
    <x v="751"/>
    <d v="2020-06-24T00:00:00"/>
    <d v="2020-06-25T00:00:00"/>
    <x v="0"/>
    <n v="994"/>
    <x v="5621"/>
    <n v="198.79999999999995"/>
    <x v="2"/>
  </r>
  <r>
    <n v="602594"/>
    <x v="2"/>
    <x v="0"/>
    <x v="1"/>
    <n v="356"/>
    <x v="751"/>
    <d v="2020-06-22T00:00:00"/>
    <d v="2020-06-29T00:00:00"/>
    <x v="3"/>
    <n v="308.58999999999997"/>
    <x v="5622"/>
    <n v="43.199999999999989"/>
    <x v="2"/>
  </r>
  <r>
    <n v="642037"/>
    <x v="2"/>
    <x v="1"/>
    <x v="0"/>
    <n v="197"/>
    <x v="752"/>
    <d v="2020-06-23T00:00:00"/>
    <d v="2020-06-25T00:00:00"/>
    <x v="1"/>
    <n v="300.74"/>
    <x v="5623"/>
    <n v="117.29000000000002"/>
    <x v="2"/>
  </r>
  <r>
    <n v="337968"/>
    <x v="1"/>
    <x v="2"/>
    <x v="0"/>
    <n v="28"/>
    <x v="751"/>
    <d v="2020-06-23T00:00:00"/>
    <d v="2020-06-27T00:00:00"/>
    <x v="4"/>
    <n v="224.17"/>
    <x v="5624"/>
    <n v="51.559999999999974"/>
    <x v="2"/>
  </r>
  <r>
    <n v="930077"/>
    <x v="1"/>
    <x v="1"/>
    <x v="1"/>
    <n v="247"/>
    <x v="751"/>
    <d v="2020-06-23T00:00:00"/>
    <d v="2020-06-24T00:00:00"/>
    <x v="2"/>
    <n v="260.64"/>
    <x v="5625"/>
    <n v="78.19"/>
    <x v="2"/>
  </r>
  <r>
    <n v="800382"/>
    <x v="1"/>
    <x v="2"/>
    <x v="2"/>
    <n v="158"/>
    <x v="753"/>
    <d v="2020-06-26T00:00:00"/>
    <d v="2020-07-01T00:00:00"/>
    <x v="4"/>
    <n v="1799.83"/>
    <x v="5626"/>
    <n v="629.93999999999983"/>
    <x v="2"/>
  </r>
  <r>
    <n v="238535"/>
    <x v="2"/>
    <x v="3"/>
    <x v="1"/>
    <n v="350"/>
    <x v="752"/>
    <d v="2020-06-23T00:00:00"/>
    <d v="2020-06-25T00:00:00"/>
    <x v="3"/>
    <n v="1314.61"/>
    <x v="5627"/>
    <n v="631.00999999999988"/>
    <x v="2"/>
  </r>
  <r>
    <n v="395332"/>
    <x v="3"/>
    <x v="0"/>
    <x v="5"/>
    <n v="246"/>
    <x v="752"/>
    <d v="2020-06-25T00:00:00"/>
    <d v="2020-06-28T00:00:00"/>
    <x v="5"/>
    <n v="176.7"/>
    <x v="5628"/>
    <n v="54.779999999999987"/>
    <x v="2"/>
  </r>
  <r>
    <n v="332008"/>
    <x v="0"/>
    <x v="3"/>
    <x v="0"/>
    <n v="224"/>
    <x v="752"/>
    <d v="2020-06-24T00:00:00"/>
    <d v="2020-06-29T00:00:00"/>
    <x v="5"/>
    <n v="168.18"/>
    <x v="5629"/>
    <n v="67.27000000000001"/>
    <x v="2"/>
  </r>
  <r>
    <n v="678855"/>
    <x v="3"/>
    <x v="2"/>
    <x v="4"/>
    <n v="261"/>
    <x v="753"/>
    <d v="2020-06-26T00:00:00"/>
    <d v="2020-06-30T00:00:00"/>
    <x v="0"/>
    <n v="1272.93"/>
    <x v="5630"/>
    <n v="547.36"/>
    <x v="2"/>
  </r>
  <r>
    <n v="422183"/>
    <x v="1"/>
    <x v="2"/>
    <x v="2"/>
    <n v="28"/>
    <x v="752"/>
    <d v="2020-06-25T00:00:00"/>
    <d v="2020-06-27T00:00:00"/>
    <x v="4"/>
    <n v="1442.37"/>
    <x v="5631"/>
    <n v="245.19999999999982"/>
    <x v="2"/>
  </r>
  <r>
    <n v="580923"/>
    <x v="0"/>
    <x v="3"/>
    <x v="1"/>
    <n v="246"/>
    <x v="753"/>
    <d v="2020-06-23T00:00:00"/>
    <d v="2020-06-30T00:00:00"/>
    <x v="3"/>
    <n v="1641.66"/>
    <x v="5632"/>
    <n v="755.16000000000008"/>
    <x v="2"/>
  </r>
  <r>
    <n v="495533"/>
    <x v="0"/>
    <x v="0"/>
    <x v="4"/>
    <n v="282"/>
    <x v="753"/>
    <d v="2020-06-24T00:00:00"/>
    <d v="2020-06-30T00:00:00"/>
    <x v="3"/>
    <n v="1790.74"/>
    <x v="5633"/>
    <n v="752.1099999999999"/>
    <x v="2"/>
  </r>
  <r>
    <n v="173024"/>
    <x v="1"/>
    <x v="3"/>
    <x v="1"/>
    <n v="4"/>
    <x v="753"/>
    <d v="2020-06-26T00:00:00"/>
    <d v="2020-06-29T00:00:00"/>
    <x v="2"/>
    <n v="1953.64"/>
    <x v="3852"/>
    <n v="703.31000000000017"/>
    <x v="2"/>
  </r>
  <r>
    <n v="59425"/>
    <x v="0"/>
    <x v="0"/>
    <x v="2"/>
    <n v="42"/>
    <x v="752"/>
    <d v="2020-06-24T00:00:00"/>
    <d v="2020-06-25T00:00:00"/>
    <x v="2"/>
    <n v="1152.07"/>
    <x v="5634"/>
    <n v="472.34999999999991"/>
    <x v="2"/>
  </r>
  <r>
    <n v="865306"/>
    <x v="2"/>
    <x v="1"/>
    <x v="5"/>
    <n v="365"/>
    <x v="754"/>
    <d v="2020-06-25T00:00:00"/>
    <d v="2020-06-28T00:00:00"/>
    <x v="2"/>
    <n v="540.25"/>
    <x v="5635"/>
    <n v="189.08999999999997"/>
    <x v="2"/>
  </r>
  <r>
    <n v="346396"/>
    <x v="1"/>
    <x v="3"/>
    <x v="4"/>
    <n v="260"/>
    <x v="754"/>
    <d v="2020-06-24T00:00:00"/>
    <d v="2020-06-30T00:00:00"/>
    <x v="3"/>
    <n v="1331.28"/>
    <x v="5636"/>
    <n v="66.559999999999945"/>
    <x v="2"/>
  </r>
  <r>
    <n v="722960"/>
    <x v="0"/>
    <x v="3"/>
    <x v="2"/>
    <n v="256"/>
    <x v="754"/>
    <d v="2020-06-24T00:00:00"/>
    <d v="2020-07-01T00:00:00"/>
    <x v="0"/>
    <n v="1386.25"/>
    <x v="5637"/>
    <n v="665.4"/>
    <x v="2"/>
  </r>
  <r>
    <n v="298287"/>
    <x v="2"/>
    <x v="0"/>
    <x v="4"/>
    <n v="283"/>
    <x v="753"/>
    <d v="2020-06-25T00:00:00"/>
    <d v="2020-06-27T00:00:00"/>
    <x v="2"/>
    <n v="1012.07"/>
    <x v="2020"/>
    <n v="394.71000000000004"/>
    <x v="2"/>
  </r>
  <r>
    <n v="290236"/>
    <x v="2"/>
    <x v="3"/>
    <x v="4"/>
    <n v="42"/>
    <x v="753"/>
    <d v="2020-06-26T00:00:00"/>
    <d v="2020-06-27T00:00:00"/>
    <x v="2"/>
    <n v="1877.7"/>
    <x v="5638"/>
    <n v="356.76"/>
    <x v="2"/>
  </r>
  <r>
    <n v="973245"/>
    <x v="0"/>
    <x v="1"/>
    <x v="3"/>
    <n v="121"/>
    <x v="754"/>
    <d v="2020-06-27T00:00:00"/>
    <d v="2020-07-03T00:00:00"/>
    <x v="5"/>
    <n v="375.99"/>
    <x v="5639"/>
    <n v="75.199999999999989"/>
    <x v="2"/>
  </r>
  <r>
    <n v="556242"/>
    <x v="0"/>
    <x v="2"/>
    <x v="2"/>
    <n v="54"/>
    <x v="754"/>
    <d v="2020-06-25T00:00:00"/>
    <d v="2020-06-26T00:00:00"/>
    <x v="3"/>
    <n v="1896.09"/>
    <x v="5591"/>
    <n v="834.28"/>
    <x v="2"/>
  </r>
  <r>
    <n v="315564"/>
    <x v="0"/>
    <x v="0"/>
    <x v="0"/>
    <n v="271"/>
    <x v="755"/>
    <d v="2020-06-27T00:00:00"/>
    <d v="2020-07-01T00:00:00"/>
    <x v="1"/>
    <n v="337.68"/>
    <x v="3717"/>
    <n v="30.389999999999986"/>
    <x v="2"/>
  </r>
  <r>
    <n v="379116"/>
    <x v="2"/>
    <x v="1"/>
    <x v="1"/>
    <n v="187"/>
    <x v="755"/>
    <d v="2020-06-27T00:00:00"/>
    <d v="2020-07-02T00:00:00"/>
    <x v="0"/>
    <n v="705.26"/>
    <x v="5640"/>
    <n v="331.46999999999997"/>
    <x v="2"/>
  </r>
  <r>
    <n v="196777"/>
    <x v="1"/>
    <x v="2"/>
    <x v="4"/>
    <n v="183"/>
    <x v="755"/>
    <d v="2020-06-26T00:00:00"/>
    <d v="2020-07-02T00:00:00"/>
    <x v="0"/>
    <n v="1802.91"/>
    <x v="503"/>
    <n v="667.08000000000015"/>
    <x v="2"/>
  </r>
  <r>
    <n v="412132"/>
    <x v="0"/>
    <x v="3"/>
    <x v="3"/>
    <n v="298"/>
    <x v="754"/>
    <d v="2020-06-28T00:00:00"/>
    <d v="2020-07-01T00:00:00"/>
    <x v="2"/>
    <n v="538.84"/>
    <x v="5641"/>
    <n v="64.660000000000025"/>
    <x v="2"/>
  </r>
  <r>
    <n v="15860"/>
    <x v="0"/>
    <x v="0"/>
    <x v="3"/>
    <n v="174"/>
    <x v="754"/>
    <d v="2020-06-28T00:00:00"/>
    <d v="2020-06-30T00:00:00"/>
    <x v="2"/>
    <n v="1259.42"/>
    <x v="5642"/>
    <n v="125.94000000000005"/>
    <x v="2"/>
  </r>
  <r>
    <n v="46267"/>
    <x v="3"/>
    <x v="3"/>
    <x v="2"/>
    <n v="138"/>
    <x v="754"/>
    <d v="2020-06-28T00:00:00"/>
    <d v="2020-07-05T00:00:00"/>
    <x v="5"/>
    <n v="1104.44"/>
    <x v="5643"/>
    <n v="55.220000000000027"/>
    <x v="2"/>
  </r>
  <r>
    <n v="40229"/>
    <x v="3"/>
    <x v="2"/>
    <x v="2"/>
    <n v="350"/>
    <x v="754"/>
    <d v="2020-06-27T00:00:00"/>
    <d v="2020-07-02T00:00:00"/>
    <x v="5"/>
    <n v="1339.32"/>
    <x v="5644"/>
    <n v="562.51"/>
    <x v="2"/>
  </r>
  <r>
    <n v="580949"/>
    <x v="0"/>
    <x v="2"/>
    <x v="2"/>
    <n v="202"/>
    <x v="754"/>
    <d v="2020-06-26T00:00:00"/>
    <d v="2020-06-27T00:00:00"/>
    <x v="2"/>
    <n v="1935.93"/>
    <x v="5645"/>
    <n v="638.86000000000013"/>
    <x v="2"/>
  </r>
  <r>
    <n v="166494"/>
    <x v="1"/>
    <x v="2"/>
    <x v="4"/>
    <n v="76"/>
    <x v="755"/>
    <d v="2020-06-28T00:00:00"/>
    <d v="2020-06-29T00:00:00"/>
    <x v="2"/>
    <n v="298.7"/>
    <x v="3136"/>
    <n v="35.839999999999975"/>
    <x v="2"/>
  </r>
  <r>
    <n v="46326"/>
    <x v="1"/>
    <x v="1"/>
    <x v="0"/>
    <n v="209"/>
    <x v="756"/>
    <d v="2020-06-29T00:00:00"/>
    <d v="2020-07-02T00:00:00"/>
    <x v="2"/>
    <n v="1140.45"/>
    <x v="5646"/>
    <n v="547.42000000000007"/>
    <x v="2"/>
  </r>
  <r>
    <n v="959241"/>
    <x v="3"/>
    <x v="3"/>
    <x v="2"/>
    <n v="158"/>
    <x v="756"/>
    <d v="2020-06-29T00:00:00"/>
    <d v="2020-07-03T00:00:00"/>
    <x v="4"/>
    <n v="1034.3599999999999"/>
    <x v="5647"/>
    <n v="310.30999999999995"/>
    <x v="2"/>
  </r>
  <r>
    <n v="188383"/>
    <x v="3"/>
    <x v="2"/>
    <x v="4"/>
    <n v="76"/>
    <x v="755"/>
    <d v="2020-06-28T00:00:00"/>
    <d v="2020-07-01T00:00:00"/>
    <x v="3"/>
    <n v="1468.29"/>
    <x v="5648"/>
    <n v="572.63"/>
    <x v="2"/>
  </r>
  <r>
    <n v="779293"/>
    <x v="0"/>
    <x v="1"/>
    <x v="2"/>
    <n v="82"/>
    <x v="756"/>
    <d v="2020-06-28T00:00:00"/>
    <d v="2020-07-05T00:00:00"/>
    <x v="3"/>
    <n v="796.25"/>
    <x v="5649"/>
    <n v="111.47000000000003"/>
    <x v="2"/>
  </r>
  <r>
    <n v="396746"/>
    <x v="0"/>
    <x v="0"/>
    <x v="1"/>
    <n v="298"/>
    <x v="756"/>
    <d v="2020-06-28T00:00:00"/>
    <d v="2020-07-04T00:00:00"/>
    <x v="5"/>
    <n v="403.07"/>
    <x v="5242"/>
    <n v="80.610000000000014"/>
    <x v="2"/>
  </r>
  <r>
    <n v="301527"/>
    <x v="1"/>
    <x v="1"/>
    <x v="2"/>
    <n v="24"/>
    <x v="756"/>
    <d v="2020-06-30T00:00:00"/>
    <d v="2020-07-04T00:00:00"/>
    <x v="3"/>
    <n v="499.83"/>
    <x v="5650"/>
    <n v="59.979999999999961"/>
    <x v="2"/>
  </r>
  <r>
    <n v="450623"/>
    <x v="1"/>
    <x v="3"/>
    <x v="3"/>
    <n v="162"/>
    <x v="756"/>
    <d v="2020-06-27T00:00:00"/>
    <d v="2020-06-30T00:00:00"/>
    <x v="5"/>
    <n v="1706.2"/>
    <x v="5651"/>
    <n v="801.91000000000008"/>
    <x v="2"/>
  </r>
  <r>
    <n v="53073"/>
    <x v="1"/>
    <x v="1"/>
    <x v="0"/>
    <n v="132"/>
    <x v="756"/>
    <d v="2020-06-28T00:00:00"/>
    <d v="2020-06-29T00:00:00"/>
    <x v="4"/>
    <n v="1072.71"/>
    <x v="5652"/>
    <n v="225.26999999999998"/>
    <x v="2"/>
  </r>
  <r>
    <n v="100424"/>
    <x v="1"/>
    <x v="2"/>
    <x v="2"/>
    <n v="58"/>
    <x v="756"/>
    <d v="2020-06-27T00:00:00"/>
    <d v="2020-07-04T00:00:00"/>
    <x v="1"/>
    <n v="1503.81"/>
    <x v="5227"/>
    <n v="75.190000000000055"/>
    <x v="2"/>
  </r>
  <r>
    <n v="282728"/>
    <x v="2"/>
    <x v="1"/>
    <x v="4"/>
    <n v="11"/>
    <x v="757"/>
    <d v="2020-06-28T00:00:00"/>
    <d v="2020-06-29T00:00:00"/>
    <x v="5"/>
    <n v="1380.04"/>
    <x v="3441"/>
    <n v="427.80999999999995"/>
    <x v="2"/>
  </r>
  <r>
    <n v="224955"/>
    <x v="0"/>
    <x v="1"/>
    <x v="3"/>
    <n v="293"/>
    <x v="756"/>
    <d v="2020-06-30T00:00:00"/>
    <d v="2020-07-03T00:00:00"/>
    <x v="4"/>
    <n v="564.53"/>
    <x v="5653"/>
    <n v="203.22999999999996"/>
    <x v="2"/>
  </r>
  <r>
    <n v="481279"/>
    <x v="3"/>
    <x v="3"/>
    <x v="5"/>
    <n v="285"/>
    <x v="756"/>
    <d v="2020-06-27T00:00:00"/>
    <d v="2020-07-02T00:00:00"/>
    <x v="0"/>
    <n v="1111.19"/>
    <x v="5654"/>
    <n v="355.58000000000004"/>
    <x v="2"/>
  </r>
  <r>
    <n v="255560"/>
    <x v="0"/>
    <x v="0"/>
    <x v="3"/>
    <n v="248"/>
    <x v="756"/>
    <d v="2020-06-29T00:00:00"/>
    <d v="2020-07-04T00:00:00"/>
    <x v="3"/>
    <n v="168.18"/>
    <x v="5655"/>
    <n v="23.550000000000011"/>
    <x v="2"/>
  </r>
  <r>
    <n v="990211"/>
    <x v="2"/>
    <x v="3"/>
    <x v="0"/>
    <n v="155"/>
    <x v="758"/>
    <d v="2020-06-28T00:00:00"/>
    <d v="2020-07-05T00:00:00"/>
    <x v="4"/>
    <n v="857.9"/>
    <x v="5656"/>
    <n v="231.63"/>
    <x v="2"/>
  </r>
  <r>
    <n v="132262"/>
    <x v="1"/>
    <x v="1"/>
    <x v="4"/>
    <n v="19"/>
    <x v="757"/>
    <d v="2020-06-28T00:00:00"/>
    <d v="2020-07-03T00:00:00"/>
    <x v="5"/>
    <n v="1333.45"/>
    <x v="5657"/>
    <n v="520.05000000000007"/>
    <x v="2"/>
  </r>
  <r>
    <n v="971755"/>
    <x v="0"/>
    <x v="2"/>
    <x v="4"/>
    <n v="360"/>
    <x v="757"/>
    <d v="2020-06-28T00:00:00"/>
    <d v="2020-07-04T00:00:00"/>
    <x v="3"/>
    <n v="546.32000000000005"/>
    <x v="5658"/>
    <n v="234.92000000000007"/>
    <x v="2"/>
  </r>
  <r>
    <n v="54820"/>
    <x v="1"/>
    <x v="2"/>
    <x v="5"/>
    <n v="151"/>
    <x v="757"/>
    <d v="2020-06-28T00:00:00"/>
    <d v="2020-07-01T00:00:00"/>
    <x v="2"/>
    <n v="1759.82"/>
    <x v="5659"/>
    <n v="351.96000000000004"/>
    <x v="2"/>
  </r>
  <r>
    <n v="854903"/>
    <x v="1"/>
    <x v="3"/>
    <x v="4"/>
    <n v="149"/>
    <x v="758"/>
    <d v="2020-06-28T00:00:00"/>
    <d v="2020-07-05T00:00:00"/>
    <x v="1"/>
    <n v="329.43"/>
    <x v="5660"/>
    <n v="105.42000000000002"/>
    <x v="2"/>
  </r>
  <r>
    <n v="205164"/>
    <x v="1"/>
    <x v="1"/>
    <x v="0"/>
    <n v="282"/>
    <x v="758"/>
    <d v="2020-07-01T00:00:00"/>
    <d v="2020-07-03T00:00:00"/>
    <x v="5"/>
    <n v="826.39"/>
    <x v="2265"/>
    <n v="165.27999999999997"/>
    <x v="2"/>
  </r>
  <r>
    <n v="599057"/>
    <x v="1"/>
    <x v="1"/>
    <x v="0"/>
    <n v="31"/>
    <x v="758"/>
    <d v="2020-06-28T00:00:00"/>
    <d v="2020-07-01T00:00:00"/>
    <x v="2"/>
    <n v="923.98"/>
    <x v="5661"/>
    <n v="194.03999999999996"/>
    <x v="2"/>
  </r>
  <r>
    <n v="894298"/>
    <x v="0"/>
    <x v="3"/>
    <x v="3"/>
    <n v="220"/>
    <x v="757"/>
    <d v="2020-06-29T00:00:00"/>
    <d v="2020-06-30T00:00:00"/>
    <x v="1"/>
    <n v="1351.9"/>
    <x v="5662"/>
    <n v="81.110000000000127"/>
    <x v="2"/>
  </r>
  <r>
    <n v="857750"/>
    <x v="0"/>
    <x v="0"/>
    <x v="1"/>
    <n v="221"/>
    <x v="758"/>
    <d v="2020-06-29T00:00:00"/>
    <d v="2020-07-03T00:00:00"/>
    <x v="1"/>
    <n v="1727.83"/>
    <x v="2667"/>
    <n v="760.24999999999989"/>
    <x v="2"/>
  </r>
  <r>
    <n v="750818"/>
    <x v="1"/>
    <x v="2"/>
    <x v="4"/>
    <n v="51"/>
    <x v="759"/>
    <d v="2020-07-02T00:00:00"/>
    <d v="2020-07-04T00:00:00"/>
    <x v="2"/>
    <n v="565.83000000000004"/>
    <x v="5663"/>
    <n v="141.46000000000004"/>
    <x v="2"/>
  </r>
  <r>
    <n v="230914"/>
    <x v="3"/>
    <x v="3"/>
    <x v="4"/>
    <n v="117"/>
    <x v="759"/>
    <d v="2020-06-29T00:00:00"/>
    <d v="2020-07-01T00:00:00"/>
    <x v="2"/>
    <n v="194.17"/>
    <x v="5664"/>
    <n v="75.72999999999999"/>
    <x v="2"/>
  </r>
  <r>
    <n v="723078"/>
    <x v="2"/>
    <x v="2"/>
    <x v="2"/>
    <n v="37"/>
    <x v="759"/>
    <d v="2020-06-30T00:00:00"/>
    <d v="2020-07-02T00:00:00"/>
    <x v="1"/>
    <n v="455.32"/>
    <x v="5665"/>
    <n v="68.300000000000011"/>
    <x v="2"/>
  </r>
  <r>
    <n v="361570"/>
    <x v="0"/>
    <x v="3"/>
    <x v="5"/>
    <n v="271"/>
    <x v="758"/>
    <d v="2020-06-30T00:00:00"/>
    <d v="2020-07-04T00:00:00"/>
    <x v="4"/>
    <n v="199.73"/>
    <x v="5666"/>
    <n v="25.95999999999998"/>
    <x v="2"/>
  </r>
  <r>
    <n v="6870"/>
    <x v="0"/>
    <x v="0"/>
    <x v="2"/>
    <n v="24"/>
    <x v="758"/>
    <d v="2020-06-29T00:00:00"/>
    <d v="2020-07-01T00:00:00"/>
    <x v="2"/>
    <n v="1790.24"/>
    <x v="5667"/>
    <n v="196.93000000000006"/>
    <x v="2"/>
  </r>
  <r>
    <n v="440107"/>
    <x v="3"/>
    <x v="3"/>
    <x v="0"/>
    <n v="295"/>
    <x v="759"/>
    <d v="2020-07-01T00:00:00"/>
    <d v="2020-07-03T00:00:00"/>
    <x v="0"/>
    <n v="953.54"/>
    <x v="5668"/>
    <n v="362.34999999999991"/>
    <x v="2"/>
  </r>
  <r>
    <n v="444756"/>
    <x v="2"/>
    <x v="0"/>
    <x v="2"/>
    <n v="43"/>
    <x v="758"/>
    <d v="2020-06-29T00:00:00"/>
    <d v="2020-06-30T00:00:00"/>
    <x v="4"/>
    <n v="1175.58"/>
    <x v="5669"/>
    <n v="176.33999999999992"/>
    <x v="2"/>
  </r>
  <r>
    <n v="118269"/>
    <x v="0"/>
    <x v="2"/>
    <x v="4"/>
    <n v="191"/>
    <x v="759"/>
    <d v="2020-07-02T00:00:00"/>
    <d v="2020-07-05T00:00:00"/>
    <x v="0"/>
    <n v="950.69"/>
    <x v="78"/>
    <n v="446.82000000000005"/>
    <x v="2"/>
  </r>
  <r>
    <n v="530646"/>
    <x v="1"/>
    <x v="1"/>
    <x v="5"/>
    <n v="173"/>
    <x v="759"/>
    <d v="2020-07-02T00:00:00"/>
    <d v="2020-07-06T00:00:00"/>
    <x v="5"/>
    <n v="389.71"/>
    <x v="5670"/>
    <n v="38.96999999999997"/>
    <x v="2"/>
  </r>
  <r>
    <n v="34337"/>
    <x v="2"/>
    <x v="0"/>
    <x v="0"/>
    <n v="208"/>
    <x v="758"/>
    <d v="2020-06-30T00:00:00"/>
    <d v="2020-07-03T00:00:00"/>
    <x v="1"/>
    <n v="1681.38"/>
    <x v="5671"/>
    <n v="706.18000000000006"/>
    <x v="2"/>
  </r>
  <r>
    <n v="130939"/>
    <x v="0"/>
    <x v="2"/>
    <x v="2"/>
    <n v="51"/>
    <x v="759"/>
    <d v="2020-07-02T00:00:00"/>
    <d v="2020-07-04T00:00:00"/>
    <x v="0"/>
    <n v="280.94"/>
    <x v="5672"/>
    <n v="36.52000000000001"/>
    <x v="2"/>
  </r>
  <r>
    <n v="513237"/>
    <x v="0"/>
    <x v="1"/>
    <x v="5"/>
    <n v="291"/>
    <x v="760"/>
    <d v="2020-06-30T00:00:00"/>
    <d v="2020-07-06T00:00:00"/>
    <x v="0"/>
    <n v="423.53"/>
    <x v="5673"/>
    <n v="135.52999999999997"/>
    <x v="2"/>
  </r>
  <r>
    <n v="763540"/>
    <x v="0"/>
    <x v="2"/>
    <x v="1"/>
    <n v="330"/>
    <x v="760"/>
    <d v="2020-07-02T00:00:00"/>
    <d v="2020-07-04T00:00:00"/>
    <x v="0"/>
    <n v="1896.09"/>
    <x v="5674"/>
    <n v="322.33999999999992"/>
    <x v="2"/>
  </r>
  <r>
    <n v="584774"/>
    <x v="2"/>
    <x v="1"/>
    <x v="1"/>
    <n v="292"/>
    <x v="759"/>
    <d v="2020-07-02T00:00:00"/>
    <d v="2020-07-07T00:00:00"/>
    <x v="4"/>
    <n v="922.94"/>
    <x v="5675"/>
    <n v="64.610000000000014"/>
    <x v="2"/>
  </r>
  <r>
    <n v="637999"/>
    <x v="1"/>
    <x v="2"/>
    <x v="4"/>
    <n v="54"/>
    <x v="760"/>
    <d v="2020-07-03T00:00:00"/>
    <d v="2020-07-04T00:00:00"/>
    <x v="4"/>
    <n v="1005.39"/>
    <x v="5676"/>
    <n v="422.26"/>
    <x v="2"/>
  </r>
  <r>
    <n v="848883"/>
    <x v="1"/>
    <x v="3"/>
    <x v="3"/>
    <n v="336"/>
    <x v="760"/>
    <d v="2020-06-30T00:00:00"/>
    <d v="2020-07-06T00:00:00"/>
    <x v="3"/>
    <n v="1458.15"/>
    <x v="5677"/>
    <n v="320.79000000000019"/>
    <x v="2"/>
  </r>
  <r>
    <n v="331820"/>
    <x v="1"/>
    <x v="1"/>
    <x v="1"/>
    <n v="121"/>
    <x v="759"/>
    <d v="2020-07-03T00:00:00"/>
    <d v="2020-07-08T00:00:00"/>
    <x v="4"/>
    <n v="1716.03"/>
    <x v="5678"/>
    <n v="205.92000000000007"/>
    <x v="2"/>
  </r>
  <r>
    <n v="425612"/>
    <x v="0"/>
    <x v="2"/>
    <x v="4"/>
    <n v="136"/>
    <x v="759"/>
    <d v="2020-06-30T00:00:00"/>
    <d v="2020-07-07T00:00:00"/>
    <x v="5"/>
    <n v="1845.45"/>
    <x v="5679"/>
    <n v="719.73"/>
    <x v="2"/>
  </r>
  <r>
    <n v="330773"/>
    <x v="2"/>
    <x v="1"/>
    <x v="3"/>
    <n v="28"/>
    <x v="760"/>
    <d v="2020-07-04T00:00:00"/>
    <d v="2020-07-10T00:00:00"/>
    <x v="5"/>
    <n v="352.39"/>
    <x v="5680"/>
    <n v="45.81"/>
    <x v="2"/>
  </r>
  <r>
    <n v="821346"/>
    <x v="3"/>
    <x v="2"/>
    <x v="3"/>
    <n v="150"/>
    <x v="760"/>
    <d v="2020-07-03T00:00:00"/>
    <d v="2020-07-08T00:00:00"/>
    <x v="3"/>
    <n v="1071.03"/>
    <x v="5681"/>
    <n v="439.12"/>
    <x v="2"/>
  </r>
  <r>
    <n v="314895"/>
    <x v="0"/>
    <x v="0"/>
    <x v="3"/>
    <n v="94"/>
    <x v="760"/>
    <d v="2020-07-02T00:00:00"/>
    <d v="2020-07-04T00:00:00"/>
    <x v="3"/>
    <n v="1587.21"/>
    <x v="5682"/>
    <n v="539.65000000000009"/>
    <x v="2"/>
  </r>
  <r>
    <n v="499858"/>
    <x v="2"/>
    <x v="0"/>
    <x v="0"/>
    <n v="228"/>
    <x v="760"/>
    <d v="2020-07-03T00:00:00"/>
    <d v="2020-07-05T00:00:00"/>
    <x v="2"/>
    <n v="1924.39"/>
    <x v="5683"/>
    <n v="384.88000000000011"/>
    <x v="2"/>
  </r>
  <r>
    <n v="93385"/>
    <x v="1"/>
    <x v="2"/>
    <x v="0"/>
    <n v="185"/>
    <x v="761"/>
    <d v="2020-07-01T00:00:00"/>
    <d v="2020-07-06T00:00:00"/>
    <x v="5"/>
    <n v="922.94"/>
    <x v="983"/>
    <n v="286.11"/>
    <x v="2"/>
  </r>
  <r>
    <n v="254922"/>
    <x v="2"/>
    <x v="0"/>
    <x v="2"/>
    <n v="312"/>
    <x v="761"/>
    <d v="2020-07-04T00:00:00"/>
    <d v="2020-07-10T00:00:00"/>
    <x v="5"/>
    <n v="1468.29"/>
    <x v="5684"/>
    <n v="308.33999999999992"/>
    <x v="2"/>
  </r>
  <r>
    <n v="388527"/>
    <x v="0"/>
    <x v="0"/>
    <x v="3"/>
    <n v="6"/>
    <x v="762"/>
    <d v="2020-07-05T00:00:00"/>
    <d v="2020-07-11T00:00:00"/>
    <x v="2"/>
    <n v="1830.77"/>
    <x v="5685"/>
    <n v="659.07999999999993"/>
    <x v="2"/>
  </r>
  <r>
    <n v="695591"/>
    <x v="0"/>
    <x v="2"/>
    <x v="4"/>
    <n v="124"/>
    <x v="762"/>
    <d v="2020-07-04T00:00:00"/>
    <d v="2020-07-07T00:00:00"/>
    <x v="4"/>
    <n v="1959.55"/>
    <x v="5686"/>
    <n v="156.76"/>
    <x v="2"/>
  </r>
  <r>
    <n v="147935"/>
    <x v="1"/>
    <x v="2"/>
    <x v="0"/>
    <n v="224"/>
    <x v="762"/>
    <d v="2020-07-03T00:00:00"/>
    <d v="2020-07-08T00:00:00"/>
    <x v="0"/>
    <n v="1386.25"/>
    <x v="464"/>
    <n v="97.039999999999964"/>
    <x v="2"/>
  </r>
  <r>
    <n v="738800"/>
    <x v="1"/>
    <x v="3"/>
    <x v="0"/>
    <n v="2"/>
    <x v="762"/>
    <d v="2020-07-02T00:00:00"/>
    <d v="2020-07-05T00:00:00"/>
    <x v="3"/>
    <n v="1135.48"/>
    <x v="5687"/>
    <n v="420.13"/>
    <x v="2"/>
  </r>
  <r>
    <n v="568835"/>
    <x v="0"/>
    <x v="3"/>
    <x v="3"/>
    <n v="137"/>
    <x v="761"/>
    <d v="2020-07-03T00:00:00"/>
    <d v="2020-07-05T00:00:00"/>
    <x v="4"/>
    <n v="316.57"/>
    <x v="5688"/>
    <n v="142.45999999999998"/>
    <x v="2"/>
  </r>
  <r>
    <n v="306729"/>
    <x v="1"/>
    <x v="3"/>
    <x v="0"/>
    <n v="18"/>
    <x v="762"/>
    <d v="2020-07-02T00:00:00"/>
    <d v="2020-07-09T00:00:00"/>
    <x v="3"/>
    <n v="1715.62"/>
    <x v="5689"/>
    <n v="171.55999999999995"/>
    <x v="2"/>
  </r>
  <r>
    <n v="290570"/>
    <x v="1"/>
    <x v="2"/>
    <x v="3"/>
    <n v="141"/>
    <x v="761"/>
    <d v="2020-07-03T00:00:00"/>
    <d v="2020-07-05T00:00:00"/>
    <x v="4"/>
    <n v="1531.69"/>
    <x v="3889"/>
    <n v="168.49"/>
    <x v="2"/>
  </r>
  <r>
    <n v="759581"/>
    <x v="0"/>
    <x v="2"/>
    <x v="4"/>
    <n v="82"/>
    <x v="761"/>
    <d v="2020-07-03T00:00:00"/>
    <d v="2020-07-06T00:00:00"/>
    <x v="4"/>
    <n v="1877.7"/>
    <x v="5690"/>
    <n v="863.74"/>
    <x v="2"/>
  </r>
  <r>
    <n v="102539"/>
    <x v="2"/>
    <x v="1"/>
    <x v="4"/>
    <n v="125"/>
    <x v="763"/>
    <d v="2020-07-06T00:00:00"/>
    <d v="2020-07-12T00:00:00"/>
    <x v="5"/>
    <n v="849.24"/>
    <x v="5691"/>
    <n v="237.78999999999996"/>
    <x v="2"/>
  </r>
  <r>
    <n v="701157"/>
    <x v="2"/>
    <x v="1"/>
    <x v="2"/>
    <n v="191"/>
    <x v="762"/>
    <d v="2020-07-05T00:00:00"/>
    <d v="2020-07-09T00:00:00"/>
    <x v="3"/>
    <n v="189.1"/>
    <x v="5692"/>
    <n v="60.509999999999991"/>
    <x v="2"/>
  </r>
  <r>
    <n v="44947"/>
    <x v="3"/>
    <x v="3"/>
    <x v="4"/>
    <n v="27"/>
    <x v="763"/>
    <d v="2020-07-06T00:00:00"/>
    <d v="2020-07-10T00:00:00"/>
    <x v="3"/>
    <n v="1127.9000000000001"/>
    <x v="5693"/>
    <n v="541.3900000000001"/>
    <x v="2"/>
  </r>
  <r>
    <n v="31407"/>
    <x v="1"/>
    <x v="1"/>
    <x v="5"/>
    <n v="29"/>
    <x v="762"/>
    <d v="2020-07-04T00:00:00"/>
    <d v="2020-07-05T00:00:00"/>
    <x v="4"/>
    <n v="1558.84"/>
    <x v="5070"/>
    <n v="748.2399999999999"/>
    <x v="2"/>
  </r>
  <r>
    <n v="160664"/>
    <x v="0"/>
    <x v="2"/>
    <x v="4"/>
    <n v="97"/>
    <x v="763"/>
    <d v="2020-07-04T00:00:00"/>
    <d v="2020-07-10T00:00:00"/>
    <x v="0"/>
    <n v="708.27"/>
    <x v="5694"/>
    <n v="318.71999999999997"/>
    <x v="2"/>
  </r>
  <r>
    <n v="428213"/>
    <x v="0"/>
    <x v="1"/>
    <x v="4"/>
    <n v="200"/>
    <x v="763"/>
    <d v="2020-07-06T00:00:00"/>
    <d v="2020-07-09T00:00:00"/>
    <x v="1"/>
    <n v="1705.7"/>
    <x v="5695"/>
    <n v="392.30999999999995"/>
    <x v="2"/>
  </r>
  <r>
    <n v="476019"/>
    <x v="0"/>
    <x v="0"/>
    <x v="1"/>
    <n v="325"/>
    <x v="763"/>
    <d v="2020-07-04T00:00:00"/>
    <d v="2020-07-05T00:00:00"/>
    <x v="3"/>
    <n v="1071.03"/>
    <x v="5081"/>
    <n v="503.38"/>
    <x v="2"/>
  </r>
  <r>
    <n v="511436"/>
    <x v="0"/>
    <x v="3"/>
    <x v="5"/>
    <n v="95"/>
    <x v="763"/>
    <d v="2020-07-07T00:00:00"/>
    <d v="2020-07-08T00:00:00"/>
    <x v="1"/>
    <n v="1937.01"/>
    <x v="5696"/>
    <n v="716.69"/>
    <x v="2"/>
  </r>
  <r>
    <n v="579657"/>
    <x v="1"/>
    <x v="0"/>
    <x v="0"/>
    <n v="51"/>
    <x v="763"/>
    <d v="2020-07-06T00:00:00"/>
    <d v="2020-07-08T00:00:00"/>
    <x v="0"/>
    <n v="429.69"/>
    <x v="5697"/>
    <n v="21.480000000000018"/>
    <x v="2"/>
  </r>
  <r>
    <n v="514081"/>
    <x v="0"/>
    <x v="0"/>
    <x v="0"/>
    <n v="341"/>
    <x v="763"/>
    <d v="2020-07-05T00:00:00"/>
    <d v="2020-07-11T00:00:00"/>
    <x v="3"/>
    <n v="439.57"/>
    <x v="5698"/>
    <n v="127.48000000000002"/>
    <x v="2"/>
  </r>
  <r>
    <n v="761026"/>
    <x v="1"/>
    <x v="0"/>
    <x v="4"/>
    <n v="346"/>
    <x v="764"/>
    <d v="2020-07-06T00:00:00"/>
    <d v="2020-07-07T00:00:00"/>
    <x v="1"/>
    <n v="1236.6199999999999"/>
    <x v="5699"/>
    <n v="383.34999999999991"/>
    <x v="2"/>
  </r>
  <r>
    <n v="289099"/>
    <x v="1"/>
    <x v="3"/>
    <x v="2"/>
    <n v="258"/>
    <x v="763"/>
    <d v="2020-07-06T00:00:00"/>
    <d v="2020-07-08T00:00:00"/>
    <x v="4"/>
    <n v="1541.3"/>
    <x v="5700"/>
    <n v="539.44999999999993"/>
    <x v="2"/>
  </r>
  <r>
    <n v="478458"/>
    <x v="0"/>
    <x v="2"/>
    <x v="4"/>
    <n v="75"/>
    <x v="763"/>
    <d v="2020-07-06T00:00:00"/>
    <d v="2020-07-09T00:00:00"/>
    <x v="2"/>
    <n v="1033.3699999999999"/>
    <x v="5701"/>
    <n v="310.00999999999988"/>
    <x v="2"/>
  </r>
  <r>
    <n v="106381"/>
    <x v="0"/>
    <x v="0"/>
    <x v="1"/>
    <n v="287"/>
    <x v="763"/>
    <d v="2020-07-07T00:00:00"/>
    <d v="2020-07-12T00:00:00"/>
    <x v="0"/>
    <n v="1418.69"/>
    <x v="5702"/>
    <n v="226.99"/>
    <x v="2"/>
  </r>
  <r>
    <n v="537354"/>
    <x v="0"/>
    <x v="3"/>
    <x v="3"/>
    <n v="179"/>
    <x v="763"/>
    <d v="2020-07-04T00:00:00"/>
    <d v="2020-07-07T00:00:00"/>
    <x v="3"/>
    <n v="1237.49"/>
    <x v="5703"/>
    <n v="74.25"/>
    <x v="2"/>
  </r>
  <r>
    <n v="667617"/>
    <x v="0"/>
    <x v="1"/>
    <x v="3"/>
    <n v="1"/>
    <x v="763"/>
    <d v="2020-07-04T00:00:00"/>
    <d v="2020-07-07T00:00:00"/>
    <x v="2"/>
    <n v="293.14"/>
    <x v="5704"/>
    <n v="96.739999999999981"/>
    <x v="2"/>
  </r>
  <r>
    <n v="38362"/>
    <x v="1"/>
    <x v="2"/>
    <x v="5"/>
    <n v="278"/>
    <x v="764"/>
    <d v="2020-07-07T00:00:00"/>
    <d v="2020-07-13T00:00:00"/>
    <x v="0"/>
    <n v="1531.69"/>
    <x v="5705"/>
    <n v="582.04000000000008"/>
    <x v="2"/>
  </r>
  <r>
    <n v="72244"/>
    <x v="2"/>
    <x v="1"/>
    <x v="3"/>
    <n v="8"/>
    <x v="765"/>
    <d v="2020-07-05T00:00:00"/>
    <d v="2020-07-10T00:00:00"/>
    <x v="5"/>
    <n v="1778.9"/>
    <x v="5706"/>
    <n v="142.31000000000017"/>
    <x v="2"/>
  </r>
  <r>
    <n v="353407"/>
    <x v="2"/>
    <x v="1"/>
    <x v="1"/>
    <n v="121"/>
    <x v="764"/>
    <d v="2020-07-05T00:00:00"/>
    <d v="2020-07-09T00:00:00"/>
    <x v="2"/>
    <n v="1924.39"/>
    <x v="5707"/>
    <n v="307.90000000000009"/>
    <x v="2"/>
  </r>
  <r>
    <n v="614038"/>
    <x v="0"/>
    <x v="0"/>
    <x v="1"/>
    <n v="11"/>
    <x v="764"/>
    <d v="2020-07-06T00:00:00"/>
    <d v="2020-07-12T00:00:00"/>
    <x v="1"/>
    <n v="1935.93"/>
    <x v="5708"/>
    <n v="193.59000000000015"/>
    <x v="2"/>
  </r>
  <r>
    <n v="790625"/>
    <x v="1"/>
    <x v="2"/>
    <x v="4"/>
    <n v="87"/>
    <x v="765"/>
    <d v="2020-07-07T00:00:00"/>
    <d v="2020-07-12T00:00:00"/>
    <x v="1"/>
    <n v="579.85"/>
    <x v="5709"/>
    <n v="57.980000000000018"/>
    <x v="2"/>
  </r>
  <r>
    <n v="435652"/>
    <x v="0"/>
    <x v="1"/>
    <x v="1"/>
    <n v="51"/>
    <x v="764"/>
    <d v="2020-07-05T00:00:00"/>
    <d v="2020-07-06T00:00:00"/>
    <x v="5"/>
    <n v="1482.41"/>
    <x v="5710"/>
    <n v="385.43000000000006"/>
    <x v="2"/>
  </r>
  <r>
    <n v="883392"/>
    <x v="0"/>
    <x v="2"/>
    <x v="1"/>
    <n v="207"/>
    <x v="765"/>
    <d v="2020-07-07T00:00:00"/>
    <d v="2020-07-10T00:00:00"/>
    <x v="0"/>
    <n v="455.32"/>
    <x v="4073"/>
    <n v="122.94"/>
    <x v="2"/>
  </r>
  <r>
    <n v="362262"/>
    <x v="0"/>
    <x v="2"/>
    <x v="3"/>
    <n v="308"/>
    <x v="765"/>
    <d v="2020-07-06T00:00:00"/>
    <d v="2020-07-07T00:00:00"/>
    <x v="0"/>
    <n v="295.27999999999997"/>
    <x v="5711"/>
    <n v="32.479999999999961"/>
    <x v="2"/>
  </r>
  <r>
    <n v="89135"/>
    <x v="0"/>
    <x v="2"/>
    <x v="1"/>
    <n v="203"/>
    <x v="765"/>
    <d v="2020-07-07T00:00:00"/>
    <d v="2020-07-08T00:00:00"/>
    <x v="1"/>
    <n v="1541.3"/>
    <x v="5712"/>
    <n v="554.87"/>
    <x v="2"/>
  </r>
  <r>
    <n v="764715"/>
    <x v="3"/>
    <x v="3"/>
    <x v="4"/>
    <n v="79"/>
    <x v="766"/>
    <d v="2020-07-08T00:00:00"/>
    <d v="2020-07-14T00:00:00"/>
    <x v="0"/>
    <n v="1700.22"/>
    <x v="4800"/>
    <n v="357.04999999999995"/>
    <x v="2"/>
  </r>
  <r>
    <n v="985563"/>
    <x v="0"/>
    <x v="1"/>
    <x v="4"/>
    <n v="182"/>
    <x v="765"/>
    <d v="2020-07-08T00:00:00"/>
    <d v="2020-07-10T00:00:00"/>
    <x v="2"/>
    <n v="1027.47"/>
    <x v="4339"/>
    <n v="205.49"/>
    <x v="2"/>
  </r>
  <r>
    <n v="567611"/>
    <x v="1"/>
    <x v="1"/>
    <x v="5"/>
    <n v="291"/>
    <x v="766"/>
    <d v="2020-07-07T00:00:00"/>
    <d v="2020-07-11T00:00:00"/>
    <x v="4"/>
    <n v="1458.89"/>
    <x v="5713"/>
    <n v="539.79000000000008"/>
    <x v="2"/>
  </r>
  <r>
    <n v="495606"/>
    <x v="0"/>
    <x v="3"/>
    <x v="1"/>
    <n v="245"/>
    <x v="765"/>
    <d v="2020-07-08T00:00:00"/>
    <d v="2020-07-10T00:00:00"/>
    <x v="0"/>
    <n v="1411.9"/>
    <x v="5714"/>
    <n v="663.59000000000015"/>
    <x v="2"/>
  </r>
  <r>
    <n v="677590"/>
    <x v="0"/>
    <x v="3"/>
    <x v="0"/>
    <n v="70"/>
    <x v="765"/>
    <d v="2020-07-09T00:00:00"/>
    <d v="2020-07-11T00:00:00"/>
    <x v="4"/>
    <n v="669.51"/>
    <x v="5715"/>
    <n v="153.99"/>
    <x v="2"/>
  </r>
  <r>
    <n v="753638"/>
    <x v="0"/>
    <x v="0"/>
    <x v="0"/>
    <n v="322"/>
    <x v="765"/>
    <d v="2020-07-09T00:00:00"/>
    <d v="2020-07-15T00:00:00"/>
    <x v="4"/>
    <n v="1123.19"/>
    <x v="5716"/>
    <n v="213.41000000000008"/>
    <x v="2"/>
  </r>
  <r>
    <n v="321827"/>
    <x v="3"/>
    <x v="3"/>
    <x v="2"/>
    <n v="357"/>
    <x v="765"/>
    <d v="2020-07-06T00:00:00"/>
    <d v="2020-07-12T00:00:00"/>
    <x v="2"/>
    <n v="1842.75"/>
    <x v="4397"/>
    <n v="350.11999999999989"/>
    <x v="2"/>
  </r>
  <r>
    <n v="797818"/>
    <x v="0"/>
    <x v="0"/>
    <x v="3"/>
    <n v="150"/>
    <x v="766"/>
    <d v="2020-07-06T00:00:00"/>
    <d v="2020-07-09T00:00:00"/>
    <x v="1"/>
    <n v="649.05999999999995"/>
    <x v="5717"/>
    <n v="58.419999999999959"/>
    <x v="2"/>
  </r>
  <r>
    <n v="591310"/>
    <x v="0"/>
    <x v="1"/>
    <x v="4"/>
    <n v="138"/>
    <x v="765"/>
    <d v="2020-07-08T00:00:00"/>
    <d v="2020-07-11T00:00:00"/>
    <x v="3"/>
    <n v="1316.58"/>
    <x v="5718"/>
    <n v="526.62999999999988"/>
    <x v="2"/>
  </r>
  <r>
    <n v="846512"/>
    <x v="1"/>
    <x v="2"/>
    <x v="0"/>
    <n v="123"/>
    <x v="766"/>
    <d v="2020-07-09T00:00:00"/>
    <d v="2020-07-11T00:00:00"/>
    <x v="1"/>
    <n v="839.41"/>
    <x v="5719"/>
    <n v="411.30999999999995"/>
    <x v="2"/>
  </r>
  <r>
    <n v="143669"/>
    <x v="3"/>
    <x v="0"/>
    <x v="5"/>
    <n v="294"/>
    <x v="766"/>
    <d v="2020-07-06T00:00:00"/>
    <d v="2020-07-09T00:00:00"/>
    <x v="0"/>
    <n v="1098.18"/>
    <x v="5720"/>
    <n v="450.25000000000011"/>
    <x v="2"/>
  </r>
  <r>
    <n v="425848"/>
    <x v="0"/>
    <x v="0"/>
    <x v="5"/>
    <n v="208"/>
    <x v="766"/>
    <d v="2020-07-09T00:00:00"/>
    <d v="2020-07-14T00:00:00"/>
    <x v="5"/>
    <n v="193.84"/>
    <x v="5721"/>
    <n v="17.450000000000017"/>
    <x v="2"/>
  </r>
  <r>
    <n v="139895"/>
    <x v="0"/>
    <x v="2"/>
    <x v="1"/>
    <n v="82"/>
    <x v="767"/>
    <d v="2020-07-09T00:00:00"/>
    <d v="2020-07-13T00:00:00"/>
    <x v="3"/>
    <n v="160.30000000000001"/>
    <x v="5722"/>
    <n v="62.52000000000001"/>
    <x v="2"/>
  </r>
  <r>
    <n v="722275"/>
    <x v="1"/>
    <x v="2"/>
    <x v="3"/>
    <n v="32"/>
    <x v="766"/>
    <d v="2020-07-07T00:00:00"/>
    <d v="2020-07-13T00:00:00"/>
    <x v="1"/>
    <n v="1439.04"/>
    <x v="5723"/>
    <n v="345.36999999999989"/>
    <x v="2"/>
  </r>
  <r>
    <n v="647877"/>
    <x v="2"/>
    <x v="1"/>
    <x v="2"/>
    <n v="346"/>
    <x v="767"/>
    <d v="2020-07-08T00:00:00"/>
    <d v="2020-07-14T00:00:00"/>
    <x v="5"/>
    <n v="608.6"/>
    <x v="5724"/>
    <n v="298.21000000000004"/>
    <x v="2"/>
  </r>
  <r>
    <n v="135190"/>
    <x v="0"/>
    <x v="2"/>
    <x v="5"/>
    <n v="78"/>
    <x v="767"/>
    <d v="2020-07-09T00:00:00"/>
    <d v="2020-07-14T00:00:00"/>
    <x v="0"/>
    <n v="1438.22"/>
    <x v="5725"/>
    <n v="345.17000000000007"/>
    <x v="2"/>
  </r>
  <r>
    <n v="396299"/>
    <x v="0"/>
    <x v="1"/>
    <x v="5"/>
    <n v="120"/>
    <x v="767"/>
    <d v="2020-07-07T00:00:00"/>
    <d v="2020-07-10T00:00:00"/>
    <x v="4"/>
    <n v="804.08"/>
    <x v="5726"/>
    <n v="64.330000000000041"/>
    <x v="2"/>
  </r>
  <r>
    <n v="720555"/>
    <x v="0"/>
    <x v="1"/>
    <x v="3"/>
    <n v="326"/>
    <x v="767"/>
    <d v="2020-07-09T00:00:00"/>
    <d v="2020-07-11T00:00:00"/>
    <x v="5"/>
    <n v="1321.9"/>
    <x v="748"/>
    <n v="647.73000000000013"/>
    <x v="2"/>
  </r>
  <r>
    <n v="297365"/>
    <x v="2"/>
    <x v="1"/>
    <x v="0"/>
    <n v="161"/>
    <x v="766"/>
    <d v="2020-07-09T00:00:00"/>
    <d v="2020-07-12T00:00:00"/>
    <x v="0"/>
    <n v="1747.9"/>
    <x v="5727"/>
    <n v="838.99000000000012"/>
    <x v="2"/>
  </r>
  <r>
    <n v="501716"/>
    <x v="1"/>
    <x v="2"/>
    <x v="1"/>
    <n v="102"/>
    <x v="767"/>
    <d v="2020-07-11T00:00:00"/>
    <d v="2020-07-14T00:00:00"/>
    <x v="3"/>
    <n v="295.27999999999997"/>
    <x v="3569"/>
    <n v="135.82999999999998"/>
    <x v="2"/>
  </r>
  <r>
    <n v="555040"/>
    <x v="2"/>
    <x v="1"/>
    <x v="5"/>
    <n v="263"/>
    <x v="768"/>
    <d v="2020-07-08T00:00:00"/>
    <d v="2020-07-13T00:00:00"/>
    <x v="3"/>
    <n v="893"/>
    <x v="5728"/>
    <n v="366.13"/>
    <x v="2"/>
  </r>
  <r>
    <n v="28278"/>
    <x v="1"/>
    <x v="1"/>
    <x v="1"/>
    <n v="86"/>
    <x v="768"/>
    <d v="2020-07-10T00:00:00"/>
    <d v="2020-07-12T00:00:00"/>
    <x v="3"/>
    <n v="1034.3599999999999"/>
    <x v="275"/>
    <n v="217.21999999999991"/>
    <x v="2"/>
  </r>
  <r>
    <n v="696326"/>
    <x v="0"/>
    <x v="3"/>
    <x v="3"/>
    <n v="40"/>
    <x v="768"/>
    <d v="2020-07-08T00:00:00"/>
    <d v="2020-07-15T00:00:00"/>
    <x v="5"/>
    <n v="1996.76"/>
    <x v="5729"/>
    <n v="359.42000000000007"/>
    <x v="2"/>
  </r>
  <r>
    <n v="972326"/>
    <x v="0"/>
    <x v="0"/>
    <x v="2"/>
    <n v="139"/>
    <x v="767"/>
    <d v="2020-07-09T00:00:00"/>
    <d v="2020-07-11T00:00:00"/>
    <x v="2"/>
    <n v="1830.77"/>
    <x v="5730"/>
    <n v="476"/>
    <x v="2"/>
  </r>
  <r>
    <n v="602559"/>
    <x v="3"/>
    <x v="3"/>
    <x v="0"/>
    <n v="125"/>
    <x v="767"/>
    <d v="2020-07-10T00:00:00"/>
    <d v="2020-07-16T00:00:00"/>
    <x v="5"/>
    <n v="867.1"/>
    <x v="5731"/>
    <n v="199.43000000000006"/>
    <x v="2"/>
  </r>
  <r>
    <n v="938929"/>
    <x v="2"/>
    <x v="1"/>
    <x v="0"/>
    <n v="304"/>
    <x v="768"/>
    <d v="2020-07-09T00:00:00"/>
    <d v="2020-07-10T00:00:00"/>
    <x v="1"/>
    <n v="454.17"/>
    <x v="5732"/>
    <n v="54.5"/>
    <x v="2"/>
  </r>
  <r>
    <n v="807397"/>
    <x v="2"/>
    <x v="1"/>
    <x v="4"/>
    <n v="64"/>
    <x v="768"/>
    <d v="2020-07-10T00:00:00"/>
    <d v="2020-07-14T00:00:00"/>
    <x v="1"/>
    <n v="293.14"/>
    <x v="361"/>
    <n v="126.04999999999998"/>
    <x v="2"/>
  </r>
  <r>
    <n v="202869"/>
    <x v="1"/>
    <x v="1"/>
    <x v="1"/>
    <n v="331"/>
    <x v="768"/>
    <d v="2020-07-10T00:00:00"/>
    <d v="2020-07-13T00:00:00"/>
    <x v="5"/>
    <n v="1874.46"/>
    <x v="5733"/>
    <n v="656.06"/>
    <x v="2"/>
  </r>
  <r>
    <n v="214623"/>
    <x v="1"/>
    <x v="3"/>
    <x v="4"/>
    <n v="316"/>
    <x v="767"/>
    <d v="2020-07-08T00:00:00"/>
    <d v="2020-07-14T00:00:00"/>
    <x v="4"/>
    <n v="1911.75"/>
    <x v="4671"/>
    <n v="917.64"/>
    <x v="2"/>
  </r>
  <r>
    <n v="935980"/>
    <x v="2"/>
    <x v="3"/>
    <x v="1"/>
    <n v="95"/>
    <x v="767"/>
    <d v="2020-07-09T00:00:00"/>
    <d v="2020-07-15T00:00:00"/>
    <x v="1"/>
    <n v="985.07"/>
    <x v="2734"/>
    <n v="236.42000000000007"/>
    <x v="2"/>
  </r>
  <r>
    <n v="769123"/>
    <x v="1"/>
    <x v="2"/>
    <x v="3"/>
    <n v="61"/>
    <x v="768"/>
    <d v="2020-07-12T00:00:00"/>
    <d v="2020-07-15T00:00:00"/>
    <x v="3"/>
    <n v="271.97000000000003"/>
    <x v="3353"/>
    <n v="16.320000000000022"/>
    <x v="2"/>
  </r>
  <r>
    <n v="988218"/>
    <x v="2"/>
    <x v="1"/>
    <x v="1"/>
    <n v="120"/>
    <x v="768"/>
    <d v="2020-07-09T00:00:00"/>
    <d v="2020-07-12T00:00:00"/>
    <x v="3"/>
    <n v="1151.27"/>
    <x v="5734"/>
    <n v="299.32999999999993"/>
    <x v="2"/>
  </r>
  <r>
    <n v="307488"/>
    <x v="2"/>
    <x v="1"/>
    <x v="1"/>
    <n v="237"/>
    <x v="768"/>
    <d v="2020-07-12T00:00:00"/>
    <d v="2020-07-16T00:00:00"/>
    <x v="2"/>
    <n v="317.22000000000003"/>
    <x v="5735"/>
    <n v="53.930000000000007"/>
    <x v="2"/>
  </r>
  <r>
    <n v="20078"/>
    <x v="0"/>
    <x v="3"/>
    <x v="1"/>
    <n v="359"/>
    <x v="769"/>
    <d v="2020-07-10T00:00:00"/>
    <d v="2020-07-16T00:00:00"/>
    <x v="1"/>
    <n v="1833.88"/>
    <x v="5736"/>
    <n v="183.3900000000001"/>
    <x v="2"/>
  </r>
  <r>
    <n v="802993"/>
    <x v="0"/>
    <x v="1"/>
    <x v="5"/>
    <n v="18"/>
    <x v="769"/>
    <d v="2020-07-11T00:00:00"/>
    <d v="2020-07-17T00:00:00"/>
    <x v="0"/>
    <n v="207.27"/>
    <x v="5737"/>
    <n v="14.510000000000019"/>
    <x v="2"/>
  </r>
  <r>
    <n v="772886"/>
    <x v="1"/>
    <x v="1"/>
    <x v="3"/>
    <n v="296"/>
    <x v="768"/>
    <d v="2020-07-12T00:00:00"/>
    <d v="2020-07-17T00:00:00"/>
    <x v="0"/>
    <n v="922.91"/>
    <x v="5260"/>
    <n v="119.98000000000002"/>
    <x v="2"/>
  </r>
  <r>
    <n v="844955"/>
    <x v="2"/>
    <x v="1"/>
    <x v="0"/>
    <n v="17"/>
    <x v="769"/>
    <d v="2020-07-11T00:00:00"/>
    <d v="2020-07-18T00:00:00"/>
    <x v="4"/>
    <n v="1448.75"/>
    <x v="5738"/>
    <n v="376.67000000000007"/>
    <x v="2"/>
  </r>
  <r>
    <n v="881670"/>
    <x v="3"/>
    <x v="2"/>
    <x v="2"/>
    <n v="178"/>
    <x v="769"/>
    <d v="2020-07-10T00:00:00"/>
    <d v="2020-07-15T00:00:00"/>
    <x v="3"/>
    <n v="878.46"/>
    <x v="5739"/>
    <n v="360.17000000000007"/>
    <x v="2"/>
  </r>
  <r>
    <n v="435908"/>
    <x v="3"/>
    <x v="0"/>
    <x v="5"/>
    <n v="232"/>
    <x v="769"/>
    <d v="2020-07-12T00:00:00"/>
    <d v="2020-07-14T00:00:00"/>
    <x v="4"/>
    <n v="1514.24"/>
    <x v="5740"/>
    <n v="423.99"/>
    <x v="2"/>
  </r>
  <r>
    <n v="617660"/>
    <x v="2"/>
    <x v="1"/>
    <x v="5"/>
    <n v="366"/>
    <x v="770"/>
    <d v="2020-07-12T00:00:00"/>
    <d v="2020-07-14T00:00:00"/>
    <x v="0"/>
    <n v="1903.31"/>
    <x v="5741"/>
    <n v="342.59999999999991"/>
    <x v="2"/>
  </r>
  <r>
    <n v="413147"/>
    <x v="0"/>
    <x v="0"/>
    <x v="3"/>
    <n v="337"/>
    <x v="770"/>
    <d v="2020-07-12T00:00:00"/>
    <d v="2020-07-19T00:00:00"/>
    <x v="2"/>
    <n v="608.6"/>
    <x v="5742"/>
    <n v="139.98000000000002"/>
    <x v="2"/>
  </r>
  <r>
    <n v="57148"/>
    <x v="0"/>
    <x v="2"/>
    <x v="5"/>
    <n v="291"/>
    <x v="769"/>
    <d v="2020-07-10T00:00:00"/>
    <d v="2020-07-12T00:00:00"/>
    <x v="3"/>
    <n v="1867.86"/>
    <x v="5743"/>
    <n v="392.25"/>
    <x v="2"/>
  </r>
  <r>
    <n v="60734"/>
    <x v="1"/>
    <x v="1"/>
    <x v="5"/>
    <n v="69"/>
    <x v="770"/>
    <d v="2020-07-11T00:00:00"/>
    <d v="2020-07-13T00:00:00"/>
    <x v="5"/>
    <n v="1557.36"/>
    <x v="5744"/>
    <n v="747.52999999999986"/>
    <x v="2"/>
  </r>
  <r>
    <n v="222501"/>
    <x v="1"/>
    <x v="1"/>
    <x v="5"/>
    <n v="48"/>
    <x v="769"/>
    <d v="2020-07-10T00:00:00"/>
    <d v="2020-07-14T00:00:00"/>
    <x v="3"/>
    <n v="518.80999999999995"/>
    <x v="5745"/>
    <n v="228.27999999999997"/>
    <x v="2"/>
  </r>
  <r>
    <n v="11282"/>
    <x v="0"/>
    <x v="1"/>
    <x v="4"/>
    <n v="136"/>
    <x v="770"/>
    <d v="2020-07-11T00:00:00"/>
    <d v="2020-07-15T00:00:00"/>
    <x v="3"/>
    <n v="1876.44"/>
    <x v="5746"/>
    <n v="506.6400000000001"/>
    <x v="2"/>
  </r>
  <r>
    <n v="470554"/>
    <x v="0"/>
    <x v="1"/>
    <x v="2"/>
    <n v="48"/>
    <x v="770"/>
    <d v="2020-07-10T00:00:00"/>
    <d v="2020-07-17T00:00:00"/>
    <x v="5"/>
    <n v="536.65"/>
    <x v="5747"/>
    <n v="37.569999999999993"/>
    <x v="2"/>
  </r>
  <r>
    <n v="676007"/>
    <x v="2"/>
    <x v="3"/>
    <x v="5"/>
    <n v="131"/>
    <x v="770"/>
    <d v="2020-07-13T00:00:00"/>
    <d v="2020-07-19T00:00:00"/>
    <x v="2"/>
    <n v="1331.9"/>
    <x v="1656"/>
    <n v="506.12000000000012"/>
    <x v="2"/>
  </r>
  <r>
    <n v="955919"/>
    <x v="2"/>
    <x v="1"/>
    <x v="2"/>
    <n v="128"/>
    <x v="769"/>
    <d v="2020-07-11T00:00:00"/>
    <d v="2020-07-15T00:00:00"/>
    <x v="3"/>
    <n v="565.83000000000004"/>
    <x v="5748"/>
    <n v="124.48000000000002"/>
    <x v="2"/>
  </r>
  <r>
    <n v="889271"/>
    <x v="0"/>
    <x v="2"/>
    <x v="3"/>
    <n v="292"/>
    <x v="769"/>
    <d v="2020-07-12T00:00:00"/>
    <d v="2020-07-17T00:00:00"/>
    <x v="0"/>
    <n v="1222.83"/>
    <x v="5749"/>
    <n v="134.51"/>
    <x v="2"/>
  </r>
  <r>
    <n v="419533"/>
    <x v="1"/>
    <x v="1"/>
    <x v="4"/>
    <n v="323"/>
    <x v="770"/>
    <d v="2020-07-11T00:00:00"/>
    <d v="2020-07-17T00:00:00"/>
    <x v="3"/>
    <n v="1681.38"/>
    <x v="3845"/>
    <n v="571.67000000000007"/>
    <x v="2"/>
  </r>
  <r>
    <n v="769761"/>
    <x v="2"/>
    <x v="0"/>
    <x v="4"/>
    <n v="105"/>
    <x v="770"/>
    <d v="2020-07-13T00:00:00"/>
    <d v="2020-07-20T00:00:00"/>
    <x v="4"/>
    <n v="1602.14"/>
    <x v="3338"/>
    <n v="480.6400000000001"/>
    <x v="2"/>
  </r>
  <r>
    <n v="181368"/>
    <x v="3"/>
    <x v="2"/>
    <x v="2"/>
    <n v="101"/>
    <x v="771"/>
    <d v="2020-07-11T00:00:00"/>
    <d v="2020-07-14T00:00:00"/>
    <x v="0"/>
    <n v="499.83"/>
    <x v="5750"/>
    <n v="119.95999999999998"/>
    <x v="2"/>
  </r>
  <r>
    <n v="66220"/>
    <x v="1"/>
    <x v="3"/>
    <x v="0"/>
    <n v="47"/>
    <x v="770"/>
    <d v="2020-07-14T00:00:00"/>
    <d v="2020-07-20T00:00:00"/>
    <x v="3"/>
    <n v="922.94"/>
    <x v="785"/>
    <n v="119.98000000000002"/>
    <x v="2"/>
  </r>
  <r>
    <n v="904376"/>
    <x v="0"/>
    <x v="2"/>
    <x v="2"/>
    <n v="294"/>
    <x v="770"/>
    <d v="2020-07-11T00:00:00"/>
    <d v="2020-07-18T00:00:00"/>
    <x v="4"/>
    <n v="1937.01"/>
    <x v="5751"/>
    <n v="368.03"/>
    <x v="2"/>
  </r>
  <r>
    <n v="405060"/>
    <x v="0"/>
    <x v="2"/>
    <x v="0"/>
    <n v="6"/>
    <x v="770"/>
    <d v="2020-07-11T00:00:00"/>
    <d v="2020-07-12T00:00:00"/>
    <x v="2"/>
    <n v="1890.12"/>
    <x v="5752"/>
    <n v="907.25999999999988"/>
    <x v="2"/>
  </r>
  <r>
    <n v="206590"/>
    <x v="2"/>
    <x v="0"/>
    <x v="2"/>
    <n v="311"/>
    <x v="770"/>
    <d v="2020-07-13T00:00:00"/>
    <d v="2020-07-18T00:00:00"/>
    <x v="5"/>
    <n v="1896.09"/>
    <x v="5753"/>
    <n v="549.86999999999989"/>
    <x v="2"/>
  </r>
  <r>
    <n v="543291"/>
    <x v="0"/>
    <x v="0"/>
    <x v="3"/>
    <n v="133"/>
    <x v="770"/>
    <d v="2020-07-13T00:00:00"/>
    <d v="2020-07-16T00:00:00"/>
    <x v="1"/>
    <n v="1548.53"/>
    <x v="5754"/>
    <n v="232.27999999999997"/>
    <x v="2"/>
  </r>
  <r>
    <n v="101321"/>
    <x v="1"/>
    <x v="3"/>
    <x v="5"/>
    <n v="174"/>
    <x v="771"/>
    <d v="2020-07-14T00:00:00"/>
    <d v="2020-07-15T00:00:00"/>
    <x v="5"/>
    <n v="922.64"/>
    <x v="1160"/>
    <n v="129.16999999999996"/>
    <x v="2"/>
  </r>
  <r>
    <n v="512020"/>
    <x v="0"/>
    <x v="3"/>
    <x v="1"/>
    <n v="45"/>
    <x v="770"/>
    <d v="2020-07-13T00:00:00"/>
    <d v="2020-07-18T00:00:00"/>
    <x v="4"/>
    <n v="851.71"/>
    <x v="1504"/>
    <n v="221.44000000000005"/>
    <x v="2"/>
  </r>
  <r>
    <n v="857234"/>
    <x v="2"/>
    <x v="1"/>
    <x v="2"/>
    <n v="148"/>
    <x v="771"/>
    <d v="2020-07-14T00:00:00"/>
    <d v="2020-07-16T00:00:00"/>
    <x v="0"/>
    <n v="724.93"/>
    <x v="1926"/>
    <n v="115.9899999999999"/>
    <x v="2"/>
  </r>
  <r>
    <n v="461364"/>
    <x v="0"/>
    <x v="0"/>
    <x v="5"/>
    <n v="117"/>
    <x v="772"/>
    <d v="2020-07-13T00:00:00"/>
    <d v="2020-07-14T00:00:00"/>
    <x v="2"/>
    <n v="176.7"/>
    <x v="5247"/>
    <n v="86.579999999999984"/>
    <x v="2"/>
  </r>
  <r>
    <n v="324591"/>
    <x v="1"/>
    <x v="2"/>
    <x v="2"/>
    <n v="367"/>
    <x v="771"/>
    <d v="2020-07-12T00:00:00"/>
    <d v="2020-07-17T00:00:00"/>
    <x v="4"/>
    <n v="237.15"/>
    <x v="5755"/>
    <n v="42.69"/>
    <x v="2"/>
  </r>
  <r>
    <n v="706914"/>
    <x v="1"/>
    <x v="1"/>
    <x v="0"/>
    <n v="225"/>
    <x v="771"/>
    <d v="2020-07-13T00:00:00"/>
    <d v="2020-07-18T00:00:00"/>
    <x v="2"/>
    <n v="1879.97"/>
    <x v="5617"/>
    <n v="206.79999999999995"/>
    <x v="2"/>
  </r>
  <r>
    <n v="689253"/>
    <x v="1"/>
    <x v="1"/>
    <x v="5"/>
    <n v="362"/>
    <x v="771"/>
    <d v="2020-07-12T00:00:00"/>
    <d v="2020-07-14T00:00:00"/>
    <x v="2"/>
    <n v="311.24"/>
    <x v="5756"/>
    <n v="40.460000000000036"/>
    <x v="2"/>
  </r>
  <r>
    <n v="32916"/>
    <x v="1"/>
    <x v="1"/>
    <x v="1"/>
    <n v="241"/>
    <x v="772"/>
    <d v="2020-07-15T00:00:00"/>
    <d v="2020-07-20T00:00:00"/>
    <x v="5"/>
    <n v="1338.98"/>
    <x v="5757"/>
    <n v="200.84999999999991"/>
    <x v="2"/>
  </r>
  <r>
    <n v="421493"/>
    <x v="3"/>
    <x v="2"/>
    <x v="3"/>
    <n v="351"/>
    <x v="771"/>
    <d v="2020-07-13T00:00:00"/>
    <d v="2020-07-15T00:00:00"/>
    <x v="3"/>
    <n v="185.56"/>
    <x v="5758"/>
    <n v="90.92"/>
    <x v="2"/>
  </r>
  <r>
    <n v="745253"/>
    <x v="1"/>
    <x v="3"/>
    <x v="4"/>
    <n v="20"/>
    <x v="773"/>
    <d v="2020-07-14T00:00:00"/>
    <d v="2020-07-17T00:00:00"/>
    <x v="0"/>
    <n v="565.83000000000004"/>
    <x v="5759"/>
    <n v="56.580000000000041"/>
    <x v="2"/>
  </r>
  <r>
    <n v="185001"/>
    <x v="1"/>
    <x v="0"/>
    <x v="2"/>
    <n v="348"/>
    <x v="772"/>
    <d v="2020-07-14T00:00:00"/>
    <d v="2020-07-19T00:00:00"/>
    <x v="5"/>
    <n v="320.61"/>
    <x v="5760"/>
    <n v="41.680000000000007"/>
    <x v="2"/>
  </r>
  <r>
    <n v="662026"/>
    <x v="0"/>
    <x v="1"/>
    <x v="2"/>
    <n v="54"/>
    <x v="773"/>
    <d v="2020-07-16T00:00:00"/>
    <d v="2020-07-19T00:00:00"/>
    <x v="5"/>
    <n v="1536.62"/>
    <x v="5761"/>
    <n v="107.55999999999995"/>
    <x v="2"/>
  </r>
  <r>
    <n v="78734"/>
    <x v="0"/>
    <x v="1"/>
    <x v="3"/>
    <n v="224"/>
    <x v="773"/>
    <d v="2020-07-15T00:00:00"/>
    <d v="2020-07-22T00:00:00"/>
    <x v="0"/>
    <n v="1158.1600000000001"/>
    <x v="4209"/>
    <n v="486.43000000000006"/>
    <x v="2"/>
  </r>
  <r>
    <n v="392898"/>
    <x v="1"/>
    <x v="0"/>
    <x v="5"/>
    <n v="360"/>
    <x v="773"/>
    <d v="2020-07-13T00:00:00"/>
    <d v="2020-07-16T00:00:00"/>
    <x v="3"/>
    <n v="218.91"/>
    <x v="5762"/>
    <n v="41.59"/>
    <x v="2"/>
  </r>
  <r>
    <n v="502563"/>
    <x v="0"/>
    <x v="2"/>
    <x v="0"/>
    <n v="280"/>
    <x v="773"/>
    <d v="2020-07-14T00:00:00"/>
    <d v="2020-07-17T00:00:00"/>
    <x v="4"/>
    <n v="1230.5999999999999"/>
    <x v="5763"/>
    <n v="332.25999999999988"/>
    <x v="2"/>
  </r>
  <r>
    <n v="939785"/>
    <x v="2"/>
    <x v="0"/>
    <x v="0"/>
    <n v="64"/>
    <x v="773"/>
    <d v="2020-07-13T00:00:00"/>
    <d v="2020-07-14T00:00:00"/>
    <x v="5"/>
    <n v="304.19"/>
    <x v="5764"/>
    <n v="88.22"/>
    <x v="2"/>
  </r>
  <r>
    <n v="405890"/>
    <x v="1"/>
    <x v="3"/>
    <x v="5"/>
    <n v="130"/>
    <x v="772"/>
    <d v="2020-07-13T00:00:00"/>
    <d v="2020-07-19T00:00:00"/>
    <x v="0"/>
    <n v="1154.52"/>
    <x v="5765"/>
    <n v="115.45000000000005"/>
    <x v="2"/>
  </r>
  <r>
    <n v="463937"/>
    <x v="0"/>
    <x v="3"/>
    <x v="3"/>
    <n v="190"/>
    <x v="773"/>
    <d v="2020-07-16T00:00:00"/>
    <d v="2020-07-22T00:00:00"/>
    <x v="3"/>
    <n v="480.97"/>
    <x v="5766"/>
    <n v="33.670000000000016"/>
    <x v="2"/>
  </r>
  <r>
    <n v="566789"/>
    <x v="0"/>
    <x v="0"/>
    <x v="2"/>
    <n v="40"/>
    <x v="772"/>
    <d v="2020-07-13T00:00:00"/>
    <d v="2020-07-15T00:00:00"/>
    <x v="3"/>
    <n v="667.83"/>
    <x v="1416"/>
    <n v="146.92000000000007"/>
    <x v="2"/>
  </r>
  <r>
    <n v="643921"/>
    <x v="0"/>
    <x v="2"/>
    <x v="3"/>
    <n v="191"/>
    <x v="772"/>
    <d v="2020-07-16T00:00:00"/>
    <d v="2020-07-23T00:00:00"/>
    <x v="5"/>
    <n v="1848.82"/>
    <x v="5767"/>
    <n v="591.61999999999989"/>
    <x v="2"/>
  </r>
  <r>
    <n v="161844"/>
    <x v="0"/>
    <x v="1"/>
    <x v="4"/>
    <n v="153"/>
    <x v="772"/>
    <d v="2020-07-13T00:00:00"/>
    <d v="2020-07-19T00:00:00"/>
    <x v="4"/>
    <n v="1978.16"/>
    <x v="5768"/>
    <n v="553.88000000000011"/>
    <x v="2"/>
  </r>
  <r>
    <n v="315921"/>
    <x v="0"/>
    <x v="0"/>
    <x v="0"/>
    <n v="103"/>
    <x v="773"/>
    <d v="2020-07-17T00:00:00"/>
    <d v="2020-07-20T00:00:00"/>
    <x v="0"/>
    <n v="1002.42"/>
    <x v="3250"/>
    <n v="491.18999999999994"/>
    <x v="2"/>
  </r>
  <r>
    <n v="737852"/>
    <x v="1"/>
    <x v="2"/>
    <x v="4"/>
    <n v="73"/>
    <x v="773"/>
    <d v="2020-07-15T00:00:00"/>
    <d v="2020-07-22T00:00:00"/>
    <x v="4"/>
    <n v="465.47"/>
    <x v="3650"/>
    <n v="158.26000000000005"/>
    <x v="2"/>
  </r>
  <r>
    <n v="441806"/>
    <x v="0"/>
    <x v="3"/>
    <x v="3"/>
    <n v="132"/>
    <x v="773"/>
    <d v="2020-07-14T00:00:00"/>
    <d v="2020-07-20T00:00:00"/>
    <x v="4"/>
    <n v="170.94"/>
    <x v="5769"/>
    <n v="75.209999999999994"/>
    <x v="2"/>
  </r>
  <r>
    <n v="306410"/>
    <x v="0"/>
    <x v="2"/>
    <x v="3"/>
    <n v="303"/>
    <x v="774"/>
    <d v="2020-07-15T00:00:00"/>
    <d v="2020-07-18T00:00:00"/>
    <x v="5"/>
    <n v="1716.03"/>
    <x v="5770"/>
    <n v="531.97"/>
    <x v="2"/>
  </r>
  <r>
    <n v="544214"/>
    <x v="0"/>
    <x v="3"/>
    <x v="1"/>
    <n v="191"/>
    <x v="773"/>
    <d v="2020-07-15T00:00:00"/>
    <d v="2020-07-22T00:00:00"/>
    <x v="4"/>
    <n v="1802.47"/>
    <x v="5771"/>
    <n v="883.21"/>
    <x v="2"/>
  </r>
  <r>
    <n v="82977"/>
    <x v="1"/>
    <x v="2"/>
    <x v="4"/>
    <n v="129"/>
    <x v="773"/>
    <d v="2020-07-16T00:00:00"/>
    <d v="2020-07-23T00:00:00"/>
    <x v="0"/>
    <n v="287.82"/>
    <x v="1677"/>
    <n v="51.81"/>
    <x v="2"/>
  </r>
  <r>
    <n v="798431"/>
    <x v="0"/>
    <x v="0"/>
    <x v="1"/>
    <n v="201"/>
    <x v="774"/>
    <d v="2020-07-16T00:00:00"/>
    <d v="2020-07-20T00:00:00"/>
    <x v="3"/>
    <n v="399.95"/>
    <x v="5772"/>
    <n v="103.99000000000001"/>
    <x v="2"/>
  </r>
  <r>
    <n v="120559"/>
    <x v="1"/>
    <x v="1"/>
    <x v="1"/>
    <n v="217"/>
    <x v="773"/>
    <d v="2020-07-17T00:00:00"/>
    <d v="2020-07-24T00:00:00"/>
    <x v="2"/>
    <n v="799.45"/>
    <x v="5773"/>
    <n v="375.74000000000007"/>
    <x v="2"/>
  </r>
  <r>
    <n v="721050"/>
    <x v="0"/>
    <x v="1"/>
    <x v="3"/>
    <n v="185"/>
    <x v="774"/>
    <d v="2020-07-15T00:00:00"/>
    <d v="2020-07-20T00:00:00"/>
    <x v="2"/>
    <n v="1016.5"/>
    <x v="5774"/>
    <n v="264.28999999999996"/>
    <x v="2"/>
  </r>
  <r>
    <n v="326585"/>
    <x v="0"/>
    <x v="3"/>
    <x v="1"/>
    <n v="303"/>
    <x v="774"/>
    <d v="2020-07-15T00:00:00"/>
    <d v="2020-07-22T00:00:00"/>
    <x v="0"/>
    <n v="800.09"/>
    <x v="5775"/>
    <n v="344.04"/>
    <x v="2"/>
  </r>
  <r>
    <n v="429060"/>
    <x v="0"/>
    <x v="0"/>
    <x v="5"/>
    <n v="41"/>
    <x v="775"/>
    <d v="2020-07-15T00:00:00"/>
    <d v="2020-07-19T00:00:00"/>
    <x v="1"/>
    <n v="663.08"/>
    <x v="5776"/>
    <n v="46.420000000000073"/>
    <x v="2"/>
  </r>
  <r>
    <n v="153670"/>
    <x v="1"/>
    <x v="1"/>
    <x v="5"/>
    <n v="64"/>
    <x v="774"/>
    <d v="2020-07-16T00:00:00"/>
    <d v="2020-07-23T00:00:00"/>
    <x v="5"/>
    <n v="480.91"/>
    <x v="4615"/>
    <n v="91.37"/>
    <x v="2"/>
  </r>
  <r>
    <n v="6897"/>
    <x v="0"/>
    <x v="0"/>
    <x v="1"/>
    <n v="57"/>
    <x v="775"/>
    <d v="2020-07-15T00:00:00"/>
    <d v="2020-07-21T00:00:00"/>
    <x v="0"/>
    <n v="1810.25"/>
    <x v="5181"/>
    <n v="162.92000000000007"/>
    <x v="2"/>
  </r>
  <r>
    <n v="281244"/>
    <x v="1"/>
    <x v="3"/>
    <x v="4"/>
    <n v="330"/>
    <x v="775"/>
    <d v="2020-07-16T00:00:00"/>
    <d v="2020-07-22T00:00:00"/>
    <x v="4"/>
    <n v="561.15"/>
    <x v="1407"/>
    <n v="274.95999999999998"/>
    <x v="2"/>
  </r>
  <r>
    <n v="39587"/>
    <x v="1"/>
    <x v="1"/>
    <x v="1"/>
    <n v="15"/>
    <x v="774"/>
    <d v="2020-07-16T00:00:00"/>
    <d v="2020-07-23T00:00:00"/>
    <x v="1"/>
    <n v="244.72"/>
    <x v="5777"/>
    <n v="95.44"/>
    <x v="2"/>
  </r>
  <r>
    <n v="751437"/>
    <x v="0"/>
    <x v="2"/>
    <x v="5"/>
    <n v="69"/>
    <x v="775"/>
    <d v="2020-07-17T00:00:00"/>
    <d v="2020-07-19T00:00:00"/>
    <x v="0"/>
    <n v="1799.83"/>
    <x v="5778"/>
    <n v="467.96000000000004"/>
    <x v="2"/>
  </r>
  <r>
    <n v="450807"/>
    <x v="0"/>
    <x v="0"/>
    <x v="0"/>
    <n v="353"/>
    <x v="774"/>
    <d v="2020-07-18T00:00:00"/>
    <d v="2020-07-24T00:00:00"/>
    <x v="2"/>
    <n v="561.15"/>
    <x v="5779"/>
    <n v="129.06"/>
    <x v="2"/>
  </r>
  <r>
    <n v="992297"/>
    <x v="0"/>
    <x v="0"/>
    <x v="3"/>
    <n v="71"/>
    <x v="775"/>
    <d v="2020-07-18T00:00:00"/>
    <d v="2020-07-22T00:00:00"/>
    <x v="5"/>
    <n v="1114.98"/>
    <x v="5780"/>
    <n v="334.49"/>
    <x v="2"/>
  </r>
  <r>
    <n v="543983"/>
    <x v="2"/>
    <x v="3"/>
    <x v="2"/>
    <n v="104"/>
    <x v="776"/>
    <d v="2020-07-19T00:00:00"/>
    <d v="2020-07-24T00:00:00"/>
    <x v="3"/>
    <n v="1134.53"/>
    <x v="5781"/>
    <n v="294.98"/>
    <x v="2"/>
  </r>
  <r>
    <n v="259100"/>
    <x v="0"/>
    <x v="0"/>
    <x v="2"/>
    <n v="127"/>
    <x v="775"/>
    <d v="2020-07-16T00:00:00"/>
    <d v="2020-07-18T00:00:00"/>
    <x v="2"/>
    <n v="1548.53"/>
    <x v="5782"/>
    <n v="557.47"/>
    <x v="2"/>
  </r>
  <r>
    <n v="73830"/>
    <x v="1"/>
    <x v="3"/>
    <x v="1"/>
    <n v="34"/>
    <x v="776"/>
    <d v="2020-07-16T00:00:00"/>
    <d v="2020-07-20T00:00:00"/>
    <x v="2"/>
    <n v="1574.34"/>
    <x v="5783"/>
    <n v="692.70999999999992"/>
    <x v="2"/>
  </r>
  <r>
    <n v="235584"/>
    <x v="0"/>
    <x v="0"/>
    <x v="2"/>
    <n v="91"/>
    <x v="775"/>
    <d v="2020-07-16T00:00:00"/>
    <d v="2020-07-19T00:00:00"/>
    <x v="4"/>
    <n v="1526.51"/>
    <x v="5784"/>
    <n v="732.72"/>
    <x v="2"/>
  </r>
  <r>
    <n v="366701"/>
    <x v="1"/>
    <x v="3"/>
    <x v="1"/>
    <n v="7"/>
    <x v="775"/>
    <d v="2020-07-17T00:00:00"/>
    <d v="2020-07-21T00:00:00"/>
    <x v="0"/>
    <n v="1340.26"/>
    <x v="5785"/>
    <n v="455.68999999999994"/>
    <x v="2"/>
  </r>
  <r>
    <n v="244420"/>
    <x v="2"/>
    <x v="1"/>
    <x v="5"/>
    <n v="244"/>
    <x v="776"/>
    <d v="2020-07-16T00:00:00"/>
    <d v="2020-07-21T00:00:00"/>
    <x v="4"/>
    <n v="1799.83"/>
    <x v="5786"/>
    <n v="143.99"/>
    <x v="2"/>
  </r>
  <r>
    <n v="544324"/>
    <x v="0"/>
    <x v="1"/>
    <x v="5"/>
    <n v="295"/>
    <x v="776"/>
    <d v="2020-07-18T00:00:00"/>
    <d v="2020-07-22T00:00:00"/>
    <x v="4"/>
    <n v="1494.73"/>
    <x v="5787"/>
    <n v="298.95000000000005"/>
    <x v="2"/>
  </r>
  <r>
    <n v="875811"/>
    <x v="1"/>
    <x v="0"/>
    <x v="2"/>
    <n v="134"/>
    <x v="777"/>
    <d v="2020-07-17T00:00:00"/>
    <d v="2020-07-22T00:00:00"/>
    <x v="0"/>
    <n v="592.79"/>
    <x v="5788"/>
    <n v="118.55999999999995"/>
    <x v="2"/>
  </r>
  <r>
    <n v="639272"/>
    <x v="0"/>
    <x v="2"/>
    <x v="0"/>
    <n v="66"/>
    <x v="776"/>
    <d v="2020-07-18T00:00:00"/>
    <d v="2020-07-19T00:00:00"/>
    <x v="4"/>
    <n v="1029.55"/>
    <x v="908"/>
    <n v="370.64"/>
    <x v="2"/>
  </r>
  <r>
    <n v="296516"/>
    <x v="0"/>
    <x v="3"/>
    <x v="2"/>
    <n v="338"/>
    <x v="777"/>
    <d v="2020-07-17T00:00:00"/>
    <d v="2020-07-21T00:00:00"/>
    <x v="1"/>
    <n v="1631.74"/>
    <x v="4810"/>
    <n v="375.29999999999995"/>
    <x v="2"/>
  </r>
  <r>
    <n v="138120"/>
    <x v="2"/>
    <x v="0"/>
    <x v="5"/>
    <n v="27"/>
    <x v="777"/>
    <d v="2020-07-19T00:00:00"/>
    <d v="2020-07-23T00:00:00"/>
    <x v="4"/>
    <n v="1452.7"/>
    <x v="5789"/>
    <n v="624.66000000000008"/>
    <x v="2"/>
  </r>
  <r>
    <n v="734049"/>
    <x v="3"/>
    <x v="3"/>
    <x v="2"/>
    <n v="243"/>
    <x v="776"/>
    <d v="2020-07-17T00:00:00"/>
    <d v="2020-07-20T00:00:00"/>
    <x v="0"/>
    <n v="759.15"/>
    <x v="5790"/>
    <n v="250.51999999999998"/>
    <x v="2"/>
  </r>
  <r>
    <n v="849229"/>
    <x v="1"/>
    <x v="2"/>
    <x v="5"/>
    <n v="74"/>
    <x v="776"/>
    <d v="2020-07-17T00:00:00"/>
    <d v="2020-07-23T00:00:00"/>
    <x v="4"/>
    <n v="1651.92"/>
    <x v="4124"/>
    <n v="446.02"/>
    <x v="2"/>
  </r>
  <r>
    <n v="945138"/>
    <x v="2"/>
    <x v="1"/>
    <x v="3"/>
    <n v="132"/>
    <x v="776"/>
    <d v="2020-07-17T00:00:00"/>
    <d v="2020-07-18T00:00:00"/>
    <x v="0"/>
    <n v="1332"/>
    <x v="5791"/>
    <n v="612.72"/>
    <x v="2"/>
  </r>
  <r>
    <n v="366750"/>
    <x v="1"/>
    <x v="2"/>
    <x v="0"/>
    <n v="183"/>
    <x v="777"/>
    <d v="2020-07-20T00:00:00"/>
    <d v="2020-07-27T00:00:00"/>
    <x v="5"/>
    <n v="705.26"/>
    <x v="5640"/>
    <n v="331.46999999999997"/>
    <x v="2"/>
  </r>
  <r>
    <n v="818450"/>
    <x v="0"/>
    <x v="2"/>
    <x v="3"/>
    <n v="155"/>
    <x v="778"/>
    <d v="2020-07-21T00:00:00"/>
    <d v="2020-07-23T00:00:00"/>
    <x v="5"/>
    <n v="347.89"/>
    <x v="5792"/>
    <n v="66.099999999999966"/>
    <x v="2"/>
  </r>
  <r>
    <n v="906161"/>
    <x v="0"/>
    <x v="3"/>
    <x v="2"/>
    <n v="21"/>
    <x v="778"/>
    <d v="2020-07-20T00:00:00"/>
    <d v="2020-07-22T00:00:00"/>
    <x v="2"/>
    <n v="597.86"/>
    <x v="5793"/>
    <n v="89.68"/>
    <x v="2"/>
  </r>
  <r>
    <n v="661962"/>
    <x v="1"/>
    <x v="2"/>
    <x v="3"/>
    <n v="231"/>
    <x v="778"/>
    <d v="2020-07-21T00:00:00"/>
    <d v="2020-07-26T00:00:00"/>
    <x v="5"/>
    <n v="1033.3699999999999"/>
    <x v="2762"/>
    <n v="61.999999999999886"/>
    <x v="2"/>
  </r>
  <r>
    <n v="190231"/>
    <x v="1"/>
    <x v="1"/>
    <x v="3"/>
    <n v="157"/>
    <x v="777"/>
    <d v="2020-07-19T00:00:00"/>
    <d v="2020-07-25T00:00:00"/>
    <x v="0"/>
    <n v="1123.19"/>
    <x v="5794"/>
    <n v="303.2600000000001"/>
    <x v="2"/>
  </r>
  <r>
    <n v="717968"/>
    <x v="3"/>
    <x v="3"/>
    <x v="5"/>
    <n v="244"/>
    <x v="777"/>
    <d v="2020-07-19T00:00:00"/>
    <d v="2020-07-20T00:00:00"/>
    <x v="2"/>
    <n v="253.99"/>
    <x v="3800"/>
    <n v="45.72"/>
    <x v="2"/>
  </r>
  <r>
    <n v="104083"/>
    <x v="0"/>
    <x v="0"/>
    <x v="2"/>
    <n v="186"/>
    <x v="778"/>
    <d v="2020-07-19T00:00:00"/>
    <d v="2020-07-25T00:00:00"/>
    <x v="5"/>
    <n v="220.85"/>
    <x v="5795"/>
    <n v="97.169999999999987"/>
    <x v="2"/>
  </r>
  <r>
    <n v="862582"/>
    <x v="0"/>
    <x v="2"/>
    <x v="0"/>
    <n v="3"/>
    <x v="777"/>
    <d v="2020-07-20T00:00:00"/>
    <d v="2020-07-24T00:00:00"/>
    <x v="0"/>
    <n v="1242.21"/>
    <x v="103"/>
    <n v="310.55000000000007"/>
    <x v="2"/>
  </r>
  <r>
    <n v="800847"/>
    <x v="1"/>
    <x v="1"/>
    <x v="4"/>
    <n v="130"/>
    <x v="778"/>
    <d v="2020-07-21T00:00:00"/>
    <d v="2020-07-26T00:00:00"/>
    <x v="2"/>
    <n v="959.64"/>
    <x v="5796"/>
    <n v="153.53999999999996"/>
    <x v="2"/>
  </r>
  <r>
    <n v="207617"/>
    <x v="0"/>
    <x v="3"/>
    <x v="3"/>
    <n v="354"/>
    <x v="779"/>
    <d v="2020-07-21T00:00:00"/>
    <d v="2020-07-24T00:00:00"/>
    <x v="5"/>
    <n v="1242.21"/>
    <x v="1048"/>
    <n v="74.529999999999973"/>
    <x v="2"/>
  </r>
  <r>
    <n v="181380"/>
    <x v="1"/>
    <x v="1"/>
    <x v="3"/>
    <n v="230"/>
    <x v="778"/>
    <d v="2020-07-21T00:00:00"/>
    <d v="2020-07-26T00:00:00"/>
    <x v="1"/>
    <n v="1333.45"/>
    <x v="5244"/>
    <n v="320.03000000000009"/>
    <x v="2"/>
  </r>
  <r>
    <n v="785650"/>
    <x v="0"/>
    <x v="0"/>
    <x v="4"/>
    <n v="307"/>
    <x v="779"/>
    <d v="2020-07-21T00:00:00"/>
    <d v="2020-07-27T00:00:00"/>
    <x v="3"/>
    <n v="1377.99"/>
    <x v="3365"/>
    <n v="537.41999999999996"/>
    <x v="2"/>
  </r>
  <r>
    <n v="395043"/>
    <x v="0"/>
    <x v="3"/>
    <x v="1"/>
    <n v="204"/>
    <x v="778"/>
    <d v="2020-07-21T00:00:00"/>
    <d v="2020-07-26T00:00:00"/>
    <x v="2"/>
    <n v="1612.24"/>
    <x v="5797"/>
    <n v="193.47000000000003"/>
    <x v="2"/>
  </r>
  <r>
    <n v="934399"/>
    <x v="1"/>
    <x v="2"/>
    <x v="2"/>
    <n v="200"/>
    <x v="779"/>
    <d v="2020-07-21T00:00:00"/>
    <d v="2020-07-28T00:00:00"/>
    <x v="4"/>
    <n v="1076.92"/>
    <x v="5798"/>
    <n v="484.61000000000013"/>
    <x v="2"/>
  </r>
  <r>
    <n v="951233"/>
    <x v="0"/>
    <x v="2"/>
    <x v="5"/>
    <n v="207"/>
    <x v="779"/>
    <d v="2020-07-22T00:00:00"/>
    <d v="2020-07-25T00:00:00"/>
    <x v="2"/>
    <n v="540.25"/>
    <x v="5799"/>
    <n v="64.829999999999984"/>
    <x v="2"/>
  </r>
  <r>
    <n v="86926"/>
    <x v="0"/>
    <x v="2"/>
    <x v="4"/>
    <n v="85"/>
    <x v="779"/>
    <d v="2020-07-21T00:00:00"/>
    <d v="2020-07-22T00:00:00"/>
    <x v="2"/>
    <n v="1300.6199999999999"/>
    <x v="2194"/>
    <n v="546.25999999999988"/>
    <x v="2"/>
  </r>
  <r>
    <n v="825134"/>
    <x v="3"/>
    <x v="3"/>
    <x v="1"/>
    <n v="364"/>
    <x v="778"/>
    <d v="2020-07-19T00:00:00"/>
    <d v="2020-07-21T00:00:00"/>
    <x v="1"/>
    <n v="1965.44"/>
    <x v="733"/>
    <n v="353.78"/>
    <x v="2"/>
  </r>
  <r>
    <n v="526618"/>
    <x v="0"/>
    <x v="1"/>
    <x v="1"/>
    <n v="220"/>
    <x v="778"/>
    <d v="2020-07-21T00:00:00"/>
    <d v="2020-07-23T00:00:00"/>
    <x v="3"/>
    <n v="636.55999999999995"/>
    <x v="5800"/>
    <n v="165.50999999999993"/>
    <x v="2"/>
  </r>
  <r>
    <n v="71732"/>
    <x v="1"/>
    <x v="2"/>
    <x v="0"/>
    <n v="204"/>
    <x v="779"/>
    <d v="2020-07-21T00:00:00"/>
    <d v="2020-07-26T00:00:00"/>
    <x v="0"/>
    <n v="1523.41"/>
    <x v="5801"/>
    <n v="472.26"/>
    <x v="2"/>
  </r>
  <r>
    <n v="283042"/>
    <x v="2"/>
    <x v="1"/>
    <x v="0"/>
    <n v="16"/>
    <x v="778"/>
    <d v="2020-07-20T00:00:00"/>
    <d v="2020-07-25T00:00:00"/>
    <x v="3"/>
    <n v="350.84"/>
    <x v="5060"/>
    <n v="73.67999999999995"/>
    <x v="2"/>
  </r>
  <r>
    <n v="446702"/>
    <x v="0"/>
    <x v="0"/>
    <x v="5"/>
    <n v="161"/>
    <x v="778"/>
    <d v="2020-07-20T00:00:00"/>
    <d v="2020-07-23T00:00:00"/>
    <x v="0"/>
    <n v="396.08"/>
    <x v="4089"/>
    <n v="83.18"/>
    <x v="2"/>
  </r>
  <r>
    <n v="24862"/>
    <x v="0"/>
    <x v="3"/>
    <x v="4"/>
    <n v="317"/>
    <x v="779"/>
    <d v="2020-07-22T00:00:00"/>
    <d v="2020-07-26T00:00:00"/>
    <x v="1"/>
    <n v="935.89"/>
    <x v="5802"/>
    <n v="280.77"/>
    <x v="2"/>
  </r>
  <r>
    <n v="488885"/>
    <x v="0"/>
    <x v="1"/>
    <x v="2"/>
    <n v="73"/>
    <x v="780"/>
    <d v="2020-07-20T00:00:00"/>
    <d v="2020-07-27T00:00:00"/>
    <x v="0"/>
    <n v="1697.84"/>
    <x v="5803"/>
    <n v="577.27"/>
    <x v="2"/>
  </r>
  <r>
    <n v="350068"/>
    <x v="2"/>
    <x v="1"/>
    <x v="2"/>
    <n v="18"/>
    <x v="780"/>
    <d v="2020-07-20T00:00:00"/>
    <d v="2020-07-26T00:00:00"/>
    <x v="0"/>
    <n v="191.39"/>
    <x v="5804"/>
    <n v="49.759999999999991"/>
    <x v="2"/>
  </r>
  <r>
    <n v="474383"/>
    <x v="0"/>
    <x v="1"/>
    <x v="3"/>
    <n v="322"/>
    <x v="780"/>
    <d v="2020-07-22T00:00:00"/>
    <d v="2020-07-26T00:00:00"/>
    <x v="1"/>
    <n v="1000.25"/>
    <x v="2508"/>
    <n v="350.09000000000003"/>
    <x v="2"/>
  </r>
  <r>
    <n v="728574"/>
    <x v="0"/>
    <x v="0"/>
    <x v="1"/>
    <n v="167"/>
    <x v="780"/>
    <d v="2020-07-23T00:00:00"/>
    <d v="2020-07-28T00:00:00"/>
    <x v="3"/>
    <n v="329.43"/>
    <x v="5805"/>
    <n v="16.470000000000027"/>
    <x v="2"/>
  </r>
  <r>
    <n v="505867"/>
    <x v="1"/>
    <x v="2"/>
    <x v="3"/>
    <n v="353"/>
    <x v="779"/>
    <d v="2020-07-23T00:00:00"/>
    <d v="2020-07-27T00:00:00"/>
    <x v="4"/>
    <n v="708.27"/>
    <x v="5806"/>
    <n v="35.409999999999968"/>
    <x v="2"/>
  </r>
  <r>
    <n v="671732"/>
    <x v="1"/>
    <x v="2"/>
    <x v="0"/>
    <n v="148"/>
    <x v="780"/>
    <d v="2020-07-23T00:00:00"/>
    <d v="2020-07-24T00:00:00"/>
    <x v="4"/>
    <n v="515.99"/>
    <x v="5807"/>
    <n v="211.56"/>
    <x v="2"/>
  </r>
  <r>
    <n v="390627"/>
    <x v="0"/>
    <x v="1"/>
    <x v="0"/>
    <n v="50"/>
    <x v="780"/>
    <d v="2020-07-22T00:00:00"/>
    <d v="2020-07-26T00:00:00"/>
    <x v="2"/>
    <n v="1487.05"/>
    <x v="5808"/>
    <n v="327.14999999999986"/>
    <x v="2"/>
  </r>
  <r>
    <n v="415842"/>
    <x v="1"/>
    <x v="2"/>
    <x v="3"/>
    <n v="346"/>
    <x v="779"/>
    <d v="2020-07-23T00:00:00"/>
    <d v="2020-07-28T00:00:00"/>
    <x v="4"/>
    <n v="1332"/>
    <x v="5809"/>
    <n v="106.55999999999995"/>
    <x v="2"/>
  </r>
  <r>
    <n v="86886"/>
    <x v="0"/>
    <x v="3"/>
    <x v="0"/>
    <n v="347"/>
    <x v="780"/>
    <d v="2020-07-21T00:00:00"/>
    <d v="2020-07-28T00:00:00"/>
    <x v="0"/>
    <n v="1522.87"/>
    <x v="5810"/>
    <n v="441.62999999999988"/>
    <x v="2"/>
  </r>
  <r>
    <n v="776152"/>
    <x v="0"/>
    <x v="3"/>
    <x v="0"/>
    <n v="132"/>
    <x v="779"/>
    <d v="2020-07-23T00:00:00"/>
    <d v="2020-07-25T00:00:00"/>
    <x v="4"/>
    <n v="1049.29"/>
    <x v="5811"/>
    <n v="115.41999999999996"/>
    <x v="2"/>
  </r>
  <r>
    <n v="161520"/>
    <x v="0"/>
    <x v="1"/>
    <x v="0"/>
    <n v="290"/>
    <x v="779"/>
    <d v="2020-07-20T00:00:00"/>
    <d v="2020-07-25T00:00:00"/>
    <x v="2"/>
    <n v="1000.25"/>
    <x v="5812"/>
    <n v="390.1"/>
    <x v="2"/>
  </r>
  <r>
    <n v="755213"/>
    <x v="0"/>
    <x v="3"/>
    <x v="4"/>
    <n v="249"/>
    <x v="781"/>
    <d v="2020-07-21T00:00:00"/>
    <d v="2020-07-28T00:00:00"/>
    <x v="1"/>
    <n v="1531.69"/>
    <x v="5813"/>
    <n v="398.24"/>
    <x v="2"/>
  </r>
  <r>
    <n v="142052"/>
    <x v="3"/>
    <x v="3"/>
    <x v="2"/>
    <n v="335"/>
    <x v="781"/>
    <d v="2020-07-22T00:00:00"/>
    <d v="2020-07-24T00:00:00"/>
    <x v="0"/>
    <n v="1158.99"/>
    <x v="5814"/>
    <n v="509.96000000000004"/>
    <x v="2"/>
  </r>
  <r>
    <n v="785630"/>
    <x v="1"/>
    <x v="2"/>
    <x v="5"/>
    <n v="74"/>
    <x v="781"/>
    <d v="2020-07-24T00:00:00"/>
    <d v="2020-07-28T00:00:00"/>
    <x v="1"/>
    <n v="1339.32"/>
    <x v="3913"/>
    <n v="281.26"/>
    <x v="2"/>
  </r>
  <r>
    <n v="149190"/>
    <x v="0"/>
    <x v="0"/>
    <x v="3"/>
    <n v="105"/>
    <x v="780"/>
    <d v="2020-07-23T00:00:00"/>
    <d v="2020-07-26T00:00:00"/>
    <x v="4"/>
    <n v="736.7"/>
    <x v="4725"/>
    <n v="117.87"/>
    <x v="2"/>
  </r>
  <r>
    <n v="422891"/>
    <x v="3"/>
    <x v="2"/>
    <x v="0"/>
    <n v="136"/>
    <x v="780"/>
    <d v="2020-07-22T00:00:00"/>
    <d v="2020-07-28T00:00:00"/>
    <x v="0"/>
    <n v="1790.29"/>
    <x v="2615"/>
    <n v="698.21"/>
    <x v="2"/>
  </r>
  <r>
    <n v="341853"/>
    <x v="2"/>
    <x v="3"/>
    <x v="0"/>
    <n v="198"/>
    <x v="780"/>
    <d v="2020-07-24T00:00:00"/>
    <d v="2020-07-26T00:00:00"/>
    <x v="0"/>
    <n v="1867.86"/>
    <x v="5815"/>
    <n v="149.42999999999984"/>
    <x v="2"/>
  </r>
  <r>
    <n v="440175"/>
    <x v="3"/>
    <x v="3"/>
    <x v="4"/>
    <n v="169"/>
    <x v="781"/>
    <d v="2020-07-21T00:00:00"/>
    <d v="2020-07-26T00:00:00"/>
    <x v="1"/>
    <n v="1531.69"/>
    <x v="5813"/>
    <n v="398.24"/>
    <x v="2"/>
  </r>
  <r>
    <n v="825365"/>
    <x v="0"/>
    <x v="2"/>
    <x v="3"/>
    <n v="127"/>
    <x v="780"/>
    <d v="2020-07-22T00:00:00"/>
    <d v="2020-07-23T00:00:00"/>
    <x v="3"/>
    <n v="950.69"/>
    <x v="5816"/>
    <n v="142.60000000000002"/>
    <x v="2"/>
  </r>
  <r>
    <n v="100387"/>
    <x v="1"/>
    <x v="2"/>
    <x v="4"/>
    <n v="338"/>
    <x v="781"/>
    <d v="2020-07-23T00:00:00"/>
    <d v="2020-07-27T00:00:00"/>
    <x v="2"/>
    <n v="717.95"/>
    <x v="5817"/>
    <n v="179.49"/>
    <x v="2"/>
  </r>
  <r>
    <n v="964511"/>
    <x v="3"/>
    <x v="3"/>
    <x v="2"/>
    <n v="343"/>
    <x v="780"/>
    <d v="2020-07-21T00:00:00"/>
    <d v="2020-07-26T00:00:00"/>
    <x v="5"/>
    <n v="1205.04"/>
    <x v="5818"/>
    <n v="132.54999999999995"/>
    <x v="2"/>
  </r>
  <r>
    <n v="962552"/>
    <x v="2"/>
    <x v="0"/>
    <x v="4"/>
    <n v="134"/>
    <x v="781"/>
    <d v="2020-07-21T00:00:00"/>
    <d v="2020-07-23T00:00:00"/>
    <x v="0"/>
    <n v="1313.2"/>
    <x v="5819"/>
    <n v="407.09000000000003"/>
    <x v="2"/>
  </r>
  <r>
    <n v="840278"/>
    <x v="3"/>
    <x v="2"/>
    <x v="2"/>
    <n v="221"/>
    <x v="781"/>
    <d v="2020-07-23T00:00:00"/>
    <d v="2020-07-25T00:00:00"/>
    <x v="5"/>
    <n v="974.1"/>
    <x v="5820"/>
    <n v="243.51999999999998"/>
    <x v="2"/>
  </r>
  <r>
    <n v="492570"/>
    <x v="2"/>
    <x v="1"/>
    <x v="2"/>
    <n v="183"/>
    <x v="781"/>
    <d v="2020-07-22T00:00:00"/>
    <d v="2020-07-27T00:00:00"/>
    <x v="5"/>
    <n v="829.19"/>
    <x v="5821"/>
    <n v="348.26000000000005"/>
    <x v="2"/>
  </r>
  <r>
    <n v="757385"/>
    <x v="1"/>
    <x v="0"/>
    <x v="2"/>
    <n v="152"/>
    <x v="781"/>
    <d v="2020-07-22T00:00:00"/>
    <d v="2020-07-23T00:00:00"/>
    <x v="3"/>
    <n v="804.08"/>
    <x v="5822"/>
    <n v="241.22000000000003"/>
    <x v="2"/>
  </r>
  <r>
    <n v="675121"/>
    <x v="0"/>
    <x v="1"/>
    <x v="0"/>
    <n v="198"/>
    <x v="782"/>
    <d v="2020-07-24T00:00:00"/>
    <d v="2020-07-26T00:00:00"/>
    <x v="5"/>
    <n v="443.32"/>
    <x v="5823"/>
    <n v="199.48999999999998"/>
    <x v="2"/>
  </r>
  <r>
    <n v="80733"/>
    <x v="0"/>
    <x v="1"/>
    <x v="0"/>
    <n v="179"/>
    <x v="781"/>
    <d v="2020-07-25T00:00:00"/>
    <d v="2020-08-01T00:00:00"/>
    <x v="2"/>
    <n v="1000.25"/>
    <x v="5824"/>
    <n v="170.03999999999996"/>
    <x v="2"/>
  </r>
  <r>
    <n v="401974"/>
    <x v="3"/>
    <x v="3"/>
    <x v="3"/>
    <n v="317"/>
    <x v="782"/>
    <d v="2020-07-23T00:00:00"/>
    <d v="2020-07-24T00:00:00"/>
    <x v="1"/>
    <n v="207.27"/>
    <x v="5825"/>
    <n v="51.820000000000022"/>
    <x v="2"/>
  </r>
  <r>
    <n v="305884"/>
    <x v="3"/>
    <x v="3"/>
    <x v="4"/>
    <n v="186"/>
    <x v="781"/>
    <d v="2020-07-23T00:00:00"/>
    <d v="2020-07-28T00:00:00"/>
    <x v="3"/>
    <n v="1809.81"/>
    <x v="2356"/>
    <n v="361.96000000000004"/>
    <x v="2"/>
  </r>
  <r>
    <n v="635113"/>
    <x v="0"/>
    <x v="3"/>
    <x v="5"/>
    <n v="354"/>
    <x v="781"/>
    <d v="2020-07-22T00:00:00"/>
    <d v="2020-07-25T00:00:00"/>
    <x v="4"/>
    <n v="429.69"/>
    <x v="5826"/>
    <n v="51.56"/>
    <x v="2"/>
  </r>
  <r>
    <n v="738289"/>
    <x v="0"/>
    <x v="0"/>
    <x v="2"/>
    <n v="139"/>
    <x v="782"/>
    <d v="2020-07-23T00:00:00"/>
    <d v="2020-07-26T00:00:00"/>
    <x v="4"/>
    <n v="370.61"/>
    <x v="5827"/>
    <n v="122.30000000000001"/>
    <x v="2"/>
  </r>
  <r>
    <n v="926369"/>
    <x v="1"/>
    <x v="2"/>
    <x v="3"/>
    <n v="349"/>
    <x v="781"/>
    <d v="2020-07-22T00:00:00"/>
    <d v="2020-07-28T00:00:00"/>
    <x v="0"/>
    <n v="225.42"/>
    <x v="5828"/>
    <n v="105.94999999999999"/>
    <x v="2"/>
  </r>
  <r>
    <n v="874467"/>
    <x v="0"/>
    <x v="2"/>
    <x v="1"/>
    <n v="79"/>
    <x v="782"/>
    <d v="2020-07-24T00:00:00"/>
    <d v="2020-07-26T00:00:00"/>
    <x v="1"/>
    <n v="1896.41"/>
    <x v="5829"/>
    <n v="834.42000000000007"/>
    <x v="2"/>
  </r>
  <r>
    <n v="360691"/>
    <x v="3"/>
    <x v="3"/>
    <x v="4"/>
    <n v="63"/>
    <x v="783"/>
    <d v="2020-07-25T00:00:00"/>
    <d v="2020-07-29T00:00:00"/>
    <x v="1"/>
    <n v="1830.77"/>
    <x v="5830"/>
    <n v="91.539999999999964"/>
    <x v="2"/>
  </r>
  <r>
    <n v="357293"/>
    <x v="0"/>
    <x v="0"/>
    <x v="1"/>
    <n v="362"/>
    <x v="782"/>
    <d v="2020-07-23T00:00:00"/>
    <d v="2020-07-30T00:00:00"/>
    <x v="4"/>
    <n v="210.29"/>
    <x v="2006"/>
    <n v="12.620000000000005"/>
    <x v="2"/>
  </r>
  <r>
    <n v="954321"/>
    <x v="0"/>
    <x v="2"/>
    <x v="0"/>
    <n v="255"/>
    <x v="783"/>
    <d v="2020-07-23T00:00:00"/>
    <d v="2020-07-24T00:00:00"/>
    <x v="2"/>
    <n v="596.42999999999995"/>
    <x v="5831"/>
    <n v="29.819999999999936"/>
    <x v="2"/>
  </r>
  <r>
    <n v="277441"/>
    <x v="0"/>
    <x v="1"/>
    <x v="0"/>
    <n v="203"/>
    <x v="783"/>
    <d v="2020-07-26T00:00:00"/>
    <d v="2020-07-27T00:00:00"/>
    <x v="3"/>
    <n v="1358.64"/>
    <x v="5832"/>
    <n v="285.31000000000017"/>
    <x v="2"/>
  </r>
  <r>
    <n v="305029"/>
    <x v="0"/>
    <x v="0"/>
    <x v="5"/>
    <n v="259"/>
    <x v="782"/>
    <d v="2020-07-25T00:00:00"/>
    <d v="2020-07-30T00:00:00"/>
    <x v="4"/>
    <n v="285.2"/>
    <x v="5833"/>
    <n v="94.119999999999976"/>
    <x v="2"/>
  </r>
  <r>
    <n v="71763"/>
    <x v="1"/>
    <x v="1"/>
    <x v="5"/>
    <n v="363"/>
    <x v="783"/>
    <d v="2020-07-26T00:00:00"/>
    <d v="2020-07-28T00:00:00"/>
    <x v="0"/>
    <n v="1493.35"/>
    <x v="5834"/>
    <n v="686.93999999999994"/>
    <x v="2"/>
  </r>
  <r>
    <n v="390265"/>
    <x v="2"/>
    <x v="1"/>
    <x v="4"/>
    <n v="40"/>
    <x v="783"/>
    <d v="2020-07-24T00:00:00"/>
    <d v="2020-07-28T00:00:00"/>
    <x v="2"/>
    <n v="1541.03"/>
    <x v="5835"/>
    <n v="508.53999999999996"/>
    <x v="2"/>
  </r>
  <r>
    <n v="316514"/>
    <x v="0"/>
    <x v="2"/>
    <x v="3"/>
    <n v="105"/>
    <x v="782"/>
    <d v="2020-07-25T00:00:00"/>
    <d v="2020-07-28T00:00:00"/>
    <x v="1"/>
    <n v="178.5"/>
    <x v="5836"/>
    <n v="80.319999999999993"/>
    <x v="2"/>
  </r>
  <r>
    <n v="22399"/>
    <x v="1"/>
    <x v="3"/>
    <x v="3"/>
    <n v="303"/>
    <x v="783"/>
    <d v="2020-07-26T00:00:00"/>
    <d v="2020-08-02T00:00:00"/>
    <x v="5"/>
    <n v="1127.9000000000001"/>
    <x v="2225"/>
    <n v="169.18000000000006"/>
    <x v="2"/>
  </r>
  <r>
    <n v="332547"/>
    <x v="0"/>
    <x v="2"/>
    <x v="5"/>
    <n v="344"/>
    <x v="783"/>
    <d v="2020-07-24T00:00:00"/>
    <d v="2020-07-28T00:00:00"/>
    <x v="4"/>
    <n v="157.06"/>
    <x v="5837"/>
    <n v="73.820000000000007"/>
    <x v="2"/>
  </r>
  <r>
    <n v="441658"/>
    <x v="1"/>
    <x v="0"/>
    <x v="3"/>
    <n v="226"/>
    <x v="784"/>
    <d v="2020-07-24T00:00:00"/>
    <d v="2020-07-31T00:00:00"/>
    <x v="5"/>
    <n v="796.25"/>
    <x v="5838"/>
    <n v="334.42"/>
    <x v="2"/>
  </r>
  <r>
    <n v="129776"/>
    <x v="1"/>
    <x v="2"/>
    <x v="5"/>
    <n v="353"/>
    <x v="783"/>
    <d v="2020-07-24T00:00:00"/>
    <d v="2020-07-31T00:00:00"/>
    <x v="1"/>
    <n v="1549.99"/>
    <x v="5839"/>
    <n v="387.5"/>
    <x v="2"/>
  </r>
  <r>
    <n v="83958"/>
    <x v="3"/>
    <x v="2"/>
    <x v="0"/>
    <n v="163"/>
    <x v="784"/>
    <d v="2020-07-26T00:00:00"/>
    <d v="2020-08-02T00:00:00"/>
    <x v="2"/>
    <n v="480.97"/>
    <x v="5840"/>
    <n v="187.58000000000004"/>
    <x v="2"/>
  </r>
  <r>
    <n v="340331"/>
    <x v="0"/>
    <x v="1"/>
    <x v="1"/>
    <n v="139"/>
    <x v="783"/>
    <d v="2020-07-26T00:00:00"/>
    <d v="2020-08-02T00:00:00"/>
    <x v="4"/>
    <n v="1105.1099999999999"/>
    <x v="5841"/>
    <n v="287.32999999999993"/>
    <x v="2"/>
  </r>
  <r>
    <n v="914006"/>
    <x v="0"/>
    <x v="0"/>
    <x v="2"/>
    <n v="230"/>
    <x v="783"/>
    <d v="2020-07-26T00:00:00"/>
    <d v="2020-07-30T00:00:00"/>
    <x v="5"/>
    <n v="1236.3900000000001"/>
    <x v="4630"/>
    <n v="605.83000000000015"/>
    <x v="2"/>
  </r>
  <r>
    <n v="536024"/>
    <x v="1"/>
    <x v="3"/>
    <x v="2"/>
    <n v="64"/>
    <x v="784"/>
    <d v="2020-07-27T00:00:00"/>
    <d v="2020-07-31T00:00:00"/>
    <x v="1"/>
    <n v="597.86"/>
    <x v="5842"/>
    <n v="161.42000000000002"/>
    <x v="2"/>
  </r>
  <r>
    <n v="793054"/>
    <x v="3"/>
    <x v="2"/>
    <x v="1"/>
    <n v="131"/>
    <x v="785"/>
    <d v="2020-07-27T00:00:00"/>
    <d v="2020-07-30T00:00:00"/>
    <x v="4"/>
    <n v="1333.45"/>
    <x v="5198"/>
    <n v="586.72"/>
    <x v="2"/>
  </r>
  <r>
    <n v="511097"/>
    <x v="0"/>
    <x v="2"/>
    <x v="1"/>
    <n v="98"/>
    <x v="785"/>
    <d v="2020-07-27T00:00:00"/>
    <d v="2020-07-28T00:00:00"/>
    <x v="5"/>
    <n v="1014.71"/>
    <x v="5843"/>
    <n v="304.41000000000008"/>
    <x v="2"/>
  </r>
  <r>
    <n v="977003"/>
    <x v="0"/>
    <x v="2"/>
    <x v="0"/>
    <n v="130"/>
    <x v="785"/>
    <d v="2020-07-28T00:00:00"/>
    <d v="2020-07-30T00:00:00"/>
    <x v="5"/>
    <n v="515.9"/>
    <x v="5844"/>
    <n v="221.83999999999997"/>
    <x v="2"/>
  </r>
  <r>
    <n v="415615"/>
    <x v="0"/>
    <x v="0"/>
    <x v="2"/>
    <n v="26"/>
    <x v="786"/>
    <d v="2020-07-26T00:00:00"/>
    <d v="2020-07-31T00:00:00"/>
    <x v="5"/>
    <n v="663.94"/>
    <x v="5845"/>
    <n v="33.200000000000045"/>
    <x v="2"/>
  </r>
  <r>
    <n v="986184"/>
    <x v="1"/>
    <x v="2"/>
    <x v="5"/>
    <n v="245"/>
    <x v="785"/>
    <d v="2020-07-26T00:00:00"/>
    <d v="2020-07-30T00:00:00"/>
    <x v="4"/>
    <n v="1210.32"/>
    <x v="4737"/>
    <n v="169.43999999999983"/>
    <x v="2"/>
  </r>
  <r>
    <n v="564959"/>
    <x v="2"/>
    <x v="3"/>
    <x v="1"/>
    <n v="213"/>
    <x v="785"/>
    <d v="2020-07-28T00:00:00"/>
    <d v="2020-08-03T00:00:00"/>
    <x v="3"/>
    <n v="1458.15"/>
    <x v="5846"/>
    <n v="510.35000000000014"/>
    <x v="2"/>
  </r>
  <r>
    <n v="976439"/>
    <x v="1"/>
    <x v="2"/>
    <x v="3"/>
    <n v="336"/>
    <x v="786"/>
    <d v="2020-07-27T00:00:00"/>
    <d v="2020-07-30T00:00:00"/>
    <x v="0"/>
    <n v="192.95"/>
    <x v="243"/>
    <n v="84.899999999999991"/>
    <x v="2"/>
  </r>
  <r>
    <n v="398335"/>
    <x v="1"/>
    <x v="2"/>
    <x v="4"/>
    <n v="47"/>
    <x v="786"/>
    <d v="2020-07-26T00:00:00"/>
    <d v="2020-07-30T00:00:00"/>
    <x v="5"/>
    <n v="323.32"/>
    <x v="5847"/>
    <n v="145.48999999999998"/>
    <x v="2"/>
  </r>
  <r>
    <n v="489507"/>
    <x v="1"/>
    <x v="1"/>
    <x v="5"/>
    <n v="189"/>
    <x v="786"/>
    <d v="2020-07-28T00:00:00"/>
    <d v="2020-08-03T00:00:00"/>
    <x v="0"/>
    <n v="1494.73"/>
    <x v="2855"/>
    <n v="493.26"/>
    <x v="2"/>
  </r>
  <r>
    <n v="660835"/>
    <x v="2"/>
    <x v="1"/>
    <x v="2"/>
    <n v="84"/>
    <x v="785"/>
    <d v="2020-07-29T00:00:00"/>
    <d v="2020-08-01T00:00:00"/>
    <x v="2"/>
    <n v="518.80999999999995"/>
    <x v="5848"/>
    <n v="207.51999999999992"/>
    <x v="2"/>
  </r>
  <r>
    <n v="380006"/>
    <x v="2"/>
    <x v="1"/>
    <x v="4"/>
    <n v="236"/>
    <x v="785"/>
    <d v="2020-07-27T00:00:00"/>
    <d v="2020-07-31T00:00:00"/>
    <x v="1"/>
    <n v="979.75"/>
    <x v="5849"/>
    <n v="215.53999999999996"/>
    <x v="2"/>
  </r>
  <r>
    <n v="912819"/>
    <x v="3"/>
    <x v="3"/>
    <x v="4"/>
    <n v="60"/>
    <x v="785"/>
    <d v="2020-07-28T00:00:00"/>
    <d v="2020-08-01T00:00:00"/>
    <x v="5"/>
    <n v="1338.7"/>
    <x v="5850"/>
    <n v="642.58000000000004"/>
    <x v="2"/>
  </r>
  <r>
    <n v="592124"/>
    <x v="0"/>
    <x v="0"/>
    <x v="5"/>
    <n v="3"/>
    <x v="786"/>
    <d v="2020-07-26T00:00:00"/>
    <d v="2020-08-02T00:00:00"/>
    <x v="5"/>
    <n v="1233.3699999999999"/>
    <x v="5851"/>
    <n v="296.00999999999988"/>
    <x v="2"/>
  </r>
  <r>
    <n v="414759"/>
    <x v="1"/>
    <x v="1"/>
    <x v="2"/>
    <n v="72"/>
    <x v="785"/>
    <d v="2020-07-26T00:00:00"/>
    <d v="2020-08-01T00:00:00"/>
    <x v="4"/>
    <n v="667.73"/>
    <x v="2810"/>
    <n v="307.16000000000003"/>
    <x v="2"/>
  </r>
  <r>
    <n v="790400"/>
    <x v="3"/>
    <x v="2"/>
    <x v="0"/>
    <n v="244"/>
    <x v="786"/>
    <d v="2020-07-28T00:00:00"/>
    <d v="2020-07-29T00:00:00"/>
    <x v="0"/>
    <n v="816.57"/>
    <x v="2507"/>
    <n v="236.81000000000006"/>
    <x v="2"/>
  </r>
  <r>
    <n v="136797"/>
    <x v="2"/>
    <x v="3"/>
    <x v="3"/>
    <n v="221"/>
    <x v="786"/>
    <d v="2020-07-29T00:00:00"/>
    <d v="2020-08-01T00:00:00"/>
    <x v="5"/>
    <n v="1501.53"/>
    <x v="5852"/>
    <n v="675.68999999999994"/>
    <x v="2"/>
  </r>
  <r>
    <n v="602102"/>
    <x v="2"/>
    <x v="1"/>
    <x v="0"/>
    <n v="161"/>
    <x v="786"/>
    <d v="2020-07-29T00:00:00"/>
    <d v="2020-08-04T00:00:00"/>
    <x v="1"/>
    <n v="194.17"/>
    <x v="182"/>
    <n v="40.78"/>
    <x v="2"/>
  </r>
  <r>
    <n v="529067"/>
    <x v="0"/>
    <x v="1"/>
    <x v="3"/>
    <n v="334"/>
    <x v="786"/>
    <d v="2020-07-29T00:00:00"/>
    <d v="2020-08-02T00:00:00"/>
    <x v="2"/>
    <n v="540.25"/>
    <x v="5853"/>
    <n v="243.11"/>
    <x v="2"/>
  </r>
  <r>
    <n v="880600"/>
    <x v="0"/>
    <x v="2"/>
    <x v="2"/>
    <n v="270"/>
    <x v="786"/>
    <d v="2020-07-30T00:00:00"/>
    <d v="2020-08-06T00:00:00"/>
    <x v="0"/>
    <n v="945.49"/>
    <x v="5854"/>
    <n v="236.37"/>
    <x v="2"/>
  </r>
  <r>
    <n v="769629"/>
    <x v="0"/>
    <x v="2"/>
    <x v="4"/>
    <n v="362"/>
    <x v="787"/>
    <d v="2020-07-29T00:00:00"/>
    <d v="2020-08-01T00:00:00"/>
    <x v="5"/>
    <n v="1802.47"/>
    <x v="5855"/>
    <n v="288.40000000000009"/>
    <x v="2"/>
  </r>
  <r>
    <n v="561034"/>
    <x v="0"/>
    <x v="1"/>
    <x v="0"/>
    <n v="270"/>
    <x v="786"/>
    <d v="2020-07-29T00:00:00"/>
    <d v="2020-08-03T00:00:00"/>
    <x v="3"/>
    <n v="206.18"/>
    <x v="5856"/>
    <n v="55.670000000000016"/>
    <x v="2"/>
  </r>
  <r>
    <n v="488739"/>
    <x v="1"/>
    <x v="2"/>
    <x v="1"/>
    <n v="334"/>
    <x v="787"/>
    <d v="2020-07-28T00:00:00"/>
    <d v="2020-07-29T00:00:00"/>
    <x v="1"/>
    <n v="1590.21"/>
    <x v="2013"/>
    <n v="604.28000000000009"/>
    <x v="2"/>
  </r>
  <r>
    <n v="809284"/>
    <x v="1"/>
    <x v="2"/>
    <x v="5"/>
    <n v="116"/>
    <x v="786"/>
    <d v="2020-07-30T00:00:00"/>
    <d v="2020-07-31T00:00:00"/>
    <x v="1"/>
    <n v="1548.53"/>
    <x v="5857"/>
    <n v="712.31999999999994"/>
    <x v="2"/>
  </r>
  <r>
    <n v="516325"/>
    <x v="0"/>
    <x v="0"/>
    <x v="5"/>
    <n v="277"/>
    <x v="786"/>
    <d v="2020-07-29T00:00:00"/>
    <d v="2020-08-03T00:00:00"/>
    <x v="5"/>
    <n v="926.93"/>
    <x v="2928"/>
    <n v="203.91999999999996"/>
    <x v="2"/>
  </r>
  <r>
    <n v="249954"/>
    <x v="0"/>
    <x v="2"/>
    <x v="5"/>
    <n v="59"/>
    <x v="786"/>
    <d v="2020-07-29T00:00:00"/>
    <d v="2020-08-05T00:00:00"/>
    <x v="1"/>
    <n v="940.27"/>
    <x v="3907"/>
    <n v="366.71000000000004"/>
    <x v="2"/>
  </r>
  <r>
    <n v="427204"/>
    <x v="1"/>
    <x v="3"/>
    <x v="3"/>
    <n v="263"/>
    <x v="786"/>
    <d v="2020-07-30T00:00:00"/>
    <d v="2020-08-03T00:00:00"/>
    <x v="1"/>
    <n v="512.29"/>
    <x v="5858"/>
    <n v="66.599999999999966"/>
    <x v="2"/>
  </r>
  <r>
    <n v="489952"/>
    <x v="0"/>
    <x v="3"/>
    <x v="1"/>
    <n v="330"/>
    <x v="788"/>
    <d v="2020-07-29T00:00:00"/>
    <d v="2020-08-02T00:00:00"/>
    <x v="1"/>
    <n v="1386.25"/>
    <x v="5859"/>
    <n v="443.6"/>
    <x v="2"/>
  </r>
  <r>
    <n v="82095"/>
    <x v="0"/>
    <x v="1"/>
    <x v="0"/>
    <n v="87"/>
    <x v="788"/>
    <d v="2020-07-28T00:00:00"/>
    <d v="2020-08-03T00:00:00"/>
    <x v="1"/>
    <n v="1160.6600000000001"/>
    <x v="5860"/>
    <n v="301.7700000000001"/>
    <x v="2"/>
  </r>
  <r>
    <n v="972958"/>
    <x v="0"/>
    <x v="0"/>
    <x v="2"/>
    <n v="98"/>
    <x v="788"/>
    <d v="2020-07-31T00:00:00"/>
    <d v="2020-08-06T00:00:00"/>
    <x v="5"/>
    <n v="1158.99"/>
    <x v="5861"/>
    <n v="127.49000000000001"/>
    <x v="2"/>
  </r>
  <r>
    <n v="335080"/>
    <x v="1"/>
    <x v="2"/>
    <x v="1"/>
    <n v="362"/>
    <x v="787"/>
    <d v="2020-07-31T00:00:00"/>
    <d v="2020-08-04T00:00:00"/>
    <x v="0"/>
    <n v="1351.9"/>
    <x v="713"/>
    <n v="594.84000000000015"/>
    <x v="2"/>
  </r>
  <r>
    <n v="99380"/>
    <x v="1"/>
    <x v="3"/>
    <x v="5"/>
    <n v="215"/>
    <x v="788"/>
    <d v="2020-07-28T00:00:00"/>
    <d v="2020-08-02T00:00:00"/>
    <x v="5"/>
    <n v="1273.08"/>
    <x v="5862"/>
    <n v="458.30999999999995"/>
    <x v="2"/>
  </r>
  <r>
    <n v="301683"/>
    <x v="1"/>
    <x v="1"/>
    <x v="2"/>
    <n v="346"/>
    <x v="788"/>
    <d v="2020-07-31T00:00:00"/>
    <d v="2020-08-07T00:00:00"/>
    <x v="2"/>
    <n v="1720.29"/>
    <x v="3781"/>
    <n v="189.23000000000002"/>
    <x v="2"/>
  </r>
  <r>
    <n v="478591"/>
    <x v="3"/>
    <x v="0"/>
    <x v="5"/>
    <n v="36"/>
    <x v="788"/>
    <d v="2020-07-28T00:00:00"/>
    <d v="2020-08-01T00:00:00"/>
    <x v="4"/>
    <n v="983.03"/>
    <x v="280"/>
    <n v="216.26999999999998"/>
    <x v="2"/>
  </r>
  <r>
    <n v="336136"/>
    <x v="0"/>
    <x v="3"/>
    <x v="4"/>
    <n v="327"/>
    <x v="787"/>
    <d v="2020-07-30T00:00:00"/>
    <d v="2020-08-05T00:00:00"/>
    <x v="5"/>
    <n v="1202.3699999999999"/>
    <x v="5863"/>
    <n v="144.27999999999997"/>
    <x v="2"/>
  </r>
  <r>
    <n v="895429"/>
    <x v="1"/>
    <x v="0"/>
    <x v="0"/>
    <n v="337"/>
    <x v="787"/>
    <d v="2020-07-28T00:00:00"/>
    <d v="2020-08-02T00:00:00"/>
    <x v="2"/>
    <n v="564.53"/>
    <x v="5864"/>
    <n v="158.07"/>
    <x v="2"/>
  </r>
  <r>
    <n v="212608"/>
    <x v="2"/>
    <x v="0"/>
    <x v="5"/>
    <n v="22"/>
    <x v="789"/>
    <d v="2020-07-30T00:00:00"/>
    <d v="2020-07-31T00:00:00"/>
    <x v="5"/>
    <n v="1458.89"/>
    <x v="5865"/>
    <n v="481.43000000000006"/>
    <x v="2"/>
  </r>
  <r>
    <n v="904951"/>
    <x v="0"/>
    <x v="3"/>
    <x v="2"/>
    <n v="239"/>
    <x v="788"/>
    <d v="2020-07-30T00:00:00"/>
    <d v="2020-08-03T00:00:00"/>
    <x v="5"/>
    <n v="1817.41"/>
    <x v="5866"/>
    <n v="745.1400000000001"/>
    <x v="2"/>
  </r>
  <r>
    <n v="530159"/>
    <x v="2"/>
    <x v="3"/>
    <x v="5"/>
    <n v="281"/>
    <x v="789"/>
    <d v="2020-07-30T00:00:00"/>
    <d v="2020-08-02T00:00:00"/>
    <x v="4"/>
    <n v="253.99"/>
    <x v="5867"/>
    <n v="43.180000000000007"/>
    <x v="2"/>
  </r>
  <r>
    <n v="549603"/>
    <x v="0"/>
    <x v="0"/>
    <x v="3"/>
    <n v="350"/>
    <x v="788"/>
    <d v="2020-08-01T00:00:00"/>
    <d v="2020-08-08T00:00:00"/>
    <x v="5"/>
    <n v="1161.58"/>
    <x v="5868"/>
    <n v="453.02"/>
    <x v="2"/>
  </r>
  <r>
    <n v="627488"/>
    <x v="0"/>
    <x v="2"/>
    <x v="3"/>
    <n v="85"/>
    <x v="788"/>
    <d v="2020-07-29T00:00:00"/>
    <d v="2020-08-03T00:00:00"/>
    <x v="1"/>
    <n v="1867.86"/>
    <x v="5869"/>
    <n v="728.4699999999998"/>
    <x v="2"/>
  </r>
  <r>
    <n v="122788"/>
    <x v="2"/>
    <x v="0"/>
    <x v="0"/>
    <n v="207"/>
    <x v="789"/>
    <d v="2020-08-01T00:00:00"/>
    <d v="2020-08-05T00:00:00"/>
    <x v="0"/>
    <n v="238.26"/>
    <x v="5870"/>
    <n v="26.20999999999998"/>
    <x v="2"/>
  </r>
  <r>
    <n v="841735"/>
    <x v="1"/>
    <x v="1"/>
    <x v="2"/>
    <n v="366"/>
    <x v="789"/>
    <d v="2020-07-30T00:00:00"/>
    <d v="2020-08-06T00:00:00"/>
    <x v="1"/>
    <n v="1587.21"/>
    <x v="5155"/>
    <n v="777.73"/>
    <x v="2"/>
  </r>
  <r>
    <n v="625649"/>
    <x v="2"/>
    <x v="2"/>
    <x v="3"/>
    <n v="217"/>
    <x v="789"/>
    <d v="2020-08-01T00:00:00"/>
    <d v="2020-08-05T00:00:00"/>
    <x v="3"/>
    <n v="1982.73"/>
    <x v="952"/>
    <n v="515.51"/>
    <x v="2"/>
  </r>
  <r>
    <n v="99394"/>
    <x v="0"/>
    <x v="0"/>
    <x v="4"/>
    <n v="206"/>
    <x v="789"/>
    <d v="2020-07-30T00:00:00"/>
    <d v="2020-08-02T00:00:00"/>
    <x v="3"/>
    <n v="271.97000000000003"/>
    <x v="5871"/>
    <n v="57.110000000000014"/>
    <x v="2"/>
  </r>
  <r>
    <n v="269218"/>
    <x v="2"/>
    <x v="0"/>
    <x v="1"/>
    <n v="31"/>
    <x v="789"/>
    <d v="2020-08-02T00:00:00"/>
    <d v="2020-08-04T00:00:00"/>
    <x v="3"/>
    <n v="385.78"/>
    <x v="5872"/>
    <n v="34.71999999999997"/>
    <x v="2"/>
  </r>
  <r>
    <n v="99758"/>
    <x v="0"/>
    <x v="0"/>
    <x v="4"/>
    <n v="61"/>
    <x v="789"/>
    <d v="2020-07-31T00:00:00"/>
    <d v="2020-08-05T00:00:00"/>
    <x v="2"/>
    <n v="829.19"/>
    <x v="2303"/>
    <n v="298.5100000000001"/>
    <x v="2"/>
  </r>
  <r>
    <n v="376612"/>
    <x v="3"/>
    <x v="0"/>
    <x v="2"/>
    <n v="59"/>
    <x v="789"/>
    <d v="2020-08-02T00:00:00"/>
    <d v="2020-08-09T00:00:00"/>
    <x v="5"/>
    <n v="1999.4"/>
    <x v="5382"/>
    <n v="419.87000000000012"/>
    <x v="2"/>
  </r>
  <r>
    <n v="951943"/>
    <x v="0"/>
    <x v="2"/>
    <x v="2"/>
    <n v="325"/>
    <x v="789"/>
    <d v="2020-08-02T00:00:00"/>
    <d v="2020-08-06T00:00:00"/>
    <x v="2"/>
    <n v="1211.8399999999999"/>
    <x v="5873"/>
    <n v="278.71999999999991"/>
    <x v="2"/>
  </r>
  <r>
    <n v="723272"/>
    <x v="2"/>
    <x v="0"/>
    <x v="0"/>
    <n v="95"/>
    <x v="790"/>
    <d v="2020-08-01T00:00:00"/>
    <d v="2020-08-07T00:00:00"/>
    <x v="2"/>
    <n v="1147.46"/>
    <x v="5874"/>
    <n v="493.41000000000008"/>
    <x v="2"/>
  </r>
  <r>
    <n v="898440"/>
    <x v="0"/>
    <x v="2"/>
    <x v="4"/>
    <n v="158"/>
    <x v="790"/>
    <d v="2020-08-01T00:00:00"/>
    <d v="2020-08-07T00:00:00"/>
    <x v="0"/>
    <n v="702.16"/>
    <x v="5875"/>
    <n v="308.95"/>
    <x v="2"/>
  </r>
  <r>
    <n v="486863"/>
    <x v="0"/>
    <x v="1"/>
    <x v="5"/>
    <n v="86"/>
    <x v="791"/>
    <d v="2020-08-01T00:00:00"/>
    <d v="2020-08-02T00:00:00"/>
    <x v="4"/>
    <n v="334.68"/>
    <x v="5876"/>
    <n v="87.02000000000001"/>
    <x v="2"/>
  </r>
  <r>
    <n v="74310"/>
    <x v="1"/>
    <x v="3"/>
    <x v="1"/>
    <n v="108"/>
    <x v="791"/>
    <d v="2020-08-02T00:00:00"/>
    <d v="2020-08-08T00:00:00"/>
    <x v="3"/>
    <n v="1063.55"/>
    <x v="5877"/>
    <n v="446.68999999999994"/>
    <x v="2"/>
  </r>
  <r>
    <n v="99658"/>
    <x v="0"/>
    <x v="0"/>
    <x v="4"/>
    <n v="146"/>
    <x v="790"/>
    <d v="2020-08-01T00:00:00"/>
    <d v="2020-08-08T00:00:00"/>
    <x v="0"/>
    <n v="1715.62"/>
    <x v="5878"/>
    <n v="137.25"/>
    <x v="2"/>
  </r>
  <r>
    <n v="331997"/>
    <x v="3"/>
    <x v="2"/>
    <x v="2"/>
    <n v="67"/>
    <x v="791"/>
    <d v="2020-07-31T00:00:00"/>
    <d v="2020-08-03T00:00:00"/>
    <x v="2"/>
    <n v="1898.63"/>
    <x v="743"/>
    <n v="702.49"/>
    <x v="2"/>
  </r>
  <r>
    <n v="324099"/>
    <x v="1"/>
    <x v="1"/>
    <x v="3"/>
    <n v="264"/>
    <x v="790"/>
    <d v="2020-08-02T00:00:00"/>
    <d v="2020-08-05T00:00:00"/>
    <x v="2"/>
    <n v="801.73"/>
    <x v="4875"/>
    <n v="192.42000000000007"/>
    <x v="2"/>
  </r>
  <r>
    <n v="303117"/>
    <x v="3"/>
    <x v="3"/>
    <x v="3"/>
    <n v="322"/>
    <x v="791"/>
    <d v="2020-07-31T00:00:00"/>
    <d v="2020-08-03T00:00:00"/>
    <x v="4"/>
    <n v="1748.11"/>
    <x v="2661"/>
    <n v="471.99"/>
    <x v="2"/>
  </r>
  <r>
    <n v="291896"/>
    <x v="0"/>
    <x v="2"/>
    <x v="5"/>
    <n v="284"/>
    <x v="790"/>
    <d v="2020-08-01T00:00:00"/>
    <d v="2020-08-08T00:00:00"/>
    <x v="3"/>
    <n v="1724.52"/>
    <x v="5879"/>
    <n v="845.01"/>
    <x v="2"/>
  </r>
  <r>
    <n v="243911"/>
    <x v="0"/>
    <x v="1"/>
    <x v="5"/>
    <n v="336"/>
    <x v="790"/>
    <d v="2020-07-31T00:00:00"/>
    <d v="2020-08-03T00:00:00"/>
    <x v="1"/>
    <n v="1140.45"/>
    <x v="5880"/>
    <n v="239.49"/>
    <x v="2"/>
  </r>
  <r>
    <n v="189248"/>
    <x v="1"/>
    <x v="3"/>
    <x v="4"/>
    <n v="66"/>
    <x v="792"/>
    <d v="2020-08-01T00:00:00"/>
    <d v="2020-08-04T00:00:00"/>
    <x v="5"/>
    <n v="1309.1199999999999"/>
    <x v="5881"/>
    <n v="301.09999999999991"/>
    <x v="2"/>
  </r>
  <r>
    <n v="693106"/>
    <x v="1"/>
    <x v="1"/>
    <x v="0"/>
    <n v="281"/>
    <x v="792"/>
    <d v="2020-08-02T00:00:00"/>
    <d v="2020-08-09T00:00:00"/>
    <x v="0"/>
    <n v="225.42"/>
    <x v="5828"/>
    <n v="105.94999999999999"/>
    <x v="2"/>
  </r>
  <r>
    <n v="700544"/>
    <x v="3"/>
    <x v="2"/>
    <x v="2"/>
    <n v="210"/>
    <x v="792"/>
    <d v="2020-08-01T00:00:00"/>
    <d v="2020-08-04T00:00:00"/>
    <x v="3"/>
    <n v="1522.87"/>
    <x v="5882"/>
    <n v="137.05999999999995"/>
    <x v="2"/>
  </r>
  <r>
    <n v="335674"/>
    <x v="0"/>
    <x v="0"/>
    <x v="5"/>
    <n v="143"/>
    <x v="791"/>
    <d v="2020-08-03T00:00:00"/>
    <d v="2020-08-10T00:00:00"/>
    <x v="4"/>
    <n v="168.18"/>
    <x v="5883"/>
    <n v="68.95"/>
    <x v="2"/>
  </r>
  <r>
    <n v="282616"/>
    <x v="2"/>
    <x v="3"/>
    <x v="2"/>
    <n v="150"/>
    <x v="792"/>
    <d v="2020-08-04T00:00:00"/>
    <d v="2020-08-05T00:00:00"/>
    <x v="2"/>
    <n v="1833.02"/>
    <x v="5884"/>
    <n v="788.2"/>
    <x v="2"/>
  </r>
  <r>
    <n v="344087"/>
    <x v="1"/>
    <x v="3"/>
    <x v="5"/>
    <n v="138"/>
    <x v="792"/>
    <d v="2020-08-04T00:00:00"/>
    <d v="2020-08-09T00:00:00"/>
    <x v="0"/>
    <n v="1039.94"/>
    <x v="5885"/>
    <n v="62.400000000000091"/>
    <x v="2"/>
  </r>
  <r>
    <n v="181095"/>
    <x v="1"/>
    <x v="1"/>
    <x v="2"/>
    <n v="35"/>
    <x v="792"/>
    <d v="2020-08-04T00:00:00"/>
    <d v="2020-08-11T00:00:00"/>
    <x v="2"/>
    <n v="1418.69"/>
    <x v="4099"/>
    <n v="156.05999999999995"/>
    <x v="2"/>
  </r>
  <r>
    <n v="853489"/>
    <x v="1"/>
    <x v="1"/>
    <x v="3"/>
    <n v="1"/>
    <x v="792"/>
    <d v="2020-08-02T00:00:00"/>
    <d v="2020-08-09T00:00:00"/>
    <x v="4"/>
    <n v="1154.52"/>
    <x v="5886"/>
    <n v="311.72000000000003"/>
    <x v="2"/>
  </r>
  <r>
    <n v="156806"/>
    <x v="2"/>
    <x v="1"/>
    <x v="3"/>
    <n v="99"/>
    <x v="791"/>
    <d v="2020-08-01T00:00:00"/>
    <d v="2020-08-03T00:00:00"/>
    <x v="5"/>
    <n v="1439.04"/>
    <x v="5887"/>
    <n v="446.09999999999991"/>
    <x v="2"/>
  </r>
  <r>
    <n v="896146"/>
    <x v="1"/>
    <x v="2"/>
    <x v="4"/>
    <n v="345"/>
    <x v="792"/>
    <d v="2020-08-01T00:00:00"/>
    <d v="2020-08-06T00:00:00"/>
    <x v="5"/>
    <n v="953.54"/>
    <x v="5888"/>
    <n v="314.66999999999996"/>
    <x v="2"/>
  </r>
  <r>
    <n v="440306"/>
    <x v="3"/>
    <x v="0"/>
    <x v="2"/>
    <n v="81"/>
    <x v="791"/>
    <d v="2020-08-02T00:00:00"/>
    <d v="2020-08-07T00:00:00"/>
    <x v="3"/>
    <n v="1473.14"/>
    <x v="5889"/>
    <n v="692.38000000000011"/>
    <x v="2"/>
  </r>
  <r>
    <n v="68114"/>
    <x v="3"/>
    <x v="3"/>
    <x v="1"/>
    <n v="163"/>
    <x v="791"/>
    <d v="2020-08-03T00:00:00"/>
    <d v="2020-08-04T00:00:00"/>
    <x v="5"/>
    <n v="1607.9"/>
    <x v="5890"/>
    <n v="611.00000000000011"/>
    <x v="2"/>
  </r>
  <r>
    <n v="308935"/>
    <x v="1"/>
    <x v="3"/>
    <x v="4"/>
    <n v="281"/>
    <x v="793"/>
    <d v="2020-08-04T00:00:00"/>
    <d v="2020-08-05T00:00:00"/>
    <x v="2"/>
    <n v="1442.37"/>
    <x v="5891"/>
    <n v="216.3599999999999"/>
    <x v="2"/>
  </r>
  <r>
    <n v="588664"/>
    <x v="1"/>
    <x v="3"/>
    <x v="0"/>
    <n v="95"/>
    <x v="792"/>
    <d v="2020-08-02T00:00:00"/>
    <d v="2020-08-03T00:00:00"/>
    <x v="3"/>
    <n v="1358.64"/>
    <x v="5892"/>
    <n v="190.21000000000004"/>
    <x v="2"/>
  </r>
  <r>
    <n v="922339"/>
    <x v="1"/>
    <x v="1"/>
    <x v="5"/>
    <n v="35"/>
    <x v="792"/>
    <d v="2020-08-03T00:00:00"/>
    <d v="2020-08-10T00:00:00"/>
    <x v="4"/>
    <n v="293.14"/>
    <x v="5893"/>
    <n v="38.109999999999985"/>
    <x v="2"/>
  </r>
  <r>
    <n v="383873"/>
    <x v="0"/>
    <x v="3"/>
    <x v="3"/>
    <n v="210"/>
    <x v="793"/>
    <d v="2020-08-02T00:00:00"/>
    <d v="2020-08-08T00:00:00"/>
    <x v="0"/>
    <n v="988.24"/>
    <x v="5894"/>
    <n v="365.65"/>
    <x v="2"/>
  </r>
  <r>
    <n v="915689"/>
    <x v="1"/>
    <x v="1"/>
    <x v="0"/>
    <n v="135"/>
    <x v="793"/>
    <d v="2020-08-04T00:00:00"/>
    <d v="2020-08-08T00:00:00"/>
    <x v="2"/>
    <n v="1135.8599999999999"/>
    <x v="5895"/>
    <n v="556.56999999999994"/>
    <x v="2"/>
  </r>
  <r>
    <n v="323967"/>
    <x v="0"/>
    <x v="2"/>
    <x v="2"/>
    <n v="268"/>
    <x v="794"/>
    <d v="2020-08-05T00:00:00"/>
    <d v="2020-08-11T00:00:00"/>
    <x v="4"/>
    <n v="988.24"/>
    <x v="5896"/>
    <n v="484.24"/>
    <x v="2"/>
  </r>
  <r>
    <n v="103525"/>
    <x v="0"/>
    <x v="2"/>
    <x v="1"/>
    <n v="35"/>
    <x v="793"/>
    <d v="2020-08-06T00:00:00"/>
    <d v="2020-08-10T00:00:00"/>
    <x v="5"/>
    <n v="399.95"/>
    <x v="5897"/>
    <n v="127.97999999999996"/>
    <x v="2"/>
  </r>
  <r>
    <n v="446287"/>
    <x v="2"/>
    <x v="0"/>
    <x v="5"/>
    <n v="210"/>
    <x v="794"/>
    <d v="2020-08-06T00:00:00"/>
    <d v="2020-08-13T00:00:00"/>
    <x v="0"/>
    <n v="1386.25"/>
    <x v="566"/>
    <n v="499.04999999999995"/>
    <x v="2"/>
  </r>
  <r>
    <n v="744707"/>
    <x v="1"/>
    <x v="2"/>
    <x v="5"/>
    <n v="219"/>
    <x v="794"/>
    <d v="2020-08-05T00:00:00"/>
    <d v="2020-08-11T00:00:00"/>
    <x v="0"/>
    <n v="1273.08"/>
    <x v="5044"/>
    <n v="178.23000000000002"/>
    <x v="2"/>
  </r>
  <r>
    <n v="824535"/>
    <x v="0"/>
    <x v="3"/>
    <x v="1"/>
    <n v="221"/>
    <x v="795"/>
    <d v="2020-08-07T00:00:00"/>
    <d v="2020-08-11T00:00:00"/>
    <x v="0"/>
    <n v="320.61"/>
    <x v="5898"/>
    <n v="70.53"/>
    <x v="2"/>
  </r>
  <r>
    <n v="156035"/>
    <x v="1"/>
    <x v="1"/>
    <x v="1"/>
    <n v="13"/>
    <x v="795"/>
    <d v="2020-08-04T00:00:00"/>
    <d v="2020-08-09T00:00:00"/>
    <x v="2"/>
    <n v="642.33000000000004"/>
    <x v="905"/>
    <n v="38.540000000000077"/>
    <x v="2"/>
  </r>
  <r>
    <n v="533576"/>
    <x v="2"/>
    <x v="3"/>
    <x v="5"/>
    <n v="122"/>
    <x v="795"/>
    <d v="2020-08-04T00:00:00"/>
    <d v="2020-08-10T00:00:00"/>
    <x v="0"/>
    <n v="1181.57"/>
    <x v="4692"/>
    <n v="271.76"/>
    <x v="2"/>
  </r>
  <r>
    <n v="102112"/>
    <x v="1"/>
    <x v="1"/>
    <x v="1"/>
    <n v="312"/>
    <x v="795"/>
    <d v="2020-08-04T00:00:00"/>
    <d v="2020-08-10T00:00:00"/>
    <x v="0"/>
    <n v="1448.75"/>
    <x v="4904"/>
    <n v="333.21000000000004"/>
    <x v="2"/>
  </r>
  <r>
    <n v="108836"/>
    <x v="2"/>
    <x v="3"/>
    <x v="4"/>
    <n v="184"/>
    <x v="795"/>
    <d v="2020-08-04T00:00:00"/>
    <d v="2020-08-11T00:00:00"/>
    <x v="2"/>
    <n v="182.58"/>
    <x v="5899"/>
    <n v="41.990000000000009"/>
    <x v="2"/>
  </r>
  <r>
    <n v="320777"/>
    <x v="1"/>
    <x v="1"/>
    <x v="5"/>
    <n v="220"/>
    <x v="795"/>
    <d v="2020-08-04T00:00:00"/>
    <d v="2020-08-07T00:00:00"/>
    <x v="2"/>
    <n v="1398.04"/>
    <x v="5900"/>
    <n v="489.30999999999995"/>
    <x v="2"/>
  </r>
  <r>
    <n v="452276"/>
    <x v="0"/>
    <x v="0"/>
    <x v="1"/>
    <n v="32"/>
    <x v="795"/>
    <d v="2020-08-05T00:00:00"/>
    <d v="2020-08-06T00:00:00"/>
    <x v="1"/>
    <n v="616.16999999999996"/>
    <x v="5901"/>
    <n v="264.94999999999993"/>
    <x v="2"/>
  </r>
  <r>
    <n v="370198"/>
    <x v="0"/>
    <x v="2"/>
    <x v="2"/>
    <n v="176"/>
    <x v="795"/>
    <d v="2020-08-06T00:00:00"/>
    <d v="2020-08-07T00:00:00"/>
    <x v="5"/>
    <n v="1548.53"/>
    <x v="5902"/>
    <n v="541.99"/>
    <x v="2"/>
  </r>
  <r>
    <n v="147174"/>
    <x v="1"/>
    <x v="0"/>
    <x v="0"/>
    <n v="70"/>
    <x v="795"/>
    <d v="2020-08-05T00:00:00"/>
    <d v="2020-08-07T00:00:00"/>
    <x v="1"/>
    <n v="1503.81"/>
    <x v="4040"/>
    <n v="210.52999999999997"/>
    <x v="2"/>
  </r>
  <r>
    <n v="741104"/>
    <x v="1"/>
    <x v="2"/>
    <x v="3"/>
    <n v="27"/>
    <x v="795"/>
    <d v="2020-08-08T00:00:00"/>
    <d v="2020-08-11T00:00:00"/>
    <x v="4"/>
    <n v="1154.52"/>
    <x v="5903"/>
    <n v="242.44999999999993"/>
    <x v="2"/>
  </r>
  <r>
    <n v="319994"/>
    <x v="1"/>
    <x v="1"/>
    <x v="2"/>
    <n v="115"/>
    <x v="796"/>
    <d v="2020-08-05T00:00:00"/>
    <d v="2020-08-08T00:00:00"/>
    <x v="2"/>
    <n v="705.26"/>
    <x v="5904"/>
    <n v="296.20999999999998"/>
    <x v="2"/>
  </r>
  <r>
    <n v="447201"/>
    <x v="2"/>
    <x v="1"/>
    <x v="1"/>
    <n v="42"/>
    <x v="796"/>
    <d v="2020-08-07T00:00:00"/>
    <d v="2020-08-11T00:00:00"/>
    <x v="3"/>
    <n v="1112.8900000000001"/>
    <x v="5905"/>
    <n v="356.12000000000012"/>
    <x v="2"/>
  </r>
  <r>
    <n v="814081"/>
    <x v="2"/>
    <x v="1"/>
    <x v="1"/>
    <n v="213"/>
    <x v="796"/>
    <d v="2020-08-07T00:00:00"/>
    <d v="2020-08-12T00:00:00"/>
    <x v="4"/>
    <n v="1314.61"/>
    <x v="5906"/>
    <n v="289.20999999999981"/>
    <x v="2"/>
  </r>
  <r>
    <n v="683436"/>
    <x v="1"/>
    <x v="2"/>
    <x v="4"/>
    <n v="99"/>
    <x v="795"/>
    <d v="2020-08-08T00:00:00"/>
    <d v="2020-08-11T00:00:00"/>
    <x v="5"/>
    <n v="1127.9000000000001"/>
    <x v="5907"/>
    <n v="124.07000000000005"/>
    <x v="2"/>
  </r>
  <r>
    <n v="682542"/>
    <x v="1"/>
    <x v="2"/>
    <x v="2"/>
    <n v="320"/>
    <x v="796"/>
    <d v="2020-08-08T00:00:00"/>
    <d v="2020-08-09T00:00:00"/>
    <x v="3"/>
    <n v="1230.5999999999999"/>
    <x v="5908"/>
    <n v="123.05999999999995"/>
    <x v="2"/>
  </r>
  <r>
    <n v="683373"/>
    <x v="0"/>
    <x v="0"/>
    <x v="5"/>
    <n v="91"/>
    <x v="795"/>
    <d v="2020-08-07T00:00:00"/>
    <d v="2020-08-08T00:00:00"/>
    <x v="4"/>
    <n v="1716.73"/>
    <x v="2152"/>
    <n v="412.02"/>
    <x v="2"/>
  </r>
  <r>
    <n v="922253"/>
    <x v="0"/>
    <x v="3"/>
    <x v="0"/>
    <n v="3"/>
    <x v="797"/>
    <d v="2020-08-09T00:00:00"/>
    <d v="2020-08-13T00:00:00"/>
    <x v="4"/>
    <n v="1778.9"/>
    <x v="5909"/>
    <n v="480.30000000000018"/>
    <x v="2"/>
  </r>
  <r>
    <n v="177085"/>
    <x v="2"/>
    <x v="3"/>
    <x v="2"/>
    <n v="276"/>
    <x v="796"/>
    <d v="2020-08-09T00:00:00"/>
    <d v="2020-08-10T00:00:00"/>
    <x v="3"/>
    <n v="1358.64"/>
    <x v="2126"/>
    <n v="502.70000000000005"/>
    <x v="2"/>
  </r>
  <r>
    <n v="406461"/>
    <x v="2"/>
    <x v="1"/>
    <x v="3"/>
    <n v="142"/>
    <x v="796"/>
    <d v="2020-08-08T00:00:00"/>
    <d v="2020-08-12T00:00:00"/>
    <x v="4"/>
    <n v="344.33"/>
    <x v="5910"/>
    <n v="82.639999999999986"/>
    <x v="2"/>
  </r>
  <r>
    <n v="112298"/>
    <x v="1"/>
    <x v="2"/>
    <x v="3"/>
    <n v="23"/>
    <x v="797"/>
    <d v="2020-08-06T00:00:00"/>
    <d v="2020-08-13T00:00:00"/>
    <x v="1"/>
    <n v="1802.91"/>
    <x v="5911"/>
    <n v="540.87000000000012"/>
    <x v="2"/>
  </r>
  <r>
    <n v="546843"/>
    <x v="2"/>
    <x v="3"/>
    <x v="5"/>
    <n v="271"/>
    <x v="796"/>
    <d v="2020-08-07T00:00:00"/>
    <d v="2020-08-08T00:00:00"/>
    <x v="4"/>
    <n v="1862.1"/>
    <x v="5912"/>
    <n v="688.98"/>
    <x v="2"/>
  </r>
  <r>
    <n v="643026"/>
    <x v="2"/>
    <x v="1"/>
    <x v="0"/>
    <n v="103"/>
    <x v="796"/>
    <d v="2020-08-08T00:00:00"/>
    <d v="2020-08-11T00:00:00"/>
    <x v="1"/>
    <n v="1536.45"/>
    <x v="3046"/>
    <n v="676.04000000000008"/>
    <x v="2"/>
  </r>
  <r>
    <n v="340703"/>
    <x v="3"/>
    <x v="3"/>
    <x v="4"/>
    <n v="328"/>
    <x v="796"/>
    <d v="2020-08-07T00:00:00"/>
    <d v="2020-08-08T00:00:00"/>
    <x v="2"/>
    <n v="1027.32"/>
    <x v="389"/>
    <n v="482.83999999999992"/>
    <x v="2"/>
  </r>
  <r>
    <n v="990627"/>
    <x v="2"/>
    <x v="2"/>
    <x v="1"/>
    <n v="187"/>
    <x v="796"/>
    <d v="2020-08-06T00:00:00"/>
    <d v="2020-08-11T00:00:00"/>
    <x v="2"/>
    <n v="1442.37"/>
    <x v="5913"/>
    <n v="490.40999999999985"/>
    <x v="2"/>
  </r>
  <r>
    <n v="21199"/>
    <x v="0"/>
    <x v="2"/>
    <x v="1"/>
    <n v="272"/>
    <x v="796"/>
    <d v="2020-08-09T00:00:00"/>
    <d v="2020-08-12T00:00:00"/>
    <x v="5"/>
    <n v="518.87"/>
    <x v="5914"/>
    <n v="114.14999999999998"/>
    <x v="2"/>
  </r>
  <r>
    <n v="866524"/>
    <x v="0"/>
    <x v="1"/>
    <x v="1"/>
    <n v="188"/>
    <x v="796"/>
    <d v="2020-08-08T00:00:00"/>
    <d v="2020-08-15T00:00:00"/>
    <x v="4"/>
    <n v="1833.39"/>
    <x v="4179"/>
    <n v="403.35000000000014"/>
    <x v="2"/>
  </r>
  <r>
    <n v="433990"/>
    <x v="0"/>
    <x v="0"/>
    <x v="5"/>
    <n v="271"/>
    <x v="796"/>
    <d v="2020-08-08T00:00:00"/>
    <d v="2020-08-10T00:00:00"/>
    <x v="1"/>
    <n v="244.72"/>
    <x v="5331"/>
    <n v="73.419999999999987"/>
    <x v="2"/>
  </r>
  <r>
    <n v="760075"/>
    <x v="2"/>
    <x v="1"/>
    <x v="3"/>
    <n v="229"/>
    <x v="797"/>
    <d v="2020-08-07T00:00:00"/>
    <d v="2020-08-12T00:00:00"/>
    <x v="2"/>
    <n v="1822.71"/>
    <x v="4913"/>
    <n v="546.80999999999995"/>
    <x v="2"/>
  </r>
  <r>
    <n v="694965"/>
    <x v="1"/>
    <x v="3"/>
    <x v="5"/>
    <n v="257"/>
    <x v="798"/>
    <d v="2020-08-07T00:00:00"/>
    <d v="2020-08-13T00:00:00"/>
    <x v="5"/>
    <n v="1587.21"/>
    <x v="3018"/>
    <n v="301.56999999999994"/>
    <x v="2"/>
  </r>
  <r>
    <n v="927135"/>
    <x v="0"/>
    <x v="3"/>
    <x v="2"/>
    <n v="350"/>
    <x v="797"/>
    <d v="2020-08-09T00:00:00"/>
    <d v="2020-08-11T00:00:00"/>
    <x v="3"/>
    <n v="1349.24"/>
    <x v="5915"/>
    <n v="661.13"/>
    <x v="2"/>
  </r>
  <r>
    <n v="552181"/>
    <x v="1"/>
    <x v="2"/>
    <x v="4"/>
    <n v="256"/>
    <x v="798"/>
    <d v="2020-08-09T00:00:00"/>
    <d v="2020-08-16T00:00:00"/>
    <x v="1"/>
    <n v="1498.57"/>
    <x v="5916"/>
    <n v="209.79999999999995"/>
    <x v="2"/>
  </r>
  <r>
    <n v="328442"/>
    <x v="1"/>
    <x v="2"/>
    <x v="1"/>
    <n v="48"/>
    <x v="798"/>
    <d v="2020-08-09T00:00:00"/>
    <d v="2020-08-11T00:00:00"/>
    <x v="5"/>
    <n v="1114.98"/>
    <x v="5917"/>
    <n v="557.49"/>
    <x v="2"/>
  </r>
  <r>
    <n v="542872"/>
    <x v="0"/>
    <x v="1"/>
    <x v="2"/>
    <n v="103"/>
    <x v="798"/>
    <d v="2020-08-08T00:00:00"/>
    <d v="2020-08-15T00:00:00"/>
    <x v="1"/>
    <n v="683.56"/>
    <x v="5918"/>
    <n v="116.20999999999992"/>
    <x v="2"/>
  </r>
  <r>
    <n v="825757"/>
    <x v="1"/>
    <x v="2"/>
    <x v="2"/>
    <n v="64"/>
    <x v="798"/>
    <d v="2020-08-10T00:00:00"/>
    <d v="2020-08-17T00:00:00"/>
    <x v="0"/>
    <n v="285.89999999999998"/>
    <x v="5919"/>
    <n v="60.039999999999964"/>
    <x v="2"/>
  </r>
  <r>
    <n v="22699"/>
    <x v="0"/>
    <x v="0"/>
    <x v="5"/>
    <n v="143"/>
    <x v="799"/>
    <d v="2020-08-11T00:00:00"/>
    <d v="2020-08-12T00:00:00"/>
    <x v="2"/>
    <n v="706.62"/>
    <x v="5920"/>
    <n v="353.31"/>
    <x v="2"/>
  </r>
  <r>
    <n v="779176"/>
    <x v="1"/>
    <x v="3"/>
    <x v="5"/>
    <n v="88"/>
    <x v="798"/>
    <d v="2020-08-10T00:00:00"/>
    <d v="2020-08-17T00:00:00"/>
    <x v="1"/>
    <n v="650.66999999999996"/>
    <x v="5520"/>
    <n v="104.11000000000001"/>
    <x v="2"/>
  </r>
  <r>
    <n v="219322"/>
    <x v="1"/>
    <x v="3"/>
    <x v="4"/>
    <n v="237"/>
    <x v="798"/>
    <d v="2020-08-10T00:00:00"/>
    <d v="2020-08-16T00:00:00"/>
    <x v="2"/>
    <n v="192.95"/>
    <x v="5921"/>
    <n v="44.379999999999995"/>
    <x v="2"/>
  </r>
  <r>
    <n v="544931"/>
    <x v="0"/>
    <x v="1"/>
    <x v="4"/>
    <n v="91"/>
    <x v="799"/>
    <d v="2020-08-10T00:00:00"/>
    <d v="2020-08-11T00:00:00"/>
    <x v="4"/>
    <n v="1700.22"/>
    <x v="5922"/>
    <n v="119.01999999999998"/>
    <x v="2"/>
  </r>
  <r>
    <n v="618843"/>
    <x v="1"/>
    <x v="1"/>
    <x v="3"/>
    <n v="332"/>
    <x v="798"/>
    <d v="2020-08-10T00:00:00"/>
    <d v="2020-08-16T00:00:00"/>
    <x v="2"/>
    <n v="395.02"/>
    <x v="5923"/>
    <n v="59.25"/>
    <x v="2"/>
  </r>
  <r>
    <n v="737755"/>
    <x v="0"/>
    <x v="0"/>
    <x v="5"/>
    <n v="274"/>
    <x v="799"/>
    <d v="2020-08-09T00:00:00"/>
    <d v="2020-08-15T00:00:00"/>
    <x v="2"/>
    <n v="192.81"/>
    <x v="5924"/>
    <n v="80.98"/>
    <x v="2"/>
  </r>
  <r>
    <n v="997382"/>
    <x v="1"/>
    <x v="1"/>
    <x v="4"/>
    <n v="82"/>
    <x v="799"/>
    <d v="2020-08-09T00:00:00"/>
    <d v="2020-08-14T00:00:00"/>
    <x v="4"/>
    <n v="1937.01"/>
    <x v="2041"/>
    <n v="251.80999999999995"/>
    <x v="2"/>
  </r>
  <r>
    <n v="811483"/>
    <x v="2"/>
    <x v="3"/>
    <x v="5"/>
    <n v="169"/>
    <x v="800"/>
    <d v="2020-08-11T00:00:00"/>
    <d v="2020-08-12T00:00:00"/>
    <x v="3"/>
    <n v="1340.14"/>
    <x v="5925"/>
    <n v="576.2600000000001"/>
    <x v="2"/>
  </r>
  <r>
    <n v="310844"/>
    <x v="1"/>
    <x v="3"/>
    <x v="3"/>
    <n v="254"/>
    <x v="799"/>
    <d v="2020-08-12T00:00:00"/>
    <d v="2020-08-13T00:00:00"/>
    <x v="2"/>
    <n v="1612.24"/>
    <x v="2281"/>
    <n v="677.14"/>
    <x v="2"/>
  </r>
  <r>
    <n v="394572"/>
    <x v="1"/>
    <x v="2"/>
    <x v="5"/>
    <n v="132"/>
    <x v="799"/>
    <d v="2020-08-10T00:00:00"/>
    <d v="2020-08-14T00:00:00"/>
    <x v="2"/>
    <n v="1754.12"/>
    <x v="5926"/>
    <n v="491.14999999999986"/>
    <x v="2"/>
  </r>
  <r>
    <n v="252819"/>
    <x v="3"/>
    <x v="0"/>
    <x v="3"/>
    <n v="262"/>
    <x v="799"/>
    <d v="2020-08-11T00:00:00"/>
    <d v="2020-08-13T00:00:00"/>
    <x v="1"/>
    <n v="1754.12"/>
    <x v="3763"/>
    <n v="613.93999999999983"/>
    <x v="2"/>
  </r>
  <r>
    <n v="748626"/>
    <x v="2"/>
    <x v="3"/>
    <x v="2"/>
    <n v="97"/>
    <x v="800"/>
    <d v="2020-08-11T00:00:00"/>
    <d v="2020-08-17T00:00:00"/>
    <x v="0"/>
    <n v="1603.99"/>
    <x v="5927"/>
    <n v="208.51999999999998"/>
    <x v="2"/>
  </r>
  <r>
    <n v="413352"/>
    <x v="0"/>
    <x v="1"/>
    <x v="4"/>
    <n v="261"/>
    <x v="799"/>
    <d v="2020-08-11T00:00:00"/>
    <d v="2020-08-13T00:00:00"/>
    <x v="2"/>
    <n v="796.25"/>
    <x v="5928"/>
    <n v="55.740000000000009"/>
    <x v="2"/>
  </r>
  <r>
    <n v="764967"/>
    <x v="0"/>
    <x v="3"/>
    <x v="5"/>
    <n v="96"/>
    <x v="799"/>
    <d v="2020-08-12T00:00:00"/>
    <d v="2020-08-15T00:00:00"/>
    <x v="0"/>
    <n v="1181.57"/>
    <x v="4692"/>
    <n v="271.76"/>
    <x v="2"/>
  </r>
  <r>
    <n v="729086"/>
    <x v="0"/>
    <x v="2"/>
    <x v="3"/>
    <n v="134"/>
    <x v="799"/>
    <d v="2020-08-10T00:00:00"/>
    <d v="2020-08-12T00:00:00"/>
    <x v="3"/>
    <n v="736.7"/>
    <x v="5929"/>
    <n v="287.31000000000006"/>
    <x v="2"/>
  </r>
  <r>
    <n v="873585"/>
    <x v="2"/>
    <x v="3"/>
    <x v="5"/>
    <n v="175"/>
    <x v="800"/>
    <d v="2020-08-10T00:00:00"/>
    <d v="2020-08-17T00:00:00"/>
    <x v="0"/>
    <n v="1860.34"/>
    <x v="5930"/>
    <n v="204.63999999999987"/>
    <x v="2"/>
  </r>
  <r>
    <n v="979405"/>
    <x v="2"/>
    <x v="1"/>
    <x v="1"/>
    <n v="300"/>
    <x v="801"/>
    <d v="2020-08-11T00:00:00"/>
    <d v="2020-08-17T00:00:00"/>
    <x v="1"/>
    <n v="223.91"/>
    <x v="5931"/>
    <n v="44.78"/>
    <x v="2"/>
  </r>
  <r>
    <n v="505408"/>
    <x v="1"/>
    <x v="0"/>
    <x v="1"/>
    <n v="352"/>
    <x v="801"/>
    <d v="2020-08-12T00:00:00"/>
    <d v="2020-08-15T00:00:00"/>
    <x v="2"/>
    <n v="824.18"/>
    <x v="5932"/>
    <n v="296.69999999999993"/>
    <x v="2"/>
  </r>
  <r>
    <n v="36939"/>
    <x v="1"/>
    <x v="3"/>
    <x v="4"/>
    <n v="178"/>
    <x v="800"/>
    <d v="2020-08-10T00:00:00"/>
    <d v="2020-08-14T00:00:00"/>
    <x v="2"/>
    <n v="820.7"/>
    <x v="5933"/>
    <n v="311.87000000000006"/>
    <x v="2"/>
  </r>
  <r>
    <n v="437985"/>
    <x v="2"/>
    <x v="1"/>
    <x v="3"/>
    <n v="272"/>
    <x v="801"/>
    <d v="2020-08-13T00:00:00"/>
    <d v="2020-08-17T00:00:00"/>
    <x v="5"/>
    <n v="323.32"/>
    <x v="5847"/>
    <n v="145.48999999999998"/>
    <x v="2"/>
  </r>
  <r>
    <n v="951602"/>
    <x v="2"/>
    <x v="1"/>
    <x v="1"/>
    <n v="146"/>
    <x v="800"/>
    <d v="2020-08-10T00:00:00"/>
    <d v="2020-08-16T00:00:00"/>
    <x v="1"/>
    <n v="923.77"/>
    <x v="5934"/>
    <n v="304.84000000000003"/>
    <x v="2"/>
  </r>
  <r>
    <n v="240782"/>
    <x v="1"/>
    <x v="1"/>
    <x v="1"/>
    <n v="125"/>
    <x v="800"/>
    <d v="2020-08-11T00:00:00"/>
    <d v="2020-08-16T00:00:00"/>
    <x v="0"/>
    <n v="1876.44"/>
    <x v="5935"/>
    <n v="131.35000000000014"/>
    <x v="2"/>
  </r>
  <r>
    <n v="800983"/>
    <x v="0"/>
    <x v="3"/>
    <x v="2"/>
    <n v="76"/>
    <x v="802"/>
    <d v="2020-08-11T00:00:00"/>
    <d v="2020-08-14T00:00:00"/>
    <x v="4"/>
    <n v="1790.24"/>
    <x v="5936"/>
    <n v="250.63000000000011"/>
    <x v="2"/>
  </r>
  <r>
    <n v="150243"/>
    <x v="1"/>
    <x v="1"/>
    <x v="4"/>
    <n v="81"/>
    <x v="801"/>
    <d v="2020-08-12T00:00:00"/>
    <d v="2020-08-16T00:00:00"/>
    <x v="4"/>
    <n v="344.33"/>
    <x v="4156"/>
    <n v="75.75"/>
    <x v="2"/>
  </r>
  <r>
    <n v="660477"/>
    <x v="1"/>
    <x v="1"/>
    <x v="5"/>
    <n v="100"/>
    <x v="801"/>
    <d v="2020-08-13T00:00:00"/>
    <d v="2020-08-16T00:00:00"/>
    <x v="5"/>
    <n v="1503.81"/>
    <x v="5937"/>
    <n v="300.76"/>
    <x v="2"/>
  </r>
  <r>
    <n v="502878"/>
    <x v="0"/>
    <x v="3"/>
    <x v="5"/>
    <n v="8"/>
    <x v="801"/>
    <d v="2020-08-12T00:00:00"/>
    <d v="2020-08-14T00:00:00"/>
    <x v="2"/>
    <n v="540.25"/>
    <x v="5853"/>
    <n v="243.11"/>
    <x v="2"/>
  </r>
  <r>
    <n v="311116"/>
    <x v="0"/>
    <x v="2"/>
    <x v="1"/>
    <n v="184"/>
    <x v="802"/>
    <d v="2020-08-11T00:00:00"/>
    <d v="2020-08-14T00:00:00"/>
    <x v="5"/>
    <n v="403.07"/>
    <x v="2833"/>
    <n v="133.01"/>
    <x v="2"/>
  </r>
  <r>
    <n v="335825"/>
    <x v="3"/>
    <x v="2"/>
    <x v="3"/>
    <n v="206"/>
    <x v="802"/>
    <d v="2020-08-13T00:00:00"/>
    <d v="2020-08-15T00:00:00"/>
    <x v="1"/>
    <n v="1681.44"/>
    <x v="2621"/>
    <n v="689.3900000000001"/>
    <x v="2"/>
  </r>
  <r>
    <n v="909087"/>
    <x v="0"/>
    <x v="2"/>
    <x v="5"/>
    <n v="302"/>
    <x v="801"/>
    <d v="2020-08-11T00:00:00"/>
    <d v="2020-08-12T00:00:00"/>
    <x v="5"/>
    <n v="1340.14"/>
    <x v="5938"/>
    <n v="589.66000000000008"/>
    <x v="2"/>
  </r>
  <r>
    <n v="904330"/>
    <x v="2"/>
    <x v="0"/>
    <x v="5"/>
    <n v="336"/>
    <x v="803"/>
    <d v="2020-08-13T00:00:00"/>
    <d v="2020-08-17T00:00:00"/>
    <x v="1"/>
    <n v="682.7"/>
    <x v="5939"/>
    <n v="88.75"/>
    <x v="2"/>
  </r>
  <r>
    <n v="386438"/>
    <x v="1"/>
    <x v="2"/>
    <x v="5"/>
    <n v="166"/>
    <x v="803"/>
    <d v="2020-08-12T00:00:00"/>
    <d v="2020-08-13T00:00:00"/>
    <x v="1"/>
    <n v="1592.32"/>
    <x v="752"/>
    <n v="222.91999999999985"/>
    <x v="2"/>
  </r>
  <r>
    <n v="676022"/>
    <x v="0"/>
    <x v="1"/>
    <x v="5"/>
    <n v="31"/>
    <x v="803"/>
    <d v="2020-08-13T00:00:00"/>
    <d v="2020-08-17T00:00:00"/>
    <x v="4"/>
    <n v="1518.64"/>
    <x v="5940"/>
    <n v="318.91000000000008"/>
    <x v="2"/>
  </r>
  <r>
    <n v="715821"/>
    <x v="0"/>
    <x v="1"/>
    <x v="1"/>
    <n v="143"/>
    <x v="803"/>
    <d v="2020-08-14T00:00:00"/>
    <d v="2020-08-18T00:00:00"/>
    <x v="4"/>
    <n v="1531.9"/>
    <x v="5941"/>
    <n v="306.38000000000011"/>
    <x v="2"/>
  </r>
  <r>
    <n v="47490"/>
    <x v="1"/>
    <x v="1"/>
    <x v="5"/>
    <n v="20"/>
    <x v="803"/>
    <d v="2020-08-15T00:00:00"/>
    <d v="2020-08-18T00:00:00"/>
    <x v="1"/>
    <n v="1154.52"/>
    <x v="3031"/>
    <n v="496.43999999999994"/>
    <x v="2"/>
  </r>
  <r>
    <n v="29289"/>
    <x v="1"/>
    <x v="3"/>
    <x v="0"/>
    <n v="278"/>
    <x v="804"/>
    <d v="2020-08-16T00:00:00"/>
    <d v="2020-08-22T00:00:00"/>
    <x v="3"/>
    <n v="1009.44"/>
    <x v="5942"/>
    <n v="161.5100000000001"/>
    <x v="2"/>
  </r>
  <r>
    <n v="928590"/>
    <x v="3"/>
    <x v="2"/>
    <x v="5"/>
    <n v="91"/>
    <x v="803"/>
    <d v="2020-08-15T00:00:00"/>
    <d v="2020-08-17T00:00:00"/>
    <x v="0"/>
    <n v="568.91"/>
    <x v="5943"/>
    <n v="244.63"/>
    <x v="2"/>
  </r>
  <r>
    <n v="554707"/>
    <x v="0"/>
    <x v="1"/>
    <x v="0"/>
    <n v="336"/>
    <x v="804"/>
    <d v="2020-08-14T00:00:00"/>
    <d v="2020-08-18T00:00:00"/>
    <x v="3"/>
    <n v="718.05"/>
    <x v="5944"/>
    <n v="272.85999999999996"/>
    <x v="2"/>
  </r>
  <r>
    <n v="908876"/>
    <x v="0"/>
    <x v="2"/>
    <x v="1"/>
    <n v="250"/>
    <x v="803"/>
    <d v="2020-08-16T00:00:00"/>
    <d v="2020-08-18T00:00:00"/>
    <x v="2"/>
    <n v="1331.9"/>
    <x v="5945"/>
    <n v="665.95"/>
    <x v="2"/>
  </r>
  <r>
    <n v="454014"/>
    <x v="1"/>
    <x v="3"/>
    <x v="5"/>
    <n v="186"/>
    <x v="803"/>
    <d v="2020-08-16T00:00:00"/>
    <d v="2020-08-23T00:00:00"/>
    <x v="4"/>
    <n v="825.7"/>
    <x v="5946"/>
    <n v="330.28000000000003"/>
    <x v="2"/>
  </r>
  <r>
    <n v="122824"/>
    <x v="0"/>
    <x v="3"/>
    <x v="5"/>
    <n v="127"/>
    <x v="804"/>
    <d v="2020-08-16T00:00:00"/>
    <d v="2020-08-18T00:00:00"/>
    <x v="2"/>
    <n v="443.32"/>
    <x v="5947"/>
    <n v="44.329999999999984"/>
    <x v="2"/>
  </r>
  <r>
    <n v="7201"/>
    <x v="0"/>
    <x v="0"/>
    <x v="3"/>
    <n v="304"/>
    <x v="804"/>
    <d v="2020-08-13T00:00:00"/>
    <d v="2020-08-16T00:00:00"/>
    <x v="1"/>
    <n v="616.39"/>
    <x v="5948"/>
    <n v="252.71999999999997"/>
    <x v="2"/>
  </r>
  <r>
    <n v="542231"/>
    <x v="0"/>
    <x v="1"/>
    <x v="1"/>
    <n v="210"/>
    <x v="803"/>
    <d v="2020-08-16T00:00:00"/>
    <d v="2020-08-21T00:00:00"/>
    <x v="4"/>
    <n v="960.09"/>
    <x v="5949"/>
    <n v="182.42000000000007"/>
    <x v="2"/>
  </r>
  <r>
    <n v="935624"/>
    <x v="1"/>
    <x v="3"/>
    <x v="0"/>
    <n v="72"/>
    <x v="803"/>
    <d v="2020-08-15T00:00:00"/>
    <d v="2020-08-20T00:00:00"/>
    <x v="4"/>
    <n v="304.19"/>
    <x v="5950"/>
    <n v="91.259999999999991"/>
    <x v="2"/>
  </r>
  <r>
    <n v="681696"/>
    <x v="3"/>
    <x v="2"/>
    <x v="5"/>
    <n v="169"/>
    <x v="804"/>
    <d v="2020-08-17T00:00:00"/>
    <d v="2020-08-23T00:00:00"/>
    <x v="5"/>
    <n v="1716.73"/>
    <x v="5951"/>
    <n v="721.03"/>
    <x v="2"/>
  </r>
  <r>
    <n v="695886"/>
    <x v="2"/>
    <x v="3"/>
    <x v="2"/>
    <n v="70"/>
    <x v="804"/>
    <d v="2020-08-17T00:00:00"/>
    <d v="2020-08-18T00:00:00"/>
    <x v="5"/>
    <n v="559.48"/>
    <x v="5952"/>
    <n v="167.84000000000003"/>
    <x v="2"/>
  </r>
  <r>
    <n v="927758"/>
    <x v="0"/>
    <x v="1"/>
    <x v="4"/>
    <n v="223"/>
    <x v="804"/>
    <d v="2020-08-14T00:00:00"/>
    <d v="2020-08-20T00:00:00"/>
    <x v="2"/>
    <n v="616.39"/>
    <x v="5953"/>
    <n v="110.94999999999999"/>
    <x v="2"/>
  </r>
  <r>
    <n v="363398"/>
    <x v="0"/>
    <x v="0"/>
    <x v="0"/>
    <n v="361"/>
    <x v="804"/>
    <d v="2020-08-17T00:00:00"/>
    <d v="2020-08-21T00:00:00"/>
    <x v="0"/>
    <n v="1251.8499999999999"/>
    <x v="5954"/>
    <n v="262.88999999999987"/>
    <x v="2"/>
  </r>
  <r>
    <n v="311942"/>
    <x v="3"/>
    <x v="0"/>
    <x v="1"/>
    <n v="247"/>
    <x v="805"/>
    <d v="2020-08-14T00:00:00"/>
    <d v="2020-08-17T00:00:00"/>
    <x v="2"/>
    <n v="1601.77"/>
    <x v="5955"/>
    <n v="176.19000000000005"/>
    <x v="2"/>
  </r>
  <r>
    <n v="213048"/>
    <x v="3"/>
    <x v="3"/>
    <x v="3"/>
    <n v="29"/>
    <x v="805"/>
    <d v="2020-08-15T00:00:00"/>
    <d v="2020-08-16T00:00:00"/>
    <x v="1"/>
    <n v="193.84"/>
    <x v="5956"/>
    <n v="21.319999999999993"/>
    <x v="2"/>
  </r>
  <r>
    <n v="787386"/>
    <x v="1"/>
    <x v="2"/>
    <x v="2"/>
    <n v="223"/>
    <x v="804"/>
    <d v="2020-08-16T00:00:00"/>
    <d v="2020-08-19T00:00:00"/>
    <x v="0"/>
    <n v="928.98"/>
    <x v="5957"/>
    <n v="139.35000000000002"/>
    <x v="2"/>
  </r>
  <r>
    <n v="558008"/>
    <x v="1"/>
    <x v="1"/>
    <x v="1"/>
    <n v="79"/>
    <x v="805"/>
    <d v="2020-08-14T00:00:00"/>
    <d v="2020-08-15T00:00:00"/>
    <x v="3"/>
    <n v="168.18"/>
    <x v="5958"/>
    <n v="53.820000000000007"/>
    <x v="2"/>
  </r>
  <r>
    <n v="710234"/>
    <x v="0"/>
    <x v="0"/>
    <x v="4"/>
    <n v="186"/>
    <x v="805"/>
    <d v="2020-08-16T00:00:00"/>
    <d v="2020-08-17T00:00:00"/>
    <x v="5"/>
    <n v="1340.14"/>
    <x v="5959"/>
    <n v="522.65000000000009"/>
    <x v="2"/>
  </r>
  <r>
    <n v="574687"/>
    <x v="1"/>
    <x v="2"/>
    <x v="1"/>
    <n v="88"/>
    <x v="805"/>
    <d v="2020-08-16T00:00:00"/>
    <d v="2020-08-19T00:00:00"/>
    <x v="5"/>
    <n v="1344.24"/>
    <x v="5960"/>
    <n v="497.37"/>
    <x v="2"/>
  </r>
  <r>
    <n v="196081"/>
    <x v="0"/>
    <x v="2"/>
    <x v="0"/>
    <n v="153"/>
    <x v="804"/>
    <d v="2020-08-16T00:00:00"/>
    <d v="2020-08-22T00:00:00"/>
    <x v="2"/>
    <n v="1259.06"/>
    <x v="5961"/>
    <n v="226.62999999999988"/>
    <x v="2"/>
  </r>
  <r>
    <n v="382663"/>
    <x v="1"/>
    <x v="2"/>
    <x v="1"/>
    <n v="70"/>
    <x v="805"/>
    <d v="2020-08-17T00:00:00"/>
    <d v="2020-08-21T00:00:00"/>
    <x v="1"/>
    <n v="867.1"/>
    <x v="2579"/>
    <n v="381.52000000000004"/>
    <x v="2"/>
  </r>
  <r>
    <n v="687544"/>
    <x v="2"/>
    <x v="1"/>
    <x v="1"/>
    <n v="232"/>
    <x v="806"/>
    <d v="2020-08-15T00:00:00"/>
    <d v="2020-08-20T00:00:00"/>
    <x v="2"/>
    <n v="293.14"/>
    <x v="5962"/>
    <n v="76.22"/>
    <x v="2"/>
  </r>
  <r>
    <n v="847870"/>
    <x v="0"/>
    <x v="0"/>
    <x v="1"/>
    <n v="352"/>
    <x v="805"/>
    <d v="2020-08-16T00:00:00"/>
    <d v="2020-08-18T00:00:00"/>
    <x v="1"/>
    <n v="1439.04"/>
    <x v="5963"/>
    <n v="244.63999999999987"/>
    <x v="2"/>
  </r>
  <r>
    <n v="765858"/>
    <x v="0"/>
    <x v="0"/>
    <x v="1"/>
    <n v="79"/>
    <x v="806"/>
    <d v="2020-08-16T00:00:00"/>
    <d v="2020-08-22T00:00:00"/>
    <x v="1"/>
    <n v="945.49"/>
    <x v="5964"/>
    <n v="264.74"/>
    <x v="2"/>
  </r>
  <r>
    <n v="635412"/>
    <x v="2"/>
    <x v="3"/>
    <x v="0"/>
    <n v="63"/>
    <x v="806"/>
    <d v="2020-08-16T00:00:00"/>
    <d v="2020-08-21T00:00:00"/>
    <x v="3"/>
    <n v="260.64"/>
    <x v="3880"/>
    <n v="104.25999999999999"/>
    <x v="2"/>
  </r>
  <r>
    <n v="353433"/>
    <x v="1"/>
    <x v="0"/>
    <x v="3"/>
    <n v="303"/>
    <x v="805"/>
    <d v="2020-08-16T00:00:00"/>
    <d v="2020-08-18T00:00:00"/>
    <x v="5"/>
    <n v="1778.9"/>
    <x v="4278"/>
    <n v="800.50000000000011"/>
    <x v="2"/>
  </r>
  <r>
    <n v="782209"/>
    <x v="2"/>
    <x v="3"/>
    <x v="2"/>
    <n v="83"/>
    <x v="805"/>
    <d v="2020-08-17T00:00:00"/>
    <d v="2020-08-21T00:00:00"/>
    <x v="2"/>
    <n v="1159.22"/>
    <x v="5965"/>
    <n v="139.11000000000001"/>
    <x v="2"/>
  </r>
  <r>
    <n v="930604"/>
    <x v="1"/>
    <x v="3"/>
    <x v="3"/>
    <n v="39"/>
    <x v="805"/>
    <d v="2020-08-16T00:00:00"/>
    <d v="2020-08-19T00:00:00"/>
    <x v="2"/>
    <n v="780"/>
    <x v="5966"/>
    <n v="109.20000000000005"/>
    <x v="2"/>
  </r>
  <r>
    <n v="867548"/>
    <x v="3"/>
    <x v="0"/>
    <x v="0"/>
    <n v="238"/>
    <x v="806"/>
    <d v="2020-08-16T00:00:00"/>
    <d v="2020-08-19T00:00:00"/>
    <x v="1"/>
    <n v="1697.84"/>
    <x v="5967"/>
    <n v="645.17999999999984"/>
    <x v="2"/>
  </r>
  <r>
    <n v="186854"/>
    <x v="1"/>
    <x v="2"/>
    <x v="5"/>
    <n v="62"/>
    <x v="807"/>
    <d v="2020-08-19T00:00:00"/>
    <d v="2020-08-26T00:00:00"/>
    <x v="3"/>
    <n v="1922.22"/>
    <x v="5968"/>
    <n v="845.78"/>
    <x v="2"/>
  </r>
  <r>
    <n v="997655"/>
    <x v="1"/>
    <x v="0"/>
    <x v="0"/>
    <n v="41"/>
    <x v="807"/>
    <d v="2020-08-19T00:00:00"/>
    <d v="2020-08-24T00:00:00"/>
    <x v="1"/>
    <n v="1759.46"/>
    <x v="5229"/>
    <n v="263.92000000000007"/>
    <x v="2"/>
  </r>
  <r>
    <n v="333190"/>
    <x v="2"/>
    <x v="1"/>
    <x v="4"/>
    <n v="350"/>
    <x v="806"/>
    <d v="2020-08-18T00:00:00"/>
    <d v="2020-08-25T00:00:00"/>
    <x v="5"/>
    <n v="669.51"/>
    <x v="5969"/>
    <n v="287.89"/>
    <x v="2"/>
  </r>
  <r>
    <n v="464830"/>
    <x v="1"/>
    <x v="2"/>
    <x v="3"/>
    <n v="317"/>
    <x v="806"/>
    <d v="2020-08-17T00:00:00"/>
    <d v="2020-08-21T00:00:00"/>
    <x v="2"/>
    <n v="800.09"/>
    <x v="5970"/>
    <n v="240.03000000000009"/>
    <x v="2"/>
  </r>
  <r>
    <n v="18939"/>
    <x v="0"/>
    <x v="2"/>
    <x v="2"/>
    <n v="185"/>
    <x v="807"/>
    <d v="2020-08-16T00:00:00"/>
    <d v="2020-08-20T00:00:00"/>
    <x v="2"/>
    <n v="983.03"/>
    <x v="492"/>
    <n v="108.13"/>
    <x v="2"/>
  </r>
  <r>
    <n v="169576"/>
    <x v="0"/>
    <x v="1"/>
    <x v="0"/>
    <n v="148"/>
    <x v="806"/>
    <d v="2020-08-17T00:00:00"/>
    <d v="2020-08-18T00:00:00"/>
    <x v="1"/>
    <n v="1161.58"/>
    <x v="5971"/>
    <n v="209.07999999999993"/>
    <x v="2"/>
  </r>
  <r>
    <n v="521261"/>
    <x v="0"/>
    <x v="2"/>
    <x v="4"/>
    <n v="161"/>
    <x v="806"/>
    <d v="2020-08-18T00:00:00"/>
    <d v="2020-08-23T00:00:00"/>
    <x v="2"/>
    <n v="518.80999999999995"/>
    <x v="5972"/>
    <n v="176.39999999999992"/>
    <x v="2"/>
  </r>
  <r>
    <n v="328078"/>
    <x v="0"/>
    <x v="1"/>
    <x v="5"/>
    <n v="211"/>
    <x v="806"/>
    <d v="2020-08-16T00:00:00"/>
    <d v="2020-08-18T00:00:00"/>
    <x v="0"/>
    <n v="1340.35"/>
    <x v="5973"/>
    <n v="415.50999999999988"/>
    <x v="2"/>
  </r>
  <r>
    <n v="757134"/>
    <x v="1"/>
    <x v="2"/>
    <x v="5"/>
    <n v="48"/>
    <x v="807"/>
    <d v="2020-08-16T00:00:00"/>
    <d v="2020-08-20T00:00:00"/>
    <x v="4"/>
    <n v="520.12"/>
    <x v="5974"/>
    <n v="104.01999999999998"/>
    <x v="2"/>
  </r>
  <r>
    <n v="817270"/>
    <x v="0"/>
    <x v="2"/>
    <x v="4"/>
    <n v="187"/>
    <x v="807"/>
    <d v="2020-08-19T00:00:00"/>
    <d v="2020-08-20T00:00:00"/>
    <x v="3"/>
    <n v="360.42"/>
    <x v="5975"/>
    <n v="111.73000000000002"/>
    <x v="2"/>
  </r>
  <r>
    <n v="549632"/>
    <x v="0"/>
    <x v="1"/>
    <x v="0"/>
    <n v="150"/>
    <x v="807"/>
    <d v="2020-08-17T00:00:00"/>
    <d v="2020-08-18T00:00:00"/>
    <x v="5"/>
    <n v="1890.12"/>
    <x v="2982"/>
    <n v="378.02"/>
    <x v="2"/>
  </r>
  <r>
    <n v="670165"/>
    <x v="1"/>
    <x v="1"/>
    <x v="4"/>
    <n v="21"/>
    <x v="808"/>
    <d v="2020-08-20T00:00:00"/>
    <d v="2020-08-23T00:00:00"/>
    <x v="3"/>
    <n v="285.89999999999998"/>
    <x v="5976"/>
    <n v="68.619999999999976"/>
    <x v="2"/>
  </r>
  <r>
    <n v="957842"/>
    <x v="2"/>
    <x v="3"/>
    <x v="0"/>
    <n v="282"/>
    <x v="807"/>
    <d v="2020-08-20T00:00:00"/>
    <d v="2020-08-24T00:00:00"/>
    <x v="4"/>
    <n v="1874.46"/>
    <x v="5977"/>
    <n v="618.56999999999994"/>
    <x v="2"/>
  </r>
  <r>
    <n v="795990"/>
    <x v="0"/>
    <x v="1"/>
    <x v="1"/>
    <n v="217"/>
    <x v="808"/>
    <d v="2020-08-17T00:00:00"/>
    <d v="2020-08-18T00:00:00"/>
    <x v="0"/>
    <n v="527.55999999999995"/>
    <x v="5978"/>
    <n v="84.409999999999968"/>
    <x v="2"/>
  </r>
  <r>
    <n v="148641"/>
    <x v="3"/>
    <x v="3"/>
    <x v="5"/>
    <n v="161"/>
    <x v="808"/>
    <d v="2020-08-18T00:00:00"/>
    <d v="2020-08-24T00:00:00"/>
    <x v="1"/>
    <n v="985.07"/>
    <x v="3601"/>
    <n v="305.37"/>
    <x v="2"/>
  </r>
  <r>
    <n v="408910"/>
    <x v="2"/>
    <x v="1"/>
    <x v="5"/>
    <n v="143"/>
    <x v="808"/>
    <d v="2020-08-17T00:00:00"/>
    <d v="2020-08-21T00:00:00"/>
    <x v="1"/>
    <n v="1022"/>
    <x v="3075"/>
    <n v="490.55999999999995"/>
    <x v="2"/>
  </r>
  <r>
    <n v="151022"/>
    <x v="1"/>
    <x v="0"/>
    <x v="1"/>
    <n v="275"/>
    <x v="807"/>
    <d v="2020-08-17T00:00:00"/>
    <d v="2020-08-20T00:00:00"/>
    <x v="0"/>
    <n v="1014.71"/>
    <x v="5979"/>
    <n v="273.97000000000003"/>
    <x v="2"/>
  </r>
  <r>
    <n v="697228"/>
    <x v="1"/>
    <x v="1"/>
    <x v="5"/>
    <n v="351"/>
    <x v="807"/>
    <d v="2020-08-17T00:00:00"/>
    <d v="2020-08-24T00:00:00"/>
    <x v="2"/>
    <n v="1541.3"/>
    <x v="5980"/>
    <n v="339.08999999999992"/>
    <x v="2"/>
  </r>
  <r>
    <n v="325627"/>
    <x v="1"/>
    <x v="3"/>
    <x v="1"/>
    <n v="246"/>
    <x v="808"/>
    <d v="2020-08-20T00:00:00"/>
    <d v="2020-08-22T00:00:00"/>
    <x v="0"/>
    <n v="540.25"/>
    <x v="5981"/>
    <n v="81.04000000000002"/>
    <x v="2"/>
  </r>
  <r>
    <n v="660996"/>
    <x v="3"/>
    <x v="2"/>
    <x v="0"/>
    <n v="352"/>
    <x v="809"/>
    <d v="2020-08-20T00:00:00"/>
    <d v="2020-08-23T00:00:00"/>
    <x v="0"/>
    <n v="1340.35"/>
    <x v="5982"/>
    <n v="442.31999999999994"/>
    <x v="2"/>
  </r>
  <r>
    <n v="217912"/>
    <x v="0"/>
    <x v="3"/>
    <x v="2"/>
    <n v="177"/>
    <x v="809"/>
    <d v="2020-08-18T00:00:00"/>
    <d v="2020-08-21T00:00:00"/>
    <x v="2"/>
    <n v="1344.24"/>
    <x v="5983"/>
    <n v="631.79"/>
    <x v="2"/>
  </r>
  <r>
    <n v="561849"/>
    <x v="2"/>
    <x v="1"/>
    <x v="2"/>
    <n v="255"/>
    <x v="809"/>
    <d v="2020-08-19T00:00:00"/>
    <d v="2020-08-23T00:00:00"/>
    <x v="4"/>
    <n v="1996.76"/>
    <x v="5984"/>
    <n v="379.37999999999988"/>
    <x v="2"/>
  </r>
  <r>
    <n v="112827"/>
    <x v="0"/>
    <x v="0"/>
    <x v="1"/>
    <n v="328"/>
    <x v="808"/>
    <d v="2020-08-18T00:00:00"/>
    <d v="2020-08-20T00:00:00"/>
    <x v="4"/>
    <n v="1641.59"/>
    <x v="5985"/>
    <n v="623.79999999999995"/>
    <x v="2"/>
  </r>
  <r>
    <n v="690270"/>
    <x v="0"/>
    <x v="1"/>
    <x v="5"/>
    <n v="82"/>
    <x v="810"/>
    <d v="2020-08-22T00:00:00"/>
    <d v="2020-08-29T00:00:00"/>
    <x v="3"/>
    <n v="298.7"/>
    <x v="3162"/>
    <n v="38.829999999999984"/>
    <x v="2"/>
  </r>
  <r>
    <n v="641403"/>
    <x v="2"/>
    <x v="1"/>
    <x v="0"/>
    <n v="54"/>
    <x v="810"/>
    <d v="2020-08-20T00:00:00"/>
    <d v="2020-08-26T00:00:00"/>
    <x v="4"/>
    <n v="1799.83"/>
    <x v="5986"/>
    <n v="665.93999999999983"/>
    <x v="2"/>
  </r>
  <r>
    <n v="231832"/>
    <x v="3"/>
    <x v="2"/>
    <x v="5"/>
    <n v="212"/>
    <x v="810"/>
    <d v="2020-08-20T00:00:00"/>
    <d v="2020-08-23T00:00:00"/>
    <x v="1"/>
    <n v="1859.08"/>
    <x v="2858"/>
    <n v="892.3599999999999"/>
    <x v="2"/>
  </r>
  <r>
    <n v="343825"/>
    <x v="3"/>
    <x v="0"/>
    <x v="4"/>
    <n v="315"/>
    <x v="809"/>
    <d v="2020-08-21T00:00:00"/>
    <d v="2020-08-26T00:00:00"/>
    <x v="0"/>
    <n v="1104.51"/>
    <x v="5987"/>
    <n v="165.67999999999995"/>
    <x v="2"/>
  </r>
  <r>
    <n v="354723"/>
    <x v="2"/>
    <x v="3"/>
    <x v="1"/>
    <n v="269"/>
    <x v="809"/>
    <d v="2020-08-22T00:00:00"/>
    <d v="2020-08-26T00:00:00"/>
    <x v="5"/>
    <n v="194.17"/>
    <x v="978"/>
    <n v="85.429999999999993"/>
    <x v="2"/>
  </r>
  <r>
    <n v="559025"/>
    <x v="0"/>
    <x v="0"/>
    <x v="5"/>
    <n v="239"/>
    <x v="810"/>
    <d v="2020-08-21T00:00:00"/>
    <d v="2020-08-27T00:00:00"/>
    <x v="0"/>
    <n v="893.11"/>
    <x v="5988"/>
    <n v="446.55"/>
    <x v="2"/>
  </r>
  <r>
    <n v="196314"/>
    <x v="0"/>
    <x v="1"/>
    <x v="0"/>
    <n v="71"/>
    <x v="810"/>
    <d v="2020-08-20T00:00:00"/>
    <d v="2020-08-23T00:00:00"/>
    <x v="4"/>
    <n v="683.56"/>
    <x v="5989"/>
    <n v="205.06999999999994"/>
    <x v="2"/>
  </r>
  <r>
    <n v="751496"/>
    <x v="0"/>
    <x v="1"/>
    <x v="4"/>
    <n v="318"/>
    <x v="809"/>
    <d v="2020-08-22T00:00:00"/>
    <d v="2020-08-24T00:00:00"/>
    <x v="5"/>
    <n v="520.12"/>
    <x v="5990"/>
    <n v="57.20999999999998"/>
    <x v="2"/>
  </r>
  <r>
    <n v="429436"/>
    <x v="3"/>
    <x v="0"/>
    <x v="5"/>
    <n v="147"/>
    <x v="810"/>
    <d v="2020-08-23T00:00:00"/>
    <d v="2020-08-28T00:00:00"/>
    <x v="5"/>
    <n v="755.6"/>
    <x v="5991"/>
    <n v="324.91000000000003"/>
    <x v="2"/>
  </r>
  <r>
    <n v="19071"/>
    <x v="1"/>
    <x v="0"/>
    <x v="3"/>
    <n v="308"/>
    <x v="811"/>
    <d v="2020-08-22T00:00:00"/>
    <d v="2020-08-23T00:00:00"/>
    <x v="2"/>
    <n v="177.8"/>
    <x v="5992"/>
    <n v="26.670000000000016"/>
    <x v="2"/>
  </r>
  <r>
    <n v="693682"/>
    <x v="1"/>
    <x v="3"/>
    <x v="1"/>
    <n v="123"/>
    <x v="810"/>
    <d v="2020-08-21T00:00:00"/>
    <d v="2020-08-25T00:00:00"/>
    <x v="5"/>
    <n v="1016.5"/>
    <x v="3244"/>
    <n v="437.09000000000003"/>
    <x v="2"/>
  </r>
  <r>
    <n v="139638"/>
    <x v="0"/>
    <x v="2"/>
    <x v="5"/>
    <n v="218"/>
    <x v="811"/>
    <d v="2020-08-20T00:00:00"/>
    <d v="2020-08-22T00:00:00"/>
    <x v="0"/>
    <n v="518.80999999999995"/>
    <x v="5993"/>
    <n v="67.449999999999932"/>
    <x v="2"/>
  </r>
  <r>
    <n v="948407"/>
    <x v="2"/>
    <x v="1"/>
    <x v="1"/>
    <n v="367"/>
    <x v="810"/>
    <d v="2020-08-21T00:00:00"/>
    <d v="2020-08-25T00:00:00"/>
    <x v="0"/>
    <n v="445.81"/>
    <x v="5994"/>
    <n v="40.120000000000005"/>
    <x v="2"/>
  </r>
  <r>
    <n v="507618"/>
    <x v="0"/>
    <x v="1"/>
    <x v="3"/>
    <n v="340"/>
    <x v="811"/>
    <d v="2020-08-22T00:00:00"/>
    <d v="2020-08-24T00:00:00"/>
    <x v="3"/>
    <n v="597.86"/>
    <x v="5995"/>
    <n v="239.14"/>
    <x v="2"/>
  </r>
  <r>
    <n v="517582"/>
    <x v="0"/>
    <x v="2"/>
    <x v="1"/>
    <n v="238"/>
    <x v="811"/>
    <d v="2020-08-22T00:00:00"/>
    <d v="2020-08-24T00:00:00"/>
    <x v="4"/>
    <n v="179.78"/>
    <x v="5996"/>
    <n v="62.92"/>
    <x v="2"/>
  </r>
  <r>
    <n v="595534"/>
    <x v="2"/>
    <x v="1"/>
    <x v="5"/>
    <n v="64"/>
    <x v="810"/>
    <d v="2020-08-21T00:00:00"/>
    <d v="2020-08-26T00:00:00"/>
    <x v="3"/>
    <n v="636.55999999999995"/>
    <x v="5997"/>
    <n v="286.44999999999993"/>
    <x v="2"/>
  </r>
  <r>
    <n v="67903"/>
    <x v="1"/>
    <x v="2"/>
    <x v="4"/>
    <n v="350"/>
    <x v="810"/>
    <d v="2020-08-22T00:00:00"/>
    <d v="2020-08-23T00:00:00"/>
    <x v="5"/>
    <n v="1164.95"/>
    <x v="5998"/>
    <n v="326.19000000000005"/>
    <x v="2"/>
  </r>
  <r>
    <n v="664184"/>
    <x v="0"/>
    <x v="3"/>
    <x v="4"/>
    <n v="83"/>
    <x v="812"/>
    <d v="2020-08-23T00:00:00"/>
    <d v="2020-08-28T00:00:00"/>
    <x v="3"/>
    <n v="375.99"/>
    <x v="5999"/>
    <n v="86.480000000000018"/>
    <x v="2"/>
  </r>
  <r>
    <n v="612935"/>
    <x v="1"/>
    <x v="0"/>
    <x v="2"/>
    <n v="189"/>
    <x v="811"/>
    <d v="2020-08-21T00:00:00"/>
    <d v="2020-08-22T00:00:00"/>
    <x v="4"/>
    <n v="644.5"/>
    <x v="6000"/>
    <n v="219.13"/>
    <x v="2"/>
  </r>
  <r>
    <n v="221655"/>
    <x v="3"/>
    <x v="2"/>
    <x v="3"/>
    <n v="192"/>
    <x v="811"/>
    <d v="2020-08-23T00:00:00"/>
    <d v="2020-08-27T00:00:00"/>
    <x v="0"/>
    <n v="1833.88"/>
    <x v="6001"/>
    <n v="403.45000000000005"/>
    <x v="2"/>
  </r>
  <r>
    <n v="797199"/>
    <x v="0"/>
    <x v="0"/>
    <x v="3"/>
    <n v="121"/>
    <x v="812"/>
    <d v="2020-08-21T00:00:00"/>
    <d v="2020-08-28T00:00:00"/>
    <x v="2"/>
    <n v="755.6"/>
    <x v="6002"/>
    <n v="60.450000000000045"/>
    <x v="2"/>
  </r>
  <r>
    <n v="476059"/>
    <x v="1"/>
    <x v="3"/>
    <x v="3"/>
    <n v="34"/>
    <x v="811"/>
    <d v="2020-08-24T00:00:00"/>
    <d v="2020-08-25T00:00:00"/>
    <x v="5"/>
    <n v="1340.14"/>
    <x v="4009"/>
    <n v="469.05000000000007"/>
    <x v="2"/>
  </r>
  <r>
    <n v="134552"/>
    <x v="0"/>
    <x v="2"/>
    <x v="2"/>
    <n v="71"/>
    <x v="812"/>
    <d v="2020-08-24T00:00:00"/>
    <d v="2020-08-31T00:00:00"/>
    <x v="3"/>
    <n v="192.81"/>
    <x v="6003"/>
    <n v="57.84"/>
    <x v="2"/>
  </r>
  <r>
    <n v="131530"/>
    <x v="1"/>
    <x v="3"/>
    <x v="0"/>
    <n v="334"/>
    <x v="812"/>
    <d v="2020-08-22T00:00:00"/>
    <d v="2020-08-27T00:00:00"/>
    <x v="2"/>
    <n v="827.05"/>
    <x v="6004"/>
    <n v="124.05999999999995"/>
    <x v="2"/>
  </r>
  <r>
    <n v="482167"/>
    <x v="1"/>
    <x v="3"/>
    <x v="1"/>
    <n v="44"/>
    <x v="813"/>
    <d v="2020-08-24T00:00:00"/>
    <d v="2020-08-31T00:00:00"/>
    <x v="3"/>
    <n v="649.05999999999995"/>
    <x v="4914"/>
    <n v="214.18999999999994"/>
    <x v="2"/>
  </r>
  <r>
    <n v="119192"/>
    <x v="0"/>
    <x v="3"/>
    <x v="2"/>
    <n v="41"/>
    <x v="812"/>
    <d v="2020-08-23T00:00:00"/>
    <d v="2020-08-30T00:00:00"/>
    <x v="1"/>
    <n v="494.89"/>
    <x v="6005"/>
    <n v="123.71999999999997"/>
    <x v="2"/>
  </r>
  <r>
    <n v="680551"/>
    <x v="2"/>
    <x v="1"/>
    <x v="4"/>
    <n v="83"/>
    <x v="813"/>
    <d v="2020-08-25T00:00:00"/>
    <d v="2020-09-01T00:00:00"/>
    <x v="4"/>
    <n v="566.54"/>
    <x v="6006"/>
    <n v="56.649999999999977"/>
    <x v="2"/>
  </r>
  <r>
    <n v="660036"/>
    <x v="0"/>
    <x v="1"/>
    <x v="3"/>
    <n v="295"/>
    <x v="813"/>
    <d v="2020-08-23T00:00:00"/>
    <d v="2020-08-30T00:00:00"/>
    <x v="5"/>
    <n v="994"/>
    <x v="6007"/>
    <n v="298.20000000000005"/>
    <x v="2"/>
  </r>
  <r>
    <n v="668737"/>
    <x v="2"/>
    <x v="1"/>
    <x v="1"/>
    <n v="274"/>
    <x v="813"/>
    <d v="2020-08-22T00:00:00"/>
    <d v="2020-08-25T00:00:00"/>
    <x v="3"/>
    <n v="869.41"/>
    <x v="6008"/>
    <n v="347.76"/>
    <x v="2"/>
  </r>
  <r>
    <n v="369937"/>
    <x v="3"/>
    <x v="0"/>
    <x v="3"/>
    <n v="211"/>
    <x v="812"/>
    <d v="2020-08-22T00:00:00"/>
    <d v="2020-08-27T00:00:00"/>
    <x v="0"/>
    <n v="1698.44"/>
    <x v="6009"/>
    <n v="339.69000000000005"/>
    <x v="2"/>
  </r>
  <r>
    <n v="708954"/>
    <x v="1"/>
    <x v="3"/>
    <x v="4"/>
    <n v="18"/>
    <x v="812"/>
    <d v="2020-08-24T00:00:00"/>
    <d v="2020-08-27T00:00:00"/>
    <x v="3"/>
    <n v="1259.42"/>
    <x v="6010"/>
    <n v="365.23"/>
    <x v="2"/>
  </r>
  <r>
    <n v="587078"/>
    <x v="1"/>
    <x v="1"/>
    <x v="5"/>
    <n v="340"/>
    <x v="812"/>
    <d v="2020-08-24T00:00:00"/>
    <d v="2020-08-30T00:00:00"/>
    <x v="5"/>
    <n v="1105.1099999999999"/>
    <x v="6011"/>
    <n v="419.93999999999994"/>
    <x v="2"/>
  </r>
  <r>
    <n v="824673"/>
    <x v="2"/>
    <x v="0"/>
    <x v="0"/>
    <n v="306"/>
    <x v="814"/>
    <d v="2020-08-25T00:00:00"/>
    <d v="2020-09-01T00:00:00"/>
    <x v="2"/>
    <n v="596.42999999999995"/>
    <x v="6012"/>
    <n v="232.60999999999996"/>
    <x v="2"/>
  </r>
  <r>
    <n v="827811"/>
    <x v="3"/>
    <x v="3"/>
    <x v="2"/>
    <n v="64"/>
    <x v="813"/>
    <d v="2020-08-24T00:00:00"/>
    <d v="2020-08-25T00:00:00"/>
    <x v="3"/>
    <n v="1271.1400000000001"/>
    <x v="130"/>
    <n v="292.36000000000013"/>
    <x v="2"/>
  </r>
  <r>
    <n v="521618"/>
    <x v="2"/>
    <x v="0"/>
    <x v="2"/>
    <n v="335"/>
    <x v="813"/>
    <d v="2020-08-25T00:00:00"/>
    <d v="2020-08-28T00:00:00"/>
    <x v="1"/>
    <n v="389.71"/>
    <x v="5031"/>
    <n v="46.769999999999982"/>
    <x v="2"/>
  </r>
  <r>
    <n v="579420"/>
    <x v="0"/>
    <x v="3"/>
    <x v="3"/>
    <n v="224"/>
    <x v="814"/>
    <d v="2020-08-23T00:00:00"/>
    <d v="2020-08-30T00:00:00"/>
    <x v="2"/>
    <n v="452.26"/>
    <x v="6013"/>
    <n v="27.139999999999986"/>
    <x v="2"/>
  </r>
  <r>
    <n v="945882"/>
    <x v="3"/>
    <x v="2"/>
    <x v="0"/>
    <n v="82"/>
    <x v="814"/>
    <d v="2020-08-23T00:00:00"/>
    <d v="2020-08-24T00:00:00"/>
    <x v="0"/>
    <n v="540.25"/>
    <x v="6014"/>
    <n v="221.5"/>
    <x v="2"/>
  </r>
  <r>
    <n v="534790"/>
    <x v="0"/>
    <x v="2"/>
    <x v="5"/>
    <n v="348"/>
    <x v="813"/>
    <d v="2020-08-23T00:00:00"/>
    <d v="2020-08-29T00:00:00"/>
    <x v="3"/>
    <n v="1207.1400000000001"/>
    <x v="6015"/>
    <n v="374.21000000000015"/>
    <x v="2"/>
  </r>
  <r>
    <n v="644422"/>
    <x v="0"/>
    <x v="2"/>
    <x v="2"/>
    <n v="1"/>
    <x v="813"/>
    <d v="2020-08-24T00:00:00"/>
    <d v="2020-08-31T00:00:00"/>
    <x v="4"/>
    <n v="1867.86"/>
    <x v="6016"/>
    <n v="466.95999999999981"/>
    <x v="2"/>
  </r>
  <r>
    <n v="681701"/>
    <x v="0"/>
    <x v="1"/>
    <x v="4"/>
    <n v="126"/>
    <x v="814"/>
    <d v="2020-08-24T00:00:00"/>
    <d v="2020-08-30T00:00:00"/>
    <x v="2"/>
    <n v="1494.73"/>
    <x v="2523"/>
    <n v="642.73"/>
    <x v="2"/>
  </r>
  <r>
    <n v="643132"/>
    <x v="1"/>
    <x v="1"/>
    <x v="2"/>
    <n v="88"/>
    <x v="814"/>
    <d v="2020-08-26T00:00:00"/>
    <d v="2020-08-29T00:00:00"/>
    <x v="4"/>
    <n v="419.59"/>
    <x v="4274"/>
    <n v="142.65999999999997"/>
    <x v="2"/>
  </r>
  <r>
    <n v="804740"/>
    <x v="0"/>
    <x v="0"/>
    <x v="4"/>
    <n v="181"/>
    <x v="814"/>
    <d v="2020-08-26T00:00:00"/>
    <d v="2020-08-27T00:00:00"/>
    <x v="5"/>
    <n v="251.41"/>
    <x v="6017"/>
    <n v="103.07999999999998"/>
    <x v="2"/>
  </r>
  <r>
    <n v="96108"/>
    <x v="2"/>
    <x v="0"/>
    <x v="1"/>
    <n v="310"/>
    <x v="814"/>
    <d v="2020-08-25T00:00:00"/>
    <d v="2020-08-28T00:00:00"/>
    <x v="4"/>
    <n v="318.94"/>
    <x v="6018"/>
    <n v="51.029999999999973"/>
    <x v="2"/>
  </r>
  <r>
    <n v="232609"/>
    <x v="3"/>
    <x v="3"/>
    <x v="5"/>
    <n v="231"/>
    <x v="814"/>
    <d v="2020-08-26T00:00:00"/>
    <d v="2020-09-01T00:00:00"/>
    <x v="5"/>
    <n v="339.51"/>
    <x v="6019"/>
    <n v="166.35999999999999"/>
    <x v="2"/>
  </r>
  <r>
    <n v="686231"/>
    <x v="0"/>
    <x v="1"/>
    <x v="0"/>
    <n v="72"/>
    <x v="815"/>
    <d v="2020-08-27T00:00:00"/>
    <d v="2020-08-31T00:00:00"/>
    <x v="1"/>
    <n v="545.14"/>
    <x v="6020"/>
    <n v="163.53999999999996"/>
    <x v="2"/>
  </r>
  <r>
    <n v="477917"/>
    <x v="3"/>
    <x v="0"/>
    <x v="1"/>
    <n v="154"/>
    <x v="814"/>
    <d v="2020-08-27T00:00:00"/>
    <d v="2020-08-29T00:00:00"/>
    <x v="4"/>
    <n v="971.02"/>
    <x v="6021"/>
    <n v="87.389999999999986"/>
    <x v="2"/>
  </r>
  <r>
    <n v="199741"/>
    <x v="1"/>
    <x v="1"/>
    <x v="3"/>
    <n v="342"/>
    <x v="815"/>
    <d v="2020-08-26T00:00:00"/>
    <d v="2020-08-29T00:00:00"/>
    <x v="3"/>
    <n v="431.53"/>
    <x v="6022"/>
    <n v="194.18999999999997"/>
    <x v="2"/>
  </r>
  <r>
    <n v="814629"/>
    <x v="1"/>
    <x v="1"/>
    <x v="0"/>
    <n v="17"/>
    <x v="815"/>
    <d v="2020-08-26T00:00:00"/>
    <d v="2020-09-02T00:00:00"/>
    <x v="2"/>
    <n v="1480.43"/>
    <x v="6023"/>
    <n v="118.43000000000006"/>
    <x v="2"/>
  </r>
  <r>
    <n v="243978"/>
    <x v="1"/>
    <x v="3"/>
    <x v="2"/>
    <n v="66"/>
    <x v="814"/>
    <d v="2020-08-24T00:00:00"/>
    <d v="2020-08-28T00:00:00"/>
    <x v="4"/>
    <n v="877.14"/>
    <x v="6024"/>
    <n v="385.94"/>
    <x v="2"/>
  </r>
  <r>
    <n v="664360"/>
    <x v="3"/>
    <x v="2"/>
    <x v="2"/>
    <n v="14"/>
    <x v="815"/>
    <d v="2020-08-27T00:00:00"/>
    <d v="2020-08-30T00:00:00"/>
    <x v="0"/>
    <n v="1627.57"/>
    <x v="6025"/>
    <n v="244.13999999999987"/>
    <x v="2"/>
  </r>
  <r>
    <n v="837275"/>
    <x v="1"/>
    <x v="2"/>
    <x v="3"/>
    <n v="228"/>
    <x v="815"/>
    <d v="2020-08-27T00:00:00"/>
    <d v="2020-09-03T00:00:00"/>
    <x v="3"/>
    <n v="1748.11"/>
    <x v="6026"/>
    <n v="419.54999999999995"/>
    <x v="2"/>
  </r>
  <r>
    <n v="381578"/>
    <x v="0"/>
    <x v="1"/>
    <x v="5"/>
    <n v="211"/>
    <x v="816"/>
    <d v="2020-08-25T00:00:00"/>
    <d v="2020-08-26T00:00:00"/>
    <x v="4"/>
    <n v="237.15"/>
    <x v="6027"/>
    <n v="64.03"/>
    <x v="2"/>
  </r>
  <r>
    <n v="659329"/>
    <x v="0"/>
    <x v="2"/>
    <x v="0"/>
    <n v="17"/>
    <x v="815"/>
    <d v="2020-08-28T00:00:00"/>
    <d v="2020-08-29T00:00:00"/>
    <x v="5"/>
    <n v="1790.74"/>
    <x v="6028"/>
    <n v="340.24"/>
    <x v="2"/>
  </r>
  <r>
    <n v="920985"/>
    <x v="0"/>
    <x v="1"/>
    <x v="0"/>
    <n v="123"/>
    <x v="816"/>
    <d v="2020-08-28T00:00:00"/>
    <d v="2020-09-04T00:00:00"/>
    <x v="5"/>
    <n v="1845.45"/>
    <x v="6029"/>
    <n v="166.09000000000015"/>
    <x v="2"/>
  </r>
  <r>
    <n v="460800"/>
    <x v="0"/>
    <x v="0"/>
    <x v="2"/>
    <n v="103"/>
    <x v="816"/>
    <d v="2020-08-28T00:00:00"/>
    <d v="2020-09-01T00:00:00"/>
    <x v="2"/>
    <n v="1978.16"/>
    <x v="3324"/>
    <n v="276.94000000000005"/>
    <x v="2"/>
  </r>
  <r>
    <n v="931938"/>
    <x v="2"/>
    <x v="1"/>
    <x v="4"/>
    <n v="68"/>
    <x v="816"/>
    <d v="2020-08-25T00:00:00"/>
    <d v="2020-08-26T00:00:00"/>
    <x v="3"/>
    <n v="702.16"/>
    <x v="6030"/>
    <n v="189.57999999999993"/>
    <x v="2"/>
  </r>
  <r>
    <n v="86000"/>
    <x v="1"/>
    <x v="0"/>
    <x v="5"/>
    <n v="257"/>
    <x v="815"/>
    <d v="2020-08-28T00:00:00"/>
    <d v="2020-09-03T00:00:00"/>
    <x v="0"/>
    <n v="1590.21"/>
    <x v="3152"/>
    <n v="508.87000000000012"/>
    <x v="2"/>
  </r>
  <r>
    <n v="403325"/>
    <x v="2"/>
    <x v="1"/>
    <x v="4"/>
    <n v="60"/>
    <x v="816"/>
    <d v="2020-08-29T00:00:00"/>
    <d v="2020-09-03T00:00:00"/>
    <x v="2"/>
    <n v="1558.84"/>
    <x v="6031"/>
    <n v="124.70999999999981"/>
    <x v="2"/>
  </r>
  <r>
    <n v="803826"/>
    <x v="1"/>
    <x v="1"/>
    <x v="2"/>
    <n v="246"/>
    <x v="817"/>
    <d v="2020-08-29T00:00:00"/>
    <d v="2020-09-02T00:00:00"/>
    <x v="5"/>
    <n v="1890.04"/>
    <x v="1251"/>
    <n v="680.40999999999985"/>
    <x v="2"/>
  </r>
  <r>
    <n v="756043"/>
    <x v="0"/>
    <x v="2"/>
    <x v="1"/>
    <n v="242"/>
    <x v="817"/>
    <d v="2020-08-29T00:00:00"/>
    <d v="2020-09-04T00:00:00"/>
    <x v="0"/>
    <n v="561.15"/>
    <x v="6032"/>
    <n v="168.33999999999997"/>
    <x v="2"/>
  </r>
  <r>
    <n v="327714"/>
    <x v="1"/>
    <x v="3"/>
    <x v="0"/>
    <n v="223"/>
    <x v="817"/>
    <d v="2020-08-26T00:00:00"/>
    <d v="2020-09-02T00:00:00"/>
    <x v="1"/>
    <n v="590.77"/>
    <x v="6033"/>
    <n v="212.68"/>
    <x v="2"/>
  </r>
  <r>
    <n v="874746"/>
    <x v="2"/>
    <x v="1"/>
    <x v="2"/>
    <n v="254"/>
    <x v="816"/>
    <d v="2020-08-29T00:00:00"/>
    <d v="2020-08-30T00:00:00"/>
    <x v="1"/>
    <n v="1237.49"/>
    <x v="6034"/>
    <n v="235.12"/>
    <x v="2"/>
  </r>
  <r>
    <n v="984448"/>
    <x v="3"/>
    <x v="2"/>
    <x v="0"/>
    <n v="214"/>
    <x v="816"/>
    <d v="2020-08-28T00:00:00"/>
    <d v="2020-08-31T00:00:00"/>
    <x v="4"/>
    <n v="1398.04"/>
    <x v="6035"/>
    <n v="237.67000000000007"/>
    <x v="2"/>
  </r>
  <r>
    <n v="479454"/>
    <x v="1"/>
    <x v="3"/>
    <x v="5"/>
    <n v="248"/>
    <x v="817"/>
    <d v="2020-08-29T00:00:00"/>
    <d v="2020-08-30T00:00:00"/>
    <x v="1"/>
    <n v="1210.32"/>
    <x v="754"/>
    <n v="508.32999999999993"/>
    <x v="2"/>
  </r>
  <r>
    <n v="833644"/>
    <x v="0"/>
    <x v="3"/>
    <x v="2"/>
    <n v="204"/>
    <x v="817"/>
    <d v="2020-08-27T00:00:00"/>
    <d v="2020-09-01T00:00:00"/>
    <x v="1"/>
    <n v="308.58999999999997"/>
    <x v="5622"/>
    <n v="43.199999999999989"/>
    <x v="2"/>
  </r>
  <r>
    <n v="365408"/>
    <x v="1"/>
    <x v="3"/>
    <x v="1"/>
    <n v="44"/>
    <x v="817"/>
    <d v="2020-08-28T00:00:00"/>
    <d v="2020-08-31T00:00:00"/>
    <x v="1"/>
    <n v="1123.19"/>
    <x v="6036"/>
    <n v="449.28000000000009"/>
    <x v="2"/>
  </r>
  <r>
    <n v="259343"/>
    <x v="2"/>
    <x v="1"/>
    <x v="5"/>
    <n v="272"/>
    <x v="817"/>
    <d v="2020-08-30T00:00:00"/>
    <d v="2020-09-05T00:00:00"/>
    <x v="1"/>
    <n v="1349.24"/>
    <x v="4281"/>
    <n v="607.16"/>
    <x v="2"/>
  </r>
  <r>
    <n v="880910"/>
    <x v="0"/>
    <x v="1"/>
    <x v="4"/>
    <n v="46"/>
    <x v="817"/>
    <d v="2020-08-28T00:00:00"/>
    <d v="2020-09-02T00:00:00"/>
    <x v="4"/>
    <n v="418.85"/>
    <x v="6037"/>
    <n v="62.830000000000041"/>
    <x v="2"/>
  </r>
  <r>
    <n v="841056"/>
    <x v="3"/>
    <x v="3"/>
    <x v="3"/>
    <n v="247"/>
    <x v="817"/>
    <d v="2020-08-29T00:00:00"/>
    <d v="2020-09-01T00:00:00"/>
    <x v="0"/>
    <n v="561.23"/>
    <x v="6038"/>
    <n v="196.43"/>
    <x v="2"/>
  </r>
  <r>
    <n v="490295"/>
    <x v="1"/>
    <x v="2"/>
    <x v="0"/>
    <n v="227"/>
    <x v="818"/>
    <d v="2020-08-30T00:00:00"/>
    <d v="2020-09-06T00:00:00"/>
    <x v="4"/>
    <n v="857.9"/>
    <x v="6039"/>
    <n v="368.9"/>
    <x v="2"/>
  </r>
  <r>
    <n v="825360"/>
    <x v="3"/>
    <x v="3"/>
    <x v="1"/>
    <n v="344"/>
    <x v="818"/>
    <d v="2020-08-30T00:00:00"/>
    <d v="2020-08-31T00:00:00"/>
    <x v="5"/>
    <n v="1880.86"/>
    <x v="6040"/>
    <n v="733.54"/>
    <x v="2"/>
  </r>
  <r>
    <n v="342193"/>
    <x v="3"/>
    <x v="3"/>
    <x v="0"/>
    <n v="257"/>
    <x v="817"/>
    <d v="2020-08-30T00:00:00"/>
    <d v="2020-09-01T00:00:00"/>
    <x v="3"/>
    <n v="829.19"/>
    <x v="3061"/>
    <n v="248.7600000000001"/>
    <x v="2"/>
  </r>
  <r>
    <n v="228275"/>
    <x v="3"/>
    <x v="3"/>
    <x v="5"/>
    <n v="256"/>
    <x v="818"/>
    <d v="2020-08-30T00:00:00"/>
    <d v="2020-09-02T00:00:00"/>
    <x v="3"/>
    <n v="621.73"/>
    <x v="6041"/>
    <n v="74.610000000000014"/>
    <x v="2"/>
  </r>
  <r>
    <n v="924989"/>
    <x v="0"/>
    <x v="2"/>
    <x v="3"/>
    <n v="200"/>
    <x v="817"/>
    <d v="2020-08-28T00:00:00"/>
    <d v="2020-08-31T00:00:00"/>
    <x v="3"/>
    <n v="1487.05"/>
    <x v="317"/>
    <n v="297.40999999999985"/>
    <x v="2"/>
  </r>
  <r>
    <n v="160603"/>
    <x v="0"/>
    <x v="2"/>
    <x v="1"/>
    <n v="154"/>
    <x v="817"/>
    <d v="2020-08-27T00:00:00"/>
    <d v="2020-08-28T00:00:00"/>
    <x v="3"/>
    <n v="255.65"/>
    <x v="6042"/>
    <n v="109.93"/>
    <x v="2"/>
  </r>
  <r>
    <n v="601873"/>
    <x v="0"/>
    <x v="1"/>
    <x v="3"/>
    <n v="264"/>
    <x v="818"/>
    <d v="2020-08-29T00:00:00"/>
    <d v="2020-09-04T00:00:00"/>
    <x v="3"/>
    <n v="1459.8"/>
    <x v="6043"/>
    <n v="145.98000000000002"/>
    <x v="2"/>
  </r>
  <r>
    <n v="77592"/>
    <x v="1"/>
    <x v="3"/>
    <x v="0"/>
    <n v="178"/>
    <x v="818"/>
    <d v="2020-08-29T00:00:00"/>
    <d v="2020-09-02T00:00:00"/>
    <x v="5"/>
    <n v="355.34"/>
    <x v="6044"/>
    <n v="174.11999999999998"/>
    <x v="2"/>
  </r>
  <r>
    <n v="803948"/>
    <x v="1"/>
    <x v="1"/>
    <x v="0"/>
    <n v="326"/>
    <x v="818"/>
    <d v="2020-08-30T00:00:00"/>
    <d v="2020-09-03T00:00:00"/>
    <x v="1"/>
    <n v="851.71"/>
    <x v="6045"/>
    <n v="127.75999999999999"/>
    <x v="2"/>
  </r>
  <r>
    <n v="319705"/>
    <x v="1"/>
    <x v="2"/>
    <x v="3"/>
    <n v="196"/>
    <x v="818"/>
    <d v="2020-08-30T00:00:00"/>
    <d v="2020-09-02T00:00:00"/>
    <x v="3"/>
    <n v="1473.14"/>
    <x v="6046"/>
    <n v="707.11000000000013"/>
    <x v="2"/>
  </r>
  <r>
    <n v="207632"/>
    <x v="2"/>
    <x v="1"/>
    <x v="0"/>
    <n v="76"/>
    <x v="819"/>
    <d v="2020-08-30T00:00:00"/>
    <d v="2020-09-03T00:00:00"/>
    <x v="1"/>
    <n v="649.05999999999995"/>
    <x v="6047"/>
    <n v="298.56999999999994"/>
    <x v="2"/>
  </r>
  <r>
    <n v="775314"/>
    <x v="1"/>
    <x v="3"/>
    <x v="1"/>
    <n v="286"/>
    <x v="819"/>
    <d v="2020-08-29T00:00:00"/>
    <d v="2020-09-04T00:00:00"/>
    <x v="1"/>
    <n v="411.93"/>
    <x v="6048"/>
    <n v="45.31"/>
    <x v="2"/>
  </r>
  <r>
    <n v="290865"/>
    <x v="0"/>
    <x v="0"/>
    <x v="0"/>
    <n v="356"/>
    <x v="820"/>
    <d v="2020-08-29T00:00:00"/>
    <d v="2020-08-30T00:00:00"/>
    <x v="3"/>
    <n v="1429.78"/>
    <x v="2651"/>
    <n v="543.31999999999994"/>
    <x v="2"/>
  </r>
  <r>
    <n v="561838"/>
    <x v="0"/>
    <x v="1"/>
    <x v="2"/>
    <n v="226"/>
    <x v="820"/>
    <d v="2020-08-31T00:00:00"/>
    <d v="2020-09-04T00:00:00"/>
    <x v="5"/>
    <n v="1937.79"/>
    <x v="36"/>
    <n v="639.47"/>
    <x v="2"/>
  </r>
  <r>
    <n v="499379"/>
    <x v="0"/>
    <x v="0"/>
    <x v="4"/>
    <n v="80"/>
    <x v="819"/>
    <d v="2020-08-30T00:00:00"/>
    <d v="2020-09-05T00:00:00"/>
    <x v="3"/>
    <n v="360.42"/>
    <x v="2905"/>
    <n v="115.33000000000001"/>
    <x v="2"/>
  </r>
  <r>
    <n v="61795"/>
    <x v="0"/>
    <x v="2"/>
    <x v="0"/>
    <n v="86"/>
    <x v="820"/>
    <d v="2020-08-31T00:00:00"/>
    <d v="2020-09-01T00:00:00"/>
    <x v="1"/>
    <n v="1349.24"/>
    <x v="6049"/>
    <n v="107.94000000000005"/>
    <x v="2"/>
  </r>
  <r>
    <n v="847115"/>
    <x v="2"/>
    <x v="0"/>
    <x v="3"/>
    <n v="150"/>
    <x v="819"/>
    <d v="2020-09-01T00:00:00"/>
    <d v="2020-09-08T00:00:00"/>
    <x v="2"/>
    <n v="1210.32"/>
    <x v="6050"/>
    <n v="363.09999999999991"/>
    <x v="2"/>
  </r>
  <r>
    <n v="174831"/>
    <x v="0"/>
    <x v="1"/>
    <x v="5"/>
    <n v="49"/>
    <x v="820"/>
    <d v="2020-09-01T00:00:00"/>
    <d v="2020-09-05T00:00:00"/>
    <x v="4"/>
    <n v="1072.71"/>
    <x v="6051"/>
    <n v="128.73000000000002"/>
    <x v="2"/>
  </r>
  <r>
    <n v="991301"/>
    <x v="1"/>
    <x v="2"/>
    <x v="5"/>
    <n v="151"/>
    <x v="820"/>
    <d v="2020-09-01T00:00:00"/>
    <d v="2020-09-06T00:00:00"/>
    <x v="2"/>
    <n v="1951.5"/>
    <x v="85"/>
    <n v="156.11999999999989"/>
    <x v="2"/>
  </r>
  <r>
    <n v="812582"/>
    <x v="3"/>
    <x v="3"/>
    <x v="1"/>
    <n v="245"/>
    <x v="819"/>
    <d v="2020-08-31T00:00:00"/>
    <d v="2020-09-01T00:00:00"/>
    <x v="2"/>
    <n v="1953.64"/>
    <x v="6052"/>
    <n v="586.09000000000015"/>
    <x v="2"/>
  </r>
  <r>
    <n v="570056"/>
    <x v="1"/>
    <x v="1"/>
    <x v="5"/>
    <n v="116"/>
    <x v="820"/>
    <d v="2020-09-01T00:00:00"/>
    <d v="2020-09-03T00:00:00"/>
    <x v="5"/>
    <n v="1398.04"/>
    <x v="6053"/>
    <n v="643.09999999999991"/>
    <x v="2"/>
  </r>
  <r>
    <n v="948698"/>
    <x v="2"/>
    <x v="1"/>
    <x v="1"/>
    <n v="26"/>
    <x v="819"/>
    <d v="2020-08-29T00:00:00"/>
    <d v="2020-08-30T00:00:00"/>
    <x v="2"/>
    <n v="644.5"/>
    <x v="6054"/>
    <n v="315.8"/>
    <x v="2"/>
  </r>
  <r>
    <n v="299492"/>
    <x v="1"/>
    <x v="2"/>
    <x v="4"/>
    <n v="329"/>
    <x v="820"/>
    <d v="2020-08-29T00:00:00"/>
    <d v="2020-09-01T00:00:00"/>
    <x v="1"/>
    <n v="546.32000000000005"/>
    <x v="6055"/>
    <n v="152.97000000000003"/>
    <x v="2"/>
  </r>
  <r>
    <n v="278124"/>
    <x v="0"/>
    <x v="3"/>
    <x v="3"/>
    <n v="212"/>
    <x v="819"/>
    <d v="2020-08-30T00:00:00"/>
    <d v="2020-09-02T00:00:00"/>
    <x v="2"/>
    <n v="1561.15"/>
    <x v="1529"/>
    <n v="577.63000000000011"/>
    <x v="2"/>
  </r>
  <r>
    <n v="981386"/>
    <x v="3"/>
    <x v="3"/>
    <x v="0"/>
    <n v="272"/>
    <x v="819"/>
    <d v="2020-08-31T00:00:00"/>
    <d v="2020-09-01T00:00:00"/>
    <x v="5"/>
    <n v="626.49"/>
    <x v="6056"/>
    <n v="43.850000000000023"/>
    <x v="2"/>
  </r>
  <r>
    <n v="485615"/>
    <x v="2"/>
    <x v="1"/>
    <x v="2"/>
    <n v="211"/>
    <x v="820"/>
    <d v="2020-08-30T00:00:00"/>
    <d v="2020-09-02T00:00:00"/>
    <x v="2"/>
    <n v="189.1"/>
    <x v="6057"/>
    <n v="88.88"/>
    <x v="2"/>
  </r>
  <r>
    <n v="324440"/>
    <x v="3"/>
    <x v="0"/>
    <x v="0"/>
    <n v="107"/>
    <x v="821"/>
    <d v="2020-08-30T00:00:00"/>
    <d v="2020-09-05T00:00:00"/>
    <x v="2"/>
    <n v="389.71"/>
    <x v="6058"/>
    <n v="66.25"/>
    <x v="2"/>
  </r>
  <r>
    <n v="792350"/>
    <x v="1"/>
    <x v="2"/>
    <x v="0"/>
    <n v="337"/>
    <x v="821"/>
    <d v="2020-08-31T00:00:00"/>
    <d v="2020-09-04T00:00:00"/>
    <x v="5"/>
    <n v="636.55999999999995"/>
    <x v="6059"/>
    <n v="178.23999999999995"/>
    <x v="2"/>
  </r>
  <r>
    <n v="129693"/>
    <x v="1"/>
    <x v="0"/>
    <x v="0"/>
    <n v="143"/>
    <x v="822"/>
    <d v="2020-09-03T00:00:00"/>
    <d v="2020-09-09T00:00:00"/>
    <x v="0"/>
    <n v="1548.53"/>
    <x v="3480"/>
    <n v="387.12999999999988"/>
    <x v="2"/>
  </r>
  <r>
    <n v="107525"/>
    <x v="1"/>
    <x v="2"/>
    <x v="2"/>
    <n v="311"/>
    <x v="822"/>
    <d v="2020-09-03T00:00:00"/>
    <d v="2020-09-08T00:00:00"/>
    <x v="3"/>
    <n v="324.69"/>
    <x v="6060"/>
    <n v="87.669999999999987"/>
    <x v="2"/>
  </r>
  <r>
    <n v="983632"/>
    <x v="1"/>
    <x v="1"/>
    <x v="5"/>
    <n v="22"/>
    <x v="822"/>
    <d v="2020-09-01T00:00:00"/>
    <d v="2020-09-06T00:00:00"/>
    <x v="2"/>
    <n v="547.49"/>
    <x v="6061"/>
    <n v="27.370000000000005"/>
    <x v="2"/>
  </r>
  <r>
    <n v="280373"/>
    <x v="0"/>
    <x v="2"/>
    <x v="0"/>
    <n v="41"/>
    <x v="822"/>
    <d v="2020-09-03T00:00:00"/>
    <d v="2020-09-10T00:00:00"/>
    <x v="0"/>
    <n v="1439.04"/>
    <x v="5723"/>
    <n v="345.36999999999989"/>
    <x v="2"/>
  </r>
  <r>
    <n v="501471"/>
    <x v="1"/>
    <x v="3"/>
    <x v="5"/>
    <n v="210"/>
    <x v="821"/>
    <d v="2020-09-03T00:00:00"/>
    <d v="2020-09-05T00:00:00"/>
    <x v="3"/>
    <n v="923.77"/>
    <x v="6062"/>
    <n v="369.51"/>
    <x v="2"/>
  </r>
  <r>
    <n v="635124"/>
    <x v="0"/>
    <x v="0"/>
    <x v="3"/>
    <n v="102"/>
    <x v="821"/>
    <d v="2020-09-02T00:00:00"/>
    <d v="2020-09-06T00:00:00"/>
    <x v="4"/>
    <n v="950.69"/>
    <x v="6063"/>
    <n v="152.11000000000001"/>
    <x v="2"/>
  </r>
  <r>
    <n v="64015"/>
    <x v="0"/>
    <x v="3"/>
    <x v="5"/>
    <n v="33"/>
    <x v="821"/>
    <d v="2020-09-01T00:00:00"/>
    <d v="2020-09-02T00:00:00"/>
    <x v="3"/>
    <n v="709.14"/>
    <x v="3206"/>
    <n v="148.91999999999996"/>
    <x v="2"/>
  </r>
  <r>
    <n v="40074"/>
    <x v="0"/>
    <x v="0"/>
    <x v="1"/>
    <n v="112"/>
    <x v="822"/>
    <d v="2020-08-31T00:00:00"/>
    <d v="2020-09-06T00:00:00"/>
    <x v="1"/>
    <n v="1705.46"/>
    <x v="3464"/>
    <n v="187.60000000000014"/>
    <x v="2"/>
  </r>
  <r>
    <n v="466597"/>
    <x v="0"/>
    <x v="0"/>
    <x v="4"/>
    <n v="146"/>
    <x v="821"/>
    <d v="2020-09-01T00:00:00"/>
    <d v="2020-09-07T00:00:00"/>
    <x v="1"/>
    <n v="1104.44"/>
    <x v="6064"/>
    <n v="276.11"/>
    <x v="2"/>
  </r>
  <r>
    <n v="605303"/>
    <x v="2"/>
    <x v="1"/>
    <x v="2"/>
    <n v="309"/>
    <x v="821"/>
    <d v="2020-08-31T00:00:00"/>
    <d v="2020-09-04T00:00:00"/>
    <x v="0"/>
    <n v="1158.99"/>
    <x v="6065"/>
    <n v="185.44000000000005"/>
    <x v="2"/>
  </r>
  <r>
    <n v="37728"/>
    <x v="0"/>
    <x v="1"/>
    <x v="4"/>
    <n v="191"/>
    <x v="822"/>
    <d v="2020-09-03T00:00:00"/>
    <d v="2020-09-06T00:00:00"/>
    <x v="2"/>
    <n v="693.18"/>
    <x v="3695"/>
    <n v="291.13999999999993"/>
    <x v="2"/>
  </r>
  <r>
    <n v="387689"/>
    <x v="1"/>
    <x v="2"/>
    <x v="1"/>
    <n v="328"/>
    <x v="822"/>
    <d v="2020-09-04T00:00:00"/>
    <d v="2020-09-09T00:00:00"/>
    <x v="0"/>
    <n v="616.16999999999996"/>
    <x v="6066"/>
    <n v="289.59999999999997"/>
    <x v="2"/>
  </r>
  <r>
    <n v="103224"/>
    <x v="1"/>
    <x v="2"/>
    <x v="4"/>
    <n v="88"/>
    <x v="823"/>
    <d v="2020-09-04T00:00:00"/>
    <d v="2020-09-06T00:00:00"/>
    <x v="1"/>
    <n v="598.29999999999995"/>
    <x v="6067"/>
    <n v="119.65999999999997"/>
    <x v="2"/>
  </r>
  <r>
    <n v="903090"/>
    <x v="1"/>
    <x v="2"/>
    <x v="4"/>
    <n v="271"/>
    <x v="822"/>
    <d v="2020-09-02T00:00:00"/>
    <d v="2020-09-09T00:00:00"/>
    <x v="1"/>
    <n v="1154.52"/>
    <x v="5886"/>
    <n v="311.72000000000003"/>
    <x v="2"/>
  </r>
  <r>
    <n v="375132"/>
    <x v="1"/>
    <x v="3"/>
    <x v="3"/>
    <n v="300"/>
    <x v="823"/>
    <d v="2020-09-03T00:00:00"/>
    <d v="2020-09-08T00:00:00"/>
    <x v="3"/>
    <n v="1527.73"/>
    <x v="6068"/>
    <n v="320.81999999999994"/>
    <x v="2"/>
  </r>
  <r>
    <n v="235967"/>
    <x v="2"/>
    <x v="1"/>
    <x v="4"/>
    <n v="106"/>
    <x v="823"/>
    <d v="2020-09-01T00:00:00"/>
    <d v="2020-09-08T00:00:00"/>
    <x v="4"/>
    <n v="220.85"/>
    <x v="6069"/>
    <n v="103.8"/>
    <x v="2"/>
  </r>
  <r>
    <n v="276204"/>
    <x v="0"/>
    <x v="0"/>
    <x v="4"/>
    <n v="158"/>
    <x v="822"/>
    <d v="2020-09-02T00:00:00"/>
    <d v="2020-09-05T00:00:00"/>
    <x v="5"/>
    <n v="939.27"/>
    <x v="6070"/>
    <n v="319.35000000000002"/>
    <x v="2"/>
  </r>
  <r>
    <n v="700445"/>
    <x v="1"/>
    <x v="1"/>
    <x v="4"/>
    <n v="102"/>
    <x v="823"/>
    <d v="2020-09-04T00:00:00"/>
    <d v="2020-09-09T00:00:00"/>
    <x v="2"/>
    <n v="484.22"/>
    <x v="3656"/>
    <n v="96.840000000000032"/>
    <x v="2"/>
  </r>
  <r>
    <n v="914396"/>
    <x v="3"/>
    <x v="3"/>
    <x v="0"/>
    <n v="40"/>
    <x v="823"/>
    <d v="2020-09-02T00:00:00"/>
    <d v="2020-09-03T00:00:00"/>
    <x v="2"/>
    <n v="923.77"/>
    <x v="1797"/>
    <n v="378.75"/>
    <x v="2"/>
  </r>
  <r>
    <n v="890010"/>
    <x v="0"/>
    <x v="0"/>
    <x v="5"/>
    <n v="341"/>
    <x v="824"/>
    <d v="2020-09-04T00:00:00"/>
    <d v="2020-09-08T00:00:00"/>
    <x v="0"/>
    <n v="1790.24"/>
    <x v="6071"/>
    <n v="214.82999999999993"/>
    <x v="2"/>
  </r>
  <r>
    <n v="266104"/>
    <x v="0"/>
    <x v="1"/>
    <x v="4"/>
    <n v="80"/>
    <x v="823"/>
    <d v="2020-09-02T00:00:00"/>
    <d v="2020-09-03T00:00:00"/>
    <x v="1"/>
    <n v="393.72"/>
    <x v="6072"/>
    <n v="27.560000000000002"/>
    <x v="2"/>
  </r>
  <r>
    <n v="361859"/>
    <x v="0"/>
    <x v="0"/>
    <x v="3"/>
    <n v="11"/>
    <x v="824"/>
    <d v="2020-09-04T00:00:00"/>
    <d v="2020-09-05T00:00:00"/>
    <x v="2"/>
    <n v="1409.92"/>
    <x v="6073"/>
    <n v="84.600000000000136"/>
    <x v="2"/>
  </r>
  <r>
    <n v="663891"/>
    <x v="0"/>
    <x v="2"/>
    <x v="4"/>
    <n v="276"/>
    <x v="823"/>
    <d v="2020-09-04T00:00:00"/>
    <d v="2020-09-10T00:00:00"/>
    <x v="5"/>
    <n v="922.64"/>
    <x v="6074"/>
    <n v="92.259999999999991"/>
    <x v="2"/>
  </r>
  <r>
    <n v="958030"/>
    <x v="2"/>
    <x v="1"/>
    <x v="2"/>
    <n v="201"/>
    <x v="824"/>
    <d v="2020-09-04T00:00:00"/>
    <d v="2020-09-09T00:00:00"/>
    <x v="3"/>
    <n v="1211.8399999999999"/>
    <x v="6075"/>
    <n v="133.29999999999995"/>
    <x v="2"/>
  </r>
  <r>
    <n v="189768"/>
    <x v="2"/>
    <x v="0"/>
    <x v="5"/>
    <n v="356"/>
    <x v="824"/>
    <d v="2020-09-02T00:00:00"/>
    <d v="2020-09-06T00:00:00"/>
    <x v="0"/>
    <n v="1459.8"/>
    <x v="1362"/>
    <n v="262.76"/>
    <x v="2"/>
  </r>
  <r>
    <n v="178940"/>
    <x v="0"/>
    <x v="1"/>
    <x v="4"/>
    <n v="76"/>
    <x v="824"/>
    <d v="2020-09-02T00:00:00"/>
    <d v="2020-09-08T00:00:00"/>
    <x v="4"/>
    <n v="880.62"/>
    <x v="1393"/>
    <n v="290.60000000000002"/>
    <x v="2"/>
  </r>
  <r>
    <n v="598983"/>
    <x v="1"/>
    <x v="3"/>
    <x v="0"/>
    <n v="63"/>
    <x v="823"/>
    <d v="2020-09-02T00:00:00"/>
    <d v="2020-09-03T00:00:00"/>
    <x v="0"/>
    <n v="974.1"/>
    <x v="6076"/>
    <n v="331.19000000000005"/>
    <x v="2"/>
  </r>
  <r>
    <n v="615750"/>
    <x v="3"/>
    <x v="2"/>
    <x v="3"/>
    <n v="251"/>
    <x v="823"/>
    <d v="2020-09-04T00:00:00"/>
    <d v="2020-09-11T00:00:00"/>
    <x v="4"/>
    <n v="375.99"/>
    <x v="4871"/>
    <n v="45.120000000000005"/>
    <x v="2"/>
  </r>
  <r>
    <n v="20853"/>
    <x v="0"/>
    <x v="3"/>
    <x v="3"/>
    <n v="229"/>
    <x v="824"/>
    <d v="2020-09-02T00:00:00"/>
    <d v="2020-09-08T00:00:00"/>
    <x v="1"/>
    <n v="1860.34"/>
    <x v="6077"/>
    <n v="632.52"/>
    <x v="2"/>
  </r>
  <r>
    <n v="415942"/>
    <x v="2"/>
    <x v="1"/>
    <x v="0"/>
    <n v="114"/>
    <x v="824"/>
    <d v="2020-09-02T00:00:00"/>
    <d v="2020-09-06T00:00:00"/>
    <x v="1"/>
    <n v="484.22"/>
    <x v="1277"/>
    <n v="48.420000000000016"/>
    <x v="2"/>
  </r>
  <r>
    <n v="696641"/>
    <x v="1"/>
    <x v="0"/>
    <x v="0"/>
    <n v="342"/>
    <x v="824"/>
    <d v="2020-09-04T00:00:00"/>
    <d v="2020-09-07T00:00:00"/>
    <x v="1"/>
    <n v="381.39"/>
    <x v="6078"/>
    <n v="179.25"/>
    <x v="2"/>
  </r>
  <r>
    <n v="265080"/>
    <x v="0"/>
    <x v="0"/>
    <x v="3"/>
    <n v="168"/>
    <x v="824"/>
    <d v="2020-09-06T00:00:00"/>
    <d v="2020-09-12T00:00:00"/>
    <x v="3"/>
    <n v="682.7"/>
    <x v="6079"/>
    <n v="259.43000000000006"/>
    <x v="2"/>
  </r>
  <r>
    <n v="984345"/>
    <x v="0"/>
    <x v="1"/>
    <x v="4"/>
    <n v="144"/>
    <x v="824"/>
    <d v="2020-09-05T00:00:00"/>
    <d v="2020-09-12T00:00:00"/>
    <x v="1"/>
    <n v="1202.3699999999999"/>
    <x v="6080"/>
    <n v="324.63999999999987"/>
    <x v="2"/>
  </r>
  <r>
    <n v="157452"/>
    <x v="0"/>
    <x v="2"/>
    <x v="0"/>
    <n v="4"/>
    <x v="824"/>
    <d v="2020-09-03T00:00:00"/>
    <d v="2020-09-09T00:00:00"/>
    <x v="0"/>
    <n v="1498.08"/>
    <x v="6081"/>
    <n v="89.879999999999882"/>
    <x v="2"/>
  </r>
  <r>
    <n v="928875"/>
    <x v="2"/>
    <x v="1"/>
    <x v="0"/>
    <n v="26"/>
    <x v="825"/>
    <d v="2020-09-03T00:00:00"/>
    <d v="2020-09-09T00:00:00"/>
    <x v="0"/>
    <n v="220.1"/>
    <x v="1558"/>
    <n v="92.44"/>
    <x v="2"/>
  </r>
  <r>
    <n v="133361"/>
    <x v="2"/>
    <x v="2"/>
    <x v="0"/>
    <n v="209"/>
    <x v="825"/>
    <d v="2020-09-03T00:00:00"/>
    <d v="2020-09-07T00:00:00"/>
    <x v="3"/>
    <n v="1344.24"/>
    <x v="6082"/>
    <n v="94.099999999999909"/>
    <x v="2"/>
  </r>
  <r>
    <n v="140486"/>
    <x v="2"/>
    <x v="1"/>
    <x v="1"/>
    <n v="261"/>
    <x v="826"/>
    <d v="2020-09-04T00:00:00"/>
    <d v="2020-09-10T00:00:00"/>
    <x v="1"/>
    <n v="244.81"/>
    <x v="6083"/>
    <n v="14.689999999999998"/>
    <x v="2"/>
  </r>
  <r>
    <n v="209423"/>
    <x v="1"/>
    <x v="2"/>
    <x v="3"/>
    <n v="112"/>
    <x v="826"/>
    <d v="2020-09-05T00:00:00"/>
    <d v="2020-09-08T00:00:00"/>
    <x v="5"/>
    <n v="178.5"/>
    <x v="6084"/>
    <n v="73.180000000000007"/>
    <x v="2"/>
  </r>
  <r>
    <n v="475573"/>
    <x v="1"/>
    <x v="1"/>
    <x v="5"/>
    <n v="245"/>
    <x v="825"/>
    <d v="2020-09-06T00:00:00"/>
    <d v="2020-09-11T00:00:00"/>
    <x v="2"/>
    <n v="494.89"/>
    <x v="6085"/>
    <n v="232.59999999999997"/>
    <x v="2"/>
  </r>
  <r>
    <n v="596892"/>
    <x v="1"/>
    <x v="0"/>
    <x v="0"/>
    <n v="217"/>
    <x v="825"/>
    <d v="2020-09-04T00:00:00"/>
    <d v="2020-09-11T00:00:00"/>
    <x v="3"/>
    <n v="1845.45"/>
    <x v="331"/>
    <n v="830.45"/>
    <x v="2"/>
  </r>
  <r>
    <n v="306539"/>
    <x v="3"/>
    <x v="3"/>
    <x v="5"/>
    <n v="168"/>
    <x v="825"/>
    <d v="2020-09-05T00:00:00"/>
    <d v="2020-09-11T00:00:00"/>
    <x v="4"/>
    <n v="974.1"/>
    <x v="6086"/>
    <n v="311.71000000000004"/>
    <x v="2"/>
  </r>
  <r>
    <n v="87533"/>
    <x v="1"/>
    <x v="0"/>
    <x v="2"/>
    <n v="327"/>
    <x v="826"/>
    <d v="2020-09-04T00:00:00"/>
    <d v="2020-09-06T00:00:00"/>
    <x v="2"/>
    <n v="656.03"/>
    <x v="6087"/>
    <n v="150.88999999999999"/>
    <x v="2"/>
  </r>
  <r>
    <n v="669450"/>
    <x v="1"/>
    <x v="3"/>
    <x v="1"/>
    <n v="251"/>
    <x v="826"/>
    <d v="2020-09-06T00:00:00"/>
    <d v="2020-09-13T00:00:00"/>
    <x v="2"/>
    <n v="796.25"/>
    <x v="6088"/>
    <n v="262.76"/>
    <x v="2"/>
  </r>
  <r>
    <n v="322302"/>
    <x v="1"/>
    <x v="1"/>
    <x v="0"/>
    <n v="167"/>
    <x v="827"/>
    <d v="2020-09-08T00:00:00"/>
    <d v="2020-09-14T00:00:00"/>
    <x v="3"/>
    <n v="1507.06"/>
    <x v="6089"/>
    <n v="482.26"/>
    <x v="2"/>
  </r>
  <r>
    <n v="12458"/>
    <x v="2"/>
    <x v="1"/>
    <x v="3"/>
    <n v="140"/>
    <x v="826"/>
    <d v="2020-09-05T00:00:00"/>
    <d v="2020-09-09T00:00:00"/>
    <x v="5"/>
    <n v="668.59"/>
    <x v="6090"/>
    <n v="120.35000000000002"/>
    <x v="2"/>
  </r>
  <r>
    <n v="237405"/>
    <x v="0"/>
    <x v="0"/>
    <x v="1"/>
    <n v="302"/>
    <x v="826"/>
    <d v="2020-09-07T00:00:00"/>
    <d v="2020-09-09T00:00:00"/>
    <x v="3"/>
    <n v="339.51"/>
    <x v="6091"/>
    <n v="145.98999999999998"/>
    <x v="2"/>
  </r>
  <r>
    <n v="497001"/>
    <x v="1"/>
    <x v="0"/>
    <x v="4"/>
    <n v="11"/>
    <x v="826"/>
    <d v="2020-09-08T00:00:00"/>
    <d v="2020-09-11T00:00:00"/>
    <x v="5"/>
    <n v="1480.43"/>
    <x v="6023"/>
    <n v="118.43000000000006"/>
    <x v="2"/>
  </r>
  <r>
    <n v="767751"/>
    <x v="0"/>
    <x v="0"/>
    <x v="3"/>
    <n v="87"/>
    <x v="827"/>
    <d v="2020-09-05T00:00:00"/>
    <d v="2020-09-10T00:00:00"/>
    <x v="2"/>
    <n v="1896.41"/>
    <x v="6092"/>
    <n v="341.35000000000014"/>
    <x v="2"/>
  </r>
  <r>
    <n v="496531"/>
    <x v="1"/>
    <x v="1"/>
    <x v="2"/>
    <n v="302"/>
    <x v="827"/>
    <d v="2020-09-07T00:00:00"/>
    <d v="2020-09-11T00:00:00"/>
    <x v="3"/>
    <n v="1409.92"/>
    <x v="6093"/>
    <n v="211.49"/>
    <x v="2"/>
  </r>
  <r>
    <n v="102726"/>
    <x v="1"/>
    <x v="1"/>
    <x v="2"/>
    <n v="143"/>
    <x v="826"/>
    <d v="2020-09-05T00:00:00"/>
    <d v="2020-09-12T00:00:00"/>
    <x v="4"/>
    <n v="1386.52"/>
    <x v="768"/>
    <n v="623.92999999999995"/>
    <x v="2"/>
  </r>
  <r>
    <n v="356287"/>
    <x v="2"/>
    <x v="2"/>
    <x v="1"/>
    <n v="332"/>
    <x v="827"/>
    <d v="2020-09-05T00:00:00"/>
    <d v="2020-09-11T00:00:00"/>
    <x v="1"/>
    <n v="683.56"/>
    <x v="6094"/>
    <n v="218.73999999999995"/>
    <x v="2"/>
  </r>
  <r>
    <n v="235105"/>
    <x v="1"/>
    <x v="0"/>
    <x v="4"/>
    <n v="59"/>
    <x v="828"/>
    <d v="2020-09-09T00:00:00"/>
    <d v="2020-09-12T00:00:00"/>
    <x v="1"/>
    <n v="1398.04"/>
    <x v="6095"/>
    <n v="559.21999999999991"/>
    <x v="2"/>
  </r>
  <r>
    <n v="924454"/>
    <x v="1"/>
    <x v="3"/>
    <x v="5"/>
    <n v="245"/>
    <x v="828"/>
    <d v="2020-09-07T00:00:00"/>
    <d v="2020-09-09T00:00:00"/>
    <x v="3"/>
    <n v="657.42"/>
    <x v="4771"/>
    <n v="118.33999999999992"/>
    <x v="2"/>
  </r>
  <r>
    <n v="813322"/>
    <x v="0"/>
    <x v="2"/>
    <x v="1"/>
    <n v="94"/>
    <x v="828"/>
    <d v="2020-09-08T00:00:00"/>
    <d v="2020-09-12T00:00:00"/>
    <x v="2"/>
    <n v="1135.8599999999999"/>
    <x v="6096"/>
    <n v="295.31999999999994"/>
    <x v="2"/>
  </r>
  <r>
    <n v="720571"/>
    <x v="3"/>
    <x v="3"/>
    <x v="1"/>
    <n v="132"/>
    <x v="827"/>
    <d v="2020-09-07T00:00:00"/>
    <d v="2020-09-08T00:00:00"/>
    <x v="3"/>
    <n v="1451.12"/>
    <x v="6097"/>
    <n v="580.44999999999993"/>
    <x v="2"/>
  </r>
  <r>
    <n v="419238"/>
    <x v="0"/>
    <x v="1"/>
    <x v="4"/>
    <n v="322"/>
    <x v="828"/>
    <d v="2020-09-08T00:00:00"/>
    <d v="2020-09-15T00:00:00"/>
    <x v="5"/>
    <n v="295.27999999999997"/>
    <x v="6098"/>
    <n v="47.239999999999981"/>
    <x v="2"/>
  </r>
  <r>
    <n v="794896"/>
    <x v="0"/>
    <x v="3"/>
    <x v="5"/>
    <n v="197"/>
    <x v="827"/>
    <d v="2020-09-06T00:00:00"/>
    <d v="2020-09-10T00:00:00"/>
    <x v="3"/>
    <n v="550.27"/>
    <x v="6099"/>
    <n v="203.59999999999997"/>
    <x v="2"/>
  </r>
  <r>
    <n v="947325"/>
    <x v="0"/>
    <x v="2"/>
    <x v="1"/>
    <n v="318"/>
    <x v="827"/>
    <d v="2020-09-07T00:00:00"/>
    <d v="2020-09-13T00:00:00"/>
    <x v="0"/>
    <n v="1748.11"/>
    <x v="6100"/>
    <n v="629.31999999999994"/>
    <x v="2"/>
  </r>
  <r>
    <n v="663634"/>
    <x v="1"/>
    <x v="0"/>
    <x v="0"/>
    <n v="51"/>
    <x v="828"/>
    <d v="2020-09-09T00:00:00"/>
    <d v="2020-09-10T00:00:00"/>
    <x v="5"/>
    <n v="702.16"/>
    <x v="6101"/>
    <n v="147.44999999999993"/>
    <x v="2"/>
  </r>
  <r>
    <n v="420572"/>
    <x v="2"/>
    <x v="1"/>
    <x v="4"/>
    <n v="353"/>
    <x v="827"/>
    <d v="2020-09-06T00:00:00"/>
    <d v="2020-09-09T00:00:00"/>
    <x v="0"/>
    <n v="395.02"/>
    <x v="4762"/>
    <n v="181.70999999999998"/>
    <x v="2"/>
  </r>
  <r>
    <n v="996004"/>
    <x v="0"/>
    <x v="3"/>
    <x v="0"/>
    <n v="92"/>
    <x v="827"/>
    <d v="2020-09-09T00:00:00"/>
    <d v="2020-09-16T00:00:00"/>
    <x v="0"/>
    <n v="933.7"/>
    <x v="6102"/>
    <n v="438.84000000000003"/>
    <x v="2"/>
  </r>
  <r>
    <n v="135890"/>
    <x v="0"/>
    <x v="0"/>
    <x v="4"/>
    <n v="24"/>
    <x v="827"/>
    <d v="2020-09-07T00:00:00"/>
    <d v="2020-09-10T00:00:00"/>
    <x v="4"/>
    <n v="669.51"/>
    <x v="5436"/>
    <n v="294.58"/>
    <x v="2"/>
  </r>
  <r>
    <n v="695622"/>
    <x v="2"/>
    <x v="3"/>
    <x v="1"/>
    <n v="278"/>
    <x v="829"/>
    <d v="2020-09-07T00:00:00"/>
    <d v="2020-09-09T00:00:00"/>
    <x v="3"/>
    <n v="1561.15"/>
    <x v="6103"/>
    <n v="530.79000000000019"/>
    <x v="2"/>
  </r>
  <r>
    <n v="973807"/>
    <x v="0"/>
    <x v="0"/>
    <x v="5"/>
    <n v="256"/>
    <x v="829"/>
    <d v="2020-09-07T00:00:00"/>
    <d v="2020-09-08T00:00:00"/>
    <x v="2"/>
    <n v="318.94"/>
    <x v="3099"/>
    <n v="124.38999999999999"/>
    <x v="2"/>
  </r>
  <r>
    <n v="927855"/>
    <x v="0"/>
    <x v="3"/>
    <x v="4"/>
    <n v="194"/>
    <x v="829"/>
    <d v="2020-09-08T00:00:00"/>
    <d v="2020-09-14T00:00:00"/>
    <x v="5"/>
    <n v="1681.38"/>
    <x v="6104"/>
    <n v="218.58000000000015"/>
    <x v="2"/>
  </r>
  <r>
    <n v="89304"/>
    <x v="1"/>
    <x v="0"/>
    <x v="3"/>
    <n v="5"/>
    <x v="829"/>
    <d v="2020-09-10T00:00:00"/>
    <d v="2020-09-11T00:00:00"/>
    <x v="3"/>
    <n v="224.17"/>
    <x v="6105"/>
    <n v="33.629999999999995"/>
    <x v="2"/>
  </r>
  <r>
    <n v="750731"/>
    <x v="2"/>
    <x v="1"/>
    <x v="5"/>
    <n v="299"/>
    <x v="829"/>
    <d v="2020-09-10T00:00:00"/>
    <d v="2020-09-15T00:00:00"/>
    <x v="3"/>
    <n v="518.80999999999995"/>
    <x v="5972"/>
    <n v="176.39999999999992"/>
    <x v="2"/>
  </r>
  <r>
    <n v="57421"/>
    <x v="3"/>
    <x v="3"/>
    <x v="1"/>
    <n v="30"/>
    <x v="829"/>
    <d v="2020-09-10T00:00:00"/>
    <d v="2020-09-17T00:00:00"/>
    <x v="0"/>
    <n v="1587.21"/>
    <x v="6106"/>
    <n v="492.03999999999996"/>
    <x v="2"/>
  </r>
  <r>
    <n v="79450"/>
    <x v="2"/>
    <x v="0"/>
    <x v="4"/>
    <n v="347"/>
    <x v="828"/>
    <d v="2020-09-08T00:00:00"/>
    <d v="2020-09-14T00:00:00"/>
    <x v="0"/>
    <n v="158.26"/>
    <x v="6107"/>
    <n v="36.399999999999991"/>
    <x v="2"/>
  </r>
  <r>
    <n v="656973"/>
    <x v="0"/>
    <x v="3"/>
    <x v="3"/>
    <n v="109"/>
    <x v="829"/>
    <d v="2020-09-07T00:00:00"/>
    <d v="2020-09-11T00:00:00"/>
    <x v="4"/>
    <n v="544.79"/>
    <x v="5387"/>
    <n v="76.269999999999982"/>
    <x v="2"/>
  </r>
  <r>
    <n v="266761"/>
    <x v="0"/>
    <x v="0"/>
    <x v="4"/>
    <n v="218"/>
    <x v="828"/>
    <d v="2020-09-10T00:00:00"/>
    <d v="2020-09-11T00:00:00"/>
    <x v="1"/>
    <n v="1468.39"/>
    <x v="6108"/>
    <n v="631.41000000000008"/>
    <x v="2"/>
  </r>
  <r>
    <n v="411150"/>
    <x v="0"/>
    <x v="1"/>
    <x v="5"/>
    <n v="34"/>
    <x v="828"/>
    <d v="2020-09-10T00:00:00"/>
    <d v="2020-09-14T00:00:00"/>
    <x v="2"/>
    <n v="1154.52"/>
    <x v="6109"/>
    <n v="323.27"/>
    <x v="2"/>
  </r>
  <r>
    <n v="294866"/>
    <x v="0"/>
    <x v="0"/>
    <x v="5"/>
    <n v="48"/>
    <x v="830"/>
    <d v="2020-09-10T00:00:00"/>
    <d v="2020-09-15T00:00:00"/>
    <x v="0"/>
    <n v="636.55999999999995"/>
    <x v="6110"/>
    <n v="57.289999999999964"/>
    <x v="2"/>
  </r>
  <r>
    <n v="825183"/>
    <x v="0"/>
    <x v="0"/>
    <x v="5"/>
    <n v="129"/>
    <x v="829"/>
    <d v="2020-09-11T00:00:00"/>
    <d v="2020-09-13T00:00:00"/>
    <x v="0"/>
    <n v="561.23"/>
    <x v="2030"/>
    <n v="72.960000000000036"/>
    <x v="2"/>
  </r>
  <r>
    <n v="423501"/>
    <x v="0"/>
    <x v="0"/>
    <x v="2"/>
    <n v="320"/>
    <x v="830"/>
    <d v="2020-09-11T00:00:00"/>
    <d v="2020-09-12T00:00:00"/>
    <x v="1"/>
    <n v="1548.74"/>
    <x v="6111"/>
    <n v="665.96"/>
    <x v="2"/>
  </r>
  <r>
    <n v="59988"/>
    <x v="0"/>
    <x v="3"/>
    <x v="1"/>
    <n v="75"/>
    <x v="830"/>
    <d v="2020-09-09T00:00:00"/>
    <d v="2020-09-15T00:00:00"/>
    <x v="4"/>
    <n v="411.93"/>
    <x v="6112"/>
    <n v="119.45999999999998"/>
    <x v="2"/>
  </r>
  <r>
    <n v="710525"/>
    <x v="2"/>
    <x v="1"/>
    <x v="2"/>
    <n v="80"/>
    <x v="830"/>
    <d v="2020-09-09T00:00:00"/>
    <d v="2020-09-16T00:00:00"/>
    <x v="0"/>
    <n v="538.84"/>
    <x v="377"/>
    <n v="107.77000000000004"/>
    <x v="2"/>
  </r>
  <r>
    <n v="439749"/>
    <x v="1"/>
    <x v="2"/>
    <x v="3"/>
    <n v="27"/>
    <x v="829"/>
    <d v="2020-09-08T00:00:00"/>
    <d v="2020-09-15T00:00:00"/>
    <x v="3"/>
    <n v="1217.95"/>
    <x v="4637"/>
    <n v="219.23000000000002"/>
    <x v="2"/>
  </r>
  <r>
    <n v="385943"/>
    <x v="2"/>
    <x v="1"/>
    <x v="0"/>
    <n v="2"/>
    <x v="829"/>
    <d v="2020-09-10T00:00:00"/>
    <d v="2020-09-13T00:00:00"/>
    <x v="1"/>
    <n v="928.98"/>
    <x v="6113"/>
    <n v="334.43000000000006"/>
    <x v="2"/>
  </r>
  <r>
    <n v="315322"/>
    <x v="2"/>
    <x v="1"/>
    <x v="1"/>
    <n v="57"/>
    <x v="829"/>
    <d v="2020-09-10T00:00:00"/>
    <d v="2020-09-17T00:00:00"/>
    <x v="5"/>
    <n v="1833.39"/>
    <x v="6114"/>
    <n v="678.35000000000014"/>
    <x v="2"/>
  </r>
  <r>
    <n v="796561"/>
    <x v="3"/>
    <x v="2"/>
    <x v="2"/>
    <n v="205"/>
    <x v="831"/>
    <d v="2020-09-12T00:00:00"/>
    <d v="2020-09-14T00:00:00"/>
    <x v="3"/>
    <n v="669.51"/>
    <x v="6115"/>
    <n v="53.559999999999945"/>
    <x v="2"/>
  </r>
  <r>
    <n v="29162"/>
    <x v="1"/>
    <x v="3"/>
    <x v="4"/>
    <n v="268"/>
    <x v="830"/>
    <d v="2020-09-09T00:00:00"/>
    <d v="2020-09-13T00:00:00"/>
    <x v="1"/>
    <n v="293.14"/>
    <x v="6116"/>
    <n v="32.25"/>
    <x v="2"/>
  </r>
  <r>
    <n v="909817"/>
    <x v="0"/>
    <x v="1"/>
    <x v="0"/>
    <n v="96"/>
    <x v="831"/>
    <d v="2020-09-09T00:00:00"/>
    <d v="2020-09-11T00:00:00"/>
    <x v="4"/>
    <n v="518.80999999999995"/>
    <x v="6117"/>
    <n v="36.319999999999936"/>
    <x v="2"/>
  </r>
  <r>
    <n v="826605"/>
    <x v="0"/>
    <x v="0"/>
    <x v="4"/>
    <n v="352"/>
    <x v="830"/>
    <d v="2020-09-09T00:00:00"/>
    <d v="2020-09-13T00:00:00"/>
    <x v="5"/>
    <n v="1371.79"/>
    <x v="6118"/>
    <n v="233.20000000000005"/>
    <x v="2"/>
  </r>
  <r>
    <n v="670223"/>
    <x v="0"/>
    <x v="0"/>
    <x v="2"/>
    <n v="243"/>
    <x v="831"/>
    <d v="2020-09-11T00:00:00"/>
    <d v="2020-09-14T00:00:00"/>
    <x v="5"/>
    <n v="1802.47"/>
    <x v="6119"/>
    <n v="198.26999999999998"/>
    <x v="2"/>
  </r>
  <r>
    <n v="738127"/>
    <x v="0"/>
    <x v="1"/>
    <x v="1"/>
    <n v="33"/>
    <x v="830"/>
    <d v="2020-09-10T00:00:00"/>
    <d v="2020-09-11T00:00:00"/>
    <x v="1"/>
    <n v="1590.21"/>
    <x v="6120"/>
    <n v="667.89"/>
    <x v="2"/>
  </r>
  <r>
    <n v="472589"/>
    <x v="0"/>
    <x v="0"/>
    <x v="4"/>
    <n v="143"/>
    <x v="830"/>
    <d v="2020-09-09T00:00:00"/>
    <d v="2020-09-10T00:00:00"/>
    <x v="2"/>
    <n v="651.74"/>
    <x v="3091"/>
    <n v="117.31000000000006"/>
    <x v="2"/>
  </r>
  <r>
    <n v="26070"/>
    <x v="1"/>
    <x v="2"/>
    <x v="1"/>
    <n v="67"/>
    <x v="831"/>
    <d v="2020-09-12T00:00:00"/>
    <d v="2020-09-19T00:00:00"/>
    <x v="4"/>
    <n v="638.46"/>
    <x v="6121"/>
    <n v="280.92"/>
    <x v="2"/>
  </r>
  <r>
    <n v="648318"/>
    <x v="2"/>
    <x v="1"/>
    <x v="2"/>
    <n v="153"/>
    <x v="830"/>
    <d v="2020-09-10T00:00:00"/>
    <d v="2020-09-13T00:00:00"/>
    <x v="2"/>
    <n v="1531.9"/>
    <x v="6122"/>
    <n v="245.10000000000014"/>
    <x v="2"/>
  </r>
  <r>
    <n v="754496"/>
    <x v="0"/>
    <x v="2"/>
    <x v="3"/>
    <n v="302"/>
    <x v="831"/>
    <d v="2020-09-09T00:00:00"/>
    <d v="2020-09-15T00:00:00"/>
    <x v="3"/>
    <n v="856.09"/>
    <x v="2460"/>
    <n v="214.01999999999998"/>
    <x v="2"/>
  </r>
  <r>
    <n v="519168"/>
    <x v="0"/>
    <x v="2"/>
    <x v="3"/>
    <n v="168"/>
    <x v="831"/>
    <d v="2020-09-11T00:00:00"/>
    <d v="2020-09-17T00:00:00"/>
    <x v="0"/>
    <n v="1601.77"/>
    <x v="6123"/>
    <n v="512.56999999999994"/>
    <x v="2"/>
  </r>
  <r>
    <n v="922834"/>
    <x v="0"/>
    <x v="3"/>
    <x v="5"/>
    <n v="161"/>
    <x v="831"/>
    <d v="2020-09-12T00:00:00"/>
    <d v="2020-09-19T00:00:00"/>
    <x v="5"/>
    <n v="1890.12"/>
    <x v="4751"/>
    <n v="793.84999999999991"/>
    <x v="2"/>
  </r>
  <r>
    <n v="588564"/>
    <x v="0"/>
    <x v="2"/>
    <x v="4"/>
    <n v="192"/>
    <x v="832"/>
    <d v="2020-09-12T00:00:00"/>
    <d v="2020-09-13T00:00:00"/>
    <x v="5"/>
    <n v="1161.58"/>
    <x v="6124"/>
    <n v="441.4"/>
    <x v="2"/>
  </r>
  <r>
    <n v="500453"/>
    <x v="1"/>
    <x v="2"/>
    <x v="2"/>
    <n v="47"/>
    <x v="832"/>
    <d v="2020-09-10T00:00:00"/>
    <d v="2020-09-14T00:00:00"/>
    <x v="5"/>
    <n v="378.7"/>
    <x v="4062"/>
    <n v="155.26999999999998"/>
    <x v="2"/>
  </r>
  <r>
    <n v="833529"/>
    <x v="0"/>
    <x v="2"/>
    <x v="1"/>
    <n v="337"/>
    <x v="831"/>
    <d v="2020-09-11T00:00:00"/>
    <d v="2020-09-16T00:00:00"/>
    <x v="0"/>
    <n v="804.08"/>
    <x v="6125"/>
    <n v="192.98000000000002"/>
    <x v="2"/>
  </r>
  <r>
    <n v="742974"/>
    <x v="1"/>
    <x v="2"/>
    <x v="2"/>
    <n v="64"/>
    <x v="831"/>
    <d v="2020-09-10T00:00:00"/>
    <d v="2020-09-17T00:00:00"/>
    <x v="4"/>
    <n v="158.26"/>
    <x v="6126"/>
    <n v="52.22999999999999"/>
    <x v="2"/>
  </r>
  <r>
    <n v="771649"/>
    <x v="3"/>
    <x v="3"/>
    <x v="2"/>
    <n v="77"/>
    <x v="832"/>
    <d v="2020-09-12T00:00:00"/>
    <d v="2020-09-15T00:00:00"/>
    <x v="4"/>
    <n v="176.7"/>
    <x v="6127"/>
    <n v="75.97999999999999"/>
    <x v="2"/>
  </r>
  <r>
    <n v="665548"/>
    <x v="2"/>
    <x v="1"/>
    <x v="1"/>
    <n v="233"/>
    <x v="832"/>
    <d v="2020-09-13T00:00:00"/>
    <d v="2020-09-19T00:00:00"/>
    <x v="5"/>
    <n v="1778.9"/>
    <x v="6128"/>
    <n v="195.68000000000006"/>
    <x v="2"/>
  </r>
  <r>
    <n v="624370"/>
    <x v="1"/>
    <x v="1"/>
    <x v="5"/>
    <n v="348"/>
    <x v="832"/>
    <d v="2020-09-12T00:00:00"/>
    <d v="2020-09-17T00:00:00"/>
    <x v="2"/>
    <n v="878.46"/>
    <x v="6129"/>
    <n v="351.38"/>
    <x v="2"/>
  </r>
  <r>
    <n v="216440"/>
    <x v="1"/>
    <x v="2"/>
    <x v="2"/>
    <n v="248"/>
    <x v="832"/>
    <d v="2020-09-11T00:00:00"/>
    <d v="2020-09-16T00:00:00"/>
    <x v="3"/>
    <n v="395.35"/>
    <x v="6130"/>
    <n v="189.77"/>
    <x v="2"/>
  </r>
  <r>
    <n v="896252"/>
    <x v="2"/>
    <x v="1"/>
    <x v="4"/>
    <n v="66"/>
    <x v="833"/>
    <d v="2020-09-11T00:00:00"/>
    <d v="2020-09-15T00:00:00"/>
    <x v="3"/>
    <n v="1834.32"/>
    <x v="6131"/>
    <n v="238.46000000000004"/>
    <x v="2"/>
  </r>
  <r>
    <n v="663523"/>
    <x v="1"/>
    <x v="1"/>
    <x v="3"/>
    <n v="199"/>
    <x v="833"/>
    <d v="2020-09-13T00:00:00"/>
    <d v="2020-09-17T00:00:00"/>
    <x v="4"/>
    <n v="292.88"/>
    <x v="3307"/>
    <n v="64.430000000000007"/>
    <x v="2"/>
  </r>
  <r>
    <n v="98134"/>
    <x v="0"/>
    <x v="1"/>
    <x v="0"/>
    <n v="8"/>
    <x v="832"/>
    <d v="2020-09-11T00:00:00"/>
    <d v="2020-09-12T00:00:00"/>
    <x v="4"/>
    <n v="159.77000000000001"/>
    <x v="3071"/>
    <n v="73.490000000000009"/>
    <x v="2"/>
  </r>
  <r>
    <n v="567091"/>
    <x v="0"/>
    <x v="2"/>
    <x v="5"/>
    <n v="123"/>
    <x v="834"/>
    <d v="2020-09-14T00:00:00"/>
    <d v="2020-09-15T00:00:00"/>
    <x v="5"/>
    <n v="682.87"/>
    <x v="6132"/>
    <n v="293.63"/>
    <x v="2"/>
  </r>
  <r>
    <n v="796524"/>
    <x v="1"/>
    <x v="2"/>
    <x v="3"/>
    <n v="302"/>
    <x v="834"/>
    <d v="2020-09-14T00:00:00"/>
    <d v="2020-09-18T00:00:00"/>
    <x v="0"/>
    <n v="1952.02"/>
    <x v="6133"/>
    <n v="917.45"/>
    <x v="2"/>
  </r>
  <r>
    <n v="800084"/>
    <x v="1"/>
    <x v="3"/>
    <x v="2"/>
    <n v="367"/>
    <x v="833"/>
    <d v="2020-09-13T00:00:00"/>
    <d v="2020-09-19T00:00:00"/>
    <x v="1"/>
    <n v="300.74"/>
    <x v="6134"/>
    <n v="78.19"/>
    <x v="2"/>
  </r>
  <r>
    <n v="516381"/>
    <x v="1"/>
    <x v="2"/>
    <x v="1"/>
    <n v="270"/>
    <x v="835"/>
    <d v="2020-09-15T00:00:00"/>
    <d v="2020-09-21T00:00:00"/>
    <x v="0"/>
    <n v="638.46"/>
    <x v="6135"/>
    <n v="223.46000000000004"/>
    <x v="2"/>
  </r>
  <r>
    <n v="997738"/>
    <x v="0"/>
    <x v="3"/>
    <x v="0"/>
    <n v="62"/>
    <x v="835"/>
    <d v="2020-09-16T00:00:00"/>
    <d v="2020-09-18T00:00:00"/>
    <x v="4"/>
    <n v="1805.18"/>
    <x v="6136"/>
    <n v="541.54999999999995"/>
    <x v="2"/>
  </r>
  <r>
    <n v="946136"/>
    <x v="1"/>
    <x v="3"/>
    <x v="5"/>
    <n v="241"/>
    <x v="834"/>
    <d v="2020-09-15T00:00:00"/>
    <d v="2020-09-19T00:00:00"/>
    <x v="2"/>
    <n v="1135.48"/>
    <x v="4256"/>
    <n v="499.61"/>
    <x v="2"/>
  </r>
  <r>
    <n v="724096"/>
    <x v="0"/>
    <x v="2"/>
    <x v="3"/>
    <n v="281"/>
    <x v="834"/>
    <d v="2020-09-13T00:00:00"/>
    <d v="2020-09-20T00:00:00"/>
    <x v="2"/>
    <n v="1104.51"/>
    <x v="6137"/>
    <n v="298.22000000000003"/>
    <x v="2"/>
  </r>
  <r>
    <n v="684450"/>
    <x v="1"/>
    <x v="0"/>
    <x v="2"/>
    <n v="328"/>
    <x v="835"/>
    <d v="2020-09-14T00:00:00"/>
    <d v="2020-09-17T00:00:00"/>
    <x v="1"/>
    <n v="1014.71"/>
    <x v="6138"/>
    <n v="142.06000000000006"/>
    <x v="2"/>
  </r>
  <r>
    <n v="260234"/>
    <x v="0"/>
    <x v="3"/>
    <x v="2"/>
    <n v="210"/>
    <x v="834"/>
    <d v="2020-09-16T00:00:00"/>
    <d v="2020-09-19T00:00:00"/>
    <x v="4"/>
    <n v="244.72"/>
    <x v="4378"/>
    <n v="105.22999999999999"/>
    <x v="2"/>
  </r>
  <r>
    <n v="206206"/>
    <x v="0"/>
    <x v="0"/>
    <x v="5"/>
    <n v="14"/>
    <x v="835"/>
    <d v="2020-09-16T00:00:00"/>
    <d v="2020-09-22T00:00:00"/>
    <x v="4"/>
    <n v="176.7"/>
    <x v="6139"/>
    <n v="70.679999999999993"/>
    <x v="2"/>
  </r>
  <r>
    <n v="173678"/>
    <x v="0"/>
    <x v="2"/>
    <x v="3"/>
    <n v="29"/>
    <x v="835"/>
    <d v="2020-09-16T00:00:00"/>
    <d v="2020-09-17T00:00:00"/>
    <x v="2"/>
    <n v="685.1"/>
    <x v="6140"/>
    <n v="75.360000000000014"/>
    <x v="2"/>
  </r>
  <r>
    <n v="407465"/>
    <x v="0"/>
    <x v="2"/>
    <x v="0"/>
    <n v="306"/>
    <x v="836"/>
    <d v="2020-09-16T00:00:00"/>
    <d v="2020-09-19T00:00:00"/>
    <x v="0"/>
    <n v="1893.08"/>
    <x v="6141"/>
    <n v="567.91999999999985"/>
    <x v="2"/>
  </r>
  <r>
    <n v="1074"/>
    <x v="0"/>
    <x v="2"/>
    <x v="5"/>
    <n v="131"/>
    <x v="835"/>
    <d v="2020-09-15T00:00:00"/>
    <d v="2020-09-21T00:00:00"/>
    <x v="4"/>
    <n v="1479.83"/>
    <x v="6142"/>
    <n v="429.14999999999986"/>
    <x v="2"/>
  </r>
  <r>
    <n v="118545"/>
    <x v="1"/>
    <x v="1"/>
    <x v="1"/>
    <n v="41"/>
    <x v="835"/>
    <d v="2020-09-16T00:00:00"/>
    <d v="2020-09-20T00:00:00"/>
    <x v="5"/>
    <n v="1104.51"/>
    <x v="6143"/>
    <n v="154.63"/>
    <x v="2"/>
  </r>
  <r>
    <n v="977750"/>
    <x v="3"/>
    <x v="3"/>
    <x v="0"/>
    <n v="299"/>
    <x v="836"/>
    <d v="2020-09-16T00:00:00"/>
    <d v="2020-09-22T00:00:00"/>
    <x v="4"/>
    <n v="375.99"/>
    <x v="6144"/>
    <n v="33.840000000000032"/>
    <x v="2"/>
  </r>
  <r>
    <n v="198046"/>
    <x v="0"/>
    <x v="2"/>
    <x v="4"/>
    <n v="1"/>
    <x v="836"/>
    <d v="2020-09-17T00:00:00"/>
    <d v="2020-09-19T00:00:00"/>
    <x v="2"/>
    <n v="465.47"/>
    <x v="6145"/>
    <n v="102.40000000000003"/>
    <x v="2"/>
  </r>
  <r>
    <n v="44776"/>
    <x v="2"/>
    <x v="1"/>
    <x v="1"/>
    <n v="366"/>
    <x v="836"/>
    <d v="2020-09-17T00:00:00"/>
    <d v="2020-09-21T00:00:00"/>
    <x v="3"/>
    <n v="953.54"/>
    <x v="6146"/>
    <n v="324.19999999999993"/>
    <x v="2"/>
  </r>
  <r>
    <n v="193284"/>
    <x v="1"/>
    <x v="2"/>
    <x v="5"/>
    <n v="8"/>
    <x v="837"/>
    <d v="2020-09-17T00:00:00"/>
    <d v="2020-09-22T00:00:00"/>
    <x v="0"/>
    <n v="1536.62"/>
    <x v="6147"/>
    <n v="583.91999999999985"/>
    <x v="2"/>
  </r>
  <r>
    <n v="672232"/>
    <x v="0"/>
    <x v="2"/>
    <x v="1"/>
    <n v="316"/>
    <x v="837"/>
    <d v="2020-09-18T00:00:00"/>
    <d v="2020-09-19T00:00:00"/>
    <x v="2"/>
    <n v="194.17"/>
    <x v="4959"/>
    <n v="91.259999999999991"/>
    <x v="2"/>
  </r>
  <r>
    <n v="900653"/>
    <x v="3"/>
    <x v="3"/>
    <x v="3"/>
    <n v="287"/>
    <x v="837"/>
    <d v="2020-09-18T00:00:00"/>
    <d v="2020-09-24T00:00:00"/>
    <x v="4"/>
    <n v="350.84"/>
    <x v="6148"/>
    <n v="17.539999999999964"/>
    <x v="2"/>
  </r>
  <r>
    <n v="570284"/>
    <x v="2"/>
    <x v="1"/>
    <x v="0"/>
    <n v="54"/>
    <x v="837"/>
    <d v="2020-09-17T00:00:00"/>
    <d v="2020-09-18T00:00:00"/>
    <x v="1"/>
    <n v="1172.79"/>
    <x v="2092"/>
    <n v="281.46999999999991"/>
    <x v="2"/>
  </r>
  <r>
    <n v="58767"/>
    <x v="3"/>
    <x v="3"/>
    <x v="5"/>
    <n v="130"/>
    <x v="837"/>
    <d v="2020-09-18T00:00:00"/>
    <d v="2020-09-24T00:00:00"/>
    <x v="4"/>
    <n v="712.36"/>
    <x v="4160"/>
    <n v="178.09000000000003"/>
    <x v="2"/>
  </r>
  <r>
    <n v="478821"/>
    <x v="2"/>
    <x v="1"/>
    <x v="2"/>
    <n v="284"/>
    <x v="837"/>
    <d v="2020-09-18T00:00:00"/>
    <d v="2020-09-21T00:00:00"/>
    <x v="1"/>
    <n v="927.33"/>
    <x v="5555"/>
    <n v="324.57000000000005"/>
    <x v="2"/>
  </r>
  <r>
    <n v="415486"/>
    <x v="1"/>
    <x v="1"/>
    <x v="3"/>
    <n v="211"/>
    <x v="836"/>
    <d v="2020-09-16T00:00:00"/>
    <d v="2020-09-17T00:00:00"/>
    <x v="1"/>
    <n v="616.16999999999996"/>
    <x v="6149"/>
    <n v="104.74999999999994"/>
    <x v="2"/>
  </r>
  <r>
    <n v="106846"/>
    <x v="1"/>
    <x v="1"/>
    <x v="5"/>
    <n v="153"/>
    <x v="836"/>
    <d v="2020-09-16T00:00:00"/>
    <d v="2020-09-21T00:00:00"/>
    <x v="0"/>
    <n v="561.15"/>
    <x v="6150"/>
    <n v="95.399999999999977"/>
    <x v="2"/>
  </r>
  <r>
    <n v="534811"/>
    <x v="3"/>
    <x v="0"/>
    <x v="0"/>
    <n v="308"/>
    <x v="836"/>
    <d v="2020-09-18T00:00:00"/>
    <d v="2020-09-24T00:00:00"/>
    <x v="0"/>
    <n v="1797.04"/>
    <x v="6151"/>
    <n v="197.67000000000007"/>
    <x v="2"/>
  </r>
  <r>
    <n v="949526"/>
    <x v="0"/>
    <x v="3"/>
    <x v="3"/>
    <n v="242"/>
    <x v="837"/>
    <d v="2020-09-16T00:00:00"/>
    <d v="2020-09-22T00:00:00"/>
    <x v="4"/>
    <n v="1147.46"/>
    <x v="3336"/>
    <n v="172.12"/>
    <x v="2"/>
  </r>
  <r>
    <n v="419568"/>
    <x v="1"/>
    <x v="0"/>
    <x v="2"/>
    <n v="47"/>
    <x v="838"/>
    <d v="2020-09-16T00:00:00"/>
    <d v="2020-09-21T00:00:00"/>
    <x v="5"/>
    <n v="926.93"/>
    <x v="6152"/>
    <n v="241"/>
    <x v="2"/>
  </r>
  <r>
    <n v="645373"/>
    <x v="0"/>
    <x v="1"/>
    <x v="4"/>
    <n v="141"/>
    <x v="838"/>
    <d v="2020-09-19T00:00:00"/>
    <d v="2020-09-20T00:00:00"/>
    <x v="1"/>
    <n v="1879.97"/>
    <x v="6153"/>
    <n v="188"/>
    <x v="2"/>
  </r>
  <r>
    <n v="314560"/>
    <x v="3"/>
    <x v="3"/>
    <x v="5"/>
    <n v="118"/>
    <x v="838"/>
    <d v="2020-09-17T00:00:00"/>
    <d v="2020-09-19T00:00:00"/>
    <x v="4"/>
    <n v="1161.58"/>
    <x v="2761"/>
    <n v="278.77999999999997"/>
    <x v="2"/>
  </r>
  <r>
    <n v="529161"/>
    <x v="1"/>
    <x v="2"/>
    <x v="5"/>
    <n v="116"/>
    <x v="838"/>
    <d v="2020-09-19T00:00:00"/>
    <d v="2020-09-25T00:00:00"/>
    <x v="2"/>
    <n v="1507.06"/>
    <x v="6154"/>
    <n v="587.75"/>
    <x v="2"/>
  </r>
  <r>
    <n v="984322"/>
    <x v="1"/>
    <x v="2"/>
    <x v="0"/>
    <n v="39"/>
    <x v="838"/>
    <d v="2020-09-17T00:00:00"/>
    <d v="2020-09-19T00:00:00"/>
    <x v="1"/>
    <n v="1172.79"/>
    <x v="6155"/>
    <n v="70.369999999999891"/>
    <x v="2"/>
  </r>
  <r>
    <n v="945263"/>
    <x v="2"/>
    <x v="3"/>
    <x v="0"/>
    <n v="314"/>
    <x v="837"/>
    <d v="2020-09-19T00:00:00"/>
    <d v="2020-09-25T00:00:00"/>
    <x v="0"/>
    <n v="353.69"/>
    <x v="6156"/>
    <n v="21.21999999999997"/>
    <x v="2"/>
  </r>
  <r>
    <n v="645625"/>
    <x v="1"/>
    <x v="1"/>
    <x v="2"/>
    <n v="346"/>
    <x v="837"/>
    <d v="2020-09-17T00:00:00"/>
    <d v="2020-09-18T00:00:00"/>
    <x v="3"/>
    <n v="1755.48"/>
    <x v="6157"/>
    <n v="315.99"/>
    <x v="2"/>
  </r>
  <r>
    <n v="700468"/>
    <x v="2"/>
    <x v="1"/>
    <x v="0"/>
    <n v="229"/>
    <x v="837"/>
    <d v="2020-09-17T00:00:00"/>
    <d v="2020-09-21T00:00:00"/>
    <x v="4"/>
    <n v="1548.74"/>
    <x v="6158"/>
    <n v="325.24"/>
    <x v="2"/>
  </r>
  <r>
    <n v="849714"/>
    <x v="2"/>
    <x v="1"/>
    <x v="4"/>
    <n v="343"/>
    <x v="837"/>
    <d v="2020-09-16T00:00:00"/>
    <d v="2020-09-21T00:00:00"/>
    <x v="5"/>
    <n v="1333.45"/>
    <x v="6159"/>
    <n v="506.71000000000004"/>
    <x v="2"/>
  </r>
  <r>
    <n v="146593"/>
    <x v="1"/>
    <x v="2"/>
    <x v="0"/>
    <n v="139"/>
    <x v="839"/>
    <d v="2020-09-17T00:00:00"/>
    <d v="2020-09-18T00:00:00"/>
    <x v="1"/>
    <n v="1340.14"/>
    <x v="6160"/>
    <n v="187.62000000000012"/>
    <x v="2"/>
  </r>
  <r>
    <n v="111981"/>
    <x v="1"/>
    <x v="1"/>
    <x v="3"/>
    <n v="221"/>
    <x v="838"/>
    <d v="2020-09-17T00:00:00"/>
    <d v="2020-09-22T00:00:00"/>
    <x v="2"/>
    <n v="1907.33"/>
    <x v="6161"/>
    <n v="953.66"/>
    <x v="2"/>
  </r>
  <r>
    <n v="94043"/>
    <x v="2"/>
    <x v="2"/>
    <x v="2"/>
    <n v="68"/>
    <x v="838"/>
    <d v="2020-09-20T00:00:00"/>
    <d v="2020-09-22T00:00:00"/>
    <x v="0"/>
    <n v="1503.81"/>
    <x v="6162"/>
    <n v="661.68"/>
    <x v="2"/>
  </r>
  <r>
    <n v="191863"/>
    <x v="0"/>
    <x v="1"/>
    <x v="5"/>
    <n v="314"/>
    <x v="839"/>
    <d v="2020-09-20T00:00:00"/>
    <d v="2020-09-22T00:00:00"/>
    <x v="4"/>
    <n v="1833.02"/>
    <x v="2411"/>
    <n v="751.54"/>
    <x v="2"/>
  </r>
  <r>
    <n v="563912"/>
    <x v="0"/>
    <x v="0"/>
    <x v="2"/>
    <n v="9"/>
    <x v="838"/>
    <d v="2020-09-20T00:00:00"/>
    <d v="2020-09-27T00:00:00"/>
    <x v="0"/>
    <n v="411.04"/>
    <x v="6163"/>
    <n v="160.31000000000003"/>
    <x v="2"/>
  </r>
  <r>
    <n v="745011"/>
    <x v="0"/>
    <x v="0"/>
    <x v="1"/>
    <n v="246"/>
    <x v="838"/>
    <d v="2020-09-17T00:00:00"/>
    <d v="2020-09-21T00:00:00"/>
    <x v="1"/>
    <n v="544.79"/>
    <x v="6164"/>
    <n v="179.77999999999997"/>
    <x v="2"/>
  </r>
  <r>
    <n v="312080"/>
    <x v="0"/>
    <x v="2"/>
    <x v="0"/>
    <n v="82"/>
    <x v="838"/>
    <d v="2020-09-20T00:00:00"/>
    <d v="2020-09-24T00:00:00"/>
    <x v="5"/>
    <n v="1476.3"/>
    <x v="120"/>
    <n v="723.39"/>
    <x v="2"/>
  </r>
  <r>
    <n v="912404"/>
    <x v="1"/>
    <x v="0"/>
    <x v="5"/>
    <n v="104"/>
    <x v="839"/>
    <d v="2020-09-20T00:00:00"/>
    <d v="2020-09-24T00:00:00"/>
    <x v="4"/>
    <n v="1920.08"/>
    <x v="6165"/>
    <n v="192.01"/>
    <x v="2"/>
  </r>
  <r>
    <n v="511046"/>
    <x v="2"/>
    <x v="1"/>
    <x v="1"/>
    <n v="142"/>
    <x v="838"/>
    <d v="2020-09-18T00:00:00"/>
    <d v="2020-09-22T00:00:00"/>
    <x v="2"/>
    <n v="178.5"/>
    <x v="5836"/>
    <n v="80.319999999999993"/>
    <x v="2"/>
  </r>
  <r>
    <n v="162459"/>
    <x v="0"/>
    <x v="0"/>
    <x v="2"/>
    <n v="338"/>
    <x v="839"/>
    <d v="2020-09-19T00:00:00"/>
    <d v="2020-09-25T00:00:00"/>
    <x v="2"/>
    <n v="1469.35"/>
    <x v="6166"/>
    <n v="161.62999999999988"/>
    <x v="2"/>
  </r>
  <r>
    <n v="542404"/>
    <x v="1"/>
    <x v="2"/>
    <x v="2"/>
    <n v="260"/>
    <x v="840"/>
    <d v="2020-09-19T00:00:00"/>
    <d v="2020-09-25T00:00:00"/>
    <x v="3"/>
    <n v="355.34"/>
    <x v="1297"/>
    <n v="110.15999999999997"/>
    <x v="2"/>
  </r>
  <r>
    <n v="458673"/>
    <x v="0"/>
    <x v="2"/>
    <x v="3"/>
    <n v="129"/>
    <x v="839"/>
    <d v="2020-09-18T00:00:00"/>
    <d v="2020-09-22T00:00:00"/>
    <x v="4"/>
    <n v="344.33"/>
    <x v="6167"/>
    <n v="154.94999999999999"/>
    <x v="2"/>
  </r>
  <r>
    <n v="922751"/>
    <x v="0"/>
    <x v="2"/>
    <x v="0"/>
    <n v="312"/>
    <x v="839"/>
    <d v="2020-09-19T00:00:00"/>
    <d v="2020-09-20T00:00:00"/>
    <x v="3"/>
    <n v="1699.04"/>
    <x v="6168"/>
    <n v="832.53"/>
    <x v="2"/>
  </r>
  <r>
    <n v="828016"/>
    <x v="3"/>
    <x v="2"/>
    <x v="2"/>
    <n v="278"/>
    <x v="839"/>
    <d v="2020-09-19T00:00:00"/>
    <d v="2020-09-21T00:00:00"/>
    <x v="0"/>
    <n v="1879.97"/>
    <x v="2392"/>
    <n v="789.58999999999992"/>
    <x v="2"/>
  </r>
  <r>
    <n v="651106"/>
    <x v="0"/>
    <x v="0"/>
    <x v="2"/>
    <n v="280"/>
    <x v="839"/>
    <d v="2020-09-19T00:00:00"/>
    <d v="2020-09-21T00:00:00"/>
    <x v="5"/>
    <n v="304.19"/>
    <x v="1778"/>
    <n v="42.589999999999975"/>
    <x v="2"/>
  </r>
  <r>
    <n v="25077"/>
    <x v="2"/>
    <x v="1"/>
    <x v="5"/>
    <n v="282"/>
    <x v="840"/>
    <d v="2020-09-20T00:00:00"/>
    <d v="2020-09-26T00:00:00"/>
    <x v="4"/>
    <n v="1123.19"/>
    <x v="2232"/>
    <n v="539.13000000000011"/>
    <x v="2"/>
  </r>
  <r>
    <n v="462986"/>
    <x v="1"/>
    <x v="2"/>
    <x v="2"/>
    <n v="43"/>
    <x v="840"/>
    <d v="2020-09-21T00:00:00"/>
    <d v="2020-09-28T00:00:00"/>
    <x v="0"/>
    <n v="1159.22"/>
    <x v="1020"/>
    <n v="359.36"/>
    <x v="2"/>
  </r>
  <r>
    <n v="25505"/>
    <x v="3"/>
    <x v="0"/>
    <x v="1"/>
    <n v="236"/>
    <x v="839"/>
    <d v="2020-09-19T00:00:00"/>
    <d v="2020-09-25T00:00:00"/>
    <x v="2"/>
    <n v="458.61"/>
    <x v="6169"/>
    <n v="128.41000000000003"/>
    <x v="2"/>
  </r>
  <r>
    <n v="844554"/>
    <x v="0"/>
    <x v="0"/>
    <x v="0"/>
    <n v="105"/>
    <x v="839"/>
    <d v="2020-09-21T00:00:00"/>
    <d v="2020-09-25T00:00:00"/>
    <x v="5"/>
    <n v="1748.11"/>
    <x v="2692"/>
    <n v="174.80999999999995"/>
    <x v="2"/>
  </r>
  <r>
    <n v="287342"/>
    <x v="0"/>
    <x v="1"/>
    <x v="2"/>
    <n v="324"/>
    <x v="839"/>
    <d v="2020-09-18T00:00:00"/>
    <d v="2020-09-20T00:00:00"/>
    <x v="5"/>
    <n v="851.71"/>
    <x v="6170"/>
    <n v="340.68000000000006"/>
    <x v="2"/>
  </r>
  <r>
    <n v="543379"/>
    <x v="0"/>
    <x v="1"/>
    <x v="4"/>
    <n v="352"/>
    <x v="839"/>
    <d v="2020-09-19T00:00:00"/>
    <d v="2020-09-20T00:00:00"/>
    <x v="4"/>
    <n v="559.48"/>
    <x v="6171"/>
    <n v="55.950000000000045"/>
    <x v="2"/>
  </r>
  <r>
    <n v="851312"/>
    <x v="2"/>
    <x v="1"/>
    <x v="4"/>
    <n v="303"/>
    <x v="841"/>
    <d v="2020-09-22T00:00:00"/>
    <d v="2020-09-23T00:00:00"/>
    <x v="4"/>
    <n v="767.31"/>
    <x v="6172"/>
    <n v="53.709999999999923"/>
    <x v="2"/>
  </r>
  <r>
    <n v="986534"/>
    <x v="0"/>
    <x v="2"/>
    <x v="1"/>
    <n v="318"/>
    <x v="840"/>
    <d v="2020-09-20T00:00:00"/>
    <d v="2020-09-22T00:00:00"/>
    <x v="1"/>
    <n v="1020.87"/>
    <x v="6173"/>
    <n v="490.02"/>
    <x v="2"/>
  </r>
  <r>
    <n v="92182"/>
    <x v="2"/>
    <x v="1"/>
    <x v="3"/>
    <n v="3"/>
    <x v="841"/>
    <d v="2020-09-21T00:00:00"/>
    <d v="2020-09-25T00:00:00"/>
    <x v="1"/>
    <n v="1159.22"/>
    <x v="6174"/>
    <n v="347.77"/>
    <x v="2"/>
  </r>
  <r>
    <n v="976052"/>
    <x v="1"/>
    <x v="3"/>
    <x v="0"/>
    <n v="88"/>
    <x v="840"/>
    <d v="2020-09-21T00:00:00"/>
    <d v="2020-09-26T00:00:00"/>
    <x v="5"/>
    <n v="192.95"/>
    <x v="3165"/>
    <n v="59.81"/>
    <x v="2"/>
  </r>
  <r>
    <n v="520922"/>
    <x v="0"/>
    <x v="2"/>
    <x v="5"/>
    <n v="101"/>
    <x v="840"/>
    <d v="2020-09-21T00:00:00"/>
    <d v="2020-09-24T00:00:00"/>
    <x v="1"/>
    <n v="829.19"/>
    <x v="6175"/>
    <n v="339.97"/>
    <x v="2"/>
  </r>
  <r>
    <n v="861567"/>
    <x v="2"/>
    <x v="1"/>
    <x v="3"/>
    <n v="331"/>
    <x v="840"/>
    <d v="2020-09-19T00:00:00"/>
    <d v="2020-09-22T00:00:00"/>
    <x v="5"/>
    <n v="1331.9"/>
    <x v="129"/>
    <n v="612.67000000000007"/>
    <x v="2"/>
  </r>
  <r>
    <n v="589896"/>
    <x v="3"/>
    <x v="3"/>
    <x v="4"/>
    <n v="3"/>
    <x v="840"/>
    <d v="2020-09-19T00:00:00"/>
    <d v="2020-09-23T00:00:00"/>
    <x v="2"/>
    <n v="411.93"/>
    <x v="6176"/>
    <n v="173.01000000000002"/>
    <x v="2"/>
  </r>
  <r>
    <n v="899282"/>
    <x v="0"/>
    <x v="0"/>
    <x v="5"/>
    <n v="66"/>
    <x v="841"/>
    <d v="2020-09-19T00:00:00"/>
    <d v="2020-09-25T00:00:00"/>
    <x v="4"/>
    <n v="1531.9"/>
    <x v="6177"/>
    <n v="735.31000000000006"/>
    <x v="2"/>
  </r>
  <r>
    <n v="378706"/>
    <x v="1"/>
    <x v="1"/>
    <x v="5"/>
    <n v="328"/>
    <x v="841"/>
    <d v="2020-09-22T00:00:00"/>
    <d v="2020-09-26T00:00:00"/>
    <x v="3"/>
    <n v="1747.33"/>
    <x v="6178"/>
    <n v="629.04"/>
    <x v="2"/>
  </r>
  <r>
    <n v="274571"/>
    <x v="2"/>
    <x v="1"/>
    <x v="1"/>
    <n v="366"/>
    <x v="840"/>
    <d v="2020-09-22T00:00:00"/>
    <d v="2020-09-25T00:00:00"/>
    <x v="0"/>
    <n v="1833.02"/>
    <x v="4231"/>
    <n v="696.55"/>
    <x v="2"/>
  </r>
  <r>
    <n v="552202"/>
    <x v="0"/>
    <x v="3"/>
    <x v="3"/>
    <n v="45"/>
    <x v="841"/>
    <d v="2020-09-22T00:00:00"/>
    <d v="2020-09-29T00:00:00"/>
    <x v="5"/>
    <n v="1202.3699999999999"/>
    <x v="6179"/>
    <n v="384.75999999999988"/>
    <x v="2"/>
  </r>
  <r>
    <n v="989952"/>
    <x v="2"/>
    <x v="0"/>
    <x v="5"/>
    <n v="319"/>
    <x v="842"/>
    <d v="2020-09-22T00:00:00"/>
    <d v="2020-09-28T00:00:00"/>
    <x v="4"/>
    <n v="201.52"/>
    <x v="6180"/>
    <n v="92.700000000000017"/>
    <x v="2"/>
  </r>
  <r>
    <n v="996424"/>
    <x v="0"/>
    <x v="1"/>
    <x v="2"/>
    <n v="354"/>
    <x v="841"/>
    <d v="2020-09-23T00:00:00"/>
    <d v="2020-09-24T00:00:00"/>
    <x v="1"/>
    <n v="1953.64"/>
    <x v="5532"/>
    <n v="273.51"/>
    <x v="2"/>
  </r>
  <r>
    <n v="589921"/>
    <x v="1"/>
    <x v="2"/>
    <x v="3"/>
    <n v="225"/>
    <x v="842"/>
    <d v="2020-09-21T00:00:00"/>
    <d v="2020-09-26T00:00:00"/>
    <x v="3"/>
    <n v="192.95"/>
    <x v="909"/>
    <n v="30.869999999999976"/>
    <x v="2"/>
  </r>
  <r>
    <n v="363484"/>
    <x v="3"/>
    <x v="2"/>
    <x v="4"/>
    <n v="17"/>
    <x v="842"/>
    <d v="2020-09-23T00:00:00"/>
    <d v="2020-09-30T00:00:00"/>
    <x v="5"/>
    <n v="1438.22"/>
    <x v="5239"/>
    <n v="158.20000000000005"/>
    <x v="2"/>
  </r>
  <r>
    <n v="154621"/>
    <x v="0"/>
    <x v="2"/>
    <x v="0"/>
    <n v="15"/>
    <x v="842"/>
    <d v="2020-09-20T00:00:00"/>
    <d v="2020-09-27T00:00:00"/>
    <x v="3"/>
    <n v="225.86"/>
    <x v="4211"/>
    <n v="36.140000000000015"/>
    <x v="2"/>
  </r>
  <r>
    <n v="520025"/>
    <x v="3"/>
    <x v="2"/>
    <x v="1"/>
    <n v="316"/>
    <x v="842"/>
    <d v="2020-09-23T00:00:00"/>
    <d v="2020-09-26T00:00:00"/>
    <x v="4"/>
    <n v="1587.23"/>
    <x v="903"/>
    <n v="158.72000000000003"/>
    <x v="2"/>
  </r>
  <r>
    <n v="897968"/>
    <x v="0"/>
    <x v="0"/>
    <x v="1"/>
    <n v="345"/>
    <x v="841"/>
    <d v="2020-09-23T00:00:00"/>
    <d v="2020-09-25T00:00:00"/>
    <x v="0"/>
    <n v="399.95"/>
    <x v="6181"/>
    <n v="119.97999999999996"/>
    <x v="2"/>
  </r>
  <r>
    <n v="34198"/>
    <x v="3"/>
    <x v="2"/>
    <x v="5"/>
    <n v="95"/>
    <x v="842"/>
    <d v="2020-09-21T00:00:00"/>
    <d v="2020-09-27T00:00:00"/>
    <x v="2"/>
    <n v="565.30999999999995"/>
    <x v="6182"/>
    <n v="141.32999999999993"/>
    <x v="2"/>
  </r>
  <r>
    <n v="556000"/>
    <x v="1"/>
    <x v="1"/>
    <x v="0"/>
    <n v="28"/>
    <x v="842"/>
    <d v="2020-09-20T00:00:00"/>
    <d v="2020-09-23T00:00:00"/>
    <x v="3"/>
    <n v="650.52"/>
    <x v="6183"/>
    <n v="182.14999999999998"/>
    <x v="2"/>
  </r>
  <r>
    <n v="27246"/>
    <x v="1"/>
    <x v="3"/>
    <x v="3"/>
    <n v="366"/>
    <x v="841"/>
    <d v="2020-09-23T00:00:00"/>
    <d v="2020-09-25T00:00:00"/>
    <x v="4"/>
    <n v="336.43"/>
    <x v="5336"/>
    <n v="148.03"/>
    <x v="2"/>
  </r>
  <r>
    <n v="25115"/>
    <x v="3"/>
    <x v="2"/>
    <x v="1"/>
    <n v="21"/>
    <x v="842"/>
    <d v="2020-09-24T00:00:00"/>
    <d v="2020-09-29T00:00:00"/>
    <x v="5"/>
    <n v="611.20000000000005"/>
    <x v="6184"/>
    <n v="299.49000000000007"/>
    <x v="2"/>
  </r>
  <r>
    <n v="481913"/>
    <x v="2"/>
    <x v="0"/>
    <x v="4"/>
    <n v="218"/>
    <x v="843"/>
    <d v="2020-09-21T00:00:00"/>
    <d v="2020-09-26T00:00:00"/>
    <x v="4"/>
    <n v="370.61"/>
    <x v="422"/>
    <n v="129.71"/>
    <x v="2"/>
  </r>
  <r>
    <n v="782539"/>
    <x v="0"/>
    <x v="0"/>
    <x v="2"/>
    <n v="102"/>
    <x v="842"/>
    <d v="2020-09-22T00:00:00"/>
    <d v="2020-09-26T00:00:00"/>
    <x v="0"/>
    <n v="455.32"/>
    <x v="6185"/>
    <n v="223.10999999999999"/>
    <x v="2"/>
  </r>
  <r>
    <n v="867525"/>
    <x v="3"/>
    <x v="3"/>
    <x v="3"/>
    <n v="10"/>
    <x v="843"/>
    <d v="2020-09-24T00:00:00"/>
    <d v="2020-09-25T00:00:00"/>
    <x v="4"/>
    <n v="204.94"/>
    <x v="6186"/>
    <n v="69.680000000000007"/>
    <x v="2"/>
  </r>
  <r>
    <n v="509330"/>
    <x v="0"/>
    <x v="0"/>
    <x v="1"/>
    <n v="112"/>
    <x v="843"/>
    <d v="2020-09-23T00:00:00"/>
    <d v="2020-09-28T00:00:00"/>
    <x v="5"/>
    <n v="1823.37"/>
    <x v="5422"/>
    <n v="638.17999999999984"/>
    <x v="2"/>
  </r>
  <r>
    <n v="450231"/>
    <x v="1"/>
    <x v="3"/>
    <x v="1"/>
    <n v="27"/>
    <x v="842"/>
    <d v="2020-09-21T00:00:00"/>
    <d v="2020-09-25T00:00:00"/>
    <x v="4"/>
    <n v="1039.94"/>
    <x v="6187"/>
    <n v="384.78000000000009"/>
    <x v="2"/>
  </r>
  <r>
    <n v="918944"/>
    <x v="1"/>
    <x v="3"/>
    <x v="4"/>
    <n v="141"/>
    <x v="842"/>
    <d v="2020-09-22T00:00:00"/>
    <d v="2020-09-27T00:00:00"/>
    <x v="1"/>
    <n v="1344.24"/>
    <x v="6188"/>
    <n v="349.5"/>
    <x v="2"/>
  </r>
  <r>
    <n v="233612"/>
    <x v="1"/>
    <x v="2"/>
    <x v="2"/>
    <n v="111"/>
    <x v="842"/>
    <d v="2020-09-22T00:00:00"/>
    <d v="2020-09-28T00:00:00"/>
    <x v="3"/>
    <n v="515.9"/>
    <x v="6189"/>
    <n v="227"/>
    <x v="2"/>
  </r>
  <r>
    <n v="482218"/>
    <x v="0"/>
    <x v="2"/>
    <x v="3"/>
    <n v="348"/>
    <x v="844"/>
    <d v="2020-09-23T00:00:00"/>
    <d v="2020-09-27T00:00:00"/>
    <x v="1"/>
    <n v="1833.88"/>
    <x v="6190"/>
    <n v="825.25000000000011"/>
    <x v="2"/>
  </r>
  <r>
    <n v="102588"/>
    <x v="0"/>
    <x v="0"/>
    <x v="0"/>
    <n v="366"/>
    <x v="844"/>
    <d v="2020-09-22T00:00:00"/>
    <d v="2020-09-27T00:00:00"/>
    <x v="3"/>
    <n v="1180.55"/>
    <x v="6191"/>
    <n v="495.82999999999993"/>
    <x v="2"/>
  </r>
  <r>
    <n v="269628"/>
    <x v="0"/>
    <x v="2"/>
    <x v="1"/>
    <n v="121"/>
    <x v="844"/>
    <d v="2020-09-22T00:00:00"/>
    <d v="2020-09-23T00:00:00"/>
    <x v="2"/>
    <n v="827.05"/>
    <x v="6192"/>
    <n v="140.59999999999991"/>
    <x v="2"/>
  </r>
  <r>
    <n v="563770"/>
    <x v="0"/>
    <x v="0"/>
    <x v="2"/>
    <n v="211"/>
    <x v="843"/>
    <d v="2020-09-24T00:00:00"/>
    <d v="2020-09-30T00:00:00"/>
    <x v="3"/>
    <n v="800.09"/>
    <x v="6193"/>
    <n v="256.03000000000009"/>
    <x v="2"/>
  </r>
  <r>
    <n v="634989"/>
    <x v="1"/>
    <x v="1"/>
    <x v="3"/>
    <n v="14"/>
    <x v="843"/>
    <d v="2020-09-23T00:00:00"/>
    <d v="2020-09-27T00:00:00"/>
    <x v="2"/>
    <n v="520.12"/>
    <x v="6194"/>
    <n v="223.64999999999998"/>
    <x v="2"/>
  </r>
  <r>
    <n v="419532"/>
    <x v="0"/>
    <x v="0"/>
    <x v="0"/>
    <n v="90"/>
    <x v="844"/>
    <d v="2020-09-22T00:00:00"/>
    <d v="2020-09-27T00:00:00"/>
    <x v="5"/>
    <n v="455.32"/>
    <x v="6195"/>
    <n v="150.26"/>
    <x v="2"/>
  </r>
  <r>
    <n v="531156"/>
    <x v="1"/>
    <x v="2"/>
    <x v="1"/>
    <n v="100"/>
    <x v="843"/>
    <d v="2020-09-23T00:00:00"/>
    <d v="2020-09-30T00:00:00"/>
    <x v="0"/>
    <n v="1759.82"/>
    <x v="2895"/>
    <n v="651.12999999999988"/>
    <x v="2"/>
  </r>
  <r>
    <n v="523005"/>
    <x v="0"/>
    <x v="3"/>
    <x v="5"/>
    <n v="348"/>
    <x v="843"/>
    <d v="2020-09-24T00:00:00"/>
    <d v="2020-09-27T00:00:00"/>
    <x v="0"/>
    <n v="1588.66"/>
    <x v="6196"/>
    <n v="238.30000000000018"/>
    <x v="2"/>
  </r>
  <r>
    <n v="606086"/>
    <x v="2"/>
    <x v="3"/>
    <x v="5"/>
    <n v="213"/>
    <x v="844"/>
    <d v="2020-09-25T00:00:00"/>
    <d v="2020-10-01T00:00:00"/>
    <x v="4"/>
    <n v="1027.32"/>
    <x v="6197"/>
    <n v="318.46999999999991"/>
    <x v="2"/>
  </r>
  <r>
    <n v="607662"/>
    <x v="2"/>
    <x v="1"/>
    <x v="5"/>
    <n v="322"/>
    <x v="843"/>
    <d v="2020-09-22T00:00:00"/>
    <d v="2020-09-26T00:00:00"/>
    <x v="1"/>
    <n v="1402.24"/>
    <x v="6198"/>
    <n v="168.26999999999998"/>
    <x v="2"/>
  </r>
  <r>
    <n v="822841"/>
    <x v="0"/>
    <x v="3"/>
    <x v="3"/>
    <n v="308"/>
    <x v="843"/>
    <d v="2020-09-24T00:00:00"/>
    <d v="2020-10-01T00:00:00"/>
    <x v="5"/>
    <n v="1151.27"/>
    <x v="6199"/>
    <n v="518.06999999999994"/>
    <x v="2"/>
  </r>
  <r>
    <n v="645838"/>
    <x v="0"/>
    <x v="0"/>
    <x v="0"/>
    <n v="30"/>
    <x v="844"/>
    <d v="2020-09-26T00:00:00"/>
    <d v="2020-10-01T00:00:00"/>
    <x v="0"/>
    <n v="292.88"/>
    <x v="6200"/>
    <n v="111.28999999999999"/>
    <x v="2"/>
  </r>
  <r>
    <n v="236984"/>
    <x v="0"/>
    <x v="2"/>
    <x v="2"/>
    <n v="333"/>
    <x v="844"/>
    <d v="2020-09-25T00:00:00"/>
    <d v="2020-09-28T00:00:00"/>
    <x v="0"/>
    <n v="1890.12"/>
    <x v="3651"/>
    <n v="604.83999999999992"/>
    <x v="2"/>
  </r>
  <r>
    <n v="48672"/>
    <x v="0"/>
    <x v="2"/>
    <x v="1"/>
    <n v="352"/>
    <x v="844"/>
    <d v="2020-09-23T00:00:00"/>
    <d v="2020-09-26T00:00:00"/>
    <x v="5"/>
    <n v="711.8"/>
    <x v="6201"/>
    <n v="256.24999999999994"/>
    <x v="2"/>
  </r>
  <r>
    <n v="527977"/>
    <x v="0"/>
    <x v="2"/>
    <x v="0"/>
    <n v="245"/>
    <x v="845"/>
    <d v="2020-09-25T00:00:00"/>
    <d v="2020-10-01T00:00:00"/>
    <x v="5"/>
    <n v="1027.32"/>
    <x v="6202"/>
    <n v="462.28999999999996"/>
    <x v="2"/>
  </r>
  <r>
    <n v="644670"/>
    <x v="3"/>
    <x v="2"/>
    <x v="0"/>
    <n v="237"/>
    <x v="845"/>
    <d v="2020-09-23T00:00:00"/>
    <d v="2020-09-26T00:00:00"/>
    <x v="5"/>
    <n v="403.07"/>
    <x v="5242"/>
    <n v="80.610000000000014"/>
    <x v="2"/>
  </r>
  <r>
    <n v="37578"/>
    <x v="1"/>
    <x v="2"/>
    <x v="4"/>
    <n v="120"/>
    <x v="844"/>
    <d v="2020-09-24T00:00:00"/>
    <d v="2020-09-27T00:00:00"/>
    <x v="1"/>
    <n v="1172.79"/>
    <x v="1453"/>
    <n v="445.65999999999997"/>
    <x v="2"/>
  </r>
  <r>
    <n v="313816"/>
    <x v="0"/>
    <x v="0"/>
    <x v="2"/>
    <n v="229"/>
    <x v="844"/>
    <d v="2020-09-24T00:00:00"/>
    <d v="2020-09-25T00:00:00"/>
    <x v="2"/>
    <n v="315.29000000000002"/>
    <x v="6203"/>
    <n v="78.820000000000022"/>
    <x v="2"/>
  </r>
  <r>
    <n v="356374"/>
    <x v="0"/>
    <x v="0"/>
    <x v="2"/>
    <n v="55"/>
    <x v="844"/>
    <d v="2020-09-25T00:00:00"/>
    <d v="2020-09-28T00:00:00"/>
    <x v="4"/>
    <n v="1005.39"/>
    <x v="6204"/>
    <n v="110.59000000000003"/>
    <x v="2"/>
  </r>
  <r>
    <n v="148444"/>
    <x v="3"/>
    <x v="3"/>
    <x v="5"/>
    <n v="7"/>
    <x v="845"/>
    <d v="2020-09-24T00:00:00"/>
    <d v="2020-10-01T00:00:00"/>
    <x v="2"/>
    <n v="549.41999999999996"/>
    <x v="6205"/>
    <n v="230.75999999999993"/>
    <x v="2"/>
  </r>
  <r>
    <n v="338923"/>
    <x v="0"/>
    <x v="2"/>
    <x v="0"/>
    <n v="4"/>
    <x v="844"/>
    <d v="2020-09-24T00:00:00"/>
    <d v="2020-09-27T00:00:00"/>
    <x v="5"/>
    <n v="224.17"/>
    <x v="6206"/>
    <n v="13.449999999999989"/>
    <x v="2"/>
  </r>
  <r>
    <n v="356290"/>
    <x v="0"/>
    <x v="1"/>
    <x v="0"/>
    <n v="155"/>
    <x v="844"/>
    <d v="2020-09-24T00:00:00"/>
    <d v="2020-09-29T00:00:00"/>
    <x v="4"/>
    <n v="935.89"/>
    <x v="6207"/>
    <n v="168.46000000000004"/>
    <x v="2"/>
  </r>
  <r>
    <n v="834211"/>
    <x v="2"/>
    <x v="3"/>
    <x v="5"/>
    <n v="168"/>
    <x v="845"/>
    <d v="2020-09-26T00:00:00"/>
    <d v="2020-10-02T00:00:00"/>
    <x v="1"/>
    <n v="225.86"/>
    <x v="6208"/>
    <n v="13.550000000000011"/>
    <x v="2"/>
  </r>
  <r>
    <n v="365187"/>
    <x v="0"/>
    <x v="2"/>
    <x v="0"/>
    <n v="90"/>
    <x v="845"/>
    <d v="2020-09-23T00:00:00"/>
    <d v="2020-09-29T00:00:00"/>
    <x v="4"/>
    <n v="650.66999999999996"/>
    <x v="6209"/>
    <n v="292.79999999999995"/>
    <x v="2"/>
  </r>
  <r>
    <n v="845533"/>
    <x v="0"/>
    <x v="3"/>
    <x v="3"/>
    <n v="50"/>
    <x v="844"/>
    <d v="2020-09-23T00:00:00"/>
    <d v="2020-09-24T00:00:00"/>
    <x v="2"/>
    <n v="1438.22"/>
    <x v="6210"/>
    <n v="546.52"/>
    <x v="2"/>
  </r>
  <r>
    <n v="548744"/>
    <x v="2"/>
    <x v="0"/>
    <x v="2"/>
    <n v="324"/>
    <x v="845"/>
    <d v="2020-09-24T00:00:00"/>
    <d v="2020-09-27T00:00:00"/>
    <x v="5"/>
    <n v="1251.8499999999999"/>
    <x v="6211"/>
    <n v="538.29999999999995"/>
    <x v="2"/>
  </r>
  <r>
    <n v="67502"/>
    <x v="0"/>
    <x v="3"/>
    <x v="5"/>
    <n v="296"/>
    <x v="845"/>
    <d v="2020-09-23T00:00:00"/>
    <d v="2020-09-26T00:00:00"/>
    <x v="0"/>
    <n v="1237.49"/>
    <x v="6212"/>
    <n v="581.62"/>
    <x v="2"/>
  </r>
  <r>
    <n v="11740"/>
    <x v="2"/>
    <x v="1"/>
    <x v="4"/>
    <n v="87"/>
    <x v="845"/>
    <d v="2020-09-24T00:00:00"/>
    <d v="2020-09-29T00:00:00"/>
    <x v="0"/>
    <n v="246.67"/>
    <x v="6213"/>
    <n v="64.13"/>
    <x v="2"/>
  </r>
  <r>
    <n v="302761"/>
    <x v="1"/>
    <x v="3"/>
    <x v="1"/>
    <n v="101"/>
    <x v="846"/>
    <d v="2020-09-27T00:00:00"/>
    <d v="2020-10-02T00:00:00"/>
    <x v="0"/>
    <n v="923.81"/>
    <x v="6214"/>
    <n v="83.139999999999986"/>
    <x v="2"/>
  </r>
  <r>
    <n v="833214"/>
    <x v="0"/>
    <x v="0"/>
    <x v="0"/>
    <n v="130"/>
    <x v="845"/>
    <d v="2020-09-26T00:00:00"/>
    <d v="2020-10-03T00:00:00"/>
    <x v="1"/>
    <n v="1664.12"/>
    <x v="6215"/>
    <n v="732.20999999999992"/>
    <x v="2"/>
  </r>
  <r>
    <n v="699675"/>
    <x v="0"/>
    <x v="2"/>
    <x v="0"/>
    <n v="358"/>
    <x v="845"/>
    <d v="2020-09-26T00:00:00"/>
    <d v="2020-09-30T00:00:00"/>
    <x v="5"/>
    <n v="1271.1400000000001"/>
    <x v="6216"/>
    <n v="559.30000000000007"/>
    <x v="2"/>
  </r>
  <r>
    <n v="406009"/>
    <x v="1"/>
    <x v="2"/>
    <x v="2"/>
    <n v="86"/>
    <x v="845"/>
    <d v="2020-09-27T00:00:00"/>
    <d v="2020-10-01T00:00:00"/>
    <x v="0"/>
    <n v="1235.8900000000001"/>
    <x v="6217"/>
    <n v="457.28000000000009"/>
    <x v="2"/>
  </r>
  <r>
    <n v="909480"/>
    <x v="0"/>
    <x v="0"/>
    <x v="1"/>
    <n v="14"/>
    <x v="846"/>
    <d v="2020-09-27T00:00:00"/>
    <d v="2020-09-29T00:00:00"/>
    <x v="3"/>
    <n v="1848.82"/>
    <x v="6218"/>
    <n v="813.48"/>
    <x v="2"/>
  </r>
  <r>
    <n v="997399"/>
    <x v="2"/>
    <x v="0"/>
    <x v="5"/>
    <n v="27"/>
    <x v="846"/>
    <d v="2020-09-26T00:00:00"/>
    <d v="2020-09-29T00:00:00"/>
    <x v="3"/>
    <n v="170.94"/>
    <x v="6219"/>
    <n v="41.03"/>
    <x v="2"/>
  </r>
  <r>
    <n v="381071"/>
    <x v="3"/>
    <x v="2"/>
    <x v="4"/>
    <n v="23"/>
    <x v="846"/>
    <d v="2020-09-27T00:00:00"/>
    <d v="2020-10-01T00:00:00"/>
    <x v="0"/>
    <n v="922.91"/>
    <x v="6220"/>
    <n v="166.12"/>
    <x v="2"/>
  </r>
  <r>
    <n v="69445"/>
    <x v="0"/>
    <x v="1"/>
    <x v="2"/>
    <n v="180"/>
    <x v="846"/>
    <d v="2020-09-24T00:00:00"/>
    <d v="2020-09-30T00:00:00"/>
    <x v="3"/>
    <n v="856.09"/>
    <x v="6221"/>
    <n v="68.490000000000009"/>
    <x v="2"/>
  </r>
  <r>
    <n v="542126"/>
    <x v="0"/>
    <x v="0"/>
    <x v="5"/>
    <n v="351"/>
    <x v="846"/>
    <d v="2020-09-26T00:00:00"/>
    <d v="2020-09-28T00:00:00"/>
    <x v="2"/>
    <n v="1063.1500000000001"/>
    <x v="6222"/>
    <n v="318.94000000000005"/>
    <x v="2"/>
  </r>
  <r>
    <n v="914297"/>
    <x v="3"/>
    <x v="2"/>
    <x v="4"/>
    <n v="182"/>
    <x v="845"/>
    <d v="2020-09-26T00:00:00"/>
    <d v="2020-09-27T00:00:00"/>
    <x v="3"/>
    <n v="1531.9"/>
    <x v="6223"/>
    <n v="704.67000000000007"/>
    <x v="2"/>
  </r>
  <r>
    <n v="974103"/>
    <x v="0"/>
    <x v="1"/>
    <x v="2"/>
    <n v="188"/>
    <x v="846"/>
    <d v="2020-09-26T00:00:00"/>
    <d v="2020-09-29T00:00:00"/>
    <x v="5"/>
    <n v="1098.18"/>
    <x v="5720"/>
    <n v="450.25000000000011"/>
    <x v="2"/>
  </r>
  <r>
    <n v="921004"/>
    <x v="2"/>
    <x v="1"/>
    <x v="3"/>
    <n v="90"/>
    <x v="846"/>
    <d v="2020-09-25T00:00:00"/>
    <d v="2020-10-02T00:00:00"/>
    <x v="4"/>
    <n v="962.76"/>
    <x v="6224"/>
    <n v="154.03999999999996"/>
    <x v="2"/>
  </r>
  <r>
    <n v="517223"/>
    <x v="2"/>
    <x v="1"/>
    <x v="1"/>
    <n v="233"/>
    <x v="847"/>
    <d v="2020-09-26T00:00:00"/>
    <d v="2020-10-03T00:00:00"/>
    <x v="3"/>
    <n v="1845.45"/>
    <x v="6225"/>
    <n v="535.18000000000006"/>
    <x v="2"/>
  </r>
  <r>
    <n v="119074"/>
    <x v="0"/>
    <x v="2"/>
    <x v="2"/>
    <n v="322"/>
    <x v="846"/>
    <d v="2020-09-27T00:00:00"/>
    <d v="2020-10-03T00:00:00"/>
    <x v="1"/>
    <n v="685.1"/>
    <x v="3513"/>
    <n v="315.15000000000003"/>
    <x v="2"/>
  </r>
  <r>
    <n v="434312"/>
    <x v="1"/>
    <x v="2"/>
    <x v="0"/>
    <n v="136"/>
    <x v="847"/>
    <d v="2020-09-25T00:00:00"/>
    <d v="2020-09-29T00:00:00"/>
    <x v="5"/>
    <n v="1921.97"/>
    <x v="6226"/>
    <n v="403.61000000000013"/>
    <x v="2"/>
  </r>
  <r>
    <n v="799370"/>
    <x v="0"/>
    <x v="0"/>
    <x v="1"/>
    <n v="337"/>
    <x v="848"/>
    <d v="2020-09-29T00:00:00"/>
    <d v="2020-10-06T00:00:00"/>
    <x v="2"/>
    <n v="1358.29"/>
    <x v="6227"/>
    <n v="108.65999999999985"/>
    <x v="2"/>
  </r>
  <r>
    <n v="527641"/>
    <x v="0"/>
    <x v="0"/>
    <x v="1"/>
    <n v="49"/>
    <x v="847"/>
    <d v="2020-09-27T00:00:00"/>
    <d v="2020-10-02T00:00:00"/>
    <x v="3"/>
    <n v="824.18"/>
    <x v="6228"/>
    <n v="214.28999999999996"/>
    <x v="2"/>
  </r>
  <r>
    <n v="365364"/>
    <x v="0"/>
    <x v="2"/>
    <x v="4"/>
    <n v="36"/>
    <x v="847"/>
    <d v="2020-09-26T00:00:00"/>
    <d v="2020-09-30T00:00:00"/>
    <x v="5"/>
    <n v="292.89"/>
    <x v="6229"/>
    <n v="146.44"/>
    <x v="2"/>
  </r>
  <r>
    <n v="219825"/>
    <x v="2"/>
    <x v="1"/>
    <x v="5"/>
    <n v="297"/>
    <x v="848"/>
    <d v="2020-09-29T00:00:00"/>
    <d v="2020-10-04T00:00:00"/>
    <x v="5"/>
    <n v="1876.44"/>
    <x v="4955"/>
    <n v="337.76"/>
    <x v="2"/>
  </r>
  <r>
    <n v="324684"/>
    <x v="2"/>
    <x v="0"/>
    <x v="5"/>
    <n v="203"/>
    <x v="847"/>
    <d v="2020-09-28T00:00:00"/>
    <d v="2020-09-30T00:00:00"/>
    <x v="0"/>
    <n v="1833.02"/>
    <x v="6230"/>
    <n v="439.92000000000007"/>
    <x v="2"/>
  </r>
  <r>
    <n v="80683"/>
    <x v="1"/>
    <x v="3"/>
    <x v="0"/>
    <n v="225"/>
    <x v="847"/>
    <d v="2020-09-26T00:00:00"/>
    <d v="2020-09-27T00:00:00"/>
    <x v="1"/>
    <n v="1890.12"/>
    <x v="6231"/>
    <n v="283.52"/>
    <x v="2"/>
  </r>
  <r>
    <n v="290471"/>
    <x v="3"/>
    <x v="0"/>
    <x v="3"/>
    <n v="272"/>
    <x v="847"/>
    <d v="2020-09-28T00:00:00"/>
    <d v="2020-10-01T00:00:00"/>
    <x v="5"/>
    <n v="531.20000000000005"/>
    <x v="6232"/>
    <n v="254.98000000000002"/>
    <x v="2"/>
  </r>
  <r>
    <n v="528340"/>
    <x v="0"/>
    <x v="0"/>
    <x v="1"/>
    <n v="325"/>
    <x v="848"/>
    <d v="2020-09-26T00:00:00"/>
    <d v="2020-10-03T00:00:00"/>
    <x v="0"/>
    <n v="1536.45"/>
    <x v="6233"/>
    <n v="107.54999999999995"/>
    <x v="2"/>
  </r>
  <r>
    <n v="708691"/>
    <x v="1"/>
    <x v="1"/>
    <x v="3"/>
    <n v="200"/>
    <x v="848"/>
    <d v="2020-09-27T00:00:00"/>
    <d v="2020-10-02T00:00:00"/>
    <x v="1"/>
    <n v="1531.9"/>
    <x v="6234"/>
    <n v="505.5300000000002"/>
    <x v="2"/>
  </r>
  <r>
    <n v="287823"/>
    <x v="0"/>
    <x v="1"/>
    <x v="1"/>
    <n v="80"/>
    <x v="848"/>
    <d v="2020-09-28T00:00:00"/>
    <d v="2020-09-30T00:00:00"/>
    <x v="1"/>
    <n v="192.81"/>
    <x v="6235"/>
    <n v="15.420000000000016"/>
    <x v="2"/>
  </r>
  <r>
    <n v="568364"/>
    <x v="0"/>
    <x v="2"/>
    <x v="1"/>
    <n v="156"/>
    <x v="849"/>
    <d v="2020-09-29T00:00:00"/>
    <d v="2020-10-06T00:00:00"/>
    <x v="0"/>
    <n v="1950.58"/>
    <x v="6236"/>
    <n v="858.26"/>
    <x v="2"/>
  </r>
  <r>
    <n v="369556"/>
    <x v="1"/>
    <x v="0"/>
    <x v="1"/>
    <n v="207"/>
    <x v="848"/>
    <d v="2020-09-29T00:00:00"/>
    <d v="2020-10-03T00:00:00"/>
    <x v="5"/>
    <n v="1411.9"/>
    <x v="5714"/>
    <n v="663.59000000000015"/>
    <x v="2"/>
  </r>
  <r>
    <n v="876453"/>
    <x v="0"/>
    <x v="1"/>
    <x v="5"/>
    <n v="209"/>
    <x v="848"/>
    <d v="2020-09-27T00:00:00"/>
    <d v="2020-10-01T00:00:00"/>
    <x v="4"/>
    <n v="940.27"/>
    <x v="6237"/>
    <n v="347.9"/>
    <x v="2"/>
  </r>
  <r>
    <n v="377322"/>
    <x v="1"/>
    <x v="0"/>
    <x v="4"/>
    <n v="85"/>
    <x v="848"/>
    <d v="2020-09-27T00:00:00"/>
    <d v="2020-10-02T00:00:00"/>
    <x v="2"/>
    <n v="449.24"/>
    <x v="2"/>
    <n v="143.76"/>
    <x v="2"/>
  </r>
  <r>
    <n v="8063"/>
    <x v="1"/>
    <x v="2"/>
    <x v="5"/>
    <n v="139"/>
    <x v="849"/>
    <d v="2020-09-27T00:00:00"/>
    <d v="2020-10-02T00:00:00"/>
    <x v="4"/>
    <n v="561.15"/>
    <x v="1410"/>
    <n v="258.13"/>
    <x v="2"/>
  </r>
  <r>
    <n v="538403"/>
    <x v="3"/>
    <x v="0"/>
    <x v="2"/>
    <n v="356"/>
    <x v="849"/>
    <d v="2020-09-27T00:00:00"/>
    <d v="2020-10-01T00:00:00"/>
    <x v="1"/>
    <n v="598.29999999999995"/>
    <x v="6238"/>
    <n v="47.8599999999999"/>
    <x v="2"/>
  </r>
  <r>
    <n v="587845"/>
    <x v="3"/>
    <x v="2"/>
    <x v="2"/>
    <n v="292"/>
    <x v="848"/>
    <d v="2020-09-30T00:00:00"/>
    <d v="2020-10-04T00:00:00"/>
    <x v="4"/>
    <n v="476.41"/>
    <x v="318"/>
    <n v="214.38000000000005"/>
    <x v="2"/>
  </r>
  <r>
    <n v="584147"/>
    <x v="0"/>
    <x v="2"/>
    <x v="5"/>
    <n v="166"/>
    <x v="849"/>
    <d v="2020-09-28T00:00:00"/>
    <d v="2020-09-29T00:00:00"/>
    <x v="1"/>
    <n v="592.79"/>
    <x v="6239"/>
    <n v="189.68999999999994"/>
    <x v="2"/>
  </r>
  <r>
    <n v="696313"/>
    <x v="0"/>
    <x v="0"/>
    <x v="2"/>
    <n v="98"/>
    <x v="849"/>
    <d v="2020-09-27T00:00:00"/>
    <d v="2020-09-29T00:00:00"/>
    <x v="0"/>
    <n v="651.74"/>
    <x v="6240"/>
    <n v="110.79999999999995"/>
    <x v="2"/>
  </r>
  <r>
    <n v="704423"/>
    <x v="1"/>
    <x v="2"/>
    <x v="2"/>
    <n v="339"/>
    <x v="848"/>
    <d v="2020-09-30T00:00:00"/>
    <d v="2020-10-01T00:00:00"/>
    <x v="0"/>
    <n v="1158.99"/>
    <x v="6241"/>
    <n v="324.52"/>
    <x v="2"/>
  </r>
  <r>
    <n v="292590"/>
    <x v="0"/>
    <x v="0"/>
    <x v="4"/>
    <n v="127"/>
    <x v="850"/>
    <d v="2020-09-29T00:00:00"/>
    <d v="2020-10-02T00:00:00"/>
    <x v="4"/>
    <n v="684.95"/>
    <x v="6242"/>
    <n v="116.44000000000005"/>
    <x v="2"/>
  </r>
  <r>
    <n v="804227"/>
    <x v="1"/>
    <x v="3"/>
    <x v="2"/>
    <n v="307"/>
    <x v="850"/>
    <d v="2020-10-01T00:00:00"/>
    <d v="2020-10-05T00:00:00"/>
    <x v="4"/>
    <n v="1845.45"/>
    <x v="6243"/>
    <n v="258.36000000000013"/>
    <x v="2"/>
  </r>
  <r>
    <n v="295258"/>
    <x v="2"/>
    <x v="1"/>
    <x v="3"/>
    <n v="99"/>
    <x v="850"/>
    <d v="2020-09-28T00:00:00"/>
    <d v="2020-09-29T00:00:00"/>
    <x v="4"/>
    <n v="1536.45"/>
    <x v="6244"/>
    <n v="230.47000000000003"/>
    <x v="2"/>
  </r>
  <r>
    <n v="695598"/>
    <x v="0"/>
    <x v="3"/>
    <x v="0"/>
    <n v="252"/>
    <x v="850"/>
    <d v="2020-09-29T00:00:00"/>
    <d v="2020-10-04T00:00:00"/>
    <x v="5"/>
    <n v="1514.24"/>
    <x v="4946"/>
    <n v="469.41000000000008"/>
    <x v="2"/>
  </r>
  <r>
    <n v="726310"/>
    <x v="3"/>
    <x v="0"/>
    <x v="1"/>
    <n v="360"/>
    <x v="849"/>
    <d v="2020-09-30T00:00:00"/>
    <d v="2020-10-01T00:00:00"/>
    <x v="5"/>
    <n v="1171.6500000000001"/>
    <x v="6245"/>
    <n v="210.90000000000009"/>
    <x v="2"/>
  </r>
  <r>
    <n v="230279"/>
    <x v="2"/>
    <x v="1"/>
    <x v="3"/>
    <n v="147"/>
    <x v="850"/>
    <d v="2020-10-02T00:00:00"/>
    <d v="2020-10-06T00:00:00"/>
    <x v="0"/>
    <n v="621.73"/>
    <x v="6246"/>
    <n v="43.519999999999982"/>
    <x v="2"/>
  </r>
  <r>
    <n v="319052"/>
    <x v="1"/>
    <x v="1"/>
    <x v="4"/>
    <n v="153"/>
    <x v="850"/>
    <d v="2020-10-02T00:00:00"/>
    <d v="2020-10-04T00:00:00"/>
    <x v="1"/>
    <n v="1770.01"/>
    <x v="6247"/>
    <n v="212.40000000000009"/>
    <x v="2"/>
  </r>
  <r>
    <n v="763646"/>
    <x v="2"/>
    <x v="1"/>
    <x v="4"/>
    <n v="364"/>
    <x v="850"/>
    <d v="2020-10-01T00:00:00"/>
    <d v="2020-10-07T00:00:00"/>
    <x v="3"/>
    <n v="1473.14"/>
    <x v="4524"/>
    <n v="397.75"/>
    <x v="2"/>
  </r>
  <r>
    <n v="527850"/>
    <x v="0"/>
    <x v="3"/>
    <x v="2"/>
    <n v="28"/>
    <x v="850"/>
    <d v="2020-10-01T00:00:00"/>
    <d v="2020-10-08T00:00:00"/>
    <x v="5"/>
    <n v="877.14"/>
    <x v="6248"/>
    <n v="52.629999999999995"/>
    <x v="2"/>
  </r>
  <r>
    <n v="137407"/>
    <x v="1"/>
    <x v="1"/>
    <x v="5"/>
    <n v="126"/>
    <x v="850"/>
    <d v="2020-10-02T00:00:00"/>
    <d v="2020-10-04T00:00:00"/>
    <x v="5"/>
    <n v="1684.01"/>
    <x v="6249"/>
    <n v="168.40000000000009"/>
    <x v="2"/>
  </r>
  <r>
    <n v="111662"/>
    <x v="2"/>
    <x v="1"/>
    <x v="1"/>
    <n v="58"/>
    <x v="851"/>
    <d v="2020-09-29T00:00:00"/>
    <d v="2020-10-06T00:00:00"/>
    <x v="3"/>
    <n v="626.49"/>
    <x v="5261"/>
    <n v="75.180000000000064"/>
    <x v="2"/>
  </r>
  <r>
    <n v="838536"/>
    <x v="3"/>
    <x v="0"/>
    <x v="0"/>
    <n v="110"/>
    <x v="851"/>
    <d v="2020-10-02T00:00:00"/>
    <d v="2020-10-09T00:00:00"/>
    <x v="0"/>
    <n v="1802.91"/>
    <x v="6250"/>
    <n v="594.96"/>
    <x v="2"/>
  </r>
  <r>
    <n v="658238"/>
    <x v="1"/>
    <x v="0"/>
    <x v="1"/>
    <n v="295"/>
    <x v="850"/>
    <d v="2020-09-29T00:00:00"/>
    <d v="2020-10-03T00:00:00"/>
    <x v="5"/>
    <n v="1965.44"/>
    <x v="622"/>
    <n v="491.36000000000013"/>
    <x v="2"/>
  </r>
  <r>
    <n v="390388"/>
    <x v="0"/>
    <x v="2"/>
    <x v="1"/>
    <n v="167"/>
    <x v="851"/>
    <d v="2020-10-01T00:00:00"/>
    <d v="2020-10-03T00:00:00"/>
    <x v="4"/>
    <n v="1924.38"/>
    <x v="4251"/>
    <n v="250.17000000000007"/>
    <x v="2"/>
  </r>
  <r>
    <n v="221933"/>
    <x v="0"/>
    <x v="0"/>
    <x v="2"/>
    <n v="71"/>
    <x v="851"/>
    <d v="2020-09-29T00:00:00"/>
    <d v="2020-10-06T00:00:00"/>
    <x v="2"/>
    <n v="244.81"/>
    <x v="6251"/>
    <n v="12.240000000000009"/>
    <x v="2"/>
  </r>
  <r>
    <n v="428478"/>
    <x v="0"/>
    <x v="3"/>
    <x v="5"/>
    <n v="118"/>
    <x v="851"/>
    <d v="2020-10-01T00:00:00"/>
    <d v="2020-10-04T00:00:00"/>
    <x v="5"/>
    <n v="1769.91"/>
    <x v="947"/>
    <n v="619.47"/>
    <x v="2"/>
  </r>
  <r>
    <n v="194733"/>
    <x v="1"/>
    <x v="0"/>
    <x v="5"/>
    <n v="219"/>
    <x v="851"/>
    <d v="2020-10-01T00:00:00"/>
    <d v="2020-10-06T00:00:00"/>
    <x v="1"/>
    <n v="329.43"/>
    <x v="3141"/>
    <n v="98.830000000000013"/>
    <x v="2"/>
  </r>
  <r>
    <n v="441507"/>
    <x v="3"/>
    <x v="0"/>
    <x v="4"/>
    <n v="274"/>
    <x v="852"/>
    <d v="2020-10-01T00:00:00"/>
    <d v="2020-10-07T00:00:00"/>
    <x v="4"/>
    <n v="1185.17"/>
    <x v="6252"/>
    <n v="308.1400000000001"/>
    <x v="2"/>
  </r>
  <r>
    <n v="196661"/>
    <x v="2"/>
    <x v="0"/>
    <x v="4"/>
    <n v="204"/>
    <x v="851"/>
    <d v="2020-10-03T00:00:00"/>
    <d v="2020-10-04T00:00:00"/>
    <x v="5"/>
    <n v="1558.84"/>
    <x v="6253"/>
    <n v="187.05999999999995"/>
    <x v="2"/>
  </r>
  <r>
    <n v="500890"/>
    <x v="1"/>
    <x v="2"/>
    <x v="3"/>
    <n v="286"/>
    <x v="851"/>
    <d v="2020-09-30T00:00:00"/>
    <d v="2020-10-06T00:00:00"/>
    <x v="1"/>
    <n v="347.89"/>
    <x v="6254"/>
    <n v="59.139999999999986"/>
    <x v="2"/>
  </r>
  <r>
    <n v="923794"/>
    <x v="0"/>
    <x v="1"/>
    <x v="4"/>
    <n v="312"/>
    <x v="851"/>
    <d v="2020-10-03T00:00:00"/>
    <d v="2020-10-06T00:00:00"/>
    <x v="0"/>
    <n v="527.55999999999995"/>
    <x v="2963"/>
    <n v="131.88999999999993"/>
    <x v="2"/>
  </r>
  <r>
    <n v="802314"/>
    <x v="3"/>
    <x v="0"/>
    <x v="5"/>
    <n v="126"/>
    <x v="851"/>
    <d v="2020-10-02T00:00:00"/>
    <d v="2020-10-07T00:00:00"/>
    <x v="2"/>
    <n v="1012.07"/>
    <x v="6255"/>
    <n v="344.1"/>
    <x v="2"/>
  </r>
  <r>
    <n v="14317"/>
    <x v="0"/>
    <x v="3"/>
    <x v="1"/>
    <n v="341"/>
    <x v="852"/>
    <d v="2020-10-01T00:00:00"/>
    <d v="2020-10-07T00:00:00"/>
    <x v="0"/>
    <n v="1705.7"/>
    <x v="6256"/>
    <n v="818.74"/>
    <x v="2"/>
  </r>
  <r>
    <n v="58278"/>
    <x v="0"/>
    <x v="2"/>
    <x v="4"/>
    <n v="155"/>
    <x v="852"/>
    <d v="2020-10-04T00:00:00"/>
    <d v="2020-10-09T00:00:00"/>
    <x v="0"/>
    <n v="543.48"/>
    <x v="6257"/>
    <n v="70.650000000000034"/>
    <x v="2"/>
  </r>
  <r>
    <n v="733827"/>
    <x v="0"/>
    <x v="2"/>
    <x v="5"/>
    <n v="323"/>
    <x v="853"/>
    <d v="2020-10-02T00:00:00"/>
    <d v="2020-10-04T00:00:00"/>
    <x v="3"/>
    <n v="802.81"/>
    <x v="6258"/>
    <n v="208.7299999999999"/>
    <x v="2"/>
  </r>
  <r>
    <n v="887904"/>
    <x v="1"/>
    <x v="1"/>
    <x v="5"/>
    <n v="229"/>
    <x v="852"/>
    <d v="2020-10-01T00:00:00"/>
    <d v="2020-10-04T00:00:00"/>
    <x v="4"/>
    <n v="1418.69"/>
    <x v="6259"/>
    <n v="269.54999999999995"/>
    <x v="2"/>
  </r>
  <r>
    <n v="348082"/>
    <x v="2"/>
    <x v="1"/>
    <x v="3"/>
    <n v="87"/>
    <x v="853"/>
    <d v="2020-10-01T00:00:00"/>
    <d v="2020-10-03T00:00:00"/>
    <x v="1"/>
    <n v="1202.57"/>
    <x v="6260"/>
    <n v="468.99999999999989"/>
    <x v="2"/>
  </r>
  <r>
    <n v="726722"/>
    <x v="1"/>
    <x v="1"/>
    <x v="4"/>
    <n v="110"/>
    <x v="854"/>
    <d v="2020-10-03T00:00:00"/>
    <d v="2020-10-08T00:00:00"/>
    <x v="1"/>
    <n v="1014.71"/>
    <x v="4001"/>
    <n v="101.47000000000003"/>
    <x v="2"/>
  </r>
  <r>
    <n v="409091"/>
    <x v="0"/>
    <x v="0"/>
    <x v="1"/>
    <n v="40"/>
    <x v="853"/>
    <d v="2020-10-04T00:00:00"/>
    <d v="2020-10-11T00:00:00"/>
    <x v="1"/>
    <n v="176.7"/>
    <x v="6261"/>
    <n v="47.70999999999998"/>
    <x v="2"/>
  </r>
  <r>
    <n v="746130"/>
    <x v="3"/>
    <x v="3"/>
    <x v="1"/>
    <n v="226"/>
    <x v="853"/>
    <d v="2020-10-05T00:00:00"/>
    <d v="2020-10-10T00:00:00"/>
    <x v="3"/>
    <n v="657.42"/>
    <x v="6262"/>
    <n v="177.49999999999994"/>
    <x v="2"/>
  </r>
  <r>
    <n v="958603"/>
    <x v="0"/>
    <x v="0"/>
    <x v="4"/>
    <n v="171"/>
    <x v="853"/>
    <d v="2020-10-02T00:00:00"/>
    <d v="2020-10-03T00:00:00"/>
    <x v="2"/>
    <n v="1522.87"/>
    <x v="6263"/>
    <n v="365.48999999999978"/>
    <x v="2"/>
  </r>
  <r>
    <n v="592688"/>
    <x v="0"/>
    <x v="3"/>
    <x v="3"/>
    <n v="95"/>
    <x v="854"/>
    <d v="2020-10-02T00:00:00"/>
    <d v="2020-10-04T00:00:00"/>
    <x v="2"/>
    <n v="1151.27"/>
    <x v="6264"/>
    <n v="368.40999999999997"/>
    <x v="2"/>
  </r>
  <r>
    <n v="380393"/>
    <x v="0"/>
    <x v="0"/>
    <x v="3"/>
    <n v="199"/>
    <x v="855"/>
    <d v="2020-10-05T00:00:00"/>
    <d v="2020-10-07T00:00:00"/>
    <x v="5"/>
    <n v="1924.39"/>
    <x v="6265"/>
    <n v="173.20000000000005"/>
    <x v="2"/>
  </r>
  <r>
    <n v="615748"/>
    <x v="1"/>
    <x v="2"/>
    <x v="3"/>
    <n v="231"/>
    <x v="854"/>
    <d v="2020-10-05T00:00:00"/>
    <d v="2020-10-07T00:00:00"/>
    <x v="1"/>
    <n v="1891.81"/>
    <x v="6266"/>
    <n v="548.61999999999989"/>
    <x v="2"/>
  </r>
  <r>
    <n v="537125"/>
    <x v="1"/>
    <x v="1"/>
    <x v="1"/>
    <n v="272"/>
    <x v="854"/>
    <d v="2020-10-04T00:00:00"/>
    <d v="2020-10-09T00:00:00"/>
    <x v="0"/>
    <n v="1313.2"/>
    <x v="6267"/>
    <n v="643.47"/>
    <x v="2"/>
  </r>
  <r>
    <n v="863536"/>
    <x v="2"/>
    <x v="0"/>
    <x v="2"/>
    <n v="269"/>
    <x v="855"/>
    <d v="2020-10-05T00:00:00"/>
    <d v="2020-10-10T00:00:00"/>
    <x v="0"/>
    <n v="1759.46"/>
    <x v="6268"/>
    <n v="492.65000000000009"/>
    <x v="2"/>
  </r>
  <r>
    <n v="943998"/>
    <x v="1"/>
    <x v="2"/>
    <x v="2"/>
    <n v="166"/>
    <x v="854"/>
    <d v="2020-10-03T00:00:00"/>
    <d v="2020-10-05T00:00:00"/>
    <x v="4"/>
    <n v="1823.37"/>
    <x v="4782"/>
    <n v="820.51999999999987"/>
    <x v="2"/>
  </r>
  <r>
    <n v="820269"/>
    <x v="2"/>
    <x v="0"/>
    <x v="2"/>
    <n v="55"/>
    <x v="855"/>
    <d v="2020-10-03T00:00:00"/>
    <d v="2020-10-05T00:00:00"/>
    <x v="4"/>
    <n v="1592.32"/>
    <x v="1150"/>
    <n v="780.2399999999999"/>
    <x v="2"/>
  </r>
  <r>
    <n v="895535"/>
    <x v="0"/>
    <x v="1"/>
    <x v="0"/>
    <n v="244"/>
    <x v="855"/>
    <d v="2020-10-03T00:00:00"/>
    <d v="2020-10-07T00:00:00"/>
    <x v="3"/>
    <n v="1309.1199999999999"/>
    <x v="6269"/>
    <n v="235.63999999999987"/>
    <x v="2"/>
  </r>
  <r>
    <n v="713026"/>
    <x v="2"/>
    <x v="2"/>
    <x v="4"/>
    <n v="272"/>
    <x v="854"/>
    <d v="2020-10-04T00:00:00"/>
    <d v="2020-10-06T00:00:00"/>
    <x v="5"/>
    <n v="353.69"/>
    <x v="6270"/>
    <n v="60.129999999999995"/>
    <x v="2"/>
  </r>
  <r>
    <n v="764544"/>
    <x v="0"/>
    <x v="3"/>
    <x v="0"/>
    <n v="126"/>
    <x v="854"/>
    <d v="2020-10-05T00:00:00"/>
    <d v="2020-10-07T00:00:00"/>
    <x v="1"/>
    <n v="244.81"/>
    <x v="3069"/>
    <n v="100.37"/>
    <x v="2"/>
  </r>
  <r>
    <n v="496477"/>
    <x v="2"/>
    <x v="1"/>
    <x v="0"/>
    <n v="363"/>
    <x v="854"/>
    <d v="2020-10-03T00:00:00"/>
    <d v="2020-10-10T00:00:00"/>
    <x v="5"/>
    <n v="1823.37"/>
    <x v="6271"/>
    <n v="528.78"/>
    <x v="2"/>
  </r>
  <r>
    <n v="882481"/>
    <x v="1"/>
    <x v="2"/>
    <x v="2"/>
    <n v="323"/>
    <x v="855"/>
    <d v="2020-10-07T00:00:00"/>
    <d v="2020-10-08T00:00:00"/>
    <x v="1"/>
    <n v="560.79"/>
    <x v="5557"/>
    <n v="246.74999999999994"/>
    <x v="2"/>
  </r>
  <r>
    <n v="418297"/>
    <x v="1"/>
    <x v="2"/>
    <x v="3"/>
    <n v="59"/>
    <x v="855"/>
    <d v="2020-10-05T00:00:00"/>
    <d v="2020-10-08T00:00:00"/>
    <x v="2"/>
    <n v="693.18"/>
    <x v="3794"/>
    <n v="187.15999999999997"/>
    <x v="2"/>
  </r>
  <r>
    <n v="935171"/>
    <x v="0"/>
    <x v="3"/>
    <x v="2"/>
    <n v="53"/>
    <x v="855"/>
    <d v="2020-10-04T00:00:00"/>
    <d v="2020-10-06T00:00:00"/>
    <x v="3"/>
    <n v="1920.08"/>
    <x v="6272"/>
    <n v="825.62999999999988"/>
    <x v="2"/>
  </r>
  <r>
    <n v="646680"/>
    <x v="0"/>
    <x v="2"/>
    <x v="5"/>
    <n v="241"/>
    <x v="855"/>
    <d v="2020-10-07T00:00:00"/>
    <d v="2020-10-09T00:00:00"/>
    <x v="3"/>
    <n v="1874.46"/>
    <x v="6273"/>
    <n v="468.61000000000013"/>
    <x v="2"/>
  </r>
  <r>
    <n v="978072"/>
    <x v="1"/>
    <x v="1"/>
    <x v="1"/>
    <n v="333"/>
    <x v="855"/>
    <d v="2020-10-06T00:00:00"/>
    <d v="2020-10-11T00:00:00"/>
    <x v="1"/>
    <n v="606.16"/>
    <x v="6274"/>
    <n v="236.39999999999998"/>
    <x v="2"/>
  </r>
  <r>
    <n v="50140"/>
    <x v="2"/>
    <x v="1"/>
    <x v="5"/>
    <n v="87"/>
    <x v="855"/>
    <d v="2020-10-06T00:00:00"/>
    <d v="2020-10-07T00:00:00"/>
    <x v="0"/>
    <n v="416"/>
    <x v="6275"/>
    <n v="37.44"/>
    <x v="2"/>
  </r>
  <r>
    <n v="101788"/>
    <x v="1"/>
    <x v="1"/>
    <x v="2"/>
    <n v="248"/>
    <x v="856"/>
    <d v="2020-10-06T00:00:00"/>
    <d v="2020-10-11T00:00:00"/>
    <x v="3"/>
    <n v="1468.29"/>
    <x v="6276"/>
    <n v="631.36"/>
    <x v="2"/>
  </r>
  <r>
    <n v="275010"/>
    <x v="0"/>
    <x v="2"/>
    <x v="5"/>
    <n v="5"/>
    <x v="855"/>
    <d v="2020-10-04T00:00:00"/>
    <d v="2020-10-10T00:00:00"/>
    <x v="1"/>
    <n v="1014.71"/>
    <x v="6277"/>
    <n v="233.38"/>
    <x v="2"/>
  </r>
  <r>
    <n v="777012"/>
    <x v="2"/>
    <x v="1"/>
    <x v="3"/>
    <n v="82"/>
    <x v="856"/>
    <d v="2020-10-05T00:00:00"/>
    <d v="2020-10-11T00:00:00"/>
    <x v="5"/>
    <n v="820.7"/>
    <x v="6278"/>
    <n v="213.38"/>
    <x v="2"/>
  </r>
  <r>
    <n v="348810"/>
    <x v="1"/>
    <x v="3"/>
    <x v="0"/>
    <n v="133"/>
    <x v="855"/>
    <d v="2020-10-05T00:00:00"/>
    <d v="2020-10-08T00:00:00"/>
    <x v="2"/>
    <n v="805.33"/>
    <x v="470"/>
    <n v="217.44000000000005"/>
    <x v="2"/>
  </r>
  <r>
    <n v="704703"/>
    <x v="2"/>
    <x v="3"/>
    <x v="0"/>
    <n v="125"/>
    <x v="856"/>
    <d v="2020-10-05T00:00:00"/>
    <d v="2020-10-12T00:00:00"/>
    <x v="5"/>
    <n v="592.61"/>
    <x v="6279"/>
    <n v="118.52000000000004"/>
    <x v="2"/>
  </r>
  <r>
    <n v="886949"/>
    <x v="2"/>
    <x v="1"/>
    <x v="1"/>
    <n v="61"/>
    <x v="856"/>
    <d v="2020-10-08T00:00:00"/>
    <d v="2020-10-13T00:00:00"/>
    <x v="3"/>
    <n v="679.08"/>
    <x v="204"/>
    <n v="122.23000000000002"/>
    <x v="2"/>
  </r>
  <r>
    <n v="821259"/>
    <x v="2"/>
    <x v="1"/>
    <x v="3"/>
    <n v="215"/>
    <x v="856"/>
    <d v="2020-10-07T00:00:00"/>
    <d v="2020-10-09T00:00:00"/>
    <x v="3"/>
    <n v="271.97000000000003"/>
    <x v="6280"/>
    <n v="130.55000000000004"/>
    <x v="2"/>
  </r>
  <r>
    <n v="287492"/>
    <x v="2"/>
    <x v="0"/>
    <x v="3"/>
    <n v="26"/>
    <x v="857"/>
    <d v="2020-10-08T00:00:00"/>
    <d v="2020-10-13T00:00:00"/>
    <x v="4"/>
    <n v="545.14"/>
    <x v="6281"/>
    <n v="130.82999999999998"/>
    <x v="2"/>
  </r>
  <r>
    <n v="253539"/>
    <x v="1"/>
    <x v="2"/>
    <x v="0"/>
    <n v="30"/>
    <x v="857"/>
    <d v="2020-10-07T00:00:00"/>
    <d v="2020-10-14T00:00:00"/>
    <x v="5"/>
    <n v="1000.25"/>
    <x v="5340"/>
    <n v="120.02999999999997"/>
    <x v="2"/>
  </r>
  <r>
    <n v="300479"/>
    <x v="3"/>
    <x v="2"/>
    <x v="1"/>
    <n v="218"/>
    <x v="856"/>
    <d v="2020-10-05T00:00:00"/>
    <d v="2020-10-11T00:00:00"/>
    <x v="0"/>
    <n v="1931.62"/>
    <x v="2256"/>
    <n v="637.42999999999984"/>
    <x v="2"/>
  </r>
  <r>
    <n v="351235"/>
    <x v="0"/>
    <x v="2"/>
    <x v="0"/>
    <n v="224"/>
    <x v="857"/>
    <d v="2020-10-06T00:00:00"/>
    <d v="2020-10-12T00:00:00"/>
    <x v="1"/>
    <n v="801.73"/>
    <x v="6282"/>
    <n v="312.67"/>
    <x v="2"/>
  </r>
  <r>
    <n v="78613"/>
    <x v="3"/>
    <x v="0"/>
    <x v="2"/>
    <n v="119"/>
    <x v="857"/>
    <d v="2020-10-06T00:00:00"/>
    <d v="2020-10-13T00:00:00"/>
    <x v="3"/>
    <n v="682.7"/>
    <x v="6283"/>
    <n v="211.64000000000004"/>
    <x v="2"/>
  </r>
  <r>
    <n v="760074"/>
    <x v="3"/>
    <x v="0"/>
    <x v="1"/>
    <n v="214"/>
    <x v="856"/>
    <d v="2020-10-08T00:00:00"/>
    <d v="2020-10-12T00:00:00"/>
    <x v="3"/>
    <n v="544.79"/>
    <x v="2227"/>
    <n v="261.49999999999994"/>
    <x v="2"/>
  </r>
  <r>
    <n v="85621"/>
    <x v="1"/>
    <x v="2"/>
    <x v="1"/>
    <n v="201"/>
    <x v="856"/>
    <d v="2020-10-07T00:00:00"/>
    <d v="2020-10-09T00:00:00"/>
    <x v="0"/>
    <n v="626.49"/>
    <x v="6056"/>
    <n v="43.850000000000023"/>
    <x v="2"/>
  </r>
  <r>
    <n v="449829"/>
    <x v="0"/>
    <x v="2"/>
    <x v="3"/>
    <n v="223"/>
    <x v="857"/>
    <d v="2020-10-05T00:00:00"/>
    <d v="2020-10-07T00:00:00"/>
    <x v="0"/>
    <n v="1802.47"/>
    <x v="6284"/>
    <n v="594.81999999999994"/>
    <x v="2"/>
  </r>
  <r>
    <n v="919228"/>
    <x v="1"/>
    <x v="1"/>
    <x v="4"/>
    <n v="5"/>
    <x v="858"/>
    <d v="2020-10-07T00:00:00"/>
    <d v="2020-10-13T00:00:00"/>
    <x v="5"/>
    <n v="1170.6199999999999"/>
    <x v="6285"/>
    <n v="503.36999999999989"/>
    <x v="2"/>
  </r>
  <r>
    <n v="44411"/>
    <x v="2"/>
    <x v="1"/>
    <x v="4"/>
    <n v="269"/>
    <x v="857"/>
    <d v="2020-10-07T00:00:00"/>
    <d v="2020-10-08T00:00:00"/>
    <x v="0"/>
    <n v="393.72"/>
    <x v="113"/>
    <n v="23.620000000000005"/>
    <x v="2"/>
  </r>
  <r>
    <n v="543833"/>
    <x v="0"/>
    <x v="1"/>
    <x v="4"/>
    <n v="254"/>
    <x v="857"/>
    <d v="2020-10-08T00:00:00"/>
    <d v="2020-10-09T00:00:00"/>
    <x v="1"/>
    <n v="1313.2"/>
    <x v="730"/>
    <n v="288.90000000000009"/>
    <x v="2"/>
  </r>
  <r>
    <n v="488420"/>
    <x v="0"/>
    <x v="0"/>
    <x v="2"/>
    <n v="237"/>
    <x v="857"/>
    <d v="2020-10-07T00:00:00"/>
    <d v="2020-10-14T00:00:00"/>
    <x v="3"/>
    <n v="1468.39"/>
    <x v="2327"/>
    <n v="469.88000000000011"/>
    <x v="2"/>
  </r>
  <r>
    <n v="823270"/>
    <x v="3"/>
    <x v="0"/>
    <x v="0"/>
    <n v="269"/>
    <x v="858"/>
    <d v="2020-10-09T00:00:00"/>
    <d v="2020-10-14T00:00:00"/>
    <x v="1"/>
    <n v="323.32"/>
    <x v="6286"/>
    <n v="77.599999999999994"/>
    <x v="2"/>
  </r>
  <r>
    <n v="114270"/>
    <x v="1"/>
    <x v="2"/>
    <x v="0"/>
    <n v="115"/>
    <x v="857"/>
    <d v="2020-10-06T00:00:00"/>
    <d v="2020-10-13T00:00:00"/>
    <x v="1"/>
    <n v="1372.19"/>
    <x v="6287"/>
    <n v="288.16000000000008"/>
    <x v="2"/>
  </r>
  <r>
    <n v="319313"/>
    <x v="1"/>
    <x v="2"/>
    <x v="4"/>
    <n v="364"/>
    <x v="858"/>
    <d v="2020-10-08T00:00:00"/>
    <d v="2020-10-12T00:00:00"/>
    <x v="5"/>
    <n v="1514.24"/>
    <x v="6288"/>
    <n v="499.70000000000005"/>
    <x v="2"/>
  </r>
  <r>
    <n v="361144"/>
    <x v="0"/>
    <x v="2"/>
    <x v="2"/>
    <n v="329"/>
    <x v="857"/>
    <d v="2020-10-07T00:00:00"/>
    <d v="2020-10-12T00:00:00"/>
    <x v="4"/>
    <n v="1748.11"/>
    <x v="6289"/>
    <n v="367.09999999999991"/>
    <x v="2"/>
  </r>
  <r>
    <n v="469481"/>
    <x v="1"/>
    <x v="0"/>
    <x v="4"/>
    <n v="291"/>
    <x v="858"/>
    <d v="2020-10-07T00:00:00"/>
    <d v="2020-10-11T00:00:00"/>
    <x v="0"/>
    <n v="1125.6500000000001"/>
    <x v="6290"/>
    <n v="292.67000000000007"/>
    <x v="2"/>
  </r>
  <r>
    <n v="237531"/>
    <x v="0"/>
    <x v="0"/>
    <x v="0"/>
    <n v="350"/>
    <x v="857"/>
    <d v="2020-10-09T00:00:00"/>
    <d v="2020-10-10T00:00:00"/>
    <x v="4"/>
    <n v="1874.46"/>
    <x v="6291"/>
    <n v="224.94000000000005"/>
    <x v="2"/>
  </r>
  <r>
    <n v="187932"/>
    <x v="2"/>
    <x v="1"/>
    <x v="5"/>
    <n v="313"/>
    <x v="858"/>
    <d v="2020-10-08T00:00:00"/>
    <d v="2020-10-14T00:00:00"/>
    <x v="3"/>
    <n v="863.69"/>
    <x v="6292"/>
    <n v="267.74"/>
    <x v="2"/>
  </r>
  <r>
    <n v="268129"/>
    <x v="0"/>
    <x v="3"/>
    <x v="1"/>
    <n v="73"/>
    <x v="858"/>
    <d v="2020-10-07T00:00:00"/>
    <d v="2020-10-09T00:00:00"/>
    <x v="1"/>
    <n v="1706.2"/>
    <x v="6293"/>
    <n v="255.93000000000006"/>
    <x v="2"/>
  </r>
  <r>
    <n v="49602"/>
    <x v="3"/>
    <x v="3"/>
    <x v="5"/>
    <n v="177"/>
    <x v="859"/>
    <d v="2020-10-07T00:00:00"/>
    <d v="2020-10-08T00:00:00"/>
    <x v="3"/>
    <n v="207.49"/>
    <x v="4571"/>
    <n v="80.920000000000016"/>
    <x v="2"/>
  </r>
  <r>
    <n v="343232"/>
    <x v="3"/>
    <x v="0"/>
    <x v="0"/>
    <n v="129"/>
    <x v="859"/>
    <d v="2020-10-08T00:00:00"/>
    <d v="2020-10-09T00:00:00"/>
    <x v="4"/>
    <n v="1145.78"/>
    <x v="6294"/>
    <n v="401.02"/>
    <x v="2"/>
  </r>
  <r>
    <n v="493757"/>
    <x v="2"/>
    <x v="0"/>
    <x v="3"/>
    <n v="189"/>
    <x v="858"/>
    <d v="2020-10-07T00:00:00"/>
    <d v="2020-10-14T00:00:00"/>
    <x v="2"/>
    <n v="225.86"/>
    <x v="6295"/>
    <n v="85.830000000000013"/>
    <x v="2"/>
  </r>
  <r>
    <n v="946899"/>
    <x v="0"/>
    <x v="2"/>
    <x v="1"/>
    <n v="328"/>
    <x v="858"/>
    <d v="2020-10-10T00:00:00"/>
    <d v="2020-10-17T00:00:00"/>
    <x v="0"/>
    <n v="449.24"/>
    <x v="4431"/>
    <n v="148.25"/>
    <x v="2"/>
  </r>
  <r>
    <n v="938562"/>
    <x v="1"/>
    <x v="0"/>
    <x v="0"/>
    <n v="216"/>
    <x v="858"/>
    <d v="2020-10-09T00:00:00"/>
    <d v="2020-10-13T00:00:00"/>
    <x v="3"/>
    <n v="667.73"/>
    <x v="6279"/>
    <n v="193.64000000000004"/>
    <x v="2"/>
  </r>
  <r>
    <n v="275206"/>
    <x v="1"/>
    <x v="1"/>
    <x v="4"/>
    <n v="258"/>
    <x v="858"/>
    <d v="2020-10-08T00:00:00"/>
    <d v="2020-10-12T00:00:00"/>
    <x v="1"/>
    <n v="1768.77"/>
    <x v="6296"/>
    <n v="336.06999999999994"/>
    <x v="2"/>
  </r>
  <r>
    <n v="744148"/>
    <x v="1"/>
    <x v="2"/>
    <x v="0"/>
    <n v="255"/>
    <x v="860"/>
    <d v="2020-10-11T00:00:00"/>
    <d v="2020-10-18T00:00:00"/>
    <x v="4"/>
    <n v="217"/>
    <x v="6297"/>
    <n v="86.800000000000011"/>
    <x v="2"/>
  </r>
  <r>
    <n v="137084"/>
    <x v="0"/>
    <x v="1"/>
    <x v="0"/>
    <n v="331"/>
    <x v="860"/>
    <d v="2020-10-11T00:00:00"/>
    <d v="2020-10-12T00:00:00"/>
    <x v="5"/>
    <n v="1527.73"/>
    <x v="6298"/>
    <n v="290.27"/>
    <x v="2"/>
  </r>
  <r>
    <n v="64204"/>
    <x v="0"/>
    <x v="2"/>
    <x v="4"/>
    <n v="60"/>
    <x v="859"/>
    <d v="2020-10-11T00:00:00"/>
    <d v="2020-10-17T00:00:00"/>
    <x v="0"/>
    <n v="994"/>
    <x v="6299"/>
    <n v="119.27999999999997"/>
    <x v="2"/>
  </r>
  <r>
    <n v="629909"/>
    <x v="1"/>
    <x v="2"/>
    <x v="3"/>
    <n v="154"/>
    <x v="859"/>
    <d v="2020-10-09T00:00:00"/>
    <d v="2020-10-14T00:00:00"/>
    <x v="2"/>
    <n v="1754.12"/>
    <x v="2422"/>
    <n v="192.94999999999982"/>
    <x v="2"/>
  </r>
  <r>
    <n v="25061"/>
    <x v="3"/>
    <x v="3"/>
    <x v="0"/>
    <n v="173"/>
    <x v="860"/>
    <d v="2020-10-10T00:00:00"/>
    <d v="2020-10-13T00:00:00"/>
    <x v="5"/>
    <n v="1207.1400000000001"/>
    <x v="6300"/>
    <n v="120.71000000000004"/>
    <x v="2"/>
  </r>
  <r>
    <n v="637450"/>
    <x v="0"/>
    <x v="2"/>
    <x v="5"/>
    <n v="20"/>
    <x v="860"/>
    <d v="2020-10-10T00:00:00"/>
    <d v="2020-10-14T00:00:00"/>
    <x v="4"/>
    <n v="1462.22"/>
    <x v="6301"/>
    <n v="526.4"/>
    <x v="2"/>
  </r>
  <r>
    <n v="755987"/>
    <x v="1"/>
    <x v="1"/>
    <x v="0"/>
    <n v="197"/>
    <x v="860"/>
    <d v="2020-10-11T00:00:00"/>
    <d v="2020-10-13T00:00:00"/>
    <x v="4"/>
    <n v="1222.83"/>
    <x v="6302"/>
    <n v="354.61999999999989"/>
    <x v="2"/>
  </r>
  <r>
    <n v="984771"/>
    <x v="0"/>
    <x v="2"/>
    <x v="2"/>
    <n v="29"/>
    <x v="860"/>
    <d v="2020-10-08T00:00:00"/>
    <d v="2020-10-15T00:00:00"/>
    <x v="3"/>
    <n v="1411.9"/>
    <x v="6303"/>
    <n v="84.710000000000036"/>
    <x v="2"/>
  </r>
  <r>
    <n v="663755"/>
    <x v="0"/>
    <x v="0"/>
    <x v="2"/>
    <n v="155"/>
    <x v="859"/>
    <d v="2020-10-10T00:00:00"/>
    <d v="2020-10-17T00:00:00"/>
    <x v="4"/>
    <n v="1952.02"/>
    <x v="6304"/>
    <n v="839.36999999999989"/>
    <x v="2"/>
  </r>
  <r>
    <n v="926458"/>
    <x v="1"/>
    <x v="1"/>
    <x v="4"/>
    <n v="242"/>
    <x v="861"/>
    <d v="2020-10-10T00:00:00"/>
    <d v="2020-10-17T00:00:00"/>
    <x v="5"/>
    <n v="638.46"/>
    <x v="6305"/>
    <n v="70.230000000000018"/>
    <x v="2"/>
  </r>
  <r>
    <n v="508873"/>
    <x v="1"/>
    <x v="2"/>
    <x v="0"/>
    <n v="212"/>
    <x v="861"/>
    <d v="2020-10-09T00:00:00"/>
    <d v="2020-10-10T00:00:00"/>
    <x v="5"/>
    <n v="1479.83"/>
    <x v="6306"/>
    <n v="665.92"/>
    <x v="2"/>
  </r>
  <r>
    <n v="943075"/>
    <x v="1"/>
    <x v="2"/>
    <x v="3"/>
    <n v="229"/>
    <x v="860"/>
    <d v="2020-10-10T00:00:00"/>
    <d v="2020-10-13T00:00:00"/>
    <x v="3"/>
    <n v="1076.92"/>
    <x v="6307"/>
    <n v="118.46000000000004"/>
    <x v="2"/>
  </r>
  <r>
    <n v="832091"/>
    <x v="0"/>
    <x v="0"/>
    <x v="3"/>
    <n v="11"/>
    <x v="860"/>
    <d v="2020-10-11T00:00:00"/>
    <d v="2020-10-17T00:00:00"/>
    <x v="3"/>
    <n v="610.71"/>
    <x v="2252"/>
    <n v="201.53000000000003"/>
    <x v="2"/>
  </r>
  <r>
    <n v="933323"/>
    <x v="0"/>
    <x v="1"/>
    <x v="1"/>
    <n v="128"/>
    <x v="861"/>
    <d v="2020-10-12T00:00:00"/>
    <d v="2020-10-14T00:00:00"/>
    <x v="1"/>
    <n v="1140.45"/>
    <x v="6308"/>
    <n v="91.240000000000009"/>
    <x v="2"/>
  </r>
  <r>
    <n v="78303"/>
    <x v="1"/>
    <x v="1"/>
    <x v="5"/>
    <n v="80"/>
    <x v="861"/>
    <d v="2020-10-12T00:00:00"/>
    <d v="2020-10-16T00:00:00"/>
    <x v="2"/>
    <n v="272.12"/>
    <x v="1921"/>
    <n v="24.490000000000009"/>
    <x v="2"/>
  </r>
  <r>
    <n v="886514"/>
    <x v="0"/>
    <x v="3"/>
    <x v="1"/>
    <n v="302"/>
    <x v="861"/>
    <d v="2020-10-09T00:00:00"/>
    <d v="2020-10-14T00:00:00"/>
    <x v="4"/>
    <n v="1308.3499999999999"/>
    <x v="6309"/>
    <n v="209.33999999999992"/>
    <x v="2"/>
  </r>
  <r>
    <n v="647109"/>
    <x v="0"/>
    <x v="2"/>
    <x v="2"/>
    <n v="114"/>
    <x v="861"/>
    <d v="2020-10-12T00:00:00"/>
    <d v="2020-10-13T00:00:00"/>
    <x v="5"/>
    <n v="1966.1"/>
    <x v="6310"/>
    <n v="648.80999999999995"/>
    <x v="2"/>
  </r>
  <r>
    <n v="680444"/>
    <x v="2"/>
    <x v="2"/>
    <x v="3"/>
    <n v="51"/>
    <x v="861"/>
    <d v="2020-10-13T00:00:00"/>
    <d v="2020-10-19T00:00:00"/>
    <x v="4"/>
    <n v="1903.31"/>
    <x v="5189"/>
    <n v="418.73"/>
    <x v="2"/>
  </r>
  <r>
    <n v="448135"/>
    <x v="2"/>
    <x v="1"/>
    <x v="1"/>
    <n v="81"/>
    <x v="861"/>
    <d v="2020-10-11T00:00:00"/>
    <d v="2020-10-18T00:00:00"/>
    <x v="5"/>
    <n v="518.80999999999995"/>
    <x v="5495"/>
    <n v="243.83999999999992"/>
    <x v="2"/>
  </r>
  <r>
    <n v="75600"/>
    <x v="2"/>
    <x v="1"/>
    <x v="0"/>
    <n v="354"/>
    <x v="861"/>
    <d v="2020-10-13T00:00:00"/>
    <d v="2020-10-19T00:00:00"/>
    <x v="5"/>
    <n v="849.24"/>
    <x v="6311"/>
    <n v="212.31000000000006"/>
    <x v="2"/>
  </r>
  <r>
    <n v="456053"/>
    <x v="0"/>
    <x v="1"/>
    <x v="1"/>
    <n v="258"/>
    <x v="861"/>
    <d v="2020-10-10T00:00:00"/>
    <d v="2020-10-14T00:00:00"/>
    <x v="3"/>
    <n v="1339.32"/>
    <x v="5644"/>
    <n v="562.51"/>
    <x v="2"/>
  </r>
  <r>
    <n v="768217"/>
    <x v="2"/>
    <x v="1"/>
    <x v="4"/>
    <n v="281"/>
    <x v="862"/>
    <d v="2020-10-12T00:00:00"/>
    <d v="2020-10-15T00:00:00"/>
    <x v="3"/>
    <n v="952.92"/>
    <x v="3615"/>
    <n v="419.28"/>
    <x v="2"/>
  </r>
  <r>
    <n v="521218"/>
    <x v="0"/>
    <x v="3"/>
    <x v="5"/>
    <n v="65"/>
    <x v="861"/>
    <d v="2020-10-10T00:00:00"/>
    <d v="2020-10-15T00:00:00"/>
    <x v="3"/>
    <n v="389.71"/>
    <x v="6312"/>
    <n v="183.15999999999997"/>
    <x v="2"/>
  </r>
  <r>
    <n v="508912"/>
    <x v="1"/>
    <x v="1"/>
    <x v="2"/>
    <n v="299"/>
    <x v="861"/>
    <d v="2020-10-11T00:00:00"/>
    <d v="2020-10-15T00:00:00"/>
    <x v="4"/>
    <n v="1487.05"/>
    <x v="6313"/>
    <n v="490.7299999999999"/>
    <x v="2"/>
  </r>
  <r>
    <n v="230784"/>
    <x v="0"/>
    <x v="2"/>
    <x v="0"/>
    <n v="79"/>
    <x v="862"/>
    <d v="2020-10-11T00:00:00"/>
    <d v="2020-10-16T00:00:00"/>
    <x v="5"/>
    <n v="650.52"/>
    <x v="6314"/>
    <n v="188.64999999999998"/>
    <x v="2"/>
  </r>
  <r>
    <n v="380674"/>
    <x v="1"/>
    <x v="1"/>
    <x v="4"/>
    <n v="98"/>
    <x v="861"/>
    <d v="2020-10-12T00:00:00"/>
    <d v="2020-10-17T00:00:00"/>
    <x v="0"/>
    <n v="1030.99"/>
    <x v="6315"/>
    <n v="402.09000000000003"/>
    <x v="2"/>
  </r>
  <r>
    <n v="417013"/>
    <x v="2"/>
    <x v="0"/>
    <x v="2"/>
    <n v="293"/>
    <x v="863"/>
    <d v="2020-10-13T00:00:00"/>
    <d v="2020-10-14T00:00:00"/>
    <x v="1"/>
    <n v="176.7"/>
    <x v="6316"/>
    <n v="40.639999999999986"/>
    <x v="2"/>
  </r>
  <r>
    <n v="124148"/>
    <x v="2"/>
    <x v="1"/>
    <x v="0"/>
    <n v="304"/>
    <x v="862"/>
    <d v="2020-10-12T00:00:00"/>
    <d v="2020-10-18T00:00:00"/>
    <x v="4"/>
    <n v="1386.52"/>
    <x v="6317"/>
    <n v="166.37999999999988"/>
    <x v="2"/>
  </r>
  <r>
    <n v="680865"/>
    <x v="2"/>
    <x v="1"/>
    <x v="1"/>
    <n v="299"/>
    <x v="863"/>
    <d v="2020-10-13T00:00:00"/>
    <d v="2020-10-16T00:00:00"/>
    <x v="2"/>
    <n v="360.42"/>
    <x v="6318"/>
    <n v="133.36000000000001"/>
    <x v="2"/>
  </r>
  <r>
    <n v="133983"/>
    <x v="0"/>
    <x v="3"/>
    <x v="3"/>
    <n v="296"/>
    <x v="862"/>
    <d v="2020-10-12T00:00:00"/>
    <d v="2020-10-19T00:00:00"/>
    <x v="2"/>
    <n v="811.98"/>
    <x v="6319"/>
    <n v="324.79000000000002"/>
    <x v="2"/>
  </r>
  <r>
    <n v="803715"/>
    <x v="0"/>
    <x v="0"/>
    <x v="5"/>
    <n v="149"/>
    <x v="862"/>
    <d v="2020-10-14T00:00:00"/>
    <d v="2020-10-17T00:00:00"/>
    <x v="5"/>
    <n v="300.74"/>
    <x v="6320"/>
    <n v="81.200000000000017"/>
    <x v="2"/>
  </r>
  <r>
    <n v="821302"/>
    <x v="1"/>
    <x v="3"/>
    <x v="3"/>
    <n v="213"/>
    <x v="862"/>
    <d v="2020-10-11T00:00:00"/>
    <d v="2020-10-13T00:00:00"/>
    <x v="1"/>
    <n v="1755.48"/>
    <x v="6321"/>
    <n v="438.87000000000012"/>
    <x v="2"/>
  </r>
  <r>
    <n v="234413"/>
    <x v="1"/>
    <x v="1"/>
    <x v="5"/>
    <n v="26"/>
    <x v="862"/>
    <d v="2020-10-11T00:00:00"/>
    <d v="2020-10-16T00:00:00"/>
    <x v="3"/>
    <n v="191.39"/>
    <x v="6322"/>
    <n v="57.419999999999987"/>
    <x v="2"/>
  </r>
  <r>
    <n v="840024"/>
    <x v="2"/>
    <x v="1"/>
    <x v="0"/>
    <n v="274"/>
    <x v="863"/>
    <d v="2020-10-13T00:00:00"/>
    <d v="2020-10-14T00:00:00"/>
    <x v="4"/>
    <n v="651.74"/>
    <x v="6323"/>
    <n v="136.87"/>
    <x v="2"/>
  </r>
  <r>
    <n v="315133"/>
    <x v="2"/>
    <x v="0"/>
    <x v="0"/>
    <n v="263"/>
    <x v="863"/>
    <d v="2020-10-15T00:00:00"/>
    <d v="2020-10-18T00:00:00"/>
    <x v="3"/>
    <n v="712.27"/>
    <x v="1636"/>
    <n v="249.28999999999996"/>
    <x v="2"/>
  </r>
  <r>
    <n v="424837"/>
    <x v="0"/>
    <x v="2"/>
    <x v="4"/>
    <n v="182"/>
    <x v="863"/>
    <d v="2020-10-12T00:00:00"/>
    <d v="2020-10-16T00:00:00"/>
    <x v="1"/>
    <n v="829.19"/>
    <x v="6324"/>
    <n v="240.47000000000003"/>
    <x v="2"/>
  </r>
  <r>
    <n v="479528"/>
    <x v="3"/>
    <x v="3"/>
    <x v="1"/>
    <n v="12"/>
    <x v="863"/>
    <d v="2020-10-14T00:00:00"/>
    <d v="2020-10-17T00:00:00"/>
    <x v="1"/>
    <n v="1346.62"/>
    <x v="6325"/>
    <n v="579.04999999999984"/>
    <x v="2"/>
  </r>
  <r>
    <n v="636355"/>
    <x v="1"/>
    <x v="2"/>
    <x v="5"/>
    <n v="363"/>
    <x v="864"/>
    <d v="2020-10-12T00:00:00"/>
    <d v="2020-10-16T00:00:00"/>
    <x v="3"/>
    <n v="1207.1400000000001"/>
    <x v="6326"/>
    <n v="422.50000000000011"/>
    <x v="2"/>
  </r>
  <r>
    <n v="566962"/>
    <x v="0"/>
    <x v="2"/>
    <x v="3"/>
    <n v="312"/>
    <x v="864"/>
    <d v="2020-10-12T00:00:00"/>
    <d v="2020-10-13T00:00:00"/>
    <x v="5"/>
    <n v="1210.32"/>
    <x v="6327"/>
    <n v="266.27"/>
    <x v="2"/>
  </r>
  <r>
    <n v="899266"/>
    <x v="2"/>
    <x v="3"/>
    <x v="4"/>
    <n v="286"/>
    <x v="864"/>
    <d v="2020-10-13T00:00:00"/>
    <d v="2020-10-18T00:00:00"/>
    <x v="3"/>
    <n v="311.24"/>
    <x v="6328"/>
    <n v="77.81"/>
    <x v="2"/>
  </r>
  <r>
    <n v="627557"/>
    <x v="1"/>
    <x v="1"/>
    <x v="1"/>
    <n v="143"/>
    <x v="864"/>
    <d v="2020-10-12T00:00:00"/>
    <d v="2020-10-19T00:00:00"/>
    <x v="3"/>
    <n v="1830.77"/>
    <x v="6329"/>
    <n v="402.77"/>
    <x v="2"/>
  </r>
  <r>
    <n v="943828"/>
    <x v="2"/>
    <x v="1"/>
    <x v="2"/>
    <n v="198"/>
    <x v="863"/>
    <d v="2020-10-13T00:00:00"/>
    <d v="2020-10-18T00:00:00"/>
    <x v="4"/>
    <n v="1759.82"/>
    <x v="6330"/>
    <n v="563.13999999999987"/>
    <x v="2"/>
  </r>
  <r>
    <n v="37212"/>
    <x v="0"/>
    <x v="1"/>
    <x v="5"/>
    <n v="216"/>
    <x v="864"/>
    <d v="2020-10-14T00:00:00"/>
    <d v="2020-10-17T00:00:00"/>
    <x v="1"/>
    <n v="1845.45"/>
    <x v="6331"/>
    <n v="885.82"/>
    <x v="2"/>
  </r>
  <r>
    <n v="802598"/>
    <x v="0"/>
    <x v="0"/>
    <x v="4"/>
    <n v="234"/>
    <x v="863"/>
    <d v="2020-10-13T00:00:00"/>
    <d v="2020-10-15T00:00:00"/>
    <x v="2"/>
    <n v="1181.57"/>
    <x v="2301"/>
    <n v="578.96999999999991"/>
    <x v="2"/>
  </r>
  <r>
    <n v="668438"/>
    <x v="0"/>
    <x v="1"/>
    <x v="5"/>
    <n v="310"/>
    <x v="863"/>
    <d v="2020-10-14T00:00:00"/>
    <d v="2020-10-21T00:00:00"/>
    <x v="4"/>
    <n v="650.66999999999996"/>
    <x v="6332"/>
    <n v="156.15999999999997"/>
    <x v="2"/>
  </r>
  <r>
    <n v="165700"/>
    <x v="2"/>
    <x v="1"/>
    <x v="3"/>
    <n v="127"/>
    <x v="863"/>
    <d v="2020-10-15T00:00:00"/>
    <d v="2020-10-18T00:00:00"/>
    <x v="3"/>
    <n v="1126.21"/>
    <x v="6333"/>
    <n v="495.53000000000009"/>
    <x v="2"/>
  </r>
  <r>
    <n v="513786"/>
    <x v="0"/>
    <x v="0"/>
    <x v="2"/>
    <n v="332"/>
    <x v="863"/>
    <d v="2020-10-12T00:00:00"/>
    <d v="2020-10-17T00:00:00"/>
    <x v="3"/>
    <n v="465.47"/>
    <x v="6334"/>
    <n v="93.090000000000032"/>
    <x v="2"/>
  </r>
  <r>
    <n v="439914"/>
    <x v="0"/>
    <x v="3"/>
    <x v="2"/>
    <n v="263"/>
    <x v="863"/>
    <d v="2020-10-14T00:00:00"/>
    <d v="2020-10-21T00:00:00"/>
    <x v="3"/>
    <n v="1331.03"/>
    <x v="6335"/>
    <n v="545.72"/>
    <x v="2"/>
  </r>
  <r>
    <n v="176891"/>
    <x v="0"/>
    <x v="1"/>
    <x v="0"/>
    <n v="280"/>
    <x v="864"/>
    <d v="2020-10-14T00:00:00"/>
    <d v="2020-10-15T00:00:00"/>
    <x v="2"/>
    <n v="1859.08"/>
    <x v="6336"/>
    <n v="446.17999999999984"/>
    <x v="2"/>
  </r>
  <r>
    <n v="947155"/>
    <x v="2"/>
    <x v="3"/>
    <x v="5"/>
    <n v="138"/>
    <x v="864"/>
    <d v="2020-10-16T00:00:00"/>
    <d v="2020-10-22T00:00:00"/>
    <x v="3"/>
    <n v="1236.6199999999999"/>
    <x v="6337"/>
    <n v="309.14999999999986"/>
    <x v="2"/>
  </r>
  <r>
    <n v="324465"/>
    <x v="1"/>
    <x v="3"/>
    <x v="1"/>
    <n v="265"/>
    <x v="864"/>
    <d v="2020-10-14T00:00:00"/>
    <d v="2020-10-15T00:00:00"/>
    <x v="1"/>
    <n v="1161.58"/>
    <x v="6338"/>
    <n v="476.24999999999989"/>
    <x v="2"/>
  </r>
  <r>
    <n v="335063"/>
    <x v="1"/>
    <x v="0"/>
    <x v="4"/>
    <n v="299"/>
    <x v="864"/>
    <d v="2020-10-15T00:00:00"/>
    <d v="2020-10-18T00:00:00"/>
    <x v="4"/>
    <n v="292.88"/>
    <x v="6339"/>
    <n v="70.289999999999992"/>
    <x v="2"/>
  </r>
  <r>
    <n v="637212"/>
    <x v="1"/>
    <x v="0"/>
    <x v="0"/>
    <n v="24"/>
    <x v="865"/>
    <d v="2020-10-15T00:00:00"/>
    <d v="2020-10-22T00:00:00"/>
    <x v="0"/>
    <n v="223.91"/>
    <x v="3596"/>
    <n v="47.02000000000001"/>
    <x v="2"/>
  </r>
  <r>
    <n v="41274"/>
    <x v="0"/>
    <x v="3"/>
    <x v="5"/>
    <n v="342"/>
    <x v="864"/>
    <d v="2020-10-15T00:00:00"/>
    <d v="2020-10-17T00:00:00"/>
    <x v="2"/>
    <n v="1641.66"/>
    <x v="6340"/>
    <n v="279.08000000000015"/>
    <x v="2"/>
  </r>
  <r>
    <n v="792425"/>
    <x v="0"/>
    <x v="0"/>
    <x v="0"/>
    <n v="341"/>
    <x v="865"/>
    <d v="2020-10-16T00:00:00"/>
    <d v="2020-10-17T00:00:00"/>
    <x v="3"/>
    <n v="1371.77"/>
    <x v="4248"/>
    <n v="466.4"/>
    <x v="2"/>
  </r>
  <r>
    <n v="499675"/>
    <x v="0"/>
    <x v="0"/>
    <x v="5"/>
    <n v="306"/>
    <x v="865"/>
    <d v="2020-10-17T00:00:00"/>
    <d v="2020-10-24T00:00:00"/>
    <x v="3"/>
    <n v="611.20000000000005"/>
    <x v="2801"/>
    <n v="207.81000000000006"/>
    <x v="2"/>
  </r>
  <r>
    <n v="560657"/>
    <x v="2"/>
    <x v="1"/>
    <x v="4"/>
    <n v="131"/>
    <x v="865"/>
    <d v="2020-10-17T00:00:00"/>
    <d v="2020-10-19T00:00:00"/>
    <x v="4"/>
    <n v="538.84"/>
    <x v="6341"/>
    <n v="113.16000000000003"/>
    <x v="2"/>
  </r>
  <r>
    <n v="641940"/>
    <x v="3"/>
    <x v="0"/>
    <x v="3"/>
    <n v="90"/>
    <x v="866"/>
    <d v="2020-10-14T00:00:00"/>
    <d v="2020-10-20T00:00:00"/>
    <x v="2"/>
    <n v="455.32"/>
    <x v="5772"/>
    <n v="159.36000000000001"/>
    <x v="2"/>
  </r>
  <r>
    <n v="127078"/>
    <x v="1"/>
    <x v="2"/>
    <x v="0"/>
    <n v="234"/>
    <x v="867"/>
    <d v="2020-10-18T00:00:00"/>
    <d v="2020-10-22T00:00:00"/>
    <x v="0"/>
    <n v="736.7"/>
    <x v="2483"/>
    <n v="213.6400000000001"/>
    <x v="2"/>
  </r>
  <r>
    <n v="660611"/>
    <x v="1"/>
    <x v="1"/>
    <x v="3"/>
    <n v="360"/>
    <x v="866"/>
    <d v="2020-10-16T00:00:00"/>
    <d v="2020-10-17T00:00:00"/>
    <x v="2"/>
    <n v="465.47"/>
    <x v="6342"/>
    <n v="204.81"/>
    <x v="2"/>
  </r>
  <r>
    <n v="379878"/>
    <x v="1"/>
    <x v="3"/>
    <x v="1"/>
    <n v="124"/>
    <x v="867"/>
    <d v="2020-10-16T00:00:00"/>
    <d v="2020-10-23T00:00:00"/>
    <x v="5"/>
    <n v="1945.72"/>
    <x v="6343"/>
    <n v="933.95"/>
    <x v="2"/>
  </r>
  <r>
    <n v="265117"/>
    <x v="0"/>
    <x v="2"/>
    <x v="0"/>
    <n v="111"/>
    <x v="867"/>
    <d v="2020-10-16T00:00:00"/>
    <d v="2020-10-19T00:00:00"/>
    <x v="0"/>
    <n v="206.13"/>
    <x v="4967"/>
    <n v="39.159999999999997"/>
    <x v="2"/>
  </r>
  <r>
    <n v="652543"/>
    <x v="2"/>
    <x v="1"/>
    <x v="2"/>
    <n v="265"/>
    <x v="866"/>
    <d v="2020-10-16T00:00:00"/>
    <d v="2020-10-19T00:00:00"/>
    <x v="1"/>
    <n v="1838.7"/>
    <x v="6344"/>
    <n v="441.28999999999996"/>
    <x v="2"/>
  </r>
  <r>
    <n v="551827"/>
    <x v="0"/>
    <x v="0"/>
    <x v="1"/>
    <n v="80"/>
    <x v="867"/>
    <d v="2020-10-18T00:00:00"/>
    <d v="2020-10-19T00:00:00"/>
    <x v="0"/>
    <n v="596.42999999999995"/>
    <x v="4733"/>
    <n v="274.35999999999996"/>
    <x v="2"/>
  </r>
  <r>
    <n v="569604"/>
    <x v="0"/>
    <x v="0"/>
    <x v="3"/>
    <n v="155"/>
    <x v="866"/>
    <d v="2020-10-16T00:00:00"/>
    <d v="2020-10-23T00:00:00"/>
    <x v="5"/>
    <n v="564.17999999999995"/>
    <x v="2914"/>
    <n v="50.779999999999973"/>
    <x v="2"/>
  </r>
  <r>
    <n v="817760"/>
    <x v="0"/>
    <x v="1"/>
    <x v="5"/>
    <n v="336"/>
    <x v="866"/>
    <d v="2020-10-15T00:00:00"/>
    <d v="2020-10-20T00:00:00"/>
    <x v="5"/>
    <n v="272.12"/>
    <x v="79"/>
    <n v="103.41"/>
    <x v="2"/>
  </r>
  <r>
    <n v="673036"/>
    <x v="0"/>
    <x v="1"/>
    <x v="5"/>
    <n v="203"/>
    <x v="867"/>
    <d v="2020-10-15T00:00:00"/>
    <d v="2020-10-22T00:00:00"/>
    <x v="2"/>
    <n v="1339.99"/>
    <x v="6345"/>
    <n v="442.20000000000005"/>
    <x v="2"/>
  </r>
  <r>
    <n v="419139"/>
    <x v="0"/>
    <x v="1"/>
    <x v="1"/>
    <n v="357"/>
    <x v="867"/>
    <d v="2020-10-16T00:00:00"/>
    <d v="2020-10-18T00:00:00"/>
    <x v="5"/>
    <n v="1507.06"/>
    <x v="6346"/>
    <n v="195.91999999999985"/>
    <x v="2"/>
  </r>
  <r>
    <n v="295708"/>
    <x v="0"/>
    <x v="3"/>
    <x v="4"/>
    <n v="235"/>
    <x v="867"/>
    <d v="2020-10-18T00:00:00"/>
    <d v="2020-10-23T00:00:00"/>
    <x v="4"/>
    <n v="1526.51"/>
    <x v="6347"/>
    <n v="228.98000000000002"/>
    <x v="2"/>
  </r>
  <r>
    <n v="30528"/>
    <x v="0"/>
    <x v="3"/>
    <x v="4"/>
    <n v="17"/>
    <x v="867"/>
    <d v="2020-10-19T00:00:00"/>
    <d v="2020-10-24T00:00:00"/>
    <x v="0"/>
    <n v="1769.91"/>
    <x v="6348"/>
    <n v="212.3900000000001"/>
    <x v="2"/>
  </r>
  <r>
    <n v="529187"/>
    <x v="1"/>
    <x v="2"/>
    <x v="3"/>
    <n v="16"/>
    <x v="867"/>
    <d v="2020-10-19T00:00:00"/>
    <d v="2020-10-26T00:00:00"/>
    <x v="1"/>
    <n v="311.24"/>
    <x v="5231"/>
    <n v="34.240000000000009"/>
    <x v="2"/>
  </r>
  <r>
    <n v="392616"/>
    <x v="3"/>
    <x v="2"/>
    <x v="4"/>
    <n v="33"/>
    <x v="868"/>
    <d v="2020-10-18T00:00:00"/>
    <d v="2020-10-20T00:00:00"/>
    <x v="1"/>
    <n v="985.07"/>
    <x v="2734"/>
    <n v="236.42000000000007"/>
    <x v="2"/>
  </r>
  <r>
    <n v="375202"/>
    <x v="0"/>
    <x v="3"/>
    <x v="3"/>
    <n v="286"/>
    <x v="868"/>
    <d v="2020-10-17T00:00:00"/>
    <d v="2020-10-23T00:00:00"/>
    <x v="3"/>
    <n v="1309.1199999999999"/>
    <x v="6349"/>
    <n v="549.82999999999993"/>
    <x v="2"/>
  </r>
  <r>
    <n v="450228"/>
    <x v="0"/>
    <x v="1"/>
    <x v="1"/>
    <n v="149"/>
    <x v="867"/>
    <d v="2020-10-19T00:00:00"/>
    <d v="2020-10-22T00:00:00"/>
    <x v="1"/>
    <n v="213.34"/>
    <x v="4363"/>
    <n v="14.930000000000007"/>
    <x v="2"/>
  </r>
  <r>
    <n v="400312"/>
    <x v="0"/>
    <x v="2"/>
    <x v="5"/>
    <n v="327"/>
    <x v="868"/>
    <d v="2020-10-18T00:00:00"/>
    <d v="2020-10-20T00:00:00"/>
    <x v="3"/>
    <n v="1950.58"/>
    <x v="6350"/>
    <n v="273.07999999999993"/>
    <x v="2"/>
  </r>
  <r>
    <n v="448714"/>
    <x v="1"/>
    <x v="2"/>
    <x v="3"/>
    <n v="11"/>
    <x v="869"/>
    <d v="2020-10-18T00:00:00"/>
    <d v="2020-10-21T00:00:00"/>
    <x v="0"/>
    <n v="923.81"/>
    <x v="4023"/>
    <n v="221.70999999999992"/>
    <x v="2"/>
  </r>
  <r>
    <n v="373802"/>
    <x v="1"/>
    <x v="3"/>
    <x v="3"/>
    <n v="283"/>
    <x v="869"/>
    <d v="2020-10-17T00:00:00"/>
    <d v="2020-10-19T00:00:00"/>
    <x v="5"/>
    <n v="565.66999999999996"/>
    <x v="6351"/>
    <n v="265.85999999999996"/>
    <x v="2"/>
  </r>
  <r>
    <n v="977812"/>
    <x v="2"/>
    <x v="1"/>
    <x v="2"/>
    <n v="95"/>
    <x v="869"/>
    <d v="2020-10-17T00:00:00"/>
    <d v="2020-10-19T00:00:00"/>
    <x v="3"/>
    <n v="1154.52"/>
    <x v="5765"/>
    <n v="115.45000000000005"/>
    <x v="2"/>
  </r>
  <r>
    <n v="564808"/>
    <x v="2"/>
    <x v="0"/>
    <x v="1"/>
    <n v="39"/>
    <x v="869"/>
    <d v="2020-10-19T00:00:00"/>
    <d v="2020-10-26T00:00:00"/>
    <x v="0"/>
    <n v="650.52"/>
    <x v="6352"/>
    <n v="195.15999999999997"/>
    <x v="2"/>
  </r>
  <r>
    <n v="680050"/>
    <x v="2"/>
    <x v="3"/>
    <x v="4"/>
    <n v="118"/>
    <x v="869"/>
    <d v="2020-10-17T00:00:00"/>
    <d v="2020-10-21T00:00:00"/>
    <x v="0"/>
    <n v="1922.22"/>
    <x v="6353"/>
    <n v="595.8900000000001"/>
    <x v="2"/>
  </r>
  <r>
    <n v="608894"/>
    <x v="1"/>
    <x v="1"/>
    <x v="3"/>
    <n v="122"/>
    <x v="868"/>
    <d v="2020-10-20T00:00:00"/>
    <d v="2020-10-25T00:00:00"/>
    <x v="3"/>
    <n v="759.15"/>
    <x v="6354"/>
    <n v="144.24"/>
    <x v="2"/>
  </r>
  <r>
    <n v="920889"/>
    <x v="2"/>
    <x v="0"/>
    <x v="3"/>
    <n v="188"/>
    <x v="868"/>
    <d v="2020-10-19T00:00:00"/>
    <d v="2020-10-20T00:00:00"/>
    <x v="2"/>
    <n v="594.72"/>
    <x v="6355"/>
    <n v="77.310000000000059"/>
    <x v="2"/>
  </r>
  <r>
    <n v="144861"/>
    <x v="1"/>
    <x v="1"/>
    <x v="4"/>
    <n v="284"/>
    <x v="868"/>
    <d v="2020-10-20T00:00:00"/>
    <d v="2020-10-27T00:00:00"/>
    <x v="5"/>
    <n v="1376.71"/>
    <x v="6356"/>
    <n v="330.41000000000008"/>
    <x v="2"/>
  </r>
  <r>
    <n v="983935"/>
    <x v="1"/>
    <x v="2"/>
    <x v="4"/>
    <n v="100"/>
    <x v="868"/>
    <d v="2020-10-17T00:00:00"/>
    <d v="2020-10-20T00:00:00"/>
    <x v="1"/>
    <n v="940.27"/>
    <x v="6357"/>
    <n v="253.87"/>
    <x v="2"/>
  </r>
  <r>
    <n v="813308"/>
    <x v="2"/>
    <x v="1"/>
    <x v="1"/>
    <n v="315"/>
    <x v="868"/>
    <d v="2020-10-19T00:00:00"/>
    <d v="2020-10-22T00:00:00"/>
    <x v="3"/>
    <n v="1170.6199999999999"/>
    <x v="6358"/>
    <n v="70.239999999999782"/>
    <x v="2"/>
  </r>
  <r>
    <n v="265511"/>
    <x v="3"/>
    <x v="0"/>
    <x v="3"/>
    <n v="17"/>
    <x v="868"/>
    <d v="2020-10-17T00:00:00"/>
    <d v="2020-10-18T00:00:00"/>
    <x v="1"/>
    <n v="1012.07"/>
    <x v="6359"/>
    <n v="455.43000000000006"/>
    <x v="2"/>
  </r>
  <r>
    <n v="738470"/>
    <x v="2"/>
    <x v="3"/>
    <x v="4"/>
    <n v="27"/>
    <x v="869"/>
    <d v="2020-10-17T00:00:00"/>
    <d v="2020-10-20T00:00:00"/>
    <x v="0"/>
    <n v="592.61"/>
    <x v="6360"/>
    <n v="148.15000000000003"/>
    <x v="2"/>
  </r>
  <r>
    <n v="330516"/>
    <x v="3"/>
    <x v="0"/>
    <x v="2"/>
    <n v="336"/>
    <x v="868"/>
    <d v="2020-10-17T00:00:00"/>
    <d v="2020-10-21T00:00:00"/>
    <x v="1"/>
    <n v="1161.58"/>
    <x v="6338"/>
    <n v="476.24999999999989"/>
    <x v="2"/>
  </r>
  <r>
    <n v="201186"/>
    <x v="2"/>
    <x v="1"/>
    <x v="2"/>
    <n v="207"/>
    <x v="870"/>
    <d v="2020-10-20T00:00:00"/>
    <d v="2020-10-23T00:00:00"/>
    <x v="5"/>
    <n v="656.03"/>
    <x v="6361"/>
    <n v="32.799999999999955"/>
    <x v="2"/>
  </r>
  <r>
    <n v="465583"/>
    <x v="2"/>
    <x v="3"/>
    <x v="1"/>
    <n v="106"/>
    <x v="870"/>
    <d v="2020-10-21T00:00:00"/>
    <d v="2020-10-23T00:00:00"/>
    <x v="0"/>
    <n v="1049.29"/>
    <x v="6362"/>
    <n v="398.73"/>
    <x v="2"/>
  </r>
  <r>
    <n v="908605"/>
    <x v="0"/>
    <x v="2"/>
    <x v="5"/>
    <n v="196"/>
    <x v="870"/>
    <d v="2020-10-18T00:00:00"/>
    <d v="2020-10-21T00:00:00"/>
    <x v="2"/>
    <n v="520.12"/>
    <x v="6363"/>
    <n v="234.05"/>
    <x v="2"/>
  </r>
  <r>
    <n v="432627"/>
    <x v="1"/>
    <x v="1"/>
    <x v="5"/>
    <n v="79"/>
    <x v="869"/>
    <d v="2020-10-18T00:00:00"/>
    <d v="2020-10-19T00:00:00"/>
    <x v="5"/>
    <n v="711.8"/>
    <x v="6364"/>
    <n v="170.82999999999993"/>
    <x v="2"/>
  </r>
  <r>
    <n v="872796"/>
    <x v="1"/>
    <x v="3"/>
    <x v="5"/>
    <n v="317"/>
    <x v="869"/>
    <d v="2020-10-18T00:00:00"/>
    <d v="2020-10-19T00:00:00"/>
    <x v="2"/>
    <n v="1239.06"/>
    <x v="6365"/>
    <n v="161.07999999999993"/>
    <x v="2"/>
  </r>
  <r>
    <n v="380285"/>
    <x v="0"/>
    <x v="2"/>
    <x v="2"/>
    <n v="15"/>
    <x v="870"/>
    <d v="2020-10-19T00:00:00"/>
    <d v="2020-10-20T00:00:00"/>
    <x v="0"/>
    <n v="1451.12"/>
    <x v="6366"/>
    <n v="464.3599999999999"/>
    <x v="2"/>
  </r>
  <r>
    <n v="946913"/>
    <x v="1"/>
    <x v="3"/>
    <x v="2"/>
    <n v="207"/>
    <x v="870"/>
    <d v="2020-10-21T00:00:00"/>
    <d v="2020-10-26T00:00:00"/>
    <x v="2"/>
    <n v="1332"/>
    <x v="1772"/>
    <n v="452.88"/>
    <x v="2"/>
  </r>
  <r>
    <n v="649214"/>
    <x v="1"/>
    <x v="2"/>
    <x v="0"/>
    <n v="190"/>
    <x v="871"/>
    <d v="2020-10-19T00:00:00"/>
    <d v="2020-10-23T00:00:00"/>
    <x v="3"/>
    <n v="448.42"/>
    <x v="804"/>
    <n v="188.34000000000003"/>
    <x v="2"/>
  </r>
  <r>
    <n v="70954"/>
    <x v="1"/>
    <x v="2"/>
    <x v="1"/>
    <n v="11"/>
    <x v="870"/>
    <d v="2020-10-22T00:00:00"/>
    <d v="2020-10-23T00:00:00"/>
    <x v="5"/>
    <n v="1170.45"/>
    <x v="6367"/>
    <n v="421.36"/>
    <x v="2"/>
  </r>
  <r>
    <n v="448240"/>
    <x v="0"/>
    <x v="3"/>
    <x v="0"/>
    <n v="206"/>
    <x v="871"/>
    <d v="2020-10-19T00:00:00"/>
    <d v="2020-10-26T00:00:00"/>
    <x v="4"/>
    <n v="1950.58"/>
    <x v="153"/>
    <n v="916.77"/>
    <x v="2"/>
  </r>
  <r>
    <n v="783449"/>
    <x v="2"/>
    <x v="0"/>
    <x v="0"/>
    <n v="75"/>
    <x v="870"/>
    <d v="2020-10-20T00:00:00"/>
    <d v="2020-10-27T00:00:00"/>
    <x v="2"/>
    <n v="1561.15"/>
    <x v="2937"/>
    <n v="312.23"/>
    <x v="2"/>
  </r>
  <r>
    <n v="837523"/>
    <x v="0"/>
    <x v="3"/>
    <x v="1"/>
    <n v="96"/>
    <x v="871"/>
    <d v="2020-10-21T00:00:00"/>
    <d v="2020-10-22T00:00:00"/>
    <x v="2"/>
    <n v="457.38"/>
    <x v="6368"/>
    <n v="164.65999999999997"/>
    <x v="2"/>
  </r>
  <r>
    <n v="363157"/>
    <x v="0"/>
    <x v="0"/>
    <x v="0"/>
    <n v="26"/>
    <x v="872"/>
    <d v="2020-10-21T00:00:00"/>
    <d v="2020-10-22T00:00:00"/>
    <x v="0"/>
    <n v="1429.78"/>
    <x v="6369"/>
    <n v="672"/>
    <x v="2"/>
  </r>
  <r>
    <n v="302642"/>
    <x v="0"/>
    <x v="0"/>
    <x v="3"/>
    <n v="325"/>
    <x v="872"/>
    <d v="2020-10-23T00:00:00"/>
    <d v="2020-10-26T00:00:00"/>
    <x v="1"/>
    <n v="1514.24"/>
    <x v="6370"/>
    <n v="363.42000000000007"/>
    <x v="2"/>
  </r>
  <r>
    <n v="923407"/>
    <x v="0"/>
    <x v="3"/>
    <x v="5"/>
    <n v="54"/>
    <x v="872"/>
    <d v="2020-10-20T00:00:00"/>
    <d v="2020-10-21T00:00:00"/>
    <x v="0"/>
    <n v="1344.24"/>
    <x v="6371"/>
    <n v="578.02"/>
    <x v="2"/>
  </r>
  <r>
    <n v="225165"/>
    <x v="1"/>
    <x v="2"/>
    <x v="0"/>
    <n v="337"/>
    <x v="871"/>
    <d v="2020-10-23T00:00:00"/>
    <d v="2020-10-24T00:00:00"/>
    <x v="3"/>
    <n v="1956.53"/>
    <x v="6372"/>
    <n v="273.91000000000008"/>
    <x v="2"/>
  </r>
  <r>
    <n v="50749"/>
    <x v="0"/>
    <x v="0"/>
    <x v="3"/>
    <n v="320"/>
    <x v="871"/>
    <d v="2020-10-22T00:00:00"/>
    <d v="2020-10-24T00:00:00"/>
    <x v="3"/>
    <n v="985.07"/>
    <x v="6373"/>
    <n v="187.16000000000008"/>
    <x v="2"/>
  </r>
  <r>
    <n v="390309"/>
    <x v="0"/>
    <x v="2"/>
    <x v="3"/>
    <n v="152"/>
    <x v="872"/>
    <d v="2020-10-23T00:00:00"/>
    <d v="2020-10-26T00:00:00"/>
    <x v="4"/>
    <n v="1268.92"/>
    <x v="6374"/>
    <n v="190.34000000000015"/>
    <x v="2"/>
  </r>
  <r>
    <n v="395241"/>
    <x v="0"/>
    <x v="0"/>
    <x v="3"/>
    <n v="5"/>
    <x v="871"/>
    <d v="2020-10-21T00:00:00"/>
    <d v="2020-10-26T00:00:00"/>
    <x v="1"/>
    <n v="953.54"/>
    <x v="6375"/>
    <n v="295.59999999999991"/>
    <x v="2"/>
  </r>
  <r>
    <n v="763203"/>
    <x v="1"/>
    <x v="1"/>
    <x v="5"/>
    <n v="76"/>
    <x v="871"/>
    <d v="2020-10-23T00:00:00"/>
    <d v="2020-10-27T00:00:00"/>
    <x v="4"/>
    <n v="1151.27"/>
    <x v="6376"/>
    <n v="495.04999999999995"/>
    <x v="2"/>
  </r>
  <r>
    <n v="326842"/>
    <x v="0"/>
    <x v="0"/>
    <x v="1"/>
    <n v="217"/>
    <x v="871"/>
    <d v="2020-10-22T00:00:00"/>
    <d v="2020-10-29T00:00:00"/>
    <x v="0"/>
    <n v="1158.99"/>
    <x v="5141"/>
    <n v="463.6"/>
    <x v="2"/>
  </r>
  <r>
    <n v="839711"/>
    <x v="2"/>
    <x v="1"/>
    <x v="0"/>
    <n v="270"/>
    <x v="872"/>
    <d v="2020-10-21T00:00:00"/>
    <d v="2020-10-25T00:00:00"/>
    <x v="5"/>
    <n v="1135.8599999999999"/>
    <x v="1034"/>
    <n v="136.29999999999995"/>
    <x v="2"/>
  </r>
  <r>
    <n v="493304"/>
    <x v="0"/>
    <x v="2"/>
    <x v="2"/>
    <n v="312"/>
    <x v="873"/>
    <d v="2020-10-22T00:00:00"/>
    <d v="2020-10-24T00:00:00"/>
    <x v="2"/>
    <n v="1452.7"/>
    <x v="3320"/>
    <n v="334.12000000000012"/>
    <x v="2"/>
  </r>
  <r>
    <n v="751019"/>
    <x v="0"/>
    <x v="2"/>
    <x v="0"/>
    <n v="200"/>
    <x v="872"/>
    <d v="2020-10-23T00:00:00"/>
    <d v="2020-10-24T00:00:00"/>
    <x v="4"/>
    <n v="667.83"/>
    <x v="2169"/>
    <n v="80.139999999999986"/>
    <x v="2"/>
  </r>
  <r>
    <n v="487504"/>
    <x v="3"/>
    <x v="3"/>
    <x v="3"/>
    <n v="110"/>
    <x v="872"/>
    <d v="2020-10-22T00:00:00"/>
    <d v="2020-10-23T00:00:00"/>
    <x v="2"/>
    <n v="1333.45"/>
    <x v="2482"/>
    <n v="573.38"/>
    <x v="2"/>
  </r>
  <r>
    <n v="532024"/>
    <x v="1"/>
    <x v="3"/>
    <x v="3"/>
    <n v="259"/>
    <x v="872"/>
    <d v="2020-10-21T00:00:00"/>
    <d v="2020-10-22T00:00:00"/>
    <x v="5"/>
    <n v="1797.04"/>
    <x v="2439"/>
    <n v="718.81999999999994"/>
    <x v="2"/>
  </r>
  <r>
    <n v="203272"/>
    <x v="1"/>
    <x v="2"/>
    <x v="4"/>
    <n v="332"/>
    <x v="872"/>
    <d v="2020-10-21T00:00:00"/>
    <d v="2020-10-25T00:00:00"/>
    <x v="4"/>
    <n v="606.16"/>
    <x v="6377"/>
    <n v="157.59999999999997"/>
    <x v="2"/>
  </r>
  <r>
    <n v="24452"/>
    <x v="3"/>
    <x v="3"/>
    <x v="4"/>
    <n v="272"/>
    <x v="873"/>
    <d v="2020-10-22T00:00:00"/>
    <d v="2020-10-23T00:00:00"/>
    <x v="3"/>
    <n v="515.9"/>
    <x v="6378"/>
    <n v="87.699999999999989"/>
    <x v="2"/>
  </r>
  <r>
    <n v="201058"/>
    <x v="1"/>
    <x v="1"/>
    <x v="0"/>
    <n v="319"/>
    <x v="873"/>
    <d v="2020-10-24T00:00:00"/>
    <d v="2020-10-29T00:00:00"/>
    <x v="4"/>
    <n v="298.7"/>
    <x v="6379"/>
    <n v="134.41"/>
    <x v="2"/>
  </r>
  <r>
    <n v="280461"/>
    <x v="3"/>
    <x v="3"/>
    <x v="4"/>
    <n v="283"/>
    <x v="874"/>
    <d v="2020-10-22T00:00:00"/>
    <d v="2020-10-28T00:00:00"/>
    <x v="4"/>
    <n v="804.08"/>
    <x v="1255"/>
    <n v="160.82000000000005"/>
    <x v="2"/>
  </r>
  <r>
    <n v="368640"/>
    <x v="0"/>
    <x v="2"/>
    <x v="0"/>
    <n v="237"/>
    <x v="874"/>
    <d v="2020-10-25T00:00:00"/>
    <d v="2020-10-31T00:00:00"/>
    <x v="5"/>
    <n v="568.91"/>
    <x v="6380"/>
    <n v="193.42999999999995"/>
    <x v="2"/>
  </r>
  <r>
    <n v="790588"/>
    <x v="0"/>
    <x v="1"/>
    <x v="3"/>
    <n v="354"/>
    <x v="873"/>
    <d v="2020-10-25T00:00:00"/>
    <d v="2020-10-27T00:00:00"/>
    <x v="0"/>
    <n v="923.81"/>
    <x v="4095"/>
    <n v="249.42999999999995"/>
    <x v="2"/>
  </r>
  <r>
    <n v="459942"/>
    <x v="3"/>
    <x v="0"/>
    <x v="3"/>
    <n v="41"/>
    <x v="873"/>
    <d v="2020-10-23T00:00:00"/>
    <d v="2020-10-25T00:00:00"/>
    <x v="4"/>
    <n v="1978.16"/>
    <x v="6381"/>
    <n v="731.92000000000007"/>
    <x v="2"/>
  </r>
  <r>
    <n v="884511"/>
    <x v="1"/>
    <x v="1"/>
    <x v="5"/>
    <n v="203"/>
    <x v="874"/>
    <d v="2020-10-24T00:00:00"/>
    <d v="2020-10-31T00:00:00"/>
    <x v="3"/>
    <n v="561.23"/>
    <x v="1543"/>
    <n v="269.39000000000004"/>
    <x v="2"/>
  </r>
  <r>
    <n v="58039"/>
    <x v="2"/>
    <x v="1"/>
    <x v="2"/>
    <n v="7"/>
    <x v="874"/>
    <d v="2020-10-26T00:00:00"/>
    <d v="2020-10-31T00:00:00"/>
    <x v="4"/>
    <n v="1027.29"/>
    <x v="6382"/>
    <n v="82.17999999999995"/>
    <x v="2"/>
  </r>
  <r>
    <n v="148132"/>
    <x v="1"/>
    <x v="2"/>
    <x v="3"/>
    <n v="344"/>
    <x v="875"/>
    <d v="2020-10-26T00:00:00"/>
    <d v="2020-10-31T00:00:00"/>
    <x v="5"/>
    <n v="1529.74"/>
    <x v="6383"/>
    <n v="718.98"/>
    <x v="2"/>
  </r>
  <r>
    <n v="723077"/>
    <x v="0"/>
    <x v="3"/>
    <x v="5"/>
    <n v="64"/>
    <x v="875"/>
    <d v="2020-10-23T00:00:00"/>
    <d v="2020-10-26T00:00:00"/>
    <x v="3"/>
    <n v="933.7"/>
    <x v="6384"/>
    <n v="354.81000000000006"/>
    <x v="2"/>
  </r>
  <r>
    <n v="529652"/>
    <x v="0"/>
    <x v="2"/>
    <x v="3"/>
    <n v="248"/>
    <x v="874"/>
    <d v="2020-10-26T00:00:00"/>
    <d v="2020-10-28T00:00:00"/>
    <x v="1"/>
    <n v="1805.18"/>
    <x v="2407"/>
    <n v="270.77999999999997"/>
    <x v="2"/>
  </r>
  <r>
    <n v="687389"/>
    <x v="0"/>
    <x v="0"/>
    <x v="0"/>
    <n v="355"/>
    <x v="874"/>
    <d v="2020-10-24T00:00:00"/>
    <d v="2020-10-31T00:00:00"/>
    <x v="4"/>
    <n v="1494.73"/>
    <x v="6385"/>
    <n v="343.78999999999996"/>
    <x v="2"/>
  </r>
  <r>
    <n v="818719"/>
    <x v="0"/>
    <x v="3"/>
    <x v="3"/>
    <n v="143"/>
    <x v="874"/>
    <d v="2020-10-25T00:00:00"/>
    <d v="2020-10-26T00:00:00"/>
    <x v="3"/>
    <n v="352.39"/>
    <x v="6386"/>
    <n v="102.19"/>
    <x v="2"/>
  </r>
  <r>
    <n v="876429"/>
    <x v="1"/>
    <x v="2"/>
    <x v="0"/>
    <n v="65"/>
    <x v="874"/>
    <d v="2020-10-25T00:00:00"/>
    <d v="2020-10-29T00:00:00"/>
    <x v="3"/>
    <n v="1331.03"/>
    <x v="6387"/>
    <n v="359.38"/>
    <x v="2"/>
  </r>
  <r>
    <n v="387198"/>
    <x v="1"/>
    <x v="2"/>
    <x v="3"/>
    <n v="309"/>
    <x v="874"/>
    <d v="2020-10-26T00:00:00"/>
    <d v="2020-10-30T00:00:00"/>
    <x v="4"/>
    <n v="1331.28"/>
    <x v="2449"/>
    <n v="639.01"/>
    <x v="2"/>
  </r>
  <r>
    <n v="446624"/>
    <x v="1"/>
    <x v="3"/>
    <x v="5"/>
    <n v="73"/>
    <x v="874"/>
    <d v="2020-10-25T00:00:00"/>
    <d v="2020-10-31T00:00:00"/>
    <x v="3"/>
    <n v="192.81"/>
    <x v="6388"/>
    <n v="19.28"/>
    <x v="2"/>
  </r>
  <r>
    <n v="151663"/>
    <x v="0"/>
    <x v="1"/>
    <x v="5"/>
    <n v="280"/>
    <x v="875"/>
    <d v="2020-10-26T00:00:00"/>
    <d v="2020-11-02T00:00:00"/>
    <x v="2"/>
    <n v="805.33"/>
    <x v="5200"/>
    <n v="314.08000000000004"/>
    <x v="2"/>
  </r>
  <r>
    <n v="107354"/>
    <x v="0"/>
    <x v="0"/>
    <x v="3"/>
    <n v="38"/>
    <x v="874"/>
    <d v="2020-10-26T00:00:00"/>
    <d v="2020-10-29T00:00:00"/>
    <x v="5"/>
    <n v="201.52"/>
    <x v="4041"/>
    <n v="38.29000000000002"/>
    <x v="2"/>
  </r>
  <r>
    <n v="31348"/>
    <x v="0"/>
    <x v="2"/>
    <x v="1"/>
    <n v="58"/>
    <x v="875"/>
    <d v="2020-10-24T00:00:00"/>
    <d v="2020-10-28T00:00:00"/>
    <x v="2"/>
    <n v="1935.93"/>
    <x v="3254"/>
    <n v="600.1400000000001"/>
    <x v="2"/>
  </r>
  <r>
    <n v="553547"/>
    <x v="0"/>
    <x v="0"/>
    <x v="1"/>
    <n v="72"/>
    <x v="875"/>
    <d v="2020-10-25T00:00:00"/>
    <d v="2020-10-31T00:00:00"/>
    <x v="5"/>
    <n v="679.78"/>
    <x v="170"/>
    <n v="190.33999999999997"/>
    <x v="2"/>
  </r>
  <r>
    <n v="453957"/>
    <x v="0"/>
    <x v="2"/>
    <x v="0"/>
    <n v="61"/>
    <x v="875"/>
    <d v="2020-10-27T00:00:00"/>
    <d v="2020-11-02T00:00:00"/>
    <x v="0"/>
    <n v="1607.9"/>
    <x v="3325"/>
    <n v="723.55000000000007"/>
    <x v="2"/>
  </r>
  <r>
    <n v="724908"/>
    <x v="0"/>
    <x v="1"/>
    <x v="3"/>
    <n v="347"/>
    <x v="875"/>
    <d v="2020-10-26T00:00:00"/>
    <d v="2020-10-30T00:00:00"/>
    <x v="4"/>
    <n v="1716.73"/>
    <x v="3373"/>
    <n v="755.36"/>
    <x v="2"/>
  </r>
  <r>
    <n v="678935"/>
    <x v="0"/>
    <x v="1"/>
    <x v="5"/>
    <n v="265"/>
    <x v="875"/>
    <d v="2020-10-26T00:00:00"/>
    <d v="2020-10-27T00:00:00"/>
    <x v="2"/>
    <n v="1380.04"/>
    <x v="6389"/>
    <n v="345.01"/>
    <x v="2"/>
  </r>
  <r>
    <n v="101512"/>
    <x v="1"/>
    <x v="1"/>
    <x v="3"/>
    <n v="180"/>
    <x v="875"/>
    <d v="2020-10-26T00:00:00"/>
    <d v="2020-11-01T00:00:00"/>
    <x v="4"/>
    <n v="1530.21"/>
    <x v="6390"/>
    <n v="504.97"/>
    <x v="2"/>
  </r>
  <r>
    <n v="550999"/>
    <x v="1"/>
    <x v="2"/>
    <x v="0"/>
    <n v="212"/>
    <x v="875"/>
    <d v="2020-10-24T00:00:00"/>
    <d v="2020-10-25T00:00:00"/>
    <x v="4"/>
    <n v="292.88"/>
    <x v="6391"/>
    <n v="134.72"/>
    <x v="2"/>
  </r>
  <r>
    <n v="828445"/>
    <x v="1"/>
    <x v="2"/>
    <x v="2"/>
    <n v="32"/>
    <x v="875"/>
    <d v="2020-10-24T00:00:00"/>
    <d v="2020-10-25T00:00:00"/>
    <x v="3"/>
    <n v="1331.28"/>
    <x v="6392"/>
    <n v="133.12999999999988"/>
    <x v="2"/>
  </r>
  <r>
    <n v="100564"/>
    <x v="1"/>
    <x v="2"/>
    <x v="1"/>
    <n v="162"/>
    <x v="875"/>
    <d v="2020-10-25T00:00:00"/>
    <d v="2020-10-29T00:00:00"/>
    <x v="1"/>
    <n v="1754.12"/>
    <x v="6393"/>
    <n v="157.86999999999989"/>
    <x v="2"/>
  </r>
  <r>
    <n v="461170"/>
    <x v="1"/>
    <x v="1"/>
    <x v="0"/>
    <n v="62"/>
    <x v="876"/>
    <d v="2020-10-27T00:00:00"/>
    <d v="2020-10-28T00:00:00"/>
    <x v="1"/>
    <n v="1822.71"/>
    <x v="6394"/>
    <n v="182.26999999999998"/>
    <x v="2"/>
  </r>
  <r>
    <n v="55574"/>
    <x v="1"/>
    <x v="2"/>
    <x v="1"/>
    <n v="107"/>
    <x v="877"/>
    <d v="2020-10-27T00:00:00"/>
    <d v="2020-10-30T00:00:00"/>
    <x v="2"/>
    <n v="1158.1600000000001"/>
    <x v="6395"/>
    <n v="173.72000000000003"/>
    <x v="2"/>
  </r>
  <r>
    <n v="595583"/>
    <x v="0"/>
    <x v="1"/>
    <x v="5"/>
    <n v="347"/>
    <x v="877"/>
    <d v="2020-10-25T00:00:00"/>
    <d v="2020-10-26T00:00:00"/>
    <x v="4"/>
    <n v="663.08"/>
    <x v="1313"/>
    <n v="205.55000000000007"/>
    <x v="2"/>
  </r>
  <r>
    <n v="696378"/>
    <x v="2"/>
    <x v="3"/>
    <x v="0"/>
    <n v="41"/>
    <x v="876"/>
    <d v="2020-10-27T00:00:00"/>
    <d v="2020-10-28T00:00:00"/>
    <x v="3"/>
    <n v="541.5"/>
    <x v="6396"/>
    <n v="157.02999999999997"/>
    <x v="2"/>
  </r>
  <r>
    <n v="113022"/>
    <x v="3"/>
    <x v="2"/>
    <x v="5"/>
    <n v="237"/>
    <x v="876"/>
    <d v="2020-10-28T00:00:00"/>
    <d v="2020-10-31T00:00:00"/>
    <x v="4"/>
    <n v="543.48"/>
    <x v="6397"/>
    <n v="233.70000000000005"/>
    <x v="2"/>
  </r>
  <r>
    <n v="708695"/>
    <x v="1"/>
    <x v="2"/>
    <x v="3"/>
    <n v="230"/>
    <x v="876"/>
    <d v="2020-10-25T00:00:00"/>
    <d v="2020-10-27T00:00:00"/>
    <x v="1"/>
    <n v="1727.83"/>
    <x v="6398"/>
    <n v="172.77999999999997"/>
    <x v="2"/>
  </r>
  <r>
    <n v="878922"/>
    <x v="2"/>
    <x v="1"/>
    <x v="2"/>
    <n v="321"/>
    <x v="877"/>
    <d v="2020-10-25T00:00:00"/>
    <d v="2020-11-01T00:00:00"/>
    <x v="2"/>
    <n v="1372.19"/>
    <x v="6399"/>
    <n v="164.66000000000008"/>
    <x v="2"/>
  </r>
  <r>
    <n v="337251"/>
    <x v="3"/>
    <x v="3"/>
    <x v="1"/>
    <n v="278"/>
    <x v="876"/>
    <d v="2020-10-26T00:00:00"/>
    <d v="2020-10-30T00:00:00"/>
    <x v="0"/>
    <n v="1587.21"/>
    <x v="6400"/>
    <n v="555.52"/>
    <x v="2"/>
  </r>
  <r>
    <n v="375935"/>
    <x v="0"/>
    <x v="2"/>
    <x v="0"/>
    <n v="248"/>
    <x v="877"/>
    <d v="2020-10-25T00:00:00"/>
    <d v="2020-10-29T00:00:00"/>
    <x v="4"/>
    <n v="565.30999999999995"/>
    <x v="6401"/>
    <n v="169.58999999999992"/>
    <x v="2"/>
  </r>
  <r>
    <n v="199440"/>
    <x v="2"/>
    <x v="3"/>
    <x v="1"/>
    <n v="326"/>
    <x v="876"/>
    <d v="2020-10-26T00:00:00"/>
    <d v="2020-10-28T00:00:00"/>
    <x v="3"/>
    <n v="304.19"/>
    <x v="6402"/>
    <n v="106.47"/>
    <x v="2"/>
  </r>
  <r>
    <n v="927977"/>
    <x v="0"/>
    <x v="1"/>
    <x v="4"/>
    <n v="104"/>
    <x v="876"/>
    <d v="2020-10-27T00:00:00"/>
    <d v="2020-10-30T00:00:00"/>
    <x v="1"/>
    <n v="1760.92"/>
    <x v="6403"/>
    <n v="228.92000000000007"/>
    <x v="2"/>
  </r>
  <r>
    <n v="62294"/>
    <x v="0"/>
    <x v="2"/>
    <x v="2"/>
    <n v="71"/>
    <x v="876"/>
    <d v="2020-10-26T00:00:00"/>
    <d v="2020-10-28T00:00:00"/>
    <x v="2"/>
    <n v="385.78"/>
    <x v="6404"/>
    <n v="54.009999999999991"/>
    <x v="2"/>
  </r>
  <r>
    <n v="940348"/>
    <x v="2"/>
    <x v="3"/>
    <x v="4"/>
    <n v="228"/>
    <x v="878"/>
    <d v="2020-10-28T00:00:00"/>
    <d v="2020-11-04T00:00:00"/>
    <x v="5"/>
    <n v="1716.03"/>
    <x v="6405"/>
    <n v="154.44000000000005"/>
    <x v="2"/>
  </r>
  <r>
    <n v="327216"/>
    <x v="2"/>
    <x v="1"/>
    <x v="0"/>
    <n v="204"/>
    <x v="878"/>
    <d v="2020-10-29T00:00:00"/>
    <d v="2020-11-02T00:00:00"/>
    <x v="2"/>
    <n v="923.81"/>
    <x v="6406"/>
    <n v="360.28999999999996"/>
    <x v="2"/>
  </r>
  <r>
    <n v="399272"/>
    <x v="1"/>
    <x v="2"/>
    <x v="5"/>
    <n v="18"/>
    <x v="878"/>
    <d v="2020-10-28T00:00:00"/>
    <d v="2020-11-03T00:00:00"/>
    <x v="5"/>
    <n v="1499.01"/>
    <x v="6407"/>
    <n v="539.64"/>
    <x v="2"/>
  </r>
  <r>
    <n v="501577"/>
    <x v="3"/>
    <x v="3"/>
    <x v="0"/>
    <n v="317"/>
    <x v="876"/>
    <d v="2020-10-27T00:00:00"/>
    <d v="2020-10-29T00:00:00"/>
    <x v="5"/>
    <n v="1896.41"/>
    <x v="5025"/>
    <n v="132.75"/>
    <x v="2"/>
  </r>
  <r>
    <n v="595347"/>
    <x v="3"/>
    <x v="0"/>
    <x v="5"/>
    <n v="353"/>
    <x v="876"/>
    <d v="2020-10-29T00:00:00"/>
    <d v="2020-11-02T00:00:00"/>
    <x v="3"/>
    <n v="1536.62"/>
    <x v="6408"/>
    <n v="737.57999999999993"/>
    <x v="2"/>
  </r>
  <r>
    <n v="178197"/>
    <x v="1"/>
    <x v="1"/>
    <x v="0"/>
    <n v="270"/>
    <x v="878"/>
    <d v="2020-10-27T00:00:00"/>
    <d v="2020-10-29T00:00:00"/>
    <x v="2"/>
    <n v="1797.04"/>
    <x v="6409"/>
    <n v="413.31999999999994"/>
    <x v="2"/>
  </r>
  <r>
    <n v="278695"/>
    <x v="2"/>
    <x v="1"/>
    <x v="3"/>
    <n v="52"/>
    <x v="876"/>
    <d v="2020-10-28T00:00:00"/>
    <d v="2020-11-04T00:00:00"/>
    <x v="2"/>
    <n v="1651.92"/>
    <x v="6410"/>
    <n v="115.63000000000011"/>
    <x v="2"/>
  </r>
  <r>
    <n v="32721"/>
    <x v="0"/>
    <x v="3"/>
    <x v="4"/>
    <n v="335"/>
    <x v="878"/>
    <d v="2020-10-27T00:00:00"/>
    <d v="2020-10-30T00:00:00"/>
    <x v="2"/>
    <n v="606.16"/>
    <x v="57"/>
    <n v="290.95999999999998"/>
    <x v="2"/>
  </r>
  <r>
    <n v="771853"/>
    <x v="3"/>
    <x v="3"/>
    <x v="1"/>
    <n v="25"/>
    <x v="879"/>
    <d v="2020-10-28T00:00:00"/>
    <d v="2020-11-03T00:00:00"/>
    <x v="3"/>
    <n v="518.80999999999995"/>
    <x v="1678"/>
    <n v="88.199999999999932"/>
    <x v="2"/>
  </r>
  <r>
    <n v="167070"/>
    <x v="1"/>
    <x v="2"/>
    <x v="4"/>
    <n v="325"/>
    <x v="879"/>
    <d v="2020-10-29T00:00:00"/>
    <d v="2020-10-30T00:00:00"/>
    <x v="4"/>
    <n v="780"/>
    <x v="6411"/>
    <n v="187.20000000000005"/>
    <x v="2"/>
  </r>
  <r>
    <n v="60835"/>
    <x v="1"/>
    <x v="1"/>
    <x v="3"/>
    <n v="193"/>
    <x v="878"/>
    <d v="2020-10-28T00:00:00"/>
    <d v="2020-10-30T00:00:00"/>
    <x v="3"/>
    <n v="206.18"/>
    <x v="6412"/>
    <n v="53.610000000000014"/>
    <x v="2"/>
  </r>
  <r>
    <n v="29212"/>
    <x v="0"/>
    <x v="2"/>
    <x v="2"/>
    <n v="193"/>
    <x v="878"/>
    <d v="2020-10-30T00:00:00"/>
    <d v="2020-11-04T00:00:00"/>
    <x v="2"/>
    <n v="393.72"/>
    <x v="6072"/>
    <n v="27.560000000000002"/>
    <x v="2"/>
  </r>
  <r>
    <n v="569724"/>
    <x v="0"/>
    <x v="1"/>
    <x v="4"/>
    <n v="80"/>
    <x v="878"/>
    <d v="2020-10-29T00:00:00"/>
    <d v="2020-11-04T00:00:00"/>
    <x v="1"/>
    <n v="1526.51"/>
    <x v="6413"/>
    <n v="320.56999999999994"/>
    <x v="2"/>
  </r>
  <r>
    <n v="727590"/>
    <x v="1"/>
    <x v="1"/>
    <x v="0"/>
    <n v="273"/>
    <x v="878"/>
    <d v="2020-10-28T00:00:00"/>
    <d v="2020-11-01T00:00:00"/>
    <x v="4"/>
    <n v="685.1"/>
    <x v="2686"/>
    <n v="212.38"/>
    <x v="2"/>
  </r>
  <r>
    <n v="358212"/>
    <x v="0"/>
    <x v="3"/>
    <x v="4"/>
    <n v="105"/>
    <x v="879"/>
    <d v="2020-10-28T00:00:00"/>
    <d v="2020-11-01T00:00:00"/>
    <x v="2"/>
    <n v="559.48"/>
    <x v="6414"/>
    <n v="274.15000000000003"/>
    <x v="2"/>
  </r>
  <r>
    <n v="692672"/>
    <x v="0"/>
    <x v="3"/>
    <x v="4"/>
    <n v="178"/>
    <x v="878"/>
    <d v="2020-10-28T00:00:00"/>
    <d v="2020-10-29T00:00:00"/>
    <x v="0"/>
    <n v="1273.08"/>
    <x v="1262"/>
    <n v="483.77"/>
    <x v="2"/>
  </r>
  <r>
    <n v="923169"/>
    <x v="1"/>
    <x v="3"/>
    <x v="2"/>
    <n v="312"/>
    <x v="878"/>
    <d v="2020-10-27T00:00:00"/>
    <d v="2020-10-31T00:00:00"/>
    <x v="1"/>
    <n v="271.97000000000003"/>
    <x v="6415"/>
    <n v="84.310000000000031"/>
    <x v="2"/>
  </r>
  <r>
    <n v="461759"/>
    <x v="1"/>
    <x v="0"/>
    <x v="5"/>
    <n v="200"/>
    <x v="878"/>
    <d v="2020-10-30T00:00:00"/>
    <d v="2020-11-03T00:00:00"/>
    <x v="5"/>
    <n v="805.33"/>
    <x v="6416"/>
    <n v="136.91000000000008"/>
    <x v="2"/>
  </r>
  <r>
    <n v="243371"/>
    <x v="0"/>
    <x v="0"/>
    <x v="3"/>
    <n v="14"/>
    <x v="879"/>
    <d v="2020-10-29T00:00:00"/>
    <d v="2020-11-05T00:00:00"/>
    <x v="5"/>
    <n v="825.7"/>
    <x v="6417"/>
    <n v="115.60000000000002"/>
    <x v="2"/>
  </r>
  <r>
    <n v="709617"/>
    <x v="0"/>
    <x v="1"/>
    <x v="4"/>
    <n v="10"/>
    <x v="879"/>
    <d v="2020-10-30T00:00:00"/>
    <d v="2020-10-31T00:00:00"/>
    <x v="4"/>
    <n v="1159.22"/>
    <x v="6418"/>
    <n v="428.91000000000008"/>
    <x v="2"/>
  </r>
  <r>
    <n v="844093"/>
    <x v="1"/>
    <x v="3"/>
    <x v="1"/>
    <n v="35"/>
    <x v="880"/>
    <d v="2020-10-28T00:00:00"/>
    <d v="2020-11-04T00:00:00"/>
    <x v="3"/>
    <n v="820.7"/>
    <x v="6419"/>
    <n v="402.14000000000004"/>
    <x v="2"/>
  </r>
  <r>
    <n v="547175"/>
    <x v="0"/>
    <x v="1"/>
    <x v="1"/>
    <n v="171"/>
    <x v="879"/>
    <d v="2020-10-31T00:00:00"/>
    <d v="2020-11-07T00:00:00"/>
    <x v="2"/>
    <n v="596.42999999999995"/>
    <x v="6420"/>
    <n v="238.56999999999994"/>
    <x v="2"/>
  </r>
  <r>
    <n v="361485"/>
    <x v="1"/>
    <x v="2"/>
    <x v="4"/>
    <n v="203"/>
    <x v="879"/>
    <d v="2020-10-28T00:00:00"/>
    <d v="2020-11-01T00:00:00"/>
    <x v="5"/>
    <n v="869.63"/>
    <x v="6421"/>
    <n v="373.94"/>
    <x v="2"/>
  </r>
  <r>
    <n v="764481"/>
    <x v="1"/>
    <x v="3"/>
    <x v="4"/>
    <n v="326"/>
    <x v="879"/>
    <d v="2020-10-29T00:00:00"/>
    <d v="2020-11-05T00:00:00"/>
    <x v="1"/>
    <n v="300.74"/>
    <x v="3880"/>
    <n v="144.36000000000001"/>
    <x v="2"/>
  </r>
  <r>
    <n v="924246"/>
    <x v="3"/>
    <x v="3"/>
    <x v="3"/>
    <n v="195"/>
    <x v="880"/>
    <d v="2020-10-28T00:00:00"/>
    <d v="2020-11-04T00:00:00"/>
    <x v="1"/>
    <n v="1459.8"/>
    <x v="5959"/>
    <n v="642.30999999999995"/>
    <x v="2"/>
  </r>
  <r>
    <n v="419880"/>
    <x v="3"/>
    <x v="3"/>
    <x v="1"/>
    <n v="125"/>
    <x v="879"/>
    <d v="2020-10-31T00:00:00"/>
    <d v="2020-11-07T00:00:00"/>
    <x v="5"/>
    <n v="644.5"/>
    <x v="6422"/>
    <n v="109.55999999999995"/>
    <x v="2"/>
  </r>
  <r>
    <n v="485237"/>
    <x v="0"/>
    <x v="3"/>
    <x v="4"/>
    <n v="240"/>
    <x v="879"/>
    <d v="2020-10-28T00:00:00"/>
    <d v="2020-11-04T00:00:00"/>
    <x v="3"/>
    <n v="1072.8699999999999"/>
    <x v="6423"/>
    <n v="354.04999999999984"/>
    <x v="2"/>
  </r>
  <r>
    <n v="617802"/>
    <x v="1"/>
    <x v="3"/>
    <x v="4"/>
    <n v="245"/>
    <x v="880"/>
    <d v="2020-10-29T00:00:00"/>
    <d v="2020-10-30T00:00:00"/>
    <x v="3"/>
    <n v="592.61"/>
    <x v="6424"/>
    <n v="29.629999999999995"/>
    <x v="2"/>
  </r>
  <r>
    <n v="832145"/>
    <x v="2"/>
    <x v="1"/>
    <x v="2"/>
    <n v="72"/>
    <x v="881"/>
    <d v="2020-10-30T00:00:00"/>
    <d v="2020-11-03T00:00:00"/>
    <x v="2"/>
    <n v="159.77000000000001"/>
    <x v="6425"/>
    <n v="36.750000000000014"/>
    <x v="2"/>
  </r>
  <r>
    <n v="388857"/>
    <x v="3"/>
    <x v="0"/>
    <x v="0"/>
    <n v="219"/>
    <x v="880"/>
    <d v="2020-11-01T00:00:00"/>
    <d v="2020-11-04T00:00:00"/>
    <x v="3"/>
    <n v="1159.22"/>
    <x v="6426"/>
    <n v="498.46000000000004"/>
    <x v="2"/>
  </r>
  <r>
    <n v="180721"/>
    <x v="1"/>
    <x v="1"/>
    <x v="2"/>
    <n v="133"/>
    <x v="881"/>
    <d v="2020-11-01T00:00:00"/>
    <d v="2020-11-04T00:00:00"/>
    <x v="2"/>
    <n v="385.78"/>
    <x v="6427"/>
    <n v="138.87999999999997"/>
    <x v="2"/>
  </r>
  <r>
    <n v="299024"/>
    <x v="3"/>
    <x v="0"/>
    <x v="3"/>
    <n v="135"/>
    <x v="880"/>
    <d v="2020-11-01T00:00:00"/>
    <d v="2020-11-04T00:00:00"/>
    <x v="3"/>
    <n v="391.81"/>
    <x v="6428"/>
    <n v="148.89000000000001"/>
    <x v="2"/>
  </r>
  <r>
    <n v="147099"/>
    <x v="0"/>
    <x v="2"/>
    <x v="0"/>
    <n v="320"/>
    <x v="881"/>
    <d v="2020-11-01T00:00:00"/>
    <d v="2020-11-07T00:00:00"/>
    <x v="2"/>
    <n v="1358.29"/>
    <x v="1137"/>
    <n v="135.82999999999993"/>
    <x v="2"/>
  </r>
  <r>
    <n v="886365"/>
    <x v="0"/>
    <x v="0"/>
    <x v="5"/>
    <n v="174"/>
    <x v="881"/>
    <d v="2020-10-31T00:00:00"/>
    <d v="2020-11-05T00:00:00"/>
    <x v="1"/>
    <n v="926.93"/>
    <x v="6429"/>
    <n v="55.620000000000005"/>
    <x v="2"/>
  </r>
  <r>
    <n v="594079"/>
    <x v="1"/>
    <x v="3"/>
    <x v="1"/>
    <n v="100"/>
    <x v="881"/>
    <d v="2020-10-30T00:00:00"/>
    <d v="2020-11-03T00:00:00"/>
    <x v="0"/>
    <n v="717.95"/>
    <x v="3593"/>
    <n v="251.28000000000003"/>
    <x v="2"/>
  </r>
  <r>
    <n v="535971"/>
    <x v="1"/>
    <x v="2"/>
    <x v="3"/>
    <n v="96"/>
    <x v="880"/>
    <d v="2020-10-31T00:00:00"/>
    <d v="2020-11-01T00:00:00"/>
    <x v="1"/>
    <n v="1209.54"/>
    <x v="6430"/>
    <n v="193.52999999999997"/>
    <x v="2"/>
  </r>
  <r>
    <n v="189063"/>
    <x v="2"/>
    <x v="1"/>
    <x v="0"/>
    <n v="212"/>
    <x v="881"/>
    <d v="2020-11-02T00:00:00"/>
    <d v="2020-11-03T00:00:00"/>
    <x v="3"/>
    <n v="1641.59"/>
    <x v="6431"/>
    <n v="393.98"/>
    <x v="2"/>
  </r>
  <r>
    <n v="462333"/>
    <x v="2"/>
    <x v="1"/>
    <x v="5"/>
    <n v="172"/>
    <x v="881"/>
    <d v="2020-10-30T00:00:00"/>
    <d v="2020-10-31T00:00:00"/>
    <x v="2"/>
    <n v="1684.01"/>
    <x v="0"/>
    <n v="303.11999999999989"/>
    <x v="2"/>
  </r>
  <r>
    <n v="964425"/>
    <x v="1"/>
    <x v="2"/>
    <x v="1"/>
    <n v="77"/>
    <x v="882"/>
    <d v="2020-10-30T00:00:00"/>
    <d v="2020-10-31T00:00:00"/>
    <x v="2"/>
    <n v="736.7"/>
    <x v="6432"/>
    <n v="346.25000000000006"/>
    <x v="2"/>
  </r>
  <r>
    <n v="404783"/>
    <x v="2"/>
    <x v="1"/>
    <x v="3"/>
    <n v="343"/>
    <x v="882"/>
    <d v="2020-10-30T00:00:00"/>
    <d v="2020-11-06T00:00:00"/>
    <x v="2"/>
    <n v="1802.47"/>
    <x v="6433"/>
    <n v="865.19"/>
    <x v="2"/>
  </r>
  <r>
    <n v="103491"/>
    <x v="2"/>
    <x v="1"/>
    <x v="3"/>
    <n v="127"/>
    <x v="882"/>
    <d v="2020-10-31T00:00:00"/>
    <d v="2020-11-06T00:00:00"/>
    <x v="0"/>
    <n v="606.16"/>
    <x v="6434"/>
    <n v="163.65999999999997"/>
    <x v="2"/>
  </r>
  <r>
    <n v="868225"/>
    <x v="0"/>
    <x v="0"/>
    <x v="4"/>
    <n v="14"/>
    <x v="882"/>
    <d v="2020-11-02T00:00:00"/>
    <d v="2020-11-07T00:00:00"/>
    <x v="4"/>
    <n v="1876.44"/>
    <x v="6435"/>
    <n v="694.28"/>
    <x v="2"/>
  </r>
  <r>
    <n v="373584"/>
    <x v="1"/>
    <x v="2"/>
    <x v="2"/>
    <n v="41"/>
    <x v="881"/>
    <d v="2020-11-01T00:00:00"/>
    <d v="2020-11-03T00:00:00"/>
    <x v="2"/>
    <n v="493.59"/>
    <x v="6436"/>
    <n v="118.45999999999998"/>
    <x v="2"/>
  </r>
  <r>
    <n v="417879"/>
    <x v="0"/>
    <x v="0"/>
    <x v="5"/>
    <n v="235"/>
    <x v="881"/>
    <d v="2020-10-30T00:00:00"/>
    <d v="2020-11-02T00:00:00"/>
    <x v="4"/>
    <n v="323.32"/>
    <x v="6437"/>
    <n v="87.299999999999983"/>
    <x v="2"/>
  </r>
  <r>
    <n v="703814"/>
    <x v="2"/>
    <x v="3"/>
    <x v="5"/>
    <n v="90"/>
    <x v="882"/>
    <d v="2020-11-02T00:00:00"/>
    <d v="2020-11-03T00:00:00"/>
    <x v="2"/>
    <n v="272.12"/>
    <x v="1976"/>
    <n v="78.91"/>
    <x v="2"/>
  </r>
  <r>
    <n v="299995"/>
    <x v="0"/>
    <x v="3"/>
    <x v="3"/>
    <n v="204"/>
    <x v="883"/>
    <d v="2020-11-02T00:00:00"/>
    <d v="2020-11-08T00:00:00"/>
    <x v="3"/>
    <n v="318.94"/>
    <x v="6438"/>
    <n v="95.68"/>
    <x v="2"/>
  </r>
  <r>
    <n v="835538"/>
    <x v="1"/>
    <x v="1"/>
    <x v="2"/>
    <n v="63"/>
    <x v="883"/>
    <d v="2020-10-31T00:00:00"/>
    <d v="2020-11-03T00:00:00"/>
    <x v="3"/>
    <n v="1170.6199999999999"/>
    <x v="6439"/>
    <n v="257.53999999999985"/>
    <x v="2"/>
  </r>
  <r>
    <n v="964319"/>
    <x v="2"/>
    <x v="3"/>
    <x v="0"/>
    <n v="316"/>
    <x v="882"/>
    <d v="2020-11-02T00:00:00"/>
    <d v="2020-11-03T00:00:00"/>
    <x v="5"/>
    <n v="1592.32"/>
    <x v="6440"/>
    <n v="573.2399999999999"/>
    <x v="2"/>
  </r>
  <r>
    <n v="883358"/>
    <x v="3"/>
    <x v="3"/>
    <x v="4"/>
    <n v="230"/>
    <x v="883"/>
    <d v="2020-11-01T00:00:00"/>
    <d v="2020-11-03T00:00:00"/>
    <x v="2"/>
    <n v="1445.12"/>
    <x v="4075"/>
    <n v="563.59999999999991"/>
    <x v="2"/>
  </r>
  <r>
    <n v="652673"/>
    <x v="2"/>
    <x v="2"/>
    <x v="3"/>
    <n v="189"/>
    <x v="883"/>
    <d v="2020-11-01T00:00:00"/>
    <d v="2020-11-07T00:00:00"/>
    <x v="1"/>
    <n v="1681.44"/>
    <x v="1439"/>
    <n v="336.28999999999996"/>
    <x v="2"/>
  </r>
  <r>
    <n v="852598"/>
    <x v="0"/>
    <x v="2"/>
    <x v="2"/>
    <n v="83"/>
    <x v="883"/>
    <d v="2020-10-31T00:00:00"/>
    <d v="2020-11-01T00:00:00"/>
    <x v="4"/>
    <n v="308.58999999999997"/>
    <x v="6441"/>
    <n v="58.629999999999967"/>
    <x v="2"/>
  </r>
  <r>
    <n v="531126"/>
    <x v="1"/>
    <x v="2"/>
    <x v="0"/>
    <n v="55"/>
    <x v="882"/>
    <d v="2020-11-02T00:00:00"/>
    <d v="2020-11-08T00:00:00"/>
    <x v="4"/>
    <n v="1204.48"/>
    <x v="6442"/>
    <n v="289.08000000000004"/>
    <x v="2"/>
  </r>
  <r>
    <n v="97269"/>
    <x v="1"/>
    <x v="3"/>
    <x v="1"/>
    <n v="242"/>
    <x v="882"/>
    <d v="2020-11-01T00:00:00"/>
    <d v="2020-11-05T00:00:00"/>
    <x v="2"/>
    <n v="170.94"/>
    <x v="6443"/>
    <n v="46.149999999999991"/>
    <x v="2"/>
  </r>
  <r>
    <n v="162689"/>
    <x v="0"/>
    <x v="0"/>
    <x v="1"/>
    <n v="359"/>
    <x v="884"/>
    <d v="2020-11-04T00:00:00"/>
    <d v="2020-11-07T00:00:00"/>
    <x v="2"/>
    <n v="829.19"/>
    <x v="6444"/>
    <n v="315.09000000000003"/>
    <x v="2"/>
  </r>
  <r>
    <n v="920684"/>
    <x v="1"/>
    <x v="3"/>
    <x v="4"/>
    <n v="147"/>
    <x v="884"/>
    <d v="2020-11-04T00:00:00"/>
    <d v="2020-11-10T00:00:00"/>
    <x v="4"/>
    <n v="1123.19"/>
    <x v="6445"/>
    <n v="336.96000000000004"/>
    <x v="2"/>
  </r>
  <r>
    <n v="939931"/>
    <x v="0"/>
    <x v="1"/>
    <x v="5"/>
    <n v="70"/>
    <x v="884"/>
    <d v="2020-11-01T00:00:00"/>
    <d v="2020-11-02T00:00:00"/>
    <x v="4"/>
    <n v="665.08"/>
    <x v="6446"/>
    <n v="66.509999999999991"/>
    <x v="2"/>
  </r>
  <r>
    <n v="896173"/>
    <x v="1"/>
    <x v="1"/>
    <x v="5"/>
    <n v="32"/>
    <x v="884"/>
    <d v="2020-11-02T00:00:00"/>
    <d v="2020-11-09T00:00:00"/>
    <x v="2"/>
    <n v="476.41"/>
    <x v="6447"/>
    <n v="85.75"/>
    <x v="2"/>
  </r>
  <r>
    <n v="322349"/>
    <x v="1"/>
    <x v="2"/>
    <x v="2"/>
    <n v="103"/>
    <x v="884"/>
    <d v="2020-11-03T00:00:00"/>
    <d v="2020-11-09T00:00:00"/>
    <x v="0"/>
    <n v="994"/>
    <x v="6448"/>
    <n v="149.10000000000002"/>
    <x v="2"/>
  </r>
  <r>
    <n v="336929"/>
    <x v="1"/>
    <x v="1"/>
    <x v="5"/>
    <n v="365"/>
    <x v="884"/>
    <d v="2020-11-01T00:00:00"/>
    <d v="2020-11-08T00:00:00"/>
    <x v="2"/>
    <n v="1996.76"/>
    <x v="6449"/>
    <n v="199.68000000000006"/>
    <x v="2"/>
  </r>
  <r>
    <n v="287482"/>
    <x v="3"/>
    <x v="0"/>
    <x v="3"/>
    <n v="55"/>
    <x v="884"/>
    <d v="2020-11-01T00:00:00"/>
    <d v="2020-11-03T00:00:00"/>
    <x v="4"/>
    <n v="939.27"/>
    <x v="6450"/>
    <n v="291.16999999999996"/>
    <x v="2"/>
  </r>
  <r>
    <n v="976139"/>
    <x v="0"/>
    <x v="2"/>
    <x v="3"/>
    <n v="88"/>
    <x v="884"/>
    <d v="2020-11-04T00:00:00"/>
    <d v="2020-11-08T00:00:00"/>
    <x v="1"/>
    <n v="1438.22"/>
    <x v="6451"/>
    <n v="244.5"/>
    <x v="2"/>
  </r>
  <r>
    <n v="846718"/>
    <x v="1"/>
    <x v="2"/>
    <x v="1"/>
    <n v="363"/>
    <x v="883"/>
    <d v="2020-11-01T00:00:00"/>
    <d v="2020-11-06T00:00:00"/>
    <x v="0"/>
    <n v="457.38"/>
    <x v="6452"/>
    <n v="32.019999999999982"/>
    <x v="2"/>
  </r>
  <r>
    <n v="208458"/>
    <x v="1"/>
    <x v="3"/>
    <x v="1"/>
    <n v="230"/>
    <x v="883"/>
    <d v="2020-11-01T00:00:00"/>
    <d v="2020-11-06T00:00:00"/>
    <x v="4"/>
    <n v="230.62"/>
    <x v="6453"/>
    <n v="32.289999999999992"/>
    <x v="2"/>
  </r>
  <r>
    <n v="141718"/>
    <x v="0"/>
    <x v="3"/>
    <x v="4"/>
    <n v="85"/>
    <x v="884"/>
    <d v="2020-11-03T00:00:00"/>
    <d v="2020-11-10T00:00:00"/>
    <x v="3"/>
    <n v="1140.45"/>
    <x v="944"/>
    <n v="250.90000000000009"/>
    <x v="2"/>
  </r>
  <r>
    <n v="992975"/>
    <x v="0"/>
    <x v="1"/>
    <x v="3"/>
    <n v="112"/>
    <x v="884"/>
    <d v="2020-11-03T00:00:00"/>
    <d v="2020-11-09T00:00:00"/>
    <x v="3"/>
    <n v="1953.64"/>
    <x v="6454"/>
    <n v="664.24"/>
    <x v="2"/>
  </r>
  <r>
    <n v="80149"/>
    <x v="3"/>
    <x v="3"/>
    <x v="3"/>
    <n v="36"/>
    <x v="884"/>
    <d v="2020-11-03T00:00:00"/>
    <d v="2020-11-07T00:00:00"/>
    <x v="1"/>
    <n v="378.7"/>
    <x v="6455"/>
    <n v="30.300000000000011"/>
    <x v="2"/>
  </r>
  <r>
    <n v="367820"/>
    <x v="0"/>
    <x v="2"/>
    <x v="5"/>
    <n v="229"/>
    <x v="884"/>
    <d v="2020-11-01T00:00:00"/>
    <d v="2020-11-08T00:00:00"/>
    <x v="2"/>
    <n v="626.49"/>
    <x v="6456"/>
    <n v="31.32000000000005"/>
    <x v="2"/>
  </r>
  <r>
    <n v="699809"/>
    <x v="0"/>
    <x v="0"/>
    <x v="4"/>
    <n v="192"/>
    <x v="885"/>
    <d v="2020-11-04T00:00:00"/>
    <d v="2020-11-06T00:00:00"/>
    <x v="5"/>
    <n v="1331.28"/>
    <x v="6457"/>
    <n v="279.56999999999994"/>
    <x v="2"/>
  </r>
  <r>
    <n v="307187"/>
    <x v="0"/>
    <x v="3"/>
    <x v="2"/>
    <n v="311"/>
    <x v="884"/>
    <d v="2020-11-05T00:00:00"/>
    <d v="2020-11-11T00:00:00"/>
    <x v="1"/>
    <n v="1612.24"/>
    <x v="420"/>
    <n v="290.20000000000005"/>
    <x v="2"/>
  </r>
  <r>
    <n v="987715"/>
    <x v="1"/>
    <x v="1"/>
    <x v="5"/>
    <n v="179"/>
    <x v="885"/>
    <d v="2020-11-03T00:00:00"/>
    <d v="2020-11-05T00:00:00"/>
    <x v="0"/>
    <n v="682.87"/>
    <x v="6458"/>
    <n v="259.49"/>
    <x v="2"/>
  </r>
  <r>
    <n v="412144"/>
    <x v="0"/>
    <x v="3"/>
    <x v="4"/>
    <n v="242"/>
    <x v="885"/>
    <d v="2020-11-05T00:00:00"/>
    <d v="2020-11-07T00:00:00"/>
    <x v="5"/>
    <n v="1152.3399999999999"/>
    <x v="1242"/>
    <n v="218.93999999999994"/>
    <x v="2"/>
  </r>
  <r>
    <n v="949656"/>
    <x v="3"/>
    <x v="2"/>
    <x v="3"/>
    <n v="21"/>
    <x v="885"/>
    <d v="2020-11-04T00:00:00"/>
    <d v="2020-11-09T00:00:00"/>
    <x v="4"/>
    <n v="1833.02"/>
    <x v="6459"/>
    <n v="366.59999999999991"/>
    <x v="2"/>
  </r>
  <r>
    <n v="545555"/>
    <x v="1"/>
    <x v="1"/>
    <x v="1"/>
    <n v="207"/>
    <x v="884"/>
    <d v="2020-11-02T00:00:00"/>
    <d v="2020-11-06T00:00:00"/>
    <x v="2"/>
    <n v="1211.8399999999999"/>
    <x v="6460"/>
    <n v="72.709999999999809"/>
    <x v="2"/>
  </r>
  <r>
    <n v="7097"/>
    <x v="2"/>
    <x v="1"/>
    <x v="3"/>
    <n v="229"/>
    <x v="885"/>
    <d v="2020-11-03T00:00:00"/>
    <d v="2020-11-06T00:00:00"/>
    <x v="3"/>
    <n v="952.92"/>
    <x v="871"/>
    <n v="66.699999999999932"/>
    <x v="2"/>
  </r>
  <r>
    <n v="270098"/>
    <x v="0"/>
    <x v="1"/>
    <x v="5"/>
    <n v="238"/>
    <x v="884"/>
    <d v="2020-11-04T00:00:00"/>
    <d v="2020-11-07T00:00:00"/>
    <x v="0"/>
    <n v="225.86"/>
    <x v="6461"/>
    <n v="20.330000000000013"/>
    <x v="2"/>
  </r>
  <r>
    <n v="887338"/>
    <x v="0"/>
    <x v="0"/>
    <x v="0"/>
    <n v="58"/>
    <x v="884"/>
    <d v="2020-11-02T00:00:00"/>
    <d v="2020-11-03T00:00:00"/>
    <x v="3"/>
    <n v="218.91"/>
    <x v="4166"/>
    <n v="67.859999999999985"/>
    <x v="2"/>
  </r>
  <r>
    <n v="630930"/>
    <x v="0"/>
    <x v="2"/>
    <x v="5"/>
    <n v="113"/>
    <x v="885"/>
    <d v="2020-11-05T00:00:00"/>
    <d v="2020-11-10T00:00:00"/>
    <x v="1"/>
    <n v="1924.38"/>
    <x v="6462"/>
    <n v="519.58000000000015"/>
    <x v="2"/>
  </r>
  <r>
    <n v="948752"/>
    <x v="0"/>
    <x v="1"/>
    <x v="4"/>
    <n v="187"/>
    <x v="885"/>
    <d v="2020-11-05T00:00:00"/>
    <d v="2020-11-09T00:00:00"/>
    <x v="0"/>
    <n v="1259.42"/>
    <x v="6463"/>
    <n v="617.12000000000012"/>
    <x v="2"/>
  </r>
  <r>
    <n v="550245"/>
    <x v="1"/>
    <x v="1"/>
    <x v="3"/>
    <n v="325"/>
    <x v="884"/>
    <d v="2020-11-02T00:00:00"/>
    <d v="2020-11-08T00:00:00"/>
    <x v="4"/>
    <n v="800.09"/>
    <x v="5775"/>
    <n v="344.04"/>
    <x v="2"/>
  </r>
  <r>
    <n v="543847"/>
    <x v="0"/>
    <x v="0"/>
    <x v="1"/>
    <n v="1"/>
    <x v="885"/>
    <d v="2020-11-03T00:00:00"/>
    <d v="2020-11-08T00:00:00"/>
    <x v="4"/>
    <n v="454.17"/>
    <x v="2369"/>
    <n v="77.210000000000036"/>
    <x v="2"/>
  </r>
  <r>
    <n v="290156"/>
    <x v="0"/>
    <x v="1"/>
    <x v="1"/>
    <n v="128"/>
    <x v="885"/>
    <d v="2020-11-05T00:00:00"/>
    <d v="2020-11-07T00:00:00"/>
    <x v="5"/>
    <n v="185.56"/>
    <x v="6464"/>
    <n v="48.25"/>
    <x v="2"/>
  </r>
  <r>
    <n v="182020"/>
    <x v="1"/>
    <x v="0"/>
    <x v="2"/>
    <n v="330"/>
    <x v="885"/>
    <d v="2020-11-06T00:00:00"/>
    <d v="2020-11-07T00:00:00"/>
    <x v="3"/>
    <n v="1331.9"/>
    <x v="6465"/>
    <n v="399.57000000000005"/>
    <x v="2"/>
  </r>
  <r>
    <n v="612563"/>
    <x v="0"/>
    <x v="1"/>
    <x v="0"/>
    <n v="159"/>
    <x v="885"/>
    <d v="2020-11-03T00:00:00"/>
    <d v="2020-11-10T00:00:00"/>
    <x v="2"/>
    <n v="1207.1400000000001"/>
    <x v="6466"/>
    <n v="555.28000000000009"/>
    <x v="2"/>
  </r>
  <r>
    <n v="576383"/>
    <x v="2"/>
    <x v="1"/>
    <x v="4"/>
    <n v="171"/>
    <x v="886"/>
    <d v="2020-11-04T00:00:00"/>
    <d v="2020-11-09T00:00:00"/>
    <x v="3"/>
    <n v="565.66999999999996"/>
    <x v="6467"/>
    <n v="62.21999999999997"/>
    <x v="2"/>
  </r>
  <r>
    <n v="333064"/>
    <x v="0"/>
    <x v="3"/>
    <x v="0"/>
    <n v="328"/>
    <x v="886"/>
    <d v="2020-11-05T00:00:00"/>
    <d v="2020-11-09T00:00:00"/>
    <x v="2"/>
    <n v="220.1"/>
    <x v="6468"/>
    <n v="83.639999999999986"/>
    <x v="2"/>
  </r>
  <r>
    <n v="257796"/>
    <x v="2"/>
    <x v="1"/>
    <x v="3"/>
    <n v="269"/>
    <x v="885"/>
    <d v="2020-11-03T00:00:00"/>
    <d v="2020-11-06T00:00:00"/>
    <x v="4"/>
    <n v="308.58999999999997"/>
    <x v="6469"/>
    <n v="49.369999999999948"/>
    <x v="2"/>
  </r>
  <r>
    <n v="641000"/>
    <x v="0"/>
    <x v="3"/>
    <x v="4"/>
    <n v="283"/>
    <x v="885"/>
    <d v="2020-11-04T00:00:00"/>
    <d v="2020-11-08T00:00:00"/>
    <x v="1"/>
    <n v="1205.04"/>
    <x v="6470"/>
    <n v="554.31999999999994"/>
    <x v="2"/>
  </r>
  <r>
    <n v="463793"/>
    <x v="0"/>
    <x v="2"/>
    <x v="4"/>
    <n v="65"/>
    <x v="885"/>
    <d v="2020-11-03T00:00:00"/>
    <d v="2020-11-09T00:00:00"/>
    <x v="0"/>
    <n v="1202.57"/>
    <x v="3801"/>
    <n v="192.40999999999997"/>
    <x v="2"/>
  </r>
  <r>
    <n v="338146"/>
    <x v="3"/>
    <x v="2"/>
    <x v="0"/>
    <n v="311"/>
    <x v="886"/>
    <d v="2020-11-03T00:00:00"/>
    <d v="2020-11-05T00:00:00"/>
    <x v="3"/>
    <n v="1911.75"/>
    <x v="4171"/>
    <n v="802.93000000000006"/>
    <x v="2"/>
  </r>
  <r>
    <n v="475950"/>
    <x v="2"/>
    <x v="0"/>
    <x v="4"/>
    <n v="316"/>
    <x v="886"/>
    <d v="2020-11-06T00:00:00"/>
    <d v="2020-11-08T00:00:00"/>
    <x v="1"/>
    <n v="755.6"/>
    <x v="6471"/>
    <n v="181.34000000000003"/>
    <x v="2"/>
  </r>
  <r>
    <n v="265979"/>
    <x v="1"/>
    <x v="2"/>
    <x v="4"/>
    <n v="247"/>
    <x v="886"/>
    <d v="2020-11-04T00:00:00"/>
    <d v="2020-11-09T00:00:00"/>
    <x v="5"/>
    <n v="1365.01"/>
    <x v="6472"/>
    <n v="245.70000000000005"/>
    <x v="2"/>
  </r>
  <r>
    <n v="771719"/>
    <x v="1"/>
    <x v="2"/>
    <x v="5"/>
    <n v="318"/>
    <x v="885"/>
    <d v="2020-11-05T00:00:00"/>
    <d v="2020-11-12T00:00:00"/>
    <x v="0"/>
    <n v="933.7"/>
    <x v="1014"/>
    <n v="149.3900000000001"/>
    <x v="2"/>
  </r>
  <r>
    <n v="860044"/>
    <x v="1"/>
    <x v="3"/>
    <x v="5"/>
    <n v="305"/>
    <x v="885"/>
    <d v="2020-11-04T00:00:00"/>
    <d v="2020-11-09T00:00:00"/>
    <x v="3"/>
    <n v="547.49"/>
    <x v="6473"/>
    <n v="202.57"/>
    <x v="2"/>
  </r>
  <r>
    <n v="300606"/>
    <x v="1"/>
    <x v="2"/>
    <x v="3"/>
    <n v="359"/>
    <x v="886"/>
    <d v="2020-11-05T00:00:00"/>
    <d v="2020-11-12T00:00:00"/>
    <x v="4"/>
    <n v="1016.91"/>
    <x v="6474"/>
    <n v="386.42999999999995"/>
    <x v="2"/>
  </r>
  <r>
    <n v="212783"/>
    <x v="1"/>
    <x v="0"/>
    <x v="1"/>
    <n v="132"/>
    <x v="887"/>
    <d v="2020-11-06T00:00:00"/>
    <d v="2020-11-10T00:00:00"/>
    <x v="2"/>
    <n v="285.2"/>
    <x v="6475"/>
    <n v="25.670000000000016"/>
    <x v="2"/>
  </r>
  <r>
    <n v="823646"/>
    <x v="1"/>
    <x v="3"/>
    <x v="3"/>
    <n v="346"/>
    <x v="886"/>
    <d v="2020-11-06T00:00:00"/>
    <d v="2020-11-09T00:00:00"/>
    <x v="1"/>
    <n v="381.39"/>
    <x v="6476"/>
    <n v="167.80999999999997"/>
    <x v="2"/>
  </r>
  <r>
    <n v="208566"/>
    <x v="0"/>
    <x v="0"/>
    <x v="2"/>
    <n v="165"/>
    <x v="887"/>
    <d v="2020-11-07T00:00:00"/>
    <d v="2020-11-13T00:00:00"/>
    <x v="0"/>
    <n v="597.86"/>
    <x v="5355"/>
    <n v="245.12"/>
    <x v="2"/>
  </r>
  <r>
    <n v="224465"/>
    <x v="2"/>
    <x v="1"/>
    <x v="2"/>
    <n v="308"/>
    <x v="886"/>
    <d v="2020-11-07T00:00:00"/>
    <d v="2020-11-10T00:00:00"/>
    <x v="0"/>
    <n v="1868.02"/>
    <x v="1102"/>
    <n v="709.84999999999991"/>
    <x v="2"/>
  </r>
  <r>
    <n v="191702"/>
    <x v="0"/>
    <x v="2"/>
    <x v="2"/>
    <n v="324"/>
    <x v="886"/>
    <d v="2020-11-05T00:00:00"/>
    <d v="2020-11-10T00:00:00"/>
    <x v="1"/>
    <n v="1204.48"/>
    <x v="6477"/>
    <n v="72.269999999999982"/>
    <x v="2"/>
  </r>
  <r>
    <n v="811712"/>
    <x v="0"/>
    <x v="1"/>
    <x v="0"/>
    <n v="113"/>
    <x v="887"/>
    <d v="2020-11-05T00:00:00"/>
    <d v="2020-11-06T00:00:00"/>
    <x v="4"/>
    <n v="1830.77"/>
    <x v="6478"/>
    <n v="549.23"/>
    <x v="2"/>
  </r>
  <r>
    <n v="881948"/>
    <x v="3"/>
    <x v="3"/>
    <x v="5"/>
    <n v="294"/>
    <x v="888"/>
    <d v="2020-11-07T00:00:00"/>
    <d v="2020-11-10T00:00:00"/>
    <x v="0"/>
    <n v="1790.29"/>
    <x v="6479"/>
    <n v="823.53"/>
    <x v="2"/>
  </r>
  <r>
    <n v="266922"/>
    <x v="1"/>
    <x v="2"/>
    <x v="1"/>
    <n v="258"/>
    <x v="887"/>
    <d v="2020-11-07T00:00:00"/>
    <d v="2020-11-13T00:00:00"/>
    <x v="1"/>
    <n v="651.74"/>
    <x v="6480"/>
    <n v="319.35000000000002"/>
    <x v="2"/>
  </r>
  <r>
    <n v="919382"/>
    <x v="1"/>
    <x v="1"/>
    <x v="5"/>
    <n v="283"/>
    <x v="887"/>
    <d v="2020-11-06T00:00:00"/>
    <d v="2020-11-11T00:00:00"/>
    <x v="1"/>
    <n v="1331.9"/>
    <x v="6481"/>
    <n v="226.42000000000007"/>
    <x v="2"/>
  </r>
  <r>
    <n v="630813"/>
    <x v="3"/>
    <x v="0"/>
    <x v="3"/>
    <n v="162"/>
    <x v="888"/>
    <d v="2020-11-08T00:00:00"/>
    <d v="2020-11-13T00:00:00"/>
    <x v="2"/>
    <n v="370.61"/>
    <x v="2701"/>
    <n v="85.240000000000009"/>
    <x v="2"/>
  </r>
  <r>
    <n v="767313"/>
    <x v="3"/>
    <x v="0"/>
    <x v="0"/>
    <n v="92"/>
    <x v="887"/>
    <d v="2020-11-07T00:00:00"/>
    <d v="2020-11-11T00:00:00"/>
    <x v="2"/>
    <n v="381.39"/>
    <x v="6482"/>
    <n v="156.36999999999998"/>
    <x v="2"/>
  </r>
  <r>
    <n v="646665"/>
    <x v="3"/>
    <x v="2"/>
    <x v="4"/>
    <n v="18"/>
    <x v="887"/>
    <d v="2020-11-05T00:00:00"/>
    <d v="2020-11-07T00:00:00"/>
    <x v="2"/>
    <n v="1134.53"/>
    <x v="6483"/>
    <n v="465.15999999999997"/>
    <x v="2"/>
  </r>
  <r>
    <n v="962980"/>
    <x v="1"/>
    <x v="2"/>
    <x v="2"/>
    <n v="336"/>
    <x v="888"/>
    <d v="2020-11-07T00:00:00"/>
    <d v="2020-11-12T00:00:00"/>
    <x v="3"/>
    <n v="1715.62"/>
    <x v="6484"/>
    <n v="686.25"/>
    <x v="2"/>
  </r>
  <r>
    <n v="991641"/>
    <x v="1"/>
    <x v="1"/>
    <x v="3"/>
    <n v="271"/>
    <x v="888"/>
    <d v="2020-11-08T00:00:00"/>
    <d v="2020-11-14T00:00:00"/>
    <x v="3"/>
    <n v="1924.39"/>
    <x v="5413"/>
    <n v="481.10000000000014"/>
    <x v="2"/>
  </r>
  <r>
    <n v="871745"/>
    <x v="0"/>
    <x v="1"/>
    <x v="4"/>
    <n v="161"/>
    <x v="888"/>
    <d v="2020-11-06T00:00:00"/>
    <d v="2020-11-07T00:00:00"/>
    <x v="3"/>
    <n v="851.71"/>
    <x v="6485"/>
    <n v="357.72"/>
    <x v="2"/>
  </r>
  <r>
    <n v="532488"/>
    <x v="3"/>
    <x v="3"/>
    <x v="4"/>
    <n v="187"/>
    <x v="889"/>
    <d v="2020-11-07T00:00:00"/>
    <d v="2020-11-12T00:00:00"/>
    <x v="3"/>
    <n v="389.71"/>
    <x v="5031"/>
    <n v="46.769999999999982"/>
    <x v="2"/>
  </r>
  <r>
    <n v="135610"/>
    <x v="0"/>
    <x v="0"/>
    <x v="5"/>
    <n v="260"/>
    <x v="889"/>
    <d v="2020-11-09T00:00:00"/>
    <d v="2020-11-15T00:00:00"/>
    <x v="3"/>
    <n v="1587.21"/>
    <x v="6486"/>
    <n v="333.30999999999995"/>
    <x v="2"/>
  </r>
  <r>
    <n v="341347"/>
    <x v="0"/>
    <x v="1"/>
    <x v="5"/>
    <n v="26"/>
    <x v="889"/>
    <d v="2020-11-09T00:00:00"/>
    <d v="2020-11-11T00:00:00"/>
    <x v="1"/>
    <n v="839.41"/>
    <x v="6487"/>
    <n v="226.64"/>
    <x v="2"/>
  </r>
  <r>
    <n v="825610"/>
    <x v="0"/>
    <x v="0"/>
    <x v="3"/>
    <n v="202"/>
    <x v="888"/>
    <d v="2020-11-07T00:00:00"/>
    <d v="2020-11-13T00:00:00"/>
    <x v="5"/>
    <n v="1473.14"/>
    <x v="6488"/>
    <n v="618.72000000000014"/>
    <x v="2"/>
  </r>
  <r>
    <n v="204022"/>
    <x v="2"/>
    <x v="1"/>
    <x v="5"/>
    <n v="35"/>
    <x v="889"/>
    <d v="2020-11-06T00:00:00"/>
    <d v="2020-11-07T00:00:00"/>
    <x v="0"/>
    <n v="608.6"/>
    <x v="6489"/>
    <n v="231.27000000000004"/>
    <x v="2"/>
  </r>
  <r>
    <n v="258050"/>
    <x v="3"/>
    <x v="0"/>
    <x v="3"/>
    <n v="162"/>
    <x v="889"/>
    <d v="2020-11-09T00:00:00"/>
    <d v="2020-11-14T00:00:00"/>
    <x v="3"/>
    <n v="393.72"/>
    <x v="6072"/>
    <n v="27.560000000000002"/>
    <x v="2"/>
  </r>
  <r>
    <n v="500516"/>
    <x v="0"/>
    <x v="1"/>
    <x v="5"/>
    <n v="231"/>
    <x v="889"/>
    <d v="2020-11-09T00:00:00"/>
    <d v="2020-11-11T00:00:00"/>
    <x v="5"/>
    <n v="1123.19"/>
    <x v="6490"/>
    <n v="516.67000000000007"/>
    <x v="2"/>
  </r>
  <r>
    <n v="413139"/>
    <x v="2"/>
    <x v="1"/>
    <x v="4"/>
    <n v="304"/>
    <x v="889"/>
    <d v="2020-11-09T00:00:00"/>
    <d v="2020-11-16T00:00:00"/>
    <x v="3"/>
    <n v="1698.44"/>
    <x v="6009"/>
    <n v="339.69000000000005"/>
    <x v="2"/>
  </r>
  <r>
    <n v="817223"/>
    <x v="0"/>
    <x v="1"/>
    <x v="4"/>
    <n v="234"/>
    <x v="889"/>
    <d v="2020-11-10T00:00:00"/>
    <d v="2020-11-11T00:00:00"/>
    <x v="0"/>
    <n v="550.27"/>
    <x v="6491"/>
    <n v="77.039999999999964"/>
    <x v="2"/>
  </r>
  <r>
    <n v="191898"/>
    <x v="2"/>
    <x v="0"/>
    <x v="0"/>
    <n v="347"/>
    <x v="890"/>
    <d v="2020-11-07T00:00:00"/>
    <d v="2020-11-12T00:00:00"/>
    <x v="0"/>
    <n v="1797.04"/>
    <x v="6409"/>
    <n v="413.31999999999994"/>
    <x v="2"/>
  </r>
  <r>
    <n v="75867"/>
    <x v="0"/>
    <x v="2"/>
    <x v="4"/>
    <n v="366"/>
    <x v="890"/>
    <d v="2020-11-09T00:00:00"/>
    <d v="2020-11-16T00:00:00"/>
    <x v="1"/>
    <n v="1496.61"/>
    <x v="6492"/>
    <n v="493.87999999999988"/>
    <x v="2"/>
  </r>
  <r>
    <n v="964456"/>
    <x v="0"/>
    <x v="1"/>
    <x v="1"/>
    <n v="126"/>
    <x v="890"/>
    <d v="2020-11-07T00:00:00"/>
    <d v="2020-11-13T00:00:00"/>
    <x v="2"/>
    <n v="922.9"/>
    <x v="6493"/>
    <n v="396.85"/>
    <x v="2"/>
  </r>
  <r>
    <n v="711353"/>
    <x v="0"/>
    <x v="1"/>
    <x v="5"/>
    <n v="177"/>
    <x v="889"/>
    <d v="2020-11-08T00:00:00"/>
    <d v="2020-11-14T00:00:00"/>
    <x v="1"/>
    <n v="730.52"/>
    <x v="6494"/>
    <n v="94.970000000000027"/>
    <x v="2"/>
  </r>
  <r>
    <n v="739688"/>
    <x v="0"/>
    <x v="0"/>
    <x v="0"/>
    <n v="173"/>
    <x v="889"/>
    <d v="2020-11-10T00:00:00"/>
    <d v="2020-11-15T00:00:00"/>
    <x v="1"/>
    <n v="363.21"/>
    <x v="6495"/>
    <n v="47.21999999999997"/>
    <x v="2"/>
  </r>
  <r>
    <n v="544679"/>
    <x v="0"/>
    <x v="1"/>
    <x v="1"/>
    <n v="174"/>
    <x v="890"/>
    <d v="2020-11-08T00:00:00"/>
    <d v="2020-11-15T00:00:00"/>
    <x v="0"/>
    <n v="579.85"/>
    <x v="6496"/>
    <n v="46.389999999999986"/>
    <x v="2"/>
  </r>
  <r>
    <n v="467164"/>
    <x v="0"/>
    <x v="0"/>
    <x v="2"/>
    <n v="3"/>
    <x v="890"/>
    <d v="2020-11-08T00:00:00"/>
    <d v="2020-11-13T00:00:00"/>
    <x v="5"/>
    <n v="1874.46"/>
    <x v="6497"/>
    <n v="712.29"/>
    <x v="2"/>
  </r>
  <r>
    <n v="464931"/>
    <x v="3"/>
    <x v="0"/>
    <x v="4"/>
    <n v="171"/>
    <x v="891"/>
    <d v="2020-11-08T00:00:00"/>
    <d v="2020-11-13T00:00:00"/>
    <x v="4"/>
    <n v="1800.23"/>
    <x v="6498"/>
    <n v="738.08999999999992"/>
    <x v="2"/>
  </r>
  <r>
    <n v="275979"/>
    <x v="0"/>
    <x v="2"/>
    <x v="1"/>
    <n v="309"/>
    <x v="890"/>
    <d v="2020-11-11T00:00:00"/>
    <d v="2020-11-16T00:00:00"/>
    <x v="1"/>
    <n v="959.54"/>
    <x v="6499"/>
    <n v="355.03"/>
    <x v="2"/>
  </r>
  <r>
    <n v="206217"/>
    <x v="0"/>
    <x v="0"/>
    <x v="0"/>
    <n v="241"/>
    <x v="891"/>
    <d v="2020-11-08T00:00:00"/>
    <d v="2020-11-12T00:00:00"/>
    <x v="5"/>
    <n v="1935.93"/>
    <x v="6500"/>
    <n v="755.01"/>
    <x v="2"/>
  </r>
  <r>
    <n v="775541"/>
    <x v="3"/>
    <x v="3"/>
    <x v="3"/>
    <n v="308"/>
    <x v="891"/>
    <d v="2020-11-09T00:00:00"/>
    <d v="2020-11-12T00:00:00"/>
    <x v="4"/>
    <n v="1759.82"/>
    <x v="6501"/>
    <n v="281.56999999999994"/>
    <x v="2"/>
  </r>
  <r>
    <n v="994215"/>
    <x v="0"/>
    <x v="2"/>
    <x v="3"/>
    <n v="36"/>
    <x v="891"/>
    <d v="2020-11-09T00:00:00"/>
    <d v="2020-11-16T00:00:00"/>
    <x v="2"/>
    <n v="1309.1199999999999"/>
    <x v="6502"/>
    <n v="432.00999999999988"/>
    <x v="2"/>
  </r>
  <r>
    <n v="881771"/>
    <x v="2"/>
    <x v="0"/>
    <x v="0"/>
    <n v="306"/>
    <x v="892"/>
    <d v="2020-11-10T00:00:00"/>
    <d v="2020-11-12T00:00:00"/>
    <x v="5"/>
    <n v="1202.3699999999999"/>
    <x v="6503"/>
    <n v="252.49999999999989"/>
    <x v="2"/>
  </r>
  <r>
    <n v="273629"/>
    <x v="2"/>
    <x v="1"/>
    <x v="4"/>
    <n v="99"/>
    <x v="891"/>
    <d v="2020-11-11T00:00:00"/>
    <d v="2020-11-15T00:00:00"/>
    <x v="3"/>
    <n v="923.98"/>
    <x v="5047"/>
    <n v="212.51999999999998"/>
    <x v="2"/>
  </r>
  <r>
    <n v="71758"/>
    <x v="1"/>
    <x v="2"/>
    <x v="1"/>
    <n v="174"/>
    <x v="891"/>
    <d v="2020-11-11T00:00:00"/>
    <d v="2020-11-12T00:00:00"/>
    <x v="5"/>
    <n v="1558.84"/>
    <x v="6504"/>
    <n v="202.64999999999986"/>
    <x v="2"/>
  </r>
  <r>
    <n v="130285"/>
    <x v="0"/>
    <x v="0"/>
    <x v="2"/>
    <n v="8"/>
    <x v="891"/>
    <d v="2020-11-09T00:00:00"/>
    <d v="2020-11-14T00:00:00"/>
    <x v="2"/>
    <n v="417.95"/>
    <x v="6505"/>
    <n v="137.92000000000002"/>
    <x v="2"/>
  </r>
  <r>
    <n v="99914"/>
    <x v="1"/>
    <x v="3"/>
    <x v="0"/>
    <n v="304"/>
    <x v="892"/>
    <d v="2020-11-09T00:00:00"/>
    <d v="2020-11-11T00:00:00"/>
    <x v="5"/>
    <n v="1204.48"/>
    <x v="6506"/>
    <n v="264.99"/>
    <x v="2"/>
  </r>
  <r>
    <n v="345307"/>
    <x v="3"/>
    <x v="2"/>
    <x v="3"/>
    <n v="88"/>
    <x v="892"/>
    <d v="2020-11-12T00:00:00"/>
    <d v="2020-11-14T00:00:00"/>
    <x v="2"/>
    <n v="1588.66"/>
    <x v="6507"/>
    <n v="778.44"/>
    <x v="2"/>
  </r>
  <r>
    <n v="280347"/>
    <x v="1"/>
    <x v="2"/>
    <x v="0"/>
    <n v="345"/>
    <x v="892"/>
    <d v="2020-11-13T00:00:00"/>
    <d v="2020-11-19T00:00:00"/>
    <x v="2"/>
    <n v="1588.3"/>
    <x v="731"/>
    <n v="317.65999999999985"/>
    <x v="2"/>
  </r>
  <r>
    <n v="996614"/>
    <x v="0"/>
    <x v="0"/>
    <x v="3"/>
    <n v="264"/>
    <x v="893"/>
    <d v="2020-11-12T00:00:00"/>
    <d v="2020-11-19T00:00:00"/>
    <x v="2"/>
    <n v="541.5"/>
    <x v="6508"/>
    <n v="48.730000000000018"/>
    <x v="2"/>
  </r>
  <r>
    <n v="281868"/>
    <x v="2"/>
    <x v="1"/>
    <x v="3"/>
    <n v="254"/>
    <x v="893"/>
    <d v="2020-11-11T00:00:00"/>
    <d v="2020-11-13T00:00:00"/>
    <x v="4"/>
    <n v="1014.98"/>
    <x v="6509"/>
    <n v="162.39999999999998"/>
    <x v="2"/>
  </r>
  <r>
    <n v="595451"/>
    <x v="2"/>
    <x v="1"/>
    <x v="0"/>
    <n v="12"/>
    <x v="892"/>
    <d v="2020-11-13T00:00:00"/>
    <d v="2020-11-14T00:00:00"/>
    <x v="1"/>
    <n v="1790.24"/>
    <x v="6510"/>
    <n v="895.12"/>
    <x v="2"/>
  </r>
  <r>
    <n v="636194"/>
    <x v="1"/>
    <x v="2"/>
    <x v="1"/>
    <n v="245"/>
    <x v="893"/>
    <d v="2020-11-13T00:00:00"/>
    <d v="2020-11-14T00:00:00"/>
    <x v="3"/>
    <n v="347.89"/>
    <x v="6511"/>
    <n v="97.41"/>
    <x v="2"/>
  </r>
  <r>
    <n v="857789"/>
    <x v="0"/>
    <x v="2"/>
    <x v="0"/>
    <n v="170"/>
    <x v="893"/>
    <d v="2020-11-13T00:00:00"/>
    <d v="2020-11-19T00:00:00"/>
    <x v="5"/>
    <n v="1931.62"/>
    <x v="6512"/>
    <n v="560.16999999999985"/>
    <x v="2"/>
  </r>
  <r>
    <n v="266397"/>
    <x v="1"/>
    <x v="1"/>
    <x v="4"/>
    <n v="337"/>
    <x v="893"/>
    <d v="2020-11-13T00:00:00"/>
    <d v="2020-11-18T00:00:00"/>
    <x v="5"/>
    <n v="544.79"/>
    <x v="6513"/>
    <n v="207.01999999999998"/>
    <x v="2"/>
  </r>
  <r>
    <n v="905511"/>
    <x v="1"/>
    <x v="3"/>
    <x v="4"/>
    <n v="80"/>
    <x v="894"/>
    <d v="2020-11-13T00:00:00"/>
    <d v="2020-11-17T00:00:00"/>
    <x v="4"/>
    <n v="1039.94"/>
    <x v="336"/>
    <n v="499.17000000000007"/>
    <x v="2"/>
  </r>
  <r>
    <n v="267053"/>
    <x v="0"/>
    <x v="1"/>
    <x v="1"/>
    <n v="278"/>
    <x v="894"/>
    <d v="2020-11-12T00:00:00"/>
    <d v="2020-11-15T00:00:00"/>
    <x v="1"/>
    <n v="856.09"/>
    <x v="6514"/>
    <n v="145.54000000000008"/>
    <x v="2"/>
  </r>
  <r>
    <n v="383693"/>
    <x v="1"/>
    <x v="2"/>
    <x v="0"/>
    <n v="190"/>
    <x v="893"/>
    <d v="2020-11-12T00:00:00"/>
    <d v="2020-11-19T00:00:00"/>
    <x v="1"/>
    <n v="863.69"/>
    <x v="6515"/>
    <n v="371.39000000000004"/>
    <x v="2"/>
  </r>
  <r>
    <n v="735118"/>
    <x v="0"/>
    <x v="1"/>
    <x v="2"/>
    <n v="11"/>
    <x v="893"/>
    <d v="2020-11-12T00:00:00"/>
    <d v="2020-11-19T00:00:00"/>
    <x v="3"/>
    <n v="1880.86"/>
    <x v="6516"/>
    <n v="658.3"/>
    <x v="2"/>
  </r>
  <r>
    <n v="705288"/>
    <x v="1"/>
    <x v="1"/>
    <x v="2"/>
    <n v="111"/>
    <x v="893"/>
    <d v="2020-11-11T00:00:00"/>
    <d v="2020-11-17T00:00:00"/>
    <x v="5"/>
    <n v="1339.32"/>
    <x v="6517"/>
    <n v="441.9799999999999"/>
    <x v="2"/>
  </r>
  <r>
    <n v="324959"/>
    <x v="0"/>
    <x v="0"/>
    <x v="1"/>
    <n v="181"/>
    <x v="894"/>
    <d v="2020-11-12T00:00:00"/>
    <d v="2020-11-19T00:00:00"/>
    <x v="0"/>
    <n v="1822.71"/>
    <x v="6518"/>
    <n v="346.30999999999995"/>
    <x v="2"/>
  </r>
  <r>
    <n v="492781"/>
    <x v="2"/>
    <x v="1"/>
    <x v="1"/>
    <n v="218"/>
    <x v="894"/>
    <d v="2020-11-13T00:00:00"/>
    <d v="2020-11-18T00:00:00"/>
    <x v="5"/>
    <n v="1236.6199999999999"/>
    <x v="6519"/>
    <n v="259.68999999999994"/>
    <x v="2"/>
  </r>
  <r>
    <n v="796972"/>
    <x v="1"/>
    <x v="3"/>
    <x v="3"/>
    <n v="75"/>
    <x v="894"/>
    <d v="2020-11-13T00:00:00"/>
    <d v="2020-11-14T00:00:00"/>
    <x v="4"/>
    <n v="1699.04"/>
    <x v="6520"/>
    <n v="441.75"/>
    <x v="2"/>
  </r>
  <r>
    <n v="729295"/>
    <x v="0"/>
    <x v="0"/>
    <x v="0"/>
    <n v="299"/>
    <x v="893"/>
    <d v="2020-11-12T00:00:00"/>
    <d v="2020-11-16T00:00:00"/>
    <x v="4"/>
    <n v="684.95"/>
    <x v="6521"/>
    <n v="102.74000000000001"/>
    <x v="2"/>
  </r>
  <r>
    <n v="731413"/>
    <x v="3"/>
    <x v="2"/>
    <x v="1"/>
    <n v="39"/>
    <x v="895"/>
    <d v="2020-11-15T00:00:00"/>
    <d v="2020-11-20T00:00:00"/>
    <x v="3"/>
    <n v="287.82"/>
    <x v="6522"/>
    <n v="31.659999999999968"/>
    <x v="2"/>
  </r>
  <r>
    <n v="340859"/>
    <x v="2"/>
    <x v="1"/>
    <x v="1"/>
    <n v="204"/>
    <x v="895"/>
    <d v="2020-11-12T00:00:00"/>
    <d v="2020-11-18T00:00:00"/>
    <x v="4"/>
    <n v="1180.55"/>
    <x v="6523"/>
    <n v="484.03"/>
    <x v="2"/>
  </r>
  <r>
    <n v="223595"/>
    <x v="0"/>
    <x v="2"/>
    <x v="1"/>
    <n v="63"/>
    <x v="895"/>
    <d v="2020-11-14T00:00:00"/>
    <d v="2020-11-16T00:00:00"/>
    <x v="3"/>
    <n v="1952.02"/>
    <x v="6524"/>
    <n v="624.65000000000009"/>
    <x v="2"/>
  </r>
  <r>
    <n v="141906"/>
    <x v="3"/>
    <x v="0"/>
    <x v="0"/>
    <n v="229"/>
    <x v="895"/>
    <d v="2020-11-15T00:00:00"/>
    <d v="2020-11-20T00:00:00"/>
    <x v="3"/>
    <n v="1514.24"/>
    <x v="6525"/>
    <n v="257.42000000000007"/>
    <x v="2"/>
  </r>
  <r>
    <n v="635988"/>
    <x v="0"/>
    <x v="0"/>
    <x v="2"/>
    <n v="293"/>
    <x v="894"/>
    <d v="2020-11-13T00:00:00"/>
    <d v="2020-11-15T00:00:00"/>
    <x v="0"/>
    <n v="782.29"/>
    <x v="6384"/>
    <n v="203.39999999999998"/>
    <x v="2"/>
  </r>
  <r>
    <n v="295179"/>
    <x v="0"/>
    <x v="0"/>
    <x v="5"/>
    <n v="133"/>
    <x v="894"/>
    <d v="2020-11-12T00:00:00"/>
    <d v="2020-11-15T00:00:00"/>
    <x v="3"/>
    <n v="1358.64"/>
    <x v="6526"/>
    <n v="298.90000000000009"/>
    <x v="2"/>
  </r>
  <r>
    <n v="486432"/>
    <x v="1"/>
    <x v="2"/>
    <x v="0"/>
    <n v="130"/>
    <x v="894"/>
    <d v="2020-11-14T00:00:00"/>
    <d v="2020-11-20T00:00:00"/>
    <x v="3"/>
    <n v="213.34"/>
    <x v="6527"/>
    <n v="36.27000000000001"/>
    <x v="2"/>
  </r>
  <r>
    <n v="921969"/>
    <x v="2"/>
    <x v="1"/>
    <x v="0"/>
    <n v="193"/>
    <x v="894"/>
    <d v="2020-11-13T00:00:00"/>
    <d v="2020-11-16T00:00:00"/>
    <x v="5"/>
    <n v="1494.73"/>
    <x v="6528"/>
    <n v="672.63"/>
    <x v="2"/>
  </r>
  <r>
    <n v="134681"/>
    <x v="1"/>
    <x v="3"/>
    <x v="3"/>
    <n v="367"/>
    <x v="896"/>
    <d v="2020-11-14T00:00:00"/>
    <d v="2020-11-15T00:00:00"/>
    <x v="5"/>
    <n v="1242.21"/>
    <x v="6529"/>
    <n v="521.73"/>
    <x v="2"/>
  </r>
  <r>
    <n v="607460"/>
    <x v="1"/>
    <x v="2"/>
    <x v="4"/>
    <n v="104"/>
    <x v="896"/>
    <d v="2020-11-14T00:00:00"/>
    <d v="2020-11-20T00:00:00"/>
    <x v="4"/>
    <n v="949.16"/>
    <x v="6530"/>
    <n v="332.20999999999992"/>
    <x v="2"/>
  </r>
  <r>
    <n v="204790"/>
    <x v="0"/>
    <x v="1"/>
    <x v="3"/>
    <n v="94"/>
    <x v="896"/>
    <d v="2020-11-16T00:00:00"/>
    <d v="2020-11-18T00:00:00"/>
    <x v="0"/>
    <n v="679.78"/>
    <x v="6531"/>
    <n v="210.72999999999996"/>
    <x v="2"/>
  </r>
  <r>
    <n v="956578"/>
    <x v="1"/>
    <x v="3"/>
    <x v="5"/>
    <n v="24"/>
    <x v="895"/>
    <d v="2020-11-15T00:00:00"/>
    <d v="2020-11-17T00:00:00"/>
    <x v="5"/>
    <n v="1526.13"/>
    <x v="6532"/>
    <n v="351.01000000000022"/>
    <x v="2"/>
  </r>
  <r>
    <n v="649530"/>
    <x v="2"/>
    <x v="1"/>
    <x v="4"/>
    <n v="327"/>
    <x v="896"/>
    <d v="2020-11-13T00:00:00"/>
    <d v="2020-11-14T00:00:00"/>
    <x v="3"/>
    <n v="1922.06"/>
    <x v="6533"/>
    <n v="230.64999999999986"/>
    <x v="2"/>
  </r>
  <r>
    <n v="662694"/>
    <x v="3"/>
    <x v="3"/>
    <x v="4"/>
    <n v="127"/>
    <x v="896"/>
    <d v="2020-11-13T00:00:00"/>
    <d v="2020-11-18T00:00:00"/>
    <x v="3"/>
    <n v="465.47"/>
    <x v="6534"/>
    <n v="51.200000000000045"/>
    <x v="2"/>
  </r>
  <r>
    <n v="408788"/>
    <x v="2"/>
    <x v="1"/>
    <x v="3"/>
    <n v="41"/>
    <x v="895"/>
    <d v="2020-11-13T00:00:00"/>
    <d v="2020-11-17T00:00:00"/>
    <x v="3"/>
    <n v="1170.6199999999999"/>
    <x v="6535"/>
    <n v="222.41999999999985"/>
    <x v="2"/>
  </r>
  <r>
    <n v="499229"/>
    <x v="0"/>
    <x v="2"/>
    <x v="5"/>
    <n v="225"/>
    <x v="897"/>
    <d v="2020-11-14T00:00:00"/>
    <d v="2020-11-17T00:00:00"/>
    <x v="2"/>
    <n v="434.82"/>
    <x v="6536"/>
    <n v="91.31"/>
    <x v="2"/>
  </r>
  <r>
    <n v="955403"/>
    <x v="0"/>
    <x v="1"/>
    <x v="2"/>
    <n v="59"/>
    <x v="897"/>
    <d v="2020-11-17T00:00:00"/>
    <d v="2020-11-18T00:00:00"/>
    <x v="4"/>
    <n v="1999.4"/>
    <x v="2909"/>
    <n v="479.86000000000013"/>
    <x v="2"/>
  </r>
  <r>
    <n v="214329"/>
    <x v="3"/>
    <x v="2"/>
    <x v="0"/>
    <n v="16"/>
    <x v="897"/>
    <d v="2020-11-14T00:00:00"/>
    <d v="2020-11-16T00:00:00"/>
    <x v="4"/>
    <n v="561.23"/>
    <x v="3486"/>
    <n v="157.14000000000004"/>
    <x v="2"/>
  </r>
  <r>
    <n v="440441"/>
    <x v="1"/>
    <x v="1"/>
    <x v="2"/>
    <n v="279"/>
    <x v="897"/>
    <d v="2020-11-14T00:00:00"/>
    <d v="2020-11-16T00:00:00"/>
    <x v="4"/>
    <n v="1185.17"/>
    <x v="6537"/>
    <n v="189.63000000000011"/>
    <x v="2"/>
  </r>
  <r>
    <n v="24672"/>
    <x v="3"/>
    <x v="0"/>
    <x v="2"/>
    <n v="258"/>
    <x v="896"/>
    <d v="2020-11-17T00:00:00"/>
    <d v="2020-11-23T00:00:00"/>
    <x v="1"/>
    <n v="651.74"/>
    <x v="5455"/>
    <n v="247.66000000000003"/>
    <x v="2"/>
  </r>
  <r>
    <n v="828778"/>
    <x v="3"/>
    <x v="3"/>
    <x v="4"/>
    <n v="10"/>
    <x v="896"/>
    <d v="2020-11-14T00:00:00"/>
    <d v="2020-11-20T00:00:00"/>
    <x v="0"/>
    <n v="168.18"/>
    <x v="6538"/>
    <n v="70.64"/>
    <x v="2"/>
  </r>
  <r>
    <n v="32697"/>
    <x v="2"/>
    <x v="1"/>
    <x v="2"/>
    <n v="101"/>
    <x v="896"/>
    <d v="2020-11-14T00:00:00"/>
    <d v="2020-11-15T00:00:00"/>
    <x v="0"/>
    <n v="1498.08"/>
    <x v="6539"/>
    <n v="119.84999999999991"/>
    <x v="2"/>
  </r>
  <r>
    <n v="455800"/>
    <x v="1"/>
    <x v="1"/>
    <x v="3"/>
    <n v="295"/>
    <x v="897"/>
    <d v="2020-11-14T00:00:00"/>
    <d v="2020-11-19T00:00:00"/>
    <x v="3"/>
    <n v="1482.41"/>
    <x v="2551"/>
    <n v="148.24"/>
    <x v="2"/>
  </r>
  <r>
    <n v="241058"/>
    <x v="1"/>
    <x v="0"/>
    <x v="4"/>
    <n v="221"/>
    <x v="896"/>
    <d v="2020-11-16T00:00:00"/>
    <d v="2020-11-19T00:00:00"/>
    <x v="1"/>
    <n v="1071.03"/>
    <x v="6540"/>
    <n v="171.36"/>
    <x v="2"/>
  </r>
  <r>
    <n v="785062"/>
    <x v="0"/>
    <x v="2"/>
    <x v="2"/>
    <n v="186"/>
    <x v="897"/>
    <d v="2020-11-17T00:00:00"/>
    <d v="2020-11-21T00:00:00"/>
    <x v="0"/>
    <n v="724.93"/>
    <x v="6541"/>
    <n v="188.4799999999999"/>
    <x v="2"/>
  </r>
  <r>
    <n v="181878"/>
    <x v="3"/>
    <x v="2"/>
    <x v="2"/>
    <n v="209"/>
    <x v="896"/>
    <d v="2020-11-17T00:00:00"/>
    <d v="2020-11-19T00:00:00"/>
    <x v="3"/>
    <n v="877.14"/>
    <x v="6542"/>
    <n v="166.65999999999997"/>
    <x v="2"/>
  </r>
  <r>
    <n v="256028"/>
    <x v="2"/>
    <x v="3"/>
    <x v="1"/>
    <n v="361"/>
    <x v="898"/>
    <d v="2020-11-17T00:00:00"/>
    <d v="2020-11-22T00:00:00"/>
    <x v="5"/>
    <n v="1716.03"/>
    <x v="6543"/>
    <n v="102.96000000000004"/>
    <x v="2"/>
  </r>
  <r>
    <n v="947669"/>
    <x v="0"/>
    <x v="1"/>
    <x v="3"/>
    <n v="50"/>
    <x v="897"/>
    <d v="2020-11-16T00:00:00"/>
    <d v="2020-11-17T00:00:00"/>
    <x v="0"/>
    <n v="381.39"/>
    <x v="6544"/>
    <n v="183.07"/>
    <x v="2"/>
  </r>
  <r>
    <n v="312391"/>
    <x v="0"/>
    <x v="0"/>
    <x v="0"/>
    <n v="338"/>
    <x v="898"/>
    <d v="2020-11-15T00:00:00"/>
    <d v="2020-11-22T00:00:00"/>
    <x v="2"/>
    <n v="315.29000000000002"/>
    <x v="6545"/>
    <n v="85.130000000000024"/>
    <x v="2"/>
  </r>
  <r>
    <n v="873171"/>
    <x v="0"/>
    <x v="2"/>
    <x v="3"/>
    <n v="189"/>
    <x v="897"/>
    <d v="2020-11-17T00:00:00"/>
    <d v="2020-11-19T00:00:00"/>
    <x v="2"/>
    <n v="350.84"/>
    <x v="6546"/>
    <n v="70.169999999999959"/>
    <x v="2"/>
  </r>
  <r>
    <n v="944158"/>
    <x v="3"/>
    <x v="0"/>
    <x v="5"/>
    <n v="305"/>
    <x v="897"/>
    <d v="2020-11-18T00:00:00"/>
    <d v="2020-11-20T00:00:00"/>
    <x v="1"/>
    <n v="1147.46"/>
    <x v="6547"/>
    <n v="80.319999999999936"/>
    <x v="2"/>
  </r>
  <r>
    <n v="149523"/>
    <x v="0"/>
    <x v="0"/>
    <x v="2"/>
    <n v="287"/>
    <x v="898"/>
    <d v="2020-11-16T00:00:00"/>
    <d v="2020-11-17T00:00:00"/>
    <x v="1"/>
    <n v="669.51"/>
    <x v="6548"/>
    <n v="147.28999999999996"/>
    <x v="2"/>
  </r>
  <r>
    <n v="340328"/>
    <x v="2"/>
    <x v="1"/>
    <x v="0"/>
    <n v="245"/>
    <x v="898"/>
    <d v="2020-11-15T00:00:00"/>
    <d v="2020-11-19T00:00:00"/>
    <x v="0"/>
    <n v="867.1"/>
    <x v="485"/>
    <n v="173.42000000000007"/>
    <x v="2"/>
  </r>
  <r>
    <n v="366875"/>
    <x v="1"/>
    <x v="3"/>
    <x v="1"/>
    <n v="177"/>
    <x v="898"/>
    <d v="2020-11-18T00:00:00"/>
    <d v="2020-11-24T00:00:00"/>
    <x v="3"/>
    <n v="1402.24"/>
    <x v="2394"/>
    <n v="98.160000000000082"/>
    <x v="2"/>
  </r>
  <r>
    <n v="945323"/>
    <x v="1"/>
    <x v="2"/>
    <x v="2"/>
    <n v="204"/>
    <x v="898"/>
    <d v="2020-11-16T00:00:00"/>
    <d v="2020-11-17T00:00:00"/>
    <x v="1"/>
    <n v="1799.83"/>
    <x v="4175"/>
    <n v="503.94999999999982"/>
    <x v="2"/>
  </r>
  <r>
    <n v="915552"/>
    <x v="0"/>
    <x v="1"/>
    <x v="2"/>
    <n v="359"/>
    <x v="898"/>
    <d v="2020-11-19T00:00:00"/>
    <d v="2020-11-22T00:00:00"/>
    <x v="1"/>
    <n v="1966.1"/>
    <x v="6549"/>
    <n v="412.87999999999988"/>
    <x v="2"/>
  </r>
  <r>
    <n v="920462"/>
    <x v="1"/>
    <x v="2"/>
    <x v="5"/>
    <n v="86"/>
    <x v="898"/>
    <d v="2020-11-18T00:00:00"/>
    <d v="2020-11-21T00:00:00"/>
    <x v="0"/>
    <n v="1365.01"/>
    <x v="6550"/>
    <n v="191.09999999999991"/>
    <x v="2"/>
  </r>
  <r>
    <n v="100858"/>
    <x v="1"/>
    <x v="3"/>
    <x v="1"/>
    <n v="209"/>
    <x v="898"/>
    <d v="2020-11-17T00:00:00"/>
    <d v="2020-11-18T00:00:00"/>
    <x v="2"/>
    <n v="650.52"/>
    <x v="6551"/>
    <n v="39.029999999999973"/>
    <x v="2"/>
  </r>
  <r>
    <n v="79493"/>
    <x v="0"/>
    <x v="2"/>
    <x v="3"/>
    <n v="65"/>
    <x v="898"/>
    <d v="2020-11-16T00:00:00"/>
    <d v="2020-11-21T00:00:00"/>
    <x v="5"/>
    <n v="1171.6500000000001"/>
    <x v="1473"/>
    <n v="527.24000000000012"/>
    <x v="2"/>
  </r>
  <r>
    <n v="616418"/>
    <x v="0"/>
    <x v="2"/>
    <x v="0"/>
    <n v="261"/>
    <x v="898"/>
    <d v="2020-11-19T00:00:00"/>
    <d v="2020-11-25T00:00:00"/>
    <x v="4"/>
    <n v="755.6"/>
    <x v="6552"/>
    <n v="294.68"/>
    <x v="2"/>
  </r>
  <r>
    <n v="21553"/>
    <x v="1"/>
    <x v="3"/>
    <x v="0"/>
    <n v="172"/>
    <x v="898"/>
    <d v="2020-11-19T00:00:00"/>
    <d v="2020-11-22T00:00:00"/>
    <x v="4"/>
    <n v="1445.12"/>
    <x v="6553"/>
    <n v="260.11999999999989"/>
    <x v="2"/>
  </r>
  <r>
    <n v="396434"/>
    <x v="1"/>
    <x v="0"/>
    <x v="4"/>
    <n v="294"/>
    <x v="898"/>
    <d v="2020-11-16T00:00:00"/>
    <d v="2020-11-18T00:00:00"/>
    <x v="1"/>
    <n v="953.07"/>
    <x v="6554"/>
    <n v="219.21000000000004"/>
    <x v="2"/>
  </r>
  <r>
    <n v="797361"/>
    <x v="0"/>
    <x v="2"/>
    <x v="1"/>
    <n v="342"/>
    <x v="898"/>
    <d v="2020-11-18T00:00:00"/>
    <d v="2020-11-19T00:00:00"/>
    <x v="3"/>
    <n v="597.86"/>
    <x v="6555"/>
    <n v="215.23000000000002"/>
    <x v="2"/>
  </r>
  <r>
    <n v="829051"/>
    <x v="1"/>
    <x v="1"/>
    <x v="0"/>
    <n v="129"/>
    <x v="899"/>
    <d v="2020-11-18T00:00:00"/>
    <d v="2020-11-20T00:00:00"/>
    <x v="0"/>
    <n v="667.73"/>
    <x v="2370"/>
    <n v="53.420000000000073"/>
    <x v="2"/>
  </r>
  <r>
    <n v="864639"/>
    <x v="0"/>
    <x v="1"/>
    <x v="2"/>
    <n v="32"/>
    <x v="899"/>
    <d v="2020-11-20T00:00:00"/>
    <d v="2020-11-24T00:00:00"/>
    <x v="1"/>
    <n v="1351.9"/>
    <x v="1930"/>
    <n v="567.80000000000007"/>
    <x v="2"/>
  </r>
  <r>
    <n v="705807"/>
    <x v="0"/>
    <x v="1"/>
    <x v="4"/>
    <n v="215"/>
    <x v="900"/>
    <d v="2020-11-20T00:00:00"/>
    <d v="2020-11-24T00:00:00"/>
    <x v="4"/>
    <n v="1880.86"/>
    <x v="1080"/>
    <n v="620.67999999999984"/>
    <x v="2"/>
  </r>
  <r>
    <n v="241079"/>
    <x v="2"/>
    <x v="2"/>
    <x v="4"/>
    <n v="331"/>
    <x v="900"/>
    <d v="2020-11-20T00:00:00"/>
    <d v="2020-11-22T00:00:00"/>
    <x v="4"/>
    <n v="1699.04"/>
    <x v="6556"/>
    <n v="560.68000000000006"/>
    <x v="2"/>
  </r>
  <r>
    <n v="854317"/>
    <x v="0"/>
    <x v="1"/>
    <x v="2"/>
    <n v="262"/>
    <x v="900"/>
    <d v="2020-11-18T00:00:00"/>
    <d v="2020-11-20T00:00:00"/>
    <x v="2"/>
    <n v="1300.6199999999999"/>
    <x v="2336"/>
    <n v="572.26999999999987"/>
    <x v="2"/>
  </r>
  <r>
    <n v="605049"/>
    <x v="1"/>
    <x v="0"/>
    <x v="2"/>
    <n v="163"/>
    <x v="899"/>
    <d v="2020-11-17T00:00:00"/>
    <d v="2020-11-22T00:00:00"/>
    <x v="0"/>
    <n v="1727.83"/>
    <x v="6557"/>
    <n v="725.68999999999994"/>
    <x v="2"/>
  </r>
  <r>
    <n v="804937"/>
    <x v="3"/>
    <x v="3"/>
    <x v="4"/>
    <n v="156"/>
    <x v="900"/>
    <d v="2020-11-17T00:00:00"/>
    <d v="2020-11-22T00:00:00"/>
    <x v="1"/>
    <n v="411.04"/>
    <x v="6558"/>
    <n v="143.86000000000001"/>
    <x v="2"/>
  </r>
  <r>
    <n v="436771"/>
    <x v="0"/>
    <x v="0"/>
    <x v="0"/>
    <n v="331"/>
    <x v="899"/>
    <d v="2020-11-18T00:00:00"/>
    <d v="2020-11-22T00:00:00"/>
    <x v="4"/>
    <n v="626.49"/>
    <x v="6056"/>
    <n v="43.850000000000023"/>
    <x v="2"/>
  </r>
  <r>
    <n v="671218"/>
    <x v="1"/>
    <x v="3"/>
    <x v="4"/>
    <n v="148"/>
    <x v="900"/>
    <d v="2020-11-21T00:00:00"/>
    <d v="2020-11-24T00:00:00"/>
    <x v="0"/>
    <n v="1230.5999999999999"/>
    <x v="6559"/>
    <n v="590.68999999999994"/>
    <x v="2"/>
  </r>
  <r>
    <n v="108007"/>
    <x v="1"/>
    <x v="3"/>
    <x v="1"/>
    <n v="202"/>
    <x v="900"/>
    <d v="2020-11-20T00:00:00"/>
    <d v="2020-11-21T00:00:00"/>
    <x v="2"/>
    <n v="1367.25"/>
    <x v="6560"/>
    <n v="669.95"/>
    <x v="2"/>
  </r>
  <r>
    <n v="341858"/>
    <x v="0"/>
    <x v="2"/>
    <x v="0"/>
    <n v="314"/>
    <x v="901"/>
    <d v="2020-11-21T00:00:00"/>
    <d v="2020-11-23T00:00:00"/>
    <x v="5"/>
    <n v="201.52"/>
    <x v="1508"/>
    <n v="20.150000000000006"/>
    <x v="2"/>
  </r>
  <r>
    <n v="673534"/>
    <x v="2"/>
    <x v="1"/>
    <x v="2"/>
    <n v="234"/>
    <x v="900"/>
    <d v="2020-11-21T00:00:00"/>
    <d v="2020-11-25T00:00:00"/>
    <x v="1"/>
    <n v="801.73"/>
    <x v="6561"/>
    <n v="168.36"/>
    <x v="2"/>
  </r>
  <r>
    <n v="993990"/>
    <x v="0"/>
    <x v="3"/>
    <x v="5"/>
    <n v="139"/>
    <x v="900"/>
    <d v="2020-11-21T00:00:00"/>
    <d v="2020-11-28T00:00:00"/>
    <x v="3"/>
    <n v="1729.28"/>
    <x v="6562"/>
    <n v="587.96"/>
    <x v="2"/>
  </r>
  <r>
    <n v="276643"/>
    <x v="2"/>
    <x v="2"/>
    <x v="0"/>
    <n v="121"/>
    <x v="900"/>
    <d v="2020-11-20T00:00:00"/>
    <d v="2020-11-23T00:00:00"/>
    <x v="1"/>
    <n v="422.96"/>
    <x v="6563"/>
    <n v="101.50999999999999"/>
    <x v="2"/>
  </r>
  <r>
    <n v="319730"/>
    <x v="0"/>
    <x v="0"/>
    <x v="5"/>
    <n v="240"/>
    <x v="900"/>
    <d v="2020-11-21T00:00:00"/>
    <d v="2020-11-25T00:00:00"/>
    <x v="4"/>
    <n v="1651.92"/>
    <x v="6564"/>
    <n v="330.38000000000011"/>
    <x v="2"/>
  </r>
  <r>
    <n v="47630"/>
    <x v="0"/>
    <x v="0"/>
    <x v="1"/>
    <n v="29"/>
    <x v="900"/>
    <d v="2020-11-20T00:00:00"/>
    <d v="2020-11-21T00:00:00"/>
    <x v="5"/>
    <n v="419.59"/>
    <x v="6565"/>
    <n v="193.00999999999996"/>
    <x v="2"/>
  </r>
  <r>
    <n v="809831"/>
    <x v="1"/>
    <x v="2"/>
    <x v="0"/>
    <n v="290"/>
    <x v="901"/>
    <d v="2020-11-18T00:00:00"/>
    <d v="2020-11-25T00:00:00"/>
    <x v="4"/>
    <n v="926.93"/>
    <x v="5113"/>
    <n v="185.39"/>
    <x v="2"/>
  </r>
  <r>
    <n v="534964"/>
    <x v="3"/>
    <x v="0"/>
    <x v="4"/>
    <n v="53"/>
    <x v="900"/>
    <d v="2020-11-21T00:00:00"/>
    <d v="2020-11-24T00:00:00"/>
    <x v="0"/>
    <n v="1386.25"/>
    <x v="6566"/>
    <n v="429.74"/>
    <x v="2"/>
  </r>
  <r>
    <n v="310433"/>
    <x v="1"/>
    <x v="2"/>
    <x v="1"/>
    <n v="111"/>
    <x v="901"/>
    <d v="2020-11-21T00:00:00"/>
    <d v="2020-11-25T00:00:00"/>
    <x v="5"/>
    <n v="1554.44"/>
    <x v="5108"/>
    <n v="124.36000000000013"/>
    <x v="2"/>
  </r>
  <r>
    <n v="200579"/>
    <x v="1"/>
    <x v="0"/>
    <x v="5"/>
    <n v="39"/>
    <x v="901"/>
    <d v="2020-11-18T00:00:00"/>
    <d v="2020-11-23T00:00:00"/>
    <x v="4"/>
    <n v="225.42"/>
    <x v="6567"/>
    <n v="58.609999999999985"/>
    <x v="2"/>
  </r>
  <r>
    <n v="664602"/>
    <x v="0"/>
    <x v="1"/>
    <x v="0"/>
    <n v="21"/>
    <x v="900"/>
    <d v="2020-11-20T00:00:00"/>
    <d v="2020-11-24T00:00:00"/>
    <x v="5"/>
    <n v="724.93"/>
    <x v="6568"/>
    <n v="72.489999999999895"/>
    <x v="2"/>
  </r>
  <r>
    <n v="448625"/>
    <x v="0"/>
    <x v="3"/>
    <x v="2"/>
    <n v="205"/>
    <x v="901"/>
    <d v="2020-11-21T00:00:00"/>
    <d v="2020-11-25T00:00:00"/>
    <x v="5"/>
    <n v="611.20000000000005"/>
    <x v="6569"/>
    <n v="152.80000000000007"/>
    <x v="2"/>
  </r>
  <r>
    <n v="60848"/>
    <x v="0"/>
    <x v="1"/>
    <x v="0"/>
    <n v="247"/>
    <x v="900"/>
    <d v="2020-11-19T00:00:00"/>
    <d v="2020-11-25T00:00:00"/>
    <x v="5"/>
    <n v="417.95"/>
    <x v="6570"/>
    <n v="188.07999999999998"/>
    <x v="2"/>
  </r>
  <r>
    <n v="432321"/>
    <x v="2"/>
    <x v="1"/>
    <x v="2"/>
    <n v="147"/>
    <x v="901"/>
    <d v="2020-11-22T00:00:00"/>
    <d v="2020-11-28T00:00:00"/>
    <x v="4"/>
    <n v="1653.47"/>
    <x v="6571"/>
    <n v="810.2"/>
    <x v="2"/>
  </r>
  <r>
    <n v="329091"/>
    <x v="0"/>
    <x v="0"/>
    <x v="4"/>
    <n v="69"/>
    <x v="901"/>
    <d v="2020-11-21T00:00:00"/>
    <d v="2020-11-25T00:00:00"/>
    <x v="0"/>
    <n v="494.89"/>
    <x v="6572"/>
    <n v="79.180000000000007"/>
    <x v="2"/>
  </r>
  <r>
    <n v="91404"/>
    <x v="1"/>
    <x v="0"/>
    <x v="3"/>
    <n v="128"/>
    <x v="902"/>
    <d v="2020-11-19T00:00:00"/>
    <d v="2020-11-20T00:00:00"/>
    <x v="4"/>
    <n v="1202.57"/>
    <x v="4951"/>
    <n v="240.51"/>
    <x v="2"/>
  </r>
  <r>
    <n v="178576"/>
    <x v="3"/>
    <x v="3"/>
    <x v="1"/>
    <n v="366"/>
    <x v="901"/>
    <d v="2020-11-19T00:00:00"/>
    <d v="2020-11-26T00:00:00"/>
    <x v="1"/>
    <n v="1921.97"/>
    <x v="6573"/>
    <n v="422.82999999999993"/>
    <x v="2"/>
  </r>
  <r>
    <n v="516753"/>
    <x v="1"/>
    <x v="0"/>
    <x v="5"/>
    <n v="218"/>
    <x v="901"/>
    <d v="2020-11-22T00:00:00"/>
    <d v="2020-11-27T00:00:00"/>
    <x v="0"/>
    <n v="300.74"/>
    <x v="6574"/>
    <n v="132.33000000000001"/>
    <x v="2"/>
  </r>
  <r>
    <n v="356806"/>
    <x v="1"/>
    <x v="2"/>
    <x v="0"/>
    <n v="135"/>
    <x v="901"/>
    <d v="2020-11-20T00:00:00"/>
    <d v="2020-11-21T00:00:00"/>
    <x v="4"/>
    <n v="802.81"/>
    <x v="6575"/>
    <n v="200.69999999999993"/>
    <x v="2"/>
  </r>
  <r>
    <n v="259020"/>
    <x v="3"/>
    <x v="2"/>
    <x v="0"/>
    <n v="285"/>
    <x v="901"/>
    <d v="2020-11-20T00:00:00"/>
    <d v="2020-11-22T00:00:00"/>
    <x v="3"/>
    <n v="1476.3"/>
    <x v="6576"/>
    <n v="620.04999999999995"/>
    <x v="2"/>
  </r>
  <r>
    <n v="862893"/>
    <x v="2"/>
    <x v="1"/>
    <x v="2"/>
    <n v="21"/>
    <x v="901"/>
    <d v="2020-11-21T00:00:00"/>
    <d v="2020-11-24T00:00:00"/>
    <x v="4"/>
    <n v="1358.64"/>
    <x v="6577"/>
    <n v="434.7600000000001"/>
    <x v="2"/>
  </r>
  <r>
    <n v="235457"/>
    <x v="0"/>
    <x v="0"/>
    <x v="2"/>
    <n v="236"/>
    <x v="901"/>
    <d v="2020-11-21T00:00:00"/>
    <d v="2020-11-28T00:00:00"/>
    <x v="0"/>
    <n v="1273.08"/>
    <x v="6578"/>
    <n v="471.03999999999996"/>
    <x v="2"/>
  </r>
  <r>
    <n v="125436"/>
    <x v="0"/>
    <x v="2"/>
    <x v="4"/>
    <n v="288"/>
    <x v="901"/>
    <d v="2020-11-22T00:00:00"/>
    <d v="2020-11-24T00:00:00"/>
    <x v="4"/>
    <n v="1185.17"/>
    <x v="6579"/>
    <n v="142.22000000000003"/>
    <x v="2"/>
  </r>
  <r>
    <n v="914141"/>
    <x v="2"/>
    <x v="3"/>
    <x v="2"/>
    <n v="35"/>
    <x v="902"/>
    <d v="2020-11-20T00:00:00"/>
    <d v="2020-11-22T00:00:00"/>
    <x v="3"/>
    <n v="344.33"/>
    <x v="6580"/>
    <n v="130.85"/>
    <x v="2"/>
  </r>
  <r>
    <n v="804549"/>
    <x v="0"/>
    <x v="0"/>
    <x v="4"/>
    <n v="238"/>
    <x v="901"/>
    <d v="2020-11-21T00:00:00"/>
    <d v="2020-11-22T00:00:00"/>
    <x v="1"/>
    <n v="300.92"/>
    <x v="5273"/>
    <n v="45.140000000000015"/>
    <x v="2"/>
  </r>
  <r>
    <n v="643131"/>
    <x v="1"/>
    <x v="1"/>
    <x v="0"/>
    <n v="176"/>
    <x v="901"/>
    <d v="2020-11-22T00:00:00"/>
    <d v="2020-11-29T00:00:00"/>
    <x v="4"/>
    <n v="1879.97"/>
    <x v="6581"/>
    <n v="432.3900000000001"/>
    <x v="2"/>
  </r>
  <r>
    <n v="328265"/>
    <x v="0"/>
    <x v="0"/>
    <x v="0"/>
    <n v="257"/>
    <x v="902"/>
    <d v="2020-11-21T00:00:00"/>
    <d v="2020-11-25T00:00:00"/>
    <x v="2"/>
    <n v="1016.91"/>
    <x v="1138"/>
    <n v="477.94999999999993"/>
    <x v="2"/>
  </r>
  <r>
    <n v="17232"/>
    <x v="0"/>
    <x v="2"/>
    <x v="4"/>
    <n v="119"/>
    <x v="902"/>
    <d v="2020-11-23T00:00:00"/>
    <d v="2020-11-25T00:00:00"/>
    <x v="3"/>
    <n v="268.97000000000003"/>
    <x v="6582"/>
    <n v="45.720000000000027"/>
    <x v="2"/>
  </r>
  <r>
    <n v="922584"/>
    <x v="1"/>
    <x v="1"/>
    <x v="0"/>
    <n v="101"/>
    <x v="903"/>
    <d v="2020-11-20T00:00:00"/>
    <d v="2020-11-21T00:00:00"/>
    <x v="3"/>
    <n v="191.39"/>
    <x v="2731"/>
    <n v="86.129999999999981"/>
    <x v="2"/>
  </r>
  <r>
    <n v="75792"/>
    <x v="0"/>
    <x v="3"/>
    <x v="5"/>
    <n v="330"/>
    <x v="902"/>
    <d v="2020-11-20T00:00:00"/>
    <d v="2020-11-26T00:00:00"/>
    <x v="3"/>
    <n v="1950.58"/>
    <x v="6583"/>
    <n v="936.28"/>
    <x v="2"/>
  </r>
  <r>
    <n v="939267"/>
    <x v="1"/>
    <x v="3"/>
    <x v="4"/>
    <n v="289"/>
    <x v="902"/>
    <d v="2020-11-22T00:00:00"/>
    <d v="2020-11-29T00:00:00"/>
    <x v="2"/>
    <n v="285.2"/>
    <x v="6584"/>
    <n v="28.519999999999982"/>
    <x v="2"/>
  </r>
  <r>
    <n v="49079"/>
    <x v="1"/>
    <x v="3"/>
    <x v="2"/>
    <n v="97"/>
    <x v="903"/>
    <d v="2020-11-21T00:00:00"/>
    <d v="2020-11-28T00:00:00"/>
    <x v="3"/>
    <n v="610.71"/>
    <x v="6585"/>
    <n v="116.03000000000003"/>
    <x v="2"/>
  </r>
  <r>
    <n v="131436"/>
    <x v="0"/>
    <x v="0"/>
    <x v="2"/>
    <n v="39"/>
    <x v="903"/>
    <d v="2020-11-21T00:00:00"/>
    <d v="2020-11-23T00:00:00"/>
    <x v="3"/>
    <n v="1012.07"/>
    <x v="6586"/>
    <n v="354.22"/>
    <x v="2"/>
  </r>
  <r>
    <n v="138395"/>
    <x v="1"/>
    <x v="3"/>
    <x v="4"/>
    <n v="260"/>
    <x v="903"/>
    <d v="2020-11-21T00:00:00"/>
    <d v="2020-11-27T00:00:00"/>
    <x v="4"/>
    <n v="1922.22"/>
    <x v="6587"/>
    <n v="922.67000000000007"/>
    <x v="2"/>
  </r>
  <r>
    <n v="802234"/>
    <x v="0"/>
    <x v="2"/>
    <x v="0"/>
    <n v="258"/>
    <x v="903"/>
    <d v="2020-11-21T00:00:00"/>
    <d v="2020-11-24T00:00:00"/>
    <x v="5"/>
    <n v="384.81"/>
    <x v="4109"/>
    <n v="69.269999999999982"/>
    <x v="2"/>
  </r>
  <r>
    <n v="152985"/>
    <x v="0"/>
    <x v="1"/>
    <x v="0"/>
    <n v="276"/>
    <x v="904"/>
    <d v="2020-11-22T00:00:00"/>
    <d v="2020-11-25T00:00:00"/>
    <x v="2"/>
    <n v="260.64"/>
    <x v="6567"/>
    <n v="93.829999999999984"/>
    <x v="2"/>
  </r>
  <r>
    <n v="999192"/>
    <x v="2"/>
    <x v="0"/>
    <x v="0"/>
    <n v="67"/>
    <x v="903"/>
    <d v="2020-11-21T00:00:00"/>
    <d v="2020-11-27T00:00:00"/>
    <x v="2"/>
    <n v="1890.04"/>
    <x v="6588"/>
    <n v="699.31"/>
    <x v="2"/>
  </r>
  <r>
    <n v="835888"/>
    <x v="0"/>
    <x v="2"/>
    <x v="3"/>
    <n v="36"/>
    <x v="904"/>
    <d v="2020-11-21T00:00:00"/>
    <d v="2020-11-26T00:00:00"/>
    <x v="3"/>
    <n v="1340.14"/>
    <x v="6589"/>
    <n v="93.810000000000173"/>
    <x v="2"/>
  </r>
  <r>
    <n v="465992"/>
    <x v="3"/>
    <x v="0"/>
    <x v="0"/>
    <n v="337"/>
    <x v="904"/>
    <d v="2020-11-22T00:00:00"/>
    <d v="2020-11-29T00:00:00"/>
    <x v="4"/>
    <n v="712.36"/>
    <x v="4931"/>
    <n v="135.35000000000002"/>
    <x v="2"/>
  </r>
  <r>
    <n v="567242"/>
    <x v="1"/>
    <x v="3"/>
    <x v="0"/>
    <n v="71"/>
    <x v="903"/>
    <d v="2020-11-23T00:00:00"/>
    <d v="2020-11-24T00:00:00"/>
    <x v="0"/>
    <n v="1838.7"/>
    <x v="6590"/>
    <n v="165.48000000000002"/>
    <x v="2"/>
  </r>
  <r>
    <n v="330858"/>
    <x v="2"/>
    <x v="0"/>
    <x v="5"/>
    <n v="316"/>
    <x v="903"/>
    <d v="2020-11-22T00:00:00"/>
    <d v="2020-11-28T00:00:00"/>
    <x v="5"/>
    <n v="207.27"/>
    <x v="6591"/>
    <n v="53.890000000000015"/>
    <x v="2"/>
  </r>
  <r>
    <n v="275720"/>
    <x v="1"/>
    <x v="1"/>
    <x v="4"/>
    <n v="113"/>
    <x v="904"/>
    <d v="2020-11-23T00:00:00"/>
    <d v="2020-11-28T00:00:00"/>
    <x v="3"/>
    <n v="1759.82"/>
    <x v="6592"/>
    <n v="633.54"/>
    <x v="2"/>
  </r>
  <r>
    <n v="828649"/>
    <x v="3"/>
    <x v="3"/>
    <x v="0"/>
    <n v="291"/>
    <x v="904"/>
    <d v="2020-11-22T00:00:00"/>
    <d v="2020-11-28T00:00:00"/>
    <x v="2"/>
    <n v="1442.68"/>
    <x v="6593"/>
    <n v="403.95000000000005"/>
    <x v="2"/>
  </r>
  <r>
    <n v="889484"/>
    <x v="0"/>
    <x v="0"/>
    <x v="3"/>
    <n v="114"/>
    <x v="904"/>
    <d v="2020-11-24T00:00:00"/>
    <d v="2020-12-01T00:00:00"/>
    <x v="2"/>
    <n v="1067.42"/>
    <x v="2605"/>
    <n v="117.42000000000007"/>
    <x v="2"/>
  </r>
  <r>
    <n v="581245"/>
    <x v="0"/>
    <x v="3"/>
    <x v="1"/>
    <n v="195"/>
    <x v="904"/>
    <d v="2020-11-24T00:00:00"/>
    <d v="2020-11-27T00:00:00"/>
    <x v="1"/>
    <n v="1487.05"/>
    <x v="2241"/>
    <n v="163.57999999999993"/>
    <x v="2"/>
  </r>
  <r>
    <n v="447649"/>
    <x v="2"/>
    <x v="0"/>
    <x v="1"/>
    <n v="181"/>
    <x v="905"/>
    <d v="2020-11-23T00:00:00"/>
    <d v="2020-11-29T00:00:00"/>
    <x v="2"/>
    <n v="857.9"/>
    <x v="4622"/>
    <n v="308.84000000000003"/>
    <x v="2"/>
  </r>
  <r>
    <n v="419410"/>
    <x v="0"/>
    <x v="0"/>
    <x v="4"/>
    <n v="334"/>
    <x v="905"/>
    <d v="2020-11-24T00:00:00"/>
    <d v="2020-11-26T00:00:00"/>
    <x v="0"/>
    <n v="217"/>
    <x v="5409"/>
    <n v="60.759999999999991"/>
    <x v="2"/>
  </r>
  <r>
    <n v="993799"/>
    <x v="0"/>
    <x v="2"/>
    <x v="1"/>
    <n v="63"/>
    <x v="904"/>
    <d v="2020-11-22T00:00:00"/>
    <d v="2020-11-24T00:00:00"/>
    <x v="2"/>
    <n v="1755.48"/>
    <x v="6594"/>
    <n v="403.76"/>
    <x v="2"/>
  </r>
  <r>
    <n v="614086"/>
    <x v="2"/>
    <x v="0"/>
    <x v="2"/>
    <n v="201"/>
    <x v="905"/>
    <d v="2020-11-24T00:00:00"/>
    <d v="2020-11-29T00:00:00"/>
    <x v="3"/>
    <n v="1880.86"/>
    <x v="6595"/>
    <n v="883.99999999999989"/>
    <x v="2"/>
  </r>
  <r>
    <n v="33215"/>
    <x v="0"/>
    <x v="3"/>
    <x v="3"/>
    <n v="325"/>
    <x v="906"/>
    <d v="2020-11-24T00:00:00"/>
    <d v="2020-11-28T00:00:00"/>
    <x v="5"/>
    <n v="352.39"/>
    <x v="6596"/>
    <n v="35.240000000000009"/>
    <x v="2"/>
  </r>
  <r>
    <n v="115524"/>
    <x v="0"/>
    <x v="2"/>
    <x v="1"/>
    <n v="239"/>
    <x v="905"/>
    <d v="2020-11-25T00:00:00"/>
    <d v="2020-11-29T00:00:00"/>
    <x v="3"/>
    <n v="869.41"/>
    <x v="6597"/>
    <n v="399.92999999999995"/>
    <x v="2"/>
  </r>
  <r>
    <n v="17647"/>
    <x v="2"/>
    <x v="1"/>
    <x v="5"/>
    <n v="165"/>
    <x v="906"/>
    <d v="2020-11-24T00:00:00"/>
    <d v="2020-11-27T00:00:00"/>
    <x v="1"/>
    <n v="480.91"/>
    <x v="4658"/>
    <n v="48.090000000000032"/>
    <x v="2"/>
  </r>
  <r>
    <n v="580324"/>
    <x v="1"/>
    <x v="3"/>
    <x v="4"/>
    <n v="168"/>
    <x v="905"/>
    <d v="2020-11-24T00:00:00"/>
    <d v="2020-11-29T00:00:00"/>
    <x v="2"/>
    <n v="594.72"/>
    <x v="6598"/>
    <n v="59.470000000000027"/>
    <x v="2"/>
  </r>
  <r>
    <n v="372785"/>
    <x v="0"/>
    <x v="0"/>
    <x v="1"/>
    <n v="62"/>
    <x v="905"/>
    <d v="2020-11-25T00:00:00"/>
    <d v="2020-12-01T00:00:00"/>
    <x v="5"/>
    <n v="1160.6600000000001"/>
    <x v="3088"/>
    <n v="278.56000000000006"/>
    <x v="2"/>
  </r>
  <r>
    <n v="652048"/>
    <x v="0"/>
    <x v="1"/>
    <x v="2"/>
    <n v="8"/>
    <x v="905"/>
    <d v="2020-11-25T00:00:00"/>
    <d v="2020-11-28T00:00:00"/>
    <x v="3"/>
    <n v="922.9"/>
    <x v="6599"/>
    <n v="258.40999999999997"/>
    <x v="2"/>
  </r>
  <r>
    <n v="357644"/>
    <x v="3"/>
    <x v="3"/>
    <x v="1"/>
    <n v="346"/>
    <x v="906"/>
    <d v="2020-11-23T00:00:00"/>
    <d v="2020-11-29T00:00:00"/>
    <x v="5"/>
    <n v="663.94"/>
    <x v="6600"/>
    <n v="245.66000000000008"/>
    <x v="2"/>
  </r>
  <r>
    <n v="611835"/>
    <x v="1"/>
    <x v="1"/>
    <x v="3"/>
    <n v="160"/>
    <x v="906"/>
    <d v="2020-11-23T00:00:00"/>
    <d v="2020-11-29T00:00:00"/>
    <x v="3"/>
    <n v="225.42"/>
    <x v="6601"/>
    <n v="63.119999999999976"/>
    <x v="2"/>
  </r>
  <r>
    <n v="676804"/>
    <x v="3"/>
    <x v="0"/>
    <x v="0"/>
    <n v="47"/>
    <x v="905"/>
    <d v="2020-11-23T00:00:00"/>
    <d v="2020-11-29T00:00:00"/>
    <x v="4"/>
    <n v="1697.84"/>
    <x v="2027"/>
    <n v="407.48"/>
    <x v="2"/>
  </r>
  <r>
    <n v="295561"/>
    <x v="0"/>
    <x v="2"/>
    <x v="1"/>
    <n v="267"/>
    <x v="905"/>
    <d v="2020-11-26T00:00:00"/>
    <d v="2020-11-29T00:00:00"/>
    <x v="1"/>
    <n v="1351.9"/>
    <x v="3384"/>
    <n v="243.34000000000015"/>
    <x v="2"/>
  </r>
  <r>
    <n v="185218"/>
    <x v="2"/>
    <x v="0"/>
    <x v="1"/>
    <n v="121"/>
    <x v="906"/>
    <d v="2020-11-23T00:00:00"/>
    <d v="2020-11-25T00:00:00"/>
    <x v="0"/>
    <n v="1729.28"/>
    <x v="6602"/>
    <n v="847.35"/>
    <x v="2"/>
  </r>
  <r>
    <n v="864060"/>
    <x v="0"/>
    <x v="1"/>
    <x v="1"/>
    <n v="364"/>
    <x v="905"/>
    <d v="2020-11-25T00:00:00"/>
    <d v="2020-11-27T00:00:00"/>
    <x v="3"/>
    <n v="1112.8900000000001"/>
    <x v="6603"/>
    <n v="211.45000000000005"/>
    <x v="2"/>
  </r>
  <r>
    <n v="361553"/>
    <x v="2"/>
    <x v="3"/>
    <x v="4"/>
    <n v="196"/>
    <x v="905"/>
    <d v="2020-11-23T00:00:00"/>
    <d v="2020-11-29T00:00:00"/>
    <x v="0"/>
    <n v="1034.3599999999999"/>
    <x v="1418"/>
    <n v="289.61999999999989"/>
    <x v="2"/>
  </r>
  <r>
    <n v="493281"/>
    <x v="2"/>
    <x v="1"/>
    <x v="3"/>
    <n v="189"/>
    <x v="907"/>
    <d v="2020-11-27T00:00:00"/>
    <d v="2020-11-30T00:00:00"/>
    <x v="4"/>
    <n v="1681.44"/>
    <x v="2498"/>
    <n v="201.76999999999998"/>
    <x v="2"/>
  </r>
  <r>
    <n v="529189"/>
    <x v="1"/>
    <x v="2"/>
    <x v="3"/>
    <n v="74"/>
    <x v="906"/>
    <d v="2020-11-26T00:00:00"/>
    <d v="2020-12-01T00:00:00"/>
    <x v="4"/>
    <n v="311.24"/>
    <x v="6604"/>
    <n v="24.900000000000034"/>
    <x v="2"/>
  </r>
  <r>
    <n v="358095"/>
    <x v="1"/>
    <x v="3"/>
    <x v="1"/>
    <n v="343"/>
    <x v="906"/>
    <d v="2020-11-26T00:00:00"/>
    <d v="2020-11-30T00:00:00"/>
    <x v="3"/>
    <n v="284.52"/>
    <x v="6605"/>
    <n v="110.95999999999998"/>
    <x v="2"/>
  </r>
  <r>
    <n v="806480"/>
    <x v="1"/>
    <x v="2"/>
    <x v="5"/>
    <n v="107"/>
    <x v="907"/>
    <d v="2020-11-27T00:00:00"/>
    <d v="2020-12-02T00:00:00"/>
    <x v="4"/>
    <n v="1445.12"/>
    <x v="6606"/>
    <n v="390.17999999999984"/>
    <x v="2"/>
  </r>
  <r>
    <n v="124209"/>
    <x v="1"/>
    <x v="1"/>
    <x v="2"/>
    <n v="269"/>
    <x v="907"/>
    <d v="2020-11-26T00:00:00"/>
    <d v="2020-12-02T00:00:00"/>
    <x v="4"/>
    <n v="344.33"/>
    <x v="6607"/>
    <n v="168.71999999999997"/>
    <x v="2"/>
  </r>
  <r>
    <n v="37827"/>
    <x v="3"/>
    <x v="2"/>
    <x v="5"/>
    <n v="114"/>
    <x v="907"/>
    <d v="2020-11-25T00:00:00"/>
    <d v="2020-11-26T00:00:00"/>
    <x v="0"/>
    <n v="1314.61"/>
    <x v="6608"/>
    <n v="157.75"/>
    <x v="2"/>
  </r>
  <r>
    <n v="683947"/>
    <x v="0"/>
    <x v="1"/>
    <x v="0"/>
    <n v="205"/>
    <x v="908"/>
    <d v="2020-11-26T00:00:00"/>
    <d v="2020-11-28T00:00:00"/>
    <x v="3"/>
    <n v="1574.34"/>
    <x v="6609"/>
    <n v="94.459999999999809"/>
    <x v="2"/>
  </r>
  <r>
    <n v="457066"/>
    <x v="3"/>
    <x v="3"/>
    <x v="4"/>
    <n v="303"/>
    <x v="908"/>
    <d v="2020-11-25T00:00:00"/>
    <d v="2020-11-30T00:00:00"/>
    <x v="1"/>
    <n v="192.95"/>
    <x v="6610"/>
    <n v="36.659999999999997"/>
    <x v="2"/>
  </r>
  <r>
    <n v="452737"/>
    <x v="0"/>
    <x v="1"/>
    <x v="0"/>
    <n v="65"/>
    <x v="908"/>
    <d v="2020-11-28T00:00:00"/>
    <d v="2020-11-29T00:00:00"/>
    <x v="0"/>
    <n v="1526.98"/>
    <x v="6611"/>
    <n v="687.14"/>
    <x v="2"/>
  </r>
  <r>
    <n v="468905"/>
    <x v="2"/>
    <x v="2"/>
    <x v="3"/>
    <n v="36"/>
    <x v="907"/>
    <d v="2020-11-26T00:00:00"/>
    <d v="2020-12-03T00:00:00"/>
    <x v="2"/>
    <n v="1202.3699999999999"/>
    <x v="6612"/>
    <n v="444.87999999999988"/>
    <x v="2"/>
  </r>
  <r>
    <n v="312280"/>
    <x v="0"/>
    <x v="3"/>
    <x v="0"/>
    <n v="38"/>
    <x v="907"/>
    <d v="2020-11-26T00:00:00"/>
    <d v="2020-11-27T00:00:00"/>
    <x v="1"/>
    <n v="445.81"/>
    <x v="6613"/>
    <n v="80.25"/>
    <x v="2"/>
  </r>
  <r>
    <n v="580981"/>
    <x v="1"/>
    <x v="1"/>
    <x v="5"/>
    <n v="265"/>
    <x v="907"/>
    <d v="2020-11-27T00:00:00"/>
    <d v="2020-12-01T00:00:00"/>
    <x v="0"/>
    <n v="1931.62"/>
    <x v="6614"/>
    <n v="96.579999999999927"/>
    <x v="2"/>
  </r>
  <r>
    <n v="141781"/>
    <x v="1"/>
    <x v="2"/>
    <x v="1"/>
    <n v="55"/>
    <x v="907"/>
    <d v="2020-11-25T00:00:00"/>
    <d v="2020-11-26T00:00:00"/>
    <x v="0"/>
    <n v="712.36"/>
    <x v="6615"/>
    <n v="341.93"/>
    <x v="2"/>
  </r>
  <r>
    <n v="679050"/>
    <x v="2"/>
    <x v="1"/>
    <x v="5"/>
    <n v="166"/>
    <x v="907"/>
    <d v="2020-11-28T00:00:00"/>
    <d v="2020-12-01T00:00:00"/>
    <x v="0"/>
    <n v="244.72"/>
    <x v="6616"/>
    <n v="112.57"/>
    <x v="2"/>
  </r>
  <r>
    <n v="230244"/>
    <x v="1"/>
    <x v="1"/>
    <x v="4"/>
    <n v="170"/>
    <x v="908"/>
    <d v="2020-11-28T00:00:00"/>
    <d v="2020-12-03T00:00:00"/>
    <x v="5"/>
    <n v="1494.73"/>
    <x v="2659"/>
    <n v="104.63000000000011"/>
    <x v="2"/>
  </r>
  <r>
    <n v="971346"/>
    <x v="0"/>
    <x v="0"/>
    <x v="4"/>
    <n v="225"/>
    <x v="908"/>
    <d v="2020-11-27T00:00:00"/>
    <d v="2020-11-29T00:00:00"/>
    <x v="0"/>
    <n v="1202.57"/>
    <x v="4951"/>
    <n v="240.51"/>
    <x v="2"/>
  </r>
  <r>
    <n v="696807"/>
    <x v="0"/>
    <x v="0"/>
    <x v="5"/>
    <n v="296"/>
    <x v="907"/>
    <d v="2020-11-27T00:00:00"/>
    <d v="2020-12-02T00:00:00"/>
    <x v="3"/>
    <n v="474.16"/>
    <x v="6617"/>
    <n v="75.87"/>
    <x v="2"/>
  </r>
  <r>
    <n v="508719"/>
    <x v="0"/>
    <x v="3"/>
    <x v="2"/>
    <n v="269"/>
    <x v="909"/>
    <d v="2020-11-27T00:00:00"/>
    <d v="2020-11-30T00:00:00"/>
    <x v="5"/>
    <n v="893.11"/>
    <x v="6618"/>
    <n v="312.59000000000003"/>
    <x v="2"/>
  </r>
  <r>
    <n v="425047"/>
    <x v="0"/>
    <x v="1"/>
    <x v="2"/>
    <n v="48"/>
    <x v="909"/>
    <d v="2020-11-29T00:00:00"/>
    <d v="2020-12-03T00:00:00"/>
    <x v="5"/>
    <n v="429.69"/>
    <x v="3156"/>
    <n v="94.529999999999973"/>
    <x v="2"/>
  </r>
  <r>
    <n v="791763"/>
    <x v="3"/>
    <x v="2"/>
    <x v="1"/>
    <n v="122"/>
    <x v="909"/>
    <d v="2020-11-29T00:00:00"/>
    <d v="2020-12-06T00:00:00"/>
    <x v="3"/>
    <n v="531.20000000000005"/>
    <x v="6619"/>
    <n v="201.86000000000007"/>
    <x v="2"/>
  </r>
  <r>
    <n v="525672"/>
    <x v="1"/>
    <x v="1"/>
    <x v="4"/>
    <n v="264"/>
    <x v="909"/>
    <d v="2020-11-28T00:00:00"/>
    <d v="2020-12-02T00:00:00"/>
    <x v="5"/>
    <n v="393.72"/>
    <x v="5516"/>
    <n v="125.99000000000001"/>
    <x v="2"/>
  </r>
  <r>
    <n v="447079"/>
    <x v="0"/>
    <x v="3"/>
    <x v="4"/>
    <n v="9"/>
    <x v="908"/>
    <d v="2020-11-28T00:00:00"/>
    <d v="2020-12-04T00:00:00"/>
    <x v="1"/>
    <n v="370.61"/>
    <x v="6620"/>
    <n v="170.48000000000002"/>
    <x v="2"/>
  </r>
  <r>
    <n v="859285"/>
    <x v="2"/>
    <x v="1"/>
    <x v="5"/>
    <n v="150"/>
    <x v="908"/>
    <d v="2020-11-29T00:00:00"/>
    <d v="2020-12-05T00:00:00"/>
    <x v="2"/>
    <n v="598.29999999999995"/>
    <x v="2908"/>
    <n v="227.34999999999997"/>
    <x v="2"/>
  </r>
  <r>
    <n v="970481"/>
    <x v="1"/>
    <x v="3"/>
    <x v="2"/>
    <n v="107"/>
    <x v="908"/>
    <d v="2020-11-26T00:00:00"/>
    <d v="2020-11-28T00:00:00"/>
    <x v="0"/>
    <n v="1907.33"/>
    <x v="942"/>
    <n v="782.01"/>
    <x v="2"/>
  </r>
  <r>
    <n v="617097"/>
    <x v="2"/>
    <x v="1"/>
    <x v="5"/>
    <n v="263"/>
    <x v="909"/>
    <d v="2020-11-27T00:00:00"/>
    <d v="2020-11-28T00:00:00"/>
    <x v="5"/>
    <n v="300.74"/>
    <x v="6621"/>
    <n v="75.180000000000007"/>
    <x v="2"/>
  </r>
  <r>
    <n v="893023"/>
    <x v="0"/>
    <x v="0"/>
    <x v="0"/>
    <n v="243"/>
    <x v="909"/>
    <d v="2020-11-29T00:00:00"/>
    <d v="2020-12-02T00:00:00"/>
    <x v="2"/>
    <n v="1890.12"/>
    <x v="6622"/>
    <n v="189.01"/>
    <x v="2"/>
  </r>
  <r>
    <n v="682396"/>
    <x v="0"/>
    <x v="2"/>
    <x v="3"/>
    <n v="314"/>
    <x v="909"/>
    <d v="2020-11-28T00:00:00"/>
    <d v="2020-12-05T00:00:00"/>
    <x v="2"/>
    <n v="1959.55"/>
    <x v="6623"/>
    <n v="646.64999999999986"/>
    <x v="2"/>
  </r>
  <r>
    <n v="731249"/>
    <x v="3"/>
    <x v="2"/>
    <x v="3"/>
    <n v="46"/>
    <x v="909"/>
    <d v="2020-11-28T00:00:00"/>
    <d v="2020-12-02T00:00:00"/>
    <x v="5"/>
    <n v="1952.02"/>
    <x v="6624"/>
    <n v="390.40000000000009"/>
    <x v="2"/>
  </r>
  <r>
    <n v="620110"/>
    <x v="2"/>
    <x v="1"/>
    <x v="4"/>
    <n v="350"/>
    <x v="909"/>
    <d v="2020-11-27T00:00:00"/>
    <d v="2020-12-04T00:00:00"/>
    <x v="2"/>
    <n v="953.54"/>
    <x v="2550"/>
    <n v="266.99"/>
    <x v="2"/>
  </r>
  <r>
    <n v="476912"/>
    <x v="0"/>
    <x v="0"/>
    <x v="5"/>
    <n v="365"/>
    <x v="910"/>
    <d v="2020-11-30T00:00:00"/>
    <d v="2020-12-05T00:00:00"/>
    <x v="1"/>
    <n v="1684.01"/>
    <x v="6625"/>
    <n v="471.52"/>
    <x v="2"/>
  </r>
  <r>
    <n v="534532"/>
    <x v="1"/>
    <x v="3"/>
    <x v="1"/>
    <n v="363"/>
    <x v="909"/>
    <d v="2020-11-30T00:00:00"/>
    <d v="2020-12-02T00:00:00"/>
    <x v="5"/>
    <n v="782.29"/>
    <x v="6626"/>
    <n v="281.61999999999995"/>
    <x v="2"/>
  </r>
  <r>
    <n v="934626"/>
    <x v="1"/>
    <x v="3"/>
    <x v="3"/>
    <n v="214"/>
    <x v="910"/>
    <d v="2020-11-30T00:00:00"/>
    <d v="2020-12-02T00:00:00"/>
    <x v="1"/>
    <n v="1868.02"/>
    <x v="6627"/>
    <n v="392.28"/>
    <x v="2"/>
  </r>
  <r>
    <n v="49934"/>
    <x v="3"/>
    <x v="3"/>
    <x v="1"/>
    <n v="88"/>
    <x v="909"/>
    <d v="2020-11-30T00:00:00"/>
    <d v="2020-12-03T00:00:00"/>
    <x v="5"/>
    <n v="334.68"/>
    <x v="6628"/>
    <n v="26.769999999999982"/>
    <x v="2"/>
  </r>
  <r>
    <n v="554545"/>
    <x v="2"/>
    <x v="0"/>
    <x v="5"/>
    <n v="145"/>
    <x v="910"/>
    <d v="2020-11-27T00:00:00"/>
    <d v="2020-11-30T00:00:00"/>
    <x v="1"/>
    <n v="1346.62"/>
    <x v="6629"/>
    <n v="228.92999999999984"/>
    <x v="2"/>
  </r>
  <r>
    <n v="354111"/>
    <x v="2"/>
    <x v="3"/>
    <x v="5"/>
    <n v="92"/>
    <x v="910"/>
    <d v="2020-11-29T00:00:00"/>
    <d v="2020-12-03T00:00:00"/>
    <x v="2"/>
    <n v="1272.93"/>
    <x v="6630"/>
    <n v="356.42000000000007"/>
    <x v="2"/>
  </r>
  <r>
    <n v="238138"/>
    <x v="3"/>
    <x v="2"/>
    <x v="3"/>
    <n v="247"/>
    <x v="909"/>
    <d v="2020-11-27T00:00:00"/>
    <d v="2020-11-29T00:00:00"/>
    <x v="4"/>
    <n v="985.07"/>
    <x v="6631"/>
    <n v="295.5200000000001"/>
    <x v="2"/>
  </r>
  <r>
    <n v="594258"/>
    <x v="1"/>
    <x v="2"/>
    <x v="4"/>
    <n v="230"/>
    <x v="910"/>
    <d v="2020-11-28T00:00:00"/>
    <d v="2020-12-02T00:00:00"/>
    <x v="4"/>
    <n v="403.07"/>
    <x v="6632"/>
    <n v="52.399999999999977"/>
    <x v="2"/>
  </r>
  <r>
    <n v="60494"/>
    <x v="3"/>
    <x v="3"/>
    <x v="3"/>
    <n v="196"/>
    <x v="910"/>
    <d v="2020-11-30T00:00:00"/>
    <d v="2020-12-05T00:00:00"/>
    <x v="1"/>
    <n v="444.03"/>
    <x v="6633"/>
    <n v="195.36999999999998"/>
    <x v="2"/>
  </r>
  <r>
    <n v="248333"/>
    <x v="0"/>
    <x v="1"/>
    <x v="2"/>
    <n v="69"/>
    <x v="910"/>
    <d v="2020-11-30T00:00:00"/>
    <d v="2020-12-04T00:00:00"/>
    <x v="4"/>
    <n v="594.72"/>
    <x v="6634"/>
    <n v="95.160000000000025"/>
    <x v="2"/>
  </r>
  <r>
    <n v="63111"/>
    <x v="0"/>
    <x v="3"/>
    <x v="0"/>
    <n v="15"/>
    <x v="911"/>
    <d v="2020-12-01T00:00:00"/>
    <d v="2020-12-03T00:00:00"/>
    <x v="1"/>
    <n v="1860.34"/>
    <x v="6635"/>
    <n v="241.83999999999992"/>
    <x v="2"/>
  </r>
  <r>
    <n v="164566"/>
    <x v="0"/>
    <x v="3"/>
    <x v="1"/>
    <n v="82"/>
    <x v="911"/>
    <d v="2020-12-01T00:00:00"/>
    <d v="2020-12-04T00:00:00"/>
    <x v="4"/>
    <n v="1268.92"/>
    <x v="6636"/>
    <n v="621.7700000000001"/>
    <x v="2"/>
  </r>
  <r>
    <n v="999762"/>
    <x v="2"/>
    <x v="1"/>
    <x v="1"/>
    <n v="327"/>
    <x v="910"/>
    <d v="2020-12-01T00:00:00"/>
    <d v="2020-12-03T00:00:00"/>
    <x v="3"/>
    <n v="1996.76"/>
    <x v="6637"/>
    <n v="279.54999999999995"/>
    <x v="2"/>
  </r>
  <r>
    <n v="492604"/>
    <x v="1"/>
    <x v="0"/>
    <x v="2"/>
    <n v="341"/>
    <x v="911"/>
    <d v="2020-11-28T00:00:00"/>
    <d v="2020-12-01T00:00:00"/>
    <x v="3"/>
    <n v="201.47"/>
    <x v="6638"/>
    <n v="32.240000000000009"/>
    <x v="2"/>
  </r>
  <r>
    <n v="297058"/>
    <x v="1"/>
    <x v="2"/>
    <x v="1"/>
    <n v="230"/>
    <x v="910"/>
    <d v="2020-11-30T00:00:00"/>
    <d v="2020-12-03T00:00:00"/>
    <x v="3"/>
    <n v="372.24"/>
    <x v="6639"/>
    <n v="78.170000000000016"/>
    <x v="2"/>
  </r>
  <r>
    <n v="472979"/>
    <x v="0"/>
    <x v="2"/>
    <x v="3"/>
    <n v="103"/>
    <x v="911"/>
    <d v="2020-11-29T00:00:00"/>
    <d v="2020-12-01T00:00:00"/>
    <x v="2"/>
    <n v="449.24"/>
    <x v="256"/>
    <n v="193.17000000000002"/>
    <x v="2"/>
  </r>
  <r>
    <n v="689116"/>
    <x v="1"/>
    <x v="2"/>
    <x v="3"/>
    <n v="190"/>
    <x v="912"/>
    <d v="2020-11-30T00:00:00"/>
    <d v="2020-12-03T00:00:00"/>
    <x v="5"/>
    <n v="1233.3699999999999"/>
    <x v="6640"/>
    <n v="283.67999999999984"/>
    <x v="2"/>
  </r>
  <r>
    <n v="317638"/>
    <x v="3"/>
    <x v="3"/>
    <x v="1"/>
    <n v="321"/>
    <x v="913"/>
    <d v="2020-12-02T00:00:00"/>
    <d v="2020-12-05T00:00:00"/>
    <x v="1"/>
    <n v="889.22"/>
    <x v="6641"/>
    <n v="97.810000000000059"/>
    <x v="2"/>
  </r>
  <r>
    <n v="866951"/>
    <x v="1"/>
    <x v="2"/>
    <x v="5"/>
    <n v="198"/>
    <x v="912"/>
    <d v="2020-12-02T00:00:00"/>
    <d v="2020-12-08T00:00:00"/>
    <x v="2"/>
    <n v="1937.01"/>
    <x v="6642"/>
    <n v="891.02"/>
    <x v="2"/>
  </r>
  <r>
    <n v="126629"/>
    <x v="2"/>
    <x v="1"/>
    <x v="0"/>
    <n v="193"/>
    <x v="912"/>
    <d v="2020-12-02T00:00:00"/>
    <d v="2020-12-08T00:00:00"/>
    <x v="4"/>
    <n v="1415.96"/>
    <x v="6643"/>
    <n v="623.02"/>
    <x v="2"/>
  </r>
  <r>
    <n v="834014"/>
    <x v="3"/>
    <x v="3"/>
    <x v="5"/>
    <n v="24"/>
    <x v="912"/>
    <d v="2020-12-03T00:00:00"/>
    <d v="2020-12-07T00:00:00"/>
    <x v="2"/>
    <n v="1331.28"/>
    <x v="6644"/>
    <n v="159.75"/>
    <x v="2"/>
  </r>
  <r>
    <n v="444060"/>
    <x v="1"/>
    <x v="2"/>
    <x v="1"/>
    <n v="239"/>
    <x v="913"/>
    <d v="2020-11-30T00:00:00"/>
    <d v="2020-12-02T00:00:00"/>
    <x v="3"/>
    <n v="566.54"/>
    <x v="3154"/>
    <n v="243.60999999999996"/>
    <x v="2"/>
  </r>
  <r>
    <n v="815189"/>
    <x v="3"/>
    <x v="0"/>
    <x v="0"/>
    <n v="80"/>
    <x v="913"/>
    <d v="2020-12-03T00:00:00"/>
    <d v="2020-12-05T00:00:00"/>
    <x v="0"/>
    <n v="1724.52"/>
    <x v="6645"/>
    <n v="569.08999999999992"/>
    <x v="2"/>
  </r>
  <r>
    <n v="900548"/>
    <x v="1"/>
    <x v="1"/>
    <x v="4"/>
    <n v="266"/>
    <x v="913"/>
    <d v="2020-12-03T00:00:00"/>
    <d v="2020-12-04T00:00:00"/>
    <x v="0"/>
    <n v="1541.3"/>
    <x v="6646"/>
    <n v="462.38999999999987"/>
    <x v="2"/>
  </r>
  <r>
    <n v="244680"/>
    <x v="2"/>
    <x v="0"/>
    <x v="4"/>
    <n v="11"/>
    <x v="912"/>
    <d v="2020-12-03T00:00:00"/>
    <d v="2020-12-10T00:00:00"/>
    <x v="0"/>
    <n v="1558.84"/>
    <x v="6647"/>
    <n v="233.82999999999993"/>
    <x v="2"/>
  </r>
  <r>
    <n v="207890"/>
    <x v="1"/>
    <x v="2"/>
    <x v="4"/>
    <n v="117"/>
    <x v="912"/>
    <d v="2020-12-01T00:00:00"/>
    <d v="2020-12-06T00:00:00"/>
    <x v="0"/>
    <n v="1181.57"/>
    <x v="6648"/>
    <n v="153.59999999999991"/>
    <x v="2"/>
  </r>
  <r>
    <n v="291743"/>
    <x v="0"/>
    <x v="3"/>
    <x v="4"/>
    <n v="291"/>
    <x v="912"/>
    <d v="2020-12-02T00:00:00"/>
    <d v="2020-12-07T00:00:00"/>
    <x v="0"/>
    <n v="417.77"/>
    <x v="1209"/>
    <n v="129.51"/>
    <x v="2"/>
  </r>
  <r>
    <n v="623417"/>
    <x v="0"/>
    <x v="2"/>
    <x v="1"/>
    <n v="194"/>
    <x v="914"/>
    <d v="2020-12-01T00:00:00"/>
    <d v="2020-12-08T00:00:00"/>
    <x v="1"/>
    <n v="953.07"/>
    <x v="6649"/>
    <n v="104.84000000000003"/>
    <x v="2"/>
  </r>
  <r>
    <n v="622239"/>
    <x v="0"/>
    <x v="3"/>
    <x v="0"/>
    <n v="105"/>
    <x v="914"/>
    <d v="2020-12-01T00:00:00"/>
    <d v="2020-12-07T00:00:00"/>
    <x v="3"/>
    <n v="712.27"/>
    <x v="3434"/>
    <n v="71.230000000000018"/>
    <x v="2"/>
  </r>
  <r>
    <n v="431189"/>
    <x v="2"/>
    <x v="1"/>
    <x v="2"/>
    <n v="299"/>
    <x v="914"/>
    <d v="2020-12-04T00:00:00"/>
    <d v="2020-12-06T00:00:00"/>
    <x v="0"/>
    <n v="940.27"/>
    <x v="6650"/>
    <n v="225.65999999999997"/>
    <x v="2"/>
  </r>
  <r>
    <n v="511805"/>
    <x v="1"/>
    <x v="2"/>
    <x v="5"/>
    <n v="277"/>
    <x v="912"/>
    <d v="2020-12-02T00:00:00"/>
    <d v="2020-12-07T00:00:00"/>
    <x v="3"/>
    <n v="1096.01"/>
    <x v="6651"/>
    <n v="504.15999999999997"/>
    <x v="2"/>
  </r>
  <r>
    <n v="840779"/>
    <x v="0"/>
    <x v="0"/>
    <x v="5"/>
    <n v="195"/>
    <x v="914"/>
    <d v="2020-12-02T00:00:00"/>
    <d v="2020-12-04T00:00:00"/>
    <x v="1"/>
    <n v="606.16"/>
    <x v="6652"/>
    <n v="151.53999999999996"/>
    <x v="2"/>
  </r>
  <r>
    <n v="326454"/>
    <x v="0"/>
    <x v="1"/>
    <x v="3"/>
    <n v="310"/>
    <x v="912"/>
    <d v="2020-12-02T00:00:00"/>
    <d v="2020-12-06T00:00:00"/>
    <x v="3"/>
    <n v="318.94"/>
    <x v="2351"/>
    <n v="19.139999999999986"/>
    <x v="2"/>
  </r>
  <r>
    <n v="747696"/>
    <x v="0"/>
    <x v="3"/>
    <x v="3"/>
    <n v="246"/>
    <x v="912"/>
    <d v="2020-12-02T00:00:00"/>
    <d v="2020-12-03T00:00:00"/>
    <x v="1"/>
    <n v="594.72"/>
    <x v="6653"/>
    <n v="142.73000000000002"/>
    <x v="2"/>
  </r>
  <r>
    <n v="621493"/>
    <x v="3"/>
    <x v="2"/>
    <x v="2"/>
    <n v="306"/>
    <x v="912"/>
    <d v="2020-12-03T00:00:00"/>
    <d v="2020-12-04T00:00:00"/>
    <x v="3"/>
    <n v="1365.01"/>
    <x v="2456"/>
    <n v="586.95000000000005"/>
    <x v="2"/>
  </r>
  <r>
    <n v="535880"/>
    <x v="1"/>
    <x v="3"/>
    <x v="4"/>
    <n v="228"/>
    <x v="915"/>
    <d v="2020-12-05T00:00:00"/>
    <d v="2020-12-06T00:00:00"/>
    <x v="4"/>
    <n v="1159.22"/>
    <x v="6654"/>
    <n v="220.25"/>
    <x v="2"/>
  </r>
  <r>
    <n v="2147"/>
    <x v="0"/>
    <x v="1"/>
    <x v="1"/>
    <n v="320"/>
    <x v="915"/>
    <d v="2020-12-03T00:00:00"/>
    <d v="2020-12-08T00:00:00"/>
    <x v="4"/>
    <n v="923.98"/>
    <x v="6655"/>
    <n v="147.84000000000003"/>
    <x v="2"/>
  </r>
  <r>
    <n v="659454"/>
    <x v="2"/>
    <x v="3"/>
    <x v="1"/>
    <n v="350"/>
    <x v="915"/>
    <d v="2020-12-03T00:00:00"/>
    <d v="2020-12-08T00:00:00"/>
    <x v="5"/>
    <n v="399.95"/>
    <x v="6656"/>
    <n v="83.990000000000009"/>
    <x v="2"/>
  </r>
  <r>
    <n v="47967"/>
    <x v="0"/>
    <x v="3"/>
    <x v="2"/>
    <n v="48"/>
    <x v="914"/>
    <d v="2020-12-04T00:00:00"/>
    <d v="2020-12-10T00:00:00"/>
    <x v="4"/>
    <n v="759.15"/>
    <x v="6657"/>
    <n v="341.62"/>
    <x v="2"/>
  </r>
  <r>
    <n v="549647"/>
    <x v="0"/>
    <x v="1"/>
    <x v="5"/>
    <n v="197"/>
    <x v="915"/>
    <d v="2020-12-05T00:00:00"/>
    <d v="2020-12-07T00:00:00"/>
    <x v="5"/>
    <n v="1204.48"/>
    <x v="6658"/>
    <n v="469.75"/>
    <x v="2"/>
  </r>
  <r>
    <n v="388905"/>
    <x v="0"/>
    <x v="2"/>
    <x v="5"/>
    <n v="350"/>
    <x v="914"/>
    <d v="2020-12-03T00:00:00"/>
    <d v="2020-12-10T00:00:00"/>
    <x v="3"/>
    <n v="983.03"/>
    <x v="280"/>
    <n v="216.26999999999998"/>
    <x v="2"/>
  </r>
  <r>
    <n v="172340"/>
    <x v="0"/>
    <x v="1"/>
    <x v="5"/>
    <n v="175"/>
    <x v="915"/>
    <d v="2020-12-03T00:00:00"/>
    <d v="2020-12-05T00:00:00"/>
    <x v="3"/>
    <n v="953.54"/>
    <x v="2480"/>
    <n v="133.5"/>
    <x v="2"/>
  </r>
  <r>
    <n v="885329"/>
    <x v="0"/>
    <x v="0"/>
    <x v="0"/>
    <n v="192"/>
    <x v="915"/>
    <d v="2020-12-03T00:00:00"/>
    <d v="2020-12-08T00:00:00"/>
    <x v="4"/>
    <n v="1687.06"/>
    <x v="6659"/>
    <n v="354.28"/>
    <x v="2"/>
  </r>
  <r>
    <n v="967023"/>
    <x v="3"/>
    <x v="0"/>
    <x v="0"/>
    <n v="262"/>
    <x v="915"/>
    <d v="2020-12-04T00:00:00"/>
    <d v="2020-12-05T00:00:00"/>
    <x v="2"/>
    <n v="953.54"/>
    <x v="6660"/>
    <n v="333.74"/>
    <x v="2"/>
  </r>
  <r>
    <n v="471953"/>
    <x v="2"/>
    <x v="2"/>
    <x v="5"/>
    <n v="221"/>
    <x v="915"/>
    <d v="2020-12-03T00:00:00"/>
    <d v="2020-12-06T00:00:00"/>
    <x v="4"/>
    <n v="983.03"/>
    <x v="6661"/>
    <n v="157.27999999999997"/>
    <x v="2"/>
  </r>
  <r>
    <n v="425772"/>
    <x v="0"/>
    <x v="0"/>
    <x v="1"/>
    <n v="91"/>
    <x v="916"/>
    <d v="2020-12-03T00:00:00"/>
    <d v="2020-12-08T00:00:00"/>
    <x v="5"/>
    <n v="561.23"/>
    <x v="240"/>
    <n v="258.17"/>
    <x v="2"/>
  </r>
  <r>
    <n v="831578"/>
    <x v="1"/>
    <x v="2"/>
    <x v="3"/>
    <n v="111"/>
    <x v="916"/>
    <d v="2020-12-04T00:00:00"/>
    <d v="2020-12-10T00:00:00"/>
    <x v="4"/>
    <n v="882.54"/>
    <x v="6662"/>
    <n v="432.43999999999994"/>
    <x v="2"/>
  </r>
  <r>
    <n v="684364"/>
    <x v="0"/>
    <x v="2"/>
    <x v="0"/>
    <n v="127"/>
    <x v="915"/>
    <d v="2020-12-04T00:00:00"/>
    <d v="2020-12-10T00:00:00"/>
    <x v="1"/>
    <n v="1514.24"/>
    <x v="4946"/>
    <n v="469.41000000000008"/>
    <x v="2"/>
  </r>
  <r>
    <n v="361767"/>
    <x v="0"/>
    <x v="3"/>
    <x v="2"/>
    <n v="14"/>
    <x v="915"/>
    <d v="2020-12-05T00:00:00"/>
    <d v="2020-12-06T00:00:00"/>
    <x v="5"/>
    <n v="452.26"/>
    <x v="6663"/>
    <n v="185.43"/>
    <x v="2"/>
  </r>
  <r>
    <n v="464981"/>
    <x v="1"/>
    <x v="2"/>
    <x v="5"/>
    <n v="64"/>
    <x v="917"/>
    <d v="2020-12-04T00:00:00"/>
    <d v="2020-12-06T00:00:00"/>
    <x v="4"/>
    <n v="408.12"/>
    <x v="5357"/>
    <n v="175.49"/>
    <x v="2"/>
  </r>
  <r>
    <n v="587371"/>
    <x v="3"/>
    <x v="0"/>
    <x v="0"/>
    <n v="21"/>
    <x v="917"/>
    <d v="2020-12-07T00:00:00"/>
    <d v="2020-12-13T00:00:00"/>
    <x v="2"/>
    <n v="829.19"/>
    <x v="6444"/>
    <n v="315.09000000000003"/>
    <x v="2"/>
  </r>
  <r>
    <n v="133784"/>
    <x v="0"/>
    <x v="2"/>
    <x v="5"/>
    <n v="268"/>
    <x v="917"/>
    <d v="2020-12-06T00:00:00"/>
    <d v="2020-12-08T00:00:00"/>
    <x v="3"/>
    <n v="492.44"/>
    <x v="6664"/>
    <n v="152.66000000000003"/>
    <x v="2"/>
  </r>
  <r>
    <n v="493434"/>
    <x v="0"/>
    <x v="0"/>
    <x v="3"/>
    <n v="73"/>
    <x v="917"/>
    <d v="2020-12-04T00:00:00"/>
    <d v="2020-12-10T00:00:00"/>
    <x v="5"/>
    <n v="318.94"/>
    <x v="6665"/>
    <n v="108.44"/>
    <x v="2"/>
  </r>
  <r>
    <n v="288365"/>
    <x v="1"/>
    <x v="1"/>
    <x v="5"/>
    <n v="7"/>
    <x v="916"/>
    <d v="2020-12-05T00:00:00"/>
    <d v="2020-12-11T00:00:00"/>
    <x v="1"/>
    <n v="170.94"/>
    <x v="6666"/>
    <n v="64.959999999999994"/>
    <x v="2"/>
  </r>
  <r>
    <n v="802752"/>
    <x v="3"/>
    <x v="0"/>
    <x v="0"/>
    <n v="301"/>
    <x v="916"/>
    <d v="2020-12-06T00:00:00"/>
    <d v="2020-12-07T00:00:00"/>
    <x v="2"/>
    <n v="922.94"/>
    <x v="6667"/>
    <n v="129.21000000000004"/>
    <x v="2"/>
  </r>
  <r>
    <n v="104619"/>
    <x v="1"/>
    <x v="0"/>
    <x v="0"/>
    <n v="304"/>
    <x v="916"/>
    <d v="2020-12-06T00:00:00"/>
    <d v="2020-12-13T00:00:00"/>
    <x v="3"/>
    <n v="717.95"/>
    <x v="6668"/>
    <n v="265.64000000000004"/>
    <x v="2"/>
  </r>
  <r>
    <n v="622922"/>
    <x v="0"/>
    <x v="0"/>
    <x v="1"/>
    <n v="366"/>
    <x v="916"/>
    <d v="2020-12-05T00:00:00"/>
    <d v="2020-12-09T00:00:00"/>
    <x v="2"/>
    <n v="1076.92"/>
    <x v="6669"/>
    <n v="236.92000000000007"/>
    <x v="2"/>
  </r>
  <r>
    <n v="511404"/>
    <x v="1"/>
    <x v="3"/>
    <x v="1"/>
    <n v="217"/>
    <x v="916"/>
    <d v="2020-12-06T00:00:00"/>
    <d v="2020-12-12T00:00:00"/>
    <x v="1"/>
    <n v="1210.32"/>
    <x v="6050"/>
    <n v="363.09999999999991"/>
    <x v="2"/>
  </r>
  <r>
    <n v="406317"/>
    <x v="1"/>
    <x v="1"/>
    <x v="0"/>
    <n v="166"/>
    <x v="916"/>
    <d v="2020-12-06T00:00:00"/>
    <d v="2020-12-09T00:00:00"/>
    <x v="0"/>
    <n v="540.25"/>
    <x v="6014"/>
    <n v="221.5"/>
    <x v="2"/>
  </r>
  <r>
    <n v="422098"/>
    <x v="2"/>
    <x v="1"/>
    <x v="1"/>
    <n v="41"/>
    <x v="917"/>
    <d v="2020-12-07T00:00:00"/>
    <d v="2020-12-13T00:00:00"/>
    <x v="2"/>
    <n v="1180.1300000000001"/>
    <x v="387"/>
    <n v="177.0200000000001"/>
    <x v="2"/>
  </r>
  <r>
    <n v="904495"/>
    <x v="0"/>
    <x v="2"/>
    <x v="1"/>
    <n v="310"/>
    <x v="916"/>
    <d v="2020-12-04T00:00:00"/>
    <d v="2020-12-11T00:00:00"/>
    <x v="3"/>
    <n v="944.25"/>
    <x v="6670"/>
    <n v="179.40999999999997"/>
    <x v="2"/>
  </r>
  <r>
    <n v="791182"/>
    <x v="3"/>
    <x v="3"/>
    <x v="5"/>
    <n v="81"/>
    <x v="917"/>
    <d v="2020-12-06T00:00:00"/>
    <d v="2020-12-10T00:00:00"/>
    <x v="5"/>
    <n v="1602.14"/>
    <x v="6671"/>
    <n v="801.07"/>
    <x v="2"/>
  </r>
  <r>
    <n v="661357"/>
    <x v="1"/>
    <x v="1"/>
    <x v="1"/>
    <n v="110"/>
    <x v="918"/>
    <d v="2020-12-08T00:00:00"/>
    <d v="2020-12-10T00:00:00"/>
    <x v="0"/>
    <n v="1429.78"/>
    <x v="6672"/>
    <n v="371.74"/>
    <x v="2"/>
  </r>
  <r>
    <n v="618301"/>
    <x v="1"/>
    <x v="2"/>
    <x v="5"/>
    <n v="228"/>
    <x v="917"/>
    <d v="2020-12-05T00:00:00"/>
    <d v="2020-12-09T00:00:00"/>
    <x v="3"/>
    <n v="1499.01"/>
    <x v="6673"/>
    <n v="134.91000000000008"/>
    <x v="2"/>
  </r>
  <r>
    <n v="480962"/>
    <x v="2"/>
    <x v="1"/>
    <x v="2"/>
    <n v="153"/>
    <x v="917"/>
    <d v="2020-12-07T00:00:00"/>
    <d v="2020-12-11T00:00:00"/>
    <x v="4"/>
    <n v="1526.13"/>
    <x v="6674"/>
    <n v="122.09000000000015"/>
    <x v="2"/>
  </r>
  <r>
    <n v="791590"/>
    <x v="2"/>
    <x v="1"/>
    <x v="4"/>
    <n v="162"/>
    <x v="918"/>
    <d v="2020-12-08T00:00:00"/>
    <d v="2020-12-09T00:00:00"/>
    <x v="0"/>
    <n v="550.27"/>
    <x v="6675"/>
    <n v="132.06"/>
    <x v="2"/>
  </r>
  <r>
    <n v="345604"/>
    <x v="0"/>
    <x v="1"/>
    <x v="1"/>
    <n v="23"/>
    <x v="919"/>
    <d v="2020-12-07T00:00:00"/>
    <d v="2020-12-08T00:00:00"/>
    <x v="1"/>
    <n v="518.80999999999995"/>
    <x v="5848"/>
    <n v="207.51999999999992"/>
    <x v="2"/>
  </r>
  <r>
    <n v="708761"/>
    <x v="3"/>
    <x v="3"/>
    <x v="3"/>
    <n v="114"/>
    <x v="918"/>
    <d v="2020-12-06T00:00:00"/>
    <d v="2020-12-10T00:00:00"/>
    <x v="2"/>
    <n v="959.54"/>
    <x v="6676"/>
    <n v="124.74000000000001"/>
    <x v="2"/>
  </r>
  <r>
    <n v="808293"/>
    <x v="1"/>
    <x v="3"/>
    <x v="3"/>
    <n v="246"/>
    <x v="919"/>
    <d v="2020-12-08T00:00:00"/>
    <d v="2020-12-09T00:00:00"/>
    <x v="0"/>
    <n v="880.62"/>
    <x v="5469"/>
    <n v="105.66999999999996"/>
    <x v="2"/>
  </r>
  <r>
    <n v="962454"/>
    <x v="1"/>
    <x v="0"/>
    <x v="4"/>
    <n v="351"/>
    <x v="920"/>
    <d v="2020-12-09T00:00:00"/>
    <d v="2020-12-15T00:00:00"/>
    <x v="2"/>
    <n v="1865.79"/>
    <x v="6677"/>
    <n v="186.57999999999993"/>
    <x v="2"/>
  </r>
  <r>
    <n v="483656"/>
    <x v="2"/>
    <x v="1"/>
    <x v="5"/>
    <n v="347"/>
    <x v="920"/>
    <d v="2020-12-10T00:00:00"/>
    <d v="2020-12-14T00:00:00"/>
    <x v="4"/>
    <n v="1810.25"/>
    <x v="5885"/>
    <n v="832.71"/>
    <x v="2"/>
  </r>
  <r>
    <n v="673727"/>
    <x v="0"/>
    <x v="1"/>
    <x v="1"/>
    <n v="228"/>
    <x v="920"/>
    <d v="2020-12-07T00:00:00"/>
    <d v="2020-12-08T00:00:00"/>
    <x v="0"/>
    <n v="971.02"/>
    <x v="6678"/>
    <n v="194.19999999999993"/>
    <x v="2"/>
  </r>
  <r>
    <n v="667900"/>
    <x v="0"/>
    <x v="1"/>
    <x v="2"/>
    <n v="37"/>
    <x v="919"/>
    <d v="2020-12-10T00:00:00"/>
    <d v="2020-12-17T00:00:00"/>
    <x v="0"/>
    <n v="953.54"/>
    <x v="3070"/>
    <n v="152.56999999999994"/>
    <x v="2"/>
  </r>
  <r>
    <n v="38287"/>
    <x v="2"/>
    <x v="1"/>
    <x v="2"/>
    <n v="306"/>
    <x v="919"/>
    <d v="2020-12-10T00:00:00"/>
    <d v="2020-12-15T00:00:00"/>
    <x v="4"/>
    <n v="1151.27"/>
    <x v="6679"/>
    <n v="287.81999999999994"/>
    <x v="2"/>
  </r>
  <r>
    <n v="791438"/>
    <x v="1"/>
    <x v="1"/>
    <x v="2"/>
    <n v="21"/>
    <x v="919"/>
    <d v="2020-12-10T00:00:00"/>
    <d v="2020-12-16T00:00:00"/>
    <x v="1"/>
    <n v="515.9"/>
    <x v="6680"/>
    <n v="216.67999999999995"/>
    <x v="2"/>
  </r>
  <r>
    <n v="766714"/>
    <x v="2"/>
    <x v="1"/>
    <x v="0"/>
    <n v="111"/>
    <x v="919"/>
    <d v="2020-12-10T00:00:00"/>
    <d v="2020-12-13T00:00:00"/>
    <x v="5"/>
    <n v="1308.3499999999999"/>
    <x v="6681"/>
    <n v="588.75999999999988"/>
    <x v="2"/>
  </r>
  <r>
    <n v="514884"/>
    <x v="3"/>
    <x v="0"/>
    <x v="3"/>
    <n v="97"/>
    <x v="919"/>
    <d v="2020-12-08T00:00:00"/>
    <d v="2020-12-12T00:00:00"/>
    <x v="1"/>
    <n v="679.78"/>
    <x v="6682"/>
    <n v="169.94"/>
    <x v="2"/>
  </r>
  <r>
    <n v="91730"/>
    <x v="2"/>
    <x v="1"/>
    <x v="3"/>
    <n v="355"/>
    <x v="920"/>
    <d v="2020-12-10T00:00:00"/>
    <d v="2020-12-11T00:00:00"/>
    <x v="1"/>
    <n v="1834.32"/>
    <x v="6683"/>
    <n v="715.37999999999988"/>
    <x v="2"/>
  </r>
  <r>
    <n v="516264"/>
    <x v="1"/>
    <x v="2"/>
    <x v="2"/>
    <n v="12"/>
    <x v="920"/>
    <d v="2020-12-09T00:00:00"/>
    <d v="2020-12-11T00:00:00"/>
    <x v="0"/>
    <n v="158.26"/>
    <x v="2959"/>
    <n v="58.559999999999988"/>
    <x v="2"/>
  </r>
  <r>
    <n v="151388"/>
    <x v="2"/>
    <x v="1"/>
    <x v="2"/>
    <n v="183"/>
    <x v="920"/>
    <d v="2020-12-07T00:00:00"/>
    <d v="2020-12-09T00:00:00"/>
    <x v="2"/>
    <n v="1096.01"/>
    <x v="6684"/>
    <n v="241.12"/>
    <x v="2"/>
  </r>
  <r>
    <n v="542321"/>
    <x v="0"/>
    <x v="2"/>
    <x v="4"/>
    <n v="200"/>
    <x v="920"/>
    <d v="2020-12-11T00:00:00"/>
    <d v="2020-12-18T00:00:00"/>
    <x v="4"/>
    <n v="767.31"/>
    <x v="6685"/>
    <n v="314.59999999999997"/>
    <x v="2"/>
  </r>
  <r>
    <n v="472135"/>
    <x v="1"/>
    <x v="1"/>
    <x v="0"/>
    <n v="282"/>
    <x v="921"/>
    <d v="2020-12-08T00:00:00"/>
    <d v="2020-12-10T00:00:00"/>
    <x v="1"/>
    <n v="1014.42"/>
    <x v="590"/>
    <n v="213.02999999999997"/>
    <x v="2"/>
  </r>
  <r>
    <n v="673246"/>
    <x v="0"/>
    <x v="0"/>
    <x v="2"/>
    <n v="346"/>
    <x v="921"/>
    <d v="2020-12-08T00:00:00"/>
    <d v="2020-12-14T00:00:00"/>
    <x v="2"/>
    <n v="1514.24"/>
    <x v="6686"/>
    <n v="484.55999999999995"/>
    <x v="2"/>
  </r>
  <r>
    <n v="171761"/>
    <x v="0"/>
    <x v="0"/>
    <x v="5"/>
    <n v="26"/>
    <x v="920"/>
    <d v="2020-12-10T00:00:00"/>
    <d v="2020-12-16T00:00:00"/>
    <x v="3"/>
    <n v="1879.97"/>
    <x v="6687"/>
    <n v="939.98"/>
    <x v="2"/>
  </r>
  <r>
    <n v="222627"/>
    <x v="1"/>
    <x v="1"/>
    <x v="5"/>
    <n v="61"/>
    <x v="920"/>
    <d v="2020-12-09T00:00:00"/>
    <d v="2020-12-13T00:00:00"/>
    <x v="5"/>
    <n v="1135.48"/>
    <x v="6688"/>
    <n v="56.769999999999982"/>
    <x v="2"/>
  </r>
  <r>
    <n v="326933"/>
    <x v="0"/>
    <x v="2"/>
    <x v="0"/>
    <n v="49"/>
    <x v="920"/>
    <d v="2020-12-09T00:00:00"/>
    <d v="2020-12-13T00:00:00"/>
    <x v="1"/>
    <n v="458.61"/>
    <x v="6689"/>
    <n v="41.270000000000039"/>
    <x v="2"/>
  </r>
  <r>
    <n v="175205"/>
    <x v="3"/>
    <x v="0"/>
    <x v="2"/>
    <n v="154"/>
    <x v="920"/>
    <d v="2020-12-11T00:00:00"/>
    <d v="2020-12-13T00:00:00"/>
    <x v="1"/>
    <n v="1548.53"/>
    <x v="6690"/>
    <n v="650.38"/>
    <x v="2"/>
  </r>
  <r>
    <n v="762986"/>
    <x v="0"/>
    <x v="0"/>
    <x v="2"/>
    <n v="67"/>
    <x v="920"/>
    <d v="2020-12-11T00:00:00"/>
    <d v="2020-12-15T00:00:00"/>
    <x v="4"/>
    <n v="1134.53"/>
    <x v="6691"/>
    <n v="136.13999999999999"/>
    <x v="2"/>
  </r>
  <r>
    <n v="814154"/>
    <x v="1"/>
    <x v="3"/>
    <x v="2"/>
    <n v="168"/>
    <x v="920"/>
    <d v="2020-12-08T00:00:00"/>
    <d v="2020-12-13T00:00:00"/>
    <x v="5"/>
    <n v="457.38"/>
    <x v="6692"/>
    <n v="109.76999999999998"/>
    <x v="2"/>
  </r>
  <r>
    <n v="610447"/>
    <x v="1"/>
    <x v="1"/>
    <x v="4"/>
    <n v="232"/>
    <x v="922"/>
    <d v="2020-12-10T00:00:00"/>
    <d v="2020-12-13T00:00:00"/>
    <x v="5"/>
    <n v="204.94"/>
    <x v="6693"/>
    <n v="73.78"/>
    <x v="2"/>
  </r>
  <r>
    <n v="638670"/>
    <x v="1"/>
    <x v="1"/>
    <x v="3"/>
    <n v="20"/>
    <x v="922"/>
    <d v="2020-12-09T00:00:00"/>
    <d v="2020-12-14T00:00:00"/>
    <x v="2"/>
    <n v="1937.01"/>
    <x v="6694"/>
    <n v="832.91000000000008"/>
    <x v="2"/>
  </r>
  <r>
    <n v="807604"/>
    <x v="0"/>
    <x v="0"/>
    <x v="1"/>
    <n v="44"/>
    <x v="921"/>
    <d v="2020-12-11T00:00:00"/>
    <d v="2020-12-14T00:00:00"/>
    <x v="4"/>
    <n v="1380.04"/>
    <x v="6695"/>
    <n v="248.40999999999985"/>
    <x v="2"/>
  </r>
  <r>
    <n v="457079"/>
    <x v="3"/>
    <x v="2"/>
    <x v="2"/>
    <n v="135"/>
    <x v="921"/>
    <d v="2020-12-10T00:00:00"/>
    <d v="2020-12-16T00:00:00"/>
    <x v="5"/>
    <n v="1358.29"/>
    <x v="2991"/>
    <n v="312.40999999999985"/>
    <x v="2"/>
  </r>
  <r>
    <n v="242727"/>
    <x v="1"/>
    <x v="3"/>
    <x v="5"/>
    <n v="359"/>
    <x v="921"/>
    <d v="2020-12-10T00:00:00"/>
    <d v="2020-12-12T00:00:00"/>
    <x v="3"/>
    <n v="1768.77"/>
    <x v="6696"/>
    <n v="141.5"/>
    <x v="2"/>
  </r>
  <r>
    <n v="808691"/>
    <x v="2"/>
    <x v="0"/>
    <x v="2"/>
    <n v="14"/>
    <x v="922"/>
    <d v="2020-12-12T00:00:00"/>
    <d v="2020-12-19T00:00:00"/>
    <x v="3"/>
    <n v="372.24"/>
    <x v="6697"/>
    <n v="33.5"/>
    <x v="2"/>
  </r>
  <r>
    <n v="901742"/>
    <x v="0"/>
    <x v="2"/>
    <x v="0"/>
    <n v="138"/>
    <x v="921"/>
    <d v="2020-12-12T00:00:00"/>
    <d v="2020-12-14T00:00:00"/>
    <x v="2"/>
    <n v="705.26"/>
    <x v="6698"/>
    <n v="275.05"/>
    <x v="2"/>
  </r>
  <r>
    <n v="431249"/>
    <x v="1"/>
    <x v="1"/>
    <x v="1"/>
    <n v="88"/>
    <x v="921"/>
    <d v="2020-12-11T00:00:00"/>
    <d v="2020-12-17T00:00:00"/>
    <x v="2"/>
    <n v="1541.3"/>
    <x v="6699"/>
    <n v="200.36999999999989"/>
    <x v="2"/>
  </r>
  <r>
    <n v="312030"/>
    <x v="1"/>
    <x v="3"/>
    <x v="5"/>
    <n v="260"/>
    <x v="922"/>
    <d v="2020-12-12T00:00:00"/>
    <d v="2020-12-15T00:00:00"/>
    <x v="1"/>
    <n v="206.18"/>
    <x v="6700"/>
    <n v="30.930000000000007"/>
    <x v="2"/>
  </r>
  <r>
    <n v="222662"/>
    <x v="2"/>
    <x v="1"/>
    <x v="1"/>
    <n v="19"/>
    <x v="923"/>
    <d v="2020-12-10T00:00:00"/>
    <d v="2020-12-13T00:00:00"/>
    <x v="2"/>
    <n v="1697.84"/>
    <x v="5967"/>
    <n v="645.17999999999984"/>
    <x v="2"/>
  </r>
  <r>
    <n v="714408"/>
    <x v="0"/>
    <x v="3"/>
    <x v="3"/>
    <n v="356"/>
    <x v="923"/>
    <d v="2020-12-13T00:00:00"/>
    <d v="2020-12-19T00:00:00"/>
    <x v="0"/>
    <n v="959.64"/>
    <x v="6701"/>
    <n v="220.72000000000003"/>
    <x v="2"/>
  </r>
  <r>
    <n v="136556"/>
    <x v="1"/>
    <x v="1"/>
    <x v="2"/>
    <n v="299"/>
    <x v="923"/>
    <d v="2020-12-11T00:00:00"/>
    <d v="2020-12-15T00:00:00"/>
    <x v="1"/>
    <n v="1134.53"/>
    <x v="6702"/>
    <n v="363.04999999999995"/>
    <x v="2"/>
  </r>
  <r>
    <n v="718044"/>
    <x v="0"/>
    <x v="2"/>
    <x v="4"/>
    <n v="59"/>
    <x v="922"/>
    <d v="2020-12-10T00:00:00"/>
    <d v="2020-12-16T00:00:00"/>
    <x v="4"/>
    <n v="933.7"/>
    <x v="1014"/>
    <n v="149.3900000000001"/>
    <x v="2"/>
  </r>
  <r>
    <n v="475556"/>
    <x v="0"/>
    <x v="0"/>
    <x v="5"/>
    <n v="147"/>
    <x v="922"/>
    <d v="2020-12-11T00:00:00"/>
    <d v="2020-12-18T00:00:00"/>
    <x v="0"/>
    <n v="225.42"/>
    <x v="6703"/>
    <n v="38.319999999999993"/>
    <x v="2"/>
  </r>
  <r>
    <n v="491876"/>
    <x v="0"/>
    <x v="0"/>
    <x v="2"/>
    <n v="13"/>
    <x v="922"/>
    <d v="2020-12-10T00:00:00"/>
    <d v="2020-12-17T00:00:00"/>
    <x v="2"/>
    <n v="1418.69"/>
    <x v="6704"/>
    <n v="85.120000000000118"/>
    <x v="2"/>
  </r>
  <r>
    <n v="756278"/>
    <x v="3"/>
    <x v="3"/>
    <x v="1"/>
    <n v="186"/>
    <x v="922"/>
    <d v="2020-12-10T00:00:00"/>
    <d v="2020-12-13T00:00:00"/>
    <x v="5"/>
    <n v="717.95"/>
    <x v="809"/>
    <n v="35.900000000000091"/>
    <x v="2"/>
  </r>
  <r>
    <n v="203171"/>
    <x v="1"/>
    <x v="2"/>
    <x v="2"/>
    <n v="244"/>
    <x v="923"/>
    <d v="2020-12-10T00:00:00"/>
    <d v="2020-12-17T00:00:00"/>
    <x v="0"/>
    <n v="856.09"/>
    <x v="6705"/>
    <n v="128.41000000000008"/>
    <x v="2"/>
  </r>
  <r>
    <n v="41810"/>
    <x v="3"/>
    <x v="0"/>
    <x v="3"/>
    <n v="155"/>
    <x v="923"/>
    <d v="2020-12-12T00:00:00"/>
    <d v="2020-12-14T00:00:00"/>
    <x v="0"/>
    <n v="869.63"/>
    <x v="6706"/>
    <n v="69.57000000000005"/>
    <x v="2"/>
  </r>
  <r>
    <n v="630635"/>
    <x v="2"/>
    <x v="1"/>
    <x v="4"/>
    <n v="238"/>
    <x v="923"/>
    <d v="2020-12-13T00:00:00"/>
    <d v="2020-12-18T00:00:00"/>
    <x v="1"/>
    <n v="1768.77"/>
    <x v="4632"/>
    <n v="778.26"/>
    <x v="2"/>
  </r>
  <r>
    <n v="556807"/>
    <x v="0"/>
    <x v="0"/>
    <x v="4"/>
    <n v="333"/>
    <x v="923"/>
    <d v="2020-12-14T00:00:00"/>
    <d v="2020-12-20T00:00:00"/>
    <x v="3"/>
    <n v="1588.3"/>
    <x v="6707"/>
    <n v="651.19999999999993"/>
    <x v="2"/>
  </r>
  <r>
    <n v="815347"/>
    <x v="1"/>
    <x v="3"/>
    <x v="0"/>
    <n v="363"/>
    <x v="924"/>
    <d v="2020-12-13T00:00:00"/>
    <d v="2020-12-18T00:00:00"/>
    <x v="1"/>
    <n v="935.89"/>
    <x v="6708"/>
    <n v="112.30999999999995"/>
    <x v="2"/>
  </r>
  <r>
    <n v="523647"/>
    <x v="0"/>
    <x v="2"/>
    <x v="5"/>
    <n v="37"/>
    <x v="924"/>
    <d v="2020-12-12T00:00:00"/>
    <d v="2020-12-14T00:00:00"/>
    <x v="5"/>
    <n v="1339.32"/>
    <x v="2756"/>
    <n v="535.7299999999999"/>
    <x v="2"/>
  </r>
  <r>
    <n v="114536"/>
    <x v="1"/>
    <x v="2"/>
    <x v="4"/>
    <n v="328"/>
    <x v="923"/>
    <d v="2020-12-13T00:00:00"/>
    <d v="2020-12-15T00:00:00"/>
    <x v="0"/>
    <n v="1000.25"/>
    <x v="3130"/>
    <n v="460.11"/>
    <x v="2"/>
  </r>
  <r>
    <n v="536860"/>
    <x v="1"/>
    <x v="2"/>
    <x v="0"/>
    <n v="209"/>
    <x v="924"/>
    <d v="2020-12-12T00:00:00"/>
    <d v="2020-12-19T00:00:00"/>
    <x v="5"/>
    <n v="1340.35"/>
    <x v="6709"/>
    <n v="643.36999999999989"/>
    <x v="2"/>
  </r>
  <r>
    <n v="429299"/>
    <x v="1"/>
    <x v="3"/>
    <x v="5"/>
    <n v="23"/>
    <x v="924"/>
    <d v="2020-12-12T00:00:00"/>
    <d v="2020-12-13T00:00:00"/>
    <x v="4"/>
    <n v="926.93"/>
    <x v="6710"/>
    <n v="222.45999999999992"/>
    <x v="2"/>
  </r>
  <r>
    <n v="365843"/>
    <x v="0"/>
    <x v="0"/>
    <x v="5"/>
    <n v="360"/>
    <x v="924"/>
    <d v="2020-12-12T00:00:00"/>
    <d v="2020-12-18T00:00:00"/>
    <x v="2"/>
    <n v="893.11"/>
    <x v="6711"/>
    <n v="133.97000000000003"/>
    <x v="2"/>
  </r>
  <r>
    <n v="110412"/>
    <x v="3"/>
    <x v="0"/>
    <x v="4"/>
    <n v="77"/>
    <x v="924"/>
    <d v="2020-12-14T00:00:00"/>
    <d v="2020-12-15T00:00:00"/>
    <x v="4"/>
    <n v="1523.41"/>
    <x v="5801"/>
    <n v="472.26"/>
    <x v="2"/>
  </r>
  <r>
    <n v="90155"/>
    <x v="2"/>
    <x v="1"/>
    <x v="5"/>
    <n v="366"/>
    <x v="923"/>
    <d v="2020-12-11T00:00:00"/>
    <d v="2020-12-12T00:00:00"/>
    <x v="4"/>
    <n v="1014.42"/>
    <x v="6712"/>
    <n v="395.62"/>
    <x v="2"/>
  </r>
  <r>
    <n v="460808"/>
    <x v="2"/>
    <x v="1"/>
    <x v="4"/>
    <n v="332"/>
    <x v="924"/>
    <d v="2020-12-14T00:00:00"/>
    <d v="2020-12-20T00:00:00"/>
    <x v="1"/>
    <n v="476.41"/>
    <x v="6713"/>
    <n v="47.640000000000043"/>
    <x v="2"/>
  </r>
  <r>
    <n v="635138"/>
    <x v="2"/>
    <x v="1"/>
    <x v="5"/>
    <n v="111"/>
    <x v="924"/>
    <d v="2020-12-11T00:00:00"/>
    <d v="2020-12-12T00:00:00"/>
    <x v="0"/>
    <n v="1890.04"/>
    <x v="6714"/>
    <n v="189"/>
    <x v="2"/>
  </r>
  <r>
    <n v="237210"/>
    <x v="0"/>
    <x v="0"/>
    <x v="1"/>
    <n v="348"/>
    <x v="925"/>
    <d v="2020-12-12T00:00:00"/>
    <d v="2020-12-16T00:00:00"/>
    <x v="1"/>
    <n v="1592.32"/>
    <x v="6715"/>
    <n v="238.84999999999991"/>
    <x v="2"/>
  </r>
  <r>
    <n v="402356"/>
    <x v="1"/>
    <x v="1"/>
    <x v="0"/>
    <n v="346"/>
    <x v="925"/>
    <d v="2020-12-13T00:00:00"/>
    <d v="2020-12-16T00:00:00"/>
    <x v="4"/>
    <n v="1579.13"/>
    <x v="6716"/>
    <n v="142.12000000000012"/>
    <x v="2"/>
  </r>
  <r>
    <n v="867583"/>
    <x v="1"/>
    <x v="2"/>
    <x v="2"/>
    <n v="313"/>
    <x v="924"/>
    <d v="2020-12-13T00:00:00"/>
    <d v="2020-12-20T00:00:00"/>
    <x v="2"/>
    <n v="672.55"/>
    <x v="6717"/>
    <n v="40.349999999999909"/>
    <x v="2"/>
  </r>
  <r>
    <n v="855122"/>
    <x v="2"/>
    <x v="1"/>
    <x v="4"/>
    <n v="139"/>
    <x v="925"/>
    <d v="2020-12-13T00:00:00"/>
    <d v="2020-12-16T00:00:00"/>
    <x v="2"/>
    <n v="1548.74"/>
    <x v="3531"/>
    <n v="696.93000000000006"/>
    <x v="2"/>
  </r>
  <r>
    <n v="545729"/>
    <x v="1"/>
    <x v="2"/>
    <x v="2"/>
    <n v="79"/>
    <x v="924"/>
    <d v="2020-12-15T00:00:00"/>
    <d v="2020-12-17T00:00:00"/>
    <x v="0"/>
    <n v="603.75"/>
    <x v="6718"/>
    <n v="181.12"/>
    <x v="2"/>
  </r>
  <r>
    <n v="547736"/>
    <x v="2"/>
    <x v="0"/>
    <x v="0"/>
    <n v="327"/>
    <x v="926"/>
    <d v="2020-12-14T00:00:00"/>
    <d v="2020-12-17T00:00:00"/>
    <x v="1"/>
    <n v="255.65"/>
    <x v="6719"/>
    <n v="115.03999999999999"/>
    <x v="2"/>
  </r>
  <r>
    <n v="743527"/>
    <x v="0"/>
    <x v="2"/>
    <x v="5"/>
    <n v="364"/>
    <x v="926"/>
    <d v="2020-12-14T00:00:00"/>
    <d v="2020-12-21T00:00:00"/>
    <x v="1"/>
    <n v="665.08"/>
    <x v="6720"/>
    <n v="146.32000000000005"/>
    <x v="2"/>
  </r>
  <r>
    <n v="68542"/>
    <x v="0"/>
    <x v="2"/>
    <x v="2"/>
    <n v="93"/>
    <x v="926"/>
    <d v="2020-12-16T00:00:00"/>
    <d v="2020-12-23T00:00:00"/>
    <x v="5"/>
    <n v="1063.55"/>
    <x v="6721"/>
    <n v="372.24"/>
    <x v="2"/>
  </r>
  <r>
    <n v="119201"/>
    <x v="0"/>
    <x v="1"/>
    <x v="2"/>
    <n v="350"/>
    <x v="927"/>
    <d v="2020-12-16T00:00:00"/>
    <d v="2020-12-17T00:00:00"/>
    <x v="5"/>
    <n v="1768.77"/>
    <x v="6722"/>
    <n v="530.62999999999988"/>
    <x v="2"/>
  </r>
  <r>
    <n v="559565"/>
    <x v="2"/>
    <x v="2"/>
    <x v="2"/>
    <n v="310"/>
    <x v="926"/>
    <d v="2020-12-14T00:00:00"/>
    <d v="2020-12-21T00:00:00"/>
    <x v="2"/>
    <n v="1030.99"/>
    <x v="6723"/>
    <n v="61.860000000000014"/>
    <x v="2"/>
  </r>
  <r>
    <n v="976442"/>
    <x v="0"/>
    <x v="1"/>
    <x v="1"/>
    <n v="322"/>
    <x v="927"/>
    <d v="2020-12-16T00:00:00"/>
    <d v="2020-12-20T00:00:00"/>
    <x v="1"/>
    <n v="767.31"/>
    <x v="1344"/>
    <n v="230.18999999999994"/>
    <x v="2"/>
  </r>
  <r>
    <n v="958696"/>
    <x v="0"/>
    <x v="0"/>
    <x v="3"/>
    <n v="214"/>
    <x v="926"/>
    <d v="2020-12-16T00:00:00"/>
    <d v="2020-12-18T00:00:00"/>
    <x v="3"/>
    <n v="1778.9"/>
    <x v="6724"/>
    <n v="498.09000000000015"/>
    <x v="2"/>
  </r>
  <r>
    <n v="831702"/>
    <x v="3"/>
    <x v="3"/>
    <x v="4"/>
    <n v="92"/>
    <x v="926"/>
    <d v="2020-12-17T00:00:00"/>
    <d v="2020-12-24T00:00:00"/>
    <x v="0"/>
    <n v="207.27"/>
    <x v="6725"/>
    <n v="97.420000000000016"/>
    <x v="2"/>
  </r>
  <r>
    <n v="209969"/>
    <x v="1"/>
    <x v="1"/>
    <x v="5"/>
    <n v="125"/>
    <x v="927"/>
    <d v="2020-12-17T00:00:00"/>
    <d v="2020-12-22T00:00:00"/>
    <x v="3"/>
    <n v="1009.44"/>
    <x v="3195"/>
    <n v="484.53000000000009"/>
    <x v="2"/>
  </r>
  <r>
    <n v="367460"/>
    <x v="1"/>
    <x v="1"/>
    <x v="1"/>
    <n v="175"/>
    <x v="928"/>
    <d v="2020-12-15T00:00:00"/>
    <d v="2020-12-22T00:00:00"/>
    <x v="5"/>
    <n v="824.18"/>
    <x v="6726"/>
    <n v="362.63999999999993"/>
    <x v="2"/>
  </r>
  <r>
    <n v="889932"/>
    <x v="0"/>
    <x v="3"/>
    <x v="3"/>
    <n v="286"/>
    <x v="927"/>
    <d v="2020-12-16T00:00:00"/>
    <d v="2020-12-17T00:00:00"/>
    <x v="5"/>
    <n v="1014.42"/>
    <x v="6727"/>
    <n v="91.299999999999955"/>
    <x v="2"/>
  </r>
  <r>
    <n v="625104"/>
    <x v="0"/>
    <x v="1"/>
    <x v="2"/>
    <n v="344"/>
    <x v="927"/>
    <d v="2020-12-18T00:00:00"/>
    <d v="2020-12-19T00:00:00"/>
    <x v="5"/>
    <n v="1805.18"/>
    <x v="6728"/>
    <n v="613.76"/>
    <x v="2"/>
  </r>
  <r>
    <n v="303299"/>
    <x v="1"/>
    <x v="2"/>
    <x v="5"/>
    <n v="258"/>
    <x v="928"/>
    <d v="2020-12-15T00:00:00"/>
    <d v="2020-12-16T00:00:00"/>
    <x v="1"/>
    <n v="418.85"/>
    <x v="6729"/>
    <n v="129.84000000000003"/>
    <x v="2"/>
  </r>
  <r>
    <n v="480461"/>
    <x v="1"/>
    <x v="3"/>
    <x v="5"/>
    <n v="137"/>
    <x v="928"/>
    <d v="2020-12-16T00:00:00"/>
    <d v="2020-12-20T00:00:00"/>
    <x v="0"/>
    <n v="927.33"/>
    <x v="2040"/>
    <n v="306.0200000000001"/>
    <x v="2"/>
  </r>
  <r>
    <n v="246771"/>
    <x v="2"/>
    <x v="3"/>
    <x v="4"/>
    <n v="146"/>
    <x v="927"/>
    <d v="2020-12-17T00:00:00"/>
    <d v="2020-12-19T00:00:00"/>
    <x v="1"/>
    <n v="458.61"/>
    <x v="6730"/>
    <n v="96.31"/>
    <x v="2"/>
  </r>
  <r>
    <n v="661276"/>
    <x v="1"/>
    <x v="3"/>
    <x v="0"/>
    <n v="149"/>
    <x v="928"/>
    <d v="2020-12-16T00:00:00"/>
    <d v="2020-12-23T00:00:00"/>
    <x v="3"/>
    <n v="465.47"/>
    <x v="6731"/>
    <n v="139.64000000000004"/>
    <x v="2"/>
  </r>
  <r>
    <n v="345493"/>
    <x v="0"/>
    <x v="3"/>
    <x v="1"/>
    <n v="208"/>
    <x v="927"/>
    <d v="2020-12-17T00:00:00"/>
    <d v="2020-12-19T00:00:00"/>
    <x v="3"/>
    <n v="1499.01"/>
    <x v="6732"/>
    <n v="479.67999999999995"/>
    <x v="2"/>
  </r>
  <r>
    <n v="10436"/>
    <x v="1"/>
    <x v="3"/>
    <x v="3"/>
    <n v="82"/>
    <x v="927"/>
    <d v="2020-12-17T00:00:00"/>
    <d v="2020-12-19T00:00:00"/>
    <x v="0"/>
    <n v="1748.11"/>
    <x v="6733"/>
    <n v="209.76999999999998"/>
    <x v="2"/>
  </r>
  <r>
    <n v="419647"/>
    <x v="0"/>
    <x v="1"/>
    <x v="4"/>
    <n v="287"/>
    <x v="929"/>
    <d v="2020-12-16T00:00:00"/>
    <d v="2020-12-23T00:00:00"/>
    <x v="0"/>
    <n v="1351.9"/>
    <x v="6734"/>
    <n v="608.35000000000014"/>
    <x v="2"/>
  </r>
  <r>
    <n v="601281"/>
    <x v="0"/>
    <x v="2"/>
    <x v="4"/>
    <n v="254"/>
    <x v="928"/>
    <d v="2020-12-17T00:00:00"/>
    <d v="2020-12-20T00:00:00"/>
    <x v="0"/>
    <n v="1209.54"/>
    <x v="2658"/>
    <n v="374.95999999999992"/>
    <x v="2"/>
  </r>
  <r>
    <n v="543654"/>
    <x v="0"/>
    <x v="2"/>
    <x v="1"/>
    <n v="235"/>
    <x v="928"/>
    <d v="2020-12-17T00:00:00"/>
    <d v="2020-12-21T00:00:00"/>
    <x v="0"/>
    <n v="1151.27"/>
    <x v="6735"/>
    <n v="345.38"/>
    <x v="2"/>
  </r>
  <r>
    <n v="537025"/>
    <x v="0"/>
    <x v="3"/>
    <x v="1"/>
    <n v="169"/>
    <x v="929"/>
    <d v="2020-12-18T00:00:00"/>
    <d v="2020-12-19T00:00:00"/>
    <x v="0"/>
    <n v="1439.04"/>
    <x v="4440"/>
    <n v="273.42000000000007"/>
    <x v="2"/>
  </r>
  <r>
    <n v="56662"/>
    <x v="2"/>
    <x v="1"/>
    <x v="5"/>
    <n v="350"/>
    <x v="928"/>
    <d v="2020-12-19T00:00:00"/>
    <d v="2020-12-26T00:00:00"/>
    <x v="0"/>
    <n v="1236.6199999999999"/>
    <x v="6736"/>
    <n v="395.71999999999991"/>
    <x v="2"/>
  </r>
  <r>
    <n v="38221"/>
    <x v="2"/>
    <x v="0"/>
    <x v="5"/>
    <n v="293"/>
    <x v="928"/>
    <d v="2020-12-16T00:00:00"/>
    <d v="2020-12-21T00:00:00"/>
    <x v="4"/>
    <n v="1340.35"/>
    <x v="6737"/>
    <n v="375.29999999999995"/>
    <x v="2"/>
  </r>
  <r>
    <n v="472643"/>
    <x v="1"/>
    <x v="1"/>
    <x v="1"/>
    <n v="266"/>
    <x v="929"/>
    <d v="2020-12-17T00:00:00"/>
    <d v="2020-12-23T00:00:00"/>
    <x v="5"/>
    <n v="527.55999999999995"/>
    <x v="6738"/>
    <n v="105.50999999999993"/>
    <x v="2"/>
  </r>
  <r>
    <n v="597146"/>
    <x v="0"/>
    <x v="3"/>
    <x v="2"/>
    <n v="88"/>
    <x v="929"/>
    <d v="2020-12-16T00:00:00"/>
    <d v="2020-12-23T00:00:00"/>
    <x v="4"/>
    <n v="1800.23"/>
    <x v="6498"/>
    <n v="738.08999999999992"/>
    <x v="2"/>
  </r>
  <r>
    <n v="379765"/>
    <x v="1"/>
    <x v="1"/>
    <x v="5"/>
    <n v="273"/>
    <x v="929"/>
    <d v="2020-12-17T00:00:00"/>
    <d v="2020-12-23T00:00:00"/>
    <x v="3"/>
    <n v="1235.8900000000001"/>
    <x v="6739"/>
    <n v="531.43000000000006"/>
    <x v="2"/>
  </r>
  <r>
    <n v="690843"/>
    <x v="0"/>
    <x v="0"/>
    <x v="2"/>
    <n v="101"/>
    <x v="928"/>
    <d v="2020-12-17T00:00:00"/>
    <d v="2020-12-22T00:00:00"/>
    <x v="0"/>
    <n v="1152.3399999999999"/>
    <x v="3725"/>
    <n v="426.36999999999989"/>
    <x v="2"/>
  </r>
  <r>
    <n v="146796"/>
    <x v="2"/>
    <x v="1"/>
    <x v="3"/>
    <n v="361"/>
    <x v="928"/>
    <d v="2020-12-16T00:00:00"/>
    <d v="2020-12-23T00:00:00"/>
    <x v="0"/>
    <n v="1236.3900000000001"/>
    <x v="1630"/>
    <n v="247.28000000000009"/>
    <x v="2"/>
  </r>
  <r>
    <n v="77814"/>
    <x v="2"/>
    <x v="0"/>
    <x v="1"/>
    <n v="240"/>
    <x v="928"/>
    <d v="2020-12-17T00:00:00"/>
    <d v="2020-12-24T00:00:00"/>
    <x v="5"/>
    <n v="1527.73"/>
    <x v="6740"/>
    <n v="122.22000000000003"/>
    <x v="2"/>
  </r>
  <r>
    <n v="679768"/>
    <x v="1"/>
    <x v="3"/>
    <x v="0"/>
    <n v="75"/>
    <x v="930"/>
    <d v="2020-12-20T00:00:00"/>
    <d v="2020-12-21T00:00:00"/>
    <x v="2"/>
    <n v="1937.79"/>
    <x v="6741"/>
    <n v="813.86999999999989"/>
    <x v="2"/>
  </r>
  <r>
    <n v="971913"/>
    <x v="1"/>
    <x v="3"/>
    <x v="4"/>
    <n v="19"/>
    <x v="930"/>
    <d v="2020-12-20T00:00:00"/>
    <d v="2020-12-27T00:00:00"/>
    <x v="0"/>
    <n v="1953.64"/>
    <x v="6742"/>
    <n v="976.82"/>
    <x v="2"/>
  </r>
  <r>
    <n v="793825"/>
    <x v="0"/>
    <x v="0"/>
    <x v="1"/>
    <n v="161"/>
    <x v="930"/>
    <d v="2020-12-17T00:00:00"/>
    <d v="2020-12-23T00:00:00"/>
    <x v="4"/>
    <n v="1687.06"/>
    <x v="4690"/>
    <n v="303.66999999999985"/>
    <x v="2"/>
  </r>
  <r>
    <n v="790828"/>
    <x v="0"/>
    <x v="1"/>
    <x v="3"/>
    <n v="63"/>
    <x v="930"/>
    <d v="2020-12-17T00:00:00"/>
    <d v="2020-12-24T00:00:00"/>
    <x v="5"/>
    <n v="353.69"/>
    <x v="6743"/>
    <n v="95.5"/>
    <x v="2"/>
  </r>
  <r>
    <n v="749872"/>
    <x v="2"/>
    <x v="3"/>
    <x v="5"/>
    <n v="82"/>
    <x v="930"/>
    <d v="2020-12-19T00:00:00"/>
    <d v="2020-12-23T00:00:00"/>
    <x v="0"/>
    <n v="1158.1600000000001"/>
    <x v="6744"/>
    <n v="312.70000000000005"/>
    <x v="2"/>
  </r>
  <r>
    <n v="673654"/>
    <x v="1"/>
    <x v="1"/>
    <x v="1"/>
    <n v="187"/>
    <x v="930"/>
    <d v="2020-12-17T00:00:00"/>
    <d v="2020-12-22T00:00:00"/>
    <x v="3"/>
    <n v="323.32"/>
    <x v="6745"/>
    <n v="142.26"/>
    <x v="2"/>
  </r>
  <r>
    <n v="496659"/>
    <x v="1"/>
    <x v="2"/>
    <x v="4"/>
    <n v="281"/>
    <x v="931"/>
    <d v="2020-12-18T00:00:00"/>
    <d v="2020-12-19T00:00:00"/>
    <x v="5"/>
    <n v="1014.98"/>
    <x v="5504"/>
    <n v="466.89"/>
    <x v="2"/>
  </r>
  <r>
    <n v="951782"/>
    <x v="0"/>
    <x v="1"/>
    <x v="4"/>
    <n v="131"/>
    <x v="931"/>
    <d v="2020-12-19T00:00:00"/>
    <d v="2020-12-23T00:00:00"/>
    <x v="3"/>
    <n v="1999.4"/>
    <x v="859"/>
    <n v="399.88000000000011"/>
    <x v="2"/>
  </r>
  <r>
    <n v="690370"/>
    <x v="1"/>
    <x v="0"/>
    <x v="0"/>
    <n v="161"/>
    <x v="931"/>
    <d v="2020-12-21T00:00:00"/>
    <d v="2020-12-23T00:00:00"/>
    <x v="3"/>
    <n v="1536.45"/>
    <x v="5512"/>
    <n v="245.83000000000015"/>
    <x v="2"/>
  </r>
  <r>
    <n v="804700"/>
    <x v="0"/>
    <x v="1"/>
    <x v="0"/>
    <n v="297"/>
    <x v="930"/>
    <d v="2020-12-18T00:00:00"/>
    <d v="2020-12-19T00:00:00"/>
    <x v="2"/>
    <n v="1458.89"/>
    <x v="6746"/>
    <n v="189.66000000000008"/>
    <x v="2"/>
  </r>
  <r>
    <n v="532041"/>
    <x v="0"/>
    <x v="1"/>
    <x v="0"/>
    <n v="102"/>
    <x v="931"/>
    <d v="2020-12-19T00:00:00"/>
    <d v="2020-12-23T00:00:00"/>
    <x v="5"/>
    <n v="682.7"/>
    <x v="6747"/>
    <n v="286.73"/>
    <x v="2"/>
  </r>
  <r>
    <n v="904941"/>
    <x v="1"/>
    <x v="0"/>
    <x v="3"/>
    <n v="296"/>
    <x v="931"/>
    <d v="2020-12-21T00:00:00"/>
    <d v="2020-12-26T00:00:00"/>
    <x v="1"/>
    <n v="1239.06"/>
    <x v="2700"/>
    <n v="210.63999999999987"/>
    <x v="2"/>
  </r>
  <r>
    <n v="473607"/>
    <x v="0"/>
    <x v="0"/>
    <x v="2"/>
    <n v="132"/>
    <x v="931"/>
    <d v="2020-12-21T00:00:00"/>
    <d v="2020-12-24T00:00:00"/>
    <x v="2"/>
    <n v="206.18"/>
    <x v="6748"/>
    <n v="72.16"/>
    <x v="2"/>
  </r>
  <r>
    <n v="57131"/>
    <x v="2"/>
    <x v="3"/>
    <x v="1"/>
    <n v="177"/>
    <x v="932"/>
    <d v="2020-12-21T00:00:00"/>
    <d v="2020-12-22T00:00:00"/>
    <x v="1"/>
    <n v="1340.14"/>
    <x v="6749"/>
    <n v="442.25000000000011"/>
    <x v="2"/>
  </r>
  <r>
    <n v="665507"/>
    <x v="0"/>
    <x v="0"/>
    <x v="0"/>
    <n v="81"/>
    <x v="931"/>
    <d v="2020-12-22T00:00:00"/>
    <d v="2020-12-23T00:00:00"/>
    <x v="0"/>
    <n v="1208.4100000000001"/>
    <x v="6750"/>
    <n v="72.5"/>
    <x v="2"/>
  </r>
  <r>
    <n v="918348"/>
    <x v="3"/>
    <x v="0"/>
    <x v="2"/>
    <n v="135"/>
    <x v="931"/>
    <d v="2020-12-22T00:00:00"/>
    <d v="2020-12-24T00:00:00"/>
    <x v="5"/>
    <n v="518.87"/>
    <x v="6751"/>
    <n v="77.829999999999984"/>
    <x v="2"/>
  </r>
  <r>
    <n v="878770"/>
    <x v="1"/>
    <x v="3"/>
    <x v="0"/>
    <n v="282"/>
    <x v="932"/>
    <d v="2020-12-19T00:00:00"/>
    <d v="2020-12-22T00:00:00"/>
    <x v="2"/>
    <n v="350.84"/>
    <x v="6752"/>
    <n v="157.87999999999997"/>
    <x v="2"/>
  </r>
  <r>
    <n v="999443"/>
    <x v="0"/>
    <x v="0"/>
    <x v="2"/>
    <n v="86"/>
    <x v="932"/>
    <d v="2020-12-19T00:00:00"/>
    <d v="2020-12-24T00:00:00"/>
    <x v="2"/>
    <n v="558.04"/>
    <x v="6753"/>
    <n v="228.79999999999995"/>
    <x v="2"/>
  </r>
  <r>
    <n v="904383"/>
    <x v="1"/>
    <x v="2"/>
    <x v="4"/>
    <n v="98"/>
    <x v="931"/>
    <d v="2020-12-19T00:00:00"/>
    <d v="2020-12-22T00:00:00"/>
    <x v="5"/>
    <n v="1415.96"/>
    <x v="6754"/>
    <n v="651.34"/>
    <x v="2"/>
  </r>
  <r>
    <n v="245996"/>
    <x v="3"/>
    <x v="3"/>
    <x v="5"/>
    <n v="211"/>
    <x v="932"/>
    <d v="2020-12-22T00:00:00"/>
    <d v="2020-12-27T00:00:00"/>
    <x v="3"/>
    <n v="1981.64"/>
    <x v="6755"/>
    <n v="733.21"/>
    <x v="2"/>
  </r>
  <r>
    <n v="917389"/>
    <x v="0"/>
    <x v="1"/>
    <x v="5"/>
    <n v="133"/>
    <x v="931"/>
    <d v="2020-12-19T00:00:00"/>
    <d v="2020-12-24T00:00:00"/>
    <x v="5"/>
    <n v="1896.41"/>
    <x v="6756"/>
    <n v="758.56000000000017"/>
    <x v="2"/>
  </r>
  <r>
    <n v="988571"/>
    <x v="2"/>
    <x v="1"/>
    <x v="1"/>
    <n v="17"/>
    <x v="931"/>
    <d v="2020-12-20T00:00:00"/>
    <d v="2020-12-21T00:00:00"/>
    <x v="5"/>
    <n v="561.15"/>
    <x v="6032"/>
    <n v="168.33999999999997"/>
    <x v="2"/>
  </r>
  <r>
    <n v="325736"/>
    <x v="3"/>
    <x v="3"/>
    <x v="4"/>
    <n v="106"/>
    <x v="931"/>
    <d v="2020-12-20T00:00:00"/>
    <d v="2020-12-26T00:00:00"/>
    <x v="3"/>
    <n v="158.26"/>
    <x v="6757"/>
    <n v="71.219999999999985"/>
    <x v="2"/>
  </r>
  <r>
    <n v="993239"/>
    <x v="0"/>
    <x v="2"/>
    <x v="2"/>
    <n v="136"/>
    <x v="931"/>
    <d v="2020-12-22T00:00:00"/>
    <d v="2020-12-24T00:00:00"/>
    <x v="2"/>
    <n v="399.95"/>
    <x v="6758"/>
    <n v="51.990000000000009"/>
    <x v="2"/>
  </r>
  <r>
    <n v="950139"/>
    <x v="0"/>
    <x v="1"/>
    <x v="0"/>
    <n v="234"/>
    <x v="933"/>
    <d v="2020-12-22T00:00:00"/>
    <d v="2020-12-29T00:00:00"/>
    <x v="0"/>
    <n v="547.49"/>
    <x v="6759"/>
    <n v="219"/>
    <x v="2"/>
  </r>
  <r>
    <n v="395527"/>
    <x v="0"/>
    <x v="1"/>
    <x v="2"/>
    <n v="182"/>
    <x v="933"/>
    <d v="2020-12-23T00:00:00"/>
    <d v="2020-12-27T00:00:00"/>
    <x v="3"/>
    <n v="176.7"/>
    <x v="6760"/>
    <n v="35.339999999999975"/>
    <x v="2"/>
  </r>
  <r>
    <n v="949602"/>
    <x v="0"/>
    <x v="1"/>
    <x v="4"/>
    <n v="140"/>
    <x v="932"/>
    <d v="2020-12-20T00:00:00"/>
    <d v="2020-12-27T00:00:00"/>
    <x v="5"/>
    <n v="363.21"/>
    <x v="5033"/>
    <n v="58.109999999999957"/>
    <x v="2"/>
  </r>
  <r>
    <n v="434649"/>
    <x v="0"/>
    <x v="3"/>
    <x v="0"/>
    <n v="16"/>
    <x v="933"/>
    <d v="2020-12-20T00:00:00"/>
    <d v="2020-12-27T00:00:00"/>
    <x v="3"/>
    <n v="820.7"/>
    <x v="6761"/>
    <n v="180.55000000000007"/>
    <x v="2"/>
  </r>
  <r>
    <n v="706443"/>
    <x v="2"/>
    <x v="1"/>
    <x v="2"/>
    <n v="11"/>
    <x v="932"/>
    <d v="2020-12-21T00:00:00"/>
    <d v="2020-12-22T00:00:00"/>
    <x v="5"/>
    <n v="1180.1300000000001"/>
    <x v="2830"/>
    <n v="354.04000000000008"/>
    <x v="2"/>
  </r>
  <r>
    <n v="780100"/>
    <x v="0"/>
    <x v="3"/>
    <x v="2"/>
    <n v="119"/>
    <x v="933"/>
    <d v="2020-12-22T00:00:00"/>
    <d v="2020-12-26T00:00:00"/>
    <x v="0"/>
    <n v="1805.18"/>
    <x v="6762"/>
    <n v="415.19000000000005"/>
    <x v="2"/>
  </r>
  <r>
    <n v="122663"/>
    <x v="2"/>
    <x v="1"/>
    <x v="0"/>
    <n v="41"/>
    <x v="933"/>
    <d v="2020-12-20T00:00:00"/>
    <d v="2020-12-22T00:00:00"/>
    <x v="1"/>
    <n v="479.79"/>
    <x v="5329"/>
    <n v="182.32"/>
    <x v="2"/>
  </r>
  <r>
    <n v="331923"/>
    <x v="0"/>
    <x v="1"/>
    <x v="1"/>
    <n v="162"/>
    <x v="934"/>
    <d v="2020-12-22T00:00:00"/>
    <d v="2020-12-23T00:00:00"/>
    <x v="3"/>
    <n v="1227.48"/>
    <x v="6763"/>
    <n v="208.67000000000007"/>
    <x v="2"/>
  </r>
  <r>
    <n v="141377"/>
    <x v="1"/>
    <x v="3"/>
    <x v="2"/>
    <n v="116"/>
    <x v="934"/>
    <d v="2020-12-24T00:00:00"/>
    <d v="2020-12-25T00:00:00"/>
    <x v="1"/>
    <n v="1945.72"/>
    <x v="6764"/>
    <n v="895.03"/>
    <x v="2"/>
  </r>
  <r>
    <n v="320745"/>
    <x v="1"/>
    <x v="2"/>
    <x v="2"/>
    <n v="104"/>
    <x v="934"/>
    <d v="2020-12-22T00:00:00"/>
    <d v="2020-12-27T00:00:00"/>
    <x v="3"/>
    <n v="1386.52"/>
    <x v="6765"/>
    <n v="651.66"/>
    <x v="2"/>
  </r>
  <r>
    <n v="830993"/>
    <x v="1"/>
    <x v="1"/>
    <x v="0"/>
    <n v="18"/>
    <x v="934"/>
    <d v="2020-12-22T00:00:00"/>
    <d v="2020-12-24T00:00:00"/>
    <x v="4"/>
    <n v="1239.06"/>
    <x v="6766"/>
    <n v="173.47000000000003"/>
    <x v="2"/>
  </r>
  <r>
    <n v="998668"/>
    <x v="0"/>
    <x v="2"/>
    <x v="0"/>
    <n v="155"/>
    <x v="934"/>
    <d v="2020-12-22T00:00:00"/>
    <d v="2020-12-27T00:00:00"/>
    <x v="1"/>
    <n v="429.69"/>
    <x v="6767"/>
    <n v="47.269999999999982"/>
    <x v="2"/>
  </r>
  <r>
    <n v="359685"/>
    <x v="1"/>
    <x v="1"/>
    <x v="5"/>
    <n v="86"/>
    <x v="934"/>
    <d v="2020-12-23T00:00:00"/>
    <d v="2020-12-25T00:00:00"/>
    <x v="4"/>
    <n v="1014.71"/>
    <x v="125"/>
    <n v="91.32000000000005"/>
    <x v="2"/>
  </r>
  <r>
    <n v="775566"/>
    <x v="1"/>
    <x v="3"/>
    <x v="3"/>
    <n v="73"/>
    <x v="935"/>
    <d v="2020-12-24T00:00:00"/>
    <d v="2020-12-30T00:00:00"/>
    <x v="2"/>
    <n v="1233.3699999999999"/>
    <x v="6768"/>
    <n v="530.34999999999991"/>
    <x v="2"/>
  </r>
  <r>
    <n v="477001"/>
    <x v="0"/>
    <x v="0"/>
    <x v="4"/>
    <n v="194"/>
    <x v="935"/>
    <d v="2020-12-23T00:00:00"/>
    <d v="2020-12-28T00:00:00"/>
    <x v="4"/>
    <n v="445.81"/>
    <x v="6613"/>
    <n v="80.25"/>
    <x v="2"/>
  </r>
  <r>
    <n v="357442"/>
    <x v="0"/>
    <x v="0"/>
    <x v="2"/>
    <n v="202"/>
    <x v="935"/>
    <d v="2020-12-23T00:00:00"/>
    <d v="2020-12-27T00:00:00"/>
    <x v="0"/>
    <n v="1237.49"/>
    <x v="5467"/>
    <n v="148.5"/>
    <x v="2"/>
  </r>
  <r>
    <n v="978005"/>
    <x v="1"/>
    <x v="3"/>
    <x v="2"/>
    <n v="146"/>
    <x v="935"/>
    <d v="2020-12-25T00:00:00"/>
    <d v="2021-01-01T00:00:00"/>
    <x v="2"/>
    <n v="541.5"/>
    <x v="1886"/>
    <n v="216.60000000000002"/>
    <x v="2"/>
  </r>
  <r>
    <n v="57047"/>
    <x v="0"/>
    <x v="3"/>
    <x v="5"/>
    <n v="113"/>
    <x v="934"/>
    <d v="2020-12-25T00:00:00"/>
    <d v="2020-12-28T00:00:00"/>
    <x v="4"/>
    <n v="727.56"/>
    <x v="6769"/>
    <n v="138.2399999999999"/>
    <x v="2"/>
  </r>
  <r>
    <n v="938370"/>
    <x v="1"/>
    <x v="2"/>
    <x v="1"/>
    <n v="242"/>
    <x v="934"/>
    <d v="2020-12-23T00:00:00"/>
    <d v="2020-12-30T00:00:00"/>
    <x v="5"/>
    <n v="583.62"/>
    <x v="5929"/>
    <n v="134.23000000000002"/>
    <x v="2"/>
  </r>
  <r>
    <n v="442246"/>
    <x v="1"/>
    <x v="3"/>
    <x v="3"/>
    <n v="22"/>
    <x v="935"/>
    <d v="2020-12-25T00:00:00"/>
    <d v="2021-01-01T00:00:00"/>
    <x v="2"/>
    <n v="844.01"/>
    <x v="3956"/>
    <n v="151.91999999999996"/>
    <x v="2"/>
  </r>
  <r>
    <n v="405746"/>
    <x v="1"/>
    <x v="1"/>
    <x v="1"/>
    <n v="155"/>
    <x v="934"/>
    <d v="2020-12-25T00:00:00"/>
    <d v="2020-12-31T00:00:00"/>
    <x v="3"/>
    <n v="1549.99"/>
    <x v="6770"/>
    <n v="186"/>
    <x v="2"/>
  </r>
  <r>
    <n v="43976"/>
    <x v="1"/>
    <x v="3"/>
    <x v="1"/>
    <n v="303"/>
    <x v="935"/>
    <d v="2020-12-24T00:00:00"/>
    <d v="2020-12-31T00:00:00"/>
    <x v="0"/>
    <n v="649.05999999999995"/>
    <x v="6771"/>
    <n v="64.909999999999968"/>
    <x v="2"/>
  </r>
  <r>
    <n v="630326"/>
    <x v="2"/>
    <x v="1"/>
    <x v="3"/>
    <n v="217"/>
    <x v="935"/>
    <d v="2020-12-23T00:00:00"/>
    <d v="2020-12-29T00:00:00"/>
    <x v="2"/>
    <n v="420.41"/>
    <x v="1298"/>
    <n v="168.16000000000003"/>
    <x v="2"/>
  </r>
  <r>
    <n v="31969"/>
    <x v="3"/>
    <x v="3"/>
    <x v="2"/>
    <n v="19"/>
    <x v="935"/>
    <d v="2020-12-23T00:00:00"/>
    <d v="2020-12-29T00:00:00"/>
    <x v="5"/>
    <n v="693.18"/>
    <x v="6772"/>
    <n v="242.60999999999996"/>
    <x v="2"/>
  </r>
  <r>
    <n v="234678"/>
    <x v="2"/>
    <x v="2"/>
    <x v="2"/>
    <n v="116"/>
    <x v="935"/>
    <d v="2020-12-26T00:00:00"/>
    <d v="2020-12-31T00:00:00"/>
    <x v="4"/>
    <n v="1800.23"/>
    <x v="6773"/>
    <n v="288.03999999999996"/>
    <x v="2"/>
  </r>
  <r>
    <n v="98590"/>
    <x v="3"/>
    <x v="3"/>
    <x v="0"/>
    <n v="288"/>
    <x v="936"/>
    <d v="2020-12-23T00:00:00"/>
    <d v="2020-12-30T00:00:00"/>
    <x v="1"/>
    <n v="1705.46"/>
    <x v="6774"/>
    <n v="221.71000000000004"/>
    <x v="2"/>
  </r>
  <r>
    <n v="617030"/>
    <x v="2"/>
    <x v="1"/>
    <x v="3"/>
    <n v="16"/>
    <x v="936"/>
    <d v="2020-12-26T00:00:00"/>
    <d v="2020-12-27T00:00:00"/>
    <x v="5"/>
    <n v="1415.96"/>
    <x v="6775"/>
    <n v="679.66000000000008"/>
    <x v="2"/>
  </r>
  <r>
    <n v="720869"/>
    <x v="1"/>
    <x v="1"/>
    <x v="5"/>
    <n v="349"/>
    <x v="935"/>
    <d v="2020-12-23T00:00:00"/>
    <d v="2020-12-25T00:00:00"/>
    <x v="1"/>
    <n v="336.43"/>
    <x v="6776"/>
    <n v="23.550000000000011"/>
    <x v="2"/>
  </r>
  <r>
    <n v="154102"/>
    <x v="1"/>
    <x v="3"/>
    <x v="5"/>
    <n v="45"/>
    <x v="936"/>
    <d v="2020-12-25T00:00:00"/>
    <d v="2020-12-26T00:00:00"/>
    <x v="2"/>
    <n v="644.5"/>
    <x v="6777"/>
    <n v="186.89999999999998"/>
    <x v="2"/>
  </r>
  <r>
    <n v="942943"/>
    <x v="3"/>
    <x v="3"/>
    <x v="5"/>
    <n v="42"/>
    <x v="936"/>
    <d v="2020-12-23T00:00:00"/>
    <d v="2020-12-28T00:00:00"/>
    <x v="3"/>
    <n v="1480.43"/>
    <x v="6778"/>
    <n v="281.27999999999997"/>
    <x v="2"/>
  </r>
  <r>
    <n v="128871"/>
    <x v="0"/>
    <x v="3"/>
    <x v="1"/>
    <n v="19"/>
    <x v="936"/>
    <d v="2020-12-24T00:00:00"/>
    <d v="2020-12-30T00:00:00"/>
    <x v="5"/>
    <n v="1071.03"/>
    <x v="5081"/>
    <n v="503.38"/>
    <x v="2"/>
  </r>
  <r>
    <n v="141085"/>
    <x v="2"/>
    <x v="1"/>
    <x v="4"/>
    <n v="73"/>
    <x v="935"/>
    <d v="2020-12-26T00:00:00"/>
    <d v="2020-12-28T00:00:00"/>
    <x v="3"/>
    <n v="363.21"/>
    <x v="6779"/>
    <n v="98.07"/>
    <x v="2"/>
  </r>
  <r>
    <n v="299943"/>
    <x v="3"/>
    <x v="3"/>
    <x v="5"/>
    <n v="300"/>
    <x v="936"/>
    <d v="2020-12-25T00:00:00"/>
    <d v="2020-12-30T00:00:00"/>
    <x v="3"/>
    <n v="1959.55"/>
    <x v="6780"/>
    <n v="333.11999999999989"/>
    <x v="2"/>
  </r>
  <r>
    <n v="393475"/>
    <x v="0"/>
    <x v="2"/>
    <x v="1"/>
    <n v="350"/>
    <x v="936"/>
    <d v="2020-12-25T00:00:00"/>
    <d v="2020-12-29T00:00:00"/>
    <x v="5"/>
    <n v="1995.33"/>
    <x v="6781"/>
    <n v="239.43999999999983"/>
    <x v="2"/>
  </r>
  <r>
    <n v="903295"/>
    <x v="2"/>
    <x v="1"/>
    <x v="0"/>
    <n v="365"/>
    <x v="936"/>
    <d v="2020-12-26T00:00:00"/>
    <d v="2020-12-29T00:00:00"/>
    <x v="2"/>
    <n v="859.45"/>
    <x v="6782"/>
    <n v="352.37000000000006"/>
    <x v="2"/>
  </r>
  <r>
    <n v="829446"/>
    <x v="1"/>
    <x v="1"/>
    <x v="2"/>
    <n v="82"/>
    <x v="936"/>
    <d v="2020-12-26T00:00:00"/>
    <d v="2020-12-29T00:00:00"/>
    <x v="2"/>
    <n v="408.12"/>
    <x v="6783"/>
    <n v="36.730000000000018"/>
    <x v="2"/>
  </r>
  <r>
    <n v="4255"/>
    <x v="1"/>
    <x v="3"/>
    <x v="4"/>
    <n v="162"/>
    <x v="936"/>
    <d v="2020-12-24T00:00:00"/>
    <d v="2020-12-27T00:00:00"/>
    <x v="4"/>
    <n v="825.7"/>
    <x v="5440"/>
    <n v="198.17000000000007"/>
    <x v="2"/>
  </r>
  <r>
    <n v="704086"/>
    <x v="0"/>
    <x v="2"/>
    <x v="4"/>
    <n v="92"/>
    <x v="937"/>
    <d v="2020-12-26T00:00:00"/>
    <d v="2020-12-31T00:00:00"/>
    <x v="2"/>
    <n v="971.02"/>
    <x v="6784"/>
    <n v="174.77999999999997"/>
    <x v="2"/>
  </r>
  <r>
    <n v="815775"/>
    <x v="1"/>
    <x v="1"/>
    <x v="0"/>
    <n v="315"/>
    <x v="936"/>
    <d v="2020-12-25T00:00:00"/>
    <d v="2020-12-27T00:00:00"/>
    <x v="4"/>
    <n v="1834.32"/>
    <x v="4145"/>
    <n v="183.42999999999984"/>
    <x v="2"/>
  </r>
  <r>
    <n v="982223"/>
    <x v="1"/>
    <x v="0"/>
    <x v="2"/>
    <n v="230"/>
    <x v="937"/>
    <d v="2020-12-24T00:00:00"/>
    <d v="2020-12-28T00:00:00"/>
    <x v="4"/>
    <n v="1316.58"/>
    <x v="6785"/>
    <n v="302.80999999999995"/>
    <x v="2"/>
  </r>
  <r>
    <n v="869170"/>
    <x v="0"/>
    <x v="0"/>
    <x v="5"/>
    <n v="180"/>
    <x v="936"/>
    <d v="2020-12-26T00:00:00"/>
    <d v="2020-12-29T00:00:00"/>
    <x v="5"/>
    <n v="1000.25"/>
    <x v="614"/>
    <n v="410.1"/>
    <x v="2"/>
  </r>
  <r>
    <n v="391104"/>
    <x v="0"/>
    <x v="2"/>
    <x v="3"/>
    <n v="209"/>
    <x v="938"/>
    <d v="2020-12-25T00:00:00"/>
    <d v="2020-12-27T00:00:00"/>
    <x v="5"/>
    <n v="882.54"/>
    <x v="6786"/>
    <n v="326.53999999999996"/>
    <x v="2"/>
  </r>
  <r>
    <n v="381122"/>
    <x v="2"/>
    <x v="1"/>
    <x v="0"/>
    <n v="276"/>
    <x v="938"/>
    <d v="2020-12-25T00:00:00"/>
    <d v="2020-12-26T00:00:00"/>
    <x v="2"/>
    <n v="1332"/>
    <x v="6787"/>
    <n v="426.24"/>
    <x v="2"/>
  </r>
  <r>
    <n v="294763"/>
    <x v="2"/>
    <x v="1"/>
    <x v="5"/>
    <n v="238"/>
    <x v="938"/>
    <d v="2020-12-25T00:00:00"/>
    <d v="2021-01-01T00:00:00"/>
    <x v="0"/>
    <n v="324.69"/>
    <x v="6788"/>
    <n v="103.9"/>
    <x v="2"/>
  </r>
  <r>
    <n v="714545"/>
    <x v="0"/>
    <x v="2"/>
    <x v="0"/>
    <n v="207"/>
    <x v="937"/>
    <d v="2020-12-25T00:00:00"/>
    <d v="2020-12-26T00:00:00"/>
    <x v="1"/>
    <n v="1236.6199999999999"/>
    <x v="6789"/>
    <n v="408.07999999999993"/>
    <x v="2"/>
  </r>
  <r>
    <n v="76326"/>
    <x v="0"/>
    <x v="3"/>
    <x v="0"/>
    <n v="67"/>
    <x v="937"/>
    <d v="2020-12-26T00:00:00"/>
    <d v="2020-12-29T00:00:00"/>
    <x v="1"/>
    <n v="668.59"/>
    <x v="6090"/>
    <n v="120.35000000000002"/>
    <x v="2"/>
  </r>
  <r>
    <n v="607386"/>
    <x v="2"/>
    <x v="0"/>
    <x v="2"/>
    <n v="246"/>
    <x v="938"/>
    <d v="2020-12-25T00:00:00"/>
    <d v="2021-01-01T00:00:00"/>
    <x v="5"/>
    <n v="857.9"/>
    <x v="6790"/>
    <n v="85.789999999999964"/>
    <x v="2"/>
  </r>
  <r>
    <n v="225284"/>
    <x v="1"/>
    <x v="2"/>
    <x v="4"/>
    <n v="318"/>
    <x v="937"/>
    <d v="2020-12-27T00:00:00"/>
    <d v="2020-12-31T00:00:00"/>
    <x v="1"/>
    <n v="926.93"/>
    <x v="6791"/>
    <n v="213.18999999999994"/>
    <x v="2"/>
  </r>
  <r>
    <n v="601605"/>
    <x v="1"/>
    <x v="0"/>
    <x v="0"/>
    <n v="90"/>
    <x v="939"/>
    <d v="2020-12-27T00:00:00"/>
    <d v="2021-01-03T00:00:00"/>
    <x v="2"/>
    <n v="1209.54"/>
    <x v="6792"/>
    <n v="508.01"/>
    <x v="2"/>
  </r>
  <r>
    <n v="412359"/>
    <x v="1"/>
    <x v="1"/>
    <x v="2"/>
    <n v="145"/>
    <x v="939"/>
    <d v="2020-12-27T00:00:00"/>
    <d v="2020-12-28T00:00:00"/>
    <x v="0"/>
    <n v="1239.06"/>
    <x v="1994"/>
    <n v="346.93999999999994"/>
    <x v="2"/>
  </r>
  <r>
    <n v="1000024"/>
    <x v="3"/>
    <x v="0"/>
    <x v="1"/>
    <n v="188"/>
    <x v="938"/>
    <d v="2020-12-26T00:00:00"/>
    <d v="2020-12-30T00:00:00"/>
    <x v="2"/>
    <n v="782.76"/>
    <x v="4279"/>
    <n v="109.59000000000003"/>
    <x v="2"/>
  </r>
  <r>
    <n v="549475"/>
    <x v="1"/>
    <x v="2"/>
    <x v="0"/>
    <n v="52"/>
    <x v="939"/>
    <d v="2020-12-29T00:00:00"/>
    <d v="2021-01-05T00:00:00"/>
    <x v="1"/>
    <n v="300.74"/>
    <x v="6793"/>
    <n v="135.33000000000001"/>
    <x v="2"/>
  </r>
  <r>
    <n v="153786"/>
    <x v="1"/>
    <x v="1"/>
    <x v="0"/>
    <n v="92"/>
    <x v="938"/>
    <d v="2020-12-29T00:00:00"/>
    <d v="2021-01-05T00:00:00"/>
    <x v="2"/>
    <n v="499.83"/>
    <x v="6794"/>
    <n v="199.93"/>
    <x v="2"/>
  </r>
  <r>
    <n v="667898"/>
    <x v="0"/>
    <x v="0"/>
    <x v="2"/>
    <n v="45"/>
    <x v="939"/>
    <d v="2020-12-26T00:00:00"/>
    <d v="2020-12-31T00:00:00"/>
    <x v="4"/>
    <n v="1164.95"/>
    <x v="681"/>
    <n v="302.8900000000001"/>
    <x v="2"/>
  </r>
  <r>
    <n v="977698"/>
    <x v="3"/>
    <x v="0"/>
    <x v="5"/>
    <n v="128"/>
    <x v="939"/>
    <d v="2020-12-29T00:00:00"/>
    <d v="2021-01-02T00:00:00"/>
    <x v="4"/>
    <n v="1522.87"/>
    <x v="6795"/>
    <n v="167.51999999999998"/>
    <x v="2"/>
  </r>
  <r>
    <n v="650270"/>
    <x v="0"/>
    <x v="2"/>
    <x v="5"/>
    <n v="307"/>
    <x v="938"/>
    <d v="2020-12-27T00:00:00"/>
    <d v="2020-12-30T00:00:00"/>
    <x v="5"/>
    <n v="1953.64"/>
    <x v="6796"/>
    <n v="566.56000000000017"/>
    <x v="2"/>
  </r>
  <r>
    <n v="832461"/>
    <x v="1"/>
    <x v="2"/>
    <x v="5"/>
    <n v="300"/>
    <x v="938"/>
    <d v="2020-12-26T00:00:00"/>
    <d v="2020-12-29T00:00:00"/>
    <x v="2"/>
    <n v="979.75"/>
    <x v="5849"/>
    <n v="215.53999999999996"/>
    <x v="2"/>
  </r>
  <r>
    <n v="216854"/>
    <x v="3"/>
    <x v="2"/>
    <x v="0"/>
    <n v="263"/>
    <x v="939"/>
    <d v="2020-12-29T00:00:00"/>
    <d v="2021-01-04T00:00:00"/>
    <x v="1"/>
    <n v="1259.06"/>
    <x v="6797"/>
    <n v="516.20999999999992"/>
    <x v="2"/>
  </r>
  <r>
    <n v="382534"/>
    <x v="1"/>
    <x v="3"/>
    <x v="3"/>
    <n v="340"/>
    <x v="938"/>
    <d v="2020-12-26T00:00:00"/>
    <d v="2020-12-31T00:00:00"/>
    <x v="3"/>
    <n v="1171.6500000000001"/>
    <x v="6798"/>
    <n v="339.78000000000009"/>
    <x v="2"/>
  </r>
  <r>
    <n v="864026"/>
    <x v="0"/>
    <x v="0"/>
    <x v="1"/>
    <n v="94"/>
    <x v="938"/>
    <d v="2020-12-29T00:00:00"/>
    <d v="2021-01-03T00:00:00"/>
    <x v="1"/>
    <n v="337.68"/>
    <x v="6799"/>
    <n v="70.910000000000025"/>
    <x v="2"/>
  </r>
  <r>
    <n v="87392"/>
    <x v="1"/>
    <x v="2"/>
    <x v="3"/>
    <n v="126"/>
    <x v="939"/>
    <d v="2020-12-27T00:00:00"/>
    <d v="2021-01-03T00:00:00"/>
    <x v="0"/>
    <n v="596.42999999999995"/>
    <x v="6800"/>
    <n v="298.20999999999992"/>
    <x v="2"/>
  </r>
  <r>
    <n v="905360"/>
    <x v="0"/>
    <x v="0"/>
    <x v="1"/>
    <n v="19"/>
    <x v="940"/>
    <d v="2020-12-30T00:00:00"/>
    <d v="2021-01-03T00:00:00"/>
    <x v="4"/>
    <n v="1160.6600000000001"/>
    <x v="6801"/>
    <n v="522.30000000000007"/>
    <x v="2"/>
  </r>
  <r>
    <n v="566394"/>
    <x v="2"/>
    <x v="1"/>
    <x v="0"/>
    <n v="166"/>
    <x v="939"/>
    <d v="2020-12-29T00:00:00"/>
    <d v="2021-01-01T00:00:00"/>
    <x v="2"/>
    <n v="1514.24"/>
    <x v="2795"/>
    <n v="439.13000000000011"/>
    <x v="2"/>
  </r>
  <r>
    <n v="209953"/>
    <x v="1"/>
    <x v="1"/>
    <x v="3"/>
    <n v="129"/>
    <x v="939"/>
    <d v="2020-12-27T00:00:00"/>
    <d v="2020-12-29T00:00:00"/>
    <x v="3"/>
    <n v="308.58999999999997"/>
    <x v="3603"/>
    <n v="86.409999999999968"/>
    <x v="2"/>
  </r>
  <r>
    <n v="566157"/>
    <x v="0"/>
    <x v="2"/>
    <x v="3"/>
    <n v="101"/>
    <x v="939"/>
    <d v="2020-12-29T00:00:00"/>
    <d v="2021-01-04T00:00:00"/>
    <x v="2"/>
    <n v="952.92"/>
    <x v="2634"/>
    <n v="266.81999999999994"/>
    <x v="2"/>
  </r>
  <r>
    <n v="132534"/>
    <x v="1"/>
    <x v="3"/>
    <x v="4"/>
    <n v="307"/>
    <x v="941"/>
    <d v="2020-12-29T00:00:00"/>
    <d v="2021-01-01T00:00:00"/>
    <x v="0"/>
    <n v="564.53"/>
    <x v="5471"/>
    <n v="50.809999999999945"/>
    <x v="2"/>
  </r>
  <r>
    <n v="267252"/>
    <x v="3"/>
    <x v="3"/>
    <x v="0"/>
    <n v="219"/>
    <x v="940"/>
    <d v="2020-12-28T00:00:00"/>
    <d v="2021-01-03T00:00:00"/>
    <x v="4"/>
    <n v="1716.03"/>
    <x v="1498"/>
    <n v="566.29"/>
    <x v="2"/>
  </r>
  <r>
    <n v="335646"/>
    <x v="1"/>
    <x v="1"/>
    <x v="2"/>
    <n v="250"/>
    <x v="940"/>
    <d v="2020-12-31T00:00:00"/>
    <d v="2021-01-05T00:00:00"/>
    <x v="3"/>
    <n v="1331.9"/>
    <x v="6802"/>
    <n v="173.15000000000009"/>
    <x v="2"/>
  </r>
  <r>
    <n v="414751"/>
    <x v="3"/>
    <x v="2"/>
    <x v="4"/>
    <n v="95"/>
    <x v="940"/>
    <d v="2020-12-29T00:00:00"/>
    <d v="2021-01-01T00:00:00"/>
    <x v="1"/>
    <n v="225.42"/>
    <x v="2754"/>
    <n v="78.899999999999977"/>
    <x v="2"/>
  </r>
  <r>
    <n v="784831"/>
    <x v="1"/>
    <x v="2"/>
    <x v="0"/>
    <n v="77"/>
    <x v="940"/>
    <d v="2020-12-29T00:00:00"/>
    <d v="2020-12-31T00:00:00"/>
    <x v="5"/>
    <n v="1344.24"/>
    <x v="976"/>
    <n v="282.28999999999996"/>
    <x v="2"/>
  </r>
  <r>
    <n v="735312"/>
    <x v="0"/>
    <x v="0"/>
    <x v="2"/>
    <n v="277"/>
    <x v="940"/>
    <d v="2020-12-31T00:00:00"/>
    <d v="2021-01-06T00:00:00"/>
    <x v="0"/>
    <n v="336.43"/>
    <x v="6803"/>
    <n v="137.94"/>
    <x v="2"/>
  </r>
  <r>
    <n v="249574"/>
    <x v="1"/>
    <x v="2"/>
    <x v="4"/>
    <n v="224"/>
    <x v="940"/>
    <d v="2020-12-28T00:00:00"/>
    <d v="2021-01-01T00:00:00"/>
    <x v="0"/>
    <n v="1145.78"/>
    <x v="2697"/>
    <n v="68.75"/>
    <x v="2"/>
  </r>
  <r>
    <n v="290104"/>
    <x v="1"/>
    <x v="1"/>
    <x v="4"/>
    <n v="189"/>
    <x v="941"/>
    <d v="2020-12-28T00:00:00"/>
    <d v="2021-01-02T00:00:00"/>
    <x v="0"/>
    <n v="939.27"/>
    <x v="1361"/>
    <n v="93.92999999999995"/>
    <x v="2"/>
  </r>
  <r>
    <n v="663727"/>
    <x v="1"/>
    <x v="3"/>
    <x v="5"/>
    <n v="207"/>
    <x v="942"/>
    <d v="2020-12-30T00:00:00"/>
    <d v="2020-12-31T00:00:00"/>
    <x v="3"/>
    <n v="825.7"/>
    <x v="6804"/>
    <n v="338.54"/>
    <x v="2"/>
  </r>
  <r>
    <n v="18785"/>
    <x v="1"/>
    <x v="2"/>
    <x v="0"/>
    <n v="211"/>
    <x v="941"/>
    <d v="2020-12-31T00:00:00"/>
    <d v="2021-01-07T00:00:00"/>
    <x v="3"/>
    <n v="1473.14"/>
    <x v="6805"/>
    <n v="147.31000000000017"/>
    <x v="2"/>
  </r>
  <r>
    <n v="281678"/>
    <x v="0"/>
    <x v="0"/>
    <x v="2"/>
    <n v="278"/>
    <x v="942"/>
    <d v="2020-12-29T00:00:00"/>
    <d v="2021-01-04T00:00:00"/>
    <x v="3"/>
    <n v="952.92"/>
    <x v="6806"/>
    <n v="362.11"/>
    <x v="2"/>
  </r>
  <r>
    <n v="741853"/>
    <x v="1"/>
    <x v="1"/>
    <x v="5"/>
    <n v="181"/>
    <x v="941"/>
    <d v="2020-12-31T00:00:00"/>
    <d v="2021-01-04T00:00:00"/>
    <x v="5"/>
    <n v="220.1"/>
    <x v="6807"/>
    <n v="13.210000000000008"/>
    <x v="2"/>
  </r>
  <r>
    <n v="401214"/>
    <x v="2"/>
    <x v="1"/>
    <x v="5"/>
    <n v="225"/>
    <x v="941"/>
    <d v="2020-12-31T00:00:00"/>
    <d v="2021-01-01T00:00:00"/>
    <x v="0"/>
    <n v="960.09"/>
    <x v="269"/>
    <n v="326.43000000000006"/>
    <x v="2"/>
  </r>
  <r>
    <n v="839636"/>
    <x v="1"/>
    <x v="1"/>
    <x v="1"/>
    <n v="263"/>
    <x v="942"/>
    <d v="2020-12-31T00:00:00"/>
    <d v="2021-01-04T00:00:00"/>
    <x v="5"/>
    <n v="1865.79"/>
    <x v="6808"/>
    <n v="522.42000000000007"/>
    <x v="2"/>
  </r>
  <r>
    <n v="426740"/>
    <x v="2"/>
    <x v="1"/>
    <x v="4"/>
    <n v="260"/>
    <x v="941"/>
    <d v="2020-12-29T00:00:00"/>
    <d v="2021-01-01T00:00:00"/>
    <x v="1"/>
    <n v="1612.24"/>
    <x v="6809"/>
    <n v="322.45000000000005"/>
    <x v="2"/>
  </r>
  <r>
    <n v="344080"/>
    <x v="3"/>
    <x v="3"/>
    <x v="3"/>
    <n v="278"/>
    <x v="941"/>
    <d v="2020-12-30T00:00:00"/>
    <d v="2021-01-02T00:00:00"/>
    <x v="4"/>
    <n v="300.92"/>
    <x v="6810"/>
    <n v="42.129999999999995"/>
    <x v="2"/>
  </r>
  <r>
    <n v="558197"/>
    <x v="3"/>
    <x v="0"/>
    <x v="0"/>
    <n v="269"/>
    <x v="941"/>
    <d v="2020-12-29T00:00:00"/>
    <d v="2021-01-05T00:00:00"/>
    <x v="0"/>
    <n v="755.6"/>
    <x v="6811"/>
    <n v="347.58000000000004"/>
    <x v="2"/>
  </r>
  <r>
    <n v="658989"/>
    <x v="0"/>
    <x v="2"/>
    <x v="5"/>
    <n v="320"/>
    <x v="941"/>
    <d v="2020-12-29T00:00:00"/>
    <d v="2020-12-31T00:00:00"/>
    <x v="3"/>
    <n v="1588.3"/>
    <x v="6812"/>
    <n v="349.43000000000006"/>
    <x v="2"/>
  </r>
  <r>
    <n v="707972"/>
    <x v="1"/>
    <x v="1"/>
    <x v="0"/>
    <n v="351"/>
    <x v="941"/>
    <d v="2021-01-01T00:00:00"/>
    <d v="2021-01-06T00:00:00"/>
    <x v="5"/>
    <n v="300.92"/>
    <x v="6813"/>
    <n v="30.090000000000032"/>
    <x v="2"/>
  </r>
  <r>
    <n v="474057"/>
    <x v="3"/>
    <x v="2"/>
    <x v="2"/>
    <n v="46"/>
    <x v="942"/>
    <d v="2021-01-02T00:00:00"/>
    <d v="2021-01-03T00:00:00"/>
    <x v="4"/>
    <n v="979.75"/>
    <x v="6814"/>
    <n v="225.34000000000003"/>
    <x v="2"/>
  </r>
  <r>
    <n v="453346"/>
    <x v="1"/>
    <x v="1"/>
    <x v="4"/>
    <n v="196"/>
    <x v="943"/>
    <d v="2021-01-01T00:00:00"/>
    <d v="2021-01-06T00:00:00"/>
    <x v="3"/>
    <n v="419.59"/>
    <x v="2825"/>
    <n v="146.85999999999996"/>
    <x v="2"/>
  </r>
  <r>
    <n v="535114"/>
    <x v="1"/>
    <x v="0"/>
    <x v="0"/>
    <n v="7"/>
    <x v="942"/>
    <d v="2021-01-01T00:00:00"/>
    <d v="2021-01-02T00:00:00"/>
    <x v="5"/>
    <n v="1398.04"/>
    <x v="6815"/>
    <n v="139.79999999999995"/>
    <x v="2"/>
  </r>
  <r>
    <n v="231104"/>
    <x v="3"/>
    <x v="2"/>
    <x v="4"/>
    <n v="46"/>
    <x v="943"/>
    <d v="2021-01-02T00:00:00"/>
    <d v="2021-01-07T00:00:00"/>
    <x v="0"/>
    <n v="610.71"/>
    <x v="6816"/>
    <n v="79.389999999999986"/>
    <x v="2"/>
  </r>
  <r>
    <n v="7656"/>
    <x v="0"/>
    <x v="1"/>
    <x v="0"/>
    <n v="21"/>
    <x v="942"/>
    <d v="2020-12-31T00:00:00"/>
    <d v="2021-01-07T00:00:00"/>
    <x v="2"/>
    <n v="603.75"/>
    <x v="228"/>
    <n v="54.340000000000032"/>
    <x v="2"/>
  </r>
  <r>
    <n v="239549"/>
    <x v="0"/>
    <x v="0"/>
    <x v="5"/>
    <n v="252"/>
    <x v="942"/>
    <d v="2021-01-01T00:00:00"/>
    <d v="2021-01-06T00:00:00"/>
    <x v="1"/>
    <n v="1076.92"/>
    <x v="6817"/>
    <n v="86.150000000000091"/>
    <x v="2"/>
  </r>
  <r>
    <n v="526351"/>
    <x v="3"/>
    <x v="3"/>
    <x v="3"/>
    <n v="348"/>
    <x v="943"/>
    <d v="2021-01-02T00:00:00"/>
    <d v="2021-01-06T00:00:00"/>
    <x v="0"/>
    <n v="1482.41"/>
    <x v="6818"/>
    <n v="622.61000000000013"/>
    <x v="2"/>
  </r>
  <r>
    <n v="798619"/>
    <x v="0"/>
    <x v="2"/>
    <x v="4"/>
    <n v="145"/>
    <x v="942"/>
    <d v="2021-01-01T00:00:00"/>
    <d v="2021-01-05T00:00:00"/>
    <x v="3"/>
    <n v="1140.45"/>
    <x v="331"/>
    <n v="125.45000000000005"/>
    <x v="2"/>
  </r>
  <r>
    <n v="807640"/>
    <x v="1"/>
    <x v="1"/>
    <x v="1"/>
    <n v="111"/>
    <x v="942"/>
    <d v="2021-01-02T00:00:00"/>
    <d v="2021-01-05T00:00:00"/>
    <x v="1"/>
    <n v="804.08"/>
    <x v="6819"/>
    <n v="297.51000000000005"/>
    <x v="2"/>
  </r>
  <r>
    <n v="108497"/>
    <x v="2"/>
    <x v="1"/>
    <x v="5"/>
    <n v="5"/>
    <x v="942"/>
    <d v="2020-12-30T00:00:00"/>
    <d v="2021-01-05T00:00:00"/>
    <x v="4"/>
    <n v="355.34"/>
    <x v="6820"/>
    <n v="60.409999999999968"/>
    <x v="2"/>
  </r>
  <r>
    <n v="149720"/>
    <x v="1"/>
    <x v="1"/>
    <x v="3"/>
    <n v="11"/>
    <x v="942"/>
    <d v="2021-01-02T00:00:00"/>
    <d v="2021-01-06T00:00:00"/>
    <x v="0"/>
    <n v="801.73"/>
    <x v="6282"/>
    <n v="312.67"/>
    <x v="2"/>
  </r>
  <r>
    <n v="217576"/>
    <x v="3"/>
    <x v="2"/>
    <x v="1"/>
    <n v="86"/>
    <x v="943"/>
    <d v="2021-01-01T00:00:00"/>
    <d v="2021-01-07T00:00:00"/>
    <x v="5"/>
    <n v="702.16"/>
    <x v="6821"/>
    <n v="133.40999999999997"/>
    <x v="2"/>
  </r>
  <r>
    <n v="384812"/>
    <x v="1"/>
    <x v="2"/>
    <x v="5"/>
    <n v="290"/>
    <x v="943"/>
    <d v="2021-01-01T00:00:00"/>
    <d v="2021-01-08T00:00:00"/>
    <x v="5"/>
    <n v="608.6"/>
    <x v="6822"/>
    <n v="279.96000000000004"/>
    <x v="2"/>
  </r>
  <r>
    <n v="343604"/>
    <x v="3"/>
    <x v="2"/>
    <x v="4"/>
    <n v="291"/>
    <x v="943"/>
    <d v="2021-01-01T00:00:00"/>
    <d v="2021-01-07T00:00:00"/>
    <x v="0"/>
    <n v="923.98"/>
    <x v="3934"/>
    <n v="55.440000000000055"/>
    <x v="2"/>
  </r>
  <r>
    <n v="402252"/>
    <x v="0"/>
    <x v="0"/>
    <x v="5"/>
    <n v="80"/>
    <x v="944"/>
    <d v="2021-01-02T00:00:00"/>
    <d v="2021-01-03T00:00:00"/>
    <x v="3"/>
    <n v="324.69"/>
    <x v="6823"/>
    <n v="136.37"/>
    <x v="2"/>
  </r>
  <r>
    <n v="557066"/>
    <x v="1"/>
    <x v="1"/>
    <x v="3"/>
    <n v="121"/>
    <x v="944"/>
    <d v="2021-01-03T00:00:00"/>
    <d v="2021-01-04T00:00:00"/>
    <x v="3"/>
    <n v="1272.93"/>
    <x v="6824"/>
    <n v="521.90000000000009"/>
    <x v="2"/>
  </r>
  <r>
    <n v="626113"/>
    <x v="2"/>
    <x v="0"/>
    <x v="2"/>
    <n v="279"/>
    <x v="944"/>
    <d v="2021-01-03T00:00:00"/>
    <d v="2021-01-06T00:00:00"/>
    <x v="0"/>
    <n v="851.71"/>
    <x v="6045"/>
    <n v="127.75999999999999"/>
    <x v="2"/>
  </r>
  <r>
    <n v="861348"/>
    <x v="0"/>
    <x v="0"/>
    <x v="3"/>
    <n v="132"/>
    <x v="943"/>
    <d v="2021-01-01T00:00:00"/>
    <d v="2021-01-05T00:00:00"/>
    <x v="3"/>
    <n v="352.39"/>
    <x v="3848"/>
    <n v="165.61999999999998"/>
    <x v="2"/>
  </r>
  <r>
    <n v="106137"/>
    <x v="2"/>
    <x v="0"/>
    <x v="5"/>
    <n v="121"/>
    <x v="944"/>
    <d v="2020-12-31T00:00:00"/>
    <d v="2021-01-07T00:00:00"/>
    <x v="5"/>
    <n v="1602.14"/>
    <x v="6825"/>
    <n v="560.75"/>
    <x v="2"/>
  </r>
  <r>
    <n v="593592"/>
    <x v="0"/>
    <x v="2"/>
    <x v="2"/>
    <n v="295"/>
    <x v="944"/>
    <d v="2021-01-01T00:00:00"/>
    <d v="2021-01-05T00:00:00"/>
    <x v="2"/>
    <n v="206.13"/>
    <x v="6826"/>
    <n v="45.349999999999994"/>
    <x v="2"/>
  </r>
  <r>
    <n v="21698"/>
    <x v="0"/>
    <x v="3"/>
    <x v="5"/>
    <n v="61"/>
    <x v="944"/>
    <d v="2021-01-01T00:00:00"/>
    <d v="2021-01-07T00:00:00"/>
    <x v="3"/>
    <n v="1125.6500000000001"/>
    <x v="6290"/>
    <n v="292.67000000000007"/>
    <x v="2"/>
  </r>
  <r>
    <n v="616634"/>
    <x v="0"/>
    <x v="1"/>
    <x v="0"/>
    <n v="339"/>
    <x v="945"/>
    <d v="2021-01-04T00:00:00"/>
    <d v="2021-01-05T00:00:00"/>
    <x v="4"/>
    <n v="782.29"/>
    <x v="4834"/>
    <n v="312.91999999999996"/>
    <x v="3"/>
  </r>
  <r>
    <n v="541335"/>
    <x v="1"/>
    <x v="1"/>
    <x v="0"/>
    <n v="202"/>
    <x v="944"/>
    <d v="2021-01-02T00:00:00"/>
    <d v="2021-01-03T00:00:00"/>
    <x v="4"/>
    <n v="315.29000000000002"/>
    <x v="6827"/>
    <n v="91.43"/>
    <x v="2"/>
  </r>
  <r>
    <n v="757899"/>
    <x v="1"/>
    <x v="1"/>
    <x v="4"/>
    <n v="241"/>
    <x v="944"/>
    <d v="2021-01-04T00:00:00"/>
    <d v="2021-01-07T00:00:00"/>
    <x v="1"/>
    <n v="223.91"/>
    <x v="6828"/>
    <n v="64.930000000000007"/>
    <x v="2"/>
  </r>
  <r>
    <n v="943679"/>
    <x v="1"/>
    <x v="2"/>
    <x v="5"/>
    <n v="112"/>
    <x v="944"/>
    <d v="2021-01-01T00:00:00"/>
    <d v="2021-01-04T00:00:00"/>
    <x v="0"/>
    <n v="960.09"/>
    <x v="1541"/>
    <n v="345.63"/>
    <x v="2"/>
  </r>
  <r>
    <n v="995263"/>
    <x v="0"/>
    <x v="0"/>
    <x v="5"/>
    <n v="237"/>
    <x v="945"/>
    <d v="2021-01-04T00:00:00"/>
    <d v="2021-01-05T00:00:00"/>
    <x v="3"/>
    <n v="1716.73"/>
    <x v="925"/>
    <n v="429.18000000000006"/>
    <x v="3"/>
  </r>
  <r>
    <n v="137687"/>
    <x v="0"/>
    <x v="0"/>
    <x v="5"/>
    <n v="259"/>
    <x v="1"/>
    <d v="2018-06-05T00:00:00"/>
    <d v="2018-06-08T00:00:00"/>
    <x v="3"/>
    <n v="284.10000000000002"/>
    <x v="5421"/>
    <n v="17.050000000000011"/>
    <x v="0"/>
  </r>
  <r>
    <n v="260447"/>
    <x v="0"/>
    <x v="0"/>
    <x v="1"/>
    <n v="280"/>
    <x v="1"/>
    <d v="2018-06-03T00:00:00"/>
    <d v="2018-06-10T00:00:00"/>
    <x v="2"/>
    <n v="922.91"/>
    <x v="6829"/>
    <n v="212.26999999999998"/>
    <x v="0"/>
  </r>
  <r>
    <n v="277717"/>
    <x v="1"/>
    <x v="1"/>
    <x v="4"/>
    <n v="285"/>
    <x v="0"/>
    <d v="2018-06-04T00:00:00"/>
    <d v="2018-06-09T00:00:00"/>
    <x v="2"/>
    <n v="826.39"/>
    <x v="6830"/>
    <n v="264.43999999999994"/>
    <x v="0"/>
  </r>
  <r>
    <n v="141367"/>
    <x v="0"/>
    <x v="0"/>
    <x v="2"/>
    <n v="282"/>
    <x v="2"/>
    <d v="2018-06-07T00:00:00"/>
    <d v="2018-06-11T00:00:00"/>
    <x v="4"/>
    <n v="1462.22"/>
    <x v="4799"/>
    <n v="687.24"/>
    <x v="0"/>
  </r>
  <r>
    <n v="963254"/>
    <x v="0"/>
    <x v="1"/>
    <x v="0"/>
    <n v="256"/>
    <x v="2"/>
    <d v="2018-06-05T00:00:00"/>
    <d v="2018-06-11T00:00:00"/>
    <x v="5"/>
    <n v="185.56"/>
    <x v="707"/>
    <n v="70.510000000000005"/>
    <x v="0"/>
  </r>
  <r>
    <n v="569519"/>
    <x v="0"/>
    <x v="1"/>
    <x v="5"/>
    <n v="40"/>
    <x v="3"/>
    <d v="2018-06-06T00:00:00"/>
    <d v="2018-06-11T00:00:00"/>
    <x v="5"/>
    <n v="953.54"/>
    <x v="6831"/>
    <n v="438.63"/>
    <x v="0"/>
  </r>
  <r>
    <n v="405316"/>
    <x v="0"/>
    <x v="1"/>
    <x v="4"/>
    <n v="229"/>
    <x v="2"/>
    <d v="2018-06-05T00:00:00"/>
    <d v="2018-06-06T00:00:00"/>
    <x v="5"/>
    <n v="1372.19"/>
    <x v="6832"/>
    <n v="329.33000000000015"/>
    <x v="0"/>
  </r>
  <r>
    <n v="698610"/>
    <x v="0"/>
    <x v="0"/>
    <x v="5"/>
    <n v="299"/>
    <x v="4"/>
    <d v="2018-06-06T00:00:00"/>
    <d v="2018-06-09T00:00:00"/>
    <x v="4"/>
    <n v="1112.8900000000001"/>
    <x v="6833"/>
    <n v="100.16000000000008"/>
    <x v="0"/>
  </r>
  <r>
    <n v="601888"/>
    <x v="0"/>
    <x v="0"/>
    <x v="4"/>
    <n v="173"/>
    <x v="2"/>
    <d v="2018-06-05T00:00:00"/>
    <d v="2018-06-11T00:00:00"/>
    <x v="3"/>
    <n v="959.64"/>
    <x v="6834"/>
    <n v="422.24"/>
    <x v="0"/>
  </r>
  <r>
    <n v="842160"/>
    <x v="1"/>
    <x v="1"/>
    <x v="1"/>
    <n v="196"/>
    <x v="0"/>
    <d v="2018-06-02T00:00:00"/>
    <d v="2018-06-05T00:00:00"/>
    <x v="3"/>
    <n v="1523.41"/>
    <x v="6835"/>
    <n v="91.400000000000091"/>
    <x v="0"/>
  </r>
  <r>
    <n v="900593"/>
    <x v="2"/>
    <x v="1"/>
    <x v="2"/>
    <n v="213"/>
    <x v="1"/>
    <d v="2018-06-03T00:00:00"/>
    <d v="2018-06-10T00:00:00"/>
    <x v="5"/>
    <n v="1204.48"/>
    <x v="3649"/>
    <n v="590.20000000000005"/>
    <x v="0"/>
  </r>
  <r>
    <n v="211156"/>
    <x v="0"/>
    <x v="2"/>
    <x v="4"/>
    <n v="21"/>
    <x v="4"/>
    <d v="2018-06-04T00:00:00"/>
    <d v="2018-06-10T00:00:00"/>
    <x v="3"/>
    <n v="1096.01"/>
    <x v="6836"/>
    <n v="230.15999999999997"/>
    <x v="0"/>
  </r>
  <r>
    <n v="920297"/>
    <x v="0"/>
    <x v="2"/>
    <x v="3"/>
    <n v="305"/>
    <x v="3"/>
    <d v="2018-06-08T00:00:00"/>
    <d v="2018-06-14T00:00:00"/>
    <x v="2"/>
    <n v="1874.46"/>
    <x v="3186"/>
    <n v="562.34000000000015"/>
    <x v="0"/>
  </r>
  <r>
    <n v="101083"/>
    <x v="2"/>
    <x v="1"/>
    <x v="0"/>
    <n v="367"/>
    <x v="3"/>
    <d v="2018-06-05T00:00:00"/>
    <d v="2018-06-06T00:00:00"/>
    <x v="0"/>
    <n v="839.41"/>
    <x v="6837"/>
    <n v="386.13"/>
    <x v="0"/>
  </r>
  <r>
    <n v="510947"/>
    <x v="0"/>
    <x v="1"/>
    <x v="2"/>
    <n v="138"/>
    <x v="0"/>
    <d v="2018-06-04T00:00:00"/>
    <d v="2018-06-09T00:00:00"/>
    <x v="3"/>
    <n v="352.39"/>
    <x v="210"/>
    <n v="172.67"/>
    <x v="0"/>
  </r>
  <r>
    <n v="946573"/>
    <x v="0"/>
    <x v="1"/>
    <x v="1"/>
    <n v="320"/>
    <x v="4"/>
    <d v="2018-06-06T00:00:00"/>
    <d v="2018-06-11T00:00:00"/>
    <x v="3"/>
    <n v="1833.02"/>
    <x v="6838"/>
    <n v="824.86"/>
    <x v="0"/>
  </r>
  <r>
    <n v="105255"/>
    <x v="3"/>
    <x v="2"/>
    <x v="0"/>
    <n v="107"/>
    <x v="1"/>
    <d v="2018-06-05T00:00:00"/>
    <d v="2018-06-11T00:00:00"/>
    <x v="3"/>
    <n v="649.05999999999995"/>
    <x v="5496"/>
    <n v="181.73999999999995"/>
    <x v="0"/>
  </r>
  <r>
    <n v="706094"/>
    <x v="0"/>
    <x v="2"/>
    <x v="5"/>
    <n v="6"/>
    <x v="0"/>
    <d v="2018-06-05T00:00:00"/>
    <d v="2018-06-06T00:00:00"/>
    <x v="3"/>
    <n v="370.61"/>
    <x v="6839"/>
    <n v="137.13000000000002"/>
    <x v="0"/>
  </r>
  <r>
    <n v="332781"/>
    <x v="0"/>
    <x v="2"/>
    <x v="2"/>
    <n v="261"/>
    <x v="0"/>
    <d v="2018-06-06T00:00:00"/>
    <d v="2018-06-12T00:00:00"/>
    <x v="2"/>
    <n v="1498.08"/>
    <x v="6840"/>
    <n v="239.68999999999983"/>
    <x v="0"/>
  </r>
  <r>
    <n v="901694"/>
    <x v="0"/>
    <x v="2"/>
    <x v="3"/>
    <n v="152"/>
    <x v="4"/>
    <d v="2018-06-05T00:00:00"/>
    <d v="2018-06-08T00:00:00"/>
    <x v="4"/>
    <n v="1171.6500000000001"/>
    <x v="6841"/>
    <n v="562.3900000000001"/>
    <x v="0"/>
  </r>
  <r>
    <n v="639379"/>
    <x v="0"/>
    <x v="3"/>
    <x v="3"/>
    <n v="6"/>
    <x v="5"/>
    <d v="2018-06-08T00:00:00"/>
    <d v="2018-06-13T00:00:00"/>
    <x v="2"/>
    <n v="1171.6500000000001"/>
    <x v="6842"/>
    <n v="374.93000000000006"/>
    <x v="0"/>
  </r>
  <r>
    <n v="97088"/>
    <x v="2"/>
    <x v="0"/>
    <x v="0"/>
    <n v="111"/>
    <x v="0"/>
    <d v="2018-06-02T00:00:00"/>
    <d v="2018-06-05T00:00:00"/>
    <x v="4"/>
    <n v="606.16"/>
    <x v="6843"/>
    <n v="103.04999999999995"/>
    <x v="0"/>
  </r>
  <r>
    <n v="571125"/>
    <x v="2"/>
    <x v="0"/>
    <x v="5"/>
    <n v="84"/>
    <x v="3"/>
    <d v="2018-06-06T00:00:00"/>
    <d v="2018-06-07T00:00:00"/>
    <x v="3"/>
    <n v="1966.1"/>
    <x v="6844"/>
    <n v="511.18999999999983"/>
    <x v="0"/>
  </r>
  <r>
    <n v="136326"/>
    <x v="1"/>
    <x v="1"/>
    <x v="4"/>
    <n v="212"/>
    <x v="3"/>
    <d v="2018-06-08T00:00:00"/>
    <d v="2018-06-10T00:00:00"/>
    <x v="0"/>
    <n v="194.17"/>
    <x v="4424"/>
    <n v="54.369999999999976"/>
    <x v="0"/>
  </r>
  <r>
    <n v="64748"/>
    <x v="1"/>
    <x v="3"/>
    <x v="5"/>
    <n v="217"/>
    <x v="2"/>
    <d v="2018-06-06T00:00:00"/>
    <d v="2018-06-12T00:00:00"/>
    <x v="1"/>
    <n v="1027.29"/>
    <x v="6845"/>
    <n v="369.81999999999994"/>
    <x v="0"/>
  </r>
  <r>
    <n v="151349"/>
    <x v="1"/>
    <x v="0"/>
    <x v="4"/>
    <n v="362"/>
    <x v="3"/>
    <d v="2018-06-06T00:00:00"/>
    <d v="2018-06-10T00:00:00"/>
    <x v="2"/>
    <n v="536.65"/>
    <x v="6846"/>
    <n v="75.13"/>
    <x v="0"/>
  </r>
  <r>
    <n v="203841"/>
    <x v="2"/>
    <x v="1"/>
    <x v="2"/>
    <n v="17"/>
    <x v="4"/>
    <d v="2018-06-06T00:00:00"/>
    <d v="2018-06-11T00:00:00"/>
    <x v="0"/>
    <n v="1651.92"/>
    <x v="6564"/>
    <n v="330.38000000000011"/>
    <x v="0"/>
  </r>
  <r>
    <n v="601527"/>
    <x v="2"/>
    <x v="1"/>
    <x v="5"/>
    <n v="37"/>
    <x v="5"/>
    <d v="2018-06-07T00:00:00"/>
    <d v="2018-06-14T00:00:00"/>
    <x v="0"/>
    <n v="1293.19"/>
    <x v="6847"/>
    <n v="116.3900000000001"/>
    <x v="0"/>
  </r>
  <r>
    <n v="857200"/>
    <x v="3"/>
    <x v="3"/>
    <x v="2"/>
    <n v="335"/>
    <x v="2"/>
    <d v="2018-06-06T00:00:00"/>
    <d v="2018-06-11T00:00:00"/>
    <x v="1"/>
    <n v="1681.44"/>
    <x v="6848"/>
    <n v="756.65000000000009"/>
    <x v="0"/>
  </r>
  <r>
    <n v="613928"/>
    <x v="0"/>
    <x v="0"/>
    <x v="2"/>
    <n v="90"/>
    <x v="2"/>
    <d v="2018-06-06T00:00:00"/>
    <d v="2018-06-12T00:00:00"/>
    <x v="1"/>
    <n v="1152.3399999999999"/>
    <x v="6849"/>
    <n v="138.27999999999997"/>
    <x v="0"/>
  </r>
  <r>
    <n v="573896"/>
    <x v="0"/>
    <x v="0"/>
    <x v="5"/>
    <n v="317"/>
    <x v="4"/>
    <d v="2018-06-03T00:00:00"/>
    <d v="2018-06-10T00:00:00"/>
    <x v="4"/>
    <n v="268.97000000000003"/>
    <x v="5085"/>
    <n v="21.520000000000039"/>
    <x v="0"/>
  </r>
  <r>
    <n v="824826"/>
    <x v="0"/>
    <x v="2"/>
    <x v="2"/>
    <n v="291"/>
    <x v="0"/>
    <d v="2018-06-04T00:00:00"/>
    <d v="2018-06-10T00:00:00"/>
    <x v="4"/>
    <n v="292.89"/>
    <x v="6850"/>
    <n v="23.430000000000007"/>
    <x v="0"/>
  </r>
  <r>
    <n v="801737"/>
    <x v="0"/>
    <x v="2"/>
    <x v="1"/>
    <n v="103"/>
    <x v="2"/>
    <d v="2018-06-05T00:00:00"/>
    <d v="2018-06-09T00:00:00"/>
    <x v="3"/>
    <n v="1759.82"/>
    <x v="6851"/>
    <n v="369.55999999999995"/>
    <x v="0"/>
  </r>
  <r>
    <n v="30329"/>
    <x v="1"/>
    <x v="2"/>
    <x v="0"/>
    <n v="303"/>
    <x v="3"/>
    <d v="2018-06-08T00:00:00"/>
    <d v="2018-06-13T00:00:00"/>
    <x v="5"/>
    <n v="767.31"/>
    <x v="6852"/>
    <n v="383.64999999999992"/>
    <x v="0"/>
  </r>
  <r>
    <n v="153344"/>
    <x v="2"/>
    <x v="1"/>
    <x v="0"/>
    <n v="218"/>
    <x v="4"/>
    <d v="2018-06-06T00:00:00"/>
    <d v="2018-06-10T00:00:00"/>
    <x v="4"/>
    <n v="285.89999999999998"/>
    <x v="6853"/>
    <n v="140.08999999999997"/>
    <x v="0"/>
  </r>
  <r>
    <n v="903280"/>
    <x v="0"/>
    <x v="3"/>
    <x v="5"/>
    <n v="354"/>
    <x v="0"/>
    <d v="2018-06-04T00:00:00"/>
    <d v="2018-06-08T00:00:00"/>
    <x v="0"/>
    <n v="1367.25"/>
    <x v="3664"/>
    <n v="560.57000000000005"/>
    <x v="0"/>
  </r>
  <r>
    <n v="438176"/>
    <x v="0"/>
    <x v="1"/>
    <x v="0"/>
    <n v="196"/>
    <x v="2"/>
    <d v="2018-06-05T00:00:00"/>
    <d v="2018-06-06T00:00:00"/>
    <x v="4"/>
    <n v="337.68"/>
    <x v="6854"/>
    <n v="64.160000000000025"/>
    <x v="0"/>
  </r>
  <r>
    <n v="419418"/>
    <x v="1"/>
    <x v="1"/>
    <x v="3"/>
    <n v="360"/>
    <x v="2"/>
    <d v="2018-06-07T00:00:00"/>
    <d v="2018-06-08T00:00:00"/>
    <x v="5"/>
    <n v="1924.38"/>
    <x v="6462"/>
    <n v="519.58000000000015"/>
    <x v="0"/>
  </r>
  <r>
    <n v="764201"/>
    <x v="0"/>
    <x v="3"/>
    <x v="0"/>
    <n v="349"/>
    <x v="4"/>
    <d v="2018-06-05T00:00:00"/>
    <d v="2018-06-07T00:00:00"/>
    <x v="1"/>
    <n v="224.17"/>
    <x v="2675"/>
    <n v="65.009999999999991"/>
    <x v="0"/>
  </r>
  <r>
    <n v="542986"/>
    <x v="1"/>
    <x v="1"/>
    <x v="0"/>
    <n v="134"/>
    <x v="0"/>
    <d v="2018-06-04T00:00:00"/>
    <d v="2018-06-06T00:00:00"/>
    <x v="1"/>
    <n v="1979.53"/>
    <x v="6855"/>
    <n v="217.75"/>
    <x v="0"/>
  </r>
  <r>
    <n v="815358"/>
    <x v="1"/>
    <x v="3"/>
    <x v="2"/>
    <n v="110"/>
    <x v="2"/>
    <d v="2018-06-07T00:00:00"/>
    <d v="2018-06-12T00:00:00"/>
    <x v="5"/>
    <n v="1237.49"/>
    <x v="6856"/>
    <n v="160.87000000000012"/>
    <x v="0"/>
  </r>
  <r>
    <n v="762282"/>
    <x v="3"/>
    <x v="3"/>
    <x v="4"/>
    <n v="193"/>
    <x v="0"/>
    <d v="2018-06-06T00:00:00"/>
    <d v="2018-06-07T00:00:00"/>
    <x v="0"/>
    <n v="361.88"/>
    <x v="1021"/>
    <n v="159.22999999999999"/>
    <x v="0"/>
  </r>
  <r>
    <n v="678011"/>
    <x v="1"/>
    <x v="3"/>
    <x v="5"/>
    <n v="294"/>
    <x v="5"/>
    <d v="2018-06-09T00:00:00"/>
    <d v="2018-06-10T00:00:00"/>
    <x v="5"/>
    <n v="444.03"/>
    <x v="6857"/>
    <n v="35.519999999999982"/>
    <x v="0"/>
  </r>
  <r>
    <n v="854548"/>
    <x v="0"/>
    <x v="1"/>
    <x v="3"/>
    <n v="20"/>
    <x v="4"/>
    <d v="2018-06-04T00:00:00"/>
    <d v="2018-06-06T00:00:00"/>
    <x v="5"/>
    <n v="767.31"/>
    <x v="6858"/>
    <n v="168.80999999999995"/>
    <x v="0"/>
  </r>
  <r>
    <n v="183755"/>
    <x v="1"/>
    <x v="0"/>
    <x v="5"/>
    <n v="38"/>
    <x v="5"/>
    <d v="2018-06-06T00:00:00"/>
    <d v="2018-06-11T00:00:00"/>
    <x v="1"/>
    <n v="945.49"/>
    <x v="6859"/>
    <n v="122.90999999999997"/>
    <x v="0"/>
  </r>
  <r>
    <n v="38278"/>
    <x v="0"/>
    <x v="1"/>
    <x v="5"/>
    <n v="238"/>
    <x v="4"/>
    <d v="2018-06-07T00:00:00"/>
    <d v="2018-06-11T00:00:00"/>
    <x v="0"/>
    <n v="682.87"/>
    <x v="6860"/>
    <n v="279.98"/>
    <x v="0"/>
  </r>
  <r>
    <n v="685280"/>
    <x v="2"/>
    <x v="2"/>
    <x v="1"/>
    <n v="97"/>
    <x v="4"/>
    <d v="2018-06-07T00:00:00"/>
    <d v="2018-06-11T00:00:00"/>
    <x v="4"/>
    <n v="1473.14"/>
    <x v="6861"/>
    <n v="721.84000000000015"/>
    <x v="0"/>
  </r>
  <r>
    <n v="224414"/>
    <x v="2"/>
    <x v="3"/>
    <x v="2"/>
    <n v="249"/>
    <x v="5"/>
    <d v="2018-06-07T00:00:00"/>
    <d v="2018-06-13T00:00:00"/>
    <x v="0"/>
    <n v="1715.62"/>
    <x v="6862"/>
    <n v="446.05999999999995"/>
    <x v="0"/>
  </r>
  <r>
    <n v="166949"/>
    <x v="2"/>
    <x v="1"/>
    <x v="0"/>
    <n v="105"/>
    <x v="6"/>
    <d v="2018-06-08T00:00:00"/>
    <d v="2018-06-15T00:00:00"/>
    <x v="2"/>
    <n v="541.5"/>
    <x v="6863"/>
    <n v="194.94"/>
    <x v="0"/>
  </r>
  <r>
    <n v="235143"/>
    <x v="2"/>
    <x v="1"/>
    <x v="1"/>
    <n v="17"/>
    <x v="5"/>
    <d v="2018-06-10T00:00:00"/>
    <d v="2018-06-15T00:00:00"/>
    <x v="4"/>
    <n v="268.97000000000003"/>
    <x v="6864"/>
    <n v="16.140000000000015"/>
    <x v="0"/>
  </r>
  <r>
    <n v="34873"/>
    <x v="0"/>
    <x v="0"/>
    <x v="3"/>
    <n v="109"/>
    <x v="6"/>
    <d v="2018-06-09T00:00:00"/>
    <d v="2018-06-14T00:00:00"/>
    <x v="5"/>
    <n v="851.71"/>
    <x v="6865"/>
    <n v="93.690000000000055"/>
    <x v="0"/>
  </r>
  <r>
    <n v="240219"/>
    <x v="1"/>
    <x v="2"/>
    <x v="0"/>
    <n v="141"/>
    <x v="6"/>
    <d v="2018-06-10T00:00:00"/>
    <d v="2018-06-11T00:00:00"/>
    <x v="0"/>
    <n v="802.81"/>
    <x v="6866"/>
    <n v="176.61999999999989"/>
    <x v="0"/>
  </r>
  <r>
    <n v="461718"/>
    <x v="1"/>
    <x v="3"/>
    <x v="4"/>
    <n v="111"/>
    <x v="5"/>
    <d v="2018-06-08T00:00:00"/>
    <d v="2018-06-09T00:00:00"/>
    <x v="5"/>
    <n v="1822.71"/>
    <x v="6867"/>
    <n v="255.18000000000006"/>
    <x v="0"/>
  </r>
  <r>
    <n v="532736"/>
    <x v="2"/>
    <x v="1"/>
    <x v="5"/>
    <n v="349"/>
    <x v="6"/>
    <d v="2018-06-10T00:00:00"/>
    <d v="2018-06-17T00:00:00"/>
    <x v="2"/>
    <n v="1313.2"/>
    <x v="6868"/>
    <n v="393.96000000000004"/>
    <x v="0"/>
  </r>
  <r>
    <n v="250007"/>
    <x v="3"/>
    <x v="0"/>
    <x v="0"/>
    <n v="360"/>
    <x v="6"/>
    <d v="2018-06-10T00:00:00"/>
    <d v="2018-06-14T00:00:00"/>
    <x v="2"/>
    <n v="422.96"/>
    <x v="160"/>
    <n v="181.86999999999998"/>
    <x v="0"/>
  </r>
  <r>
    <n v="515235"/>
    <x v="2"/>
    <x v="1"/>
    <x v="2"/>
    <n v="148"/>
    <x v="6"/>
    <d v="2018-06-11T00:00:00"/>
    <d v="2018-06-15T00:00:00"/>
    <x v="5"/>
    <n v="375.99"/>
    <x v="6869"/>
    <n v="67.680000000000007"/>
    <x v="0"/>
  </r>
  <r>
    <n v="951911"/>
    <x v="1"/>
    <x v="3"/>
    <x v="3"/>
    <n v="103"/>
    <x v="6"/>
    <d v="2018-06-11T00:00:00"/>
    <d v="2018-06-17T00:00:00"/>
    <x v="5"/>
    <n v="271.97000000000003"/>
    <x v="6870"/>
    <n v="21.760000000000019"/>
    <x v="0"/>
  </r>
  <r>
    <n v="603001"/>
    <x v="1"/>
    <x v="2"/>
    <x v="0"/>
    <n v="59"/>
    <x v="6"/>
    <d v="2018-06-09T00:00:00"/>
    <d v="2018-06-14T00:00:00"/>
    <x v="0"/>
    <n v="616.39"/>
    <x v="3155"/>
    <n v="172.58999999999997"/>
    <x v="0"/>
  </r>
  <r>
    <n v="907722"/>
    <x v="1"/>
    <x v="1"/>
    <x v="1"/>
    <n v="60"/>
    <x v="7"/>
    <d v="2018-06-09T00:00:00"/>
    <d v="2018-06-11T00:00:00"/>
    <x v="1"/>
    <n v="1487.52"/>
    <x v="6871"/>
    <n v="267.75"/>
    <x v="0"/>
  </r>
  <r>
    <n v="125785"/>
    <x v="0"/>
    <x v="3"/>
    <x v="5"/>
    <n v="238"/>
    <x v="8"/>
    <d v="2018-06-09T00:00:00"/>
    <d v="2018-06-11T00:00:00"/>
    <x v="3"/>
    <n v="1536.45"/>
    <x v="6872"/>
    <n v="752.86"/>
    <x v="0"/>
  </r>
  <r>
    <n v="514160"/>
    <x v="0"/>
    <x v="2"/>
    <x v="1"/>
    <n v="151"/>
    <x v="8"/>
    <d v="2018-06-11T00:00:00"/>
    <d v="2018-06-18T00:00:00"/>
    <x v="2"/>
    <n v="391.81"/>
    <x v="6873"/>
    <n v="27.430000000000007"/>
    <x v="0"/>
  </r>
  <r>
    <n v="222807"/>
    <x v="1"/>
    <x v="2"/>
    <x v="0"/>
    <n v="152"/>
    <x v="8"/>
    <d v="2018-06-10T00:00:00"/>
    <d v="2018-06-14T00:00:00"/>
    <x v="2"/>
    <n v="564.17999999999995"/>
    <x v="6874"/>
    <n v="95.909999999999968"/>
    <x v="0"/>
  </r>
  <r>
    <n v="175087"/>
    <x v="1"/>
    <x v="2"/>
    <x v="2"/>
    <n v="262"/>
    <x v="8"/>
    <d v="2018-06-10T00:00:00"/>
    <d v="2018-06-17T00:00:00"/>
    <x v="3"/>
    <n v="220.85"/>
    <x v="6875"/>
    <n v="66.25"/>
    <x v="0"/>
  </r>
  <r>
    <n v="691423"/>
    <x v="0"/>
    <x v="3"/>
    <x v="1"/>
    <n v="120"/>
    <x v="8"/>
    <d v="2018-06-11T00:00:00"/>
    <d v="2018-06-14T00:00:00"/>
    <x v="1"/>
    <n v="220.1"/>
    <x v="3469"/>
    <n v="79.239999999999981"/>
    <x v="0"/>
  </r>
  <r>
    <n v="852422"/>
    <x v="1"/>
    <x v="3"/>
    <x v="1"/>
    <n v="233"/>
    <x v="7"/>
    <d v="2018-06-10T00:00:00"/>
    <d v="2018-06-14T00:00:00"/>
    <x v="1"/>
    <n v="1022"/>
    <x v="6876"/>
    <n v="449.67999999999995"/>
    <x v="0"/>
  </r>
  <r>
    <n v="392860"/>
    <x v="1"/>
    <x v="2"/>
    <x v="1"/>
    <n v="77"/>
    <x v="7"/>
    <d v="2018-06-11T00:00:00"/>
    <d v="2018-06-16T00:00:00"/>
    <x v="2"/>
    <n v="1890.12"/>
    <x v="6877"/>
    <n v="434.72999999999979"/>
    <x v="0"/>
  </r>
  <r>
    <n v="697016"/>
    <x v="0"/>
    <x v="0"/>
    <x v="2"/>
    <n v="69"/>
    <x v="7"/>
    <d v="2018-06-11T00:00:00"/>
    <d v="2018-06-12T00:00:00"/>
    <x v="4"/>
    <n v="455.32"/>
    <x v="4073"/>
    <n v="122.94"/>
    <x v="0"/>
  </r>
  <r>
    <n v="104051"/>
    <x v="2"/>
    <x v="1"/>
    <x v="3"/>
    <n v="215"/>
    <x v="8"/>
    <d v="2018-06-12T00:00:00"/>
    <d v="2018-06-17T00:00:00"/>
    <x v="1"/>
    <n v="476.41"/>
    <x v="6878"/>
    <n v="128.63000000000005"/>
    <x v="0"/>
  </r>
  <r>
    <n v="447101"/>
    <x v="0"/>
    <x v="1"/>
    <x v="0"/>
    <n v="30"/>
    <x v="8"/>
    <d v="2018-06-11T00:00:00"/>
    <d v="2018-06-12T00:00:00"/>
    <x v="5"/>
    <n v="1548.74"/>
    <x v="6879"/>
    <n v="758.88"/>
    <x v="0"/>
  </r>
  <r>
    <n v="590331"/>
    <x v="2"/>
    <x v="3"/>
    <x v="4"/>
    <n v="169"/>
    <x v="8"/>
    <d v="2018-06-10T00:00:00"/>
    <d v="2018-06-13T00:00:00"/>
    <x v="0"/>
    <n v="616.39"/>
    <x v="1306"/>
    <n v="61.639999999999986"/>
    <x v="0"/>
  </r>
  <r>
    <n v="513260"/>
    <x v="2"/>
    <x v="1"/>
    <x v="4"/>
    <n v="333"/>
    <x v="9"/>
    <d v="2018-06-11T00:00:00"/>
    <d v="2018-06-14T00:00:00"/>
    <x v="2"/>
    <n v="1268.92"/>
    <x v="6880"/>
    <n v="253.78000000000009"/>
    <x v="0"/>
  </r>
  <r>
    <n v="695015"/>
    <x v="3"/>
    <x v="2"/>
    <x v="3"/>
    <n v="96"/>
    <x v="8"/>
    <d v="2018-06-11T00:00:00"/>
    <d v="2018-06-17T00:00:00"/>
    <x v="3"/>
    <n v="1924.38"/>
    <x v="6881"/>
    <n v="885.21"/>
    <x v="0"/>
  </r>
  <r>
    <n v="756879"/>
    <x v="2"/>
    <x v="1"/>
    <x v="1"/>
    <n v="289"/>
    <x v="9"/>
    <d v="2018-06-13T00:00:00"/>
    <d v="2018-06-14T00:00:00"/>
    <x v="3"/>
    <n v="1760.92"/>
    <x v="5479"/>
    <n v="334.57000000000016"/>
    <x v="0"/>
  </r>
  <r>
    <n v="179214"/>
    <x v="0"/>
    <x v="2"/>
    <x v="2"/>
    <n v="140"/>
    <x v="9"/>
    <d v="2018-06-10T00:00:00"/>
    <d v="2018-06-13T00:00:00"/>
    <x v="3"/>
    <n v="1181.57"/>
    <x v="6882"/>
    <n v="543.52"/>
    <x v="0"/>
  </r>
  <r>
    <n v="439491"/>
    <x v="0"/>
    <x v="0"/>
    <x v="5"/>
    <n v="107"/>
    <x v="9"/>
    <d v="2018-06-11T00:00:00"/>
    <d v="2018-06-18T00:00:00"/>
    <x v="5"/>
    <n v="1536.45"/>
    <x v="3959"/>
    <n v="76.819999999999936"/>
    <x v="0"/>
  </r>
  <r>
    <n v="371073"/>
    <x v="0"/>
    <x v="3"/>
    <x v="5"/>
    <n v="338"/>
    <x v="9"/>
    <d v="2018-06-12T00:00:00"/>
    <d v="2018-06-17T00:00:00"/>
    <x v="4"/>
    <n v="1956.53"/>
    <x v="6883"/>
    <n v="215.22000000000003"/>
    <x v="0"/>
  </r>
  <r>
    <n v="864388"/>
    <x v="0"/>
    <x v="3"/>
    <x v="5"/>
    <n v="232"/>
    <x v="9"/>
    <d v="2018-06-14T00:00:00"/>
    <d v="2018-06-15T00:00:00"/>
    <x v="4"/>
    <n v="1000.25"/>
    <x v="6884"/>
    <n v="230.05999999999995"/>
    <x v="0"/>
  </r>
  <r>
    <n v="25372"/>
    <x v="3"/>
    <x v="3"/>
    <x v="0"/>
    <n v="231"/>
    <x v="10"/>
    <d v="2018-06-14T00:00:00"/>
    <d v="2018-06-21T00:00:00"/>
    <x v="5"/>
    <n v="1945.43"/>
    <x v="6885"/>
    <n v="797.63000000000011"/>
    <x v="0"/>
  </r>
  <r>
    <n v="17409"/>
    <x v="1"/>
    <x v="2"/>
    <x v="0"/>
    <n v="158"/>
    <x v="9"/>
    <d v="2018-06-12T00:00:00"/>
    <d v="2018-06-15T00:00:00"/>
    <x v="0"/>
    <n v="484.22"/>
    <x v="6886"/>
    <n v="213.06"/>
    <x v="0"/>
  </r>
  <r>
    <n v="980350"/>
    <x v="1"/>
    <x v="3"/>
    <x v="3"/>
    <n v="36"/>
    <x v="9"/>
    <d v="2018-06-13T00:00:00"/>
    <d v="2018-06-19T00:00:00"/>
    <x v="0"/>
    <n v="1833.02"/>
    <x v="6887"/>
    <n v="714.87999999999988"/>
    <x v="0"/>
  </r>
  <r>
    <n v="355939"/>
    <x v="0"/>
    <x v="2"/>
    <x v="5"/>
    <n v="206"/>
    <x v="10"/>
    <d v="2018-06-13T00:00:00"/>
    <d v="2018-06-17T00:00:00"/>
    <x v="1"/>
    <n v="1452.7"/>
    <x v="6888"/>
    <n v="639.19000000000005"/>
    <x v="0"/>
  </r>
  <r>
    <n v="476468"/>
    <x v="0"/>
    <x v="2"/>
    <x v="4"/>
    <n v="255"/>
    <x v="10"/>
    <d v="2018-06-15T00:00:00"/>
    <d v="2018-06-22T00:00:00"/>
    <x v="0"/>
    <n v="1688.32"/>
    <x v="6889"/>
    <n v="844.16"/>
    <x v="0"/>
  </r>
  <r>
    <n v="752216"/>
    <x v="1"/>
    <x v="1"/>
    <x v="0"/>
    <n v="336"/>
    <x v="11"/>
    <d v="2018-06-15T00:00:00"/>
    <d v="2018-06-21T00:00:00"/>
    <x v="1"/>
    <n v="824.84"/>
    <x v="1136"/>
    <n v="362.93"/>
    <x v="0"/>
  </r>
  <r>
    <n v="144572"/>
    <x v="1"/>
    <x v="2"/>
    <x v="0"/>
    <n v="307"/>
    <x v="11"/>
    <d v="2018-06-13T00:00:00"/>
    <d v="2018-06-20T00:00:00"/>
    <x v="5"/>
    <n v="1321.9"/>
    <x v="6890"/>
    <n v="660.95"/>
    <x v="0"/>
  </r>
  <r>
    <n v="431845"/>
    <x v="1"/>
    <x v="1"/>
    <x v="3"/>
    <n v="9"/>
    <x v="11"/>
    <d v="2018-06-12T00:00:00"/>
    <d v="2018-06-14T00:00:00"/>
    <x v="2"/>
    <n v="1415.96"/>
    <x v="6891"/>
    <n v="311.51"/>
    <x v="0"/>
  </r>
  <r>
    <n v="482984"/>
    <x v="1"/>
    <x v="2"/>
    <x v="2"/>
    <n v="200"/>
    <x v="11"/>
    <d v="2018-06-14T00:00:00"/>
    <d v="2018-06-19T00:00:00"/>
    <x v="2"/>
    <n v="206.18"/>
    <x v="6892"/>
    <n v="41.240000000000009"/>
    <x v="0"/>
  </r>
  <r>
    <n v="491572"/>
    <x v="0"/>
    <x v="0"/>
    <x v="5"/>
    <n v="337"/>
    <x v="12"/>
    <d v="2018-06-16T00:00:00"/>
    <d v="2018-06-17T00:00:00"/>
    <x v="0"/>
    <n v="1891.81"/>
    <x v="5578"/>
    <n v="359.44000000000005"/>
    <x v="0"/>
  </r>
  <r>
    <n v="566946"/>
    <x v="1"/>
    <x v="1"/>
    <x v="2"/>
    <n v="158"/>
    <x v="11"/>
    <d v="2018-06-15T00:00:00"/>
    <d v="2018-06-19T00:00:00"/>
    <x v="5"/>
    <n v="706.62"/>
    <x v="6893"/>
    <n v="289.70999999999998"/>
    <x v="0"/>
  </r>
  <r>
    <n v="993067"/>
    <x v="1"/>
    <x v="2"/>
    <x v="2"/>
    <n v="249"/>
    <x v="11"/>
    <d v="2018-06-15T00:00:00"/>
    <d v="2018-06-20T00:00:00"/>
    <x v="4"/>
    <n v="300.92"/>
    <x v="6894"/>
    <n v="117.36000000000001"/>
    <x v="0"/>
  </r>
  <r>
    <n v="491727"/>
    <x v="1"/>
    <x v="2"/>
    <x v="0"/>
    <n v="185"/>
    <x v="11"/>
    <d v="2018-06-15T00:00:00"/>
    <d v="2018-06-16T00:00:00"/>
    <x v="1"/>
    <n v="867.1"/>
    <x v="6895"/>
    <n v="329.5"/>
    <x v="0"/>
  </r>
  <r>
    <n v="400153"/>
    <x v="1"/>
    <x v="2"/>
    <x v="5"/>
    <n v="189"/>
    <x v="12"/>
    <d v="2018-06-16T00:00:00"/>
    <d v="2018-06-19T00:00:00"/>
    <x v="2"/>
    <n v="800.09"/>
    <x v="3396"/>
    <n v="64.009999999999991"/>
    <x v="0"/>
  </r>
  <r>
    <n v="385678"/>
    <x v="2"/>
    <x v="0"/>
    <x v="1"/>
    <n v="170"/>
    <x v="12"/>
    <d v="2018-06-14T00:00:00"/>
    <d v="2018-06-17T00:00:00"/>
    <x v="0"/>
    <n v="1631.74"/>
    <x v="6896"/>
    <n v="456.8900000000001"/>
    <x v="0"/>
  </r>
  <r>
    <n v="479125"/>
    <x v="2"/>
    <x v="1"/>
    <x v="5"/>
    <n v="130"/>
    <x v="12"/>
    <d v="2018-06-16T00:00:00"/>
    <d v="2018-06-18T00:00:00"/>
    <x v="2"/>
    <n v="1180.1300000000001"/>
    <x v="6897"/>
    <n v="259.63000000000011"/>
    <x v="0"/>
  </r>
  <r>
    <n v="845296"/>
    <x v="0"/>
    <x v="3"/>
    <x v="1"/>
    <n v="149"/>
    <x v="13"/>
    <d v="2018-06-14T00:00:00"/>
    <d v="2018-06-18T00:00:00"/>
    <x v="2"/>
    <n v="1049.29"/>
    <x v="6898"/>
    <n v="136.40999999999997"/>
    <x v="0"/>
  </r>
  <r>
    <n v="314968"/>
    <x v="2"/>
    <x v="1"/>
    <x v="0"/>
    <n v="99"/>
    <x v="13"/>
    <d v="2018-06-17T00:00:00"/>
    <d v="2018-06-22T00:00:00"/>
    <x v="0"/>
    <n v="1716.73"/>
    <x v="6899"/>
    <n v="515.02"/>
    <x v="0"/>
  </r>
  <r>
    <n v="15713"/>
    <x v="3"/>
    <x v="0"/>
    <x v="2"/>
    <n v="21"/>
    <x v="12"/>
    <d v="2018-06-16T00:00:00"/>
    <d v="2018-06-20T00:00:00"/>
    <x v="4"/>
    <n v="543.48"/>
    <x v="6900"/>
    <n v="255.44"/>
    <x v="0"/>
  </r>
  <r>
    <n v="364577"/>
    <x v="1"/>
    <x v="3"/>
    <x v="0"/>
    <n v="90"/>
    <x v="13"/>
    <d v="2018-06-14T00:00:00"/>
    <d v="2018-06-19T00:00:00"/>
    <x v="0"/>
    <n v="251.41"/>
    <x v="6901"/>
    <n v="95.539999999999992"/>
    <x v="0"/>
  </r>
  <r>
    <n v="42533"/>
    <x v="1"/>
    <x v="1"/>
    <x v="2"/>
    <n v="360"/>
    <x v="13"/>
    <d v="2018-06-17T00:00:00"/>
    <d v="2018-06-22T00:00:00"/>
    <x v="0"/>
    <n v="561.23"/>
    <x v="6902"/>
    <n v="106.63"/>
    <x v="0"/>
  </r>
  <r>
    <n v="373319"/>
    <x v="0"/>
    <x v="0"/>
    <x v="3"/>
    <n v="23"/>
    <x v="12"/>
    <d v="2018-06-17T00:00:00"/>
    <d v="2018-06-18T00:00:00"/>
    <x v="5"/>
    <n v="611.20000000000005"/>
    <x v="753"/>
    <n v="36.670000000000073"/>
    <x v="0"/>
  </r>
  <r>
    <n v="762741"/>
    <x v="1"/>
    <x v="2"/>
    <x v="2"/>
    <n v="144"/>
    <x v="13"/>
    <d v="2018-06-14T00:00:00"/>
    <d v="2018-06-17T00:00:00"/>
    <x v="4"/>
    <n v="1415.84"/>
    <x v="6903"/>
    <n v="693.75999999999988"/>
    <x v="0"/>
  </r>
  <r>
    <n v="932994"/>
    <x v="3"/>
    <x v="2"/>
    <x v="4"/>
    <n v="134"/>
    <x v="12"/>
    <d v="2018-06-16T00:00:00"/>
    <d v="2018-06-17T00:00:00"/>
    <x v="0"/>
    <n v="1468.39"/>
    <x v="6904"/>
    <n v="704.83000000000015"/>
    <x v="0"/>
  </r>
  <r>
    <n v="103859"/>
    <x v="1"/>
    <x v="2"/>
    <x v="2"/>
    <n v="180"/>
    <x v="12"/>
    <d v="2018-06-16T00:00:00"/>
    <d v="2018-06-18T00:00:00"/>
    <x v="3"/>
    <n v="1002.42"/>
    <x v="6905"/>
    <n v="461.11"/>
    <x v="0"/>
  </r>
  <r>
    <n v="706650"/>
    <x v="2"/>
    <x v="2"/>
    <x v="0"/>
    <n v="58"/>
    <x v="12"/>
    <d v="2018-06-17T00:00:00"/>
    <d v="2018-06-19T00:00:00"/>
    <x v="2"/>
    <n v="158.26"/>
    <x v="6906"/>
    <n v="42.72999999999999"/>
    <x v="0"/>
  </r>
  <r>
    <n v="115378"/>
    <x v="1"/>
    <x v="1"/>
    <x v="4"/>
    <n v="175"/>
    <x v="13"/>
    <d v="2018-06-17T00:00:00"/>
    <d v="2018-06-19T00:00:00"/>
    <x v="1"/>
    <n v="220.1"/>
    <x v="6907"/>
    <n v="44.019999999999982"/>
    <x v="0"/>
  </r>
  <r>
    <n v="911831"/>
    <x v="1"/>
    <x v="1"/>
    <x v="2"/>
    <n v="95"/>
    <x v="13"/>
    <d v="2018-06-18T00:00:00"/>
    <d v="2018-06-24T00:00:00"/>
    <x v="4"/>
    <n v="1602.14"/>
    <x v="6908"/>
    <n v="608.81000000000006"/>
    <x v="0"/>
  </r>
  <r>
    <n v="267127"/>
    <x v="1"/>
    <x v="2"/>
    <x v="2"/>
    <n v="231"/>
    <x v="14"/>
    <d v="2018-06-16T00:00:00"/>
    <d v="2018-06-17T00:00:00"/>
    <x v="5"/>
    <n v="1631.74"/>
    <x v="6909"/>
    <n v="440.56999999999994"/>
    <x v="0"/>
  </r>
  <r>
    <n v="186566"/>
    <x v="0"/>
    <x v="0"/>
    <x v="5"/>
    <n v="199"/>
    <x v="13"/>
    <d v="2018-06-16T00:00:00"/>
    <d v="2018-06-21T00:00:00"/>
    <x v="0"/>
    <n v="317.22000000000003"/>
    <x v="6910"/>
    <n v="69.79000000000002"/>
    <x v="0"/>
  </r>
  <r>
    <n v="923085"/>
    <x v="0"/>
    <x v="0"/>
    <x v="1"/>
    <n v="58"/>
    <x v="13"/>
    <d v="2018-06-15T00:00:00"/>
    <d v="2018-06-21T00:00:00"/>
    <x v="4"/>
    <n v="1592.32"/>
    <x v="6911"/>
    <n v="175.15999999999985"/>
    <x v="0"/>
  </r>
  <r>
    <n v="995515"/>
    <x v="0"/>
    <x v="0"/>
    <x v="0"/>
    <n v="345"/>
    <x v="14"/>
    <d v="2018-06-15T00:00:00"/>
    <d v="2018-06-16T00:00:00"/>
    <x v="1"/>
    <n v="636.55999999999995"/>
    <x v="1670"/>
    <n v="114.57999999999993"/>
    <x v="0"/>
  </r>
  <r>
    <n v="548829"/>
    <x v="1"/>
    <x v="2"/>
    <x v="1"/>
    <n v="241"/>
    <x v="13"/>
    <d v="2018-06-17T00:00:00"/>
    <d v="2018-06-20T00:00:00"/>
    <x v="0"/>
    <n v="1468.29"/>
    <x v="6912"/>
    <n v="249.6099999999999"/>
    <x v="0"/>
  </r>
  <r>
    <n v="472097"/>
    <x v="0"/>
    <x v="0"/>
    <x v="2"/>
    <n v="186"/>
    <x v="14"/>
    <d v="2018-06-15T00:00:00"/>
    <d v="2018-06-21T00:00:00"/>
    <x v="4"/>
    <n v="1340.26"/>
    <x v="1650"/>
    <n v="268.04999999999995"/>
    <x v="0"/>
  </r>
  <r>
    <n v="582568"/>
    <x v="0"/>
    <x v="1"/>
    <x v="2"/>
    <n v="144"/>
    <x v="13"/>
    <d v="2018-06-17T00:00:00"/>
    <d v="2018-06-21T00:00:00"/>
    <x v="1"/>
    <n v="1033.83"/>
    <x v="6913"/>
    <n v="351.49999999999989"/>
    <x v="0"/>
  </r>
  <r>
    <n v="131392"/>
    <x v="1"/>
    <x v="2"/>
    <x v="1"/>
    <n v="40"/>
    <x v="15"/>
    <d v="2018-06-19T00:00:00"/>
    <d v="2018-06-25T00:00:00"/>
    <x v="2"/>
    <n v="230.62"/>
    <x v="6914"/>
    <n v="87.640000000000015"/>
    <x v="0"/>
  </r>
  <r>
    <n v="95032"/>
    <x v="0"/>
    <x v="0"/>
    <x v="5"/>
    <n v="288"/>
    <x v="15"/>
    <d v="2018-06-17T00:00:00"/>
    <d v="2018-06-21T00:00:00"/>
    <x v="4"/>
    <n v="601.59"/>
    <x v="4182"/>
    <n v="198.52000000000004"/>
    <x v="0"/>
  </r>
  <r>
    <n v="727146"/>
    <x v="0"/>
    <x v="0"/>
    <x v="5"/>
    <n v="169"/>
    <x v="15"/>
    <d v="2018-06-16T00:00:00"/>
    <d v="2018-06-22T00:00:00"/>
    <x v="2"/>
    <n v="636.55999999999995"/>
    <x v="6915"/>
    <n v="76.389999999999986"/>
    <x v="0"/>
  </r>
  <r>
    <n v="189834"/>
    <x v="1"/>
    <x v="1"/>
    <x v="2"/>
    <n v="277"/>
    <x v="14"/>
    <d v="2018-06-16T00:00:00"/>
    <d v="2018-06-17T00:00:00"/>
    <x v="5"/>
    <n v="923.81"/>
    <x v="173"/>
    <n v="147.80999999999995"/>
    <x v="0"/>
  </r>
  <r>
    <n v="629283"/>
    <x v="1"/>
    <x v="2"/>
    <x v="0"/>
    <n v="219"/>
    <x v="14"/>
    <d v="2018-06-19T00:00:00"/>
    <d v="2018-06-25T00:00:00"/>
    <x v="1"/>
    <n v="893.11"/>
    <x v="6916"/>
    <n v="348.31000000000006"/>
    <x v="0"/>
  </r>
  <r>
    <n v="507193"/>
    <x v="3"/>
    <x v="3"/>
    <x v="1"/>
    <n v="306"/>
    <x v="14"/>
    <d v="2018-06-18T00:00:00"/>
    <d v="2018-06-24T00:00:00"/>
    <x v="2"/>
    <n v="559.48"/>
    <x v="6917"/>
    <n v="156.65000000000003"/>
    <x v="0"/>
  </r>
  <r>
    <n v="434298"/>
    <x v="0"/>
    <x v="2"/>
    <x v="4"/>
    <n v="7"/>
    <x v="15"/>
    <d v="2018-06-18T00:00:00"/>
    <d v="2018-06-25T00:00:00"/>
    <x v="3"/>
    <n v="780"/>
    <x v="6918"/>
    <n v="358.8"/>
    <x v="0"/>
  </r>
  <r>
    <n v="514332"/>
    <x v="3"/>
    <x v="2"/>
    <x v="1"/>
    <n v="78"/>
    <x v="15"/>
    <d v="2018-06-16T00:00:00"/>
    <d v="2018-06-18T00:00:00"/>
    <x v="0"/>
    <n v="238.26"/>
    <x v="6919"/>
    <n v="47.649999999999977"/>
    <x v="0"/>
  </r>
  <r>
    <n v="658618"/>
    <x v="0"/>
    <x v="2"/>
    <x v="5"/>
    <n v="28"/>
    <x v="15"/>
    <d v="2018-06-18T00:00:00"/>
    <d v="2018-06-20T00:00:00"/>
    <x v="5"/>
    <n v="1159.22"/>
    <x v="6920"/>
    <n v="452.1"/>
    <x v="0"/>
  </r>
  <r>
    <n v="82677"/>
    <x v="2"/>
    <x v="0"/>
    <x v="4"/>
    <n v="39"/>
    <x v="14"/>
    <d v="2018-06-18T00:00:00"/>
    <d v="2018-06-20T00:00:00"/>
    <x v="2"/>
    <n v="399.95"/>
    <x v="5764"/>
    <n v="183.98"/>
    <x v="0"/>
  </r>
  <r>
    <n v="577411"/>
    <x v="1"/>
    <x v="3"/>
    <x v="0"/>
    <n v="122"/>
    <x v="15"/>
    <d v="2018-06-16T00:00:00"/>
    <d v="2018-06-20T00:00:00"/>
    <x v="1"/>
    <n v="1759.82"/>
    <x v="6921"/>
    <n v="862.31"/>
    <x v="0"/>
  </r>
  <r>
    <n v="419706"/>
    <x v="0"/>
    <x v="0"/>
    <x v="1"/>
    <n v="48"/>
    <x v="15"/>
    <d v="2018-06-20T00:00:00"/>
    <d v="2018-06-26T00:00:00"/>
    <x v="1"/>
    <n v="439.57"/>
    <x v="4869"/>
    <n v="61.54000000000002"/>
    <x v="0"/>
  </r>
  <r>
    <n v="516836"/>
    <x v="1"/>
    <x v="3"/>
    <x v="2"/>
    <n v="1"/>
    <x v="16"/>
    <d v="2018-06-19T00:00:00"/>
    <d v="2018-06-21T00:00:00"/>
    <x v="4"/>
    <n v="1755.48"/>
    <x v="6922"/>
    <n v="245.76999999999998"/>
    <x v="0"/>
  </r>
  <r>
    <n v="142987"/>
    <x v="0"/>
    <x v="2"/>
    <x v="1"/>
    <n v="198"/>
    <x v="16"/>
    <d v="2018-06-19T00:00:00"/>
    <d v="2018-06-23T00:00:00"/>
    <x v="4"/>
    <n v="272.12"/>
    <x v="6923"/>
    <n v="117.00999999999999"/>
    <x v="0"/>
  </r>
  <r>
    <n v="505716"/>
    <x v="0"/>
    <x v="0"/>
    <x v="5"/>
    <n v="242"/>
    <x v="15"/>
    <d v="2018-06-20T00:00:00"/>
    <d v="2018-06-27T00:00:00"/>
    <x v="4"/>
    <n v="278.41000000000003"/>
    <x v="3432"/>
    <n v="130.85000000000002"/>
    <x v="0"/>
  </r>
  <r>
    <n v="462024"/>
    <x v="3"/>
    <x v="0"/>
    <x v="1"/>
    <n v="200"/>
    <x v="15"/>
    <d v="2018-06-19T00:00:00"/>
    <d v="2018-06-21T00:00:00"/>
    <x v="3"/>
    <n v="1956.53"/>
    <x v="6924"/>
    <n v="332.6099999999999"/>
    <x v="0"/>
  </r>
  <r>
    <n v="183496"/>
    <x v="0"/>
    <x v="3"/>
    <x v="4"/>
    <n v="304"/>
    <x v="16"/>
    <d v="2018-06-20T00:00:00"/>
    <d v="2018-06-26T00:00:00"/>
    <x v="5"/>
    <n v="207.49"/>
    <x v="6925"/>
    <n v="93.37"/>
    <x v="0"/>
  </r>
  <r>
    <n v="5410"/>
    <x v="0"/>
    <x v="0"/>
    <x v="5"/>
    <n v="31"/>
    <x v="15"/>
    <d v="2018-06-18T00:00:00"/>
    <d v="2018-06-20T00:00:00"/>
    <x v="2"/>
    <n v="324.69"/>
    <x v="6926"/>
    <n v="116.88999999999999"/>
    <x v="0"/>
  </r>
  <r>
    <n v="357485"/>
    <x v="1"/>
    <x v="3"/>
    <x v="5"/>
    <n v="71"/>
    <x v="15"/>
    <d v="2018-06-19T00:00:00"/>
    <d v="2018-06-22T00:00:00"/>
    <x v="3"/>
    <n v="1768.77"/>
    <x v="6927"/>
    <n v="424.5"/>
    <x v="0"/>
  </r>
  <r>
    <n v="923424"/>
    <x v="0"/>
    <x v="0"/>
    <x v="2"/>
    <n v="250"/>
    <x v="16"/>
    <d v="2018-06-20T00:00:00"/>
    <d v="2018-06-25T00:00:00"/>
    <x v="0"/>
    <n v="1409.92"/>
    <x v="2672"/>
    <n v="563.97"/>
    <x v="0"/>
  </r>
  <r>
    <n v="747298"/>
    <x v="0"/>
    <x v="2"/>
    <x v="1"/>
    <n v="167"/>
    <x v="16"/>
    <d v="2018-06-20T00:00:00"/>
    <d v="2018-06-23T00:00:00"/>
    <x v="3"/>
    <n v="395.35"/>
    <x v="6928"/>
    <n v="170.00000000000003"/>
    <x v="0"/>
  </r>
  <r>
    <n v="48890"/>
    <x v="2"/>
    <x v="0"/>
    <x v="1"/>
    <n v="132"/>
    <x v="16"/>
    <d v="2018-06-19T00:00:00"/>
    <d v="2018-06-23T00:00:00"/>
    <x v="2"/>
    <n v="801.73"/>
    <x v="6929"/>
    <n v="160.35000000000002"/>
    <x v="0"/>
  </r>
  <r>
    <n v="769239"/>
    <x v="0"/>
    <x v="0"/>
    <x v="0"/>
    <n v="56"/>
    <x v="15"/>
    <d v="2018-06-19T00:00:00"/>
    <d v="2018-06-22T00:00:00"/>
    <x v="4"/>
    <n v="565.30999999999995"/>
    <x v="6930"/>
    <n v="231.77999999999997"/>
    <x v="0"/>
  </r>
  <r>
    <n v="596771"/>
    <x v="2"/>
    <x v="1"/>
    <x v="0"/>
    <n v="259"/>
    <x v="16"/>
    <d v="2018-06-20T00:00:00"/>
    <d v="2018-06-26T00:00:00"/>
    <x v="4"/>
    <n v="1314.61"/>
    <x v="6931"/>
    <n v="407.52999999999986"/>
    <x v="0"/>
  </r>
  <r>
    <n v="817196"/>
    <x v="1"/>
    <x v="2"/>
    <x v="1"/>
    <n v="341"/>
    <x v="17"/>
    <d v="2018-06-18T00:00:00"/>
    <d v="2018-06-23T00:00:00"/>
    <x v="3"/>
    <n v="1588.66"/>
    <x v="6932"/>
    <n v="79.430000000000064"/>
    <x v="0"/>
  </r>
  <r>
    <n v="97358"/>
    <x v="0"/>
    <x v="2"/>
    <x v="0"/>
    <n v="195"/>
    <x v="17"/>
    <d v="2018-06-19T00:00:00"/>
    <d v="2018-06-22T00:00:00"/>
    <x v="1"/>
    <n v="157.06"/>
    <x v="6933"/>
    <n v="53.400000000000006"/>
    <x v="0"/>
  </r>
  <r>
    <n v="809830"/>
    <x v="1"/>
    <x v="3"/>
    <x v="3"/>
    <n v="33"/>
    <x v="16"/>
    <d v="2018-06-20T00:00:00"/>
    <d v="2018-06-24T00:00:00"/>
    <x v="2"/>
    <n v="702.16"/>
    <x v="6934"/>
    <n v="337.03999999999996"/>
    <x v="0"/>
  </r>
  <r>
    <n v="275656"/>
    <x v="0"/>
    <x v="0"/>
    <x v="0"/>
    <n v="279"/>
    <x v="16"/>
    <d v="2018-06-20T00:00:00"/>
    <d v="2018-06-23T00:00:00"/>
    <x v="2"/>
    <n v="730.52"/>
    <x v="6935"/>
    <n v="255.68"/>
    <x v="0"/>
  </r>
  <r>
    <n v="361953"/>
    <x v="0"/>
    <x v="1"/>
    <x v="1"/>
    <n v="148"/>
    <x v="16"/>
    <d v="2018-06-21T00:00:00"/>
    <d v="2018-06-27T00:00:00"/>
    <x v="4"/>
    <n v="711.8"/>
    <x v="6936"/>
    <n v="327.42999999999995"/>
    <x v="0"/>
  </r>
  <r>
    <n v="327305"/>
    <x v="0"/>
    <x v="3"/>
    <x v="4"/>
    <n v="170"/>
    <x v="17"/>
    <d v="2018-06-21T00:00:00"/>
    <d v="2018-06-23T00:00:00"/>
    <x v="1"/>
    <n v="1503.81"/>
    <x v="6937"/>
    <n v="646.64"/>
    <x v="0"/>
  </r>
  <r>
    <n v="351377"/>
    <x v="0"/>
    <x v="2"/>
    <x v="4"/>
    <n v="181"/>
    <x v="16"/>
    <d v="2018-06-18T00:00:00"/>
    <d v="2018-06-22T00:00:00"/>
    <x v="0"/>
    <n v="1358.64"/>
    <x v="6938"/>
    <n v="108.69000000000005"/>
    <x v="0"/>
  </r>
  <r>
    <n v="742062"/>
    <x v="1"/>
    <x v="3"/>
    <x v="5"/>
    <n v="77"/>
    <x v="18"/>
    <d v="2018-06-21T00:00:00"/>
    <d v="2018-06-24T00:00:00"/>
    <x v="0"/>
    <n v="1236.3900000000001"/>
    <x v="816"/>
    <n v="346.19000000000005"/>
    <x v="0"/>
  </r>
  <r>
    <n v="201713"/>
    <x v="0"/>
    <x v="2"/>
    <x v="4"/>
    <n v="122"/>
    <x v="18"/>
    <d v="2018-06-19T00:00:00"/>
    <d v="2018-06-25T00:00:00"/>
    <x v="0"/>
    <n v="1536.62"/>
    <x v="6939"/>
    <n v="445.61999999999989"/>
    <x v="0"/>
  </r>
  <r>
    <n v="937890"/>
    <x v="2"/>
    <x v="1"/>
    <x v="4"/>
    <n v="36"/>
    <x v="18"/>
    <d v="2018-06-20T00:00:00"/>
    <d v="2018-06-22T00:00:00"/>
    <x v="5"/>
    <n v="1338.98"/>
    <x v="6940"/>
    <n v="615.93000000000006"/>
    <x v="0"/>
  </r>
  <r>
    <n v="147814"/>
    <x v="1"/>
    <x v="0"/>
    <x v="2"/>
    <n v="217"/>
    <x v="18"/>
    <d v="2018-06-19T00:00:00"/>
    <d v="2018-06-25T00:00:00"/>
    <x v="5"/>
    <n v="304.19"/>
    <x v="6941"/>
    <n v="94.300000000000011"/>
    <x v="0"/>
  </r>
  <r>
    <n v="477050"/>
    <x v="1"/>
    <x v="2"/>
    <x v="5"/>
    <n v="63"/>
    <x v="17"/>
    <d v="2018-06-22T00:00:00"/>
    <d v="2018-06-27T00:00:00"/>
    <x v="3"/>
    <n v="1480.43"/>
    <x v="6942"/>
    <n v="236.87000000000012"/>
    <x v="0"/>
  </r>
  <r>
    <n v="94509"/>
    <x v="2"/>
    <x v="1"/>
    <x v="5"/>
    <n v="341"/>
    <x v="17"/>
    <d v="2018-06-19T00:00:00"/>
    <d v="2018-06-24T00:00:00"/>
    <x v="0"/>
    <n v="644.5"/>
    <x v="6943"/>
    <n v="296.47000000000003"/>
    <x v="0"/>
  </r>
  <r>
    <n v="27302"/>
    <x v="0"/>
    <x v="2"/>
    <x v="4"/>
    <n v="36"/>
    <x v="18"/>
    <d v="2018-06-20T00:00:00"/>
    <d v="2018-06-25T00:00:00"/>
    <x v="3"/>
    <n v="1033.3699999999999"/>
    <x v="6944"/>
    <n v="485.67999999999984"/>
    <x v="0"/>
  </r>
  <r>
    <n v="387546"/>
    <x v="1"/>
    <x v="1"/>
    <x v="2"/>
    <n v="163"/>
    <x v="17"/>
    <d v="2018-06-19T00:00:00"/>
    <d v="2018-06-22T00:00:00"/>
    <x v="0"/>
    <n v="544.79"/>
    <x v="495"/>
    <n v="185.22999999999996"/>
    <x v="0"/>
  </r>
  <r>
    <n v="223802"/>
    <x v="1"/>
    <x v="1"/>
    <x v="5"/>
    <n v="101"/>
    <x v="18"/>
    <d v="2018-06-21T00:00:00"/>
    <d v="2018-06-27T00:00:00"/>
    <x v="5"/>
    <n v="1747.9"/>
    <x v="6945"/>
    <n v="664.2"/>
    <x v="0"/>
  </r>
  <r>
    <n v="612770"/>
    <x v="0"/>
    <x v="0"/>
    <x v="2"/>
    <n v="321"/>
    <x v="18"/>
    <d v="2018-06-22T00:00:00"/>
    <d v="2018-06-25T00:00:00"/>
    <x v="1"/>
    <n v="1705.46"/>
    <x v="6946"/>
    <n v="801.57"/>
    <x v="0"/>
  </r>
  <r>
    <n v="97838"/>
    <x v="0"/>
    <x v="2"/>
    <x v="4"/>
    <n v="276"/>
    <x v="19"/>
    <d v="2018-06-23T00:00:00"/>
    <d v="2018-06-29T00:00:00"/>
    <x v="3"/>
    <n v="1996.76"/>
    <x v="3923"/>
    <n v="818.67000000000007"/>
    <x v="0"/>
  </r>
  <r>
    <n v="600424"/>
    <x v="0"/>
    <x v="0"/>
    <x v="0"/>
    <n v="101"/>
    <x v="19"/>
    <d v="2018-06-22T00:00:00"/>
    <d v="2018-06-26T00:00:00"/>
    <x v="0"/>
    <n v="953.54"/>
    <x v="6947"/>
    <n v="200.24"/>
    <x v="0"/>
  </r>
  <r>
    <n v="98972"/>
    <x v="0"/>
    <x v="3"/>
    <x v="0"/>
    <n v="248"/>
    <x v="18"/>
    <d v="2018-06-22T00:00:00"/>
    <d v="2018-06-25T00:00:00"/>
    <x v="2"/>
    <n v="568.91"/>
    <x v="6948"/>
    <n v="267.39"/>
    <x v="0"/>
  </r>
  <r>
    <n v="773793"/>
    <x v="2"/>
    <x v="1"/>
    <x v="5"/>
    <n v="95"/>
    <x v="18"/>
    <d v="2018-06-20T00:00:00"/>
    <d v="2018-06-24T00:00:00"/>
    <x v="4"/>
    <n v="971.02"/>
    <x v="6949"/>
    <n v="135.93999999999994"/>
    <x v="0"/>
  </r>
  <r>
    <n v="425902"/>
    <x v="2"/>
    <x v="2"/>
    <x v="3"/>
    <n v="33"/>
    <x v="18"/>
    <d v="2018-06-21T00:00:00"/>
    <d v="2018-06-22T00:00:00"/>
    <x v="1"/>
    <n v="672.55"/>
    <x v="6950"/>
    <n v="80.709999999999923"/>
    <x v="0"/>
  </r>
  <r>
    <n v="399276"/>
    <x v="1"/>
    <x v="2"/>
    <x v="3"/>
    <n v="12"/>
    <x v="18"/>
    <d v="2018-06-20T00:00:00"/>
    <d v="2018-06-23T00:00:00"/>
    <x v="2"/>
    <n v="225.42"/>
    <x v="3467"/>
    <n v="96.929999999999978"/>
    <x v="0"/>
  </r>
  <r>
    <n v="650868"/>
    <x v="0"/>
    <x v="2"/>
    <x v="3"/>
    <n v="119"/>
    <x v="19"/>
    <d v="2018-06-23T00:00:00"/>
    <d v="2018-06-29T00:00:00"/>
    <x v="0"/>
    <n v="1687.06"/>
    <x v="6951"/>
    <n v="320.53999999999996"/>
    <x v="0"/>
  </r>
  <r>
    <n v="714553"/>
    <x v="2"/>
    <x v="1"/>
    <x v="5"/>
    <n v="290"/>
    <x v="19"/>
    <d v="2018-06-21T00:00:00"/>
    <d v="2018-06-22T00:00:00"/>
    <x v="4"/>
    <n v="974.1"/>
    <x v="6952"/>
    <n v="340.93000000000006"/>
    <x v="0"/>
  </r>
  <r>
    <n v="212652"/>
    <x v="1"/>
    <x v="0"/>
    <x v="5"/>
    <n v="110"/>
    <x v="19"/>
    <d v="2018-06-23T00:00:00"/>
    <d v="2018-06-29T00:00:00"/>
    <x v="0"/>
    <n v="1000.25"/>
    <x v="4352"/>
    <n v="200.04999999999995"/>
    <x v="0"/>
  </r>
  <r>
    <n v="540417"/>
    <x v="1"/>
    <x v="0"/>
    <x v="2"/>
    <n v="87"/>
    <x v="20"/>
    <d v="2018-06-23T00:00:00"/>
    <d v="2018-06-27T00:00:00"/>
    <x v="0"/>
    <n v="1893.08"/>
    <x v="5615"/>
    <n v="132.51999999999998"/>
    <x v="0"/>
  </r>
  <r>
    <n v="936547"/>
    <x v="2"/>
    <x v="1"/>
    <x v="5"/>
    <n v="177"/>
    <x v="19"/>
    <d v="2018-06-21T00:00:00"/>
    <d v="2018-06-24T00:00:00"/>
    <x v="0"/>
    <n v="1747.9"/>
    <x v="6945"/>
    <n v="664.2"/>
    <x v="0"/>
  </r>
  <r>
    <n v="973554"/>
    <x v="0"/>
    <x v="3"/>
    <x v="3"/>
    <n v="94"/>
    <x v="19"/>
    <d v="2018-06-23T00:00:00"/>
    <d v="2018-06-27T00:00:00"/>
    <x v="0"/>
    <n v="857.9"/>
    <x v="6953"/>
    <n v="77.209999999999923"/>
    <x v="0"/>
  </r>
  <r>
    <n v="547586"/>
    <x v="0"/>
    <x v="0"/>
    <x v="2"/>
    <n v="126"/>
    <x v="19"/>
    <d v="2018-06-24T00:00:00"/>
    <d v="2018-07-01T00:00:00"/>
    <x v="0"/>
    <n v="1879.97"/>
    <x v="6954"/>
    <n v="582.79"/>
    <x v="0"/>
  </r>
  <r>
    <n v="495790"/>
    <x v="0"/>
    <x v="2"/>
    <x v="1"/>
    <n v="17"/>
    <x v="19"/>
    <d v="2018-06-23T00:00:00"/>
    <d v="2018-06-26T00:00:00"/>
    <x v="1"/>
    <n v="1014.98"/>
    <x v="6955"/>
    <n v="274.03999999999996"/>
    <x v="0"/>
  </r>
  <r>
    <n v="933644"/>
    <x v="0"/>
    <x v="2"/>
    <x v="0"/>
    <n v="178"/>
    <x v="20"/>
    <d v="2018-06-23T00:00:00"/>
    <d v="2018-06-27T00:00:00"/>
    <x v="0"/>
    <n v="1493.35"/>
    <x v="6956"/>
    <n v="224"/>
    <x v="0"/>
  </r>
  <r>
    <n v="750073"/>
    <x v="0"/>
    <x v="0"/>
    <x v="1"/>
    <n v="76"/>
    <x v="20"/>
    <d v="2018-06-23T00:00:00"/>
    <d v="2018-06-28T00:00:00"/>
    <x v="5"/>
    <n v="1697.84"/>
    <x v="6957"/>
    <n v="135.82999999999993"/>
    <x v="0"/>
  </r>
  <r>
    <n v="741351"/>
    <x v="0"/>
    <x v="0"/>
    <x v="5"/>
    <n v="318"/>
    <x v="20"/>
    <d v="2018-06-23T00:00:00"/>
    <d v="2018-06-29T00:00:00"/>
    <x v="2"/>
    <n v="1810.25"/>
    <x v="531"/>
    <n v="253.43000000000006"/>
    <x v="0"/>
  </r>
  <r>
    <n v="199720"/>
    <x v="2"/>
    <x v="1"/>
    <x v="1"/>
    <n v="217"/>
    <x v="20"/>
    <d v="2018-06-22T00:00:00"/>
    <d v="2018-06-28T00:00:00"/>
    <x v="0"/>
    <n v="1140.45"/>
    <x v="331"/>
    <n v="125.45000000000005"/>
    <x v="0"/>
  </r>
  <r>
    <n v="558875"/>
    <x v="0"/>
    <x v="0"/>
    <x v="2"/>
    <n v="278"/>
    <x v="20"/>
    <d v="2018-06-23T00:00:00"/>
    <d v="2018-06-25T00:00:00"/>
    <x v="3"/>
    <n v="192.81"/>
    <x v="6958"/>
    <n v="77.12"/>
    <x v="0"/>
  </r>
  <r>
    <n v="720560"/>
    <x v="2"/>
    <x v="1"/>
    <x v="5"/>
    <n v="341"/>
    <x v="21"/>
    <d v="2018-06-25T00:00:00"/>
    <d v="2018-06-28T00:00:00"/>
    <x v="2"/>
    <n v="1898.63"/>
    <x v="6959"/>
    <n v="284.79000000000019"/>
    <x v="0"/>
  </r>
  <r>
    <n v="507068"/>
    <x v="1"/>
    <x v="2"/>
    <x v="1"/>
    <n v="122"/>
    <x v="20"/>
    <d v="2018-06-25T00:00:00"/>
    <d v="2018-06-29T00:00:00"/>
    <x v="4"/>
    <n v="950.69"/>
    <x v="3436"/>
    <n v="133.10000000000002"/>
    <x v="0"/>
  </r>
  <r>
    <n v="87628"/>
    <x v="0"/>
    <x v="3"/>
    <x v="0"/>
    <n v="200"/>
    <x v="20"/>
    <d v="2018-06-22T00:00:00"/>
    <d v="2018-06-26T00:00:00"/>
    <x v="1"/>
    <n v="601.59"/>
    <x v="3318"/>
    <n v="204.54000000000002"/>
    <x v="0"/>
  </r>
  <r>
    <n v="203133"/>
    <x v="0"/>
    <x v="2"/>
    <x v="3"/>
    <n v="30"/>
    <x v="20"/>
    <d v="2018-06-24T00:00:00"/>
    <d v="2018-06-26T00:00:00"/>
    <x v="0"/>
    <n v="499.83"/>
    <x v="5750"/>
    <n v="119.95999999999998"/>
    <x v="0"/>
  </r>
  <r>
    <n v="897757"/>
    <x v="2"/>
    <x v="3"/>
    <x v="1"/>
    <n v="233"/>
    <x v="21"/>
    <d v="2018-06-25T00:00:00"/>
    <d v="2018-06-30T00:00:00"/>
    <x v="1"/>
    <n v="1687.06"/>
    <x v="6960"/>
    <n v="641.07999999999993"/>
    <x v="0"/>
  </r>
  <r>
    <n v="716948"/>
    <x v="1"/>
    <x v="3"/>
    <x v="1"/>
    <n v="151"/>
    <x v="21"/>
    <d v="2018-06-24T00:00:00"/>
    <d v="2018-06-30T00:00:00"/>
    <x v="0"/>
    <n v="1293.19"/>
    <x v="6961"/>
    <n v="387.96000000000004"/>
    <x v="0"/>
  </r>
  <r>
    <n v="834783"/>
    <x v="2"/>
    <x v="1"/>
    <x v="5"/>
    <n v="353"/>
    <x v="22"/>
    <d v="2018-06-24T00:00:00"/>
    <d v="2018-07-01T00:00:00"/>
    <x v="2"/>
    <n v="1125.6500000000001"/>
    <x v="6962"/>
    <n v="112.56000000000006"/>
    <x v="0"/>
  </r>
  <r>
    <n v="598181"/>
    <x v="3"/>
    <x v="3"/>
    <x v="3"/>
    <n v="43"/>
    <x v="22"/>
    <d v="2018-06-25T00:00:00"/>
    <d v="2018-06-27T00:00:00"/>
    <x v="1"/>
    <n v="985.07"/>
    <x v="6963"/>
    <n v="275.82000000000005"/>
    <x v="0"/>
  </r>
  <r>
    <n v="187230"/>
    <x v="0"/>
    <x v="0"/>
    <x v="3"/>
    <n v="339"/>
    <x v="22"/>
    <d v="2018-06-26T00:00:00"/>
    <d v="2018-06-29T00:00:00"/>
    <x v="0"/>
    <n v="284.10000000000002"/>
    <x v="6964"/>
    <n v="73.870000000000033"/>
    <x v="0"/>
  </r>
  <r>
    <n v="269263"/>
    <x v="3"/>
    <x v="3"/>
    <x v="0"/>
    <n v="228"/>
    <x v="22"/>
    <d v="2018-06-24T00:00:00"/>
    <d v="2018-06-28T00:00:00"/>
    <x v="5"/>
    <n v="1503.81"/>
    <x v="6965"/>
    <n v="721.82999999999993"/>
    <x v="0"/>
  </r>
  <r>
    <n v="909054"/>
    <x v="3"/>
    <x v="0"/>
    <x v="4"/>
    <n v="128"/>
    <x v="21"/>
    <d v="2018-06-24T00:00:00"/>
    <d v="2018-06-25T00:00:00"/>
    <x v="0"/>
    <n v="1558.84"/>
    <x v="6966"/>
    <n v="607.94999999999993"/>
    <x v="0"/>
  </r>
  <r>
    <n v="400775"/>
    <x v="3"/>
    <x v="2"/>
    <x v="4"/>
    <n v="55"/>
    <x v="22"/>
    <d v="2018-06-24T00:00:00"/>
    <d v="2018-07-01T00:00:00"/>
    <x v="2"/>
    <n v="1372.19"/>
    <x v="6967"/>
    <n v="123.5"/>
    <x v="0"/>
  </r>
  <r>
    <n v="127439"/>
    <x v="2"/>
    <x v="1"/>
    <x v="3"/>
    <n v="177"/>
    <x v="23"/>
    <d v="2018-06-26T00:00:00"/>
    <d v="2018-07-03T00:00:00"/>
    <x v="1"/>
    <n v="217"/>
    <x v="6968"/>
    <n v="88.97"/>
    <x v="0"/>
  </r>
  <r>
    <n v="949460"/>
    <x v="0"/>
    <x v="0"/>
    <x v="0"/>
    <n v="81"/>
    <x v="22"/>
    <d v="2018-06-24T00:00:00"/>
    <d v="2018-06-25T00:00:00"/>
    <x v="2"/>
    <n v="311.24"/>
    <x v="6969"/>
    <n v="21.79000000000002"/>
    <x v="0"/>
  </r>
  <r>
    <n v="320868"/>
    <x v="0"/>
    <x v="0"/>
    <x v="5"/>
    <n v="365"/>
    <x v="22"/>
    <d v="2018-06-25T00:00:00"/>
    <d v="2018-06-30T00:00:00"/>
    <x v="0"/>
    <n v="285.89999999999998"/>
    <x v="6970"/>
    <n v="25.729999999999961"/>
    <x v="0"/>
  </r>
  <r>
    <n v="570280"/>
    <x v="1"/>
    <x v="1"/>
    <x v="4"/>
    <n v="48"/>
    <x v="23"/>
    <d v="2018-06-26T00:00:00"/>
    <d v="2018-06-29T00:00:00"/>
    <x v="4"/>
    <n v="1868.02"/>
    <x v="4788"/>
    <n v="616.45000000000005"/>
    <x v="0"/>
  </r>
  <r>
    <n v="848849"/>
    <x v="0"/>
    <x v="3"/>
    <x v="0"/>
    <n v="11"/>
    <x v="22"/>
    <d v="2018-06-26T00:00:00"/>
    <d v="2018-06-30T00:00:00"/>
    <x v="5"/>
    <n v="811.98"/>
    <x v="6971"/>
    <n v="113.68000000000006"/>
    <x v="0"/>
  </r>
  <r>
    <n v="144774"/>
    <x v="0"/>
    <x v="3"/>
    <x v="5"/>
    <n v="127"/>
    <x v="23"/>
    <d v="2018-06-25T00:00:00"/>
    <d v="2018-06-26T00:00:00"/>
    <x v="4"/>
    <n v="225.86"/>
    <x v="6972"/>
    <n v="31.620000000000005"/>
    <x v="0"/>
  </r>
  <r>
    <n v="419757"/>
    <x v="1"/>
    <x v="2"/>
    <x v="0"/>
    <n v="201"/>
    <x v="23"/>
    <d v="2018-06-25T00:00:00"/>
    <d v="2018-07-02T00:00:00"/>
    <x v="1"/>
    <n v="596.42999999999995"/>
    <x v="6973"/>
    <n v="208.74999999999994"/>
    <x v="0"/>
  </r>
  <r>
    <n v="45095"/>
    <x v="0"/>
    <x v="2"/>
    <x v="3"/>
    <n v="339"/>
    <x v="22"/>
    <d v="2018-06-24T00:00:00"/>
    <d v="2018-06-30T00:00:00"/>
    <x v="1"/>
    <n v="1996.76"/>
    <x v="4585"/>
    <n v="499.19000000000005"/>
    <x v="0"/>
  </r>
  <r>
    <n v="593456"/>
    <x v="0"/>
    <x v="2"/>
    <x v="4"/>
    <n v="198"/>
    <x v="23"/>
    <d v="2018-06-25T00:00:00"/>
    <d v="2018-06-26T00:00:00"/>
    <x v="2"/>
    <n v="1230.5999999999999"/>
    <x v="6974"/>
    <n v="172.27999999999997"/>
    <x v="0"/>
  </r>
  <r>
    <n v="367845"/>
    <x v="1"/>
    <x v="1"/>
    <x v="5"/>
    <n v="150"/>
    <x v="23"/>
    <d v="2018-06-24T00:00:00"/>
    <d v="2018-06-29T00:00:00"/>
    <x v="4"/>
    <n v="370.61"/>
    <x v="6975"/>
    <n v="77.830000000000041"/>
    <x v="0"/>
  </r>
  <r>
    <n v="464033"/>
    <x v="1"/>
    <x v="3"/>
    <x v="3"/>
    <n v="311"/>
    <x v="23"/>
    <d v="2018-06-25T00:00:00"/>
    <d v="2018-06-30T00:00:00"/>
    <x v="3"/>
    <n v="1230.5999999999999"/>
    <x v="6976"/>
    <n v="492.2399999999999"/>
    <x v="0"/>
  </r>
  <r>
    <n v="25883"/>
    <x v="0"/>
    <x v="3"/>
    <x v="4"/>
    <n v="304"/>
    <x v="24"/>
    <d v="2018-06-27T00:00:00"/>
    <d v="2018-07-01T00:00:00"/>
    <x v="2"/>
    <n v="1588.66"/>
    <x v="6977"/>
    <n v="762.56000000000006"/>
    <x v="0"/>
  </r>
  <r>
    <n v="815224"/>
    <x v="0"/>
    <x v="3"/>
    <x v="0"/>
    <n v="247"/>
    <x v="23"/>
    <d v="2018-06-25T00:00:00"/>
    <d v="2018-06-27T00:00:00"/>
    <x v="5"/>
    <n v="796.25"/>
    <x v="6978"/>
    <n v="278.69000000000005"/>
    <x v="0"/>
  </r>
  <r>
    <n v="742523"/>
    <x v="0"/>
    <x v="3"/>
    <x v="2"/>
    <n v="265"/>
    <x v="24"/>
    <d v="2018-06-26T00:00:00"/>
    <d v="2018-06-28T00:00:00"/>
    <x v="5"/>
    <n v="799.45"/>
    <x v="6979"/>
    <n v="103.93000000000006"/>
    <x v="0"/>
  </r>
  <r>
    <n v="832752"/>
    <x v="0"/>
    <x v="3"/>
    <x v="4"/>
    <n v="366"/>
    <x v="24"/>
    <d v="2018-06-28T00:00:00"/>
    <d v="2018-07-01T00:00:00"/>
    <x v="4"/>
    <n v="344.33"/>
    <x v="6580"/>
    <n v="130.85"/>
    <x v="0"/>
  </r>
  <r>
    <n v="676338"/>
    <x v="1"/>
    <x v="3"/>
    <x v="2"/>
    <n v="125"/>
    <x v="24"/>
    <d v="2018-06-26T00:00:00"/>
    <d v="2018-06-30T00:00:00"/>
    <x v="2"/>
    <n v="579.85"/>
    <x v="4122"/>
    <n v="75.38"/>
    <x v="0"/>
  </r>
  <r>
    <n v="262022"/>
    <x v="3"/>
    <x v="0"/>
    <x v="4"/>
    <n v="182"/>
    <x v="24"/>
    <d v="2018-06-29T00:00:00"/>
    <d v="2018-07-05T00:00:00"/>
    <x v="4"/>
    <n v="693.18"/>
    <x v="6980"/>
    <n v="214.88999999999993"/>
    <x v="0"/>
  </r>
  <r>
    <n v="687103"/>
    <x v="0"/>
    <x v="3"/>
    <x v="0"/>
    <n v="152"/>
    <x v="26"/>
    <d v="2018-06-29T00:00:00"/>
    <d v="2018-07-06T00:00:00"/>
    <x v="4"/>
    <n v="431.53"/>
    <x v="6981"/>
    <n v="129.45999999999998"/>
    <x v="0"/>
  </r>
  <r>
    <n v="783477"/>
    <x v="0"/>
    <x v="0"/>
    <x v="3"/>
    <n v="256"/>
    <x v="25"/>
    <d v="2018-06-30T00:00:00"/>
    <d v="2018-07-07T00:00:00"/>
    <x v="2"/>
    <n v="1706.2"/>
    <x v="6982"/>
    <n v="426.54999999999995"/>
    <x v="0"/>
  </r>
  <r>
    <n v="123928"/>
    <x v="1"/>
    <x v="3"/>
    <x v="0"/>
    <n v="66"/>
    <x v="26"/>
    <d v="2018-06-29T00:00:00"/>
    <d v="2018-07-05T00:00:00"/>
    <x v="0"/>
    <n v="1273.08"/>
    <x v="6983"/>
    <n v="190.96000000000004"/>
    <x v="0"/>
  </r>
  <r>
    <n v="773956"/>
    <x v="1"/>
    <x v="0"/>
    <x v="5"/>
    <n v="156"/>
    <x v="26"/>
    <d v="2018-06-29T00:00:00"/>
    <d v="2018-07-01T00:00:00"/>
    <x v="5"/>
    <n v="1713.66"/>
    <x v="6984"/>
    <n v="822.56000000000006"/>
    <x v="0"/>
  </r>
  <r>
    <n v="521438"/>
    <x v="3"/>
    <x v="3"/>
    <x v="2"/>
    <n v="200"/>
    <x v="26"/>
    <d v="2018-06-29T00:00:00"/>
    <d v="2018-07-06T00:00:00"/>
    <x v="0"/>
    <n v="378.7"/>
    <x v="6985"/>
    <n v="128.76"/>
    <x v="0"/>
  </r>
  <r>
    <n v="829002"/>
    <x v="1"/>
    <x v="1"/>
    <x v="5"/>
    <n v="299"/>
    <x v="26"/>
    <d v="2018-06-29T00:00:00"/>
    <d v="2018-07-03T00:00:00"/>
    <x v="1"/>
    <n v="1627.57"/>
    <x v="6986"/>
    <n v="553.36999999999989"/>
    <x v="0"/>
  </r>
  <r>
    <n v="589877"/>
    <x v="1"/>
    <x v="0"/>
    <x v="2"/>
    <n v="199"/>
    <x v="26"/>
    <d v="2018-07-01T00:00:00"/>
    <d v="2018-07-02T00:00:00"/>
    <x v="1"/>
    <n v="352.39"/>
    <x v="6987"/>
    <n v="109.23999999999998"/>
    <x v="0"/>
  </r>
  <r>
    <n v="826307"/>
    <x v="1"/>
    <x v="1"/>
    <x v="5"/>
    <n v="157"/>
    <x v="26"/>
    <d v="2018-06-28T00:00:00"/>
    <d v="2018-06-30T00:00:00"/>
    <x v="5"/>
    <n v="1868.02"/>
    <x v="6988"/>
    <n v="242.83999999999992"/>
    <x v="0"/>
  </r>
  <r>
    <n v="314835"/>
    <x v="0"/>
    <x v="0"/>
    <x v="2"/>
    <n v="187"/>
    <x v="26"/>
    <d v="2018-06-29T00:00:00"/>
    <d v="2018-07-01T00:00:00"/>
    <x v="2"/>
    <n v="1758.22"/>
    <x v="6989"/>
    <n v="404.3900000000001"/>
    <x v="0"/>
  </r>
  <r>
    <n v="898902"/>
    <x v="1"/>
    <x v="3"/>
    <x v="1"/>
    <n v="84"/>
    <x v="27"/>
    <d v="2018-07-01T00:00:00"/>
    <d v="2018-07-04T00:00:00"/>
    <x v="5"/>
    <n v="844.01"/>
    <x v="5565"/>
    <n v="177.24"/>
    <x v="0"/>
  </r>
  <r>
    <n v="636959"/>
    <x v="2"/>
    <x v="0"/>
    <x v="2"/>
    <n v="228"/>
    <x v="27"/>
    <d v="2018-07-01T00:00:00"/>
    <d v="2018-07-03T00:00:00"/>
    <x v="0"/>
    <n v="1561.15"/>
    <x v="6990"/>
    <n v="546.40000000000009"/>
    <x v="0"/>
  </r>
  <r>
    <n v="350221"/>
    <x v="2"/>
    <x v="0"/>
    <x v="3"/>
    <n v="180"/>
    <x v="27"/>
    <d v="2018-06-29T00:00:00"/>
    <d v="2018-07-01T00:00:00"/>
    <x v="0"/>
    <n v="520.12"/>
    <x v="6991"/>
    <n v="83.220000000000027"/>
    <x v="0"/>
  </r>
  <r>
    <n v="1622"/>
    <x v="0"/>
    <x v="1"/>
    <x v="0"/>
    <n v="250"/>
    <x v="27"/>
    <d v="2018-06-28T00:00:00"/>
    <d v="2018-07-02T00:00:00"/>
    <x v="1"/>
    <n v="225.86"/>
    <x v="6992"/>
    <n v="81.31"/>
    <x v="0"/>
  </r>
  <r>
    <n v="244210"/>
    <x v="0"/>
    <x v="0"/>
    <x v="5"/>
    <n v="326"/>
    <x v="26"/>
    <d v="2018-07-01T00:00:00"/>
    <d v="2018-07-06T00:00:00"/>
    <x v="3"/>
    <n v="1325.22"/>
    <x v="2364"/>
    <n v="397.57000000000005"/>
    <x v="0"/>
  </r>
  <r>
    <n v="410127"/>
    <x v="2"/>
    <x v="1"/>
    <x v="3"/>
    <n v="136"/>
    <x v="27"/>
    <d v="2018-06-29T00:00:00"/>
    <d v="2018-06-30T00:00:00"/>
    <x v="3"/>
    <n v="244.81"/>
    <x v="6083"/>
    <n v="14.689999999999998"/>
    <x v="0"/>
  </r>
  <r>
    <n v="922113"/>
    <x v="0"/>
    <x v="0"/>
    <x v="1"/>
    <n v="112"/>
    <x v="27"/>
    <d v="2018-06-29T00:00:00"/>
    <d v="2018-07-06T00:00:00"/>
    <x v="1"/>
    <n v="1005.39"/>
    <x v="6993"/>
    <n v="140.75"/>
    <x v="0"/>
  </r>
  <r>
    <n v="510999"/>
    <x v="0"/>
    <x v="2"/>
    <x v="5"/>
    <n v="108"/>
    <x v="28"/>
    <d v="2018-06-30T00:00:00"/>
    <d v="2018-07-03T00:00:00"/>
    <x v="2"/>
    <n v="667.83"/>
    <x v="6994"/>
    <n v="247.10000000000002"/>
    <x v="0"/>
  </r>
  <r>
    <n v="697791"/>
    <x v="3"/>
    <x v="0"/>
    <x v="2"/>
    <n v="56"/>
    <x v="27"/>
    <d v="2018-07-01T00:00:00"/>
    <d v="2018-07-07T00:00:00"/>
    <x v="4"/>
    <n v="800.09"/>
    <x v="428"/>
    <n v="264.03000000000009"/>
    <x v="0"/>
  </r>
  <r>
    <n v="907591"/>
    <x v="2"/>
    <x v="1"/>
    <x v="2"/>
    <n v="195"/>
    <x v="28"/>
    <d v="2018-07-01T00:00:00"/>
    <d v="2018-07-05T00:00:00"/>
    <x v="2"/>
    <n v="1874.46"/>
    <x v="6995"/>
    <n v="449.87000000000012"/>
    <x v="0"/>
  </r>
  <r>
    <n v="974276"/>
    <x v="0"/>
    <x v="1"/>
    <x v="0"/>
    <n v="82"/>
    <x v="27"/>
    <d v="2018-07-01T00:00:00"/>
    <d v="2018-07-05T00:00:00"/>
    <x v="5"/>
    <n v="329.43"/>
    <x v="6996"/>
    <n v="154.83000000000001"/>
    <x v="0"/>
  </r>
  <r>
    <n v="179189"/>
    <x v="0"/>
    <x v="3"/>
    <x v="2"/>
    <n v="215"/>
    <x v="28"/>
    <d v="2018-07-02T00:00:00"/>
    <d v="2018-07-05T00:00:00"/>
    <x v="5"/>
    <n v="336.43"/>
    <x v="6997"/>
    <n v="60.56"/>
    <x v="0"/>
  </r>
  <r>
    <n v="690922"/>
    <x v="0"/>
    <x v="1"/>
    <x v="5"/>
    <n v="134"/>
    <x v="28"/>
    <d v="2018-06-29T00:00:00"/>
    <d v="2018-07-05T00:00:00"/>
    <x v="5"/>
    <n v="308.58999999999997"/>
    <x v="6998"/>
    <n v="120.34999999999997"/>
    <x v="0"/>
  </r>
  <r>
    <n v="705154"/>
    <x v="3"/>
    <x v="3"/>
    <x v="1"/>
    <n v="322"/>
    <x v="27"/>
    <d v="2018-06-29T00:00:00"/>
    <d v="2018-06-30T00:00:00"/>
    <x v="5"/>
    <n v="1272.93"/>
    <x v="6999"/>
    <n v="178.21000000000004"/>
    <x v="0"/>
  </r>
  <r>
    <n v="814712"/>
    <x v="1"/>
    <x v="1"/>
    <x v="4"/>
    <n v="176"/>
    <x v="27"/>
    <d v="2018-07-01T00:00:00"/>
    <d v="2018-07-04T00:00:00"/>
    <x v="5"/>
    <n v="939.27"/>
    <x v="7000"/>
    <n v="432.06"/>
    <x v="0"/>
  </r>
  <r>
    <n v="126537"/>
    <x v="0"/>
    <x v="0"/>
    <x v="1"/>
    <n v="70"/>
    <x v="27"/>
    <d v="2018-06-29T00:00:00"/>
    <d v="2018-06-30T00:00:00"/>
    <x v="4"/>
    <n v="1716.03"/>
    <x v="5678"/>
    <n v="205.92000000000007"/>
    <x v="0"/>
  </r>
  <r>
    <n v="102426"/>
    <x v="1"/>
    <x v="3"/>
    <x v="5"/>
    <n v="252"/>
    <x v="28"/>
    <d v="2018-06-30T00:00:00"/>
    <d v="2018-07-05T00:00:00"/>
    <x v="4"/>
    <n v="827.05"/>
    <x v="7001"/>
    <n v="206.76"/>
    <x v="0"/>
  </r>
  <r>
    <n v="203551"/>
    <x v="0"/>
    <x v="0"/>
    <x v="1"/>
    <n v="275"/>
    <x v="28"/>
    <d v="2018-06-29T00:00:00"/>
    <d v="2018-07-03T00:00:00"/>
    <x v="5"/>
    <n v="194.17"/>
    <x v="7002"/>
    <n v="81.549999999999983"/>
    <x v="0"/>
  </r>
  <r>
    <n v="911995"/>
    <x v="1"/>
    <x v="3"/>
    <x v="0"/>
    <n v="226"/>
    <x v="28"/>
    <d v="2018-06-29T00:00:00"/>
    <d v="2018-07-03T00:00:00"/>
    <x v="0"/>
    <n v="800.09"/>
    <x v="7003"/>
    <n v="384.04"/>
    <x v="0"/>
  </r>
  <r>
    <n v="558829"/>
    <x v="1"/>
    <x v="2"/>
    <x v="2"/>
    <n v="288"/>
    <x v="28"/>
    <d v="2018-06-30T00:00:00"/>
    <d v="2018-07-05T00:00:00"/>
    <x v="1"/>
    <n v="863.69"/>
    <x v="1331"/>
    <n v="250.47000000000003"/>
    <x v="0"/>
  </r>
  <r>
    <n v="302037"/>
    <x v="1"/>
    <x v="1"/>
    <x v="2"/>
    <n v="60"/>
    <x v="28"/>
    <d v="2018-07-02T00:00:00"/>
    <d v="2018-07-03T00:00:00"/>
    <x v="4"/>
    <n v="1587.21"/>
    <x v="7004"/>
    <n v="269.82999999999993"/>
    <x v="0"/>
  </r>
  <r>
    <n v="931346"/>
    <x v="1"/>
    <x v="0"/>
    <x v="5"/>
    <n v="297"/>
    <x v="28"/>
    <d v="2018-06-30T00:00:00"/>
    <d v="2018-07-06T00:00:00"/>
    <x v="2"/>
    <n v="1033.83"/>
    <x v="7005"/>
    <n v="217.09999999999991"/>
    <x v="0"/>
  </r>
  <r>
    <n v="967738"/>
    <x v="0"/>
    <x v="2"/>
    <x v="4"/>
    <n v="75"/>
    <x v="28"/>
    <d v="2018-07-03T00:00:00"/>
    <d v="2018-07-04T00:00:00"/>
    <x v="3"/>
    <n v="363.21"/>
    <x v="6495"/>
    <n v="47.21999999999997"/>
    <x v="0"/>
  </r>
  <r>
    <n v="42227"/>
    <x v="0"/>
    <x v="2"/>
    <x v="4"/>
    <n v="352"/>
    <x v="29"/>
    <d v="2018-07-03T00:00:00"/>
    <d v="2018-07-04T00:00:00"/>
    <x v="5"/>
    <n v="217"/>
    <x v="7006"/>
    <n v="80.289999999999992"/>
    <x v="0"/>
  </r>
  <r>
    <n v="808411"/>
    <x v="0"/>
    <x v="2"/>
    <x v="5"/>
    <n v="25"/>
    <x v="28"/>
    <d v="2018-07-03T00:00:00"/>
    <d v="2018-07-07T00:00:00"/>
    <x v="2"/>
    <n v="1607.9"/>
    <x v="7007"/>
    <n v="418.05000000000018"/>
    <x v="0"/>
  </r>
  <r>
    <n v="200600"/>
    <x v="1"/>
    <x v="2"/>
    <x v="5"/>
    <n v="23"/>
    <x v="29"/>
    <d v="2018-07-02T00:00:00"/>
    <d v="2018-07-05T00:00:00"/>
    <x v="3"/>
    <n v="1705.7"/>
    <x v="7008"/>
    <n v="409.37000000000012"/>
    <x v="0"/>
  </r>
  <r>
    <n v="614965"/>
    <x v="2"/>
    <x v="1"/>
    <x v="4"/>
    <n v="292"/>
    <x v="28"/>
    <d v="2018-07-02T00:00:00"/>
    <d v="2018-07-09T00:00:00"/>
    <x v="4"/>
    <n v="1899.76"/>
    <x v="7009"/>
    <n v="341.96000000000004"/>
    <x v="0"/>
  </r>
  <r>
    <n v="373507"/>
    <x v="0"/>
    <x v="3"/>
    <x v="2"/>
    <n v="140"/>
    <x v="28"/>
    <d v="2018-07-03T00:00:00"/>
    <d v="2018-07-10T00:00:00"/>
    <x v="5"/>
    <n v="1833.39"/>
    <x v="7010"/>
    <n v="366.68000000000006"/>
    <x v="0"/>
  </r>
  <r>
    <n v="116531"/>
    <x v="1"/>
    <x v="2"/>
    <x v="0"/>
    <n v="171"/>
    <x v="28"/>
    <d v="2018-06-30T00:00:00"/>
    <d v="2018-07-06T00:00:00"/>
    <x v="1"/>
    <n v="189.1"/>
    <x v="5692"/>
    <n v="60.509999999999991"/>
    <x v="0"/>
  </r>
  <r>
    <n v="474658"/>
    <x v="0"/>
    <x v="3"/>
    <x v="2"/>
    <n v="44"/>
    <x v="28"/>
    <d v="2018-07-03T00:00:00"/>
    <d v="2018-07-10T00:00:00"/>
    <x v="5"/>
    <n v="939.27"/>
    <x v="7011"/>
    <n v="46.960000000000036"/>
    <x v="0"/>
  </r>
  <r>
    <n v="476257"/>
    <x v="1"/>
    <x v="3"/>
    <x v="4"/>
    <n v="43"/>
    <x v="28"/>
    <d v="2018-07-03T00:00:00"/>
    <d v="2018-07-07T00:00:00"/>
    <x v="3"/>
    <n v="583.62"/>
    <x v="7012"/>
    <n v="175.09000000000003"/>
    <x v="0"/>
  </r>
  <r>
    <n v="420815"/>
    <x v="0"/>
    <x v="3"/>
    <x v="1"/>
    <n v="64"/>
    <x v="28"/>
    <d v="2018-06-30T00:00:00"/>
    <d v="2018-07-07T00:00:00"/>
    <x v="0"/>
    <n v="1979.53"/>
    <x v="7013"/>
    <n v="376.1099999999999"/>
    <x v="0"/>
  </r>
  <r>
    <n v="802270"/>
    <x v="2"/>
    <x v="1"/>
    <x v="5"/>
    <n v="18"/>
    <x v="29"/>
    <d v="2018-07-04T00:00:00"/>
    <d v="2018-07-07T00:00:00"/>
    <x v="0"/>
    <n v="334.68"/>
    <x v="7014"/>
    <n v="110.44"/>
    <x v="0"/>
  </r>
  <r>
    <n v="479937"/>
    <x v="3"/>
    <x v="0"/>
    <x v="3"/>
    <n v="263"/>
    <x v="30"/>
    <d v="2018-07-01T00:00:00"/>
    <d v="2018-07-08T00:00:00"/>
    <x v="2"/>
    <n v="1833.88"/>
    <x v="7015"/>
    <n v="201.73000000000002"/>
    <x v="0"/>
  </r>
  <r>
    <n v="816956"/>
    <x v="1"/>
    <x v="2"/>
    <x v="4"/>
    <n v="196"/>
    <x v="30"/>
    <d v="2018-07-02T00:00:00"/>
    <d v="2018-07-09T00:00:00"/>
    <x v="5"/>
    <n v="1452.7"/>
    <x v="2950"/>
    <n v="145.26999999999998"/>
    <x v="0"/>
  </r>
  <r>
    <n v="334543"/>
    <x v="0"/>
    <x v="0"/>
    <x v="3"/>
    <n v="206"/>
    <x v="30"/>
    <d v="2018-07-03T00:00:00"/>
    <d v="2018-07-08T00:00:00"/>
    <x v="3"/>
    <n v="455.32"/>
    <x v="6475"/>
    <n v="195.79000000000002"/>
    <x v="0"/>
  </r>
  <r>
    <n v="952105"/>
    <x v="0"/>
    <x v="2"/>
    <x v="2"/>
    <n v="80"/>
    <x v="29"/>
    <d v="2018-07-02T00:00:00"/>
    <d v="2018-07-05T00:00:00"/>
    <x v="1"/>
    <n v="826.39"/>
    <x v="7016"/>
    <n v="74.38"/>
    <x v="0"/>
  </r>
  <r>
    <n v="844336"/>
    <x v="0"/>
    <x v="0"/>
    <x v="1"/>
    <n v="172"/>
    <x v="31"/>
    <d v="2018-07-03T00:00:00"/>
    <d v="2018-07-06T00:00:00"/>
    <x v="3"/>
    <n v="867.1"/>
    <x v="7017"/>
    <n v="121.38999999999999"/>
    <x v="0"/>
  </r>
  <r>
    <n v="240091"/>
    <x v="0"/>
    <x v="0"/>
    <x v="2"/>
    <n v="274"/>
    <x v="31"/>
    <d v="2018-07-03T00:00:00"/>
    <d v="2018-07-09T00:00:00"/>
    <x v="1"/>
    <n v="1952.02"/>
    <x v="6624"/>
    <n v="390.40000000000009"/>
    <x v="0"/>
  </r>
  <r>
    <n v="110504"/>
    <x v="1"/>
    <x v="2"/>
    <x v="2"/>
    <n v="277"/>
    <x v="30"/>
    <d v="2018-07-02T00:00:00"/>
    <d v="2018-07-05T00:00:00"/>
    <x v="0"/>
    <n v="1171.6500000000001"/>
    <x v="7018"/>
    <n v="175.75000000000011"/>
    <x v="0"/>
  </r>
  <r>
    <n v="244946"/>
    <x v="2"/>
    <x v="1"/>
    <x v="0"/>
    <n v="147"/>
    <x v="31"/>
    <d v="2018-07-02T00:00:00"/>
    <d v="2018-07-09T00:00:00"/>
    <x v="0"/>
    <n v="1340.35"/>
    <x v="7019"/>
    <n v="455.71999999999991"/>
    <x v="0"/>
  </r>
  <r>
    <n v="410597"/>
    <x v="2"/>
    <x v="2"/>
    <x v="3"/>
    <n v="332"/>
    <x v="30"/>
    <d v="2018-07-03T00:00:00"/>
    <d v="2018-07-07T00:00:00"/>
    <x v="2"/>
    <n v="1458.15"/>
    <x v="7020"/>
    <n v="597.84000000000015"/>
    <x v="0"/>
  </r>
  <r>
    <n v="908186"/>
    <x v="1"/>
    <x v="3"/>
    <x v="3"/>
    <n v="274"/>
    <x v="30"/>
    <d v="2018-07-04T00:00:00"/>
    <d v="2018-07-11T00:00:00"/>
    <x v="5"/>
    <n v="343.62"/>
    <x v="7021"/>
    <n v="158.07"/>
    <x v="0"/>
  </r>
  <r>
    <n v="69617"/>
    <x v="0"/>
    <x v="0"/>
    <x v="3"/>
    <n v="33"/>
    <x v="30"/>
    <d v="2018-07-02T00:00:00"/>
    <d v="2018-07-04T00:00:00"/>
    <x v="0"/>
    <n v="1760.92"/>
    <x v="7022"/>
    <n v="457.84000000000015"/>
    <x v="0"/>
  </r>
  <r>
    <n v="37731"/>
    <x v="0"/>
    <x v="1"/>
    <x v="1"/>
    <n v="233"/>
    <x v="30"/>
    <d v="2018-07-04T00:00:00"/>
    <d v="2018-07-09T00:00:00"/>
    <x v="5"/>
    <n v="1530.21"/>
    <x v="7023"/>
    <n v="306.03999999999996"/>
    <x v="0"/>
  </r>
  <r>
    <n v="759790"/>
    <x v="0"/>
    <x v="1"/>
    <x v="3"/>
    <n v="262"/>
    <x v="30"/>
    <d v="2018-07-05T00:00:00"/>
    <d v="2018-07-10T00:00:00"/>
    <x v="3"/>
    <n v="1874.46"/>
    <x v="7024"/>
    <n v="918.49"/>
    <x v="0"/>
  </r>
  <r>
    <n v="917788"/>
    <x v="1"/>
    <x v="3"/>
    <x v="5"/>
    <n v="6"/>
    <x v="30"/>
    <d v="2018-07-04T00:00:00"/>
    <d v="2018-07-09T00:00:00"/>
    <x v="2"/>
    <n v="1034.3599999999999"/>
    <x v="7025"/>
    <n v="320.64999999999986"/>
    <x v="0"/>
  </r>
  <r>
    <n v="896705"/>
    <x v="0"/>
    <x v="0"/>
    <x v="0"/>
    <n v="159"/>
    <x v="31"/>
    <d v="2018-07-04T00:00:00"/>
    <d v="2018-07-08T00:00:00"/>
    <x v="4"/>
    <n v="1076.92"/>
    <x v="7026"/>
    <n v="129.23000000000002"/>
    <x v="0"/>
  </r>
  <r>
    <n v="928486"/>
    <x v="0"/>
    <x v="1"/>
    <x v="4"/>
    <n v="148"/>
    <x v="30"/>
    <d v="2018-07-05T00:00:00"/>
    <d v="2018-07-07T00:00:00"/>
    <x v="1"/>
    <n v="939.27"/>
    <x v="7027"/>
    <n v="122.11000000000001"/>
    <x v="0"/>
  </r>
  <r>
    <n v="569566"/>
    <x v="0"/>
    <x v="1"/>
    <x v="2"/>
    <n v="102"/>
    <x v="30"/>
    <d v="2018-07-05T00:00:00"/>
    <d v="2018-07-07T00:00:00"/>
    <x v="3"/>
    <n v="685.1"/>
    <x v="1107"/>
    <n v="34.25"/>
    <x v="0"/>
  </r>
  <r>
    <n v="515351"/>
    <x v="3"/>
    <x v="2"/>
    <x v="0"/>
    <n v="362"/>
    <x v="31"/>
    <d v="2018-07-05T00:00:00"/>
    <d v="2018-07-09T00:00:00"/>
    <x v="0"/>
    <n v="1981.64"/>
    <x v="7028"/>
    <n v="535.04000000000019"/>
    <x v="0"/>
  </r>
  <r>
    <n v="183575"/>
    <x v="3"/>
    <x v="3"/>
    <x v="1"/>
    <n v="295"/>
    <x v="32"/>
    <d v="2018-07-03T00:00:00"/>
    <d v="2018-07-04T00:00:00"/>
    <x v="5"/>
    <n v="782.29"/>
    <x v="7029"/>
    <n v="234.68999999999994"/>
    <x v="0"/>
  </r>
  <r>
    <n v="874839"/>
    <x v="1"/>
    <x v="1"/>
    <x v="3"/>
    <n v="256"/>
    <x v="31"/>
    <d v="2018-07-05T00:00:00"/>
    <d v="2018-07-08T00:00:00"/>
    <x v="3"/>
    <n v="1833.39"/>
    <x v="7010"/>
    <n v="366.68000000000006"/>
    <x v="0"/>
  </r>
  <r>
    <n v="750654"/>
    <x v="0"/>
    <x v="0"/>
    <x v="4"/>
    <n v="154"/>
    <x v="31"/>
    <d v="2018-07-03T00:00:00"/>
    <d v="2018-07-04T00:00:00"/>
    <x v="4"/>
    <n v="1716.03"/>
    <x v="7030"/>
    <n v="326.04999999999995"/>
    <x v="0"/>
  </r>
  <r>
    <n v="668956"/>
    <x v="3"/>
    <x v="3"/>
    <x v="5"/>
    <n v="270"/>
    <x v="31"/>
    <d v="2018-07-04T00:00:00"/>
    <d v="2018-07-09T00:00:00"/>
    <x v="1"/>
    <n v="1705.7"/>
    <x v="7031"/>
    <n v="375.25"/>
    <x v="0"/>
  </r>
  <r>
    <n v="349206"/>
    <x v="1"/>
    <x v="2"/>
    <x v="3"/>
    <n v="102"/>
    <x v="31"/>
    <d v="2018-07-04T00:00:00"/>
    <d v="2018-07-10T00:00:00"/>
    <x v="5"/>
    <n v="1778.9"/>
    <x v="5161"/>
    <n v="124.51999999999998"/>
    <x v="0"/>
  </r>
  <r>
    <n v="687713"/>
    <x v="0"/>
    <x v="1"/>
    <x v="2"/>
    <n v="131"/>
    <x v="31"/>
    <d v="2018-07-04T00:00:00"/>
    <d v="2018-07-08T00:00:00"/>
    <x v="0"/>
    <n v="1482.41"/>
    <x v="7032"/>
    <n v="741.2"/>
    <x v="0"/>
  </r>
  <r>
    <n v="391745"/>
    <x v="0"/>
    <x v="3"/>
    <x v="0"/>
    <n v="160"/>
    <x v="32"/>
    <d v="2018-07-06T00:00:00"/>
    <d v="2018-07-07T00:00:00"/>
    <x v="0"/>
    <n v="1809.81"/>
    <x v="7033"/>
    <n v="524.83999999999992"/>
    <x v="0"/>
  </r>
  <r>
    <n v="203354"/>
    <x v="1"/>
    <x v="1"/>
    <x v="1"/>
    <n v="347"/>
    <x v="33"/>
    <d v="2018-07-06T00:00:00"/>
    <d v="2018-07-12T00:00:00"/>
    <x v="0"/>
    <n v="393.72"/>
    <x v="7034"/>
    <n v="185.05000000000004"/>
    <x v="0"/>
  </r>
  <r>
    <n v="432682"/>
    <x v="2"/>
    <x v="1"/>
    <x v="0"/>
    <n v="45"/>
    <x v="32"/>
    <d v="2018-07-04T00:00:00"/>
    <d v="2018-07-08T00:00:00"/>
    <x v="1"/>
    <n v="199.73"/>
    <x v="37"/>
    <n v="17.97999999999999"/>
    <x v="0"/>
  </r>
  <r>
    <n v="887393"/>
    <x v="2"/>
    <x v="1"/>
    <x v="0"/>
    <n v="238"/>
    <x v="33"/>
    <d v="2018-07-04T00:00:00"/>
    <d v="2018-07-11T00:00:00"/>
    <x v="2"/>
    <n v="1272.93"/>
    <x v="2458"/>
    <n v="127.28999999999996"/>
    <x v="0"/>
  </r>
  <r>
    <n v="637759"/>
    <x v="1"/>
    <x v="3"/>
    <x v="5"/>
    <n v="128"/>
    <x v="32"/>
    <d v="2018-07-07T00:00:00"/>
    <d v="2018-07-13T00:00:00"/>
    <x v="3"/>
    <n v="1911.75"/>
    <x v="7035"/>
    <n v="535.29"/>
    <x v="0"/>
  </r>
  <r>
    <n v="406386"/>
    <x v="1"/>
    <x v="3"/>
    <x v="0"/>
    <n v="39"/>
    <x v="32"/>
    <d v="2018-07-04T00:00:00"/>
    <d v="2018-07-08T00:00:00"/>
    <x v="0"/>
    <n v="1180.1300000000001"/>
    <x v="7036"/>
    <n v="283.23000000000013"/>
    <x v="0"/>
  </r>
  <r>
    <n v="472862"/>
    <x v="0"/>
    <x v="2"/>
    <x v="1"/>
    <n v="69"/>
    <x v="32"/>
    <d v="2018-07-07T00:00:00"/>
    <d v="2018-07-13T00:00:00"/>
    <x v="1"/>
    <n v="1951.5"/>
    <x v="7037"/>
    <n v="214.66000000000008"/>
    <x v="0"/>
  </r>
  <r>
    <n v="142299"/>
    <x v="3"/>
    <x v="0"/>
    <x v="3"/>
    <n v="29"/>
    <x v="32"/>
    <d v="2018-07-06T00:00:00"/>
    <d v="2018-07-10T00:00:00"/>
    <x v="0"/>
    <n v="1799.83"/>
    <x v="5986"/>
    <n v="665.93999999999983"/>
    <x v="0"/>
  </r>
  <r>
    <n v="614600"/>
    <x v="0"/>
    <x v="0"/>
    <x v="1"/>
    <n v="159"/>
    <x v="33"/>
    <d v="2018-07-08T00:00:00"/>
    <d v="2018-07-13T00:00:00"/>
    <x v="0"/>
    <n v="1014.42"/>
    <x v="2875"/>
    <n v="263.75"/>
    <x v="0"/>
  </r>
  <r>
    <n v="608222"/>
    <x v="3"/>
    <x v="3"/>
    <x v="2"/>
    <n v="353"/>
    <x v="33"/>
    <d v="2018-07-08T00:00:00"/>
    <d v="2018-07-10T00:00:00"/>
    <x v="3"/>
    <n v="668.59"/>
    <x v="7038"/>
    <n v="287.49"/>
    <x v="0"/>
  </r>
  <r>
    <n v="859628"/>
    <x v="0"/>
    <x v="0"/>
    <x v="5"/>
    <n v="199"/>
    <x v="34"/>
    <d v="2018-07-07T00:00:00"/>
    <d v="2018-07-10T00:00:00"/>
    <x v="0"/>
    <n v="667.73"/>
    <x v="7039"/>
    <n v="86.800000000000068"/>
    <x v="0"/>
  </r>
  <r>
    <n v="246669"/>
    <x v="1"/>
    <x v="0"/>
    <x v="1"/>
    <n v="182"/>
    <x v="34"/>
    <d v="2018-07-07T00:00:00"/>
    <d v="2018-07-12T00:00:00"/>
    <x v="0"/>
    <n v="1860.34"/>
    <x v="7040"/>
    <n v="725.53"/>
    <x v="0"/>
  </r>
  <r>
    <n v="924263"/>
    <x v="0"/>
    <x v="0"/>
    <x v="1"/>
    <n v="358"/>
    <x v="35"/>
    <d v="2018-07-07T00:00:00"/>
    <d v="2018-07-08T00:00:00"/>
    <x v="4"/>
    <n v="1202.3699999999999"/>
    <x v="7041"/>
    <n v="72.139999999999873"/>
    <x v="0"/>
  </r>
  <r>
    <n v="869706"/>
    <x v="2"/>
    <x v="1"/>
    <x v="1"/>
    <n v="80"/>
    <x v="34"/>
    <d v="2018-07-09T00:00:00"/>
    <d v="2018-07-15T00:00:00"/>
    <x v="1"/>
    <n v="1522.87"/>
    <x v="7042"/>
    <n v="700.51999999999987"/>
    <x v="0"/>
  </r>
  <r>
    <n v="961980"/>
    <x v="3"/>
    <x v="3"/>
    <x v="2"/>
    <n v="140"/>
    <x v="35"/>
    <d v="2018-07-07T00:00:00"/>
    <d v="2018-07-11T00:00:00"/>
    <x v="3"/>
    <n v="448.42"/>
    <x v="7043"/>
    <n v="206.27"/>
    <x v="0"/>
  </r>
  <r>
    <n v="934751"/>
    <x v="0"/>
    <x v="0"/>
    <x v="5"/>
    <n v="146"/>
    <x v="34"/>
    <d v="2018-07-07T00:00:00"/>
    <d v="2018-07-14T00:00:00"/>
    <x v="1"/>
    <n v="1797.04"/>
    <x v="7044"/>
    <n v="395.34999999999991"/>
    <x v="0"/>
  </r>
  <r>
    <n v="833943"/>
    <x v="3"/>
    <x v="3"/>
    <x v="1"/>
    <n v="104"/>
    <x v="34"/>
    <d v="2018-07-07T00:00:00"/>
    <d v="2018-07-12T00:00:00"/>
    <x v="3"/>
    <n v="927.33"/>
    <x v="7045"/>
    <n v="278.20000000000005"/>
    <x v="0"/>
  </r>
  <r>
    <n v="750467"/>
    <x v="0"/>
    <x v="1"/>
    <x v="5"/>
    <n v="185"/>
    <x v="35"/>
    <d v="2018-07-07T00:00:00"/>
    <d v="2018-07-13T00:00:00"/>
    <x v="2"/>
    <n v="685.1"/>
    <x v="1351"/>
    <n v="164.42000000000007"/>
    <x v="0"/>
  </r>
  <r>
    <n v="720817"/>
    <x v="2"/>
    <x v="1"/>
    <x v="5"/>
    <n v="51"/>
    <x v="34"/>
    <d v="2018-07-09T00:00:00"/>
    <d v="2018-07-15T00:00:00"/>
    <x v="0"/>
    <n v="1321.9"/>
    <x v="7046"/>
    <n v="541.98000000000013"/>
    <x v="0"/>
  </r>
  <r>
    <n v="427004"/>
    <x v="2"/>
    <x v="1"/>
    <x v="4"/>
    <n v="190"/>
    <x v="34"/>
    <d v="2018-07-09T00:00:00"/>
    <d v="2018-07-13T00:00:00"/>
    <x v="4"/>
    <n v="1033.83"/>
    <x v="3446"/>
    <n v="299.80999999999995"/>
    <x v="0"/>
  </r>
  <r>
    <n v="887803"/>
    <x v="3"/>
    <x v="3"/>
    <x v="2"/>
    <n v="355"/>
    <x v="35"/>
    <d v="2018-07-07T00:00:00"/>
    <d v="2018-07-13T00:00:00"/>
    <x v="0"/>
    <n v="549.41999999999996"/>
    <x v="7047"/>
    <n v="71.419999999999959"/>
    <x v="0"/>
  </r>
  <r>
    <n v="291650"/>
    <x v="3"/>
    <x v="2"/>
    <x v="4"/>
    <n v="205"/>
    <x v="34"/>
    <d v="2018-07-09T00:00:00"/>
    <d v="2018-07-11T00:00:00"/>
    <x v="2"/>
    <n v="1349.24"/>
    <x v="643"/>
    <n v="445.25"/>
    <x v="0"/>
  </r>
  <r>
    <n v="158481"/>
    <x v="1"/>
    <x v="1"/>
    <x v="4"/>
    <n v="334"/>
    <x v="34"/>
    <d v="2018-07-08T00:00:00"/>
    <d v="2018-07-14T00:00:00"/>
    <x v="2"/>
    <n v="1556.05"/>
    <x v="7048"/>
    <n v="637.9799999999999"/>
    <x v="0"/>
  </r>
  <r>
    <n v="682925"/>
    <x v="1"/>
    <x v="2"/>
    <x v="5"/>
    <n v="242"/>
    <x v="36"/>
    <d v="2018-07-08T00:00:00"/>
    <d v="2018-07-13T00:00:00"/>
    <x v="0"/>
    <n v="693.18"/>
    <x v="7049"/>
    <n v="110.90999999999997"/>
    <x v="0"/>
  </r>
  <r>
    <n v="353680"/>
    <x v="0"/>
    <x v="0"/>
    <x v="3"/>
    <n v="162"/>
    <x v="36"/>
    <d v="2018-07-10T00:00:00"/>
    <d v="2018-07-14T00:00:00"/>
    <x v="2"/>
    <n v="649.05999999999995"/>
    <x v="5496"/>
    <n v="181.73999999999995"/>
    <x v="0"/>
  </r>
  <r>
    <n v="104046"/>
    <x v="0"/>
    <x v="0"/>
    <x v="5"/>
    <n v="255"/>
    <x v="36"/>
    <d v="2018-07-09T00:00:00"/>
    <d v="2018-07-11T00:00:00"/>
    <x v="5"/>
    <n v="1890.12"/>
    <x v="7050"/>
    <n v="510.32999999999993"/>
    <x v="0"/>
  </r>
  <r>
    <n v="242642"/>
    <x v="3"/>
    <x v="3"/>
    <x v="3"/>
    <n v="24"/>
    <x v="36"/>
    <d v="2018-07-08T00:00:00"/>
    <d v="2018-07-12T00:00:00"/>
    <x v="2"/>
    <n v="311.24"/>
    <x v="7051"/>
    <n v="52.910000000000025"/>
    <x v="0"/>
  </r>
  <r>
    <n v="418557"/>
    <x v="0"/>
    <x v="2"/>
    <x v="2"/>
    <n v="278"/>
    <x v="36"/>
    <d v="2018-07-09T00:00:00"/>
    <d v="2018-07-14T00:00:00"/>
    <x v="4"/>
    <n v="668.59"/>
    <x v="7052"/>
    <n v="147.09000000000003"/>
    <x v="0"/>
  </r>
  <r>
    <n v="120606"/>
    <x v="0"/>
    <x v="3"/>
    <x v="0"/>
    <n v="258"/>
    <x v="34"/>
    <d v="2018-07-07T00:00:00"/>
    <d v="2018-07-08T00:00:00"/>
    <x v="0"/>
    <n v="844.01"/>
    <x v="7053"/>
    <n v="126.60000000000002"/>
    <x v="0"/>
  </r>
  <r>
    <n v="999906"/>
    <x v="3"/>
    <x v="0"/>
    <x v="0"/>
    <n v="183"/>
    <x v="34"/>
    <d v="2018-07-08T00:00:00"/>
    <d v="2018-07-12T00:00:00"/>
    <x v="3"/>
    <n v="1207.1400000000001"/>
    <x v="7054"/>
    <n v="531.1400000000001"/>
    <x v="0"/>
  </r>
  <r>
    <n v="821823"/>
    <x v="0"/>
    <x v="2"/>
    <x v="0"/>
    <n v="58"/>
    <x v="36"/>
    <d v="2018-07-10T00:00:00"/>
    <d v="2018-07-14T00:00:00"/>
    <x v="2"/>
    <n v="1681.44"/>
    <x v="7055"/>
    <n v="538.05999999999995"/>
    <x v="0"/>
  </r>
  <r>
    <n v="611289"/>
    <x v="3"/>
    <x v="3"/>
    <x v="2"/>
    <n v="83"/>
    <x v="34"/>
    <d v="2018-07-10T00:00:00"/>
    <d v="2018-07-13T00:00:00"/>
    <x v="2"/>
    <n v="1470.06"/>
    <x v="7056"/>
    <n v="249.90999999999985"/>
    <x v="0"/>
  </r>
  <r>
    <n v="407199"/>
    <x v="2"/>
    <x v="1"/>
    <x v="1"/>
    <n v="120"/>
    <x v="36"/>
    <d v="2018-07-11T00:00:00"/>
    <d v="2018-07-17T00:00:00"/>
    <x v="1"/>
    <n v="1554.44"/>
    <x v="7057"/>
    <n v="466.33000000000015"/>
    <x v="0"/>
  </r>
  <r>
    <n v="128235"/>
    <x v="1"/>
    <x v="3"/>
    <x v="3"/>
    <n v="288"/>
    <x v="37"/>
    <d v="2018-07-08T00:00:00"/>
    <d v="2018-07-13T00:00:00"/>
    <x v="2"/>
    <n v="417.77"/>
    <x v="7058"/>
    <n v="104.44"/>
    <x v="0"/>
  </r>
  <r>
    <n v="347111"/>
    <x v="0"/>
    <x v="3"/>
    <x v="3"/>
    <n v="19"/>
    <x v="36"/>
    <d v="2018-07-09T00:00:00"/>
    <d v="2018-07-11T00:00:00"/>
    <x v="0"/>
    <n v="1698.44"/>
    <x v="7059"/>
    <n v="781.28000000000009"/>
    <x v="0"/>
  </r>
  <r>
    <n v="497834"/>
    <x v="1"/>
    <x v="2"/>
    <x v="3"/>
    <n v="191"/>
    <x v="37"/>
    <d v="2018-07-11T00:00:00"/>
    <d v="2018-07-15T00:00:00"/>
    <x v="3"/>
    <n v="1160.6600000000001"/>
    <x v="7060"/>
    <n v="220.53000000000009"/>
    <x v="0"/>
  </r>
  <r>
    <n v="734231"/>
    <x v="1"/>
    <x v="1"/>
    <x v="4"/>
    <n v="278"/>
    <x v="37"/>
    <d v="2018-07-09T00:00:00"/>
    <d v="2018-07-16T00:00:00"/>
    <x v="5"/>
    <n v="408.12"/>
    <x v="7061"/>
    <n v="146.92000000000002"/>
    <x v="0"/>
  </r>
  <r>
    <n v="42730"/>
    <x v="0"/>
    <x v="0"/>
    <x v="4"/>
    <n v="294"/>
    <x v="36"/>
    <d v="2018-07-11T00:00:00"/>
    <d v="2018-07-12T00:00:00"/>
    <x v="5"/>
    <n v="323.32"/>
    <x v="7062"/>
    <n v="122.85999999999999"/>
    <x v="0"/>
  </r>
  <r>
    <n v="730565"/>
    <x v="1"/>
    <x v="3"/>
    <x v="2"/>
    <n v="120"/>
    <x v="37"/>
    <d v="2018-07-10T00:00:00"/>
    <d v="2018-07-17T00:00:00"/>
    <x v="2"/>
    <n v="1470.06"/>
    <x v="7063"/>
    <n v="367.51"/>
    <x v="0"/>
  </r>
  <r>
    <n v="296042"/>
    <x v="3"/>
    <x v="2"/>
    <x v="0"/>
    <n v="357"/>
    <x v="37"/>
    <d v="2018-07-10T00:00:00"/>
    <d v="2018-07-16T00:00:00"/>
    <x v="5"/>
    <n v="1160.6600000000001"/>
    <x v="7064"/>
    <n v="545.5100000000001"/>
    <x v="0"/>
  </r>
  <r>
    <n v="14788"/>
    <x v="3"/>
    <x v="0"/>
    <x v="3"/>
    <n v="296"/>
    <x v="37"/>
    <d v="2018-07-10T00:00:00"/>
    <d v="2018-07-11T00:00:00"/>
    <x v="2"/>
    <n v="324.69"/>
    <x v="7065"/>
    <n v="84.419999999999987"/>
    <x v="0"/>
  </r>
  <r>
    <n v="907910"/>
    <x v="1"/>
    <x v="1"/>
    <x v="1"/>
    <n v="248"/>
    <x v="38"/>
    <d v="2018-07-12T00:00:00"/>
    <d v="2018-07-17T00:00:00"/>
    <x v="3"/>
    <n v="685.1"/>
    <x v="7066"/>
    <n v="287.74"/>
    <x v="0"/>
  </r>
  <r>
    <n v="862917"/>
    <x v="1"/>
    <x v="1"/>
    <x v="3"/>
    <n v="333"/>
    <x v="38"/>
    <d v="2018-07-11T00:00:00"/>
    <d v="2018-07-14T00:00:00"/>
    <x v="3"/>
    <n v="1493.35"/>
    <x v="7067"/>
    <n v="238.93999999999983"/>
    <x v="0"/>
  </r>
  <r>
    <n v="978064"/>
    <x v="1"/>
    <x v="2"/>
    <x v="5"/>
    <n v="322"/>
    <x v="37"/>
    <d v="2018-07-09T00:00:00"/>
    <d v="2018-07-11T00:00:00"/>
    <x v="3"/>
    <n v="255.65"/>
    <x v="7068"/>
    <n v="79.25"/>
    <x v="0"/>
  </r>
  <r>
    <n v="758906"/>
    <x v="1"/>
    <x v="3"/>
    <x v="5"/>
    <n v="153"/>
    <x v="39"/>
    <d v="2018-07-12T00:00:00"/>
    <d v="2018-07-16T00:00:00"/>
    <x v="4"/>
    <n v="974.1"/>
    <x v="6076"/>
    <n v="331.19000000000005"/>
    <x v="0"/>
  </r>
  <r>
    <n v="549506"/>
    <x v="1"/>
    <x v="1"/>
    <x v="0"/>
    <n v="46"/>
    <x v="39"/>
    <d v="2018-07-11T00:00:00"/>
    <d v="2018-07-15T00:00:00"/>
    <x v="3"/>
    <n v="318.94"/>
    <x v="6018"/>
    <n v="51.029999999999973"/>
    <x v="0"/>
  </r>
  <r>
    <n v="858243"/>
    <x v="1"/>
    <x v="1"/>
    <x v="4"/>
    <n v="351"/>
    <x v="38"/>
    <d v="2018-07-10T00:00:00"/>
    <d v="2018-07-11T00:00:00"/>
    <x v="4"/>
    <n v="1114.98"/>
    <x v="7069"/>
    <n v="100.35000000000002"/>
    <x v="0"/>
  </r>
  <r>
    <n v="460686"/>
    <x v="0"/>
    <x v="2"/>
    <x v="2"/>
    <n v="293"/>
    <x v="39"/>
    <d v="2018-07-13T00:00:00"/>
    <d v="2018-07-14T00:00:00"/>
    <x v="5"/>
    <n v="1556.05"/>
    <x v="7070"/>
    <n v="404.56999999999994"/>
    <x v="0"/>
  </r>
  <r>
    <n v="471388"/>
    <x v="3"/>
    <x v="2"/>
    <x v="4"/>
    <n v="256"/>
    <x v="38"/>
    <d v="2018-07-10T00:00:00"/>
    <d v="2018-07-13T00:00:00"/>
    <x v="1"/>
    <n v="1442.37"/>
    <x v="4527"/>
    <n v="403.8599999999999"/>
    <x v="0"/>
  </r>
  <r>
    <n v="924405"/>
    <x v="1"/>
    <x v="3"/>
    <x v="4"/>
    <n v="148"/>
    <x v="38"/>
    <d v="2018-07-13T00:00:00"/>
    <d v="2018-07-16T00:00:00"/>
    <x v="0"/>
    <n v="1259.42"/>
    <x v="7071"/>
    <n v="478.58000000000004"/>
    <x v="0"/>
  </r>
  <r>
    <n v="356569"/>
    <x v="1"/>
    <x v="2"/>
    <x v="3"/>
    <n v="6"/>
    <x v="38"/>
    <d v="2018-07-12T00:00:00"/>
    <d v="2018-07-19T00:00:00"/>
    <x v="5"/>
    <n v="935.89"/>
    <x v="7072"/>
    <n v="215.25"/>
    <x v="0"/>
  </r>
  <r>
    <n v="297672"/>
    <x v="2"/>
    <x v="1"/>
    <x v="3"/>
    <n v="62"/>
    <x v="39"/>
    <d v="2018-07-12T00:00:00"/>
    <d v="2018-07-15T00:00:00"/>
    <x v="4"/>
    <n v="971.02"/>
    <x v="3287"/>
    <n v="446.66999999999996"/>
    <x v="0"/>
  </r>
  <r>
    <n v="493524"/>
    <x v="1"/>
    <x v="2"/>
    <x v="2"/>
    <n v="61"/>
    <x v="38"/>
    <d v="2018-07-10T00:00:00"/>
    <d v="2018-07-12T00:00:00"/>
    <x v="4"/>
    <n v="237.15"/>
    <x v="7073"/>
    <n v="80.63"/>
    <x v="0"/>
  </r>
  <r>
    <n v="314387"/>
    <x v="0"/>
    <x v="2"/>
    <x v="3"/>
    <n v="188"/>
    <x v="38"/>
    <d v="2018-07-11T00:00:00"/>
    <d v="2018-07-13T00:00:00"/>
    <x v="3"/>
    <n v="800.09"/>
    <x v="7074"/>
    <n v="168.01999999999998"/>
    <x v="0"/>
  </r>
  <r>
    <n v="909749"/>
    <x v="3"/>
    <x v="2"/>
    <x v="2"/>
    <n v="150"/>
    <x v="39"/>
    <d v="2018-07-11T00:00:00"/>
    <d v="2018-07-13T00:00:00"/>
    <x v="1"/>
    <n v="1104.51"/>
    <x v="7075"/>
    <n v="508.06999999999994"/>
    <x v="0"/>
  </r>
  <r>
    <n v="774979"/>
    <x v="2"/>
    <x v="3"/>
    <x v="5"/>
    <n v="39"/>
    <x v="40"/>
    <d v="2018-07-13T00:00:00"/>
    <d v="2018-07-18T00:00:00"/>
    <x v="2"/>
    <n v="431.53"/>
    <x v="7076"/>
    <n v="30.20999999999998"/>
    <x v="0"/>
  </r>
  <r>
    <n v="932616"/>
    <x v="1"/>
    <x v="1"/>
    <x v="2"/>
    <n v="102"/>
    <x v="39"/>
    <d v="2018-07-11T00:00:00"/>
    <d v="2018-07-13T00:00:00"/>
    <x v="4"/>
    <n v="1507.06"/>
    <x v="7077"/>
    <n v="361.69000000000005"/>
    <x v="0"/>
  </r>
  <r>
    <n v="689156"/>
    <x v="0"/>
    <x v="2"/>
    <x v="1"/>
    <n v="236"/>
    <x v="39"/>
    <d v="2018-07-12T00:00:00"/>
    <d v="2018-07-19T00:00:00"/>
    <x v="3"/>
    <n v="408.12"/>
    <x v="7078"/>
    <n v="44.889999999999986"/>
    <x v="0"/>
  </r>
  <r>
    <n v="318906"/>
    <x v="1"/>
    <x v="0"/>
    <x v="2"/>
    <n v="312"/>
    <x v="39"/>
    <d v="2018-07-11T00:00:00"/>
    <d v="2018-07-13T00:00:00"/>
    <x v="5"/>
    <n v="393.72"/>
    <x v="2913"/>
    <n v="94.490000000000009"/>
    <x v="0"/>
  </r>
  <r>
    <n v="48618"/>
    <x v="0"/>
    <x v="1"/>
    <x v="0"/>
    <n v="183"/>
    <x v="40"/>
    <d v="2018-07-13T00:00:00"/>
    <d v="2018-07-17T00:00:00"/>
    <x v="4"/>
    <n v="253.99"/>
    <x v="7079"/>
    <n v="99.06"/>
    <x v="0"/>
  </r>
  <r>
    <n v="636071"/>
    <x v="0"/>
    <x v="2"/>
    <x v="2"/>
    <n v="69"/>
    <x v="39"/>
    <d v="2018-07-13T00:00:00"/>
    <d v="2018-07-20T00:00:00"/>
    <x v="3"/>
    <n v="170.94"/>
    <x v="7080"/>
    <n v="20.509999999999991"/>
    <x v="0"/>
  </r>
  <r>
    <n v="471793"/>
    <x v="2"/>
    <x v="1"/>
    <x v="1"/>
    <n v="330"/>
    <x v="39"/>
    <d v="2018-07-11T00:00:00"/>
    <d v="2018-07-17T00:00:00"/>
    <x v="2"/>
    <n v="1945.72"/>
    <x v="7081"/>
    <n v="291.86000000000013"/>
    <x v="0"/>
  </r>
  <r>
    <n v="409405"/>
    <x v="2"/>
    <x v="0"/>
    <x v="3"/>
    <n v="137"/>
    <x v="39"/>
    <d v="2018-07-12T00:00:00"/>
    <d v="2018-07-16T00:00:00"/>
    <x v="4"/>
    <n v="295.27999999999997"/>
    <x v="7082"/>
    <n v="138.77999999999997"/>
    <x v="0"/>
  </r>
  <r>
    <n v="304966"/>
    <x v="2"/>
    <x v="1"/>
    <x v="5"/>
    <n v="119"/>
    <x v="40"/>
    <d v="2018-07-14T00:00:00"/>
    <d v="2018-07-15T00:00:00"/>
    <x v="4"/>
    <n v="1494.73"/>
    <x v="4229"/>
    <n v="209.26"/>
    <x v="0"/>
  </r>
  <r>
    <n v="209391"/>
    <x v="1"/>
    <x v="1"/>
    <x v="3"/>
    <n v="283"/>
    <x v="39"/>
    <d v="2018-07-12T00:00:00"/>
    <d v="2018-07-19T00:00:00"/>
    <x v="0"/>
    <n v="1468.39"/>
    <x v="7083"/>
    <n v="484.57000000000005"/>
    <x v="0"/>
  </r>
  <r>
    <n v="796105"/>
    <x v="0"/>
    <x v="1"/>
    <x v="3"/>
    <n v="81"/>
    <x v="41"/>
    <d v="2018-07-14T00:00:00"/>
    <d v="2018-07-21T00:00:00"/>
    <x v="4"/>
    <n v="608.6"/>
    <x v="7084"/>
    <n v="127.81"/>
    <x v="0"/>
  </r>
  <r>
    <n v="365142"/>
    <x v="0"/>
    <x v="2"/>
    <x v="0"/>
    <n v="165"/>
    <x v="41"/>
    <d v="2018-07-15T00:00:00"/>
    <d v="2018-07-17T00:00:00"/>
    <x v="3"/>
    <n v="1411.9"/>
    <x v="7085"/>
    <n v="536.5200000000001"/>
    <x v="0"/>
  </r>
  <r>
    <n v="293186"/>
    <x v="0"/>
    <x v="1"/>
    <x v="5"/>
    <n v="87"/>
    <x v="41"/>
    <d v="2018-07-14T00:00:00"/>
    <d v="2018-07-18T00:00:00"/>
    <x v="5"/>
    <n v="1770.01"/>
    <x v="7086"/>
    <n v="477.90000000000009"/>
    <x v="0"/>
  </r>
  <r>
    <n v="106548"/>
    <x v="3"/>
    <x v="2"/>
    <x v="5"/>
    <n v="323"/>
    <x v="42"/>
    <d v="2018-07-14T00:00:00"/>
    <d v="2018-07-17T00:00:00"/>
    <x v="4"/>
    <n v="1317.62"/>
    <x v="7087"/>
    <n v="461.16999999999985"/>
    <x v="0"/>
  </r>
  <r>
    <n v="594113"/>
    <x v="2"/>
    <x v="1"/>
    <x v="5"/>
    <n v="225"/>
    <x v="41"/>
    <d v="2018-07-16T00:00:00"/>
    <d v="2018-07-20T00:00:00"/>
    <x v="1"/>
    <n v="1543.58"/>
    <x v="7088"/>
    <n v="432.19999999999982"/>
    <x v="0"/>
  </r>
  <r>
    <n v="453453"/>
    <x v="0"/>
    <x v="3"/>
    <x v="1"/>
    <n v="138"/>
    <x v="41"/>
    <d v="2018-07-15T00:00:00"/>
    <d v="2018-07-17T00:00:00"/>
    <x v="4"/>
    <n v="590.77"/>
    <x v="3891"/>
    <n v="153.59999999999997"/>
    <x v="0"/>
  </r>
  <r>
    <n v="225695"/>
    <x v="2"/>
    <x v="2"/>
    <x v="1"/>
    <n v="143"/>
    <x v="41"/>
    <d v="2018-07-13T00:00:00"/>
    <d v="2018-07-18T00:00:00"/>
    <x v="1"/>
    <n v="1899.76"/>
    <x v="7089"/>
    <n v="911.88"/>
    <x v="0"/>
  </r>
  <r>
    <n v="981759"/>
    <x v="0"/>
    <x v="0"/>
    <x v="2"/>
    <n v="316"/>
    <x v="42"/>
    <d v="2018-07-14T00:00:00"/>
    <d v="2018-07-16T00:00:00"/>
    <x v="5"/>
    <n v="1956.53"/>
    <x v="7090"/>
    <n v="450"/>
    <x v="0"/>
  </r>
  <r>
    <n v="145979"/>
    <x v="0"/>
    <x v="3"/>
    <x v="5"/>
    <n v="216"/>
    <x v="41"/>
    <d v="2018-07-13T00:00:00"/>
    <d v="2018-07-20T00:00:00"/>
    <x v="4"/>
    <n v="667.83"/>
    <x v="7091"/>
    <n v="280.49000000000007"/>
    <x v="0"/>
  </r>
  <r>
    <n v="121928"/>
    <x v="0"/>
    <x v="0"/>
    <x v="5"/>
    <n v="342"/>
    <x v="42"/>
    <d v="2018-07-15T00:00:00"/>
    <d v="2018-07-17T00:00:00"/>
    <x v="2"/>
    <n v="1612.24"/>
    <x v="7092"/>
    <n v="725.51"/>
    <x v="0"/>
  </r>
  <r>
    <n v="788181"/>
    <x v="0"/>
    <x v="0"/>
    <x v="3"/>
    <n v="190"/>
    <x v="41"/>
    <d v="2018-07-15T00:00:00"/>
    <d v="2018-07-18T00:00:00"/>
    <x v="2"/>
    <n v="1924.38"/>
    <x v="7093"/>
    <n v="538.83000000000015"/>
    <x v="0"/>
  </r>
  <r>
    <n v="320932"/>
    <x v="0"/>
    <x v="0"/>
    <x v="4"/>
    <n v="122"/>
    <x v="42"/>
    <d v="2018-07-13T00:00:00"/>
    <d v="2018-07-19T00:00:00"/>
    <x v="0"/>
    <n v="1899.76"/>
    <x v="7094"/>
    <n v="398.95000000000005"/>
    <x v="0"/>
  </r>
  <r>
    <n v="40143"/>
    <x v="1"/>
    <x v="2"/>
    <x v="4"/>
    <n v="319"/>
    <x v="42"/>
    <d v="2018-07-14T00:00:00"/>
    <d v="2018-07-20T00:00:00"/>
    <x v="5"/>
    <n v="889.22"/>
    <x v="7095"/>
    <n v="124.49000000000001"/>
    <x v="0"/>
  </r>
  <r>
    <n v="553978"/>
    <x v="2"/>
    <x v="0"/>
    <x v="1"/>
    <n v="96"/>
    <x v="41"/>
    <d v="2018-07-13T00:00:00"/>
    <d v="2018-07-16T00:00:00"/>
    <x v="0"/>
    <n v="191.39"/>
    <x v="635"/>
    <n v="30.619999999999976"/>
    <x v="0"/>
  </r>
  <r>
    <n v="474722"/>
    <x v="0"/>
    <x v="1"/>
    <x v="1"/>
    <n v="96"/>
    <x v="41"/>
    <d v="2018-07-15T00:00:00"/>
    <d v="2018-07-18T00:00:00"/>
    <x v="3"/>
    <n v="796.25"/>
    <x v="3493"/>
    <n v="358.31"/>
    <x v="0"/>
  </r>
  <r>
    <n v="29238"/>
    <x v="1"/>
    <x v="2"/>
    <x v="3"/>
    <n v="66"/>
    <x v="43"/>
    <d v="2018-07-14T00:00:00"/>
    <d v="2018-07-18T00:00:00"/>
    <x v="3"/>
    <n v="1627.57"/>
    <x v="7096"/>
    <n v="276.68999999999983"/>
    <x v="0"/>
  </r>
  <r>
    <n v="183727"/>
    <x v="0"/>
    <x v="3"/>
    <x v="4"/>
    <n v="128"/>
    <x v="43"/>
    <d v="2018-07-16T00:00:00"/>
    <d v="2018-07-22T00:00:00"/>
    <x v="5"/>
    <n v="423.53"/>
    <x v="7097"/>
    <n v="203.28999999999996"/>
    <x v="0"/>
  </r>
  <r>
    <n v="377526"/>
    <x v="2"/>
    <x v="1"/>
    <x v="3"/>
    <n v="1"/>
    <x v="42"/>
    <d v="2018-07-15T00:00:00"/>
    <d v="2018-07-17T00:00:00"/>
    <x v="1"/>
    <n v="1862.1"/>
    <x v="2679"/>
    <n v="130.34999999999991"/>
    <x v="0"/>
  </r>
  <r>
    <n v="995792"/>
    <x v="3"/>
    <x v="3"/>
    <x v="3"/>
    <n v="273"/>
    <x v="43"/>
    <d v="2018-07-14T00:00:00"/>
    <d v="2018-07-18T00:00:00"/>
    <x v="2"/>
    <n v="1951.5"/>
    <x v="7098"/>
    <n v="409.80999999999995"/>
    <x v="0"/>
  </r>
  <r>
    <n v="160157"/>
    <x v="1"/>
    <x v="2"/>
    <x v="5"/>
    <n v="309"/>
    <x v="42"/>
    <d v="2018-07-17T00:00:00"/>
    <d v="2018-07-19T00:00:00"/>
    <x v="1"/>
    <n v="1127.9000000000001"/>
    <x v="7099"/>
    <n v="135.35000000000014"/>
    <x v="0"/>
  </r>
  <r>
    <n v="590560"/>
    <x v="1"/>
    <x v="2"/>
    <x v="3"/>
    <n v="103"/>
    <x v="43"/>
    <d v="2018-07-16T00:00:00"/>
    <d v="2018-07-23T00:00:00"/>
    <x v="4"/>
    <n v="1859.08"/>
    <x v="7100"/>
    <n v="632.08999999999992"/>
    <x v="0"/>
  </r>
  <r>
    <n v="102859"/>
    <x v="2"/>
    <x v="1"/>
    <x v="4"/>
    <n v="258"/>
    <x v="42"/>
    <d v="2018-07-14T00:00:00"/>
    <d v="2018-07-21T00:00:00"/>
    <x v="4"/>
    <n v="626.49"/>
    <x v="7101"/>
    <n v="68.909999999999968"/>
    <x v="0"/>
  </r>
  <r>
    <n v="360106"/>
    <x v="0"/>
    <x v="2"/>
    <x v="0"/>
    <n v="149"/>
    <x v="43"/>
    <d v="2018-07-17T00:00:00"/>
    <d v="2018-07-23T00:00:00"/>
    <x v="4"/>
    <n v="210.29"/>
    <x v="2794"/>
    <n v="82.009999999999991"/>
    <x v="0"/>
  </r>
  <r>
    <n v="757423"/>
    <x v="0"/>
    <x v="0"/>
    <x v="4"/>
    <n v="298"/>
    <x v="43"/>
    <d v="2018-07-16T00:00:00"/>
    <d v="2018-07-18T00:00:00"/>
    <x v="4"/>
    <n v="667.83"/>
    <x v="7102"/>
    <n v="300.52000000000004"/>
    <x v="0"/>
  </r>
  <r>
    <n v="258013"/>
    <x v="3"/>
    <x v="0"/>
    <x v="5"/>
    <n v="273"/>
    <x v="42"/>
    <d v="2018-07-14T00:00:00"/>
    <d v="2018-07-20T00:00:00"/>
    <x v="5"/>
    <n v="1921.97"/>
    <x v="7103"/>
    <n v="96.100000000000136"/>
    <x v="0"/>
  </r>
  <r>
    <n v="145190"/>
    <x v="3"/>
    <x v="3"/>
    <x v="1"/>
    <n v="161"/>
    <x v="42"/>
    <d v="2018-07-16T00:00:00"/>
    <d v="2018-07-18T00:00:00"/>
    <x v="2"/>
    <n v="439.57"/>
    <x v="7104"/>
    <n v="21.980000000000018"/>
    <x v="0"/>
  </r>
  <r>
    <n v="331528"/>
    <x v="1"/>
    <x v="0"/>
    <x v="4"/>
    <n v="29"/>
    <x v="43"/>
    <d v="2018-07-15T00:00:00"/>
    <d v="2018-07-22T00:00:00"/>
    <x v="4"/>
    <n v="1876.44"/>
    <x v="101"/>
    <n v="206.41000000000008"/>
    <x v="0"/>
  </r>
  <r>
    <n v="837165"/>
    <x v="0"/>
    <x v="0"/>
    <x v="5"/>
    <n v="151"/>
    <x v="43"/>
    <d v="2018-07-15T00:00:00"/>
    <d v="2018-07-20T00:00:00"/>
    <x v="2"/>
    <n v="363.21"/>
    <x v="7105"/>
    <n v="69.009999999999991"/>
    <x v="0"/>
  </r>
  <r>
    <n v="744729"/>
    <x v="2"/>
    <x v="1"/>
    <x v="4"/>
    <n v="125"/>
    <x v="44"/>
    <d v="2018-07-16T00:00:00"/>
    <d v="2018-07-21T00:00:00"/>
    <x v="1"/>
    <n v="419.59"/>
    <x v="7106"/>
    <n v="92.31"/>
    <x v="0"/>
  </r>
  <r>
    <n v="457405"/>
    <x v="2"/>
    <x v="0"/>
    <x v="3"/>
    <n v="261"/>
    <x v="43"/>
    <d v="2018-07-18T00:00:00"/>
    <d v="2018-07-19T00:00:00"/>
    <x v="4"/>
    <n v="767.31"/>
    <x v="1303"/>
    <n v="107.41999999999996"/>
    <x v="0"/>
  </r>
  <r>
    <n v="43208"/>
    <x v="2"/>
    <x v="1"/>
    <x v="5"/>
    <n v="115"/>
    <x v="43"/>
    <d v="2018-07-16T00:00:00"/>
    <d v="2018-07-21T00:00:00"/>
    <x v="2"/>
    <n v="1259.42"/>
    <x v="7107"/>
    <n v="214.10000000000014"/>
    <x v="0"/>
  </r>
  <r>
    <n v="275498"/>
    <x v="0"/>
    <x v="0"/>
    <x v="2"/>
    <n v="294"/>
    <x v="44"/>
    <d v="2018-07-18T00:00:00"/>
    <d v="2018-07-22T00:00:00"/>
    <x v="5"/>
    <n v="1950.58"/>
    <x v="7108"/>
    <n v="487.63999999999987"/>
    <x v="0"/>
  </r>
  <r>
    <n v="286861"/>
    <x v="0"/>
    <x v="2"/>
    <x v="1"/>
    <n v="56"/>
    <x v="44"/>
    <d v="2018-07-18T00:00:00"/>
    <d v="2018-07-24T00:00:00"/>
    <x v="3"/>
    <n v="1549.99"/>
    <x v="7109"/>
    <n v="155"/>
    <x v="0"/>
  </r>
  <r>
    <n v="715880"/>
    <x v="0"/>
    <x v="0"/>
    <x v="3"/>
    <n v="218"/>
    <x v="44"/>
    <d v="2018-07-18T00:00:00"/>
    <d v="2018-07-25T00:00:00"/>
    <x v="5"/>
    <n v="1860.34"/>
    <x v="7110"/>
    <n v="799.94999999999982"/>
    <x v="0"/>
  </r>
  <r>
    <n v="201908"/>
    <x v="0"/>
    <x v="0"/>
    <x v="3"/>
    <n v="351"/>
    <x v="43"/>
    <d v="2018-07-17T00:00:00"/>
    <d v="2018-07-21T00:00:00"/>
    <x v="4"/>
    <n v="520.12"/>
    <x v="1531"/>
    <n v="208.05"/>
    <x v="0"/>
  </r>
  <r>
    <n v="3432"/>
    <x v="1"/>
    <x v="2"/>
    <x v="0"/>
    <n v="90"/>
    <x v="44"/>
    <d v="2018-07-15T00:00:00"/>
    <d v="2018-07-21T00:00:00"/>
    <x v="4"/>
    <n v="1876.44"/>
    <x v="7111"/>
    <n v="487.87000000000012"/>
    <x v="0"/>
  </r>
  <r>
    <n v="82497"/>
    <x v="2"/>
    <x v="1"/>
    <x v="4"/>
    <n v="345"/>
    <x v="44"/>
    <d v="2018-07-16T00:00:00"/>
    <d v="2018-07-21T00:00:00"/>
    <x v="5"/>
    <n v="292.88"/>
    <x v="7112"/>
    <n v="125.94"/>
    <x v="0"/>
  </r>
  <r>
    <n v="666932"/>
    <x v="2"/>
    <x v="2"/>
    <x v="1"/>
    <n v="42"/>
    <x v="44"/>
    <d v="2018-07-19T00:00:00"/>
    <d v="2018-07-20T00:00:00"/>
    <x v="0"/>
    <n v="811.98"/>
    <x v="7113"/>
    <n v="332.91"/>
    <x v="0"/>
  </r>
  <r>
    <n v="43601"/>
    <x v="2"/>
    <x v="3"/>
    <x v="5"/>
    <n v="362"/>
    <x v="45"/>
    <d v="2018-07-17T00:00:00"/>
    <d v="2018-07-23T00:00:00"/>
    <x v="2"/>
    <n v="420.41"/>
    <x v="7114"/>
    <n v="100.90000000000003"/>
    <x v="0"/>
  </r>
  <r>
    <n v="667767"/>
    <x v="0"/>
    <x v="0"/>
    <x v="4"/>
    <n v="233"/>
    <x v="45"/>
    <d v="2018-07-19T00:00:00"/>
    <d v="2018-07-23T00:00:00"/>
    <x v="0"/>
    <n v="621.73"/>
    <x v="7115"/>
    <n v="49.740000000000009"/>
    <x v="0"/>
  </r>
  <r>
    <n v="12433"/>
    <x v="1"/>
    <x v="2"/>
    <x v="5"/>
    <n v="220"/>
    <x v="44"/>
    <d v="2018-07-16T00:00:00"/>
    <d v="2018-07-17T00:00:00"/>
    <x v="1"/>
    <n v="583.62"/>
    <x v="7116"/>
    <n v="163.41000000000003"/>
    <x v="0"/>
  </r>
  <r>
    <n v="185764"/>
    <x v="1"/>
    <x v="3"/>
    <x v="2"/>
    <n v="332"/>
    <x v="45"/>
    <d v="2018-07-19T00:00:00"/>
    <d v="2018-07-24T00:00:00"/>
    <x v="5"/>
    <n v="1452.7"/>
    <x v="7117"/>
    <n v="232.43000000000006"/>
    <x v="0"/>
  </r>
  <r>
    <n v="174293"/>
    <x v="2"/>
    <x v="1"/>
    <x v="3"/>
    <n v="211"/>
    <x v="44"/>
    <d v="2018-07-17T00:00:00"/>
    <d v="2018-07-22T00:00:00"/>
    <x v="3"/>
    <n v="360.42"/>
    <x v="7118"/>
    <n v="68.480000000000018"/>
    <x v="0"/>
  </r>
  <r>
    <n v="420849"/>
    <x v="2"/>
    <x v="1"/>
    <x v="0"/>
    <n v="90"/>
    <x v="46"/>
    <d v="2018-07-19T00:00:00"/>
    <d v="2018-07-23T00:00:00"/>
    <x v="5"/>
    <n v="804.08"/>
    <x v="7119"/>
    <n v="249.26"/>
    <x v="0"/>
  </r>
  <r>
    <n v="458222"/>
    <x v="2"/>
    <x v="1"/>
    <x v="2"/>
    <n v="316"/>
    <x v="45"/>
    <d v="2018-07-17T00:00:00"/>
    <d v="2018-07-19T00:00:00"/>
    <x v="3"/>
    <n v="597.86"/>
    <x v="7120"/>
    <n v="29.889999999999986"/>
    <x v="0"/>
  </r>
  <r>
    <n v="628572"/>
    <x v="0"/>
    <x v="3"/>
    <x v="2"/>
    <n v="28"/>
    <x v="45"/>
    <d v="2018-07-20T00:00:00"/>
    <d v="2018-07-27T00:00:00"/>
    <x v="0"/>
    <n v="663.08"/>
    <x v="5663"/>
    <n v="238.71000000000004"/>
    <x v="0"/>
  </r>
  <r>
    <n v="890871"/>
    <x v="0"/>
    <x v="2"/>
    <x v="1"/>
    <n v="162"/>
    <x v="45"/>
    <d v="2018-07-20T00:00:00"/>
    <d v="2018-07-22T00:00:00"/>
    <x v="3"/>
    <n v="867.1"/>
    <x v="2117"/>
    <n v="234.12"/>
    <x v="0"/>
  </r>
  <r>
    <n v="376062"/>
    <x v="1"/>
    <x v="3"/>
    <x v="0"/>
    <n v="279"/>
    <x v="46"/>
    <d v="2018-07-17T00:00:00"/>
    <d v="2018-07-20T00:00:00"/>
    <x v="5"/>
    <n v="1966.1"/>
    <x v="7121"/>
    <n v="943.7299999999999"/>
    <x v="0"/>
  </r>
  <r>
    <n v="372156"/>
    <x v="1"/>
    <x v="3"/>
    <x v="4"/>
    <n v="91"/>
    <x v="45"/>
    <d v="2018-07-18T00:00:00"/>
    <d v="2018-07-24T00:00:00"/>
    <x v="0"/>
    <n v="1523.41"/>
    <x v="3258"/>
    <n v="426.55000000000018"/>
    <x v="0"/>
  </r>
  <r>
    <n v="488820"/>
    <x v="3"/>
    <x v="3"/>
    <x v="4"/>
    <n v="139"/>
    <x v="46"/>
    <d v="2018-07-20T00:00:00"/>
    <d v="2018-07-22T00:00:00"/>
    <x v="0"/>
    <n v="272.12"/>
    <x v="1795"/>
    <n v="54.420000000000016"/>
    <x v="0"/>
  </r>
  <r>
    <n v="933372"/>
    <x v="0"/>
    <x v="1"/>
    <x v="2"/>
    <n v="146"/>
    <x v="47"/>
    <d v="2018-07-20T00:00:00"/>
    <d v="2018-07-22T00:00:00"/>
    <x v="3"/>
    <n v="1607.9"/>
    <x v="7122"/>
    <n v="353.74"/>
    <x v="0"/>
  </r>
  <r>
    <n v="262990"/>
    <x v="0"/>
    <x v="0"/>
    <x v="2"/>
    <n v="194"/>
    <x v="46"/>
    <d v="2018-07-18T00:00:00"/>
    <d v="2018-07-23T00:00:00"/>
    <x v="5"/>
    <n v="663.94"/>
    <x v="7123"/>
    <n v="199.18000000000006"/>
    <x v="0"/>
  </r>
  <r>
    <n v="609433"/>
    <x v="1"/>
    <x v="3"/>
    <x v="0"/>
    <n v="100"/>
    <x v="47"/>
    <d v="2018-07-21T00:00:00"/>
    <d v="2018-07-26T00:00:00"/>
    <x v="3"/>
    <n v="736.7"/>
    <x v="7124"/>
    <n v="198.91000000000008"/>
    <x v="0"/>
  </r>
  <r>
    <n v="599776"/>
    <x v="1"/>
    <x v="1"/>
    <x v="1"/>
    <n v="214"/>
    <x v="47"/>
    <d v="2018-07-18T00:00:00"/>
    <d v="2018-07-23T00:00:00"/>
    <x v="3"/>
    <n v="1890.12"/>
    <x v="7125"/>
    <n v="737.14999999999986"/>
    <x v="0"/>
  </r>
  <r>
    <n v="526159"/>
    <x v="1"/>
    <x v="3"/>
    <x v="0"/>
    <n v="77"/>
    <x v="46"/>
    <d v="2018-07-18T00:00:00"/>
    <d v="2018-07-21T00:00:00"/>
    <x v="2"/>
    <n v="1009.44"/>
    <x v="7126"/>
    <n v="413.87"/>
    <x v="0"/>
  </r>
  <r>
    <n v="854413"/>
    <x v="0"/>
    <x v="1"/>
    <x v="5"/>
    <n v="29"/>
    <x v="47"/>
    <d v="2018-07-19T00:00:00"/>
    <d v="2018-07-22T00:00:00"/>
    <x v="0"/>
    <n v="1848.82"/>
    <x v="3609"/>
    <n v="647.08999999999992"/>
    <x v="0"/>
  </r>
  <r>
    <n v="495644"/>
    <x v="2"/>
    <x v="1"/>
    <x v="5"/>
    <n v="329"/>
    <x v="46"/>
    <d v="2018-07-18T00:00:00"/>
    <d v="2018-07-23T00:00:00"/>
    <x v="5"/>
    <n v="1000.25"/>
    <x v="7127"/>
    <n v="340.08000000000004"/>
    <x v="0"/>
  </r>
  <r>
    <n v="801904"/>
    <x v="2"/>
    <x v="0"/>
    <x v="0"/>
    <n v="41"/>
    <x v="46"/>
    <d v="2018-07-20T00:00:00"/>
    <d v="2018-07-27T00:00:00"/>
    <x v="0"/>
    <n v="1612.24"/>
    <x v="7128"/>
    <n v="515.92000000000007"/>
    <x v="0"/>
  </r>
  <r>
    <n v="799313"/>
    <x v="1"/>
    <x v="3"/>
    <x v="2"/>
    <n v="240"/>
    <x v="48"/>
    <d v="2018-07-20T00:00:00"/>
    <d v="2018-07-22T00:00:00"/>
    <x v="2"/>
    <n v="601.59"/>
    <x v="7129"/>
    <n v="72.190000000000055"/>
    <x v="0"/>
  </r>
  <r>
    <n v="128379"/>
    <x v="0"/>
    <x v="0"/>
    <x v="0"/>
    <n v="331"/>
    <x v="47"/>
    <d v="2018-07-19T00:00:00"/>
    <d v="2018-07-26T00:00:00"/>
    <x v="5"/>
    <n v="1687.06"/>
    <x v="7130"/>
    <n v="776.05"/>
    <x v="0"/>
  </r>
  <r>
    <n v="640928"/>
    <x v="2"/>
    <x v="1"/>
    <x v="4"/>
    <n v="85"/>
    <x v="48"/>
    <d v="2018-07-22T00:00:00"/>
    <d v="2018-07-23T00:00:00"/>
    <x v="3"/>
    <n v="609.85"/>
    <x v="4497"/>
    <n v="60.980000000000018"/>
    <x v="0"/>
  </r>
  <r>
    <n v="676702"/>
    <x v="1"/>
    <x v="0"/>
    <x v="3"/>
    <n v="349"/>
    <x v="47"/>
    <d v="2018-07-19T00:00:00"/>
    <d v="2018-07-20T00:00:00"/>
    <x v="0"/>
    <n v="416"/>
    <x v="7131"/>
    <n v="29.120000000000005"/>
    <x v="0"/>
  </r>
  <r>
    <n v="264061"/>
    <x v="2"/>
    <x v="0"/>
    <x v="1"/>
    <n v="311"/>
    <x v="47"/>
    <d v="2018-07-20T00:00:00"/>
    <d v="2018-07-26T00:00:00"/>
    <x v="0"/>
    <n v="375.99"/>
    <x v="7132"/>
    <n v="18.800000000000011"/>
    <x v="0"/>
  </r>
  <r>
    <n v="767964"/>
    <x v="0"/>
    <x v="1"/>
    <x v="3"/>
    <n v="162"/>
    <x v="48"/>
    <d v="2018-07-20T00:00:00"/>
    <d v="2018-07-22T00:00:00"/>
    <x v="3"/>
    <n v="1531.69"/>
    <x v="20"/>
    <n v="306.34000000000015"/>
    <x v="0"/>
  </r>
  <r>
    <n v="539410"/>
    <x v="3"/>
    <x v="2"/>
    <x v="1"/>
    <n v="181"/>
    <x v="48"/>
    <d v="2018-07-20T00:00:00"/>
    <d v="2018-07-25T00:00:00"/>
    <x v="0"/>
    <n v="207.49"/>
    <x v="927"/>
    <n v="70.550000000000011"/>
    <x v="0"/>
  </r>
  <r>
    <n v="10864"/>
    <x v="1"/>
    <x v="3"/>
    <x v="1"/>
    <n v="283"/>
    <x v="48"/>
    <d v="2018-07-21T00:00:00"/>
    <d v="2018-07-24T00:00:00"/>
    <x v="1"/>
    <n v="455.32"/>
    <x v="6475"/>
    <n v="195.79000000000002"/>
    <x v="0"/>
  </r>
  <r>
    <n v="636240"/>
    <x v="0"/>
    <x v="1"/>
    <x v="5"/>
    <n v="307"/>
    <x v="47"/>
    <d v="2018-07-19T00:00:00"/>
    <d v="2018-07-21T00:00:00"/>
    <x v="3"/>
    <n v="499.83"/>
    <x v="7133"/>
    <n v="134.94999999999999"/>
    <x v="0"/>
  </r>
  <r>
    <n v="383745"/>
    <x v="3"/>
    <x v="0"/>
    <x v="2"/>
    <n v="141"/>
    <x v="48"/>
    <d v="2018-07-20T00:00:00"/>
    <d v="2018-07-27T00:00:00"/>
    <x v="4"/>
    <n v="608.6"/>
    <x v="4838"/>
    <n v="261.70000000000005"/>
    <x v="0"/>
  </r>
  <r>
    <n v="928265"/>
    <x v="3"/>
    <x v="2"/>
    <x v="1"/>
    <n v="72"/>
    <x v="49"/>
    <d v="2018-07-23T00:00:00"/>
    <d v="2018-07-24T00:00:00"/>
    <x v="5"/>
    <n v="609.66"/>
    <x v="7134"/>
    <n v="207.27999999999997"/>
    <x v="0"/>
  </r>
  <r>
    <n v="823983"/>
    <x v="0"/>
    <x v="0"/>
    <x v="2"/>
    <n v="120"/>
    <x v="49"/>
    <d v="2018-07-22T00:00:00"/>
    <d v="2018-07-23T00:00:00"/>
    <x v="5"/>
    <n v="1458.15"/>
    <x v="7135"/>
    <n v="612.42000000000007"/>
    <x v="0"/>
  </r>
  <r>
    <n v="698172"/>
    <x v="0"/>
    <x v="1"/>
    <x v="5"/>
    <n v="152"/>
    <x v="49"/>
    <d v="2018-07-20T00:00:00"/>
    <d v="2018-07-23T00:00:00"/>
    <x v="0"/>
    <n v="985.07"/>
    <x v="6963"/>
    <n v="275.82000000000005"/>
    <x v="0"/>
  </r>
  <r>
    <n v="625452"/>
    <x v="2"/>
    <x v="0"/>
    <x v="1"/>
    <n v="57"/>
    <x v="49"/>
    <d v="2018-07-20T00:00:00"/>
    <d v="2018-07-25T00:00:00"/>
    <x v="1"/>
    <n v="182.58"/>
    <x v="7136"/>
    <n v="76.680000000000007"/>
    <x v="0"/>
  </r>
  <r>
    <n v="767029"/>
    <x v="1"/>
    <x v="1"/>
    <x v="0"/>
    <n v="228"/>
    <x v="48"/>
    <d v="2018-07-20T00:00:00"/>
    <d v="2018-07-24T00:00:00"/>
    <x v="0"/>
    <n v="851.71"/>
    <x v="7137"/>
    <n v="247"/>
    <x v="0"/>
  </r>
  <r>
    <n v="693328"/>
    <x v="0"/>
    <x v="0"/>
    <x v="4"/>
    <n v="37"/>
    <x v="49"/>
    <d v="2018-07-22T00:00:00"/>
    <d v="2018-07-23T00:00:00"/>
    <x v="4"/>
    <n v="285.2"/>
    <x v="6584"/>
    <n v="28.519999999999982"/>
    <x v="0"/>
  </r>
  <r>
    <n v="526980"/>
    <x v="2"/>
    <x v="0"/>
    <x v="4"/>
    <n v="76"/>
    <x v="49"/>
    <d v="2018-07-22T00:00:00"/>
    <d v="2018-07-29T00:00:00"/>
    <x v="2"/>
    <n v="558.04"/>
    <x v="6753"/>
    <n v="228.79999999999995"/>
    <x v="0"/>
  </r>
  <r>
    <n v="377159"/>
    <x v="1"/>
    <x v="3"/>
    <x v="2"/>
    <n v="255"/>
    <x v="48"/>
    <d v="2018-07-22T00:00:00"/>
    <d v="2018-07-25T00:00:00"/>
    <x v="1"/>
    <n v="935.89"/>
    <x v="7138"/>
    <n v="233.97000000000003"/>
    <x v="0"/>
  </r>
  <r>
    <n v="933824"/>
    <x v="1"/>
    <x v="1"/>
    <x v="1"/>
    <n v="186"/>
    <x v="49"/>
    <d v="2018-07-23T00:00:00"/>
    <d v="2018-07-28T00:00:00"/>
    <x v="3"/>
    <n v="1681.38"/>
    <x v="7139"/>
    <n v="420.34000000000015"/>
    <x v="0"/>
  </r>
  <r>
    <n v="900453"/>
    <x v="0"/>
    <x v="0"/>
    <x v="5"/>
    <n v="68"/>
    <x v="49"/>
    <d v="2018-07-21T00:00:00"/>
    <d v="2018-07-23T00:00:00"/>
    <x v="2"/>
    <n v="1607.9"/>
    <x v="7140"/>
    <n v="128.63000000000011"/>
    <x v="0"/>
  </r>
  <r>
    <n v="124195"/>
    <x v="0"/>
    <x v="2"/>
    <x v="5"/>
    <n v="364"/>
    <x v="50"/>
    <d v="2018-07-23T00:00:00"/>
    <d v="2018-07-25T00:00:00"/>
    <x v="5"/>
    <n v="329.43"/>
    <x v="7141"/>
    <n v="72.470000000000027"/>
    <x v="0"/>
  </r>
  <r>
    <n v="311815"/>
    <x v="1"/>
    <x v="2"/>
    <x v="2"/>
    <n v="174"/>
    <x v="49"/>
    <d v="2018-07-22T00:00:00"/>
    <d v="2018-07-23T00:00:00"/>
    <x v="3"/>
    <n v="1179.46"/>
    <x v="7142"/>
    <n v="141.53999999999996"/>
    <x v="0"/>
  </r>
  <r>
    <n v="823787"/>
    <x v="1"/>
    <x v="2"/>
    <x v="3"/>
    <n v="2"/>
    <x v="50"/>
    <d v="2018-07-22T00:00:00"/>
    <d v="2018-07-29T00:00:00"/>
    <x v="2"/>
    <n v="350.84"/>
    <x v="5558"/>
    <n v="105.24999999999997"/>
    <x v="0"/>
  </r>
  <r>
    <n v="528984"/>
    <x v="1"/>
    <x v="1"/>
    <x v="5"/>
    <n v="157"/>
    <x v="49"/>
    <d v="2018-07-22T00:00:00"/>
    <d v="2018-07-27T00:00:00"/>
    <x v="5"/>
    <n v="1181.57"/>
    <x v="7143"/>
    <n v="590.78"/>
    <x v="0"/>
  </r>
  <r>
    <n v="576527"/>
    <x v="0"/>
    <x v="2"/>
    <x v="3"/>
    <n v="106"/>
    <x v="50"/>
    <d v="2018-07-24T00:00:00"/>
    <d v="2018-07-26T00:00:00"/>
    <x v="2"/>
    <n v="253.99"/>
    <x v="7144"/>
    <n v="126.99000000000001"/>
    <x v="0"/>
  </r>
  <r>
    <n v="581471"/>
    <x v="0"/>
    <x v="0"/>
    <x v="2"/>
    <n v="277"/>
    <x v="49"/>
    <d v="2018-07-23T00:00:00"/>
    <d v="2018-07-29T00:00:00"/>
    <x v="3"/>
    <n v="1787.73"/>
    <x v="2465"/>
    <n v="858.11"/>
    <x v="0"/>
  </r>
  <r>
    <n v="545784"/>
    <x v="0"/>
    <x v="3"/>
    <x v="4"/>
    <n v="328"/>
    <x v="49"/>
    <d v="2018-07-24T00:00:00"/>
    <d v="2018-07-28T00:00:00"/>
    <x v="1"/>
    <n v="1114.98"/>
    <x v="4148"/>
    <n v="524.04"/>
    <x v="0"/>
  </r>
  <r>
    <n v="159817"/>
    <x v="0"/>
    <x v="1"/>
    <x v="3"/>
    <n v="302"/>
    <x v="51"/>
    <d v="2018-07-24T00:00:00"/>
    <d v="2018-07-25T00:00:00"/>
    <x v="1"/>
    <n v="375.99"/>
    <x v="7145"/>
    <n v="37.600000000000023"/>
    <x v="0"/>
  </r>
  <r>
    <n v="370635"/>
    <x v="1"/>
    <x v="1"/>
    <x v="0"/>
    <n v="65"/>
    <x v="51"/>
    <d v="2018-07-22T00:00:00"/>
    <d v="2018-07-23T00:00:00"/>
    <x v="5"/>
    <n v="1790.29"/>
    <x v="7146"/>
    <n v="716.11999999999989"/>
    <x v="0"/>
  </r>
  <r>
    <n v="212833"/>
    <x v="0"/>
    <x v="0"/>
    <x v="4"/>
    <n v="40"/>
    <x v="51"/>
    <d v="2018-07-25T00:00:00"/>
    <d v="2018-08-01T00:00:00"/>
    <x v="0"/>
    <n v="1921.97"/>
    <x v="7147"/>
    <n v="730.35000000000014"/>
    <x v="0"/>
  </r>
  <r>
    <n v="636973"/>
    <x v="1"/>
    <x v="2"/>
    <x v="5"/>
    <n v="4"/>
    <x v="51"/>
    <d v="2018-07-24T00:00:00"/>
    <d v="2018-07-28T00:00:00"/>
    <x v="3"/>
    <n v="1700.22"/>
    <x v="7148"/>
    <n v="527.06999999999994"/>
    <x v="0"/>
  </r>
  <r>
    <n v="806435"/>
    <x v="0"/>
    <x v="0"/>
    <x v="1"/>
    <n v="56"/>
    <x v="50"/>
    <d v="2018-07-25T00:00:00"/>
    <d v="2018-07-26T00:00:00"/>
    <x v="3"/>
    <n v="1487.52"/>
    <x v="7149"/>
    <n v="282.62999999999988"/>
    <x v="0"/>
  </r>
  <r>
    <n v="253505"/>
    <x v="2"/>
    <x v="2"/>
    <x v="3"/>
    <n v="139"/>
    <x v="51"/>
    <d v="2018-07-24T00:00:00"/>
    <d v="2018-07-28T00:00:00"/>
    <x v="4"/>
    <n v="1978.16"/>
    <x v="7150"/>
    <n v="435.20000000000005"/>
    <x v="0"/>
  </r>
  <r>
    <n v="413547"/>
    <x v="1"/>
    <x v="1"/>
    <x v="0"/>
    <n v="70"/>
    <x v="50"/>
    <d v="2018-07-25T00:00:00"/>
    <d v="2018-07-31T00:00:00"/>
    <x v="4"/>
    <n v="1002.42"/>
    <x v="7151"/>
    <n v="421.02"/>
    <x v="0"/>
  </r>
  <r>
    <n v="324185"/>
    <x v="0"/>
    <x v="0"/>
    <x v="5"/>
    <n v="360"/>
    <x v="51"/>
    <d v="2018-07-23T00:00:00"/>
    <d v="2018-07-28T00:00:00"/>
    <x v="2"/>
    <n v="796.25"/>
    <x v="7152"/>
    <n v="39.809999999999945"/>
    <x v="0"/>
  </r>
  <r>
    <n v="383343"/>
    <x v="1"/>
    <x v="0"/>
    <x v="1"/>
    <n v="321"/>
    <x v="51"/>
    <d v="2018-07-26T00:00:00"/>
    <d v="2018-07-27T00:00:00"/>
    <x v="1"/>
    <n v="682.7"/>
    <x v="5939"/>
    <n v="88.75"/>
    <x v="0"/>
  </r>
  <r>
    <n v="923252"/>
    <x v="0"/>
    <x v="2"/>
    <x v="5"/>
    <n v="214"/>
    <x v="51"/>
    <d v="2018-07-23T00:00:00"/>
    <d v="2018-07-30T00:00:00"/>
    <x v="0"/>
    <n v="1154.52"/>
    <x v="7153"/>
    <n v="127"/>
    <x v="0"/>
  </r>
  <r>
    <n v="868747"/>
    <x v="1"/>
    <x v="2"/>
    <x v="5"/>
    <n v="268"/>
    <x v="52"/>
    <d v="2018-07-23T00:00:00"/>
    <d v="2018-07-24T00:00:00"/>
    <x v="0"/>
    <n v="1747.9"/>
    <x v="4447"/>
    <n v="174.79000000000019"/>
    <x v="0"/>
  </r>
  <r>
    <n v="8721"/>
    <x v="0"/>
    <x v="1"/>
    <x v="1"/>
    <n v="54"/>
    <x v="52"/>
    <d v="2018-07-26T00:00:00"/>
    <d v="2018-08-02T00:00:00"/>
    <x v="4"/>
    <n v="1126.21"/>
    <x v="3275"/>
    <n v="90.100000000000136"/>
    <x v="0"/>
  </r>
  <r>
    <n v="748804"/>
    <x v="1"/>
    <x v="3"/>
    <x v="1"/>
    <n v="95"/>
    <x v="51"/>
    <d v="2018-07-24T00:00:00"/>
    <d v="2018-07-28T00:00:00"/>
    <x v="4"/>
    <n v="304.19"/>
    <x v="7154"/>
    <n v="27.379999999999995"/>
    <x v="0"/>
  </r>
  <r>
    <n v="574577"/>
    <x v="0"/>
    <x v="0"/>
    <x v="2"/>
    <n v="11"/>
    <x v="51"/>
    <d v="2018-07-25T00:00:00"/>
    <d v="2018-07-29T00:00:00"/>
    <x v="1"/>
    <n v="922.64"/>
    <x v="7155"/>
    <n v="424.40999999999997"/>
    <x v="0"/>
  </r>
  <r>
    <n v="635840"/>
    <x v="1"/>
    <x v="3"/>
    <x v="1"/>
    <n v="304"/>
    <x v="51"/>
    <d v="2018-07-26T00:00:00"/>
    <d v="2018-07-31T00:00:00"/>
    <x v="3"/>
    <n v="1135.8599999999999"/>
    <x v="7156"/>
    <n v="272.6099999999999"/>
    <x v="0"/>
  </r>
  <r>
    <n v="757167"/>
    <x v="2"/>
    <x v="0"/>
    <x v="3"/>
    <n v="288"/>
    <x v="52"/>
    <d v="2018-07-26T00:00:00"/>
    <d v="2018-07-31T00:00:00"/>
    <x v="2"/>
    <n v="546.32000000000005"/>
    <x v="6055"/>
    <n v="152.97000000000003"/>
    <x v="0"/>
  </r>
  <r>
    <n v="475675"/>
    <x v="2"/>
    <x v="1"/>
    <x v="0"/>
    <n v="291"/>
    <x v="51"/>
    <d v="2018-07-26T00:00:00"/>
    <d v="2018-07-29T00:00:00"/>
    <x v="2"/>
    <n v="669.51"/>
    <x v="6115"/>
    <n v="53.559999999999945"/>
    <x v="0"/>
  </r>
  <r>
    <n v="769258"/>
    <x v="1"/>
    <x v="0"/>
    <x v="5"/>
    <n v="123"/>
    <x v="52"/>
    <d v="2018-07-24T00:00:00"/>
    <d v="2018-07-29T00:00:00"/>
    <x v="0"/>
    <n v="1713.66"/>
    <x v="7157"/>
    <n v="736.87000000000012"/>
    <x v="0"/>
  </r>
  <r>
    <n v="730253"/>
    <x v="2"/>
    <x v="2"/>
    <x v="3"/>
    <n v="166"/>
    <x v="52"/>
    <d v="2018-07-23T00:00:00"/>
    <d v="2018-07-24T00:00:00"/>
    <x v="4"/>
    <n v="985.07"/>
    <x v="7158"/>
    <n v="403.88"/>
    <x v="0"/>
  </r>
  <r>
    <n v="809728"/>
    <x v="1"/>
    <x v="3"/>
    <x v="4"/>
    <n v="204"/>
    <x v="53"/>
    <d v="2018-07-26T00:00:00"/>
    <d v="2018-07-30T00:00:00"/>
    <x v="0"/>
    <n v="1996.76"/>
    <x v="3940"/>
    <n v="339.45000000000005"/>
    <x v="0"/>
  </r>
  <r>
    <n v="645031"/>
    <x v="1"/>
    <x v="3"/>
    <x v="1"/>
    <n v="295"/>
    <x v="53"/>
    <d v="2018-07-25T00:00:00"/>
    <d v="2018-07-29T00:00:00"/>
    <x v="3"/>
    <n v="1126.21"/>
    <x v="7159"/>
    <n v="439.22"/>
    <x v="0"/>
  </r>
  <r>
    <n v="795287"/>
    <x v="0"/>
    <x v="1"/>
    <x v="4"/>
    <n v="207"/>
    <x v="53"/>
    <d v="2018-07-27T00:00:00"/>
    <d v="2018-08-03T00:00:00"/>
    <x v="2"/>
    <n v="218.91"/>
    <x v="7160"/>
    <n v="50.349999999999994"/>
    <x v="0"/>
  </r>
  <r>
    <n v="171934"/>
    <x v="2"/>
    <x v="3"/>
    <x v="4"/>
    <n v="75"/>
    <x v="52"/>
    <d v="2018-07-27T00:00:00"/>
    <d v="2018-07-29T00:00:00"/>
    <x v="2"/>
    <n v="204.94"/>
    <x v="7161"/>
    <n v="14.349999999999994"/>
    <x v="0"/>
  </r>
  <r>
    <n v="344952"/>
    <x v="0"/>
    <x v="1"/>
    <x v="5"/>
    <n v="77"/>
    <x v="52"/>
    <d v="2018-07-25T00:00:00"/>
    <d v="2018-07-30T00:00:00"/>
    <x v="0"/>
    <n v="1233.3699999999999"/>
    <x v="7162"/>
    <n v="542.67999999999984"/>
    <x v="0"/>
  </r>
  <r>
    <n v="637584"/>
    <x v="2"/>
    <x v="0"/>
    <x v="5"/>
    <n v="134"/>
    <x v="53"/>
    <d v="2018-07-25T00:00:00"/>
    <d v="2018-07-28T00:00:00"/>
    <x v="3"/>
    <n v="679.78"/>
    <x v="4570"/>
    <n v="271.90999999999997"/>
    <x v="0"/>
  </r>
  <r>
    <n v="314719"/>
    <x v="2"/>
    <x v="1"/>
    <x v="1"/>
    <n v="211"/>
    <x v="52"/>
    <d v="2018-07-24T00:00:00"/>
    <d v="2018-07-27T00:00:00"/>
    <x v="1"/>
    <n v="1251.8499999999999"/>
    <x v="7163"/>
    <n v="588.36999999999989"/>
    <x v="0"/>
  </r>
  <r>
    <n v="686660"/>
    <x v="2"/>
    <x v="1"/>
    <x v="4"/>
    <n v="127"/>
    <x v="52"/>
    <d v="2018-07-25T00:00:00"/>
    <d v="2018-07-27T00:00:00"/>
    <x v="4"/>
    <n v="1529.74"/>
    <x v="7164"/>
    <n v="474.22"/>
    <x v="0"/>
  </r>
  <r>
    <n v="841392"/>
    <x v="2"/>
    <x v="1"/>
    <x v="1"/>
    <n v="194"/>
    <x v="52"/>
    <d v="2018-07-25T00:00:00"/>
    <d v="2018-07-30T00:00:00"/>
    <x v="4"/>
    <n v="863.69"/>
    <x v="7165"/>
    <n v="181.37"/>
    <x v="0"/>
  </r>
  <r>
    <n v="237113"/>
    <x v="1"/>
    <x v="3"/>
    <x v="5"/>
    <n v="157"/>
    <x v="53"/>
    <d v="2018-07-26T00:00:00"/>
    <d v="2018-07-27T00:00:00"/>
    <x v="4"/>
    <n v="212.82"/>
    <x v="6069"/>
    <n v="95.77"/>
    <x v="0"/>
  </r>
  <r>
    <n v="896572"/>
    <x v="2"/>
    <x v="1"/>
    <x v="0"/>
    <n v="211"/>
    <x v="52"/>
    <d v="2018-07-26T00:00:00"/>
    <d v="2018-08-02T00:00:00"/>
    <x v="3"/>
    <n v="1531.9"/>
    <x v="198"/>
    <n v="91.910000000000082"/>
    <x v="0"/>
  </r>
  <r>
    <n v="195594"/>
    <x v="0"/>
    <x v="0"/>
    <x v="5"/>
    <n v="19"/>
    <x v="52"/>
    <d v="2018-07-26T00:00:00"/>
    <d v="2018-07-30T00:00:00"/>
    <x v="0"/>
    <n v="1340.35"/>
    <x v="4665"/>
    <n v="294.87999999999988"/>
    <x v="0"/>
  </r>
  <r>
    <n v="915680"/>
    <x v="1"/>
    <x v="0"/>
    <x v="1"/>
    <n v="201"/>
    <x v="53"/>
    <d v="2018-07-24T00:00:00"/>
    <d v="2018-07-30T00:00:00"/>
    <x v="0"/>
    <n v="805.33"/>
    <x v="7166"/>
    <n v="128.85000000000002"/>
    <x v="0"/>
  </r>
  <r>
    <n v="246947"/>
    <x v="3"/>
    <x v="3"/>
    <x v="3"/>
    <n v="76"/>
    <x v="53"/>
    <d v="2018-07-25T00:00:00"/>
    <d v="2018-07-28T00:00:00"/>
    <x v="2"/>
    <n v="449.24"/>
    <x v="7167"/>
    <n v="224.62"/>
    <x v="0"/>
  </r>
  <r>
    <n v="723356"/>
    <x v="2"/>
    <x v="0"/>
    <x v="2"/>
    <n v="354"/>
    <x v="53"/>
    <d v="2018-07-27T00:00:00"/>
    <d v="2018-07-28T00:00:00"/>
    <x v="2"/>
    <n v="1202.3699999999999"/>
    <x v="7168"/>
    <n v="432.84999999999991"/>
    <x v="0"/>
  </r>
  <r>
    <n v="472771"/>
    <x v="2"/>
    <x v="1"/>
    <x v="1"/>
    <n v="343"/>
    <x v="53"/>
    <d v="2018-07-25T00:00:00"/>
    <d v="2018-07-30T00:00:00"/>
    <x v="4"/>
    <n v="515.9"/>
    <x v="7169"/>
    <n v="67.069999999999993"/>
    <x v="0"/>
  </r>
  <r>
    <n v="804953"/>
    <x v="0"/>
    <x v="0"/>
    <x v="2"/>
    <n v="365"/>
    <x v="52"/>
    <d v="2018-07-24T00:00:00"/>
    <d v="2018-07-31T00:00:00"/>
    <x v="0"/>
    <n v="300.74"/>
    <x v="7170"/>
    <n v="54.129999999999995"/>
    <x v="0"/>
  </r>
  <r>
    <n v="472938"/>
    <x v="1"/>
    <x v="0"/>
    <x v="3"/>
    <n v="309"/>
    <x v="53"/>
    <d v="2018-07-25T00:00:00"/>
    <d v="2018-07-26T00:00:00"/>
    <x v="2"/>
    <n v="1339.32"/>
    <x v="7171"/>
    <n v="107.14999999999986"/>
    <x v="0"/>
  </r>
  <r>
    <n v="979201"/>
    <x v="0"/>
    <x v="0"/>
    <x v="4"/>
    <n v="151"/>
    <x v="53"/>
    <d v="2018-07-25T00:00:00"/>
    <d v="2018-07-26T00:00:00"/>
    <x v="2"/>
    <n v="244.81"/>
    <x v="651"/>
    <n v="95.47999999999999"/>
    <x v="0"/>
  </r>
  <r>
    <n v="632609"/>
    <x v="0"/>
    <x v="1"/>
    <x v="1"/>
    <n v="296"/>
    <x v="53"/>
    <d v="2018-07-28T00:00:00"/>
    <d v="2018-07-31T00:00:00"/>
    <x v="4"/>
    <n v="352.39"/>
    <x v="7172"/>
    <n v="162.1"/>
    <x v="0"/>
  </r>
  <r>
    <n v="124213"/>
    <x v="0"/>
    <x v="3"/>
    <x v="1"/>
    <n v="364"/>
    <x v="53"/>
    <d v="2018-07-26T00:00:00"/>
    <d v="2018-08-02T00:00:00"/>
    <x v="4"/>
    <n v="1259.42"/>
    <x v="5004"/>
    <n v="541.55000000000007"/>
    <x v="0"/>
  </r>
  <r>
    <n v="572102"/>
    <x v="0"/>
    <x v="0"/>
    <x v="5"/>
    <n v="95"/>
    <x v="53"/>
    <d v="2018-07-26T00:00:00"/>
    <d v="2018-07-27T00:00:00"/>
    <x v="1"/>
    <n v="983.03"/>
    <x v="7173"/>
    <n v="245.76"/>
    <x v="0"/>
  </r>
  <r>
    <n v="785772"/>
    <x v="0"/>
    <x v="1"/>
    <x v="2"/>
    <n v="65"/>
    <x v="53"/>
    <d v="2018-07-25T00:00:00"/>
    <d v="2018-07-28T00:00:00"/>
    <x v="5"/>
    <n v="237.15"/>
    <x v="3138"/>
    <n v="97.230000000000018"/>
    <x v="0"/>
  </r>
  <r>
    <n v="701859"/>
    <x v="3"/>
    <x v="2"/>
    <x v="5"/>
    <n v="255"/>
    <x v="54"/>
    <d v="2018-07-25T00:00:00"/>
    <d v="2018-07-26T00:00:00"/>
    <x v="1"/>
    <n v="656.03"/>
    <x v="7174"/>
    <n v="203.36999999999995"/>
    <x v="0"/>
  </r>
  <r>
    <n v="366218"/>
    <x v="0"/>
    <x v="0"/>
    <x v="2"/>
    <n v="7"/>
    <x v="55"/>
    <d v="2018-07-26T00:00:00"/>
    <d v="2018-07-28T00:00:00"/>
    <x v="5"/>
    <n v="1439.04"/>
    <x v="7175"/>
    <n v="359.76"/>
    <x v="0"/>
  </r>
  <r>
    <n v="613165"/>
    <x v="0"/>
    <x v="2"/>
    <x v="5"/>
    <n v="125"/>
    <x v="55"/>
    <d v="2018-07-28T00:00:00"/>
    <d v="2018-08-04T00:00:00"/>
    <x v="1"/>
    <n v="597.86"/>
    <x v="7176"/>
    <n v="71.740000000000009"/>
    <x v="0"/>
  </r>
  <r>
    <n v="621610"/>
    <x v="3"/>
    <x v="0"/>
    <x v="5"/>
    <n v="255"/>
    <x v="54"/>
    <d v="2018-07-28T00:00:00"/>
    <d v="2018-07-29T00:00:00"/>
    <x v="2"/>
    <n v="867.1"/>
    <x v="485"/>
    <n v="173.42000000000007"/>
    <x v="0"/>
  </r>
  <r>
    <n v="150224"/>
    <x v="2"/>
    <x v="0"/>
    <x v="5"/>
    <n v="41"/>
    <x v="54"/>
    <d v="2018-07-28T00:00:00"/>
    <d v="2018-08-04T00:00:00"/>
    <x v="4"/>
    <n v="1147.46"/>
    <x v="7177"/>
    <n v="206.54000000000008"/>
    <x v="0"/>
  </r>
  <r>
    <n v="960320"/>
    <x v="1"/>
    <x v="2"/>
    <x v="4"/>
    <n v="41"/>
    <x v="55"/>
    <d v="2018-07-26T00:00:00"/>
    <d v="2018-07-28T00:00:00"/>
    <x v="3"/>
    <n v="1716.73"/>
    <x v="5588"/>
    <n v="772.53"/>
    <x v="0"/>
  </r>
  <r>
    <n v="659375"/>
    <x v="1"/>
    <x v="1"/>
    <x v="2"/>
    <n v="107"/>
    <x v="55"/>
    <d v="2018-07-28T00:00:00"/>
    <d v="2018-08-02T00:00:00"/>
    <x v="2"/>
    <n v="1014.98"/>
    <x v="7178"/>
    <n v="324.78999999999996"/>
    <x v="0"/>
  </r>
  <r>
    <n v="711856"/>
    <x v="2"/>
    <x v="2"/>
    <x v="0"/>
    <n v="147"/>
    <x v="55"/>
    <d v="2018-07-26T00:00:00"/>
    <d v="2018-07-30T00:00:00"/>
    <x v="0"/>
    <n v="1063.1500000000001"/>
    <x v="2088"/>
    <n v="265.79000000000008"/>
    <x v="0"/>
  </r>
  <r>
    <n v="149460"/>
    <x v="1"/>
    <x v="2"/>
    <x v="1"/>
    <n v="206"/>
    <x v="54"/>
    <d v="2018-07-26T00:00:00"/>
    <d v="2018-07-27T00:00:00"/>
    <x v="2"/>
    <n v="207.49"/>
    <x v="7179"/>
    <n v="22.820000000000022"/>
    <x v="0"/>
  </r>
  <r>
    <n v="324213"/>
    <x v="0"/>
    <x v="1"/>
    <x v="3"/>
    <n v="115"/>
    <x v="55"/>
    <d v="2018-07-27T00:00:00"/>
    <d v="2018-07-30T00:00:00"/>
    <x v="0"/>
    <n v="1496.61"/>
    <x v="5299"/>
    <n v="478.91999999999985"/>
    <x v="0"/>
  </r>
  <r>
    <n v="418000"/>
    <x v="2"/>
    <x v="1"/>
    <x v="4"/>
    <n v="109"/>
    <x v="56"/>
    <d v="2018-07-29T00:00:00"/>
    <d v="2018-07-30T00:00:00"/>
    <x v="0"/>
    <n v="1034.3599999999999"/>
    <x v="7180"/>
    <n v="134.46999999999991"/>
    <x v="0"/>
  </r>
  <r>
    <n v="927694"/>
    <x v="3"/>
    <x v="2"/>
    <x v="5"/>
    <n v="297"/>
    <x v="56"/>
    <d v="2018-07-29T00:00:00"/>
    <d v="2018-08-05T00:00:00"/>
    <x v="2"/>
    <n v="1748.11"/>
    <x v="2661"/>
    <n v="471.99"/>
    <x v="0"/>
  </r>
  <r>
    <n v="779956"/>
    <x v="1"/>
    <x v="3"/>
    <x v="4"/>
    <n v="114"/>
    <x v="55"/>
    <d v="2018-07-29T00:00:00"/>
    <d v="2018-08-03T00:00:00"/>
    <x v="0"/>
    <n v="1063.1500000000001"/>
    <x v="7181"/>
    <n v="531.57000000000005"/>
    <x v="0"/>
  </r>
  <r>
    <n v="628380"/>
    <x v="3"/>
    <x v="0"/>
    <x v="1"/>
    <n v="138"/>
    <x v="56"/>
    <d v="2018-07-27T00:00:00"/>
    <d v="2018-07-30T00:00:00"/>
    <x v="3"/>
    <n v="389.71"/>
    <x v="7182"/>
    <n v="124.70999999999998"/>
    <x v="0"/>
  </r>
  <r>
    <n v="113081"/>
    <x v="2"/>
    <x v="1"/>
    <x v="5"/>
    <n v="148"/>
    <x v="55"/>
    <d v="2018-07-29T00:00:00"/>
    <d v="2018-08-01T00:00:00"/>
    <x v="5"/>
    <n v="702.16"/>
    <x v="6934"/>
    <n v="337.03999999999996"/>
    <x v="0"/>
  </r>
  <r>
    <n v="694185"/>
    <x v="1"/>
    <x v="2"/>
    <x v="4"/>
    <n v="309"/>
    <x v="55"/>
    <d v="2018-07-29T00:00:00"/>
    <d v="2018-08-01T00:00:00"/>
    <x v="4"/>
    <n v="1487.21"/>
    <x v="7183"/>
    <n v="461.03999999999996"/>
    <x v="0"/>
  </r>
  <r>
    <n v="907528"/>
    <x v="1"/>
    <x v="1"/>
    <x v="0"/>
    <n v="151"/>
    <x v="56"/>
    <d v="2018-07-28T00:00:00"/>
    <d v="2018-07-30T00:00:00"/>
    <x v="1"/>
    <n v="347.89"/>
    <x v="7184"/>
    <n v="128.72"/>
    <x v="0"/>
  </r>
  <r>
    <n v="67871"/>
    <x v="3"/>
    <x v="3"/>
    <x v="0"/>
    <n v="266"/>
    <x v="56"/>
    <d v="2018-07-27T00:00:00"/>
    <d v="2018-08-01T00:00:00"/>
    <x v="5"/>
    <n v="882.41"/>
    <x v="7185"/>
    <n v="282.37"/>
    <x v="0"/>
  </r>
  <r>
    <n v="345809"/>
    <x v="0"/>
    <x v="0"/>
    <x v="2"/>
    <n v="242"/>
    <x v="55"/>
    <d v="2018-07-28T00:00:00"/>
    <d v="2018-08-01T00:00:00"/>
    <x v="5"/>
    <n v="347.89"/>
    <x v="7186"/>
    <n v="31.310000000000002"/>
    <x v="0"/>
  </r>
  <r>
    <n v="258820"/>
    <x v="1"/>
    <x v="0"/>
    <x v="4"/>
    <n v="150"/>
    <x v="56"/>
    <d v="2018-07-29T00:00:00"/>
    <d v="2018-07-31T00:00:00"/>
    <x v="3"/>
    <n v="454.17"/>
    <x v="7187"/>
    <n v="45.420000000000016"/>
    <x v="0"/>
  </r>
  <r>
    <n v="180946"/>
    <x v="2"/>
    <x v="1"/>
    <x v="1"/>
    <n v="349"/>
    <x v="56"/>
    <d v="2018-07-28T00:00:00"/>
    <d v="2018-08-01T00:00:00"/>
    <x v="3"/>
    <n v="1898.63"/>
    <x v="7188"/>
    <n v="740.47"/>
    <x v="0"/>
  </r>
  <r>
    <n v="115691"/>
    <x v="0"/>
    <x v="1"/>
    <x v="4"/>
    <n v="237"/>
    <x v="56"/>
    <d v="2018-07-31T00:00:00"/>
    <d v="2018-08-02T00:00:00"/>
    <x v="4"/>
    <n v="268.97000000000003"/>
    <x v="3238"/>
    <n v="72.620000000000033"/>
    <x v="0"/>
  </r>
  <r>
    <n v="471592"/>
    <x v="1"/>
    <x v="2"/>
    <x v="1"/>
    <n v="190"/>
    <x v="56"/>
    <d v="2018-07-31T00:00:00"/>
    <d v="2018-08-03T00:00:00"/>
    <x v="4"/>
    <n v="1105.1099999999999"/>
    <x v="7189"/>
    <n v="221.01999999999987"/>
    <x v="0"/>
  </r>
  <r>
    <n v="98246"/>
    <x v="0"/>
    <x v="1"/>
    <x v="2"/>
    <n v="82"/>
    <x v="57"/>
    <d v="2018-07-28T00:00:00"/>
    <d v="2018-07-29T00:00:00"/>
    <x v="0"/>
    <n v="1627.57"/>
    <x v="7190"/>
    <n v="130.21000000000004"/>
    <x v="0"/>
  </r>
  <r>
    <n v="179246"/>
    <x v="0"/>
    <x v="3"/>
    <x v="4"/>
    <n v="214"/>
    <x v="56"/>
    <d v="2018-07-28T00:00:00"/>
    <d v="2018-07-29T00:00:00"/>
    <x v="0"/>
    <n v="300.74"/>
    <x v="7191"/>
    <n v="27.069999999999993"/>
    <x v="0"/>
  </r>
  <r>
    <n v="525747"/>
    <x v="2"/>
    <x v="1"/>
    <x v="0"/>
    <n v="275"/>
    <x v="56"/>
    <d v="2018-07-29T00:00:00"/>
    <d v="2018-07-30T00:00:00"/>
    <x v="3"/>
    <n v="389.71"/>
    <x v="7192"/>
    <n v="109.12"/>
    <x v="0"/>
  </r>
  <r>
    <n v="51361"/>
    <x v="1"/>
    <x v="1"/>
    <x v="4"/>
    <n v="168"/>
    <x v="56"/>
    <d v="2018-07-28T00:00:00"/>
    <d v="2018-07-31T00:00:00"/>
    <x v="1"/>
    <n v="1833.39"/>
    <x v="7193"/>
    <n v="110"/>
    <x v="0"/>
  </r>
  <r>
    <n v="595355"/>
    <x v="3"/>
    <x v="3"/>
    <x v="5"/>
    <n v="332"/>
    <x v="57"/>
    <d v="2018-07-28T00:00:00"/>
    <d v="2018-08-01T00:00:00"/>
    <x v="2"/>
    <n v="1548.74"/>
    <x v="7194"/>
    <n v="340.72"/>
    <x v="0"/>
  </r>
  <r>
    <n v="541451"/>
    <x v="2"/>
    <x v="0"/>
    <x v="1"/>
    <n v="104"/>
    <x v="57"/>
    <d v="2018-07-29T00:00:00"/>
    <d v="2018-08-01T00:00:00"/>
    <x v="1"/>
    <n v="1316.58"/>
    <x v="4414"/>
    <n v="78.990000000000009"/>
    <x v="0"/>
  </r>
  <r>
    <n v="867792"/>
    <x v="2"/>
    <x v="1"/>
    <x v="4"/>
    <n v="245"/>
    <x v="57"/>
    <d v="2018-07-28T00:00:00"/>
    <d v="2018-08-02T00:00:00"/>
    <x v="0"/>
    <n v="755.6"/>
    <x v="3851"/>
    <n v="166.23000000000002"/>
    <x v="0"/>
  </r>
  <r>
    <n v="554080"/>
    <x v="2"/>
    <x v="1"/>
    <x v="5"/>
    <n v="327"/>
    <x v="57"/>
    <d v="2018-07-29T00:00:00"/>
    <d v="2018-07-30T00:00:00"/>
    <x v="4"/>
    <n v="1536.62"/>
    <x v="7195"/>
    <n v="184.38999999999987"/>
    <x v="0"/>
  </r>
  <r>
    <n v="223226"/>
    <x v="1"/>
    <x v="2"/>
    <x v="2"/>
    <n v="104"/>
    <x v="56"/>
    <d v="2018-07-28T00:00:00"/>
    <d v="2018-07-30T00:00:00"/>
    <x v="2"/>
    <n v="363.21"/>
    <x v="7196"/>
    <n v="65.38"/>
    <x v="0"/>
  </r>
  <r>
    <n v="974645"/>
    <x v="2"/>
    <x v="1"/>
    <x v="3"/>
    <n v="136"/>
    <x v="58"/>
    <d v="2018-07-29T00:00:00"/>
    <d v="2018-08-05T00:00:00"/>
    <x v="4"/>
    <n v="1790.74"/>
    <x v="7197"/>
    <n v="770.02"/>
    <x v="0"/>
  </r>
  <r>
    <n v="627662"/>
    <x v="1"/>
    <x v="2"/>
    <x v="3"/>
    <n v="6"/>
    <x v="57"/>
    <d v="2018-07-30T00:00:00"/>
    <d v="2018-08-02T00:00:00"/>
    <x v="0"/>
    <n v="237.15"/>
    <x v="1947"/>
    <n v="56.920000000000016"/>
    <x v="0"/>
  </r>
  <r>
    <n v="907146"/>
    <x v="2"/>
    <x v="3"/>
    <x v="0"/>
    <n v="109"/>
    <x v="58"/>
    <d v="2018-07-31T00:00:00"/>
    <d v="2018-08-04T00:00:00"/>
    <x v="0"/>
    <n v="724.93"/>
    <x v="7198"/>
    <n v="210.2299999999999"/>
    <x v="0"/>
  </r>
  <r>
    <n v="1280"/>
    <x v="0"/>
    <x v="0"/>
    <x v="5"/>
    <n v="362"/>
    <x v="59"/>
    <d v="2018-08-02T00:00:00"/>
    <d v="2018-08-09T00:00:00"/>
    <x v="5"/>
    <n v="1817.41"/>
    <x v="7199"/>
    <n v="763.31000000000017"/>
    <x v="0"/>
  </r>
  <r>
    <n v="946914"/>
    <x v="0"/>
    <x v="1"/>
    <x v="2"/>
    <n v="280"/>
    <x v="58"/>
    <d v="2018-07-31T00:00:00"/>
    <d v="2018-08-04T00:00:00"/>
    <x v="0"/>
    <n v="988.24"/>
    <x v="7200"/>
    <n v="336"/>
    <x v="0"/>
  </r>
  <r>
    <n v="624069"/>
    <x v="0"/>
    <x v="2"/>
    <x v="2"/>
    <n v="214"/>
    <x v="59"/>
    <d v="2018-08-02T00:00:00"/>
    <d v="2018-08-09T00:00:00"/>
    <x v="3"/>
    <n v="953.07"/>
    <x v="7201"/>
    <n v="171.55000000000007"/>
    <x v="0"/>
  </r>
  <r>
    <n v="849631"/>
    <x v="0"/>
    <x v="1"/>
    <x v="5"/>
    <n v="223"/>
    <x v="58"/>
    <d v="2018-08-02T00:00:00"/>
    <d v="2018-08-05T00:00:00"/>
    <x v="1"/>
    <n v="300.74"/>
    <x v="7202"/>
    <n v="108.27000000000001"/>
    <x v="0"/>
  </r>
  <r>
    <n v="85769"/>
    <x v="0"/>
    <x v="1"/>
    <x v="2"/>
    <n v="99"/>
    <x v="59"/>
    <d v="2018-08-02T00:00:00"/>
    <d v="2018-08-04T00:00:00"/>
    <x v="3"/>
    <n v="1125.6500000000001"/>
    <x v="7203"/>
    <n v="348.95000000000005"/>
    <x v="0"/>
  </r>
  <r>
    <n v="11482"/>
    <x v="3"/>
    <x v="2"/>
    <x v="1"/>
    <n v="187"/>
    <x v="60"/>
    <d v="2018-08-02T00:00:00"/>
    <d v="2018-08-03T00:00:00"/>
    <x v="3"/>
    <n v="1876.44"/>
    <x v="694"/>
    <n v="93.820000000000164"/>
    <x v="0"/>
  </r>
  <r>
    <n v="818180"/>
    <x v="1"/>
    <x v="1"/>
    <x v="5"/>
    <n v="292"/>
    <x v="60"/>
    <d v="2018-08-01T00:00:00"/>
    <d v="2018-08-03T00:00:00"/>
    <x v="2"/>
    <n v="1014.98"/>
    <x v="7204"/>
    <n v="253.74"/>
    <x v="0"/>
  </r>
  <r>
    <n v="329459"/>
    <x v="2"/>
    <x v="1"/>
    <x v="0"/>
    <n v="315"/>
    <x v="60"/>
    <d v="2018-08-01T00:00:00"/>
    <d v="2018-08-04T00:00:00"/>
    <x v="2"/>
    <n v="1602.14"/>
    <x v="7205"/>
    <n v="544.73"/>
    <x v="0"/>
  </r>
  <r>
    <n v="373883"/>
    <x v="2"/>
    <x v="2"/>
    <x v="2"/>
    <n v="35"/>
    <x v="60"/>
    <d v="2018-07-31T00:00:00"/>
    <d v="2018-08-07T00:00:00"/>
    <x v="5"/>
    <n v="1724.52"/>
    <x v="7206"/>
    <n v="586.33999999999992"/>
    <x v="0"/>
  </r>
  <r>
    <n v="944194"/>
    <x v="0"/>
    <x v="0"/>
    <x v="5"/>
    <n v="199"/>
    <x v="60"/>
    <d v="2018-08-03T00:00:00"/>
    <d v="2018-08-06T00:00:00"/>
    <x v="5"/>
    <n v="311.24"/>
    <x v="7207"/>
    <n v="105.82000000000002"/>
    <x v="0"/>
  </r>
  <r>
    <n v="730391"/>
    <x v="1"/>
    <x v="3"/>
    <x v="4"/>
    <n v="153"/>
    <x v="60"/>
    <d v="2018-08-01T00:00:00"/>
    <d v="2018-08-05T00:00:00"/>
    <x v="4"/>
    <n v="642.33000000000004"/>
    <x v="7208"/>
    <n v="89.930000000000064"/>
    <x v="0"/>
  </r>
  <r>
    <n v="512105"/>
    <x v="1"/>
    <x v="2"/>
    <x v="3"/>
    <n v="27"/>
    <x v="60"/>
    <d v="2018-07-31T00:00:00"/>
    <d v="2018-08-01T00:00:00"/>
    <x v="1"/>
    <n v="381.39"/>
    <x v="7209"/>
    <n v="30.509999999999991"/>
    <x v="0"/>
  </r>
  <r>
    <n v="4387"/>
    <x v="1"/>
    <x v="1"/>
    <x v="2"/>
    <n v="166"/>
    <x v="60"/>
    <d v="2018-08-01T00:00:00"/>
    <d v="2018-08-02T00:00:00"/>
    <x v="2"/>
    <n v="1365.01"/>
    <x v="5429"/>
    <n v="450.45000000000005"/>
    <x v="0"/>
  </r>
  <r>
    <n v="952010"/>
    <x v="3"/>
    <x v="3"/>
    <x v="3"/>
    <n v="257"/>
    <x v="61"/>
    <d v="2018-08-03T00:00:00"/>
    <d v="2018-08-09T00:00:00"/>
    <x v="3"/>
    <n v="520.12"/>
    <x v="7210"/>
    <n v="239.26"/>
    <x v="0"/>
  </r>
  <r>
    <n v="826842"/>
    <x v="1"/>
    <x v="2"/>
    <x v="3"/>
    <n v="184"/>
    <x v="60"/>
    <d v="2018-08-01T00:00:00"/>
    <d v="2018-08-05T00:00:00"/>
    <x v="4"/>
    <n v="685.1"/>
    <x v="7211"/>
    <n v="267.19"/>
    <x v="0"/>
  </r>
  <r>
    <n v="338295"/>
    <x v="3"/>
    <x v="3"/>
    <x v="5"/>
    <n v="150"/>
    <x v="61"/>
    <d v="2018-08-02T00:00:00"/>
    <d v="2018-08-05T00:00:00"/>
    <x v="3"/>
    <n v="206.13"/>
    <x v="1497"/>
    <n v="55.66"/>
    <x v="0"/>
  </r>
  <r>
    <n v="685691"/>
    <x v="2"/>
    <x v="0"/>
    <x v="4"/>
    <n v="347"/>
    <x v="60"/>
    <d v="2018-08-03T00:00:00"/>
    <d v="2018-08-10T00:00:00"/>
    <x v="5"/>
    <n v="1684.01"/>
    <x v="7212"/>
    <n v="387.31999999999994"/>
    <x v="0"/>
  </r>
  <r>
    <n v="260442"/>
    <x v="2"/>
    <x v="1"/>
    <x v="1"/>
    <n v="362"/>
    <x v="60"/>
    <d v="2018-08-04T00:00:00"/>
    <d v="2018-08-07T00:00:00"/>
    <x v="2"/>
    <n v="443.32"/>
    <x v="5947"/>
    <n v="44.329999999999984"/>
    <x v="0"/>
  </r>
  <r>
    <n v="256786"/>
    <x v="0"/>
    <x v="3"/>
    <x v="0"/>
    <n v="218"/>
    <x v="62"/>
    <d v="2018-08-02T00:00:00"/>
    <d v="2018-08-03T00:00:00"/>
    <x v="5"/>
    <n v="782.29"/>
    <x v="7213"/>
    <n v="265.98"/>
    <x v="0"/>
  </r>
  <r>
    <n v="538449"/>
    <x v="0"/>
    <x v="1"/>
    <x v="3"/>
    <n v="196"/>
    <x v="61"/>
    <d v="2018-08-03T00:00:00"/>
    <d v="2018-08-08T00:00:00"/>
    <x v="3"/>
    <n v="626.49"/>
    <x v="7214"/>
    <n v="300.72000000000003"/>
    <x v="0"/>
  </r>
  <r>
    <n v="944377"/>
    <x v="1"/>
    <x v="0"/>
    <x v="3"/>
    <n v="226"/>
    <x v="62"/>
    <d v="2018-08-04T00:00:00"/>
    <d v="2018-08-06T00:00:00"/>
    <x v="1"/>
    <n v="1145.78"/>
    <x v="7215"/>
    <n v="320.81999999999994"/>
    <x v="0"/>
  </r>
  <r>
    <n v="638900"/>
    <x v="0"/>
    <x v="2"/>
    <x v="2"/>
    <n v="33"/>
    <x v="61"/>
    <d v="2018-08-05T00:00:00"/>
    <d v="2018-08-08T00:00:00"/>
    <x v="4"/>
    <n v="1468.39"/>
    <x v="5475"/>
    <n v="161.52000000000021"/>
    <x v="0"/>
  </r>
  <r>
    <n v="703637"/>
    <x v="1"/>
    <x v="2"/>
    <x v="0"/>
    <n v="68"/>
    <x v="62"/>
    <d v="2018-08-02T00:00:00"/>
    <d v="2018-08-07T00:00:00"/>
    <x v="3"/>
    <n v="1778.9"/>
    <x v="7216"/>
    <n v="675.98"/>
    <x v="0"/>
  </r>
  <r>
    <n v="848083"/>
    <x v="0"/>
    <x v="3"/>
    <x v="3"/>
    <n v="105"/>
    <x v="61"/>
    <d v="2018-08-05T00:00:00"/>
    <d v="2018-08-06T00:00:00"/>
    <x v="2"/>
    <n v="160.30000000000001"/>
    <x v="4470"/>
    <n v="38.470000000000013"/>
    <x v="0"/>
  </r>
  <r>
    <n v="384689"/>
    <x v="1"/>
    <x v="0"/>
    <x v="3"/>
    <n v="7"/>
    <x v="62"/>
    <d v="2018-08-04T00:00:00"/>
    <d v="2018-08-07T00:00:00"/>
    <x v="1"/>
    <n v="844.01"/>
    <x v="7217"/>
    <n v="101.27999999999997"/>
    <x v="0"/>
  </r>
  <r>
    <n v="286640"/>
    <x v="3"/>
    <x v="2"/>
    <x v="4"/>
    <n v="57"/>
    <x v="62"/>
    <d v="2018-08-03T00:00:00"/>
    <d v="2018-08-09T00:00:00"/>
    <x v="2"/>
    <n v="985.07"/>
    <x v="7218"/>
    <n v="344.7700000000001"/>
    <x v="0"/>
  </r>
  <r>
    <n v="476222"/>
    <x v="0"/>
    <x v="1"/>
    <x v="2"/>
    <n v="155"/>
    <x v="62"/>
    <d v="2018-08-04T00:00:00"/>
    <d v="2018-08-10T00:00:00"/>
    <x v="0"/>
    <n v="983.03"/>
    <x v="742"/>
    <n v="344.05999999999995"/>
    <x v="0"/>
  </r>
  <r>
    <n v="86738"/>
    <x v="2"/>
    <x v="1"/>
    <x v="5"/>
    <n v="202"/>
    <x v="62"/>
    <d v="2018-08-05T00:00:00"/>
    <d v="2018-08-12T00:00:00"/>
    <x v="3"/>
    <n v="244.72"/>
    <x v="7219"/>
    <n v="80.759999999999991"/>
    <x v="0"/>
  </r>
  <r>
    <n v="708331"/>
    <x v="0"/>
    <x v="0"/>
    <x v="1"/>
    <n v="205"/>
    <x v="62"/>
    <d v="2018-08-06T00:00:00"/>
    <d v="2018-08-08T00:00:00"/>
    <x v="0"/>
    <n v="1039.94"/>
    <x v="7220"/>
    <n v="343.18000000000006"/>
    <x v="0"/>
  </r>
  <r>
    <n v="660666"/>
    <x v="2"/>
    <x v="1"/>
    <x v="5"/>
    <n v="287"/>
    <x v="62"/>
    <d v="2018-08-04T00:00:00"/>
    <d v="2018-08-07T00:00:00"/>
    <x v="2"/>
    <n v="1349.24"/>
    <x v="7221"/>
    <n v="364.28999999999996"/>
    <x v="0"/>
  </r>
  <r>
    <n v="660980"/>
    <x v="1"/>
    <x v="2"/>
    <x v="1"/>
    <n v="16"/>
    <x v="63"/>
    <d v="2018-08-05T00:00:00"/>
    <d v="2018-08-06T00:00:00"/>
    <x v="4"/>
    <n v="712.27"/>
    <x v="7222"/>
    <n v="178.06999999999994"/>
    <x v="0"/>
  </r>
  <r>
    <n v="934503"/>
    <x v="3"/>
    <x v="3"/>
    <x v="4"/>
    <n v="149"/>
    <x v="62"/>
    <d v="2018-08-05T00:00:00"/>
    <d v="2018-08-10T00:00:00"/>
    <x v="5"/>
    <n v="1641.66"/>
    <x v="7223"/>
    <n v="246.25"/>
    <x v="0"/>
  </r>
  <r>
    <n v="644186"/>
    <x v="1"/>
    <x v="3"/>
    <x v="3"/>
    <n v="22"/>
    <x v="62"/>
    <d v="2018-08-04T00:00:00"/>
    <d v="2018-08-10T00:00:00"/>
    <x v="4"/>
    <n v="1431.63"/>
    <x v="7224"/>
    <n v="85.900000000000091"/>
    <x v="0"/>
  </r>
  <r>
    <n v="504566"/>
    <x v="1"/>
    <x v="2"/>
    <x v="2"/>
    <n v="115"/>
    <x v="63"/>
    <d v="2018-08-03T00:00:00"/>
    <d v="2018-08-09T00:00:00"/>
    <x v="0"/>
    <n v="1179.46"/>
    <x v="3778"/>
    <n v="235.89"/>
    <x v="0"/>
  </r>
  <r>
    <n v="620621"/>
    <x v="0"/>
    <x v="2"/>
    <x v="4"/>
    <n v="222"/>
    <x v="63"/>
    <d v="2018-08-05T00:00:00"/>
    <d v="2018-08-12T00:00:00"/>
    <x v="4"/>
    <n v="962.76"/>
    <x v="7225"/>
    <n v="298.46000000000004"/>
    <x v="0"/>
  </r>
  <r>
    <n v="283655"/>
    <x v="2"/>
    <x v="2"/>
    <x v="3"/>
    <n v="190"/>
    <x v="64"/>
    <d v="2018-08-06T00:00:00"/>
    <d v="2018-08-09T00:00:00"/>
    <x v="1"/>
    <n v="541.5"/>
    <x v="7226"/>
    <n v="43.319999999999993"/>
    <x v="0"/>
  </r>
  <r>
    <n v="853394"/>
    <x v="1"/>
    <x v="1"/>
    <x v="2"/>
    <n v="219"/>
    <x v="64"/>
    <d v="2018-08-04T00:00:00"/>
    <d v="2018-08-08T00:00:00"/>
    <x v="5"/>
    <n v="353.69"/>
    <x v="7227"/>
    <n v="106.10999999999999"/>
    <x v="0"/>
  </r>
  <r>
    <n v="381863"/>
    <x v="1"/>
    <x v="3"/>
    <x v="1"/>
    <n v="121"/>
    <x v="64"/>
    <d v="2018-08-07T00:00:00"/>
    <d v="2018-08-14T00:00:00"/>
    <x v="4"/>
    <n v="1208.4100000000001"/>
    <x v="2911"/>
    <n v="169.18000000000006"/>
    <x v="0"/>
  </r>
  <r>
    <n v="676731"/>
    <x v="0"/>
    <x v="2"/>
    <x v="5"/>
    <n v="334"/>
    <x v="64"/>
    <d v="2018-08-04T00:00:00"/>
    <d v="2018-08-11T00:00:00"/>
    <x v="1"/>
    <n v="935.89"/>
    <x v="3040"/>
    <n v="393.06999999999994"/>
    <x v="0"/>
  </r>
  <r>
    <n v="661750"/>
    <x v="0"/>
    <x v="1"/>
    <x v="4"/>
    <n v="283"/>
    <x v="64"/>
    <d v="2018-08-06T00:00:00"/>
    <d v="2018-08-11T00:00:00"/>
    <x v="0"/>
    <n v="244.81"/>
    <x v="7228"/>
    <n v="78.34"/>
    <x v="0"/>
  </r>
  <r>
    <n v="371660"/>
    <x v="3"/>
    <x v="3"/>
    <x v="4"/>
    <n v="212"/>
    <x v="64"/>
    <d v="2018-08-04T00:00:00"/>
    <d v="2018-08-10T00:00:00"/>
    <x v="2"/>
    <n v="568.91"/>
    <x v="3753"/>
    <n v="153.60999999999996"/>
    <x v="0"/>
  </r>
  <r>
    <n v="925729"/>
    <x v="0"/>
    <x v="2"/>
    <x v="5"/>
    <n v="159"/>
    <x v="64"/>
    <d v="2018-08-06T00:00:00"/>
    <d v="2018-08-08T00:00:00"/>
    <x v="4"/>
    <n v="1706.2"/>
    <x v="1510"/>
    <n v="836.04000000000008"/>
    <x v="0"/>
  </r>
  <r>
    <n v="209663"/>
    <x v="0"/>
    <x v="2"/>
    <x v="1"/>
    <n v="269"/>
    <x v="64"/>
    <d v="2018-08-08T00:00:00"/>
    <d v="2018-08-15T00:00:00"/>
    <x v="4"/>
    <n v="558.04"/>
    <x v="7229"/>
    <n v="150.66999999999996"/>
    <x v="0"/>
  </r>
  <r>
    <n v="264919"/>
    <x v="1"/>
    <x v="2"/>
    <x v="2"/>
    <n v="60"/>
    <x v="64"/>
    <d v="2018-08-08T00:00:00"/>
    <d v="2018-08-13T00:00:00"/>
    <x v="4"/>
    <n v="1309.1199999999999"/>
    <x v="2517"/>
    <n v="379.63999999999987"/>
    <x v="0"/>
  </r>
  <r>
    <n v="525091"/>
    <x v="0"/>
    <x v="3"/>
    <x v="3"/>
    <n v="22"/>
    <x v="65"/>
    <d v="2018-08-06T00:00:00"/>
    <d v="2018-08-08T00:00:00"/>
    <x v="4"/>
    <n v="949.16"/>
    <x v="7230"/>
    <n v="66.439999999999941"/>
    <x v="0"/>
  </r>
  <r>
    <n v="782480"/>
    <x v="2"/>
    <x v="3"/>
    <x v="5"/>
    <n v="90"/>
    <x v="65"/>
    <d v="2018-08-08T00:00:00"/>
    <d v="2018-08-14T00:00:00"/>
    <x v="0"/>
    <n v="606.16"/>
    <x v="7231"/>
    <n v="133.35999999999996"/>
    <x v="0"/>
  </r>
  <r>
    <n v="730077"/>
    <x v="3"/>
    <x v="0"/>
    <x v="1"/>
    <n v="279"/>
    <x v="65"/>
    <d v="2018-08-07T00:00:00"/>
    <d v="2018-08-14T00:00:00"/>
    <x v="2"/>
    <n v="1202.57"/>
    <x v="7232"/>
    <n v="444.94999999999993"/>
    <x v="0"/>
  </r>
  <r>
    <n v="18073"/>
    <x v="2"/>
    <x v="3"/>
    <x v="3"/>
    <n v="350"/>
    <x v="64"/>
    <d v="2018-08-06T00:00:00"/>
    <d v="2018-08-10T00:00:00"/>
    <x v="1"/>
    <n v="449.24"/>
    <x v="2"/>
    <n v="143.76"/>
    <x v="0"/>
  </r>
  <r>
    <n v="71815"/>
    <x v="1"/>
    <x v="0"/>
    <x v="1"/>
    <n v="127"/>
    <x v="65"/>
    <d v="2018-08-06T00:00:00"/>
    <d v="2018-08-13T00:00:00"/>
    <x v="2"/>
    <n v="1096.01"/>
    <x v="7233"/>
    <n v="219.20000000000005"/>
    <x v="0"/>
  </r>
  <r>
    <n v="987406"/>
    <x v="0"/>
    <x v="0"/>
    <x v="5"/>
    <n v="252"/>
    <x v="66"/>
    <d v="2018-08-08T00:00:00"/>
    <d v="2018-08-13T00:00:00"/>
    <x v="2"/>
    <n v="882.54"/>
    <x v="6786"/>
    <n v="326.53999999999996"/>
    <x v="0"/>
  </r>
  <r>
    <n v="491246"/>
    <x v="0"/>
    <x v="3"/>
    <x v="5"/>
    <n v="291"/>
    <x v="65"/>
    <d v="2018-08-09T00:00:00"/>
    <d v="2018-08-11T00:00:00"/>
    <x v="4"/>
    <n v="1981.64"/>
    <x v="7234"/>
    <n v="138.71000000000004"/>
    <x v="0"/>
  </r>
  <r>
    <n v="551983"/>
    <x v="0"/>
    <x v="1"/>
    <x v="0"/>
    <n v="14"/>
    <x v="65"/>
    <d v="2018-08-07T00:00:00"/>
    <d v="2018-08-10T00:00:00"/>
    <x v="2"/>
    <n v="408.12"/>
    <x v="7235"/>
    <n v="159.17000000000002"/>
    <x v="0"/>
  </r>
  <r>
    <n v="691876"/>
    <x v="2"/>
    <x v="1"/>
    <x v="5"/>
    <n v="292"/>
    <x v="65"/>
    <d v="2018-08-07T00:00:00"/>
    <d v="2018-08-13T00:00:00"/>
    <x v="2"/>
    <n v="381.39"/>
    <x v="7236"/>
    <n v="190.69"/>
    <x v="0"/>
  </r>
  <r>
    <n v="490407"/>
    <x v="0"/>
    <x v="3"/>
    <x v="2"/>
    <n v="178"/>
    <x v="65"/>
    <d v="2018-08-08T00:00:00"/>
    <d v="2018-08-09T00:00:00"/>
    <x v="3"/>
    <n v="1339.32"/>
    <x v="7237"/>
    <n v="602.68999999999994"/>
    <x v="0"/>
  </r>
  <r>
    <n v="133316"/>
    <x v="0"/>
    <x v="2"/>
    <x v="2"/>
    <n v="76"/>
    <x v="65"/>
    <d v="2018-08-08T00:00:00"/>
    <d v="2018-08-12T00:00:00"/>
    <x v="4"/>
    <n v="1309.1199999999999"/>
    <x v="6269"/>
    <n v="235.63999999999987"/>
    <x v="0"/>
  </r>
  <r>
    <n v="649528"/>
    <x v="0"/>
    <x v="3"/>
    <x v="5"/>
    <n v="221"/>
    <x v="66"/>
    <d v="2018-08-09T00:00:00"/>
    <d v="2018-08-11T00:00:00"/>
    <x v="5"/>
    <n v="1548.53"/>
    <x v="7238"/>
    <n v="201.30999999999995"/>
    <x v="0"/>
  </r>
  <r>
    <n v="809460"/>
    <x v="0"/>
    <x v="3"/>
    <x v="4"/>
    <n v="334"/>
    <x v="66"/>
    <d v="2018-08-08T00:00:00"/>
    <d v="2018-08-09T00:00:00"/>
    <x v="4"/>
    <n v="1522.87"/>
    <x v="751"/>
    <n v="197.9699999999998"/>
    <x v="0"/>
  </r>
  <r>
    <n v="531938"/>
    <x v="0"/>
    <x v="0"/>
    <x v="1"/>
    <n v="347"/>
    <x v="65"/>
    <d v="2018-08-06T00:00:00"/>
    <d v="2018-08-09T00:00:00"/>
    <x v="5"/>
    <n v="384.81"/>
    <x v="7239"/>
    <n v="42.329999999999984"/>
    <x v="0"/>
  </r>
  <r>
    <n v="970539"/>
    <x v="0"/>
    <x v="1"/>
    <x v="0"/>
    <n v="240"/>
    <x v="65"/>
    <d v="2018-08-06T00:00:00"/>
    <d v="2018-08-13T00:00:00"/>
    <x v="4"/>
    <n v="1448.75"/>
    <x v="3744"/>
    <n v="130.3900000000001"/>
    <x v="0"/>
  </r>
  <r>
    <n v="741699"/>
    <x v="1"/>
    <x v="3"/>
    <x v="2"/>
    <n v="6"/>
    <x v="65"/>
    <d v="2018-08-08T00:00:00"/>
    <d v="2018-08-13T00:00:00"/>
    <x v="2"/>
    <n v="454.17"/>
    <x v="7240"/>
    <n v="63.580000000000041"/>
    <x v="0"/>
  </r>
  <r>
    <n v="372300"/>
    <x v="0"/>
    <x v="0"/>
    <x v="4"/>
    <n v="243"/>
    <x v="65"/>
    <d v="2018-08-09T00:00:00"/>
    <d v="2018-08-13T00:00:00"/>
    <x v="4"/>
    <n v="1230.5999999999999"/>
    <x v="2875"/>
    <n v="479.92999999999995"/>
    <x v="0"/>
  </r>
  <r>
    <n v="871067"/>
    <x v="1"/>
    <x v="3"/>
    <x v="5"/>
    <n v="355"/>
    <x v="65"/>
    <d v="2018-08-07T00:00:00"/>
    <d v="2018-08-11T00:00:00"/>
    <x v="0"/>
    <n v="1874.46"/>
    <x v="7241"/>
    <n v="412.38000000000011"/>
    <x v="0"/>
  </r>
  <r>
    <n v="942641"/>
    <x v="1"/>
    <x v="2"/>
    <x v="2"/>
    <n v="4"/>
    <x v="66"/>
    <d v="2018-08-09T00:00:00"/>
    <d v="2018-08-13T00:00:00"/>
    <x v="2"/>
    <n v="816.57"/>
    <x v="1577"/>
    <n v="89.82000000000005"/>
    <x v="0"/>
  </r>
  <r>
    <n v="373554"/>
    <x v="0"/>
    <x v="0"/>
    <x v="4"/>
    <n v="350"/>
    <x v="65"/>
    <d v="2018-08-09T00:00:00"/>
    <d v="2018-08-13T00:00:00"/>
    <x v="5"/>
    <n v="182.58"/>
    <x v="1269"/>
    <n v="54.77000000000001"/>
    <x v="0"/>
  </r>
  <r>
    <n v="241645"/>
    <x v="0"/>
    <x v="0"/>
    <x v="0"/>
    <n v="28"/>
    <x v="66"/>
    <d v="2018-08-08T00:00:00"/>
    <d v="2018-08-10T00:00:00"/>
    <x v="3"/>
    <n v="923.81"/>
    <x v="7242"/>
    <n v="286.38"/>
    <x v="0"/>
  </r>
  <r>
    <n v="399375"/>
    <x v="2"/>
    <x v="1"/>
    <x v="2"/>
    <n v="108"/>
    <x v="66"/>
    <d v="2018-08-08T00:00:00"/>
    <d v="2018-08-14T00:00:00"/>
    <x v="5"/>
    <n v="780"/>
    <x v="7243"/>
    <n v="249.60000000000002"/>
    <x v="0"/>
  </r>
  <r>
    <n v="74430"/>
    <x v="1"/>
    <x v="3"/>
    <x v="2"/>
    <n v="214"/>
    <x v="65"/>
    <d v="2018-08-07T00:00:00"/>
    <d v="2018-08-13T00:00:00"/>
    <x v="1"/>
    <n v="711.8"/>
    <x v="5504"/>
    <n v="163.70999999999992"/>
    <x v="0"/>
  </r>
  <r>
    <n v="290863"/>
    <x v="0"/>
    <x v="1"/>
    <x v="5"/>
    <n v="297"/>
    <x v="66"/>
    <d v="2018-08-06T00:00:00"/>
    <d v="2018-08-08T00:00:00"/>
    <x v="3"/>
    <n v="1233.3699999999999"/>
    <x v="5851"/>
    <n v="296.00999999999988"/>
    <x v="0"/>
  </r>
  <r>
    <n v="697213"/>
    <x v="1"/>
    <x v="0"/>
    <x v="5"/>
    <n v="15"/>
    <x v="65"/>
    <d v="2018-08-08T00:00:00"/>
    <d v="2018-08-14T00:00:00"/>
    <x v="5"/>
    <n v="827.05"/>
    <x v="7244"/>
    <n v="289.46999999999991"/>
    <x v="0"/>
  </r>
  <r>
    <n v="935325"/>
    <x v="0"/>
    <x v="0"/>
    <x v="2"/>
    <n v="21"/>
    <x v="66"/>
    <d v="2018-08-09T00:00:00"/>
    <d v="2018-08-13T00:00:00"/>
    <x v="3"/>
    <n v="558.04"/>
    <x v="7245"/>
    <n v="262.27999999999997"/>
    <x v="0"/>
  </r>
  <r>
    <n v="309484"/>
    <x v="1"/>
    <x v="3"/>
    <x v="4"/>
    <n v="208"/>
    <x v="66"/>
    <d v="2018-08-07T00:00:00"/>
    <d v="2018-08-13T00:00:00"/>
    <x v="2"/>
    <n v="927.33"/>
    <x v="3876"/>
    <n v="92.730000000000018"/>
    <x v="0"/>
  </r>
  <r>
    <n v="52007"/>
    <x v="0"/>
    <x v="1"/>
    <x v="4"/>
    <n v="116"/>
    <x v="66"/>
    <d v="2018-08-08T00:00:00"/>
    <d v="2018-08-14T00:00:00"/>
    <x v="4"/>
    <n v="889.22"/>
    <x v="7246"/>
    <n v="195.63"/>
    <x v="0"/>
  </r>
  <r>
    <n v="315072"/>
    <x v="2"/>
    <x v="3"/>
    <x v="5"/>
    <n v="152"/>
    <x v="67"/>
    <d v="2018-08-09T00:00:00"/>
    <d v="2018-08-13T00:00:00"/>
    <x v="3"/>
    <n v="278.41000000000003"/>
    <x v="7247"/>
    <n v="125.28000000000003"/>
    <x v="0"/>
  </r>
  <r>
    <n v="962306"/>
    <x v="1"/>
    <x v="3"/>
    <x v="0"/>
    <n v="188"/>
    <x v="67"/>
    <d v="2018-08-07T00:00:00"/>
    <d v="2018-08-10T00:00:00"/>
    <x v="0"/>
    <n v="592.61"/>
    <x v="7248"/>
    <n v="213.34000000000003"/>
    <x v="0"/>
  </r>
  <r>
    <n v="687076"/>
    <x v="2"/>
    <x v="0"/>
    <x v="2"/>
    <n v="270"/>
    <x v="67"/>
    <d v="2018-08-08T00:00:00"/>
    <d v="2018-08-09T00:00:00"/>
    <x v="3"/>
    <n v="1317.62"/>
    <x v="5511"/>
    <n v="329.39999999999986"/>
    <x v="0"/>
  </r>
  <r>
    <n v="189625"/>
    <x v="2"/>
    <x v="1"/>
    <x v="1"/>
    <n v="166"/>
    <x v="66"/>
    <d v="2018-08-09T00:00:00"/>
    <d v="2018-08-16T00:00:00"/>
    <x v="2"/>
    <n v="157.06"/>
    <x v="7249"/>
    <n v="21.990000000000009"/>
    <x v="0"/>
  </r>
  <r>
    <n v="629884"/>
    <x v="3"/>
    <x v="0"/>
    <x v="5"/>
    <n v="119"/>
    <x v="66"/>
    <d v="2018-08-08T00:00:00"/>
    <d v="2018-08-14T00:00:00"/>
    <x v="5"/>
    <n v="824.18"/>
    <x v="6228"/>
    <n v="214.28999999999996"/>
    <x v="0"/>
  </r>
  <r>
    <n v="418446"/>
    <x v="0"/>
    <x v="0"/>
    <x v="5"/>
    <n v="28"/>
    <x v="67"/>
    <d v="2018-08-08T00:00:00"/>
    <d v="2018-08-14T00:00:00"/>
    <x v="5"/>
    <n v="518.80999999999995"/>
    <x v="7250"/>
    <n v="77.819999999999936"/>
    <x v="0"/>
  </r>
  <r>
    <n v="317164"/>
    <x v="0"/>
    <x v="0"/>
    <x v="0"/>
    <n v="151"/>
    <x v="67"/>
    <d v="2018-08-08T00:00:00"/>
    <d v="2018-08-12T00:00:00"/>
    <x v="0"/>
    <n v="1876.44"/>
    <x v="4955"/>
    <n v="337.76"/>
    <x v="0"/>
  </r>
  <r>
    <n v="158673"/>
    <x v="3"/>
    <x v="0"/>
    <x v="3"/>
    <n v="211"/>
    <x v="68"/>
    <d v="2018-08-11T00:00:00"/>
    <d v="2018-08-18T00:00:00"/>
    <x v="3"/>
    <n v="945.49"/>
    <x v="7251"/>
    <n v="378.20000000000005"/>
    <x v="0"/>
  </r>
  <r>
    <n v="811404"/>
    <x v="0"/>
    <x v="3"/>
    <x v="0"/>
    <n v="281"/>
    <x v="67"/>
    <d v="2018-08-10T00:00:00"/>
    <d v="2018-08-16T00:00:00"/>
    <x v="1"/>
    <n v="538.84"/>
    <x v="7252"/>
    <n v="48.500000000000057"/>
    <x v="0"/>
  </r>
  <r>
    <n v="222017"/>
    <x v="1"/>
    <x v="3"/>
    <x v="0"/>
    <n v="214"/>
    <x v="67"/>
    <d v="2018-08-10T00:00:00"/>
    <d v="2018-08-13T00:00:00"/>
    <x v="3"/>
    <n v="1014.42"/>
    <x v="691"/>
    <n v="476.78"/>
    <x v="0"/>
  </r>
  <r>
    <n v="788063"/>
    <x v="1"/>
    <x v="3"/>
    <x v="0"/>
    <n v="240"/>
    <x v="67"/>
    <d v="2018-08-11T00:00:00"/>
    <d v="2018-08-12T00:00:00"/>
    <x v="1"/>
    <n v="298.7"/>
    <x v="7253"/>
    <n v="119.47999999999999"/>
    <x v="0"/>
  </r>
  <r>
    <n v="406223"/>
    <x v="0"/>
    <x v="2"/>
    <x v="0"/>
    <n v="297"/>
    <x v="67"/>
    <d v="2018-08-10T00:00:00"/>
    <d v="2018-08-16T00:00:00"/>
    <x v="5"/>
    <n v="1862.1"/>
    <x v="7254"/>
    <n v="670.3599999999999"/>
    <x v="0"/>
  </r>
  <r>
    <n v="810901"/>
    <x v="0"/>
    <x v="2"/>
    <x v="0"/>
    <n v="153"/>
    <x v="69"/>
    <d v="2018-08-11T00:00:00"/>
    <d v="2018-08-15T00:00:00"/>
    <x v="5"/>
    <n v="448.42"/>
    <x v="7255"/>
    <n v="53.81"/>
    <x v="0"/>
  </r>
  <r>
    <n v="905941"/>
    <x v="0"/>
    <x v="0"/>
    <x v="5"/>
    <n v="293"/>
    <x v="68"/>
    <d v="2018-08-09T00:00:00"/>
    <d v="2018-08-10T00:00:00"/>
    <x v="3"/>
    <n v="880.62"/>
    <x v="4820"/>
    <n v="317.02"/>
    <x v="0"/>
  </r>
  <r>
    <n v="654319"/>
    <x v="0"/>
    <x v="1"/>
    <x v="1"/>
    <n v="265"/>
    <x v="69"/>
    <d v="2018-08-11T00:00:00"/>
    <d v="2018-08-17T00:00:00"/>
    <x v="5"/>
    <n v="1366.5"/>
    <x v="7256"/>
    <n v="560.26"/>
    <x v="0"/>
  </r>
  <r>
    <n v="32230"/>
    <x v="0"/>
    <x v="2"/>
    <x v="5"/>
    <n v="255"/>
    <x v="69"/>
    <d v="2018-08-11T00:00:00"/>
    <d v="2018-08-15T00:00:00"/>
    <x v="0"/>
    <n v="1945.43"/>
    <x v="7257"/>
    <n v="252.91000000000008"/>
    <x v="0"/>
  </r>
  <r>
    <n v="569623"/>
    <x v="1"/>
    <x v="2"/>
    <x v="3"/>
    <n v="269"/>
    <x v="68"/>
    <d v="2018-08-11T00:00:00"/>
    <d v="2018-08-13T00:00:00"/>
    <x v="5"/>
    <n v="191.39"/>
    <x v="3257"/>
    <n v="72.72999999999999"/>
    <x v="0"/>
  </r>
  <r>
    <n v="599815"/>
    <x v="0"/>
    <x v="2"/>
    <x v="1"/>
    <n v="71"/>
    <x v="69"/>
    <d v="2018-08-11T00:00:00"/>
    <d v="2018-08-14T00:00:00"/>
    <x v="0"/>
    <n v="385.78"/>
    <x v="7258"/>
    <n v="115.72999999999996"/>
    <x v="0"/>
  </r>
  <r>
    <n v="560860"/>
    <x v="0"/>
    <x v="1"/>
    <x v="3"/>
    <n v="284"/>
    <x v="69"/>
    <d v="2018-08-09T00:00:00"/>
    <d v="2018-08-14T00:00:00"/>
    <x v="3"/>
    <n v="1513.02"/>
    <x v="7259"/>
    <n v="408.52"/>
    <x v="0"/>
  </r>
  <r>
    <n v="547116"/>
    <x v="1"/>
    <x v="2"/>
    <x v="3"/>
    <n v="26"/>
    <x v="68"/>
    <d v="2018-08-12T00:00:00"/>
    <d v="2018-08-17T00:00:00"/>
    <x v="2"/>
    <n v="260.64"/>
    <x v="5468"/>
    <n v="88.619999999999976"/>
    <x v="0"/>
  </r>
  <r>
    <n v="602590"/>
    <x v="2"/>
    <x v="1"/>
    <x v="5"/>
    <n v="92"/>
    <x v="69"/>
    <d v="2018-08-09T00:00:00"/>
    <d v="2018-08-14T00:00:00"/>
    <x v="0"/>
    <n v="1687.06"/>
    <x v="7260"/>
    <n v="168.71000000000004"/>
    <x v="0"/>
  </r>
  <r>
    <n v="467273"/>
    <x v="0"/>
    <x v="0"/>
    <x v="1"/>
    <n v="349"/>
    <x v="70"/>
    <d v="2018-08-13T00:00:00"/>
    <d v="2018-08-16T00:00:00"/>
    <x v="3"/>
    <n v="199.73"/>
    <x v="2084"/>
    <n v="87.88"/>
    <x v="0"/>
  </r>
  <r>
    <n v="326980"/>
    <x v="0"/>
    <x v="0"/>
    <x v="1"/>
    <n v="301"/>
    <x v="70"/>
    <d v="2018-08-10T00:00:00"/>
    <d v="2018-08-11T00:00:00"/>
    <x v="5"/>
    <n v="1952.02"/>
    <x v="7261"/>
    <n v="253.76"/>
    <x v="0"/>
  </r>
  <r>
    <n v="484762"/>
    <x v="0"/>
    <x v="2"/>
    <x v="5"/>
    <n v="81"/>
    <x v="69"/>
    <d v="2018-08-12T00:00:00"/>
    <d v="2018-08-13T00:00:00"/>
    <x v="4"/>
    <n v="877.14"/>
    <x v="6024"/>
    <n v="385.94"/>
    <x v="0"/>
  </r>
  <r>
    <n v="146328"/>
    <x v="1"/>
    <x v="1"/>
    <x v="0"/>
    <n v="68"/>
    <x v="70"/>
    <d v="2018-08-11T00:00:00"/>
    <d v="2018-08-15T00:00:00"/>
    <x v="4"/>
    <n v="878.46"/>
    <x v="7262"/>
    <n v="245.97000000000003"/>
    <x v="0"/>
  </r>
  <r>
    <n v="316062"/>
    <x v="3"/>
    <x v="2"/>
    <x v="4"/>
    <n v="87"/>
    <x v="69"/>
    <d v="2018-08-13T00:00:00"/>
    <d v="2018-08-15T00:00:00"/>
    <x v="3"/>
    <n v="449.24"/>
    <x v="4431"/>
    <n v="148.25"/>
    <x v="0"/>
  </r>
  <r>
    <n v="597164"/>
    <x v="1"/>
    <x v="1"/>
    <x v="1"/>
    <n v="340"/>
    <x v="69"/>
    <d v="2018-08-12T00:00:00"/>
    <d v="2018-08-13T00:00:00"/>
    <x v="5"/>
    <n v="344.33"/>
    <x v="6607"/>
    <n v="168.71999999999997"/>
    <x v="0"/>
  </r>
  <r>
    <n v="484693"/>
    <x v="0"/>
    <x v="3"/>
    <x v="5"/>
    <n v="95"/>
    <x v="70"/>
    <d v="2018-08-11T00:00:00"/>
    <d v="2018-08-15T00:00:00"/>
    <x v="5"/>
    <n v="1487.05"/>
    <x v="7263"/>
    <n v="669.17"/>
    <x v="0"/>
  </r>
  <r>
    <n v="374603"/>
    <x v="1"/>
    <x v="3"/>
    <x v="2"/>
    <n v="94"/>
    <x v="69"/>
    <d v="2018-08-12T00:00:00"/>
    <d v="2018-08-18T00:00:00"/>
    <x v="2"/>
    <n v="1681.55"/>
    <x v="7264"/>
    <n v="151.33999999999992"/>
    <x v="0"/>
  </r>
  <r>
    <n v="829593"/>
    <x v="0"/>
    <x v="1"/>
    <x v="3"/>
    <n v="263"/>
    <x v="70"/>
    <d v="2018-08-11T00:00:00"/>
    <d v="2018-08-18T00:00:00"/>
    <x v="2"/>
    <n v="1349.24"/>
    <x v="7265"/>
    <n v="229.37000000000012"/>
    <x v="0"/>
  </r>
  <r>
    <n v="757154"/>
    <x v="1"/>
    <x v="2"/>
    <x v="5"/>
    <n v="245"/>
    <x v="70"/>
    <d v="2018-08-13T00:00:00"/>
    <d v="2018-08-19T00:00:00"/>
    <x v="0"/>
    <n v="544.79"/>
    <x v="7266"/>
    <n v="38.139999999999986"/>
    <x v="0"/>
  </r>
  <r>
    <n v="778264"/>
    <x v="1"/>
    <x v="3"/>
    <x v="0"/>
    <n v="284"/>
    <x v="69"/>
    <d v="2018-08-12T00:00:00"/>
    <d v="2018-08-13T00:00:00"/>
    <x v="4"/>
    <n v="1800.23"/>
    <x v="7267"/>
    <n v="792.1"/>
    <x v="0"/>
  </r>
  <r>
    <n v="753089"/>
    <x v="2"/>
    <x v="3"/>
    <x v="2"/>
    <n v="279"/>
    <x v="70"/>
    <d v="2018-08-12T00:00:00"/>
    <d v="2018-08-16T00:00:00"/>
    <x v="1"/>
    <n v="1760.92"/>
    <x v="7268"/>
    <n v="281.75"/>
    <x v="0"/>
  </r>
  <r>
    <n v="389501"/>
    <x v="0"/>
    <x v="0"/>
    <x v="1"/>
    <n v="114"/>
    <x v="69"/>
    <d v="2018-08-13T00:00:00"/>
    <d v="2018-08-20T00:00:00"/>
    <x v="4"/>
    <n v="244.72"/>
    <x v="1049"/>
    <n v="58.72999999999999"/>
    <x v="0"/>
  </r>
  <r>
    <n v="729981"/>
    <x v="0"/>
    <x v="1"/>
    <x v="1"/>
    <n v="303"/>
    <x v="71"/>
    <d v="2018-08-11T00:00:00"/>
    <d v="2018-08-18T00:00:00"/>
    <x v="4"/>
    <n v="611.20000000000005"/>
    <x v="7269"/>
    <n v="250.59000000000003"/>
    <x v="0"/>
  </r>
  <r>
    <n v="876462"/>
    <x v="0"/>
    <x v="3"/>
    <x v="4"/>
    <n v="264"/>
    <x v="70"/>
    <d v="2018-08-12T00:00:00"/>
    <d v="2018-08-19T00:00:00"/>
    <x v="5"/>
    <n v="642.33000000000004"/>
    <x v="5775"/>
    <n v="186.28000000000003"/>
    <x v="0"/>
  </r>
  <r>
    <n v="458359"/>
    <x v="3"/>
    <x v="0"/>
    <x v="5"/>
    <n v="329"/>
    <x v="70"/>
    <d v="2018-08-12T00:00:00"/>
    <d v="2018-08-16T00:00:00"/>
    <x v="4"/>
    <n v="375.99"/>
    <x v="7270"/>
    <n v="142.88"/>
    <x v="0"/>
  </r>
  <r>
    <n v="776897"/>
    <x v="0"/>
    <x v="0"/>
    <x v="4"/>
    <n v="82"/>
    <x v="70"/>
    <d v="2018-08-11T00:00:00"/>
    <d v="2018-08-12T00:00:00"/>
    <x v="3"/>
    <n v="1251.8499999999999"/>
    <x v="7271"/>
    <n v="450.66999999999996"/>
    <x v="0"/>
  </r>
  <r>
    <n v="861674"/>
    <x v="2"/>
    <x v="1"/>
    <x v="5"/>
    <n v="131"/>
    <x v="70"/>
    <d v="2018-08-13T00:00:00"/>
    <d v="2018-08-17T00:00:00"/>
    <x v="2"/>
    <n v="1848.66"/>
    <x v="7272"/>
    <n v="628.54000000000019"/>
    <x v="0"/>
  </r>
  <r>
    <n v="82807"/>
    <x v="0"/>
    <x v="0"/>
    <x v="4"/>
    <n v="204"/>
    <x v="70"/>
    <d v="2018-08-11T00:00:00"/>
    <d v="2018-08-12T00:00:00"/>
    <x v="5"/>
    <n v="1233.3699999999999"/>
    <x v="7273"/>
    <n v="320.67999999999984"/>
    <x v="0"/>
  </r>
  <r>
    <n v="579426"/>
    <x v="0"/>
    <x v="1"/>
    <x v="1"/>
    <n v="131"/>
    <x v="70"/>
    <d v="2018-08-11T00:00:00"/>
    <d v="2018-08-12T00:00:00"/>
    <x v="4"/>
    <n v="540.25"/>
    <x v="7274"/>
    <n v="129.66000000000003"/>
    <x v="0"/>
  </r>
  <r>
    <n v="770263"/>
    <x v="2"/>
    <x v="1"/>
    <x v="1"/>
    <n v="75"/>
    <x v="70"/>
    <d v="2018-08-11T00:00:00"/>
    <d v="2018-08-12T00:00:00"/>
    <x v="4"/>
    <n v="685.1"/>
    <x v="7275"/>
    <n v="335.70000000000005"/>
    <x v="0"/>
  </r>
  <r>
    <n v="116490"/>
    <x v="0"/>
    <x v="3"/>
    <x v="2"/>
    <n v="213"/>
    <x v="70"/>
    <d v="2018-08-11T00:00:00"/>
    <d v="2018-08-12T00:00:00"/>
    <x v="1"/>
    <n v="1230.5999999999999"/>
    <x v="6974"/>
    <n v="172.27999999999997"/>
    <x v="0"/>
  </r>
  <r>
    <n v="180921"/>
    <x v="3"/>
    <x v="2"/>
    <x v="0"/>
    <n v="232"/>
    <x v="72"/>
    <d v="2018-08-15T00:00:00"/>
    <d v="2018-08-16T00:00:00"/>
    <x v="0"/>
    <n v="1507.06"/>
    <x v="7276"/>
    <n v="437.04999999999995"/>
    <x v="0"/>
  </r>
  <r>
    <n v="214984"/>
    <x v="0"/>
    <x v="2"/>
    <x v="2"/>
    <n v="52"/>
    <x v="71"/>
    <d v="2018-08-15T00:00:00"/>
    <d v="2018-08-19T00:00:00"/>
    <x v="0"/>
    <n v="411.04"/>
    <x v="1543"/>
    <n v="119.20000000000005"/>
    <x v="0"/>
  </r>
  <r>
    <n v="102576"/>
    <x v="0"/>
    <x v="1"/>
    <x v="5"/>
    <n v="23"/>
    <x v="72"/>
    <d v="2018-08-15T00:00:00"/>
    <d v="2018-08-19T00:00:00"/>
    <x v="1"/>
    <n v="952.92"/>
    <x v="7277"/>
    <n v="228.69999999999993"/>
    <x v="0"/>
  </r>
  <r>
    <n v="720935"/>
    <x v="0"/>
    <x v="1"/>
    <x v="4"/>
    <n v="233"/>
    <x v="71"/>
    <d v="2018-08-13T00:00:00"/>
    <d v="2018-08-14T00:00:00"/>
    <x v="2"/>
    <n v="1790.24"/>
    <x v="7278"/>
    <n v="286.44000000000005"/>
    <x v="0"/>
  </r>
  <r>
    <n v="282384"/>
    <x v="0"/>
    <x v="3"/>
    <x v="3"/>
    <n v="308"/>
    <x v="71"/>
    <d v="2018-08-12T00:00:00"/>
    <d v="2018-08-17T00:00:00"/>
    <x v="2"/>
    <n v="1503.81"/>
    <x v="6937"/>
    <n v="646.64"/>
    <x v="0"/>
  </r>
  <r>
    <n v="376102"/>
    <x v="1"/>
    <x v="1"/>
    <x v="4"/>
    <n v="236"/>
    <x v="71"/>
    <d v="2018-08-12T00:00:00"/>
    <d v="2018-08-16T00:00:00"/>
    <x v="2"/>
    <n v="384.81"/>
    <x v="2643"/>
    <n v="146.22999999999999"/>
    <x v="0"/>
  </r>
  <r>
    <n v="708686"/>
    <x v="2"/>
    <x v="1"/>
    <x v="0"/>
    <n v="156"/>
    <x v="72"/>
    <d v="2018-08-12T00:00:00"/>
    <d v="2018-08-19T00:00:00"/>
    <x v="0"/>
    <n v="1898.63"/>
    <x v="1403"/>
    <n v="664.52000000000021"/>
    <x v="0"/>
  </r>
  <r>
    <n v="520448"/>
    <x v="2"/>
    <x v="0"/>
    <x v="0"/>
    <n v="69"/>
    <x v="72"/>
    <d v="2018-08-12T00:00:00"/>
    <d v="2018-08-13T00:00:00"/>
    <x v="0"/>
    <n v="651.74"/>
    <x v="7279"/>
    <n v="202.04000000000002"/>
    <x v="0"/>
  </r>
  <r>
    <n v="126642"/>
    <x v="0"/>
    <x v="3"/>
    <x v="0"/>
    <n v="182"/>
    <x v="72"/>
    <d v="2018-08-14T00:00:00"/>
    <d v="2018-08-16T00:00:00"/>
    <x v="4"/>
    <n v="724.93"/>
    <x v="7280"/>
    <n v="224.72999999999996"/>
    <x v="0"/>
  </r>
  <r>
    <n v="487844"/>
    <x v="2"/>
    <x v="3"/>
    <x v="5"/>
    <n v="358"/>
    <x v="72"/>
    <d v="2018-08-16T00:00:00"/>
    <d v="2018-08-19T00:00:00"/>
    <x v="2"/>
    <n v="1022"/>
    <x v="7281"/>
    <n v="470.12"/>
    <x v="0"/>
  </r>
  <r>
    <n v="194447"/>
    <x v="1"/>
    <x v="2"/>
    <x v="1"/>
    <n v="283"/>
    <x v="73"/>
    <d v="2018-08-14T00:00:00"/>
    <d v="2018-08-21T00:00:00"/>
    <x v="2"/>
    <n v="1469.35"/>
    <x v="219"/>
    <n v="396.7199999999998"/>
    <x v="0"/>
  </r>
  <r>
    <n v="932000"/>
    <x v="1"/>
    <x v="1"/>
    <x v="2"/>
    <n v="140"/>
    <x v="73"/>
    <d v="2018-08-16T00:00:00"/>
    <d v="2018-08-19T00:00:00"/>
    <x v="5"/>
    <n v="329.43"/>
    <x v="7282"/>
    <n v="65.889999999999986"/>
    <x v="0"/>
  </r>
  <r>
    <n v="948969"/>
    <x v="1"/>
    <x v="2"/>
    <x v="2"/>
    <n v="178"/>
    <x v="72"/>
    <d v="2018-08-15T00:00:00"/>
    <d v="2018-08-21T00:00:00"/>
    <x v="5"/>
    <n v="922.94"/>
    <x v="7283"/>
    <n v="295.34000000000003"/>
    <x v="0"/>
  </r>
  <r>
    <n v="305221"/>
    <x v="0"/>
    <x v="2"/>
    <x v="1"/>
    <n v="201"/>
    <x v="73"/>
    <d v="2018-08-16T00:00:00"/>
    <d v="2018-08-21T00:00:00"/>
    <x v="3"/>
    <n v="210.29"/>
    <x v="3059"/>
    <n v="94.63"/>
    <x v="0"/>
  </r>
  <r>
    <n v="251413"/>
    <x v="0"/>
    <x v="2"/>
    <x v="3"/>
    <n v="248"/>
    <x v="72"/>
    <d v="2018-08-16T00:00:00"/>
    <d v="2018-08-19T00:00:00"/>
    <x v="1"/>
    <n v="1937.79"/>
    <x v="7284"/>
    <n v="290.67000000000007"/>
    <x v="0"/>
  </r>
  <r>
    <n v="526343"/>
    <x v="0"/>
    <x v="0"/>
    <x v="0"/>
    <n v="15"/>
    <x v="72"/>
    <d v="2018-08-13T00:00:00"/>
    <d v="2018-08-20T00:00:00"/>
    <x v="3"/>
    <n v="657.42"/>
    <x v="7285"/>
    <n v="144.63"/>
    <x v="0"/>
  </r>
  <r>
    <n v="452236"/>
    <x v="3"/>
    <x v="2"/>
    <x v="2"/>
    <n v="238"/>
    <x v="74"/>
    <d v="2018-08-14T00:00:00"/>
    <d v="2018-08-19T00:00:00"/>
    <x v="0"/>
    <n v="827.05"/>
    <x v="7286"/>
    <n v="272.92999999999995"/>
    <x v="0"/>
  </r>
  <r>
    <n v="506642"/>
    <x v="0"/>
    <x v="3"/>
    <x v="5"/>
    <n v="331"/>
    <x v="74"/>
    <d v="2018-08-14T00:00:00"/>
    <d v="2018-08-15T00:00:00"/>
    <x v="3"/>
    <n v="923.77"/>
    <x v="7287"/>
    <n v="267.89"/>
    <x v="0"/>
  </r>
  <r>
    <n v="168960"/>
    <x v="1"/>
    <x v="0"/>
    <x v="4"/>
    <n v="125"/>
    <x v="73"/>
    <d v="2018-08-14T00:00:00"/>
    <d v="2018-08-17T00:00:00"/>
    <x v="5"/>
    <n v="1482.41"/>
    <x v="7288"/>
    <n v="607.79000000000008"/>
    <x v="0"/>
  </r>
  <r>
    <n v="925940"/>
    <x v="0"/>
    <x v="3"/>
    <x v="4"/>
    <n v="44"/>
    <x v="73"/>
    <d v="2018-08-14T00:00:00"/>
    <d v="2018-08-20T00:00:00"/>
    <x v="0"/>
    <n v="1211.8399999999999"/>
    <x v="7289"/>
    <n v="254.4899999999999"/>
    <x v="0"/>
  </r>
  <r>
    <n v="696723"/>
    <x v="0"/>
    <x v="2"/>
    <x v="2"/>
    <n v="157"/>
    <x v="73"/>
    <d v="2018-08-17T00:00:00"/>
    <d v="2018-08-24T00:00:00"/>
    <x v="4"/>
    <n v="395.02"/>
    <x v="1531"/>
    <n v="82.949999999999989"/>
    <x v="0"/>
  </r>
  <r>
    <n v="762414"/>
    <x v="0"/>
    <x v="3"/>
    <x v="2"/>
    <n v="284"/>
    <x v="74"/>
    <d v="2018-08-14T00:00:00"/>
    <d v="2018-08-20T00:00:00"/>
    <x v="2"/>
    <n v="962.76"/>
    <x v="7290"/>
    <n v="259.95000000000005"/>
    <x v="0"/>
  </r>
  <r>
    <n v="958767"/>
    <x v="2"/>
    <x v="1"/>
    <x v="1"/>
    <n v="132"/>
    <x v="74"/>
    <d v="2018-08-15T00:00:00"/>
    <d v="2018-08-16T00:00:00"/>
    <x v="4"/>
    <n v="272.12"/>
    <x v="7291"/>
    <n v="125.18"/>
    <x v="0"/>
  </r>
  <r>
    <n v="640779"/>
    <x v="3"/>
    <x v="2"/>
    <x v="1"/>
    <n v="152"/>
    <x v="74"/>
    <d v="2018-08-14T00:00:00"/>
    <d v="2018-08-19T00:00:00"/>
    <x v="3"/>
    <n v="1308.3499999999999"/>
    <x v="7292"/>
    <n v="614.91999999999996"/>
    <x v="0"/>
  </r>
  <r>
    <n v="888325"/>
    <x v="2"/>
    <x v="1"/>
    <x v="5"/>
    <n v="275"/>
    <x v="75"/>
    <d v="2018-08-18T00:00:00"/>
    <d v="2018-08-21T00:00:00"/>
    <x v="4"/>
    <n v="1922.06"/>
    <x v="7293"/>
    <n v="538.17999999999984"/>
    <x v="0"/>
  </r>
  <r>
    <n v="628985"/>
    <x v="0"/>
    <x v="1"/>
    <x v="4"/>
    <n v="161"/>
    <x v="75"/>
    <d v="2018-08-16T00:00:00"/>
    <d v="2018-08-22T00:00:00"/>
    <x v="2"/>
    <n v="893"/>
    <x v="1206"/>
    <n v="151.80999999999995"/>
    <x v="0"/>
  </r>
  <r>
    <n v="709919"/>
    <x v="1"/>
    <x v="1"/>
    <x v="3"/>
    <n v="265"/>
    <x v="74"/>
    <d v="2018-08-17T00:00:00"/>
    <d v="2018-08-22T00:00:00"/>
    <x v="2"/>
    <n v="1067.42"/>
    <x v="7294"/>
    <n v="416.29000000000008"/>
    <x v="0"/>
  </r>
  <r>
    <n v="65071"/>
    <x v="1"/>
    <x v="2"/>
    <x v="1"/>
    <n v="186"/>
    <x v="75"/>
    <d v="2018-08-17T00:00:00"/>
    <d v="2018-08-24T00:00:00"/>
    <x v="4"/>
    <n v="1314.61"/>
    <x v="7295"/>
    <n v="302.3599999999999"/>
    <x v="0"/>
  </r>
  <r>
    <n v="224876"/>
    <x v="0"/>
    <x v="0"/>
    <x v="4"/>
    <n v="64"/>
    <x v="74"/>
    <d v="2018-08-15T00:00:00"/>
    <d v="2018-08-17T00:00:00"/>
    <x v="1"/>
    <n v="1790.74"/>
    <x v="7296"/>
    <n v="859.56000000000006"/>
    <x v="0"/>
  </r>
  <r>
    <n v="977460"/>
    <x v="3"/>
    <x v="3"/>
    <x v="1"/>
    <n v="103"/>
    <x v="75"/>
    <d v="2018-08-16T00:00:00"/>
    <d v="2018-08-19T00:00:00"/>
    <x v="3"/>
    <n v="1822.71"/>
    <x v="7197"/>
    <n v="801.99"/>
    <x v="0"/>
  </r>
  <r>
    <n v="379903"/>
    <x v="2"/>
    <x v="1"/>
    <x v="2"/>
    <n v="33"/>
    <x v="74"/>
    <d v="2018-08-16T00:00:00"/>
    <d v="2018-08-19T00:00:00"/>
    <x v="2"/>
    <n v="1805.18"/>
    <x v="7297"/>
    <n v="685.97"/>
    <x v="0"/>
  </r>
  <r>
    <n v="41164"/>
    <x v="0"/>
    <x v="0"/>
    <x v="4"/>
    <n v="360"/>
    <x v="74"/>
    <d v="2018-08-17T00:00:00"/>
    <d v="2018-08-21T00:00:00"/>
    <x v="5"/>
    <n v="434.82"/>
    <x v="7298"/>
    <n v="73.920000000000016"/>
    <x v="0"/>
  </r>
  <r>
    <n v="309001"/>
    <x v="2"/>
    <x v="1"/>
    <x v="2"/>
    <n v="105"/>
    <x v="74"/>
    <d v="2018-08-15T00:00:00"/>
    <d v="2018-08-20T00:00:00"/>
    <x v="5"/>
    <n v="1351.9"/>
    <x v="7299"/>
    <n v="270.38000000000011"/>
    <x v="0"/>
  </r>
  <r>
    <n v="717917"/>
    <x v="0"/>
    <x v="2"/>
    <x v="4"/>
    <n v="227"/>
    <x v="75"/>
    <d v="2018-08-18T00:00:00"/>
    <d v="2018-08-24T00:00:00"/>
    <x v="5"/>
    <n v="479.79"/>
    <x v="7300"/>
    <n v="167.93"/>
    <x v="0"/>
  </r>
  <r>
    <n v="263443"/>
    <x v="0"/>
    <x v="3"/>
    <x v="3"/>
    <n v="113"/>
    <x v="74"/>
    <d v="2018-08-18T00:00:00"/>
    <d v="2018-08-22T00:00:00"/>
    <x v="4"/>
    <n v="476.41"/>
    <x v="7301"/>
    <n v="28.580000000000041"/>
    <x v="0"/>
  </r>
  <r>
    <n v="947455"/>
    <x v="1"/>
    <x v="2"/>
    <x v="5"/>
    <n v="313"/>
    <x v="75"/>
    <d v="2018-08-15T00:00:00"/>
    <d v="2018-08-22T00:00:00"/>
    <x v="4"/>
    <n v="679.78"/>
    <x v="7302"/>
    <n v="197.14"/>
    <x v="0"/>
  </r>
  <r>
    <n v="341816"/>
    <x v="2"/>
    <x v="0"/>
    <x v="4"/>
    <n v="118"/>
    <x v="76"/>
    <d v="2018-08-16T00:00:00"/>
    <d v="2018-08-18T00:00:00"/>
    <x v="1"/>
    <n v="1603.99"/>
    <x v="7303"/>
    <n v="368.92000000000007"/>
    <x v="0"/>
  </r>
  <r>
    <n v="222210"/>
    <x v="0"/>
    <x v="1"/>
    <x v="1"/>
    <n v="292"/>
    <x v="76"/>
    <d v="2018-08-17T00:00:00"/>
    <d v="2018-08-19T00:00:00"/>
    <x v="2"/>
    <n v="755.6"/>
    <x v="3614"/>
    <n v="264.46000000000004"/>
    <x v="0"/>
  </r>
  <r>
    <n v="427309"/>
    <x v="1"/>
    <x v="3"/>
    <x v="5"/>
    <n v="65"/>
    <x v="76"/>
    <d v="2018-08-16T00:00:00"/>
    <d v="2018-08-23T00:00:00"/>
    <x v="2"/>
    <n v="638.46"/>
    <x v="7304"/>
    <n v="134.08000000000004"/>
    <x v="0"/>
  </r>
  <r>
    <n v="248527"/>
    <x v="0"/>
    <x v="3"/>
    <x v="2"/>
    <n v="111"/>
    <x v="75"/>
    <d v="2018-08-18T00:00:00"/>
    <d v="2018-08-22T00:00:00"/>
    <x v="4"/>
    <n v="1346.62"/>
    <x v="7305"/>
    <n v="511.71999999999991"/>
    <x v="0"/>
  </r>
  <r>
    <n v="720039"/>
    <x v="0"/>
    <x v="2"/>
    <x v="3"/>
    <n v="27"/>
    <x v="76"/>
    <d v="2018-08-17T00:00:00"/>
    <d v="2018-08-24T00:00:00"/>
    <x v="4"/>
    <n v="225.86"/>
    <x v="3525"/>
    <n v="40.650000000000006"/>
    <x v="0"/>
  </r>
  <r>
    <n v="327373"/>
    <x v="0"/>
    <x v="0"/>
    <x v="1"/>
    <n v="182"/>
    <x v="76"/>
    <d v="2018-08-17T00:00:00"/>
    <d v="2018-08-23T00:00:00"/>
    <x v="3"/>
    <n v="244.72"/>
    <x v="7306"/>
    <n v="115.02000000000001"/>
    <x v="0"/>
  </r>
  <r>
    <n v="357175"/>
    <x v="3"/>
    <x v="3"/>
    <x v="5"/>
    <n v="167"/>
    <x v="75"/>
    <d v="2018-08-18T00:00:00"/>
    <d v="2018-08-19T00:00:00"/>
    <x v="3"/>
    <n v="882.41"/>
    <x v="7307"/>
    <n v="123.53999999999996"/>
    <x v="0"/>
  </r>
  <r>
    <n v="592888"/>
    <x v="1"/>
    <x v="0"/>
    <x v="0"/>
    <n v="220"/>
    <x v="75"/>
    <d v="2018-08-18T00:00:00"/>
    <d v="2018-08-21T00:00:00"/>
    <x v="1"/>
    <n v="1859.08"/>
    <x v="7308"/>
    <n v="390.40999999999985"/>
    <x v="0"/>
  </r>
  <r>
    <n v="91072"/>
    <x v="1"/>
    <x v="1"/>
    <x v="2"/>
    <n v="12"/>
    <x v="76"/>
    <d v="2018-08-17T00:00:00"/>
    <d v="2018-08-24T00:00:00"/>
    <x v="4"/>
    <n v="1896.41"/>
    <x v="7309"/>
    <n v="94.820000000000164"/>
    <x v="0"/>
  </r>
  <r>
    <n v="553507"/>
    <x v="2"/>
    <x v="1"/>
    <x v="1"/>
    <n v="117"/>
    <x v="77"/>
    <d v="2018-08-18T00:00:00"/>
    <d v="2018-08-24T00:00:00"/>
    <x v="1"/>
    <n v="1937.79"/>
    <x v="3125"/>
    <n v="736.3599999999999"/>
    <x v="0"/>
  </r>
  <r>
    <n v="407113"/>
    <x v="2"/>
    <x v="3"/>
    <x v="5"/>
    <n v="50"/>
    <x v="77"/>
    <d v="2018-08-17T00:00:00"/>
    <d v="2018-08-23T00:00:00"/>
    <x v="2"/>
    <n v="311.24"/>
    <x v="7207"/>
    <n v="105.82000000000002"/>
    <x v="0"/>
  </r>
  <r>
    <n v="155649"/>
    <x v="3"/>
    <x v="0"/>
    <x v="3"/>
    <n v="120"/>
    <x v="77"/>
    <d v="2018-08-18T00:00:00"/>
    <d v="2018-08-23T00:00:00"/>
    <x v="0"/>
    <n v="611.20000000000005"/>
    <x v="7310"/>
    <n v="158.91000000000003"/>
    <x v="0"/>
  </r>
  <r>
    <n v="820190"/>
    <x v="0"/>
    <x v="0"/>
    <x v="4"/>
    <n v="279"/>
    <x v="77"/>
    <d v="2018-08-18T00:00:00"/>
    <d v="2018-08-24T00:00:00"/>
    <x v="3"/>
    <n v="355.34"/>
    <x v="7311"/>
    <n v="113.70999999999998"/>
    <x v="0"/>
  </r>
  <r>
    <n v="815324"/>
    <x v="1"/>
    <x v="2"/>
    <x v="0"/>
    <n v="231"/>
    <x v="76"/>
    <d v="2018-08-17T00:00:00"/>
    <d v="2018-08-18T00:00:00"/>
    <x v="5"/>
    <n v="706.62"/>
    <x v="7312"/>
    <n v="113.06000000000006"/>
    <x v="0"/>
  </r>
  <r>
    <n v="939037"/>
    <x v="2"/>
    <x v="0"/>
    <x v="4"/>
    <n v="354"/>
    <x v="76"/>
    <d v="2018-08-20T00:00:00"/>
    <d v="2018-08-22T00:00:00"/>
    <x v="2"/>
    <n v="298.7"/>
    <x v="7253"/>
    <n v="119.47999999999999"/>
    <x v="0"/>
  </r>
  <r>
    <n v="414387"/>
    <x v="1"/>
    <x v="2"/>
    <x v="3"/>
    <n v="304"/>
    <x v="77"/>
    <d v="2018-08-21T00:00:00"/>
    <d v="2018-08-23T00:00:00"/>
    <x v="1"/>
    <n v="712.27"/>
    <x v="7313"/>
    <n v="313.39999999999998"/>
    <x v="0"/>
  </r>
  <r>
    <n v="610521"/>
    <x v="0"/>
    <x v="2"/>
    <x v="0"/>
    <n v="204"/>
    <x v="77"/>
    <d v="2018-08-19T00:00:00"/>
    <d v="2018-08-25T00:00:00"/>
    <x v="3"/>
    <n v="1697.84"/>
    <x v="7314"/>
    <n v="424.45999999999981"/>
    <x v="0"/>
  </r>
  <r>
    <n v="313344"/>
    <x v="0"/>
    <x v="0"/>
    <x v="2"/>
    <n v="223"/>
    <x v="77"/>
    <d v="2018-08-18T00:00:00"/>
    <d v="2018-08-22T00:00:00"/>
    <x v="5"/>
    <n v="264.42"/>
    <x v="7315"/>
    <n v="71.390000000000015"/>
    <x v="0"/>
  </r>
  <r>
    <n v="756487"/>
    <x v="0"/>
    <x v="0"/>
    <x v="5"/>
    <n v="70"/>
    <x v="77"/>
    <d v="2018-08-20T00:00:00"/>
    <d v="2018-08-21T00:00:00"/>
    <x v="3"/>
    <n v="1016.5"/>
    <x v="7316"/>
    <n v="325.27999999999997"/>
    <x v="0"/>
  </r>
  <r>
    <n v="907904"/>
    <x v="1"/>
    <x v="0"/>
    <x v="0"/>
    <n v="332"/>
    <x v="78"/>
    <d v="2018-08-19T00:00:00"/>
    <d v="2018-08-25T00:00:00"/>
    <x v="0"/>
    <n v="1651.92"/>
    <x v="5360"/>
    <n v="479.06000000000017"/>
    <x v="0"/>
  </r>
  <r>
    <n v="596953"/>
    <x v="0"/>
    <x v="0"/>
    <x v="2"/>
    <n v="117"/>
    <x v="78"/>
    <d v="2018-08-18T00:00:00"/>
    <d v="2018-08-20T00:00:00"/>
    <x v="3"/>
    <n v="1332"/>
    <x v="1772"/>
    <n v="452.88"/>
    <x v="0"/>
  </r>
  <r>
    <n v="655512"/>
    <x v="1"/>
    <x v="2"/>
    <x v="3"/>
    <n v="221"/>
    <x v="78"/>
    <d v="2018-08-21T00:00:00"/>
    <d v="2018-08-26T00:00:00"/>
    <x v="3"/>
    <n v="1459.8"/>
    <x v="7317"/>
    <n v="116.77999999999997"/>
    <x v="0"/>
  </r>
  <r>
    <n v="623042"/>
    <x v="0"/>
    <x v="0"/>
    <x v="4"/>
    <n v="220"/>
    <x v="77"/>
    <d v="2018-08-18T00:00:00"/>
    <d v="2018-08-24T00:00:00"/>
    <x v="1"/>
    <n v="782.29"/>
    <x v="7318"/>
    <n v="179.92999999999995"/>
    <x v="0"/>
  </r>
  <r>
    <n v="779112"/>
    <x v="3"/>
    <x v="3"/>
    <x v="4"/>
    <n v="282"/>
    <x v="77"/>
    <d v="2018-08-20T00:00:00"/>
    <d v="2018-08-23T00:00:00"/>
    <x v="3"/>
    <n v="1924.39"/>
    <x v="7319"/>
    <n v="442.61000000000013"/>
    <x v="0"/>
  </r>
  <r>
    <n v="507544"/>
    <x v="2"/>
    <x v="1"/>
    <x v="0"/>
    <n v="263"/>
    <x v="78"/>
    <d v="2018-08-21T00:00:00"/>
    <d v="2018-08-22T00:00:00"/>
    <x v="5"/>
    <n v="953.54"/>
    <x v="7320"/>
    <n v="114.41999999999996"/>
    <x v="0"/>
  </r>
  <r>
    <n v="831086"/>
    <x v="0"/>
    <x v="1"/>
    <x v="2"/>
    <n v="253"/>
    <x v="78"/>
    <d v="2018-08-20T00:00:00"/>
    <d v="2018-08-23T00:00:00"/>
    <x v="4"/>
    <n v="1747.33"/>
    <x v="7321"/>
    <n v="104.83999999999992"/>
    <x v="0"/>
  </r>
  <r>
    <n v="21386"/>
    <x v="1"/>
    <x v="2"/>
    <x v="2"/>
    <n v="280"/>
    <x v="78"/>
    <d v="2018-08-20T00:00:00"/>
    <d v="2018-08-21T00:00:00"/>
    <x v="2"/>
    <n v="1790.74"/>
    <x v="7322"/>
    <n v="537.22"/>
    <x v="0"/>
  </r>
  <r>
    <n v="774036"/>
    <x v="1"/>
    <x v="3"/>
    <x v="5"/>
    <n v="95"/>
    <x v="78"/>
    <d v="2018-08-21T00:00:00"/>
    <d v="2018-08-22T00:00:00"/>
    <x v="3"/>
    <n v="867.1"/>
    <x v="5731"/>
    <n v="199.43000000000006"/>
    <x v="0"/>
  </r>
  <r>
    <n v="463233"/>
    <x v="3"/>
    <x v="2"/>
    <x v="2"/>
    <n v="202"/>
    <x v="79"/>
    <d v="2018-08-21T00:00:00"/>
    <d v="2018-08-25T00:00:00"/>
    <x v="3"/>
    <n v="1239.06"/>
    <x v="7323"/>
    <n v="594.75"/>
    <x v="0"/>
  </r>
  <r>
    <n v="477238"/>
    <x v="0"/>
    <x v="0"/>
    <x v="4"/>
    <n v="187"/>
    <x v="78"/>
    <d v="2018-08-19T00:00:00"/>
    <d v="2018-08-22T00:00:00"/>
    <x v="5"/>
    <n v="1372.19"/>
    <x v="1658"/>
    <n v="617.49"/>
    <x v="0"/>
  </r>
  <r>
    <n v="559619"/>
    <x v="0"/>
    <x v="0"/>
    <x v="4"/>
    <n v="208"/>
    <x v="79"/>
    <d v="2018-08-20T00:00:00"/>
    <d v="2018-08-24T00:00:00"/>
    <x v="2"/>
    <n v="1716.03"/>
    <x v="325"/>
    <n v="583.45000000000005"/>
    <x v="0"/>
  </r>
  <r>
    <n v="251128"/>
    <x v="2"/>
    <x v="1"/>
    <x v="5"/>
    <n v="104"/>
    <x v="79"/>
    <d v="2018-08-20T00:00:00"/>
    <d v="2018-08-24T00:00:00"/>
    <x v="1"/>
    <n v="1956.53"/>
    <x v="7324"/>
    <n v="704.34999999999991"/>
    <x v="0"/>
  </r>
  <r>
    <n v="785875"/>
    <x v="0"/>
    <x v="0"/>
    <x v="4"/>
    <n v="153"/>
    <x v="79"/>
    <d v="2018-08-22T00:00:00"/>
    <d v="2018-08-28T00:00:00"/>
    <x v="1"/>
    <n v="609.85"/>
    <x v="7325"/>
    <n v="256.14000000000004"/>
    <x v="0"/>
  </r>
  <r>
    <n v="934525"/>
    <x v="0"/>
    <x v="2"/>
    <x v="1"/>
    <n v="129"/>
    <x v="78"/>
    <d v="2018-08-20T00:00:00"/>
    <d v="2018-08-25T00:00:00"/>
    <x v="5"/>
    <n v="1111.19"/>
    <x v="4252"/>
    <n v="77.779999999999973"/>
    <x v="0"/>
  </r>
  <r>
    <n v="391430"/>
    <x v="0"/>
    <x v="0"/>
    <x v="1"/>
    <n v="357"/>
    <x v="79"/>
    <d v="2018-08-22T00:00:00"/>
    <d v="2018-08-25T00:00:00"/>
    <x v="3"/>
    <n v="538.84"/>
    <x v="7326"/>
    <n v="161.65000000000003"/>
    <x v="0"/>
  </r>
  <r>
    <n v="273173"/>
    <x v="1"/>
    <x v="0"/>
    <x v="1"/>
    <n v="191"/>
    <x v="79"/>
    <d v="2018-08-22T00:00:00"/>
    <d v="2018-08-25T00:00:00"/>
    <x v="4"/>
    <n v="1014.98"/>
    <x v="6955"/>
    <n v="274.03999999999996"/>
    <x v="0"/>
  </r>
  <r>
    <n v="906201"/>
    <x v="0"/>
    <x v="2"/>
    <x v="4"/>
    <n v="214"/>
    <x v="78"/>
    <d v="2018-08-19T00:00:00"/>
    <d v="2018-08-26T00:00:00"/>
    <x v="1"/>
    <n v="224.17"/>
    <x v="4404"/>
    <n v="98.629999999999981"/>
    <x v="0"/>
  </r>
  <r>
    <n v="510320"/>
    <x v="0"/>
    <x v="0"/>
    <x v="5"/>
    <n v="171"/>
    <x v="78"/>
    <d v="2018-08-19T00:00:00"/>
    <d v="2018-08-21T00:00:00"/>
    <x v="4"/>
    <n v="1158.1600000000001"/>
    <x v="7327"/>
    <n v="277.96000000000004"/>
    <x v="0"/>
  </r>
  <r>
    <n v="127748"/>
    <x v="2"/>
    <x v="1"/>
    <x v="5"/>
    <n v="12"/>
    <x v="78"/>
    <d v="2018-08-22T00:00:00"/>
    <d v="2018-08-28T00:00:00"/>
    <x v="2"/>
    <n v="1556.05"/>
    <x v="7328"/>
    <n v="482.37999999999988"/>
    <x v="0"/>
  </r>
  <r>
    <n v="149007"/>
    <x v="1"/>
    <x v="2"/>
    <x v="3"/>
    <n v="139"/>
    <x v="80"/>
    <d v="2018-08-23T00:00:00"/>
    <d v="2018-08-29T00:00:00"/>
    <x v="5"/>
    <n v="668.59"/>
    <x v="7329"/>
    <n v="254.06000000000006"/>
    <x v="0"/>
  </r>
  <r>
    <n v="959925"/>
    <x v="0"/>
    <x v="1"/>
    <x v="3"/>
    <n v="51"/>
    <x v="79"/>
    <d v="2018-08-20T00:00:00"/>
    <d v="2018-08-26T00:00:00"/>
    <x v="0"/>
    <n v="1016.5"/>
    <x v="7330"/>
    <n v="182.97000000000003"/>
    <x v="0"/>
  </r>
  <r>
    <n v="65763"/>
    <x v="0"/>
    <x v="2"/>
    <x v="1"/>
    <n v="241"/>
    <x v="79"/>
    <d v="2018-08-21T00:00:00"/>
    <d v="2018-08-26T00:00:00"/>
    <x v="1"/>
    <n v="1325.22"/>
    <x v="7331"/>
    <n v="212.03999999999996"/>
    <x v="0"/>
  </r>
  <r>
    <n v="570348"/>
    <x v="3"/>
    <x v="3"/>
    <x v="0"/>
    <n v="57"/>
    <x v="79"/>
    <d v="2018-08-20T00:00:00"/>
    <d v="2018-08-22T00:00:00"/>
    <x v="1"/>
    <n v="449.24"/>
    <x v="4431"/>
    <n v="148.25"/>
    <x v="0"/>
  </r>
  <r>
    <n v="113841"/>
    <x v="2"/>
    <x v="1"/>
    <x v="2"/>
    <n v="73"/>
    <x v="79"/>
    <d v="2018-08-21T00:00:00"/>
    <d v="2018-08-23T00:00:00"/>
    <x v="3"/>
    <n v="1351.9"/>
    <x v="870"/>
    <n v="527.24000000000012"/>
    <x v="0"/>
  </r>
  <r>
    <n v="862728"/>
    <x v="2"/>
    <x v="1"/>
    <x v="1"/>
    <n v="138"/>
    <x v="79"/>
    <d v="2018-08-20T00:00:00"/>
    <d v="2018-08-22T00:00:00"/>
    <x v="1"/>
    <n v="1890.04"/>
    <x v="7332"/>
    <n v="774.92000000000007"/>
    <x v="0"/>
  </r>
  <r>
    <n v="746403"/>
    <x v="0"/>
    <x v="0"/>
    <x v="3"/>
    <n v="36"/>
    <x v="80"/>
    <d v="2018-08-20T00:00:00"/>
    <d v="2018-08-25T00:00:00"/>
    <x v="0"/>
    <n v="1713.66"/>
    <x v="7333"/>
    <n v="839.69"/>
    <x v="0"/>
  </r>
  <r>
    <n v="878831"/>
    <x v="1"/>
    <x v="1"/>
    <x v="0"/>
    <n v="226"/>
    <x v="79"/>
    <d v="2018-08-22T00:00:00"/>
    <d v="2018-08-28T00:00:00"/>
    <x v="0"/>
    <n v="1317.62"/>
    <x v="7334"/>
    <n v="342.57999999999993"/>
    <x v="0"/>
  </r>
  <r>
    <n v="57722"/>
    <x v="1"/>
    <x v="1"/>
    <x v="2"/>
    <n v="258"/>
    <x v="79"/>
    <d v="2018-08-23T00:00:00"/>
    <d v="2018-08-24T00:00:00"/>
    <x v="1"/>
    <n v="1536.45"/>
    <x v="7335"/>
    <n v="353.38000000000011"/>
    <x v="0"/>
  </r>
  <r>
    <n v="323864"/>
    <x v="0"/>
    <x v="2"/>
    <x v="5"/>
    <n v="162"/>
    <x v="79"/>
    <d v="2018-08-22T00:00:00"/>
    <d v="2018-08-29T00:00:00"/>
    <x v="2"/>
    <n v="663.94"/>
    <x v="5144"/>
    <n v="212.46000000000004"/>
    <x v="0"/>
  </r>
  <r>
    <n v="274966"/>
    <x v="2"/>
    <x v="1"/>
    <x v="5"/>
    <n v="155"/>
    <x v="81"/>
    <d v="2018-08-22T00:00:00"/>
    <d v="2018-08-24T00:00:00"/>
    <x v="4"/>
    <n v="1340.14"/>
    <x v="7336"/>
    <n v="361.84000000000015"/>
    <x v="0"/>
  </r>
  <r>
    <n v="79249"/>
    <x v="3"/>
    <x v="3"/>
    <x v="5"/>
    <n v="124"/>
    <x v="81"/>
    <d v="2018-08-22T00:00:00"/>
    <d v="2018-08-29T00:00:00"/>
    <x v="5"/>
    <n v="1536.45"/>
    <x v="6849"/>
    <n v="522.3900000000001"/>
    <x v="0"/>
  </r>
  <r>
    <n v="959983"/>
    <x v="1"/>
    <x v="2"/>
    <x v="4"/>
    <n v="258"/>
    <x v="81"/>
    <d v="2018-08-24T00:00:00"/>
    <d v="2018-08-29T00:00:00"/>
    <x v="0"/>
    <n v="1180.55"/>
    <x v="7337"/>
    <n v="200.68999999999994"/>
    <x v="0"/>
  </r>
  <r>
    <n v="481782"/>
    <x v="2"/>
    <x v="1"/>
    <x v="1"/>
    <n v="79"/>
    <x v="80"/>
    <d v="2018-08-21T00:00:00"/>
    <d v="2018-08-28T00:00:00"/>
    <x v="4"/>
    <n v="1790.74"/>
    <x v="7338"/>
    <n v="787.93000000000006"/>
    <x v="0"/>
  </r>
  <r>
    <n v="460983"/>
    <x v="1"/>
    <x v="3"/>
    <x v="2"/>
    <n v="17"/>
    <x v="80"/>
    <d v="2018-08-24T00:00:00"/>
    <d v="2018-08-29T00:00:00"/>
    <x v="5"/>
    <n v="626.49"/>
    <x v="7339"/>
    <n v="313.24"/>
    <x v="0"/>
  </r>
  <r>
    <n v="239294"/>
    <x v="1"/>
    <x v="2"/>
    <x v="4"/>
    <n v="326"/>
    <x v="81"/>
    <d v="2018-08-22T00:00:00"/>
    <d v="2018-08-24T00:00:00"/>
    <x v="0"/>
    <n v="540.25"/>
    <x v="7340"/>
    <n v="264.72000000000003"/>
    <x v="0"/>
  </r>
  <r>
    <n v="146514"/>
    <x v="0"/>
    <x v="3"/>
    <x v="5"/>
    <n v="16"/>
    <x v="81"/>
    <d v="2018-08-23T00:00:00"/>
    <d v="2018-08-27T00:00:00"/>
    <x v="0"/>
    <n v="693.18"/>
    <x v="7341"/>
    <n v="194.08999999999997"/>
    <x v="0"/>
  </r>
  <r>
    <n v="385834"/>
    <x v="0"/>
    <x v="3"/>
    <x v="2"/>
    <n v="169"/>
    <x v="80"/>
    <d v="2018-08-21T00:00:00"/>
    <d v="2018-08-25T00:00:00"/>
    <x v="3"/>
    <n v="1952.02"/>
    <x v="3711"/>
    <n v="800.32999999999993"/>
    <x v="0"/>
  </r>
  <r>
    <n v="463068"/>
    <x v="1"/>
    <x v="0"/>
    <x v="3"/>
    <n v="272"/>
    <x v="81"/>
    <d v="2018-08-23T00:00:00"/>
    <d v="2018-08-26T00:00:00"/>
    <x v="0"/>
    <n v="1096.01"/>
    <x v="7342"/>
    <n v="350.72"/>
    <x v="0"/>
  </r>
  <r>
    <n v="112044"/>
    <x v="0"/>
    <x v="3"/>
    <x v="5"/>
    <n v="278"/>
    <x v="81"/>
    <d v="2018-08-25T00:00:00"/>
    <d v="2018-08-31T00:00:00"/>
    <x v="0"/>
    <n v="1810.25"/>
    <x v="5543"/>
    <n v="887.02"/>
    <x v="0"/>
  </r>
  <r>
    <n v="755956"/>
    <x v="0"/>
    <x v="3"/>
    <x v="5"/>
    <n v="302"/>
    <x v="81"/>
    <d v="2018-08-25T00:00:00"/>
    <d v="2018-08-27T00:00:00"/>
    <x v="1"/>
    <n v="1049.29"/>
    <x v="7343"/>
    <n v="377.74"/>
    <x v="0"/>
  </r>
  <r>
    <n v="939910"/>
    <x v="0"/>
    <x v="2"/>
    <x v="1"/>
    <n v="77"/>
    <x v="81"/>
    <d v="2018-08-25T00:00:00"/>
    <d v="2018-08-29T00:00:00"/>
    <x v="4"/>
    <n v="1211.8399999999999"/>
    <x v="7344"/>
    <n v="218.12999999999988"/>
    <x v="0"/>
  </r>
  <r>
    <n v="766748"/>
    <x v="1"/>
    <x v="0"/>
    <x v="0"/>
    <n v="173"/>
    <x v="81"/>
    <d v="2018-08-22T00:00:00"/>
    <d v="2018-08-24T00:00:00"/>
    <x v="5"/>
    <n v="1867.86"/>
    <x v="3640"/>
    <n v="280.17999999999984"/>
    <x v="0"/>
  </r>
  <r>
    <n v="706422"/>
    <x v="0"/>
    <x v="3"/>
    <x v="2"/>
    <n v="319"/>
    <x v="82"/>
    <d v="2018-08-24T00:00:00"/>
    <d v="2018-08-25T00:00:00"/>
    <x v="2"/>
    <n v="559.48"/>
    <x v="7345"/>
    <n v="145.46000000000004"/>
    <x v="0"/>
  </r>
  <r>
    <n v="13042"/>
    <x v="1"/>
    <x v="1"/>
    <x v="0"/>
    <n v="305"/>
    <x v="82"/>
    <d v="2018-08-23T00:00:00"/>
    <d v="2018-08-30T00:00:00"/>
    <x v="5"/>
    <n v="727.56"/>
    <x v="7346"/>
    <n v="174.6099999999999"/>
    <x v="0"/>
  </r>
  <r>
    <n v="930674"/>
    <x v="2"/>
    <x v="1"/>
    <x v="2"/>
    <n v="151"/>
    <x v="82"/>
    <d v="2018-08-26T00:00:00"/>
    <d v="2018-08-31T00:00:00"/>
    <x v="1"/>
    <n v="882.54"/>
    <x v="5354"/>
    <n v="211.80999999999995"/>
    <x v="0"/>
  </r>
  <r>
    <n v="511338"/>
    <x v="2"/>
    <x v="1"/>
    <x v="2"/>
    <n v="170"/>
    <x v="82"/>
    <d v="2018-08-25T00:00:00"/>
    <d v="2018-09-01T00:00:00"/>
    <x v="4"/>
    <n v="1602.14"/>
    <x v="7347"/>
    <n v="96.130000000000109"/>
    <x v="0"/>
  </r>
  <r>
    <n v="415223"/>
    <x v="0"/>
    <x v="0"/>
    <x v="4"/>
    <n v="129"/>
    <x v="82"/>
    <d v="2018-08-25T00:00:00"/>
    <d v="2018-08-31T00:00:00"/>
    <x v="0"/>
    <n v="1541.03"/>
    <x v="7348"/>
    <n v="138.69000000000005"/>
    <x v="0"/>
  </r>
  <r>
    <n v="829343"/>
    <x v="3"/>
    <x v="3"/>
    <x v="0"/>
    <n v="92"/>
    <x v="83"/>
    <d v="2018-08-25T00:00:00"/>
    <d v="2018-08-26T00:00:00"/>
    <x v="5"/>
    <n v="727.56"/>
    <x v="7349"/>
    <n v="298.29999999999995"/>
    <x v="0"/>
  </r>
  <r>
    <n v="436268"/>
    <x v="0"/>
    <x v="2"/>
    <x v="5"/>
    <n v="297"/>
    <x v="83"/>
    <d v="2018-08-25T00:00:00"/>
    <d v="2018-09-01T00:00:00"/>
    <x v="4"/>
    <n v="1809.81"/>
    <x v="7350"/>
    <n v="705.82999999999993"/>
    <x v="0"/>
  </r>
  <r>
    <n v="829885"/>
    <x v="0"/>
    <x v="0"/>
    <x v="2"/>
    <n v="200"/>
    <x v="83"/>
    <d v="2018-08-23T00:00:00"/>
    <d v="2018-08-28T00:00:00"/>
    <x v="1"/>
    <n v="1879.97"/>
    <x v="4552"/>
    <n v="394.78999999999996"/>
    <x v="0"/>
  </r>
  <r>
    <n v="892092"/>
    <x v="1"/>
    <x v="2"/>
    <x v="1"/>
    <n v="198"/>
    <x v="83"/>
    <d v="2018-08-23T00:00:00"/>
    <d v="2018-08-25T00:00:00"/>
    <x v="2"/>
    <n v="317.22000000000003"/>
    <x v="5363"/>
    <n v="88.820000000000022"/>
    <x v="0"/>
  </r>
  <r>
    <n v="449711"/>
    <x v="0"/>
    <x v="3"/>
    <x v="2"/>
    <n v="230"/>
    <x v="83"/>
    <d v="2018-08-26T00:00:00"/>
    <d v="2018-08-28T00:00:00"/>
    <x v="3"/>
    <n v="1838.7"/>
    <x v="7351"/>
    <n v="790.6400000000001"/>
    <x v="0"/>
  </r>
  <r>
    <n v="506005"/>
    <x v="2"/>
    <x v="1"/>
    <x v="3"/>
    <n v="33"/>
    <x v="83"/>
    <d v="2018-08-26T00:00:00"/>
    <d v="2018-08-30T00:00:00"/>
    <x v="4"/>
    <n v="1523.41"/>
    <x v="5801"/>
    <n v="472.26"/>
    <x v="0"/>
  </r>
  <r>
    <n v="941970"/>
    <x v="3"/>
    <x v="3"/>
    <x v="3"/>
    <n v="261"/>
    <x v="84"/>
    <d v="2018-08-24T00:00:00"/>
    <d v="2018-08-29T00:00:00"/>
    <x v="1"/>
    <n v="284.52"/>
    <x v="7352"/>
    <n v="25.609999999999957"/>
    <x v="0"/>
  </r>
  <r>
    <n v="574844"/>
    <x v="1"/>
    <x v="0"/>
    <x v="1"/>
    <n v="95"/>
    <x v="83"/>
    <d v="2018-08-25T00:00:00"/>
    <d v="2018-08-28T00:00:00"/>
    <x v="4"/>
    <n v="1799.83"/>
    <x v="4225"/>
    <n v="755.92999999999984"/>
    <x v="0"/>
  </r>
  <r>
    <n v="427717"/>
    <x v="3"/>
    <x v="3"/>
    <x v="1"/>
    <n v="22"/>
    <x v="84"/>
    <d v="2018-08-25T00:00:00"/>
    <d v="2018-08-30T00:00:00"/>
    <x v="4"/>
    <n v="285.89999999999998"/>
    <x v="7353"/>
    <n v="100.05999999999997"/>
    <x v="0"/>
  </r>
  <r>
    <n v="419131"/>
    <x v="1"/>
    <x v="3"/>
    <x v="4"/>
    <n v="102"/>
    <x v="84"/>
    <d v="2018-08-24T00:00:00"/>
    <d v="2018-08-25T00:00:00"/>
    <x v="5"/>
    <n v="1681.38"/>
    <x v="176"/>
    <n v="689.37000000000012"/>
    <x v="0"/>
  </r>
  <r>
    <n v="598326"/>
    <x v="1"/>
    <x v="1"/>
    <x v="1"/>
    <n v="353"/>
    <x v="84"/>
    <d v="2018-08-27T00:00:00"/>
    <d v="2018-09-02T00:00:00"/>
    <x v="0"/>
    <n v="1759.82"/>
    <x v="6921"/>
    <n v="862.31"/>
    <x v="0"/>
  </r>
  <r>
    <n v="736005"/>
    <x v="0"/>
    <x v="2"/>
    <x v="4"/>
    <n v="121"/>
    <x v="83"/>
    <d v="2018-08-24T00:00:00"/>
    <d v="2018-08-27T00:00:00"/>
    <x v="1"/>
    <n v="1207.1400000000001"/>
    <x v="7354"/>
    <n v="181.07000000000016"/>
    <x v="0"/>
  </r>
  <r>
    <n v="844202"/>
    <x v="0"/>
    <x v="3"/>
    <x v="2"/>
    <n v="238"/>
    <x v="84"/>
    <d v="2018-08-24T00:00:00"/>
    <d v="2018-08-26T00:00:00"/>
    <x v="5"/>
    <n v="780"/>
    <x v="7355"/>
    <n v="304.2"/>
    <x v="0"/>
  </r>
  <r>
    <n v="158869"/>
    <x v="1"/>
    <x v="1"/>
    <x v="3"/>
    <n v="134"/>
    <x v="84"/>
    <d v="2018-08-26T00:00:00"/>
    <d v="2018-08-28T00:00:00"/>
    <x v="1"/>
    <n v="1344.24"/>
    <x v="6371"/>
    <n v="578.02"/>
    <x v="0"/>
  </r>
  <r>
    <n v="383769"/>
    <x v="2"/>
    <x v="1"/>
    <x v="4"/>
    <n v="136"/>
    <x v="84"/>
    <d v="2018-08-24T00:00:00"/>
    <d v="2018-08-30T00:00:00"/>
    <x v="0"/>
    <n v="1151.27"/>
    <x v="4513"/>
    <n v="57.559999999999945"/>
    <x v="0"/>
  </r>
  <r>
    <n v="199686"/>
    <x v="1"/>
    <x v="1"/>
    <x v="5"/>
    <n v="120"/>
    <x v="83"/>
    <d v="2018-08-24T00:00:00"/>
    <d v="2018-08-25T00:00:00"/>
    <x v="2"/>
    <n v="1104.44"/>
    <x v="7356"/>
    <n v="66.269999999999982"/>
    <x v="0"/>
  </r>
  <r>
    <n v="79131"/>
    <x v="0"/>
    <x v="1"/>
    <x v="1"/>
    <n v="79"/>
    <x v="84"/>
    <d v="2018-08-25T00:00:00"/>
    <d v="2018-08-26T00:00:00"/>
    <x v="3"/>
    <n v="590.77"/>
    <x v="7357"/>
    <n v="135.88"/>
    <x v="0"/>
  </r>
  <r>
    <n v="471182"/>
    <x v="2"/>
    <x v="1"/>
    <x v="3"/>
    <n v="78"/>
    <x v="85"/>
    <d v="2018-08-25T00:00:00"/>
    <d v="2018-08-31T00:00:00"/>
    <x v="2"/>
    <n v="1239.06"/>
    <x v="7358"/>
    <n v="272.58999999999992"/>
    <x v="0"/>
  </r>
  <r>
    <n v="537657"/>
    <x v="0"/>
    <x v="1"/>
    <x v="4"/>
    <n v="156"/>
    <x v="84"/>
    <d v="2018-08-25T00:00:00"/>
    <d v="2018-08-30T00:00:00"/>
    <x v="2"/>
    <n v="755.6"/>
    <x v="7359"/>
    <n v="188.89999999999998"/>
    <x v="0"/>
  </r>
  <r>
    <n v="240993"/>
    <x v="1"/>
    <x v="2"/>
    <x v="4"/>
    <n v="227"/>
    <x v="84"/>
    <d v="2018-08-26T00:00:00"/>
    <d v="2018-09-02T00:00:00"/>
    <x v="5"/>
    <n v="953.07"/>
    <x v="7360"/>
    <n v="362.17000000000007"/>
    <x v="0"/>
  </r>
  <r>
    <n v="971791"/>
    <x v="0"/>
    <x v="2"/>
    <x v="1"/>
    <n v="89"/>
    <x v="85"/>
    <d v="2018-08-28T00:00:00"/>
    <d v="2018-09-02T00:00:00"/>
    <x v="1"/>
    <n v="1160.6600000000001"/>
    <x v="7361"/>
    <n v="232.13000000000011"/>
    <x v="0"/>
  </r>
  <r>
    <n v="331266"/>
    <x v="1"/>
    <x v="2"/>
    <x v="4"/>
    <n v="252"/>
    <x v="84"/>
    <d v="2018-08-27T00:00:00"/>
    <d v="2018-08-31T00:00:00"/>
    <x v="3"/>
    <n v="347.89"/>
    <x v="7362"/>
    <n v="104.36999999999998"/>
    <x v="0"/>
  </r>
  <r>
    <n v="716317"/>
    <x v="0"/>
    <x v="1"/>
    <x v="1"/>
    <n v="217"/>
    <x v="85"/>
    <d v="2018-08-26T00:00:00"/>
    <d v="2018-08-30T00:00:00"/>
    <x v="4"/>
    <n v="1027.47"/>
    <x v="274"/>
    <n v="133.57000000000005"/>
    <x v="0"/>
  </r>
  <r>
    <n v="542963"/>
    <x v="1"/>
    <x v="2"/>
    <x v="5"/>
    <n v="222"/>
    <x v="84"/>
    <d v="2018-08-27T00:00:00"/>
    <d v="2018-09-03T00:00:00"/>
    <x v="1"/>
    <n v="1259.06"/>
    <x v="7363"/>
    <n v="390.30999999999995"/>
    <x v="0"/>
  </r>
  <r>
    <n v="417575"/>
    <x v="0"/>
    <x v="3"/>
    <x v="4"/>
    <n v="29"/>
    <x v="85"/>
    <d v="2018-08-26T00:00:00"/>
    <d v="2018-08-28T00:00:00"/>
    <x v="5"/>
    <n v="160.30000000000001"/>
    <x v="7364"/>
    <n v="28.850000000000023"/>
    <x v="0"/>
  </r>
  <r>
    <n v="243130"/>
    <x v="1"/>
    <x v="2"/>
    <x v="0"/>
    <n v="17"/>
    <x v="85"/>
    <d v="2018-08-27T00:00:00"/>
    <d v="2018-09-02T00:00:00"/>
    <x v="0"/>
    <n v="1945.72"/>
    <x v="7365"/>
    <n v="466.97"/>
    <x v="0"/>
  </r>
  <r>
    <n v="261747"/>
    <x v="1"/>
    <x v="1"/>
    <x v="5"/>
    <n v="57"/>
    <x v="85"/>
    <d v="2018-08-28T00:00:00"/>
    <d v="2018-09-01T00:00:00"/>
    <x v="2"/>
    <n v="922.91"/>
    <x v="7366"/>
    <n v="461.45"/>
    <x v="0"/>
  </r>
  <r>
    <n v="817577"/>
    <x v="1"/>
    <x v="2"/>
    <x v="2"/>
    <n v="91"/>
    <x v="86"/>
    <d v="2018-08-28T00:00:00"/>
    <d v="2018-09-04T00:00:00"/>
    <x v="5"/>
    <n v="767.31"/>
    <x v="7367"/>
    <n v="145.78999999999996"/>
    <x v="0"/>
  </r>
  <r>
    <n v="978030"/>
    <x v="0"/>
    <x v="2"/>
    <x v="4"/>
    <n v="147"/>
    <x v="86"/>
    <d v="2018-08-26T00:00:00"/>
    <d v="2018-08-28T00:00:00"/>
    <x v="2"/>
    <n v="474.16"/>
    <x v="7368"/>
    <n v="104.32000000000005"/>
    <x v="0"/>
  </r>
  <r>
    <n v="494989"/>
    <x v="0"/>
    <x v="3"/>
    <x v="4"/>
    <n v="215"/>
    <x v="85"/>
    <d v="2018-08-28T00:00:00"/>
    <d v="2018-08-30T00:00:00"/>
    <x v="3"/>
    <n v="179.78"/>
    <x v="249"/>
    <n v="75.510000000000005"/>
    <x v="0"/>
  </r>
  <r>
    <n v="732648"/>
    <x v="0"/>
    <x v="0"/>
    <x v="2"/>
    <n v="106"/>
    <x v="86"/>
    <d v="2018-08-26T00:00:00"/>
    <d v="2018-08-31T00:00:00"/>
    <x v="0"/>
    <n v="1664.12"/>
    <x v="858"/>
    <n v="549.15999999999985"/>
    <x v="0"/>
  </r>
  <r>
    <n v="810963"/>
    <x v="0"/>
    <x v="2"/>
    <x v="1"/>
    <n v="307"/>
    <x v="86"/>
    <d v="2018-08-28T00:00:00"/>
    <d v="2018-09-03T00:00:00"/>
    <x v="1"/>
    <n v="378.7"/>
    <x v="7369"/>
    <n v="113.61000000000001"/>
    <x v="0"/>
  </r>
  <r>
    <n v="718946"/>
    <x v="3"/>
    <x v="0"/>
    <x v="2"/>
    <n v="330"/>
    <x v="87"/>
    <d v="2018-08-30T00:00:00"/>
    <d v="2018-09-03T00:00:00"/>
    <x v="2"/>
    <n v="1458.15"/>
    <x v="7370"/>
    <n v="656.17000000000007"/>
    <x v="0"/>
  </r>
  <r>
    <n v="132402"/>
    <x v="1"/>
    <x v="1"/>
    <x v="4"/>
    <n v="194"/>
    <x v="86"/>
    <d v="2018-08-28T00:00:00"/>
    <d v="2018-09-03T00:00:00"/>
    <x v="1"/>
    <n v="1072.8699999999999"/>
    <x v="7371"/>
    <n v="429.14999999999986"/>
    <x v="0"/>
  </r>
  <r>
    <n v="833344"/>
    <x v="0"/>
    <x v="2"/>
    <x v="0"/>
    <n v="143"/>
    <x v="87"/>
    <d v="2018-08-28T00:00:00"/>
    <d v="2018-08-31T00:00:00"/>
    <x v="5"/>
    <n v="927.33"/>
    <x v="7372"/>
    <n v="315.29000000000008"/>
    <x v="0"/>
  </r>
  <r>
    <n v="991416"/>
    <x v="1"/>
    <x v="1"/>
    <x v="0"/>
    <n v="1"/>
    <x v="86"/>
    <d v="2018-08-27T00:00:00"/>
    <d v="2018-08-31T00:00:00"/>
    <x v="3"/>
    <n v="1415.84"/>
    <x v="5462"/>
    <n v="283.16999999999985"/>
    <x v="0"/>
  </r>
  <r>
    <n v="284832"/>
    <x v="0"/>
    <x v="2"/>
    <x v="2"/>
    <n v="93"/>
    <x v="86"/>
    <d v="2018-08-29T00:00:00"/>
    <d v="2018-09-02T00:00:00"/>
    <x v="5"/>
    <n v="1651.92"/>
    <x v="7373"/>
    <n v="148.67000000000007"/>
    <x v="0"/>
  </r>
  <r>
    <n v="270722"/>
    <x v="3"/>
    <x v="3"/>
    <x v="2"/>
    <n v="60"/>
    <x v="87"/>
    <d v="2018-08-30T00:00:00"/>
    <d v="2018-09-03T00:00:00"/>
    <x v="0"/>
    <n v="479.79"/>
    <x v="7374"/>
    <n v="71.970000000000027"/>
    <x v="0"/>
  </r>
  <r>
    <n v="560269"/>
    <x v="0"/>
    <x v="0"/>
    <x v="1"/>
    <n v="237"/>
    <x v="87"/>
    <d v="2018-08-28T00:00:00"/>
    <d v="2018-08-29T00:00:00"/>
    <x v="1"/>
    <n v="616.16999999999996"/>
    <x v="2986"/>
    <n v="147.87999999999994"/>
    <x v="0"/>
  </r>
  <r>
    <n v="405841"/>
    <x v="0"/>
    <x v="0"/>
    <x v="3"/>
    <n v="361"/>
    <x v="87"/>
    <d v="2018-08-30T00:00:00"/>
    <d v="2018-09-04T00:00:00"/>
    <x v="1"/>
    <n v="1411.9"/>
    <x v="7375"/>
    <n v="705.95"/>
    <x v="0"/>
  </r>
  <r>
    <n v="490551"/>
    <x v="0"/>
    <x v="0"/>
    <x v="4"/>
    <n v="115"/>
    <x v="86"/>
    <d v="2018-08-30T00:00:00"/>
    <d v="2018-09-05T00:00:00"/>
    <x v="2"/>
    <n v="385.78"/>
    <x v="867"/>
    <n v="38.579999999999984"/>
    <x v="0"/>
  </r>
  <r>
    <n v="300699"/>
    <x v="3"/>
    <x v="3"/>
    <x v="3"/>
    <n v="89"/>
    <x v="88"/>
    <d v="2018-08-31T00:00:00"/>
    <d v="2018-09-03T00:00:00"/>
    <x v="4"/>
    <n v="935.89"/>
    <x v="7376"/>
    <n v="149.74"/>
    <x v="0"/>
  </r>
  <r>
    <n v="824862"/>
    <x v="2"/>
    <x v="0"/>
    <x v="0"/>
    <n v="323"/>
    <x v="87"/>
    <d v="2018-08-28T00:00:00"/>
    <d v="2018-09-01T00:00:00"/>
    <x v="0"/>
    <n v="1860.34"/>
    <x v="2597"/>
    <n v="446.48"/>
    <x v="0"/>
  </r>
  <r>
    <n v="54963"/>
    <x v="3"/>
    <x v="0"/>
    <x v="3"/>
    <n v="48"/>
    <x v="87"/>
    <d v="2018-08-28T00:00:00"/>
    <d v="2018-08-29T00:00:00"/>
    <x v="5"/>
    <n v="1134.53"/>
    <x v="7377"/>
    <n v="329.01"/>
    <x v="0"/>
  </r>
  <r>
    <n v="941864"/>
    <x v="1"/>
    <x v="3"/>
    <x v="2"/>
    <n v="210"/>
    <x v="87"/>
    <d v="2018-08-28T00:00:00"/>
    <d v="2018-09-01T00:00:00"/>
    <x v="1"/>
    <n v="560.79"/>
    <x v="1707"/>
    <n v="145.80999999999995"/>
    <x v="0"/>
  </r>
  <r>
    <n v="18654"/>
    <x v="1"/>
    <x v="2"/>
    <x v="2"/>
    <n v="223"/>
    <x v="87"/>
    <d v="2018-08-28T00:00:00"/>
    <d v="2018-09-04T00:00:00"/>
    <x v="5"/>
    <n v="1920.08"/>
    <x v="7378"/>
    <n v="211.21000000000004"/>
    <x v="0"/>
  </r>
  <r>
    <n v="187243"/>
    <x v="0"/>
    <x v="0"/>
    <x v="5"/>
    <n v="224"/>
    <x v="88"/>
    <d v="2018-09-01T00:00:00"/>
    <d v="2018-09-04T00:00:00"/>
    <x v="3"/>
    <n v="223.91"/>
    <x v="7379"/>
    <n v="85.09"/>
    <x v="0"/>
  </r>
  <r>
    <n v="924527"/>
    <x v="0"/>
    <x v="2"/>
    <x v="3"/>
    <n v="255"/>
    <x v="89"/>
    <d v="2018-09-01T00:00:00"/>
    <d v="2018-09-02T00:00:00"/>
    <x v="4"/>
    <n v="1480.43"/>
    <x v="7380"/>
    <n v="296.09000000000015"/>
    <x v="0"/>
  </r>
  <r>
    <n v="892231"/>
    <x v="1"/>
    <x v="2"/>
    <x v="5"/>
    <n v="312"/>
    <x v="89"/>
    <d v="2018-08-30T00:00:00"/>
    <d v="2018-09-02T00:00:00"/>
    <x v="3"/>
    <n v="191.39"/>
    <x v="3257"/>
    <n v="72.72999999999999"/>
    <x v="0"/>
  </r>
  <r>
    <n v="774789"/>
    <x v="2"/>
    <x v="1"/>
    <x v="3"/>
    <n v="36"/>
    <x v="89"/>
    <d v="2018-08-30T00:00:00"/>
    <d v="2018-09-05T00:00:00"/>
    <x v="3"/>
    <n v="1880.86"/>
    <x v="7381"/>
    <n v="808.77"/>
    <x v="0"/>
  </r>
  <r>
    <n v="868553"/>
    <x v="1"/>
    <x v="1"/>
    <x v="2"/>
    <n v="145"/>
    <x v="88"/>
    <d v="2018-08-29T00:00:00"/>
    <d v="2018-09-05T00:00:00"/>
    <x v="3"/>
    <n v="1755.48"/>
    <x v="7382"/>
    <n v="491.53"/>
    <x v="0"/>
  </r>
  <r>
    <n v="553865"/>
    <x v="1"/>
    <x v="2"/>
    <x v="3"/>
    <n v="302"/>
    <x v="89"/>
    <d v="2018-09-01T00:00:00"/>
    <d v="2018-09-02T00:00:00"/>
    <x v="2"/>
    <n v="1699.04"/>
    <x v="7383"/>
    <n v="662.62999999999988"/>
    <x v="0"/>
  </r>
  <r>
    <n v="476191"/>
    <x v="0"/>
    <x v="1"/>
    <x v="0"/>
    <n v="99"/>
    <x v="89"/>
    <d v="2018-09-01T00:00:00"/>
    <d v="2018-09-06T00:00:00"/>
    <x v="2"/>
    <n v="280.94"/>
    <x v="7384"/>
    <n v="120.80000000000001"/>
    <x v="0"/>
  </r>
  <r>
    <n v="158705"/>
    <x v="0"/>
    <x v="2"/>
    <x v="4"/>
    <n v="249"/>
    <x v="88"/>
    <d v="2018-08-30T00:00:00"/>
    <d v="2018-09-05T00:00:00"/>
    <x v="4"/>
    <n v="1438.22"/>
    <x v="7385"/>
    <n v="215.73000000000002"/>
    <x v="0"/>
  </r>
  <r>
    <n v="994126"/>
    <x v="1"/>
    <x v="3"/>
    <x v="4"/>
    <n v="146"/>
    <x v="89"/>
    <d v="2018-08-29T00:00:00"/>
    <d v="2018-08-30T00:00:00"/>
    <x v="2"/>
    <n v="1822.71"/>
    <x v="7386"/>
    <n v="729.07999999999993"/>
    <x v="0"/>
  </r>
  <r>
    <n v="701317"/>
    <x v="2"/>
    <x v="1"/>
    <x v="2"/>
    <n v="307"/>
    <x v="88"/>
    <d v="2018-08-30T00:00:00"/>
    <d v="2018-09-03T00:00:00"/>
    <x v="1"/>
    <n v="805.33"/>
    <x v="433"/>
    <n v="306.03000000000003"/>
    <x v="0"/>
  </r>
  <r>
    <n v="877774"/>
    <x v="2"/>
    <x v="1"/>
    <x v="1"/>
    <n v="159"/>
    <x v="89"/>
    <d v="2018-08-29T00:00:00"/>
    <d v="2018-09-03T00:00:00"/>
    <x v="1"/>
    <n v="244.72"/>
    <x v="6616"/>
    <n v="112.57"/>
    <x v="0"/>
  </r>
  <r>
    <n v="768601"/>
    <x v="1"/>
    <x v="1"/>
    <x v="3"/>
    <n v="307"/>
    <x v="89"/>
    <d v="2018-08-29T00:00:00"/>
    <d v="2018-08-30T00:00:00"/>
    <x v="1"/>
    <n v="541.5"/>
    <x v="6863"/>
    <n v="194.94"/>
    <x v="0"/>
  </r>
  <r>
    <n v="873554"/>
    <x v="1"/>
    <x v="0"/>
    <x v="4"/>
    <n v="81"/>
    <x v="88"/>
    <d v="2018-09-01T00:00:00"/>
    <d v="2018-09-06T00:00:00"/>
    <x v="1"/>
    <n v="935.89"/>
    <x v="7387"/>
    <n v="159.10000000000002"/>
    <x v="0"/>
  </r>
  <r>
    <n v="368598"/>
    <x v="0"/>
    <x v="3"/>
    <x v="2"/>
    <n v="269"/>
    <x v="88"/>
    <d v="2018-08-29T00:00:00"/>
    <d v="2018-08-30T00:00:00"/>
    <x v="3"/>
    <n v="1204.48"/>
    <x v="6658"/>
    <n v="469.75"/>
    <x v="0"/>
  </r>
  <r>
    <n v="390095"/>
    <x v="1"/>
    <x v="1"/>
    <x v="1"/>
    <n v="330"/>
    <x v="89"/>
    <d v="2018-08-30T00:00:00"/>
    <d v="2018-09-05T00:00:00"/>
    <x v="4"/>
    <n v="950.69"/>
    <x v="7388"/>
    <n v="475.34000000000003"/>
    <x v="0"/>
  </r>
  <r>
    <n v="699426"/>
    <x v="3"/>
    <x v="3"/>
    <x v="1"/>
    <n v="80"/>
    <x v="90"/>
    <d v="2018-09-01T00:00:00"/>
    <d v="2018-09-03T00:00:00"/>
    <x v="5"/>
    <n v="1072.71"/>
    <x v="4348"/>
    <n v="396.90000000000009"/>
    <x v="0"/>
  </r>
  <r>
    <n v="641951"/>
    <x v="1"/>
    <x v="3"/>
    <x v="5"/>
    <n v="361"/>
    <x v="90"/>
    <d v="2018-08-30T00:00:00"/>
    <d v="2018-09-03T00:00:00"/>
    <x v="5"/>
    <n v="1602.14"/>
    <x v="7389"/>
    <n v="688.92000000000007"/>
    <x v="0"/>
  </r>
  <r>
    <n v="905908"/>
    <x v="0"/>
    <x v="2"/>
    <x v="2"/>
    <n v="355"/>
    <x v="90"/>
    <d v="2018-08-30T00:00:00"/>
    <d v="2018-08-31T00:00:00"/>
    <x v="5"/>
    <n v="1063.55"/>
    <x v="7390"/>
    <n v="478.59999999999991"/>
    <x v="0"/>
  </r>
  <r>
    <n v="790458"/>
    <x v="0"/>
    <x v="3"/>
    <x v="1"/>
    <n v="320"/>
    <x v="90"/>
    <d v="2018-09-03T00:00:00"/>
    <d v="2018-09-09T00:00:00"/>
    <x v="1"/>
    <n v="922.64"/>
    <x v="7391"/>
    <n v="332.15"/>
    <x v="0"/>
  </r>
  <r>
    <n v="79921"/>
    <x v="1"/>
    <x v="2"/>
    <x v="2"/>
    <n v="192"/>
    <x v="90"/>
    <d v="2018-08-31T00:00:00"/>
    <d v="2018-09-05T00:00:00"/>
    <x v="0"/>
    <n v="225.42"/>
    <x v="7392"/>
    <n v="24.799999999999983"/>
    <x v="0"/>
  </r>
  <r>
    <n v="561812"/>
    <x v="3"/>
    <x v="3"/>
    <x v="0"/>
    <n v="239"/>
    <x v="91"/>
    <d v="2018-08-31T00:00:00"/>
    <d v="2018-09-04T00:00:00"/>
    <x v="4"/>
    <n v="1531.9"/>
    <x v="7393"/>
    <n v="689.35000000000014"/>
    <x v="0"/>
  </r>
  <r>
    <n v="6462"/>
    <x v="1"/>
    <x v="3"/>
    <x v="3"/>
    <n v="168"/>
    <x v="90"/>
    <d v="2018-09-03T00:00:00"/>
    <d v="2018-09-08T00:00:00"/>
    <x v="4"/>
    <n v="1158.1600000000001"/>
    <x v="7394"/>
    <n v="138.98000000000013"/>
    <x v="0"/>
  </r>
  <r>
    <n v="462782"/>
    <x v="2"/>
    <x v="1"/>
    <x v="5"/>
    <n v="58"/>
    <x v="90"/>
    <d v="2018-09-03T00:00:00"/>
    <d v="2018-09-04T00:00:00"/>
    <x v="5"/>
    <n v="212.82"/>
    <x v="3811"/>
    <n v="55.329999999999984"/>
    <x v="0"/>
  </r>
  <r>
    <n v="860786"/>
    <x v="1"/>
    <x v="1"/>
    <x v="3"/>
    <n v="237"/>
    <x v="91"/>
    <d v="2018-08-31T00:00:00"/>
    <d v="2018-09-05T00:00:00"/>
    <x v="4"/>
    <n v="594.72"/>
    <x v="7395"/>
    <n v="190.31"/>
    <x v="0"/>
  </r>
  <r>
    <n v="517740"/>
    <x v="3"/>
    <x v="0"/>
    <x v="3"/>
    <n v="225"/>
    <x v="90"/>
    <d v="2018-09-01T00:00:00"/>
    <d v="2018-09-07T00:00:00"/>
    <x v="0"/>
    <n v="923.81"/>
    <x v="7396"/>
    <n v="277.14"/>
    <x v="0"/>
  </r>
  <r>
    <n v="696490"/>
    <x v="1"/>
    <x v="2"/>
    <x v="4"/>
    <n v="314"/>
    <x v="91"/>
    <d v="2018-08-31T00:00:00"/>
    <d v="2018-09-02T00:00:00"/>
    <x v="3"/>
    <n v="1498.57"/>
    <x v="7397"/>
    <n v="299.71000000000004"/>
    <x v="0"/>
  </r>
  <r>
    <n v="324686"/>
    <x v="1"/>
    <x v="0"/>
    <x v="3"/>
    <n v="135"/>
    <x v="91"/>
    <d v="2018-09-03T00:00:00"/>
    <d v="2018-09-08T00:00:00"/>
    <x v="2"/>
    <n v="1529.74"/>
    <x v="7398"/>
    <n v="550.71"/>
    <x v="0"/>
  </r>
  <r>
    <n v="630075"/>
    <x v="0"/>
    <x v="2"/>
    <x v="1"/>
    <n v="20"/>
    <x v="91"/>
    <d v="2018-09-02T00:00:00"/>
    <d v="2018-09-08T00:00:00"/>
    <x v="5"/>
    <n v="933.7"/>
    <x v="2318"/>
    <n v="102.71000000000004"/>
    <x v="0"/>
  </r>
  <r>
    <n v="913357"/>
    <x v="1"/>
    <x v="3"/>
    <x v="5"/>
    <n v="186"/>
    <x v="92"/>
    <d v="2018-09-02T00:00:00"/>
    <d v="2018-09-08T00:00:00"/>
    <x v="1"/>
    <n v="811.98"/>
    <x v="7399"/>
    <n v="194.88"/>
    <x v="0"/>
  </r>
  <r>
    <n v="456293"/>
    <x v="0"/>
    <x v="2"/>
    <x v="1"/>
    <n v="21"/>
    <x v="92"/>
    <d v="2018-09-04T00:00:00"/>
    <d v="2018-09-11T00:00:00"/>
    <x v="5"/>
    <n v="160.30000000000001"/>
    <x v="7400"/>
    <n v="52.900000000000006"/>
    <x v="0"/>
  </r>
  <r>
    <n v="546488"/>
    <x v="3"/>
    <x v="0"/>
    <x v="1"/>
    <n v="138"/>
    <x v="91"/>
    <d v="2018-09-03T00:00:00"/>
    <d v="2018-09-09T00:00:00"/>
    <x v="4"/>
    <n v="1235.8900000000001"/>
    <x v="7401"/>
    <n v="605.59000000000015"/>
    <x v="0"/>
  </r>
  <r>
    <n v="415816"/>
    <x v="0"/>
    <x v="2"/>
    <x v="5"/>
    <n v="166"/>
    <x v="92"/>
    <d v="2018-09-04T00:00:00"/>
    <d v="2018-09-05T00:00:00"/>
    <x v="3"/>
    <n v="869.41"/>
    <x v="4920"/>
    <n v="104.32999999999993"/>
    <x v="0"/>
  </r>
  <r>
    <n v="273441"/>
    <x v="0"/>
    <x v="0"/>
    <x v="3"/>
    <n v="110"/>
    <x v="91"/>
    <d v="2018-09-01T00:00:00"/>
    <d v="2018-09-04T00:00:00"/>
    <x v="4"/>
    <n v="1448.75"/>
    <x v="5367"/>
    <n v="565.01"/>
    <x v="0"/>
  </r>
  <r>
    <n v="784690"/>
    <x v="2"/>
    <x v="0"/>
    <x v="4"/>
    <n v="356"/>
    <x v="92"/>
    <d v="2018-09-01T00:00:00"/>
    <d v="2018-09-07T00:00:00"/>
    <x v="0"/>
    <n v="1937.01"/>
    <x v="7402"/>
    <n v="348.66000000000008"/>
    <x v="0"/>
  </r>
  <r>
    <n v="184432"/>
    <x v="3"/>
    <x v="0"/>
    <x v="0"/>
    <n v="5"/>
    <x v="92"/>
    <d v="2018-09-03T00:00:00"/>
    <d v="2018-09-10T00:00:00"/>
    <x v="2"/>
    <n v="492.44"/>
    <x v="2844"/>
    <n v="34.46999999999997"/>
    <x v="0"/>
  </r>
  <r>
    <n v="197712"/>
    <x v="0"/>
    <x v="2"/>
    <x v="1"/>
    <n v="239"/>
    <x v="92"/>
    <d v="2018-09-03T00:00:00"/>
    <d v="2018-09-09T00:00:00"/>
    <x v="3"/>
    <n v="711.8"/>
    <x v="7403"/>
    <n v="213.53999999999996"/>
    <x v="0"/>
  </r>
  <r>
    <n v="226600"/>
    <x v="2"/>
    <x v="0"/>
    <x v="4"/>
    <n v="226"/>
    <x v="92"/>
    <d v="2018-09-04T00:00:00"/>
    <d v="2018-09-05T00:00:00"/>
    <x v="4"/>
    <n v="1340.26"/>
    <x v="7404"/>
    <n v="201.03999999999996"/>
    <x v="0"/>
  </r>
  <r>
    <n v="350270"/>
    <x v="0"/>
    <x v="1"/>
    <x v="3"/>
    <n v="196"/>
    <x v="92"/>
    <d v="2018-09-02T00:00:00"/>
    <d v="2018-09-06T00:00:00"/>
    <x v="4"/>
    <n v="1705.46"/>
    <x v="7405"/>
    <n v="85.269999999999982"/>
    <x v="0"/>
  </r>
  <r>
    <n v="140400"/>
    <x v="0"/>
    <x v="1"/>
    <x v="1"/>
    <n v="11"/>
    <x v="92"/>
    <d v="2018-09-03T00:00:00"/>
    <d v="2018-09-05T00:00:00"/>
    <x v="5"/>
    <n v="190.69"/>
    <x v="7406"/>
    <n v="72.459999999999994"/>
    <x v="0"/>
  </r>
  <r>
    <n v="771868"/>
    <x v="1"/>
    <x v="2"/>
    <x v="3"/>
    <n v="264"/>
    <x v="93"/>
    <d v="2018-09-04T00:00:00"/>
    <d v="2018-09-05T00:00:00"/>
    <x v="5"/>
    <n v="1922.06"/>
    <x v="7407"/>
    <n v="807.27"/>
    <x v="0"/>
  </r>
  <r>
    <n v="577280"/>
    <x v="3"/>
    <x v="0"/>
    <x v="4"/>
    <n v="116"/>
    <x v="93"/>
    <d v="2018-09-03T00:00:00"/>
    <d v="2018-09-04T00:00:00"/>
    <x v="0"/>
    <n v="669.51"/>
    <x v="555"/>
    <n v="328.06"/>
    <x v="0"/>
  </r>
  <r>
    <n v="940683"/>
    <x v="2"/>
    <x v="1"/>
    <x v="4"/>
    <n v="361"/>
    <x v="93"/>
    <d v="2018-09-03T00:00:00"/>
    <d v="2018-09-06T00:00:00"/>
    <x v="3"/>
    <n v="287.82"/>
    <x v="7408"/>
    <n v="135.28"/>
    <x v="0"/>
  </r>
  <r>
    <n v="971589"/>
    <x v="2"/>
    <x v="3"/>
    <x v="2"/>
    <n v="107"/>
    <x v="94"/>
    <d v="2018-09-05T00:00:00"/>
    <d v="2018-09-12T00:00:00"/>
    <x v="0"/>
    <n v="594.72"/>
    <x v="3630"/>
    <n v="107.05000000000001"/>
    <x v="0"/>
  </r>
  <r>
    <n v="913750"/>
    <x v="1"/>
    <x v="3"/>
    <x v="1"/>
    <n v="134"/>
    <x v="93"/>
    <d v="2018-09-03T00:00:00"/>
    <d v="2018-09-07T00:00:00"/>
    <x v="0"/>
    <n v="1705.46"/>
    <x v="7409"/>
    <n v="477.53"/>
    <x v="0"/>
  </r>
  <r>
    <n v="505556"/>
    <x v="1"/>
    <x v="2"/>
    <x v="5"/>
    <n v="119"/>
    <x v="94"/>
    <d v="2018-09-05T00:00:00"/>
    <d v="2018-09-10T00:00:00"/>
    <x v="0"/>
    <n v="484.22"/>
    <x v="7410"/>
    <n v="92"/>
    <x v="0"/>
  </r>
  <r>
    <n v="574389"/>
    <x v="1"/>
    <x v="1"/>
    <x v="0"/>
    <n v="130"/>
    <x v="93"/>
    <d v="2018-09-04T00:00:00"/>
    <d v="2018-09-11T00:00:00"/>
    <x v="5"/>
    <n v="1838.7"/>
    <x v="7411"/>
    <n v="827.41000000000008"/>
    <x v="0"/>
  </r>
  <r>
    <n v="727344"/>
    <x v="2"/>
    <x v="3"/>
    <x v="1"/>
    <n v="87"/>
    <x v="94"/>
    <d v="2018-09-03T00:00:00"/>
    <d v="2018-09-07T00:00:00"/>
    <x v="1"/>
    <n v="1810.25"/>
    <x v="226"/>
    <n v="434.46000000000004"/>
    <x v="0"/>
  </r>
  <r>
    <n v="28918"/>
    <x v="3"/>
    <x v="3"/>
    <x v="3"/>
    <n v="218"/>
    <x v="94"/>
    <d v="2018-09-06T00:00:00"/>
    <d v="2018-09-12T00:00:00"/>
    <x v="3"/>
    <n v="287.82"/>
    <x v="7412"/>
    <n v="141.03"/>
    <x v="0"/>
  </r>
  <r>
    <n v="708851"/>
    <x v="1"/>
    <x v="2"/>
    <x v="5"/>
    <n v="258"/>
    <x v="94"/>
    <d v="2018-09-04T00:00:00"/>
    <d v="2018-09-05T00:00:00"/>
    <x v="0"/>
    <n v="284.52"/>
    <x v="4147"/>
    <n v="45.519999999999982"/>
    <x v="0"/>
  </r>
  <r>
    <n v="371034"/>
    <x v="0"/>
    <x v="1"/>
    <x v="4"/>
    <n v="99"/>
    <x v="93"/>
    <d v="2018-09-04T00:00:00"/>
    <d v="2018-09-07T00:00:00"/>
    <x v="4"/>
    <n v="321.35000000000002"/>
    <x v="7413"/>
    <n v="67.480000000000018"/>
    <x v="0"/>
  </r>
  <r>
    <n v="983782"/>
    <x v="0"/>
    <x v="2"/>
    <x v="1"/>
    <n v="212"/>
    <x v="94"/>
    <d v="2018-09-06T00:00:00"/>
    <d v="2018-09-11T00:00:00"/>
    <x v="1"/>
    <n v="1160.6600000000001"/>
    <x v="7414"/>
    <n v="487.48000000000013"/>
    <x v="0"/>
  </r>
  <r>
    <n v="232240"/>
    <x v="1"/>
    <x v="2"/>
    <x v="1"/>
    <n v="212"/>
    <x v="94"/>
    <d v="2018-09-06T00:00:00"/>
    <d v="2018-09-11T00:00:00"/>
    <x v="4"/>
    <n v="1687.06"/>
    <x v="7415"/>
    <n v="759.18"/>
    <x v="0"/>
  </r>
  <r>
    <n v="73792"/>
    <x v="1"/>
    <x v="2"/>
    <x v="4"/>
    <n v="364"/>
    <x v="94"/>
    <d v="2018-09-07T00:00:00"/>
    <d v="2018-09-09T00:00:00"/>
    <x v="5"/>
    <n v="1487.21"/>
    <x v="7416"/>
    <n v="401.54999999999995"/>
    <x v="0"/>
  </r>
  <r>
    <n v="986145"/>
    <x v="3"/>
    <x v="3"/>
    <x v="4"/>
    <n v="342"/>
    <x v="94"/>
    <d v="2018-09-06T00:00:00"/>
    <d v="2018-09-11T00:00:00"/>
    <x v="4"/>
    <n v="329.43"/>
    <x v="7417"/>
    <n v="128.48000000000002"/>
    <x v="0"/>
  </r>
  <r>
    <n v="173237"/>
    <x v="0"/>
    <x v="1"/>
    <x v="5"/>
    <n v="92"/>
    <x v="94"/>
    <d v="2018-09-04T00:00:00"/>
    <d v="2018-09-11T00:00:00"/>
    <x v="2"/>
    <n v="1459.8"/>
    <x v="7418"/>
    <n v="131.37999999999988"/>
    <x v="0"/>
  </r>
  <r>
    <n v="187731"/>
    <x v="1"/>
    <x v="2"/>
    <x v="2"/>
    <n v="298"/>
    <x v="95"/>
    <d v="2018-09-05T00:00:00"/>
    <d v="2018-09-08T00:00:00"/>
    <x v="4"/>
    <n v="767.31"/>
    <x v="6858"/>
    <n v="168.80999999999995"/>
    <x v="0"/>
  </r>
  <r>
    <n v="51980"/>
    <x v="3"/>
    <x v="3"/>
    <x v="2"/>
    <n v="283"/>
    <x v="95"/>
    <d v="2018-09-05T00:00:00"/>
    <d v="2018-09-07T00:00:00"/>
    <x v="1"/>
    <n v="1341.36"/>
    <x v="7419"/>
    <n v="536.53999999999985"/>
    <x v="0"/>
  </r>
  <r>
    <n v="701153"/>
    <x v="3"/>
    <x v="3"/>
    <x v="0"/>
    <n v="150"/>
    <x v="94"/>
    <d v="2018-09-06T00:00:00"/>
    <d v="2018-09-07T00:00:00"/>
    <x v="0"/>
    <n v="1072.71"/>
    <x v="6051"/>
    <n v="128.73000000000002"/>
    <x v="0"/>
  </r>
  <r>
    <n v="959465"/>
    <x v="0"/>
    <x v="0"/>
    <x v="5"/>
    <n v="232"/>
    <x v="95"/>
    <d v="2018-09-06T00:00:00"/>
    <d v="2018-09-09T00:00:00"/>
    <x v="2"/>
    <n v="1631.74"/>
    <x v="7420"/>
    <n v="473.20000000000005"/>
    <x v="0"/>
  </r>
  <r>
    <n v="823473"/>
    <x v="1"/>
    <x v="2"/>
    <x v="1"/>
    <n v="182"/>
    <x v="95"/>
    <d v="2018-09-05T00:00:00"/>
    <d v="2018-09-06T00:00:00"/>
    <x v="5"/>
    <n v="1217.95"/>
    <x v="7421"/>
    <n v="280.13"/>
    <x v="0"/>
  </r>
  <r>
    <n v="109759"/>
    <x v="2"/>
    <x v="3"/>
    <x v="0"/>
    <n v="183"/>
    <x v="95"/>
    <d v="2018-09-07T00:00:00"/>
    <d v="2018-09-14T00:00:00"/>
    <x v="5"/>
    <n v="1541.3"/>
    <x v="7422"/>
    <n v="215.77999999999997"/>
    <x v="0"/>
  </r>
  <r>
    <n v="211136"/>
    <x v="0"/>
    <x v="3"/>
    <x v="4"/>
    <n v="49"/>
    <x v="96"/>
    <d v="2018-09-09T00:00:00"/>
    <d v="2018-09-11T00:00:00"/>
    <x v="5"/>
    <n v="1063.1500000000001"/>
    <x v="2617"/>
    <n v="467.79000000000008"/>
    <x v="0"/>
  </r>
  <r>
    <n v="925816"/>
    <x v="0"/>
    <x v="2"/>
    <x v="2"/>
    <n v="356"/>
    <x v="97"/>
    <d v="2018-09-09T00:00:00"/>
    <d v="2018-09-12T00:00:00"/>
    <x v="0"/>
    <n v="603.75"/>
    <x v="7423"/>
    <n v="132.82"/>
    <x v="0"/>
  </r>
  <r>
    <n v="363459"/>
    <x v="3"/>
    <x v="0"/>
    <x v="0"/>
    <n v="66"/>
    <x v="96"/>
    <d v="2018-09-06T00:00:00"/>
    <d v="2018-09-12T00:00:00"/>
    <x v="5"/>
    <n v="1209.54"/>
    <x v="7424"/>
    <n v="84.670000000000073"/>
    <x v="0"/>
  </r>
  <r>
    <n v="734770"/>
    <x v="0"/>
    <x v="2"/>
    <x v="1"/>
    <n v="217"/>
    <x v="96"/>
    <d v="2018-09-06T00:00:00"/>
    <d v="2018-09-11T00:00:00"/>
    <x v="4"/>
    <n v="1893.08"/>
    <x v="585"/>
    <n v="113.57999999999993"/>
    <x v="0"/>
  </r>
  <r>
    <n v="660729"/>
    <x v="1"/>
    <x v="2"/>
    <x v="0"/>
    <n v="251"/>
    <x v="96"/>
    <d v="2018-09-07T00:00:00"/>
    <d v="2018-09-11T00:00:00"/>
    <x v="1"/>
    <n v="1945.72"/>
    <x v="7425"/>
    <n v="486.43000000000006"/>
    <x v="0"/>
  </r>
  <r>
    <n v="142891"/>
    <x v="2"/>
    <x v="2"/>
    <x v="5"/>
    <n v="41"/>
    <x v="96"/>
    <d v="2018-09-06T00:00:00"/>
    <d v="2018-09-12T00:00:00"/>
    <x v="5"/>
    <n v="416"/>
    <x v="7426"/>
    <n v="116.48000000000002"/>
    <x v="0"/>
  </r>
  <r>
    <n v="37447"/>
    <x v="1"/>
    <x v="2"/>
    <x v="1"/>
    <n v="239"/>
    <x v="97"/>
    <d v="2018-09-06T00:00:00"/>
    <d v="2018-09-09T00:00:00"/>
    <x v="0"/>
    <n v="177.8"/>
    <x v="7427"/>
    <n v="19.560000000000002"/>
    <x v="0"/>
  </r>
  <r>
    <n v="681322"/>
    <x v="3"/>
    <x v="2"/>
    <x v="4"/>
    <n v="271"/>
    <x v="96"/>
    <d v="2018-09-07T00:00:00"/>
    <d v="2018-09-14T00:00:00"/>
    <x v="0"/>
    <n v="564.17999999999995"/>
    <x v="7428"/>
    <n v="208.74999999999994"/>
    <x v="0"/>
  </r>
  <r>
    <n v="150279"/>
    <x v="1"/>
    <x v="2"/>
    <x v="3"/>
    <n v="287"/>
    <x v="97"/>
    <d v="2018-09-07T00:00:00"/>
    <d v="2018-09-13T00:00:00"/>
    <x v="0"/>
    <n v="1937.79"/>
    <x v="7429"/>
    <n v="523.20000000000005"/>
    <x v="0"/>
  </r>
  <r>
    <n v="440532"/>
    <x v="0"/>
    <x v="1"/>
    <x v="0"/>
    <n v="159"/>
    <x v="97"/>
    <d v="2018-09-09T00:00:00"/>
    <d v="2018-09-13T00:00:00"/>
    <x v="3"/>
    <n v="1531.9"/>
    <x v="7430"/>
    <n v="168.51"/>
    <x v="0"/>
  </r>
  <r>
    <n v="220575"/>
    <x v="3"/>
    <x v="0"/>
    <x v="1"/>
    <n v="31"/>
    <x v="97"/>
    <d v="2018-09-07T00:00:00"/>
    <d v="2018-09-09T00:00:00"/>
    <x v="5"/>
    <n v="1096.01"/>
    <x v="7431"/>
    <n v="142.48000000000002"/>
    <x v="0"/>
  </r>
  <r>
    <n v="497426"/>
    <x v="0"/>
    <x v="1"/>
    <x v="2"/>
    <n v="184"/>
    <x v="97"/>
    <d v="2018-09-10T00:00:00"/>
    <d v="2018-09-11T00:00:00"/>
    <x v="5"/>
    <n v="867.1"/>
    <x v="7432"/>
    <n v="346.84000000000003"/>
    <x v="0"/>
  </r>
  <r>
    <n v="533095"/>
    <x v="0"/>
    <x v="1"/>
    <x v="5"/>
    <n v="211"/>
    <x v="98"/>
    <d v="2018-09-07T00:00:00"/>
    <d v="2018-09-12T00:00:00"/>
    <x v="3"/>
    <n v="1033.3699999999999"/>
    <x v="7433"/>
    <n v="413.34999999999991"/>
    <x v="0"/>
  </r>
  <r>
    <n v="813227"/>
    <x v="0"/>
    <x v="1"/>
    <x v="2"/>
    <n v="22"/>
    <x v="98"/>
    <d v="2018-09-10T00:00:00"/>
    <d v="2018-09-17T00:00:00"/>
    <x v="0"/>
    <n v="1346.62"/>
    <x v="7434"/>
    <n v="107.72999999999979"/>
    <x v="0"/>
  </r>
  <r>
    <n v="235890"/>
    <x v="0"/>
    <x v="1"/>
    <x v="4"/>
    <n v="152"/>
    <x v="97"/>
    <d v="2018-09-07T00:00:00"/>
    <d v="2018-09-08T00:00:00"/>
    <x v="4"/>
    <n v="204.94"/>
    <x v="7435"/>
    <n v="63.53"/>
    <x v="0"/>
  </r>
  <r>
    <n v="468896"/>
    <x v="1"/>
    <x v="1"/>
    <x v="2"/>
    <n v="44"/>
    <x v="97"/>
    <d v="2018-09-10T00:00:00"/>
    <d v="2018-09-16T00:00:00"/>
    <x v="4"/>
    <n v="411.04"/>
    <x v="7436"/>
    <n v="90.43"/>
    <x v="0"/>
  </r>
  <r>
    <n v="784655"/>
    <x v="1"/>
    <x v="3"/>
    <x v="1"/>
    <n v="54"/>
    <x v="97"/>
    <d v="2018-09-08T00:00:00"/>
    <d v="2018-09-09T00:00:00"/>
    <x v="1"/>
    <n v="638.46"/>
    <x v="1738"/>
    <n v="95.769999999999982"/>
    <x v="0"/>
  </r>
  <r>
    <n v="614073"/>
    <x v="1"/>
    <x v="2"/>
    <x v="5"/>
    <n v="116"/>
    <x v="98"/>
    <d v="2018-09-11T00:00:00"/>
    <d v="2018-09-16T00:00:00"/>
    <x v="3"/>
    <n v="601.59"/>
    <x v="4182"/>
    <n v="198.52000000000004"/>
    <x v="0"/>
  </r>
  <r>
    <n v="692299"/>
    <x v="0"/>
    <x v="0"/>
    <x v="0"/>
    <n v="364"/>
    <x v="99"/>
    <d v="2018-09-10T00:00:00"/>
    <d v="2018-09-15T00:00:00"/>
    <x v="4"/>
    <n v="527.55999999999995"/>
    <x v="7437"/>
    <n v="73.859999999999957"/>
    <x v="0"/>
  </r>
  <r>
    <n v="895717"/>
    <x v="2"/>
    <x v="3"/>
    <x v="3"/>
    <n v="222"/>
    <x v="98"/>
    <d v="2018-09-10T00:00:00"/>
    <d v="2018-09-17T00:00:00"/>
    <x v="5"/>
    <n v="935.89"/>
    <x v="7438"/>
    <n v="177.81999999999994"/>
    <x v="0"/>
  </r>
  <r>
    <n v="499391"/>
    <x v="2"/>
    <x v="2"/>
    <x v="1"/>
    <n v="101"/>
    <x v="98"/>
    <d v="2018-09-09T00:00:00"/>
    <d v="2018-09-10T00:00:00"/>
    <x v="2"/>
    <n v="1770.01"/>
    <x v="6247"/>
    <n v="212.40000000000009"/>
    <x v="0"/>
  </r>
  <r>
    <n v="993741"/>
    <x v="0"/>
    <x v="2"/>
    <x v="4"/>
    <n v="153"/>
    <x v="99"/>
    <d v="2018-09-10T00:00:00"/>
    <d v="2018-09-11T00:00:00"/>
    <x v="3"/>
    <n v="1000.25"/>
    <x v="7439"/>
    <n v="90.019999999999982"/>
    <x v="0"/>
  </r>
  <r>
    <n v="661769"/>
    <x v="3"/>
    <x v="3"/>
    <x v="3"/>
    <n v="173"/>
    <x v="98"/>
    <d v="2018-09-08T00:00:00"/>
    <d v="2018-09-10T00:00:00"/>
    <x v="2"/>
    <n v="494.89"/>
    <x v="7440"/>
    <n v="143.51999999999998"/>
    <x v="0"/>
  </r>
  <r>
    <n v="761094"/>
    <x v="0"/>
    <x v="0"/>
    <x v="2"/>
    <n v="24"/>
    <x v="99"/>
    <d v="2018-09-09T00:00:00"/>
    <d v="2018-09-16T00:00:00"/>
    <x v="4"/>
    <n v="767.31"/>
    <x v="7441"/>
    <n v="345.28999999999996"/>
    <x v="0"/>
  </r>
  <r>
    <n v="757161"/>
    <x v="3"/>
    <x v="0"/>
    <x v="3"/>
    <n v="169"/>
    <x v="99"/>
    <d v="2018-09-11T00:00:00"/>
    <d v="2018-09-15T00:00:00"/>
    <x v="4"/>
    <n v="255.65"/>
    <x v="7068"/>
    <n v="79.25"/>
    <x v="0"/>
  </r>
  <r>
    <n v="111238"/>
    <x v="2"/>
    <x v="1"/>
    <x v="1"/>
    <n v="161"/>
    <x v="99"/>
    <d v="2018-09-10T00:00:00"/>
    <d v="2018-09-12T00:00:00"/>
    <x v="4"/>
    <n v="801.73"/>
    <x v="6282"/>
    <n v="312.67"/>
    <x v="0"/>
  </r>
  <r>
    <n v="346119"/>
    <x v="2"/>
    <x v="1"/>
    <x v="2"/>
    <n v="347"/>
    <x v="99"/>
    <d v="2018-09-11T00:00:00"/>
    <d v="2018-09-15T00:00:00"/>
    <x v="1"/>
    <n v="1014.42"/>
    <x v="7442"/>
    <n v="152.15999999999997"/>
    <x v="0"/>
  </r>
  <r>
    <n v="931034"/>
    <x v="0"/>
    <x v="0"/>
    <x v="0"/>
    <n v="101"/>
    <x v="99"/>
    <d v="2018-09-10T00:00:00"/>
    <d v="2018-09-14T00:00:00"/>
    <x v="1"/>
    <n v="193.84"/>
    <x v="7443"/>
    <n v="58.150000000000006"/>
    <x v="0"/>
  </r>
  <r>
    <n v="708306"/>
    <x v="1"/>
    <x v="3"/>
    <x v="4"/>
    <n v="64"/>
    <x v="100"/>
    <d v="2018-09-09T00:00:00"/>
    <d v="2018-09-14T00:00:00"/>
    <x v="4"/>
    <n v="1845.45"/>
    <x v="7444"/>
    <n v="295.27"/>
    <x v="0"/>
  </r>
  <r>
    <n v="716520"/>
    <x v="0"/>
    <x v="0"/>
    <x v="1"/>
    <n v="186"/>
    <x v="100"/>
    <d v="2018-09-10T00:00:00"/>
    <d v="2018-09-14T00:00:00"/>
    <x v="3"/>
    <n v="304.19"/>
    <x v="264"/>
    <n v="76.050000000000011"/>
    <x v="0"/>
  </r>
  <r>
    <n v="680038"/>
    <x v="2"/>
    <x v="1"/>
    <x v="2"/>
    <n v="127"/>
    <x v="100"/>
    <d v="2018-09-09T00:00:00"/>
    <d v="2018-09-13T00:00:00"/>
    <x v="1"/>
    <n v="1014.42"/>
    <x v="7445"/>
    <n v="223.16999999999996"/>
    <x v="0"/>
  </r>
  <r>
    <n v="724283"/>
    <x v="0"/>
    <x v="2"/>
    <x v="4"/>
    <n v="189"/>
    <x v="99"/>
    <d v="2018-09-11T00:00:00"/>
    <d v="2018-09-18T00:00:00"/>
    <x v="0"/>
    <n v="541.5"/>
    <x v="7446"/>
    <n v="108.30000000000001"/>
    <x v="0"/>
  </r>
  <r>
    <n v="588057"/>
    <x v="1"/>
    <x v="2"/>
    <x v="2"/>
    <n v="146"/>
    <x v="100"/>
    <d v="2018-09-11T00:00:00"/>
    <d v="2018-09-12T00:00:00"/>
    <x v="2"/>
    <n v="1790.29"/>
    <x v="7447"/>
    <n v="662.40999999999985"/>
    <x v="0"/>
  </r>
  <r>
    <n v="773866"/>
    <x v="0"/>
    <x v="2"/>
    <x v="4"/>
    <n v="96"/>
    <x v="99"/>
    <d v="2018-09-09T00:00:00"/>
    <d v="2018-09-14T00:00:00"/>
    <x v="1"/>
    <n v="353.69"/>
    <x v="7448"/>
    <n v="56.589999999999975"/>
    <x v="0"/>
  </r>
  <r>
    <n v="351660"/>
    <x v="0"/>
    <x v="1"/>
    <x v="1"/>
    <n v="25"/>
    <x v="101"/>
    <d v="2018-09-10T00:00:00"/>
    <d v="2018-09-14T00:00:00"/>
    <x v="0"/>
    <n v="1898.63"/>
    <x v="7449"/>
    <n v="379.73"/>
    <x v="0"/>
  </r>
  <r>
    <n v="419759"/>
    <x v="1"/>
    <x v="3"/>
    <x v="0"/>
    <n v="236"/>
    <x v="100"/>
    <d v="2018-09-10T00:00:00"/>
    <d v="2018-09-15T00:00:00"/>
    <x v="3"/>
    <n v="974.1"/>
    <x v="7450"/>
    <n v="146.11000000000001"/>
    <x v="0"/>
  </r>
  <r>
    <n v="668314"/>
    <x v="0"/>
    <x v="0"/>
    <x v="0"/>
    <n v="134"/>
    <x v="101"/>
    <d v="2018-09-13T00:00:00"/>
    <d v="2018-09-19T00:00:00"/>
    <x v="2"/>
    <n v="1371.79"/>
    <x v="7451"/>
    <n v="260.63999999999987"/>
    <x v="0"/>
  </r>
  <r>
    <n v="2020"/>
    <x v="1"/>
    <x v="1"/>
    <x v="5"/>
    <n v="201"/>
    <x v="100"/>
    <d v="2018-09-10T00:00:00"/>
    <d v="2018-09-11T00:00:00"/>
    <x v="1"/>
    <n v="566.54"/>
    <x v="7452"/>
    <n v="135.96999999999997"/>
    <x v="0"/>
  </r>
  <r>
    <n v="134779"/>
    <x v="2"/>
    <x v="0"/>
    <x v="1"/>
    <n v="324"/>
    <x v="100"/>
    <d v="2018-09-13T00:00:00"/>
    <d v="2018-09-17T00:00:00"/>
    <x v="3"/>
    <n v="492.44"/>
    <x v="7453"/>
    <n v="221.60000000000002"/>
    <x v="0"/>
  </r>
  <r>
    <n v="621611"/>
    <x v="3"/>
    <x v="3"/>
    <x v="4"/>
    <n v="156"/>
    <x v="100"/>
    <d v="2018-09-13T00:00:00"/>
    <d v="2018-09-14T00:00:00"/>
    <x v="5"/>
    <n v="1688.32"/>
    <x v="3133"/>
    <n v="540.26"/>
    <x v="0"/>
  </r>
  <r>
    <n v="59274"/>
    <x v="2"/>
    <x v="1"/>
    <x v="4"/>
    <n v="219"/>
    <x v="100"/>
    <d v="2018-09-12T00:00:00"/>
    <d v="2018-09-15T00:00:00"/>
    <x v="0"/>
    <n v="988.24"/>
    <x v="7454"/>
    <n v="177.88"/>
    <x v="0"/>
  </r>
  <r>
    <n v="727221"/>
    <x v="0"/>
    <x v="3"/>
    <x v="5"/>
    <n v="140"/>
    <x v="101"/>
    <d v="2018-09-12T00:00:00"/>
    <d v="2018-09-18T00:00:00"/>
    <x v="4"/>
    <n v="974.1"/>
    <x v="7455"/>
    <n v="389.64"/>
    <x v="0"/>
  </r>
  <r>
    <n v="116618"/>
    <x v="2"/>
    <x v="1"/>
    <x v="5"/>
    <n v="22"/>
    <x v="101"/>
    <d v="2018-09-12T00:00:00"/>
    <d v="2018-09-19T00:00:00"/>
    <x v="1"/>
    <n v="411.93"/>
    <x v="5503"/>
    <n v="61.79000000000002"/>
    <x v="0"/>
  </r>
  <r>
    <n v="525719"/>
    <x v="0"/>
    <x v="2"/>
    <x v="2"/>
    <n v="41"/>
    <x v="101"/>
    <d v="2018-09-12T00:00:00"/>
    <d v="2018-09-19T00:00:00"/>
    <x v="1"/>
    <n v="1799.83"/>
    <x v="5778"/>
    <n v="467.96000000000004"/>
    <x v="0"/>
  </r>
  <r>
    <n v="70014"/>
    <x v="2"/>
    <x v="1"/>
    <x v="5"/>
    <n v="54"/>
    <x v="102"/>
    <d v="2018-09-13T00:00:00"/>
    <d v="2018-09-14T00:00:00"/>
    <x v="1"/>
    <n v="1338.98"/>
    <x v="7456"/>
    <n v="602.54"/>
    <x v="0"/>
  </r>
  <r>
    <n v="799643"/>
    <x v="0"/>
    <x v="3"/>
    <x v="5"/>
    <n v="54"/>
    <x v="101"/>
    <d v="2018-09-13T00:00:00"/>
    <d v="2018-09-17T00:00:00"/>
    <x v="5"/>
    <n v="985.07"/>
    <x v="7457"/>
    <n v="285.67000000000007"/>
    <x v="0"/>
  </r>
  <r>
    <n v="927179"/>
    <x v="2"/>
    <x v="3"/>
    <x v="1"/>
    <n v="279"/>
    <x v="101"/>
    <d v="2018-09-13T00:00:00"/>
    <d v="2018-09-19T00:00:00"/>
    <x v="3"/>
    <n v="679.78"/>
    <x v="7458"/>
    <n v="326.28999999999996"/>
    <x v="0"/>
  </r>
  <r>
    <n v="552161"/>
    <x v="3"/>
    <x v="3"/>
    <x v="3"/>
    <n v="98"/>
    <x v="103"/>
    <d v="2018-09-14T00:00:00"/>
    <d v="2018-09-19T00:00:00"/>
    <x v="0"/>
    <n v="979.75"/>
    <x v="7459"/>
    <n v="460.48"/>
    <x v="0"/>
  </r>
  <r>
    <n v="616559"/>
    <x v="0"/>
    <x v="2"/>
    <x v="5"/>
    <n v="51"/>
    <x v="102"/>
    <d v="2018-09-14T00:00:00"/>
    <d v="2018-09-15T00:00:00"/>
    <x v="2"/>
    <n v="300.92"/>
    <x v="940"/>
    <n v="138.42000000000002"/>
    <x v="0"/>
  </r>
  <r>
    <n v="336252"/>
    <x v="2"/>
    <x v="3"/>
    <x v="2"/>
    <n v="16"/>
    <x v="103"/>
    <d v="2018-09-13T00:00:00"/>
    <d v="2018-09-15T00:00:00"/>
    <x v="3"/>
    <n v="1830.77"/>
    <x v="7460"/>
    <n v="439.37999999999988"/>
    <x v="0"/>
  </r>
  <r>
    <n v="360599"/>
    <x v="1"/>
    <x v="2"/>
    <x v="0"/>
    <n v="255"/>
    <x v="102"/>
    <d v="2018-09-12T00:00:00"/>
    <d v="2018-09-16T00:00:00"/>
    <x v="5"/>
    <n v="1268.92"/>
    <x v="7461"/>
    <n v="342.61000000000013"/>
    <x v="0"/>
  </r>
  <r>
    <n v="846130"/>
    <x v="0"/>
    <x v="1"/>
    <x v="3"/>
    <n v="310"/>
    <x v="103"/>
    <d v="2018-09-14T00:00:00"/>
    <d v="2018-09-18T00:00:00"/>
    <x v="4"/>
    <n v="292.89"/>
    <x v="7462"/>
    <n v="84.94"/>
    <x v="0"/>
  </r>
  <r>
    <n v="863828"/>
    <x v="1"/>
    <x v="2"/>
    <x v="1"/>
    <n v="190"/>
    <x v="102"/>
    <d v="2018-09-12T00:00:00"/>
    <d v="2018-09-18T00:00:00"/>
    <x v="5"/>
    <n v="953.07"/>
    <x v="2130"/>
    <n v="304.98"/>
    <x v="0"/>
  </r>
  <r>
    <n v="754307"/>
    <x v="0"/>
    <x v="2"/>
    <x v="5"/>
    <n v="294"/>
    <x v="103"/>
    <d v="2018-09-12T00:00:00"/>
    <d v="2018-09-15T00:00:00"/>
    <x v="2"/>
    <n v="1833.88"/>
    <x v="7463"/>
    <n v="458.47"/>
    <x v="0"/>
  </r>
  <r>
    <n v="929932"/>
    <x v="0"/>
    <x v="1"/>
    <x v="1"/>
    <n v="361"/>
    <x v="103"/>
    <d v="2018-09-13T00:00:00"/>
    <d v="2018-09-15T00:00:00"/>
    <x v="3"/>
    <n v="1222.83"/>
    <x v="7464"/>
    <n v="293.4799999999999"/>
    <x v="0"/>
  </r>
  <r>
    <n v="212792"/>
    <x v="0"/>
    <x v="2"/>
    <x v="3"/>
    <n v="193"/>
    <x v="102"/>
    <d v="2018-09-15T00:00:00"/>
    <d v="2018-09-17T00:00:00"/>
    <x v="2"/>
    <n v="449.24"/>
    <x v="7465"/>
    <n v="44.920000000000016"/>
    <x v="0"/>
  </r>
  <r>
    <n v="104492"/>
    <x v="0"/>
    <x v="3"/>
    <x v="2"/>
    <n v="25"/>
    <x v="103"/>
    <d v="2018-09-15T00:00:00"/>
    <d v="2018-09-21T00:00:00"/>
    <x v="0"/>
    <n v="953.54"/>
    <x v="7466"/>
    <n v="247.91999999999996"/>
    <x v="0"/>
  </r>
  <r>
    <n v="875114"/>
    <x v="1"/>
    <x v="1"/>
    <x v="2"/>
    <n v="230"/>
    <x v="104"/>
    <d v="2018-09-14T00:00:00"/>
    <d v="2018-09-19T00:00:00"/>
    <x v="3"/>
    <n v="284.52"/>
    <x v="2489"/>
    <n v="51.20999999999998"/>
    <x v="0"/>
  </r>
  <r>
    <n v="163056"/>
    <x v="0"/>
    <x v="0"/>
    <x v="1"/>
    <n v="121"/>
    <x v="103"/>
    <d v="2018-09-16T00:00:00"/>
    <d v="2018-09-21T00:00:00"/>
    <x v="1"/>
    <n v="857.9"/>
    <x v="4622"/>
    <n v="308.84000000000003"/>
    <x v="0"/>
  </r>
  <r>
    <n v="369347"/>
    <x v="0"/>
    <x v="0"/>
    <x v="5"/>
    <n v="103"/>
    <x v="104"/>
    <d v="2018-09-16T00:00:00"/>
    <d v="2018-09-21T00:00:00"/>
    <x v="0"/>
    <n v="292.89"/>
    <x v="6229"/>
    <n v="146.44"/>
    <x v="0"/>
  </r>
  <r>
    <n v="46619"/>
    <x v="2"/>
    <x v="1"/>
    <x v="2"/>
    <n v="251"/>
    <x v="104"/>
    <d v="2018-09-16T00:00:00"/>
    <d v="2018-09-17T00:00:00"/>
    <x v="2"/>
    <n v="295.27999999999997"/>
    <x v="390"/>
    <n v="38.389999999999986"/>
    <x v="0"/>
  </r>
  <r>
    <n v="32958"/>
    <x v="0"/>
    <x v="1"/>
    <x v="3"/>
    <n v="148"/>
    <x v="104"/>
    <d v="2018-09-15T00:00:00"/>
    <d v="2018-09-20T00:00:00"/>
    <x v="5"/>
    <n v="1541.3"/>
    <x v="5712"/>
    <n v="554.87"/>
    <x v="0"/>
  </r>
  <r>
    <n v="567192"/>
    <x v="0"/>
    <x v="0"/>
    <x v="0"/>
    <n v="142"/>
    <x v="103"/>
    <d v="2018-09-14T00:00:00"/>
    <d v="2018-09-16T00:00:00"/>
    <x v="1"/>
    <n v="431.53"/>
    <x v="5408"/>
    <n v="189.86999999999998"/>
    <x v="0"/>
  </r>
  <r>
    <n v="173767"/>
    <x v="1"/>
    <x v="0"/>
    <x v="3"/>
    <n v="76"/>
    <x v="103"/>
    <d v="2018-09-13T00:00:00"/>
    <d v="2018-09-16T00:00:00"/>
    <x v="2"/>
    <n v="1154.52"/>
    <x v="3556"/>
    <n v="507.99"/>
    <x v="0"/>
  </r>
  <r>
    <n v="659194"/>
    <x v="3"/>
    <x v="2"/>
    <x v="0"/>
    <n v="322"/>
    <x v="104"/>
    <d v="2018-09-16T00:00:00"/>
    <d v="2018-09-19T00:00:00"/>
    <x v="3"/>
    <n v="396.08"/>
    <x v="4921"/>
    <n v="79.21999999999997"/>
    <x v="0"/>
  </r>
  <r>
    <n v="968717"/>
    <x v="3"/>
    <x v="2"/>
    <x v="4"/>
    <n v="56"/>
    <x v="103"/>
    <d v="2018-09-16T00:00:00"/>
    <d v="2018-09-17T00:00:00"/>
    <x v="0"/>
    <n v="1033.83"/>
    <x v="551"/>
    <n v="72.369999999999891"/>
    <x v="0"/>
  </r>
  <r>
    <n v="157478"/>
    <x v="0"/>
    <x v="2"/>
    <x v="3"/>
    <n v="148"/>
    <x v="104"/>
    <d v="2018-09-15T00:00:00"/>
    <d v="2018-09-17T00:00:00"/>
    <x v="1"/>
    <n v="1607.9"/>
    <x v="7467"/>
    <n v="659.24000000000012"/>
    <x v="0"/>
  </r>
  <r>
    <n v="469994"/>
    <x v="1"/>
    <x v="2"/>
    <x v="1"/>
    <n v="224"/>
    <x v="103"/>
    <d v="2018-09-16T00:00:00"/>
    <d v="2018-09-17T00:00:00"/>
    <x v="5"/>
    <n v="1027.48"/>
    <x v="7468"/>
    <n v="482.92000000000007"/>
    <x v="0"/>
  </r>
  <r>
    <n v="727669"/>
    <x v="3"/>
    <x v="0"/>
    <x v="1"/>
    <n v="202"/>
    <x v="103"/>
    <d v="2018-09-15T00:00:00"/>
    <d v="2018-09-17T00:00:00"/>
    <x v="5"/>
    <n v="979.75"/>
    <x v="2859"/>
    <n v="284.13"/>
    <x v="0"/>
  </r>
  <r>
    <n v="80645"/>
    <x v="2"/>
    <x v="1"/>
    <x v="2"/>
    <n v="268"/>
    <x v="104"/>
    <d v="2018-09-17T00:00:00"/>
    <d v="2018-09-23T00:00:00"/>
    <x v="5"/>
    <n v="561.15"/>
    <x v="2574"/>
    <n v="72.949999999999989"/>
    <x v="0"/>
  </r>
  <r>
    <n v="756282"/>
    <x v="2"/>
    <x v="1"/>
    <x v="1"/>
    <n v="46"/>
    <x v="104"/>
    <d v="2018-09-16T00:00:00"/>
    <d v="2018-09-17T00:00:00"/>
    <x v="3"/>
    <n v="1230.5999999999999"/>
    <x v="7469"/>
    <n v="159.98000000000002"/>
    <x v="0"/>
  </r>
  <r>
    <n v="984359"/>
    <x v="0"/>
    <x v="1"/>
    <x v="1"/>
    <n v="120"/>
    <x v="105"/>
    <d v="2018-09-14T00:00:00"/>
    <d v="2018-09-19T00:00:00"/>
    <x v="2"/>
    <n v="1451.12"/>
    <x v="4325"/>
    <n v="594.95999999999992"/>
    <x v="0"/>
  </r>
  <r>
    <n v="702165"/>
    <x v="2"/>
    <x v="0"/>
    <x v="2"/>
    <n v="3"/>
    <x v="104"/>
    <d v="2018-09-15T00:00:00"/>
    <d v="2018-09-20T00:00:00"/>
    <x v="2"/>
    <n v="609.66"/>
    <x v="7470"/>
    <n v="152.40999999999997"/>
    <x v="0"/>
  </r>
  <r>
    <n v="801505"/>
    <x v="0"/>
    <x v="0"/>
    <x v="5"/>
    <n v="288"/>
    <x v="105"/>
    <d v="2018-09-17T00:00:00"/>
    <d v="2018-09-23T00:00:00"/>
    <x v="1"/>
    <n v="1205.04"/>
    <x v="7471"/>
    <n v="72.299999999999955"/>
    <x v="0"/>
  </r>
  <r>
    <n v="371430"/>
    <x v="1"/>
    <x v="3"/>
    <x v="4"/>
    <n v="339"/>
    <x v="105"/>
    <d v="2018-09-14T00:00:00"/>
    <d v="2018-09-21T00:00:00"/>
    <x v="4"/>
    <n v="1921.97"/>
    <x v="4956"/>
    <n v="960.98"/>
    <x v="0"/>
  </r>
  <r>
    <n v="796312"/>
    <x v="0"/>
    <x v="0"/>
    <x v="0"/>
    <n v="110"/>
    <x v="105"/>
    <d v="2018-09-15T00:00:00"/>
    <d v="2018-09-21T00:00:00"/>
    <x v="4"/>
    <n v="1845.45"/>
    <x v="7472"/>
    <n v="609"/>
    <x v="0"/>
  </r>
  <r>
    <n v="79370"/>
    <x v="0"/>
    <x v="2"/>
    <x v="2"/>
    <n v="83"/>
    <x v="104"/>
    <d v="2018-09-17T00:00:00"/>
    <d v="2018-09-19T00:00:00"/>
    <x v="0"/>
    <n v="527.55999999999995"/>
    <x v="7437"/>
    <n v="73.859999999999957"/>
    <x v="0"/>
  </r>
  <r>
    <n v="190118"/>
    <x v="2"/>
    <x v="1"/>
    <x v="4"/>
    <n v="350"/>
    <x v="104"/>
    <d v="2018-09-14T00:00:00"/>
    <d v="2018-09-15T00:00:00"/>
    <x v="1"/>
    <n v="316.57"/>
    <x v="3252"/>
    <n v="126.63"/>
    <x v="0"/>
  </r>
  <r>
    <n v="711741"/>
    <x v="2"/>
    <x v="1"/>
    <x v="3"/>
    <n v="70"/>
    <x v="105"/>
    <d v="2018-09-18T00:00:00"/>
    <d v="2018-09-21T00:00:00"/>
    <x v="4"/>
    <n v="1755.48"/>
    <x v="7473"/>
    <n v="280.88000000000011"/>
    <x v="0"/>
  </r>
  <r>
    <n v="558323"/>
    <x v="1"/>
    <x v="3"/>
    <x v="3"/>
    <n v="154"/>
    <x v="105"/>
    <d v="2018-09-16T00:00:00"/>
    <d v="2018-09-18T00:00:00"/>
    <x v="1"/>
    <n v="1981.64"/>
    <x v="7474"/>
    <n v="277.43000000000006"/>
    <x v="0"/>
  </r>
  <r>
    <n v="665585"/>
    <x v="0"/>
    <x v="2"/>
    <x v="0"/>
    <n v="134"/>
    <x v="106"/>
    <d v="2018-09-15T00:00:00"/>
    <d v="2018-09-20T00:00:00"/>
    <x v="4"/>
    <n v="1317.62"/>
    <x v="7475"/>
    <n v="105.40999999999985"/>
    <x v="0"/>
  </r>
  <r>
    <n v="7561"/>
    <x v="1"/>
    <x v="1"/>
    <x v="2"/>
    <n v="120"/>
    <x v="105"/>
    <d v="2018-09-16T00:00:00"/>
    <d v="2018-09-23T00:00:00"/>
    <x v="3"/>
    <n v="318.94"/>
    <x v="7476"/>
    <n v="63.789999999999992"/>
    <x v="0"/>
  </r>
  <r>
    <n v="790486"/>
    <x v="2"/>
    <x v="0"/>
    <x v="1"/>
    <n v="360"/>
    <x v="106"/>
    <d v="2018-09-15T00:00:00"/>
    <d v="2018-09-20T00:00:00"/>
    <x v="5"/>
    <n v="712.36"/>
    <x v="7477"/>
    <n v="56.990000000000009"/>
    <x v="0"/>
  </r>
  <r>
    <n v="861061"/>
    <x v="2"/>
    <x v="0"/>
    <x v="3"/>
    <n v="213"/>
    <x v="105"/>
    <d v="2018-09-17T00:00:00"/>
    <d v="2018-09-18T00:00:00"/>
    <x v="3"/>
    <n v="1687.06"/>
    <x v="7478"/>
    <n v="522.99"/>
    <x v="0"/>
  </r>
  <r>
    <n v="907059"/>
    <x v="0"/>
    <x v="1"/>
    <x v="1"/>
    <n v="194"/>
    <x v="106"/>
    <d v="2018-09-17T00:00:00"/>
    <d v="2018-09-24T00:00:00"/>
    <x v="2"/>
    <n v="609.85"/>
    <x v="5283"/>
    <n v="250.04000000000002"/>
    <x v="0"/>
  </r>
  <r>
    <n v="380663"/>
    <x v="1"/>
    <x v="0"/>
    <x v="1"/>
    <n v="50"/>
    <x v="105"/>
    <d v="2018-09-16T00:00:00"/>
    <d v="2018-09-21T00:00:00"/>
    <x v="3"/>
    <n v="1496.61"/>
    <x v="7479"/>
    <n v="538.77999999999986"/>
    <x v="0"/>
  </r>
  <r>
    <n v="592457"/>
    <x v="2"/>
    <x v="3"/>
    <x v="5"/>
    <n v="330"/>
    <x v="106"/>
    <d v="2018-09-18T00:00:00"/>
    <d v="2018-09-19T00:00:00"/>
    <x v="1"/>
    <n v="693.18"/>
    <x v="3695"/>
    <n v="291.13999999999993"/>
    <x v="0"/>
  </r>
  <r>
    <n v="438200"/>
    <x v="1"/>
    <x v="2"/>
    <x v="5"/>
    <n v="12"/>
    <x v="105"/>
    <d v="2018-09-18T00:00:00"/>
    <d v="2018-09-24T00:00:00"/>
    <x v="2"/>
    <n v="1893.08"/>
    <x v="7480"/>
    <n v="908.68"/>
    <x v="0"/>
  </r>
  <r>
    <n v="533547"/>
    <x v="3"/>
    <x v="3"/>
    <x v="2"/>
    <n v="291"/>
    <x v="105"/>
    <d v="2018-09-15T00:00:00"/>
    <d v="2018-09-21T00:00:00"/>
    <x v="2"/>
    <n v="1145.78"/>
    <x v="3485"/>
    <n v="229.15999999999997"/>
    <x v="0"/>
  </r>
  <r>
    <n v="813829"/>
    <x v="0"/>
    <x v="0"/>
    <x v="2"/>
    <n v="264"/>
    <x v="106"/>
    <d v="2018-09-19T00:00:00"/>
    <d v="2018-09-21T00:00:00"/>
    <x v="3"/>
    <n v="1273.08"/>
    <x v="916"/>
    <n v="203.68999999999983"/>
    <x v="0"/>
  </r>
  <r>
    <n v="504630"/>
    <x v="2"/>
    <x v="1"/>
    <x v="2"/>
    <n v="90"/>
    <x v="106"/>
    <d v="2018-09-19T00:00:00"/>
    <d v="2018-09-24T00:00:00"/>
    <x v="2"/>
    <n v="1911.75"/>
    <x v="2056"/>
    <n v="936.76"/>
    <x v="0"/>
  </r>
  <r>
    <n v="28651"/>
    <x v="3"/>
    <x v="3"/>
    <x v="3"/>
    <n v="346"/>
    <x v="106"/>
    <d v="2018-09-16T00:00:00"/>
    <d v="2018-09-17T00:00:00"/>
    <x v="2"/>
    <n v="429.69"/>
    <x v="7481"/>
    <n v="167.57999999999998"/>
    <x v="0"/>
  </r>
  <r>
    <n v="218840"/>
    <x v="1"/>
    <x v="1"/>
    <x v="3"/>
    <n v="172"/>
    <x v="107"/>
    <d v="2018-09-18T00:00:00"/>
    <d v="2018-09-24T00:00:00"/>
    <x v="4"/>
    <n v="1332"/>
    <x v="7482"/>
    <n v="519.48"/>
    <x v="0"/>
  </r>
  <r>
    <n v="943502"/>
    <x v="3"/>
    <x v="2"/>
    <x v="2"/>
    <n v="266"/>
    <x v="106"/>
    <d v="2018-09-17T00:00:00"/>
    <d v="2018-09-24T00:00:00"/>
    <x v="3"/>
    <n v="609.66"/>
    <x v="7483"/>
    <n v="128.02999999999997"/>
    <x v="0"/>
  </r>
  <r>
    <n v="866789"/>
    <x v="2"/>
    <x v="1"/>
    <x v="3"/>
    <n v="146"/>
    <x v="106"/>
    <d v="2018-09-16T00:00:00"/>
    <d v="2018-09-19T00:00:00"/>
    <x v="1"/>
    <n v="411.04"/>
    <x v="646"/>
    <n v="152.08000000000004"/>
    <x v="0"/>
  </r>
  <r>
    <n v="29092"/>
    <x v="1"/>
    <x v="3"/>
    <x v="4"/>
    <n v="86"/>
    <x v="106"/>
    <d v="2018-09-16T00:00:00"/>
    <d v="2018-09-20T00:00:00"/>
    <x v="1"/>
    <n v="360.42"/>
    <x v="7484"/>
    <n v="39.650000000000034"/>
    <x v="0"/>
  </r>
  <r>
    <n v="383244"/>
    <x v="1"/>
    <x v="3"/>
    <x v="5"/>
    <n v="222"/>
    <x v="107"/>
    <d v="2018-09-16T00:00:00"/>
    <d v="2018-09-17T00:00:00"/>
    <x v="3"/>
    <n v="492.44"/>
    <x v="7485"/>
    <n v="29.550000000000011"/>
    <x v="0"/>
  </r>
  <r>
    <n v="944020"/>
    <x v="2"/>
    <x v="0"/>
    <x v="1"/>
    <n v="203"/>
    <x v="106"/>
    <d v="2018-09-16T00:00:00"/>
    <d v="2018-09-19T00:00:00"/>
    <x v="0"/>
    <n v="1473.14"/>
    <x v="1220"/>
    <n v="324.09000000000015"/>
    <x v="0"/>
  </r>
  <r>
    <n v="601846"/>
    <x v="0"/>
    <x v="3"/>
    <x v="1"/>
    <n v="170"/>
    <x v="106"/>
    <d v="2018-09-19T00:00:00"/>
    <d v="2018-09-20T00:00:00"/>
    <x v="1"/>
    <n v="1039.94"/>
    <x v="7486"/>
    <n v="155.99"/>
    <x v="0"/>
  </r>
  <r>
    <n v="775984"/>
    <x v="0"/>
    <x v="1"/>
    <x v="1"/>
    <n v="239"/>
    <x v="106"/>
    <d v="2018-09-18T00:00:00"/>
    <d v="2018-09-19T00:00:00"/>
    <x v="4"/>
    <n v="395.02"/>
    <x v="7487"/>
    <n v="102.70999999999998"/>
    <x v="0"/>
  </r>
  <r>
    <n v="304408"/>
    <x v="1"/>
    <x v="2"/>
    <x v="5"/>
    <n v="282"/>
    <x v="106"/>
    <d v="2018-09-16T00:00:00"/>
    <d v="2018-09-18T00:00:00"/>
    <x v="4"/>
    <n v="1797.04"/>
    <x v="7488"/>
    <n v="233.61999999999989"/>
    <x v="0"/>
  </r>
  <r>
    <n v="169178"/>
    <x v="0"/>
    <x v="1"/>
    <x v="5"/>
    <n v="24"/>
    <x v="106"/>
    <d v="2018-09-19T00:00:00"/>
    <d v="2018-09-21T00:00:00"/>
    <x v="0"/>
    <n v="512.29"/>
    <x v="7489"/>
    <n v="40.979999999999961"/>
    <x v="0"/>
  </r>
  <r>
    <n v="135985"/>
    <x v="1"/>
    <x v="3"/>
    <x v="4"/>
    <n v="58"/>
    <x v="107"/>
    <d v="2018-09-19T00:00:00"/>
    <d v="2018-09-24T00:00:00"/>
    <x v="4"/>
    <n v="1890.12"/>
    <x v="7490"/>
    <n v="945.06"/>
    <x v="0"/>
  </r>
  <r>
    <n v="939686"/>
    <x v="0"/>
    <x v="0"/>
    <x v="1"/>
    <n v="37"/>
    <x v="108"/>
    <d v="2018-09-17T00:00:00"/>
    <d v="2018-09-19T00:00:00"/>
    <x v="5"/>
    <n v="544.79"/>
    <x v="7491"/>
    <n v="119.84999999999997"/>
    <x v="0"/>
  </r>
  <r>
    <n v="471381"/>
    <x v="0"/>
    <x v="0"/>
    <x v="5"/>
    <n v="19"/>
    <x v="107"/>
    <d v="2018-09-18T00:00:00"/>
    <d v="2018-09-23T00:00:00"/>
    <x v="3"/>
    <n v="520.12"/>
    <x v="7492"/>
    <n v="145.63"/>
    <x v="0"/>
  </r>
  <r>
    <n v="296437"/>
    <x v="0"/>
    <x v="3"/>
    <x v="4"/>
    <n v="201"/>
    <x v="107"/>
    <d v="2018-09-19T00:00:00"/>
    <d v="2018-09-25T00:00:00"/>
    <x v="5"/>
    <n v="1438.22"/>
    <x v="5725"/>
    <n v="345.17000000000007"/>
    <x v="0"/>
  </r>
  <r>
    <n v="593771"/>
    <x v="1"/>
    <x v="3"/>
    <x v="3"/>
    <n v="352"/>
    <x v="107"/>
    <d v="2018-09-17T00:00:00"/>
    <d v="2018-09-24T00:00:00"/>
    <x v="3"/>
    <n v="1627.57"/>
    <x v="7493"/>
    <n v="520.81999999999994"/>
    <x v="0"/>
  </r>
  <r>
    <n v="235519"/>
    <x v="2"/>
    <x v="1"/>
    <x v="5"/>
    <n v="83"/>
    <x v="108"/>
    <d v="2018-09-19T00:00:00"/>
    <d v="2018-09-20T00:00:00"/>
    <x v="2"/>
    <n v="1838.7"/>
    <x v="7494"/>
    <n v="183.87000000000012"/>
    <x v="0"/>
  </r>
  <r>
    <n v="181524"/>
    <x v="1"/>
    <x v="0"/>
    <x v="2"/>
    <n v="128"/>
    <x v="108"/>
    <d v="2018-09-18T00:00:00"/>
    <d v="2018-09-24T00:00:00"/>
    <x v="1"/>
    <n v="1205.04"/>
    <x v="7495"/>
    <n v="241.01"/>
    <x v="0"/>
  </r>
  <r>
    <n v="986883"/>
    <x v="0"/>
    <x v="0"/>
    <x v="1"/>
    <n v="327"/>
    <x v="107"/>
    <d v="2018-09-17T00:00:00"/>
    <d v="2018-09-21T00:00:00"/>
    <x v="2"/>
    <n v="1548.74"/>
    <x v="7194"/>
    <n v="340.72"/>
    <x v="0"/>
  </r>
  <r>
    <n v="386507"/>
    <x v="0"/>
    <x v="1"/>
    <x v="1"/>
    <n v="177"/>
    <x v="107"/>
    <d v="2018-09-18T00:00:00"/>
    <d v="2018-09-25T00:00:00"/>
    <x v="1"/>
    <n v="1479.83"/>
    <x v="1564"/>
    <n v="207.17999999999984"/>
    <x v="0"/>
  </r>
  <r>
    <n v="270403"/>
    <x v="1"/>
    <x v="1"/>
    <x v="3"/>
    <n v="86"/>
    <x v="108"/>
    <d v="2018-09-20T00:00:00"/>
    <d v="2018-09-25T00:00:00"/>
    <x v="1"/>
    <n v="192.95"/>
    <x v="7496"/>
    <n v="61.739999999999981"/>
    <x v="0"/>
  </r>
  <r>
    <n v="650668"/>
    <x v="0"/>
    <x v="1"/>
    <x v="1"/>
    <n v="312"/>
    <x v="109"/>
    <d v="2018-09-21T00:00:00"/>
    <d v="2018-09-28T00:00:00"/>
    <x v="2"/>
    <n v="1462.22"/>
    <x v="7497"/>
    <n v="438.67000000000007"/>
    <x v="0"/>
  </r>
  <r>
    <n v="63285"/>
    <x v="1"/>
    <x v="1"/>
    <x v="3"/>
    <n v="26"/>
    <x v="109"/>
    <d v="2018-09-19T00:00:00"/>
    <d v="2018-09-25T00:00:00"/>
    <x v="1"/>
    <n v="811.98"/>
    <x v="7498"/>
    <n v="276.07000000000005"/>
    <x v="0"/>
  </r>
  <r>
    <n v="685465"/>
    <x v="0"/>
    <x v="0"/>
    <x v="4"/>
    <n v="49"/>
    <x v="108"/>
    <d v="2018-09-20T00:00:00"/>
    <d v="2018-09-26T00:00:00"/>
    <x v="1"/>
    <n v="418.85"/>
    <x v="172"/>
    <n v="96.340000000000032"/>
    <x v="0"/>
  </r>
  <r>
    <n v="563492"/>
    <x v="2"/>
    <x v="1"/>
    <x v="0"/>
    <n v="354"/>
    <x v="109"/>
    <d v="2018-09-21T00:00:00"/>
    <d v="2018-09-22T00:00:00"/>
    <x v="0"/>
    <n v="1641.59"/>
    <x v="7499"/>
    <n v="295.49"/>
    <x v="0"/>
  </r>
  <r>
    <n v="81912"/>
    <x v="2"/>
    <x v="2"/>
    <x v="4"/>
    <n v="307"/>
    <x v="109"/>
    <d v="2018-09-21T00:00:00"/>
    <d v="2018-09-23T00:00:00"/>
    <x v="0"/>
    <n v="225.86"/>
    <x v="7500"/>
    <n v="106.15000000000002"/>
    <x v="0"/>
  </r>
  <r>
    <n v="671225"/>
    <x v="2"/>
    <x v="1"/>
    <x v="0"/>
    <n v="303"/>
    <x v="108"/>
    <d v="2018-09-20T00:00:00"/>
    <d v="2018-09-21T00:00:00"/>
    <x v="4"/>
    <n v="1145.78"/>
    <x v="7501"/>
    <n v="549.97"/>
    <x v="0"/>
  </r>
  <r>
    <n v="760144"/>
    <x v="0"/>
    <x v="0"/>
    <x v="0"/>
    <n v="366"/>
    <x v="109"/>
    <d v="2018-09-19T00:00:00"/>
    <d v="2018-09-22T00:00:00"/>
    <x v="1"/>
    <n v="685.1"/>
    <x v="7502"/>
    <n v="82.210000000000036"/>
    <x v="0"/>
  </r>
  <r>
    <n v="968381"/>
    <x v="0"/>
    <x v="0"/>
    <x v="1"/>
    <n v="88"/>
    <x v="110"/>
    <d v="2018-09-19T00:00:00"/>
    <d v="2018-09-25T00:00:00"/>
    <x v="3"/>
    <n v="1699.04"/>
    <x v="7503"/>
    <n v="849.52"/>
    <x v="0"/>
  </r>
  <r>
    <n v="219006"/>
    <x v="0"/>
    <x v="3"/>
    <x v="1"/>
    <n v="244"/>
    <x v="110"/>
    <d v="2018-09-19T00:00:00"/>
    <d v="2018-09-22T00:00:00"/>
    <x v="4"/>
    <n v="1705.7"/>
    <x v="7504"/>
    <n v="102.34000000000015"/>
    <x v="0"/>
  </r>
  <r>
    <n v="556455"/>
    <x v="2"/>
    <x v="1"/>
    <x v="4"/>
    <n v="230"/>
    <x v="109"/>
    <d v="2018-09-22T00:00:00"/>
    <d v="2018-09-28T00:00:00"/>
    <x v="2"/>
    <n v="1687.06"/>
    <x v="7260"/>
    <n v="168.71000000000004"/>
    <x v="0"/>
  </r>
  <r>
    <n v="85039"/>
    <x v="1"/>
    <x v="2"/>
    <x v="5"/>
    <n v="357"/>
    <x v="110"/>
    <d v="2018-09-22T00:00:00"/>
    <d v="2018-09-28T00:00:00"/>
    <x v="1"/>
    <n v="334.68"/>
    <x v="5458"/>
    <n v="100.4"/>
    <x v="0"/>
  </r>
  <r>
    <n v="709146"/>
    <x v="3"/>
    <x v="3"/>
    <x v="3"/>
    <n v="155"/>
    <x v="109"/>
    <d v="2018-09-22T00:00:00"/>
    <d v="2018-09-23T00:00:00"/>
    <x v="4"/>
    <n v="889.22"/>
    <x v="7505"/>
    <n v="302.33000000000004"/>
    <x v="0"/>
  </r>
  <r>
    <n v="96190"/>
    <x v="2"/>
    <x v="1"/>
    <x v="0"/>
    <n v="21"/>
    <x v="111"/>
    <d v="2018-09-21T00:00:00"/>
    <d v="2018-09-22T00:00:00"/>
    <x v="5"/>
    <n v="945.49"/>
    <x v="7506"/>
    <n v="397.11"/>
    <x v="0"/>
  </r>
  <r>
    <n v="893873"/>
    <x v="2"/>
    <x v="1"/>
    <x v="3"/>
    <n v="323"/>
    <x v="111"/>
    <d v="2018-09-21T00:00:00"/>
    <d v="2018-09-25T00:00:00"/>
    <x v="5"/>
    <n v="561.23"/>
    <x v="7507"/>
    <n v="28.060000000000059"/>
    <x v="0"/>
  </r>
  <r>
    <n v="498973"/>
    <x v="1"/>
    <x v="1"/>
    <x v="3"/>
    <n v="60"/>
    <x v="110"/>
    <d v="2018-09-20T00:00:00"/>
    <d v="2018-09-24T00:00:00"/>
    <x v="2"/>
    <n v="1180.55"/>
    <x v="2569"/>
    <n v="413.18999999999994"/>
    <x v="0"/>
  </r>
  <r>
    <n v="56669"/>
    <x v="0"/>
    <x v="3"/>
    <x v="1"/>
    <n v="92"/>
    <x v="111"/>
    <d v="2018-09-21T00:00:00"/>
    <d v="2018-09-24T00:00:00"/>
    <x v="2"/>
    <n v="1020.87"/>
    <x v="872"/>
    <n v="142.91999999999996"/>
    <x v="0"/>
  </r>
  <r>
    <n v="431942"/>
    <x v="0"/>
    <x v="0"/>
    <x v="3"/>
    <n v="224"/>
    <x v="111"/>
    <d v="2018-09-20T00:00:00"/>
    <d v="2018-09-25T00:00:00"/>
    <x v="3"/>
    <n v="1409.92"/>
    <x v="7508"/>
    <n v="183.28999999999996"/>
    <x v="0"/>
  </r>
  <r>
    <n v="250543"/>
    <x v="1"/>
    <x v="2"/>
    <x v="0"/>
    <n v="135"/>
    <x v="110"/>
    <d v="2018-09-20T00:00:00"/>
    <d v="2018-09-27T00:00:00"/>
    <x v="3"/>
    <n v="1787.73"/>
    <x v="7509"/>
    <n v="822.36"/>
    <x v="0"/>
  </r>
  <r>
    <n v="847820"/>
    <x v="0"/>
    <x v="2"/>
    <x v="2"/>
    <n v="195"/>
    <x v="111"/>
    <d v="2018-09-22T00:00:00"/>
    <d v="2018-09-23T00:00:00"/>
    <x v="0"/>
    <n v="544.79"/>
    <x v="2227"/>
    <n v="261.49999999999994"/>
    <x v="0"/>
  </r>
  <r>
    <n v="918275"/>
    <x v="0"/>
    <x v="0"/>
    <x v="3"/>
    <n v="338"/>
    <x v="112"/>
    <d v="2018-09-23T00:00:00"/>
    <d v="2018-09-24T00:00:00"/>
    <x v="5"/>
    <n v="204.94"/>
    <x v="7510"/>
    <n v="38.94"/>
    <x v="0"/>
  </r>
  <r>
    <n v="375947"/>
    <x v="0"/>
    <x v="0"/>
    <x v="3"/>
    <n v="201"/>
    <x v="111"/>
    <d v="2018-09-22T00:00:00"/>
    <d v="2018-09-24T00:00:00"/>
    <x v="0"/>
    <n v="922.91"/>
    <x v="7511"/>
    <n v="249.18999999999994"/>
    <x v="0"/>
  </r>
  <r>
    <n v="825169"/>
    <x v="0"/>
    <x v="2"/>
    <x v="1"/>
    <n v="353"/>
    <x v="111"/>
    <d v="2018-09-23T00:00:00"/>
    <d v="2018-09-26T00:00:00"/>
    <x v="0"/>
    <n v="189.1"/>
    <x v="7512"/>
    <n v="47.269999999999982"/>
    <x v="0"/>
  </r>
  <r>
    <n v="622053"/>
    <x v="3"/>
    <x v="0"/>
    <x v="1"/>
    <n v="281"/>
    <x v="111"/>
    <d v="2018-09-24T00:00:00"/>
    <d v="2018-09-26T00:00:00"/>
    <x v="1"/>
    <n v="598.29999999999995"/>
    <x v="1181"/>
    <n v="251.28999999999996"/>
    <x v="0"/>
  </r>
  <r>
    <n v="921877"/>
    <x v="2"/>
    <x v="1"/>
    <x v="3"/>
    <n v="149"/>
    <x v="111"/>
    <d v="2018-09-24T00:00:00"/>
    <d v="2018-09-27T00:00:00"/>
    <x v="0"/>
    <n v="1331.28"/>
    <x v="7513"/>
    <n v="186.37999999999988"/>
    <x v="0"/>
  </r>
  <r>
    <n v="3122"/>
    <x v="1"/>
    <x v="3"/>
    <x v="3"/>
    <n v="278"/>
    <x v="112"/>
    <d v="2018-09-24T00:00:00"/>
    <d v="2018-10-01T00:00:00"/>
    <x v="1"/>
    <n v="1920.08"/>
    <x v="4140"/>
    <n v="345.6099999999999"/>
    <x v="0"/>
  </r>
  <r>
    <n v="348594"/>
    <x v="0"/>
    <x v="2"/>
    <x v="0"/>
    <n v="211"/>
    <x v="113"/>
    <d v="2018-09-22T00:00:00"/>
    <d v="2018-09-29T00:00:00"/>
    <x v="3"/>
    <n v="191.39"/>
    <x v="7514"/>
    <n v="24.879999999999995"/>
    <x v="0"/>
  </r>
  <r>
    <n v="585990"/>
    <x v="1"/>
    <x v="3"/>
    <x v="1"/>
    <n v="164"/>
    <x v="112"/>
    <d v="2018-09-24T00:00:00"/>
    <d v="2018-09-29T00:00:00"/>
    <x v="2"/>
    <n v="494.89"/>
    <x v="5054"/>
    <n v="237.55"/>
    <x v="0"/>
  </r>
  <r>
    <n v="273089"/>
    <x v="2"/>
    <x v="1"/>
    <x v="3"/>
    <n v="17"/>
    <x v="112"/>
    <d v="2018-09-22T00:00:00"/>
    <d v="2018-09-25T00:00:00"/>
    <x v="0"/>
    <n v="893"/>
    <x v="3164"/>
    <n v="133.95000000000005"/>
    <x v="0"/>
  </r>
  <r>
    <n v="411854"/>
    <x v="0"/>
    <x v="1"/>
    <x v="3"/>
    <n v="15"/>
    <x v="112"/>
    <d v="2018-09-25T00:00:00"/>
    <d v="2018-09-29T00:00:00"/>
    <x v="5"/>
    <n v="878.46"/>
    <x v="7515"/>
    <n v="70.280000000000086"/>
    <x v="0"/>
  </r>
  <r>
    <n v="517603"/>
    <x v="2"/>
    <x v="1"/>
    <x v="4"/>
    <n v="134"/>
    <x v="112"/>
    <d v="2018-09-25T00:00:00"/>
    <d v="2018-09-26T00:00:00"/>
    <x v="1"/>
    <n v="1409.92"/>
    <x v="7516"/>
    <n v="98.690000000000055"/>
    <x v="0"/>
  </r>
  <r>
    <n v="994945"/>
    <x v="0"/>
    <x v="0"/>
    <x v="1"/>
    <n v="153"/>
    <x v="112"/>
    <d v="2018-09-24T00:00:00"/>
    <d v="2018-09-27T00:00:00"/>
    <x v="1"/>
    <n v="559.48"/>
    <x v="4304"/>
    <n v="184.63"/>
    <x v="0"/>
  </r>
  <r>
    <n v="894676"/>
    <x v="0"/>
    <x v="0"/>
    <x v="0"/>
    <n v="135"/>
    <x v="112"/>
    <d v="2018-09-23T00:00:00"/>
    <d v="2018-09-30T00:00:00"/>
    <x v="3"/>
    <n v="449.24"/>
    <x v="7517"/>
    <n v="35.94"/>
    <x v="0"/>
  </r>
  <r>
    <n v="278221"/>
    <x v="2"/>
    <x v="1"/>
    <x v="0"/>
    <n v="232"/>
    <x v="113"/>
    <d v="2018-09-24T00:00:00"/>
    <d v="2018-09-27T00:00:00"/>
    <x v="5"/>
    <n v="611.20000000000005"/>
    <x v="4594"/>
    <n v="91.680000000000064"/>
    <x v="0"/>
  </r>
  <r>
    <n v="93796"/>
    <x v="0"/>
    <x v="0"/>
    <x v="5"/>
    <n v="66"/>
    <x v="114"/>
    <d v="2018-09-26T00:00:00"/>
    <d v="2018-09-27T00:00:00"/>
    <x v="4"/>
    <n v="1112.8900000000001"/>
    <x v="7518"/>
    <n v="456.28000000000009"/>
    <x v="0"/>
  </r>
  <r>
    <n v="782105"/>
    <x v="0"/>
    <x v="0"/>
    <x v="1"/>
    <n v="160"/>
    <x v="113"/>
    <d v="2018-09-26T00:00:00"/>
    <d v="2018-09-27T00:00:00"/>
    <x v="4"/>
    <n v="384.81"/>
    <x v="7519"/>
    <n v="123.13999999999999"/>
    <x v="0"/>
  </r>
  <r>
    <n v="228745"/>
    <x v="1"/>
    <x v="3"/>
    <x v="2"/>
    <n v="58"/>
    <x v="114"/>
    <d v="2018-09-26T00:00:00"/>
    <d v="2018-10-03T00:00:00"/>
    <x v="3"/>
    <n v="1755.48"/>
    <x v="3140"/>
    <n v="719.75"/>
    <x v="0"/>
  </r>
  <r>
    <n v="349145"/>
    <x v="0"/>
    <x v="2"/>
    <x v="0"/>
    <n v="357"/>
    <x v="114"/>
    <d v="2018-09-26T00:00:00"/>
    <d v="2018-10-01T00:00:00"/>
    <x v="4"/>
    <n v="1848.82"/>
    <x v="7520"/>
    <n v="295.80999999999995"/>
    <x v="0"/>
  </r>
  <r>
    <n v="707882"/>
    <x v="0"/>
    <x v="2"/>
    <x v="2"/>
    <n v="101"/>
    <x v="114"/>
    <d v="2018-09-23T00:00:00"/>
    <d v="2018-09-26T00:00:00"/>
    <x v="5"/>
    <n v="1487.21"/>
    <x v="7416"/>
    <n v="401.54999999999995"/>
    <x v="0"/>
  </r>
  <r>
    <n v="749979"/>
    <x v="1"/>
    <x v="3"/>
    <x v="3"/>
    <n v="22"/>
    <x v="113"/>
    <d v="2018-09-25T00:00:00"/>
    <d v="2018-09-30T00:00:00"/>
    <x v="0"/>
    <n v="1371.79"/>
    <x v="2576"/>
    <n v="164.6099999999999"/>
    <x v="0"/>
  </r>
  <r>
    <n v="304397"/>
    <x v="2"/>
    <x v="1"/>
    <x v="4"/>
    <n v="296"/>
    <x v="115"/>
    <d v="2018-09-27T00:00:00"/>
    <d v="2018-09-28T00:00:00"/>
    <x v="3"/>
    <n v="308.58999999999997"/>
    <x v="7521"/>
    <n v="141.94999999999999"/>
    <x v="0"/>
  </r>
  <r>
    <n v="371747"/>
    <x v="2"/>
    <x v="1"/>
    <x v="4"/>
    <n v="261"/>
    <x v="114"/>
    <d v="2018-09-26T00:00:00"/>
    <d v="2018-09-28T00:00:00"/>
    <x v="4"/>
    <n v="1778.9"/>
    <x v="6128"/>
    <n v="195.68000000000006"/>
    <x v="0"/>
  </r>
  <r>
    <n v="437063"/>
    <x v="1"/>
    <x v="1"/>
    <x v="5"/>
    <n v="93"/>
    <x v="114"/>
    <d v="2018-09-26T00:00:00"/>
    <d v="2018-10-01T00:00:00"/>
    <x v="5"/>
    <n v="1558.84"/>
    <x v="7522"/>
    <n v="592.3599999999999"/>
    <x v="0"/>
  </r>
  <r>
    <n v="738533"/>
    <x v="0"/>
    <x v="0"/>
    <x v="0"/>
    <n v="291"/>
    <x v="115"/>
    <d v="2018-09-27T00:00:00"/>
    <d v="2018-09-29T00:00:00"/>
    <x v="3"/>
    <n v="518.80999999999995"/>
    <x v="7523"/>
    <n v="191.95999999999992"/>
    <x v="0"/>
  </r>
  <r>
    <n v="821352"/>
    <x v="0"/>
    <x v="3"/>
    <x v="3"/>
    <n v="320"/>
    <x v="114"/>
    <d v="2018-09-26T00:00:00"/>
    <d v="2018-10-03T00:00:00"/>
    <x v="5"/>
    <n v="158.26"/>
    <x v="7524"/>
    <n v="64.889999999999986"/>
    <x v="0"/>
  </r>
  <r>
    <n v="56595"/>
    <x v="0"/>
    <x v="0"/>
    <x v="3"/>
    <n v="362"/>
    <x v="114"/>
    <d v="2018-09-26T00:00:00"/>
    <d v="2018-09-27T00:00:00"/>
    <x v="5"/>
    <n v="1890.04"/>
    <x v="7525"/>
    <n v="567.01"/>
    <x v="0"/>
  </r>
  <r>
    <n v="191664"/>
    <x v="0"/>
    <x v="1"/>
    <x v="2"/>
    <n v="100"/>
    <x v="114"/>
    <d v="2018-09-27T00:00:00"/>
    <d v="2018-10-04T00:00:00"/>
    <x v="4"/>
    <n v="536.65"/>
    <x v="3022"/>
    <n v="209.28999999999996"/>
    <x v="0"/>
  </r>
  <r>
    <n v="910086"/>
    <x v="1"/>
    <x v="2"/>
    <x v="2"/>
    <n v="170"/>
    <x v="114"/>
    <d v="2018-09-26T00:00:00"/>
    <d v="2018-09-28T00:00:00"/>
    <x v="1"/>
    <n v="1715.62"/>
    <x v="7526"/>
    <n v="223.02999999999997"/>
    <x v="0"/>
  </r>
  <r>
    <n v="579648"/>
    <x v="3"/>
    <x v="0"/>
    <x v="3"/>
    <n v="336"/>
    <x v="115"/>
    <d v="2018-09-25T00:00:00"/>
    <d v="2018-09-27T00:00:00"/>
    <x v="4"/>
    <n v="1979.53"/>
    <x v="7527"/>
    <n v="336.52"/>
    <x v="0"/>
  </r>
  <r>
    <n v="516412"/>
    <x v="2"/>
    <x v="3"/>
    <x v="2"/>
    <n v="339"/>
    <x v="116"/>
    <d v="2018-09-28T00:00:00"/>
    <d v="2018-10-02T00:00:00"/>
    <x v="3"/>
    <n v="565.83000000000004"/>
    <x v="7528"/>
    <n v="67.900000000000034"/>
    <x v="0"/>
  </r>
  <r>
    <n v="625431"/>
    <x v="0"/>
    <x v="2"/>
    <x v="2"/>
    <n v="184"/>
    <x v="115"/>
    <d v="2018-09-25T00:00:00"/>
    <d v="2018-09-30T00:00:00"/>
    <x v="3"/>
    <n v="1033.83"/>
    <x v="7529"/>
    <n v="155.06999999999994"/>
    <x v="0"/>
  </r>
  <r>
    <n v="44801"/>
    <x v="0"/>
    <x v="0"/>
    <x v="2"/>
    <n v="325"/>
    <x v="116"/>
    <d v="2018-09-28T00:00:00"/>
    <d v="2018-10-03T00:00:00"/>
    <x v="3"/>
    <n v="536.65"/>
    <x v="7530"/>
    <n v="150.26"/>
    <x v="0"/>
  </r>
  <r>
    <n v="279482"/>
    <x v="1"/>
    <x v="1"/>
    <x v="0"/>
    <n v="211"/>
    <x v="116"/>
    <d v="2018-09-26T00:00:00"/>
    <d v="2018-10-03T00:00:00"/>
    <x v="3"/>
    <n v="268.97000000000003"/>
    <x v="7531"/>
    <n v="37.660000000000025"/>
    <x v="0"/>
  </r>
  <r>
    <n v="396859"/>
    <x v="1"/>
    <x v="0"/>
    <x v="3"/>
    <n v="155"/>
    <x v="116"/>
    <d v="2018-09-28T00:00:00"/>
    <d v="2018-10-04T00:00:00"/>
    <x v="4"/>
    <n v="479.79"/>
    <x v="5329"/>
    <n v="182.32"/>
    <x v="0"/>
  </r>
  <r>
    <n v="950999"/>
    <x v="1"/>
    <x v="2"/>
    <x v="3"/>
    <n v="301"/>
    <x v="115"/>
    <d v="2018-09-27T00:00:00"/>
    <d v="2018-10-04T00:00:00"/>
    <x v="2"/>
    <n v="1009.44"/>
    <x v="3195"/>
    <n v="484.53000000000009"/>
    <x v="0"/>
  </r>
  <r>
    <n v="365916"/>
    <x v="0"/>
    <x v="2"/>
    <x v="5"/>
    <n v="267"/>
    <x v="115"/>
    <d v="2018-09-27T00:00:00"/>
    <d v="2018-10-04T00:00:00"/>
    <x v="1"/>
    <n v="1830.77"/>
    <x v="5110"/>
    <n v="897.07999999999993"/>
    <x v="0"/>
  </r>
  <r>
    <n v="25622"/>
    <x v="1"/>
    <x v="2"/>
    <x v="2"/>
    <n v="329"/>
    <x v="115"/>
    <d v="2018-09-28T00:00:00"/>
    <d v="2018-10-03T00:00:00"/>
    <x v="1"/>
    <n v="878.46"/>
    <x v="7532"/>
    <n v="386.52000000000004"/>
    <x v="0"/>
  </r>
  <r>
    <n v="22074"/>
    <x v="2"/>
    <x v="1"/>
    <x v="3"/>
    <n v="57"/>
    <x v="116"/>
    <d v="2018-09-27T00:00:00"/>
    <d v="2018-10-04T00:00:00"/>
    <x v="4"/>
    <n v="1627.57"/>
    <x v="7533"/>
    <n v="797.51"/>
    <x v="0"/>
  </r>
  <r>
    <n v="356628"/>
    <x v="1"/>
    <x v="1"/>
    <x v="1"/>
    <n v="285"/>
    <x v="116"/>
    <d v="2018-09-26T00:00:00"/>
    <d v="2018-09-29T00:00:00"/>
    <x v="2"/>
    <n v="801.73"/>
    <x v="7534"/>
    <n v="288.62"/>
    <x v="0"/>
  </r>
  <r>
    <n v="498192"/>
    <x v="1"/>
    <x v="1"/>
    <x v="0"/>
    <n v="245"/>
    <x v="116"/>
    <d v="2018-09-25T00:00:00"/>
    <d v="2018-09-28T00:00:00"/>
    <x v="4"/>
    <n v="1684.01"/>
    <x v="7535"/>
    <n v="639.92000000000007"/>
    <x v="0"/>
  </r>
  <r>
    <n v="380251"/>
    <x v="1"/>
    <x v="1"/>
    <x v="1"/>
    <n v="336"/>
    <x v="116"/>
    <d v="2018-09-28T00:00:00"/>
    <d v="2018-10-02T00:00:00"/>
    <x v="5"/>
    <n v="1499.01"/>
    <x v="7536"/>
    <n v="614.59"/>
    <x v="0"/>
  </r>
  <r>
    <n v="843148"/>
    <x v="1"/>
    <x v="3"/>
    <x v="5"/>
    <n v="306"/>
    <x v="116"/>
    <d v="2018-09-28T00:00:00"/>
    <d v="2018-10-03T00:00:00"/>
    <x v="5"/>
    <n v="796.25"/>
    <x v="7537"/>
    <n v="151.28999999999996"/>
    <x v="0"/>
  </r>
  <r>
    <n v="652417"/>
    <x v="0"/>
    <x v="1"/>
    <x v="1"/>
    <n v="286"/>
    <x v="117"/>
    <d v="2018-09-28T00:00:00"/>
    <d v="2018-10-03T00:00:00"/>
    <x v="3"/>
    <n v="207.27"/>
    <x v="7538"/>
    <n v="99.490000000000009"/>
    <x v="0"/>
  </r>
  <r>
    <n v="232795"/>
    <x v="0"/>
    <x v="1"/>
    <x v="1"/>
    <n v="285"/>
    <x v="116"/>
    <d v="2018-09-29T00:00:00"/>
    <d v="2018-09-30T00:00:00"/>
    <x v="2"/>
    <n v="385.78"/>
    <x v="7539"/>
    <n v="158.16999999999996"/>
    <x v="0"/>
  </r>
  <r>
    <n v="719550"/>
    <x v="1"/>
    <x v="1"/>
    <x v="5"/>
    <n v="174"/>
    <x v="116"/>
    <d v="2018-09-29T00:00:00"/>
    <d v="2018-10-04T00:00:00"/>
    <x v="2"/>
    <n v="1371.79"/>
    <x v="7540"/>
    <n v="329.23"/>
    <x v="0"/>
  </r>
  <r>
    <n v="250607"/>
    <x v="1"/>
    <x v="0"/>
    <x v="5"/>
    <n v="271"/>
    <x v="116"/>
    <d v="2018-09-29T00:00:00"/>
    <d v="2018-09-30T00:00:00"/>
    <x v="0"/>
    <n v="1411.9"/>
    <x v="7541"/>
    <n v="635.35000000000014"/>
    <x v="0"/>
  </r>
  <r>
    <n v="462628"/>
    <x v="0"/>
    <x v="0"/>
    <x v="4"/>
    <n v="208"/>
    <x v="116"/>
    <d v="2018-09-26T00:00:00"/>
    <d v="2018-09-30T00:00:00"/>
    <x v="4"/>
    <n v="457.38"/>
    <x v="7542"/>
    <n v="73.180000000000007"/>
    <x v="0"/>
  </r>
  <r>
    <n v="995334"/>
    <x v="3"/>
    <x v="0"/>
    <x v="3"/>
    <n v="61"/>
    <x v="118"/>
    <d v="2018-09-28T00:00:00"/>
    <d v="2018-10-01T00:00:00"/>
    <x v="3"/>
    <n v="1834.32"/>
    <x v="3647"/>
    <n v="330.17999999999984"/>
    <x v="0"/>
  </r>
  <r>
    <n v="614877"/>
    <x v="1"/>
    <x v="1"/>
    <x v="1"/>
    <n v="115"/>
    <x v="117"/>
    <d v="2018-09-28T00:00:00"/>
    <d v="2018-10-03T00:00:00"/>
    <x v="2"/>
    <n v="1501.53"/>
    <x v="7543"/>
    <n v="390.39999999999986"/>
    <x v="0"/>
  </r>
  <r>
    <n v="811951"/>
    <x v="1"/>
    <x v="2"/>
    <x v="0"/>
    <n v="172"/>
    <x v="118"/>
    <d v="2018-09-29T00:00:00"/>
    <d v="2018-10-05T00:00:00"/>
    <x v="1"/>
    <n v="1341.36"/>
    <x v="7544"/>
    <n v="670.68"/>
    <x v="0"/>
  </r>
  <r>
    <n v="666538"/>
    <x v="2"/>
    <x v="1"/>
    <x v="2"/>
    <n v="329"/>
    <x v="118"/>
    <d v="2018-09-30T00:00:00"/>
    <d v="2018-10-05T00:00:00"/>
    <x v="5"/>
    <n v="1499.01"/>
    <x v="7545"/>
    <n v="584.61"/>
    <x v="0"/>
  </r>
  <r>
    <n v="465664"/>
    <x v="1"/>
    <x v="1"/>
    <x v="5"/>
    <n v="318"/>
    <x v="117"/>
    <d v="2018-09-28T00:00:00"/>
    <d v="2018-10-02T00:00:00"/>
    <x v="3"/>
    <n v="1442.68"/>
    <x v="7546"/>
    <n v="129.84000000000015"/>
    <x v="0"/>
  </r>
  <r>
    <n v="774509"/>
    <x v="0"/>
    <x v="3"/>
    <x v="3"/>
    <n v="142"/>
    <x v="117"/>
    <d v="2018-09-27T00:00:00"/>
    <d v="2018-10-04T00:00:00"/>
    <x v="1"/>
    <n v="271.97000000000003"/>
    <x v="3307"/>
    <n v="43.520000000000039"/>
    <x v="0"/>
  </r>
  <r>
    <n v="626633"/>
    <x v="1"/>
    <x v="2"/>
    <x v="5"/>
    <n v="355"/>
    <x v="117"/>
    <d v="2018-09-29T00:00:00"/>
    <d v="2018-09-30T00:00:00"/>
    <x v="0"/>
    <n v="1014.71"/>
    <x v="4612"/>
    <n v="365.30000000000007"/>
    <x v="0"/>
  </r>
  <r>
    <n v="93861"/>
    <x v="1"/>
    <x v="2"/>
    <x v="2"/>
    <n v="185"/>
    <x v="117"/>
    <d v="2018-09-30T00:00:00"/>
    <d v="2018-10-05T00:00:00"/>
    <x v="5"/>
    <n v="334.68"/>
    <x v="4014"/>
    <n v="60.240000000000009"/>
    <x v="0"/>
  </r>
  <r>
    <n v="340352"/>
    <x v="1"/>
    <x v="1"/>
    <x v="0"/>
    <n v="362"/>
    <x v="117"/>
    <d v="2018-09-30T00:00:00"/>
    <d v="2018-10-04T00:00:00"/>
    <x v="1"/>
    <n v="225.42"/>
    <x v="5828"/>
    <n v="105.94999999999999"/>
    <x v="0"/>
  </r>
  <r>
    <n v="663678"/>
    <x v="1"/>
    <x v="2"/>
    <x v="2"/>
    <n v="164"/>
    <x v="117"/>
    <d v="2018-09-29T00:00:00"/>
    <d v="2018-10-01T00:00:00"/>
    <x v="5"/>
    <n v="1587.23"/>
    <x v="7547"/>
    <n v="666.64"/>
    <x v="0"/>
  </r>
  <r>
    <n v="697276"/>
    <x v="0"/>
    <x v="2"/>
    <x v="3"/>
    <n v="286"/>
    <x v="119"/>
    <d v="2018-09-30T00:00:00"/>
    <d v="2018-10-05T00:00:00"/>
    <x v="3"/>
    <n v="928.98"/>
    <x v="7548"/>
    <n v="380.88"/>
    <x v="0"/>
  </r>
  <r>
    <n v="671658"/>
    <x v="2"/>
    <x v="1"/>
    <x v="2"/>
    <n v="114"/>
    <x v="119"/>
    <d v="2018-09-29T00:00:00"/>
    <d v="2018-09-30T00:00:00"/>
    <x v="0"/>
    <n v="1067.42"/>
    <x v="1391"/>
    <n v="394.95000000000005"/>
    <x v="0"/>
  </r>
  <r>
    <n v="16062"/>
    <x v="0"/>
    <x v="2"/>
    <x v="4"/>
    <n v="29"/>
    <x v="119"/>
    <d v="2018-09-28T00:00:00"/>
    <d v="2018-10-03T00:00:00"/>
    <x v="3"/>
    <n v="565.83000000000004"/>
    <x v="7549"/>
    <n v="118.82000000000005"/>
    <x v="0"/>
  </r>
  <r>
    <n v="116413"/>
    <x v="2"/>
    <x v="1"/>
    <x v="2"/>
    <n v="323"/>
    <x v="118"/>
    <d v="2018-10-01T00:00:00"/>
    <d v="2018-10-05T00:00:00"/>
    <x v="4"/>
    <n v="1684.01"/>
    <x v="7550"/>
    <n v="572.55999999999995"/>
    <x v="0"/>
  </r>
  <r>
    <n v="76303"/>
    <x v="2"/>
    <x v="0"/>
    <x v="0"/>
    <n v="213"/>
    <x v="118"/>
    <d v="2018-09-30T00:00:00"/>
    <d v="2018-10-01T00:00:00"/>
    <x v="2"/>
    <n v="411.04"/>
    <x v="7551"/>
    <n v="41.100000000000023"/>
    <x v="0"/>
  </r>
  <r>
    <n v="776293"/>
    <x v="0"/>
    <x v="0"/>
    <x v="0"/>
    <n v="317"/>
    <x v="119"/>
    <d v="2018-10-01T00:00:00"/>
    <d v="2018-10-02T00:00:00"/>
    <x v="1"/>
    <n v="515.9"/>
    <x v="7552"/>
    <n v="175.40999999999997"/>
    <x v="0"/>
  </r>
  <r>
    <n v="172820"/>
    <x v="0"/>
    <x v="0"/>
    <x v="3"/>
    <n v="298"/>
    <x v="119"/>
    <d v="2018-10-01T00:00:00"/>
    <d v="2018-10-04T00:00:00"/>
    <x v="0"/>
    <n v="350.84"/>
    <x v="7553"/>
    <n v="94.729999999999961"/>
    <x v="0"/>
  </r>
  <r>
    <n v="666367"/>
    <x v="1"/>
    <x v="1"/>
    <x v="2"/>
    <n v="282"/>
    <x v="118"/>
    <d v="2018-10-01T00:00:00"/>
    <d v="2018-10-06T00:00:00"/>
    <x v="3"/>
    <n v="952.92"/>
    <x v="6806"/>
    <n v="362.11"/>
    <x v="0"/>
  </r>
  <r>
    <n v="789394"/>
    <x v="0"/>
    <x v="1"/>
    <x v="0"/>
    <n v="340"/>
    <x v="118"/>
    <d v="2018-09-28T00:00:00"/>
    <d v="2018-09-30T00:00:00"/>
    <x v="4"/>
    <n v="1135.8599999999999"/>
    <x v="7554"/>
    <n v="420.26999999999987"/>
    <x v="0"/>
  </r>
  <r>
    <n v="355136"/>
    <x v="0"/>
    <x v="1"/>
    <x v="3"/>
    <n v="19"/>
    <x v="119"/>
    <d v="2018-09-29T00:00:00"/>
    <d v="2018-10-01T00:00:00"/>
    <x v="3"/>
    <n v="536.65"/>
    <x v="7555"/>
    <n v="53.659999999999968"/>
    <x v="0"/>
  </r>
  <r>
    <n v="960981"/>
    <x v="0"/>
    <x v="1"/>
    <x v="1"/>
    <n v="303"/>
    <x v="120"/>
    <d v="2018-09-29T00:00:00"/>
    <d v="2018-10-01T00:00:00"/>
    <x v="1"/>
    <n v="480.97"/>
    <x v="4236"/>
    <n v="38.480000000000018"/>
    <x v="0"/>
  </r>
  <r>
    <n v="964371"/>
    <x v="1"/>
    <x v="2"/>
    <x v="0"/>
    <n v="84"/>
    <x v="120"/>
    <d v="2018-09-29T00:00:00"/>
    <d v="2018-10-04T00:00:00"/>
    <x v="3"/>
    <n v="1755.48"/>
    <x v="7556"/>
    <n v="667.07999999999993"/>
    <x v="0"/>
  </r>
  <r>
    <n v="536521"/>
    <x v="0"/>
    <x v="1"/>
    <x v="0"/>
    <n v="101"/>
    <x v="120"/>
    <d v="2018-09-29T00:00:00"/>
    <d v="2018-10-04T00:00:00"/>
    <x v="5"/>
    <n v="1684.01"/>
    <x v="7557"/>
    <n v="117.87999999999988"/>
    <x v="0"/>
  </r>
  <r>
    <n v="861311"/>
    <x v="3"/>
    <x v="3"/>
    <x v="2"/>
    <n v="20"/>
    <x v="120"/>
    <d v="2018-10-01T00:00:00"/>
    <d v="2018-10-07T00:00:00"/>
    <x v="0"/>
    <n v="444.03"/>
    <x v="7558"/>
    <n v="186.48999999999995"/>
    <x v="0"/>
  </r>
  <r>
    <n v="109975"/>
    <x v="0"/>
    <x v="0"/>
    <x v="3"/>
    <n v="332"/>
    <x v="120"/>
    <d v="2018-09-30T00:00:00"/>
    <d v="2018-10-06T00:00:00"/>
    <x v="5"/>
    <n v="399.95"/>
    <x v="7559"/>
    <n v="115.99000000000001"/>
    <x v="0"/>
  </r>
  <r>
    <n v="73021"/>
    <x v="0"/>
    <x v="0"/>
    <x v="5"/>
    <n v="363"/>
    <x v="119"/>
    <d v="2018-09-29T00:00:00"/>
    <d v="2018-10-02T00:00:00"/>
    <x v="4"/>
    <n v="420.41"/>
    <x v="7560"/>
    <n v="134.53000000000003"/>
    <x v="0"/>
  </r>
  <r>
    <n v="631627"/>
    <x v="1"/>
    <x v="1"/>
    <x v="1"/>
    <n v="97"/>
    <x v="119"/>
    <d v="2018-10-02T00:00:00"/>
    <d v="2018-10-07T00:00:00"/>
    <x v="3"/>
    <n v="1029.55"/>
    <x v="2636"/>
    <n v="277.9799999999999"/>
    <x v="0"/>
  </r>
  <r>
    <n v="721257"/>
    <x v="1"/>
    <x v="1"/>
    <x v="4"/>
    <n v="199"/>
    <x v="119"/>
    <d v="2018-10-02T00:00:00"/>
    <d v="2018-10-05T00:00:00"/>
    <x v="3"/>
    <n v="867.1"/>
    <x v="7561"/>
    <n v="69.37"/>
    <x v="0"/>
  </r>
  <r>
    <n v="343877"/>
    <x v="0"/>
    <x v="1"/>
    <x v="4"/>
    <n v="126"/>
    <x v="121"/>
    <d v="2018-10-01T00:00:00"/>
    <d v="2018-10-08T00:00:00"/>
    <x v="0"/>
    <n v="158.26"/>
    <x v="7562"/>
    <n v="18.989999999999981"/>
    <x v="0"/>
  </r>
  <r>
    <n v="787310"/>
    <x v="0"/>
    <x v="1"/>
    <x v="1"/>
    <n v="79"/>
    <x v="120"/>
    <d v="2018-10-02T00:00:00"/>
    <d v="2018-10-05T00:00:00"/>
    <x v="2"/>
    <n v="418.85"/>
    <x v="7563"/>
    <n v="150.79000000000002"/>
    <x v="0"/>
  </r>
  <r>
    <n v="570979"/>
    <x v="0"/>
    <x v="1"/>
    <x v="5"/>
    <n v="74"/>
    <x v="120"/>
    <d v="2018-10-03T00:00:00"/>
    <d v="2018-10-05T00:00:00"/>
    <x v="0"/>
    <n v="1126.21"/>
    <x v="7564"/>
    <n v="146.41000000000008"/>
    <x v="0"/>
  </r>
  <r>
    <n v="795818"/>
    <x v="1"/>
    <x v="3"/>
    <x v="0"/>
    <n v="48"/>
    <x v="121"/>
    <d v="2018-10-03T00:00:00"/>
    <d v="2018-10-05T00:00:00"/>
    <x v="1"/>
    <n v="192.81"/>
    <x v="5150"/>
    <n v="50.129999999999995"/>
    <x v="0"/>
  </r>
  <r>
    <n v="760663"/>
    <x v="0"/>
    <x v="1"/>
    <x v="3"/>
    <n v="222"/>
    <x v="121"/>
    <d v="2018-10-02T00:00:00"/>
    <d v="2018-10-03T00:00:00"/>
    <x v="5"/>
    <n v="668.59"/>
    <x v="7565"/>
    <n v="193.89000000000004"/>
    <x v="0"/>
  </r>
  <r>
    <n v="754663"/>
    <x v="1"/>
    <x v="3"/>
    <x v="2"/>
    <n v="216"/>
    <x v="121"/>
    <d v="2018-10-03T00:00:00"/>
    <d v="2018-10-04T00:00:00"/>
    <x v="2"/>
    <n v="355.34"/>
    <x v="7566"/>
    <n v="95.94"/>
    <x v="0"/>
  </r>
  <r>
    <n v="402154"/>
    <x v="0"/>
    <x v="1"/>
    <x v="1"/>
    <n v="315"/>
    <x v="120"/>
    <d v="2018-10-01T00:00:00"/>
    <d v="2018-10-02T00:00:00"/>
    <x v="1"/>
    <n v="1530.21"/>
    <x v="1121"/>
    <n v="719.2"/>
    <x v="0"/>
  </r>
  <r>
    <n v="895424"/>
    <x v="1"/>
    <x v="3"/>
    <x v="5"/>
    <n v="33"/>
    <x v="121"/>
    <d v="2018-09-30T00:00:00"/>
    <d v="2018-10-01T00:00:00"/>
    <x v="5"/>
    <n v="212.82"/>
    <x v="7510"/>
    <n v="46.819999999999993"/>
    <x v="0"/>
  </r>
  <r>
    <n v="381794"/>
    <x v="0"/>
    <x v="3"/>
    <x v="3"/>
    <n v="74"/>
    <x v="121"/>
    <d v="2018-10-01T00:00:00"/>
    <d v="2018-10-03T00:00:00"/>
    <x v="5"/>
    <n v="419.59"/>
    <x v="1939"/>
    <n v="197.20999999999998"/>
    <x v="0"/>
  </r>
  <r>
    <n v="664182"/>
    <x v="0"/>
    <x v="0"/>
    <x v="4"/>
    <n v="233"/>
    <x v="121"/>
    <d v="2018-10-01T00:00:00"/>
    <d v="2018-10-07T00:00:00"/>
    <x v="3"/>
    <n v="444.03"/>
    <x v="7567"/>
    <n v="48.839999999999975"/>
    <x v="0"/>
  </r>
  <r>
    <n v="983688"/>
    <x v="2"/>
    <x v="1"/>
    <x v="4"/>
    <n v="169"/>
    <x v="121"/>
    <d v="2018-10-02T00:00:00"/>
    <d v="2018-10-06T00:00:00"/>
    <x v="3"/>
    <n v="246.25"/>
    <x v="7568"/>
    <n v="64.02000000000001"/>
    <x v="0"/>
  </r>
  <r>
    <n v="367668"/>
    <x v="1"/>
    <x v="2"/>
    <x v="0"/>
    <n v="105"/>
    <x v="122"/>
    <d v="2018-10-03T00:00:00"/>
    <d v="2018-10-05T00:00:00"/>
    <x v="3"/>
    <n v="1242.21"/>
    <x v="7569"/>
    <n v="273.29000000000008"/>
    <x v="0"/>
  </r>
  <r>
    <n v="334795"/>
    <x v="1"/>
    <x v="2"/>
    <x v="2"/>
    <n v="306"/>
    <x v="122"/>
    <d v="2018-10-04T00:00:00"/>
    <d v="2018-10-06T00:00:00"/>
    <x v="4"/>
    <n v="1072.71"/>
    <x v="5371"/>
    <n v="236"/>
    <x v="0"/>
  </r>
  <r>
    <n v="751978"/>
    <x v="2"/>
    <x v="0"/>
    <x v="3"/>
    <n v="113"/>
    <x v="122"/>
    <d v="2018-10-02T00:00:00"/>
    <d v="2018-10-04T00:00:00"/>
    <x v="4"/>
    <n v="1205.04"/>
    <x v="4488"/>
    <n v="289.20999999999992"/>
    <x v="0"/>
  </r>
  <r>
    <n v="764022"/>
    <x v="2"/>
    <x v="1"/>
    <x v="3"/>
    <n v="358"/>
    <x v="122"/>
    <d v="2018-10-04T00:00:00"/>
    <d v="2018-10-05T00:00:00"/>
    <x v="4"/>
    <n v="1561.15"/>
    <x v="7570"/>
    <n v="655.68000000000006"/>
    <x v="0"/>
  </r>
  <r>
    <n v="346012"/>
    <x v="0"/>
    <x v="3"/>
    <x v="1"/>
    <n v="146"/>
    <x v="121"/>
    <d v="2018-10-04T00:00:00"/>
    <d v="2018-10-10T00:00:00"/>
    <x v="2"/>
    <n v="1996.76"/>
    <x v="3809"/>
    <n v="798.7"/>
    <x v="0"/>
  </r>
  <r>
    <n v="403572"/>
    <x v="0"/>
    <x v="1"/>
    <x v="2"/>
    <n v="291"/>
    <x v="122"/>
    <d v="2018-10-04T00:00:00"/>
    <d v="2018-10-07T00:00:00"/>
    <x v="0"/>
    <n v="1995.33"/>
    <x v="7571"/>
    <n v="339.21000000000004"/>
    <x v="0"/>
  </r>
  <r>
    <n v="332077"/>
    <x v="1"/>
    <x v="1"/>
    <x v="2"/>
    <n v="296"/>
    <x v="121"/>
    <d v="2018-10-01T00:00:00"/>
    <d v="2018-10-03T00:00:00"/>
    <x v="4"/>
    <n v="802.81"/>
    <x v="7572"/>
    <n v="321.11999999999995"/>
    <x v="0"/>
  </r>
  <r>
    <n v="442169"/>
    <x v="0"/>
    <x v="1"/>
    <x v="0"/>
    <n v="224"/>
    <x v="122"/>
    <d v="2018-10-03T00:00:00"/>
    <d v="2018-10-07T00:00:00"/>
    <x v="2"/>
    <n v="1293.19"/>
    <x v="7573"/>
    <n v="607.80000000000007"/>
    <x v="0"/>
  </r>
  <r>
    <n v="362854"/>
    <x v="3"/>
    <x v="0"/>
    <x v="1"/>
    <n v="131"/>
    <x v="121"/>
    <d v="2018-10-03T00:00:00"/>
    <d v="2018-10-08T00:00:00"/>
    <x v="0"/>
    <n v="1300.6199999999999"/>
    <x v="7574"/>
    <n v="117.05999999999995"/>
    <x v="0"/>
  </r>
  <r>
    <n v="409118"/>
    <x v="1"/>
    <x v="2"/>
    <x v="0"/>
    <n v="215"/>
    <x v="123"/>
    <d v="2018-10-03T00:00:00"/>
    <d v="2018-10-10T00:00:00"/>
    <x v="3"/>
    <n v="1331.28"/>
    <x v="1919"/>
    <n v="479.26"/>
    <x v="0"/>
  </r>
  <r>
    <n v="988786"/>
    <x v="1"/>
    <x v="1"/>
    <x v="0"/>
    <n v="243"/>
    <x v="123"/>
    <d v="2018-10-03T00:00:00"/>
    <d v="2018-10-07T00:00:00"/>
    <x v="5"/>
    <n v="1180.1300000000001"/>
    <x v="387"/>
    <n v="177.0200000000001"/>
    <x v="0"/>
  </r>
  <r>
    <n v="605924"/>
    <x v="0"/>
    <x v="3"/>
    <x v="5"/>
    <n v="215"/>
    <x v="123"/>
    <d v="2018-10-02T00:00:00"/>
    <d v="2018-10-06T00:00:00"/>
    <x v="2"/>
    <n v="702.16"/>
    <x v="5875"/>
    <n v="308.95"/>
    <x v="0"/>
  </r>
  <r>
    <n v="170433"/>
    <x v="0"/>
    <x v="1"/>
    <x v="3"/>
    <n v="22"/>
    <x v="122"/>
    <d v="2018-10-03T00:00:00"/>
    <d v="2018-10-08T00:00:00"/>
    <x v="4"/>
    <n v="355.34"/>
    <x v="7575"/>
    <n v="74.619999999999948"/>
    <x v="0"/>
  </r>
  <r>
    <n v="146173"/>
    <x v="0"/>
    <x v="2"/>
    <x v="3"/>
    <n v="309"/>
    <x v="122"/>
    <d v="2018-10-04T00:00:00"/>
    <d v="2018-10-07T00:00:00"/>
    <x v="5"/>
    <n v="994"/>
    <x v="7576"/>
    <n v="427.41999999999996"/>
    <x v="0"/>
  </r>
  <r>
    <n v="605456"/>
    <x v="0"/>
    <x v="2"/>
    <x v="5"/>
    <n v="22"/>
    <x v="123"/>
    <d v="2018-10-02T00:00:00"/>
    <d v="2018-10-03T00:00:00"/>
    <x v="2"/>
    <n v="1202.57"/>
    <x v="3702"/>
    <n v="276.58999999999992"/>
    <x v="0"/>
  </r>
  <r>
    <n v="234586"/>
    <x v="3"/>
    <x v="2"/>
    <x v="3"/>
    <n v="56"/>
    <x v="122"/>
    <d v="2018-10-02T00:00:00"/>
    <d v="2018-10-07T00:00:00"/>
    <x v="3"/>
    <n v="693.18"/>
    <x v="7577"/>
    <n v="83.17999999999995"/>
    <x v="0"/>
  </r>
  <r>
    <n v="876285"/>
    <x v="1"/>
    <x v="1"/>
    <x v="0"/>
    <n v="116"/>
    <x v="122"/>
    <d v="2018-10-02T00:00:00"/>
    <d v="2018-10-05T00:00:00"/>
    <x v="4"/>
    <n v="960.09"/>
    <x v="7578"/>
    <n v="115.21000000000004"/>
    <x v="0"/>
  </r>
  <r>
    <n v="210707"/>
    <x v="1"/>
    <x v="1"/>
    <x v="4"/>
    <n v="160"/>
    <x v="123"/>
    <d v="2018-10-04T00:00:00"/>
    <d v="2018-10-05T00:00:00"/>
    <x v="4"/>
    <n v="1331.28"/>
    <x v="4915"/>
    <n v="306.19000000000005"/>
    <x v="0"/>
  </r>
  <r>
    <n v="314996"/>
    <x v="2"/>
    <x v="1"/>
    <x v="5"/>
    <n v="156"/>
    <x v="124"/>
    <d v="2018-10-03T00:00:00"/>
    <d v="2018-10-09T00:00:00"/>
    <x v="4"/>
    <n v="271.97000000000003"/>
    <x v="7579"/>
    <n v="51.670000000000016"/>
    <x v="0"/>
  </r>
  <r>
    <n v="640357"/>
    <x v="0"/>
    <x v="0"/>
    <x v="3"/>
    <n v="315"/>
    <x v="124"/>
    <d v="2018-10-03T00:00:00"/>
    <d v="2018-10-06T00:00:00"/>
    <x v="3"/>
    <n v="1802.47"/>
    <x v="6433"/>
    <n v="865.19"/>
    <x v="0"/>
  </r>
  <r>
    <n v="446816"/>
    <x v="1"/>
    <x v="1"/>
    <x v="5"/>
    <n v="21"/>
    <x v="123"/>
    <d v="2018-10-04T00:00:00"/>
    <d v="2018-10-10T00:00:00"/>
    <x v="3"/>
    <n v="959.54"/>
    <x v="7580"/>
    <n v="345.42999999999995"/>
    <x v="0"/>
  </r>
  <r>
    <n v="926357"/>
    <x v="3"/>
    <x v="3"/>
    <x v="5"/>
    <n v="330"/>
    <x v="124"/>
    <d v="2018-10-04T00:00:00"/>
    <d v="2018-10-06T00:00:00"/>
    <x v="3"/>
    <n v="443.32"/>
    <x v="4605"/>
    <n v="66.5"/>
    <x v="0"/>
  </r>
  <r>
    <n v="157978"/>
    <x v="0"/>
    <x v="2"/>
    <x v="4"/>
    <n v="89"/>
    <x v="123"/>
    <d v="2018-10-03T00:00:00"/>
    <d v="2018-10-09T00:00:00"/>
    <x v="3"/>
    <n v="1204.48"/>
    <x v="7581"/>
    <n v="180.67000000000007"/>
    <x v="0"/>
  </r>
  <r>
    <n v="165448"/>
    <x v="1"/>
    <x v="2"/>
    <x v="3"/>
    <n v="20"/>
    <x v="123"/>
    <d v="2018-10-05T00:00:00"/>
    <d v="2018-10-11T00:00:00"/>
    <x v="2"/>
    <n v="1180.55"/>
    <x v="7582"/>
    <n v="531.25"/>
    <x v="0"/>
  </r>
  <r>
    <n v="708173"/>
    <x v="2"/>
    <x v="1"/>
    <x v="1"/>
    <n v="287"/>
    <x v="125"/>
    <d v="2018-10-04T00:00:00"/>
    <d v="2018-10-11T00:00:00"/>
    <x v="4"/>
    <n v="1372.19"/>
    <x v="7583"/>
    <n v="439.1"/>
    <x v="0"/>
  </r>
  <r>
    <n v="723103"/>
    <x v="1"/>
    <x v="1"/>
    <x v="2"/>
    <n v="14"/>
    <x v="125"/>
    <d v="2018-10-06T00:00:00"/>
    <d v="2018-10-10T00:00:00"/>
    <x v="0"/>
    <n v="1386.52"/>
    <x v="7584"/>
    <n v="374.36"/>
    <x v="0"/>
  </r>
  <r>
    <n v="867062"/>
    <x v="1"/>
    <x v="2"/>
    <x v="2"/>
    <n v="51"/>
    <x v="124"/>
    <d v="2018-10-07T00:00:00"/>
    <d v="2018-10-10T00:00:00"/>
    <x v="2"/>
    <n v="1291.07"/>
    <x v="7585"/>
    <n v="219.48000000000002"/>
    <x v="0"/>
  </r>
  <r>
    <n v="827766"/>
    <x v="1"/>
    <x v="1"/>
    <x v="4"/>
    <n v="246"/>
    <x v="124"/>
    <d v="2018-10-04T00:00:00"/>
    <d v="2018-10-10T00:00:00"/>
    <x v="1"/>
    <n v="543.48"/>
    <x v="5037"/>
    <n v="195.65000000000003"/>
    <x v="0"/>
  </r>
  <r>
    <n v="410641"/>
    <x v="1"/>
    <x v="1"/>
    <x v="0"/>
    <n v="97"/>
    <x v="124"/>
    <d v="2018-10-05T00:00:00"/>
    <d v="2018-10-09T00:00:00"/>
    <x v="3"/>
    <n v="391.81"/>
    <x v="2426"/>
    <n v="35.259999999999991"/>
    <x v="0"/>
  </r>
  <r>
    <n v="618619"/>
    <x v="1"/>
    <x v="1"/>
    <x v="4"/>
    <n v="310"/>
    <x v="125"/>
    <d v="2018-10-04T00:00:00"/>
    <d v="2018-10-07T00:00:00"/>
    <x v="4"/>
    <n v="642.33000000000004"/>
    <x v="7586"/>
    <n v="295.47000000000003"/>
    <x v="0"/>
  </r>
  <r>
    <n v="673035"/>
    <x v="0"/>
    <x v="3"/>
    <x v="4"/>
    <n v="78"/>
    <x v="124"/>
    <d v="2018-10-06T00:00:00"/>
    <d v="2018-10-08T00:00:00"/>
    <x v="1"/>
    <n v="1313.2"/>
    <x v="1348"/>
    <n v="236.38000000000011"/>
    <x v="0"/>
  </r>
  <r>
    <n v="736387"/>
    <x v="1"/>
    <x v="1"/>
    <x v="2"/>
    <n v="84"/>
    <x v="124"/>
    <d v="2018-10-06T00:00:00"/>
    <d v="2018-10-13T00:00:00"/>
    <x v="5"/>
    <n v="1380.04"/>
    <x v="7587"/>
    <n v="455.40999999999997"/>
    <x v="0"/>
  </r>
  <r>
    <n v="507242"/>
    <x v="2"/>
    <x v="3"/>
    <x v="3"/>
    <n v="186"/>
    <x v="125"/>
    <d v="2018-10-08T00:00:00"/>
    <d v="2018-10-13T00:00:00"/>
    <x v="4"/>
    <n v="1920.08"/>
    <x v="7588"/>
    <n v="537.61999999999989"/>
    <x v="0"/>
  </r>
  <r>
    <n v="682729"/>
    <x v="0"/>
    <x v="2"/>
    <x v="3"/>
    <n v="228"/>
    <x v="125"/>
    <d v="2018-10-08T00:00:00"/>
    <d v="2018-10-12T00:00:00"/>
    <x v="4"/>
    <n v="300.92"/>
    <x v="7589"/>
    <n v="36.110000000000014"/>
    <x v="0"/>
  </r>
  <r>
    <n v="809113"/>
    <x v="0"/>
    <x v="2"/>
    <x v="4"/>
    <n v="223"/>
    <x v="126"/>
    <d v="2018-10-05T00:00:00"/>
    <d v="2018-10-11T00:00:00"/>
    <x v="4"/>
    <n v="546.32000000000005"/>
    <x v="7590"/>
    <n v="218.53000000000003"/>
    <x v="0"/>
  </r>
  <r>
    <n v="366622"/>
    <x v="1"/>
    <x v="3"/>
    <x v="3"/>
    <n v="37"/>
    <x v="126"/>
    <d v="2018-10-08T00:00:00"/>
    <d v="2018-10-11T00:00:00"/>
    <x v="3"/>
    <n v="621.73"/>
    <x v="6246"/>
    <n v="43.519999999999982"/>
    <x v="0"/>
  </r>
  <r>
    <n v="616071"/>
    <x v="2"/>
    <x v="1"/>
    <x v="4"/>
    <n v="347"/>
    <x v="126"/>
    <d v="2018-10-08T00:00:00"/>
    <d v="2018-10-13T00:00:00"/>
    <x v="3"/>
    <n v="1978.16"/>
    <x v="7591"/>
    <n v="573.67000000000007"/>
    <x v="0"/>
  </r>
  <r>
    <n v="474353"/>
    <x v="1"/>
    <x v="3"/>
    <x v="1"/>
    <n v="141"/>
    <x v="126"/>
    <d v="2018-10-05T00:00:00"/>
    <d v="2018-10-12T00:00:00"/>
    <x v="4"/>
    <n v="191.39"/>
    <x v="7592"/>
    <n v="91.86999999999999"/>
    <x v="0"/>
  </r>
  <r>
    <n v="913757"/>
    <x v="2"/>
    <x v="1"/>
    <x v="5"/>
    <n v="128"/>
    <x v="125"/>
    <d v="2018-10-08T00:00:00"/>
    <d v="2018-10-09T00:00:00"/>
    <x v="0"/>
    <n v="1317.62"/>
    <x v="7593"/>
    <n v="474.33999999999992"/>
    <x v="0"/>
  </r>
  <r>
    <n v="829759"/>
    <x v="1"/>
    <x v="1"/>
    <x v="0"/>
    <n v="15"/>
    <x v="127"/>
    <d v="2018-10-07T00:00:00"/>
    <d v="2018-10-13T00:00:00"/>
    <x v="0"/>
    <n v="230.62"/>
    <x v="7594"/>
    <n v="110.7"/>
    <x v="0"/>
  </r>
  <r>
    <n v="741232"/>
    <x v="2"/>
    <x v="3"/>
    <x v="5"/>
    <n v="327"/>
    <x v="127"/>
    <d v="2018-10-07T00:00:00"/>
    <d v="2018-10-10T00:00:00"/>
    <x v="0"/>
    <n v="844.01"/>
    <x v="7595"/>
    <n v="75.960000000000036"/>
    <x v="0"/>
  </r>
  <r>
    <n v="213157"/>
    <x v="1"/>
    <x v="2"/>
    <x v="0"/>
    <n v="182"/>
    <x v="126"/>
    <d v="2018-10-06T00:00:00"/>
    <d v="2018-10-08T00:00:00"/>
    <x v="3"/>
    <n v="518.80999999999995"/>
    <x v="7596"/>
    <n v="134.88999999999993"/>
    <x v="0"/>
  </r>
  <r>
    <n v="328217"/>
    <x v="1"/>
    <x v="3"/>
    <x v="3"/>
    <n v="150"/>
    <x v="127"/>
    <d v="2018-10-09T00:00:00"/>
    <d v="2018-10-15T00:00:00"/>
    <x v="2"/>
    <n v="1211.8399999999999"/>
    <x v="7597"/>
    <n v="496.84999999999991"/>
    <x v="0"/>
  </r>
  <r>
    <n v="542219"/>
    <x v="3"/>
    <x v="0"/>
    <x v="3"/>
    <n v="342"/>
    <x v="126"/>
    <d v="2018-10-09T00:00:00"/>
    <d v="2018-10-15T00:00:00"/>
    <x v="4"/>
    <n v="869.63"/>
    <x v="1852"/>
    <n v="339.15999999999997"/>
    <x v="0"/>
  </r>
  <r>
    <n v="528948"/>
    <x v="0"/>
    <x v="1"/>
    <x v="2"/>
    <n v="93"/>
    <x v="126"/>
    <d v="2018-10-06T00:00:00"/>
    <d v="2018-10-08T00:00:00"/>
    <x v="0"/>
    <n v="644.5"/>
    <x v="2563"/>
    <n v="148.23000000000002"/>
    <x v="0"/>
  </r>
  <r>
    <n v="842241"/>
    <x v="0"/>
    <x v="1"/>
    <x v="2"/>
    <n v="204"/>
    <x v="127"/>
    <d v="2018-10-10T00:00:00"/>
    <d v="2018-10-12T00:00:00"/>
    <x v="1"/>
    <n v="1541.03"/>
    <x v="7598"/>
    <n v="462.30999999999995"/>
    <x v="0"/>
  </r>
  <r>
    <n v="169075"/>
    <x v="0"/>
    <x v="0"/>
    <x v="4"/>
    <n v="17"/>
    <x v="127"/>
    <d v="2018-10-09T00:00:00"/>
    <d v="2018-10-15T00:00:00"/>
    <x v="5"/>
    <n v="705.26"/>
    <x v="7599"/>
    <n v="126.95000000000005"/>
    <x v="0"/>
  </r>
  <r>
    <n v="849142"/>
    <x v="0"/>
    <x v="1"/>
    <x v="4"/>
    <n v="299"/>
    <x v="128"/>
    <d v="2018-10-09T00:00:00"/>
    <d v="2018-10-11T00:00:00"/>
    <x v="3"/>
    <n v="527.55999999999995"/>
    <x v="7600"/>
    <n v="189.91999999999996"/>
    <x v="0"/>
  </r>
  <r>
    <n v="651382"/>
    <x v="0"/>
    <x v="2"/>
    <x v="4"/>
    <n v="173"/>
    <x v="128"/>
    <d v="2018-10-10T00:00:00"/>
    <d v="2018-10-16T00:00:00"/>
    <x v="4"/>
    <n v="1802.47"/>
    <x v="7601"/>
    <n v="144.20000000000005"/>
    <x v="0"/>
  </r>
  <r>
    <n v="1979"/>
    <x v="1"/>
    <x v="1"/>
    <x v="0"/>
    <n v="201"/>
    <x v="128"/>
    <d v="2018-10-07T00:00:00"/>
    <d v="2018-10-14T00:00:00"/>
    <x v="2"/>
    <n v="1999.4"/>
    <x v="7602"/>
    <n v="959.71"/>
    <x v="0"/>
  </r>
  <r>
    <n v="684147"/>
    <x v="3"/>
    <x v="3"/>
    <x v="1"/>
    <n v="139"/>
    <x v="128"/>
    <d v="2018-10-10T00:00:00"/>
    <d v="2018-10-15T00:00:00"/>
    <x v="5"/>
    <n v="1482.41"/>
    <x v="7603"/>
    <n v="592.96"/>
    <x v="0"/>
  </r>
  <r>
    <n v="601032"/>
    <x v="1"/>
    <x v="3"/>
    <x v="3"/>
    <n v="54"/>
    <x v="129"/>
    <d v="2018-10-09T00:00:00"/>
    <d v="2018-10-16T00:00:00"/>
    <x v="1"/>
    <n v="1158.1600000000001"/>
    <x v="7604"/>
    <n v="498.0100000000001"/>
    <x v="0"/>
  </r>
  <r>
    <n v="326821"/>
    <x v="3"/>
    <x v="3"/>
    <x v="5"/>
    <n v="270"/>
    <x v="129"/>
    <d v="2018-10-10T00:00:00"/>
    <d v="2018-10-11T00:00:00"/>
    <x v="0"/>
    <n v="1331.03"/>
    <x v="7605"/>
    <n v="372.68999999999994"/>
    <x v="0"/>
  </r>
  <r>
    <n v="792896"/>
    <x v="0"/>
    <x v="0"/>
    <x v="4"/>
    <n v="81"/>
    <x v="128"/>
    <d v="2018-10-08T00:00:00"/>
    <d v="2018-10-12T00:00:00"/>
    <x v="3"/>
    <n v="393.72"/>
    <x v="7606"/>
    <n v="192.92000000000002"/>
    <x v="0"/>
  </r>
  <r>
    <n v="75626"/>
    <x v="0"/>
    <x v="1"/>
    <x v="5"/>
    <n v="78"/>
    <x v="129"/>
    <d v="2018-10-09T00:00:00"/>
    <d v="2018-10-11T00:00:00"/>
    <x v="5"/>
    <n v="793.58"/>
    <x v="312"/>
    <n v="182.5200000000001"/>
    <x v="0"/>
  </r>
  <r>
    <n v="142940"/>
    <x v="0"/>
    <x v="0"/>
    <x v="5"/>
    <n v="119"/>
    <x v="129"/>
    <d v="2018-10-08T00:00:00"/>
    <d v="2018-10-12T00:00:00"/>
    <x v="1"/>
    <n v="1063.1500000000001"/>
    <x v="7607"/>
    <n v="414.63000000000011"/>
    <x v="0"/>
  </r>
  <r>
    <n v="632343"/>
    <x v="1"/>
    <x v="1"/>
    <x v="5"/>
    <n v="156"/>
    <x v="129"/>
    <d v="2018-10-10T00:00:00"/>
    <d v="2018-10-14T00:00:00"/>
    <x v="1"/>
    <n v="837.94"/>
    <x v="1768"/>
    <n v="402.21000000000004"/>
    <x v="0"/>
  </r>
  <r>
    <n v="820217"/>
    <x v="3"/>
    <x v="3"/>
    <x v="1"/>
    <n v="273"/>
    <x v="128"/>
    <d v="2018-10-10T00:00:00"/>
    <d v="2018-10-11T00:00:00"/>
    <x v="0"/>
    <n v="191.39"/>
    <x v="5804"/>
    <n v="49.759999999999991"/>
    <x v="0"/>
  </r>
  <r>
    <n v="176365"/>
    <x v="0"/>
    <x v="0"/>
    <x v="2"/>
    <n v="44"/>
    <x v="129"/>
    <d v="2018-10-10T00:00:00"/>
    <d v="2018-10-16T00:00:00"/>
    <x v="0"/>
    <n v="1890.12"/>
    <x v="7608"/>
    <n v="151.20999999999981"/>
    <x v="0"/>
  </r>
  <r>
    <n v="998963"/>
    <x v="0"/>
    <x v="1"/>
    <x v="5"/>
    <n v="160"/>
    <x v="130"/>
    <d v="2018-10-10T00:00:00"/>
    <d v="2018-10-16T00:00:00"/>
    <x v="1"/>
    <n v="849.24"/>
    <x v="1889"/>
    <n v="254.76999999999998"/>
    <x v="0"/>
  </r>
  <r>
    <n v="348638"/>
    <x v="3"/>
    <x v="3"/>
    <x v="2"/>
    <n v="303"/>
    <x v="130"/>
    <d v="2018-10-12T00:00:00"/>
    <d v="2018-10-14T00:00:00"/>
    <x v="4"/>
    <n v="1127.9000000000001"/>
    <x v="7609"/>
    <n v="439.88000000000011"/>
    <x v="0"/>
  </r>
  <r>
    <n v="90519"/>
    <x v="0"/>
    <x v="3"/>
    <x v="2"/>
    <n v="211"/>
    <x v="130"/>
    <d v="2018-10-12T00:00:00"/>
    <d v="2018-10-14T00:00:00"/>
    <x v="5"/>
    <n v="1748.11"/>
    <x v="7610"/>
    <n v="769.16999999999985"/>
    <x v="0"/>
  </r>
  <r>
    <n v="675315"/>
    <x v="1"/>
    <x v="1"/>
    <x v="1"/>
    <n v="283"/>
    <x v="130"/>
    <d v="2018-10-10T00:00:00"/>
    <d v="2018-10-17T00:00:00"/>
    <x v="2"/>
    <n v="1706.2"/>
    <x v="1365"/>
    <n v="119.43000000000006"/>
    <x v="0"/>
  </r>
  <r>
    <n v="413778"/>
    <x v="0"/>
    <x v="1"/>
    <x v="4"/>
    <n v="108"/>
    <x v="129"/>
    <d v="2018-10-11T00:00:00"/>
    <d v="2018-10-12T00:00:00"/>
    <x v="3"/>
    <n v="315.29000000000002"/>
    <x v="7611"/>
    <n v="28.379999999999995"/>
    <x v="0"/>
  </r>
  <r>
    <n v="312008"/>
    <x v="0"/>
    <x v="1"/>
    <x v="4"/>
    <n v="26"/>
    <x v="129"/>
    <d v="2018-10-09T00:00:00"/>
    <d v="2018-10-11T00:00:00"/>
    <x v="0"/>
    <n v="1959.55"/>
    <x v="7612"/>
    <n v="725.03"/>
    <x v="0"/>
  </r>
  <r>
    <n v="965194"/>
    <x v="1"/>
    <x v="2"/>
    <x v="5"/>
    <n v="229"/>
    <x v="130"/>
    <d v="2018-10-12T00:00:00"/>
    <d v="2018-10-13T00:00:00"/>
    <x v="3"/>
    <n v="1321.9"/>
    <x v="7613"/>
    <n v="502.32000000000005"/>
    <x v="0"/>
  </r>
  <r>
    <n v="103684"/>
    <x v="0"/>
    <x v="3"/>
    <x v="1"/>
    <n v="185"/>
    <x v="131"/>
    <d v="2018-10-13T00:00:00"/>
    <d v="2018-10-18T00:00:00"/>
    <x v="5"/>
    <n v="598.29999999999995"/>
    <x v="7614"/>
    <n v="149.56999999999994"/>
    <x v="0"/>
  </r>
  <r>
    <n v="498556"/>
    <x v="3"/>
    <x v="3"/>
    <x v="3"/>
    <n v="253"/>
    <x v="130"/>
    <d v="2018-10-11T00:00:00"/>
    <d v="2018-10-12T00:00:00"/>
    <x v="3"/>
    <n v="192.95"/>
    <x v="7496"/>
    <n v="61.739999999999981"/>
    <x v="0"/>
  </r>
  <r>
    <n v="615414"/>
    <x v="0"/>
    <x v="0"/>
    <x v="2"/>
    <n v="130"/>
    <x v="130"/>
    <d v="2018-10-13T00:00:00"/>
    <d v="2018-10-15T00:00:00"/>
    <x v="3"/>
    <n v="419.59"/>
    <x v="7615"/>
    <n v="29.369999999999948"/>
    <x v="0"/>
  </r>
  <r>
    <n v="425559"/>
    <x v="0"/>
    <x v="2"/>
    <x v="4"/>
    <n v="233"/>
    <x v="130"/>
    <d v="2018-10-12T00:00:00"/>
    <d v="2018-10-19T00:00:00"/>
    <x v="4"/>
    <n v="206.18"/>
    <x v="7616"/>
    <n v="86.600000000000009"/>
    <x v="0"/>
  </r>
  <r>
    <n v="362815"/>
    <x v="1"/>
    <x v="0"/>
    <x v="5"/>
    <n v="59"/>
    <x v="130"/>
    <d v="2018-10-11T00:00:00"/>
    <d v="2018-10-17T00:00:00"/>
    <x v="1"/>
    <n v="1371.77"/>
    <x v="7617"/>
    <n v="603.57999999999993"/>
    <x v="0"/>
  </r>
  <r>
    <n v="424501"/>
    <x v="1"/>
    <x v="1"/>
    <x v="5"/>
    <n v="333"/>
    <x v="131"/>
    <d v="2018-10-13T00:00:00"/>
    <d v="2018-10-19T00:00:00"/>
    <x v="1"/>
    <n v="1371.79"/>
    <x v="7618"/>
    <n v="96.029999999999973"/>
    <x v="0"/>
  </r>
  <r>
    <n v="487850"/>
    <x v="3"/>
    <x v="3"/>
    <x v="2"/>
    <n v="136"/>
    <x v="132"/>
    <d v="2018-10-12T00:00:00"/>
    <d v="2018-10-19T00:00:00"/>
    <x v="0"/>
    <n v="1123.19"/>
    <x v="7619"/>
    <n v="168.48000000000002"/>
    <x v="0"/>
  </r>
  <r>
    <n v="627145"/>
    <x v="2"/>
    <x v="1"/>
    <x v="1"/>
    <n v="300"/>
    <x v="132"/>
    <d v="2018-10-13T00:00:00"/>
    <d v="2018-10-17T00:00:00"/>
    <x v="1"/>
    <n v="1603.99"/>
    <x v="7620"/>
    <n v="401"/>
    <x v="0"/>
  </r>
  <r>
    <n v="67998"/>
    <x v="0"/>
    <x v="2"/>
    <x v="5"/>
    <n v="61"/>
    <x v="132"/>
    <d v="2018-10-12T00:00:00"/>
    <d v="2018-10-17T00:00:00"/>
    <x v="2"/>
    <n v="1999.4"/>
    <x v="7621"/>
    <n v="799.76"/>
    <x v="0"/>
  </r>
  <r>
    <n v="137468"/>
    <x v="0"/>
    <x v="3"/>
    <x v="0"/>
    <n v="184"/>
    <x v="132"/>
    <d v="2018-10-11T00:00:00"/>
    <d v="2018-10-13T00:00:00"/>
    <x v="0"/>
    <n v="1002.42"/>
    <x v="7622"/>
    <n v="140.33999999999992"/>
    <x v="0"/>
  </r>
  <r>
    <n v="173690"/>
    <x v="0"/>
    <x v="1"/>
    <x v="0"/>
    <n v="13"/>
    <x v="132"/>
    <d v="2018-10-12T00:00:00"/>
    <d v="2018-10-14T00:00:00"/>
    <x v="1"/>
    <n v="1314.61"/>
    <x v="7623"/>
    <n v="328.64999999999986"/>
    <x v="0"/>
  </r>
  <r>
    <n v="944130"/>
    <x v="1"/>
    <x v="2"/>
    <x v="2"/>
    <n v="275"/>
    <x v="132"/>
    <d v="2018-10-11T00:00:00"/>
    <d v="2018-10-15T00:00:00"/>
    <x v="3"/>
    <n v="626.49"/>
    <x v="6456"/>
    <n v="31.32000000000005"/>
    <x v="0"/>
  </r>
  <r>
    <n v="383414"/>
    <x v="0"/>
    <x v="0"/>
    <x v="4"/>
    <n v="309"/>
    <x v="132"/>
    <d v="2018-10-12T00:00:00"/>
    <d v="2018-10-14T00:00:00"/>
    <x v="0"/>
    <n v="1349.24"/>
    <x v="7624"/>
    <n v="256.3599999999999"/>
    <x v="0"/>
  </r>
  <r>
    <n v="148359"/>
    <x v="2"/>
    <x v="1"/>
    <x v="2"/>
    <n v="109"/>
    <x v="133"/>
    <d v="2018-10-13T00:00:00"/>
    <d v="2018-10-18T00:00:00"/>
    <x v="5"/>
    <n v="782.29"/>
    <x v="7582"/>
    <n v="132.99"/>
    <x v="0"/>
  </r>
  <r>
    <n v="390136"/>
    <x v="0"/>
    <x v="1"/>
    <x v="5"/>
    <n v="155"/>
    <x v="132"/>
    <d v="2018-10-15T00:00:00"/>
    <d v="2018-10-19T00:00:00"/>
    <x v="2"/>
    <n v="1587.21"/>
    <x v="7625"/>
    <n v="650.76"/>
    <x v="0"/>
  </r>
  <r>
    <n v="327948"/>
    <x v="3"/>
    <x v="0"/>
    <x v="2"/>
    <n v="189"/>
    <x v="133"/>
    <d v="2018-10-15T00:00:00"/>
    <d v="2018-10-17T00:00:00"/>
    <x v="5"/>
    <n v="1448.75"/>
    <x v="7626"/>
    <n v="86.920000000000073"/>
    <x v="0"/>
  </r>
  <r>
    <n v="232813"/>
    <x v="2"/>
    <x v="0"/>
    <x v="2"/>
    <n v="2"/>
    <x v="132"/>
    <d v="2018-10-14T00:00:00"/>
    <d v="2018-10-20T00:00:00"/>
    <x v="5"/>
    <n v="1135.8599999999999"/>
    <x v="7627"/>
    <n v="363.4799999999999"/>
    <x v="0"/>
  </r>
  <r>
    <n v="40653"/>
    <x v="0"/>
    <x v="2"/>
    <x v="4"/>
    <n v="245"/>
    <x v="133"/>
    <d v="2018-10-14T00:00:00"/>
    <d v="2018-10-20T00:00:00"/>
    <x v="2"/>
    <n v="375.99"/>
    <x v="2765"/>
    <n v="56.400000000000034"/>
    <x v="0"/>
  </r>
  <r>
    <n v="247075"/>
    <x v="1"/>
    <x v="2"/>
    <x v="0"/>
    <n v="359"/>
    <x v="133"/>
    <d v="2018-10-13T00:00:00"/>
    <d v="2018-10-20T00:00:00"/>
    <x v="2"/>
    <n v="1125.6500000000001"/>
    <x v="7628"/>
    <n v="135.08000000000004"/>
    <x v="0"/>
  </r>
  <r>
    <n v="678683"/>
    <x v="1"/>
    <x v="2"/>
    <x v="2"/>
    <n v="35"/>
    <x v="134"/>
    <d v="2018-10-16T00:00:00"/>
    <d v="2018-10-23T00:00:00"/>
    <x v="0"/>
    <n v="246.67"/>
    <x v="7629"/>
    <n v="83.869999999999976"/>
    <x v="0"/>
  </r>
  <r>
    <n v="88030"/>
    <x v="0"/>
    <x v="1"/>
    <x v="0"/>
    <n v="287"/>
    <x v="133"/>
    <d v="2018-10-15T00:00:00"/>
    <d v="2018-10-19T00:00:00"/>
    <x v="1"/>
    <n v="1498.08"/>
    <x v="7630"/>
    <n v="629.18999999999994"/>
    <x v="0"/>
  </r>
  <r>
    <n v="213716"/>
    <x v="0"/>
    <x v="2"/>
    <x v="3"/>
    <n v="17"/>
    <x v="133"/>
    <d v="2018-10-13T00:00:00"/>
    <d v="2018-10-17T00:00:00"/>
    <x v="2"/>
    <n v="949.16"/>
    <x v="7631"/>
    <n v="313.21999999999991"/>
    <x v="0"/>
  </r>
  <r>
    <n v="78006"/>
    <x v="2"/>
    <x v="1"/>
    <x v="1"/>
    <n v="355"/>
    <x v="134"/>
    <d v="2018-10-16T00:00:00"/>
    <d v="2018-10-21T00:00:00"/>
    <x v="1"/>
    <n v="952.92"/>
    <x v="7632"/>
    <n v="371.64"/>
    <x v="0"/>
  </r>
  <r>
    <n v="247223"/>
    <x v="2"/>
    <x v="2"/>
    <x v="5"/>
    <n v="367"/>
    <x v="135"/>
    <d v="2018-10-16T00:00:00"/>
    <d v="2018-10-18T00:00:00"/>
    <x v="3"/>
    <n v="882.41"/>
    <x v="7633"/>
    <n v="388.26"/>
    <x v="0"/>
  </r>
  <r>
    <n v="942683"/>
    <x v="3"/>
    <x v="0"/>
    <x v="2"/>
    <n v="253"/>
    <x v="135"/>
    <d v="2018-10-14T00:00:00"/>
    <d v="2018-10-21T00:00:00"/>
    <x v="2"/>
    <n v="923.81"/>
    <x v="6214"/>
    <n v="83.139999999999986"/>
    <x v="0"/>
  </r>
  <r>
    <n v="257016"/>
    <x v="2"/>
    <x v="1"/>
    <x v="1"/>
    <n v="253"/>
    <x v="135"/>
    <d v="2018-10-17T00:00:00"/>
    <d v="2018-10-18T00:00:00"/>
    <x v="5"/>
    <n v="1557.36"/>
    <x v="7634"/>
    <n v="249.17999999999984"/>
    <x v="0"/>
  </r>
  <r>
    <n v="169828"/>
    <x v="0"/>
    <x v="2"/>
    <x v="2"/>
    <n v="66"/>
    <x v="135"/>
    <d v="2018-10-14T00:00:00"/>
    <d v="2018-10-20T00:00:00"/>
    <x v="5"/>
    <n v="1554.44"/>
    <x v="7635"/>
    <n v="652.86"/>
    <x v="0"/>
  </r>
  <r>
    <n v="706059"/>
    <x v="0"/>
    <x v="3"/>
    <x v="5"/>
    <n v="65"/>
    <x v="135"/>
    <d v="2018-10-14T00:00:00"/>
    <d v="2018-10-19T00:00:00"/>
    <x v="0"/>
    <n v="796.25"/>
    <x v="7636"/>
    <n v="270.72000000000003"/>
    <x v="0"/>
  </r>
  <r>
    <n v="146668"/>
    <x v="1"/>
    <x v="1"/>
    <x v="5"/>
    <n v="355"/>
    <x v="135"/>
    <d v="2018-10-15T00:00:00"/>
    <d v="2018-10-16T00:00:00"/>
    <x v="5"/>
    <n v="360.42"/>
    <x v="7637"/>
    <n v="90.100000000000023"/>
    <x v="0"/>
  </r>
  <r>
    <n v="923053"/>
    <x v="1"/>
    <x v="3"/>
    <x v="4"/>
    <n v="256"/>
    <x v="134"/>
    <d v="2018-10-17T00:00:00"/>
    <d v="2018-10-21T00:00:00"/>
    <x v="2"/>
    <n v="1271.1400000000001"/>
    <x v="5022"/>
    <n v="572.0100000000001"/>
    <x v="0"/>
  </r>
  <r>
    <n v="544926"/>
    <x v="0"/>
    <x v="0"/>
    <x v="4"/>
    <n v="325"/>
    <x v="135"/>
    <d v="2018-10-18T00:00:00"/>
    <d v="2018-10-19T00:00:00"/>
    <x v="2"/>
    <n v="1898.63"/>
    <x v="1718"/>
    <n v="436.68000000000006"/>
    <x v="0"/>
  </r>
  <r>
    <n v="277400"/>
    <x v="1"/>
    <x v="1"/>
    <x v="2"/>
    <n v="47"/>
    <x v="136"/>
    <d v="2018-10-15T00:00:00"/>
    <d v="2018-10-17T00:00:00"/>
    <x v="4"/>
    <n v="1341.36"/>
    <x v="7638"/>
    <n v="335.33999999999992"/>
    <x v="0"/>
  </r>
  <r>
    <n v="319691"/>
    <x v="0"/>
    <x v="2"/>
    <x v="5"/>
    <n v="56"/>
    <x v="136"/>
    <d v="2018-10-16T00:00:00"/>
    <d v="2018-10-17T00:00:00"/>
    <x v="3"/>
    <n v="1790.24"/>
    <x v="7639"/>
    <n v="751.90000000000009"/>
    <x v="0"/>
  </r>
  <r>
    <n v="707323"/>
    <x v="2"/>
    <x v="1"/>
    <x v="3"/>
    <n v="100"/>
    <x v="136"/>
    <d v="2018-10-18T00:00:00"/>
    <d v="2018-10-24T00:00:00"/>
    <x v="3"/>
    <n v="609.85"/>
    <x v="7325"/>
    <n v="256.14000000000004"/>
    <x v="0"/>
  </r>
  <r>
    <n v="342120"/>
    <x v="1"/>
    <x v="3"/>
    <x v="2"/>
    <n v="12"/>
    <x v="136"/>
    <d v="2018-10-16T00:00:00"/>
    <d v="2018-10-21T00:00:00"/>
    <x v="5"/>
    <n v="603.75"/>
    <x v="7640"/>
    <n v="78.490000000000009"/>
    <x v="0"/>
  </r>
  <r>
    <n v="63902"/>
    <x v="2"/>
    <x v="1"/>
    <x v="4"/>
    <n v="119"/>
    <x v="135"/>
    <d v="2018-10-15T00:00:00"/>
    <d v="2018-10-21T00:00:00"/>
    <x v="1"/>
    <n v="583.62"/>
    <x v="7641"/>
    <n v="70.029999999999973"/>
    <x v="0"/>
  </r>
  <r>
    <n v="870041"/>
    <x v="1"/>
    <x v="1"/>
    <x v="2"/>
    <n v="331"/>
    <x v="136"/>
    <d v="2018-10-18T00:00:00"/>
    <d v="2018-10-24T00:00:00"/>
    <x v="3"/>
    <n v="1411.9"/>
    <x v="7642"/>
    <n v="225.90000000000009"/>
    <x v="0"/>
  </r>
  <r>
    <n v="761433"/>
    <x v="0"/>
    <x v="2"/>
    <x v="2"/>
    <n v="88"/>
    <x v="136"/>
    <d v="2018-10-17T00:00:00"/>
    <d v="2018-10-24T00:00:00"/>
    <x v="3"/>
    <n v="1470.06"/>
    <x v="7643"/>
    <n v="117.59999999999991"/>
    <x v="0"/>
  </r>
  <r>
    <n v="301458"/>
    <x v="0"/>
    <x v="2"/>
    <x v="0"/>
    <n v="258"/>
    <x v="136"/>
    <d v="2018-10-18T00:00:00"/>
    <d v="2018-10-20T00:00:00"/>
    <x v="3"/>
    <n v="1759.82"/>
    <x v="3101"/>
    <n v="686.32999999999993"/>
    <x v="0"/>
  </r>
  <r>
    <n v="95498"/>
    <x v="2"/>
    <x v="1"/>
    <x v="1"/>
    <n v="305"/>
    <x v="136"/>
    <d v="2018-10-19T00:00:00"/>
    <d v="2018-10-20T00:00:00"/>
    <x v="0"/>
    <n v="536.65"/>
    <x v="1750"/>
    <n v="203.92999999999995"/>
    <x v="0"/>
  </r>
  <r>
    <n v="250265"/>
    <x v="2"/>
    <x v="3"/>
    <x v="5"/>
    <n v="32"/>
    <x v="136"/>
    <d v="2018-10-16T00:00:00"/>
    <d v="2018-10-18T00:00:00"/>
    <x v="3"/>
    <n v="317.22000000000003"/>
    <x v="7644"/>
    <n v="19.03000000000003"/>
    <x v="0"/>
  </r>
  <r>
    <n v="656023"/>
    <x v="0"/>
    <x v="0"/>
    <x v="2"/>
    <n v="301"/>
    <x v="137"/>
    <d v="2018-10-20T00:00:00"/>
    <d v="2018-10-25T00:00:00"/>
    <x v="3"/>
    <n v="712.36"/>
    <x v="7645"/>
    <n v="213.71000000000004"/>
    <x v="0"/>
  </r>
  <r>
    <n v="421411"/>
    <x v="0"/>
    <x v="1"/>
    <x v="3"/>
    <n v="299"/>
    <x v="137"/>
    <d v="2018-10-20T00:00:00"/>
    <d v="2018-10-24T00:00:00"/>
    <x v="1"/>
    <n v="1724.52"/>
    <x v="7646"/>
    <n v="500.1099999999999"/>
    <x v="0"/>
  </r>
  <r>
    <n v="695251"/>
    <x v="3"/>
    <x v="3"/>
    <x v="3"/>
    <n v="75"/>
    <x v="137"/>
    <d v="2018-10-19T00:00:00"/>
    <d v="2018-10-26T00:00:00"/>
    <x v="2"/>
    <n v="882.41"/>
    <x v="4854"/>
    <n v="432.38"/>
    <x v="0"/>
  </r>
  <r>
    <n v="550180"/>
    <x v="1"/>
    <x v="3"/>
    <x v="5"/>
    <n v="39"/>
    <x v="138"/>
    <d v="2018-10-20T00:00:00"/>
    <d v="2018-10-26T00:00:00"/>
    <x v="5"/>
    <n v="1172.79"/>
    <x v="7647"/>
    <n v="375.28999999999996"/>
    <x v="0"/>
  </r>
  <r>
    <n v="232838"/>
    <x v="0"/>
    <x v="1"/>
    <x v="4"/>
    <n v="229"/>
    <x v="138"/>
    <d v="2018-10-19T00:00:00"/>
    <d v="2018-10-24T00:00:00"/>
    <x v="0"/>
    <n v="336.43"/>
    <x v="7648"/>
    <n v="114.39000000000001"/>
    <x v="0"/>
  </r>
  <r>
    <n v="301187"/>
    <x v="1"/>
    <x v="3"/>
    <x v="2"/>
    <n v="28"/>
    <x v="138"/>
    <d v="2018-10-19T00:00:00"/>
    <d v="2018-10-21T00:00:00"/>
    <x v="5"/>
    <n v="1158.1600000000001"/>
    <x v="7394"/>
    <n v="138.98000000000013"/>
    <x v="0"/>
  </r>
  <r>
    <n v="413033"/>
    <x v="2"/>
    <x v="1"/>
    <x v="1"/>
    <n v="229"/>
    <x v="138"/>
    <d v="2018-10-19T00:00:00"/>
    <d v="2018-10-23T00:00:00"/>
    <x v="1"/>
    <n v="1859.08"/>
    <x v="5579"/>
    <n v="799.39999999999986"/>
    <x v="0"/>
  </r>
  <r>
    <n v="582684"/>
    <x v="1"/>
    <x v="3"/>
    <x v="4"/>
    <n v="170"/>
    <x v="137"/>
    <d v="2018-10-18T00:00:00"/>
    <d v="2018-10-24T00:00:00"/>
    <x v="2"/>
    <n v="190.69"/>
    <x v="7649"/>
    <n v="59.109999999999985"/>
    <x v="0"/>
  </r>
  <r>
    <n v="565649"/>
    <x v="0"/>
    <x v="2"/>
    <x v="2"/>
    <n v="347"/>
    <x v="137"/>
    <d v="2018-10-18T00:00:00"/>
    <d v="2018-10-24T00:00:00"/>
    <x v="4"/>
    <n v="1358.29"/>
    <x v="7650"/>
    <n v="461.81999999999994"/>
    <x v="0"/>
  </r>
  <r>
    <n v="236125"/>
    <x v="1"/>
    <x v="1"/>
    <x v="1"/>
    <n v="71"/>
    <x v="138"/>
    <d v="2018-10-20T00:00:00"/>
    <d v="2018-10-27T00:00:00"/>
    <x v="1"/>
    <n v="1236.6199999999999"/>
    <x v="7651"/>
    <n v="494.64999999999986"/>
    <x v="0"/>
  </r>
  <r>
    <n v="2157"/>
    <x v="1"/>
    <x v="1"/>
    <x v="2"/>
    <n v="110"/>
    <x v="137"/>
    <d v="2018-10-17T00:00:00"/>
    <d v="2018-10-20T00:00:00"/>
    <x v="1"/>
    <n v="1072.71"/>
    <x v="3332"/>
    <n v="160.91000000000008"/>
    <x v="0"/>
  </r>
  <r>
    <n v="80939"/>
    <x v="1"/>
    <x v="3"/>
    <x v="5"/>
    <n v="223"/>
    <x v="138"/>
    <d v="2018-10-19T00:00:00"/>
    <d v="2018-10-25T00:00:00"/>
    <x v="5"/>
    <n v="1526.13"/>
    <x v="551"/>
    <n v="564.67000000000007"/>
    <x v="0"/>
  </r>
  <r>
    <n v="723005"/>
    <x v="0"/>
    <x v="0"/>
    <x v="0"/>
    <n v="91"/>
    <x v="139"/>
    <d v="2018-10-20T00:00:00"/>
    <d v="2018-10-27T00:00:00"/>
    <x v="5"/>
    <n v="824.18"/>
    <x v="7652"/>
    <n v="49.449999999999932"/>
    <x v="0"/>
  </r>
  <r>
    <n v="808058"/>
    <x v="2"/>
    <x v="1"/>
    <x v="1"/>
    <n v="115"/>
    <x v="139"/>
    <d v="2018-10-20T00:00:00"/>
    <d v="2018-10-22T00:00:00"/>
    <x v="5"/>
    <n v="782.76"/>
    <x v="7653"/>
    <n v="383.55"/>
    <x v="0"/>
  </r>
  <r>
    <n v="965819"/>
    <x v="2"/>
    <x v="1"/>
    <x v="4"/>
    <n v="35"/>
    <x v="138"/>
    <d v="2018-10-19T00:00:00"/>
    <d v="2018-10-23T00:00:00"/>
    <x v="3"/>
    <n v="1907.33"/>
    <x v="7654"/>
    <n v="610.34999999999991"/>
    <x v="0"/>
  </r>
  <r>
    <n v="66447"/>
    <x v="0"/>
    <x v="2"/>
    <x v="5"/>
    <n v="2"/>
    <x v="139"/>
    <d v="2018-10-18T00:00:00"/>
    <d v="2018-10-23T00:00:00"/>
    <x v="4"/>
    <n v="922.91"/>
    <x v="7655"/>
    <n v="433.77"/>
    <x v="0"/>
  </r>
  <r>
    <n v="389401"/>
    <x v="0"/>
    <x v="2"/>
    <x v="5"/>
    <n v="352"/>
    <x v="139"/>
    <d v="2018-10-19T00:00:00"/>
    <d v="2018-10-20T00:00:00"/>
    <x v="0"/>
    <n v="1880.86"/>
    <x v="7656"/>
    <n v="263.31999999999994"/>
    <x v="0"/>
  </r>
  <r>
    <n v="636390"/>
    <x v="0"/>
    <x v="2"/>
    <x v="0"/>
    <n v="270"/>
    <x v="140"/>
    <d v="2018-10-22T00:00:00"/>
    <d v="2018-10-28T00:00:00"/>
    <x v="0"/>
    <n v="1758.22"/>
    <x v="7657"/>
    <n v="527.47"/>
    <x v="0"/>
  </r>
  <r>
    <n v="91083"/>
    <x v="3"/>
    <x v="3"/>
    <x v="3"/>
    <n v="157"/>
    <x v="140"/>
    <d v="2018-10-21T00:00:00"/>
    <d v="2018-10-24T00:00:00"/>
    <x v="0"/>
    <n v="1140.45"/>
    <x v="5880"/>
    <n v="239.49"/>
    <x v="0"/>
  </r>
  <r>
    <n v="780737"/>
    <x v="0"/>
    <x v="2"/>
    <x v="0"/>
    <n v="169"/>
    <x v="140"/>
    <d v="2018-10-19T00:00:00"/>
    <d v="2018-10-23T00:00:00"/>
    <x v="1"/>
    <n v="1496.61"/>
    <x v="7658"/>
    <n v="598.63999999999987"/>
    <x v="0"/>
  </r>
  <r>
    <n v="746028"/>
    <x v="0"/>
    <x v="1"/>
    <x v="3"/>
    <n v="169"/>
    <x v="139"/>
    <d v="2018-10-22T00:00:00"/>
    <d v="2018-10-27T00:00:00"/>
    <x v="0"/>
    <n v="953.54"/>
    <x v="7659"/>
    <n v="162.09999999999991"/>
    <x v="0"/>
  </r>
  <r>
    <n v="606481"/>
    <x v="0"/>
    <x v="1"/>
    <x v="4"/>
    <n v="315"/>
    <x v="140"/>
    <d v="2018-10-20T00:00:00"/>
    <d v="2018-10-27T00:00:00"/>
    <x v="0"/>
    <n v="1096.01"/>
    <x v="7660"/>
    <n v="186.31999999999994"/>
    <x v="0"/>
  </r>
  <r>
    <n v="484949"/>
    <x v="1"/>
    <x v="3"/>
    <x v="3"/>
    <n v="151"/>
    <x v="140"/>
    <d v="2018-10-20T00:00:00"/>
    <d v="2018-10-22T00:00:00"/>
    <x v="2"/>
    <n v="1996.76"/>
    <x v="7661"/>
    <n v="978.41"/>
    <x v="0"/>
  </r>
  <r>
    <n v="139319"/>
    <x v="1"/>
    <x v="2"/>
    <x v="0"/>
    <n v="260"/>
    <x v="140"/>
    <d v="2018-10-22T00:00:00"/>
    <d v="2018-10-24T00:00:00"/>
    <x v="0"/>
    <n v="1681.55"/>
    <x v="1201"/>
    <n v="386.76"/>
    <x v="0"/>
  </r>
  <r>
    <n v="462487"/>
    <x v="1"/>
    <x v="3"/>
    <x v="4"/>
    <n v="139"/>
    <x v="140"/>
    <d v="2018-10-22T00:00:00"/>
    <d v="2018-10-28T00:00:00"/>
    <x v="2"/>
    <n v="179.78"/>
    <x v="7662"/>
    <n v="89.89"/>
    <x v="0"/>
  </r>
  <r>
    <n v="952772"/>
    <x v="0"/>
    <x v="0"/>
    <x v="2"/>
    <n v="142"/>
    <x v="141"/>
    <d v="2018-10-20T00:00:00"/>
    <d v="2018-10-24T00:00:00"/>
    <x v="3"/>
    <n v="1558.84"/>
    <x v="7663"/>
    <n v="639.11999999999989"/>
    <x v="0"/>
  </r>
  <r>
    <n v="227454"/>
    <x v="0"/>
    <x v="2"/>
    <x v="3"/>
    <n v="88"/>
    <x v="141"/>
    <d v="2018-10-20T00:00:00"/>
    <d v="2018-10-23T00:00:00"/>
    <x v="5"/>
    <n v="1482.41"/>
    <x v="3504"/>
    <n v="207.54000000000019"/>
    <x v="0"/>
  </r>
  <r>
    <n v="151607"/>
    <x v="0"/>
    <x v="3"/>
    <x v="4"/>
    <n v="84"/>
    <x v="141"/>
    <d v="2018-10-23T00:00:00"/>
    <d v="2018-10-29T00:00:00"/>
    <x v="2"/>
    <n v="378.7"/>
    <x v="7664"/>
    <n v="94.670000000000016"/>
    <x v="0"/>
  </r>
  <r>
    <n v="561075"/>
    <x v="0"/>
    <x v="3"/>
    <x v="0"/>
    <n v="26"/>
    <x v="140"/>
    <d v="2018-10-23T00:00:00"/>
    <d v="2018-10-24T00:00:00"/>
    <x v="5"/>
    <n v="157.06"/>
    <x v="7665"/>
    <n v="10.990000000000009"/>
    <x v="0"/>
  </r>
  <r>
    <n v="344474"/>
    <x v="1"/>
    <x v="2"/>
    <x v="5"/>
    <n v="291"/>
    <x v="141"/>
    <d v="2018-10-21T00:00:00"/>
    <d v="2018-10-25T00:00:00"/>
    <x v="4"/>
    <n v="361.88"/>
    <x v="7666"/>
    <n v="126.66"/>
    <x v="0"/>
  </r>
  <r>
    <n v="758358"/>
    <x v="1"/>
    <x v="1"/>
    <x v="3"/>
    <n v="302"/>
    <x v="141"/>
    <d v="2018-10-23T00:00:00"/>
    <d v="2018-10-25T00:00:00"/>
    <x v="5"/>
    <n v="1340.35"/>
    <x v="7667"/>
    <n v="321.67999999999995"/>
    <x v="0"/>
  </r>
  <r>
    <n v="542083"/>
    <x v="1"/>
    <x v="1"/>
    <x v="1"/>
    <n v="122"/>
    <x v="140"/>
    <d v="2018-10-20T00:00:00"/>
    <d v="2018-10-27T00:00:00"/>
    <x v="2"/>
    <n v="1105.1099999999999"/>
    <x v="3929"/>
    <n v="331.52999999999986"/>
    <x v="0"/>
  </r>
  <r>
    <n v="128127"/>
    <x v="0"/>
    <x v="0"/>
    <x v="1"/>
    <n v="155"/>
    <x v="140"/>
    <d v="2018-10-21T00:00:00"/>
    <d v="2018-10-23T00:00:00"/>
    <x v="1"/>
    <n v="1020.87"/>
    <x v="7668"/>
    <n v="347.1"/>
    <x v="0"/>
  </r>
  <r>
    <n v="496782"/>
    <x v="1"/>
    <x v="2"/>
    <x v="3"/>
    <n v="365"/>
    <x v="142"/>
    <d v="2018-10-24T00:00:00"/>
    <d v="2018-10-25T00:00:00"/>
    <x v="3"/>
    <n v="329.43"/>
    <x v="7669"/>
    <n v="118.59"/>
    <x v="0"/>
  </r>
  <r>
    <n v="805712"/>
    <x v="0"/>
    <x v="2"/>
    <x v="0"/>
    <n v="257"/>
    <x v="141"/>
    <d v="2018-10-21T00:00:00"/>
    <d v="2018-10-22T00:00:00"/>
    <x v="5"/>
    <n v="1945.43"/>
    <x v="7670"/>
    <n v="875.44"/>
    <x v="0"/>
  </r>
  <r>
    <n v="728420"/>
    <x v="2"/>
    <x v="1"/>
    <x v="3"/>
    <n v="181"/>
    <x v="141"/>
    <d v="2018-10-23T00:00:00"/>
    <d v="2018-10-24T00:00:00"/>
    <x v="1"/>
    <n v="979.75"/>
    <x v="7671"/>
    <n v="401.70000000000005"/>
    <x v="0"/>
  </r>
  <r>
    <n v="939729"/>
    <x v="1"/>
    <x v="3"/>
    <x v="3"/>
    <n v="306"/>
    <x v="141"/>
    <d v="2018-10-24T00:00:00"/>
    <d v="2018-10-29T00:00:00"/>
    <x v="5"/>
    <n v="1016.5"/>
    <x v="7672"/>
    <n v="121.98000000000002"/>
    <x v="0"/>
  </r>
  <r>
    <n v="966093"/>
    <x v="0"/>
    <x v="1"/>
    <x v="0"/>
    <n v="125"/>
    <x v="141"/>
    <d v="2018-10-24T00:00:00"/>
    <d v="2018-10-31T00:00:00"/>
    <x v="0"/>
    <n v="255.65"/>
    <x v="182"/>
    <n v="102.26000000000002"/>
    <x v="0"/>
  </r>
  <r>
    <n v="804569"/>
    <x v="0"/>
    <x v="0"/>
    <x v="4"/>
    <n v="56"/>
    <x v="141"/>
    <d v="2018-10-23T00:00:00"/>
    <d v="2018-10-28T00:00:00"/>
    <x v="3"/>
    <n v="706.62"/>
    <x v="2898"/>
    <n v="70.659999999999968"/>
    <x v="0"/>
  </r>
  <r>
    <n v="394672"/>
    <x v="2"/>
    <x v="1"/>
    <x v="5"/>
    <n v="333"/>
    <x v="142"/>
    <d v="2018-10-24T00:00:00"/>
    <d v="2018-10-26T00:00:00"/>
    <x v="2"/>
    <n v="1367.25"/>
    <x v="7673"/>
    <n v="82.029999999999973"/>
    <x v="0"/>
  </r>
  <r>
    <n v="196652"/>
    <x v="0"/>
    <x v="1"/>
    <x v="0"/>
    <n v="188"/>
    <x v="143"/>
    <d v="2018-10-23T00:00:00"/>
    <d v="2018-10-25T00:00:00"/>
    <x v="3"/>
    <n v="391.81"/>
    <x v="3616"/>
    <n v="125.38"/>
    <x v="0"/>
  </r>
  <r>
    <n v="443838"/>
    <x v="2"/>
    <x v="1"/>
    <x v="4"/>
    <n v="290"/>
    <x v="142"/>
    <d v="2018-10-23T00:00:00"/>
    <d v="2018-10-29T00:00:00"/>
    <x v="2"/>
    <n v="1487.52"/>
    <x v="7674"/>
    <n v="490.88"/>
    <x v="0"/>
  </r>
  <r>
    <n v="706149"/>
    <x v="1"/>
    <x v="1"/>
    <x v="4"/>
    <n v="226"/>
    <x v="142"/>
    <d v="2018-10-22T00:00:00"/>
    <d v="2018-10-27T00:00:00"/>
    <x v="2"/>
    <n v="1681.55"/>
    <x v="7675"/>
    <n v="622.16999999999985"/>
    <x v="0"/>
  </r>
  <r>
    <n v="633741"/>
    <x v="1"/>
    <x v="2"/>
    <x v="2"/>
    <n v="127"/>
    <x v="143"/>
    <d v="2018-10-23T00:00:00"/>
    <d v="2018-10-26T00:00:00"/>
    <x v="0"/>
    <n v="311.24"/>
    <x v="7676"/>
    <n v="93.37"/>
    <x v="0"/>
  </r>
  <r>
    <n v="441063"/>
    <x v="0"/>
    <x v="2"/>
    <x v="3"/>
    <n v="354"/>
    <x v="143"/>
    <d v="2018-10-22T00:00:00"/>
    <d v="2018-10-26T00:00:00"/>
    <x v="4"/>
    <n v="544.79"/>
    <x v="7677"/>
    <n v="157.98999999999995"/>
    <x v="0"/>
  </r>
  <r>
    <n v="913863"/>
    <x v="1"/>
    <x v="2"/>
    <x v="1"/>
    <n v="137"/>
    <x v="142"/>
    <d v="2018-10-23T00:00:00"/>
    <d v="2018-10-29T00:00:00"/>
    <x v="5"/>
    <n v="705.26"/>
    <x v="7678"/>
    <n v="239.78999999999996"/>
    <x v="0"/>
  </r>
  <r>
    <n v="835910"/>
    <x v="0"/>
    <x v="0"/>
    <x v="2"/>
    <n v="112"/>
    <x v="142"/>
    <d v="2018-10-23T00:00:00"/>
    <d v="2018-10-26T00:00:00"/>
    <x v="1"/>
    <n v="1848.66"/>
    <x v="7679"/>
    <n v="757.95"/>
    <x v="0"/>
  </r>
  <r>
    <n v="194530"/>
    <x v="0"/>
    <x v="1"/>
    <x v="0"/>
    <n v="81"/>
    <x v="143"/>
    <d v="2018-10-25T00:00:00"/>
    <d v="2018-10-30T00:00:00"/>
    <x v="5"/>
    <n v="1271.1400000000001"/>
    <x v="7680"/>
    <n v="305.07000000000005"/>
    <x v="0"/>
  </r>
  <r>
    <n v="725125"/>
    <x v="1"/>
    <x v="2"/>
    <x v="2"/>
    <n v="285"/>
    <x v="143"/>
    <d v="2018-10-25T00:00:00"/>
    <d v="2018-10-26T00:00:00"/>
    <x v="5"/>
    <n v="1487.52"/>
    <x v="3746"/>
    <n v="371.87999999999988"/>
    <x v="0"/>
  </r>
  <r>
    <n v="759928"/>
    <x v="1"/>
    <x v="2"/>
    <x v="2"/>
    <n v="329"/>
    <x v="144"/>
    <d v="2018-10-23T00:00:00"/>
    <d v="2018-10-28T00:00:00"/>
    <x v="5"/>
    <n v="1411.9"/>
    <x v="7681"/>
    <n v="691.83"/>
    <x v="0"/>
  </r>
  <r>
    <n v="793865"/>
    <x v="0"/>
    <x v="3"/>
    <x v="2"/>
    <n v="42"/>
    <x v="143"/>
    <d v="2018-10-25T00:00:00"/>
    <d v="2018-10-27T00:00:00"/>
    <x v="3"/>
    <n v="361.88"/>
    <x v="7682"/>
    <n v="90.46999999999997"/>
    <x v="0"/>
  </r>
  <r>
    <n v="360695"/>
    <x v="1"/>
    <x v="2"/>
    <x v="2"/>
    <n v="332"/>
    <x v="144"/>
    <d v="2018-10-26T00:00:00"/>
    <d v="2018-11-01T00:00:00"/>
    <x v="4"/>
    <n v="1239.06"/>
    <x v="5045"/>
    <n v="309.76"/>
    <x v="0"/>
  </r>
  <r>
    <n v="771290"/>
    <x v="3"/>
    <x v="2"/>
    <x v="3"/>
    <n v="229"/>
    <x v="144"/>
    <d v="2018-10-26T00:00:00"/>
    <d v="2018-10-29T00:00:00"/>
    <x v="4"/>
    <n v="1536.45"/>
    <x v="7683"/>
    <n v="122.92000000000007"/>
    <x v="0"/>
  </r>
  <r>
    <n v="766037"/>
    <x v="2"/>
    <x v="1"/>
    <x v="2"/>
    <n v="327"/>
    <x v="143"/>
    <d v="2018-10-25T00:00:00"/>
    <d v="2018-10-27T00:00:00"/>
    <x v="4"/>
    <n v="1536.45"/>
    <x v="7684"/>
    <n v="507.03"/>
    <x v="0"/>
  </r>
  <r>
    <n v="168279"/>
    <x v="0"/>
    <x v="0"/>
    <x v="4"/>
    <n v="278"/>
    <x v="143"/>
    <d v="2018-10-23T00:00:00"/>
    <d v="2018-10-28T00:00:00"/>
    <x v="3"/>
    <n v="1587.21"/>
    <x v="7685"/>
    <n v="111.10000000000014"/>
    <x v="0"/>
  </r>
  <r>
    <n v="826275"/>
    <x v="3"/>
    <x v="2"/>
    <x v="4"/>
    <n v="121"/>
    <x v="144"/>
    <d v="2018-10-25T00:00:00"/>
    <d v="2018-10-28T00:00:00"/>
    <x v="1"/>
    <n v="176.7"/>
    <x v="653"/>
    <n v="61.839999999999989"/>
    <x v="0"/>
  </r>
  <r>
    <n v="192423"/>
    <x v="0"/>
    <x v="2"/>
    <x v="5"/>
    <n v="198"/>
    <x v="143"/>
    <d v="2018-10-23T00:00:00"/>
    <d v="2018-10-29T00:00:00"/>
    <x v="1"/>
    <n v="1135.48"/>
    <x v="2097"/>
    <n v="567.74"/>
    <x v="0"/>
  </r>
  <r>
    <n v="522072"/>
    <x v="3"/>
    <x v="3"/>
    <x v="2"/>
    <n v="303"/>
    <x v="145"/>
    <d v="2018-10-24T00:00:00"/>
    <d v="2018-10-31T00:00:00"/>
    <x v="1"/>
    <n v="1161.58"/>
    <x v="7686"/>
    <n v="418.16999999999996"/>
    <x v="0"/>
  </r>
  <r>
    <n v="522649"/>
    <x v="0"/>
    <x v="0"/>
    <x v="5"/>
    <n v="57"/>
    <x v="145"/>
    <d v="2018-10-25T00:00:00"/>
    <d v="2018-10-28T00:00:00"/>
    <x v="0"/>
    <n v="923.98"/>
    <x v="7687"/>
    <n v="120.12"/>
    <x v="0"/>
  </r>
  <r>
    <n v="285278"/>
    <x v="3"/>
    <x v="2"/>
    <x v="0"/>
    <n v="292"/>
    <x v="144"/>
    <d v="2018-10-27T00:00:00"/>
    <d v="2018-11-01T00:00:00"/>
    <x v="4"/>
    <n v="935.89"/>
    <x v="7688"/>
    <n v="262.04999999999995"/>
    <x v="0"/>
  </r>
  <r>
    <n v="829126"/>
    <x v="1"/>
    <x v="1"/>
    <x v="1"/>
    <n v="158"/>
    <x v="144"/>
    <d v="2018-10-24T00:00:00"/>
    <d v="2018-10-31T00:00:00"/>
    <x v="0"/>
    <n v="177.8"/>
    <x v="7689"/>
    <n v="8.8900000000000148"/>
    <x v="0"/>
  </r>
  <r>
    <n v="250535"/>
    <x v="0"/>
    <x v="0"/>
    <x v="4"/>
    <n v="200"/>
    <x v="144"/>
    <d v="2018-10-25T00:00:00"/>
    <d v="2018-10-30T00:00:00"/>
    <x v="3"/>
    <n v="1935.93"/>
    <x v="3168"/>
    <n v="561.42000000000007"/>
    <x v="0"/>
  </r>
  <r>
    <n v="753876"/>
    <x v="2"/>
    <x v="1"/>
    <x v="5"/>
    <n v="27"/>
    <x v="145"/>
    <d v="2018-10-25T00:00:00"/>
    <d v="2018-10-29T00:00:00"/>
    <x v="3"/>
    <n v="867.1"/>
    <x v="7690"/>
    <n v="286.14"/>
    <x v="0"/>
  </r>
  <r>
    <n v="698039"/>
    <x v="1"/>
    <x v="1"/>
    <x v="5"/>
    <n v="21"/>
    <x v="145"/>
    <d v="2018-10-24T00:00:00"/>
    <d v="2018-10-28T00:00:00"/>
    <x v="0"/>
    <n v="1009.44"/>
    <x v="7691"/>
    <n v="141.32000000000005"/>
    <x v="0"/>
  </r>
  <r>
    <n v="599276"/>
    <x v="0"/>
    <x v="2"/>
    <x v="1"/>
    <n v="307"/>
    <x v="144"/>
    <d v="2018-10-24T00:00:00"/>
    <d v="2018-10-31T00:00:00"/>
    <x v="1"/>
    <n v="1809.81"/>
    <x v="2356"/>
    <n v="361.96000000000004"/>
    <x v="0"/>
  </r>
  <r>
    <n v="559599"/>
    <x v="1"/>
    <x v="2"/>
    <x v="0"/>
    <n v="362"/>
    <x v="145"/>
    <d v="2018-10-25T00:00:00"/>
    <d v="2018-10-26T00:00:00"/>
    <x v="3"/>
    <n v="1876.44"/>
    <x v="7692"/>
    <n v="412.82000000000016"/>
    <x v="0"/>
  </r>
  <r>
    <n v="787095"/>
    <x v="1"/>
    <x v="2"/>
    <x v="2"/>
    <n v="8"/>
    <x v="145"/>
    <d v="2018-10-27T00:00:00"/>
    <d v="2018-10-29T00:00:00"/>
    <x v="1"/>
    <n v="1409.92"/>
    <x v="7693"/>
    <n v="140.99"/>
    <x v="0"/>
  </r>
  <r>
    <n v="905019"/>
    <x v="0"/>
    <x v="3"/>
    <x v="2"/>
    <n v="241"/>
    <x v="146"/>
    <d v="2018-10-25T00:00:00"/>
    <d v="2018-10-27T00:00:00"/>
    <x v="0"/>
    <n v="603.75"/>
    <x v="228"/>
    <n v="54.340000000000032"/>
    <x v="0"/>
  </r>
  <r>
    <n v="600705"/>
    <x v="0"/>
    <x v="3"/>
    <x v="2"/>
    <n v="351"/>
    <x v="146"/>
    <d v="2018-10-27T00:00:00"/>
    <d v="2018-10-29T00:00:00"/>
    <x v="3"/>
    <n v="416"/>
    <x v="1292"/>
    <n v="45.759999999999991"/>
    <x v="0"/>
  </r>
  <r>
    <n v="338298"/>
    <x v="0"/>
    <x v="1"/>
    <x v="5"/>
    <n v="45"/>
    <x v="146"/>
    <d v="2018-10-28T00:00:00"/>
    <d v="2018-11-02T00:00:00"/>
    <x v="4"/>
    <n v="399.95"/>
    <x v="7694"/>
    <n v="167.98"/>
    <x v="0"/>
  </r>
  <r>
    <n v="157439"/>
    <x v="1"/>
    <x v="2"/>
    <x v="5"/>
    <n v="142"/>
    <x v="146"/>
    <d v="2018-10-26T00:00:00"/>
    <d v="2018-10-27T00:00:00"/>
    <x v="1"/>
    <n v="592.61"/>
    <x v="7695"/>
    <n v="165.93"/>
    <x v="0"/>
  </r>
  <r>
    <n v="956921"/>
    <x v="1"/>
    <x v="2"/>
    <x v="3"/>
    <n v="181"/>
    <x v="146"/>
    <d v="2018-10-29T00:00:00"/>
    <d v="2018-11-03T00:00:00"/>
    <x v="3"/>
    <n v="1823.37"/>
    <x v="7696"/>
    <n v="510.53999999999996"/>
    <x v="0"/>
  </r>
  <r>
    <n v="844219"/>
    <x v="0"/>
    <x v="0"/>
    <x v="1"/>
    <n v="331"/>
    <x v="147"/>
    <d v="2018-10-28T00:00:00"/>
    <d v="2018-11-04T00:00:00"/>
    <x v="4"/>
    <n v="1098.18"/>
    <x v="7697"/>
    <n v="65.8900000000001"/>
    <x v="0"/>
  </r>
  <r>
    <n v="164970"/>
    <x v="1"/>
    <x v="2"/>
    <x v="0"/>
    <n v="63"/>
    <x v="146"/>
    <d v="2018-10-28T00:00:00"/>
    <d v="2018-11-01T00:00:00"/>
    <x v="4"/>
    <n v="650.52"/>
    <x v="7698"/>
    <n v="253.7"/>
    <x v="0"/>
  </r>
  <r>
    <n v="296098"/>
    <x v="2"/>
    <x v="2"/>
    <x v="0"/>
    <n v="303"/>
    <x v="146"/>
    <d v="2018-10-26T00:00:00"/>
    <d v="2018-11-01T00:00:00"/>
    <x v="4"/>
    <n v="1039.94"/>
    <x v="7486"/>
    <n v="155.99"/>
    <x v="0"/>
  </r>
  <r>
    <n v="341093"/>
    <x v="0"/>
    <x v="2"/>
    <x v="1"/>
    <n v="240"/>
    <x v="146"/>
    <d v="2018-10-28T00:00:00"/>
    <d v="2018-10-30T00:00:00"/>
    <x v="4"/>
    <n v="1468.29"/>
    <x v="7699"/>
    <n v="734.14"/>
    <x v="0"/>
  </r>
  <r>
    <n v="38845"/>
    <x v="0"/>
    <x v="3"/>
    <x v="5"/>
    <n v="82"/>
    <x v="146"/>
    <d v="2018-10-27T00:00:00"/>
    <d v="2018-10-30T00:00:00"/>
    <x v="1"/>
    <n v="1161.58"/>
    <x v="2761"/>
    <n v="278.77999999999997"/>
    <x v="0"/>
  </r>
  <r>
    <n v="551671"/>
    <x v="3"/>
    <x v="2"/>
    <x v="1"/>
    <n v="18"/>
    <x v="147"/>
    <d v="2018-10-29T00:00:00"/>
    <d v="2018-11-05T00:00:00"/>
    <x v="1"/>
    <n v="952.92"/>
    <x v="7700"/>
    <n v="390.69999999999993"/>
    <x v="0"/>
  </r>
  <r>
    <n v="594529"/>
    <x v="0"/>
    <x v="1"/>
    <x v="4"/>
    <n v="335"/>
    <x v="146"/>
    <d v="2018-10-27T00:00:00"/>
    <d v="2018-11-02T00:00:00"/>
    <x v="4"/>
    <n v="417.77"/>
    <x v="7145"/>
    <n v="79.38"/>
    <x v="0"/>
  </r>
  <r>
    <n v="691873"/>
    <x v="0"/>
    <x v="2"/>
    <x v="1"/>
    <n v="181"/>
    <x v="146"/>
    <d v="2018-10-27T00:00:00"/>
    <d v="2018-10-29T00:00:00"/>
    <x v="1"/>
    <n v="859.45"/>
    <x v="7701"/>
    <n v="412.54"/>
    <x v="0"/>
  </r>
  <r>
    <n v="138432"/>
    <x v="0"/>
    <x v="3"/>
    <x v="4"/>
    <n v="247"/>
    <x v="148"/>
    <d v="2018-10-30T00:00:00"/>
    <d v="2018-10-31T00:00:00"/>
    <x v="0"/>
    <n v="1603.99"/>
    <x v="7702"/>
    <n v="625.56000000000006"/>
    <x v="0"/>
  </r>
  <r>
    <n v="383692"/>
    <x v="0"/>
    <x v="0"/>
    <x v="3"/>
    <n v="25"/>
    <x v="148"/>
    <d v="2018-10-27T00:00:00"/>
    <d v="2018-10-28T00:00:00"/>
    <x v="2"/>
    <n v="1111.19"/>
    <x v="4732"/>
    <n v="155.57000000000005"/>
    <x v="0"/>
  </r>
  <r>
    <n v="124902"/>
    <x v="0"/>
    <x v="0"/>
    <x v="2"/>
    <n v="5"/>
    <x v="147"/>
    <d v="2018-10-27T00:00:00"/>
    <d v="2018-10-30T00:00:00"/>
    <x v="2"/>
    <n v="1233.3699999999999"/>
    <x v="7703"/>
    <n v="357.67999999999984"/>
    <x v="0"/>
  </r>
  <r>
    <n v="675913"/>
    <x v="2"/>
    <x v="1"/>
    <x v="0"/>
    <n v="351"/>
    <x v="147"/>
    <d v="2018-10-28T00:00:00"/>
    <d v="2018-11-01T00:00:00"/>
    <x v="2"/>
    <n v="1494.73"/>
    <x v="7704"/>
    <n v="119.57999999999993"/>
    <x v="0"/>
  </r>
  <r>
    <n v="523291"/>
    <x v="0"/>
    <x v="2"/>
    <x v="4"/>
    <n v="78"/>
    <x v="148"/>
    <d v="2018-10-28T00:00:00"/>
    <d v="2018-11-03T00:00:00"/>
    <x v="0"/>
    <n v="1802.91"/>
    <x v="7705"/>
    <n v="234.38000000000011"/>
    <x v="0"/>
  </r>
  <r>
    <n v="490187"/>
    <x v="1"/>
    <x v="1"/>
    <x v="2"/>
    <n v="328"/>
    <x v="147"/>
    <d v="2018-10-28T00:00:00"/>
    <d v="2018-10-29T00:00:00"/>
    <x v="4"/>
    <n v="1890.12"/>
    <x v="7706"/>
    <n v="359.11999999999989"/>
    <x v="0"/>
  </r>
  <r>
    <n v="930805"/>
    <x v="2"/>
    <x v="1"/>
    <x v="3"/>
    <n v="164"/>
    <x v="148"/>
    <d v="2018-10-28T00:00:00"/>
    <d v="2018-11-04T00:00:00"/>
    <x v="0"/>
    <n v="445.81"/>
    <x v="7707"/>
    <n v="26.75"/>
    <x v="0"/>
  </r>
  <r>
    <n v="416821"/>
    <x v="0"/>
    <x v="1"/>
    <x v="3"/>
    <n v="63"/>
    <x v="147"/>
    <d v="2018-10-27T00:00:00"/>
    <d v="2018-10-30T00:00:00"/>
    <x v="5"/>
    <n v="1592.32"/>
    <x v="7708"/>
    <n v="318.46000000000004"/>
    <x v="0"/>
  </r>
  <r>
    <n v="419931"/>
    <x v="0"/>
    <x v="3"/>
    <x v="0"/>
    <n v="106"/>
    <x v="147"/>
    <d v="2018-10-27T00:00:00"/>
    <d v="2018-10-29T00:00:00"/>
    <x v="2"/>
    <n v="449.24"/>
    <x v="7709"/>
    <n v="94.340000000000032"/>
    <x v="0"/>
  </r>
  <r>
    <n v="175225"/>
    <x v="1"/>
    <x v="3"/>
    <x v="4"/>
    <n v="276"/>
    <x v="147"/>
    <d v="2018-10-30T00:00:00"/>
    <d v="2018-11-06T00:00:00"/>
    <x v="5"/>
    <n v="190.69"/>
    <x v="5508"/>
    <n v="91.53"/>
    <x v="0"/>
  </r>
  <r>
    <n v="45320"/>
    <x v="0"/>
    <x v="2"/>
    <x v="1"/>
    <n v="314"/>
    <x v="147"/>
    <d v="2018-10-28T00:00:00"/>
    <d v="2018-11-01T00:00:00"/>
    <x v="1"/>
    <n v="1802.91"/>
    <x v="7710"/>
    <n v="757.22"/>
    <x v="0"/>
  </r>
  <r>
    <n v="595607"/>
    <x v="0"/>
    <x v="0"/>
    <x v="5"/>
    <n v="94"/>
    <x v="149"/>
    <d v="2018-10-31T00:00:00"/>
    <d v="2018-11-01T00:00:00"/>
    <x v="5"/>
    <n v="1452.7"/>
    <x v="5220"/>
    <n v="450.34000000000003"/>
    <x v="0"/>
  </r>
  <r>
    <n v="455843"/>
    <x v="0"/>
    <x v="2"/>
    <x v="2"/>
    <n v="128"/>
    <x v="149"/>
    <d v="2018-10-28T00:00:00"/>
    <d v="2018-10-29T00:00:00"/>
    <x v="0"/>
    <n v="1235.8900000000001"/>
    <x v="7711"/>
    <n v="407.84000000000015"/>
    <x v="0"/>
  </r>
  <r>
    <n v="16177"/>
    <x v="2"/>
    <x v="1"/>
    <x v="0"/>
    <n v="319"/>
    <x v="148"/>
    <d v="2018-10-28T00:00:00"/>
    <d v="2018-10-29T00:00:00"/>
    <x v="0"/>
    <n v="952.92"/>
    <x v="7712"/>
    <n v="333.52"/>
    <x v="0"/>
  </r>
  <r>
    <n v="458639"/>
    <x v="1"/>
    <x v="3"/>
    <x v="0"/>
    <n v="316"/>
    <x v="148"/>
    <d v="2018-10-31T00:00:00"/>
    <d v="2018-11-02T00:00:00"/>
    <x v="0"/>
    <n v="1365.01"/>
    <x v="1601"/>
    <n v="573.29999999999995"/>
    <x v="0"/>
  </r>
  <r>
    <n v="423427"/>
    <x v="0"/>
    <x v="3"/>
    <x v="0"/>
    <n v="153"/>
    <x v="148"/>
    <d v="2018-10-29T00:00:00"/>
    <d v="2018-10-30T00:00:00"/>
    <x v="2"/>
    <n v="953.07"/>
    <x v="6554"/>
    <n v="219.21000000000004"/>
    <x v="0"/>
  </r>
  <r>
    <n v="94866"/>
    <x v="2"/>
    <x v="0"/>
    <x v="0"/>
    <n v="219"/>
    <x v="149"/>
    <d v="2018-10-30T00:00:00"/>
    <d v="2018-11-02T00:00:00"/>
    <x v="3"/>
    <n v="1890.12"/>
    <x v="7713"/>
    <n v="340.2199999999998"/>
    <x v="0"/>
  </r>
  <r>
    <n v="204949"/>
    <x v="0"/>
    <x v="2"/>
    <x v="0"/>
    <n v="70"/>
    <x v="149"/>
    <d v="2018-11-01T00:00:00"/>
    <d v="2018-11-08T00:00:00"/>
    <x v="2"/>
    <n v="550.27"/>
    <x v="7714"/>
    <n v="66.029999999999973"/>
    <x v="0"/>
  </r>
  <r>
    <n v="88154"/>
    <x v="1"/>
    <x v="0"/>
    <x v="5"/>
    <n v="347"/>
    <x v="150"/>
    <d v="2018-10-31T00:00:00"/>
    <d v="2018-11-04T00:00:00"/>
    <x v="0"/>
    <n v="1159.22"/>
    <x v="7715"/>
    <n v="173.88"/>
    <x v="0"/>
  </r>
  <r>
    <n v="848576"/>
    <x v="1"/>
    <x v="3"/>
    <x v="5"/>
    <n v="95"/>
    <x v="150"/>
    <d v="2018-11-01T00:00:00"/>
    <d v="2018-11-07T00:00:00"/>
    <x v="3"/>
    <n v="238.26"/>
    <x v="7716"/>
    <n v="114.35999999999999"/>
    <x v="0"/>
  </r>
  <r>
    <n v="999362"/>
    <x v="1"/>
    <x v="3"/>
    <x v="5"/>
    <n v="7"/>
    <x v="150"/>
    <d v="2018-10-30T00:00:00"/>
    <d v="2018-11-03T00:00:00"/>
    <x v="3"/>
    <n v="1333.45"/>
    <x v="5405"/>
    <n v="266.69000000000005"/>
    <x v="0"/>
  </r>
  <r>
    <n v="395532"/>
    <x v="1"/>
    <x v="2"/>
    <x v="4"/>
    <n v="119"/>
    <x v="149"/>
    <d v="2018-10-29T00:00:00"/>
    <d v="2018-11-01T00:00:00"/>
    <x v="4"/>
    <n v="300.74"/>
    <x v="6803"/>
    <n v="102.25"/>
    <x v="0"/>
  </r>
  <r>
    <n v="370757"/>
    <x v="0"/>
    <x v="0"/>
    <x v="3"/>
    <n v="221"/>
    <x v="150"/>
    <d v="2018-10-29T00:00:00"/>
    <d v="2018-11-02T00:00:00"/>
    <x v="4"/>
    <n v="185.56"/>
    <x v="7717"/>
    <n v="87.210000000000008"/>
    <x v="0"/>
  </r>
  <r>
    <n v="573940"/>
    <x v="0"/>
    <x v="0"/>
    <x v="5"/>
    <n v="140"/>
    <x v="149"/>
    <d v="2018-10-30T00:00:00"/>
    <d v="2018-10-31T00:00:00"/>
    <x v="0"/>
    <n v="1451.12"/>
    <x v="3217"/>
    <n v="246.68999999999983"/>
    <x v="0"/>
  </r>
  <r>
    <n v="481502"/>
    <x v="1"/>
    <x v="1"/>
    <x v="0"/>
    <n v="236"/>
    <x v="149"/>
    <d v="2018-10-30T00:00:00"/>
    <d v="2018-11-06T00:00:00"/>
    <x v="3"/>
    <n v="1313.2"/>
    <x v="7718"/>
    <n v="223.24"/>
    <x v="0"/>
  </r>
  <r>
    <n v="454764"/>
    <x v="1"/>
    <x v="1"/>
    <x v="4"/>
    <n v="273"/>
    <x v="149"/>
    <d v="2018-10-31T00:00:00"/>
    <d v="2018-11-06T00:00:00"/>
    <x v="3"/>
    <n v="1344.24"/>
    <x v="7719"/>
    <n v="537.70000000000005"/>
    <x v="0"/>
  </r>
  <r>
    <n v="954332"/>
    <x v="2"/>
    <x v="0"/>
    <x v="4"/>
    <n v="262"/>
    <x v="151"/>
    <d v="2018-11-01T00:00:00"/>
    <d v="2018-11-03T00:00:00"/>
    <x v="3"/>
    <n v="1687.06"/>
    <x v="7260"/>
    <n v="168.71000000000004"/>
    <x v="0"/>
  </r>
  <r>
    <n v="743125"/>
    <x v="0"/>
    <x v="3"/>
    <x v="2"/>
    <n v="68"/>
    <x v="150"/>
    <d v="2018-11-02T00:00:00"/>
    <d v="2018-11-05T00:00:00"/>
    <x v="0"/>
    <n v="759.15"/>
    <x v="7720"/>
    <n v="121.45999999999992"/>
    <x v="0"/>
  </r>
  <r>
    <n v="812305"/>
    <x v="1"/>
    <x v="2"/>
    <x v="2"/>
    <n v="22"/>
    <x v="150"/>
    <d v="2018-11-02T00:00:00"/>
    <d v="2018-11-09T00:00:00"/>
    <x v="0"/>
    <n v="544.79"/>
    <x v="4749"/>
    <n v="70.819999999999936"/>
    <x v="0"/>
  </r>
  <r>
    <n v="882011"/>
    <x v="0"/>
    <x v="0"/>
    <x v="0"/>
    <n v="91"/>
    <x v="151"/>
    <d v="2018-10-30T00:00:00"/>
    <d v="2018-10-31T00:00:00"/>
    <x v="4"/>
    <n v="1931.62"/>
    <x v="6512"/>
    <n v="560.16999999999985"/>
    <x v="0"/>
  </r>
  <r>
    <n v="811577"/>
    <x v="2"/>
    <x v="1"/>
    <x v="5"/>
    <n v="73"/>
    <x v="150"/>
    <d v="2018-10-30T00:00:00"/>
    <d v="2018-11-04T00:00:00"/>
    <x v="5"/>
    <n v="538.84"/>
    <x v="399"/>
    <n v="43.110000000000014"/>
    <x v="0"/>
  </r>
  <r>
    <n v="811462"/>
    <x v="1"/>
    <x v="2"/>
    <x v="1"/>
    <n v="359"/>
    <x v="151"/>
    <d v="2018-11-01T00:00:00"/>
    <d v="2018-11-02T00:00:00"/>
    <x v="1"/>
    <n v="650.52"/>
    <x v="7721"/>
    <n v="32.529999999999973"/>
    <x v="0"/>
  </r>
  <r>
    <n v="35782"/>
    <x v="0"/>
    <x v="3"/>
    <x v="1"/>
    <n v="66"/>
    <x v="152"/>
    <d v="2018-11-03T00:00:00"/>
    <d v="2018-11-10T00:00:00"/>
    <x v="2"/>
    <n v="423.53"/>
    <x v="7722"/>
    <n v="59.289999999999964"/>
    <x v="0"/>
  </r>
  <r>
    <n v="715888"/>
    <x v="0"/>
    <x v="0"/>
    <x v="3"/>
    <n v="241"/>
    <x v="151"/>
    <d v="2018-10-31T00:00:00"/>
    <d v="2018-11-07T00:00:00"/>
    <x v="4"/>
    <n v="1877.7"/>
    <x v="7723"/>
    <n v="112.66000000000008"/>
    <x v="0"/>
  </r>
  <r>
    <n v="75251"/>
    <x v="2"/>
    <x v="1"/>
    <x v="2"/>
    <n v="334"/>
    <x v="152"/>
    <d v="2018-11-03T00:00:00"/>
    <d v="2018-11-06T00:00:00"/>
    <x v="4"/>
    <n v="565.66999999999996"/>
    <x v="6351"/>
    <n v="265.85999999999996"/>
    <x v="0"/>
  </r>
  <r>
    <n v="523314"/>
    <x v="0"/>
    <x v="0"/>
    <x v="3"/>
    <n v="100"/>
    <x v="151"/>
    <d v="2018-11-01T00:00:00"/>
    <d v="2018-11-07T00:00:00"/>
    <x v="1"/>
    <n v="160.30000000000001"/>
    <x v="7724"/>
    <n v="11.219999999999999"/>
    <x v="0"/>
  </r>
  <r>
    <n v="613156"/>
    <x v="2"/>
    <x v="3"/>
    <x v="2"/>
    <n v="95"/>
    <x v="152"/>
    <d v="2018-10-31T00:00:00"/>
    <d v="2018-11-01T00:00:00"/>
    <x v="4"/>
    <n v="565.66999999999996"/>
    <x v="232"/>
    <n v="33.939999999999941"/>
    <x v="0"/>
  </r>
  <r>
    <n v="439927"/>
    <x v="1"/>
    <x v="3"/>
    <x v="1"/>
    <n v="283"/>
    <x v="152"/>
    <d v="2018-11-03T00:00:00"/>
    <d v="2018-11-05T00:00:00"/>
    <x v="5"/>
    <n v="1790.29"/>
    <x v="7725"/>
    <n v="375.96000000000004"/>
    <x v="0"/>
  </r>
  <r>
    <n v="704833"/>
    <x v="1"/>
    <x v="2"/>
    <x v="2"/>
    <n v="279"/>
    <x v="152"/>
    <d v="2018-10-31T00:00:00"/>
    <d v="2018-11-07T00:00:00"/>
    <x v="0"/>
    <n v="1415.96"/>
    <x v="7726"/>
    <n v="453.11"/>
    <x v="0"/>
  </r>
  <r>
    <n v="441048"/>
    <x v="1"/>
    <x v="1"/>
    <x v="4"/>
    <n v="143"/>
    <x v="152"/>
    <d v="2018-11-03T00:00:00"/>
    <d v="2018-11-05T00:00:00"/>
    <x v="0"/>
    <n v="1588.3"/>
    <x v="7727"/>
    <n v="222.3599999999999"/>
    <x v="0"/>
  </r>
  <r>
    <n v="795184"/>
    <x v="0"/>
    <x v="2"/>
    <x v="0"/>
    <n v="57"/>
    <x v="151"/>
    <d v="2018-11-03T00:00:00"/>
    <d v="2018-11-05T00:00:00"/>
    <x v="0"/>
    <n v="1273.08"/>
    <x v="7728"/>
    <n v="152.76999999999998"/>
    <x v="0"/>
  </r>
  <r>
    <n v="287440"/>
    <x v="2"/>
    <x v="0"/>
    <x v="3"/>
    <n v="210"/>
    <x v="151"/>
    <d v="2018-11-01T00:00:00"/>
    <d v="2018-11-02T00:00:00"/>
    <x v="0"/>
    <n v="1920.08"/>
    <x v="7729"/>
    <n v="902.43999999999994"/>
    <x v="0"/>
  </r>
  <r>
    <n v="242660"/>
    <x v="1"/>
    <x v="1"/>
    <x v="2"/>
    <n v="45"/>
    <x v="152"/>
    <d v="2018-11-03T00:00:00"/>
    <d v="2018-11-08T00:00:00"/>
    <x v="4"/>
    <n v="1438.22"/>
    <x v="7730"/>
    <n v="273.26"/>
    <x v="0"/>
  </r>
  <r>
    <n v="567546"/>
    <x v="1"/>
    <x v="0"/>
    <x v="3"/>
    <n v="100"/>
    <x v="152"/>
    <d v="2018-11-02T00:00:00"/>
    <d v="2018-11-03T00:00:00"/>
    <x v="0"/>
    <n v="1181.57"/>
    <x v="7731"/>
    <n v="212.67999999999995"/>
    <x v="0"/>
  </r>
  <r>
    <n v="249334"/>
    <x v="1"/>
    <x v="1"/>
    <x v="0"/>
    <n v="315"/>
    <x v="152"/>
    <d v="2018-11-02T00:00:00"/>
    <d v="2018-11-04T00:00:00"/>
    <x v="4"/>
    <n v="339.51"/>
    <x v="7732"/>
    <n v="81.480000000000018"/>
    <x v="0"/>
  </r>
  <r>
    <n v="297451"/>
    <x v="3"/>
    <x v="3"/>
    <x v="2"/>
    <n v="246"/>
    <x v="153"/>
    <d v="2018-11-03T00:00:00"/>
    <d v="2018-11-05T00:00:00"/>
    <x v="2"/>
    <n v="945.49"/>
    <x v="7733"/>
    <n v="444.38"/>
    <x v="0"/>
  </r>
  <r>
    <n v="42707"/>
    <x v="3"/>
    <x v="0"/>
    <x v="2"/>
    <n v="171"/>
    <x v="153"/>
    <d v="2018-11-02T00:00:00"/>
    <d v="2018-11-03T00:00:00"/>
    <x v="1"/>
    <n v="856.09"/>
    <x v="7734"/>
    <n v="308.19000000000005"/>
    <x v="0"/>
  </r>
  <r>
    <n v="331752"/>
    <x v="2"/>
    <x v="0"/>
    <x v="2"/>
    <n v="208"/>
    <x v="154"/>
    <d v="2018-11-02T00:00:00"/>
    <d v="2018-11-06T00:00:00"/>
    <x v="1"/>
    <n v="1868.02"/>
    <x v="7735"/>
    <n v="803.25"/>
    <x v="0"/>
  </r>
  <r>
    <n v="240552"/>
    <x v="1"/>
    <x v="3"/>
    <x v="0"/>
    <n v="86"/>
    <x v="153"/>
    <d v="2018-11-04T00:00:00"/>
    <d v="2018-11-08T00:00:00"/>
    <x v="2"/>
    <n v="1911.75"/>
    <x v="7736"/>
    <n v="305.88000000000011"/>
    <x v="0"/>
  </r>
  <r>
    <n v="103215"/>
    <x v="1"/>
    <x v="1"/>
    <x v="0"/>
    <n v="6"/>
    <x v="154"/>
    <d v="2018-11-02T00:00:00"/>
    <d v="2018-11-05T00:00:00"/>
    <x v="0"/>
    <n v="1308.3499999999999"/>
    <x v="7737"/>
    <n v="523.33999999999992"/>
    <x v="0"/>
  </r>
  <r>
    <n v="562852"/>
    <x v="0"/>
    <x v="0"/>
    <x v="3"/>
    <n v="94"/>
    <x v="154"/>
    <d v="2018-11-03T00:00:00"/>
    <d v="2018-11-04T00:00:00"/>
    <x v="0"/>
    <n v="1351.9"/>
    <x v="7738"/>
    <n v="540.7600000000001"/>
    <x v="0"/>
  </r>
  <r>
    <n v="286018"/>
    <x v="0"/>
    <x v="2"/>
    <x v="4"/>
    <n v="350"/>
    <x v="154"/>
    <d v="2018-11-02T00:00:00"/>
    <d v="2018-11-08T00:00:00"/>
    <x v="2"/>
    <n v="1022"/>
    <x v="1512"/>
    <n v="419.02"/>
    <x v="0"/>
  </r>
  <r>
    <n v="378497"/>
    <x v="2"/>
    <x v="0"/>
    <x v="0"/>
    <n v="21"/>
    <x v="154"/>
    <d v="2018-11-02T00:00:00"/>
    <d v="2018-11-07T00:00:00"/>
    <x v="1"/>
    <n v="971.02"/>
    <x v="1639"/>
    <n v="184.49"/>
    <x v="0"/>
  </r>
  <r>
    <n v="223990"/>
    <x v="0"/>
    <x v="1"/>
    <x v="5"/>
    <n v="313"/>
    <x v="154"/>
    <d v="2018-11-03T00:00:00"/>
    <d v="2018-11-08T00:00:00"/>
    <x v="4"/>
    <n v="657.42"/>
    <x v="7739"/>
    <n v="131.4799999999999"/>
    <x v="0"/>
  </r>
  <r>
    <n v="792732"/>
    <x v="1"/>
    <x v="0"/>
    <x v="0"/>
    <n v="30"/>
    <x v="154"/>
    <d v="2018-11-03T00:00:00"/>
    <d v="2018-11-08T00:00:00"/>
    <x v="2"/>
    <n v="1790.74"/>
    <x v="2558"/>
    <n v="250.70000000000005"/>
    <x v="0"/>
  </r>
  <r>
    <n v="332241"/>
    <x v="2"/>
    <x v="1"/>
    <x v="2"/>
    <n v="265"/>
    <x v="154"/>
    <d v="2018-11-05T00:00:00"/>
    <d v="2018-11-09T00:00:00"/>
    <x v="3"/>
    <n v="384.81"/>
    <x v="7740"/>
    <n v="130.84"/>
    <x v="0"/>
  </r>
  <r>
    <n v="80336"/>
    <x v="2"/>
    <x v="1"/>
    <x v="3"/>
    <n v="99"/>
    <x v="154"/>
    <d v="2018-11-04T00:00:00"/>
    <d v="2018-11-05T00:00:00"/>
    <x v="4"/>
    <n v="1979.53"/>
    <x v="7741"/>
    <n v="831.39999999999986"/>
    <x v="0"/>
  </r>
  <r>
    <n v="414125"/>
    <x v="0"/>
    <x v="3"/>
    <x v="4"/>
    <n v="335"/>
    <x v="153"/>
    <d v="2018-11-02T00:00:00"/>
    <d v="2018-11-08T00:00:00"/>
    <x v="2"/>
    <n v="1331.28"/>
    <x v="7742"/>
    <n v="665.64"/>
    <x v="0"/>
  </r>
  <r>
    <n v="52131"/>
    <x v="0"/>
    <x v="0"/>
    <x v="2"/>
    <n v="20"/>
    <x v="154"/>
    <d v="2018-11-04T00:00:00"/>
    <d v="2018-11-11T00:00:00"/>
    <x v="5"/>
    <n v="665.08"/>
    <x v="7743"/>
    <n v="192.87000000000006"/>
    <x v="0"/>
  </r>
  <r>
    <n v="22407"/>
    <x v="1"/>
    <x v="2"/>
    <x v="0"/>
    <n v="220"/>
    <x v="155"/>
    <d v="2018-11-04T00:00:00"/>
    <d v="2018-11-09T00:00:00"/>
    <x v="1"/>
    <n v="1911.75"/>
    <x v="7035"/>
    <n v="535.29"/>
    <x v="0"/>
  </r>
  <r>
    <n v="504589"/>
    <x v="0"/>
    <x v="2"/>
    <x v="4"/>
    <n v="184"/>
    <x v="154"/>
    <d v="2018-11-03T00:00:00"/>
    <d v="2018-11-08T00:00:00"/>
    <x v="2"/>
    <n v="1340.35"/>
    <x v="7744"/>
    <n v="254.66999999999985"/>
    <x v="0"/>
  </r>
  <r>
    <n v="44180"/>
    <x v="0"/>
    <x v="3"/>
    <x v="4"/>
    <n v="322"/>
    <x v="155"/>
    <d v="2018-11-04T00:00:00"/>
    <d v="2018-11-11T00:00:00"/>
    <x v="1"/>
    <n v="606.16"/>
    <x v="7745"/>
    <n v="54.549999999999955"/>
    <x v="0"/>
  </r>
  <r>
    <n v="65873"/>
    <x v="3"/>
    <x v="0"/>
    <x v="1"/>
    <n v="164"/>
    <x v="155"/>
    <d v="2018-11-03T00:00:00"/>
    <d v="2018-11-10T00:00:00"/>
    <x v="5"/>
    <n v="1860.34"/>
    <x v="2597"/>
    <n v="446.48"/>
    <x v="0"/>
  </r>
  <r>
    <n v="770509"/>
    <x v="1"/>
    <x v="3"/>
    <x v="4"/>
    <n v="305"/>
    <x v="155"/>
    <d v="2018-11-06T00:00:00"/>
    <d v="2018-11-09T00:00:00"/>
    <x v="5"/>
    <n v="458.61"/>
    <x v="7746"/>
    <n v="91.720000000000027"/>
    <x v="0"/>
  </r>
  <r>
    <n v="16976"/>
    <x v="1"/>
    <x v="2"/>
    <x v="4"/>
    <n v="304"/>
    <x v="154"/>
    <d v="2018-11-04T00:00:00"/>
    <d v="2018-11-09T00:00:00"/>
    <x v="2"/>
    <n v="711.8"/>
    <x v="7747"/>
    <n v="99.649999999999977"/>
    <x v="0"/>
  </r>
  <r>
    <n v="804519"/>
    <x v="2"/>
    <x v="2"/>
    <x v="1"/>
    <n v="26"/>
    <x v="154"/>
    <d v="2018-11-03T00:00:00"/>
    <d v="2018-11-09T00:00:00"/>
    <x v="4"/>
    <n v="418.85"/>
    <x v="1591"/>
    <n v="159.16000000000003"/>
    <x v="0"/>
  </r>
  <r>
    <n v="774351"/>
    <x v="1"/>
    <x v="1"/>
    <x v="4"/>
    <n v="214"/>
    <x v="154"/>
    <d v="2018-11-03T00:00:00"/>
    <d v="2018-11-04T00:00:00"/>
    <x v="0"/>
    <n v="1445.12"/>
    <x v="7748"/>
    <n v="130.05999999999995"/>
    <x v="0"/>
  </r>
  <r>
    <n v="353745"/>
    <x v="0"/>
    <x v="2"/>
    <x v="1"/>
    <n v="187"/>
    <x v="155"/>
    <d v="2018-11-06T00:00:00"/>
    <d v="2018-11-07T00:00:00"/>
    <x v="2"/>
    <n v="1332"/>
    <x v="7749"/>
    <n v="479.52"/>
    <x v="0"/>
  </r>
  <r>
    <n v="530107"/>
    <x v="0"/>
    <x v="1"/>
    <x v="5"/>
    <n v="291"/>
    <x v="155"/>
    <d v="2018-11-03T00:00:00"/>
    <d v="2018-11-07T00:00:00"/>
    <x v="3"/>
    <n v="1526.51"/>
    <x v="7750"/>
    <n v="549.54"/>
    <x v="0"/>
  </r>
  <r>
    <n v="511948"/>
    <x v="0"/>
    <x v="1"/>
    <x v="0"/>
    <n v="159"/>
    <x v="154"/>
    <d v="2018-11-05T00:00:00"/>
    <d v="2018-11-07T00:00:00"/>
    <x v="0"/>
    <n v="1358.64"/>
    <x v="6526"/>
    <n v="298.90000000000009"/>
    <x v="0"/>
  </r>
  <r>
    <n v="87204"/>
    <x v="0"/>
    <x v="3"/>
    <x v="0"/>
    <n v="359"/>
    <x v="154"/>
    <d v="2018-11-04T00:00:00"/>
    <d v="2018-11-05T00:00:00"/>
    <x v="0"/>
    <n v="608.6"/>
    <x v="7751"/>
    <n v="30.430000000000064"/>
    <x v="0"/>
  </r>
  <r>
    <n v="575885"/>
    <x v="0"/>
    <x v="0"/>
    <x v="4"/>
    <n v="53"/>
    <x v="154"/>
    <d v="2018-11-05T00:00:00"/>
    <d v="2018-11-08T00:00:00"/>
    <x v="2"/>
    <n v="1574.34"/>
    <x v="5783"/>
    <n v="692.70999999999992"/>
    <x v="0"/>
  </r>
  <r>
    <n v="133154"/>
    <x v="2"/>
    <x v="1"/>
    <x v="4"/>
    <n v="247"/>
    <x v="155"/>
    <d v="2018-11-05T00:00:00"/>
    <d v="2018-11-10T00:00:00"/>
    <x v="0"/>
    <n v="827.05"/>
    <x v="4862"/>
    <n v="264.65999999999997"/>
    <x v="0"/>
  </r>
  <r>
    <n v="975442"/>
    <x v="2"/>
    <x v="1"/>
    <x v="3"/>
    <n v="255"/>
    <x v="155"/>
    <d v="2018-11-06T00:00:00"/>
    <d v="2018-11-12T00:00:00"/>
    <x v="0"/>
    <n v="1209.54"/>
    <x v="7752"/>
    <n v="181.43000000000006"/>
    <x v="0"/>
  </r>
  <r>
    <n v="555131"/>
    <x v="0"/>
    <x v="0"/>
    <x v="2"/>
    <n v="270"/>
    <x v="155"/>
    <d v="2018-11-07T00:00:00"/>
    <d v="2018-11-09T00:00:00"/>
    <x v="2"/>
    <n v="448.42"/>
    <x v="7753"/>
    <n v="197.3"/>
    <x v="0"/>
  </r>
  <r>
    <n v="672696"/>
    <x v="0"/>
    <x v="0"/>
    <x v="1"/>
    <n v="183"/>
    <x v="155"/>
    <d v="2018-11-05T00:00:00"/>
    <d v="2018-11-10T00:00:00"/>
    <x v="4"/>
    <n v="1451.12"/>
    <x v="7754"/>
    <n v="623.9799999999999"/>
    <x v="0"/>
  </r>
  <r>
    <n v="987823"/>
    <x v="1"/>
    <x v="0"/>
    <x v="3"/>
    <n v="363"/>
    <x v="156"/>
    <d v="2018-11-05T00:00:00"/>
    <d v="2018-11-08T00:00:00"/>
    <x v="4"/>
    <n v="1468.39"/>
    <x v="1877"/>
    <n v="543.30000000000007"/>
    <x v="0"/>
  </r>
  <r>
    <n v="570446"/>
    <x v="0"/>
    <x v="1"/>
    <x v="1"/>
    <n v="314"/>
    <x v="155"/>
    <d v="2018-11-05T00:00:00"/>
    <d v="2018-11-09T00:00:00"/>
    <x v="2"/>
    <n v="1398.04"/>
    <x v="7755"/>
    <n v="363.49"/>
    <x v="0"/>
  </r>
  <r>
    <n v="131441"/>
    <x v="1"/>
    <x v="0"/>
    <x v="2"/>
    <n v="64"/>
    <x v="155"/>
    <d v="2018-11-07T00:00:00"/>
    <d v="2018-11-11T00:00:00"/>
    <x v="2"/>
    <n v="385.78"/>
    <x v="7756"/>
    <n v="169.73999999999998"/>
    <x v="0"/>
  </r>
  <r>
    <n v="239158"/>
    <x v="1"/>
    <x v="0"/>
    <x v="5"/>
    <n v="244"/>
    <x v="155"/>
    <d v="2018-11-04T00:00:00"/>
    <d v="2018-11-06T00:00:00"/>
    <x v="2"/>
    <n v="363.21"/>
    <x v="7757"/>
    <n v="141.64999999999998"/>
    <x v="0"/>
  </r>
  <r>
    <n v="458023"/>
    <x v="0"/>
    <x v="2"/>
    <x v="3"/>
    <n v="102"/>
    <x v="156"/>
    <d v="2018-11-05T00:00:00"/>
    <d v="2018-11-11T00:00:00"/>
    <x v="0"/>
    <n v="1114.98"/>
    <x v="5051"/>
    <n v="468.28999999999996"/>
    <x v="0"/>
  </r>
  <r>
    <n v="457782"/>
    <x v="0"/>
    <x v="1"/>
    <x v="5"/>
    <n v="320"/>
    <x v="157"/>
    <d v="2018-11-05T00:00:00"/>
    <d v="2018-11-09T00:00:00"/>
    <x v="5"/>
    <n v="1230.5999999999999"/>
    <x v="3919"/>
    <n v="369.17999999999995"/>
    <x v="0"/>
  </r>
  <r>
    <n v="992321"/>
    <x v="1"/>
    <x v="2"/>
    <x v="4"/>
    <n v="270"/>
    <x v="157"/>
    <d v="2018-11-08T00:00:00"/>
    <d v="2018-11-09T00:00:00"/>
    <x v="3"/>
    <n v="1451.12"/>
    <x v="3177"/>
    <n v="377.28999999999996"/>
    <x v="0"/>
  </r>
  <r>
    <n v="769098"/>
    <x v="0"/>
    <x v="0"/>
    <x v="5"/>
    <n v="145"/>
    <x v="157"/>
    <d v="2018-11-06T00:00:00"/>
    <d v="2018-11-13T00:00:00"/>
    <x v="2"/>
    <n v="1498.57"/>
    <x v="7758"/>
    <n v="554.46999999999991"/>
    <x v="0"/>
  </r>
  <r>
    <n v="675027"/>
    <x v="0"/>
    <x v="0"/>
    <x v="4"/>
    <n v="36"/>
    <x v="156"/>
    <d v="2018-11-07T00:00:00"/>
    <d v="2018-11-10T00:00:00"/>
    <x v="2"/>
    <n v="1030.99"/>
    <x v="7759"/>
    <n v="360.85"/>
    <x v="0"/>
  </r>
  <r>
    <n v="505810"/>
    <x v="1"/>
    <x v="1"/>
    <x v="2"/>
    <n v="227"/>
    <x v="156"/>
    <d v="2018-11-05T00:00:00"/>
    <d v="2018-11-10T00:00:00"/>
    <x v="3"/>
    <n v="1833.02"/>
    <x v="7760"/>
    <n v="403.26"/>
    <x v="0"/>
  </r>
  <r>
    <n v="134772"/>
    <x v="0"/>
    <x v="3"/>
    <x v="5"/>
    <n v="40"/>
    <x v="157"/>
    <d v="2018-11-08T00:00:00"/>
    <d v="2018-11-14T00:00:00"/>
    <x v="0"/>
    <n v="1429.78"/>
    <x v="7761"/>
    <n v="557.61"/>
    <x v="0"/>
  </r>
  <r>
    <n v="176688"/>
    <x v="3"/>
    <x v="2"/>
    <x v="0"/>
    <n v="248"/>
    <x v="156"/>
    <d v="2018-11-05T00:00:00"/>
    <d v="2018-11-12T00:00:00"/>
    <x v="4"/>
    <n v="1518.64"/>
    <x v="4964"/>
    <n v="273.36000000000013"/>
    <x v="0"/>
  </r>
  <r>
    <n v="339900"/>
    <x v="0"/>
    <x v="3"/>
    <x v="2"/>
    <n v="114"/>
    <x v="157"/>
    <d v="2018-11-07T00:00:00"/>
    <d v="2018-11-09T00:00:00"/>
    <x v="5"/>
    <n v="1727.83"/>
    <x v="7762"/>
    <n v="846.63999999999987"/>
    <x v="0"/>
  </r>
  <r>
    <n v="289538"/>
    <x v="0"/>
    <x v="0"/>
    <x v="5"/>
    <n v="32"/>
    <x v="157"/>
    <d v="2018-11-05T00:00:00"/>
    <d v="2018-11-06T00:00:00"/>
    <x v="0"/>
    <n v="561.23"/>
    <x v="54"/>
    <n v="190.82"/>
    <x v="0"/>
  </r>
  <r>
    <n v="100028"/>
    <x v="2"/>
    <x v="3"/>
    <x v="0"/>
    <n v="233"/>
    <x v="157"/>
    <d v="2018-11-08T00:00:00"/>
    <d v="2018-11-14T00:00:00"/>
    <x v="5"/>
    <n v="1039.94"/>
    <x v="7763"/>
    <n v="72.800000000000068"/>
    <x v="0"/>
  </r>
  <r>
    <n v="177097"/>
    <x v="2"/>
    <x v="2"/>
    <x v="2"/>
    <n v="202"/>
    <x v="158"/>
    <d v="2018-11-07T00:00:00"/>
    <d v="2018-11-11T00:00:00"/>
    <x v="3"/>
    <n v="1799.83"/>
    <x v="7764"/>
    <n v="521.94999999999982"/>
    <x v="0"/>
  </r>
  <r>
    <n v="85718"/>
    <x v="1"/>
    <x v="2"/>
    <x v="1"/>
    <n v="213"/>
    <x v="158"/>
    <d v="2018-11-06T00:00:00"/>
    <d v="2018-11-13T00:00:00"/>
    <x v="2"/>
    <n v="1729.28"/>
    <x v="7765"/>
    <n v="449.6099999999999"/>
    <x v="0"/>
  </r>
  <r>
    <n v="361110"/>
    <x v="3"/>
    <x v="0"/>
    <x v="3"/>
    <n v="309"/>
    <x v="158"/>
    <d v="2018-11-08T00:00:00"/>
    <d v="2018-11-15T00:00:00"/>
    <x v="5"/>
    <n v="1558.84"/>
    <x v="7766"/>
    <n v="452.05999999999995"/>
    <x v="0"/>
  </r>
  <r>
    <n v="60513"/>
    <x v="3"/>
    <x v="0"/>
    <x v="0"/>
    <n v="343"/>
    <x v="157"/>
    <d v="2018-11-08T00:00:00"/>
    <d v="2018-11-13T00:00:00"/>
    <x v="4"/>
    <n v="1896.09"/>
    <x v="7767"/>
    <n v="417.13999999999987"/>
    <x v="0"/>
  </r>
  <r>
    <n v="190269"/>
    <x v="0"/>
    <x v="3"/>
    <x v="1"/>
    <n v="78"/>
    <x v="157"/>
    <d v="2018-11-06T00:00:00"/>
    <d v="2018-11-08T00:00:00"/>
    <x v="0"/>
    <n v="1833.02"/>
    <x v="7768"/>
    <n v="604.90000000000009"/>
    <x v="0"/>
  </r>
  <r>
    <n v="736192"/>
    <x v="2"/>
    <x v="3"/>
    <x v="0"/>
    <n v="55"/>
    <x v="157"/>
    <d v="2018-11-08T00:00:00"/>
    <d v="2018-11-12T00:00:00"/>
    <x v="0"/>
    <n v="649.05999999999995"/>
    <x v="7769"/>
    <n v="162.25999999999993"/>
    <x v="0"/>
  </r>
  <r>
    <n v="958002"/>
    <x v="1"/>
    <x v="2"/>
    <x v="5"/>
    <n v="263"/>
    <x v="159"/>
    <d v="2018-11-10T00:00:00"/>
    <d v="2018-11-15T00:00:00"/>
    <x v="4"/>
    <n v="378.7"/>
    <x v="7664"/>
    <n v="94.670000000000016"/>
    <x v="0"/>
  </r>
  <r>
    <n v="714856"/>
    <x v="2"/>
    <x v="1"/>
    <x v="1"/>
    <n v="298"/>
    <x v="159"/>
    <d v="2018-11-10T00:00:00"/>
    <d v="2018-11-17T00:00:00"/>
    <x v="1"/>
    <n v="1210.32"/>
    <x v="1117"/>
    <n v="423.6099999999999"/>
    <x v="0"/>
  </r>
  <r>
    <n v="384505"/>
    <x v="0"/>
    <x v="0"/>
    <x v="4"/>
    <n v="118"/>
    <x v="158"/>
    <d v="2018-11-07T00:00:00"/>
    <d v="2018-11-13T00:00:00"/>
    <x v="5"/>
    <n v="1338.7"/>
    <x v="7770"/>
    <n v="535.48"/>
    <x v="0"/>
  </r>
  <r>
    <n v="583507"/>
    <x v="1"/>
    <x v="2"/>
    <x v="0"/>
    <n v="312"/>
    <x v="159"/>
    <d v="2018-11-09T00:00:00"/>
    <d v="2018-11-13T00:00:00"/>
    <x v="2"/>
    <n v="1180.55"/>
    <x v="3894"/>
    <n v="106.25"/>
    <x v="0"/>
  </r>
  <r>
    <n v="269521"/>
    <x v="0"/>
    <x v="2"/>
    <x v="2"/>
    <n v="286"/>
    <x v="160"/>
    <d v="2018-11-08T00:00:00"/>
    <d v="2018-11-11T00:00:00"/>
    <x v="3"/>
    <n v="1800.23"/>
    <x v="7771"/>
    <n v="216.02999999999997"/>
    <x v="0"/>
  </r>
  <r>
    <n v="296672"/>
    <x v="2"/>
    <x v="0"/>
    <x v="3"/>
    <n v="141"/>
    <x v="159"/>
    <d v="2018-11-09T00:00:00"/>
    <d v="2018-11-15T00:00:00"/>
    <x v="2"/>
    <n v="1105.1099999999999"/>
    <x v="7772"/>
    <n v="541.49999999999989"/>
    <x v="0"/>
  </r>
  <r>
    <n v="615265"/>
    <x v="0"/>
    <x v="2"/>
    <x v="4"/>
    <n v="215"/>
    <x v="159"/>
    <d v="2018-11-08T00:00:00"/>
    <d v="2018-11-09T00:00:00"/>
    <x v="4"/>
    <n v="1924.38"/>
    <x v="3532"/>
    <n v="846.73"/>
    <x v="0"/>
  </r>
  <r>
    <n v="879912"/>
    <x v="3"/>
    <x v="0"/>
    <x v="0"/>
    <n v="137"/>
    <x v="159"/>
    <d v="2018-11-09T00:00:00"/>
    <d v="2018-11-13T00:00:00"/>
    <x v="3"/>
    <n v="927.33"/>
    <x v="3612"/>
    <n v="204.01"/>
    <x v="0"/>
  </r>
  <r>
    <n v="251937"/>
    <x v="0"/>
    <x v="1"/>
    <x v="3"/>
    <n v="192"/>
    <x v="160"/>
    <d v="2018-11-09T00:00:00"/>
    <d v="2018-11-14T00:00:00"/>
    <x v="5"/>
    <n v="1790.74"/>
    <x v="2085"/>
    <n v="644.67000000000007"/>
    <x v="0"/>
  </r>
  <r>
    <n v="666080"/>
    <x v="1"/>
    <x v="2"/>
    <x v="4"/>
    <n v="175"/>
    <x v="160"/>
    <d v="2018-11-11T00:00:00"/>
    <d v="2018-11-14T00:00:00"/>
    <x v="1"/>
    <n v="220.85"/>
    <x v="7773"/>
    <n v="48.59"/>
    <x v="0"/>
  </r>
  <r>
    <n v="341349"/>
    <x v="1"/>
    <x v="2"/>
    <x v="3"/>
    <n v="216"/>
    <x v="160"/>
    <d v="2018-11-10T00:00:00"/>
    <d v="2018-11-17T00:00:00"/>
    <x v="2"/>
    <n v="1427.91"/>
    <x v="7774"/>
    <n v="556.88000000000011"/>
    <x v="0"/>
  </r>
  <r>
    <n v="86659"/>
    <x v="0"/>
    <x v="3"/>
    <x v="0"/>
    <n v="285"/>
    <x v="160"/>
    <d v="2018-11-10T00:00:00"/>
    <d v="2018-11-15T00:00:00"/>
    <x v="0"/>
    <n v="1834.32"/>
    <x v="7775"/>
    <n v="825.43999999999994"/>
    <x v="0"/>
  </r>
  <r>
    <n v="290863"/>
    <x v="0"/>
    <x v="0"/>
    <x v="1"/>
    <n v="120"/>
    <x v="161"/>
    <d v="2018-11-11T00:00:00"/>
    <d v="2018-11-13T00:00:00"/>
    <x v="5"/>
    <n v="985.07"/>
    <x v="3601"/>
    <n v="305.37"/>
    <x v="0"/>
  </r>
  <r>
    <n v="836811"/>
    <x v="1"/>
    <x v="2"/>
    <x v="1"/>
    <n v="97"/>
    <x v="161"/>
    <d v="2018-11-09T00:00:00"/>
    <d v="2018-11-14T00:00:00"/>
    <x v="4"/>
    <n v="1376.71"/>
    <x v="3118"/>
    <n v="413.01"/>
    <x v="0"/>
  </r>
  <r>
    <n v="64393"/>
    <x v="3"/>
    <x v="3"/>
    <x v="2"/>
    <n v="318"/>
    <x v="161"/>
    <d v="2018-11-11T00:00:00"/>
    <d v="2018-11-14T00:00:00"/>
    <x v="0"/>
    <n v="287.82"/>
    <x v="7776"/>
    <n v="106.48999999999998"/>
    <x v="0"/>
  </r>
  <r>
    <n v="518730"/>
    <x v="0"/>
    <x v="1"/>
    <x v="1"/>
    <n v="96"/>
    <x v="161"/>
    <d v="2018-11-12T00:00:00"/>
    <d v="2018-11-14T00:00:00"/>
    <x v="0"/>
    <n v="616.39"/>
    <x v="7777"/>
    <n v="104.78999999999996"/>
    <x v="0"/>
  </r>
  <r>
    <n v="814445"/>
    <x v="0"/>
    <x v="1"/>
    <x v="5"/>
    <n v="59"/>
    <x v="160"/>
    <d v="2018-11-11T00:00:00"/>
    <d v="2018-11-17T00:00:00"/>
    <x v="5"/>
    <n v="844.01"/>
    <x v="7778"/>
    <n v="346.03999999999996"/>
    <x v="0"/>
  </r>
  <r>
    <n v="560681"/>
    <x v="1"/>
    <x v="1"/>
    <x v="5"/>
    <n v="59"/>
    <x v="161"/>
    <d v="2018-11-09T00:00:00"/>
    <d v="2018-11-11T00:00:00"/>
    <x v="2"/>
    <n v="708.27"/>
    <x v="7779"/>
    <n v="311.64"/>
    <x v="0"/>
  </r>
  <r>
    <n v="8955"/>
    <x v="1"/>
    <x v="3"/>
    <x v="4"/>
    <n v="89"/>
    <x v="161"/>
    <d v="2018-11-11T00:00:00"/>
    <d v="2018-11-16T00:00:00"/>
    <x v="2"/>
    <n v="1409.92"/>
    <x v="1980"/>
    <n v="493.47"/>
    <x v="0"/>
  </r>
  <r>
    <n v="552324"/>
    <x v="1"/>
    <x v="2"/>
    <x v="1"/>
    <n v="65"/>
    <x v="161"/>
    <d v="2018-11-12T00:00:00"/>
    <d v="2018-11-16T00:00:00"/>
    <x v="0"/>
    <n v="583.62"/>
    <x v="7780"/>
    <n v="221.78000000000003"/>
    <x v="0"/>
  </r>
  <r>
    <n v="831445"/>
    <x v="0"/>
    <x v="0"/>
    <x v="4"/>
    <n v="193"/>
    <x v="161"/>
    <d v="2018-11-09T00:00:00"/>
    <d v="2018-11-16T00:00:00"/>
    <x v="2"/>
    <n v="1114.98"/>
    <x v="4633"/>
    <n v="189.55000000000007"/>
    <x v="0"/>
  </r>
  <r>
    <n v="80301"/>
    <x v="1"/>
    <x v="2"/>
    <x v="1"/>
    <n v="353"/>
    <x v="160"/>
    <d v="2018-11-11T00:00:00"/>
    <d v="2018-11-16T00:00:00"/>
    <x v="4"/>
    <n v="592.61"/>
    <x v="7781"/>
    <n v="296.3"/>
    <x v="0"/>
  </r>
  <r>
    <n v="183430"/>
    <x v="2"/>
    <x v="1"/>
    <x v="5"/>
    <n v="145"/>
    <x v="161"/>
    <d v="2018-11-13T00:00:00"/>
    <d v="2018-11-15T00:00:00"/>
    <x v="5"/>
    <n v="1049.29"/>
    <x v="7782"/>
    <n v="367.25"/>
    <x v="0"/>
  </r>
  <r>
    <n v="900108"/>
    <x v="1"/>
    <x v="3"/>
    <x v="5"/>
    <n v="110"/>
    <x v="161"/>
    <d v="2018-11-10T00:00:00"/>
    <d v="2018-11-16T00:00:00"/>
    <x v="4"/>
    <n v="1759.46"/>
    <x v="1890"/>
    <n v="422.27"/>
    <x v="0"/>
  </r>
  <r>
    <n v="795506"/>
    <x v="1"/>
    <x v="2"/>
    <x v="4"/>
    <n v="247"/>
    <x v="162"/>
    <d v="2018-11-12T00:00:00"/>
    <d v="2018-11-17T00:00:00"/>
    <x v="2"/>
    <n v="1687.06"/>
    <x v="7783"/>
    <n v="438.63999999999987"/>
    <x v="0"/>
  </r>
  <r>
    <n v="517817"/>
    <x v="2"/>
    <x v="1"/>
    <x v="3"/>
    <n v="85"/>
    <x v="162"/>
    <d v="2018-11-10T00:00:00"/>
    <d v="2018-11-11T00:00:00"/>
    <x v="2"/>
    <n v="1937.79"/>
    <x v="3503"/>
    <n v="155.01999999999998"/>
    <x v="0"/>
  </r>
  <r>
    <n v="889248"/>
    <x v="3"/>
    <x v="2"/>
    <x v="3"/>
    <n v="255"/>
    <x v="162"/>
    <d v="2018-11-11T00:00:00"/>
    <d v="2018-11-17T00:00:00"/>
    <x v="5"/>
    <n v="544.79"/>
    <x v="7784"/>
    <n v="152.53999999999996"/>
    <x v="0"/>
  </r>
  <r>
    <n v="885459"/>
    <x v="0"/>
    <x v="2"/>
    <x v="5"/>
    <n v="121"/>
    <x v="162"/>
    <d v="2018-11-11T00:00:00"/>
    <d v="2018-11-13T00:00:00"/>
    <x v="2"/>
    <n v="1651.92"/>
    <x v="7785"/>
    <n v="99.120000000000118"/>
    <x v="0"/>
  </r>
  <r>
    <n v="92717"/>
    <x v="1"/>
    <x v="0"/>
    <x v="3"/>
    <n v="18"/>
    <x v="161"/>
    <d v="2018-11-12T00:00:00"/>
    <d v="2018-11-19T00:00:00"/>
    <x v="4"/>
    <n v="1859.08"/>
    <x v="2429"/>
    <n v="613.5"/>
    <x v="0"/>
  </r>
  <r>
    <n v="762665"/>
    <x v="1"/>
    <x v="2"/>
    <x v="5"/>
    <n v="347"/>
    <x v="162"/>
    <d v="2018-11-13T00:00:00"/>
    <d v="2018-11-14T00:00:00"/>
    <x v="3"/>
    <n v="494.89"/>
    <x v="7786"/>
    <n v="84.13"/>
    <x v="0"/>
  </r>
  <r>
    <n v="658050"/>
    <x v="0"/>
    <x v="1"/>
    <x v="1"/>
    <n v="101"/>
    <x v="162"/>
    <d v="2018-11-11T00:00:00"/>
    <d v="2018-11-14T00:00:00"/>
    <x v="0"/>
    <n v="1340.35"/>
    <x v="1755"/>
    <n v="268.06999999999994"/>
    <x v="0"/>
  </r>
  <r>
    <n v="671998"/>
    <x v="3"/>
    <x v="3"/>
    <x v="4"/>
    <n v="248"/>
    <x v="162"/>
    <d v="2018-11-10T00:00:00"/>
    <d v="2018-11-15T00:00:00"/>
    <x v="2"/>
    <n v="206.18"/>
    <x v="7787"/>
    <n v="24.740000000000009"/>
    <x v="0"/>
  </r>
  <r>
    <n v="668699"/>
    <x v="0"/>
    <x v="0"/>
    <x v="5"/>
    <n v="367"/>
    <x v="163"/>
    <d v="2018-11-12T00:00:00"/>
    <d v="2018-11-14T00:00:00"/>
    <x v="3"/>
    <n v="158.26"/>
    <x v="6906"/>
    <n v="42.72999999999999"/>
    <x v="0"/>
  </r>
  <r>
    <n v="638246"/>
    <x v="0"/>
    <x v="0"/>
    <x v="3"/>
    <n v="140"/>
    <x v="163"/>
    <d v="2018-11-14T00:00:00"/>
    <d v="2018-11-15T00:00:00"/>
    <x v="3"/>
    <n v="1952.02"/>
    <x v="7788"/>
    <n v="683.21"/>
    <x v="0"/>
  </r>
  <r>
    <n v="251949"/>
    <x v="0"/>
    <x v="0"/>
    <x v="3"/>
    <n v="135"/>
    <x v="162"/>
    <d v="2018-11-14T00:00:00"/>
    <d v="2018-11-17T00:00:00"/>
    <x v="0"/>
    <n v="1627.57"/>
    <x v="7789"/>
    <n v="634.74999999999989"/>
    <x v="0"/>
  </r>
  <r>
    <n v="487452"/>
    <x v="3"/>
    <x v="3"/>
    <x v="2"/>
    <n v="169"/>
    <x v="163"/>
    <d v="2018-11-11T00:00:00"/>
    <d v="2018-11-16T00:00:00"/>
    <x v="4"/>
    <n v="1202.57"/>
    <x v="2683"/>
    <n v="541.16"/>
    <x v="0"/>
  </r>
  <r>
    <n v="50003"/>
    <x v="2"/>
    <x v="1"/>
    <x v="3"/>
    <n v="264"/>
    <x v="163"/>
    <d v="2018-11-11T00:00:00"/>
    <d v="2018-11-13T00:00:00"/>
    <x v="3"/>
    <n v="1179.46"/>
    <x v="7790"/>
    <n v="224.10000000000002"/>
    <x v="0"/>
  </r>
  <r>
    <n v="478736"/>
    <x v="0"/>
    <x v="0"/>
    <x v="5"/>
    <n v="94"/>
    <x v="163"/>
    <d v="2018-11-12T00:00:00"/>
    <d v="2018-11-16T00:00:00"/>
    <x v="1"/>
    <n v="805.33"/>
    <x v="7791"/>
    <n v="289.92000000000007"/>
    <x v="0"/>
  </r>
  <r>
    <n v="236238"/>
    <x v="3"/>
    <x v="2"/>
    <x v="1"/>
    <n v="321"/>
    <x v="162"/>
    <d v="2018-11-14T00:00:00"/>
    <d v="2018-11-18T00:00:00"/>
    <x v="2"/>
    <n v="1272.93"/>
    <x v="7792"/>
    <n v="89.110000000000127"/>
    <x v="0"/>
  </r>
  <r>
    <n v="436228"/>
    <x v="2"/>
    <x v="1"/>
    <x v="1"/>
    <n v="287"/>
    <x v="162"/>
    <d v="2018-11-12T00:00:00"/>
    <d v="2018-11-16T00:00:00"/>
    <x v="0"/>
    <n v="1493.35"/>
    <x v="1073"/>
    <n v="716.81"/>
    <x v="0"/>
  </r>
  <r>
    <n v="894930"/>
    <x v="3"/>
    <x v="2"/>
    <x v="4"/>
    <n v="171"/>
    <x v="163"/>
    <d v="2018-11-14T00:00:00"/>
    <d v="2018-11-20T00:00:00"/>
    <x v="1"/>
    <n v="518.80999999999995"/>
    <x v="897"/>
    <n v="98.569999999999936"/>
    <x v="0"/>
  </r>
  <r>
    <n v="237280"/>
    <x v="0"/>
    <x v="3"/>
    <x v="5"/>
    <n v="47"/>
    <x v="164"/>
    <d v="2018-11-13T00:00:00"/>
    <d v="2018-11-16T00:00:00"/>
    <x v="4"/>
    <n v="420.41"/>
    <x v="7793"/>
    <n v="147.14000000000004"/>
    <x v="0"/>
  </r>
  <r>
    <n v="752893"/>
    <x v="1"/>
    <x v="3"/>
    <x v="5"/>
    <n v="73"/>
    <x v="164"/>
    <d v="2018-11-13T00:00:00"/>
    <d v="2018-11-20T00:00:00"/>
    <x v="0"/>
    <n v="1259.06"/>
    <x v="7794"/>
    <n v="62.950000000000045"/>
    <x v="0"/>
  </r>
  <r>
    <n v="470582"/>
    <x v="1"/>
    <x v="1"/>
    <x v="4"/>
    <n v="90"/>
    <x v="163"/>
    <d v="2018-11-15T00:00:00"/>
    <d v="2018-11-21T00:00:00"/>
    <x v="5"/>
    <n v="544.79"/>
    <x v="7795"/>
    <n v="266.95"/>
    <x v="0"/>
  </r>
  <r>
    <n v="719432"/>
    <x v="0"/>
    <x v="2"/>
    <x v="5"/>
    <n v="366"/>
    <x v="164"/>
    <d v="2018-11-15T00:00:00"/>
    <d v="2018-11-21T00:00:00"/>
    <x v="3"/>
    <n v="1027.29"/>
    <x v="7796"/>
    <n v="195.18999999999994"/>
    <x v="0"/>
  </r>
  <r>
    <n v="228340"/>
    <x v="1"/>
    <x v="1"/>
    <x v="0"/>
    <n v="6"/>
    <x v="163"/>
    <d v="2018-11-13T00:00:00"/>
    <d v="2018-11-19T00:00:00"/>
    <x v="4"/>
    <n v="1893.08"/>
    <x v="6141"/>
    <n v="567.91999999999985"/>
    <x v="0"/>
  </r>
  <r>
    <n v="749935"/>
    <x v="0"/>
    <x v="0"/>
    <x v="2"/>
    <n v="121"/>
    <x v="164"/>
    <d v="2018-11-14T00:00:00"/>
    <d v="2018-11-18T00:00:00"/>
    <x v="3"/>
    <n v="1152.3399999999999"/>
    <x v="7797"/>
    <n v="184.36999999999989"/>
    <x v="0"/>
  </r>
  <r>
    <n v="662872"/>
    <x v="1"/>
    <x v="1"/>
    <x v="3"/>
    <n v="262"/>
    <x v="164"/>
    <d v="2018-11-14T00:00:00"/>
    <d v="2018-11-17T00:00:00"/>
    <x v="1"/>
    <n v="308.58999999999997"/>
    <x v="4731"/>
    <n v="80.229999999999961"/>
    <x v="0"/>
  </r>
  <r>
    <n v="698985"/>
    <x v="2"/>
    <x v="1"/>
    <x v="3"/>
    <n v="106"/>
    <x v="164"/>
    <d v="2018-11-12T00:00:00"/>
    <d v="2018-11-14T00:00:00"/>
    <x v="5"/>
    <n v="540.25"/>
    <x v="1047"/>
    <n v="70.230000000000018"/>
    <x v="0"/>
  </r>
  <r>
    <n v="47333"/>
    <x v="2"/>
    <x v="1"/>
    <x v="1"/>
    <n v="117"/>
    <x v="164"/>
    <d v="2018-11-15T00:00:00"/>
    <d v="2018-11-19T00:00:00"/>
    <x v="1"/>
    <n v="1684.01"/>
    <x v="4237"/>
    <n v="319.96000000000004"/>
    <x v="0"/>
  </r>
  <r>
    <n v="252055"/>
    <x v="0"/>
    <x v="3"/>
    <x v="3"/>
    <n v="55"/>
    <x v="163"/>
    <d v="2018-11-12T00:00:00"/>
    <d v="2018-11-16T00:00:00"/>
    <x v="1"/>
    <n v="396.08"/>
    <x v="4921"/>
    <n v="79.21999999999997"/>
    <x v="0"/>
  </r>
  <r>
    <n v="693966"/>
    <x v="0"/>
    <x v="2"/>
    <x v="3"/>
    <n v="119"/>
    <x v="163"/>
    <d v="2018-11-13T00:00:00"/>
    <d v="2018-11-17T00:00:00"/>
    <x v="2"/>
    <n v="1049.29"/>
    <x v="3512"/>
    <n v="157.38999999999999"/>
    <x v="0"/>
  </r>
  <r>
    <n v="357803"/>
    <x v="0"/>
    <x v="2"/>
    <x v="4"/>
    <n v="176"/>
    <x v="164"/>
    <d v="2018-11-14T00:00:00"/>
    <d v="2018-11-15T00:00:00"/>
    <x v="0"/>
    <n v="1966.1"/>
    <x v="7798"/>
    <n v="924.06999999999994"/>
    <x v="0"/>
  </r>
  <r>
    <n v="95222"/>
    <x v="1"/>
    <x v="2"/>
    <x v="4"/>
    <n v="340"/>
    <x v="165"/>
    <d v="2018-11-14T00:00:00"/>
    <d v="2018-11-17T00:00:00"/>
    <x v="5"/>
    <n v="857.9"/>
    <x v="7799"/>
    <n v="351.73999999999995"/>
    <x v="0"/>
  </r>
  <r>
    <n v="933188"/>
    <x v="1"/>
    <x v="3"/>
    <x v="4"/>
    <n v="15"/>
    <x v="165"/>
    <d v="2018-11-14T00:00:00"/>
    <d v="2018-11-20T00:00:00"/>
    <x v="2"/>
    <n v="811.98"/>
    <x v="7800"/>
    <n v="121.80000000000007"/>
    <x v="0"/>
  </r>
  <r>
    <n v="323838"/>
    <x v="1"/>
    <x v="2"/>
    <x v="3"/>
    <n v="281"/>
    <x v="164"/>
    <d v="2018-11-14T00:00:00"/>
    <d v="2018-11-19T00:00:00"/>
    <x v="0"/>
    <n v="1072.71"/>
    <x v="7801"/>
    <n v="107.26999999999998"/>
    <x v="0"/>
  </r>
  <r>
    <n v="305496"/>
    <x v="1"/>
    <x v="0"/>
    <x v="4"/>
    <n v="28"/>
    <x v="164"/>
    <d v="2018-11-14T00:00:00"/>
    <d v="2018-11-20T00:00:00"/>
    <x v="1"/>
    <n v="679.78"/>
    <x v="7802"/>
    <n v="95.169999999999959"/>
    <x v="0"/>
  </r>
  <r>
    <n v="2348"/>
    <x v="3"/>
    <x v="2"/>
    <x v="3"/>
    <n v="232"/>
    <x v="164"/>
    <d v="2018-11-13T00:00:00"/>
    <d v="2018-11-17T00:00:00"/>
    <x v="2"/>
    <n v="1945.72"/>
    <x v="7803"/>
    <n v="661.54"/>
    <x v="0"/>
  </r>
  <r>
    <n v="981972"/>
    <x v="0"/>
    <x v="2"/>
    <x v="3"/>
    <n v="253"/>
    <x v="165"/>
    <d v="2018-11-14T00:00:00"/>
    <d v="2018-11-19T00:00:00"/>
    <x v="4"/>
    <n v="1602.14"/>
    <x v="7804"/>
    <n v="112.15000000000009"/>
    <x v="0"/>
  </r>
  <r>
    <n v="154203"/>
    <x v="0"/>
    <x v="1"/>
    <x v="0"/>
    <n v="286"/>
    <x v="165"/>
    <d v="2018-11-16T00:00:00"/>
    <d v="2018-11-22T00:00:00"/>
    <x v="3"/>
    <n v="419.59"/>
    <x v="7805"/>
    <n v="172.02999999999997"/>
    <x v="0"/>
  </r>
  <r>
    <n v="301908"/>
    <x v="0"/>
    <x v="0"/>
    <x v="5"/>
    <n v="149"/>
    <x v="165"/>
    <d v="2018-11-15T00:00:00"/>
    <d v="2018-11-20T00:00:00"/>
    <x v="3"/>
    <n v="609.85"/>
    <x v="7806"/>
    <n v="158.56"/>
    <x v="0"/>
  </r>
  <r>
    <n v="634320"/>
    <x v="0"/>
    <x v="0"/>
    <x v="2"/>
    <n v="279"/>
    <x v="164"/>
    <d v="2018-11-13T00:00:00"/>
    <d v="2018-11-17T00:00:00"/>
    <x v="3"/>
    <n v="378.7"/>
    <x v="7807"/>
    <n v="56.800000000000011"/>
    <x v="0"/>
  </r>
  <r>
    <n v="785428"/>
    <x v="1"/>
    <x v="3"/>
    <x v="5"/>
    <n v="64"/>
    <x v="166"/>
    <d v="2018-11-16T00:00:00"/>
    <d v="2018-11-18T00:00:00"/>
    <x v="0"/>
    <n v="825.7"/>
    <x v="7808"/>
    <n v="231.20000000000005"/>
    <x v="0"/>
  </r>
  <r>
    <n v="863127"/>
    <x v="3"/>
    <x v="3"/>
    <x v="2"/>
    <n v="344"/>
    <x v="166"/>
    <d v="2018-11-16T00:00:00"/>
    <d v="2018-11-21T00:00:00"/>
    <x v="0"/>
    <n v="220.1"/>
    <x v="7809"/>
    <n v="99.039999999999992"/>
    <x v="0"/>
  </r>
  <r>
    <n v="354587"/>
    <x v="0"/>
    <x v="0"/>
    <x v="3"/>
    <n v="119"/>
    <x v="166"/>
    <d v="2018-11-15T00:00:00"/>
    <d v="2018-11-16T00:00:00"/>
    <x v="2"/>
    <n v="549.41999999999996"/>
    <x v="7810"/>
    <n v="181.30999999999995"/>
    <x v="0"/>
  </r>
  <r>
    <n v="177575"/>
    <x v="2"/>
    <x v="0"/>
    <x v="1"/>
    <n v="26"/>
    <x v="166"/>
    <d v="2018-11-17T00:00:00"/>
    <d v="2018-11-23T00:00:00"/>
    <x v="0"/>
    <n v="933.7"/>
    <x v="1893"/>
    <n v="214.75"/>
    <x v="0"/>
  </r>
  <r>
    <n v="410595"/>
    <x v="0"/>
    <x v="3"/>
    <x v="2"/>
    <n v="110"/>
    <x v="166"/>
    <d v="2018-11-15T00:00:00"/>
    <d v="2018-11-19T00:00:00"/>
    <x v="1"/>
    <n v="1713.66"/>
    <x v="7811"/>
    <n v="788.28000000000009"/>
    <x v="0"/>
  </r>
  <r>
    <n v="127203"/>
    <x v="0"/>
    <x v="1"/>
    <x v="1"/>
    <n v="239"/>
    <x v="165"/>
    <d v="2018-11-17T00:00:00"/>
    <d v="2018-11-18T00:00:00"/>
    <x v="5"/>
    <n v="827.05"/>
    <x v="7812"/>
    <n v="231.56999999999994"/>
    <x v="0"/>
  </r>
  <r>
    <n v="290770"/>
    <x v="2"/>
    <x v="1"/>
    <x v="2"/>
    <n v="60"/>
    <x v="165"/>
    <d v="2018-11-16T00:00:00"/>
    <d v="2018-11-19T00:00:00"/>
    <x v="5"/>
    <n v="423.53"/>
    <x v="7813"/>
    <n v="101.64999999999998"/>
    <x v="0"/>
  </r>
  <r>
    <n v="440957"/>
    <x v="0"/>
    <x v="1"/>
    <x v="4"/>
    <n v="323"/>
    <x v="167"/>
    <d v="2018-11-18T00:00:00"/>
    <d v="2018-11-24T00:00:00"/>
    <x v="2"/>
    <n v="979.75"/>
    <x v="7814"/>
    <n v="176.35000000000002"/>
    <x v="0"/>
  </r>
  <r>
    <n v="254976"/>
    <x v="0"/>
    <x v="0"/>
    <x v="5"/>
    <n v="60"/>
    <x v="166"/>
    <d v="2018-11-17T00:00:00"/>
    <d v="2018-11-24T00:00:00"/>
    <x v="5"/>
    <n v="1760.92"/>
    <x v="7815"/>
    <n v="528.28"/>
    <x v="0"/>
  </r>
  <r>
    <n v="434873"/>
    <x v="1"/>
    <x v="3"/>
    <x v="0"/>
    <n v="160"/>
    <x v="166"/>
    <d v="2018-11-18T00:00:00"/>
    <d v="2018-11-22T00:00:00"/>
    <x v="1"/>
    <n v="1316.58"/>
    <x v="7816"/>
    <n v="592.45999999999992"/>
    <x v="0"/>
  </r>
  <r>
    <n v="748849"/>
    <x v="0"/>
    <x v="2"/>
    <x v="4"/>
    <n v="341"/>
    <x v="166"/>
    <d v="2018-11-17T00:00:00"/>
    <d v="2018-11-19T00:00:00"/>
    <x v="3"/>
    <n v="237.15"/>
    <x v="7073"/>
    <n v="80.63"/>
    <x v="0"/>
  </r>
  <r>
    <n v="720183"/>
    <x v="0"/>
    <x v="1"/>
    <x v="4"/>
    <n v="172"/>
    <x v="167"/>
    <d v="2018-11-16T00:00:00"/>
    <d v="2018-11-20T00:00:00"/>
    <x v="1"/>
    <n v="284.10000000000002"/>
    <x v="7817"/>
    <n v="119.32000000000002"/>
    <x v="0"/>
  </r>
  <r>
    <n v="744238"/>
    <x v="0"/>
    <x v="2"/>
    <x v="2"/>
    <n v="363"/>
    <x v="167"/>
    <d v="2018-11-15T00:00:00"/>
    <d v="2018-11-18T00:00:00"/>
    <x v="4"/>
    <n v="782.76"/>
    <x v="5207"/>
    <n v="39.139999999999986"/>
    <x v="0"/>
  </r>
  <r>
    <n v="110242"/>
    <x v="1"/>
    <x v="1"/>
    <x v="3"/>
    <n v="159"/>
    <x v="167"/>
    <d v="2018-11-18T00:00:00"/>
    <d v="2018-11-21T00:00:00"/>
    <x v="0"/>
    <n v="869.63"/>
    <x v="7818"/>
    <n v="313.07000000000005"/>
    <x v="0"/>
  </r>
  <r>
    <n v="427140"/>
    <x v="1"/>
    <x v="2"/>
    <x v="1"/>
    <n v="282"/>
    <x v="167"/>
    <d v="2018-11-18T00:00:00"/>
    <d v="2018-11-22T00:00:00"/>
    <x v="4"/>
    <n v="1631.74"/>
    <x v="7819"/>
    <n v="407.93000000000006"/>
    <x v="0"/>
  </r>
  <r>
    <n v="456856"/>
    <x v="1"/>
    <x v="0"/>
    <x v="0"/>
    <n v="262"/>
    <x v="168"/>
    <d v="2018-11-17T00:00:00"/>
    <d v="2018-11-20T00:00:00"/>
    <x v="4"/>
    <n v="185.56"/>
    <x v="7717"/>
    <n v="87.210000000000008"/>
    <x v="0"/>
  </r>
  <r>
    <n v="712463"/>
    <x v="0"/>
    <x v="3"/>
    <x v="2"/>
    <n v="76"/>
    <x v="168"/>
    <d v="2018-11-17T00:00:00"/>
    <d v="2018-11-19T00:00:00"/>
    <x v="0"/>
    <n v="1111.19"/>
    <x v="7820"/>
    <n v="166.68000000000006"/>
    <x v="0"/>
  </r>
  <r>
    <n v="491288"/>
    <x v="1"/>
    <x v="3"/>
    <x v="4"/>
    <n v="61"/>
    <x v="167"/>
    <d v="2018-11-17T00:00:00"/>
    <d v="2018-11-24T00:00:00"/>
    <x v="4"/>
    <n v="1171.6500000000001"/>
    <x v="2365"/>
    <n v="246.05000000000007"/>
    <x v="0"/>
  </r>
  <r>
    <n v="154307"/>
    <x v="0"/>
    <x v="0"/>
    <x v="2"/>
    <n v="243"/>
    <x v="168"/>
    <d v="2018-11-18T00:00:00"/>
    <d v="2018-11-19T00:00:00"/>
    <x v="2"/>
    <n v="238.26"/>
    <x v="1982"/>
    <n v="42.889999999999986"/>
    <x v="0"/>
  </r>
  <r>
    <n v="125206"/>
    <x v="0"/>
    <x v="2"/>
    <x v="0"/>
    <n v="362"/>
    <x v="168"/>
    <d v="2018-11-16T00:00:00"/>
    <d v="2018-11-20T00:00:00"/>
    <x v="3"/>
    <n v="1380.04"/>
    <x v="7821"/>
    <n v="372.61"/>
    <x v="0"/>
  </r>
  <r>
    <n v="300025"/>
    <x v="0"/>
    <x v="2"/>
    <x v="3"/>
    <n v="284"/>
    <x v="167"/>
    <d v="2018-11-19T00:00:00"/>
    <d v="2018-11-25T00:00:00"/>
    <x v="4"/>
    <n v="278.41000000000003"/>
    <x v="2428"/>
    <n v="33.410000000000025"/>
    <x v="0"/>
  </r>
  <r>
    <n v="400437"/>
    <x v="1"/>
    <x v="2"/>
    <x v="3"/>
    <n v="209"/>
    <x v="168"/>
    <d v="2018-11-19T00:00:00"/>
    <d v="2018-11-24T00:00:00"/>
    <x v="0"/>
    <n v="1204.48"/>
    <x v="7822"/>
    <n v="397.48"/>
    <x v="0"/>
  </r>
  <r>
    <n v="637436"/>
    <x v="3"/>
    <x v="0"/>
    <x v="5"/>
    <n v="141"/>
    <x v="167"/>
    <d v="2018-11-19T00:00:00"/>
    <d v="2018-11-21T00:00:00"/>
    <x v="2"/>
    <n v="1372.19"/>
    <x v="7823"/>
    <n v="233.26999999999998"/>
    <x v="0"/>
  </r>
  <r>
    <n v="17903"/>
    <x v="1"/>
    <x v="1"/>
    <x v="5"/>
    <n v="102"/>
    <x v="167"/>
    <d v="2018-11-18T00:00:00"/>
    <d v="2018-11-20T00:00:00"/>
    <x v="4"/>
    <n v="923.98"/>
    <x v="7824"/>
    <n v="323.39"/>
    <x v="0"/>
  </r>
  <r>
    <n v="412240"/>
    <x v="1"/>
    <x v="2"/>
    <x v="1"/>
    <n v="281"/>
    <x v="168"/>
    <d v="2018-11-17T00:00:00"/>
    <d v="2018-11-19T00:00:00"/>
    <x v="0"/>
    <n v="1217.95"/>
    <x v="7825"/>
    <n v="109.62000000000012"/>
    <x v="0"/>
  </r>
  <r>
    <n v="654576"/>
    <x v="2"/>
    <x v="1"/>
    <x v="1"/>
    <n v="88"/>
    <x v="167"/>
    <d v="2018-11-18T00:00:00"/>
    <d v="2018-11-21T00:00:00"/>
    <x v="4"/>
    <n v="880.62"/>
    <x v="7826"/>
    <n v="202.53999999999996"/>
    <x v="0"/>
  </r>
  <r>
    <n v="176793"/>
    <x v="0"/>
    <x v="2"/>
    <x v="3"/>
    <n v="257"/>
    <x v="168"/>
    <d v="2018-11-19T00:00:00"/>
    <d v="2018-11-20T00:00:00"/>
    <x v="2"/>
    <n v="391.81"/>
    <x v="7827"/>
    <n v="50.94"/>
    <x v="0"/>
  </r>
  <r>
    <n v="889653"/>
    <x v="0"/>
    <x v="0"/>
    <x v="4"/>
    <n v="224"/>
    <x v="169"/>
    <d v="2018-11-18T00:00:00"/>
    <d v="2018-11-24T00:00:00"/>
    <x v="3"/>
    <n v="597.86"/>
    <x v="7828"/>
    <n v="125.55000000000001"/>
    <x v="0"/>
  </r>
  <r>
    <n v="163058"/>
    <x v="1"/>
    <x v="1"/>
    <x v="5"/>
    <n v="69"/>
    <x v="168"/>
    <d v="2018-11-20T00:00:00"/>
    <d v="2018-11-22T00:00:00"/>
    <x v="3"/>
    <n v="1098.18"/>
    <x v="7829"/>
    <n v="340.44000000000005"/>
    <x v="0"/>
  </r>
  <r>
    <n v="519651"/>
    <x v="3"/>
    <x v="0"/>
    <x v="1"/>
    <n v="353"/>
    <x v="169"/>
    <d v="2018-11-17T00:00:00"/>
    <d v="2018-11-21T00:00:00"/>
    <x v="2"/>
    <n v="1175.58"/>
    <x v="7830"/>
    <n v="552.52"/>
    <x v="0"/>
  </r>
  <r>
    <n v="481711"/>
    <x v="1"/>
    <x v="2"/>
    <x v="0"/>
    <n v="300"/>
    <x v="169"/>
    <d v="2018-11-17T00:00:00"/>
    <d v="2018-11-21T00:00:00"/>
    <x v="5"/>
    <n v="484.22"/>
    <x v="7831"/>
    <n v="77.480000000000018"/>
    <x v="0"/>
  </r>
  <r>
    <n v="451320"/>
    <x v="2"/>
    <x v="1"/>
    <x v="1"/>
    <n v="243"/>
    <x v="169"/>
    <d v="2018-11-20T00:00:00"/>
    <d v="2018-11-25T00:00:00"/>
    <x v="3"/>
    <n v="1487.52"/>
    <x v="7832"/>
    <n v="728.88"/>
    <x v="0"/>
  </r>
  <r>
    <n v="952322"/>
    <x v="1"/>
    <x v="2"/>
    <x v="3"/>
    <n v="26"/>
    <x v="169"/>
    <d v="2018-11-21T00:00:00"/>
    <d v="2018-11-22T00:00:00"/>
    <x v="0"/>
    <n v="1321.9"/>
    <x v="7833"/>
    <n v="264.38000000000011"/>
    <x v="0"/>
  </r>
  <r>
    <n v="51442"/>
    <x v="0"/>
    <x v="0"/>
    <x v="3"/>
    <n v="171"/>
    <x v="169"/>
    <d v="2018-11-21T00:00:00"/>
    <d v="2018-11-24T00:00:00"/>
    <x v="4"/>
    <n v="730.52"/>
    <x v="6494"/>
    <n v="94.970000000000027"/>
    <x v="0"/>
  </r>
  <r>
    <n v="546526"/>
    <x v="2"/>
    <x v="1"/>
    <x v="0"/>
    <n v="37"/>
    <x v="169"/>
    <d v="2018-11-20T00:00:00"/>
    <d v="2018-11-27T00:00:00"/>
    <x v="5"/>
    <n v="1890.04"/>
    <x v="7834"/>
    <n v="737.11999999999989"/>
    <x v="0"/>
  </r>
  <r>
    <n v="429536"/>
    <x v="0"/>
    <x v="1"/>
    <x v="4"/>
    <n v="243"/>
    <x v="170"/>
    <d v="2018-11-19T00:00:00"/>
    <d v="2018-11-26T00:00:00"/>
    <x v="5"/>
    <n v="1470.06"/>
    <x v="7835"/>
    <n v="646.82999999999993"/>
    <x v="0"/>
  </r>
  <r>
    <n v="126382"/>
    <x v="0"/>
    <x v="3"/>
    <x v="2"/>
    <n v="286"/>
    <x v="169"/>
    <d v="2018-11-18T00:00:00"/>
    <d v="2018-11-24T00:00:00"/>
    <x v="3"/>
    <n v="1877.7"/>
    <x v="3991"/>
    <n v="713.53"/>
    <x v="0"/>
  </r>
  <r>
    <n v="253668"/>
    <x v="0"/>
    <x v="2"/>
    <x v="4"/>
    <n v="168"/>
    <x v="169"/>
    <d v="2018-11-21T00:00:00"/>
    <d v="2018-11-23T00:00:00"/>
    <x v="1"/>
    <n v="1377.99"/>
    <x v="7836"/>
    <n v="509.86"/>
    <x v="0"/>
  </r>
  <r>
    <n v="462757"/>
    <x v="0"/>
    <x v="3"/>
    <x v="5"/>
    <n v="4"/>
    <x v="170"/>
    <d v="2018-11-21T00:00:00"/>
    <d v="2018-11-23T00:00:00"/>
    <x v="0"/>
    <n v="988.24"/>
    <x v="144"/>
    <n v="266.82000000000005"/>
    <x v="0"/>
  </r>
  <r>
    <n v="369909"/>
    <x v="0"/>
    <x v="0"/>
    <x v="3"/>
    <n v="195"/>
    <x v="169"/>
    <d v="2018-11-19T00:00:00"/>
    <d v="2018-11-24T00:00:00"/>
    <x v="0"/>
    <n v="284.10000000000002"/>
    <x v="7817"/>
    <n v="119.32000000000002"/>
    <x v="0"/>
  </r>
  <r>
    <n v="690323"/>
    <x v="1"/>
    <x v="1"/>
    <x v="5"/>
    <n v="225"/>
    <x v="169"/>
    <d v="2018-11-21T00:00:00"/>
    <d v="2018-11-24T00:00:00"/>
    <x v="4"/>
    <n v="849.24"/>
    <x v="7837"/>
    <n v="322.71000000000004"/>
    <x v="0"/>
  </r>
  <r>
    <n v="63085"/>
    <x v="1"/>
    <x v="2"/>
    <x v="1"/>
    <n v="317"/>
    <x v="171"/>
    <d v="2018-11-22T00:00:00"/>
    <d v="2018-11-25T00:00:00"/>
    <x v="5"/>
    <n v="1039.94"/>
    <x v="7838"/>
    <n v="322.38000000000011"/>
    <x v="0"/>
  </r>
  <r>
    <n v="561777"/>
    <x v="0"/>
    <x v="1"/>
    <x v="1"/>
    <n v="116"/>
    <x v="171"/>
    <d v="2018-11-21T00:00:00"/>
    <d v="2018-11-22T00:00:00"/>
    <x v="4"/>
    <n v="445.81"/>
    <x v="7839"/>
    <n v="218.45"/>
    <x v="0"/>
  </r>
  <r>
    <n v="160740"/>
    <x v="1"/>
    <x v="3"/>
    <x v="1"/>
    <n v="103"/>
    <x v="170"/>
    <d v="2018-11-22T00:00:00"/>
    <d v="2018-11-23T00:00:00"/>
    <x v="3"/>
    <n v="851.71"/>
    <x v="7840"/>
    <n v="391.79"/>
    <x v="0"/>
  </r>
  <r>
    <n v="764324"/>
    <x v="2"/>
    <x v="1"/>
    <x v="5"/>
    <n v="226"/>
    <x v="170"/>
    <d v="2018-11-20T00:00:00"/>
    <d v="2018-11-23T00:00:00"/>
    <x v="3"/>
    <n v="1526.98"/>
    <x v="7841"/>
    <n v="503.9"/>
    <x v="0"/>
  </r>
  <r>
    <n v="393642"/>
    <x v="0"/>
    <x v="0"/>
    <x v="1"/>
    <n v="135"/>
    <x v="171"/>
    <d v="2018-11-20T00:00:00"/>
    <d v="2018-11-26T00:00:00"/>
    <x v="0"/>
    <n v="644.5"/>
    <x v="7842"/>
    <n v="77.340000000000032"/>
    <x v="0"/>
  </r>
  <r>
    <n v="791705"/>
    <x v="1"/>
    <x v="2"/>
    <x v="5"/>
    <n v="200"/>
    <x v="172"/>
    <d v="2018-11-23T00:00:00"/>
    <d v="2018-11-28T00:00:00"/>
    <x v="0"/>
    <n v="829.19"/>
    <x v="7843"/>
    <n v="99.5"/>
    <x v="0"/>
  </r>
  <r>
    <n v="672118"/>
    <x v="1"/>
    <x v="3"/>
    <x v="2"/>
    <n v="234"/>
    <x v="171"/>
    <d v="2018-11-21T00:00:00"/>
    <d v="2018-11-26T00:00:00"/>
    <x v="0"/>
    <n v="251.41"/>
    <x v="7844"/>
    <n v="115.65"/>
    <x v="0"/>
  </r>
  <r>
    <n v="143950"/>
    <x v="1"/>
    <x v="3"/>
    <x v="5"/>
    <n v="241"/>
    <x v="171"/>
    <d v="2018-11-22T00:00:00"/>
    <d v="2018-11-24T00:00:00"/>
    <x v="3"/>
    <n v="1317.62"/>
    <x v="7845"/>
    <n v="619.27999999999986"/>
    <x v="0"/>
  </r>
  <r>
    <n v="152766"/>
    <x v="0"/>
    <x v="0"/>
    <x v="3"/>
    <n v="56"/>
    <x v="171"/>
    <d v="2018-11-20T00:00:00"/>
    <d v="2018-11-24T00:00:00"/>
    <x v="2"/>
    <n v="1945.72"/>
    <x v="7846"/>
    <n v="116.74000000000001"/>
    <x v="0"/>
  </r>
  <r>
    <n v="756712"/>
    <x v="0"/>
    <x v="2"/>
    <x v="4"/>
    <n v="253"/>
    <x v="171"/>
    <d v="2018-11-23T00:00:00"/>
    <d v="2018-11-27T00:00:00"/>
    <x v="3"/>
    <n v="1924.39"/>
    <x v="7847"/>
    <n v="654.29000000000019"/>
    <x v="0"/>
  </r>
  <r>
    <n v="561975"/>
    <x v="0"/>
    <x v="2"/>
    <x v="0"/>
    <n v="347"/>
    <x v="171"/>
    <d v="2018-11-22T00:00:00"/>
    <d v="2018-11-23T00:00:00"/>
    <x v="4"/>
    <n v="1204.48"/>
    <x v="7848"/>
    <n v="602.24"/>
    <x v="0"/>
  </r>
  <r>
    <n v="97092"/>
    <x v="1"/>
    <x v="3"/>
    <x v="2"/>
    <n v="284"/>
    <x v="172"/>
    <d v="2018-11-23T00:00:00"/>
    <d v="2018-11-24T00:00:00"/>
    <x v="4"/>
    <n v="225.42"/>
    <x v="3400"/>
    <n v="31.559999999999974"/>
    <x v="0"/>
  </r>
  <r>
    <n v="526704"/>
    <x v="1"/>
    <x v="1"/>
    <x v="2"/>
    <n v="347"/>
    <x v="171"/>
    <d v="2018-11-20T00:00:00"/>
    <d v="2018-11-27T00:00:00"/>
    <x v="2"/>
    <n v="484.22"/>
    <x v="93"/>
    <n v="174.32000000000005"/>
    <x v="0"/>
  </r>
  <r>
    <n v="690852"/>
    <x v="0"/>
    <x v="3"/>
    <x v="0"/>
    <n v="55"/>
    <x v="172"/>
    <d v="2018-11-20T00:00:00"/>
    <d v="2018-11-21T00:00:00"/>
    <x v="2"/>
    <n v="1833.39"/>
    <x v="7849"/>
    <n v="513.35000000000014"/>
    <x v="0"/>
  </r>
  <r>
    <n v="199808"/>
    <x v="3"/>
    <x v="3"/>
    <x v="1"/>
    <n v="111"/>
    <x v="172"/>
    <d v="2018-11-21T00:00:00"/>
    <d v="2018-11-26T00:00:00"/>
    <x v="2"/>
    <n v="804.08"/>
    <x v="7850"/>
    <n v="56.290000000000077"/>
    <x v="0"/>
  </r>
  <r>
    <n v="398454"/>
    <x v="0"/>
    <x v="2"/>
    <x v="3"/>
    <n v="267"/>
    <x v="171"/>
    <d v="2018-11-23T00:00:00"/>
    <d v="2018-11-25T00:00:00"/>
    <x v="0"/>
    <n v="260.64"/>
    <x v="7851"/>
    <n v="114.67999999999998"/>
    <x v="0"/>
  </r>
  <r>
    <n v="872745"/>
    <x v="1"/>
    <x v="3"/>
    <x v="5"/>
    <n v="93"/>
    <x v="173"/>
    <d v="2018-11-24T00:00:00"/>
    <d v="2018-12-01T00:00:00"/>
    <x v="2"/>
    <n v="950.69"/>
    <x v="78"/>
    <n v="446.82000000000005"/>
    <x v="0"/>
  </r>
  <r>
    <n v="628308"/>
    <x v="0"/>
    <x v="1"/>
    <x v="4"/>
    <n v="350"/>
    <x v="173"/>
    <d v="2018-11-21T00:00:00"/>
    <d v="2018-11-23T00:00:00"/>
    <x v="1"/>
    <n v="474.16"/>
    <x v="4966"/>
    <n v="213.37"/>
    <x v="0"/>
  </r>
  <r>
    <n v="666126"/>
    <x v="0"/>
    <x v="2"/>
    <x v="2"/>
    <n v="350"/>
    <x v="173"/>
    <d v="2018-11-22T00:00:00"/>
    <d v="2018-11-29T00:00:00"/>
    <x v="2"/>
    <n v="1603.99"/>
    <x v="7852"/>
    <n v="336.83999999999992"/>
    <x v="0"/>
  </r>
  <r>
    <n v="881528"/>
    <x v="0"/>
    <x v="3"/>
    <x v="2"/>
    <n v="312"/>
    <x v="172"/>
    <d v="2018-11-23T00:00:00"/>
    <d v="2018-11-26T00:00:00"/>
    <x v="5"/>
    <n v="1072.8699999999999"/>
    <x v="7853"/>
    <n v="321.8599999999999"/>
    <x v="0"/>
  </r>
  <r>
    <n v="988219"/>
    <x v="0"/>
    <x v="0"/>
    <x v="5"/>
    <n v="332"/>
    <x v="173"/>
    <d v="2018-11-24T00:00:00"/>
    <d v="2018-12-01T00:00:00"/>
    <x v="4"/>
    <n v="443.32"/>
    <x v="7854"/>
    <n v="128.56"/>
    <x v="0"/>
  </r>
  <r>
    <n v="75172"/>
    <x v="3"/>
    <x v="3"/>
    <x v="5"/>
    <n v="70"/>
    <x v="172"/>
    <d v="2018-11-24T00:00:00"/>
    <d v="2018-11-25T00:00:00"/>
    <x v="5"/>
    <n v="826.39"/>
    <x v="4489"/>
    <n v="363.61"/>
    <x v="0"/>
  </r>
  <r>
    <n v="786063"/>
    <x v="0"/>
    <x v="0"/>
    <x v="4"/>
    <n v="341"/>
    <x v="173"/>
    <d v="2018-11-22T00:00:00"/>
    <d v="2018-11-29T00:00:00"/>
    <x v="5"/>
    <n v="1558.84"/>
    <x v="7855"/>
    <n v="280.58999999999992"/>
    <x v="0"/>
  </r>
  <r>
    <n v="580029"/>
    <x v="2"/>
    <x v="1"/>
    <x v="4"/>
    <n v="42"/>
    <x v="172"/>
    <d v="2018-11-23T00:00:00"/>
    <d v="2018-11-30T00:00:00"/>
    <x v="1"/>
    <n v="665.08"/>
    <x v="7856"/>
    <n v="99.759999999999991"/>
    <x v="0"/>
  </r>
  <r>
    <n v="345049"/>
    <x v="1"/>
    <x v="1"/>
    <x v="4"/>
    <n v="291"/>
    <x v="173"/>
    <d v="2018-11-22T00:00:00"/>
    <d v="2018-11-24T00:00:00"/>
    <x v="0"/>
    <n v="518.80999999999995"/>
    <x v="7857"/>
    <n v="181.57999999999993"/>
    <x v="0"/>
  </r>
  <r>
    <n v="162051"/>
    <x v="2"/>
    <x v="0"/>
    <x v="0"/>
    <n v="268"/>
    <x v="174"/>
    <d v="2018-11-23T00:00:00"/>
    <d v="2018-11-24T00:00:00"/>
    <x v="5"/>
    <n v="1171.6500000000001"/>
    <x v="7858"/>
    <n v="93.730000000000018"/>
    <x v="0"/>
  </r>
  <r>
    <n v="433774"/>
    <x v="2"/>
    <x v="1"/>
    <x v="4"/>
    <n v="343"/>
    <x v="174"/>
    <d v="2018-11-23T00:00:00"/>
    <d v="2018-11-27T00:00:00"/>
    <x v="5"/>
    <n v="448.42"/>
    <x v="7859"/>
    <n v="76.230000000000018"/>
    <x v="0"/>
  </r>
  <r>
    <n v="336360"/>
    <x v="2"/>
    <x v="3"/>
    <x v="0"/>
    <n v="169"/>
    <x v="174"/>
    <d v="2018-11-23T00:00:00"/>
    <d v="2018-11-26T00:00:00"/>
    <x v="1"/>
    <n v="559.48"/>
    <x v="914"/>
    <n v="173.44"/>
    <x v="0"/>
  </r>
  <r>
    <n v="674432"/>
    <x v="0"/>
    <x v="0"/>
    <x v="2"/>
    <n v="334"/>
    <x v="174"/>
    <d v="2018-11-24T00:00:00"/>
    <d v="2018-11-25T00:00:00"/>
    <x v="0"/>
    <n v="1152.3399999999999"/>
    <x v="407"/>
    <n v="230.46999999999991"/>
    <x v="0"/>
  </r>
  <r>
    <n v="735182"/>
    <x v="1"/>
    <x v="2"/>
    <x v="1"/>
    <n v="63"/>
    <x v="174"/>
    <d v="2018-11-25T00:00:00"/>
    <d v="2018-11-28T00:00:00"/>
    <x v="4"/>
    <n v="1380.04"/>
    <x v="7860"/>
    <n v="276.01"/>
    <x v="0"/>
  </r>
  <r>
    <n v="670181"/>
    <x v="0"/>
    <x v="1"/>
    <x v="0"/>
    <n v="183"/>
    <x v="174"/>
    <d v="2018-11-23T00:00:00"/>
    <d v="2018-11-26T00:00:00"/>
    <x v="3"/>
    <n v="411.93"/>
    <x v="988"/>
    <n v="123.57999999999998"/>
    <x v="0"/>
  </r>
  <r>
    <n v="826360"/>
    <x v="1"/>
    <x v="1"/>
    <x v="0"/>
    <n v="138"/>
    <x v="175"/>
    <d v="2018-11-26T00:00:00"/>
    <d v="2018-11-30T00:00:00"/>
    <x v="4"/>
    <n v="949.16"/>
    <x v="7861"/>
    <n v="284.75"/>
    <x v="0"/>
  </r>
  <r>
    <n v="567271"/>
    <x v="1"/>
    <x v="1"/>
    <x v="5"/>
    <n v="220"/>
    <x v="174"/>
    <d v="2018-11-23T00:00:00"/>
    <d v="2018-11-24T00:00:00"/>
    <x v="5"/>
    <n v="1561.15"/>
    <x v="7862"/>
    <n v="93.670000000000073"/>
    <x v="0"/>
  </r>
  <r>
    <n v="557708"/>
    <x v="0"/>
    <x v="0"/>
    <x v="5"/>
    <n v="14"/>
    <x v="174"/>
    <d v="2018-11-24T00:00:00"/>
    <d v="2018-11-29T00:00:00"/>
    <x v="3"/>
    <n v="717.95"/>
    <x v="7863"/>
    <n v="323.08000000000004"/>
    <x v="0"/>
  </r>
  <r>
    <n v="850019"/>
    <x v="0"/>
    <x v="2"/>
    <x v="5"/>
    <n v="128"/>
    <x v="174"/>
    <d v="2018-11-23T00:00:00"/>
    <d v="2018-11-26T00:00:00"/>
    <x v="2"/>
    <n v="204.94"/>
    <x v="7864"/>
    <n v="55.329999999999984"/>
    <x v="0"/>
  </r>
  <r>
    <n v="82867"/>
    <x v="1"/>
    <x v="1"/>
    <x v="4"/>
    <n v="268"/>
    <x v="175"/>
    <d v="2018-11-23T00:00:00"/>
    <d v="2018-11-29T00:00:00"/>
    <x v="1"/>
    <n v="201.52"/>
    <x v="1508"/>
    <n v="20.150000000000006"/>
    <x v="0"/>
  </r>
  <r>
    <n v="620662"/>
    <x v="3"/>
    <x v="3"/>
    <x v="4"/>
    <n v="29"/>
    <x v="175"/>
    <d v="2018-11-25T00:00:00"/>
    <d v="2018-11-28T00:00:00"/>
    <x v="2"/>
    <n v="220.85"/>
    <x v="7865"/>
    <n v="68.460000000000008"/>
    <x v="0"/>
  </r>
  <r>
    <n v="25071"/>
    <x v="2"/>
    <x v="1"/>
    <x v="5"/>
    <n v="88"/>
    <x v="175"/>
    <d v="2018-11-24T00:00:00"/>
    <d v="2018-11-30T00:00:00"/>
    <x v="4"/>
    <n v="1233.3699999999999"/>
    <x v="7866"/>
    <n v="98.669999999999845"/>
    <x v="0"/>
  </r>
  <r>
    <n v="176883"/>
    <x v="1"/>
    <x v="0"/>
    <x v="3"/>
    <n v="25"/>
    <x v="175"/>
    <d v="2018-11-25T00:00:00"/>
    <d v="2018-11-29T00:00:00"/>
    <x v="0"/>
    <n v="1877.7"/>
    <x v="523"/>
    <n v="544.53"/>
    <x v="0"/>
  </r>
  <r>
    <n v="774790"/>
    <x v="2"/>
    <x v="1"/>
    <x v="2"/>
    <n v="307"/>
    <x v="174"/>
    <d v="2018-11-24T00:00:00"/>
    <d v="2018-11-29T00:00:00"/>
    <x v="3"/>
    <n v="1154.52"/>
    <x v="7867"/>
    <n v="150.09000000000003"/>
    <x v="0"/>
  </r>
  <r>
    <n v="603036"/>
    <x v="2"/>
    <x v="1"/>
    <x v="5"/>
    <n v="75"/>
    <x v="175"/>
    <d v="2018-11-26T00:00:00"/>
    <d v="2018-11-30T00:00:00"/>
    <x v="5"/>
    <n v="420.41"/>
    <x v="3713"/>
    <n v="197.59000000000003"/>
    <x v="0"/>
  </r>
  <r>
    <n v="271790"/>
    <x v="1"/>
    <x v="2"/>
    <x v="3"/>
    <n v="285"/>
    <x v="175"/>
    <d v="2018-11-25T00:00:00"/>
    <d v="2018-12-02T00:00:00"/>
    <x v="1"/>
    <n v="665.08"/>
    <x v="7868"/>
    <n v="139.67000000000007"/>
    <x v="0"/>
  </r>
  <r>
    <n v="322550"/>
    <x v="0"/>
    <x v="0"/>
    <x v="1"/>
    <n v="359"/>
    <x v="176"/>
    <d v="2018-11-24T00:00:00"/>
    <d v="2018-11-26T00:00:00"/>
    <x v="3"/>
    <n v="182.58"/>
    <x v="7869"/>
    <n v="32.860000000000014"/>
    <x v="0"/>
  </r>
  <r>
    <n v="356885"/>
    <x v="1"/>
    <x v="2"/>
    <x v="2"/>
    <n v="294"/>
    <x v="175"/>
    <d v="2018-11-26T00:00:00"/>
    <d v="2018-12-02T00:00:00"/>
    <x v="3"/>
    <n v="1760.92"/>
    <x v="7870"/>
    <n v="845.24000000000012"/>
    <x v="0"/>
  </r>
  <r>
    <n v="790053"/>
    <x v="0"/>
    <x v="0"/>
    <x v="0"/>
    <n v="177"/>
    <x v="176"/>
    <d v="2018-11-25T00:00:00"/>
    <d v="2018-12-02T00:00:00"/>
    <x v="4"/>
    <n v="1768.77"/>
    <x v="7871"/>
    <n v="353.75"/>
    <x v="0"/>
  </r>
  <r>
    <n v="730540"/>
    <x v="3"/>
    <x v="2"/>
    <x v="4"/>
    <n v="251"/>
    <x v="175"/>
    <d v="2018-11-24T00:00:00"/>
    <d v="2018-11-26T00:00:00"/>
    <x v="2"/>
    <n v="403.07"/>
    <x v="7872"/>
    <n v="24.180000000000007"/>
    <x v="0"/>
  </r>
  <r>
    <n v="186999"/>
    <x v="2"/>
    <x v="0"/>
    <x v="3"/>
    <n v="102"/>
    <x v="175"/>
    <d v="2018-11-25T00:00:00"/>
    <d v="2018-12-01T00:00:00"/>
    <x v="1"/>
    <n v="583.62"/>
    <x v="7873"/>
    <n v="105.05000000000001"/>
    <x v="0"/>
  </r>
  <r>
    <n v="103386"/>
    <x v="1"/>
    <x v="2"/>
    <x v="5"/>
    <n v="30"/>
    <x v="175"/>
    <d v="2018-11-26T00:00:00"/>
    <d v="2018-11-27T00:00:00"/>
    <x v="1"/>
    <n v="642.33000000000004"/>
    <x v="7874"/>
    <n v="134.89000000000004"/>
    <x v="0"/>
  </r>
  <r>
    <n v="840663"/>
    <x v="0"/>
    <x v="3"/>
    <x v="3"/>
    <n v="125"/>
    <x v="176"/>
    <d v="2018-11-27T00:00:00"/>
    <d v="2018-11-28T00:00:00"/>
    <x v="4"/>
    <n v="682.87"/>
    <x v="7875"/>
    <n v="286.81"/>
    <x v="0"/>
  </r>
  <r>
    <n v="914186"/>
    <x v="0"/>
    <x v="2"/>
    <x v="4"/>
    <n v="89"/>
    <x v="175"/>
    <d v="2018-11-24T00:00:00"/>
    <d v="2018-11-28T00:00:00"/>
    <x v="3"/>
    <n v="1937.79"/>
    <x v="7876"/>
    <n v="891.37999999999988"/>
    <x v="0"/>
  </r>
  <r>
    <n v="383719"/>
    <x v="0"/>
    <x v="3"/>
    <x v="0"/>
    <n v="161"/>
    <x v="176"/>
    <d v="2018-11-26T00:00:00"/>
    <d v="2018-11-30T00:00:00"/>
    <x v="3"/>
    <n v="1366.5"/>
    <x v="5569"/>
    <n v="437.28"/>
    <x v="0"/>
  </r>
  <r>
    <n v="275926"/>
    <x v="0"/>
    <x v="2"/>
    <x v="4"/>
    <n v="122"/>
    <x v="175"/>
    <d v="2018-11-25T00:00:00"/>
    <d v="2018-11-27T00:00:00"/>
    <x v="3"/>
    <n v="1020.87"/>
    <x v="6173"/>
    <n v="490.02"/>
    <x v="0"/>
  </r>
  <r>
    <n v="809848"/>
    <x v="0"/>
    <x v="3"/>
    <x v="4"/>
    <n v="236"/>
    <x v="176"/>
    <d v="2018-11-25T00:00:00"/>
    <d v="2018-11-30T00:00:00"/>
    <x v="5"/>
    <n v="1526.51"/>
    <x v="7877"/>
    <n v="381.62999999999988"/>
    <x v="0"/>
  </r>
  <r>
    <n v="295611"/>
    <x v="0"/>
    <x v="2"/>
    <x v="3"/>
    <n v="158"/>
    <x v="176"/>
    <d v="2018-11-28T00:00:00"/>
    <d v="2018-11-30T00:00:00"/>
    <x v="1"/>
    <n v="1020.87"/>
    <x v="7878"/>
    <n v="224.59000000000003"/>
    <x v="0"/>
  </r>
  <r>
    <n v="261102"/>
    <x v="2"/>
    <x v="2"/>
    <x v="4"/>
    <n v="309"/>
    <x v="177"/>
    <d v="2018-11-26T00:00:00"/>
    <d v="2018-11-28T00:00:00"/>
    <x v="1"/>
    <n v="317.22000000000003"/>
    <x v="7879"/>
    <n v="34.890000000000043"/>
    <x v="0"/>
  </r>
  <r>
    <n v="768801"/>
    <x v="0"/>
    <x v="0"/>
    <x v="3"/>
    <n v="171"/>
    <x v="176"/>
    <d v="2018-11-26T00:00:00"/>
    <d v="2018-11-29T00:00:00"/>
    <x v="4"/>
    <n v="538.84"/>
    <x v="728"/>
    <n v="210.15000000000003"/>
    <x v="0"/>
  </r>
  <r>
    <n v="466162"/>
    <x v="0"/>
    <x v="1"/>
    <x v="0"/>
    <n v="165"/>
    <x v="177"/>
    <d v="2018-11-25T00:00:00"/>
    <d v="2018-11-29T00:00:00"/>
    <x v="1"/>
    <n v="431.53"/>
    <x v="7880"/>
    <n v="94.94"/>
    <x v="0"/>
  </r>
  <r>
    <n v="713662"/>
    <x v="2"/>
    <x v="2"/>
    <x v="4"/>
    <n v="229"/>
    <x v="176"/>
    <d v="2018-11-27T00:00:00"/>
    <d v="2018-11-30T00:00:00"/>
    <x v="3"/>
    <n v="805.33"/>
    <x v="7881"/>
    <n v="378.51000000000005"/>
    <x v="0"/>
  </r>
  <r>
    <n v="909814"/>
    <x v="0"/>
    <x v="2"/>
    <x v="2"/>
    <n v="247"/>
    <x v="176"/>
    <d v="2018-11-27T00:00:00"/>
    <d v="2018-11-29T00:00:00"/>
    <x v="5"/>
    <n v="1442.37"/>
    <x v="5631"/>
    <n v="245.19999999999982"/>
    <x v="0"/>
  </r>
  <r>
    <n v="713379"/>
    <x v="0"/>
    <x v="0"/>
    <x v="5"/>
    <n v="367"/>
    <x v="177"/>
    <d v="2018-11-27T00:00:00"/>
    <d v="2018-11-29T00:00:00"/>
    <x v="5"/>
    <n v="206.13"/>
    <x v="7882"/>
    <n v="20.609999999999985"/>
    <x v="0"/>
  </r>
  <r>
    <n v="482619"/>
    <x v="0"/>
    <x v="3"/>
    <x v="1"/>
    <n v="14"/>
    <x v="177"/>
    <d v="2018-11-27T00:00:00"/>
    <d v="2018-12-02T00:00:00"/>
    <x v="3"/>
    <n v="393.72"/>
    <x v="6072"/>
    <n v="27.560000000000002"/>
    <x v="0"/>
  </r>
  <r>
    <n v="439404"/>
    <x v="0"/>
    <x v="1"/>
    <x v="5"/>
    <n v="202"/>
    <x v="176"/>
    <d v="2018-11-27T00:00:00"/>
    <d v="2018-12-04T00:00:00"/>
    <x v="0"/>
    <n v="1922.22"/>
    <x v="7883"/>
    <n v="826.55"/>
    <x v="0"/>
  </r>
  <r>
    <n v="40742"/>
    <x v="3"/>
    <x v="2"/>
    <x v="0"/>
    <n v="20"/>
    <x v="177"/>
    <d v="2018-11-25T00:00:00"/>
    <d v="2018-11-28T00:00:00"/>
    <x v="3"/>
    <n v="1561.15"/>
    <x v="1529"/>
    <n v="577.63000000000011"/>
    <x v="0"/>
  </r>
  <r>
    <n v="749444"/>
    <x v="1"/>
    <x v="0"/>
    <x v="1"/>
    <n v="224"/>
    <x v="177"/>
    <d v="2018-11-28T00:00:00"/>
    <d v="2018-12-03T00:00:00"/>
    <x v="1"/>
    <n v="1033.3699999999999"/>
    <x v="3033"/>
    <n v="196.33999999999992"/>
    <x v="0"/>
  </r>
  <r>
    <n v="860230"/>
    <x v="3"/>
    <x v="3"/>
    <x v="5"/>
    <n v="63"/>
    <x v="177"/>
    <d v="2018-11-26T00:00:00"/>
    <d v="2018-12-01T00:00:00"/>
    <x v="3"/>
    <n v="668.59"/>
    <x v="7052"/>
    <n v="147.09000000000003"/>
    <x v="0"/>
  </r>
  <r>
    <n v="30476"/>
    <x v="0"/>
    <x v="2"/>
    <x v="1"/>
    <n v="182"/>
    <x v="179"/>
    <d v="2018-11-27T00:00:00"/>
    <d v="2018-12-03T00:00:00"/>
    <x v="5"/>
    <n v="395.35"/>
    <x v="7884"/>
    <n v="75.12"/>
    <x v="0"/>
  </r>
  <r>
    <n v="121669"/>
    <x v="2"/>
    <x v="0"/>
    <x v="4"/>
    <n v="165"/>
    <x v="178"/>
    <d v="2018-11-28T00:00:00"/>
    <d v="2018-12-02T00:00:00"/>
    <x v="5"/>
    <n v="616.39"/>
    <x v="7885"/>
    <n v="184.91999999999996"/>
    <x v="0"/>
  </r>
  <r>
    <n v="667405"/>
    <x v="0"/>
    <x v="0"/>
    <x v="0"/>
    <n v="364"/>
    <x v="178"/>
    <d v="2018-11-29T00:00:00"/>
    <d v="2018-12-02T00:00:00"/>
    <x v="0"/>
    <n v="192.95"/>
    <x v="7249"/>
    <n v="57.879999999999995"/>
    <x v="0"/>
  </r>
  <r>
    <n v="657886"/>
    <x v="2"/>
    <x v="1"/>
    <x v="0"/>
    <n v="221"/>
    <x v="178"/>
    <d v="2018-11-29T00:00:00"/>
    <d v="2018-12-02T00:00:00"/>
    <x v="1"/>
    <n v="1833.02"/>
    <x v="7886"/>
    <n v="733.21"/>
    <x v="0"/>
  </r>
  <r>
    <n v="610808"/>
    <x v="1"/>
    <x v="3"/>
    <x v="0"/>
    <n v="276"/>
    <x v="179"/>
    <d v="2018-11-27T00:00:00"/>
    <d v="2018-11-29T00:00:00"/>
    <x v="3"/>
    <n v="1271.1400000000001"/>
    <x v="7887"/>
    <n v="597.44000000000005"/>
    <x v="0"/>
  </r>
  <r>
    <n v="588184"/>
    <x v="0"/>
    <x v="1"/>
    <x v="1"/>
    <n v="105"/>
    <x v="179"/>
    <d v="2018-11-30T00:00:00"/>
    <d v="2018-12-01T00:00:00"/>
    <x v="3"/>
    <n v="683.56"/>
    <x v="7888"/>
    <n v="123.03999999999996"/>
    <x v="0"/>
  </r>
  <r>
    <n v="860863"/>
    <x v="2"/>
    <x v="1"/>
    <x v="5"/>
    <n v="331"/>
    <x v="178"/>
    <d v="2018-11-28T00:00:00"/>
    <d v="2018-12-01T00:00:00"/>
    <x v="3"/>
    <n v="292.89"/>
    <x v="7889"/>
    <n v="17.569999999999993"/>
    <x v="0"/>
  </r>
  <r>
    <n v="481533"/>
    <x v="0"/>
    <x v="0"/>
    <x v="2"/>
    <n v="311"/>
    <x v="180"/>
    <d v="2018-12-01T00:00:00"/>
    <d v="2018-12-02T00:00:00"/>
    <x v="2"/>
    <n v="544.79"/>
    <x v="7890"/>
    <n v="32.689999999999941"/>
    <x v="0"/>
  </r>
  <r>
    <n v="672493"/>
    <x v="0"/>
    <x v="2"/>
    <x v="3"/>
    <n v="120"/>
    <x v="180"/>
    <d v="2018-12-01T00:00:00"/>
    <d v="2018-12-06T00:00:00"/>
    <x v="1"/>
    <n v="321.35000000000002"/>
    <x v="7891"/>
    <n v="112.47000000000003"/>
    <x v="0"/>
  </r>
  <r>
    <n v="192261"/>
    <x v="0"/>
    <x v="1"/>
    <x v="3"/>
    <n v="318"/>
    <x v="179"/>
    <d v="2018-11-30T00:00:00"/>
    <d v="2018-12-07T00:00:00"/>
    <x v="5"/>
    <n v="811.98"/>
    <x v="4046"/>
    <n v="405.99"/>
    <x v="0"/>
  </r>
  <r>
    <n v="144280"/>
    <x v="0"/>
    <x v="0"/>
    <x v="0"/>
    <n v="188"/>
    <x v="179"/>
    <d v="2018-11-28T00:00:00"/>
    <d v="2018-12-04T00:00:00"/>
    <x v="0"/>
    <n v="1748.11"/>
    <x v="6733"/>
    <n v="209.76999999999998"/>
    <x v="0"/>
  </r>
  <r>
    <n v="492663"/>
    <x v="2"/>
    <x v="1"/>
    <x v="4"/>
    <n v="78"/>
    <x v="180"/>
    <d v="2018-11-29T00:00:00"/>
    <d v="2018-11-30T00:00:00"/>
    <x v="5"/>
    <n v="1415.84"/>
    <x v="5462"/>
    <n v="283.16999999999985"/>
    <x v="0"/>
  </r>
  <r>
    <n v="452205"/>
    <x v="1"/>
    <x v="2"/>
    <x v="1"/>
    <n v="326"/>
    <x v="180"/>
    <d v="2018-11-29T00:00:00"/>
    <d v="2018-12-06T00:00:00"/>
    <x v="0"/>
    <n v="1860.34"/>
    <x v="7110"/>
    <n v="799.94999999999982"/>
    <x v="0"/>
  </r>
  <r>
    <n v="102485"/>
    <x v="0"/>
    <x v="0"/>
    <x v="5"/>
    <n v="179"/>
    <x v="180"/>
    <d v="2018-11-29T00:00:00"/>
    <d v="2018-12-05T00:00:00"/>
    <x v="0"/>
    <n v="945.49"/>
    <x v="4136"/>
    <n v="359.28999999999996"/>
    <x v="0"/>
  </r>
  <r>
    <n v="354965"/>
    <x v="0"/>
    <x v="1"/>
    <x v="3"/>
    <n v="362"/>
    <x v="179"/>
    <d v="2018-11-28T00:00:00"/>
    <d v="2018-12-03T00:00:00"/>
    <x v="0"/>
    <n v="1664.12"/>
    <x v="7892"/>
    <n v="565.79999999999995"/>
    <x v="0"/>
  </r>
  <r>
    <n v="937524"/>
    <x v="0"/>
    <x v="0"/>
    <x v="2"/>
    <n v="11"/>
    <x v="180"/>
    <d v="2018-12-01T00:00:00"/>
    <d v="2018-12-02T00:00:00"/>
    <x v="5"/>
    <n v="685.1"/>
    <x v="7893"/>
    <n v="308.29000000000002"/>
    <x v="0"/>
  </r>
  <r>
    <n v="889259"/>
    <x v="1"/>
    <x v="2"/>
    <x v="1"/>
    <n v="357"/>
    <x v="179"/>
    <d v="2018-11-28T00:00:00"/>
    <d v="2018-11-30T00:00:00"/>
    <x v="2"/>
    <n v="609.85"/>
    <x v="7894"/>
    <n v="195.15000000000003"/>
    <x v="0"/>
  </r>
  <r>
    <n v="677681"/>
    <x v="0"/>
    <x v="2"/>
    <x v="4"/>
    <n v="312"/>
    <x v="179"/>
    <d v="2018-11-28T00:00:00"/>
    <d v="2018-11-30T00:00:00"/>
    <x v="0"/>
    <n v="1895.19"/>
    <x v="5549"/>
    <n v="530.65000000000009"/>
    <x v="0"/>
  </r>
  <r>
    <n v="550902"/>
    <x v="1"/>
    <x v="2"/>
    <x v="5"/>
    <n v="106"/>
    <x v="180"/>
    <d v="2018-11-30T00:00:00"/>
    <d v="2018-12-05T00:00:00"/>
    <x v="1"/>
    <n v="1518.64"/>
    <x v="7895"/>
    <n v="197.42000000000007"/>
    <x v="0"/>
  </r>
  <r>
    <n v="284164"/>
    <x v="0"/>
    <x v="3"/>
    <x v="4"/>
    <n v="76"/>
    <x v="180"/>
    <d v="2018-12-01T00:00:00"/>
    <d v="2018-12-06T00:00:00"/>
    <x v="4"/>
    <n v="1588.3"/>
    <x v="7896"/>
    <n v="190.59999999999991"/>
    <x v="0"/>
  </r>
  <r>
    <n v="527775"/>
    <x v="1"/>
    <x v="3"/>
    <x v="5"/>
    <n v="163"/>
    <x v="181"/>
    <d v="2018-11-30T00:00:00"/>
    <d v="2018-12-07T00:00:00"/>
    <x v="0"/>
    <n v="1999.4"/>
    <x v="7897"/>
    <n v="459.86000000000013"/>
    <x v="0"/>
  </r>
  <r>
    <n v="568420"/>
    <x v="1"/>
    <x v="1"/>
    <x v="0"/>
    <n v="252"/>
    <x v="181"/>
    <d v="2018-11-30T00:00:00"/>
    <d v="2018-12-01T00:00:00"/>
    <x v="0"/>
    <n v="1978.16"/>
    <x v="7898"/>
    <n v="870.3900000000001"/>
    <x v="0"/>
  </r>
  <r>
    <n v="370872"/>
    <x v="2"/>
    <x v="3"/>
    <x v="2"/>
    <n v="104"/>
    <x v="180"/>
    <d v="2018-12-02T00:00:00"/>
    <d v="2018-12-06T00:00:00"/>
    <x v="2"/>
    <n v="1179.46"/>
    <x v="2895"/>
    <n v="70.769999999999982"/>
    <x v="0"/>
  </r>
  <r>
    <n v="376126"/>
    <x v="3"/>
    <x v="3"/>
    <x v="0"/>
    <n v="355"/>
    <x v="180"/>
    <d v="2018-11-29T00:00:00"/>
    <d v="2018-12-01T00:00:00"/>
    <x v="4"/>
    <n v="1308.3499999999999"/>
    <x v="7899"/>
    <n v="248.58999999999992"/>
    <x v="0"/>
  </r>
  <r>
    <n v="610920"/>
    <x v="0"/>
    <x v="0"/>
    <x v="5"/>
    <n v="68"/>
    <x v="181"/>
    <d v="2018-11-29T00:00:00"/>
    <d v="2018-12-01T00:00:00"/>
    <x v="0"/>
    <n v="1527.73"/>
    <x v="7900"/>
    <n v="351.38000000000011"/>
    <x v="0"/>
  </r>
  <r>
    <n v="5757"/>
    <x v="0"/>
    <x v="2"/>
    <x v="0"/>
    <n v="241"/>
    <x v="181"/>
    <d v="2018-11-30T00:00:00"/>
    <d v="2018-12-01T00:00:00"/>
    <x v="1"/>
    <n v="396.08"/>
    <x v="7901"/>
    <n v="47.529999999999973"/>
    <x v="0"/>
  </r>
  <r>
    <n v="225370"/>
    <x v="1"/>
    <x v="1"/>
    <x v="5"/>
    <n v="19"/>
    <x v="181"/>
    <d v="2018-11-30T00:00:00"/>
    <d v="2018-12-03T00:00:00"/>
    <x v="0"/>
    <n v="1208.4100000000001"/>
    <x v="7902"/>
    <n v="338.35000000000014"/>
    <x v="0"/>
  </r>
  <r>
    <n v="504669"/>
    <x v="1"/>
    <x v="2"/>
    <x v="0"/>
    <n v="322"/>
    <x v="181"/>
    <d v="2018-12-03T00:00:00"/>
    <d v="2018-12-05T00:00:00"/>
    <x v="1"/>
    <n v="375.99"/>
    <x v="7903"/>
    <n v="116.56"/>
    <x v="0"/>
  </r>
  <r>
    <n v="5843"/>
    <x v="1"/>
    <x v="2"/>
    <x v="4"/>
    <n v="21"/>
    <x v="182"/>
    <d v="2018-12-01T00:00:00"/>
    <d v="2018-12-04T00:00:00"/>
    <x v="1"/>
    <n v="536.65"/>
    <x v="5501"/>
    <n v="96.599999999999966"/>
    <x v="0"/>
  </r>
  <r>
    <n v="429917"/>
    <x v="0"/>
    <x v="0"/>
    <x v="3"/>
    <n v="179"/>
    <x v="181"/>
    <d v="2018-12-03T00:00:00"/>
    <d v="2018-12-04T00:00:00"/>
    <x v="5"/>
    <n v="642.33000000000004"/>
    <x v="7904"/>
    <n v="44.960000000000036"/>
    <x v="0"/>
  </r>
  <r>
    <n v="736722"/>
    <x v="3"/>
    <x v="3"/>
    <x v="4"/>
    <n v="174"/>
    <x v="181"/>
    <d v="2018-12-02T00:00:00"/>
    <d v="2018-12-03T00:00:00"/>
    <x v="5"/>
    <n v="515.9"/>
    <x v="7905"/>
    <n v="196.03999999999996"/>
    <x v="0"/>
  </r>
  <r>
    <n v="343309"/>
    <x v="2"/>
    <x v="1"/>
    <x v="4"/>
    <n v="41"/>
    <x v="181"/>
    <d v="2018-12-01T00:00:00"/>
    <d v="2018-12-07T00:00:00"/>
    <x v="0"/>
    <n v="1706.2"/>
    <x v="4573"/>
    <n v="733.67000000000007"/>
    <x v="0"/>
  </r>
  <r>
    <n v="627976"/>
    <x v="2"/>
    <x v="1"/>
    <x v="4"/>
    <n v="37"/>
    <x v="182"/>
    <d v="2018-12-01T00:00:00"/>
    <d v="2018-12-02T00:00:00"/>
    <x v="3"/>
    <n v="1748.11"/>
    <x v="7906"/>
    <n v="646.79999999999995"/>
    <x v="0"/>
  </r>
  <r>
    <n v="466581"/>
    <x v="1"/>
    <x v="1"/>
    <x v="1"/>
    <n v="134"/>
    <x v="181"/>
    <d v="2018-12-01T00:00:00"/>
    <d v="2018-12-07T00:00:00"/>
    <x v="0"/>
    <n v="448.42"/>
    <x v="5234"/>
    <n v="156.94999999999999"/>
    <x v="0"/>
  </r>
  <r>
    <n v="204007"/>
    <x v="0"/>
    <x v="0"/>
    <x v="3"/>
    <n v="20"/>
    <x v="182"/>
    <d v="2018-12-02T00:00:00"/>
    <d v="2018-12-03T00:00:00"/>
    <x v="3"/>
    <n v="1810.25"/>
    <x v="7907"/>
    <n v="868.92"/>
    <x v="0"/>
  </r>
  <r>
    <n v="947667"/>
    <x v="0"/>
    <x v="2"/>
    <x v="4"/>
    <n v="354"/>
    <x v="183"/>
    <d v="2018-12-03T00:00:00"/>
    <d v="2018-12-10T00:00:00"/>
    <x v="3"/>
    <n v="712.36"/>
    <x v="7908"/>
    <n v="306.31"/>
    <x v="0"/>
  </r>
  <r>
    <n v="420036"/>
    <x v="0"/>
    <x v="0"/>
    <x v="1"/>
    <n v="365"/>
    <x v="183"/>
    <d v="2018-12-03T00:00:00"/>
    <d v="2018-12-07T00:00:00"/>
    <x v="2"/>
    <n v="168.18"/>
    <x v="4781"/>
    <n v="33.640000000000015"/>
    <x v="0"/>
  </r>
  <r>
    <n v="758335"/>
    <x v="2"/>
    <x v="1"/>
    <x v="4"/>
    <n v="211"/>
    <x v="182"/>
    <d v="2018-12-02T00:00:00"/>
    <d v="2018-12-06T00:00:00"/>
    <x v="1"/>
    <n v="1170.45"/>
    <x v="7909"/>
    <n v="397.95000000000005"/>
    <x v="0"/>
  </r>
  <r>
    <n v="54643"/>
    <x v="0"/>
    <x v="0"/>
    <x v="5"/>
    <n v="2"/>
    <x v="182"/>
    <d v="2018-12-04T00:00:00"/>
    <d v="2018-12-06T00:00:00"/>
    <x v="0"/>
    <n v="220.85"/>
    <x v="7910"/>
    <n v="79.509999999999991"/>
    <x v="0"/>
  </r>
  <r>
    <n v="105298"/>
    <x v="0"/>
    <x v="0"/>
    <x v="5"/>
    <n v="228"/>
    <x v="183"/>
    <d v="2018-12-02T00:00:00"/>
    <d v="2018-12-04T00:00:00"/>
    <x v="2"/>
    <n v="706.62"/>
    <x v="3044"/>
    <n v="261.45"/>
    <x v="0"/>
  </r>
  <r>
    <n v="13783"/>
    <x v="0"/>
    <x v="2"/>
    <x v="2"/>
    <n v="275"/>
    <x v="182"/>
    <d v="2018-12-04T00:00:00"/>
    <d v="2018-12-10T00:00:00"/>
    <x v="3"/>
    <n v="1768.77"/>
    <x v="7911"/>
    <n v="795.94999999999993"/>
    <x v="0"/>
  </r>
  <r>
    <n v="528979"/>
    <x v="0"/>
    <x v="1"/>
    <x v="5"/>
    <n v="143"/>
    <x v="182"/>
    <d v="2018-12-02T00:00:00"/>
    <d v="2018-12-08T00:00:00"/>
    <x v="3"/>
    <n v="1316.58"/>
    <x v="7912"/>
    <n v="434.46999999999991"/>
    <x v="0"/>
  </r>
  <r>
    <n v="811843"/>
    <x v="1"/>
    <x v="3"/>
    <x v="0"/>
    <n v="209"/>
    <x v="182"/>
    <d v="2018-12-02T00:00:00"/>
    <d v="2018-12-05T00:00:00"/>
    <x v="1"/>
    <n v="1890.12"/>
    <x v="7913"/>
    <n v="567.04"/>
    <x v="0"/>
  </r>
  <r>
    <n v="847986"/>
    <x v="1"/>
    <x v="1"/>
    <x v="5"/>
    <n v="60"/>
    <x v="182"/>
    <d v="2018-12-04T00:00:00"/>
    <d v="2018-12-05T00:00:00"/>
    <x v="1"/>
    <n v="1651.92"/>
    <x v="7914"/>
    <n v="611.21"/>
    <x v="0"/>
  </r>
  <r>
    <n v="462292"/>
    <x v="1"/>
    <x v="2"/>
    <x v="3"/>
    <n v="246"/>
    <x v="183"/>
    <d v="2018-12-02T00:00:00"/>
    <d v="2018-12-04T00:00:00"/>
    <x v="0"/>
    <n v="515.9"/>
    <x v="7915"/>
    <n v="56.75"/>
    <x v="0"/>
  </r>
  <r>
    <n v="318453"/>
    <x v="1"/>
    <x v="2"/>
    <x v="0"/>
    <n v="78"/>
    <x v="184"/>
    <d v="2018-12-04T00:00:00"/>
    <d v="2018-12-07T00:00:00"/>
    <x v="1"/>
    <n v="536.65"/>
    <x v="706"/>
    <n v="230.76"/>
    <x v="0"/>
  </r>
  <r>
    <n v="976404"/>
    <x v="0"/>
    <x v="0"/>
    <x v="4"/>
    <n v="218"/>
    <x v="183"/>
    <d v="2018-12-03T00:00:00"/>
    <d v="2018-12-10T00:00:00"/>
    <x v="4"/>
    <n v="1111.19"/>
    <x v="5654"/>
    <n v="355.58000000000004"/>
    <x v="0"/>
  </r>
  <r>
    <n v="859455"/>
    <x v="2"/>
    <x v="1"/>
    <x v="4"/>
    <n v="313"/>
    <x v="184"/>
    <d v="2018-12-05T00:00:00"/>
    <d v="2018-12-11T00:00:00"/>
    <x v="3"/>
    <n v="616.16999999999996"/>
    <x v="5109"/>
    <n v="67.779999999999973"/>
    <x v="0"/>
  </r>
  <r>
    <n v="364854"/>
    <x v="3"/>
    <x v="2"/>
    <x v="0"/>
    <n v="203"/>
    <x v="183"/>
    <d v="2018-12-02T00:00:00"/>
    <d v="2018-12-05T00:00:00"/>
    <x v="0"/>
    <n v="1797.04"/>
    <x v="7916"/>
    <n v="503.17000000000007"/>
    <x v="0"/>
  </r>
  <r>
    <n v="740964"/>
    <x v="1"/>
    <x v="2"/>
    <x v="1"/>
    <n v="355"/>
    <x v="184"/>
    <d v="2018-12-04T00:00:00"/>
    <d v="2018-12-10T00:00:00"/>
    <x v="0"/>
    <n v="826.39"/>
    <x v="3048"/>
    <n v="396.66999999999996"/>
    <x v="0"/>
  </r>
  <r>
    <n v="969025"/>
    <x v="2"/>
    <x v="1"/>
    <x v="3"/>
    <n v="138"/>
    <x v="184"/>
    <d v="2018-12-02T00:00:00"/>
    <d v="2018-12-04T00:00:00"/>
    <x v="2"/>
    <n v="882.54"/>
    <x v="7917"/>
    <n v="344.18999999999994"/>
    <x v="0"/>
  </r>
  <r>
    <n v="327998"/>
    <x v="2"/>
    <x v="1"/>
    <x v="2"/>
    <n v="230"/>
    <x v="184"/>
    <d v="2018-12-03T00:00:00"/>
    <d v="2018-12-10T00:00:00"/>
    <x v="1"/>
    <n v="549.41999999999996"/>
    <x v="3439"/>
    <n v="214.26999999999998"/>
    <x v="0"/>
  </r>
  <r>
    <n v="714735"/>
    <x v="0"/>
    <x v="0"/>
    <x v="2"/>
    <n v="51"/>
    <x v="184"/>
    <d v="2018-12-04T00:00:00"/>
    <d v="2018-12-11T00:00:00"/>
    <x v="5"/>
    <n v="1161.58"/>
    <x v="1910"/>
    <n v="464.62999999999988"/>
    <x v="0"/>
  </r>
  <r>
    <n v="917884"/>
    <x v="1"/>
    <x v="1"/>
    <x v="1"/>
    <n v="272"/>
    <x v="184"/>
    <d v="2018-12-04T00:00:00"/>
    <d v="2018-12-11T00:00:00"/>
    <x v="2"/>
    <n v="479.79"/>
    <x v="7918"/>
    <n v="220.70000000000005"/>
    <x v="0"/>
  </r>
  <r>
    <n v="198236"/>
    <x v="1"/>
    <x v="1"/>
    <x v="1"/>
    <n v="263"/>
    <x v="185"/>
    <d v="2018-12-04T00:00:00"/>
    <d v="2018-12-09T00:00:00"/>
    <x v="2"/>
    <n v="1112.8900000000001"/>
    <x v="2260"/>
    <n v="89.030000000000086"/>
    <x v="0"/>
  </r>
  <r>
    <n v="793300"/>
    <x v="0"/>
    <x v="0"/>
    <x v="3"/>
    <n v="321"/>
    <x v="184"/>
    <d v="2018-12-06T00:00:00"/>
    <d v="2018-12-11T00:00:00"/>
    <x v="4"/>
    <n v="663.08"/>
    <x v="1313"/>
    <n v="205.55000000000007"/>
    <x v="0"/>
  </r>
  <r>
    <n v="360932"/>
    <x v="0"/>
    <x v="3"/>
    <x v="1"/>
    <n v="301"/>
    <x v="186"/>
    <d v="2018-12-05T00:00:00"/>
    <d v="2018-12-10T00:00:00"/>
    <x v="0"/>
    <n v="515.99"/>
    <x v="7919"/>
    <n v="175.44"/>
    <x v="0"/>
  </r>
  <r>
    <n v="178688"/>
    <x v="3"/>
    <x v="2"/>
    <x v="1"/>
    <n v="244"/>
    <x v="186"/>
    <d v="2018-12-04T00:00:00"/>
    <d v="2018-12-11T00:00:00"/>
    <x v="3"/>
    <n v="385.78"/>
    <x v="7920"/>
    <n v="96.44"/>
    <x v="0"/>
  </r>
  <r>
    <n v="282233"/>
    <x v="2"/>
    <x v="1"/>
    <x v="1"/>
    <n v="100"/>
    <x v="185"/>
    <d v="2018-12-07T00:00:00"/>
    <d v="2018-12-11T00:00:00"/>
    <x v="1"/>
    <n v="1799.83"/>
    <x v="7921"/>
    <n v="89.990000000000009"/>
    <x v="0"/>
  </r>
  <r>
    <n v="987777"/>
    <x v="0"/>
    <x v="3"/>
    <x v="4"/>
    <n v="167"/>
    <x v="185"/>
    <d v="2018-12-04T00:00:00"/>
    <d v="2018-12-05T00:00:00"/>
    <x v="1"/>
    <n v="1442.37"/>
    <x v="7922"/>
    <n v="331.75"/>
    <x v="0"/>
  </r>
  <r>
    <n v="939150"/>
    <x v="2"/>
    <x v="1"/>
    <x v="2"/>
    <n v="217"/>
    <x v="185"/>
    <d v="2018-12-07T00:00:00"/>
    <d v="2018-12-13T00:00:00"/>
    <x v="3"/>
    <n v="1473.14"/>
    <x v="2540"/>
    <n v="176.7800000000002"/>
    <x v="0"/>
  </r>
  <r>
    <n v="523279"/>
    <x v="0"/>
    <x v="1"/>
    <x v="2"/>
    <n v="28"/>
    <x v="185"/>
    <d v="2018-12-04T00:00:00"/>
    <d v="2018-12-09T00:00:00"/>
    <x v="5"/>
    <n v="399.95"/>
    <x v="7923"/>
    <n v="39.990000000000009"/>
    <x v="0"/>
  </r>
  <r>
    <n v="254644"/>
    <x v="2"/>
    <x v="2"/>
    <x v="0"/>
    <n v="44"/>
    <x v="186"/>
    <d v="2018-12-06T00:00:00"/>
    <d v="2018-12-12T00:00:00"/>
    <x v="2"/>
    <n v="565.30999999999995"/>
    <x v="2993"/>
    <n v="118.71999999999997"/>
    <x v="0"/>
  </r>
  <r>
    <n v="299913"/>
    <x v="1"/>
    <x v="1"/>
    <x v="1"/>
    <n v="349"/>
    <x v="186"/>
    <d v="2018-12-06T00:00:00"/>
    <d v="2018-12-07T00:00:00"/>
    <x v="5"/>
    <n v="869.41"/>
    <x v="7924"/>
    <n v="382.53999999999996"/>
    <x v="0"/>
  </r>
  <r>
    <n v="630633"/>
    <x v="1"/>
    <x v="2"/>
    <x v="2"/>
    <n v="94"/>
    <x v="186"/>
    <d v="2018-12-06T00:00:00"/>
    <d v="2018-12-11T00:00:00"/>
    <x v="2"/>
    <n v="1237.49"/>
    <x v="7925"/>
    <n v="470.25"/>
    <x v="0"/>
  </r>
  <r>
    <n v="80561"/>
    <x v="2"/>
    <x v="1"/>
    <x v="5"/>
    <n v="323"/>
    <x v="186"/>
    <d v="2018-12-06T00:00:00"/>
    <d v="2018-12-07T00:00:00"/>
    <x v="0"/>
    <n v="606.16"/>
    <x v="7926"/>
    <n v="218.21999999999997"/>
    <x v="0"/>
  </r>
  <r>
    <n v="589446"/>
    <x v="1"/>
    <x v="2"/>
    <x v="4"/>
    <n v="213"/>
    <x v="187"/>
    <d v="2018-12-05T00:00:00"/>
    <d v="2018-12-12T00:00:00"/>
    <x v="2"/>
    <n v="1867.86"/>
    <x v="7927"/>
    <n v="597.7199999999998"/>
    <x v="0"/>
  </r>
  <r>
    <n v="968924"/>
    <x v="1"/>
    <x v="2"/>
    <x v="0"/>
    <n v="73"/>
    <x v="186"/>
    <d v="2018-12-06T00:00:00"/>
    <d v="2018-12-13T00:00:00"/>
    <x v="3"/>
    <n v="1439.04"/>
    <x v="2057"/>
    <n v="546.83999999999992"/>
    <x v="0"/>
  </r>
  <r>
    <n v="393677"/>
    <x v="3"/>
    <x v="0"/>
    <x v="5"/>
    <n v="318"/>
    <x v="186"/>
    <d v="2018-12-07T00:00:00"/>
    <d v="2018-12-10T00:00:00"/>
    <x v="4"/>
    <n v="579.85"/>
    <x v="7928"/>
    <n v="202.95000000000005"/>
    <x v="0"/>
  </r>
  <r>
    <n v="81774"/>
    <x v="2"/>
    <x v="1"/>
    <x v="5"/>
    <n v="79"/>
    <x v="187"/>
    <d v="2018-12-08T00:00:00"/>
    <d v="2018-12-15T00:00:00"/>
    <x v="2"/>
    <n v="1469.35"/>
    <x v="7929"/>
    <n v="367.33999999999992"/>
    <x v="0"/>
  </r>
  <r>
    <n v="446049"/>
    <x v="2"/>
    <x v="1"/>
    <x v="3"/>
    <n v="114"/>
    <x v="186"/>
    <d v="2018-12-05T00:00:00"/>
    <d v="2018-12-12T00:00:00"/>
    <x v="0"/>
    <n v="1185.17"/>
    <x v="7930"/>
    <n v="201.48000000000002"/>
    <x v="0"/>
  </r>
  <r>
    <n v="731924"/>
    <x v="3"/>
    <x v="2"/>
    <x v="3"/>
    <n v="18"/>
    <x v="187"/>
    <d v="2018-12-06T00:00:00"/>
    <d v="2018-12-08T00:00:00"/>
    <x v="2"/>
    <n v="1479.83"/>
    <x v="7931"/>
    <n v="192.37999999999988"/>
    <x v="0"/>
  </r>
  <r>
    <n v="144255"/>
    <x v="0"/>
    <x v="0"/>
    <x v="3"/>
    <n v="165"/>
    <x v="187"/>
    <d v="2018-12-05T00:00:00"/>
    <d v="2018-12-12T00:00:00"/>
    <x v="4"/>
    <n v="880.62"/>
    <x v="7932"/>
    <n v="264.19000000000005"/>
    <x v="0"/>
  </r>
  <r>
    <n v="401501"/>
    <x v="0"/>
    <x v="1"/>
    <x v="4"/>
    <n v="122"/>
    <x v="187"/>
    <d v="2018-12-06T00:00:00"/>
    <d v="2018-12-09T00:00:00"/>
    <x v="5"/>
    <n v="1514.24"/>
    <x v="7933"/>
    <n v="348.28"/>
    <x v="0"/>
  </r>
  <r>
    <n v="15022"/>
    <x v="0"/>
    <x v="0"/>
    <x v="0"/>
    <n v="228"/>
    <x v="188"/>
    <d v="2018-12-08T00:00:00"/>
    <d v="2018-12-11T00:00:00"/>
    <x v="2"/>
    <n v="1346.62"/>
    <x v="7934"/>
    <n v="242.38999999999987"/>
    <x v="0"/>
  </r>
  <r>
    <n v="78998"/>
    <x v="1"/>
    <x v="3"/>
    <x v="2"/>
    <n v="137"/>
    <x v="188"/>
    <d v="2018-12-09T00:00:00"/>
    <d v="2018-12-16T00:00:00"/>
    <x v="3"/>
    <n v="1898.63"/>
    <x v="7935"/>
    <n v="132.90000000000009"/>
    <x v="0"/>
  </r>
  <r>
    <n v="991447"/>
    <x v="0"/>
    <x v="1"/>
    <x v="2"/>
    <n v="344"/>
    <x v="187"/>
    <d v="2018-12-07T00:00:00"/>
    <d v="2018-12-12T00:00:00"/>
    <x v="5"/>
    <n v="1293.19"/>
    <x v="842"/>
    <n v="478.48"/>
    <x v="0"/>
  </r>
  <r>
    <n v="642015"/>
    <x v="0"/>
    <x v="2"/>
    <x v="5"/>
    <n v="269"/>
    <x v="188"/>
    <d v="2018-12-07T00:00:00"/>
    <d v="2018-12-08T00:00:00"/>
    <x v="5"/>
    <n v="1202.3699999999999"/>
    <x v="7936"/>
    <n v="276.54999999999984"/>
    <x v="0"/>
  </r>
  <r>
    <n v="682454"/>
    <x v="1"/>
    <x v="2"/>
    <x v="5"/>
    <n v="24"/>
    <x v="187"/>
    <d v="2018-12-08T00:00:00"/>
    <d v="2018-12-12T00:00:00"/>
    <x v="5"/>
    <n v="708.27"/>
    <x v="2519"/>
    <n v="99.159999999999968"/>
    <x v="0"/>
  </r>
  <r>
    <n v="237440"/>
    <x v="2"/>
    <x v="1"/>
    <x v="2"/>
    <n v="126"/>
    <x v="187"/>
    <d v="2018-12-09T00:00:00"/>
    <d v="2018-12-10T00:00:00"/>
    <x v="2"/>
    <n v="493.59"/>
    <x v="820"/>
    <n v="39.489999999999952"/>
    <x v="0"/>
  </r>
  <r>
    <n v="894505"/>
    <x v="2"/>
    <x v="0"/>
    <x v="2"/>
    <n v="141"/>
    <x v="188"/>
    <d v="2018-12-08T00:00:00"/>
    <d v="2018-12-10T00:00:00"/>
    <x v="0"/>
    <n v="1020.87"/>
    <x v="7937"/>
    <n v="51.039999999999964"/>
    <x v="0"/>
  </r>
  <r>
    <n v="460664"/>
    <x v="1"/>
    <x v="3"/>
    <x v="0"/>
    <n v="210"/>
    <x v="187"/>
    <d v="2018-12-06T00:00:00"/>
    <d v="2018-12-08T00:00:00"/>
    <x v="0"/>
    <n v="445.81"/>
    <x v="7938"/>
    <n v="106.99000000000001"/>
    <x v="0"/>
  </r>
  <r>
    <n v="103410"/>
    <x v="2"/>
    <x v="0"/>
    <x v="3"/>
    <n v="92"/>
    <x v="188"/>
    <d v="2018-12-06T00:00:00"/>
    <d v="2018-12-07T00:00:00"/>
    <x v="1"/>
    <n v="192.95"/>
    <x v="7939"/>
    <n v="73.319999999999993"/>
    <x v="0"/>
  </r>
  <r>
    <n v="787169"/>
    <x v="0"/>
    <x v="2"/>
    <x v="5"/>
    <n v="343"/>
    <x v="187"/>
    <d v="2018-12-09T00:00:00"/>
    <d v="2018-12-11T00:00:00"/>
    <x v="2"/>
    <n v="1797.04"/>
    <x v="7940"/>
    <n v="431.28999999999996"/>
    <x v="0"/>
  </r>
  <r>
    <n v="757436"/>
    <x v="1"/>
    <x v="1"/>
    <x v="2"/>
    <n v="153"/>
    <x v="187"/>
    <d v="2018-12-09T00:00:00"/>
    <d v="2018-12-12T00:00:00"/>
    <x v="3"/>
    <n v="1452.7"/>
    <x v="2953"/>
    <n v="159.79999999999995"/>
    <x v="0"/>
  </r>
  <r>
    <n v="919821"/>
    <x v="1"/>
    <x v="1"/>
    <x v="2"/>
    <n v="105"/>
    <x v="187"/>
    <d v="2018-12-07T00:00:00"/>
    <d v="2018-12-10T00:00:00"/>
    <x v="0"/>
    <n v="298.7"/>
    <x v="7941"/>
    <n v="83.639999999999986"/>
    <x v="0"/>
  </r>
  <r>
    <n v="626301"/>
    <x v="0"/>
    <x v="1"/>
    <x v="1"/>
    <n v="340"/>
    <x v="187"/>
    <d v="2018-12-06T00:00:00"/>
    <d v="2018-12-11T00:00:00"/>
    <x v="3"/>
    <n v="1536.62"/>
    <x v="1634"/>
    <n v="676.1099999999999"/>
    <x v="0"/>
  </r>
  <r>
    <n v="552670"/>
    <x v="1"/>
    <x v="1"/>
    <x v="1"/>
    <n v="259"/>
    <x v="189"/>
    <d v="2018-12-09T00:00:00"/>
    <d v="2018-12-10T00:00:00"/>
    <x v="0"/>
    <n v="1705.46"/>
    <x v="891"/>
    <n v="613.97"/>
    <x v="0"/>
  </r>
  <r>
    <n v="438847"/>
    <x v="0"/>
    <x v="0"/>
    <x v="1"/>
    <n v="344"/>
    <x v="189"/>
    <d v="2018-12-08T00:00:00"/>
    <d v="2018-12-09T00:00:00"/>
    <x v="3"/>
    <n v="1170.45"/>
    <x v="4518"/>
    <n v="362.84000000000003"/>
    <x v="0"/>
  </r>
  <r>
    <n v="388390"/>
    <x v="1"/>
    <x v="2"/>
    <x v="3"/>
    <n v="178"/>
    <x v="189"/>
    <d v="2018-12-08T00:00:00"/>
    <d v="2018-12-10T00:00:00"/>
    <x v="0"/>
    <n v="1522.87"/>
    <x v="7042"/>
    <n v="700.51999999999987"/>
    <x v="0"/>
  </r>
  <r>
    <n v="86155"/>
    <x v="0"/>
    <x v="0"/>
    <x v="3"/>
    <n v="118"/>
    <x v="189"/>
    <d v="2018-12-09T00:00:00"/>
    <d v="2018-12-11T00:00:00"/>
    <x v="2"/>
    <n v="1531.9"/>
    <x v="7430"/>
    <n v="168.51"/>
    <x v="0"/>
  </r>
  <r>
    <n v="209535"/>
    <x v="3"/>
    <x v="0"/>
    <x v="3"/>
    <n v="294"/>
    <x v="188"/>
    <d v="2018-12-08T00:00:00"/>
    <d v="2018-12-09T00:00:00"/>
    <x v="2"/>
    <n v="1802.47"/>
    <x v="7942"/>
    <n v="522.72"/>
    <x v="0"/>
  </r>
  <r>
    <n v="31535"/>
    <x v="1"/>
    <x v="1"/>
    <x v="2"/>
    <n v="24"/>
    <x v="189"/>
    <d v="2018-12-08T00:00:00"/>
    <d v="2018-12-13T00:00:00"/>
    <x v="3"/>
    <n v="1112.8900000000001"/>
    <x v="7943"/>
    <n v="278.22000000000014"/>
    <x v="0"/>
  </r>
  <r>
    <n v="686404"/>
    <x v="2"/>
    <x v="2"/>
    <x v="2"/>
    <n v="37"/>
    <x v="190"/>
    <d v="2018-12-08T00:00:00"/>
    <d v="2018-12-12T00:00:00"/>
    <x v="2"/>
    <n v="1339.32"/>
    <x v="7944"/>
    <n v="522.32999999999993"/>
    <x v="0"/>
  </r>
  <r>
    <n v="41067"/>
    <x v="0"/>
    <x v="2"/>
    <x v="3"/>
    <n v="258"/>
    <x v="190"/>
    <d v="2018-12-09T00:00:00"/>
    <d v="2018-12-16T00:00:00"/>
    <x v="4"/>
    <n v="950.69"/>
    <x v="7945"/>
    <n v="342.25"/>
    <x v="0"/>
  </r>
  <r>
    <n v="840756"/>
    <x v="3"/>
    <x v="0"/>
    <x v="1"/>
    <n v="81"/>
    <x v="190"/>
    <d v="2018-12-09T00:00:00"/>
    <d v="2018-12-16T00:00:00"/>
    <x v="4"/>
    <n v="1681.55"/>
    <x v="7946"/>
    <n v="706.25"/>
    <x v="0"/>
  </r>
  <r>
    <n v="987973"/>
    <x v="0"/>
    <x v="3"/>
    <x v="2"/>
    <n v="135"/>
    <x v="190"/>
    <d v="2018-12-09T00:00:00"/>
    <d v="2018-12-13T00:00:00"/>
    <x v="5"/>
    <n v="1147.46"/>
    <x v="7947"/>
    <n v="298.34000000000003"/>
    <x v="0"/>
  </r>
  <r>
    <n v="909207"/>
    <x v="0"/>
    <x v="0"/>
    <x v="3"/>
    <n v="283"/>
    <x v="189"/>
    <d v="2018-12-10T00:00:00"/>
    <d v="2018-12-14T00:00:00"/>
    <x v="0"/>
    <n v="318.94"/>
    <x v="7948"/>
    <n v="25.519999999999982"/>
    <x v="0"/>
  </r>
  <r>
    <n v="266091"/>
    <x v="3"/>
    <x v="0"/>
    <x v="0"/>
    <n v="80"/>
    <x v="189"/>
    <d v="2018-12-09T00:00:00"/>
    <d v="2018-12-10T00:00:00"/>
    <x v="4"/>
    <n v="928.98"/>
    <x v="7949"/>
    <n v="269.39999999999998"/>
    <x v="0"/>
  </r>
  <r>
    <n v="640863"/>
    <x v="0"/>
    <x v="0"/>
    <x v="0"/>
    <n v="124"/>
    <x v="190"/>
    <d v="2018-12-09T00:00:00"/>
    <d v="2018-12-16T00:00:00"/>
    <x v="4"/>
    <n v="672.55"/>
    <x v="7950"/>
    <n v="235.38999999999993"/>
    <x v="0"/>
  </r>
  <r>
    <n v="224019"/>
    <x v="1"/>
    <x v="2"/>
    <x v="3"/>
    <n v="103"/>
    <x v="189"/>
    <d v="2018-12-10T00:00:00"/>
    <d v="2018-12-16T00:00:00"/>
    <x v="4"/>
    <n v="1631.74"/>
    <x v="7951"/>
    <n v="130.53999999999996"/>
    <x v="0"/>
  </r>
  <r>
    <n v="237439"/>
    <x v="0"/>
    <x v="1"/>
    <x v="1"/>
    <n v="178"/>
    <x v="189"/>
    <d v="2018-12-09T00:00:00"/>
    <d v="2018-12-11T00:00:00"/>
    <x v="2"/>
    <n v="923.98"/>
    <x v="532"/>
    <n v="73.920000000000073"/>
    <x v="0"/>
  </r>
  <r>
    <n v="176842"/>
    <x v="0"/>
    <x v="3"/>
    <x v="0"/>
    <n v="355"/>
    <x v="190"/>
    <d v="2018-12-11T00:00:00"/>
    <d v="2018-12-12T00:00:00"/>
    <x v="4"/>
    <n v="419.59"/>
    <x v="6565"/>
    <n v="193.00999999999996"/>
    <x v="0"/>
  </r>
  <r>
    <n v="959248"/>
    <x v="2"/>
    <x v="1"/>
    <x v="5"/>
    <n v="245"/>
    <x v="189"/>
    <d v="2018-12-10T00:00:00"/>
    <d v="2018-12-12T00:00:00"/>
    <x v="2"/>
    <n v="564.17999999999995"/>
    <x v="1248"/>
    <n v="62.059999999999945"/>
    <x v="0"/>
  </r>
  <r>
    <n v="677468"/>
    <x v="3"/>
    <x v="2"/>
    <x v="4"/>
    <n v="306"/>
    <x v="190"/>
    <d v="2018-12-12T00:00:00"/>
    <d v="2018-12-13T00:00:00"/>
    <x v="5"/>
    <n v="1409.92"/>
    <x v="7952"/>
    <n v="267.88000000000011"/>
    <x v="0"/>
  </r>
  <r>
    <n v="10886"/>
    <x v="2"/>
    <x v="1"/>
    <x v="1"/>
    <n v="173"/>
    <x v="191"/>
    <d v="2018-12-09T00:00:00"/>
    <d v="2018-12-16T00:00:00"/>
    <x v="5"/>
    <n v="420.41"/>
    <x v="7953"/>
    <n v="21.020000000000039"/>
    <x v="0"/>
  </r>
  <r>
    <n v="706565"/>
    <x v="0"/>
    <x v="1"/>
    <x v="5"/>
    <n v="121"/>
    <x v="190"/>
    <d v="2018-12-12T00:00:00"/>
    <d v="2018-12-15T00:00:00"/>
    <x v="5"/>
    <n v="1033.3699999999999"/>
    <x v="7954"/>
    <n v="103.33999999999992"/>
    <x v="0"/>
  </r>
  <r>
    <n v="382863"/>
    <x v="0"/>
    <x v="0"/>
    <x v="3"/>
    <n v="319"/>
    <x v="190"/>
    <d v="2018-12-12T00:00:00"/>
    <d v="2018-12-14T00:00:00"/>
    <x v="3"/>
    <n v="564.53"/>
    <x v="3648"/>
    <n v="62.099999999999966"/>
    <x v="0"/>
  </r>
  <r>
    <n v="900112"/>
    <x v="2"/>
    <x v="1"/>
    <x v="1"/>
    <n v="218"/>
    <x v="190"/>
    <d v="2018-12-11T00:00:00"/>
    <d v="2018-12-17T00:00:00"/>
    <x v="2"/>
    <n v="449.24"/>
    <x v="7709"/>
    <n v="94.340000000000032"/>
    <x v="0"/>
  </r>
  <r>
    <n v="50292"/>
    <x v="0"/>
    <x v="2"/>
    <x v="1"/>
    <n v="122"/>
    <x v="190"/>
    <d v="2018-12-09T00:00:00"/>
    <d v="2018-12-11T00:00:00"/>
    <x v="0"/>
    <n v="1557.36"/>
    <x v="1250"/>
    <n v="436.05999999999995"/>
    <x v="0"/>
  </r>
  <r>
    <n v="156828"/>
    <x v="0"/>
    <x v="0"/>
    <x v="5"/>
    <n v="203"/>
    <x v="191"/>
    <d v="2018-12-10T00:00:00"/>
    <d v="2018-12-11T00:00:00"/>
    <x v="1"/>
    <n v="1135.48"/>
    <x v="7955"/>
    <n v="113.55000000000007"/>
    <x v="0"/>
  </r>
  <r>
    <n v="536855"/>
    <x v="0"/>
    <x v="2"/>
    <x v="5"/>
    <n v="10"/>
    <x v="190"/>
    <d v="2018-12-12T00:00:00"/>
    <d v="2018-12-18T00:00:00"/>
    <x v="5"/>
    <n v="878.46"/>
    <x v="7956"/>
    <n v="210.83000000000004"/>
    <x v="0"/>
  </r>
  <r>
    <n v="911406"/>
    <x v="1"/>
    <x v="1"/>
    <x v="5"/>
    <n v="322"/>
    <x v="191"/>
    <d v="2018-12-11T00:00:00"/>
    <d v="2018-12-12T00:00:00"/>
    <x v="4"/>
    <n v="1716.73"/>
    <x v="7957"/>
    <n v="274.68000000000006"/>
    <x v="0"/>
  </r>
  <r>
    <n v="645861"/>
    <x v="0"/>
    <x v="0"/>
    <x v="1"/>
    <n v="164"/>
    <x v="191"/>
    <d v="2018-12-12T00:00:00"/>
    <d v="2018-12-18T00:00:00"/>
    <x v="3"/>
    <n v="1876.44"/>
    <x v="1665"/>
    <n v="525.40000000000009"/>
    <x v="0"/>
  </r>
  <r>
    <n v="467478"/>
    <x v="0"/>
    <x v="2"/>
    <x v="2"/>
    <n v="208"/>
    <x v="191"/>
    <d v="2018-12-13T00:00:00"/>
    <d v="2018-12-19T00:00:00"/>
    <x v="3"/>
    <n v="1681.44"/>
    <x v="7958"/>
    <n v="554.88000000000011"/>
    <x v="0"/>
  </r>
  <r>
    <n v="296426"/>
    <x v="1"/>
    <x v="2"/>
    <x v="1"/>
    <n v="60"/>
    <x v="191"/>
    <d v="2018-12-10T00:00:00"/>
    <d v="2018-12-15T00:00:00"/>
    <x v="1"/>
    <n v="800.09"/>
    <x v="7959"/>
    <n v="304.03000000000003"/>
    <x v="0"/>
  </r>
  <r>
    <n v="996336"/>
    <x v="0"/>
    <x v="0"/>
    <x v="2"/>
    <n v="70"/>
    <x v="191"/>
    <d v="2018-12-10T00:00:00"/>
    <d v="2018-12-11T00:00:00"/>
    <x v="0"/>
    <n v="343.62"/>
    <x v="7960"/>
    <n v="144.32"/>
    <x v="0"/>
  </r>
  <r>
    <n v="329316"/>
    <x v="1"/>
    <x v="1"/>
    <x v="5"/>
    <n v="221"/>
    <x v="191"/>
    <d v="2018-12-11T00:00:00"/>
    <d v="2018-12-13T00:00:00"/>
    <x v="5"/>
    <n v="1748.11"/>
    <x v="7961"/>
    <n v="734.20999999999992"/>
    <x v="0"/>
  </r>
  <r>
    <n v="42132"/>
    <x v="1"/>
    <x v="1"/>
    <x v="0"/>
    <n v="26"/>
    <x v="191"/>
    <d v="2018-12-11T00:00:00"/>
    <d v="2018-12-12T00:00:00"/>
    <x v="3"/>
    <n v="1817.41"/>
    <x v="7962"/>
    <n v="472.53"/>
    <x v="0"/>
  </r>
  <r>
    <n v="956610"/>
    <x v="1"/>
    <x v="2"/>
    <x v="5"/>
    <n v="364"/>
    <x v="191"/>
    <d v="2018-12-13T00:00:00"/>
    <d v="2018-12-17T00:00:00"/>
    <x v="3"/>
    <n v="1205.04"/>
    <x v="7963"/>
    <n v="301.26"/>
    <x v="0"/>
  </r>
  <r>
    <n v="156269"/>
    <x v="3"/>
    <x v="0"/>
    <x v="1"/>
    <n v="345"/>
    <x v="192"/>
    <d v="2018-12-13T00:00:00"/>
    <d v="2018-12-15T00:00:00"/>
    <x v="1"/>
    <n v="1239.06"/>
    <x v="7964"/>
    <n v="123.90999999999985"/>
    <x v="0"/>
  </r>
  <r>
    <n v="248905"/>
    <x v="0"/>
    <x v="0"/>
    <x v="0"/>
    <n v="327"/>
    <x v="193"/>
    <d v="2018-12-11T00:00:00"/>
    <d v="2018-12-12T00:00:00"/>
    <x v="2"/>
    <n v="1530.21"/>
    <x v="7965"/>
    <n v="596.78000000000009"/>
    <x v="0"/>
  </r>
  <r>
    <n v="429801"/>
    <x v="2"/>
    <x v="1"/>
    <x v="2"/>
    <n v="313"/>
    <x v="193"/>
    <d v="2018-12-13T00:00:00"/>
    <d v="2018-12-15T00:00:00"/>
    <x v="1"/>
    <n v="1202.57"/>
    <x v="7966"/>
    <n v="324.68999999999994"/>
    <x v="0"/>
  </r>
  <r>
    <n v="795028"/>
    <x v="0"/>
    <x v="0"/>
    <x v="0"/>
    <n v="349"/>
    <x v="193"/>
    <d v="2018-12-14T00:00:00"/>
    <d v="2018-12-20T00:00:00"/>
    <x v="1"/>
    <n v="717.95"/>
    <x v="7967"/>
    <n v="71.790000000000077"/>
    <x v="0"/>
  </r>
  <r>
    <n v="52366"/>
    <x v="0"/>
    <x v="0"/>
    <x v="0"/>
    <n v="141"/>
    <x v="193"/>
    <d v="2018-12-13T00:00:00"/>
    <d v="2018-12-16T00:00:00"/>
    <x v="0"/>
    <n v="644.5"/>
    <x v="7968"/>
    <n v="225.57"/>
    <x v="0"/>
  </r>
  <r>
    <n v="813642"/>
    <x v="0"/>
    <x v="0"/>
    <x v="5"/>
    <n v="309"/>
    <x v="193"/>
    <d v="2018-12-13T00:00:00"/>
    <d v="2018-12-14T00:00:00"/>
    <x v="1"/>
    <n v="682.87"/>
    <x v="7969"/>
    <n v="307.29000000000002"/>
    <x v="0"/>
  </r>
  <r>
    <n v="465550"/>
    <x v="0"/>
    <x v="0"/>
    <x v="3"/>
    <n v="141"/>
    <x v="193"/>
    <d v="2018-12-14T00:00:00"/>
    <d v="2018-12-20T00:00:00"/>
    <x v="2"/>
    <n v="1890.12"/>
    <x v="7970"/>
    <n v="831.64999999999986"/>
    <x v="0"/>
  </r>
  <r>
    <n v="97440"/>
    <x v="0"/>
    <x v="1"/>
    <x v="2"/>
    <n v="166"/>
    <x v="193"/>
    <d v="2018-12-14T00:00:00"/>
    <d v="2018-12-16T00:00:00"/>
    <x v="0"/>
    <n v="1965.44"/>
    <x v="7971"/>
    <n v="117.93000000000006"/>
    <x v="0"/>
  </r>
  <r>
    <n v="362077"/>
    <x v="3"/>
    <x v="2"/>
    <x v="4"/>
    <n v="309"/>
    <x v="192"/>
    <d v="2018-12-11T00:00:00"/>
    <d v="2018-12-17T00:00:00"/>
    <x v="3"/>
    <n v="1338.7"/>
    <x v="7972"/>
    <n v="602.41000000000008"/>
    <x v="0"/>
  </r>
  <r>
    <n v="880275"/>
    <x v="0"/>
    <x v="0"/>
    <x v="4"/>
    <n v="302"/>
    <x v="192"/>
    <d v="2018-12-14T00:00:00"/>
    <d v="2018-12-20T00:00:00"/>
    <x v="3"/>
    <n v="1236.3900000000001"/>
    <x v="1630"/>
    <n v="247.28000000000009"/>
    <x v="0"/>
  </r>
  <r>
    <n v="148578"/>
    <x v="0"/>
    <x v="2"/>
    <x v="4"/>
    <n v="231"/>
    <x v="194"/>
    <d v="2018-12-14T00:00:00"/>
    <d v="2018-12-19T00:00:00"/>
    <x v="0"/>
    <n v="1879.97"/>
    <x v="7973"/>
    <n v="808.3900000000001"/>
    <x v="0"/>
  </r>
  <r>
    <n v="799840"/>
    <x v="0"/>
    <x v="1"/>
    <x v="3"/>
    <n v="151"/>
    <x v="193"/>
    <d v="2018-12-14T00:00:00"/>
    <d v="2018-12-16T00:00:00"/>
    <x v="2"/>
    <n v="1964.68"/>
    <x v="7974"/>
    <n v="903.75"/>
    <x v="0"/>
  </r>
  <r>
    <n v="91612"/>
    <x v="1"/>
    <x v="0"/>
    <x v="0"/>
    <n v="51"/>
    <x v="195"/>
    <d v="2018-12-14T00:00:00"/>
    <d v="2018-12-18T00:00:00"/>
    <x v="0"/>
    <n v="1548.74"/>
    <x v="5094"/>
    <n v="727.91"/>
    <x v="0"/>
  </r>
  <r>
    <n v="129922"/>
    <x v="0"/>
    <x v="3"/>
    <x v="4"/>
    <n v="246"/>
    <x v="194"/>
    <d v="2018-12-15T00:00:00"/>
    <d v="2018-12-18T00:00:00"/>
    <x v="0"/>
    <n v="1316.58"/>
    <x v="7912"/>
    <n v="434.46999999999991"/>
    <x v="0"/>
  </r>
  <r>
    <n v="171467"/>
    <x v="1"/>
    <x v="3"/>
    <x v="4"/>
    <n v="49"/>
    <x v="194"/>
    <d v="2018-12-14T00:00:00"/>
    <d v="2018-12-18T00:00:00"/>
    <x v="3"/>
    <n v="1720.29"/>
    <x v="7975"/>
    <n v="842.93999999999994"/>
    <x v="0"/>
  </r>
  <r>
    <n v="379714"/>
    <x v="2"/>
    <x v="1"/>
    <x v="4"/>
    <n v="1"/>
    <x v="194"/>
    <d v="2018-12-14T00:00:00"/>
    <d v="2018-12-18T00:00:00"/>
    <x v="4"/>
    <n v="1171.6500000000001"/>
    <x v="6798"/>
    <n v="339.78000000000009"/>
    <x v="0"/>
  </r>
  <r>
    <n v="20829"/>
    <x v="2"/>
    <x v="2"/>
    <x v="2"/>
    <n v="113"/>
    <x v="194"/>
    <d v="2018-12-13T00:00:00"/>
    <d v="2018-12-20T00:00:00"/>
    <x v="4"/>
    <n v="712.36"/>
    <x v="7976"/>
    <n v="99.730000000000018"/>
    <x v="0"/>
  </r>
  <r>
    <n v="794410"/>
    <x v="0"/>
    <x v="2"/>
    <x v="4"/>
    <n v="217"/>
    <x v="195"/>
    <d v="2018-12-15T00:00:00"/>
    <d v="2018-12-16T00:00:00"/>
    <x v="4"/>
    <n v="1530.21"/>
    <x v="7977"/>
    <n v="459.05999999999995"/>
    <x v="0"/>
  </r>
  <r>
    <n v="354123"/>
    <x v="3"/>
    <x v="3"/>
    <x v="2"/>
    <n v="128"/>
    <x v="195"/>
    <d v="2018-12-13T00:00:00"/>
    <d v="2018-12-17T00:00:00"/>
    <x v="2"/>
    <n v="1530.21"/>
    <x v="7023"/>
    <n v="306.03999999999996"/>
    <x v="0"/>
  </r>
  <r>
    <n v="740294"/>
    <x v="0"/>
    <x v="0"/>
    <x v="1"/>
    <n v="250"/>
    <x v="195"/>
    <d v="2018-12-15T00:00:00"/>
    <d v="2018-12-19T00:00:00"/>
    <x v="0"/>
    <n v="1208.4100000000001"/>
    <x v="7978"/>
    <n v="120.84000000000015"/>
    <x v="0"/>
  </r>
  <r>
    <n v="73894"/>
    <x v="0"/>
    <x v="0"/>
    <x v="3"/>
    <n v="202"/>
    <x v="195"/>
    <d v="2018-12-13T00:00:00"/>
    <d v="2018-12-19T00:00:00"/>
    <x v="1"/>
    <n v="657.42"/>
    <x v="7979"/>
    <n v="39.449999999999932"/>
    <x v="0"/>
  </r>
  <r>
    <n v="140909"/>
    <x v="3"/>
    <x v="0"/>
    <x v="0"/>
    <n v="106"/>
    <x v="196"/>
    <d v="2018-12-16T00:00:00"/>
    <d v="2018-12-20T00:00:00"/>
    <x v="4"/>
    <n v="1754.12"/>
    <x v="7980"/>
    <n v="877.06"/>
    <x v="0"/>
  </r>
  <r>
    <n v="864161"/>
    <x v="3"/>
    <x v="0"/>
    <x v="5"/>
    <n v="79"/>
    <x v="196"/>
    <d v="2018-12-16T00:00:00"/>
    <d v="2018-12-19T00:00:00"/>
    <x v="0"/>
    <n v="1531.69"/>
    <x v="7981"/>
    <n v="474.82000000000016"/>
    <x v="0"/>
  </r>
  <r>
    <n v="616597"/>
    <x v="0"/>
    <x v="2"/>
    <x v="0"/>
    <n v="162"/>
    <x v="196"/>
    <d v="2018-12-14T00:00:00"/>
    <d v="2018-12-17T00:00:00"/>
    <x v="1"/>
    <n v="201.52"/>
    <x v="7982"/>
    <n v="52.400000000000006"/>
    <x v="0"/>
  </r>
  <r>
    <n v="173660"/>
    <x v="2"/>
    <x v="1"/>
    <x v="5"/>
    <n v="161"/>
    <x v="195"/>
    <d v="2018-12-14T00:00:00"/>
    <d v="2018-12-21T00:00:00"/>
    <x v="5"/>
    <n v="1482.41"/>
    <x v="3041"/>
    <n v="311.31000000000017"/>
    <x v="0"/>
  </r>
  <r>
    <n v="695464"/>
    <x v="0"/>
    <x v="3"/>
    <x v="5"/>
    <n v="136"/>
    <x v="196"/>
    <d v="2018-12-17T00:00:00"/>
    <d v="2018-12-24T00:00:00"/>
    <x v="0"/>
    <n v="1314.61"/>
    <x v="7983"/>
    <n v="565.27999999999986"/>
    <x v="0"/>
  </r>
  <r>
    <n v="549574"/>
    <x v="0"/>
    <x v="0"/>
    <x v="2"/>
    <n v="362"/>
    <x v="196"/>
    <d v="2018-12-17T00:00:00"/>
    <d v="2018-12-22T00:00:00"/>
    <x v="4"/>
    <n v="1862.1"/>
    <x v="1674"/>
    <n v="204.82999999999993"/>
    <x v="0"/>
  </r>
  <r>
    <n v="37085"/>
    <x v="0"/>
    <x v="0"/>
    <x v="4"/>
    <n v="125"/>
    <x v="196"/>
    <d v="2018-12-15T00:00:00"/>
    <d v="2018-12-20T00:00:00"/>
    <x v="3"/>
    <n v="339.51"/>
    <x v="7984"/>
    <n v="149.38"/>
    <x v="0"/>
  </r>
  <r>
    <n v="584933"/>
    <x v="2"/>
    <x v="1"/>
    <x v="2"/>
    <n v="133"/>
    <x v="196"/>
    <d v="2018-12-14T00:00:00"/>
    <d v="2018-12-17T00:00:00"/>
    <x v="0"/>
    <n v="1349.24"/>
    <x v="7985"/>
    <n v="377.78999999999996"/>
    <x v="0"/>
  </r>
  <r>
    <n v="14891"/>
    <x v="0"/>
    <x v="1"/>
    <x v="0"/>
    <n v="358"/>
    <x v="196"/>
    <d v="2018-12-17T00:00:00"/>
    <d v="2018-12-22T00:00:00"/>
    <x v="2"/>
    <n v="609.85"/>
    <x v="7986"/>
    <n v="280.53000000000003"/>
    <x v="0"/>
  </r>
  <r>
    <n v="891253"/>
    <x v="0"/>
    <x v="1"/>
    <x v="4"/>
    <n v="110"/>
    <x v="195"/>
    <d v="2018-12-15T00:00:00"/>
    <d v="2018-12-19T00:00:00"/>
    <x v="0"/>
    <n v="1027.47"/>
    <x v="7987"/>
    <n v="184.94000000000005"/>
    <x v="0"/>
  </r>
  <r>
    <n v="76381"/>
    <x v="0"/>
    <x v="1"/>
    <x v="3"/>
    <n v="97"/>
    <x v="196"/>
    <d v="2018-12-17T00:00:00"/>
    <d v="2018-12-20T00:00:00"/>
    <x v="3"/>
    <n v="736.7"/>
    <x v="7988"/>
    <n v="58.940000000000055"/>
    <x v="0"/>
  </r>
  <r>
    <n v="803844"/>
    <x v="0"/>
    <x v="2"/>
    <x v="3"/>
    <n v="86"/>
    <x v="195"/>
    <d v="2018-12-16T00:00:00"/>
    <d v="2018-12-23T00:00:00"/>
    <x v="1"/>
    <n v="168.18"/>
    <x v="7989"/>
    <n v="28.590000000000003"/>
    <x v="0"/>
  </r>
  <r>
    <n v="94850"/>
    <x v="1"/>
    <x v="2"/>
    <x v="4"/>
    <n v="245"/>
    <x v="196"/>
    <d v="2018-12-15T00:00:00"/>
    <d v="2018-12-17T00:00:00"/>
    <x v="0"/>
    <n v="994"/>
    <x v="6007"/>
    <n v="298.20000000000005"/>
    <x v="0"/>
  </r>
  <r>
    <n v="657184"/>
    <x v="3"/>
    <x v="2"/>
    <x v="5"/>
    <n v="192"/>
    <x v="196"/>
    <d v="2018-12-16T00:00:00"/>
    <d v="2018-12-18T00:00:00"/>
    <x v="3"/>
    <n v="1999.4"/>
    <x v="1922"/>
    <n v="739.7800000000002"/>
    <x v="0"/>
  </r>
  <r>
    <n v="33737"/>
    <x v="0"/>
    <x v="1"/>
    <x v="4"/>
    <n v="343"/>
    <x v="196"/>
    <d v="2018-12-18T00:00:00"/>
    <d v="2018-12-21T00:00:00"/>
    <x v="2"/>
    <n v="384.81"/>
    <x v="2643"/>
    <n v="146.22999999999999"/>
    <x v="0"/>
  </r>
  <r>
    <n v="156553"/>
    <x v="0"/>
    <x v="2"/>
    <x v="2"/>
    <n v="166"/>
    <x v="197"/>
    <d v="2018-12-17T00:00:00"/>
    <d v="2018-12-20T00:00:00"/>
    <x v="3"/>
    <n v="568.91"/>
    <x v="7990"/>
    <n v="159.28999999999996"/>
    <x v="0"/>
  </r>
  <r>
    <n v="670113"/>
    <x v="1"/>
    <x v="3"/>
    <x v="3"/>
    <n v="214"/>
    <x v="197"/>
    <d v="2018-12-17T00:00:00"/>
    <d v="2018-12-20T00:00:00"/>
    <x v="2"/>
    <n v="1860.34"/>
    <x v="7991"/>
    <n v="409.27"/>
    <x v="0"/>
  </r>
  <r>
    <n v="561463"/>
    <x v="0"/>
    <x v="0"/>
    <x v="4"/>
    <n v="117"/>
    <x v="196"/>
    <d v="2018-12-16T00:00:00"/>
    <d v="2018-12-17T00:00:00"/>
    <x v="2"/>
    <n v="1272.93"/>
    <x v="6824"/>
    <n v="521.90000000000009"/>
    <x v="0"/>
  </r>
  <r>
    <n v="959193"/>
    <x v="0"/>
    <x v="0"/>
    <x v="4"/>
    <n v="66"/>
    <x v="197"/>
    <d v="2018-12-17T00:00:00"/>
    <d v="2018-12-21T00:00:00"/>
    <x v="3"/>
    <n v="1233.3699999999999"/>
    <x v="7162"/>
    <n v="542.67999999999984"/>
    <x v="0"/>
  </r>
  <r>
    <n v="570009"/>
    <x v="1"/>
    <x v="3"/>
    <x v="4"/>
    <n v="33"/>
    <x v="197"/>
    <d v="2018-12-18T00:00:00"/>
    <d v="2018-12-24T00:00:00"/>
    <x v="5"/>
    <n v="280.94"/>
    <x v="3462"/>
    <n v="19.670000000000016"/>
    <x v="0"/>
  </r>
  <r>
    <n v="556447"/>
    <x v="2"/>
    <x v="1"/>
    <x v="3"/>
    <n v="299"/>
    <x v="197"/>
    <d v="2018-12-16T00:00:00"/>
    <d v="2018-12-19T00:00:00"/>
    <x v="2"/>
    <n v="419.59"/>
    <x v="7992"/>
    <n v="25.17999999999995"/>
    <x v="0"/>
  </r>
  <r>
    <n v="176344"/>
    <x v="1"/>
    <x v="1"/>
    <x v="4"/>
    <n v="172"/>
    <x v="196"/>
    <d v="2018-12-18T00:00:00"/>
    <d v="2018-12-21T00:00:00"/>
    <x v="0"/>
    <n v="360.42"/>
    <x v="7993"/>
    <n v="21.629999999999995"/>
    <x v="0"/>
  </r>
  <r>
    <n v="884202"/>
    <x v="1"/>
    <x v="1"/>
    <x v="4"/>
    <n v="166"/>
    <x v="198"/>
    <d v="2018-12-18T00:00:00"/>
    <d v="2018-12-21T00:00:00"/>
    <x v="5"/>
    <n v="300.92"/>
    <x v="7994"/>
    <n v="99.300000000000011"/>
    <x v="0"/>
  </r>
  <r>
    <n v="911551"/>
    <x v="0"/>
    <x v="2"/>
    <x v="0"/>
    <n v="128"/>
    <x v="198"/>
    <d v="2018-12-18T00:00:00"/>
    <d v="2018-12-25T00:00:00"/>
    <x v="1"/>
    <n v="971.02"/>
    <x v="6678"/>
    <n v="194.19999999999993"/>
    <x v="0"/>
  </r>
  <r>
    <n v="869315"/>
    <x v="0"/>
    <x v="3"/>
    <x v="4"/>
    <n v="18"/>
    <x v="197"/>
    <d v="2018-12-18T00:00:00"/>
    <d v="2018-12-20T00:00:00"/>
    <x v="1"/>
    <n v="538.84"/>
    <x v="7326"/>
    <n v="161.65000000000003"/>
    <x v="0"/>
  </r>
  <r>
    <n v="832537"/>
    <x v="0"/>
    <x v="1"/>
    <x v="4"/>
    <n v="355"/>
    <x v="197"/>
    <d v="2018-12-19T00:00:00"/>
    <d v="2018-12-22T00:00:00"/>
    <x v="3"/>
    <n v="985.07"/>
    <x v="6631"/>
    <n v="295.5200000000001"/>
    <x v="0"/>
  </r>
  <r>
    <n v="897917"/>
    <x v="0"/>
    <x v="3"/>
    <x v="0"/>
    <n v="217"/>
    <x v="198"/>
    <d v="2018-12-18T00:00:00"/>
    <d v="2018-12-23T00:00:00"/>
    <x v="1"/>
    <n v="389.71"/>
    <x v="7995"/>
    <n v="159.77999999999997"/>
    <x v="0"/>
  </r>
  <r>
    <n v="911482"/>
    <x v="2"/>
    <x v="0"/>
    <x v="4"/>
    <n v="102"/>
    <x v="198"/>
    <d v="2018-12-17T00:00:00"/>
    <d v="2018-12-19T00:00:00"/>
    <x v="5"/>
    <n v="945.49"/>
    <x v="7996"/>
    <n v="151.27999999999997"/>
    <x v="0"/>
  </r>
  <r>
    <n v="703666"/>
    <x v="0"/>
    <x v="0"/>
    <x v="5"/>
    <n v="173"/>
    <x v="197"/>
    <d v="2018-12-16T00:00:00"/>
    <d v="2018-12-17T00:00:00"/>
    <x v="2"/>
    <n v="1770.01"/>
    <x v="7997"/>
    <n v="88.5"/>
    <x v="0"/>
  </r>
  <r>
    <n v="778769"/>
    <x v="2"/>
    <x v="1"/>
    <x v="5"/>
    <n v="123"/>
    <x v="198"/>
    <d v="2018-12-18T00:00:00"/>
    <d v="2018-12-24T00:00:00"/>
    <x v="0"/>
    <n v="651.74"/>
    <x v="2076"/>
    <n v="45.620000000000005"/>
    <x v="0"/>
  </r>
  <r>
    <n v="776541"/>
    <x v="3"/>
    <x v="3"/>
    <x v="4"/>
    <n v="309"/>
    <x v="198"/>
    <d v="2018-12-16T00:00:00"/>
    <d v="2018-12-19T00:00:00"/>
    <x v="4"/>
    <n v="1493.35"/>
    <x v="7998"/>
    <n v="89.599999999999909"/>
    <x v="0"/>
  </r>
  <r>
    <n v="735340"/>
    <x v="0"/>
    <x v="2"/>
    <x v="3"/>
    <n v="260"/>
    <x v="199"/>
    <d v="2018-12-17T00:00:00"/>
    <d v="2018-12-23T00:00:00"/>
    <x v="1"/>
    <n v="1724.52"/>
    <x v="7999"/>
    <n v="224.19000000000005"/>
    <x v="0"/>
  </r>
  <r>
    <n v="612098"/>
    <x v="1"/>
    <x v="2"/>
    <x v="1"/>
    <n v="325"/>
    <x v="198"/>
    <d v="2018-12-18T00:00:00"/>
    <d v="2018-12-24T00:00:00"/>
    <x v="1"/>
    <n v="1715.62"/>
    <x v="8000"/>
    <n v="463.2199999999998"/>
    <x v="0"/>
  </r>
  <r>
    <n v="224603"/>
    <x v="0"/>
    <x v="3"/>
    <x v="2"/>
    <n v="77"/>
    <x v="199"/>
    <d v="2018-12-17T00:00:00"/>
    <d v="2018-12-19T00:00:00"/>
    <x v="0"/>
    <n v="928.98"/>
    <x v="8001"/>
    <n v="343.72"/>
    <x v="0"/>
  </r>
  <r>
    <n v="202232"/>
    <x v="0"/>
    <x v="0"/>
    <x v="4"/>
    <n v="41"/>
    <x v="198"/>
    <d v="2018-12-17T00:00:00"/>
    <d v="2018-12-18T00:00:00"/>
    <x v="2"/>
    <n v="1482.41"/>
    <x v="8002"/>
    <n v="548.49000000000012"/>
    <x v="0"/>
  </r>
  <r>
    <n v="78265"/>
    <x v="0"/>
    <x v="0"/>
    <x v="0"/>
    <n v="173"/>
    <x v="198"/>
    <d v="2018-12-19T00:00:00"/>
    <d v="2018-12-20T00:00:00"/>
    <x v="3"/>
    <n v="499.83"/>
    <x v="8003"/>
    <n v="129.95999999999998"/>
    <x v="0"/>
  </r>
  <r>
    <n v="256336"/>
    <x v="0"/>
    <x v="1"/>
    <x v="0"/>
    <n v="46"/>
    <x v="198"/>
    <d v="2018-12-19T00:00:00"/>
    <d v="2018-12-25T00:00:00"/>
    <x v="5"/>
    <n v="799.45"/>
    <x v="8004"/>
    <n v="231.84000000000003"/>
    <x v="0"/>
  </r>
  <r>
    <n v="499071"/>
    <x v="2"/>
    <x v="3"/>
    <x v="2"/>
    <n v="58"/>
    <x v="198"/>
    <d v="2018-12-18T00:00:00"/>
    <d v="2018-12-24T00:00:00"/>
    <x v="5"/>
    <n v="1838.7"/>
    <x v="8005"/>
    <n v="772.25"/>
    <x v="0"/>
  </r>
  <r>
    <n v="439231"/>
    <x v="1"/>
    <x v="0"/>
    <x v="2"/>
    <n v="184"/>
    <x v="198"/>
    <d v="2018-12-19T00:00:00"/>
    <d v="2018-12-21T00:00:00"/>
    <x v="3"/>
    <n v="176.7"/>
    <x v="6139"/>
    <n v="70.679999999999993"/>
    <x v="0"/>
  </r>
  <r>
    <n v="756808"/>
    <x v="1"/>
    <x v="2"/>
    <x v="3"/>
    <n v="307"/>
    <x v="199"/>
    <d v="2018-12-20T00:00:00"/>
    <d v="2018-12-27T00:00:00"/>
    <x v="1"/>
    <n v="1487.21"/>
    <x v="8006"/>
    <n v="669.24"/>
    <x v="0"/>
  </r>
  <r>
    <n v="791694"/>
    <x v="3"/>
    <x v="3"/>
    <x v="2"/>
    <n v="250"/>
    <x v="199"/>
    <d v="2018-12-19T00:00:00"/>
    <d v="2018-12-21T00:00:00"/>
    <x v="0"/>
    <n v="1513.02"/>
    <x v="3322"/>
    <n v="469.03999999999996"/>
    <x v="0"/>
  </r>
  <r>
    <n v="688086"/>
    <x v="0"/>
    <x v="2"/>
    <x v="5"/>
    <n v="284"/>
    <x v="198"/>
    <d v="2018-12-19T00:00:00"/>
    <d v="2018-12-25T00:00:00"/>
    <x v="1"/>
    <n v="656.03"/>
    <x v="8007"/>
    <n v="288.64999999999998"/>
    <x v="0"/>
  </r>
  <r>
    <n v="706779"/>
    <x v="0"/>
    <x v="0"/>
    <x v="1"/>
    <n v="20"/>
    <x v="198"/>
    <d v="2018-12-20T00:00:00"/>
    <d v="2018-12-27T00:00:00"/>
    <x v="3"/>
    <n v="1251.8499999999999"/>
    <x v="1029"/>
    <n v="413.1099999999999"/>
    <x v="0"/>
  </r>
  <r>
    <n v="763967"/>
    <x v="1"/>
    <x v="3"/>
    <x v="0"/>
    <n v="85"/>
    <x v="198"/>
    <d v="2018-12-20T00:00:00"/>
    <d v="2018-12-25T00:00:00"/>
    <x v="4"/>
    <n v="1556.05"/>
    <x v="8008"/>
    <n v="700.21999999999991"/>
    <x v="0"/>
  </r>
  <r>
    <n v="699520"/>
    <x v="2"/>
    <x v="1"/>
    <x v="4"/>
    <n v="219"/>
    <x v="199"/>
    <d v="2018-12-17T00:00:00"/>
    <d v="2018-12-23T00:00:00"/>
    <x v="2"/>
    <n v="207.27"/>
    <x v="6591"/>
    <n v="53.890000000000015"/>
    <x v="0"/>
  </r>
  <r>
    <n v="132932"/>
    <x v="0"/>
    <x v="1"/>
    <x v="0"/>
    <n v="363"/>
    <x v="200"/>
    <d v="2018-12-19T00:00:00"/>
    <d v="2018-12-20T00:00:00"/>
    <x v="4"/>
    <n v="816.57"/>
    <x v="5464"/>
    <n v="228.6400000000001"/>
    <x v="0"/>
  </r>
  <r>
    <n v="38712"/>
    <x v="0"/>
    <x v="2"/>
    <x v="1"/>
    <n v="287"/>
    <x v="199"/>
    <d v="2018-12-18T00:00:00"/>
    <d v="2018-12-24T00:00:00"/>
    <x v="5"/>
    <n v="545.14"/>
    <x v="8009"/>
    <n v="65.419999999999959"/>
    <x v="0"/>
  </r>
  <r>
    <n v="878012"/>
    <x v="0"/>
    <x v="1"/>
    <x v="0"/>
    <n v="66"/>
    <x v="200"/>
    <d v="2018-12-19T00:00:00"/>
    <d v="2018-12-25T00:00:00"/>
    <x v="5"/>
    <n v="1981.64"/>
    <x v="425"/>
    <n v="971.00000000000011"/>
    <x v="0"/>
  </r>
  <r>
    <n v="598994"/>
    <x v="3"/>
    <x v="3"/>
    <x v="4"/>
    <n v="222"/>
    <x v="200"/>
    <d v="2018-12-18T00:00:00"/>
    <d v="2018-12-19T00:00:00"/>
    <x v="5"/>
    <n v="1494.73"/>
    <x v="2523"/>
    <n v="642.73"/>
    <x v="0"/>
  </r>
  <r>
    <n v="343141"/>
    <x v="2"/>
    <x v="3"/>
    <x v="5"/>
    <n v="242"/>
    <x v="201"/>
    <d v="2018-12-20T00:00:00"/>
    <d v="2018-12-21T00:00:00"/>
    <x v="2"/>
    <n v="650.52"/>
    <x v="8010"/>
    <n v="136.61000000000001"/>
    <x v="0"/>
  </r>
  <r>
    <n v="754595"/>
    <x v="3"/>
    <x v="3"/>
    <x v="1"/>
    <n v="341"/>
    <x v="200"/>
    <d v="2018-12-20T00:00:00"/>
    <d v="2018-12-25T00:00:00"/>
    <x v="2"/>
    <n v="411.04"/>
    <x v="1007"/>
    <n v="49.319999999999993"/>
    <x v="0"/>
  </r>
  <r>
    <n v="54236"/>
    <x v="1"/>
    <x v="0"/>
    <x v="0"/>
    <n v="187"/>
    <x v="201"/>
    <d v="2018-12-21T00:00:00"/>
    <d v="2018-12-24T00:00:00"/>
    <x v="1"/>
    <n v="971.02"/>
    <x v="2388"/>
    <n v="106.80999999999995"/>
    <x v="0"/>
  </r>
  <r>
    <n v="536814"/>
    <x v="1"/>
    <x v="2"/>
    <x v="1"/>
    <n v="194"/>
    <x v="201"/>
    <d v="2018-12-21T00:00:00"/>
    <d v="2018-12-26T00:00:00"/>
    <x v="3"/>
    <n v="287.82"/>
    <x v="8011"/>
    <n v="103.62"/>
    <x v="0"/>
  </r>
  <r>
    <n v="809026"/>
    <x v="3"/>
    <x v="2"/>
    <x v="1"/>
    <n v="144"/>
    <x v="201"/>
    <d v="2018-12-22T00:00:00"/>
    <d v="2018-12-26T00:00:00"/>
    <x v="0"/>
    <n v="1724.52"/>
    <x v="3688"/>
    <n v="258.68000000000006"/>
    <x v="0"/>
  </r>
  <r>
    <n v="550853"/>
    <x v="1"/>
    <x v="0"/>
    <x v="3"/>
    <n v="180"/>
    <x v="200"/>
    <d v="2018-12-20T00:00:00"/>
    <d v="2018-12-25T00:00:00"/>
    <x v="1"/>
    <n v="878.46"/>
    <x v="5582"/>
    <n v="254.75"/>
    <x v="0"/>
  </r>
  <r>
    <n v="439206"/>
    <x v="2"/>
    <x v="0"/>
    <x v="5"/>
    <n v="300"/>
    <x v="201"/>
    <d v="2018-12-20T00:00:00"/>
    <d v="2018-12-23T00:00:00"/>
    <x v="4"/>
    <n v="579.85"/>
    <x v="4993"/>
    <n v="266.73"/>
    <x v="0"/>
  </r>
  <r>
    <n v="240026"/>
    <x v="2"/>
    <x v="1"/>
    <x v="4"/>
    <n v="332"/>
    <x v="202"/>
    <d v="2018-12-22T00:00:00"/>
    <d v="2018-12-24T00:00:00"/>
    <x v="5"/>
    <n v="1308.3499999999999"/>
    <x v="8012"/>
    <n v="457.91999999999996"/>
    <x v="0"/>
  </r>
  <r>
    <n v="949674"/>
    <x v="2"/>
    <x v="0"/>
    <x v="2"/>
    <n v="228"/>
    <x v="202"/>
    <d v="2018-12-20T00:00:00"/>
    <d v="2018-12-25T00:00:00"/>
    <x v="0"/>
    <n v="1554.44"/>
    <x v="5309"/>
    <n v="170.99"/>
    <x v="0"/>
  </r>
  <r>
    <n v="205624"/>
    <x v="3"/>
    <x v="0"/>
    <x v="2"/>
    <n v="354"/>
    <x v="201"/>
    <d v="2018-12-22T00:00:00"/>
    <d v="2018-12-29T00:00:00"/>
    <x v="5"/>
    <n v="799.45"/>
    <x v="8013"/>
    <n v="199.86"/>
    <x v="0"/>
  </r>
  <r>
    <n v="808706"/>
    <x v="1"/>
    <x v="3"/>
    <x v="1"/>
    <n v="55"/>
    <x v="202"/>
    <d v="2018-12-22T00:00:00"/>
    <d v="2018-12-26T00:00:00"/>
    <x v="4"/>
    <n v="480.97"/>
    <x v="8014"/>
    <n v="240.48000000000002"/>
    <x v="0"/>
  </r>
  <r>
    <n v="242127"/>
    <x v="1"/>
    <x v="0"/>
    <x v="3"/>
    <n v="328"/>
    <x v="202"/>
    <d v="2018-12-21T00:00:00"/>
    <d v="2018-12-25T00:00:00"/>
    <x v="4"/>
    <n v="844.01"/>
    <x v="232"/>
    <n v="312.27999999999997"/>
    <x v="0"/>
  </r>
  <r>
    <n v="846495"/>
    <x v="2"/>
    <x v="2"/>
    <x v="2"/>
    <n v="347"/>
    <x v="201"/>
    <d v="2018-12-22T00:00:00"/>
    <d v="2018-12-26T00:00:00"/>
    <x v="1"/>
    <n v="1344.24"/>
    <x v="8015"/>
    <n v="255.41000000000008"/>
    <x v="0"/>
  </r>
  <r>
    <n v="355624"/>
    <x v="2"/>
    <x v="1"/>
    <x v="2"/>
    <n v="141"/>
    <x v="201"/>
    <d v="2018-12-22T00:00:00"/>
    <d v="2018-12-23T00:00:00"/>
    <x v="1"/>
    <n v="1358.29"/>
    <x v="8016"/>
    <n v="638.4"/>
    <x v="0"/>
  </r>
  <r>
    <n v="926378"/>
    <x v="3"/>
    <x v="3"/>
    <x v="5"/>
    <n v="358"/>
    <x v="201"/>
    <d v="2018-12-20T00:00:00"/>
    <d v="2018-12-26T00:00:00"/>
    <x v="2"/>
    <n v="1470.06"/>
    <x v="8017"/>
    <n v="147.01"/>
    <x v="0"/>
  </r>
  <r>
    <n v="842299"/>
    <x v="0"/>
    <x v="2"/>
    <x v="0"/>
    <n v="148"/>
    <x v="202"/>
    <d v="2018-12-24T00:00:00"/>
    <d v="2018-12-29T00:00:00"/>
    <x v="1"/>
    <n v="1556.05"/>
    <x v="8018"/>
    <n v="435.69000000000005"/>
    <x v="0"/>
  </r>
  <r>
    <n v="822046"/>
    <x v="0"/>
    <x v="0"/>
    <x v="3"/>
    <n v="253"/>
    <x v="203"/>
    <d v="2018-12-24T00:00:00"/>
    <d v="2018-12-29T00:00:00"/>
    <x v="1"/>
    <n v="1170.6199999999999"/>
    <x v="8019"/>
    <n v="210.70999999999992"/>
    <x v="0"/>
  </r>
  <r>
    <n v="930343"/>
    <x v="1"/>
    <x v="3"/>
    <x v="1"/>
    <n v="211"/>
    <x v="202"/>
    <d v="2018-12-21T00:00:00"/>
    <d v="2018-12-26T00:00:00"/>
    <x v="5"/>
    <n v="1935.93"/>
    <x v="8020"/>
    <n v="793.73"/>
    <x v="0"/>
  </r>
  <r>
    <n v="864649"/>
    <x v="0"/>
    <x v="3"/>
    <x v="5"/>
    <n v="140"/>
    <x v="203"/>
    <d v="2018-12-22T00:00:00"/>
    <d v="2018-12-29T00:00:00"/>
    <x v="4"/>
    <n v="206.18"/>
    <x v="6748"/>
    <n v="72.16"/>
    <x v="0"/>
  </r>
  <r>
    <n v="358837"/>
    <x v="3"/>
    <x v="3"/>
    <x v="1"/>
    <n v="181"/>
    <x v="202"/>
    <d v="2018-12-24T00:00:00"/>
    <d v="2018-12-28T00:00:00"/>
    <x v="2"/>
    <n v="207.49"/>
    <x v="8021"/>
    <n v="74.700000000000017"/>
    <x v="0"/>
  </r>
  <r>
    <n v="649183"/>
    <x v="1"/>
    <x v="0"/>
    <x v="2"/>
    <n v="274"/>
    <x v="202"/>
    <d v="2018-12-23T00:00:00"/>
    <d v="2018-12-29T00:00:00"/>
    <x v="3"/>
    <n v="802.81"/>
    <x v="8022"/>
    <n v="353.23999999999995"/>
    <x v="0"/>
  </r>
  <r>
    <n v="863272"/>
    <x v="2"/>
    <x v="3"/>
    <x v="3"/>
    <n v="247"/>
    <x v="203"/>
    <d v="2018-12-22T00:00:00"/>
    <d v="2018-12-27T00:00:00"/>
    <x v="2"/>
    <n v="287.82"/>
    <x v="8023"/>
    <n v="71.949999999999989"/>
    <x v="0"/>
  </r>
  <r>
    <n v="606783"/>
    <x v="1"/>
    <x v="3"/>
    <x v="1"/>
    <n v="192"/>
    <x v="204"/>
    <d v="2018-12-25T00:00:00"/>
    <d v="2018-12-30T00:00:00"/>
    <x v="2"/>
    <n v="1111.19"/>
    <x v="8024"/>
    <n v="88.900000000000091"/>
    <x v="0"/>
  </r>
  <r>
    <n v="868249"/>
    <x v="0"/>
    <x v="3"/>
    <x v="0"/>
    <n v="2"/>
    <x v="204"/>
    <d v="2018-12-24T00:00:00"/>
    <d v="2018-12-30T00:00:00"/>
    <x v="4"/>
    <n v="962.76"/>
    <x v="8025"/>
    <n v="404.36"/>
    <x v="0"/>
  </r>
  <r>
    <n v="964112"/>
    <x v="0"/>
    <x v="0"/>
    <x v="4"/>
    <n v="239"/>
    <x v="203"/>
    <d v="2018-12-24T00:00:00"/>
    <d v="2018-12-25T00:00:00"/>
    <x v="1"/>
    <n v="579.85"/>
    <x v="8026"/>
    <n v="289.92"/>
    <x v="0"/>
  </r>
  <r>
    <n v="480346"/>
    <x v="1"/>
    <x v="3"/>
    <x v="2"/>
    <n v="327"/>
    <x v="204"/>
    <d v="2018-12-24T00:00:00"/>
    <d v="2018-12-29T00:00:00"/>
    <x v="0"/>
    <n v="493.59"/>
    <x v="8027"/>
    <n v="197.44"/>
    <x v="0"/>
  </r>
  <r>
    <n v="611864"/>
    <x v="1"/>
    <x v="3"/>
    <x v="0"/>
    <n v="122"/>
    <x v="204"/>
    <d v="2018-12-24T00:00:00"/>
    <d v="2018-12-30T00:00:00"/>
    <x v="2"/>
    <n v="170.94"/>
    <x v="8028"/>
    <n v="27.349999999999994"/>
    <x v="0"/>
  </r>
  <r>
    <n v="241121"/>
    <x v="1"/>
    <x v="0"/>
    <x v="5"/>
    <n v="168"/>
    <x v="204"/>
    <d v="2018-12-22T00:00:00"/>
    <d v="2018-12-27T00:00:00"/>
    <x v="5"/>
    <n v="1747.33"/>
    <x v="8029"/>
    <n v="279.56999999999994"/>
    <x v="0"/>
  </r>
  <r>
    <n v="746944"/>
    <x v="1"/>
    <x v="1"/>
    <x v="3"/>
    <n v="333"/>
    <x v="203"/>
    <d v="2018-12-25T00:00:00"/>
    <d v="2019-01-01T00:00:00"/>
    <x v="1"/>
    <n v="159.77000000000001"/>
    <x v="8030"/>
    <n v="51.13000000000001"/>
    <x v="0"/>
  </r>
  <r>
    <n v="348735"/>
    <x v="2"/>
    <x v="1"/>
    <x v="3"/>
    <n v="193"/>
    <x v="204"/>
    <d v="2018-12-22T00:00:00"/>
    <d v="2018-12-26T00:00:00"/>
    <x v="5"/>
    <n v="1346.62"/>
    <x v="8031"/>
    <n v="336.64999999999986"/>
    <x v="0"/>
  </r>
  <r>
    <n v="492166"/>
    <x v="0"/>
    <x v="0"/>
    <x v="1"/>
    <n v="171"/>
    <x v="204"/>
    <d v="2018-12-24T00:00:00"/>
    <d v="2018-12-28T00:00:00"/>
    <x v="1"/>
    <n v="1033.83"/>
    <x v="8032"/>
    <n v="423.86999999999989"/>
    <x v="0"/>
  </r>
  <r>
    <n v="142941"/>
    <x v="0"/>
    <x v="0"/>
    <x v="3"/>
    <n v="70"/>
    <x v="204"/>
    <d v="2018-12-25T00:00:00"/>
    <d v="2018-12-31T00:00:00"/>
    <x v="3"/>
    <n v="1727.83"/>
    <x v="8033"/>
    <n v="604.74"/>
    <x v="0"/>
  </r>
  <r>
    <n v="439540"/>
    <x v="1"/>
    <x v="1"/>
    <x v="4"/>
    <n v="208"/>
    <x v="203"/>
    <d v="2018-12-25T00:00:00"/>
    <d v="2018-12-27T00:00:00"/>
    <x v="2"/>
    <n v="1445.12"/>
    <x v="8034"/>
    <n v="173.40999999999985"/>
    <x v="0"/>
  </r>
  <r>
    <n v="46189"/>
    <x v="0"/>
    <x v="1"/>
    <x v="0"/>
    <n v="87"/>
    <x v="204"/>
    <d v="2018-12-22T00:00:00"/>
    <d v="2018-12-28T00:00:00"/>
    <x v="3"/>
    <n v="665.08"/>
    <x v="8035"/>
    <n v="219.48000000000002"/>
    <x v="0"/>
  </r>
  <r>
    <n v="120686"/>
    <x v="1"/>
    <x v="1"/>
    <x v="3"/>
    <n v="189"/>
    <x v="203"/>
    <d v="2018-12-24T00:00:00"/>
    <d v="2018-12-31T00:00:00"/>
    <x v="0"/>
    <n v="1376.71"/>
    <x v="8036"/>
    <n v="674.59"/>
    <x v="0"/>
  </r>
  <r>
    <n v="149361"/>
    <x v="0"/>
    <x v="1"/>
    <x v="0"/>
    <n v="273"/>
    <x v="205"/>
    <d v="2018-12-25T00:00:00"/>
    <d v="2018-12-26T00:00:00"/>
    <x v="3"/>
    <n v="1339.99"/>
    <x v="8037"/>
    <n v="361.79999999999995"/>
    <x v="0"/>
  </r>
  <r>
    <n v="609922"/>
    <x v="2"/>
    <x v="0"/>
    <x v="5"/>
    <n v="20"/>
    <x v="204"/>
    <d v="2018-12-25T00:00:00"/>
    <d v="2018-12-27T00:00:00"/>
    <x v="1"/>
    <n v="515.9"/>
    <x v="8038"/>
    <n v="139.28999999999996"/>
    <x v="0"/>
  </r>
  <r>
    <n v="125959"/>
    <x v="0"/>
    <x v="0"/>
    <x v="0"/>
    <n v="204"/>
    <x v="204"/>
    <d v="2018-12-23T00:00:00"/>
    <d v="2018-12-24T00:00:00"/>
    <x v="0"/>
    <n v="801.73"/>
    <x v="4723"/>
    <n v="112.24000000000001"/>
    <x v="0"/>
  </r>
  <r>
    <n v="621699"/>
    <x v="3"/>
    <x v="0"/>
    <x v="5"/>
    <n v="165"/>
    <x v="205"/>
    <d v="2018-12-23T00:00:00"/>
    <d v="2018-12-27T00:00:00"/>
    <x v="1"/>
    <n v="168.18"/>
    <x v="8039"/>
    <n v="58.860000000000014"/>
    <x v="0"/>
  </r>
  <r>
    <n v="992828"/>
    <x v="0"/>
    <x v="3"/>
    <x v="4"/>
    <n v="190"/>
    <x v="205"/>
    <d v="2018-12-26T00:00:00"/>
    <d v="2018-12-27T00:00:00"/>
    <x v="5"/>
    <n v="767.31"/>
    <x v="4636"/>
    <n v="115.09999999999991"/>
    <x v="0"/>
  </r>
  <r>
    <n v="382586"/>
    <x v="0"/>
    <x v="0"/>
    <x v="4"/>
    <n v="94"/>
    <x v="204"/>
    <d v="2018-12-23T00:00:00"/>
    <d v="2018-12-29T00:00:00"/>
    <x v="5"/>
    <n v="1631.74"/>
    <x v="8040"/>
    <n v="146.8599999999999"/>
    <x v="0"/>
  </r>
  <r>
    <n v="79261"/>
    <x v="0"/>
    <x v="3"/>
    <x v="1"/>
    <n v="238"/>
    <x v="205"/>
    <d v="2018-12-25T00:00:00"/>
    <d v="2018-12-30T00:00:00"/>
    <x v="4"/>
    <n v="217"/>
    <x v="8041"/>
    <n v="73.78"/>
    <x v="0"/>
  </r>
  <r>
    <n v="831473"/>
    <x v="3"/>
    <x v="3"/>
    <x v="2"/>
    <n v="122"/>
    <x v="204"/>
    <d v="2018-12-23T00:00:00"/>
    <d v="2018-12-30T00:00:00"/>
    <x v="1"/>
    <n v="708.27"/>
    <x v="5694"/>
    <n v="318.71999999999997"/>
    <x v="0"/>
  </r>
  <r>
    <n v="65353"/>
    <x v="0"/>
    <x v="1"/>
    <x v="1"/>
    <n v="235"/>
    <x v="204"/>
    <d v="2018-12-26T00:00:00"/>
    <d v="2018-12-29T00:00:00"/>
    <x v="0"/>
    <n v="1476.3"/>
    <x v="8042"/>
    <n v="575.76"/>
    <x v="0"/>
  </r>
  <r>
    <n v="625357"/>
    <x v="1"/>
    <x v="2"/>
    <x v="1"/>
    <n v="306"/>
    <x v="205"/>
    <d v="2018-12-23T00:00:00"/>
    <d v="2018-12-28T00:00:00"/>
    <x v="1"/>
    <n v="246.67"/>
    <x v="3017"/>
    <n v="51.799999999999983"/>
    <x v="0"/>
  </r>
  <r>
    <n v="871486"/>
    <x v="0"/>
    <x v="2"/>
    <x v="5"/>
    <n v="123"/>
    <x v="204"/>
    <d v="2018-12-23T00:00:00"/>
    <d v="2018-12-30T00:00:00"/>
    <x v="5"/>
    <n v="679.78"/>
    <x v="8043"/>
    <n v="149.54999999999995"/>
    <x v="0"/>
  </r>
  <r>
    <n v="774967"/>
    <x v="1"/>
    <x v="0"/>
    <x v="2"/>
    <n v="96"/>
    <x v="205"/>
    <d v="2018-12-26T00:00:00"/>
    <d v="2018-12-31T00:00:00"/>
    <x v="0"/>
    <n v="561.23"/>
    <x v="8044"/>
    <n v="67.350000000000023"/>
    <x v="0"/>
  </r>
  <r>
    <n v="819016"/>
    <x v="1"/>
    <x v="0"/>
    <x v="4"/>
    <n v="46"/>
    <x v="206"/>
    <d v="2018-12-24T00:00:00"/>
    <d v="2018-12-29T00:00:00"/>
    <x v="4"/>
    <n v="927.33"/>
    <x v="2712"/>
    <n v="166.92000000000007"/>
    <x v="0"/>
  </r>
  <r>
    <n v="946072"/>
    <x v="0"/>
    <x v="1"/>
    <x v="2"/>
    <n v="297"/>
    <x v="205"/>
    <d v="2018-12-27T00:00:00"/>
    <d v="2018-12-31T00:00:00"/>
    <x v="1"/>
    <n v="1867.86"/>
    <x v="8045"/>
    <n v="523"/>
    <x v="0"/>
  </r>
  <r>
    <n v="286060"/>
    <x v="0"/>
    <x v="1"/>
    <x v="1"/>
    <n v="132"/>
    <x v="205"/>
    <d v="2018-12-25T00:00:00"/>
    <d v="2018-12-31T00:00:00"/>
    <x v="4"/>
    <n v="1325.22"/>
    <x v="8046"/>
    <n v="265.03999999999996"/>
    <x v="0"/>
  </r>
  <r>
    <n v="917009"/>
    <x v="0"/>
    <x v="1"/>
    <x v="3"/>
    <n v="213"/>
    <x v="205"/>
    <d v="2018-12-27T00:00:00"/>
    <d v="2019-01-01T00:00:00"/>
    <x v="0"/>
    <n v="667.73"/>
    <x v="2810"/>
    <n v="307.16000000000003"/>
    <x v="0"/>
  </r>
  <r>
    <n v="434699"/>
    <x v="0"/>
    <x v="1"/>
    <x v="2"/>
    <n v="94"/>
    <x v="205"/>
    <d v="2018-12-27T00:00:00"/>
    <d v="2018-12-28T00:00:00"/>
    <x v="1"/>
    <n v="626.49"/>
    <x v="8047"/>
    <n v="219.26999999999998"/>
    <x v="0"/>
  </r>
  <r>
    <n v="180317"/>
    <x v="3"/>
    <x v="3"/>
    <x v="2"/>
    <n v="147"/>
    <x v="205"/>
    <d v="2018-12-25T00:00:00"/>
    <d v="2018-12-28T00:00:00"/>
    <x v="0"/>
    <n v="1332"/>
    <x v="8048"/>
    <n v="226.44000000000005"/>
    <x v="0"/>
  </r>
  <r>
    <n v="47113"/>
    <x v="1"/>
    <x v="1"/>
    <x v="1"/>
    <n v="327"/>
    <x v="206"/>
    <d v="2018-12-25T00:00:00"/>
    <d v="2018-12-30T00:00:00"/>
    <x v="1"/>
    <n v="1931.62"/>
    <x v="8049"/>
    <n v="193.15999999999985"/>
    <x v="0"/>
  </r>
  <r>
    <n v="555498"/>
    <x v="2"/>
    <x v="3"/>
    <x v="4"/>
    <n v="121"/>
    <x v="206"/>
    <d v="2018-12-24T00:00:00"/>
    <d v="2018-12-26T00:00:00"/>
    <x v="2"/>
    <n v="1536.62"/>
    <x v="7195"/>
    <n v="184.38999999999987"/>
    <x v="0"/>
  </r>
  <r>
    <n v="88086"/>
    <x v="0"/>
    <x v="0"/>
    <x v="3"/>
    <n v="83"/>
    <x v="207"/>
    <d v="2018-12-27T00:00:00"/>
    <d v="2018-12-28T00:00:00"/>
    <x v="2"/>
    <n v="1300.6199999999999"/>
    <x v="8050"/>
    <n v="169.07999999999993"/>
    <x v="0"/>
  </r>
  <r>
    <n v="532540"/>
    <x v="1"/>
    <x v="3"/>
    <x v="0"/>
    <n v="30"/>
    <x v="207"/>
    <d v="2018-12-28T00:00:00"/>
    <d v="2019-01-04T00:00:00"/>
    <x v="2"/>
    <n v="268.97000000000003"/>
    <x v="6582"/>
    <n v="45.720000000000027"/>
    <x v="0"/>
  </r>
  <r>
    <n v="999902"/>
    <x v="2"/>
    <x v="0"/>
    <x v="3"/>
    <n v="112"/>
    <x v="207"/>
    <d v="2018-12-27T00:00:00"/>
    <d v="2018-12-31T00:00:00"/>
    <x v="3"/>
    <n v="206.13"/>
    <x v="8051"/>
    <n v="88.64"/>
    <x v="0"/>
  </r>
  <r>
    <n v="704599"/>
    <x v="2"/>
    <x v="1"/>
    <x v="4"/>
    <n v="347"/>
    <x v="206"/>
    <d v="2018-12-27T00:00:00"/>
    <d v="2018-12-31T00:00:00"/>
    <x v="1"/>
    <n v="1331.28"/>
    <x v="6392"/>
    <n v="133.12999999999988"/>
    <x v="0"/>
  </r>
  <r>
    <n v="100671"/>
    <x v="0"/>
    <x v="1"/>
    <x v="1"/>
    <n v="12"/>
    <x v="206"/>
    <d v="2018-12-25T00:00:00"/>
    <d v="2018-12-30T00:00:00"/>
    <x v="2"/>
    <n v="1548.53"/>
    <x v="8052"/>
    <n v="511.01"/>
    <x v="0"/>
  </r>
  <r>
    <n v="268930"/>
    <x v="1"/>
    <x v="2"/>
    <x v="4"/>
    <n v="342"/>
    <x v="206"/>
    <d v="2018-12-26T00:00:00"/>
    <d v="2018-12-27T00:00:00"/>
    <x v="4"/>
    <n v="343.62"/>
    <x v="2992"/>
    <n v="34.360000000000014"/>
    <x v="0"/>
  </r>
  <r>
    <n v="855039"/>
    <x v="1"/>
    <x v="2"/>
    <x v="5"/>
    <n v="72"/>
    <x v="206"/>
    <d v="2018-12-27T00:00:00"/>
    <d v="2019-01-02T00:00:00"/>
    <x v="5"/>
    <n v="711.8"/>
    <x v="8053"/>
    <n v="177.94999999999993"/>
    <x v="0"/>
  </r>
  <r>
    <n v="61134"/>
    <x v="3"/>
    <x v="3"/>
    <x v="3"/>
    <n v="82"/>
    <x v="206"/>
    <d v="2018-12-28T00:00:00"/>
    <d v="2019-01-01T00:00:00"/>
    <x v="0"/>
    <n v="1313.2"/>
    <x v="8054"/>
    <n v="157.58000000000015"/>
    <x v="0"/>
  </r>
  <r>
    <n v="48914"/>
    <x v="2"/>
    <x v="0"/>
    <x v="5"/>
    <n v="226"/>
    <x v="207"/>
    <d v="2018-12-25T00:00:00"/>
    <d v="2018-12-27T00:00:00"/>
    <x v="0"/>
    <n v="476.41"/>
    <x v="8055"/>
    <n v="200.09000000000003"/>
    <x v="0"/>
  </r>
  <r>
    <n v="655797"/>
    <x v="0"/>
    <x v="3"/>
    <x v="2"/>
    <n v="71"/>
    <x v="206"/>
    <d v="2018-12-26T00:00:00"/>
    <d v="2018-12-27T00:00:00"/>
    <x v="5"/>
    <n v="1601.77"/>
    <x v="4255"/>
    <n v="272.29999999999995"/>
    <x v="0"/>
  </r>
  <r>
    <n v="976425"/>
    <x v="0"/>
    <x v="1"/>
    <x v="3"/>
    <n v="232"/>
    <x v="206"/>
    <d v="2018-12-26T00:00:00"/>
    <d v="2018-12-30T00:00:00"/>
    <x v="5"/>
    <n v="315.29000000000002"/>
    <x v="8056"/>
    <n v="129.27000000000001"/>
    <x v="0"/>
  </r>
  <r>
    <n v="40811"/>
    <x v="1"/>
    <x v="3"/>
    <x v="5"/>
    <n v="186"/>
    <x v="206"/>
    <d v="2018-12-27T00:00:00"/>
    <d v="2018-12-30T00:00:00"/>
    <x v="5"/>
    <n v="420.41"/>
    <x v="8057"/>
    <n v="88.29000000000002"/>
    <x v="0"/>
  </r>
  <r>
    <n v="416044"/>
    <x v="0"/>
    <x v="0"/>
    <x v="2"/>
    <n v="90"/>
    <x v="206"/>
    <d v="2018-12-28T00:00:00"/>
    <d v="2019-01-03T00:00:00"/>
    <x v="2"/>
    <n v="606.16"/>
    <x v="8058"/>
    <n v="78.799999999999955"/>
    <x v="0"/>
  </r>
  <r>
    <n v="297667"/>
    <x v="1"/>
    <x v="0"/>
    <x v="2"/>
    <n v="42"/>
    <x v="207"/>
    <d v="2018-12-25T00:00:00"/>
    <d v="2018-12-28T00:00:00"/>
    <x v="1"/>
    <n v="225.86"/>
    <x v="6295"/>
    <n v="85.830000000000013"/>
    <x v="0"/>
  </r>
  <r>
    <n v="712907"/>
    <x v="3"/>
    <x v="2"/>
    <x v="2"/>
    <n v="250"/>
    <x v="206"/>
    <d v="2018-12-25T00:00:00"/>
    <d v="2019-01-01T00:00:00"/>
    <x v="5"/>
    <n v="347.89"/>
    <x v="8059"/>
    <n v="83.490000000000009"/>
    <x v="0"/>
  </r>
  <r>
    <n v="634254"/>
    <x v="2"/>
    <x v="1"/>
    <x v="1"/>
    <n v="56"/>
    <x v="207"/>
    <d v="2018-12-25T00:00:00"/>
    <d v="2018-12-29T00:00:00"/>
    <x v="3"/>
    <n v="709.14"/>
    <x v="8060"/>
    <n v="290.75"/>
    <x v="0"/>
  </r>
  <r>
    <n v="437699"/>
    <x v="3"/>
    <x v="2"/>
    <x v="1"/>
    <n v="62"/>
    <x v="206"/>
    <d v="2018-12-28T00:00:00"/>
    <d v="2019-01-02T00:00:00"/>
    <x v="0"/>
    <n v="1235.8900000000001"/>
    <x v="2312"/>
    <n v="568.5100000000001"/>
    <x v="0"/>
  </r>
  <r>
    <n v="977765"/>
    <x v="1"/>
    <x v="1"/>
    <x v="4"/>
    <n v="9"/>
    <x v="208"/>
    <d v="2018-12-27T00:00:00"/>
    <d v="2019-01-02T00:00:00"/>
    <x v="1"/>
    <n v="1158.99"/>
    <x v="5861"/>
    <n v="127.49000000000001"/>
    <x v="0"/>
  </r>
  <r>
    <n v="213835"/>
    <x v="1"/>
    <x v="0"/>
    <x v="5"/>
    <n v="65"/>
    <x v="207"/>
    <d v="2018-12-27T00:00:00"/>
    <d v="2018-12-31T00:00:00"/>
    <x v="3"/>
    <n v="706.62"/>
    <x v="8061"/>
    <n v="197.85000000000002"/>
    <x v="0"/>
  </r>
  <r>
    <n v="687831"/>
    <x v="0"/>
    <x v="0"/>
    <x v="4"/>
    <n v="84"/>
    <x v="207"/>
    <d v="2018-12-29T00:00:00"/>
    <d v="2019-01-03T00:00:00"/>
    <x v="5"/>
    <n v="1152.07"/>
    <x v="2230"/>
    <n v="80.639999999999873"/>
    <x v="0"/>
  </r>
  <r>
    <n v="837038"/>
    <x v="1"/>
    <x v="2"/>
    <x v="3"/>
    <n v="180"/>
    <x v="207"/>
    <d v="2018-12-29T00:00:00"/>
    <d v="2019-01-03T00:00:00"/>
    <x v="4"/>
    <n v="431.53"/>
    <x v="8062"/>
    <n v="81.989999999999952"/>
    <x v="0"/>
  </r>
  <r>
    <n v="797883"/>
    <x v="2"/>
    <x v="0"/>
    <x v="1"/>
    <n v="241"/>
    <x v="207"/>
    <d v="2018-12-29T00:00:00"/>
    <d v="2018-12-30T00:00:00"/>
    <x v="0"/>
    <n v="1340.14"/>
    <x v="8063"/>
    <n v="656.67000000000007"/>
    <x v="0"/>
  </r>
  <r>
    <n v="294755"/>
    <x v="1"/>
    <x v="1"/>
    <x v="4"/>
    <n v="269"/>
    <x v="208"/>
    <d v="2018-12-28T00:00:00"/>
    <d v="2019-01-01T00:00:00"/>
    <x v="2"/>
    <n v="1494.73"/>
    <x v="8064"/>
    <n v="508.21000000000004"/>
    <x v="0"/>
  </r>
  <r>
    <n v="234868"/>
    <x v="0"/>
    <x v="3"/>
    <x v="2"/>
    <n v="171"/>
    <x v="208"/>
    <d v="2018-12-28T00:00:00"/>
    <d v="2018-12-30T00:00:00"/>
    <x v="5"/>
    <n v="857.9"/>
    <x v="1503"/>
    <n v="334.57999999999993"/>
    <x v="0"/>
  </r>
  <r>
    <n v="305531"/>
    <x v="1"/>
    <x v="1"/>
    <x v="4"/>
    <n v="120"/>
    <x v="208"/>
    <d v="2018-12-30T00:00:00"/>
    <d v="2019-01-04T00:00:00"/>
    <x v="5"/>
    <n v="705.26"/>
    <x v="8065"/>
    <n v="197.46999999999997"/>
    <x v="0"/>
  </r>
  <r>
    <n v="170433"/>
    <x v="2"/>
    <x v="0"/>
    <x v="4"/>
    <n v="269"/>
    <x v="209"/>
    <d v="2018-12-29T00:00:00"/>
    <d v="2018-12-30T00:00:00"/>
    <x v="1"/>
    <n v="1531.69"/>
    <x v="8066"/>
    <n v="505.46000000000004"/>
    <x v="0"/>
  </r>
  <r>
    <n v="84816"/>
    <x v="0"/>
    <x v="3"/>
    <x v="0"/>
    <n v="365"/>
    <x v="209"/>
    <d v="2018-12-28T00:00:00"/>
    <d v="2018-12-29T00:00:00"/>
    <x v="2"/>
    <n v="484.22"/>
    <x v="401"/>
    <n v="87.160000000000025"/>
    <x v="0"/>
  </r>
  <r>
    <n v="907563"/>
    <x v="3"/>
    <x v="2"/>
    <x v="3"/>
    <n v="172"/>
    <x v="209"/>
    <d v="2018-12-30T00:00:00"/>
    <d v="2019-01-03T00:00:00"/>
    <x v="5"/>
    <n v="816.57"/>
    <x v="8067"/>
    <n v="204.1400000000001"/>
    <x v="0"/>
  </r>
  <r>
    <n v="439468"/>
    <x v="0"/>
    <x v="3"/>
    <x v="0"/>
    <n v="70"/>
    <x v="209"/>
    <d v="2018-12-29T00:00:00"/>
    <d v="2019-01-01T00:00:00"/>
    <x v="1"/>
    <n v="800.09"/>
    <x v="8068"/>
    <n v="280.03000000000009"/>
    <x v="0"/>
  </r>
  <r>
    <n v="716500"/>
    <x v="1"/>
    <x v="3"/>
    <x v="2"/>
    <n v="286"/>
    <x v="208"/>
    <d v="2018-12-30T00:00:00"/>
    <d v="2019-01-06T00:00:00"/>
    <x v="2"/>
    <n v="1683.46"/>
    <x v="1609"/>
    <n v="774.39"/>
    <x v="0"/>
  </r>
  <r>
    <n v="978368"/>
    <x v="0"/>
    <x v="0"/>
    <x v="3"/>
    <n v="67"/>
    <x v="209"/>
    <d v="2018-12-27T00:00:00"/>
    <d v="2019-01-01T00:00:00"/>
    <x v="4"/>
    <n v="363.21"/>
    <x v="6779"/>
    <n v="98.07"/>
    <x v="0"/>
  </r>
  <r>
    <n v="884328"/>
    <x v="0"/>
    <x v="1"/>
    <x v="3"/>
    <n v="58"/>
    <x v="209"/>
    <d v="2018-12-30T00:00:00"/>
    <d v="2019-01-06T00:00:00"/>
    <x v="2"/>
    <n v="565.83000000000004"/>
    <x v="4449"/>
    <n v="33.950000000000045"/>
    <x v="0"/>
  </r>
  <r>
    <n v="215419"/>
    <x v="0"/>
    <x v="2"/>
    <x v="3"/>
    <n v="230"/>
    <x v="209"/>
    <d v="2018-12-30T00:00:00"/>
    <d v="2019-01-03T00:00:00"/>
    <x v="1"/>
    <n v="298.7"/>
    <x v="8069"/>
    <n v="128.44"/>
    <x v="0"/>
  </r>
  <r>
    <n v="267046"/>
    <x v="3"/>
    <x v="2"/>
    <x v="4"/>
    <n v="84"/>
    <x v="209"/>
    <d v="2018-12-30T00:00:00"/>
    <d v="2019-01-06T00:00:00"/>
    <x v="2"/>
    <n v="656.03"/>
    <x v="8070"/>
    <n v="223.04999999999995"/>
    <x v="0"/>
  </r>
  <r>
    <n v="287450"/>
    <x v="2"/>
    <x v="1"/>
    <x v="0"/>
    <n v="306"/>
    <x v="208"/>
    <d v="2018-12-28T00:00:00"/>
    <d v="2019-01-02T00:00:00"/>
    <x v="2"/>
    <n v="667.73"/>
    <x v="8071"/>
    <n v="140.22000000000003"/>
    <x v="0"/>
  </r>
  <r>
    <n v="882088"/>
    <x v="1"/>
    <x v="0"/>
    <x v="2"/>
    <n v="175"/>
    <x v="210"/>
    <d v="2018-12-29T00:00:00"/>
    <d v="2019-01-01T00:00:00"/>
    <x v="3"/>
    <n v="1922.06"/>
    <x v="8072"/>
    <n v="730.37999999999988"/>
    <x v="0"/>
  </r>
  <r>
    <n v="111541"/>
    <x v="0"/>
    <x v="0"/>
    <x v="1"/>
    <n v="39"/>
    <x v="210"/>
    <d v="2018-12-29T00:00:00"/>
    <d v="2018-12-30T00:00:00"/>
    <x v="2"/>
    <n v="804.08"/>
    <x v="2575"/>
    <n v="104.53000000000009"/>
    <x v="0"/>
  </r>
  <r>
    <n v="482800"/>
    <x v="2"/>
    <x v="3"/>
    <x v="1"/>
    <n v="264"/>
    <x v="210"/>
    <d v="2018-12-29T00:00:00"/>
    <d v="2019-01-02T00:00:00"/>
    <x v="3"/>
    <n v="1556.05"/>
    <x v="8073"/>
    <n v="171.16999999999985"/>
    <x v="0"/>
  </r>
  <r>
    <n v="975656"/>
    <x v="2"/>
    <x v="3"/>
    <x v="5"/>
    <n v="302"/>
    <x v="210"/>
    <d v="2018-12-31T00:00:00"/>
    <d v="2019-01-04T00:00:00"/>
    <x v="4"/>
    <n v="194.17"/>
    <x v="182"/>
    <n v="40.78"/>
    <x v="0"/>
  </r>
  <r>
    <n v="609308"/>
    <x v="1"/>
    <x v="2"/>
    <x v="3"/>
    <n v="130"/>
    <x v="210"/>
    <d v="2018-12-31T00:00:00"/>
    <d v="2019-01-04T00:00:00"/>
    <x v="4"/>
    <n v="663.94"/>
    <x v="8074"/>
    <n v="252.30000000000007"/>
    <x v="0"/>
  </r>
  <r>
    <n v="951550"/>
    <x v="0"/>
    <x v="2"/>
    <x v="3"/>
    <n v="62"/>
    <x v="210"/>
    <d v="2018-12-31T00:00:00"/>
    <d v="2019-01-01T00:00:00"/>
    <x v="3"/>
    <n v="1697.84"/>
    <x v="8075"/>
    <n v="271.64999999999986"/>
    <x v="0"/>
  </r>
  <r>
    <n v="702274"/>
    <x v="2"/>
    <x v="1"/>
    <x v="0"/>
    <n v="256"/>
    <x v="209"/>
    <d v="2018-12-31T00:00:00"/>
    <d v="2019-01-02T00:00:00"/>
    <x v="4"/>
    <n v="1631.74"/>
    <x v="8076"/>
    <n v="717.97"/>
    <x v="0"/>
  </r>
  <r>
    <n v="688345"/>
    <x v="0"/>
    <x v="0"/>
    <x v="2"/>
    <n v="236"/>
    <x v="209"/>
    <d v="2018-12-28T00:00:00"/>
    <d v="2018-12-29T00:00:00"/>
    <x v="2"/>
    <n v="540.25"/>
    <x v="8077"/>
    <n v="216.10000000000002"/>
    <x v="0"/>
  </r>
  <r>
    <n v="90556"/>
    <x v="2"/>
    <x v="1"/>
    <x v="0"/>
    <n v="328"/>
    <x v="209"/>
    <d v="2018-12-28T00:00:00"/>
    <d v="2018-12-29T00:00:00"/>
    <x v="4"/>
    <n v="476.41"/>
    <x v="1828"/>
    <n v="166.74"/>
    <x v="0"/>
  </r>
  <r>
    <n v="182147"/>
    <x v="0"/>
    <x v="0"/>
    <x v="4"/>
    <n v="299"/>
    <x v="209"/>
    <d v="2018-12-29T00:00:00"/>
    <d v="2019-01-01T00:00:00"/>
    <x v="5"/>
    <n v="1778.9"/>
    <x v="8078"/>
    <n v="853.87000000000012"/>
    <x v="0"/>
  </r>
  <r>
    <n v="155197"/>
    <x v="0"/>
    <x v="1"/>
    <x v="3"/>
    <n v="84"/>
    <x v="209"/>
    <d v="2018-12-31T00:00:00"/>
    <d v="2019-01-03T00:00:00"/>
    <x v="2"/>
    <n v="284.10000000000002"/>
    <x v="4197"/>
    <n v="96.590000000000032"/>
    <x v="0"/>
  </r>
  <r>
    <n v="402045"/>
    <x v="1"/>
    <x v="0"/>
    <x v="5"/>
    <n v="330"/>
    <x v="210"/>
    <d v="2018-12-31T00:00:00"/>
    <d v="2019-01-04T00:00:00"/>
    <x v="1"/>
    <n v="1716.73"/>
    <x v="5588"/>
    <n v="772.53"/>
    <x v="0"/>
  </r>
  <r>
    <n v="461435"/>
    <x v="1"/>
    <x v="1"/>
    <x v="3"/>
    <n v="305"/>
    <x v="210"/>
    <d v="2018-12-29T00:00:00"/>
    <d v="2019-01-01T00:00:00"/>
    <x v="1"/>
    <n v="1684.01"/>
    <x v="8079"/>
    <n v="151.55999999999995"/>
    <x v="0"/>
  </r>
  <r>
    <n v="347728"/>
    <x v="1"/>
    <x v="1"/>
    <x v="2"/>
    <n v="51"/>
    <x v="211"/>
    <d v="2019-01-01T00:00:00"/>
    <d v="2019-01-04T00:00:00"/>
    <x v="0"/>
    <n v="1022"/>
    <x v="8080"/>
    <n v="245.27999999999997"/>
    <x v="0"/>
  </r>
  <r>
    <n v="997668"/>
    <x v="0"/>
    <x v="2"/>
    <x v="0"/>
    <n v="32"/>
    <x v="211"/>
    <d v="2018-12-31T00:00:00"/>
    <d v="2019-01-07T00:00:00"/>
    <x v="0"/>
    <n v="1612.24"/>
    <x v="8081"/>
    <n v="757.75"/>
    <x v="0"/>
  </r>
  <r>
    <n v="901400"/>
    <x v="2"/>
    <x v="1"/>
    <x v="5"/>
    <n v="31"/>
    <x v="210"/>
    <d v="2018-12-29T00:00:00"/>
    <d v="2019-01-05T00:00:00"/>
    <x v="3"/>
    <n v="353.69"/>
    <x v="8082"/>
    <n v="137.94"/>
    <x v="0"/>
  </r>
  <r>
    <n v="7775"/>
    <x v="1"/>
    <x v="3"/>
    <x v="2"/>
    <n v="90"/>
    <x v="210"/>
    <d v="2018-12-29T00:00:00"/>
    <d v="2019-01-02T00:00:00"/>
    <x v="3"/>
    <n v="1236.6199999999999"/>
    <x v="8083"/>
    <n v="420.44999999999993"/>
    <x v="0"/>
  </r>
  <r>
    <n v="710086"/>
    <x v="1"/>
    <x v="3"/>
    <x v="1"/>
    <n v="83"/>
    <x v="211"/>
    <d v="2018-12-29T00:00:00"/>
    <d v="2019-01-03T00:00:00"/>
    <x v="4"/>
    <n v="1982.73"/>
    <x v="2784"/>
    <n v="138.78999999999996"/>
    <x v="0"/>
  </r>
  <r>
    <n v="771003"/>
    <x v="1"/>
    <x v="1"/>
    <x v="4"/>
    <n v="27"/>
    <x v="211"/>
    <d v="2019-01-01T00:00:00"/>
    <d v="2019-01-06T00:00:00"/>
    <x v="2"/>
    <n v="561.15"/>
    <x v="8084"/>
    <n v="162.72999999999996"/>
    <x v="0"/>
  </r>
  <r>
    <n v="195919"/>
    <x v="1"/>
    <x v="3"/>
    <x v="4"/>
    <n v="221"/>
    <x v="211"/>
    <d v="2019-01-01T00:00:00"/>
    <d v="2019-01-05T00:00:00"/>
    <x v="2"/>
    <n v="192.81"/>
    <x v="8085"/>
    <n v="75.2"/>
    <x v="0"/>
  </r>
  <r>
    <n v="311594"/>
    <x v="1"/>
    <x v="0"/>
    <x v="5"/>
    <n v="184"/>
    <x v="212"/>
    <d v="2018-12-30T00:00:00"/>
    <d v="2019-01-02T00:00:00"/>
    <x v="0"/>
    <n v="1438.22"/>
    <x v="8086"/>
    <n v="575.29000000000008"/>
    <x v="0"/>
  </r>
  <r>
    <n v="314369"/>
    <x v="3"/>
    <x v="2"/>
    <x v="4"/>
    <n v="109"/>
    <x v="211"/>
    <d v="2018-12-30T00:00:00"/>
    <d v="2019-01-06T00:00:00"/>
    <x v="2"/>
    <n v="381.39"/>
    <x v="8087"/>
    <n v="171.63"/>
    <x v="0"/>
  </r>
  <r>
    <n v="300199"/>
    <x v="2"/>
    <x v="1"/>
    <x v="5"/>
    <n v="223"/>
    <x v="211"/>
    <d v="2018-12-31T00:00:00"/>
    <d v="2019-01-01T00:00:00"/>
    <x v="4"/>
    <n v="800.09"/>
    <x v="8088"/>
    <n v="248.03000000000009"/>
    <x v="0"/>
  </r>
  <r>
    <n v="273483"/>
    <x v="0"/>
    <x v="3"/>
    <x v="5"/>
    <n v="6"/>
    <x v="212"/>
    <d v="2019-01-02T00:00:00"/>
    <d v="2019-01-03T00:00:00"/>
    <x v="3"/>
    <n v="1507.06"/>
    <x v="8089"/>
    <n v="678.18"/>
    <x v="0"/>
  </r>
  <r>
    <n v="218326"/>
    <x v="3"/>
    <x v="3"/>
    <x v="0"/>
    <n v="167"/>
    <x v="211"/>
    <d v="2018-12-31T00:00:00"/>
    <d v="2019-01-04T00:00:00"/>
    <x v="5"/>
    <n v="1181.57"/>
    <x v="2878"/>
    <n v="141.78999999999996"/>
    <x v="0"/>
  </r>
  <r>
    <n v="340888"/>
    <x v="1"/>
    <x v="3"/>
    <x v="5"/>
    <n v="31"/>
    <x v="211"/>
    <d v="2019-01-01T00:00:00"/>
    <d v="2019-01-03T00:00:00"/>
    <x v="4"/>
    <n v="1834.32"/>
    <x v="8090"/>
    <n v="770.40999999999985"/>
    <x v="0"/>
  </r>
  <r>
    <n v="512563"/>
    <x v="1"/>
    <x v="3"/>
    <x v="5"/>
    <n v="199"/>
    <x v="213"/>
    <d v="2018-12-31T00:00:00"/>
    <d v="2019-01-02T00:00:00"/>
    <x v="3"/>
    <n v="1607.9"/>
    <x v="8091"/>
    <n v="498.45000000000005"/>
    <x v="0"/>
  </r>
  <r>
    <n v="379196"/>
    <x v="0"/>
    <x v="3"/>
    <x v="2"/>
    <n v="213"/>
    <x v="213"/>
    <d v="2019-01-02T00:00:00"/>
    <d v="2019-01-06T00:00:00"/>
    <x v="4"/>
    <n v="177.8"/>
    <x v="8092"/>
    <n v="48.010000000000019"/>
    <x v="0"/>
  </r>
  <r>
    <n v="242995"/>
    <x v="0"/>
    <x v="0"/>
    <x v="3"/>
    <n v="336"/>
    <x v="213"/>
    <d v="2019-01-03T00:00:00"/>
    <d v="2019-01-06T00:00:00"/>
    <x v="1"/>
    <n v="344.33"/>
    <x v="8093"/>
    <n v="17.21999999999997"/>
    <x v="0"/>
  </r>
  <r>
    <n v="96863"/>
    <x v="0"/>
    <x v="2"/>
    <x v="5"/>
    <n v="179"/>
    <x v="212"/>
    <d v="2019-01-03T00:00:00"/>
    <d v="2019-01-07T00:00:00"/>
    <x v="5"/>
    <n v="579.85"/>
    <x v="8094"/>
    <n v="162.36000000000001"/>
    <x v="0"/>
  </r>
  <r>
    <n v="2357"/>
    <x v="0"/>
    <x v="1"/>
    <x v="5"/>
    <n v="89"/>
    <x v="212"/>
    <d v="2019-01-03T00:00:00"/>
    <d v="2019-01-08T00:00:00"/>
    <x v="1"/>
    <n v="1531.9"/>
    <x v="8095"/>
    <n v="153.19000000000005"/>
    <x v="0"/>
  </r>
  <r>
    <n v="814806"/>
    <x v="2"/>
    <x v="3"/>
    <x v="0"/>
    <n v="367"/>
    <x v="212"/>
    <d v="2019-01-02T00:00:00"/>
    <d v="2019-01-08T00:00:00"/>
    <x v="2"/>
    <n v="492.44"/>
    <x v="636"/>
    <n v="59.089999999999975"/>
    <x v="0"/>
  </r>
  <r>
    <n v="205205"/>
    <x v="1"/>
    <x v="0"/>
    <x v="5"/>
    <n v="123"/>
    <x v="213"/>
    <d v="2019-01-03T00:00:00"/>
    <d v="2019-01-09T00:00:00"/>
    <x v="4"/>
    <n v="381.39"/>
    <x v="8096"/>
    <n v="118.22999999999996"/>
    <x v="0"/>
  </r>
  <r>
    <n v="390947"/>
    <x v="1"/>
    <x v="3"/>
    <x v="5"/>
    <n v="166"/>
    <x v="212"/>
    <d v="2019-01-01T00:00:00"/>
    <d v="2019-01-06T00:00:00"/>
    <x v="3"/>
    <n v="1431.63"/>
    <x v="184"/>
    <n v="300.6400000000001"/>
    <x v="0"/>
  </r>
  <r>
    <n v="889876"/>
    <x v="1"/>
    <x v="2"/>
    <x v="5"/>
    <n v="341"/>
    <x v="213"/>
    <d v="2018-12-31T00:00:00"/>
    <d v="2019-01-05T00:00:00"/>
    <x v="3"/>
    <n v="1833.88"/>
    <x v="3871"/>
    <n v="696.87000000000012"/>
    <x v="0"/>
  </r>
  <r>
    <n v="589079"/>
    <x v="2"/>
    <x v="0"/>
    <x v="0"/>
    <n v="162"/>
    <x v="212"/>
    <d v="2019-01-02T00:00:00"/>
    <d v="2019-01-06T00:00:00"/>
    <x v="3"/>
    <n v="344.33"/>
    <x v="8097"/>
    <n v="134.29"/>
    <x v="0"/>
  </r>
  <r>
    <n v="434788"/>
    <x v="0"/>
    <x v="2"/>
    <x v="5"/>
    <n v="282"/>
    <x v="212"/>
    <d v="2019-01-02T00:00:00"/>
    <d v="2019-01-06T00:00:00"/>
    <x v="0"/>
    <n v="1729.28"/>
    <x v="7765"/>
    <n v="449.6099999999999"/>
    <x v="0"/>
  </r>
  <r>
    <n v="667502"/>
    <x v="3"/>
    <x v="0"/>
    <x v="2"/>
    <n v="46"/>
    <x v="213"/>
    <d v="2019-01-01T00:00:00"/>
    <d v="2019-01-04T00:00:00"/>
    <x v="2"/>
    <n v="1179.46"/>
    <x v="8098"/>
    <n v="188.71000000000004"/>
    <x v="0"/>
  </r>
  <r>
    <n v="983426"/>
    <x v="2"/>
    <x v="3"/>
    <x v="3"/>
    <n v="86"/>
    <x v="212"/>
    <d v="2019-01-01T00:00:00"/>
    <d v="2019-01-06T00:00:00"/>
    <x v="5"/>
    <n v="1681.38"/>
    <x v="3845"/>
    <n v="571.67000000000007"/>
    <x v="0"/>
  </r>
  <r>
    <n v="740288"/>
    <x v="2"/>
    <x v="0"/>
    <x v="0"/>
    <n v="295"/>
    <x v="212"/>
    <d v="2018-12-31T00:00:00"/>
    <d v="2019-01-05T00:00:00"/>
    <x v="2"/>
    <n v="1291.07"/>
    <x v="8099"/>
    <n v="154.92999999999984"/>
    <x v="0"/>
  </r>
  <r>
    <n v="767430"/>
    <x v="0"/>
    <x v="3"/>
    <x v="1"/>
    <n v="30"/>
    <x v="213"/>
    <d v="2019-01-01T00:00:00"/>
    <d v="2019-01-05T00:00:00"/>
    <x v="5"/>
    <n v="1271.1400000000001"/>
    <x v="8100"/>
    <n v="330.50000000000011"/>
    <x v="0"/>
  </r>
  <r>
    <n v="676526"/>
    <x v="0"/>
    <x v="2"/>
    <x v="4"/>
    <n v="83"/>
    <x v="214"/>
    <d v="2019-01-01T00:00:00"/>
    <d v="2019-01-02T00:00:00"/>
    <x v="2"/>
    <n v="1147.46"/>
    <x v="2315"/>
    <n v="263.92000000000007"/>
    <x v="1"/>
  </r>
  <r>
    <n v="732350"/>
    <x v="1"/>
    <x v="2"/>
    <x v="4"/>
    <n v="19"/>
    <x v="214"/>
    <d v="2019-01-03T00:00:00"/>
    <d v="2019-01-10T00:00:00"/>
    <x v="3"/>
    <n v="1790.24"/>
    <x v="8101"/>
    <n v="501.27"/>
    <x v="1"/>
  </r>
  <r>
    <n v="357529"/>
    <x v="1"/>
    <x v="2"/>
    <x v="5"/>
    <n v="87"/>
    <x v="214"/>
    <d v="2019-01-01T00:00:00"/>
    <d v="2019-01-06T00:00:00"/>
    <x v="3"/>
    <n v="596.42999999999995"/>
    <x v="8102"/>
    <n v="226.63999999999993"/>
    <x v="1"/>
  </r>
  <r>
    <n v="907172"/>
    <x v="3"/>
    <x v="0"/>
    <x v="0"/>
    <n v="145"/>
    <x v="214"/>
    <d v="2019-01-02T00:00:00"/>
    <d v="2019-01-04T00:00:00"/>
    <x v="1"/>
    <n v="375.99"/>
    <x v="6869"/>
    <n v="67.680000000000007"/>
    <x v="1"/>
  </r>
  <r>
    <n v="644405"/>
    <x v="3"/>
    <x v="3"/>
    <x v="0"/>
    <n v="260"/>
    <x v="214"/>
    <d v="2019-01-03T00:00:00"/>
    <d v="2019-01-07T00:00:00"/>
    <x v="1"/>
    <n v="1867.86"/>
    <x v="8103"/>
    <n v="336.20999999999981"/>
    <x v="1"/>
  </r>
  <r>
    <n v="802040"/>
    <x v="2"/>
    <x v="1"/>
    <x v="0"/>
    <n v="218"/>
    <x v="214"/>
    <d v="2019-01-03T00:00:00"/>
    <d v="2019-01-05T00:00:00"/>
    <x v="1"/>
    <n v="411.04"/>
    <x v="1392"/>
    <n v="82.210000000000036"/>
    <x v="1"/>
  </r>
  <r>
    <n v="205374"/>
    <x v="3"/>
    <x v="2"/>
    <x v="2"/>
    <n v="330"/>
    <x v="213"/>
    <d v="2019-01-02T00:00:00"/>
    <d v="2019-01-04T00:00:00"/>
    <x v="2"/>
    <n v="1002.42"/>
    <x v="5152"/>
    <n v="350.84999999999991"/>
    <x v="0"/>
  </r>
  <r>
    <n v="389153"/>
    <x v="0"/>
    <x v="3"/>
    <x v="2"/>
    <n v="291"/>
    <x v="214"/>
    <d v="2019-01-04T00:00:00"/>
    <d v="2019-01-10T00:00:00"/>
    <x v="5"/>
    <n v="339.51"/>
    <x v="7732"/>
    <n v="81.480000000000018"/>
    <x v="1"/>
  </r>
  <r>
    <n v="912048"/>
    <x v="0"/>
    <x v="3"/>
    <x v="0"/>
    <n v="232"/>
    <x v="213"/>
    <d v="2019-01-03T00:00:00"/>
    <d v="2019-01-07T00:00:00"/>
    <x v="4"/>
    <n v="1697.84"/>
    <x v="6957"/>
    <n v="135.82999999999993"/>
    <x v="0"/>
  </r>
  <r>
    <n v="575810"/>
    <x v="0"/>
    <x v="2"/>
    <x v="0"/>
    <n v="271"/>
    <x v="214"/>
    <d v="2019-01-03T00:00:00"/>
    <d v="2019-01-05T00:00:00"/>
    <x v="4"/>
    <n v="1700.22"/>
    <x v="8104"/>
    <n v="391.04999999999995"/>
    <x v="1"/>
  </r>
  <r>
    <n v="114555"/>
    <x v="1"/>
    <x v="0"/>
    <x v="5"/>
    <n v="358"/>
    <x v="213"/>
    <d v="2019-01-03T00:00:00"/>
    <d v="2019-01-10T00:00:00"/>
    <x v="1"/>
    <n v="827.05"/>
    <x v="8105"/>
    <n v="297.74"/>
    <x v="0"/>
  </r>
  <r>
    <n v="919328"/>
    <x v="3"/>
    <x v="2"/>
    <x v="2"/>
    <n v="99"/>
    <x v="213"/>
    <d v="2019-01-01T00:00:00"/>
    <d v="2019-01-03T00:00:00"/>
    <x v="2"/>
    <n v="1698.44"/>
    <x v="8106"/>
    <n v="407.63000000000011"/>
    <x v="0"/>
  </r>
  <r>
    <n v="257125"/>
    <x v="3"/>
    <x v="3"/>
    <x v="1"/>
    <n v="115"/>
    <x v="213"/>
    <d v="2019-01-02T00:00:00"/>
    <d v="2019-01-06T00:00:00"/>
    <x v="4"/>
    <n v="1049.29"/>
    <x v="270"/>
    <n v="388.24"/>
    <x v="0"/>
  </r>
  <r>
    <n v="4619"/>
    <x v="2"/>
    <x v="1"/>
    <x v="0"/>
    <n v="219"/>
    <x v="213"/>
    <d v="2019-01-01T00:00:00"/>
    <d v="2019-01-04T00:00:00"/>
    <x v="0"/>
    <n v="408.12"/>
    <x v="8107"/>
    <n v="151"/>
    <x v="0"/>
  </r>
  <r>
    <n v="767372"/>
    <x v="0"/>
    <x v="0"/>
    <x v="4"/>
    <n v="349"/>
    <x v="214"/>
    <d v="2019-01-04T00:00:00"/>
    <d v="2019-01-09T00:00:00"/>
    <x v="1"/>
    <n v="1921.97"/>
    <x v="8108"/>
    <n v="634.25"/>
    <x v="1"/>
  </r>
  <r>
    <n v="887359"/>
    <x v="1"/>
    <x v="2"/>
    <x v="5"/>
    <n v="348"/>
    <x v="215"/>
    <d v="2019-01-02T00:00:00"/>
    <d v="2019-01-09T00:00:00"/>
    <x v="0"/>
    <n v="859.45"/>
    <x v="8109"/>
    <n v="189.08000000000004"/>
    <x v="1"/>
  </r>
  <r>
    <n v="875208"/>
    <x v="0"/>
    <x v="3"/>
    <x v="4"/>
    <n v="262"/>
    <x v="214"/>
    <d v="2019-01-04T00:00:00"/>
    <d v="2019-01-09T00:00:00"/>
    <x v="0"/>
    <n v="1159.22"/>
    <x v="5307"/>
    <n v="81.150000000000091"/>
    <x v="1"/>
  </r>
  <r>
    <n v="181091"/>
    <x v="1"/>
    <x v="2"/>
    <x v="5"/>
    <n v="125"/>
    <x v="214"/>
    <d v="2019-01-03T00:00:00"/>
    <d v="2019-01-08T00:00:00"/>
    <x v="5"/>
    <n v="1716.73"/>
    <x v="8110"/>
    <n v="480.68000000000006"/>
    <x v="1"/>
  </r>
  <r>
    <n v="381581"/>
    <x v="3"/>
    <x v="0"/>
    <x v="3"/>
    <n v="44"/>
    <x v="214"/>
    <d v="2019-01-02T00:00:00"/>
    <d v="2019-01-05T00:00:00"/>
    <x v="5"/>
    <n v="780"/>
    <x v="8111"/>
    <n v="39"/>
    <x v="1"/>
  </r>
  <r>
    <n v="191216"/>
    <x v="0"/>
    <x v="2"/>
    <x v="0"/>
    <n v="187"/>
    <x v="214"/>
    <d v="2019-01-03T00:00:00"/>
    <d v="2019-01-05T00:00:00"/>
    <x v="1"/>
    <n v="1210.32"/>
    <x v="2275"/>
    <n v="121.02999999999997"/>
    <x v="1"/>
  </r>
  <r>
    <n v="308252"/>
    <x v="0"/>
    <x v="2"/>
    <x v="5"/>
    <n v="32"/>
    <x v="215"/>
    <d v="2019-01-04T00:00:00"/>
    <d v="2019-01-11T00:00:00"/>
    <x v="2"/>
    <n v="244.72"/>
    <x v="573"/>
    <n v="48.94"/>
    <x v="1"/>
  </r>
  <r>
    <n v="543529"/>
    <x v="0"/>
    <x v="3"/>
    <x v="1"/>
    <n v="104"/>
    <x v="214"/>
    <d v="2019-01-02T00:00:00"/>
    <d v="2019-01-06T00:00:00"/>
    <x v="4"/>
    <n v="1979.74"/>
    <x v="8112"/>
    <n v="435.53999999999996"/>
    <x v="1"/>
  </r>
  <r>
    <n v="465800"/>
    <x v="0"/>
    <x v="2"/>
    <x v="1"/>
    <n v="126"/>
    <x v="215"/>
    <d v="2019-01-02T00:00:00"/>
    <d v="2019-01-08T00:00:00"/>
    <x v="2"/>
    <n v="705.26"/>
    <x v="5289"/>
    <n v="310.31"/>
    <x v="1"/>
  </r>
  <r>
    <n v="153585"/>
    <x v="0"/>
    <x v="1"/>
    <x v="2"/>
    <n v="338"/>
    <x v="215"/>
    <d v="2019-01-04T00:00:00"/>
    <d v="2019-01-11T00:00:00"/>
    <x v="1"/>
    <n v="669.51"/>
    <x v="8113"/>
    <n v="200.84999999999997"/>
    <x v="1"/>
  </r>
  <r>
    <n v="77864"/>
    <x v="0"/>
    <x v="1"/>
    <x v="5"/>
    <n v="315"/>
    <x v="215"/>
    <d v="2019-01-02T00:00:00"/>
    <d v="2019-01-07T00:00:00"/>
    <x v="2"/>
    <n v="217"/>
    <x v="8114"/>
    <n v="36.889999999999986"/>
    <x v="1"/>
  </r>
  <r>
    <n v="351160"/>
    <x v="0"/>
    <x v="2"/>
    <x v="1"/>
    <n v="78"/>
    <x v="214"/>
    <d v="2019-01-02T00:00:00"/>
    <d v="2019-01-05T00:00:00"/>
    <x v="0"/>
    <n v="527.55999999999995"/>
    <x v="8115"/>
    <n v="258.49999999999994"/>
    <x v="1"/>
  </r>
  <r>
    <n v="727996"/>
    <x v="2"/>
    <x v="1"/>
    <x v="4"/>
    <n v="30"/>
    <x v="214"/>
    <d v="2019-01-05T00:00:00"/>
    <d v="2019-01-06T00:00:00"/>
    <x v="5"/>
    <n v="193.84"/>
    <x v="8116"/>
    <n v="56.210000000000008"/>
    <x v="1"/>
  </r>
  <r>
    <n v="241163"/>
    <x v="1"/>
    <x v="2"/>
    <x v="4"/>
    <n v="136"/>
    <x v="216"/>
    <d v="2019-01-05T00:00:00"/>
    <d v="2019-01-10T00:00:00"/>
    <x v="1"/>
    <n v="1114.98"/>
    <x v="8117"/>
    <n v="111.5"/>
    <x v="1"/>
  </r>
  <r>
    <n v="546509"/>
    <x v="0"/>
    <x v="3"/>
    <x v="0"/>
    <n v="282"/>
    <x v="215"/>
    <d v="2019-01-04T00:00:00"/>
    <d v="2019-01-09T00:00:00"/>
    <x v="3"/>
    <n v="225.42"/>
    <x v="8118"/>
    <n v="76.639999999999986"/>
    <x v="1"/>
  </r>
  <r>
    <n v="41854"/>
    <x v="0"/>
    <x v="0"/>
    <x v="3"/>
    <n v="353"/>
    <x v="216"/>
    <d v="2019-01-05T00:00:00"/>
    <d v="2019-01-10T00:00:00"/>
    <x v="2"/>
    <n v="1747.33"/>
    <x v="8119"/>
    <n v="856.18999999999994"/>
    <x v="1"/>
  </r>
  <r>
    <n v="551608"/>
    <x v="1"/>
    <x v="2"/>
    <x v="0"/>
    <n v="238"/>
    <x v="215"/>
    <d v="2019-01-05T00:00:00"/>
    <d v="2019-01-12T00:00:00"/>
    <x v="1"/>
    <n v="1895.19"/>
    <x v="8120"/>
    <n v="360.09000000000015"/>
    <x v="1"/>
  </r>
  <r>
    <n v="240521"/>
    <x v="3"/>
    <x v="2"/>
    <x v="1"/>
    <n v="175"/>
    <x v="216"/>
    <d v="2019-01-05T00:00:00"/>
    <d v="2019-01-11T00:00:00"/>
    <x v="1"/>
    <n v="385.78"/>
    <x v="6427"/>
    <n v="138.87999999999997"/>
    <x v="1"/>
  </r>
  <r>
    <n v="773115"/>
    <x v="1"/>
    <x v="3"/>
    <x v="0"/>
    <n v="99"/>
    <x v="215"/>
    <d v="2019-01-06T00:00:00"/>
    <d v="2019-01-08T00:00:00"/>
    <x v="0"/>
    <n v="1063.55"/>
    <x v="8121"/>
    <n v="457.32999999999993"/>
    <x v="1"/>
  </r>
  <r>
    <n v="915126"/>
    <x v="0"/>
    <x v="0"/>
    <x v="5"/>
    <n v="88"/>
    <x v="216"/>
    <d v="2019-01-03T00:00:00"/>
    <d v="2019-01-06T00:00:00"/>
    <x v="5"/>
    <n v="393.72"/>
    <x v="8122"/>
    <n v="153.55000000000004"/>
    <x v="1"/>
  </r>
  <r>
    <n v="668498"/>
    <x v="3"/>
    <x v="3"/>
    <x v="4"/>
    <n v="268"/>
    <x v="216"/>
    <d v="2019-01-06T00:00:00"/>
    <d v="2019-01-12T00:00:00"/>
    <x v="5"/>
    <n v="544.79"/>
    <x v="3625"/>
    <n v="81.71999999999997"/>
    <x v="1"/>
  </r>
  <r>
    <n v="101601"/>
    <x v="0"/>
    <x v="1"/>
    <x v="5"/>
    <n v="274"/>
    <x v="216"/>
    <d v="2019-01-04T00:00:00"/>
    <d v="2019-01-09T00:00:00"/>
    <x v="1"/>
    <n v="444.03"/>
    <x v="323"/>
    <n v="97.69"/>
    <x v="1"/>
  </r>
  <r>
    <n v="739931"/>
    <x v="0"/>
    <x v="0"/>
    <x v="5"/>
    <n v="59"/>
    <x v="215"/>
    <d v="2019-01-03T00:00:00"/>
    <d v="2019-01-10T00:00:00"/>
    <x v="1"/>
    <n v="827.05"/>
    <x v="863"/>
    <n v="347.35999999999996"/>
    <x v="1"/>
  </r>
  <r>
    <n v="529627"/>
    <x v="0"/>
    <x v="3"/>
    <x v="4"/>
    <n v="259"/>
    <x v="215"/>
    <d v="2019-01-05T00:00:00"/>
    <d v="2019-01-09T00:00:00"/>
    <x v="0"/>
    <n v="1717.61"/>
    <x v="8123"/>
    <n v="154.57999999999993"/>
    <x v="1"/>
  </r>
  <r>
    <n v="384533"/>
    <x v="1"/>
    <x v="1"/>
    <x v="2"/>
    <n v="55"/>
    <x v="216"/>
    <d v="2019-01-04T00:00:00"/>
    <d v="2019-01-10T00:00:00"/>
    <x v="0"/>
    <n v="1251.8499999999999"/>
    <x v="8124"/>
    <n v="125.17999999999984"/>
    <x v="1"/>
  </r>
  <r>
    <n v="64591"/>
    <x v="0"/>
    <x v="0"/>
    <x v="5"/>
    <n v="100"/>
    <x v="216"/>
    <d v="2019-01-06T00:00:00"/>
    <d v="2019-01-10T00:00:00"/>
    <x v="0"/>
    <n v="1817.41"/>
    <x v="8125"/>
    <n v="127.22000000000003"/>
    <x v="1"/>
  </r>
  <r>
    <n v="629717"/>
    <x v="1"/>
    <x v="1"/>
    <x v="0"/>
    <n v="177"/>
    <x v="216"/>
    <d v="2019-01-03T00:00:00"/>
    <d v="2019-01-10T00:00:00"/>
    <x v="2"/>
    <n v="225.42"/>
    <x v="5828"/>
    <n v="105.94999999999999"/>
    <x v="1"/>
  </r>
  <r>
    <n v="793263"/>
    <x v="0"/>
    <x v="0"/>
    <x v="3"/>
    <n v="113"/>
    <x v="216"/>
    <d v="2019-01-03T00:00:00"/>
    <d v="2019-01-07T00:00:00"/>
    <x v="0"/>
    <n v="1039.94"/>
    <x v="8126"/>
    <n v="332.78000000000009"/>
    <x v="1"/>
  </r>
  <r>
    <n v="671203"/>
    <x v="0"/>
    <x v="0"/>
    <x v="5"/>
    <n v="325"/>
    <x v="217"/>
    <d v="2019-01-04T00:00:00"/>
    <d v="2019-01-06T00:00:00"/>
    <x v="2"/>
    <n v="1911.75"/>
    <x v="8127"/>
    <n v="955.87"/>
    <x v="1"/>
  </r>
  <r>
    <n v="442787"/>
    <x v="0"/>
    <x v="2"/>
    <x v="5"/>
    <n v="250"/>
    <x v="216"/>
    <d v="2019-01-07T00:00:00"/>
    <d v="2019-01-10T00:00:00"/>
    <x v="5"/>
    <n v="343.62"/>
    <x v="8128"/>
    <n v="116.83000000000001"/>
    <x v="1"/>
  </r>
  <r>
    <n v="994408"/>
    <x v="0"/>
    <x v="0"/>
    <x v="2"/>
    <n v="240"/>
    <x v="217"/>
    <d v="2019-01-06T00:00:00"/>
    <d v="2019-01-07T00:00:00"/>
    <x v="3"/>
    <n v="1922.22"/>
    <x v="8129"/>
    <n v="134.55999999999995"/>
    <x v="1"/>
  </r>
  <r>
    <n v="282365"/>
    <x v="0"/>
    <x v="0"/>
    <x v="2"/>
    <n v="313"/>
    <x v="216"/>
    <d v="2019-01-07T00:00:00"/>
    <d v="2019-01-14T00:00:00"/>
    <x v="2"/>
    <n v="1522.87"/>
    <x v="8130"/>
    <n v="624.37999999999988"/>
    <x v="1"/>
  </r>
  <r>
    <n v="985118"/>
    <x v="1"/>
    <x v="1"/>
    <x v="0"/>
    <n v="123"/>
    <x v="217"/>
    <d v="2019-01-06T00:00:00"/>
    <d v="2019-01-08T00:00:00"/>
    <x v="3"/>
    <n v="1442.68"/>
    <x v="637"/>
    <n v="375.10000000000014"/>
    <x v="1"/>
  </r>
  <r>
    <n v="821424"/>
    <x v="1"/>
    <x v="2"/>
    <x v="4"/>
    <n v="128"/>
    <x v="216"/>
    <d v="2019-01-04T00:00:00"/>
    <d v="2019-01-10T00:00:00"/>
    <x v="2"/>
    <n v="1152.07"/>
    <x v="3555"/>
    <n v="103.68999999999983"/>
    <x v="1"/>
  </r>
  <r>
    <n v="588097"/>
    <x v="0"/>
    <x v="0"/>
    <x v="0"/>
    <n v="317"/>
    <x v="216"/>
    <d v="2019-01-05T00:00:00"/>
    <d v="2019-01-08T00:00:00"/>
    <x v="0"/>
    <n v="1601.77"/>
    <x v="894"/>
    <n v="160.18000000000006"/>
    <x v="1"/>
  </r>
  <r>
    <n v="421494"/>
    <x v="0"/>
    <x v="1"/>
    <x v="1"/>
    <n v="305"/>
    <x v="216"/>
    <d v="2019-01-04T00:00:00"/>
    <d v="2019-01-05T00:00:00"/>
    <x v="3"/>
    <n v="1063.55"/>
    <x v="8131"/>
    <n v="499.87"/>
    <x v="1"/>
  </r>
  <r>
    <n v="541398"/>
    <x v="1"/>
    <x v="1"/>
    <x v="4"/>
    <n v="303"/>
    <x v="216"/>
    <d v="2019-01-06T00:00:00"/>
    <d v="2019-01-11T00:00:00"/>
    <x v="0"/>
    <n v="1341.36"/>
    <x v="8132"/>
    <n v="241.43999999999983"/>
    <x v="1"/>
  </r>
  <r>
    <n v="844659"/>
    <x v="2"/>
    <x v="1"/>
    <x v="4"/>
    <n v="311"/>
    <x v="218"/>
    <d v="2019-01-05T00:00:00"/>
    <d v="2019-01-10T00:00:00"/>
    <x v="1"/>
    <n v="375.99"/>
    <x v="759"/>
    <n v="150.4"/>
    <x v="1"/>
  </r>
  <r>
    <n v="846512"/>
    <x v="0"/>
    <x v="1"/>
    <x v="0"/>
    <n v="262"/>
    <x v="217"/>
    <d v="2019-01-07T00:00:00"/>
    <d v="2019-01-11T00:00:00"/>
    <x v="3"/>
    <n v="278.41000000000003"/>
    <x v="2451"/>
    <n v="61.250000000000028"/>
    <x v="1"/>
  </r>
  <r>
    <n v="953596"/>
    <x v="1"/>
    <x v="0"/>
    <x v="0"/>
    <n v="186"/>
    <x v="217"/>
    <d v="2019-01-07T00:00:00"/>
    <d v="2019-01-11T00:00:00"/>
    <x v="3"/>
    <n v="1179.46"/>
    <x v="8133"/>
    <n v="165.12"/>
    <x v="1"/>
  </r>
  <r>
    <n v="719873"/>
    <x v="1"/>
    <x v="3"/>
    <x v="3"/>
    <n v="142"/>
    <x v="217"/>
    <d v="2019-01-07T00:00:00"/>
    <d v="2019-01-14T00:00:00"/>
    <x v="3"/>
    <n v="1271.1400000000001"/>
    <x v="6216"/>
    <n v="559.30000000000007"/>
    <x v="1"/>
  </r>
  <r>
    <n v="481031"/>
    <x v="0"/>
    <x v="1"/>
    <x v="2"/>
    <n v="237"/>
    <x v="217"/>
    <d v="2019-01-06T00:00:00"/>
    <d v="2019-01-08T00:00:00"/>
    <x v="3"/>
    <n v="724.93"/>
    <x v="8134"/>
    <n v="152.2399999999999"/>
    <x v="1"/>
  </r>
  <r>
    <n v="168045"/>
    <x v="0"/>
    <x v="1"/>
    <x v="3"/>
    <n v="38"/>
    <x v="217"/>
    <d v="2019-01-08T00:00:00"/>
    <d v="2019-01-11T00:00:00"/>
    <x v="3"/>
    <n v="1845.45"/>
    <x v="7444"/>
    <n v="295.27"/>
    <x v="1"/>
  </r>
  <r>
    <n v="99923"/>
    <x v="2"/>
    <x v="1"/>
    <x v="4"/>
    <n v="85"/>
    <x v="217"/>
    <d v="2019-01-08T00:00:00"/>
    <d v="2019-01-13T00:00:00"/>
    <x v="1"/>
    <n v="804.08"/>
    <x v="2201"/>
    <n v="72.37"/>
    <x v="1"/>
  </r>
  <r>
    <n v="395281"/>
    <x v="1"/>
    <x v="1"/>
    <x v="4"/>
    <n v="283"/>
    <x v="217"/>
    <d v="2019-01-07T00:00:00"/>
    <d v="2019-01-10T00:00:00"/>
    <x v="5"/>
    <n v="800.09"/>
    <x v="8088"/>
    <n v="248.03000000000009"/>
    <x v="1"/>
  </r>
  <r>
    <n v="727448"/>
    <x v="0"/>
    <x v="0"/>
    <x v="5"/>
    <n v="24"/>
    <x v="218"/>
    <d v="2019-01-07T00:00:00"/>
    <d v="2019-01-12T00:00:00"/>
    <x v="0"/>
    <n v="378.7"/>
    <x v="2290"/>
    <n v="181.78"/>
    <x v="1"/>
  </r>
  <r>
    <n v="930502"/>
    <x v="1"/>
    <x v="2"/>
    <x v="0"/>
    <n v="139"/>
    <x v="218"/>
    <d v="2019-01-08T00:00:00"/>
    <d v="2019-01-11T00:00:00"/>
    <x v="5"/>
    <n v="820.7"/>
    <x v="8135"/>
    <n v="352.90000000000003"/>
    <x v="1"/>
  </r>
  <r>
    <n v="775643"/>
    <x v="1"/>
    <x v="0"/>
    <x v="2"/>
    <n v="13"/>
    <x v="217"/>
    <d v="2019-01-06T00:00:00"/>
    <d v="2019-01-10T00:00:00"/>
    <x v="3"/>
    <n v="287.82"/>
    <x v="7408"/>
    <n v="135.28"/>
    <x v="1"/>
  </r>
  <r>
    <n v="437202"/>
    <x v="1"/>
    <x v="0"/>
    <x v="5"/>
    <n v="258"/>
    <x v="219"/>
    <d v="2019-01-07T00:00:00"/>
    <d v="2019-01-09T00:00:00"/>
    <x v="3"/>
    <n v="1033.83"/>
    <x v="1226"/>
    <n v="144.7399999999999"/>
    <x v="1"/>
  </r>
  <r>
    <n v="729607"/>
    <x v="0"/>
    <x v="2"/>
    <x v="3"/>
    <n v="178"/>
    <x v="218"/>
    <d v="2019-01-06T00:00:00"/>
    <d v="2019-01-08T00:00:00"/>
    <x v="2"/>
    <n v="399.95"/>
    <x v="608"/>
    <n v="55.990000000000009"/>
    <x v="1"/>
  </r>
  <r>
    <n v="990603"/>
    <x v="1"/>
    <x v="3"/>
    <x v="2"/>
    <n v="265"/>
    <x v="218"/>
    <d v="2019-01-09T00:00:00"/>
    <d v="2019-01-14T00:00:00"/>
    <x v="0"/>
    <n v="1549.99"/>
    <x v="8136"/>
    <n v="558"/>
    <x v="1"/>
  </r>
  <r>
    <n v="722212"/>
    <x v="2"/>
    <x v="0"/>
    <x v="1"/>
    <n v="165"/>
    <x v="219"/>
    <d v="2019-01-08T00:00:00"/>
    <d v="2019-01-14T00:00:00"/>
    <x v="0"/>
    <n v="1931.62"/>
    <x v="8137"/>
    <n v="676.06999999999994"/>
    <x v="1"/>
  </r>
  <r>
    <n v="556201"/>
    <x v="3"/>
    <x v="0"/>
    <x v="4"/>
    <n v="149"/>
    <x v="219"/>
    <d v="2019-01-07T00:00:00"/>
    <d v="2019-01-10T00:00:00"/>
    <x v="5"/>
    <n v="1802.91"/>
    <x v="8138"/>
    <n v="685.11000000000013"/>
    <x v="1"/>
  </r>
  <r>
    <n v="498298"/>
    <x v="0"/>
    <x v="1"/>
    <x v="1"/>
    <n v="292"/>
    <x v="218"/>
    <d v="2019-01-07T00:00:00"/>
    <d v="2019-01-08T00:00:00"/>
    <x v="3"/>
    <n v="559.48"/>
    <x v="2108"/>
    <n v="83.920000000000016"/>
    <x v="1"/>
  </r>
  <r>
    <n v="997463"/>
    <x v="2"/>
    <x v="1"/>
    <x v="3"/>
    <n v="285"/>
    <x v="218"/>
    <d v="2019-01-07T00:00:00"/>
    <d v="2019-01-12T00:00:00"/>
    <x v="1"/>
    <n v="1907.33"/>
    <x v="942"/>
    <n v="782.01"/>
    <x v="1"/>
  </r>
  <r>
    <n v="451796"/>
    <x v="0"/>
    <x v="0"/>
    <x v="5"/>
    <n v="212"/>
    <x v="219"/>
    <d v="2019-01-06T00:00:00"/>
    <d v="2019-01-12T00:00:00"/>
    <x v="5"/>
    <n v="363.21"/>
    <x v="8139"/>
    <n v="39.949999999999989"/>
    <x v="1"/>
  </r>
  <r>
    <n v="153064"/>
    <x v="0"/>
    <x v="3"/>
    <x v="1"/>
    <n v="137"/>
    <x v="218"/>
    <d v="2019-01-08T00:00:00"/>
    <d v="2019-01-11T00:00:00"/>
    <x v="4"/>
    <n v="1239.06"/>
    <x v="8140"/>
    <n v="148.69000000000005"/>
    <x v="1"/>
  </r>
  <r>
    <n v="805476"/>
    <x v="0"/>
    <x v="2"/>
    <x v="3"/>
    <n v="33"/>
    <x v="219"/>
    <d v="2019-01-08T00:00:00"/>
    <d v="2019-01-12T00:00:00"/>
    <x v="3"/>
    <n v="292.88"/>
    <x v="6339"/>
    <n v="70.289999999999992"/>
    <x v="1"/>
  </r>
  <r>
    <n v="325729"/>
    <x v="3"/>
    <x v="2"/>
    <x v="3"/>
    <n v="208"/>
    <x v="219"/>
    <d v="2019-01-06T00:00:00"/>
    <d v="2019-01-10T00:00:00"/>
    <x v="1"/>
    <n v="1907.33"/>
    <x v="8141"/>
    <n v="133.51"/>
    <x v="1"/>
  </r>
  <r>
    <n v="221733"/>
    <x v="1"/>
    <x v="3"/>
    <x v="3"/>
    <n v="161"/>
    <x v="218"/>
    <d v="2019-01-09T00:00:00"/>
    <d v="2019-01-13T00:00:00"/>
    <x v="5"/>
    <n v="329.43"/>
    <x v="7669"/>
    <n v="118.59"/>
    <x v="1"/>
  </r>
  <r>
    <n v="19799"/>
    <x v="1"/>
    <x v="1"/>
    <x v="1"/>
    <n v="134"/>
    <x v="219"/>
    <d v="2019-01-08T00:00:00"/>
    <d v="2019-01-15T00:00:00"/>
    <x v="5"/>
    <n v="825.7"/>
    <x v="8142"/>
    <n v="280.74"/>
    <x v="1"/>
  </r>
  <r>
    <n v="720392"/>
    <x v="1"/>
    <x v="2"/>
    <x v="3"/>
    <n v="234"/>
    <x v="218"/>
    <d v="2019-01-07T00:00:00"/>
    <d v="2019-01-10T00:00:00"/>
    <x v="4"/>
    <n v="194.17"/>
    <x v="8143"/>
    <n v="93.199999999999989"/>
    <x v="1"/>
  </r>
  <r>
    <n v="85004"/>
    <x v="2"/>
    <x v="1"/>
    <x v="0"/>
    <n v="222"/>
    <x v="219"/>
    <d v="2019-01-09T00:00:00"/>
    <d v="2019-01-10T00:00:00"/>
    <x v="3"/>
    <n v="597.86"/>
    <x v="5995"/>
    <n v="239.14"/>
    <x v="1"/>
  </r>
  <r>
    <n v="951951"/>
    <x v="1"/>
    <x v="2"/>
    <x v="2"/>
    <n v="195"/>
    <x v="218"/>
    <d v="2019-01-09T00:00:00"/>
    <d v="2019-01-12T00:00:00"/>
    <x v="4"/>
    <n v="1145.78"/>
    <x v="8144"/>
    <n v="492.68999999999994"/>
    <x v="1"/>
  </r>
  <r>
    <n v="267547"/>
    <x v="2"/>
    <x v="1"/>
    <x v="0"/>
    <n v="255"/>
    <x v="218"/>
    <d v="2019-01-06T00:00:00"/>
    <d v="2019-01-07T00:00:00"/>
    <x v="4"/>
    <n v="347.89"/>
    <x v="8145"/>
    <n v="121.75999999999999"/>
    <x v="1"/>
  </r>
  <r>
    <n v="348958"/>
    <x v="0"/>
    <x v="0"/>
    <x v="0"/>
    <n v="24"/>
    <x v="219"/>
    <d v="2019-01-07T00:00:00"/>
    <d v="2019-01-11T00:00:00"/>
    <x v="2"/>
    <n v="626.49"/>
    <x v="8146"/>
    <n v="275.66000000000003"/>
    <x v="1"/>
  </r>
  <r>
    <n v="334856"/>
    <x v="0"/>
    <x v="0"/>
    <x v="3"/>
    <n v="115"/>
    <x v="219"/>
    <d v="2019-01-09T00:00:00"/>
    <d v="2019-01-10T00:00:00"/>
    <x v="2"/>
    <n v="375.99"/>
    <x v="8147"/>
    <n v="112.80000000000001"/>
    <x v="1"/>
  </r>
  <r>
    <n v="139865"/>
    <x v="1"/>
    <x v="1"/>
    <x v="0"/>
    <n v="247"/>
    <x v="219"/>
    <d v="2019-01-09T00:00:00"/>
    <d v="2019-01-15T00:00:00"/>
    <x v="3"/>
    <n v="1590.21"/>
    <x v="2034"/>
    <n v="651.99"/>
    <x v="1"/>
  </r>
  <r>
    <n v="68429"/>
    <x v="1"/>
    <x v="2"/>
    <x v="1"/>
    <n v="268"/>
    <x v="220"/>
    <d v="2019-01-10T00:00:00"/>
    <d v="2019-01-16T00:00:00"/>
    <x v="5"/>
    <n v="1321.9"/>
    <x v="8148"/>
    <n v="185.07000000000016"/>
    <x v="1"/>
  </r>
  <r>
    <n v="545987"/>
    <x v="1"/>
    <x v="3"/>
    <x v="3"/>
    <n v="305"/>
    <x v="220"/>
    <d v="2019-01-08T00:00:00"/>
    <d v="2019-01-11T00:00:00"/>
    <x v="2"/>
    <n v="194.17"/>
    <x v="8149"/>
    <n v="50.47999999999999"/>
    <x v="1"/>
  </r>
  <r>
    <n v="16615"/>
    <x v="1"/>
    <x v="3"/>
    <x v="3"/>
    <n v="235"/>
    <x v="220"/>
    <d v="2019-01-09T00:00:00"/>
    <d v="2019-01-15T00:00:00"/>
    <x v="5"/>
    <n v="651.74"/>
    <x v="6240"/>
    <n v="110.79999999999995"/>
    <x v="1"/>
  </r>
  <r>
    <n v="508461"/>
    <x v="3"/>
    <x v="3"/>
    <x v="1"/>
    <n v="24"/>
    <x v="219"/>
    <d v="2019-01-10T00:00:00"/>
    <d v="2019-01-17T00:00:00"/>
    <x v="5"/>
    <n v="928.98"/>
    <x v="5313"/>
    <n v="399.46000000000004"/>
    <x v="1"/>
  </r>
  <r>
    <n v="767670"/>
    <x v="1"/>
    <x v="2"/>
    <x v="5"/>
    <n v="246"/>
    <x v="220"/>
    <d v="2019-01-07T00:00:00"/>
    <d v="2019-01-10T00:00:00"/>
    <x v="5"/>
    <n v="168.18"/>
    <x v="8150"/>
    <n v="38.680000000000007"/>
    <x v="1"/>
  </r>
  <r>
    <n v="893669"/>
    <x v="0"/>
    <x v="2"/>
    <x v="2"/>
    <n v="335"/>
    <x v="220"/>
    <d v="2019-01-10T00:00:00"/>
    <d v="2019-01-12T00:00:00"/>
    <x v="5"/>
    <n v="1398.04"/>
    <x v="6815"/>
    <n v="139.79999999999995"/>
    <x v="1"/>
  </r>
  <r>
    <n v="192723"/>
    <x v="0"/>
    <x v="3"/>
    <x v="4"/>
    <n v="355"/>
    <x v="220"/>
    <d v="2019-01-08T00:00:00"/>
    <d v="2019-01-11T00:00:00"/>
    <x v="5"/>
    <n v="601.59"/>
    <x v="8151"/>
    <n v="246.65000000000003"/>
    <x v="1"/>
  </r>
  <r>
    <n v="245343"/>
    <x v="0"/>
    <x v="0"/>
    <x v="4"/>
    <n v="234"/>
    <x v="221"/>
    <d v="2019-01-09T00:00:00"/>
    <d v="2019-01-16T00:00:00"/>
    <x v="3"/>
    <n v="590.77"/>
    <x v="8152"/>
    <n v="200.85999999999996"/>
    <x v="1"/>
  </r>
  <r>
    <n v="125558"/>
    <x v="1"/>
    <x v="3"/>
    <x v="1"/>
    <n v="200"/>
    <x v="220"/>
    <d v="2019-01-08T00:00:00"/>
    <d v="2019-01-13T00:00:00"/>
    <x v="2"/>
    <n v="1907.33"/>
    <x v="8153"/>
    <n v="152.58999999999992"/>
    <x v="1"/>
  </r>
  <r>
    <n v="793731"/>
    <x v="1"/>
    <x v="1"/>
    <x v="3"/>
    <n v="279"/>
    <x v="221"/>
    <d v="2019-01-10T00:00:00"/>
    <d v="2019-01-15T00:00:00"/>
    <x v="0"/>
    <n v="829.19"/>
    <x v="2444"/>
    <n v="331.68000000000006"/>
    <x v="1"/>
  </r>
  <r>
    <n v="916342"/>
    <x v="1"/>
    <x v="2"/>
    <x v="3"/>
    <n v="88"/>
    <x v="221"/>
    <d v="2019-01-08T00:00:00"/>
    <d v="2019-01-13T00:00:00"/>
    <x v="1"/>
    <n v="311.24"/>
    <x v="3841"/>
    <n v="108.93"/>
    <x v="1"/>
  </r>
  <r>
    <n v="84945"/>
    <x v="2"/>
    <x v="2"/>
    <x v="3"/>
    <n v="224"/>
    <x v="221"/>
    <d v="2019-01-11T00:00:00"/>
    <d v="2019-01-15T00:00:00"/>
    <x v="2"/>
    <n v="344.33"/>
    <x v="8154"/>
    <n v="137.72999999999999"/>
    <x v="1"/>
  </r>
  <r>
    <n v="737579"/>
    <x v="0"/>
    <x v="0"/>
    <x v="0"/>
    <n v="184"/>
    <x v="221"/>
    <d v="2019-01-09T00:00:00"/>
    <d v="2019-01-10T00:00:00"/>
    <x v="4"/>
    <n v="271.97000000000003"/>
    <x v="803"/>
    <n v="29.920000000000016"/>
    <x v="1"/>
  </r>
  <r>
    <n v="458694"/>
    <x v="0"/>
    <x v="1"/>
    <x v="4"/>
    <n v="189"/>
    <x v="220"/>
    <d v="2019-01-10T00:00:00"/>
    <d v="2019-01-12T00:00:00"/>
    <x v="1"/>
    <n v="334.68"/>
    <x v="8155"/>
    <n v="157.30000000000001"/>
    <x v="1"/>
  </r>
  <r>
    <n v="929290"/>
    <x v="2"/>
    <x v="1"/>
    <x v="3"/>
    <n v="133"/>
    <x v="221"/>
    <d v="2019-01-09T00:00:00"/>
    <d v="2019-01-15T00:00:00"/>
    <x v="3"/>
    <n v="300.92"/>
    <x v="8156"/>
    <n v="75.230000000000018"/>
    <x v="1"/>
  </r>
  <r>
    <n v="151320"/>
    <x v="1"/>
    <x v="2"/>
    <x v="1"/>
    <n v="123"/>
    <x v="221"/>
    <d v="2019-01-09T00:00:00"/>
    <d v="2019-01-13T00:00:00"/>
    <x v="2"/>
    <n v="1681.44"/>
    <x v="8157"/>
    <n v="168.1400000000001"/>
    <x v="1"/>
  </r>
  <r>
    <n v="386713"/>
    <x v="1"/>
    <x v="1"/>
    <x v="4"/>
    <n v="110"/>
    <x v="221"/>
    <d v="2019-01-12T00:00:00"/>
    <d v="2019-01-19T00:00:00"/>
    <x v="4"/>
    <n v="353.69"/>
    <x v="8158"/>
    <n v="38.910000000000025"/>
    <x v="1"/>
  </r>
  <r>
    <n v="803334"/>
    <x v="1"/>
    <x v="2"/>
    <x v="3"/>
    <n v="163"/>
    <x v="221"/>
    <d v="2019-01-09T00:00:00"/>
    <d v="2019-01-11T00:00:00"/>
    <x v="1"/>
    <n v="1799.83"/>
    <x v="8159"/>
    <n v="773.92999999999984"/>
    <x v="1"/>
  </r>
  <r>
    <n v="854915"/>
    <x v="0"/>
    <x v="3"/>
    <x v="2"/>
    <n v="308"/>
    <x v="222"/>
    <d v="2019-01-09T00:00:00"/>
    <d v="2019-01-16T00:00:00"/>
    <x v="4"/>
    <n v="1797.04"/>
    <x v="4913"/>
    <n v="521.13999999999987"/>
    <x v="1"/>
  </r>
  <r>
    <n v="958903"/>
    <x v="1"/>
    <x v="0"/>
    <x v="5"/>
    <n v="134"/>
    <x v="222"/>
    <d v="2019-01-09T00:00:00"/>
    <d v="2019-01-14T00:00:00"/>
    <x v="4"/>
    <n v="857.9"/>
    <x v="8160"/>
    <n v="60.049999999999955"/>
    <x v="1"/>
  </r>
  <r>
    <n v="491951"/>
    <x v="2"/>
    <x v="1"/>
    <x v="4"/>
    <n v="35"/>
    <x v="222"/>
    <d v="2019-01-10T00:00:00"/>
    <d v="2019-01-14T00:00:00"/>
    <x v="5"/>
    <n v="949.16"/>
    <x v="8161"/>
    <n v="427.12"/>
    <x v="1"/>
  </r>
  <r>
    <n v="34380"/>
    <x v="3"/>
    <x v="3"/>
    <x v="2"/>
    <n v="241"/>
    <x v="222"/>
    <d v="2019-01-10T00:00:00"/>
    <d v="2019-01-14T00:00:00"/>
    <x v="3"/>
    <n v="592.61"/>
    <x v="8162"/>
    <n v="231.12"/>
    <x v="1"/>
  </r>
  <r>
    <n v="250771"/>
    <x v="0"/>
    <x v="0"/>
    <x v="4"/>
    <n v="242"/>
    <x v="222"/>
    <d v="2019-01-10T00:00:00"/>
    <d v="2019-01-16T00:00:00"/>
    <x v="0"/>
    <n v="237.15"/>
    <x v="3138"/>
    <n v="97.230000000000018"/>
    <x v="1"/>
  </r>
  <r>
    <n v="667330"/>
    <x v="1"/>
    <x v="2"/>
    <x v="4"/>
    <n v="289"/>
    <x v="222"/>
    <d v="2019-01-12T00:00:00"/>
    <d v="2019-01-18T00:00:00"/>
    <x v="4"/>
    <n v="1033.3699999999999"/>
    <x v="3576"/>
    <n v="423.67999999999984"/>
    <x v="1"/>
  </r>
  <r>
    <n v="243618"/>
    <x v="2"/>
    <x v="1"/>
    <x v="2"/>
    <n v="162"/>
    <x v="221"/>
    <d v="2019-01-11T00:00:00"/>
    <d v="2019-01-15T00:00:00"/>
    <x v="1"/>
    <n v="334.68"/>
    <x v="5876"/>
    <n v="87.02000000000001"/>
    <x v="1"/>
  </r>
  <r>
    <n v="367374"/>
    <x v="0"/>
    <x v="0"/>
    <x v="3"/>
    <n v="18"/>
    <x v="222"/>
    <d v="2019-01-12T00:00:00"/>
    <d v="2019-01-14T00:00:00"/>
    <x v="5"/>
    <n v="538.84"/>
    <x v="23"/>
    <n v="37.720000000000027"/>
    <x v="1"/>
  </r>
  <r>
    <n v="810101"/>
    <x v="0"/>
    <x v="1"/>
    <x v="2"/>
    <n v="164"/>
    <x v="223"/>
    <d v="2019-01-11T00:00:00"/>
    <d v="2019-01-12T00:00:00"/>
    <x v="2"/>
    <n v="935.89"/>
    <x v="8163"/>
    <n v="140.38"/>
    <x v="1"/>
  </r>
  <r>
    <n v="58639"/>
    <x v="0"/>
    <x v="0"/>
    <x v="0"/>
    <n v="291"/>
    <x v="222"/>
    <d v="2019-01-11T00:00:00"/>
    <d v="2019-01-12T00:00:00"/>
    <x v="0"/>
    <n v="971.02"/>
    <x v="8164"/>
    <n v="281.60000000000002"/>
    <x v="1"/>
  </r>
  <r>
    <n v="785909"/>
    <x v="3"/>
    <x v="3"/>
    <x v="5"/>
    <n v="207"/>
    <x v="222"/>
    <d v="2019-01-11T00:00:00"/>
    <d v="2019-01-18T00:00:00"/>
    <x v="4"/>
    <n v="1235.8900000000001"/>
    <x v="8165"/>
    <n v="580.87000000000012"/>
    <x v="1"/>
  </r>
  <r>
    <n v="223752"/>
    <x v="0"/>
    <x v="0"/>
    <x v="0"/>
    <n v="186"/>
    <x v="222"/>
    <d v="2019-01-13T00:00:00"/>
    <d v="2019-01-14T00:00:00"/>
    <x v="1"/>
    <n v="1684.01"/>
    <x v="8166"/>
    <n v="606.24"/>
    <x v="1"/>
  </r>
  <r>
    <n v="219483"/>
    <x v="0"/>
    <x v="3"/>
    <x v="0"/>
    <n v="310"/>
    <x v="222"/>
    <d v="2019-01-11T00:00:00"/>
    <d v="2019-01-14T00:00:00"/>
    <x v="0"/>
    <n v="454.17"/>
    <x v="2369"/>
    <n v="77.210000000000036"/>
    <x v="1"/>
  </r>
  <r>
    <n v="840593"/>
    <x v="0"/>
    <x v="0"/>
    <x v="4"/>
    <n v="191"/>
    <x v="223"/>
    <d v="2019-01-10T00:00:00"/>
    <d v="2019-01-17T00:00:00"/>
    <x v="2"/>
    <n v="1076.92"/>
    <x v="8167"/>
    <n v="75.380000000000109"/>
    <x v="1"/>
  </r>
  <r>
    <n v="825370"/>
    <x v="0"/>
    <x v="0"/>
    <x v="0"/>
    <n v="319"/>
    <x v="222"/>
    <d v="2019-01-12T00:00:00"/>
    <d v="2019-01-17T00:00:00"/>
    <x v="2"/>
    <n v="411.04"/>
    <x v="8168"/>
    <n v="127.42000000000002"/>
    <x v="1"/>
  </r>
  <r>
    <n v="627530"/>
    <x v="3"/>
    <x v="3"/>
    <x v="5"/>
    <n v="137"/>
    <x v="222"/>
    <d v="2019-01-11T00:00:00"/>
    <d v="2019-01-15T00:00:00"/>
    <x v="5"/>
    <n v="606.16"/>
    <x v="7231"/>
    <n v="133.35999999999996"/>
    <x v="1"/>
  </r>
  <r>
    <n v="575519"/>
    <x v="3"/>
    <x v="2"/>
    <x v="3"/>
    <n v="57"/>
    <x v="223"/>
    <d v="2019-01-10T00:00:00"/>
    <d v="2019-01-14T00:00:00"/>
    <x v="5"/>
    <n v="1415.96"/>
    <x v="8169"/>
    <n v="438.95000000000005"/>
    <x v="1"/>
  </r>
  <r>
    <n v="35425"/>
    <x v="1"/>
    <x v="2"/>
    <x v="1"/>
    <n v="44"/>
    <x v="222"/>
    <d v="2019-01-10T00:00:00"/>
    <d v="2019-01-17T00:00:00"/>
    <x v="5"/>
    <n v="1966.1"/>
    <x v="6310"/>
    <n v="648.80999999999995"/>
    <x v="1"/>
  </r>
  <r>
    <n v="212875"/>
    <x v="0"/>
    <x v="3"/>
    <x v="3"/>
    <n v="263"/>
    <x v="222"/>
    <d v="2019-01-13T00:00:00"/>
    <d v="2019-01-16T00:00:00"/>
    <x v="1"/>
    <n v="1531.69"/>
    <x v="2323"/>
    <n v="367.61000000000013"/>
    <x v="1"/>
  </r>
  <r>
    <n v="522415"/>
    <x v="0"/>
    <x v="3"/>
    <x v="1"/>
    <n v="47"/>
    <x v="223"/>
    <d v="2019-01-11T00:00:00"/>
    <d v="2019-01-18T00:00:00"/>
    <x v="1"/>
    <n v="837.94"/>
    <x v="8170"/>
    <n v="326.80000000000007"/>
    <x v="1"/>
  </r>
  <r>
    <n v="564530"/>
    <x v="1"/>
    <x v="3"/>
    <x v="4"/>
    <n v="86"/>
    <x v="223"/>
    <d v="2019-01-14T00:00:00"/>
    <d v="2019-01-15T00:00:00"/>
    <x v="5"/>
    <n v="1549.99"/>
    <x v="8171"/>
    <n v="139.5"/>
    <x v="1"/>
  </r>
  <r>
    <n v="910244"/>
    <x v="1"/>
    <x v="0"/>
    <x v="5"/>
    <n v="33"/>
    <x v="224"/>
    <d v="2019-01-12T00:00:00"/>
    <d v="2019-01-16T00:00:00"/>
    <x v="3"/>
    <n v="1548.74"/>
    <x v="8172"/>
    <n v="418.16000000000008"/>
    <x v="1"/>
  </r>
  <r>
    <n v="86251"/>
    <x v="2"/>
    <x v="1"/>
    <x v="0"/>
    <n v="159"/>
    <x v="223"/>
    <d v="2019-01-12T00:00:00"/>
    <d v="2019-01-16T00:00:00"/>
    <x v="2"/>
    <n v="1587.21"/>
    <x v="7685"/>
    <n v="111.10000000000014"/>
    <x v="1"/>
  </r>
  <r>
    <n v="629392"/>
    <x v="0"/>
    <x v="0"/>
    <x v="3"/>
    <n v="133"/>
    <x v="224"/>
    <d v="2019-01-14T00:00:00"/>
    <d v="2019-01-18T00:00:00"/>
    <x v="3"/>
    <n v="1588.75"/>
    <x v="8173"/>
    <n v="95.319999999999936"/>
    <x v="1"/>
  </r>
  <r>
    <n v="694939"/>
    <x v="0"/>
    <x v="2"/>
    <x v="0"/>
    <n v="232"/>
    <x v="223"/>
    <d v="2019-01-12T00:00:00"/>
    <d v="2019-01-13T00:00:00"/>
    <x v="4"/>
    <n v="718.05"/>
    <x v="2003"/>
    <n v="222.59999999999997"/>
    <x v="1"/>
  </r>
  <r>
    <n v="684825"/>
    <x v="2"/>
    <x v="1"/>
    <x v="5"/>
    <n v="310"/>
    <x v="224"/>
    <d v="2019-01-14T00:00:00"/>
    <d v="2019-01-15T00:00:00"/>
    <x v="3"/>
    <n v="315.29000000000002"/>
    <x v="8174"/>
    <n v="18.920000000000016"/>
    <x v="1"/>
  </r>
  <r>
    <n v="208331"/>
    <x v="0"/>
    <x v="0"/>
    <x v="5"/>
    <n v="211"/>
    <x v="223"/>
    <d v="2019-01-14T00:00:00"/>
    <d v="2019-01-19T00:00:00"/>
    <x v="4"/>
    <n v="1706.2"/>
    <x v="6293"/>
    <n v="255.93000000000006"/>
    <x v="1"/>
  </r>
  <r>
    <n v="51893"/>
    <x v="3"/>
    <x v="0"/>
    <x v="2"/>
    <n v="356"/>
    <x v="223"/>
    <d v="2019-01-12T00:00:00"/>
    <d v="2019-01-14T00:00:00"/>
    <x v="1"/>
    <n v="1172.79"/>
    <x v="7647"/>
    <n v="375.28999999999996"/>
    <x v="1"/>
  </r>
  <r>
    <n v="889296"/>
    <x v="1"/>
    <x v="1"/>
    <x v="3"/>
    <n v="359"/>
    <x v="224"/>
    <d v="2019-01-12T00:00:00"/>
    <d v="2019-01-18T00:00:00"/>
    <x v="4"/>
    <n v="1063.1500000000001"/>
    <x v="8175"/>
    <n v="435.8900000000001"/>
    <x v="1"/>
  </r>
  <r>
    <n v="69418"/>
    <x v="2"/>
    <x v="1"/>
    <x v="2"/>
    <n v="205"/>
    <x v="224"/>
    <d v="2019-01-12T00:00:00"/>
    <d v="2019-01-17T00:00:00"/>
    <x v="5"/>
    <n v="1982.73"/>
    <x v="132"/>
    <n v="971.54"/>
    <x v="1"/>
  </r>
  <r>
    <n v="820923"/>
    <x v="0"/>
    <x v="0"/>
    <x v="2"/>
    <n v="162"/>
    <x v="225"/>
    <d v="2019-01-13T00:00:00"/>
    <d v="2019-01-18T00:00:00"/>
    <x v="4"/>
    <n v="1458.15"/>
    <x v="8176"/>
    <n v="524.93000000000006"/>
    <x v="1"/>
  </r>
  <r>
    <n v="360379"/>
    <x v="1"/>
    <x v="2"/>
    <x v="4"/>
    <n v="221"/>
    <x v="224"/>
    <d v="2019-01-14T00:00:00"/>
    <d v="2019-01-19T00:00:00"/>
    <x v="5"/>
    <n v="594.72"/>
    <x v="6598"/>
    <n v="59.470000000000027"/>
    <x v="1"/>
  </r>
  <r>
    <n v="803207"/>
    <x v="3"/>
    <x v="2"/>
    <x v="1"/>
    <n v="229"/>
    <x v="225"/>
    <d v="2019-01-13T00:00:00"/>
    <d v="2019-01-14T00:00:00"/>
    <x v="3"/>
    <n v="479.79"/>
    <x v="8177"/>
    <n v="143.94"/>
    <x v="1"/>
  </r>
  <r>
    <n v="54306"/>
    <x v="2"/>
    <x v="1"/>
    <x v="1"/>
    <n v="83"/>
    <x v="225"/>
    <d v="2019-01-12T00:00:00"/>
    <d v="2019-01-13T00:00:00"/>
    <x v="5"/>
    <n v="1242.21"/>
    <x v="8178"/>
    <n v="124.22000000000003"/>
    <x v="1"/>
  </r>
  <r>
    <n v="609882"/>
    <x v="0"/>
    <x v="0"/>
    <x v="4"/>
    <n v="313"/>
    <x v="225"/>
    <d v="2019-01-14T00:00:00"/>
    <d v="2019-01-18T00:00:00"/>
    <x v="5"/>
    <n v="1530.21"/>
    <x v="8179"/>
    <n v="367.25"/>
    <x v="1"/>
  </r>
  <r>
    <n v="672529"/>
    <x v="1"/>
    <x v="0"/>
    <x v="3"/>
    <n v="138"/>
    <x v="225"/>
    <d v="2019-01-14T00:00:00"/>
    <d v="2019-01-17T00:00:00"/>
    <x v="1"/>
    <n v="561.15"/>
    <x v="8180"/>
    <n v="50.5"/>
    <x v="1"/>
  </r>
  <r>
    <n v="105536"/>
    <x v="0"/>
    <x v="2"/>
    <x v="4"/>
    <n v="200"/>
    <x v="225"/>
    <d v="2019-01-13T00:00:00"/>
    <d v="2019-01-19T00:00:00"/>
    <x v="3"/>
    <n v="1526.98"/>
    <x v="8181"/>
    <n v="580.25"/>
    <x v="1"/>
  </r>
  <r>
    <n v="238792"/>
    <x v="0"/>
    <x v="0"/>
    <x v="0"/>
    <n v="2"/>
    <x v="225"/>
    <d v="2019-01-13T00:00:00"/>
    <d v="2019-01-20T00:00:00"/>
    <x v="2"/>
    <n v="857.9"/>
    <x v="1397"/>
    <n v="420.37"/>
    <x v="1"/>
  </r>
  <r>
    <n v="663286"/>
    <x v="0"/>
    <x v="2"/>
    <x v="5"/>
    <n v="55"/>
    <x v="224"/>
    <d v="2019-01-12T00:00:00"/>
    <d v="2019-01-13T00:00:00"/>
    <x v="4"/>
    <n v="300.74"/>
    <x v="4591"/>
    <n v="84.210000000000008"/>
    <x v="1"/>
  </r>
  <r>
    <n v="186758"/>
    <x v="1"/>
    <x v="1"/>
    <x v="2"/>
    <n v="300"/>
    <x v="224"/>
    <d v="2019-01-13T00:00:00"/>
    <d v="2019-01-15T00:00:00"/>
    <x v="1"/>
    <n v="1271.1400000000001"/>
    <x v="8182"/>
    <n v="495.74000000000012"/>
    <x v="1"/>
  </r>
  <r>
    <n v="391100"/>
    <x v="0"/>
    <x v="3"/>
    <x v="1"/>
    <n v="168"/>
    <x v="225"/>
    <d v="2019-01-13T00:00:00"/>
    <d v="2019-01-16T00:00:00"/>
    <x v="1"/>
    <n v="1371.77"/>
    <x v="8183"/>
    <n v="205.76999999999998"/>
    <x v="1"/>
  </r>
  <r>
    <n v="477936"/>
    <x v="1"/>
    <x v="0"/>
    <x v="3"/>
    <n v="290"/>
    <x v="224"/>
    <d v="2019-01-15T00:00:00"/>
    <d v="2019-01-19T00:00:00"/>
    <x v="3"/>
    <n v="988.24"/>
    <x v="8184"/>
    <n v="79.060000000000059"/>
    <x v="1"/>
  </r>
  <r>
    <n v="439609"/>
    <x v="0"/>
    <x v="2"/>
    <x v="3"/>
    <n v="174"/>
    <x v="225"/>
    <d v="2019-01-15T00:00:00"/>
    <d v="2019-01-19T00:00:00"/>
    <x v="2"/>
    <n v="1415.84"/>
    <x v="8185"/>
    <n v="339.79999999999995"/>
    <x v="1"/>
  </r>
  <r>
    <n v="341929"/>
    <x v="3"/>
    <x v="2"/>
    <x v="2"/>
    <n v="29"/>
    <x v="226"/>
    <d v="2019-01-14T00:00:00"/>
    <d v="2019-01-21T00:00:00"/>
    <x v="3"/>
    <n v="343.62"/>
    <x v="8186"/>
    <n v="48.110000000000014"/>
    <x v="1"/>
  </r>
  <r>
    <n v="499313"/>
    <x v="0"/>
    <x v="2"/>
    <x v="3"/>
    <n v="87"/>
    <x v="226"/>
    <d v="2019-01-15T00:00:00"/>
    <d v="2019-01-22T00:00:00"/>
    <x v="5"/>
    <n v="1442.37"/>
    <x v="3455"/>
    <n v="649.06999999999994"/>
    <x v="1"/>
  </r>
  <r>
    <n v="625401"/>
    <x v="1"/>
    <x v="2"/>
    <x v="0"/>
    <n v="11"/>
    <x v="225"/>
    <d v="2019-01-13T00:00:00"/>
    <d v="2019-01-15T00:00:00"/>
    <x v="4"/>
    <n v="353.69"/>
    <x v="3193"/>
    <n v="28.300000000000011"/>
    <x v="1"/>
  </r>
  <r>
    <n v="508415"/>
    <x v="1"/>
    <x v="1"/>
    <x v="4"/>
    <n v="99"/>
    <x v="225"/>
    <d v="2019-01-15T00:00:00"/>
    <d v="2019-01-16T00:00:00"/>
    <x v="2"/>
    <n v="705.26"/>
    <x v="8187"/>
    <n v="91.67999999999995"/>
    <x v="1"/>
  </r>
  <r>
    <n v="637256"/>
    <x v="1"/>
    <x v="3"/>
    <x v="2"/>
    <n v="137"/>
    <x v="226"/>
    <d v="2019-01-14T00:00:00"/>
    <d v="2019-01-15T00:00:00"/>
    <x v="4"/>
    <n v="372.24"/>
    <x v="8188"/>
    <n v="178.68"/>
    <x v="1"/>
  </r>
  <r>
    <n v="635898"/>
    <x v="0"/>
    <x v="2"/>
    <x v="3"/>
    <n v="196"/>
    <x v="226"/>
    <d v="2019-01-16T00:00:00"/>
    <d v="2019-01-21T00:00:00"/>
    <x v="0"/>
    <n v="1209.54"/>
    <x v="8189"/>
    <n v="241.90999999999997"/>
    <x v="1"/>
  </r>
  <r>
    <n v="429338"/>
    <x v="1"/>
    <x v="2"/>
    <x v="2"/>
    <n v="303"/>
    <x v="226"/>
    <d v="2019-01-14T00:00:00"/>
    <d v="2019-01-15T00:00:00"/>
    <x v="5"/>
    <n v="1953.64"/>
    <x v="8190"/>
    <n v="722.85000000000014"/>
    <x v="1"/>
  </r>
  <r>
    <n v="552106"/>
    <x v="2"/>
    <x v="1"/>
    <x v="3"/>
    <n v="24"/>
    <x v="225"/>
    <d v="2019-01-15T00:00:00"/>
    <d v="2019-01-16T00:00:00"/>
    <x v="5"/>
    <n v="1522.87"/>
    <x v="5810"/>
    <n v="441.62999999999988"/>
    <x v="1"/>
  </r>
  <r>
    <n v="195503"/>
    <x v="0"/>
    <x v="0"/>
    <x v="2"/>
    <n v="257"/>
    <x v="226"/>
    <d v="2019-01-14T00:00:00"/>
    <d v="2019-01-16T00:00:00"/>
    <x v="4"/>
    <n v="923.98"/>
    <x v="8191"/>
    <n v="351.11"/>
    <x v="1"/>
  </r>
  <r>
    <n v="944213"/>
    <x v="1"/>
    <x v="0"/>
    <x v="3"/>
    <n v="251"/>
    <x v="225"/>
    <d v="2019-01-15T00:00:00"/>
    <d v="2019-01-18T00:00:00"/>
    <x v="1"/>
    <n v="355.34"/>
    <x v="8192"/>
    <n v="120.81999999999996"/>
    <x v="1"/>
  </r>
  <r>
    <n v="456123"/>
    <x v="0"/>
    <x v="2"/>
    <x v="4"/>
    <n v="89"/>
    <x v="226"/>
    <d v="2019-01-14T00:00:00"/>
    <d v="2019-01-17T00:00:00"/>
    <x v="5"/>
    <n v="355.34"/>
    <x v="8193"/>
    <n v="106.59999999999997"/>
    <x v="1"/>
  </r>
  <r>
    <n v="771431"/>
    <x v="2"/>
    <x v="0"/>
    <x v="0"/>
    <n v="172"/>
    <x v="226"/>
    <d v="2019-01-14T00:00:00"/>
    <d v="2019-01-15T00:00:00"/>
    <x v="5"/>
    <n v="1338.98"/>
    <x v="8194"/>
    <n v="495.42000000000007"/>
    <x v="1"/>
  </r>
  <r>
    <n v="247720"/>
    <x v="1"/>
    <x v="3"/>
    <x v="1"/>
    <n v="285"/>
    <x v="227"/>
    <d v="2019-01-16T00:00:00"/>
    <d v="2019-01-20T00:00:00"/>
    <x v="2"/>
    <n v="767.31"/>
    <x v="8195"/>
    <n v="260.88999999999993"/>
    <x v="1"/>
  </r>
  <r>
    <n v="715316"/>
    <x v="0"/>
    <x v="0"/>
    <x v="3"/>
    <n v="307"/>
    <x v="227"/>
    <d v="2019-01-15T00:00:00"/>
    <d v="2019-01-20T00:00:00"/>
    <x v="1"/>
    <n v="667.73"/>
    <x v="8196"/>
    <n v="126.87"/>
    <x v="1"/>
  </r>
  <r>
    <n v="789052"/>
    <x v="3"/>
    <x v="0"/>
    <x v="1"/>
    <n v="328"/>
    <x v="227"/>
    <d v="2019-01-16T00:00:00"/>
    <d v="2019-01-19T00:00:00"/>
    <x v="4"/>
    <n v="928.98"/>
    <x v="8197"/>
    <n v="74.32000000000005"/>
    <x v="1"/>
  </r>
  <r>
    <n v="739759"/>
    <x v="2"/>
    <x v="1"/>
    <x v="0"/>
    <n v="166"/>
    <x v="226"/>
    <d v="2019-01-15T00:00:00"/>
    <d v="2019-01-17T00:00:00"/>
    <x v="3"/>
    <n v="1782.06"/>
    <x v="8198"/>
    <n v="498.98"/>
    <x v="1"/>
  </r>
  <r>
    <n v="356177"/>
    <x v="2"/>
    <x v="1"/>
    <x v="0"/>
    <n v="94"/>
    <x v="226"/>
    <d v="2019-01-16T00:00:00"/>
    <d v="2019-01-18T00:00:00"/>
    <x v="4"/>
    <n v="316.57"/>
    <x v="1329"/>
    <n v="120.29999999999998"/>
    <x v="1"/>
  </r>
  <r>
    <n v="305106"/>
    <x v="0"/>
    <x v="2"/>
    <x v="3"/>
    <n v="127"/>
    <x v="227"/>
    <d v="2019-01-14T00:00:00"/>
    <d v="2019-01-18T00:00:00"/>
    <x v="1"/>
    <n v="1907.33"/>
    <x v="8199"/>
    <n v="648.49"/>
    <x v="1"/>
  </r>
  <r>
    <n v="664255"/>
    <x v="2"/>
    <x v="1"/>
    <x v="3"/>
    <n v="283"/>
    <x v="226"/>
    <d v="2019-01-14T00:00:00"/>
    <d v="2019-01-18T00:00:00"/>
    <x v="3"/>
    <n v="594.72"/>
    <x v="8200"/>
    <n v="220.05"/>
    <x v="1"/>
  </r>
  <r>
    <n v="331384"/>
    <x v="0"/>
    <x v="3"/>
    <x v="2"/>
    <n v="316"/>
    <x v="227"/>
    <d v="2019-01-15T00:00:00"/>
    <d v="2019-01-18T00:00:00"/>
    <x v="3"/>
    <n v="949.16"/>
    <x v="3797"/>
    <n v="132.88"/>
    <x v="1"/>
  </r>
  <r>
    <n v="670678"/>
    <x v="0"/>
    <x v="3"/>
    <x v="1"/>
    <n v="64"/>
    <x v="226"/>
    <d v="2019-01-16T00:00:00"/>
    <d v="2019-01-22T00:00:00"/>
    <x v="4"/>
    <n v="724.93"/>
    <x v="8201"/>
    <n v="268.21999999999997"/>
    <x v="1"/>
  </r>
  <r>
    <n v="188928"/>
    <x v="0"/>
    <x v="3"/>
    <x v="4"/>
    <n v="154"/>
    <x v="228"/>
    <d v="2019-01-18T00:00:00"/>
    <d v="2019-01-21T00:00:00"/>
    <x v="2"/>
    <n v="1790.29"/>
    <x v="8202"/>
    <n v="125.31999999999994"/>
    <x v="1"/>
  </r>
  <r>
    <n v="608652"/>
    <x v="0"/>
    <x v="0"/>
    <x v="2"/>
    <n v="116"/>
    <x v="228"/>
    <d v="2019-01-18T00:00:00"/>
    <d v="2019-01-25T00:00:00"/>
    <x v="0"/>
    <n v="712.27"/>
    <x v="8203"/>
    <n v="106.84000000000003"/>
    <x v="1"/>
  </r>
  <r>
    <n v="474292"/>
    <x v="0"/>
    <x v="2"/>
    <x v="0"/>
    <n v="63"/>
    <x v="228"/>
    <d v="2019-01-15T00:00:00"/>
    <d v="2019-01-18T00:00:00"/>
    <x v="2"/>
    <n v="1627.57"/>
    <x v="8204"/>
    <n v="569.64999999999986"/>
    <x v="1"/>
  </r>
  <r>
    <n v="140543"/>
    <x v="3"/>
    <x v="3"/>
    <x v="3"/>
    <n v="240"/>
    <x v="227"/>
    <d v="2019-01-17T00:00:00"/>
    <d v="2019-01-20T00:00:00"/>
    <x v="5"/>
    <n v="1316.58"/>
    <x v="8205"/>
    <n v="276.48"/>
    <x v="1"/>
  </r>
  <r>
    <n v="51995"/>
    <x v="1"/>
    <x v="1"/>
    <x v="3"/>
    <n v="1"/>
    <x v="228"/>
    <d v="2019-01-15T00:00:00"/>
    <d v="2019-01-22T00:00:00"/>
    <x v="0"/>
    <n v="1558.84"/>
    <x v="8206"/>
    <n v="311.77"/>
    <x v="1"/>
  </r>
  <r>
    <n v="800916"/>
    <x v="0"/>
    <x v="3"/>
    <x v="4"/>
    <n v="278"/>
    <x v="229"/>
    <d v="2019-01-17T00:00:00"/>
    <d v="2019-01-22T00:00:00"/>
    <x v="3"/>
    <n v="959.54"/>
    <x v="8207"/>
    <n v="383.81999999999994"/>
    <x v="1"/>
  </r>
  <r>
    <n v="185507"/>
    <x v="0"/>
    <x v="0"/>
    <x v="0"/>
    <n v="190"/>
    <x v="229"/>
    <d v="2019-01-16T00:00:00"/>
    <d v="2019-01-20T00:00:00"/>
    <x v="3"/>
    <n v="1493.35"/>
    <x v="8208"/>
    <n v="567.46999999999991"/>
    <x v="1"/>
  </r>
  <r>
    <n v="991003"/>
    <x v="0"/>
    <x v="0"/>
    <x v="2"/>
    <n v="313"/>
    <x v="228"/>
    <d v="2019-01-19T00:00:00"/>
    <d v="2019-01-22T00:00:00"/>
    <x v="4"/>
    <n v="1236.3900000000001"/>
    <x v="8209"/>
    <n v="74.180000000000064"/>
    <x v="1"/>
  </r>
  <r>
    <n v="963104"/>
    <x v="3"/>
    <x v="3"/>
    <x v="3"/>
    <n v="339"/>
    <x v="228"/>
    <d v="2019-01-18T00:00:00"/>
    <d v="2019-01-23T00:00:00"/>
    <x v="0"/>
    <n v="1076.92"/>
    <x v="6307"/>
    <n v="118.46000000000004"/>
    <x v="1"/>
  </r>
  <r>
    <n v="161226"/>
    <x v="0"/>
    <x v="3"/>
    <x v="2"/>
    <n v="249"/>
    <x v="228"/>
    <d v="2019-01-18T00:00:00"/>
    <d v="2019-01-22T00:00:00"/>
    <x v="0"/>
    <n v="583.62"/>
    <x v="5929"/>
    <n v="134.23000000000002"/>
    <x v="1"/>
  </r>
  <r>
    <n v="178617"/>
    <x v="2"/>
    <x v="3"/>
    <x v="4"/>
    <n v="350"/>
    <x v="230"/>
    <d v="2019-01-18T00:00:00"/>
    <d v="2019-01-22T00:00:00"/>
    <x v="4"/>
    <n v="959.64"/>
    <x v="8210"/>
    <n v="316.67999999999995"/>
    <x v="1"/>
  </r>
  <r>
    <n v="194655"/>
    <x v="0"/>
    <x v="0"/>
    <x v="0"/>
    <n v="67"/>
    <x v="230"/>
    <d v="2019-01-17T00:00:00"/>
    <d v="2019-01-20T00:00:00"/>
    <x v="5"/>
    <n v="608.6"/>
    <x v="2674"/>
    <n v="91.290000000000077"/>
    <x v="1"/>
  </r>
  <r>
    <n v="54580"/>
    <x v="0"/>
    <x v="1"/>
    <x v="3"/>
    <n v="101"/>
    <x v="230"/>
    <d v="2019-01-18T00:00:00"/>
    <d v="2019-01-19T00:00:00"/>
    <x v="0"/>
    <n v="609.66"/>
    <x v="8211"/>
    <n v="237.76999999999998"/>
    <x v="1"/>
  </r>
  <r>
    <n v="255215"/>
    <x v="0"/>
    <x v="1"/>
    <x v="4"/>
    <n v="316"/>
    <x v="229"/>
    <d v="2019-01-17T00:00:00"/>
    <d v="2019-01-20T00:00:00"/>
    <x v="2"/>
    <n v="385.78"/>
    <x v="8212"/>
    <n v="84.869999999999948"/>
    <x v="1"/>
  </r>
  <r>
    <n v="162153"/>
    <x v="1"/>
    <x v="1"/>
    <x v="1"/>
    <n v="355"/>
    <x v="229"/>
    <d v="2019-01-19T00:00:00"/>
    <d v="2019-01-20T00:00:00"/>
    <x v="3"/>
    <n v="863.69"/>
    <x v="8213"/>
    <n v="207.29000000000008"/>
    <x v="1"/>
  </r>
  <r>
    <n v="5519"/>
    <x v="2"/>
    <x v="1"/>
    <x v="4"/>
    <n v="273"/>
    <x v="230"/>
    <d v="2019-01-18T00:00:00"/>
    <d v="2019-01-25T00:00:00"/>
    <x v="4"/>
    <n v="1207.1400000000001"/>
    <x v="8214"/>
    <n v="458.71000000000015"/>
    <x v="1"/>
  </r>
  <r>
    <n v="844106"/>
    <x v="0"/>
    <x v="2"/>
    <x v="4"/>
    <n v="23"/>
    <x v="229"/>
    <d v="2019-01-17T00:00:00"/>
    <d v="2019-01-18T00:00:00"/>
    <x v="3"/>
    <n v="650.52"/>
    <x v="8215"/>
    <n v="201.65999999999997"/>
    <x v="1"/>
  </r>
  <r>
    <n v="20787"/>
    <x v="0"/>
    <x v="1"/>
    <x v="2"/>
    <n v="124"/>
    <x v="229"/>
    <d v="2019-01-17T00:00:00"/>
    <d v="2019-01-22T00:00:00"/>
    <x v="5"/>
    <n v="381.39"/>
    <x v="8216"/>
    <n v="102.97999999999996"/>
    <x v="1"/>
  </r>
  <r>
    <n v="131119"/>
    <x v="0"/>
    <x v="1"/>
    <x v="3"/>
    <n v="88"/>
    <x v="229"/>
    <d v="2019-01-18T00:00:00"/>
    <d v="2019-01-25T00:00:00"/>
    <x v="2"/>
    <n v="1104.51"/>
    <x v="8217"/>
    <n v="265.08000000000004"/>
    <x v="1"/>
  </r>
  <r>
    <n v="797707"/>
    <x v="1"/>
    <x v="2"/>
    <x v="1"/>
    <n v="13"/>
    <x v="229"/>
    <d v="2019-01-19T00:00:00"/>
    <d v="2019-01-22T00:00:00"/>
    <x v="5"/>
    <n v="1005.39"/>
    <x v="8218"/>
    <n v="160.86000000000001"/>
    <x v="1"/>
  </r>
  <r>
    <n v="411826"/>
    <x v="1"/>
    <x v="3"/>
    <x v="1"/>
    <n v="36"/>
    <x v="230"/>
    <d v="2019-01-18T00:00:00"/>
    <d v="2019-01-23T00:00:00"/>
    <x v="0"/>
    <n v="1627.57"/>
    <x v="8219"/>
    <n v="716.12999999999988"/>
    <x v="1"/>
  </r>
  <r>
    <n v="746546"/>
    <x v="0"/>
    <x v="0"/>
    <x v="4"/>
    <n v="277"/>
    <x v="230"/>
    <d v="2019-01-21T00:00:00"/>
    <d v="2019-01-27T00:00:00"/>
    <x v="3"/>
    <n v="668.59"/>
    <x v="8220"/>
    <n v="213.95000000000005"/>
    <x v="1"/>
  </r>
  <r>
    <n v="665594"/>
    <x v="0"/>
    <x v="0"/>
    <x v="1"/>
    <n v="249"/>
    <x v="230"/>
    <d v="2019-01-18T00:00:00"/>
    <d v="2019-01-23T00:00:00"/>
    <x v="1"/>
    <n v="708.27"/>
    <x v="8221"/>
    <n v="254.97999999999996"/>
    <x v="1"/>
  </r>
  <r>
    <n v="12560"/>
    <x v="0"/>
    <x v="3"/>
    <x v="5"/>
    <n v="334"/>
    <x v="231"/>
    <d v="2019-01-20T00:00:00"/>
    <d v="2019-01-26T00:00:00"/>
    <x v="5"/>
    <n v="959.54"/>
    <x v="8222"/>
    <n v="211.09999999999991"/>
    <x v="1"/>
  </r>
  <r>
    <n v="462541"/>
    <x v="0"/>
    <x v="0"/>
    <x v="3"/>
    <n v="48"/>
    <x v="231"/>
    <d v="2019-01-20T00:00:00"/>
    <d v="2019-01-21T00:00:00"/>
    <x v="4"/>
    <n v="994"/>
    <x v="8223"/>
    <n v="347.9"/>
    <x v="1"/>
  </r>
  <r>
    <n v="993328"/>
    <x v="1"/>
    <x v="3"/>
    <x v="1"/>
    <n v="336"/>
    <x v="232"/>
    <d v="2019-01-20T00:00:00"/>
    <d v="2019-01-23T00:00:00"/>
    <x v="3"/>
    <n v="1720.29"/>
    <x v="8224"/>
    <n v="825.74"/>
    <x v="1"/>
  </r>
  <r>
    <n v="32051"/>
    <x v="0"/>
    <x v="1"/>
    <x v="2"/>
    <n v="246"/>
    <x v="232"/>
    <d v="2019-01-21T00:00:00"/>
    <d v="2019-01-27T00:00:00"/>
    <x v="2"/>
    <n v="1331.03"/>
    <x v="8225"/>
    <n v="465.86"/>
    <x v="1"/>
  </r>
  <r>
    <n v="495184"/>
    <x v="0"/>
    <x v="2"/>
    <x v="5"/>
    <n v="287"/>
    <x v="232"/>
    <d v="2019-01-20T00:00:00"/>
    <d v="2019-01-22T00:00:00"/>
    <x v="0"/>
    <n v="237.15"/>
    <x v="8226"/>
    <n v="26.090000000000003"/>
    <x v="1"/>
  </r>
  <r>
    <n v="800917"/>
    <x v="0"/>
    <x v="0"/>
    <x v="5"/>
    <n v="91"/>
    <x v="232"/>
    <d v="2019-01-21T00:00:00"/>
    <d v="2019-01-27T00:00:00"/>
    <x v="2"/>
    <n v="1579.13"/>
    <x v="425"/>
    <n v="568.49000000000012"/>
    <x v="1"/>
  </r>
  <r>
    <n v="998606"/>
    <x v="2"/>
    <x v="3"/>
    <x v="0"/>
    <n v="231"/>
    <x v="232"/>
    <d v="2019-01-22T00:00:00"/>
    <d v="2019-01-29T00:00:00"/>
    <x v="3"/>
    <n v="182.58"/>
    <x v="8227"/>
    <n v="14.610000000000014"/>
    <x v="1"/>
  </r>
  <r>
    <n v="567337"/>
    <x v="0"/>
    <x v="0"/>
    <x v="3"/>
    <n v="217"/>
    <x v="232"/>
    <d v="2019-01-20T00:00:00"/>
    <d v="2019-01-27T00:00:00"/>
    <x v="4"/>
    <n v="1716.03"/>
    <x v="8228"/>
    <n v="703.56999999999994"/>
    <x v="1"/>
  </r>
  <r>
    <n v="229905"/>
    <x v="0"/>
    <x v="1"/>
    <x v="3"/>
    <n v="25"/>
    <x v="232"/>
    <d v="2019-01-19T00:00:00"/>
    <d v="2019-01-24T00:00:00"/>
    <x v="5"/>
    <n v="1259.42"/>
    <x v="8229"/>
    <n v="377.83000000000004"/>
    <x v="1"/>
  </r>
  <r>
    <n v="650334"/>
    <x v="1"/>
    <x v="3"/>
    <x v="4"/>
    <n v="184"/>
    <x v="232"/>
    <d v="2019-01-20T00:00:00"/>
    <d v="2019-01-23T00:00:00"/>
    <x v="0"/>
    <n v="979.75"/>
    <x v="8230"/>
    <n v="333.11"/>
    <x v="1"/>
  </r>
  <r>
    <n v="932736"/>
    <x v="3"/>
    <x v="2"/>
    <x v="1"/>
    <n v="290"/>
    <x v="232"/>
    <d v="2019-01-20T00:00:00"/>
    <d v="2019-01-24T00:00:00"/>
    <x v="3"/>
    <n v="1922.22"/>
    <x v="3185"/>
    <n v="173"/>
    <x v="1"/>
  </r>
  <r>
    <n v="86391"/>
    <x v="0"/>
    <x v="0"/>
    <x v="2"/>
    <n v="215"/>
    <x v="232"/>
    <d v="2019-01-19T00:00:00"/>
    <d v="2019-01-21T00:00:00"/>
    <x v="0"/>
    <n v="844.01"/>
    <x v="1483"/>
    <n v="211"/>
    <x v="1"/>
  </r>
  <r>
    <n v="704980"/>
    <x v="0"/>
    <x v="1"/>
    <x v="1"/>
    <n v="329"/>
    <x v="231"/>
    <d v="2019-01-22T00:00:00"/>
    <d v="2019-01-26T00:00:00"/>
    <x v="5"/>
    <n v="1114.98"/>
    <x v="8231"/>
    <n v="167.25"/>
    <x v="1"/>
  </r>
  <r>
    <n v="858272"/>
    <x v="2"/>
    <x v="1"/>
    <x v="3"/>
    <n v="300"/>
    <x v="233"/>
    <d v="2019-01-22T00:00:00"/>
    <d v="2019-01-25T00:00:00"/>
    <x v="3"/>
    <n v="1071.03"/>
    <x v="8232"/>
    <n v="85.67999999999995"/>
    <x v="1"/>
  </r>
  <r>
    <n v="1914"/>
    <x v="1"/>
    <x v="3"/>
    <x v="5"/>
    <n v="254"/>
    <x v="232"/>
    <d v="2019-01-23T00:00:00"/>
    <d v="2019-01-28T00:00:00"/>
    <x v="0"/>
    <n v="583.62"/>
    <x v="8233"/>
    <n v="227.61"/>
    <x v="1"/>
  </r>
  <r>
    <n v="767836"/>
    <x v="0"/>
    <x v="1"/>
    <x v="1"/>
    <n v="213"/>
    <x v="233"/>
    <d v="2019-01-20T00:00:00"/>
    <d v="2019-01-23T00:00:00"/>
    <x v="1"/>
    <n v="393.72"/>
    <x v="8234"/>
    <n v="78.740000000000009"/>
    <x v="1"/>
  </r>
  <r>
    <n v="851686"/>
    <x v="1"/>
    <x v="2"/>
    <x v="2"/>
    <n v="23"/>
    <x v="233"/>
    <d v="2019-01-20T00:00:00"/>
    <d v="2019-01-22T00:00:00"/>
    <x v="3"/>
    <n v="1799.83"/>
    <x v="4312"/>
    <n v="161.98000000000002"/>
    <x v="1"/>
  </r>
  <r>
    <n v="445034"/>
    <x v="1"/>
    <x v="2"/>
    <x v="2"/>
    <n v="44"/>
    <x v="233"/>
    <d v="2019-01-20T00:00:00"/>
    <d v="2019-01-26T00:00:00"/>
    <x v="3"/>
    <n v="1526.98"/>
    <x v="2727"/>
    <n v="427.54999999999995"/>
    <x v="1"/>
  </r>
  <r>
    <n v="450319"/>
    <x v="2"/>
    <x v="0"/>
    <x v="2"/>
    <n v="227"/>
    <x v="233"/>
    <d v="2019-01-21T00:00:00"/>
    <d v="2019-01-22T00:00:00"/>
    <x v="1"/>
    <n v="1759.82"/>
    <x v="8235"/>
    <n v="879.91"/>
    <x v="1"/>
  </r>
  <r>
    <n v="783413"/>
    <x v="3"/>
    <x v="0"/>
    <x v="0"/>
    <n v="198"/>
    <x v="233"/>
    <d v="2019-01-20T00:00:00"/>
    <d v="2019-01-27T00:00:00"/>
    <x v="3"/>
    <n v="448.42"/>
    <x v="3030"/>
    <n v="89.68"/>
    <x v="1"/>
  </r>
  <r>
    <n v="626324"/>
    <x v="0"/>
    <x v="2"/>
    <x v="3"/>
    <n v="85"/>
    <x v="233"/>
    <d v="2019-01-21T00:00:00"/>
    <d v="2019-01-22T00:00:00"/>
    <x v="4"/>
    <n v="1523.41"/>
    <x v="1740"/>
    <n v="335.15000000000009"/>
    <x v="1"/>
  </r>
  <r>
    <n v="150193"/>
    <x v="0"/>
    <x v="0"/>
    <x v="2"/>
    <n v="270"/>
    <x v="233"/>
    <d v="2019-01-21T00:00:00"/>
    <d v="2019-01-26T00:00:00"/>
    <x v="0"/>
    <n v="1903.31"/>
    <x v="8236"/>
    <n v="818.41999999999985"/>
    <x v="1"/>
  </r>
  <r>
    <n v="338870"/>
    <x v="1"/>
    <x v="1"/>
    <x v="5"/>
    <n v="243"/>
    <x v="233"/>
    <d v="2019-01-22T00:00:00"/>
    <d v="2019-01-29T00:00:00"/>
    <x v="1"/>
    <n v="244.72"/>
    <x v="5335"/>
    <n v="44.050000000000011"/>
    <x v="1"/>
  </r>
  <r>
    <n v="944465"/>
    <x v="2"/>
    <x v="1"/>
    <x v="1"/>
    <n v="362"/>
    <x v="233"/>
    <d v="2019-01-23T00:00:00"/>
    <d v="2019-01-28T00:00:00"/>
    <x v="5"/>
    <n v="194.17"/>
    <x v="8237"/>
    <n v="97.079999999999984"/>
    <x v="1"/>
  </r>
  <r>
    <n v="239181"/>
    <x v="1"/>
    <x v="1"/>
    <x v="3"/>
    <n v="142"/>
    <x v="233"/>
    <d v="2019-01-21T00:00:00"/>
    <d v="2019-01-27T00:00:00"/>
    <x v="1"/>
    <n v="1227.48"/>
    <x v="8238"/>
    <n v="220.95000000000005"/>
    <x v="1"/>
  </r>
  <r>
    <n v="357722"/>
    <x v="0"/>
    <x v="0"/>
    <x v="1"/>
    <n v="7"/>
    <x v="234"/>
    <d v="2019-01-21T00:00:00"/>
    <d v="2019-01-27T00:00:00"/>
    <x v="0"/>
    <n v="395.02"/>
    <x v="881"/>
    <n v="177.76"/>
    <x v="1"/>
  </r>
  <r>
    <n v="929105"/>
    <x v="0"/>
    <x v="0"/>
    <x v="4"/>
    <n v="299"/>
    <x v="233"/>
    <d v="2019-01-21T00:00:00"/>
    <d v="2019-01-26T00:00:00"/>
    <x v="0"/>
    <n v="304.19"/>
    <x v="8239"/>
    <n v="130.80000000000001"/>
    <x v="1"/>
  </r>
  <r>
    <n v="284616"/>
    <x v="2"/>
    <x v="1"/>
    <x v="1"/>
    <n v="285"/>
    <x v="235"/>
    <d v="2019-01-25T00:00:00"/>
    <d v="2019-01-27T00:00:00"/>
    <x v="1"/>
    <n v="1476.3"/>
    <x v="8240"/>
    <n v="236.21000000000004"/>
    <x v="1"/>
  </r>
  <r>
    <n v="185798"/>
    <x v="1"/>
    <x v="2"/>
    <x v="1"/>
    <n v="197"/>
    <x v="234"/>
    <d v="2019-01-22T00:00:00"/>
    <d v="2019-01-25T00:00:00"/>
    <x v="2"/>
    <n v="492.44"/>
    <x v="8241"/>
    <n v="187.13"/>
    <x v="1"/>
  </r>
  <r>
    <n v="843693"/>
    <x v="0"/>
    <x v="0"/>
    <x v="3"/>
    <n v="94"/>
    <x v="235"/>
    <d v="2019-01-25T00:00:00"/>
    <d v="2019-01-30T00:00:00"/>
    <x v="1"/>
    <n v="922.9"/>
    <x v="8242"/>
    <n v="341.47"/>
    <x v="1"/>
  </r>
  <r>
    <n v="588049"/>
    <x v="1"/>
    <x v="1"/>
    <x v="0"/>
    <n v="102"/>
    <x v="235"/>
    <d v="2019-01-23T00:00:00"/>
    <d v="2019-01-30T00:00:00"/>
    <x v="2"/>
    <n v="1175.58"/>
    <x v="1875"/>
    <n v="576.03"/>
    <x v="1"/>
  </r>
  <r>
    <n v="635867"/>
    <x v="1"/>
    <x v="1"/>
    <x v="4"/>
    <n v="36"/>
    <x v="234"/>
    <d v="2019-01-23T00:00:00"/>
    <d v="2019-01-24T00:00:00"/>
    <x v="0"/>
    <n v="1822.71"/>
    <x v="8243"/>
    <n v="455.68000000000006"/>
    <x v="1"/>
  </r>
  <r>
    <n v="734431"/>
    <x v="0"/>
    <x v="1"/>
    <x v="4"/>
    <n v="246"/>
    <x v="234"/>
    <d v="2019-01-22T00:00:00"/>
    <d v="2019-01-27T00:00:00"/>
    <x v="5"/>
    <n v="1333.45"/>
    <x v="8244"/>
    <n v="346.70000000000005"/>
    <x v="1"/>
  </r>
  <r>
    <n v="920597"/>
    <x v="1"/>
    <x v="2"/>
    <x v="0"/>
    <n v="294"/>
    <x v="235"/>
    <d v="2019-01-24T00:00:00"/>
    <d v="2019-01-27T00:00:00"/>
    <x v="0"/>
    <n v="423.53"/>
    <x v="8245"/>
    <n v="173.64999999999998"/>
    <x v="1"/>
  </r>
  <r>
    <n v="490598"/>
    <x v="0"/>
    <x v="0"/>
    <x v="2"/>
    <n v="22"/>
    <x v="235"/>
    <d v="2019-01-23T00:00:00"/>
    <d v="2019-01-26T00:00:00"/>
    <x v="5"/>
    <n v="1842.75"/>
    <x v="8246"/>
    <n v="571.25"/>
    <x v="1"/>
  </r>
  <r>
    <n v="755105"/>
    <x v="3"/>
    <x v="3"/>
    <x v="2"/>
    <n v="277"/>
    <x v="234"/>
    <d v="2019-01-22T00:00:00"/>
    <d v="2019-01-28T00:00:00"/>
    <x v="4"/>
    <n v="465.47"/>
    <x v="837"/>
    <n v="32.580000000000041"/>
    <x v="1"/>
  </r>
  <r>
    <n v="755632"/>
    <x v="3"/>
    <x v="3"/>
    <x v="4"/>
    <n v="350"/>
    <x v="234"/>
    <d v="2019-01-25T00:00:00"/>
    <d v="2019-01-29T00:00:00"/>
    <x v="0"/>
    <n v="1331.28"/>
    <x v="8247"/>
    <n v="226.31999999999994"/>
    <x v="1"/>
  </r>
  <r>
    <n v="117245"/>
    <x v="1"/>
    <x v="3"/>
    <x v="1"/>
    <n v="170"/>
    <x v="234"/>
    <d v="2019-01-22T00:00:00"/>
    <d v="2019-01-23T00:00:00"/>
    <x v="3"/>
    <n v="816.57"/>
    <x v="8248"/>
    <n v="40.830000000000041"/>
    <x v="1"/>
  </r>
  <r>
    <n v="81990"/>
    <x v="0"/>
    <x v="2"/>
    <x v="0"/>
    <n v="291"/>
    <x v="235"/>
    <d v="2019-01-25T00:00:00"/>
    <d v="2019-02-01T00:00:00"/>
    <x v="0"/>
    <n v="849.24"/>
    <x v="8249"/>
    <n v="101.90999999999997"/>
    <x v="1"/>
  </r>
  <r>
    <n v="706986"/>
    <x v="3"/>
    <x v="2"/>
    <x v="0"/>
    <n v="242"/>
    <x v="235"/>
    <d v="2019-01-23T00:00:00"/>
    <d v="2019-01-30T00:00:00"/>
    <x v="2"/>
    <n v="1409.92"/>
    <x v="8250"/>
    <n v="479.37000000000012"/>
    <x v="1"/>
  </r>
  <r>
    <n v="457754"/>
    <x v="0"/>
    <x v="2"/>
    <x v="3"/>
    <n v="68"/>
    <x v="234"/>
    <d v="2019-01-22T00:00:00"/>
    <d v="2019-01-23T00:00:00"/>
    <x v="4"/>
    <n v="1239.06"/>
    <x v="8251"/>
    <n v="532.79999999999995"/>
    <x v="1"/>
  </r>
  <r>
    <n v="325311"/>
    <x v="0"/>
    <x v="1"/>
    <x v="1"/>
    <n v="56"/>
    <x v="235"/>
    <d v="2019-01-25T00:00:00"/>
    <d v="2019-01-29T00:00:00"/>
    <x v="1"/>
    <n v="1501.53"/>
    <x v="8252"/>
    <n v="120.11999999999989"/>
    <x v="1"/>
  </r>
  <r>
    <n v="464784"/>
    <x v="1"/>
    <x v="1"/>
    <x v="4"/>
    <n v="296"/>
    <x v="234"/>
    <d v="2019-01-24T00:00:00"/>
    <d v="2019-01-27T00:00:00"/>
    <x v="4"/>
    <n v="922.91"/>
    <x v="5260"/>
    <n v="119.98000000000002"/>
    <x v="1"/>
  </r>
  <r>
    <n v="433726"/>
    <x v="1"/>
    <x v="1"/>
    <x v="4"/>
    <n v="230"/>
    <x v="234"/>
    <d v="2019-01-23T00:00:00"/>
    <d v="2019-01-27T00:00:00"/>
    <x v="1"/>
    <n v="1321.9"/>
    <x v="3457"/>
    <n v="224.72000000000003"/>
    <x v="1"/>
  </r>
  <r>
    <n v="183000"/>
    <x v="1"/>
    <x v="2"/>
    <x v="3"/>
    <n v="187"/>
    <x v="234"/>
    <d v="2019-01-23T00:00:00"/>
    <d v="2019-01-28T00:00:00"/>
    <x v="0"/>
    <n v="1514.24"/>
    <x v="8253"/>
    <n v="166.56999999999994"/>
    <x v="1"/>
  </r>
  <r>
    <n v="633872"/>
    <x v="0"/>
    <x v="1"/>
    <x v="3"/>
    <n v="281"/>
    <x v="235"/>
    <d v="2019-01-25T00:00:00"/>
    <d v="2019-01-28T00:00:00"/>
    <x v="4"/>
    <n v="945.49"/>
    <x v="8254"/>
    <n v="425.47"/>
    <x v="1"/>
  </r>
  <r>
    <n v="72481"/>
    <x v="1"/>
    <x v="2"/>
    <x v="1"/>
    <n v="173"/>
    <x v="235"/>
    <d v="2019-01-24T00:00:00"/>
    <d v="2019-01-28T00:00:00"/>
    <x v="5"/>
    <n v="1151.27"/>
    <x v="8255"/>
    <n v="207.23000000000002"/>
    <x v="1"/>
  </r>
  <r>
    <n v="20286"/>
    <x v="0"/>
    <x v="3"/>
    <x v="5"/>
    <n v="134"/>
    <x v="236"/>
    <d v="2019-01-26T00:00:00"/>
    <d v="2019-01-27T00:00:00"/>
    <x v="0"/>
    <n v="1030.99"/>
    <x v="5404"/>
    <n v="391.78"/>
    <x v="1"/>
  </r>
  <r>
    <n v="861774"/>
    <x v="1"/>
    <x v="1"/>
    <x v="1"/>
    <n v="128"/>
    <x v="236"/>
    <d v="2019-01-25T00:00:00"/>
    <d v="2019-01-29T00:00:00"/>
    <x v="5"/>
    <n v="971.02"/>
    <x v="8256"/>
    <n v="67.970000000000027"/>
    <x v="1"/>
  </r>
  <r>
    <n v="115829"/>
    <x v="3"/>
    <x v="0"/>
    <x v="2"/>
    <n v="123"/>
    <x v="235"/>
    <d v="2019-01-24T00:00:00"/>
    <d v="2019-01-26T00:00:00"/>
    <x v="5"/>
    <n v="1713.66"/>
    <x v="8257"/>
    <n v="411.28"/>
    <x v="1"/>
  </r>
  <r>
    <n v="861429"/>
    <x v="0"/>
    <x v="0"/>
    <x v="1"/>
    <n v="280"/>
    <x v="236"/>
    <d v="2019-01-26T00:00:00"/>
    <d v="2019-01-29T00:00:00"/>
    <x v="5"/>
    <n v="285.89999999999998"/>
    <x v="8258"/>
    <n v="122.93999999999997"/>
    <x v="1"/>
  </r>
  <r>
    <n v="25149"/>
    <x v="1"/>
    <x v="3"/>
    <x v="1"/>
    <n v="278"/>
    <x v="236"/>
    <d v="2019-01-24T00:00:00"/>
    <d v="2019-01-30T00:00:00"/>
    <x v="4"/>
    <n v="329.43"/>
    <x v="8259"/>
    <n v="161.42000000000002"/>
    <x v="1"/>
  </r>
  <r>
    <n v="322238"/>
    <x v="3"/>
    <x v="3"/>
    <x v="2"/>
    <n v="230"/>
    <x v="237"/>
    <d v="2019-01-26T00:00:00"/>
    <d v="2019-02-02T00:00:00"/>
    <x v="3"/>
    <n v="1810.25"/>
    <x v="8260"/>
    <n v="470.66000000000008"/>
    <x v="1"/>
  </r>
  <r>
    <n v="678697"/>
    <x v="1"/>
    <x v="2"/>
    <x v="2"/>
    <n v="148"/>
    <x v="237"/>
    <d v="2019-01-26T00:00:00"/>
    <d v="2019-02-02T00:00:00"/>
    <x v="0"/>
    <n v="705.26"/>
    <x v="3174"/>
    <n v="105.78999999999996"/>
    <x v="1"/>
  </r>
  <r>
    <n v="397418"/>
    <x v="0"/>
    <x v="0"/>
    <x v="5"/>
    <n v="36"/>
    <x v="236"/>
    <d v="2019-01-26T00:00:00"/>
    <d v="2019-01-29T00:00:00"/>
    <x v="1"/>
    <n v="926.93"/>
    <x v="6710"/>
    <n v="222.45999999999992"/>
    <x v="1"/>
  </r>
  <r>
    <n v="277744"/>
    <x v="2"/>
    <x v="3"/>
    <x v="1"/>
    <n v="134"/>
    <x v="237"/>
    <d v="2019-01-26T00:00:00"/>
    <d v="2019-01-27T00:00:00"/>
    <x v="1"/>
    <n v="559.48"/>
    <x v="8261"/>
    <n v="33.57000000000005"/>
    <x v="1"/>
  </r>
  <r>
    <n v="605335"/>
    <x v="2"/>
    <x v="1"/>
    <x v="4"/>
    <n v="76"/>
    <x v="237"/>
    <d v="2019-01-24T00:00:00"/>
    <d v="2019-01-29T00:00:00"/>
    <x v="0"/>
    <n v="212.82"/>
    <x v="8262"/>
    <n v="70.22999999999999"/>
    <x v="1"/>
  </r>
  <r>
    <n v="438461"/>
    <x v="1"/>
    <x v="3"/>
    <x v="0"/>
    <n v="252"/>
    <x v="238"/>
    <d v="2019-01-28T00:00:00"/>
    <d v="2019-01-31T00:00:00"/>
    <x v="4"/>
    <n v="1366.5"/>
    <x v="8263"/>
    <n v="368.95000000000005"/>
    <x v="1"/>
  </r>
  <r>
    <n v="621726"/>
    <x v="0"/>
    <x v="1"/>
    <x v="0"/>
    <n v="150"/>
    <x v="238"/>
    <d v="2019-01-27T00:00:00"/>
    <d v="2019-01-30T00:00:00"/>
    <x v="1"/>
    <n v="1921.97"/>
    <x v="8264"/>
    <n v="307.52"/>
    <x v="1"/>
  </r>
  <r>
    <n v="353179"/>
    <x v="1"/>
    <x v="3"/>
    <x v="3"/>
    <n v="75"/>
    <x v="238"/>
    <d v="2019-01-28T00:00:00"/>
    <d v="2019-02-03T00:00:00"/>
    <x v="2"/>
    <n v="1501.53"/>
    <x v="8265"/>
    <n v="345.34999999999991"/>
    <x v="1"/>
  </r>
  <r>
    <n v="169134"/>
    <x v="0"/>
    <x v="1"/>
    <x v="4"/>
    <n v="225"/>
    <x v="237"/>
    <d v="2019-01-25T00:00:00"/>
    <d v="2019-01-30T00:00:00"/>
    <x v="4"/>
    <n v="1953.64"/>
    <x v="8266"/>
    <n v="253.97000000000003"/>
    <x v="1"/>
  </r>
  <r>
    <n v="398248"/>
    <x v="1"/>
    <x v="3"/>
    <x v="0"/>
    <n v="346"/>
    <x v="237"/>
    <d v="2019-01-26T00:00:00"/>
    <d v="2019-01-28T00:00:00"/>
    <x v="3"/>
    <n v="601.59"/>
    <x v="8267"/>
    <n v="84.220000000000027"/>
    <x v="1"/>
  </r>
  <r>
    <n v="478541"/>
    <x v="1"/>
    <x v="1"/>
    <x v="3"/>
    <n v="174"/>
    <x v="238"/>
    <d v="2019-01-25T00:00:00"/>
    <d v="2019-01-27T00:00:00"/>
    <x v="0"/>
    <n v="1431.63"/>
    <x v="8268"/>
    <n v="357.91000000000008"/>
    <x v="1"/>
  </r>
  <r>
    <n v="148181"/>
    <x v="1"/>
    <x v="1"/>
    <x v="3"/>
    <n v="278"/>
    <x v="238"/>
    <d v="2019-01-26T00:00:00"/>
    <d v="2019-01-31T00:00:00"/>
    <x v="1"/>
    <n v="546.32000000000005"/>
    <x v="8269"/>
    <n v="136.58000000000004"/>
    <x v="1"/>
  </r>
  <r>
    <n v="604293"/>
    <x v="0"/>
    <x v="1"/>
    <x v="0"/>
    <n v="352"/>
    <x v="237"/>
    <d v="2019-01-26T00:00:00"/>
    <d v="2019-01-31T00:00:00"/>
    <x v="0"/>
    <n v="849.24"/>
    <x v="8270"/>
    <n v="407.64"/>
    <x v="1"/>
  </r>
  <r>
    <n v="644261"/>
    <x v="0"/>
    <x v="2"/>
    <x v="4"/>
    <n v="47"/>
    <x v="237"/>
    <d v="2019-01-25T00:00:00"/>
    <d v="2019-02-01T00:00:00"/>
    <x v="1"/>
    <n v="1526.13"/>
    <x v="7870"/>
    <n v="610.45000000000016"/>
    <x v="1"/>
  </r>
  <r>
    <n v="518378"/>
    <x v="1"/>
    <x v="1"/>
    <x v="0"/>
    <n v="180"/>
    <x v="238"/>
    <d v="2019-01-28T00:00:00"/>
    <d v="2019-02-04T00:00:00"/>
    <x v="3"/>
    <n v="1358.64"/>
    <x v="8271"/>
    <n v="244.56000000000017"/>
    <x v="1"/>
  </r>
  <r>
    <n v="321698"/>
    <x v="2"/>
    <x v="2"/>
    <x v="1"/>
    <n v="87"/>
    <x v="238"/>
    <d v="2019-01-29T00:00:00"/>
    <d v="2019-01-30T00:00:00"/>
    <x v="2"/>
    <n v="1030.99"/>
    <x v="6723"/>
    <n v="61.860000000000014"/>
    <x v="1"/>
  </r>
  <r>
    <n v="61943"/>
    <x v="0"/>
    <x v="2"/>
    <x v="2"/>
    <n v="64"/>
    <x v="239"/>
    <d v="2019-01-26T00:00:00"/>
    <d v="2019-02-02T00:00:00"/>
    <x v="5"/>
    <n v="1063.55"/>
    <x v="8272"/>
    <n v="414.78"/>
    <x v="1"/>
  </r>
  <r>
    <n v="971021"/>
    <x v="1"/>
    <x v="2"/>
    <x v="5"/>
    <n v="286"/>
    <x v="239"/>
    <d v="2019-01-29T00:00:00"/>
    <d v="2019-02-05T00:00:00"/>
    <x v="1"/>
    <n v="1922.06"/>
    <x v="8273"/>
    <n v="576.61999999999989"/>
    <x v="1"/>
  </r>
  <r>
    <n v="491985"/>
    <x v="0"/>
    <x v="3"/>
    <x v="1"/>
    <n v="335"/>
    <x v="238"/>
    <d v="2019-01-26T00:00:00"/>
    <d v="2019-01-29T00:00:00"/>
    <x v="0"/>
    <n v="780"/>
    <x v="7243"/>
    <n v="249.60000000000002"/>
    <x v="1"/>
  </r>
  <r>
    <n v="115125"/>
    <x v="1"/>
    <x v="2"/>
    <x v="3"/>
    <n v="38"/>
    <x v="239"/>
    <d v="2019-01-27T00:00:00"/>
    <d v="2019-02-02T00:00:00"/>
    <x v="2"/>
    <n v="736.7"/>
    <x v="8274"/>
    <n v="279.95000000000005"/>
    <x v="1"/>
  </r>
  <r>
    <n v="276122"/>
    <x v="0"/>
    <x v="2"/>
    <x v="5"/>
    <n v="161"/>
    <x v="239"/>
    <d v="2019-01-29T00:00:00"/>
    <d v="2019-02-05T00:00:00"/>
    <x v="5"/>
    <n v="1473.14"/>
    <x v="8275"/>
    <n v="471.40000000000009"/>
    <x v="1"/>
  </r>
  <r>
    <n v="72789"/>
    <x v="0"/>
    <x v="2"/>
    <x v="4"/>
    <n v="241"/>
    <x v="240"/>
    <d v="2019-01-28T00:00:00"/>
    <d v="2019-02-02T00:00:00"/>
    <x v="5"/>
    <n v="546.32000000000005"/>
    <x v="8276"/>
    <n v="191.21000000000004"/>
    <x v="1"/>
  </r>
  <r>
    <n v="491350"/>
    <x v="2"/>
    <x v="1"/>
    <x v="0"/>
    <n v="191"/>
    <x v="239"/>
    <d v="2019-01-28T00:00:00"/>
    <d v="2019-02-02T00:00:00"/>
    <x v="4"/>
    <n v="985.07"/>
    <x v="6179"/>
    <n v="167.46000000000004"/>
    <x v="1"/>
  </r>
  <r>
    <n v="761268"/>
    <x v="0"/>
    <x v="0"/>
    <x v="4"/>
    <n v="303"/>
    <x v="240"/>
    <d v="2019-01-28T00:00:00"/>
    <d v="2019-02-01T00:00:00"/>
    <x v="3"/>
    <n v="1802.91"/>
    <x v="8277"/>
    <n v="703.13000000000011"/>
    <x v="1"/>
  </r>
  <r>
    <n v="530952"/>
    <x v="3"/>
    <x v="3"/>
    <x v="1"/>
    <n v="330"/>
    <x v="240"/>
    <d v="2019-01-30T00:00:00"/>
    <d v="2019-02-06T00:00:00"/>
    <x v="0"/>
    <n v="1548.74"/>
    <x v="8278"/>
    <n v="604.01"/>
    <x v="1"/>
  </r>
  <r>
    <n v="718061"/>
    <x v="0"/>
    <x v="1"/>
    <x v="3"/>
    <n v="233"/>
    <x v="240"/>
    <d v="2019-01-30T00:00:00"/>
    <d v="2019-02-05T00:00:00"/>
    <x v="5"/>
    <n v="1239.06"/>
    <x v="8279"/>
    <n v="446.05999999999995"/>
    <x v="1"/>
  </r>
  <r>
    <n v="162407"/>
    <x v="2"/>
    <x v="1"/>
    <x v="5"/>
    <n v="274"/>
    <x v="241"/>
    <d v="2019-01-29T00:00:00"/>
    <d v="2019-02-02T00:00:00"/>
    <x v="2"/>
    <n v="1848.82"/>
    <x v="8280"/>
    <n v="794.99"/>
    <x v="1"/>
  </r>
  <r>
    <n v="645305"/>
    <x v="3"/>
    <x v="3"/>
    <x v="1"/>
    <n v="333"/>
    <x v="240"/>
    <d v="2019-01-28T00:00:00"/>
    <d v="2019-01-29T00:00:00"/>
    <x v="0"/>
    <n v="1284.72"/>
    <x v="8281"/>
    <n v="616.67000000000007"/>
    <x v="1"/>
  </r>
  <r>
    <n v="49317"/>
    <x v="1"/>
    <x v="1"/>
    <x v="2"/>
    <n v="227"/>
    <x v="240"/>
    <d v="2019-01-30T00:00:00"/>
    <d v="2019-02-03T00:00:00"/>
    <x v="5"/>
    <n v="1175.58"/>
    <x v="8282"/>
    <n v="505.49999999999989"/>
    <x v="1"/>
  </r>
  <r>
    <n v="682102"/>
    <x v="0"/>
    <x v="0"/>
    <x v="5"/>
    <n v="310"/>
    <x v="240"/>
    <d v="2019-01-30T00:00:00"/>
    <d v="2019-02-02T00:00:00"/>
    <x v="1"/>
    <n v="1548.74"/>
    <x v="8283"/>
    <n v="449.13000000000011"/>
    <x v="1"/>
  </r>
  <r>
    <n v="844541"/>
    <x v="1"/>
    <x v="2"/>
    <x v="3"/>
    <n v="98"/>
    <x v="241"/>
    <d v="2019-01-30T00:00:00"/>
    <d v="2019-02-02T00:00:00"/>
    <x v="0"/>
    <n v="945.49"/>
    <x v="4135"/>
    <n v="198.54999999999995"/>
    <x v="1"/>
  </r>
  <r>
    <n v="864114"/>
    <x v="0"/>
    <x v="0"/>
    <x v="2"/>
    <n v="51"/>
    <x v="241"/>
    <d v="2019-01-30T00:00:00"/>
    <d v="2019-02-04T00:00:00"/>
    <x v="4"/>
    <n v="1487.05"/>
    <x v="317"/>
    <n v="297.40999999999985"/>
    <x v="1"/>
  </r>
  <r>
    <n v="667337"/>
    <x v="1"/>
    <x v="1"/>
    <x v="3"/>
    <n v="284"/>
    <x v="242"/>
    <d v="2019-01-30T00:00:00"/>
    <d v="2019-02-06T00:00:00"/>
    <x v="4"/>
    <n v="1937.01"/>
    <x v="2396"/>
    <n v="406.77"/>
    <x v="1"/>
  </r>
  <r>
    <n v="284197"/>
    <x v="1"/>
    <x v="2"/>
    <x v="1"/>
    <n v="22"/>
    <x v="241"/>
    <d v="2019-01-29T00:00:00"/>
    <d v="2019-02-02T00:00:00"/>
    <x v="5"/>
    <n v="323.32"/>
    <x v="8284"/>
    <n v="71.13"/>
    <x v="1"/>
  </r>
  <r>
    <n v="523621"/>
    <x v="0"/>
    <x v="0"/>
    <x v="2"/>
    <n v="301"/>
    <x v="241"/>
    <d v="2019-02-01T00:00:00"/>
    <d v="2019-02-04T00:00:00"/>
    <x v="3"/>
    <n v="417.95"/>
    <x v="8285"/>
    <n v="142.09999999999997"/>
    <x v="1"/>
  </r>
  <r>
    <n v="740450"/>
    <x v="1"/>
    <x v="2"/>
    <x v="3"/>
    <n v="48"/>
    <x v="242"/>
    <d v="2019-01-31T00:00:00"/>
    <d v="2019-02-06T00:00:00"/>
    <x v="0"/>
    <n v="793.58"/>
    <x v="8286"/>
    <n v="230.14"/>
    <x v="1"/>
  </r>
  <r>
    <n v="165494"/>
    <x v="1"/>
    <x v="1"/>
    <x v="4"/>
    <n v="43"/>
    <x v="241"/>
    <d v="2019-01-31T00:00:00"/>
    <d v="2019-02-04T00:00:00"/>
    <x v="1"/>
    <n v="959.64"/>
    <x v="8287"/>
    <n v="403.04999999999995"/>
    <x v="1"/>
  </r>
  <r>
    <n v="371112"/>
    <x v="1"/>
    <x v="3"/>
    <x v="3"/>
    <n v="127"/>
    <x v="241"/>
    <d v="2019-02-01T00:00:00"/>
    <d v="2019-02-04T00:00:00"/>
    <x v="3"/>
    <n v="1911.75"/>
    <x v="8288"/>
    <n v="822.05"/>
    <x v="1"/>
  </r>
  <r>
    <n v="415472"/>
    <x v="3"/>
    <x v="2"/>
    <x v="2"/>
    <n v="103"/>
    <x v="241"/>
    <d v="2019-01-29T00:00:00"/>
    <d v="2019-02-04T00:00:00"/>
    <x v="5"/>
    <n v="592.79"/>
    <x v="8289"/>
    <n v="53.349999999999909"/>
    <x v="1"/>
  </r>
  <r>
    <n v="238285"/>
    <x v="3"/>
    <x v="3"/>
    <x v="5"/>
    <n v="21"/>
    <x v="241"/>
    <d v="2019-01-30T00:00:00"/>
    <d v="2019-01-31T00:00:00"/>
    <x v="4"/>
    <n v="1503.81"/>
    <x v="8290"/>
    <n v="180.46000000000004"/>
    <x v="1"/>
  </r>
  <r>
    <n v="682219"/>
    <x v="0"/>
    <x v="2"/>
    <x v="0"/>
    <n v="246"/>
    <x v="242"/>
    <d v="2019-02-01T00:00:00"/>
    <d v="2019-02-02T00:00:00"/>
    <x v="0"/>
    <n v="1602.14"/>
    <x v="8291"/>
    <n v="240.32000000000016"/>
    <x v="1"/>
  </r>
  <r>
    <n v="194123"/>
    <x v="1"/>
    <x v="1"/>
    <x v="2"/>
    <n v="344"/>
    <x v="242"/>
    <d v="2019-01-31T00:00:00"/>
    <d v="2019-02-01T00:00:00"/>
    <x v="0"/>
    <n v="476.41"/>
    <x v="8292"/>
    <n v="228.68000000000004"/>
    <x v="1"/>
  </r>
  <r>
    <n v="107900"/>
    <x v="2"/>
    <x v="1"/>
    <x v="1"/>
    <n v="365"/>
    <x v="241"/>
    <d v="2019-01-31T00:00:00"/>
    <d v="2019-02-01T00:00:00"/>
    <x v="3"/>
    <n v="389.71"/>
    <x v="8293"/>
    <n v="23.379999999999995"/>
    <x v="1"/>
  </r>
  <r>
    <n v="607454"/>
    <x v="3"/>
    <x v="3"/>
    <x v="5"/>
    <n v="253"/>
    <x v="242"/>
    <d v="2019-02-01T00:00:00"/>
    <d v="2019-02-07T00:00:00"/>
    <x v="1"/>
    <n v="393.72"/>
    <x v="8294"/>
    <n v="181.11"/>
    <x v="1"/>
  </r>
  <r>
    <n v="992263"/>
    <x v="1"/>
    <x v="2"/>
    <x v="0"/>
    <n v="253"/>
    <x v="242"/>
    <d v="2019-02-02T00:00:00"/>
    <d v="2019-02-05T00:00:00"/>
    <x v="5"/>
    <n v="1415.96"/>
    <x v="8295"/>
    <n v="396.47"/>
    <x v="1"/>
  </r>
  <r>
    <n v="163996"/>
    <x v="0"/>
    <x v="0"/>
    <x v="0"/>
    <n v="143"/>
    <x v="242"/>
    <d v="2019-01-30T00:00:00"/>
    <d v="2019-02-03T00:00:00"/>
    <x v="2"/>
    <n v="1259.06"/>
    <x v="8296"/>
    <n v="465.84999999999991"/>
    <x v="1"/>
  </r>
  <r>
    <n v="958747"/>
    <x v="0"/>
    <x v="1"/>
    <x v="2"/>
    <n v="133"/>
    <x v="242"/>
    <d v="2019-02-01T00:00:00"/>
    <d v="2019-02-07T00:00:00"/>
    <x v="1"/>
    <n v="1331.9"/>
    <x v="8297"/>
    <n v="412.8900000000001"/>
    <x v="1"/>
  </r>
  <r>
    <n v="48191"/>
    <x v="2"/>
    <x v="1"/>
    <x v="1"/>
    <n v="240"/>
    <x v="242"/>
    <d v="2019-02-01T00:00:00"/>
    <d v="2019-02-03T00:00:00"/>
    <x v="0"/>
    <n v="839.41"/>
    <x v="6487"/>
    <n v="226.64"/>
    <x v="1"/>
  </r>
  <r>
    <n v="919935"/>
    <x v="2"/>
    <x v="3"/>
    <x v="1"/>
    <n v="313"/>
    <x v="243"/>
    <d v="2019-02-01T00:00:00"/>
    <d v="2019-02-07T00:00:00"/>
    <x v="1"/>
    <n v="246.67"/>
    <x v="1715"/>
    <n v="34.53"/>
    <x v="1"/>
  </r>
  <r>
    <n v="941796"/>
    <x v="2"/>
    <x v="1"/>
    <x v="0"/>
    <n v="356"/>
    <x v="243"/>
    <d v="2019-02-02T00:00:00"/>
    <d v="2019-02-08T00:00:00"/>
    <x v="3"/>
    <n v="1208.4100000000001"/>
    <x v="8298"/>
    <n v="531.70000000000005"/>
    <x v="1"/>
  </r>
  <r>
    <n v="295593"/>
    <x v="2"/>
    <x v="1"/>
    <x v="2"/>
    <n v="239"/>
    <x v="243"/>
    <d v="2019-01-31T00:00:00"/>
    <d v="2019-02-05T00:00:00"/>
    <x v="3"/>
    <n v="1152.07"/>
    <x v="697"/>
    <n v="195.84999999999991"/>
    <x v="1"/>
  </r>
  <r>
    <n v="322957"/>
    <x v="1"/>
    <x v="1"/>
    <x v="0"/>
    <n v="348"/>
    <x v="243"/>
    <d v="2019-01-30T00:00:00"/>
    <d v="2019-01-31T00:00:00"/>
    <x v="1"/>
    <n v="384.81"/>
    <x v="8299"/>
    <n v="61.569999999999993"/>
    <x v="1"/>
  </r>
  <r>
    <n v="897919"/>
    <x v="0"/>
    <x v="2"/>
    <x v="2"/>
    <n v="268"/>
    <x v="242"/>
    <d v="2019-01-30T00:00:00"/>
    <d v="2019-02-03T00:00:00"/>
    <x v="1"/>
    <n v="1158.1600000000001"/>
    <x v="5376"/>
    <n v="382.19000000000005"/>
    <x v="1"/>
  </r>
  <r>
    <n v="342950"/>
    <x v="2"/>
    <x v="1"/>
    <x v="4"/>
    <n v="106"/>
    <x v="242"/>
    <d v="2019-02-01T00:00:00"/>
    <d v="2019-02-06T00:00:00"/>
    <x v="0"/>
    <n v="1487.21"/>
    <x v="8300"/>
    <n v="252.82999999999993"/>
    <x v="1"/>
  </r>
  <r>
    <n v="266122"/>
    <x v="1"/>
    <x v="1"/>
    <x v="5"/>
    <n v="32"/>
    <x v="242"/>
    <d v="2019-02-02T00:00:00"/>
    <d v="2019-02-04T00:00:00"/>
    <x v="0"/>
    <n v="1526.13"/>
    <x v="1858"/>
    <n v="473.10000000000014"/>
    <x v="1"/>
  </r>
  <r>
    <n v="4587"/>
    <x v="0"/>
    <x v="2"/>
    <x v="1"/>
    <n v="261"/>
    <x v="243"/>
    <d v="2019-02-02T00:00:00"/>
    <d v="2019-02-07T00:00:00"/>
    <x v="1"/>
    <n v="1402.24"/>
    <x v="8301"/>
    <n v="406.65"/>
    <x v="1"/>
  </r>
  <r>
    <n v="261703"/>
    <x v="0"/>
    <x v="0"/>
    <x v="3"/>
    <n v="175"/>
    <x v="243"/>
    <d v="2019-02-01T00:00:00"/>
    <d v="2019-02-07T00:00:00"/>
    <x v="4"/>
    <n v="880.62"/>
    <x v="8302"/>
    <n v="176.12"/>
    <x v="1"/>
  </r>
  <r>
    <n v="170392"/>
    <x v="0"/>
    <x v="1"/>
    <x v="4"/>
    <n v="73"/>
    <x v="243"/>
    <d v="2019-01-30T00:00:00"/>
    <d v="2019-02-01T00:00:00"/>
    <x v="4"/>
    <n v="805.33"/>
    <x v="8303"/>
    <n v="249.65000000000009"/>
    <x v="1"/>
  </r>
  <r>
    <n v="377980"/>
    <x v="0"/>
    <x v="0"/>
    <x v="5"/>
    <n v="65"/>
    <x v="242"/>
    <d v="2019-02-01T00:00:00"/>
    <d v="2019-02-04T00:00:00"/>
    <x v="3"/>
    <n v="1016.5"/>
    <x v="8304"/>
    <n v="254.12"/>
    <x v="1"/>
  </r>
  <r>
    <n v="788931"/>
    <x v="0"/>
    <x v="3"/>
    <x v="5"/>
    <n v="86"/>
    <x v="243"/>
    <d v="2019-02-01T00:00:00"/>
    <d v="2019-02-05T00:00:00"/>
    <x v="3"/>
    <n v="512.29"/>
    <x v="8305"/>
    <n v="210.03999999999996"/>
    <x v="1"/>
  </r>
  <r>
    <n v="785359"/>
    <x v="1"/>
    <x v="2"/>
    <x v="4"/>
    <n v="287"/>
    <x v="244"/>
    <d v="2019-01-31T00:00:00"/>
    <d v="2019-02-07T00:00:00"/>
    <x v="1"/>
    <n v="1898.63"/>
    <x v="6959"/>
    <n v="284.79000000000019"/>
    <x v="1"/>
  </r>
  <r>
    <n v="642039"/>
    <x v="2"/>
    <x v="0"/>
    <x v="2"/>
    <n v="341"/>
    <x v="243"/>
    <d v="2019-01-31T00:00:00"/>
    <d v="2019-02-05T00:00:00"/>
    <x v="4"/>
    <n v="642.33000000000004"/>
    <x v="7208"/>
    <n v="89.930000000000064"/>
    <x v="1"/>
  </r>
  <r>
    <n v="208984"/>
    <x v="0"/>
    <x v="2"/>
    <x v="0"/>
    <n v="107"/>
    <x v="244"/>
    <d v="2019-01-31T00:00:00"/>
    <d v="2019-02-06T00:00:00"/>
    <x v="1"/>
    <n v="455.32"/>
    <x v="8306"/>
    <n v="136.59999999999997"/>
    <x v="1"/>
  </r>
  <r>
    <n v="920484"/>
    <x v="0"/>
    <x v="1"/>
    <x v="4"/>
    <n v="80"/>
    <x v="243"/>
    <d v="2019-01-31T00:00:00"/>
    <d v="2019-02-01T00:00:00"/>
    <x v="1"/>
    <n v="1338.98"/>
    <x v="5505"/>
    <n v="133.90000000000009"/>
    <x v="1"/>
  </r>
  <r>
    <n v="856219"/>
    <x v="1"/>
    <x v="2"/>
    <x v="5"/>
    <n v="31"/>
    <x v="243"/>
    <d v="2019-01-31T00:00:00"/>
    <d v="2019-02-04T00:00:00"/>
    <x v="4"/>
    <n v="244.81"/>
    <x v="8307"/>
    <n v="24.47999999999999"/>
    <x v="1"/>
  </r>
  <r>
    <n v="621937"/>
    <x v="0"/>
    <x v="0"/>
    <x v="2"/>
    <n v="178"/>
    <x v="243"/>
    <d v="2019-01-31T00:00:00"/>
    <d v="2019-02-02T00:00:00"/>
    <x v="3"/>
    <n v="321.35000000000002"/>
    <x v="8308"/>
    <n v="131.75000000000003"/>
    <x v="1"/>
  </r>
  <r>
    <n v="562164"/>
    <x v="3"/>
    <x v="0"/>
    <x v="1"/>
    <n v="178"/>
    <x v="243"/>
    <d v="2019-02-02T00:00:00"/>
    <d v="2019-02-08T00:00:00"/>
    <x v="1"/>
    <n v="1653.47"/>
    <x v="8309"/>
    <n v="545.65000000000009"/>
    <x v="1"/>
  </r>
  <r>
    <n v="452742"/>
    <x v="1"/>
    <x v="2"/>
    <x v="4"/>
    <n v="115"/>
    <x v="243"/>
    <d v="2019-02-03T00:00:00"/>
    <d v="2019-02-08T00:00:00"/>
    <x v="5"/>
    <n v="826.39"/>
    <x v="4418"/>
    <n v="90.899999999999977"/>
    <x v="1"/>
  </r>
  <r>
    <n v="533409"/>
    <x v="3"/>
    <x v="3"/>
    <x v="0"/>
    <n v="7"/>
    <x v="244"/>
    <d v="2019-01-31T00:00:00"/>
    <d v="2019-02-05T00:00:00"/>
    <x v="0"/>
    <n v="429.69"/>
    <x v="8310"/>
    <n v="116.01999999999998"/>
    <x v="1"/>
  </r>
  <r>
    <n v="344290"/>
    <x v="0"/>
    <x v="3"/>
    <x v="4"/>
    <n v="101"/>
    <x v="244"/>
    <d v="2019-02-04T00:00:00"/>
    <d v="2019-02-09T00:00:00"/>
    <x v="4"/>
    <n v="292.89"/>
    <x v="5391"/>
    <n v="87.869999999999976"/>
    <x v="1"/>
  </r>
  <r>
    <n v="882384"/>
    <x v="1"/>
    <x v="3"/>
    <x v="0"/>
    <n v="214"/>
    <x v="245"/>
    <d v="2019-02-02T00:00:00"/>
    <d v="2019-02-08T00:00:00"/>
    <x v="4"/>
    <n v="391.81"/>
    <x v="5564"/>
    <n v="90.12"/>
    <x v="1"/>
  </r>
  <r>
    <n v="970427"/>
    <x v="2"/>
    <x v="1"/>
    <x v="3"/>
    <n v="316"/>
    <x v="244"/>
    <d v="2019-02-04T00:00:00"/>
    <d v="2019-02-08T00:00:00"/>
    <x v="1"/>
    <n v="292.88"/>
    <x v="4393"/>
    <n v="84.94"/>
    <x v="1"/>
  </r>
  <r>
    <n v="291079"/>
    <x v="0"/>
    <x v="2"/>
    <x v="4"/>
    <n v="42"/>
    <x v="244"/>
    <d v="2019-02-01T00:00:00"/>
    <d v="2019-02-05T00:00:00"/>
    <x v="0"/>
    <n v="1935.93"/>
    <x v="8311"/>
    <n v="929.25000000000011"/>
    <x v="1"/>
  </r>
  <r>
    <n v="806333"/>
    <x v="3"/>
    <x v="0"/>
    <x v="1"/>
    <n v="7"/>
    <x v="244"/>
    <d v="2019-02-03T00:00:00"/>
    <d v="2019-02-04T00:00:00"/>
    <x v="0"/>
    <n v="220.85"/>
    <x v="4012"/>
    <n v="26.5"/>
    <x v="1"/>
  </r>
  <r>
    <n v="259652"/>
    <x v="0"/>
    <x v="0"/>
    <x v="2"/>
    <n v="183"/>
    <x v="245"/>
    <d v="2019-02-03T00:00:00"/>
    <d v="2019-02-06T00:00:00"/>
    <x v="4"/>
    <n v="1160.6600000000001"/>
    <x v="8312"/>
    <n v="406.23000000000013"/>
    <x v="1"/>
  </r>
  <r>
    <n v="572240"/>
    <x v="0"/>
    <x v="2"/>
    <x v="3"/>
    <n v="338"/>
    <x v="245"/>
    <d v="2019-02-03T00:00:00"/>
    <d v="2019-02-06T00:00:00"/>
    <x v="0"/>
    <n v="592.79"/>
    <x v="4745"/>
    <n v="260.83"/>
    <x v="1"/>
  </r>
  <r>
    <n v="106025"/>
    <x v="3"/>
    <x v="3"/>
    <x v="1"/>
    <n v="279"/>
    <x v="246"/>
    <d v="2019-02-04T00:00:00"/>
    <d v="2019-02-11T00:00:00"/>
    <x v="1"/>
    <n v="1033.83"/>
    <x v="8313"/>
    <n v="289.46999999999991"/>
    <x v="1"/>
  </r>
  <r>
    <n v="14084"/>
    <x v="2"/>
    <x v="1"/>
    <x v="2"/>
    <n v="320"/>
    <x v="246"/>
    <d v="2019-02-05T00:00:00"/>
    <d v="2019-02-06T00:00:00"/>
    <x v="2"/>
    <n v="867.1"/>
    <x v="8314"/>
    <n v="216.76999999999998"/>
    <x v="1"/>
  </r>
  <r>
    <n v="31496"/>
    <x v="1"/>
    <x v="2"/>
    <x v="4"/>
    <n v="304"/>
    <x v="245"/>
    <d v="2019-02-02T00:00:00"/>
    <d v="2019-02-03T00:00:00"/>
    <x v="0"/>
    <n v="1501.53"/>
    <x v="3952"/>
    <n v="645.66"/>
    <x v="1"/>
  </r>
  <r>
    <n v="609612"/>
    <x v="1"/>
    <x v="2"/>
    <x v="3"/>
    <n v="195"/>
    <x v="245"/>
    <d v="2019-02-05T00:00:00"/>
    <d v="2019-02-06T00:00:00"/>
    <x v="1"/>
    <n v="561.23"/>
    <x v="8315"/>
    <n v="117.86000000000001"/>
    <x v="1"/>
  </r>
  <r>
    <n v="614380"/>
    <x v="0"/>
    <x v="1"/>
    <x v="4"/>
    <n v="145"/>
    <x v="246"/>
    <d v="2019-02-02T00:00:00"/>
    <d v="2019-02-05T00:00:00"/>
    <x v="1"/>
    <n v="480.97"/>
    <x v="8316"/>
    <n v="206.82000000000005"/>
    <x v="1"/>
  </r>
  <r>
    <n v="742905"/>
    <x v="0"/>
    <x v="0"/>
    <x v="4"/>
    <n v="302"/>
    <x v="247"/>
    <d v="2019-02-04T00:00:00"/>
    <d v="2019-02-11T00:00:00"/>
    <x v="5"/>
    <n v="544.79"/>
    <x v="8317"/>
    <n v="114.40999999999997"/>
    <x v="1"/>
  </r>
  <r>
    <n v="141950"/>
    <x v="3"/>
    <x v="3"/>
    <x v="5"/>
    <n v="242"/>
    <x v="246"/>
    <d v="2019-02-05T00:00:00"/>
    <d v="2019-02-11T00:00:00"/>
    <x v="4"/>
    <n v="452.26"/>
    <x v="8318"/>
    <n v="49.75"/>
    <x v="1"/>
  </r>
  <r>
    <n v="566924"/>
    <x v="1"/>
    <x v="2"/>
    <x v="5"/>
    <n v="84"/>
    <x v="247"/>
    <d v="2019-02-05T00:00:00"/>
    <d v="2019-02-06T00:00:00"/>
    <x v="2"/>
    <n v="474.16"/>
    <x v="8319"/>
    <n v="146.99"/>
    <x v="1"/>
  </r>
  <r>
    <n v="185791"/>
    <x v="1"/>
    <x v="2"/>
    <x v="3"/>
    <n v="355"/>
    <x v="247"/>
    <d v="2019-02-03T00:00:00"/>
    <d v="2019-02-08T00:00:00"/>
    <x v="5"/>
    <n v="1377.99"/>
    <x v="3365"/>
    <n v="537.41999999999996"/>
    <x v="1"/>
  </r>
  <r>
    <n v="799203"/>
    <x v="1"/>
    <x v="1"/>
    <x v="2"/>
    <n v="124"/>
    <x v="247"/>
    <d v="2019-02-06T00:00:00"/>
    <d v="2019-02-08T00:00:00"/>
    <x v="5"/>
    <n v="480.97"/>
    <x v="8320"/>
    <n v="105.81"/>
    <x v="1"/>
  </r>
  <r>
    <n v="88476"/>
    <x v="2"/>
    <x v="1"/>
    <x v="1"/>
    <n v="243"/>
    <x v="247"/>
    <d v="2019-02-05T00:00:00"/>
    <d v="2019-02-10T00:00:00"/>
    <x v="4"/>
    <n v="1185.17"/>
    <x v="8321"/>
    <n v="391.11000000000013"/>
    <x v="1"/>
  </r>
  <r>
    <n v="280125"/>
    <x v="0"/>
    <x v="0"/>
    <x v="0"/>
    <n v="301"/>
    <x v="248"/>
    <d v="2019-02-07T00:00:00"/>
    <d v="2019-02-08T00:00:00"/>
    <x v="3"/>
    <n v="603.75"/>
    <x v="8322"/>
    <n v="229.42000000000002"/>
    <x v="1"/>
  </r>
  <r>
    <n v="312109"/>
    <x v="1"/>
    <x v="1"/>
    <x v="3"/>
    <n v="235"/>
    <x v="247"/>
    <d v="2019-02-06T00:00:00"/>
    <d v="2019-02-12T00:00:00"/>
    <x v="5"/>
    <n v="1945.43"/>
    <x v="418"/>
    <n v="175.09000000000015"/>
    <x v="1"/>
  </r>
  <r>
    <n v="579220"/>
    <x v="3"/>
    <x v="3"/>
    <x v="5"/>
    <n v="90"/>
    <x v="248"/>
    <d v="2019-02-06T00:00:00"/>
    <d v="2019-02-09T00:00:00"/>
    <x v="2"/>
    <n v="419.59"/>
    <x v="4610"/>
    <n v="109.08999999999997"/>
    <x v="1"/>
  </r>
  <r>
    <n v="838830"/>
    <x v="1"/>
    <x v="3"/>
    <x v="3"/>
    <n v="154"/>
    <x v="247"/>
    <d v="2019-02-06T00:00:00"/>
    <d v="2019-02-13T00:00:00"/>
    <x v="0"/>
    <n v="1205.04"/>
    <x v="8323"/>
    <n v="204.86"/>
    <x v="1"/>
  </r>
  <r>
    <n v="884323"/>
    <x v="0"/>
    <x v="3"/>
    <x v="5"/>
    <n v="139"/>
    <x v="249"/>
    <d v="2019-02-07T00:00:00"/>
    <d v="2019-02-10T00:00:00"/>
    <x v="3"/>
    <n v="767.31"/>
    <x v="8324"/>
    <n v="122.76999999999998"/>
    <x v="1"/>
  </r>
  <r>
    <n v="164980"/>
    <x v="0"/>
    <x v="0"/>
    <x v="0"/>
    <n v="272"/>
    <x v="248"/>
    <d v="2019-02-06T00:00:00"/>
    <d v="2019-02-10T00:00:00"/>
    <x v="0"/>
    <n v="1376.71"/>
    <x v="8325"/>
    <n v="192.74"/>
    <x v="1"/>
  </r>
  <r>
    <n v="256096"/>
    <x v="0"/>
    <x v="0"/>
    <x v="2"/>
    <n v="321"/>
    <x v="249"/>
    <d v="2019-02-08T00:00:00"/>
    <d v="2019-02-12T00:00:00"/>
    <x v="3"/>
    <n v="1140.45"/>
    <x v="8326"/>
    <n v="273.71000000000004"/>
    <x v="1"/>
  </r>
  <r>
    <n v="760560"/>
    <x v="3"/>
    <x v="3"/>
    <x v="0"/>
    <n v="363"/>
    <x v="248"/>
    <d v="2019-02-07T00:00:00"/>
    <d v="2019-02-11T00:00:00"/>
    <x v="4"/>
    <n v="935.89"/>
    <x v="5802"/>
    <n v="280.77"/>
    <x v="1"/>
  </r>
  <r>
    <n v="219470"/>
    <x v="2"/>
    <x v="1"/>
    <x v="0"/>
    <n v="193"/>
    <x v="249"/>
    <d v="2019-02-06T00:00:00"/>
    <d v="2019-02-10T00:00:00"/>
    <x v="2"/>
    <n v="292.89"/>
    <x v="8327"/>
    <n v="29.289999999999964"/>
    <x v="1"/>
  </r>
  <r>
    <n v="546673"/>
    <x v="1"/>
    <x v="1"/>
    <x v="0"/>
    <n v="353"/>
    <x v="249"/>
    <d v="2019-02-07T00:00:00"/>
    <d v="2019-02-09T00:00:00"/>
    <x v="0"/>
    <n v="1716.73"/>
    <x v="6899"/>
    <n v="515.02"/>
    <x v="1"/>
  </r>
  <r>
    <n v="402637"/>
    <x v="2"/>
    <x v="1"/>
    <x v="5"/>
    <n v="168"/>
    <x v="249"/>
    <d v="2019-02-07T00:00:00"/>
    <d v="2019-02-12T00:00:00"/>
    <x v="1"/>
    <n v="545.14"/>
    <x v="8328"/>
    <n v="174.44"/>
    <x v="1"/>
  </r>
  <r>
    <n v="794548"/>
    <x v="1"/>
    <x v="3"/>
    <x v="1"/>
    <n v="276"/>
    <x v="249"/>
    <d v="2019-02-06T00:00:00"/>
    <d v="2019-02-13T00:00:00"/>
    <x v="0"/>
    <n v="293.14"/>
    <x v="8329"/>
    <n v="64.489999999999981"/>
    <x v="1"/>
  </r>
  <r>
    <n v="339281"/>
    <x v="0"/>
    <x v="1"/>
    <x v="5"/>
    <n v="348"/>
    <x v="249"/>
    <d v="2019-02-05T00:00:00"/>
    <d v="2019-02-09T00:00:00"/>
    <x v="0"/>
    <n v="300.74"/>
    <x v="8330"/>
    <n v="57.140000000000015"/>
    <x v="1"/>
  </r>
  <r>
    <n v="310364"/>
    <x v="3"/>
    <x v="3"/>
    <x v="4"/>
    <n v="300"/>
    <x v="249"/>
    <d v="2019-02-09T00:00:00"/>
    <d v="2019-02-14T00:00:00"/>
    <x v="3"/>
    <n v="1845.45"/>
    <x v="8331"/>
    <n v="756.63000000000011"/>
    <x v="1"/>
  </r>
  <r>
    <n v="394033"/>
    <x v="3"/>
    <x v="2"/>
    <x v="3"/>
    <n v="279"/>
    <x v="250"/>
    <d v="2019-02-06T00:00:00"/>
    <d v="2019-02-08T00:00:00"/>
    <x v="1"/>
    <n v="1237.49"/>
    <x v="8332"/>
    <n v="99"/>
    <x v="1"/>
  </r>
  <r>
    <n v="202764"/>
    <x v="1"/>
    <x v="2"/>
    <x v="3"/>
    <n v="174"/>
    <x v="249"/>
    <d v="2019-02-08T00:00:00"/>
    <d v="2019-02-13T00:00:00"/>
    <x v="4"/>
    <n v="1147.46"/>
    <x v="1024"/>
    <n v="367.19000000000005"/>
    <x v="1"/>
  </r>
  <r>
    <n v="173512"/>
    <x v="0"/>
    <x v="1"/>
    <x v="4"/>
    <n v="56"/>
    <x v="249"/>
    <d v="2019-02-07T00:00:00"/>
    <d v="2019-02-10T00:00:00"/>
    <x v="5"/>
    <n v="1514.24"/>
    <x v="8333"/>
    <n v="211.99"/>
    <x v="1"/>
  </r>
  <r>
    <n v="125937"/>
    <x v="1"/>
    <x v="1"/>
    <x v="3"/>
    <n v="130"/>
    <x v="249"/>
    <d v="2019-02-07T00:00:00"/>
    <d v="2019-02-08T00:00:00"/>
    <x v="4"/>
    <n v="190.69"/>
    <x v="8334"/>
    <n v="47.669999999999987"/>
    <x v="1"/>
  </r>
  <r>
    <n v="600556"/>
    <x v="1"/>
    <x v="2"/>
    <x v="3"/>
    <n v="357"/>
    <x v="249"/>
    <d v="2019-02-07T00:00:00"/>
    <d v="2019-02-08T00:00:00"/>
    <x v="0"/>
    <n v="418.85"/>
    <x v="8335"/>
    <n v="46.07000000000005"/>
    <x v="1"/>
  </r>
  <r>
    <n v="474597"/>
    <x v="0"/>
    <x v="2"/>
    <x v="3"/>
    <n v="236"/>
    <x v="250"/>
    <d v="2019-02-09T00:00:00"/>
    <d v="2019-02-13T00:00:00"/>
    <x v="5"/>
    <n v="544.79"/>
    <x v="6513"/>
    <n v="207.01999999999998"/>
    <x v="1"/>
  </r>
  <r>
    <n v="478970"/>
    <x v="0"/>
    <x v="1"/>
    <x v="1"/>
    <n v="178"/>
    <x v="251"/>
    <d v="2019-02-10T00:00:00"/>
    <d v="2019-02-13T00:00:00"/>
    <x v="1"/>
    <n v="1202.57"/>
    <x v="6836"/>
    <n v="336.71999999999991"/>
    <x v="1"/>
  </r>
  <r>
    <n v="722488"/>
    <x v="1"/>
    <x v="3"/>
    <x v="0"/>
    <n v="30"/>
    <x v="251"/>
    <d v="2019-02-09T00:00:00"/>
    <d v="2019-02-10T00:00:00"/>
    <x v="2"/>
    <n v="1698.44"/>
    <x v="8336"/>
    <n v="118.8900000000001"/>
    <x v="1"/>
  </r>
  <r>
    <n v="63718"/>
    <x v="2"/>
    <x v="1"/>
    <x v="1"/>
    <n v="312"/>
    <x v="251"/>
    <d v="2019-02-10T00:00:00"/>
    <d v="2019-02-14T00:00:00"/>
    <x v="2"/>
    <n v="953.54"/>
    <x v="6375"/>
    <n v="295.59999999999991"/>
    <x v="1"/>
  </r>
  <r>
    <n v="86424"/>
    <x v="2"/>
    <x v="1"/>
    <x v="1"/>
    <n v="17"/>
    <x v="251"/>
    <d v="2019-02-07T00:00:00"/>
    <d v="2019-02-14T00:00:00"/>
    <x v="5"/>
    <n v="207.27"/>
    <x v="8337"/>
    <n v="82.910000000000011"/>
    <x v="1"/>
  </r>
  <r>
    <n v="569845"/>
    <x v="2"/>
    <x v="1"/>
    <x v="3"/>
    <n v="147"/>
    <x v="251"/>
    <d v="2019-02-10T00:00:00"/>
    <d v="2019-02-14T00:00:00"/>
    <x v="0"/>
    <n v="962.76"/>
    <x v="8338"/>
    <n v="96.279999999999973"/>
    <x v="1"/>
  </r>
  <r>
    <n v="312632"/>
    <x v="3"/>
    <x v="3"/>
    <x v="1"/>
    <n v="76"/>
    <x v="251"/>
    <d v="2019-02-09T00:00:00"/>
    <d v="2019-02-11T00:00:00"/>
    <x v="5"/>
    <n v="1104.51"/>
    <x v="1621"/>
    <n v="176.72000000000003"/>
    <x v="1"/>
  </r>
  <r>
    <n v="97404"/>
    <x v="1"/>
    <x v="2"/>
    <x v="5"/>
    <n v="42"/>
    <x v="250"/>
    <d v="2019-02-10T00:00:00"/>
    <d v="2019-02-12T00:00:00"/>
    <x v="1"/>
    <n v="284.52"/>
    <x v="8339"/>
    <n v="96.739999999999981"/>
    <x v="1"/>
  </r>
  <r>
    <n v="12458"/>
    <x v="0"/>
    <x v="3"/>
    <x v="2"/>
    <n v="219"/>
    <x v="250"/>
    <d v="2019-02-07T00:00:00"/>
    <d v="2019-02-13T00:00:00"/>
    <x v="5"/>
    <n v="444.03"/>
    <x v="6633"/>
    <n v="195.36999999999998"/>
    <x v="1"/>
  </r>
  <r>
    <n v="564235"/>
    <x v="0"/>
    <x v="2"/>
    <x v="1"/>
    <n v="359"/>
    <x v="251"/>
    <d v="2019-02-07T00:00:00"/>
    <d v="2019-02-14T00:00:00"/>
    <x v="4"/>
    <n v="1945.71"/>
    <x v="1132"/>
    <n v="505.88000000000011"/>
    <x v="1"/>
  </r>
  <r>
    <n v="786253"/>
    <x v="3"/>
    <x v="3"/>
    <x v="4"/>
    <n v="21"/>
    <x v="250"/>
    <d v="2019-02-10T00:00:00"/>
    <d v="2019-02-12T00:00:00"/>
    <x v="2"/>
    <n v="1979.53"/>
    <x v="8340"/>
    <n v="395.91000000000008"/>
    <x v="1"/>
  </r>
  <r>
    <n v="191518"/>
    <x v="3"/>
    <x v="2"/>
    <x v="0"/>
    <n v="29"/>
    <x v="250"/>
    <d v="2019-02-08T00:00:00"/>
    <d v="2019-02-10T00:00:00"/>
    <x v="3"/>
    <n v="1770.01"/>
    <x v="8341"/>
    <n v="849.6"/>
    <x v="1"/>
  </r>
  <r>
    <n v="696789"/>
    <x v="2"/>
    <x v="1"/>
    <x v="4"/>
    <n v="149"/>
    <x v="252"/>
    <d v="2019-02-08T00:00:00"/>
    <d v="2019-02-12T00:00:00"/>
    <x v="5"/>
    <n v="1548.53"/>
    <x v="8342"/>
    <n v="92.910000000000082"/>
    <x v="1"/>
  </r>
  <r>
    <n v="698035"/>
    <x v="1"/>
    <x v="3"/>
    <x v="1"/>
    <n v="249"/>
    <x v="252"/>
    <d v="2019-02-09T00:00:00"/>
    <d v="2019-02-16T00:00:00"/>
    <x v="3"/>
    <n v="793.58"/>
    <x v="8343"/>
    <n v="253.95000000000005"/>
    <x v="1"/>
  </r>
  <r>
    <n v="874164"/>
    <x v="1"/>
    <x v="3"/>
    <x v="1"/>
    <n v="295"/>
    <x v="252"/>
    <d v="2019-02-09T00:00:00"/>
    <d v="2019-02-13T00:00:00"/>
    <x v="4"/>
    <n v="626.49"/>
    <x v="5261"/>
    <n v="75.180000000000064"/>
    <x v="1"/>
  </r>
  <r>
    <n v="854608"/>
    <x v="0"/>
    <x v="2"/>
    <x v="5"/>
    <n v="202"/>
    <x v="251"/>
    <d v="2019-02-09T00:00:00"/>
    <d v="2019-02-10T00:00:00"/>
    <x v="0"/>
    <n v="1982.73"/>
    <x v="2784"/>
    <n v="138.78999999999996"/>
    <x v="1"/>
  </r>
  <r>
    <n v="216624"/>
    <x v="2"/>
    <x v="1"/>
    <x v="3"/>
    <n v="47"/>
    <x v="252"/>
    <d v="2019-02-09T00:00:00"/>
    <d v="2019-02-12T00:00:00"/>
    <x v="4"/>
    <n v="705.26"/>
    <x v="4002"/>
    <n v="260.95"/>
    <x v="1"/>
  </r>
  <r>
    <n v="338632"/>
    <x v="3"/>
    <x v="0"/>
    <x v="0"/>
    <n v="136"/>
    <x v="251"/>
    <d v="2019-02-08T00:00:00"/>
    <d v="2019-02-13T00:00:00"/>
    <x v="2"/>
    <n v="201.52"/>
    <x v="8344"/>
    <n v="60.460000000000008"/>
    <x v="1"/>
  </r>
  <r>
    <n v="280192"/>
    <x v="2"/>
    <x v="3"/>
    <x v="4"/>
    <n v="148"/>
    <x v="252"/>
    <d v="2019-02-11T00:00:00"/>
    <d v="2019-02-16T00:00:00"/>
    <x v="4"/>
    <n v="1561.15"/>
    <x v="2770"/>
    <n v="343.45000000000005"/>
    <x v="1"/>
  </r>
  <r>
    <n v="595152"/>
    <x v="1"/>
    <x v="3"/>
    <x v="4"/>
    <n v="352"/>
    <x v="252"/>
    <d v="2019-02-09T00:00:00"/>
    <d v="2019-02-11T00:00:00"/>
    <x v="3"/>
    <n v="1607.9"/>
    <x v="8345"/>
    <n v="771.79000000000008"/>
    <x v="1"/>
  </r>
  <r>
    <n v="40382"/>
    <x v="1"/>
    <x v="1"/>
    <x v="4"/>
    <n v="190"/>
    <x v="252"/>
    <d v="2019-02-08T00:00:00"/>
    <d v="2019-02-13T00:00:00"/>
    <x v="1"/>
    <n v="1877.7"/>
    <x v="1535"/>
    <n v="619.6400000000001"/>
    <x v="1"/>
  </r>
  <r>
    <n v="702089"/>
    <x v="1"/>
    <x v="1"/>
    <x v="0"/>
    <n v="218"/>
    <x v="251"/>
    <d v="2019-02-09T00:00:00"/>
    <d v="2019-02-12T00:00:00"/>
    <x v="5"/>
    <n v="1123.19"/>
    <x v="8346"/>
    <n v="370.65000000000009"/>
    <x v="1"/>
  </r>
  <r>
    <n v="220671"/>
    <x v="0"/>
    <x v="3"/>
    <x v="2"/>
    <n v="297"/>
    <x v="252"/>
    <d v="2019-02-10T00:00:00"/>
    <d v="2019-02-17T00:00:00"/>
    <x v="5"/>
    <n v="1724.52"/>
    <x v="3953"/>
    <n v="241.43000000000006"/>
    <x v="1"/>
  </r>
  <r>
    <n v="869495"/>
    <x v="0"/>
    <x v="0"/>
    <x v="0"/>
    <n v="281"/>
    <x v="252"/>
    <d v="2019-02-09T00:00:00"/>
    <d v="2019-02-13T00:00:00"/>
    <x v="1"/>
    <n v="157.06"/>
    <x v="8347"/>
    <n v="23.560000000000002"/>
    <x v="1"/>
  </r>
  <r>
    <n v="497562"/>
    <x v="3"/>
    <x v="3"/>
    <x v="5"/>
    <n v="100"/>
    <x v="252"/>
    <d v="2019-02-09T00:00:00"/>
    <d v="2019-02-13T00:00:00"/>
    <x v="5"/>
    <n v="323.32"/>
    <x v="8348"/>
    <n v="139.03"/>
    <x v="1"/>
  </r>
  <r>
    <n v="839930"/>
    <x v="1"/>
    <x v="2"/>
    <x v="1"/>
    <n v="24"/>
    <x v="252"/>
    <d v="2019-02-12T00:00:00"/>
    <d v="2019-02-13T00:00:00"/>
    <x v="5"/>
    <n v="1531.69"/>
    <x v="8349"/>
    <n v="566.73"/>
    <x v="1"/>
  </r>
  <r>
    <n v="521292"/>
    <x v="1"/>
    <x v="3"/>
    <x v="0"/>
    <n v="155"/>
    <x v="253"/>
    <d v="2019-02-12T00:00:00"/>
    <d v="2019-02-17T00:00:00"/>
    <x v="5"/>
    <n v="1965.44"/>
    <x v="8350"/>
    <n v="373.43000000000006"/>
    <x v="1"/>
  </r>
  <r>
    <n v="278572"/>
    <x v="0"/>
    <x v="2"/>
    <x v="1"/>
    <n v="30"/>
    <x v="253"/>
    <d v="2019-02-09T00:00:00"/>
    <d v="2019-02-11T00:00:00"/>
    <x v="0"/>
    <n v="1588.75"/>
    <x v="8351"/>
    <n v="794.37"/>
    <x v="1"/>
  </r>
  <r>
    <n v="614627"/>
    <x v="2"/>
    <x v="1"/>
    <x v="4"/>
    <n v="40"/>
    <x v="253"/>
    <d v="2019-02-12T00:00:00"/>
    <d v="2019-02-16T00:00:00"/>
    <x v="5"/>
    <n v="1487.21"/>
    <x v="8352"/>
    <n v="416.42000000000007"/>
    <x v="1"/>
  </r>
  <r>
    <n v="908391"/>
    <x v="2"/>
    <x v="1"/>
    <x v="2"/>
    <n v="169"/>
    <x v="253"/>
    <d v="2019-02-09T00:00:00"/>
    <d v="2019-02-13T00:00:00"/>
    <x v="3"/>
    <n v="1966.1"/>
    <x v="2511"/>
    <n v="176.94999999999982"/>
    <x v="1"/>
  </r>
  <r>
    <n v="400748"/>
    <x v="0"/>
    <x v="2"/>
    <x v="5"/>
    <n v="290"/>
    <x v="253"/>
    <d v="2019-02-11T00:00:00"/>
    <d v="2019-02-18T00:00:00"/>
    <x v="3"/>
    <n v="360.42"/>
    <x v="8353"/>
    <n v="129.75000000000003"/>
    <x v="1"/>
  </r>
  <r>
    <n v="354898"/>
    <x v="2"/>
    <x v="1"/>
    <x v="2"/>
    <n v="212"/>
    <x v="253"/>
    <d v="2019-02-09T00:00:00"/>
    <d v="2019-02-13T00:00:00"/>
    <x v="5"/>
    <n v="1158.1600000000001"/>
    <x v="8354"/>
    <n v="359.03000000000009"/>
    <x v="1"/>
  </r>
  <r>
    <n v="56218"/>
    <x v="0"/>
    <x v="0"/>
    <x v="0"/>
    <n v="30"/>
    <x v="252"/>
    <d v="2019-02-10T00:00:00"/>
    <d v="2019-02-14T00:00:00"/>
    <x v="5"/>
    <n v="474.16"/>
    <x v="8355"/>
    <n v="218.11"/>
    <x v="1"/>
  </r>
  <r>
    <n v="579907"/>
    <x v="2"/>
    <x v="1"/>
    <x v="3"/>
    <n v="152"/>
    <x v="254"/>
    <d v="2019-02-10T00:00:00"/>
    <d v="2019-02-16T00:00:00"/>
    <x v="3"/>
    <n v="304.19"/>
    <x v="8356"/>
    <n v="124.72"/>
    <x v="1"/>
  </r>
  <r>
    <n v="297879"/>
    <x v="1"/>
    <x v="3"/>
    <x v="2"/>
    <n v="206"/>
    <x v="253"/>
    <d v="2019-02-12T00:00:00"/>
    <d v="2019-02-19T00:00:00"/>
    <x v="4"/>
    <n v="1063.1500000000001"/>
    <x v="536"/>
    <n v="106.31000000000006"/>
    <x v="1"/>
  </r>
  <r>
    <n v="764558"/>
    <x v="0"/>
    <x v="1"/>
    <x v="3"/>
    <n v="225"/>
    <x v="253"/>
    <d v="2019-02-11T00:00:00"/>
    <d v="2019-02-13T00:00:00"/>
    <x v="3"/>
    <n v="616.39"/>
    <x v="8357"/>
    <n v="240.39"/>
    <x v="1"/>
  </r>
  <r>
    <n v="867300"/>
    <x v="0"/>
    <x v="2"/>
    <x v="5"/>
    <n v="63"/>
    <x v="254"/>
    <d v="2019-02-13T00:00:00"/>
    <d v="2019-02-17T00:00:00"/>
    <x v="3"/>
    <n v="1012.07"/>
    <x v="8358"/>
    <n v="50.600000000000023"/>
    <x v="1"/>
  </r>
  <r>
    <n v="451566"/>
    <x v="2"/>
    <x v="1"/>
    <x v="0"/>
    <n v="292"/>
    <x v="253"/>
    <d v="2019-02-11T00:00:00"/>
    <d v="2019-02-16T00:00:00"/>
    <x v="5"/>
    <n v="230.62"/>
    <x v="4572"/>
    <n v="50.740000000000009"/>
    <x v="1"/>
  </r>
  <r>
    <n v="908178"/>
    <x v="0"/>
    <x v="3"/>
    <x v="1"/>
    <n v="255"/>
    <x v="253"/>
    <d v="2019-02-10T00:00:00"/>
    <d v="2019-02-15T00:00:00"/>
    <x v="2"/>
    <n v="1952.02"/>
    <x v="8359"/>
    <n v="780.81"/>
    <x v="1"/>
  </r>
  <r>
    <n v="914179"/>
    <x v="0"/>
    <x v="2"/>
    <x v="3"/>
    <n v="231"/>
    <x v="254"/>
    <d v="2019-02-10T00:00:00"/>
    <d v="2019-02-16T00:00:00"/>
    <x v="3"/>
    <n v="1945.72"/>
    <x v="2826"/>
    <n v="447.52"/>
    <x v="1"/>
  </r>
  <r>
    <n v="130814"/>
    <x v="0"/>
    <x v="1"/>
    <x v="3"/>
    <n v="43"/>
    <x v="254"/>
    <d v="2019-02-12T00:00:00"/>
    <d v="2019-02-17T00:00:00"/>
    <x v="4"/>
    <n v="1770.01"/>
    <x v="8360"/>
    <n v="831.9"/>
    <x v="1"/>
  </r>
  <r>
    <n v="786219"/>
    <x v="0"/>
    <x v="2"/>
    <x v="1"/>
    <n v="81"/>
    <x v="253"/>
    <d v="2019-02-13T00:00:00"/>
    <d v="2019-02-15T00:00:00"/>
    <x v="5"/>
    <n v="1924.38"/>
    <x v="8361"/>
    <n v="923.70000000000016"/>
    <x v="1"/>
  </r>
  <r>
    <n v="928368"/>
    <x v="1"/>
    <x v="1"/>
    <x v="0"/>
    <n v="332"/>
    <x v="254"/>
    <d v="2019-02-14T00:00:00"/>
    <d v="2019-02-21T00:00:00"/>
    <x v="0"/>
    <n v="799.45"/>
    <x v="8362"/>
    <n v="239.83000000000004"/>
    <x v="1"/>
  </r>
  <r>
    <n v="744787"/>
    <x v="0"/>
    <x v="3"/>
    <x v="5"/>
    <n v="293"/>
    <x v="254"/>
    <d v="2019-02-12T00:00:00"/>
    <d v="2019-02-18T00:00:00"/>
    <x v="5"/>
    <n v="449.24"/>
    <x v="8363"/>
    <n v="179.7"/>
    <x v="1"/>
  </r>
  <r>
    <n v="975825"/>
    <x v="2"/>
    <x v="1"/>
    <x v="0"/>
    <n v="173"/>
    <x v="254"/>
    <d v="2019-02-11T00:00:00"/>
    <d v="2019-02-15T00:00:00"/>
    <x v="0"/>
    <n v="685.1"/>
    <x v="7275"/>
    <n v="335.70000000000005"/>
    <x v="1"/>
  </r>
  <r>
    <n v="518806"/>
    <x v="0"/>
    <x v="2"/>
    <x v="1"/>
    <n v="300"/>
    <x v="255"/>
    <d v="2019-02-14T00:00:00"/>
    <d v="2019-02-17T00:00:00"/>
    <x v="0"/>
    <n v="1716.03"/>
    <x v="1498"/>
    <n v="566.29"/>
    <x v="1"/>
  </r>
  <r>
    <n v="487509"/>
    <x v="0"/>
    <x v="0"/>
    <x v="1"/>
    <n v="135"/>
    <x v="254"/>
    <d v="2019-02-14T00:00:00"/>
    <d v="2019-02-17T00:00:00"/>
    <x v="4"/>
    <n v="1579.13"/>
    <x v="1904"/>
    <n v="378.99"/>
    <x v="1"/>
  </r>
  <r>
    <n v="482032"/>
    <x v="2"/>
    <x v="3"/>
    <x v="5"/>
    <n v="330"/>
    <x v="255"/>
    <d v="2019-02-11T00:00:00"/>
    <d v="2019-02-17T00:00:00"/>
    <x v="3"/>
    <n v="1830.77"/>
    <x v="8364"/>
    <n v="640.77"/>
    <x v="1"/>
  </r>
  <r>
    <n v="895775"/>
    <x v="1"/>
    <x v="1"/>
    <x v="1"/>
    <n v="352"/>
    <x v="255"/>
    <d v="2019-02-12T00:00:00"/>
    <d v="2019-02-19T00:00:00"/>
    <x v="5"/>
    <n v="926.93"/>
    <x v="4601"/>
    <n v="46.349999999999909"/>
    <x v="1"/>
  </r>
  <r>
    <n v="384315"/>
    <x v="0"/>
    <x v="2"/>
    <x v="4"/>
    <n v="90"/>
    <x v="256"/>
    <d v="2019-02-13T00:00:00"/>
    <d v="2019-02-16T00:00:00"/>
    <x v="5"/>
    <n v="839.41"/>
    <x v="8365"/>
    <n v="209.85000000000002"/>
    <x v="1"/>
  </r>
  <r>
    <n v="201452"/>
    <x v="3"/>
    <x v="3"/>
    <x v="2"/>
    <n v="248"/>
    <x v="256"/>
    <d v="2019-02-12T00:00:00"/>
    <d v="2019-02-14T00:00:00"/>
    <x v="2"/>
    <n v="320.61"/>
    <x v="8366"/>
    <n v="64.12"/>
    <x v="1"/>
  </r>
  <r>
    <n v="723615"/>
    <x v="1"/>
    <x v="0"/>
    <x v="5"/>
    <n v="171"/>
    <x v="256"/>
    <d v="2019-02-14T00:00:00"/>
    <d v="2019-02-21T00:00:00"/>
    <x v="1"/>
    <n v="191.39"/>
    <x v="5613"/>
    <n v="63.16"/>
    <x v="1"/>
  </r>
  <r>
    <n v="164365"/>
    <x v="1"/>
    <x v="1"/>
    <x v="3"/>
    <n v="12"/>
    <x v="255"/>
    <d v="2019-02-14T00:00:00"/>
    <d v="2019-02-17T00:00:00"/>
    <x v="4"/>
    <n v="1180.55"/>
    <x v="8367"/>
    <n v="448.6099999999999"/>
    <x v="1"/>
  </r>
  <r>
    <n v="776708"/>
    <x v="1"/>
    <x v="1"/>
    <x v="4"/>
    <n v="349"/>
    <x v="255"/>
    <d v="2019-02-13T00:00:00"/>
    <d v="2019-02-18T00:00:00"/>
    <x v="0"/>
    <n v="1071.03"/>
    <x v="6540"/>
    <n v="171.36"/>
    <x v="1"/>
  </r>
  <r>
    <n v="268183"/>
    <x v="3"/>
    <x v="3"/>
    <x v="5"/>
    <n v="14"/>
    <x v="256"/>
    <d v="2019-02-14T00:00:00"/>
    <d v="2019-02-21T00:00:00"/>
    <x v="3"/>
    <n v="1386.25"/>
    <x v="8368"/>
    <n v="568.36"/>
    <x v="1"/>
  </r>
  <r>
    <n v="23665"/>
    <x v="1"/>
    <x v="1"/>
    <x v="3"/>
    <n v="67"/>
    <x v="256"/>
    <d v="2019-02-13T00:00:00"/>
    <d v="2019-02-19T00:00:00"/>
    <x v="0"/>
    <n v="1072.8699999999999"/>
    <x v="3308"/>
    <n v="214.56999999999994"/>
    <x v="1"/>
  </r>
  <r>
    <n v="382329"/>
    <x v="1"/>
    <x v="1"/>
    <x v="3"/>
    <n v="259"/>
    <x v="255"/>
    <d v="2019-02-15T00:00:00"/>
    <d v="2019-02-16T00:00:00"/>
    <x v="2"/>
    <n v="1202.3699999999999"/>
    <x v="8369"/>
    <n v="240.46999999999991"/>
    <x v="1"/>
  </r>
  <r>
    <n v="212081"/>
    <x v="0"/>
    <x v="0"/>
    <x v="2"/>
    <n v="255"/>
    <x v="256"/>
    <d v="2019-02-13T00:00:00"/>
    <d v="2019-02-16T00:00:00"/>
    <x v="0"/>
    <n v="665.08"/>
    <x v="8370"/>
    <n v="232.78000000000003"/>
    <x v="1"/>
  </r>
  <r>
    <n v="905548"/>
    <x v="3"/>
    <x v="2"/>
    <x v="4"/>
    <n v="271"/>
    <x v="257"/>
    <d v="2019-02-14T00:00:00"/>
    <d v="2019-02-16T00:00:00"/>
    <x v="5"/>
    <n v="820.7"/>
    <x v="8371"/>
    <n v="90.280000000000086"/>
    <x v="1"/>
  </r>
  <r>
    <n v="104228"/>
    <x v="0"/>
    <x v="2"/>
    <x v="2"/>
    <n v="190"/>
    <x v="256"/>
    <d v="2019-02-15T00:00:00"/>
    <d v="2019-02-17T00:00:00"/>
    <x v="5"/>
    <n v="293.14"/>
    <x v="8372"/>
    <n v="143.63999999999999"/>
    <x v="1"/>
  </r>
  <r>
    <n v="275961"/>
    <x v="2"/>
    <x v="1"/>
    <x v="2"/>
    <n v="236"/>
    <x v="257"/>
    <d v="2019-02-14T00:00:00"/>
    <d v="2019-02-16T00:00:00"/>
    <x v="3"/>
    <n v="1402.24"/>
    <x v="8373"/>
    <n v="364.57999999999993"/>
    <x v="1"/>
  </r>
  <r>
    <n v="908829"/>
    <x v="0"/>
    <x v="1"/>
    <x v="4"/>
    <n v="116"/>
    <x v="257"/>
    <d v="2019-02-15T00:00:00"/>
    <d v="2019-02-16T00:00:00"/>
    <x v="4"/>
    <n v="923.77"/>
    <x v="4982"/>
    <n v="295.61"/>
    <x v="1"/>
  </r>
  <r>
    <n v="878799"/>
    <x v="0"/>
    <x v="3"/>
    <x v="1"/>
    <n v="306"/>
    <x v="257"/>
    <d v="2019-02-16T00:00:00"/>
    <d v="2019-02-20T00:00:00"/>
    <x v="5"/>
    <n v="1868.02"/>
    <x v="8374"/>
    <n v="112.07999999999993"/>
    <x v="1"/>
  </r>
  <r>
    <n v="954848"/>
    <x v="2"/>
    <x v="1"/>
    <x v="4"/>
    <n v="225"/>
    <x v="256"/>
    <d v="2019-02-15T00:00:00"/>
    <d v="2019-02-18T00:00:00"/>
    <x v="1"/>
    <n v="565.83000000000004"/>
    <x v="5748"/>
    <n v="124.48000000000002"/>
    <x v="1"/>
  </r>
  <r>
    <n v="532671"/>
    <x v="0"/>
    <x v="1"/>
    <x v="5"/>
    <n v="173"/>
    <x v="257"/>
    <d v="2019-02-13T00:00:00"/>
    <d v="2019-02-20T00:00:00"/>
    <x v="0"/>
    <n v="1227.48"/>
    <x v="8375"/>
    <n v="159.56999999999994"/>
    <x v="1"/>
  </r>
  <r>
    <n v="274260"/>
    <x v="0"/>
    <x v="3"/>
    <x v="5"/>
    <n v="272"/>
    <x v="257"/>
    <d v="2019-02-14T00:00:00"/>
    <d v="2019-02-17T00:00:00"/>
    <x v="3"/>
    <n v="1945.43"/>
    <x v="8376"/>
    <n v="447.45000000000005"/>
    <x v="1"/>
  </r>
  <r>
    <n v="877843"/>
    <x v="3"/>
    <x v="2"/>
    <x v="5"/>
    <n v="38"/>
    <x v="257"/>
    <d v="2019-02-15T00:00:00"/>
    <d v="2019-02-18T00:00:00"/>
    <x v="5"/>
    <n v="255.65"/>
    <x v="8377"/>
    <n v="107.37"/>
    <x v="1"/>
  </r>
  <r>
    <n v="595813"/>
    <x v="3"/>
    <x v="0"/>
    <x v="0"/>
    <n v="159"/>
    <x v="256"/>
    <d v="2019-02-15T00:00:00"/>
    <d v="2019-02-22T00:00:00"/>
    <x v="4"/>
    <n v="665.08"/>
    <x v="7743"/>
    <n v="192.87000000000006"/>
    <x v="1"/>
  </r>
  <r>
    <n v="568812"/>
    <x v="2"/>
    <x v="1"/>
    <x v="0"/>
    <n v="134"/>
    <x v="258"/>
    <d v="2019-02-16T00:00:00"/>
    <d v="2019-02-19T00:00:00"/>
    <x v="5"/>
    <n v="1683.46"/>
    <x v="8378"/>
    <n v="218.85000000000014"/>
    <x v="1"/>
  </r>
  <r>
    <n v="951970"/>
    <x v="2"/>
    <x v="1"/>
    <x v="4"/>
    <n v="91"/>
    <x v="257"/>
    <d v="2019-02-15T00:00:00"/>
    <d v="2019-02-20T00:00:00"/>
    <x v="1"/>
    <n v="1442.37"/>
    <x v="3455"/>
    <n v="649.06999999999994"/>
    <x v="1"/>
  </r>
  <r>
    <n v="80445"/>
    <x v="0"/>
    <x v="1"/>
    <x v="1"/>
    <n v="97"/>
    <x v="258"/>
    <d v="2019-02-15T00:00:00"/>
    <d v="2019-02-22T00:00:00"/>
    <x v="4"/>
    <n v="295.27999999999997"/>
    <x v="8379"/>
    <n v="112.20999999999998"/>
    <x v="1"/>
  </r>
  <r>
    <n v="462760"/>
    <x v="1"/>
    <x v="3"/>
    <x v="3"/>
    <n v="54"/>
    <x v="258"/>
    <d v="2019-02-16T00:00:00"/>
    <d v="2019-02-19T00:00:00"/>
    <x v="3"/>
    <n v="683.56"/>
    <x v="5076"/>
    <n v="246.07999999999993"/>
    <x v="1"/>
  </r>
  <r>
    <n v="699770"/>
    <x v="0"/>
    <x v="3"/>
    <x v="1"/>
    <n v="322"/>
    <x v="257"/>
    <d v="2019-02-14T00:00:00"/>
    <d v="2019-02-16T00:00:00"/>
    <x v="1"/>
    <n v="988.24"/>
    <x v="7200"/>
    <n v="336"/>
    <x v="1"/>
  </r>
  <r>
    <n v="777903"/>
    <x v="1"/>
    <x v="1"/>
    <x v="4"/>
    <n v="365"/>
    <x v="257"/>
    <d v="2019-02-16T00:00:00"/>
    <d v="2019-02-19T00:00:00"/>
    <x v="1"/>
    <n v="565.83000000000004"/>
    <x v="8380"/>
    <n v="231.99000000000007"/>
    <x v="1"/>
  </r>
  <r>
    <n v="303412"/>
    <x v="0"/>
    <x v="3"/>
    <x v="0"/>
    <n v="153"/>
    <x v="257"/>
    <d v="2019-02-17T00:00:00"/>
    <d v="2019-02-22T00:00:00"/>
    <x v="4"/>
    <n v="1526.51"/>
    <x v="4990"/>
    <n v="686.93"/>
    <x v="1"/>
  </r>
  <r>
    <n v="561886"/>
    <x v="3"/>
    <x v="2"/>
    <x v="0"/>
    <n v="284"/>
    <x v="257"/>
    <d v="2019-02-14T00:00:00"/>
    <d v="2019-02-20T00:00:00"/>
    <x v="4"/>
    <n v="1805.18"/>
    <x v="8381"/>
    <n v="252.73000000000002"/>
    <x v="1"/>
  </r>
  <r>
    <n v="273754"/>
    <x v="0"/>
    <x v="2"/>
    <x v="1"/>
    <n v="6"/>
    <x v="258"/>
    <d v="2019-02-17T00:00:00"/>
    <d v="2019-02-18T00:00:00"/>
    <x v="1"/>
    <n v="650.66999999999996"/>
    <x v="8382"/>
    <n v="247.24999999999994"/>
    <x v="1"/>
  </r>
  <r>
    <n v="665551"/>
    <x v="3"/>
    <x v="2"/>
    <x v="5"/>
    <n v="284"/>
    <x v="258"/>
    <d v="2019-02-16T00:00:00"/>
    <d v="2019-02-22T00:00:00"/>
    <x v="1"/>
    <n v="702.16"/>
    <x v="3423"/>
    <n v="70.219999999999914"/>
    <x v="1"/>
  </r>
  <r>
    <n v="382259"/>
    <x v="1"/>
    <x v="2"/>
    <x v="4"/>
    <n v="271"/>
    <x v="257"/>
    <d v="2019-02-16T00:00:00"/>
    <d v="2019-02-23T00:00:00"/>
    <x v="2"/>
    <n v="971.02"/>
    <x v="8383"/>
    <n v="203.90999999999997"/>
    <x v="1"/>
  </r>
  <r>
    <n v="973151"/>
    <x v="0"/>
    <x v="2"/>
    <x v="2"/>
    <n v="26"/>
    <x v="258"/>
    <d v="2019-02-14T00:00:00"/>
    <d v="2019-02-18T00:00:00"/>
    <x v="2"/>
    <n v="1834.32"/>
    <x v="8384"/>
    <n v="660.3599999999999"/>
    <x v="1"/>
  </r>
  <r>
    <n v="532933"/>
    <x v="1"/>
    <x v="1"/>
    <x v="3"/>
    <n v="210"/>
    <x v="258"/>
    <d v="2019-02-15T00:00:00"/>
    <d v="2019-02-16T00:00:00"/>
    <x v="1"/>
    <n v="1365.01"/>
    <x v="8385"/>
    <n v="655.20000000000005"/>
    <x v="1"/>
  </r>
  <r>
    <n v="748187"/>
    <x v="0"/>
    <x v="2"/>
    <x v="2"/>
    <n v="11"/>
    <x v="258"/>
    <d v="2019-02-16T00:00:00"/>
    <d v="2019-02-17T00:00:00"/>
    <x v="0"/>
    <n v="609.85"/>
    <x v="7325"/>
    <n v="256.14000000000004"/>
    <x v="1"/>
  </r>
  <r>
    <n v="691984"/>
    <x v="0"/>
    <x v="1"/>
    <x v="5"/>
    <n v="170"/>
    <x v="260"/>
    <d v="2019-02-19T00:00:00"/>
    <d v="2019-02-25T00:00:00"/>
    <x v="1"/>
    <n v="193.84"/>
    <x v="8386"/>
    <n v="73.66"/>
    <x v="1"/>
  </r>
  <r>
    <n v="341112"/>
    <x v="2"/>
    <x v="0"/>
    <x v="1"/>
    <n v="248"/>
    <x v="259"/>
    <d v="2019-02-19T00:00:00"/>
    <d v="2019-02-23T00:00:00"/>
    <x v="1"/>
    <n v="1339.32"/>
    <x v="2756"/>
    <n v="535.7299999999999"/>
    <x v="1"/>
  </r>
  <r>
    <n v="218508"/>
    <x v="3"/>
    <x v="3"/>
    <x v="2"/>
    <n v="253"/>
    <x v="260"/>
    <d v="2019-02-18T00:00:00"/>
    <d v="2019-02-20T00:00:00"/>
    <x v="4"/>
    <n v="1759.46"/>
    <x v="8387"/>
    <n v="123.16000000000008"/>
    <x v="1"/>
  </r>
  <r>
    <n v="630015"/>
    <x v="0"/>
    <x v="2"/>
    <x v="5"/>
    <n v="47"/>
    <x v="259"/>
    <d v="2019-02-18T00:00:00"/>
    <d v="2019-02-24T00:00:00"/>
    <x v="2"/>
    <n v="1380.04"/>
    <x v="553"/>
    <n v="565.81999999999994"/>
    <x v="1"/>
  </r>
  <r>
    <n v="475144"/>
    <x v="0"/>
    <x v="1"/>
    <x v="1"/>
    <n v="19"/>
    <x v="260"/>
    <d v="2019-02-19T00:00:00"/>
    <d v="2019-02-23T00:00:00"/>
    <x v="5"/>
    <n v="264.42"/>
    <x v="8388"/>
    <n v="111.06"/>
    <x v="1"/>
  </r>
  <r>
    <n v="250387"/>
    <x v="0"/>
    <x v="3"/>
    <x v="5"/>
    <n v="182"/>
    <x v="259"/>
    <d v="2019-02-16T00:00:00"/>
    <d v="2019-02-20T00:00:00"/>
    <x v="2"/>
    <n v="683.56"/>
    <x v="8389"/>
    <n v="314.43999999999994"/>
    <x v="1"/>
  </r>
  <r>
    <n v="520756"/>
    <x v="0"/>
    <x v="1"/>
    <x v="0"/>
    <n v="260"/>
    <x v="260"/>
    <d v="2019-02-18T00:00:00"/>
    <d v="2019-02-21T00:00:00"/>
    <x v="2"/>
    <n v="1039.94"/>
    <x v="7220"/>
    <n v="343.18000000000006"/>
    <x v="1"/>
  </r>
  <r>
    <n v="734934"/>
    <x v="0"/>
    <x v="1"/>
    <x v="1"/>
    <n v="319"/>
    <x v="260"/>
    <d v="2019-02-19T00:00:00"/>
    <d v="2019-02-24T00:00:00"/>
    <x v="4"/>
    <n v="293.14"/>
    <x v="6116"/>
    <n v="32.25"/>
    <x v="1"/>
  </r>
  <r>
    <n v="95801"/>
    <x v="0"/>
    <x v="2"/>
    <x v="3"/>
    <n v="247"/>
    <x v="260"/>
    <d v="2019-02-17T00:00:00"/>
    <d v="2019-02-24T00:00:00"/>
    <x v="2"/>
    <n v="561.23"/>
    <x v="6038"/>
    <n v="196.43"/>
    <x v="1"/>
  </r>
  <r>
    <n v="437765"/>
    <x v="1"/>
    <x v="2"/>
    <x v="5"/>
    <n v="129"/>
    <x v="259"/>
    <d v="2019-02-18T00:00:00"/>
    <d v="2019-02-25T00:00:00"/>
    <x v="3"/>
    <n v="492.44"/>
    <x v="8241"/>
    <n v="187.13"/>
    <x v="1"/>
  </r>
  <r>
    <n v="548668"/>
    <x v="2"/>
    <x v="0"/>
    <x v="0"/>
    <n v="87"/>
    <x v="259"/>
    <d v="2019-02-20T00:00:00"/>
    <d v="2019-02-26T00:00:00"/>
    <x v="4"/>
    <n v="657.42"/>
    <x v="8390"/>
    <n v="98.610000000000014"/>
    <x v="1"/>
  </r>
  <r>
    <n v="897701"/>
    <x v="3"/>
    <x v="0"/>
    <x v="5"/>
    <n v="93"/>
    <x v="261"/>
    <d v="2019-02-18T00:00:00"/>
    <d v="2019-02-19T00:00:00"/>
    <x v="0"/>
    <n v="669.51"/>
    <x v="8391"/>
    <n v="33.480000000000018"/>
    <x v="1"/>
  </r>
  <r>
    <n v="610347"/>
    <x v="1"/>
    <x v="2"/>
    <x v="2"/>
    <n v="326"/>
    <x v="261"/>
    <d v="2019-02-18T00:00:00"/>
    <d v="2019-02-23T00:00:00"/>
    <x v="5"/>
    <n v="449.24"/>
    <x v="8392"/>
    <n v="125.79000000000002"/>
    <x v="1"/>
  </r>
  <r>
    <n v="37830"/>
    <x v="0"/>
    <x v="1"/>
    <x v="1"/>
    <n v="318"/>
    <x v="261"/>
    <d v="2019-02-19T00:00:00"/>
    <d v="2019-02-24T00:00:00"/>
    <x v="0"/>
    <n v="849.24"/>
    <x v="835"/>
    <n v="424.62"/>
    <x v="1"/>
  </r>
  <r>
    <n v="841864"/>
    <x v="2"/>
    <x v="3"/>
    <x v="3"/>
    <n v="172"/>
    <x v="262"/>
    <d v="2019-02-18T00:00:00"/>
    <d v="2019-02-22T00:00:00"/>
    <x v="3"/>
    <n v="1601.77"/>
    <x v="8393"/>
    <n v="656.73"/>
    <x v="1"/>
  </r>
  <r>
    <n v="491118"/>
    <x v="0"/>
    <x v="3"/>
    <x v="1"/>
    <n v="181"/>
    <x v="261"/>
    <d v="2019-02-18T00:00:00"/>
    <d v="2019-02-20T00:00:00"/>
    <x v="3"/>
    <n v="650.52"/>
    <x v="8010"/>
    <n v="136.61000000000001"/>
    <x v="1"/>
  </r>
  <r>
    <n v="50636"/>
    <x v="1"/>
    <x v="3"/>
    <x v="4"/>
    <n v="225"/>
    <x v="261"/>
    <d v="2019-02-18T00:00:00"/>
    <d v="2019-02-21T00:00:00"/>
    <x v="1"/>
    <n v="844.01"/>
    <x v="8394"/>
    <n v="270.08000000000004"/>
    <x v="1"/>
  </r>
  <r>
    <n v="971097"/>
    <x v="2"/>
    <x v="1"/>
    <x v="1"/>
    <n v="220"/>
    <x v="262"/>
    <d v="2019-02-19T00:00:00"/>
    <d v="2019-02-23T00:00:00"/>
    <x v="2"/>
    <n v="361.88"/>
    <x v="8395"/>
    <n v="133.9"/>
    <x v="1"/>
  </r>
  <r>
    <n v="631257"/>
    <x v="0"/>
    <x v="2"/>
    <x v="0"/>
    <n v="285"/>
    <x v="261"/>
    <d v="2019-02-21T00:00:00"/>
    <d v="2019-02-22T00:00:00"/>
    <x v="3"/>
    <n v="1331.9"/>
    <x v="8297"/>
    <n v="412.8900000000001"/>
    <x v="1"/>
  </r>
  <r>
    <n v="246632"/>
    <x v="3"/>
    <x v="2"/>
    <x v="0"/>
    <n v="105"/>
    <x v="262"/>
    <d v="2019-02-20T00:00:00"/>
    <d v="2019-02-25T00:00:00"/>
    <x v="5"/>
    <n v="304.19"/>
    <x v="8396"/>
    <n v="136.88999999999999"/>
    <x v="1"/>
  </r>
  <r>
    <n v="174557"/>
    <x v="3"/>
    <x v="2"/>
    <x v="4"/>
    <n v="119"/>
    <x v="261"/>
    <d v="2019-02-21T00:00:00"/>
    <d v="2019-02-24T00:00:00"/>
    <x v="1"/>
    <n v="1027.29"/>
    <x v="8397"/>
    <n v="421.18999999999994"/>
    <x v="1"/>
  </r>
  <r>
    <n v="809816"/>
    <x v="2"/>
    <x v="1"/>
    <x v="3"/>
    <n v="165"/>
    <x v="261"/>
    <d v="2019-02-19T00:00:00"/>
    <d v="2019-02-22T00:00:00"/>
    <x v="1"/>
    <n v="423.53"/>
    <x v="8398"/>
    <n v="67.759999999999991"/>
    <x v="1"/>
  </r>
  <r>
    <n v="525970"/>
    <x v="2"/>
    <x v="3"/>
    <x v="2"/>
    <n v="196"/>
    <x v="262"/>
    <d v="2019-02-21T00:00:00"/>
    <d v="2019-02-23T00:00:00"/>
    <x v="2"/>
    <n v="1868.02"/>
    <x v="8374"/>
    <n v="112.07999999999993"/>
    <x v="1"/>
  </r>
  <r>
    <n v="36882"/>
    <x v="0"/>
    <x v="0"/>
    <x v="2"/>
    <n v="120"/>
    <x v="262"/>
    <d v="2019-02-19T00:00:00"/>
    <d v="2019-02-25T00:00:00"/>
    <x v="1"/>
    <n v="1009.44"/>
    <x v="8399"/>
    <n v="80.760000000000105"/>
    <x v="1"/>
  </r>
  <r>
    <n v="573275"/>
    <x v="0"/>
    <x v="0"/>
    <x v="4"/>
    <n v="183"/>
    <x v="262"/>
    <d v="2019-02-19T00:00:00"/>
    <d v="2019-02-21T00:00:00"/>
    <x v="0"/>
    <n v="1522.87"/>
    <x v="2919"/>
    <n v="289.34999999999991"/>
    <x v="1"/>
  </r>
  <r>
    <n v="828401"/>
    <x v="0"/>
    <x v="2"/>
    <x v="4"/>
    <n v="106"/>
    <x v="262"/>
    <d v="2019-02-19T00:00:00"/>
    <d v="2019-02-22T00:00:00"/>
    <x v="0"/>
    <n v="527.55999999999995"/>
    <x v="8400"/>
    <n v="126.60999999999996"/>
    <x v="1"/>
  </r>
  <r>
    <n v="229608"/>
    <x v="1"/>
    <x v="1"/>
    <x v="3"/>
    <n v="72"/>
    <x v="262"/>
    <d v="2019-02-20T00:00:00"/>
    <d v="2019-02-25T00:00:00"/>
    <x v="0"/>
    <n v="1790.74"/>
    <x v="7322"/>
    <n v="537.22"/>
    <x v="1"/>
  </r>
  <r>
    <n v="636457"/>
    <x v="3"/>
    <x v="0"/>
    <x v="2"/>
    <n v="26"/>
    <x v="263"/>
    <d v="2019-02-22T00:00:00"/>
    <d v="2019-02-24T00:00:00"/>
    <x v="3"/>
    <n v="1979.74"/>
    <x v="5753"/>
    <n v="633.52"/>
    <x v="1"/>
  </r>
  <r>
    <n v="739676"/>
    <x v="0"/>
    <x v="2"/>
    <x v="2"/>
    <n v="120"/>
    <x v="263"/>
    <d v="2019-02-22T00:00:00"/>
    <d v="2019-02-23T00:00:00"/>
    <x v="3"/>
    <n v="1438.22"/>
    <x v="7385"/>
    <n v="215.73000000000002"/>
    <x v="1"/>
  </r>
  <r>
    <n v="135641"/>
    <x v="0"/>
    <x v="3"/>
    <x v="2"/>
    <n v="311"/>
    <x v="262"/>
    <d v="2019-02-20T00:00:00"/>
    <d v="2019-02-24T00:00:00"/>
    <x v="2"/>
    <n v="565.66999999999996"/>
    <x v="8401"/>
    <n v="248.89"/>
    <x v="1"/>
  </r>
  <r>
    <n v="180101"/>
    <x v="1"/>
    <x v="3"/>
    <x v="3"/>
    <n v="227"/>
    <x v="262"/>
    <d v="2019-02-20T00:00:00"/>
    <d v="2019-02-24T00:00:00"/>
    <x v="0"/>
    <n v="1135.48"/>
    <x v="8402"/>
    <n v="147.61000000000001"/>
    <x v="1"/>
  </r>
  <r>
    <n v="245452"/>
    <x v="2"/>
    <x v="0"/>
    <x v="3"/>
    <n v="278"/>
    <x v="263"/>
    <d v="2019-02-20T00:00:00"/>
    <d v="2019-02-25T00:00:00"/>
    <x v="5"/>
    <n v="979.75"/>
    <x v="7671"/>
    <n v="401.70000000000005"/>
    <x v="1"/>
  </r>
  <r>
    <n v="783178"/>
    <x v="0"/>
    <x v="0"/>
    <x v="1"/>
    <n v="247"/>
    <x v="263"/>
    <d v="2019-02-21T00:00:00"/>
    <d v="2019-02-27T00:00:00"/>
    <x v="1"/>
    <n v="178.5"/>
    <x v="8403"/>
    <n v="19.629999999999995"/>
    <x v="1"/>
  </r>
  <r>
    <n v="847324"/>
    <x v="0"/>
    <x v="2"/>
    <x v="4"/>
    <n v="318"/>
    <x v="262"/>
    <d v="2019-02-22T00:00:00"/>
    <d v="2019-03-01T00:00:00"/>
    <x v="2"/>
    <n v="1845.45"/>
    <x v="7444"/>
    <n v="295.27"/>
    <x v="1"/>
  </r>
  <r>
    <n v="176782"/>
    <x v="0"/>
    <x v="0"/>
    <x v="3"/>
    <n v="237"/>
    <x v="262"/>
    <d v="2019-02-21T00:00:00"/>
    <d v="2019-02-27T00:00:00"/>
    <x v="3"/>
    <n v="1867.86"/>
    <x v="8404"/>
    <n v="560.3599999999999"/>
    <x v="1"/>
  </r>
  <r>
    <n v="510106"/>
    <x v="0"/>
    <x v="3"/>
    <x v="0"/>
    <n v="242"/>
    <x v="263"/>
    <d v="2019-02-19T00:00:00"/>
    <d v="2019-02-22T00:00:00"/>
    <x v="0"/>
    <n v="583.62"/>
    <x v="7012"/>
    <n v="175.09000000000003"/>
    <x v="1"/>
  </r>
  <r>
    <n v="436096"/>
    <x v="2"/>
    <x v="0"/>
    <x v="1"/>
    <n v="94"/>
    <x v="262"/>
    <d v="2019-02-21T00:00:00"/>
    <d v="2019-02-23T00:00:00"/>
    <x v="1"/>
    <n v="1242.21"/>
    <x v="8405"/>
    <n v="186.32999999999993"/>
    <x v="1"/>
  </r>
  <r>
    <n v="588619"/>
    <x v="1"/>
    <x v="3"/>
    <x v="0"/>
    <n v="177"/>
    <x v="263"/>
    <d v="2019-02-20T00:00:00"/>
    <d v="2019-02-27T00:00:00"/>
    <x v="4"/>
    <n v="1501.53"/>
    <x v="8406"/>
    <n v="450.46000000000004"/>
    <x v="1"/>
  </r>
  <r>
    <n v="250972"/>
    <x v="3"/>
    <x v="2"/>
    <x v="5"/>
    <n v="344"/>
    <x v="264"/>
    <d v="2019-02-20T00:00:00"/>
    <d v="2019-02-27T00:00:00"/>
    <x v="0"/>
    <n v="1651.92"/>
    <x v="5116"/>
    <n v="132.15000000000009"/>
    <x v="1"/>
  </r>
  <r>
    <n v="875834"/>
    <x v="0"/>
    <x v="1"/>
    <x v="1"/>
    <n v="227"/>
    <x v="263"/>
    <d v="2019-02-23T00:00:00"/>
    <d v="2019-02-24T00:00:00"/>
    <x v="2"/>
    <n v="1209.54"/>
    <x v="8407"/>
    <n v="145.13999999999987"/>
    <x v="1"/>
  </r>
  <r>
    <n v="383732"/>
    <x v="3"/>
    <x v="0"/>
    <x v="0"/>
    <n v="48"/>
    <x v="264"/>
    <d v="2019-02-23T00:00:00"/>
    <d v="2019-02-25T00:00:00"/>
    <x v="3"/>
    <n v="1513.02"/>
    <x v="8408"/>
    <n v="287.47000000000003"/>
    <x v="1"/>
  </r>
  <r>
    <n v="72560"/>
    <x v="0"/>
    <x v="0"/>
    <x v="2"/>
    <n v="318"/>
    <x v="263"/>
    <d v="2019-02-22T00:00:00"/>
    <d v="2019-02-24T00:00:00"/>
    <x v="3"/>
    <n v="1479.83"/>
    <x v="8409"/>
    <n v="562.33999999999992"/>
    <x v="1"/>
  </r>
  <r>
    <n v="937307"/>
    <x v="0"/>
    <x v="2"/>
    <x v="4"/>
    <n v="15"/>
    <x v="264"/>
    <d v="2019-02-20T00:00:00"/>
    <d v="2019-02-23T00:00:00"/>
    <x v="0"/>
    <n v="1180.55"/>
    <x v="2977"/>
    <n v="389.57999999999993"/>
    <x v="1"/>
  </r>
  <r>
    <n v="449901"/>
    <x v="0"/>
    <x v="0"/>
    <x v="4"/>
    <n v="293"/>
    <x v="263"/>
    <d v="2019-02-22T00:00:00"/>
    <d v="2019-02-26T00:00:00"/>
    <x v="3"/>
    <n v="877.14"/>
    <x v="8410"/>
    <n v="114.02999999999997"/>
    <x v="1"/>
  </r>
  <r>
    <n v="833242"/>
    <x v="0"/>
    <x v="3"/>
    <x v="0"/>
    <n v="132"/>
    <x v="264"/>
    <d v="2019-02-22T00:00:00"/>
    <d v="2019-02-25T00:00:00"/>
    <x v="2"/>
    <n v="429.69"/>
    <x v="8411"/>
    <n v="42.96999999999997"/>
    <x v="1"/>
  </r>
  <r>
    <n v="547260"/>
    <x v="1"/>
    <x v="1"/>
    <x v="5"/>
    <n v="41"/>
    <x v="265"/>
    <d v="2019-02-21T00:00:00"/>
    <d v="2019-02-25T00:00:00"/>
    <x v="3"/>
    <n v="1448.75"/>
    <x v="8412"/>
    <n v="246.28999999999996"/>
    <x v="1"/>
  </r>
  <r>
    <n v="570596"/>
    <x v="0"/>
    <x v="2"/>
    <x v="2"/>
    <n v="268"/>
    <x v="265"/>
    <d v="2019-02-22T00:00:00"/>
    <d v="2019-02-25T00:00:00"/>
    <x v="1"/>
    <n v="1207.1400000000001"/>
    <x v="8413"/>
    <n v="567.36000000000013"/>
    <x v="1"/>
  </r>
  <r>
    <n v="916705"/>
    <x v="1"/>
    <x v="2"/>
    <x v="4"/>
    <n v="258"/>
    <x v="264"/>
    <d v="2019-02-21T00:00:00"/>
    <d v="2019-02-28T00:00:00"/>
    <x v="4"/>
    <n v="1175.58"/>
    <x v="61"/>
    <n v="129.30999999999995"/>
    <x v="1"/>
  </r>
  <r>
    <n v="324946"/>
    <x v="2"/>
    <x v="1"/>
    <x v="1"/>
    <n v="367"/>
    <x v="264"/>
    <d v="2019-02-22T00:00:00"/>
    <d v="2019-02-28T00:00:00"/>
    <x v="0"/>
    <n v="1549.99"/>
    <x v="8414"/>
    <n v="124"/>
    <x v="1"/>
  </r>
  <r>
    <n v="27651"/>
    <x v="2"/>
    <x v="1"/>
    <x v="1"/>
    <n v="143"/>
    <x v="264"/>
    <d v="2019-02-21T00:00:00"/>
    <d v="2019-02-27T00:00:00"/>
    <x v="3"/>
    <n v="952.92"/>
    <x v="7277"/>
    <n v="228.69999999999993"/>
    <x v="1"/>
  </r>
  <r>
    <n v="306270"/>
    <x v="2"/>
    <x v="1"/>
    <x v="3"/>
    <n v="208"/>
    <x v="264"/>
    <d v="2019-02-24T00:00:00"/>
    <d v="2019-02-28T00:00:00"/>
    <x v="1"/>
    <n v="1273.08"/>
    <x v="6946"/>
    <n v="369.18999999999994"/>
    <x v="1"/>
  </r>
  <r>
    <n v="326547"/>
    <x v="1"/>
    <x v="1"/>
    <x v="1"/>
    <n v="162"/>
    <x v="265"/>
    <d v="2019-02-22T00:00:00"/>
    <d v="2019-02-24T00:00:00"/>
    <x v="5"/>
    <n v="959.54"/>
    <x v="8207"/>
    <n v="383.81999999999994"/>
    <x v="1"/>
  </r>
  <r>
    <n v="380398"/>
    <x v="0"/>
    <x v="0"/>
    <x v="1"/>
    <n v="102"/>
    <x v="266"/>
    <d v="2019-02-23T00:00:00"/>
    <d v="2019-02-26T00:00:00"/>
    <x v="0"/>
    <n v="663.08"/>
    <x v="8415"/>
    <n v="72.940000000000055"/>
    <x v="1"/>
  </r>
  <r>
    <n v="191723"/>
    <x v="3"/>
    <x v="3"/>
    <x v="2"/>
    <n v="117"/>
    <x v="265"/>
    <d v="2019-02-23T00:00:00"/>
    <d v="2019-02-28T00:00:00"/>
    <x v="0"/>
    <n v="1386.52"/>
    <x v="8416"/>
    <n v="388.23"/>
    <x v="1"/>
  </r>
  <r>
    <n v="242498"/>
    <x v="1"/>
    <x v="3"/>
    <x v="2"/>
    <n v="274"/>
    <x v="266"/>
    <d v="2019-02-24T00:00:00"/>
    <d v="2019-02-27T00:00:00"/>
    <x v="1"/>
    <n v="1366.5"/>
    <x v="8417"/>
    <n v="614.91999999999996"/>
    <x v="1"/>
  </r>
  <r>
    <n v="965230"/>
    <x v="0"/>
    <x v="2"/>
    <x v="4"/>
    <n v="92"/>
    <x v="266"/>
    <d v="2019-02-25T00:00:00"/>
    <d v="2019-03-03T00:00:00"/>
    <x v="4"/>
    <n v="561.23"/>
    <x v="3714"/>
    <n v="207.66000000000003"/>
    <x v="1"/>
  </r>
  <r>
    <n v="439296"/>
    <x v="0"/>
    <x v="3"/>
    <x v="5"/>
    <n v="21"/>
    <x v="266"/>
    <d v="2019-02-23T00:00:00"/>
    <d v="2019-02-26T00:00:00"/>
    <x v="1"/>
    <n v="663.08"/>
    <x v="4924"/>
    <n v="39.780000000000086"/>
    <x v="1"/>
  </r>
  <r>
    <n v="26739"/>
    <x v="0"/>
    <x v="0"/>
    <x v="4"/>
    <n v="228"/>
    <x v="265"/>
    <d v="2019-02-24T00:00:00"/>
    <d v="2019-02-25T00:00:00"/>
    <x v="2"/>
    <n v="1105.1099999999999"/>
    <x v="8418"/>
    <n v="176.81999999999994"/>
    <x v="1"/>
  </r>
  <r>
    <n v="523439"/>
    <x v="1"/>
    <x v="2"/>
    <x v="0"/>
    <n v="61"/>
    <x v="266"/>
    <d v="2019-02-24T00:00:00"/>
    <d v="2019-03-03T00:00:00"/>
    <x v="4"/>
    <n v="849.24"/>
    <x v="8419"/>
    <n v="390.65000000000003"/>
    <x v="1"/>
  </r>
  <r>
    <n v="952460"/>
    <x v="0"/>
    <x v="3"/>
    <x v="5"/>
    <n v="91"/>
    <x v="266"/>
    <d v="2019-02-25T00:00:00"/>
    <d v="2019-03-01T00:00:00"/>
    <x v="1"/>
    <n v="609.66"/>
    <x v="8420"/>
    <n v="60.969999999999914"/>
    <x v="1"/>
  </r>
  <r>
    <n v="593837"/>
    <x v="0"/>
    <x v="0"/>
    <x v="5"/>
    <n v="197"/>
    <x v="265"/>
    <d v="2019-02-23T00:00:00"/>
    <d v="2019-02-27T00:00:00"/>
    <x v="4"/>
    <n v="1558.84"/>
    <x v="8421"/>
    <n v="140.29999999999995"/>
    <x v="1"/>
  </r>
  <r>
    <n v="74324"/>
    <x v="0"/>
    <x v="0"/>
    <x v="2"/>
    <n v="4"/>
    <x v="266"/>
    <d v="2019-02-23T00:00:00"/>
    <d v="2019-02-28T00:00:00"/>
    <x v="4"/>
    <n v="679.08"/>
    <x v="8422"/>
    <n v="271.63000000000005"/>
    <x v="1"/>
  </r>
  <r>
    <n v="84257"/>
    <x v="1"/>
    <x v="3"/>
    <x v="2"/>
    <n v="278"/>
    <x v="265"/>
    <d v="2019-02-24T00:00:00"/>
    <d v="2019-03-03T00:00:00"/>
    <x v="4"/>
    <n v="419.59"/>
    <x v="8423"/>
    <n v="88.109999999999957"/>
    <x v="1"/>
  </r>
  <r>
    <n v="350625"/>
    <x v="0"/>
    <x v="0"/>
    <x v="0"/>
    <n v="168"/>
    <x v="266"/>
    <d v="2019-02-25T00:00:00"/>
    <d v="2019-03-03T00:00:00"/>
    <x v="4"/>
    <n v="1016.5"/>
    <x v="8424"/>
    <n v="457.41999999999996"/>
    <x v="1"/>
  </r>
  <r>
    <n v="171085"/>
    <x v="0"/>
    <x v="0"/>
    <x v="2"/>
    <n v="77"/>
    <x v="267"/>
    <d v="2019-02-25T00:00:00"/>
    <d v="2019-02-26T00:00:00"/>
    <x v="1"/>
    <n v="230.62"/>
    <x v="8425"/>
    <n v="76.099999999999994"/>
    <x v="1"/>
  </r>
  <r>
    <n v="724148"/>
    <x v="1"/>
    <x v="2"/>
    <x v="5"/>
    <n v="119"/>
    <x v="267"/>
    <d v="2019-02-23T00:00:00"/>
    <d v="2019-02-28T00:00:00"/>
    <x v="0"/>
    <n v="1204.48"/>
    <x v="2866"/>
    <n v="505.88"/>
    <x v="1"/>
  </r>
  <r>
    <n v="795200"/>
    <x v="1"/>
    <x v="3"/>
    <x v="1"/>
    <n v="21"/>
    <x v="266"/>
    <d v="2019-02-26T00:00:00"/>
    <d v="2019-03-04T00:00:00"/>
    <x v="3"/>
    <n v="1105.1099999999999"/>
    <x v="8426"/>
    <n v="110.50999999999988"/>
    <x v="1"/>
  </r>
  <r>
    <n v="958544"/>
    <x v="1"/>
    <x v="1"/>
    <x v="2"/>
    <n v="27"/>
    <x v="267"/>
    <d v="2019-02-23T00:00:00"/>
    <d v="2019-03-01T00:00:00"/>
    <x v="1"/>
    <n v="1845.45"/>
    <x v="8427"/>
    <n v="793.54"/>
    <x v="1"/>
  </r>
  <r>
    <n v="286467"/>
    <x v="3"/>
    <x v="0"/>
    <x v="5"/>
    <n v="22"/>
    <x v="268"/>
    <d v="2019-02-27T00:00:00"/>
    <d v="2019-02-28T00:00:00"/>
    <x v="4"/>
    <n v="564.17999999999995"/>
    <x v="7428"/>
    <n v="208.74999999999994"/>
    <x v="1"/>
  </r>
  <r>
    <n v="939330"/>
    <x v="0"/>
    <x v="2"/>
    <x v="1"/>
    <n v="340"/>
    <x v="267"/>
    <d v="2019-02-25T00:00:00"/>
    <d v="2019-03-01T00:00:00"/>
    <x v="3"/>
    <n v="268.97000000000003"/>
    <x v="8428"/>
    <n v="112.97000000000003"/>
    <x v="1"/>
  </r>
  <r>
    <n v="731614"/>
    <x v="0"/>
    <x v="2"/>
    <x v="0"/>
    <n v="17"/>
    <x v="268"/>
    <d v="2019-02-27T00:00:00"/>
    <d v="2019-03-01T00:00:00"/>
    <x v="0"/>
    <n v="1603.99"/>
    <x v="8429"/>
    <n v="689.72"/>
    <x v="1"/>
  </r>
  <r>
    <n v="10693"/>
    <x v="0"/>
    <x v="1"/>
    <x v="1"/>
    <n v="358"/>
    <x v="267"/>
    <d v="2019-02-24T00:00:00"/>
    <d v="2019-03-01T00:00:00"/>
    <x v="1"/>
    <n v="185.56"/>
    <x v="8430"/>
    <n v="53.81"/>
    <x v="1"/>
  </r>
  <r>
    <n v="675073"/>
    <x v="1"/>
    <x v="0"/>
    <x v="1"/>
    <n v="6"/>
    <x v="267"/>
    <d v="2019-02-26T00:00:00"/>
    <d v="2019-02-27T00:00:00"/>
    <x v="0"/>
    <n v="1027.47"/>
    <x v="8431"/>
    <n v="297.97000000000003"/>
    <x v="1"/>
  </r>
  <r>
    <n v="438195"/>
    <x v="0"/>
    <x v="2"/>
    <x v="1"/>
    <n v="124"/>
    <x v="268"/>
    <d v="2019-02-24T00:00:00"/>
    <d v="2019-02-26T00:00:00"/>
    <x v="3"/>
    <n v="1554.44"/>
    <x v="8432"/>
    <n v="699.5"/>
    <x v="1"/>
  </r>
  <r>
    <n v="621555"/>
    <x v="3"/>
    <x v="2"/>
    <x v="2"/>
    <n v="80"/>
    <x v="268"/>
    <d v="2019-02-25T00:00:00"/>
    <d v="2019-02-26T00:00:00"/>
    <x v="0"/>
    <n v="636.55999999999995"/>
    <x v="8433"/>
    <n v="82.75"/>
    <x v="1"/>
  </r>
  <r>
    <n v="856679"/>
    <x v="1"/>
    <x v="0"/>
    <x v="3"/>
    <n v="179"/>
    <x v="267"/>
    <d v="2019-02-26T00:00:00"/>
    <d v="2019-03-03T00:00:00"/>
    <x v="4"/>
    <n v="389.71"/>
    <x v="8434"/>
    <n v="128.59999999999997"/>
    <x v="1"/>
  </r>
  <r>
    <n v="829561"/>
    <x v="2"/>
    <x v="0"/>
    <x v="3"/>
    <n v="242"/>
    <x v="268"/>
    <d v="2019-02-26T00:00:00"/>
    <d v="2019-03-02T00:00:00"/>
    <x v="2"/>
    <n v="396.08"/>
    <x v="8435"/>
    <n v="178.23999999999998"/>
    <x v="1"/>
  </r>
  <r>
    <n v="533043"/>
    <x v="2"/>
    <x v="3"/>
    <x v="0"/>
    <n v="50"/>
    <x v="269"/>
    <d v="2019-02-25T00:00:00"/>
    <d v="2019-02-27T00:00:00"/>
    <x v="5"/>
    <n v="246.25"/>
    <x v="8436"/>
    <n v="36.94"/>
    <x v="1"/>
  </r>
  <r>
    <n v="467940"/>
    <x v="1"/>
    <x v="0"/>
    <x v="5"/>
    <n v="334"/>
    <x v="268"/>
    <d v="2019-02-26T00:00:00"/>
    <d v="2019-02-27T00:00:00"/>
    <x v="1"/>
    <n v="1541.3"/>
    <x v="8437"/>
    <n v="292.84999999999991"/>
    <x v="1"/>
  </r>
  <r>
    <n v="560550"/>
    <x v="1"/>
    <x v="3"/>
    <x v="0"/>
    <n v="148"/>
    <x v="268"/>
    <d v="2019-02-28T00:00:00"/>
    <d v="2019-03-06T00:00:00"/>
    <x v="2"/>
    <n v="339.51"/>
    <x v="8438"/>
    <n v="156.16999999999999"/>
    <x v="1"/>
  </r>
  <r>
    <n v="154069"/>
    <x v="0"/>
    <x v="1"/>
    <x v="3"/>
    <n v="62"/>
    <x v="268"/>
    <d v="2019-02-25T00:00:00"/>
    <d v="2019-02-28T00:00:00"/>
    <x v="5"/>
    <n v="518.87"/>
    <x v="4121"/>
    <n v="166.04000000000002"/>
    <x v="1"/>
  </r>
  <r>
    <n v="439944"/>
    <x v="2"/>
    <x v="0"/>
    <x v="0"/>
    <n v="31"/>
    <x v="268"/>
    <d v="2019-02-25T00:00:00"/>
    <d v="2019-02-27T00:00:00"/>
    <x v="4"/>
    <n v="1631.74"/>
    <x v="8439"/>
    <n v="228.44000000000005"/>
    <x v="1"/>
  </r>
  <r>
    <n v="464897"/>
    <x v="1"/>
    <x v="2"/>
    <x v="0"/>
    <n v="326"/>
    <x v="268"/>
    <d v="2019-02-25T00:00:00"/>
    <d v="2019-02-28T00:00:00"/>
    <x v="3"/>
    <n v="518.87"/>
    <x v="8440"/>
    <n v="217.93"/>
    <x v="1"/>
  </r>
  <r>
    <n v="255485"/>
    <x v="0"/>
    <x v="2"/>
    <x v="0"/>
    <n v="91"/>
    <x v="269"/>
    <d v="2019-02-25T00:00:00"/>
    <d v="2019-02-28T00:00:00"/>
    <x v="2"/>
    <n v="603.75"/>
    <x v="8441"/>
    <n v="253.57"/>
    <x v="1"/>
  </r>
  <r>
    <n v="198071"/>
    <x v="0"/>
    <x v="2"/>
    <x v="3"/>
    <n v="195"/>
    <x v="268"/>
    <d v="2019-02-25T00:00:00"/>
    <d v="2019-03-04T00:00:00"/>
    <x v="2"/>
    <n v="189.1"/>
    <x v="8442"/>
    <n v="71.86"/>
    <x v="1"/>
  </r>
  <r>
    <n v="530529"/>
    <x v="1"/>
    <x v="2"/>
    <x v="4"/>
    <n v="195"/>
    <x v="268"/>
    <d v="2019-02-27T00:00:00"/>
    <d v="2019-03-04T00:00:00"/>
    <x v="3"/>
    <n v="1981.64"/>
    <x v="8443"/>
    <n v="178.35000000000014"/>
    <x v="1"/>
  </r>
  <r>
    <n v="236296"/>
    <x v="1"/>
    <x v="0"/>
    <x v="5"/>
    <n v="61"/>
    <x v="269"/>
    <d v="2019-02-26T00:00:00"/>
    <d v="2019-03-01T00:00:00"/>
    <x v="3"/>
    <n v="1202.3699999999999"/>
    <x v="8444"/>
    <n v="168.32999999999993"/>
    <x v="1"/>
  </r>
  <r>
    <n v="338085"/>
    <x v="0"/>
    <x v="2"/>
    <x v="3"/>
    <n v="292"/>
    <x v="269"/>
    <d v="2019-02-26T00:00:00"/>
    <d v="2019-02-27T00:00:00"/>
    <x v="3"/>
    <n v="1501.53"/>
    <x v="8445"/>
    <n v="660.67"/>
    <x v="1"/>
  </r>
  <r>
    <n v="500515"/>
    <x v="3"/>
    <x v="3"/>
    <x v="0"/>
    <n v="366"/>
    <x v="270"/>
    <d v="2019-02-28T00:00:00"/>
    <d v="2019-03-01T00:00:00"/>
    <x v="3"/>
    <n v="1945.72"/>
    <x v="8446"/>
    <n v="972.86"/>
    <x v="1"/>
  </r>
  <r>
    <n v="572213"/>
    <x v="0"/>
    <x v="2"/>
    <x v="0"/>
    <n v="20"/>
    <x v="270"/>
    <d v="2019-02-26T00:00:00"/>
    <d v="2019-03-02T00:00:00"/>
    <x v="1"/>
    <n v="1790.24"/>
    <x v="8447"/>
    <n v="698.19"/>
    <x v="1"/>
  </r>
  <r>
    <n v="759123"/>
    <x v="2"/>
    <x v="1"/>
    <x v="2"/>
    <n v="31"/>
    <x v="270"/>
    <d v="2019-02-26T00:00:00"/>
    <d v="2019-03-01T00:00:00"/>
    <x v="2"/>
    <n v="1823.37"/>
    <x v="8448"/>
    <n v="765.81999999999994"/>
    <x v="1"/>
  </r>
  <r>
    <n v="93820"/>
    <x v="1"/>
    <x v="1"/>
    <x v="2"/>
    <n v="305"/>
    <x v="269"/>
    <d v="2019-02-27T00:00:00"/>
    <d v="2019-03-06T00:00:00"/>
    <x v="4"/>
    <n v="1181.57"/>
    <x v="8449"/>
    <n v="508.07999999999993"/>
    <x v="1"/>
  </r>
  <r>
    <n v="59859"/>
    <x v="0"/>
    <x v="2"/>
    <x v="1"/>
    <n v="284"/>
    <x v="270"/>
    <d v="2019-02-27T00:00:00"/>
    <d v="2019-03-02T00:00:00"/>
    <x v="3"/>
    <n v="1790.24"/>
    <x v="8450"/>
    <n v="590.78"/>
    <x v="1"/>
  </r>
  <r>
    <n v="284460"/>
    <x v="2"/>
    <x v="1"/>
    <x v="5"/>
    <n v="125"/>
    <x v="270"/>
    <d v="2019-02-27T00:00:00"/>
    <d v="2019-03-04T00:00:00"/>
    <x v="5"/>
    <n v="1770.01"/>
    <x v="1660"/>
    <n v="442.5"/>
    <x v="1"/>
  </r>
  <r>
    <n v="819049"/>
    <x v="0"/>
    <x v="2"/>
    <x v="5"/>
    <n v="237"/>
    <x v="271"/>
    <d v="2019-03-02T00:00:00"/>
    <d v="2019-03-08T00:00:00"/>
    <x v="3"/>
    <n v="321.35000000000002"/>
    <x v="8451"/>
    <n v="38.56"/>
    <x v="1"/>
  </r>
  <r>
    <n v="835972"/>
    <x v="1"/>
    <x v="3"/>
    <x v="1"/>
    <n v="60"/>
    <x v="271"/>
    <d v="2019-03-01T00:00:00"/>
    <d v="2019-03-07T00:00:00"/>
    <x v="2"/>
    <n v="1309.1199999999999"/>
    <x v="2896"/>
    <n v="314.18999999999994"/>
    <x v="1"/>
  </r>
  <r>
    <n v="847936"/>
    <x v="2"/>
    <x v="1"/>
    <x v="1"/>
    <n v="361"/>
    <x v="271"/>
    <d v="2019-02-27T00:00:00"/>
    <d v="2019-03-03T00:00:00"/>
    <x v="2"/>
    <n v="1161.58"/>
    <x v="2147"/>
    <n v="162.61999999999989"/>
    <x v="1"/>
  </r>
  <r>
    <n v="720101"/>
    <x v="2"/>
    <x v="1"/>
    <x v="3"/>
    <n v="120"/>
    <x v="270"/>
    <d v="2019-02-28T00:00:00"/>
    <d v="2019-03-02T00:00:00"/>
    <x v="3"/>
    <n v="1371.79"/>
    <x v="8452"/>
    <n v="507.55999999999995"/>
    <x v="1"/>
  </r>
  <r>
    <n v="43319"/>
    <x v="1"/>
    <x v="1"/>
    <x v="0"/>
    <n v="30"/>
    <x v="270"/>
    <d v="2019-02-28T00:00:00"/>
    <d v="2019-03-07T00:00:00"/>
    <x v="4"/>
    <n v="1151.27"/>
    <x v="8453"/>
    <n v="322.36"/>
    <x v="1"/>
  </r>
  <r>
    <n v="650579"/>
    <x v="1"/>
    <x v="3"/>
    <x v="3"/>
    <n v="332"/>
    <x v="271"/>
    <d v="2019-02-28T00:00:00"/>
    <d v="2019-03-06T00:00:00"/>
    <x v="1"/>
    <n v="1358.64"/>
    <x v="8454"/>
    <n v="271.73"/>
    <x v="1"/>
  </r>
  <r>
    <n v="506929"/>
    <x v="0"/>
    <x v="3"/>
    <x v="3"/>
    <n v="319"/>
    <x v="270"/>
    <d v="2019-03-02T00:00:00"/>
    <d v="2019-03-09T00:00:00"/>
    <x v="2"/>
    <n v="759.15"/>
    <x v="6172"/>
    <n v="45.549999999999955"/>
    <x v="1"/>
  </r>
  <r>
    <n v="258800"/>
    <x v="1"/>
    <x v="1"/>
    <x v="3"/>
    <n v="223"/>
    <x v="271"/>
    <d v="2019-02-28T00:00:00"/>
    <d v="2019-03-05T00:00:00"/>
    <x v="0"/>
    <n v="449.24"/>
    <x v="8455"/>
    <n v="98.829999999999984"/>
    <x v="1"/>
  </r>
  <r>
    <n v="241799"/>
    <x v="0"/>
    <x v="0"/>
    <x v="5"/>
    <n v="254"/>
    <x v="272"/>
    <d v="2019-03-02T00:00:00"/>
    <d v="2019-03-08T00:00:00"/>
    <x v="0"/>
    <n v="189.1"/>
    <x v="8456"/>
    <n v="54.84"/>
    <x v="1"/>
  </r>
  <r>
    <n v="882435"/>
    <x v="0"/>
    <x v="0"/>
    <x v="5"/>
    <n v="356"/>
    <x v="272"/>
    <d v="2019-03-03T00:00:00"/>
    <d v="2019-03-10T00:00:00"/>
    <x v="5"/>
    <n v="1034.3599999999999"/>
    <x v="8457"/>
    <n v="413.7399999999999"/>
    <x v="1"/>
  </r>
  <r>
    <n v="943940"/>
    <x v="0"/>
    <x v="0"/>
    <x v="0"/>
    <n v="88"/>
    <x v="272"/>
    <d v="2019-03-03T00:00:00"/>
    <d v="2019-03-04T00:00:00"/>
    <x v="5"/>
    <n v="1951.5"/>
    <x v="8458"/>
    <n v="604.96"/>
    <x v="1"/>
  </r>
  <r>
    <n v="594441"/>
    <x v="0"/>
    <x v="2"/>
    <x v="5"/>
    <n v="20"/>
    <x v="271"/>
    <d v="2019-03-01T00:00:00"/>
    <d v="2019-03-06T00:00:00"/>
    <x v="2"/>
    <n v="1579.13"/>
    <x v="8459"/>
    <n v="284.24"/>
    <x v="1"/>
  </r>
  <r>
    <n v="718553"/>
    <x v="2"/>
    <x v="1"/>
    <x v="0"/>
    <n v="337"/>
    <x v="271"/>
    <d v="2019-02-28T00:00:00"/>
    <d v="2019-03-01T00:00:00"/>
    <x v="1"/>
    <n v="889.22"/>
    <x v="8460"/>
    <n v="409.04"/>
    <x v="1"/>
  </r>
  <r>
    <n v="493298"/>
    <x v="2"/>
    <x v="3"/>
    <x v="0"/>
    <n v="311"/>
    <x v="273"/>
    <d v="2019-03-04T00:00:00"/>
    <d v="2019-03-08T00:00:00"/>
    <x v="5"/>
    <n v="1868.02"/>
    <x v="3544"/>
    <n v="560.41000000000008"/>
    <x v="1"/>
  </r>
  <r>
    <n v="438359"/>
    <x v="0"/>
    <x v="1"/>
    <x v="4"/>
    <n v="68"/>
    <x v="273"/>
    <d v="2019-03-03T00:00:00"/>
    <d v="2019-03-07T00:00:00"/>
    <x v="3"/>
    <n v="1681.44"/>
    <x v="8461"/>
    <n v="353.10000000000014"/>
    <x v="1"/>
  </r>
  <r>
    <n v="72701"/>
    <x v="2"/>
    <x v="1"/>
    <x v="2"/>
    <n v="263"/>
    <x v="272"/>
    <d v="2019-03-04T00:00:00"/>
    <d v="2019-03-09T00:00:00"/>
    <x v="1"/>
    <n v="1462.22"/>
    <x v="8462"/>
    <n v="467.91000000000008"/>
    <x v="1"/>
  </r>
  <r>
    <n v="255329"/>
    <x v="0"/>
    <x v="3"/>
    <x v="2"/>
    <n v="245"/>
    <x v="273"/>
    <d v="2019-03-02T00:00:00"/>
    <d v="2019-03-07T00:00:00"/>
    <x v="0"/>
    <n v="1487.52"/>
    <x v="8463"/>
    <n v="431.37999999999988"/>
    <x v="1"/>
  </r>
  <r>
    <n v="59233"/>
    <x v="1"/>
    <x v="1"/>
    <x v="5"/>
    <n v="229"/>
    <x v="272"/>
    <d v="2019-03-02T00:00:00"/>
    <d v="2019-03-08T00:00:00"/>
    <x v="2"/>
    <n v="1880.86"/>
    <x v="8464"/>
    <n v="300.93999999999983"/>
    <x v="1"/>
  </r>
  <r>
    <n v="622598"/>
    <x v="0"/>
    <x v="0"/>
    <x v="3"/>
    <n v="8"/>
    <x v="273"/>
    <d v="2019-03-01T00:00:00"/>
    <d v="2019-03-05T00:00:00"/>
    <x v="3"/>
    <n v="1313.2"/>
    <x v="3583"/>
    <n v="183.85000000000014"/>
    <x v="1"/>
  </r>
  <r>
    <n v="468970"/>
    <x v="1"/>
    <x v="3"/>
    <x v="3"/>
    <n v="354"/>
    <x v="273"/>
    <d v="2019-03-02T00:00:00"/>
    <d v="2019-03-04T00:00:00"/>
    <x v="0"/>
    <n v="1072.8699999999999"/>
    <x v="6423"/>
    <n v="354.04999999999984"/>
    <x v="1"/>
  </r>
  <r>
    <n v="238398"/>
    <x v="2"/>
    <x v="1"/>
    <x v="0"/>
    <n v="331"/>
    <x v="273"/>
    <d v="2019-03-04T00:00:00"/>
    <d v="2019-03-05T00:00:00"/>
    <x v="1"/>
    <n v="1651.92"/>
    <x v="8465"/>
    <n v="297.35000000000014"/>
    <x v="1"/>
  </r>
  <r>
    <n v="200052"/>
    <x v="2"/>
    <x v="1"/>
    <x v="0"/>
    <n v="87"/>
    <x v="272"/>
    <d v="2019-03-04T00:00:00"/>
    <d v="2019-03-07T00:00:00"/>
    <x v="5"/>
    <n v="1956.53"/>
    <x v="8466"/>
    <n v="782.6099999999999"/>
    <x v="1"/>
  </r>
  <r>
    <n v="185060"/>
    <x v="2"/>
    <x v="3"/>
    <x v="4"/>
    <n v="181"/>
    <x v="273"/>
    <d v="2019-03-01T00:00:00"/>
    <d v="2019-03-02T00:00:00"/>
    <x v="3"/>
    <n v="1877.7"/>
    <x v="4300"/>
    <n v="807.41000000000008"/>
    <x v="1"/>
  </r>
  <r>
    <n v="331879"/>
    <x v="2"/>
    <x v="1"/>
    <x v="3"/>
    <n v="321"/>
    <x v="273"/>
    <d v="2019-03-03T00:00:00"/>
    <d v="2019-03-04T00:00:00"/>
    <x v="1"/>
    <n v="318.94"/>
    <x v="8467"/>
    <n v="76.550000000000011"/>
    <x v="1"/>
  </r>
  <r>
    <n v="939431"/>
    <x v="0"/>
    <x v="2"/>
    <x v="0"/>
    <n v="166"/>
    <x v="274"/>
    <d v="2019-03-02T00:00:00"/>
    <d v="2019-03-03T00:00:00"/>
    <x v="4"/>
    <n v="192.81"/>
    <x v="6388"/>
    <n v="19.28"/>
    <x v="1"/>
  </r>
  <r>
    <n v="631696"/>
    <x v="0"/>
    <x v="0"/>
    <x v="1"/>
    <n v="366"/>
    <x v="273"/>
    <d v="2019-03-02T00:00:00"/>
    <d v="2019-03-08T00:00:00"/>
    <x v="1"/>
    <n v="568.91"/>
    <x v="8468"/>
    <n v="34.129999999999995"/>
    <x v="1"/>
  </r>
  <r>
    <n v="64536"/>
    <x v="2"/>
    <x v="1"/>
    <x v="5"/>
    <n v="84"/>
    <x v="274"/>
    <d v="2019-03-02T00:00:00"/>
    <d v="2019-03-04T00:00:00"/>
    <x v="4"/>
    <n v="253.99"/>
    <x v="8469"/>
    <n v="22.860000000000014"/>
    <x v="1"/>
  </r>
  <r>
    <n v="769423"/>
    <x v="1"/>
    <x v="3"/>
    <x v="3"/>
    <n v="320"/>
    <x v="273"/>
    <d v="2019-03-02T00:00:00"/>
    <d v="2019-03-08T00:00:00"/>
    <x v="4"/>
    <n v="709.14"/>
    <x v="8470"/>
    <n v="205.64999999999998"/>
    <x v="1"/>
  </r>
  <r>
    <n v="932717"/>
    <x v="1"/>
    <x v="3"/>
    <x v="3"/>
    <n v="39"/>
    <x v="273"/>
    <d v="2019-03-03T00:00:00"/>
    <d v="2019-03-09T00:00:00"/>
    <x v="0"/>
    <n v="592.61"/>
    <x v="8471"/>
    <n v="112.60000000000002"/>
    <x v="1"/>
  </r>
  <r>
    <n v="657563"/>
    <x v="0"/>
    <x v="0"/>
    <x v="4"/>
    <n v="129"/>
    <x v="274"/>
    <d v="2019-03-03T00:00:00"/>
    <d v="2019-03-04T00:00:00"/>
    <x v="0"/>
    <n v="755.6"/>
    <x v="52"/>
    <n v="332.46000000000004"/>
    <x v="1"/>
  </r>
  <r>
    <n v="144231"/>
    <x v="1"/>
    <x v="2"/>
    <x v="3"/>
    <n v="163"/>
    <x v="274"/>
    <d v="2019-03-05T00:00:00"/>
    <d v="2019-03-11T00:00:00"/>
    <x v="4"/>
    <n v="384.81"/>
    <x v="1007"/>
    <n v="23.089999999999975"/>
    <x v="1"/>
  </r>
  <r>
    <n v="167675"/>
    <x v="1"/>
    <x v="0"/>
    <x v="2"/>
    <n v="227"/>
    <x v="275"/>
    <d v="2019-03-04T00:00:00"/>
    <d v="2019-03-06T00:00:00"/>
    <x v="1"/>
    <n v="1759.82"/>
    <x v="6851"/>
    <n v="369.55999999999995"/>
    <x v="1"/>
  </r>
  <r>
    <n v="684444"/>
    <x v="1"/>
    <x v="2"/>
    <x v="1"/>
    <n v="344"/>
    <x v="274"/>
    <d v="2019-03-05T00:00:00"/>
    <d v="2019-03-07T00:00:00"/>
    <x v="2"/>
    <n v="844.01"/>
    <x v="8472"/>
    <n v="337.59999999999997"/>
    <x v="1"/>
  </r>
  <r>
    <n v="715257"/>
    <x v="0"/>
    <x v="0"/>
    <x v="5"/>
    <n v="333"/>
    <x v="274"/>
    <d v="2019-03-03T00:00:00"/>
    <d v="2019-03-09T00:00:00"/>
    <x v="4"/>
    <n v="1105.1099999999999"/>
    <x v="8418"/>
    <n v="176.81999999999994"/>
    <x v="1"/>
  </r>
  <r>
    <n v="702690"/>
    <x v="2"/>
    <x v="3"/>
    <x v="3"/>
    <n v="329"/>
    <x v="275"/>
    <d v="2019-03-06T00:00:00"/>
    <d v="2019-03-09T00:00:00"/>
    <x v="0"/>
    <n v="1558.84"/>
    <x v="8473"/>
    <n v="342.93999999999983"/>
    <x v="1"/>
  </r>
  <r>
    <n v="32549"/>
    <x v="3"/>
    <x v="3"/>
    <x v="1"/>
    <n v="58"/>
    <x v="274"/>
    <d v="2019-03-04T00:00:00"/>
    <d v="2019-03-11T00:00:00"/>
    <x v="5"/>
    <n v="443.32"/>
    <x v="8474"/>
    <n v="53.199999999999989"/>
    <x v="1"/>
  </r>
  <r>
    <n v="708470"/>
    <x v="0"/>
    <x v="0"/>
    <x v="3"/>
    <n v="320"/>
    <x v="275"/>
    <d v="2019-03-06T00:00:00"/>
    <d v="2019-03-13T00:00:00"/>
    <x v="4"/>
    <n v="1982.73"/>
    <x v="8475"/>
    <n v="416.37000000000012"/>
    <x v="1"/>
  </r>
  <r>
    <n v="945751"/>
    <x v="3"/>
    <x v="0"/>
    <x v="3"/>
    <n v="250"/>
    <x v="274"/>
    <d v="2019-03-04T00:00:00"/>
    <d v="2019-03-10T00:00:00"/>
    <x v="4"/>
    <n v="518.87"/>
    <x v="7245"/>
    <n v="223.11"/>
    <x v="1"/>
  </r>
  <r>
    <n v="200113"/>
    <x v="1"/>
    <x v="2"/>
    <x v="3"/>
    <n v="32"/>
    <x v="274"/>
    <d v="2019-03-06T00:00:00"/>
    <d v="2019-03-12T00:00:00"/>
    <x v="5"/>
    <n v="650.66999999999996"/>
    <x v="8476"/>
    <n v="162.66999999999996"/>
    <x v="1"/>
  </r>
  <r>
    <n v="942101"/>
    <x v="2"/>
    <x v="2"/>
    <x v="0"/>
    <n v="113"/>
    <x v="274"/>
    <d v="2019-03-06T00:00:00"/>
    <d v="2019-03-09T00:00:00"/>
    <x v="0"/>
    <n v="649.05999999999995"/>
    <x v="8477"/>
    <n v="305.05999999999995"/>
    <x v="1"/>
  </r>
  <r>
    <n v="553210"/>
    <x v="0"/>
    <x v="2"/>
    <x v="2"/>
    <n v="195"/>
    <x v="275"/>
    <d v="2019-03-04T00:00:00"/>
    <d v="2019-03-11T00:00:00"/>
    <x v="4"/>
    <n v="922.64"/>
    <x v="8478"/>
    <n v="267.56999999999994"/>
    <x v="1"/>
  </r>
  <r>
    <n v="140212"/>
    <x v="0"/>
    <x v="1"/>
    <x v="1"/>
    <n v="232"/>
    <x v="275"/>
    <d v="2019-03-06T00:00:00"/>
    <d v="2019-03-13T00:00:00"/>
    <x v="5"/>
    <n v="1479.83"/>
    <x v="5245"/>
    <n v="103.58999999999992"/>
    <x v="1"/>
  </r>
  <r>
    <n v="484480"/>
    <x v="0"/>
    <x v="2"/>
    <x v="4"/>
    <n v="259"/>
    <x v="275"/>
    <d v="2019-03-05T00:00:00"/>
    <d v="2019-03-09T00:00:00"/>
    <x v="2"/>
    <n v="1209.54"/>
    <x v="8479"/>
    <n v="60.480000000000018"/>
    <x v="1"/>
  </r>
  <r>
    <n v="845325"/>
    <x v="0"/>
    <x v="0"/>
    <x v="3"/>
    <n v="107"/>
    <x v="275"/>
    <d v="2019-03-05T00:00:00"/>
    <d v="2019-03-11T00:00:00"/>
    <x v="0"/>
    <n v="1341.36"/>
    <x v="8132"/>
    <n v="241.43999999999983"/>
    <x v="1"/>
  </r>
  <r>
    <n v="906854"/>
    <x v="1"/>
    <x v="3"/>
    <x v="4"/>
    <n v="110"/>
    <x v="275"/>
    <d v="2019-03-07T00:00:00"/>
    <d v="2019-03-09T00:00:00"/>
    <x v="4"/>
    <n v="596.42999999999995"/>
    <x v="8480"/>
    <n v="214.70999999999992"/>
    <x v="1"/>
  </r>
  <r>
    <n v="435031"/>
    <x v="3"/>
    <x v="0"/>
    <x v="0"/>
    <n v="152"/>
    <x v="277"/>
    <d v="2019-03-08T00:00:00"/>
    <d v="2019-03-09T00:00:00"/>
    <x v="0"/>
    <n v="1135.48"/>
    <x v="8481"/>
    <n v="317.93000000000006"/>
    <x v="1"/>
  </r>
  <r>
    <n v="809414"/>
    <x v="2"/>
    <x v="0"/>
    <x v="2"/>
    <n v="129"/>
    <x v="276"/>
    <d v="2019-03-08T00:00:00"/>
    <d v="2019-03-09T00:00:00"/>
    <x v="0"/>
    <n v="343.62"/>
    <x v="8186"/>
    <n v="48.110000000000014"/>
    <x v="1"/>
  </r>
  <r>
    <n v="108547"/>
    <x v="2"/>
    <x v="1"/>
    <x v="5"/>
    <n v="234"/>
    <x v="277"/>
    <d v="2019-03-05T00:00:00"/>
    <d v="2019-03-10T00:00:00"/>
    <x v="1"/>
    <n v="1470.06"/>
    <x v="8482"/>
    <n v="720.32999999999993"/>
    <x v="1"/>
  </r>
  <r>
    <n v="583186"/>
    <x v="1"/>
    <x v="1"/>
    <x v="2"/>
    <n v="242"/>
    <x v="277"/>
    <d v="2019-03-06T00:00:00"/>
    <d v="2019-03-09T00:00:00"/>
    <x v="5"/>
    <n v="1237.49"/>
    <x v="8483"/>
    <n v="321.75"/>
    <x v="1"/>
  </r>
  <r>
    <n v="568352"/>
    <x v="1"/>
    <x v="0"/>
    <x v="5"/>
    <n v="145"/>
    <x v="277"/>
    <d v="2019-03-05T00:00:00"/>
    <d v="2019-03-10T00:00:00"/>
    <x v="4"/>
    <n v="1211.8399999999999"/>
    <x v="7344"/>
    <n v="218.12999999999988"/>
    <x v="1"/>
  </r>
  <r>
    <n v="637051"/>
    <x v="1"/>
    <x v="3"/>
    <x v="5"/>
    <n v="173"/>
    <x v="277"/>
    <d v="2019-03-05T00:00:00"/>
    <d v="2019-03-08T00:00:00"/>
    <x v="4"/>
    <n v="1014.42"/>
    <x v="8484"/>
    <n v="466.63"/>
    <x v="1"/>
  </r>
  <r>
    <n v="513113"/>
    <x v="0"/>
    <x v="1"/>
    <x v="3"/>
    <n v="116"/>
    <x v="276"/>
    <d v="2019-03-06T00:00:00"/>
    <d v="2019-03-09T00:00:00"/>
    <x v="4"/>
    <n v="1014.42"/>
    <x v="3726"/>
    <n v="355.04999999999995"/>
    <x v="1"/>
  </r>
  <r>
    <n v="770043"/>
    <x v="3"/>
    <x v="2"/>
    <x v="0"/>
    <n v="279"/>
    <x v="277"/>
    <d v="2019-03-05T00:00:00"/>
    <d v="2019-03-09T00:00:00"/>
    <x v="3"/>
    <n v="851.71"/>
    <x v="8485"/>
    <n v="383.27000000000004"/>
    <x v="1"/>
  </r>
  <r>
    <n v="228401"/>
    <x v="3"/>
    <x v="0"/>
    <x v="0"/>
    <n v="343"/>
    <x v="278"/>
    <d v="2019-03-07T00:00:00"/>
    <d v="2019-03-11T00:00:00"/>
    <x v="3"/>
    <n v="1965.44"/>
    <x v="8486"/>
    <n v="766.52"/>
    <x v="1"/>
  </r>
  <r>
    <n v="432516"/>
    <x v="1"/>
    <x v="1"/>
    <x v="3"/>
    <n v="209"/>
    <x v="278"/>
    <d v="2019-03-08T00:00:00"/>
    <d v="2019-03-13T00:00:00"/>
    <x v="4"/>
    <n v="1002.42"/>
    <x v="8487"/>
    <n v="200.4799999999999"/>
    <x v="1"/>
  </r>
  <r>
    <n v="235165"/>
    <x v="0"/>
    <x v="1"/>
    <x v="3"/>
    <n v="47"/>
    <x v="277"/>
    <d v="2019-03-07T00:00:00"/>
    <d v="2019-03-11T00:00:00"/>
    <x v="4"/>
    <n v="1009.44"/>
    <x v="3195"/>
    <n v="484.53000000000009"/>
    <x v="1"/>
  </r>
  <r>
    <n v="850694"/>
    <x v="2"/>
    <x v="0"/>
    <x v="5"/>
    <n v="95"/>
    <x v="277"/>
    <d v="2019-03-06T00:00:00"/>
    <d v="2019-03-10T00:00:00"/>
    <x v="2"/>
    <n v="157.06"/>
    <x v="8488"/>
    <n v="7.8499999999999943"/>
    <x v="1"/>
  </r>
  <r>
    <n v="899309"/>
    <x v="0"/>
    <x v="0"/>
    <x v="3"/>
    <n v="323"/>
    <x v="279"/>
    <d v="2019-03-07T00:00:00"/>
    <d v="2019-03-09T00:00:00"/>
    <x v="5"/>
    <n v="1209.54"/>
    <x v="1094"/>
    <n v="290.28999999999996"/>
    <x v="1"/>
  </r>
  <r>
    <n v="107392"/>
    <x v="0"/>
    <x v="0"/>
    <x v="2"/>
    <n v="241"/>
    <x v="279"/>
    <d v="2019-03-07T00:00:00"/>
    <d v="2019-03-13T00:00:00"/>
    <x v="5"/>
    <n v="264.42"/>
    <x v="8489"/>
    <n v="79.330000000000013"/>
    <x v="1"/>
  </r>
  <r>
    <n v="902785"/>
    <x v="0"/>
    <x v="0"/>
    <x v="1"/>
    <n v="129"/>
    <x v="279"/>
    <d v="2019-03-10T00:00:00"/>
    <d v="2019-03-16T00:00:00"/>
    <x v="0"/>
    <n v="1482.41"/>
    <x v="8490"/>
    <n v="222.36000000000013"/>
    <x v="1"/>
  </r>
  <r>
    <n v="455585"/>
    <x v="0"/>
    <x v="0"/>
    <x v="0"/>
    <n v="143"/>
    <x v="280"/>
    <d v="2019-03-10T00:00:00"/>
    <d v="2019-03-11T00:00:00"/>
    <x v="4"/>
    <n v="1838.7"/>
    <x v="6344"/>
    <n v="441.28999999999996"/>
    <x v="1"/>
  </r>
  <r>
    <n v="625049"/>
    <x v="3"/>
    <x v="3"/>
    <x v="4"/>
    <n v="126"/>
    <x v="279"/>
    <d v="2019-03-09T00:00:00"/>
    <d v="2019-03-16T00:00:00"/>
    <x v="0"/>
    <n v="449.24"/>
    <x v="8491"/>
    <n v="103.32999999999998"/>
    <x v="1"/>
  </r>
  <r>
    <n v="27788"/>
    <x v="0"/>
    <x v="0"/>
    <x v="1"/>
    <n v="351"/>
    <x v="279"/>
    <d v="2019-03-08T00:00:00"/>
    <d v="2019-03-09T00:00:00"/>
    <x v="5"/>
    <n v="316.57"/>
    <x v="8492"/>
    <n v="139.29"/>
    <x v="1"/>
  </r>
  <r>
    <n v="897227"/>
    <x v="0"/>
    <x v="3"/>
    <x v="1"/>
    <n v="230"/>
    <x v="281"/>
    <d v="2019-03-12T00:00:00"/>
    <d v="2019-03-14T00:00:00"/>
    <x v="1"/>
    <n v="225.86"/>
    <x v="6992"/>
    <n v="81.31"/>
    <x v="1"/>
  </r>
  <r>
    <n v="97450"/>
    <x v="2"/>
    <x v="0"/>
    <x v="2"/>
    <n v="106"/>
    <x v="281"/>
    <d v="2019-03-09T00:00:00"/>
    <d v="2019-03-14T00:00:00"/>
    <x v="3"/>
    <n v="1556.05"/>
    <x v="4212"/>
    <n v="295.64999999999986"/>
    <x v="1"/>
  </r>
  <r>
    <n v="219548"/>
    <x v="0"/>
    <x v="1"/>
    <x v="0"/>
    <n v="264"/>
    <x v="280"/>
    <d v="2019-03-09T00:00:00"/>
    <d v="2019-03-10T00:00:00"/>
    <x v="4"/>
    <n v="1134.53"/>
    <x v="8493"/>
    <n v="442.47"/>
    <x v="1"/>
  </r>
  <r>
    <n v="687179"/>
    <x v="1"/>
    <x v="1"/>
    <x v="2"/>
    <n v="315"/>
    <x v="280"/>
    <d v="2019-03-12T00:00:00"/>
    <d v="2019-03-18T00:00:00"/>
    <x v="4"/>
    <n v="1558.84"/>
    <x v="7663"/>
    <n v="639.11999999999989"/>
    <x v="1"/>
  </r>
  <r>
    <n v="501382"/>
    <x v="2"/>
    <x v="1"/>
    <x v="3"/>
    <n v="36"/>
    <x v="280"/>
    <d v="2019-03-12T00:00:00"/>
    <d v="2019-03-19T00:00:00"/>
    <x v="3"/>
    <n v="1507.06"/>
    <x v="8494"/>
    <n v="542.54"/>
    <x v="1"/>
  </r>
  <r>
    <n v="127514"/>
    <x v="1"/>
    <x v="0"/>
    <x v="1"/>
    <n v="215"/>
    <x v="282"/>
    <d v="2019-03-13T00:00:00"/>
    <d v="2019-03-20T00:00:00"/>
    <x v="3"/>
    <n v="711.8"/>
    <x v="8495"/>
    <n v="341.65999999999997"/>
    <x v="1"/>
  </r>
  <r>
    <n v="396233"/>
    <x v="1"/>
    <x v="0"/>
    <x v="4"/>
    <n v="344"/>
    <x v="282"/>
    <d v="2019-03-11T00:00:00"/>
    <d v="2019-03-16T00:00:00"/>
    <x v="2"/>
    <n v="194.17"/>
    <x v="978"/>
    <n v="85.429999999999993"/>
    <x v="1"/>
  </r>
  <r>
    <n v="606264"/>
    <x v="3"/>
    <x v="2"/>
    <x v="3"/>
    <n v="44"/>
    <x v="281"/>
    <d v="2019-03-11T00:00:00"/>
    <d v="2019-03-14T00:00:00"/>
    <x v="3"/>
    <n v="1469.35"/>
    <x v="8496"/>
    <n v="264.48"/>
    <x v="1"/>
  </r>
  <r>
    <n v="938634"/>
    <x v="0"/>
    <x v="2"/>
    <x v="3"/>
    <n v="297"/>
    <x v="282"/>
    <d v="2019-03-11T00:00:00"/>
    <d v="2019-03-13T00:00:00"/>
    <x v="5"/>
    <n v="1922.06"/>
    <x v="8497"/>
    <n v="845.71"/>
    <x v="1"/>
  </r>
  <r>
    <n v="966766"/>
    <x v="1"/>
    <x v="1"/>
    <x v="2"/>
    <n v="81"/>
    <x v="281"/>
    <d v="2019-03-12T00:00:00"/>
    <d v="2019-03-13T00:00:00"/>
    <x v="0"/>
    <n v="1325.22"/>
    <x v="8498"/>
    <n v="371.06000000000006"/>
    <x v="1"/>
  </r>
  <r>
    <n v="263189"/>
    <x v="1"/>
    <x v="2"/>
    <x v="4"/>
    <n v="365"/>
    <x v="282"/>
    <d v="2019-03-12T00:00:00"/>
    <d v="2019-03-13T00:00:00"/>
    <x v="2"/>
    <n v="1945.71"/>
    <x v="1132"/>
    <n v="505.88000000000011"/>
    <x v="1"/>
  </r>
  <r>
    <n v="496557"/>
    <x v="1"/>
    <x v="1"/>
    <x v="0"/>
    <n v="117"/>
    <x v="282"/>
    <d v="2019-03-11T00:00:00"/>
    <d v="2019-03-12T00:00:00"/>
    <x v="1"/>
    <n v="194.17"/>
    <x v="5664"/>
    <n v="75.72999999999999"/>
    <x v="1"/>
  </r>
  <r>
    <n v="714552"/>
    <x v="0"/>
    <x v="2"/>
    <x v="0"/>
    <n v="122"/>
    <x v="282"/>
    <d v="2019-03-12T00:00:00"/>
    <d v="2019-03-13T00:00:00"/>
    <x v="4"/>
    <n v="1027.32"/>
    <x v="8499"/>
    <n v="400.65"/>
    <x v="1"/>
  </r>
  <r>
    <n v="398343"/>
    <x v="3"/>
    <x v="2"/>
    <x v="2"/>
    <n v="191"/>
    <x v="281"/>
    <d v="2019-03-10T00:00:00"/>
    <d v="2019-03-12T00:00:00"/>
    <x v="4"/>
    <n v="712.27"/>
    <x v="76"/>
    <n v="64.100000000000023"/>
    <x v="1"/>
  </r>
  <r>
    <n v="194387"/>
    <x v="0"/>
    <x v="0"/>
    <x v="0"/>
    <n v="262"/>
    <x v="282"/>
    <d v="2019-03-12T00:00:00"/>
    <d v="2019-03-15T00:00:00"/>
    <x v="2"/>
    <n v="395.02"/>
    <x v="1843"/>
    <n v="67.149999999999977"/>
    <x v="1"/>
  </r>
  <r>
    <n v="184827"/>
    <x v="1"/>
    <x v="2"/>
    <x v="4"/>
    <n v="206"/>
    <x v="281"/>
    <d v="2019-03-11T00:00:00"/>
    <d v="2019-03-14T00:00:00"/>
    <x v="5"/>
    <n v="285.2"/>
    <x v="8500"/>
    <n v="62.739999999999981"/>
    <x v="1"/>
  </r>
  <r>
    <n v="255331"/>
    <x v="0"/>
    <x v="0"/>
    <x v="3"/>
    <n v="249"/>
    <x v="281"/>
    <d v="2019-03-11T00:00:00"/>
    <d v="2019-03-16T00:00:00"/>
    <x v="3"/>
    <n v="1587.23"/>
    <x v="8501"/>
    <n v="444.42000000000007"/>
    <x v="1"/>
  </r>
  <r>
    <n v="815260"/>
    <x v="2"/>
    <x v="1"/>
    <x v="0"/>
    <n v="197"/>
    <x v="282"/>
    <d v="2019-03-12T00:00:00"/>
    <d v="2019-03-13T00:00:00"/>
    <x v="1"/>
    <n v="1427.91"/>
    <x v="8502"/>
    <n v="428.37000000000012"/>
    <x v="1"/>
  </r>
  <r>
    <n v="125118"/>
    <x v="1"/>
    <x v="0"/>
    <x v="3"/>
    <n v="276"/>
    <x v="283"/>
    <d v="2019-03-11T00:00:00"/>
    <d v="2019-03-12T00:00:00"/>
    <x v="4"/>
    <n v="669.51"/>
    <x v="555"/>
    <n v="328.06"/>
    <x v="1"/>
  </r>
  <r>
    <n v="191622"/>
    <x v="1"/>
    <x v="2"/>
    <x v="2"/>
    <n v="155"/>
    <x v="282"/>
    <d v="2019-03-13T00:00:00"/>
    <d v="2019-03-18T00:00:00"/>
    <x v="3"/>
    <n v="851.71"/>
    <x v="8503"/>
    <n v="264.03000000000009"/>
    <x v="1"/>
  </r>
  <r>
    <n v="853547"/>
    <x v="1"/>
    <x v="3"/>
    <x v="2"/>
    <n v="152"/>
    <x v="283"/>
    <d v="2019-03-12T00:00:00"/>
    <d v="2019-03-16T00:00:00"/>
    <x v="3"/>
    <n v="1071.03"/>
    <x v="8504"/>
    <n v="374.86"/>
    <x v="1"/>
  </r>
  <r>
    <n v="887960"/>
    <x v="0"/>
    <x v="1"/>
    <x v="0"/>
    <n v="228"/>
    <x v="283"/>
    <d v="2019-03-14T00:00:00"/>
    <d v="2019-03-15T00:00:00"/>
    <x v="5"/>
    <n v="484.22"/>
    <x v="1114"/>
    <n v="38.740000000000009"/>
    <x v="1"/>
  </r>
  <r>
    <n v="366346"/>
    <x v="0"/>
    <x v="0"/>
    <x v="4"/>
    <n v="322"/>
    <x v="283"/>
    <d v="2019-03-13T00:00:00"/>
    <d v="2019-03-17T00:00:00"/>
    <x v="5"/>
    <n v="1959.55"/>
    <x v="8505"/>
    <n v="920.99"/>
    <x v="1"/>
  </r>
  <r>
    <n v="761902"/>
    <x v="1"/>
    <x v="3"/>
    <x v="3"/>
    <n v="60"/>
    <x v="282"/>
    <d v="2019-03-12T00:00:00"/>
    <d v="2019-03-16T00:00:00"/>
    <x v="2"/>
    <n v="518.87"/>
    <x v="8506"/>
    <n v="249.06"/>
    <x v="1"/>
  </r>
  <r>
    <n v="668111"/>
    <x v="0"/>
    <x v="2"/>
    <x v="3"/>
    <n v="26"/>
    <x v="284"/>
    <d v="2019-03-12T00:00:00"/>
    <d v="2019-03-17T00:00:00"/>
    <x v="4"/>
    <n v="601.59"/>
    <x v="8507"/>
    <n v="138.37"/>
    <x v="1"/>
  </r>
  <r>
    <n v="907942"/>
    <x v="1"/>
    <x v="0"/>
    <x v="0"/>
    <n v="90"/>
    <x v="283"/>
    <d v="2019-03-15T00:00:00"/>
    <d v="2019-03-22T00:00:00"/>
    <x v="2"/>
    <n v="1049.29"/>
    <x v="8508"/>
    <n v="325.27999999999997"/>
    <x v="1"/>
  </r>
  <r>
    <n v="948806"/>
    <x v="3"/>
    <x v="2"/>
    <x v="5"/>
    <n v="177"/>
    <x v="284"/>
    <d v="2019-03-14T00:00:00"/>
    <d v="2019-03-20T00:00:00"/>
    <x v="4"/>
    <n v="300.92"/>
    <x v="6894"/>
    <n v="117.36000000000001"/>
    <x v="1"/>
  </r>
  <r>
    <n v="145955"/>
    <x v="1"/>
    <x v="3"/>
    <x v="2"/>
    <n v="68"/>
    <x v="284"/>
    <d v="2019-03-13T00:00:00"/>
    <d v="2019-03-19T00:00:00"/>
    <x v="3"/>
    <n v="1890.12"/>
    <x v="7970"/>
    <n v="831.64999999999986"/>
    <x v="1"/>
  </r>
  <r>
    <n v="1760"/>
    <x v="2"/>
    <x v="1"/>
    <x v="0"/>
    <n v="284"/>
    <x v="284"/>
    <d v="2019-03-14T00:00:00"/>
    <d v="2019-03-19T00:00:00"/>
    <x v="1"/>
    <n v="1034.3599999999999"/>
    <x v="1273"/>
    <n v="424.08999999999992"/>
    <x v="1"/>
  </r>
  <r>
    <n v="600098"/>
    <x v="2"/>
    <x v="1"/>
    <x v="3"/>
    <n v="32"/>
    <x v="284"/>
    <d v="2019-03-14T00:00:00"/>
    <d v="2019-03-15T00:00:00"/>
    <x v="4"/>
    <n v="536.65"/>
    <x v="8509"/>
    <n v="91.229999999999961"/>
    <x v="1"/>
  </r>
  <r>
    <n v="298957"/>
    <x v="1"/>
    <x v="3"/>
    <x v="5"/>
    <n v="124"/>
    <x v="284"/>
    <d v="2019-03-13T00:00:00"/>
    <d v="2019-03-15T00:00:00"/>
    <x v="3"/>
    <n v="452.26"/>
    <x v="2513"/>
    <n v="198.98999999999998"/>
    <x v="1"/>
  </r>
  <r>
    <n v="157265"/>
    <x v="3"/>
    <x v="3"/>
    <x v="1"/>
    <n v="262"/>
    <x v="284"/>
    <d v="2019-03-14T00:00:00"/>
    <d v="2019-03-21T00:00:00"/>
    <x v="1"/>
    <n v="182.58"/>
    <x v="5899"/>
    <n v="41.990000000000009"/>
    <x v="1"/>
  </r>
  <r>
    <n v="359387"/>
    <x v="2"/>
    <x v="0"/>
    <x v="0"/>
    <n v="53"/>
    <x v="284"/>
    <d v="2019-03-14T00:00:00"/>
    <d v="2019-03-17T00:00:00"/>
    <x v="3"/>
    <n v="1034.3599999999999"/>
    <x v="8510"/>
    <n v="165.49999999999989"/>
    <x v="1"/>
  </r>
  <r>
    <n v="423122"/>
    <x v="0"/>
    <x v="2"/>
    <x v="4"/>
    <n v="132"/>
    <x v="284"/>
    <d v="2019-03-16T00:00:00"/>
    <d v="2019-03-17T00:00:00"/>
    <x v="0"/>
    <n v="592.79"/>
    <x v="5788"/>
    <n v="118.55999999999995"/>
    <x v="1"/>
  </r>
  <r>
    <n v="928967"/>
    <x v="1"/>
    <x v="2"/>
    <x v="4"/>
    <n v="230"/>
    <x v="284"/>
    <d v="2019-03-16T00:00:00"/>
    <d v="2019-03-20T00:00:00"/>
    <x v="3"/>
    <n v="353.69"/>
    <x v="8158"/>
    <n v="38.910000000000025"/>
    <x v="1"/>
  </r>
  <r>
    <n v="352520"/>
    <x v="1"/>
    <x v="1"/>
    <x v="5"/>
    <n v="284"/>
    <x v="285"/>
    <d v="2019-03-16T00:00:00"/>
    <d v="2019-03-22T00:00:00"/>
    <x v="5"/>
    <n v="1233.3699999999999"/>
    <x v="8511"/>
    <n v="234.33999999999992"/>
    <x v="1"/>
  </r>
  <r>
    <n v="947805"/>
    <x v="0"/>
    <x v="3"/>
    <x v="2"/>
    <n v="157"/>
    <x v="284"/>
    <d v="2019-03-15T00:00:00"/>
    <d v="2019-03-16T00:00:00"/>
    <x v="2"/>
    <n v="1418.69"/>
    <x v="8512"/>
    <n v="198.62000000000012"/>
    <x v="1"/>
  </r>
  <r>
    <n v="847443"/>
    <x v="0"/>
    <x v="3"/>
    <x v="2"/>
    <n v="140"/>
    <x v="285"/>
    <d v="2019-03-14T00:00:00"/>
    <d v="2019-03-21T00:00:00"/>
    <x v="2"/>
    <n v="1014.42"/>
    <x v="7445"/>
    <n v="223.16999999999996"/>
    <x v="1"/>
  </r>
  <r>
    <n v="290812"/>
    <x v="1"/>
    <x v="2"/>
    <x v="1"/>
    <n v="74"/>
    <x v="284"/>
    <d v="2019-03-16T00:00:00"/>
    <d v="2019-03-19T00:00:00"/>
    <x v="1"/>
    <n v="882.54"/>
    <x v="5192"/>
    <n v="361.83999999999992"/>
    <x v="1"/>
  </r>
  <r>
    <n v="651119"/>
    <x v="0"/>
    <x v="2"/>
    <x v="3"/>
    <n v="139"/>
    <x v="285"/>
    <d v="2019-03-13T00:00:00"/>
    <d v="2019-03-20T00:00:00"/>
    <x v="1"/>
    <n v="518.87"/>
    <x v="8513"/>
    <n v="25.939999999999998"/>
    <x v="1"/>
  </r>
  <r>
    <n v="864571"/>
    <x v="2"/>
    <x v="0"/>
    <x v="4"/>
    <n v="326"/>
    <x v="285"/>
    <d v="2019-03-15T00:00:00"/>
    <d v="2019-03-16T00:00:00"/>
    <x v="1"/>
    <n v="1848.82"/>
    <x v="4133"/>
    <n v="554.64999999999986"/>
    <x v="1"/>
  </r>
  <r>
    <n v="922106"/>
    <x v="1"/>
    <x v="1"/>
    <x v="1"/>
    <n v="153"/>
    <x v="285"/>
    <d v="2019-03-17T00:00:00"/>
    <d v="2019-03-24T00:00:00"/>
    <x v="5"/>
    <n v="378.7"/>
    <x v="8514"/>
    <n v="106.03999999999996"/>
    <x v="1"/>
  </r>
  <r>
    <n v="111695"/>
    <x v="2"/>
    <x v="3"/>
    <x v="5"/>
    <n v="33"/>
    <x v="286"/>
    <d v="2019-03-17T00:00:00"/>
    <d v="2019-03-23T00:00:00"/>
    <x v="4"/>
    <n v="1409.92"/>
    <x v="8515"/>
    <n v="676.7600000000001"/>
    <x v="1"/>
  </r>
  <r>
    <n v="422608"/>
    <x v="1"/>
    <x v="3"/>
    <x v="4"/>
    <n v="363"/>
    <x v="286"/>
    <d v="2019-03-18T00:00:00"/>
    <d v="2019-03-20T00:00:00"/>
    <x v="5"/>
    <n v="596.42999999999995"/>
    <x v="8516"/>
    <n v="155.06999999999994"/>
    <x v="1"/>
  </r>
  <r>
    <n v="146452"/>
    <x v="0"/>
    <x v="0"/>
    <x v="5"/>
    <n v="169"/>
    <x v="287"/>
    <d v="2019-03-16T00:00:00"/>
    <d v="2019-03-18T00:00:00"/>
    <x v="0"/>
    <n v="1979.74"/>
    <x v="8517"/>
    <n v="475.1400000000001"/>
    <x v="1"/>
  </r>
  <r>
    <n v="400540"/>
    <x v="3"/>
    <x v="2"/>
    <x v="3"/>
    <n v="270"/>
    <x v="286"/>
    <d v="2019-03-18T00:00:00"/>
    <d v="2019-03-21T00:00:00"/>
    <x v="5"/>
    <n v="793.58"/>
    <x v="8518"/>
    <n v="357.11"/>
    <x v="1"/>
  </r>
  <r>
    <n v="536872"/>
    <x v="0"/>
    <x v="1"/>
    <x v="2"/>
    <n v="103"/>
    <x v="286"/>
    <d v="2019-03-15T00:00:00"/>
    <d v="2019-03-16T00:00:00"/>
    <x v="4"/>
    <n v="191.39"/>
    <x v="8519"/>
    <n v="68.899999999999991"/>
    <x v="1"/>
  </r>
  <r>
    <n v="156882"/>
    <x v="3"/>
    <x v="0"/>
    <x v="4"/>
    <n v="80"/>
    <x v="287"/>
    <d v="2019-03-18T00:00:00"/>
    <d v="2019-03-21T00:00:00"/>
    <x v="1"/>
    <n v="316.57"/>
    <x v="8520"/>
    <n v="148.79"/>
    <x v="1"/>
  </r>
  <r>
    <n v="453401"/>
    <x v="0"/>
    <x v="2"/>
    <x v="3"/>
    <n v="228"/>
    <x v="288"/>
    <d v="2019-03-19T00:00:00"/>
    <d v="2019-03-25T00:00:00"/>
    <x v="3"/>
    <n v="1063.55"/>
    <x v="8521"/>
    <n v="265.89"/>
    <x v="1"/>
  </r>
  <r>
    <n v="209871"/>
    <x v="2"/>
    <x v="1"/>
    <x v="0"/>
    <n v="353"/>
    <x v="288"/>
    <d v="2019-03-17T00:00:00"/>
    <d v="2019-03-24T00:00:00"/>
    <x v="4"/>
    <n v="1981.64"/>
    <x v="808"/>
    <n v="634.12000000000012"/>
    <x v="1"/>
  </r>
  <r>
    <n v="573059"/>
    <x v="0"/>
    <x v="3"/>
    <x v="5"/>
    <n v="265"/>
    <x v="288"/>
    <d v="2019-03-17T00:00:00"/>
    <d v="2019-03-23T00:00:00"/>
    <x v="2"/>
    <n v="1338.98"/>
    <x v="3429"/>
    <n v="321.36"/>
    <x v="1"/>
  </r>
  <r>
    <n v="201562"/>
    <x v="0"/>
    <x v="0"/>
    <x v="0"/>
    <n v="285"/>
    <x v="288"/>
    <d v="2019-03-18T00:00:00"/>
    <d v="2019-03-21T00:00:00"/>
    <x v="4"/>
    <n v="590.77"/>
    <x v="8522"/>
    <n v="70.889999999999986"/>
    <x v="1"/>
  </r>
  <r>
    <n v="843516"/>
    <x v="1"/>
    <x v="3"/>
    <x v="0"/>
    <n v="200"/>
    <x v="287"/>
    <d v="2019-03-16T00:00:00"/>
    <d v="2019-03-17T00:00:00"/>
    <x v="3"/>
    <n v="1027.32"/>
    <x v="1306"/>
    <n v="472.56999999999994"/>
    <x v="1"/>
  </r>
  <r>
    <n v="447889"/>
    <x v="2"/>
    <x v="3"/>
    <x v="2"/>
    <n v="235"/>
    <x v="287"/>
    <d v="2019-03-16T00:00:00"/>
    <d v="2019-03-20T00:00:00"/>
    <x v="1"/>
    <n v="280.94"/>
    <x v="8523"/>
    <n v="47.759999999999991"/>
    <x v="1"/>
  </r>
  <r>
    <n v="902713"/>
    <x v="0"/>
    <x v="0"/>
    <x v="3"/>
    <n v="219"/>
    <x v="288"/>
    <d v="2019-03-17T00:00:00"/>
    <d v="2019-03-24T00:00:00"/>
    <x v="3"/>
    <n v="952.92"/>
    <x v="1996"/>
    <n v="447.86999999999995"/>
    <x v="1"/>
  </r>
  <r>
    <n v="653479"/>
    <x v="3"/>
    <x v="3"/>
    <x v="1"/>
    <n v="252"/>
    <x v="288"/>
    <d v="2019-03-18T00:00:00"/>
    <d v="2019-03-20T00:00:00"/>
    <x v="0"/>
    <n v="363.21"/>
    <x v="8524"/>
    <n v="50.849999999999966"/>
    <x v="1"/>
  </r>
  <r>
    <n v="508459"/>
    <x v="1"/>
    <x v="2"/>
    <x v="5"/>
    <n v="178"/>
    <x v="287"/>
    <d v="2019-03-16T00:00:00"/>
    <d v="2019-03-18T00:00:00"/>
    <x v="2"/>
    <n v="730.52"/>
    <x v="2769"/>
    <n v="189.93999999999994"/>
    <x v="1"/>
  </r>
  <r>
    <n v="547569"/>
    <x v="1"/>
    <x v="3"/>
    <x v="3"/>
    <n v="24"/>
    <x v="288"/>
    <d v="2019-03-18T00:00:00"/>
    <d v="2019-03-21T00:00:00"/>
    <x v="0"/>
    <n v="480.97"/>
    <x v="5840"/>
    <n v="187.58000000000004"/>
    <x v="1"/>
  </r>
  <r>
    <n v="541620"/>
    <x v="1"/>
    <x v="2"/>
    <x v="4"/>
    <n v="304"/>
    <x v="288"/>
    <d v="2019-03-19T00:00:00"/>
    <d v="2019-03-26T00:00:00"/>
    <x v="3"/>
    <n v="384.81"/>
    <x v="8299"/>
    <n v="61.569999999999993"/>
    <x v="1"/>
  </r>
  <r>
    <n v="870926"/>
    <x v="2"/>
    <x v="1"/>
    <x v="4"/>
    <n v="265"/>
    <x v="289"/>
    <d v="2019-03-17T00:00:00"/>
    <d v="2019-03-18T00:00:00"/>
    <x v="2"/>
    <n v="1135.48"/>
    <x v="8525"/>
    <n v="329.28999999999996"/>
    <x v="1"/>
  </r>
  <r>
    <n v="557475"/>
    <x v="0"/>
    <x v="3"/>
    <x v="0"/>
    <n v="156"/>
    <x v="289"/>
    <d v="2019-03-19T00:00:00"/>
    <d v="2019-03-25T00:00:00"/>
    <x v="5"/>
    <n v="420.41"/>
    <x v="8526"/>
    <n v="46.25"/>
    <x v="1"/>
  </r>
  <r>
    <n v="893550"/>
    <x v="2"/>
    <x v="1"/>
    <x v="3"/>
    <n v="132"/>
    <x v="288"/>
    <d v="2019-03-18T00:00:00"/>
    <d v="2019-03-22T00:00:00"/>
    <x v="5"/>
    <n v="1462.22"/>
    <x v="8527"/>
    <n v="336.30999999999995"/>
    <x v="1"/>
  </r>
  <r>
    <n v="211738"/>
    <x v="1"/>
    <x v="3"/>
    <x v="2"/>
    <n v="317"/>
    <x v="288"/>
    <d v="2019-03-20T00:00:00"/>
    <d v="2019-03-22T00:00:00"/>
    <x v="4"/>
    <n v="480.91"/>
    <x v="5062"/>
    <n v="235.65000000000003"/>
    <x v="1"/>
  </r>
  <r>
    <n v="945673"/>
    <x v="0"/>
    <x v="2"/>
    <x v="4"/>
    <n v="45"/>
    <x v="288"/>
    <d v="2019-03-17T00:00:00"/>
    <d v="2019-03-22T00:00:00"/>
    <x v="2"/>
    <n v="780"/>
    <x v="8528"/>
    <n v="101.39999999999998"/>
    <x v="1"/>
  </r>
  <r>
    <n v="235954"/>
    <x v="3"/>
    <x v="3"/>
    <x v="0"/>
    <n v="351"/>
    <x v="289"/>
    <d v="2019-03-17T00:00:00"/>
    <d v="2019-03-21T00:00:00"/>
    <x v="3"/>
    <n v="194.17"/>
    <x v="8529"/>
    <n v="13.589999999999975"/>
    <x v="1"/>
  </r>
  <r>
    <n v="584249"/>
    <x v="0"/>
    <x v="0"/>
    <x v="0"/>
    <n v="295"/>
    <x v="289"/>
    <d v="2019-03-19T00:00:00"/>
    <d v="2019-03-25T00:00:00"/>
    <x v="5"/>
    <n v="564.17999999999995"/>
    <x v="8530"/>
    <n v="78.989999999999952"/>
    <x v="1"/>
  </r>
  <r>
    <n v="32915"/>
    <x v="2"/>
    <x v="0"/>
    <x v="2"/>
    <n v="245"/>
    <x v="289"/>
    <d v="2019-03-18T00:00:00"/>
    <d v="2019-03-21T00:00:00"/>
    <x v="5"/>
    <n v="882.54"/>
    <x v="8531"/>
    <n v="52.949999999999932"/>
    <x v="1"/>
  </r>
  <r>
    <n v="500934"/>
    <x v="0"/>
    <x v="3"/>
    <x v="0"/>
    <n v="201"/>
    <x v="288"/>
    <d v="2019-03-20T00:00:00"/>
    <d v="2019-03-22T00:00:00"/>
    <x v="0"/>
    <n v="350.84"/>
    <x v="6752"/>
    <n v="157.87999999999997"/>
    <x v="1"/>
  </r>
  <r>
    <n v="265487"/>
    <x v="1"/>
    <x v="1"/>
    <x v="3"/>
    <n v="157"/>
    <x v="289"/>
    <d v="2019-03-18T00:00:00"/>
    <d v="2019-03-25T00:00:00"/>
    <x v="5"/>
    <n v="1358.29"/>
    <x v="8532"/>
    <n v="230.90999999999985"/>
    <x v="1"/>
  </r>
  <r>
    <n v="579891"/>
    <x v="2"/>
    <x v="2"/>
    <x v="2"/>
    <n v="152"/>
    <x v="289"/>
    <d v="2019-03-18T00:00:00"/>
    <d v="2019-03-22T00:00:00"/>
    <x v="1"/>
    <n v="1893.08"/>
    <x v="8533"/>
    <n v="757.23"/>
    <x v="1"/>
  </r>
  <r>
    <n v="327463"/>
    <x v="1"/>
    <x v="1"/>
    <x v="1"/>
    <n v="2"/>
    <x v="290"/>
    <d v="2019-03-20T00:00:00"/>
    <d v="2019-03-22T00:00:00"/>
    <x v="4"/>
    <n v="1367.25"/>
    <x v="2109"/>
    <n v="123.04999999999995"/>
    <x v="1"/>
  </r>
  <r>
    <n v="171984"/>
    <x v="2"/>
    <x v="3"/>
    <x v="2"/>
    <n v="97"/>
    <x v="289"/>
    <d v="2019-03-21T00:00:00"/>
    <d v="2019-03-22T00:00:00"/>
    <x v="0"/>
    <n v="168.18"/>
    <x v="8534"/>
    <n v="42.040000000000006"/>
    <x v="1"/>
  </r>
  <r>
    <n v="996557"/>
    <x v="1"/>
    <x v="1"/>
    <x v="4"/>
    <n v="122"/>
    <x v="290"/>
    <d v="2019-03-18T00:00:00"/>
    <d v="2019-03-23T00:00:00"/>
    <x v="1"/>
    <n v="979.75"/>
    <x v="7459"/>
    <n v="460.48"/>
    <x v="1"/>
  </r>
  <r>
    <n v="97061"/>
    <x v="0"/>
    <x v="0"/>
    <x v="2"/>
    <n v="284"/>
    <x v="290"/>
    <d v="2019-03-20T00:00:00"/>
    <d v="2019-03-21T00:00:00"/>
    <x v="4"/>
    <n v="1699.04"/>
    <x v="8535"/>
    <n v="237.86999999999989"/>
    <x v="1"/>
  </r>
  <r>
    <n v="786804"/>
    <x v="1"/>
    <x v="1"/>
    <x v="2"/>
    <n v="348"/>
    <x v="289"/>
    <d v="2019-03-19T00:00:00"/>
    <d v="2019-03-22T00:00:00"/>
    <x v="5"/>
    <n v="1931.62"/>
    <x v="8536"/>
    <n v="309.05999999999995"/>
    <x v="1"/>
  </r>
  <r>
    <n v="280159"/>
    <x v="1"/>
    <x v="3"/>
    <x v="2"/>
    <n v="227"/>
    <x v="289"/>
    <d v="2019-03-19T00:00:00"/>
    <d v="2019-03-26T00:00:00"/>
    <x v="0"/>
    <n v="1210.32"/>
    <x v="8537"/>
    <n v="205.74999999999989"/>
    <x v="1"/>
  </r>
  <r>
    <n v="508125"/>
    <x v="1"/>
    <x v="2"/>
    <x v="1"/>
    <n v="350"/>
    <x v="290"/>
    <d v="2019-03-21T00:00:00"/>
    <d v="2019-03-23T00:00:00"/>
    <x v="0"/>
    <n v="1175.58"/>
    <x v="8538"/>
    <n v="376.18999999999994"/>
    <x v="1"/>
  </r>
  <r>
    <n v="540433"/>
    <x v="3"/>
    <x v="2"/>
    <x v="3"/>
    <n v="37"/>
    <x v="290"/>
    <d v="2019-03-20T00:00:00"/>
    <d v="2019-03-25T00:00:00"/>
    <x v="4"/>
    <n v="1921.97"/>
    <x v="7147"/>
    <n v="730.35000000000014"/>
    <x v="1"/>
  </r>
  <r>
    <n v="630619"/>
    <x v="2"/>
    <x v="0"/>
    <x v="1"/>
    <n v="238"/>
    <x v="291"/>
    <d v="2019-03-21T00:00:00"/>
    <d v="2019-03-26T00:00:00"/>
    <x v="3"/>
    <n v="1204.48"/>
    <x v="8539"/>
    <n v="204.76"/>
    <x v="1"/>
  </r>
  <r>
    <n v="811121"/>
    <x v="2"/>
    <x v="1"/>
    <x v="5"/>
    <n v="268"/>
    <x v="290"/>
    <d v="2019-03-22T00:00:00"/>
    <d v="2019-03-28T00:00:00"/>
    <x v="0"/>
    <n v="1487.05"/>
    <x v="8540"/>
    <n v="74.349999999999909"/>
    <x v="1"/>
  </r>
  <r>
    <n v="615496"/>
    <x v="0"/>
    <x v="3"/>
    <x v="0"/>
    <n v="91"/>
    <x v="291"/>
    <d v="2019-03-19T00:00:00"/>
    <d v="2019-03-24T00:00:00"/>
    <x v="1"/>
    <n v="1063.55"/>
    <x v="8541"/>
    <n v="233.9799999999999"/>
    <x v="1"/>
  </r>
  <r>
    <n v="796185"/>
    <x v="1"/>
    <x v="3"/>
    <x v="3"/>
    <n v="216"/>
    <x v="290"/>
    <d v="2019-03-22T00:00:00"/>
    <d v="2019-03-29T00:00:00"/>
    <x v="4"/>
    <n v="960.09"/>
    <x v="8542"/>
    <n v="451.24"/>
    <x v="1"/>
  </r>
  <r>
    <n v="531305"/>
    <x v="3"/>
    <x v="0"/>
    <x v="5"/>
    <n v="125"/>
    <x v="290"/>
    <d v="2019-03-21T00:00:00"/>
    <d v="2019-03-22T00:00:00"/>
    <x v="5"/>
    <n v="238.26"/>
    <x v="8543"/>
    <n v="90.539999999999992"/>
    <x v="1"/>
  </r>
  <r>
    <n v="555808"/>
    <x v="0"/>
    <x v="2"/>
    <x v="5"/>
    <n v="164"/>
    <x v="291"/>
    <d v="2019-03-22T00:00:00"/>
    <d v="2019-03-23T00:00:00"/>
    <x v="5"/>
    <n v="796.25"/>
    <x v="8544"/>
    <n v="310.54000000000002"/>
    <x v="1"/>
  </r>
  <r>
    <n v="85991"/>
    <x v="0"/>
    <x v="0"/>
    <x v="3"/>
    <n v="362"/>
    <x v="291"/>
    <d v="2019-03-23T00:00:00"/>
    <d v="2019-03-29T00:00:00"/>
    <x v="5"/>
    <n v="568.91"/>
    <x v="3989"/>
    <n v="170.66999999999996"/>
    <x v="1"/>
  </r>
  <r>
    <n v="782707"/>
    <x v="0"/>
    <x v="0"/>
    <x v="3"/>
    <n v="358"/>
    <x v="291"/>
    <d v="2019-03-22T00:00:00"/>
    <d v="2019-03-29T00:00:00"/>
    <x v="2"/>
    <n v="1747.9"/>
    <x v="197"/>
    <n v="681.68000000000006"/>
    <x v="1"/>
  </r>
  <r>
    <n v="189005"/>
    <x v="1"/>
    <x v="2"/>
    <x v="1"/>
    <n v="227"/>
    <x v="291"/>
    <d v="2019-03-23T00:00:00"/>
    <d v="2019-03-25T00:00:00"/>
    <x v="3"/>
    <n v="1147.46"/>
    <x v="8545"/>
    <n v="195.07000000000005"/>
    <x v="1"/>
  </r>
  <r>
    <n v="401351"/>
    <x v="2"/>
    <x v="0"/>
    <x v="1"/>
    <n v="198"/>
    <x v="292"/>
    <d v="2019-03-21T00:00:00"/>
    <d v="2019-03-28T00:00:00"/>
    <x v="0"/>
    <n v="1022"/>
    <x v="8546"/>
    <n v="71.539999999999964"/>
    <x v="1"/>
  </r>
  <r>
    <n v="517287"/>
    <x v="3"/>
    <x v="2"/>
    <x v="5"/>
    <n v="57"/>
    <x v="292"/>
    <d v="2019-03-20T00:00:00"/>
    <d v="2019-03-27T00:00:00"/>
    <x v="5"/>
    <n v="1154.52"/>
    <x v="8547"/>
    <n v="450.26"/>
    <x v="1"/>
  </r>
  <r>
    <n v="707634"/>
    <x v="2"/>
    <x v="1"/>
    <x v="1"/>
    <n v="138"/>
    <x v="291"/>
    <d v="2019-03-22T00:00:00"/>
    <d v="2019-03-23T00:00:00"/>
    <x v="3"/>
    <n v="869.63"/>
    <x v="5612"/>
    <n v="226.10000000000002"/>
    <x v="1"/>
  </r>
  <r>
    <n v="573312"/>
    <x v="0"/>
    <x v="3"/>
    <x v="5"/>
    <n v="351"/>
    <x v="292"/>
    <d v="2019-03-21T00:00:00"/>
    <d v="2019-03-25T00:00:00"/>
    <x v="4"/>
    <n v="429.69"/>
    <x v="8548"/>
    <n v="184.77"/>
    <x v="1"/>
  </r>
  <r>
    <n v="911031"/>
    <x v="0"/>
    <x v="2"/>
    <x v="2"/>
    <n v="63"/>
    <x v="291"/>
    <d v="2019-03-20T00:00:00"/>
    <d v="2019-03-27T00:00:00"/>
    <x v="5"/>
    <n v="170.94"/>
    <x v="8549"/>
    <n v="23.930000000000007"/>
    <x v="1"/>
  </r>
  <r>
    <n v="513830"/>
    <x v="2"/>
    <x v="1"/>
    <x v="4"/>
    <n v="214"/>
    <x v="292"/>
    <d v="2019-03-23T00:00:00"/>
    <d v="2019-03-30T00:00:00"/>
    <x v="2"/>
    <n v="339.51"/>
    <x v="8550"/>
    <n v="40.740000000000009"/>
    <x v="1"/>
  </r>
  <r>
    <n v="247094"/>
    <x v="1"/>
    <x v="1"/>
    <x v="0"/>
    <n v="131"/>
    <x v="292"/>
    <d v="2019-03-21T00:00:00"/>
    <d v="2019-03-27T00:00:00"/>
    <x v="0"/>
    <n v="800.09"/>
    <x v="8551"/>
    <n v="136.01999999999998"/>
    <x v="1"/>
  </r>
  <r>
    <n v="997511"/>
    <x v="3"/>
    <x v="2"/>
    <x v="1"/>
    <n v="166"/>
    <x v="293"/>
    <d v="2019-03-21T00:00:00"/>
    <d v="2019-03-26T00:00:00"/>
    <x v="4"/>
    <n v="298.7"/>
    <x v="7941"/>
    <n v="83.639999999999986"/>
    <x v="1"/>
  </r>
  <r>
    <n v="444942"/>
    <x v="2"/>
    <x v="1"/>
    <x v="5"/>
    <n v="217"/>
    <x v="293"/>
    <d v="2019-03-21T00:00:00"/>
    <d v="2019-03-25T00:00:00"/>
    <x v="4"/>
    <n v="1587.23"/>
    <x v="8552"/>
    <n v="365.05999999999995"/>
    <x v="1"/>
  </r>
  <r>
    <n v="382752"/>
    <x v="3"/>
    <x v="3"/>
    <x v="3"/>
    <n v="309"/>
    <x v="293"/>
    <d v="2019-03-23T00:00:00"/>
    <d v="2019-03-25T00:00:00"/>
    <x v="1"/>
    <n v="922.94"/>
    <x v="360"/>
    <n v="55.380000000000109"/>
    <x v="1"/>
  </r>
  <r>
    <n v="959058"/>
    <x v="3"/>
    <x v="3"/>
    <x v="2"/>
    <n v="101"/>
    <x v="293"/>
    <d v="2019-03-23T00:00:00"/>
    <d v="2019-03-30T00:00:00"/>
    <x v="0"/>
    <n v="820.7"/>
    <x v="7360"/>
    <n v="229.80000000000007"/>
    <x v="1"/>
  </r>
  <r>
    <n v="61385"/>
    <x v="1"/>
    <x v="1"/>
    <x v="4"/>
    <n v="319"/>
    <x v="292"/>
    <d v="2019-03-22T00:00:00"/>
    <d v="2019-03-25T00:00:00"/>
    <x v="2"/>
    <n v="1523.41"/>
    <x v="8553"/>
    <n v="152.34000000000015"/>
    <x v="1"/>
  </r>
  <r>
    <n v="671182"/>
    <x v="0"/>
    <x v="3"/>
    <x v="2"/>
    <n v="32"/>
    <x v="293"/>
    <d v="2019-03-21T00:00:00"/>
    <d v="2019-03-22T00:00:00"/>
    <x v="3"/>
    <n v="318.94"/>
    <x v="8554"/>
    <n v="156.28"/>
    <x v="1"/>
  </r>
  <r>
    <n v="293139"/>
    <x v="0"/>
    <x v="3"/>
    <x v="3"/>
    <n v="139"/>
    <x v="293"/>
    <d v="2019-03-22T00:00:00"/>
    <d v="2019-03-25T00:00:00"/>
    <x v="2"/>
    <n v="1207.1400000000001"/>
    <x v="6015"/>
    <n v="374.21000000000015"/>
    <x v="1"/>
  </r>
  <r>
    <n v="101341"/>
    <x v="2"/>
    <x v="1"/>
    <x v="1"/>
    <n v="308"/>
    <x v="293"/>
    <d v="2019-03-25T00:00:00"/>
    <d v="2019-03-26T00:00:00"/>
    <x v="3"/>
    <n v="869.41"/>
    <x v="8555"/>
    <n v="295.60000000000002"/>
    <x v="1"/>
  </r>
  <r>
    <n v="470368"/>
    <x v="3"/>
    <x v="0"/>
    <x v="1"/>
    <n v="323"/>
    <x v="293"/>
    <d v="2019-03-25T00:00:00"/>
    <d v="2019-03-26T00:00:00"/>
    <x v="0"/>
    <n v="1111.19"/>
    <x v="8556"/>
    <n v="266.69000000000005"/>
    <x v="1"/>
  </r>
  <r>
    <n v="307325"/>
    <x v="0"/>
    <x v="3"/>
    <x v="2"/>
    <n v="68"/>
    <x v="293"/>
    <d v="2019-03-24T00:00:00"/>
    <d v="2019-03-27T00:00:00"/>
    <x v="5"/>
    <n v="253.99"/>
    <x v="8557"/>
    <n v="53.34"/>
    <x v="1"/>
  </r>
  <r>
    <n v="100950"/>
    <x v="1"/>
    <x v="2"/>
    <x v="3"/>
    <n v="338"/>
    <x v="293"/>
    <d v="2019-03-22T00:00:00"/>
    <d v="2019-03-27T00:00:00"/>
    <x v="4"/>
    <n v="851.71"/>
    <x v="8558"/>
    <n v="212.93000000000006"/>
    <x v="1"/>
  </r>
  <r>
    <n v="810581"/>
    <x v="0"/>
    <x v="0"/>
    <x v="5"/>
    <n v="349"/>
    <x v="295"/>
    <d v="2019-03-23T00:00:00"/>
    <d v="2019-03-30T00:00:00"/>
    <x v="1"/>
    <n v="1729.28"/>
    <x v="5061"/>
    <n v="432.31999999999994"/>
    <x v="1"/>
  </r>
  <r>
    <n v="718813"/>
    <x v="0"/>
    <x v="0"/>
    <x v="4"/>
    <n v="221"/>
    <x v="295"/>
    <d v="2019-03-25T00:00:00"/>
    <d v="2019-03-26T00:00:00"/>
    <x v="2"/>
    <n v="206.18"/>
    <x v="8559"/>
    <n v="37.110000000000014"/>
    <x v="1"/>
  </r>
  <r>
    <n v="457039"/>
    <x v="1"/>
    <x v="3"/>
    <x v="2"/>
    <n v="43"/>
    <x v="294"/>
    <d v="2019-03-26T00:00:00"/>
    <d v="2019-03-27T00:00:00"/>
    <x v="5"/>
    <n v="218.91"/>
    <x v="8560"/>
    <n v="17.509999999999991"/>
    <x v="1"/>
  </r>
  <r>
    <n v="21537"/>
    <x v="0"/>
    <x v="0"/>
    <x v="5"/>
    <n v="35"/>
    <x v="295"/>
    <d v="2019-03-26T00:00:00"/>
    <d v="2019-04-02T00:00:00"/>
    <x v="0"/>
    <n v="318.94"/>
    <x v="8561"/>
    <n v="66.97999999999999"/>
    <x v="1"/>
  </r>
  <r>
    <n v="988625"/>
    <x v="0"/>
    <x v="2"/>
    <x v="1"/>
    <n v="284"/>
    <x v="294"/>
    <d v="2019-03-25T00:00:00"/>
    <d v="2019-03-31T00:00:00"/>
    <x v="4"/>
    <n v="667.73"/>
    <x v="8562"/>
    <n v="287.12"/>
    <x v="1"/>
  </r>
  <r>
    <n v="426052"/>
    <x v="2"/>
    <x v="1"/>
    <x v="3"/>
    <n v="126"/>
    <x v="295"/>
    <d v="2019-03-24T00:00:00"/>
    <d v="2019-03-31T00:00:00"/>
    <x v="1"/>
    <n v="204.94"/>
    <x v="7161"/>
    <n v="14.349999999999994"/>
    <x v="1"/>
  </r>
  <r>
    <n v="936798"/>
    <x v="1"/>
    <x v="1"/>
    <x v="5"/>
    <n v="186"/>
    <x v="295"/>
    <d v="2019-03-27T00:00:00"/>
    <d v="2019-03-28T00:00:00"/>
    <x v="5"/>
    <n v="285.89999999999998"/>
    <x v="2588"/>
    <n v="31.449999999999989"/>
    <x v="1"/>
  </r>
  <r>
    <n v="240503"/>
    <x v="0"/>
    <x v="1"/>
    <x v="5"/>
    <n v="123"/>
    <x v="295"/>
    <d v="2019-03-26T00:00:00"/>
    <d v="2019-03-29T00:00:00"/>
    <x v="0"/>
    <n v="1358.64"/>
    <x v="2340"/>
    <n v="611.3900000000001"/>
    <x v="1"/>
  </r>
  <r>
    <n v="934239"/>
    <x v="3"/>
    <x v="3"/>
    <x v="1"/>
    <n v="26"/>
    <x v="296"/>
    <d v="2019-03-24T00:00:00"/>
    <d v="2019-03-25T00:00:00"/>
    <x v="4"/>
    <n v="1833.02"/>
    <x v="6838"/>
    <n v="824.86"/>
    <x v="1"/>
  </r>
  <r>
    <n v="552622"/>
    <x v="1"/>
    <x v="3"/>
    <x v="2"/>
    <n v="232"/>
    <x v="295"/>
    <d v="2019-03-24T00:00:00"/>
    <d v="2019-03-29T00:00:00"/>
    <x v="3"/>
    <n v="375.99"/>
    <x v="4210"/>
    <n v="105.28000000000003"/>
    <x v="1"/>
  </r>
  <r>
    <n v="299720"/>
    <x v="2"/>
    <x v="0"/>
    <x v="5"/>
    <n v="122"/>
    <x v="296"/>
    <d v="2019-03-26T00:00:00"/>
    <d v="2019-04-01T00:00:00"/>
    <x v="0"/>
    <n v="1344.24"/>
    <x v="8563"/>
    <n v="672.12"/>
    <x v="1"/>
  </r>
  <r>
    <n v="167871"/>
    <x v="0"/>
    <x v="0"/>
    <x v="3"/>
    <n v="7"/>
    <x v="296"/>
    <d v="2019-03-26T00:00:00"/>
    <d v="2019-03-28T00:00:00"/>
    <x v="1"/>
    <n v="568.91"/>
    <x v="8468"/>
    <n v="34.129999999999995"/>
    <x v="1"/>
  </r>
  <r>
    <n v="801282"/>
    <x v="1"/>
    <x v="1"/>
    <x v="5"/>
    <n v="286"/>
    <x v="297"/>
    <d v="2019-03-27T00:00:00"/>
    <d v="2019-04-03T00:00:00"/>
    <x v="4"/>
    <n v="1631.74"/>
    <x v="7819"/>
    <n v="407.93000000000006"/>
    <x v="1"/>
  </r>
  <r>
    <n v="113654"/>
    <x v="0"/>
    <x v="1"/>
    <x v="4"/>
    <n v="176"/>
    <x v="296"/>
    <d v="2019-03-28T00:00:00"/>
    <d v="2019-04-02T00:00:00"/>
    <x v="1"/>
    <n v="455.32"/>
    <x v="640"/>
    <n v="95.62"/>
    <x v="1"/>
  </r>
  <r>
    <n v="51902"/>
    <x v="2"/>
    <x v="0"/>
    <x v="3"/>
    <n v="48"/>
    <x v="296"/>
    <d v="2019-03-25T00:00:00"/>
    <d v="2019-03-27T00:00:00"/>
    <x v="2"/>
    <n v="452.26"/>
    <x v="8564"/>
    <n v="149.25"/>
    <x v="1"/>
  </r>
  <r>
    <n v="701070"/>
    <x v="0"/>
    <x v="2"/>
    <x v="2"/>
    <n v="314"/>
    <x v="297"/>
    <d v="2019-03-26T00:00:00"/>
    <d v="2019-03-31T00:00:00"/>
    <x v="4"/>
    <n v="1907.33"/>
    <x v="8565"/>
    <n v="762.92999999999984"/>
    <x v="1"/>
  </r>
  <r>
    <n v="724451"/>
    <x v="1"/>
    <x v="2"/>
    <x v="2"/>
    <n v="305"/>
    <x v="297"/>
    <d v="2019-03-25T00:00:00"/>
    <d v="2019-03-30T00:00:00"/>
    <x v="5"/>
    <n v="1172.79"/>
    <x v="2092"/>
    <n v="281.46999999999991"/>
    <x v="1"/>
  </r>
  <r>
    <n v="178186"/>
    <x v="0"/>
    <x v="0"/>
    <x v="2"/>
    <n v="327"/>
    <x v="297"/>
    <d v="2019-03-25T00:00:00"/>
    <d v="2019-03-31T00:00:00"/>
    <x v="1"/>
    <n v="1227.48"/>
    <x v="8566"/>
    <n v="270.05000000000007"/>
    <x v="1"/>
  </r>
  <r>
    <n v="774256"/>
    <x v="0"/>
    <x v="2"/>
    <x v="5"/>
    <n v="163"/>
    <x v="297"/>
    <d v="2019-03-25T00:00:00"/>
    <d v="2019-03-31T00:00:00"/>
    <x v="2"/>
    <n v="1339.99"/>
    <x v="21"/>
    <n v="93.799999999999955"/>
    <x v="1"/>
  </r>
  <r>
    <n v="677655"/>
    <x v="0"/>
    <x v="0"/>
    <x v="1"/>
    <n v="194"/>
    <x v="297"/>
    <d v="2019-03-26T00:00:00"/>
    <d v="2019-04-02T00:00:00"/>
    <x v="2"/>
    <n v="1340.14"/>
    <x v="7336"/>
    <n v="361.84000000000015"/>
    <x v="1"/>
  </r>
  <r>
    <n v="135889"/>
    <x v="3"/>
    <x v="3"/>
    <x v="5"/>
    <n v="89"/>
    <x v="296"/>
    <d v="2019-03-26T00:00:00"/>
    <d v="2019-03-30T00:00:00"/>
    <x v="5"/>
    <n v="1683.46"/>
    <x v="8567"/>
    <n v="673.38"/>
    <x v="1"/>
  </r>
  <r>
    <n v="747672"/>
    <x v="2"/>
    <x v="1"/>
    <x v="3"/>
    <n v="234"/>
    <x v="297"/>
    <d v="2019-03-26T00:00:00"/>
    <d v="2019-03-29T00:00:00"/>
    <x v="3"/>
    <n v="1523.41"/>
    <x v="8568"/>
    <n v="746.47"/>
    <x v="1"/>
  </r>
  <r>
    <n v="694328"/>
    <x v="2"/>
    <x v="1"/>
    <x v="0"/>
    <n v="193"/>
    <x v="298"/>
    <d v="2019-03-28T00:00:00"/>
    <d v="2019-04-01T00:00:00"/>
    <x v="5"/>
    <n v="1809.81"/>
    <x v="3763"/>
    <n v="669.62999999999988"/>
    <x v="1"/>
  </r>
  <r>
    <n v="449573"/>
    <x v="0"/>
    <x v="1"/>
    <x v="2"/>
    <n v="213"/>
    <x v="297"/>
    <d v="2019-03-29T00:00:00"/>
    <d v="2019-04-04T00:00:00"/>
    <x v="0"/>
    <n v="210.29"/>
    <x v="8569"/>
    <n v="88.32"/>
    <x v="1"/>
  </r>
  <r>
    <n v="860240"/>
    <x v="3"/>
    <x v="3"/>
    <x v="2"/>
    <n v="159"/>
    <x v="298"/>
    <d v="2019-03-29T00:00:00"/>
    <d v="2019-04-02T00:00:00"/>
    <x v="0"/>
    <n v="293.14"/>
    <x v="8570"/>
    <n v="140.70999999999998"/>
    <x v="1"/>
  </r>
  <r>
    <n v="155908"/>
    <x v="1"/>
    <x v="1"/>
    <x v="2"/>
    <n v="96"/>
    <x v="298"/>
    <d v="2019-03-26T00:00:00"/>
    <d v="2019-04-01T00:00:00"/>
    <x v="5"/>
    <n v="1469.35"/>
    <x v="8571"/>
    <n v="411.41999999999985"/>
    <x v="1"/>
  </r>
  <r>
    <n v="41616"/>
    <x v="0"/>
    <x v="1"/>
    <x v="0"/>
    <n v="110"/>
    <x v="297"/>
    <d v="2019-03-26T00:00:00"/>
    <d v="2019-03-31T00:00:00"/>
    <x v="1"/>
    <n v="1924.38"/>
    <x v="8572"/>
    <n v="230.93000000000006"/>
    <x v="1"/>
  </r>
  <r>
    <n v="954985"/>
    <x v="0"/>
    <x v="3"/>
    <x v="0"/>
    <n v="208"/>
    <x v="298"/>
    <d v="2019-03-26T00:00:00"/>
    <d v="2019-03-30T00:00:00"/>
    <x v="3"/>
    <n v="1833.88"/>
    <x v="4925"/>
    <n v="751.8900000000001"/>
    <x v="1"/>
  </r>
  <r>
    <n v="9485"/>
    <x v="0"/>
    <x v="2"/>
    <x v="3"/>
    <n v="299"/>
    <x v="298"/>
    <d v="2019-03-26T00:00:00"/>
    <d v="2019-03-29T00:00:00"/>
    <x v="3"/>
    <n v="308.58999999999997"/>
    <x v="8573"/>
    <n v="123.43999999999997"/>
    <x v="1"/>
  </r>
  <r>
    <n v="685322"/>
    <x v="1"/>
    <x v="2"/>
    <x v="2"/>
    <n v="132"/>
    <x v="297"/>
    <d v="2019-03-28T00:00:00"/>
    <d v="2019-03-29T00:00:00"/>
    <x v="3"/>
    <n v="672.55"/>
    <x v="7714"/>
    <n v="188.30999999999995"/>
    <x v="1"/>
  </r>
  <r>
    <n v="167896"/>
    <x v="0"/>
    <x v="2"/>
    <x v="2"/>
    <n v="202"/>
    <x v="298"/>
    <d v="2019-03-26T00:00:00"/>
    <d v="2019-04-01T00:00:00"/>
    <x v="3"/>
    <n v="1697.84"/>
    <x v="3613"/>
    <n v="203.74"/>
    <x v="1"/>
  </r>
  <r>
    <n v="489518"/>
    <x v="3"/>
    <x v="2"/>
    <x v="5"/>
    <n v="159"/>
    <x v="297"/>
    <d v="2019-03-27T00:00:00"/>
    <d v="2019-04-02T00:00:00"/>
    <x v="1"/>
    <n v="801.73"/>
    <x v="4860"/>
    <n v="104.22000000000003"/>
    <x v="1"/>
  </r>
  <r>
    <n v="84504"/>
    <x v="0"/>
    <x v="3"/>
    <x v="1"/>
    <n v="221"/>
    <x v="299"/>
    <d v="2019-03-29T00:00:00"/>
    <d v="2019-04-03T00:00:00"/>
    <x v="3"/>
    <n v="1964.68"/>
    <x v="8574"/>
    <n v="805.52"/>
    <x v="1"/>
  </r>
  <r>
    <n v="663648"/>
    <x v="1"/>
    <x v="3"/>
    <x v="0"/>
    <n v="29"/>
    <x v="298"/>
    <d v="2019-03-27T00:00:00"/>
    <d v="2019-03-28T00:00:00"/>
    <x v="4"/>
    <n v="1476.3"/>
    <x v="1849"/>
    <n v="590.52"/>
    <x v="1"/>
  </r>
  <r>
    <n v="169945"/>
    <x v="1"/>
    <x v="2"/>
    <x v="0"/>
    <n v="143"/>
    <x v="298"/>
    <d v="2019-03-28T00:00:00"/>
    <d v="2019-03-30T00:00:00"/>
    <x v="1"/>
    <n v="1340.35"/>
    <x v="8575"/>
    <n v="549.54"/>
    <x v="1"/>
  </r>
  <r>
    <n v="343896"/>
    <x v="3"/>
    <x v="3"/>
    <x v="3"/>
    <n v="61"/>
    <x v="298"/>
    <d v="2019-03-29T00:00:00"/>
    <d v="2019-03-31T00:00:00"/>
    <x v="5"/>
    <n v="1494.73"/>
    <x v="8576"/>
    <n v="627.79"/>
    <x v="1"/>
  </r>
  <r>
    <n v="877041"/>
    <x v="0"/>
    <x v="2"/>
    <x v="1"/>
    <n v="334"/>
    <x v="298"/>
    <d v="2019-03-27T00:00:00"/>
    <d v="2019-03-29T00:00:00"/>
    <x v="4"/>
    <n v="1409.92"/>
    <x v="394"/>
    <n v="521.67000000000007"/>
    <x v="1"/>
  </r>
  <r>
    <n v="352353"/>
    <x v="0"/>
    <x v="2"/>
    <x v="3"/>
    <n v="330"/>
    <x v="298"/>
    <d v="2019-03-27T00:00:00"/>
    <d v="2019-03-30T00:00:00"/>
    <x v="0"/>
    <n v="1790.29"/>
    <x v="8577"/>
    <n v="859.33999999999992"/>
    <x v="1"/>
  </r>
  <r>
    <n v="59271"/>
    <x v="1"/>
    <x v="3"/>
    <x v="4"/>
    <n v="349"/>
    <x v="299"/>
    <d v="2019-03-30T00:00:00"/>
    <d v="2019-04-03T00:00:00"/>
    <x v="5"/>
    <n v="656.03"/>
    <x v="4067"/>
    <n v="65.600000000000023"/>
    <x v="1"/>
  </r>
  <r>
    <n v="776299"/>
    <x v="0"/>
    <x v="2"/>
    <x v="5"/>
    <n v="246"/>
    <x v="300"/>
    <d v="2019-03-30T00:00:00"/>
    <d v="2019-04-05T00:00:00"/>
    <x v="0"/>
    <n v="935.89"/>
    <x v="8578"/>
    <n v="383.71000000000004"/>
    <x v="1"/>
  </r>
  <r>
    <n v="650873"/>
    <x v="0"/>
    <x v="1"/>
    <x v="1"/>
    <n v="26"/>
    <x v="300"/>
    <d v="2019-03-30T00:00:00"/>
    <d v="2019-04-05T00:00:00"/>
    <x v="2"/>
    <n v="1651.92"/>
    <x v="8579"/>
    <n v="594.69000000000005"/>
    <x v="1"/>
  </r>
  <r>
    <n v="111665"/>
    <x v="2"/>
    <x v="1"/>
    <x v="5"/>
    <n v="233"/>
    <x v="299"/>
    <d v="2019-03-31T00:00:00"/>
    <d v="2019-04-04T00:00:00"/>
    <x v="1"/>
    <n v="922.91"/>
    <x v="856"/>
    <n v="424.53999999999996"/>
    <x v="1"/>
  </r>
  <r>
    <n v="125076"/>
    <x v="0"/>
    <x v="2"/>
    <x v="0"/>
    <n v="127"/>
    <x v="299"/>
    <d v="2019-03-30T00:00:00"/>
    <d v="2019-03-31T00:00:00"/>
    <x v="1"/>
    <n v="315.29000000000002"/>
    <x v="8580"/>
    <n v="75.670000000000016"/>
    <x v="1"/>
  </r>
  <r>
    <n v="220354"/>
    <x v="1"/>
    <x v="1"/>
    <x v="5"/>
    <n v="341"/>
    <x v="300"/>
    <d v="2019-03-30T00:00:00"/>
    <d v="2019-04-03T00:00:00"/>
    <x v="4"/>
    <n v="1005.39"/>
    <x v="8581"/>
    <n v="311.66999999999996"/>
    <x v="1"/>
  </r>
  <r>
    <n v="560430"/>
    <x v="0"/>
    <x v="0"/>
    <x v="5"/>
    <n v="78"/>
    <x v="300"/>
    <d v="2019-03-29T00:00:00"/>
    <d v="2019-03-30T00:00:00"/>
    <x v="4"/>
    <n v="1522.87"/>
    <x v="8582"/>
    <n v="274.11999999999989"/>
    <x v="1"/>
  </r>
  <r>
    <n v="625218"/>
    <x v="1"/>
    <x v="2"/>
    <x v="0"/>
    <n v="260"/>
    <x v="300"/>
    <d v="2019-03-28T00:00:00"/>
    <d v="2019-03-31T00:00:00"/>
    <x v="5"/>
    <n v="480.91"/>
    <x v="8583"/>
    <n v="76.950000000000045"/>
    <x v="1"/>
  </r>
  <r>
    <n v="590535"/>
    <x v="1"/>
    <x v="2"/>
    <x v="4"/>
    <n v="319"/>
    <x v="300"/>
    <d v="2019-03-31T00:00:00"/>
    <d v="2019-04-07T00:00:00"/>
    <x v="0"/>
    <n v="1487.05"/>
    <x v="8584"/>
    <n v="267.66999999999985"/>
    <x v="1"/>
  </r>
  <r>
    <n v="844119"/>
    <x v="3"/>
    <x v="0"/>
    <x v="4"/>
    <n v="138"/>
    <x v="300"/>
    <d v="2019-03-31T00:00:00"/>
    <d v="2019-04-03T00:00:00"/>
    <x v="3"/>
    <n v="304.19"/>
    <x v="5105"/>
    <n v="97.34"/>
    <x v="1"/>
  </r>
  <r>
    <n v="304018"/>
    <x v="3"/>
    <x v="0"/>
    <x v="0"/>
    <n v="34"/>
    <x v="300"/>
    <d v="2019-03-30T00:00:00"/>
    <d v="2019-04-02T00:00:00"/>
    <x v="3"/>
    <n v="1340.35"/>
    <x v="8585"/>
    <n v="107.23000000000002"/>
    <x v="1"/>
  </r>
  <r>
    <n v="544839"/>
    <x v="1"/>
    <x v="2"/>
    <x v="4"/>
    <n v="245"/>
    <x v="300"/>
    <d v="2019-03-29T00:00:00"/>
    <d v="2019-03-31T00:00:00"/>
    <x v="2"/>
    <n v="494.89"/>
    <x v="8586"/>
    <n v="69.279999999999973"/>
    <x v="1"/>
  </r>
  <r>
    <n v="948739"/>
    <x v="2"/>
    <x v="1"/>
    <x v="0"/>
    <n v="162"/>
    <x v="301"/>
    <d v="2019-03-30T00:00:00"/>
    <d v="2019-04-04T00:00:00"/>
    <x v="2"/>
    <n v="650.66999999999996"/>
    <x v="8587"/>
    <n v="143.14999999999998"/>
    <x v="1"/>
  </r>
  <r>
    <n v="326137"/>
    <x v="3"/>
    <x v="2"/>
    <x v="4"/>
    <n v="199"/>
    <x v="301"/>
    <d v="2019-04-01T00:00:00"/>
    <d v="2019-04-06T00:00:00"/>
    <x v="5"/>
    <n v="1154.52"/>
    <x v="8588"/>
    <n v="253.99"/>
    <x v="1"/>
  </r>
  <r>
    <n v="157075"/>
    <x v="1"/>
    <x v="3"/>
    <x v="2"/>
    <n v="62"/>
    <x v="300"/>
    <d v="2019-03-30T00:00:00"/>
    <d v="2019-04-01T00:00:00"/>
    <x v="3"/>
    <n v="1151.27"/>
    <x v="8589"/>
    <n v="506.55999999999995"/>
    <x v="1"/>
  </r>
  <r>
    <n v="422629"/>
    <x v="1"/>
    <x v="2"/>
    <x v="4"/>
    <n v="347"/>
    <x v="301"/>
    <d v="2019-03-30T00:00:00"/>
    <d v="2019-03-31T00:00:00"/>
    <x v="1"/>
    <n v="1664.12"/>
    <x v="8590"/>
    <n v="649.00999999999988"/>
    <x v="1"/>
  </r>
  <r>
    <n v="29101"/>
    <x v="0"/>
    <x v="3"/>
    <x v="2"/>
    <n v="122"/>
    <x v="301"/>
    <d v="2019-03-31T00:00:00"/>
    <d v="2019-04-06T00:00:00"/>
    <x v="2"/>
    <n v="287.82"/>
    <x v="8591"/>
    <n v="100.73999999999998"/>
    <x v="1"/>
  </r>
  <r>
    <n v="405275"/>
    <x v="0"/>
    <x v="2"/>
    <x v="4"/>
    <n v="351"/>
    <x v="302"/>
    <d v="2019-04-02T00:00:00"/>
    <d v="2019-04-05T00:00:00"/>
    <x v="2"/>
    <n v="755.6"/>
    <x v="5991"/>
    <n v="324.91000000000003"/>
    <x v="1"/>
  </r>
  <r>
    <n v="506803"/>
    <x v="0"/>
    <x v="0"/>
    <x v="4"/>
    <n v="343"/>
    <x v="303"/>
    <d v="2019-03-31T00:00:00"/>
    <d v="2019-04-06T00:00:00"/>
    <x v="4"/>
    <n v="626.49"/>
    <x v="5261"/>
    <n v="75.180000000000064"/>
    <x v="1"/>
  </r>
  <r>
    <n v="365292"/>
    <x v="0"/>
    <x v="3"/>
    <x v="5"/>
    <n v="323"/>
    <x v="303"/>
    <d v="2019-03-31T00:00:00"/>
    <d v="2019-04-03T00:00:00"/>
    <x v="3"/>
    <n v="1956.53"/>
    <x v="1106"/>
    <n v="841.31"/>
    <x v="1"/>
  </r>
  <r>
    <n v="517132"/>
    <x v="2"/>
    <x v="0"/>
    <x v="4"/>
    <n v="33"/>
    <x v="303"/>
    <d v="2019-04-01T00:00:00"/>
    <d v="2019-04-08T00:00:00"/>
    <x v="0"/>
    <n v="1782.06"/>
    <x v="4364"/>
    <n v="873.20999999999992"/>
    <x v="1"/>
  </r>
  <r>
    <n v="68917"/>
    <x v="1"/>
    <x v="2"/>
    <x v="2"/>
    <n v="98"/>
    <x v="303"/>
    <d v="2019-03-31T00:00:00"/>
    <d v="2019-04-05T00:00:00"/>
    <x v="3"/>
    <n v="974.1"/>
    <x v="392"/>
    <n v="175.34000000000003"/>
    <x v="1"/>
  </r>
  <r>
    <n v="352392"/>
    <x v="2"/>
    <x v="1"/>
    <x v="5"/>
    <n v="181"/>
    <x v="303"/>
    <d v="2019-04-02T00:00:00"/>
    <d v="2019-04-09T00:00:00"/>
    <x v="3"/>
    <n v="616.39"/>
    <x v="7777"/>
    <n v="104.78999999999996"/>
    <x v="1"/>
  </r>
  <r>
    <n v="529854"/>
    <x v="0"/>
    <x v="0"/>
    <x v="1"/>
    <n v="357"/>
    <x v="302"/>
    <d v="2019-04-04T00:00:00"/>
    <d v="2019-04-06T00:00:00"/>
    <x v="0"/>
    <n v="1339.32"/>
    <x v="6074"/>
    <n v="508.93999999999994"/>
    <x v="1"/>
  </r>
  <r>
    <n v="283742"/>
    <x v="0"/>
    <x v="2"/>
    <x v="0"/>
    <n v="279"/>
    <x v="302"/>
    <d v="2019-04-04T00:00:00"/>
    <d v="2019-04-05T00:00:00"/>
    <x v="3"/>
    <n v="1016.91"/>
    <x v="8592"/>
    <n v="366.08999999999992"/>
    <x v="1"/>
  </r>
  <r>
    <n v="353350"/>
    <x v="2"/>
    <x v="1"/>
    <x v="4"/>
    <n v="240"/>
    <x v="302"/>
    <d v="2019-04-02T00:00:00"/>
    <d v="2019-04-09T00:00:00"/>
    <x v="5"/>
    <n v="877.14"/>
    <x v="8593"/>
    <n v="236.83000000000004"/>
    <x v="1"/>
  </r>
  <r>
    <n v="267586"/>
    <x v="0"/>
    <x v="2"/>
    <x v="1"/>
    <n v="141"/>
    <x v="302"/>
    <d v="2019-04-04T00:00:00"/>
    <d v="2019-04-10T00:00:00"/>
    <x v="2"/>
    <n v="1409.92"/>
    <x v="8594"/>
    <n v="239.69000000000005"/>
    <x v="1"/>
  </r>
  <r>
    <n v="164385"/>
    <x v="1"/>
    <x v="1"/>
    <x v="3"/>
    <n v="152"/>
    <x v="304"/>
    <d v="2019-04-03T00:00:00"/>
    <d v="2019-04-08T00:00:00"/>
    <x v="4"/>
    <n v="994"/>
    <x v="8595"/>
    <n v="208.74"/>
    <x v="1"/>
  </r>
  <r>
    <n v="633002"/>
    <x v="2"/>
    <x v="1"/>
    <x v="0"/>
    <n v="125"/>
    <x v="304"/>
    <d v="2019-04-03T00:00:00"/>
    <d v="2019-04-07T00:00:00"/>
    <x v="1"/>
    <n v="1365.01"/>
    <x v="8596"/>
    <n v="150.15000000000009"/>
    <x v="1"/>
  </r>
  <r>
    <n v="727960"/>
    <x v="2"/>
    <x v="3"/>
    <x v="1"/>
    <n v="163"/>
    <x v="304"/>
    <d v="2019-04-04T00:00:00"/>
    <d v="2019-04-06T00:00:00"/>
    <x v="1"/>
    <n v="1688.32"/>
    <x v="1610"/>
    <n v="641.55999999999995"/>
    <x v="1"/>
  </r>
  <r>
    <n v="290110"/>
    <x v="2"/>
    <x v="1"/>
    <x v="4"/>
    <n v="244"/>
    <x v="304"/>
    <d v="2019-04-03T00:00:00"/>
    <d v="2019-04-07T00:00:00"/>
    <x v="1"/>
    <n v="889.22"/>
    <x v="8597"/>
    <n v="400.15000000000003"/>
    <x v="1"/>
  </r>
  <r>
    <n v="400248"/>
    <x v="1"/>
    <x v="2"/>
    <x v="4"/>
    <n v="311"/>
    <x v="304"/>
    <d v="2019-04-05T00:00:00"/>
    <d v="2019-04-07T00:00:00"/>
    <x v="4"/>
    <n v="339.51"/>
    <x v="8438"/>
    <n v="156.16999999999999"/>
    <x v="1"/>
  </r>
  <r>
    <n v="184543"/>
    <x v="2"/>
    <x v="1"/>
    <x v="1"/>
    <n v="172"/>
    <x v="305"/>
    <d v="2019-04-05T00:00:00"/>
    <d v="2019-04-07T00:00:00"/>
    <x v="1"/>
    <n v="565.83000000000004"/>
    <x v="8598"/>
    <n v="147.12000000000006"/>
    <x v="1"/>
  </r>
  <r>
    <n v="367946"/>
    <x v="0"/>
    <x v="3"/>
    <x v="3"/>
    <n v="12"/>
    <x v="305"/>
    <d v="2019-04-03T00:00:00"/>
    <d v="2019-04-06T00:00:00"/>
    <x v="1"/>
    <n v="1341.36"/>
    <x v="8599"/>
    <n v="442.64999999999986"/>
    <x v="1"/>
  </r>
  <r>
    <n v="802433"/>
    <x v="3"/>
    <x v="3"/>
    <x v="2"/>
    <n v="87"/>
    <x v="305"/>
    <d v="2019-04-02T00:00:00"/>
    <d v="2019-04-09T00:00:00"/>
    <x v="0"/>
    <n v="512.29"/>
    <x v="8600"/>
    <n v="81.96999999999997"/>
    <x v="1"/>
  </r>
  <r>
    <n v="164461"/>
    <x v="0"/>
    <x v="1"/>
    <x v="4"/>
    <n v="138"/>
    <x v="304"/>
    <d v="2019-04-02T00:00:00"/>
    <d v="2019-04-05T00:00:00"/>
    <x v="0"/>
    <n v="1729.28"/>
    <x v="8601"/>
    <n v="553.36999999999989"/>
    <x v="1"/>
  </r>
  <r>
    <n v="119528"/>
    <x v="0"/>
    <x v="0"/>
    <x v="3"/>
    <n v="143"/>
    <x v="304"/>
    <d v="2019-04-03T00:00:00"/>
    <d v="2019-04-08T00:00:00"/>
    <x v="4"/>
    <n v="1016.91"/>
    <x v="8602"/>
    <n v="508.45"/>
    <x v="1"/>
  </r>
  <r>
    <n v="395052"/>
    <x v="3"/>
    <x v="0"/>
    <x v="4"/>
    <n v="364"/>
    <x v="305"/>
    <d v="2019-04-05T00:00:00"/>
    <d v="2019-04-11T00:00:00"/>
    <x v="1"/>
    <n v="1458.89"/>
    <x v="8603"/>
    <n v="218.83000000000015"/>
    <x v="1"/>
  </r>
  <r>
    <n v="140079"/>
    <x v="0"/>
    <x v="0"/>
    <x v="5"/>
    <n v="157"/>
    <x v="305"/>
    <d v="2019-04-03T00:00:00"/>
    <d v="2019-04-05T00:00:00"/>
    <x v="2"/>
    <n v="230.62"/>
    <x v="1266"/>
    <n v="29.980000000000018"/>
    <x v="1"/>
  </r>
  <r>
    <n v="797650"/>
    <x v="1"/>
    <x v="1"/>
    <x v="2"/>
    <n v="307"/>
    <x v="305"/>
    <d v="2019-04-04T00:00:00"/>
    <d v="2019-04-10T00:00:00"/>
    <x v="0"/>
    <n v="1759.82"/>
    <x v="8604"/>
    <n v="228.77999999999997"/>
    <x v="1"/>
  </r>
  <r>
    <n v="264289"/>
    <x v="0"/>
    <x v="1"/>
    <x v="4"/>
    <n v="57"/>
    <x v="306"/>
    <d v="2019-04-06T00:00:00"/>
    <d v="2019-04-11T00:00:00"/>
    <x v="3"/>
    <n v="1996.76"/>
    <x v="4585"/>
    <n v="499.19000000000005"/>
    <x v="1"/>
  </r>
  <r>
    <n v="695156"/>
    <x v="0"/>
    <x v="3"/>
    <x v="2"/>
    <n v="180"/>
    <x v="306"/>
    <d v="2019-04-04T00:00:00"/>
    <d v="2019-04-09T00:00:00"/>
    <x v="4"/>
    <n v="484.22"/>
    <x v="8605"/>
    <n v="106.53000000000003"/>
    <x v="1"/>
  </r>
  <r>
    <n v="427030"/>
    <x v="1"/>
    <x v="2"/>
    <x v="3"/>
    <n v="297"/>
    <x v="306"/>
    <d v="2019-04-05T00:00:00"/>
    <d v="2019-04-11T00:00:00"/>
    <x v="2"/>
    <n v="1402.24"/>
    <x v="8606"/>
    <n v="476.76"/>
    <x v="1"/>
  </r>
  <r>
    <n v="151642"/>
    <x v="3"/>
    <x v="2"/>
    <x v="1"/>
    <n v="117"/>
    <x v="305"/>
    <d v="2019-04-06T00:00:00"/>
    <d v="2019-04-07T00:00:00"/>
    <x v="3"/>
    <n v="1000.25"/>
    <x v="8607"/>
    <n v="100.01999999999998"/>
    <x v="1"/>
  </r>
  <r>
    <n v="587820"/>
    <x v="3"/>
    <x v="3"/>
    <x v="4"/>
    <n v="27"/>
    <x v="306"/>
    <d v="2019-04-03T00:00:00"/>
    <d v="2019-04-08T00:00:00"/>
    <x v="1"/>
    <n v="1522.87"/>
    <x v="8608"/>
    <n v="319.79999999999995"/>
    <x v="1"/>
  </r>
  <r>
    <n v="562544"/>
    <x v="1"/>
    <x v="1"/>
    <x v="1"/>
    <n v="333"/>
    <x v="306"/>
    <d v="2019-04-03T00:00:00"/>
    <d v="2019-04-10T00:00:00"/>
    <x v="3"/>
    <n v="271.97000000000003"/>
    <x v="6415"/>
    <n v="84.310000000000031"/>
    <x v="1"/>
  </r>
  <r>
    <n v="609027"/>
    <x v="2"/>
    <x v="0"/>
    <x v="5"/>
    <n v="107"/>
    <x v="306"/>
    <d v="2019-04-05T00:00:00"/>
    <d v="2019-04-07T00:00:00"/>
    <x v="3"/>
    <n v="851.71"/>
    <x v="8609"/>
    <n v="255.51"/>
    <x v="1"/>
  </r>
  <r>
    <n v="878342"/>
    <x v="2"/>
    <x v="1"/>
    <x v="1"/>
    <n v="336"/>
    <x v="305"/>
    <d v="2019-04-03T00:00:00"/>
    <d v="2019-04-09T00:00:00"/>
    <x v="2"/>
    <n v="244.81"/>
    <x v="6251"/>
    <n v="12.240000000000009"/>
    <x v="1"/>
  </r>
  <r>
    <n v="909515"/>
    <x v="0"/>
    <x v="3"/>
    <x v="3"/>
    <n v="152"/>
    <x v="306"/>
    <d v="2019-04-06T00:00:00"/>
    <d v="2019-04-13T00:00:00"/>
    <x v="3"/>
    <n v="360.42"/>
    <x v="8610"/>
    <n v="144.17000000000002"/>
    <x v="1"/>
  </r>
  <r>
    <n v="539291"/>
    <x v="0"/>
    <x v="1"/>
    <x v="5"/>
    <n v="275"/>
    <x v="307"/>
    <d v="2019-04-04T00:00:00"/>
    <d v="2019-04-07T00:00:00"/>
    <x v="1"/>
    <n v="945.49"/>
    <x v="8611"/>
    <n v="472.74"/>
    <x v="1"/>
  </r>
  <r>
    <n v="134472"/>
    <x v="0"/>
    <x v="0"/>
    <x v="5"/>
    <n v="159"/>
    <x v="307"/>
    <d v="2019-04-04T00:00:00"/>
    <d v="2019-04-10T00:00:00"/>
    <x v="3"/>
    <n v="411.93"/>
    <x v="948"/>
    <n v="152.41000000000003"/>
    <x v="1"/>
  </r>
  <r>
    <n v="472844"/>
    <x v="2"/>
    <x v="1"/>
    <x v="4"/>
    <n v="276"/>
    <x v="307"/>
    <d v="2019-04-06T00:00:00"/>
    <d v="2019-04-10T00:00:00"/>
    <x v="3"/>
    <n v="606.16"/>
    <x v="6274"/>
    <n v="236.39999999999998"/>
    <x v="1"/>
  </r>
  <r>
    <n v="256254"/>
    <x v="3"/>
    <x v="0"/>
    <x v="5"/>
    <n v="134"/>
    <x v="306"/>
    <d v="2019-04-06T00:00:00"/>
    <d v="2019-04-13T00:00:00"/>
    <x v="5"/>
    <n v="1365.01"/>
    <x v="8612"/>
    <n v="532.35"/>
    <x v="1"/>
  </r>
  <r>
    <n v="546257"/>
    <x v="3"/>
    <x v="0"/>
    <x v="0"/>
    <n v="281"/>
    <x v="307"/>
    <d v="2019-04-05T00:00:00"/>
    <d v="2019-04-07T00:00:00"/>
    <x v="0"/>
    <n v="318.94"/>
    <x v="8613"/>
    <n v="140.32999999999998"/>
    <x v="1"/>
  </r>
  <r>
    <n v="784892"/>
    <x v="0"/>
    <x v="0"/>
    <x v="4"/>
    <n v="12"/>
    <x v="306"/>
    <d v="2019-04-07T00:00:00"/>
    <d v="2019-04-14T00:00:00"/>
    <x v="4"/>
    <n v="1033.83"/>
    <x v="5088"/>
    <n v="258.45999999999992"/>
    <x v="1"/>
  </r>
  <r>
    <n v="862596"/>
    <x v="2"/>
    <x v="3"/>
    <x v="0"/>
    <n v="91"/>
    <x v="307"/>
    <d v="2019-04-06T00:00:00"/>
    <d v="2019-04-12T00:00:00"/>
    <x v="0"/>
    <n v="877.14"/>
    <x v="8614"/>
    <n v="105.25999999999999"/>
    <x v="1"/>
  </r>
  <r>
    <n v="395579"/>
    <x v="0"/>
    <x v="1"/>
    <x v="4"/>
    <n v="83"/>
    <x v="307"/>
    <d v="2019-04-07T00:00:00"/>
    <d v="2019-04-13T00:00:00"/>
    <x v="0"/>
    <n v="755.6"/>
    <x v="1476"/>
    <n v="211.57000000000005"/>
    <x v="1"/>
  </r>
  <r>
    <n v="795370"/>
    <x v="0"/>
    <x v="1"/>
    <x v="5"/>
    <n v="132"/>
    <x v="307"/>
    <d v="2019-04-08T00:00:00"/>
    <d v="2019-04-09T00:00:00"/>
    <x v="0"/>
    <n v="663.94"/>
    <x v="8615"/>
    <n v="119.5100000000001"/>
    <x v="1"/>
  </r>
  <r>
    <n v="905842"/>
    <x v="0"/>
    <x v="2"/>
    <x v="4"/>
    <n v="350"/>
    <x v="307"/>
    <d v="2019-04-07T00:00:00"/>
    <d v="2019-04-09T00:00:00"/>
    <x v="0"/>
    <n v="1530.21"/>
    <x v="8616"/>
    <n v="535.57000000000005"/>
    <x v="1"/>
  </r>
  <r>
    <n v="594169"/>
    <x v="0"/>
    <x v="1"/>
    <x v="1"/>
    <n v="234"/>
    <x v="308"/>
    <d v="2019-04-08T00:00:00"/>
    <d v="2019-04-13T00:00:00"/>
    <x v="3"/>
    <n v="225.86"/>
    <x v="5142"/>
    <n v="103.90000000000002"/>
    <x v="1"/>
  </r>
  <r>
    <n v="347808"/>
    <x v="2"/>
    <x v="3"/>
    <x v="0"/>
    <n v="322"/>
    <x v="308"/>
    <d v="2019-04-05T00:00:00"/>
    <d v="2019-04-12T00:00:00"/>
    <x v="1"/>
    <n v="592.79"/>
    <x v="8617"/>
    <n v="266.76"/>
    <x v="1"/>
  </r>
  <r>
    <n v="74750"/>
    <x v="3"/>
    <x v="3"/>
    <x v="0"/>
    <n v="80"/>
    <x v="308"/>
    <d v="2019-04-08T00:00:00"/>
    <d v="2019-04-12T00:00:00"/>
    <x v="1"/>
    <n v="423.53"/>
    <x v="8618"/>
    <n v="50.819999999999993"/>
    <x v="1"/>
  </r>
  <r>
    <n v="527157"/>
    <x v="1"/>
    <x v="1"/>
    <x v="1"/>
    <n v="72"/>
    <x v="309"/>
    <d v="2019-04-09T00:00:00"/>
    <d v="2019-04-16T00:00:00"/>
    <x v="5"/>
    <n v="439.57"/>
    <x v="8619"/>
    <n v="92.31"/>
    <x v="1"/>
  </r>
  <r>
    <n v="974896"/>
    <x v="3"/>
    <x v="0"/>
    <x v="2"/>
    <n v="263"/>
    <x v="308"/>
    <d v="2019-04-08T00:00:00"/>
    <d v="2019-04-15T00:00:00"/>
    <x v="0"/>
    <n v="1548.53"/>
    <x v="8620"/>
    <n v="774.26"/>
    <x v="1"/>
  </r>
  <r>
    <n v="760276"/>
    <x v="0"/>
    <x v="1"/>
    <x v="2"/>
    <n v="172"/>
    <x v="309"/>
    <d v="2019-04-08T00:00:00"/>
    <d v="2019-04-11T00:00:00"/>
    <x v="5"/>
    <n v="1411.9"/>
    <x v="7541"/>
    <n v="635.35000000000014"/>
    <x v="1"/>
  </r>
  <r>
    <n v="875384"/>
    <x v="1"/>
    <x v="1"/>
    <x v="3"/>
    <n v="74"/>
    <x v="309"/>
    <d v="2019-04-06T00:00:00"/>
    <d v="2019-04-12T00:00:00"/>
    <x v="2"/>
    <n v="1049.29"/>
    <x v="8621"/>
    <n v="241.33999999999992"/>
    <x v="1"/>
  </r>
  <r>
    <n v="725956"/>
    <x v="0"/>
    <x v="1"/>
    <x v="1"/>
    <n v="85"/>
    <x v="308"/>
    <d v="2019-04-07T00:00:00"/>
    <d v="2019-04-14T00:00:00"/>
    <x v="3"/>
    <n v="1924.38"/>
    <x v="5413"/>
    <n v="481.09000000000015"/>
    <x v="1"/>
  </r>
  <r>
    <n v="426353"/>
    <x v="1"/>
    <x v="1"/>
    <x v="5"/>
    <n v="326"/>
    <x v="308"/>
    <d v="2019-04-06T00:00:00"/>
    <d v="2019-04-11T00:00:00"/>
    <x v="1"/>
    <n v="1325.22"/>
    <x v="8622"/>
    <n v="609.6"/>
    <x v="1"/>
  </r>
  <r>
    <n v="581364"/>
    <x v="2"/>
    <x v="1"/>
    <x v="1"/>
    <n v="137"/>
    <x v="308"/>
    <d v="2019-04-09T00:00:00"/>
    <d v="2019-04-16T00:00:00"/>
    <x v="1"/>
    <n v="237.15"/>
    <x v="8623"/>
    <n v="111.46000000000001"/>
    <x v="1"/>
  </r>
  <r>
    <n v="489055"/>
    <x v="1"/>
    <x v="3"/>
    <x v="0"/>
    <n v="181"/>
    <x v="308"/>
    <d v="2019-04-09T00:00:00"/>
    <d v="2019-04-16T00:00:00"/>
    <x v="4"/>
    <n v="1713.66"/>
    <x v="8624"/>
    <n v="685.46"/>
    <x v="1"/>
  </r>
  <r>
    <n v="242012"/>
    <x v="3"/>
    <x v="3"/>
    <x v="3"/>
    <n v="214"/>
    <x v="308"/>
    <d v="2019-04-06T00:00:00"/>
    <d v="2019-04-11T00:00:00"/>
    <x v="5"/>
    <n v="1259.06"/>
    <x v="8625"/>
    <n v="591.76"/>
    <x v="1"/>
  </r>
  <r>
    <n v="180100"/>
    <x v="0"/>
    <x v="2"/>
    <x v="3"/>
    <n v="146"/>
    <x v="308"/>
    <d v="2019-04-08T00:00:00"/>
    <d v="2019-04-15T00:00:00"/>
    <x v="0"/>
    <n v="1339.32"/>
    <x v="7944"/>
    <n v="522.32999999999993"/>
    <x v="1"/>
  </r>
  <r>
    <n v="757432"/>
    <x v="3"/>
    <x v="3"/>
    <x v="3"/>
    <n v="147"/>
    <x v="309"/>
    <d v="2019-04-06T00:00:00"/>
    <d v="2019-04-07T00:00:00"/>
    <x v="2"/>
    <n v="1706.2"/>
    <x v="3827"/>
    <n v="170.62000000000012"/>
    <x v="1"/>
  </r>
  <r>
    <n v="62973"/>
    <x v="1"/>
    <x v="2"/>
    <x v="1"/>
    <n v="361"/>
    <x v="309"/>
    <d v="2019-04-07T00:00:00"/>
    <d v="2019-04-10T00:00:00"/>
    <x v="0"/>
    <n v="1548.74"/>
    <x v="1013"/>
    <n v="480.1099999999999"/>
    <x v="1"/>
  </r>
  <r>
    <n v="252550"/>
    <x v="1"/>
    <x v="2"/>
    <x v="3"/>
    <n v="237"/>
    <x v="308"/>
    <d v="2019-04-06T00:00:00"/>
    <d v="2019-04-10T00:00:00"/>
    <x v="1"/>
    <n v="536.65"/>
    <x v="8626"/>
    <n v="225.39"/>
    <x v="1"/>
  </r>
  <r>
    <n v="771007"/>
    <x v="1"/>
    <x v="2"/>
    <x v="4"/>
    <n v="320"/>
    <x v="309"/>
    <d v="2019-04-07T00:00:00"/>
    <d v="2019-04-09T00:00:00"/>
    <x v="1"/>
    <n v="952.92"/>
    <x v="2289"/>
    <n v="190.57999999999993"/>
    <x v="1"/>
  </r>
  <r>
    <n v="36366"/>
    <x v="1"/>
    <x v="2"/>
    <x v="0"/>
    <n v="90"/>
    <x v="309"/>
    <d v="2019-04-09T00:00:00"/>
    <d v="2019-04-16T00:00:00"/>
    <x v="0"/>
    <n v="494.89"/>
    <x v="8627"/>
    <n v="89.079999999999984"/>
    <x v="1"/>
  </r>
  <r>
    <n v="345779"/>
    <x v="1"/>
    <x v="1"/>
    <x v="3"/>
    <n v="333"/>
    <x v="309"/>
    <d v="2019-04-08T00:00:00"/>
    <d v="2019-04-14T00:00:00"/>
    <x v="5"/>
    <n v="391.81"/>
    <x v="8628"/>
    <n v="172.4"/>
    <x v="1"/>
  </r>
  <r>
    <n v="727469"/>
    <x v="1"/>
    <x v="2"/>
    <x v="5"/>
    <n v="282"/>
    <x v="308"/>
    <d v="2019-04-09T00:00:00"/>
    <d v="2019-04-10T00:00:00"/>
    <x v="5"/>
    <n v="493.59"/>
    <x v="7214"/>
    <n v="167.82"/>
    <x v="1"/>
  </r>
  <r>
    <n v="883022"/>
    <x v="0"/>
    <x v="2"/>
    <x v="1"/>
    <n v="26"/>
    <x v="309"/>
    <d v="2019-04-07T00:00:00"/>
    <d v="2019-04-14T00:00:00"/>
    <x v="2"/>
    <n v="264.42"/>
    <x v="8629"/>
    <n v="52.880000000000024"/>
    <x v="1"/>
  </r>
  <r>
    <n v="213288"/>
    <x v="1"/>
    <x v="1"/>
    <x v="0"/>
    <n v="66"/>
    <x v="309"/>
    <d v="2019-04-10T00:00:00"/>
    <d v="2019-04-17T00:00:00"/>
    <x v="5"/>
    <n v="1890.04"/>
    <x v="8630"/>
    <n v="756.02"/>
    <x v="1"/>
  </r>
  <r>
    <n v="313671"/>
    <x v="0"/>
    <x v="0"/>
    <x v="5"/>
    <n v="271"/>
    <x v="310"/>
    <d v="2019-04-08T00:00:00"/>
    <d v="2019-04-13T00:00:00"/>
    <x v="4"/>
    <n v="1402.24"/>
    <x v="4336"/>
    <n v="420.66999999999996"/>
    <x v="1"/>
  </r>
  <r>
    <n v="257420"/>
    <x v="3"/>
    <x v="3"/>
    <x v="1"/>
    <n v="215"/>
    <x v="310"/>
    <d v="2019-04-09T00:00:00"/>
    <d v="2019-04-14T00:00:00"/>
    <x v="3"/>
    <n v="706.62"/>
    <x v="5183"/>
    <n v="204.92000000000002"/>
    <x v="1"/>
  </r>
  <r>
    <n v="239021"/>
    <x v="0"/>
    <x v="2"/>
    <x v="2"/>
    <n v="334"/>
    <x v="310"/>
    <d v="2019-04-10T00:00:00"/>
    <d v="2019-04-13T00:00:00"/>
    <x v="0"/>
    <n v="492.44"/>
    <x v="8631"/>
    <n v="142.81"/>
    <x v="1"/>
  </r>
  <r>
    <n v="252408"/>
    <x v="2"/>
    <x v="3"/>
    <x v="1"/>
    <n v="11"/>
    <x v="309"/>
    <d v="2019-04-10T00:00:00"/>
    <d v="2019-04-11T00:00:00"/>
    <x v="1"/>
    <n v="170.94"/>
    <x v="8028"/>
    <n v="27.349999999999994"/>
    <x v="1"/>
  </r>
  <r>
    <n v="304231"/>
    <x v="1"/>
    <x v="1"/>
    <x v="3"/>
    <n v="125"/>
    <x v="310"/>
    <d v="2019-04-08T00:00:00"/>
    <d v="2019-04-14T00:00:00"/>
    <x v="3"/>
    <n v="1076.92"/>
    <x v="6307"/>
    <n v="118.46000000000004"/>
    <x v="1"/>
  </r>
  <r>
    <n v="333203"/>
    <x v="0"/>
    <x v="2"/>
    <x v="1"/>
    <n v="217"/>
    <x v="310"/>
    <d v="2019-04-07T00:00:00"/>
    <d v="2019-04-11T00:00:00"/>
    <x v="0"/>
    <n v="223.91"/>
    <x v="6828"/>
    <n v="64.930000000000007"/>
    <x v="1"/>
  </r>
  <r>
    <n v="415261"/>
    <x v="0"/>
    <x v="0"/>
    <x v="0"/>
    <n v="266"/>
    <x v="311"/>
    <d v="2019-04-09T00:00:00"/>
    <d v="2019-04-13T00:00:00"/>
    <x v="1"/>
    <n v="656.03"/>
    <x v="8007"/>
    <n v="288.64999999999998"/>
    <x v="1"/>
  </r>
  <r>
    <n v="67826"/>
    <x v="1"/>
    <x v="2"/>
    <x v="3"/>
    <n v="130"/>
    <x v="311"/>
    <d v="2019-04-08T00:00:00"/>
    <d v="2019-04-10T00:00:00"/>
    <x v="3"/>
    <n v="352.39"/>
    <x v="8632"/>
    <n v="105.72"/>
    <x v="1"/>
  </r>
  <r>
    <n v="652965"/>
    <x v="0"/>
    <x v="0"/>
    <x v="0"/>
    <n v="123"/>
    <x v="311"/>
    <d v="2019-04-09T00:00:00"/>
    <d v="2019-04-15T00:00:00"/>
    <x v="5"/>
    <n v="606.16"/>
    <x v="8633"/>
    <n v="96.989999999999952"/>
    <x v="1"/>
  </r>
  <r>
    <n v="727437"/>
    <x v="1"/>
    <x v="1"/>
    <x v="5"/>
    <n v="355"/>
    <x v="310"/>
    <d v="2019-04-09T00:00:00"/>
    <d v="2019-04-13T00:00:00"/>
    <x v="3"/>
    <n v="381.39"/>
    <x v="8634"/>
    <n v="49.579999999999984"/>
    <x v="1"/>
  </r>
  <r>
    <n v="109547"/>
    <x v="0"/>
    <x v="0"/>
    <x v="4"/>
    <n v="286"/>
    <x v="310"/>
    <d v="2019-04-08T00:00:00"/>
    <d v="2019-04-11T00:00:00"/>
    <x v="5"/>
    <n v="849.24"/>
    <x v="8635"/>
    <n v="373.67"/>
    <x v="1"/>
  </r>
  <r>
    <n v="773726"/>
    <x v="0"/>
    <x v="2"/>
    <x v="1"/>
    <n v="333"/>
    <x v="310"/>
    <d v="2019-04-09T00:00:00"/>
    <d v="2019-04-12T00:00:00"/>
    <x v="4"/>
    <n v="1096.01"/>
    <x v="8636"/>
    <n v="526.08000000000004"/>
    <x v="1"/>
  </r>
  <r>
    <n v="811138"/>
    <x v="2"/>
    <x v="3"/>
    <x v="0"/>
    <n v="279"/>
    <x v="311"/>
    <d v="2019-04-09T00:00:00"/>
    <d v="2019-04-14T00:00:00"/>
    <x v="2"/>
    <n v="324.69"/>
    <x v="4545"/>
    <n v="71.430000000000007"/>
    <x v="1"/>
  </r>
  <r>
    <n v="342773"/>
    <x v="1"/>
    <x v="3"/>
    <x v="5"/>
    <n v="241"/>
    <x v="311"/>
    <d v="2019-04-10T00:00:00"/>
    <d v="2019-04-15T00:00:00"/>
    <x v="2"/>
    <n v="1548.74"/>
    <x v="8637"/>
    <n v="588.52"/>
    <x v="1"/>
  </r>
  <r>
    <n v="752558"/>
    <x v="0"/>
    <x v="1"/>
    <x v="3"/>
    <n v="16"/>
    <x v="311"/>
    <d v="2019-04-10T00:00:00"/>
    <d v="2019-04-12T00:00:00"/>
    <x v="2"/>
    <n v="1700.22"/>
    <x v="8104"/>
    <n v="391.04999999999995"/>
    <x v="1"/>
  </r>
  <r>
    <n v="281876"/>
    <x v="3"/>
    <x v="3"/>
    <x v="1"/>
    <n v="130"/>
    <x v="310"/>
    <d v="2019-04-10T00:00:00"/>
    <d v="2019-04-11T00:00:00"/>
    <x v="0"/>
    <n v="201.47"/>
    <x v="8638"/>
    <n v="44.319999999999993"/>
    <x v="1"/>
  </r>
  <r>
    <n v="437081"/>
    <x v="2"/>
    <x v="1"/>
    <x v="4"/>
    <n v="352"/>
    <x v="310"/>
    <d v="2019-04-08T00:00:00"/>
    <d v="2019-04-13T00:00:00"/>
    <x v="5"/>
    <n v="1956.53"/>
    <x v="5112"/>
    <n v="743.48"/>
    <x v="1"/>
  </r>
  <r>
    <n v="41618"/>
    <x v="0"/>
    <x v="0"/>
    <x v="0"/>
    <n v="260"/>
    <x v="311"/>
    <d v="2019-04-11T00:00:00"/>
    <d v="2019-04-16T00:00:00"/>
    <x v="1"/>
    <n v="1698.44"/>
    <x v="8639"/>
    <n v="475.55999999999995"/>
    <x v="1"/>
  </r>
  <r>
    <n v="583645"/>
    <x v="0"/>
    <x v="1"/>
    <x v="3"/>
    <n v="74"/>
    <x v="311"/>
    <d v="2019-04-09T00:00:00"/>
    <d v="2019-04-15T00:00:00"/>
    <x v="4"/>
    <n v="1899.76"/>
    <x v="8640"/>
    <n v="417.95000000000005"/>
    <x v="1"/>
  </r>
  <r>
    <n v="113679"/>
    <x v="0"/>
    <x v="0"/>
    <x v="0"/>
    <n v="73"/>
    <x v="312"/>
    <d v="2019-04-12T00:00:00"/>
    <d v="2019-04-13T00:00:00"/>
    <x v="1"/>
    <n v="1273.08"/>
    <x v="8641"/>
    <n v="318.27"/>
    <x v="1"/>
  </r>
  <r>
    <n v="355653"/>
    <x v="0"/>
    <x v="3"/>
    <x v="3"/>
    <n v="262"/>
    <x v="311"/>
    <d v="2019-04-12T00:00:00"/>
    <d v="2019-04-17T00:00:00"/>
    <x v="5"/>
    <n v="416"/>
    <x v="1292"/>
    <n v="45.759999999999991"/>
    <x v="1"/>
  </r>
  <r>
    <n v="706774"/>
    <x v="2"/>
    <x v="1"/>
    <x v="1"/>
    <n v="306"/>
    <x v="311"/>
    <d v="2019-04-10T00:00:00"/>
    <d v="2019-04-16T00:00:00"/>
    <x v="0"/>
    <n v="1513.02"/>
    <x v="8642"/>
    <n v="620.34"/>
    <x v="1"/>
  </r>
  <r>
    <n v="449139"/>
    <x v="0"/>
    <x v="0"/>
    <x v="2"/>
    <n v="337"/>
    <x v="312"/>
    <d v="2019-04-11T00:00:00"/>
    <d v="2019-04-14T00:00:00"/>
    <x v="5"/>
    <n v="824.84"/>
    <x v="4661"/>
    <n v="379.43"/>
    <x v="1"/>
  </r>
  <r>
    <n v="85017"/>
    <x v="2"/>
    <x v="1"/>
    <x v="5"/>
    <n v="3"/>
    <x v="311"/>
    <d v="2019-04-10T00:00:00"/>
    <d v="2019-04-13T00:00:00"/>
    <x v="0"/>
    <n v="251.41"/>
    <x v="8643"/>
    <n v="72.91"/>
    <x v="1"/>
  </r>
  <r>
    <n v="74850"/>
    <x v="0"/>
    <x v="3"/>
    <x v="1"/>
    <n v="233"/>
    <x v="311"/>
    <d v="2019-04-12T00:00:00"/>
    <d v="2019-04-19T00:00:00"/>
    <x v="3"/>
    <n v="434.82"/>
    <x v="8644"/>
    <n v="56.529999999999973"/>
    <x v="1"/>
  </r>
  <r>
    <n v="121469"/>
    <x v="0"/>
    <x v="1"/>
    <x v="3"/>
    <n v="92"/>
    <x v="312"/>
    <d v="2019-04-10T00:00:00"/>
    <d v="2019-04-17T00:00:00"/>
    <x v="1"/>
    <n v="560.79"/>
    <x v="8645"/>
    <n v="196.27999999999997"/>
    <x v="1"/>
  </r>
  <r>
    <n v="949620"/>
    <x v="1"/>
    <x v="1"/>
    <x v="3"/>
    <n v="132"/>
    <x v="313"/>
    <d v="2019-04-11T00:00:00"/>
    <d v="2019-04-15T00:00:00"/>
    <x v="3"/>
    <n v="960.09"/>
    <x v="8646"/>
    <n v="432.04000000000008"/>
    <x v="1"/>
  </r>
  <r>
    <n v="547441"/>
    <x v="2"/>
    <x v="1"/>
    <x v="5"/>
    <n v="316"/>
    <x v="313"/>
    <d v="2019-04-11T00:00:00"/>
    <d v="2019-04-12T00:00:00"/>
    <x v="3"/>
    <n v="621.73"/>
    <x v="8647"/>
    <n v="180.3"/>
    <x v="1"/>
  </r>
  <r>
    <n v="749785"/>
    <x v="3"/>
    <x v="3"/>
    <x v="5"/>
    <n v="300"/>
    <x v="313"/>
    <d v="2019-04-11T00:00:00"/>
    <d v="2019-04-15T00:00:00"/>
    <x v="2"/>
    <n v="644.5"/>
    <x v="3918"/>
    <n v="174.01"/>
    <x v="1"/>
  </r>
  <r>
    <n v="607172"/>
    <x v="1"/>
    <x v="3"/>
    <x v="0"/>
    <n v="277"/>
    <x v="313"/>
    <d v="2019-04-12T00:00:00"/>
    <d v="2019-04-18T00:00:00"/>
    <x v="2"/>
    <n v="1071.03"/>
    <x v="3661"/>
    <n v="364.15"/>
    <x v="1"/>
  </r>
  <r>
    <n v="228344"/>
    <x v="2"/>
    <x v="1"/>
    <x v="3"/>
    <n v="348"/>
    <x v="313"/>
    <d v="2019-04-12T00:00:00"/>
    <d v="2019-04-13T00:00:00"/>
    <x v="1"/>
    <n v="1953.64"/>
    <x v="235"/>
    <n v="449.34000000000015"/>
    <x v="1"/>
  </r>
  <r>
    <n v="342409"/>
    <x v="1"/>
    <x v="2"/>
    <x v="1"/>
    <n v="14"/>
    <x v="312"/>
    <d v="2019-04-13T00:00:00"/>
    <d v="2019-04-15T00:00:00"/>
    <x v="0"/>
    <n v="1402.24"/>
    <x v="8648"/>
    <n v="673.08"/>
    <x v="1"/>
  </r>
  <r>
    <n v="466032"/>
    <x v="1"/>
    <x v="3"/>
    <x v="0"/>
    <n v="261"/>
    <x v="313"/>
    <d v="2019-04-10T00:00:00"/>
    <d v="2019-04-12T00:00:00"/>
    <x v="4"/>
    <n v="1964.68"/>
    <x v="8649"/>
    <n v="117.88000000000011"/>
    <x v="1"/>
  </r>
  <r>
    <n v="944702"/>
    <x v="0"/>
    <x v="0"/>
    <x v="0"/>
    <n v="19"/>
    <x v="312"/>
    <d v="2019-04-11T00:00:00"/>
    <d v="2019-04-17T00:00:00"/>
    <x v="4"/>
    <n v="1152.3399999999999"/>
    <x v="8650"/>
    <n v="241.9899999999999"/>
    <x v="1"/>
  </r>
  <r>
    <n v="986766"/>
    <x v="1"/>
    <x v="3"/>
    <x v="4"/>
    <n v="142"/>
    <x v="312"/>
    <d v="2019-04-11T00:00:00"/>
    <d v="2019-04-12T00:00:00"/>
    <x v="0"/>
    <n v="755.6"/>
    <x v="7372"/>
    <n v="143.56000000000006"/>
    <x v="1"/>
  </r>
  <r>
    <n v="789253"/>
    <x v="1"/>
    <x v="1"/>
    <x v="2"/>
    <n v="364"/>
    <x v="313"/>
    <d v="2019-04-12T00:00:00"/>
    <d v="2019-04-14T00:00:00"/>
    <x v="4"/>
    <n v="596.42999999999995"/>
    <x v="8651"/>
    <n v="166.99999999999994"/>
    <x v="1"/>
  </r>
  <r>
    <n v="558107"/>
    <x v="0"/>
    <x v="0"/>
    <x v="0"/>
    <n v="100"/>
    <x v="314"/>
    <d v="2019-04-12T00:00:00"/>
    <d v="2019-04-19T00:00:00"/>
    <x v="2"/>
    <n v="1331.03"/>
    <x v="332"/>
    <n v="279.52"/>
    <x v="1"/>
  </r>
  <r>
    <n v="466911"/>
    <x v="2"/>
    <x v="1"/>
    <x v="5"/>
    <n v="119"/>
    <x v="313"/>
    <d v="2019-04-13T00:00:00"/>
    <d v="2019-04-14T00:00:00"/>
    <x v="5"/>
    <n v="1959.55"/>
    <x v="8652"/>
    <n v="607.46"/>
    <x v="1"/>
  </r>
  <r>
    <n v="425608"/>
    <x v="3"/>
    <x v="2"/>
    <x v="0"/>
    <n v="340"/>
    <x v="314"/>
    <d v="2019-04-12T00:00:00"/>
    <d v="2019-04-13T00:00:00"/>
    <x v="0"/>
    <n v="1561.15"/>
    <x v="8653"/>
    <n v="140.5"/>
    <x v="1"/>
  </r>
  <r>
    <n v="928045"/>
    <x v="1"/>
    <x v="2"/>
    <x v="0"/>
    <n v="200"/>
    <x v="314"/>
    <d v="2019-04-11T00:00:00"/>
    <d v="2019-04-13T00:00:00"/>
    <x v="5"/>
    <n v="1321.9"/>
    <x v="8654"/>
    <n v="568.42000000000007"/>
    <x v="1"/>
  </r>
  <r>
    <n v="343225"/>
    <x v="1"/>
    <x v="0"/>
    <x v="3"/>
    <n v="132"/>
    <x v="314"/>
    <d v="2019-04-12T00:00:00"/>
    <d v="2019-04-18T00:00:00"/>
    <x v="5"/>
    <n v="1536.62"/>
    <x v="8655"/>
    <n v="430.25"/>
    <x v="1"/>
  </r>
  <r>
    <n v="574396"/>
    <x v="0"/>
    <x v="0"/>
    <x v="3"/>
    <n v="29"/>
    <x v="313"/>
    <d v="2019-04-14T00:00:00"/>
    <d v="2019-04-15T00:00:00"/>
    <x v="5"/>
    <n v="1170.45"/>
    <x v="8656"/>
    <n v="222.3900000000001"/>
    <x v="1"/>
  </r>
  <r>
    <n v="586483"/>
    <x v="0"/>
    <x v="0"/>
    <x v="5"/>
    <n v="319"/>
    <x v="313"/>
    <d v="2019-04-12T00:00:00"/>
    <d v="2019-04-19T00:00:00"/>
    <x v="5"/>
    <n v="1111.19"/>
    <x v="8657"/>
    <n v="544.48"/>
    <x v="1"/>
  </r>
  <r>
    <n v="972152"/>
    <x v="1"/>
    <x v="2"/>
    <x v="4"/>
    <n v="124"/>
    <x v="314"/>
    <d v="2019-04-12T00:00:00"/>
    <d v="2019-04-15T00:00:00"/>
    <x v="3"/>
    <n v="396.08"/>
    <x v="3610"/>
    <n v="75.259999999999991"/>
    <x v="1"/>
  </r>
  <r>
    <n v="282243"/>
    <x v="2"/>
    <x v="2"/>
    <x v="2"/>
    <n v="132"/>
    <x v="314"/>
    <d v="2019-04-12T00:00:00"/>
    <d v="2019-04-19T00:00:00"/>
    <x v="4"/>
    <n v="878.46"/>
    <x v="5454"/>
    <n v="105.42000000000007"/>
    <x v="1"/>
  </r>
  <r>
    <n v="299038"/>
    <x v="1"/>
    <x v="1"/>
    <x v="3"/>
    <n v="76"/>
    <x v="315"/>
    <d v="2019-04-12T00:00:00"/>
    <d v="2019-04-15T00:00:00"/>
    <x v="5"/>
    <n v="596.42999999999995"/>
    <x v="8658"/>
    <n v="47.709999999999923"/>
    <x v="1"/>
  </r>
  <r>
    <n v="143486"/>
    <x v="3"/>
    <x v="3"/>
    <x v="0"/>
    <n v="130"/>
    <x v="314"/>
    <d v="2019-04-15T00:00:00"/>
    <d v="2019-04-17T00:00:00"/>
    <x v="2"/>
    <n v="945.49"/>
    <x v="8659"/>
    <n v="312.01"/>
    <x v="1"/>
  </r>
  <r>
    <n v="23884"/>
    <x v="0"/>
    <x v="0"/>
    <x v="2"/>
    <n v="196"/>
    <x v="315"/>
    <d v="2019-04-15T00:00:00"/>
    <d v="2019-04-17T00:00:00"/>
    <x v="3"/>
    <n v="1664.12"/>
    <x v="8660"/>
    <n v="349.4699999999998"/>
    <x v="1"/>
  </r>
  <r>
    <n v="161249"/>
    <x v="2"/>
    <x v="1"/>
    <x v="4"/>
    <n v="33"/>
    <x v="315"/>
    <d v="2019-04-15T00:00:00"/>
    <d v="2019-04-17T00:00:00"/>
    <x v="0"/>
    <n v="1953.64"/>
    <x v="8661"/>
    <n v="879.1400000000001"/>
    <x v="1"/>
  </r>
  <r>
    <n v="1917"/>
    <x v="0"/>
    <x v="3"/>
    <x v="4"/>
    <n v="119"/>
    <x v="315"/>
    <d v="2019-04-15T00:00:00"/>
    <d v="2019-04-19T00:00:00"/>
    <x v="3"/>
    <n v="1458.89"/>
    <x v="8662"/>
    <n v="685.68000000000006"/>
    <x v="1"/>
  </r>
  <r>
    <n v="91161"/>
    <x v="0"/>
    <x v="3"/>
    <x v="3"/>
    <n v="128"/>
    <x v="314"/>
    <d v="2019-04-15T00:00:00"/>
    <d v="2019-04-18T00:00:00"/>
    <x v="2"/>
    <n v="1557.36"/>
    <x v="8663"/>
    <n v="778.68"/>
    <x v="1"/>
  </r>
  <r>
    <n v="965383"/>
    <x v="0"/>
    <x v="1"/>
    <x v="3"/>
    <n v="284"/>
    <x v="315"/>
    <d v="2019-04-12T00:00:00"/>
    <d v="2019-04-13T00:00:00"/>
    <x v="5"/>
    <n v="1687.06"/>
    <x v="8664"/>
    <n v="253.05999999999995"/>
    <x v="1"/>
  </r>
  <r>
    <n v="827607"/>
    <x v="0"/>
    <x v="0"/>
    <x v="5"/>
    <n v="342"/>
    <x v="315"/>
    <d v="2019-04-15T00:00:00"/>
    <d v="2019-04-17T00:00:00"/>
    <x v="1"/>
    <n v="1838.7"/>
    <x v="510"/>
    <n v="900.96"/>
    <x v="1"/>
  </r>
  <r>
    <n v="837948"/>
    <x v="0"/>
    <x v="3"/>
    <x v="1"/>
    <n v="124"/>
    <x v="315"/>
    <d v="2019-04-13T00:00:00"/>
    <d v="2019-04-19T00:00:00"/>
    <x v="2"/>
    <n v="1217.95"/>
    <x v="8665"/>
    <n v="475"/>
    <x v="1"/>
  </r>
  <r>
    <n v="898135"/>
    <x v="3"/>
    <x v="2"/>
    <x v="0"/>
    <n v="343"/>
    <x v="315"/>
    <d v="2019-04-13T00:00:00"/>
    <d v="2019-04-17T00:00:00"/>
    <x v="3"/>
    <n v="826.39"/>
    <x v="8666"/>
    <n v="66.110000000000014"/>
    <x v="1"/>
  </r>
  <r>
    <n v="319902"/>
    <x v="1"/>
    <x v="1"/>
    <x v="4"/>
    <n v="142"/>
    <x v="315"/>
    <d v="2019-04-13T00:00:00"/>
    <d v="2019-04-18T00:00:00"/>
    <x v="3"/>
    <n v="1067.42"/>
    <x v="8667"/>
    <n v="277.53000000000009"/>
    <x v="1"/>
  </r>
  <r>
    <n v="863806"/>
    <x v="2"/>
    <x v="1"/>
    <x v="5"/>
    <n v="84"/>
    <x v="315"/>
    <d v="2019-04-15T00:00:00"/>
    <d v="2019-04-21T00:00:00"/>
    <x v="5"/>
    <n v="1787.73"/>
    <x v="8668"/>
    <n v="375.42000000000007"/>
    <x v="1"/>
  </r>
  <r>
    <n v="114853"/>
    <x v="2"/>
    <x v="1"/>
    <x v="5"/>
    <n v="105"/>
    <x v="315"/>
    <d v="2019-04-14T00:00:00"/>
    <d v="2019-04-19T00:00:00"/>
    <x v="2"/>
    <n v="1014.42"/>
    <x v="8669"/>
    <n v="446.33999999999992"/>
    <x v="1"/>
  </r>
  <r>
    <n v="396475"/>
    <x v="1"/>
    <x v="3"/>
    <x v="2"/>
    <n v="299"/>
    <x v="317"/>
    <d v="2019-04-15T00:00:00"/>
    <d v="2019-04-17T00:00:00"/>
    <x v="4"/>
    <n v="1154.52"/>
    <x v="7867"/>
    <n v="150.09000000000003"/>
    <x v="1"/>
  </r>
  <r>
    <n v="44611"/>
    <x v="2"/>
    <x v="0"/>
    <x v="1"/>
    <n v="304"/>
    <x v="317"/>
    <d v="2019-04-17T00:00:00"/>
    <d v="2019-04-18T00:00:00"/>
    <x v="2"/>
    <n v="565.83000000000004"/>
    <x v="6059"/>
    <n v="107.51000000000005"/>
    <x v="1"/>
  </r>
  <r>
    <n v="920000"/>
    <x v="1"/>
    <x v="3"/>
    <x v="0"/>
    <n v="339"/>
    <x v="316"/>
    <d v="2019-04-17T00:00:00"/>
    <d v="2019-04-18T00:00:00"/>
    <x v="0"/>
    <n v="1903.31"/>
    <x v="8670"/>
    <n v="266.46000000000004"/>
    <x v="1"/>
  </r>
  <r>
    <n v="428996"/>
    <x v="3"/>
    <x v="3"/>
    <x v="4"/>
    <n v="150"/>
    <x v="317"/>
    <d v="2019-04-17T00:00:00"/>
    <d v="2019-04-24T00:00:00"/>
    <x v="5"/>
    <n v="352.39"/>
    <x v="5680"/>
    <n v="45.81"/>
    <x v="1"/>
  </r>
  <r>
    <n v="614285"/>
    <x v="2"/>
    <x v="0"/>
    <x v="5"/>
    <n v="28"/>
    <x v="316"/>
    <d v="2019-04-14T00:00:00"/>
    <d v="2019-04-15T00:00:00"/>
    <x v="1"/>
    <n v="1096.01"/>
    <x v="8671"/>
    <n v="120.55999999999995"/>
    <x v="1"/>
  </r>
  <r>
    <n v="790816"/>
    <x v="2"/>
    <x v="0"/>
    <x v="3"/>
    <n v="143"/>
    <x v="316"/>
    <d v="2019-04-16T00:00:00"/>
    <d v="2019-04-18T00:00:00"/>
    <x v="5"/>
    <n v="564.17999999999995"/>
    <x v="8672"/>
    <n v="236.95999999999992"/>
    <x v="1"/>
  </r>
  <r>
    <n v="697670"/>
    <x v="1"/>
    <x v="2"/>
    <x v="1"/>
    <n v="162"/>
    <x v="316"/>
    <d v="2019-04-14T00:00:00"/>
    <d v="2019-04-20T00:00:00"/>
    <x v="5"/>
    <n v="1468.29"/>
    <x v="7699"/>
    <n v="734.14"/>
    <x v="1"/>
  </r>
  <r>
    <n v="732269"/>
    <x v="1"/>
    <x v="0"/>
    <x v="1"/>
    <n v="177"/>
    <x v="318"/>
    <d v="2019-04-17T00:00:00"/>
    <d v="2019-04-20T00:00:00"/>
    <x v="1"/>
    <n v="889.22"/>
    <x v="7505"/>
    <n v="302.33000000000004"/>
    <x v="1"/>
  </r>
  <r>
    <n v="67161"/>
    <x v="1"/>
    <x v="2"/>
    <x v="3"/>
    <n v="78"/>
    <x v="317"/>
    <d v="2019-04-15T00:00:00"/>
    <d v="2019-04-20T00:00:00"/>
    <x v="2"/>
    <n v="418.85"/>
    <x v="7563"/>
    <n v="150.79000000000002"/>
    <x v="1"/>
  </r>
  <r>
    <n v="618675"/>
    <x v="3"/>
    <x v="2"/>
    <x v="0"/>
    <n v="58"/>
    <x v="318"/>
    <d v="2019-04-17T00:00:00"/>
    <d v="2019-04-22T00:00:00"/>
    <x v="5"/>
    <n v="1300.6199999999999"/>
    <x v="1236"/>
    <n v="442.20999999999992"/>
    <x v="1"/>
  </r>
  <r>
    <n v="845801"/>
    <x v="1"/>
    <x v="3"/>
    <x v="0"/>
    <n v="311"/>
    <x v="317"/>
    <d v="2019-04-15T00:00:00"/>
    <d v="2019-04-17T00:00:00"/>
    <x v="5"/>
    <n v="923.77"/>
    <x v="5376"/>
    <n v="147.79999999999995"/>
    <x v="1"/>
  </r>
  <r>
    <n v="27314"/>
    <x v="1"/>
    <x v="2"/>
    <x v="2"/>
    <n v="143"/>
    <x v="317"/>
    <d v="2019-04-18T00:00:00"/>
    <d v="2019-04-23T00:00:00"/>
    <x v="3"/>
    <n v="170.94"/>
    <x v="8673"/>
    <n v="70.09"/>
    <x v="1"/>
  </r>
  <r>
    <n v="852706"/>
    <x v="1"/>
    <x v="1"/>
    <x v="2"/>
    <n v="142"/>
    <x v="318"/>
    <d v="2019-04-16T00:00:00"/>
    <d v="2019-04-22T00:00:00"/>
    <x v="3"/>
    <n v="1316.58"/>
    <x v="8674"/>
    <n v="566.12999999999988"/>
    <x v="1"/>
  </r>
  <r>
    <n v="6924"/>
    <x v="1"/>
    <x v="2"/>
    <x v="2"/>
    <n v="78"/>
    <x v="318"/>
    <d v="2019-04-15T00:00:00"/>
    <d v="2019-04-20T00:00:00"/>
    <x v="2"/>
    <n v="193.84"/>
    <x v="3904"/>
    <n v="79.47"/>
    <x v="1"/>
  </r>
  <r>
    <n v="306824"/>
    <x v="0"/>
    <x v="0"/>
    <x v="1"/>
    <n v="80"/>
    <x v="317"/>
    <d v="2019-04-18T00:00:00"/>
    <d v="2019-04-22T00:00:00"/>
    <x v="2"/>
    <n v="318.94"/>
    <x v="8675"/>
    <n v="57.410000000000025"/>
    <x v="1"/>
  </r>
  <r>
    <n v="162030"/>
    <x v="2"/>
    <x v="1"/>
    <x v="1"/>
    <n v="348"/>
    <x v="317"/>
    <d v="2019-04-15T00:00:00"/>
    <d v="2019-04-20T00:00:00"/>
    <x v="1"/>
    <n v="1548.53"/>
    <x v="8342"/>
    <n v="92.910000000000082"/>
    <x v="1"/>
  </r>
  <r>
    <n v="817931"/>
    <x v="0"/>
    <x v="2"/>
    <x v="0"/>
    <n v="346"/>
    <x v="318"/>
    <d v="2019-04-19T00:00:00"/>
    <d v="2019-04-24T00:00:00"/>
    <x v="0"/>
    <n v="1411.9"/>
    <x v="8676"/>
    <n v="282.38000000000011"/>
    <x v="1"/>
  </r>
  <r>
    <n v="429176"/>
    <x v="3"/>
    <x v="0"/>
    <x v="1"/>
    <n v="26"/>
    <x v="318"/>
    <d v="2019-04-18T00:00:00"/>
    <d v="2019-04-23T00:00:00"/>
    <x v="2"/>
    <n v="420.41"/>
    <x v="8677"/>
    <n v="92.490000000000009"/>
    <x v="1"/>
  </r>
  <r>
    <n v="868342"/>
    <x v="0"/>
    <x v="1"/>
    <x v="0"/>
    <n v="108"/>
    <x v="318"/>
    <d v="2019-04-17T00:00:00"/>
    <d v="2019-04-21T00:00:00"/>
    <x v="5"/>
    <n v="1514.24"/>
    <x v="8678"/>
    <n v="605.70000000000005"/>
    <x v="1"/>
  </r>
  <r>
    <n v="644131"/>
    <x v="0"/>
    <x v="0"/>
    <x v="3"/>
    <n v="1"/>
    <x v="318"/>
    <d v="2019-04-18T00:00:00"/>
    <d v="2019-04-20T00:00:00"/>
    <x v="1"/>
    <n v="1259.42"/>
    <x v="2287"/>
    <n v="188.91000000000008"/>
    <x v="1"/>
  </r>
  <r>
    <n v="485070"/>
    <x v="3"/>
    <x v="3"/>
    <x v="4"/>
    <n v="66"/>
    <x v="318"/>
    <d v="2019-04-18T00:00:00"/>
    <d v="2019-04-20T00:00:00"/>
    <x v="1"/>
    <n v="1205.04"/>
    <x v="8679"/>
    <n v="120.5"/>
    <x v="1"/>
  </r>
  <r>
    <n v="59498"/>
    <x v="0"/>
    <x v="0"/>
    <x v="5"/>
    <n v="151"/>
    <x v="318"/>
    <d v="2019-04-16T00:00:00"/>
    <d v="2019-04-18T00:00:00"/>
    <x v="4"/>
    <n v="531.20000000000005"/>
    <x v="8680"/>
    <n v="196.54000000000002"/>
    <x v="1"/>
  </r>
  <r>
    <n v="828625"/>
    <x v="2"/>
    <x v="1"/>
    <x v="0"/>
    <n v="135"/>
    <x v="318"/>
    <d v="2019-04-19T00:00:00"/>
    <d v="2019-04-21T00:00:00"/>
    <x v="2"/>
    <n v="1211.8399999999999"/>
    <x v="7344"/>
    <n v="218.12999999999988"/>
    <x v="1"/>
  </r>
  <r>
    <n v="669647"/>
    <x v="2"/>
    <x v="0"/>
    <x v="3"/>
    <n v="270"/>
    <x v="319"/>
    <d v="2019-04-18T00:00:00"/>
    <d v="2019-04-23T00:00:00"/>
    <x v="0"/>
    <n v="979.75"/>
    <x v="8230"/>
    <n v="333.11"/>
    <x v="1"/>
  </r>
  <r>
    <n v="630530"/>
    <x v="3"/>
    <x v="3"/>
    <x v="5"/>
    <n v="132"/>
    <x v="319"/>
    <d v="2019-04-18T00:00:00"/>
    <d v="2019-04-23T00:00:00"/>
    <x v="4"/>
    <n v="1366.5"/>
    <x v="3362"/>
    <n v="177.6400000000001"/>
    <x v="1"/>
  </r>
  <r>
    <n v="51575"/>
    <x v="0"/>
    <x v="2"/>
    <x v="3"/>
    <n v="3"/>
    <x v="319"/>
    <d v="2019-04-19T00:00:00"/>
    <d v="2019-04-24T00:00:00"/>
    <x v="1"/>
    <n v="1982.73"/>
    <x v="8681"/>
    <n v="951.71"/>
    <x v="1"/>
  </r>
  <r>
    <n v="792598"/>
    <x v="1"/>
    <x v="3"/>
    <x v="0"/>
    <n v="158"/>
    <x v="320"/>
    <d v="2019-04-20T00:00:00"/>
    <d v="2019-04-21T00:00:00"/>
    <x v="3"/>
    <n v="1891.81"/>
    <x v="3453"/>
    <n v="926.9899999999999"/>
    <x v="1"/>
  </r>
  <r>
    <n v="115828"/>
    <x v="0"/>
    <x v="0"/>
    <x v="0"/>
    <n v="91"/>
    <x v="320"/>
    <d v="2019-04-19T00:00:00"/>
    <d v="2019-04-21T00:00:00"/>
    <x v="4"/>
    <n v="224.17"/>
    <x v="6105"/>
    <n v="33.629999999999995"/>
    <x v="1"/>
  </r>
  <r>
    <n v="67443"/>
    <x v="0"/>
    <x v="1"/>
    <x v="2"/>
    <n v="357"/>
    <x v="320"/>
    <d v="2019-04-19T00:00:00"/>
    <d v="2019-04-22T00:00:00"/>
    <x v="3"/>
    <n v="395.02"/>
    <x v="8682"/>
    <n v="39.5"/>
    <x v="1"/>
  </r>
  <r>
    <n v="148409"/>
    <x v="1"/>
    <x v="1"/>
    <x v="2"/>
    <n v="346"/>
    <x v="319"/>
    <d v="2019-04-20T00:00:00"/>
    <d v="2019-04-22T00:00:00"/>
    <x v="1"/>
    <n v="1451.12"/>
    <x v="8683"/>
    <n v="362.78"/>
    <x v="1"/>
  </r>
  <r>
    <n v="191152"/>
    <x v="1"/>
    <x v="2"/>
    <x v="5"/>
    <n v="200"/>
    <x v="319"/>
    <d v="2019-04-20T00:00:00"/>
    <d v="2019-04-26T00:00:00"/>
    <x v="0"/>
    <n v="1459.8"/>
    <x v="8684"/>
    <n v="437.93999999999994"/>
    <x v="1"/>
  </r>
  <r>
    <n v="952227"/>
    <x v="1"/>
    <x v="3"/>
    <x v="5"/>
    <n v="148"/>
    <x v="319"/>
    <d v="2019-04-17T00:00:00"/>
    <d v="2019-04-24T00:00:00"/>
    <x v="2"/>
    <n v="1982.73"/>
    <x v="8685"/>
    <n v="812.92000000000007"/>
    <x v="1"/>
  </r>
  <r>
    <n v="561696"/>
    <x v="1"/>
    <x v="3"/>
    <x v="3"/>
    <n v="97"/>
    <x v="320"/>
    <d v="2019-04-18T00:00:00"/>
    <d v="2019-04-21T00:00:00"/>
    <x v="0"/>
    <n v="1720.29"/>
    <x v="5055"/>
    <n v="309.64999999999986"/>
    <x v="1"/>
  </r>
  <r>
    <n v="33327"/>
    <x v="0"/>
    <x v="3"/>
    <x v="4"/>
    <n v="20"/>
    <x v="319"/>
    <d v="2019-04-19T00:00:00"/>
    <d v="2019-04-25T00:00:00"/>
    <x v="5"/>
    <n v="1346.62"/>
    <x v="8686"/>
    <n v="121.19999999999982"/>
    <x v="1"/>
  </r>
  <r>
    <n v="160129"/>
    <x v="1"/>
    <x v="0"/>
    <x v="4"/>
    <n v="185"/>
    <x v="320"/>
    <d v="2019-04-20T00:00:00"/>
    <d v="2019-04-25T00:00:00"/>
    <x v="2"/>
    <n v="1473.14"/>
    <x v="8687"/>
    <n v="603.99000000000012"/>
    <x v="1"/>
  </r>
  <r>
    <n v="546312"/>
    <x v="2"/>
    <x v="1"/>
    <x v="4"/>
    <n v="325"/>
    <x v="320"/>
    <d v="2019-04-18T00:00:00"/>
    <d v="2019-04-21T00:00:00"/>
    <x v="4"/>
    <n v="244.81"/>
    <x v="8307"/>
    <n v="24.47999999999999"/>
    <x v="1"/>
  </r>
  <r>
    <n v="785046"/>
    <x v="0"/>
    <x v="0"/>
    <x v="3"/>
    <n v="362"/>
    <x v="320"/>
    <d v="2019-04-21T00:00:00"/>
    <d v="2019-04-25T00:00:00"/>
    <x v="0"/>
    <n v="1699.04"/>
    <x v="6168"/>
    <n v="832.53"/>
    <x v="1"/>
  </r>
  <r>
    <n v="970288"/>
    <x v="3"/>
    <x v="0"/>
    <x v="4"/>
    <n v="237"/>
    <x v="320"/>
    <d v="2019-04-18T00:00:00"/>
    <d v="2019-04-20T00:00:00"/>
    <x v="0"/>
    <n v="480.91"/>
    <x v="5872"/>
    <n v="129.85000000000002"/>
    <x v="1"/>
  </r>
  <r>
    <n v="598634"/>
    <x v="0"/>
    <x v="0"/>
    <x v="3"/>
    <n v="263"/>
    <x v="320"/>
    <d v="2019-04-21T00:00:00"/>
    <d v="2019-04-28T00:00:00"/>
    <x v="2"/>
    <n v="396.08"/>
    <x v="8688"/>
    <n v="59.409999999999968"/>
    <x v="1"/>
  </r>
  <r>
    <n v="198582"/>
    <x v="0"/>
    <x v="0"/>
    <x v="1"/>
    <n v="197"/>
    <x v="320"/>
    <d v="2019-04-19T00:00:00"/>
    <d v="2019-04-20T00:00:00"/>
    <x v="5"/>
    <n v="1557.36"/>
    <x v="4285"/>
    <n v="420.49"/>
    <x v="1"/>
  </r>
  <r>
    <n v="178686"/>
    <x v="1"/>
    <x v="2"/>
    <x v="5"/>
    <n v="153"/>
    <x v="320"/>
    <d v="2019-04-20T00:00:00"/>
    <d v="2019-04-21T00:00:00"/>
    <x v="4"/>
    <n v="549.41999999999996"/>
    <x v="8689"/>
    <n v="186.79999999999995"/>
    <x v="1"/>
  </r>
  <r>
    <n v="189462"/>
    <x v="0"/>
    <x v="1"/>
    <x v="5"/>
    <n v="160"/>
    <x v="322"/>
    <d v="2019-04-21T00:00:00"/>
    <d v="2019-04-22T00:00:00"/>
    <x v="4"/>
    <n v="1316.58"/>
    <x v="4310"/>
    <n v="539.79999999999995"/>
    <x v="1"/>
  </r>
  <r>
    <n v="735446"/>
    <x v="3"/>
    <x v="2"/>
    <x v="5"/>
    <n v="125"/>
    <x v="321"/>
    <d v="2019-04-20T00:00:00"/>
    <d v="2019-04-22T00:00:00"/>
    <x v="2"/>
    <n v="1952.02"/>
    <x v="8690"/>
    <n v="819.84999999999991"/>
    <x v="1"/>
  </r>
  <r>
    <n v="724283"/>
    <x v="1"/>
    <x v="2"/>
    <x v="5"/>
    <n v="344"/>
    <x v="321"/>
    <d v="2019-04-19T00:00:00"/>
    <d v="2019-04-23T00:00:00"/>
    <x v="5"/>
    <n v="867.1"/>
    <x v="8691"/>
    <n v="372.85"/>
    <x v="1"/>
  </r>
  <r>
    <n v="936822"/>
    <x v="3"/>
    <x v="2"/>
    <x v="1"/>
    <n v="234"/>
    <x v="322"/>
    <d v="2019-04-20T00:00:00"/>
    <d v="2019-04-21T00:00:00"/>
    <x v="0"/>
    <n v="849.24"/>
    <x v="677"/>
    <n v="76.430000000000064"/>
    <x v="1"/>
  </r>
  <r>
    <n v="943641"/>
    <x v="3"/>
    <x v="0"/>
    <x v="2"/>
    <n v="277"/>
    <x v="322"/>
    <d v="2019-04-22T00:00:00"/>
    <d v="2019-04-23T00:00:00"/>
    <x v="1"/>
    <n v="1727.83"/>
    <x v="8692"/>
    <n v="190.05999999999995"/>
    <x v="1"/>
  </r>
  <r>
    <n v="633609"/>
    <x v="0"/>
    <x v="0"/>
    <x v="5"/>
    <n v="252"/>
    <x v="321"/>
    <d v="2019-04-21T00:00:00"/>
    <d v="2019-04-22T00:00:00"/>
    <x v="1"/>
    <n v="324.69"/>
    <x v="8693"/>
    <n v="110.38999999999999"/>
    <x v="1"/>
  </r>
  <r>
    <n v="880304"/>
    <x v="0"/>
    <x v="1"/>
    <x v="2"/>
    <n v="85"/>
    <x v="321"/>
    <d v="2019-04-20T00:00:00"/>
    <d v="2019-04-24T00:00:00"/>
    <x v="4"/>
    <n v="244.72"/>
    <x v="7306"/>
    <n v="115.02000000000001"/>
    <x v="1"/>
  </r>
  <r>
    <n v="596926"/>
    <x v="2"/>
    <x v="1"/>
    <x v="5"/>
    <n v="11"/>
    <x v="321"/>
    <d v="2019-04-22T00:00:00"/>
    <d v="2019-04-29T00:00:00"/>
    <x v="2"/>
    <n v="857.9"/>
    <x v="8694"/>
    <n v="120.11000000000001"/>
    <x v="1"/>
  </r>
  <r>
    <n v="864574"/>
    <x v="1"/>
    <x v="3"/>
    <x v="5"/>
    <n v="6"/>
    <x v="321"/>
    <d v="2019-04-21T00:00:00"/>
    <d v="2019-04-23T00:00:00"/>
    <x v="5"/>
    <n v="1014.42"/>
    <x v="8695"/>
    <n v="324.61"/>
    <x v="1"/>
  </r>
  <r>
    <n v="235452"/>
    <x v="1"/>
    <x v="0"/>
    <x v="5"/>
    <n v="309"/>
    <x v="322"/>
    <d v="2019-04-22T00:00:00"/>
    <d v="2019-04-23T00:00:00"/>
    <x v="5"/>
    <n v="1402.24"/>
    <x v="8696"/>
    <n v="659.05"/>
    <x v="1"/>
  </r>
  <r>
    <n v="576409"/>
    <x v="0"/>
    <x v="0"/>
    <x v="1"/>
    <n v="73"/>
    <x v="322"/>
    <d v="2019-04-22T00:00:00"/>
    <d v="2019-04-25T00:00:00"/>
    <x v="0"/>
    <n v="1205.04"/>
    <x v="1681"/>
    <n v="144.59999999999991"/>
    <x v="1"/>
  </r>
  <r>
    <n v="524125"/>
    <x v="1"/>
    <x v="2"/>
    <x v="4"/>
    <n v="21"/>
    <x v="322"/>
    <d v="2019-04-20T00:00:00"/>
    <d v="2019-04-23T00:00:00"/>
    <x v="4"/>
    <n v="667.73"/>
    <x v="5418"/>
    <n v="280.45000000000005"/>
    <x v="1"/>
  </r>
  <r>
    <n v="451301"/>
    <x v="3"/>
    <x v="2"/>
    <x v="0"/>
    <n v="145"/>
    <x v="322"/>
    <d v="2019-04-20T00:00:00"/>
    <d v="2019-04-21T00:00:00"/>
    <x v="3"/>
    <n v="1067.42"/>
    <x v="8697"/>
    <n v="426.97"/>
    <x v="1"/>
  </r>
  <r>
    <n v="393775"/>
    <x v="0"/>
    <x v="3"/>
    <x v="1"/>
    <n v="214"/>
    <x v="322"/>
    <d v="2019-04-23T00:00:00"/>
    <d v="2019-04-25T00:00:00"/>
    <x v="3"/>
    <n v="1790.24"/>
    <x v="8698"/>
    <n v="537.06999999999994"/>
    <x v="1"/>
  </r>
  <r>
    <n v="826289"/>
    <x v="0"/>
    <x v="2"/>
    <x v="2"/>
    <n v="219"/>
    <x v="323"/>
    <d v="2019-04-22T00:00:00"/>
    <d v="2019-04-25T00:00:00"/>
    <x v="0"/>
    <n v="1945.43"/>
    <x v="8699"/>
    <n v="778.17000000000007"/>
    <x v="1"/>
  </r>
  <r>
    <n v="152138"/>
    <x v="0"/>
    <x v="2"/>
    <x v="5"/>
    <n v="98"/>
    <x v="323"/>
    <d v="2019-04-22T00:00:00"/>
    <d v="2019-04-24T00:00:00"/>
    <x v="2"/>
    <n v="1554.44"/>
    <x v="8700"/>
    <n v="637.32000000000005"/>
    <x v="1"/>
  </r>
  <r>
    <n v="984716"/>
    <x v="0"/>
    <x v="0"/>
    <x v="0"/>
    <n v="295"/>
    <x v="322"/>
    <d v="2019-04-22T00:00:00"/>
    <d v="2019-04-24T00:00:00"/>
    <x v="3"/>
    <n v="1365.01"/>
    <x v="8701"/>
    <n v="627.9"/>
    <x v="1"/>
  </r>
  <r>
    <n v="795722"/>
    <x v="3"/>
    <x v="0"/>
    <x v="0"/>
    <n v="180"/>
    <x v="323"/>
    <d v="2019-04-21T00:00:00"/>
    <d v="2019-04-25T00:00:00"/>
    <x v="2"/>
    <n v="361.88"/>
    <x v="1478"/>
    <n v="166.46"/>
    <x v="1"/>
  </r>
  <r>
    <n v="158968"/>
    <x v="3"/>
    <x v="2"/>
    <x v="5"/>
    <n v="266"/>
    <x v="323"/>
    <d v="2019-04-24T00:00:00"/>
    <d v="2019-04-27T00:00:00"/>
    <x v="2"/>
    <n v="355.34"/>
    <x v="8192"/>
    <n v="120.81999999999996"/>
    <x v="1"/>
  </r>
  <r>
    <n v="902180"/>
    <x v="3"/>
    <x v="3"/>
    <x v="2"/>
    <n v="209"/>
    <x v="323"/>
    <d v="2019-04-22T00:00:00"/>
    <d v="2019-04-28T00:00:00"/>
    <x v="2"/>
    <n v="1588.3"/>
    <x v="8702"/>
    <n v="492.36999999999989"/>
    <x v="1"/>
  </r>
  <r>
    <n v="276239"/>
    <x v="0"/>
    <x v="2"/>
    <x v="3"/>
    <n v="29"/>
    <x v="323"/>
    <d v="2019-04-24T00:00:00"/>
    <d v="2019-04-28T00:00:00"/>
    <x v="4"/>
    <n v="1705.7"/>
    <x v="7008"/>
    <n v="409.37000000000012"/>
    <x v="1"/>
  </r>
  <r>
    <n v="660968"/>
    <x v="0"/>
    <x v="2"/>
    <x v="3"/>
    <n v="133"/>
    <x v="324"/>
    <d v="2019-04-24T00:00:00"/>
    <d v="2019-04-26T00:00:00"/>
    <x v="3"/>
    <n v="682.7"/>
    <x v="8703"/>
    <n v="170.67000000000007"/>
    <x v="1"/>
  </r>
  <r>
    <n v="763394"/>
    <x v="2"/>
    <x v="1"/>
    <x v="0"/>
    <n v="96"/>
    <x v="323"/>
    <d v="2019-04-24T00:00:00"/>
    <d v="2019-04-25T00:00:00"/>
    <x v="0"/>
    <n v="616.39"/>
    <x v="685"/>
    <n v="283.53999999999996"/>
    <x v="1"/>
  </r>
  <r>
    <n v="858449"/>
    <x v="0"/>
    <x v="1"/>
    <x v="4"/>
    <n v="273"/>
    <x v="323"/>
    <d v="2019-04-23T00:00:00"/>
    <d v="2019-04-26T00:00:00"/>
    <x v="2"/>
    <n v="295.27999999999997"/>
    <x v="5711"/>
    <n v="32.479999999999961"/>
    <x v="1"/>
  </r>
  <r>
    <n v="935766"/>
    <x v="1"/>
    <x v="2"/>
    <x v="5"/>
    <n v="163"/>
    <x v="324"/>
    <d v="2019-04-24T00:00:00"/>
    <d v="2019-04-25T00:00:00"/>
    <x v="0"/>
    <n v="1309.1199999999999"/>
    <x v="816"/>
    <n v="418.91999999999985"/>
    <x v="1"/>
  </r>
  <r>
    <n v="96361"/>
    <x v="1"/>
    <x v="3"/>
    <x v="4"/>
    <n v="310"/>
    <x v="325"/>
    <d v="2019-04-24T00:00:00"/>
    <d v="2019-04-27T00:00:00"/>
    <x v="0"/>
    <n v="201.52"/>
    <x v="8704"/>
    <n v="46.350000000000023"/>
    <x v="1"/>
  </r>
  <r>
    <n v="723198"/>
    <x v="1"/>
    <x v="2"/>
    <x v="2"/>
    <n v="125"/>
    <x v="325"/>
    <d v="2019-04-23T00:00:00"/>
    <d v="2019-04-26T00:00:00"/>
    <x v="1"/>
    <n v="1458.15"/>
    <x v="8705"/>
    <n v="131.23000000000002"/>
    <x v="1"/>
  </r>
  <r>
    <n v="907273"/>
    <x v="0"/>
    <x v="0"/>
    <x v="5"/>
    <n v="77"/>
    <x v="325"/>
    <d v="2019-04-24T00:00:00"/>
    <d v="2019-04-29T00:00:00"/>
    <x v="4"/>
    <n v="611.20000000000005"/>
    <x v="8706"/>
    <n v="268.93000000000006"/>
    <x v="1"/>
  </r>
  <r>
    <n v="910238"/>
    <x v="1"/>
    <x v="1"/>
    <x v="0"/>
    <n v="77"/>
    <x v="325"/>
    <d v="2019-04-23T00:00:00"/>
    <d v="2019-04-28T00:00:00"/>
    <x v="2"/>
    <n v="531.20000000000005"/>
    <x v="8306"/>
    <n v="212.48000000000002"/>
    <x v="1"/>
  </r>
  <r>
    <n v="838198"/>
    <x v="0"/>
    <x v="0"/>
    <x v="4"/>
    <n v="115"/>
    <x v="324"/>
    <d v="2019-04-25T00:00:00"/>
    <d v="2019-04-30T00:00:00"/>
    <x v="1"/>
    <n v="1959.55"/>
    <x v="8707"/>
    <n v="117.56999999999994"/>
    <x v="1"/>
  </r>
  <r>
    <n v="337499"/>
    <x v="1"/>
    <x v="2"/>
    <x v="0"/>
    <n v="320"/>
    <x v="324"/>
    <d v="2019-04-23T00:00:00"/>
    <d v="2019-04-26T00:00:00"/>
    <x v="3"/>
    <n v="1769.91"/>
    <x v="976"/>
    <n v="707.96"/>
    <x v="1"/>
  </r>
  <r>
    <n v="11870"/>
    <x v="0"/>
    <x v="3"/>
    <x v="5"/>
    <n v="13"/>
    <x v="324"/>
    <d v="2019-04-24T00:00:00"/>
    <d v="2019-04-25T00:00:00"/>
    <x v="5"/>
    <n v="825.7"/>
    <x v="8708"/>
    <n v="165.1400000000001"/>
    <x v="1"/>
  </r>
  <r>
    <n v="497134"/>
    <x v="0"/>
    <x v="1"/>
    <x v="5"/>
    <n v="267"/>
    <x v="325"/>
    <d v="2019-04-22T00:00:00"/>
    <d v="2019-04-28T00:00:00"/>
    <x v="3"/>
    <n v="1309.1199999999999"/>
    <x v="1703"/>
    <n v="641.46999999999991"/>
    <x v="1"/>
  </r>
  <r>
    <n v="86029"/>
    <x v="0"/>
    <x v="0"/>
    <x v="5"/>
    <n v="14"/>
    <x v="324"/>
    <d v="2019-04-24T00:00:00"/>
    <d v="2019-05-01T00:00:00"/>
    <x v="0"/>
    <n v="1890.12"/>
    <x v="3651"/>
    <n v="604.83999999999992"/>
    <x v="1"/>
  </r>
  <r>
    <n v="864548"/>
    <x v="0"/>
    <x v="2"/>
    <x v="3"/>
    <n v="48"/>
    <x v="324"/>
    <d v="2019-04-24T00:00:00"/>
    <d v="2019-05-01T00:00:00"/>
    <x v="2"/>
    <n v="1458.89"/>
    <x v="5865"/>
    <n v="481.43000000000006"/>
    <x v="1"/>
  </r>
  <r>
    <n v="958563"/>
    <x v="1"/>
    <x v="2"/>
    <x v="5"/>
    <n v="77"/>
    <x v="324"/>
    <d v="2019-04-24T00:00:00"/>
    <d v="2019-04-26T00:00:00"/>
    <x v="0"/>
    <n v="594.72"/>
    <x v="2747"/>
    <n v="291.41000000000003"/>
    <x v="1"/>
  </r>
  <r>
    <n v="951842"/>
    <x v="1"/>
    <x v="2"/>
    <x v="4"/>
    <n v="215"/>
    <x v="326"/>
    <d v="2019-04-23T00:00:00"/>
    <d v="2019-04-25T00:00:00"/>
    <x v="4"/>
    <n v="1386.25"/>
    <x v="8709"/>
    <n v="402.01"/>
    <x v="1"/>
  </r>
  <r>
    <n v="943129"/>
    <x v="3"/>
    <x v="2"/>
    <x v="2"/>
    <n v="202"/>
    <x v="326"/>
    <d v="2019-04-26T00:00:00"/>
    <d v="2019-05-01T00:00:00"/>
    <x v="0"/>
    <n v="1152.3399999999999"/>
    <x v="8710"/>
    <n v="472.45999999999992"/>
    <x v="1"/>
  </r>
  <r>
    <n v="686257"/>
    <x v="1"/>
    <x v="1"/>
    <x v="2"/>
    <n v="213"/>
    <x v="325"/>
    <d v="2019-04-24T00:00:00"/>
    <d v="2019-04-26T00:00:00"/>
    <x v="2"/>
    <n v="1768.77"/>
    <x v="2389"/>
    <n v="813.63"/>
    <x v="1"/>
  </r>
  <r>
    <n v="95031"/>
    <x v="2"/>
    <x v="3"/>
    <x v="4"/>
    <n v="59"/>
    <x v="326"/>
    <d v="2019-04-24T00:00:00"/>
    <d v="2019-04-26T00:00:00"/>
    <x v="5"/>
    <n v="730.52"/>
    <x v="2769"/>
    <n v="189.93999999999994"/>
    <x v="1"/>
  </r>
  <r>
    <n v="778553"/>
    <x v="1"/>
    <x v="0"/>
    <x v="2"/>
    <n v="29"/>
    <x v="326"/>
    <d v="2019-04-26T00:00:00"/>
    <d v="2019-04-28T00:00:00"/>
    <x v="4"/>
    <n v="1922.06"/>
    <x v="8711"/>
    <n v="634.28"/>
    <x v="1"/>
  </r>
  <r>
    <n v="770480"/>
    <x v="1"/>
    <x v="2"/>
    <x v="1"/>
    <n v="107"/>
    <x v="326"/>
    <d v="2019-04-27T00:00:00"/>
    <d v="2019-05-03T00:00:00"/>
    <x v="4"/>
    <n v="1365.01"/>
    <x v="8712"/>
    <n v="232.04999999999995"/>
    <x v="1"/>
  </r>
  <r>
    <n v="406746"/>
    <x v="1"/>
    <x v="2"/>
    <x v="2"/>
    <n v="349"/>
    <x v="326"/>
    <d v="2019-04-25T00:00:00"/>
    <d v="2019-04-28T00:00:00"/>
    <x v="4"/>
    <n v="201.52"/>
    <x v="6180"/>
    <n v="92.700000000000017"/>
    <x v="1"/>
  </r>
  <r>
    <n v="209781"/>
    <x v="1"/>
    <x v="3"/>
    <x v="3"/>
    <n v="188"/>
    <x v="327"/>
    <d v="2019-04-25T00:00:00"/>
    <d v="2019-05-02T00:00:00"/>
    <x v="1"/>
    <n v="443.32"/>
    <x v="8713"/>
    <n v="93.099999999999966"/>
    <x v="1"/>
  </r>
  <r>
    <n v="291459"/>
    <x v="3"/>
    <x v="3"/>
    <x v="3"/>
    <n v="327"/>
    <x v="326"/>
    <d v="2019-04-26T00:00:00"/>
    <d v="2019-05-03T00:00:00"/>
    <x v="4"/>
    <n v="1346.62"/>
    <x v="8714"/>
    <n v="498.24999999999989"/>
    <x v="1"/>
  </r>
  <r>
    <n v="276935"/>
    <x v="1"/>
    <x v="2"/>
    <x v="2"/>
    <n v="187"/>
    <x v="327"/>
    <d v="2019-04-27T00:00:00"/>
    <d v="2019-05-02T00:00:00"/>
    <x v="0"/>
    <n v="292.89"/>
    <x v="1338"/>
    <n v="73.22"/>
    <x v="1"/>
  </r>
  <r>
    <n v="297868"/>
    <x v="0"/>
    <x v="0"/>
    <x v="0"/>
    <n v="208"/>
    <x v="326"/>
    <d v="2019-04-24T00:00:00"/>
    <d v="2019-05-01T00:00:00"/>
    <x v="1"/>
    <n v="1922.88"/>
    <x v="5535"/>
    <n v="634.55000000000018"/>
    <x v="1"/>
  </r>
  <r>
    <n v="888264"/>
    <x v="1"/>
    <x v="2"/>
    <x v="0"/>
    <n v="37"/>
    <x v="327"/>
    <d v="2019-04-25T00:00:00"/>
    <d v="2019-04-29T00:00:00"/>
    <x v="3"/>
    <n v="1160.6600000000001"/>
    <x v="3204"/>
    <n v="359.80000000000007"/>
    <x v="1"/>
  </r>
  <r>
    <n v="484431"/>
    <x v="2"/>
    <x v="2"/>
    <x v="5"/>
    <n v="25"/>
    <x v="327"/>
    <d v="2019-04-27T00:00:00"/>
    <d v="2019-04-28T00:00:00"/>
    <x v="0"/>
    <n v="829.19"/>
    <x v="3061"/>
    <n v="248.7600000000001"/>
    <x v="1"/>
  </r>
  <r>
    <n v="297632"/>
    <x v="3"/>
    <x v="0"/>
    <x v="0"/>
    <n v="145"/>
    <x v="327"/>
    <d v="2019-04-25T00:00:00"/>
    <d v="2019-05-02T00:00:00"/>
    <x v="5"/>
    <n v="1386.52"/>
    <x v="294"/>
    <n v="596.19999999999993"/>
    <x v="1"/>
  </r>
  <r>
    <n v="343912"/>
    <x v="0"/>
    <x v="2"/>
    <x v="0"/>
    <n v="339"/>
    <x v="327"/>
    <d v="2019-04-25T00:00:00"/>
    <d v="2019-04-28T00:00:00"/>
    <x v="2"/>
    <n v="1724.52"/>
    <x v="3688"/>
    <n v="258.68000000000006"/>
    <x v="1"/>
  </r>
  <r>
    <n v="119455"/>
    <x v="0"/>
    <x v="1"/>
    <x v="0"/>
    <n v="93"/>
    <x v="327"/>
    <d v="2019-04-28T00:00:00"/>
    <d v="2019-05-05T00:00:00"/>
    <x v="3"/>
    <n v="458.61"/>
    <x v="8715"/>
    <n v="50.449999999999989"/>
    <x v="1"/>
  </r>
  <r>
    <n v="915250"/>
    <x v="1"/>
    <x v="3"/>
    <x v="1"/>
    <n v="75"/>
    <x v="328"/>
    <d v="2019-04-25T00:00:00"/>
    <d v="2019-05-02T00:00:00"/>
    <x v="5"/>
    <n v="1549.99"/>
    <x v="8716"/>
    <n v="418.5"/>
    <x v="1"/>
  </r>
  <r>
    <n v="425129"/>
    <x v="1"/>
    <x v="3"/>
    <x v="5"/>
    <n v="171"/>
    <x v="328"/>
    <d v="2019-04-26T00:00:00"/>
    <d v="2019-04-30T00:00:00"/>
    <x v="0"/>
    <n v="1833.88"/>
    <x v="8717"/>
    <n v="733.55000000000018"/>
    <x v="1"/>
  </r>
  <r>
    <n v="460463"/>
    <x v="3"/>
    <x v="0"/>
    <x v="4"/>
    <n v="190"/>
    <x v="327"/>
    <d v="2019-04-25T00:00:00"/>
    <d v="2019-04-29T00:00:00"/>
    <x v="4"/>
    <n v="974.1"/>
    <x v="5609"/>
    <n v="155.86000000000001"/>
    <x v="1"/>
  </r>
  <r>
    <n v="777149"/>
    <x v="3"/>
    <x v="0"/>
    <x v="5"/>
    <n v="104"/>
    <x v="329"/>
    <d v="2019-04-26T00:00:00"/>
    <d v="2019-04-27T00:00:00"/>
    <x v="4"/>
    <n v="755.6"/>
    <x v="8718"/>
    <n v="173.79000000000008"/>
    <x v="1"/>
  </r>
  <r>
    <n v="82030"/>
    <x v="2"/>
    <x v="1"/>
    <x v="3"/>
    <n v="332"/>
    <x v="328"/>
    <d v="2019-04-28T00:00:00"/>
    <d v="2019-05-01T00:00:00"/>
    <x v="1"/>
    <n v="1313.2"/>
    <x v="6868"/>
    <n v="393.96000000000004"/>
    <x v="1"/>
  </r>
  <r>
    <n v="346267"/>
    <x v="2"/>
    <x v="0"/>
    <x v="4"/>
    <n v="81"/>
    <x v="328"/>
    <d v="2019-04-29T00:00:00"/>
    <d v="2019-05-03T00:00:00"/>
    <x v="3"/>
    <n v="1233.3699999999999"/>
    <x v="8719"/>
    <n v="135.66999999999985"/>
    <x v="1"/>
  </r>
  <r>
    <n v="859665"/>
    <x v="0"/>
    <x v="2"/>
    <x v="4"/>
    <n v="341"/>
    <x v="328"/>
    <d v="2019-04-26T00:00:00"/>
    <d v="2019-04-29T00:00:00"/>
    <x v="1"/>
    <n v="316.57"/>
    <x v="2737"/>
    <n v="66.47999999999999"/>
    <x v="1"/>
  </r>
  <r>
    <n v="372365"/>
    <x v="3"/>
    <x v="3"/>
    <x v="3"/>
    <n v="102"/>
    <x v="328"/>
    <d v="2019-04-28T00:00:00"/>
    <d v="2019-05-03T00:00:00"/>
    <x v="3"/>
    <n v="1755.48"/>
    <x v="8720"/>
    <n v="702.19"/>
    <x v="1"/>
  </r>
  <r>
    <n v="16114"/>
    <x v="3"/>
    <x v="0"/>
    <x v="0"/>
    <n v="180"/>
    <x v="328"/>
    <d v="2019-04-26T00:00:00"/>
    <d v="2019-04-27T00:00:00"/>
    <x v="1"/>
    <n v="1838.7"/>
    <x v="8721"/>
    <n v="809.03"/>
    <x v="1"/>
  </r>
  <r>
    <n v="661200"/>
    <x v="0"/>
    <x v="3"/>
    <x v="0"/>
    <n v="6"/>
    <x v="329"/>
    <d v="2019-04-27T00:00:00"/>
    <d v="2019-04-28T00:00:00"/>
    <x v="0"/>
    <n v="959.64"/>
    <x v="5205"/>
    <n v="451.03"/>
    <x v="1"/>
  </r>
  <r>
    <n v="127800"/>
    <x v="0"/>
    <x v="3"/>
    <x v="1"/>
    <n v="52"/>
    <x v="329"/>
    <d v="2019-04-29T00:00:00"/>
    <d v="2019-05-02T00:00:00"/>
    <x v="2"/>
    <n v="1896.09"/>
    <x v="8722"/>
    <n v="170.64999999999986"/>
    <x v="1"/>
  </r>
  <r>
    <n v="971970"/>
    <x v="1"/>
    <x v="3"/>
    <x v="5"/>
    <n v="35"/>
    <x v="328"/>
    <d v="2019-04-28T00:00:00"/>
    <d v="2019-05-02T00:00:00"/>
    <x v="0"/>
    <n v="284.52"/>
    <x v="8723"/>
    <n v="82.509999999999991"/>
    <x v="1"/>
  </r>
  <r>
    <n v="820663"/>
    <x v="0"/>
    <x v="2"/>
    <x v="3"/>
    <n v="345"/>
    <x v="329"/>
    <d v="2019-04-27T00:00:00"/>
    <d v="2019-05-01T00:00:00"/>
    <x v="3"/>
    <n v="1802.91"/>
    <x v="8724"/>
    <n v="486.79000000000019"/>
    <x v="1"/>
  </r>
  <r>
    <n v="647648"/>
    <x v="2"/>
    <x v="1"/>
    <x v="1"/>
    <n v="80"/>
    <x v="328"/>
    <d v="2019-04-26T00:00:00"/>
    <d v="2019-04-27T00:00:00"/>
    <x v="5"/>
    <n v="159.77000000000001"/>
    <x v="8725"/>
    <n v="19.170000000000016"/>
    <x v="1"/>
  </r>
  <r>
    <n v="630233"/>
    <x v="1"/>
    <x v="2"/>
    <x v="3"/>
    <n v="45"/>
    <x v="329"/>
    <d v="2019-04-27T00:00:00"/>
    <d v="2019-04-28T00:00:00"/>
    <x v="0"/>
    <n v="439.57"/>
    <x v="8726"/>
    <n v="114.29000000000002"/>
    <x v="1"/>
  </r>
  <r>
    <n v="820029"/>
    <x v="0"/>
    <x v="3"/>
    <x v="4"/>
    <n v="234"/>
    <x v="328"/>
    <d v="2019-04-26T00:00:00"/>
    <d v="2019-04-30T00:00:00"/>
    <x v="0"/>
    <n v="1034.3599999999999"/>
    <x v="8727"/>
    <n v="279.27999999999986"/>
    <x v="1"/>
  </r>
  <r>
    <n v="357730"/>
    <x v="2"/>
    <x v="1"/>
    <x v="3"/>
    <n v="40"/>
    <x v="328"/>
    <d v="2019-04-27T00:00:00"/>
    <d v="2019-05-01T00:00:00"/>
    <x v="5"/>
    <n v="1978.16"/>
    <x v="8728"/>
    <n v="138.47000000000003"/>
    <x v="1"/>
  </r>
  <r>
    <n v="987101"/>
    <x v="0"/>
    <x v="0"/>
    <x v="5"/>
    <n v="215"/>
    <x v="329"/>
    <d v="2019-04-30T00:00:00"/>
    <d v="2019-05-07T00:00:00"/>
    <x v="4"/>
    <n v="708.27"/>
    <x v="8729"/>
    <n v="290.39"/>
    <x v="1"/>
  </r>
  <r>
    <n v="735354"/>
    <x v="0"/>
    <x v="2"/>
    <x v="3"/>
    <n v="241"/>
    <x v="329"/>
    <d v="2019-04-30T00:00:00"/>
    <d v="2019-05-04T00:00:00"/>
    <x v="4"/>
    <n v="416"/>
    <x v="8730"/>
    <n v="195.52"/>
    <x v="1"/>
  </r>
  <r>
    <n v="352862"/>
    <x v="3"/>
    <x v="3"/>
    <x v="4"/>
    <n v="135"/>
    <x v="330"/>
    <d v="2019-04-30T00:00:00"/>
    <d v="2019-05-04T00:00:00"/>
    <x v="4"/>
    <n v="767.31"/>
    <x v="8731"/>
    <n v="306.91999999999996"/>
    <x v="1"/>
  </r>
  <r>
    <n v="252270"/>
    <x v="2"/>
    <x v="0"/>
    <x v="5"/>
    <n v="60"/>
    <x v="329"/>
    <d v="2019-04-29T00:00:00"/>
    <d v="2019-04-30T00:00:00"/>
    <x v="3"/>
    <n v="1159.22"/>
    <x v="3268"/>
    <n v="324.58000000000004"/>
    <x v="1"/>
  </r>
  <r>
    <n v="977874"/>
    <x v="2"/>
    <x v="0"/>
    <x v="4"/>
    <n v="337"/>
    <x v="329"/>
    <d v="2019-04-29T00:00:00"/>
    <d v="2019-04-30T00:00:00"/>
    <x v="2"/>
    <n v="782.76"/>
    <x v="4134"/>
    <n v="273.96999999999997"/>
    <x v="1"/>
  </r>
  <r>
    <n v="765387"/>
    <x v="0"/>
    <x v="0"/>
    <x v="0"/>
    <n v="153"/>
    <x v="329"/>
    <d v="2019-04-29T00:00:00"/>
    <d v="2019-05-06T00:00:00"/>
    <x v="0"/>
    <n v="1236.3900000000001"/>
    <x v="8732"/>
    <n v="123.6400000000001"/>
    <x v="1"/>
  </r>
  <r>
    <n v="875712"/>
    <x v="2"/>
    <x v="0"/>
    <x v="0"/>
    <n v="28"/>
    <x v="330"/>
    <d v="2019-04-27T00:00:00"/>
    <d v="2019-04-30T00:00:00"/>
    <x v="1"/>
    <n v="484.22"/>
    <x v="4596"/>
    <n v="116.21000000000004"/>
    <x v="1"/>
  </r>
  <r>
    <n v="537661"/>
    <x v="1"/>
    <x v="1"/>
    <x v="3"/>
    <n v="112"/>
    <x v="330"/>
    <d v="2019-04-28T00:00:00"/>
    <d v="2019-05-05T00:00:00"/>
    <x v="0"/>
    <n v="1227.48"/>
    <x v="3590"/>
    <n v="380.52"/>
    <x v="1"/>
  </r>
  <r>
    <n v="238733"/>
    <x v="3"/>
    <x v="0"/>
    <x v="3"/>
    <n v="342"/>
    <x v="330"/>
    <d v="2019-04-29T00:00:00"/>
    <d v="2019-05-01T00:00:00"/>
    <x v="1"/>
    <n v="1152.3399999999999"/>
    <x v="8733"/>
    <n v="207.41999999999996"/>
    <x v="1"/>
  </r>
  <r>
    <n v="813881"/>
    <x v="1"/>
    <x v="3"/>
    <x v="1"/>
    <n v="110"/>
    <x v="329"/>
    <d v="2019-04-28T00:00:00"/>
    <d v="2019-05-02T00:00:00"/>
    <x v="2"/>
    <n v="492.44"/>
    <x v="8734"/>
    <n v="137.88"/>
    <x v="1"/>
  </r>
  <r>
    <n v="955931"/>
    <x v="1"/>
    <x v="0"/>
    <x v="4"/>
    <n v="328"/>
    <x v="330"/>
    <d v="2019-04-28T00:00:00"/>
    <d v="2019-05-04T00:00:00"/>
    <x v="1"/>
    <n v="339.51"/>
    <x v="8735"/>
    <n v="67.899999999999977"/>
    <x v="1"/>
  </r>
  <r>
    <n v="812576"/>
    <x v="0"/>
    <x v="1"/>
    <x v="3"/>
    <n v="260"/>
    <x v="330"/>
    <d v="2019-04-28T00:00:00"/>
    <d v="2019-05-04T00:00:00"/>
    <x v="3"/>
    <n v="1653.47"/>
    <x v="8736"/>
    <n v="512.57999999999993"/>
    <x v="1"/>
  </r>
  <r>
    <n v="258924"/>
    <x v="1"/>
    <x v="2"/>
    <x v="0"/>
    <n v="155"/>
    <x v="329"/>
    <d v="2019-04-28T00:00:00"/>
    <d v="2019-05-03T00:00:00"/>
    <x v="5"/>
    <n v="1462.22"/>
    <x v="8737"/>
    <n v="555.64"/>
    <x v="1"/>
  </r>
  <r>
    <n v="930890"/>
    <x v="1"/>
    <x v="3"/>
    <x v="0"/>
    <n v="366"/>
    <x v="331"/>
    <d v="2019-04-28T00:00:00"/>
    <d v="2019-05-01T00:00:00"/>
    <x v="3"/>
    <n v="1907.33"/>
    <x v="138"/>
    <n v="896.44999999999993"/>
    <x v="1"/>
  </r>
  <r>
    <n v="763750"/>
    <x v="0"/>
    <x v="2"/>
    <x v="5"/>
    <n v="203"/>
    <x v="331"/>
    <d v="2019-04-30T00:00:00"/>
    <d v="2019-05-01T00:00:00"/>
    <x v="0"/>
    <n v="1237.49"/>
    <x v="8738"/>
    <n v="519.75"/>
    <x v="1"/>
  </r>
  <r>
    <n v="482808"/>
    <x v="2"/>
    <x v="1"/>
    <x v="2"/>
    <n v="266"/>
    <x v="330"/>
    <d v="2019-05-01T00:00:00"/>
    <d v="2019-05-05T00:00:00"/>
    <x v="0"/>
    <n v="869.41"/>
    <x v="8739"/>
    <n v="191.26999999999998"/>
    <x v="1"/>
  </r>
  <r>
    <n v="465037"/>
    <x v="2"/>
    <x v="1"/>
    <x v="0"/>
    <n v="233"/>
    <x v="330"/>
    <d v="2019-04-30T00:00:00"/>
    <d v="2019-05-02T00:00:00"/>
    <x v="3"/>
    <n v="1380.04"/>
    <x v="8740"/>
    <n v="358.80999999999995"/>
    <x v="1"/>
  </r>
  <r>
    <n v="688557"/>
    <x v="3"/>
    <x v="0"/>
    <x v="5"/>
    <n v="303"/>
    <x v="331"/>
    <d v="2019-04-30T00:00:00"/>
    <d v="2019-05-01T00:00:00"/>
    <x v="0"/>
    <n v="712.36"/>
    <x v="1874"/>
    <n v="42.740000000000009"/>
    <x v="1"/>
  </r>
  <r>
    <n v="24102"/>
    <x v="1"/>
    <x v="1"/>
    <x v="0"/>
    <n v="336"/>
    <x v="330"/>
    <d v="2019-05-01T00:00:00"/>
    <d v="2019-05-06T00:00:00"/>
    <x v="2"/>
    <n v="350.84"/>
    <x v="6665"/>
    <n v="140.33999999999997"/>
    <x v="1"/>
  </r>
  <r>
    <n v="715409"/>
    <x v="1"/>
    <x v="2"/>
    <x v="2"/>
    <n v="126"/>
    <x v="330"/>
    <d v="2019-05-01T00:00:00"/>
    <d v="2019-05-07T00:00:00"/>
    <x v="1"/>
    <n v="1507.06"/>
    <x v="6606"/>
    <n v="452.11999999999989"/>
    <x v="1"/>
  </r>
  <r>
    <n v="959408"/>
    <x v="2"/>
    <x v="1"/>
    <x v="3"/>
    <n v="337"/>
    <x v="331"/>
    <d v="2019-05-01T00:00:00"/>
    <d v="2019-05-07T00:00:00"/>
    <x v="1"/>
    <n v="1340.35"/>
    <x v="8741"/>
    <n v="589.74999999999989"/>
    <x v="1"/>
  </r>
  <r>
    <n v="716261"/>
    <x v="1"/>
    <x v="3"/>
    <x v="0"/>
    <n v="297"/>
    <x v="331"/>
    <d v="2019-05-01T00:00:00"/>
    <d v="2019-05-08T00:00:00"/>
    <x v="5"/>
    <n v="565.66999999999996"/>
    <x v="8742"/>
    <n v="79.189999999999941"/>
    <x v="1"/>
  </r>
  <r>
    <n v="920131"/>
    <x v="1"/>
    <x v="3"/>
    <x v="4"/>
    <n v="266"/>
    <x v="331"/>
    <d v="2019-04-28T00:00:00"/>
    <d v="2019-04-29T00:00:00"/>
    <x v="4"/>
    <n v="1893.08"/>
    <x v="8743"/>
    <n v="492.19999999999982"/>
    <x v="1"/>
  </r>
  <r>
    <n v="784691"/>
    <x v="2"/>
    <x v="1"/>
    <x v="5"/>
    <n v="327"/>
    <x v="331"/>
    <d v="2019-05-02T00:00:00"/>
    <d v="2019-05-08T00:00:00"/>
    <x v="0"/>
    <n v="1034.3599999999999"/>
    <x v="8744"/>
    <n v="341.33999999999992"/>
    <x v="1"/>
  </r>
  <r>
    <n v="587544"/>
    <x v="1"/>
    <x v="3"/>
    <x v="5"/>
    <n v="222"/>
    <x v="332"/>
    <d v="2019-05-01T00:00:00"/>
    <d v="2019-05-07T00:00:00"/>
    <x v="4"/>
    <n v="1759.46"/>
    <x v="8745"/>
    <n v="527.84000000000015"/>
    <x v="1"/>
  </r>
  <r>
    <n v="647259"/>
    <x v="1"/>
    <x v="3"/>
    <x v="5"/>
    <n v="1"/>
    <x v="331"/>
    <d v="2019-04-30T00:00:00"/>
    <d v="2019-05-07T00:00:00"/>
    <x v="2"/>
    <n v="284.52"/>
    <x v="1741"/>
    <n v="71.13"/>
    <x v="1"/>
  </r>
  <r>
    <n v="820189"/>
    <x v="0"/>
    <x v="0"/>
    <x v="2"/>
    <n v="230"/>
    <x v="332"/>
    <d v="2019-04-30T00:00:00"/>
    <d v="2019-05-05T00:00:00"/>
    <x v="4"/>
    <n v="1587.23"/>
    <x v="4499"/>
    <n v="730.13"/>
    <x v="1"/>
  </r>
  <r>
    <n v="194299"/>
    <x v="0"/>
    <x v="0"/>
    <x v="0"/>
    <n v="361"/>
    <x v="331"/>
    <d v="2019-05-02T00:00:00"/>
    <d v="2019-05-08T00:00:00"/>
    <x v="5"/>
    <n v="1802.47"/>
    <x v="8746"/>
    <n v="630.86000000000013"/>
    <x v="1"/>
  </r>
  <r>
    <n v="785891"/>
    <x v="3"/>
    <x v="0"/>
    <x v="0"/>
    <n v="60"/>
    <x v="332"/>
    <d v="2019-05-02T00:00:00"/>
    <d v="2019-05-08T00:00:00"/>
    <x v="1"/>
    <n v="1965.44"/>
    <x v="8486"/>
    <n v="766.52"/>
    <x v="1"/>
  </r>
  <r>
    <n v="749505"/>
    <x v="0"/>
    <x v="2"/>
    <x v="5"/>
    <n v="25"/>
    <x v="332"/>
    <d v="2019-04-29T00:00:00"/>
    <d v="2019-05-01T00:00:00"/>
    <x v="0"/>
    <n v="1716.03"/>
    <x v="8747"/>
    <n v="669.25"/>
    <x v="1"/>
  </r>
  <r>
    <n v="390332"/>
    <x v="0"/>
    <x v="0"/>
    <x v="0"/>
    <n v="164"/>
    <x v="332"/>
    <d v="2019-04-30T00:00:00"/>
    <d v="2019-05-05T00:00:00"/>
    <x v="5"/>
    <n v="663.08"/>
    <x v="8748"/>
    <n v="271.86"/>
    <x v="1"/>
  </r>
  <r>
    <n v="249574"/>
    <x v="0"/>
    <x v="1"/>
    <x v="4"/>
    <n v="267"/>
    <x v="332"/>
    <d v="2019-04-29T00:00:00"/>
    <d v="2019-05-03T00:00:00"/>
    <x v="2"/>
    <n v="1802.47"/>
    <x v="2307"/>
    <n v="504.69000000000005"/>
    <x v="1"/>
  </r>
  <r>
    <n v="289706"/>
    <x v="3"/>
    <x v="0"/>
    <x v="3"/>
    <n v="213"/>
    <x v="331"/>
    <d v="2019-05-01T00:00:00"/>
    <d v="2019-05-07T00:00:00"/>
    <x v="4"/>
    <n v="1473.14"/>
    <x v="8749"/>
    <n v="677.6400000000001"/>
    <x v="1"/>
  </r>
  <r>
    <n v="841708"/>
    <x v="3"/>
    <x v="3"/>
    <x v="3"/>
    <n v="41"/>
    <x v="331"/>
    <d v="2019-04-30T00:00:00"/>
    <d v="2019-05-07T00:00:00"/>
    <x v="3"/>
    <n v="1724.52"/>
    <x v="3333"/>
    <n v="534.59999999999991"/>
    <x v="1"/>
  </r>
  <r>
    <n v="98611"/>
    <x v="1"/>
    <x v="3"/>
    <x v="1"/>
    <n v="250"/>
    <x v="331"/>
    <d v="2019-04-29T00:00:00"/>
    <d v="2019-05-02T00:00:00"/>
    <x v="3"/>
    <n v="1205.04"/>
    <x v="8750"/>
    <n v="590.46999999999991"/>
    <x v="1"/>
  </r>
  <r>
    <n v="832683"/>
    <x v="0"/>
    <x v="1"/>
    <x v="3"/>
    <n v="66"/>
    <x v="332"/>
    <d v="2019-04-30T00:00:00"/>
    <d v="2019-05-03T00:00:00"/>
    <x v="5"/>
    <n v="1862.1"/>
    <x v="8751"/>
    <n v="335.17999999999984"/>
    <x v="1"/>
  </r>
  <r>
    <n v="759963"/>
    <x v="1"/>
    <x v="1"/>
    <x v="3"/>
    <n v="2"/>
    <x v="331"/>
    <d v="2019-05-02T00:00:00"/>
    <d v="2019-05-06T00:00:00"/>
    <x v="2"/>
    <n v="1891.81"/>
    <x v="311"/>
    <n v="302.69000000000005"/>
    <x v="1"/>
  </r>
  <r>
    <n v="758078"/>
    <x v="0"/>
    <x v="1"/>
    <x v="2"/>
    <n v="276"/>
    <x v="331"/>
    <d v="2019-04-29T00:00:00"/>
    <d v="2019-04-30T00:00:00"/>
    <x v="5"/>
    <n v="882.54"/>
    <x v="8752"/>
    <n v="97.079999999999927"/>
    <x v="1"/>
  </r>
  <r>
    <n v="45489"/>
    <x v="3"/>
    <x v="3"/>
    <x v="3"/>
    <n v="104"/>
    <x v="333"/>
    <d v="2019-05-03T00:00:00"/>
    <d v="2019-05-07T00:00:00"/>
    <x v="5"/>
    <n v="329.43"/>
    <x v="4244"/>
    <n v="135.07"/>
    <x v="1"/>
  </r>
  <r>
    <n v="558600"/>
    <x v="0"/>
    <x v="1"/>
    <x v="3"/>
    <n v="17"/>
    <x v="333"/>
    <d v="2019-04-30T00:00:00"/>
    <d v="2019-05-06T00:00:00"/>
    <x v="5"/>
    <n v="246.67"/>
    <x v="8753"/>
    <n v="81.399999999999977"/>
    <x v="1"/>
  </r>
  <r>
    <n v="4429"/>
    <x v="0"/>
    <x v="3"/>
    <x v="4"/>
    <n v="232"/>
    <x v="333"/>
    <d v="2019-04-30T00:00:00"/>
    <d v="2019-05-02T00:00:00"/>
    <x v="0"/>
    <n v="1588.75"/>
    <x v="8754"/>
    <n v="714.94"/>
    <x v="1"/>
  </r>
  <r>
    <n v="183807"/>
    <x v="1"/>
    <x v="2"/>
    <x v="0"/>
    <n v="167"/>
    <x v="333"/>
    <d v="2019-04-30T00:00:00"/>
    <d v="2019-05-07T00:00:00"/>
    <x v="5"/>
    <n v="1272.93"/>
    <x v="8755"/>
    <n v="458.25000000000011"/>
    <x v="1"/>
  </r>
  <r>
    <n v="690522"/>
    <x v="0"/>
    <x v="3"/>
    <x v="5"/>
    <n v="248"/>
    <x v="332"/>
    <d v="2019-05-02T00:00:00"/>
    <d v="2019-05-09T00:00:00"/>
    <x v="1"/>
    <n v="411.04"/>
    <x v="5202"/>
    <n v="102.76000000000005"/>
    <x v="1"/>
  </r>
  <r>
    <n v="632880"/>
    <x v="1"/>
    <x v="2"/>
    <x v="1"/>
    <n v="231"/>
    <x v="333"/>
    <d v="2019-04-30T00:00:00"/>
    <d v="2019-05-07T00:00:00"/>
    <x v="0"/>
    <n v="1530.21"/>
    <x v="8756"/>
    <n v="749.80000000000007"/>
    <x v="1"/>
  </r>
  <r>
    <n v="546874"/>
    <x v="1"/>
    <x v="3"/>
    <x v="3"/>
    <n v="314"/>
    <x v="333"/>
    <d v="2019-05-02T00:00:00"/>
    <d v="2019-05-08T00:00:00"/>
    <x v="2"/>
    <n v="782.29"/>
    <x v="8757"/>
    <n v="86.049999999999955"/>
    <x v="1"/>
  </r>
  <r>
    <n v="342932"/>
    <x v="0"/>
    <x v="0"/>
    <x v="3"/>
    <n v="39"/>
    <x v="333"/>
    <d v="2019-05-01T00:00:00"/>
    <d v="2019-05-08T00:00:00"/>
    <x v="2"/>
    <n v="1418.69"/>
    <x v="8758"/>
    <n v="397.23"/>
    <x v="1"/>
  </r>
  <r>
    <n v="5128"/>
    <x v="0"/>
    <x v="3"/>
    <x v="1"/>
    <n v="2"/>
    <x v="333"/>
    <d v="2019-05-02T00:00:00"/>
    <d v="2019-05-03T00:00:00"/>
    <x v="5"/>
    <n v="201.47"/>
    <x v="8759"/>
    <n v="68.5"/>
    <x v="1"/>
  </r>
  <r>
    <n v="473028"/>
    <x v="1"/>
    <x v="2"/>
    <x v="3"/>
    <n v="17"/>
    <x v="332"/>
    <d v="2019-05-03T00:00:00"/>
    <d v="2019-05-06T00:00:00"/>
    <x v="0"/>
    <n v="194.17"/>
    <x v="4165"/>
    <n v="23.299999999999983"/>
    <x v="1"/>
  </r>
  <r>
    <n v="360593"/>
    <x v="1"/>
    <x v="3"/>
    <x v="2"/>
    <n v="239"/>
    <x v="332"/>
    <d v="2019-05-02T00:00:00"/>
    <d v="2019-05-05T00:00:00"/>
    <x v="4"/>
    <n v="804.08"/>
    <x v="8760"/>
    <n v="112.57000000000005"/>
    <x v="1"/>
  </r>
  <r>
    <n v="734268"/>
    <x v="1"/>
    <x v="1"/>
    <x v="0"/>
    <n v="310"/>
    <x v="333"/>
    <d v="2019-05-04T00:00:00"/>
    <d v="2019-05-10T00:00:00"/>
    <x v="4"/>
    <n v="1127.9000000000001"/>
    <x v="8761"/>
    <n v="236.86000000000013"/>
    <x v="1"/>
  </r>
  <r>
    <n v="989323"/>
    <x v="1"/>
    <x v="2"/>
    <x v="2"/>
    <n v="245"/>
    <x v="333"/>
    <d v="2019-05-02T00:00:00"/>
    <d v="2019-05-08T00:00:00"/>
    <x v="3"/>
    <n v="1684.01"/>
    <x v="6625"/>
    <n v="471.52"/>
    <x v="1"/>
  </r>
  <r>
    <n v="881601"/>
    <x v="0"/>
    <x v="0"/>
    <x v="4"/>
    <n v="244"/>
    <x v="334"/>
    <d v="2019-05-03T00:00:00"/>
    <d v="2019-05-07T00:00:00"/>
    <x v="1"/>
    <n v="1071.03"/>
    <x v="8762"/>
    <n v="481.95999999999992"/>
    <x v="1"/>
  </r>
  <r>
    <n v="754026"/>
    <x v="2"/>
    <x v="2"/>
    <x v="3"/>
    <n v="79"/>
    <x v="333"/>
    <d v="2019-05-03T00:00:00"/>
    <d v="2019-05-06T00:00:00"/>
    <x v="0"/>
    <n v="592.61"/>
    <x v="4262"/>
    <n v="59.259999999999991"/>
    <x v="1"/>
  </r>
  <r>
    <n v="250268"/>
    <x v="1"/>
    <x v="2"/>
    <x v="0"/>
    <n v="51"/>
    <x v="333"/>
    <d v="2019-05-02T00:00:00"/>
    <d v="2019-05-03T00:00:00"/>
    <x v="3"/>
    <n v="644.5"/>
    <x v="8763"/>
    <n v="141.79000000000002"/>
    <x v="1"/>
  </r>
  <r>
    <n v="519120"/>
    <x v="1"/>
    <x v="1"/>
    <x v="1"/>
    <n v="28"/>
    <x v="333"/>
    <d v="2019-05-03T00:00:00"/>
    <d v="2019-05-05T00:00:00"/>
    <x v="4"/>
    <n v="1233.3699999999999"/>
    <x v="8764"/>
    <n v="197.33999999999992"/>
    <x v="1"/>
  </r>
  <r>
    <n v="149779"/>
    <x v="1"/>
    <x v="3"/>
    <x v="4"/>
    <n v="301"/>
    <x v="335"/>
    <d v="2019-05-04T00:00:00"/>
    <d v="2019-05-11T00:00:00"/>
    <x v="4"/>
    <n v="638.46"/>
    <x v="2531"/>
    <n v="159.61000000000001"/>
    <x v="1"/>
  </r>
  <r>
    <n v="473496"/>
    <x v="0"/>
    <x v="2"/>
    <x v="3"/>
    <n v="316"/>
    <x v="334"/>
    <d v="2019-05-04T00:00:00"/>
    <d v="2019-05-07T00:00:00"/>
    <x v="0"/>
    <n v="1920.08"/>
    <x v="8765"/>
    <n v="633.62999999999988"/>
    <x v="1"/>
  </r>
  <r>
    <n v="284365"/>
    <x v="0"/>
    <x v="3"/>
    <x v="3"/>
    <n v="41"/>
    <x v="334"/>
    <d v="2019-05-03T00:00:00"/>
    <d v="2019-05-10T00:00:00"/>
    <x v="1"/>
    <n v="1358.64"/>
    <x v="8766"/>
    <n v="516.28000000000009"/>
    <x v="1"/>
  </r>
  <r>
    <n v="164615"/>
    <x v="0"/>
    <x v="1"/>
    <x v="2"/>
    <n v="245"/>
    <x v="334"/>
    <d v="2019-05-02T00:00:00"/>
    <d v="2019-05-05T00:00:00"/>
    <x v="3"/>
    <n v="1653.47"/>
    <x v="6571"/>
    <n v="810.2"/>
    <x v="1"/>
  </r>
  <r>
    <n v="177456"/>
    <x v="3"/>
    <x v="0"/>
    <x v="5"/>
    <n v="279"/>
    <x v="335"/>
    <d v="2019-05-04T00:00:00"/>
    <d v="2019-05-07T00:00:00"/>
    <x v="2"/>
    <n v="298.7"/>
    <x v="7941"/>
    <n v="83.639999999999986"/>
    <x v="1"/>
  </r>
  <r>
    <n v="298245"/>
    <x v="1"/>
    <x v="3"/>
    <x v="2"/>
    <n v="57"/>
    <x v="336"/>
    <d v="2019-05-06T00:00:00"/>
    <d v="2019-05-13T00:00:00"/>
    <x v="2"/>
    <n v="1697.84"/>
    <x v="8767"/>
    <n v="797.9799999999999"/>
    <x v="1"/>
  </r>
  <r>
    <n v="790845"/>
    <x v="3"/>
    <x v="2"/>
    <x v="3"/>
    <n v="47"/>
    <x v="336"/>
    <d v="2019-05-03T00:00:00"/>
    <d v="2019-05-04T00:00:00"/>
    <x v="2"/>
    <n v="1536.62"/>
    <x v="8768"/>
    <n v="92.199999999999818"/>
    <x v="1"/>
  </r>
  <r>
    <n v="234796"/>
    <x v="2"/>
    <x v="1"/>
    <x v="3"/>
    <n v="63"/>
    <x v="335"/>
    <d v="2019-05-05T00:00:00"/>
    <d v="2019-05-11T00:00:00"/>
    <x v="2"/>
    <n v="665.08"/>
    <x v="2266"/>
    <n v="152.97000000000003"/>
    <x v="1"/>
  </r>
  <r>
    <n v="406589"/>
    <x v="1"/>
    <x v="1"/>
    <x v="2"/>
    <n v="313"/>
    <x v="336"/>
    <d v="2019-05-05T00:00:00"/>
    <d v="2019-05-06T00:00:00"/>
    <x v="0"/>
    <n v="1876.44"/>
    <x v="5935"/>
    <n v="131.35000000000014"/>
    <x v="1"/>
  </r>
  <r>
    <n v="970208"/>
    <x v="2"/>
    <x v="3"/>
    <x v="3"/>
    <n v="115"/>
    <x v="336"/>
    <d v="2019-05-06T00:00:00"/>
    <d v="2019-05-08T00:00:00"/>
    <x v="2"/>
    <n v="793.58"/>
    <x v="8769"/>
    <n v="63.490000000000009"/>
    <x v="1"/>
  </r>
  <r>
    <n v="603567"/>
    <x v="1"/>
    <x v="3"/>
    <x v="4"/>
    <n v="222"/>
    <x v="335"/>
    <d v="2019-05-03T00:00:00"/>
    <d v="2019-05-09T00:00:00"/>
    <x v="3"/>
    <n v="1817.41"/>
    <x v="8770"/>
    <n v="781.49"/>
    <x v="1"/>
  </r>
  <r>
    <n v="709188"/>
    <x v="1"/>
    <x v="3"/>
    <x v="3"/>
    <n v="48"/>
    <x v="336"/>
    <d v="2019-05-06T00:00:00"/>
    <d v="2019-05-13T00:00:00"/>
    <x v="3"/>
    <n v="1445.12"/>
    <x v="2861"/>
    <n v="216.76999999999998"/>
    <x v="1"/>
  </r>
  <r>
    <n v="180427"/>
    <x v="0"/>
    <x v="0"/>
    <x v="1"/>
    <n v="12"/>
    <x v="337"/>
    <d v="2019-05-04T00:00:00"/>
    <d v="2019-05-10T00:00:00"/>
    <x v="1"/>
    <n v="201.47"/>
    <x v="2675"/>
    <n v="42.31"/>
    <x v="1"/>
  </r>
  <r>
    <n v="638917"/>
    <x v="1"/>
    <x v="1"/>
    <x v="4"/>
    <n v="306"/>
    <x v="336"/>
    <d v="2019-05-06T00:00:00"/>
    <d v="2019-05-10T00:00:00"/>
    <x v="0"/>
    <n v="1713.66"/>
    <x v="3878"/>
    <n v="565.51"/>
    <x v="1"/>
  </r>
  <r>
    <n v="494380"/>
    <x v="0"/>
    <x v="3"/>
    <x v="5"/>
    <n v="42"/>
    <x v="336"/>
    <d v="2019-05-06T00:00:00"/>
    <d v="2019-05-11T00:00:00"/>
    <x v="3"/>
    <n v="1104.51"/>
    <x v="8771"/>
    <n v="430.76"/>
    <x v="1"/>
  </r>
  <r>
    <n v="961205"/>
    <x v="0"/>
    <x v="0"/>
    <x v="5"/>
    <n v="244"/>
    <x v="336"/>
    <d v="2019-05-05T00:00:00"/>
    <d v="2019-05-11T00:00:00"/>
    <x v="5"/>
    <n v="1346.62"/>
    <x v="8772"/>
    <n v="403.9899999999999"/>
    <x v="1"/>
  </r>
  <r>
    <n v="679346"/>
    <x v="2"/>
    <x v="1"/>
    <x v="3"/>
    <n v="189"/>
    <x v="336"/>
    <d v="2019-05-04T00:00:00"/>
    <d v="2019-05-05T00:00:00"/>
    <x v="0"/>
    <n v="536.65"/>
    <x v="8773"/>
    <n v="123.42999999999995"/>
    <x v="1"/>
  </r>
  <r>
    <n v="414392"/>
    <x v="0"/>
    <x v="1"/>
    <x v="2"/>
    <n v="143"/>
    <x v="336"/>
    <d v="2019-05-07T00:00:00"/>
    <d v="2019-05-14T00:00:00"/>
    <x v="0"/>
    <n v="608.6"/>
    <x v="8774"/>
    <n v="66.950000000000045"/>
    <x v="1"/>
  </r>
  <r>
    <n v="188381"/>
    <x v="0"/>
    <x v="2"/>
    <x v="0"/>
    <n v="251"/>
    <x v="336"/>
    <d v="2019-05-05T00:00:00"/>
    <d v="2019-05-11T00:00:00"/>
    <x v="3"/>
    <n v="1313.2"/>
    <x v="8775"/>
    <n v="459.62"/>
    <x v="1"/>
  </r>
  <r>
    <n v="420864"/>
    <x v="2"/>
    <x v="1"/>
    <x v="2"/>
    <n v="176"/>
    <x v="336"/>
    <d v="2019-05-06T00:00:00"/>
    <d v="2019-05-07T00:00:00"/>
    <x v="3"/>
    <n v="1518.64"/>
    <x v="8776"/>
    <n v="212.61000000000013"/>
    <x v="1"/>
  </r>
  <r>
    <n v="134123"/>
    <x v="0"/>
    <x v="2"/>
    <x v="0"/>
    <n v="271"/>
    <x v="336"/>
    <d v="2019-05-05T00:00:00"/>
    <d v="2019-05-06T00:00:00"/>
    <x v="1"/>
    <n v="182.58"/>
    <x v="8227"/>
    <n v="14.610000000000014"/>
    <x v="1"/>
  </r>
  <r>
    <n v="114121"/>
    <x v="0"/>
    <x v="3"/>
    <x v="2"/>
    <n v="358"/>
    <x v="337"/>
    <d v="2019-05-06T00:00:00"/>
    <d v="2019-05-07T00:00:00"/>
    <x v="2"/>
    <n v="616.39"/>
    <x v="8777"/>
    <n v="295.87"/>
    <x v="1"/>
  </r>
  <r>
    <n v="699320"/>
    <x v="1"/>
    <x v="2"/>
    <x v="3"/>
    <n v="148"/>
    <x v="337"/>
    <d v="2019-05-06T00:00:00"/>
    <d v="2019-05-11T00:00:00"/>
    <x v="0"/>
    <n v="1208.4100000000001"/>
    <x v="8778"/>
    <n v="290.0200000000001"/>
    <x v="1"/>
  </r>
  <r>
    <n v="490071"/>
    <x v="1"/>
    <x v="1"/>
    <x v="2"/>
    <n v="50"/>
    <x v="337"/>
    <d v="2019-05-05T00:00:00"/>
    <d v="2019-05-09T00:00:00"/>
    <x v="2"/>
    <n v="558.04"/>
    <x v="8779"/>
    <n v="195.30999999999995"/>
    <x v="1"/>
  </r>
  <r>
    <n v="693311"/>
    <x v="0"/>
    <x v="0"/>
    <x v="0"/>
    <n v="210"/>
    <x v="337"/>
    <d v="2019-05-05T00:00:00"/>
    <d v="2019-05-08T00:00:00"/>
    <x v="0"/>
    <n v="1590.21"/>
    <x v="2764"/>
    <n v="763.30000000000007"/>
    <x v="1"/>
  </r>
  <r>
    <n v="312091"/>
    <x v="3"/>
    <x v="3"/>
    <x v="2"/>
    <n v="108"/>
    <x v="338"/>
    <d v="2019-05-05T00:00:00"/>
    <d v="2019-05-08T00:00:00"/>
    <x v="4"/>
    <n v="985.07"/>
    <x v="1526"/>
    <n v="315.22000000000003"/>
    <x v="1"/>
  </r>
  <r>
    <n v="314629"/>
    <x v="1"/>
    <x v="2"/>
    <x v="4"/>
    <n v="84"/>
    <x v="337"/>
    <d v="2019-05-07T00:00:00"/>
    <d v="2019-05-09T00:00:00"/>
    <x v="2"/>
    <n v="1700.22"/>
    <x v="8780"/>
    <n v="136.01999999999998"/>
    <x v="1"/>
  </r>
  <r>
    <n v="512819"/>
    <x v="2"/>
    <x v="1"/>
    <x v="3"/>
    <n v="211"/>
    <x v="337"/>
    <d v="2019-05-06T00:00:00"/>
    <d v="2019-05-07T00:00:00"/>
    <x v="2"/>
    <n v="1331.28"/>
    <x v="8752"/>
    <n v="545.81999999999994"/>
    <x v="1"/>
  </r>
  <r>
    <n v="500303"/>
    <x v="1"/>
    <x v="3"/>
    <x v="0"/>
    <n v="284"/>
    <x v="337"/>
    <d v="2019-05-08T00:00:00"/>
    <d v="2019-05-15T00:00:00"/>
    <x v="1"/>
    <n v="455.32"/>
    <x v="640"/>
    <n v="95.62"/>
    <x v="1"/>
  </r>
  <r>
    <n v="123162"/>
    <x v="0"/>
    <x v="2"/>
    <x v="0"/>
    <n v="145"/>
    <x v="337"/>
    <d v="2019-05-05T00:00:00"/>
    <d v="2019-05-09T00:00:00"/>
    <x v="5"/>
    <n v="1316.58"/>
    <x v="8781"/>
    <n v="210.64999999999986"/>
    <x v="1"/>
  </r>
  <r>
    <n v="446472"/>
    <x v="2"/>
    <x v="2"/>
    <x v="2"/>
    <n v="26"/>
    <x v="337"/>
    <d v="2019-05-05T00:00:00"/>
    <d v="2019-05-07T00:00:00"/>
    <x v="2"/>
    <n v="1612.24"/>
    <x v="8782"/>
    <n v="354.69000000000005"/>
    <x v="1"/>
  </r>
  <r>
    <n v="649230"/>
    <x v="1"/>
    <x v="1"/>
    <x v="4"/>
    <n v="318"/>
    <x v="339"/>
    <d v="2019-05-06T00:00:00"/>
    <d v="2019-05-09T00:00:00"/>
    <x v="2"/>
    <n v="1300.6199999999999"/>
    <x v="8783"/>
    <n v="91.039999999999964"/>
    <x v="1"/>
  </r>
  <r>
    <n v="936799"/>
    <x v="3"/>
    <x v="2"/>
    <x v="5"/>
    <n v="250"/>
    <x v="338"/>
    <d v="2019-05-08T00:00:00"/>
    <d v="2019-05-10T00:00:00"/>
    <x v="3"/>
    <n v="1338.98"/>
    <x v="8784"/>
    <n v="441.86"/>
    <x v="1"/>
  </r>
  <r>
    <n v="461039"/>
    <x v="2"/>
    <x v="0"/>
    <x v="1"/>
    <n v="207"/>
    <x v="338"/>
    <d v="2019-05-07T00:00:00"/>
    <d v="2019-05-09T00:00:00"/>
    <x v="4"/>
    <n v="935.89"/>
    <x v="5038"/>
    <n v="84.230000000000018"/>
    <x v="1"/>
  </r>
  <r>
    <n v="582572"/>
    <x v="1"/>
    <x v="2"/>
    <x v="4"/>
    <n v="47"/>
    <x v="338"/>
    <d v="2019-05-08T00:00:00"/>
    <d v="2019-05-13T00:00:00"/>
    <x v="5"/>
    <n v="616.16999999999996"/>
    <x v="8785"/>
    <n v="43.129999999999995"/>
    <x v="1"/>
  </r>
  <r>
    <n v="940618"/>
    <x v="2"/>
    <x v="1"/>
    <x v="5"/>
    <n v="89"/>
    <x v="338"/>
    <d v="2019-05-08T00:00:00"/>
    <d v="2019-05-09T00:00:00"/>
    <x v="5"/>
    <n v="1797.04"/>
    <x v="6151"/>
    <n v="197.67000000000007"/>
    <x v="1"/>
  </r>
  <r>
    <n v="777320"/>
    <x v="1"/>
    <x v="2"/>
    <x v="2"/>
    <n v="65"/>
    <x v="338"/>
    <d v="2019-05-06T00:00:00"/>
    <d v="2019-05-10T00:00:00"/>
    <x v="4"/>
    <n v="682.7"/>
    <x v="381"/>
    <n v="54.620000000000005"/>
    <x v="1"/>
  </r>
  <r>
    <n v="151464"/>
    <x v="1"/>
    <x v="3"/>
    <x v="1"/>
    <n v="174"/>
    <x v="338"/>
    <d v="2019-05-09T00:00:00"/>
    <d v="2019-05-12T00:00:00"/>
    <x v="1"/>
    <n v="1890.12"/>
    <x v="8786"/>
    <n v="170.1099999999999"/>
    <x v="1"/>
  </r>
  <r>
    <n v="676856"/>
    <x v="3"/>
    <x v="3"/>
    <x v="0"/>
    <n v="167"/>
    <x v="338"/>
    <d v="2019-05-09T00:00:00"/>
    <d v="2019-05-10T00:00:00"/>
    <x v="1"/>
    <n v="465.47"/>
    <x v="8787"/>
    <n v="69.82000000000005"/>
    <x v="1"/>
  </r>
  <r>
    <n v="103451"/>
    <x v="3"/>
    <x v="0"/>
    <x v="3"/>
    <n v="126"/>
    <x v="338"/>
    <d v="2019-05-09T00:00:00"/>
    <d v="2019-05-10T00:00:00"/>
    <x v="0"/>
    <n v="445.81"/>
    <x v="8788"/>
    <n v="115.91000000000003"/>
    <x v="1"/>
  </r>
  <r>
    <n v="149415"/>
    <x v="3"/>
    <x v="0"/>
    <x v="4"/>
    <n v="325"/>
    <x v="339"/>
    <d v="2019-05-06T00:00:00"/>
    <d v="2019-05-11T00:00:00"/>
    <x v="1"/>
    <n v="684.95"/>
    <x v="8789"/>
    <n v="273.98"/>
    <x v="1"/>
  </r>
  <r>
    <n v="992725"/>
    <x v="0"/>
    <x v="1"/>
    <x v="2"/>
    <n v="207"/>
    <x v="338"/>
    <d v="2019-05-07T00:00:00"/>
    <d v="2019-05-14T00:00:00"/>
    <x v="1"/>
    <n v="708.27"/>
    <x v="8790"/>
    <n v="212.47999999999996"/>
    <x v="1"/>
  </r>
  <r>
    <n v="131144"/>
    <x v="0"/>
    <x v="1"/>
    <x v="3"/>
    <n v="291"/>
    <x v="339"/>
    <d v="2019-05-06T00:00:00"/>
    <d v="2019-05-08T00:00:00"/>
    <x v="5"/>
    <n v="953.54"/>
    <x v="8791"/>
    <n v="95.349999999999909"/>
    <x v="1"/>
  </r>
  <r>
    <n v="142734"/>
    <x v="1"/>
    <x v="3"/>
    <x v="3"/>
    <n v="276"/>
    <x v="339"/>
    <d v="2019-05-06T00:00:00"/>
    <d v="2019-05-12T00:00:00"/>
    <x v="3"/>
    <n v="816.57"/>
    <x v="8792"/>
    <n v="383.79000000000008"/>
    <x v="1"/>
  </r>
  <r>
    <n v="180499"/>
    <x v="0"/>
    <x v="3"/>
    <x v="5"/>
    <n v="230"/>
    <x v="338"/>
    <d v="2019-05-06T00:00:00"/>
    <d v="2019-05-10T00:00:00"/>
    <x v="3"/>
    <n v="1747.9"/>
    <x v="8793"/>
    <n v="227.23000000000002"/>
    <x v="1"/>
  </r>
  <r>
    <n v="852914"/>
    <x v="2"/>
    <x v="0"/>
    <x v="3"/>
    <n v="251"/>
    <x v="339"/>
    <d v="2019-05-06T00:00:00"/>
    <d v="2019-05-13T00:00:00"/>
    <x v="4"/>
    <n v="1098.18"/>
    <x v="8794"/>
    <n v="329.45000000000005"/>
    <x v="1"/>
  </r>
  <r>
    <n v="90501"/>
    <x v="1"/>
    <x v="1"/>
    <x v="3"/>
    <n v="241"/>
    <x v="339"/>
    <d v="2019-05-08T00:00:00"/>
    <d v="2019-05-09T00:00:00"/>
    <x v="3"/>
    <n v="1607.9"/>
    <x v="8795"/>
    <n v="176.87000000000012"/>
    <x v="1"/>
  </r>
  <r>
    <n v="887332"/>
    <x v="2"/>
    <x v="1"/>
    <x v="5"/>
    <n v="275"/>
    <x v="339"/>
    <d v="2019-05-08T00:00:00"/>
    <d v="2019-05-12T00:00:00"/>
    <x v="3"/>
    <n v="337.68"/>
    <x v="8796"/>
    <n v="148.58000000000001"/>
    <x v="1"/>
  </r>
  <r>
    <n v="183440"/>
    <x v="1"/>
    <x v="0"/>
    <x v="3"/>
    <n v="45"/>
    <x v="338"/>
    <d v="2019-05-08T00:00:00"/>
    <d v="2019-05-12T00:00:00"/>
    <x v="4"/>
    <n v="1022"/>
    <x v="8797"/>
    <n v="511"/>
    <x v="1"/>
  </r>
  <r>
    <n v="403303"/>
    <x v="0"/>
    <x v="0"/>
    <x v="0"/>
    <n v="362"/>
    <x v="338"/>
    <d v="2019-05-09T00:00:00"/>
    <d v="2019-05-15T00:00:00"/>
    <x v="2"/>
    <n v="1114.98"/>
    <x v="8798"/>
    <n v="345.64"/>
    <x v="1"/>
  </r>
  <r>
    <n v="102592"/>
    <x v="3"/>
    <x v="0"/>
    <x v="2"/>
    <n v="238"/>
    <x v="339"/>
    <d v="2019-05-08T00:00:00"/>
    <d v="2019-05-10T00:00:00"/>
    <x v="4"/>
    <n v="1479.83"/>
    <x v="1014"/>
    <n v="695.52"/>
    <x v="1"/>
  </r>
  <r>
    <n v="154803"/>
    <x v="0"/>
    <x v="2"/>
    <x v="1"/>
    <n v="122"/>
    <x v="340"/>
    <d v="2019-05-07T00:00:00"/>
    <d v="2019-05-11T00:00:00"/>
    <x v="1"/>
    <n v="1513.02"/>
    <x v="368"/>
    <n v="726.25"/>
    <x v="1"/>
  </r>
  <r>
    <n v="847158"/>
    <x v="1"/>
    <x v="1"/>
    <x v="0"/>
    <n v="345"/>
    <x v="340"/>
    <d v="2019-05-09T00:00:00"/>
    <d v="2019-05-16T00:00:00"/>
    <x v="3"/>
    <n v="418.85"/>
    <x v="8799"/>
    <n v="54.450000000000045"/>
    <x v="1"/>
  </r>
  <r>
    <n v="37855"/>
    <x v="3"/>
    <x v="0"/>
    <x v="1"/>
    <n v="23"/>
    <x v="340"/>
    <d v="2019-05-08T00:00:00"/>
    <d v="2019-05-15T00:00:00"/>
    <x v="4"/>
    <n v="185.56"/>
    <x v="8800"/>
    <n v="85.36"/>
    <x v="1"/>
  </r>
  <r>
    <n v="692035"/>
    <x v="0"/>
    <x v="0"/>
    <x v="5"/>
    <n v="17"/>
    <x v="339"/>
    <d v="2019-05-07T00:00:00"/>
    <d v="2019-05-12T00:00:00"/>
    <x v="0"/>
    <n v="160.30000000000001"/>
    <x v="8801"/>
    <n v="41.680000000000007"/>
    <x v="1"/>
  </r>
  <r>
    <n v="154611"/>
    <x v="2"/>
    <x v="1"/>
    <x v="4"/>
    <n v="176"/>
    <x v="340"/>
    <d v="2019-05-08T00:00:00"/>
    <d v="2019-05-15T00:00:00"/>
    <x v="4"/>
    <n v="636.55999999999995"/>
    <x v="1450"/>
    <n v="197.32999999999993"/>
    <x v="1"/>
  </r>
  <r>
    <n v="596173"/>
    <x v="0"/>
    <x v="0"/>
    <x v="4"/>
    <n v="262"/>
    <x v="339"/>
    <d v="2019-05-10T00:00:00"/>
    <d v="2019-05-17T00:00:00"/>
    <x v="5"/>
    <n v="839.41"/>
    <x v="6837"/>
    <n v="386.13"/>
    <x v="1"/>
  </r>
  <r>
    <n v="649245"/>
    <x v="2"/>
    <x v="1"/>
    <x v="5"/>
    <n v="127"/>
    <x v="339"/>
    <d v="2019-05-07T00:00:00"/>
    <d v="2019-05-08T00:00:00"/>
    <x v="5"/>
    <n v="1033.3699999999999"/>
    <x v="8802"/>
    <n v="434.01999999999987"/>
    <x v="1"/>
  </r>
  <r>
    <n v="246123"/>
    <x v="1"/>
    <x v="2"/>
    <x v="3"/>
    <n v="232"/>
    <x v="340"/>
    <d v="2019-05-10T00:00:00"/>
    <d v="2019-05-11T00:00:00"/>
    <x v="0"/>
    <n v="1797.04"/>
    <x v="8803"/>
    <n v="862.57999999999993"/>
    <x v="1"/>
  </r>
  <r>
    <n v="662647"/>
    <x v="1"/>
    <x v="2"/>
    <x v="4"/>
    <n v="245"/>
    <x v="340"/>
    <d v="2019-05-10T00:00:00"/>
    <d v="2019-05-12T00:00:00"/>
    <x v="3"/>
    <n v="1039.94"/>
    <x v="1742"/>
    <n v="353.58000000000004"/>
    <x v="1"/>
  </r>
  <r>
    <n v="845482"/>
    <x v="3"/>
    <x v="2"/>
    <x v="5"/>
    <n v="213"/>
    <x v="341"/>
    <d v="2019-05-09T00:00:00"/>
    <d v="2019-05-14T00:00:00"/>
    <x v="0"/>
    <n v="755.6"/>
    <x v="8804"/>
    <n v="287.13"/>
    <x v="1"/>
  </r>
  <r>
    <n v="211694"/>
    <x v="1"/>
    <x v="3"/>
    <x v="4"/>
    <n v="270"/>
    <x v="340"/>
    <d v="2019-05-09T00:00:00"/>
    <d v="2019-05-13T00:00:00"/>
    <x v="0"/>
    <n v="458.61"/>
    <x v="8805"/>
    <n v="110.07"/>
    <x v="1"/>
  </r>
  <r>
    <n v="28763"/>
    <x v="0"/>
    <x v="0"/>
    <x v="0"/>
    <n v="280"/>
    <x v="340"/>
    <d v="2019-05-10T00:00:00"/>
    <d v="2019-05-16T00:00:00"/>
    <x v="4"/>
    <n v="923.81"/>
    <x v="7242"/>
    <n v="286.38"/>
    <x v="1"/>
  </r>
  <r>
    <n v="876711"/>
    <x v="3"/>
    <x v="2"/>
    <x v="5"/>
    <n v="231"/>
    <x v="341"/>
    <d v="2019-05-10T00:00:00"/>
    <d v="2019-05-11T00:00:00"/>
    <x v="5"/>
    <n v="1556.05"/>
    <x v="9"/>
    <n v="342.32999999999993"/>
    <x v="1"/>
  </r>
  <r>
    <n v="195017"/>
    <x v="0"/>
    <x v="1"/>
    <x v="2"/>
    <n v="325"/>
    <x v="340"/>
    <d v="2019-05-11T00:00:00"/>
    <d v="2019-05-15T00:00:00"/>
    <x v="1"/>
    <n v="372.24"/>
    <x v="3978"/>
    <n v="137.73000000000002"/>
    <x v="1"/>
  </r>
  <r>
    <n v="819863"/>
    <x v="0"/>
    <x v="1"/>
    <x v="3"/>
    <n v="183"/>
    <x v="341"/>
    <d v="2019-05-09T00:00:00"/>
    <d v="2019-05-13T00:00:00"/>
    <x v="1"/>
    <n v="1029.55"/>
    <x v="8806"/>
    <n v="236.79999999999995"/>
    <x v="1"/>
  </r>
  <r>
    <n v="156657"/>
    <x v="1"/>
    <x v="3"/>
    <x v="4"/>
    <n v="258"/>
    <x v="341"/>
    <d v="2019-05-09T00:00:00"/>
    <d v="2019-05-13T00:00:00"/>
    <x v="5"/>
    <n v="452.26"/>
    <x v="8564"/>
    <n v="149.25"/>
    <x v="1"/>
  </r>
  <r>
    <n v="301410"/>
    <x v="1"/>
    <x v="1"/>
    <x v="3"/>
    <n v="141"/>
    <x v="342"/>
    <d v="2019-05-12T00:00:00"/>
    <d v="2019-05-17T00:00:00"/>
    <x v="1"/>
    <n v="1684.01"/>
    <x v="8807"/>
    <n v="538.87999999999988"/>
    <x v="1"/>
  </r>
  <r>
    <n v="595613"/>
    <x v="1"/>
    <x v="2"/>
    <x v="1"/>
    <n v="52"/>
    <x v="341"/>
    <d v="2019-05-09T00:00:00"/>
    <d v="2019-05-10T00:00:00"/>
    <x v="3"/>
    <n v="1588.66"/>
    <x v="6196"/>
    <n v="238.30000000000018"/>
    <x v="1"/>
  </r>
  <r>
    <n v="756338"/>
    <x v="3"/>
    <x v="0"/>
    <x v="5"/>
    <n v="148"/>
    <x v="341"/>
    <d v="2019-05-10T00:00:00"/>
    <d v="2019-05-11T00:00:00"/>
    <x v="5"/>
    <n v="793.58"/>
    <x v="1109"/>
    <n v="333.30000000000007"/>
    <x v="1"/>
  </r>
  <r>
    <n v="434523"/>
    <x v="0"/>
    <x v="1"/>
    <x v="4"/>
    <n v="75"/>
    <x v="342"/>
    <d v="2019-05-11T00:00:00"/>
    <d v="2019-05-17T00:00:00"/>
    <x v="5"/>
    <n v="515.99"/>
    <x v="8808"/>
    <n v="92.88"/>
    <x v="1"/>
  </r>
  <r>
    <n v="914330"/>
    <x v="3"/>
    <x v="2"/>
    <x v="3"/>
    <n v="181"/>
    <x v="342"/>
    <d v="2019-05-09T00:00:00"/>
    <d v="2019-05-13T00:00:00"/>
    <x v="4"/>
    <n v="1409.92"/>
    <x v="8809"/>
    <n v="465.2700000000001"/>
    <x v="1"/>
  </r>
  <r>
    <n v="828129"/>
    <x v="0"/>
    <x v="3"/>
    <x v="3"/>
    <n v="87"/>
    <x v="341"/>
    <d v="2019-05-10T00:00:00"/>
    <d v="2019-05-16T00:00:00"/>
    <x v="1"/>
    <n v="1817.41"/>
    <x v="8810"/>
    <n v="399.83000000000015"/>
    <x v="1"/>
  </r>
  <r>
    <n v="899064"/>
    <x v="1"/>
    <x v="3"/>
    <x v="4"/>
    <n v="42"/>
    <x v="342"/>
    <d v="2019-05-10T00:00:00"/>
    <d v="2019-05-17T00:00:00"/>
    <x v="1"/>
    <n v="594.72"/>
    <x v="8811"/>
    <n v="261.68"/>
    <x v="1"/>
  </r>
  <r>
    <n v="217585"/>
    <x v="0"/>
    <x v="1"/>
    <x v="2"/>
    <n v="121"/>
    <x v="341"/>
    <d v="2019-05-11T00:00:00"/>
    <d v="2019-05-15T00:00:00"/>
    <x v="2"/>
    <n v="1482.41"/>
    <x v="8812"/>
    <n v="192.71000000000004"/>
    <x v="1"/>
  </r>
  <r>
    <n v="321456"/>
    <x v="0"/>
    <x v="2"/>
    <x v="3"/>
    <n v="210"/>
    <x v="342"/>
    <d v="2019-05-10T00:00:00"/>
    <d v="2019-05-16T00:00:00"/>
    <x v="5"/>
    <n v="1759.82"/>
    <x v="8813"/>
    <n v="756.71999999999991"/>
    <x v="1"/>
  </r>
  <r>
    <n v="202722"/>
    <x v="1"/>
    <x v="2"/>
    <x v="1"/>
    <n v="319"/>
    <x v="342"/>
    <d v="2019-05-11T00:00:00"/>
    <d v="2019-05-15T00:00:00"/>
    <x v="5"/>
    <n v="736.7"/>
    <x v="8814"/>
    <n v="44.200000000000045"/>
    <x v="1"/>
  </r>
  <r>
    <n v="766985"/>
    <x v="0"/>
    <x v="2"/>
    <x v="4"/>
    <n v="308"/>
    <x v="343"/>
    <d v="2019-05-13T00:00:00"/>
    <d v="2019-05-18T00:00:00"/>
    <x v="1"/>
    <n v="237.15"/>
    <x v="8815"/>
    <n v="28.460000000000008"/>
    <x v="1"/>
  </r>
  <r>
    <n v="276142"/>
    <x v="2"/>
    <x v="1"/>
    <x v="5"/>
    <n v="197"/>
    <x v="343"/>
    <d v="2019-05-12T00:00:00"/>
    <d v="2019-05-14T00:00:00"/>
    <x v="3"/>
    <n v="1027.29"/>
    <x v="8816"/>
    <n v="390.37"/>
    <x v="1"/>
  </r>
  <r>
    <n v="506677"/>
    <x v="3"/>
    <x v="0"/>
    <x v="0"/>
    <n v="26"/>
    <x v="343"/>
    <d v="2019-05-12T00:00:00"/>
    <d v="2019-05-14T00:00:00"/>
    <x v="3"/>
    <n v="178.5"/>
    <x v="8817"/>
    <n v="64.260000000000005"/>
    <x v="1"/>
  </r>
  <r>
    <n v="396109"/>
    <x v="0"/>
    <x v="0"/>
    <x v="5"/>
    <n v="100"/>
    <x v="342"/>
    <d v="2019-05-13T00:00:00"/>
    <d v="2019-05-14T00:00:00"/>
    <x v="4"/>
    <n v="199.73"/>
    <x v="8818"/>
    <n v="29.95999999999998"/>
    <x v="1"/>
  </r>
  <r>
    <n v="112363"/>
    <x v="2"/>
    <x v="1"/>
    <x v="0"/>
    <n v="74"/>
    <x v="342"/>
    <d v="2019-05-13T00:00:00"/>
    <d v="2019-05-19T00:00:00"/>
    <x v="3"/>
    <n v="1111.19"/>
    <x v="8819"/>
    <n v="555.59"/>
    <x v="1"/>
  </r>
  <r>
    <n v="708101"/>
    <x v="0"/>
    <x v="1"/>
    <x v="4"/>
    <n v="367"/>
    <x v="342"/>
    <d v="2019-05-10T00:00:00"/>
    <d v="2019-05-12T00:00:00"/>
    <x v="2"/>
    <n v="1415.96"/>
    <x v="8820"/>
    <n v="212.3900000000001"/>
    <x v="1"/>
  </r>
  <r>
    <n v="199690"/>
    <x v="0"/>
    <x v="0"/>
    <x v="3"/>
    <n v="100"/>
    <x v="344"/>
    <d v="2019-05-12T00:00:00"/>
    <d v="2019-05-19T00:00:00"/>
    <x v="0"/>
    <n v="419.59"/>
    <x v="8821"/>
    <n v="79.71999999999997"/>
    <x v="1"/>
  </r>
  <r>
    <n v="873120"/>
    <x v="3"/>
    <x v="3"/>
    <x v="3"/>
    <n v="53"/>
    <x v="344"/>
    <d v="2019-05-12T00:00:00"/>
    <d v="2019-05-19T00:00:00"/>
    <x v="1"/>
    <n v="1236.6199999999999"/>
    <x v="8822"/>
    <n v="432.81999999999994"/>
    <x v="1"/>
  </r>
  <r>
    <n v="287700"/>
    <x v="3"/>
    <x v="0"/>
    <x v="2"/>
    <n v="147"/>
    <x v="343"/>
    <d v="2019-05-13T00:00:00"/>
    <d v="2019-05-19T00:00:00"/>
    <x v="0"/>
    <n v="1698.44"/>
    <x v="8823"/>
    <n v="509.53"/>
    <x v="1"/>
  </r>
  <r>
    <n v="354337"/>
    <x v="1"/>
    <x v="2"/>
    <x v="1"/>
    <n v="71"/>
    <x v="344"/>
    <d v="2019-05-13T00:00:00"/>
    <d v="2019-05-19T00:00:00"/>
    <x v="1"/>
    <n v="1140.45"/>
    <x v="8824"/>
    <n v="399.16000000000008"/>
    <x v="1"/>
  </r>
  <r>
    <n v="185302"/>
    <x v="1"/>
    <x v="0"/>
    <x v="3"/>
    <n v="209"/>
    <x v="344"/>
    <d v="2019-05-12T00:00:00"/>
    <d v="2019-05-16T00:00:00"/>
    <x v="5"/>
    <n v="693.18"/>
    <x v="350"/>
    <n v="249.53999999999996"/>
    <x v="1"/>
  </r>
  <r>
    <n v="703955"/>
    <x v="0"/>
    <x v="3"/>
    <x v="1"/>
    <n v="322"/>
    <x v="343"/>
    <d v="2019-05-13T00:00:00"/>
    <d v="2019-05-19T00:00:00"/>
    <x v="2"/>
    <n v="1790.24"/>
    <x v="582"/>
    <n v="859.32"/>
    <x v="1"/>
  </r>
  <r>
    <n v="396649"/>
    <x v="3"/>
    <x v="3"/>
    <x v="5"/>
    <n v="217"/>
    <x v="344"/>
    <d v="2019-05-11T00:00:00"/>
    <d v="2019-05-14T00:00:00"/>
    <x v="1"/>
    <n v="378.7"/>
    <x v="8825"/>
    <n v="136.32999999999998"/>
    <x v="1"/>
  </r>
  <r>
    <n v="674220"/>
    <x v="1"/>
    <x v="0"/>
    <x v="0"/>
    <n v="263"/>
    <x v="343"/>
    <d v="2019-05-13T00:00:00"/>
    <d v="2019-05-14T00:00:00"/>
    <x v="2"/>
    <n v="1175.58"/>
    <x v="8826"/>
    <n v="223.3599999999999"/>
    <x v="1"/>
  </r>
  <r>
    <n v="637017"/>
    <x v="0"/>
    <x v="0"/>
    <x v="2"/>
    <n v="357"/>
    <x v="343"/>
    <d v="2019-05-13T00:00:00"/>
    <d v="2019-05-16T00:00:00"/>
    <x v="4"/>
    <n v="668.59"/>
    <x v="686"/>
    <n v="140.39999999999998"/>
    <x v="1"/>
  </r>
  <r>
    <n v="980918"/>
    <x v="0"/>
    <x v="0"/>
    <x v="4"/>
    <n v="362"/>
    <x v="345"/>
    <d v="2019-05-13T00:00:00"/>
    <d v="2019-05-14T00:00:00"/>
    <x v="5"/>
    <n v="1527.73"/>
    <x v="5171"/>
    <n v="488.87000000000012"/>
    <x v="1"/>
  </r>
  <r>
    <n v="770957"/>
    <x v="1"/>
    <x v="1"/>
    <x v="2"/>
    <n v="192"/>
    <x v="344"/>
    <d v="2019-05-13T00:00:00"/>
    <d v="2019-05-17T00:00:00"/>
    <x v="1"/>
    <n v="1755.48"/>
    <x v="4286"/>
    <n v="596.86000000000013"/>
    <x v="1"/>
  </r>
  <r>
    <n v="857233"/>
    <x v="3"/>
    <x v="3"/>
    <x v="5"/>
    <n v="136"/>
    <x v="344"/>
    <d v="2019-05-15T00:00:00"/>
    <d v="2019-05-18T00:00:00"/>
    <x v="4"/>
    <n v="1222.83"/>
    <x v="8827"/>
    <n v="342.38999999999987"/>
    <x v="1"/>
  </r>
  <r>
    <n v="692688"/>
    <x v="0"/>
    <x v="0"/>
    <x v="4"/>
    <n v="327"/>
    <x v="344"/>
    <d v="2019-05-14T00:00:00"/>
    <d v="2019-05-18T00:00:00"/>
    <x v="4"/>
    <n v="1367.25"/>
    <x v="8828"/>
    <n v="382.83000000000004"/>
    <x v="1"/>
  </r>
  <r>
    <n v="312046"/>
    <x v="0"/>
    <x v="1"/>
    <x v="0"/>
    <n v="306"/>
    <x v="345"/>
    <d v="2019-05-14T00:00:00"/>
    <d v="2019-05-18T00:00:00"/>
    <x v="2"/>
    <n v="712.27"/>
    <x v="8829"/>
    <n v="192.30999999999995"/>
    <x v="1"/>
  </r>
  <r>
    <n v="928656"/>
    <x v="1"/>
    <x v="0"/>
    <x v="2"/>
    <n v="163"/>
    <x v="344"/>
    <d v="2019-05-12T00:00:00"/>
    <d v="2019-05-13T00:00:00"/>
    <x v="5"/>
    <n v="1380.04"/>
    <x v="8830"/>
    <n v="676.21999999999991"/>
    <x v="1"/>
  </r>
  <r>
    <n v="376381"/>
    <x v="0"/>
    <x v="1"/>
    <x v="3"/>
    <n v="182"/>
    <x v="344"/>
    <d v="2019-05-14T00:00:00"/>
    <d v="2019-05-15T00:00:00"/>
    <x v="4"/>
    <n v="1349.24"/>
    <x v="8831"/>
    <n v="634.14"/>
    <x v="1"/>
  </r>
  <r>
    <n v="137649"/>
    <x v="3"/>
    <x v="3"/>
    <x v="1"/>
    <n v="46"/>
    <x v="346"/>
    <d v="2019-05-16T00:00:00"/>
    <d v="2019-05-21T00:00:00"/>
    <x v="5"/>
    <n v="300.74"/>
    <x v="8832"/>
    <n v="45.110000000000014"/>
    <x v="1"/>
  </r>
  <r>
    <n v="417014"/>
    <x v="0"/>
    <x v="2"/>
    <x v="1"/>
    <n v="206"/>
    <x v="345"/>
    <d v="2019-05-13T00:00:00"/>
    <d v="2019-05-14T00:00:00"/>
    <x v="2"/>
    <n v="592.79"/>
    <x v="1156"/>
    <n v="71.13"/>
    <x v="1"/>
  </r>
  <r>
    <n v="896426"/>
    <x v="0"/>
    <x v="1"/>
    <x v="5"/>
    <n v="81"/>
    <x v="345"/>
    <d v="2019-05-15T00:00:00"/>
    <d v="2019-05-22T00:00:00"/>
    <x v="5"/>
    <n v="1236.6199999999999"/>
    <x v="942"/>
    <n v="111.29999999999995"/>
    <x v="1"/>
  </r>
  <r>
    <n v="10134"/>
    <x v="1"/>
    <x v="2"/>
    <x v="2"/>
    <n v="196"/>
    <x v="346"/>
    <d v="2019-05-15T00:00:00"/>
    <d v="2019-05-21T00:00:00"/>
    <x v="2"/>
    <n v="1956.53"/>
    <x v="1826"/>
    <n v="469.56999999999994"/>
    <x v="1"/>
  </r>
  <r>
    <n v="326759"/>
    <x v="0"/>
    <x v="0"/>
    <x v="0"/>
    <n v="55"/>
    <x v="345"/>
    <d v="2019-05-14T00:00:00"/>
    <d v="2019-05-15T00:00:00"/>
    <x v="2"/>
    <n v="568.91"/>
    <x v="8833"/>
    <n v="85.339999999999975"/>
    <x v="1"/>
  </r>
  <r>
    <n v="381750"/>
    <x v="1"/>
    <x v="2"/>
    <x v="4"/>
    <n v="114"/>
    <x v="345"/>
    <d v="2019-05-16T00:00:00"/>
    <d v="2019-05-20T00:00:00"/>
    <x v="2"/>
    <n v="347.89"/>
    <x v="1173"/>
    <n v="100.88999999999999"/>
    <x v="1"/>
  </r>
  <r>
    <n v="375707"/>
    <x v="0"/>
    <x v="1"/>
    <x v="1"/>
    <n v="274"/>
    <x v="346"/>
    <d v="2019-05-14T00:00:00"/>
    <d v="2019-05-18T00:00:00"/>
    <x v="0"/>
    <n v="1529.74"/>
    <x v="8834"/>
    <n v="627.19000000000005"/>
    <x v="1"/>
  </r>
  <r>
    <n v="405434"/>
    <x v="2"/>
    <x v="2"/>
    <x v="0"/>
    <n v="320"/>
    <x v="345"/>
    <d v="2019-05-15T00:00:00"/>
    <d v="2019-05-18T00:00:00"/>
    <x v="5"/>
    <n v="685.1"/>
    <x v="3263"/>
    <n v="280.89000000000004"/>
    <x v="1"/>
  </r>
  <r>
    <n v="287432"/>
    <x v="0"/>
    <x v="3"/>
    <x v="4"/>
    <n v="229"/>
    <x v="345"/>
    <d v="2019-05-16T00:00:00"/>
    <d v="2019-05-19T00:00:00"/>
    <x v="5"/>
    <n v="730.52"/>
    <x v="8835"/>
    <n v="292.20999999999998"/>
    <x v="1"/>
  </r>
  <r>
    <n v="142255"/>
    <x v="1"/>
    <x v="3"/>
    <x v="3"/>
    <n v="245"/>
    <x v="346"/>
    <d v="2019-05-13T00:00:00"/>
    <d v="2019-05-18T00:00:00"/>
    <x v="0"/>
    <n v="1809.81"/>
    <x v="8836"/>
    <n v="886.81"/>
    <x v="1"/>
  </r>
  <r>
    <n v="165965"/>
    <x v="1"/>
    <x v="2"/>
    <x v="5"/>
    <n v="212"/>
    <x v="345"/>
    <d v="2019-05-15T00:00:00"/>
    <d v="2019-05-16T00:00:00"/>
    <x v="1"/>
    <n v="560.79"/>
    <x v="8837"/>
    <n v="151.40999999999997"/>
    <x v="1"/>
  </r>
  <r>
    <n v="544569"/>
    <x v="0"/>
    <x v="2"/>
    <x v="5"/>
    <n v="335"/>
    <x v="346"/>
    <d v="2019-05-16T00:00:00"/>
    <d v="2019-05-17T00:00:00"/>
    <x v="5"/>
    <n v="1592.32"/>
    <x v="8838"/>
    <n v="334.38999999999987"/>
    <x v="1"/>
  </r>
  <r>
    <n v="716260"/>
    <x v="1"/>
    <x v="2"/>
    <x v="3"/>
    <n v="58"/>
    <x v="346"/>
    <d v="2019-05-16T00:00:00"/>
    <d v="2019-05-20T00:00:00"/>
    <x v="3"/>
    <n v="1380.04"/>
    <x v="3561"/>
    <n v="524.41999999999996"/>
    <x v="1"/>
  </r>
  <r>
    <n v="568416"/>
    <x v="0"/>
    <x v="0"/>
    <x v="4"/>
    <n v="136"/>
    <x v="345"/>
    <d v="2019-05-14T00:00:00"/>
    <d v="2019-05-21T00:00:00"/>
    <x v="4"/>
    <n v="1308.3499999999999"/>
    <x v="8839"/>
    <n v="65.419999999999845"/>
    <x v="1"/>
  </r>
  <r>
    <n v="686286"/>
    <x v="1"/>
    <x v="3"/>
    <x v="0"/>
    <n v="301"/>
    <x v="346"/>
    <d v="2019-05-16T00:00:00"/>
    <d v="2019-05-18T00:00:00"/>
    <x v="1"/>
    <n v="1602.14"/>
    <x v="7804"/>
    <n v="112.15000000000009"/>
    <x v="1"/>
  </r>
  <r>
    <n v="853645"/>
    <x v="3"/>
    <x v="3"/>
    <x v="4"/>
    <n v="146"/>
    <x v="347"/>
    <d v="2019-05-17T00:00:00"/>
    <d v="2019-05-18T00:00:00"/>
    <x v="2"/>
    <n v="1874.46"/>
    <x v="8840"/>
    <n v="581.07999999999993"/>
    <x v="1"/>
  </r>
  <r>
    <n v="172245"/>
    <x v="0"/>
    <x v="0"/>
    <x v="0"/>
    <n v="119"/>
    <x v="347"/>
    <d v="2019-05-17T00:00:00"/>
    <d v="2019-05-24T00:00:00"/>
    <x v="3"/>
    <n v="1945.43"/>
    <x v="8841"/>
    <n v="972.71"/>
    <x v="1"/>
  </r>
  <r>
    <n v="45812"/>
    <x v="0"/>
    <x v="2"/>
    <x v="1"/>
    <n v="93"/>
    <x v="346"/>
    <d v="2019-05-15T00:00:00"/>
    <d v="2019-05-19T00:00:00"/>
    <x v="0"/>
    <n v="1222.83"/>
    <x v="8842"/>
    <n v="525.81999999999994"/>
    <x v="1"/>
  </r>
  <r>
    <n v="211884"/>
    <x v="0"/>
    <x v="2"/>
    <x v="0"/>
    <n v="99"/>
    <x v="346"/>
    <d v="2019-05-14T00:00:00"/>
    <d v="2019-05-17T00:00:00"/>
    <x v="4"/>
    <n v="1683.46"/>
    <x v="8843"/>
    <n v="303.02"/>
    <x v="1"/>
  </r>
  <r>
    <n v="60590"/>
    <x v="2"/>
    <x v="1"/>
    <x v="4"/>
    <n v="366"/>
    <x v="346"/>
    <d v="2019-05-15T00:00:00"/>
    <d v="2019-05-20T00:00:00"/>
    <x v="4"/>
    <n v="1877.7"/>
    <x v="8844"/>
    <n v="769.86000000000013"/>
    <x v="1"/>
  </r>
  <r>
    <n v="544891"/>
    <x v="3"/>
    <x v="3"/>
    <x v="2"/>
    <n v="341"/>
    <x v="347"/>
    <d v="2019-05-15T00:00:00"/>
    <d v="2019-05-19T00:00:00"/>
    <x v="0"/>
    <n v="1759.82"/>
    <x v="8845"/>
    <n v="123.18999999999983"/>
    <x v="1"/>
  </r>
  <r>
    <n v="247677"/>
    <x v="0"/>
    <x v="3"/>
    <x v="4"/>
    <n v="170"/>
    <x v="347"/>
    <d v="2019-05-15T00:00:00"/>
    <d v="2019-05-21T00:00:00"/>
    <x v="0"/>
    <n v="1164.95"/>
    <x v="415"/>
    <n v="279.59000000000003"/>
    <x v="1"/>
  </r>
  <r>
    <n v="777784"/>
    <x v="1"/>
    <x v="2"/>
    <x v="4"/>
    <n v="296"/>
    <x v="347"/>
    <d v="2019-05-14T00:00:00"/>
    <d v="2019-05-19T00:00:00"/>
    <x v="3"/>
    <n v="709.14"/>
    <x v="8846"/>
    <n v="184.38"/>
    <x v="1"/>
  </r>
  <r>
    <n v="462976"/>
    <x v="0"/>
    <x v="1"/>
    <x v="0"/>
    <n v="49"/>
    <x v="347"/>
    <d v="2019-05-16T00:00:00"/>
    <d v="2019-05-21T00:00:00"/>
    <x v="0"/>
    <n v="1172.79"/>
    <x v="8847"/>
    <n v="492.56999999999994"/>
    <x v="1"/>
  </r>
  <r>
    <n v="779516"/>
    <x v="1"/>
    <x v="3"/>
    <x v="5"/>
    <n v="194"/>
    <x v="347"/>
    <d v="2019-05-17T00:00:00"/>
    <d v="2019-05-19T00:00:00"/>
    <x v="0"/>
    <n v="706.62"/>
    <x v="8848"/>
    <n v="303.85000000000002"/>
    <x v="1"/>
  </r>
  <r>
    <n v="211673"/>
    <x v="0"/>
    <x v="2"/>
    <x v="2"/>
    <n v="331"/>
    <x v="348"/>
    <d v="2019-05-15T00:00:00"/>
    <d v="2019-05-21T00:00:00"/>
    <x v="2"/>
    <n v="1293.19"/>
    <x v="8849"/>
    <n v="517.28000000000009"/>
    <x v="1"/>
  </r>
  <r>
    <n v="337650"/>
    <x v="2"/>
    <x v="1"/>
    <x v="3"/>
    <n v="14"/>
    <x v="347"/>
    <d v="2019-05-17T00:00:00"/>
    <d v="2019-05-21T00:00:00"/>
    <x v="4"/>
    <n v="1681.44"/>
    <x v="8850"/>
    <n v="420.36000000000013"/>
    <x v="1"/>
  </r>
  <r>
    <n v="281301"/>
    <x v="1"/>
    <x v="3"/>
    <x v="2"/>
    <n v="19"/>
    <x v="347"/>
    <d v="2019-05-16T00:00:00"/>
    <d v="2019-05-17T00:00:00"/>
    <x v="0"/>
    <n v="1185.17"/>
    <x v="8851"/>
    <n v="154.07000000000016"/>
    <x v="1"/>
  </r>
  <r>
    <n v="444017"/>
    <x v="2"/>
    <x v="0"/>
    <x v="4"/>
    <n v="68"/>
    <x v="348"/>
    <d v="2019-05-16T00:00:00"/>
    <d v="2019-05-21T00:00:00"/>
    <x v="0"/>
    <n v="223.91"/>
    <x v="8852"/>
    <n v="53.740000000000009"/>
    <x v="1"/>
  </r>
  <r>
    <n v="623840"/>
    <x v="0"/>
    <x v="1"/>
    <x v="2"/>
    <n v="343"/>
    <x v="348"/>
    <d v="2019-05-18T00:00:00"/>
    <d v="2019-05-23T00:00:00"/>
    <x v="1"/>
    <n v="1503.81"/>
    <x v="8853"/>
    <n v="496.26"/>
    <x v="1"/>
  </r>
  <r>
    <n v="476099"/>
    <x v="2"/>
    <x v="0"/>
    <x v="0"/>
    <n v="66"/>
    <x v="348"/>
    <d v="2019-05-16T00:00:00"/>
    <d v="2019-05-20T00:00:00"/>
    <x v="4"/>
    <n v="224.17"/>
    <x v="8854"/>
    <n v="107.6"/>
    <x v="1"/>
  </r>
  <r>
    <n v="915396"/>
    <x v="0"/>
    <x v="1"/>
    <x v="5"/>
    <n v="59"/>
    <x v="348"/>
    <d v="2019-05-19T00:00:00"/>
    <d v="2019-05-26T00:00:00"/>
    <x v="1"/>
    <n v="1699.04"/>
    <x v="8855"/>
    <n v="679.62"/>
    <x v="1"/>
  </r>
  <r>
    <n v="244189"/>
    <x v="2"/>
    <x v="1"/>
    <x v="5"/>
    <n v="182"/>
    <x v="349"/>
    <d v="2019-05-17T00:00:00"/>
    <d v="2019-05-24T00:00:00"/>
    <x v="5"/>
    <n v="1217.95"/>
    <x v="8856"/>
    <n v="292.31000000000006"/>
    <x v="1"/>
  </r>
  <r>
    <n v="988253"/>
    <x v="0"/>
    <x v="0"/>
    <x v="5"/>
    <n v="124"/>
    <x v="349"/>
    <d v="2019-05-17T00:00:00"/>
    <d v="2019-05-18T00:00:00"/>
    <x v="2"/>
    <n v="1899.76"/>
    <x v="7094"/>
    <n v="398.95000000000005"/>
    <x v="1"/>
  </r>
  <r>
    <n v="971017"/>
    <x v="3"/>
    <x v="0"/>
    <x v="5"/>
    <n v="77"/>
    <x v="349"/>
    <d v="2019-05-16T00:00:00"/>
    <d v="2019-05-20T00:00:00"/>
    <x v="3"/>
    <n v="1627.57"/>
    <x v="1693"/>
    <n v="602.20000000000005"/>
    <x v="1"/>
  </r>
  <r>
    <n v="131343"/>
    <x v="1"/>
    <x v="3"/>
    <x v="4"/>
    <n v="221"/>
    <x v="349"/>
    <d v="2019-05-19T00:00:00"/>
    <d v="2019-05-22T00:00:00"/>
    <x v="5"/>
    <n v="399.95"/>
    <x v="7694"/>
    <n v="167.98"/>
    <x v="1"/>
  </r>
  <r>
    <n v="748590"/>
    <x v="0"/>
    <x v="3"/>
    <x v="0"/>
    <n v="312"/>
    <x v="349"/>
    <d v="2019-05-16T00:00:00"/>
    <d v="2019-05-19T00:00:00"/>
    <x v="2"/>
    <n v="1022"/>
    <x v="8857"/>
    <n v="439.46000000000004"/>
    <x v="1"/>
  </r>
  <r>
    <n v="130318"/>
    <x v="0"/>
    <x v="2"/>
    <x v="2"/>
    <n v="188"/>
    <x v="349"/>
    <d v="2019-05-19T00:00:00"/>
    <d v="2019-05-24T00:00:00"/>
    <x v="3"/>
    <n v="636.55999999999995"/>
    <x v="8858"/>
    <n v="44.559999999999945"/>
    <x v="1"/>
  </r>
  <r>
    <n v="553348"/>
    <x v="1"/>
    <x v="0"/>
    <x v="0"/>
    <n v="89"/>
    <x v="348"/>
    <d v="2019-05-16T00:00:00"/>
    <d v="2019-05-19T00:00:00"/>
    <x v="2"/>
    <n v="1526.13"/>
    <x v="642"/>
    <n v="732.54000000000008"/>
    <x v="1"/>
  </r>
  <r>
    <n v="533560"/>
    <x v="0"/>
    <x v="1"/>
    <x v="2"/>
    <n v="29"/>
    <x v="350"/>
    <d v="2019-05-18T00:00:00"/>
    <d v="2019-05-21T00:00:00"/>
    <x v="4"/>
    <n v="237.15"/>
    <x v="6027"/>
    <n v="64.03"/>
    <x v="1"/>
  </r>
  <r>
    <n v="802922"/>
    <x v="0"/>
    <x v="0"/>
    <x v="1"/>
    <n v="345"/>
    <x v="350"/>
    <d v="2019-05-19T00:00:00"/>
    <d v="2019-05-23T00:00:00"/>
    <x v="4"/>
    <n v="1429.78"/>
    <x v="8859"/>
    <n v="614.80999999999995"/>
    <x v="1"/>
  </r>
  <r>
    <n v="377768"/>
    <x v="3"/>
    <x v="2"/>
    <x v="0"/>
    <n v="341"/>
    <x v="349"/>
    <d v="2019-05-19T00:00:00"/>
    <d v="2019-05-20T00:00:00"/>
    <x v="5"/>
    <n v="1541.3"/>
    <x v="8860"/>
    <n v="138.72000000000003"/>
    <x v="1"/>
  </r>
  <r>
    <n v="275518"/>
    <x v="2"/>
    <x v="1"/>
    <x v="3"/>
    <n v="68"/>
    <x v="350"/>
    <d v="2019-05-18T00:00:00"/>
    <d v="2019-05-24T00:00:00"/>
    <x v="1"/>
    <n v="1822.71"/>
    <x v="8861"/>
    <n v="692.63000000000011"/>
    <x v="1"/>
  </r>
  <r>
    <n v="268717"/>
    <x v="0"/>
    <x v="2"/>
    <x v="1"/>
    <n v="344"/>
    <x v="350"/>
    <d v="2019-05-18T00:00:00"/>
    <d v="2019-05-19T00:00:00"/>
    <x v="0"/>
    <n v="1536.45"/>
    <x v="6872"/>
    <n v="752.86"/>
    <x v="1"/>
  </r>
  <r>
    <n v="827876"/>
    <x v="0"/>
    <x v="1"/>
    <x v="3"/>
    <n v="199"/>
    <x v="349"/>
    <d v="2019-05-20T00:00:00"/>
    <d v="2019-05-24T00:00:00"/>
    <x v="4"/>
    <n v="568.91"/>
    <x v="7990"/>
    <n v="159.28999999999996"/>
    <x v="1"/>
  </r>
  <r>
    <n v="550618"/>
    <x v="2"/>
    <x v="0"/>
    <x v="0"/>
    <n v="303"/>
    <x v="349"/>
    <d v="2019-05-18T00:00:00"/>
    <d v="2019-05-23T00:00:00"/>
    <x v="2"/>
    <n v="201.52"/>
    <x v="8862"/>
    <n v="78.59"/>
    <x v="1"/>
  </r>
  <r>
    <n v="203583"/>
    <x v="0"/>
    <x v="1"/>
    <x v="0"/>
    <n v="228"/>
    <x v="350"/>
    <d v="2019-05-18T00:00:00"/>
    <d v="2019-05-23T00:00:00"/>
    <x v="2"/>
    <n v="1769.91"/>
    <x v="8863"/>
    <n v="353.98"/>
    <x v="1"/>
  </r>
  <r>
    <n v="191438"/>
    <x v="2"/>
    <x v="0"/>
    <x v="2"/>
    <n v="182"/>
    <x v="350"/>
    <d v="2019-05-18T00:00:00"/>
    <d v="2019-05-22T00:00:00"/>
    <x v="4"/>
    <n v="1448.75"/>
    <x v="8864"/>
    <n v="550.52"/>
    <x v="1"/>
  </r>
  <r>
    <n v="566779"/>
    <x v="1"/>
    <x v="3"/>
    <x v="3"/>
    <n v="192"/>
    <x v="350"/>
    <d v="2019-05-18T00:00:00"/>
    <d v="2019-05-19T00:00:00"/>
    <x v="1"/>
    <n v="384.81"/>
    <x v="8299"/>
    <n v="61.569999999999993"/>
    <x v="1"/>
  </r>
  <r>
    <n v="273584"/>
    <x v="2"/>
    <x v="1"/>
    <x v="2"/>
    <n v="65"/>
    <x v="351"/>
    <d v="2019-05-20T00:00:00"/>
    <d v="2019-05-23T00:00:00"/>
    <x v="1"/>
    <n v="355.34"/>
    <x v="8193"/>
    <n v="106.59999999999997"/>
    <x v="1"/>
  </r>
  <r>
    <n v="951273"/>
    <x v="0"/>
    <x v="1"/>
    <x v="5"/>
    <n v="348"/>
    <x v="350"/>
    <d v="2019-05-19T00:00:00"/>
    <d v="2019-05-26T00:00:00"/>
    <x v="0"/>
    <n v="206.13"/>
    <x v="6875"/>
    <n v="51.53"/>
    <x v="1"/>
  </r>
  <r>
    <n v="129755"/>
    <x v="0"/>
    <x v="1"/>
    <x v="4"/>
    <n v="226"/>
    <x v="352"/>
    <d v="2019-05-20T00:00:00"/>
    <d v="2019-05-21T00:00:00"/>
    <x v="0"/>
    <n v="1945.72"/>
    <x v="2826"/>
    <n v="447.52"/>
    <x v="1"/>
  </r>
  <r>
    <n v="855251"/>
    <x v="3"/>
    <x v="0"/>
    <x v="3"/>
    <n v="36"/>
    <x v="351"/>
    <d v="2019-05-22T00:00:00"/>
    <d v="2019-05-25T00:00:00"/>
    <x v="0"/>
    <n v="304.19"/>
    <x v="8865"/>
    <n v="33.45999999999998"/>
    <x v="1"/>
  </r>
  <r>
    <n v="191995"/>
    <x v="0"/>
    <x v="0"/>
    <x v="3"/>
    <n v="324"/>
    <x v="351"/>
    <d v="2019-05-20T00:00:00"/>
    <d v="2019-05-21T00:00:00"/>
    <x v="2"/>
    <n v="1431.63"/>
    <x v="8866"/>
    <n v="372.22"/>
    <x v="1"/>
  </r>
  <r>
    <n v="116704"/>
    <x v="3"/>
    <x v="0"/>
    <x v="4"/>
    <n v="285"/>
    <x v="351"/>
    <d v="2019-05-22T00:00:00"/>
    <d v="2019-05-23T00:00:00"/>
    <x v="4"/>
    <n v="230.62"/>
    <x v="8867"/>
    <n v="94.550000000000011"/>
    <x v="1"/>
  </r>
  <r>
    <n v="29096"/>
    <x v="1"/>
    <x v="2"/>
    <x v="0"/>
    <n v="199"/>
    <x v="352"/>
    <d v="2019-05-19T00:00:00"/>
    <d v="2019-05-26T00:00:00"/>
    <x v="5"/>
    <n v="176.7"/>
    <x v="8868"/>
    <n v="10.599999999999994"/>
    <x v="1"/>
  </r>
  <r>
    <n v="786056"/>
    <x v="3"/>
    <x v="0"/>
    <x v="2"/>
    <n v="133"/>
    <x v="352"/>
    <d v="2019-05-22T00:00:00"/>
    <d v="2019-05-25T00:00:00"/>
    <x v="0"/>
    <n v="1027.32"/>
    <x v="1306"/>
    <n v="472.56999999999994"/>
    <x v="1"/>
  </r>
  <r>
    <n v="624617"/>
    <x v="1"/>
    <x v="2"/>
    <x v="2"/>
    <n v="85"/>
    <x v="351"/>
    <d v="2019-05-19T00:00:00"/>
    <d v="2019-05-25T00:00:00"/>
    <x v="5"/>
    <n v="395.35"/>
    <x v="6130"/>
    <n v="189.77"/>
    <x v="1"/>
  </r>
  <r>
    <n v="572362"/>
    <x v="1"/>
    <x v="1"/>
    <x v="5"/>
    <n v="205"/>
    <x v="352"/>
    <d v="2019-05-20T00:00:00"/>
    <d v="2019-05-22T00:00:00"/>
    <x v="4"/>
    <n v="1833.88"/>
    <x v="2330"/>
    <n v="513.49"/>
    <x v="1"/>
  </r>
  <r>
    <n v="896509"/>
    <x v="1"/>
    <x v="2"/>
    <x v="2"/>
    <n v="353"/>
    <x v="353"/>
    <d v="2019-05-23T00:00:00"/>
    <d v="2019-05-25T00:00:00"/>
    <x v="0"/>
    <n v="213.34"/>
    <x v="8869"/>
    <n v="87.47"/>
    <x v="1"/>
  </r>
  <r>
    <n v="974069"/>
    <x v="0"/>
    <x v="1"/>
    <x v="2"/>
    <n v="17"/>
    <x v="352"/>
    <d v="2019-05-21T00:00:00"/>
    <d v="2019-05-26T00:00:00"/>
    <x v="5"/>
    <n v="1251.8499999999999"/>
    <x v="8870"/>
    <n v="287.92999999999995"/>
    <x v="1"/>
  </r>
  <r>
    <n v="568849"/>
    <x v="2"/>
    <x v="1"/>
    <x v="0"/>
    <n v="218"/>
    <x v="353"/>
    <d v="2019-05-21T00:00:00"/>
    <d v="2019-05-26T00:00:00"/>
    <x v="1"/>
    <n v="1314.61"/>
    <x v="967"/>
    <n v="644.15999999999985"/>
    <x v="1"/>
  </r>
  <r>
    <n v="325697"/>
    <x v="0"/>
    <x v="3"/>
    <x v="2"/>
    <n v="180"/>
    <x v="353"/>
    <d v="2019-05-23T00:00:00"/>
    <d v="2019-05-29T00:00:00"/>
    <x v="2"/>
    <n v="1833.88"/>
    <x v="7463"/>
    <n v="458.47"/>
    <x v="1"/>
  </r>
  <r>
    <n v="490897"/>
    <x v="0"/>
    <x v="0"/>
    <x v="2"/>
    <n v="131"/>
    <x v="353"/>
    <d v="2019-05-24T00:00:00"/>
    <d v="2019-05-26T00:00:00"/>
    <x v="4"/>
    <n v="1922.88"/>
    <x v="8871"/>
    <n v="461.49"/>
    <x v="1"/>
  </r>
  <r>
    <n v="795003"/>
    <x v="1"/>
    <x v="3"/>
    <x v="5"/>
    <n v="195"/>
    <x v="354"/>
    <d v="2019-05-22T00:00:00"/>
    <d v="2019-05-28T00:00:00"/>
    <x v="5"/>
    <n v="1340.26"/>
    <x v="8872"/>
    <n v="134.02999999999997"/>
    <x v="1"/>
  </r>
  <r>
    <n v="171644"/>
    <x v="0"/>
    <x v="0"/>
    <x v="0"/>
    <n v="140"/>
    <x v="354"/>
    <d v="2019-05-23T00:00:00"/>
    <d v="2019-05-29T00:00:00"/>
    <x v="3"/>
    <n v="381.39"/>
    <x v="8873"/>
    <n v="22.879999999999995"/>
    <x v="1"/>
  </r>
  <r>
    <n v="792440"/>
    <x v="1"/>
    <x v="2"/>
    <x v="2"/>
    <n v="238"/>
    <x v="353"/>
    <d v="2019-05-23T00:00:00"/>
    <d v="2019-05-26T00:00:00"/>
    <x v="3"/>
    <n v="212.82"/>
    <x v="8874"/>
    <n v="40.44"/>
    <x v="1"/>
  </r>
  <r>
    <n v="806816"/>
    <x v="0"/>
    <x v="3"/>
    <x v="2"/>
    <n v="206"/>
    <x v="354"/>
    <d v="2019-05-22T00:00:00"/>
    <d v="2019-05-29T00:00:00"/>
    <x v="5"/>
    <n v="1000.25"/>
    <x v="614"/>
    <n v="410.1"/>
    <x v="1"/>
  </r>
  <r>
    <n v="308449"/>
    <x v="1"/>
    <x v="0"/>
    <x v="5"/>
    <n v="44"/>
    <x v="353"/>
    <d v="2019-05-22T00:00:00"/>
    <d v="2019-05-27T00:00:00"/>
    <x v="1"/>
    <n v="1950.58"/>
    <x v="8875"/>
    <n v="819.24"/>
    <x v="1"/>
  </r>
  <r>
    <n v="580926"/>
    <x v="2"/>
    <x v="1"/>
    <x v="4"/>
    <n v="92"/>
    <x v="353"/>
    <d v="2019-05-22T00:00:00"/>
    <d v="2019-05-25T00:00:00"/>
    <x v="4"/>
    <n v="1921.97"/>
    <x v="8876"/>
    <n v="653.47"/>
    <x v="1"/>
  </r>
  <r>
    <n v="2824"/>
    <x v="0"/>
    <x v="0"/>
    <x v="4"/>
    <n v="140"/>
    <x v="354"/>
    <d v="2019-05-24T00:00:00"/>
    <d v="2019-05-29T00:00:00"/>
    <x v="4"/>
    <n v="1459.8"/>
    <x v="8877"/>
    <n v="394.14999999999986"/>
    <x v="1"/>
  </r>
  <r>
    <n v="662379"/>
    <x v="1"/>
    <x v="3"/>
    <x v="0"/>
    <n v="221"/>
    <x v="354"/>
    <d v="2019-05-24T00:00:00"/>
    <d v="2019-05-29T00:00:00"/>
    <x v="5"/>
    <n v="1724.52"/>
    <x v="8878"/>
    <n v="120.72000000000003"/>
    <x v="1"/>
  </r>
  <r>
    <n v="7636"/>
    <x v="1"/>
    <x v="2"/>
    <x v="0"/>
    <n v="202"/>
    <x v="354"/>
    <d v="2019-05-25T00:00:00"/>
    <d v="2019-05-31T00:00:00"/>
    <x v="3"/>
    <n v="492.44"/>
    <x v="1385"/>
    <n v="201.89999999999998"/>
    <x v="1"/>
  </r>
  <r>
    <n v="767813"/>
    <x v="2"/>
    <x v="1"/>
    <x v="1"/>
    <n v="204"/>
    <x v="354"/>
    <d v="2019-05-25T00:00:00"/>
    <d v="2019-05-29T00:00:00"/>
    <x v="3"/>
    <n v="851.71"/>
    <x v="8879"/>
    <n v="136.26999999999998"/>
    <x v="1"/>
  </r>
  <r>
    <n v="133185"/>
    <x v="2"/>
    <x v="1"/>
    <x v="0"/>
    <n v="345"/>
    <x v="355"/>
    <d v="2019-05-22T00:00:00"/>
    <d v="2019-05-26T00:00:00"/>
    <x v="1"/>
    <n v="824.18"/>
    <x v="5932"/>
    <n v="296.69999999999993"/>
    <x v="1"/>
  </r>
  <r>
    <n v="361487"/>
    <x v="0"/>
    <x v="2"/>
    <x v="5"/>
    <n v="283"/>
    <x v="354"/>
    <d v="2019-05-25T00:00:00"/>
    <d v="2019-05-31T00:00:00"/>
    <x v="5"/>
    <n v="1158.99"/>
    <x v="8880"/>
    <n v="162.26"/>
    <x v="1"/>
  </r>
  <r>
    <n v="194692"/>
    <x v="2"/>
    <x v="0"/>
    <x v="2"/>
    <n v="278"/>
    <x v="354"/>
    <d v="2019-05-24T00:00:00"/>
    <d v="2019-05-28T00:00:00"/>
    <x v="3"/>
    <n v="408.12"/>
    <x v="8881"/>
    <n v="114.26999999999998"/>
    <x v="1"/>
  </r>
  <r>
    <n v="678181"/>
    <x v="3"/>
    <x v="3"/>
    <x v="2"/>
    <n v="16"/>
    <x v="355"/>
    <d v="2019-05-25T00:00:00"/>
    <d v="2019-05-26T00:00:00"/>
    <x v="5"/>
    <n v="1945.43"/>
    <x v="7257"/>
    <n v="252.91000000000008"/>
    <x v="1"/>
  </r>
  <r>
    <n v="715579"/>
    <x v="3"/>
    <x v="3"/>
    <x v="5"/>
    <n v="142"/>
    <x v="354"/>
    <d v="2019-05-24T00:00:00"/>
    <d v="2019-05-26T00:00:00"/>
    <x v="4"/>
    <n v="693.18"/>
    <x v="8882"/>
    <n v="228.74999999999994"/>
    <x v="1"/>
  </r>
  <r>
    <n v="684268"/>
    <x v="1"/>
    <x v="2"/>
    <x v="0"/>
    <n v="349"/>
    <x v="354"/>
    <d v="2019-05-22T00:00:00"/>
    <d v="2019-05-26T00:00:00"/>
    <x v="1"/>
    <n v="465.47"/>
    <x v="837"/>
    <n v="32.580000000000041"/>
    <x v="1"/>
  </r>
  <r>
    <n v="466125"/>
    <x v="1"/>
    <x v="2"/>
    <x v="1"/>
    <n v="330"/>
    <x v="355"/>
    <d v="2019-05-23T00:00:00"/>
    <d v="2019-05-26T00:00:00"/>
    <x v="3"/>
    <n v="399.95"/>
    <x v="7559"/>
    <n v="115.99000000000001"/>
    <x v="1"/>
  </r>
  <r>
    <n v="33796"/>
    <x v="1"/>
    <x v="1"/>
    <x v="4"/>
    <n v="300"/>
    <x v="354"/>
    <d v="2019-05-23T00:00:00"/>
    <d v="2019-05-26T00:00:00"/>
    <x v="5"/>
    <n v="1526.98"/>
    <x v="8883"/>
    <n v="335.94000000000005"/>
    <x v="1"/>
  </r>
  <r>
    <n v="551271"/>
    <x v="0"/>
    <x v="1"/>
    <x v="0"/>
    <n v="265"/>
    <x v="356"/>
    <d v="2019-05-26T00:00:00"/>
    <d v="2019-05-27T00:00:00"/>
    <x v="3"/>
    <n v="393.72"/>
    <x v="1719"/>
    <n v="35.430000000000007"/>
    <x v="1"/>
  </r>
  <r>
    <n v="997687"/>
    <x v="0"/>
    <x v="3"/>
    <x v="3"/>
    <n v="76"/>
    <x v="356"/>
    <d v="2019-05-24T00:00:00"/>
    <d v="2019-05-26T00:00:00"/>
    <x v="0"/>
    <n v="793.58"/>
    <x v="8884"/>
    <n v="293.62000000000006"/>
    <x v="1"/>
  </r>
  <r>
    <n v="130017"/>
    <x v="2"/>
    <x v="1"/>
    <x v="4"/>
    <n v="221"/>
    <x v="356"/>
    <d v="2019-05-23T00:00:00"/>
    <d v="2019-05-27T00:00:00"/>
    <x v="3"/>
    <n v="1027.48"/>
    <x v="4339"/>
    <n v="205.5"/>
    <x v="1"/>
  </r>
  <r>
    <n v="591055"/>
    <x v="1"/>
    <x v="2"/>
    <x v="4"/>
    <n v="199"/>
    <x v="356"/>
    <d v="2019-05-24T00:00:00"/>
    <d v="2019-05-28T00:00:00"/>
    <x v="5"/>
    <n v="479.79"/>
    <x v="8885"/>
    <n v="119.95000000000005"/>
    <x v="1"/>
  </r>
  <r>
    <n v="433126"/>
    <x v="2"/>
    <x v="1"/>
    <x v="4"/>
    <n v="102"/>
    <x v="356"/>
    <d v="2019-05-25T00:00:00"/>
    <d v="2019-05-28T00:00:00"/>
    <x v="4"/>
    <n v="1601.77"/>
    <x v="3676"/>
    <n v="128.13999999999987"/>
    <x v="1"/>
  </r>
  <r>
    <n v="27199"/>
    <x v="0"/>
    <x v="0"/>
    <x v="5"/>
    <n v="219"/>
    <x v="355"/>
    <d v="2019-05-24T00:00:00"/>
    <d v="2019-05-31T00:00:00"/>
    <x v="2"/>
    <n v="1499.01"/>
    <x v="8886"/>
    <n v="404.73"/>
    <x v="1"/>
  </r>
  <r>
    <n v="152550"/>
    <x v="1"/>
    <x v="3"/>
    <x v="2"/>
    <n v="186"/>
    <x v="356"/>
    <d v="2019-05-24T00:00:00"/>
    <d v="2019-05-30T00:00:00"/>
    <x v="3"/>
    <n v="1548.53"/>
    <x v="2837"/>
    <n v="123.87999999999988"/>
    <x v="1"/>
  </r>
  <r>
    <n v="752587"/>
    <x v="1"/>
    <x v="2"/>
    <x v="2"/>
    <n v="324"/>
    <x v="357"/>
    <d v="2019-05-25T00:00:00"/>
    <d v="2019-05-26T00:00:00"/>
    <x v="0"/>
    <n v="1462.22"/>
    <x v="8887"/>
    <n v="614.13"/>
    <x v="1"/>
  </r>
  <r>
    <n v="419868"/>
    <x v="1"/>
    <x v="1"/>
    <x v="3"/>
    <n v="134"/>
    <x v="356"/>
    <d v="2019-05-25T00:00:00"/>
    <d v="2019-06-01T00:00:00"/>
    <x v="2"/>
    <n v="1235.8900000000001"/>
    <x v="5429"/>
    <n v="321.33000000000015"/>
    <x v="1"/>
  </r>
  <r>
    <n v="58805"/>
    <x v="1"/>
    <x v="2"/>
    <x v="4"/>
    <n v="94"/>
    <x v="357"/>
    <d v="2019-05-26T00:00:00"/>
    <d v="2019-05-30T00:00:00"/>
    <x v="1"/>
    <n v="160.30000000000001"/>
    <x v="8888"/>
    <n v="67.330000000000013"/>
    <x v="1"/>
  </r>
  <r>
    <n v="680066"/>
    <x v="0"/>
    <x v="2"/>
    <x v="4"/>
    <n v="367"/>
    <x v="356"/>
    <d v="2019-05-25T00:00:00"/>
    <d v="2019-05-31T00:00:00"/>
    <x v="2"/>
    <n v="1922.88"/>
    <x v="8889"/>
    <n v="230.75"/>
    <x v="1"/>
  </r>
  <r>
    <n v="97529"/>
    <x v="1"/>
    <x v="0"/>
    <x v="0"/>
    <n v="81"/>
    <x v="356"/>
    <d v="2019-05-25T00:00:00"/>
    <d v="2019-05-30T00:00:00"/>
    <x v="3"/>
    <n v="1341.36"/>
    <x v="8890"/>
    <n v="281.68999999999983"/>
    <x v="1"/>
  </r>
  <r>
    <n v="203267"/>
    <x v="2"/>
    <x v="1"/>
    <x v="4"/>
    <n v="57"/>
    <x v="357"/>
    <d v="2019-05-27T00:00:00"/>
    <d v="2019-06-01T00:00:00"/>
    <x v="5"/>
    <n v="1358.29"/>
    <x v="8891"/>
    <n v="488.98"/>
    <x v="1"/>
  </r>
  <r>
    <n v="88546"/>
    <x v="0"/>
    <x v="0"/>
    <x v="2"/>
    <n v="271"/>
    <x v="357"/>
    <d v="2019-05-27T00:00:00"/>
    <d v="2019-06-01T00:00:00"/>
    <x v="4"/>
    <n v="1698.44"/>
    <x v="8892"/>
    <n v="152.86000000000013"/>
    <x v="1"/>
  </r>
  <r>
    <n v="81516"/>
    <x v="0"/>
    <x v="0"/>
    <x v="3"/>
    <n v="94"/>
    <x v="357"/>
    <d v="2019-05-26T00:00:00"/>
    <d v="2019-06-02T00:00:00"/>
    <x v="4"/>
    <n v="944.25"/>
    <x v="8893"/>
    <n v="254.95000000000005"/>
    <x v="1"/>
  </r>
  <r>
    <n v="568336"/>
    <x v="0"/>
    <x v="0"/>
    <x v="1"/>
    <n v="220"/>
    <x v="356"/>
    <d v="2019-05-26T00:00:00"/>
    <d v="2019-06-01T00:00:00"/>
    <x v="1"/>
    <n v="983.03"/>
    <x v="8894"/>
    <n v="462.02"/>
    <x v="1"/>
  </r>
  <r>
    <n v="520473"/>
    <x v="2"/>
    <x v="1"/>
    <x v="1"/>
    <n v="303"/>
    <x v="357"/>
    <d v="2019-05-25T00:00:00"/>
    <d v="2019-05-27T00:00:00"/>
    <x v="0"/>
    <n v="1349.24"/>
    <x v="82"/>
    <n v="485.73"/>
    <x v="1"/>
  </r>
  <r>
    <n v="807735"/>
    <x v="0"/>
    <x v="2"/>
    <x v="2"/>
    <n v="210"/>
    <x v="357"/>
    <d v="2019-05-25T00:00:00"/>
    <d v="2019-05-26T00:00:00"/>
    <x v="2"/>
    <n v="1895.19"/>
    <x v="8120"/>
    <n v="360.09000000000015"/>
    <x v="1"/>
  </r>
  <r>
    <n v="15760"/>
    <x v="1"/>
    <x v="1"/>
    <x v="3"/>
    <n v="181"/>
    <x v="357"/>
    <d v="2019-05-27T00:00:00"/>
    <d v="2019-05-31T00:00:00"/>
    <x v="0"/>
    <n v="945.49"/>
    <x v="7506"/>
    <n v="397.11"/>
    <x v="1"/>
  </r>
  <r>
    <n v="49310"/>
    <x v="1"/>
    <x v="1"/>
    <x v="0"/>
    <n v="342"/>
    <x v="358"/>
    <d v="2019-05-27T00:00:00"/>
    <d v="2019-05-29T00:00:00"/>
    <x v="5"/>
    <n v="1603.99"/>
    <x v="7303"/>
    <n v="368.92000000000007"/>
    <x v="1"/>
  </r>
  <r>
    <n v="668813"/>
    <x v="0"/>
    <x v="0"/>
    <x v="4"/>
    <n v="346"/>
    <x v="357"/>
    <d v="2019-05-28T00:00:00"/>
    <d v="2019-06-02T00:00:00"/>
    <x v="2"/>
    <n v="191.39"/>
    <x v="5804"/>
    <n v="49.759999999999991"/>
    <x v="1"/>
  </r>
  <r>
    <n v="683208"/>
    <x v="1"/>
    <x v="2"/>
    <x v="5"/>
    <n v="37"/>
    <x v="358"/>
    <d v="2019-05-27T00:00:00"/>
    <d v="2019-05-31T00:00:00"/>
    <x v="2"/>
    <n v="718.05"/>
    <x v="701"/>
    <n v="165.14999999999998"/>
    <x v="1"/>
  </r>
  <r>
    <n v="777774"/>
    <x v="0"/>
    <x v="2"/>
    <x v="2"/>
    <n v="178"/>
    <x v="358"/>
    <d v="2019-05-28T00:00:00"/>
    <d v="2019-06-03T00:00:00"/>
    <x v="1"/>
    <n v="1911.75"/>
    <x v="8895"/>
    <n v="267.6400000000001"/>
    <x v="1"/>
  </r>
  <r>
    <n v="981261"/>
    <x v="0"/>
    <x v="0"/>
    <x v="0"/>
    <n v="167"/>
    <x v="358"/>
    <d v="2019-05-25T00:00:00"/>
    <d v="2019-05-26T00:00:00"/>
    <x v="1"/>
    <n v="547.49"/>
    <x v="8896"/>
    <n v="224.47000000000003"/>
    <x v="1"/>
  </r>
  <r>
    <n v="654908"/>
    <x v="1"/>
    <x v="3"/>
    <x v="3"/>
    <n v="45"/>
    <x v="357"/>
    <d v="2019-05-27T00:00:00"/>
    <d v="2019-06-03T00:00:00"/>
    <x v="1"/>
    <n v="1016.5"/>
    <x v="8897"/>
    <n v="81.32000000000005"/>
    <x v="1"/>
  </r>
  <r>
    <n v="951907"/>
    <x v="3"/>
    <x v="3"/>
    <x v="1"/>
    <n v="208"/>
    <x v="358"/>
    <d v="2019-05-25T00:00:00"/>
    <d v="2019-05-30T00:00:00"/>
    <x v="3"/>
    <n v="922.64"/>
    <x v="8898"/>
    <n v="83.039999999999964"/>
    <x v="1"/>
  </r>
  <r>
    <n v="51882"/>
    <x v="0"/>
    <x v="3"/>
    <x v="2"/>
    <n v="122"/>
    <x v="357"/>
    <d v="2019-05-28T00:00:00"/>
    <d v="2019-06-04T00:00:00"/>
    <x v="0"/>
    <n v="1891.81"/>
    <x v="3306"/>
    <n v="340.53"/>
    <x v="1"/>
  </r>
  <r>
    <n v="518451"/>
    <x v="3"/>
    <x v="3"/>
    <x v="4"/>
    <n v="157"/>
    <x v="358"/>
    <d v="2019-05-28T00:00:00"/>
    <d v="2019-05-30T00:00:00"/>
    <x v="2"/>
    <n v="801.73"/>
    <x v="7534"/>
    <n v="288.62"/>
    <x v="1"/>
  </r>
  <r>
    <n v="921172"/>
    <x v="0"/>
    <x v="2"/>
    <x v="3"/>
    <n v="329"/>
    <x v="359"/>
    <d v="2019-05-29T00:00:00"/>
    <d v="2019-06-05T00:00:00"/>
    <x v="2"/>
    <n v="1027.47"/>
    <x v="8899"/>
    <n v="123.30000000000007"/>
    <x v="1"/>
  </r>
  <r>
    <n v="964054"/>
    <x v="0"/>
    <x v="2"/>
    <x v="0"/>
    <n v="155"/>
    <x v="358"/>
    <d v="2019-05-27T00:00:00"/>
    <d v="2019-05-30T00:00:00"/>
    <x v="0"/>
    <n v="1027.47"/>
    <x v="129"/>
    <n v="308.24"/>
    <x v="1"/>
  </r>
  <r>
    <n v="570708"/>
    <x v="2"/>
    <x v="1"/>
    <x v="2"/>
    <n v="177"/>
    <x v="358"/>
    <d v="2019-05-27T00:00:00"/>
    <d v="2019-05-30T00:00:00"/>
    <x v="5"/>
    <n v="1809.81"/>
    <x v="8900"/>
    <n v="307.66999999999985"/>
    <x v="1"/>
  </r>
  <r>
    <n v="765681"/>
    <x v="0"/>
    <x v="1"/>
    <x v="4"/>
    <n v="31"/>
    <x v="359"/>
    <d v="2019-05-28T00:00:00"/>
    <d v="2019-06-04T00:00:00"/>
    <x v="1"/>
    <n v="1127.9000000000001"/>
    <x v="8901"/>
    <n v="281.97000000000014"/>
    <x v="1"/>
  </r>
  <r>
    <n v="283244"/>
    <x v="0"/>
    <x v="0"/>
    <x v="1"/>
    <n v="319"/>
    <x v="358"/>
    <d v="2019-05-28T00:00:00"/>
    <d v="2019-06-04T00:00:00"/>
    <x v="3"/>
    <n v="518.80999999999995"/>
    <x v="1277"/>
    <n v="83.009999999999934"/>
    <x v="1"/>
  </r>
  <r>
    <n v="986701"/>
    <x v="2"/>
    <x v="0"/>
    <x v="4"/>
    <n v="339"/>
    <x v="358"/>
    <d v="2019-05-28T00:00:00"/>
    <d v="2019-06-04T00:00:00"/>
    <x v="0"/>
    <n v="1588.3"/>
    <x v="4293"/>
    <n v="746.5"/>
    <x v="1"/>
  </r>
  <r>
    <n v="297707"/>
    <x v="2"/>
    <x v="0"/>
    <x v="0"/>
    <n v="359"/>
    <x v="359"/>
    <d v="2019-05-26T00:00:00"/>
    <d v="2019-05-27T00:00:00"/>
    <x v="3"/>
    <n v="1160.6600000000001"/>
    <x v="8902"/>
    <n v="290.16000000000008"/>
    <x v="1"/>
  </r>
  <r>
    <n v="496247"/>
    <x v="0"/>
    <x v="1"/>
    <x v="2"/>
    <n v="310"/>
    <x v="358"/>
    <d v="2019-05-29T00:00:00"/>
    <d v="2019-05-30T00:00:00"/>
    <x v="0"/>
    <n v="1937.01"/>
    <x v="8903"/>
    <n v="561.73"/>
    <x v="1"/>
  </r>
  <r>
    <n v="745990"/>
    <x v="0"/>
    <x v="2"/>
    <x v="2"/>
    <n v="36"/>
    <x v="359"/>
    <d v="2019-05-26T00:00:00"/>
    <d v="2019-05-30T00:00:00"/>
    <x v="1"/>
    <n v="1317.62"/>
    <x v="8904"/>
    <n v="237.16999999999985"/>
    <x v="1"/>
  </r>
  <r>
    <n v="770704"/>
    <x v="1"/>
    <x v="3"/>
    <x v="5"/>
    <n v="350"/>
    <x v="359"/>
    <d v="2019-05-27T00:00:00"/>
    <d v="2019-05-31T00:00:00"/>
    <x v="0"/>
    <n v="1699.04"/>
    <x v="8905"/>
    <n v="713.59999999999991"/>
    <x v="1"/>
  </r>
  <r>
    <n v="645277"/>
    <x v="1"/>
    <x v="2"/>
    <x v="1"/>
    <n v="363"/>
    <x v="360"/>
    <d v="2019-05-28T00:00:00"/>
    <d v="2019-05-30T00:00:00"/>
    <x v="3"/>
    <n v="544.79"/>
    <x v="8906"/>
    <n v="234.26"/>
    <x v="1"/>
  </r>
  <r>
    <n v="243556"/>
    <x v="1"/>
    <x v="3"/>
    <x v="3"/>
    <n v="279"/>
    <x v="360"/>
    <d v="2019-05-27T00:00:00"/>
    <d v="2019-06-03T00:00:00"/>
    <x v="2"/>
    <n v="851.71"/>
    <x v="6865"/>
    <n v="93.690000000000055"/>
    <x v="1"/>
  </r>
  <r>
    <n v="515480"/>
    <x v="1"/>
    <x v="2"/>
    <x v="3"/>
    <n v="273"/>
    <x v="360"/>
    <d v="2019-05-30T00:00:00"/>
    <d v="2019-05-31T00:00:00"/>
    <x v="3"/>
    <n v="1999.4"/>
    <x v="8907"/>
    <n v="319.90000000000009"/>
    <x v="1"/>
  </r>
  <r>
    <n v="545611"/>
    <x v="1"/>
    <x v="3"/>
    <x v="3"/>
    <n v="34"/>
    <x v="359"/>
    <d v="2019-05-29T00:00:00"/>
    <d v="2019-05-31T00:00:00"/>
    <x v="0"/>
    <n v="1479.83"/>
    <x v="3135"/>
    <n v="236.76999999999998"/>
    <x v="1"/>
  </r>
  <r>
    <n v="664962"/>
    <x v="3"/>
    <x v="0"/>
    <x v="4"/>
    <n v="212"/>
    <x v="359"/>
    <d v="2019-05-30T00:00:00"/>
    <d v="2019-06-04T00:00:00"/>
    <x v="2"/>
    <n v="603.75"/>
    <x v="5341"/>
    <n v="42.259999999999991"/>
    <x v="1"/>
  </r>
  <r>
    <n v="788579"/>
    <x v="0"/>
    <x v="0"/>
    <x v="1"/>
    <n v="79"/>
    <x v="359"/>
    <d v="2019-05-27T00:00:00"/>
    <d v="2019-05-28T00:00:00"/>
    <x v="3"/>
    <n v="717.95"/>
    <x v="8908"/>
    <n v="294.36000000000007"/>
    <x v="1"/>
  </r>
  <r>
    <n v="665007"/>
    <x v="0"/>
    <x v="2"/>
    <x v="4"/>
    <n v="351"/>
    <x v="359"/>
    <d v="2019-05-28T00:00:00"/>
    <d v="2019-05-31T00:00:00"/>
    <x v="0"/>
    <n v="568.91"/>
    <x v="8909"/>
    <n v="250.32"/>
    <x v="1"/>
  </r>
  <r>
    <n v="937575"/>
    <x v="1"/>
    <x v="1"/>
    <x v="4"/>
    <n v="353"/>
    <x v="360"/>
    <d v="2019-05-29T00:00:00"/>
    <d v="2019-06-01T00:00:00"/>
    <x v="4"/>
    <n v="1838.7"/>
    <x v="8910"/>
    <n v="735.48"/>
    <x v="1"/>
  </r>
  <r>
    <n v="557755"/>
    <x v="0"/>
    <x v="0"/>
    <x v="2"/>
    <n v="259"/>
    <x v="359"/>
    <d v="2019-05-28T00:00:00"/>
    <d v="2019-06-01T00:00:00"/>
    <x v="0"/>
    <n v="1899.76"/>
    <x v="8911"/>
    <n v="322.96000000000004"/>
    <x v="1"/>
  </r>
  <r>
    <n v="344007"/>
    <x v="0"/>
    <x v="2"/>
    <x v="4"/>
    <n v="328"/>
    <x v="360"/>
    <d v="2019-05-29T00:00:00"/>
    <d v="2019-06-03T00:00:00"/>
    <x v="4"/>
    <n v="244.81"/>
    <x v="8912"/>
    <n v="41.620000000000005"/>
    <x v="1"/>
  </r>
  <r>
    <n v="893531"/>
    <x v="3"/>
    <x v="2"/>
    <x v="3"/>
    <n v="5"/>
    <x v="361"/>
    <d v="2019-05-31T00:00:00"/>
    <d v="2019-06-06T00:00:00"/>
    <x v="1"/>
    <n v="1911.75"/>
    <x v="8913"/>
    <n v="344.1099999999999"/>
    <x v="1"/>
  </r>
  <r>
    <n v="846534"/>
    <x v="0"/>
    <x v="2"/>
    <x v="3"/>
    <n v="288"/>
    <x v="360"/>
    <d v="2019-05-28T00:00:00"/>
    <d v="2019-06-03T00:00:00"/>
    <x v="4"/>
    <n v="592.79"/>
    <x v="8914"/>
    <n v="165.97999999999996"/>
    <x v="1"/>
  </r>
  <r>
    <n v="771875"/>
    <x v="3"/>
    <x v="2"/>
    <x v="4"/>
    <n v="183"/>
    <x v="360"/>
    <d v="2019-05-28T00:00:00"/>
    <d v="2019-06-01T00:00:00"/>
    <x v="1"/>
    <n v="1770.01"/>
    <x v="8915"/>
    <n v="247.79999999999995"/>
    <x v="1"/>
  </r>
  <r>
    <n v="328438"/>
    <x v="1"/>
    <x v="0"/>
    <x v="3"/>
    <n v="352"/>
    <x v="360"/>
    <d v="2019-05-29T00:00:00"/>
    <d v="2019-06-05T00:00:00"/>
    <x v="4"/>
    <n v="1754.12"/>
    <x v="3763"/>
    <n v="613.93999999999983"/>
    <x v="1"/>
  </r>
  <r>
    <n v="223763"/>
    <x v="3"/>
    <x v="0"/>
    <x v="1"/>
    <n v="262"/>
    <x v="361"/>
    <d v="2019-05-30T00:00:00"/>
    <d v="2019-06-02T00:00:00"/>
    <x v="1"/>
    <n v="549.41999999999996"/>
    <x v="5257"/>
    <n v="236.24999999999994"/>
    <x v="1"/>
  </r>
  <r>
    <n v="937365"/>
    <x v="0"/>
    <x v="0"/>
    <x v="2"/>
    <n v="85"/>
    <x v="360"/>
    <d v="2019-05-31T00:00:00"/>
    <d v="2019-06-01T00:00:00"/>
    <x v="5"/>
    <n v="1487.52"/>
    <x v="8916"/>
    <n v="252.87999999999988"/>
    <x v="1"/>
  </r>
  <r>
    <n v="432782"/>
    <x v="1"/>
    <x v="2"/>
    <x v="3"/>
    <n v="285"/>
    <x v="360"/>
    <d v="2019-05-28T00:00:00"/>
    <d v="2019-05-29T00:00:00"/>
    <x v="0"/>
    <n v="1415.96"/>
    <x v="8820"/>
    <n v="212.3900000000001"/>
    <x v="1"/>
  </r>
  <r>
    <n v="347791"/>
    <x v="0"/>
    <x v="2"/>
    <x v="0"/>
    <n v="197"/>
    <x v="362"/>
    <d v="2019-06-01T00:00:00"/>
    <d v="2019-06-02T00:00:00"/>
    <x v="4"/>
    <n v="1333.45"/>
    <x v="8917"/>
    <n v="480.04000000000008"/>
    <x v="1"/>
  </r>
  <r>
    <n v="387862"/>
    <x v="0"/>
    <x v="3"/>
    <x v="3"/>
    <n v="6"/>
    <x v="361"/>
    <d v="2019-05-31T00:00:00"/>
    <d v="2019-06-05T00:00:00"/>
    <x v="1"/>
    <n v="561.15"/>
    <x v="8918"/>
    <n v="61.729999999999961"/>
    <x v="1"/>
  </r>
  <r>
    <n v="725371"/>
    <x v="0"/>
    <x v="0"/>
    <x v="5"/>
    <n v="177"/>
    <x v="362"/>
    <d v="2019-05-30T00:00:00"/>
    <d v="2019-06-01T00:00:00"/>
    <x v="0"/>
    <n v="1907.33"/>
    <x v="8153"/>
    <n v="152.58999999999992"/>
    <x v="1"/>
  </r>
  <r>
    <n v="766445"/>
    <x v="0"/>
    <x v="2"/>
    <x v="3"/>
    <n v="294"/>
    <x v="362"/>
    <d v="2019-05-30T00:00:00"/>
    <d v="2019-05-31T00:00:00"/>
    <x v="4"/>
    <n v="1768.77"/>
    <x v="2029"/>
    <n v="636.76"/>
    <x v="1"/>
  </r>
  <r>
    <n v="403397"/>
    <x v="0"/>
    <x v="1"/>
    <x v="3"/>
    <n v="142"/>
    <x v="362"/>
    <d v="2019-06-01T00:00:00"/>
    <d v="2019-06-06T00:00:00"/>
    <x v="0"/>
    <n v="246.67"/>
    <x v="8919"/>
    <n v="74"/>
    <x v="1"/>
  </r>
  <r>
    <n v="396372"/>
    <x v="0"/>
    <x v="0"/>
    <x v="0"/>
    <n v="343"/>
    <x v="361"/>
    <d v="2019-05-29T00:00:00"/>
    <d v="2019-06-04T00:00:00"/>
    <x v="3"/>
    <n v="1935.93"/>
    <x v="8920"/>
    <n v="232.31000000000017"/>
    <x v="1"/>
  </r>
  <r>
    <n v="63509"/>
    <x v="0"/>
    <x v="3"/>
    <x v="3"/>
    <n v="207"/>
    <x v="362"/>
    <d v="2019-06-01T00:00:00"/>
    <d v="2019-06-03T00:00:00"/>
    <x v="4"/>
    <n v="1587.23"/>
    <x v="8921"/>
    <n v="380.94000000000005"/>
    <x v="1"/>
  </r>
  <r>
    <n v="471369"/>
    <x v="1"/>
    <x v="1"/>
    <x v="3"/>
    <n v="112"/>
    <x v="362"/>
    <d v="2019-05-29T00:00:00"/>
    <d v="2019-06-01T00:00:00"/>
    <x v="2"/>
    <n v="518.80999999999995"/>
    <x v="8922"/>
    <n v="62.259999999999934"/>
    <x v="1"/>
  </r>
  <r>
    <n v="513794"/>
    <x v="0"/>
    <x v="3"/>
    <x v="0"/>
    <n v="324"/>
    <x v="362"/>
    <d v="2019-05-29T00:00:00"/>
    <d v="2019-06-03T00:00:00"/>
    <x v="2"/>
    <n v="176.7"/>
    <x v="8923"/>
    <n v="53.009999999999991"/>
    <x v="1"/>
  </r>
  <r>
    <n v="634498"/>
    <x v="2"/>
    <x v="3"/>
    <x v="1"/>
    <n v="246"/>
    <x v="362"/>
    <d v="2019-05-30T00:00:00"/>
    <d v="2019-06-05T00:00:00"/>
    <x v="0"/>
    <n v="1922.22"/>
    <x v="8924"/>
    <n v="538.22"/>
    <x v="1"/>
  </r>
  <r>
    <n v="538327"/>
    <x v="1"/>
    <x v="2"/>
    <x v="5"/>
    <n v="340"/>
    <x v="362"/>
    <d v="2019-05-29T00:00:00"/>
    <d v="2019-06-03T00:00:00"/>
    <x v="0"/>
    <n v="185.56"/>
    <x v="8925"/>
    <n v="74.22"/>
    <x v="1"/>
  </r>
  <r>
    <n v="385969"/>
    <x v="2"/>
    <x v="1"/>
    <x v="0"/>
    <n v="275"/>
    <x v="362"/>
    <d v="2019-05-29T00:00:00"/>
    <d v="2019-06-04T00:00:00"/>
    <x v="4"/>
    <n v="1016.91"/>
    <x v="666"/>
    <n v="335.57999999999993"/>
    <x v="1"/>
  </r>
  <r>
    <n v="796291"/>
    <x v="1"/>
    <x v="3"/>
    <x v="1"/>
    <n v="73"/>
    <x v="361"/>
    <d v="2019-05-29T00:00:00"/>
    <d v="2019-06-05T00:00:00"/>
    <x v="4"/>
    <n v="644.5"/>
    <x v="3847"/>
    <n v="90.230000000000018"/>
    <x v="1"/>
  </r>
  <r>
    <n v="38721"/>
    <x v="3"/>
    <x v="0"/>
    <x v="5"/>
    <n v="5"/>
    <x v="362"/>
    <d v="2019-06-01T00:00:00"/>
    <d v="2019-06-04T00:00:00"/>
    <x v="2"/>
    <n v="1171.6500000000001"/>
    <x v="8926"/>
    <n v="328.06000000000006"/>
    <x v="1"/>
  </r>
  <r>
    <n v="635242"/>
    <x v="0"/>
    <x v="0"/>
    <x v="4"/>
    <n v="99"/>
    <x v="362"/>
    <d v="2019-05-31T00:00:00"/>
    <d v="2019-06-02T00:00:00"/>
    <x v="5"/>
    <n v="851.71"/>
    <x v="8927"/>
    <n v="119.24000000000001"/>
    <x v="1"/>
  </r>
  <r>
    <n v="549272"/>
    <x v="3"/>
    <x v="2"/>
    <x v="1"/>
    <n v="311"/>
    <x v="362"/>
    <d v="2019-06-01T00:00:00"/>
    <d v="2019-06-03T00:00:00"/>
    <x v="5"/>
    <n v="344.33"/>
    <x v="8928"/>
    <n v="161.83999999999997"/>
    <x v="1"/>
  </r>
  <r>
    <n v="131535"/>
    <x v="2"/>
    <x v="1"/>
    <x v="1"/>
    <n v="283"/>
    <x v="362"/>
    <d v="2019-06-01T00:00:00"/>
    <d v="2019-06-07T00:00:00"/>
    <x v="4"/>
    <n v="867.1"/>
    <x v="8929"/>
    <n v="320.83000000000004"/>
    <x v="1"/>
  </r>
  <r>
    <n v="467440"/>
    <x v="3"/>
    <x v="0"/>
    <x v="2"/>
    <n v="357"/>
    <x v="363"/>
    <d v="2019-05-30T00:00:00"/>
    <d v="2019-06-06T00:00:00"/>
    <x v="1"/>
    <n v="893.11"/>
    <x v="8930"/>
    <n v="437.62"/>
    <x v="1"/>
  </r>
  <r>
    <n v="572377"/>
    <x v="1"/>
    <x v="1"/>
    <x v="3"/>
    <n v="230"/>
    <x v="362"/>
    <d v="2019-06-02T00:00:00"/>
    <d v="2019-06-08T00:00:00"/>
    <x v="4"/>
    <n v="1922.88"/>
    <x v="8889"/>
    <n v="230.75"/>
    <x v="1"/>
  </r>
  <r>
    <n v="179539"/>
    <x v="0"/>
    <x v="0"/>
    <x v="3"/>
    <n v="116"/>
    <x v="363"/>
    <d v="2019-06-01T00:00:00"/>
    <d v="2019-06-02T00:00:00"/>
    <x v="3"/>
    <n v="1204.48"/>
    <x v="8931"/>
    <n v="228.85000000000002"/>
    <x v="1"/>
  </r>
  <r>
    <n v="576884"/>
    <x v="1"/>
    <x v="2"/>
    <x v="0"/>
    <n v="364"/>
    <x v="362"/>
    <d v="2019-05-31T00:00:00"/>
    <d v="2019-06-03T00:00:00"/>
    <x v="4"/>
    <n v="251.41"/>
    <x v="2021"/>
    <n v="57.819999999999993"/>
    <x v="1"/>
  </r>
  <r>
    <n v="296654"/>
    <x v="1"/>
    <x v="2"/>
    <x v="5"/>
    <n v="248"/>
    <x v="362"/>
    <d v="2019-05-30T00:00:00"/>
    <d v="2019-06-06T00:00:00"/>
    <x v="3"/>
    <n v="839.41"/>
    <x v="8932"/>
    <n v="67.149999999999977"/>
    <x v="1"/>
  </r>
  <r>
    <n v="308557"/>
    <x v="0"/>
    <x v="2"/>
    <x v="3"/>
    <n v="251"/>
    <x v="363"/>
    <d v="2019-05-31T00:00:00"/>
    <d v="2019-06-06T00:00:00"/>
    <x v="5"/>
    <n v="1867.86"/>
    <x v="6016"/>
    <n v="466.95999999999981"/>
    <x v="1"/>
  </r>
  <r>
    <n v="292116"/>
    <x v="0"/>
    <x v="2"/>
    <x v="2"/>
    <n v="334"/>
    <x v="363"/>
    <d v="2019-06-01T00:00:00"/>
    <d v="2019-06-04T00:00:00"/>
    <x v="3"/>
    <n v="805.33"/>
    <x v="8933"/>
    <n v="64.430000000000064"/>
    <x v="1"/>
  </r>
  <r>
    <n v="196222"/>
    <x v="2"/>
    <x v="1"/>
    <x v="2"/>
    <n v="63"/>
    <x v="363"/>
    <d v="2019-05-30T00:00:00"/>
    <d v="2019-05-31T00:00:00"/>
    <x v="4"/>
    <n v="952.92"/>
    <x v="8934"/>
    <n v="438.33999999999992"/>
    <x v="1"/>
  </r>
  <r>
    <n v="108345"/>
    <x v="2"/>
    <x v="1"/>
    <x v="0"/>
    <n v="183"/>
    <x v="363"/>
    <d v="2019-06-01T00:00:00"/>
    <d v="2019-06-07T00:00:00"/>
    <x v="2"/>
    <n v="1769.91"/>
    <x v="8935"/>
    <n v="407.08000000000015"/>
    <x v="1"/>
  </r>
  <r>
    <n v="965598"/>
    <x v="0"/>
    <x v="1"/>
    <x v="1"/>
    <n v="133"/>
    <x v="363"/>
    <d v="2019-06-02T00:00:00"/>
    <d v="2019-06-07T00:00:00"/>
    <x v="4"/>
    <n v="651.74"/>
    <x v="8936"/>
    <n v="65.169999999999959"/>
    <x v="1"/>
  </r>
  <r>
    <n v="152383"/>
    <x v="0"/>
    <x v="1"/>
    <x v="4"/>
    <n v="246"/>
    <x v="363"/>
    <d v="2019-06-02T00:00:00"/>
    <d v="2019-06-08T00:00:00"/>
    <x v="0"/>
    <n v="1009.44"/>
    <x v="1986"/>
    <n v="100.94000000000005"/>
    <x v="1"/>
  </r>
  <r>
    <n v="554872"/>
    <x v="1"/>
    <x v="2"/>
    <x v="1"/>
    <n v="272"/>
    <x v="363"/>
    <d v="2019-06-02T00:00:00"/>
    <d v="2019-06-03T00:00:00"/>
    <x v="3"/>
    <n v="1170.6199999999999"/>
    <x v="4770"/>
    <n v="152.17999999999984"/>
    <x v="1"/>
  </r>
  <r>
    <n v="116405"/>
    <x v="0"/>
    <x v="1"/>
    <x v="1"/>
    <n v="173"/>
    <x v="364"/>
    <d v="2019-06-03T00:00:00"/>
    <d v="2019-06-10T00:00:00"/>
    <x v="3"/>
    <n v="1340.35"/>
    <x v="7019"/>
    <n v="455.71999999999991"/>
    <x v="1"/>
  </r>
  <r>
    <n v="521224"/>
    <x v="3"/>
    <x v="0"/>
    <x v="4"/>
    <n v="238"/>
    <x v="363"/>
    <d v="2019-06-01T00:00:00"/>
    <d v="2019-06-05T00:00:00"/>
    <x v="5"/>
    <n v="479.79"/>
    <x v="8937"/>
    <n v="139.14000000000004"/>
    <x v="1"/>
  </r>
  <r>
    <n v="361128"/>
    <x v="2"/>
    <x v="1"/>
    <x v="5"/>
    <n v="167"/>
    <x v="364"/>
    <d v="2019-05-31T00:00:00"/>
    <d v="2019-06-07T00:00:00"/>
    <x v="1"/>
    <n v="465.47"/>
    <x v="8938"/>
    <n v="209.46000000000004"/>
    <x v="1"/>
  </r>
  <r>
    <n v="472777"/>
    <x v="1"/>
    <x v="1"/>
    <x v="0"/>
    <n v="258"/>
    <x v="363"/>
    <d v="2019-06-02T00:00:00"/>
    <d v="2019-06-03T00:00:00"/>
    <x v="0"/>
    <n v="1893.08"/>
    <x v="8939"/>
    <n v="927.6099999999999"/>
    <x v="1"/>
  </r>
  <r>
    <n v="202110"/>
    <x v="0"/>
    <x v="0"/>
    <x v="2"/>
    <n v="331"/>
    <x v="363"/>
    <d v="2019-06-02T00:00:00"/>
    <d v="2019-06-06T00:00:00"/>
    <x v="4"/>
    <n v="709.14"/>
    <x v="8940"/>
    <n v="255.28999999999996"/>
    <x v="1"/>
  </r>
  <r>
    <n v="565640"/>
    <x v="2"/>
    <x v="0"/>
    <x v="2"/>
    <n v="247"/>
    <x v="364"/>
    <d v="2019-06-01T00:00:00"/>
    <d v="2019-06-03T00:00:00"/>
    <x v="3"/>
    <n v="926.93"/>
    <x v="8941"/>
    <n v="417.11999999999995"/>
    <x v="1"/>
  </r>
  <r>
    <n v="508717"/>
    <x v="1"/>
    <x v="0"/>
    <x v="1"/>
    <n v="254"/>
    <x v="365"/>
    <d v="2019-06-04T00:00:00"/>
    <d v="2019-06-08T00:00:00"/>
    <x v="2"/>
    <n v="1574.34"/>
    <x v="8942"/>
    <n v="267.63999999999987"/>
    <x v="1"/>
  </r>
  <r>
    <n v="503405"/>
    <x v="2"/>
    <x v="3"/>
    <x v="2"/>
    <n v="120"/>
    <x v="364"/>
    <d v="2019-06-04T00:00:00"/>
    <d v="2019-06-08T00:00:00"/>
    <x v="2"/>
    <n v="1386.52"/>
    <x v="8943"/>
    <n v="610.06999999999994"/>
    <x v="1"/>
  </r>
  <r>
    <n v="818630"/>
    <x v="1"/>
    <x v="0"/>
    <x v="2"/>
    <n v="102"/>
    <x v="365"/>
    <d v="2019-06-03T00:00:00"/>
    <d v="2019-06-06T00:00:00"/>
    <x v="2"/>
    <n v="476.41"/>
    <x v="8292"/>
    <n v="228.68000000000004"/>
    <x v="1"/>
  </r>
  <r>
    <n v="720474"/>
    <x v="1"/>
    <x v="1"/>
    <x v="5"/>
    <n v="11"/>
    <x v="364"/>
    <d v="2019-06-04T00:00:00"/>
    <d v="2019-06-07T00:00:00"/>
    <x v="4"/>
    <n v="1713.66"/>
    <x v="8944"/>
    <n v="222.77999999999997"/>
    <x v="1"/>
  </r>
  <r>
    <n v="49739"/>
    <x v="1"/>
    <x v="0"/>
    <x v="5"/>
    <n v="146"/>
    <x v="364"/>
    <d v="2019-06-01T00:00:00"/>
    <d v="2019-06-04T00:00:00"/>
    <x v="3"/>
    <n v="1790.24"/>
    <x v="8945"/>
    <n v="322.24"/>
    <x v="1"/>
  </r>
  <r>
    <n v="59648"/>
    <x v="0"/>
    <x v="1"/>
    <x v="2"/>
    <n v="44"/>
    <x v="366"/>
    <d v="2019-06-04T00:00:00"/>
    <d v="2019-06-05T00:00:00"/>
    <x v="3"/>
    <n v="538.84"/>
    <x v="8946"/>
    <n v="242.48000000000002"/>
    <x v="1"/>
  </r>
  <r>
    <n v="624044"/>
    <x v="0"/>
    <x v="3"/>
    <x v="3"/>
    <n v="151"/>
    <x v="365"/>
    <d v="2019-06-05T00:00:00"/>
    <d v="2019-06-12T00:00:00"/>
    <x v="0"/>
    <n v="1768.77"/>
    <x v="8947"/>
    <n v="123.80999999999995"/>
    <x v="1"/>
  </r>
  <r>
    <n v="838735"/>
    <x v="1"/>
    <x v="1"/>
    <x v="4"/>
    <n v="134"/>
    <x v="366"/>
    <d v="2019-06-04T00:00:00"/>
    <d v="2019-06-08T00:00:00"/>
    <x v="0"/>
    <n v="927.33"/>
    <x v="8948"/>
    <n v="241.11"/>
    <x v="1"/>
  </r>
  <r>
    <n v="243300"/>
    <x v="0"/>
    <x v="1"/>
    <x v="2"/>
    <n v="167"/>
    <x v="365"/>
    <d v="2019-06-03T00:00:00"/>
    <d v="2019-06-04T00:00:00"/>
    <x v="3"/>
    <n v="684.95"/>
    <x v="8949"/>
    <n v="95.8900000000001"/>
    <x v="1"/>
  </r>
  <r>
    <n v="257900"/>
    <x v="0"/>
    <x v="2"/>
    <x v="5"/>
    <n v="4"/>
    <x v="365"/>
    <d v="2019-06-04T00:00:00"/>
    <d v="2019-06-07T00:00:00"/>
    <x v="3"/>
    <n v="550.27"/>
    <x v="8950"/>
    <n v="231.10999999999996"/>
    <x v="1"/>
  </r>
  <r>
    <n v="531541"/>
    <x v="0"/>
    <x v="3"/>
    <x v="0"/>
    <n v="297"/>
    <x v="365"/>
    <d v="2019-06-04T00:00:00"/>
    <d v="2019-06-10T00:00:00"/>
    <x v="3"/>
    <n v="1879.97"/>
    <x v="8951"/>
    <n v="845.99"/>
    <x v="1"/>
  </r>
  <r>
    <n v="813719"/>
    <x v="0"/>
    <x v="0"/>
    <x v="2"/>
    <n v="74"/>
    <x v="365"/>
    <d v="2019-06-02T00:00:00"/>
    <d v="2019-06-06T00:00:00"/>
    <x v="5"/>
    <n v="395.35"/>
    <x v="8952"/>
    <n v="197.67000000000002"/>
    <x v="1"/>
  </r>
  <r>
    <n v="732013"/>
    <x v="3"/>
    <x v="3"/>
    <x v="5"/>
    <n v="39"/>
    <x v="365"/>
    <d v="2019-06-03T00:00:00"/>
    <d v="2019-06-06T00:00:00"/>
    <x v="2"/>
    <n v="1945.43"/>
    <x v="8953"/>
    <n v="622.54"/>
    <x v="1"/>
  </r>
  <r>
    <n v="399841"/>
    <x v="0"/>
    <x v="2"/>
    <x v="2"/>
    <n v="301"/>
    <x v="366"/>
    <d v="2019-06-06T00:00:00"/>
    <d v="2019-06-09T00:00:00"/>
    <x v="5"/>
    <n v="492.44"/>
    <x v="8954"/>
    <n v="147.73000000000002"/>
    <x v="1"/>
  </r>
  <r>
    <n v="217827"/>
    <x v="0"/>
    <x v="1"/>
    <x v="4"/>
    <n v="123"/>
    <x v="366"/>
    <d v="2019-06-05T00:00:00"/>
    <d v="2019-06-06T00:00:00"/>
    <x v="4"/>
    <n v="1236.3900000000001"/>
    <x v="8955"/>
    <n v="519.28000000000009"/>
    <x v="1"/>
  </r>
  <r>
    <n v="852814"/>
    <x v="1"/>
    <x v="2"/>
    <x v="5"/>
    <n v="5"/>
    <x v="366"/>
    <d v="2019-06-03T00:00:00"/>
    <d v="2019-06-07T00:00:00"/>
    <x v="1"/>
    <n v="1063.55"/>
    <x v="8956"/>
    <n v="425.41999999999996"/>
    <x v="1"/>
  </r>
  <r>
    <n v="658069"/>
    <x v="2"/>
    <x v="1"/>
    <x v="4"/>
    <n v="272"/>
    <x v="367"/>
    <d v="2019-06-04T00:00:00"/>
    <d v="2019-06-08T00:00:00"/>
    <x v="3"/>
    <n v="869.41"/>
    <x v="8957"/>
    <n v="147.79999999999995"/>
    <x v="1"/>
  </r>
  <r>
    <n v="976169"/>
    <x v="0"/>
    <x v="2"/>
    <x v="5"/>
    <n v="348"/>
    <x v="366"/>
    <d v="2019-06-06T00:00:00"/>
    <d v="2019-06-13T00:00:00"/>
    <x v="3"/>
    <n v="1526.13"/>
    <x v="8958"/>
    <n v="549.41000000000008"/>
    <x v="1"/>
  </r>
  <r>
    <n v="44398"/>
    <x v="2"/>
    <x v="0"/>
    <x v="3"/>
    <n v="34"/>
    <x v="367"/>
    <d v="2019-06-04T00:00:00"/>
    <d v="2019-06-06T00:00:00"/>
    <x v="5"/>
    <n v="1790.29"/>
    <x v="8959"/>
    <n v="895.14"/>
    <x v="1"/>
  </r>
  <r>
    <n v="103878"/>
    <x v="0"/>
    <x v="1"/>
    <x v="2"/>
    <n v="205"/>
    <x v="366"/>
    <d v="2019-06-06T00:00:00"/>
    <d v="2019-06-09T00:00:00"/>
    <x v="5"/>
    <n v="1049.29"/>
    <x v="3512"/>
    <n v="157.38999999999999"/>
    <x v="1"/>
  </r>
  <r>
    <n v="419093"/>
    <x v="2"/>
    <x v="0"/>
    <x v="0"/>
    <n v="331"/>
    <x v="367"/>
    <d v="2019-06-03T00:00:00"/>
    <d v="2019-06-05T00:00:00"/>
    <x v="5"/>
    <n v="933.7"/>
    <x v="8960"/>
    <n v="420.16000000000008"/>
    <x v="1"/>
  </r>
  <r>
    <n v="560294"/>
    <x v="0"/>
    <x v="3"/>
    <x v="4"/>
    <n v="125"/>
    <x v="366"/>
    <d v="2019-06-05T00:00:00"/>
    <d v="2019-06-11T00:00:00"/>
    <x v="2"/>
    <n v="268.97000000000003"/>
    <x v="8961"/>
    <n v="59.170000000000016"/>
    <x v="1"/>
  </r>
  <r>
    <n v="326311"/>
    <x v="0"/>
    <x v="2"/>
    <x v="5"/>
    <n v="207"/>
    <x v="366"/>
    <d v="2019-06-05T00:00:00"/>
    <d v="2019-06-06T00:00:00"/>
    <x v="3"/>
    <n v="922.91"/>
    <x v="8242"/>
    <n v="341.48"/>
    <x v="1"/>
  </r>
  <r>
    <n v="586452"/>
    <x v="0"/>
    <x v="0"/>
    <x v="1"/>
    <n v="167"/>
    <x v="366"/>
    <d v="2019-06-06T00:00:00"/>
    <d v="2019-06-12T00:00:00"/>
    <x v="2"/>
    <n v="767.31"/>
    <x v="6858"/>
    <n v="168.80999999999995"/>
    <x v="1"/>
  </r>
  <r>
    <n v="173807"/>
    <x v="1"/>
    <x v="1"/>
    <x v="4"/>
    <n v="198"/>
    <x v="366"/>
    <d v="2019-06-05T00:00:00"/>
    <d v="2019-06-11T00:00:00"/>
    <x v="4"/>
    <n v="1273.08"/>
    <x v="8962"/>
    <n v="560.16"/>
    <x v="1"/>
  </r>
  <r>
    <n v="938360"/>
    <x v="0"/>
    <x v="2"/>
    <x v="1"/>
    <n v="251"/>
    <x v="368"/>
    <d v="2019-06-04T00:00:00"/>
    <d v="2019-06-07T00:00:00"/>
    <x v="3"/>
    <n v="1787.73"/>
    <x v="8963"/>
    <n v="143.01999999999998"/>
    <x v="1"/>
  </r>
  <r>
    <n v="158516"/>
    <x v="0"/>
    <x v="1"/>
    <x v="0"/>
    <n v="366"/>
    <x v="368"/>
    <d v="2019-06-06T00:00:00"/>
    <d v="2019-06-13T00:00:00"/>
    <x v="3"/>
    <n v="1982.73"/>
    <x v="8964"/>
    <n v="218.09999999999991"/>
    <x v="1"/>
  </r>
  <r>
    <n v="382623"/>
    <x v="2"/>
    <x v="1"/>
    <x v="3"/>
    <n v="4"/>
    <x v="367"/>
    <d v="2019-06-04T00:00:00"/>
    <d v="2019-06-08T00:00:00"/>
    <x v="2"/>
    <n v="1823.37"/>
    <x v="5078"/>
    <n v="346.43999999999983"/>
    <x v="1"/>
  </r>
  <r>
    <n v="858857"/>
    <x v="0"/>
    <x v="3"/>
    <x v="1"/>
    <n v="203"/>
    <x v="368"/>
    <d v="2019-06-07T00:00:00"/>
    <d v="2019-06-13T00:00:00"/>
    <x v="2"/>
    <n v="988.24"/>
    <x v="4058"/>
    <n v="296.47000000000003"/>
    <x v="1"/>
  </r>
  <r>
    <n v="151020"/>
    <x v="1"/>
    <x v="0"/>
    <x v="2"/>
    <n v="316"/>
    <x v="368"/>
    <d v="2019-06-07T00:00:00"/>
    <d v="2019-06-10T00:00:00"/>
    <x v="5"/>
    <n v="352.39"/>
    <x v="8965"/>
    <n v="151.52999999999997"/>
    <x v="1"/>
  </r>
  <r>
    <n v="445176"/>
    <x v="1"/>
    <x v="3"/>
    <x v="1"/>
    <n v="22"/>
    <x v="367"/>
    <d v="2019-06-07T00:00:00"/>
    <d v="2019-06-08T00:00:00"/>
    <x v="3"/>
    <n v="893.11"/>
    <x v="8822"/>
    <n v="89.310000000000059"/>
    <x v="1"/>
  </r>
  <r>
    <n v="112271"/>
    <x v="0"/>
    <x v="1"/>
    <x v="2"/>
    <n v="108"/>
    <x v="367"/>
    <d v="2019-06-07T00:00:00"/>
    <d v="2019-06-09T00:00:00"/>
    <x v="2"/>
    <n v="1208.4100000000001"/>
    <x v="8966"/>
    <n v="567.95000000000005"/>
    <x v="1"/>
  </r>
  <r>
    <n v="241916"/>
    <x v="1"/>
    <x v="1"/>
    <x v="3"/>
    <n v="197"/>
    <x v="367"/>
    <d v="2019-06-07T00:00:00"/>
    <d v="2019-06-08T00:00:00"/>
    <x v="3"/>
    <n v="644.5"/>
    <x v="8967"/>
    <n v="122.45000000000005"/>
    <x v="1"/>
  </r>
  <r>
    <n v="808533"/>
    <x v="2"/>
    <x v="1"/>
    <x v="2"/>
    <n v="240"/>
    <x v="368"/>
    <d v="2019-06-06T00:00:00"/>
    <d v="2019-06-08T00:00:00"/>
    <x v="5"/>
    <n v="952.92"/>
    <x v="8968"/>
    <n v="85.759999999999991"/>
    <x v="1"/>
  </r>
  <r>
    <n v="768615"/>
    <x v="2"/>
    <x v="1"/>
    <x v="4"/>
    <n v="262"/>
    <x v="368"/>
    <d v="2019-06-04T00:00:00"/>
    <d v="2019-06-09T00:00:00"/>
    <x v="5"/>
    <n v="1716.03"/>
    <x v="8969"/>
    <n v="840.85"/>
    <x v="1"/>
  </r>
  <r>
    <n v="699513"/>
    <x v="3"/>
    <x v="2"/>
    <x v="1"/>
    <n v="176"/>
    <x v="369"/>
    <d v="2019-06-07T00:00:00"/>
    <d v="2019-06-13T00:00:00"/>
    <x v="1"/>
    <n v="177.8"/>
    <x v="5337"/>
    <n v="62.230000000000018"/>
    <x v="1"/>
  </r>
  <r>
    <n v="240897"/>
    <x v="1"/>
    <x v="2"/>
    <x v="5"/>
    <n v="292"/>
    <x v="369"/>
    <d v="2019-06-06T00:00:00"/>
    <d v="2019-06-10T00:00:00"/>
    <x v="0"/>
    <n v="1549.99"/>
    <x v="8970"/>
    <n v="713"/>
    <x v="1"/>
  </r>
  <r>
    <n v="400839"/>
    <x v="1"/>
    <x v="3"/>
    <x v="4"/>
    <n v="257"/>
    <x v="369"/>
    <d v="2019-06-08T00:00:00"/>
    <d v="2019-06-13T00:00:00"/>
    <x v="2"/>
    <n v="1487.52"/>
    <x v="8971"/>
    <n v="223.12999999999988"/>
    <x v="1"/>
  </r>
  <r>
    <n v="689767"/>
    <x v="0"/>
    <x v="0"/>
    <x v="4"/>
    <n v="135"/>
    <x v="369"/>
    <d v="2019-06-08T00:00:00"/>
    <d v="2019-06-09T00:00:00"/>
    <x v="2"/>
    <n v="1890.04"/>
    <x v="8972"/>
    <n v="283.51"/>
    <x v="1"/>
  </r>
  <r>
    <n v="144007"/>
    <x v="3"/>
    <x v="2"/>
    <x v="5"/>
    <n v="148"/>
    <x v="369"/>
    <d v="2019-06-08T00:00:00"/>
    <d v="2019-06-15T00:00:00"/>
    <x v="0"/>
    <n v="1333.45"/>
    <x v="4500"/>
    <n v="493.38"/>
    <x v="1"/>
  </r>
  <r>
    <n v="35606"/>
    <x v="0"/>
    <x v="1"/>
    <x v="1"/>
    <n v="228"/>
    <x v="368"/>
    <d v="2019-06-07T00:00:00"/>
    <d v="2019-06-12T00:00:00"/>
    <x v="2"/>
    <n v="1862.1"/>
    <x v="5139"/>
    <n v="856.56999999999994"/>
    <x v="1"/>
  </r>
  <r>
    <n v="517164"/>
    <x v="1"/>
    <x v="3"/>
    <x v="1"/>
    <n v="252"/>
    <x v="369"/>
    <d v="2019-06-07T00:00:00"/>
    <d v="2019-06-10T00:00:00"/>
    <x v="4"/>
    <n v="1683.46"/>
    <x v="8973"/>
    <n v="505.03999999999996"/>
    <x v="1"/>
  </r>
  <r>
    <n v="346489"/>
    <x v="0"/>
    <x v="1"/>
    <x v="1"/>
    <n v="96"/>
    <x v="369"/>
    <d v="2019-06-08T00:00:00"/>
    <d v="2019-06-10T00:00:00"/>
    <x v="1"/>
    <n v="278.41000000000003"/>
    <x v="8974"/>
    <n v="94.660000000000025"/>
    <x v="1"/>
  </r>
  <r>
    <n v="593911"/>
    <x v="1"/>
    <x v="1"/>
    <x v="0"/>
    <n v="149"/>
    <x v="369"/>
    <d v="2019-06-05T00:00:00"/>
    <d v="2019-06-11T00:00:00"/>
    <x v="4"/>
    <n v="1293.19"/>
    <x v="8975"/>
    <n v="349.16000000000008"/>
    <x v="1"/>
  </r>
  <r>
    <n v="346806"/>
    <x v="2"/>
    <x v="1"/>
    <x v="1"/>
    <n v="294"/>
    <x v="368"/>
    <d v="2019-06-06T00:00:00"/>
    <d v="2019-06-08T00:00:00"/>
    <x v="0"/>
    <n v="1496.61"/>
    <x v="8976"/>
    <n v="269.38999999999987"/>
    <x v="1"/>
  </r>
  <r>
    <n v="354894"/>
    <x v="1"/>
    <x v="2"/>
    <x v="0"/>
    <n v="299"/>
    <x v="369"/>
    <d v="2019-06-08T00:00:00"/>
    <d v="2019-06-09T00:00:00"/>
    <x v="5"/>
    <n v="824.84"/>
    <x v="2193"/>
    <n v="263.95000000000005"/>
    <x v="1"/>
  </r>
  <r>
    <n v="807827"/>
    <x v="0"/>
    <x v="3"/>
    <x v="4"/>
    <n v="40"/>
    <x v="368"/>
    <d v="2019-06-05T00:00:00"/>
    <d v="2019-06-08T00:00:00"/>
    <x v="4"/>
    <n v="1802.47"/>
    <x v="3340"/>
    <n v="775.06"/>
    <x v="1"/>
  </r>
  <r>
    <n v="445011"/>
    <x v="0"/>
    <x v="3"/>
    <x v="0"/>
    <n v="151"/>
    <x v="368"/>
    <d v="2019-06-05T00:00:00"/>
    <d v="2019-06-07T00:00:00"/>
    <x v="2"/>
    <n v="225.42"/>
    <x v="8977"/>
    <n v="101.43999999999998"/>
    <x v="1"/>
  </r>
  <r>
    <n v="368174"/>
    <x v="0"/>
    <x v="0"/>
    <x v="1"/>
    <n v="143"/>
    <x v="368"/>
    <d v="2019-06-05T00:00:00"/>
    <d v="2019-06-12T00:00:00"/>
    <x v="2"/>
    <n v="278.41000000000003"/>
    <x v="8978"/>
    <n v="122.50000000000003"/>
    <x v="1"/>
  </r>
  <r>
    <n v="773374"/>
    <x v="2"/>
    <x v="0"/>
    <x v="3"/>
    <n v="182"/>
    <x v="368"/>
    <d v="2019-06-07T00:00:00"/>
    <d v="2019-06-13T00:00:00"/>
    <x v="1"/>
    <n v="1587.21"/>
    <x v="8979"/>
    <n v="571.40000000000009"/>
    <x v="1"/>
  </r>
  <r>
    <n v="411069"/>
    <x v="1"/>
    <x v="1"/>
    <x v="1"/>
    <n v="363"/>
    <x v="369"/>
    <d v="2019-06-07T00:00:00"/>
    <d v="2019-06-14T00:00:00"/>
    <x v="2"/>
    <n v="1227.48"/>
    <x v="2633"/>
    <n v="245.5"/>
    <x v="1"/>
  </r>
  <r>
    <n v="319482"/>
    <x v="1"/>
    <x v="2"/>
    <x v="2"/>
    <n v="90"/>
    <x v="368"/>
    <d v="2019-06-05T00:00:00"/>
    <d v="2019-06-10T00:00:00"/>
    <x v="3"/>
    <n v="1063.55"/>
    <x v="7390"/>
    <n v="478.59999999999991"/>
    <x v="1"/>
  </r>
  <r>
    <n v="35808"/>
    <x v="2"/>
    <x v="1"/>
    <x v="1"/>
    <n v="260"/>
    <x v="370"/>
    <d v="2019-06-06T00:00:00"/>
    <d v="2019-06-11T00:00:00"/>
    <x v="4"/>
    <n v="1865.79"/>
    <x v="1848"/>
    <n v="447.78999999999996"/>
    <x v="1"/>
  </r>
  <r>
    <n v="406136"/>
    <x v="0"/>
    <x v="1"/>
    <x v="2"/>
    <n v="113"/>
    <x v="370"/>
    <d v="2019-06-09T00:00:00"/>
    <d v="2019-06-14T00:00:00"/>
    <x v="4"/>
    <n v="1759.82"/>
    <x v="8604"/>
    <n v="228.77999999999997"/>
    <x v="1"/>
  </r>
  <r>
    <n v="304801"/>
    <x v="0"/>
    <x v="1"/>
    <x v="5"/>
    <n v="178"/>
    <x v="369"/>
    <d v="2019-06-06T00:00:00"/>
    <d v="2019-06-10T00:00:00"/>
    <x v="2"/>
    <n v="177.8"/>
    <x v="8980"/>
    <n v="14.219999999999999"/>
    <x v="1"/>
  </r>
  <r>
    <n v="58491"/>
    <x v="0"/>
    <x v="2"/>
    <x v="4"/>
    <n v="82"/>
    <x v="370"/>
    <d v="2019-06-08T00:00:00"/>
    <d v="2019-06-09T00:00:00"/>
    <x v="0"/>
    <n v="922.91"/>
    <x v="8981"/>
    <n v="184.57999999999993"/>
    <x v="1"/>
  </r>
  <r>
    <n v="503557"/>
    <x v="1"/>
    <x v="3"/>
    <x v="0"/>
    <n v="234"/>
    <x v="369"/>
    <d v="2019-06-07T00:00:00"/>
    <d v="2019-06-13T00:00:00"/>
    <x v="2"/>
    <n v="601.59"/>
    <x v="8982"/>
    <n v="48.129999999999995"/>
    <x v="1"/>
  </r>
  <r>
    <n v="81015"/>
    <x v="2"/>
    <x v="3"/>
    <x v="0"/>
    <n v="71"/>
    <x v="369"/>
    <d v="2019-06-07T00:00:00"/>
    <d v="2019-06-14T00:00:00"/>
    <x v="2"/>
    <n v="176.7"/>
    <x v="8983"/>
    <n v="44.169999999999987"/>
    <x v="1"/>
  </r>
  <r>
    <n v="153199"/>
    <x v="0"/>
    <x v="1"/>
    <x v="0"/>
    <n v="27"/>
    <x v="369"/>
    <d v="2019-06-06T00:00:00"/>
    <d v="2019-06-08T00:00:00"/>
    <x v="3"/>
    <n v="922.91"/>
    <x v="7655"/>
    <n v="433.77"/>
    <x v="1"/>
  </r>
  <r>
    <n v="398614"/>
    <x v="0"/>
    <x v="2"/>
    <x v="2"/>
    <n v="356"/>
    <x v="369"/>
    <d v="2019-06-07T00:00:00"/>
    <d v="2019-06-13T00:00:00"/>
    <x v="2"/>
    <n v="1316.58"/>
    <x v="3477"/>
    <n v="250.14999999999986"/>
    <x v="1"/>
  </r>
  <r>
    <n v="590918"/>
    <x v="0"/>
    <x v="1"/>
    <x v="1"/>
    <n v="38"/>
    <x v="371"/>
    <d v="2019-06-07T00:00:00"/>
    <d v="2019-06-11T00:00:00"/>
    <x v="0"/>
    <n v="454.17"/>
    <x v="5732"/>
    <n v="54.5"/>
    <x v="1"/>
  </r>
  <r>
    <n v="661574"/>
    <x v="0"/>
    <x v="2"/>
    <x v="5"/>
    <n v="337"/>
    <x v="371"/>
    <d v="2019-06-08T00:00:00"/>
    <d v="2019-06-11T00:00:00"/>
    <x v="1"/>
    <n v="1367.25"/>
    <x v="2853"/>
    <n v="246.09999999999991"/>
    <x v="1"/>
  </r>
  <r>
    <n v="200278"/>
    <x v="1"/>
    <x v="1"/>
    <x v="5"/>
    <n v="283"/>
    <x v="370"/>
    <d v="2019-06-08T00:00:00"/>
    <d v="2019-06-13T00:00:00"/>
    <x v="1"/>
    <n v="1631.74"/>
    <x v="8984"/>
    <n v="522.16000000000008"/>
    <x v="1"/>
  </r>
  <r>
    <n v="188208"/>
    <x v="0"/>
    <x v="0"/>
    <x v="3"/>
    <n v="186"/>
    <x v="371"/>
    <d v="2019-06-10T00:00:00"/>
    <d v="2019-06-14T00:00:00"/>
    <x v="1"/>
    <n v="1332"/>
    <x v="3148"/>
    <n v="532.79999999999995"/>
    <x v="1"/>
  </r>
  <r>
    <n v="825917"/>
    <x v="0"/>
    <x v="2"/>
    <x v="4"/>
    <n v="318"/>
    <x v="371"/>
    <d v="2019-06-08T00:00:00"/>
    <d v="2019-06-15T00:00:00"/>
    <x v="0"/>
    <n v="201.52"/>
    <x v="8985"/>
    <n v="28.210000000000008"/>
    <x v="1"/>
  </r>
  <r>
    <n v="163086"/>
    <x v="2"/>
    <x v="1"/>
    <x v="3"/>
    <n v="284"/>
    <x v="372"/>
    <d v="2019-06-09T00:00:00"/>
    <d v="2019-06-10T00:00:00"/>
    <x v="0"/>
    <n v="1683.46"/>
    <x v="8986"/>
    <n v="572.38000000000011"/>
    <x v="1"/>
  </r>
  <r>
    <n v="641052"/>
    <x v="3"/>
    <x v="2"/>
    <x v="4"/>
    <n v="7"/>
    <x v="371"/>
    <d v="2019-06-09T00:00:00"/>
    <d v="2019-06-14T00:00:00"/>
    <x v="0"/>
    <n v="559.48"/>
    <x v="8987"/>
    <n v="246.17000000000002"/>
    <x v="1"/>
  </r>
  <r>
    <n v="736272"/>
    <x v="0"/>
    <x v="2"/>
    <x v="4"/>
    <n v="208"/>
    <x v="372"/>
    <d v="2019-06-10T00:00:00"/>
    <d v="2019-06-14T00:00:00"/>
    <x v="1"/>
    <n v="667.83"/>
    <x v="8988"/>
    <n v="120.21000000000004"/>
    <x v="1"/>
  </r>
  <r>
    <n v="718393"/>
    <x v="1"/>
    <x v="2"/>
    <x v="1"/>
    <n v="192"/>
    <x v="373"/>
    <d v="2019-06-09T00:00:00"/>
    <d v="2019-06-16T00:00:00"/>
    <x v="2"/>
    <n v="518.87"/>
    <x v="8989"/>
    <n v="155.66000000000003"/>
    <x v="1"/>
  </r>
  <r>
    <n v="213574"/>
    <x v="0"/>
    <x v="1"/>
    <x v="0"/>
    <n v="194"/>
    <x v="373"/>
    <d v="2019-06-11T00:00:00"/>
    <d v="2019-06-14T00:00:00"/>
    <x v="1"/>
    <n v="668.59"/>
    <x v="4507"/>
    <n v="314.24"/>
    <x v="1"/>
  </r>
  <r>
    <n v="80770"/>
    <x v="0"/>
    <x v="3"/>
    <x v="0"/>
    <n v="302"/>
    <x v="372"/>
    <d v="2019-06-10T00:00:00"/>
    <d v="2019-06-12T00:00:00"/>
    <x v="3"/>
    <n v="1698.44"/>
    <x v="7059"/>
    <n v="781.28000000000009"/>
    <x v="1"/>
  </r>
  <r>
    <n v="314308"/>
    <x v="0"/>
    <x v="3"/>
    <x v="2"/>
    <n v="70"/>
    <x v="372"/>
    <d v="2019-06-09T00:00:00"/>
    <d v="2019-06-14T00:00:00"/>
    <x v="0"/>
    <n v="1235.8900000000001"/>
    <x v="3529"/>
    <n v="222.46000000000015"/>
    <x v="1"/>
  </r>
  <r>
    <n v="51619"/>
    <x v="2"/>
    <x v="1"/>
    <x v="5"/>
    <n v="286"/>
    <x v="372"/>
    <d v="2019-06-12T00:00:00"/>
    <d v="2019-06-16T00:00:00"/>
    <x v="4"/>
    <n v="212.82"/>
    <x v="8990"/>
    <n v="72.359999999999985"/>
    <x v="1"/>
  </r>
  <r>
    <n v="840787"/>
    <x v="0"/>
    <x v="3"/>
    <x v="2"/>
    <n v="232"/>
    <x v="372"/>
    <d v="2019-06-10T00:00:00"/>
    <d v="2019-06-14T00:00:00"/>
    <x v="3"/>
    <n v="663.94"/>
    <x v="6600"/>
    <n v="245.66000000000008"/>
    <x v="1"/>
  </r>
  <r>
    <n v="643313"/>
    <x v="2"/>
    <x v="1"/>
    <x v="3"/>
    <n v="57"/>
    <x v="372"/>
    <d v="2019-06-09T00:00:00"/>
    <d v="2019-06-15T00:00:00"/>
    <x v="3"/>
    <n v="1978.16"/>
    <x v="8991"/>
    <n v="494.54000000000019"/>
    <x v="1"/>
  </r>
  <r>
    <n v="25282"/>
    <x v="0"/>
    <x v="0"/>
    <x v="5"/>
    <n v="197"/>
    <x v="373"/>
    <d v="2019-06-12T00:00:00"/>
    <d v="2019-06-19T00:00:00"/>
    <x v="3"/>
    <n v="1848.66"/>
    <x v="8992"/>
    <n v="258.81000000000017"/>
    <x v="1"/>
  </r>
  <r>
    <n v="836841"/>
    <x v="1"/>
    <x v="1"/>
    <x v="4"/>
    <n v="353"/>
    <x v="372"/>
    <d v="2019-06-10T00:00:00"/>
    <d v="2019-06-13T00:00:00"/>
    <x v="0"/>
    <n v="1358.64"/>
    <x v="8454"/>
    <n v="271.73"/>
    <x v="1"/>
  </r>
  <r>
    <n v="979840"/>
    <x v="3"/>
    <x v="0"/>
    <x v="5"/>
    <n v="243"/>
    <x v="372"/>
    <d v="2019-06-09T00:00:00"/>
    <d v="2019-06-13T00:00:00"/>
    <x v="5"/>
    <n v="799.45"/>
    <x v="8993"/>
    <n v="255.82000000000005"/>
    <x v="1"/>
  </r>
  <r>
    <n v="864170"/>
    <x v="0"/>
    <x v="3"/>
    <x v="4"/>
    <n v="212"/>
    <x v="373"/>
    <d v="2019-06-11T00:00:00"/>
    <d v="2019-06-14T00:00:00"/>
    <x v="3"/>
    <n v="1845.45"/>
    <x v="8994"/>
    <n v="369.09000000000015"/>
    <x v="1"/>
  </r>
  <r>
    <n v="990189"/>
    <x v="2"/>
    <x v="1"/>
    <x v="2"/>
    <n v="358"/>
    <x v="373"/>
    <d v="2019-06-12T00:00:00"/>
    <d v="2019-06-13T00:00:00"/>
    <x v="5"/>
    <n v="353.69"/>
    <x v="1962"/>
    <n v="45.980000000000018"/>
    <x v="1"/>
  </r>
  <r>
    <n v="725476"/>
    <x v="0"/>
    <x v="1"/>
    <x v="3"/>
    <n v="288"/>
    <x v="374"/>
    <d v="2019-06-10T00:00:00"/>
    <d v="2019-06-11T00:00:00"/>
    <x v="1"/>
    <n v="1458.89"/>
    <x v="910"/>
    <n v="423.08000000000015"/>
    <x v="1"/>
  </r>
  <r>
    <n v="820262"/>
    <x v="0"/>
    <x v="2"/>
    <x v="4"/>
    <n v="15"/>
    <x v="374"/>
    <d v="2019-06-11T00:00:00"/>
    <d v="2019-06-17T00:00:00"/>
    <x v="0"/>
    <n v="1945.71"/>
    <x v="8995"/>
    <n v="642.07999999999993"/>
    <x v="1"/>
  </r>
  <r>
    <n v="939122"/>
    <x v="3"/>
    <x v="3"/>
    <x v="5"/>
    <n v="54"/>
    <x v="374"/>
    <d v="2019-06-11T00:00:00"/>
    <d v="2019-06-12T00:00:00"/>
    <x v="5"/>
    <n v="1202.3699999999999"/>
    <x v="144"/>
    <n v="480.94999999999993"/>
    <x v="1"/>
  </r>
  <r>
    <n v="445377"/>
    <x v="0"/>
    <x v="1"/>
    <x v="5"/>
    <n v="147"/>
    <x v="373"/>
    <d v="2019-06-13T00:00:00"/>
    <d v="2019-06-18T00:00:00"/>
    <x v="4"/>
    <n v="1386.25"/>
    <x v="8996"/>
    <n v="457.46000000000004"/>
    <x v="1"/>
  </r>
  <r>
    <n v="710405"/>
    <x v="1"/>
    <x v="2"/>
    <x v="3"/>
    <n v="135"/>
    <x v="373"/>
    <d v="2019-06-12T00:00:00"/>
    <d v="2019-06-19T00:00:00"/>
    <x v="3"/>
    <n v="856.09"/>
    <x v="4506"/>
    <n v="273.95000000000005"/>
    <x v="1"/>
  </r>
  <r>
    <n v="140443"/>
    <x v="0"/>
    <x v="3"/>
    <x v="4"/>
    <n v="359"/>
    <x v="374"/>
    <d v="2019-06-13T00:00:00"/>
    <d v="2019-06-14T00:00:00"/>
    <x v="4"/>
    <n v="480.91"/>
    <x v="8997"/>
    <n v="168.32000000000005"/>
    <x v="1"/>
  </r>
  <r>
    <n v="96951"/>
    <x v="1"/>
    <x v="2"/>
    <x v="5"/>
    <n v="200"/>
    <x v="374"/>
    <d v="2019-06-14T00:00:00"/>
    <d v="2019-06-18T00:00:00"/>
    <x v="3"/>
    <n v="1729.28"/>
    <x v="8998"/>
    <n v="224.80999999999995"/>
    <x v="1"/>
  </r>
  <r>
    <n v="869685"/>
    <x v="1"/>
    <x v="3"/>
    <x v="2"/>
    <n v="302"/>
    <x v="374"/>
    <d v="2019-06-13T00:00:00"/>
    <d v="2019-06-15T00:00:00"/>
    <x v="0"/>
    <n v="1386.25"/>
    <x v="2843"/>
    <n v="540.64"/>
    <x v="1"/>
  </r>
  <r>
    <n v="656480"/>
    <x v="0"/>
    <x v="0"/>
    <x v="3"/>
    <n v="181"/>
    <x v="374"/>
    <d v="2019-06-14T00:00:00"/>
    <d v="2019-06-21T00:00:00"/>
    <x v="0"/>
    <n v="1713.66"/>
    <x v="8999"/>
    <n v="154.23000000000002"/>
    <x v="1"/>
  </r>
  <r>
    <n v="482764"/>
    <x v="0"/>
    <x v="0"/>
    <x v="0"/>
    <n v="248"/>
    <x v="375"/>
    <d v="2019-06-14T00:00:00"/>
    <d v="2019-06-18T00:00:00"/>
    <x v="3"/>
    <n v="1293.19"/>
    <x v="8849"/>
    <n v="517.28000000000009"/>
    <x v="1"/>
  </r>
  <r>
    <n v="346019"/>
    <x v="0"/>
    <x v="0"/>
    <x v="0"/>
    <n v="176"/>
    <x v="375"/>
    <d v="2019-06-11T00:00:00"/>
    <d v="2019-06-16T00:00:00"/>
    <x v="0"/>
    <n v="1202.57"/>
    <x v="9000"/>
    <n v="120.25999999999999"/>
    <x v="1"/>
  </r>
  <r>
    <n v="704286"/>
    <x v="0"/>
    <x v="3"/>
    <x v="5"/>
    <n v="69"/>
    <x v="375"/>
    <d v="2019-06-11T00:00:00"/>
    <d v="2019-06-13T00:00:00"/>
    <x v="4"/>
    <n v="844.01"/>
    <x v="1414"/>
    <n v="109.72000000000003"/>
    <x v="1"/>
  </r>
  <r>
    <n v="954696"/>
    <x v="0"/>
    <x v="3"/>
    <x v="1"/>
    <n v="49"/>
    <x v="376"/>
    <d v="2019-06-13T00:00:00"/>
    <d v="2019-06-20T00:00:00"/>
    <x v="4"/>
    <n v="1558.84"/>
    <x v="9001"/>
    <n v="545.58999999999992"/>
    <x v="1"/>
  </r>
  <r>
    <n v="133824"/>
    <x v="1"/>
    <x v="3"/>
    <x v="0"/>
    <n v="287"/>
    <x v="375"/>
    <d v="2019-06-13T00:00:00"/>
    <d v="2019-06-15T00:00:00"/>
    <x v="3"/>
    <n v="962.76"/>
    <x v="9002"/>
    <n v="250.31999999999994"/>
    <x v="1"/>
  </r>
  <r>
    <n v="166575"/>
    <x v="1"/>
    <x v="3"/>
    <x v="5"/>
    <n v="117"/>
    <x v="376"/>
    <d v="2019-06-12T00:00:00"/>
    <d v="2019-06-19T00:00:00"/>
    <x v="3"/>
    <n v="324.69"/>
    <x v="9003"/>
    <n v="77.930000000000007"/>
    <x v="1"/>
  </r>
  <r>
    <n v="577067"/>
    <x v="1"/>
    <x v="2"/>
    <x v="3"/>
    <n v="169"/>
    <x v="375"/>
    <d v="2019-06-15T00:00:00"/>
    <d v="2019-06-17T00:00:00"/>
    <x v="4"/>
    <n v="1845.45"/>
    <x v="331"/>
    <n v="830.45"/>
    <x v="1"/>
  </r>
  <r>
    <n v="478844"/>
    <x v="1"/>
    <x v="3"/>
    <x v="2"/>
    <n v="78"/>
    <x v="375"/>
    <d v="2019-06-14T00:00:00"/>
    <d v="2019-06-16T00:00:00"/>
    <x v="0"/>
    <n v="1945.72"/>
    <x v="116"/>
    <n v="603.17000000000007"/>
    <x v="1"/>
  </r>
  <r>
    <n v="970560"/>
    <x v="1"/>
    <x v="2"/>
    <x v="2"/>
    <n v="35"/>
    <x v="376"/>
    <d v="2019-06-12T00:00:00"/>
    <d v="2019-06-19T00:00:00"/>
    <x v="4"/>
    <n v="318.94"/>
    <x v="9004"/>
    <n v="159.47"/>
    <x v="1"/>
  </r>
  <r>
    <n v="693436"/>
    <x v="2"/>
    <x v="1"/>
    <x v="1"/>
    <n v="358"/>
    <x v="375"/>
    <d v="2019-06-13T00:00:00"/>
    <d v="2019-06-20T00:00:00"/>
    <x v="2"/>
    <n v="176.7"/>
    <x v="9005"/>
    <n v="30.039999999999992"/>
    <x v="1"/>
  </r>
  <r>
    <n v="235053"/>
    <x v="0"/>
    <x v="1"/>
    <x v="0"/>
    <n v="349"/>
    <x v="375"/>
    <d v="2019-06-15T00:00:00"/>
    <d v="2019-06-16T00:00:00"/>
    <x v="4"/>
    <n v="531.20000000000005"/>
    <x v="222"/>
    <n v="127.49000000000007"/>
    <x v="1"/>
  </r>
  <r>
    <n v="761041"/>
    <x v="1"/>
    <x v="2"/>
    <x v="3"/>
    <n v="227"/>
    <x v="376"/>
    <d v="2019-06-15T00:00:00"/>
    <d v="2019-06-17T00:00:00"/>
    <x v="5"/>
    <n v="565.83000000000004"/>
    <x v="6831"/>
    <n v="50.920000000000073"/>
    <x v="1"/>
  </r>
  <r>
    <n v="538331"/>
    <x v="0"/>
    <x v="1"/>
    <x v="1"/>
    <n v="190"/>
    <x v="375"/>
    <d v="2019-06-12T00:00:00"/>
    <d v="2019-06-16T00:00:00"/>
    <x v="0"/>
    <n v="458.61"/>
    <x v="9006"/>
    <n v="45.860000000000014"/>
    <x v="1"/>
  </r>
  <r>
    <n v="996036"/>
    <x v="0"/>
    <x v="0"/>
    <x v="2"/>
    <n v="22"/>
    <x v="377"/>
    <d v="2019-06-14T00:00:00"/>
    <d v="2019-06-21T00:00:00"/>
    <x v="1"/>
    <n v="682.87"/>
    <x v="9007"/>
    <n v="184.37"/>
    <x v="1"/>
  </r>
  <r>
    <n v="914801"/>
    <x v="3"/>
    <x v="0"/>
    <x v="4"/>
    <n v="326"/>
    <x v="377"/>
    <d v="2019-06-15T00:00:00"/>
    <d v="2019-06-17T00:00:00"/>
    <x v="1"/>
    <n v="176.7"/>
    <x v="2198"/>
    <n v="33.569999999999993"/>
    <x v="1"/>
  </r>
  <r>
    <n v="157239"/>
    <x v="0"/>
    <x v="1"/>
    <x v="0"/>
    <n v="170"/>
    <x v="376"/>
    <d v="2019-06-16T00:00:00"/>
    <d v="2019-06-18T00:00:00"/>
    <x v="0"/>
    <n v="663.94"/>
    <x v="9008"/>
    <n v="239.02000000000004"/>
    <x v="1"/>
  </r>
  <r>
    <n v="359267"/>
    <x v="3"/>
    <x v="3"/>
    <x v="4"/>
    <n v="92"/>
    <x v="377"/>
    <d v="2019-06-13T00:00:00"/>
    <d v="2019-06-20T00:00:00"/>
    <x v="1"/>
    <n v="1526.13"/>
    <x v="3589"/>
    <n v="640.97000000000014"/>
    <x v="1"/>
  </r>
  <r>
    <n v="275860"/>
    <x v="0"/>
    <x v="2"/>
    <x v="2"/>
    <n v="100"/>
    <x v="376"/>
    <d v="2019-06-13T00:00:00"/>
    <d v="2019-06-18T00:00:00"/>
    <x v="5"/>
    <n v="1688.32"/>
    <x v="5219"/>
    <n v="506.5"/>
    <x v="1"/>
  </r>
  <r>
    <n v="285808"/>
    <x v="1"/>
    <x v="2"/>
    <x v="4"/>
    <n v="93"/>
    <x v="377"/>
    <d v="2019-06-15T00:00:00"/>
    <d v="2019-06-18T00:00:00"/>
    <x v="2"/>
    <n v="693.18"/>
    <x v="9009"/>
    <n v="311.92999999999995"/>
    <x v="1"/>
  </r>
  <r>
    <n v="577854"/>
    <x v="1"/>
    <x v="1"/>
    <x v="1"/>
    <n v="228"/>
    <x v="377"/>
    <d v="2019-06-17T00:00:00"/>
    <d v="2019-06-20T00:00:00"/>
    <x v="3"/>
    <n v="1503.81"/>
    <x v="8853"/>
    <n v="496.26"/>
    <x v="1"/>
  </r>
  <r>
    <n v="547739"/>
    <x v="1"/>
    <x v="3"/>
    <x v="4"/>
    <n v="98"/>
    <x v="378"/>
    <d v="2019-06-16T00:00:00"/>
    <d v="2019-06-22T00:00:00"/>
    <x v="0"/>
    <n v="1273.08"/>
    <x v="146"/>
    <n v="114.57999999999993"/>
    <x v="1"/>
  </r>
  <r>
    <n v="941406"/>
    <x v="0"/>
    <x v="2"/>
    <x v="3"/>
    <n v="9"/>
    <x v="378"/>
    <d v="2019-06-17T00:00:00"/>
    <d v="2019-06-21T00:00:00"/>
    <x v="3"/>
    <n v="1496.61"/>
    <x v="611"/>
    <n v="329.25"/>
    <x v="1"/>
  </r>
  <r>
    <n v="733661"/>
    <x v="1"/>
    <x v="2"/>
    <x v="0"/>
    <n v="316"/>
    <x v="378"/>
    <d v="2019-06-17T00:00:00"/>
    <d v="2019-06-20T00:00:00"/>
    <x v="5"/>
    <n v="709.14"/>
    <x v="9010"/>
    <n v="354.57"/>
    <x v="1"/>
  </r>
  <r>
    <n v="867966"/>
    <x v="1"/>
    <x v="2"/>
    <x v="1"/>
    <n v="171"/>
    <x v="377"/>
    <d v="2019-06-17T00:00:00"/>
    <d v="2019-06-22T00:00:00"/>
    <x v="3"/>
    <n v="1891.81"/>
    <x v="4926"/>
    <n v="643.22"/>
    <x v="1"/>
  </r>
  <r>
    <n v="994987"/>
    <x v="0"/>
    <x v="2"/>
    <x v="5"/>
    <n v="363"/>
    <x v="377"/>
    <d v="2019-06-16T00:00:00"/>
    <d v="2019-06-19T00:00:00"/>
    <x v="0"/>
    <n v="343.62"/>
    <x v="7960"/>
    <n v="144.32"/>
    <x v="1"/>
  </r>
  <r>
    <n v="318912"/>
    <x v="1"/>
    <x v="3"/>
    <x v="4"/>
    <n v="127"/>
    <x v="378"/>
    <d v="2019-06-15T00:00:00"/>
    <d v="2019-06-18T00:00:00"/>
    <x v="0"/>
    <n v="411.93"/>
    <x v="9011"/>
    <n v="164.77"/>
    <x v="1"/>
  </r>
  <r>
    <n v="183905"/>
    <x v="1"/>
    <x v="2"/>
    <x v="5"/>
    <n v="248"/>
    <x v="377"/>
    <d v="2019-06-15T00:00:00"/>
    <d v="2019-06-16T00:00:00"/>
    <x v="3"/>
    <n v="1945.71"/>
    <x v="9012"/>
    <n v="953.40000000000009"/>
    <x v="1"/>
  </r>
  <r>
    <n v="286126"/>
    <x v="0"/>
    <x v="1"/>
    <x v="5"/>
    <n v="332"/>
    <x v="377"/>
    <d v="2019-06-16T00:00:00"/>
    <d v="2019-06-20T00:00:00"/>
    <x v="1"/>
    <n v="1020.87"/>
    <x v="304"/>
    <n v="163.34000000000003"/>
    <x v="1"/>
  </r>
  <r>
    <n v="395464"/>
    <x v="2"/>
    <x v="1"/>
    <x v="1"/>
    <n v="95"/>
    <x v="377"/>
    <d v="2019-06-14T00:00:00"/>
    <d v="2019-06-18T00:00:00"/>
    <x v="1"/>
    <n v="1346.62"/>
    <x v="7025"/>
    <n v="632.90999999999985"/>
    <x v="1"/>
  </r>
  <r>
    <n v="461897"/>
    <x v="0"/>
    <x v="1"/>
    <x v="2"/>
    <n v="11"/>
    <x v="377"/>
    <d v="2019-06-16T00:00:00"/>
    <d v="2019-06-23T00:00:00"/>
    <x v="3"/>
    <n v="693.18"/>
    <x v="9013"/>
    <n v="207.94999999999993"/>
    <x v="1"/>
  </r>
  <r>
    <n v="464513"/>
    <x v="0"/>
    <x v="1"/>
    <x v="0"/>
    <n v="149"/>
    <x v="378"/>
    <d v="2019-06-16T00:00:00"/>
    <d v="2019-06-22T00:00:00"/>
    <x v="3"/>
    <n v="1072.8699999999999"/>
    <x v="6423"/>
    <n v="354.04999999999984"/>
    <x v="1"/>
  </r>
  <r>
    <n v="607463"/>
    <x v="3"/>
    <x v="2"/>
    <x v="1"/>
    <n v="234"/>
    <x v="377"/>
    <d v="2019-06-14T00:00:00"/>
    <d v="2019-06-21T00:00:00"/>
    <x v="3"/>
    <n v="1409.92"/>
    <x v="9014"/>
    <n v="225.59000000000015"/>
    <x v="1"/>
  </r>
  <r>
    <n v="772239"/>
    <x v="0"/>
    <x v="1"/>
    <x v="0"/>
    <n v="197"/>
    <x v="378"/>
    <d v="2019-06-15T00:00:00"/>
    <d v="2019-06-20T00:00:00"/>
    <x v="4"/>
    <n v="893.11"/>
    <x v="9015"/>
    <n v="410.83000000000004"/>
    <x v="1"/>
  </r>
  <r>
    <n v="33205"/>
    <x v="2"/>
    <x v="1"/>
    <x v="2"/>
    <n v="367"/>
    <x v="378"/>
    <d v="2019-06-17T00:00:00"/>
    <d v="2019-06-24T00:00:00"/>
    <x v="5"/>
    <n v="1845.45"/>
    <x v="846"/>
    <n v="442.91000000000008"/>
    <x v="1"/>
  </r>
  <r>
    <n v="880662"/>
    <x v="2"/>
    <x v="3"/>
    <x v="4"/>
    <n v="116"/>
    <x v="378"/>
    <d v="2019-06-16T00:00:00"/>
    <d v="2019-06-19T00:00:00"/>
    <x v="2"/>
    <n v="1480.43"/>
    <x v="9016"/>
    <n v="725.41000000000008"/>
    <x v="1"/>
  </r>
  <r>
    <n v="177485"/>
    <x v="0"/>
    <x v="2"/>
    <x v="5"/>
    <n v="249"/>
    <x v="379"/>
    <d v="2019-06-15T00:00:00"/>
    <d v="2019-06-18T00:00:00"/>
    <x v="3"/>
    <n v="1344.24"/>
    <x v="9017"/>
    <n v="201.6400000000001"/>
    <x v="1"/>
  </r>
  <r>
    <n v="26009"/>
    <x v="1"/>
    <x v="3"/>
    <x v="3"/>
    <n v="130"/>
    <x v="379"/>
    <d v="2019-06-17T00:00:00"/>
    <d v="2019-06-20T00:00:00"/>
    <x v="1"/>
    <n v="1548.74"/>
    <x v="7194"/>
    <n v="340.72"/>
    <x v="1"/>
  </r>
  <r>
    <n v="729485"/>
    <x v="3"/>
    <x v="3"/>
    <x v="5"/>
    <n v="360"/>
    <x v="379"/>
    <d v="2019-06-16T00:00:00"/>
    <d v="2019-06-21T00:00:00"/>
    <x v="1"/>
    <n v="717.95"/>
    <x v="9018"/>
    <n v="344.62000000000006"/>
    <x v="1"/>
  </r>
  <r>
    <n v="371172"/>
    <x v="1"/>
    <x v="2"/>
    <x v="3"/>
    <n v="116"/>
    <x v="379"/>
    <d v="2019-06-15T00:00:00"/>
    <d v="2019-06-21T00:00:00"/>
    <x v="4"/>
    <n v="1935.93"/>
    <x v="5708"/>
    <n v="193.59000000000015"/>
    <x v="1"/>
  </r>
  <r>
    <n v="147801"/>
    <x v="0"/>
    <x v="0"/>
    <x v="5"/>
    <n v="40"/>
    <x v="379"/>
    <d v="2019-06-18T00:00:00"/>
    <d v="2019-06-23T00:00:00"/>
    <x v="1"/>
    <n v="1982.73"/>
    <x v="317"/>
    <n v="793.08999999999992"/>
    <x v="1"/>
  </r>
  <r>
    <n v="285015"/>
    <x v="0"/>
    <x v="0"/>
    <x v="0"/>
    <n v="8"/>
    <x v="378"/>
    <d v="2019-06-15T00:00:00"/>
    <d v="2019-06-19T00:00:00"/>
    <x v="5"/>
    <n v="1271.1400000000001"/>
    <x v="9019"/>
    <n v="203.38000000000011"/>
    <x v="1"/>
  </r>
  <r>
    <n v="705439"/>
    <x v="1"/>
    <x v="2"/>
    <x v="5"/>
    <n v="133"/>
    <x v="379"/>
    <d v="2019-06-19T00:00:00"/>
    <d v="2019-06-23T00:00:00"/>
    <x v="1"/>
    <n v="656.03"/>
    <x v="4239"/>
    <n v="308.33"/>
    <x v="1"/>
  </r>
  <r>
    <n v="225364"/>
    <x v="1"/>
    <x v="0"/>
    <x v="1"/>
    <n v="105"/>
    <x v="379"/>
    <d v="2019-06-16T00:00:00"/>
    <d v="2019-06-20T00:00:00"/>
    <x v="1"/>
    <n v="1526.51"/>
    <x v="9020"/>
    <n v="290.03999999999996"/>
    <x v="1"/>
  </r>
  <r>
    <n v="581631"/>
    <x v="1"/>
    <x v="0"/>
    <x v="4"/>
    <n v="39"/>
    <x v="379"/>
    <d v="2019-06-19T00:00:00"/>
    <d v="2019-06-23T00:00:00"/>
    <x v="1"/>
    <n v="399.95"/>
    <x v="5897"/>
    <n v="127.97999999999996"/>
    <x v="1"/>
  </r>
  <r>
    <n v="439684"/>
    <x v="1"/>
    <x v="2"/>
    <x v="1"/>
    <n v="208"/>
    <x v="379"/>
    <d v="2019-06-18T00:00:00"/>
    <d v="2019-06-24T00:00:00"/>
    <x v="4"/>
    <n v="1996.76"/>
    <x v="9021"/>
    <n v="698.86999999999989"/>
    <x v="1"/>
  </r>
  <r>
    <n v="482853"/>
    <x v="0"/>
    <x v="0"/>
    <x v="1"/>
    <n v="132"/>
    <x v="380"/>
    <d v="2019-06-17T00:00:00"/>
    <d v="2019-06-22T00:00:00"/>
    <x v="5"/>
    <n v="949.16"/>
    <x v="9022"/>
    <n v="275.26"/>
    <x v="1"/>
  </r>
  <r>
    <n v="50996"/>
    <x v="3"/>
    <x v="0"/>
    <x v="0"/>
    <n v="238"/>
    <x v="379"/>
    <d v="2019-06-19T00:00:00"/>
    <d v="2019-06-21T00:00:00"/>
    <x v="1"/>
    <n v="1592.32"/>
    <x v="4817"/>
    <n v="764.31"/>
    <x v="1"/>
  </r>
  <r>
    <n v="794138"/>
    <x v="1"/>
    <x v="0"/>
    <x v="2"/>
    <n v="75"/>
    <x v="380"/>
    <d v="2019-06-19T00:00:00"/>
    <d v="2019-06-20T00:00:00"/>
    <x v="5"/>
    <n v="1159.22"/>
    <x v="9023"/>
    <n v="405.73"/>
    <x v="1"/>
  </r>
  <r>
    <n v="173548"/>
    <x v="2"/>
    <x v="1"/>
    <x v="2"/>
    <n v="350"/>
    <x v="379"/>
    <d v="2019-06-19T00:00:00"/>
    <d v="2019-06-26T00:00:00"/>
    <x v="4"/>
    <n v="851.71"/>
    <x v="9024"/>
    <n v="85.170000000000073"/>
    <x v="1"/>
  </r>
  <r>
    <n v="685116"/>
    <x v="1"/>
    <x v="2"/>
    <x v="0"/>
    <n v="144"/>
    <x v="379"/>
    <d v="2019-06-19T00:00:00"/>
    <d v="2019-06-20T00:00:00"/>
    <x v="2"/>
    <n v="324.69"/>
    <x v="7362"/>
    <n v="81.169999999999987"/>
    <x v="1"/>
  </r>
  <r>
    <n v="131821"/>
    <x v="0"/>
    <x v="0"/>
    <x v="3"/>
    <n v="77"/>
    <x v="379"/>
    <d v="2019-06-19T00:00:00"/>
    <d v="2019-06-25T00:00:00"/>
    <x v="4"/>
    <n v="609.66"/>
    <x v="9025"/>
    <n v="274.34999999999997"/>
    <x v="1"/>
  </r>
  <r>
    <n v="780874"/>
    <x v="1"/>
    <x v="2"/>
    <x v="2"/>
    <n v="297"/>
    <x v="380"/>
    <d v="2019-06-18T00:00:00"/>
    <d v="2019-06-22T00:00:00"/>
    <x v="4"/>
    <n v="251.41"/>
    <x v="9026"/>
    <n v="52.799999999999983"/>
    <x v="1"/>
  </r>
  <r>
    <n v="148043"/>
    <x v="1"/>
    <x v="2"/>
    <x v="4"/>
    <n v="197"/>
    <x v="380"/>
    <d v="2019-06-20T00:00:00"/>
    <d v="2019-06-23T00:00:00"/>
    <x v="0"/>
    <n v="1526.98"/>
    <x v="8883"/>
    <n v="335.94000000000005"/>
    <x v="1"/>
  </r>
  <r>
    <n v="374126"/>
    <x v="0"/>
    <x v="1"/>
    <x v="0"/>
    <n v="266"/>
    <x v="380"/>
    <d v="2019-06-18T00:00:00"/>
    <d v="2019-06-24T00:00:00"/>
    <x v="5"/>
    <n v="206.18"/>
    <x v="9027"/>
    <n v="90.720000000000013"/>
    <x v="1"/>
  </r>
  <r>
    <n v="763348"/>
    <x v="0"/>
    <x v="1"/>
    <x v="3"/>
    <n v="83"/>
    <x v="381"/>
    <d v="2019-06-19T00:00:00"/>
    <d v="2019-06-20T00:00:00"/>
    <x v="1"/>
    <n v="395.02"/>
    <x v="9028"/>
    <n v="193.55999999999997"/>
    <x v="1"/>
  </r>
  <r>
    <n v="253220"/>
    <x v="2"/>
    <x v="1"/>
    <x v="2"/>
    <n v="352"/>
    <x v="380"/>
    <d v="2019-06-19T00:00:00"/>
    <d v="2019-06-26T00:00:00"/>
    <x v="0"/>
    <n v="1727.83"/>
    <x v="9029"/>
    <n v="138.23000000000002"/>
    <x v="1"/>
  </r>
  <r>
    <n v="84417"/>
    <x v="2"/>
    <x v="0"/>
    <x v="0"/>
    <n v="273"/>
    <x v="381"/>
    <d v="2019-06-18T00:00:00"/>
    <d v="2019-06-23T00:00:00"/>
    <x v="2"/>
    <n v="1340.35"/>
    <x v="1463"/>
    <n v="241.26"/>
    <x v="1"/>
  </r>
  <r>
    <n v="726316"/>
    <x v="3"/>
    <x v="2"/>
    <x v="4"/>
    <n v="136"/>
    <x v="381"/>
    <d v="2019-06-18T00:00:00"/>
    <d v="2019-06-21T00:00:00"/>
    <x v="1"/>
    <n v="1995.33"/>
    <x v="9030"/>
    <n v="478.87999999999988"/>
    <x v="1"/>
  </r>
  <r>
    <n v="196901"/>
    <x v="0"/>
    <x v="3"/>
    <x v="1"/>
    <n v="269"/>
    <x v="380"/>
    <d v="2019-06-18T00:00:00"/>
    <d v="2019-06-25T00:00:00"/>
    <x v="4"/>
    <n v="1135.8599999999999"/>
    <x v="9031"/>
    <n v="386.18999999999994"/>
    <x v="1"/>
  </r>
  <r>
    <n v="55787"/>
    <x v="0"/>
    <x v="1"/>
    <x v="2"/>
    <n v="130"/>
    <x v="381"/>
    <d v="2019-06-20T00:00:00"/>
    <d v="2019-06-22T00:00:00"/>
    <x v="5"/>
    <n v="1536.45"/>
    <x v="7335"/>
    <n v="353.38000000000011"/>
    <x v="1"/>
  </r>
  <r>
    <n v="239916"/>
    <x v="1"/>
    <x v="3"/>
    <x v="2"/>
    <n v="20"/>
    <x v="381"/>
    <d v="2019-06-21T00:00:00"/>
    <d v="2019-06-25T00:00:00"/>
    <x v="2"/>
    <n v="802.81"/>
    <x v="8022"/>
    <n v="353.23999999999995"/>
    <x v="1"/>
  </r>
  <r>
    <n v="419095"/>
    <x v="0"/>
    <x v="2"/>
    <x v="5"/>
    <n v="79"/>
    <x v="381"/>
    <d v="2019-06-19T00:00:00"/>
    <d v="2019-06-25T00:00:00"/>
    <x v="1"/>
    <n v="1945.71"/>
    <x v="9032"/>
    <n v="817.2"/>
    <x v="1"/>
  </r>
  <r>
    <n v="364762"/>
    <x v="1"/>
    <x v="1"/>
    <x v="4"/>
    <n v="49"/>
    <x v="382"/>
    <d v="2019-06-21T00:00:00"/>
    <d v="2019-06-24T00:00:00"/>
    <x v="4"/>
    <n v="1487.21"/>
    <x v="9033"/>
    <n v="386.67000000000007"/>
    <x v="1"/>
  </r>
  <r>
    <n v="542327"/>
    <x v="0"/>
    <x v="3"/>
    <x v="2"/>
    <n v="222"/>
    <x v="383"/>
    <d v="2019-06-19T00:00:00"/>
    <d v="2019-06-21T00:00:00"/>
    <x v="5"/>
    <n v="983.03"/>
    <x v="9034"/>
    <n v="353.89"/>
    <x v="1"/>
  </r>
  <r>
    <n v="382282"/>
    <x v="0"/>
    <x v="0"/>
    <x v="5"/>
    <n v="67"/>
    <x v="383"/>
    <d v="2019-06-21T00:00:00"/>
    <d v="2019-06-22T00:00:00"/>
    <x v="2"/>
    <n v="170.94"/>
    <x v="9035"/>
    <n v="37.609999999999985"/>
    <x v="1"/>
  </r>
  <r>
    <n v="858016"/>
    <x v="2"/>
    <x v="3"/>
    <x v="4"/>
    <n v="152"/>
    <x v="382"/>
    <d v="2019-06-19T00:00:00"/>
    <d v="2019-06-21T00:00:00"/>
    <x v="0"/>
    <n v="1259.42"/>
    <x v="9036"/>
    <n v="264.48"/>
    <x v="1"/>
  </r>
  <r>
    <n v="430735"/>
    <x v="1"/>
    <x v="1"/>
    <x v="1"/>
    <n v="6"/>
    <x v="382"/>
    <d v="2019-06-21T00:00:00"/>
    <d v="2019-06-25T00:00:00"/>
    <x v="5"/>
    <n v="1211.8399999999999"/>
    <x v="9037"/>
    <n v="545.32999999999993"/>
    <x v="1"/>
  </r>
  <r>
    <n v="320462"/>
    <x v="3"/>
    <x v="3"/>
    <x v="5"/>
    <n v="281"/>
    <x v="384"/>
    <d v="2019-06-23T00:00:00"/>
    <d v="2019-06-28T00:00:00"/>
    <x v="4"/>
    <n v="544.79"/>
    <x v="6164"/>
    <n v="179.77999999999997"/>
    <x v="1"/>
  </r>
  <r>
    <n v="447979"/>
    <x v="1"/>
    <x v="1"/>
    <x v="0"/>
    <n v="201"/>
    <x v="382"/>
    <d v="2019-06-21T00:00:00"/>
    <d v="2019-06-27T00:00:00"/>
    <x v="4"/>
    <n v="672.55"/>
    <x v="6950"/>
    <n v="80.709999999999923"/>
    <x v="1"/>
  </r>
  <r>
    <n v="982309"/>
    <x v="0"/>
    <x v="1"/>
    <x v="2"/>
    <n v="15"/>
    <x v="382"/>
    <d v="2019-06-21T00:00:00"/>
    <d v="2019-06-27T00:00:00"/>
    <x v="0"/>
    <n v="1452.7"/>
    <x v="9038"/>
    <n v="72.630000000000109"/>
    <x v="1"/>
  </r>
  <r>
    <n v="972459"/>
    <x v="1"/>
    <x v="2"/>
    <x v="1"/>
    <n v="84"/>
    <x v="384"/>
    <d v="2019-06-23T00:00:00"/>
    <d v="2019-06-30T00:00:00"/>
    <x v="2"/>
    <n v="1237.49"/>
    <x v="5467"/>
    <n v="148.5"/>
    <x v="1"/>
  </r>
  <r>
    <n v="632194"/>
    <x v="3"/>
    <x v="2"/>
    <x v="4"/>
    <n v="30"/>
    <x v="382"/>
    <d v="2019-06-20T00:00:00"/>
    <d v="2019-06-24T00:00:00"/>
    <x v="1"/>
    <n v="1340.14"/>
    <x v="9039"/>
    <n v="415.44000000000005"/>
    <x v="1"/>
  </r>
  <r>
    <n v="404812"/>
    <x v="1"/>
    <x v="2"/>
    <x v="5"/>
    <n v="352"/>
    <x v="382"/>
    <d v="2019-06-22T00:00:00"/>
    <d v="2019-06-25T00:00:00"/>
    <x v="1"/>
    <n v="1641.66"/>
    <x v="9040"/>
    <n v="525.33000000000015"/>
    <x v="1"/>
  </r>
  <r>
    <n v="467455"/>
    <x v="1"/>
    <x v="3"/>
    <x v="0"/>
    <n v="355"/>
    <x v="382"/>
    <d v="2019-06-22T00:00:00"/>
    <d v="2019-06-29T00:00:00"/>
    <x v="2"/>
    <n v="1227.48"/>
    <x v="9041"/>
    <n v="294.60000000000002"/>
    <x v="1"/>
  </r>
  <r>
    <n v="485422"/>
    <x v="0"/>
    <x v="0"/>
    <x v="3"/>
    <n v="84"/>
    <x v="382"/>
    <d v="2019-06-23T00:00:00"/>
    <d v="2019-06-24T00:00:00"/>
    <x v="5"/>
    <n v="856.09"/>
    <x v="1534"/>
    <n v="51.370000000000005"/>
    <x v="1"/>
  </r>
  <r>
    <n v="930692"/>
    <x v="0"/>
    <x v="1"/>
    <x v="5"/>
    <n v="8"/>
    <x v="382"/>
    <d v="2019-06-23T00:00:00"/>
    <d v="2019-06-25T00:00:00"/>
    <x v="1"/>
    <n v="568.91"/>
    <x v="9042"/>
    <n v="68.269999999999982"/>
    <x v="1"/>
  </r>
  <r>
    <n v="835700"/>
    <x v="0"/>
    <x v="0"/>
    <x v="1"/>
    <n v="214"/>
    <x v="382"/>
    <d v="2019-06-23T00:00:00"/>
    <d v="2019-06-30T00:00:00"/>
    <x v="2"/>
    <n v="597.86"/>
    <x v="838"/>
    <n v="173.38"/>
    <x v="1"/>
  </r>
  <r>
    <n v="414914"/>
    <x v="0"/>
    <x v="3"/>
    <x v="5"/>
    <n v="1"/>
    <x v="382"/>
    <d v="2019-06-20T00:00:00"/>
    <d v="2019-06-26T00:00:00"/>
    <x v="2"/>
    <n v="1651.92"/>
    <x v="1314"/>
    <n v="644.25000000000011"/>
    <x v="1"/>
  </r>
  <r>
    <n v="611358"/>
    <x v="1"/>
    <x v="3"/>
    <x v="4"/>
    <n v="232"/>
    <x v="382"/>
    <d v="2019-06-23T00:00:00"/>
    <d v="2019-06-29T00:00:00"/>
    <x v="1"/>
    <n v="656.03"/>
    <x v="9043"/>
    <n v="183.69"/>
    <x v="1"/>
  </r>
  <r>
    <n v="799397"/>
    <x v="0"/>
    <x v="0"/>
    <x v="2"/>
    <n v="195"/>
    <x v="382"/>
    <d v="2019-06-22T00:00:00"/>
    <d v="2019-06-24T00:00:00"/>
    <x v="2"/>
    <n v="1125.6500000000001"/>
    <x v="6290"/>
    <n v="292.67000000000007"/>
    <x v="1"/>
  </r>
  <r>
    <n v="245885"/>
    <x v="1"/>
    <x v="2"/>
    <x v="2"/>
    <n v="54"/>
    <x v="385"/>
    <d v="2019-06-21T00:00:00"/>
    <d v="2019-06-25T00:00:00"/>
    <x v="2"/>
    <n v="682.87"/>
    <x v="9044"/>
    <n v="300.45999999999998"/>
    <x v="1"/>
  </r>
  <r>
    <n v="706565"/>
    <x v="1"/>
    <x v="0"/>
    <x v="3"/>
    <n v="108"/>
    <x v="385"/>
    <d v="2019-06-21T00:00:00"/>
    <d v="2019-06-22T00:00:00"/>
    <x v="0"/>
    <n v="1921.97"/>
    <x v="9045"/>
    <n v="884.11000000000013"/>
    <x v="1"/>
  </r>
  <r>
    <n v="790171"/>
    <x v="2"/>
    <x v="3"/>
    <x v="5"/>
    <n v="23"/>
    <x v="384"/>
    <d v="2019-06-21T00:00:00"/>
    <d v="2019-06-27T00:00:00"/>
    <x v="0"/>
    <n v="160.30000000000001"/>
    <x v="9046"/>
    <n v="35.27000000000001"/>
    <x v="1"/>
  </r>
  <r>
    <n v="866529"/>
    <x v="0"/>
    <x v="2"/>
    <x v="0"/>
    <n v="204"/>
    <x v="385"/>
    <d v="2019-06-24T00:00:00"/>
    <d v="2019-07-01T00:00:00"/>
    <x v="5"/>
    <n v="1371.79"/>
    <x v="9047"/>
    <n v="109.74000000000001"/>
    <x v="1"/>
  </r>
  <r>
    <n v="951178"/>
    <x v="1"/>
    <x v="3"/>
    <x v="5"/>
    <n v="138"/>
    <x v="385"/>
    <d v="2019-06-24T00:00:00"/>
    <d v="2019-07-01T00:00:00"/>
    <x v="0"/>
    <n v="1526.98"/>
    <x v="4468"/>
    <n v="519.17000000000007"/>
    <x v="1"/>
  </r>
  <r>
    <n v="87992"/>
    <x v="0"/>
    <x v="2"/>
    <x v="5"/>
    <n v="354"/>
    <x v="386"/>
    <d v="2019-06-23T00:00:00"/>
    <d v="2019-06-30T00:00:00"/>
    <x v="4"/>
    <n v="1104.44"/>
    <x v="9048"/>
    <n v="143.58000000000004"/>
    <x v="1"/>
  </r>
  <r>
    <n v="729372"/>
    <x v="0"/>
    <x v="0"/>
    <x v="2"/>
    <n v="83"/>
    <x v="386"/>
    <d v="2019-06-25T00:00:00"/>
    <d v="2019-06-28T00:00:00"/>
    <x v="2"/>
    <n v="1123.19"/>
    <x v="9049"/>
    <n v="460.5100000000001"/>
    <x v="1"/>
  </r>
  <r>
    <n v="960008"/>
    <x v="0"/>
    <x v="3"/>
    <x v="0"/>
    <n v="293"/>
    <x v="386"/>
    <d v="2019-06-23T00:00:00"/>
    <d v="2019-06-30T00:00:00"/>
    <x v="3"/>
    <n v="880.62"/>
    <x v="9050"/>
    <n v="140.89999999999998"/>
    <x v="1"/>
  </r>
  <r>
    <n v="906280"/>
    <x v="2"/>
    <x v="1"/>
    <x v="5"/>
    <n v="262"/>
    <x v="386"/>
    <d v="2019-06-23T00:00:00"/>
    <d v="2019-06-30T00:00:00"/>
    <x v="2"/>
    <n v="1487.21"/>
    <x v="9051"/>
    <n v="580.01"/>
    <x v="1"/>
  </r>
  <r>
    <n v="45241"/>
    <x v="0"/>
    <x v="1"/>
    <x v="1"/>
    <n v="366"/>
    <x v="386"/>
    <d v="2019-06-24T00:00:00"/>
    <d v="2019-06-25T00:00:00"/>
    <x v="4"/>
    <n v="492.44"/>
    <x v="8631"/>
    <n v="142.81"/>
    <x v="1"/>
  </r>
  <r>
    <n v="734549"/>
    <x v="3"/>
    <x v="3"/>
    <x v="2"/>
    <n v="83"/>
    <x v="386"/>
    <d v="2019-06-24T00:00:00"/>
    <d v="2019-07-01T00:00:00"/>
    <x v="3"/>
    <n v="546.32000000000005"/>
    <x v="1838"/>
    <n v="213.06000000000006"/>
    <x v="1"/>
  </r>
  <r>
    <n v="613335"/>
    <x v="0"/>
    <x v="0"/>
    <x v="2"/>
    <n v="273"/>
    <x v="387"/>
    <d v="2019-06-24T00:00:00"/>
    <d v="2019-06-30T00:00:00"/>
    <x v="4"/>
    <n v="1230.5999999999999"/>
    <x v="9052"/>
    <n v="541.45999999999992"/>
    <x v="1"/>
  </r>
  <r>
    <n v="888069"/>
    <x v="2"/>
    <x v="1"/>
    <x v="1"/>
    <n v="100"/>
    <x v="386"/>
    <d v="2019-06-24T00:00:00"/>
    <d v="2019-06-28T00:00:00"/>
    <x v="0"/>
    <n v="185.56"/>
    <x v="3476"/>
    <n v="11.129999999999995"/>
    <x v="1"/>
  </r>
  <r>
    <n v="828183"/>
    <x v="1"/>
    <x v="1"/>
    <x v="0"/>
    <n v="141"/>
    <x v="387"/>
    <d v="2019-06-26T00:00:00"/>
    <d v="2019-07-01T00:00:00"/>
    <x v="2"/>
    <n v="712.27"/>
    <x v="5587"/>
    <n v="99.720000000000027"/>
    <x v="1"/>
  </r>
  <r>
    <n v="329484"/>
    <x v="1"/>
    <x v="1"/>
    <x v="3"/>
    <n v="59"/>
    <x v="386"/>
    <d v="2019-06-25T00:00:00"/>
    <d v="2019-07-02T00:00:00"/>
    <x v="4"/>
    <n v="893.11"/>
    <x v="9053"/>
    <n v="160.76"/>
    <x v="1"/>
  </r>
  <r>
    <n v="355795"/>
    <x v="1"/>
    <x v="1"/>
    <x v="5"/>
    <n v="340"/>
    <x v="386"/>
    <d v="2019-06-25T00:00:00"/>
    <d v="2019-07-01T00:00:00"/>
    <x v="1"/>
    <n v="844.01"/>
    <x v="3795"/>
    <n v="362.92"/>
    <x v="1"/>
  </r>
  <r>
    <n v="690097"/>
    <x v="0"/>
    <x v="1"/>
    <x v="2"/>
    <n v="8"/>
    <x v="386"/>
    <d v="2019-06-23T00:00:00"/>
    <d v="2019-06-25T00:00:00"/>
    <x v="2"/>
    <n v="1235.8900000000001"/>
    <x v="9054"/>
    <n v="593.23000000000013"/>
    <x v="1"/>
  </r>
  <r>
    <n v="99360"/>
    <x v="2"/>
    <x v="2"/>
    <x v="0"/>
    <n v="185"/>
    <x v="387"/>
    <d v="2019-06-26T00:00:00"/>
    <d v="2019-06-27T00:00:00"/>
    <x v="0"/>
    <n v="1340.26"/>
    <x v="9055"/>
    <n v="549.51"/>
    <x v="1"/>
  </r>
  <r>
    <n v="750684"/>
    <x v="0"/>
    <x v="0"/>
    <x v="2"/>
    <n v="344"/>
    <x v="387"/>
    <d v="2019-06-23T00:00:00"/>
    <d v="2019-06-26T00:00:00"/>
    <x v="1"/>
    <n v="1164.95"/>
    <x v="9056"/>
    <n v="477.63"/>
    <x v="1"/>
  </r>
  <r>
    <n v="690825"/>
    <x v="0"/>
    <x v="3"/>
    <x v="4"/>
    <n v="157"/>
    <x v="387"/>
    <d v="2019-06-23T00:00:00"/>
    <d v="2019-06-26T00:00:00"/>
    <x v="5"/>
    <n v="1016.91"/>
    <x v="9057"/>
    <n v="111.86000000000001"/>
    <x v="1"/>
  </r>
  <r>
    <n v="157634"/>
    <x v="3"/>
    <x v="0"/>
    <x v="0"/>
    <n v="96"/>
    <x v="387"/>
    <d v="2019-06-24T00:00:00"/>
    <d v="2019-06-25T00:00:00"/>
    <x v="4"/>
    <n v="1002.42"/>
    <x v="9058"/>
    <n v="300.7299999999999"/>
    <x v="1"/>
  </r>
  <r>
    <n v="57756"/>
    <x v="1"/>
    <x v="0"/>
    <x v="1"/>
    <n v="287"/>
    <x v="387"/>
    <d v="2019-06-25T00:00:00"/>
    <d v="2019-06-30T00:00:00"/>
    <x v="3"/>
    <n v="1716.73"/>
    <x v="9059"/>
    <n v="635.19000000000005"/>
    <x v="1"/>
  </r>
  <r>
    <n v="142834"/>
    <x v="2"/>
    <x v="1"/>
    <x v="4"/>
    <n v="131"/>
    <x v="388"/>
    <d v="2019-06-26T00:00:00"/>
    <d v="2019-06-30T00:00:00"/>
    <x v="3"/>
    <n v="343.62"/>
    <x v="9060"/>
    <n v="147.76"/>
    <x v="1"/>
  </r>
  <r>
    <n v="194370"/>
    <x v="0"/>
    <x v="0"/>
    <x v="5"/>
    <n v="245"/>
    <x v="388"/>
    <d v="2019-06-26T00:00:00"/>
    <d v="2019-06-30T00:00:00"/>
    <x v="5"/>
    <n v="1922.06"/>
    <x v="2786"/>
    <n v="768.81999999999994"/>
    <x v="1"/>
  </r>
  <r>
    <n v="776455"/>
    <x v="3"/>
    <x v="3"/>
    <x v="2"/>
    <n v="115"/>
    <x v="388"/>
    <d v="2019-06-24T00:00:00"/>
    <d v="2019-06-26T00:00:00"/>
    <x v="5"/>
    <n v="224.17"/>
    <x v="9061"/>
    <n v="62.769999999999982"/>
    <x v="1"/>
  </r>
  <r>
    <n v="347169"/>
    <x v="1"/>
    <x v="1"/>
    <x v="4"/>
    <n v="207"/>
    <x v="388"/>
    <d v="2019-06-25T00:00:00"/>
    <d v="2019-07-01T00:00:00"/>
    <x v="0"/>
    <n v="1284.72"/>
    <x v="9062"/>
    <n v="256.94000000000005"/>
    <x v="1"/>
  </r>
  <r>
    <n v="670169"/>
    <x v="2"/>
    <x v="0"/>
    <x v="3"/>
    <n v="160"/>
    <x v="388"/>
    <d v="2019-06-25T00:00:00"/>
    <d v="2019-06-29T00:00:00"/>
    <x v="2"/>
    <n v="1135.8599999999999"/>
    <x v="6096"/>
    <n v="295.31999999999994"/>
    <x v="1"/>
  </r>
  <r>
    <n v="136835"/>
    <x v="0"/>
    <x v="2"/>
    <x v="3"/>
    <n v="146"/>
    <x v="389"/>
    <d v="2019-06-26T00:00:00"/>
    <d v="2019-07-03T00:00:00"/>
    <x v="5"/>
    <n v="1376.71"/>
    <x v="2956"/>
    <n v="454.31000000000006"/>
    <x v="1"/>
  </r>
  <r>
    <n v="414853"/>
    <x v="0"/>
    <x v="0"/>
    <x v="2"/>
    <n v="175"/>
    <x v="388"/>
    <d v="2019-06-27T00:00:00"/>
    <d v="2019-07-04T00:00:00"/>
    <x v="1"/>
    <n v="1291.07"/>
    <x v="4022"/>
    <n v="193.65999999999985"/>
    <x v="1"/>
  </r>
  <r>
    <n v="568030"/>
    <x v="0"/>
    <x v="3"/>
    <x v="5"/>
    <n v="98"/>
    <x v="389"/>
    <d v="2019-06-28T00:00:00"/>
    <d v="2019-07-01T00:00:00"/>
    <x v="2"/>
    <n v="1922.22"/>
    <x v="3425"/>
    <n v="384.44000000000005"/>
    <x v="1"/>
  </r>
  <r>
    <n v="454916"/>
    <x v="0"/>
    <x v="2"/>
    <x v="4"/>
    <n v="364"/>
    <x v="389"/>
    <d v="2019-06-26T00:00:00"/>
    <d v="2019-06-27T00:00:00"/>
    <x v="5"/>
    <n v="212.82"/>
    <x v="9063"/>
    <n v="74.489999999999981"/>
    <x v="1"/>
  </r>
  <r>
    <n v="530679"/>
    <x v="2"/>
    <x v="1"/>
    <x v="4"/>
    <n v="359"/>
    <x v="389"/>
    <d v="2019-06-25T00:00:00"/>
    <d v="2019-06-30T00:00:00"/>
    <x v="0"/>
    <n v="1705.7"/>
    <x v="9064"/>
    <n v="665.22"/>
    <x v="1"/>
  </r>
  <r>
    <n v="123418"/>
    <x v="2"/>
    <x v="0"/>
    <x v="5"/>
    <n v="86"/>
    <x v="389"/>
    <d v="2019-06-25T00:00:00"/>
    <d v="2019-06-29T00:00:00"/>
    <x v="5"/>
    <n v="1291.07"/>
    <x v="9065"/>
    <n v="116.20000000000005"/>
    <x v="1"/>
  </r>
  <r>
    <n v="243256"/>
    <x v="1"/>
    <x v="0"/>
    <x v="5"/>
    <n v="280"/>
    <x v="388"/>
    <d v="2019-06-26T00:00:00"/>
    <d v="2019-07-03T00:00:00"/>
    <x v="0"/>
    <n v="225.42"/>
    <x v="2754"/>
    <n v="78.899999999999977"/>
    <x v="1"/>
  </r>
  <r>
    <n v="353946"/>
    <x v="0"/>
    <x v="0"/>
    <x v="4"/>
    <n v="172"/>
    <x v="389"/>
    <d v="2019-06-28T00:00:00"/>
    <d v="2019-06-30T00:00:00"/>
    <x v="1"/>
    <n v="1530.21"/>
    <x v="9066"/>
    <n v="443.76"/>
    <x v="1"/>
  </r>
  <r>
    <n v="910698"/>
    <x v="0"/>
    <x v="1"/>
    <x v="4"/>
    <n v="328"/>
    <x v="390"/>
    <d v="2019-06-28T00:00:00"/>
    <d v="2019-06-29T00:00:00"/>
    <x v="5"/>
    <n v="1259.06"/>
    <x v="9067"/>
    <n v="377.71999999999991"/>
    <x v="1"/>
  </r>
  <r>
    <n v="108238"/>
    <x v="0"/>
    <x v="2"/>
    <x v="0"/>
    <n v="254"/>
    <x v="390"/>
    <d v="2019-06-27T00:00:00"/>
    <d v="2019-07-01T00:00:00"/>
    <x v="4"/>
    <n v="1135.48"/>
    <x v="9068"/>
    <n v="68.130000000000109"/>
    <x v="1"/>
  </r>
  <r>
    <n v="343005"/>
    <x v="1"/>
    <x v="2"/>
    <x v="5"/>
    <n v="9"/>
    <x v="389"/>
    <d v="2019-06-26T00:00:00"/>
    <d v="2019-06-30T00:00:00"/>
    <x v="0"/>
    <n v="1800.23"/>
    <x v="1882"/>
    <n v="666.08999999999992"/>
    <x v="1"/>
  </r>
  <r>
    <n v="469686"/>
    <x v="1"/>
    <x v="2"/>
    <x v="1"/>
    <n v="6"/>
    <x v="391"/>
    <d v="2019-06-30T00:00:00"/>
    <d v="2019-07-05T00:00:00"/>
    <x v="5"/>
    <n v="264.42"/>
    <x v="9069"/>
    <n v="55.53000000000003"/>
    <x v="1"/>
  </r>
  <r>
    <n v="839533"/>
    <x v="0"/>
    <x v="1"/>
    <x v="0"/>
    <n v="188"/>
    <x v="390"/>
    <d v="2019-06-27T00:00:00"/>
    <d v="2019-07-04T00:00:00"/>
    <x v="5"/>
    <n v="189.1"/>
    <x v="848"/>
    <n v="85.089999999999989"/>
    <x v="1"/>
  </r>
  <r>
    <n v="507343"/>
    <x v="2"/>
    <x v="3"/>
    <x v="1"/>
    <n v="113"/>
    <x v="390"/>
    <d v="2019-06-29T00:00:00"/>
    <d v="2019-07-06T00:00:00"/>
    <x v="4"/>
    <n v="1237.49"/>
    <x v="9070"/>
    <n v="358.87"/>
    <x v="1"/>
  </r>
  <r>
    <n v="847988"/>
    <x v="0"/>
    <x v="2"/>
    <x v="2"/>
    <n v="5"/>
    <x v="390"/>
    <d v="2019-06-29T00:00:00"/>
    <d v="2019-07-01T00:00:00"/>
    <x v="2"/>
    <n v="329.43"/>
    <x v="9071"/>
    <n v="46.120000000000005"/>
    <x v="1"/>
  </r>
  <r>
    <n v="971291"/>
    <x v="1"/>
    <x v="1"/>
    <x v="2"/>
    <n v="298"/>
    <x v="391"/>
    <d v="2019-06-27T00:00:00"/>
    <d v="2019-07-01T00:00:00"/>
    <x v="5"/>
    <n v="1468.29"/>
    <x v="9072"/>
    <n v="528.57999999999993"/>
    <x v="1"/>
  </r>
  <r>
    <n v="555106"/>
    <x v="1"/>
    <x v="3"/>
    <x v="5"/>
    <n v="40"/>
    <x v="391"/>
    <d v="2019-06-27T00:00:00"/>
    <d v="2019-06-29T00:00:00"/>
    <x v="3"/>
    <n v="683.56"/>
    <x v="9073"/>
    <n v="47.849999999999909"/>
    <x v="1"/>
  </r>
  <r>
    <n v="959108"/>
    <x v="0"/>
    <x v="3"/>
    <x v="0"/>
    <n v="300"/>
    <x v="391"/>
    <d v="2019-06-28T00:00:00"/>
    <d v="2019-07-03T00:00:00"/>
    <x v="3"/>
    <n v="1683.46"/>
    <x v="9074"/>
    <n v="151.51"/>
    <x v="1"/>
  </r>
  <r>
    <n v="268097"/>
    <x v="1"/>
    <x v="1"/>
    <x v="3"/>
    <n v="300"/>
    <x v="391"/>
    <d v="2019-06-28T00:00:00"/>
    <d v="2019-07-02T00:00:00"/>
    <x v="4"/>
    <n v="395.02"/>
    <x v="5480"/>
    <n v="47.399999999999977"/>
    <x v="1"/>
  </r>
  <r>
    <n v="204644"/>
    <x v="1"/>
    <x v="2"/>
    <x v="5"/>
    <n v="236"/>
    <x v="392"/>
    <d v="2019-06-28T00:00:00"/>
    <d v="2019-06-30T00:00:00"/>
    <x v="2"/>
    <n v="499.83"/>
    <x v="9075"/>
    <n v="89.96999999999997"/>
    <x v="1"/>
  </r>
  <r>
    <n v="687703"/>
    <x v="1"/>
    <x v="2"/>
    <x v="1"/>
    <n v="48"/>
    <x v="392"/>
    <d v="2019-06-28T00:00:00"/>
    <d v="2019-07-01T00:00:00"/>
    <x v="1"/>
    <n v="1893.08"/>
    <x v="8533"/>
    <n v="757.23"/>
    <x v="1"/>
  </r>
  <r>
    <n v="28005"/>
    <x v="3"/>
    <x v="2"/>
    <x v="5"/>
    <n v="168"/>
    <x v="392"/>
    <d v="2019-06-30T00:00:00"/>
    <d v="2019-07-03T00:00:00"/>
    <x v="2"/>
    <n v="804.08"/>
    <x v="9076"/>
    <n v="176.90000000000009"/>
    <x v="1"/>
  </r>
  <r>
    <n v="114421"/>
    <x v="2"/>
    <x v="1"/>
    <x v="0"/>
    <n v="18"/>
    <x v="391"/>
    <d v="2019-07-01T00:00:00"/>
    <d v="2019-07-05T00:00:00"/>
    <x v="5"/>
    <n v="882.54"/>
    <x v="5192"/>
    <n v="361.83999999999992"/>
    <x v="1"/>
  </r>
  <r>
    <n v="868835"/>
    <x v="0"/>
    <x v="1"/>
    <x v="2"/>
    <n v="272"/>
    <x v="392"/>
    <d v="2019-06-30T00:00:00"/>
    <d v="2019-07-03T00:00:00"/>
    <x v="1"/>
    <n v="922.94"/>
    <x v="9077"/>
    <n v="369.18000000000006"/>
    <x v="1"/>
  </r>
  <r>
    <n v="822522"/>
    <x v="1"/>
    <x v="3"/>
    <x v="3"/>
    <n v="257"/>
    <x v="391"/>
    <d v="2019-06-30T00:00:00"/>
    <d v="2019-07-06T00:00:00"/>
    <x v="5"/>
    <n v="1371.77"/>
    <x v="4248"/>
    <n v="466.4"/>
    <x v="1"/>
  </r>
  <r>
    <n v="784497"/>
    <x v="0"/>
    <x v="1"/>
    <x v="4"/>
    <n v="149"/>
    <x v="392"/>
    <d v="2019-06-29T00:00:00"/>
    <d v="2019-07-05T00:00:00"/>
    <x v="2"/>
    <n v="1016.91"/>
    <x v="2382"/>
    <n v="396.58999999999992"/>
    <x v="1"/>
  </r>
  <r>
    <n v="639523"/>
    <x v="2"/>
    <x v="1"/>
    <x v="4"/>
    <n v="177"/>
    <x v="392"/>
    <d v="2019-06-29T00:00:00"/>
    <d v="2019-07-03T00:00:00"/>
    <x v="4"/>
    <n v="1476.3"/>
    <x v="9078"/>
    <n v="103.33999999999992"/>
    <x v="1"/>
  </r>
  <r>
    <n v="196784"/>
    <x v="1"/>
    <x v="3"/>
    <x v="0"/>
    <n v="312"/>
    <x v="391"/>
    <d v="2019-06-30T00:00:00"/>
    <d v="2019-07-05T00:00:00"/>
    <x v="5"/>
    <n v="1760.92"/>
    <x v="9079"/>
    <n v="827.63000000000011"/>
    <x v="1"/>
  </r>
  <r>
    <n v="793610"/>
    <x v="2"/>
    <x v="0"/>
    <x v="5"/>
    <n v="145"/>
    <x v="392"/>
    <d v="2019-06-28T00:00:00"/>
    <d v="2019-07-05T00:00:00"/>
    <x v="5"/>
    <n v="755.6"/>
    <x v="52"/>
    <n v="332.46000000000004"/>
    <x v="1"/>
  </r>
  <r>
    <n v="658853"/>
    <x v="0"/>
    <x v="2"/>
    <x v="2"/>
    <n v="182"/>
    <x v="391"/>
    <d v="2019-06-28T00:00:00"/>
    <d v="2019-07-03T00:00:00"/>
    <x v="0"/>
    <n v="1016.5"/>
    <x v="5774"/>
    <n v="264.28999999999996"/>
    <x v="1"/>
  </r>
  <r>
    <n v="106070"/>
    <x v="1"/>
    <x v="1"/>
    <x v="0"/>
    <n v="345"/>
    <x v="393"/>
    <d v="2019-06-30T00:00:00"/>
    <d v="2019-07-04T00:00:00"/>
    <x v="3"/>
    <n v="1842.75"/>
    <x v="4828"/>
    <n v="497.53999999999996"/>
    <x v="1"/>
  </r>
  <r>
    <n v="159344"/>
    <x v="0"/>
    <x v="2"/>
    <x v="2"/>
    <n v="206"/>
    <x v="392"/>
    <d v="2019-06-29T00:00:00"/>
    <d v="2019-07-04T00:00:00"/>
    <x v="2"/>
    <n v="893.11"/>
    <x v="1952"/>
    <n v="259"/>
    <x v="1"/>
  </r>
  <r>
    <n v="161620"/>
    <x v="0"/>
    <x v="0"/>
    <x v="4"/>
    <n v="96"/>
    <x v="392"/>
    <d v="2019-07-01T00:00:00"/>
    <d v="2019-07-07T00:00:00"/>
    <x v="4"/>
    <n v="1778.9"/>
    <x v="5226"/>
    <n v="106.73000000000002"/>
    <x v="1"/>
  </r>
  <r>
    <n v="379474"/>
    <x v="1"/>
    <x v="1"/>
    <x v="0"/>
    <n v="56"/>
    <x v="393"/>
    <d v="2019-07-01T00:00:00"/>
    <d v="2019-07-06T00:00:00"/>
    <x v="4"/>
    <n v="337.68"/>
    <x v="9080"/>
    <n v="57.410000000000025"/>
    <x v="1"/>
  </r>
  <r>
    <n v="375424"/>
    <x v="1"/>
    <x v="0"/>
    <x v="5"/>
    <n v="161"/>
    <x v="392"/>
    <d v="2019-06-29T00:00:00"/>
    <d v="2019-07-05T00:00:00"/>
    <x v="2"/>
    <n v="336.43"/>
    <x v="9081"/>
    <n v="43.740000000000009"/>
    <x v="1"/>
  </r>
  <r>
    <n v="931489"/>
    <x v="0"/>
    <x v="2"/>
    <x v="5"/>
    <n v="325"/>
    <x v="393"/>
    <d v="2019-07-02T00:00:00"/>
    <d v="2019-07-08T00:00:00"/>
    <x v="4"/>
    <n v="1125.6500000000001"/>
    <x v="3026"/>
    <n v="540.31000000000006"/>
    <x v="1"/>
  </r>
  <r>
    <n v="747582"/>
    <x v="3"/>
    <x v="2"/>
    <x v="2"/>
    <n v="27"/>
    <x v="393"/>
    <d v="2019-07-02T00:00:00"/>
    <d v="2019-07-03T00:00:00"/>
    <x v="5"/>
    <n v="1072.8699999999999"/>
    <x v="9082"/>
    <n v="332.58999999999992"/>
    <x v="1"/>
  </r>
  <r>
    <n v="815190"/>
    <x v="3"/>
    <x v="0"/>
    <x v="3"/>
    <n v="228"/>
    <x v="393"/>
    <d v="2019-07-02T00:00:00"/>
    <d v="2019-07-09T00:00:00"/>
    <x v="2"/>
    <n v="1557.36"/>
    <x v="9083"/>
    <n v="218.02999999999997"/>
    <x v="1"/>
  </r>
  <r>
    <n v="505708"/>
    <x v="3"/>
    <x v="2"/>
    <x v="2"/>
    <n v="213"/>
    <x v="393"/>
    <d v="2019-07-02T00:00:00"/>
    <d v="2019-07-05T00:00:00"/>
    <x v="0"/>
    <n v="1016.5"/>
    <x v="9084"/>
    <n v="304.95000000000005"/>
    <x v="1"/>
  </r>
  <r>
    <n v="915780"/>
    <x v="0"/>
    <x v="2"/>
    <x v="2"/>
    <n v="31"/>
    <x v="394"/>
    <d v="2019-06-30T00:00:00"/>
    <d v="2019-07-06T00:00:00"/>
    <x v="3"/>
    <n v="1002.42"/>
    <x v="9085"/>
    <n v="380.91999999999996"/>
    <x v="1"/>
  </r>
  <r>
    <n v="296057"/>
    <x v="0"/>
    <x v="1"/>
    <x v="1"/>
    <n v="313"/>
    <x v="393"/>
    <d v="2019-07-02T00:00:00"/>
    <d v="2019-07-07T00:00:00"/>
    <x v="5"/>
    <n v="755.6"/>
    <x v="9086"/>
    <n v="279.57000000000005"/>
    <x v="1"/>
  </r>
  <r>
    <n v="909960"/>
    <x v="2"/>
    <x v="1"/>
    <x v="0"/>
    <n v="144"/>
    <x v="393"/>
    <d v="2019-07-02T00:00:00"/>
    <d v="2019-07-04T00:00:00"/>
    <x v="4"/>
    <n v="1344.24"/>
    <x v="8563"/>
    <n v="672.12"/>
    <x v="1"/>
  </r>
  <r>
    <n v="12927"/>
    <x v="0"/>
    <x v="0"/>
    <x v="4"/>
    <n v="68"/>
    <x v="393"/>
    <d v="2019-07-03T00:00:00"/>
    <d v="2019-07-04T00:00:00"/>
    <x v="1"/>
    <n v="206.18"/>
    <x v="9087"/>
    <n v="47.420000000000016"/>
    <x v="1"/>
  </r>
  <r>
    <n v="650038"/>
    <x v="0"/>
    <x v="2"/>
    <x v="2"/>
    <n v="277"/>
    <x v="393"/>
    <d v="2019-07-02T00:00:00"/>
    <d v="2019-07-05T00:00:00"/>
    <x v="5"/>
    <n v="1098.18"/>
    <x v="1855"/>
    <n v="296.5100000000001"/>
    <x v="1"/>
  </r>
  <r>
    <n v="612484"/>
    <x v="3"/>
    <x v="2"/>
    <x v="5"/>
    <n v="233"/>
    <x v="393"/>
    <d v="2019-07-01T00:00:00"/>
    <d v="2019-07-04T00:00:00"/>
    <x v="4"/>
    <n v="423.53"/>
    <x v="9088"/>
    <n v="105.88"/>
    <x v="1"/>
  </r>
  <r>
    <n v="831222"/>
    <x v="0"/>
    <x v="2"/>
    <x v="4"/>
    <n v="340"/>
    <x v="395"/>
    <d v="2019-07-03T00:00:00"/>
    <d v="2019-07-08T00:00:00"/>
    <x v="1"/>
    <n v="1747.9"/>
    <x v="9089"/>
    <n v="524.37000000000012"/>
    <x v="1"/>
  </r>
  <r>
    <n v="78356"/>
    <x v="0"/>
    <x v="0"/>
    <x v="5"/>
    <n v="71"/>
    <x v="395"/>
    <d v="2019-07-03T00:00:00"/>
    <d v="2019-07-10T00:00:00"/>
    <x v="2"/>
    <n v="1518.64"/>
    <x v="9090"/>
    <n v="91.120000000000118"/>
    <x v="1"/>
  </r>
  <r>
    <n v="862467"/>
    <x v="2"/>
    <x v="0"/>
    <x v="3"/>
    <n v="53"/>
    <x v="394"/>
    <d v="2019-07-02T00:00:00"/>
    <d v="2019-07-07T00:00:00"/>
    <x v="0"/>
    <n v="706.62"/>
    <x v="9091"/>
    <n v="296.78000000000003"/>
    <x v="1"/>
  </r>
  <r>
    <n v="239391"/>
    <x v="0"/>
    <x v="3"/>
    <x v="2"/>
    <n v="176"/>
    <x v="394"/>
    <d v="2019-07-04T00:00:00"/>
    <d v="2019-07-05T00:00:00"/>
    <x v="5"/>
    <n v="399.95"/>
    <x v="9092"/>
    <n v="36"/>
    <x v="1"/>
  </r>
  <r>
    <n v="693661"/>
    <x v="0"/>
    <x v="3"/>
    <x v="5"/>
    <n v="220"/>
    <x v="395"/>
    <d v="2019-07-03T00:00:00"/>
    <d v="2019-07-06T00:00:00"/>
    <x v="0"/>
    <n v="882.54"/>
    <x v="5313"/>
    <n v="353.02"/>
    <x v="1"/>
  </r>
  <r>
    <n v="313528"/>
    <x v="1"/>
    <x v="0"/>
    <x v="4"/>
    <n v="292"/>
    <x v="395"/>
    <d v="2019-07-01T00:00:00"/>
    <d v="2019-07-05T00:00:00"/>
    <x v="1"/>
    <n v="429.69"/>
    <x v="9093"/>
    <n v="73.050000000000011"/>
    <x v="1"/>
  </r>
  <r>
    <n v="985558"/>
    <x v="0"/>
    <x v="2"/>
    <x v="3"/>
    <n v="270"/>
    <x v="394"/>
    <d v="2019-07-04T00:00:00"/>
    <d v="2019-07-05T00:00:00"/>
    <x v="4"/>
    <n v="1233.3699999999999"/>
    <x v="9094"/>
    <n v="419.34999999999991"/>
    <x v="1"/>
  </r>
  <r>
    <n v="441508"/>
    <x v="0"/>
    <x v="3"/>
    <x v="0"/>
    <n v="275"/>
    <x v="395"/>
    <d v="2019-07-04T00:00:00"/>
    <d v="2019-07-11T00:00:00"/>
    <x v="0"/>
    <n v="1522.87"/>
    <x v="751"/>
    <n v="197.9699999999998"/>
    <x v="1"/>
  </r>
  <r>
    <n v="994978"/>
    <x v="3"/>
    <x v="0"/>
    <x v="2"/>
    <n v="329"/>
    <x v="395"/>
    <d v="2019-07-05T00:00:00"/>
    <d v="2019-07-10T00:00:00"/>
    <x v="3"/>
    <n v="458.61"/>
    <x v="9095"/>
    <n v="197.2"/>
    <x v="1"/>
  </r>
  <r>
    <n v="838849"/>
    <x v="0"/>
    <x v="2"/>
    <x v="5"/>
    <n v="305"/>
    <x v="395"/>
    <d v="2019-07-03T00:00:00"/>
    <d v="2019-07-09T00:00:00"/>
    <x v="5"/>
    <n v="544.79"/>
    <x v="9096"/>
    <n v="217.91999999999996"/>
    <x v="1"/>
  </r>
  <r>
    <n v="73383"/>
    <x v="3"/>
    <x v="0"/>
    <x v="5"/>
    <n v="30"/>
    <x v="396"/>
    <d v="2019-07-02T00:00:00"/>
    <d v="2019-07-05T00:00:00"/>
    <x v="4"/>
    <n v="1027.47"/>
    <x v="9097"/>
    <n v="82.200000000000045"/>
    <x v="1"/>
  </r>
  <r>
    <n v="460442"/>
    <x v="2"/>
    <x v="3"/>
    <x v="5"/>
    <n v="223"/>
    <x v="396"/>
    <d v="2019-07-05T00:00:00"/>
    <d v="2019-07-10T00:00:00"/>
    <x v="5"/>
    <n v="1332"/>
    <x v="9098"/>
    <n v="399.6"/>
    <x v="1"/>
  </r>
  <r>
    <n v="206649"/>
    <x v="0"/>
    <x v="3"/>
    <x v="5"/>
    <n v="326"/>
    <x v="396"/>
    <d v="2019-07-02T00:00:00"/>
    <d v="2019-07-07T00:00:00"/>
    <x v="2"/>
    <n v="705.26"/>
    <x v="6698"/>
    <n v="275.05"/>
    <x v="1"/>
  </r>
  <r>
    <n v="336780"/>
    <x v="2"/>
    <x v="1"/>
    <x v="1"/>
    <n v="155"/>
    <x v="396"/>
    <d v="2019-07-03T00:00:00"/>
    <d v="2019-07-05T00:00:00"/>
    <x v="1"/>
    <n v="665.08"/>
    <x v="9099"/>
    <n v="206.17000000000002"/>
    <x v="1"/>
  </r>
  <r>
    <n v="879827"/>
    <x v="0"/>
    <x v="3"/>
    <x v="5"/>
    <n v="320"/>
    <x v="395"/>
    <d v="2019-07-02T00:00:00"/>
    <d v="2019-07-04T00:00:00"/>
    <x v="3"/>
    <n v="1067.42"/>
    <x v="8667"/>
    <n v="277.53000000000009"/>
    <x v="1"/>
  </r>
  <r>
    <n v="211682"/>
    <x v="0"/>
    <x v="2"/>
    <x v="5"/>
    <n v="292"/>
    <x v="397"/>
    <d v="2019-07-06T00:00:00"/>
    <d v="2019-07-12T00:00:00"/>
    <x v="1"/>
    <n v="1494.73"/>
    <x v="8064"/>
    <n v="508.21000000000004"/>
    <x v="1"/>
  </r>
  <r>
    <n v="955729"/>
    <x v="1"/>
    <x v="1"/>
    <x v="5"/>
    <n v="332"/>
    <x v="396"/>
    <d v="2019-07-04T00:00:00"/>
    <d v="2019-07-07T00:00:00"/>
    <x v="4"/>
    <n v="268.97000000000003"/>
    <x v="9100"/>
    <n v="48.410000000000025"/>
    <x v="1"/>
  </r>
  <r>
    <n v="974261"/>
    <x v="0"/>
    <x v="0"/>
    <x v="3"/>
    <n v="320"/>
    <x v="397"/>
    <d v="2019-07-06T00:00:00"/>
    <d v="2019-07-10T00:00:00"/>
    <x v="4"/>
    <n v="318.94"/>
    <x v="9101"/>
    <n v="146.71"/>
    <x v="1"/>
  </r>
  <r>
    <n v="312839"/>
    <x v="3"/>
    <x v="2"/>
    <x v="5"/>
    <n v="97"/>
    <x v="396"/>
    <d v="2019-07-05T00:00:00"/>
    <d v="2019-07-10T00:00:00"/>
    <x v="3"/>
    <n v="1817.41"/>
    <x v="5866"/>
    <n v="745.1400000000001"/>
    <x v="1"/>
  </r>
  <r>
    <n v="754830"/>
    <x v="2"/>
    <x v="1"/>
    <x v="3"/>
    <n v="237"/>
    <x v="396"/>
    <d v="2019-07-06T00:00:00"/>
    <d v="2019-07-07T00:00:00"/>
    <x v="4"/>
    <n v="1468.39"/>
    <x v="9102"/>
    <n v="146.84000000000015"/>
    <x v="1"/>
  </r>
  <r>
    <n v="396957"/>
    <x v="0"/>
    <x v="2"/>
    <x v="4"/>
    <n v="189"/>
    <x v="397"/>
    <d v="2019-07-05T00:00:00"/>
    <d v="2019-07-08T00:00:00"/>
    <x v="4"/>
    <n v="1706.2"/>
    <x v="9103"/>
    <n v="494.79999999999995"/>
    <x v="1"/>
  </r>
  <r>
    <n v="691346"/>
    <x v="2"/>
    <x v="1"/>
    <x v="4"/>
    <n v="293"/>
    <x v="397"/>
    <d v="2019-07-04T00:00:00"/>
    <d v="2019-07-06T00:00:00"/>
    <x v="3"/>
    <n v="1979.53"/>
    <x v="8340"/>
    <n v="395.91000000000008"/>
    <x v="1"/>
  </r>
  <r>
    <n v="841611"/>
    <x v="2"/>
    <x v="1"/>
    <x v="5"/>
    <n v="172"/>
    <x v="398"/>
    <d v="2019-07-07T00:00:00"/>
    <d v="2019-07-14T00:00:00"/>
    <x v="1"/>
    <n v="1338.7"/>
    <x v="9104"/>
    <n v="254.35000000000014"/>
    <x v="1"/>
  </r>
  <r>
    <n v="850576"/>
    <x v="2"/>
    <x v="0"/>
    <x v="1"/>
    <n v="128"/>
    <x v="397"/>
    <d v="2019-07-05T00:00:00"/>
    <d v="2019-07-09T00:00:00"/>
    <x v="5"/>
    <n v="592.79"/>
    <x v="5788"/>
    <n v="118.55999999999995"/>
    <x v="1"/>
  </r>
  <r>
    <n v="230759"/>
    <x v="1"/>
    <x v="0"/>
    <x v="4"/>
    <n v="262"/>
    <x v="398"/>
    <d v="2019-07-04T00:00:00"/>
    <d v="2019-07-07T00:00:00"/>
    <x v="1"/>
    <n v="626.49"/>
    <x v="9105"/>
    <n v="175.42000000000002"/>
    <x v="1"/>
  </r>
  <r>
    <n v="617347"/>
    <x v="0"/>
    <x v="3"/>
    <x v="1"/>
    <n v="193"/>
    <x v="397"/>
    <d v="2019-07-04T00:00:00"/>
    <d v="2019-07-09T00:00:00"/>
    <x v="2"/>
    <n v="1729.28"/>
    <x v="5214"/>
    <n v="207.51"/>
    <x v="1"/>
  </r>
  <r>
    <n v="995060"/>
    <x v="0"/>
    <x v="3"/>
    <x v="2"/>
    <n v="208"/>
    <x v="397"/>
    <d v="2019-07-04T00:00:00"/>
    <d v="2019-07-09T00:00:00"/>
    <x v="3"/>
    <n v="1868.02"/>
    <x v="9106"/>
    <n v="859.29"/>
    <x v="1"/>
  </r>
  <r>
    <n v="741194"/>
    <x v="3"/>
    <x v="0"/>
    <x v="0"/>
    <n v="171"/>
    <x v="398"/>
    <d v="2019-07-05T00:00:00"/>
    <d v="2019-07-12T00:00:00"/>
    <x v="3"/>
    <n v="1653.47"/>
    <x v="9107"/>
    <n v="231.49"/>
    <x v="1"/>
  </r>
  <r>
    <n v="221422"/>
    <x v="2"/>
    <x v="1"/>
    <x v="0"/>
    <n v="140"/>
    <x v="398"/>
    <d v="2019-07-07T00:00:00"/>
    <d v="2019-07-10T00:00:00"/>
    <x v="1"/>
    <n v="1111.19"/>
    <x v="4252"/>
    <n v="77.779999999999973"/>
    <x v="1"/>
  </r>
  <r>
    <n v="11134"/>
    <x v="0"/>
    <x v="2"/>
    <x v="2"/>
    <n v="268"/>
    <x v="397"/>
    <d v="2019-07-04T00:00:00"/>
    <d v="2019-07-11T00:00:00"/>
    <x v="3"/>
    <n v="1415.84"/>
    <x v="9108"/>
    <n v="169.89999999999986"/>
    <x v="1"/>
  </r>
  <r>
    <n v="512957"/>
    <x v="1"/>
    <x v="0"/>
    <x v="5"/>
    <n v="219"/>
    <x v="398"/>
    <d v="2019-07-04T00:00:00"/>
    <d v="2019-07-06T00:00:00"/>
    <x v="4"/>
    <n v="1758.22"/>
    <x v="9109"/>
    <n v="228.56999999999994"/>
    <x v="1"/>
  </r>
  <r>
    <n v="428696"/>
    <x v="0"/>
    <x v="2"/>
    <x v="0"/>
    <n v="255"/>
    <x v="397"/>
    <d v="2019-07-04T00:00:00"/>
    <d v="2019-07-09T00:00:00"/>
    <x v="3"/>
    <n v="207.49"/>
    <x v="9110"/>
    <n v="49.800000000000011"/>
    <x v="1"/>
  </r>
  <r>
    <n v="731269"/>
    <x v="2"/>
    <x v="1"/>
    <x v="0"/>
    <n v="360"/>
    <x v="397"/>
    <d v="2019-07-07T00:00:00"/>
    <d v="2019-07-08T00:00:00"/>
    <x v="4"/>
    <n v="1965.44"/>
    <x v="9111"/>
    <n v="176.8900000000001"/>
    <x v="1"/>
  </r>
  <r>
    <n v="837332"/>
    <x v="0"/>
    <x v="0"/>
    <x v="3"/>
    <n v="119"/>
    <x v="398"/>
    <d v="2019-07-04T00:00:00"/>
    <d v="2019-07-11T00:00:00"/>
    <x v="1"/>
    <n v="679.78"/>
    <x v="9112"/>
    <n v="278.70999999999998"/>
    <x v="1"/>
  </r>
  <r>
    <n v="399270"/>
    <x v="1"/>
    <x v="1"/>
    <x v="4"/>
    <n v="323"/>
    <x v="398"/>
    <d v="2019-07-07T00:00:00"/>
    <d v="2019-07-10T00:00:00"/>
    <x v="3"/>
    <n v="944.25"/>
    <x v="9113"/>
    <n v="273.83000000000004"/>
    <x v="1"/>
  </r>
  <r>
    <n v="889757"/>
    <x v="0"/>
    <x v="2"/>
    <x v="2"/>
    <n v="326"/>
    <x v="397"/>
    <d v="2019-07-07T00:00:00"/>
    <d v="2019-07-08T00:00:00"/>
    <x v="1"/>
    <n v="452.26"/>
    <x v="9114"/>
    <n v="140.19999999999999"/>
    <x v="1"/>
  </r>
  <r>
    <n v="105175"/>
    <x v="2"/>
    <x v="1"/>
    <x v="2"/>
    <n v="191"/>
    <x v="397"/>
    <d v="2019-07-07T00:00:00"/>
    <d v="2019-07-09T00:00:00"/>
    <x v="1"/>
    <n v="190.69"/>
    <x v="9115"/>
    <n v="36.22999999999999"/>
    <x v="1"/>
  </r>
  <r>
    <n v="126316"/>
    <x v="1"/>
    <x v="1"/>
    <x v="2"/>
    <n v="222"/>
    <x v="397"/>
    <d v="2019-07-04T00:00:00"/>
    <d v="2019-07-08T00:00:00"/>
    <x v="3"/>
    <n v="439.57"/>
    <x v="9116"/>
    <n v="83.519999999999982"/>
    <x v="1"/>
  </r>
  <r>
    <n v="799064"/>
    <x v="1"/>
    <x v="2"/>
    <x v="5"/>
    <n v="220"/>
    <x v="398"/>
    <d v="2019-07-06T00:00:00"/>
    <d v="2019-07-10T00:00:00"/>
    <x v="2"/>
    <n v="1653.47"/>
    <x v="3682"/>
    <n v="760.6"/>
    <x v="1"/>
  </r>
  <r>
    <n v="555845"/>
    <x v="1"/>
    <x v="1"/>
    <x v="0"/>
    <n v="116"/>
    <x v="398"/>
    <d v="2019-07-06T00:00:00"/>
    <d v="2019-07-09T00:00:00"/>
    <x v="0"/>
    <n v="923.98"/>
    <x v="6655"/>
    <n v="147.84000000000003"/>
    <x v="1"/>
  </r>
  <r>
    <n v="680551"/>
    <x v="1"/>
    <x v="3"/>
    <x v="2"/>
    <n v="275"/>
    <x v="399"/>
    <d v="2019-07-08T00:00:00"/>
    <d v="2019-07-10T00:00:00"/>
    <x v="4"/>
    <n v="1561.15"/>
    <x v="9117"/>
    <n v="249.7800000000002"/>
    <x v="1"/>
  </r>
  <r>
    <n v="781413"/>
    <x v="3"/>
    <x v="0"/>
    <x v="2"/>
    <n v="232"/>
    <x v="398"/>
    <d v="2019-07-06T00:00:00"/>
    <d v="2019-07-10T00:00:00"/>
    <x v="5"/>
    <n v="1271.1400000000001"/>
    <x v="9118"/>
    <n v="483.03000000000009"/>
    <x v="1"/>
  </r>
  <r>
    <n v="149725"/>
    <x v="3"/>
    <x v="3"/>
    <x v="2"/>
    <n v="227"/>
    <x v="398"/>
    <d v="2019-07-07T00:00:00"/>
    <d v="2019-07-12T00:00:00"/>
    <x v="3"/>
    <n v="518.87"/>
    <x v="4121"/>
    <n v="166.04000000000002"/>
    <x v="1"/>
  </r>
  <r>
    <n v="392556"/>
    <x v="1"/>
    <x v="0"/>
    <x v="1"/>
    <n v="68"/>
    <x v="398"/>
    <d v="2019-07-08T00:00:00"/>
    <d v="2019-07-14T00:00:00"/>
    <x v="1"/>
    <n v="1452.7"/>
    <x v="9119"/>
    <n v="493.92000000000007"/>
    <x v="1"/>
  </r>
  <r>
    <n v="497675"/>
    <x v="0"/>
    <x v="2"/>
    <x v="4"/>
    <n v="224"/>
    <x v="398"/>
    <d v="2019-07-05T00:00:00"/>
    <d v="2019-07-10T00:00:00"/>
    <x v="2"/>
    <n v="311.24"/>
    <x v="9120"/>
    <n v="68.47"/>
    <x v="1"/>
  </r>
  <r>
    <n v="21364"/>
    <x v="1"/>
    <x v="0"/>
    <x v="3"/>
    <n v="326"/>
    <x v="399"/>
    <d v="2019-07-08T00:00:00"/>
    <d v="2019-07-13T00:00:00"/>
    <x v="2"/>
    <n v="550.27"/>
    <x v="9121"/>
    <n v="187.08999999999997"/>
    <x v="1"/>
  </r>
  <r>
    <n v="832881"/>
    <x v="0"/>
    <x v="1"/>
    <x v="1"/>
    <n v="211"/>
    <x v="399"/>
    <d v="2019-07-06T00:00:00"/>
    <d v="2019-07-13T00:00:00"/>
    <x v="2"/>
    <n v="1442.37"/>
    <x v="3588"/>
    <n v="360.58999999999992"/>
    <x v="1"/>
  </r>
  <r>
    <n v="441100"/>
    <x v="0"/>
    <x v="2"/>
    <x v="0"/>
    <n v="147"/>
    <x v="400"/>
    <d v="2019-07-06T00:00:00"/>
    <d v="2019-07-13T00:00:00"/>
    <x v="3"/>
    <n v="893.11"/>
    <x v="4512"/>
    <n v="214.35000000000002"/>
    <x v="1"/>
  </r>
  <r>
    <n v="505338"/>
    <x v="1"/>
    <x v="2"/>
    <x v="1"/>
    <n v="350"/>
    <x v="399"/>
    <d v="2019-07-09T00:00:00"/>
    <d v="2019-07-10T00:00:00"/>
    <x v="3"/>
    <n v="857.9"/>
    <x v="4456"/>
    <n v="291.68999999999994"/>
    <x v="1"/>
  </r>
  <r>
    <n v="15046"/>
    <x v="1"/>
    <x v="0"/>
    <x v="0"/>
    <n v="53"/>
    <x v="399"/>
    <d v="2019-07-08T00:00:00"/>
    <d v="2019-07-12T00:00:00"/>
    <x v="1"/>
    <n v="601.59"/>
    <x v="4871"/>
    <n v="270.72000000000003"/>
    <x v="1"/>
  </r>
  <r>
    <n v="609762"/>
    <x v="0"/>
    <x v="0"/>
    <x v="2"/>
    <n v="74"/>
    <x v="400"/>
    <d v="2019-07-09T00:00:00"/>
    <d v="2019-07-11T00:00:00"/>
    <x v="0"/>
    <n v="1945.72"/>
    <x v="230"/>
    <n v="194.56999999999994"/>
    <x v="1"/>
  </r>
  <r>
    <n v="993128"/>
    <x v="1"/>
    <x v="1"/>
    <x v="1"/>
    <n v="214"/>
    <x v="400"/>
    <d v="2019-07-09T00:00:00"/>
    <d v="2019-07-12T00:00:00"/>
    <x v="2"/>
    <n v="1340.35"/>
    <x v="9122"/>
    <n v="348.4899999999999"/>
    <x v="1"/>
  </r>
  <r>
    <n v="474270"/>
    <x v="1"/>
    <x v="3"/>
    <x v="1"/>
    <n v="174"/>
    <x v="401"/>
    <d v="2019-07-10T00:00:00"/>
    <d v="2019-07-13T00:00:00"/>
    <x v="0"/>
    <n v="1921.97"/>
    <x v="9123"/>
    <n v="941.77"/>
    <x v="1"/>
  </r>
  <r>
    <n v="112251"/>
    <x v="1"/>
    <x v="3"/>
    <x v="2"/>
    <n v="229"/>
    <x v="400"/>
    <d v="2019-07-07T00:00:00"/>
    <d v="2019-07-13T00:00:00"/>
    <x v="2"/>
    <n v="1805.18"/>
    <x v="6762"/>
    <n v="415.19000000000005"/>
    <x v="1"/>
  </r>
  <r>
    <n v="916475"/>
    <x v="0"/>
    <x v="0"/>
    <x v="2"/>
    <n v="329"/>
    <x v="401"/>
    <d v="2019-07-10T00:00:00"/>
    <d v="2019-07-11T00:00:00"/>
    <x v="4"/>
    <n v="638.46"/>
    <x v="9124"/>
    <n v="108.54000000000008"/>
    <x v="1"/>
  </r>
  <r>
    <n v="698718"/>
    <x v="0"/>
    <x v="1"/>
    <x v="0"/>
    <n v="124"/>
    <x v="400"/>
    <d v="2019-07-10T00:00:00"/>
    <d v="2019-07-12T00:00:00"/>
    <x v="3"/>
    <n v="1236.3900000000001"/>
    <x v="9125"/>
    <n v="383.28000000000009"/>
    <x v="1"/>
  </r>
  <r>
    <n v="66992"/>
    <x v="0"/>
    <x v="1"/>
    <x v="3"/>
    <n v="339"/>
    <x v="401"/>
    <d v="2019-07-07T00:00:00"/>
    <d v="2019-07-14T00:00:00"/>
    <x v="2"/>
    <n v="1205.04"/>
    <x v="9126"/>
    <n v="421.76"/>
    <x v="1"/>
  </r>
  <r>
    <n v="429494"/>
    <x v="1"/>
    <x v="1"/>
    <x v="4"/>
    <n v="139"/>
    <x v="401"/>
    <d v="2019-07-09T00:00:00"/>
    <d v="2019-07-12T00:00:00"/>
    <x v="2"/>
    <n v="1531.9"/>
    <x v="198"/>
    <n v="91.910000000000082"/>
    <x v="1"/>
  </r>
  <r>
    <n v="421229"/>
    <x v="0"/>
    <x v="3"/>
    <x v="5"/>
    <n v="209"/>
    <x v="400"/>
    <d v="2019-07-08T00:00:00"/>
    <d v="2019-07-09T00:00:00"/>
    <x v="3"/>
    <n v="644.5"/>
    <x v="9127"/>
    <n v="154.68"/>
    <x v="1"/>
  </r>
  <r>
    <n v="481636"/>
    <x v="3"/>
    <x v="3"/>
    <x v="5"/>
    <n v="281"/>
    <x v="400"/>
    <d v="2019-07-07T00:00:00"/>
    <d v="2019-07-14T00:00:00"/>
    <x v="4"/>
    <n v="1769.91"/>
    <x v="9128"/>
    <n v="566.37000000000012"/>
    <x v="1"/>
  </r>
  <r>
    <n v="832858"/>
    <x v="0"/>
    <x v="1"/>
    <x v="4"/>
    <n v="208"/>
    <x v="401"/>
    <d v="2019-07-11T00:00:00"/>
    <d v="2019-07-15T00:00:00"/>
    <x v="1"/>
    <n v="493.59"/>
    <x v="9129"/>
    <n v="103.64999999999998"/>
    <x v="1"/>
  </r>
  <r>
    <n v="342981"/>
    <x v="0"/>
    <x v="3"/>
    <x v="1"/>
    <n v="343"/>
    <x v="401"/>
    <d v="2019-07-10T00:00:00"/>
    <d v="2019-07-16T00:00:00"/>
    <x v="0"/>
    <n v="1210.32"/>
    <x v="9130"/>
    <n v="217.8599999999999"/>
    <x v="1"/>
  </r>
  <r>
    <n v="330612"/>
    <x v="1"/>
    <x v="3"/>
    <x v="0"/>
    <n v="257"/>
    <x v="401"/>
    <d v="2019-07-11T00:00:00"/>
    <d v="2019-07-18T00:00:00"/>
    <x v="1"/>
    <n v="168.18"/>
    <x v="5883"/>
    <n v="68.95"/>
    <x v="1"/>
  </r>
  <r>
    <n v="568948"/>
    <x v="1"/>
    <x v="0"/>
    <x v="3"/>
    <n v="83"/>
    <x v="402"/>
    <d v="2019-07-10T00:00:00"/>
    <d v="2019-07-15T00:00:00"/>
    <x v="3"/>
    <n v="1898.63"/>
    <x v="9131"/>
    <n v="360.74"/>
    <x v="1"/>
  </r>
  <r>
    <n v="832806"/>
    <x v="2"/>
    <x v="1"/>
    <x v="0"/>
    <n v="321"/>
    <x v="402"/>
    <d v="2019-07-10T00:00:00"/>
    <d v="2019-07-11T00:00:00"/>
    <x v="2"/>
    <n v="603.75"/>
    <x v="9132"/>
    <n v="193.2"/>
    <x v="1"/>
  </r>
  <r>
    <n v="6498"/>
    <x v="2"/>
    <x v="2"/>
    <x v="4"/>
    <n v="67"/>
    <x v="401"/>
    <d v="2019-07-09T00:00:00"/>
    <d v="2019-07-10T00:00:00"/>
    <x v="1"/>
    <n v="1022"/>
    <x v="9133"/>
    <n v="173.74"/>
    <x v="1"/>
  </r>
  <r>
    <n v="9174"/>
    <x v="0"/>
    <x v="1"/>
    <x v="1"/>
    <n v="249"/>
    <x v="403"/>
    <d v="2019-07-12T00:00:00"/>
    <d v="2019-07-17T00:00:00"/>
    <x v="4"/>
    <n v="953.54"/>
    <x v="9134"/>
    <n v="57.209999999999923"/>
    <x v="1"/>
  </r>
  <r>
    <n v="718253"/>
    <x v="0"/>
    <x v="2"/>
    <x v="2"/>
    <n v="133"/>
    <x v="402"/>
    <d v="2019-07-12T00:00:00"/>
    <d v="2019-07-19T00:00:00"/>
    <x v="5"/>
    <n v="324.69"/>
    <x v="9135"/>
    <n v="146.10999999999999"/>
    <x v="1"/>
  </r>
  <r>
    <n v="841936"/>
    <x v="2"/>
    <x v="1"/>
    <x v="3"/>
    <n v="179"/>
    <x v="402"/>
    <d v="2019-07-11T00:00:00"/>
    <d v="2019-07-13T00:00:00"/>
    <x v="5"/>
    <n v="1754.12"/>
    <x v="2422"/>
    <n v="192.94999999999982"/>
    <x v="1"/>
  </r>
  <r>
    <n v="680715"/>
    <x v="0"/>
    <x v="3"/>
    <x v="0"/>
    <n v="191"/>
    <x v="403"/>
    <d v="2019-07-10T00:00:00"/>
    <d v="2019-07-11T00:00:00"/>
    <x v="5"/>
    <n v="1579.13"/>
    <x v="9136"/>
    <n v="536.90000000000009"/>
    <x v="1"/>
  </r>
  <r>
    <n v="385985"/>
    <x v="2"/>
    <x v="1"/>
    <x v="3"/>
    <n v="141"/>
    <x v="402"/>
    <d v="2019-07-12T00:00:00"/>
    <d v="2019-07-16T00:00:00"/>
    <x v="4"/>
    <n v="559.48"/>
    <x v="9137"/>
    <n v="240.58000000000004"/>
    <x v="1"/>
  </r>
  <r>
    <n v="292607"/>
    <x v="3"/>
    <x v="2"/>
    <x v="3"/>
    <n v="132"/>
    <x v="403"/>
    <d v="2019-07-12T00:00:00"/>
    <d v="2019-07-16T00:00:00"/>
    <x v="0"/>
    <n v="802.81"/>
    <x v="9138"/>
    <n v="232.80999999999995"/>
    <x v="1"/>
  </r>
  <r>
    <n v="126883"/>
    <x v="1"/>
    <x v="3"/>
    <x v="4"/>
    <n v="153"/>
    <x v="402"/>
    <d v="2019-07-12T00:00:00"/>
    <d v="2019-07-15T00:00:00"/>
    <x v="5"/>
    <n v="399.95"/>
    <x v="9139"/>
    <n v="28"/>
    <x v="1"/>
  </r>
  <r>
    <n v="42390"/>
    <x v="3"/>
    <x v="0"/>
    <x v="3"/>
    <n v="86"/>
    <x v="402"/>
    <d v="2019-07-09T00:00:00"/>
    <d v="2019-07-11T00:00:00"/>
    <x v="3"/>
    <n v="1526.51"/>
    <x v="4990"/>
    <n v="686.93"/>
    <x v="1"/>
  </r>
  <r>
    <n v="912467"/>
    <x v="3"/>
    <x v="0"/>
    <x v="5"/>
    <n v="1"/>
    <x v="403"/>
    <d v="2019-07-10T00:00:00"/>
    <d v="2019-07-16T00:00:00"/>
    <x v="1"/>
    <n v="457.38"/>
    <x v="2625"/>
    <n v="100.62"/>
    <x v="1"/>
  </r>
  <r>
    <n v="748117"/>
    <x v="1"/>
    <x v="1"/>
    <x v="2"/>
    <n v="170"/>
    <x v="403"/>
    <d v="2019-07-10T00:00:00"/>
    <d v="2019-07-13T00:00:00"/>
    <x v="4"/>
    <n v="1236.6199999999999"/>
    <x v="9140"/>
    <n v="86.559999999999945"/>
    <x v="1"/>
  </r>
  <r>
    <n v="730099"/>
    <x v="0"/>
    <x v="0"/>
    <x v="4"/>
    <n v="177"/>
    <x v="404"/>
    <d v="2019-07-10T00:00:00"/>
    <d v="2019-07-17T00:00:00"/>
    <x v="3"/>
    <n v="399.95"/>
    <x v="608"/>
    <n v="55.990000000000009"/>
    <x v="1"/>
  </r>
  <r>
    <n v="563909"/>
    <x v="3"/>
    <x v="3"/>
    <x v="5"/>
    <n v="57"/>
    <x v="404"/>
    <d v="2019-07-12T00:00:00"/>
    <d v="2019-07-19T00:00:00"/>
    <x v="2"/>
    <n v="350.84"/>
    <x v="9141"/>
    <n v="122.78999999999996"/>
    <x v="1"/>
  </r>
  <r>
    <n v="192879"/>
    <x v="1"/>
    <x v="1"/>
    <x v="1"/>
    <n v="43"/>
    <x v="403"/>
    <d v="2019-07-12T00:00:00"/>
    <d v="2019-07-13T00:00:00"/>
    <x v="2"/>
    <n v="292.88"/>
    <x v="6200"/>
    <n v="111.28999999999999"/>
    <x v="1"/>
  </r>
  <r>
    <n v="506721"/>
    <x v="0"/>
    <x v="1"/>
    <x v="0"/>
    <n v="272"/>
    <x v="404"/>
    <d v="2019-07-10T00:00:00"/>
    <d v="2019-07-17T00:00:00"/>
    <x v="4"/>
    <n v="683.56"/>
    <x v="9142"/>
    <n v="136.70999999999992"/>
    <x v="1"/>
  </r>
  <r>
    <n v="818437"/>
    <x v="0"/>
    <x v="0"/>
    <x v="2"/>
    <n v="16"/>
    <x v="403"/>
    <d v="2019-07-10T00:00:00"/>
    <d v="2019-07-12T00:00:00"/>
    <x v="4"/>
    <n v="337.68"/>
    <x v="9143"/>
    <n v="124.94"/>
    <x v="1"/>
  </r>
  <r>
    <n v="988376"/>
    <x v="1"/>
    <x v="1"/>
    <x v="5"/>
    <n v="197"/>
    <x v="404"/>
    <d v="2019-07-10T00:00:00"/>
    <d v="2019-07-16T00:00:00"/>
    <x v="5"/>
    <n v="1487.52"/>
    <x v="9144"/>
    <n v="148.75"/>
    <x v="1"/>
  </r>
  <r>
    <n v="489878"/>
    <x v="1"/>
    <x v="2"/>
    <x v="1"/>
    <n v="9"/>
    <x v="403"/>
    <d v="2019-07-13T00:00:00"/>
    <d v="2019-07-20T00:00:00"/>
    <x v="3"/>
    <n v="601.59"/>
    <x v="9145"/>
    <n v="258.68"/>
    <x v="1"/>
  </r>
  <r>
    <n v="90027"/>
    <x v="0"/>
    <x v="0"/>
    <x v="2"/>
    <n v="38"/>
    <x v="405"/>
    <d v="2019-07-14T00:00:00"/>
    <d v="2019-07-15T00:00:00"/>
    <x v="4"/>
    <n v="685.1"/>
    <x v="9146"/>
    <n v="226.08000000000004"/>
    <x v="1"/>
  </r>
  <r>
    <n v="874483"/>
    <x v="1"/>
    <x v="1"/>
    <x v="2"/>
    <n v="341"/>
    <x v="405"/>
    <d v="2019-07-13T00:00:00"/>
    <d v="2019-07-14T00:00:00"/>
    <x v="1"/>
    <n v="1907.33"/>
    <x v="9147"/>
    <n v="629.41999999999985"/>
    <x v="1"/>
  </r>
  <r>
    <n v="12576"/>
    <x v="0"/>
    <x v="1"/>
    <x v="1"/>
    <n v="73"/>
    <x v="404"/>
    <d v="2019-07-14T00:00:00"/>
    <d v="2019-07-19T00:00:00"/>
    <x v="2"/>
    <n v="1427.91"/>
    <x v="9148"/>
    <n v="314.1400000000001"/>
    <x v="1"/>
  </r>
  <r>
    <n v="847141"/>
    <x v="1"/>
    <x v="2"/>
    <x v="0"/>
    <n v="120"/>
    <x v="405"/>
    <d v="2019-07-12T00:00:00"/>
    <d v="2019-07-15T00:00:00"/>
    <x v="4"/>
    <n v="1027.48"/>
    <x v="4729"/>
    <n v="195.22000000000003"/>
    <x v="1"/>
  </r>
  <r>
    <n v="875204"/>
    <x v="1"/>
    <x v="2"/>
    <x v="1"/>
    <n v="209"/>
    <x v="405"/>
    <d v="2019-07-12T00:00:00"/>
    <d v="2019-07-17T00:00:00"/>
    <x v="2"/>
    <n v="347.89"/>
    <x v="9149"/>
    <n v="41.75"/>
    <x v="1"/>
  </r>
  <r>
    <n v="309920"/>
    <x v="1"/>
    <x v="2"/>
    <x v="0"/>
    <n v="239"/>
    <x v="405"/>
    <d v="2019-07-12T00:00:00"/>
    <d v="2019-07-13T00:00:00"/>
    <x v="4"/>
    <n v="1790.24"/>
    <x v="9150"/>
    <n v="107.41000000000008"/>
    <x v="1"/>
  </r>
  <r>
    <n v="637298"/>
    <x v="1"/>
    <x v="1"/>
    <x v="0"/>
    <n v="339"/>
    <x v="406"/>
    <d v="2019-07-15T00:00:00"/>
    <d v="2019-07-18T00:00:00"/>
    <x v="0"/>
    <n v="1179.46"/>
    <x v="9151"/>
    <n v="365.63"/>
    <x v="1"/>
  </r>
  <r>
    <n v="326185"/>
    <x v="0"/>
    <x v="2"/>
    <x v="1"/>
    <n v="275"/>
    <x v="406"/>
    <d v="2019-07-14T00:00:00"/>
    <d v="2019-07-21T00:00:00"/>
    <x v="2"/>
    <n v="1127.9000000000001"/>
    <x v="4195"/>
    <n v="507.55000000000007"/>
    <x v="1"/>
  </r>
  <r>
    <n v="484151"/>
    <x v="2"/>
    <x v="1"/>
    <x v="3"/>
    <n v="286"/>
    <x v="405"/>
    <d v="2019-07-12T00:00:00"/>
    <d v="2019-07-17T00:00:00"/>
    <x v="5"/>
    <n v="1325.22"/>
    <x v="9152"/>
    <n v="331.30000000000007"/>
    <x v="1"/>
  </r>
  <r>
    <n v="154911"/>
    <x v="0"/>
    <x v="0"/>
    <x v="1"/>
    <n v="313"/>
    <x v="406"/>
    <d v="2019-07-14T00:00:00"/>
    <d v="2019-07-17T00:00:00"/>
    <x v="0"/>
    <n v="1778.9"/>
    <x v="9153"/>
    <n v="693.77"/>
    <x v="1"/>
  </r>
  <r>
    <n v="363856"/>
    <x v="0"/>
    <x v="2"/>
    <x v="2"/>
    <n v="31"/>
    <x v="405"/>
    <d v="2019-07-12T00:00:00"/>
    <d v="2019-07-15T00:00:00"/>
    <x v="2"/>
    <n v="1235.8900000000001"/>
    <x v="9154"/>
    <n v="308.97000000000014"/>
    <x v="1"/>
  </r>
  <r>
    <n v="57883"/>
    <x v="2"/>
    <x v="0"/>
    <x v="4"/>
    <n v="80"/>
    <x v="406"/>
    <d v="2019-07-13T00:00:00"/>
    <d v="2019-07-17T00:00:00"/>
    <x v="2"/>
    <n v="663.08"/>
    <x v="9155"/>
    <n v="132.62"/>
    <x v="1"/>
  </r>
  <r>
    <n v="868901"/>
    <x v="3"/>
    <x v="3"/>
    <x v="5"/>
    <n v="278"/>
    <x v="406"/>
    <d v="2019-07-12T00:00:00"/>
    <d v="2019-07-15T00:00:00"/>
    <x v="0"/>
    <n v="1333.45"/>
    <x v="9156"/>
    <n v="626.72"/>
    <x v="1"/>
  </r>
  <r>
    <n v="539162"/>
    <x v="2"/>
    <x v="3"/>
    <x v="3"/>
    <n v="5"/>
    <x v="405"/>
    <d v="2019-07-14T00:00:00"/>
    <d v="2019-07-17T00:00:00"/>
    <x v="5"/>
    <n v="1346.62"/>
    <x v="9157"/>
    <n v="269.31999999999994"/>
    <x v="1"/>
  </r>
  <r>
    <n v="288953"/>
    <x v="1"/>
    <x v="1"/>
    <x v="4"/>
    <n v="203"/>
    <x v="406"/>
    <d v="2019-07-13T00:00:00"/>
    <d v="2019-07-15T00:00:00"/>
    <x v="2"/>
    <n v="1012.07"/>
    <x v="6255"/>
    <n v="344.1"/>
    <x v="1"/>
  </r>
  <r>
    <n v="123984"/>
    <x v="0"/>
    <x v="2"/>
    <x v="4"/>
    <n v="71"/>
    <x v="406"/>
    <d v="2019-07-12T00:00:00"/>
    <d v="2019-07-14T00:00:00"/>
    <x v="1"/>
    <n v="1284.72"/>
    <x v="9158"/>
    <n v="269.79000000000008"/>
    <x v="1"/>
  </r>
  <r>
    <n v="378664"/>
    <x v="2"/>
    <x v="3"/>
    <x v="2"/>
    <n v="343"/>
    <x v="407"/>
    <d v="2019-07-13T00:00:00"/>
    <d v="2019-07-17T00:00:00"/>
    <x v="3"/>
    <n v="1867.86"/>
    <x v="4849"/>
    <n v="298.8599999999999"/>
    <x v="1"/>
  </r>
  <r>
    <n v="74715"/>
    <x v="0"/>
    <x v="1"/>
    <x v="3"/>
    <n v="151"/>
    <x v="407"/>
    <d v="2019-07-16T00:00:00"/>
    <d v="2019-07-20T00:00:00"/>
    <x v="0"/>
    <n v="1924.38"/>
    <x v="775"/>
    <n v="288.66000000000008"/>
    <x v="1"/>
  </r>
  <r>
    <n v="151825"/>
    <x v="1"/>
    <x v="1"/>
    <x v="0"/>
    <n v="303"/>
    <x v="407"/>
    <d v="2019-07-15T00:00:00"/>
    <d v="2019-07-20T00:00:00"/>
    <x v="5"/>
    <n v="944.25"/>
    <x v="5308"/>
    <n v="415.47"/>
    <x v="1"/>
  </r>
  <r>
    <n v="317209"/>
    <x v="0"/>
    <x v="2"/>
    <x v="5"/>
    <n v="92"/>
    <x v="407"/>
    <d v="2019-07-17T00:00:00"/>
    <d v="2019-07-23T00:00:00"/>
    <x v="1"/>
    <n v="1700.22"/>
    <x v="6723"/>
    <n v="731.09"/>
    <x v="1"/>
  </r>
  <r>
    <n v="454196"/>
    <x v="3"/>
    <x v="3"/>
    <x v="3"/>
    <n v="151"/>
    <x v="407"/>
    <d v="2019-07-17T00:00:00"/>
    <d v="2019-07-21T00:00:00"/>
    <x v="2"/>
    <n v="439.57"/>
    <x v="9116"/>
    <n v="83.519999999999982"/>
    <x v="1"/>
  </r>
  <r>
    <n v="317305"/>
    <x v="1"/>
    <x v="2"/>
    <x v="5"/>
    <n v="112"/>
    <x v="408"/>
    <d v="2019-07-16T00:00:00"/>
    <d v="2019-07-19T00:00:00"/>
    <x v="0"/>
    <n v="1140.45"/>
    <x v="9159"/>
    <n v="216.69000000000005"/>
    <x v="1"/>
  </r>
  <r>
    <n v="566268"/>
    <x v="2"/>
    <x v="0"/>
    <x v="4"/>
    <n v="153"/>
    <x v="407"/>
    <d v="2019-07-17T00:00:00"/>
    <d v="2019-07-18T00:00:00"/>
    <x v="2"/>
    <n v="417.77"/>
    <x v="9160"/>
    <n v="125.32999999999998"/>
    <x v="1"/>
  </r>
  <r>
    <n v="527853"/>
    <x v="2"/>
    <x v="0"/>
    <x v="0"/>
    <n v="328"/>
    <x v="408"/>
    <d v="2019-07-16T00:00:00"/>
    <d v="2019-07-19T00:00:00"/>
    <x v="5"/>
    <n v="1945.72"/>
    <x v="9161"/>
    <n v="408.60000000000014"/>
    <x v="1"/>
  </r>
  <r>
    <n v="317202"/>
    <x v="0"/>
    <x v="0"/>
    <x v="4"/>
    <n v="173"/>
    <x v="408"/>
    <d v="2019-07-16T00:00:00"/>
    <d v="2019-07-19T00:00:00"/>
    <x v="4"/>
    <n v="179.78"/>
    <x v="9162"/>
    <n v="61.129999999999995"/>
    <x v="1"/>
  </r>
  <r>
    <n v="561634"/>
    <x v="3"/>
    <x v="0"/>
    <x v="5"/>
    <n v="151"/>
    <x v="408"/>
    <d v="2019-07-16T00:00:00"/>
    <d v="2019-07-21T00:00:00"/>
    <x v="2"/>
    <n v="702.16"/>
    <x v="9163"/>
    <n v="210.64999999999998"/>
    <x v="1"/>
  </r>
  <r>
    <n v="430197"/>
    <x v="2"/>
    <x v="0"/>
    <x v="3"/>
    <n v="187"/>
    <x v="409"/>
    <d v="2019-07-18T00:00:00"/>
    <d v="2019-07-24T00:00:00"/>
    <x v="1"/>
    <n v="1724.52"/>
    <x v="9164"/>
    <n v="827.77"/>
    <x v="1"/>
  </r>
  <r>
    <n v="413710"/>
    <x v="1"/>
    <x v="1"/>
    <x v="3"/>
    <n v="239"/>
    <x v="409"/>
    <d v="2019-07-15T00:00:00"/>
    <d v="2019-07-19T00:00:00"/>
    <x v="1"/>
    <n v="565.83000000000004"/>
    <x v="6831"/>
    <n v="50.920000000000073"/>
    <x v="1"/>
  </r>
  <r>
    <n v="944524"/>
    <x v="1"/>
    <x v="2"/>
    <x v="0"/>
    <n v="127"/>
    <x v="408"/>
    <d v="2019-07-15T00:00:00"/>
    <d v="2019-07-20T00:00:00"/>
    <x v="2"/>
    <n v="193.84"/>
    <x v="9165"/>
    <n v="13.569999999999993"/>
    <x v="1"/>
  </r>
  <r>
    <n v="912068"/>
    <x v="1"/>
    <x v="1"/>
    <x v="4"/>
    <n v="215"/>
    <x v="409"/>
    <d v="2019-07-17T00:00:00"/>
    <d v="2019-07-24T00:00:00"/>
    <x v="3"/>
    <n v="565.66999999999996"/>
    <x v="8742"/>
    <n v="79.189999999999941"/>
    <x v="1"/>
  </r>
  <r>
    <n v="287675"/>
    <x v="0"/>
    <x v="1"/>
    <x v="5"/>
    <n v="305"/>
    <x v="409"/>
    <d v="2019-07-17T00:00:00"/>
    <d v="2019-07-18T00:00:00"/>
    <x v="3"/>
    <n v="780"/>
    <x v="383"/>
    <n v="241.79999999999995"/>
    <x v="1"/>
  </r>
  <r>
    <n v="145637"/>
    <x v="2"/>
    <x v="0"/>
    <x v="3"/>
    <n v="145"/>
    <x v="409"/>
    <d v="2019-07-19T00:00:00"/>
    <d v="2019-07-25T00:00:00"/>
    <x v="1"/>
    <n v="1588.3"/>
    <x v="9166"/>
    <n v="270.01"/>
    <x v="1"/>
  </r>
  <r>
    <n v="691832"/>
    <x v="1"/>
    <x v="2"/>
    <x v="5"/>
    <n v="87"/>
    <x v="409"/>
    <d v="2019-07-17T00:00:00"/>
    <d v="2019-07-22T00:00:00"/>
    <x v="1"/>
    <n v="538.84"/>
    <x v="9167"/>
    <n v="75.440000000000055"/>
    <x v="1"/>
  </r>
  <r>
    <n v="276874"/>
    <x v="3"/>
    <x v="0"/>
    <x v="5"/>
    <n v="291"/>
    <x v="410"/>
    <d v="2019-07-18T00:00:00"/>
    <d v="2019-07-22T00:00:00"/>
    <x v="1"/>
    <n v="1398.04"/>
    <x v="9168"/>
    <n v="265.62999999999988"/>
    <x v="1"/>
  </r>
  <r>
    <n v="757039"/>
    <x v="1"/>
    <x v="2"/>
    <x v="5"/>
    <n v="296"/>
    <x v="410"/>
    <d v="2019-07-17T00:00:00"/>
    <d v="2019-07-23T00:00:00"/>
    <x v="2"/>
    <n v="1316.58"/>
    <x v="9169"/>
    <n v="289.64999999999986"/>
    <x v="1"/>
  </r>
  <r>
    <n v="348236"/>
    <x v="1"/>
    <x v="2"/>
    <x v="4"/>
    <n v="337"/>
    <x v="410"/>
    <d v="2019-07-17T00:00:00"/>
    <d v="2019-07-23T00:00:00"/>
    <x v="0"/>
    <n v="1498.57"/>
    <x v="9170"/>
    <n v="89.909999999999854"/>
    <x v="1"/>
  </r>
  <r>
    <n v="864049"/>
    <x v="0"/>
    <x v="0"/>
    <x v="4"/>
    <n v="212"/>
    <x v="410"/>
    <d v="2019-07-16T00:00:00"/>
    <d v="2019-07-20T00:00:00"/>
    <x v="2"/>
    <n v="1135.48"/>
    <x v="9171"/>
    <n v="181.68000000000006"/>
    <x v="1"/>
  </r>
  <r>
    <n v="867055"/>
    <x v="2"/>
    <x v="1"/>
    <x v="4"/>
    <n v="112"/>
    <x v="410"/>
    <d v="2019-07-17T00:00:00"/>
    <d v="2019-07-18T00:00:00"/>
    <x v="2"/>
    <n v="979.75"/>
    <x v="9172"/>
    <n v="78.38"/>
    <x v="1"/>
  </r>
  <r>
    <n v="443779"/>
    <x v="1"/>
    <x v="1"/>
    <x v="3"/>
    <n v="345"/>
    <x v="410"/>
    <d v="2019-07-17T00:00:00"/>
    <d v="2019-07-20T00:00:00"/>
    <x v="4"/>
    <n v="1548.74"/>
    <x v="8283"/>
    <n v="449.13000000000011"/>
    <x v="1"/>
  </r>
  <r>
    <n v="297835"/>
    <x v="2"/>
    <x v="0"/>
    <x v="2"/>
    <n v="281"/>
    <x v="410"/>
    <d v="2019-07-19T00:00:00"/>
    <d v="2019-07-23T00:00:00"/>
    <x v="2"/>
    <n v="863.69"/>
    <x v="7165"/>
    <n v="181.37"/>
    <x v="1"/>
  </r>
  <r>
    <n v="929132"/>
    <x v="0"/>
    <x v="1"/>
    <x v="2"/>
    <n v="199"/>
    <x v="410"/>
    <d v="2019-07-20T00:00:00"/>
    <d v="2019-07-22T00:00:00"/>
    <x v="2"/>
    <n v="223.91"/>
    <x v="9173"/>
    <n v="87.32"/>
    <x v="1"/>
  </r>
  <r>
    <n v="749665"/>
    <x v="0"/>
    <x v="2"/>
    <x v="2"/>
    <n v="54"/>
    <x v="411"/>
    <d v="2019-07-19T00:00:00"/>
    <d v="2019-07-21T00:00:00"/>
    <x v="4"/>
    <n v="974.1"/>
    <x v="9174"/>
    <n v="292.23"/>
    <x v="1"/>
  </r>
  <r>
    <n v="812778"/>
    <x v="0"/>
    <x v="2"/>
    <x v="3"/>
    <n v="170"/>
    <x v="410"/>
    <d v="2019-07-19T00:00:00"/>
    <d v="2019-07-25T00:00:00"/>
    <x v="1"/>
    <n v="1125.6500000000001"/>
    <x v="9175"/>
    <n v="146.33000000000004"/>
    <x v="1"/>
  </r>
  <r>
    <n v="515049"/>
    <x v="0"/>
    <x v="1"/>
    <x v="4"/>
    <n v="114"/>
    <x v="411"/>
    <d v="2019-07-17T00:00:00"/>
    <d v="2019-07-20T00:00:00"/>
    <x v="2"/>
    <n v="1160.6600000000001"/>
    <x v="9176"/>
    <n v="208.92000000000007"/>
    <x v="1"/>
  </r>
  <r>
    <n v="757327"/>
    <x v="1"/>
    <x v="1"/>
    <x v="3"/>
    <n v="302"/>
    <x v="411"/>
    <d v="2019-07-20T00:00:00"/>
    <d v="2019-07-23T00:00:00"/>
    <x v="5"/>
    <n v="1448.75"/>
    <x v="7626"/>
    <n v="86.920000000000073"/>
    <x v="1"/>
  </r>
  <r>
    <n v="715930"/>
    <x v="1"/>
    <x v="1"/>
    <x v="3"/>
    <n v="296"/>
    <x v="411"/>
    <d v="2019-07-17T00:00:00"/>
    <d v="2019-07-24T00:00:00"/>
    <x v="2"/>
    <n v="207.49"/>
    <x v="9177"/>
    <n v="60.170000000000016"/>
    <x v="1"/>
  </r>
  <r>
    <n v="968228"/>
    <x v="2"/>
    <x v="1"/>
    <x v="1"/>
    <n v="80"/>
    <x v="411"/>
    <d v="2019-07-20T00:00:00"/>
    <d v="2019-07-24T00:00:00"/>
    <x v="1"/>
    <n v="849.24"/>
    <x v="9178"/>
    <n v="356.68"/>
    <x v="1"/>
  </r>
  <r>
    <n v="399999"/>
    <x v="0"/>
    <x v="0"/>
    <x v="0"/>
    <n v="30"/>
    <x v="411"/>
    <d v="2019-07-20T00:00:00"/>
    <d v="2019-07-23T00:00:00"/>
    <x v="0"/>
    <n v="285.2"/>
    <x v="9179"/>
    <n v="128.33999999999997"/>
    <x v="1"/>
  </r>
  <r>
    <n v="451587"/>
    <x v="0"/>
    <x v="1"/>
    <x v="4"/>
    <n v="235"/>
    <x v="410"/>
    <d v="2019-07-18T00:00:00"/>
    <d v="2019-07-24T00:00:00"/>
    <x v="1"/>
    <n v="923.77"/>
    <x v="9180"/>
    <n v="360.27"/>
    <x v="1"/>
  </r>
  <r>
    <n v="278544"/>
    <x v="0"/>
    <x v="3"/>
    <x v="2"/>
    <n v="71"/>
    <x v="411"/>
    <d v="2019-07-18T00:00:00"/>
    <d v="2019-07-19T00:00:00"/>
    <x v="0"/>
    <n v="1158.1600000000001"/>
    <x v="9181"/>
    <n v="115.82000000000016"/>
    <x v="1"/>
  </r>
  <r>
    <n v="528043"/>
    <x v="0"/>
    <x v="1"/>
    <x v="4"/>
    <n v="294"/>
    <x v="411"/>
    <d v="2019-07-20T00:00:00"/>
    <d v="2019-07-27T00:00:00"/>
    <x v="4"/>
    <n v="547.49"/>
    <x v="9182"/>
    <n v="114.97000000000003"/>
    <x v="1"/>
  </r>
  <r>
    <n v="617510"/>
    <x v="0"/>
    <x v="3"/>
    <x v="4"/>
    <n v="129"/>
    <x v="412"/>
    <d v="2019-07-20T00:00:00"/>
    <d v="2019-07-27T00:00:00"/>
    <x v="5"/>
    <n v="1351.9"/>
    <x v="6004"/>
    <n v="648.91000000000008"/>
    <x v="1"/>
  </r>
  <r>
    <n v="595020"/>
    <x v="1"/>
    <x v="2"/>
    <x v="5"/>
    <n v="2"/>
    <x v="412"/>
    <d v="2019-07-19T00:00:00"/>
    <d v="2019-07-22T00:00:00"/>
    <x v="4"/>
    <n v="1833.39"/>
    <x v="9183"/>
    <n v="91.670000000000073"/>
    <x v="1"/>
  </r>
  <r>
    <n v="66937"/>
    <x v="1"/>
    <x v="0"/>
    <x v="5"/>
    <n v="303"/>
    <x v="411"/>
    <d v="2019-07-21T00:00:00"/>
    <d v="2019-07-25T00:00:00"/>
    <x v="3"/>
    <n v="971.02"/>
    <x v="9184"/>
    <n v="310.73"/>
    <x v="1"/>
  </r>
  <r>
    <n v="945093"/>
    <x v="2"/>
    <x v="1"/>
    <x v="0"/>
    <n v="353"/>
    <x v="411"/>
    <d v="2019-07-18T00:00:00"/>
    <d v="2019-07-20T00:00:00"/>
    <x v="1"/>
    <n v="1720.29"/>
    <x v="9185"/>
    <n v="791.32999999999993"/>
    <x v="1"/>
  </r>
  <r>
    <n v="280409"/>
    <x v="0"/>
    <x v="0"/>
    <x v="4"/>
    <n v="347"/>
    <x v="413"/>
    <d v="2019-07-19T00:00:00"/>
    <d v="2019-07-20T00:00:00"/>
    <x v="5"/>
    <n v="820.7"/>
    <x v="9186"/>
    <n v="262.62"/>
    <x v="1"/>
  </r>
  <r>
    <n v="365578"/>
    <x v="0"/>
    <x v="2"/>
    <x v="5"/>
    <n v="89"/>
    <x v="413"/>
    <d v="2019-07-19T00:00:00"/>
    <d v="2019-07-24T00:00:00"/>
    <x v="2"/>
    <n v="893.11"/>
    <x v="9187"/>
    <n v="107.16999999999996"/>
    <x v="1"/>
  </r>
  <r>
    <n v="324038"/>
    <x v="1"/>
    <x v="3"/>
    <x v="0"/>
    <n v="110"/>
    <x v="413"/>
    <d v="2019-07-22T00:00:00"/>
    <d v="2019-07-29T00:00:00"/>
    <x v="5"/>
    <n v="207.49"/>
    <x v="9188"/>
    <n v="29.050000000000011"/>
    <x v="1"/>
  </r>
  <r>
    <n v="317203"/>
    <x v="0"/>
    <x v="0"/>
    <x v="4"/>
    <n v="84"/>
    <x v="412"/>
    <d v="2019-07-20T00:00:00"/>
    <d v="2019-07-21T00:00:00"/>
    <x v="0"/>
    <n v="882.54"/>
    <x v="5313"/>
    <n v="353.02"/>
    <x v="1"/>
  </r>
  <r>
    <n v="132046"/>
    <x v="1"/>
    <x v="1"/>
    <x v="0"/>
    <n v="124"/>
    <x v="413"/>
    <d v="2019-07-21T00:00:00"/>
    <d v="2019-07-27T00:00:00"/>
    <x v="3"/>
    <n v="337.68"/>
    <x v="9189"/>
    <n v="67.54000000000002"/>
    <x v="1"/>
  </r>
  <r>
    <n v="241431"/>
    <x v="0"/>
    <x v="2"/>
    <x v="4"/>
    <n v="276"/>
    <x v="413"/>
    <d v="2019-07-22T00:00:00"/>
    <d v="2019-07-26T00:00:00"/>
    <x v="1"/>
    <n v="1579.13"/>
    <x v="9190"/>
    <n v="489.5300000000002"/>
    <x v="1"/>
  </r>
  <r>
    <n v="803266"/>
    <x v="0"/>
    <x v="0"/>
    <x v="3"/>
    <n v="360"/>
    <x v="413"/>
    <d v="2019-07-20T00:00:00"/>
    <d v="2019-07-25T00:00:00"/>
    <x v="1"/>
    <n v="1480.43"/>
    <x v="4359"/>
    <n v="473.74"/>
    <x v="1"/>
  </r>
  <r>
    <n v="532571"/>
    <x v="0"/>
    <x v="0"/>
    <x v="4"/>
    <n v="297"/>
    <x v="413"/>
    <d v="2019-07-20T00:00:00"/>
    <d v="2019-07-21T00:00:00"/>
    <x v="2"/>
    <n v="1448.75"/>
    <x v="9191"/>
    <n v="724.37"/>
    <x v="1"/>
  </r>
  <r>
    <n v="310324"/>
    <x v="1"/>
    <x v="3"/>
    <x v="4"/>
    <n v="355"/>
    <x v="412"/>
    <d v="2019-07-19T00:00:00"/>
    <d v="2019-07-24T00:00:00"/>
    <x v="2"/>
    <n v="882.41"/>
    <x v="4854"/>
    <n v="432.38"/>
    <x v="1"/>
  </r>
  <r>
    <n v="69017"/>
    <x v="3"/>
    <x v="0"/>
    <x v="2"/>
    <n v="7"/>
    <x v="415"/>
    <d v="2019-07-22T00:00:00"/>
    <d v="2019-07-24T00:00:00"/>
    <x v="4"/>
    <n v="859.45"/>
    <x v="9192"/>
    <n v="85.940000000000055"/>
    <x v="1"/>
  </r>
  <r>
    <n v="807765"/>
    <x v="3"/>
    <x v="3"/>
    <x v="2"/>
    <n v="356"/>
    <x v="413"/>
    <d v="2019-07-22T00:00:00"/>
    <d v="2019-07-24T00:00:00"/>
    <x v="2"/>
    <n v="1014.42"/>
    <x v="7442"/>
    <n v="152.15999999999997"/>
    <x v="1"/>
  </r>
  <r>
    <n v="325720"/>
    <x v="0"/>
    <x v="1"/>
    <x v="4"/>
    <n v="266"/>
    <x v="413"/>
    <d v="2019-07-23T00:00:00"/>
    <d v="2019-07-28T00:00:00"/>
    <x v="1"/>
    <n v="708.27"/>
    <x v="9193"/>
    <n v="49.579999999999927"/>
    <x v="1"/>
  </r>
  <r>
    <n v="596677"/>
    <x v="0"/>
    <x v="0"/>
    <x v="0"/>
    <n v="302"/>
    <x v="415"/>
    <d v="2019-07-21T00:00:00"/>
    <d v="2019-07-26T00:00:00"/>
    <x v="2"/>
    <n v="944.25"/>
    <x v="9194"/>
    <n v="330.49"/>
    <x v="1"/>
  </r>
  <r>
    <n v="331567"/>
    <x v="2"/>
    <x v="3"/>
    <x v="2"/>
    <n v="326"/>
    <x v="415"/>
    <d v="2019-07-23T00:00:00"/>
    <d v="2019-07-25T00:00:00"/>
    <x v="0"/>
    <n v="1688.32"/>
    <x v="9195"/>
    <n v="185.72000000000003"/>
    <x v="1"/>
  </r>
  <r>
    <n v="755001"/>
    <x v="1"/>
    <x v="3"/>
    <x v="2"/>
    <n v="107"/>
    <x v="413"/>
    <d v="2019-07-22T00:00:00"/>
    <d v="2019-07-26T00:00:00"/>
    <x v="3"/>
    <n v="1527.73"/>
    <x v="9196"/>
    <n v="274.99"/>
    <x v="1"/>
  </r>
  <r>
    <n v="323524"/>
    <x v="3"/>
    <x v="0"/>
    <x v="3"/>
    <n v="77"/>
    <x v="413"/>
    <d v="2019-07-22T00:00:00"/>
    <d v="2019-07-29T00:00:00"/>
    <x v="3"/>
    <n v="1072.71"/>
    <x v="3332"/>
    <n v="160.91000000000008"/>
    <x v="1"/>
  </r>
  <r>
    <n v="397554"/>
    <x v="0"/>
    <x v="0"/>
    <x v="0"/>
    <n v="99"/>
    <x v="413"/>
    <d v="2019-07-22T00:00:00"/>
    <d v="2019-07-28T00:00:00"/>
    <x v="3"/>
    <n v="1922.06"/>
    <x v="9197"/>
    <n v="691.94"/>
    <x v="1"/>
  </r>
  <r>
    <n v="210221"/>
    <x v="0"/>
    <x v="2"/>
    <x v="0"/>
    <n v="30"/>
    <x v="413"/>
    <d v="2019-07-20T00:00:00"/>
    <d v="2019-07-22T00:00:00"/>
    <x v="4"/>
    <n v="933.7"/>
    <x v="9198"/>
    <n v="448.18000000000006"/>
    <x v="1"/>
  </r>
  <r>
    <n v="215180"/>
    <x v="3"/>
    <x v="0"/>
    <x v="2"/>
    <n v="130"/>
    <x v="415"/>
    <d v="2019-07-23T00:00:00"/>
    <d v="2019-07-25T00:00:00"/>
    <x v="0"/>
    <n v="1541.03"/>
    <x v="9199"/>
    <n v="724.28"/>
    <x v="1"/>
  </r>
  <r>
    <n v="666496"/>
    <x v="0"/>
    <x v="1"/>
    <x v="1"/>
    <n v="127"/>
    <x v="414"/>
    <d v="2019-07-24T00:00:00"/>
    <d v="2019-07-29T00:00:00"/>
    <x v="2"/>
    <n v="1498.08"/>
    <x v="9200"/>
    <n v="359.53999999999996"/>
    <x v="1"/>
  </r>
  <r>
    <n v="325240"/>
    <x v="0"/>
    <x v="1"/>
    <x v="3"/>
    <n v="47"/>
    <x v="414"/>
    <d v="2019-07-23T00:00:00"/>
    <d v="2019-07-29T00:00:00"/>
    <x v="5"/>
    <n v="419.59"/>
    <x v="9201"/>
    <n v="46.149999999999977"/>
    <x v="1"/>
  </r>
  <r>
    <n v="445778"/>
    <x v="0"/>
    <x v="1"/>
    <x v="0"/>
    <n v="349"/>
    <x v="414"/>
    <d v="2019-07-24T00:00:00"/>
    <d v="2019-07-27T00:00:00"/>
    <x v="5"/>
    <n v="339.51"/>
    <x v="3330"/>
    <n v="64.509999999999991"/>
    <x v="1"/>
  </r>
  <r>
    <n v="233640"/>
    <x v="0"/>
    <x v="2"/>
    <x v="0"/>
    <n v="242"/>
    <x v="415"/>
    <d v="2019-07-23T00:00:00"/>
    <d v="2019-07-26T00:00:00"/>
    <x v="0"/>
    <n v="717.95"/>
    <x v="3586"/>
    <n v="57.440000000000055"/>
    <x v="1"/>
  </r>
  <r>
    <n v="429146"/>
    <x v="2"/>
    <x v="3"/>
    <x v="4"/>
    <n v="350"/>
    <x v="415"/>
    <d v="2019-07-21T00:00:00"/>
    <d v="2019-07-25T00:00:00"/>
    <x v="5"/>
    <n v="1996.76"/>
    <x v="9202"/>
    <n v="599.03"/>
    <x v="1"/>
  </r>
  <r>
    <n v="435377"/>
    <x v="0"/>
    <x v="2"/>
    <x v="0"/>
    <n v="367"/>
    <x v="414"/>
    <d v="2019-07-23T00:00:00"/>
    <d v="2019-07-27T00:00:00"/>
    <x v="1"/>
    <n v="480.97"/>
    <x v="4236"/>
    <n v="38.480000000000018"/>
    <x v="1"/>
  </r>
  <r>
    <n v="310359"/>
    <x v="0"/>
    <x v="2"/>
    <x v="1"/>
    <n v="185"/>
    <x v="414"/>
    <d v="2019-07-22T00:00:00"/>
    <d v="2019-07-28T00:00:00"/>
    <x v="0"/>
    <n v="960.09"/>
    <x v="9203"/>
    <n v="278.43000000000006"/>
    <x v="1"/>
  </r>
  <r>
    <n v="387122"/>
    <x v="0"/>
    <x v="0"/>
    <x v="1"/>
    <n v="272"/>
    <x v="415"/>
    <d v="2019-07-23T00:00:00"/>
    <d v="2019-07-24T00:00:00"/>
    <x v="4"/>
    <n v="1513.02"/>
    <x v="9204"/>
    <n v="393.38999999999987"/>
    <x v="1"/>
  </r>
  <r>
    <n v="104125"/>
    <x v="2"/>
    <x v="0"/>
    <x v="4"/>
    <n v="269"/>
    <x v="414"/>
    <d v="2019-07-21T00:00:00"/>
    <d v="2019-07-24T00:00:00"/>
    <x v="1"/>
    <n v="922.91"/>
    <x v="9205"/>
    <n v="203.03999999999996"/>
    <x v="1"/>
  </r>
  <r>
    <n v="222787"/>
    <x v="0"/>
    <x v="2"/>
    <x v="5"/>
    <n v="311"/>
    <x v="414"/>
    <d v="2019-07-24T00:00:00"/>
    <d v="2019-07-26T00:00:00"/>
    <x v="4"/>
    <n v="1480.43"/>
    <x v="9206"/>
    <n v="148.03999999999996"/>
    <x v="1"/>
  </r>
  <r>
    <n v="898322"/>
    <x v="2"/>
    <x v="1"/>
    <x v="2"/>
    <n v="246"/>
    <x v="416"/>
    <d v="2019-07-22T00:00:00"/>
    <d v="2019-07-28T00:00:00"/>
    <x v="5"/>
    <n v="889.22"/>
    <x v="9207"/>
    <n v="373.47"/>
    <x v="1"/>
  </r>
  <r>
    <n v="32188"/>
    <x v="1"/>
    <x v="3"/>
    <x v="3"/>
    <n v="139"/>
    <x v="414"/>
    <d v="2019-07-24T00:00:00"/>
    <d v="2019-07-27T00:00:00"/>
    <x v="5"/>
    <n v="1386.52"/>
    <x v="9208"/>
    <n v="513.01"/>
    <x v="1"/>
  </r>
  <r>
    <n v="322413"/>
    <x v="1"/>
    <x v="1"/>
    <x v="5"/>
    <n v="239"/>
    <x v="416"/>
    <d v="2019-07-25T00:00:00"/>
    <d v="2019-07-30T00:00:00"/>
    <x v="3"/>
    <n v="1705.46"/>
    <x v="3895"/>
    <n v="733.35"/>
    <x v="1"/>
  </r>
  <r>
    <n v="158712"/>
    <x v="0"/>
    <x v="0"/>
    <x v="1"/>
    <n v="300"/>
    <x v="416"/>
    <d v="2019-07-23T00:00:00"/>
    <d v="2019-07-30T00:00:00"/>
    <x v="0"/>
    <n v="1386.52"/>
    <x v="8943"/>
    <n v="610.06999999999994"/>
    <x v="1"/>
  </r>
  <r>
    <n v="848940"/>
    <x v="0"/>
    <x v="1"/>
    <x v="0"/>
    <n v="297"/>
    <x v="416"/>
    <d v="2019-07-23T00:00:00"/>
    <d v="2019-07-28T00:00:00"/>
    <x v="3"/>
    <n v="1890.04"/>
    <x v="9209"/>
    <n v="396.90999999999985"/>
    <x v="1"/>
  </r>
  <r>
    <n v="630330"/>
    <x v="0"/>
    <x v="2"/>
    <x v="2"/>
    <n v="20"/>
    <x v="414"/>
    <d v="2019-07-24T00:00:00"/>
    <d v="2019-07-31T00:00:00"/>
    <x v="3"/>
    <n v="590.77"/>
    <x v="9210"/>
    <n v="82.70999999999998"/>
    <x v="1"/>
  </r>
  <r>
    <n v="794527"/>
    <x v="1"/>
    <x v="3"/>
    <x v="5"/>
    <n v="219"/>
    <x v="414"/>
    <d v="2019-07-25T00:00:00"/>
    <d v="2019-07-29T00:00:00"/>
    <x v="2"/>
    <n v="590.77"/>
    <x v="9211"/>
    <n v="59.079999999999927"/>
    <x v="1"/>
  </r>
  <r>
    <n v="319238"/>
    <x v="2"/>
    <x v="0"/>
    <x v="1"/>
    <n v="121"/>
    <x v="414"/>
    <d v="2019-07-25T00:00:00"/>
    <d v="2019-07-27T00:00:00"/>
    <x v="3"/>
    <n v="1071.03"/>
    <x v="3661"/>
    <n v="364.15"/>
    <x v="1"/>
  </r>
  <r>
    <n v="16879"/>
    <x v="0"/>
    <x v="2"/>
    <x v="4"/>
    <n v="178"/>
    <x v="417"/>
    <d v="2019-07-25T00:00:00"/>
    <d v="2019-07-30T00:00:00"/>
    <x v="3"/>
    <n v="626.49"/>
    <x v="9212"/>
    <n v="244.32999999999998"/>
    <x v="1"/>
  </r>
  <r>
    <n v="36371"/>
    <x v="1"/>
    <x v="2"/>
    <x v="2"/>
    <n v="235"/>
    <x v="417"/>
    <d v="2019-07-23T00:00:00"/>
    <d v="2019-07-27T00:00:00"/>
    <x v="3"/>
    <n v="1016.91"/>
    <x v="4652"/>
    <n v="101.68999999999994"/>
    <x v="1"/>
  </r>
  <r>
    <n v="973321"/>
    <x v="1"/>
    <x v="3"/>
    <x v="0"/>
    <n v="91"/>
    <x v="417"/>
    <d v="2019-07-24T00:00:00"/>
    <d v="2019-07-30T00:00:00"/>
    <x v="3"/>
    <n v="561.23"/>
    <x v="4189"/>
    <n v="61.740000000000009"/>
    <x v="1"/>
  </r>
  <r>
    <n v="341983"/>
    <x v="0"/>
    <x v="0"/>
    <x v="0"/>
    <n v="145"/>
    <x v="416"/>
    <d v="2019-07-25T00:00:00"/>
    <d v="2019-07-29T00:00:00"/>
    <x v="2"/>
    <n v="1016.91"/>
    <x v="3127"/>
    <n v="193.20999999999992"/>
    <x v="1"/>
  </r>
  <r>
    <n v="470483"/>
    <x v="0"/>
    <x v="1"/>
    <x v="3"/>
    <n v="175"/>
    <x v="417"/>
    <d v="2019-07-24T00:00:00"/>
    <d v="2019-07-25T00:00:00"/>
    <x v="2"/>
    <n v="1549.99"/>
    <x v="9213"/>
    <n v="697.5"/>
    <x v="1"/>
  </r>
  <r>
    <n v="571721"/>
    <x v="1"/>
    <x v="1"/>
    <x v="4"/>
    <n v="134"/>
    <x v="416"/>
    <d v="2019-07-23T00:00:00"/>
    <d v="2019-07-25T00:00:00"/>
    <x v="0"/>
    <n v="353.69"/>
    <x v="9214"/>
    <n v="31.829999999999984"/>
    <x v="1"/>
  </r>
  <r>
    <n v="345747"/>
    <x v="1"/>
    <x v="1"/>
    <x v="2"/>
    <n v="86"/>
    <x v="416"/>
    <d v="2019-07-26T00:00:00"/>
    <d v="2019-07-30T00:00:00"/>
    <x v="0"/>
    <n v="323.32"/>
    <x v="875"/>
    <n v="126.09"/>
    <x v="1"/>
  </r>
  <r>
    <n v="294396"/>
    <x v="1"/>
    <x v="3"/>
    <x v="1"/>
    <n v="72"/>
    <x v="416"/>
    <d v="2019-07-23T00:00:00"/>
    <d v="2019-07-28T00:00:00"/>
    <x v="4"/>
    <n v="1020.87"/>
    <x v="9215"/>
    <n v="449.17999999999995"/>
    <x v="1"/>
  </r>
  <r>
    <n v="807482"/>
    <x v="3"/>
    <x v="3"/>
    <x v="2"/>
    <n v="14"/>
    <x v="417"/>
    <d v="2019-07-24T00:00:00"/>
    <d v="2019-07-29T00:00:00"/>
    <x v="1"/>
    <n v="1239.06"/>
    <x v="9216"/>
    <n v="582.3599999999999"/>
    <x v="1"/>
  </r>
  <r>
    <n v="672228"/>
    <x v="1"/>
    <x v="3"/>
    <x v="3"/>
    <n v="6"/>
    <x v="416"/>
    <d v="2019-07-26T00:00:00"/>
    <d v="2019-07-30T00:00:00"/>
    <x v="2"/>
    <n v="336.43"/>
    <x v="6776"/>
    <n v="23.550000000000011"/>
    <x v="1"/>
  </r>
  <r>
    <n v="844079"/>
    <x v="0"/>
    <x v="0"/>
    <x v="4"/>
    <n v="189"/>
    <x v="416"/>
    <d v="2019-07-23T00:00:00"/>
    <d v="2019-07-30T00:00:00"/>
    <x v="2"/>
    <n v="1376.71"/>
    <x v="8036"/>
    <n v="674.59"/>
    <x v="1"/>
  </r>
  <r>
    <n v="473712"/>
    <x v="0"/>
    <x v="3"/>
    <x v="4"/>
    <n v="338"/>
    <x v="416"/>
    <d v="2019-07-25T00:00:00"/>
    <d v="2019-07-29T00:00:00"/>
    <x v="1"/>
    <n v="893"/>
    <x v="2104"/>
    <n v="125.01999999999998"/>
    <x v="1"/>
  </r>
  <r>
    <n v="789991"/>
    <x v="2"/>
    <x v="0"/>
    <x v="3"/>
    <n v="159"/>
    <x v="417"/>
    <d v="2019-07-27T00:00:00"/>
    <d v="2019-07-29T00:00:00"/>
    <x v="0"/>
    <n v="515.99"/>
    <x v="5411"/>
    <n v="154.80000000000001"/>
    <x v="1"/>
  </r>
  <r>
    <n v="856022"/>
    <x v="0"/>
    <x v="0"/>
    <x v="1"/>
    <n v="141"/>
    <x v="418"/>
    <d v="2019-07-25T00:00:00"/>
    <d v="2019-07-30T00:00:00"/>
    <x v="2"/>
    <n v="375.99"/>
    <x v="8491"/>
    <n v="30.079999999999984"/>
    <x v="1"/>
  </r>
  <r>
    <n v="114724"/>
    <x v="0"/>
    <x v="0"/>
    <x v="4"/>
    <n v="7"/>
    <x v="417"/>
    <d v="2019-07-26T00:00:00"/>
    <d v="2019-07-29T00:00:00"/>
    <x v="4"/>
    <n v="1429.78"/>
    <x v="6122"/>
    <n v="142.98000000000002"/>
    <x v="1"/>
  </r>
  <r>
    <n v="507751"/>
    <x v="0"/>
    <x v="2"/>
    <x v="3"/>
    <n v="306"/>
    <x v="417"/>
    <d v="2019-07-27T00:00:00"/>
    <d v="2019-08-02T00:00:00"/>
    <x v="1"/>
    <n v="1717.61"/>
    <x v="9217"/>
    <n v="652.68999999999983"/>
    <x v="1"/>
  </r>
  <r>
    <n v="269746"/>
    <x v="2"/>
    <x v="1"/>
    <x v="4"/>
    <n v="247"/>
    <x v="417"/>
    <d v="2019-07-26T00:00:00"/>
    <d v="2019-08-02T00:00:00"/>
    <x v="0"/>
    <n v="1898.63"/>
    <x v="896"/>
    <n v="930.33000000000015"/>
    <x v="1"/>
  </r>
  <r>
    <n v="892556"/>
    <x v="1"/>
    <x v="3"/>
    <x v="2"/>
    <n v="358"/>
    <x v="417"/>
    <d v="2019-07-25T00:00:00"/>
    <d v="2019-08-01T00:00:00"/>
    <x v="2"/>
    <n v="1366.5"/>
    <x v="9218"/>
    <n v="109.31999999999994"/>
    <x v="1"/>
  </r>
  <r>
    <n v="428038"/>
    <x v="0"/>
    <x v="2"/>
    <x v="0"/>
    <n v="200"/>
    <x v="417"/>
    <d v="2019-07-24T00:00:00"/>
    <d v="2019-07-26T00:00:00"/>
    <x v="4"/>
    <n v="213.34"/>
    <x v="8869"/>
    <n v="87.47"/>
    <x v="1"/>
  </r>
  <r>
    <n v="150488"/>
    <x v="3"/>
    <x v="0"/>
    <x v="0"/>
    <n v="222"/>
    <x v="417"/>
    <d v="2019-07-27T00:00:00"/>
    <d v="2019-08-01T00:00:00"/>
    <x v="2"/>
    <n v="1862.1"/>
    <x v="9219"/>
    <n v="391.03999999999996"/>
    <x v="1"/>
  </r>
  <r>
    <n v="480992"/>
    <x v="1"/>
    <x v="2"/>
    <x v="0"/>
    <n v="206"/>
    <x v="417"/>
    <d v="2019-07-26T00:00:00"/>
    <d v="2019-07-27T00:00:00"/>
    <x v="1"/>
    <n v="922.91"/>
    <x v="7655"/>
    <n v="433.77"/>
    <x v="1"/>
  </r>
  <r>
    <n v="37925"/>
    <x v="0"/>
    <x v="1"/>
    <x v="3"/>
    <n v="352"/>
    <x v="418"/>
    <d v="2019-07-25T00:00:00"/>
    <d v="2019-07-31T00:00:00"/>
    <x v="0"/>
    <n v="1230.5999999999999"/>
    <x v="9220"/>
    <n v="529.15999999999985"/>
    <x v="1"/>
  </r>
  <r>
    <n v="402099"/>
    <x v="1"/>
    <x v="2"/>
    <x v="2"/>
    <n v="328"/>
    <x v="418"/>
    <d v="2019-07-24T00:00:00"/>
    <d v="2019-07-29T00:00:00"/>
    <x v="2"/>
    <n v="1365.01"/>
    <x v="5429"/>
    <n v="450.45000000000005"/>
    <x v="1"/>
  </r>
  <r>
    <n v="804498"/>
    <x v="0"/>
    <x v="1"/>
    <x v="5"/>
    <n v="327"/>
    <x v="418"/>
    <d v="2019-07-26T00:00:00"/>
    <d v="2019-07-31T00:00:00"/>
    <x v="2"/>
    <n v="1179.46"/>
    <x v="3778"/>
    <n v="235.89"/>
    <x v="1"/>
  </r>
  <r>
    <n v="779527"/>
    <x v="0"/>
    <x v="0"/>
    <x v="4"/>
    <n v="344"/>
    <x v="419"/>
    <d v="2019-07-26T00:00:00"/>
    <d v="2019-07-30T00:00:00"/>
    <x v="2"/>
    <n v="1802.91"/>
    <x v="7710"/>
    <n v="757.22"/>
    <x v="1"/>
  </r>
  <r>
    <n v="354999"/>
    <x v="0"/>
    <x v="0"/>
    <x v="4"/>
    <n v="138"/>
    <x v="418"/>
    <d v="2019-07-25T00:00:00"/>
    <d v="2019-08-01T00:00:00"/>
    <x v="4"/>
    <n v="616.39"/>
    <x v="9221"/>
    <n v="135.61000000000001"/>
    <x v="1"/>
  </r>
  <r>
    <n v="789998"/>
    <x v="0"/>
    <x v="3"/>
    <x v="0"/>
    <n v="98"/>
    <x v="418"/>
    <d v="2019-07-27T00:00:00"/>
    <d v="2019-07-30T00:00:00"/>
    <x v="4"/>
    <n v="1339.32"/>
    <x v="9222"/>
    <n v="227.67999999999984"/>
    <x v="1"/>
  </r>
  <r>
    <n v="35458"/>
    <x v="0"/>
    <x v="0"/>
    <x v="0"/>
    <n v="60"/>
    <x v="419"/>
    <d v="2019-07-25T00:00:00"/>
    <d v="2019-07-29T00:00:00"/>
    <x v="3"/>
    <n v="1979.53"/>
    <x v="1472"/>
    <n v="950.17000000000007"/>
    <x v="1"/>
  </r>
  <r>
    <n v="459475"/>
    <x v="0"/>
    <x v="0"/>
    <x v="0"/>
    <n v="74"/>
    <x v="419"/>
    <d v="2019-07-27T00:00:00"/>
    <d v="2019-08-01T00:00:00"/>
    <x v="5"/>
    <n v="1202.57"/>
    <x v="9223"/>
    <n v="216.45999999999992"/>
    <x v="1"/>
  </r>
  <r>
    <n v="766811"/>
    <x v="0"/>
    <x v="0"/>
    <x v="0"/>
    <n v="214"/>
    <x v="418"/>
    <d v="2019-07-27T00:00:00"/>
    <d v="2019-07-28T00:00:00"/>
    <x v="3"/>
    <n v="316.57"/>
    <x v="9224"/>
    <n v="136.13"/>
    <x v="1"/>
  </r>
  <r>
    <n v="431961"/>
    <x v="1"/>
    <x v="1"/>
    <x v="0"/>
    <n v="328"/>
    <x v="419"/>
    <d v="2019-07-25T00:00:00"/>
    <d v="2019-07-29T00:00:00"/>
    <x v="4"/>
    <n v="1340.26"/>
    <x v="9225"/>
    <n v="482.49"/>
    <x v="1"/>
  </r>
  <r>
    <n v="482923"/>
    <x v="1"/>
    <x v="2"/>
    <x v="3"/>
    <n v="288"/>
    <x v="418"/>
    <d v="2019-07-25T00:00:00"/>
    <d v="2019-07-30T00:00:00"/>
    <x v="0"/>
    <n v="1316.58"/>
    <x v="3701"/>
    <n v="342.30999999999995"/>
    <x v="1"/>
  </r>
  <r>
    <n v="51750"/>
    <x v="3"/>
    <x v="2"/>
    <x v="1"/>
    <n v="30"/>
    <x v="420"/>
    <d v="2019-07-29T00:00:00"/>
    <d v="2019-07-30T00:00:00"/>
    <x v="2"/>
    <n v="1996.76"/>
    <x v="9226"/>
    <n v="419.31999999999994"/>
    <x v="1"/>
  </r>
  <r>
    <n v="508659"/>
    <x v="1"/>
    <x v="1"/>
    <x v="1"/>
    <n v="355"/>
    <x v="419"/>
    <d v="2019-07-27T00:00:00"/>
    <d v="2019-07-28T00:00:00"/>
    <x v="4"/>
    <n v="230.62"/>
    <x v="9227"/>
    <n v="46.120000000000005"/>
    <x v="1"/>
  </r>
  <r>
    <n v="686936"/>
    <x v="0"/>
    <x v="0"/>
    <x v="3"/>
    <n v="343"/>
    <x v="419"/>
    <d v="2019-07-28T00:00:00"/>
    <d v="2019-08-02T00:00:00"/>
    <x v="5"/>
    <n v="1159.22"/>
    <x v="9228"/>
    <n v="231.84000000000003"/>
    <x v="1"/>
  </r>
  <r>
    <n v="368288"/>
    <x v="1"/>
    <x v="3"/>
    <x v="3"/>
    <n v="124"/>
    <x v="420"/>
    <d v="2019-07-26T00:00:00"/>
    <d v="2019-07-28T00:00:00"/>
    <x v="4"/>
    <n v="759.15"/>
    <x v="9229"/>
    <n v="258.10999999999996"/>
    <x v="1"/>
  </r>
  <r>
    <n v="499882"/>
    <x v="0"/>
    <x v="0"/>
    <x v="1"/>
    <n v="235"/>
    <x v="419"/>
    <d v="2019-07-26T00:00:00"/>
    <d v="2019-07-30T00:00:00"/>
    <x v="3"/>
    <n v="759.15"/>
    <x v="9230"/>
    <n v="98.689999999999941"/>
    <x v="1"/>
  </r>
  <r>
    <n v="928117"/>
    <x v="2"/>
    <x v="2"/>
    <x v="0"/>
    <n v="325"/>
    <x v="419"/>
    <d v="2019-07-29T00:00:00"/>
    <d v="2019-07-30T00:00:00"/>
    <x v="3"/>
    <n v="1445.12"/>
    <x v="650"/>
    <n v="592.49999999999989"/>
    <x v="1"/>
  </r>
  <r>
    <n v="251390"/>
    <x v="0"/>
    <x v="0"/>
    <x v="3"/>
    <n v="228"/>
    <x v="419"/>
    <d v="2019-07-26T00:00:00"/>
    <d v="2019-07-28T00:00:00"/>
    <x v="5"/>
    <n v="1601.77"/>
    <x v="9231"/>
    <n v="704.78"/>
    <x v="1"/>
  </r>
  <r>
    <n v="52928"/>
    <x v="0"/>
    <x v="3"/>
    <x v="2"/>
    <n v="73"/>
    <x v="420"/>
    <d v="2019-07-26T00:00:00"/>
    <d v="2019-08-02T00:00:00"/>
    <x v="0"/>
    <n v="564.17999999999995"/>
    <x v="9232"/>
    <n v="118.47999999999996"/>
    <x v="1"/>
  </r>
  <r>
    <n v="771159"/>
    <x v="1"/>
    <x v="1"/>
    <x v="5"/>
    <n v="205"/>
    <x v="420"/>
    <d v="2019-07-29T00:00:00"/>
    <d v="2019-08-04T00:00:00"/>
    <x v="5"/>
    <n v="1924.39"/>
    <x v="9233"/>
    <n v="96.220000000000027"/>
    <x v="1"/>
  </r>
  <r>
    <n v="867456"/>
    <x v="0"/>
    <x v="3"/>
    <x v="1"/>
    <n v="325"/>
    <x v="420"/>
    <d v="2019-07-30T00:00:00"/>
    <d v="2019-08-02T00:00:00"/>
    <x v="3"/>
    <n v="1924.38"/>
    <x v="9234"/>
    <n v="692.7800000000002"/>
    <x v="1"/>
  </r>
  <r>
    <n v="402326"/>
    <x v="1"/>
    <x v="3"/>
    <x v="4"/>
    <n v="233"/>
    <x v="421"/>
    <d v="2019-07-28T00:00:00"/>
    <d v="2019-07-29T00:00:00"/>
    <x v="5"/>
    <n v="1557.36"/>
    <x v="3264"/>
    <n v="77.869999999999891"/>
    <x v="1"/>
  </r>
  <r>
    <n v="83856"/>
    <x v="0"/>
    <x v="0"/>
    <x v="4"/>
    <n v="138"/>
    <x v="421"/>
    <d v="2019-07-30T00:00:00"/>
    <d v="2019-07-31T00:00:00"/>
    <x v="0"/>
    <n v="601.59"/>
    <x v="3417"/>
    <n v="234.62"/>
    <x v="1"/>
  </r>
  <r>
    <n v="553016"/>
    <x v="0"/>
    <x v="0"/>
    <x v="4"/>
    <n v="229"/>
    <x v="420"/>
    <d v="2019-07-30T00:00:00"/>
    <d v="2019-08-03T00:00:00"/>
    <x v="0"/>
    <n v="304.19"/>
    <x v="8239"/>
    <n v="130.80000000000001"/>
    <x v="1"/>
  </r>
  <r>
    <n v="857170"/>
    <x v="2"/>
    <x v="1"/>
    <x v="3"/>
    <n v="52"/>
    <x v="420"/>
    <d v="2019-07-29T00:00:00"/>
    <d v="2019-08-05T00:00:00"/>
    <x v="1"/>
    <n v="1325.22"/>
    <x v="9235"/>
    <n v="66.259999999999991"/>
    <x v="1"/>
  </r>
  <r>
    <n v="66627"/>
    <x v="1"/>
    <x v="2"/>
    <x v="0"/>
    <n v="279"/>
    <x v="421"/>
    <d v="2019-07-30T00:00:00"/>
    <d v="2019-08-03T00:00:00"/>
    <x v="1"/>
    <n v="939.27"/>
    <x v="9236"/>
    <n v="272.39"/>
    <x v="1"/>
  </r>
  <r>
    <n v="999623"/>
    <x v="1"/>
    <x v="2"/>
    <x v="2"/>
    <n v="213"/>
    <x v="422"/>
    <d v="2019-07-28T00:00:00"/>
    <d v="2019-08-04T00:00:00"/>
    <x v="0"/>
    <n v="157.06"/>
    <x v="9237"/>
    <n v="28.27000000000001"/>
    <x v="1"/>
  </r>
  <r>
    <n v="805339"/>
    <x v="3"/>
    <x v="2"/>
    <x v="4"/>
    <n v="192"/>
    <x v="421"/>
    <d v="2019-07-31T00:00:00"/>
    <d v="2019-08-02T00:00:00"/>
    <x v="1"/>
    <n v="1603.99"/>
    <x v="8864"/>
    <n v="705.76"/>
    <x v="1"/>
  </r>
  <r>
    <n v="748344"/>
    <x v="0"/>
    <x v="2"/>
    <x v="4"/>
    <n v="60"/>
    <x v="421"/>
    <d v="2019-07-31T00:00:00"/>
    <d v="2019-08-04T00:00:00"/>
    <x v="2"/>
    <n v="159.77000000000001"/>
    <x v="9238"/>
    <n v="52.720000000000013"/>
    <x v="1"/>
  </r>
  <r>
    <n v="63694"/>
    <x v="1"/>
    <x v="1"/>
    <x v="0"/>
    <n v="283"/>
    <x v="422"/>
    <d v="2019-07-31T00:00:00"/>
    <d v="2019-08-01T00:00:00"/>
    <x v="0"/>
    <n v="1402.24"/>
    <x v="9239"/>
    <n v="112.18000000000006"/>
    <x v="1"/>
  </r>
  <r>
    <n v="286940"/>
    <x v="2"/>
    <x v="1"/>
    <x v="0"/>
    <n v="202"/>
    <x v="421"/>
    <d v="2019-07-28T00:00:00"/>
    <d v="2019-08-04T00:00:00"/>
    <x v="0"/>
    <n v="1027.32"/>
    <x v="1906"/>
    <n v="226.01"/>
    <x v="1"/>
  </r>
  <r>
    <n v="876557"/>
    <x v="1"/>
    <x v="1"/>
    <x v="0"/>
    <n v="310"/>
    <x v="422"/>
    <d v="2019-07-31T00:00:00"/>
    <d v="2019-08-05T00:00:00"/>
    <x v="0"/>
    <n v="1588.75"/>
    <x v="9240"/>
    <n v="699.05"/>
    <x v="1"/>
  </r>
  <r>
    <n v="987935"/>
    <x v="0"/>
    <x v="1"/>
    <x v="3"/>
    <n v="278"/>
    <x v="421"/>
    <d v="2019-07-28T00:00:00"/>
    <d v="2019-08-02T00:00:00"/>
    <x v="2"/>
    <n v="298.7"/>
    <x v="690"/>
    <n v="80.649999999999977"/>
    <x v="1"/>
  </r>
  <r>
    <n v="225976"/>
    <x v="1"/>
    <x v="0"/>
    <x v="2"/>
    <n v="210"/>
    <x v="423"/>
    <d v="2019-08-01T00:00:00"/>
    <d v="2019-08-07T00:00:00"/>
    <x v="3"/>
    <n v="1126.21"/>
    <x v="9241"/>
    <n v="225.24"/>
    <x v="1"/>
  </r>
  <r>
    <n v="456960"/>
    <x v="1"/>
    <x v="0"/>
    <x v="0"/>
    <n v="235"/>
    <x v="422"/>
    <d v="2019-07-30T00:00:00"/>
    <d v="2019-07-31T00:00:00"/>
    <x v="5"/>
    <n v="403.07"/>
    <x v="3062"/>
    <n v="157.19999999999999"/>
    <x v="1"/>
  </r>
  <r>
    <n v="861477"/>
    <x v="1"/>
    <x v="1"/>
    <x v="3"/>
    <n v="124"/>
    <x v="423"/>
    <d v="2019-08-01T00:00:00"/>
    <d v="2019-08-08T00:00:00"/>
    <x v="2"/>
    <n v="971.02"/>
    <x v="9242"/>
    <n v="330.15"/>
    <x v="1"/>
  </r>
  <r>
    <n v="836863"/>
    <x v="1"/>
    <x v="2"/>
    <x v="2"/>
    <n v="81"/>
    <x v="423"/>
    <d v="2019-07-30T00:00:00"/>
    <d v="2019-08-04T00:00:00"/>
    <x v="4"/>
    <n v="642.33000000000004"/>
    <x v="9243"/>
    <n v="115.62"/>
    <x v="1"/>
  </r>
  <r>
    <n v="701827"/>
    <x v="0"/>
    <x v="2"/>
    <x v="3"/>
    <n v="216"/>
    <x v="423"/>
    <d v="2019-07-29T00:00:00"/>
    <d v="2019-08-05T00:00:00"/>
    <x v="4"/>
    <n v="1768.77"/>
    <x v="8947"/>
    <n v="123.80999999999995"/>
    <x v="1"/>
  </r>
  <r>
    <n v="635282"/>
    <x v="3"/>
    <x v="2"/>
    <x v="0"/>
    <n v="236"/>
    <x v="423"/>
    <d v="2019-08-01T00:00:00"/>
    <d v="2019-08-02T00:00:00"/>
    <x v="0"/>
    <n v="837.94"/>
    <x v="983"/>
    <n v="201.11"/>
    <x v="1"/>
  </r>
  <r>
    <n v="981921"/>
    <x v="1"/>
    <x v="2"/>
    <x v="3"/>
    <n v="165"/>
    <x v="422"/>
    <d v="2019-07-29T00:00:00"/>
    <d v="2019-08-01T00:00:00"/>
    <x v="2"/>
    <n v="1105.1099999999999"/>
    <x v="9244"/>
    <n v="298.37999999999988"/>
    <x v="1"/>
  </r>
  <r>
    <n v="95233"/>
    <x v="2"/>
    <x v="1"/>
    <x v="5"/>
    <n v="291"/>
    <x v="422"/>
    <d v="2019-07-29T00:00:00"/>
    <d v="2019-07-30T00:00:00"/>
    <x v="3"/>
    <n v="1896.41"/>
    <x v="9245"/>
    <n v="113.77999999999997"/>
    <x v="1"/>
  </r>
  <r>
    <n v="331903"/>
    <x v="1"/>
    <x v="1"/>
    <x v="5"/>
    <n v="147"/>
    <x v="423"/>
    <d v="2019-08-02T00:00:00"/>
    <d v="2019-08-06T00:00:00"/>
    <x v="3"/>
    <n v="926.93"/>
    <x v="9246"/>
    <n v="74.149999999999977"/>
    <x v="1"/>
  </r>
  <r>
    <n v="294555"/>
    <x v="0"/>
    <x v="3"/>
    <x v="3"/>
    <n v="316"/>
    <x v="424"/>
    <d v="2019-07-31T00:00:00"/>
    <d v="2019-08-01T00:00:00"/>
    <x v="3"/>
    <n v="935.89"/>
    <x v="9247"/>
    <n v="374.36"/>
    <x v="1"/>
  </r>
  <r>
    <n v="468649"/>
    <x v="0"/>
    <x v="1"/>
    <x v="2"/>
    <n v="25"/>
    <x v="424"/>
    <d v="2019-07-31T00:00:00"/>
    <d v="2019-08-01T00:00:00"/>
    <x v="5"/>
    <n v="597.86"/>
    <x v="9248"/>
    <n v="298.93"/>
    <x v="1"/>
  </r>
  <r>
    <n v="470598"/>
    <x v="0"/>
    <x v="3"/>
    <x v="0"/>
    <n v="135"/>
    <x v="424"/>
    <d v="2019-08-02T00:00:00"/>
    <d v="2019-08-04T00:00:00"/>
    <x v="2"/>
    <n v="1469.35"/>
    <x v="9249"/>
    <n v="205.70999999999981"/>
    <x v="1"/>
  </r>
  <r>
    <n v="812107"/>
    <x v="0"/>
    <x v="0"/>
    <x v="2"/>
    <n v="238"/>
    <x v="424"/>
    <d v="2019-07-30T00:00:00"/>
    <d v="2019-08-06T00:00:00"/>
    <x v="2"/>
    <n v="1877.7"/>
    <x v="3991"/>
    <n v="713.53"/>
    <x v="1"/>
  </r>
  <r>
    <n v="986773"/>
    <x v="0"/>
    <x v="1"/>
    <x v="1"/>
    <n v="165"/>
    <x v="424"/>
    <d v="2019-07-31T00:00:00"/>
    <d v="2019-08-04T00:00:00"/>
    <x v="4"/>
    <n v="1179.46"/>
    <x v="9250"/>
    <n v="530.76"/>
    <x v="1"/>
  </r>
  <r>
    <n v="763766"/>
    <x v="0"/>
    <x v="1"/>
    <x v="5"/>
    <n v="201"/>
    <x v="423"/>
    <d v="2019-07-30T00:00:00"/>
    <d v="2019-08-03T00:00:00"/>
    <x v="3"/>
    <n v="952.92"/>
    <x v="9251"/>
    <n v="57.17999999999995"/>
    <x v="1"/>
  </r>
  <r>
    <n v="672012"/>
    <x v="1"/>
    <x v="0"/>
    <x v="5"/>
    <n v="161"/>
    <x v="425"/>
    <d v="2019-07-31T00:00:00"/>
    <d v="2019-08-05T00:00:00"/>
    <x v="3"/>
    <n v="1202.57"/>
    <x v="9252"/>
    <n v="372.79999999999995"/>
    <x v="1"/>
  </r>
  <r>
    <n v="619625"/>
    <x v="2"/>
    <x v="1"/>
    <x v="5"/>
    <n v="59"/>
    <x v="425"/>
    <d v="2019-08-03T00:00:00"/>
    <d v="2019-08-07T00:00:00"/>
    <x v="2"/>
    <n v="945.49"/>
    <x v="1258"/>
    <n v="245.83000000000004"/>
    <x v="1"/>
  </r>
  <r>
    <n v="985334"/>
    <x v="1"/>
    <x v="3"/>
    <x v="1"/>
    <n v="362"/>
    <x v="424"/>
    <d v="2019-08-01T00:00:00"/>
    <d v="2019-08-08T00:00:00"/>
    <x v="4"/>
    <n v="1251.8499999999999"/>
    <x v="3122"/>
    <n v="87.629999999999882"/>
    <x v="1"/>
  </r>
  <r>
    <n v="37936"/>
    <x v="2"/>
    <x v="0"/>
    <x v="4"/>
    <n v="358"/>
    <x v="425"/>
    <d v="2019-08-02T00:00:00"/>
    <d v="2019-08-06T00:00:00"/>
    <x v="3"/>
    <n v="308.58999999999997"/>
    <x v="9253"/>
    <n v="154.28999999999996"/>
    <x v="1"/>
  </r>
  <r>
    <n v="65170"/>
    <x v="0"/>
    <x v="1"/>
    <x v="3"/>
    <n v="112"/>
    <x v="425"/>
    <d v="2019-08-02T00:00:00"/>
    <d v="2019-08-05T00:00:00"/>
    <x v="4"/>
    <n v="1700.22"/>
    <x v="9254"/>
    <n v="510.06999999999994"/>
    <x v="1"/>
  </r>
  <r>
    <n v="745520"/>
    <x v="2"/>
    <x v="0"/>
    <x v="1"/>
    <n v="129"/>
    <x v="424"/>
    <d v="2019-08-02T00:00:00"/>
    <d v="2019-08-09T00:00:00"/>
    <x v="1"/>
    <n v="1034.3599999999999"/>
    <x v="9255"/>
    <n v="124.11999999999989"/>
    <x v="1"/>
  </r>
  <r>
    <n v="255874"/>
    <x v="0"/>
    <x v="0"/>
    <x v="5"/>
    <n v="107"/>
    <x v="425"/>
    <d v="2019-08-03T00:00:00"/>
    <d v="2019-08-04T00:00:00"/>
    <x v="3"/>
    <n v="158.26"/>
    <x v="3194"/>
    <n v="31.649999999999991"/>
    <x v="1"/>
  </r>
  <r>
    <n v="155700"/>
    <x v="1"/>
    <x v="1"/>
    <x v="2"/>
    <n v="252"/>
    <x v="425"/>
    <d v="2019-07-31T00:00:00"/>
    <d v="2019-08-07T00:00:00"/>
    <x v="0"/>
    <n v="1587.23"/>
    <x v="9256"/>
    <n v="619.02"/>
    <x v="1"/>
  </r>
  <r>
    <n v="188707"/>
    <x v="0"/>
    <x v="2"/>
    <x v="2"/>
    <n v="194"/>
    <x v="425"/>
    <d v="2019-07-31T00:00:00"/>
    <d v="2019-08-04T00:00:00"/>
    <x v="5"/>
    <n v="1527.73"/>
    <x v="9257"/>
    <n v="458.31999999999994"/>
    <x v="1"/>
  </r>
  <r>
    <n v="260176"/>
    <x v="1"/>
    <x v="1"/>
    <x v="4"/>
    <n v="313"/>
    <x v="424"/>
    <d v="2019-07-31T00:00:00"/>
    <d v="2019-08-06T00:00:00"/>
    <x v="1"/>
    <n v="213.34"/>
    <x v="9258"/>
    <n v="38.400000000000006"/>
    <x v="1"/>
  </r>
  <r>
    <n v="12007"/>
    <x v="0"/>
    <x v="2"/>
    <x v="1"/>
    <n v="192"/>
    <x v="426"/>
    <d v="2019-08-03T00:00:00"/>
    <d v="2019-08-05T00:00:00"/>
    <x v="1"/>
    <n v="1833.39"/>
    <x v="9259"/>
    <n v="458.35000000000014"/>
    <x v="1"/>
  </r>
  <r>
    <n v="118822"/>
    <x v="3"/>
    <x v="2"/>
    <x v="4"/>
    <n v="11"/>
    <x v="426"/>
    <d v="2019-08-03T00:00:00"/>
    <d v="2019-08-08T00:00:00"/>
    <x v="2"/>
    <n v="799.45"/>
    <x v="9260"/>
    <n v="71.950000000000045"/>
    <x v="1"/>
  </r>
  <r>
    <n v="894211"/>
    <x v="1"/>
    <x v="2"/>
    <x v="2"/>
    <n v="231"/>
    <x v="426"/>
    <d v="2019-08-02T00:00:00"/>
    <d v="2019-08-06T00:00:00"/>
    <x v="1"/>
    <n v="1468.39"/>
    <x v="4441"/>
    <n v="440.52000000000021"/>
    <x v="1"/>
  </r>
  <r>
    <n v="866892"/>
    <x v="2"/>
    <x v="0"/>
    <x v="0"/>
    <n v="152"/>
    <x v="426"/>
    <d v="2019-08-04T00:00:00"/>
    <d v="2019-08-06T00:00:00"/>
    <x v="0"/>
    <n v="1895.19"/>
    <x v="9261"/>
    <n v="189.51999999999998"/>
    <x v="1"/>
  </r>
  <r>
    <n v="153117"/>
    <x v="0"/>
    <x v="3"/>
    <x v="3"/>
    <n v="182"/>
    <x v="426"/>
    <d v="2019-08-05T00:00:00"/>
    <d v="2019-08-06T00:00:00"/>
    <x v="4"/>
    <n v="1002.42"/>
    <x v="6905"/>
    <n v="461.11"/>
    <x v="1"/>
  </r>
  <r>
    <n v="711891"/>
    <x v="0"/>
    <x v="0"/>
    <x v="5"/>
    <n v="140"/>
    <x v="427"/>
    <d v="2019-08-02T00:00:00"/>
    <d v="2019-08-06T00:00:00"/>
    <x v="3"/>
    <n v="867.1"/>
    <x v="9262"/>
    <n v="251.46000000000004"/>
    <x v="1"/>
  </r>
  <r>
    <n v="293215"/>
    <x v="2"/>
    <x v="1"/>
    <x v="2"/>
    <n v="15"/>
    <x v="426"/>
    <d v="2019-08-04T00:00:00"/>
    <d v="2019-08-08T00:00:00"/>
    <x v="2"/>
    <n v="683.56"/>
    <x v="1971"/>
    <n v="191.39999999999992"/>
    <x v="1"/>
  </r>
  <r>
    <n v="534704"/>
    <x v="2"/>
    <x v="1"/>
    <x v="0"/>
    <n v="17"/>
    <x v="426"/>
    <d v="2019-08-04T00:00:00"/>
    <d v="2019-08-09T00:00:00"/>
    <x v="3"/>
    <n v="201.47"/>
    <x v="6638"/>
    <n v="32.240000000000009"/>
    <x v="1"/>
  </r>
  <r>
    <n v="241809"/>
    <x v="1"/>
    <x v="0"/>
    <x v="2"/>
    <n v="93"/>
    <x v="427"/>
    <d v="2019-08-02T00:00:00"/>
    <d v="2019-08-04T00:00:00"/>
    <x v="1"/>
    <n v="492.44"/>
    <x v="9263"/>
    <n v="211.75"/>
    <x v="1"/>
  </r>
  <r>
    <n v="707308"/>
    <x v="0"/>
    <x v="0"/>
    <x v="4"/>
    <n v="149"/>
    <x v="426"/>
    <d v="2019-08-02T00:00:00"/>
    <d v="2019-08-04T00:00:00"/>
    <x v="2"/>
    <n v="727.56"/>
    <x v="9264"/>
    <n v="283.74999999999994"/>
    <x v="1"/>
  </r>
  <r>
    <n v="954849"/>
    <x v="0"/>
    <x v="2"/>
    <x v="3"/>
    <n v="117"/>
    <x v="427"/>
    <d v="2019-08-05T00:00:00"/>
    <d v="2019-08-09T00:00:00"/>
    <x v="1"/>
    <n v="1239.06"/>
    <x v="4587"/>
    <n v="569.96999999999991"/>
    <x v="1"/>
  </r>
  <r>
    <n v="676390"/>
    <x v="0"/>
    <x v="1"/>
    <x v="5"/>
    <n v="145"/>
    <x v="426"/>
    <d v="2019-08-04T00:00:00"/>
    <d v="2019-08-06T00:00:00"/>
    <x v="3"/>
    <n v="199.73"/>
    <x v="2713"/>
    <n v="47.94"/>
    <x v="1"/>
  </r>
  <r>
    <n v="60516"/>
    <x v="1"/>
    <x v="3"/>
    <x v="0"/>
    <n v="333"/>
    <x v="426"/>
    <d v="2019-08-02T00:00:00"/>
    <d v="2019-08-04T00:00:00"/>
    <x v="5"/>
    <n v="1259.06"/>
    <x v="9265"/>
    <n v="239.21999999999991"/>
    <x v="1"/>
  </r>
  <r>
    <n v="528994"/>
    <x v="2"/>
    <x v="1"/>
    <x v="3"/>
    <n v="215"/>
    <x v="427"/>
    <d v="2019-08-03T00:00:00"/>
    <d v="2019-08-08T00:00:00"/>
    <x v="0"/>
    <n v="212.82"/>
    <x v="9266"/>
    <n v="25.539999999999992"/>
    <x v="1"/>
  </r>
  <r>
    <n v="553238"/>
    <x v="1"/>
    <x v="1"/>
    <x v="5"/>
    <n v="216"/>
    <x v="428"/>
    <d v="2019-08-05T00:00:00"/>
    <d v="2019-08-11T00:00:00"/>
    <x v="5"/>
    <n v="1114.98"/>
    <x v="9267"/>
    <n v="289.89"/>
    <x v="1"/>
  </r>
  <r>
    <n v="338303"/>
    <x v="1"/>
    <x v="1"/>
    <x v="2"/>
    <n v="146"/>
    <x v="427"/>
    <d v="2019-08-05T00:00:00"/>
    <d v="2019-08-10T00:00:00"/>
    <x v="4"/>
    <n v="651.74"/>
    <x v="4118"/>
    <n v="156.42000000000002"/>
    <x v="1"/>
  </r>
  <r>
    <n v="921480"/>
    <x v="3"/>
    <x v="3"/>
    <x v="1"/>
    <n v="261"/>
    <x v="428"/>
    <d v="2019-08-06T00:00:00"/>
    <d v="2019-08-11T00:00:00"/>
    <x v="0"/>
    <n v="1170.6199999999999"/>
    <x v="1632"/>
    <n v="550.18999999999994"/>
    <x v="1"/>
  </r>
  <r>
    <n v="418481"/>
    <x v="2"/>
    <x v="0"/>
    <x v="2"/>
    <n v="359"/>
    <x v="427"/>
    <d v="2019-08-06T00:00:00"/>
    <d v="2019-08-12T00:00:00"/>
    <x v="3"/>
    <n v="1152.07"/>
    <x v="5386"/>
    <n v="483.86999999999989"/>
    <x v="1"/>
  </r>
  <r>
    <n v="404899"/>
    <x v="2"/>
    <x v="1"/>
    <x v="2"/>
    <n v="92"/>
    <x v="427"/>
    <d v="2019-08-05T00:00:00"/>
    <d v="2019-08-10T00:00:00"/>
    <x v="3"/>
    <n v="403.07"/>
    <x v="6632"/>
    <n v="52.399999999999977"/>
    <x v="1"/>
  </r>
  <r>
    <n v="108104"/>
    <x v="2"/>
    <x v="0"/>
    <x v="3"/>
    <n v="62"/>
    <x v="427"/>
    <d v="2019-08-05T00:00:00"/>
    <d v="2019-08-07T00:00:00"/>
    <x v="2"/>
    <n v="1868.02"/>
    <x v="6988"/>
    <n v="242.83999999999992"/>
    <x v="1"/>
  </r>
  <r>
    <n v="119781"/>
    <x v="1"/>
    <x v="3"/>
    <x v="3"/>
    <n v="143"/>
    <x v="428"/>
    <d v="2019-08-06T00:00:00"/>
    <d v="2019-08-08T00:00:00"/>
    <x v="5"/>
    <n v="194.17"/>
    <x v="9268"/>
    <n v="89.32"/>
    <x v="1"/>
  </r>
  <r>
    <n v="304465"/>
    <x v="0"/>
    <x v="2"/>
    <x v="5"/>
    <n v="82"/>
    <x v="427"/>
    <d v="2019-08-06T00:00:00"/>
    <d v="2019-08-13T00:00:00"/>
    <x v="2"/>
    <n v="1529.74"/>
    <x v="9269"/>
    <n v="489.52"/>
    <x v="1"/>
  </r>
  <r>
    <n v="152842"/>
    <x v="0"/>
    <x v="0"/>
    <x v="4"/>
    <n v="341"/>
    <x v="428"/>
    <d v="2019-08-03T00:00:00"/>
    <d v="2019-08-07T00:00:00"/>
    <x v="4"/>
    <n v="1140.45"/>
    <x v="944"/>
    <n v="250.90000000000009"/>
    <x v="1"/>
  </r>
  <r>
    <n v="462619"/>
    <x v="2"/>
    <x v="1"/>
    <x v="0"/>
    <n v="51"/>
    <x v="428"/>
    <d v="2019-08-03T00:00:00"/>
    <d v="2019-08-05T00:00:00"/>
    <x v="2"/>
    <n v="1965.44"/>
    <x v="9270"/>
    <n v="157.24"/>
    <x v="1"/>
  </r>
  <r>
    <n v="294276"/>
    <x v="2"/>
    <x v="1"/>
    <x v="5"/>
    <n v="261"/>
    <x v="427"/>
    <d v="2019-08-03T00:00:00"/>
    <d v="2019-08-08T00:00:00"/>
    <x v="5"/>
    <n v="650.52"/>
    <x v="9271"/>
    <n v="312.25"/>
    <x v="1"/>
  </r>
  <r>
    <n v="844109"/>
    <x v="2"/>
    <x v="3"/>
    <x v="5"/>
    <n v="302"/>
    <x v="428"/>
    <d v="2019-08-04T00:00:00"/>
    <d v="2019-08-09T00:00:00"/>
    <x v="2"/>
    <n v="1507.06"/>
    <x v="2925"/>
    <n v="376.76"/>
    <x v="1"/>
  </r>
  <r>
    <n v="68878"/>
    <x v="3"/>
    <x v="0"/>
    <x v="5"/>
    <n v="251"/>
    <x v="427"/>
    <d v="2019-08-05T00:00:00"/>
    <d v="2019-08-06T00:00:00"/>
    <x v="0"/>
    <n v="370.61"/>
    <x v="3427"/>
    <n v="29.650000000000034"/>
    <x v="1"/>
  </r>
  <r>
    <n v="118404"/>
    <x v="3"/>
    <x v="3"/>
    <x v="5"/>
    <n v="163"/>
    <x v="428"/>
    <d v="2019-08-05T00:00:00"/>
    <d v="2019-08-12T00:00:00"/>
    <x v="0"/>
    <n v="159.77000000000001"/>
    <x v="5312"/>
    <n v="71.900000000000006"/>
    <x v="1"/>
  </r>
  <r>
    <n v="232519"/>
    <x v="0"/>
    <x v="1"/>
    <x v="2"/>
    <n v="118"/>
    <x v="428"/>
    <d v="2019-08-05T00:00:00"/>
    <d v="2019-08-08T00:00:00"/>
    <x v="4"/>
    <n v="1468.39"/>
    <x v="2327"/>
    <n v="469.88000000000011"/>
    <x v="1"/>
  </r>
  <r>
    <n v="788869"/>
    <x v="3"/>
    <x v="3"/>
    <x v="2"/>
    <n v="240"/>
    <x v="428"/>
    <d v="2019-08-06T00:00:00"/>
    <d v="2019-08-13T00:00:00"/>
    <x v="2"/>
    <n v="610.71"/>
    <x v="3618"/>
    <n v="73.290000000000077"/>
    <x v="1"/>
  </r>
  <r>
    <n v="916071"/>
    <x v="3"/>
    <x v="3"/>
    <x v="0"/>
    <n v="168"/>
    <x v="428"/>
    <d v="2019-08-06T00:00:00"/>
    <d v="2019-08-07T00:00:00"/>
    <x v="0"/>
    <n v="880.62"/>
    <x v="9272"/>
    <n v="96.87"/>
    <x v="1"/>
  </r>
  <r>
    <n v="746709"/>
    <x v="0"/>
    <x v="0"/>
    <x v="4"/>
    <n v="211"/>
    <x v="429"/>
    <d v="2019-08-06T00:00:00"/>
    <d v="2019-08-13T00:00:00"/>
    <x v="4"/>
    <n v="476.41"/>
    <x v="9273"/>
    <n v="204.86"/>
    <x v="1"/>
  </r>
  <r>
    <n v="119203"/>
    <x v="1"/>
    <x v="1"/>
    <x v="5"/>
    <n v="301"/>
    <x v="428"/>
    <d v="2019-08-04T00:00:00"/>
    <d v="2019-08-08T00:00:00"/>
    <x v="4"/>
    <n v="1716.73"/>
    <x v="2219"/>
    <n v="446.34999999999991"/>
    <x v="1"/>
  </r>
  <r>
    <n v="417856"/>
    <x v="3"/>
    <x v="2"/>
    <x v="4"/>
    <n v="266"/>
    <x v="429"/>
    <d v="2019-08-05T00:00:00"/>
    <d v="2019-08-12T00:00:00"/>
    <x v="0"/>
    <n v="985.07"/>
    <x v="9274"/>
    <n v="394.03000000000009"/>
    <x v="1"/>
  </r>
  <r>
    <n v="972796"/>
    <x v="0"/>
    <x v="2"/>
    <x v="2"/>
    <n v="286"/>
    <x v="428"/>
    <d v="2019-08-05T00:00:00"/>
    <d v="2019-08-12T00:00:00"/>
    <x v="1"/>
    <n v="1498.08"/>
    <x v="9275"/>
    <n v="404.48"/>
    <x v="1"/>
  </r>
  <r>
    <n v="87679"/>
    <x v="1"/>
    <x v="2"/>
    <x v="4"/>
    <n v="95"/>
    <x v="429"/>
    <d v="2019-08-05T00:00:00"/>
    <d v="2019-08-12T00:00:00"/>
    <x v="0"/>
    <n v="1170.45"/>
    <x v="9276"/>
    <n v="187.2700000000001"/>
    <x v="1"/>
  </r>
  <r>
    <n v="719625"/>
    <x v="2"/>
    <x v="1"/>
    <x v="3"/>
    <n v="34"/>
    <x v="428"/>
    <d v="2019-08-07T00:00:00"/>
    <d v="2019-08-09T00:00:00"/>
    <x v="5"/>
    <n v="1020.87"/>
    <x v="9215"/>
    <n v="449.17999999999995"/>
    <x v="1"/>
  </r>
  <r>
    <n v="702193"/>
    <x v="2"/>
    <x v="1"/>
    <x v="2"/>
    <n v="75"/>
    <x v="429"/>
    <d v="2019-08-07T00:00:00"/>
    <d v="2019-08-13T00:00:00"/>
    <x v="0"/>
    <n v="1014.98"/>
    <x v="9277"/>
    <n v="416.14"/>
    <x v="1"/>
  </r>
  <r>
    <n v="838805"/>
    <x v="0"/>
    <x v="3"/>
    <x v="0"/>
    <n v="262"/>
    <x v="429"/>
    <d v="2019-08-07T00:00:00"/>
    <d v="2019-08-08T00:00:00"/>
    <x v="0"/>
    <n v="1799.83"/>
    <x v="5093"/>
    <n v="827.92"/>
    <x v="1"/>
  </r>
  <r>
    <n v="891001"/>
    <x v="0"/>
    <x v="0"/>
    <x v="2"/>
    <n v="219"/>
    <x v="428"/>
    <d v="2019-08-07T00:00:00"/>
    <d v="2019-08-12T00:00:00"/>
    <x v="5"/>
    <n v="1123.19"/>
    <x v="9278"/>
    <n v="482.97"/>
    <x v="1"/>
  </r>
  <r>
    <n v="825351"/>
    <x v="1"/>
    <x v="2"/>
    <x v="4"/>
    <n v="323"/>
    <x v="428"/>
    <d v="2019-08-06T00:00:00"/>
    <d v="2019-08-09T00:00:00"/>
    <x v="3"/>
    <n v="246.25"/>
    <x v="105"/>
    <n v="34.47"/>
    <x v="1"/>
  </r>
  <r>
    <n v="126600"/>
    <x v="0"/>
    <x v="2"/>
    <x v="1"/>
    <n v="246"/>
    <x v="429"/>
    <d v="2019-08-04T00:00:00"/>
    <d v="2019-08-07T00:00:00"/>
    <x v="3"/>
    <n v="1358.29"/>
    <x v="3054"/>
    <n v="81.5"/>
    <x v="1"/>
  </r>
  <r>
    <n v="151289"/>
    <x v="0"/>
    <x v="0"/>
    <x v="1"/>
    <n v="29"/>
    <x v="430"/>
    <d v="2019-08-08T00:00:00"/>
    <d v="2019-08-13T00:00:00"/>
    <x v="0"/>
    <n v="1063.1500000000001"/>
    <x v="6222"/>
    <n v="318.94000000000005"/>
    <x v="1"/>
  </r>
  <r>
    <n v="827180"/>
    <x v="1"/>
    <x v="1"/>
    <x v="1"/>
    <n v="173"/>
    <x v="429"/>
    <d v="2019-08-05T00:00:00"/>
    <d v="2019-08-12T00:00:00"/>
    <x v="1"/>
    <n v="672.55"/>
    <x v="6717"/>
    <n v="40.349999999999909"/>
    <x v="1"/>
  </r>
  <r>
    <n v="991683"/>
    <x v="2"/>
    <x v="1"/>
    <x v="1"/>
    <n v="226"/>
    <x v="430"/>
    <d v="2019-08-05T00:00:00"/>
    <d v="2019-08-08T00:00:00"/>
    <x v="5"/>
    <n v="434.82"/>
    <x v="9279"/>
    <n v="139.13999999999999"/>
    <x v="1"/>
  </r>
  <r>
    <n v="469275"/>
    <x v="2"/>
    <x v="3"/>
    <x v="4"/>
    <n v="236"/>
    <x v="429"/>
    <d v="2019-08-06T00:00:00"/>
    <d v="2019-08-13T00:00:00"/>
    <x v="5"/>
    <n v="527.55999999999995"/>
    <x v="9280"/>
    <n v="253.22999999999996"/>
    <x v="1"/>
  </r>
  <r>
    <n v="590956"/>
    <x v="0"/>
    <x v="1"/>
    <x v="5"/>
    <n v="322"/>
    <x v="429"/>
    <d v="2019-08-06T00:00:00"/>
    <d v="2019-08-08T00:00:00"/>
    <x v="1"/>
    <n v="1211.8399999999999"/>
    <x v="9281"/>
    <n v="109.06999999999994"/>
    <x v="1"/>
  </r>
  <r>
    <n v="22559"/>
    <x v="1"/>
    <x v="1"/>
    <x v="3"/>
    <n v="62"/>
    <x v="429"/>
    <d v="2019-08-07T00:00:00"/>
    <d v="2019-08-10T00:00:00"/>
    <x v="2"/>
    <n v="893.11"/>
    <x v="9282"/>
    <n v="98.240000000000009"/>
    <x v="1"/>
  </r>
  <r>
    <n v="881934"/>
    <x v="0"/>
    <x v="0"/>
    <x v="2"/>
    <n v="182"/>
    <x v="429"/>
    <d v="2019-08-06T00:00:00"/>
    <d v="2019-08-11T00:00:00"/>
    <x v="5"/>
    <n v="408.12"/>
    <x v="7078"/>
    <n v="44.889999999999986"/>
    <x v="1"/>
  </r>
  <r>
    <n v="455295"/>
    <x v="0"/>
    <x v="0"/>
    <x v="2"/>
    <n v="125"/>
    <x v="431"/>
    <d v="2019-08-06T00:00:00"/>
    <d v="2019-08-08T00:00:00"/>
    <x v="4"/>
    <n v="1965.44"/>
    <x v="9283"/>
    <n v="137.58000000000015"/>
    <x v="1"/>
  </r>
  <r>
    <n v="338355"/>
    <x v="0"/>
    <x v="2"/>
    <x v="3"/>
    <n v="7"/>
    <x v="431"/>
    <d v="2019-08-06T00:00:00"/>
    <d v="2019-08-07T00:00:00"/>
    <x v="3"/>
    <n v="1893.08"/>
    <x v="9284"/>
    <n v="700.43999999999983"/>
    <x v="1"/>
  </r>
  <r>
    <n v="266796"/>
    <x v="2"/>
    <x v="1"/>
    <x v="3"/>
    <n v="103"/>
    <x v="431"/>
    <d v="2019-08-07T00:00:00"/>
    <d v="2019-08-14T00:00:00"/>
    <x v="4"/>
    <n v="1398.04"/>
    <x v="155"/>
    <n v="391.44999999999993"/>
    <x v="1"/>
  </r>
  <r>
    <n v="285101"/>
    <x v="1"/>
    <x v="3"/>
    <x v="5"/>
    <n v="298"/>
    <x v="430"/>
    <d v="2019-08-08T00:00:00"/>
    <d v="2019-08-13T00:00:00"/>
    <x v="0"/>
    <n v="192.81"/>
    <x v="9285"/>
    <n v="88.69"/>
    <x v="1"/>
  </r>
  <r>
    <n v="393949"/>
    <x v="2"/>
    <x v="2"/>
    <x v="2"/>
    <n v="257"/>
    <x v="430"/>
    <d v="2019-08-07T00:00:00"/>
    <d v="2019-08-12T00:00:00"/>
    <x v="3"/>
    <n v="268.97000000000003"/>
    <x v="9100"/>
    <n v="48.410000000000025"/>
    <x v="1"/>
  </r>
  <r>
    <n v="882838"/>
    <x v="1"/>
    <x v="1"/>
    <x v="1"/>
    <n v="96"/>
    <x v="430"/>
    <d v="2019-08-06T00:00:00"/>
    <d v="2019-08-07T00:00:00"/>
    <x v="5"/>
    <n v="1063.55"/>
    <x v="1197"/>
    <n v="191.43999999999994"/>
    <x v="1"/>
  </r>
  <r>
    <n v="163904"/>
    <x v="2"/>
    <x v="0"/>
    <x v="2"/>
    <n v="306"/>
    <x v="432"/>
    <d v="2019-08-08T00:00:00"/>
    <d v="2019-08-12T00:00:00"/>
    <x v="4"/>
    <n v="207.49"/>
    <x v="24"/>
    <n v="68.47"/>
    <x v="1"/>
  </r>
  <r>
    <n v="877481"/>
    <x v="3"/>
    <x v="3"/>
    <x v="5"/>
    <n v="195"/>
    <x v="432"/>
    <d v="2019-08-10T00:00:00"/>
    <d v="2019-08-15T00:00:00"/>
    <x v="5"/>
    <n v="953.07"/>
    <x v="9286"/>
    <n v="419.35"/>
    <x v="1"/>
  </r>
  <r>
    <n v="122851"/>
    <x v="3"/>
    <x v="2"/>
    <x v="1"/>
    <n v="233"/>
    <x v="431"/>
    <d v="2019-08-07T00:00:00"/>
    <d v="2019-08-08T00:00:00"/>
    <x v="4"/>
    <n v="1349.24"/>
    <x v="9287"/>
    <n v="472.23"/>
    <x v="1"/>
  </r>
  <r>
    <n v="57590"/>
    <x v="2"/>
    <x v="3"/>
    <x v="5"/>
    <n v="156"/>
    <x v="431"/>
    <d v="2019-08-09T00:00:00"/>
    <d v="2019-08-11T00:00:00"/>
    <x v="1"/>
    <n v="1063.1500000000001"/>
    <x v="9288"/>
    <n v="361.47000000000014"/>
    <x v="1"/>
  </r>
  <r>
    <n v="675935"/>
    <x v="1"/>
    <x v="1"/>
    <x v="1"/>
    <n v="257"/>
    <x v="431"/>
    <d v="2019-08-10T00:00:00"/>
    <d v="2019-08-14T00:00:00"/>
    <x v="5"/>
    <n v="293.14"/>
    <x v="1249"/>
    <n v="85.009999999999991"/>
    <x v="1"/>
  </r>
  <r>
    <n v="86732"/>
    <x v="1"/>
    <x v="1"/>
    <x v="2"/>
    <n v="45"/>
    <x v="431"/>
    <d v="2019-08-08T00:00:00"/>
    <d v="2019-08-13T00:00:00"/>
    <x v="5"/>
    <n v="344.33"/>
    <x v="1216"/>
    <n v="48.20999999999998"/>
    <x v="1"/>
  </r>
  <r>
    <n v="348492"/>
    <x v="2"/>
    <x v="1"/>
    <x v="2"/>
    <n v="204"/>
    <x v="432"/>
    <d v="2019-08-09T00:00:00"/>
    <d v="2019-08-12T00:00:00"/>
    <x v="3"/>
    <n v="642.33000000000004"/>
    <x v="9289"/>
    <n v="301.90000000000003"/>
    <x v="1"/>
  </r>
  <r>
    <n v="282699"/>
    <x v="0"/>
    <x v="3"/>
    <x v="3"/>
    <n v="305"/>
    <x v="433"/>
    <d v="2019-08-11T00:00:00"/>
    <d v="2019-08-16T00:00:00"/>
    <x v="2"/>
    <n v="857.9"/>
    <x v="4456"/>
    <n v="291.68999999999994"/>
    <x v="1"/>
  </r>
  <r>
    <n v="733843"/>
    <x v="3"/>
    <x v="3"/>
    <x v="3"/>
    <n v="78"/>
    <x v="433"/>
    <d v="2019-08-11T00:00:00"/>
    <d v="2019-08-17T00:00:00"/>
    <x v="2"/>
    <n v="320.61"/>
    <x v="9290"/>
    <n v="121.83000000000001"/>
    <x v="1"/>
  </r>
  <r>
    <n v="975965"/>
    <x v="3"/>
    <x v="3"/>
    <x v="0"/>
    <n v="231"/>
    <x v="433"/>
    <d v="2019-08-08T00:00:00"/>
    <d v="2019-08-09T00:00:00"/>
    <x v="2"/>
    <n v="1893.08"/>
    <x v="2606"/>
    <n v="851.88999999999987"/>
    <x v="1"/>
  </r>
  <r>
    <n v="913256"/>
    <x v="0"/>
    <x v="0"/>
    <x v="0"/>
    <n v="52"/>
    <x v="432"/>
    <d v="2019-08-11T00:00:00"/>
    <d v="2019-08-16T00:00:00"/>
    <x v="4"/>
    <n v="370.61"/>
    <x v="9291"/>
    <n v="96.360000000000014"/>
    <x v="1"/>
  </r>
  <r>
    <n v="550648"/>
    <x v="1"/>
    <x v="1"/>
    <x v="0"/>
    <n v="7"/>
    <x v="433"/>
    <d v="2019-08-09T00:00:00"/>
    <d v="2019-08-10T00:00:00"/>
    <x v="2"/>
    <n v="1147.46"/>
    <x v="1912"/>
    <n v="275.39"/>
    <x v="1"/>
  </r>
  <r>
    <n v="90574"/>
    <x v="0"/>
    <x v="2"/>
    <x v="0"/>
    <n v="30"/>
    <x v="432"/>
    <d v="2019-08-09T00:00:00"/>
    <d v="2019-08-15T00:00:00"/>
    <x v="2"/>
    <n v="1845.45"/>
    <x v="8994"/>
    <n v="369.09000000000015"/>
    <x v="1"/>
  </r>
  <r>
    <n v="642702"/>
    <x v="1"/>
    <x v="0"/>
    <x v="4"/>
    <n v="1"/>
    <x v="433"/>
    <d v="2019-08-10T00:00:00"/>
    <d v="2019-08-12T00:00:00"/>
    <x v="3"/>
    <n v="1415.84"/>
    <x v="9292"/>
    <n v="99.1099999999999"/>
    <x v="1"/>
  </r>
  <r>
    <n v="581709"/>
    <x v="0"/>
    <x v="3"/>
    <x v="3"/>
    <n v="126"/>
    <x v="433"/>
    <d v="2019-08-10T00:00:00"/>
    <d v="2019-08-14T00:00:00"/>
    <x v="5"/>
    <n v="293.14"/>
    <x v="5962"/>
    <n v="76.22"/>
    <x v="1"/>
  </r>
  <r>
    <n v="646935"/>
    <x v="0"/>
    <x v="1"/>
    <x v="4"/>
    <n v="252"/>
    <x v="432"/>
    <d v="2019-08-10T00:00:00"/>
    <d v="2019-08-15T00:00:00"/>
    <x v="2"/>
    <n v="755.6"/>
    <x v="7359"/>
    <n v="188.89999999999998"/>
    <x v="1"/>
  </r>
  <r>
    <n v="687363"/>
    <x v="1"/>
    <x v="2"/>
    <x v="2"/>
    <n v="186"/>
    <x v="433"/>
    <d v="2019-08-10T00:00:00"/>
    <d v="2019-08-14T00:00:00"/>
    <x v="2"/>
    <n v="210.29"/>
    <x v="9293"/>
    <n v="69.400000000000006"/>
    <x v="1"/>
  </r>
  <r>
    <n v="820686"/>
    <x v="2"/>
    <x v="0"/>
    <x v="4"/>
    <n v="251"/>
    <x v="432"/>
    <d v="2019-08-11T00:00:00"/>
    <d v="2019-08-13T00:00:00"/>
    <x v="3"/>
    <n v="420.41"/>
    <x v="9294"/>
    <n v="126.12"/>
    <x v="1"/>
  </r>
  <r>
    <n v="732653"/>
    <x v="3"/>
    <x v="3"/>
    <x v="5"/>
    <n v="242"/>
    <x v="433"/>
    <d v="2019-08-09T00:00:00"/>
    <d v="2019-08-12T00:00:00"/>
    <x v="5"/>
    <n v="651.74"/>
    <x v="2238"/>
    <n v="286.77"/>
    <x v="1"/>
  </r>
  <r>
    <n v="575273"/>
    <x v="1"/>
    <x v="1"/>
    <x v="3"/>
    <n v="332"/>
    <x v="434"/>
    <d v="2019-08-10T00:00:00"/>
    <d v="2019-08-16T00:00:00"/>
    <x v="1"/>
    <n v="1830.77"/>
    <x v="9295"/>
    <n v="768.92000000000007"/>
    <x v="1"/>
  </r>
  <r>
    <n v="284584"/>
    <x v="0"/>
    <x v="2"/>
    <x v="3"/>
    <n v="220"/>
    <x v="434"/>
    <d v="2019-08-12T00:00:00"/>
    <d v="2019-08-16T00:00:00"/>
    <x v="1"/>
    <n v="1158.99"/>
    <x v="5187"/>
    <n v="92.720000000000027"/>
    <x v="1"/>
  </r>
  <r>
    <n v="276477"/>
    <x v="0"/>
    <x v="1"/>
    <x v="0"/>
    <n v="156"/>
    <x v="433"/>
    <d v="2019-08-10T00:00:00"/>
    <d v="2019-08-16T00:00:00"/>
    <x v="3"/>
    <n v="1181.57"/>
    <x v="9296"/>
    <n v="82.710000000000036"/>
    <x v="1"/>
  </r>
  <r>
    <n v="116792"/>
    <x v="0"/>
    <x v="2"/>
    <x v="2"/>
    <n v="238"/>
    <x v="433"/>
    <d v="2019-08-09T00:00:00"/>
    <d v="2019-08-11T00:00:00"/>
    <x v="0"/>
    <n v="1924.39"/>
    <x v="7847"/>
    <n v="654.29000000000019"/>
    <x v="1"/>
  </r>
  <r>
    <n v="424027"/>
    <x v="1"/>
    <x v="1"/>
    <x v="4"/>
    <n v="207"/>
    <x v="434"/>
    <d v="2019-08-12T00:00:00"/>
    <d v="2019-08-18T00:00:00"/>
    <x v="3"/>
    <n v="284.10000000000002"/>
    <x v="9297"/>
    <n v="113.64000000000001"/>
    <x v="1"/>
  </r>
  <r>
    <n v="717925"/>
    <x v="0"/>
    <x v="3"/>
    <x v="3"/>
    <n v="365"/>
    <x v="435"/>
    <d v="2019-08-11T00:00:00"/>
    <d v="2019-08-13T00:00:00"/>
    <x v="1"/>
    <n v="1012.07"/>
    <x v="2372"/>
    <n v="293.5"/>
    <x v="1"/>
  </r>
  <r>
    <n v="482991"/>
    <x v="2"/>
    <x v="1"/>
    <x v="4"/>
    <n v="134"/>
    <x v="435"/>
    <d v="2019-08-12T00:00:00"/>
    <d v="2019-08-18T00:00:00"/>
    <x v="3"/>
    <n v="1922.06"/>
    <x v="8711"/>
    <n v="634.28"/>
    <x v="1"/>
  </r>
  <r>
    <n v="267652"/>
    <x v="2"/>
    <x v="1"/>
    <x v="5"/>
    <n v="254"/>
    <x v="435"/>
    <d v="2019-08-11T00:00:00"/>
    <d v="2019-08-16T00:00:00"/>
    <x v="1"/>
    <n v="336.43"/>
    <x v="9298"/>
    <n v="104.29000000000002"/>
    <x v="1"/>
  </r>
  <r>
    <n v="358377"/>
    <x v="0"/>
    <x v="0"/>
    <x v="1"/>
    <n v="29"/>
    <x v="434"/>
    <d v="2019-08-12T00:00:00"/>
    <d v="2019-08-14T00:00:00"/>
    <x v="5"/>
    <n v="1338.98"/>
    <x v="9299"/>
    <n v="656.1"/>
    <x v="1"/>
  </r>
  <r>
    <n v="489350"/>
    <x v="0"/>
    <x v="1"/>
    <x v="3"/>
    <n v="279"/>
    <x v="435"/>
    <d v="2019-08-10T00:00:00"/>
    <d v="2019-08-16T00:00:00"/>
    <x v="3"/>
    <n v="1462.22"/>
    <x v="189"/>
    <n v="701.87"/>
    <x v="1"/>
  </r>
  <r>
    <n v="771583"/>
    <x v="0"/>
    <x v="0"/>
    <x v="4"/>
    <n v="137"/>
    <x v="434"/>
    <d v="2019-08-11T00:00:00"/>
    <d v="2019-08-12T00:00:00"/>
    <x v="0"/>
    <n v="1787.73"/>
    <x v="9300"/>
    <n v="554.20000000000005"/>
    <x v="1"/>
  </r>
  <r>
    <n v="17819"/>
    <x v="0"/>
    <x v="2"/>
    <x v="1"/>
    <n v="4"/>
    <x v="434"/>
    <d v="2019-08-10T00:00:00"/>
    <d v="2019-08-13T00:00:00"/>
    <x v="2"/>
    <n v="531.20000000000005"/>
    <x v="9301"/>
    <n v="175.30000000000007"/>
    <x v="1"/>
  </r>
  <r>
    <n v="654330"/>
    <x v="1"/>
    <x v="0"/>
    <x v="5"/>
    <n v="127"/>
    <x v="434"/>
    <d v="2019-08-11T00:00:00"/>
    <d v="2019-08-14T00:00:00"/>
    <x v="0"/>
    <n v="1458.89"/>
    <x v="9302"/>
    <n v="627.32000000000005"/>
    <x v="1"/>
  </r>
  <r>
    <n v="213277"/>
    <x v="2"/>
    <x v="1"/>
    <x v="3"/>
    <n v="194"/>
    <x v="434"/>
    <d v="2019-08-13T00:00:00"/>
    <d v="2019-08-20T00:00:00"/>
    <x v="3"/>
    <n v="1817.41"/>
    <x v="9303"/>
    <n v="545.22"/>
    <x v="1"/>
  </r>
  <r>
    <n v="341247"/>
    <x v="1"/>
    <x v="2"/>
    <x v="1"/>
    <n v="223"/>
    <x v="435"/>
    <d v="2019-08-11T00:00:00"/>
    <d v="2019-08-18T00:00:00"/>
    <x v="1"/>
    <n v="598.29999999999995"/>
    <x v="9304"/>
    <n v="209.39999999999998"/>
    <x v="1"/>
  </r>
  <r>
    <n v="759525"/>
    <x v="0"/>
    <x v="1"/>
    <x v="0"/>
    <n v="344"/>
    <x v="434"/>
    <d v="2019-08-11T00:00:00"/>
    <d v="2019-08-16T00:00:00"/>
    <x v="4"/>
    <n v="271.97000000000003"/>
    <x v="803"/>
    <n v="29.920000000000016"/>
    <x v="1"/>
  </r>
  <r>
    <n v="910317"/>
    <x v="1"/>
    <x v="0"/>
    <x v="3"/>
    <n v="344"/>
    <x v="434"/>
    <d v="2019-08-13T00:00:00"/>
    <d v="2019-08-18T00:00:00"/>
    <x v="4"/>
    <n v="983.03"/>
    <x v="9305"/>
    <n v="275.25"/>
    <x v="1"/>
  </r>
  <r>
    <n v="700261"/>
    <x v="3"/>
    <x v="2"/>
    <x v="1"/>
    <n v="328"/>
    <x v="436"/>
    <d v="2019-08-14T00:00:00"/>
    <d v="2019-08-15T00:00:00"/>
    <x v="2"/>
    <n v="292.88"/>
    <x v="9306"/>
    <n v="105.44"/>
    <x v="1"/>
  </r>
  <r>
    <n v="852685"/>
    <x v="0"/>
    <x v="1"/>
    <x v="0"/>
    <n v="129"/>
    <x v="436"/>
    <d v="2019-08-13T00:00:00"/>
    <d v="2019-08-20T00:00:00"/>
    <x v="4"/>
    <n v="480.91"/>
    <x v="8997"/>
    <n v="168.32000000000005"/>
    <x v="1"/>
  </r>
  <r>
    <n v="915824"/>
    <x v="3"/>
    <x v="2"/>
    <x v="4"/>
    <n v="156"/>
    <x v="436"/>
    <d v="2019-08-11T00:00:00"/>
    <d v="2019-08-16T00:00:00"/>
    <x v="0"/>
    <n v="422.96"/>
    <x v="5363"/>
    <n v="194.55999999999997"/>
    <x v="1"/>
  </r>
  <r>
    <n v="827733"/>
    <x v="1"/>
    <x v="2"/>
    <x v="0"/>
    <n v="205"/>
    <x v="435"/>
    <d v="2019-08-14T00:00:00"/>
    <d v="2019-08-18T00:00:00"/>
    <x v="2"/>
    <n v="1034.3599999999999"/>
    <x v="8457"/>
    <n v="413.7399999999999"/>
    <x v="1"/>
  </r>
  <r>
    <n v="923398"/>
    <x v="0"/>
    <x v="3"/>
    <x v="4"/>
    <n v="17"/>
    <x v="436"/>
    <d v="2019-08-11T00:00:00"/>
    <d v="2019-08-18T00:00:00"/>
    <x v="1"/>
    <n v="705.26"/>
    <x v="7678"/>
    <n v="239.78999999999996"/>
    <x v="1"/>
  </r>
  <r>
    <n v="832327"/>
    <x v="1"/>
    <x v="3"/>
    <x v="3"/>
    <n v="38"/>
    <x v="436"/>
    <d v="2019-08-11T00:00:00"/>
    <d v="2019-08-16T00:00:00"/>
    <x v="4"/>
    <n v="1557.36"/>
    <x v="7634"/>
    <n v="249.17999999999984"/>
    <x v="1"/>
  </r>
  <r>
    <n v="137876"/>
    <x v="1"/>
    <x v="0"/>
    <x v="2"/>
    <n v="297"/>
    <x v="436"/>
    <d v="2019-08-12T00:00:00"/>
    <d v="2019-08-13T00:00:00"/>
    <x v="2"/>
    <n v="1931.62"/>
    <x v="9307"/>
    <n v="212.47999999999979"/>
    <x v="1"/>
  </r>
  <r>
    <n v="334764"/>
    <x v="0"/>
    <x v="0"/>
    <x v="1"/>
    <n v="277"/>
    <x v="437"/>
    <d v="2019-08-13T00:00:00"/>
    <d v="2019-08-19T00:00:00"/>
    <x v="5"/>
    <n v="449.24"/>
    <x v="2425"/>
    <n v="215.64000000000001"/>
    <x v="1"/>
  </r>
  <r>
    <n v="750872"/>
    <x v="0"/>
    <x v="1"/>
    <x v="1"/>
    <n v="244"/>
    <x v="436"/>
    <d v="2019-08-15T00:00:00"/>
    <d v="2019-08-20T00:00:00"/>
    <x v="3"/>
    <n v="244.72"/>
    <x v="9308"/>
    <n v="122.36"/>
    <x v="1"/>
  </r>
  <r>
    <n v="292001"/>
    <x v="1"/>
    <x v="3"/>
    <x v="3"/>
    <n v="323"/>
    <x v="436"/>
    <d v="2019-08-13T00:00:00"/>
    <d v="2019-08-14T00:00:00"/>
    <x v="0"/>
    <n v="1937.79"/>
    <x v="9309"/>
    <n v="620.08999999999992"/>
    <x v="1"/>
  </r>
  <r>
    <n v="486539"/>
    <x v="1"/>
    <x v="2"/>
    <x v="4"/>
    <n v="306"/>
    <x v="437"/>
    <d v="2019-08-14T00:00:00"/>
    <d v="2019-08-21T00:00:00"/>
    <x v="1"/>
    <n v="857.9"/>
    <x v="8694"/>
    <n v="120.11000000000001"/>
    <x v="1"/>
  </r>
  <r>
    <n v="980753"/>
    <x v="0"/>
    <x v="2"/>
    <x v="4"/>
    <n v="315"/>
    <x v="436"/>
    <d v="2019-08-12T00:00:00"/>
    <d v="2019-08-16T00:00:00"/>
    <x v="0"/>
    <n v="1431.63"/>
    <x v="9310"/>
    <n v="386.54000000000019"/>
    <x v="1"/>
  </r>
  <r>
    <n v="785461"/>
    <x v="2"/>
    <x v="1"/>
    <x v="2"/>
    <n v="21"/>
    <x v="436"/>
    <d v="2019-08-13T00:00:00"/>
    <d v="2019-08-14T00:00:00"/>
    <x v="2"/>
    <n v="1351.9"/>
    <x v="9311"/>
    <n v="297.42000000000007"/>
    <x v="1"/>
  </r>
  <r>
    <n v="205176"/>
    <x v="1"/>
    <x v="2"/>
    <x v="0"/>
    <n v="300"/>
    <x v="437"/>
    <d v="2019-08-14T00:00:00"/>
    <d v="2019-08-21T00:00:00"/>
    <x v="3"/>
    <n v="1588.3"/>
    <x v="9312"/>
    <n v="174.71000000000004"/>
    <x v="1"/>
  </r>
  <r>
    <n v="318728"/>
    <x v="0"/>
    <x v="1"/>
    <x v="3"/>
    <n v="334"/>
    <x v="437"/>
    <d v="2019-08-14T00:00:00"/>
    <d v="2019-08-16T00:00:00"/>
    <x v="5"/>
    <n v="1071.03"/>
    <x v="8762"/>
    <n v="481.95999999999992"/>
    <x v="1"/>
  </r>
  <r>
    <n v="322109"/>
    <x v="3"/>
    <x v="0"/>
    <x v="0"/>
    <n v="74"/>
    <x v="438"/>
    <d v="2019-08-15T00:00:00"/>
    <d v="2019-08-21T00:00:00"/>
    <x v="4"/>
    <n v="515.9"/>
    <x v="7915"/>
    <n v="56.75"/>
    <x v="1"/>
  </r>
  <r>
    <n v="881395"/>
    <x v="0"/>
    <x v="0"/>
    <x v="3"/>
    <n v="205"/>
    <x v="438"/>
    <d v="2019-08-16T00:00:00"/>
    <d v="2019-08-21T00:00:00"/>
    <x v="5"/>
    <n v="638.46"/>
    <x v="2881"/>
    <n v="261.77000000000004"/>
    <x v="1"/>
  </r>
  <r>
    <n v="492092"/>
    <x v="2"/>
    <x v="1"/>
    <x v="2"/>
    <n v="363"/>
    <x v="437"/>
    <d v="2019-08-15T00:00:00"/>
    <d v="2019-08-21T00:00:00"/>
    <x v="3"/>
    <n v="1209.54"/>
    <x v="7752"/>
    <n v="181.43000000000006"/>
    <x v="1"/>
  </r>
  <r>
    <n v="837171"/>
    <x v="2"/>
    <x v="1"/>
    <x v="1"/>
    <n v="234"/>
    <x v="438"/>
    <d v="2019-08-16T00:00:00"/>
    <d v="2019-08-21T00:00:00"/>
    <x v="2"/>
    <n v="1523.41"/>
    <x v="9313"/>
    <n v="533.19000000000005"/>
    <x v="1"/>
  </r>
  <r>
    <n v="654280"/>
    <x v="1"/>
    <x v="0"/>
    <x v="3"/>
    <n v="204"/>
    <x v="438"/>
    <d v="2019-08-14T00:00:00"/>
    <d v="2019-08-16T00:00:00"/>
    <x v="4"/>
    <n v="480.91"/>
    <x v="9314"/>
    <n v="67.330000000000041"/>
    <x v="1"/>
  </r>
  <r>
    <n v="795063"/>
    <x v="3"/>
    <x v="2"/>
    <x v="4"/>
    <n v="57"/>
    <x v="437"/>
    <d v="2019-08-13T00:00:00"/>
    <d v="2019-08-16T00:00:00"/>
    <x v="3"/>
    <n v="1314.61"/>
    <x v="9315"/>
    <n v="78.879999999999882"/>
    <x v="1"/>
  </r>
  <r>
    <n v="238461"/>
    <x v="1"/>
    <x v="2"/>
    <x v="1"/>
    <n v="177"/>
    <x v="439"/>
    <d v="2019-08-15T00:00:00"/>
    <d v="2019-08-22T00:00:00"/>
    <x v="4"/>
    <n v="1442.37"/>
    <x v="3455"/>
    <n v="649.06999999999994"/>
    <x v="1"/>
  </r>
  <r>
    <n v="261196"/>
    <x v="3"/>
    <x v="3"/>
    <x v="2"/>
    <n v="205"/>
    <x v="438"/>
    <d v="2019-08-15T00:00:00"/>
    <d v="2019-08-16T00:00:00"/>
    <x v="4"/>
    <n v="708.27"/>
    <x v="9316"/>
    <n v="184.14999999999998"/>
    <x v="1"/>
  </r>
  <r>
    <n v="491139"/>
    <x v="3"/>
    <x v="2"/>
    <x v="2"/>
    <n v="309"/>
    <x v="439"/>
    <d v="2019-08-16T00:00:00"/>
    <d v="2019-08-23T00:00:00"/>
    <x v="5"/>
    <n v="1978.16"/>
    <x v="1186"/>
    <n v="593.45000000000005"/>
    <x v="1"/>
  </r>
  <r>
    <n v="497698"/>
    <x v="3"/>
    <x v="3"/>
    <x v="0"/>
    <n v="144"/>
    <x v="439"/>
    <d v="2019-08-15T00:00:00"/>
    <d v="2019-08-16T00:00:00"/>
    <x v="3"/>
    <n v="1027.47"/>
    <x v="199"/>
    <n v="226.04000000000008"/>
    <x v="1"/>
  </r>
  <r>
    <n v="507934"/>
    <x v="1"/>
    <x v="1"/>
    <x v="1"/>
    <n v="268"/>
    <x v="438"/>
    <d v="2019-08-15T00:00:00"/>
    <d v="2019-08-19T00:00:00"/>
    <x v="1"/>
    <n v="1499.01"/>
    <x v="5338"/>
    <n v="464.69000000000005"/>
    <x v="1"/>
  </r>
  <r>
    <n v="515461"/>
    <x v="2"/>
    <x v="0"/>
    <x v="2"/>
    <n v="69"/>
    <x v="439"/>
    <d v="2019-08-14T00:00:00"/>
    <d v="2019-08-21T00:00:00"/>
    <x v="3"/>
    <n v="1681.44"/>
    <x v="8461"/>
    <n v="353.10000000000014"/>
    <x v="1"/>
  </r>
  <r>
    <n v="88694"/>
    <x v="1"/>
    <x v="1"/>
    <x v="5"/>
    <n v="32"/>
    <x v="438"/>
    <d v="2019-08-15T00:00:00"/>
    <d v="2019-08-16T00:00:00"/>
    <x v="3"/>
    <n v="520.12"/>
    <x v="1593"/>
    <n v="93.62"/>
    <x v="1"/>
  </r>
  <r>
    <n v="966500"/>
    <x v="1"/>
    <x v="2"/>
    <x v="4"/>
    <n v="185"/>
    <x v="439"/>
    <d v="2019-08-15T00:00:00"/>
    <d v="2019-08-16T00:00:00"/>
    <x v="1"/>
    <n v="1862.1"/>
    <x v="778"/>
    <n v="540.01"/>
    <x v="1"/>
  </r>
  <r>
    <n v="980427"/>
    <x v="1"/>
    <x v="3"/>
    <x v="2"/>
    <n v="33"/>
    <x v="439"/>
    <d v="2019-08-18T00:00:00"/>
    <d v="2019-08-19T00:00:00"/>
    <x v="2"/>
    <n v="1699.04"/>
    <x v="9317"/>
    <n v="186.88999999999987"/>
    <x v="1"/>
  </r>
  <r>
    <n v="455850"/>
    <x v="2"/>
    <x v="0"/>
    <x v="1"/>
    <n v="98"/>
    <x v="439"/>
    <d v="2019-08-16T00:00:00"/>
    <d v="2019-08-20T00:00:00"/>
    <x v="4"/>
    <n v="1239.06"/>
    <x v="9318"/>
    <n v="322.15999999999997"/>
    <x v="1"/>
  </r>
  <r>
    <n v="317608"/>
    <x v="1"/>
    <x v="3"/>
    <x v="1"/>
    <n v="229"/>
    <x v="440"/>
    <d v="2019-08-18T00:00:00"/>
    <d v="2019-08-24T00:00:00"/>
    <x v="1"/>
    <n v="223.91"/>
    <x v="8344"/>
    <n v="82.85"/>
    <x v="1"/>
  </r>
  <r>
    <n v="683853"/>
    <x v="1"/>
    <x v="2"/>
    <x v="5"/>
    <n v="298"/>
    <x v="439"/>
    <d v="2019-08-18T00:00:00"/>
    <d v="2019-08-19T00:00:00"/>
    <x v="4"/>
    <n v="1498.08"/>
    <x v="9275"/>
    <n v="404.48"/>
    <x v="1"/>
  </r>
  <r>
    <n v="736851"/>
    <x v="1"/>
    <x v="2"/>
    <x v="0"/>
    <n v="244"/>
    <x v="440"/>
    <d v="2019-08-16T00:00:00"/>
    <d v="2019-08-20T00:00:00"/>
    <x v="0"/>
    <n v="1358.29"/>
    <x v="9319"/>
    <n v="679.14"/>
    <x v="1"/>
  </r>
  <r>
    <n v="465766"/>
    <x v="3"/>
    <x v="2"/>
    <x v="4"/>
    <n v="106"/>
    <x v="439"/>
    <d v="2019-08-16T00:00:00"/>
    <d v="2019-08-17T00:00:00"/>
    <x v="0"/>
    <n v="395.02"/>
    <x v="9320"/>
    <n v="55.299999999999955"/>
    <x v="1"/>
  </r>
  <r>
    <n v="33844"/>
    <x v="0"/>
    <x v="1"/>
    <x v="5"/>
    <n v="199"/>
    <x v="439"/>
    <d v="2019-08-17T00:00:00"/>
    <d v="2019-08-24T00:00:00"/>
    <x v="4"/>
    <n v="1185.17"/>
    <x v="9321"/>
    <n v="545.18000000000006"/>
    <x v="1"/>
  </r>
  <r>
    <n v="524581"/>
    <x v="1"/>
    <x v="3"/>
    <x v="2"/>
    <n v="130"/>
    <x v="441"/>
    <d v="2019-08-19T00:00:00"/>
    <d v="2019-08-25T00:00:00"/>
    <x v="5"/>
    <n v="1720.29"/>
    <x v="3352"/>
    <n v="103.22000000000003"/>
    <x v="1"/>
  </r>
  <r>
    <n v="627004"/>
    <x v="3"/>
    <x v="0"/>
    <x v="3"/>
    <n v="146"/>
    <x v="440"/>
    <d v="2019-08-16T00:00:00"/>
    <d v="2019-08-18T00:00:00"/>
    <x v="2"/>
    <n v="820.7"/>
    <x v="8135"/>
    <n v="352.90000000000003"/>
    <x v="1"/>
  </r>
  <r>
    <n v="768388"/>
    <x v="1"/>
    <x v="2"/>
    <x v="2"/>
    <n v="95"/>
    <x v="440"/>
    <d v="2019-08-19T00:00:00"/>
    <d v="2019-08-23T00:00:00"/>
    <x v="4"/>
    <n v="272.12"/>
    <x v="2442"/>
    <n v="81.640000000000015"/>
    <x v="1"/>
  </r>
  <r>
    <n v="537088"/>
    <x v="1"/>
    <x v="1"/>
    <x v="4"/>
    <n v="144"/>
    <x v="441"/>
    <d v="2019-08-16T00:00:00"/>
    <d v="2019-08-17T00:00:00"/>
    <x v="5"/>
    <n v="395.35"/>
    <x v="9322"/>
    <n v="193.72000000000003"/>
    <x v="1"/>
  </r>
  <r>
    <n v="387803"/>
    <x v="0"/>
    <x v="2"/>
    <x v="2"/>
    <n v="290"/>
    <x v="440"/>
    <d v="2019-08-19T00:00:00"/>
    <d v="2019-08-25T00:00:00"/>
    <x v="5"/>
    <n v="417.95"/>
    <x v="1413"/>
    <n v="179.72"/>
    <x v="1"/>
  </r>
  <r>
    <n v="547050"/>
    <x v="2"/>
    <x v="0"/>
    <x v="5"/>
    <n v="139"/>
    <x v="440"/>
    <d v="2019-08-19T00:00:00"/>
    <d v="2019-08-25T00:00:00"/>
    <x v="3"/>
    <n v="1415.84"/>
    <x v="2470"/>
    <n v="198.22000000000003"/>
    <x v="1"/>
  </r>
  <r>
    <n v="348200"/>
    <x v="1"/>
    <x v="3"/>
    <x v="1"/>
    <n v="258"/>
    <x v="440"/>
    <d v="2019-08-18T00:00:00"/>
    <d v="2019-08-24T00:00:00"/>
    <x v="5"/>
    <n v="1445.12"/>
    <x v="9323"/>
    <n v="274.56999999999994"/>
    <x v="1"/>
  </r>
  <r>
    <n v="539684"/>
    <x v="2"/>
    <x v="0"/>
    <x v="5"/>
    <n v="53"/>
    <x v="440"/>
    <d v="2019-08-18T00:00:00"/>
    <d v="2019-08-20T00:00:00"/>
    <x v="3"/>
    <n v="1979.74"/>
    <x v="9324"/>
    <n v="950.28"/>
    <x v="1"/>
  </r>
  <r>
    <n v="171850"/>
    <x v="3"/>
    <x v="3"/>
    <x v="3"/>
    <n v="194"/>
    <x v="441"/>
    <d v="2019-08-16T00:00:00"/>
    <d v="2019-08-22T00:00:00"/>
    <x v="0"/>
    <n v="1549.99"/>
    <x v="9325"/>
    <n v="93"/>
    <x v="1"/>
  </r>
  <r>
    <n v="954555"/>
    <x v="3"/>
    <x v="0"/>
    <x v="2"/>
    <n v="161"/>
    <x v="441"/>
    <d v="2019-08-19T00:00:00"/>
    <d v="2019-08-24T00:00:00"/>
    <x v="2"/>
    <n v="545.14"/>
    <x v="2344"/>
    <n v="267.12"/>
    <x v="1"/>
  </r>
  <r>
    <n v="907136"/>
    <x v="1"/>
    <x v="2"/>
    <x v="0"/>
    <n v="349"/>
    <x v="441"/>
    <d v="2019-08-16T00:00:00"/>
    <d v="2019-08-17T00:00:00"/>
    <x v="5"/>
    <n v="877.14"/>
    <x v="9326"/>
    <n v="131.56999999999994"/>
    <x v="1"/>
  </r>
  <r>
    <n v="538698"/>
    <x v="3"/>
    <x v="2"/>
    <x v="5"/>
    <n v="139"/>
    <x v="441"/>
    <d v="2019-08-16T00:00:00"/>
    <d v="2019-08-20T00:00:00"/>
    <x v="5"/>
    <n v="940.27"/>
    <x v="9327"/>
    <n v="56.419999999999959"/>
    <x v="1"/>
  </r>
  <r>
    <n v="281388"/>
    <x v="1"/>
    <x v="2"/>
    <x v="2"/>
    <n v="47"/>
    <x v="441"/>
    <d v="2019-08-18T00:00:00"/>
    <d v="2019-08-19T00:00:00"/>
    <x v="1"/>
    <n v="223.91"/>
    <x v="9328"/>
    <n v="94.039999999999992"/>
    <x v="1"/>
  </r>
  <r>
    <n v="212228"/>
    <x v="0"/>
    <x v="2"/>
    <x v="3"/>
    <n v="355"/>
    <x v="441"/>
    <d v="2019-08-20T00:00:00"/>
    <d v="2019-08-21T00:00:00"/>
    <x v="2"/>
    <n v="564.17999999999995"/>
    <x v="9329"/>
    <n v="157.96999999999997"/>
    <x v="1"/>
  </r>
  <r>
    <n v="571822"/>
    <x v="3"/>
    <x v="2"/>
    <x v="0"/>
    <n v="234"/>
    <x v="442"/>
    <d v="2019-08-17T00:00:00"/>
    <d v="2019-08-22T00:00:00"/>
    <x v="0"/>
    <n v="210.29"/>
    <x v="9330"/>
    <n v="42.06"/>
    <x v="1"/>
  </r>
  <r>
    <n v="611081"/>
    <x v="3"/>
    <x v="0"/>
    <x v="5"/>
    <n v="278"/>
    <x v="441"/>
    <d v="2019-08-20T00:00:00"/>
    <d v="2019-08-24T00:00:00"/>
    <x v="1"/>
    <n v="363.21"/>
    <x v="5033"/>
    <n v="58.109999999999957"/>
    <x v="1"/>
  </r>
  <r>
    <n v="93605"/>
    <x v="0"/>
    <x v="2"/>
    <x v="3"/>
    <n v="342"/>
    <x v="442"/>
    <d v="2019-08-17T00:00:00"/>
    <d v="2019-08-24T00:00:00"/>
    <x v="0"/>
    <n v="1966.1"/>
    <x v="5559"/>
    <n v="707.8"/>
    <x v="1"/>
  </r>
  <r>
    <n v="321563"/>
    <x v="1"/>
    <x v="1"/>
    <x v="2"/>
    <n v="366"/>
    <x v="441"/>
    <d v="2019-08-20T00:00:00"/>
    <d v="2019-08-22T00:00:00"/>
    <x v="3"/>
    <n v="1724.52"/>
    <x v="7442"/>
    <n v="862.26"/>
    <x v="1"/>
  </r>
  <r>
    <n v="271603"/>
    <x v="1"/>
    <x v="1"/>
    <x v="5"/>
    <n v="174"/>
    <x v="441"/>
    <d v="2019-08-17T00:00:00"/>
    <d v="2019-08-22T00:00:00"/>
    <x v="1"/>
    <n v="527.55999999999995"/>
    <x v="9331"/>
    <n v="237.39999999999992"/>
    <x v="1"/>
  </r>
  <r>
    <n v="834320"/>
    <x v="1"/>
    <x v="2"/>
    <x v="1"/>
    <n v="260"/>
    <x v="442"/>
    <d v="2019-08-17T00:00:00"/>
    <d v="2019-08-21T00:00:00"/>
    <x v="4"/>
    <n v="1180.1300000000001"/>
    <x v="9332"/>
    <n v="472.05000000000007"/>
    <x v="1"/>
  </r>
  <r>
    <n v="561985"/>
    <x v="3"/>
    <x v="2"/>
    <x v="5"/>
    <n v="351"/>
    <x v="442"/>
    <d v="2019-08-20T00:00:00"/>
    <d v="2019-08-22T00:00:00"/>
    <x v="3"/>
    <n v="1293.19"/>
    <x v="8849"/>
    <n v="517.28000000000009"/>
    <x v="1"/>
  </r>
  <r>
    <n v="640723"/>
    <x v="3"/>
    <x v="0"/>
    <x v="4"/>
    <n v="197"/>
    <x v="441"/>
    <d v="2019-08-19T00:00:00"/>
    <d v="2019-08-23T00:00:00"/>
    <x v="2"/>
    <n v="375.99"/>
    <x v="9333"/>
    <n v="172.96"/>
    <x v="1"/>
  </r>
  <r>
    <n v="125765"/>
    <x v="1"/>
    <x v="3"/>
    <x v="0"/>
    <n v="95"/>
    <x v="442"/>
    <d v="2019-08-21T00:00:00"/>
    <d v="2019-08-23T00:00:00"/>
    <x v="4"/>
    <n v="295.27999999999997"/>
    <x v="3483"/>
    <n v="94.489999999999981"/>
    <x v="1"/>
  </r>
  <r>
    <n v="645187"/>
    <x v="0"/>
    <x v="0"/>
    <x v="5"/>
    <n v="143"/>
    <x v="442"/>
    <d v="2019-08-20T00:00:00"/>
    <d v="2019-08-27T00:00:00"/>
    <x v="5"/>
    <n v="800.09"/>
    <x v="5970"/>
    <n v="240.03000000000009"/>
    <x v="1"/>
  </r>
  <r>
    <n v="359691"/>
    <x v="0"/>
    <x v="0"/>
    <x v="3"/>
    <n v="15"/>
    <x v="442"/>
    <d v="2019-08-19T00:00:00"/>
    <d v="2019-08-20T00:00:00"/>
    <x v="3"/>
    <n v="940.27"/>
    <x v="9334"/>
    <n v="394.90999999999997"/>
    <x v="1"/>
  </r>
  <r>
    <n v="934753"/>
    <x v="2"/>
    <x v="1"/>
    <x v="3"/>
    <n v="50"/>
    <x v="443"/>
    <d v="2019-08-21T00:00:00"/>
    <d v="2019-08-24T00:00:00"/>
    <x v="5"/>
    <n v="724.93"/>
    <x v="9335"/>
    <n v="36.25"/>
    <x v="1"/>
  </r>
  <r>
    <n v="344821"/>
    <x v="2"/>
    <x v="1"/>
    <x v="1"/>
    <n v="56"/>
    <x v="442"/>
    <d v="2019-08-18T00:00:00"/>
    <d v="2019-08-24T00:00:00"/>
    <x v="0"/>
    <n v="922.91"/>
    <x v="9336"/>
    <n v="193.80999999999995"/>
    <x v="1"/>
  </r>
  <r>
    <n v="499587"/>
    <x v="1"/>
    <x v="2"/>
    <x v="5"/>
    <n v="328"/>
    <x v="443"/>
    <d v="2019-08-19T00:00:00"/>
    <d v="2019-08-22T00:00:00"/>
    <x v="4"/>
    <n v="411.93"/>
    <x v="6176"/>
    <n v="173.01000000000002"/>
    <x v="1"/>
  </r>
  <r>
    <n v="310405"/>
    <x v="0"/>
    <x v="2"/>
    <x v="2"/>
    <n v="85"/>
    <x v="443"/>
    <d v="2019-08-21T00:00:00"/>
    <d v="2019-08-26T00:00:00"/>
    <x v="3"/>
    <n v="1664.12"/>
    <x v="9337"/>
    <n v="133.12999999999988"/>
    <x v="1"/>
  </r>
  <r>
    <n v="599395"/>
    <x v="0"/>
    <x v="0"/>
    <x v="4"/>
    <n v="264"/>
    <x v="444"/>
    <d v="2019-08-21T00:00:00"/>
    <d v="2019-08-23T00:00:00"/>
    <x v="5"/>
    <n v="1799.83"/>
    <x v="9338"/>
    <n v="719.92999999999984"/>
    <x v="1"/>
  </r>
  <r>
    <n v="329506"/>
    <x v="1"/>
    <x v="1"/>
    <x v="0"/>
    <n v="67"/>
    <x v="443"/>
    <d v="2019-08-19T00:00:00"/>
    <d v="2019-08-25T00:00:00"/>
    <x v="2"/>
    <n v="1641.66"/>
    <x v="9339"/>
    <n v="459.66000000000008"/>
    <x v="1"/>
  </r>
  <r>
    <n v="105184"/>
    <x v="1"/>
    <x v="2"/>
    <x v="5"/>
    <n v="253"/>
    <x v="443"/>
    <d v="2019-08-21T00:00:00"/>
    <d v="2019-08-24T00:00:00"/>
    <x v="3"/>
    <n v="1498.57"/>
    <x v="9340"/>
    <n v="584.43999999999994"/>
    <x v="1"/>
  </r>
  <r>
    <n v="766396"/>
    <x v="0"/>
    <x v="0"/>
    <x v="0"/>
    <n v="154"/>
    <x v="443"/>
    <d v="2019-08-20T00:00:00"/>
    <d v="2019-08-23T00:00:00"/>
    <x v="0"/>
    <n v="1769.91"/>
    <x v="6348"/>
    <n v="212.3900000000001"/>
    <x v="1"/>
  </r>
  <r>
    <n v="375023"/>
    <x v="0"/>
    <x v="3"/>
    <x v="3"/>
    <n v="247"/>
    <x v="443"/>
    <d v="2019-08-20T00:00:00"/>
    <d v="2019-08-23T00:00:00"/>
    <x v="3"/>
    <n v="455.32"/>
    <x v="2156"/>
    <n v="141.14999999999998"/>
    <x v="1"/>
  </r>
  <r>
    <n v="982882"/>
    <x v="0"/>
    <x v="2"/>
    <x v="4"/>
    <n v="8"/>
    <x v="443"/>
    <d v="2019-08-19T00:00:00"/>
    <d v="2019-08-22T00:00:00"/>
    <x v="4"/>
    <n v="1935.93"/>
    <x v="9341"/>
    <n v="716.29"/>
    <x v="1"/>
  </r>
  <r>
    <n v="725907"/>
    <x v="0"/>
    <x v="2"/>
    <x v="5"/>
    <n v="125"/>
    <x v="444"/>
    <d v="2019-08-20T00:00:00"/>
    <d v="2019-08-21T00:00:00"/>
    <x v="2"/>
    <n v="308.58999999999997"/>
    <x v="9342"/>
    <n v="70.979999999999961"/>
    <x v="1"/>
  </r>
  <r>
    <n v="178628"/>
    <x v="0"/>
    <x v="0"/>
    <x v="0"/>
    <n v="88"/>
    <x v="443"/>
    <d v="2019-08-19T00:00:00"/>
    <d v="2019-08-21T00:00:00"/>
    <x v="0"/>
    <n v="1009.44"/>
    <x v="9343"/>
    <n v="403.78000000000009"/>
    <x v="1"/>
  </r>
  <r>
    <n v="298220"/>
    <x v="1"/>
    <x v="2"/>
    <x v="0"/>
    <n v="58"/>
    <x v="445"/>
    <d v="2019-08-20T00:00:00"/>
    <d v="2019-08-26T00:00:00"/>
    <x v="2"/>
    <n v="1758.22"/>
    <x v="8429"/>
    <n v="843.95"/>
    <x v="1"/>
  </r>
  <r>
    <n v="412715"/>
    <x v="1"/>
    <x v="3"/>
    <x v="2"/>
    <n v="361"/>
    <x v="444"/>
    <d v="2019-08-21T00:00:00"/>
    <d v="2019-08-26T00:00:00"/>
    <x v="0"/>
    <n v="1911.75"/>
    <x v="2665"/>
    <n v="152.94000000000005"/>
    <x v="1"/>
  </r>
  <r>
    <n v="519948"/>
    <x v="0"/>
    <x v="2"/>
    <x v="2"/>
    <n v="163"/>
    <x v="444"/>
    <d v="2019-08-23T00:00:00"/>
    <d v="2019-08-27T00:00:00"/>
    <x v="2"/>
    <n v="780"/>
    <x v="9344"/>
    <n v="46.799999999999955"/>
    <x v="1"/>
  </r>
  <r>
    <n v="129624"/>
    <x v="2"/>
    <x v="1"/>
    <x v="5"/>
    <n v="74"/>
    <x v="445"/>
    <d v="2019-08-20T00:00:00"/>
    <d v="2019-08-23T00:00:00"/>
    <x v="0"/>
    <n v="1493.35"/>
    <x v="9345"/>
    <n v="597.33999999999992"/>
    <x v="1"/>
  </r>
  <r>
    <n v="217826"/>
    <x v="1"/>
    <x v="1"/>
    <x v="5"/>
    <n v="257"/>
    <x v="445"/>
    <d v="2019-08-21T00:00:00"/>
    <d v="2019-08-23T00:00:00"/>
    <x v="5"/>
    <n v="561.23"/>
    <x v="9346"/>
    <n v="235.72000000000003"/>
    <x v="1"/>
  </r>
  <r>
    <n v="981207"/>
    <x v="2"/>
    <x v="3"/>
    <x v="0"/>
    <n v="115"/>
    <x v="445"/>
    <d v="2019-08-23T00:00:00"/>
    <d v="2019-08-27T00:00:00"/>
    <x v="0"/>
    <n v="1438.22"/>
    <x v="9347"/>
    <n v="402.70000000000005"/>
    <x v="1"/>
  </r>
  <r>
    <n v="311590"/>
    <x v="0"/>
    <x v="0"/>
    <x v="0"/>
    <n v="309"/>
    <x v="444"/>
    <d v="2019-08-23T00:00:00"/>
    <d v="2019-08-26T00:00:00"/>
    <x v="1"/>
    <n v="1012.07"/>
    <x v="9348"/>
    <n v="182.17000000000007"/>
    <x v="1"/>
  </r>
  <r>
    <n v="214750"/>
    <x v="2"/>
    <x v="1"/>
    <x v="5"/>
    <n v="34"/>
    <x v="445"/>
    <d v="2019-08-22T00:00:00"/>
    <d v="2019-08-28T00:00:00"/>
    <x v="3"/>
    <n v="1376.71"/>
    <x v="9349"/>
    <n v="357.94000000000005"/>
    <x v="1"/>
  </r>
  <r>
    <n v="494939"/>
    <x v="0"/>
    <x v="1"/>
    <x v="0"/>
    <n v="4"/>
    <x v="445"/>
    <d v="2019-08-22T00:00:00"/>
    <d v="2019-08-29T00:00:00"/>
    <x v="5"/>
    <n v="1259.42"/>
    <x v="9350"/>
    <n v="390.42000000000007"/>
    <x v="1"/>
  </r>
  <r>
    <n v="274069"/>
    <x v="1"/>
    <x v="1"/>
    <x v="2"/>
    <n v="250"/>
    <x v="445"/>
    <d v="2019-08-23T00:00:00"/>
    <d v="2019-08-30T00:00:00"/>
    <x v="0"/>
    <n v="565.83000000000004"/>
    <x v="898"/>
    <n v="169.75000000000006"/>
    <x v="1"/>
  </r>
  <r>
    <n v="994296"/>
    <x v="1"/>
    <x v="2"/>
    <x v="5"/>
    <n v="29"/>
    <x v="445"/>
    <d v="2019-08-22T00:00:00"/>
    <d v="2019-08-23T00:00:00"/>
    <x v="2"/>
    <n v="423.53"/>
    <x v="9351"/>
    <n v="131.28999999999996"/>
    <x v="1"/>
  </r>
  <r>
    <n v="986328"/>
    <x v="0"/>
    <x v="0"/>
    <x v="3"/>
    <n v="222"/>
    <x v="445"/>
    <d v="2019-08-21T00:00:00"/>
    <d v="2019-08-24T00:00:00"/>
    <x v="5"/>
    <n v="1316.58"/>
    <x v="9352"/>
    <n v="315.9799999999999"/>
    <x v="1"/>
  </r>
  <r>
    <n v="471422"/>
    <x v="0"/>
    <x v="0"/>
    <x v="4"/>
    <n v="26"/>
    <x v="445"/>
    <d v="2019-08-21T00:00:00"/>
    <d v="2019-08-24T00:00:00"/>
    <x v="5"/>
    <n v="656.03"/>
    <x v="9353"/>
    <n v="321.45"/>
    <x v="1"/>
  </r>
  <r>
    <n v="448693"/>
    <x v="2"/>
    <x v="1"/>
    <x v="3"/>
    <n v="355"/>
    <x v="445"/>
    <d v="2019-08-24T00:00:00"/>
    <d v="2019-08-26T00:00:00"/>
    <x v="5"/>
    <n v="1755.48"/>
    <x v="7556"/>
    <n v="667.07999999999993"/>
    <x v="1"/>
  </r>
  <r>
    <n v="959611"/>
    <x v="0"/>
    <x v="2"/>
    <x v="5"/>
    <n v="32"/>
    <x v="447"/>
    <d v="2019-08-25T00:00:00"/>
    <d v="2019-08-27T00:00:00"/>
    <x v="3"/>
    <n v="1480.43"/>
    <x v="9354"/>
    <n v="162.85000000000014"/>
    <x v="1"/>
  </r>
  <r>
    <n v="738928"/>
    <x v="3"/>
    <x v="3"/>
    <x v="3"/>
    <n v="86"/>
    <x v="447"/>
    <d v="2019-08-23T00:00:00"/>
    <d v="2019-08-26T00:00:00"/>
    <x v="3"/>
    <n v="1684.01"/>
    <x v="9202"/>
    <n v="286.27999999999997"/>
    <x v="1"/>
  </r>
  <r>
    <n v="492882"/>
    <x v="0"/>
    <x v="0"/>
    <x v="4"/>
    <n v="166"/>
    <x v="447"/>
    <d v="2019-08-24T00:00:00"/>
    <d v="2019-08-27T00:00:00"/>
    <x v="1"/>
    <n v="1431.63"/>
    <x v="9355"/>
    <n v="100.21000000000004"/>
    <x v="1"/>
  </r>
  <r>
    <n v="150469"/>
    <x v="2"/>
    <x v="2"/>
    <x v="3"/>
    <n v="94"/>
    <x v="447"/>
    <d v="2019-08-24T00:00:00"/>
    <d v="2019-08-30T00:00:00"/>
    <x v="5"/>
    <n v="423.53"/>
    <x v="9356"/>
    <n v="122.82"/>
    <x v="1"/>
  </r>
  <r>
    <n v="551314"/>
    <x v="2"/>
    <x v="1"/>
    <x v="5"/>
    <n v="60"/>
    <x v="446"/>
    <d v="2019-08-23T00:00:00"/>
    <d v="2019-08-26T00:00:00"/>
    <x v="3"/>
    <n v="793.58"/>
    <x v="3015"/>
    <n v="277.75"/>
    <x v="1"/>
  </r>
  <r>
    <n v="754389"/>
    <x v="0"/>
    <x v="1"/>
    <x v="5"/>
    <n v="155"/>
    <x v="447"/>
    <d v="2019-08-22T00:00:00"/>
    <d v="2019-08-23T00:00:00"/>
    <x v="2"/>
    <n v="1438.22"/>
    <x v="9357"/>
    <n v="517.76"/>
    <x v="1"/>
  </r>
  <r>
    <n v="137343"/>
    <x v="0"/>
    <x v="0"/>
    <x v="4"/>
    <n v="332"/>
    <x v="446"/>
    <d v="2019-08-24T00:00:00"/>
    <d v="2019-08-29T00:00:00"/>
    <x v="1"/>
    <n v="1313.2"/>
    <x v="9358"/>
    <n v="604.07000000000005"/>
    <x v="1"/>
  </r>
  <r>
    <n v="177660"/>
    <x v="1"/>
    <x v="2"/>
    <x v="4"/>
    <n v="46"/>
    <x v="447"/>
    <d v="2019-08-24T00:00:00"/>
    <d v="2019-08-25T00:00:00"/>
    <x v="0"/>
    <n v="1760.92"/>
    <x v="4229"/>
    <n v="475.45000000000005"/>
    <x v="1"/>
  </r>
  <r>
    <n v="53646"/>
    <x v="2"/>
    <x v="1"/>
    <x v="2"/>
    <n v="56"/>
    <x v="446"/>
    <d v="2019-08-23T00:00:00"/>
    <d v="2019-08-29T00:00:00"/>
    <x v="0"/>
    <n v="1935.93"/>
    <x v="4473"/>
    <n v="871.17000000000007"/>
    <x v="1"/>
  </r>
  <r>
    <n v="638235"/>
    <x v="1"/>
    <x v="2"/>
    <x v="3"/>
    <n v="343"/>
    <x v="447"/>
    <d v="2019-08-23T00:00:00"/>
    <d v="2019-08-29T00:00:00"/>
    <x v="1"/>
    <n v="1507.06"/>
    <x v="4454"/>
    <n v="105.49000000000001"/>
    <x v="1"/>
  </r>
  <r>
    <n v="174034"/>
    <x v="1"/>
    <x v="0"/>
    <x v="4"/>
    <n v="63"/>
    <x v="447"/>
    <d v="2019-08-22T00:00:00"/>
    <d v="2019-08-23T00:00:00"/>
    <x v="2"/>
    <n v="796.25"/>
    <x v="6978"/>
    <n v="278.69000000000005"/>
    <x v="1"/>
  </r>
  <r>
    <n v="957963"/>
    <x v="0"/>
    <x v="3"/>
    <x v="3"/>
    <n v="51"/>
    <x v="447"/>
    <d v="2019-08-24T00:00:00"/>
    <d v="2019-08-30T00:00:00"/>
    <x v="0"/>
    <n v="1700.22"/>
    <x v="3430"/>
    <n v="204.02999999999997"/>
    <x v="1"/>
  </r>
  <r>
    <n v="852811"/>
    <x v="3"/>
    <x v="3"/>
    <x v="0"/>
    <n v="334"/>
    <x v="448"/>
    <d v="2019-08-23T00:00:00"/>
    <d v="2019-08-24T00:00:00"/>
    <x v="3"/>
    <n v="1351.9"/>
    <x v="9359"/>
    <n v="446.13000000000011"/>
    <x v="1"/>
  </r>
  <r>
    <n v="466177"/>
    <x v="2"/>
    <x v="1"/>
    <x v="2"/>
    <n v="192"/>
    <x v="447"/>
    <d v="2019-08-23T00:00:00"/>
    <d v="2019-08-30T00:00:00"/>
    <x v="1"/>
    <n v="727.56"/>
    <x v="9360"/>
    <n v="327.39999999999992"/>
    <x v="1"/>
  </r>
  <r>
    <n v="313412"/>
    <x v="1"/>
    <x v="1"/>
    <x v="3"/>
    <n v="31"/>
    <x v="448"/>
    <d v="2019-08-25T00:00:00"/>
    <d v="2019-08-30T00:00:00"/>
    <x v="0"/>
    <n v="1956.53"/>
    <x v="9361"/>
    <n v="684.79"/>
    <x v="1"/>
  </r>
  <r>
    <n v="893767"/>
    <x v="1"/>
    <x v="2"/>
    <x v="5"/>
    <n v="231"/>
    <x v="448"/>
    <d v="2019-08-25T00:00:00"/>
    <d v="2019-09-01T00:00:00"/>
    <x v="3"/>
    <n v="416"/>
    <x v="9362"/>
    <n v="203.84"/>
    <x v="1"/>
  </r>
  <r>
    <n v="339514"/>
    <x v="0"/>
    <x v="2"/>
    <x v="2"/>
    <n v="1"/>
    <x v="448"/>
    <d v="2019-08-25T00:00:00"/>
    <d v="2019-08-27T00:00:00"/>
    <x v="3"/>
    <n v="1838.7"/>
    <x v="9363"/>
    <n v="459.67000000000007"/>
    <x v="1"/>
  </r>
  <r>
    <n v="320211"/>
    <x v="1"/>
    <x v="1"/>
    <x v="5"/>
    <n v="291"/>
    <x v="447"/>
    <d v="2019-08-23T00:00:00"/>
    <d v="2019-08-25T00:00:00"/>
    <x v="1"/>
    <n v="457.38"/>
    <x v="8074"/>
    <n v="45.740000000000009"/>
    <x v="1"/>
  </r>
  <r>
    <n v="434096"/>
    <x v="0"/>
    <x v="1"/>
    <x v="3"/>
    <n v="321"/>
    <x v="448"/>
    <d v="2019-08-25T00:00:00"/>
    <d v="2019-09-01T00:00:00"/>
    <x v="0"/>
    <n v="246.25"/>
    <x v="522"/>
    <n v="27.090000000000003"/>
    <x v="1"/>
  </r>
  <r>
    <n v="759666"/>
    <x v="0"/>
    <x v="0"/>
    <x v="0"/>
    <n v="260"/>
    <x v="448"/>
    <d v="2019-08-26T00:00:00"/>
    <d v="2019-08-28T00:00:00"/>
    <x v="3"/>
    <n v="1331.9"/>
    <x v="9364"/>
    <n v="479.48000000000013"/>
    <x v="1"/>
  </r>
  <r>
    <n v="227788"/>
    <x v="1"/>
    <x v="3"/>
    <x v="5"/>
    <n v="244"/>
    <x v="447"/>
    <d v="2019-08-24T00:00:00"/>
    <d v="2019-08-26T00:00:00"/>
    <x v="1"/>
    <n v="443.32"/>
    <x v="706"/>
    <n v="137.43"/>
    <x v="1"/>
  </r>
  <r>
    <n v="52836"/>
    <x v="0"/>
    <x v="0"/>
    <x v="2"/>
    <n v="132"/>
    <x v="448"/>
    <d v="2019-08-23T00:00:00"/>
    <d v="2019-08-25T00:00:00"/>
    <x v="2"/>
    <n v="1072.71"/>
    <x v="9365"/>
    <n v="493.45000000000005"/>
    <x v="1"/>
  </r>
  <r>
    <n v="821051"/>
    <x v="0"/>
    <x v="1"/>
    <x v="3"/>
    <n v="280"/>
    <x v="449"/>
    <d v="2019-08-25T00:00:00"/>
    <d v="2019-08-26T00:00:00"/>
    <x v="5"/>
    <n v="928.98"/>
    <x v="1271"/>
    <n v="390.17000000000007"/>
    <x v="1"/>
  </r>
  <r>
    <n v="969960"/>
    <x v="0"/>
    <x v="3"/>
    <x v="5"/>
    <n v="194"/>
    <x v="449"/>
    <d v="2019-08-24T00:00:00"/>
    <d v="2019-08-27T00:00:00"/>
    <x v="4"/>
    <n v="611.20000000000005"/>
    <x v="9366"/>
    <n v="97.790000000000077"/>
    <x v="1"/>
  </r>
  <r>
    <n v="768907"/>
    <x v="3"/>
    <x v="0"/>
    <x v="3"/>
    <n v="366"/>
    <x v="449"/>
    <d v="2019-08-26T00:00:00"/>
    <d v="2019-08-31T00:00:00"/>
    <x v="4"/>
    <n v="378.7"/>
    <x v="9367"/>
    <n v="147.69"/>
    <x v="1"/>
  </r>
  <r>
    <n v="689204"/>
    <x v="0"/>
    <x v="2"/>
    <x v="5"/>
    <n v="85"/>
    <x v="449"/>
    <d v="2019-08-24T00:00:00"/>
    <d v="2019-08-29T00:00:00"/>
    <x v="1"/>
    <n v="479.79"/>
    <x v="9368"/>
    <n v="67.170000000000016"/>
    <x v="1"/>
  </r>
  <r>
    <n v="502615"/>
    <x v="2"/>
    <x v="0"/>
    <x v="3"/>
    <n v="287"/>
    <x v="449"/>
    <d v="2019-08-26T00:00:00"/>
    <d v="2019-08-27T00:00:00"/>
    <x v="5"/>
    <n v="608.6"/>
    <x v="2674"/>
    <n v="91.290000000000077"/>
    <x v="1"/>
  </r>
  <r>
    <n v="209103"/>
    <x v="3"/>
    <x v="2"/>
    <x v="5"/>
    <n v="295"/>
    <x v="449"/>
    <d v="2019-08-25T00:00:00"/>
    <d v="2019-08-31T00:00:00"/>
    <x v="2"/>
    <n v="1922.88"/>
    <x v="9369"/>
    <n v="365.35000000000014"/>
    <x v="1"/>
  </r>
  <r>
    <n v="443972"/>
    <x v="0"/>
    <x v="1"/>
    <x v="5"/>
    <n v="155"/>
    <x v="448"/>
    <d v="2019-08-24T00:00:00"/>
    <d v="2019-08-29T00:00:00"/>
    <x v="4"/>
    <n v="1810.25"/>
    <x v="9370"/>
    <n v="778.41000000000008"/>
    <x v="1"/>
  </r>
  <r>
    <n v="155137"/>
    <x v="1"/>
    <x v="2"/>
    <x v="0"/>
    <n v="168"/>
    <x v="450"/>
    <d v="2019-08-28T00:00:00"/>
    <d v="2019-09-04T00:00:00"/>
    <x v="2"/>
    <n v="824.18"/>
    <x v="1774"/>
    <n v="271.9799999999999"/>
    <x v="1"/>
  </r>
  <r>
    <n v="931880"/>
    <x v="0"/>
    <x v="1"/>
    <x v="5"/>
    <n v="314"/>
    <x v="449"/>
    <d v="2019-08-25T00:00:00"/>
    <d v="2019-08-26T00:00:00"/>
    <x v="3"/>
    <n v="1561.15"/>
    <x v="9371"/>
    <n v="187.34000000000015"/>
    <x v="1"/>
  </r>
  <r>
    <n v="598353"/>
    <x v="3"/>
    <x v="2"/>
    <x v="4"/>
    <n v="210"/>
    <x v="449"/>
    <d v="2019-08-28T00:00:00"/>
    <d v="2019-09-02T00:00:00"/>
    <x v="3"/>
    <n v="1770.01"/>
    <x v="351"/>
    <n v="619.5"/>
    <x v="1"/>
  </r>
  <r>
    <n v="81465"/>
    <x v="1"/>
    <x v="3"/>
    <x v="4"/>
    <n v="141"/>
    <x v="449"/>
    <d v="2019-08-26T00:00:00"/>
    <d v="2019-08-28T00:00:00"/>
    <x v="0"/>
    <n v="685.1"/>
    <x v="6852"/>
    <n v="301.44"/>
    <x v="1"/>
  </r>
  <r>
    <n v="804112"/>
    <x v="0"/>
    <x v="0"/>
    <x v="3"/>
    <n v="4"/>
    <x v="449"/>
    <d v="2019-08-26T00:00:00"/>
    <d v="2019-08-30T00:00:00"/>
    <x v="0"/>
    <n v="1313.2"/>
    <x v="9358"/>
    <n v="604.07000000000005"/>
    <x v="1"/>
  </r>
  <r>
    <n v="65485"/>
    <x v="1"/>
    <x v="2"/>
    <x v="1"/>
    <n v="48"/>
    <x v="449"/>
    <d v="2019-08-25T00:00:00"/>
    <d v="2019-08-27T00:00:00"/>
    <x v="2"/>
    <n v="856.09"/>
    <x v="754"/>
    <n v="154.10000000000002"/>
    <x v="1"/>
  </r>
  <r>
    <n v="887562"/>
    <x v="1"/>
    <x v="2"/>
    <x v="1"/>
    <n v="78"/>
    <x v="450"/>
    <d v="2019-08-29T00:00:00"/>
    <d v="2019-09-03T00:00:00"/>
    <x v="0"/>
    <n v="1716.73"/>
    <x v="6899"/>
    <n v="515.02"/>
    <x v="1"/>
  </r>
  <r>
    <n v="293857"/>
    <x v="0"/>
    <x v="0"/>
    <x v="3"/>
    <n v="114"/>
    <x v="451"/>
    <d v="2019-08-26T00:00:00"/>
    <d v="2019-08-31T00:00:00"/>
    <x v="3"/>
    <n v="1964.68"/>
    <x v="9372"/>
    <n v="98.230000000000018"/>
    <x v="1"/>
  </r>
  <r>
    <n v="864294"/>
    <x v="0"/>
    <x v="2"/>
    <x v="2"/>
    <n v="340"/>
    <x v="450"/>
    <d v="2019-08-28T00:00:00"/>
    <d v="2019-08-31T00:00:00"/>
    <x v="3"/>
    <n v="1314.61"/>
    <x v="9373"/>
    <n v="210.33999999999992"/>
    <x v="1"/>
  </r>
  <r>
    <n v="166283"/>
    <x v="2"/>
    <x v="1"/>
    <x v="5"/>
    <n v="201"/>
    <x v="450"/>
    <d v="2019-08-29T00:00:00"/>
    <d v="2019-09-05T00:00:00"/>
    <x v="1"/>
    <n v="1438.22"/>
    <x v="9374"/>
    <n v="100.68000000000006"/>
    <x v="1"/>
  </r>
  <r>
    <n v="674283"/>
    <x v="2"/>
    <x v="1"/>
    <x v="3"/>
    <n v="262"/>
    <x v="451"/>
    <d v="2019-08-28T00:00:00"/>
    <d v="2019-08-31T00:00:00"/>
    <x v="1"/>
    <n v="480.91"/>
    <x v="9375"/>
    <n v="134.65000000000003"/>
    <x v="1"/>
  </r>
  <r>
    <n v="701116"/>
    <x v="0"/>
    <x v="0"/>
    <x v="2"/>
    <n v="295"/>
    <x v="451"/>
    <d v="2019-08-29T00:00:00"/>
    <d v="2019-09-05T00:00:00"/>
    <x v="1"/>
    <n v="867.1"/>
    <x v="2579"/>
    <n v="381.52000000000004"/>
    <x v="1"/>
  </r>
  <r>
    <n v="915834"/>
    <x v="1"/>
    <x v="1"/>
    <x v="1"/>
    <n v="259"/>
    <x v="450"/>
    <d v="2019-08-28T00:00:00"/>
    <d v="2019-09-02T00:00:00"/>
    <x v="1"/>
    <n v="974.1"/>
    <x v="9376"/>
    <n v="438.34000000000003"/>
    <x v="1"/>
  </r>
  <r>
    <n v="864447"/>
    <x v="3"/>
    <x v="3"/>
    <x v="4"/>
    <n v="248"/>
    <x v="451"/>
    <d v="2019-08-26T00:00:00"/>
    <d v="2019-08-28T00:00:00"/>
    <x v="3"/>
    <n v="1706.2"/>
    <x v="9377"/>
    <n v="716.6"/>
    <x v="1"/>
  </r>
  <r>
    <n v="791875"/>
    <x v="1"/>
    <x v="3"/>
    <x v="2"/>
    <n v="67"/>
    <x v="451"/>
    <d v="2019-08-28T00:00:00"/>
    <d v="2019-08-29T00:00:00"/>
    <x v="1"/>
    <n v="1727.83"/>
    <x v="9378"/>
    <n v="535.62999999999988"/>
    <x v="1"/>
  </r>
  <r>
    <n v="723437"/>
    <x v="3"/>
    <x v="3"/>
    <x v="0"/>
    <n v="38"/>
    <x v="452"/>
    <d v="2019-08-28T00:00:00"/>
    <d v="2019-08-30T00:00:00"/>
    <x v="4"/>
    <n v="484.22"/>
    <x v="3496"/>
    <n v="237.27000000000004"/>
    <x v="1"/>
  </r>
  <r>
    <n v="71922"/>
    <x v="0"/>
    <x v="3"/>
    <x v="4"/>
    <n v="347"/>
    <x v="452"/>
    <d v="2019-08-27T00:00:00"/>
    <d v="2019-09-01T00:00:00"/>
    <x v="3"/>
    <n v="1924.39"/>
    <x v="5683"/>
    <n v="384.88000000000011"/>
    <x v="1"/>
  </r>
  <r>
    <n v="544572"/>
    <x v="0"/>
    <x v="1"/>
    <x v="2"/>
    <n v="288"/>
    <x v="452"/>
    <d v="2019-08-30T00:00:00"/>
    <d v="2019-09-04T00:00:00"/>
    <x v="4"/>
    <n v="1724.52"/>
    <x v="9379"/>
    <n v="310.41000000000008"/>
    <x v="1"/>
  </r>
  <r>
    <n v="20296"/>
    <x v="2"/>
    <x v="1"/>
    <x v="0"/>
    <n v="225"/>
    <x v="451"/>
    <d v="2019-08-28T00:00:00"/>
    <d v="2019-09-04T00:00:00"/>
    <x v="1"/>
    <n v="1518.64"/>
    <x v="4964"/>
    <n v="273.36000000000013"/>
    <x v="1"/>
  </r>
  <r>
    <n v="65810"/>
    <x v="0"/>
    <x v="1"/>
    <x v="2"/>
    <n v="288"/>
    <x v="452"/>
    <d v="2019-08-27T00:00:00"/>
    <d v="2019-08-30T00:00:00"/>
    <x v="0"/>
    <n v="656.03"/>
    <x v="4239"/>
    <n v="308.33"/>
    <x v="1"/>
  </r>
  <r>
    <n v="626393"/>
    <x v="3"/>
    <x v="0"/>
    <x v="0"/>
    <n v="85"/>
    <x v="451"/>
    <d v="2019-08-28T00:00:00"/>
    <d v="2019-09-01T00:00:00"/>
    <x v="4"/>
    <n v="1338.98"/>
    <x v="9380"/>
    <n v="562.37"/>
    <x v="1"/>
  </r>
  <r>
    <n v="261951"/>
    <x v="0"/>
    <x v="0"/>
    <x v="5"/>
    <n v="67"/>
    <x v="452"/>
    <d v="2019-08-29T00:00:00"/>
    <d v="2019-09-04T00:00:00"/>
    <x v="3"/>
    <n v="540.25"/>
    <x v="5635"/>
    <n v="189.08999999999997"/>
    <x v="1"/>
  </r>
  <r>
    <n v="848673"/>
    <x v="2"/>
    <x v="1"/>
    <x v="5"/>
    <n v="332"/>
    <x v="451"/>
    <d v="2019-08-29T00:00:00"/>
    <d v="2019-08-31T00:00:00"/>
    <x v="5"/>
    <n v="1700.22"/>
    <x v="9381"/>
    <n v="340.03999999999996"/>
    <x v="1"/>
  </r>
  <r>
    <n v="130146"/>
    <x v="3"/>
    <x v="3"/>
    <x v="0"/>
    <n v="262"/>
    <x v="451"/>
    <d v="2019-08-30T00:00:00"/>
    <d v="2019-09-04T00:00:00"/>
    <x v="2"/>
    <n v="950.69"/>
    <x v="9382"/>
    <n v="418.30000000000007"/>
    <x v="1"/>
  </r>
  <r>
    <n v="203702"/>
    <x v="0"/>
    <x v="3"/>
    <x v="4"/>
    <n v="103"/>
    <x v="452"/>
    <d v="2019-08-31T00:00:00"/>
    <d v="2019-09-01T00:00:00"/>
    <x v="5"/>
    <n v="1386.52"/>
    <x v="9383"/>
    <n v="568.47"/>
    <x v="1"/>
  </r>
  <r>
    <n v="67510"/>
    <x v="3"/>
    <x v="0"/>
    <x v="1"/>
    <n v="286"/>
    <x v="452"/>
    <d v="2019-08-28T00:00:00"/>
    <d v="2019-08-30T00:00:00"/>
    <x v="5"/>
    <n v="1152.07"/>
    <x v="398"/>
    <n v="529.94999999999993"/>
    <x v="1"/>
  </r>
  <r>
    <n v="546963"/>
    <x v="0"/>
    <x v="1"/>
    <x v="5"/>
    <n v="46"/>
    <x v="452"/>
    <d v="2019-08-28T00:00:00"/>
    <d v="2019-09-04T00:00:00"/>
    <x v="3"/>
    <n v="212.82"/>
    <x v="9384"/>
    <n v="97.899999999999991"/>
    <x v="1"/>
  </r>
  <r>
    <n v="987029"/>
    <x v="3"/>
    <x v="0"/>
    <x v="5"/>
    <n v="92"/>
    <x v="453"/>
    <d v="2019-08-28T00:00:00"/>
    <d v="2019-09-02T00:00:00"/>
    <x v="5"/>
    <n v="825.7"/>
    <x v="9385"/>
    <n v="264.22000000000003"/>
    <x v="1"/>
  </r>
  <r>
    <n v="674039"/>
    <x v="1"/>
    <x v="2"/>
    <x v="5"/>
    <n v="121"/>
    <x v="452"/>
    <d v="2019-08-28T00:00:00"/>
    <d v="2019-09-04T00:00:00"/>
    <x v="2"/>
    <n v="284.52"/>
    <x v="9386"/>
    <n v="65.439999999999969"/>
    <x v="1"/>
  </r>
  <r>
    <n v="843930"/>
    <x v="0"/>
    <x v="1"/>
    <x v="5"/>
    <n v="343"/>
    <x v="454"/>
    <d v="2019-08-31T00:00:00"/>
    <d v="2019-09-01T00:00:00"/>
    <x v="2"/>
    <n v="667.73"/>
    <x v="7039"/>
    <n v="86.800000000000068"/>
    <x v="1"/>
  </r>
  <r>
    <n v="702322"/>
    <x v="0"/>
    <x v="3"/>
    <x v="5"/>
    <n v="11"/>
    <x v="454"/>
    <d v="2019-08-29T00:00:00"/>
    <d v="2019-08-31T00:00:00"/>
    <x v="5"/>
    <n v="824.18"/>
    <x v="9387"/>
    <n v="313.18999999999994"/>
    <x v="1"/>
  </r>
  <r>
    <n v="797569"/>
    <x v="1"/>
    <x v="2"/>
    <x v="3"/>
    <n v="255"/>
    <x v="453"/>
    <d v="2019-09-01T00:00:00"/>
    <d v="2019-09-06T00:00:00"/>
    <x v="3"/>
    <n v="1029.55"/>
    <x v="2636"/>
    <n v="277.9799999999999"/>
    <x v="1"/>
  </r>
  <r>
    <n v="745628"/>
    <x v="0"/>
    <x v="0"/>
    <x v="3"/>
    <n v="283"/>
    <x v="454"/>
    <d v="2019-09-01T00:00:00"/>
    <d v="2019-09-02T00:00:00"/>
    <x v="1"/>
    <n v="1848.66"/>
    <x v="9388"/>
    <n v="443.68000000000006"/>
    <x v="1"/>
  </r>
  <r>
    <n v="22420"/>
    <x v="1"/>
    <x v="3"/>
    <x v="3"/>
    <n v="188"/>
    <x v="453"/>
    <d v="2019-08-31T00:00:00"/>
    <d v="2019-09-02T00:00:00"/>
    <x v="5"/>
    <n v="1152.3399999999999"/>
    <x v="3064"/>
    <n v="460.93999999999994"/>
    <x v="1"/>
  </r>
  <r>
    <n v="294528"/>
    <x v="0"/>
    <x v="0"/>
    <x v="3"/>
    <n v="300"/>
    <x v="453"/>
    <d v="2019-08-30T00:00:00"/>
    <d v="2019-08-31T00:00:00"/>
    <x v="4"/>
    <n v="1778.9"/>
    <x v="1461"/>
    <n v="658.19"/>
    <x v="1"/>
  </r>
  <r>
    <n v="989553"/>
    <x v="0"/>
    <x v="1"/>
    <x v="2"/>
    <n v="2"/>
    <x v="454"/>
    <d v="2019-08-30T00:00:00"/>
    <d v="2019-09-01T00:00:00"/>
    <x v="0"/>
    <n v="878.46"/>
    <x v="5343"/>
    <n v="430.45000000000005"/>
    <x v="1"/>
  </r>
  <r>
    <n v="429011"/>
    <x v="2"/>
    <x v="3"/>
    <x v="5"/>
    <n v="22"/>
    <x v="454"/>
    <d v="2019-08-31T00:00:00"/>
    <d v="2019-09-07T00:00:00"/>
    <x v="3"/>
    <n v="1699.04"/>
    <x v="9389"/>
    <n v="271.84999999999991"/>
    <x v="1"/>
  </r>
  <r>
    <n v="213759"/>
    <x v="1"/>
    <x v="0"/>
    <x v="5"/>
    <n v="85"/>
    <x v="454"/>
    <d v="2019-08-30T00:00:00"/>
    <d v="2019-09-04T00:00:00"/>
    <x v="2"/>
    <n v="1556.05"/>
    <x v="9390"/>
    <n v="684.66"/>
    <x v="1"/>
  </r>
  <r>
    <n v="173800"/>
    <x v="2"/>
    <x v="1"/>
    <x v="2"/>
    <n v="59"/>
    <x v="455"/>
    <d v="2019-08-31T00:00:00"/>
    <d v="2019-09-05T00:00:00"/>
    <x v="2"/>
    <n v="443.32"/>
    <x v="9391"/>
    <n v="79.800000000000011"/>
    <x v="1"/>
  </r>
  <r>
    <n v="764070"/>
    <x v="1"/>
    <x v="2"/>
    <x v="0"/>
    <n v="272"/>
    <x v="455"/>
    <d v="2019-09-01T00:00:00"/>
    <d v="2019-09-06T00:00:00"/>
    <x v="3"/>
    <n v="1782.06"/>
    <x v="9392"/>
    <n v="623.72"/>
    <x v="1"/>
  </r>
  <r>
    <n v="228663"/>
    <x v="1"/>
    <x v="3"/>
    <x v="1"/>
    <n v="307"/>
    <x v="454"/>
    <d v="2019-09-01T00:00:00"/>
    <d v="2019-09-07T00:00:00"/>
    <x v="4"/>
    <n v="1768.77"/>
    <x v="4811"/>
    <n v="265.31999999999994"/>
    <x v="1"/>
  </r>
  <r>
    <n v="513663"/>
    <x v="1"/>
    <x v="2"/>
    <x v="0"/>
    <n v="83"/>
    <x v="455"/>
    <d v="2019-09-02T00:00:00"/>
    <d v="2019-09-07T00:00:00"/>
    <x v="4"/>
    <n v="1920.08"/>
    <x v="9393"/>
    <n v="364.81999999999994"/>
    <x v="1"/>
  </r>
  <r>
    <n v="597383"/>
    <x v="0"/>
    <x v="0"/>
    <x v="3"/>
    <n v="167"/>
    <x v="454"/>
    <d v="2019-08-30T00:00:00"/>
    <d v="2019-09-02T00:00:00"/>
    <x v="0"/>
    <n v="225.86"/>
    <x v="9394"/>
    <n v="24.840000000000003"/>
    <x v="1"/>
  </r>
  <r>
    <n v="181416"/>
    <x v="2"/>
    <x v="1"/>
    <x v="1"/>
    <n v="95"/>
    <x v="454"/>
    <d v="2019-08-30T00:00:00"/>
    <d v="2019-09-03T00:00:00"/>
    <x v="5"/>
    <n v="385.78"/>
    <x v="9395"/>
    <n v="111.88"/>
    <x v="1"/>
  </r>
  <r>
    <n v="919668"/>
    <x v="0"/>
    <x v="2"/>
    <x v="4"/>
    <n v="119"/>
    <x v="454"/>
    <d v="2019-08-30T00:00:00"/>
    <d v="2019-08-31T00:00:00"/>
    <x v="2"/>
    <n v="1945.71"/>
    <x v="9396"/>
    <n v="681"/>
    <x v="1"/>
  </r>
  <r>
    <n v="749158"/>
    <x v="2"/>
    <x v="1"/>
    <x v="2"/>
    <n v="326"/>
    <x v="454"/>
    <d v="2019-09-01T00:00:00"/>
    <d v="2019-09-03T00:00:00"/>
    <x v="4"/>
    <n v="1340.14"/>
    <x v="2857"/>
    <n v="402.04000000000008"/>
    <x v="1"/>
  </r>
  <r>
    <n v="335298"/>
    <x v="1"/>
    <x v="3"/>
    <x v="2"/>
    <n v="128"/>
    <x v="455"/>
    <d v="2019-09-03T00:00:00"/>
    <d v="2019-09-10T00:00:00"/>
    <x v="3"/>
    <n v="893"/>
    <x v="5728"/>
    <n v="366.13"/>
    <x v="1"/>
  </r>
  <r>
    <n v="351770"/>
    <x v="1"/>
    <x v="2"/>
    <x v="2"/>
    <n v="67"/>
    <x v="455"/>
    <d v="2019-09-01T00:00:00"/>
    <d v="2019-09-05T00:00:00"/>
    <x v="3"/>
    <n v="1096.01"/>
    <x v="9397"/>
    <n v="164.39999999999998"/>
    <x v="1"/>
  </r>
  <r>
    <n v="273951"/>
    <x v="2"/>
    <x v="0"/>
    <x v="2"/>
    <n v="356"/>
    <x v="455"/>
    <d v="2019-09-01T00:00:00"/>
    <d v="2019-09-08T00:00:00"/>
    <x v="1"/>
    <n v="372.24"/>
    <x v="3789"/>
    <n v="156.34"/>
    <x v="1"/>
  </r>
  <r>
    <n v="424620"/>
    <x v="2"/>
    <x v="1"/>
    <x v="5"/>
    <n v="343"/>
    <x v="455"/>
    <d v="2019-08-31T00:00:00"/>
    <d v="2019-09-06T00:00:00"/>
    <x v="0"/>
    <n v="225.42"/>
    <x v="9398"/>
    <n v="45.079999999999984"/>
    <x v="1"/>
  </r>
  <r>
    <n v="7380"/>
    <x v="0"/>
    <x v="0"/>
    <x v="3"/>
    <n v="185"/>
    <x v="457"/>
    <d v="2019-09-04T00:00:00"/>
    <d v="2019-09-09T00:00:00"/>
    <x v="0"/>
    <n v="1020.87"/>
    <x v="9399"/>
    <n v="275.63"/>
    <x v="1"/>
  </r>
  <r>
    <n v="890849"/>
    <x v="0"/>
    <x v="2"/>
    <x v="1"/>
    <n v="36"/>
    <x v="456"/>
    <d v="2019-09-04T00:00:00"/>
    <d v="2019-09-06T00:00:00"/>
    <x v="4"/>
    <n v="1768.77"/>
    <x v="9400"/>
    <n v="477.56999999999994"/>
    <x v="1"/>
  </r>
  <r>
    <n v="350720"/>
    <x v="2"/>
    <x v="0"/>
    <x v="4"/>
    <n v="125"/>
    <x v="456"/>
    <d v="2019-09-02T00:00:00"/>
    <d v="2019-09-08T00:00:00"/>
    <x v="2"/>
    <n v="922.91"/>
    <x v="175"/>
    <n v="350.70999999999992"/>
    <x v="1"/>
  </r>
  <r>
    <n v="42039"/>
    <x v="0"/>
    <x v="0"/>
    <x v="4"/>
    <n v="270"/>
    <x v="457"/>
    <d v="2019-09-04T00:00:00"/>
    <d v="2019-09-05T00:00:00"/>
    <x v="2"/>
    <n v="238.26"/>
    <x v="9401"/>
    <n v="92.919999999999987"/>
    <x v="1"/>
  </r>
  <r>
    <n v="796900"/>
    <x v="0"/>
    <x v="2"/>
    <x v="4"/>
    <n v="223"/>
    <x v="457"/>
    <d v="2019-09-02T00:00:00"/>
    <d v="2019-09-03T00:00:00"/>
    <x v="2"/>
    <n v="971.02"/>
    <x v="9402"/>
    <n v="145.64999999999998"/>
    <x v="1"/>
  </r>
  <r>
    <n v="97647"/>
    <x v="0"/>
    <x v="0"/>
    <x v="4"/>
    <n v="183"/>
    <x v="456"/>
    <d v="2019-09-02T00:00:00"/>
    <d v="2019-09-08T00:00:00"/>
    <x v="5"/>
    <n v="1787.73"/>
    <x v="9403"/>
    <n v="750.84999999999991"/>
    <x v="1"/>
  </r>
  <r>
    <n v="704832"/>
    <x v="1"/>
    <x v="0"/>
    <x v="4"/>
    <n v="92"/>
    <x v="457"/>
    <d v="2019-09-02T00:00:00"/>
    <d v="2019-09-06T00:00:00"/>
    <x v="4"/>
    <n v="1526.13"/>
    <x v="9404"/>
    <n v="137.35000000000014"/>
    <x v="1"/>
  </r>
  <r>
    <n v="218948"/>
    <x v="0"/>
    <x v="3"/>
    <x v="4"/>
    <n v="333"/>
    <x v="456"/>
    <d v="2019-09-02T00:00:00"/>
    <d v="2019-09-07T00:00:00"/>
    <x v="1"/>
    <n v="926.93"/>
    <x v="2928"/>
    <n v="203.91999999999996"/>
    <x v="1"/>
  </r>
  <r>
    <n v="65247"/>
    <x v="1"/>
    <x v="3"/>
    <x v="1"/>
    <n v="235"/>
    <x v="456"/>
    <d v="2019-09-01T00:00:00"/>
    <d v="2019-09-02T00:00:00"/>
    <x v="1"/>
    <n v="1159.22"/>
    <x v="9405"/>
    <n v="556.43000000000006"/>
    <x v="1"/>
  </r>
  <r>
    <n v="300005"/>
    <x v="1"/>
    <x v="2"/>
    <x v="2"/>
    <n v="2"/>
    <x v="457"/>
    <d v="2019-09-02T00:00:00"/>
    <d v="2019-09-09T00:00:00"/>
    <x v="0"/>
    <n v="1049.29"/>
    <x v="9406"/>
    <n v="272.81999999999994"/>
    <x v="1"/>
  </r>
  <r>
    <n v="792547"/>
    <x v="2"/>
    <x v="3"/>
    <x v="3"/>
    <n v="60"/>
    <x v="456"/>
    <d v="2019-09-03T00:00:00"/>
    <d v="2019-09-08T00:00:00"/>
    <x v="4"/>
    <n v="1896.41"/>
    <x v="9407"/>
    <n v="170.68000000000006"/>
    <x v="1"/>
  </r>
  <r>
    <n v="591135"/>
    <x v="0"/>
    <x v="0"/>
    <x v="3"/>
    <n v="45"/>
    <x v="457"/>
    <d v="2019-09-05T00:00:00"/>
    <d v="2019-09-11T00:00:00"/>
    <x v="3"/>
    <n v="1284.72"/>
    <x v="9408"/>
    <n v="590.97"/>
    <x v="1"/>
  </r>
  <r>
    <n v="761032"/>
    <x v="1"/>
    <x v="3"/>
    <x v="1"/>
    <n v="145"/>
    <x v="458"/>
    <d v="2019-09-03T00:00:00"/>
    <d v="2019-09-09T00:00:00"/>
    <x v="0"/>
    <n v="1442.37"/>
    <x v="9409"/>
    <n v="620.21999999999991"/>
    <x v="1"/>
  </r>
  <r>
    <n v="224068"/>
    <x v="3"/>
    <x v="2"/>
    <x v="2"/>
    <n v="296"/>
    <x v="457"/>
    <d v="2019-09-04T00:00:00"/>
    <d v="2019-09-09T00:00:00"/>
    <x v="0"/>
    <n v="1810.25"/>
    <x v="9410"/>
    <n v="325.83999999999992"/>
    <x v="1"/>
  </r>
  <r>
    <n v="430070"/>
    <x v="0"/>
    <x v="1"/>
    <x v="3"/>
    <n v="303"/>
    <x v="458"/>
    <d v="2019-09-02T00:00:00"/>
    <d v="2019-09-04T00:00:00"/>
    <x v="4"/>
    <n v="926.93"/>
    <x v="9411"/>
    <n v="129.76999999999998"/>
    <x v="1"/>
  </r>
  <r>
    <n v="105463"/>
    <x v="0"/>
    <x v="3"/>
    <x v="2"/>
    <n v="71"/>
    <x v="457"/>
    <d v="2019-09-02T00:00:00"/>
    <d v="2019-09-05T00:00:00"/>
    <x v="5"/>
    <n v="1442.37"/>
    <x v="2397"/>
    <n v="475.9799999999999"/>
    <x v="1"/>
  </r>
  <r>
    <n v="644757"/>
    <x v="1"/>
    <x v="2"/>
    <x v="5"/>
    <n v="87"/>
    <x v="458"/>
    <d v="2019-09-04T00:00:00"/>
    <d v="2019-09-11T00:00:00"/>
    <x v="5"/>
    <n v="561.15"/>
    <x v="1928"/>
    <n v="151.51"/>
    <x v="1"/>
  </r>
  <r>
    <n v="265037"/>
    <x v="1"/>
    <x v="2"/>
    <x v="3"/>
    <n v="132"/>
    <x v="457"/>
    <d v="2019-09-05T00:00:00"/>
    <d v="2019-09-09T00:00:00"/>
    <x v="0"/>
    <n v="564.17999999999995"/>
    <x v="3783"/>
    <n v="214.38999999999993"/>
    <x v="1"/>
  </r>
  <r>
    <n v="828311"/>
    <x v="2"/>
    <x v="0"/>
    <x v="5"/>
    <n v="62"/>
    <x v="459"/>
    <d v="2019-09-04T00:00:00"/>
    <d v="2019-09-09T00:00:00"/>
    <x v="4"/>
    <n v="1922.88"/>
    <x v="9412"/>
    <n v="788.38000000000011"/>
    <x v="1"/>
  </r>
  <r>
    <n v="272552"/>
    <x v="1"/>
    <x v="1"/>
    <x v="3"/>
    <n v="149"/>
    <x v="459"/>
    <d v="2019-09-05T00:00:00"/>
    <d v="2019-09-10T00:00:00"/>
    <x v="2"/>
    <n v="1747.33"/>
    <x v="9413"/>
    <n v="297.04999999999995"/>
    <x v="1"/>
  </r>
  <r>
    <n v="600620"/>
    <x v="0"/>
    <x v="0"/>
    <x v="1"/>
    <n v="47"/>
    <x v="459"/>
    <d v="2019-09-03T00:00:00"/>
    <d v="2019-09-04T00:00:00"/>
    <x v="4"/>
    <n v="1259.06"/>
    <x v="9414"/>
    <n v="327.3599999999999"/>
    <x v="1"/>
  </r>
  <r>
    <n v="858378"/>
    <x v="2"/>
    <x v="3"/>
    <x v="1"/>
    <n v="131"/>
    <x v="459"/>
    <d v="2019-09-03T00:00:00"/>
    <d v="2019-09-04T00:00:00"/>
    <x v="0"/>
    <n v="1039.94"/>
    <x v="6976"/>
    <n v="301.58000000000004"/>
    <x v="1"/>
  </r>
  <r>
    <n v="970626"/>
    <x v="0"/>
    <x v="3"/>
    <x v="2"/>
    <n v="159"/>
    <x v="459"/>
    <d v="2019-09-03T00:00:00"/>
    <d v="2019-09-08T00:00:00"/>
    <x v="1"/>
    <n v="1698.44"/>
    <x v="9415"/>
    <n v="441.59000000000015"/>
    <x v="1"/>
  </r>
  <r>
    <n v="979066"/>
    <x v="0"/>
    <x v="2"/>
    <x v="2"/>
    <n v="35"/>
    <x v="459"/>
    <d v="2019-09-06T00:00:00"/>
    <d v="2019-09-10T00:00:00"/>
    <x v="3"/>
    <n v="531.20000000000005"/>
    <x v="9416"/>
    <n v="95.620000000000061"/>
    <x v="1"/>
  </r>
  <r>
    <n v="709298"/>
    <x v="1"/>
    <x v="3"/>
    <x v="5"/>
    <n v="321"/>
    <x v="458"/>
    <d v="2019-09-05T00:00:00"/>
    <d v="2019-09-08T00:00:00"/>
    <x v="0"/>
    <n v="940.27"/>
    <x v="9417"/>
    <n v="300.89"/>
    <x v="1"/>
  </r>
  <r>
    <n v="483260"/>
    <x v="0"/>
    <x v="1"/>
    <x v="0"/>
    <n v="337"/>
    <x v="458"/>
    <d v="2019-09-05T00:00:00"/>
    <d v="2019-09-08T00:00:00"/>
    <x v="4"/>
    <n v="1376.71"/>
    <x v="6356"/>
    <n v="330.41000000000008"/>
    <x v="1"/>
  </r>
  <r>
    <n v="489869"/>
    <x v="1"/>
    <x v="2"/>
    <x v="0"/>
    <n v="209"/>
    <x v="459"/>
    <d v="2019-09-03T00:00:00"/>
    <d v="2019-09-10T00:00:00"/>
    <x v="5"/>
    <n v="515.99"/>
    <x v="7919"/>
    <n v="175.44"/>
    <x v="1"/>
  </r>
  <r>
    <n v="137256"/>
    <x v="0"/>
    <x v="0"/>
    <x v="4"/>
    <n v="171"/>
    <x v="459"/>
    <d v="2019-09-04T00:00:00"/>
    <d v="2019-09-07T00:00:00"/>
    <x v="3"/>
    <n v="1000.25"/>
    <x v="6124"/>
    <n v="280.07000000000005"/>
    <x v="1"/>
  </r>
  <r>
    <n v="437315"/>
    <x v="2"/>
    <x v="0"/>
    <x v="4"/>
    <n v="246"/>
    <x v="458"/>
    <d v="2019-09-03T00:00:00"/>
    <d v="2019-09-06T00:00:00"/>
    <x v="3"/>
    <n v="922.94"/>
    <x v="360"/>
    <n v="55.380000000000109"/>
    <x v="1"/>
  </r>
  <r>
    <n v="245062"/>
    <x v="0"/>
    <x v="1"/>
    <x v="3"/>
    <n v="19"/>
    <x v="459"/>
    <d v="2019-09-05T00:00:00"/>
    <d v="2019-09-11T00:00:00"/>
    <x v="4"/>
    <n v="882.54"/>
    <x v="1278"/>
    <n v="317.70999999999992"/>
    <x v="1"/>
  </r>
  <r>
    <n v="944956"/>
    <x v="3"/>
    <x v="3"/>
    <x v="4"/>
    <n v="322"/>
    <x v="459"/>
    <d v="2019-09-06T00:00:00"/>
    <d v="2019-09-10T00:00:00"/>
    <x v="3"/>
    <n v="1207.1400000000001"/>
    <x v="4997"/>
    <n v="434.57000000000005"/>
    <x v="1"/>
  </r>
  <r>
    <n v="128401"/>
    <x v="0"/>
    <x v="1"/>
    <x v="2"/>
    <n v="252"/>
    <x v="461"/>
    <d v="2019-09-05T00:00:00"/>
    <d v="2019-09-10T00:00:00"/>
    <x v="2"/>
    <n v="1181.57"/>
    <x v="6648"/>
    <n v="153.59999999999991"/>
    <x v="1"/>
  </r>
  <r>
    <n v="567258"/>
    <x v="2"/>
    <x v="0"/>
    <x v="2"/>
    <n v="306"/>
    <x v="460"/>
    <d v="2019-09-06T00:00:00"/>
    <d v="2019-09-12T00:00:00"/>
    <x v="1"/>
    <n v="959.54"/>
    <x v="9418"/>
    <n v="431.78999999999996"/>
    <x v="1"/>
  </r>
  <r>
    <n v="202183"/>
    <x v="3"/>
    <x v="2"/>
    <x v="4"/>
    <n v="126"/>
    <x v="461"/>
    <d v="2019-09-07T00:00:00"/>
    <d v="2019-09-09T00:00:00"/>
    <x v="1"/>
    <n v="284.52"/>
    <x v="9419"/>
    <n v="68.279999999999973"/>
    <x v="1"/>
  </r>
  <r>
    <n v="760647"/>
    <x v="0"/>
    <x v="2"/>
    <x v="2"/>
    <n v="329"/>
    <x v="461"/>
    <d v="2019-09-07T00:00:00"/>
    <d v="2019-09-12T00:00:00"/>
    <x v="5"/>
    <n v="1236.3900000000001"/>
    <x v="9420"/>
    <n v="556.38000000000011"/>
    <x v="1"/>
  </r>
  <r>
    <n v="255989"/>
    <x v="0"/>
    <x v="0"/>
    <x v="4"/>
    <n v="72"/>
    <x v="460"/>
    <d v="2019-09-08T00:00:00"/>
    <d v="2019-09-14T00:00:00"/>
    <x v="1"/>
    <n v="1681.44"/>
    <x v="9421"/>
    <n v="386.73"/>
    <x v="1"/>
  </r>
  <r>
    <n v="545283"/>
    <x v="3"/>
    <x v="3"/>
    <x v="1"/>
    <n v="311"/>
    <x v="460"/>
    <d v="2019-09-05T00:00:00"/>
    <d v="2019-09-07T00:00:00"/>
    <x v="5"/>
    <n v="339.51"/>
    <x v="9422"/>
    <n v="98.45999999999998"/>
    <x v="1"/>
  </r>
  <r>
    <n v="1234"/>
    <x v="0"/>
    <x v="1"/>
    <x v="2"/>
    <n v="339"/>
    <x v="460"/>
    <d v="2019-09-07T00:00:00"/>
    <d v="2019-09-10T00:00:00"/>
    <x v="5"/>
    <n v="1822.71"/>
    <x v="3727"/>
    <n v="765.54"/>
    <x v="1"/>
  </r>
  <r>
    <n v="66202"/>
    <x v="0"/>
    <x v="1"/>
    <x v="1"/>
    <n v="200"/>
    <x v="461"/>
    <d v="2019-09-08T00:00:00"/>
    <d v="2019-09-14T00:00:00"/>
    <x v="5"/>
    <n v="1817.41"/>
    <x v="9423"/>
    <n v="672.44"/>
    <x v="1"/>
  </r>
  <r>
    <n v="679290"/>
    <x v="0"/>
    <x v="0"/>
    <x v="2"/>
    <n v="112"/>
    <x v="461"/>
    <d v="2019-09-05T00:00:00"/>
    <d v="2019-09-08T00:00:00"/>
    <x v="5"/>
    <n v="1331.03"/>
    <x v="6335"/>
    <n v="545.72"/>
    <x v="1"/>
  </r>
  <r>
    <n v="747966"/>
    <x v="1"/>
    <x v="3"/>
    <x v="5"/>
    <n v="221"/>
    <x v="460"/>
    <d v="2019-09-07T00:00:00"/>
    <d v="2019-09-12T00:00:00"/>
    <x v="2"/>
    <n v="706.62"/>
    <x v="5183"/>
    <n v="204.92000000000002"/>
    <x v="1"/>
  </r>
  <r>
    <n v="78942"/>
    <x v="1"/>
    <x v="3"/>
    <x v="0"/>
    <n v="247"/>
    <x v="462"/>
    <d v="2019-09-07T00:00:00"/>
    <d v="2019-09-11T00:00:00"/>
    <x v="1"/>
    <n v="869.41"/>
    <x v="9424"/>
    <n v="365.15"/>
    <x v="1"/>
  </r>
  <r>
    <n v="250362"/>
    <x v="1"/>
    <x v="3"/>
    <x v="0"/>
    <n v="189"/>
    <x v="460"/>
    <d v="2019-09-08T00:00:00"/>
    <d v="2019-09-15T00:00:00"/>
    <x v="4"/>
    <n v="1014.42"/>
    <x v="9425"/>
    <n v="131.87"/>
    <x v="1"/>
  </r>
  <r>
    <n v="824614"/>
    <x v="1"/>
    <x v="2"/>
    <x v="1"/>
    <n v="2"/>
    <x v="462"/>
    <d v="2019-09-09T00:00:00"/>
    <d v="2019-09-12T00:00:00"/>
    <x v="3"/>
    <n v="391.81"/>
    <x v="9426"/>
    <n v="31.339999999999975"/>
    <x v="1"/>
  </r>
  <r>
    <n v="38092"/>
    <x v="0"/>
    <x v="0"/>
    <x v="0"/>
    <n v="341"/>
    <x v="462"/>
    <d v="2019-09-08T00:00:00"/>
    <d v="2019-09-10T00:00:00"/>
    <x v="0"/>
    <n v="1760.92"/>
    <x v="9427"/>
    <n v="792.41000000000008"/>
    <x v="1"/>
  </r>
  <r>
    <n v="319894"/>
    <x v="2"/>
    <x v="1"/>
    <x v="4"/>
    <n v="241"/>
    <x v="462"/>
    <d v="2019-09-08T00:00:00"/>
    <d v="2019-09-11T00:00:00"/>
    <x v="4"/>
    <n v="295.27999999999997"/>
    <x v="9428"/>
    <n v="121.05999999999997"/>
    <x v="1"/>
  </r>
  <r>
    <n v="882542"/>
    <x v="1"/>
    <x v="2"/>
    <x v="4"/>
    <n v="332"/>
    <x v="462"/>
    <d v="2019-09-07T00:00:00"/>
    <d v="2019-09-11T00:00:00"/>
    <x v="0"/>
    <n v="922.94"/>
    <x v="2642"/>
    <n v="443.01000000000005"/>
    <x v="1"/>
  </r>
  <r>
    <n v="840191"/>
    <x v="2"/>
    <x v="1"/>
    <x v="4"/>
    <n v="21"/>
    <x v="462"/>
    <d v="2019-09-09T00:00:00"/>
    <d v="2019-09-12T00:00:00"/>
    <x v="3"/>
    <n v="1204.48"/>
    <x v="2550"/>
    <n v="517.93000000000006"/>
    <x v="1"/>
  </r>
  <r>
    <n v="176327"/>
    <x v="0"/>
    <x v="2"/>
    <x v="1"/>
    <n v="133"/>
    <x v="463"/>
    <d v="2019-09-07T00:00:00"/>
    <d v="2019-09-10T00:00:00"/>
    <x v="4"/>
    <n v="844.01"/>
    <x v="9429"/>
    <n v="379.8"/>
    <x v="1"/>
  </r>
  <r>
    <n v="790488"/>
    <x v="0"/>
    <x v="2"/>
    <x v="5"/>
    <n v="311"/>
    <x v="462"/>
    <d v="2019-09-10T00:00:00"/>
    <d v="2019-09-13T00:00:00"/>
    <x v="3"/>
    <n v="988.24"/>
    <x v="9430"/>
    <n v="286.59000000000003"/>
    <x v="1"/>
  </r>
  <r>
    <n v="580180"/>
    <x v="0"/>
    <x v="0"/>
    <x v="3"/>
    <n v="43"/>
    <x v="462"/>
    <d v="2019-09-09T00:00:00"/>
    <d v="2019-09-14T00:00:00"/>
    <x v="3"/>
    <n v="1953.64"/>
    <x v="9431"/>
    <n v="742.38000000000011"/>
    <x v="1"/>
  </r>
  <r>
    <n v="793506"/>
    <x v="0"/>
    <x v="2"/>
    <x v="4"/>
    <n v="116"/>
    <x v="462"/>
    <d v="2019-09-08T00:00:00"/>
    <d v="2019-09-12T00:00:00"/>
    <x v="5"/>
    <n v="869.41"/>
    <x v="9432"/>
    <n v="139.11000000000001"/>
    <x v="1"/>
  </r>
  <r>
    <n v="242698"/>
    <x v="0"/>
    <x v="1"/>
    <x v="4"/>
    <n v="53"/>
    <x v="463"/>
    <d v="2019-09-07T00:00:00"/>
    <d v="2019-09-11T00:00:00"/>
    <x v="1"/>
    <n v="1033.83"/>
    <x v="9433"/>
    <n v="51.689999999999941"/>
    <x v="1"/>
  </r>
  <r>
    <n v="838966"/>
    <x v="0"/>
    <x v="0"/>
    <x v="5"/>
    <n v="25"/>
    <x v="462"/>
    <d v="2019-09-07T00:00:00"/>
    <d v="2019-09-08T00:00:00"/>
    <x v="1"/>
    <n v="494.89"/>
    <x v="9434"/>
    <n v="148.46999999999997"/>
    <x v="1"/>
  </r>
  <r>
    <n v="41687"/>
    <x v="1"/>
    <x v="1"/>
    <x v="0"/>
    <n v="366"/>
    <x v="464"/>
    <d v="2019-09-10T00:00:00"/>
    <d v="2019-09-11T00:00:00"/>
    <x v="5"/>
    <n v="1346.62"/>
    <x v="6325"/>
    <n v="579.04999999999984"/>
    <x v="1"/>
  </r>
  <r>
    <n v="107952"/>
    <x v="0"/>
    <x v="0"/>
    <x v="0"/>
    <n v="113"/>
    <x v="464"/>
    <d v="2019-09-11T00:00:00"/>
    <d v="2019-09-14T00:00:00"/>
    <x v="5"/>
    <n v="667.73"/>
    <x v="9435"/>
    <n v="273.77000000000004"/>
    <x v="1"/>
  </r>
  <r>
    <n v="543440"/>
    <x v="0"/>
    <x v="1"/>
    <x v="4"/>
    <n v="187"/>
    <x v="463"/>
    <d v="2019-09-09T00:00:00"/>
    <d v="2019-09-12T00:00:00"/>
    <x v="0"/>
    <n v="1995.33"/>
    <x v="5061"/>
    <n v="698.36999999999989"/>
    <x v="1"/>
  </r>
  <r>
    <n v="726764"/>
    <x v="1"/>
    <x v="0"/>
    <x v="4"/>
    <n v="71"/>
    <x v="463"/>
    <d v="2019-09-10T00:00:00"/>
    <d v="2019-09-13T00:00:00"/>
    <x v="2"/>
    <n v="709.14"/>
    <x v="9436"/>
    <n v="56.730000000000018"/>
    <x v="1"/>
  </r>
  <r>
    <n v="3616"/>
    <x v="0"/>
    <x v="2"/>
    <x v="3"/>
    <n v="82"/>
    <x v="463"/>
    <d v="2019-09-09T00:00:00"/>
    <d v="2019-09-12T00:00:00"/>
    <x v="5"/>
    <n v="445.81"/>
    <x v="9437"/>
    <n v="66.87"/>
    <x v="1"/>
  </r>
  <r>
    <n v="403165"/>
    <x v="1"/>
    <x v="2"/>
    <x v="0"/>
    <n v="25"/>
    <x v="464"/>
    <d v="2019-09-11T00:00:00"/>
    <d v="2019-09-16T00:00:00"/>
    <x v="4"/>
    <n v="353.69"/>
    <x v="4173"/>
    <n v="42.44"/>
    <x v="1"/>
  </r>
  <r>
    <n v="897523"/>
    <x v="1"/>
    <x v="2"/>
    <x v="0"/>
    <n v="65"/>
    <x v="464"/>
    <d v="2019-09-09T00:00:00"/>
    <d v="2019-09-13T00:00:00"/>
    <x v="2"/>
    <n v="867.1"/>
    <x v="9438"/>
    <n v="182.09000000000003"/>
    <x v="1"/>
  </r>
  <r>
    <n v="820684"/>
    <x v="2"/>
    <x v="1"/>
    <x v="3"/>
    <n v="225"/>
    <x v="465"/>
    <d v="2019-09-12T00:00:00"/>
    <d v="2019-09-13T00:00:00"/>
    <x v="0"/>
    <n v="1527.73"/>
    <x v="9439"/>
    <n v="672.2"/>
    <x v="1"/>
  </r>
  <r>
    <n v="187249"/>
    <x v="2"/>
    <x v="1"/>
    <x v="1"/>
    <n v="347"/>
    <x v="464"/>
    <d v="2019-09-12T00:00:00"/>
    <d v="2019-09-14T00:00:00"/>
    <x v="5"/>
    <n v="1698.44"/>
    <x v="9440"/>
    <n v="373.66000000000008"/>
    <x v="1"/>
  </r>
  <r>
    <n v="392272"/>
    <x v="0"/>
    <x v="2"/>
    <x v="3"/>
    <n v="73"/>
    <x v="464"/>
    <d v="2019-09-12T00:00:00"/>
    <d v="2019-09-15T00:00:00"/>
    <x v="4"/>
    <n v="1684.01"/>
    <x v="9441"/>
    <n v="842"/>
    <x v="1"/>
  </r>
  <r>
    <n v="327486"/>
    <x v="2"/>
    <x v="1"/>
    <x v="4"/>
    <n v="50"/>
    <x v="465"/>
    <d v="2019-09-09T00:00:00"/>
    <d v="2019-09-12T00:00:00"/>
    <x v="4"/>
    <n v="565.66999999999996"/>
    <x v="9442"/>
    <n v="271.52"/>
    <x v="1"/>
  </r>
  <r>
    <n v="772371"/>
    <x v="1"/>
    <x v="3"/>
    <x v="1"/>
    <n v="340"/>
    <x v="465"/>
    <d v="2019-09-11T00:00:00"/>
    <d v="2019-09-15T00:00:00"/>
    <x v="1"/>
    <n v="1237.49"/>
    <x v="9443"/>
    <n v="247.5"/>
    <x v="1"/>
  </r>
  <r>
    <n v="148181"/>
    <x v="0"/>
    <x v="2"/>
    <x v="2"/>
    <n v="250"/>
    <x v="466"/>
    <d v="2019-09-12T00:00:00"/>
    <d v="2019-09-13T00:00:00"/>
    <x v="0"/>
    <n v="596.42999999999995"/>
    <x v="9444"/>
    <n v="268.38999999999993"/>
    <x v="1"/>
  </r>
  <r>
    <n v="511491"/>
    <x v="3"/>
    <x v="0"/>
    <x v="1"/>
    <n v="80"/>
    <x v="465"/>
    <d v="2019-09-12T00:00:00"/>
    <d v="2019-09-13T00:00:00"/>
    <x v="4"/>
    <n v="1308.3499999999999"/>
    <x v="9445"/>
    <n v="78.5"/>
    <x v="1"/>
  </r>
  <r>
    <n v="437175"/>
    <x v="2"/>
    <x v="0"/>
    <x v="5"/>
    <n v="240"/>
    <x v="466"/>
    <d v="2019-09-12T00:00:00"/>
    <d v="2019-09-16T00:00:00"/>
    <x v="0"/>
    <n v="889.22"/>
    <x v="3145"/>
    <n v="231.20000000000005"/>
    <x v="1"/>
  </r>
  <r>
    <n v="190154"/>
    <x v="1"/>
    <x v="1"/>
    <x v="0"/>
    <n v="329"/>
    <x v="466"/>
    <d v="2019-09-12T00:00:00"/>
    <d v="2019-09-14T00:00:00"/>
    <x v="1"/>
    <n v="1715.62"/>
    <x v="9446"/>
    <n v="617.61999999999989"/>
    <x v="1"/>
  </r>
  <r>
    <n v="611269"/>
    <x v="1"/>
    <x v="2"/>
    <x v="0"/>
    <n v="165"/>
    <x v="467"/>
    <d v="2019-09-12T00:00:00"/>
    <d v="2019-09-13T00:00:00"/>
    <x v="4"/>
    <n v="1438.22"/>
    <x v="9447"/>
    <n v="143.81999999999994"/>
    <x v="1"/>
  </r>
  <r>
    <n v="710961"/>
    <x v="0"/>
    <x v="3"/>
    <x v="3"/>
    <n v="46"/>
    <x v="467"/>
    <d v="2019-09-13T00:00:00"/>
    <d v="2019-09-20T00:00:00"/>
    <x v="1"/>
    <n v="411.04"/>
    <x v="1007"/>
    <n v="49.319999999999993"/>
    <x v="1"/>
  </r>
  <r>
    <n v="906701"/>
    <x v="1"/>
    <x v="1"/>
    <x v="0"/>
    <n v="198"/>
    <x v="467"/>
    <d v="2019-09-12T00:00:00"/>
    <d v="2019-09-15T00:00:00"/>
    <x v="2"/>
    <n v="1020.87"/>
    <x v="9448"/>
    <n v="91.88"/>
    <x v="1"/>
  </r>
  <r>
    <n v="291033"/>
    <x v="1"/>
    <x v="2"/>
    <x v="3"/>
    <n v="241"/>
    <x v="466"/>
    <d v="2019-09-13T00:00:00"/>
    <d v="2019-09-14T00:00:00"/>
    <x v="0"/>
    <n v="1907.33"/>
    <x v="9449"/>
    <n v="495.90999999999985"/>
    <x v="1"/>
  </r>
  <r>
    <n v="219489"/>
    <x v="0"/>
    <x v="3"/>
    <x v="4"/>
    <n v="61"/>
    <x v="467"/>
    <d v="2019-09-13T00:00:00"/>
    <d v="2019-09-18T00:00:00"/>
    <x v="2"/>
    <n v="317.22000000000003"/>
    <x v="9450"/>
    <n v="31.720000000000027"/>
    <x v="1"/>
  </r>
  <r>
    <n v="460938"/>
    <x v="0"/>
    <x v="3"/>
    <x v="5"/>
    <n v="87"/>
    <x v="466"/>
    <d v="2019-09-14T00:00:00"/>
    <d v="2019-09-17T00:00:00"/>
    <x v="5"/>
    <n v="1874.46"/>
    <x v="9451"/>
    <n v="881"/>
    <x v="1"/>
  </r>
  <r>
    <n v="622563"/>
    <x v="0"/>
    <x v="0"/>
    <x v="1"/>
    <n v="244"/>
    <x v="467"/>
    <d v="2019-09-14T00:00:00"/>
    <d v="2019-09-21T00:00:00"/>
    <x v="0"/>
    <n v="311.24"/>
    <x v="9279"/>
    <n v="15.560000000000002"/>
    <x v="1"/>
  </r>
  <r>
    <n v="869259"/>
    <x v="3"/>
    <x v="2"/>
    <x v="2"/>
    <n v="58"/>
    <x v="466"/>
    <d v="2019-09-12T00:00:00"/>
    <d v="2019-09-15T00:00:00"/>
    <x v="1"/>
    <n v="825.7"/>
    <x v="4906"/>
    <n v="255.97000000000003"/>
    <x v="1"/>
  </r>
  <r>
    <n v="374033"/>
    <x v="2"/>
    <x v="1"/>
    <x v="1"/>
    <n v="105"/>
    <x v="466"/>
    <d v="2019-09-12T00:00:00"/>
    <d v="2019-09-15T00:00:00"/>
    <x v="4"/>
    <n v="1236.3900000000001"/>
    <x v="9452"/>
    <n v="259.6400000000001"/>
    <x v="1"/>
  </r>
  <r>
    <n v="399905"/>
    <x v="0"/>
    <x v="0"/>
    <x v="3"/>
    <n v="94"/>
    <x v="466"/>
    <d v="2019-09-12T00:00:00"/>
    <d v="2019-09-15T00:00:00"/>
    <x v="4"/>
    <n v="1366.5"/>
    <x v="9453"/>
    <n v="68.319999999999936"/>
    <x v="1"/>
  </r>
  <r>
    <n v="550571"/>
    <x v="1"/>
    <x v="2"/>
    <x v="1"/>
    <n v="265"/>
    <x v="466"/>
    <d v="2019-09-12T00:00:00"/>
    <d v="2019-09-19T00:00:00"/>
    <x v="0"/>
    <n v="1211.8399999999999"/>
    <x v="9454"/>
    <n v="242.36999999999989"/>
    <x v="1"/>
  </r>
  <r>
    <n v="800697"/>
    <x v="1"/>
    <x v="2"/>
    <x v="0"/>
    <n v="323"/>
    <x v="466"/>
    <d v="2019-09-13T00:00:00"/>
    <d v="2019-09-19T00:00:00"/>
    <x v="3"/>
    <n v="278.41000000000003"/>
    <x v="2573"/>
    <n v="111.36000000000001"/>
    <x v="1"/>
  </r>
  <r>
    <n v="482911"/>
    <x v="0"/>
    <x v="3"/>
    <x v="1"/>
    <n v="251"/>
    <x v="467"/>
    <d v="2019-09-14T00:00:00"/>
    <d v="2019-09-16T00:00:00"/>
    <x v="0"/>
    <n v="479.79"/>
    <x v="436"/>
    <n v="211.11"/>
    <x v="1"/>
  </r>
  <r>
    <n v="186991"/>
    <x v="1"/>
    <x v="3"/>
    <x v="1"/>
    <n v="225"/>
    <x v="467"/>
    <d v="2019-09-12T00:00:00"/>
    <d v="2019-09-15T00:00:00"/>
    <x v="0"/>
    <n v="1688.32"/>
    <x v="9455"/>
    <n v="793.51"/>
    <x v="1"/>
  </r>
  <r>
    <n v="827909"/>
    <x v="2"/>
    <x v="1"/>
    <x v="2"/>
    <n v="91"/>
    <x v="468"/>
    <d v="2019-09-12T00:00:00"/>
    <d v="2019-09-14T00:00:00"/>
    <x v="3"/>
    <n v="177.8"/>
    <x v="9456"/>
    <n v="44.450000000000017"/>
    <x v="1"/>
  </r>
  <r>
    <n v="923504"/>
    <x v="1"/>
    <x v="1"/>
    <x v="4"/>
    <n v="286"/>
    <x v="468"/>
    <d v="2019-09-13T00:00:00"/>
    <d v="2019-09-17T00:00:00"/>
    <x v="1"/>
    <n v="565.83000000000004"/>
    <x v="6059"/>
    <n v="107.51000000000005"/>
    <x v="1"/>
  </r>
  <r>
    <n v="970798"/>
    <x v="1"/>
    <x v="2"/>
    <x v="3"/>
    <n v="298"/>
    <x v="467"/>
    <d v="2019-09-15T00:00:00"/>
    <d v="2019-09-16T00:00:00"/>
    <x v="4"/>
    <n v="264.42"/>
    <x v="3167"/>
    <n v="103.12"/>
    <x v="1"/>
  </r>
  <r>
    <n v="428005"/>
    <x v="1"/>
    <x v="3"/>
    <x v="1"/>
    <n v="9"/>
    <x v="468"/>
    <d v="2019-09-14T00:00:00"/>
    <d v="2019-09-21T00:00:00"/>
    <x v="3"/>
    <n v="300.92"/>
    <x v="26"/>
    <n v="54.170000000000016"/>
    <x v="1"/>
  </r>
  <r>
    <n v="423341"/>
    <x v="0"/>
    <x v="3"/>
    <x v="5"/>
    <n v="325"/>
    <x v="468"/>
    <d v="2019-09-13T00:00:00"/>
    <d v="2019-09-20T00:00:00"/>
    <x v="0"/>
    <n v="922.64"/>
    <x v="9457"/>
    <n v="452.09"/>
    <x v="1"/>
  </r>
  <r>
    <n v="269374"/>
    <x v="2"/>
    <x v="1"/>
    <x v="2"/>
    <n v="179"/>
    <x v="467"/>
    <d v="2019-09-12T00:00:00"/>
    <d v="2019-09-18T00:00:00"/>
    <x v="2"/>
    <n v="1937.79"/>
    <x v="9458"/>
    <n v="310.04999999999995"/>
    <x v="1"/>
  </r>
  <r>
    <n v="183791"/>
    <x v="0"/>
    <x v="0"/>
    <x v="3"/>
    <n v="25"/>
    <x v="468"/>
    <d v="2019-09-13T00:00:00"/>
    <d v="2019-09-16T00:00:00"/>
    <x v="5"/>
    <n v="1494.73"/>
    <x v="9459"/>
    <n v="313.8900000000001"/>
    <x v="1"/>
  </r>
  <r>
    <n v="90949"/>
    <x v="3"/>
    <x v="0"/>
    <x v="1"/>
    <n v="127"/>
    <x v="467"/>
    <d v="2019-09-15T00:00:00"/>
    <d v="2019-09-18T00:00:00"/>
    <x v="3"/>
    <n v="1487.52"/>
    <x v="9144"/>
    <n v="148.75"/>
    <x v="1"/>
  </r>
  <r>
    <n v="797888"/>
    <x v="0"/>
    <x v="0"/>
    <x v="2"/>
    <n v="329"/>
    <x v="468"/>
    <d v="2019-09-13T00:00:00"/>
    <d v="2019-09-17T00:00:00"/>
    <x v="2"/>
    <n v="717.95"/>
    <x v="9018"/>
    <n v="344.62000000000006"/>
    <x v="1"/>
  </r>
  <r>
    <n v="19995"/>
    <x v="0"/>
    <x v="0"/>
    <x v="3"/>
    <n v="286"/>
    <x v="469"/>
    <d v="2019-09-16T00:00:00"/>
    <d v="2019-09-20T00:00:00"/>
    <x v="5"/>
    <n v="1027.47"/>
    <x v="9460"/>
    <n v="513.73"/>
    <x v="1"/>
  </r>
  <r>
    <n v="157156"/>
    <x v="0"/>
    <x v="2"/>
    <x v="0"/>
    <n v="169"/>
    <x v="468"/>
    <d v="2019-09-14T00:00:00"/>
    <d v="2019-09-21T00:00:00"/>
    <x v="1"/>
    <n v="1541.03"/>
    <x v="5835"/>
    <n v="508.53999999999996"/>
    <x v="1"/>
  </r>
  <r>
    <n v="731748"/>
    <x v="1"/>
    <x v="2"/>
    <x v="2"/>
    <n v="230"/>
    <x v="469"/>
    <d v="2019-09-15T00:00:00"/>
    <d v="2019-09-18T00:00:00"/>
    <x v="3"/>
    <n v="717.95"/>
    <x v="9461"/>
    <n v="186.67000000000007"/>
    <x v="1"/>
  </r>
  <r>
    <n v="920764"/>
    <x v="1"/>
    <x v="1"/>
    <x v="4"/>
    <n v="344"/>
    <x v="469"/>
    <d v="2019-09-15T00:00:00"/>
    <d v="2019-09-17T00:00:00"/>
    <x v="5"/>
    <n v="839.41"/>
    <x v="6487"/>
    <n v="226.64"/>
    <x v="1"/>
  </r>
  <r>
    <n v="564590"/>
    <x v="2"/>
    <x v="1"/>
    <x v="3"/>
    <n v="95"/>
    <x v="469"/>
    <d v="2019-09-16T00:00:00"/>
    <d v="2019-09-19T00:00:00"/>
    <x v="1"/>
    <n v="1496.61"/>
    <x v="6492"/>
    <n v="493.87999999999988"/>
    <x v="1"/>
  </r>
  <r>
    <n v="460075"/>
    <x v="0"/>
    <x v="1"/>
    <x v="4"/>
    <n v="175"/>
    <x v="468"/>
    <d v="2019-09-16T00:00:00"/>
    <d v="2019-09-20T00:00:00"/>
    <x v="0"/>
    <n v="1012.07"/>
    <x v="6255"/>
    <n v="344.1"/>
    <x v="1"/>
  </r>
  <r>
    <n v="532046"/>
    <x v="0"/>
    <x v="3"/>
    <x v="3"/>
    <n v="167"/>
    <x v="469"/>
    <d v="2019-09-16T00:00:00"/>
    <d v="2019-09-19T00:00:00"/>
    <x v="4"/>
    <n v="1321.9"/>
    <x v="4972"/>
    <n v="330.47000000000014"/>
    <x v="1"/>
  </r>
  <r>
    <n v="400923"/>
    <x v="0"/>
    <x v="3"/>
    <x v="2"/>
    <n v="22"/>
    <x v="469"/>
    <d v="2019-09-17T00:00:00"/>
    <d v="2019-09-18T00:00:00"/>
    <x v="3"/>
    <n v="882.54"/>
    <x v="9462"/>
    <n v="229.45999999999992"/>
    <x v="1"/>
  </r>
  <r>
    <n v="316132"/>
    <x v="1"/>
    <x v="2"/>
    <x v="1"/>
    <n v="119"/>
    <x v="469"/>
    <d v="2019-09-17T00:00:00"/>
    <d v="2019-09-22T00:00:00"/>
    <x v="3"/>
    <n v="1890.04"/>
    <x v="9463"/>
    <n v="850.52"/>
    <x v="1"/>
  </r>
  <r>
    <n v="240081"/>
    <x v="1"/>
    <x v="3"/>
    <x v="0"/>
    <n v="89"/>
    <x v="469"/>
    <d v="2019-09-14T00:00:00"/>
    <d v="2019-09-17T00:00:00"/>
    <x v="2"/>
    <n v="565.30999999999995"/>
    <x v="9464"/>
    <n v="39.569999999999936"/>
    <x v="1"/>
  </r>
  <r>
    <n v="742208"/>
    <x v="0"/>
    <x v="0"/>
    <x v="4"/>
    <n v="193"/>
    <x v="470"/>
    <d v="2019-09-17T00:00:00"/>
    <d v="2019-09-22T00:00:00"/>
    <x v="4"/>
    <n v="1945.43"/>
    <x v="9465"/>
    <n v="894.90000000000009"/>
    <x v="1"/>
  </r>
  <r>
    <n v="641720"/>
    <x v="0"/>
    <x v="2"/>
    <x v="2"/>
    <n v="362"/>
    <x v="470"/>
    <d v="2019-09-17T00:00:00"/>
    <d v="2019-09-19T00:00:00"/>
    <x v="2"/>
    <n v="1937.01"/>
    <x v="2396"/>
    <n v="406.77"/>
    <x v="1"/>
  </r>
  <r>
    <n v="999388"/>
    <x v="1"/>
    <x v="1"/>
    <x v="0"/>
    <n v="133"/>
    <x v="469"/>
    <d v="2019-09-17T00:00:00"/>
    <d v="2019-09-24T00:00:00"/>
    <x v="5"/>
    <n v="1549.99"/>
    <x v="9466"/>
    <n v="728.5"/>
    <x v="1"/>
  </r>
  <r>
    <n v="485845"/>
    <x v="0"/>
    <x v="3"/>
    <x v="4"/>
    <n v="331"/>
    <x v="470"/>
    <d v="2019-09-14T00:00:00"/>
    <d v="2019-09-18T00:00:00"/>
    <x v="5"/>
    <n v="157.06"/>
    <x v="9467"/>
    <n v="43.980000000000004"/>
    <x v="1"/>
  </r>
  <r>
    <n v="77347"/>
    <x v="1"/>
    <x v="3"/>
    <x v="1"/>
    <n v="175"/>
    <x v="471"/>
    <d v="2019-09-16T00:00:00"/>
    <d v="2019-09-18T00:00:00"/>
    <x v="1"/>
    <n v="609.85"/>
    <x v="9468"/>
    <n v="189.05"/>
    <x v="1"/>
  </r>
  <r>
    <n v="143400"/>
    <x v="1"/>
    <x v="2"/>
    <x v="5"/>
    <n v="231"/>
    <x v="470"/>
    <d v="2019-09-15T00:00:00"/>
    <d v="2019-09-18T00:00:00"/>
    <x v="5"/>
    <n v="1493.35"/>
    <x v="1073"/>
    <n v="716.81"/>
    <x v="1"/>
  </r>
  <r>
    <n v="510757"/>
    <x v="1"/>
    <x v="0"/>
    <x v="2"/>
    <n v="79"/>
    <x v="471"/>
    <d v="2019-09-16T00:00:00"/>
    <d v="2019-09-21T00:00:00"/>
    <x v="5"/>
    <n v="1536.62"/>
    <x v="7195"/>
    <n v="184.38999999999987"/>
    <x v="1"/>
  </r>
  <r>
    <n v="547608"/>
    <x v="0"/>
    <x v="3"/>
    <x v="0"/>
    <n v="93"/>
    <x v="470"/>
    <d v="2019-09-18T00:00:00"/>
    <d v="2019-09-20T00:00:00"/>
    <x v="1"/>
    <n v="708.27"/>
    <x v="9469"/>
    <n v="247.89"/>
    <x v="1"/>
  </r>
  <r>
    <n v="853283"/>
    <x v="1"/>
    <x v="1"/>
    <x v="1"/>
    <n v="350"/>
    <x v="471"/>
    <d v="2019-09-17T00:00:00"/>
    <d v="2019-09-20T00:00:00"/>
    <x v="5"/>
    <n v="1175.58"/>
    <x v="1474"/>
    <n v="164.57999999999993"/>
    <x v="1"/>
  </r>
  <r>
    <n v="259628"/>
    <x v="0"/>
    <x v="2"/>
    <x v="5"/>
    <n v="311"/>
    <x v="471"/>
    <d v="2019-09-18T00:00:00"/>
    <d v="2019-09-22T00:00:00"/>
    <x v="1"/>
    <n v="1787.73"/>
    <x v="7509"/>
    <n v="822.36"/>
    <x v="1"/>
  </r>
  <r>
    <n v="879781"/>
    <x v="0"/>
    <x v="0"/>
    <x v="3"/>
    <n v="317"/>
    <x v="470"/>
    <d v="2019-09-17T00:00:00"/>
    <d v="2019-09-24T00:00:00"/>
    <x v="0"/>
    <n v="474.16"/>
    <x v="7368"/>
    <n v="104.32000000000005"/>
    <x v="1"/>
  </r>
  <r>
    <n v="580225"/>
    <x v="3"/>
    <x v="3"/>
    <x v="2"/>
    <n v="240"/>
    <x v="472"/>
    <d v="2019-09-16T00:00:00"/>
    <d v="2019-09-21T00:00:00"/>
    <x v="2"/>
    <n v="334.68"/>
    <x v="5458"/>
    <n v="100.4"/>
    <x v="1"/>
  </r>
  <r>
    <n v="713077"/>
    <x v="1"/>
    <x v="2"/>
    <x v="1"/>
    <n v="350"/>
    <x v="471"/>
    <d v="2019-09-18T00:00:00"/>
    <d v="2019-09-24T00:00:00"/>
    <x v="1"/>
    <n v="448.42"/>
    <x v="3030"/>
    <n v="89.68"/>
    <x v="1"/>
  </r>
  <r>
    <n v="365717"/>
    <x v="1"/>
    <x v="2"/>
    <x v="0"/>
    <n v="170"/>
    <x v="472"/>
    <d v="2019-09-16T00:00:00"/>
    <d v="2019-09-21T00:00:00"/>
    <x v="4"/>
    <n v="1759.82"/>
    <x v="3116"/>
    <n v="739.11999999999989"/>
    <x v="1"/>
  </r>
  <r>
    <n v="333606"/>
    <x v="2"/>
    <x v="1"/>
    <x v="1"/>
    <n v="145"/>
    <x v="471"/>
    <d v="2019-09-18T00:00:00"/>
    <d v="2019-09-23T00:00:00"/>
    <x v="1"/>
    <n v="565.66999999999996"/>
    <x v="9442"/>
    <n v="271.52"/>
    <x v="1"/>
  </r>
  <r>
    <n v="382484"/>
    <x v="0"/>
    <x v="0"/>
    <x v="4"/>
    <n v="57"/>
    <x v="472"/>
    <d v="2019-09-18T00:00:00"/>
    <d v="2019-09-22T00:00:00"/>
    <x v="1"/>
    <n v="598.29999999999995"/>
    <x v="1188"/>
    <n v="89.739999999999952"/>
    <x v="1"/>
  </r>
  <r>
    <n v="394098"/>
    <x v="0"/>
    <x v="0"/>
    <x v="3"/>
    <n v="147"/>
    <x v="472"/>
    <d v="2019-09-16T00:00:00"/>
    <d v="2019-09-19T00:00:00"/>
    <x v="1"/>
    <n v="679.08"/>
    <x v="399"/>
    <n v="183.35000000000002"/>
    <x v="1"/>
  </r>
  <r>
    <n v="912878"/>
    <x v="0"/>
    <x v="0"/>
    <x v="0"/>
    <n v="197"/>
    <x v="472"/>
    <d v="2019-09-19T00:00:00"/>
    <d v="2019-09-25T00:00:00"/>
    <x v="0"/>
    <n v="679.08"/>
    <x v="9470"/>
    <n v="115.44000000000005"/>
    <x v="1"/>
  </r>
  <r>
    <n v="300702"/>
    <x v="1"/>
    <x v="3"/>
    <x v="2"/>
    <n v="77"/>
    <x v="472"/>
    <d v="2019-09-16T00:00:00"/>
    <d v="2019-09-20T00:00:00"/>
    <x v="2"/>
    <n v="1683.46"/>
    <x v="5230"/>
    <n v="404.03"/>
    <x v="1"/>
  </r>
  <r>
    <n v="11267"/>
    <x v="1"/>
    <x v="3"/>
    <x v="1"/>
    <n v="325"/>
    <x v="471"/>
    <d v="2019-09-18T00:00:00"/>
    <d v="2019-09-25T00:00:00"/>
    <x v="1"/>
    <n v="1473.14"/>
    <x v="9471"/>
    <n v="103.12000000000012"/>
    <x v="1"/>
  </r>
  <r>
    <n v="484959"/>
    <x v="0"/>
    <x v="0"/>
    <x v="3"/>
    <n v="352"/>
    <x v="471"/>
    <d v="2019-09-17T00:00:00"/>
    <d v="2019-09-20T00:00:00"/>
    <x v="2"/>
    <n v="1688.32"/>
    <x v="1610"/>
    <n v="641.55999999999995"/>
    <x v="1"/>
  </r>
  <r>
    <n v="672013"/>
    <x v="1"/>
    <x v="1"/>
    <x v="0"/>
    <n v="318"/>
    <x v="471"/>
    <d v="2019-09-17T00:00:00"/>
    <d v="2019-09-24T00:00:00"/>
    <x v="0"/>
    <n v="952.92"/>
    <x v="9472"/>
    <n v="457.4"/>
    <x v="1"/>
  </r>
  <r>
    <n v="721928"/>
    <x v="1"/>
    <x v="1"/>
    <x v="5"/>
    <n v="166"/>
    <x v="472"/>
    <d v="2019-09-19T00:00:00"/>
    <d v="2019-09-23T00:00:00"/>
    <x v="1"/>
    <n v="520.12"/>
    <x v="1593"/>
    <n v="93.62"/>
    <x v="1"/>
  </r>
  <r>
    <n v="566419"/>
    <x v="3"/>
    <x v="3"/>
    <x v="0"/>
    <n v="257"/>
    <x v="472"/>
    <d v="2019-09-19T00:00:00"/>
    <d v="2019-09-20T00:00:00"/>
    <x v="0"/>
    <n v="1111.19"/>
    <x v="8556"/>
    <n v="266.69000000000005"/>
    <x v="1"/>
  </r>
  <r>
    <n v="280269"/>
    <x v="1"/>
    <x v="3"/>
    <x v="1"/>
    <n v="47"/>
    <x v="473"/>
    <d v="2019-09-18T00:00:00"/>
    <d v="2019-09-22T00:00:00"/>
    <x v="5"/>
    <n v="939.27"/>
    <x v="5523"/>
    <n v="150.27999999999997"/>
    <x v="1"/>
  </r>
  <r>
    <n v="439288"/>
    <x v="2"/>
    <x v="1"/>
    <x v="1"/>
    <n v="283"/>
    <x v="473"/>
    <d v="2019-09-18T00:00:00"/>
    <d v="2019-09-20T00:00:00"/>
    <x v="4"/>
    <n v="1768.77"/>
    <x v="9473"/>
    <n v="442.19000000000005"/>
    <x v="1"/>
  </r>
  <r>
    <n v="790248"/>
    <x v="0"/>
    <x v="2"/>
    <x v="3"/>
    <n v="273"/>
    <x v="472"/>
    <d v="2019-09-18T00:00:00"/>
    <d v="2019-09-20T00:00:00"/>
    <x v="2"/>
    <n v="1920.08"/>
    <x v="9474"/>
    <n v="480.02"/>
    <x v="1"/>
  </r>
  <r>
    <n v="326674"/>
    <x v="2"/>
    <x v="1"/>
    <x v="2"/>
    <n v="24"/>
    <x v="472"/>
    <d v="2019-09-19T00:00:00"/>
    <d v="2019-09-21T00:00:00"/>
    <x v="4"/>
    <n v="168.18"/>
    <x v="5883"/>
    <n v="68.95"/>
    <x v="1"/>
  </r>
  <r>
    <n v="219728"/>
    <x v="1"/>
    <x v="2"/>
    <x v="1"/>
    <n v="208"/>
    <x v="472"/>
    <d v="2019-09-18T00:00:00"/>
    <d v="2019-09-24T00:00:00"/>
    <x v="4"/>
    <n v="1284.72"/>
    <x v="9408"/>
    <n v="590.97"/>
    <x v="1"/>
  </r>
  <r>
    <n v="676932"/>
    <x v="0"/>
    <x v="1"/>
    <x v="5"/>
    <n v="35"/>
    <x v="473"/>
    <d v="2019-09-17T00:00:00"/>
    <d v="2019-09-23T00:00:00"/>
    <x v="4"/>
    <n v="515.99"/>
    <x v="9475"/>
    <n v="242.51999999999998"/>
    <x v="1"/>
  </r>
  <r>
    <n v="758650"/>
    <x v="3"/>
    <x v="0"/>
    <x v="1"/>
    <n v="40"/>
    <x v="472"/>
    <d v="2019-09-18T00:00:00"/>
    <d v="2019-09-22T00:00:00"/>
    <x v="5"/>
    <n v="565.83000000000004"/>
    <x v="9476"/>
    <n v="84.870000000000061"/>
    <x v="1"/>
  </r>
  <r>
    <n v="684596"/>
    <x v="3"/>
    <x v="0"/>
    <x v="2"/>
    <n v="77"/>
    <x v="473"/>
    <d v="2019-09-20T00:00:00"/>
    <d v="2019-09-27T00:00:00"/>
    <x v="1"/>
    <n v="1513.02"/>
    <x v="5164"/>
    <n v="665.73"/>
    <x v="1"/>
  </r>
  <r>
    <n v="743355"/>
    <x v="3"/>
    <x v="0"/>
    <x v="0"/>
    <n v="244"/>
    <x v="474"/>
    <d v="2019-09-18T00:00:00"/>
    <d v="2019-09-23T00:00:00"/>
    <x v="5"/>
    <n v="287.82"/>
    <x v="9477"/>
    <n v="54.69"/>
    <x v="1"/>
  </r>
  <r>
    <n v="504400"/>
    <x v="0"/>
    <x v="1"/>
    <x v="3"/>
    <n v="174"/>
    <x v="473"/>
    <d v="2019-09-20T00:00:00"/>
    <d v="2019-09-21T00:00:00"/>
    <x v="3"/>
    <n v="1893.08"/>
    <x v="2377"/>
    <n v="359.68999999999983"/>
    <x v="1"/>
  </r>
  <r>
    <n v="398146"/>
    <x v="1"/>
    <x v="2"/>
    <x v="2"/>
    <n v="73"/>
    <x v="475"/>
    <d v="2019-09-19T00:00:00"/>
    <d v="2019-09-26T00:00:00"/>
    <x v="4"/>
    <n v="1123.19"/>
    <x v="3815"/>
    <n v="359.42000000000007"/>
    <x v="1"/>
  </r>
  <r>
    <n v="982244"/>
    <x v="0"/>
    <x v="2"/>
    <x v="4"/>
    <n v="182"/>
    <x v="474"/>
    <d v="2019-09-21T00:00:00"/>
    <d v="2019-09-25T00:00:00"/>
    <x v="4"/>
    <n v="1325.22"/>
    <x v="2367"/>
    <n v="132.51999999999998"/>
    <x v="1"/>
  </r>
  <r>
    <n v="361518"/>
    <x v="0"/>
    <x v="0"/>
    <x v="2"/>
    <n v="138"/>
    <x v="474"/>
    <d v="2019-09-19T00:00:00"/>
    <d v="2019-09-21T00:00:00"/>
    <x v="0"/>
    <n v="1833.02"/>
    <x v="5884"/>
    <n v="788.2"/>
    <x v="1"/>
  </r>
  <r>
    <n v="520893"/>
    <x v="2"/>
    <x v="1"/>
    <x v="5"/>
    <n v="315"/>
    <x v="474"/>
    <d v="2019-09-20T00:00:00"/>
    <d v="2019-09-21T00:00:00"/>
    <x v="0"/>
    <n v="1016.91"/>
    <x v="9478"/>
    <n v="498.28999999999996"/>
    <x v="1"/>
  </r>
  <r>
    <n v="564022"/>
    <x v="1"/>
    <x v="3"/>
    <x v="1"/>
    <n v="269"/>
    <x v="475"/>
    <d v="2019-09-22T00:00:00"/>
    <d v="2019-09-28T00:00:00"/>
    <x v="5"/>
    <n v="805.33"/>
    <x v="764"/>
    <n v="241.60000000000002"/>
    <x v="1"/>
  </r>
  <r>
    <n v="75294"/>
    <x v="1"/>
    <x v="2"/>
    <x v="5"/>
    <n v="32"/>
    <x v="474"/>
    <d v="2019-09-19T00:00:00"/>
    <d v="2019-09-22T00:00:00"/>
    <x v="2"/>
    <n v="837.94"/>
    <x v="4594"/>
    <n v="318.42000000000007"/>
    <x v="1"/>
  </r>
  <r>
    <n v="1948"/>
    <x v="1"/>
    <x v="1"/>
    <x v="2"/>
    <n v="110"/>
    <x v="476"/>
    <d v="2019-09-20T00:00:00"/>
    <d v="2019-09-24T00:00:00"/>
    <x v="2"/>
    <n v="284.10000000000002"/>
    <x v="9479"/>
    <n v="93.750000000000028"/>
    <x v="1"/>
  </r>
  <r>
    <n v="3651"/>
    <x v="3"/>
    <x v="3"/>
    <x v="0"/>
    <n v="100"/>
    <x v="476"/>
    <d v="2019-09-20T00:00:00"/>
    <d v="2019-09-25T00:00:00"/>
    <x v="4"/>
    <n v="1313.2"/>
    <x v="1348"/>
    <n v="236.38000000000011"/>
    <x v="1"/>
  </r>
  <r>
    <n v="80461"/>
    <x v="1"/>
    <x v="3"/>
    <x v="5"/>
    <n v="74"/>
    <x v="475"/>
    <d v="2019-09-20T00:00:00"/>
    <d v="2019-09-21T00:00:00"/>
    <x v="4"/>
    <n v="1171.6500000000001"/>
    <x v="3699"/>
    <n v="70.300000000000182"/>
    <x v="1"/>
  </r>
  <r>
    <n v="774989"/>
    <x v="0"/>
    <x v="0"/>
    <x v="0"/>
    <n v="296"/>
    <x v="475"/>
    <d v="2019-09-20T00:00:00"/>
    <d v="2019-09-24T00:00:00"/>
    <x v="4"/>
    <n v="950.69"/>
    <x v="9480"/>
    <n v="437.32000000000005"/>
    <x v="1"/>
  </r>
  <r>
    <n v="712412"/>
    <x v="0"/>
    <x v="1"/>
    <x v="0"/>
    <n v="367"/>
    <x v="476"/>
    <d v="2019-09-21T00:00:00"/>
    <d v="2019-09-24T00:00:00"/>
    <x v="1"/>
    <n v="1098.18"/>
    <x v="2011"/>
    <n v="373.38000000000011"/>
    <x v="1"/>
  </r>
  <r>
    <n v="776923"/>
    <x v="2"/>
    <x v="1"/>
    <x v="1"/>
    <n v="303"/>
    <x v="476"/>
    <d v="2019-09-20T00:00:00"/>
    <d v="2019-09-22T00:00:00"/>
    <x v="1"/>
    <n v="565.83000000000004"/>
    <x v="9481"/>
    <n v="265.94000000000005"/>
    <x v="1"/>
  </r>
  <r>
    <n v="900405"/>
    <x v="0"/>
    <x v="2"/>
    <x v="3"/>
    <n v="303"/>
    <x v="475"/>
    <d v="2019-09-22T00:00:00"/>
    <d v="2019-09-24T00:00:00"/>
    <x v="1"/>
    <n v="304.19"/>
    <x v="9482"/>
    <n v="30.420000000000016"/>
    <x v="1"/>
  </r>
  <r>
    <n v="459172"/>
    <x v="1"/>
    <x v="1"/>
    <x v="2"/>
    <n v="115"/>
    <x v="475"/>
    <d v="2019-09-21T00:00:00"/>
    <d v="2019-09-25T00:00:00"/>
    <x v="5"/>
    <n v="1727.83"/>
    <x v="9029"/>
    <n v="138.23000000000002"/>
    <x v="1"/>
  </r>
  <r>
    <n v="455924"/>
    <x v="2"/>
    <x v="1"/>
    <x v="1"/>
    <n v="216"/>
    <x v="475"/>
    <d v="2019-09-22T00:00:00"/>
    <d v="2019-09-25T00:00:00"/>
    <x v="2"/>
    <n v="1588.75"/>
    <x v="9483"/>
    <n v="492.51"/>
    <x v="1"/>
  </r>
  <r>
    <n v="404016"/>
    <x v="0"/>
    <x v="3"/>
    <x v="1"/>
    <n v="365"/>
    <x v="475"/>
    <d v="2019-09-22T00:00:00"/>
    <d v="2019-09-26T00:00:00"/>
    <x v="5"/>
    <n v="1588.3"/>
    <x v="9484"/>
    <n v="142.95000000000005"/>
    <x v="1"/>
  </r>
  <r>
    <n v="391889"/>
    <x v="1"/>
    <x v="1"/>
    <x v="2"/>
    <n v="279"/>
    <x v="476"/>
    <d v="2019-09-24T00:00:00"/>
    <d v="2019-09-28T00:00:00"/>
    <x v="0"/>
    <n v="271.97000000000003"/>
    <x v="9485"/>
    <n v="62.55000000000004"/>
    <x v="1"/>
  </r>
  <r>
    <n v="844753"/>
    <x v="0"/>
    <x v="0"/>
    <x v="0"/>
    <n v="167"/>
    <x v="477"/>
    <d v="2019-09-23T00:00:00"/>
    <d v="2019-09-29T00:00:00"/>
    <x v="0"/>
    <n v="1891.81"/>
    <x v="9486"/>
    <n v="189.17999999999984"/>
    <x v="1"/>
  </r>
  <r>
    <n v="652045"/>
    <x v="1"/>
    <x v="3"/>
    <x v="0"/>
    <n v="206"/>
    <x v="476"/>
    <d v="2019-09-23T00:00:00"/>
    <d v="2019-09-27T00:00:00"/>
    <x v="2"/>
    <n v="684.95"/>
    <x v="9487"/>
    <n v="226.03000000000003"/>
    <x v="1"/>
  </r>
  <r>
    <n v="708695"/>
    <x v="2"/>
    <x v="0"/>
    <x v="3"/>
    <n v="42"/>
    <x v="477"/>
    <d v="2019-09-22T00:00:00"/>
    <d v="2019-09-28T00:00:00"/>
    <x v="3"/>
    <n v="712.36"/>
    <x v="9488"/>
    <n v="206.58000000000004"/>
    <x v="1"/>
  </r>
  <r>
    <n v="288580"/>
    <x v="2"/>
    <x v="0"/>
    <x v="3"/>
    <n v="198"/>
    <x v="476"/>
    <d v="2019-09-24T00:00:00"/>
    <d v="2019-10-01T00:00:00"/>
    <x v="4"/>
    <n v="1922.22"/>
    <x v="9489"/>
    <n v="576.67000000000007"/>
    <x v="1"/>
  </r>
  <r>
    <n v="124786"/>
    <x v="0"/>
    <x v="0"/>
    <x v="3"/>
    <n v="347"/>
    <x v="477"/>
    <d v="2019-09-23T00:00:00"/>
    <d v="2019-09-30T00:00:00"/>
    <x v="5"/>
    <n v="518.80999999999995"/>
    <x v="7250"/>
    <n v="77.819999999999936"/>
    <x v="1"/>
  </r>
  <r>
    <n v="966059"/>
    <x v="3"/>
    <x v="0"/>
    <x v="2"/>
    <n v="315"/>
    <x v="478"/>
    <d v="2019-09-24T00:00:00"/>
    <d v="2019-09-27T00:00:00"/>
    <x v="1"/>
    <n v="518.80999999999995"/>
    <x v="5115"/>
    <n v="46.689999999999941"/>
    <x v="1"/>
  </r>
  <r>
    <n v="574730"/>
    <x v="3"/>
    <x v="0"/>
    <x v="2"/>
    <n v="62"/>
    <x v="478"/>
    <d v="2019-09-22T00:00:00"/>
    <d v="2019-09-23T00:00:00"/>
    <x v="0"/>
    <n v="927.33"/>
    <x v="9490"/>
    <n v="343.11"/>
    <x v="1"/>
  </r>
  <r>
    <n v="455509"/>
    <x v="3"/>
    <x v="2"/>
    <x v="5"/>
    <n v="289"/>
    <x v="477"/>
    <d v="2019-09-25T00:00:00"/>
    <d v="2019-09-30T00:00:00"/>
    <x v="3"/>
    <n v="244.72"/>
    <x v="9491"/>
    <n v="83.199999999999989"/>
    <x v="1"/>
  </r>
  <r>
    <n v="338885"/>
    <x v="1"/>
    <x v="2"/>
    <x v="2"/>
    <n v="84"/>
    <x v="478"/>
    <d v="2019-09-25T00:00:00"/>
    <d v="2019-09-26T00:00:00"/>
    <x v="0"/>
    <n v="423.53"/>
    <x v="9356"/>
    <n v="122.82"/>
    <x v="1"/>
  </r>
  <r>
    <n v="222753"/>
    <x v="0"/>
    <x v="2"/>
    <x v="0"/>
    <n v="76"/>
    <x v="478"/>
    <d v="2019-09-22T00:00:00"/>
    <d v="2019-09-25T00:00:00"/>
    <x v="0"/>
    <n v="1842.75"/>
    <x v="9492"/>
    <n v="313.27"/>
    <x v="1"/>
  </r>
  <r>
    <n v="723493"/>
    <x v="1"/>
    <x v="2"/>
    <x v="2"/>
    <n v="290"/>
    <x v="477"/>
    <d v="2019-09-23T00:00:00"/>
    <d v="2019-09-30T00:00:00"/>
    <x v="5"/>
    <n v="1498.08"/>
    <x v="9493"/>
    <n v="644.16999999999996"/>
    <x v="1"/>
  </r>
  <r>
    <n v="350342"/>
    <x v="0"/>
    <x v="1"/>
    <x v="5"/>
    <n v="59"/>
    <x v="478"/>
    <d v="2019-09-25T00:00:00"/>
    <d v="2019-09-26T00:00:00"/>
    <x v="2"/>
    <n v="518.87"/>
    <x v="6751"/>
    <n v="77.829999999999984"/>
    <x v="1"/>
  </r>
  <r>
    <n v="389675"/>
    <x v="0"/>
    <x v="0"/>
    <x v="5"/>
    <n v="230"/>
    <x v="478"/>
    <d v="2019-09-25T00:00:00"/>
    <d v="2019-09-30T00:00:00"/>
    <x v="5"/>
    <n v="292.89"/>
    <x v="9494"/>
    <n v="55.649999999999977"/>
    <x v="1"/>
  </r>
  <r>
    <n v="668874"/>
    <x v="0"/>
    <x v="0"/>
    <x v="4"/>
    <n v="255"/>
    <x v="477"/>
    <d v="2019-09-25T00:00:00"/>
    <d v="2019-09-27T00:00:00"/>
    <x v="4"/>
    <n v="1482.41"/>
    <x v="9495"/>
    <n v="252.01"/>
    <x v="1"/>
  </r>
  <r>
    <n v="759986"/>
    <x v="1"/>
    <x v="0"/>
    <x v="4"/>
    <n v="196"/>
    <x v="478"/>
    <d v="2019-09-26T00:00:00"/>
    <d v="2019-09-30T00:00:00"/>
    <x v="2"/>
    <n v="1020.87"/>
    <x v="9399"/>
    <n v="275.63"/>
    <x v="1"/>
  </r>
  <r>
    <n v="145203"/>
    <x v="2"/>
    <x v="1"/>
    <x v="0"/>
    <n v="209"/>
    <x v="478"/>
    <d v="2019-09-24T00:00:00"/>
    <d v="2019-10-01T00:00:00"/>
    <x v="3"/>
    <n v="882.54"/>
    <x v="9496"/>
    <n v="273.58999999999992"/>
    <x v="1"/>
  </r>
  <r>
    <n v="595998"/>
    <x v="3"/>
    <x v="0"/>
    <x v="1"/>
    <n v="270"/>
    <x v="479"/>
    <d v="2019-09-25T00:00:00"/>
    <d v="2019-09-28T00:00:00"/>
    <x v="1"/>
    <n v="1418.69"/>
    <x v="9497"/>
    <n v="453.98"/>
    <x v="1"/>
  </r>
  <r>
    <n v="34817"/>
    <x v="0"/>
    <x v="2"/>
    <x v="0"/>
    <n v="219"/>
    <x v="478"/>
    <d v="2019-09-26T00:00:00"/>
    <d v="2019-10-03T00:00:00"/>
    <x v="3"/>
    <n v="596.42999999999995"/>
    <x v="9498"/>
    <n v="161.03999999999996"/>
    <x v="1"/>
  </r>
  <r>
    <n v="443422"/>
    <x v="1"/>
    <x v="3"/>
    <x v="4"/>
    <n v="141"/>
    <x v="478"/>
    <d v="2019-09-25T00:00:00"/>
    <d v="2019-09-28T00:00:00"/>
    <x v="5"/>
    <n v="170.94"/>
    <x v="2702"/>
    <n v="76.92"/>
    <x v="1"/>
  </r>
  <r>
    <n v="27629"/>
    <x v="0"/>
    <x v="0"/>
    <x v="1"/>
    <n v="226"/>
    <x v="479"/>
    <d v="2019-09-25T00:00:00"/>
    <d v="2019-09-26T00:00:00"/>
    <x v="4"/>
    <n v="360.42"/>
    <x v="9499"/>
    <n v="169.4"/>
    <x v="1"/>
  </r>
  <r>
    <n v="321407"/>
    <x v="1"/>
    <x v="2"/>
    <x v="5"/>
    <n v="24"/>
    <x v="479"/>
    <d v="2019-09-26T00:00:00"/>
    <d v="2019-09-28T00:00:00"/>
    <x v="5"/>
    <n v="207.27"/>
    <x v="9500"/>
    <n v="39.380000000000024"/>
    <x v="1"/>
  </r>
  <r>
    <n v="784893"/>
    <x v="0"/>
    <x v="1"/>
    <x v="3"/>
    <n v="166"/>
    <x v="479"/>
    <d v="2019-09-26T00:00:00"/>
    <d v="2019-10-02T00:00:00"/>
    <x v="3"/>
    <n v="1548.74"/>
    <x v="1581"/>
    <n v="92.920000000000073"/>
    <x v="1"/>
  </r>
  <r>
    <n v="572455"/>
    <x v="1"/>
    <x v="1"/>
    <x v="0"/>
    <n v="193"/>
    <x v="480"/>
    <d v="2019-09-26T00:00:00"/>
    <d v="2019-10-02T00:00:00"/>
    <x v="2"/>
    <n v="780"/>
    <x v="9501"/>
    <n v="273"/>
    <x v="1"/>
  </r>
  <r>
    <n v="729090"/>
    <x v="1"/>
    <x v="2"/>
    <x v="1"/>
    <n v="110"/>
    <x v="480"/>
    <d v="2019-09-25T00:00:00"/>
    <d v="2019-09-29T00:00:00"/>
    <x v="2"/>
    <n v="1159.22"/>
    <x v="9502"/>
    <n v="289.80000000000007"/>
    <x v="1"/>
  </r>
  <r>
    <n v="623203"/>
    <x v="1"/>
    <x v="1"/>
    <x v="5"/>
    <n v="339"/>
    <x v="479"/>
    <d v="2019-09-26T00:00:00"/>
    <d v="2019-09-30T00:00:00"/>
    <x v="2"/>
    <n v="1790.24"/>
    <x v="9503"/>
    <n v="143.22000000000003"/>
    <x v="1"/>
  </r>
  <r>
    <n v="816047"/>
    <x v="0"/>
    <x v="1"/>
    <x v="2"/>
    <n v="147"/>
    <x v="479"/>
    <d v="2019-09-25T00:00:00"/>
    <d v="2019-09-30T00:00:00"/>
    <x v="3"/>
    <n v="1126.21"/>
    <x v="9504"/>
    <n v="236.5"/>
    <x v="1"/>
  </r>
  <r>
    <n v="40525"/>
    <x v="1"/>
    <x v="1"/>
    <x v="4"/>
    <n v="134"/>
    <x v="480"/>
    <d v="2019-09-27T00:00:00"/>
    <d v="2019-09-29T00:00:00"/>
    <x v="3"/>
    <n v="1487.21"/>
    <x v="2472"/>
    <n v="237.95000000000005"/>
    <x v="1"/>
  </r>
  <r>
    <n v="79836"/>
    <x v="2"/>
    <x v="1"/>
    <x v="2"/>
    <n v="358"/>
    <x v="479"/>
    <d v="2019-09-24T00:00:00"/>
    <d v="2019-09-26T00:00:00"/>
    <x v="4"/>
    <n v="1862.1"/>
    <x v="5912"/>
    <n v="688.98"/>
    <x v="1"/>
  </r>
  <r>
    <n v="977410"/>
    <x v="2"/>
    <x v="1"/>
    <x v="5"/>
    <n v="206"/>
    <x v="479"/>
    <d v="2019-09-24T00:00:00"/>
    <d v="2019-09-30T00:00:00"/>
    <x v="4"/>
    <n v="1027.32"/>
    <x v="3558"/>
    <n v="287.64999999999998"/>
    <x v="1"/>
  </r>
  <r>
    <n v="483839"/>
    <x v="3"/>
    <x v="3"/>
    <x v="0"/>
    <n v="275"/>
    <x v="480"/>
    <d v="2019-09-25T00:00:00"/>
    <d v="2019-10-02T00:00:00"/>
    <x v="0"/>
    <n v="1487.21"/>
    <x v="9505"/>
    <n v="342.05999999999995"/>
    <x v="1"/>
  </r>
  <r>
    <n v="285655"/>
    <x v="1"/>
    <x v="0"/>
    <x v="0"/>
    <n v="289"/>
    <x v="480"/>
    <d v="2019-09-27T00:00:00"/>
    <d v="2019-10-02T00:00:00"/>
    <x v="5"/>
    <n v="1358.29"/>
    <x v="9506"/>
    <n v="475.4"/>
    <x v="1"/>
  </r>
  <r>
    <n v="339472"/>
    <x v="0"/>
    <x v="2"/>
    <x v="3"/>
    <n v="203"/>
    <x v="480"/>
    <d v="2019-09-26T00:00:00"/>
    <d v="2019-09-28T00:00:00"/>
    <x v="1"/>
    <n v="1541.3"/>
    <x v="8860"/>
    <n v="138.72000000000003"/>
    <x v="1"/>
  </r>
  <r>
    <n v="550774"/>
    <x v="1"/>
    <x v="2"/>
    <x v="5"/>
    <n v="206"/>
    <x v="480"/>
    <d v="2019-09-27T00:00:00"/>
    <d v="2019-09-29T00:00:00"/>
    <x v="2"/>
    <n v="1210.32"/>
    <x v="9507"/>
    <n v="254.16999999999996"/>
    <x v="1"/>
  </r>
  <r>
    <n v="121074"/>
    <x v="1"/>
    <x v="1"/>
    <x v="3"/>
    <n v="298"/>
    <x v="481"/>
    <d v="2019-09-27T00:00:00"/>
    <d v="2019-09-28T00:00:00"/>
    <x v="3"/>
    <n v="300.74"/>
    <x v="9508"/>
    <n v="138.34"/>
    <x v="1"/>
  </r>
  <r>
    <n v="888974"/>
    <x v="1"/>
    <x v="2"/>
    <x v="5"/>
    <n v="246"/>
    <x v="481"/>
    <d v="2019-09-27T00:00:00"/>
    <d v="2019-10-04T00:00:00"/>
    <x v="2"/>
    <n v="1700.22"/>
    <x v="9509"/>
    <n v="833.11"/>
    <x v="1"/>
  </r>
  <r>
    <n v="343054"/>
    <x v="0"/>
    <x v="0"/>
    <x v="3"/>
    <n v="348"/>
    <x v="481"/>
    <d v="2019-09-26T00:00:00"/>
    <d v="2019-10-02T00:00:00"/>
    <x v="4"/>
    <n v="1123.19"/>
    <x v="9510"/>
    <n v="426.81000000000006"/>
    <x v="1"/>
  </r>
  <r>
    <n v="876488"/>
    <x v="1"/>
    <x v="3"/>
    <x v="4"/>
    <n v="177"/>
    <x v="481"/>
    <d v="2019-09-27T00:00:00"/>
    <d v="2019-10-02T00:00:00"/>
    <x v="0"/>
    <n v="923.77"/>
    <x v="9511"/>
    <n v="397.22"/>
    <x v="1"/>
  </r>
  <r>
    <n v="438607"/>
    <x v="1"/>
    <x v="2"/>
    <x v="4"/>
    <n v="357"/>
    <x v="481"/>
    <d v="2019-09-25T00:00:00"/>
    <d v="2019-10-02T00:00:00"/>
    <x v="3"/>
    <n v="1683.46"/>
    <x v="9512"/>
    <n v="117.84000000000015"/>
    <x v="1"/>
  </r>
  <r>
    <n v="418958"/>
    <x v="0"/>
    <x v="0"/>
    <x v="3"/>
    <n v="243"/>
    <x v="481"/>
    <d v="2019-09-28T00:00:00"/>
    <d v="2019-09-29T00:00:00"/>
    <x v="0"/>
    <n v="1802.91"/>
    <x v="9513"/>
    <n v="522.84000000000015"/>
    <x v="1"/>
  </r>
  <r>
    <n v="131680"/>
    <x v="0"/>
    <x v="0"/>
    <x v="2"/>
    <n v="291"/>
    <x v="480"/>
    <d v="2019-09-27T00:00:00"/>
    <d v="2019-10-02T00:00:00"/>
    <x v="0"/>
    <n v="564.53"/>
    <x v="5281"/>
    <n v="242.75"/>
    <x v="1"/>
  </r>
  <r>
    <n v="576342"/>
    <x v="3"/>
    <x v="0"/>
    <x v="3"/>
    <n v="273"/>
    <x v="481"/>
    <d v="2019-09-26T00:00:00"/>
    <d v="2019-09-30T00:00:00"/>
    <x v="5"/>
    <n v="284.10000000000002"/>
    <x v="9514"/>
    <n v="110.80000000000001"/>
    <x v="1"/>
  </r>
  <r>
    <n v="501230"/>
    <x v="1"/>
    <x v="2"/>
    <x v="2"/>
    <n v="12"/>
    <x v="480"/>
    <d v="2019-09-25T00:00:00"/>
    <d v="2019-09-26T00:00:00"/>
    <x v="0"/>
    <n v="1541.03"/>
    <x v="9515"/>
    <n v="123.27999999999997"/>
    <x v="1"/>
  </r>
  <r>
    <n v="665533"/>
    <x v="0"/>
    <x v="1"/>
    <x v="2"/>
    <n v="66"/>
    <x v="481"/>
    <d v="2019-09-28T00:00:00"/>
    <d v="2019-10-03T00:00:00"/>
    <x v="0"/>
    <n v="679.78"/>
    <x v="8043"/>
    <n v="149.54999999999995"/>
    <x v="1"/>
  </r>
  <r>
    <n v="444518"/>
    <x v="2"/>
    <x v="1"/>
    <x v="1"/>
    <n v="141"/>
    <x v="482"/>
    <d v="2019-09-27T00:00:00"/>
    <d v="2019-09-28T00:00:00"/>
    <x v="4"/>
    <n v="1494.73"/>
    <x v="2523"/>
    <n v="642.73"/>
    <x v="1"/>
  </r>
  <r>
    <n v="913540"/>
    <x v="0"/>
    <x v="2"/>
    <x v="1"/>
    <n v="285"/>
    <x v="481"/>
    <d v="2019-09-28T00:00:00"/>
    <d v="2019-10-01T00:00:00"/>
    <x v="0"/>
    <n v="474.16"/>
    <x v="1686"/>
    <n v="47.420000000000016"/>
    <x v="1"/>
  </r>
  <r>
    <n v="148214"/>
    <x v="0"/>
    <x v="0"/>
    <x v="2"/>
    <n v="284"/>
    <x v="482"/>
    <d v="2019-09-26T00:00:00"/>
    <d v="2019-10-02T00:00:00"/>
    <x v="3"/>
    <n v="1259.06"/>
    <x v="9516"/>
    <n v="151.08999999999992"/>
    <x v="1"/>
  </r>
  <r>
    <n v="424266"/>
    <x v="0"/>
    <x v="1"/>
    <x v="0"/>
    <n v="255"/>
    <x v="482"/>
    <d v="2019-09-29T00:00:00"/>
    <d v="2019-10-05T00:00:00"/>
    <x v="0"/>
    <n v="408.12"/>
    <x v="9517"/>
    <n v="93.87"/>
    <x v="1"/>
  </r>
  <r>
    <n v="546435"/>
    <x v="3"/>
    <x v="0"/>
    <x v="2"/>
    <n v="324"/>
    <x v="483"/>
    <d v="2019-09-28T00:00:00"/>
    <d v="2019-10-03T00:00:00"/>
    <x v="5"/>
    <n v="724.93"/>
    <x v="9518"/>
    <n v="304.46999999999997"/>
    <x v="1"/>
  </r>
  <r>
    <n v="208609"/>
    <x v="0"/>
    <x v="1"/>
    <x v="1"/>
    <n v="148"/>
    <x v="482"/>
    <d v="2019-09-30T00:00:00"/>
    <d v="2019-10-04T00:00:00"/>
    <x v="1"/>
    <n v="1557.36"/>
    <x v="9519"/>
    <n v="591.79999999999995"/>
    <x v="1"/>
  </r>
  <r>
    <n v="673938"/>
    <x v="0"/>
    <x v="3"/>
    <x v="1"/>
    <n v="290"/>
    <x v="482"/>
    <d v="2019-09-27T00:00:00"/>
    <d v="2019-09-28T00:00:00"/>
    <x v="5"/>
    <n v="206.13"/>
    <x v="9520"/>
    <n v="18.549999999999983"/>
    <x v="1"/>
  </r>
  <r>
    <n v="951212"/>
    <x v="2"/>
    <x v="1"/>
    <x v="1"/>
    <n v="85"/>
    <x v="482"/>
    <d v="2019-09-27T00:00:00"/>
    <d v="2019-09-29T00:00:00"/>
    <x v="0"/>
    <n v="1549.99"/>
    <x v="9521"/>
    <n v="356.5"/>
    <x v="1"/>
  </r>
  <r>
    <n v="697753"/>
    <x v="0"/>
    <x v="0"/>
    <x v="1"/>
    <n v="284"/>
    <x v="482"/>
    <d v="2019-09-27T00:00:00"/>
    <d v="2019-09-28T00:00:00"/>
    <x v="4"/>
    <n v="1823.37"/>
    <x v="9522"/>
    <n v="255.26999999999998"/>
    <x v="1"/>
  </r>
  <r>
    <n v="845950"/>
    <x v="1"/>
    <x v="1"/>
    <x v="0"/>
    <n v="175"/>
    <x v="482"/>
    <d v="2019-09-28T00:00:00"/>
    <d v="2019-10-01T00:00:00"/>
    <x v="5"/>
    <n v="1965.44"/>
    <x v="9523"/>
    <n v="668.25"/>
    <x v="1"/>
  </r>
  <r>
    <n v="728765"/>
    <x v="3"/>
    <x v="2"/>
    <x v="4"/>
    <n v="209"/>
    <x v="482"/>
    <d v="2019-09-28T00:00:00"/>
    <d v="2019-10-02T00:00:00"/>
    <x v="0"/>
    <n v="1273.08"/>
    <x v="9524"/>
    <n v="127.30999999999995"/>
    <x v="1"/>
  </r>
  <r>
    <n v="900118"/>
    <x v="0"/>
    <x v="3"/>
    <x v="4"/>
    <n v="52"/>
    <x v="482"/>
    <d v="2019-09-28T00:00:00"/>
    <d v="2019-10-02T00:00:00"/>
    <x v="0"/>
    <n v="939.27"/>
    <x v="9525"/>
    <n v="300.56999999999994"/>
    <x v="1"/>
  </r>
  <r>
    <n v="355634"/>
    <x v="0"/>
    <x v="1"/>
    <x v="0"/>
    <n v="209"/>
    <x v="483"/>
    <d v="2019-09-28T00:00:00"/>
    <d v="2019-10-01T00:00:00"/>
    <x v="2"/>
    <n v="1349.24"/>
    <x v="9526"/>
    <n v="283.33999999999992"/>
    <x v="1"/>
  </r>
  <r>
    <n v="116161"/>
    <x v="0"/>
    <x v="1"/>
    <x v="3"/>
    <n v="289"/>
    <x v="483"/>
    <d v="2019-10-01T00:00:00"/>
    <d v="2019-10-08T00:00:00"/>
    <x v="1"/>
    <n v="1338.7"/>
    <x v="9527"/>
    <n v="428.38"/>
    <x v="1"/>
  </r>
  <r>
    <n v="499572"/>
    <x v="3"/>
    <x v="0"/>
    <x v="5"/>
    <n v="299"/>
    <x v="483"/>
    <d v="2019-09-30T00:00:00"/>
    <d v="2019-10-07T00:00:00"/>
    <x v="2"/>
    <n v="255.65"/>
    <x v="9528"/>
    <n v="84.360000000000014"/>
    <x v="1"/>
  </r>
  <r>
    <n v="703169"/>
    <x v="0"/>
    <x v="2"/>
    <x v="4"/>
    <n v="42"/>
    <x v="483"/>
    <d v="2019-09-28T00:00:00"/>
    <d v="2019-09-30T00:00:00"/>
    <x v="2"/>
    <n v="642.33000000000004"/>
    <x v="4380"/>
    <n v="173.43000000000006"/>
    <x v="1"/>
  </r>
  <r>
    <n v="623392"/>
    <x v="1"/>
    <x v="1"/>
    <x v="0"/>
    <n v="275"/>
    <x v="484"/>
    <d v="2019-09-30T00:00:00"/>
    <d v="2019-10-04T00:00:00"/>
    <x v="2"/>
    <n v="1588.66"/>
    <x v="527"/>
    <n v="444.82000000000016"/>
    <x v="1"/>
  </r>
  <r>
    <n v="897104"/>
    <x v="3"/>
    <x v="2"/>
    <x v="4"/>
    <n v="68"/>
    <x v="483"/>
    <d v="2019-09-29T00:00:00"/>
    <d v="2019-09-30T00:00:00"/>
    <x v="1"/>
    <n v="1802.47"/>
    <x v="9529"/>
    <n v="360.49"/>
    <x v="1"/>
  </r>
  <r>
    <n v="876634"/>
    <x v="2"/>
    <x v="0"/>
    <x v="2"/>
    <n v="14"/>
    <x v="483"/>
    <d v="2019-10-01T00:00:00"/>
    <d v="2019-10-07T00:00:00"/>
    <x v="0"/>
    <n v="609.66"/>
    <x v="3794"/>
    <n v="103.63999999999999"/>
    <x v="1"/>
  </r>
  <r>
    <n v="54457"/>
    <x v="2"/>
    <x v="1"/>
    <x v="3"/>
    <n v="165"/>
    <x v="483"/>
    <d v="2019-09-28T00:00:00"/>
    <d v="2019-10-01T00:00:00"/>
    <x v="2"/>
    <n v="1351.9"/>
    <x v="9530"/>
    <n v="324.46000000000004"/>
    <x v="1"/>
  </r>
  <r>
    <n v="971292"/>
    <x v="2"/>
    <x v="1"/>
    <x v="1"/>
    <n v="363"/>
    <x v="484"/>
    <d v="2019-09-30T00:00:00"/>
    <d v="2019-10-06T00:00:00"/>
    <x v="5"/>
    <n v="565.66999999999996"/>
    <x v="9531"/>
    <n v="118.78999999999996"/>
    <x v="1"/>
  </r>
  <r>
    <n v="280669"/>
    <x v="0"/>
    <x v="0"/>
    <x v="5"/>
    <n v="360"/>
    <x v="483"/>
    <d v="2019-09-30T00:00:00"/>
    <d v="2019-10-01T00:00:00"/>
    <x v="5"/>
    <n v="596.42999999999995"/>
    <x v="9532"/>
    <n v="119.28999999999996"/>
    <x v="1"/>
  </r>
  <r>
    <n v="929386"/>
    <x v="0"/>
    <x v="1"/>
    <x v="0"/>
    <n v="134"/>
    <x v="484"/>
    <d v="2019-09-29T00:00:00"/>
    <d v="2019-10-01T00:00:00"/>
    <x v="4"/>
    <n v="206.18"/>
    <x v="9533"/>
    <n v="20.620000000000005"/>
    <x v="1"/>
  </r>
  <r>
    <n v="492125"/>
    <x v="0"/>
    <x v="3"/>
    <x v="2"/>
    <n v="209"/>
    <x v="484"/>
    <d v="2019-09-29T00:00:00"/>
    <d v="2019-10-06T00:00:00"/>
    <x v="1"/>
    <n v="416"/>
    <x v="2599"/>
    <n v="128.95999999999998"/>
    <x v="1"/>
  </r>
  <r>
    <n v="643557"/>
    <x v="0"/>
    <x v="1"/>
    <x v="3"/>
    <n v="214"/>
    <x v="484"/>
    <d v="2019-09-30T00:00:00"/>
    <d v="2019-10-06T00:00:00"/>
    <x v="3"/>
    <n v="476.41"/>
    <x v="8292"/>
    <n v="228.68000000000004"/>
    <x v="1"/>
  </r>
  <r>
    <n v="814248"/>
    <x v="0"/>
    <x v="1"/>
    <x v="2"/>
    <n v="215"/>
    <x v="484"/>
    <d v="2019-10-01T00:00:00"/>
    <d v="2019-10-07T00:00:00"/>
    <x v="1"/>
    <n v="353.69"/>
    <x v="6156"/>
    <n v="21.21999999999997"/>
    <x v="1"/>
  </r>
  <r>
    <n v="626280"/>
    <x v="0"/>
    <x v="2"/>
    <x v="4"/>
    <n v="231"/>
    <x v="484"/>
    <d v="2019-09-29T00:00:00"/>
    <d v="2019-10-03T00:00:00"/>
    <x v="5"/>
    <n v="538.84"/>
    <x v="9534"/>
    <n v="96.990000000000009"/>
    <x v="1"/>
  </r>
  <r>
    <n v="795284"/>
    <x v="1"/>
    <x v="3"/>
    <x v="3"/>
    <n v="286"/>
    <x v="485"/>
    <d v="2019-10-02T00:00:00"/>
    <d v="2019-10-08T00:00:00"/>
    <x v="0"/>
    <n v="857.9"/>
    <x v="9535"/>
    <n v="283.11"/>
    <x v="1"/>
  </r>
  <r>
    <n v="43777"/>
    <x v="2"/>
    <x v="0"/>
    <x v="5"/>
    <n v="64"/>
    <x v="485"/>
    <d v="2019-10-01T00:00:00"/>
    <d v="2019-10-05T00:00:00"/>
    <x v="5"/>
    <n v="207.49"/>
    <x v="9536"/>
    <n v="12.450000000000017"/>
    <x v="1"/>
  </r>
  <r>
    <n v="578624"/>
    <x v="1"/>
    <x v="2"/>
    <x v="2"/>
    <n v="146"/>
    <x v="486"/>
    <d v="2019-10-01T00:00:00"/>
    <d v="2019-10-07T00:00:00"/>
    <x v="5"/>
    <n v="1291.07"/>
    <x v="9537"/>
    <n v="284.03999999999996"/>
    <x v="1"/>
  </r>
  <r>
    <n v="326024"/>
    <x v="2"/>
    <x v="0"/>
    <x v="4"/>
    <n v="258"/>
    <x v="485"/>
    <d v="2019-10-01T00:00:00"/>
    <d v="2019-10-08T00:00:00"/>
    <x v="4"/>
    <n v="1293.19"/>
    <x v="9538"/>
    <n v="465.55000000000007"/>
    <x v="1"/>
  </r>
  <r>
    <n v="922532"/>
    <x v="0"/>
    <x v="3"/>
    <x v="4"/>
    <n v="108"/>
    <x v="486"/>
    <d v="2019-10-03T00:00:00"/>
    <d v="2019-10-10T00:00:00"/>
    <x v="2"/>
    <n v="1020.87"/>
    <x v="9539"/>
    <n v="500.23"/>
    <x v="1"/>
  </r>
  <r>
    <n v="831783"/>
    <x v="1"/>
    <x v="2"/>
    <x v="4"/>
    <n v="252"/>
    <x v="486"/>
    <d v="2019-09-30T00:00:00"/>
    <d v="2019-10-05T00:00:00"/>
    <x v="4"/>
    <n v="1790.29"/>
    <x v="9540"/>
    <n v="232.74"/>
    <x v="1"/>
  </r>
  <r>
    <n v="59398"/>
    <x v="0"/>
    <x v="2"/>
    <x v="1"/>
    <n v="346"/>
    <x v="486"/>
    <d v="2019-10-01T00:00:00"/>
    <d v="2019-10-03T00:00:00"/>
    <x v="5"/>
    <n v="985.07"/>
    <x v="9541"/>
    <n v="492.53000000000003"/>
    <x v="1"/>
  </r>
  <r>
    <n v="453582"/>
    <x v="2"/>
    <x v="1"/>
    <x v="1"/>
    <n v="22"/>
    <x v="486"/>
    <d v="2019-10-03T00:00:00"/>
    <d v="2019-10-09T00:00:00"/>
    <x v="4"/>
    <n v="536.65"/>
    <x v="9542"/>
    <n v="198.56"/>
    <x v="1"/>
  </r>
  <r>
    <n v="502919"/>
    <x v="1"/>
    <x v="0"/>
    <x v="5"/>
    <n v="181"/>
    <x v="486"/>
    <d v="2019-10-01T00:00:00"/>
    <d v="2019-10-06T00:00:00"/>
    <x v="3"/>
    <n v="1688.32"/>
    <x v="9543"/>
    <n v="270.12999999999988"/>
    <x v="1"/>
  </r>
  <r>
    <n v="355151"/>
    <x v="1"/>
    <x v="0"/>
    <x v="1"/>
    <n v="200"/>
    <x v="485"/>
    <d v="2019-10-03T00:00:00"/>
    <d v="2019-10-08T00:00:00"/>
    <x v="2"/>
    <n v="805.33"/>
    <x v="4982"/>
    <n v="177.17000000000007"/>
    <x v="1"/>
  </r>
  <r>
    <n v="168148"/>
    <x v="1"/>
    <x v="3"/>
    <x v="3"/>
    <n v="100"/>
    <x v="486"/>
    <d v="2019-10-02T00:00:00"/>
    <d v="2019-10-05T00:00:00"/>
    <x v="3"/>
    <n v="1848.82"/>
    <x v="9544"/>
    <n v="166.38999999999987"/>
    <x v="1"/>
  </r>
  <r>
    <n v="488088"/>
    <x v="1"/>
    <x v="2"/>
    <x v="1"/>
    <n v="226"/>
    <x v="485"/>
    <d v="2019-10-01T00:00:00"/>
    <d v="2019-10-06T00:00:00"/>
    <x v="4"/>
    <n v="320.61"/>
    <x v="39"/>
    <n v="99.390000000000015"/>
    <x v="1"/>
  </r>
  <r>
    <n v="517491"/>
    <x v="2"/>
    <x v="1"/>
    <x v="3"/>
    <n v="161"/>
    <x v="486"/>
    <d v="2019-10-03T00:00:00"/>
    <d v="2019-10-07T00:00:00"/>
    <x v="4"/>
    <n v="1104.44"/>
    <x v="9545"/>
    <n v="209.84000000000003"/>
    <x v="1"/>
  </r>
  <r>
    <n v="761060"/>
    <x v="1"/>
    <x v="2"/>
    <x v="5"/>
    <n v="42"/>
    <x v="485"/>
    <d v="2019-10-02T00:00:00"/>
    <d v="2019-10-03T00:00:00"/>
    <x v="5"/>
    <n v="1293.19"/>
    <x v="6961"/>
    <n v="387.96000000000004"/>
    <x v="1"/>
  </r>
  <r>
    <n v="109263"/>
    <x v="3"/>
    <x v="3"/>
    <x v="1"/>
    <n v="219"/>
    <x v="486"/>
    <d v="2019-10-02T00:00:00"/>
    <d v="2019-10-05T00:00:00"/>
    <x v="1"/>
    <n v="1945.71"/>
    <x v="194"/>
    <n v="369.68000000000006"/>
    <x v="1"/>
  </r>
  <r>
    <n v="189080"/>
    <x v="0"/>
    <x v="2"/>
    <x v="3"/>
    <n v="295"/>
    <x v="487"/>
    <d v="2019-10-03T00:00:00"/>
    <d v="2019-10-04T00:00:00"/>
    <x v="3"/>
    <n v="1235.8900000000001"/>
    <x v="9546"/>
    <n v="506.71000000000015"/>
    <x v="1"/>
  </r>
  <r>
    <n v="604736"/>
    <x v="0"/>
    <x v="0"/>
    <x v="1"/>
    <n v="237"/>
    <x v="486"/>
    <d v="2019-10-03T00:00:00"/>
    <d v="2019-10-04T00:00:00"/>
    <x v="0"/>
    <n v="375.99"/>
    <x v="9547"/>
    <n v="71.44"/>
    <x v="1"/>
  </r>
  <r>
    <n v="800165"/>
    <x v="1"/>
    <x v="3"/>
    <x v="0"/>
    <n v="151"/>
    <x v="486"/>
    <d v="2019-10-01T00:00:00"/>
    <d v="2019-10-05T00:00:00"/>
    <x v="1"/>
    <n v="1151.27"/>
    <x v="1885"/>
    <n v="230.25"/>
    <x v="1"/>
  </r>
  <r>
    <n v="747548"/>
    <x v="3"/>
    <x v="2"/>
    <x v="0"/>
    <n v="64"/>
    <x v="487"/>
    <d v="2019-10-01T00:00:00"/>
    <d v="2019-10-02T00:00:00"/>
    <x v="4"/>
    <n v="1529.74"/>
    <x v="9548"/>
    <n v="260.05999999999995"/>
    <x v="1"/>
  </r>
  <r>
    <n v="959001"/>
    <x v="0"/>
    <x v="0"/>
    <x v="3"/>
    <n v="331"/>
    <x v="487"/>
    <d v="2019-10-01T00:00:00"/>
    <d v="2019-10-04T00:00:00"/>
    <x v="4"/>
    <n v="922.91"/>
    <x v="9549"/>
    <n v="221.5"/>
    <x v="1"/>
  </r>
  <r>
    <n v="136653"/>
    <x v="1"/>
    <x v="2"/>
    <x v="3"/>
    <n v="37"/>
    <x v="486"/>
    <d v="2019-10-01T00:00:00"/>
    <d v="2019-10-06T00:00:00"/>
    <x v="5"/>
    <n v="1451.12"/>
    <x v="9550"/>
    <n v="290.2199999999998"/>
    <x v="1"/>
  </r>
  <r>
    <n v="43396"/>
    <x v="0"/>
    <x v="2"/>
    <x v="2"/>
    <n v="21"/>
    <x v="487"/>
    <d v="2019-10-03T00:00:00"/>
    <d v="2019-10-06T00:00:00"/>
    <x v="4"/>
    <n v="1498.57"/>
    <x v="9551"/>
    <n v="434.58999999999992"/>
    <x v="1"/>
  </r>
  <r>
    <n v="180055"/>
    <x v="3"/>
    <x v="3"/>
    <x v="0"/>
    <n v="170"/>
    <x v="486"/>
    <d v="2019-10-02T00:00:00"/>
    <d v="2019-10-03T00:00:00"/>
    <x v="0"/>
    <n v="1860.34"/>
    <x v="9552"/>
    <n v="372.06999999999994"/>
    <x v="1"/>
  </r>
  <r>
    <n v="650814"/>
    <x v="1"/>
    <x v="3"/>
    <x v="1"/>
    <n v="223"/>
    <x v="488"/>
    <d v="2019-10-02T00:00:00"/>
    <d v="2019-10-05T00:00:00"/>
    <x v="3"/>
    <n v="1833.02"/>
    <x v="3346"/>
    <n v="458.25"/>
    <x v="1"/>
  </r>
  <r>
    <n v="583291"/>
    <x v="0"/>
    <x v="2"/>
    <x v="4"/>
    <n v="188"/>
    <x v="487"/>
    <d v="2019-10-05T00:00:00"/>
    <d v="2019-10-10T00:00:00"/>
    <x v="4"/>
    <n v="663.08"/>
    <x v="9553"/>
    <n v="125.99000000000001"/>
    <x v="1"/>
  </r>
  <r>
    <n v="954056"/>
    <x v="0"/>
    <x v="2"/>
    <x v="3"/>
    <n v="175"/>
    <x v="488"/>
    <d v="2019-10-05T00:00:00"/>
    <d v="2019-10-08T00:00:00"/>
    <x v="4"/>
    <n v="944.25"/>
    <x v="517"/>
    <n v="75.539999999999964"/>
    <x v="1"/>
  </r>
  <r>
    <n v="267320"/>
    <x v="1"/>
    <x v="3"/>
    <x v="3"/>
    <n v="183"/>
    <x v="487"/>
    <d v="2019-10-03T00:00:00"/>
    <d v="2019-10-05T00:00:00"/>
    <x v="1"/>
    <n v="1899.76"/>
    <x v="4388"/>
    <n v="683.91000000000008"/>
    <x v="1"/>
  </r>
  <r>
    <n v="533906"/>
    <x v="0"/>
    <x v="3"/>
    <x v="5"/>
    <n v="321"/>
    <x v="488"/>
    <d v="2019-10-05T00:00:00"/>
    <d v="2019-10-06T00:00:00"/>
    <x v="4"/>
    <n v="597.86"/>
    <x v="838"/>
    <n v="173.38"/>
    <x v="1"/>
  </r>
  <r>
    <n v="393666"/>
    <x v="1"/>
    <x v="3"/>
    <x v="0"/>
    <n v="308"/>
    <x v="488"/>
    <d v="2019-10-04T00:00:00"/>
    <d v="2019-10-11T00:00:00"/>
    <x v="0"/>
    <n v="1208.4100000000001"/>
    <x v="3962"/>
    <n v="435.03000000000009"/>
    <x v="1"/>
  </r>
  <r>
    <n v="608397"/>
    <x v="1"/>
    <x v="3"/>
    <x v="3"/>
    <n v="129"/>
    <x v="488"/>
    <d v="2019-10-02T00:00:00"/>
    <d v="2019-10-06T00:00:00"/>
    <x v="0"/>
    <n v="1981.64"/>
    <x v="7234"/>
    <n v="138.71000000000004"/>
    <x v="1"/>
  </r>
  <r>
    <n v="593407"/>
    <x v="0"/>
    <x v="2"/>
    <x v="2"/>
    <n v="199"/>
    <x v="488"/>
    <d v="2019-10-05T00:00:00"/>
    <d v="2019-10-06T00:00:00"/>
    <x v="4"/>
    <n v="1365.01"/>
    <x v="99"/>
    <n v="423.15"/>
    <x v="1"/>
  </r>
  <r>
    <n v="608561"/>
    <x v="1"/>
    <x v="1"/>
    <x v="1"/>
    <n v="361"/>
    <x v="488"/>
    <d v="2019-10-03T00:00:00"/>
    <d v="2019-10-08T00:00:00"/>
    <x v="1"/>
    <n v="889.22"/>
    <x v="9554"/>
    <n v="284.55000000000007"/>
    <x v="1"/>
  </r>
  <r>
    <n v="369362"/>
    <x v="0"/>
    <x v="1"/>
    <x v="0"/>
    <n v="21"/>
    <x v="488"/>
    <d v="2019-10-06T00:00:00"/>
    <d v="2019-10-08T00:00:00"/>
    <x v="5"/>
    <n v="192.95"/>
    <x v="5921"/>
    <n v="44.379999999999995"/>
    <x v="1"/>
  </r>
  <r>
    <n v="864053"/>
    <x v="2"/>
    <x v="1"/>
    <x v="3"/>
    <n v="121"/>
    <x v="488"/>
    <d v="2019-10-06T00:00:00"/>
    <d v="2019-10-10T00:00:00"/>
    <x v="3"/>
    <n v="682.87"/>
    <x v="2205"/>
    <n v="136.57000000000005"/>
    <x v="1"/>
  </r>
  <r>
    <n v="42172"/>
    <x v="0"/>
    <x v="0"/>
    <x v="1"/>
    <n v="355"/>
    <x v="489"/>
    <d v="2019-10-03T00:00:00"/>
    <d v="2019-10-04T00:00:00"/>
    <x v="3"/>
    <n v="1681.38"/>
    <x v="176"/>
    <n v="689.37000000000012"/>
    <x v="1"/>
  </r>
  <r>
    <n v="884687"/>
    <x v="0"/>
    <x v="1"/>
    <x v="4"/>
    <n v="319"/>
    <x v="488"/>
    <d v="2019-10-05T00:00:00"/>
    <d v="2019-10-10T00:00:00"/>
    <x v="4"/>
    <n v="1964.68"/>
    <x v="9555"/>
    <n v="196.47000000000003"/>
    <x v="1"/>
  </r>
  <r>
    <n v="541252"/>
    <x v="1"/>
    <x v="2"/>
    <x v="0"/>
    <n v="60"/>
    <x v="489"/>
    <d v="2019-10-05T00:00:00"/>
    <d v="2019-10-07T00:00:00"/>
    <x v="5"/>
    <n v="644.5"/>
    <x v="2357"/>
    <n v="309.36"/>
    <x v="1"/>
  </r>
  <r>
    <n v="973279"/>
    <x v="0"/>
    <x v="1"/>
    <x v="3"/>
    <n v="357"/>
    <x v="489"/>
    <d v="2019-10-04T00:00:00"/>
    <d v="2019-10-06T00:00:00"/>
    <x v="0"/>
    <n v="712.36"/>
    <x v="9556"/>
    <n v="149.60000000000002"/>
    <x v="1"/>
  </r>
  <r>
    <n v="127990"/>
    <x v="3"/>
    <x v="3"/>
    <x v="4"/>
    <n v="149"/>
    <x v="489"/>
    <d v="2019-10-04T00:00:00"/>
    <d v="2019-10-09T00:00:00"/>
    <x v="4"/>
    <n v="420.41"/>
    <x v="9557"/>
    <n v="109.31"/>
    <x v="1"/>
  </r>
  <r>
    <n v="264571"/>
    <x v="1"/>
    <x v="3"/>
    <x v="2"/>
    <n v="259"/>
    <x v="489"/>
    <d v="2019-10-06T00:00:00"/>
    <d v="2019-10-11T00:00:00"/>
    <x v="3"/>
    <n v="429.69"/>
    <x v="7481"/>
    <n v="167.57999999999998"/>
    <x v="1"/>
  </r>
  <r>
    <n v="320691"/>
    <x v="1"/>
    <x v="2"/>
    <x v="0"/>
    <n v="166"/>
    <x v="489"/>
    <d v="2019-10-04T00:00:00"/>
    <d v="2019-10-11T00:00:00"/>
    <x v="4"/>
    <n v="160.30000000000001"/>
    <x v="9558"/>
    <n v="24.04000000000002"/>
    <x v="1"/>
  </r>
  <r>
    <n v="825264"/>
    <x v="0"/>
    <x v="0"/>
    <x v="1"/>
    <n v="352"/>
    <x v="489"/>
    <d v="2019-10-06T00:00:00"/>
    <d v="2019-10-07T00:00:00"/>
    <x v="5"/>
    <n v="1339.32"/>
    <x v="9559"/>
    <n v="308.03999999999996"/>
    <x v="1"/>
  </r>
  <r>
    <n v="382472"/>
    <x v="0"/>
    <x v="2"/>
    <x v="1"/>
    <n v="49"/>
    <x v="490"/>
    <d v="2019-10-06T00:00:00"/>
    <d v="2019-10-11T00:00:00"/>
    <x v="0"/>
    <n v="988.24"/>
    <x v="9560"/>
    <n v="326.12"/>
    <x v="1"/>
  </r>
  <r>
    <n v="212679"/>
    <x v="0"/>
    <x v="0"/>
    <x v="1"/>
    <n v="267"/>
    <x v="490"/>
    <d v="2019-10-06T00:00:00"/>
    <d v="2019-10-12T00:00:00"/>
    <x v="2"/>
    <n v="1227.48"/>
    <x v="2920"/>
    <n v="503.27"/>
    <x v="1"/>
  </r>
  <r>
    <n v="480328"/>
    <x v="0"/>
    <x v="2"/>
    <x v="4"/>
    <n v="11"/>
    <x v="490"/>
    <d v="2019-10-04T00:00:00"/>
    <d v="2019-10-06T00:00:00"/>
    <x v="3"/>
    <n v="1105.1099999999999"/>
    <x v="3834"/>
    <n v="187.86999999999989"/>
    <x v="1"/>
  </r>
  <r>
    <n v="997010"/>
    <x v="2"/>
    <x v="1"/>
    <x v="3"/>
    <n v="197"/>
    <x v="490"/>
    <d v="2019-10-08T00:00:00"/>
    <d v="2019-10-14T00:00:00"/>
    <x v="5"/>
    <n v="679.78"/>
    <x v="7458"/>
    <n v="326.28999999999996"/>
    <x v="1"/>
  </r>
  <r>
    <n v="367836"/>
    <x v="3"/>
    <x v="0"/>
    <x v="3"/>
    <n v="260"/>
    <x v="490"/>
    <d v="2019-10-07T00:00:00"/>
    <d v="2019-10-10T00:00:00"/>
    <x v="2"/>
    <n v="642.33000000000004"/>
    <x v="2471"/>
    <n v="321.16000000000003"/>
    <x v="1"/>
  </r>
  <r>
    <n v="59620"/>
    <x v="2"/>
    <x v="1"/>
    <x v="0"/>
    <n v="116"/>
    <x v="491"/>
    <d v="2019-10-05T00:00:00"/>
    <d v="2019-10-06T00:00:00"/>
    <x v="4"/>
    <n v="1210.32"/>
    <x v="9561"/>
    <n v="532.54"/>
    <x v="1"/>
  </r>
  <r>
    <n v="190377"/>
    <x v="1"/>
    <x v="1"/>
    <x v="1"/>
    <n v="212"/>
    <x v="491"/>
    <d v="2019-10-08T00:00:00"/>
    <d v="2019-10-14T00:00:00"/>
    <x v="2"/>
    <n v="159.77000000000001"/>
    <x v="9562"/>
    <n v="57.52000000000001"/>
    <x v="1"/>
  </r>
  <r>
    <n v="494481"/>
    <x v="3"/>
    <x v="3"/>
    <x v="1"/>
    <n v="86"/>
    <x v="490"/>
    <d v="2019-10-05T00:00:00"/>
    <d v="2019-10-10T00:00:00"/>
    <x v="3"/>
    <n v="1627.57"/>
    <x v="9563"/>
    <n v="748.68"/>
    <x v="1"/>
  </r>
  <r>
    <n v="766735"/>
    <x v="0"/>
    <x v="0"/>
    <x v="3"/>
    <n v="320"/>
    <x v="490"/>
    <d v="2019-10-06T00:00:00"/>
    <d v="2019-10-08T00:00:00"/>
    <x v="4"/>
    <n v="1002.42"/>
    <x v="9564"/>
    <n v="220.52999999999997"/>
    <x v="1"/>
  </r>
  <r>
    <n v="591583"/>
    <x v="1"/>
    <x v="0"/>
    <x v="5"/>
    <n v="115"/>
    <x v="490"/>
    <d v="2019-10-05T00:00:00"/>
    <d v="2019-10-07T00:00:00"/>
    <x v="0"/>
    <n v="857.9"/>
    <x v="4622"/>
    <n v="308.84000000000003"/>
    <x v="1"/>
  </r>
  <r>
    <n v="289188"/>
    <x v="1"/>
    <x v="1"/>
    <x v="2"/>
    <n v="132"/>
    <x v="490"/>
    <d v="2019-10-07T00:00:00"/>
    <d v="2019-10-09T00:00:00"/>
    <x v="4"/>
    <n v="1211.8399999999999"/>
    <x v="2745"/>
    <n v="399.90999999999997"/>
    <x v="1"/>
  </r>
  <r>
    <n v="483789"/>
    <x v="0"/>
    <x v="1"/>
    <x v="2"/>
    <n v="294"/>
    <x v="490"/>
    <d v="2019-10-08T00:00:00"/>
    <d v="2019-10-13T00:00:00"/>
    <x v="2"/>
    <n v="1800.23"/>
    <x v="6498"/>
    <n v="738.08999999999992"/>
    <x v="1"/>
  </r>
  <r>
    <n v="483451"/>
    <x v="1"/>
    <x v="1"/>
    <x v="2"/>
    <n v="249"/>
    <x v="490"/>
    <d v="2019-10-07T00:00:00"/>
    <d v="2019-10-12T00:00:00"/>
    <x v="0"/>
    <n v="594.72"/>
    <x v="2704"/>
    <n v="148.68"/>
    <x v="1"/>
  </r>
  <r>
    <n v="145661"/>
    <x v="2"/>
    <x v="3"/>
    <x v="2"/>
    <n v="227"/>
    <x v="490"/>
    <d v="2019-10-08T00:00:00"/>
    <d v="2019-10-09T00:00:00"/>
    <x v="0"/>
    <n v="1317.62"/>
    <x v="9565"/>
    <n v="553.39999999999986"/>
    <x v="1"/>
  </r>
  <r>
    <n v="766418"/>
    <x v="0"/>
    <x v="0"/>
    <x v="5"/>
    <n v="186"/>
    <x v="491"/>
    <d v="2019-10-08T00:00:00"/>
    <d v="2019-10-14T00:00:00"/>
    <x v="3"/>
    <n v="1145.78"/>
    <x v="9566"/>
    <n v="527.05999999999995"/>
    <x v="1"/>
  </r>
  <r>
    <n v="439512"/>
    <x v="3"/>
    <x v="3"/>
    <x v="1"/>
    <n v="154"/>
    <x v="491"/>
    <d v="2019-10-09T00:00:00"/>
    <d v="2019-10-11T00:00:00"/>
    <x v="5"/>
    <n v="1009.44"/>
    <x v="722"/>
    <n v="333.12"/>
    <x v="1"/>
  </r>
  <r>
    <n v="447375"/>
    <x v="2"/>
    <x v="0"/>
    <x v="4"/>
    <n v="328"/>
    <x v="492"/>
    <d v="2019-10-07T00:00:00"/>
    <d v="2019-10-12T00:00:00"/>
    <x v="4"/>
    <n v="1237.49"/>
    <x v="6034"/>
    <n v="235.12"/>
    <x v="1"/>
  </r>
  <r>
    <n v="693701"/>
    <x v="1"/>
    <x v="2"/>
    <x v="5"/>
    <n v="1"/>
    <x v="492"/>
    <d v="2019-10-09T00:00:00"/>
    <d v="2019-10-16T00:00:00"/>
    <x v="2"/>
    <n v="590.77"/>
    <x v="4021"/>
    <n v="118.14999999999998"/>
    <x v="1"/>
  </r>
  <r>
    <n v="623138"/>
    <x v="1"/>
    <x v="1"/>
    <x v="2"/>
    <n v="189"/>
    <x v="491"/>
    <d v="2019-10-08T00:00:00"/>
    <d v="2019-10-15T00:00:00"/>
    <x v="3"/>
    <n v="220.85"/>
    <x v="2477"/>
    <n v="46.379999999999995"/>
    <x v="1"/>
  </r>
  <r>
    <n v="286796"/>
    <x v="0"/>
    <x v="0"/>
    <x v="3"/>
    <n v="58"/>
    <x v="491"/>
    <d v="2019-10-09T00:00:00"/>
    <d v="2019-10-14T00:00:00"/>
    <x v="3"/>
    <n v="1272.93"/>
    <x v="8755"/>
    <n v="458.25000000000011"/>
    <x v="1"/>
  </r>
  <r>
    <n v="660774"/>
    <x v="2"/>
    <x v="1"/>
    <x v="1"/>
    <n v="231"/>
    <x v="491"/>
    <d v="2019-10-07T00:00:00"/>
    <d v="2019-10-09T00:00:00"/>
    <x v="4"/>
    <n v="1838.7"/>
    <x v="417"/>
    <n v="661.93000000000006"/>
    <x v="1"/>
  </r>
  <r>
    <n v="149661"/>
    <x v="0"/>
    <x v="2"/>
    <x v="0"/>
    <n v="70"/>
    <x v="492"/>
    <d v="2019-10-08T00:00:00"/>
    <d v="2019-10-12T00:00:00"/>
    <x v="2"/>
    <n v="220.85"/>
    <x v="9567"/>
    <n v="83.919999999999987"/>
    <x v="1"/>
  </r>
  <r>
    <n v="781561"/>
    <x v="1"/>
    <x v="2"/>
    <x v="0"/>
    <n v="8"/>
    <x v="492"/>
    <d v="2019-10-10T00:00:00"/>
    <d v="2019-10-15T00:00:00"/>
    <x v="5"/>
    <n v="867.1"/>
    <x v="2929"/>
    <n v="355.51000000000005"/>
    <x v="1"/>
  </r>
  <r>
    <n v="221944"/>
    <x v="1"/>
    <x v="1"/>
    <x v="0"/>
    <n v="246"/>
    <x v="493"/>
    <d v="2019-10-09T00:00:00"/>
    <d v="2019-10-16T00:00:00"/>
    <x v="5"/>
    <n v="1822.71"/>
    <x v="1920"/>
    <n v="236.95000000000005"/>
    <x v="1"/>
  </r>
  <r>
    <n v="269212"/>
    <x v="0"/>
    <x v="3"/>
    <x v="3"/>
    <n v="87"/>
    <x v="492"/>
    <d v="2019-10-07T00:00:00"/>
    <d v="2019-10-13T00:00:00"/>
    <x v="0"/>
    <n v="1236.6199999999999"/>
    <x v="987"/>
    <n v="482.27999999999986"/>
    <x v="1"/>
  </r>
  <r>
    <n v="669535"/>
    <x v="3"/>
    <x v="3"/>
    <x v="5"/>
    <n v="70"/>
    <x v="492"/>
    <d v="2019-10-10T00:00:00"/>
    <d v="2019-10-12T00:00:00"/>
    <x v="2"/>
    <n v="566.54"/>
    <x v="9568"/>
    <n v="226.61999999999995"/>
    <x v="1"/>
  </r>
  <r>
    <n v="94588"/>
    <x v="0"/>
    <x v="3"/>
    <x v="3"/>
    <n v="300"/>
    <x v="492"/>
    <d v="2019-10-09T00:00:00"/>
    <d v="2019-10-12T00:00:00"/>
    <x v="3"/>
    <n v="1527.73"/>
    <x v="6298"/>
    <n v="290.27"/>
    <x v="1"/>
  </r>
  <r>
    <n v="46679"/>
    <x v="0"/>
    <x v="2"/>
    <x v="1"/>
    <n v="55"/>
    <x v="493"/>
    <d v="2019-10-10T00:00:00"/>
    <d v="2019-10-13T00:00:00"/>
    <x v="1"/>
    <n v="1778.9"/>
    <x v="1081"/>
    <n v="213.47000000000003"/>
    <x v="1"/>
  </r>
  <r>
    <n v="341128"/>
    <x v="0"/>
    <x v="0"/>
    <x v="4"/>
    <n v="164"/>
    <x v="494"/>
    <d v="2019-10-11T00:00:00"/>
    <d v="2019-10-14T00:00:00"/>
    <x v="3"/>
    <n v="1340.35"/>
    <x v="7667"/>
    <n v="321.67999999999995"/>
    <x v="1"/>
  </r>
  <r>
    <n v="14492"/>
    <x v="3"/>
    <x v="0"/>
    <x v="3"/>
    <n v="319"/>
    <x v="493"/>
    <d v="2019-10-08T00:00:00"/>
    <d v="2019-10-10T00:00:00"/>
    <x v="3"/>
    <n v="1126.21"/>
    <x v="9569"/>
    <n v="382.91000000000008"/>
    <x v="1"/>
  </r>
  <r>
    <n v="55418"/>
    <x v="1"/>
    <x v="3"/>
    <x v="1"/>
    <n v="41"/>
    <x v="493"/>
    <d v="2019-10-11T00:00:00"/>
    <d v="2019-10-15T00:00:00"/>
    <x v="3"/>
    <n v="1112.8900000000001"/>
    <x v="3299"/>
    <n v="155.80000000000007"/>
    <x v="1"/>
  </r>
  <r>
    <n v="224956"/>
    <x v="0"/>
    <x v="1"/>
    <x v="5"/>
    <n v="196"/>
    <x v="493"/>
    <d v="2019-10-08T00:00:00"/>
    <d v="2019-10-13T00:00:00"/>
    <x v="0"/>
    <n v="1429.78"/>
    <x v="9570"/>
    <n v="100.07999999999993"/>
    <x v="1"/>
  </r>
  <r>
    <n v="437424"/>
    <x v="1"/>
    <x v="3"/>
    <x v="3"/>
    <n v="279"/>
    <x v="494"/>
    <d v="2019-10-10T00:00:00"/>
    <d v="2019-10-11T00:00:00"/>
    <x v="4"/>
    <n v="683.56"/>
    <x v="9571"/>
    <n v="280.25999999999993"/>
    <x v="1"/>
  </r>
  <r>
    <n v="23577"/>
    <x v="2"/>
    <x v="1"/>
    <x v="3"/>
    <n v="288"/>
    <x v="494"/>
    <d v="2019-10-10T00:00:00"/>
    <d v="2019-10-12T00:00:00"/>
    <x v="3"/>
    <n v="1592.32"/>
    <x v="4091"/>
    <n v="605.07999999999993"/>
    <x v="1"/>
  </r>
  <r>
    <n v="913975"/>
    <x v="0"/>
    <x v="0"/>
    <x v="0"/>
    <n v="16"/>
    <x v="493"/>
    <d v="2019-10-08T00:00:00"/>
    <d v="2019-10-14T00:00:00"/>
    <x v="3"/>
    <n v="1459.8"/>
    <x v="9572"/>
    <n v="102.19000000000005"/>
    <x v="1"/>
  </r>
  <r>
    <n v="568331"/>
    <x v="1"/>
    <x v="1"/>
    <x v="5"/>
    <n v="350"/>
    <x v="493"/>
    <d v="2019-10-08T00:00:00"/>
    <d v="2019-10-11T00:00:00"/>
    <x v="2"/>
    <n v="882.41"/>
    <x v="2971"/>
    <n v="141.18999999999994"/>
    <x v="1"/>
  </r>
  <r>
    <n v="538083"/>
    <x v="1"/>
    <x v="1"/>
    <x v="4"/>
    <n v="34"/>
    <x v="495"/>
    <d v="2019-10-11T00:00:00"/>
    <d v="2019-10-14T00:00:00"/>
    <x v="5"/>
    <n v="608.6"/>
    <x v="1161"/>
    <n v="97.38"/>
    <x v="1"/>
  </r>
  <r>
    <n v="626209"/>
    <x v="1"/>
    <x v="2"/>
    <x v="4"/>
    <n v="95"/>
    <x v="494"/>
    <d v="2019-10-11T00:00:00"/>
    <d v="2019-10-13T00:00:00"/>
    <x v="5"/>
    <n v="1717.61"/>
    <x v="1068"/>
    <n v="412.22999999999979"/>
    <x v="1"/>
  </r>
  <r>
    <n v="876426"/>
    <x v="1"/>
    <x v="2"/>
    <x v="5"/>
    <n v="169"/>
    <x v="494"/>
    <d v="2019-10-11T00:00:00"/>
    <d v="2019-10-13T00:00:00"/>
    <x v="0"/>
    <n v="1754.12"/>
    <x v="9573"/>
    <n v="841.9799999999999"/>
    <x v="1"/>
  </r>
  <r>
    <n v="995164"/>
    <x v="1"/>
    <x v="3"/>
    <x v="1"/>
    <n v="163"/>
    <x v="495"/>
    <d v="2019-10-12T00:00:00"/>
    <d v="2019-10-18T00:00:00"/>
    <x v="2"/>
    <n v="292.88"/>
    <x v="313"/>
    <n v="128.87"/>
    <x v="1"/>
  </r>
  <r>
    <n v="529455"/>
    <x v="2"/>
    <x v="1"/>
    <x v="0"/>
    <n v="241"/>
    <x v="495"/>
    <d v="2019-10-10T00:00:00"/>
    <d v="2019-10-15T00:00:00"/>
    <x v="4"/>
    <n v="318.94"/>
    <x v="6438"/>
    <n v="95.68"/>
    <x v="1"/>
  </r>
  <r>
    <n v="605864"/>
    <x v="0"/>
    <x v="0"/>
    <x v="5"/>
    <n v="260"/>
    <x v="494"/>
    <d v="2019-10-09T00:00:00"/>
    <d v="2019-10-15T00:00:00"/>
    <x v="0"/>
    <n v="347.89"/>
    <x v="9574"/>
    <n v="73.06"/>
    <x v="1"/>
  </r>
  <r>
    <n v="193864"/>
    <x v="0"/>
    <x v="1"/>
    <x v="2"/>
    <n v="337"/>
    <x v="494"/>
    <d v="2019-10-11T00:00:00"/>
    <d v="2019-10-18T00:00:00"/>
    <x v="1"/>
    <n v="1358.29"/>
    <x v="9575"/>
    <n v="67.909999999999854"/>
    <x v="1"/>
  </r>
  <r>
    <n v="13642"/>
    <x v="1"/>
    <x v="3"/>
    <x v="4"/>
    <n v="326"/>
    <x v="494"/>
    <d v="2019-10-12T00:00:00"/>
    <d v="2019-10-18T00:00:00"/>
    <x v="3"/>
    <n v="1879.97"/>
    <x v="9576"/>
    <n v="488.78999999999996"/>
    <x v="1"/>
  </r>
  <r>
    <n v="899046"/>
    <x v="1"/>
    <x v="0"/>
    <x v="0"/>
    <n v="42"/>
    <x v="496"/>
    <d v="2019-10-11T00:00:00"/>
    <d v="2019-10-15T00:00:00"/>
    <x v="3"/>
    <n v="395.35"/>
    <x v="9577"/>
    <n v="35.580000000000041"/>
    <x v="1"/>
  </r>
  <r>
    <n v="511172"/>
    <x v="1"/>
    <x v="3"/>
    <x v="5"/>
    <n v="83"/>
    <x v="495"/>
    <d v="2019-10-12T00:00:00"/>
    <d v="2019-10-14T00:00:00"/>
    <x v="2"/>
    <n v="1152.3399999999999"/>
    <x v="6849"/>
    <n v="138.27999999999997"/>
    <x v="1"/>
  </r>
  <r>
    <n v="306665"/>
    <x v="0"/>
    <x v="2"/>
    <x v="1"/>
    <n v="353"/>
    <x v="496"/>
    <d v="2019-10-11T00:00:00"/>
    <d v="2019-10-16T00:00:00"/>
    <x v="5"/>
    <n v="1351.9"/>
    <x v="9578"/>
    <n v="621.87000000000012"/>
    <x v="1"/>
  </r>
  <r>
    <n v="945298"/>
    <x v="0"/>
    <x v="3"/>
    <x v="5"/>
    <n v="84"/>
    <x v="495"/>
    <d v="2019-10-10T00:00:00"/>
    <d v="2019-10-16T00:00:00"/>
    <x v="4"/>
    <n v="168.18"/>
    <x v="9579"/>
    <n v="74"/>
    <x v="1"/>
  </r>
  <r>
    <n v="114906"/>
    <x v="2"/>
    <x v="1"/>
    <x v="4"/>
    <n v="349"/>
    <x v="495"/>
    <d v="2019-10-13T00:00:00"/>
    <d v="2019-10-19T00:00:00"/>
    <x v="0"/>
    <n v="824.84"/>
    <x v="4669"/>
    <n v="296.94000000000005"/>
    <x v="1"/>
  </r>
  <r>
    <n v="97916"/>
    <x v="0"/>
    <x v="2"/>
    <x v="1"/>
    <n v="148"/>
    <x v="496"/>
    <d v="2019-10-10T00:00:00"/>
    <d v="2019-10-17T00:00:00"/>
    <x v="3"/>
    <n v="1027.32"/>
    <x v="2076"/>
    <n v="421.19999999999993"/>
    <x v="1"/>
  </r>
  <r>
    <n v="609091"/>
    <x v="1"/>
    <x v="1"/>
    <x v="4"/>
    <n v="229"/>
    <x v="495"/>
    <d v="2019-10-11T00:00:00"/>
    <d v="2019-10-13T00:00:00"/>
    <x v="0"/>
    <n v="1316.58"/>
    <x v="9580"/>
    <n v="631.95999999999992"/>
    <x v="1"/>
  </r>
  <r>
    <n v="323387"/>
    <x v="1"/>
    <x v="0"/>
    <x v="2"/>
    <n v="335"/>
    <x v="496"/>
    <d v="2019-10-13T00:00:00"/>
    <d v="2019-10-20T00:00:00"/>
    <x v="4"/>
    <n v="565.66999999999996"/>
    <x v="5279"/>
    <n v="101.81999999999994"/>
    <x v="1"/>
  </r>
  <r>
    <n v="950382"/>
    <x v="1"/>
    <x v="1"/>
    <x v="5"/>
    <n v="48"/>
    <x v="497"/>
    <d v="2019-10-14T00:00:00"/>
    <d v="2019-10-16T00:00:00"/>
    <x v="0"/>
    <n v="512.29"/>
    <x v="9581"/>
    <n v="122.94999999999999"/>
    <x v="1"/>
  </r>
  <r>
    <n v="925281"/>
    <x v="0"/>
    <x v="1"/>
    <x v="4"/>
    <n v="150"/>
    <x v="497"/>
    <d v="2019-10-12T00:00:00"/>
    <d v="2019-10-18T00:00:00"/>
    <x v="4"/>
    <n v="1800.23"/>
    <x v="6773"/>
    <n v="288.03999999999996"/>
    <x v="1"/>
  </r>
  <r>
    <n v="350019"/>
    <x v="1"/>
    <x v="3"/>
    <x v="5"/>
    <n v="76"/>
    <x v="497"/>
    <d v="2019-10-13T00:00:00"/>
    <d v="2019-10-18T00:00:00"/>
    <x v="0"/>
    <n v="1380.04"/>
    <x v="9582"/>
    <n v="441.61"/>
    <x v="1"/>
  </r>
  <r>
    <n v="208637"/>
    <x v="0"/>
    <x v="3"/>
    <x v="0"/>
    <n v="221"/>
    <x v="496"/>
    <d v="2019-10-14T00:00:00"/>
    <d v="2019-10-17T00:00:00"/>
    <x v="5"/>
    <n v="922.91"/>
    <x v="9549"/>
    <n v="221.5"/>
    <x v="1"/>
  </r>
  <r>
    <n v="660469"/>
    <x v="0"/>
    <x v="3"/>
    <x v="4"/>
    <n v="361"/>
    <x v="497"/>
    <d v="2019-10-12T00:00:00"/>
    <d v="2019-10-15T00:00:00"/>
    <x v="5"/>
    <n v="324.69"/>
    <x v="9583"/>
    <n v="22.730000000000018"/>
    <x v="1"/>
  </r>
  <r>
    <n v="907576"/>
    <x v="1"/>
    <x v="1"/>
    <x v="1"/>
    <n v="119"/>
    <x v="497"/>
    <d v="2019-10-13T00:00:00"/>
    <d v="2019-10-17T00:00:00"/>
    <x v="0"/>
    <n v="1351.9"/>
    <x v="7299"/>
    <n v="270.38000000000011"/>
    <x v="1"/>
  </r>
  <r>
    <n v="178977"/>
    <x v="1"/>
    <x v="2"/>
    <x v="3"/>
    <n v="107"/>
    <x v="497"/>
    <d v="2019-10-12T00:00:00"/>
    <d v="2019-10-13T00:00:00"/>
    <x v="0"/>
    <n v="293.14"/>
    <x v="5704"/>
    <n v="96.739999999999981"/>
    <x v="1"/>
  </r>
  <r>
    <n v="413591"/>
    <x v="1"/>
    <x v="2"/>
    <x v="2"/>
    <n v="46"/>
    <x v="497"/>
    <d v="2019-10-15T00:00:00"/>
    <d v="2019-10-22T00:00:00"/>
    <x v="0"/>
    <n v="320.61"/>
    <x v="4396"/>
    <n v="105.80000000000001"/>
    <x v="1"/>
  </r>
  <r>
    <n v="357172"/>
    <x v="2"/>
    <x v="1"/>
    <x v="0"/>
    <n v="126"/>
    <x v="497"/>
    <d v="2019-10-15T00:00:00"/>
    <d v="2019-10-18T00:00:00"/>
    <x v="0"/>
    <n v="1982.73"/>
    <x v="9584"/>
    <n v="872.40000000000009"/>
    <x v="1"/>
  </r>
  <r>
    <n v="911591"/>
    <x v="3"/>
    <x v="2"/>
    <x v="2"/>
    <n v="260"/>
    <x v="497"/>
    <d v="2019-10-14T00:00:00"/>
    <d v="2019-10-17T00:00:00"/>
    <x v="0"/>
    <n v="927.33"/>
    <x v="1584"/>
    <n v="231.83000000000004"/>
    <x v="1"/>
  </r>
  <r>
    <n v="632735"/>
    <x v="2"/>
    <x v="1"/>
    <x v="3"/>
    <n v="366"/>
    <x v="498"/>
    <d v="2019-10-15T00:00:00"/>
    <d v="2019-10-22T00:00:00"/>
    <x v="1"/>
    <n v="878.46"/>
    <x v="5343"/>
    <n v="430.45000000000005"/>
    <x v="1"/>
  </r>
  <r>
    <n v="381145"/>
    <x v="1"/>
    <x v="2"/>
    <x v="3"/>
    <n v="248"/>
    <x v="498"/>
    <d v="2019-10-13T00:00:00"/>
    <d v="2019-10-19T00:00:00"/>
    <x v="4"/>
    <n v="1951.5"/>
    <x v="9585"/>
    <n v="780.59999999999991"/>
    <x v="1"/>
  </r>
  <r>
    <n v="452667"/>
    <x v="0"/>
    <x v="0"/>
    <x v="5"/>
    <n v="344"/>
    <x v="498"/>
    <d v="2019-10-14T00:00:00"/>
    <d v="2019-10-20T00:00:00"/>
    <x v="0"/>
    <n v="1498.57"/>
    <x v="9586"/>
    <n v="284.73"/>
    <x v="1"/>
  </r>
  <r>
    <n v="202314"/>
    <x v="0"/>
    <x v="3"/>
    <x v="0"/>
    <n v="162"/>
    <x v="497"/>
    <d v="2019-10-12T00:00:00"/>
    <d v="2019-10-15T00:00:00"/>
    <x v="1"/>
    <n v="1769.91"/>
    <x v="9587"/>
    <n v="796.46"/>
    <x v="1"/>
  </r>
  <r>
    <n v="582042"/>
    <x v="2"/>
    <x v="1"/>
    <x v="1"/>
    <n v="186"/>
    <x v="498"/>
    <d v="2019-10-15T00:00:00"/>
    <d v="2019-10-19T00:00:00"/>
    <x v="2"/>
    <n v="679.08"/>
    <x v="9588"/>
    <n v="88.280000000000086"/>
    <x v="1"/>
  </r>
  <r>
    <n v="913265"/>
    <x v="2"/>
    <x v="3"/>
    <x v="2"/>
    <n v="99"/>
    <x v="498"/>
    <d v="2019-10-15T00:00:00"/>
    <d v="2019-10-19T00:00:00"/>
    <x v="1"/>
    <n v="1526.51"/>
    <x v="9589"/>
    <n v="198.45000000000005"/>
    <x v="1"/>
  </r>
  <r>
    <n v="537632"/>
    <x v="0"/>
    <x v="2"/>
    <x v="5"/>
    <n v="11"/>
    <x v="498"/>
    <d v="2019-10-12T00:00:00"/>
    <d v="2019-10-17T00:00:00"/>
    <x v="1"/>
    <n v="1134.53"/>
    <x v="9590"/>
    <n v="272.28999999999996"/>
    <x v="1"/>
  </r>
  <r>
    <n v="210830"/>
    <x v="0"/>
    <x v="0"/>
    <x v="3"/>
    <n v="290"/>
    <x v="498"/>
    <d v="2019-10-14T00:00:00"/>
    <d v="2019-10-19T00:00:00"/>
    <x v="1"/>
    <n v="679.08"/>
    <x v="9591"/>
    <n v="54.330000000000041"/>
    <x v="1"/>
  </r>
  <r>
    <n v="896361"/>
    <x v="0"/>
    <x v="3"/>
    <x v="1"/>
    <n v="304"/>
    <x v="498"/>
    <d v="2019-10-15T00:00:00"/>
    <d v="2019-10-19T00:00:00"/>
    <x v="3"/>
    <n v="1429.78"/>
    <x v="9592"/>
    <n v="328.84999999999991"/>
    <x v="1"/>
  </r>
  <r>
    <n v="856463"/>
    <x v="1"/>
    <x v="1"/>
    <x v="0"/>
    <n v="164"/>
    <x v="499"/>
    <d v="2019-10-16T00:00:00"/>
    <d v="2019-10-22T00:00:00"/>
    <x v="5"/>
    <n v="592.79"/>
    <x v="9593"/>
    <n v="290.46999999999997"/>
    <x v="1"/>
  </r>
  <r>
    <n v="773377"/>
    <x v="1"/>
    <x v="2"/>
    <x v="4"/>
    <n v="115"/>
    <x v="500"/>
    <d v="2019-10-17T00:00:00"/>
    <d v="2019-10-19T00:00:00"/>
    <x v="0"/>
    <n v="1346.62"/>
    <x v="9594"/>
    <n v="148.12999999999988"/>
    <x v="1"/>
  </r>
  <r>
    <n v="258760"/>
    <x v="1"/>
    <x v="1"/>
    <x v="1"/>
    <n v="272"/>
    <x v="500"/>
    <d v="2019-10-16T00:00:00"/>
    <d v="2019-10-19T00:00:00"/>
    <x v="5"/>
    <n v="1135.48"/>
    <x v="9595"/>
    <n v="102.19000000000005"/>
    <x v="1"/>
  </r>
  <r>
    <n v="383374"/>
    <x v="2"/>
    <x v="0"/>
    <x v="4"/>
    <n v="298"/>
    <x v="499"/>
    <d v="2019-10-17T00:00:00"/>
    <d v="2019-10-24T00:00:00"/>
    <x v="2"/>
    <n v="1681.38"/>
    <x v="5278"/>
    <n v="319.46000000000004"/>
    <x v="1"/>
  </r>
  <r>
    <n v="718317"/>
    <x v="0"/>
    <x v="0"/>
    <x v="0"/>
    <n v="83"/>
    <x v="500"/>
    <d v="2019-10-14T00:00:00"/>
    <d v="2019-10-18T00:00:00"/>
    <x v="5"/>
    <n v="1346.62"/>
    <x v="3879"/>
    <n v="175.05999999999995"/>
    <x v="1"/>
  </r>
  <r>
    <n v="510310"/>
    <x v="0"/>
    <x v="3"/>
    <x v="1"/>
    <n v="17"/>
    <x v="500"/>
    <d v="2019-10-14T00:00:00"/>
    <d v="2019-10-15T00:00:00"/>
    <x v="3"/>
    <n v="1096.01"/>
    <x v="9397"/>
    <n v="164.39999999999998"/>
    <x v="1"/>
  </r>
  <r>
    <n v="779727"/>
    <x v="0"/>
    <x v="1"/>
    <x v="1"/>
    <n v="215"/>
    <x v="500"/>
    <d v="2019-10-16T00:00:00"/>
    <d v="2019-10-23T00:00:00"/>
    <x v="5"/>
    <n v="825.7"/>
    <x v="9385"/>
    <n v="264.22000000000003"/>
    <x v="1"/>
  </r>
  <r>
    <n v="362326"/>
    <x v="0"/>
    <x v="0"/>
    <x v="1"/>
    <n v="150"/>
    <x v="500"/>
    <d v="2019-10-14T00:00:00"/>
    <d v="2019-10-17T00:00:00"/>
    <x v="0"/>
    <n v="1978.16"/>
    <x v="4963"/>
    <n v="672.57000000000016"/>
    <x v="1"/>
  </r>
  <r>
    <n v="759480"/>
    <x v="0"/>
    <x v="2"/>
    <x v="5"/>
    <n v="112"/>
    <x v="500"/>
    <d v="2019-10-15T00:00:00"/>
    <d v="2019-10-22T00:00:00"/>
    <x v="1"/>
    <n v="1308.3499999999999"/>
    <x v="7821"/>
    <n v="300.91999999999996"/>
    <x v="1"/>
  </r>
  <r>
    <n v="529722"/>
    <x v="0"/>
    <x v="0"/>
    <x v="4"/>
    <n v="164"/>
    <x v="499"/>
    <d v="2019-10-14T00:00:00"/>
    <d v="2019-10-17T00:00:00"/>
    <x v="2"/>
    <n v="1123.19"/>
    <x v="9596"/>
    <n v="280.80000000000007"/>
    <x v="1"/>
  </r>
  <r>
    <n v="18984"/>
    <x v="0"/>
    <x v="1"/>
    <x v="5"/>
    <n v="268"/>
    <x v="500"/>
    <d v="2019-10-17T00:00:00"/>
    <d v="2019-10-20T00:00:00"/>
    <x v="2"/>
    <n v="1681.38"/>
    <x v="1864"/>
    <n v="823.88000000000011"/>
    <x v="1"/>
  </r>
  <r>
    <n v="357821"/>
    <x v="0"/>
    <x v="0"/>
    <x v="4"/>
    <n v="73"/>
    <x v="501"/>
    <d v="2019-10-15T00:00:00"/>
    <d v="2019-10-18T00:00:00"/>
    <x v="2"/>
    <n v="1268.92"/>
    <x v="9597"/>
    <n v="152.26999999999998"/>
    <x v="1"/>
  </r>
  <r>
    <n v="569587"/>
    <x v="0"/>
    <x v="2"/>
    <x v="0"/>
    <n v="190"/>
    <x v="501"/>
    <d v="2019-10-16T00:00:00"/>
    <d v="2019-10-19T00:00:00"/>
    <x v="5"/>
    <n v="974.1"/>
    <x v="1411"/>
    <n v="477.31"/>
    <x v="1"/>
  </r>
  <r>
    <n v="907183"/>
    <x v="0"/>
    <x v="0"/>
    <x v="3"/>
    <n v="120"/>
    <x v="500"/>
    <d v="2019-10-17T00:00:00"/>
    <d v="2019-10-22T00:00:00"/>
    <x v="0"/>
    <n v="518.87"/>
    <x v="9598"/>
    <n v="124.53000000000003"/>
    <x v="1"/>
  </r>
  <r>
    <n v="130900"/>
    <x v="0"/>
    <x v="1"/>
    <x v="3"/>
    <n v="291"/>
    <x v="501"/>
    <d v="2019-10-16T00:00:00"/>
    <d v="2019-10-20T00:00:00"/>
    <x v="0"/>
    <n v="182.58"/>
    <x v="2371"/>
    <n v="83.990000000000009"/>
    <x v="1"/>
  </r>
  <r>
    <n v="780701"/>
    <x v="0"/>
    <x v="3"/>
    <x v="3"/>
    <n v="53"/>
    <x v="501"/>
    <d v="2019-10-16T00:00:00"/>
    <d v="2019-10-17T00:00:00"/>
    <x v="4"/>
    <n v="682.87"/>
    <x v="9599"/>
    <n v="218.51999999999998"/>
    <x v="1"/>
  </r>
  <r>
    <n v="904574"/>
    <x v="0"/>
    <x v="3"/>
    <x v="0"/>
    <n v="194"/>
    <x v="500"/>
    <d v="2019-10-17T00:00:00"/>
    <d v="2019-10-19T00:00:00"/>
    <x v="3"/>
    <n v="1549.99"/>
    <x v="3465"/>
    <n v="542.5"/>
    <x v="1"/>
  </r>
  <r>
    <n v="576018"/>
    <x v="2"/>
    <x v="0"/>
    <x v="1"/>
    <n v="365"/>
    <x v="502"/>
    <d v="2019-10-17T00:00:00"/>
    <d v="2019-10-18T00:00:00"/>
    <x v="5"/>
    <n v="928.98"/>
    <x v="9600"/>
    <n v="204.38"/>
    <x v="1"/>
  </r>
  <r>
    <n v="709988"/>
    <x v="3"/>
    <x v="3"/>
    <x v="5"/>
    <n v="338"/>
    <x v="501"/>
    <d v="2019-10-16T00:00:00"/>
    <d v="2019-10-21T00:00:00"/>
    <x v="5"/>
    <n v="923.81"/>
    <x v="9601"/>
    <n v="46.189999999999941"/>
    <x v="1"/>
  </r>
  <r>
    <n v="541701"/>
    <x v="2"/>
    <x v="1"/>
    <x v="2"/>
    <n v="225"/>
    <x v="501"/>
    <d v="2019-10-17T00:00:00"/>
    <d v="2019-10-24T00:00:00"/>
    <x v="1"/>
    <n v="1154.52"/>
    <x v="9602"/>
    <n v="207.80999999999995"/>
    <x v="1"/>
  </r>
  <r>
    <n v="196036"/>
    <x v="0"/>
    <x v="0"/>
    <x v="5"/>
    <n v="295"/>
    <x v="502"/>
    <d v="2019-10-16T00:00:00"/>
    <d v="2019-10-22T00:00:00"/>
    <x v="3"/>
    <n v="192.95"/>
    <x v="313"/>
    <n v="28.939999999999998"/>
    <x v="1"/>
  </r>
  <r>
    <n v="941261"/>
    <x v="0"/>
    <x v="0"/>
    <x v="5"/>
    <n v="140"/>
    <x v="502"/>
    <d v="2019-10-16T00:00:00"/>
    <d v="2019-10-21T00:00:00"/>
    <x v="2"/>
    <n v="962.76"/>
    <x v="9603"/>
    <n v="163.66999999999996"/>
    <x v="1"/>
  </r>
  <r>
    <n v="322521"/>
    <x v="0"/>
    <x v="0"/>
    <x v="0"/>
    <n v="138"/>
    <x v="503"/>
    <d v="2019-10-20T00:00:00"/>
    <d v="2019-10-24T00:00:00"/>
    <x v="2"/>
    <n v="201.47"/>
    <x v="9604"/>
    <n v="82.6"/>
    <x v="1"/>
  </r>
  <r>
    <n v="180767"/>
    <x v="0"/>
    <x v="0"/>
    <x v="1"/>
    <n v="235"/>
    <x v="503"/>
    <d v="2019-10-18T00:00:00"/>
    <d v="2019-10-21T00:00:00"/>
    <x v="5"/>
    <n v="606.16"/>
    <x v="9605"/>
    <n v="181.84999999999997"/>
    <x v="1"/>
  </r>
  <r>
    <n v="452656"/>
    <x v="0"/>
    <x v="3"/>
    <x v="2"/>
    <n v="290"/>
    <x v="502"/>
    <d v="2019-10-18T00:00:00"/>
    <d v="2019-10-23T00:00:00"/>
    <x v="0"/>
    <n v="1838.7"/>
    <x v="9606"/>
    <n v="625.16000000000008"/>
    <x v="1"/>
  </r>
  <r>
    <n v="108736"/>
    <x v="0"/>
    <x v="1"/>
    <x v="3"/>
    <n v="164"/>
    <x v="503"/>
    <d v="2019-10-18T00:00:00"/>
    <d v="2019-10-25T00:00:00"/>
    <x v="1"/>
    <n v="663.08"/>
    <x v="2538"/>
    <n v="185.66000000000003"/>
    <x v="1"/>
  </r>
  <r>
    <n v="224805"/>
    <x v="0"/>
    <x v="0"/>
    <x v="2"/>
    <n v="129"/>
    <x v="503"/>
    <d v="2019-10-20T00:00:00"/>
    <d v="2019-10-27T00:00:00"/>
    <x v="1"/>
    <n v="1104.44"/>
    <x v="9607"/>
    <n v="77.309999999999945"/>
    <x v="1"/>
  </r>
  <r>
    <n v="308800"/>
    <x v="0"/>
    <x v="0"/>
    <x v="0"/>
    <n v="166"/>
    <x v="503"/>
    <d v="2019-10-19T00:00:00"/>
    <d v="2019-10-26T00:00:00"/>
    <x v="3"/>
    <n v="953.54"/>
    <x v="5888"/>
    <n v="314.66999999999996"/>
    <x v="1"/>
  </r>
  <r>
    <n v="304043"/>
    <x v="2"/>
    <x v="3"/>
    <x v="4"/>
    <n v="143"/>
    <x v="502"/>
    <d v="2019-10-18T00:00:00"/>
    <d v="2019-10-24T00:00:00"/>
    <x v="5"/>
    <n v="1601.77"/>
    <x v="9231"/>
    <n v="704.78"/>
    <x v="1"/>
  </r>
  <r>
    <n v="710269"/>
    <x v="0"/>
    <x v="3"/>
    <x v="1"/>
    <n v="295"/>
    <x v="502"/>
    <d v="2019-10-20T00:00:00"/>
    <d v="2019-10-21T00:00:00"/>
    <x v="2"/>
    <n v="1431.63"/>
    <x v="9608"/>
    <n v="658.55000000000007"/>
    <x v="1"/>
  </r>
  <r>
    <n v="65575"/>
    <x v="1"/>
    <x v="2"/>
    <x v="0"/>
    <n v="24"/>
    <x v="502"/>
    <d v="2019-10-18T00:00:00"/>
    <d v="2019-10-23T00:00:00"/>
    <x v="4"/>
    <n v="1713.66"/>
    <x v="8999"/>
    <n v="154.23000000000002"/>
    <x v="1"/>
  </r>
  <r>
    <n v="325799"/>
    <x v="2"/>
    <x v="0"/>
    <x v="2"/>
    <n v="79"/>
    <x v="502"/>
    <d v="2019-10-20T00:00:00"/>
    <d v="2019-10-21T00:00:00"/>
    <x v="4"/>
    <n v="616.16999999999996"/>
    <x v="6149"/>
    <n v="104.74999999999994"/>
    <x v="1"/>
  </r>
  <r>
    <n v="275134"/>
    <x v="2"/>
    <x v="1"/>
    <x v="4"/>
    <n v="239"/>
    <x v="503"/>
    <d v="2019-10-18T00:00:00"/>
    <d v="2019-10-23T00:00:00"/>
    <x v="4"/>
    <n v="1950.58"/>
    <x v="6350"/>
    <n v="273.07999999999993"/>
    <x v="1"/>
  </r>
  <r>
    <n v="32375"/>
    <x v="0"/>
    <x v="0"/>
    <x v="4"/>
    <n v="228"/>
    <x v="504"/>
    <d v="2019-10-20T00:00:00"/>
    <d v="2019-10-25T00:00:00"/>
    <x v="5"/>
    <n v="465.47"/>
    <x v="5425"/>
    <n v="37.240000000000009"/>
    <x v="1"/>
  </r>
  <r>
    <n v="555905"/>
    <x v="1"/>
    <x v="0"/>
    <x v="5"/>
    <n v="26"/>
    <x v="503"/>
    <d v="2019-10-21T00:00:00"/>
    <d v="2019-10-24T00:00:00"/>
    <x v="5"/>
    <n v="1452.7"/>
    <x v="9609"/>
    <n v="392.23"/>
    <x v="1"/>
  </r>
  <r>
    <n v="678209"/>
    <x v="1"/>
    <x v="2"/>
    <x v="3"/>
    <n v="26"/>
    <x v="504"/>
    <d v="2019-10-18T00:00:00"/>
    <d v="2019-10-21T00:00:00"/>
    <x v="0"/>
    <n v="515.9"/>
    <x v="6680"/>
    <n v="216.67999999999995"/>
    <x v="1"/>
  </r>
  <r>
    <n v="290234"/>
    <x v="0"/>
    <x v="0"/>
    <x v="1"/>
    <n v="265"/>
    <x v="503"/>
    <d v="2019-10-18T00:00:00"/>
    <d v="2019-10-21T00:00:00"/>
    <x v="3"/>
    <n v="1227.48"/>
    <x v="2920"/>
    <n v="503.27"/>
    <x v="1"/>
  </r>
  <r>
    <n v="156075"/>
    <x v="0"/>
    <x v="0"/>
    <x v="4"/>
    <n v="279"/>
    <x v="504"/>
    <d v="2019-10-18T00:00:00"/>
    <d v="2019-10-24T00:00:00"/>
    <x v="0"/>
    <n v="952.92"/>
    <x v="871"/>
    <n v="66.699999999999932"/>
    <x v="1"/>
  </r>
  <r>
    <n v="169962"/>
    <x v="0"/>
    <x v="2"/>
    <x v="4"/>
    <n v="313"/>
    <x v="503"/>
    <d v="2019-10-21T00:00:00"/>
    <d v="2019-10-27T00:00:00"/>
    <x v="2"/>
    <n v="1480.43"/>
    <x v="1737"/>
    <n v="518.15000000000009"/>
    <x v="1"/>
  </r>
  <r>
    <n v="739502"/>
    <x v="3"/>
    <x v="3"/>
    <x v="0"/>
    <n v="141"/>
    <x v="505"/>
    <d v="2019-10-21T00:00:00"/>
    <d v="2019-10-24T00:00:00"/>
    <x v="1"/>
    <n v="1706.2"/>
    <x v="9610"/>
    <n v="784.85"/>
    <x v="1"/>
  </r>
  <r>
    <n v="60042"/>
    <x v="1"/>
    <x v="3"/>
    <x v="0"/>
    <n v="22"/>
    <x v="504"/>
    <d v="2019-10-22T00:00:00"/>
    <d v="2019-10-25T00:00:00"/>
    <x v="5"/>
    <n v="1012.07"/>
    <x v="9611"/>
    <n v="465.55000000000007"/>
    <x v="1"/>
  </r>
  <r>
    <n v="4422"/>
    <x v="0"/>
    <x v="3"/>
    <x v="4"/>
    <n v="60"/>
    <x v="504"/>
    <d v="2019-10-22T00:00:00"/>
    <d v="2019-10-25T00:00:00"/>
    <x v="3"/>
    <n v="287.82"/>
    <x v="7776"/>
    <n v="106.48999999999998"/>
    <x v="1"/>
  </r>
  <r>
    <n v="240884"/>
    <x v="0"/>
    <x v="1"/>
    <x v="3"/>
    <n v="235"/>
    <x v="504"/>
    <d v="2019-10-22T00:00:00"/>
    <d v="2019-10-28T00:00:00"/>
    <x v="0"/>
    <n v="1339.99"/>
    <x v="9612"/>
    <n v="643.20000000000005"/>
    <x v="1"/>
  </r>
  <r>
    <n v="989256"/>
    <x v="3"/>
    <x v="2"/>
    <x v="2"/>
    <n v="99"/>
    <x v="505"/>
    <d v="2019-10-22T00:00:00"/>
    <d v="2019-10-27T00:00:00"/>
    <x v="5"/>
    <n v="264.42"/>
    <x v="9613"/>
    <n v="100.48000000000002"/>
    <x v="1"/>
  </r>
  <r>
    <n v="163767"/>
    <x v="0"/>
    <x v="0"/>
    <x v="2"/>
    <n v="323"/>
    <x v="505"/>
    <d v="2019-10-22T00:00:00"/>
    <d v="2019-10-25T00:00:00"/>
    <x v="3"/>
    <n v="1160.6600000000001"/>
    <x v="3292"/>
    <n v="394.62000000000012"/>
    <x v="1"/>
  </r>
  <r>
    <n v="83100"/>
    <x v="0"/>
    <x v="1"/>
    <x v="2"/>
    <n v="183"/>
    <x v="505"/>
    <d v="2019-10-20T00:00:00"/>
    <d v="2019-10-21T00:00:00"/>
    <x v="1"/>
    <n v="1482.41"/>
    <x v="9614"/>
    <n v="696.73000000000013"/>
    <x v="1"/>
  </r>
  <r>
    <n v="215372"/>
    <x v="0"/>
    <x v="2"/>
    <x v="4"/>
    <n v="183"/>
    <x v="506"/>
    <d v="2019-10-23T00:00:00"/>
    <d v="2019-10-24T00:00:00"/>
    <x v="4"/>
    <n v="244.72"/>
    <x v="4378"/>
    <n v="105.22999999999999"/>
    <x v="1"/>
  </r>
  <r>
    <n v="483543"/>
    <x v="0"/>
    <x v="2"/>
    <x v="1"/>
    <n v="133"/>
    <x v="506"/>
    <d v="2019-10-22T00:00:00"/>
    <d v="2019-10-24T00:00:00"/>
    <x v="5"/>
    <n v="244.72"/>
    <x v="9615"/>
    <n v="53.84"/>
    <x v="1"/>
  </r>
  <r>
    <n v="747958"/>
    <x v="0"/>
    <x v="2"/>
    <x v="5"/>
    <n v="315"/>
    <x v="505"/>
    <d v="2019-10-20T00:00:00"/>
    <d v="2019-10-22T00:00:00"/>
    <x v="0"/>
    <n v="962.76"/>
    <x v="9616"/>
    <n v="134.78999999999996"/>
    <x v="1"/>
  </r>
  <r>
    <n v="511566"/>
    <x v="1"/>
    <x v="3"/>
    <x v="5"/>
    <n v="17"/>
    <x v="506"/>
    <d v="2019-10-23T00:00:00"/>
    <d v="2019-10-27T00:00:00"/>
    <x v="5"/>
    <n v="816.57"/>
    <x v="9617"/>
    <n v="155.15000000000009"/>
    <x v="1"/>
  </r>
  <r>
    <n v="97646"/>
    <x v="2"/>
    <x v="1"/>
    <x v="5"/>
    <n v="237"/>
    <x v="506"/>
    <d v="2019-10-23T00:00:00"/>
    <d v="2019-10-26T00:00:00"/>
    <x v="4"/>
    <n v="1631.74"/>
    <x v="6909"/>
    <n v="440.56999999999994"/>
    <x v="1"/>
  </r>
  <r>
    <n v="219201"/>
    <x v="1"/>
    <x v="1"/>
    <x v="0"/>
    <n v="299"/>
    <x v="505"/>
    <d v="2019-10-21T00:00:00"/>
    <d v="2019-10-23T00:00:00"/>
    <x v="0"/>
    <n v="663.94"/>
    <x v="9618"/>
    <n v="179.26000000000005"/>
    <x v="1"/>
  </r>
  <r>
    <n v="894709"/>
    <x v="3"/>
    <x v="2"/>
    <x v="5"/>
    <n v="33"/>
    <x v="507"/>
    <d v="2019-10-23T00:00:00"/>
    <d v="2019-10-28T00:00:00"/>
    <x v="0"/>
    <n v="1158.1600000000001"/>
    <x v="4219"/>
    <n v="521.17000000000007"/>
    <x v="1"/>
  </r>
  <r>
    <n v="772870"/>
    <x v="1"/>
    <x v="1"/>
    <x v="3"/>
    <n v="309"/>
    <x v="506"/>
    <d v="2019-10-21T00:00:00"/>
    <d v="2019-10-24T00:00:00"/>
    <x v="0"/>
    <n v="1125.6500000000001"/>
    <x v="9619"/>
    <n v="101.31000000000017"/>
    <x v="1"/>
  </r>
  <r>
    <n v="529992"/>
    <x v="0"/>
    <x v="1"/>
    <x v="0"/>
    <n v="12"/>
    <x v="507"/>
    <d v="2019-10-22T00:00:00"/>
    <d v="2019-10-27T00:00:00"/>
    <x v="4"/>
    <n v="1487.21"/>
    <x v="9620"/>
    <n v="282.56999999999994"/>
    <x v="1"/>
  </r>
  <r>
    <n v="328115"/>
    <x v="1"/>
    <x v="2"/>
    <x v="2"/>
    <n v="211"/>
    <x v="506"/>
    <d v="2019-10-21T00:00:00"/>
    <d v="2019-10-25T00:00:00"/>
    <x v="1"/>
    <n v="538.84"/>
    <x v="6055"/>
    <n v="145.49"/>
    <x v="1"/>
  </r>
  <r>
    <n v="777780"/>
    <x v="3"/>
    <x v="0"/>
    <x v="5"/>
    <n v="105"/>
    <x v="506"/>
    <d v="2019-10-22T00:00:00"/>
    <d v="2019-10-28T00:00:00"/>
    <x v="5"/>
    <n v="1371.79"/>
    <x v="9621"/>
    <n v="397.81999999999994"/>
    <x v="1"/>
  </r>
  <r>
    <n v="819410"/>
    <x v="0"/>
    <x v="3"/>
    <x v="2"/>
    <n v="25"/>
    <x v="506"/>
    <d v="2019-10-21T00:00:00"/>
    <d v="2019-10-25T00:00:00"/>
    <x v="2"/>
    <n v="590.77"/>
    <x v="4960"/>
    <n v="289.47999999999996"/>
    <x v="1"/>
  </r>
  <r>
    <n v="465858"/>
    <x v="1"/>
    <x v="2"/>
    <x v="4"/>
    <n v="65"/>
    <x v="507"/>
    <d v="2019-10-22T00:00:00"/>
    <d v="2019-10-25T00:00:00"/>
    <x v="3"/>
    <n v="1603.99"/>
    <x v="9622"/>
    <n v="737.84"/>
    <x v="1"/>
  </r>
  <r>
    <n v="320950"/>
    <x v="0"/>
    <x v="1"/>
    <x v="5"/>
    <n v="334"/>
    <x v="506"/>
    <d v="2019-10-23T00:00:00"/>
    <d v="2019-10-25T00:00:00"/>
    <x v="2"/>
    <n v="1523.41"/>
    <x v="8568"/>
    <n v="746.47"/>
    <x v="1"/>
  </r>
  <r>
    <n v="920921"/>
    <x v="1"/>
    <x v="0"/>
    <x v="4"/>
    <n v="81"/>
    <x v="506"/>
    <d v="2019-10-21T00:00:00"/>
    <d v="2019-10-28T00:00:00"/>
    <x v="4"/>
    <n v="804.08"/>
    <x v="9623"/>
    <n v="168.86"/>
    <x v="1"/>
  </r>
  <r>
    <n v="236431"/>
    <x v="1"/>
    <x v="3"/>
    <x v="0"/>
    <n v="255"/>
    <x v="507"/>
    <d v="2019-10-22T00:00:00"/>
    <d v="2019-10-28T00:00:00"/>
    <x v="2"/>
    <n v="959.54"/>
    <x v="9624"/>
    <n v="287.86"/>
    <x v="1"/>
  </r>
  <r>
    <n v="594795"/>
    <x v="0"/>
    <x v="1"/>
    <x v="2"/>
    <n v="88"/>
    <x v="507"/>
    <d v="2019-10-22T00:00:00"/>
    <d v="2019-10-24T00:00:00"/>
    <x v="1"/>
    <n v="285.89999999999998"/>
    <x v="9625"/>
    <n v="102.91999999999999"/>
    <x v="1"/>
  </r>
  <r>
    <n v="826356"/>
    <x v="0"/>
    <x v="1"/>
    <x v="3"/>
    <n v="55"/>
    <x v="508"/>
    <d v="2019-10-24T00:00:00"/>
    <d v="2019-10-30T00:00:00"/>
    <x v="1"/>
    <n v="1802.47"/>
    <x v="9626"/>
    <n v="757.04"/>
    <x v="1"/>
  </r>
  <r>
    <n v="810655"/>
    <x v="0"/>
    <x v="2"/>
    <x v="0"/>
    <n v="168"/>
    <x v="507"/>
    <d v="2019-10-25T00:00:00"/>
    <d v="2019-10-31T00:00:00"/>
    <x v="1"/>
    <n v="411.93"/>
    <x v="2157"/>
    <n v="156.53"/>
    <x v="1"/>
  </r>
  <r>
    <n v="896770"/>
    <x v="1"/>
    <x v="1"/>
    <x v="1"/>
    <n v="133"/>
    <x v="508"/>
    <d v="2019-10-22T00:00:00"/>
    <d v="2019-10-25T00:00:00"/>
    <x v="3"/>
    <n v="1480.43"/>
    <x v="9016"/>
    <n v="725.41000000000008"/>
    <x v="1"/>
  </r>
  <r>
    <n v="781970"/>
    <x v="0"/>
    <x v="0"/>
    <x v="3"/>
    <n v="129"/>
    <x v="508"/>
    <d v="2019-10-24T00:00:00"/>
    <d v="2019-10-31T00:00:00"/>
    <x v="4"/>
    <n v="336.43"/>
    <x v="9627"/>
    <n v="26.910000000000025"/>
    <x v="1"/>
  </r>
  <r>
    <n v="640196"/>
    <x v="0"/>
    <x v="1"/>
    <x v="4"/>
    <n v="265"/>
    <x v="508"/>
    <d v="2019-10-24T00:00:00"/>
    <d v="2019-10-28T00:00:00"/>
    <x v="0"/>
    <n v="922.91"/>
    <x v="6829"/>
    <n v="212.26999999999998"/>
    <x v="1"/>
  </r>
  <r>
    <n v="447892"/>
    <x v="0"/>
    <x v="0"/>
    <x v="5"/>
    <n v="102"/>
    <x v="508"/>
    <d v="2019-10-22T00:00:00"/>
    <d v="2019-10-25T00:00:00"/>
    <x v="3"/>
    <n v="1171.6500000000001"/>
    <x v="9628"/>
    <n v="199.18000000000006"/>
    <x v="1"/>
  </r>
  <r>
    <n v="170455"/>
    <x v="0"/>
    <x v="2"/>
    <x v="1"/>
    <n v="197"/>
    <x v="507"/>
    <d v="2019-10-24T00:00:00"/>
    <d v="2019-10-28T00:00:00"/>
    <x v="0"/>
    <n v="1427.91"/>
    <x v="9629"/>
    <n v="542.61000000000013"/>
    <x v="1"/>
  </r>
  <r>
    <n v="579964"/>
    <x v="0"/>
    <x v="1"/>
    <x v="3"/>
    <n v="68"/>
    <x v="509"/>
    <d v="2019-10-24T00:00:00"/>
    <d v="2019-10-31T00:00:00"/>
    <x v="3"/>
    <n v="212.82"/>
    <x v="9630"/>
    <n v="10.639999999999986"/>
    <x v="1"/>
  </r>
  <r>
    <n v="286938"/>
    <x v="1"/>
    <x v="0"/>
    <x v="2"/>
    <n v="151"/>
    <x v="509"/>
    <d v="2019-10-24T00:00:00"/>
    <d v="2019-10-27T00:00:00"/>
    <x v="4"/>
    <n v="518.87"/>
    <x v="8440"/>
    <n v="217.93"/>
    <x v="1"/>
  </r>
  <r>
    <n v="479855"/>
    <x v="1"/>
    <x v="0"/>
    <x v="0"/>
    <n v="328"/>
    <x v="509"/>
    <d v="2019-10-23T00:00:00"/>
    <d v="2019-10-27T00:00:00"/>
    <x v="5"/>
    <n v="1536.62"/>
    <x v="9631"/>
    <n v="553.17999999999984"/>
    <x v="1"/>
  </r>
  <r>
    <n v="619346"/>
    <x v="1"/>
    <x v="2"/>
    <x v="5"/>
    <n v="325"/>
    <x v="509"/>
    <d v="2019-10-23T00:00:00"/>
    <d v="2019-10-29T00:00:00"/>
    <x v="5"/>
    <n v="1431.63"/>
    <x v="9632"/>
    <n v="257.69000000000005"/>
    <x v="1"/>
  </r>
  <r>
    <n v="198289"/>
    <x v="3"/>
    <x v="3"/>
    <x v="5"/>
    <n v="291"/>
    <x v="509"/>
    <d v="2019-10-24T00:00:00"/>
    <d v="2019-10-25T00:00:00"/>
    <x v="0"/>
    <n v="1468.29"/>
    <x v="4342"/>
    <n v="469.84999999999991"/>
    <x v="1"/>
  </r>
  <r>
    <n v="475093"/>
    <x v="3"/>
    <x v="0"/>
    <x v="5"/>
    <n v="320"/>
    <x v="509"/>
    <d v="2019-10-23T00:00:00"/>
    <d v="2019-10-27T00:00:00"/>
    <x v="0"/>
    <n v="284.10000000000002"/>
    <x v="9633"/>
    <n v="62.500000000000028"/>
    <x v="1"/>
  </r>
  <r>
    <n v="113728"/>
    <x v="0"/>
    <x v="3"/>
    <x v="4"/>
    <n v="333"/>
    <x v="510"/>
    <d v="2019-10-26T00:00:00"/>
    <d v="2019-10-28T00:00:00"/>
    <x v="0"/>
    <n v="158.26"/>
    <x v="9046"/>
    <n v="33.22999999999999"/>
    <x v="1"/>
  </r>
  <r>
    <n v="319410"/>
    <x v="0"/>
    <x v="2"/>
    <x v="0"/>
    <n v="340"/>
    <x v="509"/>
    <d v="2019-10-24T00:00:00"/>
    <d v="2019-10-27T00:00:00"/>
    <x v="0"/>
    <n v="210.29"/>
    <x v="1217"/>
    <n v="10.509999999999991"/>
    <x v="1"/>
  </r>
  <r>
    <n v="57307"/>
    <x v="2"/>
    <x v="1"/>
    <x v="0"/>
    <n v="251"/>
    <x v="510"/>
    <d v="2019-10-25T00:00:00"/>
    <d v="2019-10-27T00:00:00"/>
    <x v="4"/>
    <n v="1907.33"/>
    <x v="9634"/>
    <n v="724.79"/>
    <x v="1"/>
  </r>
  <r>
    <n v="549869"/>
    <x v="3"/>
    <x v="0"/>
    <x v="0"/>
    <n v="145"/>
    <x v="510"/>
    <d v="2019-10-24T00:00:00"/>
    <d v="2019-10-25T00:00:00"/>
    <x v="4"/>
    <n v="1952.02"/>
    <x v="6133"/>
    <n v="917.45"/>
    <x v="1"/>
  </r>
  <r>
    <n v="948726"/>
    <x v="0"/>
    <x v="1"/>
    <x v="3"/>
    <n v="366"/>
    <x v="509"/>
    <d v="2019-10-27T00:00:00"/>
    <d v="2019-10-31T00:00:00"/>
    <x v="4"/>
    <n v="1607.9"/>
    <x v="9635"/>
    <n v="643.16000000000008"/>
    <x v="1"/>
  </r>
  <r>
    <n v="877516"/>
    <x v="0"/>
    <x v="0"/>
    <x v="5"/>
    <n v="338"/>
    <x v="510"/>
    <d v="2019-10-25T00:00:00"/>
    <d v="2019-10-28T00:00:00"/>
    <x v="2"/>
    <n v="391.81"/>
    <x v="8628"/>
    <n v="172.4"/>
    <x v="1"/>
  </r>
  <r>
    <n v="972821"/>
    <x v="0"/>
    <x v="0"/>
    <x v="1"/>
    <n v="54"/>
    <x v="509"/>
    <d v="2019-10-24T00:00:00"/>
    <d v="2019-10-27T00:00:00"/>
    <x v="2"/>
    <n v="1996.76"/>
    <x v="9636"/>
    <n v="838.6400000000001"/>
    <x v="1"/>
  </r>
  <r>
    <n v="734392"/>
    <x v="1"/>
    <x v="3"/>
    <x v="3"/>
    <n v="340"/>
    <x v="509"/>
    <d v="2019-10-27T00:00:00"/>
    <d v="2019-11-01T00:00:00"/>
    <x v="2"/>
    <n v="988.24"/>
    <x v="9637"/>
    <n v="415.06000000000006"/>
    <x v="1"/>
  </r>
  <r>
    <n v="210481"/>
    <x v="0"/>
    <x v="0"/>
    <x v="0"/>
    <n v="328"/>
    <x v="511"/>
    <d v="2019-10-25T00:00:00"/>
    <d v="2019-11-01T00:00:00"/>
    <x v="1"/>
    <n v="218.91"/>
    <x v="5762"/>
    <n v="41.59"/>
    <x v="1"/>
  </r>
  <r>
    <n v="116116"/>
    <x v="0"/>
    <x v="3"/>
    <x v="4"/>
    <n v="1"/>
    <x v="511"/>
    <d v="2019-10-25T00:00:00"/>
    <d v="2019-10-26T00:00:00"/>
    <x v="1"/>
    <n v="1470.06"/>
    <x v="1227"/>
    <n v="543.91999999999996"/>
    <x v="1"/>
  </r>
  <r>
    <n v="877402"/>
    <x v="0"/>
    <x v="1"/>
    <x v="2"/>
    <n v="304"/>
    <x v="510"/>
    <d v="2019-10-25T00:00:00"/>
    <d v="2019-10-28T00:00:00"/>
    <x v="1"/>
    <n v="950.69"/>
    <x v="9638"/>
    <n v="408.80000000000007"/>
    <x v="1"/>
  </r>
  <r>
    <n v="868560"/>
    <x v="3"/>
    <x v="3"/>
    <x v="4"/>
    <n v="122"/>
    <x v="510"/>
    <d v="2019-10-27T00:00:00"/>
    <d v="2019-11-01T00:00:00"/>
    <x v="5"/>
    <n v="1331.03"/>
    <x v="332"/>
    <n v="279.52"/>
    <x v="1"/>
  </r>
  <r>
    <n v="333323"/>
    <x v="0"/>
    <x v="1"/>
    <x v="5"/>
    <n v="207"/>
    <x v="511"/>
    <d v="2019-10-25T00:00:00"/>
    <d v="2019-10-31T00:00:00"/>
    <x v="1"/>
    <n v="253.99"/>
    <x v="68"/>
    <n v="63.5"/>
    <x v="1"/>
  </r>
  <r>
    <n v="922405"/>
    <x v="2"/>
    <x v="1"/>
    <x v="2"/>
    <n v="214"/>
    <x v="511"/>
    <d v="2019-10-27T00:00:00"/>
    <d v="2019-10-28T00:00:00"/>
    <x v="1"/>
    <n v="684.95"/>
    <x v="4021"/>
    <n v="212.33000000000004"/>
    <x v="1"/>
  </r>
  <r>
    <n v="970344"/>
    <x v="3"/>
    <x v="3"/>
    <x v="3"/>
    <n v="209"/>
    <x v="512"/>
    <d v="2019-10-27T00:00:00"/>
    <d v="2019-10-30T00:00:00"/>
    <x v="5"/>
    <n v="419.59"/>
    <x v="9639"/>
    <n v="62.94"/>
    <x v="1"/>
  </r>
  <r>
    <n v="374837"/>
    <x v="1"/>
    <x v="3"/>
    <x v="2"/>
    <n v="335"/>
    <x v="511"/>
    <d v="2019-10-26T00:00:00"/>
    <d v="2019-10-28T00:00:00"/>
    <x v="3"/>
    <n v="1386.25"/>
    <x v="9640"/>
    <n v="582.22"/>
    <x v="1"/>
  </r>
  <r>
    <n v="566616"/>
    <x v="0"/>
    <x v="0"/>
    <x v="3"/>
    <n v="246"/>
    <x v="511"/>
    <d v="2019-10-27T00:00:00"/>
    <d v="2019-11-01T00:00:00"/>
    <x v="3"/>
    <n v="950.69"/>
    <x v="6063"/>
    <n v="152.11000000000001"/>
    <x v="1"/>
  </r>
  <r>
    <n v="539598"/>
    <x v="0"/>
    <x v="0"/>
    <x v="2"/>
    <n v="360"/>
    <x v="512"/>
    <d v="2019-10-27T00:00:00"/>
    <d v="2019-10-31T00:00:00"/>
    <x v="2"/>
    <n v="1877.7"/>
    <x v="4300"/>
    <n v="807.41000000000008"/>
    <x v="1"/>
  </r>
  <r>
    <n v="509081"/>
    <x v="0"/>
    <x v="3"/>
    <x v="5"/>
    <n v="174"/>
    <x v="512"/>
    <d v="2019-10-27T00:00:00"/>
    <d v="2019-10-28T00:00:00"/>
    <x v="4"/>
    <n v="1469.35"/>
    <x v="6166"/>
    <n v="161.62999999999988"/>
    <x v="1"/>
  </r>
  <r>
    <n v="419282"/>
    <x v="0"/>
    <x v="1"/>
    <x v="4"/>
    <n v="60"/>
    <x v="511"/>
    <d v="2019-10-27T00:00:00"/>
    <d v="2019-10-31T00:00:00"/>
    <x v="2"/>
    <n v="1140.45"/>
    <x v="9641"/>
    <n v="307.92000000000007"/>
    <x v="1"/>
  </r>
  <r>
    <n v="351191"/>
    <x v="1"/>
    <x v="2"/>
    <x v="2"/>
    <n v="102"/>
    <x v="512"/>
    <d v="2019-10-26T00:00:00"/>
    <d v="2019-11-01T00:00:00"/>
    <x v="2"/>
    <n v="1937.01"/>
    <x v="9642"/>
    <n v="600.47"/>
    <x v="1"/>
  </r>
  <r>
    <n v="807070"/>
    <x v="0"/>
    <x v="1"/>
    <x v="2"/>
    <n v="116"/>
    <x v="511"/>
    <d v="2019-10-29T00:00:00"/>
    <d v="2019-10-31T00:00:00"/>
    <x v="5"/>
    <n v="880.62"/>
    <x v="7932"/>
    <n v="264.19000000000005"/>
    <x v="1"/>
  </r>
  <r>
    <n v="449747"/>
    <x v="2"/>
    <x v="1"/>
    <x v="3"/>
    <n v="88"/>
    <x v="512"/>
    <d v="2019-10-29T00:00:00"/>
    <d v="2019-11-02T00:00:00"/>
    <x v="0"/>
    <n v="1164.95"/>
    <x v="9056"/>
    <n v="477.63"/>
    <x v="1"/>
  </r>
  <r>
    <n v="29340"/>
    <x v="1"/>
    <x v="2"/>
    <x v="3"/>
    <n v="295"/>
    <x v="511"/>
    <d v="2019-10-26T00:00:00"/>
    <d v="2019-11-01T00:00:00"/>
    <x v="1"/>
    <n v="1205.04"/>
    <x v="9643"/>
    <n v="253.05999999999995"/>
    <x v="1"/>
  </r>
  <r>
    <n v="506107"/>
    <x v="2"/>
    <x v="1"/>
    <x v="5"/>
    <n v="295"/>
    <x v="511"/>
    <d v="2019-10-26T00:00:00"/>
    <d v="2019-10-27T00:00:00"/>
    <x v="1"/>
    <n v="480.91"/>
    <x v="9644"/>
    <n v="115.42000000000002"/>
    <x v="1"/>
  </r>
  <r>
    <n v="194263"/>
    <x v="2"/>
    <x v="1"/>
    <x v="5"/>
    <n v="240"/>
    <x v="512"/>
    <d v="2019-10-28T00:00:00"/>
    <d v="2019-11-04T00:00:00"/>
    <x v="2"/>
    <n v="679.08"/>
    <x v="9645"/>
    <n v="162.98000000000002"/>
    <x v="1"/>
  </r>
  <r>
    <n v="592961"/>
    <x v="0"/>
    <x v="1"/>
    <x v="4"/>
    <n v="271"/>
    <x v="514"/>
    <d v="2019-10-29T00:00:00"/>
    <d v="2019-11-01T00:00:00"/>
    <x v="0"/>
    <n v="1386.25"/>
    <x v="5637"/>
    <n v="665.4"/>
    <x v="1"/>
  </r>
  <r>
    <n v="570824"/>
    <x v="0"/>
    <x v="3"/>
    <x v="2"/>
    <n v="11"/>
    <x v="512"/>
    <d v="2019-10-30T00:00:00"/>
    <d v="2019-11-03T00:00:00"/>
    <x v="3"/>
    <n v="1748.11"/>
    <x v="7961"/>
    <n v="734.20999999999992"/>
    <x v="1"/>
  </r>
  <r>
    <n v="562983"/>
    <x v="1"/>
    <x v="1"/>
    <x v="0"/>
    <n v="80"/>
    <x v="514"/>
    <d v="2019-10-29T00:00:00"/>
    <d v="2019-11-02T00:00:00"/>
    <x v="3"/>
    <n v="1664.12"/>
    <x v="9646"/>
    <n v="99.849999999999909"/>
    <x v="1"/>
  </r>
  <r>
    <n v="594097"/>
    <x v="1"/>
    <x v="0"/>
    <x v="0"/>
    <n v="143"/>
    <x v="512"/>
    <d v="2019-10-27T00:00:00"/>
    <d v="2019-11-01T00:00:00"/>
    <x v="2"/>
    <n v="1607.9"/>
    <x v="7122"/>
    <n v="353.74"/>
    <x v="1"/>
  </r>
  <r>
    <n v="530462"/>
    <x v="0"/>
    <x v="2"/>
    <x v="4"/>
    <n v="309"/>
    <x v="513"/>
    <d v="2019-10-31T00:00:00"/>
    <d v="2019-11-04T00:00:00"/>
    <x v="0"/>
    <n v="298.7"/>
    <x v="690"/>
    <n v="80.649999999999977"/>
    <x v="1"/>
  </r>
  <r>
    <n v="355049"/>
    <x v="1"/>
    <x v="3"/>
    <x v="4"/>
    <n v="12"/>
    <x v="514"/>
    <d v="2019-10-30T00:00:00"/>
    <d v="2019-11-04T00:00:00"/>
    <x v="5"/>
    <n v="928.98"/>
    <x v="3681"/>
    <n v="185.80000000000007"/>
    <x v="1"/>
  </r>
  <r>
    <n v="342982"/>
    <x v="1"/>
    <x v="1"/>
    <x v="0"/>
    <n v="185"/>
    <x v="513"/>
    <d v="2019-10-29T00:00:00"/>
    <d v="2019-11-04T00:00:00"/>
    <x v="5"/>
    <n v="1922.22"/>
    <x v="9647"/>
    <n v="519"/>
    <x v="1"/>
  </r>
  <r>
    <n v="434031"/>
    <x v="1"/>
    <x v="2"/>
    <x v="4"/>
    <n v="328"/>
    <x v="513"/>
    <d v="2019-10-30T00:00:00"/>
    <d v="2019-11-01T00:00:00"/>
    <x v="2"/>
    <n v="1922.88"/>
    <x v="9648"/>
    <n v="807.61000000000013"/>
    <x v="1"/>
  </r>
  <r>
    <n v="337590"/>
    <x v="2"/>
    <x v="1"/>
    <x v="5"/>
    <n v="185"/>
    <x v="514"/>
    <d v="2019-10-31T00:00:00"/>
    <d v="2019-11-03T00:00:00"/>
    <x v="5"/>
    <n v="1956.53"/>
    <x v="9649"/>
    <n v="723.92000000000007"/>
    <x v="1"/>
  </r>
  <r>
    <n v="387407"/>
    <x v="0"/>
    <x v="2"/>
    <x v="5"/>
    <n v="284"/>
    <x v="513"/>
    <d v="2019-10-28T00:00:00"/>
    <d v="2019-10-30T00:00:00"/>
    <x v="1"/>
    <n v="1950.58"/>
    <x v="7007"/>
    <n v="760.73"/>
    <x v="1"/>
  </r>
  <r>
    <n v="315638"/>
    <x v="1"/>
    <x v="3"/>
    <x v="2"/>
    <n v="129"/>
    <x v="514"/>
    <d v="2019-10-30T00:00:00"/>
    <d v="2019-10-31T00:00:00"/>
    <x v="3"/>
    <n v="1242.21"/>
    <x v="9650"/>
    <n v="546.57000000000005"/>
    <x v="1"/>
  </r>
  <r>
    <n v="726377"/>
    <x v="1"/>
    <x v="2"/>
    <x v="4"/>
    <n v="147"/>
    <x v="514"/>
    <d v="2019-10-30T00:00:00"/>
    <d v="2019-11-01T00:00:00"/>
    <x v="4"/>
    <n v="923.77"/>
    <x v="3576"/>
    <n v="314.07999999999993"/>
    <x v="1"/>
  </r>
  <r>
    <n v="949460"/>
    <x v="0"/>
    <x v="3"/>
    <x v="1"/>
    <n v="31"/>
    <x v="514"/>
    <d v="2019-10-29T00:00:00"/>
    <d v="2019-10-30T00:00:00"/>
    <x v="1"/>
    <n v="1860.34"/>
    <x v="9651"/>
    <n v="130.22000000000003"/>
    <x v="1"/>
  </r>
  <r>
    <n v="568421"/>
    <x v="2"/>
    <x v="1"/>
    <x v="2"/>
    <n v="361"/>
    <x v="514"/>
    <d v="2019-10-28T00:00:00"/>
    <d v="2019-11-03T00:00:00"/>
    <x v="3"/>
    <n v="1331.28"/>
    <x v="4686"/>
    <n v="386.06999999999994"/>
    <x v="1"/>
  </r>
  <r>
    <n v="602814"/>
    <x v="2"/>
    <x v="1"/>
    <x v="2"/>
    <n v="44"/>
    <x v="513"/>
    <d v="2019-10-29T00:00:00"/>
    <d v="2019-11-03T00:00:00"/>
    <x v="2"/>
    <n v="880.62"/>
    <x v="9652"/>
    <n v="361.04999999999995"/>
    <x v="1"/>
  </r>
  <r>
    <n v="269772"/>
    <x v="0"/>
    <x v="0"/>
    <x v="1"/>
    <n v="55"/>
    <x v="514"/>
    <d v="2019-10-30T00:00:00"/>
    <d v="2019-11-03T00:00:00"/>
    <x v="0"/>
    <n v="268.97000000000003"/>
    <x v="9653"/>
    <n v="110.28000000000003"/>
    <x v="1"/>
  </r>
  <r>
    <n v="857023"/>
    <x v="0"/>
    <x v="2"/>
    <x v="4"/>
    <n v="340"/>
    <x v="514"/>
    <d v="2019-10-31T00:00:00"/>
    <d v="2019-11-05T00:00:00"/>
    <x v="5"/>
    <n v="709.14"/>
    <x v="9654"/>
    <n v="78.009999999999991"/>
    <x v="1"/>
  </r>
  <r>
    <n v="235061"/>
    <x v="2"/>
    <x v="1"/>
    <x v="3"/>
    <n v="162"/>
    <x v="513"/>
    <d v="2019-11-01T00:00:00"/>
    <d v="2019-11-07T00:00:00"/>
    <x v="4"/>
    <n v="545.14"/>
    <x v="9655"/>
    <n v="81.769999999999982"/>
    <x v="1"/>
  </r>
  <r>
    <n v="877846"/>
    <x v="3"/>
    <x v="2"/>
    <x v="5"/>
    <n v="13"/>
    <x v="515"/>
    <d v="2019-10-31T00:00:00"/>
    <d v="2019-11-07T00:00:00"/>
    <x v="1"/>
    <n v="717.95"/>
    <x v="9656"/>
    <n v="208.21000000000004"/>
    <x v="1"/>
  </r>
  <r>
    <n v="540276"/>
    <x v="0"/>
    <x v="0"/>
    <x v="3"/>
    <n v="284"/>
    <x v="513"/>
    <d v="2019-10-31T00:00:00"/>
    <d v="2019-11-07T00:00:00"/>
    <x v="0"/>
    <n v="1754.12"/>
    <x v="9657"/>
    <n v="543.78"/>
    <x v="1"/>
  </r>
  <r>
    <n v="428418"/>
    <x v="0"/>
    <x v="1"/>
    <x v="1"/>
    <n v="69"/>
    <x v="515"/>
    <d v="2019-11-01T00:00:00"/>
    <d v="2019-11-02T00:00:00"/>
    <x v="3"/>
    <n v="1935.93"/>
    <x v="9658"/>
    <n v="677.58000000000015"/>
    <x v="1"/>
  </r>
  <r>
    <n v="742345"/>
    <x v="0"/>
    <x v="3"/>
    <x v="3"/>
    <n v="180"/>
    <x v="515"/>
    <d v="2019-10-29T00:00:00"/>
    <d v="2019-11-05T00:00:00"/>
    <x v="0"/>
    <n v="672.55"/>
    <x v="9659"/>
    <n v="141.24"/>
    <x v="1"/>
  </r>
  <r>
    <n v="207133"/>
    <x v="0"/>
    <x v="0"/>
    <x v="5"/>
    <n v="236"/>
    <x v="515"/>
    <d v="2019-10-29T00:00:00"/>
    <d v="2019-11-03T00:00:00"/>
    <x v="4"/>
    <n v="636.55999999999995"/>
    <x v="6915"/>
    <n v="76.389999999999986"/>
    <x v="1"/>
  </r>
  <r>
    <n v="557949"/>
    <x v="0"/>
    <x v="3"/>
    <x v="3"/>
    <n v="348"/>
    <x v="513"/>
    <d v="2019-11-01T00:00:00"/>
    <d v="2019-11-07T00:00:00"/>
    <x v="1"/>
    <n v="1951.5"/>
    <x v="9660"/>
    <n v="624.48"/>
    <x v="1"/>
  </r>
  <r>
    <n v="386388"/>
    <x v="1"/>
    <x v="3"/>
    <x v="1"/>
    <n v="338"/>
    <x v="516"/>
    <d v="2019-10-31T00:00:00"/>
    <d v="2019-11-01T00:00:00"/>
    <x v="2"/>
    <n v="395.35"/>
    <x v="9661"/>
    <n v="142.33000000000001"/>
    <x v="1"/>
  </r>
  <r>
    <n v="980304"/>
    <x v="1"/>
    <x v="2"/>
    <x v="5"/>
    <n v="289"/>
    <x v="515"/>
    <d v="2019-11-02T00:00:00"/>
    <d v="2019-11-05T00:00:00"/>
    <x v="0"/>
    <n v="1340.35"/>
    <x v="9662"/>
    <n v="147.43999999999983"/>
    <x v="1"/>
  </r>
  <r>
    <n v="848822"/>
    <x v="2"/>
    <x v="2"/>
    <x v="0"/>
    <n v="190"/>
    <x v="516"/>
    <d v="2019-11-02T00:00:00"/>
    <d v="2019-11-05T00:00:00"/>
    <x v="5"/>
    <n v="1911.75"/>
    <x v="9663"/>
    <n v="879.40000000000009"/>
    <x v="1"/>
  </r>
  <r>
    <n v="811914"/>
    <x v="1"/>
    <x v="2"/>
    <x v="2"/>
    <n v="98"/>
    <x v="516"/>
    <d v="2019-10-31T00:00:00"/>
    <d v="2019-11-06T00:00:00"/>
    <x v="2"/>
    <n v="564.53"/>
    <x v="946"/>
    <n v="169.35999999999996"/>
    <x v="1"/>
  </r>
  <r>
    <n v="58422"/>
    <x v="1"/>
    <x v="1"/>
    <x v="5"/>
    <n v="143"/>
    <x v="515"/>
    <d v="2019-10-31T00:00:00"/>
    <d v="2019-11-04T00:00:00"/>
    <x v="4"/>
    <n v="545.14"/>
    <x v="9664"/>
    <n v="92.669999999999959"/>
    <x v="1"/>
  </r>
  <r>
    <n v="258627"/>
    <x v="0"/>
    <x v="3"/>
    <x v="3"/>
    <n v="126"/>
    <x v="516"/>
    <d v="2019-11-01T00:00:00"/>
    <d v="2019-11-05T00:00:00"/>
    <x v="4"/>
    <n v="1588.3"/>
    <x v="9665"/>
    <n v="619.43999999999994"/>
    <x v="1"/>
  </r>
  <r>
    <n v="198954"/>
    <x v="1"/>
    <x v="3"/>
    <x v="1"/>
    <n v="76"/>
    <x v="516"/>
    <d v="2019-11-01T00:00:00"/>
    <d v="2019-11-03T00:00:00"/>
    <x v="1"/>
    <n v="527.55999999999995"/>
    <x v="3179"/>
    <n v="158.26999999999992"/>
    <x v="1"/>
  </r>
  <r>
    <n v="552488"/>
    <x v="0"/>
    <x v="1"/>
    <x v="0"/>
    <n v="146"/>
    <x v="516"/>
    <d v="2019-10-31T00:00:00"/>
    <d v="2019-11-07T00:00:00"/>
    <x v="0"/>
    <n v="515.99"/>
    <x v="9666"/>
    <n v="113.51999999999998"/>
    <x v="1"/>
  </r>
  <r>
    <n v="872942"/>
    <x v="0"/>
    <x v="3"/>
    <x v="3"/>
    <n v="245"/>
    <x v="515"/>
    <d v="2019-11-02T00:00:00"/>
    <d v="2019-11-03T00:00:00"/>
    <x v="5"/>
    <n v="292.89"/>
    <x v="9667"/>
    <n v="14.639999999999986"/>
    <x v="1"/>
  </r>
  <r>
    <n v="898069"/>
    <x v="1"/>
    <x v="2"/>
    <x v="3"/>
    <n v="280"/>
    <x v="516"/>
    <d v="2019-10-31T00:00:00"/>
    <d v="2019-11-02T00:00:00"/>
    <x v="4"/>
    <n v="411.04"/>
    <x v="5527"/>
    <n v="45.210000000000036"/>
    <x v="1"/>
  </r>
  <r>
    <n v="636740"/>
    <x v="1"/>
    <x v="3"/>
    <x v="3"/>
    <n v="161"/>
    <x v="516"/>
    <d v="2019-11-03T00:00:00"/>
    <d v="2019-11-08T00:00:00"/>
    <x v="0"/>
    <n v="1499.01"/>
    <x v="9668"/>
    <n v="179.87999999999988"/>
    <x v="1"/>
  </r>
  <r>
    <n v="398273"/>
    <x v="1"/>
    <x v="1"/>
    <x v="3"/>
    <n v="169"/>
    <x v="516"/>
    <d v="2019-11-02T00:00:00"/>
    <d v="2019-11-06T00:00:00"/>
    <x v="0"/>
    <n v="1790.24"/>
    <x v="8101"/>
    <n v="501.27"/>
    <x v="1"/>
  </r>
  <r>
    <n v="959353"/>
    <x v="1"/>
    <x v="3"/>
    <x v="5"/>
    <n v="163"/>
    <x v="516"/>
    <d v="2019-11-03T00:00:00"/>
    <d v="2019-11-10T00:00:00"/>
    <x v="4"/>
    <n v="1016.5"/>
    <x v="9669"/>
    <n v="426.92999999999995"/>
    <x v="1"/>
  </r>
  <r>
    <n v="35579"/>
    <x v="1"/>
    <x v="0"/>
    <x v="2"/>
    <n v="288"/>
    <x v="516"/>
    <d v="2019-11-01T00:00:00"/>
    <d v="2019-11-05T00:00:00"/>
    <x v="5"/>
    <n v="370.61"/>
    <x v="9670"/>
    <n v="55.590000000000032"/>
    <x v="1"/>
  </r>
  <r>
    <n v="149351"/>
    <x v="0"/>
    <x v="0"/>
    <x v="4"/>
    <n v="212"/>
    <x v="517"/>
    <d v="2019-11-04T00:00:00"/>
    <d v="2019-11-09T00:00:00"/>
    <x v="1"/>
    <n v="1273.08"/>
    <x v="9671"/>
    <n v="420.11999999999989"/>
    <x v="1"/>
  </r>
  <r>
    <n v="385278"/>
    <x v="0"/>
    <x v="1"/>
    <x v="2"/>
    <n v="249"/>
    <x v="517"/>
    <d v="2019-11-03T00:00:00"/>
    <d v="2019-11-09T00:00:00"/>
    <x v="2"/>
    <n v="419.59"/>
    <x v="9672"/>
    <n v="33.569999999999993"/>
    <x v="1"/>
  </r>
  <r>
    <n v="334464"/>
    <x v="2"/>
    <x v="1"/>
    <x v="2"/>
    <n v="42"/>
    <x v="518"/>
    <d v="2019-11-04T00:00:00"/>
    <d v="2019-11-07T00:00:00"/>
    <x v="0"/>
    <n v="260.64"/>
    <x v="9673"/>
    <n v="96.44"/>
    <x v="1"/>
  </r>
  <r>
    <n v="793359"/>
    <x v="1"/>
    <x v="3"/>
    <x v="2"/>
    <n v="10"/>
    <x v="517"/>
    <d v="2019-11-01T00:00:00"/>
    <d v="2019-11-04T00:00:00"/>
    <x v="4"/>
    <n v="1687.06"/>
    <x v="9674"/>
    <n v="371.14999999999986"/>
    <x v="1"/>
  </r>
  <r>
    <n v="587365"/>
    <x v="3"/>
    <x v="3"/>
    <x v="4"/>
    <n v="120"/>
    <x v="517"/>
    <d v="2019-11-03T00:00:00"/>
    <d v="2019-11-10T00:00:00"/>
    <x v="4"/>
    <n v="1071.03"/>
    <x v="9675"/>
    <n v="117.80999999999995"/>
    <x v="1"/>
  </r>
  <r>
    <n v="376928"/>
    <x v="1"/>
    <x v="2"/>
    <x v="5"/>
    <n v="97"/>
    <x v="518"/>
    <d v="2019-11-02T00:00:00"/>
    <d v="2019-11-05T00:00:00"/>
    <x v="1"/>
    <n v="1476.3"/>
    <x v="9676"/>
    <n v="354.30999999999995"/>
    <x v="1"/>
  </r>
  <r>
    <n v="657616"/>
    <x v="1"/>
    <x v="0"/>
    <x v="5"/>
    <n v="42"/>
    <x v="518"/>
    <d v="2019-11-04T00:00:00"/>
    <d v="2019-11-06T00:00:00"/>
    <x v="4"/>
    <n v="682.7"/>
    <x v="9677"/>
    <n v="266.25000000000006"/>
    <x v="1"/>
  </r>
  <r>
    <n v="97093"/>
    <x v="1"/>
    <x v="1"/>
    <x v="3"/>
    <n v="4"/>
    <x v="517"/>
    <d v="2019-11-03T00:00:00"/>
    <d v="2019-11-10T00:00:00"/>
    <x v="0"/>
    <n v="1493.35"/>
    <x v="475"/>
    <n v="104.52999999999997"/>
    <x v="1"/>
  </r>
  <r>
    <n v="770948"/>
    <x v="2"/>
    <x v="0"/>
    <x v="2"/>
    <n v="247"/>
    <x v="518"/>
    <d v="2019-11-04T00:00:00"/>
    <d v="2019-11-10T00:00:00"/>
    <x v="3"/>
    <n v="1799.83"/>
    <x v="9678"/>
    <n v="233.98000000000002"/>
    <x v="1"/>
  </r>
  <r>
    <n v="243269"/>
    <x v="2"/>
    <x v="3"/>
    <x v="2"/>
    <n v="205"/>
    <x v="518"/>
    <d v="2019-11-02T00:00:00"/>
    <d v="2019-11-09T00:00:00"/>
    <x v="0"/>
    <n v="1371.77"/>
    <x v="7617"/>
    <n v="603.57999999999993"/>
    <x v="1"/>
  </r>
  <r>
    <n v="861104"/>
    <x v="3"/>
    <x v="2"/>
    <x v="2"/>
    <n v="176"/>
    <x v="519"/>
    <d v="2019-11-03T00:00:00"/>
    <d v="2019-11-05T00:00:00"/>
    <x v="4"/>
    <n v="1313.2"/>
    <x v="3583"/>
    <n v="183.85000000000014"/>
    <x v="1"/>
  </r>
  <r>
    <n v="232111"/>
    <x v="1"/>
    <x v="3"/>
    <x v="1"/>
    <n v="160"/>
    <x v="519"/>
    <d v="2019-11-05T00:00:00"/>
    <d v="2019-11-11T00:00:00"/>
    <x v="2"/>
    <n v="1681.44"/>
    <x v="9679"/>
    <n v="319.47000000000003"/>
    <x v="1"/>
  </r>
  <r>
    <n v="775788"/>
    <x v="0"/>
    <x v="2"/>
    <x v="2"/>
    <n v="38"/>
    <x v="518"/>
    <d v="2019-11-02T00:00:00"/>
    <d v="2019-11-09T00:00:00"/>
    <x v="3"/>
    <n v="1880.86"/>
    <x v="619"/>
    <n v="150.4699999999998"/>
    <x v="1"/>
  </r>
  <r>
    <n v="124374"/>
    <x v="1"/>
    <x v="2"/>
    <x v="3"/>
    <n v="155"/>
    <x v="520"/>
    <d v="2019-11-06T00:00:00"/>
    <d v="2019-11-09T00:00:00"/>
    <x v="3"/>
    <n v="665.08"/>
    <x v="9680"/>
    <n v="79.810000000000059"/>
    <x v="1"/>
  </r>
  <r>
    <n v="411786"/>
    <x v="0"/>
    <x v="3"/>
    <x v="5"/>
    <n v="252"/>
    <x v="519"/>
    <d v="2019-11-05T00:00:00"/>
    <d v="2019-11-09T00:00:00"/>
    <x v="0"/>
    <n v="218.91"/>
    <x v="9681"/>
    <n v="15.319999999999993"/>
    <x v="1"/>
  </r>
  <r>
    <n v="579114"/>
    <x v="0"/>
    <x v="1"/>
    <x v="3"/>
    <n v="247"/>
    <x v="520"/>
    <d v="2019-11-05T00:00:00"/>
    <d v="2019-11-08T00:00:00"/>
    <x v="0"/>
    <n v="317.22000000000003"/>
    <x v="5331"/>
    <n v="145.92000000000002"/>
    <x v="1"/>
  </r>
  <r>
    <n v="37466"/>
    <x v="0"/>
    <x v="3"/>
    <x v="0"/>
    <n v="17"/>
    <x v="519"/>
    <d v="2019-11-04T00:00:00"/>
    <d v="2019-11-10T00:00:00"/>
    <x v="1"/>
    <n v="1236.6199999999999"/>
    <x v="9682"/>
    <n v="581.20999999999992"/>
    <x v="1"/>
  </r>
  <r>
    <n v="763030"/>
    <x v="1"/>
    <x v="3"/>
    <x v="0"/>
    <n v="321"/>
    <x v="519"/>
    <d v="2019-11-03T00:00:00"/>
    <d v="2019-11-05T00:00:00"/>
    <x v="2"/>
    <n v="594.72"/>
    <x v="9683"/>
    <n v="71.37"/>
    <x v="1"/>
  </r>
  <r>
    <n v="54960"/>
    <x v="1"/>
    <x v="1"/>
    <x v="3"/>
    <n v="270"/>
    <x v="519"/>
    <d v="2019-11-04T00:00:00"/>
    <d v="2019-11-05T00:00:00"/>
    <x v="4"/>
    <n v="1921.97"/>
    <x v="9684"/>
    <n v="115.31999999999994"/>
    <x v="1"/>
  </r>
  <r>
    <n v="230976"/>
    <x v="0"/>
    <x v="0"/>
    <x v="0"/>
    <n v="203"/>
    <x v="520"/>
    <d v="2019-11-03T00:00:00"/>
    <d v="2019-11-07T00:00:00"/>
    <x v="4"/>
    <n v="1027.29"/>
    <x v="8816"/>
    <n v="390.37"/>
    <x v="1"/>
  </r>
  <r>
    <n v="223373"/>
    <x v="1"/>
    <x v="3"/>
    <x v="2"/>
    <n v="213"/>
    <x v="520"/>
    <d v="2019-11-04T00:00:00"/>
    <d v="2019-11-08T00:00:00"/>
    <x v="2"/>
    <n v="1259.06"/>
    <x v="9685"/>
    <n v="276.9899999999999"/>
    <x v="1"/>
  </r>
  <r>
    <n v="884218"/>
    <x v="0"/>
    <x v="2"/>
    <x v="2"/>
    <n v="365"/>
    <x v="519"/>
    <d v="2019-11-06T00:00:00"/>
    <d v="2019-11-08T00:00:00"/>
    <x v="2"/>
    <n v="225.42"/>
    <x v="376"/>
    <n v="47.339999999999975"/>
    <x v="1"/>
  </r>
  <r>
    <n v="631796"/>
    <x v="2"/>
    <x v="3"/>
    <x v="0"/>
    <n v="170"/>
    <x v="520"/>
    <d v="2019-11-04T00:00:00"/>
    <d v="2019-11-05T00:00:00"/>
    <x v="4"/>
    <n v="880.62"/>
    <x v="9686"/>
    <n v="387.47"/>
    <x v="1"/>
  </r>
  <r>
    <n v="277501"/>
    <x v="3"/>
    <x v="2"/>
    <x v="4"/>
    <n v="136"/>
    <x v="520"/>
    <d v="2019-11-04T00:00:00"/>
    <d v="2019-11-07T00:00:00"/>
    <x v="1"/>
    <n v="636.55999999999995"/>
    <x v="1812"/>
    <n v="241.88999999999993"/>
    <x v="1"/>
  </r>
  <r>
    <n v="616491"/>
    <x v="3"/>
    <x v="0"/>
    <x v="2"/>
    <n v="143"/>
    <x v="520"/>
    <d v="2019-11-07T00:00:00"/>
    <d v="2019-11-08T00:00:00"/>
    <x v="3"/>
    <n v="1527.73"/>
    <x v="9257"/>
    <n v="458.31999999999994"/>
    <x v="1"/>
  </r>
  <r>
    <n v="3222"/>
    <x v="1"/>
    <x v="2"/>
    <x v="5"/>
    <n v="17"/>
    <x v="521"/>
    <d v="2019-11-06T00:00:00"/>
    <d v="2019-11-08T00:00:00"/>
    <x v="3"/>
    <n v="218.91"/>
    <x v="9687"/>
    <n v="63.47999999999999"/>
    <x v="1"/>
  </r>
  <r>
    <n v="30895"/>
    <x v="0"/>
    <x v="2"/>
    <x v="2"/>
    <n v="48"/>
    <x v="520"/>
    <d v="2019-11-06T00:00:00"/>
    <d v="2019-11-10T00:00:00"/>
    <x v="4"/>
    <n v="1754.12"/>
    <x v="9545"/>
    <n v="859.51999999999987"/>
    <x v="1"/>
  </r>
  <r>
    <n v="889600"/>
    <x v="3"/>
    <x v="0"/>
    <x v="1"/>
    <n v="54"/>
    <x v="521"/>
    <d v="2019-11-04T00:00:00"/>
    <d v="2019-11-08T00:00:00"/>
    <x v="4"/>
    <n v="284.52"/>
    <x v="9688"/>
    <n v="76.819999999999993"/>
    <x v="1"/>
  </r>
  <r>
    <n v="116670"/>
    <x v="2"/>
    <x v="1"/>
    <x v="3"/>
    <n v="352"/>
    <x v="520"/>
    <d v="2019-11-06T00:00:00"/>
    <d v="2019-11-07T00:00:00"/>
    <x v="5"/>
    <n v="1755.48"/>
    <x v="9689"/>
    <n v="210.66000000000008"/>
    <x v="1"/>
  </r>
  <r>
    <n v="28842"/>
    <x v="2"/>
    <x v="0"/>
    <x v="5"/>
    <n v="322"/>
    <x v="520"/>
    <d v="2019-11-07T00:00:00"/>
    <d v="2019-11-11T00:00:00"/>
    <x v="3"/>
    <n v="298.7"/>
    <x v="3500"/>
    <n v="95.579999999999984"/>
    <x v="1"/>
  </r>
  <r>
    <n v="711175"/>
    <x v="0"/>
    <x v="0"/>
    <x v="2"/>
    <n v="93"/>
    <x v="521"/>
    <d v="2019-11-06T00:00:00"/>
    <d v="2019-11-11T00:00:00"/>
    <x v="4"/>
    <n v="395.02"/>
    <x v="9690"/>
    <n v="114.56"/>
    <x v="1"/>
  </r>
  <r>
    <n v="399485"/>
    <x v="1"/>
    <x v="2"/>
    <x v="5"/>
    <n v="58"/>
    <x v="521"/>
    <d v="2019-11-05T00:00:00"/>
    <d v="2019-11-09T00:00:00"/>
    <x v="5"/>
    <n v="1681.55"/>
    <x v="9691"/>
    <n v="285.8599999999999"/>
    <x v="1"/>
  </r>
  <r>
    <n v="175800"/>
    <x v="3"/>
    <x v="3"/>
    <x v="3"/>
    <n v="13"/>
    <x v="522"/>
    <d v="2019-11-05T00:00:00"/>
    <d v="2019-11-12T00:00:00"/>
    <x v="3"/>
    <n v="594.72"/>
    <x v="9692"/>
    <n v="178.42000000000002"/>
    <x v="1"/>
  </r>
  <r>
    <n v="724414"/>
    <x v="0"/>
    <x v="1"/>
    <x v="3"/>
    <n v="208"/>
    <x v="521"/>
    <d v="2019-11-08T00:00:00"/>
    <d v="2019-11-09T00:00:00"/>
    <x v="3"/>
    <n v="207.27"/>
    <x v="9693"/>
    <n v="66.330000000000013"/>
    <x v="1"/>
  </r>
  <r>
    <n v="515335"/>
    <x v="0"/>
    <x v="2"/>
    <x v="0"/>
    <n v="248"/>
    <x v="522"/>
    <d v="2019-11-05T00:00:00"/>
    <d v="2019-11-08T00:00:00"/>
    <x v="0"/>
    <n v="952.92"/>
    <x v="871"/>
    <n v="66.699999999999932"/>
    <x v="1"/>
  </r>
  <r>
    <n v="945324"/>
    <x v="2"/>
    <x v="1"/>
    <x v="5"/>
    <n v="252"/>
    <x v="522"/>
    <d v="2019-11-06T00:00:00"/>
    <d v="2019-11-11T00:00:00"/>
    <x v="5"/>
    <n v="1641.66"/>
    <x v="9694"/>
    <n v="492.5"/>
    <x v="1"/>
  </r>
  <r>
    <n v="744449"/>
    <x v="1"/>
    <x v="2"/>
    <x v="5"/>
    <n v="121"/>
    <x v="523"/>
    <d v="2019-11-09T00:00:00"/>
    <d v="2019-11-10T00:00:00"/>
    <x v="1"/>
    <n v="1830.77"/>
    <x v="9695"/>
    <n v="512.61999999999989"/>
    <x v="1"/>
  </r>
  <r>
    <n v="846508"/>
    <x v="1"/>
    <x v="2"/>
    <x v="5"/>
    <n v="110"/>
    <x v="523"/>
    <d v="2019-11-07T00:00:00"/>
    <d v="2019-11-11T00:00:00"/>
    <x v="1"/>
    <n v="1427.91"/>
    <x v="9696"/>
    <n v="414.09000000000003"/>
    <x v="1"/>
  </r>
  <r>
    <n v="147530"/>
    <x v="1"/>
    <x v="2"/>
    <x v="2"/>
    <n v="328"/>
    <x v="522"/>
    <d v="2019-11-08T00:00:00"/>
    <d v="2019-11-09T00:00:00"/>
    <x v="1"/>
    <n v="230.62"/>
    <x v="9697"/>
    <n v="57.650000000000006"/>
    <x v="1"/>
  </r>
  <r>
    <n v="327170"/>
    <x v="0"/>
    <x v="3"/>
    <x v="0"/>
    <n v="17"/>
    <x v="523"/>
    <d v="2019-11-09T00:00:00"/>
    <d v="2019-11-13T00:00:00"/>
    <x v="2"/>
    <n v="194.17"/>
    <x v="9698"/>
    <n v="67.959999999999994"/>
    <x v="1"/>
  </r>
  <r>
    <n v="968941"/>
    <x v="0"/>
    <x v="0"/>
    <x v="5"/>
    <n v="170"/>
    <x v="523"/>
    <d v="2019-11-07T00:00:00"/>
    <d v="2019-11-14T00:00:00"/>
    <x v="2"/>
    <n v="561.23"/>
    <x v="8315"/>
    <n v="117.86000000000001"/>
    <x v="1"/>
  </r>
  <r>
    <n v="180193"/>
    <x v="1"/>
    <x v="2"/>
    <x v="0"/>
    <n v="189"/>
    <x v="522"/>
    <d v="2019-11-08T00:00:00"/>
    <d v="2019-11-12T00:00:00"/>
    <x v="0"/>
    <n v="1398.04"/>
    <x v="1237"/>
    <n v="279.6099999999999"/>
    <x v="1"/>
  </r>
  <r>
    <n v="6111"/>
    <x v="0"/>
    <x v="1"/>
    <x v="1"/>
    <n v="236"/>
    <x v="523"/>
    <d v="2019-11-08T00:00:00"/>
    <d v="2019-11-11T00:00:00"/>
    <x v="0"/>
    <n v="457.38"/>
    <x v="9699"/>
    <n v="169.23000000000002"/>
    <x v="1"/>
  </r>
  <r>
    <n v="938116"/>
    <x v="0"/>
    <x v="3"/>
    <x v="5"/>
    <n v="310"/>
    <x v="523"/>
    <d v="2019-11-07T00:00:00"/>
    <d v="2019-11-12T00:00:00"/>
    <x v="3"/>
    <n v="1720.29"/>
    <x v="9700"/>
    <n v="533.29"/>
    <x v="1"/>
  </r>
  <r>
    <n v="500066"/>
    <x v="2"/>
    <x v="0"/>
    <x v="2"/>
    <n v="65"/>
    <x v="523"/>
    <d v="2019-11-08T00:00:00"/>
    <d v="2019-11-11T00:00:00"/>
    <x v="1"/>
    <n v="1822.71"/>
    <x v="3840"/>
    <n v="382.77"/>
    <x v="1"/>
  </r>
  <r>
    <n v="321936"/>
    <x v="1"/>
    <x v="2"/>
    <x v="1"/>
    <n v="112"/>
    <x v="523"/>
    <d v="2019-11-09T00:00:00"/>
    <d v="2019-11-16T00:00:00"/>
    <x v="5"/>
    <n v="476.41"/>
    <x v="1828"/>
    <n v="166.74"/>
    <x v="1"/>
  </r>
  <r>
    <n v="223271"/>
    <x v="3"/>
    <x v="0"/>
    <x v="4"/>
    <n v="266"/>
    <x v="522"/>
    <d v="2019-11-08T00:00:00"/>
    <d v="2019-11-10T00:00:00"/>
    <x v="4"/>
    <n v="1896.41"/>
    <x v="9701"/>
    <n v="815.46"/>
    <x v="1"/>
  </r>
  <r>
    <n v="369029"/>
    <x v="3"/>
    <x v="0"/>
    <x v="0"/>
    <n v="182"/>
    <x v="523"/>
    <d v="2019-11-09T00:00:00"/>
    <d v="2019-11-16T00:00:00"/>
    <x v="4"/>
    <n v="1493.35"/>
    <x v="9702"/>
    <n v="149.32999999999993"/>
    <x v="1"/>
  </r>
  <r>
    <n v="768696"/>
    <x v="3"/>
    <x v="0"/>
    <x v="2"/>
    <n v="288"/>
    <x v="524"/>
    <d v="2019-11-07T00:00:00"/>
    <d v="2019-11-09T00:00:00"/>
    <x v="5"/>
    <n v="1300.6199999999999"/>
    <x v="9703"/>
    <n v="273.12999999999988"/>
    <x v="1"/>
  </r>
  <r>
    <n v="735441"/>
    <x v="1"/>
    <x v="3"/>
    <x v="4"/>
    <n v="16"/>
    <x v="524"/>
    <d v="2019-11-07T00:00:00"/>
    <d v="2019-11-10T00:00:00"/>
    <x v="1"/>
    <n v="1541.03"/>
    <x v="9704"/>
    <n v="570.17999999999995"/>
    <x v="1"/>
  </r>
  <r>
    <n v="601316"/>
    <x v="0"/>
    <x v="1"/>
    <x v="5"/>
    <n v="28"/>
    <x v="524"/>
    <d v="2019-11-10T00:00:00"/>
    <d v="2019-11-17T00:00:00"/>
    <x v="0"/>
    <n v="1790.24"/>
    <x v="9705"/>
    <n v="805.61"/>
    <x v="1"/>
  </r>
  <r>
    <n v="119938"/>
    <x v="1"/>
    <x v="0"/>
    <x v="4"/>
    <n v="364"/>
    <x v="523"/>
    <d v="2019-11-07T00:00:00"/>
    <d v="2019-11-08T00:00:00"/>
    <x v="0"/>
    <n v="1641.59"/>
    <x v="9706"/>
    <n v="787.95999999999992"/>
    <x v="1"/>
  </r>
  <r>
    <n v="531719"/>
    <x v="2"/>
    <x v="3"/>
    <x v="4"/>
    <n v="321"/>
    <x v="523"/>
    <d v="2019-11-08T00:00:00"/>
    <d v="2019-11-10T00:00:00"/>
    <x v="4"/>
    <n v="1170.45"/>
    <x v="8656"/>
    <n v="222.3900000000001"/>
    <x v="1"/>
  </r>
  <r>
    <n v="517957"/>
    <x v="1"/>
    <x v="2"/>
    <x v="1"/>
    <n v="102"/>
    <x v="524"/>
    <d v="2019-11-09T00:00:00"/>
    <d v="2019-11-11T00:00:00"/>
    <x v="2"/>
    <n v="651.74"/>
    <x v="3312"/>
    <n v="130.35000000000002"/>
    <x v="1"/>
  </r>
  <r>
    <n v="792095"/>
    <x v="2"/>
    <x v="1"/>
    <x v="2"/>
    <n v="41"/>
    <x v="525"/>
    <d v="2019-11-10T00:00:00"/>
    <d v="2019-11-14T00:00:00"/>
    <x v="4"/>
    <n v="1760.92"/>
    <x v="7022"/>
    <n v="457.84000000000015"/>
    <x v="1"/>
  </r>
  <r>
    <n v="95543"/>
    <x v="0"/>
    <x v="0"/>
    <x v="5"/>
    <n v="337"/>
    <x v="525"/>
    <d v="2019-11-09T00:00:00"/>
    <d v="2019-11-10T00:00:00"/>
    <x v="2"/>
    <n v="536.65"/>
    <x v="5747"/>
    <n v="37.569999999999993"/>
    <x v="1"/>
  </r>
  <r>
    <n v="753516"/>
    <x v="2"/>
    <x v="1"/>
    <x v="4"/>
    <n v="95"/>
    <x v="525"/>
    <d v="2019-11-10T00:00:00"/>
    <d v="2019-11-16T00:00:00"/>
    <x v="3"/>
    <n v="518.87"/>
    <x v="9707"/>
    <n v="228.3"/>
    <x v="1"/>
  </r>
  <r>
    <n v="823728"/>
    <x v="0"/>
    <x v="2"/>
    <x v="1"/>
    <n v="323"/>
    <x v="525"/>
    <d v="2019-11-08T00:00:00"/>
    <d v="2019-11-11T00:00:00"/>
    <x v="4"/>
    <n v="780"/>
    <x v="9708"/>
    <n v="210.60000000000002"/>
    <x v="1"/>
  </r>
  <r>
    <n v="61980"/>
    <x v="0"/>
    <x v="0"/>
    <x v="4"/>
    <n v="104"/>
    <x v="524"/>
    <d v="2019-11-11T00:00:00"/>
    <d v="2019-11-14T00:00:00"/>
    <x v="1"/>
    <n v="337.68"/>
    <x v="9709"/>
    <n v="47.28000000000003"/>
    <x v="1"/>
  </r>
  <r>
    <n v="91657"/>
    <x v="0"/>
    <x v="0"/>
    <x v="2"/>
    <n v="262"/>
    <x v="525"/>
    <d v="2019-11-11T00:00:00"/>
    <d v="2019-11-13T00:00:00"/>
    <x v="3"/>
    <n v="693.18"/>
    <x v="9009"/>
    <n v="311.92999999999995"/>
    <x v="1"/>
  </r>
  <r>
    <n v="381969"/>
    <x v="1"/>
    <x v="2"/>
    <x v="0"/>
    <n v="68"/>
    <x v="525"/>
    <d v="2019-11-08T00:00:00"/>
    <d v="2019-11-12T00:00:00"/>
    <x v="0"/>
    <n v="287.82"/>
    <x v="9710"/>
    <n v="97.859999999999985"/>
    <x v="1"/>
  </r>
  <r>
    <n v="292716"/>
    <x v="2"/>
    <x v="1"/>
    <x v="1"/>
    <n v="156"/>
    <x v="524"/>
    <d v="2019-11-10T00:00:00"/>
    <d v="2019-11-13T00:00:00"/>
    <x v="5"/>
    <n v="802.81"/>
    <x v="3790"/>
    <n v="361.25999999999993"/>
    <x v="1"/>
  </r>
  <r>
    <n v="343931"/>
    <x v="1"/>
    <x v="2"/>
    <x v="0"/>
    <n v="341"/>
    <x v="525"/>
    <d v="2019-11-12T00:00:00"/>
    <d v="2019-11-16T00:00:00"/>
    <x v="5"/>
    <n v="1469.35"/>
    <x v="9711"/>
    <n v="235.09999999999991"/>
    <x v="1"/>
  </r>
  <r>
    <n v="900367"/>
    <x v="0"/>
    <x v="0"/>
    <x v="4"/>
    <n v="69"/>
    <x v="526"/>
    <d v="2019-11-12T00:00:00"/>
    <d v="2019-11-17T00:00:00"/>
    <x v="5"/>
    <n v="800.09"/>
    <x v="9712"/>
    <n v="272.03000000000009"/>
    <x v="1"/>
  </r>
  <r>
    <n v="488914"/>
    <x v="0"/>
    <x v="0"/>
    <x v="2"/>
    <n v="287"/>
    <x v="526"/>
    <d v="2019-11-10T00:00:00"/>
    <d v="2019-11-14T00:00:00"/>
    <x v="4"/>
    <n v="1833.02"/>
    <x v="9713"/>
    <n v="201.62999999999988"/>
    <x v="1"/>
  </r>
  <r>
    <n v="96163"/>
    <x v="2"/>
    <x v="1"/>
    <x v="5"/>
    <n v="307"/>
    <x v="526"/>
    <d v="2019-11-11T00:00:00"/>
    <d v="2019-11-15T00:00:00"/>
    <x v="5"/>
    <n v="194.17"/>
    <x v="9714"/>
    <n v="79.609999999999985"/>
    <x v="1"/>
  </r>
  <r>
    <n v="230080"/>
    <x v="2"/>
    <x v="1"/>
    <x v="0"/>
    <n v="124"/>
    <x v="525"/>
    <d v="2019-11-10T00:00:00"/>
    <d v="2019-11-15T00:00:00"/>
    <x v="0"/>
    <n v="1965.44"/>
    <x v="9715"/>
    <n v="648.60000000000014"/>
    <x v="1"/>
  </r>
  <r>
    <n v="215437"/>
    <x v="2"/>
    <x v="1"/>
    <x v="3"/>
    <n v="105"/>
    <x v="525"/>
    <d v="2019-11-09T00:00:00"/>
    <d v="2019-11-11T00:00:00"/>
    <x v="5"/>
    <n v="1210.32"/>
    <x v="9716"/>
    <n v="435.71999999999991"/>
    <x v="1"/>
  </r>
  <r>
    <n v="666015"/>
    <x v="1"/>
    <x v="2"/>
    <x v="3"/>
    <n v="281"/>
    <x v="526"/>
    <d v="2019-11-09T00:00:00"/>
    <d v="2019-11-11T00:00:00"/>
    <x v="2"/>
    <n v="933.7"/>
    <x v="8960"/>
    <n v="420.16000000000008"/>
    <x v="1"/>
  </r>
  <r>
    <n v="323318"/>
    <x v="1"/>
    <x v="2"/>
    <x v="2"/>
    <n v="103"/>
    <x v="526"/>
    <d v="2019-11-11T00:00:00"/>
    <d v="2019-11-18T00:00:00"/>
    <x v="1"/>
    <n v="1158.99"/>
    <x v="9717"/>
    <n v="347.70000000000005"/>
    <x v="1"/>
  </r>
  <r>
    <n v="445013"/>
    <x v="2"/>
    <x v="0"/>
    <x v="5"/>
    <n v="28"/>
    <x v="526"/>
    <d v="2019-11-12T00:00:00"/>
    <d v="2019-11-19T00:00:00"/>
    <x v="2"/>
    <n v="304.19"/>
    <x v="9718"/>
    <n v="139.93"/>
    <x v="1"/>
  </r>
  <r>
    <n v="276342"/>
    <x v="0"/>
    <x v="2"/>
    <x v="2"/>
    <n v="43"/>
    <x v="527"/>
    <d v="2019-11-11T00:00:00"/>
    <d v="2019-11-17T00:00:00"/>
    <x v="0"/>
    <n v="518.87"/>
    <x v="3330"/>
    <n v="243.87"/>
    <x v="1"/>
  </r>
  <r>
    <n v="824296"/>
    <x v="0"/>
    <x v="2"/>
    <x v="0"/>
    <n v="144"/>
    <x v="527"/>
    <d v="2019-11-11T00:00:00"/>
    <d v="2019-11-16T00:00:00"/>
    <x v="1"/>
    <n v="856.09"/>
    <x v="9719"/>
    <n v="188.34000000000003"/>
    <x v="1"/>
  </r>
  <r>
    <n v="442018"/>
    <x v="0"/>
    <x v="2"/>
    <x v="1"/>
    <n v="110"/>
    <x v="527"/>
    <d v="2019-11-11T00:00:00"/>
    <d v="2019-11-18T00:00:00"/>
    <x v="5"/>
    <n v="255.65"/>
    <x v="9720"/>
    <n v="17.900000000000006"/>
    <x v="1"/>
  </r>
  <r>
    <n v="98026"/>
    <x v="0"/>
    <x v="1"/>
    <x v="0"/>
    <n v="211"/>
    <x v="526"/>
    <d v="2019-11-11T00:00:00"/>
    <d v="2019-11-16T00:00:00"/>
    <x v="5"/>
    <n v="1027.29"/>
    <x v="9721"/>
    <n v="184.90999999999997"/>
    <x v="1"/>
  </r>
  <r>
    <n v="666912"/>
    <x v="0"/>
    <x v="2"/>
    <x v="2"/>
    <n v="73"/>
    <x v="526"/>
    <d v="2019-11-12T00:00:00"/>
    <d v="2019-11-19T00:00:00"/>
    <x v="1"/>
    <n v="372.24"/>
    <x v="9722"/>
    <n v="89.340000000000032"/>
    <x v="1"/>
  </r>
  <r>
    <n v="542270"/>
    <x v="0"/>
    <x v="0"/>
    <x v="2"/>
    <n v="242"/>
    <x v="528"/>
    <d v="2019-11-13T00:00:00"/>
    <d v="2019-11-16T00:00:00"/>
    <x v="0"/>
    <n v="1012.07"/>
    <x v="9723"/>
    <n v="506.03000000000003"/>
    <x v="1"/>
  </r>
  <r>
    <n v="449136"/>
    <x v="1"/>
    <x v="2"/>
    <x v="3"/>
    <n v="77"/>
    <x v="527"/>
    <d v="2019-11-11T00:00:00"/>
    <d v="2019-11-14T00:00:00"/>
    <x v="5"/>
    <n v="1530.21"/>
    <x v="9724"/>
    <n v="627.39"/>
    <x v="1"/>
  </r>
  <r>
    <n v="125464"/>
    <x v="2"/>
    <x v="0"/>
    <x v="2"/>
    <n v="350"/>
    <x v="528"/>
    <d v="2019-11-14T00:00:00"/>
    <d v="2019-11-20T00:00:00"/>
    <x v="0"/>
    <n v="621.73"/>
    <x v="9725"/>
    <n v="267.34000000000003"/>
    <x v="1"/>
  </r>
  <r>
    <n v="301140"/>
    <x v="0"/>
    <x v="2"/>
    <x v="0"/>
    <n v="362"/>
    <x v="528"/>
    <d v="2019-11-12T00:00:00"/>
    <d v="2019-11-16T00:00:00"/>
    <x v="5"/>
    <n v="851.71"/>
    <x v="6045"/>
    <n v="127.75999999999999"/>
    <x v="1"/>
  </r>
  <r>
    <n v="961674"/>
    <x v="1"/>
    <x v="0"/>
    <x v="3"/>
    <n v="281"/>
    <x v="529"/>
    <d v="2019-11-15T00:00:00"/>
    <d v="2019-11-21T00:00:00"/>
    <x v="1"/>
    <n v="1747.9"/>
    <x v="2545"/>
    <n v="332.10000000000014"/>
    <x v="1"/>
  </r>
  <r>
    <n v="654000"/>
    <x v="0"/>
    <x v="1"/>
    <x v="5"/>
    <n v="269"/>
    <x v="529"/>
    <d v="2019-11-14T00:00:00"/>
    <d v="2019-11-18T00:00:00"/>
    <x v="3"/>
    <n v="1588.75"/>
    <x v="9726"/>
    <n v="556.05999999999995"/>
    <x v="1"/>
  </r>
  <r>
    <n v="459442"/>
    <x v="0"/>
    <x v="0"/>
    <x v="5"/>
    <n v="37"/>
    <x v="529"/>
    <d v="2019-11-14T00:00:00"/>
    <d v="2019-11-15T00:00:00"/>
    <x v="5"/>
    <n v="1333.45"/>
    <x v="9727"/>
    <n v="306.69000000000005"/>
    <x v="1"/>
  </r>
  <r>
    <n v="764048"/>
    <x v="2"/>
    <x v="1"/>
    <x v="2"/>
    <n v="234"/>
    <x v="529"/>
    <d v="2019-11-13T00:00:00"/>
    <d v="2019-11-20T00:00:00"/>
    <x v="2"/>
    <n v="268.97000000000003"/>
    <x v="9728"/>
    <n v="75.310000000000031"/>
    <x v="1"/>
  </r>
  <r>
    <n v="788249"/>
    <x v="2"/>
    <x v="1"/>
    <x v="0"/>
    <n v="296"/>
    <x v="530"/>
    <d v="2019-11-13T00:00:00"/>
    <d v="2019-11-19T00:00:00"/>
    <x v="3"/>
    <n v="1233.3699999999999"/>
    <x v="9729"/>
    <n v="505.67999999999984"/>
    <x v="1"/>
  </r>
  <r>
    <n v="729953"/>
    <x v="2"/>
    <x v="2"/>
    <x v="0"/>
    <n v="331"/>
    <x v="529"/>
    <d v="2019-11-14T00:00:00"/>
    <d v="2019-11-21T00:00:00"/>
    <x v="1"/>
    <n v="736.7"/>
    <x v="9730"/>
    <n v="95.770000000000095"/>
    <x v="1"/>
  </r>
  <r>
    <n v="207530"/>
    <x v="0"/>
    <x v="3"/>
    <x v="5"/>
    <n v="364"/>
    <x v="530"/>
    <d v="2019-11-15T00:00:00"/>
    <d v="2019-11-17T00:00:00"/>
    <x v="5"/>
    <n v="1964.68"/>
    <x v="7265"/>
    <n v="844.81000000000017"/>
    <x v="1"/>
  </r>
  <r>
    <n v="826513"/>
    <x v="1"/>
    <x v="3"/>
    <x v="5"/>
    <n v="8"/>
    <x v="530"/>
    <d v="2019-11-15T00:00:00"/>
    <d v="2019-11-20T00:00:00"/>
    <x v="5"/>
    <n v="1995.33"/>
    <x v="9731"/>
    <n v="618.54999999999995"/>
    <x v="1"/>
  </r>
  <r>
    <n v="485562"/>
    <x v="3"/>
    <x v="2"/>
    <x v="3"/>
    <n v="266"/>
    <x v="530"/>
    <d v="2019-11-16T00:00:00"/>
    <d v="2019-11-20T00:00:00"/>
    <x v="0"/>
    <n v="560.79"/>
    <x v="1707"/>
    <n v="145.80999999999995"/>
    <x v="1"/>
  </r>
  <r>
    <n v="529565"/>
    <x v="0"/>
    <x v="2"/>
    <x v="0"/>
    <n v="67"/>
    <x v="530"/>
    <d v="2019-11-14T00:00:00"/>
    <d v="2019-11-19T00:00:00"/>
    <x v="4"/>
    <n v="391.81"/>
    <x v="9732"/>
    <n v="168.48"/>
    <x v="1"/>
  </r>
  <r>
    <n v="781901"/>
    <x v="1"/>
    <x v="2"/>
    <x v="0"/>
    <n v="104"/>
    <x v="530"/>
    <d v="2019-11-14T00:00:00"/>
    <d v="2019-11-16T00:00:00"/>
    <x v="5"/>
    <n v="1308.3499999999999"/>
    <x v="7821"/>
    <n v="300.91999999999996"/>
    <x v="1"/>
  </r>
  <r>
    <n v="688331"/>
    <x v="3"/>
    <x v="3"/>
    <x v="4"/>
    <n v="364"/>
    <x v="529"/>
    <d v="2019-11-14T00:00:00"/>
    <d v="2019-11-20T00:00:00"/>
    <x v="4"/>
    <n v="668.59"/>
    <x v="9733"/>
    <n v="40.120000000000005"/>
    <x v="1"/>
  </r>
  <r>
    <n v="254917"/>
    <x v="0"/>
    <x v="1"/>
    <x v="5"/>
    <n v="193"/>
    <x v="529"/>
    <d v="2019-11-13T00:00:00"/>
    <d v="2019-11-14T00:00:00"/>
    <x v="2"/>
    <n v="1522.87"/>
    <x v="9734"/>
    <n v="472.08999999999992"/>
    <x v="1"/>
  </r>
  <r>
    <n v="287994"/>
    <x v="0"/>
    <x v="2"/>
    <x v="0"/>
    <n v="323"/>
    <x v="530"/>
    <d v="2019-11-15T00:00:00"/>
    <d v="2019-11-17T00:00:00"/>
    <x v="4"/>
    <n v="953.54"/>
    <x v="9735"/>
    <n v="76.279999999999973"/>
    <x v="1"/>
  </r>
  <r>
    <n v="220876"/>
    <x v="2"/>
    <x v="1"/>
    <x v="3"/>
    <n v="47"/>
    <x v="531"/>
    <d v="2019-11-17T00:00:00"/>
    <d v="2019-11-22T00:00:00"/>
    <x v="2"/>
    <n v="1687.06"/>
    <x v="9736"/>
    <n v="134.96000000000004"/>
    <x v="1"/>
  </r>
  <r>
    <n v="509752"/>
    <x v="0"/>
    <x v="0"/>
    <x v="1"/>
    <n v="330"/>
    <x v="530"/>
    <d v="2019-11-16T00:00:00"/>
    <d v="2019-11-22T00:00:00"/>
    <x v="5"/>
    <n v="321.35000000000002"/>
    <x v="9737"/>
    <n v="51.420000000000016"/>
    <x v="1"/>
  </r>
  <r>
    <n v="877077"/>
    <x v="1"/>
    <x v="2"/>
    <x v="2"/>
    <n v="266"/>
    <x v="531"/>
    <d v="2019-11-16T00:00:00"/>
    <d v="2019-11-23T00:00:00"/>
    <x v="2"/>
    <n v="396.08"/>
    <x v="9738"/>
    <n v="55.449999999999989"/>
    <x v="1"/>
  </r>
  <r>
    <n v="199206"/>
    <x v="0"/>
    <x v="2"/>
    <x v="0"/>
    <n v="282"/>
    <x v="530"/>
    <d v="2019-11-16T00:00:00"/>
    <d v="2019-11-17T00:00:00"/>
    <x v="4"/>
    <n v="1181.57"/>
    <x v="9739"/>
    <n v="330.83999999999992"/>
    <x v="1"/>
  </r>
  <r>
    <n v="118813"/>
    <x v="0"/>
    <x v="2"/>
    <x v="5"/>
    <n v="95"/>
    <x v="531"/>
    <d v="2019-11-14T00:00:00"/>
    <d v="2019-11-20T00:00:00"/>
    <x v="3"/>
    <n v="1529.74"/>
    <x v="9740"/>
    <n v="749.57"/>
    <x v="1"/>
  </r>
  <r>
    <n v="44272"/>
    <x v="1"/>
    <x v="2"/>
    <x v="2"/>
    <n v="131"/>
    <x v="532"/>
    <d v="2019-11-18T00:00:00"/>
    <d v="2019-11-24T00:00:00"/>
    <x v="5"/>
    <n v="213.34"/>
    <x v="9741"/>
    <n v="96"/>
    <x v="1"/>
  </r>
  <r>
    <n v="234207"/>
    <x v="2"/>
    <x v="1"/>
    <x v="2"/>
    <n v="16"/>
    <x v="531"/>
    <d v="2019-11-18T00:00:00"/>
    <d v="2019-11-19T00:00:00"/>
    <x v="3"/>
    <n v="1351.9"/>
    <x v="5662"/>
    <n v="81.110000000000127"/>
    <x v="1"/>
  </r>
  <r>
    <n v="343640"/>
    <x v="1"/>
    <x v="1"/>
    <x v="0"/>
    <n v="364"/>
    <x v="532"/>
    <d v="2019-11-15T00:00:00"/>
    <d v="2019-11-22T00:00:00"/>
    <x v="5"/>
    <n v="1217.95"/>
    <x v="2605"/>
    <n v="267.95000000000005"/>
    <x v="1"/>
  </r>
  <r>
    <n v="92528"/>
    <x v="0"/>
    <x v="1"/>
    <x v="3"/>
    <n v="117"/>
    <x v="532"/>
    <d v="2019-11-16T00:00:00"/>
    <d v="2019-11-22T00:00:00"/>
    <x v="5"/>
    <n v="724.93"/>
    <x v="9742"/>
    <n v="43.5"/>
    <x v="1"/>
  </r>
  <r>
    <n v="30647"/>
    <x v="2"/>
    <x v="1"/>
    <x v="3"/>
    <n v="94"/>
    <x v="531"/>
    <d v="2019-11-18T00:00:00"/>
    <d v="2019-11-23T00:00:00"/>
    <x v="4"/>
    <n v="799.45"/>
    <x v="9743"/>
    <n v="127.91000000000008"/>
    <x v="1"/>
  </r>
  <r>
    <n v="886695"/>
    <x v="1"/>
    <x v="1"/>
    <x v="5"/>
    <n v="135"/>
    <x v="531"/>
    <d v="2019-11-18T00:00:00"/>
    <d v="2019-11-19T00:00:00"/>
    <x v="1"/>
    <n v="191.39"/>
    <x v="9744"/>
    <n v="19.139999999999986"/>
    <x v="1"/>
  </r>
  <r>
    <n v="898534"/>
    <x v="2"/>
    <x v="0"/>
    <x v="2"/>
    <n v="70"/>
    <x v="532"/>
    <d v="2019-11-16T00:00:00"/>
    <d v="2019-11-20T00:00:00"/>
    <x v="5"/>
    <n v="1931.62"/>
    <x v="2263"/>
    <n v="714.69999999999982"/>
    <x v="1"/>
  </r>
  <r>
    <n v="770964"/>
    <x v="0"/>
    <x v="1"/>
    <x v="2"/>
    <n v="158"/>
    <x v="531"/>
    <d v="2019-11-15T00:00:00"/>
    <d v="2019-11-16T00:00:00"/>
    <x v="3"/>
    <n v="1681.55"/>
    <x v="9745"/>
    <n v="336.30999999999995"/>
    <x v="1"/>
  </r>
  <r>
    <n v="255750"/>
    <x v="1"/>
    <x v="0"/>
    <x v="5"/>
    <n v="12"/>
    <x v="532"/>
    <d v="2019-11-15T00:00:00"/>
    <d v="2019-11-18T00:00:00"/>
    <x v="1"/>
    <n v="1859.08"/>
    <x v="9746"/>
    <n v="855.18"/>
    <x v="1"/>
  </r>
  <r>
    <n v="29381"/>
    <x v="1"/>
    <x v="2"/>
    <x v="5"/>
    <n v="353"/>
    <x v="531"/>
    <d v="2019-11-16T00:00:00"/>
    <d v="2019-11-22T00:00:00"/>
    <x v="4"/>
    <n v="375.99"/>
    <x v="177"/>
    <n v="180.48000000000002"/>
    <x v="1"/>
  </r>
  <r>
    <n v="740960"/>
    <x v="2"/>
    <x v="1"/>
    <x v="0"/>
    <n v="335"/>
    <x v="533"/>
    <d v="2019-11-19T00:00:00"/>
    <d v="2019-11-21T00:00:00"/>
    <x v="2"/>
    <n v="1164.95"/>
    <x v="3294"/>
    <n v="361.13"/>
    <x v="1"/>
  </r>
  <r>
    <n v="840920"/>
    <x v="1"/>
    <x v="3"/>
    <x v="0"/>
    <n v="13"/>
    <x v="532"/>
    <d v="2019-11-16T00:00:00"/>
    <d v="2019-11-21T00:00:00"/>
    <x v="2"/>
    <n v="583.62"/>
    <x v="9747"/>
    <n v="250.95999999999998"/>
    <x v="1"/>
  </r>
  <r>
    <n v="164155"/>
    <x v="0"/>
    <x v="3"/>
    <x v="5"/>
    <n v="65"/>
    <x v="532"/>
    <d v="2019-11-18T00:00:00"/>
    <d v="2019-11-19T00:00:00"/>
    <x v="2"/>
    <n v="1965.44"/>
    <x v="6034"/>
    <n v="963.07"/>
    <x v="1"/>
  </r>
  <r>
    <n v="713734"/>
    <x v="0"/>
    <x v="2"/>
    <x v="4"/>
    <n v="329"/>
    <x v="533"/>
    <d v="2019-11-19T00:00:00"/>
    <d v="2019-11-24T00:00:00"/>
    <x v="5"/>
    <n v="1386.52"/>
    <x v="4334"/>
    <n v="429.81999999999994"/>
    <x v="1"/>
  </r>
  <r>
    <n v="127302"/>
    <x v="2"/>
    <x v="0"/>
    <x v="1"/>
    <n v="84"/>
    <x v="532"/>
    <d v="2019-11-18T00:00:00"/>
    <d v="2019-11-20T00:00:00"/>
    <x v="4"/>
    <n v="1313.2"/>
    <x v="1348"/>
    <n v="236.38000000000011"/>
    <x v="1"/>
  </r>
  <r>
    <n v="463315"/>
    <x v="0"/>
    <x v="2"/>
    <x v="3"/>
    <n v="353"/>
    <x v="532"/>
    <d v="2019-11-16T00:00:00"/>
    <d v="2019-11-20T00:00:00"/>
    <x v="3"/>
    <n v="730.52"/>
    <x v="9748"/>
    <n v="336.03999999999996"/>
    <x v="1"/>
  </r>
  <r>
    <n v="457537"/>
    <x v="0"/>
    <x v="0"/>
    <x v="3"/>
    <n v="6"/>
    <x v="532"/>
    <d v="2019-11-17T00:00:00"/>
    <d v="2019-11-22T00:00:00"/>
    <x v="4"/>
    <n v="1470.06"/>
    <x v="8482"/>
    <n v="720.32999999999993"/>
    <x v="1"/>
  </r>
  <r>
    <n v="389063"/>
    <x v="0"/>
    <x v="2"/>
    <x v="2"/>
    <n v="286"/>
    <x v="533"/>
    <d v="2019-11-18T00:00:00"/>
    <d v="2019-11-24T00:00:00"/>
    <x v="2"/>
    <n v="1480.43"/>
    <x v="4359"/>
    <n v="473.74"/>
    <x v="1"/>
  </r>
  <r>
    <n v="313459"/>
    <x v="0"/>
    <x v="2"/>
    <x v="2"/>
    <n v="237"/>
    <x v="532"/>
    <d v="2019-11-17T00:00:00"/>
    <d v="2019-11-19T00:00:00"/>
    <x v="5"/>
    <n v="717.95"/>
    <x v="9749"/>
    <n v="330.26000000000005"/>
    <x v="1"/>
  </r>
  <r>
    <n v="771919"/>
    <x v="1"/>
    <x v="0"/>
    <x v="0"/>
    <n v="280"/>
    <x v="533"/>
    <d v="2019-11-19T00:00:00"/>
    <d v="2019-11-23T00:00:00"/>
    <x v="1"/>
    <n v="550.27"/>
    <x v="9750"/>
    <n v="225.60999999999996"/>
    <x v="1"/>
  </r>
  <r>
    <n v="315302"/>
    <x v="0"/>
    <x v="0"/>
    <x v="0"/>
    <n v="259"/>
    <x v="532"/>
    <d v="2019-11-19T00:00:00"/>
    <d v="2019-11-23T00:00:00"/>
    <x v="4"/>
    <n v="636.55999999999995"/>
    <x v="28"/>
    <n v="70.019999999999982"/>
    <x v="1"/>
  </r>
  <r>
    <n v="566264"/>
    <x v="2"/>
    <x v="0"/>
    <x v="5"/>
    <n v="253"/>
    <x v="533"/>
    <d v="2019-11-17T00:00:00"/>
    <d v="2019-11-20T00:00:00"/>
    <x v="2"/>
    <n v="1027.47"/>
    <x v="7987"/>
    <n v="184.94000000000005"/>
    <x v="1"/>
  </r>
  <r>
    <n v="970175"/>
    <x v="0"/>
    <x v="3"/>
    <x v="2"/>
    <n v="86"/>
    <x v="532"/>
    <d v="2019-11-18T00:00:00"/>
    <d v="2019-11-24T00:00:00"/>
    <x v="4"/>
    <n v="1688.32"/>
    <x v="9195"/>
    <n v="185.72000000000003"/>
    <x v="1"/>
  </r>
  <r>
    <n v="621010"/>
    <x v="0"/>
    <x v="1"/>
    <x v="1"/>
    <n v="105"/>
    <x v="533"/>
    <d v="2019-11-20T00:00:00"/>
    <d v="2019-11-21T00:00:00"/>
    <x v="3"/>
    <n v="1135.8599999999999"/>
    <x v="5895"/>
    <n v="556.56999999999994"/>
    <x v="1"/>
  </r>
  <r>
    <n v="252303"/>
    <x v="1"/>
    <x v="3"/>
    <x v="1"/>
    <n v="188"/>
    <x v="534"/>
    <d v="2019-11-19T00:00:00"/>
    <d v="2019-11-20T00:00:00"/>
    <x v="4"/>
    <n v="712.36"/>
    <x v="9751"/>
    <n v="313.44"/>
    <x v="1"/>
  </r>
  <r>
    <n v="335644"/>
    <x v="1"/>
    <x v="1"/>
    <x v="3"/>
    <n v="142"/>
    <x v="534"/>
    <d v="2019-11-19T00:00:00"/>
    <d v="2019-11-22T00:00:00"/>
    <x v="4"/>
    <n v="824.84"/>
    <x v="1302"/>
    <n v="239.20000000000005"/>
    <x v="1"/>
  </r>
  <r>
    <n v="533583"/>
    <x v="3"/>
    <x v="0"/>
    <x v="1"/>
    <n v="10"/>
    <x v="533"/>
    <d v="2019-11-17T00:00:00"/>
    <d v="2019-11-20T00:00:00"/>
    <x v="2"/>
    <n v="246.25"/>
    <x v="9752"/>
    <n v="22.159999999999997"/>
    <x v="1"/>
  </r>
  <r>
    <n v="539298"/>
    <x v="0"/>
    <x v="2"/>
    <x v="2"/>
    <n v="185"/>
    <x v="533"/>
    <d v="2019-11-18T00:00:00"/>
    <d v="2019-11-21T00:00:00"/>
    <x v="2"/>
    <n v="1698.44"/>
    <x v="9753"/>
    <n v="237.77999999999997"/>
    <x v="1"/>
  </r>
  <r>
    <n v="756523"/>
    <x v="2"/>
    <x v="3"/>
    <x v="5"/>
    <n v="120"/>
    <x v="533"/>
    <d v="2019-11-18T00:00:00"/>
    <d v="2019-11-22T00:00:00"/>
    <x v="4"/>
    <n v="182.58"/>
    <x v="9754"/>
    <n v="69.38000000000001"/>
    <x v="1"/>
  </r>
  <r>
    <n v="870547"/>
    <x v="1"/>
    <x v="3"/>
    <x v="2"/>
    <n v="282"/>
    <x v="534"/>
    <d v="2019-11-20T00:00:00"/>
    <d v="2019-11-24T00:00:00"/>
    <x v="3"/>
    <n v="933.7"/>
    <x v="9755"/>
    <n v="158.73000000000002"/>
    <x v="1"/>
  </r>
  <r>
    <n v="855022"/>
    <x v="3"/>
    <x v="2"/>
    <x v="4"/>
    <n v="237"/>
    <x v="533"/>
    <d v="2019-11-18T00:00:00"/>
    <d v="2019-11-21T00:00:00"/>
    <x v="4"/>
    <n v="609.66"/>
    <x v="9756"/>
    <n v="36.579999999999927"/>
    <x v="1"/>
  </r>
  <r>
    <n v="844357"/>
    <x v="3"/>
    <x v="0"/>
    <x v="1"/>
    <n v="220"/>
    <x v="534"/>
    <d v="2019-11-17T00:00:00"/>
    <d v="2019-11-21T00:00:00"/>
    <x v="2"/>
    <n v="237.15"/>
    <x v="9757"/>
    <n v="101.97"/>
    <x v="1"/>
  </r>
  <r>
    <n v="357508"/>
    <x v="1"/>
    <x v="2"/>
    <x v="1"/>
    <n v="157"/>
    <x v="533"/>
    <d v="2019-11-19T00:00:00"/>
    <d v="2019-11-20T00:00:00"/>
    <x v="0"/>
    <n v="610.71"/>
    <x v="9758"/>
    <n v="85.5"/>
    <x v="1"/>
  </r>
  <r>
    <n v="965874"/>
    <x v="0"/>
    <x v="2"/>
    <x v="4"/>
    <n v="208"/>
    <x v="534"/>
    <d v="2019-11-18T00:00:00"/>
    <d v="2019-11-23T00:00:00"/>
    <x v="2"/>
    <n v="193.84"/>
    <x v="9759"/>
    <n v="85.29"/>
    <x v="1"/>
  </r>
  <r>
    <n v="441008"/>
    <x v="0"/>
    <x v="1"/>
    <x v="0"/>
    <n v="78"/>
    <x v="535"/>
    <d v="2019-11-21T00:00:00"/>
    <d v="2019-11-28T00:00:00"/>
    <x v="1"/>
    <n v="1978.16"/>
    <x v="9760"/>
    <n v="296.72000000000003"/>
    <x v="1"/>
  </r>
  <r>
    <n v="569013"/>
    <x v="2"/>
    <x v="1"/>
    <x v="1"/>
    <n v="103"/>
    <x v="535"/>
    <d v="2019-11-18T00:00:00"/>
    <d v="2019-11-20T00:00:00"/>
    <x v="4"/>
    <n v="1759.82"/>
    <x v="9761"/>
    <n v="827.11999999999989"/>
    <x v="1"/>
  </r>
  <r>
    <n v="484731"/>
    <x v="1"/>
    <x v="2"/>
    <x v="5"/>
    <n v="181"/>
    <x v="534"/>
    <d v="2019-11-20T00:00:00"/>
    <d v="2019-11-22T00:00:00"/>
    <x v="4"/>
    <n v="1950.58"/>
    <x v="9762"/>
    <n v="507.14999999999986"/>
    <x v="1"/>
  </r>
  <r>
    <n v="487811"/>
    <x v="0"/>
    <x v="3"/>
    <x v="3"/>
    <n v="110"/>
    <x v="535"/>
    <d v="2019-11-18T00:00:00"/>
    <d v="2019-11-20T00:00:00"/>
    <x v="3"/>
    <n v="971.02"/>
    <x v="8164"/>
    <n v="281.60000000000002"/>
    <x v="1"/>
  </r>
  <r>
    <n v="231681"/>
    <x v="2"/>
    <x v="3"/>
    <x v="1"/>
    <n v="174"/>
    <x v="535"/>
    <d v="2019-11-19T00:00:00"/>
    <d v="2019-11-22T00:00:00"/>
    <x v="0"/>
    <n v="1924.38"/>
    <x v="9763"/>
    <n v="596.56000000000017"/>
    <x v="1"/>
  </r>
  <r>
    <n v="67386"/>
    <x v="1"/>
    <x v="1"/>
    <x v="1"/>
    <n v="135"/>
    <x v="534"/>
    <d v="2019-11-18T00:00:00"/>
    <d v="2019-11-24T00:00:00"/>
    <x v="2"/>
    <n v="609.66"/>
    <x v="9764"/>
    <n v="225.57"/>
    <x v="1"/>
  </r>
  <r>
    <n v="538056"/>
    <x v="0"/>
    <x v="2"/>
    <x v="5"/>
    <n v="321"/>
    <x v="534"/>
    <d v="2019-11-19T00:00:00"/>
    <d v="2019-11-23T00:00:00"/>
    <x v="4"/>
    <n v="1924.39"/>
    <x v="9765"/>
    <n v="423.37000000000012"/>
    <x v="1"/>
  </r>
  <r>
    <n v="400491"/>
    <x v="3"/>
    <x v="3"/>
    <x v="0"/>
    <n v="178"/>
    <x v="535"/>
    <d v="2019-11-20T00:00:00"/>
    <d v="2019-11-25T00:00:00"/>
    <x v="3"/>
    <n v="1602.14"/>
    <x v="9766"/>
    <n v="80.110000000000127"/>
    <x v="1"/>
  </r>
  <r>
    <n v="448386"/>
    <x v="0"/>
    <x v="0"/>
    <x v="4"/>
    <n v="72"/>
    <x v="534"/>
    <d v="2019-11-21T00:00:00"/>
    <d v="2019-11-28T00:00:00"/>
    <x v="1"/>
    <n v="736.7"/>
    <x v="9767"/>
    <n v="162.07000000000005"/>
    <x v="1"/>
  </r>
  <r>
    <n v="807562"/>
    <x v="0"/>
    <x v="1"/>
    <x v="1"/>
    <n v="228"/>
    <x v="535"/>
    <d v="2019-11-18T00:00:00"/>
    <d v="2019-11-25T00:00:00"/>
    <x v="5"/>
    <n v="223.91"/>
    <x v="9768"/>
    <n v="67.169999999999987"/>
    <x v="1"/>
  </r>
  <r>
    <n v="961009"/>
    <x v="1"/>
    <x v="2"/>
    <x v="3"/>
    <n v="37"/>
    <x v="535"/>
    <d v="2019-11-21T00:00:00"/>
    <d v="2019-11-22T00:00:00"/>
    <x v="0"/>
    <n v="194.17"/>
    <x v="9769"/>
    <n v="58.25"/>
    <x v="1"/>
  </r>
  <r>
    <n v="913413"/>
    <x v="1"/>
    <x v="1"/>
    <x v="3"/>
    <n v="30"/>
    <x v="535"/>
    <d v="2019-11-20T00:00:00"/>
    <d v="2019-11-21T00:00:00"/>
    <x v="2"/>
    <n v="1209.54"/>
    <x v="4696"/>
    <n v="120.95000000000005"/>
    <x v="1"/>
  </r>
  <r>
    <n v="88169"/>
    <x v="1"/>
    <x v="3"/>
    <x v="2"/>
    <n v="297"/>
    <x v="535"/>
    <d v="2019-11-19T00:00:00"/>
    <d v="2019-11-20T00:00:00"/>
    <x v="1"/>
    <n v="1340.14"/>
    <x v="9770"/>
    <n v="509.25000000000011"/>
    <x v="1"/>
  </r>
  <r>
    <n v="598318"/>
    <x v="0"/>
    <x v="1"/>
    <x v="0"/>
    <n v="300"/>
    <x v="536"/>
    <d v="2019-11-19T00:00:00"/>
    <d v="2019-11-25T00:00:00"/>
    <x v="3"/>
    <n v="1747.9"/>
    <x v="9771"/>
    <n v="751.60000000000014"/>
    <x v="1"/>
  </r>
  <r>
    <n v="149814"/>
    <x v="0"/>
    <x v="3"/>
    <x v="2"/>
    <n v="243"/>
    <x v="535"/>
    <d v="2019-11-20T00:00:00"/>
    <d v="2019-11-27T00:00:00"/>
    <x v="4"/>
    <n v="928.98"/>
    <x v="4085"/>
    <n v="167.22000000000003"/>
    <x v="1"/>
  </r>
  <r>
    <n v="953693"/>
    <x v="0"/>
    <x v="3"/>
    <x v="1"/>
    <n v="74"/>
    <x v="536"/>
    <d v="2019-11-19T00:00:00"/>
    <d v="2019-11-26T00:00:00"/>
    <x v="4"/>
    <n v="974.1"/>
    <x v="9772"/>
    <n v="185.08000000000004"/>
    <x v="1"/>
  </r>
  <r>
    <n v="894254"/>
    <x v="1"/>
    <x v="3"/>
    <x v="0"/>
    <n v="107"/>
    <x v="536"/>
    <d v="2019-11-19T00:00:00"/>
    <d v="2019-11-25T00:00:00"/>
    <x v="3"/>
    <n v="1979.74"/>
    <x v="9773"/>
    <n v="890.88000000000011"/>
    <x v="1"/>
  </r>
  <r>
    <n v="611245"/>
    <x v="3"/>
    <x v="0"/>
    <x v="5"/>
    <n v="28"/>
    <x v="536"/>
    <d v="2019-11-20T00:00:00"/>
    <d v="2019-11-24T00:00:00"/>
    <x v="5"/>
    <n v="255.65"/>
    <x v="9774"/>
    <n v="43.460000000000008"/>
    <x v="1"/>
  </r>
  <r>
    <n v="839565"/>
    <x v="0"/>
    <x v="0"/>
    <x v="3"/>
    <n v="1"/>
    <x v="535"/>
    <d v="2019-11-22T00:00:00"/>
    <d v="2019-11-23T00:00:00"/>
    <x v="3"/>
    <n v="337.68"/>
    <x v="9775"/>
    <n v="43.900000000000034"/>
    <x v="1"/>
  </r>
  <r>
    <n v="192839"/>
    <x v="0"/>
    <x v="2"/>
    <x v="1"/>
    <n v="22"/>
    <x v="536"/>
    <d v="2019-11-19T00:00:00"/>
    <d v="2019-11-20T00:00:00"/>
    <x v="4"/>
    <n v="434.82"/>
    <x v="9776"/>
    <n v="160.88"/>
    <x v="1"/>
  </r>
  <r>
    <n v="221612"/>
    <x v="1"/>
    <x v="3"/>
    <x v="4"/>
    <n v="117"/>
    <x v="536"/>
    <d v="2019-11-22T00:00:00"/>
    <d v="2019-11-24T00:00:00"/>
    <x v="4"/>
    <n v="160.30000000000001"/>
    <x v="9777"/>
    <n v="14.430000000000007"/>
    <x v="1"/>
  </r>
  <r>
    <n v="977691"/>
    <x v="1"/>
    <x v="1"/>
    <x v="0"/>
    <n v="163"/>
    <x v="535"/>
    <d v="2019-11-21T00:00:00"/>
    <d v="2019-11-27T00:00:00"/>
    <x v="1"/>
    <n v="1959.55"/>
    <x v="9778"/>
    <n v="823.01"/>
    <x v="1"/>
  </r>
  <r>
    <n v="766273"/>
    <x v="1"/>
    <x v="1"/>
    <x v="0"/>
    <n v="297"/>
    <x v="536"/>
    <d v="2019-11-20T00:00:00"/>
    <d v="2019-11-25T00:00:00"/>
    <x v="5"/>
    <n v="157.06"/>
    <x v="9779"/>
    <n v="15.710000000000008"/>
    <x v="1"/>
  </r>
  <r>
    <n v="433784"/>
    <x v="2"/>
    <x v="1"/>
    <x v="4"/>
    <n v="64"/>
    <x v="536"/>
    <d v="2019-11-21T00:00:00"/>
    <d v="2019-11-26T00:00:00"/>
    <x v="3"/>
    <n v="611.20000000000005"/>
    <x v="6184"/>
    <n v="299.49000000000007"/>
    <x v="1"/>
  </r>
  <r>
    <n v="341625"/>
    <x v="2"/>
    <x v="1"/>
    <x v="5"/>
    <n v="236"/>
    <x v="536"/>
    <d v="2019-11-23T00:00:00"/>
    <d v="2019-11-28T00:00:00"/>
    <x v="4"/>
    <n v="179.78"/>
    <x v="9780"/>
    <n v="21.569999999999993"/>
    <x v="1"/>
  </r>
  <r>
    <n v="951660"/>
    <x v="0"/>
    <x v="0"/>
    <x v="3"/>
    <n v="262"/>
    <x v="537"/>
    <d v="2019-11-21T00:00:00"/>
    <d v="2019-11-23T00:00:00"/>
    <x v="4"/>
    <n v="308.58999999999997"/>
    <x v="92"/>
    <n v="24.689999999999998"/>
    <x v="1"/>
  </r>
  <r>
    <n v="75603"/>
    <x v="0"/>
    <x v="2"/>
    <x v="5"/>
    <n v="185"/>
    <x v="537"/>
    <d v="2019-11-22T00:00:00"/>
    <d v="2019-11-23T00:00:00"/>
    <x v="2"/>
    <n v="1367.25"/>
    <x v="2820"/>
    <n v="300.78999999999996"/>
    <x v="1"/>
  </r>
  <r>
    <n v="826794"/>
    <x v="0"/>
    <x v="0"/>
    <x v="3"/>
    <n v="302"/>
    <x v="536"/>
    <d v="2019-11-22T00:00:00"/>
    <d v="2019-11-27T00:00:00"/>
    <x v="5"/>
    <n v="1681.38"/>
    <x v="9781"/>
    <n v="151.32000000000016"/>
    <x v="1"/>
  </r>
  <r>
    <n v="980517"/>
    <x v="1"/>
    <x v="2"/>
    <x v="1"/>
    <n v="275"/>
    <x v="536"/>
    <d v="2019-11-20T00:00:00"/>
    <d v="2019-11-25T00:00:00"/>
    <x v="5"/>
    <n v="1014.71"/>
    <x v="9782"/>
    <n v="405.88"/>
    <x v="1"/>
  </r>
  <r>
    <n v="513764"/>
    <x v="2"/>
    <x v="3"/>
    <x v="1"/>
    <n v="187"/>
    <x v="536"/>
    <d v="2019-11-23T00:00:00"/>
    <d v="2019-11-30T00:00:00"/>
    <x v="1"/>
    <n v="1830.77"/>
    <x v="9783"/>
    <n v="292.92000000000007"/>
    <x v="1"/>
  </r>
  <r>
    <n v="231662"/>
    <x v="1"/>
    <x v="0"/>
    <x v="5"/>
    <n v="12"/>
    <x v="538"/>
    <d v="2019-11-24T00:00:00"/>
    <d v="2019-11-28T00:00:00"/>
    <x v="0"/>
    <n v="339.51"/>
    <x v="9784"/>
    <n v="108.63999999999999"/>
    <x v="1"/>
  </r>
  <r>
    <n v="325007"/>
    <x v="0"/>
    <x v="0"/>
    <x v="2"/>
    <n v="272"/>
    <x v="537"/>
    <d v="2019-11-22T00:00:00"/>
    <d v="2019-11-29T00:00:00"/>
    <x v="2"/>
    <n v="780"/>
    <x v="9785"/>
    <n v="374.4"/>
    <x v="1"/>
  </r>
  <r>
    <n v="104285"/>
    <x v="2"/>
    <x v="1"/>
    <x v="1"/>
    <n v="267"/>
    <x v="537"/>
    <d v="2019-11-22T00:00:00"/>
    <d v="2019-11-25T00:00:00"/>
    <x v="5"/>
    <n v="559.48"/>
    <x v="9786"/>
    <n v="95.110000000000014"/>
    <x v="1"/>
  </r>
  <r>
    <n v="344995"/>
    <x v="0"/>
    <x v="3"/>
    <x v="3"/>
    <n v="225"/>
    <x v="537"/>
    <d v="2019-11-23T00:00:00"/>
    <d v="2019-11-28T00:00:00"/>
    <x v="3"/>
    <n v="1072.8699999999999"/>
    <x v="9787"/>
    <n v="439.87999999999988"/>
    <x v="1"/>
  </r>
  <r>
    <n v="470841"/>
    <x v="0"/>
    <x v="0"/>
    <x v="1"/>
    <n v="316"/>
    <x v="538"/>
    <d v="2019-11-23T00:00:00"/>
    <d v="2019-11-26T00:00:00"/>
    <x v="4"/>
    <n v="867.1"/>
    <x v="9788"/>
    <n v="277.47000000000003"/>
    <x v="1"/>
  </r>
  <r>
    <n v="227646"/>
    <x v="2"/>
    <x v="1"/>
    <x v="1"/>
    <n v="33"/>
    <x v="538"/>
    <d v="2019-11-23T00:00:00"/>
    <d v="2019-11-30T00:00:00"/>
    <x v="1"/>
    <n v="1185.17"/>
    <x v="9789"/>
    <n v="331.85"/>
    <x v="1"/>
  </r>
  <r>
    <n v="330161"/>
    <x v="1"/>
    <x v="1"/>
    <x v="1"/>
    <n v="157"/>
    <x v="537"/>
    <d v="2019-11-24T00:00:00"/>
    <d v="2019-12-01T00:00:00"/>
    <x v="4"/>
    <n v="684.95"/>
    <x v="2380"/>
    <n v="294.53000000000003"/>
    <x v="1"/>
  </r>
  <r>
    <n v="791597"/>
    <x v="0"/>
    <x v="1"/>
    <x v="2"/>
    <n v="198"/>
    <x v="538"/>
    <d v="2019-11-23T00:00:00"/>
    <d v="2019-11-30T00:00:00"/>
    <x v="2"/>
    <n v="549.41999999999996"/>
    <x v="5066"/>
    <n v="219.76999999999998"/>
    <x v="1"/>
  </r>
  <r>
    <n v="611635"/>
    <x v="2"/>
    <x v="1"/>
    <x v="3"/>
    <n v="94"/>
    <x v="537"/>
    <d v="2019-11-24T00:00:00"/>
    <d v="2019-11-27T00:00:00"/>
    <x v="0"/>
    <n v="560.79"/>
    <x v="1707"/>
    <n v="145.80999999999995"/>
    <x v="1"/>
  </r>
  <r>
    <n v="373999"/>
    <x v="1"/>
    <x v="0"/>
    <x v="1"/>
    <n v="233"/>
    <x v="538"/>
    <d v="2019-11-21T00:00:00"/>
    <d v="2019-11-26T00:00:00"/>
    <x v="0"/>
    <n v="844.01"/>
    <x v="9790"/>
    <n v="388.24"/>
    <x v="1"/>
  </r>
  <r>
    <n v="963739"/>
    <x v="1"/>
    <x v="2"/>
    <x v="3"/>
    <n v="309"/>
    <x v="537"/>
    <d v="2019-11-22T00:00:00"/>
    <d v="2019-11-23T00:00:00"/>
    <x v="2"/>
    <n v="320.61"/>
    <x v="9791"/>
    <n v="76.950000000000017"/>
    <x v="1"/>
  </r>
  <r>
    <n v="483432"/>
    <x v="1"/>
    <x v="3"/>
    <x v="3"/>
    <n v="135"/>
    <x v="538"/>
    <d v="2019-11-23T00:00:00"/>
    <d v="2019-11-27T00:00:00"/>
    <x v="3"/>
    <n v="1810.25"/>
    <x v="9792"/>
    <n v="742.2"/>
    <x v="1"/>
  </r>
  <r>
    <n v="313769"/>
    <x v="3"/>
    <x v="0"/>
    <x v="3"/>
    <n v="289"/>
    <x v="538"/>
    <d v="2019-11-24T00:00:00"/>
    <d v="2019-11-25T00:00:00"/>
    <x v="2"/>
    <n v="343.62"/>
    <x v="9793"/>
    <n v="164.94"/>
    <x v="1"/>
  </r>
  <r>
    <n v="630362"/>
    <x v="3"/>
    <x v="3"/>
    <x v="5"/>
    <n v="84"/>
    <x v="539"/>
    <d v="2019-11-23T00:00:00"/>
    <d v="2019-11-28T00:00:00"/>
    <x v="4"/>
    <n v="337.68"/>
    <x v="9794"/>
    <n v="33.769999999999982"/>
    <x v="1"/>
  </r>
  <r>
    <n v="972014"/>
    <x v="3"/>
    <x v="3"/>
    <x v="2"/>
    <n v="277"/>
    <x v="538"/>
    <d v="2019-11-24T00:00:00"/>
    <d v="2019-12-01T00:00:00"/>
    <x v="5"/>
    <n v="1039.94"/>
    <x v="9795"/>
    <n v="207.99"/>
    <x v="1"/>
  </r>
  <r>
    <n v="442618"/>
    <x v="0"/>
    <x v="2"/>
    <x v="2"/>
    <n v="302"/>
    <x v="539"/>
    <d v="2019-11-23T00:00:00"/>
    <d v="2019-11-25T00:00:00"/>
    <x v="5"/>
    <n v="1759.46"/>
    <x v="9796"/>
    <n v="545.43000000000006"/>
    <x v="1"/>
  </r>
  <r>
    <n v="585586"/>
    <x v="0"/>
    <x v="0"/>
    <x v="4"/>
    <n v="39"/>
    <x v="538"/>
    <d v="2019-11-23T00:00:00"/>
    <d v="2019-11-25T00:00:00"/>
    <x v="1"/>
    <n v="1020.87"/>
    <x v="5277"/>
    <n v="81.669999999999959"/>
    <x v="1"/>
  </r>
  <r>
    <n v="282955"/>
    <x v="1"/>
    <x v="2"/>
    <x v="3"/>
    <n v="177"/>
    <x v="538"/>
    <d v="2019-11-24T00:00:00"/>
    <d v="2019-11-30T00:00:00"/>
    <x v="4"/>
    <n v="1237.49"/>
    <x v="9797"/>
    <n v="544.5"/>
    <x v="1"/>
  </r>
  <r>
    <n v="929677"/>
    <x v="0"/>
    <x v="3"/>
    <x v="3"/>
    <n v="227"/>
    <x v="539"/>
    <d v="2019-11-25T00:00:00"/>
    <d v="2019-11-29T00:00:00"/>
    <x v="4"/>
    <n v="1170.6199999999999"/>
    <x v="9798"/>
    <n v="327.76999999999987"/>
    <x v="1"/>
  </r>
  <r>
    <n v="98517"/>
    <x v="3"/>
    <x v="0"/>
    <x v="5"/>
    <n v="218"/>
    <x v="538"/>
    <d v="2019-11-23T00:00:00"/>
    <d v="2019-11-26T00:00:00"/>
    <x v="1"/>
    <n v="1072.8699999999999"/>
    <x v="62"/>
    <n v="182.38999999999987"/>
    <x v="1"/>
  </r>
  <r>
    <n v="636507"/>
    <x v="0"/>
    <x v="0"/>
    <x v="1"/>
    <n v="348"/>
    <x v="540"/>
    <d v="2019-11-24T00:00:00"/>
    <d v="2019-11-30T00:00:00"/>
    <x v="3"/>
    <n v="1448.75"/>
    <x v="9799"/>
    <n v="709.89"/>
    <x v="1"/>
  </r>
  <r>
    <n v="690205"/>
    <x v="3"/>
    <x v="2"/>
    <x v="5"/>
    <n v="274"/>
    <x v="540"/>
    <d v="2019-11-24T00:00:00"/>
    <d v="2019-12-01T00:00:00"/>
    <x v="4"/>
    <n v="355.34"/>
    <x v="9800"/>
    <n v="127.91999999999999"/>
    <x v="1"/>
  </r>
  <r>
    <n v="257845"/>
    <x v="1"/>
    <x v="2"/>
    <x v="4"/>
    <n v="261"/>
    <x v="539"/>
    <d v="2019-11-26T00:00:00"/>
    <d v="2019-12-02T00:00:00"/>
    <x v="1"/>
    <n v="1706.2"/>
    <x v="6982"/>
    <n v="426.54999999999995"/>
    <x v="1"/>
  </r>
  <r>
    <n v="550088"/>
    <x v="0"/>
    <x v="2"/>
    <x v="0"/>
    <n v="337"/>
    <x v="540"/>
    <d v="2019-11-26T00:00:00"/>
    <d v="2019-12-02T00:00:00"/>
    <x v="0"/>
    <n v="1681.38"/>
    <x v="5278"/>
    <n v="319.46000000000004"/>
    <x v="1"/>
  </r>
  <r>
    <n v="287520"/>
    <x v="1"/>
    <x v="2"/>
    <x v="4"/>
    <n v="150"/>
    <x v="541"/>
    <d v="2019-11-25T00:00:00"/>
    <d v="2019-11-29T00:00:00"/>
    <x v="5"/>
    <n v="317.22000000000003"/>
    <x v="3380"/>
    <n v="79.30000000000004"/>
    <x v="1"/>
  </r>
  <r>
    <n v="941632"/>
    <x v="2"/>
    <x v="1"/>
    <x v="1"/>
    <n v="108"/>
    <x v="540"/>
    <d v="2019-11-24T00:00:00"/>
    <d v="2019-11-25T00:00:00"/>
    <x v="0"/>
    <n v="1880.86"/>
    <x v="9801"/>
    <n v="526.63999999999987"/>
    <x v="1"/>
  </r>
  <r>
    <n v="349168"/>
    <x v="0"/>
    <x v="3"/>
    <x v="0"/>
    <n v="189"/>
    <x v="540"/>
    <d v="2019-11-26T00:00:00"/>
    <d v="2019-12-01T00:00:00"/>
    <x v="5"/>
    <n v="1579.13"/>
    <x v="9802"/>
    <n v="110.54000000000019"/>
    <x v="1"/>
  </r>
  <r>
    <n v="624674"/>
    <x v="3"/>
    <x v="3"/>
    <x v="2"/>
    <n v="152"/>
    <x v="541"/>
    <d v="2019-11-24T00:00:00"/>
    <d v="2019-11-30T00:00:00"/>
    <x v="5"/>
    <n v="1782.06"/>
    <x v="9803"/>
    <n v="392.04999999999995"/>
    <x v="1"/>
  </r>
  <r>
    <n v="586035"/>
    <x v="0"/>
    <x v="0"/>
    <x v="5"/>
    <n v="168"/>
    <x v="540"/>
    <d v="2019-11-25T00:00:00"/>
    <d v="2019-12-02T00:00:00"/>
    <x v="2"/>
    <n v="1527.73"/>
    <x v="9804"/>
    <n v="718.03"/>
    <x v="1"/>
  </r>
  <r>
    <n v="815455"/>
    <x v="3"/>
    <x v="3"/>
    <x v="1"/>
    <n v="289"/>
    <x v="540"/>
    <d v="2019-11-25T00:00:00"/>
    <d v="2019-12-02T00:00:00"/>
    <x v="2"/>
    <n v="1778.9"/>
    <x v="9153"/>
    <n v="693.77"/>
    <x v="1"/>
  </r>
  <r>
    <n v="700638"/>
    <x v="0"/>
    <x v="0"/>
    <x v="5"/>
    <n v="132"/>
    <x v="540"/>
    <d v="2019-11-24T00:00:00"/>
    <d v="2019-11-26T00:00:00"/>
    <x v="0"/>
    <n v="1868.02"/>
    <x v="1102"/>
    <n v="709.84999999999991"/>
    <x v="1"/>
  </r>
  <r>
    <n v="112636"/>
    <x v="1"/>
    <x v="1"/>
    <x v="4"/>
    <n v="55"/>
    <x v="540"/>
    <d v="2019-11-26T00:00:00"/>
    <d v="2019-11-29T00:00:00"/>
    <x v="0"/>
    <n v="816.57"/>
    <x v="9805"/>
    <n v="310.30000000000007"/>
    <x v="1"/>
  </r>
  <r>
    <n v="651926"/>
    <x v="0"/>
    <x v="0"/>
    <x v="4"/>
    <n v="257"/>
    <x v="541"/>
    <d v="2019-11-24T00:00:00"/>
    <d v="2019-11-29T00:00:00"/>
    <x v="5"/>
    <n v="1952.02"/>
    <x v="9806"/>
    <n v="312.31999999999994"/>
    <x v="1"/>
  </r>
  <r>
    <n v="120741"/>
    <x v="0"/>
    <x v="0"/>
    <x v="1"/>
    <n v="358"/>
    <x v="541"/>
    <d v="2019-11-25T00:00:00"/>
    <d v="2019-12-02T00:00:00"/>
    <x v="4"/>
    <n v="1338.98"/>
    <x v="7456"/>
    <n v="602.54"/>
    <x v="1"/>
  </r>
  <r>
    <n v="72671"/>
    <x v="0"/>
    <x v="2"/>
    <x v="1"/>
    <n v="116"/>
    <x v="542"/>
    <d v="2019-11-28T00:00:00"/>
    <d v="2019-12-05T00:00:00"/>
    <x v="3"/>
    <n v="1705.7"/>
    <x v="9807"/>
    <n v="733.45"/>
    <x v="1"/>
  </r>
  <r>
    <n v="104043"/>
    <x v="0"/>
    <x v="0"/>
    <x v="0"/>
    <n v="358"/>
    <x v="542"/>
    <d v="2019-11-27T00:00:00"/>
    <d v="2019-11-30T00:00:00"/>
    <x v="3"/>
    <n v="317.22000000000003"/>
    <x v="9808"/>
    <n v="130.06000000000003"/>
    <x v="1"/>
  </r>
  <r>
    <n v="621116"/>
    <x v="0"/>
    <x v="1"/>
    <x v="5"/>
    <n v="143"/>
    <x v="542"/>
    <d v="2019-11-26T00:00:00"/>
    <d v="2019-11-27T00:00:00"/>
    <x v="2"/>
    <n v="323.32"/>
    <x v="9809"/>
    <n v="64.659999999999968"/>
    <x v="1"/>
  </r>
  <r>
    <n v="680050"/>
    <x v="3"/>
    <x v="3"/>
    <x v="3"/>
    <n v="236"/>
    <x v="542"/>
    <d v="2019-11-25T00:00:00"/>
    <d v="2019-11-26T00:00:00"/>
    <x v="2"/>
    <n v="1172.79"/>
    <x v="8256"/>
    <n v="269.74"/>
    <x v="1"/>
  </r>
  <r>
    <n v="880507"/>
    <x v="1"/>
    <x v="3"/>
    <x v="1"/>
    <n v="122"/>
    <x v="542"/>
    <d v="2019-11-25T00:00:00"/>
    <d v="2019-11-27T00:00:00"/>
    <x v="5"/>
    <n v="736.7"/>
    <x v="9730"/>
    <n v="95.770000000000095"/>
    <x v="1"/>
  </r>
  <r>
    <n v="902008"/>
    <x v="3"/>
    <x v="3"/>
    <x v="1"/>
    <n v="38"/>
    <x v="541"/>
    <d v="2019-11-26T00:00:00"/>
    <d v="2019-11-27T00:00:00"/>
    <x v="1"/>
    <n v="1367.25"/>
    <x v="9810"/>
    <n v="136.72000000000003"/>
    <x v="1"/>
  </r>
  <r>
    <n v="134088"/>
    <x v="3"/>
    <x v="3"/>
    <x v="2"/>
    <n v="261"/>
    <x v="541"/>
    <d v="2019-11-28T00:00:00"/>
    <d v="2019-12-02T00:00:00"/>
    <x v="3"/>
    <n v="1427.91"/>
    <x v="1062"/>
    <n v="328.42000000000007"/>
    <x v="1"/>
  </r>
  <r>
    <n v="475929"/>
    <x v="0"/>
    <x v="0"/>
    <x v="2"/>
    <n v="302"/>
    <x v="542"/>
    <d v="2019-11-28T00:00:00"/>
    <d v="2019-11-29T00:00:00"/>
    <x v="0"/>
    <n v="1339.32"/>
    <x v="9811"/>
    <n v="361.61999999999989"/>
    <x v="1"/>
  </r>
  <r>
    <n v="598471"/>
    <x v="1"/>
    <x v="1"/>
    <x v="5"/>
    <n v="233"/>
    <x v="543"/>
    <d v="2019-11-27T00:00:00"/>
    <d v="2019-12-01T00:00:00"/>
    <x v="4"/>
    <n v="717.95"/>
    <x v="9812"/>
    <n v="201.03000000000009"/>
    <x v="1"/>
  </r>
  <r>
    <n v="519461"/>
    <x v="0"/>
    <x v="1"/>
    <x v="4"/>
    <n v="343"/>
    <x v="542"/>
    <d v="2019-11-27T00:00:00"/>
    <d v="2019-12-03T00:00:00"/>
    <x v="5"/>
    <n v="811.98"/>
    <x v="9813"/>
    <n v="243.59000000000003"/>
    <x v="1"/>
  </r>
  <r>
    <n v="305037"/>
    <x v="1"/>
    <x v="2"/>
    <x v="1"/>
    <n v="99"/>
    <x v="542"/>
    <d v="2019-11-29T00:00:00"/>
    <d v="2019-12-01T00:00:00"/>
    <x v="4"/>
    <n v="1641.59"/>
    <x v="9814"/>
    <n v="147.74"/>
    <x v="1"/>
  </r>
  <r>
    <n v="199221"/>
    <x v="0"/>
    <x v="1"/>
    <x v="3"/>
    <n v="89"/>
    <x v="542"/>
    <d v="2019-11-26T00:00:00"/>
    <d v="2019-12-01T00:00:00"/>
    <x v="1"/>
    <n v="1768.77"/>
    <x v="9473"/>
    <n v="442.19000000000005"/>
    <x v="1"/>
  </r>
  <r>
    <n v="445290"/>
    <x v="1"/>
    <x v="1"/>
    <x v="0"/>
    <n v="128"/>
    <x v="542"/>
    <d v="2019-11-26T00:00:00"/>
    <d v="2019-11-29T00:00:00"/>
    <x v="2"/>
    <n v="1251.8499999999999"/>
    <x v="1576"/>
    <n v="137.69999999999982"/>
    <x v="1"/>
  </r>
  <r>
    <n v="334373"/>
    <x v="1"/>
    <x v="1"/>
    <x v="4"/>
    <n v="50"/>
    <x v="542"/>
    <d v="2019-11-27T00:00:00"/>
    <d v="2019-11-28T00:00:00"/>
    <x v="1"/>
    <n v="638.46"/>
    <x v="9815"/>
    <n v="63.850000000000023"/>
    <x v="1"/>
  </r>
  <r>
    <n v="219876"/>
    <x v="0"/>
    <x v="3"/>
    <x v="0"/>
    <n v="323"/>
    <x v="542"/>
    <d v="2019-11-29T00:00:00"/>
    <d v="2019-12-04T00:00:00"/>
    <x v="5"/>
    <n v="1830.77"/>
    <x v="9816"/>
    <n v="732.31"/>
    <x v="1"/>
  </r>
  <r>
    <n v="732063"/>
    <x v="2"/>
    <x v="3"/>
    <x v="5"/>
    <n v="9"/>
    <x v="542"/>
    <d v="2019-11-29T00:00:00"/>
    <d v="2019-12-05T00:00:00"/>
    <x v="5"/>
    <n v="1161.58"/>
    <x v="2761"/>
    <n v="278.77999999999997"/>
    <x v="1"/>
  </r>
  <r>
    <n v="373304"/>
    <x v="0"/>
    <x v="2"/>
    <x v="5"/>
    <n v="151"/>
    <x v="542"/>
    <d v="2019-11-26T00:00:00"/>
    <d v="2019-12-03T00:00:00"/>
    <x v="4"/>
    <n v="1979.74"/>
    <x v="9773"/>
    <n v="890.88000000000011"/>
    <x v="1"/>
  </r>
  <r>
    <n v="605204"/>
    <x v="0"/>
    <x v="1"/>
    <x v="5"/>
    <n v="355"/>
    <x v="543"/>
    <d v="2019-11-28T00:00:00"/>
    <d v="2019-12-03T00:00:00"/>
    <x v="3"/>
    <n v="1180.55"/>
    <x v="906"/>
    <n v="247.91999999999996"/>
    <x v="1"/>
  </r>
  <r>
    <n v="648495"/>
    <x v="0"/>
    <x v="2"/>
    <x v="0"/>
    <n v="209"/>
    <x v="543"/>
    <d v="2019-11-28T00:00:00"/>
    <d v="2019-12-03T00:00:00"/>
    <x v="0"/>
    <n v="1931.62"/>
    <x v="9817"/>
    <n v="424.95999999999981"/>
    <x v="1"/>
  </r>
  <r>
    <n v="634879"/>
    <x v="1"/>
    <x v="1"/>
    <x v="0"/>
    <n v="238"/>
    <x v="543"/>
    <d v="2019-11-26T00:00:00"/>
    <d v="2019-12-01T00:00:00"/>
    <x v="3"/>
    <n v="434.82"/>
    <x v="9818"/>
    <n v="82.62"/>
    <x v="1"/>
  </r>
  <r>
    <n v="6781"/>
    <x v="0"/>
    <x v="3"/>
    <x v="4"/>
    <n v="257"/>
    <x v="542"/>
    <d v="2019-11-29T00:00:00"/>
    <d v="2019-12-04T00:00:00"/>
    <x v="2"/>
    <n v="541.5"/>
    <x v="6863"/>
    <n v="194.94"/>
    <x v="1"/>
  </r>
  <r>
    <n v="676057"/>
    <x v="0"/>
    <x v="0"/>
    <x v="4"/>
    <n v="317"/>
    <x v="544"/>
    <d v="2019-11-28T00:00:00"/>
    <d v="2019-12-02T00:00:00"/>
    <x v="4"/>
    <n v="799.45"/>
    <x v="717"/>
    <n v="295.80000000000007"/>
    <x v="1"/>
  </r>
  <r>
    <n v="133661"/>
    <x v="2"/>
    <x v="1"/>
    <x v="0"/>
    <n v="311"/>
    <x v="543"/>
    <d v="2019-11-29T00:00:00"/>
    <d v="2019-12-03T00:00:00"/>
    <x v="2"/>
    <n v="1002.42"/>
    <x v="7151"/>
    <n v="421.02"/>
    <x v="1"/>
  </r>
  <r>
    <n v="315423"/>
    <x v="2"/>
    <x v="1"/>
    <x v="1"/>
    <n v="56"/>
    <x v="544"/>
    <d v="2019-11-28T00:00:00"/>
    <d v="2019-11-30T00:00:00"/>
    <x v="5"/>
    <n v="1147.46"/>
    <x v="9819"/>
    <n v="183.59000000000003"/>
    <x v="1"/>
  </r>
  <r>
    <n v="71862"/>
    <x v="0"/>
    <x v="2"/>
    <x v="2"/>
    <n v="155"/>
    <x v="543"/>
    <d v="2019-11-27T00:00:00"/>
    <d v="2019-12-01T00:00:00"/>
    <x v="3"/>
    <n v="1034.3599999999999"/>
    <x v="9820"/>
    <n v="382.70999999999992"/>
    <x v="1"/>
  </r>
  <r>
    <n v="638935"/>
    <x v="1"/>
    <x v="1"/>
    <x v="0"/>
    <n v="96"/>
    <x v="544"/>
    <d v="2019-11-30T00:00:00"/>
    <d v="2019-12-07T00:00:00"/>
    <x v="5"/>
    <n v="465.47"/>
    <x v="9821"/>
    <n v="195.5"/>
    <x v="1"/>
  </r>
  <r>
    <n v="81205"/>
    <x v="1"/>
    <x v="3"/>
    <x v="0"/>
    <n v="82"/>
    <x v="544"/>
    <d v="2019-11-29T00:00:00"/>
    <d v="2019-12-05T00:00:00"/>
    <x v="3"/>
    <n v="1876.44"/>
    <x v="9822"/>
    <n v="450.35000000000014"/>
    <x v="1"/>
  </r>
  <r>
    <n v="510148"/>
    <x v="0"/>
    <x v="1"/>
    <x v="3"/>
    <n v="211"/>
    <x v="544"/>
    <d v="2019-11-30T00:00:00"/>
    <d v="2019-12-07T00:00:00"/>
    <x v="0"/>
    <n v="494.89"/>
    <x v="2004"/>
    <n v="193.01"/>
    <x v="1"/>
  </r>
  <r>
    <n v="806959"/>
    <x v="0"/>
    <x v="2"/>
    <x v="0"/>
    <n v="278"/>
    <x v="544"/>
    <d v="2019-11-30T00:00:00"/>
    <d v="2019-12-02T00:00:00"/>
    <x v="1"/>
    <n v="1386.52"/>
    <x v="593"/>
    <n v="194.1099999999999"/>
    <x v="1"/>
  </r>
  <r>
    <n v="953724"/>
    <x v="3"/>
    <x v="3"/>
    <x v="2"/>
    <n v="248"/>
    <x v="544"/>
    <d v="2019-11-30T00:00:00"/>
    <d v="2019-12-05T00:00:00"/>
    <x v="1"/>
    <n v="927.33"/>
    <x v="9490"/>
    <n v="343.11"/>
    <x v="1"/>
  </r>
  <r>
    <n v="906015"/>
    <x v="0"/>
    <x v="2"/>
    <x v="0"/>
    <n v="353"/>
    <x v="545"/>
    <d v="2019-11-29T00:00:00"/>
    <d v="2019-12-05T00:00:00"/>
    <x v="1"/>
    <n v="300.92"/>
    <x v="1901"/>
    <n v="21.060000000000002"/>
    <x v="1"/>
  </r>
  <r>
    <n v="494108"/>
    <x v="2"/>
    <x v="1"/>
    <x v="4"/>
    <n v="248"/>
    <x v="545"/>
    <d v="2019-12-01T00:00:00"/>
    <d v="2019-12-04T00:00:00"/>
    <x v="2"/>
    <n v="564.53"/>
    <x v="9823"/>
    <n v="214.51999999999998"/>
    <x v="1"/>
  </r>
  <r>
    <n v="976225"/>
    <x v="1"/>
    <x v="3"/>
    <x v="3"/>
    <n v="278"/>
    <x v="544"/>
    <d v="2019-11-30T00:00:00"/>
    <d v="2019-12-04T00:00:00"/>
    <x v="1"/>
    <n v="1072.71"/>
    <x v="9365"/>
    <n v="493.45000000000005"/>
    <x v="1"/>
  </r>
  <r>
    <n v="578673"/>
    <x v="0"/>
    <x v="2"/>
    <x v="2"/>
    <n v="9"/>
    <x v="544"/>
    <d v="2019-11-28T00:00:00"/>
    <d v="2019-12-05T00:00:00"/>
    <x v="3"/>
    <n v="952.92"/>
    <x v="9824"/>
    <n v="285.88"/>
    <x v="1"/>
  </r>
  <r>
    <n v="81314"/>
    <x v="1"/>
    <x v="0"/>
    <x v="1"/>
    <n v="41"/>
    <x v="544"/>
    <d v="2019-11-30T00:00:00"/>
    <d v="2019-12-06T00:00:00"/>
    <x v="0"/>
    <n v="596.42999999999995"/>
    <x v="9825"/>
    <n v="244.53999999999996"/>
    <x v="1"/>
  </r>
  <r>
    <n v="44883"/>
    <x v="1"/>
    <x v="3"/>
    <x v="5"/>
    <n v="320"/>
    <x v="544"/>
    <d v="2019-12-01T00:00:00"/>
    <d v="2019-12-08T00:00:00"/>
    <x v="3"/>
    <n v="260.64"/>
    <x v="9826"/>
    <n v="39.099999999999994"/>
    <x v="1"/>
  </r>
  <r>
    <n v="981566"/>
    <x v="0"/>
    <x v="0"/>
    <x v="0"/>
    <n v="174"/>
    <x v="545"/>
    <d v="2019-11-29T00:00:00"/>
    <d v="2019-12-01T00:00:00"/>
    <x v="4"/>
    <n v="191.39"/>
    <x v="9827"/>
    <n v="78.469999999999985"/>
    <x v="1"/>
  </r>
  <r>
    <n v="949937"/>
    <x v="1"/>
    <x v="3"/>
    <x v="5"/>
    <n v="81"/>
    <x v="546"/>
    <d v="2019-12-02T00:00:00"/>
    <d v="2019-12-06T00:00:00"/>
    <x v="5"/>
    <n v="1175.58"/>
    <x v="9828"/>
    <n v="458.4799999999999"/>
    <x v="1"/>
  </r>
  <r>
    <n v="330122"/>
    <x v="0"/>
    <x v="0"/>
    <x v="2"/>
    <n v="281"/>
    <x v="545"/>
    <d v="2019-11-29T00:00:00"/>
    <d v="2019-12-05T00:00:00"/>
    <x v="5"/>
    <n v="1431.63"/>
    <x v="478"/>
    <n v="615.60000000000014"/>
    <x v="1"/>
  </r>
  <r>
    <n v="597809"/>
    <x v="0"/>
    <x v="0"/>
    <x v="4"/>
    <n v="166"/>
    <x v="545"/>
    <d v="2019-11-30T00:00:00"/>
    <d v="2019-12-01T00:00:00"/>
    <x v="3"/>
    <n v="825.7"/>
    <x v="3760"/>
    <n v="99.080000000000041"/>
    <x v="1"/>
  </r>
  <r>
    <n v="849105"/>
    <x v="1"/>
    <x v="2"/>
    <x v="5"/>
    <n v="128"/>
    <x v="545"/>
    <d v="2019-11-29T00:00:00"/>
    <d v="2019-12-05T00:00:00"/>
    <x v="3"/>
    <n v="1340.35"/>
    <x v="9829"/>
    <n v="174.25"/>
    <x v="1"/>
  </r>
  <r>
    <n v="90883"/>
    <x v="0"/>
    <x v="0"/>
    <x v="2"/>
    <n v="359"/>
    <x v="546"/>
    <d v="2019-11-30T00:00:00"/>
    <d v="2019-12-06T00:00:00"/>
    <x v="1"/>
    <n v="1376.71"/>
    <x v="9830"/>
    <n v="206.51"/>
    <x v="1"/>
  </r>
  <r>
    <n v="512493"/>
    <x v="2"/>
    <x v="3"/>
    <x v="1"/>
    <n v="211"/>
    <x v="545"/>
    <d v="2019-11-29T00:00:00"/>
    <d v="2019-12-03T00:00:00"/>
    <x v="0"/>
    <n v="1769.91"/>
    <x v="8863"/>
    <n v="353.98"/>
    <x v="1"/>
  </r>
  <r>
    <n v="326850"/>
    <x v="1"/>
    <x v="0"/>
    <x v="4"/>
    <n v="10"/>
    <x v="546"/>
    <d v="2019-11-29T00:00:00"/>
    <d v="2019-12-02T00:00:00"/>
    <x v="3"/>
    <n v="350.84"/>
    <x v="9831"/>
    <n v="56.129999999999995"/>
    <x v="1"/>
  </r>
  <r>
    <n v="411697"/>
    <x v="0"/>
    <x v="3"/>
    <x v="3"/>
    <n v="320"/>
    <x v="546"/>
    <d v="2019-11-29T00:00:00"/>
    <d v="2019-12-03T00:00:00"/>
    <x v="4"/>
    <n v="1154.52"/>
    <x v="9832"/>
    <n v="357.9"/>
    <x v="1"/>
  </r>
  <r>
    <n v="232903"/>
    <x v="0"/>
    <x v="2"/>
    <x v="2"/>
    <n v="335"/>
    <x v="546"/>
    <d v="2019-12-01T00:00:00"/>
    <d v="2019-12-03T00:00:00"/>
    <x v="0"/>
    <n v="1518.64"/>
    <x v="9833"/>
    <n v="349.29000000000019"/>
    <x v="1"/>
  </r>
  <r>
    <n v="884463"/>
    <x v="3"/>
    <x v="3"/>
    <x v="1"/>
    <n v="188"/>
    <x v="545"/>
    <d v="2019-12-02T00:00:00"/>
    <d v="2019-12-07T00:00:00"/>
    <x v="3"/>
    <n v="395.02"/>
    <x v="2450"/>
    <n v="118.50999999999999"/>
    <x v="1"/>
  </r>
  <r>
    <n v="618778"/>
    <x v="1"/>
    <x v="0"/>
    <x v="5"/>
    <n v="85"/>
    <x v="546"/>
    <d v="2019-11-30T00:00:00"/>
    <d v="2019-12-04T00:00:00"/>
    <x v="0"/>
    <n v="318.94"/>
    <x v="8554"/>
    <n v="156.28"/>
    <x v="1"/>
  </r>
  <r>
    <n v="666442"/>
    <x v="1"/>
    <x v="1"/>
    <x v="3"/>
    <n v="165"/>
    <x v="545"/>
    <d v="2019-11-29T00:00:00"/>
    <d v="2019-12-03T00:00:00"/>
    <x v="1"/>
    <n v="182.58"/>
    <x v="9834"/>
    <n v="71.210000000000008"/>
    <x v="1"/>
  </r>
  <r>
    <n v="258066"/>
    <x v="0"/>
    <x v="2"/>
    <x v="4"/>
    <n v="314"/>
    <x v="546"/>
    <d v="2019-12-01T00:00:00"/>
    <d v="2019-12-07T00:00:00"/>
    <x v="1"/>
    <n v="189.1"/>
    <x v="7136"/>
    <n v="83.199999999999989"/>
    <x v="1"/>
  </r>
  <r>
    <n v="580269"/>
    <x v="2"/>
    <x v="1"/>
    <x v="0"/>
    <n v="330"/>
    <x v="546"/>
    <d v="2019-12-02T00:00:00"/>
    <d v="2019-12-05T00:00:00"/>
    <x v="0"/>
    <n v="1468.39"/>
    <x v="9835"/>
    <n v="411.15000000000009"/>
    <x v="1"/>
  </r>
  <r>
    <n v="43695"/>
    <x v="1"/>
    <x v="0"/>
    <x v="3"/>
    <n v="248"/>
    <x v="546"/>
    <d v="2019-12-03T00:00:00"/>
    <d v="2019-12-08T00:00:00"/>
    <x v="2"/>
    <n v="922.64"/>
    <x v="3463"/>
    <n v="101.49000000000001"/>
    <x v="1"/>
  </r>
  <r>
    <n v="572359"/>
    <x v="3"/>
    <x v="2"/>
    <x v="5"/>
    <n v="206"/>
    <x v="546"/>
    <d v="2019-12-02T00:00:00"/>
    <d v="2019-12-09T00:00:00"/>
    <x v="5"/>
    <n v="827.05"/>
    <x v="9836"/>
    <n v="49.620000000000005"/>
    <x v="1"/>
  </r>
  <r>
    <n v="796535"/>
    <x v="3"/>
    <x v="2"/>
    <x v="0"/>
    <n v="161"/>
    <x v="547"/>
    <d v="2019-12-03T00:00:00"/>
    <d v="2019-12-09T00:00:00"/>
    <x v="4"/>
    <n v="682.87"/>
    <x v="9837"/>
    <n v="170.72000000000003"/>
    <x v="1"/>
  </r>
  <r>
    <n v="809120"/>
    <x v="2"/>
    <x v="1"/>
    <x v="1"/>
    <n v="241"/>
    <x v="546"/>
    <d v="2019-11-30T00:00:00"/>
    <d v="2019-12-04T00:00:00"/>
    <x v="5"/>
    <n v="717.95"/>
    <x v="9838"/>
    <n v="244.10000000000002"/>
    <x v="1"/>
  </r>
  <r>
    <n v="562370"/>
    <x v="1"/>
    <x v="0"/>
    <x v="3"/>
    <n v="56"/>
    <x v="547"/>
    <d v="2019-12-01T00:00:00"/>
    <d v="2019-12-02T00:00:00"/>
    <x v="3"/>
    <n v="206.13"/>
    <x v="9839"/>
    <n v="30.919999999999987"/>
    <x v="1"/>
  </r>
  <r>
    <n v="50066"/>
    <x v="1"/>
    <x v="3"/>
    <x v="4"/>
    <n v="52"/>
    <x v="547"/>
    <d v="2019-12-01T00:00:00"/>
    <d v="2019-12-07T00:00:00"/>
    <x v="4"/>
    <n v="922.9"/>
    <x v="5576"/>
    <n v="73.829999999999927"/>
    <x v="1"/>
  </r>
  <r>
    <n v="779487"/>
    <x v="1"/>
    <x v="1"/>
    <x v="1"/>
    <n v="335"/>
    <x v="547"/>
    <d v="2019-12-02T00:00:00"/>
    <d v="2019-12-08T00:00:00"/>
    <x v="1"/>
    <n v="1979.53"/>
    <x v="9840"/>
    <n v="514.68000000000006"/>
    <x v="1"/>
  </r>
  <r>
    <n v="544675"/>
    <x v="2"/>
    <x v="3"/>
    <x v="5"/>
    <n v="304"/>
    <x v="548"/>
    <d v="2019-12-01T00:00:00"/>
    <d v="2019-12-06T00:00:00"/>
    <x v="5"/>
    <n v="1473.14"/>
    <x v="7215"/>
    <n v="648.18000000000006"/>
    <x v="1"/>
  </r>
  <r>
    <n v="246406"/>
    <x v="0"/>
    <x v="2"/>
    <x v="1"/>
    <n v="33"/>
    <x v="547"/>
    <d v="2019-12-02T00:00:00"/>
    <d v="2019-12-07T00:00:00"/>
    <x v="3"/>
    <n v="347.89"/>
    <x v="7362"/>
    <n v="104.36999999999998"/>
    <x v="1"/>
  </r>
  <r>
    <n v="457825"/>
    <x v="0"/>
    <x v="0"/>
    <x v="3"/>
    <n v="83"/>
    <x v="548"/>
    <d v="2019-12-03T00:00:00"/>
    <d v="2019-12-06T00:00:00"/>
    <x v="5"/>
    <n v="667.73"/>
    <x v="2370"/>
    <n v="53.420000000000073"/>
    <x v="1"/>
  </r>
  <r>
    <n v="405047"/>
    <x v="1"/>
    <x v="1"/>
    <x v="4"/>
    <n v="89"/>
    <x v="547"/>
    <d v="2019-12-02T00:00:00"/>
    <d v="2019-12-09T00:00:00"/>
    <x v="0"/>
    <n v="1717.61"/>
    <x v="1068"/>
    <n v="412.22999999999979"/>
    <x v="1"/>
  </r>
  <r>
    <n v="983009"/>
    <x v="2"/>
    <x v="1"/>
    <x v="3"/>
    <n v="128"/>
    <x v="547"/>
    <d v="2019-12-04T00:00:00"/>
    <d v="2019-12-06T00:00:00"/>
    <x v="3"/>
    <n v="1462.22"/>
    <x v="9841"/>
    <n v="277.81999999999994"/>
    <x v="1"/>
  </r>
  <r>
    <n v="592402"/>
    <x v="1"/>
    <x v="3"/>
    <x v="2"/>
    <n v="90"/>
    <x v="548"/>
    <d v="2019-12-03T00:00:00"/>
    <d v="2019-12-05T00:00:00"/>
    <x v="5"/>
    <n v="724.93"/>
    <x v="9842"/>
    <n v="297.21999999999997"/>
    <x v="1"/>
  </r>
  <r>
    <n v="759400"/>
    <x v="3"/>
    <x v="0"/>
    <x v="0"/>
    <n v="307"/>
    <x v="548"/>
    <d v="2019-12-01T00:00:00"/>
    <d v="2019-12-07T00:00:00"/>
    <x v="0"/>
    <n v="1867.86"/>
    <x v="6016"/>
    <n v="466.95999999999981"/>
    <x v="1"/>
  </r>
  <r>
    <n v="409242"/>
    <x v="1"/>
    <x v="3"/>
    <x v="4"/>
    <n v="153"/>
    <x v="547"/>
    <d v="2019-12-04T00:00:00"/>
    <d v="2019-12-09T00:00:00"/>
    <x v="5"/>
    <n v="610.71"/>
    <x v="9843"/>
    <n v="152.68000000000006"/>
    <x v="1"/>
  </r>
  <r>
    <n v="380025"/>
    <x v="2"/>
    <x v="1"/>
    <x v="1"/>
    <n v="21"/>
    <x v="547"/>
    <d v="2019-12-02T00:00:00"/>
    <d v="2019-12-08T00:00:00"/>
    <x v="1"/>
    <n v="1558.84"/>
    <x v="9844"/>
    <n v="467.64999999999986"/>
    <x v="1"/>
  </r>
  <r>
    <n v="4896"/>
    <x v="3"/>
    <x v="0"/>
    <x v="5"/>
    <n v="249"/>
    <x v="547"/>
    <d v="2019-12-03T00:00:00"/>
    <d v="2019-12-06T00:00:00"/>
    <x v="2"/>
    <n v="712.36"/>
    <x v="9845"/>
    <n v="292.07"/>
    <x v="1"/>
  </r>
  <r>
    <n v="691688"/>
    <x v="3"/>
    <x v="2"/>
    <x v="5"/>
    <n v="47"/>
    <x v="549"/>
    <d v="2019-12-05T00:00:00"/>
    <d v="2019-12-07T00:00:00"/>
    <x v="4"/>
    <n v="1458.89"/>
    <x v="9846"/>
    <n v="729.44"/>
    <x v="1"/>
  </r>
  <r>
    <n v="442279"/>
    <x v="1"/>
    <x v="2"/>
    <x v="2"/>
    <n v="14"/>
    <x v="548"/>
    <d v="2019-12-03T00:00:00"/>
    <d v="2019-12-08T00:00:00"/>
    <x v="4"/>
    <n v="610.71"/>
    <x v="9847"/>
    <n v="268.71000000000004"/>
    <x v="1"/>
  </r>
  <r>
    <n v="823919"/>
    <x v="0"/>
    <x v="2"/>
    <x v="3"/>
    <n v="351"/>
    <x v="549"/>
    <d v="2019-12-04T00:00:00"/>
    <d v="2019-12-08T00:00:00"/>
    <x v="4"/>
    <n v="565.66999999999996"/>
    <x v="6351"/>
    <n v="265.85999999999996"/>
    <x v="1"/>
  </r>
  <r>
    <n v="363617"/>
    <x v="0"/>
    <x v="0"/>
    <x v="3"/>
    <n v="341"/>
    <x v="549"/>
    <d v="2019-12-05T00:00:00"/>
    <d v="2019-12-12T00:00:00"/>
    <x v="2"/>
    <n v="718.05"/>
    <x v="9848"/>
    <n v="244.13999999999993"/>
    <x v="1"/>
  </r>
  <r>
    <n v="259564"/>
    <x v="0"/>
    <x v="0"/>
    <x v="4"/>
    <n v="283"/>
    <x v="548"/>
    <d v="2019-12-02T00:00:00"/>
    <d v="2019-12-07T00:00:00"/>
    <x v="0"/>
    <n v="1487.21"/>
    <x v="1965"/>
    <n v="267.70000000000005"/>
    <x v="1"/>
  </r>
  <r>
    <n v="400556"/>
    <x v="3"/>
    <x v="3"/>
    <x v="3"/>
    <n v="55"/>
    <x v="548"/>
    <d v="2019-12-05T00:00:00"/>
    <d v="2019-12-12T00:00:00"/>
    <x v="1"/>
    <n v="561.23"/>
    <x v="9849"/>
    <n v="162.76"/>
    <x v="1"/>
  </r>
  <r>
    <n v="266034"/>
    <x v="1"/>
    <x v="3"/>
    <x v="3"/>
    <n v="271"/>
    <x v="548"/>
    <d v="2019-12-05T00:00:00"/>
    <d v="2019-12-09T00:00:00"/>
    <x v="0"/>
    <n v="1758.22"/>
    <x v="276"/>
    <n v="439.54999999999995"/>
    <x v="1"/>
  </r>
  <r>
    <n v="731304"/>
    <x v="3"/>
    <x v="0"/>
    <x v="0"/>
    <n v="182"/>
    <x v="548"/>
    <d v="2019-12-05T00:00:00"/>
    <d v="2019-12-10T00:00:00"/>
    <x v="3"/>
    <n v="444.03"/>
    <x v="9850"/>
    <n v="66.599999999999966"/>
    <x v="1"/>
  </r>
  <r>
    <n v="739803"/>
    <x v="0"/>
    <x v="3"/>
    <x v="1"/>
    <n v="222"/>
    <x v="548"/>
    <d v="2019-12-03T00:00:00"/>
    <d v="2019-12-10T00:00:00"/>
    <x v="1"/>
    <n v="971.02"/>
    <x v="6021"/>
    <n v="87.389999999999986"/>
    <x v="1"/>
  </r>
  <r>
    <n v="34318"/>
    <x v="2"/>
    <x v="3"/>
    <x v="1"/>
    <n v="113"/>
    <x v="549"/>
    <d v="2019-12-04T00:00:00"/>
    <d v="2019-12-06T00:00:00"/>
    <x v="4"/>
    <n v="1859.08"/>
    <x v="9851"/>
    <n v="92.949999999999818"/>
    <x v="1"/>
  </r>
  <r>
    <n v="803173"/>
    <x v="0"/>
    <x v="3"/>
    <x v="1"/>
    <n v="198"/>
    <x v="550"/>
    <d v="2019-12-06T00:00:00"/>
    <d v="2019-12-07T00:00:00"/>
    <x v="4"/>
    <n v="1014.98"/>
    <x v="9852"/>
    <n v="71.050000000000068"/>
    <x v="1"/>
  </r>
  <r>
    <n v="683875"/>
    <x v="0"/>
    <x v="2"/>
    <x v="5"/>
    <n v="190"/>
    <x v="550"/>
    <d v="2019-12-04T00:00:00"/>
    <d v="2019-12-11T00:00:00"/>
    <x v="0"/>
    <n v="1027.29"/>
    <x v="9853"/>
    <n v="205.45999999999992"/>
    <x v="1"/>
  </r>
  <r>
    <n v="808922"/>
    <x v="3"/>
    <x v="0"/>
    <x v="3"/>
    <n v="189"/>
    <x v="550"/>
    <d v="2019-12-03T00:00:00"/>
    <d v="2019-12-08T00:00:00"/>
    <x v="2"/>
    <n v="1175.58"/>
    <x v="3006"/>
    <n v="446.71999999999991"/>
    <x v="1"/>
  </r>
  <r>
    <n v="582622"/>
    <x v="2"/>
    <x v="1"/>
    <x v="0"/>
    <n v="336"/>
    <x v="549"/>
    <d v="2019-12-03T00:00:00"/>
    <d v="2019-12-04T00:00:00"/>
    <x v="5"/>
    <n v="708.27"/>
    <x v="9854"/>
    <n v="276.22999999999996"/>
    <x v="1"/>
  </r>
  <r>
    <n v="596831"/>
    <x v="1"/>
    <x v="3"/>
    <x v="0"/>
    <n v="355"/>
    <x v="549"/>
    <d v="2019-12-04T00:00:00"/>
    <d v="2019-12-06T00:00:00"/>
    <x v="5"/>
    <n v="253.99"/>
    <x v="9855"/>
    <n v="55.879999999999995"/>
    <x v="1"/>
  </r>
  <r>
    <n v="346663"/>
    <x v="0"/>
    <x v="1"/>
    <x v="1"/>
    <n v="270"/>
    <x v="549"/>
    <d v="2019-12-03T00:00:00"/>
    <d v="2019-12-09T00:00:00"/>
    <x v="1"/>
    <n v="474.16"/>
    <x v="1686"/>
    <n v="47.420000000000016"/>
    <x v="1"/>
  </r>
  <r>
    <n v="986191"/>
    <x v="0"/>
    <x v="0"/>
    <x v="5"/>
    <n v="213"/>
    <x v="549"/>
    <d v="2019-12-04T00:00:00"/>
    <d v="2019-12-10T00:00:00"/>
    <x v="0"/>
    <n v="1284.72"/>
    <x v="9856"/>
    <n v="64.240000000000009"/>
    <x v="1"/>
  </r>
  <r>
    <n v="941679"/>
    <x v="1"/>
    <x v="1"/>
    <x v="2"/>
    <n v="291"/>
    <x v="550"/>
    <d v="2019-12-05T00:00:00"/>
    <d v="2019-12-06T00:00:00"/>
    <x v="3"/>
    <n v="1230.5999999999999"/>
    <x v="9857"/>
    <n v="566.07999999999993"/>
    <x v="1"/>
  </r>
  <r>
    <n v="22593"/>
    <x v="0"/>
    <x v="1"/>
    <x v="0"/>
    <n v="133"/>
    <x v="549"/>
    <d v="2019-12-05T00:00:00"/>
    <d v="2019-12-07T00:00:00"/>
    <x v="3"/>
    <n v="1207.1400000000001"/>
    <x v="9858"/>
    <n v="603.57000000000005"/>
    <x v="1"/>
  </r>
  <r>
    <n v="749068"/>
    <x v="1"/>
    <x v="1"/>
    <x v="1"/>
    <n v="260"/>
    <x v="550"/>
    <d v="2019-12-04T00:00:00"/>
    <d v="2019-12-09T00:00:00"/>
    <x v="5"/>
    <n v="805.33"/>
    <x v="9859"/>
    <n v="338.24000000000007"/>
    <x v="1"/>
  </r>
  <r>
    <n v="760591"/>
    <x v="1"/>
    <x v="3"/>
    <x v="1"/>
    <n v="169"/>
    <x v="551"/>
    <d v="2019-12-05T00:00:00"/>
    <d v="2019-12-12T00:00:00"/>
    <x v="5"/>
    <n v="922.94"/>
    <x v="9860"/>
    <n v="147.67000000000007"/>
    <x v="1"/>
  </r>
  <r>
    <n v="945749"/>
    <x v="3"/>
    <x v="0"/>
    <x v="3"/>
    <n v="8"/>
    <x v="551"/>
    <d v="2019-12-06T00:00:00"/>
    <d v="2019-12-13T00:00:00"/>
    <x v="0"/>
    <n v="805.33"/>
    <x v="9861"/>
    <n v="322.13000000000005"/>
    <x v="1"/>
  </r>
  <r>
    <n v="835562"/>
    <x v="0"/>
    <x v="2"/>
    <x v="0"/>
    <n v="112"/>
    <x v="550"/>
    <d v="2019-12-05T00:00:00"/>
    <d v="2019-12-09T00:00:00"/>
    <x v="3"/>
    <n v="1603.99"/>
    <x v="9862"/>
    <n v="96.240000000000009"/>
    <x v="1"/>
  </r>
  <r>
    <n v="551948"/>
    <x v="1"/>
    <x v="1"/>
    <x v="5"/>
    <n v="87"/>
    <x v="550"/>
    <d v="2019-12-05T00:00:00"/>
    <d v="2019-12-08T00:00:00"/>
    <x v="4"/>
    <n v="449.24"/>
    <x v="9863"/>
    <n v="134.76999999999998"/>
    <x v="1"/>
  </r>
  <r>
    <n v="728613"/>
    <x v="2"/>
    <x v="1"/>
    <x v="2"/>
    <n v="17"/>
    <x v="551"/>
    <d v="2019-12-07T00:00:00"/>
    <d v="2019-12-13T00:00:00"/>
    <x v="3"/>
    <n v="1526.51"/>
    <x v="3807"/>
    <n v="259.51"/>
    <x v="1"/>
  </r>
  <r>
    <n v="626474"/>
    <x v="1"/>
    <x v="3"/>
    <x v="5"/>
    <n v="2"/>
    <x v="551"/>
    <d v="2019-12-06T00:00:00"/>
    <d v="2019-12-11T00:00:00"/>
    <x v="3"/>
    <n v="1705.7"/>
    <x v="9864"/>
    <n v="767.56000000000006"/>
    <x v="1"/>
  </r>
  <r>
    <n v="624802"/>
    <x v="0"/>
    <x v="3"/>
    <x v="0"/>
    <n v="145"/>
    <x v="551"/>
    <d v="2019-12-05T00:00:00"/>
    <d v="2019-12-12T00:00:00"/>
    <x v="5"/>
    <n v="706.62"/>
    <x v="9865"/>
    <n v="169.59000000000003"/>
    <x v="1"/>
  </r>
  <r>
    <n v="576430"/>
    <x v="0"/>
    <x v="0"/>
    <x v="2"/>
    <n v="35"/>
    <x v="552"/>
    <d v="2019-12-08T00:00:00"/>
    <d v="2019-12-12T00:00:00"/>
    <x v="3"/>
    <n v="1181.57"/>
    <x v="9866"/>
    <n v="283.57999999999993"/>
    <x v="1"/>
  </r>
  <r>
    <n v="680121"/>
    <x v="0"/>
    <x v="2"/>
    <x v="4"/>
    <n v="122"/>
    <x v="552"/>
    <d v="2019-12-06T00:00:00"/>
    <d v="2019-12-13T00:00:00"/>
    <x v="3"/>
    <n v="1458.15"/>
    <x v="8176"/>
    <n v="524.93000000000006"/>
    <x v="1"/>
  </r>
  <r>
    <n v="791810"/>
    <x v="3"/>
    <x v="3"/>
    <x v="4"/>
    <n v="296"/>
    <x v="551"/>
    <d v="2019-12-07T00:00:00"/>
    <d v="2019-12-13T00:00:00"/>
    <x v="5"/>
    <n v="1033.83"/>
    <x v="9867"/>
    <n v="320.4899999999999"/>
    <x v="1"/>
  </r>
  <r>
    <n v="440714"/>
    <x v="1"/>
    <x v="0"/>
    <x v="4"/>
    <n v="95"/>
    <x v="552"/>
    <d v="2019-12-05T00:00:00"/>
    <d v="2019-12-08T00:00:00"/>
    <x v="0"/>
    <n v="207.27"/>
    <x v="4032"/>
    <n v="41.450000000000017"/>
    <x v="1"/>
  </r>
  <r>
    <n v="971989"/>
    <x v="3"/>
    <x v="2"/>
    <x v="1"/>
    <n v="355"/>
    <x v="551"/>
    <d v="2019-12-08T00:00:00"/>
    <d v="2019-12-14T00:00:00"/>
    <x v="2"/>
    <n v="565.83000000000004"/>
    <x v="9868"/>
    <n v="181.07000000000005"/>
    <x v="1"/>
  </r>
  <r>
    <n v="717973"/>
    <x v="3"/>
    <x v="2"/>
    <x v="5"/>
    <n v="212"/>
    <x v="551"/>
    <d v="2019-12-08T00:00:00"/>
    <d v="2019-12-11T00:00:00"/>
    <x v="4"/>
    <n v="1098.18"/>
    <x v="225"/>
    <n v="516.1400000000001"/>
    <x v="1"/>
  </r>
  <r>
    <n v="325043"/>
    <x v="1"/>
    <x v="2"/>
    <x v="5"/>
    <n v="265"/>
    <x v="551"/>
    <d v="2019-12-05T00:00:00"/>
    <d v="2019-12-08T00:00:00"/>
    <x v="3"/>
    <n v="1503.81"/>
    <x v="4950"/>
    <n v="571.44999999999993"/>
    <x v="1"/>
  </r>
  <r>
    <n v="884309"/>
    <x v="2"/>
    <x v="1"/>
    <x v="1"/>
    <n v="298"/>
    <x v="552"/>
    <d v="2019-12-06T00:00:00"/>
    <d v="2019-12-11T00:00:00"/>
    <x v="4"/>
    <n v="280.94"/>
    <x v="9869"/>
    <n v="64.62"/>
    <x v="1"/>
  </r>
  <r>
    <n v="365989"/>
    <x v="0"/>
    <x v="1"/>
    <x v="0"/>
    <n v="243"/>
    <x v="553"/>
    <d v="2019-12-08T00:00:00"/>
    <d v="2019-12-15T00:00:00"/>
    <x v="1"/>
    <n v="579.85"/>
    <x v="9870"/>
    <n v="63.779999999999973"/>
    <x v="1"/>
  </r>
  <r>
    <n v="347834"/>
    <x v="0"/>
    <x v="3"/>
    <x v="4"/>
    <n v="250"/>
    <x v="553"/>
    <d v="2019-12-09T00:00:00"/>
    <d v="2019-12-16T00:00:00"/>
    <x v="2"/>
    <n v="323.32"/>
    <x v="5847"/>
    <n v="145.48999999999998"/>
    <x v="1"/>
  </r>
  <r>
    <n v="275954"/>
    <x v="1"/>
    <x v="2"/>
    <x v="0"/>
    <n v="41"/>
    <x v="553"/>
    <d v="2019-12-06T00:00:00"/>
    <d v="2019-12-12T00:00:00"/>
    <x v="2"/>
    <n v="1487.52"/>
    <x v="9871"/>
    <n v="312.37999999999988"/>
    <x v="1"/>
  </r>
  <r>
    <n v="858511"/>
    <x v="1"/>
    <x v="2"/>
    <x v="2"/>
    <n v="289"/>
    <x v="553"/>
    <d v="2019-12-07T00:00:00"/>
    <d v="2019-12-13T00:00:00"/>
    <x v="4"/>
    <n v="238.26"/>
    <x v="9872"/>
    <n v="88.16"/>
    <x v="1"/>
  </r>
  <r>
    <n v="917097"/>
    <x v="0"/>
    <x v="1"/>
    <x v="1"/>
    <n v="201"/>
    <x v="553"/>
    <d v="2019-12-08T00:00:00"/>
    <d v="2019-12-09T00:00:00"/>
    <x v="2"/>
    <n v="317.22000000000003"/>
    <x v="9450"/>
    <n v="31.720000000000027"/>
    <x v="1"/>
  </r>
  <r>
    <n v="982956"/>
    <x v="0"/>
    <x v="1"/>
    <x v="1"/>
    <n v="305"/>
    <x v="553"/>
    <d v="2019-12-09T00:00:00"/>
    <d v="2019-12-11T00:00:00"/>
    <x v="3"/>
    <n v="1999.4"/>
    <x v="9873"/>
    <n v="439.87000000000012"/>
    <x v="1"/>
  </r>
  <r>
    <n v="601132"/>
    <x v="1"/>
    <x v="2"/>
    <x v="3"/>
    <n v="176"/>
    <x v="552"/>
    <d v="2019-12-09T00:00:00"/>
    <d v="2019-12-16T00:00:00"/>
    <x v="5"/>
    <n v="177.8"/>
    <x v="8990"/>
    <n v="37.340000000000003"/>
    <x v="1"/>
  </r>
  <r>
    <n v="822504"/>
    <x v="2"/>
    <x v="1"/>
    <x v="0"/>
    <n v="179"/>
    <x v="552"/>
    <d v="2019-12-08T00:00:00"/>
    <d v="2019-12-12T00:00:00"/>
    <x v="3"/>
    <n v="668.59"/>
    <x v="9874"/>
    <n v="220.63000000000005"/>
    <x v="1"/>
  </r>
  <r>
    <n v="848073"/>
    <x v="0"/>
    <x v="1"/>
    <x v="0"/>
    <n v="103"/>
    <x v="553"/>
    <d v="2019-12-09T00:00:00"/>
    <d v="2019-12-15T00:00:00"/>
    <x v="3"/>
    <n v="540.25"/>
    <x v="9875"/>
    <n v="183.68"/>
    <x v="1"/>
  </r>
  <r>
    <n v="800338"/>
    <x v="0"/>
    <x v="1"/>
    <x v="4"/>
    <n v="142"/>
    <x v="554"/>
    <d v="2019-12-07T00:00:00"/>
    <d v="2019-12-10T00:00:00"/>
    <x v="0"/>
    <n v="285.89999999999998"/>
    <x v="9876"/>
    <n v="117.21999999999997"/>
    <x v="1"/>
  </r>
  <r>
    <n v="796826"/>
    <x v="0"/>
    <x v="2"/>
    <x v="0"/>
    <n v="293"/>
    <x v="553"/>
    <d v="2019-12-07T00:00:00"/>
    <d v="2019-12-14T00:00:00"/>
    <x v="4"/>
    <n v="1339.99"/>
    <x v="4439"/>
    <n v="80.400000000000091"/>
    <x v="1"/>
  </r>
  <r>
    <n v="103769"/>
    <x v="0"/>
    <x v="1"/>
    <x v="5"/>
    <n v="297"/>
    <x v="554"/>
    <d v="2019-12-09T00:00:00"/>
    <d v="2019-12-13T00:00:00"/>
    <x v="4"/>
    <n v="1237.49"/>
    <x v="644"/>
    <n v="396"/>
    <x v="1"/>
  </r>
  <r>
    <n v="660005"/>
    <x v="3"/>
    <x v="3"/>
    <x v="0"/>
    <n v="270"/>
    <x v="553"/>
    <d v="2019-12-10T00:00:00"/>
    <d v="2019-12-13T00:00:00"/>
    <x v="0"/>
    <n v="863.69"/>
    <x v="9877"/>
    <n v="302.29000000000008"/>
    <x v="1"/>
  </r>
  <r>
    <n v="922769"/>
    <x v="0"/>
    <x v="0"/>
    <x v="0"/>
    <n v="12"/>
    <x v="553"/>
    <d v="2019-12-10T00:00:00"/>
    <d v="2019-12-16T00:00:00"/>
    <x v="4"/>
    <n v="663.94"/>
    <x v="9878"/>
    <n v="265.58000000000004"/>
    <x v="1"/>
  </r>
  <r>
    <n v="250426"/>
    <x v="2"/>
    <x v="1"/>
    <x v="4"/>
    <n v="33"/>
    <x v="553"/>
    <d v="2019-12-10T00:00:00"/>
    <d v="2019-12-14T00:00:00"/>
    <x v="0"/>
    <n v="1778.9"/>
    <x v="9879"/>
    <n v="249.05000000000018"/>
    <x v="1"/>
  </r>
  <r>
    <n v="104380"/>
    <x v="2"/>
    <x v="1"/>
    <x v="1"/>
    <n v="183"/>
    <x v="554"/>
    <d v="2019-12-08T00:00:00"/>
    <d v="2019-12-11T00:00:00"/>
    <x v="3"/>
    <n v="684.95"/>
    <x v="8789"/>
    <n v="273.98"/>
    <x v="1"/>
  </r>
  <r>
    <n v="292677"/>
    <x v="0"/>
    <x v="1"/>
    <x v="2"/>
    <n v="80"/>
    <x v="554"/>
    <d v="2019-12-10T00:00:00"/>
    <d v="2019-12-14T00:00:00"/>
    <x v="4"/>
    <n v="684.95"/>
    <x v="5555"/>
    <n v="82.190000000000055"/>
    <x v="1"/>
  </r>
  <r>
    <n v="368782"/>
    <x v="1"/>
    <x v="3"/>
    <x v="4"/>
    <n v="58"/>
    <x v="555"/>
    <d v="2019-12-11T00:00:00"/>
    <d v="2019-12-12T00:00:00"/>
    <x v="5"/>
    <n v="1556.05"/>
    <x v="9880"/>
    <n v="373.45000000000005"/>
    <x v="1"/>
  </r>
  <r>
    <n v="126026"/>
    <x v="1"/>
    <x v="1"/>
    <x v="2"/>
    <n v="91"/>
    <x v="555"/>
    <d v="2019-12-08T00:00:00"/>
    <d v="2019-12-14T00:00:00"/>
    <x v="3"/>
    <n v="1602.14"/>
    <x v="9881"/>
    <n v="144.19000000000005"/>
    <x v="1"/>
  </r>
  <r>
    <n v="55389"/>
    <x v="1"/>
    <x v="3"/>
    <x v="4"/>
    <n v="252"/>
    <x v="554"/>
    <d v="2019-12-10T00:00:00"/>
    <d v="2019-12-11T00:00:00"/>
    <x v="4"/>
    <n v="1180.55"/>
    <x v="9882"/>
    <n v="330.54999999999995"/>
    <x v="1"/>
  </r>
  <r>
    <n v="471621"/>
    <x v="1"/>
    <x v="1"/>
    <x v="5"/>
    <n v="339"/>
    <x v="555"/>
    <d v="2019-12-10T00:00:00"/>
    <d v="2019-12-13T00:00:00"/>
    <x v="1"/>
    <n v="1179.46"/>
    <x v="9883"/>
    <n v="259.48"/>
    <x v="1"/>
  </r>
  <r>
    <n v="443047"/>
    <x v="2"/>
    <x v="0"/>
    <x v="4"/>
    <n v="182"/>
    <x v="555"/>
    <d v="2019-12-10T00:00:00"/>
    <d v="2019-12-12T00:00:00"/>
    <x v="3"/>
    <n v="1340.26"/>
    <x v="2414"/>
    <n v="375.27"/>
    <x v="1"/>
  </r>
  <r>
    <n v="315242"/>
    <x v="1"/>
    <x v="1"/>
    <x v="0"/>
    <n v="45"/>
    <x v="555"/>
    <d v="2019-12-10T00:00:00"/>
    <d v="2019-12-12T00:00:00"/>
    <x v="0"/>
    <n v="1526.13"/>
    <x v="9884"/>
    <n v="274.70000000000005"/>
    <x v="1"/>
  </r>
  <r>
    <n v="755536"/>
    <x v="3"/>
    <x v="0"/>
    <x v="5"/>
    <n v="232"/>
    <x v="554"/>
    <d v="2019-12-09T00:00:00"/>
    <d v="2019-12-16T00:00:00"/>
    <x v="5"/>
    <n v="730.52"/>
    <x v="9885"/>
    <n v="204.54999999999995"/>
    <x v="1"/>
  </r>
  <r>
    <n v="190260"/>
    <x v="0"/>
    <x v="0"/>
    <x v="1"/>
    <n v="230"/>
    <x v="555"/>
    <d v="2019-12-09T00:00:00"/>
    <d v="2019-12-14T00:00:00"/>
    <x v="1"/>
    <n v="474.16"/>
    <x v="9886"/>
    <n v="118.54000000000002"/>
    <x v="1"/>
  </r>
  <r>
    <n v="76481"/>
    <x v="0"/>
    <x v="2"/>
    <x v="4"/>
    <n v="10"/>
    <x v="556"/>
    <d v="2019-12-11T00:00:00"/>
    <d v="2019-12-13T00:00:00"/>
    <x v="5"/>
    <n v="1715.62"/>
    <x v="9887"/>
    <n v="325.9699999999998"/>
    <x v="1"/>
  </r>
  <r>
    <n v="282180"/>
    <x v="2"/>
    <x v="1"/>
    <x v="0"/>
    <n v="312"/>
    <x v="556"/>
    <d v="2019-12-11T00:00:00"/>
    <d v="2019-12-13T00:00:00"/>
    <x v="2"/>
    <n v="300.74"/>
    <x v="9888"/>
    <n v="123.30000000000001"/>
    <x v="1"/>
  </r>
  <r>
    <n v="820725"/>
    <x v="1"/>
    <x v="2"/>
    <x v="1"/>
    <n v="274"/>
    <x v="556"/>
    <d v="2019-12-10T00:00:00"/>
    <d v="2019-12-17T00:00:00"/>
    <x v="1"/>
    <n v="1340.35"/>
    <x v="9122"/>
    <n v="348.4899999999999"/>
    <x v="1"/>
  </r>
  <r>
    <n v="391863"/>
    <x v="2"/>
    <x v="2"/>
    <x v="4"/>
    <n v="238"/>
    <x v="555"/>
    <d v="2019-12-09T00:00:00"/>
    <d v="2019-12-15T00:00:00"/>
    <x v="4"/>
    <n v="1358.64"/>
    <x v="5892"/>
    <n v="190.21000000000004"/>
    <x v="1"/>
  </r>
  <r>
    <n v="220634"/>
    <x v="0"/>
    <x v="2"/>
    <x v="1"/>
    <n v="39"/>
    <x v="556"/>
    <d v="2019-12-10T00:00:00"/>
    <d v="2019-12-11T00:00:00"/>
    <x v="5"/>
    <n v="396.08"/>
    <x v="9889"/>
    <n v="194.07999999999998"/>
    <x v="1"/>
  </r>
  <r>
    <n v="299305"/>
    <x v="0"/>
    <x v="0"/>
    <x v="2"/>
    <n v="154"/>
    <x v="555"/>
    <d v="2019-12-12T00:00:00"/>
    <d v="2019-12-16T00:00:00"/>
    <x v="3"/>
    <n v="1681.44"/>
    <x v="9890"/>
    <n v="437.17000000000007"/>
    <x v="1"/>
  </r>
  <r>
    <n v="95628"/>
    <x v="1"/>
    <x v="3"/>
    <x v="2"/>
    <n v="318"/>
    <x v="556"/>
    <d v="2019-12-11T00:00:00"/>
    <d v="2019-12-15T00:00:00"/>
    <x v="5"/>
    <n v="960.09"/>
    <x v="1255"/>
    <n v="316.83000000000004"/>
    <x v="1"/>
  </r>
  <r>
    <n v="880529"/>
    <x v="2"/>
    <x v="1"/>
    <x v="5"/>
    <n v="19"/>
    <x v="556"/>
    <d v="2019-12-11T00:00:00"/>
    <d v="2019-12-15T00:00:00"/>
    <x v="5"/>
    <n v="856.09"/>
    <x v="9891"/>
    <n v="385.24"/>
    <x v="1"/>
  </r>
  <r>
    <n v="32366"/>
    <x v="3"/>
    <x v="2"/>
    <x v="5"/>
    <n v="316"/>
    <x v="557"/>
    <d v="2019-12-12T00:00:00"/>
    <d v="2019-12-13T00:00:00"/>
    <x v="5"/>
    <n v="1487.52"/>
    <x v="9892"/>
    <n v="178.5"/>
    <x v="1"/>
  </r>
  <r>
    <n v="660949"/>
    <x v="1"/>
    <x v="1"/>
    <x v="0"/>
    <n v="189"/>
    <x v="557"/>
    <d v="2019-12-12T00:00:00"/>
    <d v="2019-12-17T00:00:00"/>
    <x v="4"/>
    <n v="1607.9"/>
    <x v="9893"/>
    <n v="482.37000000000012"/>
    <x v="1"/>
  </r>
  <r>
    <n v="593402"/>
    <x v="3"/>
    <x v="0"/>
    <x v="1"/>
    <n v="278"/>
    <x v="558"/>
    <d v="2019-12-14T00:00:00"/>
    <d v="2019-12-19T00:00:00"/>
    <x v="0"/>
    <n v="1966.1"/>
    <x v="2255"/>
    <n v="766.78"/>
    <x v="1"/>
  </r>
  <r>
    <n v="408140"/>
    <x v="3"/>
    <x v="0"/>
    <x v="3"/>
    <n v="35"/>
    <x v="557"/>
    <d v="2019-12-13T00:00:00"/>
    <d v="2019-12-20T00:00:00"/>
    <x v="4"/>
    <n v="667.73"/>
    <x v="1364"/>
    <n v="66.769999999999982"/>
    <x v="1"/>
  </r>
  <r>
    <n v="845614"/>
    <x v="0"/>
    <x v="1"/>
    <x v="2"/>
    <n v="304"/>
    <x v="558"/>
    <d v="2019-12-11T00:00:00"/>
    <d v="2019-12-12T00:00:00"/>
    <x v="1"/>
    <n v="1557.36"/>
    <x v="9894"/>
    <n v="93.439999999999827"/>
    <x v="1"/>
  </r>
  <r>
    <n v="962994"/>
    <x v="1"/>
    <x v="3"/>
    <x v="1"/>
    <n v="214"/>
    <x v="558"/>
    <d v="2019-12-13T00:00:00"/>
    <d v="2019-12-19T00:00:00"/>
    <x v="2"/>
    <n v="1845.45"/>
    <x v="9895"/>
    <n v="553.63000000000011"/>
    <x v="1"/>
  </r>
  <r>
    <n v="579567"/>
    <x v="0"/>
    <x v="1"/>
    <x v="5"/>
    <n v="327"/>
    <x v="558"/>
    <d v="2019-12-12T00:00:00"/>
    <d v="2019-12-18T00:00:00"/>
    <x v="1"/>
    <n v="1439.04"/>
    <x v="9896"/>
    <n v="719.52"/>
    <x v="1"/>
  </r>
  <r>
    <n v="740058"/>
    <x v="1"/>
    <x v="2"/>
    <x v="0"/>
    <n v="342"/>
    <x v="558"/>
    <d v="2019-12-14T00:00:00"/>
    <d v="2019-12-15T00:00:00"/>
    <x v="5"/>
    <n v="389.71"/>
    <x v="8293"/>
    <n v="23.379999999999995"/>
    <x v="1"/>
  </r>
  <r>
    <n v="455056"/>
    <x v="3"/>
    <x v="3"/>
    <x v="2"/>
    <n v="312"/>
    <x v="557"/>
    <d v="2019-12-13T00:00:00"/>
    <d v="2019-12-15T00:00:00"/>
    <x v="1"/>
    <n v="1587.21"/>
    <x v="9897"/>
    <n v="285.70000000000005"/>
    <x v="1"/>
  </r>
  <r>
    <n v="436653"/>
    <x v="1"/>
    <x v="1"/>
    <x v="4"/>
    <n v="61"/>
    <x v="558"/>
    <d v="2019-12-11T00:00:00"/>
    <d v="2019-12-18T00:00:00"/>
    <x v="2"/>
    <n v="1848.82"/>
    <x v="4133"/>
    <n v="554.64999999999986"/>
    <x v="1"/>
  </r>
  <r>
    <n v="841111"/>
    <x v="1"/>
    <x v="2"/>
    <x v="2"/>
    <n v="165"/>
    <x v="559"/>
    <d v="2019-12-12T00:00:00"/>
    <d v="2019-12-16T00:00:00"/>
    <x v="3"/>
    <n v="880.62"/>
    <x v="4551"/>
    <n v="228.96000000000004"/>
    <x v="1"/>
  </r>
  <r>
    <n v="704031"/>
    <x v="0"/>
    <x v="3"/>
    <x v="4"/>
    <n v="212"/>
    <x v="558"/>
    <d v="2019-12-15T00:00:00"/>
    <d v="2019-12-19T00:00:00"/>
    <x v="0"/>
    <n v="316.57"/>
    <x v="4384"/>
    <n v="101.29999999999998"/>
    <x v="1"/>
  </r>
  <r>
    <n v="338270"/>
    <x v="1"/>
    <x v="2"/>
    <x v="3"/>
    <n v="75"/>
    <x v="559"/>
    <d v="2019-12-12T00:00:00"/>
    <d v="2019-12-15T00:00:00"/>
    <x v="0"/>
    <n v="685.1"/>
    <x v="9898"/>
    <n v="322"/>
    <x v="1"/>
  </r>
  <r>
    <n v="904797"/>
    <x v="0"/>
    <x v="0"/>
    <x v="1"/>
    <n v="177"/>
    <x v="558"/>
    <d v="2019-12-13T00:00:00"/>
    <d v="2019-12-18T00:00:00"/>
    <x v="5"/>
    <n v="176.7"/>
    <x v="9899"/>
    <n v="63.609999999999985"/>
    <x v="1"/>
  </r>
  <r>
    <n v="587716"/>
    <x v="0"/>
    <x v="0"/>
    <x v="4"/>
    <n v="220"/>
    <x v="558"/>
    <d v="2019-12-13T00:00:00"/>
    <d v="2019-12-18T00:00:00"/>
    <x v="1"/>
    <n v="1230.5999999999999"/>
    <x v="9900"/>
    <n v="356.86999999999989"/>
    <x v="1"/>
  </r>
  <r>
    <n v="256540"/>
    <x v="0"/>
    <x v="0"/>
    <x v="0"/>
    <n v="34"/>
    <x v="559"/>
    <d v="2019-12-15T00:00:00"/>
    <d v="2019-12-18T00:00:00"/>
    <x v="1"/>
    <n v="1126.21"/>
    <x v="746"/>
    <n v="78.829999999999927"/>
    <x v="1"/>
  </r>
  <r>
    <n v="374883"/>
    <x v="0"/>
    <x v="0"/>
    <x v="3"/>
    <n v="5"/>
    <x v="560"/>
    <d v="2019-12-15T00:00:00"/>
    <d v="2019-12-18T00:00:00"/>
    <x v="2"/>
    <n v="458.61"/>
    <x v="6730"/>
    <n v="96.31"/>
    <x v="1"/>
  </r>
  <r>
    <n v="15997"/>
    <x v="3"/>
    <x v="2"/>
    <x v="3"/>
    <n v="90"/>
    <x v="560"/>
    <d v="2019-12-15T00:00:00"/>
    <d v="2019-12-16T00:00:00"/>
    <x v="2"/>
    <n v="1748.11"/>
    <x v="1859"/>
    <n v="681.76"/>
    <x v="1"/>
  </r>
  <r>
    <n v="639559"/>
    <x v="1"/>
    <x v="1"/>
    <x v="5"/>
    <n v="1"/>
    <x v="560"/>
    <d v="2019-12-14T00:00:00"/>
    <d v="2019-12-18T00:00:00"/>
    <x v="0"/>
    <n v="311.24"/>
    <x v="9901"/>
    <n v="65.360000000000014"/>
    <x v="1"/>
  </r>
  <r>
    <n v="665713"/>
    <x v="0"/>
    <x v="0"/>
    <x v="2"/>
    <n v="20"/>
    <x v="560"/>
    <d v="2019-12-14T00:00:00"/>
    <d v="2019-12-19T00:00:00"/>
    <x v="3"/>
    <n v="285.89999999999998"/>
    <x v="9902"/>
    <n v="54.319999999999965"/>
    <x v="1"/>
  </r>
  <r>
    <n v="610999"/>
    <x v="0"/>
    <x v="0"/>
    <x v="3"/>
    <n v="316"/>
    <x v="559"/>
    <d v="2019-12-14T00:00:00"/>
    <d v="2019-12-20T00:00:00"/>
    <x v="2"/>
    <n v="474.16"/>
    <x v="9903"/>
    <n v="175.44"/>
    <x v="1"/>
  </r>
  <r>
    <n v="354687"/>
    <x v="0"/>
    <x v="1"/>
    <x v="4"/>
    <n v="276"/>
    <x v="560"/>
    <d v="2019-12-16T00:00:00"/>
    <d v="2019-12-19T00:00:00"/>
    <x v="4"/>
    <n v="1890.04"/>
    <x v="9904"/>
    <n v="302.40999999999985"/>
    <x v="1"/>
  </r>
  <r>
    <n v="980067"/>
    <x v="1"/>
    <x v="3"/>
    <x v="4"/>
    <n v="215"/>
    <x v="560"/>
    <d v="2019-12-14T00:00:00"/>
    <d v="2019-12-21T00:00:00"/>
    <x v="5"/>
    <n v="396.08"/>
    <x v="9905"/>
    <n v="174.27999999999997"/>
    <x v="1"/>
  </r>
  <r>
    <n v="446696"/>
    <x v="1"/>
    <x v="3"/>
    <x v="1"/>
    <n v="91"/>
    <x v="559"/>
    <d v="2019-12-16T00:00:00"/>
    <d v="2019-12-18T00:00:00"/>
    <x v="5"/>
    <n v="1236.3900000000001"/>
    <x v="1963"/>
    <n v="445.10000000000014"/>
    <x v="1"/>
  </r>
  <r>
    <n v="204372"/>
    <x v="0"/>
    <x v="0"/>
    <x v="2"/>
    <n v="257"/>
    <x v="559"/>
    <d v="2019-12-13T00:00:00"/>
    <d v="2019-12-20T00:00:00"/>
    <x v="5"/>
    <n v="1175.58"/>
    <x v="631"/>
    <n v="411.44999999999993"/>
    <x v="1"/>
  </r>
  <r>
    <n v="178850"/>
    <x v="0"/>
    <x v="2"/>
    <x v="5"/>
    <n v="75"/>
    <x v="560"/>
    <d v="2019-12-17T00:00:00"/>
    <d v="2019-12-24T00:00:00"/>
    <x v="0"/>
    <n v="493.59"/>
    <x v="3371"/>
    <n v="172.76"/>
    <x v="1"/>
  </r>
  <r>
    <n v="786460"/>
    <x v="0"/>
    <x v="1"/>
    <x v="4"/>
    <n v="202"/>
    <x v="560"/>
    <d v="2019-12-16T00:00:00"/>
    <d v="2019-12-19T00:00:00"/>
    <x v="3"/>
    <n v="994"/>
    <x v="9906"/>
    <n v="477.12"/>
    <x v="1"/>
  </r>
  <r>
    <n v="306201"/>
    <x v="0"/>
    <x v="0"/>
    <x v="0"/>
    <n v="231"/>
    <x v="561"/>
    <d v="2019-12-16T00:00:00"/>
    <d v="2019-12-23T00:00:00"/>
    <x v="2"/>
    <n v="717.95"/>
    <x v="9461"/>
    <n v="186.67000000000007"/>
    <x v="1"/>
  </r>
  <r>
    <n v="191797"/>
    <x v="0"/>
    <x v="1"/>
    <x v="1"/>
    <n v="364"/>
    <x v="560"/>
    <d v="2019-12-14T00:00:00"/>
    <d v="2019-12-19T00:00:00"/>
    <x v="4"/>
    <n v="1805.18"/>
    <x v="2407"/>
    <n v="270.77999999999997"/>
    <x v="1"/>
  </r>
  <r>
    <n v="70982"/>
    <x v="0"/>
    <x v="0"/>
    <x v="3"/>
    <n v="108"/>
    <x v="561"/>
    <d v="2019-12-16T00:00:00"/>
    <d v="2019-12-22T00:00:00"/>
    <x v="2"/>
    <n v="565.83000000000004"/>
    <x v="9907"/>
    <n v="79.220000000000027"/>
    <x v="1"/>
  </r>
  <r>
    <n v="732545"/>
    <x v="0"/>
    <x v="0"/>
    <x v="0"/>
    <n v="237"/>
    <x v="560"/>
    <d v="2019-12-15T00:00:00"/>
    <d v="2019-12-18T00:00:00"/>
    <x v="3"/>
    <n v="1251.8499999999999"/>
    <x v="4220"/>
    <n v="563.32999999999993"/>
    <x v="1"/>
  </r>
  <r>
    <n v="654622"/>
    <x v="2"/>
    <x v="2"/>
    <x v="3"/>
    <n v="188"/>
    <x v="560"/>
    <d v="2019-12-14T00:00:00"/>
    <d v="2019-12-21T00:00:00"/>
    <x v="4"/>
    <n v="1868.02"/>
    <x v="4968"/>
    <n v="747.21"/>
    <x v="1"/>
  </r>
  <r>
    <n v="87217"/>
    <x v="0"/>
    <x v="0"/>
    <x v="3"/>
    <n v="33"/>
    <x v="560"/>
    <d v="2019-12-17T00:00:00"/>
    <d v="2019-12-19T00:00:00"/>
    <x v="0"/>
    <n v="1014.98"/>
    <x v="5504"/>
    <n v="466.89"/>
    <x v="1"/>
  </r>
  <r>
    <n v="228314"/>
    <x v="2"/>
    <x v="1"/>
    <x v="2"/>
    <n v="7"/>
    <x v="560"/>
    <d v="2019-12-16T00:00:00"/>
    <d v="2019-12-17T00:00:00"/>
    <x v="5"/>
    <n v="179.78"/>
    <x v="9908"/>
    <n v="34.159999999999997"/>
    <x v="1"/>
  </r>
  <r>
    <n v="497303"/>
    <x v="2"/>
    <x v="1"/>
    <x v="2"/>
    <n v="249"/>
    <x v="562"/>
    <d v="2019-12-15T00:00:00"/>
    <d v="2019-12-21T00:00:00"/>
    <x v="4"/>
    <n v="547.49"/>
    <x v="960"/>
    <n v="93.07"/>
    <x v="1"/>
  </r>
  <r>
    <n v="789413"/>
    <x v="1"/>
    <x v="3"/>
    <x v="1"/>
    <n v="14"/>
    <x v="561"/>
    <d v="2019-12-16T00:00:00"/>
    <d v="2019-12-17T00:00:00"/>
    <x v="4"/>
    <n v="1272.93"/>
    <x v="9909"/>
    <n v="267.32000000000005"/>
    <x v="1"/>
  </r>
  <r>
    <n v="538454"/>
    <x v="0"/>
    <x v="2"/>
    <x v="1"/>
    <n v="323"/>
    <x v="561"/>
    <d v="2019-12-17T00:00:00"/>
    <d v="2019-12-18T00:00:00"/>
    <x v="1"/>
    <n v="213.34"/>
    <x v="9910"/>
    <n v="104.54"/>
    <x v="1"/>
  </r>
  <r>
    <n v="408316"/>
    <x v="1"/>
    <x v="1"/>
    <x v="2"/>
    <n v="284"/>
    <x v="562"/>
    <d v="2019-12-17T00:00:00"/>
    <d v="2019-12-24T00:00:00"/>
    <x v="1"/>
    <n v="337.68"/>
    <x v="9911"/>
    <n v="108.06"/>
    <x v="1"/>
  </r>
  <r>
    <n v="781416"/>
    <x v="0"/>
    <x v="0"/>
    <x v="3"/>
    <n v="103"/>
    <x v="561"/>
    <d v="2019-12-16T00:00:00"/>
    <d v="2019-12-22T00:00:00"/>
    <x v="5"/>
    <n v="1574.34"/>
    <x v="9912"/>
    <n v="409.32999999999993"/>
    <x v="1"/>
  </r>
  <r>
    <n v="954784"/>
    <x v="0"/>
    <x v="2"/>
    <x v="0"/>
    <n v="322"/>
    <x v="561"/>
    <d v="2019-12-15T00:00:00"/>
    <d v="2019-12-19T00:00:00"/>
    <x v="2"/>
    <n v="403.07"/>
    <x v="7872"/>
    <n v="24.180000000000007"/>
    <x v="1"/>
  </r>
  <r>
    <n v="644659"/>
    <x v="0"/>
    <x v="0"/>
    <x v="1"/>
    <n v="250"/>
    <x v="562"/>
    <d v="2019-12-18T00:00:00"/>
    <d v="2019-12-25T00:00:00"/>
    <x v="2"/>
    <n v="1029.55"/>
    <x v="2016"/>
    <n v="133.83999999999992"/>
    <x v="1"/>
  </r>
  <r>
    <n v="680583"/>
    <x v="2"/>
    <x v="3"/>
    <x v="5"/>
    <n v="247"/>
    <x v="562"/>
    <d v="2019-12-18T00:00:00"/>
    <d v="2019-12-20T00:00:00"/>
    <x v="1"/>
    <n v="922.91"/>
    <x v="9913"/>
    <n v="304.55999999999995"/>
    <x v="1"/>
  </r>
  <r>
    <n v="198351"/>
    <x v="2"/>
    <x v="1"/>
    <x v="2"/>
    <n v="340"/>
    <x v="562"/>
    <d v="2019-12-18T00:00:00"/>
    <d v="2019-12-23T00:00:00"/>
    <x v="5"/>
    <n v="1185.17"/>
    <x v="9914"/>
    <n v="367.40000000000009"/>
    <x v="1"/>
  </r>
  <r>
    <n v="926162"/>
    <x v="0"/>
    <x v="0"/>
    <x v="4"/>
    <n v="62"/>
    <x v="562"/>
    <d v="2019-12-17T00:00:00"/>
    <d v="2019-12-20T00:00:00"/>
    <x v="1"/>
    <n v="1982.73"/>
    <x v="9915"/>
    <n v="277.57999999999993"/>
    <x v="1"/>
  </r>
  <r>
    <n v="926404"/>
    <x v="1"/>
    <x v="3"/>
    <x v="3"/>
    <n v="138"/>
    <x v="563"/>
    <d v="2019-12-16T00:00:00"/>
    <d v="2019-12-23T00:00:00"/>
    <x v="2"/>
    <n v="1922.22"/>
    <x v="9916"/>
    <n v="653.54999999999995"/>
    <x v="1"/>
  </r>
  <r>
    <n v="541132"/>
    <x v="3"/>
    <x v="0"/>
    <x v="0"/>
    <n v="46"/>
    <x v="562"/>
    <d v="2019-12-18T00:00:00"/>
    <d v="2019-12-22T00:00:00"/>
    <x v="3"/>
    <n v="416"/>
    <x v="9917"/>
    <n v="70.720000000000027"/>
    <x v="1"/>
  </r>
  <r>
    <n v="181279"/>
    <x v="2"/>
    <x v="2"/>
    <x v="5"/>
    <n v="71"/>
    <x v="562"/>
    <d v="2019-12-17T00:00:00"/>
    <d v="2019-12-19T00:00:00"/>
    <x v="3"/>
    <n v="1587.23"/>
    <x v="9918"/>
    <n v="698.38"/>
    <x v="1"/>
  </r>
  <r>
    <n v="27591"/>
    <x v="3"/>
    <x v="0"/>
    <x v="2"/>
    <n v="270"/>
    <x v="562"/>
    <d v="2019-12-17T00:00:00"/>
    <d v="2019-12-23T00:00:00"/>
    <x v="2"/>
    <n v="712.27"/>
    <x v="9919"/>
    <n v="56.980000000000018"/>
    <x v="1"/>
  </r>
  <r>
    <n v="8190"/>
    <x v="1"/>
    <x v="1"/>
    <x v="2"/>
    <n v="297"/>
    <x v="563"/>
    <d v="2019-12-17T00:00:00"/>
    <d v="2019-12-23T00:00:00"/>
    <x v="0"/>
    <n v="601.59"/>
    <x v="9920"/>
    <n v="216.57000000000005"/>
    <x v="1"/>
  </r>
  <r>
    <n v="913003"/>
    <x v="0"/>
    <x v="0"/>
    <x v="3"/>
    <n v="246"/>
    <x v="563"/>
    <d v="2019-12-18T00:00:00"/>
    <d v="2019-12-19T00:00:00"/>
    <x v="0"/>
    <n v="1601.77"/>
    <x v="9921"/>
    <n v="528.57999999999993"/>
    <x v="1"/>
  </r>
  <r>
    <n v="728231"/>
    <x v="1"/>
    <x v="3"/>
    <x v="3"/>
    <n v="105"/>
    <x v="564"/>
    <d v="2019-12-18T00:00:00"/>
    <d v="2019-12-22T00:00:00"/>
    <x v="5"/>
    <n v="182.58"/>
    <x v="9922"/>
    <n v="56.600000000000009"/>
    <x v="1"/>
  </r>
  <r>
    <n v="88162"/>
    <x v="0"/>
    <x v="3"/>
    <x v="3"/>
    <n v="197"/>
    <x v="564"/>
    <d v="2019-12-18T00:00:00"/>
    <d v="2019-12-23T00:00:00"/>
    <x v="1"/>
    <n v="1005.39"/>
    <x v="9923"/>
    <n v="412.21000000000004"/>
    <x v="1"/>
  </r>
  <r>
    <n v="910572"/>
    <x v="3"/>
    <x v="0"/>
    <x v="3"/>
    <n v="154"/>
    <x v="564"/>
    <d v="2019-12-20T00:00:00"/>
    <d v="2019-12-22T00:00:00"/>
    <x v="1"/>
    <n v="668.59"/>
    <x v="9924"/>
    <n v="200.58000000000004"/>
    <x v="1"/>
  </r>
  <r>
    <n v="962629"/>
    <x v="1"/>
    <x v="3"/>
    <x v="3"/>
    <n v="17"/>
    <x v="563"/>
    <d v="2019-12-18T00:00:00"/>
    <d v="2019-12-21T00:00:00"/>
    <x v="2"/>
    <n v="596.42999999999995"/>
    <x v="9825"/>
    <n v="244.53999999999996"/>
    <x v="1"/>
  </r>
  <r>
    <n v="394471"/>
    <x v="1"/>
    <x v="2"/>
    <x v="0"/>
    <n v="290"/>
    <x v="563"/>
    <d v="2019-12-18T00:00:00"/>
    <d v="2019-12-22T00:00:00"/>
    <x v="0"/>
    <n v="213.34"/>
    <x v="2687"/>
    <n v="40.53"/>
    <x v="1"/>
  </r>
  <r>
    <n v="701714"/>
    <x v="1"/>
    <x v="2"/>
    <x v="2"/>
    <n v="135"/>
    <x v="563"/>
    <d v="2019-12-18T00:00:00"/>
    <d v="2019-12-25T00:00:00"/>
    <x v="0"/>
    <n v="1574.34"/>
    <x v="9925"/>
    <n v="708.44999999999993"/>
    <x v="1"/>
  </r>
  <r>
    <n v="660504"/>
    <x v="0"/>
    <x v="1"/>
    <x v="2"/>
    <n v="50"/>
    <x v="564"/>
    <d v="2019-12-17T00:00:00"/>
    <d v="2019-12-19T00:00:00"/>
    <x v="1"/>
    <n v="1340.14"/>
    <x v="9926"/>
    <n v="616.46000000000015"/>
    <x v="1"/>
  </r>
  <r>
    <n v="698312"/>
    <x v="3"/>
    <x v="0"/>
    <x v="2"/>
    <n v="193"/>
    <x v="564"/>
    <d v="2019-12-19T00:00:00"/>
    <d v="2019-12-22T00:00:00"/>
    <x v="4"/>
    <n v="1698.44"/>
    <x v="3231"/>
    <n v="288.73"/>
    <x v="1"/>
  </r>
  <r>
    <n v="40835"/>
    <x v="1"/>
    <x v="0"/>
    <x v="3"/>
    <n v="258"/>
    <x v="564"/>
    <d v="2019-12-18T00:00:00"/>
    <d v="2019-12-24T00:00:00"/>
    <x v="4"/>
    <n v="601.59"/>
    <x v="2024"/>
    <n v="90.240000000000009"/>
    <x v="1"/>
  </r>
  <r>
    <n v="734874"/>
    <x v="1"/>
    <x v="1"/>
    <x v="3"/>
    <n v="297"/>
    <x v="564"/>
    <d v="2019-12-20T00:00:00"/>
    <d v="2019-12-25T00:00:00"/>
    <x v="0"/>
    <n v="1160.6600000000001"/>
    <x v="9927"/>
    <n v="197.31000000000006"/>
    <x v="1"/>
  </r>
  <r>
    <n v="951538"/>
    <x v="0"/>
    <x v="2"/>
    <x v="0"/>
    <n v="190"/>
    <x v="565"/>
    <d v="2019-12-21T00:00:00"/>
    <d v="2019-12-25T00:00:00"/>
    <x v="1"/>
    <n v="1937.01"/>
    <x v="9928"/>
    <n v="154.96000000000004"/>
    <x v="1"/>
  </r>
  <r>
    <n v="598718"/>
    <x v="1"/>
    <x v="1"/>
    <x v="3"/>
    <n v="183"/>
    <x v="564"/>
    <d v="2019-12-18T00:00:00"/>
    <d v="2019-12-22T00:00:00"/>
    <x v="1"/>
    <n v="568.91"/>
    <x v="9929"/>
    <n v="96.70999999999998"/>
    <x v="1"/>
  </r>
  <r>
    <n v="122560"/>
    <x v="0"/>
    <x v="1"/>
    <x v="5"/>
    <n v="251"/>
    <x v="565"/>
    <d v="2019-12-18T00:00:00"/>
    <d v="2019-12-24T00:00:00"/>
    <x v="5"/>
    <n v="1653.47"/>
    <x v="9930"/>
    <n v="132.27999999999997"/>
    <x v="1"/>
  </r>
  <r>
    <n v="917115"/>
    <x v="1"/>
    <x v="2"/>
    <x v="0"/>
    <n v="162"/>
    <x v="564"/>
    <d v="2019-12-18T00:00:00"/>
    <d v="2019-12-23T00:00:00"/>
    <x v="4"/>
    <n v="1890.12"/>
    <x v="424"/>
    <n v="661.54"/>
    <x v="1"/>
  </r>
  <r>
    <n v="317800"/>
    <x v="1"/>
    <x v="1"/>
    <x v="4"/>
    <n v="54"/>
    <x v="565"/>
    <d v="2019-12-18T00:00:00"/>
    <d v="2019-12-19T00:00:00"/>
    <x v="3"/>
    <n v="1233.3699999999999"/>
    <x v="9931"/>
    <n v="604.34999999999991"/>
    <x v="1"/>
  </r>
  <r>
    <n v="903312"/>
    <x v="0"/>
    <x v="0"/>
    <x v="1"/>
    <n v="102"/>
    <x v="564"/>
    <d v="2019-12-20T00:00:00"/>
    <d v="2019-12-24T00:00:00"/>
    <x v="2"/>
    <n v="1790.24"/>
    <x v="9932"/>
    <n v="393.84999999999991"/>
    <x v="1"/>
  </r>
  <r>
    <n v="520507"/>
    <x v="2"/>
    <x v="0"/>
    <x v="4"/>
    <n v="213"/>
    <x v="565"/>
    <d v="2019-12-19T00:00:00"/>
    <d v="2019-12-25T00:00:00"/>
    <x v="2"/>
    <n v="399.95"/>
    <x v="9933"/>
    <n v="71.990000000000009"/>
    <x v="1"/>
  </r>
  <r>
    <n v="176739"/>
    <x v="1"/>
    <x v="1"/>
    <x v="5"/>
    <n v="106"/>
    <x v="564"/>
    <d v="2019-12-18T00:00:00"/>
    <d v="2019-12-24T00:00:00"/>
    <x v="5"/>
    <n v="1996.76"/>
    <x v="9934"/>
    <n v="539.12999999999988"/>
    <x v="1"/>
  </r>
  <r>
    <n v="60125"/>
    <x v="2"/>
    <x v="3"/>
    <x v="2"/>
    <n v="98"/>
    <x v="564"/>
    <d v="2019-12-20T00:00:00"/>
    <d v="2019-12-27T00:00:00"/>
    <x v="4"/>
    <n v="193.84"/>
    <x v="9935"/>
    <n v="69.78"/>
    <x v="1"/>
  </r>
  <r>
    <n v="149865"/>
    <x v="0"/>
    <x v="3"/>
    <x v="5"/>
    <n v="77"/>
    <x v="566"/>
    <d v="2019-12-19T00:00:00"/>
    <d v="2019-12-24T00:00:00"/>
    <x v="4"/>
    <n v="1874.46"/>
    <x v="3113"/>
    <n v="731.04"/>
    <x v="1"/>
  </r>
  <r>
    <n v="580916"/>
    <x v="0"/>
    <x v="3"/>
    <x v="3"/>
    <n v="68"/>
    <x v="565"/>
    <d v="2019-12-19T00:00:00"/>
    <d v="2019-12-22T00:00:00"/>
    <x v="0"/>
    <n v="1014.42"/>
    <x v="9936"/>
    <n v="182.59999999999991"/>
    <x v="1"/>
  </r>
  <r>
    <n v="433844"/>
    <x v="0"/>
    <x v="0"/>
    <x v="2"/>
    <n v="191"/>
    <x v="565"/>
    <d v="2019-12-21T00:00:00"/>
    <d v="2019-12-27T00:00:00"/>
    <x v="3"/>
    <n v="540.25"/>
    <x v="9937"/>
    <n v="124.25999999999999"/>
    <x v="1"/>
  </r>
  <r>
    <n v="840388"/>
    <x v="0"/>
    <x v="3"/>
    <x v="1"/>
    <n v="244"/>
    <x v="566"/>
    <d v="2019-12-21T00:00:00"/>
    <d v="2019-12-24T00:00:00"/>
    <x v="0"/>
    <n v="1717.61"/>
    <x v="9938"/>
    <n v="515.28"/>
    <x v="1"/>
  </r>
  <r>
    <n v="36574"/>
    <x v="1"/>
    <x v="1"/>
    <x v="3"/>
    <n v="358"/>
    <x v="565"/>
    <d v="2019-12-20T00:00:00"/>
    <d v="2019-12-27T00:00:00"/>
    <x v="5"/>
    <n v="1699.04"/>
    <x v="9939"/>
    <n v="509.71000000000004"/>
    <x v="1"/>
  </r>
  <r>
    <n v="121670"/>
    <x v="2"/>
    <x v="3"/>
    <x v="3"/>
    <n v="97"/>
    <x v="565"/>
    <d v="2019-12-21T00:00:00"/>
    <d v="2019-12-24T00:00:00"/>
    <x v="1"/>
    <n v="1501.53"/>
    <x v="4485"/>
    <n v="285.28999999999996"/>
    <x v="1"/>
  </r>
  <r>
    <n v="667340"/>
    <x v="3"/>
    <x v="0"/>
    <x v="0"/>
    <n v="153"/>
    <x v="566"/>
    <d v="2019-12-22T00:00:00"/>
    <d v="2019-12-27T00:00:00"/>
    <x v="3"/>
    <n v="336.43"/>
    <x v="9940"/>
    <n v="70.650000000000034"/>
    <x v="1"/>
  </r>
  <r>
    <n v="259203"/>
    <x v="2"/>
    <x v="1"/>
    <x v="1"/>
    <n v="304"/>
    <x v="566"/>
    <d v="2019-12-20T00:00:00"/>
    <d v="2019-12-27T00:00:00"/>
    <x v="5"/>
    <n v="1770.01"/>
    <x v="9941"/>
    <n v="371.70000000000005"/>
    <x v="1"/>
  </r>
  <r>
    <n v="482403"/>
    <x v="0"/>
    <x v="3"/>
    <x v="1"/>
    <n v="65"/>
    <x v="565"/>
    <d v="2019-12-19T00:00:00"/>
    <d v="2019-12-22T00:00:00"/>
    <x v="0"/>
    <n v="1587.23"/>
    <x v="9942"/>
    <n v="126.98000000000002"/>
    <x v="1"/>
  </r>
  <r>
    <n v="410715"/>
    <x v="1"/>
    <x v="0"/>
    <x v="3"/>
    <n v="298"/>
    <x v="565"/>
    <d v="2019-12-21T00:00:00"/>
    <d v="2019-12-27T00:00:00"/>
    <x v="4"/>
    <n v="1236.6199999999999"/>
    <x v="9943"/>
    <n v="272.05999999999995"/>
    <x v="1"/>
  </r>
  <r>
    <n v="723153"/>
    <x v="0"/>
    <x v="0"/>
    <x v="5"/>
    <n v="204"/>
    <x v="566"/>
    <d v="2019-12-21T00:00:00"/>
    <d v="2019-12-26T00:00:00"/>
    <x v="2"/>
    <n v="1848.82"/>
    <x v="9944"/>
    <n v="351.28"/>
    <x v="1"/>
  </r>
  <r>
    <n v="976306"/>
    <x v="0"/>
    <x v="2"/>
    <x v="4"/>
    <n v="120"/>
    <x v="567"/>
    <d v="2019-12-23T00:00:00"/>
    <d v="2019-12-29T00:00:00"/>
    <x v="0"/>
    <n v="1112.8900000000001"/>
    <x v="7518"/>
    <n v="456.28000000000009"/>
    <x v="1"/>
  </r>
  <r>
    <n v="837071"/>
    <x v="2"/>
    <x v="1"/>
    <x v="5"/>
    <n v="66"/>
    <x v="566"/>
    <d v="2019-12-20T00:00:00"/>
    <d v="2019-12-23T00:00:00"/>
    <x v="3"/>
    <n v="1531.69"/>
    <x v="9945"/>
    <n v="444.19000000000005"/>
    <x v="1"/>
  </r>
  <r>
    <n v="516334"/>
    <x v="1"/>
    <x v="2"/>
    <x v="3"/>
    <n v="207"/>
    <x v="567"/>
    <d v="2019-12-21T00:00:00"/>
    <d v="2019-12-26T00:00:00"/>
    <x v="2"/>
    <n v="1251.8499999999999"/>
    <x v="9946"/>
    <n v="212.80999999999995"/>
    <x v="1"/>
  </r>
  <r>
    <n v="77842"/>
    <x v="0"/>
    <x v="1"/>
    <x v="3"/>
    <n v="103"/>
    <x v="566"/>
    <d v="2019-12-20T00:00:00"/>
    <d v="2019-12-24T00:00:00"/>
    <x v="3"/>
    <n v="264.42"/>
    <x v="9069"/>
    <n v="55.53000000000003"/>
    <x v="1"/>
  </r>
  <r>
    <n v="168362"/>
    <x v="3"/>
    <x v="3"/>
    <x v="1"/>
    <n v="167"/>
    <x v="566"/>
    <d v="2019-12-20T00:00:00"/>
    <d v="2019-12-22T00:00:00"/>
    <x v="2"/>
    <n v="1134.53"/>
    <x v="3175"/>
    <n v="397.08999999999992"/>
    <x v="1"/>
  </r>
  <r>
    <n v="571947"/>
    <x v="1"/>
    <x v="1"/>
    <x v="3"/>
    <n v="60"/>
    <x v="567"/>
    <d v="2019-12-22T00:00:00"/>
    <d v="2019-12-25T00:00:00"/>
    <x v="4"/>
    <n v="923.81"/>
    <x v="9947"/>
    <n v="434.18999999999994"/>
    <x v="1"/>
  </r>
  <r>
    <n v="701336"/>
    <x v="0"/>
    <x v="0"/>
    <x v="5"/>
    <n v="286"/>
    <x v="567"/>
    <d v="2019-12-24T00:00:00"/>
    <d v="2019-12-30T00:00:00"/>
    <x v="3"/>
    <n v="1859.08"/>
    <x v="9948"/>
    <n v="278.8599999999999"/>
    <x v="1"/>
  </r>
  <r>
    <n v="269442"/>
    <x v="0"/>
    <x v="1"/>
    <x v="4"/>
    <n v="143"/>
    <x v="568"/>
    <d v="2019-12-21T00:00:00"/>
    <d v="2019-12-25T00:00:00"/>
    <x v="3"/>
    <n v="329.43"/>
    <x v="7282"/>
    <n v="65.889999999999986"/>
    <x v="1"/>
  </r>
  <r>
    <n v="786345"/>
    <x v="0"/>
    <x v="1"/>
    <x v="1"/>
    <n v="42"/>
    <x v="568"/>
    <d v="2019-12-23T00:00:00"/>
    <d v="2019-12-29T00:00:00"/>
    <x v="3"/>
    <n v="882.41"/>
    <x v="9949"/>
    <n v="335.31999999999994"/>
    <x v="1"/>
  </r>
  <r>
    <n v="256309"/>
    <x v="1"/>
    <x v="3"/>
    <x v="0"/>
    <n v="173"/>
    <x v="567"/>
    <d v="2019-12-23T00:00:00"/>
    <d v="2019-12-26T00:00:00"/>
    <x v="0"/>
    <n v="1911.75"/>
    <x v="8913"/>
    <n v="344.1099999999999"/>
    <x v="1"/>
  </r>
  <r>
    <n v="448522"/>
    <x v="3"/>
    <x v="2"/>
    <x v="0"/>
    <n v="87"/>
    <x v="567"/>
    <d v="2019-12-24T00:00:00"/>
    <d v="2019-12-28T00:00:00"/>
    <x v="4"/>
    <n v="1185.17"/>
    <x v="9950"/>
    <n v="592.58000000000004"/>
    <x v="1"/>
  </r>
  <r>
    <n v="773764"/>
    <x v="1"/>
    <x v="2"/>
    <x v="1"/>
    <n v="37"/>
    <x v="568"/>
    <d v="2019-12-21T00:00:00"/>
    <d v="2019-12-26T00:00:00"/>
    <x v="2"/>
    <n v="1072.71"/>
    <x v="546"/>
    <n v="75.090000000000032"/>
    <x v="1"/>
  </r>
  <r>
    <n v="887991"/>
    <x v="0"/>
    <x v="2"/>
    <x v="0"/>
    <n v="355"/>
    <x v="567"/>
    <d v="2019-12-21T00:00:00"/>
    <d v="2019-12-27T00:00:00"/>
    <x v="4"/>
    <n v="1848.82"/>
    <x v="9951"/>
    <n v="258.82999999999993"/>
    <x v="1"/>
  </r>
  <r>
    <n v="848304"/>
    <x v="1"/>
    <x v="2"/>
    <x v="2"/>
    <n v="69"/>
    <x v="567"/>
    <d v="2019-12-21T00:00:00"/>
    <d v="2019-12-22T00:00:00"/>
    <x v="3"/>
    <n v="420.41"/>
    <x v="416"/>
    <n v="193.39000000000001"/>
    <x v="1"/>
  </r>
  <r>
    <n v="910122"/>
    <x v="0"/>
    <x v="1"/>
    <x v="2"/>
    <n v="189"/>
    <x v="568"/>
    <d v="2019-12-24T00:00:00"/>
    <d v="2019-12-30T00:00:00"/>
    <x v="4"/>
    <n v="649.05999999999995"/>
    <x v="9952"/>
    <n v="272.60999999999996"/>
    <x v="1"/>
  </r>
  <r>
    <n v="207163"/>
    <x v="0"/>
    <x v="2"/>
    <x v="5"/>
    <n v="93"/>
    <x v="569"/>
    <d v="2019-12-24T00:00:00"/>
    <d v="2019-12-26T00:00:00"/>
    <x v="2"/>
    <n v="827.05"/>
    <x v="863"/>
    <n v="347.35999999999996"/>
    <x v="1"/>
  </r>
  <r>
    <n v="252056"/>
    <x v="0"/>
    <x v="2"/>
    <x v="4"/>
    <n v="301"/>
    <x v="568"/>
    <d v="2019-12-24T00:00:00"/>
    <d v="2019-12-30T00:00:00"/>
    <x v="3"/>
    <n v="923.98"/>
    <x v="5047"/>
    <n v="212.51999999999998"/>
    <x v="1"/>
  </r>
  <r>
    <n v="201908"/>
    <x v="1"/>
    <x v="1"/>
    <x v="4"/>
    <n v="349"/>
    <x v="569"/>
    <d v="2019-12-24T00:00:00"/>
    <d v="2019-12-28T00:00:00"/>
    <x v="1"/>
    <n v="1386.25"/>
    <x v="7602"/>
    <n v="346.55999999999995"/>
    <x v="1"/>
  </r>
  <r>
    <n v="928418"/>
    <x v="0"/>
    <x v="3"/>
    <x v="1"/>
    <n v="182"/>
    <x v="568"/>
    <d v="2019-12-25T00:00:00"/>
    <d v="2019-12-26T00:00:00"/>
    <x v="3"/>
    <n v="1365.01"/>
    <x v="9953"/>
    <n v="546"/>
    <x v="1"/>
  </r>
  <r>
    <n v="384933"/>
    <x v="1"/>
    <x v="1"/>
    <x v="3"/>
    <n v="275"/>
    <x v="569"/>
    <d v="2019-12-25T00:00:00"/>
    <d v="2020-01-01T00:00:00"/>
    <x v="5"/>
    <n v="1523.41"/>
    <x v="2222"/>
    <n v="716.00000000000011"/>
    <x v="1"/>
  </r>
  <r>
    <n v="860727"/>
    <x v="0"/>
    <x v="3"/>
    <x v="5"/>
    <n v="99"/>
    <x v="568"/>
    <d v="2019-12-22T00:00:00"/>
    <d v="2019-12-26T00:00:00"/>
    <x v="0"/>
    <n v="1543.58"/>
    <x v="9954"/>
    <n v="648.29999999999995"/>
    <x v="1"/>
  </r>
  <r>
    <n v="627467"/>
    <x v="0"/>
    <x v="2"/>
    <x v="2"/>
    <n v="17"/>
    <x v="568"/>
    <d v="2019-12-23T00:00:00"/>
    <d v="2019-12-27T00:00:00"/>
    <x v="4"/>
    <n v="1316.58"/>
    <x v="9955"/>
    <n v="579.29999999999995"/>
    <x v="1"/>
  </r>
  <r>
    <n v="737535"/>
    <x v="2"/>
    <x v="1"/>
    <x v="5"/>
    <n v="51"/>
    <x v="568"/>
    <d v="2019-12-22T00:00:00"/>
    <d v="2019-12-28T00:00:00"/>
    <x v="1"/>
    <n v="1341.36"/>
    <x v="9956"/>
    <n v="630.43999999999994"/>
    <x v="1"/>
  </r>
  <r>
    <n v="871529"/>
    <x v="0"/>
    <x v="1"/>
    <x v="5"/>
    <n v="100"/>
    <x v="569"/>
    <d v="2019-12-24T00:00:00"/>
    <d v="2019-12-29T00:00:00"/>
    <x v="1"/>
    <n v="179.78"/>
    <x v="9957"/>
    <n v="53.930000000000007"/>
    <x v="1"/>
  </r>
  <r>
    <n v="600585"/>
    <x v="0"/>
    <x v="0"/>
    <x v="4"/>
    <n v="213"/>
    <x v="570"/>
    <d v="2019-12-26T00:00:00"/>
    <d v="2019-12-27T00:00:00"/>
    <x v="5"/>
    <n v="839.41"/>
    <x v="9958"/>
    <n v="344.15999999999997"/>
    <x v="1"/>
  </r>
  <r>
    <n v="983216"/>
    <x v="0"/>
    <x v="0"/>
    <x v="0"/>
    <n v="267"/>
    <x v="570"/>
    <d v="2019-12-23T00:00:00"/>
    <d v="2019-12-30T00:00:00"/>
    <x v="2"/>
    <n v="1338.98"/>
    <x v="9959"/>
    <n v="348.13"/>
    <x v="1"/>
  </r>
  <r>
    <n v="282263"/>
    <x v="1"/>
    <x v="1"/>
    <x v="1"/>
    <n v="184"/>
    <x v="569"/>
    <d v="2019-12-23T00:00:00"/>
    <d v="2019-12-30T00:00:00"/>
    <x v="1"/>
    <n v="1000.25"/>
    <x v="9960"/>
    <n v="490.12"/>
    <x v="1"/>
  </r>
  <r>
    <n v="994439"/>
    <x v="1"/>
    <x v="2"/>
    <x v="0"/>
    <n v="84"/>
    <x v="569"/>
    <d v="2019-12-23T00:00:00"/>
    <d v="2019-12-30T00:00:00"/>
    <x v="2"/>
    <n v="1380.04"/>
    <x v="400"/>
    <n v="96.599999999999909"/>
    <x v="1"/>
  </r>
  <r>
    <n v="377326"/>
    <x v="1"/>
    <x v="0"/>
    <x v="0"/>
    <n v="309"/>
    <x v="570"/>
    <d v="2019-12-24T00:00:00"/>
    <d v="2019-12-26T00:00:00"/>
    <x v="5"/>
    <n v="1376.71"/>
    <x v="9961"/>
    <n v="234.03999999999996"/>
    <x v="1"/>
  </r>
  <r>
    <n v="925143"/>
    <x v="1"/>
    <x v="2"/>
    <x v="3"/>
    <n v="292"/>
    <x v="569"/>
    <d v="2019-12-25T00:00:00"/>
    <d v="2019-12-26T00:00:00"/>
    <x v="2"/>
    <n v="820.7"/>
    <x v="9962"/>
    <n v="303.66000000000008"/>
    <x v="1"/>
  </r>
  <r>
    <n v="620272"/>
    <x v="3"/>
    <x v="3"/>
    <x v="3"/>
    <n v="361"/>
    <x v="570"/>
    <d v="2019-12-26T00:00:00"/>
    <d v="2019-12-27T00:00:00"/>
    <x v="1"/>
    <n v="1123.19"/>
    <x v="9049"/>
    <n v="460.5100000000001"/>
    <x v="1"/>
  </r>
  <r>
    <n v="938478"/>
    <x v="3"/>
    <x v="2"/>
    <x v="1"/>
    <n v="352"/>
    <x v="571"/>
    <d v="2019-12-26T00:00:00"/>
    <d v="2019-12-30T00:00:00"/>
    <x v="5"/>
    <n v="1268.92"/>
    <x v="9963"/>
    <n v="304.54000000000008"/>
    <x v="1"/>
  </r>
  <r>
    <n v="163077"/>
    <x v="0"/>
    <x v="3"/>
    <x v="4"/>
    <n v="128"/>
    <x v="571"/>
    <d v="2019-12-26T00:00:00"/>
    <d v="2019-12-29T00:00:00"/>
    <x v="2"/>
    <n v="616.39"/>
    <x v="9964"/>
    <n v="258.88"/>
    <x v="1"/>
  </r>
  <r>
    <n v="805584"/>
    <x v="1"/>
    <x v="2"/>
    <x v="4"/>
    <n v="157"/>
    <x v="571"/>
    <d v="2019-12-26T00:00:00"/>
    <d v="2019-12-27T00:00:00"/>
    <x v="5"/>
    <n v="361.88"/>
    <x v="8395"/>
    <n v="133.9"/>
    <x v="1"/>
  </r>
  <r>
    <n v="378313"/>
    <x v="0"/>
    <x v="0"/>
    <x v="1"/>
    <n v="320"/>
    <x v="570"/>
    <d v="2019-12-24T00:00:00"/>
    <d v="2019-12-30T00:00:00"/>
    <x v="5"/>
    <n v="649.05999999999995"/>
    <x v="8477"/>
    <n v="305.05999999999995"/>
    <x v="1"/>
  </r>
  <r>
    <n v="681139"/>
    <x v="3"/>
    <x v="0"/>
    <x v="2"/>
    <n v="68"/>
    <x v="570"/>
    <d v="2019-12-26T00:00:00"/>
    <d v="2020-01-02T00:00:00"/>
    <x v="1"/>
    <n v="780"/>
    <x v="9965"/>
    <n v="78"/>
    <x v="1"/>
  </r>
  <r>
    <n v="330129"/>
    <x v="3"/>
    <x v="2"/>
    <x v="3"/>
    <n v="90"/>
    <x v="570"/>
    <d v="2019-12-25T00:00:00"/>
    <d v="2019-12-29T00:00:00"/>
    <x v="4"/>
    <n v="480.91"/>
    <x v="9966"/>
    <n v="100.99000000000001"/>
    <x v="1"/>
  </r>
  <r>
    <n v="231546"/>
    <x v="0"/>
    <x v="2"/>
    <x v="2"/>
    <n v="94"/>
    <x v="571"/>
    <d v="2019-12-26T00:00:00"/>
    <d v="2019-12-28T00:00:00"/>
    <x v="0"/>
    <n v="1005.39"/>
    <x v="339"/>
    <n v="241.28999999999996"/>
    <x v="1"/>
  </r>
  <r>
    <n v="619817"/>
    <x v="0"/>
    <x v="2"/>
    <x v="5"/>
    <n v="30"/>
    <x v="571"/>
    <d v="2019-12-27T00:00:00"/>
    <d v="2019-12-31T00:00:00"/>
    <x v="0"/>
    <n v="590.77"/>
    <x v="4021"/>
    <n v="118.14999999999998"/>
    <x v="1"/>
  </r>
  <r>
    <n v="611458"/>
    <x v="1"/>
    <x v="2"/>
    <x v="5"/>
    <n v="264"/>
    <x v="572"/>
    <d v="2019-12-26T00:00:00"/>
    <d v="2020-01-02T00:00:00"/>
    <x v="0"/>
    <n v="1468.29"/>
    <x v="9967"/>
    <n v="513.9"/>
    <x v="1"/>
  </r>
  <r>
    <n v="986621"/>
    <x v="0"/>
    <x v="1"/>
    <x v="5"/>
    <n v="152"/>
    <x v="572"/>
    <d v="2019-12-26T00:00:00"/>
    <d v="2019-12-29T00:00:00"/>
    <x v="2"/>
    <n v="1681.55"/>
    <x v="9968"/>
    <n v="369.94000000000005"/>
    <x v="1"/>
  </r>
  <r>
    <n v="600544"/>
    <x v="0"/>
    <x v="0"/>
    <x v="0"/>
    <n v="256"/>
    <x v="571"/>
    <d v="2019-12-27T00:00:00"/>
    <d v="2019-12-31T00:00:00"/>
    <x v="3"/>
    <n v="1209.54"/>
    <x v="9969"/>
    <n v="108.8599999999999"/>
    <x v="1"/>
  </r>
  <r>
    <n v="183927"/>
    <x v="0"/>
    <x v="0"/>
    <x v="5"/>
    <n v="67"/>
    <x v="571"/>
    <d v="2019-12-27T00:00:00"/>
    <d v="2019-12-31T00:00:00"/>
    <x v="4"/>
    <n v="448.42"/>
    <x v="9970"/>
    <n v="85.199999999999989"/>
    <x v="1"/>
  </r>
  <r>
    <n v="797415"/>
    <x v="1"/>
    <x v="2"/>
    <x v="5"/>
    <n v="150"/>
    <x v="571"/>
    <d v="2019-12-27T00:00:00"/>
    <d v="2019-12-29T00:00:00"/>
    <x v="4"/>
    <n v="1627.57"/>
    <x v="9971"/>
    <n v="472"/>
    <x v="1"/>
  </r>
  <r>
    <n v="717305"/>
    <x v="1"/>
    <x v="3"/>
    <x v="3"/>
    <n v="226"/>
    <x v="571"/>
    <d v="2019-12-26T00:00:00"/>
    <d v="2019-12-28T00:00:00"/>
    <x v="5"/>
    <n v="922.64"/>
    <x v="9972"/>
    <n v="175.29999999999995"/>
    <x v="1"/>
  </r>
  <r>
    <n v="951396"/>
    <x v="3"/>
    <x v="0"/>
    <x v="4"/>
    <n v="191"/>
    <x v="571"/>
    <d v="2019-12-28T00:00:00"/>
    <d v="2019-12-30T00:00:00"/>
    <x v="0"/>
    <n v="801.73"/>
    <x v="9973"/>
    <n v="136.28999999999996"/>
    <x v="1"/>
  </r>
  <r>
    <n v="712688"/>
    <x v="1"/>
    <x v="2"/>
    <x v="2"/>
    <n v="244"/>
    <x v="571"/>
    <d v="2019-12-26T00:00:00"/>
    <d v="2020-01-01T00:00:00"/>
    <x v="2"/>
    <n v="702.16"/>
    <x v="9974"/>
    <n v="252.77999999999997"/>
    <x v="1"/>
  </r>
  <r>
    <n v="8818"/>
    <x v="3"/>
    <x v="0"/>
    <x v="3"/>
    <n v="128"/>
    <x v="573"/>
    <d v="2019-12-26T00:00:00"/>
    <d v="2020-01-01T00:00:00"/>
    <x v="5"/>
    <n v="1995.33"/>
    <x v="9975"/>
    <n v="159.62999999999988"/>
    <x v="1"/>
  </r>
  <r>
    <n v="217730"/>
    <x v="3"/>
    <x v="3"/>
    <x v="1"/>
    <n v="326"/>
    <x v="572"/>
    <d v="2019-12-27T00:00:00"/>
    <d v="2020-01-01T00:00:00"/>
    <x v="1"/>
    <n v="849.24"/>
    <x v="9976"/>
    <n v="246.27999999999997"/>
    <x v="1"/>
  </r>
  <r>
    <n v="160299"/>
    <x v="0"/>
    <x v="3"/>
    <x v="2"/>
    <n v="254"/>
    <x v="572"/>
    <d v="2019-12-28T00:00:00"/>
    <d v="2019-12-30T00:00:00"/>
    <x v="3"/>
    <n v="939.27"/>
    <x v="3776"/>
    <n v="413.28"/>
    <x v="1"/>
  </r>
  <r>
    <n v="989488"/>
    <x v="0"/>
    <x v="2"/>
    <x v="3"/>
    <n v="166"/>
    <x v="573"/>
    <d v="2019-12-27T00:00:00"/>
    <d v="2019-12-30T00:00:00"/>
    <x v="5"/>
    <n v="1022"/>
    <x v="9977"/>
    <n v="286.15999999999997"/>
    <x v="1"/>
  </r>
  <r>
    <n v="535534"/>
    <x v="2"/>
    <x v="0"/>
    <x v="1"/>
    <n v="120"/>
    <x v="572"/>
    <d v="2019-12-28T00:00:00"/>
    <d v="2020-01-02T00:00:00"/>
    <x v="4"/>
    <n v="1111.19"/>
    <x v="9978"/>
    <n v="522.2600000000001"/>
    <x v="1"/>
  </r>
  <r>
    <n v="733732"/>
    <x v="0"/>
    <x v="0"/>
    <x v="0"/>
    <n v="62"/>
    <x v="573"/>
    <d v="2019-12-27T00:00:00"/>
    <d v="2019-12-29T00:00:00"/>
    <x v="5"/>
    <n v="1874.46"/>
    <x v="3680"/>
    <n v="806.02"/>
    <x v="1"/>
  </r>
  <r>
    <n v="249532"/>
    <x v="1"/>
    <x v="2"/>
    <x v="1"/>
    <n v="161"/>
    <x v="573"/>
    <d v="2019-12-27T00:00:00"/>
    <d v="2020-01-03T00:00:00"/>
    <x v="5"/>
    <n v="1482.41"/>
    <x v="9979"/>
    <n v="563.32000000000005"/>
    <x v="1"/>
  </r>
  <r>
    <n v="111598"/>
    <x v="0"/>
    <x v="1"/>
    <x v="0"/>
    <n v="247"/>
    <x v="574"/>
    <d v="2019-12-30T00:00:00"/>
    <d v="2020-01-01T00:00:00"/>
    <x v="3"/>
    <n v="1236.6199999999999"/>
    <x v="9980"/>
    <n v="173.12999999999988"/>
    <x v="1"/>
  </r>
  <r>
    <n v="965836"/>
    <x v="3"/>
    <x v="3"/>
    <x v="2"/>
    <n v="196"/>
    <x v="573"/>
    <d v="2019-12-27T00:00:00"/>
    <d v="2020-01-01T00:00:00"/>
    <x v="1"/>
    <n v="431.53"/>
    <x v="1198"/>
    <n v="138.08999999999997"/>
    <x v="1"/>
  </r>
  <r>
    <n v="73655"/>
    <x v="1"/>
    <x v="0"/>
    <x v="4"/>
    <n v="77"/>
    <x v="574"/>
    <d v="2019-12-29T00:00:00"/>
    <d v="2020-01-03T00:00:00"/>
    <x v="3"/>
    <n v="1590.21"/>
    <x v="9981"/>
    <n v="429.36000000000013"/>
    <x v="1"/>
  </r>
  <r>
    <n v="705112"/>
    <x v="0"/>
    <x v="1"/>
    <x v="4"/>
    <n v="216"/>
    <x v="574"/>
    <d v="2019-12-31T00:00:00"/>
    <d v="2020-01-05T00:00:00"/>
    <x v="4"/>
    <n v="527.55999999999995"/>
    <x v="9982"/>
    <n v="142.43999999999994"/>
    <x v="1"/>
  </r>
  <r>
    <n v="569878"/>
    <x v="0"/>
    <x v="1"/>
    <x v="5"/>
    <n v="243"/>
    <x v="574"/>
    <d v="2019-12-30T00:00:00"/>
    <d v="2019-12-31T00:00:00"/>
    <x v="2"/>
    <n v="218.91"/>
    <x v="9983"/>
    <n v="87.56"/>
    <x v="1"/>
  </r>
  <r>
    <n v="80448"/>
    <x v="0"/>
    <x v="0"/>
    <x v="1"/>
    <n v="186"/>
    <x v="574"/>
    <d v="2019-12-30T00:00:00"/>
    <d v="2020-01-01T00:00:00"/>
    <x v="2"/>
    <n v="863.69"/>
    <x v="9984"/>
    <n v="112.28000000000009"/>
    <x v="1"/>
  </r>
  <r>
    <n v="917606"/>
    <x v="0"/>
    <x v="0"/>
    <x v="1"/>
    <n v="257"/>
    <x v="574"/>
    <d v="2019-12-31T00:00:00"/>
    <d v="2020-01-01T00:00:00"/>
    <x v="1"/>
    <n v="416"/>
    <x v="9985"/>
    <n v="187.2"/>
    <x v="1"/>
  </r>
  <r>
    <n v="781646"/>
    <x v="0"/>
    <x v="1"/>
    <x v="5"/>
    <n v="49"/>
    <x v="574"/>
    <d v="2019-12-30T00:00:00"/>
    <d v="2020-01-04T00:00:00"/>
    <x v="4"/>
    <n v="1462.22"/>
    <x v="9986"/>
    <n v="453.29000000000008"/>
    <x v="1"/>
  </r>
  <r>
    <n v="440942"/>
    <x v="3"/>
    <x v="3"/>
    <x v="3"/>
    <n v="90"/>
    <x v="574"/>
    <d v="2019-12-28T00:00:00"/>
    <d v="2020-01-04T00:00:00"/>
    <x v="3"/>
    <n v="730.52"/>
    <x v="9987"/>
    <n v="321.43"/>
    <x v="1"/>
  </r>
  <r>
    <n v="51001"/>
    <x v="0"/>
    <x v="1"/>
    <x v="5"/>
    <n v="128"/>
    <x v="575"/>
    <d v="2019-12-28T00:00:00"/>
    <d v="2019-12-29T00:00:00"/>
    <x v="4"/>
    <n v="1530.21"/>
    <x v="9988"/>
    <n v="183.63000000000011"/>
    <x v="1"/>
  </r>
  <r>
    <n v="473325"/>
    <x v="1"/>
    <x v="2"/>
    <x v="3"/>
    <n v="241"/>
    <x v="574"/>
    <d v="2019-12-30T00:00:00"/>
    <d v="2020-01-03T00:00:00"/>
    <x v="4"/>
    <n v="1966.1"/>
    <x v="6310"/>
    <n v="648.80999999999995"/>
    <x v="1"/>
  </r>
  <r>
    <n v="652366"/>
    <x v="1"/>
    <x v="2"/>
    <x v="2"/>
    <n v="27"/>
    <x v="574"/>
    <d v="2019-12-28T00:00:00"/>
    <d v="2020-01-01T00:00:00"/>
    <x v="2"/>
    <n v="1697.84"/>
    <x v="8767"/>
    <n v="797.9799999999999"/>
    <x v="1"/>
  </r>
  <r>
    <n v="220847"/>
    <x v="1"/>
    <x v="3"/>
    <x v="0"/>
    <n v="88"/>
    <x v="574"/>
    <d v="2019-12-30T00:00:00"/>
    <d v="2020-01-06T00:00:00"/>
    <x v="3"/>
    <n v="1531.9"/>
    <x v="9989"/>
    <n v="291.06000000000017"/>
    <x v="1"/>
  </r>
  <r>
    <n v="762423"/>
    <x v="0"/>
    <x v="2"/>
    <x v="3"/>
    <n v="59"/>
    <x v="575"/>
    <d v="2020-01-01T00:00:00"/>
    <d v="2020-01-07T00:00:00"/>
    <x v="0"/>
    <n v="1227.48"/>
    <x v="9990"/>
    <n v="601.47"/>
    <x v="1"/>
  </r>
  <r>
    <n v="888146"/>
    <x v="0"/>
    <x v="0"/>
    <x v="5"/>
    <n v="28"/>
    <x v="576"/>
    <d v="2019-12-31T00:00:00"/>
    <d v="2020-01-03T00:00:00"/>
    <x v="2"/>
    <n v="1112.8900000000001"/>
    <x v="9991"/>
    <n v="300.48000000000013"/>
    <x v="1"/>
  </r>
  <r>
    <n v="442407"/>
    <x v="3"/>
    <x v="3"/>
    <x v="2"/>
    <n v="179"/>
    <x v="575"/>
    <d v="2019-12-30T00:00:00"/>
    <d v="2020-01-03T00:00:00"/>
    <x v="5"/>
    <n v="1309.1199999999999"/>
    <x v="2517"/>
    <n v="379.63999999999987"/>
    <x v="1"/>
  </r>
  <r>
    <n v="501698"/>
    <x v="0"/>
    <x v="2"/>
    <x v="4"/>
    <n v="84"/>
    <x v="576"/>
    <d v="2019-12-31T00:00:00"/>
    <d v="2020-01-06T00:00:00"/>
    <x v="1"/>
    <n v="1879.97"/>
    <x v="9992"/>
    <n v="639.19000000000005"/>
    <x v="1"/>
  </r>
  <r>
    <n v="391741"/>
    <x v="1"/>
    <x v="2"/>
    <x v="4"/>
    <n v="280"/>
    <x v="576"/>
    <d v="2019-12-31T00:00:00"/>
    <d v="2020-01-07T00:00:00"/>
    <x v="4"/>
    <n v="1862.1"/>
    <x v="3203"/>
    <n v="502.77"/>
    <x v="1"/>
  </r>
  <r>
    <n v="645953"/>
    <x v="3"/>
    <x v="3"/>
    <x v="0"/>
    <n v="301"/>
    <x v="575"/>
    <d v="2019-12-31T00:00:00"/>
    <d v="2020-01-04T00:00:00"/>
    <x v="1"/>
    <n v="1468.39"/>
    <x v="2327"/>
    <n v="469.88000000000011"/>
    <x v="1"/>
  </r>
  <r>
    <n v="63109"/>
    <x v="0"/>
    <x v="2"/>
    <x v="4"/>
    <n v="315"/>
    <x v="576"/>
    <d v="2019-12-30T00:00:00"/>
    <d v="2020-01-01T00:00:00"/>
    <x v="2"/>
    <n v="417.95"/>
    <x v="9993"/>
    <n v="133.74"/>
    <x v="1"/>
  </r>
  <r>
    <n v="587882"/>
    <x v="2"/>
    <x v="3"/>
    <x v="3"/>
    <n v="209"/>
    <x v="577"/>
    <d v="2019-12-31T00:00:00"/>
    <d v="2020-01-01T00:00:00"/>
    <x v="5"/>
    <n v="1332"/>
    <x v="5852"/>
    <n v="506.15999999999997"/>
    <x v="1"/>
  </r>
  <r>
    <n v="577746"/>
    <x v="0"/>
    <x v="2"/>
    <x v="1"/>
    <n v="234"/>
    <x v="577"/>
    <d v="2019-12-31T00:00:00"/>
    <d v="2020-01-03T00:00:00"/>
    <x v="4"/>
    <n v="651.74"/>
    <x v="3312"/>
    <n v="130.35000000000002"/>
    <x v="1"/>
  </r>
  <r>
    <n v="700567"/>
    <x v="3"/>
    <x v="3"/>
    <x v="4"/>
    <n v="275"/>
    <x v="577"/>
    <d v="2019-12-30T00:00:00"/>
    <d v="2020-01-04T00:00:00"/>
    <x v="4"/>
    <n v="1427.91"/>
    <x v="9994"/>
    <n v="385.54000000000019"/>
    <x v="1"/>
  </r>
  <r>
    <n v="395916"/>
    <x v="1"/>
    <x v="0"/>
    <x v="4"/>
    <n v="240"/>
    <x v="576"/>
    <d v="2019-12-31T00:00:00"/>
    <d v="2020-01-01T00:00:00"/>
    <x v="5"/>
    <n v="1340.26"/>
    <x v="4947"/>
    <n v="294.8599999999999"/>
    <x v="1"/>
  </r>
  <r>
    <n v="534071"/>
    <x v="2"/>
    <x v="3"/>
    <x v="5"/>
    <n v="245"/>
    <x v="577"/>
    <d v="2019-12-30T00:00:00"/>
    <d v="2020-01-03T00:00:00"/>
    <x v="5"/>
    <n v="1805.18"/>
    <x v="9995"/>
    <n v="722.07000000000016"/>
    <x v="1"/>
  </r>
  <r>
    <n v="53585"/>
    <x v="0"/>
    <x v="1"/>
    <x v="1"/>
    <n v="50"/>
    <x v="576"/>
    <d v="2020-01-02T00:00:00"/>
    <d v="2020-01-03T00:00:00"/>
    <x v="2"/>
    <n v="285.89999999999998"/>
    <x v="7353"/>
    <n v="100.05999999999997"/>
    <x v="1"/>
  </r>
  <r>
    <n v="19951"/>
    <x v="2"/>
    <x v="1"/>
    <x v="4"/>
    <n v="47"/>
    <x v="577"/>
    <d v="2019-12-31T00:00:00"/>
    <d v="2020-01-04T00:00:00"/>
    <x v="1"/>
    <n v="651.74"/>
    <x v="2066"/>
    <n v="195.51999999999998"/>
    <x v="1"/>
  </r>
  <r>
    <n v="424687"/>
    <x v="1"/>
    <x v="3"/>
    <x v="0"/>
    <n v="58"/>
    <x v="576"/>
    <d v="2019-12-31T00:00:00"/>
    <d v="2020-01-06T00:00:00"/>
    <x v="2"/>
    <n v="1838.7"/>
    <x v="9996"/>
    <n v="533.22"/>
    <x v="1"/>
  </r>
  <r>
    <n v="11779"/>
    <x v="0"/>
    <x v="1"/>
    <x v="4"/>
    <n v="179"/>
    <x v="577"/>
    <d v="2020-01-02T00:00:00"/>
    <d v="2020-01-07T00:00:00"/>
    <x v="0"/>
    <n v="1380.04"/>
    <x v="9997"/>
    <n v="124.20000000000005"/>
    <x v="1"/>
  </r>
  <r>
    <n v="923501"/>
    <x v="0"/>
    <x v="2"/>
    <x v="4"/>
    <n v="341"/>
    <x v="577"/>
    <d v="2020-01-01T00:00:00"/>
    <d v="2020-01-03T00:00:00"/>
    <x v="0"/>
    <n v="420.41"/>
    <x v="7567"/>
    <n v="25.220000000000027"/>
    <x v="1"/>
  </r>
  <r>
    <n v="453860"/>
    <x v="0"/>
    <x v="3"/>
    <x v="1"/>
    <n v="92"/>
    <x v="578"/>
    <d v="2020-01-03T00:00:00"/>
    <d v="2020-01-08T00:00:00"/>
    <x v="3"/>
    <n v="1759.82"/>
    <x v="8813"/>
    <n v="756.71999999999991"/>
    <x v="1"/>
  </r>
  <r>
    <n v="232638"/>
    <x v="2"/>
    <x v="1"/>
    <x v="4"/>
    <n v="200"/>
    <x v="578"/>
    <d v="2019-12-31T00:00:00"/>
    <d v="2020-01-07T00:00:00"/>
    <x v="3"/>
    <n v="1876.44"/>
    <x v="9998"/>
    <n v="168.88000000000011"/>
    <x v="1"/>
  </r>
  <r>
    <n v="532670"/>
    <x v="1"/>
    <x v="1"/>
    <x v="2"/>
    <n v="116"/>
    <x v="578"/>
    <d v="2020-01-02T00:00:00"/>
    <d v="2020-01-06T00:00:00"/>
    <x v="4"/>
    <n v="1759.82"/>
    <x v="9999"/>
    <n v="140.78999999999996"/>
    <x v="1"/>
  </r>
  <r>
    <n v="298500"/>
    <x v="0"/>
    <x v="0"/>
    <x v="5"/>
    <n v="262"/>
    <x v="577"/>
    <d v="2020-01-01T00:00:00"/>
    <d v="2020-01-02T00:00:00"/>
    <x v="0"/>
    <n v="1877.7"/>
    <x v="8378"/>
    <n v="413.09000000000015"/>
    <x v="1"/>
  </r>
  <r>
    <n v="172982"/>
    <x v="0"/>
    <x v="1"/>
    <x v="3"/>
    <n v="124"/>
    <x v="577"/>
    <d v="2020-01-01T00:00:00"/>
    <d v="2020-01-07T00:00:00"/>
    <x v="4"/>
    <n v="220.1"/>
    <x v="10000"/>
    <n v="57.22999999999999"/>
    <x v="1"/>
  </r>
  <r>
    <n v="638914"/>
    <x v="3"/>
    <x v="2"/>
    <x v="2"/>
    <n v="78"/>
    <x v="577"/>
    <d v="2020-01-01T00:00:00"/>
    <d v="2020-01-06T00:00:00"/>
    <x v="0"/>
    <n v="727.56"/>
    <x v="10001"/>
    <n v="145.51"/>
    <x v="1"/>
  </r>
  <r>
    <n v="113302"/>
    <x v="2"/>
    <x v="1"/>
    <x v="4"/>
    <n v="288"/>
    <x v="577"/>
    <d v="2020-01-02T00:00:00"/>
    <d v="2020-01-07T00:00:00"/>
    <x v="2"/>
    <n v="1366.5"/>
    <x v="10002"/>
    <n v="573.92999999999995"/>
    <x v="1"/>
  </r>
  <r>
    <n v="732299"/>
    <x v="0"/>
    <x v="3"/>
    <x v="2"/>
    <n v="60"/>
    <x v="577"/>
    <d v="2020-01-01T00:00:00"/>
    <d v="2020-01-03T00:00:00"/>
    <x v="1"/>
    <n v="190.69"/>
    <x v="257"/>
    <n v="74.37"/>
    <x v="1"/>
  </r>
  <r>
    <n v="106957"/>
    <x v="0"/>
    <x v="1"/>
    <x v="5"/>
    <n v="250"/>
    <x v="577"/>
    <d v="2020-01-01T00:00:00"/>
    <d v="2020-01-05T00:00:00"/>
    <x v="4"/>
    <n v="1588.66"/>
    <x v="10003"/>
    <n v="635.46"/>
    <x v="1"/>
  </r>
  <r>
    <n v="795409"/>
    <x v="0"/>
    <x v="2"/>
    <x v="2"/>
    <n v="128"/>
    <x v="578"/>
    <d v="2020-01-01T00:00:00"/>
    <d v="2020-01-02T00:00:00"/>
    <x v="2"/>
    <n v="1529.74"/>
    <x v="10004"/>
    <n v="443.62000000000012"/>
    <x v="1"/>
  </r>
  <r>
    <n v="404786"/>
    <x v="1"/>
    <x v="3"/>
    <x v="2"/>
    <n v="46"/>
    <x v="578"/>
    <d v="2020-01-04T00:00:00"/>
    <d v="2020-01-08T00:00:00"/>
    <x v="1"/>
    <n v="826.39"/>
    <x v="4489"/>
    <n v="363.61"/>
    <x v="1"/>
  </r>
  <r>
    <n v="651073"/>
    <x v="1"/>
    <x v="2"/>
    <x v="4"/>
    <n v="49"/>
    <x v="578"/>
    <d v="2020-01-04T00:00:00"/>
    <d v="2020-01-11T00:00:00"/>
    <x v="2"/>
    <n v="251.41"/>
    <x v="10005"/>
    <n v="55.31"/>
    <x v="1"/>
  </r>
  <r>
    <n v="409326"/>
    <x v="1"/>
    <x v="1"/>
    <x v="0"/>
    <n v="10"/>
    <x v="579"/>
    <d v="2020-01-03T00:00:00"/>
    <d v="2020-01-10T00:00:00"/>
    <x v="2"/>
    <n v="1651.92"/>
    <x v="343"/>
    <n v="710.33"/>
    <x v="2"/>
  </r>
  <r>
    <n v="65419"/>
    <x v="0"/>
    <x v="0"/>
    <x v="4"/>
    <n v="284"/>
    <x v="579"/>
    <d v="2020-01-02T00:00:00"/>
    <d v="2020-01-07T00:00:00"/>
    <x v="3"/>
    <n v="805.33"/>
    <x v="10006"/>
    <n v="394.61"/>
    <x v="2"/>
  </r>
  <r>
    <n v="799689"/>
    <x v="0"/>
    <x v="0"/>
    <x v="4"/>
    <n v="257"/>
    <x v="579"/>
    <d v="2020-01-01T00:00:00"/>
    <d v="2020-01-05T00:00:00"/>
    <x v="4"/>
    <n v="727.56"/>
    <x v="10007"/>
    <n v="87.309999999999945"/>
    <x v="2"/>
  </r>
  <r>
    <n v="49293"/>
    <x v="1"/>
    <x v="1"/>
    <x v="5"/>
    <n v="42"/>
    <x v="579"/>
    <d v="2020-01-04T00:00:00"/>
    <d v="2020-01-05T00:00:00"/>
    <x v="5"/>
    <n v="1145.78"/>
    <x v="10008"/>
    <n v="252.06999999999994"/>
    <x v="2"/>
  </r>
  <r>
    <n v="453693"/>
    <x v="0"/>
    <x v="0"/>
    <x v="1"/>
    <n v="83"/>
    <x v="579"/>
    <d v="2020-01-02T00:00:00"/>
    <d v="2020-01-07T00:00:00"/>
    <x v="0"/>
    <n v="1427.91"/>
    <x v="1062"/>
    <n v="328.42000000000007"/>
    <x v="2"/>
  </r>
  <r>
    <n v="178759"/>
    <x v="0"/>
    <x v="0"/>
    <x v="3"/>
    <n v="3"/>
    <x v="578"/>
    <d v="2020-01-04T00:00:00"/>
    <d v="2020-01-11T00:00:00"/>
    <x v="5"/>
    <n v="712.36"/>
    <x v="10009"/>
    <n v="284.94"/>
    <x v="1"/>
  </r>
  <r>
    <n v="693670"/>
    <x v="0"/>
    <x v="0"/>
    <x v="2"/>
    <n v="276"/>
    <x v="578"/>
    <d v="2020-01-02T00:00:00"/>
    <d v="2020-01-06T00:00:00"/>
    <x v="0"/>
    <n v="416"/>
    <x v="10010"/>
    <n v="108.16000000000003"/>
    <x v="1"/>
  </r>
  <r>
    <n v="199599"/>
    <x v="3"/>
    <x v="3"/>
    <x v="0"/>
    <n v="342"/>
    <x v="579"/>
    <d v="2020-01-02T00:00:00"/>
    <d v="2020-01-03T00:00:00"/>
    <x v="2"/>
    <n v="945.49"/>
    <x v="7996"/>
    <n v="151.27999999999997"/>
    <x v="2"/>
  </r>
  <r>
    <n v="204977"/>
    <x v="1"/>
    <x v="1"/>
    <x v="4"/>
    <n v="41"/>
    <x v="579"/>
    <d v="2020-01-05T00:00:00"/>
    <d v="2020-01-10T00:00:00"/>
    <x v="2"/>
    <n v="851.71"/>
    <x v="10011"/>
    <n v="417.34000000000003"/>
    <x v="2"/>
  </r>
  <r>
    <n v="969707"/>
    <x v="2"/>
    <x v="1"/>
    <x v="4"/>
    <n v="224"/>
    <x v="579"/>
    <d v="2020-01-03T00:00:00"/>
    <d v="2020-01-10T00:00:00"/>
    <x v="4"/>
    <n v="922.9"/>
    <x v="5576"/>
    <n v="73.829999999999927"/>
    <x v="2"/>
  </r>
  <r>
    <n v="919006"/>
    <x v="1"/>
    <x v="3"/>
    <x v="3"/>
    <n v="158"/>
    <x v="579"/>
    <d v="2020-01-02T00:00:00"/>
    <d v="2020-01-07T00:00:00"/>
    <x v="4"/>
    <n v="1316.58"/>
    <x v="10012"/>
    <n v="236.98000000000002"/>
    <x v="2"/>
  </r>
  <r>
    <n v="165544"/>
    <x v="3"/>
    <x v="0"/>
    <x v="3"/>
    <n v="256"/>
    <x v="579"/>
    <d v="2020-01-04T00:00:00"/>
    <d v="2020-01-08T00:00:00"/>
    <x v="3"/>
    <n v="1860.34"/>
    <x v="3869"/>
    <n v="465.07999999999993"/>
    <x v="2"/>
  </r>
  <r>
    <n v="31048"/>
    <x v="1"/>
    <x v="3"/>
    <x v="5"/>
    <n v="238"/>
    <x v="579"/>
    <d v="2020-01-03T00:00:00"/>
    <d v="2020-01-08T00:00:00"/>
    <x v="2"/>
    <n v="1716.73"/>
    <x v="10013"/>
    <n v="343.34999999999991"/>
    <x v="2"/>
  </r>
  <r>
    <n v="114369"/>
    <x v="2"/>
    <x v="1"/>
    <x v="4"/>
    <n v="272"/>
    <x v="580"/>
    <d v="2020-01-02T00:00:00"/>
    <d v="2020-01-09T00:00:00"/>
    <x v="5"/>
    <n v="321.35000000000002"/>
    <x v="7891"/>
    <n v="112.47000000000003"/>
    <x v="2"/>
  </r>
  <r>
    <n v="669133"/>
    <x v="1"/>
    <x v="2"/>
    <x v="4"/>
    <n v="21"/>
    <x v="580"/>
    <d v="2020-01-02T00:00:00"/>
    <d v="2020-01-05T00:00:00"/>
    <x v="2"/>
    <n v="324.69"/>
    <x v="7065"/>
    <n v="84.419999999999987"/>
    <x v="2"/>
  </r>
  <r>
    <n v="763505"/>
    <x v="2"/>
    <x v="3"/>
    <x v="0"/>
    <n v="8"/>
    <x v="579"/>
    <d v="2020-01-03T00:00:00"/>
    <d v="2020-01-08T00:00:00"/>
    <x v="4"/>
    <n v="1823.37"/>
    <x v="10014"/>
    <n v="838.74999999999989"/>
    <x v="2"/>
  </r>
  <r>
    <n v="178238"/>
    <x v="0"/>
    <x v="1"/>
    <x v="3"/>
    <n v="120"/>
    <x v="579"/>
    <d v="2020-01-04T00:00:00"/>
    <d v="2020-01-08T00:00:00"/>
    <x v="3"/>
    <n v="1717.61"/>
    <x v="10015"/>
    <n v="858.8"/>
    <x v="2"/>
  </r>
  <r>
    <n v="389871"/>
    <x v="0"/>
    <x v="3"/>
    <x v="5"/>
    <n v="2"/>
    <x v="581"/>
    <d v="2020-01-05T00:00:00"/>
    <d v="2020-01-12T00:00:00"/>
    <x v="3"/>
    <n v="1181.57"/>
    <x v="3482"/>
    <n v="531.70999999999992"/>
    <x v="2"/>
  </r>
  <r>
    <n v="832689"/>
    <x v="3"/>
    <x v="3"/>
    <x v="4"/>
    <n v="231"/>
    <x v="581"/>
    <d v="2020-01-03T00:00:00"/>
    <d v="2020-01-06T00:00:00"/>
    <x v="3"/>
    <n v="1170.6199999999999"/>
    <x v="10016"/>
    <n v="280.94999999999993"/>
    <x v="2"/>
  </r>
  <r>
    <n v="791551"/>
    <x v="0"/>
    <x v="2"/>
    <x v="3"/>
    <n v="169"/>
    <x v="580"/>
    <d v="2020-01-03T00:00:00"/>
    <d v="2020-01-07T00:00:00"/>
    <x v="4"/>
    <n v="1016.5"/>
    <x v="10017"/>
    <n v="487.91999999999996"/>
    <x v="2"/>
  </r>
  <r>
    <n v="557461"/>
    <x v="0"/>
    <x v="0"/>
    <x v="0"/>
    <n v="290"/>
    <x v="580"/>
    <d v="2020-01-05T00:00:00"/>
    <d v="2020-01-07T00:00:00"/>
    <x v="5"/>
    <n v="804.08"/>
    <x v="6125"/>
    <n v="192.98000000000002"/>
    <x v="2"/>
  </r>
  <r>
    <n v="435941"/>
    <x v="0"/>
    <x v="3"/>
    <x v="2"/>
    <n v="192"/>
    <x v="581"/>
    <d v="2020-01-05T00:00:00"/>
    <d v="2020-01-06T00:00:00"/>
    <x v="5"/>
    <n v="1558.84"/>
    <x v="10018"/>
    <n v="561.17999999999995"/>
    <x v="2"/>
  </r>
  <r>
    <n v="946567"/>
    <x v="2"/>
    <x v="1"/>
    <x v="2"/>
    <n v="221"/>
    <x v="581"/>
    <d v="2020-01-07T00:00:00"/>
    <d v="2020-01-13T00:00:00"/>
    <x v="4"/>
    <n v="1476.3"/>
    <x v="4881"/>
    <n v="221.44000000000005"/>
    <x v="2"/>
  </r>
  <r>
    <n v="313854"/>
    <x v="1"/>
    <x v="2"/>
    <x v="3"/>
    <n v="80"/>
    <x v="581"/>
    <d v="2020-01-04T00:00:00"/>
    <d v="2020-01-08T00:00:00"/>
    <x v="1"/>
    <n v="1448.75"/>
    <x v="3424"/>
    <n v="391.16000000000008"/>
    <x v="2"/>
  </r>
  <r>
    <n v="477324"/>
    <x v="2"/>
    <x v="1"/>
    <x v="3"/>
    <n v="271"/>
    <x v="582"/>
    <d v="2020-01-04T00:00:00"/>
    <d v="2020-01-05T00:00:00"/>
    <x v="5"/>
    <n v="869.41"/>
    <x v="10019"/>
    <n v="356.45999999999992"/>
    <x v="2"/>
  </r>
  <r>
    <n v="556630"/>
    <x v="3"/>
    <x v="0"/>
    <x v="3"/>
    <n v="94"/>
    <x v="581"/>
    <d v="2020-01-05T00:00:00"/>
    <d v="2020-01-09T00:00:00"/>
    <x v="2"/>
    <n v="801.73"/>
    <x v="10020"/>
    <n v="256.55000000000007"/>
    <x v="2"/>
  </r>
  <r>
    <n v="520980"/>
    <x v="2"/>
    <x v="2"/>
    <x v="3"/>
    <n v="328"/>
    <x v="582"/>
    <d v="2020-01-04T00:00:00"/>
    <d v="2020-01-10T00:00:00"/>
    <x v="5"/>
    <n v="439.57"/>
    <x v="10021"/>
    <n v="153.84999999999997"/>
    <x v="2"/>
  </r>
  <r>
    <n v="213132"/>
    <x v="1"/>
    <x v="3"/>
    <x v="2"/>
    <n v="37"/>
    <x v="581"/>
    <d v="2020-01-05T00:00:00"/>
    <d v="2020-01-10T00:00:00"/>
    <x v="3"/>
    <n v="849.24"/>
    <x v="677"/>
    <n v="76.430000000000064"/>
    <x v="2"/>
  </r>
  <r>
    <n v="448867"/>
    <x v="2"/>
    <x v="1"/>
    <x v="4"/>
    <n v="24"/>
    <x v="581"/>
    <d v="2020-01-06T00:00:00"/>
    <d v="2020-01-12T00:00:00"/>
    <x v="3"/>
    <n v="727.56"/>
    <x v="5350"/>
    <n v="152.78999999999996"/>
    <x v="2"/>
  </r>
  <r>
    <n v="824749"/>
    <x v="0"/>
    <x v="2"/>
    <x v="1"/>
    <n v="219"/>
    <x v="582"/>
    <d v="2020-01-06T00:00:00"/>
    <d v="2020-01-12T00:00:00"/>
    <x v="2"/>
    <n v="1641.59"/>
    <x v="9706"/>
    <n v="787.95999999999992"/>
    <x v="2"/>
  </r>
  <r>
    <n v="459712"/>
    <x v="0"/>
    <x v="2"/>
    <x v="2"/>
    <n v="57"/>
    <x v="583"/>
    <d v="2020-01-07T00:00:00"/>
    <d v="2020-01-12T00:00:00"/>
    <x v="3"/>
    <n v="1937.01"/>
    <x v="10022"/>
    <n v="542.3599999999999"/>
    <x v="2"/>
  </r>
  <r>
    <n v="326892"/>
    <x v="0"/>
    <x v="2"/>
    <x v="1"/>
    <n v="265"/>
    <x v="582"/>
    <d v="2020-01-06T00:00:00"/>
    <d v="2020-01-07T00:00:00"/>
    <x v="2"/>
    <n v="308.58999999999997"/>
    <x v="10023"/>
    <n v="145.03999999999996"/>
    <x v="2"/>
  </r>
  <r>
    <n v="151467"/>
    <x v="0"/>
    <x v="1"/>
    <x v="5"/>
    <n v="90"/>
    <x v="583"/>
    <d v="2020-01-07T00:00:00"/>
    <d v="2020-01-14T00:00:00"/>
    <x v="0"/>
    <n v="251.41"/>
    <x v="2021"/>
    <n v="57.819999999999993"/>
    <x v="2"/>
  </r>
  <r>
    <n v="3327"/>
    <x v="0"/>
    <x v="1"/>
    <x v="2"/>
    <n v="67"/>
    <x v="583"/>
    <d v="2020-01-06T00:00:00"/>
    <d v="2020-01-07T00:00:00"/>
    <x v="0"/>
    <n v="287.82"/>
    <x v="10024"/>
    <n v="83.47"/>
    <x v="2"/>
  </r>
  <r>
    <n v="548484"/>
    <x v="3"/>
    <x v="2"/>
    <x v="3"/>
    <n v="103"/>
    <x v="583"/>
    <d v="2020-01-05T00:00:00"/>
    <d v="2020-01-12T00:00:00"/>
    <x v="1"/>
    <n v="454.17"/>
    <x v="10025"/>
    <n v="190.75"/>
    <x v="2"/>
  </r>
  <r>
    <n v="216130"/>
    <x v="1"/>
    <x v="2"/>
    <x v="0"/>
    <n v="349"/>
    <x v="583"/>
    <d v="2020-01-07T00:00:00"/>
    <d v="2020-01-09T00:00:00"/>
    <x v="1"/>
    <n v="1439.04"/>
    <x v="10026"/>
    <n v="259.02999999999997"/>
    <x v="2"/>
  </r>
  <r>
    <n v="174236"/>
    <x v="0"/>
    <x v="2"/>
    <x v="3"/>
    <n v="358"/>
    <x v="582"/>
    <d v="2020-01-08T00:00:00"/>
    <d v="2020-01-09T00:00:00"/>
    <x v="4"/>
    <n v="1127.9000000000001"/>
    <x v="2225"/>
    <n v="169.18000000000006"/>
    <x v="2"/>
  </r>
  <r>
    <n v="419942"/>
    <x v="0"/>
    <x v="3"/>
    <x v="3"/>
    <n v="359"/>
    <x v="583"/>
    <d v="2020-01-08T00:00:00"/>
    <d v="2020-01-09T00:00:00"/>
    <x v="2"/>
    <n v="1729.28"/>
    <x v="10027"/>
    <n v="639.82999999999993"/>
    <x v="2"/>
  </r>
  <r>
    <n v="220073"/>
    <x v="0"/>
    <x v="2"/>
    <x v="2"/>
    <n v="67"/>
    <x v="584"/>
    <d v="2020-01-06T00:00:00"/>
    <d v="2020-01-11T00:00:00"/>
    <x v="1"/>
    <n v="206.18"/>
    <x v="10028"/>
    <n v="65.980000000000018"/>
    <x v="2"/>
  </r>
  <r>
    <n v="495649"/>
    <x v="0"/>
    <x v="2"/>
    <x v="2"/>
    <n v="229"/>
    <x v="584"/>
    <d v="2020-01-07T00:00:00"/>
    <d v="2020-01-10T00:00:00"/>
    <x v="5"/>
    <n v="1493.35"/>
    <x v="10029"/>
    <n v="462.93999999999983"/>
    <x v="2"/>
  </r>
  <r>
    <n v="846387"/>
    <x v="1"/>
    <x v="1"/>
    <x v="4"/>
    <n v="26"/>
    <x v="584"/>
    <d v="2020-01-07T00:00:00"/>
    <d v="2020-01-13T00:00:00"/>
    <x v="2"/>
    <n v="650.52"/>
    <x v="10030"/>
    <n v="286.22999999999996"/>
    <x v="2"/>
  </r>
  <r>
    <n v="868499"/>
    <x v="1"/>
    <x v="1"/>
    <x v="5"/>
    <n v="224"/>
    <x v="584"/>
    <d v="2020-01-06T00:00:00"/>
    <d v="2020-01-07T00:00:00"/>
    <x v="4"/>
    <n v="953.54"/>
    <x v="10031"/>
    <n v="419.55999999999995"/>
    <x v="2"/>
  </r>
  <r>
    <n v="14806"/>
    <x v="0"/>
    <x v="1"/>
    <x v="3"/>
    <n v="293"/>
    <x v="583"/>
    <d v="2020-01-07T00:00:00"/>
    <d v="2020-01-13T00:00:00"/>
    <x v="4"/>
    <n v="922.9"/>
    <x v="10032"/>
    <n v="267.64"/>
    <x v="2"/>
  </r>
  <r>
    <n v="182248"/>
    <x v="1"/>
    <x v="0"/>
    <x v="2"/>
    <n v="179"/>
    <x v="585"/>
    <d v="2020-01-09T00:00:00"/>
    <d v="2020-01-16T00:00:00"/>
    <x v="5"/>
    <n v="531.20000000000005"/>
    <x v="4270"/>
    <n v="148.74000000000007"/>
    <x v="2"/>
  </r>
  <r>
    <n v="574200"/>
    <x v="2"/>
    <x v="1"/>
    <x v="3"/>
    <n v="218"/>
    <x v="584"/>
    <d v="2020-01-10T00:00:00"/>
    <d v="2020-01-12T00:00:00"/>
    <x v="0"/>
    <n v="1180.1300000000001"/>
    <x v="10033"/>
    <n v="365.84000000000015"/>
    <x v="2"/>
  </r>
  <r>
    <n v="813597"/>
    <x v="0"/>
    <x v="0"/>
    <x v="5"/>
    <n v="345"/>
    <x v="584"/>
    <d v="2020-01-08T00:00:00"/>
    <d v="2020-01-15T00:00:00"/>
    <x v="3"/>
    <n v="1180.55"/>
    <x v="805"/>
    <n v="306.93999999999994"/>
    <x v="2"/>
  </r>
  <r>
    <n v="339333"/>
    <x v="2"/>
    <x v="1"/>
    <x v="3"/>
    <n v="132"/>
    <x v="585"/>
    <d v="2020-01-10T00:00:00"/>
    <d v="2020-01-12T00:00:00"/>
    <x v="2"/>
    <n v="1272.93"/>
    <x v="4925"/>
    <n v="190.94000000000005"/>
    <x v="2"/>
  </r>
  <r>
    <n v="881633"/>
    <x v="0"/>
    <x v="0"/>
    <x v="0"/>
    <n v="151"/>
    <x v="584"/>
    <d v="2020-01-09T00:00:00"/>
    <d v="2020-01-10T00:00:00"/>
    <x v="2"/>
    <n v="480.91"/>
    <x v="4154"/>
    <n v="163.51000000000005"/>
    <x v="2"/>
  </r>
  <r>
    <n v="711532"/>
    <x v="0"/>
    <x v="2"/>
    <x v="3"/>
    <n v="96"/>
    <x v="584"/>
    <d v="2020-01-09T00:00:00"/>
    <d v="2020-01-14T00:00:00"/>
    <x v="1"/>
    <n v="1063.55"/>
    <x v="10034"/>
    <n v="319.05999999999995"/>
    <x v="2"/>
  </r>
  <r>
    <n v="289419"/>
    <x v="1"/>
    <x v="3"/>
    <x v="0"/>
    <n v="326"/>
    <x v="584"/>
    <d v="2020-01-08T00:00:00"/>
    <d v="2020-01-14T00:00:00"/>
    <x v="1"/>
    <n v="1063.55"/>
    <x v="8121"/>
    <n v="457.32999999999993"/>
    <x v="2"/>
  </r>
  <r>
    <n v="987028"/>
    <x v="2"/>
    <x v="1"/>
    <x v="4"/>
    <n v="333"/>
    <x v="584"/>
    <d v="2020-01-09T00:00:00"/>
    <d v="2020-01-14T00:00:00"/>
    <x v="2"/>
    <n v="449.24"/>
    <x v="8491"/>
    <n v="103.32999999999998"/>
    <x v="2"/>
  </r>
  <r>
    <n v="437937"/>
    <x v="0"/>
    <x v="0"/>
    <x v="4"/>
    <n v="304"/>
    <x v="585"/>
    <d v="2020-01-08T00:00:00"/>
    <d v="2020-01-10T00:00:00"/>
    <x v="5"/>
    <n v="1574.34"/>
    <x v="10035"/>
    <n v="110.19999999999982"/>
    <x v="2"/>
  </r>
  <r>
    <n v="583414"/>
    <x v="0"/>
    <x v="3"/>
    <x v="4"/>
    <n v="26"/>
    <x v="584"/>
    <d v="2020-01-07T00:00:00"/>
    <d v="2020-01-11T00:00:00"/>
    <x v="5"/>
    <n v="949.16"/>
    <x v="4958"/>
    <n v="256.27"/>
    <x v="2"/>
  </r>
  <r>
    <n v="509378"/>
    <x v="2"/>
    <x v="3"/>
    <x v="1"/>
    <n v="192"/>
    <x v="585"/>
    <d v="2020-01-09T00:00:00"/>
    <d v="2020-01-14T00:00:00"/>
    <x v="5"/>
    <n v="476.41"/>
    <x v="10036"/>
    <n v="71.460000000000036"/>
    <x v="2"/>
  </r>
  <r>
    <n v="659153"/>
    <x v="0"/>
    <x v="3"/>
    <x v="5"/>
    <n v="22"/>
    <x v="585"/>
    <d v="2020-01-08T00:00:00"/>
    <d v="2020-01-10T00:00:00"/>
    <x v="2"/>
    <n v="1071.03"/>
    <x v="10037"/>
    <n v="460.53999999999996"/>
    <x v="2"/>
  </r>
  <r>
    <n v="188551"/>
    <x v="1"/>
    <x v="1"/>
    <x v="3"/>
    <n v="166"/>
    <x v="586"/>
    <d v="2020-01-09T00:00:00"/>
    <d v="2020-01-10T00:00:00"/>
    <x v="5"/>
    <n v="1874.46"/>
    <x v="10038"/>
    <n v="843.51"/>
    <x v="2"/>
  </r>
  <r>
    <n v="653705"/>
    <x v="0"/>
    <x v="3"/>
    <x v="2"/>
    <n v="73"/>
    <x v="586"/>
    <d v="2020-01-09T00:00:00"/>
    <d v="2020-01-10T00:00:00"/>
    <x v="2"/>
    <n v="1717.61"/>
    <x v="10039"/>
    <n v="206.1099999999999"/>
    <x v="2"/>
  </r>
  <r>
    <n v="508581"/>
    <x v="0"/>
    <x v="0"/>
    <x v="5"/>
    <n v="139"/>
    <x v="586"/>
    <d v="2020-01-10T00:00:00"/>
    <d v="2020-01-11T00:00:00"/>
    <x v="1"/>
    <n v="945.49"/>
    <x v="2372"/>
    <n v="226.91999999999996"/>
    <x v="2"/>
  </r>
  <r>
    <n v="122310"/>
    <x v="2"/>
    <x v="0"/>
    <x v="1"/>
    <n v="9"/>
    <x v="586"/>
    <d v="2020-01-09T00:00:00"/>
    <d v="2020-01-15T00:00:00"/>
    <x v="5"/>
    <n v="1227.48"/>
    <x v="10040"/>
    <n v="454.17000000000007"/>
    <x v="2"/>
  </r>
  <r>
    <n v="971539"/>
    <x v="3"/>
    <x v="3"/>
    <x v="1"/>
    <n v="83"/>
    <x v="585"/>
    <d v="2020-01-09T00:00:00"/>
    <d v="2020-01-14T00:00:00"/>
    <x v="5"/>
    <n v="1687.06"/>
    <x v="7260"/>
    <n v="168.71000000000004"/>
    <x v="2"/>
  </r>
  <r>
    <n v="51751"/>
    <x v="2"/>
    <x v="1"/>
    <x v="3"/>
    <n v="51"/>
    <x v="586"/>
    <d v="2020-01-11T00:00:00"/>
    <d v="2020-01-15T00:00:00"/>
    <x v="1"/>
    <n v="1300.6199999999999"/>
    <x v="10041"/>
    <n v="195.08999999999992"/>
    <x v="2"/>
  </r>
  <r>
    <n v="941147"/>
    <x v="3"/>
    <x v="0"/>
    <x v="2"/>
    <n v="13"/>
    <x v="585"/>
    <d v="2020-01-10T00:00:00"/>
    <d v="2020-01-16T00:00:00"/>
    <x v="5"/>
    <n v="1965.44"/>
    <x v="10042"/>
    <n v="216.20000000000005"/>
    <x v="2"/>
  </r>
  <r>
    <n v="910552"/>
    <x v="0"/>
    <x v="0"/>
    <x v="5"/>
    <n v="317"/>
    <x v="585"/>
    <d v="2020-01-08T00:00:00"/>
    <d v="2020-01-10T00:00:00"/>
    <x v="3"/>
    <n v="1127.9000000000001"/>
    <x v="10043"/>
    <n v="338.37000000000012"/>
    <x v="2"/>
  </r>
  <r>
    <n v="272007"/>
    <x v="3"/>
    <x v="2"/>
    <x v="3"/>
    <n v="189"/>
    <x v="586"/>
    <d v="2020-01-08T00:00:00"/>
    <d v="2020-01-11T00:00:00"/>
    <x v="3"/>
    <n v="959.54"/>
    <x v="5127"/>
    <n v="239.88"/>
    <x v="2"/>
  </r>
  <r>
    <n v="156859"/>
    <x v="0"/>
    <x v="2"/>
    <x v="3"/>
    <n v="34"/>
    <x v="585"/>
    <d v="2020-01-10T00:00:00"/>
    <d v="2020-01-15T00:00:00"/>
    <x v="1"/>
    <n v="611.20000000000005"/>
    <x v="10044"/>
    <n v="146.69000000000005"/>
    <x v="2"/>
  </r>
  <r>
    <n v="914106"/>
    <x v="0"/>
    <x v="0"/>
    <x v="2"/>
    <n v="351"/>
    <x v="587"/>
    <d v="2020-01-09T00:00:00"/>
    <d v="2020-01-13T00:00:00"/>
    <x v="1"/>
    <n v="300.74"/>
    <x v="10045"/>
    <n v="18.04000000000002"/>
    <x v="2"/>
  </r>
  <r>
    <n v="608778"/>
    <x v="0"/>
    <x v="0"/>
    <x v="4"/>
    <n v="6"/>
    <x v="587"/>
    <d v="2020-01-09T00:00:00"/>
    <d v="2020-01-11T00:00:00"/>
    <x v="4"/>
    <n v="285.2"/>
    <x v="8500"/>
    <n v="62.739999999999981"/>
    <x v="2"/>
  </r>
  <r>
    <n v="393135"/>
    <x v="0"/>
    <x v="1"/>
    <x v="5"/>
    <n v="212"/>
    <x v="586"/>
    <d v="2020-01-09T00:00:00"/>
    <d v="2020-01-10T00:00:00"/>
    <x v="3"/>
    <n v="204.94"/>
    <x v="10046"/>
    <n v="16.400000000000006"/>
    <x v="2"/>
  </r>
  <r>
    <n v="834235"/>
    <x v="2"/>
    <x v="1"/>
    <x v="0"/>
    <n v="223"/>
    <x v="587"/>
    <d v="2020-01-12T00:00:00"/>
    <d v="2020-01-15T00:00:00"/>
    <x v="5"/>
    <n v="1536.62"/>
    <x v="10047"/>
    <n v="245.8599999999999"/>
    <x v="2"/>
  </r>
  <r>
    <n v="119998"/>
    <x v="0"/>
    <x v="3"/>
    <x v="5"/>
    <n v="202"/>
    <x v="587"/>
    <d v="2020-01-12T00:00:00"/>
    <d v="2020-01-16T00:00:00"/>
    <x v="3"/>
    <n v="1698.44"/>
    <x v="10048"/>
    <n v="798.2700000000001"/>
    <x v="2"/>
  </r>
  <r>
    <n v="930744"/>
    <x v="0"/>
    <x v="2"/>
    <x v="0"/>
    <n v="19"/>
    <x v="587"/>
    <d v="2020-01-09T00:00:00"/>
    <d v="2020-01-16T00:00:00"/>
    <x v="0"/>
    <n v="1462.22"/>
    <x v="10049"/>
    <n v="190.08999999999992"/>
    <x v="2"/>
  </r>
  <r>
    <n v="236488"/>
    <x v="0"/>
    <x v="1"/>
    <x v="5"/>
    <n v="93"/>
    <x v="587"/>
    <d v="2020-01-09T00:00:00"/>
    <d v="2020-01-16T00:00:00"/>
    <x v="5"/>
    <n v="1204.48"/>
    <x v="7581"/>
    <n v="180.67000000000007"/>
    <x v="2"/>
  </r>
  <r>
    <n v="791466"/>
    <x v="0"/>
    <x v="0"/>
    <x v="0"/>
    <n v="175"/>
    <x v="587"/>
    <d v="2020-01-12T00:00:00"/>
    <d v="2020-01-17T00:00:00"/>
    <x v="0"/>
    <n v="1063.1500000000001"/>
    <x v="10050"/>
    <n v="95.680000000000064"/>
    <x v="2"/>
  </r>
  <r>
    <n v="292792"/>
    <x v="0"/>
    <x v="0"/>
    <x v="0"/>
    <n v="189"/>
    <x v="587"/>
    <d v="2020-01-09T00:00:00"/>
    <d v="2020-01-11T00:00:00"/>
    <x v="3"/>
    <n v="378.7"/>
    <x v="2643"/>
    <n v="140.11999999999998"/>
    <x v="2"/>
  </r>
  <r>
    <n v="10656"/>
    <x v="0"/>
    <x v="0"/>
    <x v="2"/>
    <n v="257"/>
    <x v="586"/>
    <d v="2020-01-09T00:00:00"/>
    <d v="2020-01-14T00:00:00"/>
    <x v="4"/>
    <n v="1469.35"/>
    <x v="10051"/>
    <n v="279.17999999999984"/>
    <x v="2"/>
  </r>
  <r>
    <n v="553071"/>
    <x v="0"/>
    <x v="3"/>
    <x v="0"/>
    <n v="339"/>
    <x v="587"/>
    <d v="2020-01-12T00:00:00"/>
    <d v="2020-01-13T00:00:00"/>
    <x v="5"/>
    <n v="1945.43"/>
    <x v="5428"/>
    <n v="350.18000000000006"/>
    <x v="2"/>
  </r>
  <r>
    <n v="285831"/>
    <x v="0"/>
    <x v="3"/>
    <x v="5"/>
    <n v="318"/>
    <x v="586"/>
    <d v="2020-01-11T00:00:00"/>
    <d v="2020-01-13T00:00:00"/>
    <x v="0"/>
    <n v="1810.25"/>
    <x v="10052"/>
    <n v="126.72000000000003"/>
    <x v="2"/>
  </r>
  <r>
    <n v="892186"/>
    <x v="0"/>
    <x v="1"/>
    <x v="4"/>
    <n v="149"/>
    <x v="586"/>
    <d v="2020-01-11T00:00:00"/>
    <d v="2020-01-14T00:00:00"/>
    <x v="5"/>
    <n v="385.78"/>
    <x v="10053"/>
    <n v="104.15999999999997"/>
    <x v="2"/>
  </r>
  <r>
    <n v="929551"/>
    <x v="1"/>
    <x v="0"/>
    <x v="1"/>
    <n v="40"/>
    <x v="588"/>
    <d v="2020-01-10T00:00:00"/>
    <d v="2020-01-13T00:00:00"/>
    <x v="0"/>
    <n v="418.85"/>
    <x v="10054"/>
    <n v="188.48000000000002"/>
    <x v="2"/>
  </r>
  <r>
    <n v="427211"/>
    <x v="1"/>
    <x v="3"/>
    <x v="5"/>
    <n v="261"/>
    <x v="588"/>
    <d v="2020-01-13T00:00:00"/>
    <d v="2020-01-14T00:00:00"/>
    <x v="5"/>
    <n v="304.19"/>
    <x v="4590"/>
    <n v="45.629999999999995"/>
    <x v="2"/>
  </r>
  <r>
    <n v="423223"/>
    <x v="0"/>
    <x v="2"/>
    <x v="3"/>
    <n v="262"/>
    <x v="588"/>
    <d v="2020-01-13T00:00:00"/>
    <d v="2020-01-20T00:00:00"/>
    <x v="4"/>
    <n v="210.29"/>
    <x v="10055"/>
    <n v="86.22"/>
    <x v="2"/>
  </r>
  <r>
    <n v="267134"/>
    <x v="3"/>
    <x v="3"/>
    <x v="5"/>
    <n v="171"/>
    <x v="588"/>
    <d v="2020-01-12T00:00:00"/>
    <d v="2020-01-16T00:00:00"/>
    <x v="2"/>
    <n v="1681.55"/>
    <x v="10056"/>
    <n v="554.90999999999985"/>
    <x v="2"/>
  </r>
  <r>
    <n v="205371"/>
    <x v="1"/>
    <x v="2"/>
    <x v="1"/>
    <n v="131"/>
    <x v="587"/>
    <d v="2020-01-13T00:00:00"/>
    <d v="2020-01-17T00:00:00"/>
    <x v="5"/>
    <n v="350.84"/>
    <x v="10057"/>
    <n v="42.099999999999966"/>
    <x v="2"/>
  </r>
  <r>
    <n v="215186"/>
    <x v="1"/>
    <x v="3"/>
    <x v="3"/>
    <n v="344"/>
    <x v="588"/>
    <d v="2020-01-10T00:00:00"/>
    <d v="2020-01-11T00:00:00"/>
    <x v="4"/>
    <n v="361.88"/>
    <x v="10058"/>
    <n v="21.70999999999998"/>
    <x v="2"/>
  </r>
  <r>
    <n v="885752"/>
    <x v="1"/>
    <x v="1"/>
    <x v="4"/>
    <n v="138"/>
    <x v="588"/>
    <d v="2020-01-10T00:00:00"/>
    <d v="2020-01-17T00:00:00"/>
    <x v="3"/>
    <n v="829.19"/>
    <x v="10059"/>
    <n v="290.22000000000003"/>
    <x v="2"/>
  </r>
  <r>
    <n v="385697"/>
    <x v="0"/>
    <x v="0"/>
    <x v="2"/>
    <n v="259"/>
    <x v="587"/>
    <d v="2020-01-13T00:00:00"/>
    <d v="2020-01-18T00:00:00"/>
    <x v="0"/>
    <n v="1000.25"/>
    <x v="406"/>
    <n v="380.09000000000003"/>
    <x v="2"/>
  </r>
  <r>
    <n v="760128"/>
    <x v="3"/>
    <x v="0"/>
    <x v="3"/>
    <n v="82"/>
    <x v="587"/>
    <d v="2020-01-12T00:00:00"/>
    <d v="2020-01-13T00:00:00"/>
    <x v="3"/>
    <n v="598.29999999999995"/>
    <x v="10060"/>
    <n v="215.38999999999993"/>
    <x v="2"/>
  </r>
  <r>
    <n v="505684"/>
    <x v="2"/>
    <x v="3"/>
    <x v="0"/>
    <n v="303"/>
    <x v="587"/>
    <d v="2020-01-11T00:00:00"/>
    <d v="2020-01-13T00:00:00"/>
    <x v="0"/>
    <n v="1415.84"/>
    <x v="9292"/>
    <n v="99.1099999999999"/>
    <x v="2"/>
  </r>
  <r>
    <n v="795846"/>
    <x v="0"/>
    <x v="3"/>
    <x v="2"/>
    <n v="183"/>
    <x v="589"/>
    <d v="2020-01-12T00:00:00"/>
    <d v="2020-01-17T00:00:00"/>
    <x v="5"/>
    <n v="1729.28"/>
    <x v="4286"/>
    <n v="570.66000000000008"/>
    <x v="2"/>
  </r>
  <r>
    <n v="641573"/>
    <x v="2"/>
    <x v="3"/>
    <x v="2"/>
    <n v="85"/>
    <x v="589"/>
    <d v="2020-01-12T00:00:00"/>
    <d v="2020-01-15T00:00:00"/>
    <x v="4"/>
    <n v="1999.4"/>
    <x v="10061"/>
    <n v="619.81000000000017"/>
    <x v="2"/>
  </r>
  <r>
    <n v="922206"/>
    <x v="1"/>
    <x v="0"/>
    <x v="2"/>
    <n v="76"/>
    <x v="588"/>
    <d v="2020-01-13T00:00:00"/>
    <d v="2020-01-14T00:00:00"/>
    <x v="5"/>
    <n v="480.97"/>
    <x v="10062"/>
    <n v="52.910000000000025"/>
    <x v="2"/>
  </r>
  <r>
    <n v="437285"/>
    <x v="0"/>
    <x v="0"/>
    <x v="1"/>
    <n v="163"/>
    <x v="588"/>
    <d v="2020-01-14T00:00:00"/>
    <d v="2020-01-18T00:00:00"/>
    <x v="4"/>
    <n v="1431.63"/>
    <x v="10063"/>
    <n v="128.85000000000014"/>
    <x v="2"/>
  </r>
  <r>
    <n v="178797"/>
    <x v="0"/>
    <x v="3"/>
    <x v="3"/>
    <n v="66"/>
    <x v="588"/>
    <d v="2020-01-14T00:00:00"/>
    <d v="2020-01-17T00:00:00"/>
    <x v="5"/>
    <n v="1747.9"/>
    <x v="10064"/>
    <n v="314.62000000000012"/>
    <x v="2"/>
  </r>
  <r>
    <n v="980071"/>
    <x v="0"/>
    <x v="3"/>
    <x v="4"/>
    <n v="301"/>
    <x v="589"/>
    <d v="2020-01-13T00:00:00"/>
    <d v="2020-01-20T00:00:00"/>
    <x v="1"/>
    <n v="824.18"/>
    <x v="10065"/>
    <n v="206.03999999999996"/>
    <x v="2"/>
  </r>
  <r>
    <n v="745820"/>
    <x v="0"/>
    <x v="0"/>
    <x v="5"/>
    <n v="289"/>
    <x v="588"/>
    <d v="2020-01-14T00:00:00"/>
    <d v="2020-01-21T00:00:00"/>
    <x v="1"/>
    <n v="601.59"/>
    <x v="10066"/>
    <n v="264.70000000000005"/>
    <x v="2"/>
  </r>
  <r>
    <n v="18736"/>
    <x v="0"/>
    <x v="0"/>
    <x v="1"/>
    <n v="339"/>
    <x v="588"/>
    <d v="2020-01-14T00:00:00"/>
    <d v="2020-01-17T00:00:00"/>
    <x v="5"/>
    <n v="649.05999999999995"/>
    <x v="10067"/>
    <n v="266.10999999999996"/>
    <x v="2"/>
  </r>
  <r>
    <n v="102577"/>
    <x v="3"/>
    <x v="0"/>
    <x v="5"/>
    <n v="128"/>
    <x v="588"/>
    <d v="2020-01-12T00:00:00"/>
    <d v="2020-01-19T00:00:00"/>
    <x v="2"/>
    <n v="1468.29"/>
    <x v="9967"/>
    <n v="513.9"/>
    <x v="2"/>
  </r>
  <r>
    <n v="95949"/>
    <x v="2"/>
    <x v="1"/>
    <x v="0"/>
    <n v="276"/>
    <x v="589"/>
    <d v="2020-01-13T00:00:00"/>
    <d v="2020-01-17T00:00:00"/>
    <x v="0"/>
    <n v="168.18"/>
    <x v="1177"/>
    <n v="65.59"/>
    <x v="2"/>
  </r>
  <r>
    <n v="762099"/>
    <x v="3"/>
    <x v="0"/>
    <x v="3"/>
    <n v="343"/>
    <x v="590"/>
    <d v="2020-01-12T00:00:00"/>
    <d v="2020-01-13T00:00:00"/>
    <x v="2"/>
    <n v="271.97000000000003"/>
    <x v="4188"/>
    <n v="106.07000000000002"/>
    <x v="2"/>
  </r>
  <r>
    <n v="595811"/>
    <x v="3"/>
    <x v="3"/>
    <x v="1"/>
    <n v="330"/>
    <x v="589"/>
    <d v="2020-01-14T00:00:00"/>
    <d v="2020-01-20T00:00:00"/>
    <x v="3"/>
    <n v="1790.29"/>
    <x v="10068"/>
    <n v="358.05999999999995"/>
    <x v="2"/>
  </r>
  <r>
    <n v="844525"/>
    <x v="0"/>
    <x v="0"/>
    <x v="3"/>
    <n v="149"/>
    <x v="589"/>
    <d v="2020-01-13T00:00:00"/>
    <d v="2020-01-18T00:00:00"/>
    <x v="2"/>
    <n v="493.59"/>
    <x v="10069"/>
    <n v="236.91999999999996"/>
    <x v="2"/>
  </r>
  <r>
    <n v="487150"/>
    <x v="1"/>
    <x v="1"/>
    <x v="4"/>
    <n v="324"/>
    <x v="590"/>
    <d v="2020-01-13T00:00:00"/>
    <d v="2020-01-15T00:00:00"/>
    <x v="4"/>
    <n v="1922.06"/>
    <x v="10070"/>
    <n v="884.14999999999986"/>
    <x v="2"/>
  </r>
  <r>
    <n v="499393"/>
    <x v="3"/>
    <x v="3"/>
    <x v="0"/>
    <n v="327"/>
    <x v="589"/>
    <d v="2020-01-15T00:00:00"/>
    <d v="2020-01-19T00:00:00"/>
    <x v="1"/>
    <n v="1371.79"/>
    <x v="10071"/>
    <n v="370.38"/>
    <x v="2"/>
  </r>
  <r>
    <n v="322389"/>
    <x v="0"/>
    <x v="3"/>
    <x v="3"/>
    <n v="81"/>
    <x v="589"/>
    <d v="2020-01-13T00:00:00"/>
    <d v="2020-01-17T00:00:00"/>
    <x v="4"/>
    <n v="363.21"/>
    <x v="10072"/>
    <n v="43.589999999999975"/>
    <x v="2"/>
  </r>
  <r>
    <n v="492287"/>
    <x v="0"/>
    <x v="0"/>
    <x v="5"/>
    <n v="42"/>
    <x v="589"/>
    <d v="2020-01-13T00:00:00"/>
    <d v="2020-01-14T00:00:00"/>
    <x v="1"/>
    <n v="922.64"/>
    <x v="10073"/>
    <n v="138.39999999999998"/>
    <x v="2"/>
  </r>
  <r>
    <n v="908679"/>
    <x v="1"/>
    <x v="2"/>
    <x v="0"/>
    <n v="360"/>
    <x v="589"/>
    <d v="2020-01-15T00:00:00"/>
    <d v="2020-01-16T00:00:00"/>
    <x v="1"/>
    <n v="1945.72"/>
    <x v="230"/>
    <n v="194.56999999999994"/>
    <x v="2"/>
  </r>
  <r>
    <n v="368386"/>
    <x v="0"/>
    <x v="2"/>
    <x v="3"/>
    <n v="63"/>
    <x v="590"/>
    <d v="2020-01-15T00:00:00"/>
    <d v="2020-01-18T00:00:00"/>
    <x v="3"/>
    <n v="1787.73"/>
    <x v="10074"/>
    <n v="804.48"/>
    <x v="2"/>
  </r>
  <r>
    <n v="894418"/>
    <x v="2"/>
    <x v="0"/>
    <x v="2"/>
    <n v="331"/>
    <x v="590"/>
    <d v="2020-01-14T00:00:00"/>
    <d v="2020-01-20T00:00:00"/>
    <x v="1"/>
    <n v="1344.24"/>
    <x v="7020"/>
    <n v="483.93000000000006"/>
    <x v="2"/>
  </r>
  <r>
    <n v="396867"/>
    <x v="0"/>
    <x v="0"/>
    <x v="1"/>
    <n v="274"/>
    <x v="589"/>
    <d v="2020-01-12T00:00:00"/>
    <d v="2020-01-13T00:00:00"/>
    <x v="2"/>
    <n v="859.45"/>
    <x v="10075"/>
    <n v="378.16"/>
    <x v="2"/>
  </r>
  <r>
    <n v="752937"/>
    <x v="0"/>
    <x v="2"/>
    <x v="5"/>
    <n v="109"/>
    <x v="590"/>
    <d v="2020-01-15T00:00:00"/>
    <d v="2020-01-17T00:00:00"/>
    <x v="4"/>
    <n v="665.08"/>
    <x v="9099"/>
    <n v="206.17000000000002"/>
    <x v="2"/>
  </r>
  <r>
    <n v="780448"/>
    <x v="0"/>
    <x v="2"/>
    <x v="0"/>
    <n v="307"/>
    <x v="591"/>
    <d v="2020-01-13T00:00:00"/>
    <d v="2020-01-16T00:00:00"/>
    <x v="5"/>
    <n v="610.71"/>
    <x v="10076"/>
    <n v="213.75000000000006"/>
    <x v="2"/>
  </r>
  <r>
    <n v="229712"/>
    <x v="3"/>
    <x v="0"/>
    <x v="5"/>
    <n v="120"/>
    <x v="590"/>
    <d v="2020-01-13T00:00:00"/>
    <d v="2020-01-19T00:00:00"/>
    <x v="3"/>
    <n v="445.81"/>
    <x v="1531"/>
    <n v="133.74"/>
    <x v="2"/>
  </r>
  <r>
    <n v="725119"/>
    <x v="0"/>
    <x v="3"/>
    <x v="5"/>
    <n v="172"/>
    <x v="590"/>
    <d v="2020-01-14T00:00:00"/>
    <d v="2020-01-15T00:00:00"/>
    <x v="4"/>
    <n v="1181.57"/>
    <x v="10077"/>
    <n v="460.80999999999995"/>
    <x v="2"/>
  </r>
  <r>
    <n v="132328"/>
    <x v="1"/>
    <x v="2"/>
    <x v="5"/>
    <n v="145"/>
    <x v="591"/>
    <d v="2020-01-13T00:00:00"/>
    <d v="2020-01-20T00:00:00"/>
    <x v="5"/>
    <n v="1507.06"/>
    <x v="7077"/>
    <n v="361.69000000000005"/>
    <x v="2"/>
  </r>
  <r>
    <n v="963832"/>
    <x v="0"/>
    <x v="0"/>
    <x v="0"/>
    <n v="2"/>
    <x v="590"/>
    <d v="2020-01-15T00:00:00"/>
    <d v="2020-01-18T00:00:00"/>
    <x v="1"/>
    <n v="829.19"/>
    <x v="6175"/>
    <n v="339.97"/>
    <x v="2"/>
  </r>
  <r>
    <n v="794577"/>
    <x v="1"/>
    <x v="1"/>
    <x v="4"/>
    <n v="256"/>
    <x v="590"/>
    <d v="2020-01-15T00:00:00"/>
    <d v="2020-01-19T00:00:00"/>
    <x v="2"/>
    <n v="1358.64"/>
    <x v="5892"/>
    <n v="190.21000000000004"/>
    <x v="2"/>
  </r>
  <r>
    <n v="30895"/>
    <x v="2"/>
    <x v="0"/>
    <x v="3"/>
    <n v="361"/>
    <x v="590"/>
    <d v="2020-01-15T00:00:00"/>
    <d v="2020-01-17T00:00:00"/>
    <x v="5"/>
    <n v="1291.07"/>
    <x v="10078"/>
    <n v="309.8599999999999"/>
    <x v="2"/>
  </r>
  <r>
    <n v="470014"/>
    <x v="1"/>
    <x v="1"/>
    <x v="4"/>
    <n v="84"/>
    <x v="591"/>
    <d v="2020-01-16T00:00:00"/>
    <d v="2020-01-22T00:00:00"/>
    <x v="4"/>
    <n v="1651.92"/>
    <x v="10079"/>
    <n v="264.31000000000017"/>
    <x v="2"/>
  </r>
  <r>
    <n v="463335"/>
    <x v="0"/>
    <x v="0"/>
    <x v="2"/>
    <n v="228"/>
    <x v="591"/>
    <d v="2020-01-16T00:00:00"/>
    <d v="2020-01-21T00:00:00"/>
    <x v="4"/>
    <n v="926.93"/>
    <x v="6710"/>
    <n v="222.45999999999992"/>
    <x v="2"/>
  </r>
  <r>
    <n v="267954"/>
    <x v="0"/>
    <x v="0"/>
    <x v="2"/>
    <n v="272"/>
    <x v="590"/>
    <d v="2020-01-15T00:00:00"/>
    <d v="2020-01-22T00:00:00"/>
    <x v="5"/>
    <n v="1965.44"/>
    <x v="10080"/>
    <n v="727.21"/>
    <x v="2"/>
  </r>
  <r>
    <n v="574835"/>
    <x v="0"/>
    <x v="1"/>
    <x v="4"/>
    <n v="154"/>
    <x v="591"/>
    <d v="2020-01-14T00:00:00"/>
    <d v="2020-01-20T00:00:00"/>
    <x v="5"/>
    <n v="1541.3"/>
    <x v="1990"/>
    <n v="647.34999999999991"/>
    <x v="2"/>
  </r>
  <r>
    <n v="455692"/>
    <x v="0"/>
    <x v="3"/>
    <x v="0"/>
    <n v="174"/>
    <x v="590"/>
    <d v="2020-01-15T00:00:00"/>
    <d v="2020-01-21T00:00:00"/>
    <x v="5"/>
    <n v="465.47"/>
    <x v="7300"/>
    <n v="153.61000000000001"/>
    <x v="2"/>
  </r>
  <r>
    <n v="892229"/>
    <x v="2"/>
    <x v="1"/>
    <x v="5"/>
    <n v="174"/>
    <x v="590"/>
    <d v="2020-01-14T00:00:00"/>
    <d v="2020-01-18T00:00:00"/>
    <x v="3"/>
    <n v="403.07"/>
    <x v="10081"/>
    <n v="185.41"/>
    <x v="2"/>
  </r>
  <r>
    <n v="680391"/>
    <x v="0"/>
    <x v="2"/>
    <x v="5"/>
    <n v="243"/>
    <x v="591"/>
    <d v="2020-01-14T00:00:00"/>
    <d v="2020-01-21T00:00:00"/>
    <x v="0"/>
    <n v="170.94"/>
    <x v="10082"/>
    <n v="35.900000000000006"/>
    <x v="2"/>
  </r>
  <r>
    <n v="5756"/>
    <x v="1"/>
    <x v="2"/>
    <x v="2"/>
    <n v="173"/>
    <x v="592"/>
    <d v="2020-01-15T00:00:00"/>
    <d v="2020-01-22T00:00:00"/>
    <x v="4"/>
    <n v="782.76"/>
    <x v="10083"/>
    <n v="266.14"/>
    <x v="2"/>
  </r>
  <r>
    <n v="569223"/>
    <x v="3"/>
    <x v="2"/>
    <x v="2"/>
    <n v="39"/>
    <x v="592"/>
    <d v="2020-01-17T00:00:00"/>
    <d v="2020-01-21T00:00:00"/>
    <x v="2"/>
    <n v="201.52"/>
    <x v="10084"/>
    <n v="72.550000000000011"/>
    <x v="2"/>
  </r>
  <r>
    <n v="756579"/>
    <x v="1"/>
    <x v="2"/>
    <x v="5"/>
    <n v="166"/>
    <x v="592"/>
    <d v="2020-01-15T00:00:00"/>
    <d v="2020-01-20T00:00:00"/>
    <x v="2"/>
    <n v="1458.15"/>
    <x v="3172"/>
    <n v="349.96000000000004"/>
    <x v="2"/>
  </r>
  <r>
    <n v="644162"/>
    <x v="1"/>
    <x v="1"/>
    <x v="0"/>
    <n v="128"/>
    <x v="591"/>
    <d v="2020-01-15T00:00:00"/>
    <d v="2020-01-19T00:00:00"/>
    <x v="5"/>
    <n v="702.16"/>
    <x v="10085"/>
    <n v="42.129999999999995"/>
    <x v="2"/>
  </r>
  <r>
    <n v="223087"/>
    <x v="2"/>
    <x v="0"/>
    <x v="0"/>
    <n v="292"/>
    <x v="591"/>
    <d v="2020-01-17T00:00:00"/>
    <d v="2020-01-22T00:00:00"/>
    <x v="4"/>
    <n v="1358.64"/>
    <x v="10086"/>
    <n v="380.42000000000007"/>
    <x v="2"/>
  </r>
  <r>
    <n v="884723"/>
    <x v="1"/>
    <x v="0"/>
    <x v="4"/>
    <n v="83"/>
    <x v="592"/>
    <d v="2020-01-14T00:00:00"/>
    <d v="2020-01-15T00:00:00"/>
    <x v="5"/>
    <n v="869.41"/>
    <x v="1165"/>
    <n v="243.42999999999995"/>
    <x v="2"/>
  </r>
  <r>
    <n v="838081"/>
    <x v="0"/>
    <x v="1"/>
    <x v="3"/>
    <n v="26"/>
    <x v="592"/>
    <d v="2020-01-15T00:00:00"/>
    <d v="2020-01-17T00:00:00"/>
    <x v="1"/>
    <n v="1607.9"/>
    <x v="10087"/>
    <n v="289.42000000000007"/>
    <x v="2"/>
  </r>
  <r>
    <n v="703531"/>
    <x v="1"/>
    <x v="2"/>
    <x v="5"/>
    <n v="302"/>
    <x v="592"/>
    <d v="2020-01-17T00:00:00"/>
    <d v="2020-01-24T00:00:00"/>
    <x v="5"/>
    <n v="1842.75"/>
    <x v="10088"/>
    <n v="239.55999999999995"/>
    <x v="2"/>
  </r>
  <r>
    <n v="295909"/>
    <x v="3"/>
    <x v="3"/>
    <x v="5"/>
    <n v="237"/>
    <x v="592"/>
    <d v="2020-01-16T00:00:00"/>
    <d v="2020-01-20T00:00:00"/>
    <x v="3"/>
    <n v="1601.77"/>
    <x v="10089"/>
    <n v="192.21000000000004"/>
    <x v="2"/>
  </r>
  <r>
    <n v="377395"/>
    <x v="0"/>
    <x v="1"/>
    <x v="3"/>
    <n v="49"/>
    <x v="592"/>
    <d v="2020-01-14T00:00:00"/>
    <d v="2020-01-18T00:00:00"/>
    <x v="0"/>
    <n v="1817.41"/>
    <x v="10090"/>
    <n v="218.09000000000015"/>
    <x v="2"/>
  </r>
  <r>
    <n v="18869"/>
    <x v="0"/>
    <x v="2"/>
    <x v="3"/>
    <n v="85"/>
    <x v="592"/>
    <d v="2020-01-17T00:00:00"/>
    <d v="2020-01-22T00:00:00"/>
    <x v="1"/>
    <n v="1202.57"/>
    <x v="9000"/>
    <n v="120.25999999999999"/>
    <x v="2"/>
  </r>
  <r>
    <n v="726175"/>
    <x v="1"/>
    <x v="3"/>
    <x v="4"/>
    <n v="343"/>
    <x v="591"/>
    <d v="2020-01-15T00:00:00"/>
    <d v="2020-01-22T00:00:00"/>
    <x v="2"/>
    <n v="479.79"/>
    <x v="9368"/>
    <n v="67.170000000000016"/>
    <x v="2"/>
  </r>
  <r>
    <n v="140191"/>
    <x v="1"/>
    <x v="1"/>
    <x v="4"/>
    <n v="280"/>
    <x v="593"/>
    <d v="2020-01-16T00:00:00"/>
    <d v="2020-01-18T00:00:00"/>
    <x v="4"/>
    <n v="192.81"/>
    <x v="4547"/>
    <n v="28.920000000000016"/>
    <x v="2"/>
  </r>
  <r>
    <n v="187861"/>
    <x v="0"/>
    <x v="1"/>
    <x v="1"/>
    <n v="244"/>
    <x v="593"/>
    <d v="2020-01-16T00:00:00"/>
    <d v="2020-01-20T00:00:00"/>
    <x v="3"/>
    <n v="224.17"/>
    <x v="164"/>
    <n v="56.039999999999992"/>
    <x v="2"/>
  </r>
  <r>
    <n v="208460"/>
    <x v="0"/>
    <x v="2"/>
    <x v="4"/>
    <n v="89"/>
    <x v="592"/>
    <d v="2020-01-17T00:00:00"/>
    <d v="2020-01-20T00:00:00"/>
    <x v="5"/>
    <n v="922.64"/>
    <x v="10091"/>
    <n v="230.65999999999997"/>
    <x v="2"/>
  </r>
  <r>
    <n v="304700"/>
    <x v="0"/>
    <x v="3"/>
    <x v="4"/>
    <n v="124"/>
    <x v="592"/>
    <d v="2020-01-15T00:00:00"/>
    <d v="2020-01-21T00:00:00"/>
    <x v="5"/>
    <n v="287.82"/>
    <x v="4805"/>
    <n v="115.13"/>
    <x v="2"/>
  </r>
  <r>
    <n v="760511"/>
    <x v="0"/>
    <x v="3"/>
    <x v="4"/>
    <n v="190"/>
    <x v="593"/>
    <d v="2020-01-16T00:00:00"/>
    <d v="2020-01-22T00:00:00"/>
    <x v="5"/>
    <n v="1956.53"/>
    <x v="338"/>
    <n v="195.64999999999986"/>
    <x v="2"/>
  </r>
  <r>
    <n v="685034"/>
    <x v="2"/>
    <x v="1"/>
    <x v="3"/>
    <n v="282"/>
    <x v="592"/>
    <d v="2020-01-18T00:00:00"/>
    <d v="2020-01-19T00:00:00"/>
    <x v="3"/>
    <n v="391.81"/>
    <x v="9426"/>
    <n v="31.339999999999975"/>
    <x v="2"/>
  </r>
  <r>
    <n v="175036"/>
    <x v="3"/>
    <x v="3"/>
    <x v="1"/>
    <n v="27"/>
    <x v="592"/>
    <d v="2020-01-15T00:00:00"/>
    <d v="2020-01-18T00:00:00"/>
    <x v="0"/>
    <n v="237.15"/>
    <x v="2257"/>
    <n v="59.289999999999992"/>
    <x v="2"/>
  </r>
  <r>
    <n v="969796"/>
    <x v="1"/>
    <x v="2"/>
    <x v="5"/>
    <n v="245"/>
    <x v="592"/>
    <d v="2020-01-18T00:00:00"/>
    <d v="2020-01-22T00:00:00"/>
    <x v="5"/>
    <n v="1227.48"/>
    <x v="10092"/>
    <n v="122.75"/>
    <x v="2"/>
  </r>
  <r>
    <n v="160720"/>
    <x v="2"/>
    <x v="0"/>
    <x v="0"/>
    <n v="112"/>
    <x v="592"/>
    <d v="2020-01-17T00:00:00"/>
    <d v="2020-01-23T00:00:00"/>
    <x v="0"/>
    <n v="1147.46"/>
    <x v="10093"/>
    <n v="527.83000000000004"/>
    <x v="2"/>
  </r>
  <r>
    <n v="619975"/>
    <x v="2"/>
    <x v="1"/>
    <x v="5"/>
    <n v="120"/>
    <x v="594"/>
    <d v="2020-01-18T00:00:00"/>
    <d v="2020-01-23T00:00:00"/>
    <x v="0"/>
    <n v="685.1"/>
    <x v="6852"/>
    <n v="301.44"/>
    <x v="2"/>
  </r>
  <r>
    <n v="314521"/>
    <x v="3"/>
    <x v="2"/>
    <x v="3"/>
    <n v="325"/>
    <x v="593"/>
    <d v="2020-01-19T00:00:00"/>
    <d v="2020-01-22T00:00:00"/>
    <x v="3"/>
    <n v="718.05"/>
    <x v="10094"/>
    <n v="78.990000000000009"/>
    <x v="2"/>
  </r>
  <r>
    <n v="409381"/>
    <x v="2"/>
    <x v="0"/>
    <x v="5"/>
    <n v="4"/>
    <x v="593"/>
    <d v="2020-01-18T00:00:00"/>
    <d v="2020-01-24T00:00:00"/>
    <x v="3"/>
    <n v="565.66999999999996"/>
    <x v="10095"/>
    <n v="113.12999999999994"/>
    <x v="2"/>
  </r>
  <r>
    <n v="422734"/>
    <x v="0"/>
    <x v="0"/>
    <x v="4"/>
    <n v="65"/>
    <x v="593"/>
    <d v="2020-01-17T00:00:00"/>
    <d v="2020-01-23T00:00:00"/>
    <x v="2"/>
    <n v="190.69"/>
    <x v="10096"/>
    <n v="28.599999999999994"/>
    <x v="2"/>
  </r>
  <r>
    <n v="354476"/>
    <x v="3"/>
    <x v="3"/>
    <x v="0"/>
    <n v="89"/>
    <x v="593"/>
    <d v="2020-01-17T00:00:00"/>
    <d v="2020-01-18T00:00:00"/>
    <x v="1"/>
    <n v="1211.8399999999999"/>
    <x v="10097"/>
    <n v="230.24999999999989"/>
    <x v="2"/>
  </r>
  <r>
    <n v="602447"/>
    <x v="0"/>
    <x v="2"/>
    <x v="3"/>
    <n v="289"/>
    <x v="594"/>
    <d v="2020-01-18T00:00:00"/>
    <d v="2020-01-25T00:00:00"/>
    <x v="1"/>
    <n v="616.16999999999996"/>
    <x v="413"/>
    <n v="209.49999999999994"/>
    <x v="2"/>
  </r>
  <r>
    <n v="235351"/>
    <x v="1"/>
    <x v="1"/>
    <x v="2"/>
    <n v="222"/>
    <x v="593"/>
    <d v="2020-01-16T00:00:00"/>
    <d v="2020-01-18T00:00:00"/>
    <x v="2"/>
    <n v="1445.12"/>
    <x v="10098"/>
    <n v="491.33999999999992"/>
    <x v="2"/>
  </r>
  <r>
    <n v="149694"/>
    <x v="0"/>
    <x v="1"/>
    <x v="2"/>
    <n v="272"/>
    <x v="593"/>
    <d v="2020-01-19T00:00:00"/>
    <d v="2020-01-23T00:00:00"/>
    <x v="1"/>
    <n v="755.6"/>
    <x v="9086"/>
    <n v="279.57000000000005"/>
    <x v="2"/>
  </r>
  <r>
    <n v="924716"/>
    <x v="0"/>
    <x v="1"/>
    <x v="5"/>
    <n v="280"/>
    <x v="594"/>
    <d v="2020-01-16T00:00:00"/>
    <d v="2020-01-20T00:00:00"/>
    <x v="5"/>
    <n v="826.39"/>
    <x v="10099"/>
    <n v="404.93"/>
    <x v="2"/>
  </r>
  <r>
    <n v="466056"/>
    <x v="0"/>
    <x v="0"/>
    <x v="0"/>
    <n v="314"/>
    <x v="593"/>
    <d v="2020-01-17T00:00:00"/>
    <d v="2020-01-24T00:00:00"/>
    <x v="2"/>
    <n v="210.29"/>
    <x v="10100"/>
    <n v="63.09"/>
    <x v="2"/>
  </r>
  <r>
    <n v="724053"/>
    <x v="1"/>
    <x v="3"/>
    <x v="0"/>
    <n v="289"/>
    <x v="595"/>
    <d v="2020-01-18T00:00:00"/>
    <d v="2020-01-21T00:00:00"/>
    <x v="2"/>
    <n v="1152.3399999999999"/>
    <x v="10101"/>
    <n v="518.54999999999995"/>
    <x v="2"/>
  </r>
  <r>
    <n v="381108"/>
    <x v="0"/>
    <x v="1"/>
    <x v="1"/>
    <n v="107"/>
    <x v="595"/>
    <d v="2020-01-19T00:00:00"/>
    <d v="2020-01-24T00:00:00"/>
    <x v="5"/>
    <n v="201.47"/>
    <x v="10102"/>
    <n v="52.379999999999995"/>
    <x v="2"/>
  </r>
  <r>
    <n v="838252"/>
    <x v="1"/>
    <x v="2"/>
    <x v="5"/>
    <n v="19"/>
    <x v="594"/>
    <d v="2020-01-17T00:00:00"/>
    <d v="2020-01-22T00:00:00"/>
    <x v="4"/>
    <n v="682.87"/>
    <x v="10103"/>
    <n v="273.14999999999998"/>
    <x v="2"/>
  </r>
  <r>
    <n v="722579"/>
    <x v="0"/>
    <x v="3"/>
    <x v="0"/>
    <n v="144"/>
    <x v="595"/>
    <d v="2020-01-18T00:00:00"/>
    <d v="2020-01-24T00:00:00"/>
    <x v="1"/>
    <n v="1602.14"/>
    <x v="10104"/>
    <n v="704.94"/>
    <x v="2"/>
  </r>
  <r>
    <n v="878132"/>
    <x v="0"/>
    <x v="1"/>
    <x v="0"/>
    <n v="75"/>
    <x v="595"/>
    <d v="2020-01-20T00:00:00"/>
    <d v="2020-01-26T00:00:00"/>
    <x v="4"/>
    <n v="782.76"/>
    <x v="10105"/>
    <n v="140.89999999999998"/>
    <x v="2"/>
  </r>
  <r>
    <n v="116290"/>
    <x v="0"/>
    <x v="2"/>
    <x v="0"/>
    <n v="79"/>
    <x v="594"/>
    <d v="2020-01-19T00:00:00"/>
    <d v="2020-01-21T00:00:00"/>
    <x v="1"/>
    <n v="237.15"/>
    <x v="8623"/>
    <n v="111.46000000000001"/>
    <x v="2"/>
  </r>
  <r>
    <n v="580411"/>
    <x v="0"/>
    <x v="0"/>
    <x v="0"/>
    <n v="12"/>
    <x v="594"/>
    <d v="2020-01-20T00:00:00"/>
    <d v="2020-01-26T00:00:00"/>
    <x v="1"/>
    <n v="1493.35"/>
    <x v="7998"/>
    <n v="89.599999999999909"/>
    <x v="2"/>
  </r>
  <r>
    <n v="437502"/>
    <x v="1"/>
    <x v="3"/>
    <x v="2"/>
    <n v="167"/>
    <x v="594"/>
    <d v="2020-01-18T00:00:00"/>
    <d v="2020-01-19T00:00:00"/>
    <x v="2"/>
    <n v="922.9"/>
    <x v="2519"/>
    <n v="313.78999999999996"/>
    <x v="2"/>
  </r>
  <r>
    <n v="1637"/>
    <x v="3"/>
    <x v="3"/>
    <x v="0"/>
    <n v="93"/>
    <x v="596"/>
    <d v="2020-01-20T00:00:00"/>
    <d v="2020-01-23T00:00:00"/>
    <x v="5"/>
    <n v="1601.77"/>
    <x v="10089"/>
    <n v="192.21000000000004"/>
    <x v="2"/>
  </r>
  <r>
    <n v="528046"/>
    <x v="0"/>
    <x v="2"/>
    <x v="1"/>
    <n v="225"/>
    <x v="596"/>
    <d v="2020-01-20T00:00:00"/>
    <d v="2020-01-26T00:00:00"/>
    <x v="5"/>
    <n v="565.30999999999995"/>
    <x v="10106"/>
    <n v="209.15999999999997"/>
    <x v="2"/>
  </r>
  <r>
    <n v="845166"/>
    <x v="3"/>
    <x v="3"/>
    <x v="5"/>
    <n v="167"/>
    <x v="596"/>
    <d v="2020-01-21T00:00:00"/>
    <d v="2020-01-24T00:00:00"/>
    <x v="3"/>
    <n v="1876.44"/>
    <x v="429"/>
    <n v="318.99"/>
    <x v="2"/>
  </r>
  <r>
    <n v="506633"/>
    <x v="3"/>
    <x v="2"/>
    <x v="4"/>
    <n v="222"/>
    <x v="595"/>
    <d v="2020-01-18T00:00:00"/>
    <d v="2020-01-24T00:00:00"/>
    <x v="4"/>
    <n v="1809.81"/>
    <x v="10107"/>
    <n v="380.05999999999995"/>
    <x v="2"/>
  </r>
  <r>
    <n v="218595"/>
    <x v="0"/>
    <x v="1"/>
    <x v="4"/>
    <n v="294"/>
    <x v="595"/>
    <d v="2020-01-21T00:00:00"/>
    <d v="2020-01-26T00:00:00"/>
    <x v="1"/>
    <n v="1027.48"/>
    <x v="10108"/>
    <n v="421.27"/>
    <x v="2"/>
  </r>
  <r>
    <n v="714601"/>
    <x v="3"/>
    <x v="3"/>
    <x v="2"/>
    <n v="74"/>
    <x v="596"/>
    <d v="2020-01-18T00:00:00"/>
    <d v="2020-01-20T00:00:00"/>
    <x v="2"/>
    <n v="927.33"/>
    <x v="10109"/>
    <n v="102.00999999999999"/>
    <x v="2"/>
  </r>
  <r>
    <n v="494955"/>
    <x v="1"/>
    <x v="1"/>
    <x v="0"/>
    <n v="81"/>
    <x v="595"/>
    <d v="2020-01-18T00:00:00"/>
    <d v="2020-01-21T00:00:00"/>
    <x v="1"/>
    <n v="1468.39"/>
    <x v="4410"/>
    <n v="323.05000000000018"/>
    <x v="2"/>
  </r>
  <r>
    <n v="328873"/>
    <x v="0"/>
    <x v="1"/>
    <x v="5"/>
    <n v="346"/>
    <x v="595"/>
    <d v="2020-01-19T00:00:00"/>
    <d v="2020-01-22T00:00:00"/>
    <x v="2"/>
    <n v="922.9"/>
    <x v="8242"/>
    <n v="341.47"/>
    <x v="2"/>
  </r>
  <r>
    <n v="668924"/>
    <x v="0"/>
    <x v="0"/>
    <x v="1"/>
    <n v="48"/>
    <x v="596"/>
    <d v="2020-01-18T00:00:00"/>
    <d v="2020-01-19T00:00:00"/>
    <x v="3"/>
    <n v="1376.71"/>
    <x v="3118"/>
    <n v="413.01"/>
    <x v="2"/>
  </r>
  <r>
    <n v="535208"/>
    <x v="0"/>
    <x v="0"/>
    <x v="2"/>
    <n v="168"/>
    <x v="596"/>
    <d v="2020-01-21T00:00:00"/>
    <d v="2020-01-23T00:00:00"/>
    <x v="5"/>
    <n v="518.87"/>
    <x v="1196"/>
    <n v="103.76999999999998"/>
    <x v="2"/>
  </r>
  <r>
    <n v="840317"/>
    <x v="1"/>
    <x v="1"/>
    <x v="3"/>
    <n v="358"/>
    <x v="595"/>
    <d v="2020-01-19T00:00:00"/>
    <d v="2020-01-20T00:00:00"/>
    <x v="2"/>
    <n v="657.42"/>
    <x v="10110"/>
    <n v="65.740000000000009"/>
    <x v="2"/>
  </r>
  <r>
    <n v="824329"/>
    <x v="2"/>
    <x v="1"/>
    <x v="5"/>
    <n v="128"/>
    <x v="597"/>
    <d v="2020-01-22T00:00:00"/>
    <d v="2020-01-26T00:00:00"/>
    <x v="1"/>
    <n v="1016.5"/>
    <x v="5774"/>
    <n v="264.28999999999996"/>
    <x v="2"/>
  </r>
  <r>
    <n v="710248"/>
    <x v="0"/>
    <x v="0"/>
    <x v="4"/>
    <n v="50"/>
    <x v="596"/>
    <d v="2020-01-21T00:00:00"/>
    <d v="2020-01-28T00:00:00"/>
    <x v="2"/>
    <n v="395.35"/>
    <x v="10111"/>
    <n v="102.79000000000002"/>
    <x v="2"/>
  </r>
  <r>
    <n v="218470"/>
    <x v="2"/>
    <x v="3"/>
    <x v="4"/>
    <n v="1"/>
    <x v="596"/>
    <d v="2020-01-21T00:00:00"/>
    <d v="2020-01-23T00:00:00"/>
    <x v="4"/>
    <n v="799.45"/>
    <x v="10112"/>
    <n v="135.91000000000008"/>
    <x v="2"/>
  </r>
  <r>
    <n v="106683"/>
    <x v="0"/>
    <x v="0"/>
    <x v="4"/>
    <n v="339"/>
    <x v="596"/>
    <d v="2020-01-21T00:00:00"/>
    <d v="2020-01-26T00:00:00"/>
    <x v="0"/>
    <n v="1924.38"/>
    <x v="10113"/>
    <n v="115.46000000000004"/>
    <x v="2"/>
  </r>
  <r>
    <n v="896094"/>
    <x v="2"/>
    <x v="1"/>
    <x v="1"/>
    <n v="11"/>
    <x v="597"/>
    <d v="2020-01-22T00:00:00"/>
    <d v="2020-01-28T00:00:00"/>
    <x v="2"/>
    <n v="434.82"/>
    <x v="10114"/>
    <n v="186.97"/>
    <x v="2"/>
  </r>
  <r>
    <n v="187386"/>
    <x v="1"/>
    <x v="1"/>
    <x v="4"/>
    <n v="288"/>
    <x v="597"/>
    <d v="2020-01-22T00:00:00"/>
    <d v="2020-01-24T00:00:00"/>
    <x v="4"/>
    <n v="1179.46"/>
    <x v="2311"/>
    <n v="94.360000000000127"/>
    <x v="2"/>
  </r>
  <r>
    <n v="640397"/>
    <x v="1"/>
    <x v="2"/>
    <x v="0"/>
    <n v="87"/>
    <x v="596"/>
    <d v="2020-01-21T00:00:00"/>
    <d v="2020-01-28T00:00:00"/>
    <x v="4"/>
    <n v="730.52"/>
    <x v="6845"/>
    <n v="73.049999999999955"/>
    <x v="2"/>
  </r>
  <r>
    <n v="879266"/>
    <x v="2"/>
    <x v="3"/>
    <x v="3"/>
    <n v="334"/>
    <x v="597"/>
    <d v="2020-01-21T00:00:00"/>
    <d v="2020-01-23T00:00:00"/>
    <x v="2"/>
    <n v="1152.07"/>
    <x v="10115"/>
    <n v="207.36999999999989"/>
    <x v="2"/>
  </r>
  <r>
    <n v="940017"/>
    <x v="2"/>
    <x v="0"/>
    <x v="0"/>
    <n v="92"/>
    <x v="596"/>
    <d v="2020-01-20T00:00:00"/>
    <d v="2020-01-27T00:00:00"/>
    <x v="5"/>
    <n v="1755.48"/>
    <x v="8720"/>
    <n v="702.19"/>
    <x v="2"/>
  </r>
  <r>
    <n v="621836"/>
    <x v="2"/>
    <x v="1"/>
    <x v="1"/>
    <n v="303"/>
    <x v="597"/>
    <d v="2020-01-22T00:00:00"/>
    <d v="2020-01-26T00:00:00"/>
    <x v="4"/>
    <n v="611.20000000000005"/>
    <x v="10116"/>
    <n v="177.25000000000006"/>
    <x v="2"/>
  </r>
  <r>
    <n v="822266"/>
    <x v="0"/>
    <x v="1"/>
    <x v="2"/>
    <n v="90"/>
    <x v="598"/>
    <d v="2020-01-20T00:00:00"/>
    <d v="2020-01-24T00:00:00"/>
    <x v="5"/>
    <n v="255.65"/>
    <x v="10117"/>
    <n v="20.450000000000017"/>
    <x v="2"/>
  </r>
  <r>
    <n v="389272"/>
    <x v="0"/>
    <x v="1"/>
    <x v="2"/>
    <n v="276"/>
    <x v="597"/>
    <d v="2020-01-22T00:00:00"/>
    <d v="2020-01-29T00:00:00"/>
    <x v="1"/>
    <n v="1574.34"/>
    <x v="10118"/>
    <n v="724.19999999999993"/>
    <x v="2"/>
  </r>
  <r>
    <n v="856234"/>
    <x v="0"/>
    <x v="3"/>
    <x v="2"/>
    <n v="140"/>
    <x v="597"/>
    <d v="2020-01-21T00:00:00"/>
    <d v="2020-01-26T00:00:00"/>
    <x v="0"/>
    <n v="867.1"/>
    <x v="10119"/>
    <n v="303.48"/>
    <x v="2"/>
  </r>
  <r>
    <n v="626865"/>
    <x v="3"/>
    <x v="2"/>
    <x v="3"/>
    <n v="267"/>
    <x v="598"/>
    <d v="2020-01-22T00:00:00"/>
    <d v="2020-01-26T00:00:00"/>
    <x v="0"/>
    <n v="598.29999999999995"/>
    <x v="3220"/>
    <n v="137.60999999999996"/>
    <x v="2"/>
  </r>
  <r>
    <n v="871698"/>
    <x v="3"/>
    <x v="2"/>
    <x v="4"/>
    <n v="340"/>
    <x v="598"/>
    <d v="2020-01-21T00:00:00"/>
    <d v="2020-01-24T00:00:00"/>
    <x v="5"/>
    <n v="950.69"/>
    <x v="2261"/>
    <n v="76.060000000000059"/>
    <x v="2"/>
  </r>
  <r>
    <n v="457826"/>
    <x v="1"/>
    <x v="0"/>
    <x v="4"/>
    <n v="298"/>
    <x v="598"/>
    <d v="2020-01-22T00:00:00"/>
    <d v="2020-01-23T00:00:00"/>
    <x v="3"/>
    <n v="1236.6199999999999"/>
    <x v="10120"/>
    <n v="568.84999999999991"/>
    <x v="2"/>
  </r>
  <r>
    <n v="51824"/>
    <x v="0"/>
    <x v="0"/>
    <x v="2"/>
    <n v="51"/>
    <x v="598"/>
    <d v="2020-01-22T00:00:00"/>
    <d v="2020-01-29T00:00:00"/>
    <x v="1"/>
    <n v="1526.51"/>
    <x v="10121"/>
    <n v="305.29999999999995"/>
    <x v="2"/>
  </r>
  <r>
    <n v="969351"/>
    <x v="0"/>
    <x v="2"/>
    <x v="1"/>
    <n v="326"/>
    <x v="599"/>
    <d v="2020-01-21T00:00:00"/>
    <d v="2020-01-22T00:00:00"/>
    <x v="4"/>
    <n v="515.99"/>
    <x v="9666"/>
    <n v="113.51999999999998"/>
    <x v="2"/>
  </r>
  <r>
    <n v="28959"/>
    <x v="0"/>
    <x v="2"/>
    <x v="3"/>
    <n v="142"/>
    <x v="598"/>
    <d v="2020-01-21T00:00:00"/>
    <d v="2020-01-26T00:00:00"/>
    <x v="0"/>
    <n v="1480.43"/>
    <x v="10122"/>
    <n v="88.830000000000155"/>
    <x v="2"/>
  </r>
  <r>
    <n v="584063"/>
    <x v="3"/>
    <x v="0"/>
    <x v="3"/>
    <n v="305"/>
    <x v="599"/>
    <d v="2020-01-22T00:00:00"/>
    <d v="2020-01-23T00:00:00"/>
    <x v="5"/>
    <n v="1451.12"/>
    <x v="10123"/>
    <n v="333.76"/>
    <x v="2"/>
  </r>
  <r>
    <n v="88821"/>
    <x v="2"/>
    <x v="3"/>
    <x v="4"/>
    <n v="42"/>
    <x v="599"/>
    <d v="2020-01-24T00:00:00"/>
    <d v="2020-01-25T00:00:00"/>
    <x v="3"/>
    <n v="960.09"/>
    <x v="10124"/>
    <n v="441.64"/>
    <x v="2"/>
  </r>
  <r>
    <n v="567030"/>
    <x v="0"/>
    <x v="2"/>
    <x v="3"/>
    <n v="36"/>
    <x v="599"/>
    <d v="2020-01-23T00:00:00"/>
    <d v="2020-01-24T00:00:00"/>
    <x v="3"/>
    <n v="192.81"/>
    <x v="10125"/>
    <n v="55.91"/>
    <x v="2"/>
  </r>
  <r>
    <n v="251887"/>
    <x v="3"/>
    <x v="2"/>
    <x v="4"/>
    <n v="215"/>
    <x v="599"/>
    <d v="2020-01-22T00:00:00"/>
    <d v="2020-01-28T00:00:00"/>
    <x v="0"/>
    <n v="251.41"/>
    <x v="10126"/>
    <n v="75.419999999999987"/>
    <x v="2"/>
  </r>
  <r>
    <n v="33208"/>
    <x v="2"/>
    <x v="2"/>
    <x v="4"/>
    <n v="2"/>
    <x v="598"/>
    <d v="2020-01-22T00:00:00"/>
    <d v="2020-01-24T00:00:00"/>
    <x v="1"/>
    <n v="518.80999999999995"/>
    <x v="7596"/>
    <n v="134.88999999999993"/>
    <x v="2"/>
  </r>
  <r>
    <n v="309769"/>
    <x v="2"/>
    <x v="0"/>
    <x v="3"/>
    <n v="199"/>
    <x v="599"/>
    <d v="2020-01-24T00:00:00"/>
    <d v="2020-01-30T00:00:00"/>
    <x v="4"/>
    <n v="799.45"/>
    <x v="10127"/>
    <n v="399.72"/>
    <x v="2"/>
  </r>
  <r>
    <n v="468909"/>
    <x v="0"/>
    <x v="1"/>
    <x v="1"/>
    <n v="84"/>
    <x v="599"/>
    <d v="2020-01-25T00:00:00"/>
    <d v="2020-01-30T00:00:00"/>
    <x v="0"/>
    <n v="329.43"/>
    <x v="10128"/>
    <n v="59.300000000000011"/>
    <x v="2"/>
  </r>
  <r>
    <n v="116768"/>
    <x v="2"/>
    <x v="0"/>
    <x v="4"/>
    <n v="79"/>
    <x v="600"/>
    <d v="2020-01-22T00:00:00"/>
    <d v="2020-01-28T00:00:00"/>
    <x v="5"/>
    <n v="1687.06"/>
    <x v="10129"/>
    <n v="556.73"/>
    <x v="2"/>
  </r>
  <r>
    <n v="522026"/>
    <x v="1"/>
    <x v="0"/>
    <x v="1"/>
    <n v="113"/>
    <x v="599"/>
    <d v="2020-01-25T00:00:00"/>
    <d v="2020-01-29T00:00:00"/>
    <x v="5"/>
    <n v="1251.8499999999999"/>
    <x v="10130"/>
    <n v="600.88999999999987"/>
    <x v="2"/>
  </r>
  <r>
    <n v="484650"/>
    <x v="1"/>
    <x v="2"/>
    <x v="3"/>
    <n v="111"/>
    <x v="599"/>
    <d v="2020-01-25T00:00:00"/>
    <d v="2020-01-30T00:00:00"/>
    <x v="4"/>
    <n v="1205.04"/>
    <x v="7963"/>
    <n v="301.26"/>
    <x v="2"/>
  </r>
  <r>
    <n v="332971"/>
    <x v="2"/>
    <x v="1"/>
    <x v="0"/>
    <n v="70"/>
    <x v="599"/>
    <d v="2020-01-23T00:00:00"/>
    <d v="2020-01-27T00:00:00"/>
    <x v="4"/>
    <n v="1487.05"/>
    <x v="2921"/>
    <n v="609.68999999999994"/>
    <x v="2"/>
  </r>
  <r>
    <n v="682466"/>
    <x v="0"/>
    <x v="0"/>
    <x v="0"/>
    <n v="313"/>
    <x v="601"/>
    <d v="2020-01-25T00:00:00"/>
    <d v="2020-02-01T00:00:00"/>
    <x v="2"/>
    <n v="182.58"/>
    <x v="10131"/>
    <n v="85.810000000000016"/>
    <x v="2"/>
  </r>
  <r>
    <n v="869113"/>
    <x v="1"/>
    <x v="2"/>
    <x v="3"/>
    <n v="28"/>
    <x v="601"/>
    <d v="2020-01-24T00:00:00"/>
    <d v="2020-01-28T00:00:00"/>
    <x v="0"/>
    <n v="1715.62"/>
    <x v="10132"/>
    <n v="737.71999999999991"/>
    <x v="2"/>
  </r>
  <r>
    <n v="220541"/>
    <x v="2"/>
    <x v="1"/>
    <x v="5"/>
    <n v="73"/>
    <x v="601"/>
    <d v="2020-01-26T00:00:00"/>
    <d v="2020-02-01T00:00:00"/>
    <x v="5"/>
    <n v="859.45"/>
    <x v="10133"/>
    <n v="309.40000000000009"/>
    <x v="2"/>
  </r>
  <r>
    <n v="359350"/>
    <x v="2"/>
    <x v="3"/>
    <x v="2"/>
    <n v="51"/>
    <x v="600"/>
    <d v="2020-01-25T00:00:00"/>
    <d v="2020-01-28T00:00:00"/>
    <x v="5"/>
    <n v="520.12"/>
    <x v="10134"/>
    <n v="124.82999999999998"/>
    <x v="2"/>
  </r>
  <r>
    <n v="489356"/>
    <x v="0"/>
    <x v="2"/>
    <x v="0"/>
    <n v="126"/>
    <x v="601"/>
    <d v="2020-01-25T00:00:00"/>
    <d v="2020-01-29T00:00:00"/>
    <x v="5"/>
    <n v="1706.2"/>
    <x v="10135"/>
    <n v="341.24"/>
    <x v="2"/>
  </r>
  <r>
    <n v="272493"/>
    <x v="0"/>
    <x v="0"/>
    <x v="5"/>
    <n v="308"/>
    <x v="601"/>
    <d v="2020-01-23T00:00:00"/>
    <d v="2020-01-29T00:00:00"/>
    <x v="5"/>
    <n v="1020.87"/>
    <x v="10136"/>
    <n v="398.14"/>
    <x v="2"/>
  </r>
  <r>
    <n v="1718"/>
    <x v="0"/>
    <x v="0"/>
    <x v="3"/>
    <n v="171"/>
    <x v="600"/>
    <d v="2020-01-23T00:00:00"/>
    <d v="2020-01-25T00:00:00"/>
    <x v="2"/>
    <n v="1574.34"/>
    <x v="10137"/>
    <n v="629.7399999999999"/>
    <x v="2"/>
  </r>
  <r>
    <n v="416973"/>
    <x v="1"/>
    <x v="3"/>
    <x v="2"/>
    <n v="341"/>
    <x v="601"/>
    <d v="2020-01-23T00:00:00"/>
    <d v="2020-01-28T00:00:00"/>
    <x v="2"/>
    <n v="1259.42"/>
    <x v="5574"/>
    <n v="453.3900000000001"/>
    <x v="2"/>
  </r>
  <r>
    <n v="306970"/>
    <x v="1"/>
    <x v="2"/>
    <x v="5"/>
    <n v="163"/>
    <x v="600"/>
    <d v="2020-01-25T00:00:00"/>
    <d v="2020-01-31T00:00:00"/>
    <x v="5"/>
    <n v="1713.66"/>
    <x v="10138"/>
    <n v="394.1400000000001"/>
    <x v="2"/>
  </r>
  <r>
    <n v="416402"/>
    <x v="1"/>
    <x v="0"/>
    <x v="5"/>
    <n v="141"/>
    <x v="600"/>
    <d v="2020-01-26T00:00:00"/>
    <d v="2020-01-28T00:00:00"/>
    <x v="3"/>
    <n v="837.94"/>
    <x v="10139"/>
    <n v="385.45000000000005"/>
    <x v="2"/>
  </r>
  <r>
    <n v="667908"/>
    <x v="1"/>
    <x v="1"/>
    <x v="4"/>
    <n v="200"/>
    <x v="600"/>
    <d v="2020-01-23T00:00:00"/>
    <d v="2020-01-27T00:00:00"/>
    <x v="0"/>
    <n v="417.77"/>
    <x v="10140"/>
    <n v="137.85999999999996"/>
    <x v="2"/>
  </r>
  <r>
    <n v="759095"/>
    <x v="1"/>
    <x v="1"/>
    <x v="5"/>
    <n v="297"/>
    <x v="600"/>
    <d v="2020-01-26T00:00:00"/>
    <d v="2020-01-29T00:00:00"/>
    <x v="3"/>
    <n v="1526.51"/>
    <x v="10141"/>
    <n v="519.01"/>
    <x v="2"/>
  </r>
  <r>
    <n v="620702"/>
    <x v="0"/>
    <x v="0"/>
    <x v="1"/>
    <n v="262"/>
    <x v="602"/>
    <d v="2020-01-26T00:00:00"/>
    <d v="2020-01-27T00:00:00"/>
    <x v="0"/>
    <n v="805.33"/>
    <x v="10142"/>
    <n v="153.01"/>
    <x v="2"/>
  </r>
  <r>
    <n v="345680"/>
    <x v="0"/>
    <x v="1"/>
    <x v="5"/>
    <n v="36"/>
    <x v="601"/>
    <d v="2020-01-26T00:00:00"/>
    <d v="2020-01-29T00:00:00"/>
    <x v="5"/>
    <n v="1717.61"/>
    <x v="10143"/>
    <n v="103.05999999999995"/>
    <x v="2"/>
  </r>
  <r>
    <n v="693199"/>
    <x v="1"/>
    <x v="0"/>
    <x v="0"/>
    <n v="31"/>
    <x v="601"/>
    <d v="2020-01-26T00:00:00"/>
    <d v="2020-02-01T00:00:00"/>
    <x v="4"/>
    <n v="945.49"/>
    <x v="6859"/>
    <n v="122.90999999999997"/>
    <x v="2"/>
  </r>
  <r>
    <n v="797157"/>
    <x v="1"/>
    <x v="1"/>
    <x v="0"/>
    <n v="141"/>
    <x v="602"/>
    <d v="2020-01-25T00:00:00"/>
    <d v="2020-01-26T00:00:00"/>
    <x v="5"/>
    <n v="550.27"/>
    <x v="2942"/>
    <n v="71.539999999999964"/>
    <x v="2"/>
  </r>
  <r>
    <n v="702584"/>
    <x v="1"/>
    <x v="0"/>
    <x v="3"/>
    <n v="239"/>
    <x v="601"/>
    <d v="2020-01-27T00:00:00"/>
    <d v="2020-02-01T00:00:00"/>
    <x v="2"/>
    <n v="685.1"/>
    <x v="3513"/>
    <n v="315.15000000000003"/>
    <x v="2"/>
  </r>
  <r>
    <n v="344556"/>
    <x v="3"/>
    <x v="0"/>
    <x v="4"/>
    <n v="199"/>
    <x v="601"/>
    <d v="2020-01-25T00:00:00"/>
    <d v="2020-01-30T00:00:00"/>
    <x v="2"/>
    <n v="515.99"/>
    <x v="10144"/>
    <n v="82.56"/>
    <x v="2"/>
  </r>
  <r>
    <n v="921899"/>
    <x v="1"/>
    <x v="0"/>
    <x v="0"/>
    <n v="81"/>
    <x v="602"/>
    <d v="2020-01-26T00:00:00"/>
    <d v="2020-01-31T00:00:00"/>
    <x v="1"/>
    <n v="1898.63"/>
    <x v="5448"/>
    <n v="189.86000000000013"/>
    <x v="2"/>
  </r>
  <r>
    <n v="974082"/>
    <x v="2"/>
    <x v="3"/>
    <x v="3"/>
    <n v="298"/>
    <x v="602"/>
    <d v="2020-01-24T00:00:00"/>
    <d v="2020-01-30T00:00:00"/>
    <x v="4"/>
    <n v="663.94"/>
    <x v="9008"/>
    <n v="239.02000000000004"/>
    <x v="2"/>
  </r>
  <r>
    <n v="570889"/>
    <x v="3"/>
    <x v="3"/>
    <x v="4"/>
    <n v="34"/>
    <x v="602"/>
    <d v="2020-01-24T00:00:00"/>
    <d v="2020-01-25T00:00:00"/>
    <x v="0"/>
    <n v="1259.42"/>
    <x v="10145"/>
    <n v="277.07000000000005"/>
    <x v="2"/>
  </r>
  <r>
    <n v="277795"/>
    <x v="0"/>
    <x v="3"/>
    <x v="4"/>
    <n v="102"/>
    <x v="603"/>
    <d v="2020-01-25T00:00:00"/>
    <d v="2020-01-28T00:00:00"/>
    <x v="4"/>
    <n v="1588.3"/>
    <x v="7603"/>
    <n v="698.84999999999991"/>
    <x v="2"/>
  </r>
  <r>
    <n v="836213"/>
    <x v="1"/>
    <x v="1"/>
    <x v="1"/>
    <n v="32"/>
    <x v="603"/>
    <d v="2020-01-28T00:00:00"/>
    <d v="2020-02-03T00:00:00"/>
    <x v="4"/>
    <n v="465.47"/>
    <x v="10146"/>
    <n v="116.37"/>
    <x v="2"/>
  </r>
  <r>
    <n v="598813"/>
    <x v="2"/>
    <x v="0"/>
    <x v="0"/>
    <n v="97"/>
    <x v="603"/>
    <d v="2020-01-26T00:00:00"/>
    <d v="2020-01-27T00:00:00"/>
    <x v="1"/>
    <n v="1769.91"/>
    <x v="10147"/>
    <n v="318.58000000000015"/>
    <x v="2"/>
  </r>
  <r>
    <n v="835740"/>
    <x v="3"/>
    <x v="2"/>
    <x v="0"/>
    <n v="311"/>
    <x v="602"/>
    <d v="2020-01-26T00:00:00"/>
    <d v="2020-01-28T00:00:00"/>
    <x v="0"/>
    <n v="1259.42"/>
    <x v="10148"/>
    <n v="516.36000000000013"/>
    <x v="2"/>
  </r>
  <r>
    <n v="484190"/>
    <x v="3"/>
    <x v="3"/>
    <x v="4"/>
    <n v="345"/>
    <x v="602"/>
    <d v="2020-01-25T00:00:00"/>
    <d v="2020-01-29T00:00:00"/>
    <x v="4"/>
    <n v="317.22000000000003"/>
    <x v="1543"/>
    <n v="25.380000000000052"/>
    <x v="2"/>
  </r>
  <r>
    <n v="933392"/>
    <x v="1"/>
    <x v="2"/>
    <x v="3"/>
    <n v="211"/>
    <x v="603"/>
    <d v="2020-01-27T00:00:00"/>
    <d v="2020-02-03T00:00:00"/>
    <x v="5"/>
    <n v="1800.23"/>
    <x v="10149"/>
    <n v="396.04999999999995"/>
    <x v="2"/>
  </r>
  <r>
    <n v="898373"/>
    <x v="2"/>
    <x v="0"/>
    <x v="3"/>
    <n v="227"/>
    <x v="602"/>
    <d v="2020-01-28T00:00:00"/>
    <d v="2020-02-02T00:00:00"/>
    <x v="5"/>
    <n v="284.52"/>
    <x v="10150"/>
    <n v="125.18999999999997"/>
    <x v="2"/>
  </r>
  <r>
    <n v="691354"/>
    <x v="1"/>
    <x v="1"/>
    <x v="4"/>
    <n v="214"/>
    <x v="603"/>
    <d v="2020-01-28T00:00:00"/>
    <d v="2020-01-30T00:00:00"/>
    <x v="5"/>
    <n v="1556.05"/>
    <x v="10151"/>
    <n v="93.3599999999999"/>
    <x v="2"/>
  </r>
  <r>
    <n v="667577"/>
    <x v="1"/>
    <x v="3"/>
    <x v="0"/>
    <n v="213"/>
    <x v="603"/>
    <d v="2020-01-25T00:00:00"/>
    <d v="2020-01-28T00:00:00"/>
    <x v="0"/>
    <n v="1715.62"/>
    <x v="10152"/>
    <n v="549"/>
    <x v="2"/>
  </r>
  <r>
    <n v="321392"/>
    <x v="1"/>
    <x v="1"/>
    <x v="0"/>
    <n v="131"/>
    <x v="603"/>
    <d v="2020-01-29T00:00:00"/>
    <d v="2020-01-31T00:00:00"/>
    <x v="2"/>
    <n v="702.16"/>
    <x v="6030"/>
    <n v="189.57999999999993"/>
    <x v="2"/>
  </r>
  <r>
    <n v="331198"/>
    <x v="2"/>
    <x v="1"/>
    <x v="5"/>
    <n v="155"/>
    <x v="603"/>
    <d v="2020-01-28T00:00:00"/>
    <d v="2020-02-03T00:00:00"/>
    <x v="1"/>
    <n v="780"/>
    <x v="7355"/>
    <n v="304.2"/>
    <x v="2"/>
  </r>
  <r>
    <n v="808887"/>
    <x v="0"/>
    <x v="2"/>
    <x v="1"/>
    <n v="360"/>
    <x v="603"/>
    <d v="2020-01-29T00:00:00"/>
    <d v="2020-02-02T00:00:00"/>
    <x v="3"/>
    <n v="1716.03"/>
    <x v="2405"/>
    <n v="411.84999999999991"/>
    <x v="2"/>
  </r>
  <r>
    <n v="402074"/>
    <x v="0"/>
    <x v="0"/>
    <x v="4"/>
    <n v="83"/>
    <x v="604"/>
    <d v="2020-01-27T00:00:00"/>
    <d v="2020-01-28T00:00:00"/>
    <x v="1"/>
    <n v="1747.33"/>
    <x v="8273"/>
    <n v="401.88999999999987"/>
    <x v="2"/>
  </r>
  <r>
    <n v="274525"/>
    <x v="0"/>
    <x v="2"/>
    <x v="4"/>
    <n v="55"/>
    <x v="604"/>
    <d v="2020-01-27T00:00:00"/>
    <d v="2020-02-03T00:00:00"/>
    <x v="1"/>
    <n v="592.61"/>
    <x v="1751"/>
    <n v="35.560000000000059"/>
    <x v="2"/>
  </r>
  <r>
    <n v="131587"/>
    <x v="1"/>
    <x v="3"/>
    <x v="4"/>
    <n v="31"/>
    <x v="603"/>
    <d v="2020-01-27T00:00:00"/>
    <d v="2020-02-01T00:00:00"/>
    <x v="2"/>
    <n v="549.41999999999996"/>
    <x v="5258"/>
    <n v="170.31999999999994"/>
    <x v="2"/>
  </r>
  <r>
    <n v="905097"/>
    <x v="2"/>
    <x v="1"/>
    <x v="4"/>
    <n v="40"/>
    <x v="604"/>
    <d v="2020-01-28T00:00:00"/>
    <d v="2020-02-04T00:00:00"/>
    <x v="3"/>
    <n v="561.23"/>
    <x v="4189"/>
    <n v="61.740000000000009"/>
    <x v="2"/>
  </r>
  <r>
    <n v="955566"/>
    <x v="3"/>
    <x v="3"/>
    <x v="4"/>
    <n v="267"/>
    <x v="603"/>
    <d v="2020-01-29T00:00:00"/>
    <d v="2020-01-30T00:00:00"/>
    <x v="4"/>
    <n v="1549.99"/>
    <x v="3465"/>
    <n v="542.5"/>
    <x v="2"/>
  </r>
  <r>
    <n v="910528"/>
    <x v="1"/>
    <x v="0"/>
    <x v="3"/>
    <n v="84"/>
    <x v="605"/>
    <d v="2020-01-29T00:00:00"/>
    <d v="2020-02-01T00:00:00"/>
    <x v="3"/>
    <n v="225.86"/>
    <x v="1763"/>
    <n v="79.050000000000011"/>
    <x v="2"/>
  </r>
  <r>
    <n v="91711"/>
    <x v="0"/>
    <x v="2"/>
    <x v="3"/>
    <n v="126"/>
    <x v="605"/>
    <d v="2020-01-29T00:00:00"/>
    <d v="2020-02-04T00:00:00"/>
    <x v="4"/>
    <n v="370.61"/>
    <x v="4634"/>
    <n v="126.01000000000002"/>
    <x v="2"/>
  </r>
  <r>
    <n v="120759"/>
    <x v="0"/>
    <x v="1"/>
    <x v="3"/>
    <n v="29"/>
    <x v="605"/>
    <d v="2020-01-28T00:00:00"/>
    <d v="2020-01-29T00:00:00"/>
    <x v="3"/>
    <n v="1805.18"/>
    <x v="10153"/>
    <n v="397.1400000000001"/>
    <x v="2"/>
  </r>
  <r>
    <n v="497938"/>
    <x v="0"/>
    <x v="2"/>
    <x v="2"/>
    <n v="301"/>
    <x v="604"/>
    <d v="2020-01-29T00:00:00"/>
    <d v="2020-01-31T00:00:00"/>
    <x v="1"/>
    <n v="650.52"/>
    <x v="6183"/>
    <n v="182.14999999999998"/>
    <x v="2"/>
  </r>
  <r>
    <n v="480469"/>
    <x v="0"/>
    <x v="0"/>
    <x v="0"/>
    <n v="73"/>
    <x v="605"/>
    <d v="2020-01-30T00:00:00"/>
    <d v="2020-01-31T00:00:00"/>
    <x v="0"/>
    <n v="1380.04"/>
    <x v="8740"/>
    <n v="358.80999999999995"/>
    <x v="2"/>
  </r>
  <r>
    <n v="457890"/>
    <x v="0"/>
    <x v="0"/>
    <x v="0"/>
    <n v="352"/>
    <x v="605"/>
    <d v="2020-01-29T00:00:00"/>
    <d v="2020-01-30T00:00:00"/>
    <x v="4"/>
    <n v="1452.7"/>
    <x v="10154"/>
    <n v="682.7700000000001"/>
    <x v="2"/>
  </r>
  <r>
    <n v="524027"/>
    <x v="1"/>
    <x v="3"/>
    <x v="1"/>
    <n v="340"/>
    <x v="606"/>
    <d v="2020-01-28T00:00:00"/>
    <d v="2020-02-01T00:00:00"/>
    <x v="3"/>
    <n v="1217.95"/>
    <x v="1625"/>
    <n v="255.7700000000001"/>
    <x v="2"/>
  </r>
  <r>
    <n v="998253"/>
    <x v="0"/>
    <x v="0"/>
    <x v="5"/>
    <n v="169"/>
    <x v="605"/>
    <d v="2020-01-30T00:00:00"/>
    <d v="2020-02-02T00:00:00"/>
    <x v="2"/>
    <n v="1259.42"/>
    <x v="10155"/>
    <n v="465.99000000000012"/>
    <x v="2"/>
  </r>
  <r>
    <n v="109180"/>
    <x v="0"/>
    <x v="0"/>
    <x v="3"/>
    <n v="366"/>
    <x v="606"/>
    <d v="2020-01-31T00:00:00"/>
    <d v="2020-02-04T00:00:00"/>
    <x v="4"/>
    <n v="1833.02"/>
    <x v="10156"/>
    <n v="128.30999999999995"/>
    <x v="2"/>
  </r>
  <r>
    <n v="747800"/>
    <x v="0"/>
    <x v="0"/>
    <x v="0"/>
    <n v="244"/>
    <x v="606"/>
    <d v="2020-01-31T00:00:00"/>
    <d v="2020-02-04T00:00:00"/>
    <x v="4"/>
    <n v="540.25"/>
    <x v="10157"/>
    <n v="145.87"/>
    <x v="2"/>
  </r>
  <r>
    <n v="567717"/>
    <x v="0"/>
    <x v="0"/>
    <x v="2"/>
    <n v="276"/>
    <x v="606"/>
    <d v="2020-01-31T00:00:00"/>
    <d v="2020-02-03T00:00:00"/>
    <x v="2"/>
    <n v="1242.21"/>
    <x v="2653"/>
    <n v="236.01999999999998"/>
    <x v="2"/>
  </r>
  <r>
    <n v="983547"/>
    <x v="0"/>
    <x v="0"/>
    <x v="5"/>
    <n v="147"/>
    <x v="606"/>
    <d v="2020-01-30T00:00:00"/>
    <d v="2020-02-01T00:00:00"/>
    <x v="3"/>
    <n v="616.16999999999996"/>
    <x v="10158"/>
    <n v="117.06999999999994"/>
    <x v="2"/>
  </r>
  <r>
    <n v="442887"/>
    <x v="0"/>
    <x v="3"/>
    <x v="0"/>
    <n v="64"/>
    <x v="605"/>
    <d v="2020-01-30T00:00:00"/>
    <d v="2020-01-31T00:00:00"/>
    <x v="5"/>
    <n v="979.75"/>
    <x v="10159"/>
    <n v="205.75"/>
    <x v="2"/>
  </r>
  <r>
    <n v="360510"/>
    <x v="1"/>
    <x v="3"/>
    <x v="0"/>
    <n v="140"/>
    <x v="607"/>
    <d v="2020-01-31T00:00:00"/>
    <d v="2020-02-06T00:00:00"/>
    <x v="4"/>
    <n v="1033.83"/>
    <x v="10160"/>
    <n v="330.82999999999993"/>
    <x v="2"/>
  </r>
  <r>
    <n v="984961"/>
    <x v="0"/>
    <x v="0"/>
    <x v="4"/>
    <n v="42"/>
    <x v="606"/>
    <d v="2020-01-29T00:00:00"/>
    <d v="2020-01-31T00:00:00"/>
    <x v="3"/>
    <n v="474.16"/>
    <x v="4777"/>
    <n v="184.92000000000002"/>
    <x v="2"/>
  </r>
  <r>
    <n v="139070"/>
    <x v="1"/>
    <x v="2"/>
    <x v="2"/>
    <n v="9"/>
    <x v="607"/>
    <d v="2020-02-01T00:00:00"/>
    <d v="2020-02-05T00:00:00"/>
    <x v="4"/>
    <n v="878.46"/>
    <x v="10161"/>
    <n v="193.26"/>
    <x v="2"/>
  </r>
  <r>
    <n v="22100"/>
    <x v="0"/>
    <x v="3"/>
    <x v="5"/>
    <n v="147"/>
    <x v="607"/>
    <d v="2020-02-01T00:00:00"/>
    <d v="2020-02-07T00:00:00"/>
    <x v="2"/>
    <n v="922.9"/>
    <x v="6611"/>
    <n v="83.059999999999945"/>
    <x v="2"/>
  </r>
  <r>
    <n v="736990"/>
    <x v="0"/>
    <x v="0"/>
    <x v="2"/>
    <n v="241"/>
    <x v="606"/>
    <d v="2020-01-31T00:00:00"/>
    <d v="2020-02-01T00:00:00"/>
    <x v="1"/>
    <n v="1172.79"/>
    <x v="10162"/>
    <n v="152.45999999999992"/>
    <x v="2"/>
  </r>
  <r>
    <n v="926255"/>
    <x v="0"/>
    <x v="3"/>
    <x v="2"/>
    <n v="249"/>
    <x v="607"/>
    <d v="2020-01-30T00:00:00"/>
    <d v="2020-02-04T00:00:00"/>
    <x v="0"/>
    <n v="403.07"/>
    <x v="10163"/>
    <n v="173.32"/>
    <x v="2"/>
  </r>
  <r>
    <n v="470324"/>
    <x v="2"/>
    <x v="1"/>
    <x v="5"/>
    <n v="153"/>
    <x v="606"/>
    <d v="2020-01-30T00:00:00"/>
    <d v="2020-02-04T00:00:00"/>
    <x v="1"/>
    <n v="170.94"/>
    <x v="10164"/>
    <n v="17.090000000000003"/>
    <x v="2"/>
  </r>
  <r>
    <n v="342057"/>
    <x v="1"/>
    <x v="2"/>
    <x v="2"/>
    <n v="85"/>
    <x v="606"/>
    <d v="2020-02-01T00:00:00"/>
    <d v="2020-02-05T00:00:00"/>
    <x v="0"/>
    <n v="416"/>
    <x v="3367"/>
    <n v="41.600000000000023"/>
    <x v="2"/>
  </r>
  <r>
    <n v="198258"/>
    <x v="2"/>
    <x v="0"/>
    <x v="1"/>
    <n v="140"/>
    <x v="607"/>
    <d v="2020-02-02T00:00:00"/>
    <d v="2020-02-04T00:00:00"/>
    <x v="5"/>
    <n v="959.54"/>
    <x v="10165"/>
    <n v="191.90999999999997"/>
    <x v="2"/>
  </r>
  <r>
    <n v="560479"/>
    <x v="0"/>
    <x v="2"/>
    <x v="1"/>
    <n v="32"/>
    <x v="608"/>
    <d v="2020-02-01T00:00:00"/>
    <d v="2020-02-08T00:00:00"/>
    <x v="2"/>
    <n v="1838.7"/>
    <x v="417"/>
    <n v="661.93000000000006"/>
    <x v="2"/>
  </r>
  <r>
    <n v="229476"/>
    <x v="0"/>
    <x v="1"/>
    <x v="0"/>
    <n v="255"/>
    <x v="607"/>
    <d v="2020-02-01T00:00:00"/>
    <d v="2020-02-06T00:00:00"/>
    <x v="5"/>
    <n v="1291.07"/>
    <x v="10166"/>
    <n v="103.28999999999996"/>
    <x v="2"/>
  </r>
  <r>
    <n v="776229"/>
    <x v="2"/>
    <x v="3"/>
    <x v="5"/>
    <n v="49"/>
    <x v="608"/>
    <d v="2020-02-02T00:00:00"/>
    <d v="2020-02-06T00:00:00"/>
    <x v="4"/>
    <n v="1945.43"/>
    <x v="7670"/>
    <n v="875.44"/>
    <x v="2"/>
  </r>
  <r>
    <n v="350082"/>
    <x v="2"/>
    <x v="0"/>
    <x v="4"/>
    <n v="268"/>
    <x v="608"/>
    <d v="2020-01-31T00:00:00"/>
    <d v="2020-02-04T00:00:00"/>
    <x v="0"/>
    <n v="1924.39"/>
    <x v="10167"/>
    <n v="134.71000000000004"/>
    <x v="2"/>
  </r>
  <r>
    <n v="59861"/>
    <x v="2"/>
    <x v="1"/>
    <x v="4"/>
    <n v="45"/>
    <x v="607"/>
    <d v="2020-01-30T00:00:00"/>
    <d v="2020-02-01T00:00:00"/>
    <x v="2"/>
    <n v="1476.3"/>
    <x v="5223"/>
    <n v="487.17999999999995"/>
    <x v="2"/>
  </r>
  <r>
    <n v="786670"/>
    <x v="1"/>
    <x v="1"/>
    <x v="4"/>
    <n v="214"/>
    <x v="608"/>
    <d v="2020-02-01T00:00:00"/>
    <d v="2020-02-02T00:00:00"/>
    <x v="2"/>
    <n v="1529.74"/>
    <x v="10168"/>
    <n v="703.68000000000006"/>
    <x v="2"/>
  </r>
  <r>
    <n v="879336"/>
    <x v="1"/>
    <x v="1"/>
    <x v="3"/>
    <n v="270"/>
    <x v="609"/>
    <d v="2020-02-01T00:00:00"/>
    <d v="2020-02-04T00:00:00"/>
    <x v="3"/>
    <n v="669.51"/>
    <x v="555"/>
    <n v="328.06"/>
    <x v="2"/>
  </r>
  <r>
    <n v="835294"/>
    <x v="2"/>
    <x v="1"/>
    <x v="3"/>
    <n v="139"/>
    <x v="608"/>
    <d v="2020-02-01T00:00:00"/>
    <d v="2020-02-07T00:00:00"/>
    <x v="0"/>
    <n v="1344.24"/>
    <x v="10169"/>
    <n v="67.210000000000036"/>
    <x v="2"/>
  </r>
  <r>
    <n v="188267"/>
    <x v="1"/>
    <x v="1"/>
    <x v="5"/>
    <n v="30"/>
    <x v="609"/>
    <d v="2020-02-03T00:00:00"/>
    <d v="2020-02-10T00:00:00"/>
    <x v="4"/>
    <n v="1557.36"/>
    <x v="3264"/>
    <n v="77.869999999999891"/>
    <x v="2"/>
  </r>
  <r>
    <n v="699656"/>
    <x v="0"/>
    <x v="0"/>
    <x v="0"/>
    <n v="91"/>
    <x v="608"/>
    <d v="2020-02-03T00:00:00"/>
    <d v="2020-02-07T00:00:00"/>
    <x v="3"/>
    <n v="1284.72"/>
    <x v="10170"/>
    <n v="218.40000000000009"/>
    <x v="2"/>
  </r>
  <r>
    <n v="781189"/>
    <x v="0"/>
    <x v="0"/>
    <x v="3"/>
    <n v="128"/>
    <x v="609"/>
    <d v="2020-01-31T00:00:00"/>
    <d v="2020-02-04T00:00:00"/>
    <x v="0"/>
    <n v="878.46"/>
    <x v="10171"/>
    <n v="377.74"/>
    <x v="2"/>
  </r>
  <r>
    <n v="624469"/>
    <x v="1"/>
    <x v="2"/>
    <x v="3"/>
    <n v="345"/>
    <x v="608"/>
    <d v="2020-02-02T00:00:00"/>
    <d v="2020-02-04T00:00:00"/>
    <x v="1"/>
    <n v="1945.71"/>
    <x v="10172"/>
    <n v="330.77"/>
    <x v="2"/>
  </r>
  <r>
    <n v="885814"/>
    <x v="3"/>
    <x v="3"/>
    <x v="3"/>
    <n v="157"/>
    <x v="609"/>
    <d v="2020-02-01T00:00:00"/>
    <d v="2020-02-04T00:00:00"/>
    <x v="4"/>
    <n v="157.06"/>
    <x v="4517"/>
    <n v="59.680000000000007"/>
    <x v="2"/>
  </r>
  <r>
    <n v="651034"/>
    <x v="1"/>
    <x v="1"/>
    <x v="0"/>
    <n v="138"/>
    <x v="609"/>
    <d v="2020-02-01T00:00:00"/>
    <d v="2020-02-06T00:00:00"/>
    <x v="2"/>
    <n v="693.18"/>
    <x v="10173"/>
    <n v="103.9799999999999"/>
    <x v="2"/>
  </r>
  <r>
    <n v="164391"/>
    <x v="0"/>
    <x v="1"/>
    <x v="3"/>
    <n v="273"/>
    <x v="609"/>
    <d v="2020-02-02T00:00:00"/>
    <d v="2020-02-03T00:00:00"/>
    <x v="2"/>
    <n v="1027.47"/>
    <x v="10174"/>
    <n v="503.46000000000004"/>
    <x v="2"/>
  </r>
  <r>
    <n v="376841"/>
    <x v="0"/>
    <x v="3"/>
    <x v="4"/>
    <n v="251"/>
    <x v="609"/>
    <d v="2020-02-03T00:00:00"/>
    <d v="2020-02-06T00:00:00"/>
    <x v="5"/>
    <n v="329.43"/>
    <x v="3933"/>
    <n v="92.240000000000009"/>
    <x v="2"/>
  </r>
  <r>
    <n v="986318"/>
    <x v="0"/>
    <x v="0"/>
    <x v="4"/>
    <n v="245"/>
    <x v="609"/>
    <d v="2020-02-01T00:00:00"/>
    <d v="2020-02-05T00:00:00"/>
    <x v="1"/>
    <n v="1706.2"/>
    <x v="10175"/>
    <n v="358.29999999999995"/>
    <x v="2"/>
  </r>
  <r>
    <n v="29336"/>
    <x v="0"/>
    <x v="1"/>
    <x v="1"/>
    <n v="180"/>
    <x v="609"/>
    <d v="2020-02-01T00:00:00"/>
    <d v="2020-02-02T00:00:00"/>
    <x v="1"/>
    <n v="1098.18"/>
    <x v="7829"/>
    <n v="340.44000000000005"/>
    <x v="2"/>
  </r>
  <r>
    <n v="784534"/>
    <x v="0"/>
    <x v="3"/>
    <x v="4"/>
    <n v="54"/>
    <x v="610"/>
    <d v="2020-02-01T00:00:00"/>
    <d v="2020-02-07T00:00:00"/>
    <x v="4"/>
    <n v="1431.63"/>
    <x v="9310"/>
    <n v="386.54000000000019"/>
    <x v="2"/>
  </r>
  <r>
    <n v="24211"/>
    <x v="2"/>
    <x v="0"/>
    <x v="3"/>
    <n v="176"/>
    <x v="610"/>
    <d v="2020-02-04T00:00:00"/>
    <d v="2020-02-10T00:00:00"/>
    <x v="0"/>
    <n v="207.27"/>
    <x v="4032"/>
    <n v="41.450000000000017"/>
    <x v="2"/>
  </r>
  <r>
    <n v="786704"/>
    <x v="0"/>
    <x v="0"/>
    <x v="2"/>
    <n v="186"/>
    <x v="609"/>
    <d v="2020-02-03T00:00:00"/>
    <d v="2020-02-06T00:00:00"/>
    <x v="0"/>
    <n v="1893.08"/>
    <x v="1358"/>
    <n v="454.33999999999992"/>
    <x v="2"/>
  </r>
  <r>
    <n v="306478"/>
    <x v="0"/>
    <x v="0"/>
    <x v="4"/>
    <n v="199"/>
    <x v="609"/>
    <d v="2020-02-04T00:00:00"/>
    <d v="2020-02-07T00:00:00"/>
    <x v="3"/>
    <n v="1202.57"/>
    <x v="10176"/>
    <n v="180.39"/>
    <x v="2"/>
  </r>
  <r>
    <n v="712039"/>
    <x v="3"/>
    <x v="3"/>
    <x v="5"/>
    <n v="193"/>
    <x v="611"/>
    <d v="2020-02-05T00:00:00"/>
    <d v="2020-02-10T00:00:00"/>
    <x v="1"/>
    <n v="611.20000000000005"/>
    <x v="10177"/>
    <n v="67.230000000000018"/>
    <x v="2"/>
  </r>
  <r>
    <n v="89784"/>
    <x v="0"/>
    <x v="0"/>
    <x v="0"/>
    <n v="367"/>
    <x v="610"/>
    <d v="2020-02-04T00:00:00"/>
    <d v="2020-02-08T00:00:00"/>
    <x v="5"/>
    <n v="1501.53"/>
    <x v="3952"/>
    <n v="645.66"/>
    <x v="2"/>
  </r>
  <r>
    <n v="771907"/>
    <x v="1"/>
    <x v="3"/>
    <x v="3"/>
    <n v="86"/>
    <x v="610"/>
    <d v="2020-02-04T00:00:00"/>
    <d v="2020-02-07T00:00:00"/>
    <x v="2"/>
    <n v="1170.45"/>
    <x v="10178"/>
    <n v="152.16000000000008"/>
    <x v="2"/>
  </r>
  <r>
    <n v="208043"/>
    <x v="1"/>
    <x v="2"/>
    <x v="5"/>
    <n v="269"/>
    <x v="611"/>
    <d v="2020-02-03T00:00:00"/>
    <d v="2020-02-07T00:00:00"/>
    <x v="3"/>
    <n v="1530.21"/>
    <x v="10179"/>
    <n v="153.01999999999998"/>
    <x v="2"/>
  </r>
  <r>
    <n v="818640"/>
    <x v="1"/>
    <x v="2"/>
    <x v="1"/>
    <n v="31"/>
    <x v="611"/>
    <d v="2020-02-04T00:00:00"/>
    <d v="2020-02-10T00:00:00"/>
    <x v="4"/>
    <n v="893"/>
    <x v="10180"/>
    <n v="401.85"/>
    <x v="2"/>
  </r>
  <r>
    <n v="695853"/>
    <x v="1"/>
    <x v="2"/>
    <x v="4"/>
    <n v="67"/>
    <x v="610"/>
    <d v="2020-02-04T00:00:00"/>
    <d v="2020-02-06T00:00:00"/>
    <x v="1"/>
    <n v="223.91"/>
    <x v="10181"/>
    <n v="62.69"/>
    <x v="2"/>
  </r>
  <r>
    <n v="461807"/>
    <x v="1"/>
    <x v="2"/>
    <x v="5"/>
    <n v="132"/>
    <x v="611"/>
    <d v="2020-02-05T00:00:00"/>
    <d v="2020-02-11T00:00:00"/>
    <x v="3"/>
    <n v="1787.73"/>
    <x v="10182"/>
    <n v="536.31999999999994"/>
    <x v="2"/>
  </r>
  <r>
    <n v="435066"/>
    <x v="1"/>
    <x v="3"/>
    <x v="1"/>
    <n v="217"/>
    <x v="611"/>
    <d v="2020-02-06T00:00:00"/>
    <d v="2020-02-12T00:00:00"/>
    <x v="5"/>
    <n v="372.24"/>
    <x v="10183"/>
    <n v="122.84"/>
    <x v="2"/>
  </r>
  <r>
    <n v="166376"/>
    <x v="3"/>
    <x v="3"/>
    <x v="2"/>
    <n v="18"/>
    <x v="612"/>
    <d v="2020-02-06T00:00:00"/>
    <d v="2020-02-08T00:00:00"/>
    <x v="0"/>
    <n v="179.78"/>
    <x v="10184"/>
    <n v="16.180000000000007"/>
    <x v="2"/>
  </r>
  <r>
    <n v="474786"/>
    <x v="0"/>
    <x v="0"/>
    <x v="0"/>
    <n v="338"/>
    <x v="611"/>
    <d v="2020-02-05T00:00:00"/>
    <d v="2020-02-10T00:00:00"/>
    <x v="2"/>
    <n v="1862.1"/>
    <x v="10185"/>
    <n v="651.73"/>
    <x v="2"/>
  </r>
  <r>
    <n v="322088"/>
    <x v="2"/>
    <x v="0"/>
    <x v="3"/>
    <n v="187"/>
    <x v="612"/>
    <d v="2020-02-06T00:00:00"/>
    <d v="2020-02-07T00:00:00"/>
    <x v="4"/>
    <n v="1899.76"/>
    <x v="10186"/>
    <n v="740.91000000000008"/>
    <x v="2"/>
  </r>
  <r>
    <n v="146535"/>
    <x v="0"/>
    <x v="2"/>
    <x v="4"/>
    <n v="112"/>
    <x v="612"/>
    <d v="2020-02-03T00:00:00"/>
    <d v="2020-02-07T00:00:00"/>
    <x v="2"/>
    <n v="1027.32"/>
    <x v="10187"/>
    <n v="154.09999999999991"/>
    <x v="2"/>
  </r>
  <r>
    <n v="218141"/>
    <x v="0"/>
    <x v="1"/>
    <x v="4"/>
    <n v="245"/>
    <x v="612"/>
    <d v="2020-02-05T00:00:00"/>
    <d v="2020-02-10T00:00:00"/>
    <x v="0"/>
    <n v="893"/>
    <x v="10188"/>
    <n v="258.97000000000003"/>
    <x v="2"/>
  </r>
  <r>
    <n v="203287"/>
    <x v="0"/>
    <x v="0"/>
    <x v="0"/>
    <n v="9"/>
    <x v="612"/>
    <d v="2020-02-04T00:00:00"/>
    <d v="2020-02-07T00:00:00"/>
    <x v="5"/>
    <n v="1459.8"/>
    <x v="10189"/>
    <n v="291.96000000000004"/>
    <x v="2"/>
  </r>
  <r>
    <n v="2229"/>
    <x v="0"/>
    <x v="3"/>
    <x v="3"/>
    <n v="206"/>
    <x v="612"/>
    <d v="2020-02-04T00:00:00"/>
    <d v="2020-02-09T00:00:00"/>
    <x v="1"/>
    <n v="1631.74"/>
    <x v="10190"/>
    <n v="685.33"/>
    <x v="2"/>
  </r>
  <r>
    <n v="62667"/>
    <x v="0"/>
    <x v="2"/>
    <x v="1"/>
    <n v="110"/>
    <x v="613"/>
    <d v="2020-02-04T00:00:00"/>
    <d v="2020-02-05T00:00:00"/>
    <x v="5"/>
    <n v="408.12"/>
    <x v="10191"/>
    <n v="102.03000000000003"/>
    <x v="2"/>
  </r>
  <r>
    <n v="525206"/>
    <x v="0"/>
    <x v="3"/>
    <x v="5"/>
    <n v="178"/>
    <x v="613"/>
    <d v="2020-02-07T00:00:00"/>
    <d v="2020-02-13T00:00:00"/>
    <x v="5"/>
    <n v="869.63"/>
    <x v="3883"/>
    <n v="121.75"/>
    <x v="2"/>
  </r>
  <r>
    <n v="722507"/>
    <x v="3"/>
    <x v="0"/>
    <x v="0"/>
    <n v="156"/>
    <x v="613"/>
    <d v="2020-02-06T00:00:00"/>
    <d v="2020-02-07T00:00:00"/>
    <x v="4"/>
    <n v="1237.49"/>
    <x v="3967"/>
    <n v="606.37"/>
    <x v="2"/>
  </r>
  <r>
    <n v="896606"/>
    <x v="1"/>
    <x v="2"/>
    <x v="1"/>
    <n v="16"/>
    <x v="613"/>
    <d v="2020-02-05T00:00:00"/>
    <d v="2020-02-10T00:00:00"/>
    <x v="3"/>
    <n v="1000.25"/>
    <x v="10192"/>
    <n v="290.07000000000005"/>
    <x v="2"/>
  </r>
  <r>
    <n v="816561"/>
    <x v="1"/>
    <x v="0"/>
    <x v="1"/>
    <n v="21"/>
    <x v="612"/>
    <d v="2020-02-07T00:00:00"/>
    <d v="2020-02-10T00:00:00"/>
    <x v="1"/>
    <n v="1448.75"/>
    <x v="4904"/>
    <n v="333.21000000000004"/>
    <x v="2"/>
  </r>
  <r>
    <n v="932283"/>
    <x v="0"/>
    <x v="2"/>
    <x v="5"/>
    <n v="315"/>
    <x v="612"/>
    <d v="2020-02-05T00:00:00"/>
    <d v="2020-02-11T00:00:00"/>
    <x v="4"/>
    <n v="515.9"/>
    <x v="7905"/>
    <n v="196.03999999999996"/>
    <x v="2"/>
  </r>
  <r>
    <n v="813142"/>
    <x v="0"/>
    <x v="2"/>
    <x v="5"/>
    <n v="229"/>
    <x v="612"/>
    <d v="2020-02-04T00:00:00"/>
    <d v="2020-02-07T00:00:00"/>
    <x v="2"/>
    <n v="1526.13"/>
    <x v="10193"/>
    <n v="595.19000000000005"/>
    <x v="2"/>
  </r>
  <r>
    <n v="435105"/>
    <x v="3"/>
    <x v="0"/>
    <x v="1"/>
    <n v="281"/>
    <x v="613"/>
    <d v="2020-02-04T00:00:00"/>
    <d v="2020-02-08T00:00:00"/>
    <x v="2"/>
    <n v="1802.91"/>
    <x v="10194"/>
    <n v="108.17000000000007"/>
    <x v="2"/>
  </r>
  <r>
    <n v="448684"/>
    <x v="0"/>
    <x v="0"/>
    <x v="4"/>
    <n v="76"/>
    <x v="613"/>
    <d v="2020-02-06T00:00:00"/>
    <d v="2020-02-10T00:00:00"/>
    <x v="2"/>
    <n v="672.55"/>
    <x v="10195"/>
    <n v="322.81999999999994"/>
    <x v="2"/>
  </r>
  <r>
    <n v="609510"/>
    <x v="1"/>
    <x v="3"/>
    <x v="0"/>
    <n v="261"/>
    <x v="613"/>
    <d v="2020-02-06T00:00:00"/>
    <d v="2020-02-11T00:00:00"/>
    <x v="4"/>
    <n v="1468.29"/>
    <x v="10196"/>
    <n v="102.77999999999997"/>
    <x v="2"/>
  </r>
  <r>
    <n v="313522"/>
    <x v="0"/>
    <x v="1"/>
    <x v="3"/>
    <n v="143"/>
    <x v="613"/>
    <d v="2020-02-07T00:00:00"/>
    <d v="2020-02-10T00:00:00"/>
    <x v="3"/>
    <n v="1104.51"/>
    <x v="1801"/>
    <n v="287.16999999999996"/>
    <x v="2"/>
  </r>
  <r>
    <n v="266775"/>
    <x v="1"/>
    <x v="2"/>
    <x v="1"/>
    <n v="262"/>
    <x v="614"/>
    <d v="2020-02-07T00:00:00"/>
    <d v="2020-02-08T00:00:00"/>
    <x v="5"/>
    <n v="225.42"/>
    <x v="3400"/>
    <n v="31.559999999999974"/>
    <x v="2"/>
  </r>
  <r>
    <n v="932326"/>
    <x v="2"/>
    <x v="3"/>
    <x v="0"/>
    <n v="311"/>
    <x v="614"/>
    <d v="2020-02-07T00:00:00"/>
    <d v="2020-02-12T00:00:00"/>
    <x v="0"/>
    <n v="217"/>
    <x v="8923"/>
    <n v="93.31"/>
    <x v="2"/>
  </r>
  <r>
    <n v="943999"/>
    <x v="1"/>
    <x v="3"/>
    <x v="3"/>
    <n v="209"/>
    <x v="613"/>
    <d v="2020-02-07T00:00:00"/>
    <d v="2020-02-14T00:00:00"/>
    <x v="2"/>
    <n v="1770.01"/>
    <x v="10197"/>
    <n v="106.20000000000005"/>
    <x v="2"/>
  </r>
  <r>
    <n v="710565"/>
    <x v="2"/>
    <x v="1"/>
    <x v="4"/>
    <n v="268"/>
    <x v="614"/>
    <d v="2020-02-07T00:00:00"/>
    <d v="2020-02-13T00:00:00"/>
    <x v="4"/>
    <n v="1377.99"/>
    <x v="64"/>
    <n v="344.5"/>
    <x v="2"/>
  </r>
  <r>
    <n v="727782"/>
    <x v="0"/>
    <x v="0"/>
    <x v="2"/>
    <n v="73"/>
    <x v="613"/>
    <d v="2020-02-08T00:00:00"/>
    <d v="2020-02-15T00:00:00"/>
    <x v="0"/>
    <n v="423.53"/>
    <x v="10198"/>
    <n v="169.40999999999997"/>
    <x v="2"/>
  </r>
  <r>
    <n v="139010"/>
    <x v="1"/>
    <x v="2"/>
    <x v="0"/>
    <n v="45"/>
    <x v="613"/>
    <d v="2020-02-07T00:00:00"/>
    <d v="2020-02-13T00:00:00"/>
    <x v="5"/>
    <n v="1681.55"/>
    <x v="10199"/>
    <n v="100.88999999999987"/>
    <x v="2"/>
  </r>
  <r>
    <n v="288312"/>
    <x v="3"/>
    <x v="2"/>
    <x v="1"/>
    <n v="296"/>
    <x v="613"/>
    <d v="2020-02-06T00:00:00"/>
    <d v="2020-02-07T00:00:00"/>
    <x v="1"/>
    <n v="192.95"/>
    <x v="10200"/>
    <n v="88.759999999999991"/>
    <x v="2"/>
  </r>
  <r>
    <n v="93148"/>
    <x v="2"/>
    <x v="1"/>
    <x v="2"/>
    <n v="29"/>
    <x v="614"/>
    <d v="2020-02-06T00:00:00"/>
    <d v="2020-02-08T00:00:00"/>
    <x v="5"/>
    <n v="927.33"/>
    <x v="10017"/>
    <n v="398.75"/>
    <x v="2"/>
  </r>
  <r>
    <n v="281528"/>
    <x v="1"/>
    <x v="3"/>
    <x v="2"/>
    <n v="85"/>
    <x v="614"/>
    <d v="2020-02-07T00:00:00"/>
    <d v="2020-02-08T00:00:00"/>
    <x v="1"/>
    <n v="255.65"/>
    <x v="10201"/>
    <n v="76.69"/>
    <x v="2"/>
  </r>
  <r>
    <n v="216679"/>
    <x v="0"/>
    <x v="2"/>
    <x v="1"/>
    <n v="20"/>
    <x v="615"/>
    <d v="2020-02-08T00:00:00"/>
    <d v="2020-02-11T00:00:00"/>
    <x v="3"/>
    <n v="1487.05"/>
    <x v="10202"/>
    <n v="505.59999999999991"/>
    <x v="2"/>
  </r>
  <r>
    <n v="318331"/>
    <x v="0"/>
    <x v="3"/>
    <x v="4"/>
    <n v="63"/>
    <x v="615"/>
    <d v="2020-02-08T00:00:00"/>
    <d v="2020-02-14T00:00:00"/>
    <x v="5"/>
    <n v="1684.01"/>
    <x v="7550"/>
    <n v="572.55999999999995"/>
    <x v="2"/>
  </r>
  <r>
    <n v="370822"/>
    <x v="0"/>
    <x v="2"/>
    <x v="5"/>
    <n v="275"/>
    <x v="615"/>
    <d v="2020-02-07T00:00:00"/>
    <d v="2020-02-14T00:00:00"/>
    <x v="5"/>
    <n v="564.53"/>
    <x v="1744"/>
    <n v="186.28999999999996"/>
    <x v="2"/>
  </r>
  <r>
    <n v="746895"/>
    <x v="2"/>
    <x v="1"/>
    <x v="5"/>
    <n v="64"/>
    <x v="615"/>
    <d v="2020-02-08T00:00:00"/>
    <d v="2020-02-15T00:00:00"/>
    <x v="3"/>
    <n v="287.82"/>
    <x v="10203"/>
    <n v="129.51999999999998"/>
    <x v="2"/>
  </r>
  <r>
    <n v="83304"/>
    <x v="2"/>
    <x v="0"/>
    <x v="1"/>
    <n v="227"/>
    <x v="616"/>
    <d v="2020-02-07T00:00:00"/>
    <d v="2020-02-12T00:00:00"/>
    <x v="4"/>
    <n v="609.66"/>
    <x v="640"/>
    <n v="249.95999999999998"/>
    <x v="2"/>
  </r>
  <r>
    <n v="923906"/>
    <x v="2"/>
    <x v="0"/>
    <x v="0"/>
    <n v="203"/>
    <x v="616"/>
    <d v="2020-02-07T00:00:00"/>
    <d v="2020-02-12T00:00:00"/>
    <x v="0"/>
    <n v="544.79"/>
    <x v="10204"/>
    <n v="250.59999999999997"/>
    <x v="2"/>
  </r>
  <r>
    <n v="669791"/>
    <x v="3"/>
    <x v="2"/>
    <x v="4"/>
    <n v="237"/>
    <x v="616"/>
    <d v="2020-02-07T00:00:00"/>
    <d v="2020-02-08T00:00:00"/>
    <x v="5"/>
    <n v="1063.1500000000001"/>
    <x v="7607"/>
    <n v="414.63000000000011"/>
    <x v="2"/>
  </r>
  <r>
    <n v="791465"/>
    <x v="0"/>
    <x v="1"/>
    <x v="1"/>
    <n v="231"/>
    <x v="616"/>
    <d v="2020-02-08T00:00:00"/>
    <d v="2020-02-09T00:00:00"/>
    <x v="4"/>
    <n v="1688.32"/>
    <x v="10205"/>
    <n v="422.07999999999993"/>
    <x v="2"/>
  </r>
  <r>
    <n v="468164"/>
    <x v="1"/>
    <x v="3"/>
    <x v="4"/>
    <n v="27"/>
    <x v="616"/>
    <d v="2020-02-07T00:00:00"/>
    <d v="2020-02-11T00:00:00"/>
    <x v="4"/>
    <n v="1759.46"/>
    <x v="9796"/>
    <n v="545.43000000000006"/>
    <x v="2"/>
  </r>
  <r>
    <n v="818100"/>
    <x v="0"/>
    <x v="2"/>
    <x v="3"/>
    <n v="362"/>
    <x v="616"/>
    <d v="2020-02-10T00:00:00"/>
    <d v="2020-02-13T00:00:00"/>
    <x v="5"/>
    <n v="1907.33"/>
    <x v="942"/>
    <n v="782.01"/>
    <x v="2"/>
  </r>
  <r>
    <n v="545069"/>
    <x v="1"/>
    <x v="2"/>
    <x v="4"/>
    <n v="77"/>
    <x v="617"/>
    <d v="2020-02-08T00:00:00"/>
    <d v="2020-02-14T00:00:00"/>
    <x v="4"/>
    <n v="1316.58"/>
    <x v="4702"/>
    <n v="394.96999999999991"/>
    <x v="2"/>
  </r>
  <r>
    <n v="56599"/>
    <x v="0"/>
    <x v="3"/>
    <x v="3"/>
    <n v="212"/>
    <x v="617"/>
    <d v="2020-02-09T00:00:00"/>
    <d v="2020-02-10T00:00:00"/>
    <x v="2"/>
    <n v="650.52"/>
    <x v="10206"/>
    <n v="123.60000000000002"/>
    <x v="2"/>
  </r>
  <r>
    <n v="186649"/>
    <x v="0"/>
    <x v="0"/>
    <x v="4"/>
    <n v="196"/>
    <x v="616"/>
    <d v="2020-02-08T00:00:00"/>
    <d v="2020-02-13T00:00:00"/>
    <x v="4"/>
    <n v="1126.21"/>
    <x v="278"/>
    <n v="360.39"/>
    <x v="2"/>
  </r>
  <r>
    <n v="821633"/>
    <x v="0"/>
    <x v="3"/>
    <x v="4"/>
    <n v="342"/>
    <x v="617"/>
    <d v="2020-02-11T00:00:00"/>
    <d v="2020-02-12T00:00:00"/>
    <x v="4"/>
    <n v="207.49"/>
    <x v="10207"/>
    <n v="89.220000000000013"/>
    <x v="2"/>
  </r>
  <r>
    <n v="446803"/>
    <x v="1"/>
    <x v="0"/>
    <x v="4"/>
    <n v="233"/>
    <x v="617"/>
    <d v="2020-02-08T00:00:00"/>
    <d v="2020-02-11T00:00:00"/>
    <x v="2"/>
    <n v="1175.58"/>
    <x v="10208"/>
    <n v="293.88999999999987"/>
    <x v="2"/>
  </r>
  <r>
    <n v="665954"/>
    <x v="0"/>
    <x v="2"/>
    <x v="0"/>
    <n v="284"/>
    <x v="617"/>
    <d v="2020-02-11T00:00:00"/>
    <d v="2020-02-16T00:00:00"/>
    <x v="2"/>
    <n v="679.78"/>
    <x v="10209"/>
    <n v="40.789999999999964"/>
    <x v="2"/>
  </r>
  <r>
    <n v="982376"/>
    <x v="0"/>
    <x v="0"/>
    <x v="3"/>
    <n v="297"/>
    <x v="617"/>
    <d v="2020-02-08T00:00:00"/>
    <d v="2020-02-10T00:00:00"/>
    <x v="1"/>
    <n v="1222.83"/>
    <x v="10210"/>
    <n v="220.1099999999999"/>
    <x v="2"/>
  </r>
  <r>
    <n v="700898"/>
    <x v="0"/>
    <x v="2"/>
    <x v="3"/>
    <n v="288"/>
    <x v="616"/>
    <d v="2020-02-08T00:00:00"/>
    <d v="2020-02-10T00:00:00"/>
    <x v="2"/>
    <n v="583.62"/>
    <x v="10211"/>
    <n v="29.17999999999995"/>
    <x v="2"/>
  </r>
  <r>
    <n v="423169"/>
    <x v="1"/>
    <x v="2"/>
    <x v="3"/>
    <n v="109"/>
    <x v="617"/>
    <d v="2020-02-11T00:00:00"/>
    <d v="2020-02-16T00:00:00"/>
    <x v="3"/>
    <n v="237.15"/>
    <x v="3105"/>
    <n v="75.890000000000015"/>
    <x v="2"/>
  </r>
  <r>
    <n v="456491"/>
    <x v="1"/>
    <x v="2"/>
    <x v="4"/>
    <n v="138"/>
    <x v="618"/>
    <d v="2020-02-12T00:00:00"/>
    <d v="2020-02-19T00:00:00"/>
    <x v="5"/>
    <n v="1498.08"/>
    <x v="6840"/>
    <n v="239.68999999999983"/>
    <x v="2"/>
  </r>
  <r>
    <n v="433913"/>
    <x v="1"/>
    <x v="2"/>
    <x v="3"/>
    <n v="173"/>
    <x v="617"/>
    <d v="2020-02-09T00:00:00"/>
    <d v="2020-02-13T00:00:00"/>
    <x v="0"/>
    <n v="1164.95"/>
    <x v="415"/>
    <n v="279.59000000000003"/>
    <x v="2"/>
  </r>
  <r>
    <n v="320008"/>
    <x v="1"/>
    <x v="2"/>
    <x v="5"/>
    <n v="233"/>
    <x v="617"/>
    <d v="2020-02-09T00:00:00"/>
    <d v="2020-02-15T00:00:00"/>
    <x v="5"/>
    <n v="1273.08"/>
    <x v="10212"/>
    <n v="241.88999999999987"/>
    <x v="2"/>
  </r>
  <r>
    <n v="554047"/>
    <x v="2"/>
    <x v="0"/>
    <x v="4"/>
    <n v="177"/>
    <x v="618"/>
    <d v="2020-02-12T00:00:00"/>
    <d v="2020-02-15T00:00:00"/>
    <x v="2"/>
    <n v="336.43"/>
    <x v="10213"/>
    <n v="63.920000000000016"/>
    <x v="2"/>
  </r>
  <r>
    <n v="909262"/>
    <x v="0"/>
    <x v="2"/>
    <x v="2"/>
    <n v="313"/>
    <x v="617"/>
    <d v="2020-02-09T00:00:00"/>
    <d v="2020-02-15T00:00:00"/>
    <x v="0"/>
    <n v="824.84"/>
    <x v="10214"/>
    <n v="164.97000000000003"/>
    <x v="2"/>
  </r>
  <r>
    <n v="439427"/>
    <x v="1"/>
    <x v="1"/>
    <x v="4"/>
    <n v="69"/>
    <x v="618"/>
    <d v="2020-02-10T00:00:00"/>
    <d v="2020-02-11T00:00:00"/>
    <x v="5"/>
    <n v="1531.69"/>
    <x v="3402"/>
    <n v="459.51"/>
    <x v="2"/>
  </r>
  <r>
    <n v="557386"/>
    <x v="0"/>
    <x v="3"/>
    <x v="5"/>
    <n v="108"/>
    <x v="619"/>
    <d v="2020-02-10T00:00:00"/>
    <d v="2020-02-13T00:00:00"/>
    <x v="0"/>
    <n v="1104.51"/>
    <x v="6137"/>
    <n v="298.22000000000003"/>
    <x v="2"/>
  </r>
  <r>
    <n v="329188"/>
    <x v="3"/>
    <x v="3"/>
    <x v="1"/>
    <n v="120"/>
    <x v="619"/>
    <d v="2020-02-12T00:00:00"/>
    <d v="2020-02-18T00:00:00"/>
    <x v="2"/>
    <n v="192.95"/>
    <x v="10215"/>
    <n v="92.61999999999999"/>
    <x v="2"/>
  </r>
  <r>
    <n v="773554"/>
    <x v="0"/>
    <x v="3"/>
    <x v="5"/>
    <n v="40"/>
    <x v="618"/>
    <d v="2020-02-13T00:00:00"/>
    <d v="2020-02-19T00:00:00"/>
    <x v="0"/>
    <n v="1868.02"/>
    <x v="2762"/>
    <n v="896.65"/>
    <x v="2"/>
  </r>
  <r>
    <n v="676940"/>
    <x v="1"/>
    <x v="2"/>
    <x v="1"/>
    <n v="110"/>
    <x v="619"/>
    <d v="2020-02-10T00:00:00"/>
    <d v="2020-02-17T00:00:00"/>
    <x v="5"/>
    <n v="492.44"/>
    <x v="10216"/>
    <n v="68.94"/>
    <x v="2"/>
  </r>
  <r>
    <n v="196235"/>
    <x v="1"/>
    <x v="2"/>
    <x v="5"/>
    <n v="202"/>
    <x v="618"/>
    <d v="2020-02-10T00:00:00"/>
    <d v="2020-02-12T00:00:00"/>
    <x v="3"/>
    <n v="592.79"/>
    <x v="10217"/>
    <n v="41.5"/>
    <x v="2"/>
  </r>
  <r>
    <n v="67906"/>
    <x v="0"/>
    <x v="1"/>
    <x v="3"/>
    <n v="7"/>
    <x v="620"/>
    <d v="2020-02-11T00:00:00"/>
    <d v="2020-02-15T00:00:00"/>
    <x v="4"/>
    <n v="1333.45"/>
    <x v="5657"/>
    <n v="520.05000000000007"/>
    <x v="2"/>
  </r>
  <r>
    <n v="828952"/>
    <x v="1"/>
    <x v="2"/>
    <x v="2"/>
    <n v="326"/>
    <x v="620"/>
    <d v="2020-02-12T00:00:00"/>
    <d v="2020-02-14T00:00:00"/>
    <x v="5"/>
    <n v="1493.35"/>
    <x v="9702"/>
    <n v="149.32999999999993"/>
    <x v="2"/>
  </r>
  <r>
    <n v="790887"/>
    <x v="1"/>
    <x v="1"/>
    <x v="2"/>
    <n v="238"/>
    <x v="619"/>
    <d v="2020-02-11T00:00:00"/>
    <d v="2020-02-15T00:00:00"/>
    <x v="2"/>
    <n v="480.91"/>
    <x v="8583"/>
    <n v="76.950000000000045"/>
    <x v="2"/>
  </r>
  <r>
    <n v="570494"/>
    <x v="0"/>
    <x v="1"/>
    <x v="3"/>
    <n v="255"/>
    <x v="620"/>
    <d v="2020-02-12T00:00:00"/>
    <d v="2020-02-17T00:00:00"/>
    <x v="2"/>
    <n v="682.7"/>
    <x v="738"/>
    <n v="307.21000000000004"/>
    <x v="2"/>
  </r>
  <r>
    <n v="142396"/>
    <x v="3"/>
    <x v="2"/>
    <x v="1"/>
    <n v="95"/>
    <x v="620"/>
    <d v="2020-02-13T00:00:00"/>
    <d v="2020-02-19T00:00:00"/>
    <x v="0"/>
    <n v="1713.66"/>
    <x v="4638"/>
    <n v="274.19000000000005"/>
    <x v="2"/>
  </r>
  <r>
    <n v="185031"/>
    <x v="3"/>
    <x v="3"/>
    <x v="4"/>
    <n v="148"/>
    <x v="619"/>
    <d v="2020-02-11T00:00:00"/>
    <d v="2020-02-12T00:00:00"/>
    <x v="5"/>
    <n v="1531.69"/>
    <x v="7981"/>
    <n v="474.82000000000016"/>
    <x v="2"/>
  </r>
  <r>
    <n v="899619"/>
    <x v="0"/>
    <x v="3"/>
    <x v="2"/>
    <n v="241"/>
    <x v="620"/>
    <d v="2020-02-14T00:00:00"/>
    <d v="2020-02-19T00:00:00"/>
    <x v="0"/>
    <n v="1699.04"/>
    <x v="5011"/>
    <n v="577.67000000000007"/>
    <x v="2"/>
  </r>
  <r>
    <n v="268094"/>
    <x v="0"/>
    <x v="2"/>
    <x v="4"/>
    <n v="101"/>
    <x v="619"/>
    <d v="2020-02-12T00:00:00"/>
    <d v="2020-02-16T00:00:00"/>
    <x v="0"/>
    <n v="1470.06"/>
    <x v="10218"/>
    <n v="132.30999999999995"/>
    <x v="2"/>
  </r>
  <r>
    <n v="356710"/>
    <x v="0"/>
    <x v="1"/>
    <x v="4"/>
    <n v="352"/>
    <x v="619"/>
    <d v="2020-02-13T00:00:00"/>
    <d v="2020-02-14T00:00:00"/>
    <x v="1"/>
    <n v="801.73"/>
    <x v="10219"/>
    <n v="264.57000000000005"/>
    <x v="2"/>
  </r>
  <r>
    <n v="923582"/>
    <x v="0"/>
    <x v="3"/>
    <x v="5"/>
    <n v="84"/>
    <x v="620"/>
    <d v="2020-02-11T00:00:00"/>
    <d v="2020-02-15T00:00:00"/>
    <x v="2"/>
    <n v="1321.9"/>
    <x v="10220"/>
    <n v="515.54000000000008"/>
    <x v="2"/>
  </r>
  <r>
    <n v="680459"/>
    <x v="2"/>
    <x v="1"/>
    <x v="0"/>
    <n v="239"/>
    <x v="620"/>
    <d v="2020-02-15T00:00:00"/>
    <d v="2020-02-22T00:00:00"/>
    <x v="4"/>
    <n v="536.65"/>
    <x v="10221"/>
    <n v="118.06"/>
    <x v="2"/>
  </r>
  <r>
    <n v="22791"/>
    <x v="1"/>
    <x v="3"/>
    <x v="1"/>
    <n v="45"/>
    <x v="621"/>
    <d v="2020-02-14T00:00:00"/>
    <d v="2020-02-20T00:00:00"/>
    <x v="2"/>
    <n v="1507.06"/>
    <x v="10222"/>
    <n v="617.89"/>
    <x v="2"/>
  </r>
  <r>
    <n v="841099"/>
    <x v="0"/>
    <x v="3"/>
    <x v="0"/>
    <n v="71"/>
    <x v="620"/>
    <d v="2020-02-15T00:00:00"/>
    <d v="2020-02-22T00:00:00"/>
    <x v="3"/>
    <n v="1627.57"/>
    <x v="10223"/>
    <n v="732.41"/>
    <x v="2"/>
  </r>
  <r>
    <n v="265045"/>
    <x v="1"/>
    <x v="3"/>
    <x v="0"/>
    <n v="166"/>
    <x v="621"/>
    <d v="2020-02-15T00:00:00"/>
    <d v="2020-02-16T00:00:00"/>
    <x v="4"/>
    <n v="439.57"/>
    <x v="10224"/>
    <n v="52.75"/>
    <x v="2"/>
  </r>
  <r>
    <n v="196232"/>
    <x v="3"/>
    <x v="3"/>
    <x v="0"/>
    <n v="162"/>
    <x v="621"/>
    <d v="2020-02-14T00:00:00"/>
    <d v="2020-02-17T00:00:00"/>
    <x v="4"/>
    <n v="444.03"/>
    <x v="10225"/>
    <n v="124.32999999999998"/>
    <x v="2"/>
  </r>
  <r>
    <n v="886575"/>
    <x v="0"/>
    <x v="0"/>
    <x v="0"/>
    <n v="223"/>
    <x v="621"/>
    <d v="2020-02-13T00:00:00"/>
    <d v="2020-02-14T00:00:00"/>
    <x v="1"/>
    <n v="543.48"/>
    <x v="10226"/>
    <n v="114.13"/>
    <x v="2"/>
  </r>
  <r>
    <n v="112220"/>
    <x v="0"/>
    <x v="2"/>
    <x v="1"/>
    <n v="150"/>
    <x v="621"/>
    <d v="2020-02-13T00:00:00"/>
    <d v="2020-02-18T00:00:00"/>
    <x v="4"/>
    <n v="336.43"/>
    <x v="10227"/>
    <n v="144.66"/>
    <x v="2"/>
  </r>
  <r>
    <n v="620760"/>
    <x v="0"/>
    <x v="2"/>
    <x v="4"/>
    <n v="19"/>
    <x v="621"/>
    <d v="2020-02-14T00:00:00"/>
    <d v="2020-02-19T00:00:00"/>
    <x v="3"/>
    <n v="1627.57"/>
    <x v="6025"/>
    <n v="244.13999999999987"/>
    <x v="2"/>
  </r>
  <r>
    <n v="843825"/>
    <x v="0"/>
    <x v="1"/>
    <x v="5"/>
    <n v="59"/>
    <x v="620"/>
    <d v="2020-02-13T00:00:00"/>
    <d v="2020-02-20T00:00:00"/>
    <x v="4"/>
    <n v="1574.34"/>
    <x v="10228"/>
    <n v="283.37999999999988"/>
    <x v="2"/>
  </r>
  <r>
    <n v="697890"/>
    <x v="1"/>
    <x v="2"/>
    <x v="0"/>
    <n v="59"/>
    <x v="620"/>
    <d v="2020-02-15T00:00:00"/>
    <d v="2020-02-20T00:00:00"/>
    <x v="2"/>
    <n v="566.54"/>
    <x v="10229"/>
    <n v="209.61999999999995"/>
    <x v="2"/>
  </r>
  <r>
    <n v="418623"/>
    <x v="2"/>
    <x v="1"/>
    <x v="2"/>
    <n v="320"/>
    <x v="620"/>
    <d v="2020-02-13T00:00:00"/>
    <d v="2020-02-15T00:00:00"/>
    <x v="1"/>
    <n v="1161.58"/>
    <x v="1233"/>
    <n v="290.38999999999987"/>
    <x v="2"/>
  </r>
  <r>
    <n v="245504"/>
    <x v="0"/>
    <x v="1"/>
    <x v="1"/>
    <n v="198"/>
    <x v="620"/>
    <d v="2020-02-14T00:00:00"/>
    <d v="2020-02-15T00:00:00"/>
    <x v="0"/>
    <n v="1713.66"/>
    <x v="10138"/>
    <n v="394.1400000000001"/>
    <x v="2"/>
  </r>
  <r>
    <n v="151128"/>
    <x v="1"/>
    <x v="2"/>
    <x v="4"/>
    <n v="118"/>
    <x v="620"/>
    <d v="2020-02-12T00:00:00"/>
    <d v="2020-02-17T00:00:00"/>
    <x v="1"/>
    <n v="287.82"/>
    <x v="7412"/>
    <n v="141.03"/>
    <x v="2"/>
  </r>
  <r>
    <n v="84175"/>
    <x v="1"/>
    <x v="1"/>
    <x v="2"/>
    <n v="16"/>
    <x v="622"/>
    <d v="2020-02-15T00:00:00"/>
    <d v="2020-02-20T00:00:00"/>
    <x v="5"/>
    <n v="253.99"/>
    <x v="10230"/>
    <n v="124.46000000000001"/>
    <x v="2"/>
  </r>
  <r>
    <n v="93223"/>
    <x v="0"/>
    <x v="2"/>
    <x v="3"/>
    <n v="136"/>
    <x v="622"/>
    <d v="2020-02-13T00:00:00"/>
    <d v="2020-02-19T00:00:00"/>
    <x v="1"/>
    <n v="423.53"/>
    <x v="2462"/>
    <n v="182.11999999999998"/>
    <x v="2"/>
  </r>
  <r>
    <n v="72392"/>
    <x v="1"/>
    <x v="3"/>
    <x v="3"/>
    <n v="316"/>
    <x v="622"/>
    <d v="2020-02-16T00:00:00"/>
    <d v="2020-02-17T00:00:00"/>
    <x v="0"/>
    <n v="445.81"/>
    <x v="346"/>
    <n v="102.54000000000002"/>
    <x v="2"/>
  </r>
  <r>
    <n v="367046"/>
    <x v="0"/>
    <x v="0"/>
    <x v="0"/>
    <n v="61"/>
    <x v="621"/>
    <d v="2020-02-15T00:00:00"/>
    <d v="2020-02-22T00:00:00"/>
    <x v="3"/>
    <n v="1822.71"/>
    <x v="10231"/>
    <n v="218.73000000000002"/>
    <x v="2"/>
  </r>
  <r>
    <n v="973157"/>
    <x v="0"/>
    <x v="1"/>
    <x v="4"/>
    <n v="129"/>
    <x v="621"/>
    <d v="2020-02-14T00:00:00"/>
    <d v="2020-02-21T00:00:00"/>
    <x v="2"/>
    <n v="1227.48"/>
    <x v="10232"/>
    <n v="405.07000000000005"/>
    <x v="2"/>
  </r>
  <r>
    <n v="259684"/>
    <x v="0"/>
    <x v="3"/>
    <x v="4"/>
    <n v="63"/>
    <x v="621"/>
    <d v="2020-02-15T00:00:00"/>
    <d v="2020-02-20T00:00:00"/>
    <x v="0"/>
    <n v="255.65"/>
    <x v="10233"/>
    <n v="40.900000000000006"/>
    <x v="2"/>
  </r>
  <r>
    <n v="922097"/>
    <x v="0"/>
    <x v="1"/>
    <x v="5"/>
    <n v="191"/>
    <x v="622"/>
    <d v="2020-02-16T00:00:00"/>
    <d v="2020-02-22T00:00:00"/>
    <x v="1"/>
    <n v="1366.5"/>
    <x v="8417"/>
    <n v="614.91999999999996"/>
    <x v="2"/>
  </r>
  <r>
    <n v="478277"/>
    <x v="1"/>
    <x v="2"/>
    <x v="2"/>
    <n v="84"/>
    <x v="621"/>
    <d v="2020-02-16T00:00:00"/>
    <d v="2020-02-21T00:00:00"/>
    <x v="3"/>
    <n v="423.53"/>
    <x v="10234"/>
    <n v="110.11999999999995"/>
    <x v="2"/>
  </r>
  <r>
    <n v="41370"/>
    <x v="2"/>
    <x v="1"/>
    <x v="3"/>
    <n v="106"/>
    <x v="622"/>
    <d v="2020-02-14T00:00:00"/>
    <d v="2020-02-19T00:00:00"/>
    <x v="0"/>
    <n v="1877.7"/>
    <x v="10235"/>
    <n v="788.63000000000011"/>
    <x v="2"/>
  </r>
  <r>
    <n v="944352"/>
    <x v="0"/>
    <x v="2"/>
    <x v="4"/>
    <n v="84"/>
    <x v="623"/>
    <d v="2020-02-15T00:00:00"/>
    <d v="2020-02-22T00:00:00"/>
    <x v="3"/>
    <n v="1833.39"/>
    <x v="10236"/>
    <n v="660.02000000000021"/>
    <x v="2"/>
  </r>
  <r>
    <n v="208922"/>
    <x v="2"/>
    <x v="1"/>
    <x v="2"/>
    <n v="362"/>
    <x v="622"/>
    <d v="2020-02-14T00:00:00"/>
    <d v="2020-02-16T00:00:00"/>
    <x v="3"/>
    <n v="1005.39"/>
    <x v="10237"/>
    <n v="382.04999999999995"/>
    <x v="2"/>
  </r>
  <r>
    <n v="863834"/>
    <x v="2"/>
    <x v="1"/>
    <x v="2"/>
    <n v="63"/>
    <x v="622"/>
    <d v="2020-02-16T00:00:00"/>
    <d v="2020-02-23T00:00:00"/>
    <x v="3"/>
    <n v="1487.05"/>
    <x v="333"/>
    <n v="713.78"/>
    <x v="2"/>
  </r>
  <r>
    <n v="748871"/>
    <x v="2"/>
    <x v="0"/>
    <x v="0"/>
    <n v="251"/>
    <x v="622"/>
    <d v="2020-02-15T00:00:00"/>
    <d v="2020-02-16T00:00:00"/>
    <x v="2"/>
    <n v="945.49"/>
    <x v="644"/>
    <n v="104"/>
    <x v="2"/>
  </r>
  <r>
    <n v="191899"/>
    <x v="2"/>
    <x v="1"/>
    <x v="2"/>
    <n v="228"/>
    <x v="623"/>
    <d v="2020-02-16T00:00:00"/>
    <d v="2020-02-20T00:00:00"/>
    <x v="3"/>
    <n v="1340.14"/>
    <x v="10238"/>
    <n v="603.06000000000006"/>
    <x v="2"/>
  </r>
  <r>
    <n v="785082"/>
    <x v="3"/>
    <x v="3"/>
    <x v="1"/>
    <n v="119"/>
    <x v="622"/>
    <d v="2020-02-17T00:00:00"/>
    <d v="2020-02-19T00:00:00"/>
    <x v="4"/>
    <n v="445.81"/>
    <x v="10239"/>
    <n v="53.5"/>
    <x v="2"/>
  </r>
  <r>
    <n v="559982"/>
    <x v="2"/>
    <x v="1"/>
    <x v="2"/>
    <n v="316"/>
    <x v="623"/>
    <d v="2020-02-14T00:00:00"/>
    <d v="2020-02-15T00:00:00"/>
    <x v="3"/>
    <n v="626.49"/>
    <x v="4372"/>
    <n v="37.590000000000032"/>
    <x v="2"/>
  </r>
  <r>
    <n v="670502"/>
    <x v="1"/>
    <x v="0"/>
    <x v="3"/>
    <n v="276"/>
    <x v="623"/>
    <d v="2020-02-15T00:00:00"/>
    <d v="2020-02-19T00:00:00"/>
    <x v="0"/>
    <n v="355.34"/>
    <x v="8192"/>
    <n v="120.81999999999996"/>
    <x v="2"/>
  </r>
  <r>
    <n v="988831"/>
    <x v="0"/>
    <x v="1"/>
    <x v="2"/>
    <n v="98"/>
    <x v="623"/>
    <d v="2020-02-15T00:00:00"/>
    <d v="2020-02-20T00:00:00"/>
    <x v="1"/>
    <n v="1697.84"/>
    <x v="10240"/>
    <n v="356.54999999999995"/>
    <x v="2"/>
  </r>
  <r>
    <n v="341412"/>
    <x v="3"/>
    <x v="3"/>
    <x v="3"/>
    <n v="33"/>
    <x v="624"/>
    <d v="2020-02-18T00:00:00"/>
    <d v="2020-02-23T00:00:00"/>
    <x v="5"/>
    <n v="1697.84"/>
    <x v="10241"/>
    <n v="373.52"/>
    <x v="2"/>
  </r>
  <r>
    <n v="936224"/>
    <x v="2"/>
    <x v="1"/>
    <x v="2"/>
    <n v="255"/>
    <x v="623"/>
    <d v="2020-02-16T00:00:00"/>
    <d v="2020-02-23T00:00:00"/>
    <x v="2"/>
    <n v="667.83"/>
    <x v="1139"/>
    <n v="260.45000000000005"/>
    <x v="2"/>
  </r>
  <r>
    <n v="925365"/>
    <x v="3"/>
    <x v="2"/>
    <x v="1"/>
    <n v="40"/>
    <x v="623"/>
    <d v="2020-02-15T00:00:00"/>
    <d v="2020-02-22T00:00:00"/>
    <x v="1"/>
    <n v="1316.58"/>
    <x v="10012"/>
    <n v="236.98000000000002"/>
    <x v="2"/>
  </r>
  <r>
    <n v="170545"/>
    <x v="0"/>
    <x v="0"/>
    <x v="4"/>
    <n v="323"/>
    <x v="624"/>
    <d v="2020-02-18T00:00:00"/>
    <d v="2020-02-23T00:00:00"/>
    <x v="3"/>
    <n v="960.09"/>
    <x v="5949"/>
    <n v="182.42000000000007"/>
    <x v="2"/>
  </r>
  <r>
    <n v="804607"/>
    <x v="1"/>
    <x v="2"/>
    <x v="1"/>
    <n v="172"/>
    <x v="624"/>
    <d v="2020-02-18T00:00:00"/>
    <d v="2020-02-21T00:00:00"/>
    <x v="4"/>
    <n v="1895.19"/>
    <x v="9261"/>
    <n v="189.51999999999998"/>
    <x v="2"/>
  </r>
  <r>
    <n v="984719"/>
    <x v="1"/>
    <x v="2"/>
    <x v="0"/>
    <n v="66"/>
    <x v="623"/>
    <d v="2020-02-18T00:00:00"/>
    <d v="2020-02-19T00:00:00"/>
    <x v="2"/>
    <n v="408.12"/>
    <x v="10242"/>
    <n v="20.410000000000025"/>
    <x v="2"/>
  </r>
  <r>
    <n v="679989"/>
    <x v="0"/>
    <x v="3"/>
    <x v="1"/>
    <n v="15"/>
    <x v="624"/>
    <d v="2020-02-19T00:00:00"/>
    <d v="2020-02-26T00:00:00"/>
    <x v="3"/>
    <n v="616.39"/>
    <x v="9964"/>
    <n v="258.88"/>
    <x v="2"/>
  </r>
  <r>
    <n v="898342"/>
    <x v="1"/>
    <x v="1"/>
    <x v="0"/>
    <n v="57"/>
    <x v="625"/>
    <d v="2020-02-17T00:00:00"/>
    <d v="2020-02-21T00:00:00"/>
    <x v="4"/>
    <n v="1759.46"/>
    <x v="10243"/>
    <n v="281.51"/>
    <x v="2"/>
  </r>
  <r>
    <n v="941717"/>
    <x v="2"/>
    <x v="0"/>
    <x v="3"/>
    <n v="243"/>
    <x v="625"/>
    <d v="2020-02-19T00:00:00"/>
    <d v="2020-02-25T00:00:00"/>
    <x v="0"/>
    <n v="264.42"/>
    <x v="10244"/>
    <n v="47.600000000000023"/>
    <x v="2"/>
  </r>
  <r>
    <n v="947472"/>
    <x v="0"/>
    <x v="0"/>
    <x v="5"/>
    <n v="282"/>
    <x v="625"/>
    <d v="2020-02-19T00:00:00"/>
    <d v="2020-02-25T00:00:00"/>
    <x v="3"/>
    <n v="1366.5"/>
    <x v="10245"/>
    <n v="300.63000000000011"/>
    <x v="2"/>
  </r>
  <r>
    <n v="404420"/>
    <x v="0"/>
    <x v="0"/>
    <x v="5"/>
    <n v="7"/>
    <x v="624"/>
    <d v="2020-02-16T00:00:00"/>
    <d v="2020-02-23T00:00:00"/>
    <x v="0"/>
    <n v="971.02"/>
    <x v="10246"/>
    <n v="456.38"/>
    <x v="2"/>
  </r>
  <r>
    <n v="573078"/>
    <x v="0"/>
    <x v="3"/>
    <x v="3"/>
    <n v="91"/>
    <x v="625"/>
    <d v="2020-02-18T00:00:00"/>
    <d v="2020-02-20T00:00:00"/>
    <x v="3"/>
    <n v="1313.2"/>
    <x v="10247"/>
    <n v="446.49"/>
    <x v="2"/>
  </r>
  <r>
    <n v="222499"/>
    <x v="1"/>
    <x v="1"/>
    <x v="4"/>
    <n v="198"/>
    <x v="625"/>
    <d v="2020-02-19T00:00:00"/>
    <d v="2020-02-23T00:00:00"/>
    <x v="2"/>
    <n v="1376.71"/>
    <x v="10248"/>
    <n v="591.99"/>
    <x v="2"/>
  </r>
  <r>
    <n v="857602"/>
    <x v="1"/>
    <x v="3"/>
    <x v="4"/>
    <n v="337"/>
    <x v="625"/>
    <d v="2020-02-18T00:00:00"/>
    <d v="2020-02-23T00:00:00"/>
    <x v="0"/>
    <n v="1344.24"/>
    <x v="1596"/>
    <n v="322.62"/>
    <x v="2"/>
  </r>
  <r>
    <n v="218432"/>
    <x v="0"/>
    <x v="0"/>
    <x v="4"/>
    <n v="172"/>
    <x v="626"/>
    <d v="2020-02-20T00:00:00"/>
    <d v="2020-02-23T00:00:00"/>
    <x v="5"/>
    <n v="945.49"/>
    <x v="10249"/>
    <n v="406.56000000000006"/>
    <x v="2"/>
  </r>
  <r>
    <n v="375260"/>
    <x v="1"/>
    <x v="1"/>
    <x v="3"/>
    <n v="167"/>
    <x v="626"/>
    <d v="2020-02-19T00:00:00"/>
    <d v="2020-02-21T00:00:00"/>
    <x v="2"/>
    <n v="1543.58"/>
    <x v="10250"/>
    <n v="663.7399999999999"/>
    <x v="2"/>
  </r>
  <r>
    <n v="211270"/>
    <x v="1"/>
    <x v="2"/>
    <x v="4"/>
    <n v="191"/>
    <x v="625"/>
    <d v="2020-02-18T00:00:00"/>
    <d v="2020-02-23T00:00:00"/>
    <x v="5"/>
    <n v="712.36"/>
    <x v="10251"/>
    <n v="49.870000000000005"/>
    <x v="2"/>
  </r>
  <r>
    <n v="49643"/>
    <x v="0"/>
    <x v="0"/>
    <x v="2"/>
    <n v="162"/>
    <x v="625"/>
    <d v="2020-02-19T00:00:00"/>
    <d v="2020-02-23T00:00:00"/>
    <x v="5"/>
    <n v="971.02"/>
    <x v="10252"/>
    <n v="97.100000000000023"/>
    <x v="2"/>
  </r>
  <r>
    <n v="227806"/>
    <x v="2"/>
    <x v="0"/>
    <x v="1"/>
    <n v="284"/>
    <x v="625"/>
    <d v="2020-02-18T00:00:00"/>
    <d v="2020-02-25T00:00:00"/>
    <x v="0"/>
    <n v="711.8"/>
    <x v="6936"/>
    <n v="327.42999999999995"/>
    <x v="2"/>
  </r>
  <r>
    <n v="814568"/>
    <x v="0"/>
    <x v="0"/>
    <x v="0"/>
    <n v="64"/>
    <x v="626"/>
    <d v="2020-02-18T00:00:00"/>
    <d v="2020-02-19T00:00:00"/>
    <x v="3"/>
    <n v="1588.66"/>
    <x v="10253"/>
    <n v="603.69000000000005"/>
    <x v="2"/>
  </r>
  <r>
    <n v="75799"/>
    <x v="1"/>
    <x v="1"/>
    <x v="5"/>
    <n v="260"/>
    <x v="626"/>
    <d v="2020-02-20T00:00:00"/>
    <d v="2020-02-25T00:00:00"/>
    <x v="5"/>
    <n v="1112.8900000000001"/>
    <x v="10254"/>
    <n v="222.58000000000015"/>
    <x v="2"/>
  </r>
  <r>
    <n v="748304"/>
    <x v="1"/>
    <x v="2"/>
    <x v="4"/>
    <n v="25"/>
    <x v="625"/>
    <d v="2020-02-17T00:00:00"/>
    <d v="2020-02-24T00:00:00"/>
    <x v="1"/>
    <n v="923.81"/>
    <x v="1603"/>
    <n v="129.32999999999993"/>
    <x v="2"/>
  </r>
  <r>
    <n v="599992"/>
    <x v="2"/>
    <x v="1"/>
    <x v="5"/>
    <n v="202"/>
    <x v="627"/>
    <d v="2020-02-18T00:00:00"/>
    <d v="2020-02-25T00:00:00"/>
    <x v="1"/>
    <n v="1924.38"/>
    <x v="10113"/>
    <n v="115.46000000000004"/>
    <x v="2"/>
  </r>
  <r>
    <n v="437815"/>
    <x v="1"/>
    <x v="2"/>
    <x v="1"/>
    <n v="43"/>
    <x v="626"/>
    <d v="2020-02-21T00:00:00"/>
    <d v="2020-02-24T00:00:00"/>
    <x v="1"/>
    <n v="1799.83"/>
    <x v="10255"/>
    <n v="125.99000000000001"/>
    <x v="2"/>
  </r>
  <r>
    <n v="418832"/>
    <x v="2"/>
    <x v="3"/>
    <x v="1"/>
    <n v="112"/>
    <x v="627"/>
    <d v="2020-02-20T00:00:00"/>
    <d v="2020-02-24T00:00:00"/>
    <x v="1"/>
    <n v="355.34"/>
    <x v="10256"/>
    <n v="159.89999999999998"/>
    <x v="2"/>
  </r>
  <r>
    <n v="90513"/>
    <x v="0"/>
    <x v="0"/>
    <x v="2"/>
    <n v="102"/>
    <x v="627"/>
    <d v="2020-02-20T00:00:00"/>
    <d v="2020-02-25T00:00:00"/>
    <x v="3"/>
    <n v="1995.33"/>
    <x v="1689"/>
    <n v="458.92999999999984"/>
    <x v="2"/>
  </r>
  <r>
    <n v="641062"/>
    <x v="1"/>
    <x v="2"/>
    <x v="3"/>
    <n v="63"/>
    <x v="627"/>
    <d v="2020-02-18T00:00:00"/>
    <d v="2020-02-24T00:00:00"/>
    <x v="2"/>
    <n v="547.49"/>
    <x v="1531"/>
    <n v="235.42000000000002"/>
    <x v="2"/>
  </r>
  <r>
    <n v="315863"/>
    <x v="2"/>
    <x v="1"/>
    <x v="2"/>
    <n v="272"/>
    <x v="627"/>
    <d v="2020-02-19T00:00:00"/>
    <d v="2020-02-21T00:00:00"/>
    <x v="3"/>
    <n v="1205.04"/>
    <x v="885"/>
    <n v="530.21999999999991"/>
    <x v="2"/>
  </r>
  <r>
    <n v="711354"/>
    <x v="1"/>
    <x v="3"/>
    <x v="0"/>
    <n v="82"/>
    <x v="627"/>
    <d v="2020-02-21T00:00:00"/>
    <d v="2020-02-22T00:00:00"/>
    <x v="1"/>
    <n v="656.03"/>
    <x v="10257"/>
    <n v="209.92999999999995"/>
    <x v="2"/>
  </r>
  <r>
    <n v="991061"/>
    <x v="0"/>
    <x v="3"/>
    <x v="3"/>
    <n v="142"/>
    <x v="627"/>
    <d v="2020-02-21T00:00:00"/>
    <d v="2020-02-23T00:00:00"/>
    <x v="3"/>
    <n v="271.97000000000003"/>
    <x v="10258"/>
    <n v="119.67000000000002"/>
    <x v="2"/>
  </r>
  <r>
    <n v="788078"/>
    <x v="3"/>
    <x v="3"/>
    <x v="5"/>
    <n v="187"/>
    <x v="627"/>
    <d v="2020-02-20T00:00:00"/>
    <d v="2020-02-25T00:00:00"/>
    <x v="3"/>
    <n v="1014.42"/>
    <x v="7445"/>
    <n v="223.16999999999996"/>
    <x v="2"/>
  </r>
  <r>
    <n v="883774"/>
    <x v="1"/>
    <x v="2"/>
    <x v="0"/>
    <n v="360"/>
    <x v="628"/>
    <d v="2020-02-19T00:00:00"/>
    <d v="2020-02-26T00:00:00"/>
    <x v="4"/>
    <n v="192.81"/>
    <x v="4381"/>
    <n v="13.5"/>
    <x v="2"/>
  </r>
  <r>
    <n v="525112"/>
    <x v="3"/>
    <x v="3"/>
    <x v="2"/>
    <n v="365"/>
    <x v="628"/>
    <d v="2020-02-21T00:00:00"/>
    <d v="2020-02-23T00:00:00"/>
    <x v="0"/>
    <n v="378.7"/>
    <x v="4062"/>
    <n v="155.26999999999998"/>
    <x v="2"/>
  </r>
  <r>
    <n v="579138"/>
    <x v="0"/>
    <x v="2"/>
    <x v="4"/>
    <n v="316"/>
    <x v="628"/>
    <d v="2020-02-19T00:00:00"/>
    <d v="2020-02-26T00:00:00"/>
    <x v="2"/>
    <n v="280.94"/>
    <x v="10259"/>
    <n v="42.139999999999986"/>
    <x v="2"/>
  </r>
  <r>
    <n v="903414"/>
    <x v="0"/>
    <x v="0"/>
    <x v="4"/>
    <n v="357"/>
    <x v="628"/>
    <d v="2020-02-21T00:00:00"/>
    <d v="2020-02-22T00:00:00"/>
    <x v="5"/>
    <n v="1865.79"/>
    <x v="10260"/>
    <n v="391.81999999999994"/>
    <x v="2"/>
  </r>
  <r>
    <n v="292697"/>
    <x v="0"/>
    <x v="1"/>
    <x v="3"/>
    <n v="64"/>
    <x v="627"/>
    <d v="2020-02-22T00:00:00"/>
    <d v="2020-02-27T00:00:00"/>
    <x v="5"/>
    <n v="682.7"/>
    <x v="381"/>
    <n v="54.620000000000005"/>
    <x v="2"/>
  </r>
  <r>
    <n v="876930"/>
    <x v="2"/>
    <x v="1"/>
    <x v="2"/>
    <n v="332"/>
    <x v="627"/>
    <d v="2020-02-19T00:00:00"/>
    <d v="2020-02-20T00:00:00"/>
    <x v="4"/>
    <n v="465.47"/>
    <x v="10261"/>
    <n v="125.68"/>
    <x v="2"/>
  </r>
  <r>
    <n v="707297"/>
    <x v="2"/>
    <x v="0"/>
    <x v="5"/>
    <n v="333"/>
    <x v="628"/>
    <d v="2020-02-22T00:00:00"/>
    <d v="2020-02-28T00:00:00"/>
    <x v="1"/>
    <n v="1411.9"/>
    <x v="10262"/>
    <n v="649.47000000000014"/>
    <x v="2"/>
  </r>
  <r>
    <n v="142588"/>
    <x v="1"/>
    <x v="3"/>
    <x v="0"/>
    <n v="281"/>
    <x v="628"/>
    <d v="2020-02-22T00:00:00"/>
    <d v="2020-02-25T00:00:00"/>
    <x v="2"/>
    <n v="1951.5"/>
    <x v="85"/>
    <n v="156.11999999999989"/>
    <x v="2"/>
  </r>
  <r>
    <n v="725020"/>
    <x v="2"/>
    <x v="3"/>
    <x v="3"/>
    <n v="104"/>
    <x v="629"/>
    <d v="2020-02-23T00:00:00"/>
    <d v="2020-03-01T00:00:00"/>
    <x v="1"/>
    <n v="337.68"/>
    <x v="5557"/>
    <n v="23.639999999999986"/>
    <x v="2"/>
  </r>
  <r>
    <n v="387420"/>
    <x v="0"/>
    <x v="0"/>
    <x v="1"/>
    <n v="142"/>
    <x v="628"/>
    <d v="2020-02-23T00:00:00"/>
    <d v="2020-02-29T00:00:00"/>
    <x v="4"/>
    <n v="926.93"/>
    <x v="6152"/>
    <n v="241"/>
    <x v="2"/>
  </r>
  <r>
    <n v="873773"/>
    <x v="0"/>
    <x v="1"/>
    <x v="0"/>
    <n v="106"/>
    <x v="629"/>
    <d v="2020-02-22T00:00:00"/>
    <d v="2020-02-29T00:00:00"/>
    <x v="5"/>
    <n v="1602.14"/>
    <x v="5603"/>
    <n v="656.88000000000011"/>
    <x v="2"/>
  </r>
  <r>
    <n v="266718"/>
    <x v="3"/>
    <x v="0"/>
    <x v="5"/>
    <n v="144"/>
    <x v="628"/>
    <d v="2020-02-23T00:00:00"/>
    <d v="2020-02-28T00:00:00"/>
    <x v="2"/>
    <n v="663.08"/>
    <x v="174"/>
    <n v="159.14000000000004"/>
    <x v="2"/>
  </r>
  <r>
    <n v="682009"/>
    <x v="2"/>
    <x v="0"/>
    <x v="0"/>
    <n v="124"/>
    <x v="628"/>
    <d v="2020-02-23T00:00:00"/>
    <d v="2020-02-24T00:00:00"/>
    <x v="4"/>
    <n v="1513.02"/>
    <x v="1850"/>
    <n v="605.21"/>
    <x v="2"/>
  </r>
  <r>
    <n v="788846"/>
    <x v="2"/>
    <x v="2"/>
    <x v="4"/>
    <n v="241"/>
    <x v="629"/>
    <d v="2020-02-23T00:00:00"/>
    <d v="2020-02-28T00:00:00"/>
    <x v="0"/>
    <n v="558.04"/>
    <x v="2280"/>
    <n v="139.51"/>
    <x v="2"/>
  </r>
  <r>
    <n v="708987"/>
    <x v="1"/>
    <x v="0"/>
    <x v="0"/>
    <n v="152"/>
    <x v="628"/>
    <d v="2020-02-23T00:00:00"/>
    <d v="2020-02-26T00:00:00"/>
    <x v="4"/>
    <n v="1033.83"/>
    <x v="3446"/>
    <n v="299.80999999999995"/>
    <x v="2"/>
  </r>
  <r>
    <n v="965659"/>
    <x v="2"/>
    <x v="1"/>
    <x v="3"/>
    <n v="162"/>
    <x v="629"/>
    <d v="2020-02-21T00:00:00"/>
    <d v="2020-02-27T00:00:00"/>
    <x v="2"/>
    <n v="515.99"/>
    <x v="10263"/>
    <n v="134.16000000000003"/>
    <x v="2"/>
  </r>
  <r>
    <n v="88231"/>
    <x v="2"/>
    <x v="0"/>
    <x v="2"/>
    <n v="54"/>
    <x v="628"/>
    <d v="2020-02-23T00:00:00"/>
    <d v="2020-02-25T00:00:00"/>
    <x v="5"/>
    <n v="1096.01"/>
    <x v="10264"/>
    <n v="175.36"/>
    <x v="2"/>
  </r>
  <r>
    <n v="140603"/>
    <x v="1"/>
    <x v="2"/>
    <x v="0"/>
    <n v="224"/>
    <x v="629"/>
    <d v="2020-02-23T00:00:00"/>
    <d v="2020-02-24T00:00:00"/>
    <x v="0"/>
    <n v="298.7"/>
    <x v="10265"/>
    <n v="125.44999999999999"/>
    <x v="2"/>
  </r>
  <r>
    <n v="694147"/>
    <x v="2"/>
    <x v="0"/>
    <x v="0"/>
    <n v="245"/>
    <x v="628"/>
    <d v="2020-02-22T00:00:00"/>
    <d v="2020-02-28T00:00:00"/>
    <x v="3"/>
    <n v="1705.46"/>
    <x v="10266"/>
    <n v="409.30999999999995"/>
    <x v="2"/>
  </r>
  <r>
    <n v="136891"/>
    <x v="0"/>
    <x v="1"/>
    <x v="4"/>
    <n v="217"/>
    <x v="628"/>
    <d v="2020-02-23T00:00:00"/>
    <d v="2020-03-01T00:00:00"/>
    <x v="1"/>
    <n v="206.18"/>
    <x v="10267"/>
    <n v="80.410000000000011"/>
    <x v="2"/>
  </r>
  <r>
    <n v="991293"/>
    <x v="0"/>
    <x v="0"/>
    <x v="3"/>
    <n v="88"/>
    <x v="630"/>
    <d v="2020-02-22T00:00:00"/>
    <d v="2020-02-26T00:00:00"/>
    <x v="2"/>
    <n v="1951.5"/>
    <x v="7098"/>
    <n v="409.80999999999995"/>
    <x v="2"/>
  </r>
  <r>
    <n v="927142"/>
    <x v="3"/>
    <x v="3"/>
    <x v="3"/>
    <n v="353"/>
    <x v="630"/>
    <d v="2020-02-21T00:00:00"/>
    <d v="2020-02-26T00:00:00"/>
    <x v="3"/>
    <n v="455.32"/>
    <x v="6185"/>
    <n v="223.10999999999999"/>
    <x v="2"/>
  </r>
  <r>
    <n v="818688"/>
    <x v="3"/>
    <x v="3"/>
    <x v="1"/>
    <n v="356"/>
    <x v="629"/>
    <d v="2020-02-22T00:00:00"/>
    <d v="2020-02-25T00:00:00"/>
    <x v="5"/>
    <n v="1411.9"/>
    <x v="10268"/>
    <n v="240.01999999999998"/>
    <x v="2"/>
  </r>
  <r>
    <n v="415576"/>
    <x v="2"/>
    <x v="1"/>
    <x v="2"/>
    <n v="319"/>
    <x v="630"/>
    <d v="2020-02-24T00:00:00"/>
    <d v="2020-03-02T00:00:00"/>
    <x v="4"/>
    <n v="636.55999999999995"/>
    <x v="10269"/>
    <n v="222.79999999999995"/>
    <x v="2"/>
  </r>
  <r>
    <n v="501111"/>
    <x v="1"/>
    <x v="3"/>
    <x v="4"/>
    <n v="31"/>
    <x v="630"/>
    <d v="2020-02-23T00:00:00"/>
    <d v="2020-02-24T00:00:00"/>
    <x v="4"/>
    <n v="244.72"/>
    <x v="10270"/>
    <n v="100.34"/>
    <x v="2"/>
  </r>
  <r>
    <n v="396066"/>
    <x v="0"/>
    <x v="2"/>
    <x v="0"/>
    <n v="230"/>
    <x v="630"/>
    <d v="2020-02-23T00:00:00"/>
    <d v="2020-03-01T00:00:00"/>
    <x v="1"/>
    <n v="923.98"/>
    <x v="10271"/>
    <n v="425.03000000000003"/>
    <x v="2"/>
  </r>
  <r>
    <n v="142874"/>
    <x v="0"/>
    <x v="0"/>
    <x v="5"/>
    <n v="230"/>
    <x v="629"/>
    <d v="2020-02-21T00:00:00"/>
    <d v="2020-02-24T00:00:00"/>
    <x v="3"/>
    <n v="826.39"/>
    <x v="10272"/>
    <n v="157.01"/>
    <x v="2"/>
  </r>
  <r>
    <n v="971633"/>
    <x v="1"/>
    <x v="0"/>
    <x v="4"/>
    <n v="68"/>
    <x v="629"/>
    <d v="2020-02-22T00:00:00"/>
    <d v="2020-02-26T00:00:00"/>
    <x v="0"/>
    <n v="826.39"/>
    <x v="8666"/>
    <n v="66.110000000000014"/>
    <x v="2"/>
  </r>
  <r>
    <n v="188583"/>
    <x v="0"/>
    <x v="0"/>
    <x v="4"/>
    <n v="193"/>
    <x v="629"/>
    <d v="2020-02-23T00:00:00"/>
    <d v="2020-02-26T00:00:00"/>
    <x v="1"/>
    <n v="1817.41"/>
    <x v="5866"/>
    <n v="745.1400000000001"/>
    <x v="2"/>
  </r>
  <r>
    <n v="507692"/>
    <x v="3"/>
    <x v="2"/>
    <x v="5"/>
    <n v="139"/>
    <x v="630"/>
    <d v="2020-02-23T00:00:00"/>
    <d v="2020-02-29T00:00:00"/>
    <x v="0"/>
    <n v="684.95"/>
    <x v="10273"/>
    <n v="287.68000000000006"/>
    <x v="2"/>
  </r>
  <r>
    <n v="56147"/>
    <x v="0"/>
    <x v="2"/>
    <x v="5"/>
    <n v="144"/>
    <x v="629"/>
    <d v="2020-02-21T00:00:00"/>
    <d v="2020-02-26T00:00:00"/>
    <x v="4"/>
    <n v="1769.91"/>
    <x v="4193"/>
    <n v="123.8900000000001"/>
    <x v="2"/>
  </r>
  <r>
    <n v="803852"/>
    <x v="0"/>
    <x v="1"/>
    <x v="3"/>
    <n v="30"/>
    <x v="629"/>
    <d v="2020-02-24T00:00:00"/>
    <d v="2020-03-02T00:00:00"/>
    <x v="2"/>
    <n v="867.1"/>
    <x v="10274"/>
    <n v="208.10000000000002"/>
    <x v="2"/>
  </r>
  <r>
    <n v="681912"/>
    <x v="3"/>
    <x v="0"/>
    <x v="5"/>
    <n v="184"/>
    <x v="629"/>
    <d v="2020-02-22T00:00:00"/>
    <d v="2020-02-25T00:00:00"/>
    <x v="2"/>
    <n v="1448.75"/>
    <x v="9191"/>
    <n v="724.37"/>
    <x v="2"/>
  </r>
  <r>
    <n v="961264"/>
    <x v="1"/>
    <x v="1"/>
    <x v="0"/>
    <n v="264"/>
    <x v="630"/>
    <d v="2020-02-23T00:00:00"/>
    <d v="2020-02-29T00:00:00"/>
    <x v="0"/>
    <n v="1754.12"/>
    <x v="10275"/>
    <n v="526.23999999999978"/>
    <x v="2"/>
  </r>
  <r>
    <n v="769875"/>
    <x v="0"/>
    <x v="0"/>
    <x v="4"/>
    <n v="297"/>
    <x v="631"/>
    <d v="2020-02-24T00:00:00"/>
    <d v="2020-02-29T00:00:00"/>
    <x v="3"/>
    <n v="944.25"/>
    <x v="4169"/>
    <n v="453.24"/>
    <x v="2"/>
  </r>
  <r>
    <n v="483919"/>
    <x v="0"/>
    <x v="1"/>
    <x v="3"/>
    <n v="276"/>
    <x v="631"/>
    <d v="2020-02-22T00:00:00"/>
    <d v="2020-02-26T00:00:00"/>
    <x v="4"/>
    <n v="1172.79"/>
    <x v="10276"/>
    <n v="175.91999999999996"/>
    <x v="2"/>
  </r>
  <r>
    <n v="276456"/>
    <x v="0"/>
    <x v="0"/>
    <x v="3"/>
    <n v="362"/>
    <x v="630"/>
    <d v="2020-02-24T00:00:00"/>
    <d v="2020-03-01T00:00:00"/>
    <x v="0"/>
    <n v="1222.83"/>
    <x v="10277"/>
    <n v="476.9"/>
    <x v="2"/>
  </r>
  <r>
    <n v="232450"/>
    <x v="0"/>
    <x v="1"/>
    <x v="1"/>
    <n v="16"/>
    <x v="631"/>
    <d v="2020-02-24T00:00:00"/>
    <d v="2020-02-28T00:00:00"/>
    <x v="3"/>
    <n v="869.63"/>
    <x v="10278"/>
    <n v="52.17999999999995"/>
    <x v="2"/>
  </r>
  <r>
    <n v="736648"/>
    <x v="1"/>
    <x v="1"/>
    <x v="2"/>
    <n v="284"/>
    <x v="630"/>
    <d v="2020-02-25T00:00:00"/>
    <d v="2020-02-29T00:00:00"/>
    <x v="3"/>
    <n v="230.62"/>
    <x v="10279"/>
    <n v="41.509999999999991"/>
    <x v="2"/>
  </r>
  <r>
    <n v="399150"/>
    <x v="2"/>
    <x v="2"/>
    <x v="2"/>
    <n v="114"/>
    <x v="630"/>
    <d v="2020-02-23T00:00:00"/>
    <d v="2020-03-01T00:00:00"/>
    <x v="2"/>
    <n v="1493.35"/>
    <x v="10280"/>
    <n v="298.66999999999985"/>
    <x v="2"/>
  </r>
  <r>
    <n v="181966"/>
    <x v="2"/>
    <x v="1"/>
    <x v="0"/>
    <n v="72"/>
    <x v="630"/>
    <d v="2020-02-24T00:00:00"/>
    <d v="2020-02-29T00:00:00"/>
    <x v="4"/>
    <n v="479.79"/>
    <x v="10281"/>
    <n v="206.31"/>
    <x v="2"/>
  </r>
  <r>
    <n v="79567"/>
    <x v="0"/>
    <x v="0"/>
    <x v="1"/>
    <n v="1"/>
    <x v="630"/>
    <d v="2020-02-23T00:00:00"/>
    <d v="2020-02-24T00:00:00"/>
    <x v="3"/>
    <n v="565.66999999999996"/>
    <x v="10282"/>
    <n v="231.91999999999996"/>
    <x v="2"/>
  </r>
  <r>
    <n v="692255"/>
    <x v="1"/>
    <x v="3"/>
    <x v="5"/>
    <n v="138"/>
    <x v="631"/>
    <d v="2020-02-25T00:00:00"/>
    <d v="2020-03-03T00:00:00"/>
    <x v="2"/>
    <n v="804.08"/>
    <x v="10283"/>
    <n v="201.0200000000001"/>
    <x v="2"/>
  </r>
  <r>
    <n v="477105"/>
    <x v="1"/>
    <x v="3"/>
    <x v="4"/>
    <n v="113"/>
    <x v="631"/>
    <d v="2020-02-24T00:00:00"/>
    <d v="2020-02-27T00:00:00"/>
    <x v="3"/>
    <n v="1482.41"/>
    <x v="6818"/>
    <n v="622.61000000000013"/>
    <x v="2"/>
  </r>
  <r>
    <n v="208890"/>
    <x v="2"/>
    <x v="1"/>
    <x v="3"/>
    <n v="17"/>
    <x v="632"/>
    <d v="2020-02-24T00:00:00"/>
    <d v="2020-02-28T00:00:00"/>
    <x v="3"/>
    <n v="1309.1199999999999"/>
    <x v="4884"/>
    <n v="91.639999999999873"/>
    <x v="2"/>
  </r>
  <r>
    <n v="254889"/>
    <x v="0"/>
    <x v="2"/>
    <x v="2"/>
    <n v="63"/>
    <x v="631"/>
    <d v="2020-02-23T00:00:00"/>
    <d v="2020-02-27T00:00:00"/>
    <x v="1"/>
    <n v="598.29999999999995"/>
    <x v="3019"/>
    <n v="185.46999999999997"/>
    <x v="2"/>
  </r>
  <r>
    <n v="351903"/>
    <x v="1"/>
    <x v="2"/>
    <x v="2"/>
    <n v="355"/>
    <x v="631"/>
    <d v="2020-02-23T00:00:00"/>
    <d v="2020-02-28T00:00:00"/>
    <x v="0"/>
    <n v="1653.47"/>
    <x v="615"/>
    <n v="396.82999999999993"/>
    <x v="2"/>
  </r>
  <r>
    <n v="478125"/>
    <x v="2"/>
    <x v="0"/>
    <x v="5"/>
    <n v="181"/>
    <x v="631"/>
    <d v="2020-02-25T00:00:00"/>
    <d v="2020-02-29T00:00:00"/>
    <x v="4"/>
    <n v="1526.98"/>
    <x v="10284"/>
    <n v="610.79"/>
    <x v="2"/>
  </r>
  <r>
    <n v="548269"/>
    <x v="1"/>
    <x v="3"/>
    <x v="0"/>
    <n v="312"/>
    <x v="631"/>
    <d v="2020-02-24T00:00:00"/>
    <d v="2020-02-26T00:00:00"/>
    <x v="0"/>
    <n v="1338.98"/>
    <x v="840"/>
    <n v="455.25"/>
    <x v="2"/>
  </r>
  <r>
    <n v="562213"/>
    <x v="0"/>
    <x v="0"/>
    <x v="2"/>
    <n v="337"/>
    <x v="631"/>
    <d v="2020-02-23T00:00:00"/>
    <d v="2020-02-29T00:00:00"/>
    <x v="5"/>
    <n v="1293.19"/>
    <x v="10285"/>
    <n v="129.32000000000016"/>
    <x v="2"/>
  </r>
  <r>
    <n v="396166"/>
    <x v="1"/>
    <x v="2"/>
    <x v="2"/>
    <n v="183"/>
    <x v="631"/>
    <d v="2020-02-24T00:00:00"/>
    <d v="2020-02-27T00:00:00"/>
    <x v="5"/>
    <n v="1398.04"/>
    <x v="5048"/>
    <n v="573.19999999999993"/>
    <x v="2"/>
  </r>
  <r>
    <n v="548241"/>
    <x v="0"/>
    <x v="1"/>
    <x v="2"/>
    <n v="306"/>
    <x v="631"/>
    <d v="2020-02-26T00:00:00"/>
    <d v="2020-02-28T00:00:00"/>
    <x v="0"/>
    <n v="1833.88"/>
    <x v="5736"/>
    <n v="183.3900000000001"/>
    <x v="2"/>
  </r>
  <r>
    <n v="382996"/>
    <x v="1"/>
    <x v="3"/>
    <x v="3"/>
    <n v="101"/>
    <x v="632"/>
    <d v="2020-02-24T00:00:00"/>
    <d v="2020-02-27T00:00:00"/>
    <x v="5"/>
    <n v="449.24"/>
    <x v="10286"/>
    <n v="161.73000000000002"/>
    <x v="2"/>
  </r>
  <r>
    <n v="870545"/>
    <x v="1"/>
    <x v="2"/>
    <x v="2"/>
    <n v="204"/>
    <x v="631"/>
    <d v="2020-02-23T00:00:00"/>
    <d v="2020-02-26T00:00:00"/>
    <x v="2"/>
    <n v="727.56"/>
    <x v="10287"/>
    <n v="225.53999999999996"/>
    <x v="2"/>
  </r>
  <r>
    <n v="964814"/>
    <x v="0"/>
    <x v="0"/>
    <x v="1"/>
    <n v="34"/>
    <x v="632"/>
    <d v="2020-02-26T00:00:00"/>
    <d v="2020-03-02T00:00:00"/>
    <x v="1"/>
    <n v="1717.61"/>
    <x v="3016"/>
    <n v="704.21999999999991"/>
    <x v="2"/>
  </r>
  <r>
    <n v="929070"/>
    <x v="3"/>
    <x v="0"/>
    <x v="1"/>
    <n v="285"/>
    <x v="633"/>
    <d v="2020-02-24T00:00:00"/>
    <d v="2020-02-25T00:00:00"/>
    <x v="0"/>
    <n v="494.89"/>
    <x v="2131"/>
    <n v="64.339999999999975"/>
    <x v="2"/>
  </r>
  <r>
    <n v="500278"/>
    <x v="1"/>
    <x v="1"/>
    <x v="3"/>
    <n v="199"/>
    <x v="633"/>
    <d v="2020-02-24T00:00:00"/>
    <d v="2020-02-25T00:00:00"/>
    <x v="1"/>
    <n v="1439.04"/>
    <x v="5887"/>
    <n v="446.09999999999991"/>
    <x v="2"/>
  </r>
  <r>
    <n v="964378"/>
    <x v="2"/>
    <x v="3"/>
    <x v="5"/>
    <n v="270"/>
    <x v="632"/>
    <d v="2020-02-26T00:00:00"/>
    <d v="2020-02-28T00:00:00"/>
    <x v="5"/>
    <n v="826.39"/>
    <x v="10288"/>
    <n v="231.39"/>
    <x v="2"/>
  </r>
  <r>
    <n v="719952"/>
    <x v="1"/>
    <x v="0"/>
    <x v="1"/>
    <n v="319"/>
    <x v="632"/>
    <d v="2020-02-25T00:00:00"/>
    <d v="2020-03-01T00:00:00"/>
    <x v="1"/>
    <n v="566.54"/>
    <x v="7452"/>
    <n v="135.96999999999997"/>
    <x v="2"/>
  </r>
  <r>
    <n v="357044"/>
    <x v="0"/>
    <x v="0"/>
    <x v="1"/>
    <n v="279"/>
    <x v="633"/>
    <d v="2020-02-25T00:00:00"/>
    <d v="2020-03-01T00:00:00"/>
    <x v="4"/>
    <n v="824.18"/>
    <x v="10289"/>
    <n v="387.35999999999996"/>
    <x v="2"/>
  </r>
  <r>
    <n v="185363"/>
    <x v="1"/>
    <x v="1"/>
    <x v="4"/>
    <n v="324"/>
    <x v="633"/>
    <d v="2020-02-25T00:00:00"/>
    <d v="2020-03-03T00:00:00"/>
    <x v="2"/>
    <n v="1758.22"/>
    <x v="4455"/>
    <n v="246.15000000000009"/>
    <x v="2"/>
  </r>
  <r>
    <n v="81773"/>
    <x v="2"/>
    <x v="3"/>
    <x v="1"/>
    <n v="26"/>
    <x v="632"/>
    <d v="2020-02-24T00:00:00"/>
    <d v="2020-02-28T00:00:00"/>
    <x v="5"/>
    <n v="857.9"/>
    <x v="10290"/>
    <n v="163"/>
    <x v="2"/>
  </r>
  <r>
    <n v="231718"/>
    <x v="2"/>
    <x v="1"/>
    <x v="0"/>
    <n v="12"/>
    <x v="633"/>
    <d v="2020-02-24T00:00:00"/>
    <d v="2020-02-25T00:00:00"/>
    <x v="3"/>
    <n v="1123.19"/>
    <x v="2854"/>
    <n v="404.35"/>
    <x v="2"/>
  </r>
  <r>
    <n v="250608"/>
    <x v="0"/>
    <x v="0"/>
    <x v="3"/>
    <n v="366"/>
    <x v="633"/>
    <d v="2020-02-27T00:00:00"/>
    <d v="2020-03-04T00:00:00"/>
    <x v="3"/>
    <n v="1211.8399999999999"/>
    <x v="10291"/>
    <n v="375.66999999999996"/>
    <x v="2"/>
  </r>
  <r>
    <n v="939595"/>
    <x v="1"/>
    <x v="3"/>
    <x v="2"/>
    <n v="88"/>
    <x v="633"/>
    <d v="2020-02-24T00:00:00"/>
    <d v="2020-02-25T00:00:00"/>
    <x v="2"/>
    <n v="882.41"/>
    <x v="4854"/>
    <n v="432.38"/>
    <x v="2"/>
  </r>
  <r>
    <n v="489198"/>
    <x v="0"/>
    <x v="0"/>
    <x v="3"/>
    <n v="19"/>
    <x v="632"/>
    <d v="2020-02-27T00:00:00"/>
    <d v="2020-03-01T00:00:00"/>
    <x v="4"/>
    <n v="782.29"/>
    <x v="10292"/>
    <n v="273.79999999999995"/>
    <x v="2"/>
  </r>
  <r>
    <n v="67338"/>
    <x v="0"/>
    <x v="0"/>
    <x v="5"/>
    <n v="71"/>
    <x v="633"/>
    <d v="2020-02-24T00:00:00"/>
    <d v="2020-02-26T00:00:00"/>
    <x v="5"/>
    <n v="669.51"/>
    <x v="10293"/>
    <n v="227.63"/>
    <x v="2"/>
  </r>
  <r>
    <n v="94567"/>
    <x v="1"/>
    <x v="0"/>
    <x v="0"/>
    <n v="173"/>
    <x v="634"/>
    <d v="2020-02-27T00:00:00"/>
    <d v="2020-03-03T00:00:00"/>
    <x v="3"/>
    <n v="596.42999999999995"/>
    <x v="8651"/>
    <n v="166.99999999999994"/>
    <x v="2"/>
  </r>
  <r>
    <n v="792664"/>
    <x v="0"/>
    <x v="0"/>
    <x v="0"/>
    <n v="80"/>
    <x v="634"/>
    <d v="2020-02-26T00:00:00"/>
    <d v="2020-03-03T00:00:00"/>
    <x v="5"/>
    <n v="708.27"/>
    <x v="10294"/>
    <n v="240.81"/>
    <x v="2"/>
  </r>
  <r>
    <n v="779278"/>
    <x v="2"/>
    <x v="1"/>
    <x v="3"/>
    <n v="60"/>
    <x v="634"/>
    <d v="2020-02-25T00:00:00"/>
    <d v="2020-02-26T00:00:00"/>
    <x v="2"/>
    <n v="1468.39"/>
    <x v="10295"/>
    <n v="220.26"/>
    <x v="2"/>
  </r>
  <r>
    <n v="220446"/>
    <x v="3"/>
    <x v="3"/>
    <x v="1"/>
    <n v="346"/>
    <x v="633"/>
    <d v="2020-02-28T00:00:00"/>
    <d v="2020-03-05T00:00:00"/>
    <x v="1"/>
    <n v="882.54"/>
    <x v="8752"/>
    <n v="97.079999999999927"/>
    <x v="2"/>
  </r>
  <r>
    <n v="6676"/>
    <x v="1"/>
    <x v="2"/>
    <x v="2"/>
    <n v="76"/>
    <x v="634"/>
    <d v="2020-02-27T00:00:00"/>
    <d v="2020-03-02T00:00:00"/>
    <x v="2"/>
    <n v="1372.19"/>
    <x v="10296"/>
    <n v="137.22000000000003"/>
    <x v="2"/>
  </r>
  <r>
    <n v="946494"/>
    <x v="3"/>
    <x v="2"/>
    <x v="1"/>
    <n v="110"/>
    <x v="634"/>
    <d v="2020-02-26T00:00:00"/>
    <d v="2020-03-02T00:00:00"/>
    <x v="0"/>
    <n v="1332"/>
    <x v="10297"/>
    <n v="239.76"/>
    <x v="2"/>
  </r>
  <r>
    <n v="82005"/>
    <x v="1"/>
    <x v="3"/>
    <x v="1"/>
    <n v="108"/>
    <x v="633"/>
    <d v="2020-02-27T00:00:00"/>
    <d v="2020-03-03T00:00:00"/>
    <x v="0"/>
    <n v="1181.57"/>
    <x v="10298"/>
    <n v="342.65999999999997"/>
    <x v="2"/>
  </r>
  <r>
    <n v="298502"/>
    <x v="2"/>
    <x v="1"/>
    <x v="5"/>
    <n v="253"/>
    <x v="633"/>
    <d v="2020-02-25T00:00:00"/>
    <d v="2020-03-01T00:00:00"/>
    <x v="3"/>
    <n v="1717.61"/>
    <x v="10299"/>
    <n v="721.39999999999986"/>
    <x v="2"/>
  </r>
  <r>
    <n v="584979"/>
    <x v="2"/>
    <x v="1"/>
    <x v="5"/>
    <n v="293"/>
    <x v="633"/>
    <d v="2020-02-28T00:00:00"/>
    <d v="2020-03-01T00:00:00"/>
    <x v="0"/>
    <n v="1468.29"/>
    <x v="6276"/>
    <n v="631.36"/>
    <x v="2"/>
  </r>
  <r>
    <n v="361065"/>
    <x v="1"/>
    <x v="2"/>
    <x v="5"/>
    <n v="101"/>
    <x v="633"/>
    <d v="2020-02-27T00:00:00"/>
    <d v="2020-03-04T00:00:00"/>
    <x v="1"/>
    <n v="940.27"/>
    <x v="2652"/>
    <n v="357.29999999999995"/>
    <x v="2"/>
  </r>
  <r>
    <n v="502801"/>
    <x v="1"/>
    <x v="2"/>
    <x v="4"/>
    <n v="134"/>
    <x v="633"/>
    <d v="2020-02-26T00:00:00"/>
    <d v="2020-03-03T00:00:00"/>
    <x v="2"/>
    <n v="1034.3599999999999"/>
    <x v="10300"/>
    <n v="227.55999999999995"/>
    <x v="2"/>
  </r>
  <r>
    <n v="701567"/>
    <x v="2"/>
    <x v="1"/>
    <x v="1"/>
    <n v="270"/>
    <x v="634"/>
    <d v="2020-02-29T00:00:00"/>
    <d v="2020-03-06T00:00:00"/>
    <x v="5"/>
    <n v="1898.63"/>
    <x v="1718"/>
    <n v="436.68000000000006"/>
    <x v="2"/>
  </r>
  <r>
    <n v="771214"/>
    <x v="0"/>
    <x v="0"/>
    <x v="0"/>
    <n v="58"/>
    <x v="635"/>
    <d v="2020-02-29T00:00:00"/>
    <d v="2020-03-05T00:00:00"/>
    <x v="5"/>
    <n v="185.56"/>
    <x v="10301"/>
    <n v="38.97"/>
    <x v="2"/>
  </r>
  <r>
    <n v="100200"/>
    <x v="2"/>
    <x v="1"/>
    <x v="0"/>
    <n v="356"/>
    <x v="635"/>
    <d v="2020-02-29T00:00:00"/>
    <d v="2020-03-02T00:00:00"/>
    <x v="2"/>
    <n v="308.58999999999997"/>
    <x v="10302"/>
    <n v="67.889999999999986"/>
    <x v="2"/>
  </r>
  <r>
    <n v="197654"/>
    <x v="0"/>
    <x v="3"/>
    <x v="2"/>
    <n v="80"/>
    <x v="634"/>
    <d v="2020-02-27T00:00:00"/>
    <d v="2020-03-04T00:00:00"/>
    <x v="4"/>
    <n v="1700.22"/>
    <x v="10303"/>
    <n v="629.07999999999993"/>
    <x v="2"/>
  </r>
  <r>
    <n v="785780"/>
    <x v="0"/>
    <x v="2"/>
    <x v="5"/>
    <n v="219"/>
    <x v="634"/>
    <d v="2020-02-27T00:00:00"/>
    <d v="2020-03-05T00:00:00"/>
    <x v="2"/>
    <n v="1651.92"/>
    <x v="10304"/>
    <n v="825.96"/>
    <x v="2"/>
  </r>
  <r>
    <n v="357353"/>
    <x v="1"/>
    <x v="2"/>
    <x v="5"/>
    <n v="197"/>
    <x v="635"/>
    <d v="2020-02-27T00:00:00"/>
    <d v="2020-03-02T00:00:00"/>
    <x v="0"/>
    <n v="1683.46"/>
    <x v="10305"/>
    <n v="252.51999999999998"/>
    <x v="2"/>
  </r>
  <r>
    <n v="57798"/>
    <x v="1"/>
    <x v="2"/>
    <x v="1"/>
    <n v="67"/>
    <x v="634"/>
    <d v="2020-02-27T00:00:00"/>
    <d v="2020-03-05T00:00:00"/>
    <x v="2"/>
    <n v="1344.24"/>
    <x v="10306"/>
    <n v="134.42000000000007"/>
    <x v="2"/>
  </r>
  <r>
    <n v="551050"/>
    <x v="0"/>
    <x v="1"/>
    <x v="3"/>
    <n v="285"/>
    <x v="634"/>
    <d v="2020-02-27T00:00:00"/>
    <d v="2020-02-28T00:00:00"/>
    <x v="0"/>
    <n v="923.81"/>
    <x v="281"/>
    <n v="351.04999999999995"/>
    <x v="2"/>
  </r>
  <r>
    <n v="276672"/>
    <x v="0"/>
    <x v="1"/>
    <x v="5"/>
    <n v="218"/>
    <x v="635"/>
    <d v="2020-02-26T00:00:00"/>
    <d v="2020-02-27T00:00:00"/>
    <x v="5"/>
    <n v="399.95"/>
    <x v="5772"/>
    <n v="103.99000000000001"/>
    <x v="2"/>
  </r>
  <r>
    <n v="589954"/>
    <x v="0"/>
    <x v="2"/>
    <x v="5"/>
    <n v="293"/>
    <x v="634"/>
    <d v="2020-02-28T00:00:00"/>
    <d v="2020-03-03T00:00:00"/>
    <x v="0"/>
    <n v="1027.47"/>
    <x v="10307"/>
    <n v="400.71000000000004"/>
    <x v="2"/>
  </r>
  <r>
    <n v="565635"/>
    <x v="2"/>
    <x v="1"/>
    <x v="4"/>
    <n v="328"/>
    <x v="635"/>
    <d v="2020-02-26T00:00:00"/>
    <d v="2020-02-28T00:00:00"/>
    <x v="3"/>
    <n v="663.94"/>
    <x v="10308"/>
    <n v="219.10000000000008"/>
    <x v="2"/>
  </r>
  <r>
    <n v="92222"/>
    <x v="1"/>
    <x v="3"/>
    <x v="2"/>
    <n v="149"/>
    <x v="635"/>
    <d v="2020-02-29T00:00:00"/>
    <d v="2020-03-01T00:00:00"/>
    <x v="2"/>
    <n v="606.16"/>
    <x v="10309"/>
    <n v="60.620000000000005"/>
    <x v="2"/>
  </r>
  <r>
    <n v="695381"/>
    <x v="1"/>
    <x v="2"/>
    <x v="0"/>
    <n v="245"/>
    <x v="635"/>
    <d v="2020-02-27T00:00:00"/>
    <d v="2020-02-28T00:00:00"/>
    <x v="4"/>
    <n v="1574.34"/>
    <x v="10035"/>
    <n v="110.19999999999982"/>
    <x v="2"/>
  </r>
  <r>
    <n v="823058"/>
    <x v="0"/>
    <x v="0"/>
    <x v="2"/>
    <n v="340"/>
    <x v="635"/>
    <d v="2020-03-01T00:00:00"/>
    <d v="2020-03-02T00:00:00"/>
    <x v="1"/>
    <n v="1380.04"/>
    <x v="10310"/>
    <n v="552.02"/>
    <x v="2"/>
  </r>
  <r>
    <n v="976117"/>
    <x v="0"/>
    <x v="2"/>
    <x v="2"/>
    <n v="262"/>
    <x v="635"/>
    <d v="2020-03-01T00:00:00"/>
    <d v="2020-03-07T00:00:00"/>
    <x v="5"/>
    <n v="316.57"/>
    <x v="1706"/>
    <n v="18.990000000000009"/>
    <x v="2"/>
  </r>
  <r>
    <n v="353549"/>
    <x v="0"/>
    <x v="3"/>
    <x v="1"/>
    <n v="214"/>
    <x v="636"/>
    <d v="2020-02-27T00:00:00"/>
    <d v="2020-03-04T00:00:00"/>
    <x v="1"/>
    <n v="445.81"/>
    <x v="10311"/>
    <n v="147.12"/>
    <x v="2"/>
  </r>
  <r>
    <n v="895742"/>
    <x v="0"/>
    <x v="2"/>
    <x v="4"/>
    <n v="171"/>
    <x v="635"/>
    <d v="2020-02-28T00:00:00"/>
    <d v="2020-03-02T00:00:00"/>
    <x v="3"/>
    <n v="1890.04"/>
    <x v="10312"/>
    <n v="415.80999999999995"/>
    <x v="2"/>
  </r>
  <r>
    <n v="935848"/>
    <x v="0"/>
    <x v="3"/>
    <x v="0"/>
    <n v="290"/>
    <x v="635"/>
    <d v="2020-03-01T00:00:00"/>
    <d v="2020-03-02T00:00:00"/>
    <x v="4"/>
    <n v="1072.8699999999999"/>
    <x v="10313"/>
    <n v="386.2299999999999"/>
    <x v="2"/>
  </r>
  <r>
    <n v="93714"/>
    <x v="0"/>
    <x v="1"/>
    <x v="4"/>
    <n v="219"/>
    <x v="636"/>
    <d v="2020-03-01T00:00:00"/>
    <d v="2020-03-06T00:00:00"/>
    <x v="4"/>
    <n v="334.68"/>
    <x v="1653"/>
    <n v="167.34"/>
    <x v="2"/>
  </r>
  <r>
    <n v="562354"/>
    <x v="0"/>
    <x v="2"/>
    <x v="2"/>
    <n v="282"/>
    <x v="635"/>
    <d v="2020-02-28T00:00:00"/>
    <d v="2020-03-02T00:00:00"/>
    <x v="1"/>
    <n v="1339.99"/>
    <x v="10314"/>
    <n v="603"/>
    <x v="2"/>
  </r>
  <r>
    <n v="328565"/>
    <x v="3"/>
    <x v="3"/>
    <x v="4"/>
    <n v="245"/>
    <x v="635"/>
    <d v="2020-02-29T00:00:00"/>
    <d v="2020-03-04T00:00:00"/>
    <x v="4"/>
    <n v="1445.12"/>
    <x v="10315"/>
    <n v="578.04999999999984"/>
    <x v="2"/>
  </r>
  <r>
    <n v="642226"/>
    <x v="1"/>
    <x v="1"/>
    <x v="5"/>
    <n v="60"/>
    <x v="636"/>
    <d v="2020-02-29T00:00:00"/>
    <d v="2020-03-06T00:00:00"/>
    <x v="0"/>
    <n v="1937.01"/>
    <x v="10316"/>
    <n v="484.25"/>
    <x v="2"/>
  </r>
  <r>
    <n v="77461"/>
    <x v="1"/>
    <x v="2"/>
    <x v="4"/>
    <n v="287"/>
    <x v="635"/>
    <d v="2020-03-01T00:00:00"/>
    <d v="2020-03-06T00:00:00"/>
    <x v="5"/>
    <n v="1523.41"/>
    <x v="10317"/>
    <n v="380.85000000000014"/>
    <x v="2"/>
  </r>
  <r>
    <n v="72560"/>
    <x v="1"/>
    <x v="2"/>
    <x v="5"/>
    <n v="202"/>
    <x v="636"/>
    <d v="2020-02-28T00:00:00"/>
    <d v="2020-03-02T00:00:00"/>
    <x v="0"/>
    <n v="663.94"/>
    <x v="1870"/>
    <n v="192.54000000000008"/>
    <x v="2"/>
  </r>
  <r>
    <n v="526859"/>
    <x v="1"/>
    <x v="1"/>
    <x v="5"/>
    <n v="207"/>
    <x v="636"/>
    <d v="2020-02-27T00:00:00"/>
    <d v="2020-03-03T00:00:00"/>
    <x v="1"/>
    <n v="408.12"/>
    <x v="10318"/>
    <n v="48.970000000000027"/>
    <x v="2"/>
  </r>
  <r>
    <n v="157582"/>
    <x v="0"/>
    <x v="0"/>
    <x v="5"/>
    <n v="364"/>
    <x v="636"/>
    <d v="2020-02-29T00:00:00"/>
    <d v="2020-03-02T00:00:00"/>
    <x v="0"/>
    <n v="1953.64"/>
    <x v="10319"/>
    <n v="214.90000000000009"/>
    <x v="2"/>
  </r>
  <r>
    <n v="488745"/>
    <x v="2"/>
    <x v="1"/>
    <x v="3"/>
    <n v="367"/>
    <x v="636"/>
    <d v="2020-03-02T00:00:00"/>
    <d v="2020-03-03T00:00:00"/>
    <x v="2"/>
    <n v="801.73"/>
    <x v="10320"/>
    <n v="368.8"/>
    <x v="2"/>
  </r>
  <r>
    <n v="458965"/>
    <x v="1"/>
    <x v="1"/>
    <x v="4"/>
    <n v="16"/>
    <x v="637"/>
    <d v="2020-03-01T00:00:00"/>
    <d v="2020-03-04T00:00:00"/>
    <x v="0"/>
    <n v="705.26"/>
    <x v="10321"/>
    <n v="324.42"/>
    <x v="2"/>
  </r>
  <r>
    <n v="791326"/>
    <x v="2"/>
    <x v="0"/>
    <x v="5"/>
    <n v="324"/>
    <x v="637"/>
    <d v="2020-03-02T00:00:00"/>
    <d v="2020-03-05T00:00:00"/>
    <x v="3"/>
    <n v="1601.77"/>
    <x v="9231"/>
    <n v="704.78"/>
    <x v="2"/>
  </r>
  <r>
    <n v="962271"/>
    <x v="0"/>
    <x v="0"/>
    <x v="3"/>
    <n v="329"/>
    <x v="637"/>
    <d v="2020-02-29T00:00:00"/>
    <d v="2020-03-03T00:00:00"/>
    <x v="1"/>
    <n v="320.61"/>
    <x v="39"/>
    <n v="99.390000000000015"/>
    <x v="2"/>
  </r>
  <r>
    <n v="912425"/>
    <x v="0"/>
    <x v="2"/>
    <x v="3"/>
    <n v="344"/>
    <x v="636"/>
    <d v="2020-03-01T00:00:00"/>
    <d v="2020-03-07T00:00:00"/>
    <x v="5"/>
    <n v="1027.48"/>
    <x v="10322"/>
    <n v="92.470000000000027"/>
    <x v="2"/>
  </r>
  <r>
    <n v="789137"/>
    <x v="1"/>
    <x v="2"/>
    <x v="1"/>
    <n v="190"/>
    <x v="637"/>
    <d v="2020-03-02T00:00:00"/>
    <d v="2020-03-07T00:00:00"/>
    <x v="3"/>
    <n v="1349.24"/>
    <x v="7985"/>
    <n v="377.78999999999996"/>
    <x v="2"/>
  </r>
  <r>
    <n v="485002"/>
    <x v="1"/>
    <x v="3"/>
    <x v="3"/>
    <n v="319"/>
    <x v="636"/>
    <d v="2020-02-28T00:00:00"/>
    <d v="2020-03-05T00:00:00"/>
    <x v="1"/>
    <n v="1309.1199999999999"/>
    <x v="122"/>
    <n v="170.18999999999983"/>
    <x v="2"/>
  </r>
  <r>
    <n v="415157"/>
    <x v="2"/>
    <x v="1"/>
    <x v="3"/>
    <n v="353"/>
    <x v="638"/>
    <d v="2020-03-01T00:00:00"/>
    <d v="2020-03-04T00:00:00"/>
    <x v="1"/>
    <n v="474.16"/>
    <x v="3274"/>
    <n v="37.930000000000007"/>
    <x v="2"/>
  </r>
  <r>
    <n v="619166"/>
    <x v="1"/>
    <x v="1"/>
    <x v="5"/>
    <n v="337"/>
    <x v="638"/>
    <d v="2020-02-29T00:00:00"/>
    <d v="2020-03-05T00:00:00"/>
    <x v="4"/>
    <n v="1842.75"/>
    <x v="2751"/>
    <n v="221.13000000000011"/>
    <x v="2"/>
  </r>
  <r>
    <n v="770124"/>
    <x v="1"/>
    <x v="2"/>
    <x v="1"/>
    <n v="109"/>
    <x v="637"/>
    <d v="2020-03-02T00:00:00"/>
    <d v="2020-03-07T00:00:00"/>
    <x v="4"/>
    <n v="1331.03"/>
    <x v="10323"/>
    <n v="159.72000000000003"/>
    <x v="2"/>
  </r>
  <r>
    <n v="758985"/>
    <x v="2"/>
    <x v="3"/>
    <x v="0"/>
    <n v="225"/>
    <x v="638"/>
    <d v="2020-03-02T00:00:00"/>
    <d v="2020-03-04T00:00:00"/>
    <x v="0"/>
    <n v="321.35000000000002"/>
    <x v="10324"/>
    <n v="109.26000000000002"/>
    <x v="2"/>
  </r>
  <r>
    <n v="820800"/>
    <x v="0"/>
    <x v="0"/>
    <x v="3"/>
    <n v="268"/>
    <x v="637"/>
    <d v="2020-03-01T00:00:00"/>
    <d v="2020-03-04T00:00:00"/>
    <x v="5"/>
    <n v="1845.45"/>
    <x v="10325"/>
    <n v="110.73000000000002"/>
    <x v="2"/>
  </r>
  <r>
    <n v="310149"/>
    <x v="1"/>
    <x v="2"/>
    <x v="4"/>
    <n v="321"/>
    <x v="637"/>
    <d v="2020-03-02T00:00:00"/>
    <d v="2020-03-09T00:00:00"/>
    <x v="3"/>
    <n v="988.24"/>
    <x v="7454"/>
    <n v="177.88"/>
    <x v="2"/>
  </r>
  <r>
    <n v="381026"/>
    <x v="0"/>
    <x v="0"/>
    <x v="3"/>
    <n v="331"/>
    <x v="638"/>
    <d v="2020-03-03T00:00:00"/>
    <d v="2020-03-10T00:00:00"/>
    <x v="5"/>
    <n v="708.27"/>
    <x v="10294"/>
    <n v="240.81"/>
    <x v="2"/>
  </r>
  <r>
    <n v="120996"/>
    <x v="1"/>
    <x v="3"/>
    <x v="5"/>
    <n v="230"/>
    <x v="638"/>
    <d v="2020-03-01T00:00:00"/>
    <d v="2020-03-07T00:00:00"/>
    <x v="2"/>
    <n v="1202.3699999999999"/>
    <x v="10326"/>
    <n v="348.68999999999994"/>
    <x v="2"/>
  </r>
  <r>
    <n v="694347"/>
    <x v="0"/>
    <x v="3"/>
    <x v="3"/>
    <n v="174"/>
    <x v="639"/>
    <d v="2020-03-04T00:00:00"/>
    <d v="2020-03-08T00:00:00"/>
    <x v="2"/>
    <n v="736.7"/>
    <x v="10327"/>
    <n v="338.88000000000005"/>
    <x v="2"/>
  </r>
  <r>
    <n v="221924"/>
    <x v="0"/>
    <x v="0"/>
    <x v="5"/>
    <n v="201"/>
    <x v="639"/>
    <d v="2020-03-01T00:00:00"/>
    <d v="2020-03-05T00:00:00"/>
    <x v="4"/>
    <n v="1556.05"/>
    <x v="10328"/>
    <n v="778.02"/>
    <x v="2"/>
  </r>
  <r>
    <n v="870093"/>
    <x v="2"/>
    <x v="1"/>
    <x v="0"/>
    <n v="156"/>
    <x v="638"/>
    <d v="2020-03-03T00:00:00"/>
    <d v="2020-03-10T00:00:00"/>
    <x v="5"/>
    <n v="360.42"/>
    <x v="1931"/>
    <n v="79.29000000000002"/>
    <x v="2"/>
  </r>
  <r>
    <n v="106154"/>
    <x v="0"/>
    <x v="1"/>
    <x v="4"/>
    <n v="247"/>
    <x v="639"/>
    <d v="2020-03-01T00:00:00"/>
    <d v="2020-03-02T00:00:00"/>
    <x v="1"/>
    <n v="434.82"/>
    <x v="10329"/>
    <n v="26.089999999999975"/>
    <x v="2"/>
  </r>
  <r>
    <n v="22325"/>
    <x v="0"/>
    <x v="0"/>
    <x v="3"/>
    <n v="262"/>
    <x v="639"/>
    <d v="2020-03-02T00:00:00"/>
    <d v="2020-03-04T00:00:00"/>
    <x v="3"/>
    <n v="1953.64"/>
    <x v="10330"/>
    <n v="644.70000000000005"/>
    <x v="2"/>
  </r>
  <r>
    <n v="666132"/>
    <x v="0"/>
    <x v="1"/>
    <x v="0"/>
    <n v="341"/>
    <x v="638"/>
    <d v="2020-03-03T00:00:00"/>
    <d v="2020-03-08T00:00:00"/>
    <x v="3"/>
    <n v="636.55999999999995"/>
    <x v="3829"/>
    <n v="216.42999999999995"/>
    <x v="2"/>
  </r>
  <r>
    <n v="219354"/>
    <x v="2"/>
    <x v="1"/>
    <x v="3"/>
    <n v="73"/>
    <x v="638"/>
    <d v="2020-03-02T00:00:00"/>
    <d v="2020-03-04T00:00:00"/>
    <x v="1"/>
    <n v="1833.39"/>
    <x v="10331"/>
    <n v="440.01"/>
    <x v="2"/>
  </r>
  <r>
    <n v="409335"/>
    <x v="0"/>
    <x v="2"/>
    <x v="1"/>
    <n v="310"/>
    <x v="639"/>
    <d v="2020-03-03T00:00:00"/>
    <d v="2020-03-08T00:00:00"/>
    <x v="4"/>
    <n v="1071.03"/>
    <x v="10332"/>
    <n v="449.82999999999993"/>
    <x v="2"/>
  </r>
  <r>
    <n v="400127"/>
    <x v="3"/>
    <x v="3"/>
    <x v="1"/>
    <n v="364"/>
    <x v="640"/>
    <d v="2020-03-02T00:00:00"/>
    <d v="2020-03-09T00:00:00"/>
    <x v="4"/>
    <n v="1705.7"/>
    <x v="10333"/>
    <n v="784.62"/>
    <x v="2"/>
  </r>
  <r>
    <n v="462434"/>
    <x v="0"/>
    <x v="2"/>
    <x v="5"/>
    <n v="361"/>
    <x v="640"/>
    <d v="2020-03-05T00:00:00"/>
    <d v="2020-03-12T00:00:00"/>
    <x v="4"/>
    <n v="1937.01"/>
    <x v="7402"/>
    <n v="348.66000000000008"/>
    <x v="2"/>
  </r>
  <r>
    <n v="290015"/>
    <x v="0"/>
    <x v="2"/>
    <x v="2"/>
    <n v="240"/>
    <x v="640"/>
    <d v="2020-03-03T00:00:00"/>
    <d v="2020-03-08T00:00:00"/>
    <x v="3"/>
    <n v="1810.25"/>
    <x v="226"/>
    <n v="434.46000000000004"/>
    <x v="2"/>
  </r>
  <r>
    <n v="653979"/>
    <x v="0"/>
    <x v="1"/>
    <x v="2"/>
    <n v="327"/>
    <x v="639"/>
    <d v="2020-03-03T00:00:00"/>
    <d v="2020-03-04T00:00:00"/>
    <x v="0"/>
    <n v="1480.43"/>
    <x v="693"/>
    <n v="266.48"/>
    <x v="2"/>
  </r>
  <r>
    <n v="33664"/>
    <x v="1"/>
    <x v="3"/>
    <x v="0"/>
    <n v="317"/>
    <x v="639"/>
    <d v="2020-03-02T00:00:00"/>
    <d v="2020-03-07T00:00:00"/>
    <x v="3"/>
    <n v="1452.7"/>
    <x v="10334"/>
    <n v="435.81000000000006"/>
    <x v="2"/>
  </r>
  <r>
    <n v="354095"/>
    <x v="0"/>
    <x v="2"/>
    <x v="4"/>
    <n v="212"/>
    <x v="640"/>
    <d v="2020-03-05T00:00:00"/>
    <d v="2020-03-11T00:00:00"/>
    <x v="1"/>
    <n v="206.18"/>
    <x v="7616"/>
    <n v="86.600000000000009"/>
    <x v="2"/>
  </r>
  <r>
    <n v="159323"/>
    <x v="0"/>
    <x v="0"/>
    <x v="3"/>
    <n v="178"/>
    <x v="640"/>
    <d v="2020-03-02T00:00:00"/>
    <d v="2020-03-05T00:00:00"/>
    <x v="1"/>
    <n v="592.79"/>
    <x v="10335"/>
    <n v="248.96999999999997"/>
    <x v="2"/>
  </r>
  <r>
    <n v="518050"/>
    <x v="1"/>
    <x v="0"/>
    <x v="2"/>
    <n v="293"/>
    <x v="639"/>
    <d v="2020-03-04T00:00:00"/>
    <d v="2020-03-11T00:00:00"/>
    <x v="1"/>
    <n v="201.47"/>
    <x v="10336"/>
    <n v="30.22"/>
    <x v="2"/>
  </r>
  <r>
    <n v="452871"/>
    <x v="1"/>
    <x v="3"/>
    <x v="1"/>
    <n v="69"/>
    <x v="640"/>
    <d v="2020-03-05T00:00:00"/>
    <d v="2020-03-12T00:00:00"/>
    <x v="0"/>
    <n v="1867.86"/>
    <x v="10337"/>
    <n v="485.63999999999987"/>
    <x v="2"/>
  </r>
  <r>
    <n v="359253"/>
    <x v="2"/>
    <x v="1"/>
    <x v="1"/>
    <n v="259"/>
    <x v="639"/>
    <d v="2020-03-05T00:00:00"/>
    <d v="2020-03-09T00:00:00"/>
    <x v="3"/>
    <n v="157.06"/>
    <x v="9779"/>
    <n v="15.710000000000008"/>
    <x v="2"/>
  </r>
  <r>
    <n v="442380"/>
    <x v="2"/>
    <x v="1"/>
    <x v="3"/>
    <n v="11"/>
    <x v="639"/>
    <d v="2020-03-05T00:00:00"/>
    <d v="2020-03-11T00:00:00"/>
    <x v="1"/>
    <n v="1842.75"/>
    <x v="10338"/>
    <n v="202.70000000000005"/>
    <x v="2"/>
  </r>
  <r>
    <n v="777578"/>
    <x v="0"/>
    <x v="0"/>
    <x v="0"/>
    <n v="226"/>
    <x v="639"/>
    <d v="2020-03-05T00:00:00"/>
    <d v="2020-03-12T00:00:00"/>
    <x v="0"/>
    <n v="1982.73"/>
    <x v="10339"/>
    <n v="912.06"/>
    <x v="2"/>
  </r>
  <r>
    <n v="61505"/>
    <x v="0"/>
    <x v="2"/>
    <x v="0"/>
    <n v="233"/>
    <x v="640"/>
    <d v="2020-03-04T00:00:00"/>
    <d v="2020-03-08T00:00:00"/>
    <x v="2"/>
    <n v="863.69"/>
    <x v="10340"/>
    <n v="362.75000000000006"/>
    <x v="2"/>
  </r>
  <r>
    <n v="855475"/>
    <x v="2"/>
    <x v="0"/>
    <x v="5"/>
    <n v="342"/>
    <x v="640"/>
    <d v="2020-03-03T00:00:00"/>
    <d v="2020-03-09T00:00:00"/>
    <x v="5"/>
    <n v="1561.15"/>
    <x v="10341"/>
    <n v="624.46"/>
    <x v="2"/>
  </r>
  <r>
    <n v="638745"/>
    <x v="2"/>
    <x v="1"/>
    <x v="5"/>
    <n v="335"/>
    <x v="641"/>
    <d v="2020-03-04T00:00:00"/>
    <d v="2020-03-09T00:00:00"/>
    <x v="5"/>
    <n v="962.76"/>
    <x v="8025"/>
    <n v="404.36"/>
    <x v="2"/>
  </r>
  <r>
    <n v="310877"/>
    <x v="0"/>
    <x v="2"/>
    <x v="5"/>
    <n v="195"/>
    <x v="641"/>
    <d v="2020-03-06T00:00:00"/>
    <d v="2020-03-10T00:00:00"/>
    <x v="2"/>
    <n v="1112.8900000000001"/>
    <x v="10342"/>
    <n v="122.42000000000007"/>
    <x v="2"/>
  </r>
  <r>
    <n v="480928"/>
    <x v="0"/>
    <x v="1"/>
    <x v="3"/>
    <n v="162"/>
    <x v="641"/>
    <d v="2020-03-06T00:00:00"/>
    <d v="2020-03-12T00:00:00"/>
    <x v="1"/>
    <n v="1681.44"/>
    <x v="241"/>
    <n v="571.69000000000005"/>
    <x v="2"/>
  </r>
  <r>
    <n v="852184"/>
    <x v="1"/>
    <x v="1"/>
    <x v="2"/>
    <n v="34"/>
    <x v="642"/>
    <d v="2020-03-04T00:00:00"/>
    <d v="2020-03-09T00:00:00"/>
    <x v="3"/>
    <n v="1027.32"/>
    <x v="10343"/>
    <n v="143.81999999999994"/>
    <x v="2"/>
  </r>
  <r>
    <n v="448879"/>
    <x v="0"/>
    <x v="2"/>
    <x v="1"/>
    <n v="343"/>
    <x v="641"/>
    <d v="2020-03-04T00:00:00"/>
    <d v="2020-03-10T00:00:00"/>
    <x v="3"/>
    <n v="1308.3499999999999"/>
    <x v="10344"/>
    <n v="471.00999999999988"/>
    <x v="2"/>
  </r>
  <r>
    <n v="996047"/>
    <x v="3"/>
    <x v="2"/>
    <x v="2"/>
    <n v="76"/>
    <x v="641"/>
    <d v="2020-03-04T00:00:00"/>
    <d v="2020-03-09T00:00:00"/>
    <x v="3"/>
    <n v="417.77"/>
    <x v="7058"/>
    <n v="104.44"/>
    <x v="2"/>
  </r>
  <r>
    <n v="647232"/>
    <x v="3"/>
    <x v="3"/>
    <x v="1"/>
    <n v="162"/>
    <x v="642"/>
    <d v="2020-03-04T00:00:00"/>
    <d v="2020-03-09T00:00:00"/>
    <x v="4"/>
    <n v="1501.53"/>
    <x v="10345"/>
    <n v="270.27999999999997"/>
    <x v="2"/>
  </r>
  <r>
    <n v="258169"/>
    <x v="0"/>
    <x v="3"/>
    <x v="5"/>
    <n v="93"/>
    <x v="641"/>
    <d v="2020-03-05T00:00:00"/>
    <d v="2020-03-09T00:00:00"/>
    <x v="2"/>
    <n v="385.78"/>
    <x v="1553"/>
    <n v="27"/>
    <x v="2"/>
  </r>
  <r>
    <n v="350654"/>
    <x v="1"/>
    <x v="3"/>
    <x v="4"/>
    <n v="78"/>
    <x v="642"/>
    <d v="2020-03-06T00:00:00"/>
    <d v="2020-03-08T00:00:00"/>
    <x v="2"/>
    <n v="1514.24"/>
    <x v="10346"/>
    <n v="454.27"/>
    <x v="2"/>
  </r>
  <r>
    <n v="32607"/>
    <x v="1"/>
    <x v="3"/>
    <x v="5"/>
    <n v="129"/>
    <x v="641"/>
    <d v="2020-03-04T00:00:00"/>
    <d v="2020-03-08T00:00:00"/>
    <x v="2"/>
    <n v="391.81"/>
    <x v="10347"/>
    <n v="184.15"/>
    <x v="2"/>
  </r>
  <r>
    <n v="216760"/>
    <x v="1"/>
    <x v="0"/>
    <x v="5"/>
    <n v="120"/>
    <x v="643"/>
    <d v="2020-03-06T00:00:00"/>
    <d v="2020-03-12T00:00:00"/>
    <x v="5"/>
    <n v="1699.04"/>
    <x v="1894"/>
    <n v="305.82999999999993"/>
    <x v="2"/>
  </r>
  <r>
    <n v="86112"/>
    <x v="2"/>
    <x v="1"/>
    <x v="3"/>
    <n v="333"/>
    <x v="643"/>
    <d v="2020-03-05T00:00:00"/>
    <d v="2020-03-09T00:00:00"/>
    <x v="2"/>
    <n v="1135.8599999999999"/>
    <x v="5581"/>
    <n v="227.16999999999985"/>
    <x v="2"/>
  </r>
  <r>
    <n v="330975"/>
    <x v="2"/>
    <x v="1"/>
    <x v="0"/>
    <n v="211"/>
    <x v="642"/>
    <d v="2020-03-06T00:00:00"/>
    <d v="2020-03-12T00:00:00"/>
    <x v="2"/>
    <n v="223.91"/>
    <x v="10348"/>
    <n v="13.430000000000007"/>
    <x v="2"/>
  </r>
  <r>
    <n v="840126"/>
    <x v="0"/>
    <x v="1"/>
    <x v="4"/>
    <n v="200"/>
    <x v="642"/>
    <d v="2020-03-08T00:00:00"/>
    <d v="2020-03-14T00:00:00"/>
    <x v="4"/>
    <n v="213.34"/>
    <x v="10349"/>
    <n v="34.129999999999995"/>
    <x v="2"/>
  </r>
  <r>
    <n v="396697"/>
    <x v="1"/>
    <x v="2"/>
    <x v="4"/>
    <n v="58"/>
    <x v="643"/>
    <d v="2020-03-08T00:00:00"/>
    <d v="2020-03-12T00:00:00"/>
    <x v="5"/>
    <n v="877.14"/>
    <x v="10350"/>
    <n v="280.67999999999995"/>
    <x v="2"/>
  </r>
  <r>
    <n v="938687"/>
    <x v="1"/>
    <x v="3"/>
    <x v="0"/>
    <n v="159"/>
    <x v="642"/>
    <d v="2020-03-05T00:00:00"/>
    <d v="2020-03-12T00:00:00"/>
    <x v="2"/>
    <n v="1931.62"/>
    <x v="3492"/>
    <n v="289.73999999999978"/>
    <x v="2"/>
  </r>
  <r>
    <n v="329565"/>
    <x v="2"/>
    <x v="1"/>
    <x v="5"/>
    <n v="71"/>
    <x v="643"/>
    <d v="2020-03-06T00:00:00"/>
    <d v="2020-03-07T00:00:00"/>
    <x v="1"/>
    <n v="1125.6500000000001"/>
    <x v="10351"/>
    <n v="236.3900000000001"/>
    <x v="2"/>
  </r>
  <r>
    <n v="181475"/>
    <x v="0"/>
    <x v="1"/>
    <x v="0"/>
    <n v="120"/>
    <x v="644"/>
    <d v="2020-03-06T00:00:00"/>
    <d v="2020-03-08T00:00:00"/>
    <x v="2"/>
    <n v="940.27"/>
    <x v="10352"/>
    <n v="84.62"/>
    <x v="2"/>
  </r>
  <r>
    <n v="540244"/>
    <x v="0"/>
    <x v="3"/>
    <x v="1"/>
    <n v="48"/>
    <x v="644"/>
    <d v="2020-03-09T00:00:00"/>
    <d v="2020-03-11T00:00:00"/>
    <x v="2"/>
    <n v="1376.71"/>
    <x v="8325"/>
    <n v="192.74"/>
    <x v="2"/>
  </r>
  <r>
    <n v="575564"/>
    <x v="0"/>
    <x v="2"/>
    <x v="0"/>
    <n v="294"/>
    <x v="644"/>
    <d v="2020-03-07T00:00:00"/>
    <d v="2020-03-14T00:00:00"/>
    <x v="2"/>
    <n v="1034.3599999999999"/>
    <x v="8457"/>
    <n v="413.7399999999999"/>
    <x v="2"/>
  </r>
  <r>
    <n v="90117"/>
    <x v="1"/>
    <x v="3"/>
    <x v="2"/>
    <n v="178"/>
    <x v="644"/>
    <d v="2020-03-06T00:00:00"/>
    <d v="2020-03-11T00:00:00"/>
    <x v="3"/>
    <n v="1631.74"/>
    <x v="6909"/>
    <n v="440.56999999999994"/>
    <x v="2"/>
  </r>
  <r>
    <n v="229548"/>
    <x v="0"/>
    <x v="1"/>
    <x v="0"/>
    <n v="191"/>
    <x v="644"/>
    <d v="2020-03-08T00:00:00"/>
    <d v="2020-03-11T00:00:00"/>
    <x v="2"/>
    <n v="1790.29"/>
    <x v="10353"/>
    <n v="179.02999999999997"/>
    <x v="2"/>
  </r>
  <r>
    <n v="863624"/>
    <x v="2"/>
    <x v="2"/>
    <x v="0"/>
    <n v="219"/>
    <x v="643"/>
    <d v="2020-03-06T00:00:00"/>
    <d v="2020-03-07T00:00:00"/>
    <x v="2"/>
    <n v="1770.01"/>
    <x v="10354"/>
    <n v="690.3"/>
    <x v="2"/>
  </r>
  <r>
    <n v="998073"/>
    <x v="1"/>
    <x v="2"/>
    <x v="4"/>
    <n v="189"/>
    <x v="644"/>
    <d v="2020-03-06T00:00:00"/>
    <d v="2020-03-09T00:00:00"/>
    <x v="1"/>
    <n v="1496.61"/>
    <x v="7658"/>
    <n v="598.63999999999987"/>
    <x v="2"/>
  </r>
  <r>
    <n v="733230"/>
    <x v="1"/>
    <x v="2"/>
    <x v="1"/>
    <n v="90"/>
    <x v="643"/>
    <d v="2020-03-08T00:00:00"/>
    <d v="2020-03-15T00:00:00"/>
    <x v="1"/>
    <n v="1937.01"/>
    <x v="10355"/>
    <n v="813.54"/>
    <x v="2"/>
  </r>
  <r>
    <n v="51748"/>
    <x v="0"/>
    <x v="1"/>
    <x v="4"/>
    <n v="294"/>
    <x v="645"/>
    <d v="2020-03-09T00:00:00"/>
    <d v="2020-03-16T00:00:00"/>
    <x v="0"/>
    <n v="1754.12"/>
    <x v="10356"/>
    <n v="473.6099999999999"/>
    <x v="2"/>
  </r>
  <r>
    <n v="524367"/>
    <x v="0"/>
    <x v="1"/>
    <x v="0"/>
    <n v="122"/>
    <x v="645"/>
    <d v="2020-03-07T00:00:00"/>
    <d v="2020-03-09T00:00:00"/>
    <x v="4"/>
    <n v="255.65"/>
    <x v="10357"/>
    <n v="25.560000000000002"/>
    <x v="2"/>
  </r>
  <r>
    <n v="839305"/>
    <x v="1"/>
    <x v="3"/>
    <x v="3"/>
    <n v="302"/>
    <x v="644"/>
    <d v="2020-03-10T00:00:00"/>
    <d v="2020-03-16T00:00:00"/>
    <x v="0"/>
    <n v="867.1"/>
    <x v="10358"/>
    <n v="138.74"/>
    <x v="2"/>
  </r>
  <r>
    <n v="570383"/>
    <x v="0"/>
    <x v="3"/>
    <x v="5"/>
    <n v="12"/>
    <x v="644"/>
    <d v="2020-03-10T00:00:00"/>
    <d v="2020-03-12T00:00:00"/>
    <x v="2"/>
    <n v="1999.4"/>
    <x v="10359"/>
    <n v="779.77"/>
    <x v="2"/>
  </r>
  <r>
    <n v="987857"/>
    <x v="2"/>
    <x v="3"/>
    <x v="1"/>
    <n v="199"/>
    <x v="645"/>
    <d v="2020-03-10T00:00:00"/>
    <d v="2020-03-14T00:00:00"/>
    <x v="5"/>
    <n v="431.53"/>
    <x v="10360"/>
    <n v="125.13999999999999"/>
    <x v="2"/>
  </r>
  <r>
    <n v="231144"/>
    <x v="2"/>
    <x v="3"/>
    <x v="1"/>
    <n v="14"/>
    <x v="644"/>
    <d v="2020-03-09T00:00:00"/>
    <d v="2020-03-10T00:00:00"/>
    <x v="4"/>
    <n v="1331.9"/>
    <x v="129"/>
    <n v="612.67000000000007"/>
    <x v="2"/>
  </r>
  <r>
    <n v="792219"/>
    <x v="0"/>
    <x v="2"/>
    <x v="2"/>
    <n v="63"/>
    <x v="645"/>
    <d v="2020-03-09T00:00:00"/>
    <d v="2020-03-15T00:00:00"/>
    <x v="1"/>
    <n v="381.39"/>
    <x v="4565"/>
    <n v="53.389999999999986"/>
    <x v="2"/>
  </r>
  <r>
    <n v="810773"/>
    <x v="1"/>
    <x v="1"/>
    <x v="1"/>
    <n v="304"/>
    <x v="646"/>
    <d v="2020-03-10T00:00:00"/>
    <d v="2020-03-15T00:00:00"/>
    <x v="0"/>
    <n v="1945.43"/>
    <x v="5428"/>
    <n v="350.18000000000006"/>
    <x v="2"/>
  </r>
  <r>
    <n v="223195"/>
    <x v="0"/>
    <x v="3"/>
    <x v="1"/>
    <n v="321"/>
    <x v="646"/>
    <d v="2020-03-11T00:00:00"/>
    <d v="2020-03-16T00:00:00"/>
    <x v="1"/>
    <n v="1470.06"/>
    <x v="1570"/>
    <n v="220.51"/>
    <x v="2"/>
  </r>
  <r>
    <n v="503113"/>
    <x v="1"/>
    <x v="3"/>
    <x v="3"/>
    <n v="45"/>
    <x v="647"/>
    <d v="2020-03-12T00:00:00"/>
    <d v="2020-03-17T00:00:00"/>
    <x v="0"/>
    <n v="1588.3"/>
    <x v="10361"/>
    <n v="508.26"/>
    <x v="2"/>
  </r>
  <r>
    <n v="33357"/>
    <x v="0"/>
    <x v="1"/>
    <x v="0"/>
    <n v="333"/>
    <x v="647"/>
    <d v="2020-03-09T00:00:00"/>
    <d v="2020-03-14T00:00:00"/>
    <x v="2"/>
    <n v="1067.42"/>
    <x v="10362"/>
    <n v="320.23"/>
    <x v="2"/>
  </r>
  <r>
    <n v="144923"/>
    <x v="0"/>
    <x v="2"/>
    <x v="4"/>
    <n v="333"/>
    <x v="647"/>
    <d v="2020-03-11T00:00:00"/>
    <d v="2020-03-17T00:00:00"/>
    <x v="1"/>
    <n v="1429.78"/>
    <x v="10363"/>
    <n v="200.17000000000007"/>
    <x v="2"/>
  </r>
  <r>
    <n v="457528"/>
    <x v="0"/>
    <x v="3"/>
    <x v="2"/>
    <n v="12"/>
    <x v="647"/>
    <d v="2020-03-12T00:00:00"/>
    <d v="2020-03-14T00:00:00"/>
    <x v="0"/>
    <n v="1020.87"/>
    <x v="10364"/>
    <n v="469.6"/>
    <x v="2"/>
  </r>
  <r>
    <n v="292383"/>
    <x v="0"/>
    <x v="2"/>
    <x v="2"/>
    <n v="260"/>
    <x v="647"/>
    <d v="2020-03-12T00:00:00"/>
    <d v="2020-03-15T00:00:00"/>
    <x v="2"/>
    <n v="829.19"/>
    <x v="1664"/>
    <n v="140.96000000000004"/>
    <x v="2"/>
  </r>
  <r>
    <n v="442968"/>
    <x v="1"/>
    <x v="2"/>
    <x v="0"/>
    <n v="83"/>
    <x v="646"/>
    <d v="2020-03-11T00:00:00"/>
    <d v="2020-03-14T00:00:00"/>
    <x v="1"/>
    <n v="592.61"/>
    <x v="10365"/>
    <n v="160"/>
    <x v="2"/>
  </r>
  <r>
    <n v="122591"/>
    <x v="0"/>
    <x v="0"/>
    <x v="1"/>
    <n v="364"/>
    <x v="647"/>
    <d v="2020-03-09T00:00:00"/>
    <d v="2020-03-13T00:00:00"/>
    <x v="1"/>
    <n v="417.77"/>
    <x v="10366"/>
    <n v="33.419999999999959"/>
    <x v="2"/>
  </r>
  <r>
    <n v="695978"/>
    <x v="1"/>
    <x v="2"/>
    <x v="2"/>
    <n v="338"/>
    <x v="647"/>
    <d v="2020-03-11T00:00:00"/>
    <d v="2020-03-17T00:00:00"/>
    <x v="0"/>
    <n v="962.76"/>
    <x v="10367"/>
    <n v="211.80999999999995"/>
    <x v="2"/>
  </r>
  <r>
    <n v="572709"/>
    <x v="2"/>
    <x v="1"/>
    <x v="2"/>
    <n v="328"/>
    <x v="647"/>
    <d v="2020-03-12T00:00:00"/>
    <d v="2020-03-18T00:00:00"/>
    <x v="4"/>
    <n v="434.82"/>
    <x v="10368"/>
    <n v="208.70999999999998"/>
    <x v="2"/>
  </r>
  <r>
    <n v="545929"/>
    <x v="1"/>
    <x v="1"/>
    <x v="1"/>
    <n v="140"/>
    <x v="646"/>
    <d v="2020-03-09T00:00:00"/>
    <d v="2020-03-10T00:00:00"/>
    <x v="4"/>
    <n v="1800.23"/>
    <x v="10149"/>
    <n v="396.04999999999995"/>
    <x v="2"/>
  </r>
  <r>
    <n v="756592"/>
    <x v="3"/>
    <x v="3"/>
    <x v="0"/>
    <n v="232"/>
    <x v="646"/>
    <d v="2020-03-11T00:00:00"/>
    <d v="2020-03-18T00:00:00"/>
    <x v="4"/>
    <n v="1152.3399999999999"/>
    <x v="3064"/>
    <n v="460.93999999999994"/>
    <x v="2"/>
  </r>
  <r>
    <n v="816767"/>
    <x v="1"/>
    <x v="2"/>
    <x v="2"/>
    <n v="344"/>
    <x v="647"/>
    <d v="2020-03-09T00:00:00"/>
    <d v="2020-03-15T00:00:00"/>
    <x v="1"/>
    <n v="1171.6500000000001"/>
    <x v="676"/>
    <n v="292.91000000000008"/>
    <x v="2"/>
  </r>
  <r>
    <n v="352986"/>
    <x v="0"/>
    <x v="1"/>
    <x v="4"/>
    <n v="104"/>
    <x v="647"/>
    <d v="2020-03-12T00:00:00"/>
    <d v="2020-03-15T00:00:00"/>
    <x v="5"/>
    <n v="1105.1099999999999"/>
    <x v="10369"/>
    <n v="121.55999999999995"/>
    <x v="2"/>
  </r>
  <r>
    <n v="78429"/>
    <x v="0"/>
    <x v="3"/>
    <x v="0"/>
    <n v="49"/>
    <x v="647"/>
    <d v="2020-03-11T00:00:00"/>
    <d v="2020-03-14T00:00:00"/>
    <x v="3"/>
    <n v="1845.45"/>
    <x v="10370"/>
    <n v="572.09000000000015"/>
    <x v="2"/>
  </r>
  <r>
    <n v="785554"/>
    <x v="2"/>
    <x v="1"/>
    <x v="4"/>
    <n v="313"/>
    <x v="647"/>
    <d v="2020-03-12T00:00:00"/>
    <d v="2020-03-15T00:00:00"/>
    <x v="4"/>
    <n v="1063.55"/>
    <x v="10371"/>
    <n v="127.63"/>
    <x v="2"/>
  </r>
  <r>
    <n v="784065"/>
    <x v="0"/>
    <x v="1"/>
    <x v="0"/>
    <n v="26"/>
    <x v="647"/>
    <d v="2020-03-10T00:00:00"/>
    <d v="2020-03-12T00:00:00"/>
    <x v="1"/>
    <n v="287.82"/>
    <x v="968"/>
    <n v="112.25"/>
    <x v="2"/>
  </r>
  <r>
    <n v="442965"/>
    <x v="2"/>
    <x v="0"/>
    <x v="0"/>
    <n v="271"/>
    <x v="648"/>
    <d v="2020-03-10T00:00:00"/>
    <d v="2020-03-11T00:00:00"/>
    <x v="4"/>
    <n v="665.08"/>
    <x v="10372"/>
    <n v="272.68000000000006"/>
    <x v="2"/>
  </r>
  <r>
    <n v="654444"/>
    <x v="3"/>
    <x v="3"/>
    <x v="5"/>
    <n v="169"/>
    <x v="648"/>
    <d v="2020-03-10T00:00:00"/>
    <d v="2020-03-17T00:00:00"/>
    <x v="2"/>
    <n v="1462.22"/>
    <x v="10373"/>
    <n v="497.15"/>
    <x v="2"/>
  </r>
  <r>
    <n v="54861"/>
    <x v="1"/>
    <x v="2"/>
    <x v="3"/>
    <n v="18"/>
    <x v="648"/>
    <d v="2020-03-12T00:00:00"/>
    <d v="2020-03-17T00:00:00"/>
    <x v="3"/>
    <n v="1027.32"/>
    <x v="8499"/>
    <n v="400.65"/>
    <x v="2"/>
  </r>
  <r>
    <n v="638486"/>
    <x v="1"/>
    <x v="2"/>
    <x v="1"/>
    <n v="76"/>
    <x v="647"/>
    <d v="2020-03-12T00:00:00"/>
    <d v="2020-03-16T00:00:00"/>
    <x v="4"/>
    <n v="355.34"/>
    <x v="10374"/>
    <n v="92.389999999999986"/>
    <x v="2"/>
  </r>
  <r>
    <n v="123198"/>
    <x v="0"/>
    <x v="3"/>
    <x v="0"/>
    <n v="147"/>
    <x v="647"/>
    <d v="2020-03-11T00:00:00"/>
    <d v="2020-03-13T00:00:00"/>
    <x v="1"/>
    <n v="1067.42"/>
    <x v="10375"/>
    <n v="501.69000000000005"/>
    <x v="2"/>
  </r>
  <r>
    <n v="794560"/>
    <x v="0"/>
    <x v="3"/>
    <x v="2"/>
    <n v="183"/>
    <x v="648"/>
    <d v="2020-03-12T00:00:00"/>
    <d v="2020-03-15T00:00:00"/>
    <x v="5"/>
    <n v="922.91"/>
    <x v="10376"/>
    <n v="147.66999999999996"/>
    <x v="2"/>
  </r>
  <r>
    <n v="152076"/>
    <x v="1"/>
    <x v="3"/>
    <x v="1"/>
    <n v="42"/>
    <x v="648"/>
    <d v="2020-03-11T00:00:00"/>
    <d v="2020-03-18T00:00:00"/>
    <x v="5"/>
    <n v="1439.04"/>
    <x v="2057"/>
    <n v="546.83999999999992"/>
    <x v="2"/>
  </r>
  <r>
    <n v="87282"/>
    <x v="0"/>
    <x v="0"/>
    <x v="1"/>
    <n v="267"/>
    <x v="649"/>
    <d v="2020-03-13T00:00:00"/>
    <d v="2020-03-19T00:00:00"/>
    <x v="0"/>
    <n v="824.84"/>
    <x v="10377"/>
    <n v="230.96000000000004"/>
    <x v="2"/>
  </r>
  <r>
    <n v="507079"/>
    <x v="1"/>
    <x v="1"/>
    <x v="4"/>
    <n v="350"/>
    <x v="648"/>
    <d v="2020-03-13T00:00:00"/>
    <d v="2020-03-16T00:00:00"/>
    <x v="5"/>
    <n v="1548.53"/>
    <x v="5782"/>
    <n v="557.47"/>
    <x v="2"/>
  </r>
  <r>
    <n v="931204"/>
    <x v="1"/>
    <x v="2"/>
    <x v="4"/>
    <n v="277"/>
    <x v="649"/>
    <d v="2020-03-11T00:00:00"/>
    <d v="2020-03-15T00:00:00"/>
    <x v="5"/>
    <n v="304.19"/>
    <x v="10378"/>
    <n v="73.009999999999991"/>
    <x v="2"/>
  </r>
  <r>
    <n v="910098"/>
    <x v="3"/>
    <x v="0"/>
    <x v="4"/>
    <n v="308"/>
    <x v="648"/>
    <d v="2020-03-14T00:00:00"/>
    <d v="2020-03-19T00:00:00"/>
    <x v="2"/>
    <n v="210.29"/>
    <x v="10055"/>
    <n v="86.22"/>
    <x v="2"/>
  </r>
  <r>
    <n v="423817"/>
    <x v="1"/>
    <x v="0"/>
    <x v="3"/>
    <n v="116"/>
    <x v="649"/>
    <d v="2020-03-11T00:00:00"/>
    <d v="2020-03-18T00:00:00"/>
    <x v="5"/>
    <n v="544.79"/>
    <x v="10379"/>
    <n v="190.67999999999995"/>
    <x v="2"/>
  </r>
  <r>
    <n v="937762"/>
    <x v="1"/>
    <x v="0"/>
    <x v="1"/>
    <n v="53"/>
    <x v="648"/>
    <d v="2020-03-14T00:00:00"/>
    <d v="2020-03-17T00:00:00"/>
    <x v="3"/>
    <n v="480.97"/>
    <x v="10380"/>
    <n v="173.15000000000003"/>
    <x v="2"/>
  </r>
  <r>
    <n v="188775"/>
    <x v="0"/>
    <x v="2"/>
    <x v="4"/>
    <n v="206"/>
    <x v="648"/>
    <d v="2020-03-11T00:00:00"/>
    <d v="2020-03-15T00:00:00"/>
    <x v="0"/>
    <n v="1458.89"/>
    <x v="3754"/>
    <n v="379.31000000000017"/>
    <x v="2"/>
  </r>
  <r>
    <n v="462819"/>
    <x v="2"/>
    <x v="1"/>
    <x v="0"/>
    <n v="202"/>
    <x v="648"/>
    <d v="2020-03-11T00:00:00"/>
    <d v="2020-03-18T00:00:00"/>
    <x v="0"/>
    <n v="1349.24"/>
    <x v="2934"/>
    <n v="593.66999999999996"/>
    <x v="2"/>
  </r>
  <r>
    <n v="504187"/>
    <x v="0"/>
    <x v="1"/>
    <x v="1"/>
    <n v="21"/>
    <x v="649"/>
    <d v="2020-03-14T00:00:00"/>
    <d v="2020-03-18T00:00:00"/>
    <x v="1"/>
    <n v="323.32"/>
    <x v="10381"/>
    <n v="61.430000000000007"/>
    <x v="2"/>
  </r>
  <r>
    <n v="438314"/>
    <x v="3"/>
    <x v="3"/>
    <x v="2"/>
    <n v="199"/>
    <x v="649"/>
    <d v="2020-03-15T00:00:00"/>
    <d v="2020-03-19T00:00:00"/>
    <x v="0"/>
    <n v="1982.73"/>
    <x v="10382"/>
    <n v="654.29999999999995"/>
    <x v="2"/>
  </r>
  <r>
    <n v="570054"/>
    <x v="0"/>
    <x v="2"/>
    <x v="2"/>
    <n v="280"/>
    <x v="649"/>
    <d v="2020-03-13T00:00:00"/>
    <d v="2020-03-14T00:00:00"/>
    <x v="2"/>
    <n v="1698.44"/>
    <x v="10383"/>
    <n v="458.58000000000015"/>
    <x v="2"/>
  </r>
  <r>
    <n v="704477"/>
    <x v="0"/>
    <x v="2"/>
    <x v="3"/>
    <n v="2"/>
    <x v="649"/>
    <d v="2020-03-13T00:00:00"/>
    <d v="2020-03-19T00:00:00"/>
    <x v="2"/>
    <n v="284.52"/>
    <x v="2005"/>
    <n v="36.989999999999981"/>
    <x v="2"/>
  </r>
  <r>
    <n v="927689"/>
    <x v="3"/>
    <x v="3"/>
    <x v="2"/>
    <n v="275"/>
    <x v="649"/>
    <d v="2020-03-13T00:00:00"/>
    <d v="2020-03-20T00:00:00"/>
    <x v="5"/>
    <n v="1587.21"/>
    <x v="6400"/>
    <n v="555.52"/>
    <x v="2"/>
  </r>
  <r>
    <n v="847231"/>
    <x v="0"/>
    <x v="3"/>
    <x v="2"/>
    <n v="204"/>
    <x v="650"/>
    <d v="2020-03-12T00:00:00"/>
    <d v="2020-03-14T00:00:00"/>
    <x v="3"/>
    <n v="597.86"/>
    <x v="10384"/>
    <n v="185.34000000000003"/>
    <x v="2"/>
  </r>
  <r>
    <n v="73969"/>
    <x v="0"/>
    <x v="1"/>
    <x v="5"/>
    <n v="256"/>
    <x v="650"/>
    <d v="2020-03-14T00:00:00"/>
    <d v="2020-03-18T00:00:00"/>
    <x v="5"/>
    <n v="1480.43"/>
    <x v="10385"/>
    <n v="740.21"/>
    <x v="2"/>
  </r>
  <r>
    <n v="85100"/>
    <x v="0"/>
    <x v="2"/>
    <x v="3"/>
    <n v="191"/>
    <x v="649"/>
    <d v="2020-03-15T00:00:00"/>
    <d v="2020-03-20T00:00:00"/>
    <x v="4"/>
    <n v="1236.3900000000001"/>
    <x v="10386"/>
    <n v="136"/>
    <x v="2"/>
  </r>
  <r>
    <n v="609041"/>
    <x v="0"/>
    <x v="3"/>
    <x v="0"/>
    <n v="181"/>
    <x v="651"/>
    <d v="2020-03-13T00:00:00"/>
    <d v="2020-03-14T00:00:00"/>
    <x v="5"/>
    <n v="246.67"/>
    <x v="8753"/>
    <n v="81.399999999999977"/>
    <x v="2"/>
  </r>
  <r>
    <n v="21556"/>
    <x v="2"/>
    <x v="1"/>
    <x v="0"/>
    <n v="258"/>
    <x v="651"/>
    <d v="2020-03-13T00:00:00"/>
    <d v="2020-03-18T00:00:00"/>
    <x v="3"/>
    <n v="923.98"/>
    <x v="10387"/>
    <n v="166.32000000000005"/>
    <x v="2"/>
  </r>
  <r>
    <n v="467397"/>
    <x v="2"/>
    <x v="0"/>
    <x v="5"/>
    <n v="137"/>
    <x v="650"/>
    <d v="2020-03-16T00:00:00"/>
    <d v="2020-03-17T00:00:00"/>
    <x v="2"/>
    <n v="780"/>
    <x v="9501"/>
    <n v="273"/>
    <x v="2"/>
  </r>
  <r>
    <n v="797856"/>
    <x v="1"/>
    <x v="3"/>
    <x v="3"/>
    <n v="139"/>
    <x v="651"/>
    <d v="2020-03-13T00:00:00"/>
    <d v="2020-03-14T00:00:00"/>
    <x v="1"/>
    <n v="1588.75"/>
    <x v="8351"/>
    <n v="794.37"/>
    <x v="2"/>
  </r>
  <r>
    <n v="164469"/>
    <x v="1"/>
    <x v="0"/>
    <x v="0"/>
    <n v="187"/>
    <x v="651"/>
    <d v="2020-03-14T00:00:00"/>
    <d v="2020-03-15T00:00:00"/>
    <x v="4"/>
    <n v="1033.83"/>
    <x v="10388"/>
    <n v="382.52"/>
    <x v="2"/>
  </r>
  <r>
    <n v="201956"/>
    <x v="0"/>
    <x v="0"/>
    <x v="4"/>
    <n v="46"/>
    <x v="651"/>
    <d v="2020-03-14T00:00:00"/>
    <d v="2020-03-21T00:00:00"/>
    <x v="4"/>
    <n v="1172.79"/>
    <x v="2092"/>
    <n v="281.46999999999991"/>
    <x v="2"/>
  </r>
  <r>
    <n v="859578"/>
    <x v="1"/>
    <x v="1"/>
    <x v="1"/>
    <n v="344"/>
    <x v="650"/>
    <d v="2020-03-13T00:00:00"/>
    <d v="2020-03-17T00:00:00"/>
    <x v="1"/>
    <n v="381.39"/>
    <x v="8216"/>
    <n v="102.97999999999996"/>
    <x v="2"/>
  </r>
  <r>
    <n v="906881"/>
    <x v="3"/>
    <x v="0"/>
    <x v="1"/>
    <n v="168"/>
    <x v="650"/>
    <d v="2020-03-14T00:00:00"/>
    <d v="2020-03-18T00:00:00"/>
    <x v="1"/>
    <n v="882.54"/>
    <x v="10389"/>
    <n v="255.93999999999994"/>
    <x v="2"/>
  </r>
  <r>
    <n v="460823"/>
    <x v="0"/>
    <x v="3"/>
    <x v="2"/>
    <n v="84"/>
    <x v="652"/>
    <d v="2020-03-14T00:00:00"/>
    <d v="2020-03-20T00:00:00"/>
    <x v="4"/>
    <n v="1859.08"/>
    <x v="3602"/>
    <n v="873.77"/>
    <x v="2"/>
  </r>
  <r>
    <n v="952943"/>
    <x v="0"/>
    <x v="1"/>
    <x v="0"/>
    <n v="128"/>
    <x v="652"/>
    <d v="2020-03-14T00:00:00"/>
    <d v="2020-03-20T00:00:00"/>
    <x v="4"/>
    <n v="1072.8699999999999"/>
    <x v="10390"/>
    <n v="150.19999999999993"/>
    <x v="2"/>
  </r>
  <r>
    <n v="531999"/>
    <x v="1"/>
    <x v="1"/>
    <x v="1"/>
    <n v="135"/>
    <x v="652"/>
    <d v="2020-03-14T00:00:00"/>
    <d v="2020-03-18T00:00:00"/>
    <x v="0"/>
    <n v="596.42999999999995"/>
    <x v="10391"/>
    <n v="184.88999999999993"/>
    <x v="2"/>
  </r>
  <r>
    <n v="113672"/>
    <x v="1"/>
    <x v="0"/>
    <x v="3"/>
    <n v="45"/>
    <x v="651"/>
    <d v="2020-03-17T00:00:00"/>
    <d v="2020-03-19T00:00:00"/>
    <x v="5"/>
    <n v="649.05999999999995"/>
    <x v="5717"/>
    <n v="58.419999999999959"/>
    <x v="2"/>
  </r>
  <r>
    <n v="241911"/>
    <x v="1"/>
    <x v="0"/>
    <x v="2"/>
    <n v="225"/>
    <x v="651"/>
    <d v="2020-03-14T00:00:00"/>
    <d v="2020-03-15T00:00:00"/>
    <x v="2"/>
    <n v="361.88"/>
    <x v="10392"/>
    <n v="148.37"/>
    <x v="2"/>
  </r>
  <r>
    <n v="799184"/>
    <x v="0"/>
    <x v="1"/>
    <x v="1"/>
    <n v="111"/>
    <x v="652"/>
    <d v="2020-03-17T00:00:00"/>
    <d v="2020-03-23T00:00:00"/>
    <x v="4"/>
    <n v="1451.12"/>
    <x v="216"/>
    <n v="551.42999999999984"/>
    <x v="2"/>
  </r>
  <r>
    <n v="493528"/>
    <x v="1"/>
    <x v="2"/>
    <x v="2"/>
    <n v="160"/>
    <x v="651"/>
    <d v="2020-03-14T00:00:00"/>
    <d v="2020-03-18T00:00:00"/>
    <x v="5"/>
    <n v="1112.8900000000001"/>
    <x v="10393"/>
    <n v="111.29000000000008"/>
    <x v="2"/>
  </r>
  <r>
    <n v="384310"/>
    <x v="1"/>
    <x v="1"/>
    <x v="1"/>
    <n v="137"/>
    <x v="652"/>
    <d v="2020-03-17T00:00:00"/>
    <d v="2020-03-23T00:00:00"/>
    <x v="4"/>
    <n v="1935.93"/>
    <x v="10394"/>
    <n v="832.45"/>
    <x v="2"/>
  </r>
  <r>
    <n v="944411"/>
    <x v="3"/>
    <x v="2"/>
    <x v="0"/>
    <n v="269"/>
    <x v="652"/>
    <d v="2020-03-18T00:00:00"/>
    <d v="2020-03-25T00:00:00"/>
    <x v="2"/>
    <n v="804.08"/>
    <x v="10395"/>
    <n v="353.80000000000007"/>
    <x v="2"/>
  </r>
  <r>
    <n v="123505"/>
    <x v="0"/>
    <x v="0"/>
    <x v="2"/>
    <n v="215"/>
    <x v="653"/>
    <d v="2020-03-15T00:00:00"/>
    <d v="2020-03-22T00:00:00"/>
    <x v="2"/>
    <n v="1005.39"/>
    <x v="1332"/>
    <n v="492.64"/>
    <x v="2"/>
  </r>
  <r>
    <n v="4725"/>
    <x v="1"/>
    <x v="2"/>
    <x v="3"/>
    <n v="335"/>
    <x v="653"/>
    <d v="2020-03-16T00:00:00"/>
    <d v="2020-03-22T00:00:00"/>
    <x v="2"/>
    <n v="994"/>
    <x v="10396"/>
    <n v="218.67999999999995"/>
    <x v="2"/>
  </r>
  <r>
    <n v="134711"/>
    <x v="1"/>
    <x v="1"/>
    <x v="2"/>
    <n v="82"/>
    <x v="653"/>
    <d v="2020-03-18T00:00:00"/>
    <d v="2020-03-22T00:00:00"/>
    <x v="5"/>
    <n v="420.41"/>
    <x v="6098"/>
    <n v="172.37000000000003"/>
    <x v="2"/>
  </r>
  <r>
    <n v="642778"/>
    <x v="0"/>
    <x v="0"/>
    <x v="0"/>
    <n v="219"/>
    <x v="652"/>
    <d v="2020-03-15T00:00:00"/>
    <d v="2020-03-18T00:00:00"/>
    <x v="5"/>
    <n v="177.8"/>
    <x v="2547"/>
    <n v="42.670000000000016"/>
    <x v="2"/>
  </r>
  <r>
    <n v="748211"/>
    <x v="0"/>
    <x v="0"/>
    <x v="3"/>
    <n v="360"/>
    <x v="654"/>
    <d v="2020-03-16T00:00:00"/>
    <d v="2020-03-18T00:00:00"/>
    <x v="1"/>
    <n v="1482.41"/>
    <x v="5710"/>
    <n v="385.43000000000006"/>
    <x v="2"/>
  </r>
  <r>
    <n v="94442"/>
    <x v="0"/>
    <x v="2"/>
    <x v="2"/>
    <n v="1"/>
    <x v="654"/>
    <d v="2020-03-19T00:00:00"/>
    <d v="2020-03-24T00:00:00"/>
    <x v="2"/>
    <n v="378.7"/>
    <x v="10397"/>
    <n v="53.019999999999982"/>
    <x v="2"/>
  </r>
  <r>
    <n v="564159"/>
    <x v="2"/>
    <x v="2"/>
    <x v="1"/>
    <n v="131"/>
    <x v="654"/>
    <d v="2020-03-16T00:00:00"/>
    <d v="2020-03-23T00:00:00"/>
    <x v="5"/>
    <n v="541.5"/>
    <x v="10398"/>
    <n v="54.149999999999977"/>
    <x v="2"/>
  </r>
  <r>
    <n v="972418"/>
    <x v="0"/>
    <x v="2"/>
    <x v="4"/>
    <n v="85"/>
    <x v="654"/>
    <d v="2020-03-18T00:00:00"/>
    <d v="2020-03-24T00:00:00"/>
    <x v="0"/>
    <n v="1891.81"/>
    <x v="10399"/>
    <n v="245.94000000000005"/>
    <x v="2"/>
  </r>
  <r>
    <n v="952418"/>
    <x v="0"/>
    <x v="2"/>
    <x v="4"/>
    <n v="83"/>
    <x v="654"/>
    <d v="2020-03-19T00:00:00"/>
    <d v="2020-03-25T00:00:00"/>
    <x v="2"/>
    <n v="1920.08"/>
    <x v="10400"/>
    <n v="460.81999999999994"/>
    <x v="2"/>
  </r>
  <r>
    <n v="822976"/>
    <x v="0"/>
    <x v="0"/>
    <x v="3"/>
    <n v="26"/>
    <x v="654"/>
    <d v="2020-03-18T00:00:00"/>
    <d v="2020-03-25T00:00:00"/>
    <x v="1"/>
    <n v="869.41"/>
    <x v="10401"/>
    <n v="312.99"/>
    <x v="2"/>
  </r>
  <r>
    <n v="876705"/>
    <x v="0"/>
    <x v="1"/>
    <x v="2"/>
    <n v="1"/>
    <x v="653"/>
    <d v="2020-03-19T00:00:00"/>
    <d v="2020-03-24T00:00:00"/>
    <x v="0"/>
    <n v="1273.08"/>
    <x v="7464"/>
    <n v="343.7299999999999"/>
    <x v="2"/>
  </r>
  <r>
    <n v="139081"/>
    <x v="0"/>
    <x v="2"/>
    <x v="2"/>
    <n v="4"/>
    <x v="654"/>
    <d v="2020-03-16T00:00:00"/>
    <d v="2020-03-22T00:00:00"/>
    <x v="0"/>
    <n v="1452.7"/>
    <x v="10402"/>
    <n v="610.13"/>
    <x v="2"/>
  </r>
  <r>
    <n v="311196"/>
    <x v="2"/>
    <x v="1"/>
    <x v="0"/>
    <n v="7"/>
    <x v="655"/>
    <d v="2020-03-19T00:00:00"/>
    <d v="2020-03-22T00:00:00"/>
    <x v="4"/>
    <n v="260.64"/>
    <x v="1276"/>
    <n v="65.16"/>
    <x v="2"/>
  </r>
  <r>
    <n v="974898"/>
    <x v="1"/>
    <x v="1"/>
    <x v="5"/>
    <n v="212"/>
    <x v="654"/>
    <d v="2020-03-20T00:00:00"/>
    <d v="2020-03-23T00:00:00"/>
    <x v="1"/>
    <n v="1911.75"/>
    <x v="4171"/>
    <n v="802.93000000000006"/>
    <x v="2"/>
  </r>
  <r>
    <n v="523194"/>
    <x v="0"/>
    <x v="0"/>
    <x v="5"/>
    <n v="29"/>
    <x v="655"/>
    <d v="2020-03-19T00:00:00"/>
    <d v="2020-03-22T00:00:00"/>
    <x v="2"/>
    <n v="1556.05"/>
    <x v="10151"/>
    <n v="93.3599999999999"/>
    <x v="2"/>
  </r>
  <r>
    <n v="433318"/>
    <x v="1"/>
    <x v="2"/>
    <x v="0"/>
    <n v="81"/>
    <x v="655"/>
    <d v="2020-03-19T00:00:00"/>
    <d v="2020-03-21T00:00:00"/>
    <x v="3"/>
    <n v="877.14"/>
    <x v="10403"/>
    <n v="78.939999999999941"/>
    <x v="2"/>
  </r>
  <r>
    <n v="629359"/>
    <x v="3"/>
    <x v="3"/>
    <x v="3"/>
    <n v="106"/>
    <x v="656"/>
    <d v="2020-03-18T00:00:00"/>
    <d v="2020-03-21T00:00:00"/>
    <x v="3"/>
    <n v="287.82"/>
    <x v="1377"/>
    <n v="118.00999999999999"/>
    <x v="2"/>
  </r>
  <r>
    <n v="647984"/>
    <x v="0"/>
    <x v="0"/>
    <x v="3"/>
    <n v="108"/>
    <x v="656"/>
    <d v="2020-03-21T00:00:00"/>
    <d v="2020-03-25T00:00:00"/>
    <x v="4"/>
    <n v="1431.63"/>
    <x v="10404"/>
    <n v="229.06000000000017"/>
    <x v="2"/>
  </r>
  <r>
    <n v="496200"/>
    <x v="1"/>
    <x v="1"/>
    <x v="1"/>
    <n v="220"/>
    <x v="656"/>
    <d v="2020-03-20T00:00:00"/>
    <d v="2020-03-21T00:00:00"/>
    <x v="3"/>
    <n v="1147.46"/>
    <x v="5491"/>
    <n v="458.98"/>
    <x v="2"/>
  </r>
  <r>
    <n v="775843"/>
    <x v="2"/>
    <x v="1"/>
    <x v="0"/>
    <n v="336"/>
    <x v="655"/>
    <d v="2020-03-18T00:00:00"/>
    <d v="2020-03-19T00:00:00"/>
    <x v="2"/>
    <n v="1501.53"/>
    <x v="10405"/>
    <n v="690.69999999999993"/>
    <x v="2"/>
  </r>
  <r>
    <n v="826195"/>
    <x v="1"/>
    <x v="0"/>
    <x v="3"/>
    <n v="263"/>
    <x v="655"/>
    <d v="2020-03-19T00:00:00"/>
    <d v="2020-03-26T00:00:00"/>
    <x v="2"/>
    <n v="538.84"/>
    <x v="10406"/>
    <n v="258.64000000000004"/>
    <x v="2"/>
  </r>
  <r>
    <n v="746292"/>
    <x v="0"/>
    <x v="2"/>
    <x v="3"/>
    <n v="274"/>
    <x v="656"/>
    <d v="2020-03-21T00:00:00"/>
    <d v="2020-03-26T00:00:00"/>
    <x v="3"/>
    <n v="545.14"/>
    <x v="10407"/>
    <n v="70.87"/>
    <x v="2"/>
  </r>
  <r>
    <n v="609330"/>
    <x v="0"/>
    <x v="0"/>
    <x v="4"/>
    <n v="105"/>
    <x v="656"/>
    <d v="2020-03-20T00:00:00"/>
    <d v="2020-03-21T00:00:00"/>
    <x v="5"/>
    <n v="849.24"/>
    <x v="5691"/>
    <n v="237.78999999999996"/>
    <x v="2"/>
  </r>
  <r>
    <n v="959999"/>
    <x v="2"/>
    <x v="0"/>
    <x v="1"/>
    <n v="353"/>
    <x v="656"/>
    <d v="2020-03-22T00:00:00"/>
    <d v="2020-03-23T00:00:00"/>
    <x v="1"/>
    <n v="1202.3699999999999"/>
    <x v="8369"/>
    <n v="240.46999999999991"/>
    <x v="2"/>
  </r>
  <r>
    <n v="845863"/>
    <x v="3"/>
    <x v="0"/>
    <x v="3"/>
    <n v="180"/>
    <x v="657"/>
    <d v="2020-03-21T00:00:00"/>
    <d v="2020-03-26T00:00:00"/>
    <x v="1"/>
    <n v="1154.52"/>
    <x v="5903"/>
    <n v="242.44999999999993"/>
    <x v="2"/>
  </r>
  <r>
    <n v="193033"/>
    <x v="2"/>
    <x v="1"/>
    <x v="3"/>
    <n v="340"/>
    <x v="657"/>
    <d v="2020-03-20T00:00:00"/>
    <d v="2020-03-23T00:00:00"/>
    <x v="1"/>
    <n v="1716.03"/>
    <x v="10408"/>
    <n v="617.77"/>
    <x v="2"/>
  </r>
  <r>
    <n v="900295"/>
    <x v="0"/>
    <x v="0"/>
    <x v="4"/>
    <n v="179"/>
    <x v="657"/>
    <d v="2020-03-22T00:00:00"/>
    <d v="2020-03-29T00:00:00"/>
    <x v="1"/>
    <n v="1979.53"/>
    <x v="10409"/>
    <n v="415.70000000000005"/>
    <x v="2"/>
  </r>
  <r>
    <n v="497953"/>
    <x v="1"/>
    <x v="1"/>
    <x v="1"/>
    <n v="144"/>
    <x v="657"/>
    <d v="2020-03-20T00:00:00"/>
    <d v="2020-03-25T00:00:00"/>
    <x v="4"/>
    <n v="476.41"/>
    <x v="10410"/>
    <n v="57.170000000000016"/>
    <x v="2"/>
  </r>
  <r>
    <n v="623087"/>
    <x v="0"/>
    <x v="2"/>
    <x v="5"/>
    <n v="123"/>
    <x v="657"/>
    <d v="2020-03-21T00:00:00"/>
    <d v="2020-03-25T00:00:00"/>
    <x v="1"/>
    <n v="370.61"/>
    <x v="10411"/>
    <n v="155.66000000000003"/>
    <x v="2"/>
  </r>
  <r>
    <n v="51358"/>
    <x v="1"/>
    <x v="0"/>
    <x v="0"/>
    <n v="86"/>
    <x v="657"/>
    <d v="2020-03-22T00:00:00"/>
    <d v="2020-03-23T00:00:00"/>
    <x v="3"/>
    <n v="411.93"/>
    <x v="10412"/>
    <n v="107.10000000000002"/>
    <x v="2"/>
  </r>
  <r>
    <n v="552391"/>
    <x v="3"/>
    <x v="3"/>
    <x v="4"/>
    <n v="111"/>
    <x v="656"/>
    <d v="2020-03-21T00:00:00"/>
    <d v="2020-03-27T00:00:00"/>
    <x v="3"/>
    <n v="1964.68"/>
    <x v="2834"/>
    <n v="726.93000000000006"/>
    <x v="2"/>
  </r>
  <r>
    <n v="556212"/>
    <x v="1"/>
    <x v="1"/>
    <x v="1"/>
    <n v="358"/>
    <x v="657"/>
    <d v="2020-03-19T00:00:00"/>
    <d v="2020-03-26T00:00:00"/>
    <x v="2"/>
    <n v="1530.21"/>
    <x v="8616"/>
    <n v="535.57000000000005"/>
    <x v="2"/>
  </r>
  <r>
    <n v="310139"/>
    <x v="0"/>
    <x v="2"/>
    <x v="3"/>
    <n v="278"/>
    <x v="657"/>
    <d v="2020-03-21T00:00:00"/>
    <d v="2020-03-22T00:00:00"/>
    <x v="0"/>
    <n v="1845.45"/>
    <x v="10413"/>
    <n v="738.18000000000006"/>
    <x v="2"/>
  </r>
  <r>
    <n v="401067"/>
    <x v="2"/>
    <x v="1"/>
    <x v="1"/>
    <n v="256"/>
    <x v="658"/>
    <d v="2020-03-22T00:00:00"/>
    <d v="2020-03-25T00:00:00"/>
    <x v="1"/>
    <n v="638.46"/>
    <x v="814"/>
    <n v="306.46000000000004"/>
    <x v="2"/>
  </r>
  <r>
    <n v="108019"/>
    <x v="0"/>
    <x v="2"/>
    <x v="0"/>
    <n v="357"/>
    <x v="658"/>
    <d v="2020-03-21T00:00:00"/>
    <d v="2020-03-23T00:00:00"/>
    <x v="3"/>
    <n v="667.83"/>
    <x v="10414"/>
    <n v="233.74000000000007"/>
    <x v="2"/>
  </r>
  <r>
    <n v="74165"/>
    <x v="0"/>
    <x v="2"/>
    <x v="2"/>
    <n v="15"/>
    <x v="658"/>
    <d v="2020-03-23T00:00:00"/>
    <d v="2020-03-28T00:00:00"/>
    <x v="1"/>
    <n v="1105.1099999999999"/>
    <x v="10415"/>
    <n v="430.9899999999999"/>
    <x v="2"/>
  </r>
  <r>
    <n v="232145"/>
    <x v="0"/>
    <x v="0"/>
    <x v="1"/>
    <n v="214"/>
    <x v="658"/>
    <d v="2020-03-20T00:00:00"/>
    <d v="2020-03-21T00:00:00"/>
    <x v="3"/>
    <n v="411.93"/>
    <x v="10416"/>
    <n v="181.25"/>
    <x v="2"/>
  </r>
  <r>
    <n v="133099"/>
    <x v="0"/>
    <x v="3"/>
    <x v="2"/>
    <n v="149"/>
    <x v="657"/>
    <d v="2020-03-20T00:00:00"/>
    <d v="2020-03-25T00:00:00"/>
    <x v="2"/>
    <n v="1158.99"/>
    <x v="10417"/>
    <n v="197.02999999999997"/>
    <x v="2"/>
  </r>
  <r>
    <n v="637836"/>
    <x v="0"/>
    <x v="0"/>
    <x v="2"/>
    <n v="195"/>
    <x v="657"/>
    <d v="2020-03-20T00:00:00"/>
    <d v="2020-03-25T00:00:00"/>
    <x v="1"/>
    <n v="546.32000000000005"/>
    <x v="10418"/>
    <n v="267.70000000000005"/>
    <x v="2"/>
  </r>
  <r>
    <n v="28882"/>
    <x v="0"/>
    <x v="1"/>
    <x v="5"/>
    <n v="205"/>
    <x v="658"/>
    <d v="2020-03-20T00:00:00"/>
    <d v="2020-03-25T00:00:00"/>
    <x v="3"/>
    <n v="1340.26"/>
    <x v="10419"/>
    <n v="469.09000000000003"/>
    <x v="2"/>
  </r>
  <r>
    <n v="458097"/>
    <x v="0"/>
    <x v="0"/>
    <x v="5"/>
    <n v="261"/>
    <x v="658"/>
    <d v="2020-03-20T00:00:00"/>
    <d v="2020-03-26T00:00:00"/>
    <x v="5"/>
    <n v="1748.11"/>
    <x v="3988"/>
    <n v="821.6099999999999"/>
    <x v="2"/>
  </r>
  <r>
    <n v="741397"/>
    <x v="0"/>
    <x v="2"/>
    <x v="2"/>
    <n v="85"/>
    <x v="659"/>
    <d v="2020-03-23T00:00:00"/>
    <d v="2020-03-25T00:00:00"/>
    <x v="3"/>
    <n v="1833.02"/>
    <x v="10420"/>
    <n v="109.98000000000002"/>
    <x v="2"/>
  </r>
  <r>
    <n v="236467"/>
    <x v="0"/>
    <x v="1"/>
    <x v="0"/>
    <n v="250"/>
    <x v="659"/>
    <d v="2020-03-23T00:00:00"/>
    <d v="2020-03-29T00:00:00"/>
    <x v="5"/>
    <n v="682.87"/>
    <x v="857"/>
    <n v="211.69"/>
    <x v="2"/>
  </r>
  <r>
    <n v="492006"/>
    <x v="1"/>
    <x v="2"/>
    <x v="5"/>
    <n v="173"/>
    <x v="659"/>
    <d v="2020-03-21T00:00:00"/>
    <d v="2020-03-23T00:00:00"/>
    <x v="2"/>
    <n v="1865.79"/>
    <x v="10421"/>
    <n v="597.04999999999995"/>
    <x v="2"/>
  </r>
  <r>
    <n v="191591"/>
    <x v="1"/>
    <x v="2"/>
    <x v="4"/>
    <n v="47"/>
    <x v="658"/>
    <d v="2020-03-22T00:00:00"/>
    <d v="2020-03-26T00:00:00"/>
    <x v="2"/>
    <n v="1487.21"/>
    <x v="10422"/>
    <n v="297.44000000000005"/>
    <x v="2"/>
  </r>
  <r>
    <n v="595895"/>
    <x v="0"/>
    <x v="2"/>
    <x v="4"/>
    <n v="283"/>
    <x v="659"/>
    <d v="2020-03-22T00:00:00"/>
    <d v="2020-03-25T00:00:00"/>
    <x v="1"/>
    <n v="1518.64"/>
    <x v="4557"/>
    <n v="728.95"/>
    <x v="2"/>
  </r>
  <r>
    <n v="647519"/>
    <x v="0"/>
    <x v="2"/>
    <x v="5"/>
    <n v="349"/>
    <x v="658"/>
    <d v="2020-03-24T00:00:00"/>
    <d v="2020-03-25T00:00:00"/>
    <x v="5"/>
    <n v="1554.44"/>
    <x v="7635"/>
    <n v="652.86"/>
    <x v="2"/>
  </r>
  <r>
    <n v="694249"/>
    <x v="1"/>
    <x v="2"/>
    <x v="1"/>
    <n v="98"/>
    <x v="659"/>
    <d v="2020-03-23T00:00:00"/>
    <d v="2020-03-26T00:00:00"/>
    <x v="4"/>
    <n v="857.9"/>
    <x v="2306"/>
    <n v="223.04999999999995"/>
    <x v="2"/>
  </r>
  <r>
    <n v="290018"/>
    <x v="0"/>
    <x v="1"/>
    <x v="0"/>
    <n v="66"/>
    <x v="661"/>
    <d v="2020-03-22T00:00:00"/>
    <d v="2020-03-24T00:00:00"/>
    <x v="5"/>
    <n v="638.46"/>
    <x v="10423"/>
    <n v="268.15000000000003"/>
    <x v="2"/>
  </r>
  <r>
    <n v="862147"/>
    <x v="0"/>
    <x v="0"/>
    <x v="3"/>
    <n v="200"/>
    <x v="661"/>
    <d v="2020-03-23T00:00:00"/>
    <d v="2020-03-26T00:00:00"/>
    <x v="3"/>
    <n v="1945.72"/>
    <x v="10424"/>
    <n v="525.33999999999992"/>
    <x v="2"/>
  </r>
  <r>
    <n v="980550"/>
    <x v="1"/>
    <x v="0"/>
    <x v="2"/>
    <n v="26"/>
    <x v="661"/>
    <d v="2020-03-23T00:00:00"/>
    <d v="2020-03-24T00:00:00"/>
    <x v="1"/>
    <n v="621.73"/>
    <x v="10425"/>
    <n v="80.82000000000005"/>
    <x v="2"/>
  </r>
  <r>
    <n v="388167"/>
    <x v="2"/>
    <x v="1"/>
    <x v="4"/>
    <n v="298"/>
    <x v="661"/>
    <d v="2020-03-25T00:00:00"/>
    <d v="2020-03-27T00:00:00"/>
    <x v="1"/>
    <n v="518.87"/>
    <x v="10426"/>
    <n v="57.079999999999984"/>
    <x v="2"/>
  </r>
  <r>
    <n v="303050"/>
    <x v="0"/>
    <x v="1"/>
    <x v="3"/>
    <n v="31"/>
    <x v="660"/>
    <d v="2020-03-23T00:00:00"/>
    <d v="2020-03-29T00:00:00"/>
    <x v="0"/>
    <n v="455.32"/>
    <x v="10427"/>
    <n v="145.69999999999999"/>
    <x v="2"/>
  </r>
  <r>
    <n v="445792"/>
    <x v="0"/>
    <x v="2"/>
    <x v="5"/>
    <n v="173"/>
    <x v="660"/>
    <d v="2020-03-26T00:00:00"/>
    <d v="2020-03-27T00:00:00"/>
    <x v="4"/>
    <n v="1487.05"/>
    <x v="10428"/>
    <n v="520.46999999999991"/>
    <x v="2"/>
  </r>
  <r>
    <n v="156889"/>
    <x v="0"/>
    <x v="0"/>
    <x v="5"/>
    <n v="229"/>
    <x v="661"/>
    <d v="2020-03-24T00:00:00"/>
    <d v="2020-03-30T00:00:00"/>
    <x v="0"/>
    <n v="1230.5999999999999"/>
    <x v="10429"/>
    <n v="406.09999999999991"/>
    <x v="2"/>
  </r>
  <r>
    <n v="418984"/>
    <x v="2"/>
    <x v="1"/>
    <x v="0"/>
    <n v="155"/>
    <x v="661"/>
    <d v="2020-03-24T00:00:00"/>
    <d v="2020-03-28T00:00:00"/>
    <x v="4"/>
    <n v="1209.54"/>
    <x v="8189"/>
    <n v="241.90999999999997"/>
    <x v="2"/>
  </r>
  <r>
    <n v="323255"/>
    <x v="3"/>
    <x v="2"/>
    <x v="4"/>
    <n v="256"/>
    <x v="660"/>
    <d v="2020-03-24T00:00:00"/>
    <d v="2020-03-25T00:00:00"/>
    <x v="2"/>
    <n v="1890.12"/>
    <x v="10430"/>
    <n v="888.3599999999999"/>
    <x v="2"/>
  </r>
  <r>
    <n v="405076"/>
    <x v="0"/>
    <x v="2"/>
    <x v="5"/>
    <n v="199"/>
    <x v="661"/>
    <d v="2020-03-26T00:00:00"/>
    <d v="2020-04-02T00:00:00"/>
    <x v="4"/>
    <n v="579.85"/>
    <x v="10431"/>
    <n v="173.95000000000005"/>
    <x v="2"/>
  </r>
  <r>
    <n v="652708"/>
    <x v="1"/>
    <x v="1"/>
    <x v="2"/>
    <n v="341"/>
    <x v="661"/>
    <d v="2020-03-25T00:00:00"/>
    <d v="2020-03-29T00:00:00"/>
    <x v="2"/>
    <n v="939.27"/>
    <x v="2935"/>
    <n v="460.24"/>
    <x v="2"/>
  </r>
  <r>
    <n v="131543"/>
    <x v="3"/>
    <x v="2"/>
    <x v="1"/>
    <n v="74"/>
    <x v="661"/>
    <d v="2020-03-23T00:00:00"/>
    <d v="2020-03-24T00:00:00"/>
    <x v="5"/>
    <n v="889.22"/>
    <x v="10432"/>
    <n v="444.61"/>
    <x v="2"/>
  </r>
  <r>
    <n v="405084"/>
    <x v="1"/>
    <x v="2"/>
    <x v="1"/>
    <n v="193"/>
    <x v="661"/>
    <d v="2020-03-24T00:00:00"/>
    <d v="2020-03-25T00:00:00"/>
    <x v="1"/>
    <n v="706.62"/>
    <x v="10433"/>
    <n v="105.99000000000001"/>
    <x v="2"/>
  </r>
  <r>
    <n v="203093"/>
    <x v="0"/>
    <x v="0"/>
    <x v="0"/>
    <n v="293"/>
    <x v="661"/>
    <d v="2020-03-23T00:00:00"/>
    <d v="2020-03-27T00:00:00"/>
    <x v="2"/>
    <n v="1386.52"/>
    <x v="593"/>
    <n v="194.1099999999999"/>
    <x v="2"/>
  </r>
  <r>
    <n v="288385"/>
    <x v="2"/>
    <x v="1"/>
    <x v="4"/>
    <n v="68"/>
    <x v="660"/>
    <d v="2020-03-25T00:00:00"/>
    <d v="2020-03-30T00:00:00"/>
    <x v="1"/>
    <n v="657.42"/>
    <x v="10110"/>
    <n v="65.740000000000009"/>
    <x v="2"/>
  </r>
  <r>
    <n v="553075"/>
    <x v="2"/>
    <x v="1"/>
    <x v="0"/>
    <n v="225"/>
    <x v="662"/>
    <d v="2020-03-27T00:00:00"/>
    <d v="2020-03-30T00:00:00"/>
    <x v="5"/>
    <n v="1755.48"/>
    <x v="10434"/>
    <n v="772.41"/>
    <x v="2"/>
  </r>
  <r>
    <n v="551131"/>
    <x v="0"/>
    <x v="2"/>
    <x v="0"/>
    <n v="367"/>
    <x v="660"/>
    <d v="2020-03-24T00:00:00"/>
    <d v="2020-03-29T00:00:00"/>
    <x v="5"/>
    <n v="579.85"/>
    <x v="4852"/>
    <n v="243.54000000000002"/>
    <x v="2"/>
  </r>
  <r>
    <n v="197594"/>
    <x v="3"/>
    <x v="3"/>
    <x v="4"/>
    <n v="190"/>
    <x v="662"/>
    <d v="2020-03-26T00:00:00"/>
    <d v="2020-03-31T00:00:00"/>
    <x v="2"/>
    <n v="1705.7"/>
    <x v="10435"/>
    <n v="272.91000000000008"/>
    <x v="2"/>
  </r>
  <r>
    <n v="293309"/>
    <x v="2"/>
    <x v="0"/>
    <x v="0"/>
    <n v="318"/>
    <x v="662"/>
    <d v="2020-03-27T00:00:00"/>
    <d v="2020-04-03T00:00:00"/>
    <x v="1"/>
    <n v="1376.71"/>
    <x v="10436"/>
    <n v="289.11000000000013"/>
    <x v="2"/>
  </r>
  <r>
    <n v="804350"/>
    <x v="2"/>
    <x v="1"/>
    <x v="0"/>
    <n v="112"/>
    <x v="662"/>
    <d v="2020-03-25T00:00:00"/>
    <d v="2020-03-29T00:00:00"/>
    <x v="3"/>
    <n v="1338.7"/>
    <x v="10437"/>
    <n v="240.97000000000003"/>
    <x v="2"/>
  </r>
  <r>
    <n v="341809"/>
    <x v="0"/>
    <x v="2"/>
    <x v="3"/>
    <n v="359"/>
    <x v="662"/>
    <d v="2020-03-27T00:00:00"/>
    <d v="2020-04-03T00:00:00"/>
    <x v="4"/>
    <n v="1557.36"/>
    <x v="10438"/>
    <n v="451.62999999999988"/>
    <x v="2"/>
  </r>
  <r>
    <n v="688186"/>
    <x v="0"/>
    <x v="3"/>
    <x v="2"/>
    <n v="249"/>
    <x v="662"/>
    <d v="2020-03-25T00:00:00"/>
    <d v="2020-03-28T00:00:00"/>
    <x v="5"/>
    <n v="193.84"/>
    <x v="10439"/>
    <n v="48.460000000000008"/>
    <x v="2"/>
  </r>
  <r>
    <n v="762416"/>
    <x v="1"/>
    <x v="3"/>
    <x v="5"/>
    <n v="129"/>
    <x v="662"/>
    <d v="2020-03-25T00:00:00"/>
    <d v="2020-03-28T00:00:00"/>
    <x v="0"/>
    <n v="484.22"/>
    <x v="1357"/>
    <n v="150.11000000000001"/>
    <x v="2"/>
  </r>
  <r>
    <n v="181058"/>
    <x v="1"/>
    <x v="1"/>
    <x v="1"/>
    <n v="71"/>
    <x v="662"/>
    <d v="2020-03-24T00:00:00"/>
    <d v="2020-03-26T00:00:00"/>
    <x v="3"/>
    <n v="1838.7"/>
    <x v="10440"/>
    <n v="882.58"/>
    <x v="2"/>
  </r>
  <r>
    <n v="141224"/>
    <x v="0"/>
    <x v="1"/>
    <x v="1"/>
    <n v="192"/>
    <x v="663"/>
    <d v="2020-03-26T00:00:00"/>
    <d v="2020-03-28T00:00:00"/>
    <x v="2"/>
    <n v="157.06"/>
    <x v="10441"/>
    <n v="26.699999999999989"/>
    <x v="2"/>
  </r>
  <r>
    <n v="130202"/>
    <x v="1"/>
    <x v="2"/>
    <x v="0"/>
    <n v="241"/>
    <x v="663"/>
    <d v="2020-03-25T00:00:00"/>
    <d v="2020-03-31T00:00:00"/>
    <x v="1"/>
    <n v="1235.8900000000001"/>
    <x v="10442"/>
    <n v="86.509999999999991"/>
    <x v="2"/>
  </r>
  <r>
    <n v="706795"/>
    <x v="0"/>
    <x v="3"/>
    <x v="1"/>
    <n v="303"/>
    <x v="662"/>
    <d v="2020-03-26T00:00:00"/>
    <d v="2020-04-02T00:00:00"/>
    <x v="4"/>
    <n v="536.65"/>
    <x v="4510"/>
    <n v="155.63"/>
    <x v="2"/>
  </r>
  <r>
    <n v="87483"/>
    <x v="0"/>
    <x v="0"/>
    <x v="4"/>
    <n v="290"/>
    <x v="662"/>
    <d v="2020-03-25T00:00:00"/>
    <d v="2020-03-28T00:00:00"/>
    <x v="4"/>
    <n v="706.62"/>
    <x v="9865"/>
    <n v="169.59000000000003"/>
    <x v="2"/>
  </r>
  <r>
    <n v="279775"/>
    <x v="1"/>
    <x v="2"/>
    <x v="3"/>
    <n v="335"/>
    <x v="663"/>
    <d v="2020-03-27T00:00:00"/>
    <d v="2020-04-02T00:00:00"/>
    <x v="0"/>
    <n v="193.84"/>
    <x v="10443"/>
    <n v="81.41"/>
    <x v="2"/>
  </r>
  <r>
    <n v="515044"/>
    <x v="1"/>
    <x v="2"/>
    <x v="4"/>
    <n v="66"/>
    <x v="664"/>
    <d v="2020-03-26T00:00:00"/>
    <d v="2020-04-02T00:00:00"/>
    <x v="1"/>
    <n v="206.13"/>
    <x v="2562"/>
    <n v="65.960000000000008"/>
    <x v="2"/>
  </r>
  <r>
    <n v="890857"/>
    <x v="0"/>
    <x v="0"/>
    <x v="2"/>
    <n v="152"/>
    <x v="664"/>
    <d v="2020-03-29T00:00:00"/>
    <d v="2020-04-05T00:00:00"/>
    <x v="3"/>
    <n v="1995.33"/>
    <x v="10444"/>
    <n v="678.40999999999985"/>
    <x v="2"/>
  </r>
  <r>
    <n v="74674"/>
    <x v="1"/>
    <x v="3"/>
    <x v="0"/>
    <n v="287"/>
    <x v="664"/>
    <d v="2020-03-28T00:00:00"/>
    <d v="2020-04-04T00:00:00"/>
    <x v="0"/>
    <n v="1411.9"/>
    <x v="10445"/>
    <n v="550.6400000000001"/>
    <x v="2"/>
  </r>
  <r>
    <n v="662345"/>
    <x v="3"/>
    <x v="0"/>
    <x v="4"/>
    <n v="333"/>
    <x v="663"/>
    <d v="2020-03-26T00:00:00"/>
    <d v="2020-03-31T00:00:00"/>
    <x v="4"/>
    <n v="1501.53"/>
    <x v="4485"/>
    <n v="285.28999999999996"/>
    <x v="2"/>
  </r>
  <r>
    <n v="729622"/>
    <x v="0"/>
    <x v="1"/>
    <x v="4"/>
    <n v="197"/>
    <x v="664"/>
    <d v="2020-03-29T00:00:00"/>
    <d v="2020-04-05T00:00:00"/>
    <x v="0"/>
    <n v="1684.01"/>
    <x v="8079"/>
    <n v="151.55999999999995"/>
    <x v="2"/>
  </r>
  <r>
    <n v="574875"/>
    <x v="1"/>
    <x v="0"/>
    <x v="3"/>
    <n v="212"/>
    <x v="664"/>
    <d v="2020-03-26T00:00:00"/>
    <d v="2020-03-28T00:00:00"/>
    <x v="0"/>
    <n v="971.02"/>
    <x v="6949"/>
    <n v="135.93999999999994"/>
    <x v="2"/>
  </r>
  <r>
    <n v="125718"/>
    <x v="2"/>
    <x v="1"/>
    <x v="0"/>
    <n v="313"/>
    <x v="664"/>
    <d v="2020-03-26T00:00:00"/>
    <d v="2020-03-27T00:00:00"/>
    <x v="2"/>
    <n v="559.48"/>
    <x v="10446"/>
    <n v="44.759999999999991"/>
    <x v="2"/>
  </r>
  <r>
    <n v="304413"/>
    <x v="2"/>
    <x v="1"/>
    <x v="5"/>
    <n v="97"/>
    <x v="664"/>
    <d v="2020-03-28T00:00:00"/>
    <d v="2020-04-01T00:00:00"/>
    <x v="1"/>
    <n v="566.54"/>
    <x v="10447"/>
    <n v="266.27"/>
    <x v="2"/>
  </r>
  <r>
    <n v="293337"/>
    <x v="1"/>
    <x v="0"/>
    <x v="5"/>
    <n v="6"/>
    <x v="664"/>
    <d v="2020-03-27T00:00:00"/>
    <d v="2020-04-03T00:00:00"/>
    <x v="1"/>
    <n v="300.74"/>
    <x v="10448"/>
    <n v="114.28"/>
    <x v="2"/>
  </r>
  <r>
    <n v="248892"/>
    <x v="2"/>
    <x v="0"/>
    <x v="4"/>
    <n v="275"/>
    <x v="664"/>
    <d v="2020-03-26T00:00:00"/>
    <d v="2020-03-30T00:00:00"/>
    <x v="4"/>
    <n v="1627.57"/>
    <x v="1230"/>
    <n v="162.76"/>
    <x v="2"/>
  </r>
  <r>
    <n v="561946"/>
    <x v="2"/>
    <x v="1"/>
    <x v="3"/>
    <n v="282"/>
    <x v="663"/>
    <d v="2020-03-29T00:00:00"/>
    <d v="2020-03-30T00:00:00"/>
    <x v="0"/>
    <n v="1181.57"/>
    <x v="2878"/>
    <n v="141.78999999999996"/>
    <x v="2"/>
  </r>
  <r>
    <n v="601513"/>
    <x v="1"/>
    <x v="0"/>
    <x v="3"/>
    <n v="183"/>
    <x v="664"/>
    <d v="2020-03-29T00:00:00"/>
    <d v="2020-04-03T00:00:00"/>
    <x v="0"/>
    <n v="616.16999999999996"/>
    <x v="10449"/>
    <n v="73.939999999999941"/>
    <x v="2"/>
  </r>
  <r>
    <n v="164380"/>
    <x v="0"/>
    <x v="0"/>
    <x v="4"/>
    <n v="229"/>
    <x v="664"/>
    <d v="2020-03-30T00:00:00"/>
    <d v="2020-04-03T00:00:00"/>
    <x v="0"/>
    <n v="805.33"/>
    <x v="10450"/>
    <n v="96.639999999999986"/>
    <x v="2"/>
  </r>
  <r>
    <n v="247750"/>
    <x v="0"/>
    <x v="2"/>
    <x v="4"/>
    <n v="81"/>
    <x v="664"/>
    <d v="2020-03-29T00:00:00"/>
    <d v="2020-04-04T00:00:00"/>
    <x v="5"/>
    <n v="851.71"/>
    <x v="10451"/>
    <n v="68.139999999999986"/>
    <x v="2"/>
  </r>
  <r>
    <n v="64526"/>
    <x v="2"/>
    <x v="1"/>
    <x v="3"/>
    <n v="256"/>
    <x v="665"/>
    <d v="2020-03-27T00:00:00"/>
    <d v="2020-03-30T00:00:00"/>
    <x v="2"/>
    <n v="1799.83"/>
    <x v="10452"/>
    <n v="791.93"/>
    <x v="2"/>
  </r>
  <r>
    <n v="875588"/>
    <x v="0"/>
    <x v="0"/>
    <x v="1"/>
    <n v="335"/>
    <x v="665"/>
    <d v="2020-03-28T00:00:00"/>
    <d v="2020-04-04T00:00:00"/>
    <x v="1"/>
    <n v="939.27"/>
    <x v="4142"/>
    <n v="328.74"/>
    <x v="2"/>
  </r>
  <r>
    <n v="668621"/>
    <x v="0"/>
    <x v="3"/>
    <x v="5"/>
    <n v="12"/>
    <x v="664"/>
    <d v="2020-03-29T00:00:00"/>
    <d v="2020-04-04T00:00:00"/>
    <x v="2"/>
    <n v="727.56"/>
    <x v="10001"/>
    <n v="145.51"/>
    <x v="2"/>
  </r>
  <r>
    <n v="535132"/>
    <x v="0"/>
    <x v="2"/>
    <x v="3"/>
    <n v="110"/>
    <x v="664"/>
    <d v="2020-03-30T00:00:00"/>
    <d v="2020-04-01T00:00:00"/>
    <x v="4"/>
    <n v="1179.46"/>
    <x v="10453"/>
    <n v="542.55000000000007"/>
    <x v="2"/>
  </r>
  <r>
    <n v="490502"/>
    <x v="0"/>
    <x v="1"/>
    <x v="2"/>
    <n v="293"/>
    <x v="665"/>
    <d v="2020-03-29T00:00:00"/>
    <d v="2020-04-01T00:00:00"/>
    <x v="3"/>
    <n v="669.51"/>
    <x v="10454"/>
    <n v="133.89999999999998"/>
    <x v="2"/>
  </r>
  <r>
    <n v="607410"/>
    <x v="0"/>
    <x v="0"/>
    <x v="1"/>
    <n v="310"/>
    <x v="666"/>
    <d v="2020-03-29T00:00:00"/>
    <d v="2020-04-03T00:00:00"/>
    <x v="3"/>
    <n v="1501.53"/>
    <x v="10455"/>
    <n v="360.36999999999989"/>
    <x v="2"/>
  </r>
  <r>
    <n v="472602"/>
    <x v="1"/>
    <x v="1"/>
    <x v="0"/>
    <n v="286"/>
    <x v="666"/>
    <d v="2020-03-30T00:00:00"/>
    <d v="2020-04-01T00:00:00"/>
    <x v="3"/>
    <n v="802.81"/>
    <x v="10456"/>
    <n v="240.83999999999992"/>
    <x v="2"/>
  </r>
  <r>
    <n v="544159"/>
    <x v="0"/>
    <x v="0"/>
    <x v="1"/>
    <n v="251"/>
    <x v="666"/>
    <d v="2020-03-30T00:00:00"/>
    <d v="2020-04-01T00:00:00"/>
    <x v="5"/>
    <n v="417.77"/>
    <x v="1865"/>
    <n v="200.52999999999997"/>
    <x v="2"/>
  </r>
  <r>
    <n v="712712"/>
    <x v="1"/>
    <x v="1"/>
    <x v="2"/>
    <n v="15"/>
    <x v="666"/>
    <d v="2020-03-30T00:00:00"/>
    <d v="2020-04-06T00:00:00"/>
    <x v="5"/>
    <n v="1027.47"/>
    <x v="10307"/>
    <n v="400.71000000000004"/>
    <x v="2"/>
  </r>
  <r>
    <n v="915629"/>
    <x v="2"/>
    <x v="3"/>
    <x v="0"/>
    <n v="72"/>
    <x v="667"/>
    <d v="2020-03-29T00:00:00"/>
    <d v="2020-04-01T00:00:00"/>
    <x v="2"/>
    <n v="1272.93"/>
    <x v="8755"/>
    <n v="458.25000000000011"/>
    <x v="2"/>
  </r>
  <r>
    <n v="307020"/>
    <x v="0"/>
    <x v="3"/>
    <x v="5"/>
    <n v="265"/>
    <x v="667"/>
    <d v="2020-04-01T00:00:00"/>
    <d v="2020-04-03T00:00:00"/>
    <x v="4"/>
    <n v="953.07"/>
    <x v="10457"/>
    <n v="381.23"/>
    <x v="2"/>
  </r>
  <r>
    <n v="25011"/>
    <x v="1"/>
    <x v="1"/>
    <x v="1"/>
    <n v="37"/>
    <x v="667"/>
    <d v="2020-03-29T00:00:00"/>
    <d v="2020-04-04T00:00:00"/>
    <x v="2"/>
    <n v="952.92"/>
    <x v="10458"/>
    <n v="343.04999999999995"/>
    <x v="2"/>
  </r>
  <r>
    <n v="445376"/>
    <x v="0"/>
    <x v="1"/>
    <x v="0"/>
    <n v="106"/>
    <x v="666"/>
    <d v="2020-03-29T00:00:00"/>
    <d v="2020-03-30T00:00:00"/>
    <x v="5"/>
    <n v="558.04"/>
    <x v="7229"/>
    <n v="150.66999999999996"/>
    <x v="2"/>
  </r>
  <r>
    <n v="803916"/>
    <x v="0"/>
    <x v="0"/>
    <x v="5"/>
    <n v="72"/>
    <x v="667"/>
    <d v="2020-03-30T00:00:00"/>
    <d v="2020-03-31T00:00:00"/>
    <x v="1"/>
    <n v="811.98"/>
    <x v="10459"/>
    <n v="138.03999999999996"/>
    <x v="2"/>
  </r>
  <r>
    <n v="727776"/>
    <x v="3"/>
    <x v="0"/>
    <x v="1"/>
    <n v="275"/>
    <x v="668"/>
    <d v="2020-03-30T00:00:00"/>
    <d v="2020-04-06T00:00:00"/>
    <x v="3"/>
    <n v="959.64"/>
    <x v="10460"/>
    <n v="345.47"/>
    <x v="2"/>
  </r>
  <r>
    <n v="586916"/>
    <x v="3"/>
    <x v="0"/>
    <x v="3"/>
    <n v="79"/>
    <x v="668"/>
    <d v="2020-04-02T00:00:00"/>
    <d v="2020-04-09T00:00:00"/>
    <x v="5"/>
    <n v="1683.46"/>
    <x v="9074"/>
    <n v="151.51"/>
    <x v="2"/>
  </r>
  <r>
    <n v="972380"/>
    <x v="2"/>
    <x v="1"/>
    <x v="1"/>
    <n v="229"/>
    <x v="668"/>
    <d v="2020-03-30T00:00:00"/>
    <d v="2020-04-05T00:00:00"/>
    <x v="3"/>
    <n v="1376.71"/>
    <x v="3368"/>
    <n v="550.68000000000006"/>
    <x v="2"/>
  </r>
  <r>
    <n v="449300"/>
    <x v="2"/>
    <x v="1"/>
    <x v="1"/>
    <n v="149"/>
    <x v="668"/>
    <d v="2020-04-01T00:00:00"/>
    <d v="2020-04-06T00:00:00"/>
    <x v="4"/>
    <n v="457.38"/>
    <x v="2625"/>
    <n v="100.62"/>
    <x v="2"/>
  </r>
  <r>
    <n v="796464"/>
    <x v="2"/>
    <x v="1"/>
    <x v="3"/>
    <n v="263"/>
    <x v="667"/>
    <d v="2020-03-30T00:00:00"/>
    <d v="2020-04-03T00:00:00"/>
    <x v="5"/>
    <n v="178.5"/>
    <x v="10461"/>
    <n v="32.129999999999995"/>
    <x v="2"/>
  </r>
  <r>
    <n v="527260"/>
    <x v="0"/>
    <x v="0"/>
    <x v="0"/>
    <n v="276"/>
    <x v="668"/>
    <d v="2020-03-31T00:00:00"/>
    <d v="2020-04-04T00:00:00"/>
    <x v="4"/>
    <n v="663.08"/>
    <x v="10462"/>
    <n v="59.680000000000064"/>
    <x v="2"/>
  </r>
  <r>
    <n v="669560"/>
    <x v="2"/>
    <x v="3"/>
    <x v="1"/>
    <n v="340"/>
    <x v="668"/>
    <d v="2020-03-30T00:00:00"/>
    <d v="2020-03-31T00:00:00"/>
    <x v="0"/>
    <n v="429.69"/>
    <x v="10463"/>
    <n v="214.84"/>
    <x v="2"/>
  </r>
  <r>
    <n v="423842"/>
    <x v="0"/>
    <x v="3"/>
    <x v="5"/>
    <n v="1"/>
    <x v="668"/>
    <d v="2020-03-30T00:00:00"/>
    <d v="2020-04-01T00:00:00"/>
    <x v="1"/>
    <n v="225.86"/>
    <x v="10464"/>
    <n v="88.09"/>
    <x v="2"/>
  </r>
  <r>
    <n v="188685"/>
    <x v="0"/>
    <x v="0"/>
    <x v="0"/>
    <n v="246"/>
    <x v="668"/>
    <d v="2020-04-01T00:00:00"/>
    <d v="2020-04-04T00:00:00"/>
    <x v="1"/>
    <n v="1340.14"/>
    <x v="5679"/>
    <n v="214.42000000000007"/>
    <x v="2"/>
  </r>
  <r>
    <n v="466259"/>
    <x v="2"/>
    <x v="1"/>
    <x v="0"/>
    <n v="331"/>
    <x v="668"/>
    <d v="2020-04-02T00:00:00"/>
    <d v="2020-04-05T00:00:00"/>
    <x v="4"/>
    <n v="1531.9"/>
    <x v="10465"/>
    <n v="122.55000000000018"/>
    <x v="2"/>
  </r>
  <r>
    <n v="751344"/>
    <x v="0"/>
    <x v="3"/>
    <x v="0"/>
    <n v="257"/>
    <x v="669"/>
    <d v="2020-03-31T00:00:00"/>
    <d v="2020-04-01T00:00:00"/>
    <x v="4"/>
    <n v="255.65"/>
    <x v="6719"/>
    <n v="115.03999999999999"/>
    <x v="2"/>
  </r>
  <r>
    <n v="664818"/>
    <x v="3"/>
    <x v="2"/>
    <x v="3"/>
    <n v="104"/>
    <x v="668"/>
    <d v="2020-04-01T00:00:00"/>
    <d v="2020-04-08T00:00:00"/>
    <x v="2"/>
    <n v="1242.21"/>
    <x v="10466"/>
    <n v="149.06999999999994"/>
    <x v="2"/>
  </r>
  <r>
    <n v="760412"/>
    <x v="1"/>
    <x v="3"/>
    <x v="2"/>
    <n v="106"/>
    <x v="668"/>
    <d v="2020-03-31T00:00:00"/>
    <d v="2020-04-06T00:00:00"/>
    <x v="1"/>
    <n v="1207.1400000000001"/>
    <x v="10467"/>
    <n v="72.430000000000064"/>
    <x v="2"/>
  </r>
  <r>
    <n v="290140"/>
    <x v="0"/>
    <x v="0"/>
    <x v="2"/>
    <n v="346"/>
    <x v="669"/>
    <d v="2020-03-31T00:00:00"/>
    <d v="2020-04-03T00:00:00"/>
    <x v="3"/>
    <n v="189.1"/>
    <x v="10468"/>
    <n v="24.579999999999984"/>
    <x v="2"/>
  </r>
  <r>
    <n v="422600"/>
    <x v="2"/>
    <x v="3"/>
    <x v="5"/>
    <n v="57"/>
    <x v="668"/>
    <d v="2020-04-01T00:00:00"/>
    <d v="2020-04-08T00:00:00"/>
    <x v="5"/>
    <n v="389.71"/>
    <x v="10469"/>
    <n v="27.279999999999973"/>
    <x v="2"/>
  </r>
  <r>
    <n v="784426"/>
    <x v="2"/>
    <x v="3"/>
    <x v="2"/>
    <n v="157"/>
    <x v="668"/>
    <d v="2020-03-31T00:00:00"/>
    <d v="2020-04-05T00:00:00"/>
    <x v="4"/>
    <n v="445.81"/>
    <x v="6613"/>
    <n v="80.25"/>
    <x v="2"/>
  </r>
  <r>
    <n v="380877"/>
    <x v="0"/>
    <x v="1"/>
    <x v="0"/>
    <n v="212"/>
    <x v="669"/>
    <d v="2020-03-31T00:00:00"/>
    <d v="2020-04-03T00:00:00"/>
    <x v="1"/>
    <n v="168.18"/>
    <x v="10470"/>
    <n v="30.27000000000001"/>
    <x v="2"/>
  </r>
  <r>
    <n v="5642"/>
    <x v="1"/>
    <x v="3"/>
    <x v="5"/>
    <n v="56"/>
    <x v="668"/>
    <d v="2020-04-02T00:00:00"/>
    <d v="2020-04-08T00:00:00"/>
    <x v="0"/>
    <n v="1653.47"/>
    <x v="10471"/>
    <n v="115.74000000000001"/>
    <x v="2"/>
  </r>
  <r>
    <n v="911479"/>
    <x v="2"/>
    <x v="0"/>
    <x v="5"/>
    <n v="196"/>
    <x v="669"/>
    <d v="2020-03-31T00:00:00"/>
    <d v="2020-04-05T00:00:00"/>
    <x v="3"/>
    <n v="1867.86"/>
    <x v="4559"/>
    <n v="168.1099999999999"/>
    <x v="2"/>
  </r>
  <r>
    <n v="313047"/>
    <x v="1"/>
    <x v="2"/>
    <x v="3"/>
    <n v="192"/>
    <x v="669"/>
    <d v="2020-03-31T00:00:00"/>
    <d v="2020-04-03T00:00:00"/>
    <x v="4"/>
    <n v="1273.08"/>
    <x v="10472"/>
    <n v="585.61999999999989"/>
    <x v="2"/>
  </r>
  <r>
    <n v="583881"/>
    <x v="3"/>
    <x v="3"/>
    <x v="5"/>
    <n v="311"/>
    <x v="668"/>
    <d v="2020-04-03T00:00:00"/>
    <d v="2020-04-08T00:00:00"/>
    <x v="5"/>
    <n v="685.1"/>
    <x v="10473"/>
    <n v="232.93"/>
    <x v="2"/>
  </r>
  <r>
    <n v="115991"/>
    <x v="1"/>
    <x v="3"/>
    <x v="3"/>
    <n v="342"/>
    <x v="668"/>
    <d v="2020-04-01T00:00:00"/>
    <d v="2020-04-07T00:00:00"/>
    <x v="4"/>
    <n v="592.79"/>
    <x v="10474"/>
    <n v="124.48999999999995"/>
    <x v="2"/>
  </r>
  <r>
    <n v="995845"/>
    <x v="0"/>
    <x v="0"/>
    <x v="5"/>
    <n v="252"/>
    <x v="668"/>
    <d v="2020-03-31T00:00:00"/>
    <d v="2020-04-06T00:00:00"/>
    <x v="5"/>
    <n v="315.29000000000002"/>
    <x v="10475"/>
    <n v="151.34000000000003"/>
    <x v="2"/>
  </r>
  <r>
    <n v="582938"/>
    <x v="0"/>
    <x v="1"/>
    <x v="5"/>
    <n v="303"/>
    <x v="670"/>
    <d v="2020-04-04T00:00:00"/>
    <d v="2020-04-08T00:00:00"/>
    <x v="1"/>
    <n v="550.27"/>
    <x v="10476"/>
    <n v="115.56"/>
    <x v="2"/>
  </r>
  <r>
    <n v="347144"/>
    <x v="2"/>
    <x v="3"/>
    <x v="5"/>
    <n v="326"/>
    <x v="669"/>
    <d v="2020-04-01T00:00:00"/>
    <d v="2020-04-06T00:00:00"/>
    <x v="5"/>
    <n v="1705.46"/>
    <x v="10477"/>
    <n v="460.47"/>
    <x v="2"/>
  </r>
  <r>
    <n v="911713"/>
    <x v="0"/>
    <x v="2"/>
    <x v="0"/>
    <n v="76"/>
    <x v="670"/>
    <d v="2020-04-03T00:00:00"/>
    <d v="2020-04-09T00:00:00"/>
    <x v="0"/>
    <n v="1911.75"/>
    <x v="10478"/>
    <n v="325"/>
    <x v="2"/>
  </r>
  <r>
    <n v="165216"/>
    <x v="0"/>
    <x v="0"/>
    <x v="5"/>
    <n v="334"/>
    <x v="669"/>
    <d v="2020-04-04T00:00:00"/>
    <d v="2020-04-08T00:00:00"/>
    <x v="1"/>
    <n v="566.54"/>
    <x v="10479"/>
    <n v="67.979999999999961"/>
    <x v="2"/>
  </r>
  <r>
    <n v="124539"/>
    <x v="0"/>
    <x v="0"/>
    <x v="2"/>
    <n v="101"/>
    <x v="670"/>
    <d v="2020-04-03T00:00:00"/>
    <d v="2020-04-10T00:00:00"/>
    <x v="2"/>
    <n v="316.57"/>
    <x v="10480"/>
    <n v="75.97999999999999"/>
    <x v="2"/>
  </r>
  <r>
    <n v="385825"/>
    <x v="1"/>
    <x v="2"/>
    <x v="1"/>
    <n v="164"/>
    <x v="669"/>
    <d v="2020-04-03T00:00:00"/>
    <d v="2020-04-07T00:00:00"/>
    <x v="0"/>
    <n v="1518.64"/>
    <x v="10481"/>
    <n v="151.86000000000013"/>
    <x v="2"/>
  </r>
  <r>
    <n v="464536"/>
    <x v="1"/>
    <x v="1"/>
    <x v="2"/>
    <n v="22"/>
    <x v="669"/>
    <d v="2020-04-01T00:00:00"/>
    <d v="2020-04-05T00:00:00"/>
    <x v="0"/>
    <n v="559.48"/>
    <x v="2108"/>
    <n v="83.920000000000016"/>
    <x v="2"/>
  </r>
  <r>
    <n v="670243"/>
    <x v="2"/>
    <x v="1"/>
    <x v="1"/>
    <n v="2"/>
    <x v="670"/>
    <d v="2020-04-04T00:00:00"/>
    <d v="2020-04-07T00:00:00"/>
    <x v="5"/>
    <n v="1479.83"/>
    <x v="10482"/>
    <n v="414.34999999999991"/>
    <x v="2"/>
  </r>
  <r>
    <n v="924342"/>
    <x v="1"/>
    <x v="3"/>
    <x v="3"/>
    <n v="96"/>
    <x v="670"/>
    <d v="2020-04-02T00:00:00"/>
    <d v="2020-04-07T00:00:00"/>
    <x v="3"/>
    <n v="1592.32"/>
    <x v="8838"/>
    <n v="334.38999999999987"/>
    <x v="2"/>
  </r>
  <r>
    <n v="131794"/>
    <x v="0"/>
    <x v="1"/>
    <x v="0"/>
    <n v="336"/>
    <x v="670"/>
    <d v="2020-04-04T00:00:00"/>
    <d v="2020-04-05T00:00:00"/>
    <x v="0"/>
    <n v="1778.9"/>
    <x v="10483"/>
    <n v="551.46"/>
    <x v="2"/>
  </r>
  <r>
    <n v="633334"/>
    <x v="0"/>
    <x v="0"/>
    <x v="3"/>
    <n v="232"/>
    <x v="670"/>
    <d v="2020-04-05T00:00:00"/>
    <d v="2020-04-07T00:00:00"/>
    <x v="3"/>
    <n v="1587.21"/>
    <x v="10484"/>
    <n v="603.14"/>
    <x v="2"/>
  </r>
  <r>
    <n v="888928"/>
    <x v="1"/>
    <x v="3"/>
    <x v="1"/>
    <n v="231"/>
    <x v="671"/>
    <d v="2020-04-04T00:00:00"/>
    <d v="2020-04-08T00:00:00"/>
    <x v="0"/>
    <n v="1482.41"/>
    <x v="10485"/>
    <n v="118.59000000000015"/>
    <x v="2"/>
  </r>
  <r>
    <n v="488131"/>
    <x v="0"/>
    <x v="1"/>
    <x v="0"/>
    <n v="235"/>
    <x v="671"/>
    <d v="2020-04-03T00:00:00"/>
    <d v="2020-04-06T00:00:00"/>
    <x v="2"/>
    <n v="1365.01"/>
    <x v="10486"/>
    <n v="505.04999999999995"/>
    <x v="2"/>
  </r>
  <r>
    <n v="204360"/>
    <x v="1"/>
    <x v="2"/>
    <x v="4"/>
    <n v="105"/>
    <x v="671"/>
    <d v="2020-04-04T00:00:00"/>
    <d v="2020-04-09T00:00:00"/>
    <x v="4"/>
    <n v="1230.5999999999999"/>
    <x v="10487"/>
    <n v="430.70999999999992"/>
    <x v="2"/>
  </r>
  <r>
    <n v="471003"/>
    <x v="1"/>
    <x v="1"/>
    <x v="2"/>
    <n v="91"/>
    <x v="670"/>
    <d v="2020-04-04T00:00:00"/>
    <d v="2020-04-06T00:00:00"/>
    <x v="0"/>
    <n v="1895.19"/>
    <x v="10488"/>
    <n v="663.32000000000016"/>
    <x v="2"/>
  </r>
  <r>
    <n v="256017"/>
    <x v="1"/>
    <x v="0"/>
    <x v="1"/>
    <n v="313"/>
    <x v="670"/>
    <d v="2020-04-05T00:00:00"/>
    <d v="2020-04-07T00:00:00"/>
    <x v="1"/>
    <n v="1170.45"/>
    <x v="10489"/>
    <n v="70.230000000000018"/>
    <x v="2"/>
  </r>
  <r>
    <n v="731849"/>
    <x v="0"/>
    <x v="2"/>
    <x v="5"/>
    <n v="367"/>
    <x v="670"/>
    <d v="2020-04-02T00:00:00"/>
    <d v="2020-04-09T00:00:00"/>
    <x v="2"/>
    <n v="1937.01"/>
    <x v="3484"/>
    <n v="232.44000000000005"/>
    <x v="2"/>
  </r>
  <r>
    <n v="905799"/>
    <x v="0"/>
    <x v="0"/>
    <x v="3"/>
    <n v="131"/>
    <x v="671"/>
    <d v="2020-04-06T00:00:00"/>
    <d v="2020-04-13T00:00:00"/>
    <x v="0"/>
    <n v="597.86"/>
    <x v="838"/>
    <n v="173.38"/>
    <x v="2"/>
  </r>
  <r>
    <n v="423836"/>
    <x v="2"/>
    <x v="1"/>
    <x v="4"/>
    <n v="301"/>
    <x v="671"/>
    <d v="2020-04-03T00:00:00"/>
    <d v="2020-04-08T00:00:00"/>
    <x v="2"/>
    <n v="1022"/>
    <x v="10490"/>
    <n v="265.72000000000003"/>
    <x v="2"/>
  </r>
  <r>
    <n v="26508"/>
    <x v="3"/>
    <x v="0"/>
    <x v="2"/>
    <n v="2"/>
    <x v="672"/>
    <d v="2020-04-05T00:00:00"/>
    <d v="2020-04-06T00:00:00"/>
    <x v="4"/>
    <n v="1607.9"/>
    <x v="7007"/>
    <n v="418.05000000000018"/>
    <x v="2"/>
  </r>
  <r>
    <n v="984572"/>
    <x v="0"/>
    <x v="3"/>
    <x v="4"/>
    <n v="64"/>
    <x v="671"/>
    <d v="2020-04-04T00:00:00"/>
    <d v="2020-04-05T00:00:00"/>
    <x v="3"/>
    <n v="944.25"/>
    <x v="10491"/>
    <n v="321.03999999999996"/>
    <x v="2"/>
  </r>
  <r>
    <n v="799844"/>
    <x v="0"/>
    <x v="0"/>
    <x v="1"/>
    <n v="71"/>
    <x v="672"/>
    <d v="2020-04-05T00:00:00"/>
    <d v="2020-04-07T00:00:00"/>
    <x v="5"/>
    <n v="1641.66"/>
    <x v="10492"/>
    <n v="147.75"/>
    <x v="2"/>
  </r>
  <r>
    <n v="76902"/>
    <x v="0"/>
    <x v="1"/>
    <x v="1"/>
    <n v="179"/>
    <x v="671"/>
    <d v="2020-04-03T00:00:00"/>
    <d v="2020-04-10T00:00:00"/>
    <x v="2"/>
    <n v="1014.42"/>
    <x v="2718"/>
    <n v="304.32999999999993"/>
    <x v="2"/>
  </r>
  <r>
    <n v="381975"/>
    <x v="1"/>
    <x v="2"/>
    <x v="1"/>
    <n v="271"/>
    <x v="672"/>
    <d v="2020-04-04T00:00:00"/>
    <d v="2020-04-08T00:00:00"/>
    <x v="5"/>
    <n v="1501.53"/>
    <x v="10493"/>
    <n v="225.23000000000002"/>
    <x v="2"/>
  </r>
  <r>
    <n v="584738"/>
    <x v="0"/>
    <x v="0"/>
    <x v="5"/>
    <n v="4"/>
    <x v="671"/>
    <d v="2020-04-04T00:00:00"/>
    <d v="2020-04-08T00:00:00"/>
    <x v="0"/>
    <n v="985.07"/>
    <x v="10494"/>
    <n v="177.31000000000006"/>
    <x v="2"/>
  </r>
  <r>
    <n v="533343"/>
    <x v="0"/>
    <x v="0"/>
    <x v="5"/>
    <n v="297"/>
    <x v="673"/>
    <d v="2020-04-04T00:00:00"/>
    <d v="2020-04-05T00:00:00"/>
    <x v="0"/>
    <n v="667.73"/>
    <x v="481"/>
    <n v="220.35000000000002"/>
    <x v="2"/>
  </r>
  <r>
    <n v="33571"/>
    <x v="0"/>
    <x v="0"/>
    <x v="2"/>
    <n v="183"/>
    <x v="673"/>
    <d v="2020-04-04T00:00:00"/>
    <d v="2020-04-05T00:00:00"/>
    <x v="4"/>
    <n v="1523.41"/>
    <x v="10495"/>
    <n v="624.60000000000014"/>
    <x v="2"/>
  </r>
  <r>
    <n v="166606"/>
    <x v="1"/>
    <x v="3"/>
    <x v="1"/>
    <n v="135"/>
    <x v="673"/>
    <d v="2020-04-05T00:00:00"/>
    <d v="2020-04-11T00:00:00"/>
    <x v="5"/>
    <n v="1754.12"/>
    <x v="4822"/>
    <n v="806.89999999999986"/>
    <x v="2"/>
  </r>
  <r>
    <n v="44597"/>
    <x v="0"/>
    <x v="1"/>
    <x v="4"/>
    <n v="142"/>
    <x v="672"/>
    <d v="2020-04-07T00:00:00"/>
    <d v="2020-04-10T00:00:00"/>
    <x v="4"/>
    <n v="238.26"/>
    <x v="10496"/>
    <n v="69.099999999999994"/>
    <x v="2"/>
  </r>
  <r>
    <n v="740372"/>
    <x v="0"/>
    <x v="2"/>
    <x v="1"/>
    <n v="53"/>
    <x v="672"/>
    <d v="2020-04-07T00:00:00"/>
    <d v="2020-04-09T00:00:00"/>
    <x v="5"/>
    <n v="1341.36"/>
    <x v="10497"/>
    <n v="214.61999999999989"/>
    <x v="2"/>
  </r>
  <r>
    <n v="114857"/>
    <x v="0"/>
    <x v="1"/>
    <x v="3"/>
    <n v="132"/>
    <x v="672"/>
    <d v="2020-04-04T00:00:00"/>
    <d v="2020-04-05T00:00:00"/>
    <x v="1"/>
    <n v="953.07"/>
    <x v="10498"/>
    <n v="257.33000000000004"/>
    <x v="2"/>
  </r>
  <r>
    <n v="97110"/>
    <x v="1"/>
    <x v="1"/>
    <x v="1"/>
    <n v="161"/>
    <x v="673"/>
    <d v="2020-04-05T00:00:00"/>
    <d v="2020-04-08T00:00:00"/>
    <x v="4"/>
    <n v="420.41"/>
    <x v="10499"/>
    <n v="42.04000000000002"/>
    <x v="2"/>
  </r>
  <r>
    <n v="373405"/>
    <x v="1"/>
    <x v="2"/>
    <x v="1"/>
    <n v="172"/>
    <x v="672"/>
    <d v="2020-04-06T00:00:00"/>
    <d v="2020-04-09T00:00:00"/>
    <x v="4"/>
    <n v="1522.87"/>
    <x v="1516"/>
    <n v="639.6099999999999"/>
    <x v="2"/>
  </r>
  <r>
    <n v="386406"/>
    <x v="2"/>
    <x v="1"/>
    <x v="4"/>
    <n v="93"/>
    <x v="673"/>
    <d v="2020-04-06T00:00:00"/>
    <d v="2020-04-08T00:00:00"/>
    <x v="5"/>
    <n v="1386.52"/>
    <x v="10500"/>
    <n v="138.65000000000009"/>
    <x v="2"/>
  </r>
  <r>
    <n v="130705"/>
    <x v="2"/>
    <x v="1"/>
    <x v="1"/>
    <n v="80"/>
    <x v="673"/>
    <d v="2020-04-04T00:00:00"/>
    <d v="2020-04-08T00:00:00"/>
    <x v="0"/>
    <n v="1868.02"/>
    <x v="10501"/>
    <n v="635.12999999999988"/>
    <x v="2"/>
  </r>
  <r>
    <n v="518928"/>
    <x v="1"/>
    <x v="1"/>
    <x v="2"/>
    <n v="207"/>
    <x v="673"/>
    <d v="2020-04-05T00:00:00"/>
    <d v="2020-04-11T00:00:00"/>
    <x v="2"/>
    <n v="1653.47"/>
    <x v="3985"/>
    <n v="347.23"/>
    <x v="2"/>
  </r>
  <r>
    <n v="658399"/>
    <x v="0"/>
    <x v="2"/>
    <x v="1"/>
    <n v="88"/>
    <x v="674"/>
    <d v="2020-04-05T00:00:00"/>
    <d v="2020-04-06T00:00:00"/>
    <x v="5"/>
    <n v="1027.32"/>
    <x v="1037"/>
    <n v="503.39"/>
    <x v="2"/>
  </r>
  <r>
    <n v="563557"/>
    <x v="1"/>
    <x v="2"/>
    <x v="2"/>
    <n v="279"/>
    <x v="674"/>
    <d v="2020-04-07T00:00:00"/>
    <d v="2020-04-08T00:00:00"/>
    <x v="5"/>
    <n v="480.91"/>
    <x v="10502"/>
    <n v="158.70000000000005"/>
    <x v="2"/>
  </r>
  <r>
    <n v="233927"/>
    <x v="1"/>
    <x v="2"/>
    <x v="1"/>
    <n v="188"/>
    <x v="673"/>
    <d v="2020-04-08T00:00:00"/>
    <d v="2020-04-13T00:00:00"/>
    <x v="0"/>
    <n v="1959.55"/>
    <x v="10503"/>
    <n v="235.14999999999986"/>
    <x v="2"/>
  </r>
  <r>
    <n v="85516"/>
    <x v="1"/>
    <x v="1"/>
    <x v="2"/>
    <n v="182"/>
    <x v="673"/>
    <d v="2020-04-07T00:00:00"/>
    <d v="2020-04-12T00:00:00"/>
    <x v="5"/>
    <n v="316.57"/>
    <x v="35"/>
    <n v="22.159999999999968"/>
    <x v="2"/>
  </r>
  <r>
    <n v="979443"/>
    <x v="0"/>
    <x v="2"/>
    <x v="3"/>
    <n v="91"/>
    <x v="674"/>
    <d v="2020-04-05T00:00:00"/>
    <d v="2020-04-12T00:00:00"/>
    <x v="5"/>
    <n v="375.99"/>
    <x v="10504"/>
    <n v="52.639999999999986"/>
    <x v="2"/>
  </r>
  <r>
    <n v="844912"/>
    <x v="0"/>
    <x v="2"/>
    <x v="1"/>
    <n v="206"/>
    <x v="673"/>
    <d v="2020-04-06T00:00:00"/>
    <d v="2020-04-10T00:00:00"/>
    <x v="4"/>
    <n v="1309.1199999999999"/>
    <x v="10505"/>
    <n v="157.08999999999992"/>
    <x v="2"/>
  </r>
  <r>
    <n v="770826"/>
    <x v="0"/>
    <x v="0"/>
    <x v="1"/>
    <n v="314"/>
    <x v="674"/>
    <d v="2020-04-06T00:00:00"/>
    <d v="2020-04-10T00:00:00"/>
    <x v="2"/>
    <n v="1358.29"/>
    <x v="10506"/>
    <n v="611.23"/>
    <x v="2"/>
  </r>
  <r>
    <n v="91262"/>
    <x v="0"/>
    <x v="2"/>
    <x v="3"/>
    <n v="168"/>
    <x v="673"/>
    <d v="2020-04-07T00:00:00"/>
    <d v="2020-04-09T00:00:00"/>
    <x v="5"/>
    <n v="1527.73"/>
    <x v="10507"/>
    <n v="748.59"/>
    <x v="2"/>
  </r>
  <r>
    <n v="692108"/>
    <x v="1"/>
    <x v="0"/>
    <x v="0"/>
    <n v="236"/>
    <x v="673"/>
    <d v="2020-04-07T00:00:00"/>
    <d v="2020-04-09T00:00:00"/>
    <x v="1"/>
    <n v="417.77"/>
    <x v="10508"/>
    <n v="96.089999999999975"/>
    <x v="2"/>
  </r>
  <r>
    <n v="878291"/>
    <x v="2"/>
    <x v="3"/>
    <x v="5"/>
    <n v="290"/>
    <x v="673"/>
    <d v="2020-04-06T00:00:00"/>
    <d v="2020-04-13T00:00:00"/>
    <x v="1"/>
    <n v="1530.21"/>
    <x v="7965"/>
    <n v="596.78000000000009"/>
    <x v="2"/>
  </r>
  <r>
    <n v="502906"/>
    <x v="2"/>
    <x v="3"/>
    <x v="3"/>
    <n v="65"/>
    <x v="674"/>
    <d v="2020-04-07T00:00:00"/>
    <d v="2020-04-09T00:00:00"/>
    <x v="5"/>
    <n v="826.39"/>
    <x v="10272"/>
    <n v="157.01"/>
    <x v="2"/>
  </r>
  <r>
    <n v="770876"/>
    <x v="0"/>
    <x v="0"/>
    <x v="2"/>
    <n v="264"/>
    <x v="675"/>
    <d v="2020-04-08T00:00:00"/>
    <d v="2020-04-11T00:00:00"/>
    <x v="4"/>
    <n v="1937.79"/>
    <x v="10509"/>
    <n v="368.18000000000006"/>
    <x v="2"/>
  </r>
  <r>
    <n v="772320"/>
    <x v="2"/>
    <x v="1"/>
    <x v="5"/>
    <n v="156"/>
    <x v="674"/>
    <d v="2020-04-08T00:00:00"/>
    <d v="2020-04-09T00:00:00"/>
    <x v="3"/>
    <n v="1768.77"/>
    <x v="10510"/>
    <n v="106.12999999999988"/>
    <x v="2"/>
  </r>
  <r>
    <n v="543944"/>
    <x v="2"/>
    <x v="1"/>
    <x v="0"/>
    <n v="1"/>
    <x v="674"/>
    <d v="2020-04-06T00:00:00"/>
    <d v="2020-04-08T00:00:00"/>
    <x v="1"/>
    <n v="251.41"/>
    <x v="10511"/>
    <n v="27.659999999999997"/>
    <x v="2"/>
  </r>
  <r>
    <n v="994149"/>
    <x v="1"/>
    <x v="3"/>
    <x v="1"/>
    <n v="44"/>
    <x v="674"/>
    <d v="2020-04-07T00:00:00"/>
    <d v="2020-04-12T00:00:00"/>
    <x v="0"/>
    <n v="669.51"/>
    <x v="10512"/>
    <n v="167.38"/>
    <x v="2"/>
  </r>
  <r>
    <n v="117133"/>
    <x v="2"/>
    <x v="3"/>
    <x v="1"/>
    <n v="156"/>
    <x v="675"/>
    <d v="2020-04-07T00:00:00"/>
    <d v="2020-04-14T00:00:00"/>
    <x v="4"/>
    <n v="565.66999999999996"/>
    <x v="10513"/>
    <n v="214.94999999999993"/>
    <x v="2"/>
  </r>
  <r>
    <n v="673176"/>
    <x v="1"/>
    <x v="3"/>
    <x v="2"/>
    <n v="356"/>
    <x v="674"/>
    <d v="2020-04-08T00:00:00"/>
    <d v="2020-04-15T00:00:00"/>
    <x v="2"/>
    <n v="1104.51"/>
    <x v="5987"/>
    <n v="165.67999999999995"/>
    <x v="2"/>
  </r>
  <r>
    <n v="78294"/>
    <x v="0"/>
    <x v="3"/>
    <x v="1"/>
    <n v="234"/>
    <x v="675"/>
    <d v="2020-04-09T00:00:00"/>
    <d v="2020-04-12T00:00:00"/>
    <x v="2"/>
    <n v="1339.99"/>
    <x v="1050"/>
    <n v="562.79999999999995"/>
    <x v="2"/>
  </r>
  <r>
    <n v="409055"/>
    <x v="2"/>
    <x v="0"/>
    <x v="4"/>
    <n v="244"/>
    <x v="674"/>
    <d v="2020-04-08T00:00:00"/>
    <d v="2020-04-10T00:00:00"/>
    <x v="2"/>
    <n v="1259.06"/>
    <x v="8296"/>
    <n v="465.84999999999991"/>
    <x v="2"/>
  </r>
  <r>
    <n v="178224"/>
    <x v="2"/>
    <x v="1"/>
    <x v="1"/>
    <n v="248"/>
    <x v="675"/>
    <d v="2020-04-06T00:00:00"/>
    <d v="2020-04-13T00:00:00"/>
    <x v="0"/>
    <n v="1965.44"/>
    <x v="440"/>
    <n v="845.1400000000001"/>
    <x v="2"/>
  </r>
  <r>
    <n v="122823"/>
    <x v="0"/>
    <x v="3"/>
    <x v="0"/>
    <n v="288"/>
    <x v="675"/>
    <d v="2020-04-07T00:00:00"/>
    <d v="2020-04-11T00:00:00"/>
    <x v="0"/>
    <n v="1592.32"/>
    <x v="3868"/>
    <n v="445.84999999999991"/>
    <x v="2"/>
  </r>
  <r>
    <n v="761381"/>
    <x v="0"/>
    <x v="1"/>
    <x v="0"/>
    <n v="266"/>
    <x v="674"/>
    <d v="2020-04-09T00:00:00"/>
    <d v="2020-04-12T00:00:00"/>
    <x v="4"/>
    <n v="375.99"/>
    <x v="10514"/>
    <n v="94"/>
    <x v="2"/>
  </r>
  <r>
    <n v="299507"/>
    <x v="0"/>
    <x v="2"/>
    <x v="0"/>
    <n v="17"/>
    <x v="675"/>
    <d v="2020-04-06T00:00:00"/>
    <d v="2020-04-11T00:00:00"/>
    <x v="5"/>
    <n v="590.77"/>
    <x v="2349"/>
    <n v="259.94"/>
    <x v="2"/>
  </r>
  <r>
    <n v="586618"/>
    <x v="0"/>
    <x v="0"/>
    <x v="5"/>
    <n v="315"/>
    <x v="675"/>
    <d v="2020-04-09T00:00:00"/>
    <d v="2020-04-12T00:00:00"/>
    <x v="4"/>
    <n v="1687.06"/>
    <x v="10515"/>
    <n v="573.59999999999991"/>
    <x v="2"/>
  </r>
  <r>
    <n v="810527"/>
    <x v="1"/>
    <x v="2"/>
    <x v="4"/>
    <n v="198"/>
    <x v="675"/>
    <d v="2020-04-08T00:00:00"/>
    <d v="2020-04-10T00:00:00"/>
    <x v="0"/>
    <n v="1030.99"/>
    <x v="671"/>
    <n v="175.26999999999998"/>
    <x v="2"/>
  </r>
  <r>
    <n v="903178"/>
    <x v="1"/>
    <x v="1"/>
    <x v="3"/>
    <n v="306"/>
    <x v="676"/>
    <d v="2020-04-08T00:00:00"/>
    <d v="2020-04-13T00:00:00"/>
    <x v="3"/>
    <n v="159.77000000000001"/>
    <x v="2693"/>
    <n v="63.910000000000011"/>
    <x v="2"/>
  </r>
  <r>
    <n v="266780"/>
    <x v="0"/>
    <x v="2"/>
    <x v="1"/>
    <n v="317"/>
    <x v="676"/>
    <d v="2020-04-07T00:00:00"/>
    <d v="2020-04-10T00:00:00"/>
    <x v="0"/>
    <n v="536.65"/>
    <x v="10516"/>
    <n v="166.35999999999996"/>
    <x v="2"/>
  </r>
  <r>
    <n v="570394"/>
    <x v="3"/>
    <x v="0"/>
    <x v="4"/>
    <n v="77"/>
    <x v="676"/>
    <d v="2020-04-07T00:00:00"/>
    <d v="2020-04-13T00:00:00"/>
    <x v="2"/>
    <n v="1769.91"/>
    <x v="8863"/>
    <n v="353.98"/>
    <x v="2"/>
  </r>
  <r>
    <n v="267158"/>
    <x v="0"/>
    <x v="2"/>
    <x v="4"/>
    <n v="114"/>
    <x v="676"/>
    <d v="2020-04-10T00:00:00"/>
    <d v="2020-04-12T00:00:00"/>
    <x v="3"/>
    <n v="1631.74"/>
    <x v="10517"/>
    <n v="587.43000000000006"/>
    <x v="2"/>
  </r>
  <r>
    <n v="149799"/>
    <x v="2"/>
    <x v="2"/>
    <x v="1"/>
    <n v="102"/>
    <x v="676"/>
    <d v="2020-04-09T00:00:00"/>
    <d v="2020-04-10T00:00:00"/>
    <x v="4"/>
    <n v="1874.46"/>
    <x v="10518"/>
    <n v="637.31999999999994"/>
    <x v="2"/>
  </r>
  <r>
    <n v="158948"/>
    <x v="2"/>
    <x v="0"/>
    <x v="3"/>
    <n v="183"/>
    <x v="676"/>
    <d v="2020-04-09T00:00:00"/>
    <d v="2020-04-13T00:00:00"/>
    <x v="1"/>
    <n v="705.26"/>
    <x v="3174"/>
    <n v="105.78999999999996"/>
    <x v="2"/>
  </r>
  <r>
    <n v="667863"/>
    <x v="0"/>
    <x v="1"/>
    <x v="0"/>
    <n v="244"/>
    <x v="676"/>
    <d v="2020-04-11T00:00:00"/>
    <d v="2020-04-15T00:00:00"/>
    <x v="0"/>
    <n v="1724.52"/>
    <x v="10519"/>
    <n v="707.05"/>
    <x v="2"/>
  </r>
  <r>
    <n v="53965"/>
    <x v="0"/>
    <x v="1"/>
    <x v="2"/>
    <n v="45"/>
    <x v="677"/>
    <d v="2020-04-11T00:00:00"/>
    <d v="2020-04-14T00:00:00"/>
    <x v="2"/>
    <n v="1602.14"/>
    <x v="7804"/>
    <n v="112.15000000000009"/>
    <x v="2"/>
  </r>
  <r>
    <n v="812675"/>
    <x v="2"/>
    <x v="0"/>
    <x v="4"/>
    <n v="207"/>
    <x v="676"/>
    <d v="2020-04-09T00:00:00"/>
    <d v="2020-04-12T00:00:00"/>
    <x v="0"/>
    <n v="1697.84"/>
    <x v="7314"/>
    <n v="424.45999999999981"/>
    <x v="2"/>
  </r>
  <r>
    <n v="415936"/>
    <x v="1"/>
    <x v="2"/>
    <x v="0"/>
    <n v="270"/>
    <x v="677"/>
    <d v="2020-04-08T00:00:00"/>
    <d v="2020-04-12T00:00:00"/>
    <x v="4"/>
    <n v="1588.3"/>
    <x v="9312"/>
    <n v="174.71000000000004"/>
    <x v="2"/>
  </r>
  <r>
    <n v="670777"/>
    <x v="1"/>
    <x v="2"/>
    <x v="3"/>
    <n v="338"/>
    <x v="677"/>
    <d v="2020-04-09T00:00:00"/>
    <d v="2020-04-14T00:00:00"/>
    <x v="5"/>
    <n v="218.91"/>
    <x v="9687"/>
    <n v="63.47999999999999"/>
    <x v="2"/>
  </r>
  <r>
    <n v="927334"/>
    <x v="1"/>
    <x v="3"/>
    <x v="3"/>
    <n v="253"/>
    <x v="677"/>
    <d v="2020-04-10T00:00:00"/>
    <d v="2020-04-14T00:00:00"/>
    <x v="4"/>
    <n v="1300.6199999999999"/>
    <x v="10041"/>
    <n v="195.08999999999992"/>
    <x v="2"/>
  </r>
  <r>
    <n v="879408"/>
    <x v="0"/>
    <x v="2"/>
    <x v="3"/>
    <n v="36"/>
    <x v="677"/>
    <d v="2020-04-08T00:00:00"/>
    <d v="2020-04-13T00:00:00"/>
    <x v="4"/>
    <n v="583.62"/>
    <x v="10520"/>
    <n v="87.54000000000002"/>
    <x v="2"/>
  </r>
  <r>
    <n v="442998"/>
    <x v="0"/>
    <x v="2"/>
    <x v="2"/>
    <n v="245"/>
    <x v="677"/>
    <d v="2020-04-11T00:00:00"/>
    <d v="2020-04-14T00:00:00"/>
    <x v="1"/>
    <n v="1016.91"/>
    <x v="10521"/>
    <n v="488.12"/>
    <x v="2"/>
  </r>
  <r>
    <n v="84324"/>
    <x v="1"/>
    <x v="2"/>
    <x v="0"/>
    <n v="283"/>
    <x v="676"/>
    <d v="2020-04-11T00:00:00"/>
    <d v="2020-04-15T00:00:00"/>
    <x v="4"/>
    <n v="1848.66"/>
    <x v="9388"/>
    <n v="443.68000000000006"/>
    <x v="2"/>
  </r>
  <r>
    <n v="592537"/>
    <x v="1"/>
    <x v="1"/>
    <x v="2"/>
    <n v="165"/>
    <x v="677"/>
    <d v="2020-04-10T00:00:00"/>
    <d v="2020-04-15T00:00:00"/>
    <x v="5"/>
    <n v="1527.73"/>
    <x v="10522"/>
    <n v="687.48"/>
    <x v="2"/>
  </r>
  <r>
    <n v="868890"/>
    <x v="0"/>
    <x v="0"/>
    <x v="3"/>
    <n v="51"/>
    <x v="678"/>
    <d v="2020-04-12T00:00:00"/>
    <d v="2020-04-14T00:00:00"/>
    <x v="2"/>
    <n v="1009.44"/>
    <x v="10523"/>
    <n v="353.30000000000007"/>
    <x v="2"/>
  </r>
  <r>
    <n v="411216"/>
    <x v="0"/>
    <x v="3"/>
    <x v="1"/>
    <n v="303"/>
    <x v="678"/>
    <d v="2020-04-12T00:00:00"/>
    <d v="2020-04-14T00:00:00"/>
    <x v="5"/>
    <n v="672.55"/>
    <x v="5129"/>
    <n v="275.74999999999994"/>
    <x v="2"/>
  </r>
  <r>
    <n v="722892"/>
    <x v="2"/>
    <x v="1"/>
    <x v="5"/>
    <n v="250"/>
    <x v="678"/>
    <d v="2020-04-10T00:00:00"/>
    <d v="2020-04-14T00:00:00"/>
    <x v="1"/>
    <n v="1458.89"/>
    <x v="8662"/>
    <n v="685.68000000000006"/>
    <x v="2"/>
  </r>
  <r>
    <n v="21221"/>
    <x v="1"/>
    <x v="2"/>
    <x v="2"/>
    <n v="299"/>
    <x v="678"/>
    <d v="2020-04-10T00:00:00"/>
    <d v="2020-04-11T00:00:00"/>
    <x v="3"/>
    <n v="544.79"/>
    <x v="10524"/>
    <n v="201.56999999999994"/>
    <x v="2"/>
  </r>
  <r>
    <n v="128944"/>
    <x v="2"/>
    <x v="1"/>
    <x v="5"/>
    <n v="3"/>
    <x v="677"/>
    <d v="2020-04-11T00:00:00"/>
    <d v="2020-04-13T00:00:00"/>
    <x v="4"/>
    <n v="1344.24"/>
    <x v="5029"/>
    <n v="551.14"/>
    <x v="2"/>
  </r>
  <r>
    <n v="968556"/>
    <x v="0"/>
    <x v="0"/>
    <x v="0"/>
    <n v="212"/>
    <x v="677"/>
    <d v="2020-04-11T00:00:00"/>
    <d v="2020-04-17T00:00:00"/>
    <x v="1"/>
    <n v="782.76"/>
    <x v="10105"/>
    <n v="140.89999999999998"/>
    <x v="2"/>
  </r>
  <r>
    <n v="530405"/>
    <x v="1"/>
    <x v="2"/>
    <x v="5"/>
    <n v="226"/>
    <x v="677"/>
    <d v="2020-04-12T00:00:00"/>
    <d v="2020-04-15T00:00:00"/>
    <x v="0"/>
    <n v="878.46"/>
    <x v="5739"/>
    <n v="360.17000000000007"/>
    <x v="2"/>
  </r>
  <r>
    <n v="965500"/>
    <x v="1"/>
    <x v="1"/>
    <x v="0"/>
    <n v="257"/>
    <x v="678"/>
    <d v="2020-04-12T00:00:00"/>
    <d v="2020-04-19T00:00:00"/>
    <x v="0"/>
    <n v="1111.19"/>
    <x v="4942"/>
    <n v="133.34000000000003"/>
    <x v="2"/>
  </r>
  <r>
    <n v="274036"/>
    <x v="0"/>
    <x v="0"/>
    <x v="5"/>
    <n v="193"/>
    <x v="677"/>
    <d v="2020-04-09T00:00:00"/>
    <d v="2020-04-14T00:00:00"/>
    <x v="5"/>
    <n v="782.29"/>
    <x v="10525"/>
    <n v="305.08999999999997"/>
    <x v="2"/>
  </r>
  <r>
    <n v="913655"/>
    <x v="2"/>
    <x v="2"/>
    <x v="0"/>
    <n v="278"/>
    <x v="677"/>
    <d v="2020-04-10T00:00:00"/>
    <d v="2020-04-12T00:00:00"/>
    <x v="1"/>
    <n v="1459.8"/>
    <x v="9572"/>
    <n v="102.19000000000005"/>
    <x v="2"/>
  </r>
  <r>
    <n v="966875"/>
    <x v="0"/>
    <x v="3"/>
    <x v="5"/>
    <n v="46"/>
    <x v="677"/>
    <d v="2020-04-09T00:00:00"/>
    <d v="2020-04-11T00:00:00"/>
    <x v="0"/>
    <n v="1937.01"/>
    <x v="5010"/>
    <n v="193.70000000000005"/>
    <x v="2"/>
  </r>
  <r>
    <n v="908216"/>
    <x v="1"/>
    <x v="2"/>
    <x v="3"/>
    <n v="103"/>
    <x v="677"/>
    <d v="2020-04-11T00:00:00"/>
    <d v="2020-04-14T00:00:00"/>
    <x v="5"/>
    <n v="804.08"/>
    <x v="10526"/>
    <n v="88.450000000000045"/>
    <x v="2"/>
  </r>
  <r>
    <n v="48239"/>
    <x v="0"/>
    <x v="0"/>
    <x v="1"/>
    <n v="268"/>
    <x v="678"/>
    <d v="2020-04-09T00:00:00"/>
    <d v="2020-04-13T00:00:00"/>
    <x v="5"/>
    <n v="565.66999999999996"/>
    <x v="10527"/>
    <n v="164.03999999999996"/>
    <x v="2"/>
  </r>
  <r>
    <n v="207704"/>
    <x v="0"/>
    <x v="1"/>
    <x v="4"/>
    <n v="210"/>
    <x v="678"/>
    <d v="2020-04-13T00:00:00"/>
    <d v="2020-04-17T00:00:00"/>
    <x v="1"/>
    <n v="339.51"/>
    <x v="10528"/>
    <n v="84.88"/>
    <x v="2"/>
  </r>
  <r>
    <n v="203169"/>
    <x v="0"/>
    <x v="1"/>
    <x v="2"/>
    <n v="241"/>
    <x v="678"/>
    <d v="2020-04-13T00:00:00"/>
    <d v="2020-04-15T00:00:00"/>
    <x v="4"/>
    <n v="370.61"/>
    <x v="10529"/>
    <n v="44.470000000000027"/>
    <x v="2"/>
  </r>
  <r>
    <n v="771152"/>
    <x v="1"/>
    <x v="1"/>
    <x v="5"/>
    <n v="3"/>
    <x v="678"/>
    <d v="2020-04-11T00:00:00"/>
    <d v="2020-04-13T00:00:00"/>
    <x v="0"/>
    <n v="480.97"/>
    <x v="10062"/>
    <n v="52.910000000000025"/>
    <x v="2"/>
  </r>
  <r>
    <n v="331342"/>
    <x v="1"/>
    <x v="1"/>
    <x v="5"/>
    <n v="301"/>
    <x v="680"/>
    <d v="2020-04-11T00:00:00"/>
    <d v="2020-04-18T00:00:00"/>
    <x v="3"/>
    <n v="1340.14"/>
    <x v="5925"/>
    <n v="576.2600000000001"/>
    <x v="2"/>
  </r>
  <r>
    <n v="465091"/>
    <x v="0"/>
    <x v="3"/>
    <x v="3"/>
    <n v="267"/>
    <x v="680"/>
    <d v="2020-04-12T00:00:00"/>
    <d v="2020-04-16T00:00:00"/>
    <x v="2"/>
    <n v="893"/>
    <x v="10180"/>
    <n v="401.85"/>
    <x v="2"/>
  </r>
  <r>
    <n v="226536"/>
    <x v="1"/>
    <x v="0"/>
    <x v="4"/>
    <n v="56"/>
    <x v="679"/>
    <d v="2020-04-12T00:00:00"/>
    <d v="2020-04-14T00:00:00"/>
    <x v="0"/>
    <n v="859.45"/>
    <x v="10530"/>
    <n v="223.46000000000004"/>
    <x v="2"/>
  </r>
  <r>
    <n v="408906"/>
    <x v="1"/>
    <x v="2"/>
    <x v="4"/>
    <n v="323"/>
    <x v="679"/>
    <d v="2020-04-14T00:00:00"/>
    <d v="2020-04-19T00:00:00"/>
    <x v="1"/>
    <n v="549.41999999999996"/>
    <x v="10531"/>
    <n v="131.85999999999996"/>
    <x v="2"/>
  </r>
  <r>
    <n v="463930"/>
    <x v="0"/>
    <x v="3"/>
    <x v="5"/>
    <n v="135"/>
    <x v="680"/>
    <d v="2020-04-12T00:00:00"/>
    <d v="2020-04-18T00:00:00"/>
    <x v="2"/>
    <n v="284.52"/>
    <x v="10532"/>
    <n v="130.88"/>
    <x v="2"/>
  </r>
  <r>
    <n v="959679"/>
    <x v="0"/>
    <x v="1"/>
    <x v="2"/>
    <n v="304"/>
    <x v="679"/>
    <d v="2020-04-12T00:00:00"/>
    <d v="2020-04-14T00:00:00"/>
    <x v="3"/>
    <n v="1259.42"/>
    <x v="10533"/>
    <n v="176.32000000000016"/>
    <x v="2"/>
  </r>
  <r>
    <n v="779949"/>
    <x v="1"/>
    <x v="0"/>
    <x v="1"/>
    <n v="317"/>
    <x v="681"/>
    <d v="2020-04-15T00:00:00"/>
    <d v="2020-04-21T00:00:00"/>
    <x v="2"/>
    <n v="1049.29"/>
    <x v="8217"/>
    <n v="209.86"/>
    <x v="2"/>
  </r>
  <r>
    <n v="495172"/>
    <x v="1"/>
    <x v="3"/>
    <x v="3"/>
    <n v="351"/>
    <x v="680"/>
    <d v="2020-04-14T00:00:00"/>
    <d v="2020-04-16T00:00:00"/>
    <x v="5"/>
    <n v="1823.37"/>
    <x v="9522"/>
    <n v="255.26999999999998"/>
    <x v="2"/>
  </r>
  <r>
    <n v="559607"/>
    <x v="0"/>
    <x v="0"/>
    <x v="1"/>
    <n v="281"/>
    <x v="680"/>
    <d v="2020-04-14T00:00:00"/>
    <d v="2020-04-21T00:00:00"/>
    <x v="5"/>
    <n v="434.82"/>
    <x v="10534"/>
    <n v="130.44999999999999"/>
    <x v="2"/>
  </r>
  <r>
    <n v="726910"/>
    <x v="0"/>
    <x v="1"/>
    <x v="5"/>
    <n v="5"/>
    <x v="680"/>
    <d v="2020-04-15T00:00:00"/>
    <d v="2020-04-19T00:00:00"/>
    <x v="1"/>
    <n v="201.52"/>
    <x v="10535"/>
    <n v="94.710000000000008"/>
    <x v="2"/>
  </r>
  <r>
    <n v="858700"/>
    <x v="0"/>
    <x v="1"/>
    <x v="4"/>
    <n v="159"/>
    <x v="680"/>
    <d v="2020-04-13T00:00:00"/>
    <d v="2020-04-18T00:00:00"/>
    <x v="1"/>
    <n v="1541.03"/>
    <x v="12"/>
    <n v="616.41"/>
    <x v="2"/>
  </r>
  <r>
    <n v="91310"/>
    <x v="1"/>
    <x v="1"/>
    <x v="5"/>
    <n v="43"/>
    <x v="681"/>
    <d v="2020-04-12T00:00:00"/>
    <d v="2020-04-16T00:00:00"/>
    <x v="3"/>
    <n v="1782.06"/>
    <x v="10536"/>
    <n v="267.30999999999995"/>
    <x v="2"/>
  </r>
  <r>
    <n v="458234"/>
    <x v="2"/>
    <x v="0"/>
    <x v="0"/>
    <n v="339"/>
    <x v="680"/>
    <d v="2020-04-12T00:00:00"/>
    <d v="2020-04-14T00:00:00"/>
    <x v="2"/>
    <n v="285.89999999999998"/>
    <x v="4032"/>
    <n v="120.07999999999998"/>
    <x v="2"/>
  </r>
  <r>
    <n v="754609"/>
    <x v="0"/>
    <x v="0"/>
    <x v="0"/>
    <n v="313"/>
    <x v="680"/>
    <d v="2020-04-13T00:00:00"/>
    <d v="2020-04-14T00:00:00"/>
    <x v="3"/>
    <n v="479.79"/>
    <x v="10537"/>
    <n v="95.960000000000036"/>
    <x v="2"/>
  </r>
  <r>
    <n v="933644"/>
    <x v="0"/>
    <x v="0"/>
    <x v="0"/>
    <n v="82"/>
    <x v="680"/>
    <d v="2020-04-12T00:00:00"/>
    <d v="2020-04-18T00:00:00"/>
    <x v="1"/>
    <n v="1527.73"/>
    <x v="9804"/>
    <n v="718.03"/>
    <x v="2"/>
  </r>
  <r>
    <n v="813483"/>
    <x v="1"/>
    <x v="1"/>
    <x v="0"/>
    <n v="33"/>
    <x v="681"/>
    <d v="2020-04-14T00:00:00"/>
    <d v="2020-04-19T00:00:00"/>
    <x v="5"/>
    <n v="889.22"/>
    <x v="8648"/>
    <n v="160.06000000000006"/>
    <x v="2"/>
  </r>
  <r>
    <n v="52731"/>
    <x v="3"/>
    <x v="0"/>
    <x v="5"/>
    <n v="88"/>
    <x v="681"/>
    <d v="2020-04-13T00:00:00"/>
    <d v="2020-04-20T00:00:00"/>
    <x v="5"/>
    <n v="1641.66"/>
    <x v="10538"/>
    <n v="656.66000000000008"/>
    <x v="2"/>
  </r>
  <r>
    <n v="555060"/>
    <x v="2"/>
    <x v="1"/>
    <x v="0"/>
    <n v="174"/>
    <x v="681"/>
    <d v="2020-04-15T00:00:00"/>
    <d v="2020-04-16T00:00:00"/>
    <x v="2"/>
    <n v="1724.52"/>
    <x v="10539"/>
    <n v="275.92000000000007"/>
    <x v="2"/>
  </r>
  <r>
    <n v="846581"/>
    <x v="2"/>
    <x v="1"/>
    <x v="5"/>
    <n v="329"/>
    <x v="682"/>
    <d v="2020-04-16T00:00:00"/>
    <d v="2020-04-23T00:00:00"/>
    <x v="2"/>
    <n v="1236.3900000000001"/>
    <x v="10540"/>
    <n v="593.47000000000014"/>
    <x v="2"/>
  </r>
  <r>
    <n v="35877"/>
    <x v="1"/>
    <x v="2"/>
    <x v="4"/>
    <n v="256"/>
    <x v="681"/>
    <d v="2020-04-16T00:00:00"/>
    <d v="2020-04-18T00:00:00"/>
    <x v="1"/>
    <n v="1358.29"/>
    <x v="1137"/>
    <n v="135.82999999999993"/>
    <x v="2"/>
  </r>
  <r>
    <n v="101413"/>
    <x v="1"/>
    <x v="2"/>
    <x v="0"/>
    <n v="288"/>
    <x v="682"/>
    <d v="2020-04-16T00:00:00"/>
    <d v="2020-04-23T00:00:00"/>
    <x v="4"/>
    <n v="1950.58"/>
    <x v="10541"/>
    <n v="721.71"/>
    <x v="2"/>
  </r>
  <r>
    <n v="554041"/>
    <x v="0"/>
    <x v="1"/>
    <x v="0"/>
    <n v="358"/>
    <x v="681"/>
    <d v="2020-04-15T00:00:00"/>
    <d v="2020-04-19T00:00:00"/>
    <x v="3"/>
    <n v="549.41999999999996"/>
    <x v="10542"/>
    <n v="252.72999999999996"/>
    <x v="2"/>
  </r>
  <r>
    <n v="31803"/>
    <x v="0"/>
    <x v="3"/>
    <x v="1"/>
    <n v="87"/>
    <x v="682"/>
    <d v="2020-04-13T00:00:00"/>
    <d v="2020-04-14T00:00:00"/>
    <x v="1"/>
    <n v="609.85"/>
    <x v="5283"/>
    <n v="250.04000000000002"/>
    <x v="2"/>
  </r>
  <r>
    <n v="369021"/>
    <x v="1"/>
    <x v="1"/>
    <x v="0"/>
    <n v="145"/>
    <x v="681"/>
    <d v="2020-04-14T00:00:00"/>
    <d v="2020-04-15T00:00:00"/>
    <x v="0"/>
    <n v="1341.36"/>
    <x v="8132"/>
    <n v="241.43999999999983"/>
    <x v="2"/>
  </r>
  <r>
    <n v="483758"/>
    <x v="1"/>
    <x v="2"/>
    <x v="0"/>
    <n v="282"/>
    <x v="681"/>
    <d v="2020-04-15T00:00:00"/>
    <d v="2020-04-21T00:00:00"/>
    <x v="3"/>
    <n v="1104.44"/>
    <x v="10543"/>
    <n v="552.22"/>
    <x v="2"/>
  </r>
  <r>
    <n v="122668"/>
    <x v="3"/>
    <x v="2"/>
    <x v="5"/>
    <n v="16"/>
    <x v="683"/>
    <d v="2020-04-14T00:00:00"/>
    <d v="2020-04-15T00:00:00"/>
    <x v="2"/>
    <n v="253.99"/>
    <x v="10544"/>
    <n v="114.30000000000001"/>
    <x v="2"/>
  </r>
  <r>
    <n v="757868"/>
    <x v="2"/>
    <x v="1"/>
    <x v="1"/>
    <n v="88"/>
    <x v="683"/>
    <d v="2020-04-17T00:00:00"/>
    <d v="2020-04-19T00:00:00"/>
    <x v="5"/>
    <n v="663.94"/>
    <x v="10545"/>
    <n v="272.22000000000003"/>
    <x v="2"/>
  </r>
  <r>
    <n v="184478"/>
    <x v="0"/>
    <x v="0"/>
    <x v="2"/>
    <n v="9"/>
    <x v="682"/>
    <d v="2020-04-17T00:00:00"/>
    <d v="2020-04-24T00:00:00"/>
    <x v="3"/>
    <n v="1631.74"/>
    <x v="1104"/>
    <n v="179.49"/>
    <x v="2"/>
  </r>
  <r>
    <n v="754335"/>
    <x v="0"/>
    <x v="2"/>
    <x v="5"/>
    <n v="85"/>
    <x v="683"/>
    <d v="2020-04-15T00:00:00"/>
    <d v="2020-04-16T00:00:00"/>
    <x v="0"/>
    <n v="1602.14"/>
    <x v="10546"/>
    <n v="256.34000000000015"/>
    <x v="2"/>
  </r>
  <r>
    <n v="260761"/>
    <x v="1"/>
    <x v="2"/>
    <x v="0"/>
    <n v="315"/>
    <x v="683"/>
    <d v="2020-04-15T00:00:00"/>
    <d v="2020-04-17T00:00:00"/>
    <x v="1"/>
    <n v="1135.8599999999999"/>
    <x v="4367"/>
    <n v="522.49999999999989"/>
    <x v="2"/>
  </r>
  <r>
    <n v="204871"/>
    <x v="1"/>
    <x v="1"/>
    <x v="0"/>
    <n v="156"/>
    <x v="682"/>
    <d v="2020-04-15T00:00:00"/>
    <d v="2020-04-20T00:00:00"/>
    <x v="0"/>
    <n v="1161.58"/>
    <x v="10547"/>
    <n v="81.309999999999945"/>
    <x v="2"/>
  </r>
  <r>
    <n v="790223"/>
    <x v="3"/>
    <x v="2"/>
    <x v="5"/>
    <n v="303"/>
    <x v="682"/>
    <d v="2020-04-16T00:00:00"/>
    <d v="2020-04-20T00:00:00"/>
    <x v="0"/>
    <n v="1964.68"/>
    <x v="817"/>
    <n v="884.11000000000013"/>
    <x v="2"/>
  </r>
  <r>
    <n v="77522"/>
    <x v="0"/>
    <x v="2"/>
    <x v="1"/>
    <n v="4"/>
    <x v="683"/>
    <d v="2020-04-17T00:00:00"/>
    <d v="2020-04-20T00:00:00"/>
    <x v="1"/>
    <n v="1473.14"/>
    <x v="10548"/>
    <n v="589.2600000000001"/>
    <x v="2"/>
  </r>
  <r>
    <n v="608002"/>
    <x v="3"/>
    <x v="0"/>
    <x v="3"/>
    <n v="84"/>
    <x v="683"/>
    <d v="2020-04-16T00:00:00"/>
    <d v="2020-04-19T00:00:00"/>
    <x v="0"/>
    <n v="1072.8699999999999"/>
    <x v="10549"/>
    <n v="171.65999999999985"/>
    <x v="2"/>
  </r>
  <r>
    <n v="533793"/>
    <x v="2"/>
    <x v="1"/>
    <x v="2"/>
    <n v="157"/>
    <x v="683"/>
    <d v="2020-04-18T00:00:00"/>
    <d v="2020-04-23T00:00:00"/>
    <x v="5"/>
    <n v="1920.08"/>
    <x v="10550"/>
    <n v="326.40999999999985"/>
    <x v="2"/>
  </r>
  <r>
    <n v="430128"/>
    <x v="1"/>
    <x v="0"/>
    <x v="2"/>
    <n v="260"/>
    <x v="683"/>
    <d v="2020-04-18T00:00:00"/>
    <d v="2020-04-23T00:00:00"/>
    <x v="2"/>
    <n v="1351.9"/>
    <x v="10551"/>
    <n v="135.19000000000005"/>
    <x v="2"/>
  </r>
  <r>
    <n v="819088"/>
    <x v="1"/>
    <x v="2"/>
    <x v="2"/>
    <n v="342"/>
    <x v="684"/>
    <d v="2020-04-18T00:00:00"/>
    <d v="2020-04-22T00:00:00"/>
    <x v="1"/>
    <n v="1868.02"/>
    <x v="10552"/>
    <n v="410.96000000000004"/>
    <x v="2"/>
  </r>
  <r>
    <n v="615932"/>
    <x v="0"/>
    <x v="2"/>
    <x v="4"/>
    <n v="363"/>
    <x v="683"/>
    <d v="2020-04-15T00:00:00"/>
    <d v="2020-04-18T00:00:00"/>
    <x v="4"/>
    <n v="656.03"/>
    <x v="10553"/>
    <n v="301.77"/>
    <x v="2"/>
  </r>
  <r>
    <n v="790768"/>
    <x v="2"/>
    <x v="1"/>
    <x v="4"/>
    <n v="300"/>
    <x v="685"/>
    <d v="2020-04-18T00:00:00"/>
    <d v="2020-04-20T00:00:00"/>
    <x v="1"/>
    <n v="1314.61"/>
    <x v="1159"/>
    <n v="591.56999999999994"/>
    <x v="2"/>
  </r>
  <r>
    <n v="590265"/>
    <x v="0"/>
    <x v="0"/>
    <x v="3"/>
    <n v="284"/>
    <x v="685"/>
    <d v="2020-04-18T00:00:00"/>
    <d v="2020-04-19T00:00:00"/>
    <x v="5"/>
    <n v="1170.45"/>
    <x v="9276"/>
    <n v="187.2700000000001"/>
    <x v="2"/>
  </r>
  <r>
    <n v="677921"/>
    <x v="1"/>
    <x v="3"/>
    <x v="5"/>
    <n v="100"/>
    <x v="685"/>
    <d v="2020-04-17T00:00:00"/>
    <d v="2020-04-24T00:00:00"/>
    <x v="3"/>
    <n v="736.7"/>
    <x v="4725"/>
    <n v="117.87"/>
    <x v="2"/>
  </r>
  <r>
    <n v="512072"/>
    <x v="0"/>
    <x v="0"/>
    <x v="2"/>
    <n v="230"/>
    <x v="685"/>
    <d v="2020-04-16T00:00:00"/>
    <d v="2020-04-18T00:00:00"/>
    <x v="4"/>
    <n v="1937.79"/>
    <x v="10554"/>
    <n v="930.14"/>
    <x v="2"/>
  </r>
  <r>
    <n v="378375"/>
    <x v="3"/>
    <x v="2"/>
    <x v="2"/>
    <n v="69"/>
    <x v="685"/>
    <d v="2020-04-16T00:00:00"/>
    <d v="2020-04-17T00:00:00"/>
    <x v="5"/>
    <n v="372.24"/>
    <x v="10555"/>
    <n v="44.670000000000016"/>
    <x v="2"/>
  </r>
  <r>
    <n v="29590"/>
    <x v="1"/>
    <x v="3"/>
    <x v="3"/>
    <n v="23"/>
    <x v="685"/>
    <d v="2020-04-17T00:00:00"/>
    <d v="2020-04-19T00:00:00"/>
    <x v="5"/>
    <n v="185.56"/>
    <x v="8925"/>
    <n v="74.22"/>
    <x v="2"/>
  </r>
  <r>
    <n v="975598"/>
    <x v="0"/>
    <x v="1"/>
    <x v="1"/>
    <n v="166"/>
    <x v="684"/>
    <d v="2020-04-17T00:00:00"/>
    <d v="2020-04-20T00:00:00"/>
    <x v="5"/>
    <n v="361.88"/>
    <x v="10556"/>
    <n v="119.41999999999999"/>
    <x v="2"/>
  </r>
  <r>
    <n v="195197"/>
    <x v="0"/>
    <x v="0"/>
    <x v="5"/>
    <n v="69"/>
    <x v="685"/>
    <d v="2020-04-16T00:00:00"/>
    <d v="2020-04-23T00:00:00"/>
    <x v="1"/>
    <n v="705.26"/>
    <x v="10557"/>
    <n v="317.37"/>
    <x v="2"/>
  </r>
  <r>
    <n v="183103"/>
    <x v="2"/>
    <x v="1"/>
    <x v="2"/>
    <n v="172"/>
    <x v="684"/>
    <d v="2020-04-16T00:00:00"/>
    <d v="2020-04-18T00:00:00"/>
    <x v="4"/>
    <n v="702.16"/>
    <x v="10558"/>
    <n v="315.96999999999997"/>
    <x v="2"/>
  </r>
  <r>
    <n v="205314"/>
    <x v="0"/>
    <x v="1"/>
    <x v="3"/>
    <n v="218"/>
    <x v="684"/>
    <d v="2020-04-16T00:00:00"/>
    <d v="2020-04-17T00:00:00"/>
    <x v="2"/>
    <n v="418.85"/>
    <x v="10559"/>
    <n v="75.390000000000043"/>
    <x v="2"/>
  </r>
  <r>
    <n v="586970"/>
    <x v="1"/>
    <x v="3"/>
    <x v="1"/>
    <n v="366"/>
    <x v="685"/>
    <d v="2020-04-19T00:00:00"/>
    <d v="2020-04-21T00:00:00"/>
    <x v="2"/>
    <n v="353.69"/>
    <x v="10560"/>
    <n v="67.199999999999989"/>
    <x v="2"/>
  </r>
  <r>
    <n v="65146"/>
    <x v="0"/>
    <x v="3"/>
    <x v="0"/>
    <n v="148"/>
    <x v="685"/>
    <d v="2020-04-18T00:00:00"/>
    <d v="2020-04-25T00:00:00"/>
    <x v="3"/>
    <n v="1561.15"/>
    <x v="7862"/>
    <n v="93.670000000000073"/>
    <x v="2"/>
  </r>
  <r>
    <n v="645094"/>
    <x v="0"/>
    <x v="3"/>
    <x v="3"/>
    <n v="190"/>
    <x v="685"/>
    <d v="2020-04-19T00:00:00"/>
    <d v="2020-04-22T00:00:00"/>
    <x v="1"/>
    <n v="767.31"/>
    <x v="4870"/>
    <n v="61.379999999999995"/>
    <x v="2"/>
  </r>
  <r>
    <n v="525891"/>
    <x v="1"/>
    <x v="3"/>
    <x v="0"/>
    <n v="222"/>
    <x v="685"/>
    <d v="2020-04-17T00:00:00"/>
    <d v="2020-04-20T00:00:00"/>
    <x v="4"/>
    <n v="805.33"/>
    <x v="8933"/>
    <n v="64.430000000000064"/>
    <x v="2"/>
  </r>
  <r>
    <n v="947106"/>
    <x v="1"/>
    <x v="3"/>
    <x v="0"/>
    <n v="271"/>
    <x v="685"/>
    <d v="2020-04-18T00:00:00"/>
    <d v="2020-04-23T00:00:00"/>
    <x v="2"/>
    <n v="1833.02"/>
    <x v="4338"/>
    <n v="843.18999999999994"/>
    <x v="2"/>
  </r>
  <r>
    <n v="885965"/>
    <x v="2"/>
    <x v="1"/>
    <x v="4"/>
    <n v="35"/>
    <x v="686"/>
    <d v="2020-04-19T00:00:00"/>
    <d v="2020-04-23T00:00:00"/>
    <x v="1"/>
    <n v="160.30000000000001"/>
    <x v="4470"/>
    <n v="38.470000000000013"/>
    <x v="2"/>
  </r>
  <r>
    <n v="713712"/>
    <x v="0"/>
    <x v="0"/>
    <x v="1"/>
    <n v="345"/>
    <x v="686"/>
    <d v="2020-04-17T00:00:00"/>
    <d v="2020-04-21T00:00:00"/>
    <x v="1"/>
    <n v="1802.47"/>
    <x v="10561"/>
    <n v="234.31999999999994"/>
    <x v="2"/>
  </r>
  <r>
    <n v="850486"/>
    <x v="0"/>
    <x v="3"/>
    <x v="5"/>
    <n v="33"/>
    <x v="685"/>
    <d v="2020-04-17T00:00:00"/>
    <d v="2020-04-22T00:00:00"/>
    <x v="1"/>
    <n v="420.41"/>
    <x v="10562"/>
    <n v="159.76000000000005"/>
    <x v="2"/>
  </r>
  <r>
    <n v="914875"/>
    <x v="1"/>
    <x v="3"/>
    <x v="3"/>
    <n v="98"/>
    <x v="687"/>
    <d v="2020-04-21T00:00:00"/>
    <d v="2020-04-22T00:00:00"/>
    <x v="0"/>
    <n v="1716.03"/>
    <x v="10563"/>
    <n v="549.12999999999988"/>
    <x v="2"/>
  </r>
  <r>
    <n v="812009"/>
    <x v="1"/>
    <x v="2"/>
    <x v="1"/>
    <n v="295"/>
    <x v="687"/>
    <d v="2020-04-21T00:00:00"/>
    <d v="2020-04-24T00:00:00"/>
    <x v="2"/>
    <n v="598.29999999999995"/>
    <x v="10564"/>
    <n v="125.63999999999993"/>
    <x v="2"/>
  </r>
  <r>
    <n v="846419"/>
    <x v="0"/>
    <x v="0"/>
    <x v="5"/>
    <n v="64"/>
    <x v="687"/>
    <d v="2020-04-20T00:00:00"/>
    <d v="2020-04-21T00:00:00"/>
    <x v="4"/>
    <n v="1817.41"/>
    <x v="2207"/>
    <n v="890.53000000000009"/>
    <x v="2"/>
  </r>
  <r>
    <n v="301721"/>
    <x v="0"/>
    <x v="0"/>
    <x v="0"/>
    <n v="202"/>
    <x v="687"/>
    <d v="2020-04-21T00:00:00"/>
    <d v="2020-04-23T00:00:00"/>
    <x v="0"/>
    <n v="1104.44"/>
    <x v="7256"/>
    <n v="298.20000000000005"/>
    <x v="2"/>
  </r>
  <r>
    <n v="213673"/>
    <x v="0"/>
    <x v="3"/>
    <x v="3"/>
    <n v="233"/>
    <x v="687"/>
    <d v="2020-04-21T00:00:00"/>
    <d v="2020-04-23T00:00:00"/>
    <x v="4"/>
    <n v="1126.21"/>
    <x v="10565"/>
    <n v="506.79000000000008"/>
    <x v="2"/>
  </r>
  <r>
    <n v="489049"/>
    <x v="1"/>
    <x v="3"/>
    <x v="3"/>
    <n v="252"/>
    <x v="687"/>
    <d v="2020-04-22T00:00:00"/>
    <d v="2020-04-28T00:00:00"/>
    <x v="5"/>
    <n v="1557.36"/>
    <x v="10566"/>
    <n v="622.93999999999994"/>
    <x v="2"/>
  </r>
  <r>
    <n v="258713"/>
    <x v="2"/>
    <x v="1"/>
    <x v="1"/>
    <n v="299"/>
    <x v="687"/>
    <d v="2020-04-22T00:00:00"/>
    <d v="2020-04-28T00:00:00"/>
    <x v="3"/>
    <n v="940.27"/>
    <x v="10567"/>
    <n v="169.25"/>
    <x v="2"/>
  </r>
  <r>
    <n v="147117"/>
    <x v="1"/>
    <x v="0"/>
    <x v="1"/>
    <n v="8"/>
    <x v="688"/>
    <d v="2020-04-19T00:00:00"/>
    <d v="2020-04-24T00:00:00"/>
    <x v="3"/>
    <n v="1922.06"/>
    <x v="10568"/>
    <n v="480.51"/>
    <x v="2"/>
  </r>
  <r>
    <n v="861732"/>
    <x v="1"/>
    <x v="0"/>
    <x v="4"/>
    <n v="114"/>
    <x v="687"/>
    <d v="2020-04-20T00:00:00"/>
    <d v="2020-04-25T00:00:00"/>
    <x v="2"/>
    <n v="1211.8399999999999"/>
    <x v="10569"/>
    <n v="327.19999999999993"/>
    <x v="2"/>
  </r>
  <r>
    <n v="965415"/>
    <x v="1"/>
    <x v="2"/>
    <x v="3"/>
    <n v="240"/>
    <x v="687"/>
    <d v="2020-04-19T00:00:00"/>
    <d v="2020-04-24T00:00:00"/>
    <x v="5"/>
    <n v="592.79"/>
    <x v="8914"/>
    <n v="165.97999999999996"/>
    <x v="2"/>
  </r>
  <r>
    <n v="157868"/>
    <x v="1"/>
    <x v="3"/>
    <x v="3"/>
    <n v="69"/>
    <x v="688"/>
    <d v="2020-04-19T00:00:00"/>
    <d v="2020-04-25T00:00:00"/>
    <x v="1"/>
    <n v="520.12"/>
    <x v="6363"/>
    <n v="234.05"/>
    <x v="2"/>
  </r>
  <r>
    <n v="289070"/>
    <x v="1"/>
    <x v="1"/>
    <x v="5"/>
    <n v="120"/>
    <x v="687"/>
    <d v="2020-04-19T00:00:00"/>
    <d v="2020-04-23T00:00:00"/>
    <x v="4"/>
    <n v="1211.8399999999999"/>
    <x v="10570"/>
    <n v="157.53999999999996"/>
    <x v="2"/>
  </r>
  <r>
    <n v="75682"/>
    <x v="2"/>
    <x v="1"/>
    <x v="2"/>
    <n v="138"/>
    <x v="687"/>
    <d v="2020-04-20T00:00:00"/>
    <d v="2020-04-23T00:00:00"/>
    <x v="5"/>
    <n v="192.95"/>
    <x v="10571"/>
    <n v="42.449999999999989"/>
    <x v="2"/>
  </r>
  <r>
    <n v="438581"/>
    <x v="0"/>
    <x v="1"/>
    <x v="4"/>
    <n v="280"/>
    <x v="689"/>
    <d v="2020-04-20T00:00:00"/>
    <d v="2020-04-26T00:00:00"/>
    <x v="2"/>
    <n v="1211.8399999999999"/>
    <x v="1000"/>
    <n v="569.55999999999995"/>
    <x v="2"/>
  </r>
  <r>
    <n v="156878"/>
    <x v="3"/>
    <x v="0"/>
    <x v="4"/>
    <n v="68"/>
    <x v="689"/>
    <d v="2020-04-21T00:00:00"/>
    <d v="2020-04-27T00:00:00"/>
    <x v="0"/>
    <n v="1945.72"/>
    <x v="1605"/>
    <n v="155.66000000000008"/>
    <x v="2"/>
  </r>
  <r>
    <n v="554144"/>
    <x v="0"/>
    <x v="0"/>
    <x v="4"/>
    <n v="221"/>
    <x v="688"/>
    <d v="2020-04-22T00:00:00"/>
    <d v="2020-04-26T00:00:00"/>
    <x v="3"/>
    <n v="168.18"/>
    <x v="8534"/>
    <n v="42.040000000000006"/>
    <x v="2"/>
  </r>
  <r>
    <n v="661236"/>
    <x v="0"/>
    <x v="1"/>
    <x v="1"/>
    <n v="364"/>
    <x v="688"/>
    <d v="2020-04-23T00:00:00"/>
    <d v="2020-04-30T00:00:00"/>
    <x v="4"/>
    <n v="983.03"/>
    <x v="10572"/>
    <n v="98.299999999999955"/>
    <x v="2"/>
  </r>
  <r>
    <n v="487564"/>
    <x v="0"/>
    <x v="2"/>
    <x v="0"/>
    <n v="315"/>
    <x v="689"/>
    <d v="2020-04-21T00:00:00"/>
    <d v="2020-04-25T00:00:00"/>
    <x v="3"/>
    <n v="455.32"/>
    <x v="640"/>
    <n v="95.62"/>
    <x v="2"/>
  </r>
  <r>
    <n v="608890"/>
    <x v="3"/>
    <x v="3"/>
    <x v="4"/>
    <n v="127"/>
    <x v="689"/>
    <d v="2020-04-21T00:00:00"/>
    <d v="2020-04-23T00:00:00"/>
    <x v="3"/>
    <n v="393.72"/>
    <x v="10573"/>
    <n v="31.5"/>
    <x v="2"/>
  </r>
  <r>
    <n v="318189"/>
    <x v="1"/>
    <x v="1"/>
    <x v="0"/>
    <n v="21"/>
    <x v="689"/>
    <d v="2020-04-23T00:00:00"/>
    <d v="2020-04-27T00:00:00"/>
    <x v="4"/>
    <n v="1602.14"/>
    <x v="3652"/>
    <n v="512.68000000000006"/>
    <x v="2"/>
  </r>
  <r>
    <n v="965465"/>
    <x v="1"/>
    <x v="1"/>
    <x v="5"/>
    <n v="31"/>
    <x v="688"/>
    <d v="2020-04-21T00:00:00"/>
    <d v="2020-04-28T00:00:00"/>
    <x v="1"/>
    <n v="1893.08"/>
    <x v="9284"/>
    <n v="700.43999999999983"/>
    <x v="2"/>
  </r>
  <r>
    <n v="648055"/>
    <x v="0"/>
    <x v="3"/>
    <x v="5"/>
    <n v="167"/>
    <x v="689"/>
    <d v="2020-04-23T00:00:00"/>
    <d v="2020-04-26T00:00:00"/>
    <x v="3"/>
    <n v="706.62"/>
    <x v="8061"/>
    <n v="197.85000000000002"/>
    <x v="2"/>
  </r>
  <r>
    <n v="118769"/>
    <x v="0"/>
    <x v="2"/>
    <x v="2"/>
    <n v="62"/>
    <x v="689"/>
    <d v="2020-04-22T00:00:00"/>
    <d v="2020-04-28T00:00:00"/>
    <x v="2"/>
    <n v="935.89"/>
    <x v="10574"/>
    <n v="205.89999999999998"/>
    <x v="2"/>
  </r>
  <r>
    <n v="708204"/>
    <x v="1"/>
    <x v="2"/>
    <x v="4"/>
    <n v="364"/>
    <x v="690"/>
    <d v="2020-04-21T00:00:00"/>
    <d v="2020-04-26T00:00:00"/>
    <x v="3"/>
    <n v="190.69"/>
    <x v="10575"/>
    <n v="87.72"/>
    <x v="2"/>
  </r>
  <r>
    <n v="744217"/>
    <x v="0"/>
    <x v="3"/>
    <x v="0"/>
    <n v="116"/>
    <x v="690"/>
    <d v="2020-04-21T00:00:00"/>
    <d v="2020-04-27T00:00:00"/>
    <x v="5"/>
    <n v="1720.29"/>
    <x v="10576"/>
    <n v="240.83999999999992"/>
    <x v="2"/>
  </r>
  <r>
    <n v="964526"/>
    <x v="0"/>
    <x v="2"/>
    <x v="5"/>
    <n v="328"/>
    <x v="690"/>
    <d v="2020-04-24T00:00:00"/>
    <d v="2020-04-30T00:00:00"/>
    <x v="2"/>
    <n v="1822.71"/>
    <x v="10577"/>
    <n v="510.36000000000013"/>
    <x v="2"/>
  </r>
  <r>
    <n v="711274"/>
    <x v="3"/>
    <x v="3"/>
    <x v="2"/>
    <n v="259"/>
    <x v="690"/>
    <d v="2020-04-24T00:00:00"/>
    <d v="2020-04-27T00:00:00"/>
    <x v="1"/>
    <n v="1862.1"/>
    <x v="10578"/>
    <n v="279.30999999999995"/>
    <x v="2"/>
  </r>
  <r>
    <n v="125708"/>
    <x v="0"/>
    <x v="1"/>
    <x v="1"/>
    <n v="25"/>
    <x v="691"/>
    <d v="2020-04-25T00:00:00"/>
    <d v="2020-05-02T00:00:00"/>
    <x v="0"/>
    <n v="1574.34"/>
    <x v="2341"/>
    <n v="125.94999999999982"/>
    <x v="2"/>
  </r>
  <r>
    <n v="742255"/>
    <x v="1"/>
    <x v="3"/>
    <x v="1"/>
    <n v="100"/>
    <x v="691"/>
    <d v="2020-04-22T00:00:00"/>
    <d v="2020-04-28T00:00:00"/>
    <x v="2"/>
    <n v="393.72"/>
    <x v="10579"/>
    <n v="70.87"/>
    <x v="2"/>
  </r>
  <r>
    <n v="906249"/>
    <x v="2"/>
    <x v="3"/>
    <x v="1"/>
    <n v="263"/>
    <x v="690"/>
    <d v="2020-04-22T00:00:00"/>
    <d v="2020-04-24T00:00:00"/>
    <x v="4"/>
    <n v="1911.75"/>
    <x v="7035"/>
    <n v="535.29"/>
    <x v="2"/>
  </r>
  <r>
    <n v="761548"/>
    <x v="0"/>
    <x v="2"/>
    <x v="5"/>
    <n v="142"/>
    <x v="690"/>
    <d v="2020-04-22T00:00:00"/>
    <d v="2020-04-25T00:00:00"/>
    <x v="4"/>
    <n v="651.74"/>
    <x v="10580"/>
    <n v="299.8"/>
    <x v="2"/>
  </r>
  <r>
    <n v="986908"/>
    <x v="2"/>
    <x v="0"/>
    <x v="1"/>
    <n v="298"/>
    <x v="690"/>
    <d v="2020-04-25T00:00:00"/>
    <d v="2020-04-26T00:00:00"/>
    <x v="5"/>
    <n v="693.18"/>
    <x v="10581"/>
    <n v="124.76999999999998"/>
    <x v="2"/>
  </r>
  <r>
    <n v="465145"/>
    <x v="1"/>
    <x v="2"/>
    <x v="5"/>
    <n v="342"/>
    <x v="690"/>
    <d v="2020-04-24T00:00:00"/>
    <d v="2020-04-26T00:00:00"/>
    <x v="1"/>
    <n v="1442.37"/>
    <x v="10582"/>
    <n v="115.38999999999987"/>
    <x v="2"/>
  </r>
  <r>
    <n v="955018"/>
    <x v="0"/>
    <x v="0"/>
    <x v="2"/>
    <n v="118"/>
    <x v="690"/>
    <d v="2020-04-23T00:00:00"/>
    <d v="2020-04-29T00:00:00"/>
    <x v="0"/>
    <n v="816.57"/>
    <x v="10583"/>
    <n v="48.990000000000009"/>
    <x v="2"/>
  </r>
  <r>
    <n v="325804"/>
    <x v="0"/>
    <x v="2"/>
    <x v="4"/>
    <n v="33"/>
    <x v="690"/>
    <d v="2020-04-23T00:00:00"/>
    <d v="2020-04-26T00:00:00"/>
    <x v="2"/>
    <n v="1536.62"/>
    <x v="6147"/>
    <n v="583.91999999999985"/>
    <x v="2"/>
  </r>
  <r>
    <n v="729342"/>
    <x v="2"/>
    <x v="1"/>
    <x v="2"/>
    <n v="144"/>
    <x v="691"/>
    <d v="2020-04-23T00:00:00"/>
    <d v="2020-04-28T00:00:00"/>
    <x v="5"/>
    <n v="1526.51"/>
    <x v="9589"/>
    <n v="198.45000000000005"/>
    <x v="2"/>
  </r>
  <r>
    <n v="409009"/>
    <x v="2"/>
    <x v="1"/>
    <x v="1"/>
    <n v="128"/>
    <x v="692"/>
    <d v="2020-04-24T00:00:00"/>
    <d v="2020-04-26T00:00:00"/>
    <x v="2"/>
    <n v="1030.99"/>
    <x v="10584"/>
    <n v="412.4"/>
    <x v="2"/>
  </r>
  <r>
    <n v="187992"/>
    <x v="2"/>
    <x v="1"/>
    <x v="3"/>
    <n v="308"/>
    <x v="692"/>
    <d v="2020-04-26T00:00:00"/>
    <d v="2020-05-03T00:00:00"/>
    <x v="0"/>
    <n v="1105.1099999999999"/>
    <x v="10585"/>
    <n v="552.54999999999995"/>
    <x v="2"/>
  </r>
  <r>
    <n v="732952"/>
    <x v="3"/>
    <x v="2"/>
    <x v="3"/>
    <n v="178"/>
    <x v="692"/>
    <d v="2020-04-24T00:00:00"/>
    <d v="2020-04-26T00:00:00"/>
    <x v="2"/>
    <n v="592.79"/>
    <x v="1156"/>
    <n v="71.13"/>
    <x v="2"/>
  </r>
  <r>
    <n v="723477"/>
    <x v="3"/>
    <x v="2"/>
    <x v="4"/>
    <n v="232"/>
    <x v="692"/>
    <d v="2020-04-24T00:00:00"/>
    <d v="2020-04-25T00:00:00"/>
    <x v="0"/>
    <n v="179.78"/>
    <x v="249"/>
    <n v="75.510000000000005"/>
    <x v="2"/>
  </r>
  <r>
    <n v="794685"/>
    <x v="3"/>
    <x v="3"/>
    <x v="0"/>
    <n v="229"/>
    <x v="691"/>
    <d v="2020-04-23T00:00:00"/>
    <d v="2020-04-27T00:00:00"/>
    <x v="2"/>
    <n v="292.89"/>
    <x v="10586"/>
    <n v="76.149999999999977"/>
    <x v="2"/>
  </r>
  <r>
    <n v="813994"/>
    <x v="2"/>
    <x v="3"/>
    <x v="1"/>
    <n v="103"/>
    <x v="693"/>
    <d v="2020-04-25T00:00:00"/>
    <d v="2020-05-01T00:00:00"/>
    <x v="1"/>
    <n v="672.55"/>
    <x v="7714"/>
    <n v="188.30999999999995"/>
    <x v="2"/>
  </r>
  <r>
    <n v="687745"/>
    <x v="1"/>
    <x v="3"/>
    <x v="3"/>
    <n v="217"/>
    <x v="692"/>
    <d v="2020-04-24T00:00:00"/>
    <d v="2020-04-29T00:00:00"/>
    <x v="1"/>
    <n v="1999.4"/>
    <x v="10587"/>
    <n v="159.95000000000005"/>
    <x v="2"/>
  </r>
  <r>
    <n v="159273"/>
    <x v="1"/>
    <x v="2"/>
    <x v="3"/>
    <n v="98"/>
    <x v="692"/>
    <d v="2020-04-27T00:00:00"/>
    <d v="2020-05-04T00:00:00"/>
    <x v="0"/>
    <n v="1965.44"/>
    <x v="10588"/>
    <n v="746.87000000000012"/>
    <x v="2"/>
  </r>
  <r>
    <n v="438806"/>
    <x v="0"/>
    <x v="0"/>
    <x v="2"/>
    <n v="38"/>
    <x v="692"/>
    <d v="2020-04-25T00:00:00"/>
    <d v="2020-05-02T00:00:00"/>
    <x v="4"/>
    <n v="1268.92"/>
    <x v="10589"/>
    <n v="571.0100000000001"/>
    <x v="2"/>
  </r>
  <r>
    <n v="518957"/>
    <x v="0"/>
    <x v="1"/>
    <x v="3"/>
    <n v="342"/>
    <x v="692"/>
    <d v="2020-04-25T00:00:00"/>
    <d v="2020-04-26T00:00:00"/>
    <x v="3"/>
    <n v="1098.18"/>
    <x v="10590"/>
    <n v="208.65000000000009"/>
    <x v="2"/>
  </r>
  <r>
    <n v="292100"/>
    <x v="1"/>
    <x v="3"/>
    <x v="3"/>
    <n v="228"/>
    <x v="692"/>
    <d v="2020-04-24T00:00:00"/>
    <d v="2020-04-29T00:00:00"/>
    <x v="5"/>
    <n v="1907.33"/>
    <x v="10591"/>
    <n v="400.53999999999996"/>
    <x v="2"/>
  </r>
  <r>
    <n v="55611"/>
    <x v="1"/>
    <x v="2"/>
    <x v="0"/>
    <n v="174"/>
    <x v="693"/>
    <d v="2020-04-26T00:00:00"/>
    <d v="2020-05-03T00:00:00"/>
    <x v="3"/>
    <n v="1865.79"/>
    <x v="10592"/>
    <n v="466.45000000000005"/>
    <x v="2"/>
  </r>
  <r>
    <n v="447053"/>
    <x v="0"/>
    <x v="1"/>
    <x v="4"/>
    <n v="303"/>
    <x v="693"/>
    <d v="2020-04-25T00:00:00"/>
    <d v="2020-05-02T00:00:00"/>
    <x v="2"/>
    <n v="1817.41"/>
    <x v="7962"/>
    <n v="472.53"/>
    <x v="2"/>
  </r>
  <r>
    <n v="275622"/>
    <x v="0"/>
    <x v="0"/>
    <x v="5"/>
    <n v="361"/>
    <x v="694"/>
    <d v="2020-04-26T00:00:00"/>
    <d v="2020-04-30T00:00:00"/>
    <x v="1"/>
    <n v="1033.3699999999999"/>
    <x v="10593"/>
    <n v="165.33999999999992"/>
    <x v="2"/>
  </r>
  <r>
    <n v="455728"/>
    <x v="0"/>
    <x v="3"/>
    <x v="3"/>
    <n v="22"/>
    <x v="693"/>
    <d v="2020-04-26T00:00:00"/>
    <d v="2020-05-03T00:00:00"/>
    <x v="0"/>
    <n v="1834.32"/>
    <x v="10594"/>
    <n v="697.04"/>
    <x v="2"/>
  </r>
  <r>
    <n v="3478"/>
    <x v="2"/>
    <x v="3"/>
    <x v="2"/>
    <n v="231"/>
    <x v="694"/>
    <d v="2020-04-27T00:00:00"/>
    <d v="2020-04-29T00:00:00"/>
    <x v="4"/>
    <n v="1160.6600000000001"/>
    <x v="10595"/>
    <n v="104.46000000000004"/>
    <x v="2"/>
  </r>
  <r>
    <n v="262039"/>
    <x v="2"/>
    <x v="0"/>
    <x v="4"/>
    <n v="84"/>
    <x v="693"/>
    <d v="2020-04-28T00:00:00"/>
    <d v="2020-05-05T00:00:00"/>
    <x v="2"/>
    <n v="962.76"/>
    <x v="10367"/>
    <n v="211.80999999999995"/>
    <x v="2"/>
  </r>
  <r>
    <n v="504113"/>
    <x v="1"/>
    <x v="2"/>
    <x v="0"/>
    <n v="160"/>
    <x v="693"/>
    <d v="2020-04-28T00:00:00"/>
    <d v="2020-05-03T00:00:00"/>
    <x v="4"/>
    <n v="344.33"/>
    <x v="1253"/>
    <n v="68.87"/>
    <x v="2"/>
  </r>
  <r>
    <n v="500499"/>
    <x v="1"/>
    <x v="2"/>
    <x v="4"/>
    <n v="357"/>
    <x v="694"/>
    <d v="2020-04-27T00:00:00"/>
    <d v="2020-05-04T00:00:00"/>
    <x v="3"/>
    <n v="1340.14"/>
    <x v="10238"/>
    <n v="603.06000000000006"/>
    <x v="2"/>
  </r>
  <r>
    <n v="367715"/>
    <x v="3"/>
    <x v="2"/>
    <x v="5"/>
    <n v="117"/>
    <x v="694"/>
    <d v="2020-04-28T00:00:00"/>
    <d v="2020-05-03T00:00:00"/>
    <x v="1"/>
    <n v="1956.53"/>
    <x v="4841"/>
    <n v="371.74"/>
    <x v="2"/>
  </r>
  <r>
    <n v="651219"/>
    <x v="1"/>
    <x v="2"/>
    <x v="1"/>
    <n v="38"/>
    <x v="693"/>
    <d v="2020-04-27T00:00:00"/>
    <d v="2020-04-30T00:00:00"/>
    <x v="1"/>
    <n v="1239.06"/>
    <x v="10596"/>
    <n v="619.53"/>
    <x v="2"/>
  </r>
  <r>
    <n v="467421"/>
    <x v="0"/>
    <x v="0"/>
    <x v="3"/>
    <n v="83"/>
    <x v="693"/>
    <d v="2020-04-27T00:00:00"/>
    <d v="2020-05-03T00:00:00"/>
    <x v="2"/>
    <n v="859.45"/>
    <x v="10597"/>
    <n v="257.83000000000004"/>
    <x v="2"/>
  </r>
  <r>
    <n v="124452"/>
    <x v="1"/>
    <x v="2"/>
    <x v="3"/>
    <n v="225"/>
    <x v="693"/>
    <d v="2020-04-28T00:00:00"/>
    <d v="2020-04-29T00:00:00"/>
    <x v="5"/>
    <n v="1029.55"/>
    <x v="10598"/>
    <n v="391.2299999999999"/>
    <x v="2"/>
  </r>
  <r>
    <n v="344481"/>
    <x v="1"/>
    <x v="0"/>
    <x v="5"/>
    <n v="227"/>
    <x v="693"/>
    <d v="2020-04-28T00:00:00"/>
    <d v="2020-05-05T00:00:00"/>
    <x v="3"/>
    <n v="759.15"/>
    <x v="10599"/>
    <n v="220.14999999999998"/>
    <x v="2"/>
  </r>
  <r>
    <n v="730945"/>
    <x v="0"/>
    <x v="0"/>
    <x v="1"/>
    <n v="292"/>
    <x v="694"/>
    <d v="2020-04-27T00:00:00"/>
    <d v="2020-04-30T00:00:00"/>
    <x v="0"/>
    <n v="1833.02"/>
    <x v="6230"/>
    <n v="439.92000000000007"/>
    <x v="2"/>
  </r>
  <r>
    <n v="548207"/>
    <x v="0"/>
    <x v="2"/>
    <x v="2"/>
    <n v="230"/>
    <x v="694"/>
    <d v="2020-04-25T00:00:00"/>
    <d v="2020-04-29T00:00:00"/>
    <x v="0"/>
    <n v="1344.24"/>
    <x v="976"/>
    <n v="282.28999999999996"/>
    <x v="2"/>
  </r>
  <r>
    <n v="502825"/>
    <x v="1"/>
    <x v="2"/>
    <x v="1"/>
    <n v="84"/>
    <x v="693"/>
    <d v="2020-04-27T00:00:00"/>
    <d v="2020-04-29T00:00:00"/>
    <x v="4"/>
    <n v="597.86"/>
    <x v="3626"/>
    <n v="143.49"/>
    <x v="2"/>
  </r>
  <r>
    <n v="336265"/>
    <x v="0"/>
    <x v="2"/>
    <x v="4"/>
    <n v="218"/>
    <x v="695"/>
    <d v="2020-04-28T00:00:00"/>
    <d v="2020-04-30T00:00:00"/>
    <x v="4"/>
    <n v="1448.75"/>
    <x v="10600"/>
    <n v="637.45000000000005"/>
    <x v="2"/>
  </r>
  <r>
    <n v="136389"/>
    <x v="0"/>
    <x v="0"/>
    <x v="3"/>
    <n v="244"/>
    <x v="695"/>
    <d v="2020-04-27T00:00:00"/>
    <d v="2020-05-02T00:00:00"/>
    <x v="5"/>
    <n v="945.49"/>
    <x v="10601"/>
    <n v="293.10000000000002"/>
    <x v="2"/>
  </r>
  <r>
    <n v="331868"/>
    <x v="1"/>
    <x v="3"/>
    <x v="4"/>
    <n v="323"/>
    <x v="694"/>
    <d v="2020-04-27T00:00:00"/>
    <d v="2020-05-03T00:00:00"/>
    <x v="3"/>
    <n v="389.71"/>
    <x v="10602"/>
    <n v="50.659999999999968"/>
    <x v="2"/>
  </r>
  <r>
    <n v="76511"/>
    <x v="1"/>
    <x v="0"/>
    <x v="4"/>
    <n v="52"/>
    <x v="694"/>
    <d v="2020-04-28T00:00:00"/>
    <d v="2020-05-05T00:00:00"/>
    <x v="5"/>
    <n v="1868.02"/>
    <x v="8374"/>
    <n v="112.07999999999993"/>
    <x v="2"/>
  </r>
  <r>
    <n v="886094"/>
    <x v="0"/>
    <x v="1"/>
    <x v="5"/>
    <n v="29"/>
    <x v="695"/>
    <d v="2020-04-29T00:00:00"/>
    <d v="2020-04-30T00:00:00"/>
    <x v="1"/>
    <n v="217"/>
    <x v="10603"/>
    <n v="47.740000000000009"/>
    <x v="2"/>
  </r>
  <r>
    <n v="512010"/>
    <x v="0"/>
    <x v="2"/>
    <x v="1"/>
    <n v="285"/>
    <x v="694"/>
    <d v="2020-04-27T00:00:00"/>
    <d v="2020-04-29T00:00:00"/>
    <x v="2"/>
    <n v="443.32"/>
    <x v="10604"/>
    <n v="146.30000000000001"/>
    <x v="2"/>
  </r>
  <r>
    <n v="951655"/>
    <x v="1"/>
    <x v="2"/>
    <x v="3"/>
    <n v="35"/>
    <x v="695"/>
    <d v="2020-04-29T00:00:00"/>
    <d v="2020-05-03T00:00:00"/>
    <x v="3"/>
    <n v="711.8"/>
    <x v="10605"/>
    <n v="284.71999999999997"/>
    <x v="2"/>
  </r>
  <r>
    <n v="216697"/>
    <x v="1"/>
    <x v="2"/>
    <x v="3"/>
    <n v="33"/>
    <x v="696"/>
    <d v="2020-04-27T00:00:00"/>
    <d v="2020-05-02T00:00:00"/>
    <x v="1"/>
    <n v="1716.73"/>
    <x v="7957"/>
    <n v="274.68000000000006"/>
    <x v="2"/>
  </r>
  <r>
    <n v="321122"/>
    <x v="2"/>
    <x v="1"/>
    <x v="1"/>
    <n v="251"/>
    <x v="695"/>
    <d v="2020-04-28T00:00:00"/>
    <d v="2020-05-05T00:00:00"/>
    <x v="5"/>
    <n v="560.79"/>
    <x v="10606"/>
    <n v="190.66999999999996"/>
    <x v="2"/>
  </r>
  <r>
    <n v="837618"/>
    <x v="0"/>
    <x v="0"/>
    <x v="0"/>
    <n v="317"/>
    <x v="695"/>
    <d v="2020-04-29T00:00:00"/>
    <d v="2020-05-05T00:00:00"/>
    <x v="4"/>
    <n v="1346.62"/>
    <x v="10607"/>
    <n v="255.8599999999999"/>
    <x v="2"/>
  </r>
  <r>
    <n v="316892"/>
    <x v="2"/>
    <x v="1"/>
    <x v="5"/>
    <n v="143"/>
    <x v="696"/>
    <d v="2020-04-30T00:00:00"/>
    <d v="2020-05-05T00:00:00"/>
    <x v="0"/>
    <n v="1063.55"/>
    <x v="10608"/>
    <n v="170.16999999999996"/>
    <x v="2"/>
  </r>
  <r>
    <n v="709386"/>
    <x v="0"/>
    <x v="0"/>
    <x v="5"/>
    <n v="291"/>
    <x v="696"/>
    <d v="2020-04-30T00:00:00"/>
    <d v="2020-05-01T00:00:00"/>
    <x v="0"/>
    <n v="1211.8399999999999"/>
    <x v="10609"/>
    <n v="315.07999999999993"/>
    <x v="2"/>
  </r>
  <r>
    <n v="636959"/>
    <x v="1"/>
    <x v="0"/>
    <x v="3"/>
    <n v="22"/>
    <x v="696"/>
    <d v="2020-04-30T00:00:00"/>
    <d v="2020-05-02T00:00:00"/>
    <x v="2"/>
    <n v="1802.91"/>
    <x v="5911"/>
    <n v="540.87000000000012"/>
    <x v="2"/>
  </r>
  <r>
    <n v="766491"/>
    <x v="3"/>
    <x v="0"/>
    <x v="3"/>
    <n v="193"/>
    <x v="696"/>
    <d v="2020-04-30T00:00:00"/>
    <d v="2020-05-06T00:00:00"/>
    <x v="0"/>
    <n v="1790.29"/>
    <x v="10610"/>
    <n v="304.34999999999991"/>
    <x v="2"/>
  </r>
  <r>
    <n v="219847"/>
    <x v="1"/>
    <x v="1"/>
    <x v="1"/>
    <n v="101"/>
    <x v="695"/>
    <d v="2020-04-28T00:00:00"/>
    <d v="2020-05-05T00:00:00"/>
    <x v="2"/>
    <n v="1340.26"/>
    <x v="10611"/>
    <n v="509.29999999999995"/>
    <x v="2"/>
  </r>
  <r>
    <n v="485069"/>
    <x v="2"/>
    <x v="1"/>
    <x v="2"/>
    <n v="288"/>
    <x v="695"/>
    <d v="2020-04-28T00:00:00"/>
    <d v="2020-05-03T00:00:00"/>
    <x v="0"/>
    <n v="1868.02"/>
    <x v="3544"/>
    <n v="560.41000000000008"/>
    <x v="2"/>
  </r>
  <r>
    <n v="922286"/>
    <x v="2"/>
    <x v="1"/>
    <x v="0"/>
    <n v="155"/>
    <x v="696"/>
    <d v="2020-04-30T00:00:00"/>
    <d v="2020-05-01T00:00:00"/>
    <x v="5"/>
    <n v="389.71"/>
    <x v="10612"/>
    <n v="163.67999999999998"/>
    <x v="2"/>
  </r>
  <r>
    <n v="705236"/>
    <x v="1"/>
    <x v="1"/>
    <x v="4"/>
    <n v="252"/>
    <x v="695"/>
    <d v="2020-04-28T00:00:00"/>
    <d v="2020-05-04T00:00:00"/>
    <x v="1"/>
    <n v="1009.44"/>
    <x v="10613"/>
    <n v="191.79000000000008"/>
    <x v="2"/>
  </r>
  <r>
    <n v="593368"/>
    <x v="1"/>
    <x v="2"/>
    <x v="1"/>
    <n v="107"/>
    <x v="697"/>
    <d v="2020-04-30T00:00:00"/>
    <d v="2020-05-01T00:00:00"/>
    <x v="3"/>
    <n v="804.08"/>
    <x v="9623"/>
    <n v="168.86"/>
    <x v="2"/>
  </r>
  <r>
    <n v="217401"/>
    <x v="1"/>
    <x v="3"/>
    <x v="3"/>
    <n v="178"/>
    <x v="696"/>
    <d v="2020-04-30T00:00:00"/>
    <d v="2020-05-02T00:00:00"/>
    <x v="0"/>
    <n v="1338.7"/>
    <x v="10614"/>
    <n v="321.29000000000008"/>
    <x v="2"/>
  </r>
  <r>
    <n v="810612"/>
    <x v="0"/>
    <x v="0"/>
    <x v="0"/>
    <n v="114"/>
    <x v="696"/>
    <d v="2020-04-28T00:00:00"/>
    <d v="2020-05-02T00:00:00"/>
    <x v="2"/>
    <n v="859.45"/>
    <x v="1032"/>
    <n v="232.05000000000007"/>
    <x v="2"/>
  </r>
  <r>
    <n v="464812"/>
    <x v="2"/>
    <x v="1"/>
    <x v="4"/>
    <n v="107"/>
    <x v="696"/>
    <d v="2020-04-29T00:00:00"/>
    <d v="2020-05-02T00:00:00"/>
    <x v="1"/>
    <n v="170.94"/>
    <x v="8549"/>
    <n v="23.930000000000007"/>
    <x v="2"/>
  </r>
  <r>
    <n v="754219"/>
    <x v="3"/>
    <x v="2"/>
    <x v="5"/>
    <n v="335"/>
    <x v="696"/>
    <d v="2020-04-28T00:00:00"/>
    <d v="2020-04-30T00:00:00"/>
    <x v="0"/>
    <n v="206.13"/>
    <x v="10615"/>
    <n v="72.150000000000006"/>
    <x v="2"/>
  </r>
  <r>
    <n v="7257"/>
    <x v="1"/>
    <x v="1"/>
    <x v="0"/>
    <n v="199"/>
    <x v="696"/>
    <d v="2020-04-30T00:00:00"/>
    <d v="2020-05-05T00:00:00"/>
    <x v="4"/>
    <n v="1462.22"/>
    <x v="8887"/>
    <n v="614.13"/>
    <x v="2"/>
  </r>
  <r>
    <n v="134796"/>
    <x v="0"/>
    <x v="0"/>
    <x v="1"/>
    <n v="221"/>
    <x v="696"/>
    <d v="2020-04-28T00:00:00"/>
    <d v="2020-05-02T00:00:00"/>
    <x v="3"/>
    <n v="880.62"/>
    <x v="10616"/>
    <n v="413.89"/>
    <x v="2"/>
  </r>
  <r>
    <n v="945845"/>
    <x v="2"/>
    <x v="1"/>
    <x v="5"/>
    <n v="98"/>
    <x v="696"/>
    <d v="2020-04-29T00:00:00"/>
    <d v="2020-05-06T00:00:00"/>
    <x v="4"/>
    <n v="1867.86"/>
    <x v="4559"/>
    <n v="168.1099999999999"/>
    <x v="2"/>
  </r>
  <r>
    <n v="665329"/>
    <x v="1"/>
    <x v="2"/>
    <x v="1"/>
    <n v="251"/>
    <x v="697"/>
    <d v="2020-05-01T00:00:00"/>
    <d v="2020-05-04T00:00:00"/>
    <x v="5"/>
    <n v="811.98"/>
    <x v="6971"/>
    <n v="113.68000000000006"/>
    <x v="2"/>
  </r>
  <r>
    <n v="93344"/>
    <x v="3"/>
    <x v="0"/>
    <x v="3"/>
    <n v="147"/>
    <x v="698"/>
    <d v="2020-04-29T00:00:00"/>
    <d v="2020-05-03T00:00:00"/>
    <x v="2"/>
    <n v="801.73"/>
    <x v="6929"/>
    <n v="160.35000000000002"/>
    <x v="2"/>
  </r>
  <r>
    <n v="11600"/>
    <x v="1"/>
    <x v="3"/>
    <x v="3"/>
    <n v="288"/>
    <x v="698"/>
    <d v="2020-05-02T00:00:00"/>
    <d v="2020-05-04T00:00:00"/>
    <x v="1"/>
    <n v="950.69"/>
    <x v="4462"/>
    <n v="399.29000000000008"/>
    <x v="2"/>
  </r>
  <r>
    <n v="331022"/>
    <x v="0"/>
    <x v="2"/>
    <x v="2"/>
    <n v="262"/>
    <x v="697"/>
    <d v="2020-04-29T00:00:00"/>
    <d v="2020-05-05T00:00:00"/>
    <x v="1"/>
    <n v="1574.34"/>
    <x v="10617"/>
    <n v="645.4799999999999"/>
    <x v="2"/>
  </r>
  <r>
    <n v="765098"/>
    <x v="2"/>
    <x v="1"/>
    <x v="1"/>
    <n v="220"/>
    <x v="698"/>
    <d v="2020-05-01T00:00:00"/>
    <d v="2020-05-08T00:00:00"/>
    <x v="3"/>
    <n v="561.23"/>
    <x v="10618"/>
    <n v="185.21000000000004"/>
    <x v="2"/>
  </r>
  <r>
    <n v="635896"/>
    <x v="1"/>
    <x v="0"/>
    <x v="4"/>
    <n v="45"/>
    <x v="698"/>
    <d v="2020-04-29T00:00:00"/>
    <d v="2020-05-06T00:00:00"/>
    <x v="1"/>
    <n v="1612.24"/>
    <x v="5797"/>
    <n v="193.47000000000003"/>
    <x v="2"/>
  </r>
  <r>
    <n v="279854"/>
    <x v="2"/>
    <x v="1"/>
    <x v="2"/>
    <n v="171"/>
    <x v="698"/>
    <d v="2020-05-02T00:00:00"/>
    <d v="2020-05-09T00:00:00"/>
    <x v="5"/>
    <n v="827.05"/>
    <x v="4862"/>
    <n v="264.65999999999997"/>
    <x v="2"/>
  </r>
  <r>
    <n v="448581"/>
    <x v="0"/>
    <x v="2"/>
    <x v="3"/>
    <n v="138"/>
    <x v="698"/>
    <d v="2020-05-02T00:00:00"/>
    <d v="2020-05-08T00:00:00"/>
    <x v="0"/>
    <n v="1981.64"/>
    <x v="357"/>
    <n v="356.70000000000005"/>
    <x v="2"/>
  </r>
  <r>
    <n v="434315"/>
    <x v="0"/>
    <x v="1"/>
    <x v="5"/>
    <n v="277"/>
    <x v="698"/>
    <d v="2020-05-01T00:00:00"/>
    <d v="2020-05-06T00:00:00"/>
    <x v="3"/>
    <n v="1164.95"/>
    <x v="1422"/>
    <n v="372.78000000000009"/>
    <x v="2"/>
  </r>
  <r>
    <n v="913223"/>
    <x v="0"/>
    <x v="2"/>
    <x v="1"/>
    <n v="178"/>
    <x v="699"/>
    <d v="2020-05-03T00:00:00"/>
    <d v="2020-05-04T00:00:00"/>
    <x v="3"/>
    <n v="706.62"/>
    <x v="4253"/>
    <n v="247.32"/>
    <x v="2"/>
  </r>
  <r>
    <n v="151669"/>
    <x v="2"/>
    <x v="1"/>
    <x v="1"/>
    <n v="52"/>
    <x v="699"/>
    <d v="2020-05-02T00:00:00"/>
    <d v="2020-05-08T00:00:00"/>
    <x v="3"/>
    <n v="177.8"/>
    <x v="10619"/>
    <n v="46.230000000000018"/>
    <x v="2"/>
  </r>
  <r>
    <n v="504608"/>
    <x v="2"/>
    <x v="1"/>
    <x v="2"/>
    <n v="119"/>
    <x v="699"/>
    <d v="2020-05-02T00:00:00"/>
    <d v="2020-05-05T00:00:00"/>
    <x v="4"/>
    <n v="1000.25"/>
    <x v="10620"/>
    <n v="470.12"/>
    <x v="2"/>
  </r>
  <r>
    <n v="154804"/>
    <x v="0"/>
    <x v="2"/>
    <x v="3"/>
    <n v="88"/>
    <x v="699"/>
    <d v="2020-05-02T00:00:00"/>
    <d v="2020-05-07T00:00:00"/>
    <x v="5"/>
    <n v="1759.46"/>
    <x v="10621"/>
    <n v="563.03"/>
    <x v="2"/>
  </r>
  <r>
    <n v="712146"/>
    <x v="2"/>
    <x v="1"/>
    <x v="5"/>
    <n v="106"/>
    <x v="699"/>
    <d v="2020-05-01T00:00:00"/>
    <d v="2020-05-03T00:00:00"/>
    <x v="1"/>
    <n v="1862.1"/>
    <x v="5397"/>
    <n v="521.38999999999987"/>
    <x v="2"/>
  </r>
  <r>
    <n v="952091"/>
    <x v="2"/>
    <x v="1"/>
    <x v="1"/>
    <n v="77"/>
    <x v="698"/>
    <d v="2020-04-30T00:00:00"/>
    <d v="2020-05-04T00:00:00"/>
    <x v="4"/>
    <n v="1170.45"/>
    <x v="5377"/>
    <n v="503.29000000000008"/>
    <x v="2"/>
  </r>
  <r>
    <n v="851692"/>
    <x v="0"/>
    <x v="1"/>
    <x v="0"/>
    <n v="341"/>
    <x v="699"/>
    <d v="2020-05-03T00:00:00"/>
    <d v="2020-05-04T00:00:00"/>
    <x v="2"/>
    <n v="983.03"/>
    <x v="10622"/>
    <n v="186.77999999999997"/>
    <x v="2"/>
  </r>
  <r>
    <n v="34016"/>
    <x v="0"/>
    <x v="2"/>
    <x v="1"/>
    <n v="98"/>
    <x v="699"/>
    <d v="2020-04-30T00:00:00"/>
    <d v="2020-05-05T00:00:00"/>
    <x v="3"/>
    <n v="1760.92"/>
    <x v="6403"/>
    <n v="228.92000000000007"/>
    <x v="2"/>
  </r>
  <r>
    <n v="31190"/>
    <x v="0"/>
    <x v="0"/>
    <x v="5"/>
    <n v="349"/>
    <x v="699"/>
    <d v="2020-05-01T00:00:00"/>
    <d v="2020-05-03T00:00:00"/>
    <x v="5"/>
    <n v="826.39"/>
    <x v="5644"/>
    <n v="49.580000000000041"/>
    <x v="2"/>
  </r>
  <r>
    <n v="358693"/>
    <x v="0"/>
    <x v="2"/>
    <x v="3"/>
    <n v="87"/>
    <x v="699"/>
    <d v="2020-05-01T00:00:00"/>
    <d v="2020-05-06T00:00:00"/>
    <x v="0"/>
    <n v="1966.1"/>
    <x v="10623"/>
    <n v="275.25"/>
    <x v="2"/>
  </r>
  <r>
    <n v="861519"/>
    <x v="0"/>
    <x v="0"/>
    <x v="3"/>
    <n v="16"/>
    <x v="698"/>
    <d v="2020-05-02T00:00:00"/>
    <d v="2020-05-03T00:00:00"/>
    <x v="0"/>
    <n v="304.19"/>
    <x v="5237"/>
    <n v="115.59"/>
    <x v="2"/>
  </r>
  <r>
    <n v="550887"/>
    <x v="1"/>
    <x v="1"/>
    <x v="0"/>
    <n v="210"/>
    <x v="699"/>
    <d v="2020-04-30T00:00:00"/>
    <d v="2020-05-04T00:00:00"/>
    <x v="0"/>
    <n v="1233.3699999999999"/>
    <x v="8078"/>
    <n v="308.33999999999992"/>
    <x v="2"/>
  </r>
  <r>
    <n v="147591"/>
    <x v="0"/>
    <x v="0"/>
    <x v="2"/>
    <n v="120"/>
    <x v="698"/>
    <d v="2020-05-03T00:00:00"/>
    <d v="2020-05-05T00:00:00"/>
    <x v="1"/>
    <n v="1965.44"/>
    <x v="10624"/>
    <n v="609.29"/>
    <x v="2"/>
  </r>
  <r>
    <n v="997856"/>
    <x v="3"/>
    <x v="3"/>
    <x v="3"/>
    <n v="176"/>
    <x v="700"/>
    <d v="2020-05-04T00:00:00"/>
    <d v="2020-05-10T00:00:00"/>
    <x v="5"/>
    <n v="616.16999999999996"/>
    <x v="10625"/>
    <n v="98.589999999999918"/>
    <x v="2"/>
  </r>
  <r>
    <n v="196121"/>
    <x v="2"/>
    <x v="3"/>
    <x v="4"/>
    <n v="174"/>
    <x v="700"/>
    <d v="2020-05-02T00:00:00"/>
    <d v="2020-05-04T00:00:00"/>
    <x v="5"/>
    <n v="323.32"/>
    <x v="10626"/>
    <n v="90.53"/>
    <x v="2"/>
  </r>
  <r>
    <n v="332138"/>
    <x v="0"/>
    <x v="1"/>
    <x v="5"/>
    <n v="21"/>
    <x v="700"/>
    <d v="2020-05-03T00:00:00"/>
    <d v="2020-05-04T00:00:00"/>
    <x v="5"/>
    <n v="230.62"/>
    <x v="2408"/>
    <n v="80.72"/>
    <x v="2"/>
  </r>
  <r>
    <n v="526322"/>
    <x v="3"/>
    <x v="3"/>
    <x v="1"/>
    <n v="287"/>
    <x v="700"/>
    <d v="2020-05-01T00:00:00"/>
    <d v="2020-05-06T00:00:00"/>
    <x v="3"/>
    <n v="411.04"/>
    <x v="10627"/>
    <n v="184.97000000000003"/>
    <x v="2"/>
  </r>
  <r>
    <n v="67885"/>
    <x v="1"/>
    <x v="1"/>
    <x v="3"/>
    <n v="233"/>
    <x v="700"/>
    <d v="2020-05-03T00:00:00"/>
    <d v="2020-05-07T00:00:00"/>
    <x v="1"/>
    <n v="157.06"/>
    <x v="10628"/>
    <n v="25.129999999999995"/>
    <x v="2"/>
  </r>
  <r>
    <n v="758927"/>
    <x v="2"/>
    <x v="3"/>
    <x v="5"/>
    <n v="249"/>
    <x v="699"/>
    <d v="2020-05-01T00:00:00"/>
    <d v="2020-05-06T00:00:00"/>
    <x v="3"/>
    <n v="949.16"/>
    <x v="10629"/>
    <n v="170.85000000000002"/>
    <x v="2"/>
  </r>
  <r>
    <n v="82202"/>
    <x v="0"/>
    <x v="2"/>
    <x v="4"/>
    <n v="245"/>
    <x v="699"/>
    <d v="2020-05-03T00:00:00"/>
    <d v="2020-05-05T00:00:00"/>
    <x v="4"/>
    <n v="1284.72"/>
    <x v="10630"/>
    <n v="603.82000000000005"/>
    <x v="2"/>
  </r>
  <r>
    <n v="810148"/>
    <x v="1"/>
    <x v="0"/>
    <x v="4"/>
    <n v="196"/>
    <x v="700"/>
    <d v="2020-05-03T00:00:00"/>
    <d v="2020-05-05T00:00:00"/>
    <x v="2"/>
    <n v="657.42"/>
    <x v="7285"/>
    <n v="144.63"/>
    <x v="2"/>
  </r>
  <r>
    <n v="961133"/>
    <x v="2"/>
    <x v="1"/>
    <x v="3"/>
    <n v="322"/>
    <x v="700"/>
    <d v="2020-05-03T00:00:00"/>
    <d v="2020-05-05T00:00:00"/>
    <x v="1"/>
    <n v="1487.21"/>
    <x v="10631"/>
    <n v="698.99"/>
    <x v="2"/>
  </r>
  <r>
    <n v="926488"/>
    <x v="0"/>
    <x v="0"/>
    <x v="2"/>
    <n v="261"/>
    <x v="699"/>
    <d v="2020-05-02T00:00:00"/>
    <d v="2020-05-08T00:00:00"/>
    <x v="5"/>
    <n v="293.14"/>
    <x v="71"/>
    <n v="128.97999999999999"/>
    <x v="2"/>
  </r>
  <r>
    <n v="950275"/>
    <x v="0"/>
    <x v="1"/>
    <x v="3"/>
    <n v="201"/>
    <x v="701"/>
    <d v="2020-05-02T00:00:00"/>
    <d v="2020-05-04T00:00:00"/>
    <x v="3"/>
    <n v="1758.22"/>
    <x v="10632"/>
    <n v="123.07999999999993"/>
    <x v="2"/>
  </r>
  <r>
    <n v="72394"/>
    <x v="0"/>
    <x v="0"/>
    <x v="5"/>
    <n v="80"/>
    <x v="701"/>
    <d v="2020-05-03T00:00:00"/>
    <d v="2020-05-06T00:00:00"/>
    <x v="5"/>
    <n v="458.61"/>
    <x v="10633"/>
    <n v="151.34000000000003"/>
    <x v="2"/>
  </r>
  <r>
    <n v="864481"/>
    <x v="1"/>
    <x v="3"/>
    <x v="5"/>
    <n v="38"/>
    <x v="700"/>
    <d v="2020-05-03T00:00:00"/>
    <d v="2020-05-08T00:00:00"/>
    <x v="4"/>
    <n v="1358.29"/>
    <x v="10634"/>
    <n v="584.05999999999995"/>
    <x v="2"/>
  </r>
  <r>
    <n v="12970"/>
    <x v="0"/>
    <x v="2"/>
    <x v="3"/>
    <n v="160"/>
    <x v="700"/>
    <d v="2020-05-04T00:00:00"/>
    <d v="2020-05-05T00:00:00"/>
    <x v="0"/>
    <n v="253.99"/>
    <x v="10635"/>
    <n v="106.68"/>
    <x v="2"/>
  </r>
  <r>
    <n v="558199"/>
    <x v="0"/>
    <x v="1"/>
    <x v="5"/>
    <n v="154"/>
    <x v="700"/>
    <d v="2020-05-02T00:00:00"/>
    <d v="2020-05-04T00:00:00"/>
    <x v="4"/>
    <n v="657.42"/>
    <x v="3383"/>
    <n v="210.36999999999995"/>
    <x v="2"/>
  </r>
  <r>
    <n v="982997"/>
    <x v="0"/>
    <x v="1"/>
    <x v="1"/>
    <n v="266"/>
    <x v="701"/>
    <d v="2020-05-05T00:00:00"/>
    <d v="2020-05-08T00:00:00"/>
    <x v="0"/>
    <n v="287.82"/>
    <x v="10636"/>
    <n v="89.22"/>
    <x v="2"/>
  </r>
  <r>
    <n v="192312"/>
    <x v="1"/>
    <x v="0"/>
    <x v="2"/>
    <n v="170"/>
    <x v="701"/>
    <d v="2020-05-04T00:00:00"/>
    <d v="2020-05-07T00:00:00"/>
    <x v="4"/>
    <n v="1588.75"/>
    <x v="10637"/>
    <n v="254.20000000000005"/>
    <x v="2"/>
  </r>
  <r>
    <n v="697584"/>
    <x v="1"/>
    <x v="2"/>
    <x v="0"/>
    <n v="356"/>
    <x v="700"/>
    <d v="2020-05-05T00:00:00"/>
    <d v="2020-05-10T00:00:00"/>
    <x v="4"/>
    <n v="1877.7"/>
    <x v="10638"/>
    <n v="488.20000000000005"/>
    <x v="2"/>
  </r>
  <r>
    <n v="924473"/>
    <x v="1"/>
    <x v="3"/>
    <x v="4"/>
    <n v="85"/>
    <x v="700"/>
    <d v="2020-05-03T00:00:00"/>
    <d v="2020-05-10T00:00:00"/>
    <x v="4"/>
    <n v="1541.3"/>
    <x v="10639"/>
    <n v="678.17"/>
    <x v="2"/>
  </r>
  <r>
    <n v="361803"/>
    <x v="2"/>
    <x v="1"/>
    <x v="4"/>
    <n v="100"/>
    <x v="701"/>
    <d v="2020-05-04T00:00:00"/>
    <d v="2020-05-10T00:00:00"/>
    <x v="3"/>
    <n v="1601.77"/>
    <x v="10640"/>
    <n v="336.36999999999989"/>
    <x v="2"/>
  </r>
  <r>
    <n v="33363"/>
    <x v="0"/>
    <x v="2"/>
    <x v="1"/>
    <n v="41"/>
    <x v="701"/>
    <d v="2020-05-04T00:00:00"/>
    <d v="2020-05-10T00:00:00"/>
    <x v="5"/>
    <n v="1890.04"/>
    <x v="10641"/>
    <n v="529.21"/>
    <x v="2"/>
  </r>
  <r>
    <n v="683761"/>
    <x v="1"/>
    <x v="2"/>
    <x v="1"/>
    <n v="148"/>
    <x v="702"/>
    <d v="2020-05-05T00:00:00"/>
    <d v="2020-05-08T00:00:00"/>
    <x v="5"/>
    <n v="536.65"/>
    <x v="10516"/>
    <n v="166.35999999999996"/>
    <x v="2"/>
  </r>
  <r>
    <n v="54092"/>
    <x v="0"/>
    <x v="2"/>
    <x v="5"/>
    <n v="18"/>
    <x v="702"/>
    <d v="2020-05-05T00:00:00"/>
    <d v="2020-05-12T00:00:00"/>
    <x v="4"/>
    <n v="543.48"/>
    <x v="10642"/>
    <n v="97.830000000000041"/>
    <x v="2"/>
  </r>
  <r>
    <n v="627582"/>
    <x v="0"/>
    <x v="2"/>
    <x v="5"/>
    <n v="270"/>
    <x v="702"/>
    <d v="2020-05-06T00:00:00"/>
    <d v="2020-05-07T00:00:00"/>
    <x v="3"/>
    <n v="1966.1"/>
    <x v="2368"/>
    <n v="393.2199999999998"/>
    <x v="2"/>
  </r>
  <r>
    <n v="793524"/>
    <x v="1"/>
    <x v="0"/>
    <x v="0"/>
    <n v="88"/>
    <x v="701"/>
    <d v="2020-05-06T00:00:00"/>
    <d v="2020-05-11T00:00:00"/>
    <x v="0"/>
    <n v="403.07"/>
    <x v="10163"/>
    <n v="173.32"/>
    <x v="2"/>
  </r>
  <r>
    <n v="858497"/>
    <x v="0"/>
    <x v="2"/>
    <x v="0"/>
    <n v="267"/>
    <x v="701"/>
    <d v="2020-05-06T00:00:00"/>
    <d v="2020-05-10T00:00:00"/>
    <x v="2"/>
    <n v="1341.36"/>
    <x v="8890"/>
    <n v="281.68999999999983"/>
    <x v="2"/>
  </r>
  <r>
    <n v="949477"/>
    <x v="0"/>
    <x v="1"/>
    <x v="4"/>
    <n v="69"/>
    <x v="701"/>
    <d v="2020-05-04T00:00:00"/>
    <d v="2020-05-07T00:00:00"/>
    <x v="2"/>
    <n v="1759.46"/>
    <x v="10621"/>
    <n v="563.03"/>
    <x v="2"/>
  </r>
  <r>
    <n v="379689"/>
    <x v="3"/>
    <x v="3"/>
    <x v="2"/>
    <n v="81"/>
    <x v="702"/>
    <d v="2020-05-04T00:00:00"/>
    <d v="2020-05-08T00:00:00"/>
    <x v="5"/>
    <n v="361.88"/>
    <x v="10643"/>
    <n v="72.38"/>
    <x v="2"/>
  </r>
  <r>
    <n v="797822"/>
    <x v="0"/>
    <x v="2"/>
    <x v="3"/>
    <n v="121"/>
    <x v="702"/>
    <d v="2020-05-04T00:00:00"/>
    <d v="2020-05-07T00:00:00"/>
    <x v="2"/>
    <n v="1331.9"/>
    <x v="10644"/>
    <n v="253.06000000000017"/>
    <x v="2"/>
  </r>
  <r>
    <n v="820284"/>
    <x v="2"/>
    <x v="1"/>
    <x v="3"/>
    <n v="24"/>
    <x v="702"/>
    <d v="2020-05-07T00:00:00"/>
    <d v="2020-05-12T00:00:00"/>
    <x v="0"/>
    <n v="1705.7"/>
    <x v="10645"/>
    <n v="255.85000000000014"/>
    <x v="2"/>
  </r>
  <r>
    <n v="174635"/>
    <x v="1"/>
    <x v="0"/>
    <x v="2"/>
    <n v="224"/>
    <x v="704"/>
    <d v="2020-05-08T00:00:00"/>
    <d v="2020-05-12T00:00:00"/>
    <x v="4"/>
    <n v="396.08"/>
    <x v="4827"/>
    <n v="142.58999999999997"/>
    <x v="2"/>
  </r>
  <r>
    <n v="737725"/>
    <x v="1"/>
    <x v="1"/>
    <x v="1"/>
    <n v="332"/>
    <x v="704"/>
    <d v="2020-05-05T00:00:00"/>
    <d v="2020-05-08T00:00:00"/>
    <x v="2"/>
    <n v="206.18"/>
    <x v="10646"/>
    <n v="32.990000000000009"/>
    <x v="2"/>
  </r>
  <r>
    <n v="909069"/>
    <x v="0"/>
    <x v="2"/>
    <x v="0"/>
    <n v="246"/>
    <x v="703"/>
    <d v="2020-05-06T00:00:00"/>
    <d v="2020-05-08T00:00:00"/>
    <x v="4"/>
    <n v="1009.44"/>
    <x v="1285"/>
    <n v="312.93000000000006"/>
    <x v="2"/>
  </r>
  <r>
    <n v="56184"/>
    <x v="1"/>
    <x v="3"/>
    <x v="0"/>
    <n v="37"/>
    <x v="703"/>
    <d v="2020-05-06T00:00:00"/>
    <d v="2020-05-11T00:00:00"/>
    <x v="1"/>
    <n v="355.34"/>
    <x v="10647"/>
    <n v="135.02999999999997"/>
    <x v="2"/>
  </r>
  <r>
    <n v="296525"/>
    <x v="0"/>
    <x v="3"/>
    <x v="2"/>
    <n v="207"/>
    <x v="703"/>
    <d v="2020-05-06T00:00:00"/>
    <d v="2020-05-10T00:00:00"/>
    <x v="0"/>
    <n v="1903.31"/>
    <x v="10648"/>
    <n v="742.29"/>
    <x v="2"/>
  </r>
  <r>
    <n v="666441"/>
    <x v="1"/>
    <x v="0"/>
    <x v="0"/>
    <n v="38"/>
    <x v="703"/>
    <d v="2020-05-06T00:00:00"/>
    <d v="2020-05-10T00:00:00"/>
    <x v="0"/>
    <n v="1473.14"/>
    <x v="10649"/>
    <n v="353.55000000000018"/>
    <x v="2"/>
  </r>
  <r>
    <n v="21909"/>
    <x v="0"/>
    <x v="0"/>
    <x v="1"/>
    <n v="49"/>
    <x v="703"/>
    <d v="2020-05-05T00:00:00"/>
    <d v="2020-05-11T00:00:00"/>
    <x v="1"/>
    <n v="1242.21"/>
    <x v="10650"/>
    <n v="459.62"/>
    <x v="2"/>
  </r>
  <r>
    <n v="337646"/>
    <x v="2"/>
    <x v="0"/>
    <x v="2"/>
    <n v="292"/>
    <x v="704"/>
    <d v="2020-05-05T00:00:00"/>
    <d v="2020-05-08T00:00:00"/>
    <x v="3"/>
    <n v="1027.29"/>
    <x v="10651"/>
    <n v="51.360000000000014"/>
    <x v="2"/>
  </r>
  <r>
    <n v="69503"/>
    <x v="0"/>
    <x v="1"/>
    <x v="0"/>
    <n v="176"/>
    <x v="705"/>
    <d v="2020-05-06T00:00:00"/>
    <d v="2020-05-09T00:00:00"/>
    <x v="3"/>
    <n v="1014.71"/>
    <x v="10652"/>
    <n v="294.27"/>
    <x v="2"/>
  </r>
  <r>
    <n v="581107"/>
    <x v="2"/>
    <x v="1"/>
    <x v="3"/>
    <n v="220"/>
    <x v="704"/>
    <d v="2020-05-06T00:00:00"/>
    <d v="2020-05-12T00:00:00"/>
    <x v="5"/>
    <n v="1920.08"/>
    <x v="10653"/>
    <n v="672.03"/>
    <x v="2"/>
  </r>
  <r>
    <n v="384538"/>
    <x v="1"/>
    <x v="3"/>
    <x v="1"/>
    <n v="63"/>
    <x v="705"/>
    <d v="2020-05-09T00:00:00"/>
    <d v="2020-05-16T00:00:00"/>
    <x v="3"/>
    <n v="579.85"/>
    <x v="10654"/>
    <n v="208.75"/>
    <x v="2"/>
  </r>
  <r>
    <n v="937303"/>
    <x v="0"/>
    <x v="0"/>
    <x v="3"/>
    <n v="126"/>
    <x v="704"/>
    <d v="2020-05-08T00:00:00"/>
    <d v="2020-05-09T00:00:00"/>
    <x v="1"/>
    <n v="1291.07"/>
    <x v="10655"/>
    <n v="464.78999999999996"/>
    <x v="2"/>
  </r>
  <r>
    <n v="684460"/>
    <x v="1"/>
    <x v="2"/>
    <x v="1"/>
    <n v="36"/>
    <x v="704"/>
    <d v="2020-05-09T00:00:00"/>
    <d v="2020-05-13T00:00:00"/>
    <x v="0"/>
    <n v="336.43"/>
    <x v="10656"/>
    <n v="47.100000000000023"/>
    <x v="2"/>
  </r>
  <r>
    <n v="130131"/>
    <x v="0"/>
    <x v="2"/>
    <x v="3"/>
    <n v="83"/>
    <x v="705"/>
    <d v="2020-05-08T00:00:00"/>
    <d v="2020-05-15T00:00:00"/>
    <x v="0"/>
    <n v="922.91"/>
    <x v="10657"/>
    <n v="239.95999999999992"/>
    <x v="2"/>
  </r>
  <r>
    <n v="761899"/>
    <x v="1"/>
    <x v="2"/>
    <x v="5"/>
    <n v="38"/>
    <x v="705"/>
    <d v="2020-05-08T00:00:00"/>
    <d v="2020-05-15T00:00:00"/>
    <x v="2"/>
    <n v="527.55999999999995"/>
    <x v="10658"/>
    <n v="79.129999999999939"/>
    <x v="2"/>
  </r>
  <r>
    <n v="742618"/>
    <x v="2"/>
    <x v="1"/>
    <x v="1"/>
    <n v="133"/>
    <x v="705"/>
    <d v="2020-05-08T00:00:00"/>
    <d v="2020-05-10T00:00:00"/>
    <x v="1"/>
    <n v="244.72"/>
    <x v="4995"/>
    <n v="14.680000000000007"/>
    <x v="2"/>
  </r>
  <r>
    <n v="459597"/>
    <x v="0"/>
    <x v="1"/>
    <x v="2"/>
    <n v="318"/>
    <x v="705"/>
    <d v="2020-05-08T00:00:00"/>
    <d v="2020-05-14T00:00:00"/>
    <x v="3"/>
    <n v="1442.68"/>
    <x v="10659"/>
    <n v="591.50000000000011"/>
    <x v="2"/>
  </r>
  <r>
    <n v="383426"/>
    <x v="0"/>
    <x v="1"/>
    <x v="3"/>
    <n v="255"/>
    <x v="705"/>
    <d v="2020-05-07T00:00:00"/>
    <d v="2020-05-09T00:00:00"/>
    <x v="1"/>
    <n v="1470.06"/>
    <x v="7643"/>
    <n v="117.59999999999991"/>
    <x v="2"/>
  </r>
  <r>
    <n v="927845"/>
    <x v="1"/>
    <x v="3"/>
    <x v="4"/>
    <n v="224"/>
    <x v="705"/>
    <d v="2020-05-07T00:00:00"/>
    <d v="2020-05-12T00:00:00"/>
    <x v="1"/>
    <n v="213.34"/>
    <x v="4363"/>
    <n v="14.930000000000007"/>
    <x v="2"/>
  </r>
  <r>
    <n v="103600"/>
    <x v="0"/>
    <x v="1"/>
    <x v="3"/>
    <n v="130"/>
    <x v="706"/>
    <d v="2020-05-09T00:00:00"/>
    <d v="2020-05-14T00:00:00"/>
    <x v="5"/>
    <n v="1802.47"/>
    <x v="10660"/>
    <n v="396.53999999999996"/>
    <x v="2"/>
  </r>
  <r>
    <n v="424026"/>
    <x v="2"/>
    <x v="1"/>
    <x v="5"/>
    <n v="217"/>
    <x v="705"/>
    <d v="2020-05-07T00:00:00"/>
    <d v="2020-05-08T00:00:00"/>
    <x v="3"/>
    <n v="255.65"/>
    <x v="7068"/>
    <n v="79.25"/>
    <x v="2"/>
  </r>
  <r>
    <n v="214396"/>
    <x v="0"/>
    <x v="2"/>
    <x v="2"/>
    <n v="244"/>
    <x v="707"/>
    <d v="2020-05-11T00:00:00"/>
    <d v="2020-05-14T00:00:00"/>
    <x v="4"/>
    <n v="1681.44"/>
    <x v="10661"/>
    <n v="184.96000000000004"/>
    <x v="2"/>
  </r>
  <r>
    <n v="241828"/>
    <x v="0"/>
    <x v="0"/>
    <x v="0"/>
    <n v="191"/>
    <x v="706"/>
    <d v="2020-05-10T00:00:00"/>
    <d v="2020-05-14T00:00:00"/>
    <x v="4"/>
    <n v="347.89"/>
    <x v="9149"/>
    <n v="41.75"/>
    <x v="2"/>
  </r>
  <r>
    <n v="801967"/>
    <x v="2"/>
    <x v="1"/>
    <x v="5"/>
    <n v="152"/>
    <x v="706"/>
    <d v="2020-05-08T00:00:00"/>
    <d v="2020-05-12T00:00:00"/>
    <x v="4"/>
    <n v="1170.45"/>
    <x v="10662"/>
    <n v="245.79000000000008"/>
    <x v="2"/>
  </r>
  <r>
    <n v="867792"/>
    <x v="0"/>
    <x v="3"/>
    <x v="0"/>
    <n v="113"/>
    <x v="707"/>
    <d v="2020-05-10T00:00:00"/>
    <d v="2020-05-15T00:00:00"/>
    <x v="1"/>
    <n v="1602.14"/>
    <x v="10104"/>
    <n v="704.94"/>
    <x v="2"/>
  </r>
  <r>
    <n v="789009"/>
    <x v="0"/>
    <x v="1"/>
    <x v="0"/>
    <n v="31"/>
    <x v="706"/>
    <d v="2020-05-10T00:00:00"/>
    <d v="2020-05-15T00:00:00"/>
    <x v="0"/>
    <n v="561.23"/>
    <x v="10663"/>
    <n v="252.55"/>
    <x v="2"/>
  </r>
  <r>
    <n v="175875"/>
    <x v="2"/>
    <x v="0"/>
    <x v="3"/>
    <n v="296"/>
    <x v="708"/>
    <d v="2020-05-12T00:00:00"/>
    <d v="2020-05-16T00:00:00"/>
    <x v="2"/>
    <n v="1344.24"/>
    <x v="6082"/>
    <n v="94.099999999999909"/>
    <x v="2"/>
  </r>
  <r>
    <n v="690816"/>
    <x v="0"/>
    <x v="2"/>
    <x v="5"/>
    <n v="62"/>
    <x v="707"/>
    <d v="2020-05-09T00:00:00"/>
    <d v="2020-05-11T00:00:00"/>
    <x v="2"/>
    <n v="933.7"/>
    <x v="10664"/>
    <n v="112.04000000000008"/>
    <x v="2"/>
  </r>
  <r>
    <n v="238402"/>
    <x v="1"/>
    <x v="0"/>
    <x v="4"/>
    <n v="160"/>
    <x v="707"/>
    <d v="2020-05-09T00:00:00"/>
    <d v="2020-05-14T00:00:00"/>
    <x v="0"/>
    <n v="434.82"/>
    <x v="10665"/>
    <n v="65.21999999999997"/>
    <x v="2"/>
  </r>
  <r>
    <n v="401562"/>
    <x v="0"/>
    <x v="0"/>
    <x v="2"/>
    <n v="278"/>
    <x v="707"/>
    <d v="2020-05-11T00:00:00"/>
    <d v="2020-05-14T00:00:00"/>
    <x v="0"/>
    <n v="616.16999999999996"/>
    <x v="413"/>
    <n v="209.49999999999994"/>
    <x v="2"/>
  </r>
  <r>
    <n v="648831"/>
    <x v="2"/>
    <x v="0"/>
    <x v="1"/>
    <n v="318"/>
    <x v="708"/>
    <d v="2020-05-10T00:00:00"/>
    <d v="2020-05-16T00:00:00"/>
    <x v="5"/>
    <n v="474.16"/>
    <x v="10666"/>
    <n v="199.15000000000003"/>
    <x v="2"/>
  </r>
  <r>
    <n v="799516"/>
    <x v="3"/>
    <x v="3"/>
    <x v="1"/>
    <n v="366"/>
    <x v="707"/>
    <d v="2020-05-11T00:00:00"/>
    <d v="2020-05-16T00:00:00"/>
    <x v="4"/>
    <n v="439.57"/>
    <x v="10667"/>
    <n v="118.68"/>
    <x v="2"/>
  </r>
  <r>
    <n v="540357"/>
    <x v="0"/>
    <x v="0"/>
    <x v="5"/>
    <n v="61"/>
    <x v="708"/>
    <d v="2020-05-11T00:00:00"/>
    <d v="2020-05-15T00:00:00"/>
    <x v="2"/>
    <n v="182.58"/>
    <x v="10668"/>
    <n v="16.430000000000007"/>
    <x v="2"/>
  </r>
  <r>
    <n v="812261"/>
    <x v="1"/>
    <x v="3"/>
    <x v="2"/>
    <n v="65"/>
    <x v="707"/>
    <d v="2020-05-09T00:00:00"/>
    <d v="2020-05-16T00:00:00"/>
    <x v="3"/>
    <n v="300.92"/>
    <x v="10669"/>
    <n v="24.069999999999993"/>
    <x v="2"/>
  </r>
  <r>
    <n v="514767"/>
    <x v="1"/>
    <x v="0"/>
    <x v="2"/>
    <n v="12"/>
    <x v="708"/>
    <d v="2020-05-12T00:00:00"/>
    <d v="2020-05-15T00:00:00"/>
    <x v="3"/>
    <n v="1579.13"/>
    <x v="10670"/>
    <n v="615.86000000000013"/>
    <x v="2"/>
  </r>
  <r>
    <n v="162715"/>
    <x v="2"/>
    <x v="1"/>
    <x v="4"/>
    <n v="172"/>
    <x v="709"/>
    <d v="2020-05-12T00:00:00"/>
    <d v="2020-05-16T00:00:00"/>
    <x v="3"/>
    <n v="268.97000000000003"/>
    <x v="10671"/>
    <n v="115.66000000000003"/>
    <x v="2"/>
  </r>
  <r>
    <n v="37120"/>
    <x v="1"/>
    <x v="3"/>
    <x v="1"/>
    <n v="35"/>
    <x v="708"/>
    <d v="2020-05-10T00:00:00"/>
    <d v="2020-05-11T00:00:00"/>
    <x v="0"/>
    <n v="318.94"/>
    <x v="10672"/>
    <n v="111.63"/>
    <x v="2"/>
  </r>
  <r>
    <n v="574126"/>
    <x v="3"/>
    <x v="3"/>
    <x v="0"/>
    <n v="223"/>
    <x v="708"/>
    <d v="2020-05-11T00:00:00"/>
    <d v="2020-05-12T00:00:00"/>
    <x v="3"/>
    <n v="718.05"/>
    <x v="10673"/>
    <n v="50.259999999999991"/>
    <x v="2"/>
  </r>
  <r>
    <n v="930630"/>
    <x v="2"/>
    <x v="3"/>
    <x v="1"/>
    <n v="123"/>
    <x v="708"/>
    <d v="2020-05-10T00:00:00"/>
    <d v="2020-05-14T00:00:00"/>
    <x v="3"/>
    <n v="1956.53"/>
    <x v="10674"/>
    <n v="978.26"/>
    <x v="2"/>
  </r>
  <r>
    <n v="801950"/>
    <x v="3"/>
    <x v="3"/>
    <x v="2"/>
    <n v="19"/>
    <x v="709"/>
    <d v="2020-05-13T00:00:00"/>
    <d v="2020-05-15T00:00:00"/>
    <x v="4"/>
    <n v="685.1"/>
    <x v="2686"/>
    <n v="212.38"/>
    <x v="2"/>
  </r>
  <r>
    <n v="67995"/>
    <x v="2"/>
    <x v="1"/>
    <x v="1"/>
    <n v="48"/>
    <x v="709"/>
    <d v="2020-05-13T00:00:00"/>
    <d v="2020-05-19T00:00:00"/>
    <x v="0"/>
    <n v="1468.39"/>
    <x v="10675"/>
    <n v="132.16000000000008"/>
    <x v="2"/>
  </r>
  <r>
    <n v="516200"/>
    <x v="2"/>
    <x v="1"/>
    <x v="2"/>
    <n v="146"/>
    <x v="709"/>
    <d v="2020-05-12T00:00:00"/>
    <d v="2020-05-15T00:00:00"/>
    <x v="1"/>
    <n v="1496.61"/>
    <x v="5278"/>
    <n v="134.68999999999983"/>
    <x v="2"/>
  </r>
  <r>
    <n v="320695"/>
    <x v="0"/>
    <x v="0"/>
    <x v="3"/>
    <n v="191"/>
    <x v="709"/>
    <d v="2020-05-12T00:00:00"/>
    <d v="2020-05-13T00:00:00"/>
    <x v="0"/>
    <n v="1716.73"/>
    <x v="10676"/>
    <n v="789.7"/>
    <x v="2"/>
  </r>
  <r>
    <n v="385757"/>
    <x v="0"/>
    <x v="1"/>
    <x v="1"/>
    <n v="26"/>
    <x v="710"/>
    <d v="2020-05-14T00:00:00"/>
    <d v="2020-05-21T00:00:00"/>
    <x v="5"/>
    <n v="395.02"/>
    <x v="10677"/>
    <n v="31.599999999999966"/>
    <x v="2"/>
  </r>
  <r>
    <n v="367361"/>
    <x v="0"/>
    <x v="0"/>
    <x v="3"/>
    <n v="226"/>
    <x v="709"/>
    <d v="2020-05-14T00:00:00"/>
    <d v="2020-05-16T00:00:00"/>
    <x v="0"/>
    <n v="1431.63"/>
    <x v="10678"/>
    <n v="143.16000000000008"/>
    <x v="2"/>
  </r>
  <r>
    <n v="343839"/>
    <x v="1"/>
    <x v="1"/>
    <x v="5"/>
    <n v="214"/>
    <x v="709"/>
    <d v="2020-05-11T00:00:00"/>
    <d v="2020-05-13T00:00:00"/>
    <x v="2"/>
    <n v="579.85"/>
    <x v="10679"/>
    <n v="86.980000000000018"/>
    <x v="2"/>
  </r>
  <r>
    <n v="74396"/>
    <x v="0"/>
    <x v="0"/>
    <x v="2"/>
    <n v="115"/>
    <x v="709"/>
    <d v="2020-05-13T00:00:00"/>
    <d v="2020-05-19T00:00:00"/>
    <x v="3"/>
    <n v="1273.08"/>
    <x v="4941"/>
    <n v="509.2299999999999"/>
    <x v="2"/>
  </r>
  <r>
    <n v="81321"/>
    <x v="0"/>
    <x v="2"/>
    <x v="3"/>
    <n v="331"/>
    <x v="710"/>
    <d v="2020-05-14T00:00:00"/>
    <d v="2020-05-21T00:00:00"/>
    <x v="3"/>
    <n v="1543.58"/>
    <x v="10680"/>
    <n v="617.42999999999995"/>
    <x v="2"/>
  </r>
  <r>
    <n v="246063"/>
    <x v="3"/>
    <x v="3"/>
    <x v="4"/>
    <n v="266"/>
    <x v="709"/>
    <d v="2020-05-13T00:00:00"/>
    <d v="2020-05-18T00:00:00"/>
    <x v="2"/>
    <n v="1601.77"/>
    <x v="10681"/>
    <n v="224.25"/>
    <x v="2"/>
  </r>
  <r>
    <n v="548500"/>
    <x v="0"/>
    <x v="3"/>
    <x v="1"/>
    <n v="252"/>
    <x v="710"/>
    <d v="2020-05-14T00:00:00"/>
    <d v="2020-05-21T00:00:00"/>
    <x v="2"/>
    <n v="1903.31"/>
    <x v="10682"/>
    <n v="95.169999999999845"/>
    <x v="2"/>
  </r>
  <r>
    <n v="294625"/>
    <x v="1"/>
    <x v="1"/>
    <x v="2"/>
    <n v="347"/>
    <x v="709"/>
    <d v="2020-05-11T00:00:00"/>
    <d v="2020-05-15T00:00:00"/>
    <x v="0"/>
    <n v="1937.01"/>
    <x v="10683"/>
    <n v="271.18000000000006"/>
    <x v="2"/>
  </r>
  <r>
    <n v="588431"/>
    <x v="0"/>
    <x v="0"/>
    <x v="5"/>
    <n v="159"/>
    <x v="710"/>
    <d v="2020-05-12T00:00:00"/>
    <d v="2020-05-16T00:00:00"/>
    <x v="5"/>
    <n v="804.08"/>
    <x v="10684"/>
    <n v="209.06000000000006"/>
    <x v="2"/>
  </r>
  <r>
    <n v="135926"/>
    <x v="1"/>
    <x v="3"/>
    <x v="3"/>
    <n v="42"/>
    <x v="710"/>
    <d v="2020-05-13T00:00:00"/>
    <d v="2020-05-20T00:00:00"/>
    <x v="2"/>
    <n v="244.72"/>
    <x v="949"/>
    <n v="39.159999999999997"/>
    <x v="2"/>
  </r>
  <r>
    <n v="699666"/>
    <x v="3"/>
    <x v="2"/>
    <x v="1"/>
    <n v="301"/>
    <x v="709"/>
    <d v="2020-05-13T00:00:00"/>
    <d v="2020-05-16T00:00:00"/>
    <x v="2"/>
    <n v="1340.35"/>
    <x v="10685"/>
    <n v="562.94999999999993"/>
    <x v="2"/>
  </r>
  <r>
    <n v="581748"/>
    <x v="0"/>
    <x v="1"/>
    <x v="1"/>
    <n v="330"/>
    <x v="710"/>
    <d v="2020-05-12T00:00:00"/>
    <d v="2020-05-14T00:00:00"/>
    <x v="2"/>
    <n v="712.27"/>
    <x v="10686"/>
    <n v="42.740000000000009"/>
    <x v="2"/>
  </r>
  <r>
    <n v="378629"/>
    <x v="3"/>
    <x v="0"/>
    <x v="2"/>
    <n v="280"/>
    <x v="711"/>
    <d v="2020-05-15T00:00:00"/>
    <d v="2020-05-16T00:00:00"/>
    <x v="4"/>
    <n v="271.97000000000003"/>
    <x v="10687"/>
    <n v="19.04000000000002"/>
    <x v="2"/>
  </r>
  <r>
    <n v="355008"/>
    <x v="0"/>
    <x v="0"/>
    <x v="4"/>
    <n v="292"/>
    <x v="711"/>
    <d v="2020-05-12T00:00:00"/>
    <d v="2020-05-13T00:00:00"/>
    <x v="3"/>
    <n v="1314.61"/>
    <x v="5627"/>
    <n v="631.00999999999988"/>
    <x v="2"/>
  </r>
  <r>
    <n v="833945"/>
    <x v="0"/>
    <x v="1"/>
    <x v="4"/>
    <n v="366"/>
    <x v="710"/>
    <d v="2020-05-13T00:00:00"/>
    <d v="2020-05-18T00:00:00"/>
    <x v="5"/>
    <n v="1386.25"/>
    <x v="2843"/>
    <n v="540.64"/>
    <x v="2"/>
  </r>
  <r>
    <n v="194980"/>
    <x v="0"/>
    <x v="0"/>
    <x v="2"/>
    <n v="345"/>
    <x v="710"/>
    <d v="2020-05-14T00:00:00"/>
    <d v="2020-05-20T00:00:00"/>
    <x v="5"/>
    <n v="1451.12"/>
    <x v="702"/>
    <n v="638.4899999999999"/>
    <x v="2"/>
  </r>
  <r>
    <n v="863742"/>
    <x v="0"/>
    <x v="1"/>
    <x v="5"/>
    <n v="58"/>
    <x v="710"/>
    <d v="2020-05-14T00:00:00"/>
    <d v="2020-05-18T00:00:00"/>
    <x v="1"/>
    <n v="679.78"/>
    <x v="10688"/>
    <n v="74.779999999999973"/>
    <x v="2"/>
  </r>
  <r>
    <n v="792789"/>
    <x v="0"/>
    <x v="3"/>
    <x v="5"/>
    <n v="108"/>
    <x v="710"/>
    <d v="2020-05-15T00:00:00"/>
    <d v="2020-05-20T00:00:00"/>
    <x v="3"/>
    <n v="1713.66"/>
    <x v="10689"/>
    <n v="239.91000000000008"/>
    <x v="2"/>
  </r>
  <r>
    <n v="290552"/>
    <x v="1"/>
    <x v="0"/>
    <x v="1"/>
    <n v="264"/>
    <x v="711"/>
    <d v="2020-05-15T00:00:00"/>
    <d v="2020-05-18T00:00:00"/>
    <x v="5"/>
    <n v="1760.92"/>
    <x v="9079"/>
    <n v="827.63000000000011"/>
    <x v="2"/>
  </r>
  <r>
    <n v="995134"/>
    <x v="0"/>
    <x v="2"/>
    <x v="1"/>
    <n v="141"/>
    <x v="711"/>
    <d v="2020-05-16T00:00:00"/>
    <d v="2020-05-18T00:00:00"/>
    <x v="3"/>
    <n v="531.20000000000005"/>
    <x v="10690"/>
    <n v="138.11000000000007"/>
    <x v="2"/>
  </r>
  <r>
    <n v="578731"/>
    <x v="2"/>
    <x v="1"/>
    <x v="0"/>
    <n v="91"/>
    <x v="711"/>
    <d v="2020-05-16T00:00:00"/>
    <d v="2020-05-18T00:00:00"/>
    <x v="2"/>
    <n v="611.20000000000005"/>
    <x v="10691"/>
    <n v="305.60000000000002"/>
    <x v="2"/>
  </r>
  <r>
    <n v="888588"/>
    <x v="1"/>
    <x v="0"/>
    <x v="0"/>
    <n v="8"/>
    <x v="712"/>
    <d v="2020-05-14T00:00:00"/>
    <d v="2020-05-16T00:00:00"/>
    <x v="1"/>
    <n v="1530.21"/>
    <x v="10692"/>
    <n v="122.42000000000007"/>
    <x v="2"/>
  </r>
  <r>
    <n v="25149"/>
    <x v="0"/>
    <x v="2"/>
    <x v="2"/>
    <n v="294"/>
    <x v="712"/>
    <d v="2020-05-15T00:00:00"/>
    <d v="2020-05-20T00:00:00"/>
    <x v="1"/>
    <n v="1529.74"/>
    <x v="4720"/>
    <n v="107.07999999999993"/>
    <x v="2"/>
  </r>
  <r>
    <n v="817877"/>
    <x v="1"/>
    <x v="2"/>
    <x v="1"/>
    <n v="219"/>
    <x v="711"/>
    <d v="2020-05-13T00:00:00"/>
    <d v="2020-05-15T00:00:00"/>
    <x v="5"/>
    <n v="1498.57"/>
    <x v="10693"/>
    <n v="734.3"/>
    <x v="2"/>
  </r>
  <r>
    <n v="241924"/>
    <x v="0"/>
    <x v="1"/>
    <x v="0"/>
    <n v="178"/>
    <x v="711"/>
    <d v="2020-05-16T00:00:00"/>
    <d v="2020-05-22T00:00:00"/>
    <x v="3"/>
    <n v="922.91"/>
    <x v="135"/>
    <n v="332.25"/>
    <x v="2"/>
  </r>
  <r>
    <n v="78998"/>
    <x v="3"/>
    <x v="2"/>
    <x v="3"/>
    <n v="342"/>
    <x v="713"/>
    <d v="2020-05-16T00:00:00"/>
    <d v="2020-05-20T00:00:00"/>
    <x v="2"/>
    <n v="837.94"/>
    <x v="10694"/>
    <n v="209.48000000000002"/>
    <x v="2"/>
  </r>
  <r>
    <n v="971513"/>
    <x v="0"/>
    <x v="3"/>
    <x v="3"/>
    <n v="165"/>
    <x v="712"/>
    <d v="2020-05-14T00:00:00"/>
    <d v="2020-05-20T00:00:00"/>
    <x v="5"/>
    <n v="1180.1300000000001"/>
    <x v="10695"/>
    <n v="460.25000000000011"/>
    <x v="2"/>
  </r>
  <r>
    <n v="171325"/>
    <x v="0"/>
    <x v="0"/>
    <x v="3"/>
    <n v="284"/>
    <x v="712"/>
    <d v="2020-05-17T00:00:00"/>
    <d v="2020-05-19T00:00:00"/>
    <x v="3"/>
    <n v="889.22"/>
    <x v="10696"/>
    <n v="266.77"/>
    <x v="2"/>
  </r>
  <r>
    <n v="154993"/>
    <x v="2"/>
    <x v="1"/>
    <x v="5"/>
    <n v="312"/>
    <x v="713"/>
    <d v="2020-05-17T00:00:00"/>
    <d v="2020-05-22T00:00:00"/>
    <x v="1"/>
    <n v="339.51"/>
    <x v="4399"/>
    <n v="135.79999999999998"/>
    <x v="2"/>
  </r>
  <r>
    <n v="550180"/>
    <x v="0"/>
    <x v="3"/>
    <x v="2"/>
    <n v="148"/>
    <x v="713"/>
    <d v="2020-05-14T00:00:00"/>
    <d v="2020-05-20T00:00:00"/>
    <x v="2"/>
    <n v="1125.6500000000001"/>
    <x v="10697"/>
    <n v="360.21000000000004"/>
    <x v="2"/>
  </r>
  <r>
    <n v="306286"/>
    <x v="0"/>
    <x v="1"/>
    <x v="2"/>
    <n v="215"/>
    <x v="714"/>
    <d v="2020-05-16T00:00:00"/>
    <d v="2020-05-18T00:00:00"/>
    <x v="0"/>
    <n v="1838.7"/>
    <x v="2545"/>
    <n v="422.90000000000009"/>
    <x v="2"/>
  </r>
  <r>
    <n v="262865"/>
    <x v="0"/>
    <x v="0"/>
    <x v="1"/>
    <n v="349"/>
    <x v="713"/>
    <d v="2020-05-17T00:00:00"/>
    <d v="2020-05-18T00:00:00"/>
    <x v="3"/>
    <n v="1705.46"/>
    <x v="10698"/>
    <n v="852.73"/>
    <x v="2"/>
  </r>
  <r>
    <n v="893915"/>
    <x v="1"/>
    <x v="2"/>
    <x v="2"/>
    <n v="292"/>
    <x v="713"/>
    <d v="2020-05-16T00:00:00"/>
    <d v="2020-05-20T00:00:00"/>
    <x v="5"/>
    <n v="1429.78"/>
    <x v="10699"/>
    <n v="343.14999999999986"/>
    <x v="2"/>
  </r>
  <r>
    <n v="5843"/>
    <x v="3"/>
    <x v="3"/>
    <x v="1"/>
    <n v="140"/>
    <x v="713"/>
    <d v="2020-05-15T00:00:00"/>
    <d v="2020-05-21T00:00:00"/>
    <x v="2"/>
    <n v="353.69"/>
    <x v="8082"/>
    <n v="137.94"/>
    <x v="2"/>
  </r>
  <r>
    <n v="863487"/>
    <x v="1"/>
    <x v="2"/>
    <x v="5"/>
    <n v="161"/>
    <x v="715"/>
    <d v="2020-05-16T00:00:00"/>
    <d v="2020-05-18T00:00:00"/>
    <x v="5"/>
    <n v="1365.01"/>
    <x v="8385"/>
    <n v="655.20000000000005"/>
    <x v="2"/>
  </r>
  <r>
    <n v="634492"/>
    <x v="2"/>
    <x v="1"/>
    <x v="4"/>
    <n v="99"/>
    <x v="715"/>
    <d v="2020-05-19T00:00:00"/>
    <d v="2020-05-21T00:00:00"/>
    <x v="3"/>
    <n v="1034.3599999999999"/>
    <x v="10700"/>
    <n v="486.14999999999986"/>
    <x v="2"/>
  </r>
  <r>
    <n v="342510"/>
    <x v="0"/>
    <x v="3"/>
    <x v="5"/>
    <n v="169"/>
    <x v="715"/>
    <d v="2020-05-19T00:00:00"/>
    <d v="2020-05-20T00:00:00"/>
    <x v="1"/>
    <n v="518.80999999999995"/>
    <x v="897"/>
    <n v="98.569999999999936"/>
    <x v="2"/>
  </r>
  <r>
    <n v="839180"/>
    <x v="1"/>
    <x v="0"/>
    <x v="1"/>
    <n v="284"/>
    <x v="715"/>
    <d v="2020-05-19T00:00:00"/>
    <d v="2020-05-22T00:00:00"/>
    <x v="4"/>
    <n v="1996.76"/>
    <x v="5984"/>
    <n v="379.37999999999988"/>
    <x v="2"/>
  </r>
  <r>
    <n v="192347"/>
    <x v="1"/>
    <x v="2"/>
    <x v="1"/>
    <n v="130"/>
    <x v="714"/>
    <d v="2020-05-19T00:00:00"/>
    <d v="2020-05-25T00:00:00"/>
    <x v="1"/>
    <n v="1498.57"/>
    <x v="10701"/>
    <n v="599.42999999999995"/>
    <x v="2"/>
  </r>
  <r>
    <n v="963059"/>
    <x v="1"/>
    <x v="2"/>
    <x v="2"/>
    <n v="181"/>
    <x v="715"/>
    <d v="2020-05-19T00:00:00"/>
    <d v="2020-05-23T00:00:00"/>
    <x v="4"/>
    <n v="272.12"/>
    <x v="10702"/>
    <n v="114.28999999999999"/>
    <x v="2"/>
  </r>
  <r>
    <n v="122802"/>
    <x v="3"/>
    <x v="3"/>
    <x v="2"/>
    <n v="42"/>
    <x v="715"/>
    <d v="2020-05-17T00:00:00"/>
    <d v="2020-05-20T00:00:00"/>
    <x v="2"/>
    <n v="1340.14"/>
    <x v="10703"/>
    <n v="227.82000000000016"/>
    <x v="2"/>
  </r>
  <r>
    <n v="677021"/>
    <x v="0"/>
    <x v="0"/>
    <x v="2"/>
    <n v="30"/>
    <x v="714"/>
    <d v="2020-05-19T00:00:00"/>
    <d v="2020-05-21T00:00:00"/>
    <x v="2"/>
    <n v="344.33"/>
    <x v="93"/>
    <n v="34.430000000000007"/>
    <x v="2"/>
  </r>
  <r>
    <n v="614858"/>
    <x v="0"/>
    <x v="1"/>
    <x v="2"/>
    <n v="326"/>
    <x v="715"/>
    <d v="2020-05-16T00:00:00"/>
    <d v="2020-05-18T00:00:00"/>
    <x v="4"/>
    <n v="844.01"/>
    <x v="10704"/>
    <n v="303.84000000000003"/>
    <x v="2"/>
  </r>
  <r>
    <n v="677398"/>
    <x v="3"/>
    <x v="2"/>
    <x v="2"/>
    <n v="285"/>
    <x v="715"/>
    <d v="2020-05-19T00:00:00"/>
    <d v="2020-05-21T00:00:00"/>
    <x v="3"/>
    <n v="458.61"/>
    <x v="10705"/>
    <n v="206.37"/>
    <x v="2"/>
  </r>
  <r>
    <n v="78422"/>
    <x v="2"/>
    <x v="1"/>
    <x v="3"/>
    <n v="316"/>
    <x v="714"/>
    <d v="2020-05-19T00:00:00"/>
    <d v="2020-05-20T00:00:00"/>
    <x v="4"/>
    <n v="1965.44"/>
    <x v="10706"/>
    <n v="294.82000000000016"/>
    <x v="2"/>
  </r>
  <r>
    <n v="666668"/>
    <x v="2"/>
    <x v="1"/>
    <x v="4"/>
    <n v="109"/>
    <x v="714"/>
    <d v="2020-05-17T00:00:00"/>
    <d v="2020-05-18T00:00:00"/>
    <x v="1"/>
    <n v="1865.79"/>
    <x v="10707"/>
    <n v="354.5"/>
    <x v="2"/>
  </r>
  <r>
    <n v="426066"/>
    <x v="1"/>
    <x v="3"/>
    <x v="0"/>
    <n v="46"/>
    <x v="716"/>
    <d v="2020-05-18T00:00:00"/>
    <d v="2020-05-23T00:00:00"/>
    <x v="0"/>
    <n v="352.39"/>
    <x v="2107"/>
    <n v="126.85999999999999"/>
    <x v="2"/>
  </r>
  <r>
    <n v="564577"/>
    <x v="0"/>
    <x v="0"/>
    <x v="4"/>
    <n v="248"/>
    <x v="716"/>
    <d v="2020-05-18T00:00:00"/>
    <d v="2020-05-21T00:00:00"/>
    <x v="1"/>
    <n v="683.56"/>
    <x v="5989"/>
    <n v="205.06999999999994"/>
    <x v="2"/>
  </r>
  <r>
    <n v="876955"/>
    <x v="0"/>
    <x v="2"/>
    <x v="2"/>
    <n v="220"/>
    <x v="716"/>
    <d v="2020-05-17T00:00:00"/>
    <d v="2020-05-22T00:00:00"/>
    <x v="3"/>
    <n v="1376.71"/>
    <x v="10708"/>
    <n v="564.45000000000005"/>
    <x v="2"/>
  </r>
  <r>
    <n v="735222"/>
    <x v="3"/>
    <x v="3"/>
    <x v="0"/>
    <n v="15"/>
    <x v="715"/>
    <d v="2020-05-17T00:00:00"/>
    <d v="2020-05-19T00:00:00"/>
    <x v="0"/>
    <n v="352.39"/>
    <x v="10709"/>
    <n v="59.909999999999968"/>
    <x v="2"/>
  </r>
  <r>
    <n v="9948"/>
    <x v="3"/>
    <x v="0"/>
    <x v="5"/>
    <n v="96"/>
    <x v="715"/>
    <d v="2020-05-18T00:00:00"/>
    <d v="2020-05-19T00:00:00"/>
    <x v="1"/>
    <n v="1543.58"/>
    <x v="10710"/>
    <n v="493.94999999999982"/>
    <x v="2"/>
  </r>
  <r>
    <n v="174467"/>
    <x v="2"/>
    <x v="0"/>
    <x v="1"/>
    <n v="150"/>
    <x v="716"/>
    <d v="2020-05-20T00:00:00"/>
    <d v="2020-05-24T00:00:00"/>
    <x v="2"/>
    <n v="339.51"/>
    <x v="6019"/>
    <n v="166.35999999999999"/>
    <x v="2"/>
  </r>
  <r>
    <n v="999935"/>
    <x v="2"/>
    <x v="3"/>
    <x v="1"/>
    <n v="81"/>
    <x v="715"/>
    <d v="2020-05-17T00:00:00"/>
    <d v="2020-05-18T00:00:00"/>
    <x v="4"/>
    <n v="1931.62"/>
    <x v="4823"/>
    <n v="367.01"/>
    <x v="2"/>
  </r>
  <r>
    <n v="850695"/>
    <x v="0"/>
    <x v="3"/>
    <x v="4"/>
    <n v="351"/>
    <x v="716"/>
    <d v="2020-05-19T00:00:00"/>
    <d v="2020-05-23T00:00:00"/>
    <x v="4"/>
    <n v="893"/>
    <x v="10711"/>
    <n v="312.54999999999995"/>
    <x v="2"/>
  </r>
  <r>
    <n v="885954"/>
    <x v="0"/>
    <x v="1"/>
    <x v="5"/>
    <n v="158"/>
    <x v="715"/>
    <d v="2020-05-18T00:00:00"/>
    <d v="2020-05-22T00:00:00"/>
    <x v="2"/>
    <n v="1429.78"/>
    <x v="10712"/>
    <n v="586.20999999999992"/>
    <x v="2"/>
  </r>
  <r>
    <n v="308178"/>
    <x v="2"/>
    <x v="1"/>
    <x v="1"/>
    <n v="144"/>
    <x v="716"/>
    <d v="2020-05-18T00:00:00"/>
    <d v="2020-05-25T00:00:00"/>
    <x v="2"/>
    <n v="1684.01"/>
    <x v="10713"/>
    <n v="825.16"/>
    <x v="2"/>
  </r>
  <r>
    <n v="600908"/>
    <x v="0"/>
    <x v="1"/>
    <x v="4"/>
    <n v="21"/>
    <x v="717"/>
    <d v="2020-05-19T00:00:00"/>
    <d v="2020-05-24T00:00:00"/>
    <x v="2"/>
    <n v="1442.68"/>
    <x v="10714"/>
    <n v="230.83000000000015"/>
    <x v="2"/>
  </r>
  <r>
    <n v="103773"/>
    <x v="0"/>
    <x v="2"/>
    <x v="2"/>
    <n v="129"/>
    <x v="716"/>
    <d v="2020-05-18T00:00:00"/>
    <d v="2020-05-20T00:00:00"/>
    <x v="0"/>
    <n v="1590.21"/>
    <x v="3152"/>
    <n v="508.87000000000012"/>
    <x v="2"/>
  </r>
  <r>
    <n v="774592"/>
    <x v="1"/>
    <x v="0"/>
    <x v="4"/>
    <n v="288"/>
    <x v="717"/>
    <d v="2020-05-21T00:00:00"/>
    <d v="2020-05-25T00:00:00"/>
    <x v="3"/>
    <n v="682.7"/>
    <x v="10715"/>
    <n v="177.50000000000006"/>
    <x v="2"/>
  </r>
  <r>
    <n v="934064"/>
    <x v="0"/>
    <x v="3"/>
    <x v="1"/>
    <n v="359"/>
    <x v="717"/>
    <d v="2020-05-19T00:00:00"/>
    <d v="2020-05-24T00:00:00"/>
    <x v="5"/>
    <n v="1237.49"/>
    <x v="10716"/>
    <n v="86.620000000000118"/>
    <x v="2"/>
  </r>
  <r>
    <n v="158440"/>
    <x v="0"/>
    <x v="2"/>
    <x v="4"/>
    <n v="219"/>
    <x v="716"/>
    <d v="2020-05-21T00:00:00"/>
    <d v="2020-05-28T00:00:00"/>
    <x v="0"/>
    <n v="1770.01"/>
    <x v="10717"/>
    <n v="637.20000000000005"/>
    <x v="2"/>
  </r>
  <r>
    <n v="203195"/>
    <x v="0"/>
    <x v="3"/>
    <x v="2"/>
    <n v="28"/>
    <x v="716"/>
    <d v="2020-05-21T00:00:00"/>
    <d v="2020-05-26T00:00:00"/>
    <x v="4"/>
    <n v="1371.79"/>
    <x v="10718"/>
    <n v="631.02"/>
    <x v="2"/>
  </r>
  <r>
    <n v="886272"/>
    <x v="0"/>
    <x v="2"/>
    <x v="1"/>
    <n v="301"/>
    <x v="717"/>
    <d v="2020-05-19T00:00:00"/>
    <d v="2020-05-23T00:00:00"/>
    <x v="0"/>
    <n v="1705.46"/>
    <x v="10719"/>
    <n v="102.32999999999993"/>
    <x v="2"/>
  </r>
  <r>
    <n v="240290"/>
    <x v="0"/>
    <x v="0"/>
    <x v="4"/>
    <n v="182"/>
    <x v="717"/>
    <d v="2020-05-20T00:00:00"/>
    <d v="2020-05-23T00:00:00"/>
    <x v="1"/>
    <n v="389.71"/>
    <x v="963"/>
    <n v="175.36999999999998"/>
    <x v="2"/>
  </r>
  <r>
    <n v="206142"/>
    <x v="1"/>
    <x v="3"/>
    <x v="3"/>
    <n v="158"/>
    <x v="716"/>
    <d v="2020-05-19T00:00:00"/>
    <d v="2020-05-24T00:00:00"/>
    <x v="5"/>
    <n v="1114.98"/>
    <x v="10720"/>
    <n v="178.39999999999998"/>
    <x v="2"/>
  </r>
  <r>
    <n v="945602"/>
    <x v="2"/>
    <x v="1"/>
    <x v="2"/>
    <n v="249"/>
    <x v="717"/>
    <d v="2020-05-21T00:00:00"/>
    <d v="2020-05-25T00:00:00"/>
    <x v="2"/>
    <n v="199.73"/>
    <x v="6725"/>
    <n v="89.88"/>
    <x v="2"/>
  </r>
  <r>
    <n v="837734"/>
    <x v="1"/>
    <x v="1"/>
    <x v="2"/>
    <n v="350"/>
    <x v="717"/>
    <d v="2020-05-18T00:00:00"/>
    <d v="2020-05-22T00:00:00"/>
    <x v="3"/>
    <n v="755.6"/>
    <x v="7359"/>
    <n v="188.89999999999998"/>
    <x v="2"/>
  </r>
  <r>
    <n v="961827"/>
    <x v="0"/>
    <x v="0"/>
    <x v="3"/>
    <n v="183"/>
    <x v="717"/>
    <d v="2020-05-21T00:00:00"/>
    <d v="2020-05-24T00:00:00"/>
    <x v="3"/>
    <n v="416"/>
    <x v="9869"/>
    <n v="199.68"/>
    <x v="2"/>
  </r>
  <r>
    <n v="729205"/>
    <x v="0"/>
    <x v="2"/>
    <x v="0"/>
    <n v="164"/>
    <x v="717"/>
    <d v="2020-05-19T00:00:00"/>
    <d v="2020-05-25T00:00:00"/>
    <x v="0"/>
    <n v="1365.01"/>
    <x v="10721"/>
    <n v="354.9"/>
    <x v="2"/>
  </r>
  <r>
    <n v="628379"/>
    <x v="2"/>
    <x v="1"/>
    <x v="5"/>
    <n v="291"/>
    <x v="717"/>
    <d v="2020-05-19T00:00:00"/>
    <d v="2020-05-26T00:00:00"/>
    <x v="3"/>
    <n v="225.42"/>
    <x v="3328"/>
    <n v="18.03"/>
    <x v="2"/>
  </r>
  <r>
    <n v="747217"/>
    <x v="0"/>
    <x v="1"/>
    <x v="5"/>
    <n v="132"/>
    <x v="718"/>
    <d v="2020-05-22T00:00:00"/>
    <d v="2020-05-28T00:00:00"/>
    <x v="2"/>
    <n v="849.24"/>
    <x v="10722"/>
    <n v="186.83000000000004"/>
    <x v="2"/>
  </r>
  <r>
    <n v="831576"/>
    <x v="0"/>
    <x v="0"/>
    <x v="1"/>
    <n v="107"/>
    <x v="718"/>
    <d v="2020-05-21T00:00:00"/>
    <d v="2020-05-27T00:00:00"/>
    <x v="1"/>
    <n v="928.98"/>
    <x v="10723"/>
    <n v="222.96000000000004"/>
    <x v="2"/>
  </r>
  <r>
    <n v="804450"/>
    <x v="1"/>
    <x v="2"/>
    <x v="2"/>
    <n v="111"/>
    <x v="718"/>
    <d v="2020-05-21T00:00:00"/>
    <d v="2020-05-24T00:00:00"/>
    <x v="3"/>
    <n v="1522.87"/>
    <x v="8130"/>
    <n v="624.37999999999988"/>
    <x v="2"/>
  </r>
  <r>
    <n v="898659"/>
    <x v="2"/>
    <x v="3"/>
    <x v="5"/>
    <n v="284"/>
    <x v="718"/>
    <d v="2020-05-22T00:00:00"/>
    <d v="2020-05-23T00:00:00"/>
    <x v="0"/>
    <n v="1161.58"/>
    <x v="10724"/>
    <n v="406.54999999999995"/>
    <x v="2"/>
  </r>
  <r>
    <n v="994829"/>
    <x v="1"/>
    <x v="2"/>
    <x v="5"/>
    <n v="11"/>
    <x v="717"/>
    <d v="2020-05-21T00:00:00"/>
    <d v="2020-05-26T00:00:00"/>
    <x v="0"/>
    <n v="493.59"/>
    <x v="10725"/>
    <n v="143.13999999999999"/>
    <x v="2"/>
  </r>
  <r>
    <n v="694433"/>
    <x v="1"/>
    <x v="2"/>
    <x v="3"/>
    <n v="253"/>
    <x v="717"/>
    <d v="2020-05-21T00:00:00"/>
    <d v="2020-05-25T00:00:00"/>
    <x v="5"/>
    <n v="962.76"/>
    <x v="9042"/>
    <n v="462.12"/>
    <x v="2"/>
  </r>
  <r>
    <n v="178662"/>
    <x v="1"/>
    <x v="0"/>
    <x v="5"/>
    <n v="41"/>
    <x v="717"/>
    <d v="2020-05-20T00:00:00"/>
    <d v="2020-05-25T00:00:00"/>
    <x v="3"/>
    <n v="298.7"/>
    <x v="10726"/>
    <n v="122.47"/>
    <x v="2"/>
  </r>
  <r>
    <n v="595893"/>
    <x v="0"/>
    <x v="3"/>
    <x v="2"/>
    <n v="216"/>
    <x v="717"/>
    <d v="2020-05-19T00:00:00"/>
    <d v="2020-05-24T00:00:00"/>
    <x v="5"/>
    <n v="1211.8399999999999"/>
    <x v="10727"/>
    <n v="472.61999999999989"/>
    <x v="2"/>
  </r>
  <r>
    <n v="119938"/>
    <x v="0"/>
    <x v="3"/>
    <x v="5"/>
    <n v="47"/>
    <x v="717"/>
    <d v="2020-05-20T00:00:00"/>
    <d v="2020-05-25T00:00:00"/>
    <x v="3"/>
    <n v="1809.81"/>
    <x v="10728"/>
    <n v="561.04"/>
    <x v="2"/>
  </r>
  <r>
    <n v="665176"/>
    <x v="1"/>
    <x v="2"/>
    <x v="3"/>
    <n v="14"/>
    <x v="719"/>
    <d v="2020-05-23T00:00:00"/>
    <d v="2020-05-27T00:00:00"/>
    <x v="4"/>
    <n v="546.32000000000005"/>
    <x v="10557"/>
    <n v="158.43000000000006"/>
    <x v="2"/>
  </r>
  <r>
    <n v="631941"/>
    <x v="1"/>
    <x v="1"/>
    <x v="5"/>
    <n v="147"/>
    <x v="718"/>
    <d v="2020-05-22T00:00:00"/>
    <d v="2020-05-27T00:00:00"/>
    <x v="1"/>
    <n v="1351.9"/>
    <x v="9311"/>
    <n v="297.42000000000007"/>
    <x v="2"/>
  </r>
  <r>
    <n v="658328"/>
    <x v="1"/>
    <x v="2"/>
    <x v="2"/>
    <n v="352"/>
    <x v="718"/>
    <d v="2020-05-23T00:00:00"/>
    <d v="2020-05-24T00:00:00"/>
    <x v="0"/>
    <n v="839.41"/>
    <x v="10729"/>
    <n v="83.939999999999941"/>
    <x v="2"/>
  </r>
  <r>
    <n v="719481"/>
    <x v="0"/>
    <x v="1"/>
    <x v="3"/>
    <n v="198"/>
    <x v="719"/>
    <d v="2020-05-22T00:00:00"/>
    <d v="2020-05-26T00:00:00"/>
    <x v="4"/>
    <n v="1205.04"/>
    <x v="10730"/>
    <n v="84.349999999999909"/>
    <x v="2"/>
  </r>
  <r>
    <n v="485006"/>
    <x v="0"/>
    <x v="3"/>
    <x v="5"/>
    <n v="175"/>
    <x v="719"/>
    <d v="2020-05-20T00:00:00"/>
    <d v="2020-05-21T00:00:00"/>
    <x v="3"/>
    <n v="493.59"/>
    <x v="10731"/>
    <n v="207.31"/>
    <x v="2"/>
  </r>
  <r>
    <n v="327613"/>
    <x v="2"/>
    <x v="3"/>
    <x v="3"/>
    <n v="118"/>
    <x v="719"/>
    <d v="2020-05-20T00:00:00"/>
    <d v="2020-05-27T00:00:00"/>
    <x v="5"/>
    <n v="1747.33"/>
    <x v="10732"/>
    <n v="244.62999999999988"/>
    <x v="2"/>
  </r>
  <r>
    <n v="977908"/>
    <x v="2"/>
    <x v="3"/>
    <x v="5"/>
    <n v="278"/>
    <x v="719"/>
    <d v="2020-05-23T00:00:00"/>
    <d v="2020-05-30T00:00:00"/>
    <x v="2"/>
    <n v="804.08"/>
    <x v="10733"/>
    <n v="128.65000000000009"/>
    <x v="2"/>
  </r>
  <r>
    <n v="179540"/>
    <x v="0"/>
    <x v="1"/>
    <x v="2"/>
    <n v="265"/>
    <x v="718"/>
    <d v="2020-05-21T00:00:00"/>
    <d v="2020-05-22T00:00:00"/>
    <x v="2"/>
    <n v="1331.03"/>
    <x v="10734"/>
    <n v="572.33999999999992"/>
    <x v="2"/>
  </r>
  <r>
    <n v="522849"/>
    <x v="3"/>
    <x v="0"/>
    <x v="2"/>
    <n v="165"/>
    <x v="718"/>
    <d v="2020-05-22T00:00:00"/>
    <d v="2020-05-23T00:00:00"/>
    <x v="5"/>
    <n v="1979.74"/>
    <x v="10735"/>
    <n v="178.18000000000006"/>
    <x v="2"/>
  </r>
  <r>
    <n v="407354"/>
    <x v="1"/>
    <x v="0"/>
    <x v="2"/>
    <n v="33"/>
    <x v="719"/>
    <d v="2020-05-20T00:00:00"/>
    <d v="2020-05-21T00:00:00"/>
    <x v="4"/>
    <n v="375.99"/>
    <x v="10736"/>
    <n v="120.32000000000002"/>
    <x v="2"/>
  </r>
  <r>
    <n v="840511"/>
    <x v="1"/>
    <x v="3"/>
    <x v="5"/>
    <n v="234"/>
    <x v="718"/>
    <d v="2020-05-21T00:00:00"/>
    <d v="2020-05-23T00:00:00"/>
    <x v="5"/>
    <n v="403.07"/>
    <x v="6632"/>
    <n v="52.399999999999977"/>
    <x v="2"/>
  </r>
  <r>
    <n v="946851"/>
    <x v="1"/>
    <x v="1"/>
    <x v="4"/>
    <n v="283"/>
    <x v="718"/>
    <d v="2020-05-21T00:00:00"/>
    <d v="2020-05-23T00:00:00"/>
    <x v="0"/>
    <n v="444.03"/>
    <x v="3293"/>
    <n v="71.039999999999964"/>
    <x v="2"/>
  </r>
  <r>
    <n v="112637"/>
    <x v="3"/>
    <x v="3"/>
    <x v="5"/>
    <n v="176"/>
    <x v="719"/>
    <d v="2020-05-24T00:00:00"/>
    <d v="2020-05-28T00:00:00"/>
    <x v="2"/>
    <n v="1760.92"/>
    <x v="10737"/>
    <n v="299.36000000000013"/>
    <x v="2"/>
  </r>
  <r>
    <n v="320007"/>
    <x v="0"/>
    <x v="0"/>
    <x v="1"/>
    <n v="257"/>
    <x v="720"/>
    <d v="2020-05-21T00:00:00"/>
    <d v="2020-05-28T00:00:00"/>
    <x v="1"/>
    <n v="176.7"/>
    <x v="148"/>
    <n v="72.449999999999989"/>
    <x v="2"/>
  </r>
  <r>
    <n v="464251"/>
    <x v="1"/>
    <x v="3"/>
    <x v="1"/>
    <n v="342"/>
    <x v="719"/>
    <d v="2020-05-24T00:00:00"/>
    <d v="2020-05-30T00:00:00"/>
    <x v="3"/>
    <n v="568.91"/>
    <x v="10738"/>
    <n v="113.77999999999997"/>
    <x v="2"/>
  </r>
  <r>
    <n v="898372"/>
    <x v="1"/>
    <x v="2"/>
    <x v="0"/>
    <n v="277"/>
    <x v="719"/>
    <d v="2020-05-23T00:00:00"/>
    <d v="2020-05-27T00:00:00"/>
    <x v="3"/>
    <n v="1459.8"/>
    <x v="10739"/>
    <n v="335.75"/>
    <x v="2"/>
  </r>
  <r>
    <n v="592876"/>
    <x v="2"/>
    <x v="1"/>
    <x v="1"/>
    <n v="68"/>
    <x v="720"/>
    <d v="2020-05-23T00:00:00"/>
    <d v="2020-05-30T00:00:00"/>
    <x v="1"/>
    <n v="1487.21"/>
    <x v="10740"/>
    <n v="178.47000000000003"/>
    <x v="2"/>
  </r>
  <r>
    <n v="378515"/>
    <x v="3"/>
    <x v="3"/>
    <x v="4"/>
    <n v="322"/>
    <x v="721"/>
    <d v="2020-05-23T00:00:00"/>
    <d v="2020-05-29T00:00:00"/>
    <x v="5"/>
    <n v="419.59"/>
    <x v="9672"/>
    <n v="33.569999999999993"/>
    <x v="2"/>
  </r>
  <r>
    <n v="812316"/>
    <x v="2"/>
    <x v="1"/>
    <x v="4"/>
    <n v="289"/>
    <x v="721"/>
    <d v="2020-05-25T00:00:00"/>
    <d v="2020-05-26T00:00:00"/>
    <x v="3"/>
    <n v="1016.5"/>
    <x v="8424"/>
    <n v="457.41999999999996"/>
    <x v="2"/>
  </r>
  <r>
    <n v="446439"/>
    <x v="1"/>
    <x v="3"/>
    <x v="0"/>
    <n v="104"/>
    <x v="720"/>
    <d v="2020-05-22T00:00:00"/>
    <d v="2020-05-28T00:00:00"/>
    <x v="4"/>
    <n v="1159.22"/>
    <x v="10741"/>
    <n v="521.65"/>
    <x v="2"/>
  </r>
  <r>
    <n v="668996"/>
    <x v="3"/>
    <x v="2"/>
    <x v="4"/>
    <n v="196"/>
    <x v="720"/>
    <d v="2020-05-23T00:00:00"/>
    <d v="2020-05-26T00:00:00"/>
    <x v="0"/>
    <n v="1209.54"/>
    <x v="8189"/>
    <n v="241.90999999999997"/>
    <x v="2"/>
  </r>
  <r>
    <n v="91633"/>
    <x v="0"/>
    <x v="2"/>
    <x v="5"/>
    <n v="98"/>
    <x v="721"/>
    <d v="2020-05-25T00:00:00"/>
    <d v="2020-05-30T00:00:00"/>
    <x v="4"/>
    <n v="565.30999999999995"/>
    <x v="2993"/>
    <n v="118.71999999999997"/>
    <x v="2"/>
  </r>
  <r>
    <n v="134507"/>
    <x v="3"/>
    <x v="3"/>
    <x v="0"/>
    <n v="208"/>
    <x v="721"/>
    <d v="2020-05-24T00:00:00"/>
    <d v="2020-05-29T00:00:00"/>
    <x v="1"/>
    <n v="230.62"/>
    <x v="10742"/>
    <n v="96.860000000000014"/>
    <x v="2"/>
  </r>
  <r>
    <n v="306713"/>
    <x v="1"/>
    <x v="1"/>
    <x v="2"/>
    <n v="129"/>
    <x v="722"/>
    <d v="2020-05-26T00:00:00"/>
    <d v="2020-05-27T00:00:00"/>
    <x v="0"/>
    <n v="1834.32"/>
    <x v="6131"/>
    <n v="238.46000000000004"/>
    <x v="2"/>
  </r>
  <r>
    <n v="886290"/>
    <x v="0"/>
    <x v="0"/>
    <x v="2"/>
    <n v="135"/>
    <x v="721"/>
    <d v="2020-05-25T00:00:00"/>
    <d v="2020-06-01T00:00:00"/>
    <x v="3"/>
    <n v="1029.55"/>
    <x v="10743"/>
    <n v="442.70999999999992"/>
    <x v="2"/>
  </r>
  <r>
    <n v="344011"/>
    <x v="0"/>
    <x v="3"/>
    <x v="4"/>
    <n v="333"/>
    <x v="721"/>
    <d v="2020-05-23T00:00:00"/>
    <d v="2020-05-27T00:00:00"/>
    <x v="5"/>
    <n v="347.89"/>
    <x v="6511"/>
    <n v="97.41"/>
    <x v="2"/>
  </r>
  <r>
    <n v="579116"/>
    <x v="0"/>
    <x v="2"/>
    <x v="1"/>
    <n v="174"/>
    <x v="722"/>
    <d v="2020-05-24T00:00:00"/>
    <d v="2020-05-26T00:00:00"/>
    <x v="4"/>
    <n v="1822.71"/>
    <x v="10744"/>
    <n v="583.27"/>
    <x v="2"/>
  </r>
  <r>
    <n v="568498"/>
    <x v="2"/>
    <x v="1"/>
    <x v="2"/>
    <n v="147"/>
    <x v="722"/>
    <d v="2020-05-24T00:00:00"/>
    <d v="2020-05-29T00:00:00"/>
    <x v="3"/>
    <n v="1180.55"/>
    <x v="10745"/>
    <n v="377.78"/>
    <x v="2"/>
  </r>
  <r>
    <n v="572418"/>
    <x v="2"/>
    <x v="1"/>
    <x v="4"/>
    <n v="61"/>
    <x v="721"/>
    <d v="2020-05-23T00:00:00"/>
    <d v="2020-05-27T00:00:00"/>
    <x v="4"/>
    <n v="1790.24"/>
    <x v="9150"/>
    <n v="107.41000000000008"/>
    <x v="2"/>
  </r>
  <r>
    <n v="107863"/>
    <x v="0"/>
    <x v="0"/>
    <x v="3"/>
    <n v="338"/>
    <x v="721"/>
    <d v="2020-05-26T00:00:00"/>
    <d v="2020-05-27T00:00:00"/>
    <x v="2"/>
    <n v="318.94"/>
    <x v="6018"/>
    <n v="51.029999999999973"/>
    <x v="2"/>
  </r>
  <r>
    <n v="19917"/>
    <x v="0"/>
    <x v="2"/>
    <x v="1"/>
    <n v="166"/>
    <x v="722"/>
    <d v="2020-05-24T00:00:00"/>
    <d v="2020-05-29T00:00:00"/>
    <x v="2"/>
    <n v="827.05"/>
    <x v="10746"/>
    <n v="173.67999999999995"/>
    <x v="2"/>
  </r>
  <r>
    <n v="661081"/>
    <x v="0"/>
    <x v="3"/>
    <x v="1"/>
    <n v="242"/>
    <x v="723"/>
    <d v="2020-05-26T00:00:00"/>
    <d v="2020-05-31T00:00:00"/>
    <x v="2"/>
    <n v="985.07"/>
    <x v="10747"/>
    <n v="128.06000000000006"/>
    <x v="2"/>
  </r>
  <r>
    <n v="748881"/>
    <x v="3"/>
    <x v="3"/>
    <x v="5"/>
    <n v="23"/>
    <x v="723"/>
    <d v="2020-05-25T00:00:00"/>
    <d v="2020-05-31T00:00:00"/>
    <x v="5"/>
    <n v="1935.93"/>
    <x v="912"/>
    <n v="154.87000000000012"/>
    <x v="2"/>
  </r>
  <r>
    <n v="22791"/>
    <x v="1"/>
    <x v="0"/>
    <x v="3"/>
    <n v="172"/>
    <x v="722"/>
    <d v="2020-05-27T00:00:00"/>
    <d v="2020-05-30T00:00:00"/>
    <x v="5"/>
    <n v="318.94"/>
    <x v="6018"/>
    <n v="51.029999999999973"/>
    <x v="2"/>
  </r>
  <r>
    <n v="224742"/>
    <x v="1"/>
    <x v="2"/>
    <x v="5"/>
    <n v="121"/>
    <x v="722"/>
    <d v="2020-05-25T00:00:00"/>
    <d v="2020-05-27T00:00:00"/>
    <x v="4"/>
    <n v="1458.89"/>
    <x v="10748"/>
    <n v="160.48000000000002"/>
    <x v="2"/>
  </r>
  <r>
    <n v="458762"/>
    <x v="3"/>
    <x v="2"/>
    <x v="3"/>
    <n v="261"/>
    <x v="722"/>
    <d v="2020-05-27T00:00:00"/>
    <d v="2020-05-30T00:00:00"/>
    <x v="1"/>
    <n v="1527.73"/>
    <x v="10749"/>
    <n v="152.76999999999998"/>
    <x v="2"/>
  </r>
  <r>
    <n v="850691"/>
    <x v="0"/>
    <x v="2"/>
    <x v="1"/>
    <n v="41"/>
    <x v="722"/>
    <d v="2020-05-27T00:00:00"/>
    <d v="2020-05-30T00:00:00"/>
    <x v="4"/>
    <n v="280.94"/>
    <x v="10750"/>
    <n v="117.99000000000001"/>
    <x v="2"/>
  </r>
  <r>
    <n v="750835"/>
    <x v="0"/>
    <x v="2"/>
    <x v="5"/>
    <n v="352"/>
    <x v="723"/>
    <d v="2020-05-27T00:00:00"/>
    <d v="2020-06-03T00:00:00"/>
    <x v="5"/>
    <n v="636.55999999999995"/>
    <x v="10751"/>
    <n v="95.479999999999905"/>
    <x v="2"/>
  </r>
  <r>
    <n v="458494"/>
    <x v="1"/>
    <x v="1"/>
    <x v="5"/>
    <n v="73"/>
    <x v="723"/>
    <d v="2020-05-25T00:00:00"/>
    <d v="2020-05-30T00:00:00"/>
    <x v="5"/>
    <n v="708.27"/>
    <x v="4836"/>
    <n v="155.81999999999994"/>
    <x v="2"/>
  </r>
  <r>
    <n v="754683"/>
    <x v="0"/>
    <x v="2"/>
    <x v="0"/>
    <n v="122"/>
    <x v="722"/>
    <d v="2020-05-26T00:00:00"/>
    <d v="2020-05-27T00:00:00"/>
    <x v="1"/>
    <n v="1309.1199999999999"/>
    <x v="3012"/>
    <n v="484.36999999999989"/>
    <x v="2"/>
  </r>
  <r>
    <n v="629769"/>
    <x v="2"/>
    <x v="1"/>
    <x v="0"/>
    <n v="294"/>
    <x v="722"/>
    <d v="2020-05-26T00:00:00"/>
    <d v="2020-05-30T00:00:00"/>
    <x v="2"/>
    <n v="1158.1600000000001"/>
    <x v="6395"/>
    <n v="173.72000000000003"/>
    <x v="2"/>
  </r>
  <r>
    <n v="119431"/>
    <x v="1"/>
    <x v="1"/>
    <x v="4"/>
    <n v="180"/>
    <x v="723"/>
    <d v="2020-05-27T00:00:00"/>
    <d v="2020-06-03T00:00:00"/>
    <x v="0"/>
    <n v="1536.45"/>
    <x v="407"/>
    <n v="614.58000000000004"/>
    <x v="2"/>
  </r>
  <r>
    <n v="752745"/>
    <x v="2"/>
    <x v="0"/>
    <x v="4"/>
    <n v="26"/>
    <x v="723"/>
    <d v="2020-05-26T00:00:00"/>
    <d v="2020-05-30T00:00:00"/>
    <x v="2"/>
    <n v="656.03"/>
    <x v="757"/>
    <n v="78.720000000000027"/>
    <x v="2"/>
  </r>
  <r>
    <n v="11711"/>
    <x v="0"/>
    <x v="0"/>
    <x v="4"/>
    <n v="207"/>
    <x v="724"/>
    <d v="2020-05-25T00:00:00"/>
    <d v="2020-05-31T00:00:00"/>
    <x v="1"/>
    <n v="308.58999999999997"/>
    <x v="10752"/>
    <n v="37.029999999999973"/>
    <x v="2"/>
  </r>
  <r>
    <n v="389050"/>
    <x v="1"/>
    <x v="3"/>
    <x v="1"/>
    <n v="298"/>
    <x v="724"/>
    <d v="2020-05-25T00:00:00"/>
    <d v="2020-06-01T00:00:00"/>
    <x v="5"/>
    <n v="1587.21"/>
    <x v="10753"/>
    <n v="444.42000000000007"/>
    <x v="2"/>
  </r>
  <r>
    <n v="118045"/>
    <x v="1"/>
    <x v="3"/>
    <x v="1"/>
    <n v="208"/>
    <x v="723"/>
    <d v="2020-05-28T00:00:00"/>
    <d v="2020-06-01T00:00:00"/>
    <x v="0"/>
    <n v="1325.22"/>
    <x v="10754"/>
    <n v="357.81000000000006"/>
    <x v="2"/>
  </r>
  <r>
    <n v="47331"/>
    <x v="0"/>
    <x v="1"/>
    <x v="2"/>
    <n v="276"/>
    <x v="724"/>
    <d v="2020-05-25T00:00:00"/>
    <d v="2020-05-31T00:00:00"/>
    <x v="0"/>
    <n v="1769.91"/>
    <x v="10755"/>
    <n v="690.26"/>
    <x v="2"/>
  </r>
  <r>
    <n v="508362"/>
    <x v="1"/>
    <x v="2"/>
    <x v="4"/>
    <n v="17"/>
    <x v="724"/>
    <d v="2020-05-26T00:00:00"/>
    <d v="2020-05-31T00:00:00"/>
    <x v="1"/>
    <n v="863.69"/>
    <x v="10756"/>
    <n v="380.02000000000004"/>
    <x v="2"/>
  </r>
  <r>
    <n v="549690"/>
    <x v="3"/>
    <x v="3"/>
    <x v="0"/>
    <n v="19"/>
    <x v="724"/>
    <d v="2020-05-26T00:00:00"/>
    <d v="2020-05-29T00:00:00"/>
    <x v="0"/>
    <n v="824.84"/>
    <x v="205"/>
    <n v="321.69000000000005"/>
    <x v="2"/>
  </r>
  <r>
    <n v="541327"/>
    <x v="0"/>
    <x v="2"/>
    <x v="4"/>
    <n v="15"/>
    <x v="723"/>
    <d v="2020-05-28T00:00:00"/>
    <d v="2020-05-30T00:00:00"/>
    <x v="3"/>
    <n v="708.27"/>
    <x v="9962"/>
    <n v="191.23000000000002"/>
    <x v="2"/>
  </r>
  <r>
    <n v="907863"/>
    <x v="1"/>
    <x v="0"/>
    <x v="4"/>
    <n v="364"/>
    <x v="724"/>
    <d v="2020-05-27T00:00:00"/>
    <d v="2020-05-30T00:00:00"/>
    <x v="1"/>
    <n v="1548.53"/>
    <x v="10757"/>
    <n v="247.76"/>
    <x v="2"/>
  </r>
  <r>
    <n v="475153"/>
    <x v="0"/>
    <x v="0"/>
    <x v="1"/>
    <n v="215"/>
    <x v="724"/>
    <d v="2020-05-26T00:00:00"/>
    <d v="2020-05-29T00:00:00"/>
    <x v="3"/>
    <n v="1896.09"/>
    <x v="5487"/>
    <n v="189.6099999999999"/>
    <x v="2"/>
  </r>
  <r>
    <n v="146491"/>
    <x v="2"/>
    <x v="1"/>
    <x v="4"/>
    <n v="332"/>
    <x v="725"/>
    <d v="2020-05-27T00:00:00"/>
    <d v="2020-05-29T00:00:00"/>
    <x v="0"/>
    <n v="1848.66"/>
    <x v="10758"/>
    <n v="554.60000000000014"/>
    <x v="2"/>
  </r>
  <r>
    <n v="160786"/>
    <x v="3"/>
    <x v="3"/>
    <x v="4"/>
    <n v="118"/>
    <x v="725"/>
    <d v="2020-05-26T00:00:00"/>
    <d v="2020-05-30T00:00:00"/>
    <x v="3"/>
    <n v="1202.57"/>
    <x v="1853"/>
    <n v="288.61999999999989"/>
    <x v="2"/>
  </r>
  <r>
    <n v="19909"/>
    <x v="0"/>
    <x v="3"/>
    <x v="1"/>
    <n v="321"/>
    <x v="724"/>
    <d v="2020-05-29T00:00:00"/>
    <d v="2020-06-03T00:00:00"/>
    <x v="0"/>
    <n v="381.39"/>
    <x v="3585"/>
    <n v="164"/>
    <x v="2"/>
  </r>
  <r>
    <n v="676518"/>
    <x v="0"/>
    <x v="2"/>
    <x v="5"/>
    <n v="364"/>
    <x v="724"/>
    <d v="2020-05-28T00:00:00"/>
    <d v="2020-05-30T00:00:00"/>
    <x v="5"/>
    <n v="1937.01"/>
    <x v="10759"/>
    <n v="464.87999999999988"/>
    <x v="2"/>
  </r>
  <r>
    <n v="813617"/>
    <x v="2"/>
    <x v="1"/>
    <x v="4"/>
    <n v="276"/>
    <x v="724"/>
    <d v="2020-05-26T00:00:00"/>
    <d v="2020-05-31T00:00:00"/>
    <x v="1"/>
    <n v="220.85"/>
    <x v="10760"/>
    <n v="24.289999999999992"/>
    <x v="2"/>
  </r>
  <r>
    <n v="178790"/>
    <x v="2"/>
    <x v="1"/>
    <x v="3"/>
    <n v="305"/>
    <x v="724"/>
    <d v="2020-05-28T00:00:00"/>
    <d v="2020-05-30T00:00:00"/>
    <x v="2"/>
    <n v="189.1"/>
    <x v="10761"/>
    <n v="43.489999999999981"/>
    <x v="2"/>
  </r>
  <r>
    <n v="948968"/>
    <x v="1"/>
    <x v="0"/>
    <x v="5"/>
    <n v="170"/>
    <x v="725"/>
    <d v="2020-05-26T00:00:00"/>
    <d v="2020-05-28T00:00:00"/>
    <x v="0"/>
    <n v="712.36"/>
    <x v="10762"/>
    <n v="277.82"/>
    <x v="2"/>
  </r>
  <r>
    <n v="671035"/>
    <x v="0"/>
    <x v="3"/>
    <x v="1"/>
    <n v="58"/>
    <x v="725"/>
    <d v="2020-05-28T00:00:00"/>
    <d v="2020-05-29T00:00:00"/>
    <x v="3"/>
    <n v="650.66999999999996"/>
    <x v="10763"/>
    <n v="78.079999999999927"/>
    <x v="2"/>
  </r>
  <r>
    <n v="889911"/>
    <x v="0"/>
    <x v="0"/>
    <x v="2"/>
    <n v="270"/>
    <x v="725"/>
    <d v="2020-05-27T00:00:00"/>
    <d v="2020-05-31T00:00:00"/>
    <x v="2"/>
    <n v="207.49"/>
    <x v="10764"/>
    <n v="64.320000000000022"/>
    <x v="2"/>
  </r>
  <r>
    <n v="165120"/>
    <x v="1"/>
    <x v="2"/>
    <x v="3"/>
    <n v="254"/>
    <x v="726"/>
    <d v="2020-05-28T00:00:00"/>
    <d v="2020-06-01T00:00:00"/>
    <x v="3"/>
    <n v="185.56"/>
    <x v="3184"/>
    <n v="63.09"/>
    <x v="2"/>
  </r>
  <r>
    <n v="14594"/>
    <x v="0"/>
    <x v="0"/>
    <x v="0"/>
    <n v="247"/>
    <x v="726"/>
    <d v="2020-05-28T00:00:00"/>
    <d v="2020-06-03T00:00:00"/>
    <x v="3"/>
    <n v="1531.69"/>
    <x v="3402"/>
    <n v="459.51"/>
    <x v="2"/>
  </r>
  <r>
    <n v="315220"/>
    <x v="2"/>
    <x v="1"/>
    <x v="3"/>
    <n v="138"/>
    <x v="725"/>
    <d v="2020-05-27T00:00:00"/>
    <d v="2020-06-03T00:00:00"/>
    <x v="5"/>
    <n v="1945.43"/>
    <x v="10765"/>
    <n v="408.53999999999996"/>
    <x v="2"/>
  </r>
  <r>
    <n v="927349"/>
    <x v="0"/>
    <x v="2"/>
    <x v="3"/>
    <n v="287"/>
    <x v="725"/>
    <d v="2020-05-29T00:00:00"/>
    <d v="2020-06-04T00:00:00"/>
    <x v="5"/>
    <n v="1076.92"/>
    <x v="10766"/>
    <n v="420.00000000000011"/>
    <x v="2"/>
  </r>
  <r>
    <n v="311783"/>
    <x v="3"/>
    <x v="3"/>
    <x v="2"/>
    <n v="260"/>
    <x v="725"/>
    <d v="2020-05-27T00:00:00"/>
    <d v="2020-05-28T00:00:00"/>
    <x v="3"/>
    <n v="859.45"/>
    <x v="10767"/>
    <n v="171.8900000000001"/>
    <x v="2"/>
  </r>
  <r>
    <n v="274382"/>
    <x v="0"/>
    <x v="0"/>
    <x v="3"/>
    <n v="159"/>
    <x v="725"/>
    <d v="2020-05-29T00:00:00"/>
    <d v="2020-05-30T00:00:00"/>
    <x v="4"/>
    <n v="1683.46"/>
    <x v="10768"/>
    <n v="286.19000000000005"/>
    <x v="2"/>
  </r>
  <r>
    <n v="12702"/>
    <x v="0"/>
    <x v="2"/>
    <x v="2"/>
    <n v="341"/>
    <x v="726"/>
    <d v="2020-05-30T00:00:00"/>
    <d v="2020-06-02T00:00:00"/>
    <x v="4"/>
    <n v="316.57"/>
    <x v="1620"/>
    <n v="104.47"/>
    <x v="2"/>
  </r>
  <r>
    <n v="364053"/>
    <x v="1"/>
    <x v="3"/>
    <x v="2"/>
    <n v="313"/>
    <x v="727"/>
    <d v="2020-05-29T00:00:00"/>
    <d v="2020-06-03T00:00:00"/>
    <x v="1"/>
    <n v="949.16"/>
    <x v="10769"/>
    <n v="199.31999999999994"/>
    <x v="2"/>
  </r>
  <r>
    <n v="299322"/>
    <x v="1"/>
    <x v="2"/>
    <x v="4"/>
    <n v="197"/>
    <x v="727"/>
    <d v="2020-05-28T00:00:00"/>
    <d v="2020-06-03T00:00:00"/>
    <x v="5"/>
    <n v="220.85"/>
    <x v="10770"/>
    <n v="75.09"/>
    <x v="2"/>
  </r>
  <r>
    <n v="937847"/>
    <x v="1"/>
    <x v="3"/>
    <x v="0"/>
    <n v="25"/>
    <x v="726"/>
    <d v="2020-05-30T00:00:00"/>
    <d v="2020-06-03T00:00:00"/>
    <x v="3"/>
    <n v="176.7"/>
    <x v="10771"/>
    <n v="28.269999999999982"/>
    <x v="2"/>
  </r>
  <r>
    <n v="67939"/>
    <x v="3"/>
    <x v="3"/>
    <x v="1"/>
    <n v="336"/>
    <x v="726"/>
    <d v="2020-05-29T00:00:00"/>
    <d v="2020-06-04T00:00:00"/>
    <x v="1"/>
    <n v="1470.06"/>
    <x v="1570"/>
    <n v="220.51"/>
    <x v="2"/>
  </r>
  <r>
    <n v="297415"/>
    <x v="2"/>
    <x v="1"/>
    <x v="5"/>
    <n v="175"/>
    <x v="727"/>
    <d v="2020-05-30T00:00:00"/>
    <d v="2020-06-01T00:00:00"/>
    <x v="0"/>
    <n v="1272.93"/>
    <x v="7963"/>
    <n v="369.15000000000009"/>
    <x v="2"/>
  </r>
  <r>
    <n v="262693"/>
    <x v="2"/>
    <x v="0"/>
    <x v="4"/>
    <n v="60"/>
    <x v="726"/>
    <d v="2020-05-29T00:00:00"/>
    <d v="2020-06-01T00:00:00"/>
    <x v="1"/>
    <n v="1105.1099999999999"/>
    <x v="3675"/>
    <n v="254.17999999999995"/>
    <x v="2"/>
  </r>
  <r>
    <n v="820362"/>
    <x v="1"/>
    <x v="3"/>
    <x v="4"/>
    <n v="343"/>
    <x v="728"/>
    <d v="2020-06-01T00:00:00"/>
    <d v="2020-06-05T00:00:00"/>
    <x v="1"/>
    <n v="292.88"/>
    <x v="4994"/>
    <n v="123.00999999999999"/>
    <x v="2"/>
  </r>
  <r>
    <n v="868545"/>
    <x v="3"/>
    <x v="0"/>
    <x v="5"/>
    <n v="118"/>
    <x v="728"/>
    <d v="2020-05-31T00:00:00"/>
    <d v="2020-06-03T00:00:00"/>
    <x v="4"/>
    <n v="1978.16"/>
    <x v="10772"/>
    <n v="692.36000000000013"/>
    <x v="2"/>
  </r>
  <r>
    <n v="818119"/>
    <x v="1"/>
    <x v="1"/>
    <x v="5"/>
    <n v="185"/>
    <x v="727"/>
    <d v="2020-05-29T00:00:00"/>
    <d v="2020-06-03T00:00:00"/>
    <x v="5"/>
    <n v="1548.74"/>
    <x v="7194"/>
    <n v="340.72"/>
    <x v="2"/>
  </r>
  <r>
    <n v="862113"/>
    <x v="0"/>
    <x v="2"/>
    <x v="4"/>
    <n v="220"/>
    <x v="728"/>
    <d v="2020-06-01T00:00:00"/>
    <d v="2020-06-06T00:00:00"/>
    <x v="5"/>
    <n v="1603.99"/>
    <x v="10773"/>
    <n v="352.88000000000011"/>
    <x v="2"/>
  </r>
  <r>
    <n v="810949"/>
    <x v="0"/>
    <x v="1"/>
    <x v="4"/>
    <n v="116"/>
    <x v="727"/>
    <d v="2020-05-31T00:00:00"/>
    <d v="2020-06-06T00:00:00"/>
    <x v="0"/>
    <n v="1180.1300000000001"/>
    <x v="10774"/>
    <n v="330.44000000000005"/>
    <x v="2"/>
  </r>
  <r>
    <n v="25298"/>
    <x v="0"/>
    <x v="1"/>
    <x v="4"/>
    <n v="129"/>
    <x v="727"/>
    <d v="2020-05-30T00:00:00"/>
    <d v="2020-05-31T00:00:00"/>
    <x v="0"/>
    <n v="1830.77"/>
    <x v="10775"/>
    <n v="842.15"/>
    <x v="2"/>
  </r>
  <r>
    <n v="438578"/>
    <x v="0"/>
    <x v="0"/>
    <x v="0"/>
    <n v="47"/>
    <x v="728"/>
    <d v="2020-06-01T00:00:00"/>
    <d v="2020-06-05T00:00:00"/>
    <x v="5"/>
    <n v="224.17"/>
    <x v="10776"/>
    <n v="89.669999999999987"/>
    <x v="2"/>
  </r>
  <r>
    <n v="120196"/>
    <x v="2"/>
    <x v="0"/>
    <x v="4"/>
    <n v="305"/>
    <x v="728"/>
    <d v="2020-05-30T00:00:00"/>
    <d v="2020-06-05T00:00:00"/>
    <x v="0"/>
    <n v="1920.08"/>
    <x v="7729"/>
    <n v="902.43999999999994"/>
    <x v="2"/>
  </r>
  <r>
    <n v="36889"/>
    <x v="0"/>
    <x v="2"/>
    <x v="1"/>
    <n v="208"/>
    <x v="727"/>
    <d v="2020-05-31T00:00:00"/>
    <d v="2020-06-02T00:00:00"/>
    <x v="3"/>
    <n v="531.20000000000005"/>
    <x v="5329"/>
    <n v="233.73000000000002"/>
    <x v="2"/>
  </r>
  <r>
    <n v="815345"/>
    <x v="1"/>
    <x v="1"/>
    <x v="5"/>
    <n v="5"/>
    <x v="728"/>
    <d v="2020-05-30T00:00:00"/>
    <d v="2020-06-02T00:00:00"/>
    <x v="4"/>
    <n v="708.27"/>
    <x v="10777"/>
    <n v="325.79999999999995"/>
    <x v="2"/>
  </r>
  <r>
    <n v="240099"/>
    <x v="2"/>
    <x v="1"/>
    <x v="4"/>
    <n v="54"/>
    <x v="727"/>
    <d v="2020-05-31T00:00:00"/>
    <d v="2020-06-05T00:00:00"/>
    <x v="1"/>
    <n v="210.29"/>
    <x v="10778"/>
    <n v="98.839999999999989"/>
    <x v="2"/>
  </r>
  <r>
    <n v="803631"/>
    <x v="2"/>
    <x v="1"/>
    <x v="5"/>
    <n v="9"/>
    <x v="728"/>
    <d v="2020-06-02T00:00:00"/>
    <d v="2020-06-05T00:00:00"/>
    <x v="3"/>
    <n v="564.17999999999995"/>
    <x v="10779"/>
    <n v="248.23999999999995"/>
    <x v="2"/>
  </r>
  <r>
    <n v="469063"/>
    <x v="1"/>
    <x v="2"/>
    <x v="0"/>
    <n v="183"/>
    <x v="729"/>
    <d v="2020-06-01T00:00:00"/>
    <d v="2020-06-07T00:00:00"/>
    <x v="0"/>
    <n v="480.97"/>
    <x v="10780"/>
    <n v="115.43"/>
    <x v="2"/>
  </r>
  <r>
    <n v="575108"/>
    <x v="2"/>
    <x v="1"/>
    <x v="4"/>
    <n v="343"/>
    <x v="728"/>
    <d v="2020-05-30T00:00:00"/>
    <d v="2020-06-02T00:00:00"/>
    <x v="1"/>
    <n v="1498.08"/>
    <x v="10781"/>
    <n v="209.73000000000002"/>
    <x v="2"/>
  </r>
  <r>
    <n v="969402"/>
    <x v="0"/>
    <x v="3"/>
    <x v="2"/>
    <n v="176"/>
    <x v="728"/>
    <d v="2020-05-31T00:00:00"/>
    <d v="2020-06-03T00:00:00"/>
    <x v="3"/>
    <n v="1049.29"/>
    <x v="1655"/>
    <n v="167.89"/>
    <x v="2"/>
  </r>
  <r>
    <n v="182592"/>
    <x v="0"/>
    <x v="2"/>
    <x v="3"/>
    <n v="360"/>
    <x v="729"/>
    <d v="2020-05-31T00:00:00"/>
    <d v="2020-06-03T00:00:00"/>
    <x v="5"/>
    <n v="1459.8"/>
    <x v="5959"/>
    <n v="642.30999999999995"/>
    <x v="2"/>
  </r>
  <r>
    <n v="200817"/>
    <x v="0"/>
    <x v="1"/>
    <x v="2"/>
    <n v="7"/>
    <x v="729"/>
    <d v="2020-06-02T00:00:00"/>
    <d v="2020-06-04T00:00:00"/>
    <x v="0"/>
    <n v="1020.87"/>
    <x v="10782"/>
    <n v="377.72"/>
    <x v="2"/>
  </r>
  <r>
    <n v="735610"/>
    <x v="2"/>
    <x v="0"/>
    <x v="0"/>
    <n v="167"/>
    <x v="729"/>
    <d v="2020-06-02T00:00:00"/>
    <d v="2020-06-06T00:00:00"/>
    <x v="0"/>
    <n v="1487.52"/>
    <x v="2037"/>
    <n v="461.12999999999988"/>
    <x v="2"/>
  </r>
  <r>
    <n v="177017"/>
    <x v="2"/>
    <x v="0"/>
    <x v="2"/>
    <n v="343"/>
    <x v="728"/>
    <d v="2020-05-31T00:00:00"/>
    <d v="2020-06-01T00:00:00"/>
    <x v="3"/>
    <n v="590.77"/>
    <x v="10783"/>
    <n v="35.449999999999932"/>
    <x v="2"/>
  </r>
  <r>
    <n v="636599"/>
    <x v="0"/>
    <x v="0"/>
    <x v="4"/>
    <n v="308"/>
    <x v="728"/>
    <d v="2020-06-02T00:00:00"/>
    <d v="2020-06-09T00:00:00"/>
    <x v="2"/>
    <n v="292.89"/>
    <x v="10784"/>
    <n v="90.799999999999983"/>
    <x v="2"/>
  </r>
  <r>
    <n v="750881"/>
    <x v="0"/>
    <x v="0"/>
    <x v="5"/>
    <n v="11"/>
    <x v="730"/>
    <d v="2020-05-31T00:00:00"/>
    <d v="2020-06-06T00:00:00"/>
    <x v="2"/>
    <n v="179.78"/>
    <x v="4937"/>
    <n v="44.94"/>
    <x v="2"/>
  </r>
  <r>
    <n v="21268"/>
    <x v="0"/>
    <x v="0"/>
    <x v="3"/>
    <n v="343"/>
    <x v="730"/>
    <d v="2020-06-02T00:00:00"/>
    <d v="2020-06-07T00:00:00"/>
    <x v="1"/>
    <n v="1158.1600000000001"/>
    <x v="7848"/>
    <n v="555.92000000000007"/>
    <x v="2"/>
  </r>
  <r>
    <n v="529182"/>
    <x v="1"/>
    <x v="0"/>
    <x v="3"/>
    <n v="82"/>
    <x v="730"/>
    <d v="2020-06-01T00:00:00"/>
    <d v="2020-06-05T00:00:00"/>
    <x v="3"/>
    <n v="465.47"/>
    <x v="10785"/>
    <n v="88.440000000000055"/>
    <x v="2"/>
  </r>
  <r>
    <n v="13832"/>
    <x v="0"/>
    <x v="3"/>
    <x v="4"/>
    <n v="9"/>
    <x v="730"/>
    <d v="2020-06-02T00:00:00"/>
    <d v="2020-06-05T00:00:00"/>
    <x v="3"/>
    <n v="1931.62"/>
    <x v="10786"/>
    <n v="907.8599999999999"/>
    <x v="2"/>
  </r>
  <r>
    <n v="993844"/>
    <x v="1"/>
    <x v="2"/>
    <x v="5"/>
    <n v="203"/>
    <x v="729"/>
    <d v="2020-06-03T00:00:00"/>
    <d v="2020-06-06T00:00:00"/>
    <x v="5"/>
    <n v="1891.81"/>
    <x v="1286"/>
    <n v="378.3599999999999"/>
    <x v="2"/>
  </r>
  <r>
    <n v="915919"/>
    <x v="1"/>
    <x v="2"/>
    <x v="3"/>
    <n v="130"/>
    <x v="729"/>
    <d v="2020-06-03T00:00:00"/>
    <d v="2020-06-04T00:00:00"/>
    <x v="3"/>
    <n v="445.81"/>
    <x v="10787"/>
    <n v="209.53"/>
    <x v="2"/>
  </r>
  <r>
    <n v="284550"/>
    <x v="1"/>
    <x v="0"/>
    <x v="1"/>
    <n v="83"/>
    <x v="729"/>
    <d v="2020-05-31T00:00:00"/>
    <d v="2020-06-05T00:00:00"/>
    <x v="4"/>
    <n v="1268.92"/>
    <x v="6880"/>
    <n v="253.78000000000009"/>
    <x v="2"/>
  </r>
  <r>
    <n v="4801"/>
    <x v="0"/>
    <x v="2"/>
    <x v="5"/>
    <n v="170"/>
    <x v="729"/>
    <d v="2020-06-02T00:00:00"/>
    <d v="2020-06-05T00:00:00"/>
    <x v="5"/>
    <n v="1233.3699999999999"/>
    <x v="9931"/>
    <n v="604.34999999999991"/>
    <x v="2"/>
  </r>
  <r>
    <n v="390420"/>
    <x v="1"/>
    <x v="2"/>
    <x v="5"/>
    <n v="52"/>
    <x v="730"/>
    <d v="2020-06-02T00:00:00"/>
    <d v="2020-06-03T00:00:00"/>
    <x v="2"/>
    <n v="1452.7"/>
    <x v="10788"/>
    <n v="653.71"/>
    <x v="2"/>
  </r>
  <r>
    <n v="289916"/>
    <x v="3"/>
    <x v="0"/>
    <x v="3"/>
    <n v="49"/>
    <x v="730"/>
    <d v="2020-06-03T00:00:00"/>
    <d v="2020-06-10T00:00:00"/>
    <x v="5"/>
    <n v="1470.06"/>
    <x v="10789"/>
    <n v="73.5"/>
    <x v="2"/>
  </r>
  <r>
    <n v="278976"/>
    <x v="1"/>
    <x v="3"/>
    <x v="0"/>
    <n v="188"/>
    <x v="731"/>
    <d v="2020-06-03T00:00:00"/>
    <d v="2020-06-04T00:00:00"/>
    <x v="1"/>
    <n v="237.15"/>
    <x v="6027"/>
    <n v="64.03"/>
    <x v="2"/>
  </r>
  <r>
    <n v="168883"/>
    <x v="1"/>
    <x v="3"/>
    <x v="5"/>
    <n v="7"/>
    <x v="730"/>
    <d v="2020-06-03T00:00:00"/>
    <d v="2020-06-05T00:00:00"/>
    <x v="3"/>
    <n v="253.99"/>
    <x v="10790"/>
    <n v="104.14000000000001"/>
    <x v="2"/>
  </r>
  <r>
    <n v="583473"/>
    <x v="0"/>
    <x v="3"/>
    <x v="5"/>
    <n v="186"/>
    <x v="731"/>
    <d v="2020-06-04T00:00:00"/>
    <d v="2020-06-07T00:00:00"/>
    <x v="0"/>
    <n v="1340.26"/>
    <x v="1798"/>
    <n v="187.6400000000001"/>
    <x v="2"/>
  </r>
  <r>
    <n v="790833"/>
    <x v="3"/>
    <x v="2"/>
    <x v="5"/>
    <n v="73"/>
    <x v="731"/>
    <d v="2020-06-02T00:00:00"/>
    <d v="2020-06-09T00:00:00"/>
    <x v="1"/>
    <n v="206.13"/>
    <x v="10791"/>
    <n v="59.78"/>
    <x v="2"/>
  </r>
  <r>
    <n v="269677"/>
    <x v="1"/>
    <x v="2"/>
    <x v="3"/>
    <n v="33"/>
    <x v="731"/>
    <d v="2020-06-04T00:00:00"/>
    <d v="2020-06-11T00:00:00"/>
    <x v="3"/>
    <n v="638.46"/>
    <x v="10792"/>
    <n v="38.310000000000059"/>
    <x v="2"/>
  </r>
  <r>
    <n v="740377"/>
    <x v="3"/>
    <x v="0"/>
    <x v="0"/>
    <n v="76"/>
    <x v="730"/>
    <d v="2020-06-02T00:00:00"/>
    <d v="2020-06-03T00:00:00"/>
    <x v="1"/>
    <n v="1230.5999999999999"/>
    <x v="5763"/>
    <n v="332.25999999999988"/>
    <x v="2"/>
  </r>
  <r>
    <n v="226784"/>
    <x v="0"/>
    <x v="1"/>
    <x v="0"/>
    <n v="150"/>
    <x v="731"/>
    <d v="2020-06-03T00:00:00"/>
    <d v="2020-06-08T00:00:00"/>
    <x v="4"/>
    <n v="1429.78"/>
    <x v="9636"/>
    <n v="271.66000000000008"/>
    <x v="2"/>
  </r>
  <r>
    <n v="101942"/>
    <x v="2"/>
    <x v="0"/>
    <x v="1"/>
    <n v="121"/>
    <x v="731"/>
    <d v="2020-06-01T00:00:00"/>
    <d v="2020-06-07T00:00:00"/>
    <x v="5"/>
    <n v="1921.97"/>
    <x v="2967"/>
    <n v="826.45"/>
    <x v="2"/>
  </r>
  <r>
    <n v="334044"/>
    <x v="2"/>
    <x v="3"/>
    <x v="0"/>
    <n v="163"/>
    <x v="730"/>
    <d v="2020-06-01T00:00:00"/>
    <d v="2020-06-07T00:00:00"/>
    <x v="1"/>
    <n v="1127.9000000000001"/>
    <x v="10793"/>
    <n v="360.93000000000006"/>
    <x v="2"/>
  </r>
  <r>
    <n v="338077"/>
    <x v="1"/>
    <x v="2"/>
    <x v="4"/>
    <n v="56"/>
    <x v="731"/>
    <d v="2020-06-04T00:00:00"/>
    <d v="2020-06-09T00:00:00"/>
    <x v="2"/>
    <n v="1681.55"/>
    <x v="3731"/>
    <n v="454.02"/>
    <x v="2"/>
  </r>
  <r>
    <n v="726500"/>
    <x v="2"/>
    <x v="2"/>
    <x v="5"/>
    <n v="294"/>
    <x v="731"/>
    <d v="2020-06-04T00:00:00"/>
    <d v="2020-06-10T00:00:00"/>
    <x v="3"/>
    <n v="1800.23"/>
    <x v="10794"/>
    <n v="144.01999999999998"/>
    <x v="2"/>
  </r>
  <r>
    <n v="645368"/>
    <x v="2"/>
    <x v="3"/>
    <x v="5"/>
    <n v="266"/>
    <x v="731"/>
    <d v="2020-06-02T00:00:00"/>
    <d v="2020-06-08T00:00:00"/>
    <x v="4"/>
    <n v="1237.49"/>
    <x v="10795"/>
    <n v="594"/>
    <x v="2"/>
  </r>
  <r>
    <n v="502260"/>
    <x v="2"/>
    <x v="1"/>
    <x v="1"/>
    <n v="289"/>
    <x v="732"/>
    <d v="2020-06-05T00:00:00"/>
    <d v="2020-06-11T00:00:00"/>
    <x v="1"/>
    <n v="1469.35"/>
    <x v="8571"/>
    <n v="411.41999999999985"/>
    <x v="2"/>
  </r>
  <r>
    <n v="754653"/>
    <x v="0"/>
    <x v="1"/>
    <x v="4"/>
    <n v="285"/>
    <x v="731"/>
    <d v="2020-06-03T00:00:00"/>
    <d v="2020-06-06T00:00:00"/>
    <x v="4"/>
    <n v="1541.3"/>
    <x v="10796"/>
    <n v="446.98"/>
    <x v="2"/>
  </r>
  <r>
    <n v="959188"/>
    <x v="2"/>
    <x v="3"/>
    <x v="2"/>
    <n v="81"/>
    <x v="731"/>
    <d v="2020-06-03T00:00:00"/>
    <d v="2020-06-05T00:00:00"/>
    <x v="3"/>
    <n v="1104.51"/>
    <x v="10797"/>
    <n v="320.30999999999995"/>
    <x v="2"/>
  </r>
  <r>
    <n v="251901"/>
    <x v="0"/>
    <x v="0"/>
    <x v="3"/>
    <n v="308"/>
    <x v="732"/>
    <d v="2020-06-03T00:00:00"/>
    <d v="2020-06-10T00:00:00"/>
    <x v="1"/>
    <n v="225.42"/>
    <x v="5828"/>
    <n v="105.94999999999999"/>
    <x v="2"/>
  </r>
  <r>
    <n v="213678"/>
    <x v="2"/>
    <x v="1"/>
    <x v="0"/>
    <n v="212"/>
    <x v="731"/>
    <d v="2020-06-04T00:00:00"/>
    <d v="2020-06-08T00:00:00"/>
    <x v="1"/>
    <n v="1227.48"/>
    <x v="10798"/>
    <n v="466.44000000000005"/>
    <x v="2"/>
  </r>
  <r>
    <n v="43720"/>
    <x v="0"/>
    <x v="0"/>
    <x v="4"/>
    <n v="97"/>
    <x v="732"/>
    <d v="2020-06-04T00:00:00"/>
    <d v="2020-06-05T00:00:00"/>
    <x v="2"/>
    <n v="1009.44"/>
    <x v="10799"/>
    <n v="272.55000000000007"/>
    <x v="2"/>
  </r>
  <r>
    <n v="806715"/>
    <x v="0"/>
    <x v="2"/>
    <x v="1"/>
    <n v="157"/>
    <x v="731"/>
    <d v="2020-06-03T00:00:00"/>
    <d v="2020-06-04T00:00:00"/>
    <x v="1"/>
    <n v="217"/>
    <x v="10800"/>
    <n v="71.610000000000014"/>
    <x v="2"/>
  </r>
  <r>
    <n v="441983"/>
    <x v="0"/>
    <x v="2"/>
    <x v="2"/>
    <n v="165"/>
    <x v="732"/>
    <d v="2020-06-05T00:00:00"/>
    <d v="2020-06-11T00:00:00"/>
    <x v="2"/>
    <n v="1683.46"/>
    <x v="8973"/>
    <n v="505.03999999999996"/>
    <x v="2"/>
  </r>
  <r>
    <n v="168924"/>
    <x v="1"/>
    <x v="3"/>
    <x v="4"/>
    <n v="106"/>
    <x v="731"/>
    <d v="2020-06-03T00:00:00"/>
    <d v="2020-06-08T00:00:00"/>
    <x v="4"/>
    <n v="1834.32"/>
    <x v="10801"/>
    <n v="752.06999999999994"/>
    <x v="2"/>
  </r>
  <r>
    <n v="35812"/>
    <x v="1"/>
    <x v="2"/>
    <x v="3"/>
    <n v="279"/>
    <x v="731"/>
    <d v="2020-06-02T00:00:00"/>
    <d v="2020-06-04T00:00:00"/>
    <x v="2"/>
    <n v="1111.19"/>
    <x v="10802"/>
    <n v="422.25"/>
    <x v="2"/>
  </r>
  <r>
    <n v="671838"/>
    <x v="2"/>
    <x v="1"/>
    <x v="2"/>
    <n v="111"/>
    <x v="731"/>
    <d v="2020-06-04T00:00:00"/>
    <d v="2020-06-09T00:00:00"/>
    <x v="0"/>
    <n v="923.81"/>
    <x v="4699"/>
    <n v="406.4799999999999"/>
    <x v="2"/>
  </r>
  <r>
    <n v="376468"/>
    <x v="2"/>
    <x v="1"/>
    <x v="0"/>
    <n v="364"/>
    <x v="731"/>
    <d v="2020-06-05T00:00:00"/>
    <d v="2020-06-09T00:00:00"/>
    <x v="4"/>
    <n v="1809.81"/>
    <x v="10803"/>
    <n v="832.51"/>
    <x v="2"/>
  </r>
  <r>
    <n v="86532"/>
    <x v="0"/>
    <x v="3"/>
    <x v="3"/>
    <n v="154"/>
    <x v="731"/>
    <d v="2020-06-05T00:00:00"/>
    <d v="2020-06-12T00:00:00"/>
    <x v="3"/>
    <n v="1601.77"/>
    <x v="450"/>
    <n v="288.31999999999994"/>
    <x v="2"/>
  </r>
  <r>
    <n v="495620"/>
    <x v="0"/>
    <x v="0"/>
    <x v="0"/>
    <n v="120"/>
    <x v="731"/>
    <d v="2020-06-05T00:00:00"/>
    <d v="2020-06-08T00:00:00"/>
    <x v="4"/>
    <n v="339.51"/>
    <x v="9784"/>
    <n v="108.63999999999999"/>
    <x v="2"/>
  </r>
  <r>
    <n v="818134"/>
    <x v="2"/>
    <x v="2"/>
    <x v="4"/>
    <n v="355"/>
    <x v="732"/>
    <d v="2020-06-05T00:00:00"/>
    <d v="2020-06-07T00:00:00"/>
    <x v="2"/>
    <n v="284.10000000000002"/>
    <x v="10804"/>
    <n v="34.090000000000032"/>
    <x v="2"/>
  </r>
  <r>
    <n v="778132"/>
    <x v="2"/>
    <x v="0"/>
    <x v="2"/>
    <n v="52"/>
    <x v="733"/>
    <d v="2020-06-03T00:00:00"/>
    <d v="2020-06-05T00:00:00"/>
    <x v="5"/>
    <n v="1344.24"/>
    <x v="10805"/>
    <n v="524.25"/>
    <x v="2"/>
  </r>
  <r>
    <n v="225380"/>
    <x v="0"/>
    <x v="1"/>
    <x v="5"/>
    <n v="281"/>
    <x v="732"/>
    <d v="2020-06-05T00:00:00"/>
    <d v="2020-06-09T00:00:00"/>
    <x v="1"/>
    <n v="1698.44"/>
    <x v="10806"/>
    <n v="322.70000000000005"/>
    <x v="2"/>
  </r>
  <r>
    <n v="504697"/>
    <x v="3"/>
    <x v="0"/>
    <x v="1"/>
    <n v="53"/>
    <x v="732"/>
    <d v="2020-06-04T00:00:00"/>
    <d v="2020-06-06T00:00:00"/>
    <x v="1"/>
    <n v="1681.44"/>
    <x v="10807"/>
    <n v="588.5"/>
    <x v="2"/>
  </r>
  <r>
    <n v="394762"/>
    <x v="0"/>
    <x v="0"/>
    <x v="1"/>
    <n v="75"/>
    <x v="733"/>
    <d v="2020-06-06T00:00:00"/>
    <d v="2020-06-12T00:00:00"/>
    <x v="3"/>
    <n v="1293.19"/>
    <x v="10285"/>
    <n v="129.32000000000016"/>
    <x v="2"/>
  </r>
  <r>
    <n v="36056"/>
    <x v="0"/>
    <x v="2"/>
    <x v="4"/>
    <n v="233"/>
    <x v="733"/>
    <d v="2020-06-03T00:00:00"/>
    <d v="2020-06-04T00:00:00"/>
    <x v="3"/>
    <n v="558.04"/>
    <x v="2190"/>
    <n v="133.92999999999995"/>
    <x v="2"/>
  </r>
  <r>
    <n v="929022"/>
    <x v="0"/>
    <x v="0"/>
    <x v="0"/>
    <n v="342"/>
    <x v="732"/>
    <d v="2020-06-04T00:00:00"/>
    <d v="2020-06-05T00:00:00"/>
    <x v="0"/>
    <n v="1313.2"/>
    <x v="10808"/>
    <n v="525.28000000000009"/>
    <x v="2"/>
  </r>
  <r>
    <n v="978728"/>
    <x v="0"/>
    <x v="2"/>
    <x v="4"/>
    <n v="352"/>
    <x v="733"/>
    <d v="2020-06-03T00:00:00"/>
    <d v="2020-06-06T00:00:00"/>
    <x v="0"/>
    <n v="1556.05"/>
    <x v="10809"/>
    <n v="389.01"/>
    <x v="2"/>
  </r>
  <r>
    <n v="656982"/>
    <x v="0"/>
    <x v="0"/>
    <x v="1"/>
    <n v="26"/>
    <x v="733"/>
    <d v="2020-06-03T00:00:00"/>
    <d v="2020-06-07T00:00:00"/>
    <x v="1"/>
    <n v="1063.1500000000001"/>
    <x v="10810"/>
    <n v="510.31000000000006"/>
    <x v="2"/>
  </r>
  <r>
    <n v="544474"/>
    <x v="1"/>
    <x v="3"/>
    <x v="4"/>
    <n v="128"/>
    <x v="732"/>
    <d v="2020-06-04T00:00:00"/>
    <d v="2020-06-08T00:00:00"/>
    <x v="1"/>
    <n v="1284.72"/>
    <x v="10811"/>
    <n v="475.35"/>
    <x v="2"/>
  </r>
  <r>
    <n v="868989"/>
    <x v="0"/>
    <x v="2"/>
    <x v="1"/>
    <n v="36"/>
    <x v="733"/>
    <d v="2020-06-03T00:00:00"/>
    <d v="2020-06-07T00:00:00"/>
    <x v="5"/>
    <n v="1300.6199999999999"/>
    <x v="10812"/>
    <n v="286.13999999999987"/>
    <x v="2"/>
  </r>
  <r>
    <n v="740362"/>
    <x v="2"/>
    <x v="0"/>
    <x v="2"/>
    <n v="293"/>
    <x v="732"/>
    <d v="2020-06-04T00:00:00"/>
    <d v="2020-06-07T00:00:00"/>
    <x v="4"/>
    <n v="515.99"/>
    <x v="2749"/>
    <n v="252.84000000000003"/>
    <x v="2"/>
  </r>
  <r>
    <n v="234206"/>
    <x v="1"/>
    <x v="3"/>
    <x v="0"/>
    <n v="296"/>
    <x v="732"/>
    <d v="2020-06-06T00:00:00"/>
    <d v="2020-06-09T00:00:00"/>
    <x v="0"/>
    <n v="1072.8699999999999"/>
    <x v="10813"/>
    <n v="407.68999999999994"/>
    <x v="2"/>
  </r>
  <r>
    <n v="133132"/>
    <x v="1"/>
    <x v="2"/>
    <x v="0"/>
    <n v="232"/>
    <x v="732"/>
    <d v="2020-06-05T00:00:00"/>
    <d v="2020-06-08T00:00:00"/>
    <x v="5"/>
    <n v="370.61"/>
    <x v="6620"/>
    <n v="170.48000000000002"/>
    <x v="2"/>
  </r>
  <r>
    <n v="811694"/>
    <x v="0"/>
    <x v="0"/>
    <x v="3"/>
    <n v="11"/>
    <x v="734"/>
    <d v="2020-06-07T00:00:00"/>
    <d v="2020-06-13T00:00:00"/>
    <x v="1"/>
    <n v="579.85"/>
    <x v="5709"/>
    <n v="57.980000000000018"/>
    <x v="2"/>
  </r>
  <r>
    <n v="689101"/>
    <x v="0"/>
    <x v="2"/>
    <x v="1"/>
    <n v="335"/>
    <x v="734"/>
    <d v="2020-06-07T00:00:00"/>
    <d v="2020-06-14T00:00:00"/>
    <x v="5"/>
    <n v="199.73"/>
    <x v="10814"/>
    <n v="99.859999999999985"/>
    <x v="2"/>
  </r>
  <r>
    <n v="136894"/>
    <x v="2"/>
    <x v="1"/>
    <x v="2"/>
    <n v="356"/>
    <x v="734"/>
    <d v="2020-06-05T00:00:00"/>
    <d v="2020-06-06T00:00:00"/>
    <x v="0"/>
    <n v="1651.92"/>
    <x v="343"/>
    <n v="710.33"/>
    <x v="2"/>
  </r>
  <r>
    <n v="530258"/>
    <x v="1"/>
    <x v="1"/>
    <x v="0"/>
    <n v="322"/>
    <x v="734"/>
    <d v="2020-06-07T00:00:00"/>
    <d v="2020-06-14T00:00:00"/>
    <x v="4"/>
    <n v="194.17"/>
    <x v="9769"/>
    <n v="58.25"/>
    <x v="2"/>
  </r>
  <r>
    <n v="97078"/>
    <x v="0"/>
    <x v="0"/>
    <x v="3"/>
    <n v="131"/>
    <x v="734"/>
    <d v="2020-06-05T00:00:00"/>
    <d v="2020-06-06T00:00:00"/>
    <x v="4"/>
    <n v="1981.64"/>
    <x v="357"/>
    <n v="356.70000000000005"/>
    <x v="2"/>
  </r>
  <r>
    <n v="675725"/>
    <x v="3"/>
    <x v="2"/>
    <x v="0"/>
    <n v="362"/>
    <x v="733"/>
    <d v="2020-06-06T00:00:00"/>
    <d v="2020-06-12T00:00:00"/>
    <x v="1"/>
    <n v="1782.06"/>
    <x v="10815"/>
    <n v="588.07999999999993"/>
    <x v="2"/>
  </r>
  <r>
    <n v="190046"/>
    <x v="2"/>
    <x v="1"/>
    <x v="1"/>
    <n v="301"/>
    <x v="735"/>
    <d v="2020-06-07T00:00:00"/>
    <d v="2020-06-13T00:00:00"/>
    <x v="2"/>
    <n v="1237.49"/>
    <x v="10816"/>
    <n v="61.870000000000118"/>
    <x v="2"/>
  </r>
  <r>
    <n v="289726"/>
    <x v="0"/>
    <x v="2"/>
    <x v="4"/>
    <n v="131"/>
    <x v="735"/>
    <d v="2020-06-05T00:00:00"/>
    <d v="2020-06-09T00:00:00"/>
    <x v="5"/>
    <n v="869.63"/>
    <x v="10817"/>
    <n v="347.85"/>
    <x v="2"/>
  </r>
  <r>
    <n v="788358"/>
    <x v="1"/>
    <x v="1"/>
    <x v="1"/>
    <n v="29"/>
    <x v="734"/>
    <d v="2020-06-08T00:00:00"/>
    <d v="2020-06-14T00:00:00"/>
    <x v="4"/>
    <n v="1922.88"/>
    <x v="10818"/>
    <n v="192.29000000000019"/>
    <x v="2"/>
  </r>
  <r>
    <n v="796024"/>
    <x v="2"/>
    <x v="0"/>
    <x v="2"/>
    <n v="216"/>
    <x v="734"/>
    <d v="2020-06-05T00:00:00"/>
    <d v="2020-06-06T00:00:00"/>
    <x v="3"/>
    <n v="1158.99"/>
    <x v="2372"/>
    <n v="440.41999999999996"/>
    <x v="2"/>
  </r>
  <r>
    <n v="80565"/>
    <x v="2"/>
    <x v="3"/>
    <x v="4"/>
    <n v="356"/>
    <x v="734"/>
    <d v="2020-06-08T00:00:00"/>
    <d v="2020-06-12T00:00:00"/>
    <x v="4"/>
    <n v="1236.6199999999999"/>
    <x v="6736"/>
    <n v="395.71999999999991"/>
    <x v="2"/>
  </r>
  <r>
    <n v="751321"/>
    <x v="1"/>
    <x v="3"/>
    <x v="5"/>
    <n v="109"/>
    <x v="734"/>
    <d v="2020-06-08T00:00:00"/>
    <d v="2020-06-13T00:00:00"/>
    <x v="0"/>
    <n v="1890.04"/>
    <x v="6714"/>
    <n v="189"/>
    <x v="2"/>
  </r>
  <r>
    <n v="113931"/>
    <x v="0"/>
    <x v="2"/>
    <x v="1"/>
    <n v="122"/>
    <x v="734"/>
    <d v="2020-06-05T00:00:00"/>
    <d v="2020-06-10T00:00:00"/>
    <x v="2"/>
    <n v="583.62"/>
    <x v="10819"/>
    <n v="204.26999999999998"/>
    <x v="2"/>
  </r>
  <r>
    <n v="687964"/>
    <x v="2"/>
    <x v="1"/>
    <x v="3"/>
    <n v="318"/>
    <x v="735"/>
    <d v="2020-06-07T00:00:00"/>
    <d v="2020-06-08T00:00:00"/>
    <x v="3"/>
    <n v="389.71"/>
    <x v="5031"/>
    <n v="46.769999999999982"/>
    <x v="2"/>
  </r>
  <r>
    <n v="627461"/>
    <x v="0"/>
    <x v="2"/>
    <x v="1"/>
    <n v="100"/>
    <x v="735"/>
    <d v="2020-06-05T00:00:00"/>
    <d v="2020-06-07T00:00:00"/>
    <x v="5"/>
    <n v="1876.44"/>
    <x v="2090"/>
    <n v="731.81"/>
    <x v="2"/>
  </r>
  <r>
    <n v="747089"/>
    <x v="1"/>
    <x v="0"/>
    <x v="2"/>
    <n v="75"/>
    <x v="735"/>
    <d v="2020-06-07T00:00:00"/>
    <d v="2020-06-13T00:00:00"/>
    <x v="4"/>
    <n v="1208.4100000000001"/>
    <x v="8778"/>
    <n v="290.0200000000001"/>
    <x v="2"/>
  </r>
  <r>
    <n v="710820"/>
    <x v="0"/>
    <x v="3"/>
    <x v="1"/>
    <n v="148"/>
    <x v="736"/>
    <d v="2020-06-06T00:00:00"/>
    <d v="2020-06-11T00:00:00"/>
    <x v="4"/>
    <n v="1377.99"/>
    <x v="10820"/>
    <n v="192.92000000000007"/>
    <x v="2"/>
  </r>
  <r>
    <n v="162706"/>
    <x v="2"/>
    <x v="3"/>
    <x v="0"/>
    <n v="191"/>
    <x v="735"/>
    <d v="2020-06-06T00:00:00"/>
    <d v="2020-06-11T00:00:00"/>
    <x v="2"/>
    <n v="1439.04"/>
    <x v="5887"/>
    <n v="446.09999999999991"/>
    <x v="2"/>
  </r>
  <r>
    <n v="747460"/>
    <x v="1"/>
    <x v="2"/>
    <x v="5"/>
    <n v="353"/>
    <x v="735"/>
    <d v="2020-06-07T00:00:00"/>
    <d v="2020-06-10T00:00:00"/>
    <x v="5"/>
    <n v="479.79"/>
    <x v="10821"/>
    <n v="191.92000000000002"/>
    <x v="2"/>
  </r>
  <r>
    <n v="602817"/>
    <x v="1"/>
    <x v="2"/>
    <x v="1"/>
    <n v="164"/>
    <x v="735"/>
    <d v="2020-06-06T00:00:00"/>
    <d v="2020-06-09T00:00:00"/>
    <x v="3"/>
    <n v="1458.15"/>
    <x v="10822"/>
    <n v="277.05000000000018"/>
    <x v="2"/>
  </r>
  <r>
    <n v="889166"/>
    <x v="3"/>
    <x v="0"/>
    <x v="5"/>
    <n v="1"/>
    <x v="736"/>
    <d v="2020-06-09T00:00:00"/>
    <d v="2020-06-14T00:00:00"/>
    <x v="2"/>
    <n v="609.85"/>
    <x v="10823"/>
    <n v="286.63"/>
    <x v="2"/>
  </r>
  <r>
    <n v="119405"/>
    <x v="0"/>
    <x v="0"/>
    <x v="2"/>
    <n v="361"/>
    <x v="735"/>
    <d v="2020-06-06T00:00:00"/>
    <d v="2020-06-12T00:00:00"/>
    <x v="4"/>
    <n v="448.42"/>
    <x v="1394"/>
    <n v="219.73000000000002"/>
    <x v="2"/>
  </r>
  <r>
    <n v="400524"/>
    <x v="0"/>
    <x v="2"/>
    <x v="0"/>
    <n v="13"/>
    <x v="735"/>
    <d v="2020-06-09T00:00:00"/>
    <d v="2020-06-16T00:00:00"/>
    <x v="1"/>
    <n v="337.68"/>
    <x v="10824"/>
    <n v="37.139999999999986"/>
    <x v="2"/>
  </r>
  <r>
    <n v="766361"/>
    <x v="1"/>
    <x v="2"/>
    <x v="4"/>
    <n v="30"/>
    <x v="736"/>
    <d v="2020-06-09T00:00:00"/>
    <d v="2020-06-16T00:00:00"/>
    <x v="5"/>
    <n v="1809.81"/>
    <x v="10107"/>
    <n v="380.05999999999995"/>
    <x v="2"/>
  </r>
  <r>
    <n v="543945"/>
    <x v="2"/>
    <x v="1"/>
    <x v="5"/>
    <n v="284"/>
    <x v="735"/>
    <d v="2020-06-09T00:00:00"/>
    <d v="2020-06-13T00:00:00"/>
    <x v="5"/>
    <n v="492.44"/>
    <x v="10825"/>
    <n v="182.2"/>
    <x v="2"/>
  </r>
  <r>
    <n v="726480"/>
    <x v="0"/>
    <x v="0"/>
    <x v="5"/>
    <n v="327"/>
    <x v="737"/>
    <d v="2020-06-10T00:00:00"/>
    <d v="2020-06-17T00:00:00"/>
    <x v="3"/>
    <n v="323.32"/>
    <x v="8348"/>
    <n v="139.03"/>
    <x v="2"/>
  </r>
  <r>
    <n v="237508"/>
    <x v="1"/>
    <x v="2"/>
    <x v="4"/>
    <n v="334"/>
    <x v="737"/>
    <d v="2020-06-07T00:00:00"/>
    <d v="2020-06-10T00:00:00"/>
    <x v="5"/>
    <n v="320.61"/>
    <x v="1791"/>
    <n v="25.650000000000034"/>
    <x v="2"/>
  </r>
  <r>
    <n v="410142"/>
    <x v="0"/>
    <x v="1"/>
    <x v="0"/>
    <n v="343"/>
    <x v="737"/>
    <d v="2020-06-07T00:00:00"/>
    <d v="2020-06-12T00:00:00"/>
    <x v="4"/>
    <n v="1790.74"/>
    <x v="5633"/>
    <n v="752.1099999999999"/>
    <x v="2"/>
  </r>
  <r>
    <n v="103212"/>
    <x v="0"/>
    <x v="0"/>
    <x v="5"/>
    <n v="22"/>
    <x v="736"/>
    <d v="2020-06-09T00:00:00"/>
    <d v="2020-06-14T00:00:00"/>
    <x v="2"/>
    <n v="598.29999999999995"/>
    <x v="10401"/>
    <n v="41.879999999999995"/>
    <x v="2"/>
  </r>
  <r>
    <n v="901821"/>
    <x v="0"/>
    <x v="2"/>
    <x v="4"/>
    <n v="284"/>
    <x v="737"/>
    <d v="2020-06-10T00:00:00"/>
    <d v="2020-06-16T00:00:00"/>
    <x v="3"/>
    <n v="959.64"/>
    <x v="10826"/>
    <n v="278.29999999999995"/>
    <x v="2"/>
  </r>
  <r>
    <n v="874220"/>
    <x v="1"/>
    <x v="3"/>
    <x v="3"/>
    <n v="109"/>
    <x v="736"/>
    <d v="2020-06-08T00:00:00"/>
    <d v="2020-06-11T00:00:00"/>
    <x v="3"/>
    <n v="285.2"/>
    <x v="10827"/>
    <n v="96.97"/>
    <x v="2"/>
  </r>
  <r>
    <n v="39461"/>
    <x v="0"/>
    <x v="0"/>
    <x v="1"/>
    <n v="336"/>
    <x v="736"/>
    <d v="2020-06-07T00:00:00"/>
    <d v="2020-06-10T00:00:00"/>
    <x v="5"/>
    <n v="1185.17"/>
    <x v="10828"/>
    <n v="248.8900000000001"/>
    <x v="2"/>
  </r>
  <r>
    <n v="390461"/>
    <x v="0"/>
    <x v="1"/>
    <x v="0"/>
    <n v="337"/>
    <x v="736"/>
    <d v="2020-06-10T00:00:00"/>
    <d v="2020-06-11T00:00:00"/>
    <x v="5"/>
    <n v="1922.22"/>
    <x v="921"/>
    <n v="249.8900000000001"/>
    <x v="2"/>
  </r>
  <r>
    <n v="34846"/>
    <x v="1"/>
    <x v="2"/>
    <x v="3"/>
    <n v="6"/>
    <x v="736"/>
    <d v="2020-06-10T00:00:00"/>
    <d v="2020-06-13T00:00:00"/>
    <x v="0"/>
    <n v="321.35000000000002"/>
    <x v="3224"/>
    <n v="25.710000000000036"/>
    <x v="2"/>
  </r>
  <r>
    <n v="752545"/>
    <x v="1"/>
    <x v="1"/>
    <x v="5"/>
    <n v="131"/>
    <x v="737"/>
    <d v="2020-06-10T00:00:00"/>
    <d v="2020-06-12T00:00:00"/>
    <x v="1"/>
    <n v="611.20000000000005"/>
    <x v="9437"/>
    <n v="232.26000000000005"/>
    <x v="2"/>
  </r>
  <r>
    <n v="642240"/>
    <x v="2"/>
    <x v="1"/>
    <x v="4"/>
    <n v="229"/>
    <x v="736"/>
    <d v="2020-06-08T00:00:00"/>
    <d v="2020-06-11T00:00:00"/>
    <x v="1"/>
    <n v="1588.66"/>
    <x v="10829"/>
    <n v="158.87000000000012"/>
    <x v="2"/>
  </r>
  <r>
    <n v="725569"/>
    <x v="0"/>
    <x v="0"/>
    <x v="3"/>
    <n v="144"/>
    <x v="737"/>
    <d v="2020-06-11T00:00:00"/>
    <d v="2020-06-13T00:00:00"/>
    <x v="1"/>
    <n v="1526.98"/>
    <x v="10830"/>
    <n v="626.06000000000006"/>
    <x v="2"/>
  </r>
  <r>
    <n v="104459"/>
    <x v="1"/>
    <x v="1"/>
    <x v="5"/>
    <n v="22"/>
    <x v="737"/>
    <d v="2020-06-11T00:00:00"/>
    <d v="2020-06-15T00:00:00"/>
    <x v="4"/>
    <n v="827.05"/>
    <x v="10831"/>
    <n v="107.51999999999998"/>
    <x v="2"/>
  </r>
  <r>
    <n v="34818"/>
    <x v="1"/>
    <x v="2"/>
    <x v="0"/>
    <n v="28"/>
    <x v="738"/>
    <d v="2020-06-09T00:00:00"/>
    <d v="2020-06-14T00:00:00"/>
    <x v="0"/>
    <n v="1548.74"/>
    <x v="10832"/>
    <n v="309.75"/>
    <x v="2"/>
  </r>
  <r>
    <n v="669544"/>
    <x v="2"/>
    <x v="0"/>
    <x v="0"/>
    <n v="54"/>
    <x v="737"/>
    <d v="2020-06-08T00:00:00"/>
    <d v="2020-06-15T00:00:00"/>
    <x v="1"/>
    <n v="370.61"/>
    <x v="10411"/>
    <n v="155.66000000000003"/>
    <x v="2"/>
  </r>
  <r>
    <n v="353042"/>
    <x v="0"/>
    <x v="2"/>
    <x v="3"/>
    <n v="6"/>
    <x v="738"/>
    <d v="2020-06-10T00:00:00"/>
    <d v="2020-06-15T00:00:00"/>
    <x v="5"/>
    <n v="727.56"/>
    <x v="668"/>
    <n v="341.94999999999993"/>
    <x v="2"/>
  </r>
  <r>
    <n v="186579"/>
    <x v="1"/>
    <x v="3"/>
    <x v="3"/>
    <n v="314"/>
    <x v="738"/>
    <d v="2020-06-09T00:00:00"/>
    <d v="2020-06-15T00:00:00"/>
    <x v="2"/>
    <n v="592.79"/>
    <x v="9593"/>
    <n v="290.46999999999997"/>
    <x v="2"/>
  </r>
  <r>
    <n v="889951"/>
    <x v="1"/>
    <x v="2"/>
    <x v="4"/>
    <n v="339"/>
    <x v="737"/>
    <d v="2020-06-09T00:00:00"/>
    <d v="2020-06-14T00:00:00"/>
    <x v="4"/>
    <n v="1590.21"/>
    <x v="10833"/>
    <n v="795.1"/>
    <x v="2"/>
  </r>
  <r>
    <n v="106222"/>
    <x v="2"/>
    <x v="0"/>
    <x v="2"/>
    <n v="57"/>
    <x v="738"/>
    <d v="2020-06-09T00:00:00"/>
    <d v="2020-06-16T00:00:00"/>
    <x v="0"/>
    <n v="564.53"/>
    <x v="10834"/>
    <n v="124.19999999999999"/>
    <x v="2"/>
  </r>
  <r>
    <n v="482059"/>
    <x v="0"/>
    <x v="3"/>
    <x v="0"/>
    <n v="218"/>
    <x v="738"/>
    <d v="2020-06-12T00:00:00"/>
    <d v="2020-06-18T00:00:00"/>
    <x v="5"/>
    <n v="1778.9"/>
    <x v="5161"/>
    <n v="124.51999999999998"/>
    <x v="2"/>
  </r>
  <r>
    <n v="996672"/>
    <x v="0"/>
    <x v="2"/>
    <x v="1"/>
    <n v="207"/>
    <x v="739"/>
    <d v="2020-06-09T00:00:00"/>
    <d v="2020-06-12T00:00:00"/>
    <x v="1"/>
    <n v="381.39"/>
    <x v="10835"/>
    <n v="125.85999999999999"/>
    <x v="2"/>
  </r>
  <r>
    <n v="950380"/>
    <x v="0"/>
    <x v="1"/>
    <x v="2"/>
    <n v="266"/>
    <x v="738"/>
    <d v="2020-06-10T00:00:00"/>
    <d v="2020-06-17T00:00:00"/>
    <x v="5"/>
    <n v="300.92"/>
    <x v="5273"/>
    <n v="45.140000000000015"/>
    <x v="2"/>
  </r>
  <r>
    <n v="421142"/>
    <x v="1"/>
    <x v="1"/>
    <x v="3"/>
    <n v="83"/>
    <x v="739"/>
    <d v="2020-06-11T00:00:00"/>
    <d v="2020-06-13T00:00:00"/>
    <x v="3"/>
    <n v="650.66999999999996"/>
    <x v="6209"/>
    <n v="292.79999999999995"/>
    <x v="2"/>
  </r>
  <r>
    <n v="935444"/>
    <x v="3"/>
    <x v="0"/>
    <x v="3"/>
    <n v="75"/>
    <x v="738"/>
    <d v="2020-06-12T00:00:00"/>
    <d v="2020-06-13T00:00:00"/>
    <x v="4"/>
    <n v="284.52"/>
    <x v="10150"/>
    <n v="125.18999999999997"/>
    <x v="2"/>
  </r>
  <r>
    <n v="318825"/>
    <x v="3"/>
    <x v="2"/>
    <x v="0"/>
    <n v="188"/>
    <x v="739"/>
    <d v="2020-06-09T00:00:00"/>
    <d v="2020-06-16T00:00:00"/>
    <x v="1"/>
    <n v="1531.69"/>
    <x v="8349"/>
    <n v="566.73"/>
    <x v="2"/>
  </r>
  <r>
    <n v="352997"/>
    <x v="1"/>
    <x v="2"/>
    <x v="5"/>
    <n v="298"/>
    <x v="739"/>
    <d v="2020-06-12T00:00:00"/>
    <d v="2020-06-16T00:00:00"/>
    <x v="1"/>
    <n v="176.7"/>
    <x v="9005"/>
    <n v="30.039999999999992"/>
    <x v="2"/>
  </r>
  <r>
    <n v="966152"/>
    <x v="0"/>
    <x v="0"/>
    <x v="1"/>
    <n v="156"/>
    <x v="739"/>
    <d v="2020-06-10T00:00:00"/>
    <d v="2020-06-16T00:00:00"/>
    <x v="5"/>
    <n v="1924.39"/>
    <x v="10836"/>
    <n v="731.27000000000021"/>
    <x v="2"/>
  </r>
  <r>
    <n v="916004"/>
    <x v="1"/>
    <x v="3"/>
    <x v="3"/>
    <n v="171"/>
    <x v="739"/>
    <d v="2020-06-11T00:00:00"/>
    <d v="2020-06-15T00:00:00"/>
    <x v="5"/>
    <n v="1321.9"/>
    <x v="10837"/>
    <n v="608.07000000000005"/>
    <x v="2"/>
  </r>
  <r>
    <n v="850596"/>
    <x v="0"/>
    <x v="3"/>
    <x v="0"/>
    <n v="144"/>
    <x v="740"/>
    <d v="2020-06-11T00:00:00"/>
    <d v="2020-06-13T00:00:00"/>
    <x v="4"/>
    <n v="782.29"/>
    <x v="6384"/>
    <n v="203.39999999999998"/>
    <x v="2"/>
  </r>
  <r>
    <n v="992134"/>
    <x v="1"/>
    <x v="0"/>
    <x v="4"/>
    <n v="153"/>
    <x v="740"/>
    <d v="2020-06-13T00:00:00"/>
    <d v="2020-06-15T00:00:00"/>
    <x v="0"/>
    <n v="1346.62"/>
    <x v="10838"/>
    <n v="215.45999999999981"/>
    <x v="2"/>
  </r>
  <r>
    <n v="62335"/>
    <x v="1"/>
    <x v="3"/>
    <x v="1"/>
    <n v="48"/>
    <x v="740"/>
    <d v="2020-06-12T00:00:00"/>
    <d v="2020-06-19T00:00:00"/>
    <x v="3"/>
    <n v="422.96"/>
    <x v="10839"/>
    <n v="198.79"/>
    <x v="2"/>
  </r>
  <r>
    <n v="295053"/>
    <x v="0"/>
    <x v="3"/>
    <x v="3"/>
    <n v="24"/>
    <x v="739"/>
    <d v="2020-06-12T00:00:00"/>
    <d v="2020-06-18T00:00:00"/>
    <x v="3"/>
    <n v="1340.26"/>
    <x v="7658"/>
    <n v="442.28999999999996"/>
    <x v="2"/>
  </r>
  <r>
    <n v="840283"/>
    <x v="2"/>
    <x v="1"/>
    <x v="2"/>
    <n v="265"/>
    <x v="740"/>
    <d v="2020-06-10T00:00:00"/>
    <d v="2020-06-16T00:00:00"/>
    <x v="0"/>
    <n v="579.85"/>
    <x v="10840"/>
    <n v="104.37"/>
    <x v="2"/>
  </r>
  <r>
    <n v="346228"/>
    <x v="1"/>
    <x v="2"/>
    <x v="1"/>
    <n v="110"/>
    <x v="739"/>
    <d v="2020-06-12T00:00:00"/>
    <d v="2020-06-14T00:00:00"/>
    <x v="2"/>
    <n v="420.41"/>
    <x v="2543"/>
    <n v="206.00000000000003"/>
    <x v="2"/>
  </r>
  <r>
    <n v="381602"/>
    <x v="3"/>
    <x v="0"/>
    <x v="5"/>
    <n v="39"/>
    <x v="740"/>
    <d v="2020-06-14T00:00:00"/>
    <d v="2020-06-20T00:00:00"/>
    <x v="5"/>
    <n v="320.61"/>
    <x v="10841"/>
    <n v="150.69000000000003"/>
    <x v="2"/>
  </r>
  <r>
    <n v="936995"/>
    <x v="0"/>
    <x v="0"/>
    <x v="5"/>
    <n v="186"/>
    <x v="740"/>
    <d v="2020-06-14T00:00:00"/>
    <d v="2020-06-17T00:00:00"/>
    <x v="5"/>
    <n v="811.98"/>
    <x v="10842"/>
    <n v="227.35000000000002"/>
    <x v="2"/>
  </r>
  <r>
    <n v="773009"/>
    <x v="1"/>
    <x v="1"/>
    <x v="5"/>
    <n v="199"/>
    <x v="741"/>
    <d v="2020-06-11T00:00:00"/>
    <d v="2020-06-16T00:00:00"/>
    <x v="4"/>
    <n v="1123.19"/>
    <x v="10843"/>
    <n v="224.6400000000001"/>
    <x v="2"/>
  </r>
  <r>
    <n v="493219"/>
    <x v="2"/>
    <x v="1"/>
    <x v="4"/>
    <n v="241"/>
    <x v="740"/>
    <d v="2020-06-12T00:00:00"/>
    <d v="2020-06-13T00:00:00"/>
    <x v="5"/>
    <n v="285.2"/>
    <x v="10844"/>
    <n v="99.82"/>
    <x v="2"/>
  </r>
  <r>
    <n v="759584"/>
    <x v="2"/>
    <x v="1"/>
    <x v="2"/>
    <n v="309"/>
    <x v="740"/>
    <d v="2020-06-14T00:00:00"/>
    <d v="2020-06-19T00:00:00"/>
    <x v="2"/>
    <n v="863.69"/>
    <x v="10845"/>
    <n v="51.82000000000005"/>
    <x v="2"/>
  </r>
  <r>
    <n v="930801"/>
    <x v="0"/>
    <x v="2"/>
    <x v="4"/>
    <n v="51"/>
    <x v="742"/>
    <d v="2020-06-15T00:00:00"/>
    <d v="2020-06-19T00:00:00"/>
    <x v="5"/>
    <n v="189.1"/>
    <x v="239"/>
    <n v="77.53"/>
    <x v="2"/>
  </r>
  <r>
    <n v="687869"/>
    <x v="2"/>
    <x v="1"/>
    <x v="2"/>
    <n v="136"/>
    <x v="742"/>
    <d v="2020-06-15T00:00:00"/>
    <d v="2020-06-19T00:00:00"/>
    <x v="4"/>
    <n v="928.98"/>
    <x v="5313"/>
    <n v="399.46000000000004"/>
    <x v="2"/>
  </r>
  <r>
    <n v="913352"/>
    <x v="1"/>
    <x v="1"/>
    <x v="0"/>
    <n v="89"/>
    <x v="742"/>
    <d v="2020-06-13T00:00:00"/>
    <d v="2020-06-17T00:00:00"/>
    <x v="0"/>
    <n v="1574.34"/>
    <x v="10846"/>
    <n v="771.43"/>
    <x v="2"/>
  </r>
  <r>
    <n v="273111"/>
    <x v="2"/>
    <x v="1"/>
    <x v="3"/>
    <n v="45"/>
    <x v="742"/>
    <d v="2020-06-14T00:00:00"/>
    <d v="2020-06-15T00:00:00"/>
    <x v="3"/>
    <n v="1202.3699999999999"/>
    <x v="1398"/>
    <n v="120.23999999999978"/>
    <x v="2"/>
  </r>
  <r>
    <n v="473285"/>
    <x v="1"/>
    <x v="3"/>
    <x v="3"/>
    <n v="154"/>
    <x v="742"/>
    <d v="2020-06-14T00:00:00"/>
    <d v="2020-06-18T00:00:00"/>
    <x v="1"/>
    <n v="1727.83"/>
    <x v="10847"/>
    <n v="362.83999999999992"/>
    <x v="2"/>
  </r>
  <r>
    <n v="49535"/>
    <x v="0"/>
    <x v="1"/>
    <x v="4"/>
    <n v="148"/>
    <x v="742"/>
    <d v="2020-06-14T00:00:00"/>
    <d v="2020-06-19T00:00:00"/>
    <x v="2"/>
    <n v="1409.92"/>
    <x v="10848"/>
    <n v="126.8900000000001"/>
    <x v="2"/>
  </r>
  <r>
    <n v="384152"/>
    <x v="1"/>
    <x v="2"/>
    <x v="2"/>
    <n v="285"/>
    <x v="742"/>
    <d v="2020-06-12T00:00:00"/>
    <d v="2020-06-15T00:00:00"/>
    <x v="0"/>
    <n v="1027.48"/>
    <x v="10849"/>
    <n v="287.69000000000005"/>
    <x v="2"/>
  </r>
  <r>
    <n v="683568"/>
    <x v="1"/>
    <x v="1"/>
    <x v="1"/>
    <n v="317"/>
    <x v="742"/>
    <d v="2020-06-12T00:00:00"/>
    <d v="2020-06-15T00:00:00"/>
    <x v="5"/>
    <n v="1627.57"/>
    <x v="7789"/>
    <n v="634.74999999999989"/>
    <x v="2"/>
  </r>
  <r>
    <n v="246934"/>
    <x v="2"/>
    <x v="0"/>
    <x v="1"/>
    <n v="154"/>
    <x v="743"/>
    <d v="2020-06-15T00:00:00"/>
    <d v="2020-06-20T00:00:00"/>
    <x v="1"/>
    <n v="718.05"/>
    <x v="10850"/>
    <n v="100.52999999999997"/>
    <x v="2"/>
  </r>
  <r>
    <n v="172597"/>
    <x v="1"/>
    <x v="3"/>
    <x v="1"/>
    <n v="358"/>
    <x v="742"/>
    <d v="2020-06-14T00:00:00"/>
    <d v="2020-06-21T00:00:00"/>
    <x v="2"/>
    <n v="1227.48"/>
    <x v="10851"/>
    <n v="171.84999999999991"/>
    <x v="2"/>
  </r>
  <r>
    <n v="474898"/>
    <x v="0"/>
    <x v="2"/>
    <x v="5"/>
    <n v="210"/>
    <x v="742"/>
    <d v="2020-06-16T00:00:00"/>
    <d v="2020-06-23T00:00:00"/>
    <x v="5"/>
    <n v="1664.12"/>
    <x v="10852"/>
    <n v="815.41999999999985"/>
    <x v="2"/>
  </r>
  <r>
    <n v="115093"/>
    <x v="1"/>
    <x v="2"/>
    <x v="5"/>
    <n v="66"/>
    <x v="742"/>
    <d v="2020-06-15T00:00:00"/>
    <d v="2020-06-21T00:00:00"/>
    <x v="2"/>
    <n v="515.9"/>
    <x v="7905"/>
    <n v="196.03999999999996"/>
    <x v="2"/>
  </r>
  <r>
    <n v="41740"/>
    <x v="0"/>
    <x v="0"/>
    <x v="2"/>
    <n v="224"/>
    <x v="743"/>
    <d v="2020-06-15T00:00:00"/>
    <d v="2020-06-21T00:00:00"/>
    <x v="2"/>
    <n v="422.96"/>
    <x v="10853"/>
    <n v="139.57999999999998"/>
    <x v="2"/>
  </r>
  <r>
    <n v="291712"/>
    <x v="1"/>
    <x v="2"/>
    <x v="4"/>
    <n v="94"/>
    <x v="743"/>
    <d v="2020-06-15T00:00:00"/>
    <d v="2020-06-16T00:00:00"/>
    <x v="4"/>
    <n v="1684.01"/>
    <x v="7557"/>
    <n v="117.87999999999988"/>
    <x v="2"/>
  </r>
  <r>
    <n v="758441"/>
    <x v="0"/>
    <x v="2"/>
    <x v="4"/>
    <n v="160"/>
    <x v="743"/>
    <d v="2020-06-14T00:00:00"/>
    <d v="2020-06-21T00:00:00"/>
    <x v="1"/>
    <n v="480.97"/>
    <x v="854"/>
    <n v="197.20000000000005"/>
    <x v="2"/>
  </r>
  <r>
    <n v="10008"/>
    <x v="0"/>
    <x v="0"/>
    <x v="1"/>
    <n v="263"/>
    <x v="743"/>
    <d v="2020-06-15T00:00:00"/>
    <d v="2020-06-18T00:00:00"/>
    <x v="4"/>
    <n v="285.89999999999998"/>
    <x v="736"/>
    <n v="62.899999999999977"/>
    <x v="2"/>
  </r>
  <r>
    <n v="407463"/>
    <x v="1"/>
    <x v="1"/>
    <x v="3"/>
    <n v="313"/>
    <x v="742"/>
    <d v="2020-06-14T00:00:00"/>
    <d v="2020-06-20T00:00:00"/>
    <x v="5"/>
    <n v="1514.24"/>
    <x v="8932"/>
    <n v="741.98"/>
    <x v="2"/>
  </r>
  <r>
    <n v="437995"/>
    <x v="0"/>
    <x v="3"/>
    <x v="1"/>
    <n v="75"/>
    <x v="743"/>
    <d v="2020-06-16T00:00:00"/>
    <d v="2020-06-18T00:00:00"/>
    <x v="1"/>
    <n v="820.7"/>
    <x v="6419"/>
    <n v="402.14000000000004"/>
    <x v="2"/>
  </r>
  <r>
    <n v="112768"/>
    <x v="0"/>
    <x v="3"/>
    <x v="4"/>
    <n v="295"/>
    <x v="742"/>
    <d v="2020-06-15T00:00:00"/>
    <d v="2020-06-16T00:00:00"/>
    <x v="5"/>
    <n v="1333.45"/>
    <x v="10854"/>
    <n v="173.35000000000014"/>
    <x v="2"/>
  </r>
  <r>
    <n v="758980"/>
    <x v="1"/>
    <x v="0"/>
    <x v="1"/>
    <n v="86"/>
    <x v="743"/>
    <d v="2020-06-17T00:00:00"/>
    <d v="2020-06-19T00:00:00"/>
    <x v="2"/>
    <n v="1230.5999999999999"/>
    <x v="10855"/>
    <n v="258.42999999999995"/>
    <x v="2"/>
  </r>
  <r>
    <n v="260855"/>
    <x v="1"/>
    <x v="2"/>
    <x v="2"/>
    <n v="253"/>
    <x v="743"/>
    <d v="2020-06-17T00:00:00"/>
    <d v="2020-06-22T00:00:00"/>
    <x v="0"/>
    <n v="705.26"/>
    <x v="10856"/>
    <n v="338.52"/>
    <x v="2"/>
  </r>
  <r>
    <n v="538050"/>
    <x v="0"/>
    <x v="3"/>
    <x v="2"/>
    <n v="283"/>
    <x v="743"/>
    <d v="2020-06-15T00:00:00"/>
    <d v="2020-06-19T00:00:00"/>
    <x v="1"/>
    <n v="1002.42"/>
    <x v="2158"/>
    <n v="230.55999999999995"/>
    <x v="2"/>
  </r>
  <r>
    <n v="481169"/>
    <x v="1"/>
    <x v="2"/>
    <x v="1"/>
    <n v="47"/>
    <x v="744"/>
    <d v="2020-06-15T00:00:00"/>
    <d v="2020-06-22T00:00:00"/>
    <x v="0"/>
    <n v="816.57"/>
    <x v="861"/>
    <n v="220.47000000000003"/>
    <x v="2"/>
  </r>
  <r>
    <n v="119715"/>
    <x v="0"/>
    <x v="2"/>
    <x v="1"/>
    <n v="159"/>
    <x v="744"/>
    <d v="2020-06-16T00:00:00"/>
    <d v="2020-06-23T00:00:00"/>
    <x v="2"/>
    <n v="1966.1"/>
    <x v="10857"/>
    <n v="432.53999999999996"/>
    <x v="2"/>
  </r>
  <r>
    <n v="297921"/>
    <x v="1"/>
    <x v="2"/>
    <x v="4"/>
    <n v="307"/>
    <x v="743"/>
    <d v="2020-06-15T00:00:00"/>
    <d v="2020-06-21T00:00:00"/>
    <x v="3"/>
    <n v="1114.98"/>
    <x v="8117"/>
    <n v="111.5"/>
    <x v="2"/>
  </r>
  <r>
    <n v="595844"/>
    <x v="0"/>
    <x v="3"/>
    <x v="0"/>
    <n v="131"/>
    <x v="744"/>
    <d v="2020-06-17T00:00:00"/>
    <d v="2020-06-22T00:00:00"/>
    <x v="4"/>
    <n v="1895.19"/>
    <x v="571"/>
    <n v="454.85000000000014"/>
    <x v="2"/>
  </r>
  <r>
    <n v="31959"/>
    <x v="1"/>
    <x v="2"/>
    <x v="3"/>
    <n v="193"/>
    <x v="744"/>
    <d v="2020-06-17T00:00:00"/>
    <d v="2020-06-21T00:00:00"/>
    <x v="0"/>
    <n v="1759.46"/>
    <x v="10858"/>
    <n v="598.22"/>
    <x v="2"/>
  </r>
  <r>
    <n v="929599"/>
    <x v="0"/>
    <x v="0"/>
    <x v="0"/>
    <n v="8"/>
    <x v="744"/>
    <d v="2020-06-16T00:00:00"/>
    <d v="2020-06-17T00:00:00"/>
    <x v="4"/>
    <n v="201.52"/>
    <x v="10859"/>
    <n v="36.27000000000001"/>
    <x v="2"/>
  </r>
  <r>
    <n v="4184"/>
    <x v="2"/>
    <x v="0"/>
    <x v="0"/>
    <n v="356"/>
    <x v="745"/>
    <d v="2020-06-17T00:00:00"/>
    <d v="2020-06-19T00:00:00"/>
    <x v="2"/>
    <n v="851.71"/>
    <x v="10860"/>
    <n v="281.06000000000006"/>
    <x v="2"/>
  </r>
  <r>
    <n v="927096"/>
    <x v="1"/>
    <x v="1"/>
    <x v="1"/>
    <n v="187"/>
    <x v="745"/>
    <d v="2020-06-18T00:00:00"/>
    <d v="2020-06-24T00:00:00"/>
    <x v="4"/>
    <n v="1402.24"/>
    <x v="10861"/>
    <n v="602.96"/>
    <x v="2"/>
  </r>
  <r>
    <n v="30311"/>
    <x v="1"/>
    <x v="1"/>
    <x v="0"/>
    <n v="245"/>
    <x v="745"/>
    <d v="2020-06-16T00:00:00"/>
    <d v="2020-06-23T00:00:00"/>
    <x v="1"/>
    <n v="1587.21"/>
    <x v="10862"/>
    <n v="190.47000000000003"/>
    <x v="2"/>
  </r>
  <r>
    <n v="882360"/>
    <x v="0"/>
    <x v="0"/>
    <x v="1"/>
    <n v="22"/>
    <x v="744"/>
    <d v="2020-06-17T00:00:00"/>
    <d v="2020-06-19T00:00:00"/>
    <x v="0"/>
    <n v="268.97000000000003"/>
    <x v="10863"/>
    <n v="80.690000000000026"/>
    <x v="2"/>
  </r>
  <r>
    <n v="466538"/>
    <x v="0"/>
    <x v="2"/>
    <x v="0"/>
    <n v="266"/>
    <x v="745"/>
    <d v="2020-06-16T00:00:00"/>
    <d v="2020-06-20T00:00:00"/>
    <x v="1"/>
    <n v="1526.98"/>
    <x v="10864"/>
    <n v="732.95"/>
    <x v="2"/>
  </r>
  <r>
    <n v="737067"/>
    <x v="1"/>
    <x v="1"/>
    <x v="2"/>
    <n v="323"/>
    <x v="745"/>
    <d v="2020-06-16T00:00:00"/>
    <d v="2020-06-21T00:00:00"/>
    <x v="1"/>
    <n v="1880.86"/>
    <x v="10865"/>
    <n v="188.08999999999992"/>
    <x v="2"/>
  </r>
  <r>
    <n v="704591"/>
    <x v="3"/>
    <x v="2"/>
    <x v="3"/>
    <n v="334"/>
    <x v="745"/>
    <d v="2020-06-18T00:00:00"/>
    <d v="2020-06-23T00:00:00"/>
    <x v="0"/>
    <n v="1631.74"/>
    <x v="8984"/>
    <n v="522.16000000000008"/>
    <x v="2"/>
  </r>
  <r>
    <n v="583304"/>
    <x v="0"/>
    <x v="2"/>
    <x v="2"/>
    <n v="195"/>
    <x v="746"/>
    <d v="2020-06-16T00:00:00"/>
    <d v="2020-06-18T00:00:00"/>
    <x v="3"/>
    <n v="385.78"/>
    <x v="10866"/>
    <n v="23.149999999999977"/>
    <x v="2"/>
  </r>
  <r>
    <n v="687029"/>
    <x v="0"/>
    <x v="0"/>
    <x v="5"/>
    <n v="356"/>
    <x v="745"/>
    <d v="2020-06-16T00:00:00"/>
    <d v="2020-06-20T00:00:00"/>
    <x v="0"/>
    <n v="1104.51"/>
    <x v="3893"/>
    <n v="66.269999999999982"/>
    <x v="2"/>
  </r>
  <r>
    <n v="899433"/>
    <x v="3"/>
    <x v="0"/>
    <x v="5"/>
    <n v="155"/>
    <x v="745"/>
    <d v="2020-06-18T00:00:00"/>
    <d v="2020-06-24T00:00:00"/>
    <x v="5"/>
    <n v="220.1"/>
    <x v="5538"/>
    <n v="26.409999999999997"/>
    <x v="2"/>
  </r>
  <r>
    <n v="550528"/>
    <x v="1"/>
    <x v="3"/>
    <x v="4"/>
    <n v="256"/>
    <x v="747"/>
    <d v="2020-06-19T00:00:00"/>
    <d v="2020-06-24T00:00:00"/>
    <x v="0"/>
    <n v="665.08"/>
    <x v="10867"/>
    <n v="299.29000000000002"/>
    <x v="2"/>
  </r>
  <r>
    <n v="654634"/>
    <x v="0"/>
    <x v="0"/>
    <x v="2"/>
    <n v="61"/>
    <x v="747"/>
    <d v="2020-06-17T00:00:00"/>
    <d v="2020-06-22T00:00:00"/>
    <x v="0"/>
    <n v="1549.99"/>
    <x v="10868"/>
    <n v="759.5"/>
    <x v="2"/>
  </r>
  <r>
    <n v="298856"/>
    <x v="1"/>
    <x v="3"/>
    <x v="5"/>
    <n v="118"/>
    <x v="746"/>
    <d v="2020-06-17T00:00:00"/>
    <d v="2020-06-18T00:00:00"/>
    <x v="4"/>
    <n v="323.32"/>
    <x v="10381"/>
    <n v="61.430000000000007"/>
    <x v="2"/>
  </r>
  <r>
    <n v="623547"/>
    <x v="2"/>
    <x v="1"/>
    <x v="1"/>
    <n v="314"/>
    <x v="746"/>
    <d v="2020-06-20T00:00:00"/>
    <d v="2020-06-24T00:00:00"/>
    <x v="0"/>
    <n v="396.08"/>
    <x v="10869"/>
    <n v="31.689999999999998"/>
    <x v="2"/>
  </r>
  <r>
    <n v="53779"/>
    <x v="0"/>
    <x v="1"/>
    <x v="3"/>
    <n v="72"/>
    <x v="746"/>
    <d v="2020-06-18T00:00:00"/>
    <d v="2020-06-20T00:00:00"/>
    <x v="1"/>
    <n v="1072.71"/>
    <x v="10870"/>
    <n v="311.09000000000003"/>
    <x v="2"/>
  </r>
  <r>
    <n v="981841"/>
    <x v="2"/>
    <x v="2"/>
    <x v="4"/>
    <n v="193"/>
    <x v="747"/>
    <d v="2020-06-20T00:00:00"/>
    <d v="2020-06-24T00:00:00"/>
    <x v="1"/>
    <n v="1922.06"/>
    <x v="10871"/>
    <n v="826.49"/>
    <x v="2"/>
  </r>
  <r>
    <n v="591151"/>
    <x v="3"/>
    <x v="3"/>
    <x v="2"/>
    <n v="333"/>
    <x v="746"/>
    <d v="2020-06-17T00:00:00"/>
    <d v="2020-06-22T00:00:00"/>
    <x v="3"/>
    <n v="1716.03"/>
    <x v="10872"/>
    <n v="772.20999999999992"/>
    <x v="2"/>
  </r>
  <r>
    <n v="517130"/>
    <x v="0"/>
    <x v="3"/>
    <x v="1"/>
    <n v="129"/>
    <x v="747"/>
    <d v="2020-06-20T00:00:00"/>
    <d v="2020-06-21T00:00:00"/>
    <x v="3"/>
    <n v="1211.8399999999999"/>
    <x v="10873"/>
    <n v="339.31999999999994"/>
    <x v="2"/>
  </r>
  <r>
    <n v="410679"/>
    <x v="0"/>
    <x v="1"/>
    <x v="1"/>
    <n v="70"/>
    <x v="747"/>
    <d v="2020-06-18T00:00:00"/>
    <d v="2020-06-21T00:00:00"/>
    <x v="0"/>
    <n v="1063.1500000000001"/>
    <x v="10874"/>
    <n v="276.42000000000007"/>
    <x v="2"/>
  </r>
  <r>
    <n v="289845"/>
    <x v="0"/>
    <x v="0"/>
    <x v="4"/>
    <n v="121"/>
    <x v="747"/>
    <d v="2020-06-20T00:00:00"/>
    <d v="2020-06-26T00:00:00"/>
    <x v="2"/>
    <n v="378.7"/>
    <x v="10875"/>
    <n v="49.229999999999961"/>
    <x v="2"/>
  </r>
  <r>
    <n v="200510"/>
    <x v="2"/>
    <x v="1"/>
    <x v="2"/>
    <n v="141"/>
    <x v="747"/>
    <d v="2020-06-18T00:00:00"/>
    <d v="2020-06-20T00:00:00"/>
    <x v="1"/>
    <n v="663.94"/>
    <x v="10876"/>
    <n v="325.33000000000004"/>
    <x v="2"/>
  </r>
  <r>
    <n v="231153"/>
    <x v="0"/>
    <x v="2"/>
    <x v="0"/>
    <n v="186"/>
    <x v="748"/>
    <d v="2020-06-18T00:00:00"/>
    <d v="2020-06-22T00:00:00"/>
    <x v="3"/>
    <n v="1164.95"/>
    <x v="10877"/>
    <n v="93.200000000000045"/>
    <x v="2"/>
  </r>
  <r>
    <n v="294987"/>
    <x v="0"/>
    <x v="2"/>
    <x v="4"/>
    <n v="80"/>
    <x v="748"/>
    <d v="2020-06-20T00:00:00"/>
    <d v="2020-06-23T00:00:00"/>
    <x v="1"/>
    <n v="1907.33"/>
    <x v="10878"/>
    <n v="324.25"/>
    <x v="2"/>
  </r>
  <r>
    <n v="674540"/>
    <x v="0"/>
    <x v="3"/>
    <x v="5"/>
    <n v="11"/>
    <x v="747"/>
    <d v="2020-06-20T00:00:00"/>
    <d v="2020-06-25T00:00:00"/>
    <x v="2"/>
    <n v="179.78"/>
    <x v="834"/>
    <n v="23.370000000000005"/>
    <x v="2"/>
  </r>
  <r>
    <n v="237472"/>
    <x v="3"/>
    <x v="3"/>
    <x v="0"/>
    <n v="74"/>
    <x v="747"/>
    <d v="2020-06-18T00:00:00"/>
    <d v="2020-06-19T00:00:00"/>
    <x v="4"/>
    <n v="558.04"/>
    <x v="4595"/>
    <n v="145.08999999999997"/>
    <x v="2"/>
  </r>
  <r>
    <n v="238267"/>
    <x v="0"/>
    <x v="0"/>
    <x v="5"/>
    <n v="195"/>
    <x v="748"/>
    <d v="2020-06-21T00:00:00"/>
    <d v="2020-06-25T00:00:00"/>
    <x v="2"/>
    <n v="759.15"/>
    <x v="10599"/>
    <n v="220.14999999999998"/>
    <x v="2"/>
  </r>
  <r>
    <n v="461473"/>
    <x v="0"/>
    <x v="1"/>
    <x v="3"/>
    <n v="350"/>
    <x v="749"/>
    <d v="2020-06-21T00:00:00"/>
    <d v="2020-06-28T00:00:00"/>
    <x v="0"/>
    <n v="1920.08"/>
    <x v="10879"/>
    <n v="384.02"/>
    <x v="2"/>
  </r>
  <r>
    <n v="3797"/>
    <x v="0"/>
    <x v="3"/>
    <x v="1"/>
    <n v="238"/>
    <x v="749"/>
    <d v="2020-06-19T00:00:00"/>
    <d v="2020-06-22T00:00:00"/>
    <x v="0"/>
    <n v="1716.73"/>
    <x v="5588"/>
    <n v="772.53"/>
    <x v="2"/>
  </r>
  <r>
    <n v="496136"/>
    <x v="2"/>
    <x v="1"/>
    <x v="3"/>
    <n v="45"/>
    <x v="748"/>
    <d v="2020-06-21T00:00:00"/>
    <d v="2020-06-23T00:00:00"/>
    <x v="5"/>
    <n v="1924.38"/>
    <x v="10880"/>
    <n v="365.63000000000011"/>
    <x v="2"/>
  </r>
  <r>
    <n v="680040"/>
    <x v="0"/>
    <x v="0"/>
    <x v="0"/>
    <n v="259"/>
    <x v="748"/>
    <d v="2020-06-19T00:00:00"/>
    <d v="2020-06-25T00:00:00"/>
    <x v="0"/>
    <n v="1027.32"/>
    <x v="10881"/>
    <n v="349.28999999999996"/>
    <x v="2"/>
  </r>
  <r>
    <n v="698471"/>
    <x v="3"/>
    <x v="2"/>
    <x v="5"/>
    <n v="319"/>
    <x v="749"/>
    <d v="2020-06-20T00:00:00"/>
    <d v="2020-06-21T00:00:00"/>
    <x v="2"/>
    <n v="1651.92"/>
    <x v="2359"/>
    <n v="495.58000000000015"/>
    <x v="2"/>
  </r>
  <r>
    <n v="623212"/>
    <x v="0"/>
    <x v="0"/>
    <x v="5"/>
    <n v="308"/>
    <x v="749"/>
    <d v="2020-06-22T00:00:00"/>
    <d v="2020-06-28T00:00:00"/>
    <x v="0"/>
    <n v="444.03"/>
    <x v="10882"/>
    <n v="79.92999999999995"/>
    <x v="2"/>
  </r>
  <r>
    <n v="308032"/>
    <x v="1"/>
    <x v="2"/>
    <x v="4"/>
    <n v="361"/>
    <x v="749"/>
    <d v="2020-06-22T00:00:00"/>
    <d v="2020-06-23T00:00:00"/>
    <x v="5"/>
    <n v="1365.01"/>
    <x v="10883"/>
    <n v="204.75"/>
    <x v="2"/>
  </r>
  <r>
    <n v="724462"/>
    <x v="1"/>
    <x v="1"/>
    <x v="1"/>
    <n v="31"/>
    <x v="748"/>
    <d v="2020-06-21T00:00:00"/>
    <d v="2020-06-26T00:00:00"/>
    <x v="2"/>
    <n v="316.57"/>
    <x v="10884"/>
    <n v="158.28"/>
    <x v="2"/>
  </r>
  <r>
    <n v="21079"/>
    <x v="0"/>
    <x v="3"/>
    <x v="4"/>
    <n v="41"/>
    <x v="749"/>
    <d v="2020-06-19T00:00:00"/>
    <d v="2020-06-23T00:00:00"/>
    <x v="0"/>
    <n v="445.81"/>
    <x v="10885"/>
    <n v="182.78000000000003"/>
    <x v="2"/>
  </r>
  <r>
    <n v="412491"/>
    <x v="2"/>
    <x v="1"/>
    <x v="1"/>
    <n v="85"/>
    <x v="749"/>
    <d v="2020-06-21T00:00:00"/>
    <d v="2020-06-26T00:00:00"/>
    <x v="2"/>
    <n v="300.74"/>
    <x v="10886"/>
    <n v="69.170000000000016"/>
    <x v="2"/>
  </r>
  <r>
    <n v="975185"/>
    <x v="1"/>
    <x v="1"/>
    <x v="1"/>
    <n v="259"/>
    <x v="750"/>
    <d v="2020-06-22T00:00:00"/>
    <d v="2020-06-25T00:00:00"/>
    <x v="0"/>
    <n v="1458.15"/>
    <x v="7020"/>
    <n v="597.84000000000015"/>
    <x v="2"/>
  </r>
  <r>
    <n v="254074"/>
    <x v="1"/>
    <x v="2"/>
    <x v="5"/>
    <n v="166"/>
    <x v="749"/>
    <d v="2020-06-20T00:00:00"/>
    <d v="2020-06-25T00:00:00"/>
    <x v="3"/>
    <n v="1427.91"/>
    <x v="10887"/>
    <n v="371.26"/>
    <x v="2"/>
  </r>
  <r>
    <n v="738908"/>
    <x v="2"/>
    <x v="1"/>
    <x v="4"/>
    <n v="234"/>
    <x v="749"/>
    <d v="2020-06-23T00:00:00"/>
    <d v="2020-06-28T00:00:00"/>
    <x v="1"/>
    <n v="1782.06"/>
    <x v="10888"/>
    <n v="570.26"/>
    <x v="2"/>
  </r>
  <r>
    <n v="689067"/>
    <x v="2"/>
    <x v="0"/>
    <x v="0"/>
    <n v="2"/>
    <x v="749"/>
    <d v="2020-06-23T00:00:00"/>
    <d v="2020-06-29T00:00:00"/>
    <x v="3"/>
    <n v="1340.14"/>
    <x v="10889"/>
    <n v="549.46000000000015"/>
    <x v="2"/>
  </r>
  <r>
    <n v="534147"/>
    <x v="0"/>
    <x v="2"/>
    <x v="4"/>
    <n v="212"/>
    <x v="749"/>
    <d v="2020-06-21T00:00:00"/>
    <d v="2020-06-24T00:00:00"/>
    <x v="5"/>
    <n v="381.39"/>
    <x v="10890"/>
    <n v="87.71999999999997"/>
    <x v="2"/>
  </r>
  <r>
    <n v="80415"/>
    <x v="3"/>
    <x v="0"/>
    <x v="4"/>
    <n v="192"/>
    <x v="749"/>
    <d v="2020-06-23T00:00:00"/>
    <d v="2020-06-27T00:00:00"/>
    <x v="0"/>
    <n v="391.81"/>
    <x v="10891"/>
    <n v="176.31"/>
    <x v="2"/>
  </r>
  <r>
    <n v="754485"/>
    <x v="2"/>
    <x v="1"/>
    <x v="3"/>
    <n v="228"/>
    <x v="750"/>
    <d v="2020-06-21T00:00:00"/>
    <d v="2020-06-23T00:00:00"/>
    <x v="0"/>
    <n v="568.91"/>
    <x v="10892"/>
    <n v="164.97999999999996"/>
    <x v="2"/>
  </r>
  <r>
    <n v="424568"/>
    <x v="1"/>
    <x v="2"/>
    <x v="5"/>
    <n v="260"/>
    <x v="750"/>
    <d v="2020-06-20T00:00:00"/>
    <d v="2020-06-25T00:00:00"/>
    <x v="1"/>
    <n v="824.18"/>
    <x v="10893"/>
    <n v="412.09"/>
    <x v="2"/>
  </r>
  <r>
    <n v="162196"/>
    <x v="1"/>
    <x v="1"/>
    <x v="3"/>
    <n v="275"/>
    <x v="751"/>
    <d v="2020-06-21T00:00:00"/>
    <d v="2020-06-25T00:00:00"/>
    <x v="1"/>
    <n v="391.81"/>
    <x v="10894"/>
    <n v="191.99"/>
    <x v="2"/>
  </r>
  <r>
    <n v="810244"/>
    <x v="0"/>
    <x v="0"/>
    <x v="1"/>
    <n v="146"/>
    <x v="751"/>
    <d v="2020-06-23T00:00:00"/>
    <d v="2020-06-25T00:00:00"/>
    <x v="4"/>
    <n v="207.27"/>
    <x v="3454"/>
    <n v="60.110000000000014"/>
    <x v="2"/>
  </r>
  <r>
    <n v="987861"/>
    <x v="0"/>
    <x v="3"/>
    <x v="0"/>
    <n v="29"/>
    <x v="751"/>
    <d v="2020-06-22T00:00:00"/>
    <d v="2020-06-29T00:00:00"/>
    <x v="2"/>
    <n v="1833.02"/>
    <x v="10895"/>
    <n v="91.650000000000091"/>
    <x v="2"/>
  </r>
  <r>
    <n v="951001"/>
    <x v="0"/>
    <x v="2"/>
    <x v="2"/>
    <n v="129"/>
    <x v="750"/>
    <d v="2020-06-21T00:00:00"/>
    <d v="2020-06-28T00:00:00"/>
    <x v="1"/>
    <n v="418.85"/>
    <x v="10896"/>
    <n v="37.700000000000045"/>
    <x v="2"/>
  </r>
  <r>
    <n v="550757"/>
    <x v="3"/>
    <x v="3"/>
    <x v="5"/>
    <n v="6"/>
    <x v="750"/>
    <d v="2020-06-23T00:00:00"/>
    <d v="2020-06-30T00:00:00"/>
    <x v="2"/>
    <n v="1049.29"/>
    <x v="10897"/>
    <n v="251.82999999999993"/>
    <x v="2"/>
  </r>
  <r>
    <n v="494286"/>
    <x v="3"/>
    <x v="0"/>
    <x v="5"/>
    <n v="94"/>
    <x v="751"/>
    <d v="2020-06-24T00:00:00"/>
    <d v="2020-06-27T00:00:00"/>
    <x v="0"/>
    <n v="1180.55"/>
    <x v="10898"/>
    <n v="236.1099999999999"/>
    <x v="2"/>
  </r>
  <r>
    <n v="904813"/>
    <x v="0"/>
    <x v="3"/>
    <x v="2"/>
    <n v="283"/>
    <x v="751"/>
    <d v="2020-06-22T00:00:00"/>
    <d v="2020-06-24T00:00:00"/>
    <x v="5"/>
    <n v="709.14"/>
    <x v="2165"/>
    <n v="326.2"/>
    <x v="2"/>
  </r>
  <r>
    <n v="952141"/>
    <x v="1"/>
    <x v="2"/>
    <x v="5"/>
    <n v="265"/>
    <x v="751"/>
    <d v="2020-06-25T00:00:00"/>
    <d v="2020-06-26T00:00:00"/>
    <x v="0"/>
    <n v="800.09"/>
    <x v="10899"/>
    <n v="144.01999999999998"/>
    <x v="2"/>
  </r>
  <r>
    <n v="448099"/>
    <x v="0"/>
    <x v="1"/>
    <x v="2"/>
    <n v="303"/>
    <x v="752"/>
    <d v="2020-06-22T00:00:00"/>
    <d v="2020-06-27T00:00:00"/>
    <x v="3"/>
    <n v="285.89999999999998"/>
    <x v="6970"/>
    <n v="25.729999999999961"/>
    <x v="2"/>
  </r>
  <r>
    <n v="394718"/>
    <x v="0"/>
    <x v="0"/>
    <x v="5"/>
    <n v="120"/>
    <x v="751"/>
    <d v="2020-06-22T00:00:00"/>
    <d v="2020-06-24T00:00:00"/>
    <x v="4"/>
    <n v="1230.5999999999999"/>
    <x v="5763"/>
    <n v="332.25999999999988"/>
    <x v="2"/>
  </r>
  <r>
    <n v="910069"/>
    <x v="1"/>
    <x v="2"/>
    <x v="1"/>
    <n v="122"/>
    <x v="751"/>
    <d v="2020-06-23T00:00:00"/>
    <d v="2020-06-26T00:00:00"/>
    <x v="1"/>
    <n v="1518.64"/>
    <x v="10900"/>
    <n v="227.80000000000018"/>
    <x v="2"/>
  </r>
  <r>
    <n v="659792"/>
    <x v="2"/>
    <x v="0"/>
    <x v="3"/>
    <n v="356"/>
    <x v="751"/>
    <d v="2020-06-24T00:00:00"/>
    <d v="2020-07-01T00:00:00"/>
    <x v="4"/>
    <n v="616.39"/>
    <x v="1731"/>
    <n v="215.74"/>
    <x v="2"/>
  </r>
  <r>
    <n v="468893"/>
    <x v="2"/>
    <x v="1"/>
    <x v="4"/>
    <n v="197"/>
    <x v="751"/>
    <d v="2020-06-23T00:00:00"/>
    <d v="2020-06-25T00:00:00"/>
    <x v="3"/>
    <n v="1833.02"/>
    <x v="10901"/>
    <n v="513.25"/>
    <x v="2"/>
  </r>
  <r>
    <n v="854895"/>
    <x v="1"/>
    <x v="2"/>
    <x v="0"/>
    <n v="28"/>
    <x v="752"/>
    <d v="2020-06-25T00:00:00"/>
    <d v="2020-07-02T00:00:00"/>
    <x v="2"/>
    <n v="1799.83"/>
    <x v="10902"/>
    <n v="881.92"/>
    <x v="2"/>
  </r>
  <r>
    <n v="31315"/>
    <x v="1"/>
    <x v="1"/>
    <x v="2"/>
    <n v="247"/>
    <x v="751"/>
    <d v="2020-06-24T00:00:00"/>
    <d v="2020-06-27T00:00:00"/>
    <x v="1"/>
    <n v="253.99"/>
    <x v="10903"/>
    <n v="30.480000000000018"/>
    <x v="2"/>
  </r>
  <r>
    <n v="449252"/>
    <x v="1"/>
    <x v="2"/>
    <x v="1"/>
    <n v="158"/>
    <x v="752"/>
    <d v="2020-06-25T00:00:00"/>
    <d v="2020-06-26T00:00:00"/>
    <x v="3"/>
    <n v="284.10000000000002"/>
    <x v="10904"/>
    <n v="88.070000000000022"/>
    <x v="2"/>
  </r>
  <r>
    <n v="598325"/>
    <x v="2"/>
    <x v="3"/>
    <x v="2"/>
    <n v="350"/>
    <x v="753"/>
    <d v="2020-06-25T00:00:00"/>
    <d v="2020-07-01T00:00:00"/>
    <x v="4"/>
    <n v="1321.9"/>
    <x v="10905"/>
    <n v="634.5100000000001"/>
    <x v="2"/>
  </r>
  <r>
    <n v="361390"/>
    <x v="3"/>
    <x v="0"/>
    <x v="5"/>
    <n v="246"/>
    <x v="752"/>
    <d v="2020-06-24T00:00:00"/>
    <d v="2020-06-30T00:00:00"/>
    <x v="4"/>
    <n v="1487.21"/>
    <x v="10906"/>
    <n v="639.5"/>
    <x v="2"/>
  </r>
  <r>
    <n v="372625"/>
    <x v="0"/>
    <x v="3"/>
    <x v="1"/>
    <n v="224"/>
    <x v="752"/>
    <d v="2020-06-26T00:00:00"/>
    <d v="2020-07-02T00:00:00"/>
    <x v="0"/>
    <n v="455.32"/>
    <x v="10907"/>
    <n v="59.19"/>
    <x v="2"/>
  </r>
  <r>
    <n v="124425"/>
    <x v="3"/>
    <x v="2"/>
    <x v="5"/>
    <n v="261"/>
    <x v="753"/>
    <d v="2020-06-25T00:00:00"/>
    <d v="2020-07-02T00:00:00"/>
    <x v="0"/>
    <n v="253.99"/>
    <x v="10908"/>
    <n v="73.66"/>
    <x v="2"/>
  </r>
  <r>
    <n v="354647"/>
    <x v="1"/>
    <x v="2"/>
    <x v="1"/>
    <n v="28"/>
    <x v="752"/>
    <d v="2020-06-24T00:00:00"/>
    <d v="2020-06-28T00:00:00"/>
    <x v="3"/>
    <n v="851.71"/>
    <x v="10909"/>
    <n v="144.79000000000008"/>
    <x v="2"/>
  </r>
  <r>
    <n v="63260"/>
    <x v="0"/>
    <x v="3"/>
    <x v="2"/>
    <n v="246"/>
    <x v="753"/>
    <d v="2020-06-25T00:00:00"/>
    <d v="2020-06-29T00:00:00"/>
    <x v="4"/>
    <n v="1945.72"/>
    <x v="230"/>
    <n v="194.56999999999994"/>
    <x v="2"/>
  </r>
  <r>
    <n v="570316"/>
    <x v="0"/>
    <x v="0"/>
    <x v="4"/>
    <n v="282"/>
    <x v="752"/>
    <d v="2020-06-26T00:00:00"/>
    <d v="2020-06-27T00:00:00"/>
    <x v="2"/>
    <n v="1706.2"/>
    <x v="10910"/>
    <n v="648.36000000000013"/>
    <x v="2"/>
  </r>
  <r>
    <n v="929150"/>
    <x v="1"/>
    <x v="3"/>
    <x v="3"/>
    <n v="4"/>
    <x v="752"/>
    <d v="2020-06-23T00:00:00"/>
    <d v="2020-06-28T00:00:00"/>
    <x v="1"/>
    <n v="334.68"/>
    <x v="10911"/>
    <n v="83.670000000000016"/>
    <x v="2"/>
  </r>
  <r>
    <n v="680984"/>
    <x v="0"/>
    <x v="0"/>
    <x v="2"/>
    <n v="42"/>
    <x v="753"/>
    <d v="2020-06-24T00:00:00"/>
    <d v="2020-06-27T00:00:00"/>
    <x v="5"/>
    <n v="801.73"/>
    <x v="10912"/>
    <n v="64.139999999999986"/>
    <x v="2"/>
  </r>
  <r>
    <n v="528076"/>
    <x v="2"/>
    <x v="1"/>
    <x v="2"/>
    <n v="365"/>
    <x v="754"/>
    <d v="2020-06-27T00:00:00"/>
    <d v="2020-07-01T00:00:00"/>
    <x v="3"/>
    <n v="353.69"/>
    <x v="1438"/>
    <n v="173.31"/>
    <x v="2"/>
  </r>
  <r>
    <n v="361212"/>
    <x v="1"/>
    <x v="3"/>
    <x v="1"/>
    <n v="260"/>
    <x v="754"/>
    <d v="2020-06-26T00:00:00"/>
    <d v="2020-06-30T00:00:00"/>
    <x v="0"/>
    <n v="1185.17"/>
    <x v="9321"/>
    <n v="545.18000000000006"/>
    <x v="2"/>
  </r>
  <r>
    <n v="959092"/>
    <x v="0"/>
    <x v="3"/>
    <x v="5"/>
    <n v="256"/>
    <x v="753"/>
    <d v="2020-06-24T00:00:00"/>
    <d v="2020-06-29T00:00:00"/>
    <x v="0"/>
    <n v="893"/>
    <x v="10913"/>
    <n v="142.88"/>
    <x v="2"/>
  </r>
  <r>
    <n v="565777"/>
    <x v="2"/>
    <x v="0"/>
    <x v="1"/>
    <n v="283"/>
    <x v="753"/>
    <d v="2020-06-25T00:00:00"/>
    <d v="2020-06-29T00:00:00"/>
    <x v="1"/>
    <n v="1681.44"/>
    <x v="81"/>
    <n v="638.95000000000005"/>
    <x v="2"/>
  </r>
  <r>
    <n v="243772"/>
    <x v="2"/>
    <x v="3"/>
    <x v="0"/>
    <n v="42"/>
    <x v="754"/>
    <d v="2020-06-25T00:00:00"/>
    <d v="2020-07-01T00:00:00"/>
    <x v="3"/>
    <n v="1033.83"/>
    <x v="7529"/>
    <n v="155.06999999999994"/>
    <x v="2"/>
  </r>
  <r>
    <n v="828927"/>
    <x v="0"/>
    <x v="1"/>
    <x v="2"/>
    <n v="121"/>
    <x v="754"/>
    <d v="2020-06-26T00:00:00"/>
    <d v="2020-07-01T00:00:00"/>
    <x v="2"/>
    <n v="1145.78"/>
    <x v="10914"/>
    <n v="286.43999999999994"/>
    <x v="2"/>
  </r>
  <r>
    <n v="17604"/>
    <x v="0"/>
    <x v="2"/>
    <x v="0"/>
    <n v="54"/>
    <x v="754"/>
    <d v="2020-06-27T00:00:00"/>
    <d v="2020-06-30T00:00:00"/>
    <x v="5"/>
    <n v="1439.04"/>
    <x v="10915"/>
    <n v="618.79"/>
    <x v="2"/>
  </r>
  <r>
    <n v="4148"/>
    <x v="0"/>
    <x v="0"/>
    <x v="0"/>
    <n v="271"/>
    <x v="754"/>
    <d v="2020-06-28T00:00:00"/>
    <d v="2020-06-29T00:00:00"/>
    <x v="5"/>
    <n v="494.89"/>
    <x v="10916"/>
    <n v="168.26"/>
    <x v="2"/>
  </r>
  <r>
    <n v="28116"/>
    <x v="2"/>
    <x v="1"/>
    <x v="3"/>
    <n v="187"/>
    <x v="755"/>
    <d v="2020-06-26T00:00:00"/>
    <d v="2020-07-02T00:00:00"/>
    <x v="2"/>
    <n v="178.5"/>
    <x v="1649"/>
    <n v="10.710000000000008"/>
    <x v="2"/>
  </r>
  <r>
    <n v="2278"/>
    <x v="1"/>
    <x v="2"/>
    <x v="3"/>
    <n v="183"/>
    <x v="754"/>
    <d v="2020-06-26T00:00:00"/>
    <d v="2020-07-01T00:00:00"/>
    <x v="4"/>
    <n v="1758.22"/>
    <x v="10917"/>
    <n v="738.45"/>
    <x v="2"/>
  </r>
  <r>
    <n v="594316"/>
    <x v="0"/>
    <x v="3"/>
    <x v="5"/>
    <n v="298"/>
    <x v="755"/>
    <d v="2020-06-28T00:00:00"/>
    <d v="2020-06-29T00:00:00"/>
    <x v="2"/>
    <n v="1874.46"/>
    <x v="10918"/>
    <n v="393.6400000000001"/>
    <x v="2"/>
  </r>
  <r>
    <n v="642781"/>
    <x v="0"/>
    <x v="0"/>
    <x v="1"/>
    <n v="174"/>
    <x v="754"/>
    <d v="2020-06-27T00:00:00"/>
    <d v="2020-06-29T00:00:00"/>
    <x v="3"/>
    <n v="1706.2"/>
    <x v="10919"/>
    <n v="204.74"/>
    <x v="2"/>
  </r>
  <r>
    <n v="531863"/>
    <x v="3"/>
    <x v="3"/>
    <x v="5"/>
    <n v="138"/>
    <x v="754"/>
    <d v="2020-06-26T00:00:00"/>
    <d v="2020-06-30T00:00:00"/>
    <x v="3"/>
    <n v="953.07"/>
    <x v="2130"/>
    <n v="304.98"/>
    <x v="2"/>
  </r>
  <r>
    <n v="439971"/>
    <x v="3"/>
    <x v="2"/>
    <x v="3"/>
    <n v="350"/>
    <x v="754"/>
    <d v="2020-06-25T00:00:00"/>
    <d v="2020-07-02T00:00:00"/>
    <x v="0"/>
    <n v="867.1"/>
    <x v="10920"/>
    <n v="86.710000000000036"/>
    <x v="2"/>
  </r>
  <r>
    <n v="307376"/>
    <x v="0"/>
    <x v="2"/>
    <x v="4"/>
    <n v="202"/>
    <x v="755"/>
    <d v="2020-06-27T00:00:00"/>
    <d v="2020-06-28T00:00:00"/>
    <x v="1"/>
    <n v="278.41000000000003"/>
    <x v="8974"/>
    <n v="94.660000000000025"/>
    <x v="2"/>
  </r>
  <r>
    <n v="412073"/>
    <x v="1"/>
    <x v="2"/>
    <x v="2"/>
    <n v="76"/>
    <x v="755"/>
    <d v="2020-06-25T00:00:00"/>
    <d v="2020-06-27T00:00:00"/>
    <x v="3"/>
    <n v="685.1"/>
    <x v="10921"/>
    <n v="239.78000000000003"/>
    <x v="2"/>
  </r>
  <r>
    <n v="787757"/>
    <x v="1"/>
    <x v="1"/>
    <x v="0"/>
    <n v="209"/>
    <x v="756"/>
    <d v="2020-06-27T00:00:00"/>
    <d v="2020-06-28T00:00:00"/>
    <x v="0"/>
    <n v="1321.9"/>
    <x v="1353"/>
    <n v="251.16000000000008"/>
    <x v="2"/>
  </r>
  <r>
    <n v="876204"/>
    <x v="3"/>
    <x v="3"/>
    <x v="5"/>
    <n v="158"/>
    <x v="756"/>
    <d v="2020-06-29T00:00:00"/>
    <d v="2020-07-01T00:00:00"/>
    <x v="0"/>
    <n v="536.65"/>
    <x v="8773"/>
    <n v="123.42999999999995"/>
    <x v="2"/>
  </r>
  <r>
    <n v="182044"/>
    <x v="3"/>
    <x v="2"/>
    <x v="1"/>
    <n v="76"/>
    <x v="755"/>
    <d v="2020-06-29T00:00:00"/>
    <d v="2020-07-02T00:00:00"/>
    <x v="1"/>
    <n v="538.84"/>
    <x v="10922"/>
    <n v="123.93"/>
    <x v="2"/>
  </r>
  <r>
    <n v="710243"/>
    <x v="0"/>
    <x v="1"/>
    <x v="5"/>
    <n v="82"/>
    <x v="756"/>
    <d v="2020-06-29T00:00:00"/>
    <d v="2020-07-06T00:00:00"/>
    <x v="3"/>
    <n v="566.54"/>
    <x v="10410"/>
    <n v="147.29999999999995"/>
    <x v="2"/>
  </r>
  <r>
    <n v="210485"/>
    <x v="0"/>
    <x v="0"/>
    <x v="2"/>
    <n v="298"/>
    <x v="756"/>
    <d v="2020-06-26T00:00:00"/>
    <d v="2020-07-01T00:00:00"/>
    <x v="3"/>
    <n v="1833.39"/>
    <x v="10923"/>
    <n v="733.36000000000013"/>
    <x v="2"/>
  </r>
  <r>
    <n v="540599"/>
    <x v="1"/>
    <x v="1"/>
    <x v="4"/>
    <n v="24"/>
    <x v="757"/>
    <d v="2020-06-28T00:00:00"/>
    <d v="2020-07-01T00:00:00"/>
    <x v="5"/>
    <n v="668.59"/>
    <x v="10924"/>
    <n v="207.26000000000005"/>
    <x v="2"/>
  </r>
  <r>
    <n v="791980"/>
    <x v="1"/>
    <x v="3"/>
    <x v="2"/>
    <n v="162"/>
    <x v="756"/>
    <d v="2020-06-27T00:00:00"/>
    <d v="2020-07-04T00:00:00"/>
    <x v="5"/>
    <n v="709.14"/>
    <x v="10925"/>
    <n v="269.46999999999997"/>
    <x v="2"/>
  </r>
  <r>
    <n v="110312"/>
    <x v="1"/>
    <x v="1"/>
    <x v="0"/>
    <n v="132"/>
    <x v="756"/>
    <d v="2020-06-29T00:00:00"/>
    <d v="2020-07-06T00:00:00"/>
    <x v="2"/>
    <n v="939.27"/>
    <x v="10926"/>
    <n v="281.77999999999997"/>
    <x v="2"/>
  </r>
  <r>
    <n v="107070"/>
    <x v="1"/>
    <x v="2"/>
    <x v="3"/>
    <n v="58"/>
    <x v="757"/>
    <d v="2020-06-27T00:00:00"/>
    <d v="2020-06-29T00:00:00"/>
    <x v="0"/>
    <n v="1351.9"/>
    <x v="4403"/>
    <n v="392.05000000000007"/>
    <x v="2"/>
  </r>
  <r>
    <n v="710486"/>
    <x v="2"/>
    <x v="1"/>
    <x v="3"/>
    <n v="11"/>
    <x v="757"/>
    <d v="2020-06-30T00:00:00"/>
    <d v="2020-07-05T00:00:00"/>
    <x v="2"/>
    <n v="1271.1400000000001"/>
    <x v="10927"/>
    <n v="470.32000000000005"/>
    <x v="2"/>
  </r>
  <r>
    <n v="115221"/>
    <x v="0"/>
    <x v="1"/>
    <x v="2"/>
    <n v="293"/>
    <x v="757"/>
    <d v="2020-06-27T00:00:00"/>
    <d v="2020-06-28T00:00:00"/>
    <x v="0"/>
    <n v="515.9"/>
    <x v="10928"/>
    <n v="72.229999999999961"/>
    <x v="2"/>
  </r>
  <r>
    <n v="687336"/>
    <x v="3"/>
    <x v="3"/>
    <x v="3"/>
    <n v="285"/>
    <x v="756"/>
    <d v="2020-06-29T00:00:00"/>
    <d v="2020-07-05T00:00:00"/>
    <x v="2"/>
    <n v="157.06"/>
    <x v="4807"/>
    <n v="18.849999999999994"/>
    <x v="2"/>
  </r>
  <r>
    <n v="926205"/>
    <x v="0"/>
    <x v="0"/>
    <x v="5"/>
    <n v="248"/>
    <x v="756"/>
    <d v="2020-06-28T00:00:00"/>
    <d v="2020-06-30T00:00:00"/>
    <x v="5"/>
    <n v="638.46"/>
    <x v="10929"/>
    <n v="51.080000000000041"/>
    <x v="2"/>
  </r>
  <r>
    <n v="322886"/>
    <x v="2"/>
    <x v="3"/>
    <x v="4"/>
    <n v="155"/>
    <x v="757"/>
    <d v="2020-06-28T00:00:00"/>
    <d v="2020-07-01T00:00:00"/>
    <x v="1"/>
    <n v="384.81"/>
    <x v="10930"/>
    <n v="169.32"/>
    <x v="2"/>
  </r>
  <r>
    <n v="721963"/>
    <x v="1"/>
    <x v="1"/>
    <x v="3"/>
    <n v="19"/>
    <x v="757"/>
    <d v="2020-07-01T00:00:00"/>
    <d v="2020-07-05T00:00:00"/>
    <x v="4"/>
    <n v="1529.74"/>
    <x v="10931"/>
    <n v="183.56999999999994"/>
    <x v="2"/>
  </r>
  <r>
    <n v="108371"/>
    <x v="0"/>
    <x v="2"/>
    <x v="4"/>
    <n v="360"/>
    <x v="758"/>
    <d v="2020-06-29T00:00:00"/>
    <d v="2020-07-06T00:00:00"/>
    <x v="2"/>
    <n v="1014.71"/>
    <x v="10932"/>
    <n v="416.03000000000009"/>
    <x v="2"/>
  </r>
  <r>
    <n v="367958"/>
    <x v="1"/>
    <x v="2"/>
    <x v="2"/>
    <n v="151"/>
    <x v="758"/>
    <d v="2020-06-28T00:00:00"/>
    <d v="2020-07-05T00:00:00"/>
    <x v="3"/>
    <n v="1499.01"/>
    <x v="5338"/>
    <n v="464.69000000000005"/>
    <x v="2"/>
  </r>
  <r>
    <n v="544004"/>
    <x v="1"/>
    <x v="3"/>
    <x v="5"/>
    <n v="149"/>
    <x v="757"/>
    <d v="2020-06-30T00:00:00"/>
    <d v="2020-07-05T00:00:00"/>
    <x v="5"/>
    <n v="939.27"/>
    <x v="10933"/>
    <n v="103.31999999999994"/>
    <x v="2"/>
  </r>
  <r>
    <n v="463603"/>
    <x v="1"/>
    <x v="1"/>
    <x v="5"/>
    <n v="282"/>
    <x v="757"/>
    <d v="2020-06-28T00:00:00"/>
    <d v="2020-07-01T00:00:00"/>
    <x v="5"/>
    <n v="1896.41"/>
    <x v="10934"/>
    <n v="379.28"/>
    <x v="2"/>
  </r>
  <r>
    <n v="449831"/>
    <x v="1"/>
    <x v="1"/>
    <x v="2"/>
    <n v="31"/>
    <x v="758"/>
    <d v="2020-06-30T00:00:00"/>
    <d v="2020-07-02T00:00:00"/>
    <x v="2"/>
    <n v="1346.62"/>
    <x v="9594"/>
    <n v="148.12999999999988"/>
    <x v="2"/>
  </r>
  <r>
    <n v="907785"/>
    <x v="0"/>
    <x v="3"/>
    <x v="2"/>
    <n v="220"/>
    <x v="758"/>
    <d v="2020-06-28T00:00:00"/>
    <d v="2020-07-01T00:00:00"/>
    <x v="5"/>
    <n v="1830.77"/>
    <x v="10935"/>
    <n v="915.38"/>
    <x v="2"/>
  </r>
  <r>
    <n v="609002"/>
    <x v="0"/>
    <x v="0"/>
    <x v="5"/>
    <n v="221"/>
    <x v="757"/>
    <d v="2020-06-30T00:00:00"/>
    <d v="2020-07-03T00:00:00"/>
    <x v="4"/>
    <n v="1459.8"/>
    <x v="10936"/>
    <n v="686.1099999999999"/>
    <x v="2"/>
  </r>
  <r>
    <n v="805732"/>
    <x v="1"/>
    <x v="2"/>
    <x v="5"/>
    <n v="51"/>
    <x v="759"/>
    <d v="2020-06-29T00:00:00"/>
    <d v="2020-07-01T00:00:00"/>
    <x v="0"/>
    <n v="192.81"/>
    <x v="10937"/>
    <n v="34.710000000000008"/>
    <x v="2"/>
  </r>
  <r>
    <n v="509279"/>
    <x v="3"/>
    <x v="3"/>
    <x v="1"/>
    <n v="117"/>
    <x v="759"/>
    <d v="2020-07-02T00:00:00"/>
    <d v="2020-07-03T00:00:00"/>
    <x v="3"/>
    <n v="1459.8"/>
    <x v="10739"/>
    <n v="335.75"/>
    <x v="2"/>
  </r>
  <r>
    <n v="508364"/>
    <x v="2"/>
    <x v="2"/>
    <x v="2"/>
    <n v="37"/>
    <x v="759"/>
    <d v="2020-06-29T00:00:00"/>
    <d v="2020-07-06T00:00:00"/>
    <x v="4"/>
    <n v="1778.9"/>
    <x v="10938"/>
    <n v="337.99"/>
    <x v="2"/>
  </r>
  <r>
    <n v="581924"/>
    <x v="0"/>
    <x v="3"/>
    <x v="4"/>
    <n v="271"/>
    <x v="759"/>
    <d v="2020-07-01T00:00:00"/>
    <d v="2020-07-08T00:00:00"/>
    <x v="1"/>
    <n v="657.42"/>
    <x v="10939"/>
    <n v="78.889999999999986"/>
    <x v="2"/>
  </r>
  <r>
    <n v="922415"/>
    <x v="0"/>
    <x v="0"/>
    <x v="4"/>
    <n v="24"/>
    <x v="759"/>
    <d v="2020-06-29T00:00:00"/>
    <d v="2020-06-30T00:00:00"/>
    <x v="5"/>
    <n v="315.29000000000002"/>
    <x v="1276"/>
    <n v="119.81000000000003"/>
    <x v="2"/>
  </r>
  <r>
    <n v="731413"/>
    <x v="3"/>
    <x v="3"/>
    <x v="2"/>
    <n v="295"/>
    <x v="758"/>
    <d v="2020-07-01T00:00:00"/>
    <d v="2020-07-06T00:00:00"/>
    <x v="3"/>
    <n v="1557.36"/>
    <x v="9894"/>
    <n v="93.439999999999827"/>
    <x v="2"/>
  </r>
  <r>
    <n v="878148"/>
    <x v="2"/>
    <x v="0"/>
    <x v="2"/>
    <n v="43"/>
    <x v="759"/>
    <d v="2020-07-01T00:00:00"/>
    <d v="2020-07-04T00:00:00"/>
    <x v="4"/>
    <n v="1445.12"/>
    <x v="10940"/>
    <n v="476.88999999999987"/>
    <x v="2"/>
  </r>
  <r>
    <n v="254516"/>
    <x v="0"/>
    <x v="2"/>
    <x v="1"/>
    <n v="191"/>
    <x v="758"/>
    <d v="2020-07-02T00:00:00"/>
    <d v="2020-07-03T00:00:00"/>
    <x v="1"/>
    <n v="597.86"/>
    <x v="10941"/>
    <n v="53.810000000000059"/>
    <x v="2"/>
  </r>
  <r>
    <n v="509340"/>
    <x v="1"/>
    <x v="1"/>
    <x v="3"/>
    <n v="173"/>
    <x v="758"/>
    <d v="2020-07-02T00:00:00"/>
    <d v="2020-07-04T00:00:00"/>
    <x v="3"/>
    <n v="1536.45"/>
    <x v="10942"/>
    <n v="476.29999999999995"/>
    <x v="2"/>
  </r>
  <r>
    <n v="178929"/>
    <x v="2"/>
    <x v="0"/>
    <x v="2"/>
    <n v="208"/>
    <x v="758"/>
    <d v="2020-06-30T00:00:00"/>
    <d v="2020-07-01T00:00:00"/>
    <x v="0"/>
    <n v="560.79"/>
    <x v="10943"/>
    <n v="269.17999999999995"/>
    <x v="2"/>
  </r>
  <r>
    <n v="952535"/>
    <x v="0"/>
    <x v="2"/>
    <x v="2"/>
    <n v="51"/>
    <x v="760"/>
    <d v="2020-07-02T00:00:00"/>
    <d v="2020-07-04T00:00:00"/>
    <x v="4"/>
    <n v="1526.98"/>
    <x v="2841"/>
    <n v="213.77999999999997"/>
    <x v="2"/>
  </r>
  <r>
    <n v="234872"/>
    <x v="0"/>
    <x v="1"/>
    <x v="1"/>
    <n v="291"/>
    <x v="759"/>
    <d v="2020-06-30T00:00:00"/>
    <d v="2020-07-05T00:00:00"/>
    <x v="1"/>
    <n v="1158.99"/>
    <x v="9118"/>
    <n v="370.88"/>
    <x v="2"/>
  </r>
  <r>
    <n v="931553"/>
    <x v="0"/>
    <x v="2"/>
    <x v="3"/>
    <n v="330"/>
    <x v="760"/>
    <d v="2020-07-03T00:00:00"/>
    <d v="2020-07-05T00:00:00"/>
    <x v="3"/>
    <n v="1891.81"/>
    <x v="10944"/>
    <n v="208.09999999999991"/>
    <x v="2"/>
  </r>
  <r>
    <n v="417170"/>
    <x v="2"/>
    <x v="1"/>
    <x v="1"/>
    <n v="292"/>
    <x v="760"/>
    <d v="2020-07-03T00:00:00"/>
    <d v="2020-07-05T00:00:00"/>
    <x v="2"/>
    <n v="1759.82"/>
    <x v="2895"/>
    <n v="651.12999999999988"/>
    <x v="2"/>
  </r>
  <r>
    <n v="329316"/>
    <x v="1"/>
    <x v="2"/>
    <x v="0"/>
    <n v="54"/>
    <x v="760"/>
    <d v="2020-06-30T00:00:00"/>
    <d v="2020-07-04T00:00:00"/>
    <x v="0"/>
    <n v="285.2"/>
    <x v="10945"/>
    <n v="59.889999999999986"/>
    <x v="2"/>
  </r>
  <r>
    <n v="802840"/>
    <x v="1"/>
    <x v="3"/>
    <x v="0"/>
    <n v="336"/>
    <x v="759"/>
    <d v="2020-07-02T00:00:00"/>
    <d v="2020-07-03T00:00:00"/>
    <x v="0"/>
    <n v="711.8"/>
    <x v="10946"/>
    <n v="334.54999999999995"/>
    <x v="2"/>
  </r>
  <r>
    <n v="779875"/>
    <x v="1"/>
    <x v="1"/>
    <x v="4"/>
    <n v="121"/>
    <x v="759"/>
    <d v="2020-07-01T00:00:00"/>
    <d v="2020-07-07T00:00:00"/>
    <x v="1"/>
    <n v="199.73"/>
    <x v="10947"/>
    <n v="65.91"/>
    <x v="2"/>
  </r>
  <r>
    <n v="973179"/>
    <x v="0"/>
    <x v="2"/>
    <x v="4"/>
    <n v="136"/>
    <x v="759"/>
    <d v="2020-06-30T00:00:00"/>
    <d v="2020-07-05T00:00:00"/>
    <x v="5"/>
    <n v="1877.7"/>
    <x v="10948"/>
    <n v="882.5200000000001"/>
    <x v="2"/>
  </r>
  <r>
    <n v="963769"/>
    <x v="2"/>
    <x v="1"/>
    <x v="2"/>
    <n v="28"/>
    <x v="761"/>
    <d v="2020-07-04T00:00:00"/>
    <d v="2020-07-09T00:00:00"/>
    <x v="2"/>
    <n v="422.96"/>
    <x v="160"/>
    <n v="181.86999999999998"/>
    <x v="2"/>
  </r>
  <r>
    <n v="54022"/>
    <x v="3"/>
    <x v="2"/>
    <x v="1"/>
    <n v="150"/>
    <x v="760"/>
    <d v="2020-07-04T00:00:00"/>
    <d v="2020-07-09T00:00:00"/>
    <x v="0"/>
    <n v="1033.83"/>
    <x v="10949"/>
    <n v="113.71999999999991"/>
    <x v="2"/>
  </r>
  <r>
    <n v="502232"/>
    <x v="0"/>
    <x v="0"/>
    <x v="2"/>
    <n v="94"/>
    <x v="760"/>
    <d v="2020-07-03T00:00:00"/>
    <d v="2020-07-06T00:00:00"/>
    <x v="5"/>
    <n v="705.26"/>
    <x v="10950"/>
    <n v="225.68"/>
    <x v="2"/>
  </r>
  <r>
    <n v="890875"/>
    <x v="2"/>
    <x v="0"/>
    <x v="2"/>
    <n v="228"/>
    <x v="761"/>
    <d v="2020-07-02T00:00:00"/>
    <d v="2020-07-06T00:00:00"/>
    <x v="0"/>
    <n v="350.84"/>
    <x v="1747"/>
    <n v="143.83999999999997"/>
    <x v="2"/>
  </r>
  <r>
    <n v="438288"/>
    <x v="1"/>
    <x v="2"/>
    <x v="5"/>
    <n v="185"/>
    <x v="760"/>
    <d v="2020-07-02T00:00:00"/>
    <d v="2020-07-06T00:00:00"/>
    <x v="1"/>
    <n v="1230.5999999999999"/>
    <x v="10951"/>
    <n v="602.9899999999999"/>
    <x v="2"/>
  </r>
  <r>
    <n v="599906"/>
    <x v="2"/>
    <x v="0"/>
    <x v="4"/>
    <n v="312"/>
    <x v="762"/>
    <d v="2020-07-05T00:00:00"/>
    <d v="2020-07-06T00:00:00"/>
    <x v="2"/>
    <n v="454.17"/>
    <x v="10952"/>
    <n v="218.00000000000003"/>
    <x v="2"/>
  </r>
  <r>
    <n v="310317"/>
    <x v="0"/>
    <x v="0"/>
    <x v="1"/>
    <n v="6"/>
    <x v="761"/>
    <d v="2020-07-04T00:00:00"/>
    <d v="2020-07-07T00:00:00"/>
    <x v="4"/>
    <n v="1211.8399999999999"/>
    <x v="10953"/>
    <n v="181.77999999999997"/>
    <x v="2"/>
  </r>
  <r>
    <n v="28237"/>
    <x v="0"/>
    <x v="2"/>
    <x v="4"/>
    <n v="124"/>
    <x v="761"/>
    <d v="2020-07-02T00:00:00"/>
    <d v="2020-07-03T00:00:00"/>
    <x v="0"/>
    <n v="213.34"/>
    <x v="10349"/>
    <n v="34.129999999999995"/>
    <x v="2"/>
  </r>
  <r>
    <n v="774773"/>
    <x v="1"/>
    <x v="2"/>
    <x v="1"/>
    <n v="224"/>
    <x v="762"/>
    <d v="2020-07-02T00:00:00"/>
    <d v="2020-07-08T00:00:00"/>
    <x v="0"/>
    <n v="1098.18"/>
    <x v="10954"/>
    <n v="406.33000000000004"/>
    <x v="2"/>
  </r>
  <r>
    <n v="662147"/>
    <x v="1"/>
    <x v="3"/>
    <x v="1"/>
    <n v="2"/>
    <x v="761"/>
    <d v="2020-07-02T00:00:00"/>
    <d v="2020-07-04T00:00:00"/>
    <x v="3"/>
    <n v="1020.87"/>
    <x v="10136"/>
    <n v="398.14"/>
    <x v="2"/>
  </r>
  <r>
    <n v="59063"/>
    <x v="0"/>
    <x v="3"/>
    <x v="4"/>
    <n v="137"/>
    <x v="762"/>
    <d v="2020-07-05T00:00:00"/>
    <d v="2020-07-07T00:00:00"/>
    <x v="4"/>
    <n v="159.77000000000001"/>
    <x v="10955"/>
    <n v="11.180000000000007"/>
    <x v="2"/>
  </r>
  <r>
    <n v="262055"/>
    <x v="1"/>
    <x v="3"/>
    <x v="4"/>
    <n v="18"/>
    <x v="762"/>
    <d v="2020-07-03T00:00:00"/>
    <d v="2020-07-08T00:00:00"/>
    <x v="5"/>
    <n v="1418.69"/>
    <x v="8512"/>
    <n v="198.62000000000012"/>
    <x v="2"/>
  </r>
  <r>
    <n v="910996"/>
    <x v="1"/>
    <x v="2"/>
    <x v="5"/>
    <n v="141"/>
    <x v="762"/>
    <d v="2020-07-02T00:00:00"/>
    <d v="2020-07-05T00:00:00"/>
    <x v="2"/>
    <n v="1587.21"/>
    <x v="10956"/>
    <n v="174.59000000000015"/>
    <x v="2"/>
  </r>
  <r>
    <n v="709170"/>
    <x v="0"/>
    <x v="2"/>
    <x v="5"/>
    <n v="82"/>
    <x v="761"/>
    <d v="2020-07-03T00:00:00"/>
    <d v="2020-07-07T00:00:00"/>
    <x v="0"/>
    <n v="1377.99"/>
    <x v="2856"/>
    <n v="289.38000000000011"/>
    <x v="2"/>
  </r>
  <r>
    <n v="943781"/>
    <x v="2"/>
    <x v="1"/>
    <x v="1"/>
    <n v="125"/>
    <x v="762"/>
    <d v="2020-07-04T00:00:00"/>
    <d v="2020-07-09T00:00:00"/>
    <x v="5"/>
    <n v="271.97000000000003"/>
    <x v="3307"/>
    <n v="43.520000000000039"/>
    <x v="2"/>
  </r>
  <r>
    <n v="177446"/>
    <x v="2"/>
    <x v="1"/>
    <x v="0"/>
    <n v="191"/>
    <x v="762"/>
    <d v="2020-07-06T00:00:00"/>
    <d v="2020-07-11T00:00:00"/>
    <x v="0"/>
    <n v="449.24"/>
    <x v="10286"/>
    <n v="161.73000000000002"/>
    <x v="2"/>
  </r>
  <r>
    <n v="66782"/>
    <x v="3"/>
    <x v="3"/>
    <x v="3"/>
    <n v="27"/>
    <x v="763"/>
    <d v="2020-07-04T00:00:00"/>
    <d v="2020-07-11T00:00:00"/>
    <x v="1"/>
    <n v="893"/>
    <x v="5344"/>
    <n v="392.92"/>
    <x v="2"/>
  </r>
  <r>
    <n v="789800"/>
    <x v="1"/>
    <x v="1"/>
    <x v="2"/>
    <n v="29"/>
    <x v="763"/>
    <d v="2020-07-05T00:00:00"/>
    <d v="2020-07-07T00:00:00"/>
    <x v="3"/>
    <n v="1317.62"/>
    <x v="10957"/>
    <n v="316.2299999999999"/>
    <x v="2"/>
  </r>
  <r>
    <n v="23798"/>
    <x v="0"/>
    <x v="2"/>
    <x v="0"/>
    <n v="97"/>
    <x v="763"/>
    <d v="2020-07-03T00:00:00"/>
    <d v="2020-07-06T00:00:00"/>
    <x v="0"/>
    <n v="1204.48"/>
    <x v="10958"/>
    <n v="252.94000000000005"/>
    <x v="2"/>
  </r>
  <r>
    <n v="317426"/>
    <x v="0"/>
    <x v="1"/>
    <x v="4"/>
    <n v="200"/>
    <x v="763"/>
    <d v="2020-07-03T00:00:00"/>
    <d v="2020-07-08T00:00:00"/>
    <x v="1"/>
    <n v="796.25"/>
    <x v="7152"/>
    <n v="39.809999999999945"/>
    <x v="2"/>
  </r>
  <r>
    <n v="591173"/>
    <x v="0"/>
    <x v="0"/>
    <x v="2"/>
    <n v="325"/>
    <x v="764"/>
    <d v="2020-07-07T00:00:00"/>
    <d v="2020-07-09T00:00:00"/>
    <x v="0"/>
    <n v="1033.83"/>
    <x v="10959"/>
    <n v="392.8599999999999"/>
    <x v="2"/>
  </r>
  <r>
    <n v="213726"/>
    <x v="0"/>
    <x v="3"/>
    <x v="5"/>
    <n v="95"/>
    <x v="764"/>
    <d v="2020-07-07T00:00:00"/>
    <d v="2020-07-10T00:00:00"/>
    <x v="4"/>
    <n v="287.82"/>
    <x v="10960"/>
    <n v="66.199999999999989"/>
    <x v="2"/>
  </r>
  <r>
    <n v="831167"/>
    <x v="1"/>
    <x v="0"/>
    <x v="1"/>
    <n v="51"/>
    <x v="764"/>
    <d v="2020-07-05T00:00:00"/>
    <d v="2020-07-12T00:00:00"/>
    <x v="3"/>
    <n v="207.27"/>
    <x v="10961"/>
    <n v="76.69"/>
    <x v="2"/>
  </r>
  <r>
    <n v="518692"/>
    <x v="0"/>
    <x v="0"/>
    <x v="0"/>
    <n v="341"/>
    <x v="764"/>
    <d v="2020-07-04T00:00:00"/>
    <d v="2020-07-06T00:00:00"/>
    <x v="1"/>
    <n v="799.45"/>
    <x v="10962"/>
    <n v="79.940000000000055"/>
    <x v="2"/>
  </r>
  <r>
    <n v="649229"/>
    <x v="1"/>
    <x v="0"/>
    <x v="0"/>
    <n v="346"/>
    <x v="763"/>
    <d v="2020-07-04T00:00:00"/>
    <d v="2020-07-06T00:00:00"/>
    <x v="0"/>
    <n v="1937.01"/>
    <x v="10759"/>
    <n v="464.87999999999988"/>
    <x v="2"/>
  </r>
  <r>
    <n v="226282"/>
    <x v="1"/>
    <x v="3"/>
    <x v="4"/>
    <n v="258"/>
    <x v="763"/>
    <d v="2020-07-04T00:00:00"/>
    <d v="2020-07-08T00:00:00"/>
    <x v="3"/>
    <n v="824.18"/>
    <x v="3757"/>
    <n v="131.87"/>
    <x v="2"/>
  </r>
  <r>
    <n v="752830"/>
    <x v="0"/>
    <x v="2"/>
    <x v="0"/>
    <n v="75"/>
    <x v="764"/>
    <d v="2020-07-06T00:00:00"/>
    <d v="2020-07-13T00:00:00"/>
    <x v="0"/>
    <n v="1922.22"/>
    <x v="10963"/>
    <n v="403.67000000000007"/>
    <x v="2"/>
  </r>
  <r>
    <n v="198180"/>
    <x v="0"/>
    <x v="0"/>
    <x v="2"/>
    <n v="287"/>
    <x v="764"/>
    <d v="2020-07-06T00:00:00"/>
    <d v="2020-07-07T00:00:00"/>
    <x v="1"/>
    <n v="1409.92"/>
    <x v="2672"/>
    <n v="563.97"/>
    <x v="2"/>
  </r>
  <r>
    <n v="579120"/>
    <x v="0"/>
    <x v="3"/>
    <x v="4"/>
    <n v="179"/>
    <x v="763"/>
    <d v="2020-07-04T00:00:00"/>
    <d v="2020-07-07T00:00:00"/>
    <x v="0"/>
    <n v="474.16"/>
    <x v="10964"/>
    <n v="85.350000000000023"/>
    <x v="2"/>
  </r>
  <r>
    <n v="844636"/>
    <x v="0"/>
    <x v="1"/>
    <x v="4"/>
    <n v="1"/>
    <x v="763"/>
    <d v="2020-07-05T00:00:00"/>
    <d v="2020-07-09T00:00:00"/>
    <x v="4"/>
    <n v="1966.1"/>
    <x v="10965"/>
    <n v="196.6099999999999"/>
    <x v="2"/>
  </r>
  <r>
    <n v="546908"/>
    <x v="1"/>
    <x v="2"/>
    <x v="4"/>
    <n v="278"/>
    <x v="764"/>
    <d v="2020-07-06T00:00:00"/>
    <d v="2020-07-07T00:00:00"/>
    <x v="3"/>
    <n v="476.41"/>
    <x v="3448"/>
    <n v="76.230000000000018"/>
    <x v="2"/>
  </r>
  <r>
    <n v="705988"/>
    <x v="2"/>
    <x v="1"/>
    <x v="5"/>
    <n v="8"/>
    <x v="764"/>
    <d v="2020-07-07T00:00:00"/>
    <d v="2020-07-13T00:00:00"/>
    <x v="0"/>
    <n v="805.33"/>
    <x v="8303"/>
    <n v="249.65000000000009"/>
    <x v="2"/>
  </r>
  <r>
    <n v="229394"/>
    <x v="2"/>
    <x v="1"/>
    <x v="3"/>
    <n v="121"/>
    <x v="764"/>
    <d v="2020-07-08T00:00:00"/>
    <d v="2020-07-14T00:00:00"/>
    <x v="5"/>
    <n v="484.22"/>
    <x v="3496"/>
    <n v="237.27000000000004"/>
    <x v="2"/>
  </r>
  <r>
    <n v="470012"/>
    <x v="0"/>
    <x v="0"/>
    <x v="1"/>
    <n v="11"/>
    <x v="764"/>
    <d v="2020-07-08T00:00:00"/>
    <d v="2020-07-10T00:00:00"/>
    <x v="1"/>
    <n v="668.59"/>
    <x v="9733"/>
    <n v="40.120000000000005"/>
    <x v="2"/>
  </r>
  <r>
    <n v="806258"/>
    <x v="1"/>
    <x v="2"/>
    <x v="2"/>
    <n v="87"/>
    <x v="765"/>
    <d v="2020-07-06T00:00:00"/>
    <d v="2020-07-08T00:00:00"/>
    <x v="5"/>
    <n v="280.94"/>
    <x v="10392"/>
    <n v="67.430000000000007"/>
    <x v="2"/>
  </r>
  <r>
    <n v="188910"/>
    <x v="0"/>
    <x v="1"/>
    <x v="5"/>
    <n v="51"/>
    <x v="764"/>
    <d v="2020-07-07T00:00:00"/>
    <d v="2020-07-08T00:00:00"/>
    <x v="1"/>
    <n v="285.2"/>
    <x v="10966"/>
    <n v="79.859999999999985"/>
    <x v="2"/>
  </r>
  <r>
    <n v="136211"/>
    <x v="0"/>
    <x v="2"/>
    <x v="1"/>
    <n v="207"/>
    <x v="765"/>
    <d v="2020-07-05T00:00:00"/>
    <d v="2020-07-07T00:00:00"/>
    <x v="3"/>
    <n v="1627.57"/>
    <x v="7493"/>
    <n v="520.81999999999994"/>
    <x v="2"/>
  </r>
  <r>
    <n v="851811"/>
    <x v="0"/>
    <x v="2"/>
    <x v="2"/>
    <n v="308"/>
    <x v="765"/>
    <d v="2020-07-08T00:00:00"/>
    <d v="2020-07-12T00:00:00"/>
    <x v="2"/>
    <n v="1587.23"/>
    <x v="10967"/>
    <n v="238.07999999999993"/>
    <x v="2"/>
  </r>
  <r>
    <n v="827487"/>
    <x v="0"/>
    <x v="2"/>
    <x v="0"/>
    <n v="203"/>
    <x v="765"/>
    <d v="2020-07-06T00:00:00"/>
    <d v="2020-07-09T00:00:00"/>
    <x v="0"/>
    <n v="560.79"/>
    <x v="1515"/>
    <n v="112.15999999999997"/>
    <x v="2"/>
  </r>
  <r>
    <n v="241949"/>
    <x v="3"/>
    <x v="3"/>
    <x v="4"/>
    <n v="79"/>
    <x v="766"/>
    <d v="2020-07-06T00:00:00"/>
    <d v="2020-07-08T00:00:00"/>
    <x v="4"/>
    <n v="923.98"/>
    <x v="3934"/>
    <n v="55.440000000000055"/>
    <x v="2"/>
  </r>
  <r>
    <n v="643769"/>
    <x v="0"/>
    <x v="1"/>
    <x v="1"/>
    <n v="182"/>
    <x v="765"/>
    <d v="2020-07-09T00:00:00"/>
    <d v="2020-07-16T00:00:00"/>
    <x v="2"/>
    <n v="1012.07"/>
    <x v="3164"/>
    <n v="253.0200000000001"/>
    <x v="2"/>
  </r>
  <r>
    <n v="467212"/>
    <x v="1"/>
    <x v="1"/>
    <x v="1"/>
    <n v="291"/>
    <x v="765"/>
    <d v="2020-07-06T00:00:00"/>
    <d v="2020-07-12T00:00:00"/>
    <x v="0"/>
    <n v="1386.52"/>
    <x v="10968"/>
    <n v="152.51999999999998"/>
    <x v="2"/>
  </r>
  <r>
    <n v="889829"/>
    <x v="0"/>
    <x v="3"/>
    <x v="3"/>
    <n v="245"/>
    <x v="766"/>
    <d v="2020-07-07T00:00:00"/>
    <d v="2020-07-13T00:00:00"/>
    <x v="5"/>
    <n v="361.88"/>
    <x v="10969"/>
    <n v="123.03999999999999"/>
    <x v="2"/>
  </r>
  <r>
    <n v="563754"/>
    <x v="0"/>
    <x v="3"/>
    <x v="4"/>
    <n v="70"/>
    <x v="765"/>
    <d v="2020-07-08T00:00:00"/>
    <d v="2020-07-09T00:00:00"/>
    <x v="4"/>
    <n v="417.77"/>
    <x v="7145"/>
    <n v="79.38"/>
    <x v="2"/>
  </r>
  <r>
    <n v="261302"/>
    <x v="0"/>
    <x v="0"/>
    <x v="1"/>
    <n v="322"/>
    <x v="766"/>
    <d v="2020-07-07T00:00:00"/>
    <d v="2020-07-11T00:00:00"/>
    <x v="5"/>
    <n v="1227.48"/>
    <x v="10970"/>
    <n v="257.77"/>
    <x v="2"/>
  </r>
  <r>
    <n v="583118"/>
    <x v="3"/>
    <x v="3"/>
    <x v="1"/>
    <n v="357"/>
    <x v="765"/>
    <d v="2020-07-07T00:00:00"/>
    <d v="2020-07-09T00:00:00"/>
    <x v="3"/>
    <n v="979.75"/>
    <x v="4247"/>
    <n v="264.52999999999997"/>
    <x v="2"/>
  </r>
  <r>
    <n v="220160"/>
    <x v="0"/>
    <x v="0"/>
    <x v="2"/>
    <n v="150"/>
    <x v="766"/>
    <d v="2020-07-09T00:00:00"/>
    <d v="2020-07-10T00:00:00"/>
    <x v="0"/>
    <n v="448.42"/>
    <x v="10971"/>
    <n v="98.650000000000034"/>
    <x v="2"/>
  </r>
  <r>
    <n v="647624"/>
    <x v="0"/>
    <x v="1"/>
    <x v="1"/>
    <n v="138"/>
    <x v="765"/>
    <d v="2020-07-06T00:00:00"/>
    <d v="2020-07-09T00:00:00"/>
    <x v="3"/>
    <n v="298.7"/>
    <x v="10972"/>
    <n v="26.879999999999995"/>
    <x v="2"/>
  </r>
  <r>
    <n v="258757"/>
    <x v="1"/>
    <x v="2"/>
    <x v="2"/>
    <n v="123"/>
    <x v="765"/>
    <d v="2020-07-06T00:00:00"/>
    <d v="2020-07-12T00:00:00"/>
    <x v="2"/>
    <n v="1458.15"/>
    <x v="3692"/>
    <n v="393.70000000000005"/>
    <x v="2"/>
  </r>
  <r>
    <n v="186293"/>
    <x v="3"/>
    <x v="0"/>
    <x v="3"/>
    <n v="294"/>
    <x v="766"/>
    <d v="2020-07-07T00:00:00"/>
    <d v="2020-07-11T00:00:00"/>
    <x v="1"/>
    <n v="802.81"/>
    <x v="2023"/>
    <n v="192.66999999999996"/>
    <x v="2"/>
  </r>
  <r>
    <n v="775066"/>
    <x v="0"/>
    <x v="0"/>
    <x v="1"/>
    <n v="208"/>
    <x v="765"/>
    <d v="2020-07-07T00:00:00"/>
    <d v="2020-07-11T00:00:00"/>
    <x v="3"/>
    <n v="1338.98"/>
    <x v="10973"/>
    <n v="428.47"/>
    <x v="2"/>
  </r>
  <r>
    <n v="753566"/>
    <x v="0"/>
    <x v="2"/>
    <x v="3"/>
    <n v="82"/>
    <x v="767"/>
    <d v="2020-07-10T00:00:00"/>
    <d v="2020-07-16T00:00:00"/>
    <x v="1"/>
    <n v="717.95"/>
    <x v="10974"/>
    <n v="172.31000000000006"/>
    <x v="2"/>
  </r>
  <r>
    <n v="221998"/>
    <x v="1"/>
    <x v="2"/>
    <x v="4"/>
    <n v="32"/>
    <x v="767"/>
    <d v="2020-07-09T00:00:00"/>
    <d v="2020-07-14T00:00:00"/>
    <x v="1"/>
    <n v="1641.59"/>
    <x v="10975"/>
    <n v="229.81999999999994"/>
    <x v="2"/>
  </r>
  <r>
    <n v="471695"/>
    <x v="2"/>
    <x v="1"/>
    <x v="2"/>
    <n v="346"/>
    <x v="766"/>
    <d v="2020-07-08T00:00:00"/>
    <d v="2020-07-09T00:00:00"/>
    <x v="1"/>
    <n v="960.09"/>
    <x v="10976"/>
    <n v="249.62"/>
    <x v="2"/>
  </r>
  <r>
    <n v="865309"/>
    <x v="0"/>
    <x v="2"/>
    <x v="5"/>
    <n v="78"/>
    <x v="766"/>
    <d v="2020-07-10T00:00:00"/>
    <d v="2020-07-14T00:00:00"/>
    <x v="0"/>
    <n v="444.03"/>
    <x v="10977"/>
    <n v="111.00999999999999"/>
    <x v="2"/>
  </r>
  <r>
    <n v="313842"/>
    <x v="0"/>
    <x v="1"/>
    <x v="0"/>
    <n v="120"/>
    <x v="766"/>
    <d v="2020-07-07T00:00:00"/>
    <d v="2020-07-11T00:00:00"/>
    <x v="3"/>
    <n v="1716.03"/>
    <x v="3690"/>
    <n v="755.05"/>
    <x v="2"/>
  </r>
  <r>
    <n v="466150"/>
    <x v="0"/>
    <x v="1"/>
    <x v="4"/>
    <n v="326"/>
    <x v="767"/>
    <d v="2020-07-07T00:00:00"/>
    <d v="2020-07-13T00:00:00"/>
    <x v="0"/>
    <n v="1810.25"/>
    <x v="9410"/>
    <n v="325.83999999999992"/>
    <x v="2"/>
  </r>
  <r>
    <n v="412880"/>
    <x v="2"/>
    <x v="1"/>
    <x v="2"/>
    <n v="161"/>
    <x v="767"/>
    <d v="2020-07-07T00:00:00"/>
    <d v="2020-07-11T00:00:00"/>
    <x v="2"/>
    <n v="264.42"/>
    <x v="10978"/>
    <n v="132.21"/>
    <x v="2"/>
  </r>
  <r>
    <n v="362806"/>
    <x v="1"/>
    <x v="2"/>
    <x v="5"/>
    <n v="102"/>
    <x v="767"/>
    <d v="2020-07-09T00:00:00"/>
    <d v="2020-07-14T00:00:00"/>
    <x v="2"/>
    <n v="1531.9"/>
    <x v="4776"/>
    <n v="352.34000000000015"/>
    <x v="2"/>
  </r>
  <r>
    <n v="965236"/>
    <x v="2"/>
    <x v="1"/>
    <x v="3"/>
    <n v="263"/>
    <x v="768"/>
    <d v="2020-07-10T00:00:00"/>
    <d v="2020-07-14T00:00:00"/>
    <x v="0"/>
    <n v="545.14"/>
    <x v="10979"/>
    <n v="38.159999999999968"/>
    <x v="2"/>
  </r>
  <r>
    <n v="256144"/>
    <x v="1"/>
    <x v="1"/>
    <x v="1"/>
    <n v="86"/>
    <x v="768"/>
    <d v="2020-07-10T00:00:00"/>
    <d v="2020-07-11T00:00:00"/>
    <x v="5"/>
    <n v="1833.39"/>
    <x v="9183"/>
    <n v="91.670000000000073"/>
    <x v="2"/>
  </r>
  <r>
    <n v="175239"/>
    <x v="0"/>
    <x v="3"/>
    <x v="1"/>
    <n v="40"/>
    <x v="767"/>
    <d v="2020-07-08T00:00:00"/>
    <d v="2020-07-09T00:00:00"/>
    <x v="4"/>
    <n v="1487.05"/>
    <x v="10980"/>
    <n v="208.19000000000005"/>
    <x v="2"/>
  </r>
  <r>
    <n v="825474"/>
    <x v="0"/>
    <x v="0"/>
    <x v="2"/>
    <n v="139"/>
    <x v="768"/>
    <d v="2020-07-11T00:00:00"/>
    <d v="2020-07-14T00:00:00"/>
    <x v="1"/>
    <n v="1995.33"/>
    <x v="10981"/>
    <n v="957.76"/>
    <x v="2"/>
  </r>
  <r>
    <n v="647985"/>
    <x v="3"/>
    <x v="3"/>
    <x v="3"/>
    <n v="125"/>
    <x v="768"/>
    <d v="2020-07-08T00:00:00"/>
    <d v="2020-07-13T00:00:00"/>
    <x v="2"/>
    <n v="796.25"/>
    <x v="3493"/>
    <n v="358.31"/>
    <x v="2"/>
  </r>
  <r>
    <n v="90553"/>
    <x v="2"/>
    <x v="1"/>
    <x v="1"/>
    <n v="304"/>
    <x v="767"/>
    <d v="2020-07-10T00:00:00"/>
    <d v="2020-07-15T00:00:00"/>
    <x v="0"/>
    <n v="1612.24"/>
    <x v="3494"/>
    <n v="225.71000000000004"/>
    <x v="2"/>
  </r>
  <r>
    <n v="411603"/>
    <x v="2"/>
    <x v="1"/>
    <x v="4"/>
    <n v="64"/>
    <x v="768"/>
    <d v="2020-07-08T00:00:00"/>
    <d v="2020-07-09T00:00:00"/>
    <x v="5"/>
    <n v="1452.7"/>
    <x v="3320"/>
    <n v="334.12000000000012"/>
    <x v="2"/>
  </r>
  <r>
    <n v="906889"/>
    <x v="1"/>
    <x v="1"/>
    <x v="3"/>
    <n v="331"/>
    <x v="767"/>
    <d v="2020-07-11T00:00:00"/>
    <d v="2020-07-14T00:00:00"/>
    <x v="3"/>
    <n v="1790.24"/>
    <x v="8447"/>
    <n v="698.19"/>
    <x v="2"/>
  </r>
  <r>
    <n v="29865"/>
    <x v="1"/>
    <x v="3"/>
    <x v="2"/>
    <n v="316"/>
    <x v="767"/>
    <d v="2020-07-08T00:00:00"/>
    <d v="2020-07-09T00:00:00"/>
    <x v="5"/>
    <n v="1476.3"/>
    <x v="10982"/>
    <n v="88.579999999999927"/>
    <x v="2"/>
  </r>
  <r>
    <n v="41792"/>
    <x v="2"/>
    <x v="3"/>
    <x v="1"/>
    <n v="95"/>
    <x v="768"/>
    <d v="2020-07-11T00:00:00"/>
    <d v="2020-07-16T00:00:00"/>
    <x v="5"/>
    <n v="1966.1"/>
    <x v="10983"/>
    <n v="786.43999999999983"/>
    <x v="2"/>
  </r>
  <r>
    <n v="640212"/>
    <x v="1"/>
    <x v="2"/>
    <x v="1"/>
    <n v="61"/>
    <x v="769"/>
    <d v="2020-07-10T00:00:00"/>
    <d v="2020-07-17T00:00:00"/>
    <x v="5"/>
    <n v="285.2"/>
    <x v="10984"/>
    <n v="77"/>
    <x v="2"/>
  </r>
  <r>
    <n v="624893"/>
    <x v="2"/>
    <x v="1"/>
    <x v="4"/>
    <n v="120"/>
    <x v="768"/>
    <d v="2020-07-12T00:00:00"/>
    <d v="2020-07-17T00:00:00"/>
    <x v="3"/>
    <n v="1105.1099999999999"/>
    <x v="8418"/>
    <n v="176.81999999999994"/>
    <x v="2"/>
  </r>
  <r>
    <n v="35949"/>
    <x v="2"/>
    <x v="1"/>
    <x v="2"/>
    <n v="237"/>
    <x v="769"/>
    <d v="2020-07-09T00:00:00"/>
    <d v="2020-07-13T00:00:00"/>
    <x v="5"/>
    <n v="1526.13"/>
    <x v="10985"/>
    <n v="198.40000000000009"/>
    <x v="2"/>
  </r>
  <r>
    <n v="710603"/>
    <x v="0"/>
    <x v="3"/>
    <x v="2"/>
    <n v="359"/>
    <x v="768"/>
    <d v="2020-07-12T00:00:00"/>
    <d v="2020-07-13T00:00:00"/>
    <x v="4"/>
    <n v="592.61"/>
    <x v="4694"/>
    <n v="219.27000000000004"/>
    <x v="2"/>
  </r>
  <r>
    <n v="521531"/>
    <x v="0"/>
    <x v="1"/>
    <x v="2"/>
    <n v="18"/>
    <x v="769"/>
    <d v="2020-07-10T00:00:00"/>
    <d v="2020-07-14T00:00:00"/>
    <x v="0"/>
    <n v="923.81"/>
    <x v="1224"/>
    <n v="166.28999999999996"/>
    <x v="2"/>
  </r>
  <r>
    <n v="356086"/>
    <x v="1"/>
    <x v="1"/>
    <x v="5"/>
    <n v="296"/>
    <x v="768"/>
    <d v="2020-07-11T00:00:00"/>
    <d v="2020-07-18T00:00:00"/>
    <x v="2"/>
    <n v="493.59"/>
    <x v="10986"/>
    <n v="88.849999999999966"/>
    <x v="2"/>
  </r>
  <r>
    <n v="5606"/>
    <x v="2"/>
    <x v="1"/>
    <x v="2"/>
    <n v="17"/>
    <x v="769"/>
    <d v="2020-07-12T00:00:00"/>
    <d v="2020-07-19T00:00:00"/>
    <x v="2"/>
    <n v="194.17"/>
    <x v="5664"/>
    <n v="75.72999999999999"/>
    <x v="2"/>
  </r>
  <r>
    <n v="84551"/>
    <x v="3"/>
    <x v="2"/>
    <x v="4"/>
    <n v="178"/>
    <x v="769"/>
    <d v="2020-07-10T00:00:00"/>
    <d v="2020-07-12T00:00:00"/>
    <x v="0"/>
    <n v="448.42"/>
    <x v="9917"/>
    <n v="103.14000000000004"/>
    <x v="2"/>
  </r>
  <r>
    <n v="42067"/>
    <x v="3"/>
    <x v="0"/>
    <x v="4"/>
    <n v="232"/>
    <x v="768"/>
    <d v="2020-07-10T00:00:00"/>
    <d v="2020-07-16T00:00:00"/>
    <x v="5"/>
    <n v="217"/>
    <x v="10987"/>
    <n v="15.189999999999998"/>
    <x v="2"/>
  </r>
  <r>
    <n v="706428"/>
    <x v="2"/>
    <x v="1"/>
    <x v="5"/>
    <n v="366"/>
    <x v="769"/>
    <d v="2020-07-10T00:00:00"/>
    <d v="2020-07-11T00:00:00"/>
    <x v="4"/>
    <n v="1700.22"/>
    <x v="9381"/>
    <n v="340.03999999999996"/>
    <x v="2"/>
  </r>
  <r>
    <n v="312344"/>
    <x v="0"/>
    <x v="0"/>
    <x v="5"/>
    <n v="337"/>
    <x v="769"/>
    <d v="2020-07-10T00:00:00"/>
    <d v="2020-07-17T00:00:00"/>
    <x v="1"/>
    <n v="170.94"/>
    <x v="3968"/>
    <n v="58.120000000000005"/>
    <x v="2"/>
  </r>
  <r>
    <n v="596963"/>
    <x v="0"/>
    <x v="2"/>
    <x v="0"/>
    <n v="291"/>
    <x v="769"/>
    <d v="2020-07-13T00:00:00"/>
    <d v="2020-07-17T00:00:00"/>
    <x v="4"/>
    <n v="317.22000000000003"/>
    <x v="815"/>
    <n v="98.340000000000032"/>
    <x v="2"/>
  </r>
  <r>
    <n v="473361"/>
    <x v="1"/>
    <x v="1"/>
    <x v="4"/>
    <n v="69"/>
    <x v="769"/>
    <d v="2020-07-10T00:00:00"/>
    <d v="2020-07-15T00:00:00"/>
    <x v="2"/>
    <n v="1588.66"/>
    <x v="10253"/>
    <n v="603.69000000000005"/>
    <x v="2"/>
  </r>
  <r>
    <n v="711037"/>
    <x v="1"/>
    <x v="1"/>
    <x v="3"/>
    <n v="48"/>
    <x v="770"/>
    <d v="2020-07-13T00:00:00"/>
    <d v="2020-07-15T00:00:00"/>
    <x v="1"/>
    <n v="1365.01"/>
    <x v="10988"/>
    <n v="668.85"/>
    <x v="2"/>
  </r>
  <r>
    <n v="340604"/>
    <x v="0"/>
    <x v="1"/>
    <x v="4"/>
    <n v="136"/>
    <x v="770"/>
    <d v="2020-07-13T00:00:00"/>
    <d v="2020-07-18T00:00:00"/>
    <x v="2"/>
    <n v="189.1"/>
    <x v="4691"/>
    <n v="90.77"/>
    <x v="2"/>
  </r>
  <r>
    <n v="228611"/>
    <x v="0"/>
    <x v="1"/>
    <x v="1"/>
    <n v="48"/>
    <x v="769"/>
    <d v="2020-07-10T00:00:00"/>
    <d v="2020-07-13T00:00:00"/>
    <x v="4"/>
    <n v="540.25"/>
    <x v="10989"/>
    <n v="167.48000000000002"/>
    <x v="2"/>
  </r>
  <r>
    <n v="860674"/>
    <x v="2"/>
    <x v="3"/>
    <x v="0"/>
    <n v="131"/>
    <x v="769"/>
    <d v="2020-07-12T00:00:00"/>
    <d v="2020-07-17T00:00:00"/>
    <x v="0"/>
    <n v="1924.39"/>
    <x v="10990"/>
    <n v="615.80000000000018"/>
    <x v="2"/>
  </r>
  <r>
    <n v="665952"/>
    <x v="2"/>
    <x v="1"/>
    <x v="1"/>
    <n v="128"/>
    <x v="770"/>
    <d v="2020-07-10T00:00:00"/>
    <d v="2020-07-12T00:00:00"/>
    <x v="2"/>
    <n v="621.73"/>
    <x v="10991"/>
    <n v="174.08000000000004"/>
    <x v="2"/>
  </r>
  <r>
    <n v="53880"/>
    <x v="0"/>
    <x v="2"/>
    <x v="0"/>
    <n v="292"/>
    <x v="770"/>
    <d v="2020-07-13T00:00:00"/>
    <d v="2020-07-19T00:00:00"/>
    <x v="3"/>
    <n v="1154.52"/>
    <x v="10992"/>
    <n v="230.89999999999998"/>
    <x v="2"/>
  </r>
  <r>
    <n v="995784"/>
    <x v="1"/>
    <x v="1"/>
    <x v="4"/>
    <n v="323"/>
    <x v="770"/>
    <d v="2020-07-12T00:00:00"/>
    <d v="2020-07-14T00:00:00"/>
    <x v="4"/>
    <n v="393.72"/>
    <x v="5314"/>
    <n v="129.93"/>
    <x v="2"/>
  </r>
  <r>
    <n v="595927"/>
    <x v="2"/>
    <x v="0"/>
    <x v="0"/>
    <n v="105"/>
    <x v="771"/>
    <d v="2020-07-11T00:00:00"/>
    <d v="2020-07-14T00:00:00"/>
    <x v="2"/>
    <n v="1325.22"/>
    <x v="10993"/>
    <n v="278.29999999999995"/>
    <x v="2"/>
  </r>
  <r>
    <n v="386697"/>
    <x v="3"/>
    <x v="2"/>
    <x v="5"/>
    <n v="101"/>
    <x v="771"/>
    <d v="2020-07-14T00:00:00"/>
    <d v="2020-07-20T00:00:00"/>
    <x v="0"/>
    <n v="1236.3900000000001"/>
    <x v="3129"/>
    <n v="370.92000000000007"/>
    <x v="2"/>
  </r>
  <r>
    <n v="585416"/>
    <x v="1"/>
    <x v="3"/>
    <x v="1"/>
    <n v="47"/>
    <x v="771"/>
    <d v="2020-07-13T00:00:00"/>
    <d v="2020-07-14T00:00:00"/>
    <x v="4"/>
    <n v="1724.52"/>
    <x v="10994"/>
    <n v="741.54"/>
    <x v="2"/>
  </r>
  <r>
    <n v="564773"/>
    <x v="0"/>
    <x v="2"/>
    <x v="5"/>
    <n v="294"/>
    <x v="770"/>
    <d v="2020-07-11T00:00:00"/>
    <d v="2020-07-16T00:00:00"/>
    <x v="5"/>
    <n v="1351.9"/>
    <x v="10995"/>
    <n v="108.15000000000009"/>
    <x v="2"/>
  </r>
  <r>
    <n v="522610"/>
    <x v="0"/>
    <x v="2"/>
    <x v="5"/>
    <n v="6"/>
    <x v="771"/>
    <d v="2020-07-13T00:00:00"/>
    <d v="2020-07-17T00:00:00"/>
    <x v="0"/>
    <n v="268.97000000000003"/>
    <x v="10996"/>
    <n v="96.830000000000041"/>
    <x v="2"/>
  </r>
  <r>
    <n v="113764"/>
    <x v="2"/>
    <x v="0"/>
    <x v="1"/>
    <n v="311"/>
    <x v="770"/>
    <d v="2020-07-13T00:00:00"/>
    <d v="2020-07-14T00:00:00"/>
    <x v="3"/>
    <n v="717.95"/>
    <x v="3586"/>
    <n v="57.440000000000055"/>
    <x v="2"/>
  </r>
  <r>
    <n v="630411"/>
    <x v="0"/>
    <x v="0"/>
    <x v="2"/>
    <n v="133"/>
    <x v="770"/>
    <d v="2020-07-11T00:00:00"/>
    <d v="2020-07-16T00:00:00"/>
    <x v="0"/>
    <n v="1005.39"/>
    <x v="1332"/>
    <n v="492.64"/>
    <x v="2"/>
  </r>
  <r>
    <n v="605275"/>
    <x v="1"/>
    <x v="3"/>
    <x v="4"/>
    <n v="174"/>
    <x v="771"/>
    <d v="2020-07-13T00:00:00"/>
    <d v="2020-07-15T00:00:00"/>
    <x v="3"/>
    <n v="458.61"/>
    <x v="6169"/>
    <n v="128.41000000000003"/>
    <x v="2"/>
  </r>
  <r>
    <n v="871001"/>
    <x v="0"/>
    <x v="3"/>
    <x v="3"/>
    <n v="45"/>
    <x v="770"/>
    <d v="2020-07-14T00:00:00"/>
    <d v="2020-07-19T00:00:00"/>
    <x v="5"/>
    <n v="1325.22"/>
    <x v="10997"/>
    <n v="304.80000000000007"/>
    <x v="2"/>
  </r>
  <r>
    <n v="66344"/>
    <x v="2"/>
    <x v="1"/>
    <x v="3"/>
    <n v="148"/>
    <x v="772"/>
    <d v="2020-07-15T00:00:00"/>
    <d v="2020-07-16T00:00:00"/>
    <x v="1"/>
    <n v="1096.01"/>
    <x v="9397"/>
    <n v="164.39999999999998"/>
    <x v="2"/>
  </r>
  <r>
    <n v="484762"/>
    <x v="0"/>
    <x v="0"/>
    <x v="5"/>
    <n v="117"/>
    <x v="771"/>
    <d v="2020-07-13T00:00:00"/>
    <d v="2020-07-17T00:00:00"/>
    <x v="5"/>
    <n v="1541.03"/>
    <x v="5180"/>
    <n v="400.67000000000007"/>
    <x v="2"/>
  </r>
  <r>
    <n v="601635"/>
    <x v="1"/>
    <x v="2"/>
    <x v="0"/>
    <n v="367"/>
    <x v="771"/>
    <d v="2020-07-14T00:00:00"/>
    <d v="2020-07-16T00:00:00"/>
    <x v="5"/>
    <n v="1514.24"/>
    <x v="6288"/>
    <n v="499.70000000000005"/>
    <x v="2"/>
  </r>
  <r>
    <n v="322659"/>
    <x v="1"/>
    <x v="1"/>
    <x v="2"/>
    <n v="225"/>
    <x v="771"/>
    <d v="2020-07-12T00:00:00"/>
    <d v="2020-07-18T00:00:00"/>
    <x v="5"/>
    <n v="1317.62"/>
    <x v="9565"/>
    <n v="553.39999999999986"/>
    <x v="2"/>
  </r>
  <r>
    <n v="762824"/>
    <x v="1"/>
    <x v="1"/>
    <x v="2"/>
    <n v="362"/>
    <x v="772"/>
    <d v="2020-07-13T00:00:00"/>
    <d v="2020-07-19T00:00:00"/>
    <x v="3"/>
    <n v="882.41"/>
    <x v="10998"/>
    <n v="352.95999999999992"/>
    <x v="2"/>
  </r>
  <r>
    <n v="359270"/>
    <x v="1"/>
    <x v="1"/>
    <x v="5"/>
    <n v="241"/>
    <x v="772"/>
    <d v="2020-07-13T00:00:00"/>
    <d v="2020-07-19T00:00:00"/>
    <x v="0"/>
    <n v="271.97000000000003"/>
    <x v="10999"/>
    <n v="24.480000000000018"/>
    <x v="2"/>
  </r>
  <r>
    <n v="727472"/>
    <x v="3"/>
    <x v="2"/>
    <x v="2"/>
    <n v="351"/>
    <x v="771"/>
    <d v="2020-07-15T00:00:00"/>
    <d v="2020-07-16T00:00:00"/>
    <x v="0"/>
    <n v="210.29"/>
    <x v="2532"/>
    <n v="27.340000000000003"/>
    <x v="2"/>
  </r>
  <r>
    <n v="798610"/>
    <x v="1"/>
    <x v="3"/>
    <x v="3"/>
    <n v="20"/>
    <x v="773"/>
    <d v="2020-07-16T00:00:00"/>
    <d v="2020-07-20T00:00:00"/>
    <x v="4"/>
    <n v="564.17999999999995"/>
    <x v="3557"/>
    <n v="112.83999999999997"/>
    <x v="2"/>
  </r>
  <r>
    <n v="62719"/>
    <x v="1"/>
    <x v="0"/>
    <x v="2"/>
    <n v="348"/>
    <x v="772"/>
    <d v="2020-07-13T00:00:00"/>
    <d v="2020-07-14T00:00:00"/>
    <x v="1"/>
    <n v="355.34"/>
    <x v="11000"/>
    <n v="28.42999999999995"/>
    <x v="2"/>
  </r>
  <r>
    <n v="96474"/>
    <x v="0"/>
    <x v="1"/>
    <x v="5"/>
    <n v="54"/>
    <x v="772"/>
    <d v="2020-07-15T00:00:00"/>
    <d v="2020-07-20T00:00:00"/>
    <x v="5"/>
    <n v="395.02"/>
    <x v="5158"/>
    <n v="90.849999999999966"/>
    <x v="2"/>
  </r>
  <r>
    <n v="264089"/>
    <x v="0"/>
    <x v="1"/>
    <x v="3"/>
    <n v="224"/>
    <x v="772"/>
    <d v="2020-07-14T00:00:00"/>
    <d v="2020-07-20T00:00:00"/>
    <x v="1"/>
    <n v="1706.2"/>
    <x v="11001"/>
    <n v="102.37000000000012"/>
    <x v="2"/>
  </r>
  <r>
    <n v="86536"/>
    <x v="1"/>
    <x v="0"/>
    <x v="4"/>
    <n v="360"/>
    <x v="773"/>
    <d v="2020-07-16T00:00:00"/>
    <d v="2020-07-19T00:00:00"/>
    <x v="4"/>
    <n v="1716.03"/>
    <x v="1498"/>
    <n v="566.29"/>
    <x v="2"/>
  </r>
  <r>
    <n v="435726"/>
    <x v="0"/>
    <x v="2"/>
    <x v="0"/>
    <n v="280"/>
    <x v="773"/>
    <d v="2020-07-16T00:00:00"/>
    <d v="2020-07-18T00:00:00"/>
    <x v="0"/>
    <n v="1325.22"/>
    <x v="8498"/>
    <n v="371.06000000000006"/>
    <x v="2"/>
  </r>
  <r>
    <n v="736879"/>
    <x v="2"/>
    <x v="0"/>
    <x v="4"/>
    <n v="64"/>
    <x v="773"/>
    <d v="2020-07-16T00:00:00"/>
    <d v="2020-07-17T00:00:00"/>
    <x v="4"/>
    <n v="320.61"/>
    <x v="11002"/>
    <n v="157.10000000000002"/>
    <x v="2"/>
  </r>
  <r>
    <n v="358699"/>
    <x v="1"/>
    <x v="3"/>
    <x v="2"/>
    <n v="130"/>
    <x v="773"/>
    <d v="2020-07-13T00:00:00"/>
    <d v="2020-07-17T00:00:00"/>
    <x v="1"/>
    <n v="880.62"/>
    <x v="11003"/>
    <n v="343.44000000000005"/>
    <x v="2"/>
  </r>
  <r>
    <n v="1793"/>
    <x v="0"/>
    <x v="3"/>
    <x v="0"/>
    <n v="190"/>
    <x v="772"/>
    <d v="2020-07-14T00:00:00"/>
    <d v="2020-07-19T00:00:00"/>
    <x v="0"/>
    <n v="1549.99"/>
    <x v="11004"/>
    <n v="170.5"/>
    <x v="2"/>
  </r>
  <r>
    <n v="312581"/>
    <x v="0"/>
    <x v="0"/>
    <x v="0"/>
    <n v="40"/>
    <x v="773"/>
    <d v="2020-07-14T00:00:00"/>
    <d v="2020-07-21T00:00:00"/>
    <x v="4"/>
    <n v="1802.47"/>
    <x v="6284"/>
    <n v="594.81999999999994"/>
    <x v="2"/>
  </r>
  <r>
    <n v="637557"/>
    <x v="0"/>
    <x v="2"/>
    <x v="3"/>
    <n v="191"/>
    <x v="773"/>
    <d v="2020-07-16T00:00:00"/>
    <d v="2020-07-17T00:00:00"/>
    <x v="2"/>
    <n v="1181.57"/>
    <x v="9866"/>
    <n v="283.57999999999993"/>
    <x v="2"/>
  </r>
  <r>
    <n v="553358"/>
    <x v="0"/>
    <x v="1"/>
    <x v="3"/>
    <n v="153"/>
    <x v="772"/>
    <d v="2020-07-15T00:00:00"/>
    <d v="2020-07-17T00:00:00"/>
    <x v="0"/>
    <n v="1180.55"/>
    <x v="2265"/>
    <n v="519.43999999999994"/>
    <x v="2"/>
  </r>
  <r>
    <n v="958112"/>
    <x v="0"/>
    <x v="0"/>
    <x v="3"/>
    <n v="103"/>
    <x v="774"/>
    <d v="2020-07-14T00:00:00"/>
    <d v="2020-07-19T00:00:00"/>
    <x v="5"/>
    <n v="1651.92"/>
    <x v="11005"/>
    <n v="627.73"/>
    <x v="2"/>
  </r>
  <r>
    <n v="231726"/>
    <x v="1"/>
    <x v="2"/>
    <x v="5"/>
    <n v="73"/>
    <x v="773"/>
    <d v="2020-07-14T00:00:00"/>
    <d v="2020-07-21T00:00:00"/>
    <x v="4"/>
    <n v="518.80999999999995"/>
    <x v="6117"/>
    <n v="36.319999999999936"/>
    <x v="2"/>
  </r>
  <r>
    <n v="913880"/>
    <x v="0"/>
    <x v="3"/>
    <x v="3"/>
    <n v="132"/>
    <x v="773"/>
    <d v="2020-07-15T00:00:00"/>
    <d v="2020-07-20T00:00:00"/>
    <x v="0"/>
    <n v="1104.51"/>
    <x v="4748"/>
    <n v="474.93999999999994"/>
    <x v="2"/>
  </r>
  <r>
    <n v="346533"/>
    <x v="0"/>
    <x v="2"/>
    <x v="0"/>
    <n v="303"/>
    <x v="773"/>
    <d v="2020-07-16T00:00:00"/>
    <d v="2020-07-19T00:00:00"/>
    <x v="4"/>
    <n v="1331.28"/>
    <x v="6457"/>
    <n v="279.56999999999994"/>
    <x v="2"/>
  </r>
  <r>
    <n v="635408"/>
    <x v="0"/>
    <x v="3"/>
    <x v="2"/>
    <n v="191"/>
    <x v="773"/>
    <d v="2020-07-17T00:00:00"/>
    <d v="2020-07-21T00:00:00"/>
    <x v="2"/>
    <n v="1729.28"/>
    <x v="11006"/>
    <n v="121.04999999999995"/>
    <x v="2"/>
  </r>
  <r>
    <n v="251870"/>
    <x v="1"/>
    <x v="2"/>
    <x v="4"/>
    <n v="129"/>
    <x v="773"/>
    <d v="2020-07-14T00:00:00"/>
    <d v="2020-07-19T00:00:00"/>
    <x v="3"/>
    <n v="1876.44"/>
    <x v="429"/>
    <n v="318.99"/>
    <x v="2"/>
  </r>
  <r>
    <n v="311121"/>
    <x v="0"/>
    <x v="0"/>
    <x v="5"/>
    <n v="201"/>
    <x v="774"/>
    <d v="2020-07-14T00:00:00"/>
    <d v="2020-07-20T00:00:00"/>
    <x v="2"/>
    <n v="1372.19"/>
    <x v="2333"/>
    <n v="219.54999999999995"/>
    <x v="2"/>
  </r>
  <r>
    <n v="101913"/>
    <x v="1"/>
    <x v="1"/>
    <x v="2"/>
    <n v="217"/>
    <x v="774"/>
    <d v="2020-07-15T00:00:00"/>
    <d v="2020-07-18T00:00:00"/>
    <x v="3"/>
    <n v="493.59"/>
    <x v="2386"/>
    <n v="187.56"/>
    <x v="2"/>
  </r>
  <r>
    <n v="435166"/>
    <x v="0"/>
    <x v="1"/>
    <x v="4"/>
    <n v="185"/>
    <x v="773"/>
    <d v="2020-07-14T00:00:00"/>
    <d v="2020-07-17T00:00:00"/>
    <x v="0"/>
    <n v="592.61"/>
    <x v="11007"/>
    <n v="237.04000000000002"/>
    <x v="2"/>
  </r>
  <r>
    <n v="223352"/>
    <x v="0"/>
    <x v="3"/>
    <x v="5"/>
    <n v="303"/>
    <x v="774"/>
    <d v="2020-07-18T00:00:00"/>
    <d v="2020-07-19T00:00:00"/>
    <x v="5"/>
    <n v="1409.92"/>
    <x v="11008"/>
    <n v="155.09000000000015"/>
    <x v="2"/>
  </r>
  <r>
    <n v="614762"/>
    <x v="0"/>
    <x v="0"/>
    <x v="5"/>
    <n v="41"/>
    <x v="774"/>
    <d v="2020-07-15T00:00:00"/>
    <d v="2020-07-17T00:00:00"/>
    <x v="1"/>
    <n v="1331.9"/>
    <x v="11009"/>
    <n v="372.93000000000006"/>
    <x v="2"/>
  </r>
  <r>
    <n v="988332"/>
    <x v="1"/>
    <x v="1"/>
    <x v="0"/>
    <n v="64"/>
    <x v="774"/>
    <d v="2020-07-17T00:00:00"/>
    <d v="2020-07-24T00:00:00"/>
    <x v="3"/>
    <n v="683.56"/>
    <x v="11010"/>
    <n v="143.54999999999995"/>
    <x v="2"/>
  </r>
  <r>
    <n v="86798"/>
    <x v="0"/>
    <x v="0"/>
    <x v="4"/>
    <n v="57"/>
    <x v="774"/>
    <d v="2020-07-17T00:00:00"/>
    <d v="2020-07-22T00:00:00"/>
    <x v="1"/>
    <n v="1607.9"/>
    <x v="11011"/>
    <n v="305.5"/>
    <x v="2"/>
  </r>
  <r>
    <n v="173384"/>
    <x v="1"/>
    <x v="3"/>
    <x v="4"/>
    <n v="330"/>
    <x v="774"/>
    <d v="2020-07-18T00:00:00"/>
    <d v="2020-07-25T00:00:00"/>
    <x v="4"/>
    <n v="1877.7"/>
    <x v="11012"/>
    <n v="150.22000000000003"/>
    <x v="2"/>
  </r>
  <r>
    <n v="311499"/>
    <x v="1"/>
    <x v="1"/>
    <x v="0"/>
    <n v="15"/>
    <x v="775"/>
    <d v="2020-07-15T00:00:00"/>
    <d v="2020-07-21T00:00:00"/>
    <x v="0"/>
    <n v="1159.22"/>
    <x v="6174"/>
    <n v="347.77"/>
    <x v="2"/>
  </r>
  <r>
    <n v="70052"/>
    <x v="0"/>
    <x v="2"/>
    <x v="1"/>
    <n v="69"/>
    <x v="774"/>
    <d v="2020-07-15T00:00:00"/>
    <d v="2020-07-20T00:00:00"/>
    <x v="3"/>
    <n v="285.2"/>
    <x v="1934"/>
    <n v="31.369999999999976"/>
    <x v="2"/>
  </r>
  <r>
    <n v="136251"/>
    <x v="0"/>
    <x v="0"/>
    <x v="3"/>
    <n v="353"/>
    <x v="775"/>
    <d v="2020-07-17T00:00:00"/>
    <d v="2020-07-20T00:00:00"/>
    <x v="4"/>
    <n v="300.92"/>
    <x v="3049"/>
    <n v="141.43"/>
    <x v="2"/>
  </r>
  <r>
    <n v="143452"/>
    <x v="0"/>
    <x v="0"/>
    <x v="1"/>
    <n v="71"/>
    <x v="774"/>
    <d v="2020-07-18T00:00:00"/>
    <d v="2020-07-21T00:00:00"/>
    <x v="5"/>
    <n v="212.82"/>
    <x v="5137"/>
    <n v="14.900000000000006"/>
    <x v="2"/>
  </r>
  <r>
    <n v="536802"/>
    <x v="2"/>
    <x v="3"/>
    <x v="3"/>
    <n v="104"/>
    <x v="775"/>
    <d v="2020-07-18T00:00:00"/>
    <d v="2020-07-23T00:00:00"/>
    <x v="3"/>
    <n v="1236.3900000000001"/>
    <x v="11013"/>
    <n v="469.83000000000015"/>
    <x v="2"/>
  </r>
  <r>
    <n v="212702"/>
    <x v="0"/>
    <x v="0"/>
    <x v="4"/>
    <n v="127"/>
    <x v="776"/>
    <d v="2020-07-16T00:00:00"/>
    <d v="2020-07-22T00:00:00"/>
    <x v="5"/>
    <n v="375.99"/>
    <x v="10504"/>
    <n v="52.639999999999986"/>
    <x v="2"/>
  </r>
  <r>
    <n v="102779"/>
    <x v="1"/>
    <x v="3"/>
    <x v="0"/>
    <n v="34"/>
    <x v="775"/>
    <d v="2020-07-16T00:00:00"/>
    <d v="2020-07-22T00:00:00"/>
    <x v="1"/>
    <n v="1531.9"/>
    <x v="7393"/>
    <n v="689.35000000000014"/>
    <x v="2"/>
  </r>
  <r>
    <n v="994583"/>
    <x v="0"/>
    <x v="0"/>
    <x v="2"/>
    <n v="91"/>
    <x v="776"/>
    <d v="2020-07-18T00:00:00"/>
    <d v="2020-07-19T00:00:00"/>
    <x v="2"/>
    <n v="882.41"/>
    <x v="11014"/>
    <n v="273.54999999999995"/>
    <x v="2"/>
  </r>
  <r>
    <n v="638933"/>
    <x v="1"/>
    <x v="3"/>
    <x v="2"/>
    <n v="7"/>
    <x v="776"/>
    <d v="2020-07-19T00:00:00"/>
    <d v="2020-07-25T00:00:00"/>
    <x v="0"/>
    <n v="1935.93"/>
    <x v="11015"/>
    <n v="948.61"/>
    <x v="2"/>
  </r>
  <r>
    <n v="448943"/>
    <x v="2"/>
    <x v="1"/>
    <x v="5"/>
    <n v="244"/>
    <x v="776"/>
    <d v="2020-07-17T00:00:00"/>
    <d v="2020-07-22T00:00:00"/>
    <x v="3"/>
    <n v="1409.92"/>
    <x v="11016"/>
    <n v="662.66000000000008"/>
    <x v="2"/>
  </r>
  <r>
    <n v="784460"/>
    <x v="0"/>
    <x v="1"/>
    <x v="4"/>
    <n v="295"/>
    <x v="777"/>
    <d v="2020-07-17T00:00:00"/>
    <d v="2020-07-19T00:00:00"/>
    <x v="4"/>
    <n v="251.41"/>
    <x v="11017"/>
    <n v="47.77000000000001"/>
    <x v="2"/>
  </r>
  <r>
    <n v="188922"/>
    <x v="1"/>
    <x v="0"/>
    <x v="4"/>
    <n v="134"/>
    <x v="776"/>
    <d v="2020-07-20T00:00:00"/>
    <d v="2020-07-24T00:00:00"/>
    <x v="5"/>
    <n v="1063.1500000000001"/>
    <x v="11018"/>
    <n v="340.21000000000004"/>
    <x v="2"/>
  </r>
  <r>
    <n v="868506"/>
    <x v="0"/>
    <x v="2"/>
    <x v="4"/>
    <n v="66"/>
    <x v="777"/>
    <d v="2020-07-17T00:00:00"/>
    <d v="2020-07-20T00:00:00"/>
    <x v="0"/>
    <n v="755.6"/>
    <x v="11019"/>
    <n v="68"/>
    <x v="2"/>
  </r>
  <r>
    <n v="441821"/>
    <x v="0"/>
    <x v="3"/>
    <x v="5"/>
    <n v="338"/>
    <x v="777"/>
    <d v="2020-07-19T00:00:00"/>
    <d v="2020-07-24T00:00:00"/>
    <x v="3"/>
    <n v="1759.82"/>
    <x v="9761"/>
    <n v="827.11999999999989"/>
    <x v="2"/>
  </r>
  <r>
    <n v="879639"/>
    <x v="2"/>
    <x v="0"/>
    <x v="5"/>
    <n v="27"/>
    <x v="776"/>
    <d v="2020-07-17T00:00:00"/>
    <d v="2020-07-18T00:00:00"/>
    <x v="2"/>
    <n v="1526.98"/>
    <x v="2175"/>
    <n v="122.16000000000008"/>
    <x v="2"/>
  </r>
  <r>
    <n v="978711"/>
    <x v="3"/>
    <x v="3"/>
    <x v="5"/>
    <n v="243"/>
    <x v="776"/>
    <d v="2020-07-17T00:00:00"/>
    <d v="2020-07-20T00:00:00"/>
    <x v="0"/>
    <n v="1439.04"/>
    <x v="11020"/>
    <n v="374.14999999999986"/>
    <x v="2"/>
  </r>
  <r>
    <n v="215357"/>
    <x v="1"/>
    <x v="2"/>
    <x v="1"/>
    <n v="74"/>
    <x v="776"/>
    <d v="2020-07-20T00:00:00"/>
    <d v="2020-07-27T00:00:00"/>
    <x v="2"/>
    <n v="649.05999999999995"/>
    <x v="11021"/>
    <n v="285.58999999999992"/>
    <x v="2"/>
  </r>
  <r>
    <n v="373984"/>
    <x v="2"/>
    <x v="1"/>
    <x v="0"/>
    <n v="132"/>
    <x v="776"/>
    <d v="2020-07-17T00:00:00"/>
    <d v="2020-07-23T00:00:00"/>
    <x v="3"/>
    <n v="1211.8399999999999"/>
    <x v="11022"/>
    <n v="96.949999999999818"/>
    <x v="2"/>
  </r>
  <r>
    <n v="114520"/>
    <x v="1"/>
    <x v="2"/>
    <x v="1"/>
    <n v="183"/>
    <x v="777"/>
    <d v="2020-07-20T00:00:00"/>
    <d v="2020-07-25T00:00:00"/>
    <x v="3"/>
    <n v="959.54"/>
    <x v="11023"/>
    <n v="412.59999999999991"/>
    <x v="2"/>
  </r>
  <r>
    <n v="314981"/>
    <x v="0"/>
    <x v="2"/>
    <x v="0"/>
    <n v="155"/>
    <x v="778"/>
    <d v="2020-07-18T00:00:00"/>
    <d v="2020-07-24T00:00:00"/>
    <x v="2"/>
    <n v="1344.24"/>
    <x v="11024"/>
    <n v="389.83000000000004"/>
    <x v="2"/>
  </r>
  <r>
    <n v="503557"/>
    <x v="0"/>
    <x v="3"/>
    <x v="4"/>
    <n v="21"/>
    <x v="777"/>
    <d v="2020-07-21T00:00:00"/>
    <d v="2020-07-27T00:00:00"/>
    <x v="2"/>
    <n v="549.41999999999996"/>
    <x v="11025"/>
    <n v="148.33999999999997"/>
    <x v="2"/>
  </r>
  <r>
    <n v="9525"/>
    <x v="1"/>
    <x v="2"/>
    <x v="1"/>
    <n v="231"/>
    <x v="777"/>
    <d v="2020-07-18T00:00:00"/>
    <d v="2020-07-22T00:00:00"/>
    <x v="5"/>
    <n v="355.34"/>
    <x v="4797"/>
    <n v="156.34999999999997"/>
    <x v="2"/>
  </r>
  <r>
    <n v="395226"/>
    <x v="1"/>
    <x v="1"/>
    <x v="5"/>
    <n v="157"/>
    <x v="777"/>
    <d v="2020-07-18T00:00:00"/>
    <d v="2020-07-19T00:00:00"/>
    <x v="4"/>
    <n v="176.7"/>
    <x v="11026"/>
    <n v="38.869999999999976"/>
    <x v="2"/>
  </r>
  <r>
    <n v="300067"/>
    <x v="3"/>
    <x v="3"/>
    <x v="2"/>
    <n v="244"/>
    <x v="778"/>
    <d v="2020-07-19T00:00:00"/>
    <d v="2020-07-20T00:00:00"/>
    <x v="4"/>
    <n v="1487.52"/>
    <x v="1337"/>
    <n v="446.26"/>
    <x v="2"/>
  </r>
  <r>
    <n v="556113"/>
    <x v="0"/>
    <x v="0"/>
    <x v="3"/>
    <n v="186"/>
    <x v="777"/>
    <d v="2020-07-18T00:00:00"/>
    <d v="2020-07-21T00:00:00"/>
    <x v="1"/>
    <n v="1445.12"/>
    <x v="11027"/>
    <n v="433.53999999999985"/>
    <x v="2"/>
  </r>
  <r>
    <n v="139131"/>
    <x v="0"/>
    <x v="2"/>
    <x v="1"/>
    <n v="3"/>
    <x v="778"/>
    <d v="2020-07-18T00:00:00"/>
    <d v="2020-07-21T00:00:00"/>
    <x v="1"/>
    <n v="1170.45"/>
    <x v="5006"/>
    <n v="128.75"/>
    <x v="2"/>
  </r>
  <r>
    <n v="524839"/>
    <x v="1"/>
    <x v="1"/>
    <x v="3"/>
    <n v="130"/>
    <x v="779"/>
    <d v="2020-07-22T00:00:00"/>
    <d v="2020-07-27T00:00:00"/>
    <x v="4"/>
    <n v="1239.06"/>
    <x v="7358"/>
    <n v="272.58999999999992"/>
    <x v="2"/>
  </r>
  <r>
    <n v="864255"/>
    <x v="0"/>
    <x v="3"/>
    <x v="2"/>
    <n v="354"/>
    <x v="779"/>
    <d v="2020-07-21T00:00:00"/>
    <d v="2020-07-23T00:00:00"/>
    <x v="1"/>
    <n v="1222.83"/>
    <x v="8842"/>
    <n v="525.81999999999994"/>
    <x v="2"/>
  </r>
  <r>
    <n v="234831"/>
    <x v="1"/>
    <x v="1"/>
    <x v="0"/>
    <n v="230"/>
    <x v="778"/>
    <d v="2020-07-19T00:00:00"/>
    <d v="2020-07-24T00:00:00"/>
    <x v="4"/>
    <n v="1541.03"/>
    <x v="4088"/>
    <n v="708.87"/>
    <x v="2"/>
  </r>
  <r>
    <n v="793625"/>
    <x v="0"/>
    <x v="0"/>
    <x v="5"/>
    <n v="307"/>
    <x v="778"/>
    <d v="2020-07-20T00:00:00"/>
    <d v="2020-07-21T00:00:00"/>
    <x v="4"/>
    <n v="1498.08"/>
    <x v="6081"/>
    <n v="89.879999999999882"/>
    <x v="2"/>
  </r>
  <r>
    <n v="141699"/>
    <x v="0"/>
    <x v="3"/>
    <x v="3"/>
    <n v="204"/>
    <x v="778"/>
    <d v="2020-07-22T00:00:00"/>
    <d v="2020-07-27T00:00:00"/>
    <x v="3"/>
    <n v="1507.06"/>
    <x v="11028"/>
    <n v="648.04"/>
    <x v="2"/>
  </r>
  <r>
    <n v="895085"/>
    <x v="1"/>
    <x v="2"/>
    <x v="0"/>
    <n v="200"/>
    <x v="779"/>
    <d v="2020-07-22T00:00:00"/>
    <d v="2020-07-23T00:00:00"/>
    <x v="4"/>
    <n v="189.1"/>
    <x v="11029"/>
    <n v="81.309999999999988"/>
    <x v="2"/>
  </r>
  <r>
    <n v="953093"/>
    <x v="0"/>
    <x v="2"/>
    <x v="2"/>
    <n v="207"/>
    <x v="779"/>
    <d v="2020-07-21T00:00:00"/>
    <d v="2020-07-23T00:00:00"/>
    <x v="5"/>
    <n v="360.42"/>
    <x v="11030"/>
    <n v="86.5"/>
    <x v="2"/>
  </r>
  <r>
    <n v="588884"/>
    <x v="0"/>
    <x v="2"/>
    <x v="1"/>
    <n v="85"/>
    <x v="778"/>
    <d v="2020-07-19T00:00:00"/>
    <d v="2020-07-20T00:00:00"/>
    <x v="1"/>
    <n v="493.59"/>
    <x v="11031"/>
    <n v="108.58999999999997"/>
    <x v="2"/>
  </r>
  <r>
    <n v="825031"/>
    <x v="3"/>
    <x v="3"/>
    <x v="4"/>
    <n v="364"/>
    <x v="778"/>
    <d v="2020-07-22T00:00:00"/>
    <d v="2020-07-28T00:00:00"/>
    <x v="5"/>
    <n v="1688.32"/>
    <x v="11032"/>
    <n v="253.25"/>
    <x v="2"/>
  </r>
  <r>
    <n v="504310"/>
    <x v="0"/>
    <x v="1"/>
    <x v="0"/>
    <n v="220"/>
    <x v="779"/>
    <d v="2020-07-20T00:00:00"/>
    <d v="2020-07-26T00:00:00"/>
    <x v="1"/>
    <n v="1271.1400000000001"/>
    <x v="11033"/>
    <n v="317.78000000000009"/>
    <x v="2"/>
  </r>
  <r>
    <n v="553637"/>
    <x v="1"/>
    <x v="2"/>
    <x v="4"/>
    <n v="204"/>
    <x v="778"/>
    <d v="2020-07-20T00:00:00"/>
    <d v="2020-07-24T00:00:00"/>
    <x v="2"/>
    <n v="381.39"/>
    <x v="2446"/>
    <n v="106.78999999999996"/>
    <x v="2"/>
  </r>
  <r>
    <n v="756135"/>
    <x v="2"/>
    <x v="1"/>
    <x v="4"/>
    <n v="16"/>
    <x v="779"/>
    <d v="2020-07-21T00:00:00"/>
    <d v="2020-07-26T00:00:00"/>
    <x v="4"/>
    <n v="621.73"/>
    <x v="11034"/>
    <n v="130.56"/>
    <x v="2"/>
  </r>
  <r>
    <n v="508061"/>
    <x v="0"/>
    <x v="0"/>
    <x v="2"/>
    <n v="161"/>
    <x v="778"/>
    <d v="2020-07-19T00:00:00"/>
    <d v="2020-07-24T00:00:00"/>
    <x v="1"/>
    <n v="1684.01"/>
    <x v="6249"/>
    <n v="168.40000000000009"/>
    <x v="2"/>
  </r>
  <r>
    <n v="526159"/>
    <x v="0"/>
    <x v="3"/>
    <x v="2"/>
    <n v="317"/>
    <x v="780"/>
    <d v="2020-07-20T00:00:00"/>
    <d v="2020-07-21T00:00:00"/>
    <x v="0"/>
    <n v="316.57"/>
    <x v="3252"/>
    <n v="126.63"/>
    <x v="2"/>
  </r>
  <r>
    <n v="672351"/>
    <x v="0"/>
    <x v="1"/>
    <x v="5"/>
    <n v="73"/>
    <x v="780"/>
    <d v="2020-07-21T00:00:00"/>
    <d v="2020-07-28T00:00:00"/>
    <x v="4"/>
    <n v="1953.64"/>
    <x v="11035"/>
    <n v="683.77000000000021"/>
    <x v="2"/>
  </r>
  <r>
    <n v="119124"/>
    <x v="2"/>
    <x v="1"/>
    <x v="4"/>
    <n v="18"/>
    <x v="779"/>
    <d v="2020-07-20T00:00:00"/>
    <d v="2020-07-27T00:00:00"/>
    <x v="2"/>
    <n v="1271.1400000000001"/>
    <x v="6216"/>
    <n v="559.30000000000007"/>
    <x v="2"/>
  </r>
  <r>
    <n v="571349"/>
    <x v="0"/>
    <x v="1"/>
    <x v="3"/>
    <n v="322"/>
    <x v="779"/>
    <d v="2020-07-21T00:00:00"/>
    <d v="2020-07-28T00:00:00"/>
    <x v="1"/>
    <n v="347.89"/>
    <x v="1173"/>
    <n v="100.88999999999999"/>
    <x v="2"/>
  </r>
  <r>
    <n v="949413"/>
    <x v="0"/>
    <x v="0"/>
    <x v="1"/>
    <n v="167"/>
    <x v="779"/>
    <d v="2020-07-20T00:00:00"/>
    <d v="2020-07-22T00:00:00"/>
    <x v="0"/>
    <n v="718.05"/>
    <x v="11036"/>
    <n v="294.39999999999998"/>
    <x v="2"/>
  </r>
  <r>
    <n v="971943"/>
    <x v="1"/>
    <x v="2"/>
    <x v="4"/>
    <n v="353"/>
    <x v="780"/>
    <d v="2020-07-20T00:00:00"/>
    <d v="2020-07-25T00:00:00"/>
    <x v="5"/>
    <n v="268.97000000000003"/>
    <x v="11037"/>
    <n v="29.590000000000032"/>
    <x v="2"/>
  </r>
  <r>
    <n v="594380"/>
    <x v="1"/>
    <x v="2"/>
    <x v="3"/>
    <n v="148"/>
    <x v="779"/>
    <d v="2020-07-22T00:00:00"/>
    <d v="2020-07-28T00:00:00"/>
    <x v="3"/>
    <n v="1402.24"/>
    <x v="8373"/>
    <n v="364.57999999999993"/>
    <x v="2"/>
  </r>
  <r>
    <n v="162406"/>
    <x v="0"/>
    <x v="1"/>
    <x v="1"/>
    <n v="50"/>
    <x v="780"/>
    <d v="2020-07-23T00:00:00"/>
    <d v="2020-07-30T00:00:00"/>
    <x v="0"/>
    <n v="1063.1500000000001"/>
    <x v="11038"/>
    <n v="255.16000000000008"/>
    <x v="2"/>
  </r>
  <r>
    <n v="753705"/>
    <x v="1"/>
    <x v="2"/>
    <x v="4"/>
    <n v="346"/>
    <x v="780"/>
    <d v="2020-07-20T00:00:00"/>
    <d v="2020-07-21T00:00:00"/>
    <x v="3"/>
    <n v="1579.13"/>
    <x v="11039"/>
    <n v="789.56000000000006"/>
    <x v="2"/>
  </r>
  <r>
    <n v="823655"/>
    <x v="0"/>
    <x v="3"/>
    <x v="1"/>
    <n v="347"/>
    <x v="780"/>
    <d v="2020-07-22T00:00:00"/>
    <d v="2020-07-29T00:00:00"/>
    <x v="1"/>
    <n v="1945.43"/>
    <x v="10765"/>
    <n v="408.53999999999996"/>
    <x v="2"/>
  </r>
  <r>
    <n v="79660"/>
    <x v="0"/>
    <x v="3"/>
    <x v="3"/>
    <n v="132"/>
    <x v="780"/>
    <d v="2020-07-23T00:00:00"/>
    <d v="2020-07-26T00:00:00"/>
    <x v="0"/>
    <n v="448.42"/>
    <x v="1394"/>
    <n v="219.73000000000002"/>
    <x v="2"/>
  </r>
  <r>
    <n v="509479"/>
    <x v="0"/>
    <x v="1"/>
    <x v="2"/>
    <n v="290"/>
    <x v="779"/>
    <d v="2020-07-20T00:00:00"/>
    <d v="2020-07-24T00:00:00"/>
    <x v="1"/>
    <n v="159.77000000000001"/>
    <x v="11040"/>
    <n v="46.330000000000013"/>
    <x v="2"/>
  </r>
  <r>
    <n v="202058"/>
    <x v="0"/>
    <x v="3"/>
    <x v="5"/>
    <n v="249"/>
    <x v="780"/>
    <d v="2020-07-21T00:00:00"/>
    <d v="2020-07-22T00:00:00"/>
    <x v="2"/>
    <n v="1033.3699999999999"/>
    <x v="6944"/>
    <n v="485.67999999999984"/>
    <x v="2"/>
  </r>
  <r>
    <n v="79265"/>
    <x v="3"/>
    <x v="3"/>
    <x v="2"/>
    <n v="335"/>
    <x v="781"/>
    <d v="2020-07-22T00:00:00"/>
    <d v="2020-07-26T00:00:00"/>
    <x v="0"/>
    <n v="1848.82"/>
    <x v="11041"/>
    <n v="868.94999999999993"/>
    <x v="2"/>
  </r>
  <r>
    <n v="606623"/>
    <x v="1"/>
    <x v="2"/>
    <x v="1"/>
    <n v="74"/>
    <x v="780"/>
    <d v="2020-07-22T00:00:00"/>
    <d v="2020-07-27T00:00:00"/>
    <x v="4"/>
    <n v="1896.41"/>
    <x v="11042"/>
    <n v="474.10000000000014"/>
    <x v="2"/>
  </r>
  <r>
    <n v="234532"/>
    <x v="0"/>
    <x v="0"/>
    <x v="1"/>
    <n v="105"/>
    <x v="780"/>
    <d v="2020-07-24T00:00:00"/>
    <d v="2020-07-28T00:00:00"/>
    <x v="4"/>
    <n v="1096.01"/>
    <x v="11043"/>
    <n v="197.27999999999997"/>
    <x v="2"/>
  </r>
  <r>
    <n v="925731"/>
    <x v="3"/>
    <x v="2"/>
    <x v="3"/>
    <n v="136"/>
    <x v="781"/>
    <d v="2020-07-24T00:00:00"/>
    <d v="2020-07-31T00:00:00"/>
    <x v="5"/>
    <n v="1979.74"/>
    <x v="11044"/>
    <n v="395.95000000000005"/>
    <x v="2"/>
  </r>
  <r>
    <n v="147416"/>
    <x v="2"/>
    <x v="3"/>
    <x v="0"/>
    <n v="198"/>
    <x v="780"/>
    <d v="2020-07-22T00:00:00"/>
    <d v="2020-07-26T00:00:00"/>
    <x v="0"/>
    <n v="1607.9"/>
    <x v="2200"/>
    <n v="144.71000000000004"/>
    <x v="2"/>
  </r>
  <r>
    <n v="650773"/>
    <x v="3"/>
    <x v="3"/>
    <x v="0"/>
    <n v="169"/>
    <x v="781"/>
    <d v="2020-07-22T00:00:00"/>
    <d v="2020-07-23T00:00:00"/>
    <x v="2"/>
    <n v="893"/>
    <x v="10188"/>
    <n v="258.97000000000003"/>
    <x v="2"/>
  </r>
  <r>
    <n v="284071"/>
    <x v="0"/>
    <x v="2"/>
    <x v="5"/>
    <n v="127"/>
    <x v="780"/>
    <d v="2020-07-23T00:00:00"/>
    <d v="2020-07-30T00:00:00"/>
    <x v="3"/>
    <n v="668.59"/>
    <x v="11045"/>
    <n v="127.03000000000009"/>
    <x v="2"/>
  </r>
  <r>
    <n v="280637"/>
    <x v="1"/>
    <x v="2"/>
    <x v="4"/>
    <n v="338"/>
    <x v="780"/>
    <d v="2020-07-24T00:00:00"/>
    <d v="2020-07-27T00:00:00"/>
    <x v="5"/>
    <n v="444.03"/>
    <x v="11046"/>
    <n v="115.44999999999999"/>
    <x v="2"/>
  </r>
  <r>
    <n v="759389"/>
    <x v="3"/>
    <x v="3"/>
    <x v="4"/>
    <n v="343"/>
    <x v="781"/>
    <d v="2020-07-24T00:00:00"/>
    <d v="2020-07-29T00:00:00"/>
    <x v="1"/>
    <n v="1014.71"/>
    <x v="11047"/>
    <n v="202.94000000000005"/>
    <x v="2"/>
  </r>
  <r>
    <n v="669363"/>
    <x v="2"/>
    <x v="0"/>
    <x v="3"/>
    <n v="134"/>
    <x v="781"/>
    <d v="2020-07-23T00:00:00"/>
    <d v="2020-07-27T00:00:00"/>
    <x v="0"/>
    <n v="1979.53"/>
    <x v="4435"/>
    <n v="435.5"/>
    <x v="2"/>
  </r>
  <r>
    <n v="78350"/>
    <x v="3"/>
    <x v="2"/>
    <x v="0"/>
    <n v="221"/>
    <x v="781"/>
    <d v="2020-07-24T00:00:00"/>
    <d v="2020-07-29T00:00:00"/>
    <x v="4"/>
    <n v="1161.58"/>
    <x v="133"/>
    <n v="360.08999999999992"/>
    <x v="2"/>
  </r>
  <r>
    <n v="655899"/>
    <x v="2"/>
    <x v="1"/>
    <x v="2"/>
    <n v="183"/>
    <x v="780"/>
    <d v="2020-07-21T00:00:00"/>
    <d v="2020-07-24T00:00:00"/>
    <x v="0"/>
    <n v="1339.32"/>
    <x v="11048"/>
    <n v="589.29999999999995"/>
    <x v="2"/>
  </r>
  <r>
    <n v="781253"/>
    <x v="1"/>
    <x v="0"/>
    <x v="4"/>
    <n v="152"/>
    <x v="781"/>
    <d v="2020-07-24T00:00:00"/>
    <d v="2020-07-31T00:00:00"/>
    <x v="4"/>
    <n v="650.52"/>
    <x v="11049"/>
    <n v="169.14"/>
    <x v="2"/>
  </r>
  <r>
    <n v="848727"/>
    <x v="0"/>
    <x v="1"/>
    <x v="4"/>
    <n v="198"/>
    <x v="782"/>
    <d v="2020-07-25T00:00:00"/>
    <d v="2020-08-01T00:00:00"/>
    <x v="2"/>
    <n v="1230.5999999999999"/>
    <x v="11050"/>
    <n v="516.84999999999991"/>
    <x v="2"/>
  </r>
  <r>
    <n v="181612"/>
    <x v="0"/>
    <x v="1"/>
    <x v="1"/>
    <n v="179"/>
    <x v="782"/>
    <d v="2020-07-23T00:00:00"/>
    <d v="2020-07-26T00:00:00"/>
    <x v="4"/>
    <n v="1896.41"/>
    <x v="11051"/>
    <n v="512.03"/>
    <x v="2"/>
  </r>
  <r>
    <n v="65606"/>
    <x v="3"/>
    <x v="3"/>
    <x v="3"/>
    <n v="317"/>
    <x v="781"/>
    <d v="2020-07-23T00:00:00"/>
    <d v="2020-07-28T00:00:00"/>
    <x v="0"/>
    <n v="796.25"/>
    <x v="11052"/>
    <n v="398.12"/>
    <x v="2"/>
  </r>
  <r>
    <n v="666666"/>
    <x v="3"/>
    <x v="3"/>
    <x v="0"/>
    <n v="186"/>
    <x v="782"/>
    <d v="2020-07-22T00:00:00"/>
    <d v="2020-07-27T00:00:00"/>
    <x v="0"/>
    <n v="935.89"/>
    <x v="8578"/>
    <n v="383.71000000000004"/>
    <x v="2"/>
  </r>
  <r>
    <n v="261707"/>
    <x v="0"/>
    <x v="3"/>
    <x v="4"/>
    <n v="354"/>
    <x v="782"/>
    <d v="2020-07-22T00:00:00"/>
    <d v="2020-07-24T00:00:00"/>
    <x v="4"/>
    <n v="667.73"/>
    <x v="481"/>
    <n v="220.35000000000002"/>
    <x v="2"/>
  </r>
  <r>
    <n v="815678"/>
    <x v="0"/>
    <x v="0"/>
    <x v="1"/>
    <n v="139"/>
    <x v="782"/>
    <d v="2020-07-23T00:00:00"/>
    <d v="2020-07-24T00:00:00"/>
    <x v="2"/>
    <n v="1877.7"/>
    <x v="11053"/>
    <n v="375.53999999999996"/>
    <x v="2"/>
  </r>
  <r>
    <n v="244234"/>
    <x v="1"/>
    <x v="2"/>
    <x v="5"/>
    <n v="349"/>
    <x v="782"/>
    <d v="2020-07-25T00:00:00"/>
    <d v="2020-07-31T00:00:00"/>
    <x v="0"/>
    <n v="1331.28"/>
    <x v="207"/>
    <n v="239.62999999999988"/>
    <x v="2"/>
  </r>
  <r>
    <n v="244116"/>
    <x v="0"/>
    <x v="2"/>
    <x v="3"/>
    <n v="79"/>
    <x v="781"/>
    <d v="2020-07-24T00:00:00"/>
    <d v="2020-07-31T00:00:00"/>
    <x v="3"/>
    <n v="1272.93"/>
    <x v="11054"/>
    <n v="140.01999999999998"/>
    <x v="2"/>
  </r>
  <r>
    <n v="390116"/>
    <x v="3"/>
    <x v="3"/>
    <x v="2"/>
    <n v="63"/>
    <x v="783"/>
    <d v="2020-07-23T00:00:00"/>
    <d v="2020-07-30T00:00:00"/>
    <x v="4"/>
    <n v="1482.41"/>
    <x v="11055"/>
    <n v="296.48"/>
    <x v="2"/>
  </r>
  <r>
    <n v="254700"/>
    <x v="0"/>
    <x v="0"/>
    <x v="0"/>
    <n v="362"/>
    <x v="782"/>
    <d v="2020-07-25T00:00:00"/>
    <d v="2020-07-28T00:00:00"/>
    <x v="0"/>
    <n v="1503.81"/>
    <x v="11056"/>
    <n v="601.52"/>
    <x v="2"/>
  </r>
  <r>
    <n v="967139"/>
    <x v="0"/>
    <x v="2"/>
    <x v="3"/>
    <n v="255"/>
    <x v="783"/>
    <d v="2020-07-25T00:00:00"/>
    <d v="2020-07-29T00:00:00"/>
    <x v="1"/>
    <n v="1469.35"/>
    <x v="10051"/>
    <n v="279.17999999999984"/>
    <x v="2"/>
  </r>
  <r>
    <n v="488723"/>
    <x v="0"/>
    <x v="1"/>
    <x v="5"/>
    <n v="203"/>
    <x v="782"/>
    <d v="2020-07-26T00:00:00"/>
    <d v="2020-07-27T00:00:00"/>
    <x v="5"/>
    <n v="399.95"/>
    <x v="5764"/>
    <n v="183.98"/>
    <x v="2"/>
  </r>
  <r>
    <n v="888386"/>
    <x v="0"/>
    <x v="0"/>
    <x v="3"/>
    <n v="259"/>
    <x v="783"/>
    <d v="2020-07-24T00:00:00"/>
    <d v="2020-07-29T00:00:00"/>
    <x v="4"/>
    <n v="1172.79"/>
    <x v="11057"/>
    <n v="340.11"/>
    <x v="2"/>
  </r>
  <r>
    <n v="159517"/>
    <x v="1"/>
    <x v="1"/>
    <x v="4"/>
    <n v="363"/>
    <x v="783"/>
    <d v="2020-07-23T00:00:00"/>
    <d v="2020-07-29T00:00:00"/>
    <x v="3"/>
    <n v="1526.51"/>
    <x v="1623"/>
    <n v="442.69000000000005"/>
    <x v="2"/>
  </r>
  <r>
    <n v="39003"/>
    <x v="2"/>
    <x v="1"/>
    <x v="3"/>
    <n v="40"/>
    <x v="782"/>
    <d v="2020-07-24T00:00:00"/>
    <d v="2020-07-26T00:00:00"/>
    <x v="4"/>
    <n v="656.03"/>
    <x v="6087"/>
    <n v="150.88999999999999"/>
    <x v="2"/>
  </r>
  <r>
    <n v="808931"/>
    <x v="0"/>
    <x v="2"/>
    <x v="0"/>
    <n v="105"/>
    <x v="783"/>
    <d v="2020-07-23T00:00:00"/>
    <d v="2020-07-24T00:00:00"/>
    <x v="0"/>
    <n v="1590.21"/>
    <x v="11058"/>
    <n v="492.97"/>
    <x v="2"/>
  </r>
  <r>
    <n v="439041"/>
    <x v="1"/>
    <x v="3"/>
    <x v="4"/>
    <n v="303"/>
    <x v="782"/>
    <d v="2020-07-24T00:00:00"/>
    <d v="2020-07-28T00:00:00"/>
    <x v="4"/>
    <n v="1427.91"/>
    <x v="11059"/>
    <n v="642.56000000000006"/>
    <x v="2"/>
  </r>
  <r>
    <n v="705127"/>
    <x v="0"/>
    <x v="2"/>
    <x v="5"/>
    <n v="344"/>
    <x v="783"/>
    <d v="2020-07-27T00:00:00"/>
    <d v="2020-08-01T00:00:00"/>
    <x v="3"/>
    <n v="1259.06"/>
    <x v="9392"/>
    <n v="100.72000000000003"/>
    <x v="2"/>
  </r>
  <r>
    <n v="706040"/>
    <x v="1"/>
    <x v="0"/>
    <x v="1"/>
    <n v="226"/>
    <x v="783"/>
    <d v="2020-07-25T00:00:00"/>
    <d v="2020-07-27T00:00:00"/>
    <x v="4"/>
    <n v="1607.9"/>
    <x v="11060"/>
    <n v="594.92000000000007"/>
    <x v="2"/>
  </r>
  <r>
    <n v="831080"/>
    <x v="1"/>
    <x v="2"/>
    <x v="0"/>
    <n v="353"/>
    <x v="783"/>
    <d v="2020-07-24T00:00:00"/>
    <d v="2020-07-31T00:00:00"/>
    <x v="4"/>
    <n v="1462.22"/>
    <x v="9745"/>
    <n v="116.98000000000002"/>
    <x v="2"/>
  </r>
  <r>
    <n v="822464"/>
    <x v="3"/>
    <x v="2"/>
    <x v="5"/>
    <n v="163"/>
    <x v="783"/>
    <d v="2020-07-25T00:00:00"/>
    <d v="2020-07-29T00:00:00"/>
    <x v="0"/>
    <n v="512.29"/>
    <x v="1057"/>
    <n v="158.80999999999995"/>
    <x v="2"/>
  </r>
  <r>
    <n v="659730"/>
    <x v="0"/>
    <x v="1"/>
    <x v="2"/>
    <n v="139"/>
    <x v="783"/>
    <d v="2020-07-25T00:00:00"/>
    <d v="2020-07-29T00:00:00"/>
    <x v="4"/>
    <n v="1681.55"/>
    <x v="1201"/>
    <n v="386.76"/>
    <x v="2"/>
  </r>
  <r>
    <n v="612392"/>
    <x v="0"/>
    <x v="0"/>
    <x v="1"/>
    <n v="230"/>
    <x v="784"/>
    <d v="2020-07-24T00:00:00"/>
    <d v="2020-07-30T00:00:00"/>
    <x v="5"/>
    <n v="1202.3699999999999"/>
    <x v="11061"/>
    <n v="553.08999999999992"/>
    <x v="2"/>
  </r>
  <r>
    <n v="112637"/>
    <x v="1"/>
    <x v="3"/>
    <x v="5"/>
    <n v="64"/>
    <x v="784"/>
    <d v="2020-07-25T00:00:00"/>
    <d v="2020-07-27T00:00:00"/>
    <x v="3"/>
    <n v="1358.64"/>
    <x v="11062"/>
    <n v="407.59000000000015"/>
    <x v="2"/>
  </r>
  <r>
    <n v="885654"/>
    <x v="3"/>
    <x v="2"/>
    <x v="2"/>
    <n v="131"/>
    <x v="784"/>
    <d v="2020-07-25T00:00:00"/>
    <d v="2020-08-01T00:00:00"/>
    <x v="0"/>
    <n v="1705.7"/>
    <x v="6256"/>
    <n v="818.74"/>
    <x v="2"/>
  </r>
  <r>
    <n v="570672"/>
    <x v="0"/>
    <x v="2"/>
    <x v="1"/>
    <n v="98"/>
    <x v="786"/>
    <d v="2020-07-28T00:00:00"/>
    <d v="2020-08-01T00:00:00"/>
    <x v="0"/>
    <n v="1833.39"/>
    <x v="3269"/>
    <n v="146.67000000000007"/>
    <x v="2"/>
  </r>
  <r>
    <n v="344267"/>
    <x v="0"/>
    <x v="2"/>
    <x v="1"/>
    <n v="130"/>
    <x v="786"/>
    <d v="2020-07-28T00:00:00"/>
    <d v="2020-08-04T00:00:00"/>
    <x v="3"/>
    <n v="1729.28"/>
    <x v="11063"/>
    <n v="259.38999999999987"/>
    <x v="2"/>
  </r>
  <r>
    <n v="617112"/>
    <x v="0"/>
    <x v="0"/>
    <x v="1"/>
    <n v="26"/>
    <x v="785"/>
    <d v="2020-07-29T00:00:00"/>
    <d v="2020-07-30T00:00:00"/>
    <x v="4"/>
    <n v="611.20000000000005"/>
    <x v="2801"/>
    <n v="207.81000000000006"/>
    <x v="2"/>
  </r>
  <r>
    <n v="950687"/>
    <x v="1"/>
    <x v="2"/>
    <x v="5"/>
    <n v="245"/>
    <x v="785"/>
    <d v="2020-07-29T00:00:00"/>
    <d v="2020-08-03T00:00:00"/>
    <x v="0"/>
    <n v="922.91"/>
    <x v="11064"/>
    <n v="73.829999999999927"/>
    <x v="2"/>
  </r>
  <r>
    <n v="78781"/>
    <x v="2"/>
    <x v="3"/>
    <x v="1"/>
    <n v="213"/>
    <x v="785"/>
    <d v="2020-07-29T00:00:00"/>
    <d v="2020-07-31T00:00:00"/>
    <x v="0"/>
    <n v="244.72"/>
    <x v="4378"/>
    <n v="105.22999999999999"/>
    <x v="2"/>
  </r>
  <r>
    <n v="316717"/>
    <x v="1"/>
    <x v="2"/>
    <x v="2"/>
    <n v="336"/>
    <x v="786"/>
    <d v="2020-07-26T00:00:00"/>
    <d v="2020-08-01T00:00:00"/>
    <x v="3"/>
    <n v="609.66"/>
    <x v="9756"/>
    <n v="36.579999999999927"/>
    <x v="2"/>
  </r>
  <r>
    <n v="7201"/>
    <x v="1"/>
    <x v="2"/>
    <x v="5"/>
    <n v="47"/>
    <x v="785"/>
    <d v="2020-07-28T00:00:00"/>
    <d v="2020-08-02T00:00:00"/>
    <x v="5"/>
    <n v="484.22"/>
    <x v="11065"/>
    <n v="184"/>
    <x v="2"/>
  </r>
  <r>
    <n v="38897"/>
    <x v="1"/>
    <x v="1"/>
    <x v="1"/>
    <n v="189"/>
    <x v="786"/>
    <d v="2020-07-27T00:00:00"/>
    <d v="2020-07-28T00:00:00"/>
    <x v="5"/>
    <n v="1503.81"/>
    <x v="5937"/>
    <n v="300.76"/>
    <x v="2"/>
  </r>
  <r>
    <n v="611174"/>
    <x v="2"/>
    <x v="1"/>
    <x v="1"/>
    <n v="84"/>
    <x v="786"/>
    <d v="2020-07-26T00:00:00"/>
    <d v="2020-07-29T00:00:00"/>
    <x v="4"/>
    <n v="606.16"/>
    <x v="11066"/>
    <n v="145.47999999999996"/>
    <x v="2"/>
  </r>
  <r>
    <n v="84598"/>
    <x v="2"/>
    <x v="1"/>
    <x v="2"/>
    <n v="236"/>
    <x v="785"/>
    <d v="2020-07-27T00:00:00"/>
    <d v="2020-07-29T00:00:00"/>
    <x v="4"/>
    <n v="449.24"/>
    <x v="11067"/>
    <n v="49.420000000000016"/>
    <x v="2"/>
  </r>
  <r>
    <n v="540605"/>
    <x v="3"/>
    <x v="3"/>
    <x v="1"/>
    <n v="60"/>
    <x v="786"/>
    <d v="2020-07-27T00:00:00"/>
    <d v="2020-07-29T00:00:00"/>
    <x v="5"/>
    <n v="347.89"/>
    <x v="11068"/>
    <n v="114.79999999999998"/>
    <x v="2"/>
  </r>
  <r>
    <n v="135795"/>
    <x v="0"/>
    <x v="0"/>
    <x v="5"/>
    <n v="3"/>
    <x v="785"/>
    <d v="2020-07-26T00:00:00"/>
    <d v="2020-07-29T00:00:00"/>
    <x v="4"/>
    <n v="939.27"/>
    <x v="6450"/>
    <n v="291.16999999999996"/>
    <x v="2"/>
  </r>
  <r>
    <n v="425081"/>
    <x v="1"/>
    <x v="1"/>
    <x v="2"/>
    <n v="72"/>
    <x v="785"/>
    <d v="2020-07-28T00:00:00"/>
    <d v="2020-07-30T00:00:00"/>
    <x v="0"/>
    <n v="1140.45"/>
    <x v="11069"/>
    <n v="558.82000000000005"/>
    <x v="2"/>
  </r>
  <r>
    <n v="478429"/>
    <x v="3"/>
    <x v="2"/>
    <x v="4"/>
    <n v="244"/>
    <x v="786"/>
    <d v="2020-07-29T00:00:00"/>
    <d v="2020-07-30T00:00:00"/>
    <x v="3"/>
    <n v="782.29"/>
    <x v="296"/>
    <n v="344.21"/>
    <x v="2"/>
  </r>
  <r>
    <n v="542561"/>
    <x v="2"/>
    <x v="3"/>
    <x v="5"/>
    <n v="221"/>
    <x v="785"/>
    <d v="2020-07-26T00:00:00"/>
    <d v="2020-07-30T00:00:00"/>
    <x v="3"/>
    <n v="1022"/>
    <x v="10490"/>
    <n v="265.72000000000003"/>
    <x v="2"/>
  </r>
  <r>
    <n v="757438"/>
    <x v="2"/>
    <x v="1"/>
    <x v="3"/>
    <n v="161"/>
    <x v="787"/>
    <d v="2020-07-29T00:00:00"/>
    <d v="2020-07-30T00:00:00"/>
    <x v="2"/>
    <n v="260.64"/>
    <x v="11070"/>
    <n v="41.699999999999989"/>
    <x v="2"/>
  </r>
  <r>
    <n v="647858"/>
    <x v="0"/>
    <x v="1"/>
    <x v="4"/>
    <n v="334"/>
    <x v="787"/>
    <d v="2020-07-28T00:00:00"/>
    <d v="2020-07-29T00:00:00"/>
    <x v="4"/>
    <n v="538.84"/>
    <x v="11071"/>
    <n v="199.37"/>
    <x v="2"/>
  </r>
  <r>
    <n v="967386"/>
    <x v="0"/>
    <x v="2"/>
    <x v="4"/>
    <n v="270"/>
    <x v="786"/>
    <d v="2020-07-29T00:00:00"/>
    <d v="2020-08-03T00:00:00"/>
    <x v="4"/>
    <n v="393.72"/>
    <x v="3910"/>
    <n v="19.690000000000055"/>
    <x v="2"/>
  </r>
  <r>
    <n v="847136"/>
    <x v="0"/>
    <x v="2"/>
    <x v="5"/>
    <n v="362"/>
    <x v="786"/>
    <d v="2020-07-30T00:00:00"/>
    <d v="2020-08-06T00:00:00"/>
    <x v="4"/>
    <n v="839.41"/>
    <x v="1070"/>
    <n v="327.37"/>
    <x v="2"/>
  </r>
  <r>
    <n v="475564"/>
    <x v="0"/>
    <x v="1"/>
    <x v="1"/>
    <n v="270"/>
    <x v="786"/>
    <d v="2020-07-28T00:00:00"/>
    <d v="2020-08-02T00:00:00"/>
    <x v="1"/>
    <n v="1494.73"/>
    <x v="9459"/>
    <n v="313.8900000000001"/>
    <x v="2"/>
  </r>
  <r>
    <n v="660946"/>
    <x v="1"/>
    <x v="2"/>
    <x v="2"/>
    <n v="334"/>
    <x v="786"/>
    <d v="2020-07-27T00:00:00"/>
    <d v="2020-07-31T00:00:00"/>
    <x v="5"/>
    <n v="780"/>
    <x v="1178"/>
    <n v="226.20000000000005"/>
    <x v="2"/>
  </r>
  <r>
    <n v="561772"/>
    <x v="1"/>
    <x v="2"/>
    <x v="4"/>
    <n v="116"/>
    <x v="786"/>
    <d v="2020-07-29T00:00:00"/>
    <d v="2020-08-05T00:00:00"/>
    <x v="3"/>
    <n v="1340.26"/>
    <x v="6309"/>
    <n v="241.25"/>
    <x v="2"/>
  </r>
  <r>
    <n v="925906"/>
    <x v="0"/>
    <x v="0"/>
    <x v="2"/>
    <n v="277"/>
    <x v="786"/>
    <d v="2020-07-27T00:00:00"/>
    <d v="2020-08-02T00:00:00"/>
    <x v="5"/>
    <n v="318.94"/>
    <x v="10672"/>
    <n v="111.63"/>
    <x v="2"/>
  </r>
  <r>
    <n v="401503"/>
    <x v="0"/>
    <x v="2"/>
    <x v="5"/>
    <n v="59"/>
    <x v="787"/>
    <d v="2020-07-27T00:00:00"/>
    <d v="2020-07-29T00:00:00"/>
    <x v="3"/>
    <n v="1531.9"/>
    <x v="11072"/>
    <n v="459.57000000000016"/>
    <x v="2"/>
  </r>
  <r>
    <n v="838997"/>
    <x v="1"/>
    <x v="3"/>
    <x v="4"/>
    <n v="263"/>
    <x v="787"/>
    <d v="2020-07-28T00:00:00"/>
    <d v="2020-07-29T00:00:00"/>
    <x v="3"/>
    <n v="199.73"/>
    <x v="11073"/>
    <n v="83.889999999999986"/>
    <x v="2"/>
  </r>
  <r>
    <n v="145909"/>
    <x v="0"/>
    <x v="3"/>
    <x v="0"/>
    <n v="330"/>
    <x v="788"/>
    <d v="2020-07-28T00:00:00"/>
    <d v="2020-07-29T00:00:00"/>
    <x v="2"/>
    <n v="1332"/>
    <x v="6787"/>
    <n v="426.24"/>
    <x v="2"/>
  </r>
  <r>
    <n v="291169"/>
    <x v="0"/>
    <x v="1"/>
    <x v="2"/>
    <n v="87"/>
    <x v="787"/>
    <d v="2020-07-28T00:00:00"/>
    <d v="2020-08-04T00:00:00"/>
    <x v="5"/>
    <n v="1684.01"/>
    <x v="11074"/>
    <n v="454.68000000000006"/>
    <x v="2"/>
  </r>
  <r>
    <n v="760591"/>
    <x v="0"/>
    <x v="0"/>
    <x v="5"/>
    <n v="98"/>
    <x v="787"/>
    <d v="2020-07-29T00:00:00"/>
    <d v="2020-08-03T00:00:00"/>
    <x v="1"/>
    <n v="1833.39"/>
    <x v="11075"/>
    <n v="751.69"/>
    <x v="2"/>
  </r>
  <r>
    <n v="668388"/>
    <x v="1"/>
    <x v="2"/>
    <x v="4"/>
    <n v="362"/>
    <x v="788"/>
    <d v="2020-07-29T00:00:00"/>
    <d v="2020-08-01T00:00:00"/>
    <x v="1"/>
    <n v="295.27999999999997"/>
    <x v="11076"/>
    <n v="56.099999999999966"/>
    <x v="2"/>
  </r>
  <r>
    <n v="433246"/>
    <x v="1"/>
    <x v="3"/>
    <x v="1"/>
    <n v="215"/>
    <x v="787"/>
    <d v="2020-07-29T00:00:00"/>
    <d v="2020-08-03T00:00:00"/>
    <x v="4"/>
    <n v="1235.8900000000001"/>
    <x v="9054"/>
    <n v="593.23000000000013"/>
    <x v="2"/>
  </r>
  <r>
    <n v="475542"/>
    <x v="1"/>
    <x v="1"/>
    <x v="2"/>
    <n v="346"/>
    <x v="787"/>
    <d v="2020-07-28T00:00:00"/>
    <d v="2020-08-03T00:00:00"/>
    <x v="2"/>
    <n v="1208.4100000000001"/>
    <x v="3729"/>
    <n v="302.10000000000014"/>
    <x v="2"/>
  </r>
  <r>
    <n v="771067"/>
    <x v="3"/>
    <x v="0"/>
    <x v="5"/>
    <n v="36"/>
    <x v="787"/>
    <d v="2020-07-31T00:00:00"/>
    <d v="2020-08-05T00:00:00"/>
    <x v="1"/>
    <n v="1259.06"/>
    <x v="9685"/>
    <n v="276.9899999999999"/>
    <x v="2"/>
  </r>
  <r>
    <n v="965518"/>
    <x v="0"/>
    <x v="3"/>
    <x v="1"/>
    <n v="327"/>
    <x v="788"/>
    <d v="2020-07-31T00:00:00"/>
    <d v="2020-08-05T00:00:00"/>
    <x v="5"/>
    <n v="1331.9"/>
    <x v="1656"/>
    <n v="506.12000000000012"/>
    <x v="2"/>
  </r>
  <r>
    <n v="431856"/>
    <x v="1"/>
    <x v="0"/>
    <x v="1"/>
    <n v="337"/>
    <x v="787"/>
    <d v="2020-07-28T00:00:00"/>
    <d v="2020-08-04T00:00:00"/>
    <x v="1"/>
    <n v="1800.23"/>
    <x v="6773"/>
    <n v="288.03999999999996"/>
    <x v="2"/>
  </r>
  <r>
    <n v="316461"/>
    <x v="2"/>
    <x v="0"/>
    <x v="2"/>
    <n v="22"/>
    <x v="789"/>
    <d v="2020-07-30T00:00:00"/>
    <d v="2020-08-04T00:00:00"/>
    <x v="0"/>
    <n v="541.5"/>
    <x v="11077"/>
    <n v="102.88"/>
    <x v="2"/>
  </r>
  <r>
    <n v="322960"/>
    <x v="0"/>
    <x v="3"/>
    <x v="5"/>
    <n v="239"/>
    <x v="789"/>
    <d v="2020-07-31T00:00:00"/>
    <d v="2020-08-05T00:00:00"/>
    <x v="3"/>
    <n v="1049.29"/>
    <x v="10897"/>
    <n v="251.82999999999993"/>
    <x v="2"/>
  </r>
  <r>
    <n v="206934"/>
    <x v="2"/>
    <x v="3"/>
    <x v="4"/>
    <n v="281"/>
    <x v="788"/>
    <d v="2020-07-29T00:00:00"/>
    <d v="2020-08-02T00:00:00"/>
    <x v="1"/>
    <n v="1999.4"/>
    <x v="11078"/>
    <n v="599.82000000000016"/>
    <x v="2"/>
  </r>
  <r>
    <n v="132323"/>
    <x v="0"/>
    <x v="0"/>
    <x v="3"/>
    <n v="350"/>
    <x v="788"/>
    <d v="2020-07-30T00:00:00"/>
    <d v="2020-08-01T00:00:00"/>
    <x v="4"/>
    <n v="353.69"/>
    <x v="3673"/>
    <n v="169.77"/>
    <x v="2"/>
  </r>
  <r>
    <n v="542823"/>
    <x v="0"/>
    <x v="2"/>
    <x v="3"/>
    <n v="85"/>
    <x v="789"/>
    <d v="2020-07-29T00:00:00"/>
    <d v="2020-08-05T00:00:00"/>
    <x v="4"/>
    <n v="565.83000000000004"/>
    <x v="11079"/>
    <n v="73.560000000000059"/>
    <x v="2"/>
  </r>
  <r>
    <n v="42137"/>
    <x v="2"/>
    <x v="0"/>
    <x v="3"/>
    <n v="207"/>
    <x v="788"/>
    <d v="2020-07-29T00:00:00"/>
    <d v="2020-07-31T00:00:00"/>
    <x v="2"/>
    <n v="285.89999999999998"/>
    <x v="736"/>
    <n v="62.899999999999977"/>
    <x v="2"/>
  </r>
  <r>
    <n v="274601"/>
    <x v="1"/>
    <x v="1"/>
    <x v="2"/>
    <n v="366"/>
    <x v="788"/>
    <d v="2020-08-01T00:00:00"/>
    <d v="2020-08-02T00:00:00"/>
    <x v="0"/>
    <n v="1123.19"/>
    <x v="11080"/>
    <n v="269.57000000000005"/>
    <x v="2"/>
  </r>
  <r>
    <n v="973912"/>
    <x v="2"/>
    <x v="2"/>
    <x v="0"/>
    <n v="217"/>
    <x v="789"/>
    <d v="2020-07-31T00:00:00"/>
    <d v="2020-08-05T00:00:00"/>
    <x v="1"/>
    <n v="1631.74"/>
    <x v="11081"/>
    <n v="750.6"/>
    <x v="2"/>
  </r>
  <r>
    <n v="233164"/>
    <x v="0"/>
    <x v="0"/>
    <x v="0"/>
    <n v="206"/>
    <x v="788"/>
    <d v="2020-08-01T00:00:00"/>
    <d v="2020-08-07T00:00:00"/>
    <x v="4"/>
    <n v="1034.3599999999999"/>
    <x v="11082"/>
    <n v="351.67999999999995"/>
    <x v="2"/>
  </r>
  <r>
    <n v="598214"/>
    <x v="2"/>
    <x v="0"/>
    <x v="1"/>
    <n v="31"/>
    <x v="789"/>
    <d v="2020-08-01T00:00:00"/>
    <d v="2020-08-04T00:00:00"/>
    <x v="0"/>
    <n v="396.08"/>
    <x v="11083"/>
    <n v="87.139999999999986"/>
    <x v="2"/>
  </r>
  <r>
    <n v="964588"/>
    <x v="0"/>
    <x v="0"/>
    <x v="5"/>
    <n v="61"/>
    <x v="790"/>
    <d v="2020-07-31T00:00:00"/>
    <d v="2020-08-05T00:00:00"/>
    <x v="5"/>
    <n v="1979.53"/>
    <x v="4435"/>
    <n v="435.5"/>
    <x v="2"/>
  </r>
  <r>
    <n v="648755"/>
    <x v="3"/>
    <x v="0"/>
    <x v="2"/>
    <n v="59"/>
    <x v="789"/>
    <d v="2020-07-30T00:00:00"/>
    <d v="2020-07-31T00:00:00"/>
    <x v="0"/>
    <n v="1747.33"/>
    <x v="11084"/>
    <n v="157.26"/>
    <x v="2"/>
  </r>
  <r>
    <n v="906358"/>
    <x v="0"/>
    <x v="2"/>
    <x v="4"/>
    <n v="325"/>
    <x v="790"/>
    <d v="2020-08-02T00:00:00"/>
    <d v="2020-08-05T00:00:00"/>
    <x v="3"/>
    <n v="669.51"/>
    <x v="5436"/>
    <n v="294.58"/>
    <x v="2"/>
  </r>
  <r>
    <n v="121245"/>
    <x v="2"/>
    <x v="0"/>
    <x v="0"/>
    <n v="95"/>
    <x v="790"/>
    <d v="2020-08-02T00:00:00"/>
    <d v="2020-08-06T00:00:00"/>
    <x v="0"/>
    <n v="298.7"/>
    <x v="11085"/>
    <n v="17.920000000000016"/>
    <x v="2"/>
  </r>
  <r>
    <n v="323971"/>
    <x v="0"/>
    <x v="2"/>
    <x v="0"/>
    <n v="158"/>
    <x v="791"/>
    <d v="2020-08-01T00:00:00"/>
    <d v="2020-08-08T00:00:00"/>
    <x v="1"/>
    <n v="1349.24"/>
    <x v="11086"/>
    <n v="296.82999999999993"/>
    <x v="2"/>
  </r>
  <r>
    <n v="9247"/>
    <x v="0"/>
    <x v="1"/>
    <x v="2"/>
    <n v="86"/>
    <x v="791"/>
    <d v="2020-07-31T00:00:00"/>
    <d v="2020-08-04T00:00:00"/>
    <x v="4"/>
    <n v="1452.7"/>
    <x v="10402"/>
    <n v="610.13"/>
    <x v="2"/>
  </r>
  <r>
    <n v="9604"/>
    <x v="1"/>
    <x v="3"/>
    <x v="0"/>
    <n v="108"/>
    <x v="790"/>
    <d v="2020-08-03T00:00:00"/>
    <d v="2020-08-05T00:00:00"/>
    <x v="1"/>
    <n v="702.16"/>
    <x v="11087"/>
    <n v="238.72999999999996"/>
    <x v="2"/>
  </r>
  <r>
    <n v="699987"/>
    <x v="0"/>
    <x v="0"/>
    <x v="2"/>
    <n v="146"/>
    <x v="790"/>
    <d v="2020-08-03T00:00:00"/>
    <d v="2020-08-08T00:00:00"/>
    <x v="1"/>
    <n v="1236.6199999999999"/>
    <x v="6789"/>
    <n v="408.07999999999993"/>
    <x v="2"/>
  </r>
  <r>
    <n v="284860"/>
    <x v="3"/>
    <x v="2"/>
    <x v="3"/>
    <n v="67"/>
    <x v="790"/>
    <d v="2020-08-03T00:00:00"/>
    <d v="2020-08-05T00:00:00"/>
    <x v="5"/>
    <n v="280.94"/>
    <x v="8523"/>
    <n v="47.759999999999991"/>
    <x v="2"/>
  </r>
  <r>
    <n v="155123"/>
    <x v="1"/>
    <x v="1"/>
    <x v="2"/>
    <n v="264"/>
    <x v="791"/>
    <d v="2020-07-31T00:00:00"/>
    <d v="2020-08-05T00:00:00"/>
    <x v="2"/>
    <n v="1458.89"/>
    <x v="11088"/>
    <n v="320.96000000000004"/>
    <x v="2"/>
  </r>
  <r>
    <n v="530483"/>
    <x v="3"/>
    <x v="3"/>
    <x v="2"/>
    <n v="322"/>
    <x v="790"/>
    <d v="2020-07-31T00:00:00"/>
    <d v="2020-08-01T00:00:00"/>
    <x v="5"/>
    <n v="1911.75"/>
    <x v="11089"/>
    <n v="172.05999999999995"/>
    <x v="2"/>
  </r>
  <r>
    <n v="999857"/>
    <x v="0"/>
    <x v="2"/>
    <x v="1"/>
    <n v="284"/>
    <x v="791"/>
    <d v="2020-08-02T00:00:00"/>
    <d v="2020-08-08T00:00:00"/>
    <x v="3"/>
    <n v="882.54"/>
    <x v="11090"/>
    <n v="238.28999999999996"/>
    <x v="2"/>
  </r>
  <r>
    <n v="867341"/>
    <x v="0"/>
    <x v="1"/>
    <x v="5"/>
    <n v="336"/>
    <x v="790"/>
    <d v="2020-08-02T00:00:00"/>
    <d v="2020-08-05T00:00:00"/>
    <x v="2"/>
    <n v="1935.93"/>
    <x v="11091"/>
    <n v="735.65000000000009"/>
    <x v="2"/>
  </r>
  <r>
    <n v="524665"/>
    <x v="1"/>
    <x v="3"/>
    <x v="3"/>
    <n v="66"/>
    <x v="792"/>
    <d v="2020-08-03T00:00:00"/>
    <d v="2020-08-05T00:00:00"/>
    <x v="4"/>
    <n v="867.1"/>
    <x v="10119"/>
    <n v="303.48"/>
    <x v="2"/>
  </r>
  <r>
    <n v="997853"/>
    <x v="1"/>
    <x v="1"/>
    <x v="5"/>
    <n v="281"/>
    <x v="792"/>
    <d v="2020-08-03T00:00:00"/>
    <d v="2020-08-08T00:00:00"/>
    <x v="4"/>
    <n v="950.69"/>
    <x v="556"/>
    <n v="218.66000000000008"/>
    <x v="2"/>
  </r>
  <r>
    <n v="109995"/>
    <x v="3"/>
    <x v="2"/>
    <x v="4"/>
    <n v="210"/>
    <x v="791"/>
    <d v="2020-08-02T00:00:00"/>
    <d v="2020-08-07T00:00:00"/>
    <x v="0"/>
    <n v="1587.23"/>
    <x v="11092"/>
    <n v="793.61"/>
    <x v="2"/>
  </r>
  <r>
    <n v="917541"/>
    <x v="0"/>
    <x v="0"/>
    <x v="3"/>
    <n v="143"/>
    <x v="792"/>
    <d v="2020-08-04T00:00:00"/>
    <d v="2020-08-08T00:00:00"/>
    <x v="4"/>
    <n v="343.62"/>
    <x v="11093"/>
    <n v="85.899999999999977"/>
    <x v="2"/>
  </r>
  <r>
    <n v="77582"/>
    <x v="2"/>
    <x v="3"/>
    <x v="0"/>
    <n v="150"/>
    <x v="791"/>
    <d v="2020-08-02T00:00:00"/>
    <d v="2020-08-06T00:00:00"/>
    <x v="0"/>
    <n v="826.39"/>
    <x v="11094"/>
    <n v="140.49"/>
    <x v="2"/>
  </r>
  <r>
    <n v="218102"/>
    <x v="1"/>
    <x v="3"/>
    <x v="2"/>
    <n v="138"/>
    <x v="791"/>
    <d v="2020-08-04T00:00:00"/>
    <d v="2020-08-09T00:00:00"/>
    <x v="1"/>
    <n v="1496.61"/>
    <x v="7658"/>
    <n v="598.63999999999987"/>
    <x v="2"/>
  </r>
  <r>
    <n v="372457"/>
    <x v="1"/>
    <x v="1"/>
    <x v="0"/>
    <n v="35"/>
    <x v="791"/>
    <d v="2020-08-03T00:00:00"/>
    <d v="2020-08-08T00:00:00"/>
    <x v="5"/>
    <n v="940.27"/>
    <x v="11095"/>
    <n v="141.03999999999996"/>
    <x v="2"/>
  </r>
  <r>
    <n v="771942"/>
    <x v="1"/>
    <x v="1"/>
    <x v="2"/>
    <n v="1"/>
    <x v="792"/>
    <d v="2020-08-01T00:00:00"/>
    <d v="2020-08-03T00:00:00"/>
    <x v="1"/>
    <n v="455.32"/>
    <x v="11096"/>
    <n v="109.27999999999997"/>
    <x v="2"/>
  </r>
  <r>
    <n v="350703"/>
    <x v="2"/>
    <x v="1"/>
    <x v="1"/>
    <n v="99"/>
    <x v="792"/>
    <d v="2020-08-01T00:00:00"/>
    <d v="2020-08-07T00:00:00"/>
    <x v="3"/>
    <n v="1922.88"/>
    <x v="2732"/>
    <n v="673.01000000000022"/>
    <x v="2"/>
  </r>
  <r>
    <n v="985702"/>
    <x v="1"/>
    <x v="2"/>
    <x v="0"/>
    <n v="345"/>
    <x v="792"/>
    <d v="2020-08-01T00:00:00"/>
    <d v="2020-08-03T00:00:00"/>
    <x v="5"/>
    <n v="1996.76"/>
    <x v="5729"/>
    <n v="359.42000000000007"/>
    <x v="2"/>
  </r>
  <r>
    <n v="918035"/>
    <x v="3"/>
    <x v="0"/>
    <x v="1"/>
    <n v="81"/>
    <x v="792"/>
    <d v="2020-08-02T00:00:00"/>
    <d v="2020-08-06T00:00:00"/>
    <x v="0"/>
    <n v="793.58"/>
    <x v="2783"/>
    <n v="222.20000000000005"/>
    <x v="2"/>
  </r>
  <r>
    <n v="167324"/>
    <x v="3"/>
    <x v="3"/>
    <x v="4"/>
    <n v="163"/>
    <x v="792"/>
    <d v="2020-08-02T00:00:00"/>
    <d v="2020-08-06T00:00:00"/>
    <x v="3"/>
    <n v="1797.04"/>
    <x v="11097"/>
    <n v="575.04999999999995"/>
    <x v="2"/>
  </r>
  <r>
    <n v="323464"/>
    <x v="1"/>
    <x v="3"/>
    <x v="1"/>
    <n v="281"/>
    <x v="793"/>
    <d v="2020-08-03T00:00:00"/>
    <d v="2020-08-10T00:00:00"/>
    <x v="2"/>
    <n v="1063.55"/>
    <x v="10371"/>
    <n v="127.63"/>
    <x v="2"/>
  </r>
  <r>
    <n v="204333"/>
    <x v="1"/>
    <x v="3"/>
    <x v="0"/>
    <n v="95"/>
    <x v="792"/>
    <d v="2020-08-03T00:00:00"/>
    <d v="2020-08-10T00:00:00"/>
    <x v="3"/>
    <n v="1536.62"/>
    <x v="11098"/>
    <n v="522.44999999999993"/>
    <x v="2"/>
  </r>
  <r>
    <n v="53961"/>
    <x v="1"/>
    <x v="1"/>
    <x v="4"/>
    <n v="35"/>
    <x v="793"/>
    <d v="2020-08-03T00:00:00"/>
    <d v="2020-08-06T00:00:00"/>
    <x v="0"/>
    <n v="717.95"/>
    <x v="11099"/>
    <n v="143.59000000000003"/>
    <x v="2"/>
  </r>
  <r>
    <n v="849834"/>
    <x v="0"/>
    <x v="3"/>
    <x v="2"/>
    <n v="210"/>
    <x v="792"/>
    <d v="2020-08-05T00:00:00"/>
    <d v="2020-08-06T00:00:00"/>
    <x v="4"/>
    <n v="520.12"/>
    <x v="11100"/>
    <n v="176.84000000000003"/>
    <x v="2"/>
  </r>
  <r>
    <n v="358090"/>
    <x v="1"/>
    <x v="1"/>
    <x v="3"/>
    <n v="135"/>
    <x v="792"/>
    <d v="2020-08-05T00:00:00"/>
    <d v="2020-08-12T00:00:00"/>
    <x v="1"/>
    <n v="336.43"/>
    <x v="1511"/>
    <n v="50.45999999999998"/>
    <x v="2"/>
  </r>
  <r>
    <n v="841391"/>
    <x v="0"/>
    <x v="2"/>
    <x v="5"/>
    <n v="268"/>
    <x v="793"/>
    <d v="2020-08-05T00:00:00"/>
    <d v="2020-08-06T00:00:00"/>
    <x v="3"/>
    <n v="1237.49"/>
    <x v="7925"/>
    <n v="470.25"/>
    <x v="2"/>
  </r>
  <r>
    <n v="348678"/>
    <x v="0"/>
    <x v="2"/>
    <x v="1"/>
    <n v="35"/>
    <x v="794"/>
    <d v="2020-08-03T00:00:00"/>
    <d v="2020-08-09T00:00:00"/>
    <x v="1"/>
    <n v="1543.58"/>
    <x v="11101"/>
    <n v="679.18"/>
    <x v="2"/>
  </r>
  <r>
    <n v="700115"/>
    <x v="2"/>
    <x v="0"/>
    <x v="1"/>
    <n v="210"/>
    <x v="794"/>
    <d v="2020-08-05T00:00:00"/>
    <d v="2020-08-06T00:00:00"/>
    <x v="0"/>
    <n v="596.42999999999995"/>
    <x v="11102"/>
    <n v="59.639999999999986"/>
    <x v="2"/>
  </r>
  <r>
    <n v="218370"/>
    <x v="1"/>
    <x v="2"/>
    <x v="0"/>
    <n v="219"/>
    <x v="794"/>
    <d v="2020-08-05T00:00:00"/>
    <d v="2020-08-10T00:00:00"/>
    <x v="4"/>
    <n v="217"/>
    <x v="361"/>
    <n v="49.91"/>
    <x v="2"/>
  </r>
  <r>
    <n v="961922"/>
    <x v="0"/>
    <x v="3"/>
    <x v="1"/>
    <n v="221"/>
    <x v="795"/>
    <d v="2020-08-05T00:00:00"/>
    <d v="2020-08-10T00:00:00"/>
    <x v="4"/>
    <n v="334.68"/>
    <x v="10911"/>
    <n v="83.670000000000016"/>
    <x v="2"/>
  </r>
  <r>
    <n v="146905"/>
    <x v="1"/>
    <x v="1"/>
    <x v="0"/>
    <n v="13"/>
    <x v="794"/>
    <d v="2020-08-06T00:00:00"/>
    <d v="2020-08-12T00:00:00"/>
    <x v="4"/>
    <n v="1867.86"/>
    <x v="11103"/>
    <n v="859.21999999999991"/>
    <x v="2"/>
  </r>
  <r>
    <n v="760396"/>
    <x v="2"/>
    <x v="3"/>
    <x v="4"/>
    <n v="122"/>
    <x v="794"/>
    <d v="2020-08-04T00:00:00"/>
    <d v="2020-08-11T00:00:00"/>
    <x v="4"/>
    <n v="702.16"/>
    <x v="11104"/>
    <n v="301.92999999999995"/>
    <x v="2"/>
  </r>
  <r>
    <n v="700685"/>
    <x v="1"/>
    <x v="1"/>
    <x v="4"/>
    <n v="312"/>
    <x v="795"/>
    <d v="2020-08-04T00:00:00"/>
    <d v="2020-08-10T00:00:00"/>
    <x v="4"/>
    <n v="1009.44"/>
    <x v="3111"/>
    <n v="171.60000000000002"/>
    <x v="2"/>
  </r>
  <r>
    <n v="514255"/>
    <x v="2"/>
    <x v="3"/>
    <x v="2"/>
    <n v="184"/>
    <x v="795"/>
    <d v="2020-08-05T00:00:00"/>
    <d v="2020-08-09T00:00:00"/>
    <x v="1"/>
    <n v="608.6"/>
    <x v="2674"/>
    <n v="91.290000000000077"/>
    <x v="2"/>
  </r>
  <r>
    <n v="369140"/>
    <x v="1"/>
    <x v="1"/>
    <x v="2"/>
    <n v="220"/>
    <x v="795"/>
    <d v="2020-08-07T00:00:00"/>
    <d v="2020-08-09T00:00:00"/>
    <x v="0"/>
    <n v="1799.83"/>
    <x v="5093"/>
    <n v="827.92"/>
    <x v="2"/>
  </r>
  <r>
    <n v="588934"/>
    <x v="0"/>
    <x v="0"/>
    <x v="2"/>
    <n v="32"/>
    <x v="794"/>
    <d v="2020-08-07T00:00:00"/>
    <d v="2020-08-10T00:00:00"/>
    <x v="4"/>
    <n v="253.99"/>
    <x v="3800"/>
    <n v="45.72"/>
    <x v="2"/>
  </r>
  <r>
    <n v="505575"/>
    <x v="0"/>
    <x v="2"/>
    <x v="1"/>
    <n v="176"/>
    <x v="795"/>
    <d v="2020-08-08T00:00:00"/>
    <d v="2020-08-14T00:00:00"/>
    <x v="1"/>
    <n v="1879.97"/>
    <x v="2392"/>
    <n v="789.58999999999992"/>
    <x v="2"/>
  </r>
  <r>
    <n v="784329"/>
    <x v="1"/>
    <x v="0"/>
    <x v="2"/>
    <n v="70"/>
    <x v="796"/>
    <d v="2020-08-06T00:00:00"/>
    <d v="2020-08-13T00:00:00"/>
    <x v="1"/>
    <n v="1154.52"/>
    <x v="8547"/>
    <n v="450.26"/>
    <x v="2"/>
  </r>
  <r>
    <n v="710922"/>
    <x v="1"/>
    <x v="2"/>
    <x v="0"/>
    <n v="27"/>
    <x v="796"/>
    <d v="2020-08-07T00:00:00"/>
    <d v="2020-08-10T00:00:00"/>
    <x v="3"/>
    <n v="1349.24"/>
    <x v="11105"/>
    <n v="202.3900000000001"/>
    <x v="2"/>
  </r>
  <r>
    <n v="168581"/>
    <x v="1"/>
    <x v="1"/>
    <x v="2"/>
    <n v="115"/>
    <x v="796"/>
    <d v="2020-08-07T00:00:00"/>
    <d v="2020-08-11T00:00:00"/>
    <x v="3"/>
    <n v="300.92"/>
    <x v="1415"/>
    <n v="129.4"/>
    <x v="2"/>
  </r>
  <r>
    <n v="99808"/>
    <x v="2"/>
    <x v="1"/>
    <x v="1"/>
    <n v="42"/>
    <x v="796"/>
    <d v="2020-08-05T00:00:00"/>
    <d v="2020-08-07T00:00:00"/>
    <x v="2"/>
    <n v="420.41"/>
    <x v="6098"/>
    <n v="172.37000000000003"/>
    <x v="2"/>
  </r>
  <r>
    <n v="54528"/>
    <x v="2"/>
    <x v="1"/>
    <x v="4"/>
    <n v="213"/>
    <x v="795"/>
    <d v="2020-08-08T00:00:00"/>
    <d v="2020-08-15T00:00:00"/>
    <x v="0"/>
    <n v="1104.44"/>
    <x v="11106"/>
    <n v="165.67000000000007"/>
    <x v="2"/>
  </r>
  <r>
    <n v="291760"/>
    <x v="1"/>
    <x v="2"/>
    <x v="0"/>
    <n v="99"/>
    <x v="795"/>
    <d v="2020-08-06T00:00:00"/>
    <d v="2020-08-07T00:00:00"/>
    <x v="5"/>
    <n v="1683.46"/>
    <x v="11107"/>
    <n v="622.88000000000011"/>
    <x v="2"/>
  </r>
  <r>
    <n v="636101"/>
    <x v="1"/>
    <x v="2"/>
    <x v="3"/>
    <n v="320"/>
    <x v="795"/>
    <d v="2020-08-06T00:00:00"/>
    <d v="2020-08-08T00:00:00"/>
    <x v="5"/>
    <n v="608.6"/>
    <x v="1580"/>
    <n v="255.61"/>
    <x v="2"/>
  </r>
  <r>
    <n v="822770"/>
    <x v="0"/>
    <x v="0"/>
    <x v="5"/>
    <n v="91"/>
    <x v="795"/>
    <d v="2020-08-05T00:00:00"/>
    <d v="2020-08-10T00:00:00"/>
    <x v="5"/>
    <n v="650.66999999999996"/>
    <x v="11108"/>
    <n v="299.30999999999995"/>
    <x v="2"/>
  </r>
  <r>
    <n v="974236"/>
    <x v="0"/>
    <x v="3"/>
    <x v="0"/>
    <n v="3"/>
    <x v="796"/>
    <d v="2020-08-08T00:00:00"/>
    <d v="2020-08-13T00:00:00"/>
    <x v="4"/>
    <n v="800.09"/>
    <x v="11109"/>
    <n v="48.009999999999991"/>
    <x v="2"/>
  </r>
  <r>
    <n v="271676"/>
    <x v="2"/>
    <x v="3"/>
    <x v="3"/>
    <n v="276"/>
    <x v="796"/>
    <d v="2020-08-08T00:00:00"/>
    <d v="2020-08-12T00:00:00"/>
    <x v="2"/>
    <n v="564.53"/>
    <x v="3648"/>
    <n v="62.099999999999966"/>
    <x v="2"/>
  </r>
  <r>
    <n v="140180"/>
    <x v="2"/>
    <x v="1"/>
    <x v="1"/>
    <n v="142"/>
    <x v="797"/>
    <d v="2020-08-07T00:00:00"/>
    <d v="2020-08-14T00:00:00"/>
    <x v="3"/>
    <n v="1152.3399999999999"/>
    <x v="3679"/>
    <n v="80.659999999999854"/>
    <x v="2"/>
  </r>
  <r>
    <n v="585145"/>
    <x v="1"/>
    <x v="2"/>
    <x v="5"/>
    <n v="23"/>
    <x v="796"/>
    <d v="2020-08-07T00:00:00"/>
    <d v="2020-08-10T00:00:00"/>
    <x v="3"/>
    <n v="251.41"/>
    <x v="11110"/>
    <n v="22.629999999999995"/>
    <x v="2"/>
  </r>
  <r>
    <n v="538712"/>
    <x v="2"/>
    <x v="3"/>
    <x v="3"/>
    <n v="271"/>
    <x v="796"/>
    <d v="2020-08-07T00:00:00"/>
    <d v="2020-08-13T00:00:00"/>
    <x v="1"/>
    <n v="799.45"/>
    <x v="11111"/>
    <n v="303.79000000000002"/>
    <x v="2"/>
  </r>
  <r>
    <n v="220984"/>
    <x v="2"/>
    <x v="1"/>
    <x v="2"/>
    <n v="103"/>
    <x v="796"/>
    <d v="2020-08-06T00:00:00"/>
    <d v="2020-08-11T00:00:00"/>
    <x v="4"/>
    <n v="1134.53"/>
    <x v="11112"/>
    <n v="374.39"/>
    <x v="2"/>
  </r>
  <r>
    <n v="574345"/>
    <x v="3"/>
    <x v="3"/>
    <x v="1"/>
    <n v="328"/>
    <x v="797"/>
    <d v="2020-08-08T00:00:00"/>
    <d v="2020-08-15T00:00:00"/>
    <x v="5"/>
    <n v="927.33"/>
    <x v="2712"/>
    <n v="166.92000000000007"/>
    <x v="2"/>
  </r>
  <r>
    <n v="145861"/>
    <x v="2"/>
    <x v="2"/>
    <x v="4"/>
    <n v="187"/>
    <x v="796"/>
    <d v="2020-08-07T00:00:00"/>
    <d v="2020-08-14T00:00:00"/>
    <x v="5"/>
    <n v="549.41999999999996"/>
    <x v="8689"/>
    <n v="186.79999999999995"/>
    <x v="2"/>
  </r>
  <r>
    <n v="885148"/>
    <x v="0"/>
    <x v="2"/>
    <x v="1"/>
    <n v="272"/>
    <x v="796"/>
    <d v="2020-08-06T00:00:00"/>
    <d v="2020-08-11T00:00:00"/>
    <x v="2"/>
    <n v="1180.1300000000001"/>
    <x v="7758"/>
    <n v="236.03000000000009"/>
    <x v="2"/>
  </r>
  <r>
    <n v="561251"/>
    <x v="0"/>
    <x v="1"/>
    <x v="1"/>
    <n v="188"/>
    <x v="797"/>
    <d v="2020-08-06T00:00:00"/>
    <d v="2020-08-10T00:00:00"/>
    <x v="1"/>
    <n v="1438.22"/>
    <x v="8086"/>
    <n v="575.29000000000008"/>
    <x v="2"/>
  </r>
  <r>
    <n v="136060"/>
    <x v="0"/>
    <x v="0"/>
    <x v="4"/>
    <n v="271"/>
    <x v="796"/>
    <d v="2020-08-06T00:00:00"/>
    <d v="2020-08-13T00:00:00"/>
    <x v="0"/>
    <n v="816.57"/>
    <x v="11113"/>
    <n v="65.330000000000041"/>
    <x v="2"/>
  </r>
  <r>
    <n v="332788"/>
    <x v="2"/>
    <x v="1"/>
    <x v="1"/>
    <n v="229"/>
    <x v="797"/>
    <d v="2020-08-10T00:00:00"/>
    <d v="2020-08-15T00:00:00"/>
    <x v="2"/>
    <n v="851.71"/>
    <x v="11114"/>
    <n v="272.55000000000007"/>
    <x v="2"/>
  </r>
  <r>
    <n v="91574"/>
    <x v="1"/>
    <x v="3"/>
    <x v="3"/>
    <n v="257"/>
    <x v="797"/>
    <d v="2020-08-09T00:00:00"/>
    <d v="2020-08-13T00:00:00"/>
    <x v="0"/>
    <n v="953.54"/>
    <x v="3070"/>
    <n v="152.56999999999994"/>
    <x v="2"/>
  </r>
  <r>
    <n v="363299"/>
    <x v="0"/>
    <x v="3"/>
    <x v="4"/>
    <n v="350"/>
    <x v="797"/>
    <d v="2020-08-07T00:00:00"/>
    <d v="2020-08-13T00:00:00"/>
    <x v="2"/>
    <n v="352.39"/>
    <x v="11115"/>
    <n v="130.38"/>
    <x v="2"/>
  </r>
  <r>
    <n v="19055"/>
    <x v="1"/>
    <x v="2"/>
    <x v="5"/>
    <n v="256"/>
    <x v="798"/>
    <d v="2020-08-09T00:00:00"/>
    <d v="2020-08-13T00:00:00"/>
    <x v="2"/>
    <n v="923.77"/>
    <x v="11116"/>
    <n v="286.37"/>
    <x v="2"/>
  </r>
  <r>
    <n v="793681"/>
    <x v="1"/>
    <x v="2"/>
    <x v="3"/>
    <n v="48"/>
    <x v="797"/>
    <d v="2020-08-08T00:00:00"/>
    <d v="2020-08-11T00:00:00"/>
    <x v="1"/>
    <n v="839.41"/>
    <x v="11117"/>
    <n v="193.05999999999995"/>
    <x v="2"/>
  </r>
  <r>
    <n v="546359"/>
    <x v="0"/>
    <x v="1"/>
    <x v="3"/>
    <n v="103"/>
    <x v="799"/>
    <d v="2020-08-11T00:00:00"/>
    <d v="2020-08-12T00:00:00"/>
    <x v="0"/>
    <n v="284.52"/>
    <x v="11118"/>
    <n v="85.359999999999985"/>
    <x v="2"/>
  </r>
  <r>
    <n v="647278"/>
    <x v="1"/>
    <x v="2"/>
    <x v="1"/>
    <n v="64"/>
    <x v="798"/>
    <d v="2020-08-11T00:00:00"/>
    <d v="2020-08-15T00:00:00"/>
    <x v="5"/>
    <n v="1498.08"/>
    <x v="6840"/>
    <n v="239.68999999999983"/>
    <x v="2"/>
  </r>
  <r>
    <n v="25153"/>
    <x v="0"/>
    <x v="0"/>
    <x v="0"/>
    <n v="143"/>
    <x v="799"/>
    <d v="2020-08-11T00:00:00"/>
    <d v="2020-08-15T00:00:00"/>
    <x v="2"/>
    <n v="1239.06"/>
    <x v="8251"/>
    <n v="532.79999999999995"/>
    <x v="2"/>
  </r>
  <r>
    <n v="865449"/>
    <x v="1"/>
    <x v="3"/>
    <x v="4"/>
    <n v="88"/>
    <x v="798"/>
    <d v="2020-08-10T00:00:00"/>
    <d v="2020-08-11T00:00:00"/>
    <x v="1"/>
    <n v="178.5"/>
    <x v="6084"/>
    <n v="73.180000000000007"/>
    <x v="2"/>
  </r>
  <r>
    <n v="457260"/>
    <x v="1"/>
    <x v="3"/>
    <x v="0"/>
    <n v="237"/>
    <x v="798"/>
    <d v="2020-08-10T00:00:00"/>
    <d v="2020-08-12T00:00:00"/>
    <x v="1"/>
    <n v="1202.3699999999999"/>
    <x v="1607"/>
    <n v="96.189999999999827"/>
    <x v="2"/>
  </r>
  <r>
    <n v="809670"/>
    <x v="0"/>
    <x v="1"/>
    <x v="3"/>
    <n v="91"/>
    <x v="799"/>
    <d v="2020-08-11T00:00:00"/>
    <d v="2020-08-18T00:00:00"/>
    <x v="0"/>
    <n v="170.94"/>
    <x v="8673"/>
    <n v="70.09"/>
    <x v="2"/>
  </r>
  <r>
    <n v="822697"/>
    <x v="1"/>
    <x v="1"/>
    <x v="3"/>
    <n v="332"/>
    <x v="798"/>
    <d v="2020-08-09T00:00:00"/>
    <d v="2020-08-10T00:00:00"/>
    <x v="0"/>
    <n v="237.15"/>
    <x v="11119"/>
    <n v="52.170000000000016"/>
    <x v="2"/>
  </r>
  <r>
    <n v="869301"/>
    <x v="0"/>
    <x v="0"/>
    <x v="5"/>
    <n v="274"/>
    <x v="798"/>
    <d v="2020-08-10T00:00:00"/>
    <d v="2020-08-13T00:00:00"/>
    <x v="5"/>
    <n v="1706.2"/>
    <x v="3827"/>
    <n v="170.62000000000012"/>
    <x v="2"/>
  </r>
  <r>
    <n v="297181"/>
    <x v="1"/>
    <x v="1"/>
    <x v="1"/>
    <n v="82"/>
    <x v="800"/>
    <d v="2020-08-09T00:00:00"/>
    <d v="2020-08-10T00:00:00"/>
    <x v="3"/>
    <n v="1452.7"/>
    <x v="2950"/>
    <n v="145.26999999999998"/>
    <x v="2"/>
  </r>
  <r>
    <n v="809821"/>
    <x v="2"/>
    <x v="3"/>
    <x v="5"/>
    <n v="169"/>
    <x v="800"/>
    <d v="2020-08-09T00:00:00"/>
    <d v="2020-08-12T00:00:00"/>
    <x v="4"/>
    <n v="988.24"/>
    <x v="448"/>
    <n v="197.64999999999998"/>
    <x v="2"/>
  </r>
  <r>
    <n v="313899"/>
    <x v="1"/>
    <x v="3"/>
    <x v="5"/>
    <n v="254"/>
    <x v="800"/>
    <d v="2020-08-11T00:00:00"/>
    <d v="2020-08-14T00:00:00"/>
    <x v="3"/>
    <n v="246.67"/>
    <x v="11120"/>
    <n v="41.929999999999978"/>
    <x v="2"/>
  </r>
  <r>
    <n v="916993"/>
    <x v="1"/>
    <x v="2"/>
    <x v="2"/>
    <n v="132"/>
    <x v="799"/>
    <d v="2020-08-11T00:00:00"/>
    <d v="2020-08-17T00:00:00"/>
    <x v="2"/>
    <n v="1458.89"/>
    <x v="11121"/>
    <n v="583.56000000000006"/>
    <x v="2"/>
  </r>
  <r>
    <n v="475742"/>
    <x v="3"/>
    <x v="0"/>
    <x v="5"/>
    <n v="262"/>
    <x v="799"/>
    <d v="2020-08-09T00:00:00"/>
    <d v="2020-08-15T00:00:00"/>
    <x v="1"/>
    <n v="1724.52"/>
    <x v="11122"/>
    <n v="172.45000000000005"/>
    <x v="2"/>
  </r>
  <r>
    <n v="59508"/>
    <x v="2"/>
    <x v="3"/>
    <x v="3"/>
    <n v="97"/>
    <x v="800"/>
    <d v="2020-08-12T00:00:00"/>
    <d v="2020-08-16T00:00:00"/>
    <x v="5"/>
    <n v="718.05"/>
    <x v="11123"/>
    <n v="71.799999999999955"/>
    <x v="2"/>
  </r>
  <r>
    <n v="377647"/>
    <x v="0"/>
    <x v="1"/>
    <x v="4"/>
    <n v="261"/>
    <x v="799"/>
    <d v="2020-08-11T00:00:00"/>
    <d v="2020-08-13T00:00:00"/>
    <x v="1"/>
    <n v="1715.62"/>
    <x v="5410"/>
    <n v="154.40999999999985"/>
    <x v="2"/>
  </r>
  <r>
    <n v="15511"/>
    <x v="0"/>
    <x v="3"/>
    <x v="0"/>
    <n v="96"/>
    <x v="800"/>
    <d v="2020-08-11T00:00:00"/>
    <d v="2020-08-16T00:00:00"/>
    <x v="0"/>
    <n v="1681.55"/>
    <x v="11124"/>
    <n v="252.23000000000002"/>
    <x v="2"/>
  </r>
  <r>
    <n v="175687"/>
    <x v="0"/>
    <x v="2"/>
    <x v="1"/>
    <n v="134"/>
    <x v="800"/>
    <d v="2020-08-09T00:00:00"/>
    <d v="2020-08-10T00:00:00"/>
    <x v="2"/>
    <n v="1027.48"/>
    <x v="11125"/>
    <n v="174.67000000000007"/>
    <x v="2"/>
  </r>
  <r>
    <n v="156886"/>
    <x v="2"/>
    <x v="3"/>
    <x v="1"/>
    <n v="175"/>
    <x v="800"/>
    <d v="2020-08-11T00:00:00"/>
    <d v="2020-08-13T00:00:00"/>
    <x v="3"/>
    <n v="1309.1199999999999"/>
    <x v="11126"/>
    <n v="274.91999999999985"/>
    <x v="2"/>
  </r>
  <r>
    <n v="899320"/>
    <x v="2"/>
    <x v="1"/>
    <x v="0"/>
    <n v="300"/>
    <x v="801"/>
    <d v="2020-08-10T00:00:00"/>
    <d v="2020-08-17T00:00:00"/>
    <x v="0"/>
    <n v="1507.06"/>
    <x v="6089"/>
    <n v="482.26"/>
    <x v="2"/>
  </r>
  <r>
    <n v="682918"/>
    <x v="1"/>
    <x v="0"/>
    <x v="3"/>
    <n v="352"/>
    <x v="800"/>
    <d v="2020-08-10T00:00:00"/>
    <d v="2020-08-12T00:00:00"/>
    <x v="5"/>
    <n v="1402.24"/>
    <x v="11127"/>
    <n v="266.43000000000006"/>
    <x v="2"/>
  </r>
  <r>
    <n v="886569"/>
    <x v="1"/>
    <x v="3"/>
    <x v="3"/>
    <n v="178"/>
    <x v="801"/>
    <d v="2020-08-10T00:00:00"/>
    <d v="2020-08-11T00:00:00"/>
    <x v="2"/>
    <n v="597.86"/>
    <x v="7176"/>
    <n v="71.740000000000009"/>
    <x v="2"/>
  </r>
  <r>
    <n v="68410"/>
    <x v="2"/>
    <x v="1"/>
    <x v="5"/>
    <n v="272"/>
    <x v="801"/>
    <d v="2020-08-13T00:00:00"/>
    <d v="2020-08-19T00:00:00"/>
    <x v="2"/>
    <n v="1340.26"/>
    <x v="7658"/>
    <n v="442.28999999999996"/>
    <x v="2"/>
  </r>
  <r>
    <n v="272781"/>
    <x v="2"/>
    <x v="1"/>
    <x v="4"/>
    <n v="146"/>
    <x v="801"/>
    <d v="2020-08-13T00:00:00"/>
    <d v="2020-08-20T00:00:00"/>
    <x v="0"/>
    <n v="1338.98"/>
    <x v="11128"/>
    <n v="522.20000000000005"/>
    <x v="2"/>
  </r>
  <r>
    <n v="552328"/>
    <x v="1"/>
    <x v="1"/>
    <x v="3"/>
    <n v="125"/>
    <x v="801"/>
    <d v="2020-08-10T00:00:00"/>
    <d v="2020-08-17T00:00:00"/>
    <x v="1"/>
    <n v="685.1"/>
    <x v="1107"/>
    <n v="34.25"/>
    <x v="2"/>
  </r>
  <r>
    <n v="9984"/>
    <x v="0"/>
    <x v="3"/>
    <x v="1"/>
    <n v="76"/>
    <x v="802"/>
    <d v="2020-08-13T00:00:00"/>
    <d v="2020-08-18T00:00:00"/>
    <x v="4"/>
    <n v="316.57"/>
    <x v="11129"/>
    <n v="107.63"/>
    <x v="2"/>
  </r>
  <r>
    <n v="114900"/>
    <x v="1"/>
    <x v="1"/>
    <x v="0"/>
    <n v="81"/>
    <x v="801"/>
    <d v="2020-08-14T00:00:00"/>
    <d v="2020-08-15T00:00:00"/>
    <x v="1"/>
    <n v="1127.9000000000001"/>
    <x v="7099"/>
    <n v="135.35000000000014"/>
    <x v="2"/>
  </r>
  <r>
    <n v="833069"/>
    <x v="1"/>
    <x v="1"/>
    <x v="5"/>
    <n v="100"/>
    <x v="801"/>
    <d v="2020-08-13T00:00:00"/>
    <d v="2020-08-18T00:00:00"/>
    <x v="3"/>
    <n v="780"/>
    <x v="383"/>
    <n v="241.79999999999995"/>
    <x v="2"/>
  </r>
  <r>
    <n v="830023"/>
    <x v="0"/>
    <x v="3"/>
    <x v="5"/>
    <n v="8"/>
    <x v="802"/>
    <d v="2020-08-13T00:00:00"/>
    <d v="2020-08-17T00:00:00"/>
    <x v="3"/>
    <n v="561.15"/>
    <x v="11130"/>
    <n v="28.059999999999945"/>
    <x v="2"/>
  </r>
  <r>
    <n v="203593"/>
    <x v="0"/>
    <x v="2"/>
    <x v="2"/>
    <n v="184"/>
    <x v="802"/>
    <d v="2020-08-11T00:00:00"/>
    <d v="2020-08-13T00:00:00"/>
    <x v="1"/>
    <n v="1935.93"/>
    <x v="2009"/>
    <n v="309.75"/>
    <x v="2"/>
  </r>
  <r>
    <n v="648518"/>
    <x v="3"/>
    <x v="2"/>
    <x v="2"/>
    <n v="206"/>
    <x v="802"/>
    <d v="2020-08-13T00:00:00"/>
    <d v="2020-08-15T00:00:00"/>
    <x v="2"/>
    <n v="1681.44"/>
    <x v="11131"/>
    <n v="269.02999999999997"/>
    <x v="2"/>
  </r>
  <r>
    <n v="140788"/>
    <x v="0"/>
    <x v="2"/>
    <x v="0"/>
    <n v="302"/>
    <x v="802"/>
    <d v="2020-08-12T00:00:00"/>
    <d v="2020-08-16T00:00:00"/>
    <x v="3"/>
    <n v="217"/>
    <x v="8923"/>
    <n v="93.31"/>
    <x v="2"/>
  </r>
  <r>
    <n v="428588"/>
    <x v="2"/>
    <x v="0"/>
    <x v="1"/>
    <n v="336"/>
    <x v="802"/>
    <d v="2020-08-15T00:00:00"/>
    <d v="2020-08-18T00:00:00"/>
    <x v="0"/>
    <n v="1945.72"/>
    <x v="5012"/>
    <n v="233.49"/>
    <x v="2"/>
  </r>
  <r>
    <n v="848924"/>
    <x v="1"/>
    <x v="2"/>
    <x v="0"/>
    <n v="166"/>
    <x v="803"/>
    <d v="2020-08-13T00:00:00"/>
    <d v="2020-08-14T00:00:00"/>
    <x v="2"/>
    <n v="1899.76"/>
    <x v="7089"/>
    <n v="911.88"/>
    <x v="2"/>
  </r>
  <r>
    <n v="588467"/>
    <x v="0"/>
    <x v="1"/>
    <x v="3"/>
    <n v="31"/>
    <x v="803"/>
    <d v="2020-08-13T00:00:00"/>
    <d v="2020-08-18T00:00:00"/>
    <x v="0"/>
    <n v="1531.9"/>
    <x v="11132"/>
    <n v="183.83000000000015"/>
    <x v="2"/>
  </r>
  <r>
    <n v="725801"/>
    <x v="0"/>
    <x v="1"/>
    <x v="5"/>
    <n v="143"/>
    <x v="804"/>
    <d v="2020-08-15T00:00:00"/>
    <d v="2020-08-22T00:00:00"/>
    <x v="5"/>
    <n v="1800.23"/>
    <x v="10149"/>
    <n v="396.04999999999995"/>
    <x v="2"/>
  </r>
  <r>
    <n v="100451"/>
    <x v="1"/>
    <x v="1"/>
    <x v="5"/>
    <n v="20"/>
    <x v="804"/>
    <d v="2020-08-15T00:00:00"/>
    <d v="2020-08-22T00:00:00"/>
    <x v="1"/>
    <n v="724.93"/>
    <x v="11133"/>
    <n v="86.989999999999895"/>
    <x v="2"/>
  </r>
  <r>
    <n v="75486"/>
    <x v="1"/>
    <x v="3"/>
    <x v="4"/>
    <n v="278"/>
    <x v="804"/>
    <d v="2020-08-14T00:00:00"/>
    <d v="2020-08-21T00:00:00"/>
    <x v="2"/>
    <n v="418.85"/>
    <x v="11134"/>
    <n v="104.71000000000004"/>
    <x v="2"/>
  </r>
  <r>
    <n v="902380"/>
    <x v="3"/>
    <x v="2"/>
    <x v="5"/>
    <n v="91"/>
    <x v="803"/>
    <d v="2020-08-16T00:00:00"/>
    <d v="2020-08-17T00:00:00"/>
    <x v="0"/>
    <n v="1727.83"/>
    <x v="7762"/>
    <n v="846.63999999999987"/>
    <x v="2"/>
  </r>
  <r>
    <n v="240799"/>
    <x v="0"/>
    <x v="1"/>
    <x v="1"/>
    <n v="336"/>
    <x v="803"/>
    <d v="2020-08-16T00:00:00"/>
    <d v="2020-08-21T00:00:00"/>
    <x v="2"/>
    <n v="1684.01"/>
    <x v="7535"/>
    <n v="639.92000000000007"/>
    <x v="2"/>
  </r>
  <r>
    <n v="575166"/>
    <x v="0"/>
    <x v="2"/>
    <x v="1"/>
    <n v="250"/>
    <x v="803"/>
    <d v="2020-08-15T00:00:00"/>
    <d v="2020-08-18T00:00:00"/>
    <x v="4"/>
    <n v="1549.99"/>
    <x v="10868"/>
    <n v="759.5"/>
    <x v="2"/>
  </r>
  <r>
    <n v="797372"/>
    <x v="1"/>
    <x v="3"/>
    <x v="3"/>
    <n v="186"/>
    <x v="803"/>
    <d v="2020-08-13T00:00:00"/>
    <d v="2020-08-16T00:00:00"/>
    <x v="1"/>
    <n v="201.52"/>
    <x v="11135"/>
    <n v="56.430000000000007"/>
    <x v="2"/>
  </r>
  <r>
    <n v="749091"/>
    <x v="0"/>
    <x v="3"/>
    <x v="4"/>
    <n v="127"/>
    <x v="803"/>
    <d v="2020-08-15T00:00:00"/>
    <d v="2020-08-22T00:00:00"/>
    <x v="1"/>
    <n v="863.69"/>
    <x v="4168"/>
    <n v="233.20000000000005"/>
    <x v="2"/>
  </r>
  <r>
    <n v="780174"/>
    <x v="0"/>
    <x v="0"/>
    <x v="1"/>
    <n v="304"/>
    <x v="804"/>
    <d v="2020-08-14T00:00:00"/>
    <d v="2020-08-20T00:00:00"/>
    <x v="0"/>
    <n v="1268.92"/>
    <x v="11136"/>
    <n v="380.68000000000006"/>
    <x v="2"/>
  </r>
  <r>
    <n v="56001"/>
    <x v="0"/>
    <x v="1"/>
    <x v="2"/>
    <n v="210"/>
    <x v="803"/>
    <d v="2020-08-14T00:00:00"/>
    <d v="2020-08-16T00:00:00"/>
    <x v="4"/>
    <n v="1684.01"/>
    <x v="11137"/>
    <n v="707.28"/>
    <x v="2"/>
  </r>
  <r>
    <n v="985072"/>
    <x v="1"/>
    <x v="3"/>
    <x v="3"/>
    <n v="72"/>
    <x v="804"/>
    <d v="2020-08-14T00:00:00"/>
    <d v="2020-08-17T00:00:00"/>
    <x v="3"/>
    <n v="1204.48"/>
    <x v="11138"/>
    <n v="529.97"/>
    <x v="2"/>
  </r>
  <r>
    <n v="182214"/>
    <x v="3"/>
    <x v="2"/>
    <x v="1"/>
    <n v="169"/>
    <x v="804"/>
    <d v="2020-08-16T00:00:00"/>
    <d v="2020-08-20T00:00:00"/>
    <x v="2"/>
    <n v="672.55"/>
    <x v="1701"/>
    <n v="94.159999999999968"/>
    <x v="2"/>
  </r>
  <r>
    <n v="978699"/>
    <x v="2"/>
    <x v="3"/>
    <x v="2"/>
    <n v="70"/>
    <x v="804"/>
    <d v="2020-08-15T00:00:00"/>
    <d v="2020-08-21T00:00:00"/>
    <x v="5"/>
    <n v="1331.28"/>
    <x v="11139"/>
    <n v="332.81999999999994"/>
    <x v="2"/>
  </r>
  <r>
    <n v="772686"/>
    <x v="0"/>
    <x v="1"/>
    <x v="1"/>
    <n v="223"/>
    <x v="804"/>
    <d v="2020-08-15T00:00:00"/>
    <d v="2020-08-21T00:00:00"/>
    <x v="4"/>
    <n v="1769.91"/>
    <x v="11140"/>
    <n v="300.88000000000011"/>
    <x v="2"/>
  </r>
  <r>
    <n v="324273"/>
    <x v="0"/>
    <x v="0"/>
    <x v="4"/>
    <n v="361"/>
    <x v="804"/>
    <d v="2020-08-15T00:00:00"/>
    <d v="2020-08-22T00:00:00"/>
    <x v="4"/>
    <n v="656.03"/>
    <x v="11141"/>
    <n v="275.52999999999997"/>
    <x v="2"/>
  </r>
  <r>
    <n v="257177"/>
    <x v="3"/>
    <x v="0"/>
    <x v="4"/>
    <n v="247"/>
    <x v="804"/>
    <d v="2020-08-17T00:00:00"/>
    <d v="2020-08-20T00:00:00"/>
    <x v="2"/>
    <n v="206.18"/>
    <x v="6700"/>
    <n v="30.930000000000007"/>
    <x v="2"/>
  </r>
  <r>
    <n v="547982"/>
    <x v="3"/>
    <x v="3"/>
    <x v="5"/>
    <n v="29"/>
    <x v="805"/>
    <d v="2020-08-16T00:00:00"/>
    <d v="2020-08-22T00:00:00"/>
    <x v="5"/>
    <n v="558.04"/>
    <x v="11142"/>
    <n v="200.89"/>
    <x v="2"/>
  </r>
  <r>
    <n v="926616"/>
    <x v="1"/>
    <x v="2"/>
    <x v="1"/>
    <n v="223"/>
    <x v="805"/>
    <d v="2020-08-16T00:00:00"/>
    <d v="2020-08-23T00:00:00"/>
    <x v="2"/>
    <n v="1687.06"/>
    <x v="11143"/>
    <n v="590.47"/>
    <x v="2"/>
  </r>
  <r>
    <n v="540023"/>
    <x v="1"/>
    <x v="1"/>
    <x v="2"/>
    <n v="79"/>
    <x v="805"/>
    <d v="2020-08-15T00:00:00"/>
    <d v="2020-08-21T00:00:00"/>
    <x v="4"/>
    <n v="1802.91"/>
    <x v="4316"/>
    <n v="811.31000000000006"/>
    <x v="2"/>
  </r>
  <r>
    <n v="567952"/>
    <x v="0"/>
    <x v="0"/>
    <x v="2"/>
    <n v="186"/>
    <x v="805"/>
    <d v="2020-08-17T00:00:00"/>
    <d v="2020-08-18T00:00:00"/>
    <x v="2"/>
    <n v="191.39"/>
    <x v="3163"/>
    <n v="32.539999999999992"/>
    <x v="2"/>
  </r>
  <r>
    <n v="257426"/>
    <x v="1"/>
    <x v="2"/>
    <x v="5"/>
    <n v="88"/>
    <x v="804"/>
    <d v="2020-08-16T00:00:00"/>
    <d v="2020-08-22T00:00:00"/>
    <x v="5"/>
    <n v="649.05999999999995"/>
    <x v="11144"/>
    <n v="90.869999999999891"/>
    <x v="2"/>
  </r>
  <r>
    <n v="702181"/>
    <x v="0"/>
    <x v="2"/>
    <x v="5"/>
    <n v="153"/>
    <x v="804"/>
    <d v="2020-08-16T00:00:00"/>
    <d v="2020-08-20T00:00:00"/>
    <x v="0"/>
    <n v="730.52"/>
    <x v="11145"/>
    <n v="51.139999999999986"/>
    <x v="2"/>
  </r>
  <r>
    <n v="964094"/>
    <x v="1"/>
    <x v="2"/>
    <x v="3"/>
    <n v="70"/>
    <x v="805"/>
    <d v="2020-08-14T00:00:00"/>
    <d v="2020-08-15T00:00:00"/>
    <x v="0"/>
    <n v="1755.48"/>
    <x v="11146"/>
    <n v="579.30999999999995"/>
    <x v="2"/>
  </r>
  <r>
    <n v="722938"/>
    <x v="2"/>
    <x v="1"/>
    <x v="2"/>
    <n v="232"/>
    <x v="806"/>
    <d v="2020-08-16T00:00:00"/>
    <d v="2020-08-22T00:00:00"/>
    <x v="0"/>
    <n v="565.30999999999995"/>
    <x v="11147"/>
    <n v="62.17999999999995"/>
    <x v="2"/>
  </r>
  <r>
    <n v="611211"/>
    <x v="0"/>
    <x v="0"/>
    <x v="0"/>
    <n v="352"/>
    <x v="805"/>
    <d v="2020-08-18T00:00:00"/>
    <d v="2020-08-23T00:00:00"/>
    <x v="3"/>
    <n v="1210.32"/>
    <x v="9130"/>
    <n v="217.8599999999999"/>
    <x v="2"/>
  </r>
  <r>
    <n v="377051"/>
    <x v="0"/>
    <x v="0"/>
    <x v="4"/>
    <n v="79"/>
    <x v="805"/>
    <d v="2020-08-15T00:00:00"/>
    <d v="2020-08-19T00:00:00"/>
    <x v="4"/>
    <n v="974.1"/>
    <x v="7455"/>
    <n v="389.64"/>
    <x v="2"/>
  </r>
  <r>
    <n v="83491"/>
    <x v="2"/>
    <x v="3"/>
    <x v="2"/>
    <n v="63"/>
    <x v="806"/>
    <d v="2020-08-16T00:00:00"/>
    <d v="2020-08-18T00:00:00"/>
    <x v="2"/>
    <n v="1480.43"/>
    <x v="11148"/>
    <n v="429.32000000000016"/>
    <x v="2"/>
  </r>
  <r>
    <n v="782876"/>
    <x v="1"/>
    <x v="0"/>
    <x v="5"/>
    <n v="303"/>
    <x v="805"/>
    <d v="2020-08-15T00:00:00"/>
    <d v="2020-08-19T00:00:00"/>
    <x v="4"/>
    <n v="1123.19"/>
    <x v="5716"/>
    <n v="213.41000000000008"/>
    <x v="2"/>
  </r>
  <r>
    <n v="963804"/>
    <x v="2"/>
    <x v="3"/>
    <x v="4"/>
    <n v="83"/>
    <x v="806"/>
    <d v="2020-08-17T00:00:00"/>
    <d v="2020-08-24T00:00:00"/>
    <x v="0"/>
    <n v="944.25"/>
    <x v="6670"/>
    <n v="179.40999999999997"/>
    <x v="2"/>
  </r>
  <r>
    <n v="377957"/>
    <x v="1"/>
    <x v="3"/>
    <x v="2"/>
    <n v="39"/>
    <x v="806"/>
    <d v="2020-08-16T00:00:00"/>
    <d v="2020-08-18T00:00:00"/>
    <x v="1"/>
    <n v="1705.46"/>
    <x v="11149"/>
    <n v="375.20000000000005"/>
    <x v="2"/>
  </r>
  <r>
    <n v="106213"/>
    <x v="3"/>
    <x v="0"/>
    <x v="0"/>
    <n v="238"/>
    <x v="805"/>
    <d v="2020-08-15T00:00:00"/>
    <d v="2020-08-18T00:00:00"/>
    <x v="2"/>
    <n v="1687.06"/>
    <x v="11150"/>
    <n v="472.37999999999988"/>
    <x v="2"/>
  </r>
  <r>
    <n v="631345"/>
    <x v="1"/>
    <x v="2"/>
    <x v="4"/>
    <n v="62"/>
    <x v="806"/>
    <d v="2020-08-19T00:00:00"/>
    <d v="2020-08-23T00:00:00"/>
    <x v="0"/>
    <n v="950.69"/>
    <x v="11151"/>
    <n v="351.7600000000001"/>
    <x v="2"/>
  </r>
  <r>
    <n v="475718"/>
    <x v="1"/>
    <x v="0"/>
    <x v="2"/>
    <n v="41"/>
    <x v="807"/>
    <d v="2020-08-16T00:00:00"/>
    <d v="2020-08-22T00:00:00"/>
    <x v="2"/>
    <n v="592.79"/>
    <x v="8914"/>
    <n v="165.97999999999996"/>
    <x v="2"/>
  </r>
  <r>
    <n v="95093"/>
    <x v="2"/>
    <x v="1"/>
    <x v="3"/>
    <n v="350"/>
    <x v="807"/>
    <d v="2020-08-17T00:00:00"/>
    <d v="2020-08-18T00:00:00"/>
    <x v="2"/>
    <n v="1104.51"/>
    <x v="1621"/>
    <n v="176.72000000000003"/>
    <x v="2"/>
  </r>
  <r>
    <n v="632293"/>
    <x v="1"/>
    <x v="2"/>
    <x v="5"/>
    <n v="317"/>
    <x v="807"/>
    <d v="2020-08-19T00:00:00"/>
    <d v="2020-08-20T00:00:00"/>
    <x v="5"/>
    <n v="592.79"/>
    <x v="767"/>
    <n v="35.569999999999936"/>
    <x v="2"/>
  </r>
  <r>
    <n v="863688"/>
    <x v="0"/>
    <x v="2"/>
    <x v="1"/>
    <n v="185"/>
    <x v="807"/>
    <d v="2020-08-16T00:00:00"/>
    <d v="2020-08-21T00:00:00"/>
    <x v="0"/>
    <n v="839.41"/>
    <x v="5517"/>
    <n v="167.88"/>
    <x v="2"/>
  </r>
  <r>
    <n v="83031"/>
    <x v="0"/>
    <x v="1"/>
    <x v="0"/>
    <n v="148"/>
    <x v="807"/>
    <d v="2020-08-16T00:00:00"/>
    <d v="2020-08-19T00:00:00"/>
    <x v="3"/>
    <n v="1123.19"/>
    <x v="3815"/>
    <n v="359.42000000000007"/>
    <x v="2"/>
  </r>
  <r>
    <n v="471118"/>
    <x v="0"/>
    <x v="2"/>
    <x v="3"/>
    <n v="161"/>
    <x v="806"/>
    <d v="2020-08-17T00:00:00"/>
    <d v="2020-08-23T00:00:00"/>
    <x v="4"/>
    <n v="583.62"/>
    <x v="11152"/>
    <n v="52.529999999999973"/>
    <x v="2"/>
  </r>
  <r>
    <n v="891768"/>
    <x v="0"/>
    <x v="1"/>
    <x v="4"/>
    <n v="211"/>
    <x v="806"/>
    <d v="2020-08-19T00:00:00"/>
    <d v="2020-08-23T00:00:00"/>
    <x v="0"/>
    <n v="370.61"/>
    <x v="11153"/>
    <n v="92.650000000000034"/>
    <x v="2"/>
  </r>
  <r>
    <n v="426433"/>
    <x v="1"/>
    <x v="2"/>
    <x v="5"/>
    <n v="48"/>
    <x v="807"/>
    <d v="2020-08-18T00:00:00"/>
    <d v="2020-08-19T00:00:00"/>
    <x v="3"/>
    <n v="419.59"/>
    <x v="1939"/>
    <n v="197.20999999999998"/>
    <x v="2"/>
  </r>
  <r>
    <n v="157306"/>
    <x v="0"/>
    <x v="2"/>
    <x v="2"/>
    <n v="187"/>
    <x v="807"/>
    <d v="2020-08-19T00:00:00"/>
    <d v="2020-08-25T00:00:00"/>
    <x v="3"/>
    <n v="1862.1"/>
    <x v="10185"/>
    <n v="651.73"/>
    <x v="2"/>
  </r>
  <r>
    <n v="902003"/>
    <x v="0"/>
    <x v="1"/>
    <x v="5"/>
    <n v="150"/>
    <x v="807"/>
    <d v="2020-08-19T00:00:00"/>
    <d v="2020-08-21T00:00:00"/>
    <x v="2"/>
    <n v="1161.58"/>
    <x v="133"/>
    <n v="360.08999999999992"/>
    <x v="2"/>
  </r>
  <r>
    <n v="539802"/>
    <x v="1"/>
    <x v="1"/>
    <x v="4"/>
    <n v="21"/>
    <x v="807"/>
    <d v="2020-08-17T00:00:00"/>
    <d v="2020-08-24T00:00:00"/>
    <x v="0"/>
    <n v="849.24"/>
    <x v="11154"/>
    <n v="203.82000000000005"/>
    <x v="2"/>
  </r>
  <r>
    <n v="150376"/>
    <x v="2"/>
    <x v="3"/>
    <x v="0"/>
    <n v="282"/>
    <x v="807"/>
    <d v="2020-08-17T00:00:00"/>
    <d v="2020-08-21T00:00:00"/>
    <x v="2"/>
    <n v="1931.62"/>
    <x v="11155"/>
    <n v="927.17999999999984"/>
    <x v="2"/>
  </r>
  <r>
    <n v="689389"/>
    <x v="0"/>
    <x v="1"/>
    <x v="2"/>
    <n v="217"/>
    <x v="807"/>
    <d v="2020-08-18T00:00:00"/>
    <d v="2020-08-19T00:00:00"/>
    <x v="1"/>
    <n v="1338.98"/>
    <x v="11156"/>
    <n v="642.71"/>
    <x v="2"/>
  </r>
  <r>
    <n v="494440"/>
    <x v="3"/>
    <x v="3"/>
    <x v="5"/>
    <n v="161"/>
    <x v="807"/>
    <d v="2020-08-18T00:00:00"/>
    <d v="2020-08-21T00:00:00"/>
    <x v="0"/>
    <n v="1592.32"/>
    <x v="11157"/>
    <n v="143.30999999999995"/>
    <x v="2"/>
  </r>
  <r>
    <n v="294704"/>
    <x v="2"/>
    <x v="1"/>
    <x v="3"/>
    <n v="143"/>
    <x v="808"/>
    <d v="2020-08-17T00:00:00"/>
    <d v="2020-08-19T00:00:00"/>
    <x v="4"/>
    <n v="1641.59"/>
    <x v="11126"/>
    <n v="607.38999999999987"/>
    <x v="2"/>
  </r>
  <r>
    <n v="552281"/>
    <x v="1"/>
    <x v="0"/>
    <x v="2"/>
    <n v="275"/>
    <x v="808"/>
    <d v="2020-08-18T00:00:00"/>
    <d v="2020-08-25T00:00:00"/>
    <x v="5"/>
    <n v="829.19"/>
    <x v="6324"/>
    <n v="240.47000000000003"/>
    <x v="2"/>
  </r>
  <r>
    <n v="291211"/>
    <x v="1"/>
    <x v="1"/>
    <x v="0"/>
    <n v="351"/>
    <x v="808"/>
    <d v="2020-08-17T00:00:00"/>
    <d v="2020-08-21T00:00:00"/>
    <x v="4"/>
    <n v="1160.6600000000001"/>
    <x v="11158"/>
    <n v="69.6400000000001"/>
    <x v="2"/>
  </r>
  <r>
    <n v="225407"/>
    <x v="1"/>
    <x v="3"/>
    <x v="3"/>
    <n v="246"/>
    <x v="808"/>
    <d v="2020-08-19T00:00:00"/>
    <d v="2020-08-22T00:00:00"/>
    <x v="4"/>
    <n v="1890.04"/>
    <x v="11159"/>
    <n v="245.71000000000004"/>
    <x v="2"/>
  </r>
  <r>
    <n v="609139"/>
    <x v="3"/>
    <x v="2"/>
    <x v="5"/>
    <n v="352"/>
    <x v="809"/>
    <d v="2020-08-19T00:00:00"/>
    <d v="2020-08-26T00:00:00"/>
    <x v="1"/>
    <n v="1924.39"/>
    <x v="5413"/>
    <n v="481.10000000000014"/>
    <x v="2"/>
  </r>
  <r>
    <n v="158030"/>
    <x v="0"/>
    <x v="3"/>
    <x v="2"/>
    <n v="177"/>
    <x v="808"/>
    <d v="2020-08-18T00:00:00"/>
    <d v="2020-08-23T00:00:00"/>
    <x v="1"/>
    <n v="1185.17"/>
    <x v="11160"/>
    <n v="521.47"/>
    <x v="2"/>
  </r>
  <r>
    <n v="823059"/>
    <x v="2"/>
    <x v="1"/>
    <x v="4"/>
    <n v="255"/>
    <x v="808"/>
    <d v="2020-08-19T00:00:00"/>
    <d v="2020-08-25T00:00:00"/>
    <x v="0"/>
    <n v="1715.62"/>
    <x v="468"/>
    <n v="85.779999999999973"/>
    <x v="2"/>
  </r>
  <r>
    <n v="950029"/>
    <x v="0"/>
    <x v="0"/>
    <x v="0"/>
    <n v="328"/>
    <x v="808"/>
    <d v="2020-08-19T00:00:00"/>
    <d v="2020-08-20T00:00:00"/>
    <x v="0"/>
    <n v="1159.22"/>
    <x v="5307"/>
    <n v="81.150000000000091"/>
    <x v="2"/>
  </r>
  <r>
    <n v="347834"/>
    <x v="0"/>
    <x v="1"/>
    <x v="3"/>
    <n v="82"/>
    <x v="809"/>
    <d v="2020-08-22T00:00:00"/>
    <d v="2020-08-23T00:00:00"/>
    <x v="3"/>
    <n v="1945.71"/>
    <x v="11161"/>
    <n v="350.23"/>
    <x v="2"/>
  </r>
  <r>
    <n v="993989"/>
    <x v="2"/>
    <x v="1"/>
    <x v="2"/>
    <n v="54"/>
    <x v="810"/>
    <d v="2020-08-21T00:00:00"/>
    <d v="2020-08-28T00:00:00"/>
    <x v="1"/>
    <n v="679.08"/>
    <x v="9591"/>
    <n v="54.330000000000041"/>
    <x v="2"/>
  </r>
  <r>
    <n v="277252"/>
    <x v="3"/>
    <x v="2"/>
    <x v="1"/>
    <n v="212"/>
    <x v="810"/>
    <d v="2020-08-22T00:00:00"/>
    <d v="2020-08-28T00:00:00"/>
    <x v="3"/>
    <n v="1012.07"/>
    <x v="11162"/>
    <n v="70.840000000000032"/>
    <x v="2"/>
  </r>
  <r>
    <n v="501428"/>
    <x v="3"/>
    <x v="0"/>
    <x v="2"/>
    <n v="315"/>
    <x v="810"/>
    <d v="2020-08-22T00:00:00"/>
    <d v="2020-08-23T00:00:00"/>
    <x v="4"/>
    <n v="1346.62"/>
    <x v="11163"/>
    <n v="309.7199999999998"/>
    <x v="2"/>
  </r>
  <r>
    <n v="67827"/>
    <x v="2"/>
    <x v="3"/>
    <x v="3"/>
    <n v="269"/>
    <x v="810"/>
    <d v="2020-08-21T00:00:00"/>
    <d v="2020-08-22T00:00:00"/>
    <x v="4"/>
    <n v="1700.22"/>
    <x v="11164"/>
    <n v="544.06999999999994"/>
    <x v="2"/>
  </r>
  <r>
    <n v="215624"/>
    <x v="0"/>
    <x v="0"/>
    <x v="4"/>
    <n v="239"/>
    <x v="809"/>
    <d v="2020-08-22T00:00:00"/>
    <d v="2020-08-29T00:00:00"/>
    <x v="5"/>
    <n v="594.72"/>
    <x v="7209"/>
    <n v="243.84000000000003"/>
    <x v="2"/>
  </r>
  <r>
    <n v="376022"/>
    <x v="0"/>
    <x v="1"/>
    <x v="2"/>
    <n v="71"/>
    <x v="809"/>
    <d v="2020-08-22T00:00:00"/>
    <d v="2020-08-27T00:00:00"/>
    <x v="1"/>
    <n v="1293.19"/>
    <x v="931"/>
    <n v="439.68000000000006"/>
    <x v="2"/>
  </r>
  <r>
    <n v="183103"/>
    <x v="0"/>
    <x v="1"/>
    <x v="5"/>
    <n v="318"/>
    <x v="810"/>
    <d v="2020-08-20T00:00:00"/>
    <d v="2020-08-26T00:00:00"/>
    <x v="5"/>
    <n v="1549.99"/>
    <x v="11004"/>
    <n v="170.5"/>
    <x v="2"/>
  </r>
  <r>
    <n v="13537"/>
    <x v="3"/>
    <x v="0"/>
    <x v="5"/>
    <n v="147"/>
    <x v="811"/>
    <d v="2020-08-22T00:00:00"/>
    <d v="2020-08-25T00:00:00"/>
    <x v="5"/>
    <n v="1937.79"/>
    <x v="11165"/>
    <n v="833.25"/>
    <x v="2"/>
  </r>
  <r>
    <n v="960657"/>
    <x v="1"/>
    <x v="0"/>
    <x v="1"/>
    <n v="308"/>
    <x v="811"/>
    <d v="2020-08-20T00:00:00"/>
    <d v="2020-08-25T00:00:00"/>
    <x v="3"/>
    <n v="755.6"/>
    <x v="11166"/>
    <n v="370.24"/>
    <x v="2"/>
  </r>
  <r>
    <n v="182661"/>
    <x v="1"/>
    <x v="3"/>
    <x v="3"/>
    <n v="123"/>
    <x v="811"/>
    <d v="2020-08-23T00:00:00"/>
    <d v="2020-08-27T00:00:00"/>
    <x v="0"/>
    <n v="616.39"/>
    <x v="11167"/>
    <n v="55.480000000000018"/>
    <x v="2"/>
  </r>
  <r>
    <n v="649640"/>
    <x v="0"/>
    <x v="2"/>
    <x v="4"/>
    <n v="218"/>
    <x v="811"/>
    <d v="2020-08-20T00:00:00"/>
    <d v="2020-08-22T00:00:00"/>
    <x v="5"/>
    <n v="210.29"/>
    <x v="11168"/>
    <n v="46.259999999999991"/>
    <x v="2"/>
  </r>
  <r>
    <n v="203987"/>
    <x v="2"/>
    <x v="1"/>
    <x v="0"/>
    <n v="367"/>
    <x v="810"/>
    <d v="2020-08-21T00:00:00"/>
    <d v="2020-08-26T00:00:00"/>
    <x v="2"/>
    <n v="1222.83"/>
    <x v="6450"/>
    <n v="574.7299999999999"/>
    <x v="2"/>
  </r>
  <r>
    <n v="695478"/>
    <x v="0"/>
    <x v="1"/>
    <x v="0"/>
    <n v="340"/>
    <x v="810"/>
    <d v="2020-08-21T00:00:00"/>
    <d v="2020-08-28T00:00:00"/>
    <x v="3"/>
    <n v="1911.75"/>
    <x v="11169"/>
    <n v="573.52"/>
    <x v="2"/>
  </r>
  <r>
    <n v="565781"/>
    <x v="0"/>
    <x v="2"/>
    <x v="4"/>
    <n v="238"/>
    <x v="810"/>
    <d v="2020-08-21T00:00:00"/>
    <d v="2020-08-28T00:00:00"/>
    <x v="2"/>
    <n v="859.45"/>
    <x v="10075"/>
    <n v="378.16"/>
    <x v="2"/>
  </r>
  <r>
    <n v="571792"/>
    <x v="2"/>
    <x v="1"/>
    <x v="1"/>
    <n v="64"/>
    <x v="811"/>
    <d v="2020-08-21T00:00:00"/>
    <d v="2020-08-23T00:00:00"/>
    <x v="4"/>
    <n v="417.95"/>
    <x v="2793"/>
    <n v="96.13"/>
    <x v="2"/>
  </r>
  <r>
    <n v="573513"/>
    <x v="1"/>
    <x v="2"/>
    <x v="1"/>
    <n v="350"/>
    <x v="810"/>
    <d v="2020-08-22T00:00:00"/>
    <d v="2020-08-26T00:00:00"/>
    <x v="5"/>
    <n v="1592.32"/>
    <x v="4091"/>
    <n v="605.07999999999993"/>
    <x v="2"/>
  </r>
  <r>
    <n v="329551"/>
    <x v="0"/>
    <x v="3"/>
    <x v="2"/>
    <n v="83"/>
    <x v="811"/>
    <d v="2020-08-24T00:00:00"/>
    <d v="2020-08-30T00:00:00"/>
    <x v="1"/>
    <n v="1235.8900000000001"/>
    <x v="11170"/>
    <n v="358.41000000000008"/>
    <x v="2"/>
  </r>
  <r>
    <n v="548813"/>
    <x v="1"/>
    <x v="0"/>
    <x v="3"/>
    <n v="189"/>
    <x v="812"/>
    <d v="2020-08-22T00:00:00"/>
    <d v="2020-08-26T00:00:00"/>
    <x v="5"/>
    <n v="206.18"/>
    <x v="6412"/>
    <n v="53.610000000000014"/>
    <x v="2"/>
  </r>
  <r>
    <n v="217203"/>
    <x v="3"/>
    <x v="2"/>
    <x v="5"/>
    <n v="192"/>
    <x v="811"/>
    <d v="2020-08-24T00:00:00"/>
    <d v="2020-08-29T00:00:00"/>
    <x v="2"/>
    <n v="1063.1500000000001"/>
    <x v="11171"/>
    <n v="127.58000000000004"/>
    <x v="2"/>
  </r>
  <r>
    <n v="571313"/>
    <x v="0"/>
    <x v="0"/>
    <x v="4"/>
    <n v="121"/>
    <x v="811"/>
    <d v="2020-08-24T00:00:00"/>
    <d v="2020-08-26T00:00:00"/>
    <x v="2"/>
    <n v="1641.59"/>
    <x v="11172"/>
    <n v="377.56999999999994"/>
    <x v="2"/>
  </r>
  <r>
    <n v="639131"/>
    <x v="1"/>
    <x v="3"/>
    <x v="5"/>
    <n v="34"/>
    <x v="811"/>
    <d v="2020-08-24T00:00:00"/>
    <d v="2020-08-29T00:00:00"/>
    <x v="0"/>
    <n v="609.85"/>
    <x v="11173"/>
    <n v="176.86"/>
    <x v="2"/>
  </r>
  <r>
    <n v="459168"/>
    <x v="0"/>
    <x v="2"/>
    <x v="4"/>
    <n v="71"/>
    <x v="813"/>
    <d v="2020-08-24T00:00:00"/>
    <d v="2020-08-29T00:00:00"/>
    <x v="0"/>
    <n v="1558.84"/>
    <x v="6031"/>
    <n v="124.70999999999981"/>
    <x v="2"/>
  </r>
  <r>
    <n v="878131"/>
    <x v="1"/>
    <x v="3"/>
    <x v="0"/>
    <n v="334"/>
    <x v="813"/>
    <d v="2020-08-24T00:00:00"/>
    <d v="2020-08-27T00:00:00"/>
    <x v="0"/>
    <n v="816.57"/>
    <x v="4254"/>
    <n v="57.160000000000082"/>
    <x v="2"/>
  </r>
  <r>
    <n v="449116"/>
    <x v="1"/>
    <x v="3"/>
    <x v="4"/>
    <n v="44"/>
    <x v="812"/>
    <d v="2020-08-25T00:00:00"/>
    <d v="2020-08-28T00:00:00"/>
    <x v="4"/>
    <n v="1239.06"/>
    <x v="11174"/>
    <n v="235.41999999999996"/>
    <x v="2"/>
  </r>
  <r>
    <n v="568189"/>
    <x v="0"/>
    <x v="3"/>
    <x v="1"/>
    <n v="41"/>
    <x v="812"/>
    <d v="2020-08-22T00:00:00"/>
    <d v="2020-08-26T00:00:00"/>
    <x v="5"/>
    <n v="298.7"/>
    <x v="3183"/>
    <n v="101.56"/>
    <x v="2"/>
  </r>
  <r>
    <n v="99627"/>
    <x v="2"/>
    <x v="1"/>
    <x v="0"/>
    <n v="83"/>
    <x v="813"/>
    <d v="2020-08-24T00:00:00"/>
    <d v="2020-08-29T00:00:00"/>
    <x v="1"/>
    <n v="493.59"/>
    <x v="11175"/>
    <n v="93.779999999999973"/>
    <x v="2"/>
  </r>
  <r>
    <n v="39977"/>
    <x v="0"/>
    <x v="1"/>
    <x v="4"/>
    <n v="295"/>
    <x v="812"/>
    <d v="2020-08-24T00:00:00"/>
    <d v="2020-08-25T00:00:00"/>
    <x v="5"/>
    <n v="547.49"/>
    <x v="11176"/>
    <n v="186.15000000000003"/>
    <x v="2"/>
  </r>
  <r>
    <n v="404131"/>
    <x v="2"/>
    <x v="1"/>
    <x v="4"/>
    <n v="274"/>
    <x v="813"/>
    <d v="2020-08-23T00:00:00"/>
    <d v="2020-08-24T00:00:00"/>
    <x v="1"/>
    <n v="1072.8699999999999"/>
    <x v="7853"/>
    <n v="321.8599999999999"/>
    <x v="2"/>
  </r>
  <r>
    <n v="697675"/>
    <x v="3"/>
    <x v="0"/>
    <x v="1"/>
    <n v="211"/>
    <x v="812"/>
    <d v="2020-08-23T00:00:00"/>
    <d v="2020-08-28T00:00:00"/>
    <x v="3"/>
    <n v="1842.75"/>
    <x v="11177"/>
    <n v="479.1099999999999"/>
    <x v="2"/>
  </r>
  <r>
    <n v="343215"/>
    <x v="1"/>
    <x v="3"/>
    <x v="2"/>
    <n v="18"/>
    <x v="813"/>
    <d v="2020-08-25T00:00:00"/>
    <d v="2020-08-29T00:00:00"/>
    <x v="0"/>
    <n v="1067.42"/>
    <x v="2019"/>
    <n v="96.07000000000005"/>
    <x v="2"/>
  </r>
  <r>
    <n v="821744"/>
    <x v="1"/>
    <x v="1"/>
    <x v="0"/>
    <n v="340"/>
    <x v="812"/>
    <d v="2020-08-23T00:00:00"/>
    <d v="2020-08-30T00:00:00"/>
    <x v="1"/>
    <n v="592.79"/>
    <x v="11178"/>
    <n v="65.209999999999923"/>
    <x v="2"/>
  </r>
  <r>
    <n v="569132"/>
    <x v="2"/>
    <x v="0"/>
    <x v="1"/>
    <n v="306"/>
    <x v="814"/>
    <d v="2020-08-23T00:00:00"/>
    <d v="2020-08-26T00:00:00"/>
    <x v="3"/>
    <n v="706.62"/>
    <x v="11179"/>
    <n v="268.52"/>
    <x v="2"/>
  </r>
  <r>
    <n v="527742"/>
    <x v="3"/>
    <x v="3"/>
    <x v="0"/>
    <n v="64"/>
    <x v="813"/>
    <d v="2020-08-24T00:00:00"/>
    <d v="2020-08-30T00:00:00"/>
    <x v="5"/>
    <n v="767.31"/>
    <x v="1344"/>
    <n v="230.18999999999994"/>
    <x v="2"/>
  </r>
  <r>
    <n v="147972"/>
    <x v="2"/>
    <x v="0"/>
    <x v="1"/>
    <n v="335"/>
    <x v="813"/>
    <d v="2020-08-24T00:00:00"/>
    <d v="2020-08-26T00:00:00"/>
    <x v="2"/>
    <n v="1451.12"/>
    <x v="1945"/>
    <n v="203.15999999999985"/>
    <x v="2"/>
  </r>
  <r>
    <n v="638010"/>
    <x v="0"/>
    <x v="3"/>
    <x v="0"/>
    <n v="224"/>
    <x v="814"/>
    <d v="2020-08-26T00:00:00"/>
    <d v="2020-09-02T00:00:00"/>
    <x v="3"/>
    <n v="1922.22"/>
    <x v="11180"/>
    <n v="672.78"/>
    <x v="2"/>
  </r>
  <r>
    <n v="284121"/>
    <x v="3"/>
    <x v="2"/>
    <x v="4"/>
    <n v="82"/>
    <x v="813"/>
    <d v="2020-08-26T00:00:00"/>
    <d v="2020-08-28T00:00:00"/>
    <x v="3"/>
    <n v="724.93"/>
    <x v="2224"/>
    <n v="275.46999999999997"/>
    <x v="2"/>
  </r>
  <r>
    <n v="589622"/>
    <x v="0"/>
    <x v="2"/>
    <x v="0"/>
    <n v="348"/>
    <x v="813"/>
    <d v="2020-08-24T00:00:00"/>
    <d v="2020-08-25T00:00:00"/>
    <x v="3"/>
    <n v="1331.03"/>
    <x v="11181"/>
    <n v="625.57999999999993"/>
    <x v="2"/>
  </r>
  <r>
    <n v="12360"/>
    <x v="0"/>
    <x v="2"/>
    <x v="5"/>
    <n v="1"/>
    <x v="814"/>
    <d v="2020-08-24T00:00:00"/>
    <d v="2020-08-28T00:00:00"/>
    <x v="2"/>
    <n v="1503.81"/>
    <x v="11182"/>
    <n v="556.41"/>
    <x v="2"/>
  </r>
  <r>
    <n v="221414"/>
    <x v="0"/>
    <x v="1"/>
    <x v="5"/>
    <n v="126"/>
    <x v="814"/>
    <d v="2020-08-25T00:00:00"/>
    <d v="2020-08-26T00:00:00"/>
    <x v="5"/>
    <n v="559.48"/>
    <x v="8261"/>
    <n v="33.57000000000005"/>
    <x v="2"/>
  </r>
  <r>
    <n v="847170"/>
    <x v="1"/>
    <x v="1"/>
    <x v="3"/>
    <n v="88"/>
    <x v="813"/>
    <d v="2020-08-25T00:00:00"/>
    <d v="2020-08-31T00:00:00"/>
    <x v="2"/>
    <n v="1833.88"/>
    <x v="11183"/>
    <n v="476.81000000000017"/>
    <x v="2"/>
  </r>
  <r>
    <n v="419784"/>
    <x v="0"/>
    <x v="0"/>
    <x v="2"/>
    <n v="181"/>
    <x v="813"/>
    <d v="2020-08-26T00:00:00"/>
    <d v="2020-08-28T00:00:00"/>
    <x v="3"/>
    <n v="616.16999999999996"/>
    <x v="6066"/>
    <n v="289.59999999999997"/>
    <x v="2"/>
  </r>
  <r>
    <n v="379036"/>
    <x v="2"/>
    <x v="0"/>
    <x v="1"/>
    <n v="310"/>
    <x v="813"/>
    <d v="2020-08-26T00:00:00"/>
    <d v="2020-08-27T00:00:00"/>
    <x v="4"/>
    <n v="1548.53"/>
    <x v="11184"/>
    <n v="696.83999999999992"/>
    <x v="2"/>
  </r>
  <r>
    <n v="398246"/>
    <x v="3"/>
    <x v="3"/>
    <x v="0"/>
    <n v="231"/>
    <x v="815"/>
    <d v="2020-08-25T00:00:00"/>
    <d v="2020-09-01T00:00:00"/>
    <x v="4"/>
    <n v="1877.7"/>
    <x v="11185"/>
    <n v="262.88000000000011"/>
    <x v="2"/>
  </r>
  <r>
    <n v="862636"/>
    <x v="0"/>
    <x v="1"/>
    <x v="3"/>
    <n v="72"/>
    <x v="815"/>
    <d v="2020-08-24T00:00:00"/>
    <d v="2020-08-26T00:00:00"/>
    <x v="1"/>
    <n v="1308.3499999999999"/>
    <x v="10344"/>
    <n v="471.00999999999988"/>
    <x v="2"/>
  </r>
  <r>
    <n v="284427"/>
    <x v="3"/>
    <x v="0"/>
    <x v="3"/>
    <n v="154"/>
    <x v="815"/>
    <d v="2020-08-26T00:00:00"/>
    <d v="2020-08-29T00:00:00"/>
    <x v="4"/>
    <n v="1171.6500000000001"/>
    <x v="11186"/>
    <n v="480.38000000000011"/>
    <x v="2"/>
  </r>
  <r>
    <n v="796719"/>
    <x v="1"/>
    <x v="1"/>
    <x v="2"/>
    <n v="342"/>
    <x v="814"/>
    <d v="2020-08-26T00:00:00"/>
    <d v="2020-08-29T00:00:00"/>
    <x v="3"/>
    <n v="1979.53"/>
    <x v="11187"/>
    <n v="554.27"/>
    <x v="2"/>
  </r>
  <r>
    <n v="695585"/>
    <x v="1"/>
    <x v="1"/>
    <x v="0"/>
    <n v="17"/>
    <x v="815"/>
    <d v="2020-08-25T00:00:00"/>
    <d v="2020-08-30T00:00:00"/>
    <x v="0"/>
    <n v="1924.38"/>
    <x v="3058"/>
    <n v="269.41000000000008"/>
    <x v="2"/>
  </r>
  <r>
    <n v="435008"/>
    <x v="1"/>
    <x v="3"/>
    <x v="5"/>
    <n v="66"/>
    <x v="814"/>
    <d v="2020-08-25T00:00:00"/>
    <d v="2020-08-26T00:00:00"/>
    <x v="4"/>
    <n v="1332"/>
    <x v="11188"/>
    <n v="359.64"/>
    <x v="2"/>
  </r>
  <r>
    <n v="382762"/>
    <x v="3"/>
    <x v="2"/>
    <x v="2"/>
    <n v="14"/>
    <x v="816"/>
    <d v="2020-08-26T00:00:00"/>
    <d v="2020-08-31T00:00:00"/>
    <x v="4"/>
    <n v="177.8"/>
    <x v="11189"/>
    <n v="71.12"/>
    <x v="2"/>
  </r>
  <r>
    <n v="50232"/>
    <x v="1"/>
    <x v="2"/>
    <x v="3"/>
    <n v="228"/>
    <x v="815"/>
    <d v="2020-08-27T00:00:00"/>
    <d v="2020-09-02T00:00:00"/>
    <x v="5"/>
    <n v="928.98"/>
    <x v="1271"/>
    <n v="390.17000000000007"/>
    <x v="2"/>
  </r>
  <r>
    <n v="505077"/>
    <x v="0"/>
    <x v="1"/>
    <x v="4"/>
    <n v="211"/>
    <x v="815"/>
    <d v="2020-08-28T00:00:00"/>
    <d v="2020-08-30T00:00:00"/>
    <x v="5"/>
    <n v="1185.17"/>
    <x v="11190"/>
    <n v="237.03000000000009"/>
    <x v="2"/>
  </r>
  <r>
    <n v="833341"/>
    <x v="0"/>
    <x v="2"/>
    <x v="1"/>
    <n v="17"/>
    <x v="815"/>
    <d v="2020-08-26T00:00:00"/>
    <d v="2020-09-01T00:00:00"/>
    <x v="2"/>
    <n v="1541.03"/>
    <x v="11191"/>
    <n v="92.460000000000036"/>
    <x v="2"/>
  </r>
  <r>
    <n v="903134"/>
    <x v="0"/>
    <x v="1"/>
    <x v="2"/>
    <n v="123"/>
    <x v="815"/>
    <d v="2020-08-25T00:00:00"/>
    <d v="2020-09-01T00:00:00"/>
    <x v="5"/>
    <n v="1681.55"/>
    <x v="2435"/>
    <n v="235.41999999999985"/>
    <x v="2"/>
  </r>
  <r>
    <n v="889442"/>
    <x v="0"/>
    <x v="0"/>
    <x v="3"/>
    <n v="103"/>
    <x v="815"/>
    <d v="2020-08-26T00:00:00"/>
    <d v="2020-08-27T00:00:00"/>
    <x v="2"/>
    <n v="1377.99"/>
    <x v="3365"/>
    <n v="537.41999999999996"/>
    <x v="2"/>
  </r>
  <r>
    <n v="978661"/>
    <x v="2"/>
    <x v="1"/>
    <x v="1"/>
    <n v="68"/>
    <x v="816"/>
    <d v="2020-08-28T00:00:00"/>
    <d v="2020-08-30T00:00:00"/>
    <x v="4"/>
    <n v="549.41999999999996"/>
    <x v="11192"/>
    <n v="197.78999999999996"/>
    <x v="2"/>
  </r>
  <r>
    <n v="276259"/>
    <x v="1"/>
    <x v="0"/>
    <x v="0"/>
    <n v="257"/>
    <x v="815"/>
    <d v="2020-08-28T00:00:00"/>
    <d v="2020-08-31T00:00:00"/>
    <x v="3"/>
    <n v="1331.03"/>
    <x v="11193"/>
    <n v="252.89999999999986"/>
    <x v="2"/>
  </r>
  <r>
    <n v="130183"/>
    <x v="2"/>
    <x v="1"/>
    <x v="5"/>
    <n v="60"/>
    <x v="816"/>
    <d v="2020-08-27T00:00:00"/>
    <d v="2020-08-30T00:00:00"/>
    <x v="2"/>
    <n v="1822.71"/>
    <x v="11194"/>
    <n v="838.45"/>
    <x v="2"/>
  </r>
  <r>
    <n v="371640"/>
    <x v="1"/>
    <x v="1"/>
    <x v="1"/>
    <n v="246"/>
    <x v="817"/>
    <d v="2020-08-29T00:00:00"/>
    <d v="2020-08-31T00:00:00"/>
    <x v="3"/>
    <n v="1458.89"/>
    <x v="5195"/>
    <n v="393.90000000000009"/>
    <x v="2"/>
  </r>
  <r>
    <n v="666412"/>
    <x v="0"/>
    <x v="2"/>
    <x v="4"/>
    <n v="242"/>
    <x v="816"/>
    <d v="2020-08-27T00:00:00"/>
    <d v="2020-09-01T00:00:00"/>
    <x v="0"/>
    <n v="1921.97"/>
    <x v="9045"/>
    <n v="884.11000000000013"/>
    <x v="2"/>
  </r>
  <r>
    <n v="804135"/>
    <x v="1"/>
    <x v="3"/>
    <x v="1"/>
    <n v="223"/>
    <x v="816"/>
    <d v="2020-08-27T00:00:00"/>
    <d v="2020-09-02T00:00:00"/>
    <x v="0"/>
    <n v="1487.05"/>
    <x v="11195"/>
    <n v="579.94999999999993"/>
    <x v="2"/>
  </r>
  <r>
    <n v="359556"/>
    <x v="2"/>
    <x v="1"/>
    <x v="5"/>
    <n v="254"/>
    <x v="817"/>
    <d v="2020-08-28T00:00:00"/>
    <d v="2020-08-30T00:00:00"/>
    <x v="1"/>
    <n v="1978.16"/>
    <x v="3955"/>
    <n v="237.38000000000011"/>
    <x v="2"/>
  </r>
  <r>
    <n v="360486"/>
    <x v="3"/>
    <x v="2"/>
    <x v="1"/>
    <n v="214"/>
    <x v="816"/>
    <d v="2020-08-27T00:00:00"/>
    <d v="2020-08-29T00:00:00"/>
    <x v="3"/>
    <n v="1049.29"/>
    <x v="270"/>
    <n v="388.24"/>
    <x v="2"/>
  </r>
  <r>
    <n v="70126"/>
    <x v="1"/>
    <x v="3"/>
    <x v="1"/>
    <n v="248"/>
    <x v="817"/>
    <d v="2020-08-27T00:00:00"/>
    <d v="2020-09-01T00:00:00"/>
    <x v="2"/>
    <n v="429.69"/>
    <x v="5521"/>
    <n v="197.66"/>
    <x v="2"/>
  </r>
  <r>
    <n v="396152"/>
    <x v="0"/>
    <x v="3"/>
    <x v="4"/>
    <n v="204"/>
    <x v="816"/>
    <d v="2020-08-28T00:00:00"/>
    <d v="2020-08-31T00:00:00"/>
    <x v="0"/>
    <n v="417.95"/>
    <x v="4"/>
    <n v="150.45999999999998"/>
    <x v="2"/>
  </r>
  <r>
    <n v="893146"/>
    <x v="1"/>
    <x v="3"/>
    <x v="4"/>
    <n v="44"/>
    <x v="816"/>
    <d v="2020-08-29T00:00:00"/>
    <d v="2020-09-05T00:00:00"/>
    <x v="4"/>
    <n v="225.86"/>
    <x v="7500"/>
    <n v="106.15000000000002"/>
    <x v="2"/>
  </r>
  <r>
    <n v="153404"/>
    <x v="2"/>
    <x v="1"/>
    <x v="1"/>
    <n v="272"/>
    <x v="818"/>
    <d v="2020-08-29T00:00:00"/>
    <d v="2020-09-03T00:00:00"/>
    <x v="4"/>
    <n v="1145.78"/>
    <x v="11196"/>
    <n v="80.200000000000045"/>
    <x v="2"/>
  </r>
  <r>
    <n v="129197"/>
    <x v="0"/>
    <x v="1"/>
    <x v="4"/>
    <n v="46"/>
    <x v="817"/>
    <d v="2020-08-28T00:00:00"/>
    <d v="2020-09-03T00:00:00"/>
    <x v="0"/>
    <n v="393.72"/>
    <x v="8234"/>
    <n v="78.740000000000009"/>
    <x v="2"/>
  </r>
  <r>
    <n v="371470"/>
    <x v="3"/>
    <x v="3"/>
    <x v="0"/>
    <n v="247"/>
    <x v="817"/>
    <d v="2020-08-28T00:00:00"/>
    <d v="2020-09-02T00:00:00"/>
    <x v="0"/>
    <n v="1549.99"/>
    <x v="11197"/>
    <n v="744"/>
    <x v="2"/>
  </r>
  <r>
    <n v="656193"/>
    <x v="1"/>
    <x v="2"/>
    <x v="0"/>
    <n v="227"/>
    <x v="817"/>
    <d v="2020-08-30T00:00:00"/>
    <d v="2020-08-31T00:00:00"/>
    <x v="1"/>
    <n v="264.42"/>
    <x v="11198"/>
    <n v="126.92000000000002"/>
    <x v="2"/>
  </r>
  <r>
    <n v="427040"/>
    <x v="3"/>
    <x v="3"/>
    <x v="2"/>
    <n v="344"/>
    <x v="818"/>
    <d v="2020-08-28T00:00:00"/>
    <d v="2020-08-30T00:00:00"/>
    <x v="2"/>
    <n v="292.88"/>
    <x v="7112"/>
    <n v="125.94"/>
    <x v="2"/>
  </r>
  <r>
    <n v="777912"/>
    <x v="3"/>
    <x v="3"/>
    <x v="3"/>
    <n v="257"/>
    <x v="818"/>
    <d v="2020-08-30T00:00:00"/>
    <d v="2020-09-03T00:00:00"/>
    <x v="5"/>
    <n v="1891.81"/>
    <x v="11199"/>
    <n v="567.54"/>
    <x v="2"/>
  </r>
  <r>
    <n v="473241"/>
    <x v="3"/>
    <x v="3"/>
    <x v="4"/>
    <n v="256"/>
    <x v="817"/>
    <d v="2020-08-28T00:00:00"/>
    <d v="2020-09-01T00:00:00"/>
    <x v="4"/>
    <n v="1952.02"/>
    <x v="4159"/>
    <n v="546.56999999999994"/>
    <x v="2"/>
  </r>
  <r>
    <n v="880174"/>
    <x v="0"/>
    <x v="2"/>
    <x v="2"/>
    <n v="200"/>
    <x v="817"/>
    <d v="2020-08-29T00:00:00"/>
    <d v="2020-09-04T00:00:00"/>
    <x v="5"/>
    <n v="1239.06"/>
    <x v="1545"/>
    <n v="408.89"/>
    <x v="2"/>
  </r>
  <r>
    <n v="847137"/>
    <x v="0"/>
    <x v="2"/>
    <x v="0"/>
    <n v="154"/>
    <x v="817"/>
    <d v="2020-08-30T00:00:00"/>
    <d v="2020-09-06T00:00:00"/>
    <x v="4"/>
    <n v="1937.01"/>
    <x v="11200"/>
    <n v="213.06999999999994"/>
    <x v="2"/>
  </r>
  <r>
    <n v="97222"/>
    <x v="0"/>
    <x v="1"/>
    <x v="2"/>
    <n v="264"/>
    <x v="817"/>
    <d v="2020-08-28T00:00:00"/>
    <d v="2020-08-31T00:00:00"/>
    <x v="3"/>
    <n v="1236.3900000000001"/>
    <x v="816"/>
    <n v="346.19000000000005"/>
    <x v="2"/>
  </r>
  <r>
    <n v="869439"/>
    <x v="1"/>
    <x v="3"/>
    <x v="4"/>
    <n v="178"/>
    <x v="817"/>
    <d v="2020-08-28T00:00:00"/>
    <d v="2020-09-03T00:00:00"/>
    <x v="2"/>
    <n v="1365.01"/>
    <x v="99"/>
    <n v="423.15"/>
    <x v="2"/>
  </r>
  <r>
    <n v="599092"/>
    <x v="1"/>
    <x v="1"/>
    <x v="5"/>
    <n v="326"/>
    <x v="819"/>
    <d v="2020-08-28T00:00:00"/>
    <d v="2020-08-31T00:00:00"/>
    <x v="1"/>
    <n v="665.08"/>
    <x v="11201"/>
    <n v="166.27000000000004"/>
    <x v="2"/>
  </r>
  <r>
    <n v="626797"/>
    <x v="1"/>
    <x v="2"/>
    <x v="0"/>
    <n v="196"/>
    <x v="819"/>
    <d v="2020-08-28T00:00:00"/>
    <d v="2020-08-31T00:00:00"/>
    <x v="0"/>
    <n v="1140.45"/>
    <x v="8326"/>
    <n v="273.71000000000004"/>
    <x v="2"/>
  </r>
  <r>
    <n v="385286"/>
    <x v="2"/>
    <x v="1"/>
    <x v="4"/>
    <n v="76"/>
    <x v="819"/>
    <d v="2020-08-29T00:00:00"/>
    <d v="2020-09-01T00:00:00"/>
    <x v="5"/>
    <n v="1014.42"/>
    <x v="11202"/>
    <n v="273.89"/>
    <x v="2"/>
  </r>
  <r>
    <n v="809158"/>
    <x v="1"/>
    <x v="3"/>
    <x v="2"/>
    <n v="286"/>
    <x v="818"/>
    <d v="2020-08-31T00:00:00"/>
    <d v="2020-09-07T00:00:00"/>
    <x v="1"/>
    <n v="1098.18"/>
    <x v="11203"/>
    <n v="241.60000000000002"/>
    <x v="2"/>
  </r>
  <r>
    <n v="564662"/>
    <x v="0"/>
    <x v="0"/>
    <x v="1"/>
    <n v="356"/>
    <x v="820"/>
    <d v="2020-08-31T00:00:00"/>
    <d v="2020-09-05T00:00:00"/>
    <x v="3"/>
    <n v="1063.1500000000001"/>
    <x v="6222"/>
    <n v="318.94000000000005"/>
    <x v="2"/>
  </r>
  <r>
    <n v="117796"/>
    <x v="0"/>
    <x v="1"/>
    <x v="2"/>
    <n v="226"/>
    <x v="820"/>
    <d v="2020-08-29T00:00:00"/>
    <d v="2020-09-01T00:00:00"/>
    <x v="1"/>
    <n v="271.97000000000003"/>
    <x v="11204"/>
    <n v="35.360000000000014"/>
    <x v="2"/>
  </r>
  <r>
    <n v="974606"/>
    <x v="0"/>
    <x v="0"/>
    <x v="0"/>
    <n v="80"/>
    <x v="819"/>
    <d v="2020-08-29T00:00:00"/>
    <d v="2020-09-04T00:00:00"/>
    <x v="5"/>
    <n v="1996.76"/>
    <x v="7661"/>
    <n v="978.41"/>
    <x v="2"/>
  </r>
  <r>
    <n v="161832"/>
    <x v="0"/>
    <x v="2"/>
    <x v="1"/>
    <n v="86"/>
    <x v="820"/>
    <d v="2020-09-01T00:00:00"/>
    <d v="2020-09-03T00:00:00"/>
    <x v="5"/>
    <n v="1526.13"/>
    <x v="11205"/>
    <n v="320.49"/>
    <x v="2"/>
  </r>
  <r>
    <n v="668810"/>
    <x v="2"/>
    <x v="0"/>
    <x v="5"/>
    <n v="150"/>
    <x v="820"/>
    <d v="2020-08-30T00:00:00"/>
    <d v="2020-09-02T00:00:00"/>
    <x v="4"/>
    <n v="974.1"/>
    <x v="9174"/>
    <n v="292.23"/>
    <x v="2"/>
  </r>
  <r>
    <n v="860006"/>
    <x v="0"/>
    <x v="1"/>
    <x v="2"/>
    <n v="49"/>
    <x v="819"/>
    <d v="2020-08-31T00:00:00"/>
    <d v="2020-09-01T00:00:00"/>
    <x v="3"/>
    <n v="1937.79"/>
    <x v="3503"/>
    <n v="155.01999999999998"/>
    <x v="2"/>
  </r>
  <r>
    <n v="790012"/>
    <x v="1"/>
    <x v="2"/>
    <x v="1"/>
    <n v="151"/>
    <x v="819"/>
    <d v="2020-09-01T00:00:00"/>
    <d v="2020-09-08T00:00:00"/>
    <x v="0"/>
    <n v="1522.87"/>
    <x v="11206"/>
    <n v="426.39999999999986"/>
    <x v="2"/>
  </r>
  <r>
    <n v="289515"/>
    <x v="3"/>
    <x v="3"/>
    <x v="4"/>
    <n v="245"/>
    <x v="820"/>
    <d v="2020-08-31T00:00:00"/>
    <d v="2020-09-07T00:00:00"/>
    <x v="0"/>
    <n v="1823.37"/>
    <x v="2397"/>
    <n v="856.9799999999999"/>
    <x v="2"/>
  </r>
  <r>
    <n v="513606"/>
    <x v="1"/>
    <x v="1"/>
    <x v="3"/>
    <n v="116"/>
    <x v="820"/>
    <d v="2020-09-01T00:00:00"/>
    <d v="2020-09-06T00:00:00"/>
    <x v="0"/>
    <n v="1950.58"/>
    <x v="11207"/>
    <n v="604.67999999999984"/>
    <x v="2"/>
  </r>
  <r>
    <n v="166200"/>
    <x v="2"/>
    <x v="1"/>
    <x v="1"/>
    <n v="26"/>
    <x v="820"/>
    <d v="2020-08-31T00:00:00"/>
    <d v="2020-09-06T00:00:00"/>
    <x v="0"/>
    <n v="431.53"/>
    <x v="11208"/>
    <n v="163.97999999999996"/>
    <x v="2"/>
  </r>
  <r>
    <n v="919027"/>
    <x v="1"/>
    <x v="2"/>
    <x v="5"/>
    <n v="329"/>
    <x v="820"/>
    <d v="2020-08-29T00:00:00"/>
    <d v="2020-09-02T00:00:00"/>
    <x v="0"/>
    <n v="292.88"/>
    <x v="4863"/>
    <n v="108.37"/>
    <x v="2"/>
  </r>
  <r>
    <n v="194317"/>
    <x v="0"/>
    <x v="3"/>
    <x v="5"/>
    <n v="212"/>
    <x v="820"/>
    <d v="2020-08-31T00:00:00"/>
    <d v="2020-09-07T00:00:00"/>
    <x v="0"/>
    <n v="1333.45"/>
    <x v="9156"/>
    <n v="626.72"/>
    <x v="2"/>
  </r>
  <r>
    <n v="623526"/>
    <x v="3"/>
    <x v="3"/>
    <x v="1"/>
    <n v="272"/>
    <x v="819"/>
    <d v="2020-08-30T00:00:00"/>
    <d v="2020-09-03T00:00:00"/>
    <x v="3"/>
    <n v="1134.53"/>
    <x v="11209"/>
    <n v="340.36"/>
    <x v="2"/>
  </r>
  <r>
    <n v="835365"/>
    <x v="2"/>
    <x v="1"/>
    <x v="0"/>
    <n v="211"/>
    <x v="820"/>
    <d v="2020-09-01T00:00:00"/>
    <d v="2020-09-03T00:00:00"/>
    <x v="3"/>
    <n v="1758.22"/>
    <x v="10632"/>
    <n v="123.07999999999993"/>
    <x v="2"/>
  </r>
  <r>
    <n v="40938"/>
    <x v="3"/>
    <x v="0"/>
    <x v="0"/>
    <n v="107"/>
    <x v="821"/>
    <d v="2020-08-30T00:00:00"/>
    <d v="2020-08-31T00:00:00"/>
    <x v="5"/>
    <n v="1325.22"/>
    <x v="3677"/>
    <n v="344.56000000000006"/>
    <x v="2"/>
  </r>
  <r>
    <n v="43696"/>
    <x v="1"/>
    <x v="2"/>
    <x v="3"/>
    <n v="337"/>
    <x v="820"/>
    <d v="2020-09-01T00:00:00"/>
    <d v="2020-09-08T00:00:00"/>
    <x v="1"/>
    <n v="682.87"/>
    <x v="11210"/>
    <n v="266.32"/>
    <x v="2"/>
  </r>
  <r>
    <n v="75361"/>
    <x v="1"/>
    <x v="0"/>
    <x v="3"/>
    <n v="143"/>
    <x v="822"/>
    <d v="2020-09-03T00:00:00"/>
    <d v="2020-09-09T00:00:00"/>
    <x v="2"/>
    <n v="1687.06"/>
    <x v="10515"/>
    <n v="573.59999999999991"/>
    <x v="2"/>
  </r>
  <r>
    <n v="331646"/>
    <x v="1"/>
    <x v="2"/>
    <x v="3"/>
    <n v="311"/>
    <x v="822"/>
    <d v="2020-09-03T00:00:00"/>
    <d v="2020-09-10T00:00:00"/>
    <x v="3"/>
    <n v="1501.53"/>
    <x v="10830"/>
    <n v="600.61"/>
    <x v="2"/>
  </r>
  <r>
    <n v="804327"/>
    <x v="1"/>
    <x v="1"/>
    <x v="4"/>
    <n v="22"/>
    <x v="822"/>
    <d v="2020-09-02T00:00:00"/>
    <d v="2020-09-09T00:00:00"/>
    <x v="3"/>
    <n v="1996.76"/>
    <x v="3923"/>
    <n v="818.67000000000007"/>
    <x v="2"/>
  </r>
  <r>
    <n v="415655"/>
    <x v="0"/>
    <x v="2"/>
    <x v="4"/>
    <n v="41"/>
    <x v="822"/>
    <d v="2020-09-01T00:00:00"/>
    <d v="2020-09-03T00:00:00"/>
    <x v="5"/>
    <n v="1921.97"/>
    <x v="8108"/>
    <n v="634.25"/>
    <x v="2"/>
  </r>
  <r>
    <n v="637796"/>
    <x v="1"/>
    <x v="3"/>
    <x v="3"/>
    <n v="210"/>
    <x v="821"/>
    <d v="2020-09-03T00:00:00"/>
    <d v="2020-09-06T00:00:00"/>
    <x v="2"/>
    <n v="1300.6199999999999"/>
    <x v="11211"/>
    <n v="403.18999999999994"/>
    <x v="2"/>
  </r>
  <r>
    <n v="301227"/>
    <x v="0"/>
    <x v="0"/>
    <x v="2"/>
    <n v="102"/>
    <x v="821"/>
    <d v="2020-08-31T00:00:00"/>
    <d v="2020-09-01T00:00:00"/>
    <x v="5"/>
    <n v="1339.99"/>
    <x v="11212"/>
    <n v="469"/>
    <x v="2"/>
  </r>
  <r>
    <n v="78220"/>
    <x v="0"/>
    <x v="3"/>
    <x v="4"/>
    <n v="33"/>
    <x v="822"/>
    <d v="2020-09-01T00:00:00"/>
    <d v="2020-09-08T00:00:00"/>
    <x v="3"/>
    <n v="549.41999999999996"/>
    <x v="7047"/>
    <n v="71.419999999999959"/>
    <x v="2"/>
  </r>
  <r>
    <n v="728624"/>
    <x v="0"/>
    <x v="0"/>
    <x v="3"/>
    <n v="112"/>
    <x v="822"/>
    <d v="2020-08-31T00:00:00"/>
    <d v="2020-09-04T00:00:00"/>
    <x v="1"/>
    <n v="201.52"/>
    <x v="1246"/>
    <n v="54.41"/>
    <x v="2"/>
  </r>
  <r>
    <n v="541718"/>
    <x v="0"/>
    <x v="0"/>
    <x v="1"/>
    <n v="146"/>
    <x v="821"/>
    <d v="2020-09-03T00:00:00"/>
    <d v="2020-09-06T00:00:00"/>
    <x v="4"/>
    <n v="950.69"/>
    <x v="58"/>
    <n v="332.74"/>
    <x v="2"/>
  </r>
  <r>
    <n v="844516"/>
    <x v="2"/>
    <x v="1"/>
    <x v="0"/>
    <n v="309"/>
    <x v="821"/>
    <d v="2020-08-31T00:00:00"/>
    <d v="2020-09-07T00:00:00"/>
    <x v="0"/>
    <n v="251.41"/>
    <x v="11213"/>
    <n v="118.16"/>
    <x v="2"/>
  </r>
  <r>
    <n v="584971"/>
    <x v="0"/>
    <x v="1"/>
    <x v="1"/>
    <n v="191"/>
    <x v="822"/>
    <d v="2020-09-03T00:00:00"/>
    <d v="2020-09-04T00:00:00"/>
    <x v="0"/>
    <n v="1579.13"/>
    <x v="11214"/>
    <n v="173.70000000000005"/>
    <x v="2"/>
  </r>
  <r>
    <n v="703867"/>
    <x v="1"/>
    <x v="2"/>
    <x v="5"/>
    <n v="328"/>
    <x v="822"/>
    <d v="2020-09-01T00:00:00"/>
    <d v="2020-09-02T00:00:00"/>
    <x v="3"/>
    <n v="1587.23"/>
    <x v="11215"/>
    <n v="634.89"/>
    <x v="2"/>
  </r>
  <r>
    <n v="887287"/>
    <x v="1"/>
    <x v="2"/>
    <x v="4"/>
    <n v="88"/>
    <x v="822"/>
    <d v="2020-09-02T00:00:00"/>
    <d v="2020-09-07T00:00:00"/>
    <x v="1"/>
    <n v="893.11"/>
    <x v="10664"/>
    <n v="71.450000000000045"/>
    <x v="2"/>
  </r>
  <r>
    <n v="930145"/>
    <x v="1"/>
    <x v="2"/>
    <x v="5"/>
    <n v="271"/>
    <x v="823"/>
    <d v="2020-09-03T00:00:00"/>
    <d v="2020-09-09T00:00:00"/>
    <x v="4"/>
    <n v="1759.82"/>
    <x v="11216"/>
    <n v="615.93999999999983"/>
    <x v="2"/>
  </r>
  <r>
    <n v="974651"/>
    <x v="1"/>
    <x v="3"/>
    <x v="1"/>
    <n v="300"/>
    <x v="823"/>
    <d v="2020-09-04T00:00:00"/>
    <d v="2020-09-09T00:00:00"/>
    <x v="5"/>
    <n v="336.43"/>
    <x v="11217"/>
    <n v="20.189999999999998"/>
    <x v="2"/>
  </r>
  <r>
    <n v="647938"/>
    <x v="2"/>
    <x v="1"/>
    <x v="4"/>
    <n v="106"/>
    <x v="823"/>
    <d v="2020-09-01T00:00:00"/>
    <d v="2020-09-04T00:00:00"/>
    <x v="1"/>
    <n v="292.88"/>
    <x v="11218"/>
    <n v="143.51"/>
    <x v="2"/>
  </r>
  <r>
    <n v="247022"/>
    <x v="0"/>
    <x v="0"/>
    <x v="5"/>
    <n v="158"/>
    <x v="823"/>
    <d v="2020-09-03T00:00:00"/>
    <d v="2020-09-04T00:00:00"/>
    <x v="5"/>
    <n v="1790.24"/>
    <x v="8450"/>
    <n v="590.78"/>
    <x v="2"/>
  </r>
  <r>
    <n v="100194"/>
    <x v="1"/>
    <x v="1"/>
    <x v="0"/>
    <n v="102"/>
    <x v="822"/>
    <d v="2020-09-03T00:00:00"/>
    <d v="2020-09-09T00:00:00"/>
    <x v="0"/>
    <n v="201.52"/>
    <x v="9528"/>
    <n v="30.230000000000018"/>
    <x v="2"/>
  </r>
  <r>
    <n v="806614"/>
    <x v="3"/>
    <x v="3"/>
    <x v="5"/>
    <n v="40"/>
    <x v="823"/>
    <d v="2020-09-03T00:00:00"/>
    <d v="2020-09-10T00:00:00"/>
    <x v="0"/>
    <n v="285.89999999999998"/>
    <x v="11219"/>
    <n v="142.94999999999999"/>
    <x v="2"/>
  </r>
  <r>
    <n v="740765"/>
    <x v="0"/>
    <x v="0"/>
    <x v="3"/>
    <n v="341"/>
    <x v="824"/>
    <d v="2020-09-03T00:00:00"/>
    <d v="2020-09-08T00:00:00"/>
    <x v="4"/>
    <n v="935.89"/>
    <x v="7387"/>
    <n v="159.10000000000002"/>
    <x v="2"/>
  </r>
  <r>
    <n v="378265"/>
    <x v="0"/>
    <x v="1"/>
    <x v="1"/>
    <n v="80"/>
    <x v="824"/>
    <d v="2020-09-05T00:00:00"/>
    <d v="2020-09-07T00:00:00"/>
    <x v="4"/>
    <n v="237.15"/>
    <x v="723"/>
    <n v="68.77000000000001"/>
    <x v="2"/>
  </r>
  <r>
    <n v="306078"/>
    <x v="0"/>
    <x v="0"/>
    <x v="4"/>
    <n v="11"/>
    <x v="823"/>
    <d v="2020-09-03T00:00:00"/>
    <d v="2020-09-09T00:00:00"/>
    <x v="2"/>
    <n v="1346.62"/>
    <x v="1168"/>
    <n v="444.37999999999988"/>
    <x v="2"/>
  </r>
  <r>
    <n v="389548"/>
    <x v="0"/>
    <x v="2"/>
    <x v="2"/>
    <n v="276"/>
    <x v="823"/>
    <d v="2020-09-02T00:00:00"/>
    <d v="2020-09-03T00:00:00"/>
    <x v="0"/>
    <n v="712.27"/>
    <x v="11220"/>
    <n v="334.77"/>
    <x v="2"/>
  </r>
  <r>
    <n v="398872"/>
    <x v="2"/>
    <x v="1"/>
    <x v="3"/>
    <n v="201"/>
    <x v="824"/>
    <d v="2020-09-05T00:00:00"/>
    <d v="2020-09-07T00:00:00"/>
    <x v="1"/>
    <n v="1340.35"/>
    <x v="8741"/>
    <n v="589.74999999999989"/>
    <x v="2"/>
  </r>
  <r>
    <n v="263163"/>
    <x v="2"/>
    <x v="0"/>
    <x v="1"/>
    <n v="356"/>
    <x v="824"/>
    <d v="2020-09-04T00:00:00"/>
    <d v="2020-09-07T00:00:00"/>
    <x v="3"/>
    <n v="1697.84"/>
    <x v="5967"/>
    <n v="645.17999999999984"/>
    <x v="2"/>
  </r>
  <r>
    <n v="809262"/>
    <x v="0"/>
    <x v="1"/>
    <x v="5"/>
    <n v="76"/>
    <x v="824"/>
    <d v="2020-09-05T00:00:00"/>
    <d v="2020-09-10T00:00:00"/>
    <x v="3"/>
    <n v="1641.66"/>
    <x v="10538"/>
    <n v="656.66000000000008"/>
    <x v="2"/>
  </r>
  <r>
    <n v="226243"/>
    <x v="1"/>
    <x v="3"/>
    <x v="0"/>
    <n v="63"/>
    <x v="823"/>
    <d v="2020-09-05T00:00:00"/>
    <d v="2020-09-06T00:00:00"/>
    <x v="3"/>
    <n v="278.41000000000003"/>
    <x v="11221"/>
    <n v="66.820000000000022"/>
    <x v="2"/>
  </r>
  <r>
    <n v="451454"/>
    <x v="3"/>
    <x v="2"/>
    <x v="0"/>
    <n v="251"/>
    <x v="824"/>
    <d v="2020-09-03T00:00:00"/>
    <d v="2020-09-08T00:00:00"/>
    <x v="3"/>
    <n v="1631.74"/>
    <x v="4810"/>
    <n v="375.29999999999995"/>
    <x v="2"/>
  </r>
  <r>
    <n v="213520"/>
    <x v="0"/>
    <x v="3"/>
    <x v="5"/>
    <n v="229"/>
    <x v="823"/>
    <d v="2020-09-04T00:00:00"/>
    <d v="2020-09-09T00:00:00"/>
    <x v="0"/>
    <n v="616.39"/>
    <x v="5948"/>
    <n v="252.71999999999997"/>
    <x v="2"/>
  </r>
  <r>
    <n v="803761"/>
    <x v="2"/>
    <x v="1"/>
    <x v="4"/>
    <n v="114"/>
    <x v="823"/>
    <d v="2020-09-03T00:00:00"/>
    <d v="2020-09-09T00:00:00"/>
    <x v="3"/>
    <n v="206.13"/>
    <x v="11222"/>
    <n v="76.269999999999982"/>
    <x v="2"/>
  </r>
  <r>
    <n v="843057"/>
    <x v="1"/>
    <x v="0"/>
    <x v="5"/>
    <n v="342"/>
    <x v="824"/>
    <d v="2020-09-05T00:00:00"/>
    <d v="2020-09-07T00:00:00"/>
    <x v="0"/>
    <n v="780"/>
    <x v="7243"/>
    <n v="249.60000000000002"/>
    <x v="2"/>
  </r>
  <r>
    <n v="74869"/>
    <x v="0"/>
    <x v="0"/>
    <x v="2"/>
    <n v="168"/>
    <x v="824"/>
    <d v="2020-09-04T00:00:00"/>
    <d v="2020-09-06T00:00:00"/>
    <x v="4"/>
    <n v="311.24"/>
    <x v="11223"/>
    <n v="146.28"/>
    <x v="2"/>
  </r>
  <r>
    <n v="942875"/>
    <x v="0"/>
    <x v="1"/>
    <x v="5"/>
    <n v="144"/>
    <x v="825"/>
    <d v="2020-09-03T00:00:00"/>
    <d v="2020-09-04T00:00:00"/>
    <x v="1"/>
    <n v="1759.46"/>
    <x v="11224"/>
    <n v="404.68000000000006"/>
    <x v="2"/>
  </r>
  <r>
    <n v="508403"/>
    <x v="0"/>
    <x v="2"/>
    <x v="0"/>
    <n v="4"/>
    <x v="825"/>
    <d v="2020-09-04T00:00:00"/>
    <d v="2020-09-11T00:00:00"/>
    <x v="4"/>
    <n v="1860.34"/>
    <x v="6077"/>
    <n v="632.52"/>
    <x v="2"/>
  </r>
  <r>
    <n v="265153"/>
    <x v="2"/>
    <x v="1"/>
    <x v="0"/>
    <n v="26"/>
    <x v="825"/>
    <d v="2020-09-06T00:00:00"/>
    <d v="2020-09-07T00:00:00"/>
    <x v="4"/>
    <n v="1810.25"/>
    <x v="11225"/>
    <n v="706"/>
    <x v="2"/>
  </r>
  <r>
    <n v="879365"/>
    <x v="2"/>
    <x v="2"/>
    <x v="3"/>
    <n v="209"/>
    <x v="824"/>
    <d v="2020-09-04T00:00:00"/>
    <d v="2020-09-07T00:00:00"/>
    <x v="4"/>
    <n v="1180.55"/>
    <x v="11226"/>
    <n v="578.46999999999991"/>
    <x v="2"/>
  </r>
  <r>
    <n v="414465"/>
    <x v="2"/>
    <x v="1"/>
    <x v="1"/>
    <n v="261"/>
    <x v="826"/>
    <d v="2020-09-06T00:00:00"/>
    <d v="2020-09-08T00:00:00"/>
    <x v="1"/>
    <n v="285.89999999999998"/>
    <x v="4032"/>
    <n v="120.07999999999998"/>
    <x v="2"/>
  </r>
  <r>
    <n v="448687"/>
    <x v="1"/>
    <x v="2"/>
    <x v="3"/>
    <n v="112"/>
    <x v="825"/>
    <d v="2020-09-05T00:00:00"/>
    <d v="2020-09-08T00:00:00"/>
    <x v="4"/>
    <n v="499.83"/>
    <x v="11227"/>
    <n v="219.93"/>
    <x v="2"/>
  </r>
  <r>
    <n v="298566"/>
    <x v="1"/>
    <x v="1"/>
    <x v="4"/>
    <n v="245"/>
    <x v="826"/>
    <d v="2020-09-04T00:00:00"/>
    <d v="2020-09-08T00:00:00"/>
    <x v="2"/>
    <n v="1790.24"/>
    <x v="582"/>
    <n v="859.32"/>
    <x v="2"/>
  </r>
  <r>
    <n v="240087"/>
    <x v="1"/>
    <x v="0"/>
    <x v="5"/>
    <n v="217"/>
    <x v="826"/>
    <d v="2020-09-05T00:00:00"/>
    <d v="2020-09-09T00:00:00"/>
    <x v="2"/>
    <n v="182.58"/>
    <x v="11228"/>
    <n v="38.340000000000003"/>
    <x v="2"/>
  </r>
  <r>
    <n v="680072"/>
    <x v="3"/>
    <x v="3"/>
    <x v="2"/>
    <n v="168"/>
    <x v="826"/>
    <d v="2020-09-05T00:00:00"/>
    <d v="2020-09-09T00:00:00"/>
    <x v="1"/>
    <n v="1346.62"/>
    <x v="11229"/>
    <n v="350.11999999999989"/>
    <x v="2"/>
  </r>
  <r>
    <n v="444243"/>
    <x v="1"/>
    <x v="0"/>
    <x v="1"/>
    <n v="327"/>
    <x v="825"/>
    <d v="2020-09-07T00:00:00"/>
    <d v="2020-09-11T00:00:00"/>
    <x v="3"/>
    <n v="549.41999999999996"/>
    <x v="11230"/>
    <n v="49.449999999999932"/>
    <x v="2"/>
  </r>
  <r>
    <n v="303266"/>
    <x v="1"/>
    <x v="3"/>
    <x v="1"/>
    <n v="251"/>
    <x v="826"/>
    <d v="2020-09-06T00:00:00"/>
    <d v="2020-09-13T00:00:00"/>
    <x v="5"/>
    <n v="598.29999999999995"/>
    <x v="11231"/>
    <n v="173.50999999999993"/>
    <x v="2"/>
  </r>
  <r>
    <n v="103817"/>
    <x v="1"/>
    <x v="1"/>
    <x v="5"/>
    <n v="167"/>
    <x v="826"/>
    <d v="2020-09-06T00:00:00"/>
    <d v="2020-09-09T00:00:00"/>
    <x v="3"/>
    <n v="492.44"/>
    <x v="11232"/>
    <n v="103.41000000000003"/>
    <x v="2"/>
  </r>
  <r>
    <n v="904189"/>
    <x v="2"/>
    <x v="1"/>
    <x v="1"/>
    <n v="140"/>
    <x v="827"/>
    <d v="2020-09-07T00:00:00"/>
    <d v="2020-09-08T00:00:00"/>
    <x v="2"/>
    <n v="1451.12"/>
    <x v="11233"/>
    <n v="101.57999999999993"/>
    <x v="2"/>
  </r>
  <r>
    <n v="954319"/>
    <x v="0"/>
    <x v="0"/>
    <x v="2"/>
    <n v="302"/>
    <x v="827"/>
    <d v="2020-09-08T00:00:00"/>
    <d v="2020-09-11T00:00:00"/>
    <x v="1"/>
    <n v="1470.06"/>
    <x v="11234"/>
    <n v="735.03"/>
    <x v="2"/>
  </r>
  <r>
    <n v="105644"/>
    <x v="1"/>
    <x v="0"/>
    <x v="0"/>
    <n v="11"/>
    <x v="826"/>
    <d v="2020-09-07T00:00:00"/>
    <d v="2020-09-12T00:00:00"/>
    <x v="3"/>
    <n v="1427.91"/>
    <x v="11235"/>
    <n v="356.98"/>
    <x v="2"/>
  </r>
  <r>
    <n v="712623"/>
    <x v="0"/>
    <x v="0"/>
    <x v="1"/>
    <n v="87"/>
    <x v="826"/>
    <d v="2020-09-05T00:00:00"/>
    <d v="2020-09-12T00:00:00"/>
    <x v="4"/>
    <n v="1063.55"/>
    <x v="11236"/>
    <n v="382.88"/>
    <x v="2"/>
  </r>
  <r>
    <n v="726125"/>
    <x v="1"/>
    <x v="1"/>
    <x v="2"/>
    <n v="302"/>
    <x v="827"/>
    <d v="2020-09-05T00:00:00"/>
    <d v="2020-09-07T00:00:00"/>
    <x v="5"/>
    <n v="1860.34"/>
    <x v="11237"/>
    <n v="558.09999999999991"/>
    <x v="2"/>
  </r>
  <r>
    <n v="449818"/>
    <x v="1"/>
    <x v="1"/>
    <x v="3"/>
    <n v="143"/>
    <x v="827"/>
    <d v="2020-09-08T00:00:00"/>
    <d v="2020-09-12T00:00:00"/>
    <x v="4"/>
    <n v="1112.8900000000001"/>
    <x v="2260"/>
    <n v="89.030000000000086"/>
    <x v="2"/>
  </r>
  <r>
    <n v="366329"/>
    <x v="2"/>
    <x v="2"/>
    <x v="2"/>
    <n v="332"/>
    <x v="827"/>
    <d v="2020-09-05T00:00:00"/>
    <d v="2020-09-08T00:00:00"/>
    <x v="0"/>
    <n v="1439.04"/>
    <x v="3315"/>
    <n v="287.80999999999995"/>
    <x v="2"/>
  </r>
  <r>
    <n v="345198"/>
    <x v="1"/>
    <x v="0"/>
    <x v="4"/>
    <n v="59"/>
    <x v="827"/>
    <d v="2020-09-08T00:00:00"/>
    <d v="2020-09-12T00:00:00"/>
    <x v="5"/>
    <n v="1158.99"/>
    <x v="2695"/>
    <n v="220.21000000000004"/>
    <x v="2"/>
  </r>
  <r>
    <n v="404732"/>
    <x v="1"/>
    <x v="3"/>
    <x v="0"/>
    <n v="245"/>
    <x v="827"/>
    <d v="2020-09-08T00:00:00"/>
    <d v="2020-09-13T00:00:00"/>
    <x v="1"/>
    <n v="370.61"/>
    <x v="1112"/>
    <n v="114.89000000000001"/>
    <x v="2"/>
  </r>
  <r>
    <n v="495405"/>
    <x v="0"/>
    <x v="2"/>
    <x v="4"/>
    <n v="94"/>
    <x v="827"/>
    <d v="2020-09-06T00:00:00"/>
    <d v="2020-09-09T00:00:00"/>
    <x v="2"/>
    <n v="1272.93"/>
    <x v="11238"/>
    <n v="560.09"/>
    <x v="2"/>
  </r>
  <r>
    <n v="874809"/>
    <x v="3"/>
    <x v="3"/>
    <x v="4"/>
    <n v="132"/>
    <x v="827"/>
    <d v="2020-09-07T00:00:00"/>
    <d v="2020-09-14T00:00:00"/>
    <x v="3"/>
    <n v="1499.01"/>
    <x v="11239"/>
    <n v="89.940000000000055"/>
    <x v="2"/>
  </r>
  <r>
    <n v="815019"/>
    <x v="0"/>
    <x v="1"/>
    <x v="3"/>
    <n v="322"/>
    <x v="827"/>
    <d v="2020-09-07T00:00:00"/>
    <d v="2020-09-09T00:00:00"/>
    <x v="3"/>
    <n v="272.12"/>
    <x v="10702"/>
    <n v="114.28999999999999"/>
    <x v="2"/>
  </r>
  <r>
    <n v="947170"/>
    <x v="0"/>
    <x v="3"/>
    <x v="2"/>
    <n v="197"/>
    <x v="828"/>
    <d v="2020-09-06T00:00:00"/>
    <d v="2020-09-10T00:00:00"/>
    <x v="4"/>
    <n v="1111.19"/>
    <x v="11240"/>
    <n v="244.46000000000004"/>
    <x v="2"/>
  </r>
  <r>
    <n v="231215"/>
    <x v="0"/>
    <x v="2"/>
    <x v="5"/>
    <n v="318"/>
    <x v="827"/>
    <d v="2020-09-09T00:00:00"/>
    <d v="2020-09-11T00:00:00"/>
    <x v="2"/>
    <n v="1530.21"/>
    <x v="8179"/>
    <n v="367.25"/>
    <x v="2"/>
  </r>
  <r>
    <n v="673373"/>
    <x v="1"/>
    <x v="0"/>
    <x v="2"/>
    <n v="51"/>
    <x v="828"/>
    <d v="2020-09-09T00:00:00"/>
    <d v="2020-09-16T00:00:00"/>
    <x v="0"/>
    <n v="1800.23"/>
    <x v="1441"/>
    <n v="846.11"/>
    <x v="2"/>
  </r>
  <r>
    <n v="77217"/>
    <x v="2"/>
    <x v="1"/>
    <x v="4"/>
    <n v="353"/>
    <x v="827"/>
    <d v="2020-09-08T00:00:00"/>
    <d v="2020-09-09T00:00:00"/>
    <x v="0"/>
    <n v="1833.39"/>
    <x v="11033"/>
    <n v="880.03000000000009"/>
    <x v="2"/>
  </r>
  <r>
    <n v="414091"/>
    <x v="0"/>
    <x v="3"/>
    <x v="5"/>
    <n v="92"/>
    <x v="827"/>
    <d v="2020-09-09T00:00:00"/>
    <d v="2020-09-10T00:00:00"/>
    <x v="2"/>
    <n v="1171.6500000000001"/>
    <x v="6842"/>
    <n v="374.93000000000006"/>
    <x v="2"/>
  </r>
  <r>
    <n v="572069"/>
    <x v="0"/>
    <x v="0"/>
    <x v="1"/>
    <n v="24"/>
    <x v="828"/>
    <d v="2020-09-08T00:00:00"/>
    <d v="2020-09-15T00:00:00"/>
    <x v="0"/>
    <n v="1473.14"/>
    <x v="11241"/>
    <n v="294.63000000000011"/>
    <x v="2"/>
  </r>
  <r>
    <n v="262599"/>
    <x v="2"/>
    <x v="3"/>
    <x v="2"/>
    <n v="278"/>
    <x v="829"/>
    <d v="2020-09-09T00:00:00"/>
    <d v="2020-09-10T00:00:00"/>
    <x v="4"/>
    <n v="512.29"/>
    <x v="11242"/>
    <n v="204.91999999999996"/>
    <x v="2"/>
  </r>
  <r>
    <n v="522967"/>
    <x v="0"/>
    <x v="0"/>
    <x v="0"/>
    <n v="256"/>
    <x v="829"/>
    <d v="2020-09-10T00:00:00"/>
    <d v="2020-09-12T00:00:00"/>
    <x v="4"/>
    <n v="1607.9"/>
    <x v="11243"/>
    <n v="96.470000000000027"/>
    <x v="2"/>
  </r>
  <r>
    <n v="751812"/>
    <x v="0"/>
    <x v="3"/>
    <x v="1"/>
    <n v="194"/>
    <x v="828"/>
    <d v="2020-09-08T00:00:00"/>
    <d v="2020-09-09T00:00:00"/>
    <x v="1"/>
    <n v="1493.35"/>
    <x v="11244"/>
    <n v="657.06999999999994"/>
    <x v="2"/>
  </r>
  <r>
    <n v="349705"/>
    <x v="1"/>
    <x v="0"/>
    <x v="4"/>
    <n v="5"/>
    <x v="829"/>
    <d v="2020-09-10T00:00:00"/>
    <d v="2020-09-13T00:00:00"/>
    <x v="0"/>
    <n v="1340.35"/>
    <x v="1468"/>
    <n v="335.08999999999992"/>
    <x v="2"/>
  </r>
  <r>
    <n v="141976"/>
    <x v="2"/>
    <x v="1"/>
    <x v="5"/>
    <n v="299"/>
    <x v="829"/>
    <d v="2020-09-10T00:00:00"/>
    <d v="2020-09-15T00:00:00"/>
    <x v="5"/>
    <n v="210.29"/>
    <x v="710"/>
    <n v="92.529999999999987"/>
    <x v="2"/>
  </r>
  <r>
    <n v="239503"/>
    <x v="3"/>
    <x v="3"/>
    <x v="4"/>
    <n v="30"/>
    <x v="828"/>
    <d v="2020-09-07T00:00:00"/>
    <d v="2020-09-09T00:00:00"/>
    <x v="4"/>
    <n v="334.68"/>
    <x v="860"/>
    <n v="153.95000000000002"/>
    <x v="2"/>
  </r>
  <r>
    <n v="272269"/>
    <x v="2"/>
    <x v="0"/>
    <x v="3"/>
    <n v="347"/>
    <x v="828"/>
    <d v="2020-09-08T00:00:00"/>
    <d v="2020-09-10T00:00:00"/>
    <x v="5"/>
    <n v="1760.92"/>
    <x v="11245"/>
    <n v="774.80000000000007"/>
    <x v="2"/>
  </r>
  <r>
    <n v="522188"/>
    <x v="0"/>
    <x v="3"/>
    <x v="0"/>
    <n v="109"/>
    <x v="829"/>
    <d v="2020-09-08T00:00:00"/>
    <d v="2020-09-13T00:00:00"/>
    <x v="2"/>
    <n v="1541.03"/>
    <x v="11246"/>
    <n v="431.49"/>
    <x v="2"/>
  </r>
  <r>
    <n v="174945"/>
    <x v="0"/>
    <x v="0"/>
    <x v="0"/>
    <n v="218"/>
    <x v="829"/>
    <d v="2020-09-08T00:00:00"/>
    <d v="2020-09-09T00:00:00"/>
    <x v="1"/>
    <n v="782.29"/>
    <x v="11247"/>
    <n v="375.49999999999994"/>
    <x v="2"/>
  </r>
  <r>
    <n v="122350"/>
    <x v="0"/>
    <x v="1"/>
    <x v="1"/>
    <n v="34"/>
    <x v="829"/>
    <d v="2020-09-09T00:00:00"/>
    <d v="2020-09-15T00:00:00"/>
    <x v="1"/>
    <n v="1458.89"/>
    <x v="3754"/>
    <n v="379.31000000000017"/>
    <x v="2"/>
  </r>
  <r>
    <n v="178959"/>
    <x v="0"/>
    <x v="0"/>
    <x v="0"/>
    <n v="48"/>
    <x v="829"/>
    <d v="2020-09-10T00:00:00"/>
    <d v="2020-09-12T00:00:00"/>
    <x v="5"/>
    <n v="157.06"/>
    <x v="11248"/>
    <n v="61.25"/>
    <x v="2"/>
  </r>
  <r>
    <n v="744227"/>
    <x v="0"/>
    <x v="0"/>
    <x v="5"/>
    <n v="129"/>
    <x v="829"/>
    <d v="2020-09-10T00:00:00"/>
    <d v="2020-09-14T00:00:00"/>
    <x v="1"/>
    <n v="863.69"/>
    <x v="11249"/>
    <n v="120.92000000000007"/>
    <x v="2"/>
  </r>
  <r>
    <n v="19291"/>
    <x v="0"/>
    <x v="0"/>
    <x v="3"/>
    <n v="320"/>
    <x v="830"/>
    <d v="2020-09-11T00:00:00"/>
    <d v="2020-09-16T00:00:00"/>
    <x v="3"/>
    <n v="1956.53"/>
    <x v="6372"/>
    <n v="273.91000000000008"/>
    <x v="2"/>
  </r>
  <r>
    <n v="224359"/>
    <x v="0"/>
    <x v="3"/>
    <x v="3"/>
    <n v="75"/>
    <x v="829"/>
    <d v="2020-09-10T00:00:00"/>
    <d v="2020-09-11T00:00:00"/>
    <x v="1"/>
    <n v="621.73"/>
    <x v="11250"/>
    <n v="242.47000000000003"/>
    <x v="2"/>
  </r>
  <r>
    <n v="353191"/>
    <x v="2"/>
    <x v="1"/>
    <x v="1"/>
    <n v="80"/>
    <x v="829"/>
    <d v="2020-09-09T00:00:00"/>
    <d v="2020-09-16T00:00:00"/>
    <x v="3"/>
    <n v="1331.03"/>
    <x v="11251"/>
    <n v="332.76"/>
    <x v="2"/>
  </r>
  <r>
    <n v="937851"/>
    <x v="1"/>
    <x v="2"/>
    <x v="2"/>
    <n v="27"/>
    <x v="830"/>
    <d v="2020-09-09T00:00:00"/>
    <d v="2020-09-11T00:00:00"/>
    <x v="2"/>
    <n v="1715.62"/>
    <x v="2047"/>
    <n v="291.65999999999985"/>
    <x v="2"/>
  </r>
  <r>
    <n v="657429"/>
    <x v="2"/>
    <x v="1"/>
    <x v="2"/>
    <n v="2"/>
    <x v="830"/>
    <d v="2020-09-08T00:00:00"/>
    <d v="2020-09-12T00:00:00"/>
    <x v="1"/>
    <n v="515.9"/>
    <x v="11252"/>
    <n v="190.88"/>
    <x v="2"/>
  </r>
  <r>
    <n v="552929"/>
    <x v="2"/>
    <x v="1"/>
    <x v="3"/>
    <n v="57"/>
    <x v="829"/>
    <d v="2020-09-11T00:00:00"/>
    <d v="2020-09-14T00:00:00"/>
    <x v="0"/>
    <n v="1180.55"/>
    <x v="3894"/>
    <n v="106.25"/>
    <x v="2"/>
  </r>
  <r>
    <n v="326111"/>
    <x v="3"/>
    <x v="2"/>
    <x v="2"/>
    <n v="205"/>
    <x v="831"/>
    <d v="2020-09-11T00:00:00"/>
    <d v="2020-09-13T00:00:00"/>
    <x v="2"/>
    <n v="411.04"/>
    <x v="646"/>
    <n v="152.08000000000004"/>
    <x v="2"/>
  </r>
  <r>
    <n v="707259"/>
    <x v="1"/>
    <x v="3"/>
    <x v="4"/>
    <n v="268"/>
    <x v="830"/>
    <d v="2020-09-12T00:00:00"/>
    <d v="2020-09-16T00:00:00"/>
    <x v="4"/>
    <n v="1543.58"/>
    <x v="11253"/>
    <n v="231.53999999999996"/>
    <x v="2"/>
  </r>
  <r>
    <n v="475370"/>
    <x v="0"/>
    <x v="1"/>
    <x v="2"/>
    <n v="96"/>
    <x v="831"/>
    <d v="2020-09-12T00:00:00"/>
    <d v="2020-09-16T00:00:00"/>
    <x v="5"/>
    <n v="1959.55"/>
    <x v="11254"/>
    <n v="254.74"/>
    <x v="2"/>
  </r>
  <r>
    <n v="333895"/>
    <x v="0"/>
    <x v="0"/>
    <x v="2"/>
    <n v="352"/>
    <x v="831"/>
    <d v="2020-09-11T00:00:00"/>
    <d v="2020-09-13T00:00:00"/>
    <x v="4"/>
    <n v="621.73"/>
    <x v="11255"/>
    <n v="55.960000000000036"/>
    <x v="2"/>
  </r>
  <r>
    <n v="948126"/>
    <x v="0"/>
    <x v="0"/>
    <x v="4"/>
    <n v="243"/>
    <x v="831"/>
    <d v="2020-09-11T00:00:00"/>
    <d v="2020-09-13T00:00:00"/>
    <x v="1"/>
    <n v="213.34"/>
    <x v="5828"/>
    <n v="93.87"/>
    <x v="2"/>
  </r>
  <r>
    <n v="327715"/>
    <x v="0"/>
    <x v="1"/>
    <x v="4"/>
    <n v="33"/>
    <x v="831"/>
    <d v="2020-09-12T00:00:00"/>
    <d v="2020-09-13T00:00:00"/>
    <x v="0"/>
    <n v="547.49"/>
    <x v="9182"/>
    <n v="114.97000000000003"/>
    <x v="2"/>
  </r>
  <r>
    <n v="79929"/>
    <x v="0"/>
    <x v="0"/>
    <x v="0"/>
    <n v="143"/>
    <x v="831"/>
    <d v="2020-09-12T00:00:00"/>
    <d v="2020-09-18T00:00:00"/>
    <x v="3"/>
    <n v="246.25"/>
    <x v="105"/>
    <n v="34.47"/>
    <x v="2"/>
  </r>
  <r>
    <n v="872182"/>
    <x v="1"/>
    <x v="2"/>
    <x v="3"/>
    <n v="67"/>
    <x v="831"/>
    <d v="2020-09-10T00:00:00"/>
    <d v="2020-09-12T00:00:00"/>
    <x v="1"/>
    <n v="1272.93"/>
    <x v="11256"/>
    <n v="318.23"/>
    <x v="2"/>
  </r>
  <r>
    <n v="3563"/>
    <x v="2"/>
    <x v="1"/>
    <x v="1"/>
    <n v="153"/>
    <x v="830"/>
    <d v="2020-09-11T00:00:00"/>
    <d v="2020-09-16T00:00:00"/>
    <x v="4"/>
    <n v="974.1"/>
    <x v="11257"/>
    <n v="165.60000000000002"/>
    <x v="2"/>
  </r>
  <r>
    <n v="287173"/>
    <x v="0"/>
    <x v="2"/>
    <x v="3"/>
    <n v="302"/>
    <x v="830"/>
    <d v="2020-09-12T00:00:00"/>
    <d v="2020-09-15T00:00:00"/>
    <x v="1"/>
    <n v="649.05999999999995"/>
    <x v="11258"/>
    <n v="279.09999999999997"/>
    <x v="2"/>
  </r>
  <r>
    <n v="817002"/>
    <x v="0"/>
    <x v="2"/>
    <x v="1"/>
    <n v="168"/>
    <x v="831"/>
    <d v="2020-09-09T00:00:00"/>
    <d v="2020-09-14T00:00:00"/>
    <x v="1"/>
    <n v="1727.83"/>
    <x v="9378"/>
    <n v="535.62999999999988"/>
    <x v="2"/>
  </r>
  <r>
    <n v="353104"/>
    <x v="0"/>
    <x v="3"/>
    <x v="0"/>
    <n v="161"/>
    <x v="830"/>
    <d v="2020-09-10T00:00:00"/>
    <d v="2020-09-16T00:00:00"/>
    <x v="5"/>
    <n v="1027.48"/>
    <x v="11259"/>
    <n v="328.78999999999996"/>
    <x v="2"/>
  </r>
  <r>
    <n v="511497"/>
    <x v="0"/>
    <x v="2"/>
    <x v="4"/>
    <n v="192"/>
    <x v="832"/>
    <d v="2020-09-13T00:00:00"/>
    <d v="2020-09-19T00:00:00"/>
    <x v="0"/>
    <n v="1526.51"/>
    <x v="11260"/>
    <n v="244.24"/>
    <x v="2"/>
  </r>
  <r>
    <n v="662732"/>
    <x v="1"/>
    <x v="2"/>
    <x v="2"/>
    <n v="47"/>
    <x v="832"/>
    <d v="2020-09-10T00:00:00"/>
    <d v="2020-09-14T00:00:00"/>
    <x v="3"/>
    <n v="1683.46"/>
    <x v="11261"/>
    <n v="235.68000000000006"/>
    <x v="2"/>
  </r>
  <r>
    <n v="31365"/>
    <x v="0"/>
    <x v="2"/>
    <x v="2"/>
    <n v="337"/>
    <x v="831"/>
    <d v="2020-09-11T00:00:00"/>
    <d v="2020-09-18T00:00:00"/>
    <x v="3"/>
    <n v="1170.45"/>
    <x v="3262"/>
    <n v="409.66000000000008"/>
    <x v="2"/>
  </r>
  <r>
    <n v="844078"/>
    <x v="1"/>
    <x v="2"/>
    <x v="0"/>
    <n v="64"/>
    <x v="832"/>
    <d v="2020-09-12T00:00:00"/>
    <d v="2020-09-17T00:00:00"/>
    <x v="3"/>
    <n v="767.31"/>
    <x v="11262"/>
    <n v="99.75"/>
    <x v="2"/>
  </r>
  <r>
    <n v="292863"/>
    <x v="3"/>
    <x v="3"/>
    <x v="4"/>
    <n v="77"/>
    <x v="831"/>
    <d v="2020-09-13T00:00:00"/>
    <d v="2020-09-19T00:00:00"/>
    <x v="5"/>
    <n v="1027.29"/>
    <x v="11263"/>
    <n v="133.54999999999995"/>
    <x v="2"/>
  </r>
  <r>
    <n v="933153"/>
    <x v="2"/>
    <x v="1"/>
    <x v="5"/>
    <n v="233"/>
    <x v="832"/>
    <d v="2020-09-13T00:00:00"/>
    <d v="2020-09-18T00:00:00"/>
    <x v="2"/>
    <n v="927.33"/>
    <x v="11264"/>
    <n v="148.37"/>
    <x v="2"/>
  </r>
  <r>
    <n v="524399"/>
    <x v="1"/>
    <x v="1"/>
    <x v="5"/>
    <n v="348"/>
    <x v="831"/>
    <d v="2020-09-13T00:00:00"/>
    <d v="2020-09-19T00:00:00"/>
    <x v="4"/>
    <n v="638.46"/>
    <x v="5178"/>
    <n v="185.15000000000003"/>
    <x v="2"/>
  </r>
  <r>
    <n v="245861"/>
    <x v="1"/>
    <x v="2"/>
    <x v="1"/>
    <n v="248"/>
    <x v="833"/>
    <d v="2020-09-11T00:00:00"/>
    <d v="2020-09-13T00:00:00"/>
    <x v="1"/>
    <n v="1699.04"/>
    <x v="11265"/>
    <n v="594.65999999999985"/>
    <x v="2"/>
  </r>
  <r>
    <n v="333178"/>
    <x v="2"/>
    <x v="1"/>
    <x v="2"/>
    <n v="66"/>
    <x v="833"/>
    <d v="2020-09-14T00:00:00"/>
    <d v="2020-09-19T00:00:00"/>
    <x v="4"/>
    <n v="1748.11"/>
    <x v="11266"/>
    <n v="594.3599999999999"/>
    <x v="2"/>
  </r>
  <r>
    <n v="456972"/>
    <x v="1"/>
    <x v="1"/>
    <x v="3"/>
    <n v="199"/>
    <x v="832"/>
    <d v="2020-09-13T00:00:00"/>
    <d v="2020-09-17T00:00:00"/>
    <x v="0"/>
    <n v="565.83000000000004"/>
    <x v="2776"/>
    <n v="90.53000000000003"/>
    <x v="2"/>
  </r>
  <r>
    <n v="902045"/>
    <x v="0"/>
    <x v="1"/>
    <x v="0"/>
    <n v="8"/>
    <x v="833"/>
    <d v="2020-09-14T00:00:00"/>
    <d v="2020-09-19T00:00:00"/>
    <x v="2"/>
    <n v="479.79"/>
    <x v="11267"/>
    <n v="230.3"/>
    <x v="2"/>
  </r>
  <r>
    <n v="449489"/>
    <x v="0"/>
    <x v="2"/>
    <x v="5"/>
    <n v="123"/>
    <x v="833"/>
    <d v="2020-09-12T00:00:00"/>
    <d v="2020-09-14T00:00:00"/>
    <x v="0"/>
    <n v="1822.71"/>
    <x v="3727"/>
    <n v="765.54"/>
    <x v="2"/>
  </r>
  <r>
    <n v="18024"/>
    <x v="1"/>
    <x v="2"/>
    <x v="4"/>
    <n v="302"/>
    <x v="834"/>
    <d v="2020-09-13T00:00:00"/>
    <d v="2020-09-17T00:00:00"/>
    <x v="2"/>
    <n v="458.61"/>
    <x v="11268"/>
    <n v="105.48000000000002"/>
    <x v="2"/>
  </r>
  <r>
    <n v="551129"/>
    <x v="1"/>
    <x v="3"/>
    <x v="5"/>
    <n v="367"/>
    <x v="833"/>
    <d v="2020-09-12T00:00:00"/>
    <d v="2020-09-17T00:00:00"/>
    <x v="3"/>
    <n v="922.91"/>
    <x v="5260"/>
    <n v="119.98000000000002"/>
    <x v="2"/>
  </r>
  <r>
    <n v="125398"/>
    <x v="1"/>
    <x v="2"/>
    <x v="2"/>
    <n v="270"/>
    <x v="835"/>
    <d v="2020-09-15T00:00:00"/>
    <d v="2020-09-16T00:00:00"/>
    <x v="2"/>
    <n v="1966.1"/>
    <x v="11269"/>
    <n v="963.38999999999987"/>
    <x v="2"/>
  </r>
  <r>
    <n v="330952"/>
    <x v="0"/>
    <x v="3"/>
    <x v="0"/>
    <n v="62"/>
    <x v="834"/>
    <d v="2020-09-13T00:00:00"/>
    <d v="2020-09-18T00:00:00"/>
    <x v="0"/>
    <n v="224.17"/>
    <x v="11270"/>
    <n v="96.389999999999986"/>
    <x v="2"/>
  </r>
  <r>
    <n v="439808"/>
    <x v="1"/>
    <x v="3"/>
    <x v="1"/>
    <n v="241"/>
    <x v="835"/>
    <d v="2020-09-13T00:00:00"/>
    <d v="2020-09-19T00:00:00"/>
    <x v="3"/>
    <n v="1978.16"/>
    <x v="11271"/>
    <n v="118.69000000000005"/>
    <x v="2"/>
  </r>
  <r>
    <n v="404093"/>
    <x v="0"/>
    <x v="2"/>
    <x v="1"/>
    <n v="281"/>
    <x v="834"/>
    <d v="2020-09-14T00:00:00"/>
    <d v="2020-09-20T00:00:00"/>
    <x v="2"/>
    <n v="669.51"/>
    <x v="11272"/>
    <n v="281.19"/>
    <x v="2"/>
  </r>
  <r>
    <n v="547379"/>
    <x v="1"/>
    <x v="0"/>
    <x v="1"/>
    <n v="328"/>
    <x v="834"/>
    <d v="2020-09-16T00:00:00"/>
    <d v="2020-09-17T00:00:00"/>
    <x v="3"/>
    <n v="1371.79"/>
    <x v="11273"/>
    <n v="205.76999999999998"/>
    <x v="2"/>
  </r>
  <r>
    <n v="466215"/>
    <x v="0"/>
    <x v="3"/>
    <x v="5"/>
    <n v="210"/>
    <x v="835"/>
    <d v="2020-09-13T00:00:00"/>
    <d v="2020-09-16T00:00:00"/>
    <x v="2"/>
    <n v="950.69"/>
    <x v="11274"/>
    <n v="180.63000000000011"/>
    <x v="2"/>
  </r>
  <r>
    <n v="126748"/>
    <x v="0"/>
    <x v="0"/>
    <x v="1"/>
    <n v="14"/>
    <x v="835"/>
    <d v="2020-09-14T00:00:00"/>
    <d v="2020-09-19T00:00:00"/>
    <x v="4"/>
    <n v="1536.45"/>
    <x v="407"/>
    <n v="614.58000000000004"/>
    <x v="2"/>
  </r>
  <r>
    <n v="673844"/>
    <x v="0"/>
    <x v="2"/>
    <x v="1"/>
    <n v="29"/>
    <x v="835"/>
    <d v="2020-09-15T00:00:00"/>
    <d v="2020-09-17T00:00:00"/>
    <x v="4"/>
    <n v="994"/>
    <x v="11275"/>
    <n v="178.91999999999996"/>
    <x v="2"/>
  </r>
  <r>
    <n v="506218"/>
    <x v="0"/>
    <x v="2"/>
    <x v="4"/>
    <n v="306"/>
    <x v="835"/>
    <d v="2020-09-17T00:00:00"/>
    <d v="2020-09-18T00:00:00"/>
    <x v="0"/>
    <n v="251.41"/>
    <x v="11276"/>
    <n v="110.62"/>
    <x v="2"/>
  </r>
  <r>
    <n v="792479"/>
    <x v="0"/>
    <x v="2"/>
    <x v="5"/>
    <n v="131"/>
    <x v="836"/>
    <d v="2020-09-15T00:00:00"/>
    <d v="2020-09-16T00:00:00"/>
    <x v="2"/>
    <n v="546.32000000000005"/>
    <x v="7590"/>
    <n v="218.53000000000003"/>
    <x v="2"/>
  </r>
  <r>
    <n v="275740"/>
    <x v="1"/>
    <x v="1"/>
    <x v="4"/>
    <n v="41"/>
    <x v="835"/>
    <d v="2020-09-15T00:00:00"/>
    <d v="2020-09-18T00:00:00"/>
    <x v="1"/>
    <n v="1012.07"/>
    <x v="1917"/>
    <n v="141.69000000000005"/>
    <x v="2"/>
  </r>
  <r>
    <n v="233376"/>
    <x v="3"/>
    <x v="3"/>
    <x v="1"/>
    <n v="299"/>
    <x v="835"/>
    <d v="2020-09-16T00:00:00"/>
    <d v="2020-09-22T00:00:00"/>
    <x v="1"/>
    <n v="1386.25"/>
    <x v="8368"/>
    <n v="568.36"/>
    <x v="2"/>
  </r>
  <r>
    <n v="354243"/>
    <x v="0"/>
    <x v="2"/>
    <x v="2"/>
    <n v="1"/>
    <x v="836"/>
    <d v="2020-09-18T00:00:00"/>
    <d v="2020-09-24T00:00:00"/>
    <x v="2"/>
    <n v="649.05999999999995"/>
    <x v="4914"/>
    <n v="214.18999999999994"/>
    <x v="2"/>
  </r>
  <r>
    <n v="5705"/>
    <x v="2"/>
    <x v="1"/>
    <x v="2"/>
    <n v="366"/>
    <x v="836"/>
    <d v="2020-09-18T00:00:00"/>
    <d v="2020-09-25T00:00:00"/>
    <x v="5"/>
    <n v="480.91"/>
    <x v="3251"/>
    <n v="153.89000000000004"/>
    <x v="2"/>
  </r>
  <r>
    <n v="358353"/>
    <x v="1"/>
    <x v="2"/>
    <x v="0"/>
    <n v="8"/>
    <x v="837"/>
    <d v="2020-09-17T00:00:00"/>
    <d v="2020-09-18T00:00:00"/>
    <x v="1"/>
    <n v="1071.03"/>
    <x v="11277"/>
    <n v="139.23000000000002"/>
    <x v="2"/>
  </r>
  <r>
    <n v="840795"/>
    <x v="0"/>
    <x v="2"/>
    <x v="2"/>
    <n v="316"/>
    <x v="836"/>
    <d v="2020-09-15T00:00:00"/>
    <d v="2020-09-17T00:00:00"/>
    <x v="0"/>
    <n v="1603.99"/>
    <x v="9622"/>
    <n v="737.84"/>
    <x v="2"/>
  </r>
  <r>
    <n v="223470"/>
    <x v="3"/>
    <x v="3"/>
    <x v="5"/>
    <n v="287"/>
    <x v="836"/>
    <d v="2020-09-16T00:00:00"/>
    <d v="2020-09-23T00:00:00"/>
    <x v="5"/>
    <n v="1574.34"/>
    <x v="11278"/>
    <n v="141.68999999999983"/>
    <x v="2"/>
  </r>
  <r>
    <n v="540157"/>
    <x v="2"/>
    <x v="1"/>
    <x v="0"/>
    <n v="54"/>
    <x v="836"/>
    <d v="2020-09-17T00:00:00"/>
    <d v="2020-09-19T00:00:00"/>
    <x v="5"/>
    <n v="210.29"/>
    <x v="11279"/>
    <n v="35.75"/>
    <x v="2"/>
  </r>
  <r>
    <n v="102249"/>
    <x v="3"/>
    <x v="3"/>
    <x v="1"/>
    <n v="130"/>
    <x v="837"/>
    <d v="2020-09-16T00:00:00"/>
    <d v="2020-09-21T00:00:00"/>
    <x v="0"/>
    <n v="443.32"/>
    <x v="11280"/>
    <n v="186.19"/>
    <x v="2"/>
  </r>
  <r>
    <n v="382125"/>
    <x v="2"/>
    <x v="1"/>
    <x v="3"/>
    <n v="284"/>
    <x v="837"/>
    <d v="2020-09-18T00:00:00"/>
    <d v="2020-09-24T00:00:00"/>
    <x v="4"/>
    <n v="372.24"/>
    <x v="11281"/>
    <n v="182.4"/>
    <x v="2"/>
  </r>
  <r>
    <n v="581422"/>
    <x v="1"/>
    <x v="1"/>
    <x v="4"/>
    <n v="211"/>
    <x v="837"/>
    <d v="2020-09-15T00:00:00"/>
    <d v="2020-09-18T00:00:00"/>
    <x v="5"/>
    <n v="260.64"/>
    <x v="5468"/>
    <n v="88.619999999999976"/>
    <x v="2"/>
  </r>
  <r>
    <n v="774382"/>
    <x v="1"/>
    <x v="1"/>
    <x v="4"/>
    <n v="153"/>
    <x v="836"/>
    <d v="2020-09-15T00:00:00"/>
    <d v="2020-09-18T00:00:00"/>
    <x v="5"/>
    <n v="224.17"/>
    <x v="11282"/>
    <n v="80.699999999999989"/>
    <x v="2"/>
  </r>
  <r>
    <n v="585246"/>
    <x v="3"/>
    <x v="0"/>
    <x v="5"/>
    <n v="308"/>
    <x v="836"/>
    <d v="2020-09-15T00:00:00"/>
    <d v="2020-09-22T00:00:00"/>
    <x v="5"/>
    <n v="251.41"/>
    <x v="11283"/>
    <n v="20.109999999999985"/>
    <x v="2"/>
  </r>
  <r>
    <n v="842965"/>
    <x v="0"/>
    <x v="3"/>
    <x v="2"/>
    <n v="242"/>
    <x v="837"/>
    <d v="2020-09-17T00:00:00"/>
    <d v="2020-09-20T00:00:00"/>
    <x v="4"/>
    <n v="159.77000000000001"/>
    <x v="3357"/>
    <n v="54.320000000000007"/>
    <x v="2"/>
  </r>
  <r>
    <n v="381867"/>
    <x v="1"/>
    <x v="0"/>
    <x v="1"/>
    <n v="47"/>
    <x v="838"/>
    <d v="2020-09-16T00:00:00"/>
    <d v="2020-09-18T00:00:00"/>
    <x v="3"/>
    <n v="304.19"/>
    <x v="4590"/>
    <n v="45.629999999999995"/>
    <x v="2"/>
  </r>
  <r>
    <n v="34818"/>
    <x v="0"/>
    <x v="1"/>
    <x v="4"/>
    <n v="141"/>
    <x v="838"/>
    <d v="2020-09-19T00:00:00"/>
    <d v="2020-09-21T00:00:00"/>
    <x v="2"/>
    <n v="1170.45"/>
    <x v="11284"/>
    <n v="374.54000000000008"/>
    <x v="2"/>
  </r>
  <r>
    <n v="129626"/>
    <x v="3"/>
    <x v="3"/>
    <x v="1"/>
    <n v="118"/>
    <x v="837"/>
    <d v="2020-09-17T00:00:00"/>
    <d v="2020-09-19T00:00:00"/>
    <x v="3"/>
    <n v="869.63"/>
    <x v="11285"/>
    <n v="173.92999999999995"/>
    <x v="2"/>
  </r>
  <r>
    <n v="347895"/>
    <x v="1"/>
    <x v="2"/>
    <x v="2"/>
    <n v="116"/>
    <x v="837"/>
    <d v="2020-09-17T00:00:00"/>
    <d v="2020-09-23T00:00:00"/>
    <x v="1"/>
    <n v="1603.99"/>
    <x v="11286"/>
    <n v="673.68000000000006"/>
    <x v="2"/>
  </r>
  <r>
    <n v="468158"/>
    <x v="1"/>
    <x v="2"/>
    <x v="5"/>
    <n v="39"/>
    <x v="838"/>
    <d v="2020-09-19T00:00:00"/>
    <d v="2020-09-26T00:00:00"/>
    <x v="5"/>
    <n v="323.32"/>
    <x v="164"/>
    <n v="155.19"/>
    <x v="2"/>
  </r>
  <r>
    <n v="165955"/>
    <x v="2"/>
    <x v="3"/>
    <x v="4"/>
    <n v="314"/>
    <x v="837"/>
    <d v="2020-09-16T00:00:00"/>
    <d v="2020-09-23T00:00:00"/>
    <x v="2"/>
    <n v="1005.39"/>
    <x v="11287"/>
    <n v="402.15999999999997"/>
    <x v="2"/>
  </r>
  <r>
    <n v="773698"/>
    <x v="1"/>
    <x v="1"/>
    <x v="5"/>
    <n v="346"/>
    <x v="838"/>
    <d v="2020-09-17T00:00:00"/>
    <d v="2020-09-21T00:00:00"/>
    <x v="0"/>
    <n v="207.27"/>
    <x v="2845"/>
    <n v="24.870000000000005"/>
    <x v="2"/>
  </r>
  <r>
    <n v="696867"/>
    <x v="2"/>
    <x v="1"/>
    <x v="4"/>
    <n v="229"/>
    <x v="838"/>
    <d v="2020-09-19T00:00:00"/>
    <d v="2020-09-25T00:00:00"/>
    <x v="4"/>
    <n v="293.14"/>
    <x v="1066"/>
    <n v="49.829999999999984"/>
    <x v="2"/>
  </r>
  <r>
    <n v="76319"/>
    <x v="2"/>
    <x v="1"/>
    <x v="0"/>
    <n v="343"/>
    <x v="838"/>
    <d v="2020-09-17T00:00:00"/>
    <d v="2020-09-24T00:00:00"/>
    <x v="4"/>
    <n v="663.08"/>
    <x v="11288"/>
    <n v="152.51000000000005"/>
    <x v="2"/>
  </r>
  <r>
    <n v="330755"/>
    <x v="1"/>
    <x v="2"/>
    <x v="5"/>
    <n v="139"/>
    <x v="838"/>
    <d v="2020-09-18T00:00:00"/>
    <d v="2020-09-21T00:00:00"/>
    <x v="2"/>
    <n v="1251.8499999999999"/>
    <x v="11289"/>
    <n v="513.25999999999988"/>
    <x v="2"/>
  </r>
  <r>
    <n v="621324"/>
    <x v="1"/>
    <x v="1"/>
    <x v="3"/>
    <n v="221"/>
    <x v="839"/>
    <d v="2020-09-18T00:00:00"/>
    <d v="2020-09-22T00:00:00"/>
    <x v="3"/>
    <n v="452.26"/>
    <x v="11290"/>
    <n v="81.409999999999968"/>
    <x v="2"/>
  </r>
  <r>
    <n v="999710"/>
    <x v="2"/>
    <x v="2"/>
    <x v="4"/>
    <n v="68"/>
    <x v="838"/>
    <d v="2020-09-18T00:00:00"/>
    <d v="2020-09-22T00:00:00"/>
    <x v="4"/>
    <n v="558.04"/>
    <x v="1118"/>
    <n v="184.14999999999998"/>
    <x v="2"/>
  </r>
  <r>
    <n v="425711"/>
    <x v="0"/>
    <x v="1"/>
    <x v="1"/>
    <n v="314"/>
    <x v="838"/>
    <d v="2020-09-19T00:00:00"/>
    <d v="2020-09-24T00:00:00"/>
    <x v="5"/>
    <n v="1759.46"/>
    <x v="10621"/>
    <n v="563.03"/>
    <x v="2"/>
  </r>
  <r>
    <n v="450933"/>
    <x v="0"/>
    <x v="0"/>
    <x v="0"/>
    <n v="9"/>
    <x v="838"/>
    <d v="2020-09-17T00:00:00"/>
    <d v="2020-09-21T00:00:00"/>
    <x v="3"/>
    <n v="1981.64"/>
    <x v="2447"/>
    <n v="693.57000000000016"/>
    <x v="2"/>
  </r>
  <r>
    <n v="356764"/>
    <x v="0"/>
    <x v="0"/>
    <x v="4"/>
    <n v="246"/>
    <x v="839"/>
    <d v="2020-09-19T00:00:00"/>
    <d v="2020-09-22T00:00:00"/>
    <x v="2"/>
    <n v="1558.84"/>
    <x v="8473"/>
    <n v="342.93999999999983"/>
    <x v="2"/>
  </r>
  <r>
    <n v="186244"/>
    <x v="0"/>
    <x v="2"/>
    <x v="1"/>
    <n v="82"/>
    <x v="839"/>
    <d v="2020-09-19T00:00:00"/>
    <d v="2020-09-24T00:00:00"/>
    <x v="5"/>
    <n v="1601.77"/>
    <x v="11291"/>
    <n v="464.51"/>
    <x v="2"/>
  </r>
  <r>
    <n v="884121"/>
    <x v="1"/>
    <x v="0"/>
    <x v="2"/>
    <n v="104"/>
    <x v="839"/>
    <d v="2020-09-18T00:00:00"/>
    <d v="2020-09-23T00:00:00"/>
    <x v="2"/>
    <n v="1907.33"/>
    <x v="656"/>
    <n v="514.98"/>
    <x v="2"/>
  </r>
  <r>
    <n v="240254"/>
    <x v="2"/>
    <x v="1"/>
    <x v="0"/>
    <n v="142"/>
    <x v="838"/>
    <d v="2020-09-18T00:00:00"/>
    <d v="2020-09-21T00:00:00"/>
    <x v="5"/>
    <n v="1802.47"/>
    <x v="2307"/>
    <n v="504.69000000000005"/>
    <x v="2"/>
  </r>
  <r>
    <n v="993089"/>
    <x v="0"/>
    <x v="0"/>
    <x v="0"/>
    <n v="338"/>
    <x v="839"/>
    <d v="2020-09-20T00:00:00"/>
    <d v="2020-09-26T00:00:00"/>
    <x v="3"/>
    <n v="939.27"/>
    <x v="3776"/>
    <n v="413.28"/>
    <x v="2"/>
  </r>
  <r>
    <n v="990681"/>
    <x v="1"/>
    <x v="2"/>
    <x v="1"/>
    <n v="260"/>
    <x v="839"/>
    <d v="2020-09-20T00:00:00"/>
    <d v="2020-09-21T00:00:00"/>
    <x v="4"/>
    <n v="565.66999999999996"/>
    <x v="3672"/>
    <n v="175.35999999999996"/>
    <x v="2"/>
  </r>
  <r>
    <n v="545532"/>
    <x v="0"/>
    <x v="2"/>
    <x v="2"/>
    <n v="129"/>
    <x v="840"/>
    <d v="2020-09-18T00:00:00"/>
    <d v="2020-09-21T00:00:00"/>
    <x v="4"/>
    <n v="1706.2"/>
    <x v="11292"/>
    <n v="85.309999999999945"/>
    <x v="2"/>
  </r>
  <r>
    <n v="821202"/>
    <x v="0"/>
    <x v="2"/>
    <x v="3"/>
    <n v="312"/>
    <x v="839"/>
    <d v="2020-09-20T00:00:00"/>
    <d v="2020-09-24T00:00:00"/>
    <x v="0"/>
    <n v="1588.66"/>
    <x v="11293"/>
    <n v="746.67000000000007"/>
    <x v="2"/>
  </r>
  <r>
    <n v="507021"/>
    <x v="3"/>
    <x v="2"/>
    <x v="3"/>
    <n v="278"/>
    <x v="839"/>
    <d v="2020-09-20T00:00:00"/>
    <d v="2020-09-22T00:00:00"/>
    <x v="4"/>
    <n v="559.48"/>
    <x v="11294"/>
    <n v="27.970000000000027"/>
    <x v="2"/>
  </r>
  <r>
    <n v="303491"/>
    <x v="0"/>
    <x v="0"/>
    <x v="1"/>
    <n v="280"/>
    <x v="839"/>
    <d v="2020-09-18T00:00:00"/>
    <d v="2020-09-25T00:00:00"/>
    <x v="3"/>
    <n v="851.71"/>
    <x v="9024"/>
    <n v="85.170000000000073"/>
    <x v="2"/>
  </r>
  <r>
    <n v="513281"/>
    <x v="2"/>
    <x v="1"/>
    <x v="4"/>
    <n v="282"/>
    <x v="839"/>
    <d v="2020-09-18T00:00:00"/>
    <d v="2020-09-22T00:00:00"/>
    <x v="3"/>
    <n v="1140.45"/>
    <x v="1229"/>
    <n v="159.66000000000008"/>
    <x v="2"/>
  </r>
  <r>
    <n v="998089"/>
    <x v="1"/>
    <x v="2"/>
    <x v="5"/>
    <n v="43"/>
    <x v="840"/>
    <d v="2020-09-19T00:00:00"/>
    <d v="2020-09-23T00:00:00"/>
    <x v="4"/>
    <n v="1239.06"/>
    <x v="10596"/>
    <n v="619.53"/>
    <x v="2"/>
  </r>
  <r>
    <n v="787033"/>
    <x v="3"/>
    <x v="0"/>
    <x v="5"/>
    <n v="236"/>
    <x v="839"/>
    <d v="2020-09-19T00:00:00"/>
    <d v="2020-09-25T00:00:00"/>
    <x v="0"/>
    <n v="159.77000000000001"/>
    <x v="11295"/>
    <n v="28.760000000000019"/>
    <x v="2"/>
  </r>
  <r>
    <n v="831824"/>
    <x v="0"/>
    <x v="0"/>
    <x v="5"/>
    <n v="105"/>
    <x v="839"/>
    <d v="2020-09-18T00:00:00"/>
    <d v="2020-09-25T00:00:00"/>
    <x v="4"/>
    <n v="583.62"/>
    <x v="11296"/>
    <n v="210.10000000000002"/>
    <x v="2"/>
  </r>
  <r>
    <n v="294687"/>
    <x v="0"/>
    <x v="1"/>
    <x v="3"/>
    <n v="324"/>
    <x v="840"/>
    <d v="2020-09-18T00:00:00"/>
    <d v="2020-09-23T00:00:00"/>
    <x v="2"/>
    <n v="849.24"/>
    <x v="11297"/>
    <n v="144.37"/>
    <x v="2"/>
  </r>
  <r>
    <n v="427835"/>
    <x v="0"/>
    <x v="1"/>
    <x v="1"/>
    <n v="352"/>
    <x v="839"/>
    <d v="2020-09-18T00:00:00"/>
    <d v="2020-09-20T00:00:00"/>
    <x v="0"/>
    <n v="561.15"/>
    <x v="1928"/>
    <n v="151.51"/>
    <x v="2"/>
  </r>
  <r>
    <n v="567956"/>
    <x v="2"/>
    <x v="1"/>
    <x v="3"/>
    <n v="303"/>
    <x v="841"/>
    <d v="2020-09-22T00:00:00"/>
    <d v="2020-09-23T00:00:00"/>
    <x v="5"/>
    <n v="1033.83"/>
    <x v="10959"/>
    <n v="392.8599999999999"/>
    <x v="2"/>
  </r>
  <r>
    <n v="806268"/>
    <x v="0"/>
    <x v="2"/>
    <x v="5"/>
    <n v="318"/>
    <x v="841"/>
    <d v="2020-09-22T00:00:00"/>
    <d v="2020-09-23T00:00:00"/>
    <x v="0"/>
    <n v="1587.23"/>
    <x v="11298"/>
    <n v="79.360000000000127"/>
    <x v="2"/>
  </r>
  <r>
    <n v="899870"/>
    <x v="2"/>
    <x v="1"/>
    <x v="0"/>
    <n v="3"/>
    <x v="841"/>
    <d v="2020-09-20T00:00:00"/>
    <d v="2020-09-27T00:00:00"/>
    <x v="4"/>
    <n v="192.81"/>
    <x v="7379"/>
    <n v="53.990000000000009"/>
    <x v="2"/>
  </r>
  <r>
    <n v="886518"/>
    <x v="1"/>
    <x v="3"/>
    <x v="2"/>
    <n v="88"/>
    <x v="841"/>
    <d v="2020-09-20T00:00:00"/>
    <d v="2020-09-22T00:00:00"/>
    <x v="0"/>
    <n v="329.43"/>
    <x v="3997"/>
    <n v="151.54000000000002"/>
    <x v="2"/>
  </r>
  <r>
    <n v="527859"/>
    <x v="0"/>
    <x v="2"/>
    <x v="1"/>
    <n v="101"/>
    <x v="841"/>
    <d v="2020-09-22T00:00:00"/>
    <d v="2020-09-25T00:00:00"/>
    <x v="3"/>
    <n v="1549.99"/>
    <x v="11299"/>
    <n v="403"/>
    <x v="2"/>
  </r>
  <r>
    <n v="432336"/>
    <x v="2"/>
    <x v="1"/>
    <x v="1"/>
    <n v="331"/>
    <x v="841"/>
    <d v="2020-09-22T00:00:00"/>
    <d v="2020-09-26T00:00:00"/>
    <x v="4"/>
    <n v="192.95"/>
    <x v="11300"/>
    <n v="13.509999999999991"/>
    <x v="2"/>
  </r>
  <r>
    <n v="940944"/>
    <x v="3"/>
    <x v="3"/>
    <x v="2"/>
    <n v="3"/>
    <x v="840"/>
    <d v="2020-09-22T00:00:00"/>
    <d v="2020-09-23T00:00:00"/>
    <x v="2"/>
    <n v="185.56"/>
    <x v="11301"/>
    <n v="55.670000000000016"/>
    <x v="2"/>
  </r>
  <r>
    <n v="256578"/>
    <x v="0"/>
    <x v="0"/>
    <x v="0"/>
    <n v="66"/>
    <x v="841"/>
    <d v="2020-09-21T00:00:00"/>
    <d v="2020-09-25T00:00:00"/>
    <x v="5"/>
    <n v="278.41000000000003"/>
    <x v="11302"/>
    <n v="22.270000000000039"/>
    <x v="2"/>
  </r>
  <r>
    <n v="784351"/>
    <x v="1"/>
    <x v="1"/>
    <x v="0"/>
    <n v="328"/>
    <x v="841"/>
    <d v="2020-09-21T00:00:00"/>
    <d v="2020-09-26T00:00:00"/>
    <x v="3"/>
    <n v="603.75"/>
    <x v="11303"/>
    <n v="72.450000000000045"/>
    <x v="2"/>
  </r>
  <r>
    <n v="830346"/>
    <x v="2"/>
    <x v="1"/>
    <x v="5"/>
    <n v="366"/>
    <x v="840"/>
    <d v="2020-09-20T00:00:00"/>
    <d v="2020-09-22T00:00:00"/>
    <x v="4"/>
    <n v="1202.3699999999999"/>
    <x v="11304"/>
    <n v="336.65999999999985"/>
    <x v="2"/>
  </r>
  <r>
    <n v="726652"/>
    <x v="0"/>
    <x v="3"/>
    <x v="4"/>
    <n v="45"/>
    <x v="842"/>
    <d v="2020-09-20T00:00:00"/>
    <d v="2020-09-26T00:00:00"/>
    <x v="5"/>
    <n v="893.11"/>
    <x v="11305"/>
    <n v="392.97"/>
    <x v="2"/>
  </r>
  <r>
    <n v="580382"/>
    <x v="2"/>
    <x v="0"/>
    <x v="1"/>
    <n v="319"/>
    <x v="842"/>
    <d v="2020-09-21T00:00:00"/>
    <d v="2020-09-27T00:00:00"/>
    <x v="5"/>
    <n v="1612.24"/>
    <x v="11306"/>
    <n v="161.22000000000003"/>
    <x v="2"/>
  </r>
  <r>
    <n v="206430"/>
    <x v="0"/>
    <x v="1"/>
    <x v="2"/>
    <n v="354"/>
    <x v="842"/>
    <d v="2020-09-21T00:00:00"/>
    <d v="2020-09-27T00:00:00"/>
    <x v="1"/>
    <n v="1235.8900000000001"/>
    <x v="3"/>
    <n v="333.69000000000005"/>
    <x v="2"/>
  </r>
  <r>
    <n v="81204"/>
    <x v="1"/>
    <x v="2"/>
    <x v="1"/>
    <n v="225"/>
    <x v="841"/>
    <d v="2020-09-23T00:00:00"/>
    <d v="2020-09-26T00:00:00"/>
    <x v="1"/>
    <n v="1937.79"/>
    <x v="11307"/>
    <n v="872.01"/>
    <x v="2"/>
  </r>
  <r>
    <n v="382877"/>
    <x v="3"/>
    <x v="2"/>
    <x v="2"/>
    <n v="17"/>
    <x v="841"/>
    <d v="2020-09-21T00:00:00"/>
    <d v="2020-09-26T00:00:00"/>
    <x v="2"/>
    <n v="889.22"/>
    <x v="11308"/>
    <n v="222.30000000000007"/>
    <x v="2"/>
  </r>
  <r>
    <n v="760259"/>
    <x v="0"/>
    <x v="2"/>
    <x v="5"/>
    <n v="15"/>
    <x v="842"/>
    <d v="2020-09-23T00:00:00"/>
    <d v="2020-09-25T00:00:00"/>
    <x v="1"/>
    <n v="1706.2"/>
    <x v="11309"/>
    <n v="597.17000000000007"/>
    <x v="2"/>
  </r>
  <r>
    <n v="379604"/>
    <x v="3"/>
    <x v="2"/>
    <x v="4"/>
    <n v="316"/>
    <x v="841"/>
    <d v="2020-09-22T00:00:00"/>
    <d v="2020-09-25T00:00:00"/>
    <x v="1"/>
    <n v="391.81"/>
    <x v="11310"/>
    <n v="144.97"/>
    <x v="2"/>
  </r>
  <r>
    <n v="753264"/>
    <x v="0"/>
    <x v="0"/>
    <x v="0"/>
    <n v="345"/>
    <x v="841"/>
    <d v="2020-09-21T00:00:00"/>
    <d v="2020-09-27T00:00:00"/>
    <x v="0"/>
    <n v="515.9"/>
    <x v="6378"/>
    <n v="87.699999999999989"/>
    <x v="2"/>
  </r>
  <r>
    <n v="605070"/>
    <x v="3"/>
    <x v="2"/>
    <x v="4"/>
    <n v="95"/>
    <x v="842"/>
    <d v="2020-09-22T00:00:00"/>
    <d v="2020-09-28T00:00:00"/>
    <x v="2"/>
    <n v="1398.04"/>
    <x v="10341"/>
    <n v="461.34999999999991"/>
    <x v="2"/>
  </r>
  <r>
    <n v="884282"/>
    <x v="1"/>
    <x v="1"/>
    <x v="0"/>
    <n v="28"/>
    <x v="842"/>
    <d v="2020-09-23T00:00:00"/>
    <d v="2020-09-26T00:00:00"/>
    <x v="4"/>
    <n v="285.2"/>
    <x v="11311"/>
    <n v="34.22"/>
    <x v="2"/>
  </r>
  <r>
    <n v="875898"/>
    <x v="1"/>
    <x v="3"/>
    <x v="2"/>
    <n v="366"/>
    <x v="842"/>
    <d v="2020-09-23T00:00:00"/>
    <d v="2020-09-25T00:00:00"/>
    <x v="1"/>
    <n v="378.7"/>
    <x v="7807"/>
    <n v="56.800000000000011"/>
    <x v="2"/>
  </r>
  <r>
    <n v="664913"/>
    <x v="3"/>
    <x v="2"/>
    <x v="4"/>
    <n v="21"/>
    <x v="843"/>
    <d v="2020-09-21T00:00:00"/>
    <d v="2020-09-28T00:00:00"/>
    <x v="1"/>
    <n v="499.83"/>
    <x v="11312"/>
    <n v="44.979999999999961"/>
    <x v="2"/>
  </r>
  <r>
    <n v="95103"/>
    <x v="2"/>
    <x v="0"/>
    <x v="5"/>
    <n v="218"/>
    <x v="842"/>
    <d v="2020-09-22T00:00:00"/>
    <d v="2020-09-26T00:00:00"/>
    <x v="2"/>
    <n v="1237.49"/>
    <x v="5572"/>
    <n v="495"/>
    <x v="2"/>
  </r>
  <r>
    <n v="550561"/>
    <x v="0"/>
    <x v="0"/>
    <x v="5"/>
    <n v="102"/>
    <x v="843"/>
    <d v="2020-09-24T00:00:00"/>
    <d v="2020-09-27T00:00:00"/>
    <x v="2"/>
    <n v="1114.98"/>
    <x v="5272"/>
    <n v="66.900000000000091"/>
    <x v="2"/>
  </r>
  <r>
    <n v="710578"/>
    <x v="3"/>
    <x v="3"/>
    <x v="0"/>
    <n v="10"/>
    <x v="843"/>
    <d v="2020-09-22T00:00:00"/>
    <d v="2020-09-23T00:00:00"/>
    <x v="0"/>
    <n v="950.69"/>
    <x v="2948"/>
    <n v="104.58000000000004"/>
    <x v="2"/>
  </r>
  <r>
    <n v="84682"/>
    <x v="0"/>
    <x v="0"/>
    <x v="2"/>
    <n v="112"/>
    <x v="842"/>
    <d v="2020-09-23T00:00:00"/>
    <d v="2020-09-27T00:00:00"/>
    <x v="1"/>
    <n v="271.97000000000003"/>
    <x v="11313"/>
    <n v="54.390000000000015"/>
    <x v="2"/>
  </r>
  <r>
    <n v="642928"/>
    <x v="1"/>
    <x v="3"/>
    <x v="2"/>
    <n v="27"/>
    <x v="842"/>
    <d v="2020-09-22T00:00:00"/>
    <d v="2020-09-26T00:00:00"/>
    <x v="1"/>
    <n v="1415.84"/>
    <x v="11314"/>
    <n v="297.32999999999993"/>
    <x v="2"/>
  </r>
  <r>
    <n v="155867"/>
    <x v="1"/>
    <x v="3"/>
    <x v="1"/>
    <n v="141"/>
    <x v="842"/>
    <d v="2020-09-23T00:00:00"/>
    <d v="2020-09-26T00:00:00"/>
    <x v="4"/>
    <n v="1865.79"/>
    <x v="11315"/>
    <n v="932.89"/>
    <x v="2"/>
  </r>
  <r>
    <n v="983066"/>
    <x v="1"/>
    <x v="2"/>
    <x v="2"/>
    <n v="111"/>
    <x v="843"/>
    <d v="2020-09-24T00:00:00"/>
    <d v="2020-09-28T00:00:00"/>
    <x v="3"/>
    <n v="971.02"/>
    <x v="11316"/>
    <n v="58.259999999999991"/>
    <x v="2"/>
  </r>
  <r>
    <n v="125869"/>
    <x v="0"/>
    <x v="2"/>
    <x v="3"/>
    <n v="348"/>
    <x v="844"/>
    <d v="2020-09-24T00:00:00"/>
    <d v="2020-09-29T00:00:00"/>
    <x v="3"/>
    <n v="518.87"/>
    <x v="8506"/>
    <n v="249.06"/>
    <x v="2"/>
  </r>
  <r>
    <n v="494027"/>
    <x v="0"/>
    <x v="0"/>
    <x v="0"/>
    <n v="366"/>
    <x v="844"/>
    <d v="2020-09-25T00:00:00"/>
    <d v="2020-09-26T00:00:00"/>
    <x v="1"/>
    <n v="1452.7"/>
    <x v="11317"/>
    <n v="246.96000000000004"/>
    <x v="2"/>
  </r>
  <r>
    <n v="621963"/>
    <x v="0"/>
    <x v="2"/>
    <x v="0"/>
    <n v="121"/>
    <x v="843"/>
    <d v="2020-09-25T00:00:00"/>
    <d v="2020-10-01T00:00:00"/>
    <x v="2"/>
    <n v="360.42"/>
    <x v="7484"/>
    <n v="39.650000000000034"/>
    <x v="2"/>
  </r>
  <r>
    <n v="602305"/>
    <x v="0"/>
    <x v="0"/>
    <x v="2"/>
    <n v="211"/>
    <x v="844"/>
    <d v="2020-09-25T00:00:00"/>
    <d v="2020-10-02T00:00:00"/>
    <x v="2"/>
    <n v="1769.91"/>
    <x v="11318"/>
    <n v="230.09000000000015"/>
    <x v="2"/>
  </r>
  <r>
    <n v="667485"/>
    <x v="1"/>
    <x v="1"/>
    <x v="2"/>
    <n v="14"/>
    <x v="843"/>
    <d v="2020-09-24T00:00:00"/>
    <d v="2020-09-27T00:00:00"/>
    <x v="5"/>
    <n v="1895.19"/>
    <x v="11319"/>
    <n v="511.70000000000005"/>
    <x v="2"/>
  </r>
  <r>
    <n v="350872"/>
    <x v="0"/>
    <x v="0"/>
    <x v="5"/>
    <n v="90"/>
    <x v="844"/>
    <d v="2020-09-23T00:00:00"/>
    <d v="2020-09-26T00:00:00"/>
    <x v="1"/>
    <n v="1797.04"/>
    <x v="5203"/>
    <n v="215.63999999999987"/>
    <x v="2"/>
  </r>
  <r>
    <n v="38562"/>
    <x v="1"/>
    <x v="2"/>
    <x v="3"/>
    <n v="100"/>
    <x v="844"/>
    <d v="2020-09-22T00:00:00"/>
    <d v="2020-09-28T00:00:00"/>
    <x v="5"/>
    <n v="1937.79"/>
    <x v="11320"/>
    <n v="213.15999999999985"/>
    <x v="2"/>
  </r>
  <r>
    <n v="220302"/>
    <x v="0"/>
    <x v="3"/>
    <x v="4"/>
    <n v="348"/>
    <x v="844"/>
    <d v="2020-09-23T00:00:00"/>
    <d v="2020-09-25T00:00:00"/>
    <x v="2"/>
    <n v="352.39"/>
    <x v="8965"/>
    <n v="151.52999999999997"/>
    <x v="2"/>
  </r>
  <r>
    <n v="613762"/>
    <x v="2"/>
    <x v="3"/>
    <x v="4"/>
    <n v="213"/>
    <x v="844"/>
    <d v="2020-09-25T00:00:00"/>
    <d v="2020-09-26T00:00:00"/>
    <x v="4"/>
    <n v="923.98"/>
    <x v="11321"/>
    <n v="83.159999999999968"/>
    <x v="2"/>
  </r>
  <r>
    <n v="93101"/>
    <x v="2"/>
    <x v="1"/>
    <x v="0"/>
    <n v="322"/>
    <x v="844"/>
    <d v="2020-09-24T00:00:00"/>
    <d v="2020-09-30T00:00:00"/>
    <x v="4"/>
    <n v="1503.81"/>
    <x v="11322"/>
    <n v="541.36999999999989"/>
    <x v="2"/>
  </r>
  <r>
    <n v="676638"/>
    <x v="0"/>
    <x v="3"/>
    <x v="1"/>
    <n v="308"/>
    <x v="844"/>
    <d v="2020-09-25T00:00:00"/>
    <d v="2020-09-30T00:00:00"/>
    <x v="5"/>
    <n v="1501.53"/>
    <x v="10405"/>
    <n v="690.69999999999993"/>
    <x v="2"/>
  </r>
  <r>
    <n v="449193"/>
    <x v="0"/>
    <x v="0"/>
    <x v="0"/>
    <n v="30"/>
    <x v="845"/>
    <d v="2020-09-25T00:00:00"/>
    <d v="2020-10-02T00:00:00"/>
    <x v="1"/>
    <n v="1338.98"/>
    <x v="11323"/>
    <n v="307.97000000000003"/>
    <x v="2"/>
  </r>
  <r>
    <n v="244328"/>
    <x v="0"/>
    <x v="2"/>
    <x v="1"/>
    <n v="333"/>
    <x v="844"/>
    <d v="2020-09-24T00:00:00"/>
    <d v="2020-09-28T00:00:00"/>
    <x v="1"/>
    <n v="922.9"/>
    <x v="11324"/>
    <n v="119.98000000000002"/>
    <x v="2"/>
  </r>
  <r>
    <n v="228608"/>
    <x v="0"/>
    <x v="2"/>
    <x v="2"/>
    <n v="352"/>
    <x v="845"/>
    <d v="2020-09-23T00:00:00"/>
    <d v="2020-09-29T00:00:00"/>
    <x v="3"/>
    <n v="1952.02"/>
    <x v="11325"/>
    <n v="117.11999999999989"/>
    <x v="2"/>
  </r>
  <r>
    <n v="193001"/>
    <x v="0"/>
    <x v="2"/>
    <x v="4"/>
    <n v="245"/>
    <x v="845"/>
    <d v="2020-09-24T00:00:00"/>
    <d v="2020-09-28T00:00:00"/>
    <x v="5"/>
    <n v="1458.15"/>
    <x v="11326"/>
    <n v="72.910000000000082"/>
    <x v="2"/>
  </r>
  <r>
    <n v="741664"/>
    <x v="3"/>
    <x v="2"/>
    <x v="5"/>
    <n v="237"/>
    <x v="845"/>
    <d v="2020-09-26T00:00:00"/>
    <d v="2020-10-01T00:00:00"/>
    <x v="3"/>
    <n v="1499.01"/>
    <x v="11327"/>
    <n v="434.71000000000004"/>
    <x v="2"/>
  </r>
  <r>
    <n v="737271"/>
    <x v="1"/>
    <x v="2"/>
    <x v="1"/>
    <n v="120"/>
    <x v="845"/>
    <d v="2020-09-26T00:00:00"/>
    <d v="2020-09-30T00:00:00"/>
    <x v="4"/>
    <n v="1588.3"/>
    <x v="7603"/>
    <n v="698.84999999999991"/>
    <x v="2"/>
  </r>
  <r>
    <n v="440289"/>
    <x v="0"/>
    <x v="0"/>
    <x v="5"/>
    <n v="229"/>
    <x v="845"/>
    <d v="2020-09-23T00:00:00"/>
    <d v="2020-09-27T00:00:00"/>
    <x v="2"/>
    <n v="1159.22"/>
    <x v="3636"/>
    <n v="301.39999999999998"/>
    <x v="2"/>
  </r>
  <r>
    <n v="840052"/>
    <x v="0"/>
    <x v="0"/>
    <x v="3"/>
    <n v="55"/>
    <x v="845"/>
    <d v="2020-09-24T00:00:00"/>
    <d v="2020-09-28T00:00:00"/>
    <x v="3"/>
    <n v="923.98"/>
    <x v="11328"/>
    <n v="286.43000000000006"/>
    <x v="2"/>
  </r>
  <r>
    <n v="263914"/>
    <x v="3"/>
    <x v="3"/>
    <x v="0"/>
    <n v="7"/>
    <x v="844"/>
    <d v="2020-09-25T00:00:00"/>
    <d v="2020-10-01T00:00:00"/>
    <x v="0"/>
    <n v="959.54"/>
    <x v="3445"/>
    <n v="297.45999999999992"/>
    <x v="2"/>
  </r>
  <r>
    <n v="250713"/>
    <x v="0"/>
    <x v="2"/>
    <x v="1"/>
    <n v="4"/>
    <x v="845"/>
    <d v="2020-09-25T00:00:00"/>
    <d v="2020-10-01T00:00:00"/>
    <x v="0"/>
    <n v="272.12"/>
    <x v="324"/>
    <n v="130.62"/>
    <x v="2"/>
  </r>
  <r>
    <n v="527487"/>
    <x v="0"/>
    <x v="1"/>
    <x v="3"/>
    <n v="155"/>
    <x v="845"/>
    <d v="2020-09-26T00:00:00"/>
    <d v="2020-10-01T00:00:00"/>
    <x v="4"/>
    <n v="1922.06"/>
    <x v="8273"/>
    <n v="576.61999999999989"/>
    <x v="2"/>
  </r>
  <r>
    <n v="475678"/>
    <x v="2"/>
    <x v="3"/>
    <x v="4"/>
    <n v="168"/>
    <x v="844"/>
    <d v="2020-09-24T00:00:00"/>
    <d v="2020-09-25T00:00:00"/>
    <x v="3"/>
    <n v="493.59"/>
    <x v="9129"/>
    <n v="103.64999999999998"/>
    <x v="2"/>
  </r>
  <r>
    <n v="322832"/>
    <x v="0"/>
    <x v="2"/>
    <x v="1"/>
    <n v="90"/>
    <x v="844"/>
    <d v="2020-09-24T00:00:00"/>
    <d v="2020-09-26T00:00:00"/>
    <x v="4"/>
    <n v="878.46"/>
    <x v="11329"/>
    <n v="281.11"/>
    <x v="2"/>
  </r>
  <r>
    <n v="765762"/>
    <x v="0"/>
    <x v="3"/>
    <x v="4"/>
    <n v="50"/>
    <x v="844"/>
    <d v="2020-09-25T00:00:00"/>
    <d v="2020-09-27T00:00:00"/>
    <x v="0"/>
    <n v="1126.21"/>
    <x v="3020"/>
    <n v="112.62"/>
    <x v="2"/>
  </r>
  <r>
    <n v="11966"/>
    <x v="2"/>
    <x v="0"/>
    <x v="3"/>
    <n v="324"/>
    <x v="845"/>
    <d v="2020-09-24T00:00:00"/>
    <d v="2020-10-01T00:00:00"/>
    <x v="5"/>
    <n v="182.58"/>
    <x v="11330"/>
    <n v="91.29"/>
    <x v="2"/>
  </r>
  <r>
    <n v="127584"/>
    <x v="0"/>
    <x v="3"/>
    <x v="0"/>
    <n v="296"/>
    <x v="845"/>
    <d v="2020-09-24T00:00:00"/>
    <d v="2020-09-30T00:00:00"/>
    <x v="5"/>
    <n v="1641.66"/>
    <x v="11331"/>
    <n v="788.00000000000011"/>
    <x v="2"/>
  </r>
  <r>
    <n v="213978"/>
    <x v="2"/>
    <x v="1"/>
    <x v="0"/>
    <n v="87"/>
    <x v="846"/>
    <d v="2020-09-27T00:00:00"/>
    <d v="2020-10-03T00:00:00"/>
    <x v="2"/>
    <n v="649.05999999999995"/>
    <x v="7769"/>
    <n v="162.25999999999993"/>
    <x v="2"/>
  </r>
  <r>
    <n v="380821"/>
    <x v="1"/>
    <x v="3"/>
    <x v="5"/>
    <n v="101"/>
    <x v="846"/>
    <d v="2020-09-25T00:00:00"/>
    <d v="2020-09-29T00:00:00"/>
    <x v="5"/>
    <n v="851.71"/>
    <x v="11332"/>
    <n v="51.100000000000023"/>
    <x v="2"/>
  </r>
  <r>
    <n v="281817"/>
    <x v="0"/>
    <x v="0"/>
    <x v="4"/>
    <n v="130"/>
    <x v="846"/>
    <d v="2020-09-27T00:00:00"/>
    <d v="2020-10-03T00:00:00"/>
    <x v="1"/>
    <n v="484.22"/>
    <x v="401"/>
    <n v="87.160000000000025"/>
    <x v="2"/>
  </r>
  <r>
    <n v="148524"/>
    <x v="0"/>
    <x v="2"/>
    <x v="1"/>
    <n v="358"/>
    <x v="846"/>
    <d v="2020-09-25T00:00:00"/>
    <d v="2020-09-26T00:00:00"/>
    <x v="2"/>
    <n v="1526.51"/>
    <x v="3807"/>
    <n v="259.51"/>
    <x v="2"/>
  </r>
  <r>
    <n v="630055"/>
    <x v="1"/>
    <x v="2"/>
    <x v="0"/>
    <n v="86"/>
    <x v="845"/>
    <d v="2020-09-26T00:00:00"/>
    <d v="2020-09-30T00:00:00"/>
    <x v="4"/>
    <n v="590.77"/>
    <x v="4417"/>
    <n v="277.65999999999997"/>
    <x v="2"/>
  </r>
  <r>
    <n v="711006"/>
    <x v="0"/>
    <x v="0"/>
    <x v="2"/>
    <n v="14"/>
    <x v="845"/>
    <d v="2020-09-26T00:00:00"/>
    <d v="2020-09-29T00:00:00"/>
    <x v="5"/>
    <n v="1482.41"/>
    <x v="2551"/>
    <n v="148.24"/>
    <x v="2"/>
  </r>
  <r>
    <n v="924190"/>
    <x v="2"/>
    <x v="0"/>
    <x v="0"/>
    <n v="27"/>
    <x v="845"/>
    <d v="2020-09-25T00:00:00"/>
    <d v="2020-09-27T00:00:00"/>
    <x v="2"/>
    <n v="337.68"/>
    <x v="2851"/>
    <n v="138.45000000000002"/>
    <x v="2"/>
  </r>
  <r>
    <n v="74385"/>
    <x v="3"/>
    <x v="2"/>
    <x v="3"/>
    <n v="23"/>
    <x v="845"/>
    <d v="2020-09-24T00:00:00"/>
    <d v="2020-09-29T00:00:00"/>
    <x v="3"/>
    <n v="712.36"/>
    <x v="11333"/>
    <n v="163.84000000000003"/>
    <x v="2"/>
  </r>
  <r>
    <n v="117662"/>
    <x v="0"/>
    <x v="1"/>
    <x v="3"/>
    <n v="180"/>
    <x v="846"/>
    <d v="2020-09-25T00:00:00"/>
    <d v="2020-10-02T00:00:00"/>
    <x v="4"/>
    <n v="598.29999999999995"/>
    <x v="11334"/>
    <n v="59.829999999999927"/>
    <x v="2"/>
  </r>
  <r>
    <n v="239737"/>
    <x v="0"/>
    <x v="0"/>
    <x v="4"/>
    <n v="351"/>
    <x v="845"/>
    <d v="2020-09-26T00:00:00"/>
    <d v="2020-09-29T00:00:00"/>
    <x v="2"/>
    <n v="1531.69"/>
    <x v="11335"/>
    <n v="643.31000000000006"/>
    <x v="2"/>
  </r>
  <r>
    <n v="170860"/>
    <x v="3"/>
    <x v="2"/>
    <x v="4"/>
    <n v="182"/>
    <x v="846"/>
    <d v="2020-09-26T00:00:00"/>
    <d v="2020-09-28T00:00:00"/>
    <x v="4"/>
    <n v="458.61"/>
    <x v="11336"/>
    <n v="77.960000000000036"/>
    <x v="2"/>
  </r>
  <r>
    <n v="18469"/>
    <x v="0"/>
    <x v="1"/>
    <x v="5"/>
    <n v="188"/>
    <x v="847"/>
    <d v="2020-09-26T00:00:00"/>
    <d v="2020-10-02T00:00:00"/>
    <x v="5"/>
    <n v="1242.21"/>
    <x v="11337"/>
    <n v="434.77"/>
    <x v="2"/>
  </r>
  <r>
    <n v="361714"/>
    <x v="2"/>
    <x v="1"/>
    <x v="2"/>
    <n v="90"/>
    <x v="847"/>
    <d v="2020-09-27T00:00:00"/>
    <d v="2020-10-01T00:00:00"/>
    <x v="1"/>
    <n v="1805.18"/>
    <x v="11338"/>
    <n v="433.24"/>
    <x v="2"/>
  </r>
  <r>
    <n v="868630"/>
    <x v="2"/>
    <x v="1"/>
    <x v="4"/>
    <n v="233"/>
    <x v="847"/>
    <d v="2020-09-25T00:00:00"/>
    <d v="2020-09-28T00:00:00"/>
    <x v="4"/>
    <n v="1496.61"/>
    <x v="4018"/>
    <n v="149.65999999999985"/>
    <x v="2"/>
  </r>
  <r>
    <n v="11017"/>
    <x v="0"/>
    <x v="2"/>
    <x v="5"/>
    <n v="322"/>
    <x v="846"/>
    <d v="2020-09-26T00:00:00"/>
    <d v="2020-09-30T00:00:00"/>
    <x v="3"/>
    <n v="1603.99"/>
    <x v="10773"/>
    <n v="352.88000000000011"/>
    <x v="2"/>
  </r>
  <r>
    <n v="225884"/>
    <x v="1"/>
    <x v="2"/>
    <x v="5"/>
    <n v="136"/>
    <x v="847"/>
    <d v="2020-09-26T00:00:00"/>
    <d v="2020-09-30T00:00:00"/>
    <x v="3"/>
    <n v="1631.74"/>
    <x v="10190"/>
    <n v="685.33"/>
    <x v="2"/>
  </r>
  <r>
    <n v="86481"/>
    <x v="0"/>
    <x v="0"/>
    <x v="4"/>
    <n v="337"/>
    <x v="847"/>
    <d v="2020-09-29T00:00:00"/>
    <d v="2020-09-30T00:00:00"/>
    <x v="2"/>
    <n v="880.62"/>
    <x v="1330"/>
    <n v="158.51"/>
    <x v="2"/>
  </r>
  <r>
    <n v="587291"/>
    <x v="0"/>
    <x v="0"/>
    <x v="0"/>
    <n v="49"/>
    <x v="847"/>
    <d v="2020-09-27T00:00:00"/>
    <d v="2020-10-03T00:00:00"/>
    <x v="0"/>
    <n v="1705.46"/>
    <x v="11339"/>
    <n v="272.87000000000012"/>
    <x v="2"/>
  </r>
  <r>
    <n v="11956"/>
    <x v="0"/>
    <x v="2"/>
    <x v="4"/>
    <n v="36"/>
    <x v="848"/>
    <d v="2020-09-29T00:00:00"/>
    <d v="2020-10-03T00:00:00"/>
    <x v="0"/>
    <n v="1838.7"/>
    <x v="11340"/>
    <n v="864.19"/>
    <x v="2"/>
  </r>
  <r>
    <n v="212259"/>
    <x v="2"/>
    <x v="1"/>
    <x v="5"/>
    <n v="297"/>
    <x v="848"/>
    <d v="2020-09-29T00:00:00"/>
    <d v="2020-10-06T00:00:00"/>
    <x v="0"/>
    <n v="448.42"/>
    <x v="5234"/>
    <n v="156.94999999999999"/>
    <x v="2"/>
  </r>
  <r>
    <n v="416265"/>
    <x v="2"/>
    <x v="0"/>
    <x v="1"/>
    <n v="203"/>
    <x v="848"/>
    <d v="2020-09-27T00:00:00"/>
    <d v="2020-09-28T00:00:00"/>
    <x v="2"/>
    <n v="1758.22"/>
    <x v="11341"/>
    <n v="826.36"/>
    <x v="2"/>
  </r>
  <r>
    <n v="138673"/>
    <x v="1"/>
    <x v="3"/>
    <x v="0"/>
    <n v="225"/>
    <x v="848"/>
    <d v="2020-09-27T00:00:00"/>
    <d v="2020-09-28T00:00:00"/>
    <x v="4"/>
    <n v="1338.98"/>
    <x v="9299"/>
    <n v="656.1"/>
    <x v="2"/>
  </r>
  <r>
    <n v="633747"/>
    <x v="3"/>
    <x v="0"/>
    <x v="0"/>
    <n v="272"/>
    <x v="848"/>
    <d v="2020-09-29T00:00:00"/>
    <d v="2020-10-02T00:00:00"/>
    <x v="3"/>
    <n v="1237.49"/>
    <x v="5703"/>
    <n v="74.25"/>
    <x v="2"/>
  </r>
  <r>
    <n v="925122"/>
    <x v="0"/>
    <x v="0"/>
    <x v="0"/>
    <n v="325"/>
    <x v="847"/>
    <d v="2020-09-28T00:00:00"/>
    <d v="2020-09-29T00:00:00"/>
    <x v="4"/>
    <n v="1067.42"/>
    <x v="1372"/>
    <n v="384.2700000000001"/>
    <x v="2"/>
  </r>
  <r>
    <n v="243185"/>
    <x v="1"/>
    <x v="1"/>
    <x v="5"/>
    <n v="200"/>
    <x v="847"/>
    <d v="2020-09-27T00:00:00"/>
    <d v="2020-09-29T00:00:00"/>
    <x v="5"/>
    <n v="1867.86"/>
    <x v="4559"/>
    <n v="168.1099999999999"/>
    <x v="2"/>
  </r>
  <r>
    <n v="329550"/>
    <x v="0"/>
    <x v="1"/>
    <x v="5"/>
    <n v="80"/>
    <x v="847"/>
    <d v="2020-09-29T00:00:00"/>
    <d v="2020-10-03T00:00:00"/>
    <x v="1"/>
    <n v="1473.14"/>
    <x v="11342"/>
    <n v="559.79000000000008"/>
    <x v="2"/>
  </r>
  <r>
    <n v="250211"/>
    <x v="0"/>
    <x v="2"/>
    <x v="5"/>
    <n v="156"/>
    <x v="848"/>
    <d v="2020-09-29T00:00:00"/>
    <d v="2020-09-30T00:00:00"/>
    <x v="3"/>
    <n v="820.7"/>
    <x v="11343"/>
    <n v="106.69000000000005"/>
    <x v="2"/>
  </r>
  <r>
    <n v="84731"/>
    <x v="1"/>
    <x v="0"/>
    <x v="1"/>
    <n v="207"/>
    <x v="849"/>
    <d v="2020-09-30T00:00:00"/>
    <d v="2020-10-03T00:00:00"/>
    <x v="2"/>
    <n v="1284.72"/>
    <x v="14"/>
    <n v="308.33000000000004"/>
    <x v="2"/>
  </r>
  <r>
    <n v="932904"/>
    <x v="0"/>
    <x v="1"/>
    <x v="4"/>
    <n v="209"/>
    <x v="848"/>
    <d v="2020-09-27T00:00:00"/>
    <d v="2020-09-29T00:00:00"/>
    <x v="1"/>
    <n v="959.64"/>
    <x v="11344"/>
    <n v="239.90999999999997"/>
    <x v="2"/>
  </r>
  <r>
    <n v="635022"/>
    <x v="1"/>
    <x v="0"/>
    <x v="2"/>
    <n v="85"/>
    <x v="849"/>
    <d v="2020-09-28T00:00:00"/>
    <d v="2020-10-04T00:00:00"/>
    <x v="3"/>
    <n v="657.42"/>
    <x v="3780"/>
    <n v="289.25999999999993"/>
    <x v="2"/>
  </r>
  <r>
    <n v="849558"/>
    <x v="1"/>
    <x v="2"/>
    <x v="2"/>
    <n v="139"/>
    <x v="848"/>
    <d v="2020-09-27T00:00:00"/>
    <d v="2020-09-28T00:00:00"/>
    <x v="4"/>
    <n v="1145.78"/>
    <x v="11345"/>
    <n v="171.87"/>
    <x v="2"/>
  </r>
  <r>
    <n v="124228"/>
    <x v="3"/>
    <x v="0"/>
    <x v="2"/>
    <n v="356"/>
    <x v="849"/>
    <d v="2020-09-28T00:00:00"/>
    <d v="2020-10-01T00:00:00"/>
    <x v="4"/>
    <n v="724.93"/>
    <x v="11346"/>
    <n v="123.2399999999999"/>
    <x v="2"/>
  </r>
  <r>
    <n v="604271"/>
    <x v="3"/>
    <x v="2"/>
    <x v="2"/>
    <n v="292"/>
    <x v="849"/>
    <d v="2020-09-29T00:00:00"/>
    <d v="2020-10-01T00:00:00"/>
    <x v="0"/>
    <n v="315.29000000000002"/>
    <x v="11347"/>
    <n v="63.060000000000031"/>
    <x v="2"/>
  </r>
  <r>
    <n v="587347"/>
    <x v="0"/>
    <x v="2"/>
    <x v="5"/>
    <n v="166"/>
    <x v="849"/>
    <d v="2020-09-29T00:00:00"/>
    <d v="2020-10-06T00:00:00"/>
    <x v="1"/>
    <n v="1438.22"/>
    <x v="11348"/>
    <n v="388.31999999999994"/>
    <x v="2"/>
  </r>
  <r>
    <n v="857102"/>
    <x v="0"/>
    <x v="0"/>
    <x v="2"/>
    <n v="98"/>
    <x v="849"/>
    <d v="2020-09-29T00:00:00"/>
    <d v="2020-10-05T00:00:00"/>
    <x v="2"/>
    <n v="395.02"/>
    <x v="1531"/>
    <n v="82.949999999999989"/>
    <x v="2"/>
  </r>
  <r>
    <n v="647664"/>
    <x v="1"/>
    <x v="2"/>
    <x v="2"/>
    <n v="339"/>
    <x v="848"/>
    <d v="2020-09-27T00:00:00"/>
    <d v="2020-10-01T00:00:00"/>
    <x v="4"/>
    <n v="1937.01"/>
    <x v="10022"/>
    <n v="542.3599999999999"/>
    <x v="2"/>
  </r>
  <r>
    <n v="816000"/>
    <x v="0"/>
    <x v="0"/>
    <x v="5"/>
    <n v="127"/>
    <x v="849"/>
    <d v="2020-09-29T00:00:00"/>
    <d v="2020-10-05T00:00:00"/>
    <x v="2"/>
    <n v="945.49"/>
    <x v="3995"/>
    <n v="113.46000000000004"/>
    <x v="2"/>
  </r>
  <r>
    <n v="977490"/>
    <x v="1"/>
    <x v="3"/>
    <x v="0"/>
    <n v="307"/>
    <x v="850"/>
    <d v="2020-10-01T00:00:00"/>
    <d v="2020-10-06T00:00:00"/>
    <x v="0"/>
    <n v="443.32"/>
    <x v="11349"/>
    <n v="119.69999999999999"/>
    <x v="2"/>
  </r>
  <r>
    <n v="671895"/>
    <x v="2"/>
    <x v="1"/>
    <x v="4"/>
    <n v="99"/>
    <x v="850"/>
    <d v="2020-09-30T00:00:00"/>
    <d v="2020-10-05T00:00:00"/>
    <x v="3"/>
    <n v="1316.58"/>
    <x v="9352"/>
    <n v="315.9799999999999"/>
    <x v="2"/>
  </r>
  <r>
    <n v="329142"/>
    <x v="0"/>
    <x v="3"/>
    <x v="0"/>
    <n v="252"/>
    <x v="849"/>
    <d v="2020-09-28T00:00:00"/>
    <d v="2020-10-01T00:00:00"/>
    <x v="4"/>
    <n v="1451.12"/>
    <x v="11350"/>
    <n v="406.30999999999995"/>
    <x v="2"/>
  </r>
  <r>
    <n v="649769"/>
    <x v="3"/>
    <x v="0"/>
    <x v="2"/>
    <n v="360"/>
    <x v="849"/>
    <d v="2020-10-01T00:00:00"/>
    <d v="2020-10-07T00:00:00"/>
    <x v="5"/>
    <n v="1548.74"/>
    <x v="11351"/>
    <n v="526.57000000000005"/>
    <x v="2"/>
  </r>
  <r>
    <n v="646495"/>
    <x v="2"/>
    <x v="1"/>
    <x v="4"/>
    <n v="147"/>
    <x v="850"/>
    <d v="2020-09-30T00:00:00"/>
    <d v="2020-10-04T00:00:00"/>
    <x v="2"/>
    <n v="1409.92"/>
    <x v="11352"/>
    <n v="169.19000000000005"/>
    <x v="2"/>
  </r>
  <r>
    <n v="391143"/>
    <x v="1"/>
    <x v="1"/>
    <x v="2"/>
    <n v="153"/>
    <x v="851"/>
    <d v="2020-09-30T00:00:00"/>
    <d v="2020-10-06T00:00:00"/>
    <x v="3"/>
    <n v="191.39"/>
    <x v="11353"/>
    <n v="44.019999999999982"/>
    <x v="2"/>
  </r>
  <r>
    <n v="123240"/>
    <x v="2"/>
    <x v="1"/>
    <x v="4"/>
    <n v="364"/>
    <x v="851"/>
    <d v="2020-09-29T00:00:00"/>
    <d v="2020-10-06T00:00:00"/>
    <x v="4"/>
    <n v="1549.99"/>
    <x v="11354"/>
    <n v="682"/>
    <x v="2"/>
  </r>
  <r>
    <n v="535526"/>
    <x v="0"/>
    <x v="3"/>
    <x v="5"/>
    <n v="28"/>
    <x v="851"/>
    <d v="2020-09-30T00:00:00"/>
    <d v="2020-10-04T00:00:00"/>
    <x v="5"/>
    <n v="1365.01"/>
    <x v="10721"/>
    <n v="354.9"/>
    <x v="2"/>
  </r>
  <r>
    <n v="977943"/>
    <x v="1"/>
    <x v="1"/>
    <x v="3"/>
    <n v="126"/>
    <x v="851"/>
    <d v="2020-10-02T00:00:00"/>
    <d v="2020-10-03T00:00:00"/>
    <x v="1"/>
    <n v="455.32"/>
    <x v="2156"/>
    <n v="141.14999999999998"/>
    <x v="2"/>
  </r>
  <r>
    <n v="375316"/>
    <x v="2"/>
    <x v="1"/>
    <x v="5"/>
    <n v="58"/>
    <x v="851"/>
    <d v="2020-09-29T00:00:00"/>
    <d v="2020-10-01T00:00:00"/>
    <x v="4"/>
    <n v="385.78"/>
    <x v="1025"/>
    <n v="57.869999999999948"/>
    <x v="2"/>
  </r>
  <r>
    <n v="16737"/>
    <x v="3"/>
    <x v="0"/>
    <x v="0"/>
    <n v="110"/>
    <x v="851"/>
    <d v="2020-10-02T00:00:00"/>
    <d v="2020-10-07T00:00:00"/>
    <x v="1"/>
    <n v="609.66"/>
    <x v="9756"/>
    <n v="36.579999999999927"/>
    <x v="2"/>
  </r>
  <r>
    <n v="313939"/>
    <x v="1"/>
    <x v="0"/>
    <x v="3"/>
    <n v="295"/>
    <x v="850"/>
    <d v="2020-10-01T00:00:00"/>
    <d v="2020-10-07T00:00:00"/>
    <x v="2"/>
    <n v="804.08"/>
    <x v="11355"/>
    <n v="361.84000000000003"/>
    <x v="2"/>
  </r>
  <r>
    <n v="510125"/>
    <x v="0"/>
    <x v="2"/>
    <x v="1"/>
    <n v="167"/>
    <x v="851"/>
    <d v="2020-09-30T00:00:00"/>
    <d v="2020-10-05T00:00:00"/>
    <x v="0"/>
    <n v="724.93"/>
    <x v="11356"/>
    <n v="239.22999999999996"/>
    <x v="2"/>
  </r>
  <r>
    <n v="791285"/>
    <x v="0"/>
    <x v="0"/>
    <x v="4"/>
    <n v="71"/>
    <x v="850"/>
    <d v="2020-09-29T00:00:00"/>
    <d v="2020-10-04T00:00:00"/>
    <x v="4"/>
    <n v="1012.07"/>
    <x v="1917"/>
    <n v="141.69000000000005"/>
    <x v="2"/>
  </r>
  <r>
    <n v="467810"/>
    <x v="0"/>
    <x v="3"/>
    <x v="2"/>
    <n v="118"/>
    <x v="852"/>
    <d v="2020-10-01T00:00:00"/>
    <d v="2020-10-06T00:00:00"/>
    <x v="3"/>
    <n v="185.56"/>
    <x v="11357"/>
    <n v="77.94"/>
    <x v="2"/>
  </r>
  <r>
    <n v="111101"/>
    <x v="1"/>
    <x v="0"/>
    <x v="0"/>
    <n v="219"/>
    <x v="851"/>
    <d v="2020-10-03T00:00:00"/>
    <d v="2020-10-08T00:00:00"/>
    <x v="4"/>
    <n v="324.69"/>
    <x v="11358"/>
    <n v="139.62"/>
    <x v="2"/>
  </r>
  <r>
    <n v="803232"/>
    <x v="3"/>
    <x v="0"/>
    <x v="3"/>
    <n v="274"/>
    <x v="852"/>
    <d v="2020-10-03T00:00:00"/>
    <d v="2020-10-09T00:00:00"/>
    <x v="2"/>
    <n v="1790.29"/>
    <x v="5080"/>
    <n v="751.92000000000007"/>
    <x v="2"/>
  </r>
  <r>
    <n v="824119"/>
    <x v="2"/>
    <x v="0"/>
    <x v="1"/>
    <n v="204"/>
    <x v="852"/>
    <d v="2020-09-30T00:00:00"/>
    <d v="2020-10-01T00:00:00"/>
    <x v="3"/>
    <n v="826.39"/>
    <x v="5191"/>
    <n v="338.82"/>
    <x v="2"/>
  </r>
  <r>
    <n v="42129"/>
    <x v="1"/>
    <x v="2"/>
    <x v="2"/>
    <n v="286"/>
    <x v="852"/>
    <d v="2020-10-01T00:00:00"/>
    <d v="2020-10-08T00:00:00"/>
    <x v="5"/>
    <n v="1235.8900000000001"/>
    <x v="11359"/>
    <n v="148.31000000000017"/>
    <x v="2"/>
  </r>
  <r>
    <n v="252562"/>
    <x v="0"/>
    <x v="1"/>
    <x v="3"/>
    <n v="312"/>
    <x v="851"/>
    <d v="2020-10-01T00:00:00"/>
    <d v="2020-10-07T00:00:00"/>
    <x v="2"/>
    <n v="1027.32"/>
    <x v="3558"/>
    <n v="287.64999999999998"/>
    <x v="2"/>
  </r>
  <r>
    <n v="205375"/>
    <x v="3"/>
    <x v="0"/>
    <x v="1"/>
    <n v="126"/>
    <x v="852"/>
    <d v="2020-10-01T00:00:00"/>
    <d v="2020-10-08T00:00:00"/>
    <x v="3"/>
    <n v="1924.38"/>
    <x v="11360"/>
    <n v="808.24"/>
    <x v="2"/>
  </r>
  <r>
    <n v="1227"/>
    <x v="0"/>
    <x v="3"/>
    <x v="0"/>
    <n v="341"/>
    <x v="852"/>
    <d v="2020-10-01T00:00:00"/>
    <d v="2020-10-02T00:00:00"/>
    <x v="5"/>
    <n v="1684.01"/>
    <x v="11361"/>
    <n v="522.04"/>
    <x v="2"/>
  </r>
  <r>
    <n v="445737"/>
    <x v="0"/>
    <x v="2"/>
    <x v="2"/>
    <n v="155"/>
    <x v="853"/>
    <d v="2020-10-04T00:00:00"/>
    <d v="2020-10-07T00:00:00"/>
    <x v="0"/>
    <n v="159.77000000000001"/>
    <x v="482"/>
    <n v="62.310000000000016"/>
    <x v="2"/>
  </r>
  <r>
    <n v="502919"/>
    <x v="0"/>
    <x v="2"/>
    <x v="0"/>
    <n v="323"/>
    <x v="853"/>
    <d v="2020-10-04T00:00:00"/>
    <d v="2020-10-06T00:00:00"/>
    <x v="4"/>
    <n v="393.72"/>
    <x v="11362"/>
    <n v="74.81"/>
    <x v="2"/>
  </r>
  <r>
    <n v="291171"/>
    <x v="1"/>
    <x v="1"/>
    <x v="2"/>
    <n v="229"/>
    <x v="852"/>
    <d v="2020-10-02T00:00:00"/>
    <d v="2020-10-07T00:00:00"/>
    <x v="2"/>
    <n v="1899.76"/>
    <x v="7089"/>
    <n v="911.88"/>
    <x v="2"/>
  </r>
  <r>
    <n v="795174"/>
    <x v="2"/>
    <x v="1"/>
    <x v="1"/>
    <n v="87"/>
    <x v="852"/>
    <d v="2020-10-01T00:00:00"/>
    <d v="2020-10-06T00:00:00"/>
    <x v="5"/>
    <n v="1526.51"/>
    <x v="11363"/>
    <n v="274.77"/>
    <x v="2"/>
  </r>
  <r>
    <n v="559228"/>
    <x v="1"/>
    <x v="1"/>
    <x v="0"/>
    <n v="110"/>
    <x v="854"/>
    <d v="2020-10-03T00:00:00"/>
    <d v="2020-10-04T00:00:00"/>
    <x v="0"/>
    <n v="1681.55"/>
    <x v="11364"/>
    <n v="689.43999999999994"/>
    <x v="2"/>
  </r>
  <r>
    <n v="499197"/>
    <x v="0"/>
    <x v="0"/>
    <x v="1"/>
    <n v="40"/>
    <x v="853"/>
    <d v="2020-10-05T00:00:00"/>
    <d v="2020-10-06T00:00:00"/>
    <x v="0"/>
    <n v="1411.9"/>
    <x v="11365"/>
    <n v="465.93000000000006"/>
    <x v="2"/>
  </r>
  <r>
    <n v="405402"/>
    <x v="3"/>
    <x v="3"/>
    <x v="1"/>
    <n v="226"/>
    <x v="853"/>
    <d v="2020-10-05T00:00:00"/>
    <d v="2020-10-06T00:00:00"/>
    <x v="3"/>
    <n v="1030.99"/>
    <x v="2228"/>
    <n v="216.51"/>
    <x v="2"/>
  </r>
  <r>
    <n v="44889"/>
    <x v="0"/>
    <x v="0"/>
    <x v="3"/>
    <n v="171"/>
    <x v="853"/>
    <d v="2020-10-04T00:00:00"/>
    <d v="2020-10-05T00:00:00"/>
    <x v="1"/>
    <n v="1896.09"/>
    <x v="11366"/>
    <n v="455.05999999999995"/>
    <x v="2"/>
  </r>
  <r>
    <n v="291652"/>
    <x v="0"/>
    <x v="3"/>
    <x v="4"/>
    <n v="95"/>
    <x v="853"/>
    <d v="2020-10-03T00:00:00"/>
    <d v="2020-10-04T00:00:00"/>
    <x v="1"/>
    <n v="217"/>
    <x v="11367"/>
    <n v="84.63"/>
    <x v="2"/>
  </r>
  <r>
    <n v="41048"/>
    <x v="0"/>
    <x v="0"/>
    <x v="5"/>
    <n v="199"/>
    <x v="854"/>
    <d v="2020-10-06T00:00:00"/>
    <d v="2020-10-13T00:00:00"/>
    <x v="4"/>
    <n v="287.82"/>
    <x v="11368"/>
    <n v="77.70999999999998"/>
    <x v="2"/>
  </r>
  <r>
    <n v="466808"/>
    <x v="1"/>
    <x v="2"/>
    <x v="3"/>
    <n v="231"/>
    <x v="855"/>
    <d v="2020-10-05T00:00:00"/>
    <d v="2020-10-09T00:00:00"/>
    <x v="0"/>
    <n v="1810.25"/>
    <x v="11369"/>
    <n v="90.509999999999991"/>
    <x v="2"/>
  </r>
  <r>
    <n v="171617"/>
    <x v="1"/>
    <x v="1"/>
    <x v="0"/>
    <n v="272"/>
    <x v="855"/>
    <d v="2020-10-05T00:00:00"/>
    <d v="2020-10-07T00:00:00"/>
    <x v="5"/>
    <n v="1683.46"/>
    <x v="10305"/>
    <n v="252.51999999999998"/>
    <x v="2"/>
  </r>
  <r>
    <n v="833314"/>
    <x v="2"/>
    <x v="0"/>
    <x v="1"/>
    <n v="269"/>
    <x v="854"/>
    <d v="2020-10-06T00:00:00"/>
    <d v="2020-10-11T00:00:00"/>
    <x v="4"/>
    <n v="1439.04"/>
    <x v="11370"/>
    <n v="705.13"/>
    <x v="2"/>
  </r>
  <r>
    <n v="739728"/>
    <x v="1"/>
    <x v="2"/>
    <x v="3"/>
    <n v="166"/>
    <x v="854"/>
    <d v="2020-10-03T00:00:00"/>
    <d v="2020-10-05T00:00:00"/>
    <x v="5"/>
    <n v="1271.1400000000001"/>
    <x v="6435"/>
    <n v="88.980000000000018"/>
    <x v="2"/>
  </r>
  <r>
    <n v="795632"/>
    <x v="2"/>
    <x v="0"/>
    <x v="3"/>
    <n v="55"/>
    <x v="855"/>
    <d v="2020-10-03T00:00:00"/>
    <d v="2020-10-09T00:00:00"/>
    <x v="1"/>
    <n v="1588.75"/>
    <x v="11371"/>
    <n v="540.17000000000007"/>
    <x v="2"/>
  </r>
  <r>
    <n v="988975"/>
    <x v="0"/>
    <x v="1"/>
    <x v="2"/>
    <n v="244"/>
    <x v="854"/>
    <d v="2020-10-06T00:00:00"/>
    <d v="2020-10-07T00:00:00"/>
    <x v="2"/>
    <n v="158.26"/>
    <x v="3194"/>
    <n v="31.649999999999991"/>
    <x v="2"/>
  </r>
  <r>
    <n v="83713"/>
    <x v="2"/>
    <x v="2"/>
    <x v="2"/>
    <n v="272"/>
    <x v="854"/>
    <d v="2020-10-06T00:00:00"/>
    <d v="2020-10-09T00:00:00"/>
    <x v="0"/>
    <n v="1790.24"/>
    <x v="11372"/>
    <n v="823.51"/>
    <x v="2"/>
  </r>
  <r>
    <n v="929523"/>
    <x v="0"/>
    <x v="3"/>
    <x v="0"/>
    <n v="126"/>
    <x v="854"/>
    <d v="2020-10-03T00:00:00"/>
    <d v="2020-10-04T00:00:00"/>
    <x v="2"/>
    <n v="185.56"/>
    <x v="11373"/>
    <n v="59.379999999999995"/>
    <x v="2"/>
  </r>
  <r>
    <n v="770410"/>
    <x v="2"/>
    <x v="1"/>
    <x v="5"/>
    <n v="363"/>
    <x v="855"/>
    <d v="2020-10-05T00:00:00"/>
    <d v="2020-10-08T00:00:00"/>
    <x v="4"/>
    <n v="1588.3"/>
    <x v="11374"/>
    <n v="428.83999999999992"/>
    <x v="2"/>
  </r>
  <r>
    <n v="762487"/>
    <x v="1"/>
    <x v="2"/>
    <x v="0"/>
    <n v="323"/>
    <x v="856"/>
    <d v="2020-10-04T00:00:00"/>
    <d v="2020-10-05T00:00:00"/>
    <x v="4"/>
    <n v="1592.32"/>
    <x v="11375"/>
    <n v="652.84999999999991"/>
    <x v="2"/>
  </r>
  <r>
    <n v="804971"/>
    <x v="1"/>
    <x v="2"/>
    <x v="5"/>
    <n v="59"/>
    <x v="855"/>
    <d v="2020-10-07T00:00:00"/>
    <d v="2020-10-14T00:00:00"/>
    <x v="3"/>
    <n v="1945.43"/>
    <x v="11376"/>
    <n v="641.99"/>
    <x v="2"/>
  </r>
  <r>
    <n v="604620"/>
    <x v="0"/>
    <x v="3"/>
    <x v="0"/>
    <n v="53"/>
    <x v="856"/>
    <d v="2020-10-04T00:00:00"/>
    <d v="2020-10-10T00:00:00"/>
    <x v="0"/>
    <n v="1309.1199999999999"/>
    <x v="11377"/>
    <n v="654.55999999999995"/>
    <x v="2"/>
  </r>
  <r>
    <n v="935743"/>
    <x v="0"/>
    <x v="2"/>
    <x v="3"/>
    <n v="241"/>
    <x v="855"/>
    <d v="2020-10-07T00:00:00"/>
    <d v="2020-10-14T00:00:00"/>
    <x v="4"/>
    <n v="512.29"/>
    <x v="11378"/>
    <n v="179.29999999999995"/>
    <x v="2"/>
  </r>
  <r>
    <n v="499049"/>
    <x v="1"/>
    <x v="1"/>
    <x v="0"/>
    <n v="333"/>
    <x v="856"/>
    <d v="2020-10-06T00:00:00"/>
    <d v="2020-10-10T00:00:00"/>
    <x v="1"/>
    <n v="1867.86"/>
    <x v="11379"/>
    <n v="747.13999999999987"/>
    <x v="2"/>
  </r>
  <r>
    <n v="899079"/>
    <x v="2"/>
    <x v="1"/>
    <x v="2"/>
    <n v="87"/>
    <x v="855"/>
    <d v="2020-10-05T00:00:00"/>
    <d v="2020-10-08T00:00:00"/>
    <x v="4"/>
    <n v="1338.7"/>
    <x v="10437"/>
    <n v="240.97000000000003"/>
    <x v="2"/>
  </r>
  <r>
    <n v="186585"/>
    <x v="1"/>
    <x v="1"/>
    <x v="1"/>
    <n v="248"/>
    <x v="856"/>
    <d v="2020-10-07T00:00:00"/>
    <d v="2020-10-11T00:00:00"/>
    <x v="3"/>
    <n v="1713.66"/>
    <x v="7157"/>
    <n v="736.87000000000012"/>
    <x v="2"/>
  </r>
  <r>
    <n v="113747"/>
    <x v="0"/>
    <x v="2"/>
    <x v="1"/>
    <n v="5"/>
    <x v="855"/>
    <d v="2020-10-06T00:00:00"/>
    <d v="2020-10-08T00:00:00"/>
    <x v="0"/>
    <n v="1259.42"/>
    <x v="11380"/>
    <n v="503.7700000000001"/>
    <x v="2"/>
  </r>
  <r>
    <n v="312752"/>
    <x v="2"/>
    <x v="1"/>
    <x v="3"/>
    <n v="82"/>
    <x v="856"/>
    <d v="2020-10-07T00:00:00"/>
    <d v="2020-10-12T00:00:00"/>
    <x v="0"/>
    <n v="561.15"/>
    <x v="11381"/>
    <n v="252.51999999999998"/>
    <x v="2"/>
  </r>
  <r>
    <n v="152955"/>
    <x v="1"/>
    <x v="3"/>
    <x v="5"/>
    <n v="133"/>
    <x v="855"/>
    <d v="2020-10-06T00:00:00"/>
    <d v="2020-10-11T00:00:00"/>
    <x v="4"/>
    <n v="1147.46"/>
    <x v="9819"/>
    <n v="183.59000000000003"/>
    <x v="2"/>
  </r>
  <r>
    <n v="339912"/>
    <x v="2"/>
    <x v="3"/>
    <x v="0"/>
    <n v="125"/>
    <x v="857"/>
    <d v="2020-10-06T00:00:00"/>
    <d v="2020-10-11T00:00:00"/>
    <x v="1"/>
    <n v="1358.29"/>
    <x v="11382"/>
    <n v="665.56"/>
    <x v="2"/>
  </r>
  <r>
    <n v="101168"/>
    <x v="2"/>
    <x v="1"/>
    <x v="1"/>
    <n v="61"/>
    <x v="856"/>
    <d v="2020-10-06T00:00:00"/>
    <d v="2020-10-09T00:00:00"/>
    <x v="0"/>
    <n v="1351.9"/>
    <x v="11383"/>
    <n v="662.43000000000006"/>
    <x v="2"/>
  </r>
  <r>
    <n v="586116"/>
    <x v="2"/>
    <x v="1"/>
    <x v="1"/>
    <n v="215"/>
    <x v="857"/>
    <d v="2020-10-08T00:00:00"/>
    <d v="2020-10-14T00:00:00"/>
    <x v="3"/>
    <n v="988.24"/>
    <x v="11384"/>
    <n v="237.18000000000006"/>
    <x v="2"/>
  </r>
  <r>
    <n v="582646"/>
    <x v="2"/>
    <x v="0"/>
    <x v="0"/>
    <n v="26"/>
    <x v="857"/>
    <d v="2020-10-06T00:00:00"/>
    <d v="2020-10-09T00:00:00"/>
    <x v="3"/>
    <n v="940.27"/>
    <x v="11385"/>
    <n v="376.11"/>
    <x v="2"/>
  </r>
  <r>
    <n v="929758"/>
    <x v="1"/>
    <x v="2"/>
    <x v="4"/>
    <n v="30"/>
    <x v="856"/>
    <d v="2020-10-08T00:00:00"/>
    <d v="2020-10-15T00:00:00"/>
    <x v="5"/>
    <n v="1879.97"/>
    <x v="11386"/>
    <n v="338.3900000000001"/>
    <x v="2"/>
  </r>
  <r>
    <n v="549059"/>
    <x v="3"/>
    <x v="2"/>
    <x v="5"/>
    <n v="218"/>
    <x v="857"/>
    <d v="2020-10-05T00:00:00"/>
    <d v="2020-10-10T00:00:00"/>
    <x v="5"/>
    <n v="565.66999999999996"/>
    <x v="42"/>
    <n v="237.57999999999998"/>
    <x v="2"/>
  </r>
  <r>
    <n v="30469"/>
    <x v="0"/>
    <x v="2"/>
    <x v="0"/>
    <n v="224"/>
    <x v="857"/>
    <d v="2020-10-05T00:00:00"/>
    <d v="2020-10-10T00:00:00"/>
    <x v="1"/>
    <n v="1536.45"/>
    <x v="11387"/>
    <n v="184.37000000000012"/>
    <x v="2"/>
  </r>
  <r>
    <n v="323799"/>
    <x v="3"/>
    <x v="0"/>
    <x v="3"/>
    <n v="119"/>
    <x v="857"/>
    <d v="2020-10-06T00:00:00"/>
    <d v="2020-10-13T00:00:00"/>
    <x v="3"/>
    <n v="1367.25"/>
    <x v="11388"/>
    <n v="369.15999999999997"/>
    <x v="2"/>
  </r>
  <r>
    <n v="730276"/>
    <x v="3"/>
    <x v="0"/>
    <x v="2"/>
    <n v="214"/>
    <x v="856"/>
    <d v="2020-10-07T00:00:00"/>
    <d v="2020-10-11T00:00:00"/>
    <x v="2"/>
    <n v="561.15"/>
    <x v="1793"/>
    <n v="140.28999999999996"/>
    <x v="2"/>
  </r>
  <r>
    <n v="170916"/>
    <x v="1"/>
    <x v="2"/>
    <x v="2"/>
    <n v="201"/>
    <x v="856"/>
    <d v="2020-10-08T00:00:00"/>
    <d v="2020-10-13T00:00:00"/>
    <x v="5"/>
    <n v="1161.58"/>
    <x v="11389"/>
    <n v="569.16999999999996"/>
    <x v="2"/>
  </r>
  <r>
    <n v="649070"/>
    <x v="0"/>
    <x v="2"/>
    <x v="5"/>
    <n v="223"/>
    <x v="856"/>
    <d v="2020-10-06T00:00:00"/>
    <d v="2020-10-08T00:00:00"/>
    <x v="2"/>
    <n v="1202.3699999999999"/>
    <x v="647"/>
    <n v="420.82999999999993"/>
    <x v="2"/>
  </r>
  <r>
    <n v="231802"/>
    <x v="1"/>
    <x v="1"/>
    <x v="3"/>
    <n v="5"/>
    <x v="858"/>
    <d v="2020-10-07T00:00:00"/>
    <d v="2020-10-08T00:00:00"/>
    <x v="2"/>
    <n v="1531.9"/>
    <x v="11390"/>
    <n v="337.02"/>
    <x v="2"/>
  </r>
  <r>
    <n v="132605"/>
    <x v="2"/>
    <x v="1"/>
    <x v="3"/>
    <n v="269"/>
    <x v="858"/>
    <d v="2020-10-07T00:00:00"/>
    <d v="2020-10-13T00:00:00"/>
    <x v="1"/>
    <n v="1899.76"/>
    <x v="7094"/>
    <n v="398.95000000000005"/>
    <x v="2"/>
  </r>
  <r>
    <n v="119753"/>
    <x v="0"/>
    <x v="1"/>
    <x v="5"/>
    <n v="254"/>
    <x v="857"/>
    <d v="2020-10-07T00:00:00"/>
    <d v="2020-10-13T00:00:00"/>
    <x v="2"/>
    <n v="923.98"/>
    <x v="8191"/>
    <n v="351.11"/>
    <x v="2"/>
  </r>
  <r>
    <n v="826632"/>
    <x v="0"/>
    <x v="0"/>
    <x v="3"/>
    <n v="237"/>
    <x v="858"/>
    <d v="2020-10-07T00:00:00"/>
    <d v="2020-10-08T00:00:00"/>
    <x v="2"/>
    <n v="1135.8599999999999"/>
    <x v="1441"/>
    <n v="181.7399999999999"/>
    <x v="2"/>
  </r>
  <r>
    <n v="873765"/>
    <x v="3"/>
    <x v="0"/>
    <x v="4"/>
    <n v="269"/>
    <x v="857"/>
    <d v="2020-10-06T00:00:00"/>
    <d v="2020-10-07T00:00:00"/>
    <x v="0"/>
    <n v="1104.44"/>
    <x v="4759"/>
    <n v="452.82000000000005"/>
    <x v="2"/>
  </r>
  <r>
    <n v="572247"/>
    <x v="1"/>
    <x v="2"/>
    <x v="2"/>
    <n v="115"/>
    <x v="857"/>
    <d v="2020-10-07T00:00:00"/>
    <d v="2020-10-12T00:00:00"/>
    <x v="0"/>
    <n v="1235.8900000000001"/>
    <x v="11391"/>
    <n v="259.54000000000008"/>
    <x v="2"/>
  </r>
  <r>
    <n v="748291"/>
    <x v="1"/>
    <x v="2"/>
    <x v="3"/>
    <n v="364"/>
    <x v="857"/>
    <d v="2020-10-09T00:00:00"/>
    <d v="2020-10-10T00:00:00"/>
    <x v="3"/>
    <n v="417.77"/>
    <x v="11392"/>
    <n v="45.949999999999989"/>
    <x v="2"/>
  </r>
  <r>
    <n v="595180"/>
    <x v="0"/>
    <x v="2"/>
    <x v="4"/>
    <n v="329"/>
    <x v="857"/>
    <d v="2020-10-07T00:00:00"/>
    <d v="2020-10-09T00:00:00"/>
    <x v="0"/>
    <n v="1830.77"/>
    <x v="11393"/>
    <n v="201.37999999999988"/>
    <x v="2"/>
  </r>
  <r>
    <n v="842420"/>
    <x v="1"/>
    <x v="0"/>
    <x v="4"/>
    <n v="291"/>
    <x v="858"/>
    <d v="2020-10-06T00:00:00"/>
    <d v="2020-10-09T00:00:00"/>
    <x v="2"/>
    <n v="621.73"/>
    <x v="11394"/>
    <n v="155.43"/>
    <x v="2"/>
  </r>
  <r>
    <n v="829859"/>
    <x v="0"/>
    <x v="0"/>
    <x v="0"/>
    <n v="350"/>
    <x v="858"/>
    <d v="2020-10-08T00:00:00"/>
    <d v="2020-10-13T00:00:00"/>
    <x v="5"/>
    <n v="880.62"/>
    <x v="11395"/>
    <n v="246.57000000000005"/>
    <x v="2"/>
  </r>
  <r>
    <n v="493096"/>
    <x v="2"/>
    <x v="1"/>
    <x v="2"/>
    <n v="313"/>
    <x v="858"/>
    <d v="2020-10-10T00:00:00"/>
    <d v="2020-10-13T00:00:00"/>
    <x v="3"/>
    <n v="983.03"/>
    <x v="11396"/>
    <n v="285.07999999999993"/>
    <x v="2"/>
  </r>
  <r>
    <n v="871510"/>
    <x v="0"/>
    <x v="3"/>
    <x v="0"/>
    <n v="73"/>
    <x v="859"/>
    <d v="2020-10-10T00:00:00"/>
    <d v="2020-10-14T00:00:00"/>
    <x v="0"/>
    <n v="1880.86"/>
    <x v="4975"/>
    <n v="714.72999999999979"/>
    <x v="2"/>
  </r>
  <r>
    <n v="501120"/>
    <x v="3"/>
    <x v="3"/>
    <x v="4"/>
    <n v="177"/>
    <x v="858"/>
    <d v="2020-10-10T00:00:00"/>
    <d v="2020-10-11T00:00:00"/>
    <x v="5"/>
    <n v="922.94"/>
    <x v="2642"/>
    <n v="443.01000000000005"/>
    <x v="2"/>
  </r>
  <r>
    <n v="525115"/>
    <x v="3"/>
    <x v="0"/>
    <x v="0"/>
    <n v="129"/>
    <x v="858"/>
    <d v="2020-10-09T00:00:00"/>
    <d v="2020-10-12T00:00:00"/>
    <x v="1"/>
    <n v="411.04"/>
    <x v="3234"/>
    <n v="176.75000000000003"/>
    <x v="2"/>
  </r>
  <r>
    <n v="793999"/>
    <x v="2"/>
    <x v="0"/>
    <x v="5"/>
    <n v="189"/>
    <x v="859"/>
    <d v="2020-10-07T00:00:00"/>
    <d v="2020-10-13T00:00:00"/>
    <x v="1"/>
    <n v="950.69"/>
    <x v="11397"/>
    <n v="85.560000000000059"/>
    <x v="2"/>
  </r>
  <r>
    <n v="148007"/>
    <x v="0"/>
    <x v="2"/>
    <x v="0"/>
    <n v="328"/>
    <x v="859"/>
    <d v="2020-10-10T00:00:00"/>
    <d v="2020-10-15T00:00:00"/>
    <x v="3"/>
    <n v="1072.71"/>
    <x v="11398"/>
    <n v="278.90000000000009"/>
    <x v="2"/>
  </r>
  <r>
    <n v="471881"/>
    <x v="1"/>
    <x v="0"/>
    <x v="4"/>
    <n v="216"/>
    <x v="858"/>
    <d v="2020-10-07T00:00:00"/>
    <d v="2020-10-08T00:00:00"/>
    <x v="2"/>
    <n v="1747.9"/>
    <x v="77"/>
    <n v="209.75"/>
    <x v="2"/>
  </r>
  <r>
    <n v="601053"/>
    <x v="1"/>
    <x v="1"/>
    <x v="0"/>
    <n v="258"/>
    <x v="858"/>
    <d v="2020-10-10T00:00:00"/>
    <d v="2020-10-16T00:00:00"/>
    <x v="0"/>
    <n v="1833.02"/>
    <x v="4338"/>
    <n v="843.18999999999994"/>
    <x v="2"/>
  </r>
  <r>
    <n v="868825"/>
    <x v="1"/>
    <x v="2"/>
    <x v="1"/>
    <n v="255"/>
    <x v="860"/>
    <d v="2020-10-11T00:00:00"/>
    <d v="2020-10-12T00:00:00"/>
    <x v="1"/>
    <n v="1063.1500000000001"/>
    <x v="3398"/>
    <n v="457.15000000000009"/>
    <x v="2"/>
  </r>
  <r>
    <n v="992439"/>
    <x v="0"/>
    <x v="1"/>
    <x v="1"/>
    <n v="331"/>
    <x v="860"/>
    <d v="2020-10-09T00:00:00"/>
    <d v="2020-10-12T00:00:00"/>
    <x v="1"/>
    <n v="1996.76"/>
    <x v="11399"/>
    <n v="219.6400000000001"/>
    <x v="2"/>
  </r>
  <r>
    <n v="781764"/>
    <x v="0"/>
    <x v="2"/>
    <x v="2"/>
    <n v="60"/>
    <x v="859"/>
    <d v="2020-10-08T00:00:00"/>
    <d v="2020-10-15T00:00:00"/>
    <x v="0"/>
    <n v="1123.19"/>
    <x v="3691"/>
    <n v="494.20000000000005"/>
    <x v="2"/>
  </r>
  <r>
    <n v="153964"/>
    <x v="1"/>
    <x v="2"/>
    <x v="2"/>
    <n v="154"/>
    <x v="859"/>
    <d v="2020-10-09T00:00:00"/>
    <d v="2020-10-11T00:00:00"/>
    <x v="3"/>
    <n v="531.20000000000005"/>
    <x v="11400"/>
    <n v="122.18000000000006"/>
    <x v="2"/>
  </r>
  <r>
    <n v="131043"/>
    <x v="3"/>
    <x v="3"/>
    <x v="1"/>
    <n v="173"/>
    <x v="859"/>
    <d v="2020-10-11T00:00:00"/>
    <d v="2020-10-15T00:00:00"/>
    <x v="0"/>
    <n v="657.42"/>
    <x v="11401"/>
    <n v="308.98999999999995"/>
    <x v="2"/>
  </r>
  <r>
    <n v="628065"/>
    <x v="0"/>
    <x v="2"/>
    <x v="4"/>
    <n v="20"/>
    <x v="860"/>
    <d v="2020-10-08T00:00:00"/>
    <d v="2020-10-11T00:00:00"/>
    <x v="1"/>
    <n v="983.03"/>
    <x v="11402"/>
    <n v="432.53"/>
    <x v="2"/>
  </r>
  <r>
    <n v="622976"/>
    <x v="1"/>
    <x v="1"/>
    <x v="5"/>
    <n v="197"/>
    <x v="859"/>
    <d v="2020-10-08T00:00:00"/>
    <d v="2020-10-13T00:00:00"/>
    <x v="1"/>
    <n v="193.84"/>
    <x v="11403"/>
    <n v="93.04"/>
    <x v="2"/>
  </r>
  <r>
    <n v="676465"/>
    <x v="0"/>
    <x v="2"/>
    <x v="0"/>
    <n v="29"/>
    <x v="859"/>
    <d v="2020-10-08T00:00:00"/>
    <d v="2020-10-12T00:00:00"/>
    <x v="5"/>
    <n v="1415.84"/>
    <x v="11404"/>
    <n v="226.52999999999997"/>
    <x v="2"/>
  </r>
  <r>
    <n v="252418"/>
    <x v="0"/>
    <x v="0"/>
    <x v="0"/>
    <n v="155"/>
    <x v="860"/>
    <d v="2020-10-10T00:00:00"/>
    <d v="2020-10-15T00:00:00"/>
    <x v="4"/>
    <n v="408.12"/>
    <x v="8107"/>
    <n v="151"/>
    <x v="2"/>
  </r>
  <r>
    <n v="172818"/>
    <x v="1"/>
    <x v="1"/>
    <x v="4"/>
    <n v="242"/>
    <x v="860"/>
    <d v="2020-10-11T00:00:00"/>
    <d v="2020-10-16T00:00:00"/>
    <x v="3"/>
    <n v="1588.3"/>
    <x v="9166"/>
    <n v="270.01"/>
    <x v="2"/>
  </r>
  <r>
    <n v="320116"/>
    <x v="1"/>
    <x v="2"/>
    <x v="2"/>
    <n v="212"/>
    <x v="860"/>
    <d v="2020-10-09T00:00:00"/>
    <d v="2020-10-16T00:00:00"/>
    <x v="0"/>
    <n v="546.32000000000005"/>
    <x v="11405"/>
    <n v="49.170000000000073"/>
    <x v="2"/>
  </r>
  <r>
    <n v="18739"/>
    <x v="1"/>
    <x v="2"/>
    <x v="2"/>
    <n v="229"/>
    <x v="861"/>
    <d v="2020-10-09T00:00:00"/>
    <d v="2020-10-10T00:00:00"/>
    <x v="0"/>
    <n v="355.34"/>
    <x v="11406"/>
    <n v="124.36999999999998"/>
    <x v="2"/>
  </r>
  <r>
    <n v="871843"/>
    <x v="0"/>
    <x v="0"/>
    <x v="0"/>
    <n v="11"/>
    <x v="861"/>
    <d v="2020-10-11T00:00:00"/>
    <d v="2020-10-12T00:00:00"/>
    <x v="5"/>
    <n v="1451.12"/>
    <x v="11407"/>
    <n v="652.99999999999989"/>
    <x v="2"/>
  </r>
  <r>
    <n v="301372"/>
    <x v="0"/>
    <x v="1"/>
    <x v="4"/>
    <n v="128"/>
    <x v="861"/>
    <d v="2020-10-12T00:00:00"/>
    <d v="2020-10-14T00:00:00"/>
    <x v="1"/>
    <n v="1526.98"/>
    <x v="11408"/>
    <n v="702.41"/>
    <x v="2"/>
  </r>
  <r>
    <n v="656497"/>
    <x v="1"/>
    <x v="1"/>
    <x v="2"/>
    <n v="80"/>
    <x v="860"/>
    <d v="2020-10-09T00:00:00"/>
    <d v="2020-10-11T00:00:00"/>
    <x v="3"/>
    <n v="922.91"/>
    <x v="6220"/>
    <n v="166.12"/>
    <x v="2"/>
  </r>
  <r>
    <n v="381350"/>
    <x v="0"/>
    <x v="3"/>
    <x v="5"/>
    <n v="302"/>
    <x v="861"/>
    <d v="2020-10-12T00:00:00"/>
    <d v="2020-10-18T00:00:00"/>
    <x v="4"/>
    <n v="1890.04"/>
    <x v="3023"/>
    <n v="340.21000000000004"/>
    <x v="2"/>
  </r>
  <r>
    <n v="689759"/>
    <x v="0"/>
    <x v="2"/>
    <x v="1"/>
    <n v="114"/>
    <x v="862"/>
    <d v="2020-10-13T00:00:00"/>
    <d v="2020-10-19T00:00:00"/>
    <x v="0"/>
    <n v="1210.32"/>
    <x v="1974"/>
    <n v="544.64"/>
    <x v="2"/>
  </r>
  <r>
    <n v="566529"/>
    <x v="2"/>
    <x v="2"/>
    <x v="1"/>
    <n v="51"/>
    <x v="862"/>
    <d v="2020-10-11T00:00:00"/>
    <d v="2020-10-12T00:00:00"/>
    <x v="0"/>
    <n v="339.51"/>
    <x v="11409"/>
    <n v="33.949999999999989"/>
    <x v="2"/>
  </r>
  <r>
    <n v="29886"/>
    <x v="2"/>
    <x v="1"/>
    <x v="1"/>
    <n v="81"/>
    <x v="861"/>
    <d v="2020-10-10T00:00:00"/>
    <d v="2020-10-13T00:00:00"/>
    <x v="3"/>
    <n v="592.79"/>
    <x v="11410"/>
    <n v="171.90999999999997"/>
    <x v="2"/>
  </r>
  <r>
    <n v="369304"/>
    <x v="2"/>
    <x v="1"/>
    <x v="3"/>
    <n v="354"/>
    <x v="861"/>
    <d v="2020-10-13T00:00:00"/>
    <d v="2020-10-16T00:00:00"/>
    <x v="4"/>
    <n v="923.81"/>
    <x v="11411"/>
    <n v="64.669999999999959"/>
    <x v="2"/>
  </r>
  <r>
    <n v="760257"/>
    <x v="0"/>
    <x v="1"/>
    <x v="3"/>
    <n v="258"/>
    <x v="861"/>
    <d v="2020-10-12T00:00:00"/>
    <d v="2020-10-18T00:00:00"/>
    <x v="5"/>
    <n v="372.24"/>
    <x v="8188"/>
    <n v="178.68"/>
    <x v="2"/>
  </r>
  <r>
    <n v="115413"/>
    <x v="2"/>
    <x v="1"/>
    <x v="0"/>
    <n v="281"/>
    <x v="861"/>
    <d v="2020-10-13T00:00:00"/>
    <d v="2020-10-18T00:00:00"/>
    <x v="2"/>
    <n v="1747.33"/>
    <x v="11412"/>
    <n v="786.3"/>
    <x v="2"/>
  </r>
  <r>
    <n v="822292"/>
    <x v="0"/>
    <x v="3"/>
    <x v="1"/>
    <n v="65"/>
    <x v="862"/>
    <d v="2020-10-13T00:00:00"/>
    <d v="2020-10-19T00:00:00"/>
    <x v="5"/>
    <n v="1526.98"/>
    <x v="11413"/>
    <n v="564.98"/>
    <x v="2"/>
  </r>
  <r>
    <n v="407840"/>
    <x v="1"/>
    <x v="1"/>
    <x v="3"/>
    <n v="299"/>
    <x v="862"/>
    <d v="2020-10-13T00:00:00"/>
    <d v="2020-10-19T00:00:00"/>
    <x v="3"/>
    <n v="882.54"/>
    <x v="11414"/>
    <n v="141.20999999999992"/>
    <x v="2"/>
  </r>
  <r>
    <n v="908312"/>
    <x v="0"/>
    <x v="2"/>
    <x v="1"/>
    <n v="79"/>
    <x v="862"/>
    <d v="2020-10-12T00:00:00"/>
    <d v="2020-10-17T00:00:00"/>
    <x v="4"/>
    <n v="816.57"/>
    <x v="1098"/>
    <n v="326.63000000000005"/>
    <x v="2"/>
  </r>
  <r>
    <n v="90048"/>
    <x v="1"/>
    <x v="1"/>
    <x v="1"/>
    <n v="98"/>
    <x v="862"/>
    <d v="2020-10-12T00:00:00"/>
    <d v="2020-10-14T00:00:00"/>
    <x v="4"/>
    <n v="804.08"/>
    <x v="10526"/>
    <n v="88.450000000000045"/>
    <x v="2"/>
  </r>
  <r>
    <n v="727892"/>
    <x v="2"/>
    <x v="0"/>
    <x v="1"/>
    <n v="293"/>
    <x v="862"/>
    <d v="2020-10-11T00:00:00"/>
    <d v="2020-10-13T00:00:00"/>
    <x v="0"/>
    <n v="317.22000000000003"/>
    <x v="11415"/>
    <n v="126.89000000000001"/>
    <x v="2"/>
  </r>
  <r>
    <n v="163887"/>
    <x v="2"/>
    <x v="1"/>
    <x v="5"/>
    <n v="304"/>
    <x v="862"/>
    <d v="2020-10-12T00:00:00"/>
    <d v="2020-10-14T00:00:00"/>
    <x v="1"/>
    <n v="682.87"/>
    <x v="7875"/>
    <n v="286.81"/>
    <x v="2"/>
  </r>
  <r>
    <n v="820666"/>
    <x v="2"/>
    <x v="1"/>
    <x v="2"/>
    <n v="299"/>
    <x v="863"/>
    <d v="2020-10-12T00:00:00"/>
    <d v="2020-10-18T00:00:00"/>
    <x v="5"/>
    <n v="561.23"/>
    <x v="11416"/>
    <n v="218.88"/>
    <x v="2"/>
  </r>
  <r>
    <n v="940320"/>
    <x v="0"/>
    <x v="3"/>
    <x v="5"/>
    <n v="296"/>
    <x v="862"/>
    <d v="2020-10-14T00:00:00"/>
    <d v="2020-10-20T00:00:00"/>
    <x v="0"/>
    <n v="1427.91"/>
    <x v="11417"/>
    <n v="599.72"/>
    <x v="2"/>
  </r>
  <r>
    <n v="84329"/>
    <x v="0"/>
    <x v="0"/>
    <x v="3"/>
    <n v="149"/>
    <x v="862"/>
    <d v="2020-10-13T00:00:00"/>
    <d v="2020-10-19T00:00:00"/>
    <x v="1"/>
    <n v="293.14"/>
    <x v="11418"/>
    <n v="79.149999999999977"/>
    <x v="2"/>
  </r>
  <r>
    <n v="740402"/>
    <x v="1"/>
    <x v="3"/>
    <x v="1"/>
    <n v="213"/>
    <x v="863"/>
    <d v="2020-10-12T00:00:00"/>
    <d v="2020-10-14T00:00:00"/>
    <x v="1"/>
    <n v="1458.15"/>
    <x v="2045"/>
    <n v="204.1400000000001"/>
    <x v="2"/>
  </r>
  <r>
    <n v="358824"/>
    <x v="1"/>
    <x v="1"/>
    <x v="1"/>
    <n v="26"/>
    <x v="862"/>
    <d v="2020-10-12T00:00:00"/>
    <d v="2020-10-17T00:00:00"/>
    <x v="5"/>
    <n v="1154.52"/>
    <x v="11419"/>
    <n v="277.07999999999993"/>
    <x v="2"/>
  </r>
  <r>
    <n v="141000"/>
    <x v="2"/>
    <x v="1"/>
    <x v="4"/>
    <n v="274"/>
    <x v="863"/>
    <d v="2020-10-14T00:00:00"/>
    <d v="2020-10-15T00:00:00"/>
    <x v="1"/>
    <n v="189.1"/>
    <x v="1405"/>
    <n v="32.150000000000006"/>
    <x v="2"/>
  </r>
  <r>
    <n v="56827"/>
    <x v="2"/>
    <x v="0"/>
    <x v="3"/>
    <n v="263"/>
    <x v="863"/>
    <d v="2020-10-15T00:00:00"/>
    <d v="2020-10-20T00:00:00"/>
    <x v="1"/>
    <n v="851.71"/>
    <x v="11420"/>
    <n v="229.96000000000004"/>
    <x v="2"/>
  </r>
  <r>
    <n v="841159"/>
    <x v="0"/>
    <x v="2"/>
    <x v="5"/>
    <n v="182"/>
    <x v="863"/>
    <d v="2020-10-15T00:00:00"/>
    <d v="2020-10-17T00:00:00"/>
    <x v="0"/>
    <n v="1531.9"/>
    <x v="813"/>
    <n v="382.97"/>
    <x v="2"/>
  </r>
  <r>
    <n v="55434"/>
    <x v="3"/>
    <x v="3"/>
    <x v="3"/>
    <n v="12"/>
    <x v="864"/>
    <d v="2020-10-14T00:00:00"/>
    <d v="2020-10-18T00:00:00"/>
    <x v="2"/>
    <n v="856.09"/>
    <x v="3951"/>
    <n v="94.170000000000073"/>
    <x v="2"/>
  </r>
  <r>
    <n v="711466"/>
    <x v="1"/>
    <x v="2"/>
    <x v="2"/>
    <n v="363"/>
    <x v="863"/>
    <d v="2020-10-15T00:00:00"/>
    <d v="2020-10-17T00:00:00"/>
    <x v="3"/>
    <n v="1891.81"/>
    <x v="3306"/>
    <n v="340.53"/>
    <x v="2"/>
  </r>
  <r>
    <n v="281282"/>
    <x v="0"/>
    <x v="2"/>
    <x v="5"/>
    <n v="312"/>
    <x v="863"/>
    <d v="2020-10-14T00:00:00"/>
    <d v="2020-10-20T00:00:00"/>
    <x v="4"/>
    <n v="1005.39"/>
    <x v="6204"/>
    <n v="110.59000000000003"/>
    <x v="2"/>
  </r>
  <r>
    <n v="729338"/>
    <x v="2"/>
    <x v="3"/>
    <x v="3"/>
    <n v="286"/>
    <x v="863"/>
    <d v="2020-10-15T00:00:00"/>
    <d v="2020-10-19T00:00:00"/>
    <x v="2"/>
    <n v="1496.61"/>
    <x v="11421"/>
    <n v="194.55999999999995"/>
    <x v="2"/>
  </r>
  <r>
    <n v="842066"/>
    <x v="1"/>
    <x v="1"/>
    <x v="2"/>
    <n v="143"/>
    <x v="864"/>
    <d v="2020-10-15T00:00:00"/>
    <d v="2020-10-21T00:00:00"/>
    <x v="3"/>
    <n v="499.83"/>
    <x v="11422"/>
    <n v="214.93"/>
    <x v="2"/>
  </r>
  <r>
    <n v="889022"/>
    <x v="2"/>
    <x v="1"/>
    <x v="2"/>
    <n v="198"/>
    <x v="863"/>
    <d v="2020-10-15T00:00:00"/>
    <d v="2020-10-22T00:00:00"/>
    <x v="1"/>
    <n v="323.32"/>
    <x v="8284"/>
    <n v="71.13"/>
    <x v="2"/>
  </r>
  <r>
    <n v="431493"/>
    <x v="0"/>
    <x v="1"/>
    <x v="2"/>
    <n v="216"/>
    <x v="863"/>
    <d v="2020-10-13T00:00:00"/>
    <d v="2020-10-18T00:00:00"/>
    <x v="2"/>
    <n v="1147.46"/>
    <x v="10093"/>
    <n v="527.83000000000004"/>
    <x v="2"/>
  </r>
  <r>
    <n v="918747"/>
    <x v="0"/>
    <x v="0"/>
    <x v="2"/>
    <n v="234"/>
    <x v="863"/>
    <d v="2020-10-15T00:00:00"/>
    <d v="2020-10-22T00:00:00"/>
    <x v="2"/>
    <n v="384.81"/>
    <x v="1007"/>
    <n v="23.089999999999975"/>
    <x v="2"/>
  </r>
  <r>
    <n v="871254"/>
    <x v="0"/>
    <x v="1"/>
    <x v="4"/>
    <n v="310"/>
    <x v="864"/>
    <d v="2020-10-12T00:00:00"/>
    <d v="2020-10-19T00:00:00"/>
    <x v="3"/>
    <n v="1876.44"/>
    <x v="11423"/>
    <n v="187.6400000000001"/>
    <x v="2"/>
  </r>
  <r>
    <n v="830986"/>
    <x v="2"/>
    <x v="1"/>
    <x v="1"/>
    <n v="127"/>
    <x v="863"/>
    <d v="2020-10-15T00:00:00"/>
    <d v="2020-10-19T00:00:00"/>
    <x v="4"/>
    <n v="1029.55"/>
    <x v="11424"/>
    <n v="432.40999999999997"/>
    <x v="2"/>
  </r>
  <r>
    <n v="723379"/>
    <x v="0"/>
    <x v="0"/>
    <x v="0"/>
    <n v="332"/>
    <x v="863"/>
    <d v="2020-10-12T00:00:00"/>
    <d v="2020-10-16T00:00:00"/>
    <x v="3"/>
    <n v="1222.83"/>
    <x v="10277"/>
    <n v="476.9"/>
    <x v="2"/>
  </r>
  <r>
    <n v="999364"/>
    <x v="0"/>
    <x v="3"/>
    <x v="1"/>
    <n v="263"/>
    <x v="863"/>
    <d v="2020-10-13T00:00:00"/>
    <d v="2020-10-14T00:00:00"/>
    <x v="0"/>
    <n v="1922.22"/>
    <x v="3425"/>
    <n v="384.44000000000005"/>
    <x v="2"/>
  </r>
  <r>
    <n v="314025"/>
    <x v="0"/>
    <x v="1"/>
    <x v="2"/>
    <n v="280"/>
    <x v="864"/>
    <d v="2020-10-14T00:00:00"/>
    <d v="2020-10-17T00:00:00"/>
    <x v="0"/>
    <n v="1442.37"/>
    <x v="11425"/>
    <n v="591.36999999999989"/>
    <x v="2"/>
  </r>
  <r>
    <n v="243046"/>
    <x v="2"/>
    <x v="3"/>
    <x v="3"/>
    <n v="138"/>
    <x v="864"/>
    <d v="2020-10-16T00:00:00"/>
    <d v="2020-10-20T00:00:00"/>
    <x v="5"/>
    <n v="1965.44"/>
    <x v="733"/>
    <n v="353.78"/>
    <x v="2"/>
  </r>
  <r>
    <n v="681478"/>
    <x v="1"/>
    <x v="3"/>
    <x v="4"/>
    <n v="265"/>
    <x v="865"/>
    <d v="2020-10-16T00:00:00"/>
    <d v="2020-10-19T00:00:00"/>
    <x v="1"/>
    <n v="1937.79"/>
    <x v="11426"/>
    <n v="135.64999999999986"/>
    <x v="2"/>
  </r>
  <r>
    <n v="468394"/>
    <x v="1"/>
    <x v="0"/>
    <x v="2"/>
    <n v="299"/>
    <x v="864"/>
    <d v="2020-10-14T00:00:00"/>
    <d v="2020-10-15T00:00:00"/>
    <x v="0"/>
    <n v="985.07"/>
    <x v="3094"/>
    <n v="374.33000000000004"/>
    <x v="2"/>
  </r>
  <r>
    <n v="811973"/>
    <x v="1"/>
    <x v="0"/>
    <x v="0"/>
    <n v="24"/>
    <x v="864"/>
    <d v="2020-10-15T00:00:00"/>
    <d v="2020-10-18T00:00:00"/>
    <x v="1"/>
    <n v="1259.42"/>
    <x v="11427"/>
    <n v="554.1400000000001"/>
    <x v="2"/>
  </r>
  <r>
    <n v="175630"/>
    <x v="0"/>
    <x v="3"/>
    <x v="0"/>
    <n v="342"/>
    <x v="864"/>
    <d v="2020-10-16T00:00:00"/>
    <d v="2020-10-18T00:00:00"/>
    <x v="4"/>
    <n v="685.1"/>
    <x v="3263"/>
    <n v="280.89000000000004"/>
    <x v="2"/>
  </r>
  <r>
    <n v="46912"/>
    <x v="0"/>
    <x v="0"/>
    <x v="5"/>
    <n v="341"/>
    <x v="864"/>
    <d v="2020-10-15T00:00:00"/>
    <d v="2020-10-21T00:00:00"/>
    <x v="2"/>
    <n v="1331.9"/>
    <x v="20"/>
    <n v="106.55000000000018"/>
    <x v="2"/>
  </r>
  <r>
    <n v="718691"/>
    <x v="0"/>
    <x v="0"/>
    <x v="4"/>
    <n v="306"/>
    <x v="865"/>
    <d v="2020-10-15T00:00:00"/>
    <d v="2020-10-19T00:00:00"/>
    <x v="2"/>
    <n v="985.07"/>
    <x v="11428"/>
    <n v="197.0100000000001"/>
    <x v="2"/>
  </r>
  <r>
    <n v="519361"/>
    <x v="2"/>
    <x v="1"/>
    <x v="0"/>
    <n v="131"/>
    <x v="865"/>
    <d v="2020-10-17T00:00:00"/>
    <d v="2020-10-23T00:00:00"/>
    <x v="2"/>
    <n v="1020.87"/>
    <x v="11429"/>
    <n v="326.67999999999995"/>
    <x v="2"/>
  </r>
  <r>
    <n v="580529"/>
    <x v="3"/>
    <x v="0"/>
    <x v="4"/>
    <n v="90"/>
    <x v="865"/>
    <d v="2020-10-14T00:00:00"/>
    <d v="2020-10-15T00:00:00"/>
    <x v="5"/>
    <n v="1526.51"/>
    <x v="1463"/>
    <n v="427.42000000000007"/>
    <x v="2"/>
  </r>
  <r>
    <n v="783794"/>
    <x v="1"/>
    <x v="2"/>
    <x v="1"/>
    <n v="234"/>
    <x v="867"/>
    <d v="2020-10-16T00:00:00"/>
    <d v="2020-10-17T00:00:00"/>
    <x v="0"/>
    <n v="285.89999999999998"/>
    <x v="5976"/>
    <n v="68.619999999999976"/>
    <x v="2"/>
  </r>
  <r>
    <n v="940932"/>
    <x v="1"/>
    <x v="1"/>
    <x v="5"/>
    <n v="360"/>
    <x v="866"/>
    <d v="2020-10-15T00:00:00"/>
    <d v="2020-10-21T00:00:00"/>
    <x v="3"/>
    <n v="801.73"/>
    <x v="10219"/>
    <n v="264.57000000000005"/>
    <x v="2"/>
  </r>
  <r>
    <n v="33585"/>
    <x v="1"/>
    <x v="3"/>
    <x v="1"/>
    <n v="124"/>
    <x v="866"/>
    <d v="2020-10-18T00:00:00"/>
    <d v="2020-10-24T00:00:00"/>
    <x v="5"/>
    <n v="1111.19"/>
    <x v="1589"/>
    <n v="288.91000000000008"/>
    <x v="2"/>
  </r>
  <r>
    <n v="85143"/>
    <x v="0"/>
    <x v="2"/>
    <x v="2"/>
    <n v="111"/>
    <x v="867"/>
    <d v="2020-10-17T00:00:00"/>
    <d v="2020-10-20T00:00:00"/>
    <x v="0"/>
    <n v="474.16"/>
    <x v="11430"/>
    <n v="189.66000000000003"/>
    <x v="2"/>
  </r>
  <r>
    <n v="695910"/>
    <x v="2"/>
    <x v="1"/>
    <x v="2"/>
    <n v="265"/>
    <x v="867"/>
    <d v="2020-10-15T00:00:00"/>
    <d v="2020-10-16T00:00:00"/>
    <x v="1"/>
    <n v="736.7"/>
    <x v="684"/>
    <n v="125.24000000000001"/>
    <x v="2"/>
  </r>
  <r>
    <n v="392591"/>
    <x v="0"/>
    <x v="0"/>
    <x v="2"/>
    <n v="80"/>
    <x v="866"/>
    <d v="2020-10-17T00:00:00"/>
    <d v="2020-10-18T00:00:00"/>
    <x v="1"/>
    <n v="1386.25"/>
    <x v="11431"/>
    <n v="651.54"/>
    <x v="2"/>
  </r>
  <r>
    <n v="140509"/>
    <x v="0"/>
    <x v="0"/>
    <x v="2"/>
    <n v="155"/>
    <x v="867"/>
    <d v="2020-10-17T00:00:00"/>
    <d v="2020-10-22T00:00:00"/>
    <x v="1"/>
    <n v="1098.18"/>
    <x v="3838"/>
    <n v="461.24"/>
    <x v="2"/>
  </r>
  <r>
    <n v="627602"/>
    <x v="0"/>
    <x v="1"/>
    <x v="1"/>
    <n v="336"/>
    <x v="867"/>
    <d v="2020-10-17T00:00:00"/>
    <d v="2020-10-23T00:00:00"/>
    <x v="4"/>
    <n v="1027.47"/>
    <x v="11432"/>
    <n v="380.16000000000008"/>
    <x v="2"/>
  </r>
  <r>
    <n v="750876"/>
    <x v="0"/>
    <x v="1"/>
    <x v="4"/>
    <n v="203"/>
    <x v="867"/>
    <d v="2020-10-15T00:00:00"/>
    <d v="2020-10-16T00:00:00"/>
    <x v="4"/>
    <n v="536.65"/>
    <x v="11433"/>
    <n v="48.299999999999955"/>
    <x v="2"/>
  </r>
  <r>
    <n v="374054"/>
    <x v="0"/>
    <x v="1"/>
    <x v="0"/>
    <n v="357"/>
    <x v="866"/>
    <d v="2020-10-15T00:00:00"/>
    <d v="2020-10-22T00:00:00"/>
    <x v="5"/>
    <n v="246.67"/>
    <x v="11434"/>
    <n v="118.39999999999998"/>
    <x v="2"/>
  </r>
  <r>
    <n v="729104"/>
    <x v="0"/>
    <x v="3"/>
    <x v="5"/>
    <n v="235"/>
    <x v="867"/>
    <d v="2020-10-15T00:00:00"/>
    <d v="2020-10-21T00:00:00"/>
    <x v="0"/>
    <n v="547.49"/>
    <x v="11435"/>
    <n v="213.51999999999998"/>
    <x v="2"/>
  </r>
  <r>
    <n v="844313"/>
    <x v="0"/>
    <x v="3"/>
    <x v="0"/>
    <n v="17"/>
    <x v="868"/>
    <d v="2020-10-17T00:00:00"/>
    <d v="2020-10-22T00:00:00"/>
    <x v="4"/>
    <n v="1681.38"/>
    <x v="11436"/>
    <n v="353.09000000000015"/>
    <x v="2"/>
  </r>
  <r>
    <n v="225454"/>
    <x v="1"/>
    <x v="2"/>
    <x v="1"/>
    <n v="16"/>
    <x v="868"/>
    <d v="2020-10-19T00:00:00"/>
    <d v="2020-10-25T00:00:00"/>
    <x v="3"/>
    <n v="385.78"/>
    <x v="11437"/>
    <n v="135.01999999999998"/>
    <x v="2"/>
  </r>
  <r>
    <n v="147087"/>
    <x v="3"/>
    <x v="2"/>
    <x v="5"/>
    <n v="33"/>
    <x v="868"/>
    <d v="2020-10-16T00:00:00"/>
    <d v="2020-10-17T00:00:00"/>
    <x v="0"/>
    <n v="959.64"/>
    <x v="4183"/>
    <n v="374.26"/>
    <x v="2"/>
  </r>
  <r>
    <n v="982342"/>
    <x v="0"/>
    <x v="3"/>
    <x v="0"/>
    <n v="286"/>
    <x v="867"/>
    <d v="2020-10-19T00:00:00"/>
    <d v="2020-10-22T00:00:00"/>
    <x v="1"/>
    <n v="493.59"/>
    <x v="11438"/>
    <n v="241.85999999999999"/>
    <x v="2"/>
  </r>
  <r>
    <n v="663590"/>
    <x v="0"/>
    <x v="1"/>
    <x v="3"/>
    <n v="149"/>
    <x v="868"/>
    <d v="2020-10-19T00:00:00"/>
    <d v="2020-10-24T00:00:00"/>
    <x v="5"/>
    <n v="408.12"/>
    <x v="11439"/>
    <n v="195.9"/>
    <x v="2"/>
  </r>
  <r>
    <n v="901627"/>
    <x v="0"/>
    <x v="2"/>
    <x v="3"/>
    <n v="327"/>
    <x v="868"/>
    <d v="2020-10-17T00:00:00"/>
    <d v="2020-10-22T00:00:00"/>
    <x v="2"/>
    <n v="444.03"/>
    <x v="27"/>
    <n v="182.04999999999995"/>
    <x v="2"/>
  </r>
  <r>
    <n v="480252"/>
    <x v="1"/>
    <x v="2"/>
    <x v="0"/>
    <n v="11"/>
    <x v="869"/>
    <d v="2020-10-18T00:00:00"/>
    <d v="2020-10-24T00:00:00"/>
    <x v="5"/>
    <n v="1603.99"/>
    <x v="9862"/>
    <n v="96.240000000000009"/>
    <x v="2"/>
  </r>
  <r>
    <n v="843924"/>
    <x v="1"/>
    <x v="3"/>
    <x v="1"/>
    <n v="283"/>
    <x v="868"/>
    <d v="2020-10-17T00:00:00"/>
    <d v="2020-10-19T00:00:00"/>
    <x v="4"/>
    <n v="935.89"/>
    <x v="553"/>
    <n v="121.66999999999996"/>
    <x v="2"/>
  </r>
  <r>
    <n v="875763"/>
    <x v="2"/>
    <x v="1"/>
    <x v="4"/>
    <n v="95"/>
    <x v="869"/>
    <d v="2020-10-20T00:00:00"/>
    <d v="2020-10-24T00:00:00"/>
    <x v="4"/>
    <n v="558.04"/>
    <x v="2280"/>
    <n v="139.51"/>
    <x v="2"/>
  </r>
  <r>
    <n v="402146"/>
    <x v="2"/>
    <x v="0"/>
    <x v="2"/>
    <n v="39"/>
    <x v="868"/>
    <d v="2020-10-20T00:00:00"/>
    <d v="2020-10-22T00:00:00"/>
    <x v="4"/>
    <n v="837.94"/>
    <x v="11440"/>
    <n v="276.5200000000001"/>
    <x v="2"/>
  </r>
  <r>
    <n v="20547"/>
    <x v="2"/>
    <x v="3"/>
    <x v="4"/>
    <n v="118"/>
    <x v="868"/>
    <d v="2020-10-17T00:00:00"/>
    <d v="2020-10-23T00:00:00"/>
    <x v="4"/>
    <n v="396.08"/>
    <x v="11441"/>
    <n v="19.800000000000011"/>
    <x v="2"/>
  </r>
  <r>
    <n v="135082"/>
    <x v="1"/>
    <x v="1"/>
    <x v="5"/>
    <n v="122"/>
    <x v="869"/>
    <d v="2020-10-20T00:00:00"/>
    <d v="2020-10-26T00:00:00"/>
    <x v="0"/>
    <n v="565.83000000000004"/>
    <x v="11442"/>
    <n v="96.190000000000055"/>
    <x v="2"/>
  </r>
  <r>
    <n v="60549"/>
    <x v="2"/>
    <x v="0"/>
    <x v="2"/>
    <n v="188"/>
    <x v="868"/>
    <d v="2020-10-18T00:00:00"/>
    <d v="2020-10-24T00:00:00"/>
    <x v="2"/>
    <n v="399.95"/>
    <x v="11443"/>
    <n v="111.99000000000001"/>
    <x v="2"/>
  </r>
  <r>
    <n v="998796"/>
    <x v="1"/>
    <x v="1"/>
    <x v="4"/>
    <n v="284"/>
    <x v="868"/>
    <d v="2020-10-18T00:00:00"/>
    <d v="2020-10-25T00:00:00"/>
    <x v="0"/>
    <n v="1331.9"/>
    <x v="11444"/>
    <n v="492.80000000000007"/>
    <x v="2"/>
  </r>
  <r>
    <n v="513545"/>
    <x v="1"/>
    <x v="2"/>
    <x v="2"/>
    <n v="100"/>
    <x v="868"/>
    <d v="2020-10-19T00:00:00"/>
    <d v="2020-10-20T00:00:00"/>
    <x v="2"/>
    <n v="983.03"/>
    <x v="7173"/>
    <n v="245.76"/>
    <x v="2"/>
  </r>
  <r>
    <n v="227263"/>
    <x v="2"/>
    <x v="1"/>
    <x v="3"/>
    <n v="315"/>
    <x v="869"/>
    <d v="2020-10-20T00:00:00"/>
    <d v="2020-10-23T00:00:00"/>
    <x v="5"/>
    <n v="805.33"/>
    <x v="4982"/>
    <n v="177.17000000000007"/>
    <x v="2"/>
  </r>
  <r>
    <n v="717997"/>
    <x v="3"/>
    <x v="0"/>
    <x v="4"/>
    <n v="17"/>
    <x v="868"/>
    <d v="2020-10-19T00:00:00"/>
    <d v="2020-10-21T00:00:00"/>
    <x v="1"/>
    <n v="1981.64"/>
    <x v="11445"/>
    <n v="435.96000000000004"/>
    <x v="2"/>
  </r>
  <r>
    <n v="651422"/>
    <x v="2"/>
    <x v="3"/>
    <x v="2"/>
    <n v="27"/>
    <x v="869"/>
    <d v="2020-10-19T00:00:00"/>
    <d v="2020-10-25T00:00:00"/>
    <x v="5"/>
    <n v="431.53"/>
    <x v="11446"/>
    <n v="207.12999999999997"/>
    <x v="2"/>
  </r>
  <r>
    <n v="797590"/>
    <x v="3"/>
    <x v="0"/>
    <x v="2"/>
    <n v="336"/>
    <x v="868"/>
    <d v="2020-10-19T00:00:00"/>
    <d v="2020-10-23T00:00:00"/>
    <x v="2"/>
    <n v="308.58999999999997"/>
    <x v="11447"/>
    <n v="52.45999999999998"/>
    <x v="2"/>
  </r>
  <r>
    <n v="705415"/>
    <x v="2"/>
    <x v="1"/>
    <x v="0"/>
    <n v="207"/>
    <x v="870"/>
    <d v="2020-10-18T00:00:00"/>
    <d v="2020-10-19T00:00:00"/>
    <x v="5"/>
    <n v="682.7"/>
    <x v="8703"/>
    <n v="170.67000000000007"/>
    <x v="2"/>
  </r>
  <r>
    <n v="209145"/>
    <x v="2"/>
    <x v="3"/>
    <x v="4"/>
    <n v="106"/>
    <x v="870"/>
    <d v="2020-10-18T00:00:00"/>
    <d v="2020-10-25T00:00:00"/>
    <x v="2"/>
    <n v="499.83"/>
    <x v="11448"/>
    <n v="209.93"/>
    <x v="2"/>
  </r>
  <r>
    <n v="993455"/>
    <x v="0"/>
    <x v="2"/>
    <x v="1"/>
    <n v="196"/>
    <x v="869"/>
    <d v="2020-10-18T00:00:00"/>
    <d v="2020-10-19T00:00:00"/>
    <x v="1"/>
    <n v="423.53"/>
    <x v="5673"/>
    <n v="135.52999999999997"/>
    <x v="2"/>
  </r>
  <r>
    <n v="374309"/>
    <x v="1"/>
    <x v="1"/>
    <x v="3"/>
    <n v="79"/>
    <x v="870"/>
    <d v="2020-10-19T00:00:00"/>
    <d v="2020-10-25T00:00:00"/>
    <x v="5"/>
    <n v="1340.26"/>
    <x v="11449"/>
    <n v="174.23000000000002"/>
    <x v="2"/>
  </r>
  <r>
    <n v="556804"/>
    <x v="1"/>
    <x v="3"/>
    <x v="1"/>
    <n v="317"/>
    <x v="869"/>
    <d v="2020-10-21T00:00:00"/>
    <d v="2020-10-25T00:00:00"/>
    <x v="4"/>
    <n v="1325.22"/>
    <x v="11450"/>
    <n v="198.77999999999997"/>
    <x v="2"/>
  </r>
  <r>
    <n v="450115"/>
    <x v="0"/>
    <x v="2"/>
    <x v="3"/>
    <n v="15"/>
    <x v="869"/>
    <d v="2020-10-18T00:00:00"/>
    <d v="2020-10-22T00:00:00"/>
    <x v="1"/>
    <n v="324.69"/>
    <x v="11451"/>
    <n v="61.69"/>
    <x v="2"/>
  </r>
  <r>
    <n v="524125"/>
    <x v="1"/>
    <x v="3"/>
    <x v="4"/>
    <n v="207"/>
    <x v="869"/>
    <d v="2020-10-21T00:00:00"/>
    <d v="2020-10-28T00:00:00"/>
    <x v="3"/>
    <n v="1049.29"/>
    <x v="10897"/>
    <n v="251.82999999999993"/>
    <x v="2"/>
  </r>
  <r>
    <n v="51665"/>
    <x v="1"/>
    <x v="2"/>
    <x v="5"/>
    <n v="190"/>
    <x v="870"/>
    <d v="2020-10-21T00:00:00"/>
    <d v="2020-10-22T00:00:00"/>
    <x v="2"/>
    <n v="343.62"/>
    <x v="11452"/>
    <n v="61.850000000000023"/>
    <x v="2"/>
  </r>
  <r>
    <n v="827489"/>
    <x v="1"/>
    <x v="2"/>
    <x v="0"/>
    <n v="11"/>
    <x v="871"/>
    <d v="2020-10-20T00:00:00"/>
    <d v="2020-10-27T00:00:00"/>
    <x v="0"/>
    <n v="408.12"/>
    <x v="11453"/>
    <n v="32.649999999999977"/>
    <x v="2"/>
  </r>
  <r>
    <n v="422980"/>
    <x v="0"/>
    <x v="3"/>
    <x v="2"/>
    <n v="206"/>
    <x v="870"/>
    <d v="2020-10-19T00:00:00"/>
    <d v="2020-10-23T00:00:00"/>
    <x v="3"/>
    <n v="1180.1300000000001"/>
    <x v="6897"/>
    <n v="259.63000000000011"/>
    <x v="2"/>
  </r>
  <r>
    <n v="387873"/>
    <x v="2"/>
    <x v="0"/>
    <x v="0"/>
    <n v="75"/>
    <x v="871"/>
    <d v="2020-10-20T00:00:00"/>
    <d v="2020-10-22T00:00:00"/>
    <x v="0"/>
    <n v="1152.07"/>
    <x v="11454"/>
    <n v="161.28999999999996"/>
    <x v="2"/>
  </r>
  <r>
    <n v="814274"/>
    <x v="0"/>
    <x v="3"/>
    <x v="0"/>
    <n v="96"/>
    <x v="871"/>
    <d v="2020-10-21T00:00:00"/>
    <d v="2020-10-25T00:00:00"/>
    <x v="1"/>
    <n v="158.26"/>
    <x v="770"/>
    <n v="66.469999999999985"/>
    <x v="2"/>
  </r>
  <r>
    <n v="350247"/>
    <x v="0"/>
    <x v="0"/>
    <x v="1"/>
    <n v="26"/>
    <x v="871"/>
    <d v="2020-10-20T00:00:00"/>
    <d v="2020-10-25T00:00:00"/>
    <x v="5"/>
    <n v="1202.57"/>
    <x v="3801"/>
    <n v="192.40999999999997"/>
    <x v="2"/>
  </r>
  <r>
    <n v="131649"/>
    <x v="0"/>
    <x v="0"/>
    <x v="5"/>
    <n v="325"/>
    <x v="871"/>
    <d v="2020-10-21T00:00:00"/>
    <d v="2020-10-23T00:00:00"/>
    <x v="1"/>
    <n v="201.47"/>
    <x v="11455"/>
    <n v="46.34"/>
    <x v="2"/>
  </r>
  <r>
    <n v="226147"/>
    <x v="0"/>
    <x v="3"/>
    <x v="3"/>
    <n v="54"/>
    <x v="872"/>
    <d v="2020-10-20T00:00:00"/>
    <d v="2020-10-24T00:00:00"/>
    <x v="3"/>
    <n v="1367.25"/>
    <x v="3664"/>
    <n v="560.57000000000005"/>
    <x v="2"/>
  </r>
  <r>
    <n v="436161"/>
    <x v="1"/>
    <x v="2"/>
    <x v="5"/>
    <n v="337"/>
    <x v="872"/>
    <d v="2020-10-23T00:00:00"/>
    <d v="2020-10-29T00:00:00"/>
    <x v="1"/>
    <n v="1922.22"/>
    <x v="3425"/>
    <n v="384.44000000000005"/>
    <x v="2"/>
  </r>
  <r>
    <n v="67736"/>
    <x v="0"/>
    <x v="0"/>
    <x v="5"/>
    <n v="320"/>
    <x v="872"/>
    <d v="2020-10-20T00:00:00"/>
    <d v="2020-10-26T00:00:00"/>
    <x v="2"/>
    <n v="780"/>
    <x v="8528"/>
    <n v="101.39999999999998"/>
    <x v="2"/>
  </r>
  <r>
    <n v="788350"/>
    <x v="0"/>
    <x v="2"/>
    <x v="4"/>
    <n v="152"/>
    <x v="872"/>
    <d v="2020-10-22T00:00:00"/>
    <d v="2020-10-29T00:00:00"/>
    <x v="5"/>
    <n v="1543.58"/>
    <x v="11456"/>
    <n v="138.91999999999985"/>
    <x v="2"/>
  </r>
  <r>
    <n v="284869"/>
    <x v="0"/>
    <x v="0"/>
    <x v="0"/>
    <n v="5"/>
    <x v="871"/>
    <d v="2020-10-20T00:00:00"/>
    <d v="2020-10-22T00:00:00"/>
    <x v="0"/>
    <n v="1123.19"/>
    <x v="11457"/>
    <n v="247.10000000000002"/>
    <x v="2"/>
  </r>
  <r>
    <n v="333218"/>
    <x v="1"/>
    <x v="1"/>
    <x v="0"/>
    <n v="76"/>
    <x v="871"/>
    <d v="2020-10-23T00:00:00"/>
    <d v="2020-10-28T00:00:00"/>
    <x v="4"/>
    <n v="189.1"/>
    <x v="11458"/>
    <n v="30.259999999999991"/>
    <x v="2"/>
  </r>
  <r>
    <n v="68415"/>
    <x v="0"/>
    <x v="0"/>
    <x v="1"/>
    <n v="217"/>
    <x v="871"/>
    <d v="2020-10-21T00:00:00"/>
    <d v="2020-10-27T00:00:00"/>
    <x v="0"/>
    <n v="1487.05"/>
    <x v="3694"/>
    <n v="624.55999999999995"/>
    <x v="2"/>
  </r>
  <r>
    <n v="716128"/>
    <x v="2"/>
    <x v="1"/>
    <x v="0"/>
    <n v="270"/>
    <x v="872"/>
    <d v="2020-10-23T00:00:00"/>
    <d v="2020-10-30T00:00:00"/>
    <x v="1"/>
    <n v="1687.06"/>
    <x v="11150"/>
    <n v="472.37999999999988"/>
    <x v="2"/>
  </r>
  <r>
    <n v="70653"/>
    <x v="0"/>
    <x v="2"/>
    <x v="0"/>
    <n v="312"/>
    <x v="873"/>
    <d v="2020-10-22T00:00:00"/>
    <d v="2020-10-26T00:00:00"/>
    <x v="2"/>
    <n v="1331.9"/>
    <x v="4479"/>
    <n v="546.08000000000004"/>
    <x v="2"/>
  </r>
  <r>
    <n v="431462"/>
    <x v="0"/>
    <x v="2"/>
    <x v="0"/>
    <n v="200"/>
    <x v="872"/>
    <d v="2020-10-22T00:00:00"/>
    <d v="2020-10-26T00:00:00"/>
    <x v="1"/>
    <n v="1823.37"/>
    <x v="11459"/>
    <n v="784.05"/>
    <x v="2"/>
  </r>
  <r>
    <n v="621688"/>
    <x v="3"/>
    <x v="3"/>
    <x v="0"/>
    <n v="110"/>
    <x v="872"/>
    <d v="2020-10-23T00:00:00"/>
    <d v="2020-10-26T00:00:00"/>
    <x v="0"/>
    <n v="1979.53"/>
    <x v="11460"/>
    <n v="851.2"/>
    <x v="2"/>
  </r>
  <r>
    <n v="649033"/>
    <x v="1"/>
    <x v="3"/>
    <x v="4"/>
    <n v="259"/>
    <x v="873"/>
    <d v="2020-10-24T00:00:00"/>
    <d v="2020-10-29T00:00:00"/>
    <x v="3"/>
    <n v="953.54"/>
    <x v="8791"/>
    <n v="95.349999999999909"/>
    <x v="2"/>
  </r>
  <r>
    <n v="25751"/>
    <x v="1"/>
    <x v="2"/>
    <x v="2"/>
    <n v="332"/>
    <x v="872"/>
    <d v="2020-10-22T00:00:00"/>
    <d v="2020-10-28T00:00:00"/>
    <x v="1"/>
    <n v="1259.42"/>
    <x v="11461"/>
    <n v="302.2600000000001"/>
    <x v="2"/>
  </r>
  <r>
    <n v="189435"/>
    <x v="3"/>
    <x v="3"/>
    <x v="5"/>
    <n v="272"/>
    <x v="874"/>
    <d v="2020-10-24T00:00:00"/>
    <d v="2020-10-31T00:00:00"/>
    <x v="5"/>
    <n v="1487.52"/>
    <x v="11462"/>
    <n v="297.5"/>
    <x v="2"/>
  </r>
  <r>
    <n v="577623"/>
    <x v="1"/>
    <x v="1"/>
    <x v="4"/>
    <n v="319"/>
    <x v="873"/>
    <d v="2020-10-23T00:00:00"/>
    <d v="2020-10-26T00:00:00"/>
    <x v="0"/>
    <n v="712.36"/>
    <x v="1823"/>
    <n v="242.2"/>
    <x v="2"/>
  </r>
  <r>
    <n v="941489"/>
    <x v="3"/>
    <x v="3"/>
    <x v="3"/>
    <n v="283"/>
    <x v="873"/>
    <d v="2020-10-22T00:00:00"/>
    <d v="2020-10-29T00:00:00"/>
    <x v="3"/>
    <n v="244.72"/>
    <x v="4378"/>
    <n v="105.22999999999999"/>
    <x v="2"/>
  </r>
  <r>
    <n v="404654"/>
    <x v="0"/>
    <x v="2"/>
    <x v="4"/>
    <n v="237"/>
    <x v="874"/>
    <d v="2020-10-24T00:00:00"/>
    <d v="2020-10-29T00:00:00"/>
    <x v="0"/>
    <n v="926.93"/>
    <x v="11463"/>
    <n v="435.65999999999997"/>
    <x v="2"/>
  </r>
  <r>
    <n v="774909"/>
    <x v="0"/>
    <x v="1"/>
    <x v="5"/>
    <n v="354"/>
    <x v="873"/>
    <d v="2020-10-25T00:00:00"/>
    <d v="2020-11-01T00:00:00"/>
    <x v="0"/>
    <n v="1588.75"/>
    <x v="1654"/>
    <n v="746.71"/>
    <x v="2"/>
  </r>
  <r>
    <n v="172322"/>
    <x v="3"/>
    <x v="0"/>
    <x v="5"/>
    <n v="41"/>
    <x v="873"/>
    <d v="2020-10-24T00:00:00"/>
    <d v="2020-10-25T00:00:00"/>
    <x v="0"/>
    <n v="344.33"/>
    <x v="11464"/>
    <n v="123.95999999999998"/>
    <x v="2"/>
  </r>
  <r>
    <n v="750122"/>
    <x v="1"/>
    <x v="1"/>
    <x v="0"/>
    <n v="203"/>
    <x v="873"/>
    <d v="2020-10-22T00:00:00"/>
    <d v="2020-10-29T00:00:00"/>
    <x v="4"/>
    <n v="1386.25"/>
    <x v="8368"/>
    <n v="568.36"/>
    <x v="2"/>
  </r>
  <r>
    <n v="999846"/>
    <x v="2"/>
    <x v="1"/>
    <x v="3"/>
    <n v="7"/>
    <x v="874"/>
    <d v="2020-10-26T00:00:00"/>
    <d v="2020-11-01T00:00:00"/>
    <x v="1"/>
    <n v="877.14"/>
    <x v="11465"/>
    <n v="350.86"/>
    <x v="2"/>
  </r>
  <r>
    <n v="634386"/>
    <x v="1"/>
    <x v="2"/>
    <x v="0"/>
    <n v="344"/>
    <x v="874"/>
    <d v="2020-10-24T00:00:00"/>
    <d v="2020-10-26T00:00:00"/>
    <x v="1"/>
    <n v="1380.04"/>
    <x v="11466"/>
    <n v="400.20999999999992"/>
    <x v="2"/>
  </r>
  <r>
    <n v="976956"/>
    <x v="0"/>
    <x v="3"/>
    <x v="5"/>
    <n v="64"/>
    <x v="875"/>
    <d v="2020-10-26T00:00:00"/>
    <d v="2020-10-29T00:00:00"/>
    <x v="0"/>
    <n v="480.97"/>
    <x v="11467"/>
    <n v="76.960000000000036"/>
    <x v="2"/>
  </r>
  <r>
    <n v="769050"/>
    <x v="0"/>
    <x v="2"/>
    <x v="5"/>
    <n v="248"/>
    <x v="875"/>
    <d v="2020-10-26T00:00:00"/>
    <d v="2020-10-30T00:00:00"/>
    <x v="0"/>
    <n v="971.02"/>
    <x v="11468"/>
    <n v="155.36000000000001"/>
    <x v="2"/>
  </r>
  <r>
    <n v="418470"/>
    <x v="0"/>
    <x v="0"/>
    <x v="2"/>
    <n v="355"/>
    <x v="875"/>
    <d v="2020-10-23T00:00:00"/>
    <d v="2020-10-25T00:00:00"/>
    <x v="2"/>
    <n v="1227.48"/>
    <x v="8566"/>
    <n v="270.05000000000007"/>
    <x v="2"/>
  </r>
  <r>
    <n v="764156"/>
    <x v="0"/>
    <x v="3"/>
    <x v="0"/>
    <n v="143"/>
    <x v="875"/>
    <d v="2020-10-25T00:00:00"/>
    <d v="2020-10-26T00:00:00"/>
    <x v="0"/>
    <n v="1688.32"/>
    <x v="11469"/>
    <n v="742.8599999999999"/>
    <x v="2"/>
  </r>
  <r>
    <n v="83437"/>
    <x v="1"/>
    <x v="2"/>
    <x v="3"/>
    <n v="65"/>
    <x v="875"/>
    <d v="2020-10-24T00:00:00"/>
    <d v="2020-10-25T00:00:00"/>
    <x v="4"/>
    <n v="663.94"/>
    <x v="11470"/>
    <n v="66.3900000000001"/>
    <x v="2"/>
  </r>
  <r>
    <n v="149754"/>
    <x v="1"/>
    <x v="2"/>
    <x v="5"/>
    <n v="309"/>
    <x v="874"/>
    <d v="2020-10-23T00:00:00"/>
    <d v="2020-10-24T00:00:00"/>
    <x v="5"/>
    <n v="1217.95"/>
    <x v="11471"/>
    <n v="97.440000000000055"/>
    <x v="2"/>
  </r>
  <r>
    <n v="902760"/>
    <x v="1"/>
    <x v="3"/>
    <x v="2"/>
    <n v="73"/>
    <x v="874"/>
    <d v="2020-10-26T00:00:00"/>
    <d v="2020-10-29T00:00:00"/>
    <x v="1"/>
    <n v="944.25"/>
    <x v="11472"/>
    <n v="311.60000000000002"/>
    <x v="2"/>
  </r>
  <r>
    <n v="526619"/>
    <x v="0"/>
    <x v="1"/>
    <x v="4"/>
    <n v="280"/>
    <x v="875"/>
    <d v="2020-10-24T00:00:00"/>
    <d v="2020-10-31T00:00:00"/>
    <x v="3"/>
    <n v="561.15"/>
    <x v="11473"/>
    <n v="235.67999999999995"/>
    <x v="2"/>
  </r>
  <r>
    <n v="444229"/>
    <x v="0"/>
    <x v="0"/>
    <x v="0"/>
    <n v="38"/>
    <x v="874"/>
    <d v="2020-10-24T00:00:00"/>
    <d v="2020-10-30T00:00:00"/>
    <x v="5"/>
    <n v="1922.88"/>
    <x v="11474"/>
    <n v="384.58000000000015"/>
    <x v="2"/>
  </r>
  <r>
    <n v="674483"/>
    <x v="0"/>
    <x v="2"/>
    <x v="3"/>
    <n v="58"/>
    <x v="874"/>
    <d v="2020-10-24T00:00:00"/>
    <d v="2020-10-30T00:00:00"/>
    <x v="1"/>
    <n v="1358.64"/>
    <x v="11475"/>
    <n v="624.97000000000014"/>
    <x v="2"/>
  </r>
  <r>
    <n v="820218"/>
    <x v="0"/>
    <x v="0"/>
    <x v="5"/>
    <n v="72"/>
    <x v="877"/>
    <d v="2020-10-26T00:00:00"/>
    <d v="2020-11-01T00:00:00"/>
    <x v="4"/>
    <n v="494.89"/>
    <x v="2004"/>
    <n v="193.01"/>
    <x v="2"/>
  </r>
  <r>
    <n v="651323"/>
    <x v="0"/>
    <x v="2"/>
    <x v="1"/>
    <n v="61"/>
    <x v="875"/>
    <d v="2020-10-26T00:00:00"/>
    <d v="2020-10-31T00:00:00"/>
    <x v="0"/>
    <n v="616.39"/>
    <x v="2339"/>
    <n v="98.62"/>
    <x v="2"/>
  </r>
  <r>
    <n v="237631"/>
    <x v="0"/>
    <x v="1"/>
    <x v="0"/>
    <n v="347"/>
    <x v="875"/>
    <d v="2020-10-25T00:00:00"/>
    <d v="2020-10-31T00:00:00"/>
    <x v="1"/>
    <n v="160.30000000000001"/>
    <x v="11476"/>
    <n v="72.13000000000001"/>
    <x v="2"/>
  </r>
  <r>
    <n v="243659"/>
    <x v="0"/>
    <x v="1"/>
    <x v="2"/>
    <n v="265"/>
    <x v="877"/>
    <d v="2020-10-25T00:00:00"/>
    <d v="2020-10-28T00:00:00"/>
    <x v="2"/>
    <n v="1175.58"/>
    <x v="8538"/>
    <n v="376.18999999999994"/>
    <x v="2"/>
  </r>
  <r>
    <n v="627713"/>
    <x v="1"/>
    <x v="1"/>
    <x v="4"/>
    <n v="180"/>
    <x v="875"/>
    <d v="2020-10-24T00:00:00"/>
    <d v="2020-10-28T00:00:00"/>
    <x v="5"/>
    <n v="922.9"/>
    <x v="2758"/>
    <n v="193.80999999999995"/>
    <x v="2"/>
  </r>
  <r>
    <n v="634508"/>
    <x v="1"/>
    <x v="2"/>
    <x v="2"/>
    <n v="212"/>
    <x v="875"/>
    <d v="2020-10-24T00:00:00"/>
    <d v="2020-10-28T00:00:00"/>
    <x v="3"/>
    <n v="1470.06"/>
    <x v="5342"/>
    <n v="411.61999999999989"/>
    <x v="2"/>
  </r>
  <r>
    <n v="561339"/>
    <x v="1"/>
    <x v="2"/>
    <x v="2"/>
    <n v="32"/>
    <x v="877"/>
    <d v="2020-10-26T00:00:00"/>
    <d v="2020-10-28T00:00:00"/>
    <x v="1"/>
    <n v="541.5"/>
    <x v="3981"/>
    <n v="227.43"/>
    <x v="2"/>
  </r>
  <r>
    <n v="151990"/>
    <x v="1"/>
    <x v="2"/>
    <x v="2"/>
    <n v="162"/>
    <x v="875"/>
    <d v="2020-10-24T00:00:00"/>
    <d v="2020-10-31T00:00:00"/>
    <x v="1"/>
    <n v="1787.73"/>
    <x v="8963"/>
    <n v="143.01999999999998"/>
    <x v="2"/>
  </r>
  <r>
    <n v="605956"/>
    <x v="1"/>
    <x v="1"/>
    <x v="4"/>
    <n v="62"/>
    <x v="877"/>
    <d v="2020-10-28T00:00:00"/>
    <d v="2020-11-04T00:00:00"/>
    <x v="3"/>
    <n v="527.55999999999995"/>
    <x v="11477"/>
    <n v="121.33999999999992"/>
    <x v="2"/>
  </r>
  <r>
    <n v="213648"/>
    <x v="1"/>
    <x v="2"/>
    <x v="0"/>
    <n v="107"/>
    <x v="876"/>
    <d v="2020-10-28T00:00:00"/>
    <d v="2020-11-04T00:00:00"/>
    <x v="0"/>
    <n v="244.81"/>
    <x v="11478"/>
    <n v="44.069999999999993"/>
    <x v="2"/>
  </r>
  <r>
    <n v="500359"/>
    <x v="0"/>
    <x v="1"/>
    <x v="5"/>
    <n v="347"/>
    <x v="877"/>
    <d v="2020-10-27T00:00:00"/>
    <d v="2020-11-03T00:00:00"/>
    <x v="4"/>
    <n v="564.17999999999995"/>
    <x v="8094"/>
    <n v="146.68999999999994"/>
    <x v="2"/>
  </r>
  <r>
    <n v="140938"/>
    <x v="2"/>
    <x v="3"/>
    <x v="4"/>
    <n v="41"/>
    <x v="876"/>
    <d v="2020-10-26T00:00:00"/>
    <d v="2020-10-31T00:00:00"/>
    <x v="3"/>
    <n v="1313.2"/>
    <x v="11479"/>
    <n v="170.72000000000003"/>
    <x v="2"/>
  </r>
  <r>
    <n v="728807"/>
    <x v="3"/>
    <x v="2"/>
    <x v="3"/>
    <n v="237"/>
    <x v="877"/>
    <d v="2020-10-27T00:00:00"/>
    <d v="2020-11-03T00:00:00"/>
    <x v="2"/>
    <n v="590.77"/>
    <x v="11480"/>
    <n v="177.22999999999996"/>
    <x v="2"/>
  </r>
  <r>
    <n v="463911"/>
    <x v="1"/>
    <x v="2"/>
    <x v="2"/>
    <n v="230"/>
    <x v="876"/>
    <d v="2020-10-26T00:00:00"/>
    <d v="2020-11-02T00:00:00"/>
    <x v="1"/>
    <n v="298.7"/>
    <x v="11481"/>
    <n v="86.619999999999976"/>
    <x v="2"/>
  </r>
  <r>
    <n v="81809"/>
    <x v="2"/>
    <x v="1"/>
    <x v="3"/>
    <n v="321"/>
    <x v="876"/>
    <d v="2020-10-27T00:00:00"/>
    <d v="2020-10-28T00:00:00"/>
    <x v="3"/>
    <n v="1211.8399999999999"/>
    <x v="11482"/>
    <n v="302.95999999999992"/>
    <x v="2"/>
  </r>
  <r>
    <n v="17576"/>
    <x v="3"/>
    <x v="3"/>
    <x v="2"/>
    <n v="278"/>
    <x v="877"/>
    <d v="2020-10-25T00:00:00"/>
    <d v="2020-10-29T00:00:00"/>
    <x v="1"/>
    <n v="1445.12"/>
    <x v="650"/>
    <n v="592.49999999999989"/>
    <x v="2"/>
  </r>
  <r>
    <n v="147707"/>
    <x v="0"/>
    <x v="2"/>
    <x v="2"/>
    <n v="248"/>
    <x v="876"/>
    <d v="2020-10-26T00:00:00"/>
    <d v="2020-10-28T00:00:00"/>
    <x v="1"/>
    <n v="1205.04"/>
    <x v="11483"/>
    <n v="96.399999999999864"/>
    <x v="2"/>
  </r>
  <r>
    <n v="293970"/>
    <x v="2"/>
    <x v="3"/>
    <x v="5"/>
    <n v="326"/>
    <x v="877"/>
    <d v="2020-10-28T00:00:00"/>
    <d v="2020-10-29T00:00:00"/>
    <x v="3"/>
    <n v="416"/>
    <x v="11484"/>
    <n v="170.56"/>
    <x v="2"/>
  </r>
  <r>
    <n v="856991"/>
    <x v="0"/>
    <x v="1"/>
    <x v="5"/>
    <n v="104"/>
    <x v="876"/>
    <d v="2020-10-27T00:00:00"/>
    <d v="2020-10-31T00:00:00"/>
    <x v="4"/>
    <n v="1039.94"/>
    <x v="11485"/>
    <n v="447.17000000000007"/>
    <x v="2"/>
  </r>
  <r>
    <n v="194215"/>
    <x v="0"/>
    <x v="2"/>
    <x v="2"/>
    <n v="71"/>
    <x v="878"/>
    <d v="2020-10-26T00:00:00"/>
    <d v="2020-10-31T00:00:00"/>
    <x v="1"/>
    <n v="419.59"/>
    <x v="11486"/>
    <n v="155.25"/>
    <x v="2"/>
  </r>
  <r>
    <n v="491877"/>
    <x v="2"/>
    <x v="3"/>
    <x v="0"/>
    <n v="228"/>
    <x v="876"/>
    <d v="2020-10-28T00:00:00"/>
    <d v="2020-11-04T00:00:00"/>
    <x v="4"/>
    <n v="1769.91"/>
    <x v="947"/>
    <n v="619.47"/>
    <x v="2"/>
  </r>
  <r>
    <n v="517366"/>
    <x v="2"/>
    <x v="1"/>
    <x v="3"/>
    <n v="204"/>
    <x v="876"/>
    <d v="2020-10-29T00:00:00"/>
    <d v="2020-11-01T00:00:00"/>
    <x v="1"/>
    <n v="1759.46"/>
    <x v="11487"/>
    <n v="316.70000000000005"/>
    <x v="2"/>
  </r>
  <r>
    <n v="780796"/>
    <x v="1"/>
    <x v="2"/>
    <x v="0"/>
    <n v="18"/>
    <x v="876"/>
    <d v="2020-10-28T00:00:00"/>
    <d v="2020-10-31T00:00:00"/>
    <x v="3"/>
    <n v="199.73"/>
    <x v="11488"/>
    <n v="33.949999999999989"/>
    <x v="2"/>
  </r>
  <r>
    <n v="153509"/>
    <x v="3"/>
    <x v="3"/>
    <x v="0"/>
    <n v="317"/>
    <x v="876"/>
    <d v="2020-10-27T00:00:00"/>
    <d v="2020-10-30T00:00:00"/>
    <x v="0"/>
    <n v="927.33"/>
    <x v="4824"/>
    <n v="185.47000000000003"/>
    <x v="2"/>
  </r>
  <r>
    <n v="876894"/>
    <x v="3"/>
    <x v="0"/>
    <x v="5"/>
    <n v="353"/>
    <x v="878"/>
    <d v="2020-10-28T00:00:00"/>
    <d v="2020-11-03T00:00:00"/>
    <x v="5"/>
    <n v="1496.61"/>
    <x v="11489"/>
    <n v="583.67999999999995"/>
    <x v="2"/>
  </r>
  <r>
    <n v="821683"/>
    <x v="1"/>
    <x v="1"/>
    <x v="5"/>
    <n v="270"/>
    <x v="878"/>
    <d v="2020-10-27T00:00:00"/>
    <d v="2020-11-01T00:00:00"/>
    <x v="2"/>
    <n v="344.33"/>
    <x v="6607"/>
    <n v="168.71999999999997"/>
    <x v="2"/>
  </r>
  <r>
    <n v="178390"/>
    <x v="2"/>
    <x v="1"/>
    <x v="4"/>
    <n v="52"/>
    <x v="876"/>
    <d v="2020-10-26T00:00:00"/>
    <d v="2020-10-27T00:00:00"/>
    <x v="2"/>
    <n v="176.7"/>
    <x v="6261"/>
    <n v="47.70999999999998"/>
    <x v="2"/>
  </r>
  <r>
    <n v="850208"/>
    <x v="0"/>
    <x v="3"/>
    <x v="4"/>
    <n v="335"/>
    <x v="879"/>
    <d v="2020-10-29T00:00:00"/>
    <d v="2020-10-31T00:00:00"/>
    <x v="2"/>
    <n v="859.45"/>
    <x v="11490"/>
    <n v="60.160000000000082"/>
    <x v="2"/>
  </r>
  <r>
    <n v="384866"/>
    <x v="3"/>
    <x v="3"/>
    <x v="2"/>
    <n v="25"/>
    <x v="878"/>
    <d v="2020-10-29T00:00:00"/>
    <d v="2020-10-31T00:00:00"/>
    <x v="5"/>
    <n v="1952.02"/>
    <x v="654"/>
    <n v="897.93000000000006"/>
    <x v="2"/>
  </r>
  <r>
    <n v="92311"/>
    <x v="1"/>
    <x v="2"/>
    <x v="0"/>
    <n v="325"/>
    <x v="878"/>
    <d v="2020-10-28T00:00:00"/>
    <d v="2020-11-02T00:00:00"/>
    <x v="2"/>
    <n v="1536.62"/>
    <x v="11491"/>
    <n v="276.58999999999992"/>
    <x v="2"/>
  </r>
  <r>
    <n v="399621"/>
    <x v="1"/>
    <x v="1"/>
    <x v="1"/>
    <n v="193"/>
    <x v="878"/>
    <d v="2020-10-30T00:00:00"/>
    <d v="2020-11-02T00:00:00"/>
    <x v="3"/>
    <n v="1834.32"/>
    <x v="11492"/>
    <n v="880.46999999999991"/>
    <x v="2"/>
  </r>
  <r>
    <n v="984032"/>
    <x v="0"/>
    <x v="2"/>
    <x v="1"/>
    <n v="193"/>
    <x v="878"/>
    <d v="2020-10-30T00:00:00"/>
    <d v="2020-10-31T00:00:00"/>
    <x v="2"/>
    <n v="1956.53"/>
    <x v="11493"/>
    <n v="489.12999999999988"/>
    <x v="2"/>
  </r>
  <r>
    <n v="615901"/>
    <x v="0"/>
    <x v="1"/>
    <x v="2"/>
    <n v="80"/>
    <x v="879"/>
    <d v="2020-10-29T00:00:00"/>
    <d v="2020-11-05T00:00:00"/>
    <x v="5"/>
    <n v="317.22000000000003"/>
    <x v="2477"/>
    <n v="142.75000000000003"/>
    <x v="2"/>
  </r>
  <r>
    <n v="67553"/>
    <x v="1"/>
    <x v="1"/>
    <x v="5"/>
    <n v="273"/>
    <x v="879"/>
    <d v="2020-10-27T00:00:00"/>
    <d v="2020-10-28T00:00:00"/>
    <x v="1"/>
    <n v="518.80999999999995"/>
    <x v="7250"/>
    <n v="77.819999999999936"/>
    <x v="2"/>
  </r>
  <r>
    <n v="733262"/>
    <x v="0"/>
    <x v="3"/>
    <x v="1"/>
    <n v="105"/>
    <x v="879"/>
    <d v="2020-10-29T00:00:00"/>
    <d v="2020-11-01T00:00:00"/>
    <x v="1"/>
    <n v="1377.99"/>
    <x v="3365"/>
    <n v="537.41999999999996"/>
    <x v="2"/>
  </r>
  <r>
    <n v="668145"/>
    <x v="0"/>
    <x v="3"/>
    <x v="4"/>
    <n v="178"/>
    <x v="878"/>
    <d v="2020-10-30T00:00:00"/>
    <d v="2020-10-31T00:00:00"/>
    <x v="5"/>
    <n v="360.42"/>
    <x v="7637"/>
    <n v="90.100000000000023"/>
    <x v="2"/>
  </r>
  <r>
    <n v="927052"/>
    <x v="1"/>
    <x v="3"/>
    <x v="3"/>
    <n v="312"/>
    <x v="879"/>
    <d v="2020-10-29T00:00:00"/>
    <d v="2020-11-05T00:00:00"/>
    <x v="5"/>
    <n v="1469.35"/>
    <x v="11494"/>
    <n v="705.29"/>
    <x v="2"/>
  </r>
  <r>
    <n v="196127"/>
    <x v="1"/>
    <x v="0"/>
    <x v="3"/>
    <n v="200"/>
    <x v="878"/>
    <d v="2020-10-30T00:00:00"/>
    <d v="2020-11-03T00:00:00"/>
    <x v="4"/>
    <n v="1653.47"/>
    <x v="6571"/>
    <n v="810.2"/>
    <x v="2"/>
  </r>
  <r>
    <n v="835541"/>
    <x v="0"/>
    <x v="0"/>
    <x v="4"/>
    <n v="14"/>
    <x v="879"/>
    <d v="2020-10-31T00:00:00"/>
    <d v="2020-11-01T00:00:00"/>
    <x v="2"/>
    <n v="1158.1600000000001"/>
    <x v="6640"/>
    <n v="208.47000000000003"/>
    <x v="2"/>
  </r>
  <r>
    <n v="491845"/>
    <x v="0"/>
    <x v="1"/>
    <x v="1"/>
    <n v="10"/>
    <x v="879"/>
    <d v="2020-10-31T00:00:00"/>
    <d v="2020-11-04T00:00:00"/>
    <x v="5"/>
    <n v="667.73"/>
    <x v="11495"/>
    <n v="73.450000000000045"/>
    <x v="2"/>
  </r>
  <r>
    <n v="468647"/>
    <x v="1"/>
    <x v="3"/>
    <x v="1"/>
    <n v="35"/>
    <x v="879"/>
    <d v="2020-10-28T00:00:00"/>
    <d v="2020-10-30T00:00:00"/>
    <x v="1"/>
    <n v="1759.46"/>
    <x v="766"/>
    <n v="369.49"/>
    <x v="2"/>
  </r>
  <r>
    <n v="628966"/>
    <x v="0"/>
    <x v="1"/>
    <x v="3"/>
    <n v="171"/>
    <x v="880"/>
    <d v="2020-10-29T00:00:00"/>
    <d v="2020-11-05T00:00:00"/>
    <x v="0"/>
    <n v="796.25"/>
    <x v="6088"/>
    <n v="262.76"/>
    <x v="2"/>
  </r>
  <r>
    <n v="532361"/>
    <x v="1"/>
    <x v="2"/>
    <x v="1"/>
    <n v="203"/>
    <x v="880"/>
    <d v="2020-10-31T00:00:00"/>
    <d v="2020-11-01T00:00:00"/>
    <x v="0"/>
    <n v="1548.53"/>
    <x v="4819"/>
    <n v="665.87"/>
    <x v="2"/>
  </r>
  <r>
    <n v="621460"/>
    <x v="1"/>
    <x v="3"/>
    <x v="4"/>
    <n v="326"/>
    <x v="879"/>
    <d v="2020-10-28T00:00:00"/>
    <d v="2020-10-29T00:00:00"/>
    <x v="3"/>
    <n v="1325.22"/>
    <x v="10997"/>
    <n v="304.80000000000007"/>
    <x v="2"/>
  </r>
  <r>
    <n v="192990"/>
    <x v="3"/>
    <x v="3"/>
    <x v="4"/>
    <n v="195"/>
    <x v="879"/>
    <d v="2020-10-28T00:00:00"/>
    <d v="2020-11-01T00:00:00"/>
    <x v="5"/>
    <n v="272.12"/>
    <x v="11496"/>
    <n v="13.610000000000014"/>
    <x v="2"/>
  </r>
  <r>
    <n v="426597"/>
    <x v="3"/>
    <x v="3"/>
    <x v="5"/>
    <n v="125"/>
    <x v="880"/>
    <d v="2020-10-31T00:00:00"/>
    <d v="2020-11-01T00:00:00"/>
    <x v="0"/>
    <n v="1920.08"/>
    <x v="11497"/>
    <n v="864.04"/>
    <x v="2"/>
  </r>
  <r>
    <n v="624982"/>
    <x v="0"/>
    <x v="3"/>
    <x v="4"/>
    <n v="240"/>
    <x v="880"/>
    <d v="2020-10-29T00:00:00"/>
    <d v="2020-11-03T00:00:00"/>
    <x v="5"/>
    <n v="352.39"/>
    <x v="11498"/>
    <n v="28.189999999999998"/>
    <x v="2"/>
  </r>
  <r>
    <n v="237004"/>
    <x v="1"/>
    <x v="3"/>
    <x v="3"/>
    <n v="245"/>
    <x v="880"/>
    <d v="2020-10-29T00:00:00"/>
    <d v="2020-11-01T00:00:00"/>
    <x v="0"/>
    <n v="1171.6500000000001"/>
    <x v="11499"/>
    <n v="398.36000000000013"/>
    <x v="2"/>
  </r>
  <r>
    <n v="56224"/>
    <x v="2"/>
    <x v="1"/>
    <x v="1"/>
    <n v="72"/>
    <x v="880"/>
    <d v="2020-11-01T00:00:00"/>
    <d v="2020-11-05T00:00:00"/>
    <x v="0"/>
    <n v="1344.24"/>
    <x v="11500"/>
    <n v="241.96000000000004"/>
    <x v="2"/>
  </r>
  <r>
    <n v="780272"/>
    <x v="3"/>
    <x v="0"/>
    <x v="0"/>
    <n v="219"/>
    <x v="880"/>
    <d v="2020-10-29T00:00:00"/>
    <d v="2020-10-30T00:00:00"/>
    <x v="5"/>
    <n v="1204.48"/>
    <x v="6287"/>
    <n v="120.45000000000005"/>
    <x v="2"/>
  </r>
  <r>
    <n v="289265"/>
    <x v="1"/>
    <x v="1"/>
    <x v="2"/>
    <n v="133"/>
    <x v="881"/>
    <d v="2020-11-01T00:00:00"/>
    <d v="2020-11-05T00:00:00"/>
    <x v="2"/>
    <n v="493.59"/>
    <x v="10731"/>
    <n v="207.31"/>
    <x v="2"/>
  </r>
  <r>
    <n v="23155"/>
    <x v="3"/>
    <x v="0"/>
    <x v="5"/>
    <n v="135"/>
    <x v="880"/>
    <d v="2020-11-01T00:00:00"/>
    <d v="2020-11-03T00:00:00"/>
    <x v="5"/>
    <n v="1014.98"/>
    <x v="7072"/>
    <n v="294.34000000000003"/>
    <x v="2"/>
  </r>
  <r>
    <n v="126494"/>
    <x v="0"/>
    <x v="2"/>
    <x v="5"/>
    <n v="320"/>
    <x v="881"/>
    <d v="2020-10-30T00:00:00"/>
    <d v="2020-11-03T00:00:00"/>
    <x v="1"/>
    <n v="1834.32"/>
    <x v="6683"/>
    <n v="715.37999999999988"/>
    <x v="2"/>
  </r>
  <r>
    <n v="420258"/>
    <x v="0"/>
    <x v="0"/>
    <x v="1"/>
    <n v="174"/>
    <x v="881"/>
    <d v="2020-11-01T00:00:00"/>
    <d v="2020-11-08T00:00:00"/>
    <x v="3"/>
    <n v="706.62"/>
    <x v="5183"/>
    <n v="204.92000000000002"/>
    <x v="2"/>
  </r>
  <r>
    <n v="503626"/>
    <x v="1"/>
    <x v="3"/>
    <x v="0"/>
    <n v="100"/>
    <x v="880"/>
    <d v="2020-11-01T00:00:00"/>
    <d v="2020-11-03T00:00:00"/>
    <x v="0"/>
    <n v="1448.75"/>
    <x v="11501"/>
    <n v="478.09000000000003"/>
    <x v="2"/>
  </r>
  <r>
    <n v="229445"/>
    <x v="1"/>
    <x v="2"/>
    <x v="0"/>
    <n v="96"/>
    <x v="880"/>
    <d v="2020-11-01T00:00:00"/>
    <d v="2020-11-08T00:00:00"/>
    <x v="3"/>
    <n v="1180.1300000000001"/>
    <x v="11502"/>
    <n v="82.610000000000127"/>
    <x v="2"/>
  </r>
  <r>
    <n v="802475"/>
    <x v="2"/>
    <x v="1"/>
    <x v="0"/>
    <n v="212"/>
    <x v="882"/>
    <d v="2020-10-30T00:00:00"/>
    <d v="2020-11-06T00:00:00"/>
    <x v="1"/>
    <n v="518.87"/>
    <x v="11503"/>
    <n v="129.72000000000003"/>
    <x v="2"/>
  </r>
  <r>
    <n v="259166"/>
    <x v="2"/>
    <x v="1"/>
    <x v="5"/>
    <n v="172"/>
    <x v="882"/>
    <d v="2020-10-31T00:00:00"/>
    <d v="2020-11-02T00:00:00"/>
    <x v="5"/>
    <n v="1211.8399999999999"/>
    <x v="11504"/>
    <n v="460.49999999999989"/>
    <x v="2"/>
  </r>
  <r>
    <n v="220242"/>
    <x v="1"/>
    <x v="2"/>
    <x v="5"/>
    <n v="77"/>
    <x v="881"/>
    <d v="2020-11-02T00:00:00"/>
    <d v="2020-11-06T00:00:00"/>
    <x v="3"/>
    <n v="1705.46"/>
    <x v="11505"/>
    <n v="716.29000000000008"/>
    <x v="2"/>
  </r>
  <r>
    <n v="782879"/>
    <x v="2"/>
    <x v="1"/>
    <x v="3"/>
    <n v="343"/>
    <x v="881"/>
    <d v="2020-10-31T00:00:00"/>
    <d v="2020-11-06T00:00:00"/>
    <x v="1"/>
    <n v="253.99"/>
    <x v="7144"/>
    <n v="126.99000000000001"/>
    <x v="2"/>
  </r>
  <r>
    <n v="82676"/>
    <x v="2"/>
    <x v="1"/>
    <x v="1"/>
    <n v="127"/>
    <x v="882"/>
    <d v="2020-11-02T00:00:00"/>
    <d v="2020-11-06T00:00:00"/>
    <x v="2"/>
    <n v="1507.06"/>
    <x v="2925"/>
    <n v="376.76"/>
    <x v="2"/>
  </r>
  <r>
    <n v="776345"/>
    <x v="0"/>
    <x v="0"/>
    <x v="3"/>
    <n v="14"/>
    <x v="881"/>
    <d v="2020-11-02T00:00:00"/>
    <d v="2020-11-03T00:00:00"/>
    <x v="0"/>
    <n v="1548.53"/>
    <x v="6690"/>
    <n v="650.38"/>
    <x v="2"/>
  </r>
  <r>
    <n v="118210"/>
    <x v="1"/>
    <x v="2"/>
    <x v="4"/>
    <n v="41"/>
    <x v="881"/>
    <d v="2020-11-02T00:00:00"/>
    <d v="2020-11-04T00:00:00"/>
    <x v="4"/>
    <n v="444.03"/>
    <x v="11506"/>
    <n v="142.08999999999997"/>
    <x v="2"/>
  </r>
  <r>
    <n v="934550"/>
    <x v="0"/>
    <x v="0"/>
    <x v="4"/>
    <n v="235"/>
    <x v="882"/>
    <d v="2020-11-01T00:00:00"/>
    <d v="2020-11-05T00:00:00"/>
    <x v="2"/>
    <n v="192.95"/>
    <x v="3862"/>
    <n v="67.529999999999987"/>
    <x v="2"/>
  </r>
  <r>
    <n v="896944"/>
    <x v="2"/>
    <x v="3"/>
    <x v="4"/>
    <n v="90"/>
    <x v="881"/>
    <d v="2020-10-30T00:00:00"/>
    <d v="2020-11-06T00:00:00"/>
    <x v="0"/>
    <n v="1541.03"/>
    <x v="11507"/>
    <n v="446.89999999999986"/>
    <x v="2"/>
  </r>
  <r>
    <n v="907633"/>
    <x v="0"/>
    <x v="3"/>
    <x v="2"/>
    <n v="204"/>
    <x v="883"/>
    <d v="2020-10-31T00:00:00"/>
    <d v="2020-11-07T00:00:00"/>
    <x v="1"/>
    <n v="1715.62"/>
    <x v="11508"/>
    <n v="120.08999999999992"/>
    <x v="2"/>
  </r>
  <r>
    <n v="48726"/>
    <x v="1"/>
    <x v="1"/>
    <x v="3"/>
    <n v="63"/>
    <x v="882"/>
    <d v="2020-10-31T00:00:00"/>
    <d v="2020-11-05T00:00:00"/>
    <x v="0"/>
    <n v="190.69"/>
    <x v="9115"/>
    <n v="36.22999999999999"/>
    <x v="2"/>
  </r>
  <r>
    <n v="694690"/>
    <x v="2"/>
    <x v="3"/>
    <x v="0"/>
    <n v="316"/>
    <x v="883"/>
    <d v="2020-11-01T00:00:00"/>
    <d v="2020-11-04T00:00:00"/>
    <x v="3"/>
    <n v="565.66999999999996"/>
    <x v="4694"/>
    <n v="192.32999999999998"/>
    <x v="2"/>
  </r>
  <r>
    <n v="612657"/>
    <x v="3"/>
    <x v="3"/>
    <x v="0"/>
    <n v="230"/>
    <x v="883"/>
    <d v="2020-11-01T00:00:00"/>
    <d v="2020-11-06T00:00:00"/>
    <x v="4"/>
    <n v="178.5"/>
    <x v="11509"/>
    <n v="74.97"/>
    <x v="2"/>
  </r>
  <r>
    <n v="184044"/>
    <x v="2"/>
    <x v="2"/>
    <x v="4"/>
    <n v="189"/>
    <x v="882"/>
    <d v="2020-11-01T00:00:00"/>
    <d v="2020-11-04T00:00:00"/>
    <x v="3"/>
    <n v="395.02"/>
    <x v="11510"/>
    <n v="51.349999999999966"/>
    <x v="2"/>
  </r>
  <r>
    <n v="533965"/>
    <x v="0"/>
    <x v="2"/>
    <x v="1"/>
    <n v="83"/>
    <x v="883"/>
    <d v="2020-11-02T00:00:00"/>
    <d v="2020-11-08T00:00:00"/>
    <x v="1"/>
    <n v="1126.21"/>
    <x v="11511"/>
    <n v="337.86"/>
    <x v="2"/>
  </r>
  <r>
    <n v="527995"/>
    <x v="1"/>
    <x v="2"/>
    <x v="3"/>
    <n v="55"/>
    <x v="882"/>
    <d v="2020-11-02T00:00:00"/>
    <d v="2020-11-06T00:00:00"/>
    <x v="5"/>
    <n v="1172.79"/>
    <x v="3171"/>
    <n v="164.18999999999994"/>
    <x v="2"/>
  </r>
  <r>
    <n v="334045"/>
    <x v="1"/>
    <x v="3"/>
    <x v="0"/>
    <n v="242"/>
    <x v="883"/>
    <d v="2020-10-31T00:00:00"/>
    <d v="2020-11-05T00:00:00"/>
    <x v="0"/>
    <n v="730.52"/>
    <x v="11512"/>
    <n v="299.51"/>
    <x v="2"/>
  </r>
  <r>
    <n v="998864"/>
    <x v="0"/>
    <x v="0"/>
    <x v="1"/>
    <n v="359"/>
    <x v="883"/>
    <d v="2020-11-02T00:00:00"/>
    <d v="2020-11-09T00:00:00"/>
    <x v="1"/>
    <n v="255.65"/>
    <x v="11513"/>
    <n v="66.47"/>
    <x v="2"/>
  </r>
  <r>
    <n v="60532"/>
    <x v="1"/>
    <x v="3"/>
    <x v="3"/>
    <n v="147"/>
    <x v="883"/>
    <d v="2020-11-03T00:00:00"/>
    <d v="2020-11-10T00:00:00"/>
    <x v="0"/>
    <n v="1548.53"/>
    <x v="4819"/>
    <n v="665.87"/>
    <x v="2"/>
  </r>
  <r>
    <n v="153546"/>
    <x v="0"/>
    <x v="1"/>
    <x v="1"/>
    <n v="70"/>
    <x v="884"/>
    <d v="2020-11-04T00:00:00"/>
    <d v="2020-11-06T00:00:00"/>
    <x v="1"/>
    <n v="1020.87"/>
    <x v="7878"/>
    <n v="224.59000000000003"/>
    <x v="2"/>
  </r>
  <r>
    <n v="499931"/>
    <x v="1"/>
    <x v="1"/>
    <x v="1"/>
    <n v="32"/>
    <x v="883"/>
    <d v="2020-11-02T00:00:00"/>
    <d v="2020-11-04T00:00:00"/>
    <x v="4"/>
    <n v="1603.99"/>
    <x v="7493"/>
    <n v="497.24"/>
    <x v="2"/>
  </r>
  <r>
    <n v="897197"/>
    <x v="1"/>
    <x v="2"/>
    <x v="3"/>
    <n v="103"/>
    <x v="883"/>
    <d v="2020-11-02T00:00:00"/>
    <d v="2020-11-05T00:00:00"/>
    <x v="5"/>
    <n v="962.76"/>
    <x v="11514"/>
    <n v="279.20000000000005"/>
    <x v="2"/>
  </r>
  <r>
    <n v="503500"/>
    <x v="1"/>
    <x v="1"/>
    <x v="2"/>
    <n v="365"/>
    <x v="884"/>
    <d v="2020-11-04T00:00:00"/>
    <d v="2020-11-11T00:00:00"/>
    <x v="1"/>
    <n v="411.93"/>
    <x v="6048"/>
    <n v="45.31"/>
    <x v="2"/>
  </r>
  <r>
    <n v="986988"/>
    <x v="3"/>
    <x v="0"/>
    <x v="5"/>
    <n v="55"/>
    <x v="883"/>
    <d v="2020-11-04T00:00:00"/>
    <d v="2020-11-08T00:00:00"/>
    <x v="1"/>
    <n v="1171.6500000000001"/>
    <x v="11515"/>
    <n v="456.94000000000005"/>
    <x v="2"/>
  </r>
  <r>
    <n v="969230"/>
    <x v="0"/>
    <x v="2"/>
    <x v="4"/>
    <n v="88"/>
    <x v="883"/>
    <d v="2020-11-01T00:00:00"/>
    <d v="2020-11-02T00:00:00"/>
    <x v="5"/>
    <n v="1172.79"/>
    <x v="1576"/>
    <n v="58.639999999999873"/>
    <x v="2"/>
  </r>
  <r>
    <n v="666065"/>
    <x v="1"/>
    <x v="2"/>
    <x v="1"/>
    <n v="363"/>
    <x v="884"/>
    <d v="2020-11-01T00:00:00"/>
    <d v="2020-11-04T00:00:00"/>
    <x v="0"/>
    <n v="329.43"/>
    <x v="11516"/>
    <n v="112.01000000000002"/>
    <x v="2"/>
  </r>
  <r>
    <n v="415836"/>
    <x v="1"/>
    <x v="3"/>
    <x v="4"/>
    <n v="230"/>
    <x v="884"/>
    <d v="2020-11-04T00:00:00"/>
    <d v="2020-11-07T00:00:00"/>
    <x v="4"/>
    <n v="685.1"/>
    <x v="11517"/>
    <n v="68.509999999999991"/>
    <x v="2"/>
  </r>
  <r>
    <n v="927020"/>
    <x v="0"/>
    <x v="3"/>
    <x v="2"/>
    <n v="85"/>
    <x v="884"/>
    <d v="2020-11-04T00:00:00"/>
    <d v="2020-11-09T00:00:00"/>
    <x v="5"/>
    <n v="1358.29"/>
    <x v="11518"/>
    <n v="176.57999999999993"/>
    <x v="2"/>
  </r>
  <r>
    <n v="423555"/>
    <x v="0"/>
    <x v="1"/>
    <x v="1"/>
    <n v="112"/>
    <x v="883"/>
    <d v="2020-11-04T00:00:00"/>
    <d v="2020-11-06T00:00:00"/>
    <x v="5"/>
    <n v="816.57"/>
    <x v="11519"/>
    <n v="130.65000000000009"/>
    <x v="2"/>
  </r>
  <r>
    <n v="485062"/>
    <x v="3"/>
    <x v="3"/>
    <x v="1"/>
    <n v="36"/>
    <x v="884"/>
    <d v="2020-11-04T00:00:00"/>
    <d v="2020-11-07T00:00:00"/>
    <x v="0"/>
    <n v="1380.04"/>
    <x v="8830"/>
    <n v="676.21999999999991"/>
    <x v="2"/>
  </r>
  <r>
    <n v="863129"/>
    <x v="0"/>
    <x v="2"/>
    <x v="5"/>
    <n v="229"/>
    <x v="884"/>
    <d v="2020-11-04T00:00:00"/>
    <d v="2020-11-10T00:00:00"/>
    <x v="4"/>
    <n v="1493.35"/>
    <x v="9702"/>
    <n v="149.32999999999993"/>
    <x v="2"/>
  </r>
  <r>
    <n v="453731"/>
    <x v="0"/>
    <x v="0"/>
    <x v="1"/>
    <n v="192"/>
    <x v="885"/>
    <d v="2020-11-03T00:00:00"/>
    <d v="2020-11-07T00:00:00"/>
    <x v="0"/>
    <n v="190.69"/>
    <x v="6388"/>
    <n v="17.159999999999997"/>
    <x v="2"/>
  </r>
  <r>
    <n v="491339"/>
    <x v="0"/>
    <x v="3"/>
    <x v="5"/>
    <n v="311"/>
    <x v="884"/>
    <d v="2020-11-05T00:00:00"/>
    <d v="2020-11-12T00:00:00"/>
    <x v="1"/>
    <n v="1180.55"/>
    <x v="6764"/>
    <n v="129.8599999999999"/>
    <x v="2"/>
  </r>
  <r>
    <n v="827685"/>
    <x v="1"/>
    <x v="1"/>
    <x v="3"/>
    <n v="179"/>
    <x v="884"/>
    <d v="2020-11-05T00:00:00"/>
    <d v="2020-11-07T00:00:00"/>
    <x v="2"/>
    <n v="455.32"/>
    <x v="5665"/>
    <n v="68.300000000000011"/>
    <x v="2"/>
  </r>
  <r>
    <n v="769483"/>
    <x v="0"/>
    <x v="3"/>
    <x v="1"/>
    <n v="242"/>
    <x v="885"/>
    <d v="2020-11-05T00:00:00"/>
    <d v="2020-11-08T00:00:00"/>
    <x v="3"/>
    <n v="194.17"/>
    <x v="11520"/>
    <n v="48.539999999999992"/>
    <x v="2"/>
  </r>
  <r>
    <n v="488571"/>
    <x v="3"/>
    <x v="2"/>
    <x v="3"/>
    <n v="21"/>
    <x v="884"/>
    <d v="2020-11-04T00:00:00"/>
    <d v="2020-11-05T00:00:00"/>
    <x v="4"/>
    <n v="1470.06"/>
    <x v="1570"/>
    <n v="220.51"/>
    <x v="2"/>
  </r>
  <r>
    <n v="58220"/>
    <x v="1"/>
    <x v="1"/>
    <x v="2"/>
    <n v="207"/>
    <x v="884"/>
    <d v="2020-11-02T00:00:00"/>
    <d v="2020-11-06T00:00:00"/>
    <x v="3"/>
    <n v="1810.25"/>
    <x v="11521"/>
    <n v="543.06999999999994"/>
    <x v="2"/>
  </r>
  <r>
    <n v="283948"/>
    <x v="2"/>
    <x v="1"/>
    <x v="0"/>
    <n v="229"/>
    <x v="885"/>
    <d v="2020-11-05T00:00:00"/>
    <d v="2020-11-07T00:00:00"/>
    <x v="3"/>
    <n v="1978.16"/>
    <x v="11522"/>
    <n v="356.07000000000016"/>
    <x v="2"/>
  </r>
  <r>
    <n v="251843"/>
    <x v="0"/>
    <x v="1"/>
    <x v="4"/>
    <n v="238"/>
    <x v="885"/>
    <d v="2020-11-04T00:00:00"/>
    <d v="2020-11-09T00:00:00"/>
    <x v="0"/>
    <n v="544.79"/>
    <x v="11523"/>
    <n v="239.70999999999998"/>
    <x v="2"/>
  </r>
  <r>
    <n v="830556"/>
    <x v="0"/>
    <x v="0"/>
    <x v="5"/>
    <n v="58"/>
    <x v="884"/>
    <d v="2020-11-03T00:00:00"/>
    <d v="2020-11-06T00:00:00"/>
    <x v="5"/>
    <n v="882.54"/>
    <x v="11524"/>
    <n v="397.14"/>
    <x v="2"/>
  </r>
  <r>
    <n v="573113"/>
    <x v="0"/>
    <x v="2"/>
    <x v="3"/>
    <n v="113"/>
    <x v="885"/>
    <d v="2020-11-04T00:00:00"/>
    <d v="2020-11-08T00:00:00"/>
    <x v="2"/>
    <n v="1769.91"/>
    <x v="9128"/>
    <n v="566.37000000000012"/>
    <x v="2"/>
  </r>
  <r>
    <n v="92113"/>
    <x v="0"/>
    <x v="1"/>
    <x v="3"/>
    <n v="187"/>
    <x v="884"/>
    <d v="2020-11-03T00:00:00"/>
    <d v="2020-11-05T00:00:00"/>
    <x v="0"/>
    <n v="1415.96"/>
    <x v="6775"/>
    <n v="679.66000000000008"/>
    <x v="2"/>
  </r>
  <r>
    <n v="733404"/>
    <x v="1"/>
    <x v="1"/>
    <x v="3"/>
    <n v="325"/>
    <x v="884"/>
    <d v="2020-11-03T00:00:00"/>
    <d v="2020-11-08T00:00:00"/>
    <x v="1"/>
    <n v="395.35"/>
    <x v="11525"/>
    <n v="90.93"/>
    <x v="2"/>
  </r>
  <r>
    <n v="320603"/>
    <x v="0"/>
    <x v="0"/>
    <x v="1"/>
    <n v="1"/>
    <x v="885"/>
    <d v="2020-11-04T00:00:00"/>
    <d v="2020-11-08T00:00:00"/>
    <x v="1"/>
    <n v="1209.54"/>
    <x v="11526"/>
    <n v="580.57999999999993"/>
    <x v="2"/>
  </r>
  <r>
    <n v="370998"/>
    <x v="0"/>
    <x v="1"/>
    <x v="4"/>
    <n v="128"/>
    <x v="885"/>
    <d v="2020-11-06T00:00:00"/>
    <d v="2020-11-13T00:00:00"/>
    <x v="5"/>
    <n v="1514.24"/>
    <x v="5987"/>
    <n v="575.41"/>
    <x v="2"/>
  </r>
  <r>
    <n v="947397"/>
    <x v="1"/>
    <x v="0"/>
    <x v="3"/>
    <n v="330"/>
    <x v="885"/>
    <d v="2020-11-04T00:00:00"/>
    <d v="2020-11-11T00:00:00"/>
    <x v="4"/>
    <n v="1951.5"/>
    <x v="11527"/>
    <n v="175.63000000000011"/>
    <x v="2"/>
  </r>
  <r>
    <n v="206582"/>
    <x v="0"/>
    <x v="1"/>
    <x v="0"/>
    <n v="159"/>
    <x v="886"/>
    <d v="2020-11-05T00:00:00"/>
    <d v="2020-11-08T00:00:00"/>
    <x v="0"/>
    <n v="399.95"/>
    <x v="11528"/>
    <n v="43.990000000000009"/>
    <x v="2"/>
  </r>
  <r>
    <n v="778133"/>
    <x v="2"/>
    <x v="1"/>
    <x v="2"/>
    <n v="171"/>
    <x v="886"/>
    <d v="2020-11-03T00:00:00"/>
    <d v="2020-11-10T00:00:00"/>
    <x v="5"/>
    <n v="1027.32"/>
    <x v="10881"/>
    <n v="349.28999999999996"/>
    <x v="2"/>
  </r>
  <r>
    <n v="791950"/>
    <x v="0"/>
    <x v="3"/>
    <x v="2"/>
    <n v="328"/>
    <x v="886"/>
    <d v="2020-11-06T00:00:00"/>
    <d v="2020-11-13T00:00:00"/>
    <x v="2"/>
    <n v="479.79"/>
    <x v="10281"/>
    <n v="206.31"/>
    <x v="2"/>
  </r>
  <r>
    <n v="135702"/>
    <x v="2"/>
    <x v="1"/>
    <x v="4"/>
    <n v="269"/>
    <x v="886"/>
    <d v="2020-11-06T00:00:00"/>
    <d v="2020-11-10T00:00:00"/>
    <x v="4"/>
    <n v="1338.7"/>
    <x v="10437"/>
    <n v="240.97000000000003"/>
    <x v="2"/>
  </r>
  <r>
    <n v="973998"/>
    <x v="0"/>
    <x v="3"/>
    <x v="3"/>
    <n v="283"/>
    <x v="886"/>
    <d v="2020-11-06T00:00:00"/>
    <d v="2020-11-07T00:00:00"/>
    <x v="2"/>
    <n v="1145.78"/>
    <x v="448"/>
    <n v="355.18999999999994"/>
    <x v="2"/>
  </r>
  <r>
    <n v="19023"/>
    <x v="0"/>
    <x v="2"/>
    <x v="4"/>
    <n v="65"/>
    <x v="886"/>
    <d v="2020-11-03T00:00:00"/>
    <d v="2020-11-06T00:00:00"/>
    <x v="3"/>
    <n v="344.33"/>
    <x v="11529"/>
    <n v="127.39999999999998"/>
    <x v="2"/>
  </r>
  <r>
    <n v="80332"/>
    <x v="3"/>
    <x v="2"/>
    <x v="5"/>
    <n v="311"/>
    <x v="885"/>
    <d v="2020-11-05T00:00:00"/>
    <d v="2020-11-12T00:00:00"/>
    <x v="5"/>
    <n v="191.39"/>
    <x v="6322"/>
    <n v="57.419999999999987"/>
    <x v="2"/>
  </r>
  <r>
    <n v="460490"/>
    <x v="2"/>
    <x v="0"/>
    <x v="4"/>
    <n v="316"/>
    <x v="886"/>
    <d v="2020-11-04T00:00:00"/>
    <d v="2020-11-08T00:00:00"/>
    <x v="1"/>
    <n v="323.32"/>
    <x v="11530"/>
    <n v="48.5"/>
    <x v="2"/>
  </r>
  <r>
    <n v="154103"/>
    <x v="1"/>
    <x v="2"/>
    <x v="1"/>
    <n v="247"/>
    <x v="885"/>
    <d v="2020-11-03T00:00:00"/>
    <d v="2020-11-07T00:00:00"/>
    <x v="5"/>
    <n v="1134.53"/>
    <x v="11531"/>
    <n v="317.66999999999996"/>
    <x v="2"/>
  </r>
  <r>
    <n v="119581"/>
    <x v="1"/>
    <x v="2"/>
    <x v="2"/>
    <n v="318"/>
    <x v="885"/>
    <d v="2020-11-04T00:00:00"/>
    <d v="2020-11-05T00:00:00"/>
    <x v="0"/>
    <n v="1014.42"/>
    <x v="11532"/>
    <n v="121.7299999999999"/>
    <x v="2"/>
  </r>
  <r>
    <n v="707395"/>
    <x v="1"/>
    <x v="3"/>
    <x v="4"/>
    <n v="305"/>
    <x v="886"/>
    <d v="2020-11-05T00:00:00"/>
    <d v="2020-11-06T00:00:00"/>
    <x v="5"/>
    <n v="1072.71"/>
    <x v="2459"/>
    <n v="257.45000000000005"/>
    <x v="2"/>
  </r>
  <r>
    <n v="833506"/>
    <x v="1"/>
    <x v="2"/>
    <x v="4"/>
    <n v="359"/>
    <x v="887"/>
    <d v="2020-11-06T00:00:00"/>
    <d v="2020-11-10T00:00:00"/>
    <x v="1"/>
    <n v="928.98"/>
    <x v="11533"/>
    <n v="148.63999999999999"/>
    <x v="2"/>
  </r>
  <r>
    <n v="480439"/>
    <x v="1"/>
    <x v="0"/>
    <x v="0"/>
    <n v="132"/>
    <x v="887"/>
    <d v="2020-11-06T00:00:00"/>
    <d v="2020-11-08T00:00:00"/>
    <x v="1"/>
    <n v="1012.07"/>
    <x v="11534"/>
    <n v="242.90000000000009"/>
    <x v="2"/>
  </r>
  <r>
    <n v="993557"/>
    <x v="1"/>
    <x v="3"/>
    <x v="1"/>
    <n v="346"/>
    <x v="886"/>
    <d v="2020-11-05T00:00:00"/>
    <d v="2020-11-09T00:00:00"/>
    <x v="0"/>
    <n v="1979.53"/>
    <x v="11535"/>
    <n v="890.79"/>
    <x v="2"/>
  </r>
  <r>
    <n v="626918"/>
    <x v="0"/>
    <x v="0"/>
    <x v="2"/>
    <n v="165"/>
    <x v="887"/>
    <d v="2020-11-07T00:00:00"/>
    <d v="2020-11-13T00:00:00"/>
    <x v="2"/>
    <n v="1952.02"/>
    <x v="11536"/>
    <n v="722.25"/>
    <x v="2"/>
  </r>
  <r>
    <n v="294187"/>
    <x v="2"/>
    <x v="1"/>
    <x v="0"/>
    <n v="308"/>
    <x v="887"/>
    <d v="2020-11-04T00:00:00"/>
    <d v="2020-11-06T00:00:00"/>
    <x v="3"/>
    <n v="1333.45"/>
    <x v="11537"/>
    <n v="280.02"/>
    <x v="2"/>
  </r>
  <r>
    <n v="991886"/>
    <x v="0"/>
    <x v="2"/>
    <x v="2"/>
    <n v="324"/>
    <x v="887"/>
    <d v="2020-11-06T00:00:00"/>
    <d v="2020-11-10T00:00:00"/>
    <x v="4"/>
    <n v="1340.35"/>
    <x v="11538"/>
    <n v="576.34999999999991"/>
    <x v="2"/>
  </r>
  <r>
    <n v="15782"/>
    <x v="0"/>
    <x v="1"/>
    <x v="2"/>
    <n v="113"/>
    <x v="888"/>
    <d v="2020-11-08T00:00:00"/>
    <d v="2020-11-10T00:00:00"/>
    <x v="0"/>
    <n v="1822.71"/>
    <x v="6867"/>
    <n v="255.18000000000006"/>
    <x v="2"/>
  </r>
  <r>
    <n v="465193"/>
    <x v="3"/>
    <x v="3"/>
    <x v="3"/>
    <n v="294"/>
    <x v="888"/>
    <d v="2020-11-05T00:00:00"/>
    <d v="2020-11-06T00:00:00"/>
    <x v="3"/>
    <n v="244.81"/>
    <x v="973"/>
    <n v="46.509999999999991"/>
    <x v="2"/>
  </r>
  <r>
    <n v="98900"/>
    <x v="1"/>
    <x v="2"/>
    <x v="0"/>
    <n v="258"/>
    <x v="888"/>
    <d v="2020-11-08T00:00:00"/>
    <d v="2020-11-09T00:00:00"/>
    <x v="3"/>
    <n v="189.1"/>
    <x v="11539"/>
    <n v="79.419999999999987"/>
    <x v="2"/>
  </r>
  <r>
    <n v="570758"/>
    <x v="1"/>
    <x v="1"/>
    <x v="3"/>
    <n v="283"/>
    <x v="887"/>
    <d v="2020-11-05T00:00:00"/>
    <d v="2020-11-11T00:00:00"/>
    <x v="1"/>
    <n v="1899.76"/>
    <x v="11540"/>
    <n v="759.90000000000009"/>
    <x v="2"/>
  </r>
  <r>
    <n v="548997"/>
    <x v="3"/>
    <x v="0"/>
    <x v="3"/>
    <n v="162"/>
    <x v="888"/>
    <d v="2020-11-06T00:00:00"/>
    <d v="2020-11-11T00:00:00"/>
    <x v="0"/>
    <n v="1526.98"/>
    <x v="11541"/>
    <n v="91.620000000000118"/>
    <x v="2"/>
  </r>
  <r>
    <n v="641081"/>
    <x v="3"/>
    <x v="0"/>
    <x v="2"/>
    <n v="92"/>
    <x v="887"/>
    <d v="2020-11-07T00:00:00"/>
    <d v="2020-11-14T00:00:00"/>
    <x v="4"/>
    <n v="1063.1500000000001"/>
    <x v="11542"/>
    <n v="180.74000000000012"/>
    <x v="2"/>
  </r>
  <r>
    <n v="54077"/>
    <x v="3"/>
    <x v="2"/>
    <x v="0"/>
    <n v="18"/>
    <x v="887"/>
    <d v="2020-11-06T00:00:00"/>
    <d v="2020-11-10T00:00:00"/>
    <x v="0"/>
    <n v="601.59"/>
    <x v="8507"/>
    <n v="138.37"/>
    <x v="2"/>
  </r>
  <r>
    <n v="284717"/>
    <x v="1"/>
    <x v="2"/>
    <x v="4"/>
    <n v="336"/>
    <x v="887"/>
    <d v="2020-11-07T00:00:00"/>
    <d v="2020-11-08T00:00:00"/>
    <x v="1"/>
    <n v="1140.45"/>
    <x v="11069"/>
    <n v="558.82000000000005"/>
    <x v="2"/>
  </r>
  <r>
    <n v="261674"/>
    <x v="1"/>
    <x v="1"/>
    <x v="0"/>
    <n v="271"/>
    <x v="888"/>
    <d v="2020-11-08T00:00:00"/>
    <d v="2020-11-10T00:00:00"/>
    <x v="3"/>
    <n v="1574.34"/>
    <x v="11543"/>
    <n v="330.6099999999999"/>
    <x v="2"/>
  </r>
  <r>
    <n v="568682"/>
    <x v="0"/>
    <x v="1"/>
    <x v="1"/>
    <n v="161"/>
    <x v="889"/>
    <d v="2020-11-09T00:00:00"/>
    <d v="2020-11-12T00:00:00"/>
    <x v="3"/>
    <n v="667.73"/>
    <x v="11544"/>
    <n v="160.26"/>
    <x v="2"/>
  </r>
  <r>
    <n v="183705"/>
    <x v="3"/>
    <x v="3"/>
    <x v="1"/>
    <n v="187"/>
    <x v="889"/>
    <d v="2020-11-07T00:00:00"/>
    <d v="2020-11-12T00:00:00"/>
    <x v="5"/>
    <n v="1179.46"/>
    <x v="11545"/>
    <n v="566.14"/>
    <x v="2"/>
  </r>
  <r>
    <n v="38674"/>
    <x v="0"/>
    <x v="0"/>
    <x v="2"/>
    <n v="260"/>
    <x v="888"/>
    <d v="2020-11-07T00:00:00"/>
    <d v="2020-11-13T00:00:00"/>
    <x v="2"/>
    <n v="538.84"/>
    <x v="11546"/>
    <n v="226.31000000000006"/>
    <x v="2"/>
  </r>
  <r>
    <n v="305625"/>
    <x v="0"/>
    <x v="1"/>
    <x v="0"/>
    <n v="26"/>
    <x v="888"/>
    <d v="2020-11-08T00:00:00"/>
    <d v="2020-11-10T00:00:00"/>
    <x v="4"/>
    <n v="396.08"/>
    <x v="9095"/>
    <n v="134.66999999999996"/>
    <x v="2"/>
  </r>
  <r>
    <n v="859747"/>
    <x v="0"/>
    <x v="0"/>
    <x v="3"/>
    <n v="202"/>
    <x v="888"/>
    <d v="2020-11-07T00:00:00"/>
    <d v="2020-11-13T00:00:00"/>
    <x v="0"/>
    <n v="988.24"/>
    <x v="3892"/>
    <n v="227.29999999999995"/>
    <x v="2"/>
  </r>
  <r>
    <n v="105326"/>
    <x v="2"/>
    <x v="1"/>
    <x v="3"/>
    <n v="35"/>
    <x v="888"/>
    <d v="2020-11-08T00:00:00"/>
    <d v="2020-11-12T00:00:00"/>
    <x v="5"/>
    <n v="1217.95"/>
    <x v="809"/>
    <n v="535.90000000000009"/>
    <x v="2"/>
  </r>
  <r>
    <n v="291355"/>
    <x v="3"/>
    <x v="0"/>
    <x v="1"/>
    <n v="162"/>
    <x v="890"/>
    <d v="2020-11-10T00:00:00"/>
    <d v="2020-11-11T00:00:00"/>
    <x v="0"/>
    <n v="1868.02"/>
    <x v="11547"/>
    <n v="298.87999999999988"/>
    <x v="2"/>
  </r>
  <r>
    <n v="200429"/>
    <x v="0"/>
    <x v="1"/>
    <x v="2"/>
    <n v="231"/>
    <x v="890"/>
    <d v="2020-11-09T00:00:00"/>
    <d v="2020-11-10T00:00:00"/>
    <x v="4"/>
    <n v="271.97000000000003"/>
    <x v="2941"/>
    <n v="67.990000000000038"/>
    <x v="2"/>
  </r>
  <r>
    <n v="23192"/>
    <x v="2"/>
    <x v="1"/>
    <x v="4"/>
    <n v="304"/>
    <x v="890"/>
    <d v="2020-11-08T00:00:00"/>
    <d v="2020-11-13T00:00:00"/>
    <x v="0"/>
    <n v="1920.08"/>
    <x v="1611"/>
    <n v="787.23"/>
    <x v="2"/>
  </r>
  <r>
    <n v="472891"/>
    <x v="0"/>
    <x v="1"/>
    <x v="0"/>
    <n v="234"/>
    <x v="890"/>
    <d v="2020-11-07T00:00:00"/>
    <d v="2020-11-10T00:00:00"/>
    <x v="2"/>
    <n v="827.05"/>
    <x v="11548"/>
    <n v="372.16999999999996"/>
    <x v="2"/>
  </r>
  <r>
    <n v="57380"/>
    <x v="2"/>
    <x v="0"/>
    <x v="5"/>
    <n v="347"/>
    <x v="889"/>
    <d v="2020-11-08T00:00:00"/>
    <d v="2020-11-14T00:00:00"/>
    <x v="4"/>
    <n v="603.75"/>
    <x v="11549"/>
    <n v="175.08999999999997"/>
    <x v="2"/>
  </r>
  <r>
    <n v="917527"/>
    <x v="0"/>
    <x v="2"/>
    <x v="3"/>
    <n v="366"/>
    <x v="890"/>
    <d v="2020-11-09T00:00:00"/>
    <d v="2020-11-16T00:00:00"/>
    <x v="5"/>
    <n v="225.42"/>
    <x v="7392"/>
    <n v="24.799999999999983"/>
    <x v="2"/>
  </r>
  <r>
    <n v="121148"/>
    <x v="0"/>
    <x v="1"/>
    <x v="1"/>
    <n v="126"/>
    <x v="890"/>
    <d v="2020-11-07T00:00:00"/>
    <d v="2020-11-11T00:00:00"/>
    <x v="2"/>
    <n v="801.73"/>
    <x v="11550"/>
    <n v="344.74"/>
    <x v="2"/>
  </r>
  <r>
    <n v="193268"/>
    <x v="0"/>
    <x v="1"/>
    <x v="3"/>
    <n v="177"/>
    <x v="889"/>
    <d v="2020-11-08T00:00:00"/>
    <d v="2020-11-15T00:00:00"/>
    <x v="1"/>
    <n v="922.91"/>
    <x v="7366"/>
    <n v="461.45"/>
    <x v="2"/>
  </r>
  <r>
    <n v="317133"/>
    <x v="0"/>
    <x v="0"/>
    <x v="4"/>
    <n v="173"/>
    <x v="889"/>
    <d v="2020-11-10T00:00:00"/>
    <d v="2020-11-14T00:00:00"/>
    <x v="1"/>
    <n v="1603.99"/>
    <x v="11551"/>
    <n v="176.44000000000005"/>
    <x v="2"/>
  </r>
  <r>
    <n v="237235"/>
    <x v="0"/>
    <x v="1"/>
    <x v="4"/>
    <n v="174"/>
    <x v="890"/>
    <d v="2020-11-09T00:00:00"/>
    <d v="2020-11-12T00:00:00"/>
    <x v="2"/>
    <n v="399.95"/>
    <x v="11552"/>
    <n v="59.990000000000009"/>
    <x v="2"/>
  </r>
  <r>
    <n v="668387"/>
    <x v="0"/>
    <x v="0"/>
    <x v="1"/>
    <n v="3"/>
    <x v="891"/>
    <d v="2020-11-09T00:00:00"/>
    <d v="2020-11-12T00:00:00"/>
    <x v="4"/>
    <n v="560.79"/>
    <x v="11553"/>
    <n v="33.649999999999977"/>
    <x v="2"/>
  </r>
  <r>
    <n v="782903"/>
    <x v="3"/>
    <x v="0"/>
    <x v="2"/>
    <n v="171"/>
    <x v="890"/>
    <d v="2020-11-09T00:00:00"/>
    <d v="2020-11-15T00:00:00"/>
    <x v="0"/>
    <n v="1588.75"/>
    <x v="11554"/>
    <n v="158.86999999999989"/>
    <x v="2"/>
  </r>
  <r>
    <n v="695207"/>
    <x v="0"/>
    <x v="2"/>
    <x v="4"/>
    <n v="309"/>
    <x v="890"/>
    <d v="2020-11-11T00:00:00"/>
    <d v="2020-11-12T00:00:00"/>
    <x v="3"/>
    <n v="352.39"/>
    <x v="11555"/>
    <n v="140.95999999999998"/>
    <x v="2"/>
  </r>
  <r>
    <n v="834926"/>
    <x v="0"/>
    <x v="0"/>
    <x v="3"/>
    <n v="241"/>
    <x v="890"/>
    <d v="2020-11-11T00:00:00"/>
    <d v="2020-11-15T00:00:00"/>
    <x v="4"/>
    <n v="1233.3699999999999"/>
    <x v="11556"/>
    <n v="456.34999999999991"/>
    <x v="2"/>
  </r>
  <r>
    <n v="350100"/>
    <x v="3"/>
    <x v="3"/>
    <x v="1"/>
    <n v="308"/>
    <x v="891"/>
    <d v="2020-11-08T00:00:00"/>
    <d v="2020-11-12T00:00:00"/>
    <x v="2"/>
    <n v="1574.34"/>
    <x v="11557"/>
    <n v="488.04999999999995"/>
    <x v="2"/>
  </r>
  <r>
    <n v="596135"/>
    <x v="0"/>
    <x v="2"/>
    <x v="0"/>
    <n v="36"/>
    <x v="890"/>
    <d v="2020-11-11T00:00:00"/>
    <d v="2020-11-17T00:00:00"/>
    <x v="1"/>
    <n v="1945.43"/>
    <x v="11558"/>
    <n v="155.63000000000011"/>
    <x v="2"/>
  </r>
  <r>
    <n v="514736"/>
    <x v="2"/>
    <x v="0"/>
    <x v="0"/>
    <n v="306"/>
    <x v="891"/>
    <d v="2020-11-11T00:00:00"/>
    <d v="2020-11-12T00:00:00"/>
    <x v="1"/>
    <n v="663.08"/>
    <x v="11559"/>
    <n v="218.82000000000005"/>
    <x v="2"/>
  </r>
  <r>
    <n v="451613"/>
    <x v="2"/>
    <x v="1"/>
    <x v="1"/>
    <n v="99"/>
    <x v="892"/>
    <d v="2020-11-10T00:00:00"/>
    <d v="2020-11-16T00:00:00"/>
    <x v="1"/>
    <n v="1458.89"/>
    <x v="11560"/>
    <n v="568.97000000000014"/>
    <x v="2"/>
  </r>
  <r>
    <n v="359280"/>
    <x v="1"/>
    <x v="2"/>
    <x v="1"/>
    <n v="174"/>
    <x v="891"/>
    <d v="2020-11-09T00:00:00"/>
    <d v="2020-11-13T00:00:00"/>
    <x v="0"/>
    <n v="1920.08"/>
    <x v="1044"/>
    <n v="499.22"/>
    <x v="2"/>
  </r>
  <r>
    <n v="849778"/>
    <x v="0"/>
    <x v="0"/>
    <x v="2"/>
    <n v="8"/>
    <x v="892"/>
    <d v="2020-11-10T00:00:00"/>
    <d v="2020-11-17T00:00:00"/>
    <x v="5"/>
    <n v="1727.83"/>
    <x v="11561"/>
    <n v="639.29999999999995"/>
    <x v="2"/>
  </r>
  <r>
    <n v="430270"/>
    <x v="1"/>
    <x v="3"/>
    <x v="1"/>
    <n v="304"/>
    <x v="891"/>
    <d v="2020-11-12T00:00:00"/>
    <d v="2020-11-17T00:00:00"/>
    <x v="5"/>
    <n v="550.27"/>
    <x v="9750"/>
    <n v="225.60999999999996"/>
    <x v="2"/>
  </r>
  <r>
    <n v="369568"/>
    <x v="3"/>
    <x v="2"/>
    <x v="3"/>
    <n v="88"/>
    <x v="892"/>
    <d v="2020-11-10T00:00:00"/>
    <d v="2020-11-12T00:00:00"/>
    <x v="0"/>
    <n v="1768.77"/>
    <x v="11562"/>
    <n v="884.38"/>
    <x v="2"/>
  </r>
  <r>
    <n v="680061"/>
    <x v="1"/>
    <x v="2"/>
    <x v="5"/>
    <n v="345"/>
    <x v="893"/>
    <d v="2020-11-13T00:00:00"/>
    <d v="2020-11-16T00:00:00"/>
    <x v="2"/>
    <n v="1706.2"/>
    <x v="11563"/>
    <n v="528.92000000000007"/>
    <x v="2"/>
  </r>
  <r>
    <n v="942266"/>
    <x v="0"/>
    <x v="0"/>
    <x v="1"/>
    <n v="264"/>
    <x v="893"/>
    <d v="2020-11-12T00:00:00"/>
    <d v="2020-11-19T00:00:00"/>
    <x v="2"/>
    <n v="1579.13"/>
    <x v="9190"/>
    <n v="489.5300000000002"/>
    <x v="2"/>
  </r>
  <r>
    <n v="435218"/>
    <x v="2"/>
    <x v="1"/>
    <x v="1"/>
    <n v="254"/>
    <x v="892"/>
    <d v="2020-11-12T00:00:00"/>
    <d v="2020-11-18T00:00:00"/>
    <x v="3"/>
    <n v="1022"/>
    <x v="11564"/>
    <n v="347.48"/>
    <x v="2"/>
  </r>
  <r>
    <n v="614433"/>
    <x v="2"/>
    <x v="1"/>
    <x v="4"/>
    <n v="12"/>
    <x v="893"/>
    <d v="2020-11-10T00:00:00"/>
    <d v="2020-11-13T00:00:00"/>
    <x v="1"/>
    <n v="1016.91"/>
    <x v="11565"/>
    <n v="213.54999999999995"/>
    <x v="2"/>
  </r>
  <r>
    <n v="400890"/>
    <x v="1"/>
    <x v="2"/>
    <x v="3"/>
    <n v="245"/>
    <x v="892"/>
    <d v="2020-11-13T00:00:00"/>
    <d v="2020-11-17T00:00:00"/>
    <x v="3"/>
    <n v="1487.21"/>
    <x v="2347"/>
    <n v="520.52"/>
    <x v="2"/>
  </r>
  <r>
    <n v="124424"/>
    <x v="0"/>
    <x v="2"/>
    <x v="4"/>
    <n v="170"/>
    <x v="893"/>
    <d v="2020-11-11T00:00:00"/>
    <d v="2020-11-16T00:00:00"/>
    <x v="5"/>
    <n v="712.27"/>
    <x v="2827"/>
    <n v="206.56"/>
    <x v="2"/>
  </r>
  <r>
    <n v="447082"/>
    <x v="1"/>
    <x v="1"/>
    <x v="3"/>
    <n v="337"/>
    <x v="893"/>
    <d v="2020-11-10T00:00:00"/>
    <d v="2020-11-16T00:00:00"/>
    <x v="0"/>
    <n v="782.76"/>
    <x v="11566"/>
    <n v="125.24000000000001"/>
    <x v="2"/>
  </r>
  <r>
    <n v="175191"/>
    <x v="1"/>
    <x v="3"/>
    <x v="0"/>
    <n v="80"/>
    <x v="894"/>
    <d v="2020-11-13T00:00:00"/>
    <d v="2020-11-17T00:00:00"/>
    <x v="2"/>
    <n v="1152.07"/>
    <x v="11567"/>
    <n v="115.21000000000004"/>
    <x v="2"/>
  </r>
  <r>
    <n v="941455"/>
    <x v="0"/>
    <x v="1"/>
    <x v="4"/>
    <n v="278"/>
    <x v="894"/>
    <d v="2020-11-14T00:00:00"/>
    <d v="2020-11-19T00:00:00"/>
    <x v="5"/>
    <n v="1076.92"/>
    <x v="11568"/>
    <n v="172.31000000000006"/>
    <x v="2"/>
  </r>
  <r>
    <n v="322023"/>
    <x v="1"/>
    <x v="2"/>
    <x v="1"/>
    <n v="190"/>
    <x v="894"/>
    <d v="2020-11-13T00:00:00"/>
    <d v="2020-11-17T00:00:00"/>
    <x v="2"/>
    <n v="927.33"/>
    <x v="11569"/>
    <n v="157.65000000000009"/>
    <x v="2"/>
  </r>
  <r>
    <n v="532836"/>
    <x v="0"/>
    <x v="1"/>
    <x v="2"/>
    <n v="11"/>
    <x v="893"/>
    <d v="2020-11-11T00:00:00"/>
    <d v="2020-11-15T00:00:00"/>
    <x v="3"/>
    <n v="423.53"/>
    <x v="7722"/>
    <n v="59.289999999999964"/>
    <x v="2"/>
  </r>
  <r>
    <n v="667062"/>
    <x v="1"/>
    <x v="1"/>
    <x v="4"/>
    <n v="111"/>
    <x v="893"/>
    <d v="2020-11-11T00:00:00"/>
    <d v="2020-11-13T00:00:00"/>
    <x v="4"/>
    <n v="1300.6199999999999"/>
    <x v="11570"/>
    <n v="468.21999999999991"/>
    <x v="2"/>
  </r>
  <r>
    <n v="844572"/>
    <x v="0"/>
    <x v="0"/>
    <x v="0"/>
    <n v="181"/>
    <x v="893"/>
    <d v="2020-11-13T00:00:00"/>
    <d v="2020-11-15T00:00:00"/>
    <x v="0"/>
    <n v="682.7"/>
    <x v="381"/>
    <n v="54.620000000000005"/>
    <x v="2"/>
  </r>
  <r>
    <n v="868480"/>
    <x v="2"/>
    <x v="1"/>
    <x v="5"/>
    <n v="218"/>
    <x v="893"/>
    <d v="2020-11-11T00:00:00"/>
    <d v="2020-11-16T00:00:00"/>
    <x v="5"/>
    <n v="708.27"/>
    <x v="3488"/>
    <n v="134.56999999999994"/>
    <x v="2"/>
  </r>
  <r>
    <n v="491456"/>
    <x v="1"/>
    <x v="3"/>
    <x v="2"/>
    <n v="75"/>
    <x v="893"/>
    <d v="2020-11-13T00:00:00"/>
    <d v="2020-11-15T00:00:00"/>
    <x v="1"/>
    <n v="1470.06"/>
    <x v="10218"/>
    <n v="132.30999999999995"/>
    <x v="2"/>
  </r>
  <r>
    <n v="681568"/>
    <x v="0"/>
    <x v="0"/>
    <x v="1"/>
    <n v="299"/>
    <x v="894"/>
    <d v="2020-11-14T00:00:00"/>
    <d v="2020-11-15T00:00:00"/>
    <x v="0"/>
    <n v="642.33000000000004"/>
    <x v="7586"/>
    <n v="295.47000000000003"/>
    <x v="2"/>
  </r>
  <r>
    <n v="187817"/>
    <x v="3"/>
    <x v="2"/>
    <x v="0"/>
    <n v="39"/>
    <x v="894"/>
    <d v="2020-11-12T00:00:00"/>
    <d v="2020-11-14T00:00:00"/>
    <x v="0"/>
    <n v="709.14"/>
    <x v="11571"/>
    <n v="177.27999999999997"/>
    <x v="2"/>
  </r>
  <r>
    <n v="279236"/>
    <x v="2"/>
    <x v="1"/>
    <x v="4"/>
    <n v="204"/>
    <x v="894"/>
    <d v="2020-11-12T00:00:00"/>
    <d v="2020-11-13T00:00:00"/>
    <x v="3"/>
    <n v="1531.9"/>
    <x v="11572"/>
    <n v="674.04000000000008"/>
    <x v="2"/>
  </r>
  <r>
    <n v="375260"/>
    <x v="0"/>
    <x v="2"/>
    <x v="3"/>
    <n v="63"/>
    <x v="895"/>
    <d v="2020-11-13T00:00:00"/>
    <d v="2020-11-15T00:00:00"/>
    <x v="4"/>
    <n v="1123.19"/>
    <x v="6036"/>
    <n v="449.28000000000009"/>
    <x v="2"/>
  </r>
  <r>
    <n v="649182"/>
    <x v="3"/>
    <x v="0"/>
    <x v="1"/>
    <n v="229"/>
    <x v="894"/>
    <d v="2020-11-14T00:00:00"/>
    <d v="2020-11-19T00:00:00"/>
    <x v="0"/>
    <n v="1768.77"/>
    <x v="8947"/>
    <n v="123.80999999999995"/>
    <x v="2"/>
  </r>
  <r>
    <n v="27925"/>
    <x v="0"/>
    <x v="0"/>
    <x v="2"/>
    <n v="293"/>
    <x v="894"/>
    <d v="2020-11-13T00:00:00"/>
    <d v="2020-11-18T00:00:00"/>
    <x v="1"/>
    <n v="1415.84"/>
    <x v="11573"/>
    <n v="580.4899999999999"/>
    <x v="2"/>
  </r>
  <r>
    <n v="526022"/>
    <x v="0"/>
    <x v="0"/>
    <x v="4"/>
    <n v="133"/>
    <x v="894"/>
    <d v="2020-11-15T00:00:00"/>
    <d v="2020-11-16T00:00:00"/>
    <x v="0"/>
    <n v="1034.3599999999999"/>
    <x v="5647"/>
    <n v="310.30999999999995"/>
    <x v="2"/>
  </r>
  <r>
    <n v="262987"/>
    <x v="1"/>
    <x v="2"/>
    <x v="5"/>
    <n v="130"/>
    <x v="894"/>
    <d v="2020-11-14T00:00:00"/>
    <d v="2020-11-15T00:00:00"/>
    <x v="4"/>
    <n v="1482.41"/>
    <x v="8490"/>
    <n v="222.36000000000013"/>
    <x v="2"/>
  </r>
  <r>
    <n v="347892"/>
    <x v="2"/>
    <x v="1"/>
    <x v="2"/>
    <n v="193"/>
    <x v="894"/>
    <d v="2020-11-13T00:00:00"/>
    <d v="2020-11-16T00:00:00"/>
    <x v="3"/>
    <n v="329.43"/>
    <x v="2668"/>
    <n v="138.36000000000001"/>
    <x v="2"/>
  </r>
  <r>
    <n v="456962"/>
    <x v="1"/>
    <x v="3"/>
    <x v="4"/>
    <n v="367"/>
    <x v="895"/>
    <d v="2020-11-13T00:00:00"/>
    <d v="2020-11-20T00:00:00"/>
    <x v="3"/>
    <n v="844.01"/>
    <x v="7595"/>
    <n v="75.960000000000036"/>
    <x v="2"/>
  </r>
  <r>
    <n v="946964"/>
    <x v="1"/>
    <x v="2"/>
    <x v="4"/>
    <n v="104"/>
    <x v="896"/>
    <d v="2020-11-16T00:00:00"/>
    <d v="2020-11-23T00:00:00"/>
    <x v="0"/>
    <n v="893"/>
    <x v="11574"/>
    <n v="160.74"/>
    <x v="2"/>
  </r>
  <r>
    <n v="986087"/>
    <x v="0"/>
    <x v="1"/>
    <x v="5"/>
    <n v="94"/>
    <x v="895"/>
    <d v="2020-11-14T00:00:00"/>
    <d v="2020-11-20T00:00:00"/>
    <x v="1"/>
    <n v="1376.71"/>
    <x v="6356"/>
    <n v="330.41000000000008"/>
    <x v="2"/>
  </r>
  <r>
    <n v="598043"/>
    <x v="1"/>
    <x v="3"/>
    <x v="1"/>
    <n v="24"/>
    <x v="895"/>
    <d v="2020-11-14T00:00:00"/>
    <d v="2020-11-19T00:00:00"/>
    <x v="5"/>
    <n v="824.18"/>
    <x v="1347"/>
    <n v="65.92999999999995"/>
    <x v="2"/>
  </r>
  <r>
    <n v="533450"/>
    <x v="2"/>
    <x v="1"/>
    <x v="4"/>
    <n v="327"/>
    <x v="896"/>
    <d v="2020-11-13T00:00:00"/>
    <d v="2020-11-17T00:00:00"/>
    <x v="1"/>
    <n v="1842.75"/>
    <x v="3698"/>
    <n v="644.96"/>
    <x v="2"/>
  </r>
  <r>
    <n v="366164"/>
    <x v="3"/>
    <x v="3"/>
    <x v="3"/>
    <n v="127"/>
    <x v="895"/>
    <d v="2020-11-15T00:00:00"/>
    <d v="2020-11-16T00:00:00"/>
    <x v="0"/>
    <n v="1316.58"/>
    <x v="11575"/>
    <n v="355.4799999999999"/>
    <x v="2"/>
  </r>
  <r>
    <n v="672130"/>
    <x v="2"/>
    <x v="1"/>
    <x v="0"/>
    <n v="41"/>
    <x v="896"/>
    <d v="2020-11-13T00:00:00"/>
    <d v="2020-11-14T00:00:00"/>
    <x v="2"/>
    <n v="324.69"/>
    <x v="9583"/>
    <n v="22.730000000000018"/>
    <x v="2"/>
  </r>
  <r>
    <n v="704246"/>
    <x v="0"/>
    <x v="2"/>
    <x v="1"/>
    <n v="225"/>
    <x v="896"/>
    <d v="2020-11-14T00:00:00"/>
    <d v="2020-11-21T00:00:00"/>
    <x v="5"/>
    <n v="1309.1199999999999"/>
    <x v="2896"/>
    <n v="314.18999999999994"/>
    <x v="2"/>
  </r>
  <r>
    <n v="296776"/>
    <x v="0"/>
    <x v="1"/>
    <x v="2"/>
    <n v="59"/>
    <x v="897"/>
    <d v="2020-11-17T00:00:00"/>
    <d v="2020-11-22T00:00:00"/>
    <x v="0"/>
    <n v="592.61"/>
    <x v="6279"/>
    <n v="118.52000000000004"/>
    <x v="2"/>
  </r>
  <r>
    <n v="274011"/>
    <x v="3"/>
    <x v="2"/>
    <x v="2"/>
    <n v="16"/>
    <x v="896"/>
    <d v="2020-11-16T00:00:00"/>
    <d v="2020-11-17T00:00:00"/>
    <x v="2"/>
    <n v="880.62"/>
    <x v="11003"/>
    <n v="343.44000000000005"/>
    <x v="2"/>
  </r>
  <r>
    <n v="804761"/>
    <x v="1"/>
    <x v="1"/>
    <x v="3"/>
    <n v="279"/>
    <x v="896"/>
    <d v="2020-11-14T00:00:00"/>
    <d v="2020-11-18T00:00:00"/>
    <x v="5"/>
    <n v="385.78"/>
    <x v="7920"/>
    <n v="96.44"/>
    <x v="2"/>
  </r>
  <r>
    <n v="122397"/>
    <x v="3"/>
    <x v="0"/>
    <x v="1"/>
    <n v="258"/>
    <x v="897"/>
    <d v="2020-11-17T00:00:00"/>
    <d v="2020-11-23T00:00:00"/>
    <x v="5"/>
    <n v="337.68"/>
    <x v="6854"/>
    <n v="64.160000000000025"/>
    <x v="2"/>
  </r>
  <r>
    <n v="316426"/>
    <x v="3"/>
    <x v="3"/>
    <x v="4"/>
    <n v="10"/>
    <x v="897"/>
    <d v="2020-11-15T00:00:00"/>
    <d v="2020-11-21T00:00:00"/>
    <x v="1"/>
    <n v="237.15"/>
    <x v="11576"/>
    <n v="104.35"/>
    <x v="2"/>
  </r>
  <r>
    <n v="503881"/>
    <x v="2"/>
    <x v="1"/>
    <x v="1"/>
    <n v="101"/>
    <x v="896"/>
    <d v="2020-11-16T00:00:00"/>
    <d v="2020-11-22T00:00:00"/>
    <x v="2"/>
    <n v="712.27"/>
    <x v="2232"/>
    <n v="128.21000000000004"/>
    <x v="2"/>
  </r>
  <r>
    <n v="618505"/>
    <x v="1"/>
    <x v="1"/>
    <x v="0"/>
    <n v="295"/>
    <x v="896"/>
    <d v="2020-11-17T00:00:00"/>
    <d v="2020-11-21T00:00:00"/>
    <x v="5"/>
    <n v="1205.04"/>
    <x v="11577"/>
    <n v="566.37"/>
    <x v="2"/>
  </r>
  <r>
    <n v="731163"/>
    <x v="1"/>
    <x v="0"/>
    <x v="5"/>
    <n v="221"/>
    <x v="896"/>
    <d v="2020-11-14T00:00:00"/>
    <d v="2020-11-20T00:00:00"/>
    <x v="4"/>
    <n v="1760.92"/>
    <x v="2086"/>
    <n v="193.70000000000005"/>
    <x v="2"/>
  </r>
  <r>
    <n v="962268"/>
    <x v="0"/>
    <x v="2"/>
    <x v="5"/>
    <n v="186"/>
    <x v="897"/>
    <d v="2020-11-17T00:00:00"/>
    <d v="2020-11-23T00:00:00"/>
    <x v="0"/>
    <n v="1293.19"/>
    <x v="11578"/>
    <n v="206.91000000000008"/>
    <x v="2"/>
  </r>
  <r>
    <n v="206973"/>
    <x v="3"/>
    <x v="2"/>
    <x v="1"/>
    <n v="209"/>
    <x v="897"/>
    <d v="2020-11-14T00:00:00"/>
    <d v="2020-11-16T00:00:00"/>
    <x v="3"/>
    <n v="220.85"/>
    <x v="11579"/>
    <n v="86.13"/>
    <x v="2"/>
  </r>
  <r>
    <n v="872911"/>
    <x v="2"/>
    <x v="3"/>
    <x v="4"/>
    <n v="361"/>
    <x v="897"/>
    <d v="2020-11-17T00:00:00"/>
    <d v="2020-11-20T00:00:00"/>
    <x v="5"/>
    <n v="353.69"/>
    <x v="11580"/>
    <n v="123.78999999999999"/>
    <x v="2"/>
  </r>
  <r>
    <n v="497409"/>
    <x v="0"/>
    <x v="1"/>
    <x v="2"/>
    <n v="50"/>
    <x v="897"/>
    <d v="2020-11-17T00:00:00"/>
    <d v="2020-11-23T00:00:00"/>
    <x v="4"/>
    <n v="457.38"/>
    <x v="11581"/>
    <n v="96.050000000000011"/>
    <x v="2"/>
  </r>
  <r>
    <n v="612460"/>
    <x v="0"/>
    <x v="0"/>
    <x v="3"/>
    <n v="338"/>
    <x v="897"/>
    <d v="2020-11-18T00:00:00"/>
    <d v="2020-11-21T00:00:00"/>
    <x v="5"/>
    <n v="1123.19"/>
    <x v="11582"/>
    <n v="112.32000000000005"/>
    <x v="2"/>
  </r>
  <r>
    <n v="521452"/>
    <x v="0"/>
    <x v="2"/>
    <x v="5"/>
    <n v="189"/>
    <x v="897"/>
    <d v="2020-11-18T00:00:00"/>
    <d v="2020-11-25T00:00:00"/>
    <x v="5"/>
    <n v="1236.6199999999999"/>
    <x v="11583"/>
    <n v="123.65999999999985"/>
    <x v="2"/>
  </r>
  <r>
    <n v="547751"/>
    <x v="3"/>
    <x v="0"/>
    <x v="2"/>
    <n v="305"/>
    <x v="897"/>
    <d v="2020-11-16T00:00:00"/>
    <d v="2020-11-19T00:00:00"/>
    <x v="4"/>
    <n v="1880.86"/>
    <x v="619"/>
    <n v="150.4699999999998"/>
    <x v="2"/>
  </r>
  <r>
    <n v="737384"/>
    <x v="0"/>
    <x v="0"/>
    <x v="2"/>
    <n v="287"/>
    <x v="897"/>
    <d v="2020-11-16T00:00:00"/>
    <d v="2020-11-22T00:00:00"/>
    <x v="1"/>
    <n v="1931.62"/>
    <x v="4883"/>
    <n v="734.02"/>
    <x v="2"/>
  </r>
  <r>
    <n v="142581"/>
    <x v="2"/>
    <x v="1"/>
    <x v="3"/>
    <n v="245"/>
    <x v="898"/>
    <d v="2020-11-15T00:00:00"/>
    <d v="2020-11-17T00:00:00"/>
    <x v="2"/>
    <n v="1810.25"/>
    <x v="226"/>
    <n v="434.46000000000004"/>
    <x v="2"/>
  </r>
  <r>
    <n v="905700"/>
    <x v="1"/>
    <x v="3"/>
    <x v="5"/>
    <n v="177"/>
    <x v="898"/>
    <d v="2020-11-18T00:00:00"/>
    <d v="2020-11-19T00:00:00"/>
    <x v="3"/>
    <n v="272.12"/>
    <x v="2528"/>
    <n v="111.57"/>
    <x v="2"/>
  </r>
  <r>
    <n v="579901"/>
    <x v="1"/>
    <x v="2"/>
    <x v="3"/>
    <n v="204"/>
    <x v="899"/>
    <d v="2020-11-18T00:00:00"/>
    <d v="2020-11-25T00:00:00"/>
    <x v="2"/>
    <n v="494.89"/>
    <x v="2599"/>
    <n v="207.84999999999997"/>
    <x v="2"/>
  </r>
  <r>
    <n v="277511"/>
    <x v="0"/>
    <x v="1"/>
    <x v="1"/>
    <n v="359"/>
    <x v="899"/>
    <d v="2020-11-18T00:00:00"/>
    <d v="2020-11-21T00:00:00"/>
    <x v="2"/>
    <n v="515.9"/>
    <x v="6680"/>
    <n v="216.67999999999995"/>
    <x v="2"/>
  </r>
  <r>
    <n v="995484"/>
    <x v="1"/>
    <x v="2"/>
    <x v="5"/>
    <n v="86"/>
    <x v="899"/>
    <d v="2020-11-16T00:00:00"/>
    <d v="2020-11-23T00:00:00"/>
    <x v="0"/>
    <n v="1338.98"/>
    <x v="11584"/>
    <n v="589.15"/>
    <x v="2"/>
  </r>
  <r>
    <n v="701028"/>
    <x v="1"/>
    <x v="3"/>
    <x v="1"/>
    <n v="209"/>
    <x v="899"/>
    <d v="2020-11-16T00:00:00"/>
    <d v="2020-11-22T00:00:00"/>
    <x v="4"/>
    <n v="1273.08"/>
    <x v="11585"/>
    <n v="394.65"/>
    <x v="2"/>
  </r>
  <r>
    <n v="425475"/>
    <x v="0"/>
    <x v="2"/>
    <x v="4"/>
    <n v="65"/>
    <x v="899"/>
    <d v="2020-11-18T00:00:00"/>
    <d v="2020-11-19T00:00:00"/>
    <x v="3"/>
    <n v="192.81"/>
    <x v="11586"/>
    <n v="82.91"/>
    <x v="2"/>
  </r>
  <r>
    <n v="729890"/>
    <x v="0"/>
    <x v="2"/>
    <x v="2"/>
    <n v="261"/>
    <x v="898"/>
    <d v="2020-11-17T00:00:00"/>
    <d v="2020-11-21T00:00:00"/>
    <x v="1"/>
    <n v="1705.46"/>
    <x v="2211"/>
    <n v="153.49"/>
    <x v="2"/>
  </r>
  <r>
    <n v="382621"/>
    <x v="1"/>
    <x v="3"/>
    <x v="0"/>
    <n v="172"/>
    <x v="898"/>
    <d v="2020-11-19T00:00:00"/>
    <d v="2020-11-23T00:00:00"/>
    <x v="3"/>
    <n v="389.71"/>
    <x v="11587"/>
    <n v="81.839999999999975"/>
    <x v="2"/>
  </r>
  <r>
    <n v="514645"/>
    <x v="1"/>
    <x v="0"/>
    <x v="2"/>
    <n v="294"/>
    <x v="899"/>
    <d v="2020-11-19T00:00:00"/>
    <d v="2020-11-22T00:00:00"/>
    <x v="0"/>
    <n v="1479.83"/>
    <x v="11588"/>
    <n v="710.31999999999994"/>
    <x v="2"/>
  </r>
  <r>
    <n v="800640"/>
    <x v="0"/>
    <x v="2"/>
    <x v="3"/>
    <n v="342"/>
    <x v="899"/>
    <d v="2020-11-19T00:00:00"/>
    <d v="2020-11-21T00:00:00"/>
    <x v="2"/>
    <n v="194.17"/>
    <x v="8149"/>
    <n v="50.47999999999999"/>
    <x v="2"/>
  </r>
  <r>
    <n v="749117"/>
    <x v="1"/>
    <x v="1"/>
    <x v="5"/>
    <n v="129"/>
    <x v="898"/>
    <d v="2020-11-17T00:00:00"/>
    <d v="2020-11-20T00:00:00"/>
    <x v="5"/>
    <n v="1681.55"/>
    <x v="2435"/>
    <n v="235.41999999999985"/>
    <x v="2"/>
  </r>
  <r>
    <n v="255840"/>
    <x v="0"/>
    <x v="1"/>
    <x v="2"/>
    <n v="32"/>
    <x v="899"/>
    <d v="2020-11-18T00:00:00"/>
    <d v="2020-11-20T00:00:00"/>
    <x v="2"/>
    <n v="1800.23"/>
    <x v="1895"/>
    <n v="756.09999999999991"/>
    <x v="2"/>
  </r>
  <r>
    <n v="720067"/>
    <x v="0"/>
    <x v="1"/>
    <x v="3"/>
    <n v="215"/>
    <x v="900"/>
    <d v="2020-11-18T00:00:00"/>
    <d v="2020-11-23T00:00:00"/>
    <x v="1"/>
    <n v="422.96"/>
    <x v="10397"/>
    <n v="97.279999999999973"/>
    <x v="2"/>
  </r>
  <r>
    <n v="601216"/>
    <x v="2"/>
    <x v="2"/>
    <x v="4"/>
    <n v="331"/>
    <x v="900"/>
    <d v="2020-11-17T00:00:00"/>
    <d v="2020-11-21T00:00:00"/>
    <x v="4"/>
    <n v="1152.3399999999999"/>
    <x v="10942"/>
    <n v="92.189999999999827"/>
    <x v="2"/>
  </r>
  <r>
    <n v="498993"/>
    <x v="0"/>
    <x v="1"/>
    <x v="2"/>
    <n v="262"/>
    <x v="899"/>
    <d v="2020-11-18T00:00:00"/>
    <d v="2020-11-19T00:00:00"/>
    <x v="2"/>
    <n v="207.27"/>
    <x v="6725"/>
    <n v="97.420000000000016"/>
    <x v="2"/>
  </r>
  <r>
    <n v="967873"/>
    <x v="1"/>
    <x v="0"/>
    <x v="1"/>
    <n v="163"/>
    <x v="900"/>
    <d v="2020-11-18T00:00:00"/>
    <d v="2020-11-20T00:00:00"/>
    <x v="4"/>
    <n v="606.16"/>
    <x v="11589"/>
    <n v="115.16999999999996"/>
    <x v="2"/>
  </r>
  <r>
    <n v="910820"/>
    <x v="3"/>
    <x v="3"/>
    <x v="0"/>
    <n v="156"/>
    <x v="900"/>
    <d v="2020-11-17T00:00:00"/>
    <d v="2020-11-24T00:00:00"/>
    <x v="2"/>
    <n v="1259.42"/>
    <x v="11590"/>
    <n v="251.88000000000011"/>
    <x v="2"/>
  </r>
  <r>
    <n v="657385"/>
    <x v="0"/>
    <x v="0"/>
    <x v="1"/>
    <n v="331"/>
    <x v="899"/>
    <d v="2020-11-17T00:00:00"/>
    <d v="2020-11-22T00:00:00"/>
    <x v="5"/>
    <n v="1907.33"/>
    <x v="1288"/>
    <n v="438.68999999999983"/>
    <x v="2"/>
  </r>
  <r>
    <n v="396800"/>
    <x v="1"/>
    <x v="3"/>
    <x v="4"/>
    <n v="148"/>
    <x v="900"/>
    <d v="2020-11-20T00:00:00"/>
    <d v="2020-11-21T00:00:00"/>
    <x v="1"/>
    <n v="759.15"/>
    <x v="11591"/>
    <n v="113.87"/>
    <x v="2"/>
  </r>
  <r>
    <n v="459308"/>
    <x v="1"/>
    <x v="3"/>
    <x v="0"/>
    <n v="202"/>
    <x v="900"/>
    <d v="2020-11-21T00:00:00"/>
    <d v="2020-11-22T00:00:00"/>
    <x v="4"/>
    <n v="1493.35"/>
    <x v="11592"/>
    <n v="582.40999999999985"/>
    <x v="2"/>
  </r>
  <r>
    <n v="613671"/>
    <x v="0"/>
    <x v="2"/>
    <x v="2"/>
    <n v="314"/>
    <x v="900"/>
    <d v="2020-11-21T00:00:00"/>
    <d v="2020-11-26T00:00:00"/>
    <x v="0"/>
    <n v="1543.58"/>
    <x v="11101"/>
    <n v="679.18"/>
    <x v="2"/>
  </r>
  <r>
    <n v="665680"/>
    <x v="2"/>
    <x v="1"/>
    <x v="1"/>
    <n v="234"/>
    <x v="900"/>
    <d v="2020-11-19T00:00:00"/>
    <d v="2020-11-20T00:00:00"/>
    <x v="2"/>
    <n v="443.32"/>
    <x v="11593"/>
    <n v="203.93"/>
    <x v="2"/>
  </r>
  <r>
    <n v="133672"/>
    <x v="0"/>
    <x v="3"/>
    <x v="0"/>
    <n v="139"/>
    <x v="901"/>
    <d v="2020-11-19T00:00:00"/>
    <d v="2020-11-22T00:00:00"/>
    <x v="0"/>
    <n v="1964.68"/>
    <x v="3901"/>
    <n v="609.04999999999995"/>
    <x v="2"/>
  </r>
  <r>
    <n v="662376"/>
    <x v="2"/>
    <x v="2"/>
    <x v="0"/>
    <n v="121"/>
    <x v="900"/>
    <d v="2020-11-21T00:00:00"/>
    <d v="2020-11-23T00:00:00"/>
    <x v="4"/>
    <n v="1867.86"/>
    <x v="11103"/>
    <n v="859.21999999999991"/>
    <x v="2"/>
  </r>
  <r>
    <n v="593670"/>
    <x v="0"/>
    <x v="0"/>
    <x v="2"/>
    <n v="240"/>
    <x v="900"/>
    <d v="2020-11-18T00:00:00"/>
    <d v="2020-11-19T00:00:00"/>
    <x v="0"/>
    <n v="1790.74"/>
    <x v="632"/>
    <n v="501.41000000000008"/>
    <x v="2"/>
  </r>
  <r>
    <n v="144851"/>
    <x v="0"/>
    <x v="0"/>
    <x v="3"/>
    <n v="29"/>
    <x v="900"/>
    <d v="2020-11-20T00:00:00"/>
    <d v="2020-11-24T00:00:00"/>
    <x v="4"/>
    <n v="596.42999999999995"/>
    <x v="11594"/>
    <n v="178.92999999999995"/>
    <x v="2"/>
  </r>
  <r>
    <n v="244970"/>
    <x v="1"/>
    <x v="2"/>
    <x v="5"/>
    <n v="290"/>
    <x v="900"/>
    <d v="2020-11-18T00:00:00"/>
    <d v="2020-11-25T00:00:00"/>
    <x v="2"/>
    <n v="824.18"/>
    <x v="11595"/>
    <n v="156.58999999999992"/>
    <x v="2"/>
  </r>
  <r>
    <n v="810969"/>
    <x v="3"/>
    <x v="0"/>
    <x v="2"/>
    <n v="53"/>
    <x v="901"/>
    <d v="2020-11-18T00:00:00"/>
    <d v="2020-11-22T00:00:00"/>
    <x v="2"/>
    <n v="1979.53"/>
    <x v="5528"/>
    <n v="356.31999999999994"/>
    <x v="2"/>
  </r>
  <r>
    <n v="960681"/>
    <x v="1"/>
    <x v="2"/>
    <x v="4"/>
    <n v="111"/>
    <x v="900"/>
    <d v="2020-11-18T00:00:00"/>
    <d v="2020-11-20T00:00:00"/>
    <x v="0"/>
    <n v="922.94"/>
    <x v="9857"/>
    <n v="258.42000000000007"/>
    <x v="2"/>
  </r>
  <r>
    <n v="412100"/>
    <x v="1"/>
    <x v="0"/>
    <x v="4"/>
    <n v="39"/>
    <x v="901"/>
    <d v="2020-11-19T00:00:00"/>
    <d v="2020-11-26T00:00:00"/>
    <x v="0"/>
    <n v="375.99"/>
    <x v="9547"/>
    <n v="71.44"/>
    <x v="2"/>
  </r>
  <r>
    <n v="818440"/>
    <x v="0"/>
    <x v="1"/>
    <x v="4"/>
    <n v="21"/>
    <x v="901"/>
    <d v="2020-11-18T00:00:00"/>
    <d v="2020-11-20T00:00:00"/>
    <x v="0"/>
    <n v="592.79"/>
    <x v="11596"/>
    <n v="254.89999999999998"/>
    <x v="2"/>
  </r>
  <r>
    <n v="575451"/>
    <x v="0"/>
    <x v="3"/>
    <x v="4"/>
    <n v="205"/>
    <x v="900"/>
    <d v="2020-11-18T00:00:00"/>
    <d v="2020-11-23T00:00:00"/>
    <x v="1"/>
    <n v="1230.5999999999999"/>
    <x v="11597"/>
    <n v="381.4899999999999"/>
    <x v="2"/>
  </r>
  <r>
    <n v="68559"/>
    <x v="0"/>
    <x v="1"/>
    <x v="0"/>
    <n v="247"/>
    <x v="900"/>
    <d v="2020-11-19T00:00:00"/>
    <d v="2020-11-23T00:00:00"/>
    <x v="3"/>
    <n v="1027.47"/>
    <x v="8899"/>
    <n v="123.30000000000007"/>
    <x v="2"/>
  </r>
  <r>
    <n v="154934"/>
    <x v="2"/>
    <x v="1"/>
    <x v="1"/>
    <n v="147"/>
    <x v="901"/>
    <d v="2020-11-22T00:00:00"/>
    <d v="2020-11-27T00:00:00"/>
    <x v="2"/>
    <n v="1027.47"/>
    <x v="7987"/>
    <n v="184.94000000000005"/>
    <x v="2"/>
  </r>
  <r>
    <n v="212542"/>
    <x v="0"/>
    <x v="0"/>
    <x v="5"/>
    <n v="69"/>
    <x v="902"/>
    <d v="2020-11-22T00:00:00"/>
    <d v="2020-11-29T00:00:00"/>
    <x v="4"/>
    <n v="1291.07"/>
    <x v="11598"/>
    <n v="335.67999999999995"/>
    <x v="2"/>
  </r>
  <r>
    <n v="977523"/>
    <x v="1"/>
    <x v="0"/>
    <x v="1"/>
    <n v="128"/>
    <x v="902"/>
    <d v="2020-11-22T00:00:00"/>
    <d v="2020-11-25T00:00:00"/>
    <x v="4"/>
    <n v="1409.92"/>
    <x v="11599"/>
    <n v="310.18000000000006"/>
    <x v="2"/>
  </r>
  <r>
    <n v="186033"/>
    <x v="3"/>
    <x v="3"/>
    <x v="3"/>
    <n v="366"/>
    <x v="902"/>
    <d v="2020-11-21T00:00:00"/>
    <d v="2020-11-22T00:00:00"/>
    <x v="5"/>
    <n v="353.69"/>
    <x v="11600"/>
    <n v="53.050000000000011"/>
    <x v="2"/>
  </r>
  <r>
    <n v="130056"/>
    <x v="1"/>
    <x v="0"/>
    <x v="5"/>
    <n v="218"/>
    <x v="902"/>
    <d v="2020-11-19T00:00:00"/>
    <d v="2020-11-21T00:00:00"/>
    <x v="2"/>
    <n v="1822.71"/>
    <x v="11601"/>
    <n v="565.04"/>
    <x v="2"/>
  </r>
  <r>
    <n v="405308"/>
    <x v="1"/>
    <x v="2"/>
    <x v="3"/>
    <n v="135"/>
    <x v="902"/>
    <d v="2020-11-21T00:00:00"/>
    <d v="2020-11-27T00:00:00"/>
    <x v="2"/>
    <n v="1959.55"/>
    <x v="11602"/>
    <n v="529.07999999999993"/>
    <x v="2"/>
  </r>
  <r>
    <n v="147656"/>
    <x v="3"/>
    <x v="2"/>
    <x v="5"/>
    <n v="285"/>
    <x v="902"/>
    <d v="2020-11-20T00:00:00"/>
    <d v="2020-11-25T00:00:00"/>
    <x v="5"/>
    <n v="727.56"/>
    <x v="11603"/>
    <n v="276.46999999999997"/>
    <x v="2"/>
  </r>
  <r>
    <n v="993009"/>
    <x v="2"/>
    <x v="1"/>
    <x v="3"/>
    <n v="21"/>
    <x v="902"/>
    <d v="2020-11-20T00:00:00"/>
    <d v="2020-11-25T00:00:00"/>
    <x v="3"/>
    <n v="1170.45"/>
    <x v="3151"/>
    <n v="351.13"/>
    <x v="2"/>
  </r>
  <r>
    <n v="226864"/>
    <x v="0"/>
    <x v="0"/>
    <x v="5"/>
    <n v="236"/>
    <x v="901"/>
    <d v="2020-11-20T00:00:00"/>
    <d v="2020-11-25T00:00:00"/>
    <x v="4"/>
    <n v="546.32000000000005"/>
    <x v="5291"/>
    <n v="256.77000000000004"/>
    <x v="2"/>
  </r>
  <r>
    <n v="451873"/>
    <x v="0"/>
    <x v="2"/>
    <x v="5"/>
    <n v="288"/>
    <x v="902"/>
    <d v="2020-11-22T00:00:00"/>
    <d v="2020-11-28T00:00:00"/>
    <x v="3"/>
    <n v="1681.38"/>
    <x v="11604"/>
    <n v="504.41000000000008"/>
    <x v="2"/>
  </r>
  <r>
    <n v="850421"/>
    <x v="2"/>
    <x v="3"/>
    <x v="0"/>
    <n v="35"/>
    <x v="901"/>
    <d v="2020-11-22T00:00:00"/>
    <d v="2020-11-23T00:00:00"/>
    <x v="0"/>
    <n v="1314.61"/>
    <x v="4839"/>
    <n v="368.08999999999992"/>
    <x v="2"/>
  </r>
  <r>
    <n v="933911"/>
    <x v="0"/>
    <x v="0"/>
    <x v="3"/>
    <n v="238"/>
    <x v="902"/>
    <d v="2020-11-21T00:00:00"/>
    <d v="2020-11-23T00:00:00"/>
    <x v="0"/>
    <n v="882.41"/>
    <x v="7633"/>
    <n v="388.26"/>
    <x v="2"/>
  </r>
  <r>
    <n v="938937"/>
    <x v="1"/>
    <x v="1"/>
    <x v="4"/>
    <n v="176"/>
    <x v="901"/>
    <d v="2020-11-22T00:00:00"/>
    <d v="2020-11-29T00:00:00"/>
    <x v="0"/>
    <n v="285.2"/>
    <x v="1675"/>
    <n v="102.66999999999999"/>
    <x v="2"/>
  </r>
  <r>
    <n v="995346"/>
    <x v="0"/>
    <x v="0"/>
    <x v="2"/>
    <n v="257"/>
    <x v="902"/>
    <d v="2020-11-22T00:00:00"/>
    <d v="2020-11-29T00:00:00"/>
    <x v="5"/>
    <n v="1627.57"/>
    <x v="11605"/>
    <n v="292.96000000000004"/>
    <x v="2"/>
  </r>
  <r>
    <n v="410692"/>
    <x v="0"/>
    <x v="2"/>
    <x v="1"/>
    <n v="119"/>
    <x v="902"/>
    <d v="2020-11-22T00:00:00"/>
    <d v="2020-11-23T00:00:00"/>
    <x v="2"/>
    <n v="1104.44"/>
    <x v="9545"/>
    <n v="209.84000000000003"/>
    <x v="2"/>
  </r>
  <r>
    <n v="484431"/>
    <x v="1"/>
    <x v="1"/>
    <x v="1"/>
    <n v="101"/>
    <x v="903"/>
    <d v="2020-11-20T00:00:00"/>
    <d v="2020-11-22T00:00:00"/>
    <x v="3"/>
    <n v="717.95"/>
    <x v="5817"/>
    <n v="179.49"/>
    <x v="2"/>
  </r>
  <r>
    <n v="221035"/>
    <x v="0"/>
    <x v="3"/>
    <x v="5"/>
    <n v="330"/>
    <x v="902"/>
    <d v="2020-11-20T00:00:00"/>
    <d v="2020-11-25T00:00:00"/>
    <x v="2"/>
    <n v="1937.79"/>
    <x v="11606"/>
    <n v="794.49"/>
    <x v="2"/>
  </r>
  <r>
    <n v="335161"/>
    <x v="1"/>
    <x v="3"/>
    <x v="2"/>
    <n v="289"/>
    <x v="902"/>
    <d v="2020-11-20T00:00:00"/>
    <d v="2020-11-27T00:00:00"/>
    <x v="5"/>
    <n v="1125.6500000000001"/>
    <x v="11607"/>
    <n v="157.59000000000015"/>
    <x v="2"/>
  </r>
  <r>
    <n v="493367"/>
    <x v="1"/>
    <x v="3"/>
    <x v="1"/>
    <n v="97"/>
    <x v="902"/>
    <d v="2020-11-21T00:00:00"/>
    <d v="2020-11-25T00:00:00"/>
    <x v="0"/>
    <n v="564.17999999999995"/>
    <x v="755"/>
    <n v="242.59999999999997"/>
    <x v="2"/>
  </r>
  <r>
    <n v="247121"/>
    <x v="0"/>
    <x v="0"/>
    <x v="3"/>
    <n v="39"/>
    <x v="903"/>
    <d v="2020-11-21T00:00:00"/>
    <d v="2020-11-24T00:00:00"/>
    <x v="3"/>
    <n v="285.89999999999998"/>
    <x v="11608"/>
    <n v="71.46999999999997"/>
    <x v="2"/>
  </r>
  <r>
    <n v="433782"/>
    <x v="1"/>
    <x v="3"/>
    <x v="4"/>
    <n v="260"/>
    <x v="903"/>
    <d v="2020-11-20T00:00:00"/>
    <d v="2020-11-24T00:00:00"/>
    <x v="2"/>
    <n v="347.89"/>
    <x v="11609"/>
    <n v="163.51"/>
    <x v="2"/>
  </r>
  <r>
    <n v="291493"/>
    <x v="0"/>
    <x v="2"/>
    <x v="2"/>
    <n v="258"/>
    <x v="904"/>
    <d v="2020-11-22T00:00:00"/>
    <d v="2020-11-23T00:00:00"/>
    <x v="2"/>
    <n v="1239.06"/>
    <x v="11610"/>
    <n v="384.1099999999999"/>
    <x v="2"/>
  </r>
  <r>
    <n v="733905"/>
    <x v="0"/>
    <x v="1"/>
    <x v="2"/>
    <n v="276"/>
    <x v="903"/>
    <d v="2020-11-23T00:00:00"/>
    <d v="2020-11-26T00:00:00"/>
    <x v="4"/>
    <n v="882.54"/>
    <x v="9487"/>
    <n v="423.61999999999995"/>
    <x v="2"/>
  </r>
  <r>
    <n v="867042"/>
    <x v="2"/>
    <x v="0"/>
    <x v="2"/>
    <n v="67"/>
    <x v="903"/>
    <d v="2020-11-24T00:00:00"/>
    <d v="2020-11-29T00:00:00"/>
    <x v="1"/>
    <n v="923.77"/>
    <x v="9511"/>
    <n v="397.22"/>
    <x v="2"/>
  </r>
  <r>
    <n v="181893"/>
    <x v="0"/>
    <x v="2"/>
    <x v="0"/>
    <n v="36"/>
    <x v="904"/>
    <d v="2020-11-22T00:00:00"/>
    <d v="2020-11-27T00:00:00"/>
    <x v="5"/>
    <n v="318.94"/>
    <x v="11611"/>
    <n v="143.52000000000001"/>
    <x v="2"/>
  </r>
  <r>
    <n v="347230"/>
    <x v="3"/>
    <x v="0"/>
    <x v="4"/>
    <n v="337"/>
    <x v="903"/>
    <d v="2020-11-23T00:00:00"/>
    <d v="2020-11-29T00:00:00"/>
    <x v="3"/>
    <n v="1529.74"/>
    <x v="11612"/>
    <n v="290.65000000000009"/>
    <x v="2"/>
  </r>
  <r>
    <n v="858964"/>
    <x v="1"/>
    <x v="3"/>
    <x v="2"/>
    <n v="71"/>
    <x v="904"/>
    <d v="2020-11-24T00:00:00"/>
    <d v="2020-12-01T00:00:00"/>
    <x v="1"/>
    <n v="651.74"/>
    <x v="3091"/>
    <n v="117.31000000000006"/>
    <x v="2"/>
  </r>
  <r>
    <n v="874107"/>
    <x v="2"/>
    <x v="0"/>
    <x v="2"/>
    <n v="316"/>
    <x v="904"/>
    <d v="2020-11-24T00:00:00"/>
    <d v="2020-11-27T00:00:00"/>
    <x v="0"/>
    <n v="536.65"/>
    <x v="11613"/>
    <n v="64.399999999999977"/>
    <x v="2"/>
  </r>
  <r>
    <n v="575473"/>
    <x v="1"/>
    <x v="1"/>
    <x v="2"/>
    <n v="113"/>
    <x v="903"/>
    <d v="2020-11-21T00:00:00"/>
    <d v="2020-11-22T00:00:00"/>
    <x v="2"/>
    <n v="347.89"/>
    <x v="973"/>
    <n v="149.58999999999997"/>
    <x v="2"/>
  </r>
  <r>
    <n v="921384"/>
    <x v="3"/>
    <x v="3"/>
    <x v="2"/>
    <n v="291"/>
    <x v="904"/>
    <d v="2020-11-25T00:00:00"/>
    <d v="2020-12-01T00:00:00"/>
    <x v="0"/>
    <n v="160.30000000000001"/>
    <x v="11614"/>
    <n v="20.840000000000003"/>
    <x v="2"/>
  </r>
  <r>
    <n v="658820"/>
    <x v="0"/>
    <x v="0"/>
    <x v="3"/>
    <n v="114"/>
    <x v="905"/>
    <d v="2020-11-22T00:00:00"/>
    <d v="2020-11-23T00:00:00"/>
    <x v="1"/>
    <n v="264.42"/>
    <x v="2677"/>
    <n v="58.170000000000016"/>
    <x v="2"/>
  </r>
  <r>
    <n v="861035"/>
    <x v="0"/>
    <x v="3"/>
    <x v="0"/>
    <n v="195"/>
    <x v="905"/>
    <d v="2020-11-23T00:00:00"/>
    <d v="2020-11-24T00:00:00"/>
    <x v="1"/>
    <n v="944.25"/>
    <x v="1349"/>
    <n v="151.08000000000004"/>
    <x v="2"/>
  </r>
  <r>
    <n v="964317"/>
    <x v="2"/>
    <x v="0"/>
    <x v="2"/>
    <n v="181"/>
    <x v="904"/>
    <d v="2020-11-22T00:00:00"/>
    <d v="2020-11-27T00:00:00"/>
    <x v="1"/>
    <n v="1945.71"/>
    <x v="11615"/>
    <n v="564.26"/>
    <x v="2"/>
  </r>
  <r>
    <n v="425173"/>
    <x v="0"/>
    <x v="0"/>
    <x v="5"/>
    <n v="334"/>
    <x v="904"/>
    <d v="2020-11-23T00:00:00"/>
    <d v="2020-11-27T00:00:00"/>
    <x v="3"/>
    <n v="1458.89"/>
    <x v="11616"/>
    <n v="700.2700000000001"/>
    <x v="2"/>
  </r>
  <r>
    <n v="479138"/>
    <x v="0"/>
    <x v="2"/>
    <x v="1"/>
    <n v="63"/>
    <x v="904"/>
    <d v="2020-11-24T00:00:00"/>
    <d v="2020-11-29T00:00:00"/>
    <x v="0"/>
    <n v="1865.79"/>
    <x v="11617"/>
    <n v="858.26"/>
    <x v="2"/>
  </r>
  <r>
    <n v="143697"/>
    <x v="2"/>
    <x v="0"/>
    <x v="3"/>
    <n v="201"/>
    <x v="904"/>
    <d v="2020-11-25T00:00:00"/>
    <d v="2020-12-01T00:00:00"/>
    <x v="0"/>
    <n v="1920.08"/>
    <x v="11618"/>
    <n v="249.6099999999999"/>
    <x v="2"/>
  </r>
  <r>
    <n v="656947"/>
    <x v="0"/>
    <x v="3"/>
    <x v="2"/>
    <n v="325"/>
    <x v="906"/>
    <d v="2020-11-23T00:00:00"/>
    <d v="2020-11-30T00:00:00"/>
    <x v="4"/>
    <n v="988.24"/>
    <x v="11619"/>
    <n v="464.47"/>
    <x v="2"/>
  </r>
  <r>
    <n v="373321"/>
    <x v="0"/>
    <x v="2"/>
    <x v="0"/>
    <n v="239"/>
    <x v="906"/>
    <d v="2020-11-25T00:00:00"/>
    <d v="2020-11-30T00:00:00"/>
    <x v="0"/>
    <n v="244.81"/>
    <x v="11620"/>
    <n v="88.13"/>
    <x v="2"/>
  </r>
  <r>
    <n v="318845"/>
    <x v="2"/>
    <x v="1"/>
    <x v="4"/>
    <n v="165"/>
    <x v="905"/>
    <d v="2020-11-25T00:00:00"/>
    <d v="2020-11-26T00:00:00"/>
    <x v="3"/>
    <n v="1016.91"/>
    <x v="11621"/>
    <n v="142.37"/>
    <x v="2"/>
  </r>
  <r>
    <n v="278724"/>
    <x v="1"/>
    <x v="3"/>
    <x v="1"/>
    <n v="168"/>
    <x v="905"/>
    <d v="2020-11-23T00:00:00"/>
    <d v="2020-11-27T00:00:00"/>
    <x v="4"/>
    <n v="952.92"/>
    <x v="11622"/>
    <n v="409.76"/>
    <x v="2"/>
  </r>
  <r>
    <n v="425176"/>
    <x v="0"/>
    <x v="0"/>
    <x v="5"/>
    <n v="62"/>
    <x v="906"/>
    <d v="2020-11-24T00:00:00"/>
    <d v="2020-11-26T00:00:00"/>
    <x v="5"/>
    <n v="324.69"/>
    <x v="6926"/>
    <n v="116.88999999999999"/>
    <x v="2"/>
  </r>
  <r>
    <n v="504141"/>
    <x v="0"/>
    <x v="1"/>
    <x v="0"/>
    <n v="8"/>
    <x v="906"/>
    <d v="2020-11-24T00:00:00"/>
    <d v="2020-12-01T00:00:00"/>
    <x v="0"/>
    <n v="1431.63"/>
    <x v="3032"/>
    <n v="272.01000000000022"/>
    <x v="2"/>
  </r>
  <r>
    <n v="333635"/>
    <x v="3"/>
    <x v="3"/>
    <x v="1"/>
    <n v="346"/>
    <x v="906"/>
    <d v="2020-11-23T00:00:00"/>
    <d v="2020-11-29T00:00:00"/>
    <x v="4"/>
    <n v="1314.61"/>
    <x v="11623"/>
    <n v="525.83999999999992"/>
    <x v="2"/>
  </r>
  <r>
    <n v="98755"/>
    <x v="1"/>
    <x v="1"/>
    <x v="0"/>
    <n v="160"/>
    <x v="905"/>
    <d v="2020-11-25T00:00:00"/>
    <d v="2020-11-26T00:00:00"/>
    <x v="0"/>
    <n v="170.94"/>
    <x v="5769"/>
    <n v="75.209999999999994"/>
    <x v="2"/>
  </r>
  <r>
    <n v="905290"/>
    <x v="3"/>
    <x v="0"/>
    <x v="1"/>
    <n v="47"/>
    <x v="905"/>
    <d v="2020-11-26T00:00:00"/>
    <d v="2020-11-27T00:00:00"/>
    <x v="3"/>
    <n v="939.27"/>
    <x v="11624"/>
    <n v="159.67999999999995"/>
    <x v="2"/>
  </r>
  <r>
    <n v="627590"/>
    <x v="0"/>
    <x v="2"/>
    <x v="1"/>
    <n v="267"/>
    <x v="906"/>
    <d v="2020-11-24T00:00:00"/>
    <d v="2020-11-29T00:00:00"/>
    <x v="4"/>
    <n v="1876.44"/>
    <x v="4955"/>
    <n v="337.76"/>
    <x v="2"/>
  </r>
  <r>
    <n v="599579"/>
    <x v="2"/>
    <x v="0"/>
    <x v="2"/>
    <n v="121"/>
    <x v="906"/>
    <d v="2020-11-23T00:00:00"/>
    <d v="2020-11-24T00:00:00"/>
    <x v="2"/>
    <n v="1151.27"/>
    <x v="11625"/>
    <n v="472.02"/>
    <x v="2"/>
  </r>
  <r>
    <n v="575873"/>
    <x v="0"/>
    <x v="1"/>
    <x v="3"/>
    <n v="364"/>
    <x v="905"/>
    <d v="2020-11-25T00:00:00"/>
    <d v="2020-12-02T00:00:00"/>
    <x v="0"/>
    <n v="1067.42"/>
    <x v="11626"/>
    <n v="523.04000000000008"/>
    <x v="2"/>
  </r>
  <r>
    <n v="382159"/>
    <x v="2"/>
    <x v="3"/>
    <x v="3"/>
    <n v="196"/>
    <x v="906"/>
    <d v="2020-11-24T00:00:00"/>
    <d v="2020-11-28T00:00:00"/>
    <x v="1"/>
    <n v="1688.32"/>
    <x v="11627"/>
    <n v="827.28"/>
    <x v="2"/>
  </r>
  <r>
    <n v="894816"/>
    <x v="2"/>
    <x v="1"/>
    <x v="3"/>
    <n v="189"/>
    <x v="907"/>
    <d v="2020-11-26T00:00:00"/>
    <d v="2020-11-27T00:00:00"/>
    <x v="1"/>
    <n v="1523.41"/>
    <x v="1422"/>
    <n v="731.24000000000012"/>
    <x v="2"/>
  </r>
  <r>
    <n v="418385"/>
    <x v="1"/>
    <x v="2"/>
    <x v="1"/>
    <n v="74"/>
    <x v="906"/>
    <d v="2020-11-24T00:00:00"/>
    <d v="2020-11-29T00:00:00"/>
    <x v="5"/>
    <n v="1651.92"/>
    <x v="2864"/>
    <n v="346.90000000000009"/>
    <x v="2"/>
  </r>
  <r>
    <n v="649604"/>
    <x v="1"/>
    <x v="3"/>
    <x v="5"/>
    <n v="343"/>
    <x v="906"/>
    <d v="2020-11-27T00:00:00"/>
    <d v="2020-12-02T00:00:00"/>
    <x v="1"/>
    <n v="609.85"/>
    <x v="5344"/>
    <n v="109.77000000000004"/>
    <x v="2"/>
  </r>
  <r>
    <n v="579928"/>
    <x v="1"/>
    <x v="2"/>
    <x v="4"/>
    <n v="107"/>
    <x v="907"/>
    <d v="2020-11-25T00:00:00"/>
    <d v="2020-11-29T00:00:00"/>
    <x v="0"/>
    <n v="1313.2"/>
    <x v="11628"/>
    <n v="564.68000000000006"/>
    <x v="2"/>
  </r>
  <r>
    <n v="608774"/>
    <x v="1"/>
    <x v="1"/>
    <x v="2"/>
    <n v="269"/>
    <x v="906"/>
    <d v="2020-11-27T00:00:00"/>
    <d v="2020-12-01T00:00:00"/>
    <x v="5"/>
    <n v="1096.01"/>
    <x v="11629"/>
    <n v="131.51999999999998"/>
    <x v="2"/>
  </r>
  <r>
    <n v="464496"/>
    <x v="3"/>
    <x v="2"/>
    <x v="2"/>
    <n v="114"/>
    <x v="906"/>
    <d v="2020-11-25T00:00:00"/>
    <d v="2020-11-27T00:00:00"/>
    <x v="5"/>
    <n v="682.7"/>
    <x v="11630"/>
    <n v="116.06000000000006"/>
    <x v="2"/>
  </r>
  <r>
    <n v="547086"/>
    <x v="0"/>
    <x v="1"/>
    <x v="3"/>
    <n v="205"/>
    <x v="907"/>
    <d v="2020-11-25T00:00:00"/>
    <d v="2020-11-26T00:00:00"/>
    <x v="5"/>
    <n v="1790.24"/>
    <x v="9705"/>
    <n v="805.61"/>
    <x v="2"/>
  </r>
  <r>
    <n v="635816"/>
    <x v="3"/>
    <x v="3"/>
    <x v="1"/>
    <n v="303"/>
    <x v="907"/>
    <d v="2020-11-28T00:00:00"/>
    <d v="2020-12-02T00:00:00"/>
    <x v="2"/>
    <n v="318.94"/>
    <x v="3099"/>
    <n v="124.38999999999999"/>
    <x v="2"/>
  </r>
  <r>
    <n v="99447"/>
    <x v="0"/>
    <x v="1"/>
    <x v="3"/>
    <n v="65"/>
    <x v="907"/>
    <d v="2020-11-25T00:00:00"/>
    <d v="2020-11-27T00:00:00"/>
    <x v="5"/>
    <n v="663.08"/>
    <x v="11631"/>
    <n v="119.35000000000002"/>
    <x v="2"/>
  </r>
  <r>
    <n v="597777"/>
    <x v="2"/>
    <x v="2"/>
    <x v="0"/>
    <n v="36"/>
    <x v="908"/>
    <d v="2020-11-28T00:00:00"/>
    <d v="2020-12-01T00:00:00"/>
    <x v="2"/>
    <n v="218.91"/>
    <x v="11632"/>
    <n v="76.62"/>
    <x v="2"/>
  </r>
  <r>
    <n v="256718"/>
    <x v="0"/>
    <x v="3"/>
    <x v="5"/>
    <n v="38"/>
    <x v="908"/>
    <d v="2020-11-25T00:00:00"/>
    <d v="2020-12-02T00:00:00"/>
    <x v="1"/>
    <n v="1411.9"/>
    <x v="11633"/>
    <n v="112.95000000000005"/>
    <x v="2"/>
  </r>
  <r>
    <n v="417400"/>
    <x v="1"/>
    <x v="1"/>
    <x v="0"/>
    <n v="265"/>
    <x v="908"/>
    <d v="2020-11-27T00:00:00"/>
    <d v="2020-11-28T00:00:00"/>
    <x v="2"/>
    <n v="1759.46"/>
    <x v="11487"/>
    <n v="316.70000000000005"/>
    <x v="2"/>
  </r>
  <r>
    <n v="754817"/>
    <x v="1"/>
    <x v="2"/>
    <x v="2"/>
    <n v="55"/>
    <x v="907"/>
    <d v="2020-11-27T00:00:00"/>
    <d v="2020-12-01T00:00:00"/>
    <x v="2"/>
    <n v="1641.66"/>
    <x v="10538"/>
    <n v="656.66000000000008"/>
    <x v="2"/>
  </r>
  <r>
    <n v="309405"/>
    <x v="2"/>
    <x v="1"/>
    <x v="1"/>
    <n v="166"/>
    <x v="907"/>
    <d v="2020-11-28T00:00:00"/>
    <d v="2020-12-02T00:00:00"/>
    <x v="2"/>
    <n v="953.54"/>
    <x v="11634"/>
    <n v="476.77"/>
    <x v="2"/>
  </r>
  <r>
    <n v="735165"/>
    <x v="1"/>
    <x v="1"/>
    <x v="0"/>
    <n v="170"/>
    <x v="908"/>
    <d v="2020-11-27T00:00:00"/>
    <d v="2020-11-30T00:00:00"/>
    <x v="5"/>
    <n v="950.69"/>
    <x v="11635"/>
    <n v="465.84000000000003"/>
    <x v="2"/>
  </r>
  <r>
    <n v="763898"/>
    <x v="0"/>
    <x v="0"/>
    <x v="2"/>
    <n v="225"/>
    <x v="907"/>
    <d v="2020-11-25T00:00:00"/>
    <d v="2020-11-27T00:00:00"/>
    <x v="3"/>
    <n v="867.1"/>
    <x v="2248"/>
    <n v="268.80000000000007"/>
    <x v="2"/>
  </r>
  <r>
    <n v="85520"/>
    <x v="0"/>
    <x v="0"/>
    <x v="4"/>
    <n v="296"/>
    <x v="908"/>
    <d v="2020-11-28T00:00:00"/>
    <d v="2020-12-03T00:00:00"/>
    <x v="1"/>
    <n v="391.81"/>
    <x v="11636"/>
    <n v="156.72"/>
    <x v="2"/>
  </r>
  <r>
    <n v="420600"/>
    <x v="0"/>
    <x v="3"/>
    <x v="5"/>
    <n v="269"/>
    <x v="908"/>
    <d v="2020-11-27T00:00:00"/>
    <d v="2020-12-04T00:00:00"/>
    <x v="3"/>
    <n v="1372.19"/>
    <x v="2333"/>
    <n v="219.54999999999995"/>
    <x v="2"/>
  </r>
  <r>
    <n v="745845"/>
    <x v="0"/>
    <x v="1"/>
    <x v="0"/>
    <n v="48"/>
    <x v="908"/>
    <d v="2020-11-27T00:00:00"/>
    <d v="2020-11-29T00:00:00"/>
    <x v="3"/>
    <n v="650.52"/>
    <x v="10030"/>
    <n v="286.22999999999996"/>
    <x v="2"/>
  </r>
  <r>
    <n v="511009"/>
    <x v="3"/>
    <x v="2"/>
    <x v="3"/>
    <n v="122"/>
    <x v="908"/>
    <d v="2020-11-28T00:00:00"/>
    <d v="2020-11-30T00:00:00"/>
    <x v="4"/>
    <n v="979.75"/>
    <x v="9172"/>
    <n v="78.38"/>
    <x v="2"/>
  </r>
  <r>
    <n v="77246"/>
    <x v="1"/>
    <x v="1"/>
    <x v="4"/>
    <n v="264"/>
    <x v="908"/>
    <d v="2020-11-27T00:00:00"/>
    <d v="2020-12-02T00:00:00"/>
    <x v="0"/>
    <n v="994"/>
    <x v="4984"/>
    <n v="397.6"/>
    <x v="2"/>
  </r>
  <r>
    <n v="232993"/>
    <x v="0"/>
    <x v="3"/>
    <x v="3"/>
    <n v="9"/>
    <x v="908"/>
    <d v="2020-11-27T00:00:00"/>
    <d v="2020-12-01T00:00:00"/>
    <x v="4"/>
    <n v="182.58"/>
    <x v="11637"/>
    <n v="73.030000000000015"/>
    <x v="2"/>
  </r>
  <r>
    <n v="783712"/>
    <x v="2"/>
    <x v="1"/>
    <x v="0"/>
    <n v="150"/>
    <x v="908"/>
    <d v="2020-11-29T00:00:00"/>
    <d v="2020-12-02T00:00:00"/>
    <x v="4"/>
    <n v="1782.06"/>
    <x v="11638"/>
    <n v="641.54"/>
    <x v="2"/>
  </r>
  <r>
    <n v="153202"/>
    <x v="1"/>
    <x v="3"/>
    <x v="1"/>
    <n v="107"/>
    <x v="909"/>
    <d v="2020-11-28T00:00:00"/>
    <d v="2020-12-03T00:00:00"/>
    <x v="1"/>
    <n v="559.48"/>
    <x v="914"/>
    <n v="173.44"/>
    <x v="2"/>
  </r>
  <r>
    <n v="68824"/>
    <x v="2"/>
    <x v="1"/>
    <x v="4"/>
    <n v="263"/>
    <x v="909"/>
    <d v="2020-11-29T00:00:00"/>
    <d v="2020-12-03T00:00:00"/>
    <x v="0"/>
    <n v="1202.3699999999999"/>
    <x v="11639"/>
    <n v="408.80999999999995"/>
    <x v="2"/>
  </r>
  <r>
    <n v="941493"/>
    <x v="0"/>
    <x v="0"/>
    <x v="1"/>
    <n v="243"/>
    <x v="909"/>
    <d v="2020-11-26T00:00:00"/>
    <d v="2020-12-03T00:00:00"/>
    <x v="5"/>
    <n v="610.71"/>
    <x v="11640"/>
    <n v="134.36000000000001"/>
    <x v="2"/>
  </r>
  <r>
    <n v="876730"/>
    <x v="0"/>
    <x v="2"/>
    <x v="2"/>
    <n v="314"/>
    <x v="908"/>
    <d v="2020-11-26T00:00:00"/>
    <d v="2020-12-03T00:00:00"/>
    <x v="4"/>
    <n v="484.22"/>
    <x v="1057"/>
    <n v="130.74"/>
    <x v="2"/>
  </r>
  <r>
    <n v="160311"/>
    <x v="3"/>
    <x v="2"/>
    <x v="0"/>
    <n v="46"/>
    <x v="909"/>
    <d v="2020-11-28T00:00:00"/>
    <d v="2020-12-04T00:00:00"/>
    <x v="0"/>
    <n v="1314.61"/>
    <x v="11641"/>
    <n v="92.019999999999982"/>
    <x v="2"/>
  </r>
  <r>
    <n v="992315"/>
    <x v="2"/>
    <x v="1"/>
    <x v="3"/>
    <n v="350"/>
    <x v="910"/>
    <d v="2020-11-29T00:00:00"/>
    <d v="2020-12-03T00:00:00"/>
    <x v="0"/>
    <n v="705.26"/>
    <x v="11642"/>
    <n v="232.74"/>
    <x v="2"/>
  </r>
  <r>
    <n v="680667"/>
    <x v="0"/>
    <x v="0"/>
    <x v="0"/>
    <n v="365"/>
    <x v="910"/>
    <d v="2020-11-30T00:00:00"/>
    <d v="2020-12-01T00:00:00"/>
    <x v="1"/>
    <n v="1842.75"/>
    <x v="11643"/>
    <n v="257.98"/>
    <x v="2"/>
  </r>
  <r>
    <n v="241521"/>
    <x v="1"/>
    <x v="3"/>
    <x v="0"/>
    <n v="363"/>
    <x v="910"/>
    <d v="2020-11-27T00:00:00"/>
    <d v="2020-12-01T00:00:00"/>
    <x v="3"/>
    <n v="1331.9"/>
    <x v="11644"/>
    <n v="426.21000000000004"/>
    <x v="2"/>
  </r>
  <r>
    <n v="308289"/>
    <x v="1"/>
    <x v="3"/>
    <x v="1"/>
    <n v="214"/>
    <x v="909"/>
    <d v="2020-11-30T00:00:00"/>
    <d v="2020-12-03T00:00:00"/>
    <x v="1"/>
    <n v="1790.74"/>
    <x v="11645"/>
    <n v="608.84999999999991"/>
    <x v="2"/>
  </r>
  <r>
    <n v="983086"/>
    <x v="3"/>
    <x v="3"/>
    <x v="5"/>
    <n v="88"/>
    <x v="910"/>
    <d v="2020-11-29T00:00:00"/>
    <d v="2020-12-02T00:00:00"/>
    <x v="3"/>
    <n v="1321.9"/>
    <x v="7046"/>
    <n v="541.98000000000013"/>
    <x v="2"/>
  </r>
  <r>
    <n v="108896"/>
    <x v="2"/>
    <x v="0"/>
    <x v="4"/>
    <n v="145"/>
    <x v="909"/>
    <d v="2020-11-28T00:00:00"/>
    <d v="2020-11-30T00:00:00"/>
    <x v="0"/>
    <n v="1543.58"/>
    <x v="11646"/>
    <n v="555.68999999999994"/>
    <x v="2"/>
  </r>
  <r>
    <n v="629065"/>
    <x v="2"/>
    <x v="3"/>
    <x v="5"/>
    <n v="92"/>
    <x v="909"/>
    <d v="2020-11-28T00:00:00"/>
    <d v="2020-12-03T00:00:00"/>
    <x v="4"/>
    <n v="1161.58"/>
    <x v="11647"/>
    <n v="557.55999999999995"/>
    <x v="2"/>
  </r>
  <r>
    <n v="911204"/>
    <x v="3"/>
    <x v="2"/>
    <x v="5"/>
    <n v="247"/>
    <x v="910"/>
    <d v="2020-11-29T00:00:00"/>
    <d v="2020-11-30T00:00:00"/>
    <x v="5"/>
    <n v="1522.87"/>
    <x v="8608"/>
    <n v="319.79999999999995"/>
    <x v="2"/>
  </r>
  <r>
    <n v="210294"/>
    <x v="1"/>
    <x v="2"/>
    <x v="0"/>
    <n v="230"/>
    <x v="909"/>
    <d v="2020-11-28T00:00:00"/>
    <d v="2020-12-03T00:00:00"/>
    <x v="2"/>
    <n v="1340.35"/>
    <x v="11648"/>
    <n v="495.92999999999995"/>
    <x v="2"/>
  </r>
  <r>
    <n v="145860"/>
    <x v="3"/>
    <x v="3"/>
    <x v="5"/>
    <n v="196"/>
    <x v="911"/>
    <d v="2020-11-29T00:00:00"/>
    <d v="2020-12-03T00:00:00"/>
    <x v="2"/>
    <n v="1325.22"/>
    <x v="11649"/>
    <n v="437.32000000000005"/>
    <x v="2"/>
  </r>
  <r>
    <n v="384322"/>
    <x v="0"/>
    <x v="1"/>
    <x v="1"/>
    <n v="69"/>
    <x v="911"/>
    <d v="2020-11-28T00:00:00"/>
    <d v="2020-12-02T00:00:00"/>
    <x v="4"/>
    <n v="343.62"/>
    <x v="2992"/>
    <n v="34.360000000000014"/>
    <x v="2"/>
  </r>
  <r>
    <n v="783326"/>
    <x v="0"/>
    <x v="3"/>
    <x v="3"/>
    <n v="15"/>
    <x v="911"/>
    <d v="2020-11-28T00:00:00"/>
    <d v="2020-11-29T00:00:00"/>
    <x v="0"/>
    <n v="684.95"/>
    <x v="11650"/>
    <n v="143.84000000000003"/>
    <x v="2"/>
  </r>
  <r>
    <n v="489545"/>
    <x v="0"/>
    <x v="3"/>
    <x v="1"/>
    <n v="82"/>
    <x v="911"/>
    <d v="2020-11-29T00:00:00"/>
    <d v="2020-12-02T00:00:00"/>
    <x v="1"/>
    <n v="1210.32"/>
    <x v="11651"/>
    <n v="278.36999999999989"/>
    <x v="2"/>
  </r>
  <r>
    <n v="438658"/>
    <x v="2"/>
    <x v="1"/>
    <x v="2"/>
    <n v="327"/>
    <x v="911"/>
    <d v="2020-11-30T00:00:00"/>
    <d v="2020-12-03T00:00:00"/>
    <x v="2"/>
    <n v="717.95"/>
    <x v="11652"/>
    <n v="229.74000000000007"/>
    <x v="2"/>
  </r>
  <r>
    <n v="314595"/>
    <x v="1"/>
    <x v="0"/>
    <x v="0"/>
    <n v="341"/>
    <x v="911"/>
    <d v="2020-11-28T00:00:00"/>
    <d v="2020-12-04T00:00:00"/>
    <x v="4"/>
    <n v="417.95"/>
    <x v="4"/>
    <n v="150.45999999999998"/>
    <x v="2"/>
  </r>
  <r>
    <n v="145018"/>
    <x v="1"/>
    <x v="2"/>
    <x v="0"/>
    <n v="230"/>
    <x v="910"/>
    <d v="2020-11-28T00:00:00"/>
    <d v="2020-12-01T00:00:00"/>
    <x v="2"/>
    <n v="926.93"/>
    <x v="11653"/>
    <n v="315.15999999999997"/>
    <x v="2"/>
  </r>
  <r>
    <n v="807212"/>
    <x v="0"/>
    <x v="2"/>
    <x v="1"/>
    <n v="103"/>
    <x v="913"/>
    <d v="2020-11-30T00:00:00"/>
    <d v="2020-12-02T00:00:00"/>
    <x v="4"/>
    <n v="1415.96"/>
    <x v="11654"/>
    <n v="594.70000000000005"/>
    <x v="2"/>
  </r>
  <r>
    <n v="802730"/>
    <x v="1"/>
    <x v="2"/>
    <x v="5"/>
    <n v="190"/>
    <x v="913"/>
    <d v="2020-12-03T00:00:00"/>
    <d v="2020-12-04T00:00:00"/>
    <x v="2"/>
    <n v="347.89"/>
    <x v="6254"/>
    <n v="59.139999999999986"/>
    <x v="2"/>
  </r>
  <r>
    <n v="8480"/>
    <x v="3"/>
    <x v="3"/>
    <x v="1"/>
    <n v="321"/>
    <x v="912"/>
    <d v="2020-12-01T00:00:00"/>
    <d v="2020-12-07T00:00:00"/>
    <x v="2"/>
    <n v="1415.96"/>
    <x v="2796"/>
    <n v="665.5"/>
    <x v="2"/>
  </r>
  <r>
    <n v="571780"/>
    <x v="1"/>
    <x v="2"/>
    <x v="1"/>
    <n v="198"/>
    <x v="913"/>
    <d v="2020-12-01T00:00:00"/>
    <d v="2020-12-02T00:00:00"/>
    <x v="5"/>
    <n v="1114.98"/>
    <x v="11655"/>
    <n v="379.09000000000003"/>
    <x v="2"/>
  </r>
  <r>
    <n v="379089"/>
    <x v="2"/>
    <x v="1"/>
    <x v="3"/>
    <n v="193"/>
    <x v="912"/>
    <d v="2020-11-30T00:00:00"/>
    <d v="2020-12-04T00:00:00"/>
    <x v="4"/>
    <n v="1995.33"/>
    <x v="11656"/>
    <n v="997.66"/>
    <x v="2"/>
  </r>
  <r>
    <n v="837747"/>
    <x v="3"/>
    <x v="3"/>
    <x v="3"/>
    <n v="24"/>
    <x v="912"/>
    <d v="2020-12-03T00:00:00"/>
    <d v="2020-12-06T00:00:00"/>
    <x v="2"/>
    <n v="244.81"/>
    <x v="11657"/>
    <n v="39.170000000000016"/>
    <x v="2"/>
  </r>
  <r>
    <n v="976098"/>
    <x v="1"/>
    <x v="2"/>
    <x v="1"/>
    <n v="239"/>
    <x v="912"/>
    <d v="2020-11-30T00:00:00"/>
    <d v="2020-12-04T00:00:00"/>
    <x v="2"/>
    <n v="1022"/>
    <x v="11658"/>
    <n v="388.36"/>
    <x v="2"/>
  </r>
  <r>
    <n v="927015"/>
    <x v="3"/>
    <x v="0"/>
    <x v="3"/>
    <n v="80"/>
    <x v="912"/>
    <d v="2020-12-02T00:00:00"/>
    <d v="2020-12-09T00:00:00"/>
    <x v="0"/>
    <n v="444.03"/>
    <x v="4595"/>
    <n v="31.079999999999984"/>
    <x v="2"/>
  </r>
  <r>
    <n v="572151"/>
    <x v="1"/>
    <x v="1"/>
    <x v="5"/>
    <n v="266"/>
    <x v="913"/>
    <d v="2020-12-02T00:00:00"/>
    <d v="2020-12-04T00:00:00"/>
    <x v="4"/>
    <n v="1548.74"/>
    <x v="11659"/>
    <n v="387.18000000000006"/>
    <x v="2"/>
  </r>
  <r>
    <n v="673831"/>
    <x v="2"/>
    <x v="0"/>
    <x v="0"/>
    <n v="11"/>
    <x v="912"/>
    <d v="2020-12-01T00:00:00"/>
    <d v="2020-12-08T00:00:00"/>
    <x v="3"/>
    <n v="1782.06"/>
    <x v="10888"/>
    <n v="570.26"/>
    <x v="2"/>
  </r>
  <r>
    <n v="40550"/>
    <x v="1"/>
    <x v="2"/>
    <x v="2"/>
    <n v="117"/>
    <x v="912"/>
    <d v="2020-12-02T00:00:00"/>
    <d v="2020-12-08T00:00:00"/>
    <x v="2"/>
    <n v="1009.44"/>
    <x v="3111"/>
    <n v="171.60000000000002"/>
    <x v="2"/>
  </r>
  <r>
    <n v="568833"/>
    <x v="0"/>
    <x v="3"/>
    <x v="4"/>
    <n v="291"/>
    <x v="912"/>
    <d v="2020-12-03T00:00:00"/>
    <d v="2020-12-06T00:00:00"/>
    <x v="1"/>
    <n v="1339.32"/>
    <x v="11660"/>
    <n v="495.54999999999995"/>
    <x v="2"/>
  </r>
  <r>
    <n v="443780"/>
    <x v="0"/>
    <x v="2"/>
    <x v="4"/>
    <n v="194"/>
    <x v="912"/>
    <d v="2020-12-02T00:00:00"/>
    <d v="2020-12-09T00:00:00"/>
    <x v="1"/>
    <n v="1340.26"/>
    <x v="9225"/>
    <n v="482.49"/>
    <x v="2"/>
  </r>
  <r>
    <n v="429769"/>
    <x v="0"/>
    <x v="3"/>
    <x v="1"/>
    <n v="105"/>
    <x v="912"/>
    <d v="2020-12-01T00:00:00"/>
    <d v="2020-12-03T00:00:00"/>
    <x v="1"/>
    <n v="1105.1099999999999"/>
    <x v="11661"/>
    <n v="320.4799999999999"/>
    <x v="2"/>
  </r>
  <r>
    <n v="274451"/>
    <x v="2"/>
    <x v="1"/>
    <x v="4"/>
    <n v="299"/>
    <x v="912"/>
    <d v="2020-12-04T00:00:00"/>
    <d v="2020-12-09T00:00:00"/>
    <x v="3"/>
    <n v="1293.19"/>
    <x v="1384"/>
    <n v="103.46000000000004"/>
    <x v="2"/>
  </r>
  <r>
    <n v="321596"/>
    <x v="1"/>
    <x v="2"/>
    <x v="1"/>
    <n v="277"/>
    <x v="914"/>
    <d v="2020-12-02T00:00:00"/>
    <d v="2020-12-05T00:00:00"/>
    <x v="4"/>
    <n v="1105.1099999999999"/>
    <x v="11662"/>
    <n v="375.7399999999999"/>
    <x v="2"/>
  </r>
  <r>
    <n v="699150"/>
    <x v="0"/>
    <x v="0"/>
    <x v="0"/>
    <n v="195"/>
    <x v="914"/>
    <d v="2020-12-04T00:00:00"/>
    <d v="2020-12-11T00:00:00"/>
    <x v="1"/>
    <n v="177.8"/>
    <x v="11663"/>
    <n v="81.790000000000006"/>
    <x v="2"/>
  </r>
  <r>
    <n v="667454"/>
    <x v="0"/>
    <x v="1"/>
    <x v="4"/>
    <n v="310"/>
    <x v="914"/>
    <d v="2020-12-02T00:00:00"/>
    <d v="2020-12-04T00:00:00"/>
    <x v="0"/>
    <n v="381.39"/>
    <x v="4419"/>
    <n v="137.29999999999998"/>
    <x v="2"/>
  </r>
  <r>
    <n v="745000"/>
    <x v="0"/>
    <x v="3"/>
    <x v="4"/>
    <n v="246"/>
    <x v="914"/>
    <d v="2020-12-02T00:00:00"/>
    <d v="2020-12-04T00:00:00"/>
    <x v="0"/>
    <n v="601.59"/>
    <x v="9920"/>
    <n v="216.57000000000005"/>
    <x v="2"/>
  </r>
  <r>
    <n v="317881"/>
    <x v="3"/>
    <x v="2"/>
    <x v="1"/>
    <n v="306"/>
    <x v="914"/>
    <d v="2020-12-02T00:00:00"/>
    <d v="2020-12-05T00:00:00"/>
    <x v="2"/>
    <n v="1376.71"/>
    <x v="11664"/>
    <n v="151.44000000000005"/>
    <x v="2"/>
  </r>
  <r>
    <n v="984947"/>
    <x v="1"/>
    <x v="3"/>
    <x v="4"/>
    <n v="228"/>
    <x v="915"/>
    <d v="2020-12-03T00:00:00"/>
    <d v="2020-12-06T00:00:00"/>
    <x v="2"/>
    <n v="191.39"/>
    <x v="5804"/>
    <n v="49.759999999999991"/>
    <x v="2"/>
  </r>
  <r>
    <n v="559444"/>
    <x v="0"/>
    <x v="1"/>
    <x v="2"/>
    <n v="320"/>
    <x v="914"/>
    <d v="2020-12-04T00:00:00"/>
    <d v="2020-12-11T00:00:00"/>
    <x v="1"/>
    <n v="1452.7"/>
    <x v="10788"/>
    <n v="653.71"/>
    <x v="2"/>
  </r>
  <r>
    <n v="54464"/>
    <x v="2"/>
    <x v="3"/>
    <x v="5"/>
    <n v="350"/>
    <x v="914"/>
    <d v="2020-12-02T00:00:00"/>
    <d v="2020-12-05T00:00:00"/>
    <x v="1"/>
    <n v="1720.29"/>
    <x v="11665"/>
    <n v="223.63999999999987"/>
    <x v="2"/>
  </r>
  <r>
    <n v="333155"/>
    <x v="0"/>
    <x v="3"/>
    <x v="1"/>
    <n v="48"/>
    <x v="915"/>
    <d v="2020-12-02T00:00:00"/>
    <d v="2020-12-08T00:00:00"/>
    <x v="2"/>
    <n v="592.79"/>
    <x v="11666"/>
    <n v="272.67999999999995"/>
    <x v="2"/>
  </r>
  <r>
    <n v="913463"/>
    <x v="0"/>
    <x v="1"/>
    <x v="3"/>
    <n v="197"/>
    <x v="915"/>
    <d v="2020-12-03T00:00:00"/>
    <d v="2020-12-06T00:00:00"/>
    <x v="3"/>
    <n v="1179.46"/>
    <x v="4938"/>
    <n v="294.86"/>
    <x v="2"/>
  </r>
  <r>
    <n v="28814"/>
    <x v="0"/>
    <x v="2"/>
    <x v="2"/>
    <n v="350"/>
    <x v="915"/>
    <d v="2020-12-02T00:00:00"/>
    <d v="2020-12-04T00:00:00"/>
    <x v="5"/>
    <n v="439.57"/>
    <x v="7104"/>
    <n v="21.980000000000018"/>
    <x v="2"/>
  </r>
  <r>
    <n v="438746"/>
    <x v="0"/>
    <x v="1"/>
    <x v="4"/>
    <n v="175"/>
    <x v="914"/>
    <d v="2020-12-03T00:00:00"/>
    <d v="2020-12-09T00:00:00"/>
    <x v="0"/>
    <n v="353.69"/>
    <x v="11667"/>
    <n v="81.350000000000023"/>
    <x v="2"/>
  </r>
  <r>
    <n v="343153"/>
    <x v="0"/>
    <x v="0"/>
    <x v="1"/>
    <n v="192"/>
    <x v="915"/>
    <d v="2020-12-05T00:00:00"/>
    <d v="2020-12-12T00:00:00"/>
    <x v="0"/>
    <n v="1747.33"/>
    <x v="11668"/>
    <n v="489.25"/>
    <x v="2"/>
  </r>
  <r>
    <n v="546344"/>
    <x v="3"/>
    <x v="0"/>
    <x v="0"/>
    <n v="262"/>
    <x v="914"/>
    <d v="2020-12-04T00:00:00"/>
    <d v="2020-12-05T00:00:00"/>
    <x v="4"/>
    <n v="1768.77"/>
    <x v="11669"/>
    <n v="707.51"/>
    <x v="2"/>
  </r>
  <r>
    <n v="370820"/>
    <x v="2"/>
    <x v="2"/>
    <x v="4"/>
    <n v="221"/>
    <x v="914"/>
    <d v="2020-12-03T00:00:00"/>
    <d v="2020-12-05T00:00:00"/>
    <x v="0"/>
    <n v="603.75"/>
    <x v="2433"/>
    <n v="114.70999999999998"/>
    <x v="2"/>
  </r>
  <r>
    <n v="872293"/>
    <x v="0"/>
    <x v="0"/>
    <x v="2"/>
    <n v="91"/>
    <x v="916"/>
    <d v="2020-12-04T00:00:00"/>
    <d v="2020-12-08T00:00:00"/>
    <x v="2"/>
    <n v="730.52"/>
    <x v="11512"/>
    <n v="299.51"/>
    <x v="2"/>
  </r>
  <r>
    <n v="489161"/>
    <x v="1"/>
    <x v="2"/>
    <x v="5"/>
    <n v="111"/>
    <x v="916"/>
    <d v="2020-12-05T00:00:00"/>
    <d v="2020-12-08T00:00:00"/>
    <x v="3"/>
    <n v="959.54"/>
    <x v="4664"/>
    <n v="470.16999999999996"/>
    <x v="2"/>
  </r>
  <r>
    <n v="640876"/>
    <x v="0"/>
    <x v="2"/>
    <x v="0"/>
    <n v="127"/>
    <x v="916"/>
    <d v="2020-12-04T00:00:00"/>
    <d v="2020-12-06T00:00:00"/>
    <x v="0"/>
    <n v="1531.9"/>
    <x v="11670"/>
    <n v="612.7600000000001"/>
    <x v="2"/>
  </r>
  <r>
    <n v="970978"/>
    <x v="0"/>
    <x v="3"/>
    <x v="2"/>
    <n v="14"/>
    <x v="915"/>
    <d v="2020-12-04T00:00:00"/>
    <d v="2020-12-06T00:00:00"/>
    <x v="2"/>
    <n v="1480.43"/>
    <x v="11671"/>
    <n v="651.3900000000001"/>
    <x v="2"/>
  </r>
  <r>
    <n v="592214"/>
    <x v="1"/>
    <x v="2"/>
    <x v="4"/>
    <n v="64"/>
    <x v="916"/>
    <d v="2020-12-04T00:00:00"/>
    <d v="2020-12-07T00:00:00"/>
    <x v="4"/>
    <n v="292.88"/>
    <x v="11672"/>
    <n v="137.65"/>
    <x v="2"/>
  </r>
  <r>
    <n v="937717"/>
    <x v="3"/>
    <x v="0"/>
    <x v="1"/>
    <n v="21"/>
    <x v="916"/>
    <d v="2020-12-06T00:00:00"/>
    <d v="2020-12-08T00:00:00"/>
    <x v="3"/>
    <n v="355.34"/>
    <x v="11673"/>
    <n v="39.089999999999975"/>
    <x v="2"/>
  </r>
  <r>
    <n v="803796"/>
    <x v="0"/>
    <x v="2"/>
    <x v="5"/>
    <n v="268"/>
    <x v="916"/>
    <d v="2020-12-05T00:00:00"/>
    <d v="2020-12-06T00:00:00"/>
    <x v="1"/>
    <n v="825.7"/>
    <x v="11674"/>
    <n v="90.830000000000041"/>
    <x v="2"/>
  </r>
  <r>
    <n v="948324"/>
    <x v="0"/>
    <x v="0"/>
    <x v="1"/>
    <n v="73"/>
    <x v="917"/>
    <d v="2020-12-05T00:00:00"/>
    <d v="2020-12-10T00:00:00"/>
    <x v="3"/>
    <n v="1470.06"/>
    <x v="11675"/>
    <n v="191.1099999999999"/>
    <x v="2"/>
  </r>
  <r>
    <n v="841744"/>
    <x v="1"/>
    <x v="1"/>
    <x v="2"/>
    <n v="7"/>
    <x v="916"/>
    <d v="2020-12-06T00:00:00"/>
    <d v="2020-12-12T00:00:00"/>
    <x v="2"/>
    <n v="1071.03"/>
    <x v="10037"/>
    <n v="460.53999999999996"/>
    <x v="2"/>
  </r>
  <r>
    <n v="842476"/>
    <x v="3"/>
    <x v="0"/>
    <x v="5"/>
    <n v="301"/>
    <x v="916"/>
    <d v="2020-12-05T00:00:00"/>
    <d v="2020-12-11T00:00:00"/>
    <x v="3"/>
    <n v="1332"/>
    <x v="10640"/>
    <n v="66.599999999999909"/>
    <x v="2"/>
  </r>
  <r>
    <n v="418704"/>
    <x v="1"/>
    <x v="0"/>
    <x v="0"/>
    <n v="304"/>
    <x v="917"/>
    <d v="2020-12-04T00:00:00"/>
    <d v="2020-12-10T00:00:00"/>
    <x v="2"/>
    <n v="1602.14"/>
    <x v="11676"/>
    <n v="400.5300000000002"/>
    <x v="2"/>
  </r>
  <r>
    <n v="794538"/>
    <x v="0"/>
    <x v="0"/>
    <x v="5"/>
    <n v="366"/>
    <x v="916"/>
    <d v="2020-12-07T00:00:00"/>
    <d v="2020-12-10T00:00:00"/>
    <x v="0"/>
    <n v="1020.87"/>
    <x v="11677"/>
    <n v="245.01"/>
    <x v="2"/>
  </r>
  <r>
    <n v="439319"/>
    <x v="1"/>
    <x v="3"/>
    <x v="3"/>
    <n v="217"/>
    <x v="917"/>
    <d v="2020-12-07T00:00:00"/>
    <d v="2020-12-14T00:00:00"/>
    <x v="4"/>
    <n v="799.45"/>
    <x v="11678"/>
    <n v="39.970000000000027"/>
    <x v="2"/>
  </r>
  <r>
    <n v="901250"/>
    <x v="1"/>
    <x v="1"/>
    <x v="1"/>
    <n v="166"/>
    <x v="916"/>
    <d v="2020-12-04T00:00:00"/>
    <d v="2020-12-11T00:00:00"/>
    <x v="1"/>
    <n v="206.18"/>
    <x v="628"/>
    <n v="22.680000000000007"/>
    <x v="2"/>
  </r>
  <r>
    <n v="998534"/>
    <x v="2"/>
    <x v="1"/>
    <x v="1"/>
    <n v="41"/>
    <x v="917"/>
    <d v="2020-12-07T00:00:00"/>
    <d v="2020-12-08T00:00:00"/>
    <x v="1"/>
    <n v="1653.47"/>
    <x v="11679"/>
    <n v="330.69000000000005"/>
    <x v="2"/>
  </r>
  <r>
    <n v="911720"/>
    <x v="0"/>
    <x v="2"/>
    <x v="2"/>
    <n v="310"/>
    <x v="916"/>
    <d v="2020-12-07T00:00:00"/>
    <d v="2020-12-10T00:00:00"/>
    <x v="0"/>
    <n v="339.51"/>
    <x v="11680"/>
    <n v="44.139999999999986"/>
    <x v="2"/>
  </r>
  <r>
    <n v="359031"/>
    <x v="3"/>
    <x v="3"/>
    <x v="3"/>
    <n v="81"/>
    <x v="918"/>
    <d v="2020-12-06T00:00:00"/>
    <d v="2020-12-09T00:00:00"/>
    <x v="3"/>
    <n v="1338.98"/>
    <x v="9959"/>
    <n v="348.13"/>
    <x v="2"/>
  </r>
  <r>
    <n v="276306"/>
    <x v="1"/>
    <x v="1"/>
    <x v="5"/>
    <n v="110"/>
    <x v="917"/>
    <d v="2020-12-05T00:00:00"/>
    <d v="2020-12-09T00:00:00"/>
    <x v="4"/>
    <n v="1526.13"/>
    <x v="11681"/>
    <n v="442.58000000000015"/>
    <x v="2"/>
  </r>
  <r>
    <n v="165787"/>
    <x v="1"/>
    <x v="2"/>
    <x v="2"/>
    <n v="228"/>
    <x v="917"/>
    <d v="2020-12-05T00:00:00"/>
    <d v="2020-12-09T00:00:00"/>
    <x v="1"/>
    <n v="590.77"/>
    <x v="11682"/>
    <n v="106.33999999999997"/>
    <x v="2"/>
  </r>
  <r>
    <n v="225949"/>
    <x v="2"/>
    <x v="1"/>
    <x v="1"/>
    <n v="153"/>
    <x v="918"/>
    <d v="2020-12-06T00:00:00"/>
    <d v="2020-12-13T00:00:00"/>
    <x v="4"/>
    <n v="1217.95"/>
    <x v="11683"/>
    <n v="73.080000000000155"/>
    <x v="2"/>
  </r>
  <r>
    <n v="826101"/>
    <x v="2"/>
    <x v="1"/>
    <x v="4"/>
    <n v="162"/>
    <x v="917"/>
    <d v="2020-12-06T00:00:00"/>
    <d v="2020-12-11T00:00:00"/>
    <x v="0"/>
    <n v="1458.89"/>
    <x v="11684"/>
    <n v="364.72"/>
    <x v="2"/>
  </r>
  <r>
    <n v="292319"/>
    <x v="0"/>
    <x v="1"/>
    <x v="3"/>
    <n v="23"/>
    <x v="919"/>
    <d v="2020-12-08T00:00:00"/>
    <d v="2020-12-12T00:00:00"/>
    <x v="4"/>
    <n v="579.85"/>
    <x v="11685"/>
    <n v="144.96000000000004"/>
    <x v="2"/>
  </r>
  <r>
    <n v="195908"/>
    <x v="3"/>
    <x v="3"/>
    <x v="3"/>
    <n v="114"/>
    <x v="918"/>
    <d v="2020-12-09T00:00:00"/>
    <d v="2020-12-15T00:00:00"/>
    <x v="3"/>
    <n v="429.69"/>
    <x v="7481"/>
    <n v="167.57999999999998"/>
    <x v="2"/>
  </r>
  <r>
    <n v="949964"/>
    <x v="1"/>
    <x v="3"/>
    <x v="1"/>
    <n v="246"/>
    <x v="918"/>
    <d v="2020-12-07T00:00:00"/>
    <d v="2020-12-09T00:00:00"/>
    <x v="5"/>
    <n v="417.77"/>
    <x v="11686"/>
    <n v="121.14999999999998"/>
    <x v="2"/>
  </r>
  <r>
    <n v="903122"/>
    <x v="1"/>
    <x v="0"/>
    <x v="0"/>
    <n v="351"/>
    <x v="920"/>
    <d v="2020-12-08T00:00:00"/>
    <d v="2020-12-09T00:00:00"/>
    <x v="0"/>
    <n v="220.1"/>
    <x v="11687"/>
    <n v="50.620000000000005"/>
    <x v="2"/>
  </r>
  <r>
    <n v="772937"/>
    <x v="2"/>
    <x v="1"/>
    <x v="1"/>
    <n v="347"/>
    <x v="919"/>
    <d v="2020-12-07T00:00:00"/>
    <d v="2020-12-09T00:00:00"/>
    <x v="3"/>
    <n v="1291.07"/>
    <x v="11688"/>
    <n v="232.38999999999987"/>
    <x v="2"/>
  </r>
  <r>
    <n v="955417"/>
    <x v="0"/>
    <x v="1"/>
    <x v="5"/>
    <n v="228"/>
    <x v="920"/>
    <d v="2020-12-08T00:00:00"/>
    <d v="2020-12-10T00:00:00"/>
    <x v="3"/>
    <n v="455.32"/>
    <x v="3461"/>
    <n v="40.980000000000018"/>
    <x v="2"/>
  </r>
  <r>
    <n v="69411"/>
    <x v="0"/>
    <x v="1"/>
    <x v="5"/>
    <n v="37"/>
    <x v="920"/>
    <d v="2020-12-10T00:00:00"/>
    <d v="2020-12-17T00:00:00"/>
    <x v="3"/>
    <n v="182.58"/>
    <x v="5018"/>
    <n v="78.510000000000019"/>
    <x v="2"/>
  </r>
  <r>
    <n v="176290"/>
    <x v="2"/>
    <x v="1"/>
    <x v="0"/>
    <n v="306"/>
    <x v="920"/>
    <d v="2020-12-09T00:00:00"/>
    <d v="2020-12-11T00:00:00"/>
    <x v="4"/>
    <n v="1922.88"/>
    <x v="1942"/>
    <n v="288.43000000000006"/>
    <x v="2"/>
  </r>
  <r>
    <n v="393089"/>
    <x v="1"/>
    <x v="1"/>
    <x v="2"/>
    <n v="21"/>
    <x v="920"/>
    <d v="2020-12-09T00:00:00"/>
    <d v="2020-12-14T00:00:00"/>
    <x v="1"/>
    <n v="1924.38"/>
    <x v="3364"/>
    <n v="769.75"/>
    <x v="2"/>
  </r>
  <r>
    <n v="692669"/>
    <x v="2"/>
    <x v="1"/>
    <x v="0"/>
    <n v="111"/>
    <x v="919"/>
    <d v="2020-12-09T00:00:00"/>
    <d v="2020-12-12T00:00:00"/>
    <x v="0"/>
    <n v="1859.08"/>
    <x v="2429"/>
    <n v="613.5"/>
    <x v="2"/>
  </r>
  <r>
    <n v="708396"/>
    <x v="3"/>
    <x v="0"/>
    <x v="1"/>
    <n v="97"/>
    <x v="920"/>
    <d v="2020-12-09T00:00:00"/>
    <d v="2020-12-12T00:00:00"/>
    <x v="3"/>
    <n v="971.02"/>
    <x v="11689"/>
    <n v="165.06999999999994"/>
    <x v="2"/>
  </r>
  <r>
    <n v="104686"/>
    <x v="2"/>
    <x v="1"/>
    <x v="4"/>
    <n v="355"/>
    <x v="919"/>
    <d v="2020-12-08T00:00:00"/>
    <d v="2020-12-12T00:00:00"/>
    <x v="4"/>
    <n v="1123.19"/>
    <x v="11690"/>
    <n v="190.94000000000005"/>
    <x v="2"/>
  </r>
  <r>
    <n v="236456"/>
    <x v="1"/>
    <x v="2"/>
    <x v="0"/>
    <n v="12"/>
    <x v="919"/>
    <d v="2020-12-09T00:00:00"/>
    <d v="2020-12-11T00:00:00"/>
    <x v="4"/>
    <n v="1922.22"/>
    <x v="11691"/>
    <n v="365.22"/>
    <x v="2"/>
  </r>
  <r>
    <n v="119027"/>
    <x v="2"/>
    <x v="1"/>
    <x v="2"/>
    <n v="183"/>
    <x v="920"/>
    <d v="2020-12-09T00:00:00"/>
    <d v="2020-12-12T00:00:00"/>
    <x v="2"/>
    <n v="1845.45"/>
    <x v="11692"/>
    <n v="479.81999999999994"/>
    <x v="2"/>
  </r>
  <r>
    <n v="264787"/>
    <x v="0"/>
    <x v="2"/>
    <x v="2"/>
    <n v="200"/>
    <x v="920"/>
    <d v="2020-12-10T00:00:00"/>
    <d v="2020-12-12T00:00:00"/>
    <x v="2"/>
    <n v="1273.08"/>
    <x v="11693"/>
    <n v="623.80999999999995"/>
    <x v="2"/>
  </r>
  <r>
    <n v="595847"/>
    <x v="1"/>
    <x v="1"/>
    <x v="2"/>
    <n v="282"/>
    <x v="921"/>
    <d v="2020-12-11T00:00:00"/>
    <d v="2020-12-17T00:00:00"/>
    <x v="1"/>
    <n v="284.10000000000002"/>
    <x v="11694"/>
    <n v="51.140000000000015"/>
    <x v="2"/>
  </r>
  <r>
    <n v="265667"/>
    <x v="0"/>
    <x v="0"/>
    <x v="1"/>
    <n v="346"/>
    <x v="920"/>
    <d v="2020-12-09T00:00:00"/>
    <d v="2020-12-16T00:00:00"/>
    <x v="2"/>
    <n v="650.66999999999996"/>
    <x v="11695"/>
    <n v="221.22999999999996"/>
    <x v="2"/>
  </r>
  <r>
    <n v="160253"/>
    <x v="0"/>
    <x v="0"/>
    <x v="4"/>
    <n v="26"/>
    <x v="921"/>
    <d v="2020-12-10T00:00:00"/>
    <d v="2020-12-12T00:00:00"/>
    <x v="5"/>
    <n v="1631.74"/>
    <x v="4094"/>
    <n v="603.74"/>
    <x v="2"/>
  </r>
  <r>
    <n v="375463"/>
    <x v="1"/>
    <x v="1"/>
    <x v="0"/>
    <n v="61"/>
    <x v="921"/>
    <d v="2020-12-10T00:00:00"/>
    <d v="2020-12-13T00:00:00"/>
    <x v="4"/>
    <n v="1034.3599999999999"/>
    <x v="7025"/>
    <n v="320.64999999999986"/>
    <x v="2"/>
  </r>
  <r>
    <n v="879063"/>
    <x v="0"/>
    <x v="2"/>
    <x v="2"/>
    <n v="49"/>
    <x v="920"/>
    <d v="2020-12-09T00:00:00"/>
    <d v="2020-12-14T00:00:00"/>
    <x v="3"/>
    <n v="1033.3699999999999"/>
    <x v="3161"/>
    <n v="444.34999999999991"/>
    <x v="2"/>
  </r>
  <r>
    <n v="101434"/>
    <x v="3"/>
    <x v="0"/>
    <x v="2"/>
    <n v="154"/>
    <x v="920"/>
    <d v="2020-12-11T00:00:00"/>
    <d v="2020-12-17T00:00:00"/>
    <x v="0"/>
    <n v="1956.53"/>
    <x v="5132"/>
    <n v="880.44"/>
    <x v="2"/>
  </r>
  <r>
    <n v="196165"/>
    <x v="0"/>
    <x v="0"/>
    <x v="3"/>
    <n v="67"/>
    <x v="920"/>
    <d v="2020-12-08T00:00:00"/>
    <d v="2020-12-15T00:00:00"/>
    <x v="0"/>
    <n v="280.94"/>
    <x v="11696"/>
    <n v="103.94999999999999"/>
    <x v="2"/>
  </r>
  <r>
    <n v="731003"/>
    <x v="1"/>
    <x v="3"/>
    <x v="1"/>
    <n v="168"/>
    <x v="921"/>
    <d v="2020-12-11T00:00:00"/>
    <d v="2020-12-12T00:00:00"/>
    <x v="3"/>
    <n v="518.80999999999995"/>
    <x v="8212"/>
    <n v="217.89999999999992"/>
    <x v="2"/>
  </r>
  <r>
    <n v="567089"/>
    <x v="1"/>
    <x v="1"/>
    <x v="4"/>
    <n v="232"/>
    <x v="922"/>
    <d v="2020-12-10T00:00:00"/>
    <d v="2020-12-16T00:00:00"/>
    <x v="4"/>
    <n v="1268.92"/>
    <x v="930"/>
    <n v="279.16000000000008"/>
    <x v="2"/>
  </r>
  <r>
    <n v="88651"/>
    <x v="1"/>
    <x v="1"/>
    <x v="3"/>
    <n v="20"/>
    <x v="921"/>
    <d v="2020-12-12T00:00:00"/>
    <d v="2020-12-19T00:00:00"/>
    <x v="1"/>
    <n v="1527.73"/>
    <x v="9196"/>
    <n v="274.99"/>
    <x v="2"/>
  </r>
  <r>
    <n v="699888"/>
    <x v="0"/>
    <x v="0"/>
    <x v="4"/>
    <n v="44"/>
    <x v="921"/>
    <d v="2020-12-09T00:00:00"/>
    <d v="2020-12-14T00:00:00"/>
    <x v="2"/>
    <n v="538.84"/>
    <x v="11697"/>
    <n v="204.76000000000005"/>
    <x v="2"/>
  </r>
  <r>
    <n v="347708"/>
    <x v="3"/>
    <x v="2"/>
    <x v="2"/>
    <n v="135"/>
    <x v="921"/>
    <d v="2020-12-12T00:00:00"/>
    <d v="2020-12-17T00:00:00"/>
    <x v="0"/>
    <n v="499.83"/>
    <x v="11698"/>
    <n v="204.93"/>
    <x v="2"/>
  </r>
  <r>
    <n v="165770"/>
    <x v="1"/>
    <x v="3"/>
    <x v="2"/>
    <n v="359"/>
    <x v="922"/>
    <d v="2020-12-09T00:00:00"/>
    <d v="2020-12-14T00:00:00"/>
    <x v="3"/>
    <n v="1358.29"/>
    <x v="11699"/>
    <n v="339.56999999999994"/>
    <x v="2"/>
  </r>
  <r>
    <n v="222933"/>
    <x v="2"/>
    <x v="0"/>
    <x v="5"/>
    <n v="14"/>
    <x v="922"/>
    <d v="2020-12-11T00:00:00"/>
    <d v="2020-12-17T00:00:00"/>
    <x v="5"/>
    <n v="1063.1500000000001"/>
    <x v="10810"/>
    <n v="510.31000000000006"/>
    <x v="2"/>
  </r>
  <r>
    <n v="574440"/>
    <x v="0"/>
    <x v="2"/>
    <x v="5"/>
    <n v="138"/>
    <x v="921"/>
    <d v="2020-12-10T00:00:00"/>
    <d v="2020-12-12T00:00:00"/>
    <x v="1"/>
    <n v="944.25"/>
    <x v="11700"/>
    <n v="283.27"/>
    <x v="2"/>
  </r>
  <r>
    <n v="584687"/>
    <x v="1"/>
    <x v="1"/>
    <x v="3"/>
    <n v="88"/>
    <x v="921"/>
    <d v="2020-12-11T00:00:00"/>
    <d v="2020-12-15T00:00:00"/>
    <x v="5"/>
    <n v="940.27"/>
    <x v="11701"/>
    <n v="131.63999999999999"/>
    <x v="2"/>
  </r>
  <r>
    <n v="710095"/>
    <x v="1"/>
    <x v="3"/>
    <x v="3"/>
    <n v="260"/>
    <x v="923"/>
    <d v="2020-12-10T00:00:00"/>
    <d v="2020-12-12T00:00:00"/>
    <x v="4"/>
    <n v="1937.01"/>
    <x v="3484"/>
    <n v="232.44000000000005"/>
    <x v="2"/>
  </r>
  <r>
    <n v="852742"/>
    <x v="2"/>
    <x v="1"/>
    <x v="5"/>
    <n v="19"/>
    <x v="923"/>
    <d v="2020-12-12T00:00:00"/>
    <d v="2020-12-13T00:00:00"/>
    <x v="5"/>
    <n v="538.84"/>
    <x v="11702"/>
    <n v="167.04000000000002"/>
    <x v="2"/>
  </r>
  <r>
    <n v="766525"/>
    <x v="0"/>
    <x v="3"/>
    <x v="4"/>
    <n v="356"/>
    <x v="922"/>
    <d v="2020-12-10T00:00:00"/>
    <d v="2020-12-16T00:00:00"/>
    <x v="4"/>
    <n v="1104.51"/>
    <x v="11703"/>
    <n v="242.99"/>
    <x v="2"/>
  </r>
  <r>
    <n v="770849"/>
    <x v="1"/>
    <x v="1"/>
    <x v="5"/>
    <n v="299"/>
    <x v="923"/>
    <d v="2020-12-12T00:00:00"/>
    <d v="2020-12-17T00:00:00"/>
    <x v="2"/>
    <n v="796.25"/>
    <x v="11704"/>
    <n v="127.39999999999998"/>
    <x v="2"/>
  </r>
  <r>
    <n v="400813"/>
    <x v="0"/>
    <x v="2"/>
    <x v="5"/>
    <n v="59"/>
    <x v="923"/>
    <d v="2020-12-10T00:00:00"/>
    <d v="2020-12-14T00:00:00"/>
    <x v="1"/>
    <n v="1713.66"/>
    <x v="4873"/>
    <n v="342.73"/>
    <x v="2"/>
  </r>
  <r>
    <n v="139866"/>
    <x v="0"/>
    <x v="0"/>
    <x v="5"/>
    <n v="147"/>
    <x v="923"/>
    <d v="2020-12-12T00:00:00"/>
    <d v="2020-12-19T00:00:00"/>
    <x v="5"/>
    <n v="985.07"/>
    <x v="6179"/>
    <n v="167.46000000000004"/>
    <x v="2"/>
  </r>
  <r>
    <n v="111928"/>
    <x v="0"/>
    <x v="0"/>
    <x v="4"/>
    <n v="13"/>
    <x v="923"/>
    <d v="2020-12-10T00:00:00"/>
    <d v="2020-12-16T00:00:00"/>
    <x v="5"/>
    <n v="190.69"/>
    <x v="11705"/>
    <n v="40.039999999999992"/>
    <x v="2"/>
  </r>
  <r>
    <n v="522946"/>
    <x v="3"/>
    <x v="3"/>
    <x v="4"/>
    <n v="186"/>
    <x v="923"/>
    <d v="2020-12-13T00:00:00"/>
    <d v="2020-12-15T00:00:00"/>
    <x v="1"/>
    <n v="829.19"/>
    <x v="11706"/>
    <n v="58.040000000000077"/>
    <x v="2"/>
  </r>
  <r>
    <n v="874961"/>
    <x v="1"/>
    <x v="2"/>
    <x v="3"/>
    <n v="244"/>
    <x v="923"/>
    <d v="2020-12-10T00:00:00"/>
    <d v="2020-12-17T00:00:00"/>
    <x v="0"/>
    <n v="1810.25"/>
    <x v="373"/>
    <n v="416.3599999999999"/>
    <x v="2"/>
  </r>
  <r>
    <n v="787011"/>
    <x v="3"/>
    <x v="0"/>
    <x v="2"/>
    <n v="155"/>
    <x v="924"/>
    <d v="2020-12-13T00:00:00"/>
    <d v="2020-12-16T00:00:00"/>
    <x v="0"/>
    <n v="1014.42"/>
    <x v="11707"/>
    <n v="71.009999999999991"/>
    <x v="2"/>
  </r>
  <r>
    <n v="105178"/>
    <x v="2"/>
    <x v="1"/>
    <x v="1"/>
    <n v="238"/>
    <x v="923"/>
    <d v="2020-12-12T00:00:00"/>
    <d v="2020-12-17T00:00:00"/>
    <x v="3"/>
    <n v="1230.5999999999999"/>
    <x v="6559"/>
    <n v="590.68999999999994"/>
    <x v="2"/>
  </r>
  <r>
    <n v="285779"/>
    <x v="0"/>
    <x v="0"/>
    <x v="0"/>
    <n v="333"/>
    <x v="923"/>
    <d v="2020-12-12T00:00:00"/>
    <d v="2020-12-15T00:00:00"/>
    <x v="4"/>
    <n v="561.23"/>
    <x v="11708"/>
    <n v="44.899999999999977"/>
    <x v="2"/>
  </r>
  <r>
    <n v="210827"/>
    <x v="1"/>
    <x v="3"/>
    <x v="1"/>
    <n v="363"/>
    <x v="924"/>
    <d v="2020-12-11T00:00:00"/>
    <d v="2020-12-16T00:00:00"/>
    <x v="1"/>
    <n v="179.78"/>
    <x v="11709"/>
    <n v="86.29"/>
    <x v="2"/>
  </r>
  <r>
    <n v="645484"/>
    <x v="0"/>
    <x v="2"/>
    <x v="1"/>
    <n v="37"/>
    <x v="924"/>
    <d v="2020-12-14T00:00:00"/>
    <d v="2020-12-21T00:00:00"/>
    <x v="1"/>
    <n v="1893.08"/>
    <x v="11710"/>
    <n v="643.64999999999986"/>
    <x v="2"/>
  </r>
  <r>
    <n v="853182"/>
    <x v="1"/>
    <x v="2"/>
    <x v="5"/>
    <n v="328"/>
    <x v="923"/>
    <d v="2020-12-11T00:00:00"/>
    <d v="2020-12-13T00:00:00"/>
    <x v="5"/>
    <n v="272.12"/>
    <x v="5919"/>
    <n v="46.259999999999991"/>
    <x v="2"/>
  </r>
  <r>
    <n v="141106"/>
    <x v="1"/>
    <x v="2"/>
    <x v="5"/>
    <n v="209"/>
    <x v="924"/>
    <d v="2020-12-14T00:00:00"/>
    <d v="2020-12-18T00:00:00"/>
    <x v="3"/>
    <n v="1473.14"/>
    <x v="11711"/>
    <n v="191.51"/>
    <x v="2"/>
  </r>
  <r>
    <n v="549625"/>
    <x v="1"/>
    <x v="3"/>
    <x v="0"/>
    <n v="23"/>
    <x v="923"/>
    <d v="2020-12-12T00:00:00"/>
    <d v="2020-12-18T00:00:00"/>
    <x v="2"/>
    <n v="610.71"/>
    <x v="11712"/>
    <n v="299.25000000000006"/>
    <x v="2"/>
  </r>
  <r>
    <n v="731840"/>
    <x v="0"/>
    <x v="0"/>
    <x v="1"/>
    <n v="360"/>
    <x v="923"/>
    <d v="2020-12-14T00:00:00"/>
    <d v="2020-12-17T00:00:00"/>
    <x v="1"/>
    <n v="717.95"/>
    <x v="4704"/>
    <n v="301.54000000000002"/>
    <x v="2"/>
  </r>
  <r>
    <n v="374317"/>
    <x v="3"/>
    <x v="0"/>
    <x v="4"/>
    <n v="77"/>
    <x v="924"/>
    <d v="2020-12-14T00:00:00"/>
    <d v="2020-12-18T00:00:00"/>
    <x v="3"/>
    <n v="465.47"/>
    <x v="11713"/>
    <n v="121.02000000000004"/>
    <x v="2"/>
  </r>
  <r>
    <n v="411806"/>
    <x v="2"/>
    <x v="1"/>
    <x v="2"/>
    <n v="366"/>
    <x v="923"/>
    <d v="2020-12-14T00:00:00"/>
    <d v="2020-12-20T00:00:00"/>
    <x v="1"/>
    <n v="1016.91"/>
    <x v="11714"/>
    <n v="223.71999999999991"/>
    <x v="2"/>
  </r>
  <r>
    <n v="115286"/>
    <x v="2"/>
    <x v="1"/>
    <x v="2"/>
    <n v="332"/>
    <x v="924"/>
    <d v="2020-12-13T00:00:00"/>
    <d v="2020-12-18T00:00:00"/>
    <x v="4"/>
    <n v="755.6"/>
    <x v="1476"/>
    <n v="211.57000000000005"/>
    <x v="2"/>
  </r>
  <r>
    <n v="134024"/>
    <x v="2"/>
    <x v="1"/>
    <x v="2"/>
    <n v="111"/>
    <x v="923"/>
    <d v="2020-12-14T00:00:00"/>
    <d v="2020-12-16T00:00:00"/>
    <x v="3"/>
    <n v="1273.08"/>
    <x v="6946"/>
    <n v="369.18999999999994"/>
    <x v="2"/>
  </r>
  <r>
    <n v="100581"/>
    <x v="0"/>
    <x v="0"/>
    <x v="3"/>
    <n v="348"/>
    <x v="924"/>
    <d v="2020-12-14T00:00:00"/>
    <d v="2020-12-20T00:00:00"/>
    <x v="5"/>
    <n v="1204.48"/>
    <x v="10958"/>
    <n v="252.94000000000005"/>
    <x v="2"/>
  </r>
  <r>
    <n v="675008"/>
    <x v="1"/>
    <x v="1"/>
    <x v="3"/>
    <n v="346"/>
    <x v="925"/>
    <d v="2020-12-12T00:00:00"/>
    <d v="2020-12-19T00:00:00"/>
    <x v="2"/>
    <n v="565.66999999999996"/>
    <x v="11715"/>
    <n v="254.54999999999995"/>
    <x v="2"/>
  </r>
  <r>
    <n v="62777"/>
    <x v="1"/>
    <x v="2"/>
    <x v="1"/>
    <n v="313"/>
    <x v="925"/>
    <d v="2020-12-14T00:00:00"/>
    <d v="2020-12-17T00:00:00"/>
    <x v="0"/>
    <n v="1170.6199999999999"/>
    <x v="11716"/>
    <n v="491.65999999999985"/>
    <x v="2"/>
  </r>
  <r>
    <n v="412257"/>
    <x v="2"/>
    <x v="1"/>
    <x v="4"/>
    <n v="139"/>
    <x v="925"/>
    <d v="2020-12-12T00:00:00"/>
    <d v="2020-12-15T00:00:00"/>
    <x v="1"/>
    <n v="1012.07"/>
    <x v="11717"/>
    <n v="60.720000000000027"/>
    <x v="2"/>
  </r>
  <r>
    <n v="358136"/>
    <x v="1"/>
    <x v="2"/>
    <x v="0"/>
    <n v="79"/>
    <x v="925"/>
    <d v="2020-12-13T00:00:00"/>
    <d v="2020-12-19T00:00:00"/>
    <x v="0"/>
    <n v="656.03"/>
    <x v="11718"/>
    <n v="295.20999999999998"/>
    <x v="2"/>
  </r>
  <r>
    <n v="940232"/>
    <x v="2"/>
    <x v="0"/>
    <x v="1"/>
    <n v="327"/>
    <x v="926"/>
    <d v="2020-12-14T00:00:00"/>
    <d v="2020-12-19T00:00:00"/>
    <x v="4"/>
    <n v="1817.41"/>
    <x v="11719"/>
    <n v="836.0100000000001"/>
    <x v="2"/>
  </r>
  <r>
    <n v="574000"/>
    <x v="0"/>
    <x v="2"/>
    <x v="1"/>
    <n v="364"/>
    <x v="926"/>
    <d v="2020-12-15T00:00:00"/>
    <d v="2020-12-16T00:00:00"/>
    <x v="1"/>
    <n v="1049.29"/>
    <x v="6768"/>
    <n v="346.27"/>
    <x v="2"/>
  </r>
  <r>
    <n v="102835"/>
    <x v="0"/>
    <x v="2"/>
    <x v="2"/>
    <n v="93"/>
    <x v="925"/>
    <d v="2020-12-14T00:00:00"/>
    <d v="2020-12-15T00:00:00"/>
    <x v="5"/>
    <n v="308.58999999999997"/>
    <x v="11720"/>
    <n v="129.60999999999999"/>
    <x v="2"/>
  </r>
  <r>
    <n v="548602"/>
    <x v="0"/>
    <x v="1"/>
    <x v="0"/>
    <n v="350"/>
    <x v="926"/>
    <d v="2020-12-14T00:00:00"/>
    <d v="2020-12-16T00:00:00"/>
    <x v="1"/>
    <n v="1442.37"/>
    <x v="1355"/>
    <n v="677.90999999999985"/>
    <x v="2"/>
  </r>
  <r>
    <n v="533854"/>
    <x v="2"/>
    <x v="2"/>
    <x v="1"/>
    <n v="310"/>
    <x v="927"/>
    <d v="2020-12-17T00:00:00"/>
    <d v="2020-12-19T00:00:00"/>
    <x v="5"/>
    <n v="1531.9"/>
    <x v="11721"/>
    <n v="260.42000000000007"/>
    <x v="2"/>
  </r>
  <r>
    <n v="671282"/>
    <x v="0"/>
    <x v="1"/>
    <x v="0"/>
    <n v="322"/>
    <x v="927"/>
    <d v="2020-12-16T00:00:00"/>
    <d v="2020-12-19T00:00:00"/>
    <x v="3"/>
    <n v="1688.32"/>
    <x v="11722"/>
    <n v="388.30999999999995"/>
    <x v="2"/>
  </r>
  <r>
    <n v="719833"/>
    <x v="0"/>
    <x v="0"/>
    <x v="2"/>
    <n v="214"/>
    <x v="926"/>
    <d v="2020-12-14T00:00:00"/>
    <d v="2020-12-18T00:00:00"/>
    <x v="5"/>
    <n v="603.75"/>
    <x v="6718"/>
    <n v="181.12"/>
    <x v="2"/>
  </r>
  <r>
    <n v="740126"/>
    <x v="3"/>
    <x v="3"/>
    <x v="5"/>
    <n v="92"/>
    <x v="926"/>
    <d v="2020-12-17T00:00:00"/>
    <d v="2020-12-24T00:00:00"/>
    <x v="2"/>
    <n v="922.94"/>
    <x v="4583"/>
    <n v="323.03000000000009"/>
    <x v="2"/>
  </r>
  <r>
    <n v="407069"/>
    <x v="1"/>
    <x v="1"/>
    <x v="0"/>
    <n v="125"/>
    <x v="926"/>
    <d v="2020-12-16T00:00:00"/>
    <d v="2020-12-21T00:00:00"/>
    <x v="5"/>
    <n v="1754.12"/>
    <x v="11723"/>
    <n v="420.98999999999978"/>
    <x v="2"/>
  </r>
  <r>
    <n v="194136"/>
    <x v="1"/>
    <x v="1"/>
    <x v="3"/>
    <n v="175"/>
    <x v="928"/>
    <d v="2020-12-17T00:00:00"/>
    <d v="2020-12-20T00:00:00"/>
    <x v="3"/>
    <n v="1627.57"/>
    <x v="8204"/>
    <n v="569.64999999999986"/>
    <x v="2"/>
  </r>
  <r>
    <n v="675444"/>
    <x v="0"/>
    <x v="3"/>
    <x v="2"/>
    <n v="286"/>
    <x v="927"/>
    <d v="2020-12-16T00:00:00"/>
    <d v="2020-12-20T00:00:00"/>
    <x v="2"/>
    <n v="323.32"/>
    <x v="5847"/>
    <n v="145.48999999999998"/>
    <x v="2"/>
  </r>
  <r>
    <n v="850488"/>
    <x v="0"/>
    <x v="1"/>
    <x v="5"/>
    <n v="344"/>
    <x v="928"/>
    <d v="2020-12-16T00:00:00"/>
    <d v="2020-12-18T00:00:00"/>
    <x v="2"/>
    <n v="217"/>
    <x v="8114"/>
    <n v="36.889999999999986"/>
    <x v="2"/>
  </r>
  <r>
    <n v="241873"/>
    <x v="1"/>
    <x v="2"/>
    <x v="1"/>
    <n v="258"/>
    <x v="927"/>
    <d v="2020-12-16T00:00:00"/>
    <d v="2020-12-17T00:00:00"/>
    <x v="2"/>
    <n v="1541.3"/>
    <x v="11724"/>
    <n v="524.04"/>
    <x v="2"/>
  </r>
  <r>
    <n v="41452"/>
    <x v="1"/>
    <x v="3"/>
    <x v="5"/>
    <n v="137"/>
    <x v="927"/>
    <d v="2020-12-16T00:00:00"/>
    <d v="2020-12-22T00:00:00"/>
    <x v="3"/>
    <n v="1978.16"/>
    <x v="5768"/>
    <n v="553.88000000000011"/>
    <x v="2"/>
  </r>
  <r>
    <n v="679428"/>
    <x v="2"/>
    <x v="3"/>
    <x v="1"/>
    <n v="146"/>
    <x v="927"/>
    <d v="2020-12-18T00:00:00"/>
    <d v="2020-12-19T00:00:00"/>
    <x v="3"/>
    <n v="1978.16"/>
    <x v="11725"/>
    <n v="929.74"/>
    <x v="2"/>
  </r>
  <r>
    <n v="192959"/>
    <x v="1"/>
    <x v="3"/>
    <x v="4"/>
    <n v="149"/>
    <x v="928"/>
    <d v="2020-12-16T00:00:00"/>
    <d v="2020-12-19T00:00:00"/>
    <x v="3"/>
    <n v="298.7"/>
    <x v="10726"/>
    <n v="122.47"/>
    <x v="2"/>
  </r>
  <r>
    <n v="75700"/>
    <x v="0"/>
    <x v="3"/>
    <x v="4"/>
    <n v="208"/>
    <x v="927"/>
    <d v="2020-12-18T00:00:00"/>
    <d v="2020-12-25T00:00:00"/>
    <x v="5"/>
    <n v="1030.99"/>
    <x v="5404"/>
    <n v="391.78"/>
    <x v="2"/>
  </r>
  <r>
    <n v="282670"/>
    <x v="1"/>
    <x v="3"/>
    <x v="1"/>
    <n v="82"/>
    <x v="928"/>
    <d v="2020-12-18T00:00:00"/>
    <d v="2020-12-24T00:00:00"/>
    <x v="2"/>
    <n v="293.14"/>
    <x v="11726"/>
    <n v="93.799999999999983"/>
    <x v="2"/>
  </r>
  <r>
    <n v="182266"/>
    <x v="0"/>
    <x v="1"/>
    <x v="4"/>
    <n v="287"/>
    <x v="928"/>
    <d v="2020-12-18T00:00:00"/>
    <d v="2020-12-24T00:00:00"/>
    <x v="5"/>
    <n v="1681.44"/>
    <x v="9890"/>
    <n v="437.17000000000007"/>
    <x v="2"/>
  </r>
  <r>
    <n v="181850"/>
    <x v="0"/>
    <x v="2"/>
    <x v="3"/>
    <n v="254"/>
    <x v="929"/>
    <d v="2020-12-16T00:00:00"/>
    <d v="2020-12-19T00:00:00"/>
    <x v="0"/>
    <n v="1462.22"/>
    <x v="11727"/>
    <n v="160.83999999999992"/>
    <x v="2"/>
  </r>
  <r>
    <n v="40491"/>
    <x v="0"/>
    <x v="2"/>
    <x v="1"/>
    <n v="235"/>
    <x v="928"/>
    <d v="2020-12-18T00:00:00"/>
    <d v="2020-12-22T00:00:00"/>
    <x v="2"/>
    <n v="1300.6199999999999"/>
    <x v="11728"/>
    <n v="156.06999999999994"/>
    <x v="2"/>
  </r>
  <r>
    <n v="471515"/>
    <x v="0"/>
    <x v="3"/>
    <x v="4"/>
    <n v="169"/>
    <x v="928"/>
    <d v="2020-12-18T00:00:00"/>
    <d v="2020-12-19T00:00:00"/>
    <x v="3"/>
    <n v="1890.12"/>
    <x v="7608"/>
    <n v="151.20999999999981"/>
    <x v="2"/>
  </r>
  <r>
    <n v="113947"/>
    <x v="2"/>
    <x v="1"/>
    <x v="0"/>
    <n v="350"/>
    <x v="928"/>
    <d v="2020-12-18T00:00:00"/>
    <d v="2020-12-22T00:00:00"/>
    <x v="1"/>
    <n v="1848.82"/>
    <x v="11729"/>
    <n v="924.41"/>
    <x v="2"/>
  </r>
  <r>
    <n v="60920"/>
    <x v="2"/>
    <x v="0"/>
    <x v="2"/>
    <n v="293"/>
    <x v="928"/>
    <d v="2020-12-17T00:00:00"/>
    <d v="2020-12-22T00:00:00"/>
    <x v="0"/>
    <n v="1000.25"/>
    <x v="1212"/>
    <n v="370.09000000000003"/>
    <x v="2"/>
  </r>
  <r>
    <n v="858137"/>
    <x v="1"/>
    <x v="1"/>
    <x v="2"/>
    <n v="266"/>
    <x v="929"/>
    <d v="2020-12-18T00:00:00"/>
    <d v="2020-12-20T00:00:00"/>
    <x v="4"/>
    <n v="1706.2"/>
    <x v="11730"/>
    <n v="153.55999999999995"/>
    <x v="2"/>
  </r>
  <r>
    <n v="733846"/>
    <x v="0"/>
    <x v="3"/>
    <x v="5"/>
    <n v="88"/>
    <x v="928"/>
    <d v="2020-12-18T00:00:00"/>
    <d v="2020-12-21T00:00:00"/>
    <x v="0"/>
    <n v="994"/>
    <x v="214"/>
    <n v="387.65999999999997"/>
    <x v="2"/>
  </r>
  <r>
    <n v="399782"/>
    <x v="1"/>
    <x v="1"/>
    <x v="5"/>
    <n v="273"/>
    <x v="929"/>
    <d v="2020-12-16T00:00:00"/>
    <d v="2020-12-23T00:00:00"/>
    <x v="3"/>
    <n v="685.1"/>
    <x v="1351"/>
    <n v="164.42000000000007"/>
    <x v="2"/>
  </r>
  <r>
    <n v="940015"/>
    <x v="0"/>
    <x v="0"/>
    <x v="4"/>
    <n v="101"/>
    <x v="928"/>
    <d v="2020-12-18T00:00:00"/>
    <d v="2020-12-22T00:00:00"/>
    <x v="1"/>
    <n v="1415.96"/>
    <x v="11731"/>
    <n v="339.82999999999993"/>
    <x v="2"/>
  </r>
  <r>
    <n v="472249"/>
    <x v="2"/>
    <x v="1"/>
    <x v="4"/>
    <n v="361"/>
    <x v="929"/>
    <d v="2020-12-17T00:00:00"/>
    <d v="2020-12-23T00:00:00"/>
    <x v="1"/>
    <n v="1476.3"/>
    <x v="11732"/>
    <n v="339.54999999999995"/>
    <x v="2"/>
  </r>
  <r>
    <n v="98292"/>
    <x v="2"/>
    <x v="0"/>
    <x v="3"/>
    <n v="240"/>
    <x v="929"/>
    <d v="2020-12-17T00:00:00"/>
    <d v="2020-12-24T00:00:00"/>
    <x v="2"/>
    <n v="1627.57"/>
    <x v="11733"/>
    <n v="390.61999999999989"/>
    <x v="2"/>
  </r>
  <r>
    <n v="401406"/>
    <x v="1"/>
    <x v="3"/>
    <x v="4"/>
    <n v="75"/>
    <x v="929"/>
    <d v="2020-12-19T00:00:00"/>
    <d v="2020-12-25T00:00:00"/>
    <x v="0"/>
    <n v="893"/>
    <x v="10913"/>
    <n v="142.88"/>
    <x v="2"/>
  </r>
  <r>
    <n v="3026"/>
    <x v="1"/>
    <x v="3"/>
    <x v="2"/>
    <n v="19"/>
    <x v="930"/>
    <d v="2020-12-18T00:00:00"/>
    <d v="2020-12-25T00:00:00"/>
    <x v="4"/>
    <n v="1365.01"/>
    <x v="11734"/>
    <n v="395.85"/>
    <x v="2"/>
  </r>
  <r>
    <n v="856005"/>
    <x v="0"/>
    <x v="0"/>
    <x v="3"/>
    <n v="161"/>
    <x v="929"/>
    <d v="2020-12-20T00:00:00"/>
    <d v="2020-12-27T00:00:00"/>
    <x v="4"/>
    <n v="476.41"/>
    <x v="3447"/>
    <n v="119.10000000000002"/>
    <x v="2"/>
  </r>
  <r>
    <n v="104783"/>
    <x v="0"/>
    <x v="1"/>
    <x v="3"/>
    <n v="63"/>
    <x v="930"/>
    <d v="2020-12-20T00:00:00"/>
    <d v="2020-12-25T00:00:00"/>
    <x v="5"/>
    <n v="545.14"/>
    <x v="4930"/>
    <n v="87.21999999999997"/>
    <x v="2"/>
  </r>
  <r>
    <n v="771318"/>
    <x v="2"/>
    <x v="3"/>
    <x v="1"/>
    <n v="82"/>
    <x v="930"/>
    <d v="2020-12-19T00:00:00"/>
    <d v="2020-12-20T00:00:00"/>
    <x v="0"/>
    <n v="422.96"/>
    <x v="11735"/>
    <n v="63.44"/>
    <x v="2"/>
  </r>
  <r>
    <n v="453203"/>
    <x v="1"/>
    <x v="1"/>
    <x v="5"/>
    <n v="187"/>
    <x v="929"/>
    <d v="2020-12-20T00:00:00"/>
    <d v="2020-12-23T00:00:00"/>
    <x v="3"/>
    <n v="1030.99"/>
    <x v="11736"/>
    <n v="113.40999999999997"/>
    <x v="2"/>
  </r>
  <r>
    <n v="20387"/>
    <x v="1"/>
    <x v="2"/>
    <x v="1"/>
    <n v="281"/>
    <x v="931"/>
    <d v="2020-12-21T00:00:00"/>
    <d v="2020-12-27T00:00:00"/>
    <x v="0"/>
    <n v="1022"/>
    <x v="5126"/>
    <n v="275.94000000000005"/>
    <x v="2"/>
  </r>
  <r>
    <n v="947320"/>
    <x v="0"/>
    <x v="1"/>
    <x v="3"/>
    <n v="131"/>
    <x v="931"/>
    <d v="2020-12-18T00:00:00"/>
    <d v="2020-12-23T00:00:00"/>
    <x v="4"/>
    <n v="1802.91"/>
    <x v="11737"/>
    <n v="775.25"/>
    <x v="2"/>
  </r>
  <r>
    <n v="190931"/>
    <x v="1"/>
    <x v="0"/>
    <x v="4"/>
    <n v="161"/>
    <x v="931"/>
    <d v="2020-12-21T00:00:00"/>
    <d v="2020-12-25T00:00:00"/>
    <x v="5"/>
    <n v="1239.06"/>
    <x v="8279"/>
    <n v="446.05999999999995"/>
    <x v="2"/>
  </r>
  <r>
    <n v="535973"/>
    <x v="0"/>
    <x v="1"/>
    <x v="3"/>
    <n v="297"/>
    <x v="931"/>
    <d v="2020-12-19T00:00:00"/>
    <d v="2020-12-22T00:00:00"/>
    <x v="2"/>
    <n v="1172.79"/>
    <x v="10276"/>
    <n v="175.91999999999996"/>
    <x v="2"/>
  </r>
  <r>
    <n v="832103"/>
    <x v="0"/>
    <x v="1"/>
    <x v="2"/>
    <n v="102"/>
    <x v="931"/>
    <d v="2020-12-20T00:00:00"/>
    <d v="2020-12-25T00:00:00"/>
    <x v="1"/>
    <n v="565.83000000000004"/>
    <x v="898"/>
    <n v="169.75000000000006"/>
    <x v="2"/>
  </r>
  <r>
    <n v="986375"/>
    <x v="1"/>
    <x v="0"/>
    <x v="3"/>
    <n v="296"/>
    <x v="930"/>
    <d v="2020-12-19T00:00:00"/>
    <d v="2020-12-23T00:00:00"/>
    <x v="2"/>
    <n v="317.22000000000003"/>
    <x v="11738"/>
    <n v="44.410000000000025"/>
    <x v="2"/>
  </r>
  <r>
    <n v="142300"/>
    <x v="0"/>
    <x v="0"/>
    <x v="4"/>
    <n v="132"/>
    <x v="931"/>
    <d v="2020-12-19T00:00:00"/>
    <d v="2020-12-26T00:00:00"/>
    <x v="4"/>
    <n v="458.61"/>
    <x v="9006"/>
    <n v="45.860000000000014"/>
    <x v="2"/>
  </r>
  <r>
    <n v="194382"/>
    <x v="2"/>
    <x v="3"/>
    <x v="4"/>
    <n v="177"/>
    <x v="932"/>
    <d v="2020-12-19T00:00:00"/>
    <d v="2020-12-26T00:00:00"/>
    <x v="2"/>
    <n v="350.84"/>
    <x v="11739"/>
    <n v="52.629999999999995"/>
    <x v="2"/>
  </r>
  <r>
    <n v="54845"/>
    <x v="0"/>
    <x v="0"/>
    <x v="0"/>
    <n v="81"/>
    <x v="932"/>
    <d v="2020-12-20T00:00:00"/>
    <d v="2020-12-23T00:00:00"/>
    <x v="3"/>
    <n v="1154.52"/>
    <x v="776"/>
    <n v="380.99"/>
    <x v="2"/>
  </r>
  <r>
    <n v="955855"/>
    <x v="3"/>
    <x v="0"/>
    <x v="3"/>
    <n v="135"/>
    <x v="931"/>
    <d v="2020-12-21T00:00:00"/>
    <d v="2020-12-28T00:00:00"/>
    <x v="2"/>
    <n v="923.77"/>
    <x v="6612"/>
    <n v="166.27999999999997"/>
    <x v="2"/>
  </r>
  <r>
    <n v="272122"/>
    <x v="1"/>
    <x v="3"/>
    <x v="1"/>
    <n v="282"/>
    <x v="931"/>
    <d v="2020-12-22T00:00:00"/>
    <d v="2020-12-28T00:00:00"/>
    <x v="0"/>
    <n v="560.79"/>
    <x v="11553"/>
    <n v="33.649999999999977"/>
    <x v="2"/>
  </r>
  <r>
    <n v="701008"/>
    <x v="0"/>
    <x v="0"/>
    <x v="2"/>
    <n v="86"/>
    <x v="931"/>
    <d v="2020-12-22T00:00:00"/>
    <d v="2020-12-26T00:00:00"/>
    <x v="1"/>
    <n v="877.14"/>
    <x v="11740"/>
    <n v="70.169999999999959"/>
    <x v="2"/>
  </r>
  <r>
    <n v="561112"/>
    <x v="1"/>
    <x v="2"/>
    <x v="4"/>
    <n v="98"/>
    <x v="932"/>
    <d v="2020-12-20T00:00:00"/>
    <d v="2020-12-22T00:00:00"/>
    <x v="4"/>
    <n v="1160.6600000000001"/>
    <x v="7414"/>
    <n v="487.48000000000013"/>
    <x v="2"/>
  </r>
  <r>
    <n v="491421"/>
    <x v="3"/>
    <x v="3"/>
    <x v="4"/>
    <n v="211"/>
    <x v="932"/>
    <d v="2020-12-19T00:00:00"/>
    <d v="2020-12-21T00:00:00"/>
    <x v="0"/>
    <n v="1487.05"/>
    <x v="3694"/>
    <n v="624.55999999999995"/>
    <x v="2"/>
  </r>
  <r>
    <n v="684576"/>
    <x v="0"/>
    <x v="1"/>
    <x v="3"/>
    <n v="133"/>
    <x v="932"/>
    <d v="2020-12-21T00:00:00"/>
    <d v="2020-12-28T00:00:00"/>
    <x v="1"/>
    <n v="1602.14"/>
    <x v="10104"/>
    <n v="704.94"/>
    <x v="2"/>
  </r>
  <r>
    <n v="380602"/>
    <x v="2"/>
    <x v="1"/>
    <x v="2"/>
    <n v="17"/>
    <x v="931"/>
    <d v="2020-12-21T00:00:00"/>
    <d v="2020-12-25T00:00:00"/>
    <x v="5"/>
    <n v="1016.5"/>
    <x v="11741"/>
    <n v="406.6"/>
    <x v="2"/>
  </r>
  <r>
    <n v="891574"/>
    <x v="3"/>
    <x v="3"/>
    <x v="4"/>
    <n v="106"/>
    <x v="931"/>
    <d v="2020-12-20T00:00:00"/>
    <d v="2020-12-26T00:00:00"/>
    <x v="0"/>
    <n v="927.33"/>
    <x v="11742"/>
    <n v="55.639999999999986"/>
    <x v="2"/>
  </r>
  <r>
    <n v="626782"/>
    <x v="0"/>
    <x v="2"/>
    <x v="2"/>
    <n v="136"/>
    <x v="932"/>
    <d v="2020-12-21T00:00:00"/>
    <d v="2020-12-22T00:00:00"/>
    <x v="5"/>
    <n v="1681.55"/>
    <x v="11743"/>
    <n v="134.51999999999998"/>
    <x v="2"/>
  </r>
  <r>
    <n v="88922"/>
    <x v="0"/>
    <x v="1"/>
    <x v="3"/>
    <n v="234"/>
    <x v="933"/>
    <d v="2020-12-23T00:00:00"/>
    <d v="2020-12-24T00:00:00"/>
    <x v="1"/>
    <n v="1482.41"/>
    <x v="7288"/>
    <n v="607.79000000000008"/>
    <x v="2"/>
  </r>
  <r>
    <n v="327887"/>
    <x v="0"/>
    <x v="1"/>
    <x v="1"/>
    <n v="182"/>
    <x v="933"/>
    <d v="2020-12-20T00:00:00"/>
    <d v="2020-12-25T00:00:00"/>
    <x v="4"/>
    <n v="1810.25"/>
    <x v="4981"/>
    <n v="181.01999999999998"/>
    <x v="2"/>
  </r>
  <r>
    <n v="849102"/>
    <x v="0"/>
    <x v="1"/>
    <x v="0"/>
    <n v="140"/>
    <x v="933"/>
    <d v="2020-12-20T00:00:00"/>
    <d v="2020-12-26T00:00:00"/>
    <x v="3"/>
    <n v="1251.8499999999999"/>
    <x v="11744"/>
    <n v="613.40999999999985"/>
    <x v="2"/>
  </r>
  <r>
    <n v="556016"/>
    <x v="0"/>
    <x v="3"/>
    <x v="0"/>
    <n v="16"/>
    <x v="933"/>
    <d v="2020-12-20T00:00:00"/>
    <d v="2020-12-26T00:00:00"/>
    <x v="2"/>
    <n v="343.62"/>
    <x v="8128"/>
    <n v="116.83000000000001"/>
    <x v="2"/>
  </r>
  <r>
    <n v="317786"/>
    <x v="2"/>
    <x v="1"/>
    <x v="5"/>
    <n v="11"/>
    <x v="933"/>
    <d v="2020-12-20T00:00:00"/>
    <d v="2020-12-23T00:00:00"/>
    <x v="4"/>
    <n v="1907.33"/>
    <x v="1999"/>
    <n v="343.31999999999994"/>
    <x v="2"/>
  </r>
  <r>
    <n v="951584"/>
    <x v="0"/>
    <x v="3"/>
    <x v="2"/>
    <n v="119"/>
    <x v="932"/>
    <d v="2020-12-20T00:00:00"/>
    <d v="2020-12-27T00:00:00"/>
    <x v="2"/>
    <n v="1588.75"/>
    <x v="11745"/>
    <n v="349.52"/>
    <x v="2"/>
  </r>
  <r>
    <n v="459618"/>
    <x v="2"/>
    <x v="1"/>
    <x v="2"/>
    <n v="41"/>
    <x v="932"/>
    <d v="2020-12-22T00:00:00"/>
    <d v="2020-12-27T00:00:00"/>
    <x v="2"/>
    <n v="360.42"/>
    <x v="7118"/>
    <n v="68.480000000000018"/>
    <x v="2"/>
  </r>
  <r>
    <n v="195076"/>
    <x v="0"/>
    <x v="1"/>
    <x v="3"/>
    <n v="162"/>
    <x v="933"/>
    <d v="2020-12-21T00:00:00"/>
    <d v="2020-12-26T00:00:00"/>
    <x v="4"/>
    <n v="1268.92"/>
    <x v="9963"/>
    <n v="304.54000000000008"/>
    <x v="2"/>
  </r>
  <r>
    <n v="256605"/>
    <x v="1"/>
    <x v="3"/>
    <x v="2"/>
    <n v="116"/>
    <x v="934"/>
    <d v="2020-12-21T00:00:00"/>
    <d v="2020-12-23T00:00:00"/>
    <x v="5"/>
    <n v="337.68"/>
    <x v="11746"/>
    <n v="151.96"/>
    <x v="2"/>
  </r>
  <r>
    <n v="858455"/>
    <x v="1"/>
    <x v="2"/>
    <x v="2"/>
    <n v="104"/>
    <x v="933"/>
    <d v="2020-12-23T00:00:00"/>
    <d v="2020-12-30T00:00:00"/>
    <x v="5"/>
    <n v="959.64"/>
    <x v="11747"/>
    <n v="124.75"/>
    <x v="2"/>
  </r>
  <r>
    <n v="545049"/>
    <x v="1"/>
    <x v="1"/>
    <x v="1"/>
    <n v="18"/>
    <x v="933"/>
    <d v="2020-12-21T00:00:00"/>
    <d v="2020-12-24T00:00:00"/>
    <x v="4"/>
    <n v="1386.25"/>
    <x v="11748"/>
    <n v="318.83999999999992"/>
    <x v="2"/>
  </r>
  <r>
    <n v="855138"/>
    <x v="0"/>
    <x v="2"/>
    <x v="2"/>
    <n v="155"/>
    <x v="933"/>
    <d v="2020-12-22T00:00:00"/>
    <d v="2020-12-25T00:00:00"/>
    <x v="5"/>
    <n v="1027.48"/>
    <x v="11749"/>
    <n v="82.200000000000045"/>
    <x v="2"/>
  </r>
  <r>
    <n v="519336"/>
    <x v="1"/>
    <x v="1"/>
    <x v="5"/>
    <n v="86"/>
    <x v="935"/>
    <d v="2020-12-23T00:00:00"/>
    <d v="2020-12-29T00:00:00"/>
    <x v="3"/>
    <n v="1758.22"/>
    <x v="11750"/>
    <n v="703.29"/>
    <x v="2"/>
  </r>
  <r>
    <n v="633221"/>
    <x v="1"/>
    <x v="3"/>
    <x v="4"/>
    <n v="73"/>
    <x v="935"/>
    <d v="2020-12-23T00:00:00"/>
    <d v="2020-12-27T00:00:00"/>
    <x v="4"/>
    <n v="1531.69"/>
    <x v="11751"/>
    <n v="551.41000000000008"/>
    <x v="2"/>
  </r>
  <r>
    <n v="619042"/>
    <x v="0"/>
    <x v="0"/>
    <x v="5"/>
    <n v="194"/>
    <x v="934"/>
    <d v="2020-12-22T00:00:00"/>
    <d v="2020-12-25T00:00:00"/>
    <x v="1"/>
    <n v="727.56"/>
    <x v="11752"/>
    <n v="189.16999999999996"/>
    <x v="2"/>
  </r>
  <r>
    <n v="143090"/>
    <x v="0"/>
    <x v="0"/>
    <x v="1"/>
    <n v="202"/>
    <x v="934"/>
    <d v="2020-12-22T00:00:00"/>
    <d v="2020-12-23T00:00:00"/>
    <x v="4"/>
    <n v="679.78"/>
    <x v="11753"/>
    <n v="299.09999999999997"/>
    <x v="2"/>
  </r>
  <r>
    <n v="780988"/>
    <x v="1"/>
    <x v="3"/>
    <x v="1"/>
    <n v="146"/>
    <x v="934"/>
    <d v="2020-12-22T00:00:00"/>
    <d v="2020-12-25T00:00:00"/>
    <x v="0"/>
    <n v="1799.83"/>
    <x v="11754"/>
    <n v="611.93999999999983"/>
    <x v="2"/>
  </r>
  <r>
    <n v="316579"/>
    <x v="0"/>
    <x v="3"/>
    <x v="5"/>
    <n v="113"/>
    <x v="935"/>
    <d v="2020-12-25T00:00:00"/>
    <d v="2021-01-01T00:00:00"/>
    <x v="2"/>
    <n v="796.25"/>
    <x v="11755"/>
    <n v="207.01999999999998"/>
    <x v="2"/>
  </r>
  <r>
    <n v="971424"/>
    <x v="1"/>
    <x v="2"/>
    <x v="3"/>
    <n v="242"/>
    <x v="934"/>
    <d v="2020-12-23T00:00:00"/>
    <d v="2020-12-27T00:00:00"/>
    <x v="0"/>
    <n v="928.98"/>
    <x v="11756"/>
    <n v="250.82000000000005"/>
    <x v="2"/>
  </r>
  <r>
    <n v="225367"/>
    <x v="1"/>
    <x v="3"/>
    <x v="3"/>
    <n v="22"/>
    <x v="935"/>
    <d v="2020-12-23T00:00:00"/>
    <d v="2020-12-25T00:00:00"/>
    <x v="3"/>
    <n v="385.78"/>
    <x v="1025"/>
    <n v="57.869999999999948"/>
    <x v="2"/>
  </r>
  <r>
    <n v="496072"/>
    <x v="1"/>
    <x v="1"/>
    <x v="5"/>
    <n v="155"/>
    <x v="935"/>
    <d v="2020-12-24T00:00:00"/>
    <d v="2020-12-29T00:00:00"/>
    <x v="1"/>
    <n v="1072.71"/>
    <x v="5652"/>
    <n v="225.26999999999998"/>
    <x v="2"/>
  </r>
  <r>
    <n v="376885"/>
    <x v="1"/>
    <x v="3"/>
    <x v="5"/>
    <n v="303"/>
    <x v="935"/>
    <d v="2020-12-24T00:00:00"/>
    <d v="2020-12-30T00:00:00"/>
    <x v="5"/>
    <n v="1782.06"/>
    <x v="11757"/>
    <n v="552.44000000000005"/>
    <x v="2"/>
  </r>
  <r>
    <n v="74089"/>
    <x v="2"/>
    <x v="1"/>
    <x v="5"/>
    <n v="217"/>
    <x v="936"/>
    <d v="2020-12-25T00:00:00"/>
    <d v="2020-12-26T00:00:00"/>
    <x v="1"/>
    <n v="1922.22"/>
    <x v="9489"/>
    <n v="576.67000000000007"/>
    <x v="2"/>
  </r>
  <r>
    <n v="563759"/>
    <x v="3"/>
    <x v="3"/>
    <x v="4"/>
    <n v="19"/>
    <x v="935"/>
    <d v="2020-12-24T00:00:00"/>
    <d v="2020-12-30T00:00:00"/>
    <x v="3"/>
    <n v="1134.53"/>
    <x v="11531"/>
    <n v="317.66999999999996"/>
    <x v="2"/>
  </r>
  <r>
    <n v="971969"/>
    <x v="2"/>
    <x v="2"/>
    <x v="0"/>
    <n v="116"/>
    <x v="936"/>
    <d v="2020-12-25T00:00:00"/>
    <d v="2020-12-29T00:00:00"/>
    <x v="0"/>
    <n v="1487.21"/>
    <x v="11758"/>
    <n v="223.07999999999993"/>
    <x v="2"/>
  </r>
  <r>
    <n v="805920"/>
    <x v="3"/>
    <x v="3"/>
    <x v="2"/>
    <n v="288"/>
    <x v="936"/>
    <d v="2020-12-26T00:00:00"/>
    <d v="2021-01-01T00:00:00"/>
    <x v="2"/>
    <n v="538.84"/>
    <x v="11759"/>
    <n v="215.54000000000002"/>
    <x v="2"/>
  </r>
  <r>
    <n v="964958"/>
    <x v="2"/>
    <x v="1"/>
    <x v="2"/>
    <n v="16"/>
    <x v="936"/>
    <d v="2020-12-24T00:00:00"/>
    <d v="2020-12-27T00:00:00"/>
    <x v="0"/>
    <n v="434.82"/>
    <x v="9818"/>
    <n v="82.62"/>
    <x v="2"/>
  </r>
  <r>
    <n v="493350"/>
    <x v="1"/>
    <x v="1"/>
    <x v="1"/>
    <n v="349"/>
    <x v="936"/>
    <d v="2020-12-24T00:00:00"/>
    <d v="2020-12-27T00:00:00"/>
    <x v="0"/>
    <n v="1482.41"/>
    <x v="4433"/>
    <n v="281.66000000000008"/>
    <x v="2"/>
  </r>
  <r>
    <n v="98795"/>
    <x v="1"/>
    <x v="3"/>
    <x v="0"/>
    <n v="45"/>
    <x v="936"/>
    <d v="2020-12-24T00:00:00"/>
    <d v="2020-12-26T00:00:00"/>
    <x v="2"/>
    <n v="1876.44"/>
    <x v="694"/>
    <n v="93.820000000000164"/>
    <x v="2"/>
  </r>
  <r>
    <n v="866751"/>
    <x v="3"/>
    <x v="3"/>
    <x v="0"/>
    <n v="42"/>
    <x v="936"/>
    <d v="2020-12-23T00:00:00"/>
    <d v="2020-12-24T00:00:00"/>
    <x v="1"/>
    <n v="1877.7"/>
    <x v="11760"/>
    <n v="582.09000000000015"/>
    <x v="2"/>
  </r>
  <r>
    <n v="919177"/>
    <x v="0"/>
    <x v="3"/>
    <x v="3"/>
    <n v="19"/>
    <x v="935"/>
    <d v="2020-12-24T00:00:00"/>
    <d v="2020-12-26T00:00:00"/>
    <x v="5"/>
    <n v="933.7"/>
    <x v="11761"/>
    <n v="308.12"/>
    <x v="2"/>
  </r>
  <r>
    <n v="806232"/>
    <x v="2"/>
    <x v="1"/>
    <x v="3"/>
    <n v="73"/>
    <x v="935"/>
    <d v="2020-12-26T00:00:00"/>
    <d v="2020-12-29T00:00:00"/>
    <x v="4"/>
    <n v="550.27"/>
    <x v="11762"/>
    <n v="38.519999999999982"/>
    <x v="2"/>
  </r>
  <r>
    <n v="715227"/>
    <x v="3"/>
    <x v="3"/>
    <x v="5"/>
    <n v="300"/>
    <x v="936"/>
    <d v="2020-12-26T00:00:00"/>
    <d v="2021-01-02T00:00:00"/>
    <x v="4"/>
    <n v="565.66999999999996"/>
    <x v="11763"/>
    <n v="147.06999999999994"/>
    <x v="2"/>
  </r>
  <r>
    <n v="115203"/>
    <x v="0"/>
    <x v="2"/>
    <x v="2"/>
    <n v="350"/>
    <x v="935"/>
    <d v="2020-12-26T00:00:00"/>
    <d v="2021-01-01T00:00:00"/>
    <x v="4"/>
    <n v="668.59"/>
    <x v="11764"/>
    <n v="113.66000000000008"/>
    <x v="2"/>
  </r>
  <r>
    <n v="229870"/>
    <x v="2"/>
    <x v="1"/>
    <x v="0"/>
    <n v="365"/>
    <x v="936"/>
    <d v="2020-12-25T00:00:00"/>
    <d v="2020-12-26T00:00:00"/>
    <x v="4"/>
    <n v="455.32"/>
    <x v="11765"/>
    <n v="31.870000000000005"/>
    <x v="2"/>
  </r>
  <r>
    <n v="584807"/>
    <x v="1"/>
    <x v="1"/>
    <x v="4"/>
    <n v="82"/>
    <x v="937"/>
    <d v="2020-12-27T00:00:00"/>
    <d v="2020-12-30T00:00:00"/>
    <x v="3"/>
    <n v="1981.64"/>
    <x v="8443"/>
    <n v="178.35000000000014"/>
    <x v="2"/>
  </r>
  <r>
    <n v="375859"/>
    <x v="1"/>
    <x v="3"/>
    <x v="0"/>
    <n v="162"/>
    <x v="937"/>
    <d v="2020-12-25T00:00:00"/>
    <d v="2020-12-27T00:00:00"/>
    <x v="4"/>
    <n v="679.78"/>
    <x v="446"/>
    <n v="115.55999999999995"/>
    <x v="2"/>
  </r>
  <r>
    <n v="930718"/>
    <x v="0"/>
    <x v="2"/>
    <x v="5"/>
    <n v="92"/>
    <x v="937"/>
    <d v="2020-12-26T00:00:00"/>
    <d v="2020-12-28T00:00:00"/>
    <x v="1"/>
    <n v="1681.44"/>
    <x v="11766"/>
    <n v="706.2"/>
    <x v="2"/>
  </r>
  <r>
    <n v="35628"/>
    <x v="1"/>
    <x v="1"/>
    <x v="3"/>
    <n v="315"/>
    <x v="937"/>
    <d v="2020-12-27T00:00:00"/>
    <d v="2020-12-28T00:00:00"/>
    <x v="2"/>
    <n v="651.74"/>
    <x v="11767"/>
    <n v="58.659999999999968"/>
    <x v="2"/>
  </r>
  <r>
    <n v="835190"/>
    <x v="1"/>
    <x v="0"/>
    <x v="3"/>
    <n v="230"/>
    <x v="937"/>
    <d v="2020-12-24T00:00:00"/>
    <d v="2020-12-25T00:00:00"/>
    <x v="3"/>
    <n v="679.08"/>
    <x v="11768"/>
    <n v="264.84000000000003"/>
    <x v="2"/>
  </r>
  <r>
    <n v="712002"/>
    <x v="0"/>
    <x v="0"/>
    <x v="1"/>
    <n v="180"/>
    <x v="936"/>
    <d v="2020-12-26T00:00:00"/>
    <d v="2020-12-28T00:00:00"/>
    <x v="4"/>
    <n v="601.59"/>
    <x v="3971"/>
    <n v="114.30000000000001"/>
    <x v="2"/>
  </r>
  <r>
    <n v="210387"/>
    <x v="0"/>
    <x v="2"/>
    <x v="5"/>
    <n v="209"/>
    <x v="937"/>
    <d v="2020-12-25T00:00:00"/>
    <d v="2020-12-29T00:00:00"/>
    <x v="3"/>
    <n v="566.54"/>
    <x v="1781"/>
    <n v="107.63999999999999"/>
    <x v="2"/>
  </r>
  <r>
    <n v="593055"/>
    <x v="2"/>
    <x v="1"/>
    <x v="4"/>
    <n v="276"/>
    <x v="938"/>
    <d v="2020-12-27T00:00:00"/>
    <d v="2020-12-29T00:00:00"/>
    <x v="4"/>
    <n v="201.52"/>
    <x v="8862"/>
    <n v="78.59"/>
    <x v="2"/>
  </r>
  <r>
    <n v="867027"/>
    <x v="2"/>
    <x v="1"/>
    <x v="4"/>
    <n v="238"/>
    <x v="937"/>
    <d v="2020-12-25T00:00:00"/>
    <d v="2020-12-31T00:00:00"/>
    <x v="4"/>
    <n v="1536.62"/>
    <x v="11769"/>
    <n v="630.00999999999988"/>
    <x v="2"/>
  </r>
  <r>
    <n v="827056"/>
    <x v="0"/>
    <x v="2"/>
    <x v="1"/>
    <n v="207"/>
    <x v="938"/>
    <d v="2020-12-28T00:00:00"/>
    <d v="2021-01-04T00:00:00"/>
    <x v="5"/>
    <n v="1865.79"/>
    <x v="1848"/>
    <n v="447.78999999999996"/>
    <x v="2"/>
  </r>
  <r>
    <n v="364943"/>
    <x v="0"/>
    <x v="3"/>
    <x v="5"/>
    <n v="67"/>
    <x v="937"/>
    <d v="2020-12-28T00:00:00"/>
    <d v="2020-12-29T00:00:00"/>
    <x v="0"/>
    <n v="458.61"/>
    <x v="11770"/>
    <n v="27.520000000000039"/>
    <x v="2"/>
  </r>
  <r>
    <n v="594639"/>
    <x v="2"/>
    <x v="0"/>
    <x v="3"/>
    <n v="246"/>
    <x v="937"/>
    <d v="2020-12-26T00:00:00"/>
    <d v="2020-12-30T00:00:00"/>
    <x v="4"/>
    <n v="1720.29"/>
    <x v="237"/>
    <n v="464.48"/>
    <x v="2"/>
  </r>
  <r>
    <n v="501788"/>
    <x v="1"/>
    <x v="2"/>
    <x v="3"/>
    <n v="318"/>
    <x v="938"/>
    <d v="2020-12-28T00:00:00"/>
    <d v="2021-01-04T00:00:00"/>
    <x v="1"/>
    <n v="1641.59"/>
    <x v="5985"/>
    <n v="623.79999999999995"/>
    <x v="2"/>
  </r>
  <r>
    <n v="779249"/>
    <x v="1"/>
    <x v="0"/>
    <x v="0"/>
    <n v="90"/>
    <x v="939"/>
    <d v="2020-12-27T00:00:00"/>
    <d v="2020-12-31T00:00:00"/>
    <x v="3"/>
    <n v="1309.1199999999999"/>
    <x v="11771"/>
    <n v="589.09999999999991"/>
    <x v="2"/>
  </r>
  <r>
    <n v="440745"/>
    <x v="1"/>
    <x v="1"/>
    <x v="2"/>
    <n v="145"/>
    <x v="938"/>
    <d v="2020-12-26T00:00:00"/>
    <d v="2020-12-27T00:00:00"/>
    <x v="3"/>
    <n v="1935.93"/>
    <x v="11772"/>
    <n v="445.26"/>
    <x v="2"/>
  </r>
  <r>
    <n v="507945"/>
    <x v="3"/>
    <x v="0"/>
    <x v="0"/>
    <n v="188"/>
    <x v="939"/>
    <d v="2020-12-26T00:00:00"/>
    <d v="2021-01-02T00:00:00"/>
    <x v="3"/>
    <n v="238.26"/>
    <x v="11773"/>
    <n v="83.389999999999986"/>
    <x v="2"/>
  </r>
  <r>
    <n v="754876"/>
    <x v="1"/>
    <x v="2"/>
    <x v="4"/>
    <n v="52"/>
    <x v="938"/>
    <d v="2020-12-26T00:00:00"/>
    <d v="2020-12-27T00:00:00"/>
    <x v="5"/>
    <n v="1956.53"/>
    <x v="11774"/>
    <n v="391.30999999999995"/>
    <x v="2"/>
  </r>
  <r>
    <n v="625066"/>
    <x v="1"/>
    <x v="1"/>
    <x v="0"/>
    <n v="92"/>
    <x v="939"/>
    <d v="2020-12-29T00:00:00"/>
    <d v="2021-01-02T00:00:00"/>
    <x v="4"/>
    <n v="564.17999999999995"/>
    <x v="11775"/>
    <n v="33.849999999999909"/>
    <x v="2"/>
  </r>
  <r>
    <n v="526213"/>
    <x v="0"/>
    <x v="0"/>
    <x v="5"/>
    <n v="45"/>
    <x v="939"/>
    <d v="2020-12-27T00:00:00"/>
    <d v="2020-12-28T00:00:00"/>
    <x v="2"/>
    <n v="1112.8900000000001"/>
    <x v="3410"/>
    <n v="189.19000000000005"/>
    <x v="2"/>
  </r>
  <r>
    <n v="952027"/>
    <x v="3"/>
    <x v="0"/>
    <x v="4"/>
    <n v="128"/>
    <x v="938"/>
    <d v="2020-12-29T00:00:00"/>
    <d v="2021-01-05T00:00:00"/>
    <x v="0"/>
    <n v="452.26"/>
    <x v="6969"/>
    <n v="162.81"/>
    <x v="2"/>
  </r>
  <r>
    <n v="622844"/>
    <x v="0"/>
    <x v="2"/>
    <x v="5"/>
    <n v="307"/>
    <x v="938"/>
    <d v="2020-12-28T00:00:00"/>
    <d v="2020-12-31T00:00:00"/>
    <x v="1"/>
    <n v="1924.39"/>
    <x v="11776"/>
    <n v="230.93000000000006"/>
    <x v="2"/>
  </r>
  <r>
    <n v="44901"/>
    <x v="1"/>
    <x v="2"/>
    <x v="2"/>
    <n v="300"/>
    <x v="938"/>
    <d v="2020-12-27T00:00:00"/>
    <d v="2021-01-02T00:00:00"/>
    <x v="1"/>
    <n v="1349.24"/>
    <x v="2678"/>
    <n v="499.22"/>
    <x v="2"/>
  </r>
  <r>
    <n v="515617"/>
    <x v="3"/>
    <x v="2"/>
    <x v="5"/>
    <n v="263"/>
    <x v="939"/>
    <d v="2020-12-27T00:00:00"/>
    <d v="2020-12-29T00:00:00"/>
    <x v="0"/>
    <n v="1982.73"/>
    <x v="11777"/>
    <n v="574.99"/>
    <x v="2"/>
  </r>
  <r>
    <n v="914582"/>
    <x v="1"/>
    <x v="3"/>
    <x v="1"/>
    <n v="340"/>
    <x v="938"/>
    <d v="2020-12-27T00:00:00"/>
    <d v="2021-01-01T00:00:00"/>
    <x v="1"/>
    <n v="160.30000000000001"/>
    <x v="11778"/>
    <n v="70.530000000000015"/>
    <x v="2"/>
  </r>
  <r>
    <n v="329247"/>
    <x v="0"/>
    <x v="0"/>
    <x v="5"/>
    <n v="94"/>
    <x v="938"/>
    <d v="2020-12-28T00:00:00"/>
    <d v="2020-12-30T00:00:00"/>
    <x v="4"/>
    <n v="1531.9"/>
    <x v="1501"/>
    <n v="628.08000000000004"/>
    <x v="2"/>
  </r>
  <r>
    <n v="242283"/>
    <x v="1"/>
    <x v="2"/>
    <x v="4"/>
    <n v="126"/>
    <x v="939"/>
    <d v="2020-12-30T00:00:00"/>
    <d v="2021-01-06T00:00:00"/>
    <x v="3"/>
    <n v="1531.69"/>
    <x v="20"/>
    <n v="306.34000000000015"/>
    <x v="2"/>
  </r>
  <r>
    <n v="417665"/>
    <x v="0"/>
    <x v="0"/>
    <x v="5"/>
    <n v="19"/>
    <x v="940"/>
    <d v="2020-12-29T00:00:00"/>
    <d v="2021-01-01T00:00:00"/>
    <x v="2"/>
    <n v="1096.01"/>
    <x v="3942"/>
    <n v="252.08000000000004"/>
    <x v="2"/>
  </r>
  <r>
    <n v="604560"/>
    <x v="2"/>
    <x v="1"/>
    <x v="0"/>
    <n v="166"/>
    <x v="940"/>
    <d v="2020-12-29T00:00:00"/>
    <d v="2021-01-03T00:00:00"/>
    <x v="2"/>
    <n v="1487.52"/>
    <x v="7832"/>
    <n v="728.88"/>
    <x v="2"/>
  </r>
  <r>
    <n v="549866"/>
    <x v="1"/>
    <x v="1"/>
    <x v="2"/>
    <n v="129"/>
    <x v="940"/>
    <d v="2020-12-27T00:00:00"/>
    <d v="2021-01-01T00:00:00"/>
    <x v="4"/>
    <n v="1185.17"/>
    <x v="11779"/>
    <n v="509.62000000000012"/>
    <x v="2"/>
  </r>
  <r>
    <n v="417444"/>
    <x v="0"/>
    <x v="2"/>
    <x v="2"/>
    <n v="101"/>
    <x v="939"/>
    <d v="2020-12-30T00:00:00"/>
    <d v="2021-01-06T00:00:00"/>
    <x v="3"/>
    <n v="494.89"/>
    <x v="5322"/>
    <n v="49.490000000000009"/>
    <x v="2"/>
  </r>
  <r>
    <n v="265437"/>
    <x v="1"/>
    <x v="3"/>
    <x v="2"/>
    <n v="307"/>
    <x v="941"/>
    <d v="2020-12-28T00:00:00"/>
    <d v="2021-01-03T00:00:00"/>
    <x v="3"/>
    <n v="974.1"/>
    <x v="11780"/>
    <n v="350.68000000000006"/>
    <x v="2"/>
  </r>
  <r>
    <n v="2603"/>
    <x v="3"/>
    <x v="3"/>
    <x v="1"/>
    <n v="219"/>
    <x v="941"/>
    <d v="2020-12-30T00:00:00"/>
    <d v="2021-01-02T00:00:00"/>
    <x v="0"/>
    <n v="1415.96"/>
    <x v="11781"/>
    <n v="580.54000000000008"/>
    <x v="2"/>
  </r>
  <r>
    <n v="575209"/>
    <x v="1"/>
    <x v="1"/>
    <x v="1"/>
    <n v="250"/>
    <x v="941"/>
    <d v="2020-12-31T00:00:00"/>
    <d v="2021-01-07T00:00:00"/>
    <x v="3"/>
    <n v="1727.83"/>
    <x v="11782"/>
    <n v="103.66999999999985"/>
    <x v="2"/>
  </r>
  <r>
    <n v="155358"/>
    <x v="3"/>
    <x v="2"/>
    <x v="4"/>
    <n v="95"/>
    <x v="940"/>
    <d v="2020-12-29T00:00:00"/>
    <d v="2020-12-31T00:00:00"/>
    <x v="2"/>
    <n v="601.59"/>
    <x v="7129"/>
    <n v="72.190000000000055"/>
    <x v="2"/>
  </r>
  <r>
    <n v="886098"/>
    <x v="1"/>
    <x v="2"/>
    <x v="0"/>
    <n v="77"/>
    <x v="940"/>
    <d v="2020-12-28T00:00:00"/>
    <d v="2021-01-03T00:00:00"/>
    <x v="1"/>
    <n v="1376.71"/>
    <x v="11783"/>
    <n v="481.85"/>
    <x v="2"/>
  </r>
  <r>
    <n v="600039"/>
    <x v="0"/>
    <x v="0"/>
    <x v="4"/>
    <n v="277"/>
    <x v="940"/>
    <d v="2020-12-28T00:00:00"/>
    <d v="2020-12-30T00:00:00"/>
    <x v="0"/>
    <n v="1699.04"/>
    <x v="9317"/>
    <n v="186.88999999999987"/>
    <x v="2"/>
  </r>
  <r>
    <n v="4089"/>
    <x v="1"/>
    <x v="2"/>
    <x v="0"/>
    <n v="224"/>
    <x v="941"/>
    <d v="2020-12-28T00:00:00"/>
    <d v="2020-12-29T00:00:00"/>
    <x v="0"/>
    <n v="182.58"/>
    <x v="940"/>
    <n v="20.080000000000013"/>
    <x v="2"/>
  </r>
  <r>
    <n v="25758"/>
    <x v="1"/>
    <x v="1"/>
    <x v="5"/>
    <n v="189"/>
    <x v="940"/>
    <d v="2020-12-30T00:00:00"/>
    <d v="2021-01-01T00:00:00"/>
    <x v="5"/>
    <n v="598.29999999999995"/>
    <x v="606"/>
    <n v="155.55999999999995"/>
    <x v="2"/>
  </r>
  <r>
    <n v="439899"/>
    <x v="1"/>
    <x v="3"/>
    <x v="5"/>
    <n v="207"/>
    <x v="941"/>
    <d v="2020-12-29T00:00:00"/>
    <d v="2021-01-01T00:00:00"/>
    <x v="4"/>
    <n v="959.64"/>
    <x v="11784"/>
    <n v="47.980000000000018"/>
    <x v="2"/>
  </r>
  <r>
    <n v="375689"/>
    <x v="1"/>
    <x v="2"/>
    <x v="0"/>
    <n v="211"/>
    <x v="941"/>
    <d v="2020-12-31T00:00:00"/>
    <d v="2021-01-06T00:00:00"/>
    <x v="2"/>
    <n v="384.81"/>
    <x v="2116"/>
    <n v="184.71"/>
    <x v="2"/>
  </r>
  <r>
    <n v="406943"/>
    <x v="0"/>
    <x v="0"/>
    <x v="2"/>
    <n v="278"/>
    <x v="941"/>
    <d v="2020-12-30T00:00:00"/>
    <d v="2021-01-05T00:00:00"/>
    <x v="1"/>
    <n v="550.27"/>
    <x v="11785"/>
    <n v="236.62"/>
    <x v="2"/>
  </r>
  <r>
    <n v="801065"/>
    <x v="1"/>
    <x v="1"/>
    <x v="5"/>
    <n v="181"/>
    <x v="942"/>
    <d v="2020-12-30T00:00:00"/>
    <d v="2021-01-03T00:00:00"/>
    <x v="3"/>
    <n v="494.89"/>
    <x v="6572"/>
    <n v="79.180000000000007"/>
    <x v="2"/>
  </r>
  <r>
    <n v="387822"/>
    <x v="2"/>
    <x v="1"/>
    <x v="2"/>
    <n v="225"/>
    <x v="942"/>
    <d v="2021-01-01T00:00:00"/>
    <d v="2021-01-05T00:00:00"/>
    <x v="0"/>
    <n v="1300.6199999999999"/>
    <x v="11570"/>
    <n v="468.21999999999991"/>
    <x v="2"/>
  </r>
  <r>
    <n v="774332"/>
    <x v="1"/>
    <x v="1"/>
    <x v="2"/>
    <n v="263"/>
    <x v="941"/>
    <d v="2021-01-01T00:00:00"/>
    <d v="2021-01-08T00:00:00"/>
    <x v="1"/>
    <n v="638.46"/>
    <x v="10929"/>
    <n v="51.080000000000041"/>
    <x v="2"/>
  </r>
  <r>
    <n v="559918"/>
    <x v="2"/>
    <x v="1"/>
    <x v="1"/>
    <n v="260"/>
    <x v="942"/>
    <d v="2020-12-29T00:00:00"/>
    <d v="2020-12-31T00:00:00"/>
    <x v="3"/>
    <n v="396.08"/>
    <x v="9905"/>
    <n v="174.27999999999997"/>
    <x v="2"/>
  </r>
  <r>
    <n v="790760"/>
    <x v="3"/>
    <x v="3"/>
    <x v="5"/>
    <n v="278"/>
    <x v="941"/>
    <d v="2020-12-29T00:00:00"/>
    <d v="2021-01-01T00:00:00"/>
    <x v="5"/>
    <n v="1338.98"/>
    <x v="3028"/>
    <n v="629.32000000000005"/>
    <x v="2"/>
  </r>
  <r>
    <n v="977343"/>
    <x v="3"/>
    <x v="0"/>
    <x v="5"/>
    <n v="269"/>
    <x v="942"/>
    <d v="2020-12-31T00:00:00"/>
    <d v="2021-01-03T00:00:00"/>
    <x v="0"/>
    <n v="598.29999999999995"/>
    <x v="11786"/>
    <n v="293.16999999999996"/>
    <x v="2"/>
  </r>
  <r>
    <n v="858586"/>
    <x v="0"/>
    <x v="2"/>
    <x v="1"/>
    <n v="320"/>
    <x v="941"/>
    <d v="2021-01-01T00:00:00"/>
    <d v="2021-01-03T00:00:00"/>
    <x v="0"/>
    <n v="1522.87"/>
    <x v="11787"/>
    <n v="654.82999999999993"/>
    <x v="2"/>
  </r>
  <r>
    <n v="395456"/>
    <x v="1"/>
    <x v="1"/>
    <x v="2"/>
    <n v="351"/>
    <x v="941"/>
    <d v="2021-01-01T00:00:00"/>
    <d v="2021-01-02T00:00:00"/>
    <x v="4"/>
    <n v="650.52"/>
    <x v="11788"/>
    <n v="292.72999999999996"/>
    <x v="2"/>
  </r>
  <r>
    <n v="895292"/>
    <x v="3"/>
    <x v="2"/>
    <x v="1"/>
    <n v="46"/>
    <x v="942"/>
    <d v="2021-01-01T00:00:00"/>
    <d v="2021-01-07T00:00:00"/>
    <x v="0"/>
    <n v="767.31"/>
    <x v="11789"/>
    <n v="291.57999999999993"/>
    <x v="2"/>
  </r>
  <r>
    <n v="567193"/>
    <x v="1"/>
    <x v="1"/>
    <x v="2"/>
    <n v="196"/>
    <x v="943"/>
    <d v="2021-01-01T00:00:00"/>
    <d v="2021-01-08T00:00:00"/>
    <x v="0"/>
    <n v="515.99"/>
    <x v="11790"/>
    <n v="170.28000000000003"/>
    <x v="2"/>
  </r>
  <r>
    <n v="460827"/>
    <x v="1"/>
    <x v="0"/>
    <x v="2"/>
    <n v="7"/>
    <x v="943"/>
    <d v="2020-12-31T00:00:00"/>
    <d v="2021-01-01T00:00:00"/>
    <x v="4"/>
    <n v="1325.22"/>
    <x v="11791"/>
    <n v="569.84"/>
    <x v="2"/>
  </r>
  <r>
    <n v="969228"/>
    <x v="3"/>
    <x v="2"/>
    <x v="4"/>
    <n v="46"/>
    <x v="943"/>
    <d v="2020-12-30T00:00:00"/>
    <d v="2021-01-02T00:00:00"/>
    <x v="4"/>
    <n v="1147.46"/>
    <x v="11792"/>
    <n v="424.56000000000006"/>
    <x v="2"/>
  </r>
  <r>
    <n v="663117"/>
    <x v="0"/>
    <x v="1"/>
    <x v="5"/>
    <n v="21"/>
    <x v="942"/>
    <d v="2021-01-01T00:00:00"/>
    <d v="2021-01-02T00:00:00"/>
    <x v="3"/>
    <n v="979.75"/>
    <x v="11793"/>
    <n v="137.15999999999997"/>
    <x v="2"/>
  </r>
  <r>
    <n v="211698"/>
    <x v="0"/>
    <x v="0"/>
    <x v="5"/>
    <n v="252"/>
    <x v="943"/>
    <d v="2020-12-30T00:00:00"/>
    <d v="2021-01-04T00:00:00"/>
    <x v="0"/>
    <n v="422.96"/>
    <x v="11794"/>
    <n v="207.24999999999997"/>
    <x v="2"/>
  </r>
  <r>
    <n v="874685"/>
    <x v="3"/>
    <x v="3"/>
    <x v="4"/>
    <n v="348"/>
    <x v="942"/>
    <d v="2021-01-01T00:00:00"/>
    <d v="2021-01-03T00:00:00"/>
    <x v="0"/>
    <n v="1699.04"/>
    <x v="11795"/>
    <n v="254.8599999999999"/>
    <x v="2"/>
  </r>
  <r>
    <n v="970929"/>
    <x v="0"/>
    <x v="2"/>
    <x v="2"/>
    <n v="145"/>
    <x v="943"/>
    <d v="2021-01-02T00:00:00"/>
    <d v="2021-01-07T00:00:00"/>
    <x v="4"/>
    <n v="1459.8"/>
    <x v="2786"/>
    <n v="306.55999999999995"/>
    <x v="2"/>
  </r>
  <r>
    <n v="863596"/>
    <x v="1"/>
    <x v="1"/>
    <x v="4"/>
    <n v="111"/>
    <x v="943"/>
    <d v="2020-12-30T00:00:00"/>
    <d v="2021-01-05T00:00:00"/>
    <x v="2"/>
    <n v="1014.98"/>
    <x v="11796"/>
    <n v="81.200000000000045"/>
    <x v="2"/>
  </r>
  <r>
    <n v="606494"/>
    <x v="2"/>
    <x v="1"/>
    <x v="1"/>
    <n v="5"/>
    <x v="943"/>
    <d v="2020-12-30T00:00:00"/>
    <d v="2021-01-01T00:00:00"/>
    <x v="5"/>
    <n v="1409.92"/>
    <x v="9014"/>
    <n v="225.59000000000015"/>
    <x v="2"/>
  </r>
  <r>
    <n v="935320"/>
    <x v="1"/>
    <x v="1"/>
    <x v="3"/>
    <n v="11"/>
    <x v="942"/>
    <d v="2021-01-02T00:00:00"/>
    <d v="2021-01-07T00:00:00"/>
    <x v="4"/>
    <n v="1809.81"/>
    <x v="11797"/>
    <n v="289.56999999999994"/>
    <x v="2"/>
  </r>
  <r>
    <n v="94096"/>
    <x v="3"/>
    <x v="2"/>
    <x v="1"/>
    <n v="86"/>
    <x v="943"/>
    <d v="2020-12-31T00:00:00"/>
    <d v="2021-01-04T00:00:00"/>
    <x v="2"/>
    <n v="1842.75"/>
    <x v="11798"/>
    <n v="921.37"/>
    <x v="2"/>
  </r>
  <r>
    <n v="216402"/>
    <x v="1"/>
    <x v="2"/>
    <x v="1"/>
    <n v="290"/>
    <x v="942"/>
    <d v="2021-01-02T00:00:00"/>
    <d v="2021-01-03T00:00:00"/>
    <x v="1"/>
    <n v="922.64"/>
    <x v="11799"/>
    <n v="147.62"/>
    <x v="2"/>
  </r>
  <r>
    <n v="220949"/>
    <x v="3"/>
    <x v="2"/>
    <x v="3"/>
    <n v="291"/>
    <x v="944"/>
    <d v="2021-01-03T00:00:00"/>
    <d v="2021-01-07T00:00:00"/>
    <x v="3"/>
    <n v="1862.1"/>
    <x v="11800"/>
    <n v="931.05"/>
    <x v="2"/>
  </r>
  <r>
    <n v="105498"/>
    <x v="0"/>
    <x v="0"/>
    <x v="0"/>
    <n v="80"/>
    <x v="944"/>
    <d v="2021-01-01T00:00:00"/>
    <d v="2021-01-08T00:00:00"/>
    <x v="0"/>
    <n v="344.33"/>
    <x v="8928"/>
    <n v="161.83999999999997"/>
    <x v="2"/>
  </r>
  <r>
    <n v="299966"/>
    <x v="1"/>
    <x v="1"/>
    <x v="2"/>
    <n v="121"/>
    <x v="943"/>
    <d v="2021-01-02T00:00:00"/>
    <d v="2021-01-03T00:00:00"/>
    <x v="4"/>
    <n v="1351.9"/>
    <x v="4403"/>
    <n v="392.05000000000007"/>
    <x v="2"/>
  </r>
  <r>
    <n v="120804"/>
    <x v="2"/>
    <x v="0"/>
    <x v="1"/>
    <n v="279"/>
    <x v="943"/>
    <d v="2021-01-01T00:00:00"/>
    <d v="2021-01-02T00:00:00"/>
    <x v="1"/>
    <n v="1880.86"/>
    <x v="6595"/>
    <n v="883.99999999999989"/>
    <x v="2"/>
  </r>
  <r>
    <n v="378179"/>
    <x v="0"/>
    <x v="0"/>
    <x v="1"/>
    <n v="132"/>
    <x v="943"/>
    <d v="2021-01-03T00:00:00"/>
    <d v="2021-01-07T00:00:00"/>
    <x v="4"/>
    <n v="182.58"/>
    <x v="11458"/>
    <n v="23.740000000000009"/>
    <x v="2"/>
  </r>
  <r>
    <n v="771853"/>
    <x v="2"/>
    <x v="0"/>
    <x v="2"/>
    <n v="121"/>
    <x v="943"/>
    <d v="2021-01-01T00:00:00"/>
    <d v="2021-01-03T00:00:00"/>
    <x v="0"/>
    <n v="255.65"/>
    <x v="11801"/>
    <n v="81.81"/>
    <x v="2"/>
  </r>
  <r>
    <n v="549833"/>
    <x v="0"/>
    <x v="2"/>
    <x v="5"/>
    <n v="295"/>
    <x v="943"/>
    <d v="2021-01-02T00:00:00"/>
    <d v="2021-01-04T00:00:00"/>
    <x v="5"/>
    <n v="657.42"/>
    <x v="2666"/>
    <n v="124.90999999999997"/>
    <x v="2"/>
  </r>
  <r>
    <n v="504737"/>
    <x v="0"/>
    <x v="3"/>
    <x v="4"/>
    <n v="61"/>
    <x v="944"/>
    <d v="2021-01-02T00:00:00"/>
    <d v="2021-01-03T00:00:00"/>
    <x v="0"/>
    <n v="1699.04"/>
    <x v="4992"/>
    <n v="730.58999999999992"/>
    <x v="2"/>
  </r>
  <r>
    <n v="135006"/>
    <x v="0"/>
    <x v="1"/>
    <x v="5"/>
    <n v="339"/>
    <x v="944"/>
    <d v="2021-01-01T00:00:00"/>
    <d v="2021-01-04T00:00:00"/>
    <x v="3"/>
    <n v="1104.51"/>
    <x v="4551"/>
    <n v="452.85"/>
    <x v="2"/>
  </r>
  <r>
    <n v="185511"/>
    <x v="1"/>
    <x v="1"/>
    <x v="5"/>
    <n v="202"/>
    <x v="945"/>
    <d v="2021-01-02T00:00:00"/>
    <d v="2021-01-07T00:00:00"/>
    <x v="1"/>
    <n v="1349.24"/>
    <x v="11802"/>
    <n v="391.28"/>
    <x v="3"/>
  </r>
  <r>
    <n v="747047"/>
    <x v="1"/>
    <x v="1"/>
    <x v="4"/>
    <n v="241"/>
    <x v="944"/>
    <d v="2021-01-03T00:00:00"/>
    <d v="2021-01-10T00:00:00"/>
    <x v="3"/>
    <n v="1230.5999999999999"/>
    <x v="11803"/>
    <n v="110.75"/>
    <x v="2"/>
  </r>
  <r>
    <n v="736565"/>
    <x v="1"/>
    <x v="2"/>
    <x v="1"/>
    <n v="112"/>
    <x v="945"/>
    <d v="2021-01-04T00:00:00"/>
    <d v="2021-01-06T00:00:00"/>
    <x v="5"/>
    <n v="1706.2"/>
    <x v="11804"/>
    <n v="392.43000000000006"/>
    <x v="3"/>
  </r>
  <r>
    <n v="652849"/>
    <x v="0"/>
    <x v="0"/>
    <x v="5"/>
    <n v="237"/>
    <x v="944"/>
    <d v="2021-01-04T00:00:00"/>
    <d v="2021-01-11T00:00:00"/>
    <x v="3"/>
    <n v="922.9"/>
    <x v="11805"/>
    <n v="230.7200000000000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8D7C70-4A9E-4049-87EA-429DB0D7DAC6}" name="Tabela przestawna1" cacheId="0"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H3:I9" firstHeaderRow="1" firstDataRow="1" firstDataCol="1" rowPageCount="1" colPageCount="1"/>
  <pivotFields count="4">
    <pivotField axis="axisRow" showAll="0">
      <items count="6">
        <item x="0"/>
        <item x="1"/>
        <item x="2"/>
        <item x="3"/>
        <item x="4"/>
        <item t="default"/>
      </items>
    </pivotField>
    <pivotField axis="axisPage" showAll="0">
      <items count="4">
        <item x="0"/>
        <item x="1"/>
        <item x="2"/>
        <item t="default"/>
      </items>
    </pivotField>
    <pivotField showAll="0">
      <items count="2">
        <item x="0"/>
        <item t="default"/>
      </items>
    </pivotField>
    <pivotField dataField="1" numFmtId="44" showAll="0"/>
  </pivotFields>
  <rowFields count="1">
    <field x="0"/>
  </rowFields>
  <rowItems count="6">
    <i>
      <x/>
    </i>
    <i>
      <x v="1"/>
    </i>
    <i>
      <x v="2"/>
    </i>
    <i>
      <x v="3"/>
    </i>
    <i>
      <x v="4"/>
    </i>
    <i t="grand">
      <x/>
    </i>
  </rowItems>
  <colItems count="1">
    <i/>
  </colItems>
  <pageFields count="1">
    <pageField fld="1" hier="-1"/>
  </pageFields>
  <dataFields count="1">
    <dataField name="Średnia z Sprzedaż" fld="3"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0FD066-40B4-430D-9300-883C7021901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P31" firstHeaderRow="1" firstDataRow="1" firstDataCol="0"/>
  <pivotFields count="15">
    <pivotField showAll="0"/>
    <pivotField showAll="0"/>
    <pivotField showAll="0"/>
    <pivotField showAll="0"/>
    <pivotField showAll="0"/>
    <pivotField numFmtId="14"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umFmtId="14" showAll="0"/>
    <pivotField numFmtId="14" showAll="0"/>
    <pivotField showAll="0">
      <items count="7">
        <item x="3"/>
        <item x="0"/>
        <item x="5"/>
        <item x="4"/>
        <item h="1" x="2"/>
        <item h="1" x="1"/>
        <item t="default"/>
      </items>
    </pivotField>
    <pivotField numFmtId="164" showAll="0"/>
    <pivotField numFmtId="164" showAll="0"/>
    <pivotField dataField="1" numFmtId="164" showAll="0"/>
    <pivotField showAll="0">
      <items count="5">
        <item x="0"/>
        <item x="1"/>
        <item x="2"/>
        <item h="1" x="3"/>
        <item t="default"/>
      </items>
    </pivotField>
    <pivotField showAll="0" defaultSubtotal="0"/>
    <pivotField showAll="0" defaultSubtotal="0">
      <items count="6">
        <item x="0"/>
        <item x="1"/>
        <item x="2"/>
        <item x="3"/>
        <item x="4"/>
        <item x="5"/>
      </items>
    </pivotField>
  </pivotFields>
  <rowItems count="1">
    <i/>
  </rowItems>
  <colItems count="1">
    <i/>
  </colItems>
  <dataFields count="1">
    <dataField name="Sum of Zysk"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458C9E-280A-4BC0-A268-B1DED4AF7A2D}" name="PivotTable9" cacheId="3"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1">
  <location ref="D32:E39" firstHeaderRow="1" firstDataRow="1" firstDataCol="1"/>
  <pivotFields count="15">
    <pivotField compact="0" outline="0" showAll="0"/>
    <pivotField compact="0" outline="0" showAll="0"/>
    <pivotField compact="0" outline="0" showAll="0"/>
    <pivotField compact="0" outline="0" showAll="0">
      <items count="7">
        <item x="2"/>
        <item x="0"/>
        <item x="5"/>
        <item x="1"/>
        <item x="3"/>
        <item x="4"/>
        <item t="default"/>
      </items>
    </pivotField>
    <pivotField compact="0" outline="0" showAll="0"/>
    <pivotField compact="0" numFmtId="14" outline="0"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compact="0" numFmtId="14" outline="0" showAll="0"/>
    <pivotField compact="0" numFmtId="14" outline="0" showAll="0"/>
    <pivotField axis="axisRow" compact="0" outline="0" showAll="0" sortType="descending">
      <items count="7">
        <item x="3"/>
        <item x="0"/>
        <item x="5"/>
        <item x="4"/>
        <item x="2"/>
        <item x="1"/>
        <item t="default"/>
      </items>
      <autoSortScope>
        <pivotArea dataOnly="0" outline="0" fieldPosition="0">
          <references count="1">
            <reference field="4294967294" count="1" selected="0">
              <x v="0"/>
            </reference>
          </references>
        </pivotArea>
      </autoSortScope>
    </pivotField>
    <pivotField compact="0" numFmtId="164" outline="0" showAll="0"/>
    <pivotField compact="0" numFmtId="164" outline="0" showAll="0"/>
    <pivotField dataField="1" compact="0" numFmtId="164" outline="0" showAll="0"/>
    <pivotField compact="0" outline="0" showAll="0">
      <items count="5">
        <item x="0"/>
        <item x="1"/>
        <item x="2"/>
        <item h="1" x="3"/>
        <item t="default"/>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x="1"/>
        <item x="2"/>
        <item x="3"/>
        <item x="4"/>
        <item sd="0" x="5"/>
      </items>
    </pivotField>
  </pivotFields>
  <rowFields count="1">
    <field x="8"/>
  </rowFields>
  <rowItems count="7">
    <i>
      <x v="1"/>
    </i>
    <i>
      <x/>
    </i>
    <i>
      <x v="3"/>
    </i>
    <i>
      <x v="2"/>
    </i>
    <i>
      <x v="4"/>
    </i>
    <i>
      <x v="5"/>
    </i>
    <i t="grand">
      <x/>
    </i>
  </rowItems>
  <colItems count="1">
    <i/>
  </colItems>
  <dataFields count="1">
    <dataField name="Sum of Zysk" fld="11" baseField="0" baseItem="0" numFmtId="164"/>
  </dataFields>
  <formats count="1">
    <format dxfId="0">
      <pivotArea outline="0" collapsedLevelsAreSubtotals="1" fieldPosition="0"/>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7C380D-6E3E-4664-A3F9-86C9A747D61D}" name="PivotTable6" cacheId="3"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52">
  <location ref="J1:P15" firstHeaderRow="1" firstDataRow="2" firstDataCol="2"/>
  <pivotFields count="15">
    <pivotField compact="0" outline="0" showAll="0" defaultSubtotal="0"/>
    <pivotField compact="0" outline="0" showAll="0" defaultSubtotal="0"/>
    <pivotField axis="axisCol" compact="0" outline="0" showAll="0" defaultSubtotal="0">
      <items count="4">
        <item x="2"/>
        <item x="3"/>
        <item x="1"/>
        <item x="0"/>
      </items>
    </pivotField>
    <pivotField compact="0" outline="0" showAll="0" defaultSubtotal="0"/>
    <pivotField compact="0" outline="0" showAll="0" defaultSubtotal="0"/>
    <pivotField compact="0" numFmtId="14" outline="0" showAll="0" defaultSubtotal="0">
      <items count="946">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s>
    </pivotField>
    <pivotField compact="0" numFmtId="14" outline="0" showAll="0" defaultSubtotal="0"/>
    <pivotField compact="0" numFmtId="14" outline="0" showAll="0" defaultSubtotal="0"/>
    <pivotField compact="0" outline="0" showAll="0" defaultSubtotal="0">
      <items count="6">
        <item x="3"/>
        <item x="0"/>
        <item x="5"/>
        <item x="4"/>
        <item h="1" x="2"/>
        <item h="1" x="1"/>
      </items>
    </pivotField>
    <pivotField dataField="1" compact="0" numFmtId="164" outline="0" showAll="0" defaultSubtotal="0"/>
    <pivotField compact="0" numFmtId="164" outline="0" showAll="0" defaultSubtotal="0"/>
    <pivotField compact="0" numFmtId="164" outline="0" showAll="0" defaultSubtotal="0"/>
    <pivotField compact="0" outline="0" showAll="0" defaultSubtotal="0">
      <items count="4">
        <item x="0"/>
        <item x="1"/>
        <item x="2"/>
        <item h="1" x="3"/>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6">
        <item x="0"/>
        <item x="1"/>
        <item x="2"/>
        <item x="3"/>
        <item x="4"/>
        <item x="5"/>
      </items>
    </pivotField>
  </pivotFields>
  <rowFields count="2">
    <field x="14"/>
    <field x="13"/>
  </rowFields>
  <rowItems count="13">
    <i>
      <x v="1"/>
      <x v="1"/>
    </i>
    <i r="1">
      <x v="2"/>
    </i>
    <i r="1">
      <x v="3"/>
    </i>
    <i>
      <x v="2"/>
      <x v="4"/>
    </i>
    <i r="1">
      <x v="5"/>
    </i>
    <i r="1">
      <x v="6"/>
    </i>
    <i>
      <x v="3"/>
      <x v="7"/>
    </i>
    <i r="1">
      <x v="8"/>
    </i>
    <i r="1">
      <x v="9"/>
    </i>
    <i>
      <x v="4"/>
      <x v="10"/>
    </i>
    <i r="1">
      <x v="11"/>
    </i>
    <i r="1">
      <x v="12"/>
    </i>
    <i t="grand">
      <x/>
    </i>
  </rowItems>
  <colFields count="1">
    <field x="2"/>
  </colFields>
  <colItems count="5">
    <i>
      <x/>
    </i>
    <i>
      <x v="1"/>
    </i>
    <i>
      <x v="2"/>
    </i>
    <i>
      <x v="3"/>
    </i>
    <i t="grand">
      <x/>
    </i>
  </colItems>
  <dataFields count="1">
    <dataField name="Sum of Cena sprzedaży" fld="9" baseField="13" baseItem="1" numFmtId="166"/>
  </dataFields>
  <formats count="2">
    <format dxfId="2">
      <pivotArea grandRow="1" outline="0" collapsedLevelsAreSubtotals="1" fieldPosition="0"/>
    </format>
    <format dxfId="1">
      <pivotArea outline="0" fieldPosition="0">
        <references count="1">
          <reference field="4294967294" count="1">
            <x v="0"/>
          </reference>
        </references>
      </pivotArea>
    </format>
  </formats>
  <chartFormats count="8">
    <chartFormat chart="0" format="12" series="1">
      <pivotArea type="data" outline="0" fieldPosition="0">
        <references count="1">
          <reference field="2" count="1" selected="0">
            <x v="0"/>
          </reference>
        </references>
      </pivotArea>
    </chartFormat>
    <chartFormat chart="0" format="13" series="1">
      <pivotArea type="data" outline="0" fieldPosition="0">
        <references count="1">
          <reference field="2" count="1" selected="0">
            <x v="1"/>
          </reference>
        </references>
      </pivotArea>
    </chartFormat>
    <chartFormat chart="0" format="14" series="1">
      <pivotArea type="data" outline="0" fieldPosition="0">
        <references count="1">
          <reference field="2" count="1" selected="0">
            <x v="2"/>
          </reference>
        </references>
      </pivotArea>
    </chartFormat>
    <chartFormat chart="0" format="15" series="1">
      <pivotArea type="data" outline="0" fieldPosition="0">
        <references count="1">
          <reference field="2" count="1" selected="0">
            <x v="3"/>
          </reference>
        </references>
      </pivotArea>
    </chartFormat>
    <chartFormat chart="0" format="16" series="1">
      <pivotArea type="data" outline="0" fieldPosition="0">
        <references count="2">
          <reference field="4294967294" count="1" selected="0">
            <x v="0"/>
          </reference>
          <reference field="2" count="1" selected="0">
            <x v="1"/>
          </reference>
        </references>
      </pivotArea>
    </chartFormat>
    <chartFormat chart="0" format="17" series="1">
      <pivotArea type="data" outline="0" fieldPosition="0">
        <references count="2">
          <reference field="4294967294" count="1" selected="0">
            <x v="0"/>
          </reference>
          <reference field="2" count="1" selected="0">
            <x v="3"/>
          </reference>
        </references>
      </pivotArea>
    </chartFormat>
    <chartFormat chart="0" format="18" series="1">
      <pivotArea type="data" outline="0" fieldPosition="0">
        <references count="2">
          <reference field="4294967294" count="1" selected="0">
            <x v="0"/>
          </reference>
          <reference field="2" count="1" selected="0">
            <x v="2"/>
          </reference>
        </references>
      </pivotArea>
    </chartFormat>
    <chartFormat chart="0" format="19"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D21766-0A5D-4D69-B184-5CC1E3D92F23}" name="PivotTable8" cacheId="3"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11">
  <location ref="A32:B39" firstHeaderRow="1" firstDataRow="1" firstDataCol="1"/>
  <pivotFields count="15">
    <pivotField compact="0" outline="0" showAll="0"/>
    <pivotField compact="0" outline="0" showAll="0"/>
    <pivotField compact="0" outline="0" showAll="0"/>
    <pivotField axis="axisRow" compact="0" outline="0" showAll="0" sortType="descending">
      <items count="7">
        <item x="2"/>
        <item x="0"/>
        <item x="5"/>
        <item x="1"/>
        <item x="3"/>
        <item x="4"/>
        <item t="default"/>
      </items>
      <autoSortScope>
        <pivotArea dataOnly="0" outline="0" fieldPosition="0">
          <references count="1">
            <reference field="4294967294" count="1" selected="0">
              <x v="0"/>
            </reference>
          </references>
        </pivotArea>
      </autoSortScope>
    </pivotField>
    <pivotField compact="0" outline="0" showAll="0"/>
    <pivotField compact="0" numFmtId="14" outline="0"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compact="0" numFmtId="14" outline="0" showAll="0"/>
    <pivotField compact="0" numFmtId="14" outline="0" showAll="0"/>
    <pivotField compact="0" outline="0" showAll="0">
      <items count="7">
        <item x="3"/>
        <item x="0"/>
        <item x="5"/>
        <item x="4"/>
        <item h="1" x="2"/>
        <item h="1" x="1"/>
        <item t="default"/>
      </items>
    </pivotField>
    <pivotField compact="0" numFmtId="164" outline="0" showAll="0"/>
    <pivotField compact="0" numFmtId="164" outline="0" showAll="0"/>
    <pivotField dataField="1" compact="0" numFmtId="164" outline="0" showAll="0"/>
    <pivotField compact="0" outline="0" showAll="0">
      <items count="5">
        <item x="0"/>
        <item x="1"/>
        <item x="2"/>
        <item h="1" x="3"/>
        <item t="default"/>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x="1"/>
        <item x="2"/>
        <item x="3"/>
        <item x="4"/>
        <item sd="0" x="5"/>
      </items>
    </pivotField>
  </pivotFields>
  <rowFields count="1">
    <field x="3"/>
  </rowFields>
  <rowItems count="7">
    <i>
      <x/>
    </i>
    <i>
      <x v="2"/>
    </i>
    <i>
      <x v="4"/>
    </i>
    <i>
      <x v="3"/>
    </i>
    <i>
      <x v="1"/>
    </i>
    <i>
      <x v="5"/>
    </i>
    <i t="grand">
      <x/>
    </i>
  </rowItems>
  <colItems count="1">
    <i/>
  </colItems>
  <dataFields count="1">
    <dataField name="Sum of Zysk" fld="11"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8BB763-92B7-4F92-9FD6-E65163F42ABD}" name="PivotTable7" cacheId="3" applyNumberFormats="0" applyBorderFormats="0" applyFontFormats="0" applyPatternFormats="0" applyAlignmentFormats="0" applyWidthHeightFormats="1" dataCaption="Values" updatedVersion="8" minRefreshableVersion="5" itemPrintTitles="1" createdVersion="8" indent="0" compact="0" compactData="0" multipleFieldFilters="0" chartFormat="4">
  <location ref="A1:F7" firstHeaderRow="1" firstDataRow="2" firstDataCol="1"/>
  <pivotFields count="15">
    <pivotField dataField="1" compact="0" outline="0" showAll="0"/>
    <pivotField axis="axisRow" compact="0" outline="0" showAll="0" sortType="descending">
      <items count="5">
        <item x="0"/>
        <item x="1"/>
        <item x="3"/>
        <item x="2"/>
        <item t="default"/>
      </items>
      <autoSortScope>
        <pivotArea dataOnly="0" outline="0" fieldPosition="0">
          <references count="2">
            <reference field="4294967294" count="1" selected="0">
              <x v="0"/>
            </reference>
            <reference field="2" count="1" selected="0">
              <x v="0"/>
            </reference>
          </references>
        </pivotArea>
      </autoSortScope>
    </pivotField>
    <pivotField axis="axisCol" compact="0" outline="0" showAll="0" sortType="descending">
      <items count="5">
        <item x="2"/>
        <item x="3"/>
        <item x="1"/>
        <item x="0"/>
        <item t="default"/>
      </items>
      <autoSortScope>
        <pivotArea dataOnly="0" outline="0" fieldPosition="0">
          <references count="2">
            <reference field="4294967294" count="1" selected="0">
              <x v="0"/>
            </reference>
            <reference field="1" count="1" selected="0">
              <x v="2"/>
            </reference>
          </references>
        </pivotArea>
      </autoSortScope>
    </pivotField>
    <pivotField compact="0" outline="0" showAll="0"/>
    <pivotField compact="0" outline="0" showAll="0"/>
    <pivotField compact="0" numFmtId="14" outline="0"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compact="0" numFmtId="14" outline="0" showAll="0"/>
    <pivotField compact="0" numFmtId="14" outline="0" showAll="0"/>
    <pivotField compact="0" outline="0" showAll="0">
      <items count="7">
        <item x="3"/>
        <item x="0"/>
        <item x="5"/>
        <item x="4"/>
        <item h="1" x="2"/>
        <item h="1" x="1"/>
        <item t="default"/>
      </items>
    </pivotField>
    <pivotField compact="0" numFmtId="164" outline="0" showAll="0"/>
    <pivotField compact="0" numFmtId="164" outline="0" showAll="0"/>
    <pivotField compact="0" numFmtId="164" outline="0" showAll="0"/>
    <pivotField compact="0" outline="0" showAll="0">
      <items count="5">
        <item x="0"/>
        <item x="1"/>
        <item x="2"/>
        <item h="1" x="3"/>
        <item t="default"/>
      </items>
    </pivotField>
    <pivotField compact="0" outline="0" showAll="0" defaultSubtotal="0"/>
    <pivotField compact="0" outline="0" showAll="0" defaultSubtotal="0">
      <items count="6">
        <item x="0"/>
        <item h="1" x="1"/>
        <item h="1" x="2"/>
        <item h="1" x="3"/>
        <item h="1" x="4"/>
        <item h="1" x="5"/>
      </items>
    </pivotField>
  </pivotFields>
  <rowFields count="1">
    <field x="1"/>
  </rowFields>
  <rowItems count="5">
    <i>
      <x v="1"/>
    </i>
    <i>
      <x/>
    </i>
    <i>
      <x v="2"/>
    </i>
    <i>
      <x v="3"/>
    </i>
    <i t="grand">
      <x/>
    </i>
  </rowItems>
  <colFields count="1">
    <field x="2"/>
  </colFields>
  <colItems count="5">
    <i>
      <x v="1"/>
    </i>
    <i>
      <x v="3"/>
    </i>
    <i>
      <x/>
    </i>
    <i>
      <x v="2"/>
    </i>
    <i t="grand">
      <x/>
    </i>
  </colItems>
  <dataFields count="1">
    <dataField name="Count of Id zamówienia" fld="0" subtotal="count" baseField="2" baseItem="2"/>
  </dataField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2" count="1" selected="0">
            <x v="1"/>
          </reference>
        </references>
      </pivotArea>
    </chartFormat>
    <chartFormat chart="0" format="6" series="1">
      <pivotArea type="data" outline="0" fieldPosition="0">
        <references count="2">
          <reference field="4294967294" count="1" selected="0">
            <x v="0"/>
          </reference>
          <reference field="2" count="1" selected="0">
            <x v="2"/>
          </reference>
        </references>
      </pivotArea>
    </chartFormat>
    <chartFormat chart="0" format="7" series="1">
      <pivotArea type="data" outline="0" fieldPosition="0">
        <references count="2">
          <reference field="4294967294" count="1" selected="0">
            <x v="0"/>
          </reference>
          <reference field="2" count="1" selected="0">
            <x v="3"/>
          </reference>
        </references>
      </pivotArea>
    </chartFormat>
    <chartFormat chart="0" format="14" series="1">
      <pivotArea type="data" outline="0" fieldPosition="0">
        <references count="2">
          <reference field="4294967294" count="1" selected="0">
            <x v="0"/>
          </reference>
          <reference field="1" count="1" selected="0">
            <x v="1"/>
          </reference>
        </references>
      </pivotArea>
    </chartFormat>
    <chartFormat chart="0" format="15" series="1">
      <pivotArea type="data" outline="0" fieldPosition="0">
        <references count="2">
          <reference field="4294967294" count="1" selected="0">
            <x v="0"/>
          </reference>
          <reference field="1" count="1" selected="0">
            <x v="2"/>
          </reference>
        </references>
      </pivotArea>
    </chartFormat>
    <chartFormat chart="0" format="16" series="1">
      <pivotArea type="data" outline="0" fieldPosition="0">
        <references count="2">
          <reference field="4294967294" count="1" selected="0">
            <x v="0"/>
          </reference>
          <reference field="1" count="1" selected="0">
            <x v="3"/>
          </reference>
        </references>
      </pivotArea>
    </chartFormat>
    <chartFormat chart="0" format="21"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5" type="dateBetween" evalOrder="-1" id="8" name="Data zamówienia">
      <autoFilter ref="A1">
        <filterColumn colId="0">
          <customFilters and="1">
            <customFilter operator="greaterThanOrEqual" val="4310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3FD6C9-6C47-475A-8E19-48EC4435C2E6}" name="PivotTable1"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G12:H17" firstHeaderRow="1" firstDataRow="1" firstDataCol="1"/>
  <pivotFields count="15">
    <pivotField showAll="0"/>
    <pivotField axis="axisRow" showAll="0">
      <items count="5">
        <item x="0"/>
        <item x="1"/>
        <item x="3"/>
        <item x="2"/>
        <item t="default"/>
      </items>
    </pivotField>
    <pivotField showAll="0">
      <items count="5">
        <item x="2"/>
        <item x="3"/>
        <item x="1"/>
        <item x="0"/>
        <item t="default"/>
      </items>
    </pivotField>
    <pivotField showAll="0"/>
    <pivotField showAll="0"/>
    <pivotField numFmtId="14"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umFmtId="14" showAll="0"/>
    <pivotField numFmtId="14" showAll="0"/>
    <pivotField showAll="0">
      <items count="7">
        <item x="3"/>
        <item x="0"/>
        <item x="5"/>
        <item x="4"/>
        <item h="1" x="2"/>
        <item h="1" x="1"/>
        <item t="default"/>
      </items>
    </pivotField>
    <pivotField numFmtId="164" showAll="0"/>
    <pivotField numFmtId="164" showAll="0"/>
    <pivotField dataField="1" numFmtId="164" showAll="0"/>
    <pivotField showAll="0">
      <items count="5">
        <item x="0"/>
        <item x="1"/>
        <item x="2"/>
        <item h="1" x="3"/>
        <item t="default"/>
      </items>
    </pivotField>
    <pivotField showAll="0" defaultSubtotal="0"/>
    <pivotField showAll="0" defaultSubtotal="0">
      <items count="6">
        <item x="0"/>
        <item x="1"/>
        <item x="2"/>
        <item x="3"/>
        <item x="4"/>
        <item x="5"/>
      </items>
    </pivotField>
  </pivotFields>
  <rowFields count="1">
    <field x="1"/>
  </rowFields>
  <rowItems count="5">
    <i>
      <x/>
    </i>
    <i>
      <x v="1"/>
    </i>
    <i>
      <x v="2"/>
    </i>
    <i>
      <x v="3"/>
    </i>
    <i t="grand">
      <x/>
    </i>
  </rowItems>
  <colItems count="1">
    <i/>
  </colItems>
  <dataFields count="1">
    <dataField name="Sum of Zysk" fld="11" showDataAs="percentOfTotal" baseField="2"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A239FB-7685-4978-BEE1-0131B74A3A73}" name="Tabela przestawna2" cacheId="2"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B6:G36" firstHeaderRow="1" firstDataRow="2" firstDataCol="1"/>
  <pivotFields count="16">
    <pivotField showAll="0"/>
    <pivotField axis="axisCol" showAll="0">
      <items count="5">
        <item x="0"/>
        <item x="1"/>
        <item x="3"/>
        <item x="2"/>
        <item t="default"/>
      </items>
    </pivotField>
    <pivotField axis="axisRow" showAll="0">
      <items count="5">
        <item x="2"/>
        <item x="3"/>
        <item x="1"/>
        <item x="0"/>
        <item t="default"/>
      </items>
    </pivotField>
    <pivotField showAll="0"/>
    <pivotField showAll="0"/>
    <pivotField numFmtId="14"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umFmtId="14" showAll="0"/>
    <pivotField numFmtId="14" showAll="0">
      <items count="953">
        <item x="8"/>
        <item x="7"/>
        <item x="4"/>
        <item x="0"/>
        <item x="3"/>
        <item x="6"/>
        <item x="2"/>
        <item x="1"/>
        <item x="5"/>
        <item x="10"/>
        <item x="9"/>
        <item x="14"/>
        <item x="11"/>
        <item x="12"/>
        <item x="13"/>
        <item x="15"/>
        <item x="17"/>
        <item x="18"/>
        <item x="16"/>
        <item x="20"/>
        <item x="19"/>
        <item x="22"/>
        <item x="21"/>
        <item x="23"/>
        <item x="24"/>
        <item x="25"/>
        <item x="26"/>
        <item x="28"/>
        <item x="27"/>
        <item x="29"/>
        <item x="30"/>
        <item x="31"/>
        <item x="33"/>
        <item x="34"/>
        <item x="32"/>
        <item x="35"/>
        <item x="36"/>
        <item x="37"/>
        <item x="38"/>
        <item x="39"/>
        <item x="40"/>
        <item x="43"/>
        <item x="41"/>
        <item x="42"/>
        <item x="45"/>
        <item x="44"/>
        <item x="47"/>
        <item x="49"/>
        <item x="46"/>
        <item x="48"/>
        <item x="50"/>
        <item x="51"/>
        <item x="52"/>
        <item x="53"/>
        <item x="54"/>
        <item x="55"/>
        <item x="56"/>
        <item x="57"/>
        <item x="58"/>
        <item x="59"/>
        <item x="61"/>
        <item x="60"/>
        <item x="62"/>
        <item x="63"/>
        <item x="64"/>
        <item x="65"/>
        <item x="68"/>
        <item x="67"/>
        <item x="66"/>
        <item x="70"/>
        <item x="69"/>
        <item x="72"/>
        <item x="71"/>
        <item x="75"/>
        <item x="73"/>
        <item x="74"/>
        <item x="76"/>
        <item x="77"/>
        <item x="78"/>
        <item x="79"/>
        <item x="80"/>
        <item x="81"/>
        <item x="82"/>
        <item x="84"/>
        <item x="83"/>
        <item x="86"/>
        <item x="85"/>
        <item x="87"/>
        <item x="88"/>
        <item x="89"/>
        <item x="91"/>
        <item x="90"/>
        <item x="92"/>
        <item x="93"/>
        <item x="95"/>
        <item x="94"/>
        <item x="96"/>
        <item x="97"/>
        <item x="100"/>
        <item x="99"/>
        <item x="98"/>
        <item x="101"/>
        <item x="102"/>
        <item x="103"/>
        <item x="104"/>
        <item x="105"/>
        <item x="106"/>
        <item x="107"/>
        <item x="108"/>
        <item x="109"/>
        <item x="111"/>
        <item x="110"/>
        <item x="112"/>
        <item x="113"/>
        <item x="114"/>
        <item x="116"/>
        <item x="115"/>
        <item x="117"/>
        <item x="119"/>
        <item x="118"/>
        <item x="120"/>
        <item x="122"/>
        <item x="123"/>
        <item x="121"/>
        <item x="124"/>
        <item x="125"/>
        <item x="127"/>
        <item x="126"/>
        <item x="128"/>
        <item x="129"/>
        <item x="130"/>
        <item x="131"/>
        <item x="133"/>
        <item x="132"/>
        <item x="134"/>
        <item x="135"/>
        <item x="136"/>
        <item x="138"/>
        <item x="137"/>
        <item x="142"/>
        <item x="140"/>
        <item x="139"/>
        <item x="143"/>
        <item x="141"/>
        <item x="144"/>
        <item x="145"/>
        <item x="146"/>
        <item x="149"/>
        <item x="147"/>
        <item x="151"/>
        <item x="148"/>
        <item x="150"/>
        <item x="152"/>
        <item x="154"/>
        <item x="153"/>
        <item x="156"/>
        <item x="155"/>
        <item x="157"/>
        <item x="158"/>
        <item x="160"/>
        <item x="161"/>
        <item x="159"/>
        <item x="162"/>
        <item x="164"/>
        <item x="163"/>
        <item x="165"/>
        <item x="167"/>
        <item x="166"/>
        <item x="169"/>
        <item x="170"/>
        <item x="168"/>
        <item x="173"/>
        <item x="171"/>
        <item x="174"/>
        <item x="172"/>
        <item x="176"/>
        <item x="177"/>
        <item x="175"/>
        <item x="178"/>
        <item x="179"/>
        <item x="180"/>
        <item x="181"/>
        <item x="182"/>
        <item x="183"/>
        <item x="186"/>
        <item x="184"/>
        <item x="185"/>
        <item x="189"/>
        <item x="187"/>
        <item x="188"/>
        <item x="191"/>
        <item x="193"/>
        <item x="192"/>
        <item x="190"/>
        <item x="194"/>
        <item x="195"/>
        <item x="197"/>
        <item x="196"/>
        <item x="198"/>
        <item x="202"/>
        <item x="199"/>
        <item x="201"/>
        <item x="200"/>
        <item x="203"/>
        <item x="205"/>
        <item x="204"/>
        <item x="206"/>
        <item x="207"/>
        <item x="208"/>
        <item x="211"/>
        <item x="209"/>
        <item x="210"/>
        <item x="214"/>
        <item x="212"/>
        <item x="213"/>
        <item x="216"/>
        <item x="215"/>
        <item x="218"/>
        <item x="217"/>
        <item x="219"/>
        <item x="220"/>
        <item x="221"/>
        <item x="222"/>
        <item x="223"/>
        <item x="224"/>
        <item x="226"/>
        <item x="225"/>
        <item x="227"/>
        <item x="228"/>
        <item x="229"/>
        <item x="234"/>
        <item x="231"/>
        <item x="230"/>
        <item x="232"/>
        <item x="233"/>
        <item x="235"/>
        <item x="237"/>
        <item x="236"/>
        <item x="238"/>
        <item x="239"/>
        <item x="240"/>
        <item x="241"/>
        <item x="242"/>
        <item x="244"/>
        <item x="243"/>
        <item x="245"/>
        <item x="247"/>
        <item x="246"/>
        <item x="248"/>
        <item x="250"/>
        <item x="249"/>
        <item x="251"/>
        <item x="252"/>
        <item x="253"/>
        <item x="255"/>
        <item x="256"/>
        <item x="254"/>
        <item x="257"/>
        <item x="259"/>
        <item x="258"/>
        <item x="260"/>
        <item x="261"/>
        <item x="262"/>
        <item x="265"/>
        <item x="263"/>
        <item x="264"/>
        <item x="266"/>
        <item x="268"/>
        <item x="267"/>
        <item x="271"/>
        <item x="269"/>
        <item x="270"/>
        <item x="272"/>
        <item x="273"/>
        <item x="274"/>
        <item x="275"/>
        <item x="277"/>
        <item x="279"/>
        <item x="276"/>
        <item x="278"/>
        <item x="280"/>
        <item x="281"/>
        <item x="285"/>
        <item x="287"/>
        <item x="282"/>
        <item x="283"/>
        <item x="284"/>
        <item x="286"/>
        <item x="289"/>
        <item x="290"/>
        <item x="288"/>
        <item x="292"/>
        <item x="291"/>
        <item x="294"/>
        <item x="293"/>
        <item x="295"/>
        <item x="297"/>
        <item x="296"/>
        <item x="298"/>
        <item x="299"/>
        <item x="301"/>
        <item x="300"/>
        <item x="302"/>
        <item x="303"/>
        <item x="305"/>
        <item x="304"/>
        <item x="308"/>
        <item x="306"/>
        <item x="307"/>
        <item x="310"/>
        <item x="309"/>
        <item x="313"/>
        <item x="311"/>
        <item x="312"/>
        <item x="316"/>
        <item x="314"/>
        <item x="315"/>
        <item x="318"/>
        <item x="317"/>
        <item x="319"/>
        <item x="321"/>
        <item x="320"/>
        <item x="325"/>
        <item x="322"/>
        <item x="323"/>
        <item x="326"/>
        <item x="324"/>
        <item x="328"/>
        <item x="327"/>
        <item x="329"/>
        <item x="330"/>
        <item x="332"/>
        <item x="331"/>
        <item x="333"/>
        <item x="334"/>
        <item x="336"/>
        <item x="335"/>
        <item x="337"/>
        <item x="338"/>
        <item x="339"/>
        <item x="340"/>
        <item x="343"/>
        <item x="341"/>
        <item x="342"/>
        <item x="344"/>
        <item x="345"/>
        <item x="346"/>
        <item x="348"/>
        <item x="347"/>
        <item x="349"/>
        <item x="351"/>
        <item x="352"/>
        <item x="350"/>
        <item x="353"/>
        <item x="354"/>
        <item x="356"/>
        <item x="359"/>
        <item x="357"/>
        <item x="355"/>
        <item x="360"/>
        <item x="358"/>
        <item x="361"/>
        <item x="365"/>
        <item x="362"/>
        <item x="364"/>
        <item x="363"/>
        <item x="366"/>
        <item x="367"/>
        <item x="368"/>
        <item x="369"/>
        <item x="370"/>
        <item x="373"/>
        <item x="372"/>
        <item x="371"/>
        <item x="376"/>
        <item x="374"/>
        <item x="375"/>
        <item x="377"/>
        <item x="379"/>
        <item x="378"/>
        <item x="380"/>
        <item x="381"/>
        <item x="382"/>
        <item x="383"/>
        <item x="384"/>
        <item x="386"/>
        <item x="385"/>
        <item x="387"/>
        <item x="389"/>
        <item x="388"/>
        <item x="390"/>
        <item x="396"/>
        <item x="391"/>
        <item x="392"/>
        <item x="393"/>
        <item x="394"/>
        <item x="395"/>
        <item x="397"/>
        <item x="401"/>
        <item x="398"/>
        <item x="399"/>
        <item x="400"/>
        <item x="404"/>
        <item x="402"/>
        <item x="403"/>
        <item x="405"/>
        <item x="407"/>
        <item x="406"/>
        <item x="409"/>
        <item x="408"/>
        <item x="412"/>
        <item x="410"/>
        <item x="411"/>
        <item x="416"/>
        <item x="413"/>
        <item x="414"/>
        <item x="415"/>
        <item x="417"/>
        <item x="418"/>
        <item x="421"/>
        <item x="419"/>
        <item x="420"/>
        <item x="422"/>
        <item x="423"/>
        <item x="424"/>
        <item x="426"/>
        <item x="425"/>
        <item x="427"/>
        <item x="429"/>
        <item x="428"/>
        <item x="431"/>
        <item x="430"/>
        <item x="433"/>
        <item x="432"/>
        <item x="434"/>
        <item x="435"/>
        <item x="436"/>
        <item x="438"/>
        <item x="437"/>
        <item x="439"/>
        <item x="440"/>
        <item x="444"/>
        <item x="441"/>
        <item x="443"/>
        <item x="442"/>
        <item x="445"/>
        <item x="447"/>
        <item x="448"/>
        <item x="446"/>
        <item x="449"/>
        <item x="452"/>
        <item x="450"/>
        <item x="451"/>
        <item x="453"/>
        <item x="455"/>
        <item x="454"/>
        <item x="456"/>
        <item x="457"/>
        <item x="458"/>
        <item x="459"/>
        <item x="462"/>
        <item x="461"/>
        <item x="460"/>
        <item x="464"/>
        <item x="463"/>
        <item x="465"/>
        <item x="466"/>
        <item x="467"/>
        <item x="468"/>
        <item x="473"/>
        <item x="471"/>
        <item x="470"/>
        <item x="469"/>
        <item x="472"/>
        <item x="474"/>
        <item x="475"/>
        <item x="477"/>
        <item x="476"/>
        <item x="481"/>
        <item x="478"/>
        <item x="479"/>
        <item x="480"/>
        <item x="482"/>
        <item x="483"/>
        <item x="484"/>
        <item x="485"/>
        <item x="487"/>
        <item x="486"/>
        <item x="488"/>
        <item x="489"/>
        <item x="490"/>
        <item x="492"/>
        <item x="491"/>
        <item x="493"/>
        <item x="495"/>
        <item x="494"/>
        <item x="496"/>
        <item x="497"/>
        <item x="499"/>
        <item x="498"/>
        <item x="501"/>
        <item x="500"/>
        <item x="502"/>
        <item x="503"/>
        <item x="504"/>
        <item x="509"/>
        <item x="505"/>
        <item x="510"/>
        <item x="506"/>
        <item x="507"/>
        <item x="508"/>
        <item x="511"/>
        <item x="512"/>
        <item x="513"/>
        <item x="514"/>
        <item x="516"/>
        <item x="515"/>
        <item x="519"/>
        <item x="520"/>
        <item x="517"/>
        <item x="521"/>
        <item x="518"/>
        <item x="523"/>
        <item x="522"/>
        <item x="524"/>
        <item x="526"/>
        <item x="525"/>
        <item x="527"/>
        <item x="528"/>
        <item x="530"/>
        <item x="529"/>
        <item x="531"/>
        <item x="532"/>
        <item x="536"/>
        <item x="534"/>
        <item x="533"/>
        <item x="537"/>
        <item x="535"/>
        <item x="538"/>
        <item x="542"/>
        <item x="541"/>
        <item x="539"/>
        <item x="540"/>
        <item x="543"/>
        <item x="544"/>
        <item x="545"/>
        <item x="546"/>
        <item x="547"/>
        <item x="548"/>
        <item x="550"/>
        <item x="549"/>
        <item x="552"/>
        <item x="551"/>
        <item x="553"/>
        <item x="555"/>
        <item x="554"/>
        <item x="557"/>
        <item x="556"/>
        <item x="559"/>
        <item x="558"/>
        <item x="561"/>
        <item x="560"/>
        <item x="564"/>
        <item x="563"/>
        <item x="562"/>
        <item x="566"/>
        <item x="565"/>
        <item x="567"/>
        <item x="568"/>
        <item x="569"/>
        <item x="570"/>
        <item x="571"/>
        <item x="572"/>
        <item x="574"/>
        <item x="573"/>
        <item x="575"/>
        <item x="577"/>
        <item x="576"/>
        <item x="578"/>
        <item x="579"/>
        <item x="580"/>
        <item x="582"/>
        <item x="581"/>
        <item x="583"/>
        <item x="585"/>
        <item x="584"/>
        <item x="586"/>
        <item x="589"/>
        <item x="588"/>
        <item x="587"/>
        <item x="591"/>
        <item x="590"/>
        <item x="592"/>
        <item x="593"/>
        <item x="594"/>
        <item x="595"/>
        <item x="596"/>
        <item x="601"/>
        <item x="597"/>
        <item x="598"/>
        <item x="599"/>
        <item x="600"/>
        <item x="603"/>
        <item x="602"/>
        <item x="604"/>
        <item x="605"/>
        <item x="606"/>
        <item x="609"/>
        <item x="607"/>
        <item x="608"/>
        <item x="610"/>
        <item x="612"/>
        <item x="611"/>
        <item x="613"/>
        <item x="614"/>
        <item x="615"/>
        <item x="616"/>
        <item x="618"/>
        <item x="619"/>
        <item x="617"/>
        <item x="621"/>
        <item x="620"/>
        <item x="624"/>
        <item x="622"/>
        <item x="623"/>
        <item x="628"/>
        <item x="626"/>
        <item x="625"/>
        <item x="627"/>
        <item x="630"/>
        <item x="629"/>
        <item x="632"/>
        <item x="631"/>
        <item x="634"/>
        <item x="633"/>
        <item x="636"/>
        <item x="637"/>
        <item x="635"/>
        <item x="638"/>
        <item x="639"/>
        <item x="640"/>
        <item x="641"/>
        <item x="642"/>
        <item x="643"/>
        <item x="644"/>
        <item x="646"/>
        <item x="645"/>
        <item x="647"/>
        <item x="649"/>
        <item x="648"/>
        <item x="650"/>
        <item x="651"/>
        <item x="652"/>
        <item x="653"/>
        <item x="654"/>
        <item x="657"/>
        <item x="655"/>
        <item x="659"/>
        <item x="656"/>
        <item x="660"/>
        <item x="658"/>
        <item x="661"/>
        <item x="662"/>
        <item x="665"/>
        <item x="664"/>
        <item x="663"/>
        <item x="667"/>
        <item x="666"/>
        <item x="669"/>
        <item x="668"/>
        <item x="670"/>
        <item x="671"/>
        <item x="676"/>
        <item x="672"/>
        <item x="674"/>
        <item x="675"/>
        <item x="673"/>
        <item x="677"/>
        <item x="679"/>
        <item x="678"/>
        <item x="682"/>
        <item x="680"/>
        <item x="681"/>
        <item x="686"/>
        <item x="683"/>
        <item x="684"/>
        <item x="688"/>
        <item x="685"/>
        <item x="687"/>
        <item x="689"/>
        <item x="690"/>
        <item x="691"/>
        <item x="692"/>
        <item x="693"/>
        <item x="694"/>
        <item x="696"/>
        <item x="695"/>
        <item x="697"/>
        <item x="698"/>
        <item x="701"/>
        <item x="702"/>
        <item x="700"/>
        <item x="699"/>
        <item x="703"/>
        <item x="705"/>
        <item x="704"/>
        <item x="706"/>
        <item x="707"/>
        <item x="708"/>
        <item x="709"/>
        <item x="712"/>
        <item x="710"/>
        <item x="711"/>
        <item x="713"/>
        <item x="714"/>
        <item x="716"/>
        <item x="715"/>
        <item x="717"/>
        <item x="718"/>
        <item x="720"/>
        <item x="719"/>
        <item x="722"/>
        <item x="721"/>
        <item x="723"/>
        <item x="728"/>
        <item x="724"/>
        <item x="725"/>
        <item x="726"/>
        <item x="727"/>
        <item x="729"/>
        <item x="730"/>
        <item x="731"/>
        <item x="732"/>
        <item x="735"/>
        <item x="733"/>
        <item x="734"/>
        <item x="737"/>
        <item x="738"/>
        <item x="736"/>
        <item x="740"/>
        <item x="739"/>
        <item x="741"/>
        <item x="742"/>
        <item x="745"/>
        <item x="743"/>
        <item x="744"/>
        <item x="746"/>
        <item x="749"/>
        <item x="747"/>
        <item x="748"/>
        <item x="751"/>
        <item x="750"/>
        <item x="753"/>
        <item x="752"/>
        <item x="756"/>
        <item x="754"/>
        <item x="755"/>
        <item x="758"/>
        <item x="757"/>
        <item x="760"/>
        <item x="759"/>
        <item x="762"/>
        <item x="761"/>
        <item x="763"/>
        <item x="764"/>
        <item x="765"/>
        <item x="768"/>
        <item x="766"/>
        <item x="767"/>
        <item x="769"/>
        <item x="770"/>
        <item x="771"/>
        <item x="772"/>
        <item x="773"/>
        <item x="774"/>
        <item x="775"/>
        <item x="776"/>
        <item x="777"/>
        <item x="781"/>
        <item x="778"/>
        <item x="779"/>
        <item x="780"/>
        <item x="784"/>
        <item x="783"/>
        <item x="782"/>
        <item x="785"/>
        <item x="787"/>
        <item x="788"/>
        <item x="790"/>
        <item x="786"/>
        <item x="789"/>
        <item x="791"/>
        <item x="792"/>
        <item x="794"/>
        <item x="793"/>
        <item x="795"/>
        <item x="796"/>
        <item x="797"/>
        <item x="798"/>
        <item x="799"/>
        <item x="801"/>
        <item x="800"/>
        <item x="805"/>
        <item x="802"/>
        <item x="803"/>
        <item x="804"/>
        <item x="806"/>
        <item x="811"/>
        <item x="810"/>
        <item x="809"/>
        <item x="807"/>
        <item x="808"/>
        <item x="813"/>
        <item x="814"/>
        <item x="812"/>
        <item x="816"/>
        <item x="817"/>
        <item x="815"/>
        <item x="819"/>
        <item x="818"/>
        <item x="820"/>
        <item x="821"/>
        <item x="822"/>
        <item x="823"/>
        <item x="824"/>
        <item x="825"/>
        <item x="829"/>
        <item x="826"/>
        <item x="827"/>
        <item x="828"/>
        <item x="830"/>
        <item x="831"/>
        <item x="832"/>
        <item x="833"/>
        <item x="834"/>
        <item x="835"/>
        <item x="836"/>
        <item x="838"/>
        <item x="837"/>
        <item x="840"/>
        <item x="839"/>
        <item x="841"/>
        <item x="847"/>
        <item x="842"/>
        <item x="843"/>
        <item x="845"/>
        <item x="844"/>
        <item x="846"/>
        <item x="848"/>
        <item x="849"/>
        <item x="850"/>
        <item x="851"/>
        <item x="852"/>
        <item x="854"/>
        <item x="855"/>
        <item x="853"/>
        <item x="856"/>
        <item x="857"/>
        <item x="858"/>
        <item x="860"/>
        <item x="859"/>
        <item x="861"/>
        <item x="862"/>
        <item x="863"/>
        <item x="866"/>
        <item x="867"/>
        <item x="864"/>
        <item x="865"/>
        <item x="868"/>
        <item x="872"/>
        <item x="869"/>
        <item x="870"/>
        <item x="873"/>
        <item x="871"/>
        <item x="875"/>
        <item x="874"/>
        <item x="876"/>
        <item x="878"/>
        <item x="877"/>
        <item x="880"/>
        <item x="879"/>
        <item x="882"/>
        <item x="881"/>
        <item x="884"/>
        <item x="883"/>
        <item x="885"/>
        <item x="887"/>
        <item x="886"/>
        <item x="888"/>
        <item x="890"/>
        <item x="889"/>
        <item x="891"/>
        <item x="892"/>
        <item x="893"/>
        <item x="894"/>
        <item x="895"/>
        <item x="896"/>
        <item x="899"/>
        <item x="898"/>
        <item x="897"/>
        <item x="900"/>
        <item x="902"/>
        <item x="903"/>
        <item x="901"/>
        <item x="904"/>
        <item x="905"/>
        <item x="907"/>
        <item x="908"/>
        <item x="906"/>
        <item x="909"/>
        <item x="911"/>
        <item x="910"/>
        <item x="912"/>
        <item x="913"/>
        <item x="915"/>
        <item x="916"/>
        <item x="914"/>
        <item x="918"/>
        <item x="917"/>
        <item x="922"/>
        <item x="919"/>
        <item x="921"/>
        <item x="923"/>
        <item x="920"/>
        <item x="925"/>
        <item x="924"/>
        <item x="927"/>
        <item x="926"/>
        <item x="928"/>
        <item x="929"/>
        <item x="930"/>
        <item x="931"/>
        <item x="934"/>
        <item x="932"/>
        <item x="933"/>
        <item x="938"/>
        <item x="935"/>
        <item x="936"/>
        <item x="940"/>
        <item x="937"/>
        <item x="939"/>
        <item x="942"/>
        <item x="941"/>
        <item x="945"/>
        <item x="943"/>
        <item x="946"/>
        <item x="944"/>
        <item x="947"/>
        <item x="948"/>
        <item x="949"/>
        <item x="950"/>
        <item x="951"/>
        <item t="default"/>
      </items>
    </pivotField>
    <pivotField axis="axisRow" showAll="0">
      <items count="7">
        <item x="3"/>
        <item x="0"/>
        <item x="5"/>
        <item x="4"/>
        <item x="2"/>
        <item x="1"/>
        <item t="default"/>
      </items>
    </pivotField>
    <pivotField dataField="1" numFmtId="164" showAll="0"/>
    <pivotField numFmtId="164"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7">
        <item x="0"/>
        <item x="1"/>
        <item x="2"/>
        <item x="3"/>
        <item x="4"/>
        <item x="5"/>
        <item t="default"/>
      </items>
    </pivotField>
    <pivotField showAll="0">
      <items count="7">
        <item x="0"/>
        <item x="5"/>
        <item x="1"/>
        <item x="2"/>
        <item x="3"/>
        <item x="4"/>
        <item t="default"/>
      </items>
    </pivotField>
    <pivotField showAll="0">
      <items count="7">
        <item x="0"/>
        <item x="1"/>
        <item x="2"/>
        <item x="3"/>
        <item x="4"/>
        <item x="5"/>
        <item t="default"/>
      </items>
    </pivotField>
  </pivotFields>
  <rowFields count="2">
    <field x="2"/>
    <field x="8"/>
  </rowFields>
  <rowItems count="29">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t="grand">
      <x/>
    </i>
  </rowItems>
  <colFields count="1">
    <field x="1"/>
  </colFields>
  <colItems count="5">
    <i>
      <x/>
    </i>
    <i>
      <x v="1"/>
    </i>
    <i>
      <x v="2"/>
    </i>
    <i>
      <x v="3"/>
    </i>
    <i t="grand">
      <x/>
    </i>
  </colItems>
  <dataFields count="1">
    <dataField name="Suma z Cena sprzedaży" fld="9" baseField="2"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2A0838-5EC8-460D-BACC-4DC7E2FB5729}" name="Tabela przestawna4" cacheId="2"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B10:I28" firstHeaderRow="1" firstDataRow="2" firstDataCol="1" rowPageCount="1" colPageCount="1"/>
  <pivotFields count="16">
    <pivotField showAll="0"/>
    <pivotField axis="axisPage" showAll="0">
      <items count="5">
        <item x="0"/>
        <item x="1"/>
        <item x="3"/>
        <item x="2"/>
        <item t="default"/>
      </items>
    </pivotField>
    <pivotField showAll="0"/>
    <pivotField showAll="0"/>
    <pivotField showAll="0"/>
    <pivotField numFmtId="14"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umFmtId="14" showAll="0"/>
    <pivotField numFmtId="14" showAll="0">
      <items count="953">
        <item x="8"/>
        <item x="7"/>
        <item x="4"/>
        <item x="0"/>
        <item x="3"/>
        <item x="6"/>
        <item x="2"/>
        <item x="1"/>
        <item x="5"/>
        <item x="10"/>
        <item x="9"/>
        <item x="14"/>
        <item x="11"/>
        <item x="12"/>
        <item x="13"/>
        <item x="15"/>
        <item x="17"/>
        <item x="18"/>
        <item x="16"/>
        <item x="20"/>
        <item x="19"/>
        <item x="22"/>
        <item x="21"/>
        <item x="23"/>
        <item x="24"/>
        <item x="25"/>
        <item x="26"/>
        <item x="28"/>
        <item x="27"/>
        <item x="29"/>
        <item x="30"/>
        <item x="31"/>
        <item x="33"/>
        <item x="34"/>
        <item x="32"/>
        <item x="35"/>
        <item x="36"/>
        <item x="37"/>
        <item x="38"/>
        <item x="39"/>
        <item x="40"/>
        <item x="43"/>
        <item x="41"/>
        <item x="42"/>
        <item x="45"/>
        <item x="44"/>
        <item x="47"/>
        <item x="49"/>
        <item x="46"/>
        <item x="48"/>
        <item x="50"/>
        <item x="51"/>
        <item x="52"/>
        <item x="53"/>
        <item x="54"/>
        <item x="55"/>
        <item x="56"/>
        <item x="57"/>
        <item x="58"/>
        <item x="59"/>
        <item x="61"/>
        <item x="60"/>
        <item x="62"/>
        <item x="63"/>
        <item x="64"/>
        <item x="65"/>
        <item x="68"/>
        <item x="67"/>
        <item x="66"/>
        <item x="70"/>
        <item x="69"/>
        <item x="72"/>
        <item x="71"/>
        <item x="75"/>
        <item x="73"/>
        <item x="74"/>
        <item x="76"/>
        <item x="77"/>
        <item x="78"/>
        <item x="79"/>
        <item x="80"/>
        <item x="81"/>
        <item x="82"/>
        <item x="84"/>
        <item x="83"/>
        <item x="86"/>
        <item x="85"/>
        <item x="87"/>
        <item x="88"/>
        <item x="89"/>
        <item x="91"/>
        <item x="90"/>
        <item x="92"/>
        <item x="93"/>
        <item x="95"/>
        <item x="94"/>
        <item x="96"/>
        <item x="97"/>
        <item x="100"/>
        <item x="99"/>
        <item x="98"/>
        <item x="101"/>
        <item x="102"/>
        <item x="103"/>
        <item x="104"/>
        <item x="105"/>
        <item x="106"/>
        <item x="107"/>
        <item x="108"/>
        <item x="109"/>
        <item x="111"/>
        <item x="110"/>
        <item x="112"/>
        <item x="113"/>
        <item x="114"/>
        <item x="116"/>
        <item x="115"/>
        <item x="117"/>
        <item x="119"/>
        <item x="118"/>
        <item x="120"/>
        <item x="122"/>
        <item x="123"/>
        <item x="121"/>
        <item x="124"/>
        <item x="125"/>
        <item x="127"/>
        <item x="126"/>
        <item x="128"/>
        <item x="129"/>
        <item x="130"/>
        <item x="131"/>
        <item x="133"/>
        <item x="132"/>
        <item x="134"/>
        <item x="135"/>
        <item x="136"/>
        <item x="138"/>
        <item x="137"/>
        <item x="142"/>
        <item x="140"/>
        <item x="139"/>
        <item x="143"/>
        <item x="141"/>
        <item x="144"/>
        <item x="145"/>
        <item x="146"/>
        <item x="149"/>
        <item x="147"/>
        <item x="151"/>
        <item x="148"/>
        <item x="150"/>
        <item x="152"/>
        <item x="154"/>
        <item x="153"/>
        <item x="156"/>
        <item x="155"/>
        <item x="157"/>
        <item x="158"/>
        <item x="160"/>
        <item x="161"/>
        <item x="159"/>
        <item x="162"/>
        <item x="164"/>
        <item x="163"/>
        <item x="165"/>
        <item x="167"/>
        <item x="166"/>
        <item x="169"/>
        <item x="170"/>
        <item x="168"/>
        <item x="173"/>
        <item x="171"/>
        <item x="174"/>
        <item x="172"/>
        <item x="176"/>
        <item x="177"/>
        <item x="175"/>
        <item x="178"/>
        <item x="179"/>
        <item x="180"/>
        <item x="181"/>
        <item x="182"/>
        <item x="183"/>
        <item x="186"/>
        <item x="184"/>
        <item x="185"/>
        <item x="189"/>
        <item x="187"/>
        <item x="188"/>
        <item x="191"/>
        <item x="193"/>
        <item x="192"/>
        <item x="190"/>
        <item x="194"/>
        <item x="195"/>
        <item x="197"/>
        <item x="196"/>
        <item x="198"/>
        <item x="202"/>
        <item x="199"/>
        <item x="201"/>
        <item x="200"/>
        <item x="203"/>
        <item x="205"/>
        <item x="204"/>
        <item x="206"/>
        <item x="207"/>
        <item x="208"/>
        <item x="211"/>
        <item x="209"/>
        <item x="210"/>
        <item x="214"/>
        <item x="212"/>
        <item x="213"/>
        <item x="216"/>
        <item x="215"/>
        <item x="218"/>
        <item x="217"/>
        <item x="219"/>
        <item x="220"/>
        <item x="221"/>
        <item x="222"/>
        <item x="223"/>
        <item x="224"/>
        <item x="226"/>
        <item x="225"/>
        <item x="227"/>
        <item x="228"/>
        <item x="229"/>
        <item x="234"/>
        <item x="231"/>
        <item x="230"/>
        <item x="232"/>
        <item x="233"/>
        <item x="235"/>
        <item x="237"/>
        <item x="236"/>
        <item x="238"/>
        <item x="239"/>
        <item x="240"/>
        <item x="241"/>
        <item x="242"/>
        <item x="244"/>
        <item x="243"/>
        <item x="245"/>
        <item x="247"/>
        <item x="246"/>
        <item x="248"/>
        <item x="250"/>
        <item x="249"/>
        <item x="251"/>
        <item x="252"/>
        <item x="253"/>
        <item x="255"/>
        <item x="256"/>
        <item x="254"/>
        <item x="257"/>
        <item x="259"/>
        <item x="258"/>
        <item x="260"/>
        <item x="261"/>
        <item x="262"/>
        <item x="265"/>
        <item x="263"/>
        <item x="264"/>
        <item x="266"/>
        <item x="268"/>
        <item x="267"/>
        <item x="271"/>
        <item x="269"/>
        <item x="270"/>
        <item x="272"/>
        <item x="273"/>
        <item x="274"/>
        <item x="275"/>
        <item x="277"/>
        <item x="279"/>
        <item x="276"/>
        <item x="278"/>
        <item x="280"/>
        <item x="281"/>
        <item x="285"/>
        <item x="287"/>
        <item x="282"/>
        <item x="283"/>
        <item x="284"/>
        <item x="286"/>
        <item x="289"/>
        <item x="290"/>
        <item x="288"/>
        <item x="292"/>
        <item x="291"/>
        <item x="294"/>
        <item x="293"/>
        <item x="295"/>
        <item x="297"/>
        <item x="296"/>
        <item x="298"/>
        <item x="299"/>
        <item x="301"/>
        <item x="300"/>
        <item x="302"/>
        <item x="303"/>
        <item x="305"/>
        <item x="304"/>
        <item x="308"/>
        <item x="306"/>
        <item x="307"/>
        <item x="310"/>
        <item x="309"/>
        <item x="313"/>
        <item x="311"/>
        <item x="312"/>
        <item x="316"/>
        <item x="314"/>
        <item x="315"/>
        <item x="318"/>
        <item x="317"/>
        <item x="319"/>
        <item x="321"/>
        <item x="320"/>
        <item x="325"/>
        <item x="322"/>
        <item x="323"/>
        <item x="326"/>
        <item x="324"/>
        <item x="328"/>
        <item x="327"/>
        <item x="329"/>
        <item x="330"/>
        <item x="332"/>
        <item x="331"/>
        <item x="333"/>
        <item x="334"/>
        <item x="336"/>
        <item x="335"/>
        <item x="337"/>
        <item x="338"/>
        <item x="339"/>
        <item x="340"/>
        <item x="343"/>
        <item x="341"/>
        <item x="342"/>
        <item x="344"/>
        <item x="345"/>
        <item x="346"/>
        <item x="348"/>
        <item x="347"/>
        <item x="349"/>
        <item x="351"/>
        <item x="352"/>
        <item x="350"/>
        <item x="353"/>
        <item x="354"/>
        <item x="356"/>
        <item x="359"/>
        <item x="357"/>
        <item x="355"/>
        <item x="360"/>
        <item x="358"/>
        <item x="361"/>
        <item x="365"/>
        <item x="362"/>
        <item x="364"/>
        <item x="363"/>
        <item x="366"/>
        <item x="367"/>
        <item x="368"/>
        <item x="369"/>
        <item x="370"/>
        <item x="373"/>
        <item x="372"/>
        <item x="371"/>
        <item x="376"/>
        <item x="374"/>
        <item x="375"/>
        <item x="377"/>
        <item x="379"/>
        <item x="378"/>
        <item x="380"/>
        <item x="381"/>
        <item x="382"/>
        <item x="383"/>
        <item x="384"/>
        <item x="386"/>
        <item x="385"/>
        <item x="387"/>
        <item x="389"/>
        <item x="388"/>
        <item x="390"/>
        <item x="396"/>
        <item x="391"/>
        <item x="392"/>
        <item x="393"/>
        <item x="394"/>
        <item x="395"/>
        <item x="397"/>
        <item x="401"/>
        <item x="398"/>
        <item x="399"/>
        <item x="400"/>
        <item x="404"/>
        <item x="402"/>
        <item x="403"/>
        <item x="405"/>
        <item x="407"/>
        <item x="406"/>
        <item x="409"/>
        <item x="408"/>
        <item x="412"/>
        <item x="410"/>
        <item x="411"/>
        <item x="416"/>
        <item x="413"/>
        <item x="414"/>
        <item x="415"/>
        <item x="417"/>
        <item x="418"/>
        <item x="421"/>
        <item x="419"/>
        <item x="420"/>
        <item x="422"/>
        <item x="423"/>
        <item x="424"/>
        <item x="426"/>
        <item x="425"/>
        <item x="427"/>
        <item x="429"/>
        <item x="428"/>
        <item x="431"/>
        <item x="430"/>
        <item x="433"/>
        <item x="432"/>
        <item x="434"/>
        <item x="435"/>
        <item x="436"/>
        <item x="438"/>
        <item x="437"/>
        <item x="439"/>
        <item x="440"/>
        <item x="444"/>
        <item x="441"/>
        <item x="443"/>
        <item x="442"/>
        <item x="445"/>
        <item x="447"/>
        <item x="448"/>
        <item x="446"/>
        <item x="449"/>
        <item x="452"/>
        <item x="450"/>
        <item x="451"/>
        <item x="453"/>
        <item x="455"/>
        <item x="454"/>
        <item x="456"/>
        <item x="457"/>
        <item x="458"/>
        <item x="459"/>
        <item x="462"/>
        <item x="461"/>
        <item x="460"/>
        <item x="464"/>
        <item x="463"/>
        <item x="465"/>
        <item x="466"/>
        <item x="467"/>
        <item x="468"/>
        <item x="473"/>
        <item x="471"/>
        <item x="470"/>
        <item x="469"/>
        <item x="472"/>
        <item x="474"/>
        <item x="475"/>
        <item x="477"/>
        <item x="476"/>
        <item x="481"/>
        <item x="478"/>
        <item x="479"/>
        <item x="480"/>
        <item x="482"/>
        <item x="483"/>
        <item x="484"/>
        <item x="485"/>
        <item x="487"/>
        <item x="486"/>
        <item x="488"/>
        <item x="489"/>
        <item x="490"/>
        <item x="492"/>
        <item x="491"/>
        <item x="493"/>
        <item x="495"/>
        <item x="494"/>
        <item x="496"/>
        <item x="497"/>
        <item x="499"/>
        <item x="498"/>
        <item x="501"/>
        <item x="500"/>
        <item x="502"/>
        <item x="503"/>
        <item x="504"/>
        <item x="509"/>
        <item x="505"/>
        <item x="510"/>
        <item x="506"/>
        <item x="507"/>
        <item x="508"/>
        <item x="511"/>
        <item x="512"/>
        <item x="513"/>
        <item x="514"/>
        <item x="516"/>
        <item x="515"/>
        <item x="519"/>
        <item x="520"/>
        <item x="517"/>
        <item x="521"/>
        <item x="518"/>
        <item x="523"/>
        <item x="522"/>
        <item x="524"/>
        <item x="526"/>
        <item x="525"/>
        <item x="527"/>
        <item x="528"/>
        <item x="530"/>
        <item x="529"/>
        <item x="531"/>
        <item x="532"/>
        <item x="536"/>
        <item x="534"/>
        <item x="533"/>
        <item x="537"/>
        <item x="535"/>
        <item x="538"/>
        <item x="542"/>
        <item x="541"/>
        <item x="539"/>
        <item x="540"/>
        <item x="543"/>
        <item x="544"/>
        <item x="545"/>
        <item x="546"/>
        <item x="547"/>
        <item x="548"/>
        <item x="550"/>
        <item x="549"/>
        <item x="552"/>
        <item x="551"/>
        <item x="553"/>
        <item x="555"/>
        <item x="554"/>
        <item x="557"/>
        <item x="556"/>
        <item x="559"/>
        <item x="558"/>
        <item x="561"/>
        <item x="560"/>
        <item x="564"/>
        <item x="563"/>
        <item x="562"/>
        <item x="566"/>
        <item x="565"/>
        <item x="567"/>
        <item x="568"/>
        <item x="569"/>
        <item x="570"/>
        <item x="571"/>
        <item x="572"/>
        <item x="574"/>
        <item x="573"/>
        <item x="575"/>
        <item x="577"/>
        <item x="576"/>
        <item x="578"/>
        <item x="579"/>
        <item x="580"/>
        <item x="582"/>
        <item x="581"/>
        <item x="583"/>
        <item x="585"/>
        <item x="584"/>
        <item x="586"/>
        <item x="589"/>
        <item x="588"/>
        <item x="587"/>
        <item x="591"/>
        <item x="590"/>
        <item x="592"/>
        <item x="593"/>
        <item x="594"/>
        <item x="595"/>
        <item x="596"/>
        <item x="601"/>
        <item x="597"/>
        <item x="598"/>
        <item x="599"/>
        <item x="600"/>
        <item x="603"/>
        <item x="602"/>
        <item x="604"/>
        <item x="605"/>
        <item x="606"/>
        <item x="609"/>
        <item x="607"/>
        <item x="608"/>
        <item x="610"/>
        <item x="612"/>
        <item x="611"/>
        <item x="613"/>
        <item x="614"/>
        <item x="615"/>
        <item x="616"/>
        <item x="618"/>
        <item x="619"/>
        <item x="617"/>
        <item x="621"/>
        <item x="620"/>
        <item x="624"/>
        <item x="622"/>
        <item x="623"/>
        <item x="628"/>
        <item x="626"/>
        <item x="625"/>
        <item x="627"/>
        <item x="630"/>
        <item x="629"/>
        <item x="632"/>
        <item x="631"/>
        <item x="634"/>
        <item x="633"/>
        <item x="636"/>
        <item x="637"/>
        <item x="635"/>
        <item x="638"/>
        <item x="639"/>
        <item x="640"/>
        <item x="641"/>
        <item x="642"/>
        <item x="643"/>
        <item x="644"/>
        <item x="646"/>
        <item x="645"/>
        <item x="647"/>
        <item x="649"/>
        <item x="648"/>
        <item x="650"/>
        <item x="651"/>
        <item x="652"/>
        <item x="653"/>
        <item x="654"/>
        <item x="657"/>
        <item x="655"/>
        <item x="659"/>
        <item x="656"/>
        <item x="660"/>
        <item x="658"/>
        <item x="661"/>
        <item x="662"/>
        <item x="665"/>
        <item x="664"/>
        <item x="663"/>
        <item x="667"/>
        <item x="666"/>
        <item x="669"/>
        <item x="668"/>
        <item x="670"/>
        <item x="671"/>
        <item x="676"/>
        <item x="672"/>
        <item x="674"/>
        <item x="675"/>
        <item x="673"/>
        <item x="677"/>
        <item x="679"/>
        <item x="678"/>
        <item x="682"/>
        <item x="680"/>
        <item x="681"/>
        <item x="686"/>
        <item x="683"/>
        <item x="684"/>
        <item x="688"/>
        <item x="685"/>
        <item x="687"/>
        <item x="689"/>
        <item x="690"/>
        <item x="691"/>
        <item x="692"/>
        <item x="693"/>
        <item x="694"/>
        <item x="696"/>
        <item x="695"/>
        <item x="697"/>
        <item x="698"/>
        <item x="701"/>
        <item x="702"/>
        <item x="700"/>
        <item x="699"/>
        <item x="703"/>
        <item x="705"/>
        <item x="704"/>
        <item x="706"/>
        <item x="707"/>
        <item x="708"/>
        <item x="709"/>
        <item x="712"/>
        <item x="710"/>
        <item x="711"/>
        <item x="713"/>
        <item x="714"/>
        <item x="716"/>
        <item x="715"/>
        <item x="717"/>
        <item x="718"/>
        <item x="720"/>
        <item x="719"/>
        <item x="722"/>
        <item x="721"/>
        <item x="723"/>
        <item x="728"/>
        <item x="724"/>
        <item x="725"/>
        <item x="726"/>
        <item x="727"/>
        <item x="729"/>
        <item x="730"/>
        <item x="731"/>
        <item x="732"/>
        <item x="735"/>
        <item x="733"/>
        <item x="734"/>
        <item x="737"/>
        <item x="738"/>
        <item x="736"/>
        <item x="740"/>
        <item x="739"/>
        <item x="741"/>
        <item x="742"/>
        <item x="745"/>
        <item x="743"/>
        <item x="744"/>
        <item x="746"/>
        <item x="749"/>
        <item x="747"/>
        <item x="748"/>
        <item x="751"/>
        <item x="750"/>
        <item x="753"/>
        <item x="752"/>
        <item x="756"/>
        <item x="754"/>
        <item x="755"/>
        <item x="758"/>
        <item x="757"/>
        <item x="760"/>
        <item x="759"/>
        <item x="762"/>
        <item x="761"/>
        <item x="763"/>
        <item x="764"/>
        <item x="765"/>
        <item x="768"/>
        <item x="766"/>
        <item x="767"/>
        <item x="769"/>
        <item x="770"/>
        <item x="771"/>
        <item x="772"/>
        <item x="773"/>
        <item x="774"/>
        <item x="775"/>
        <item x="776"/>
        <item x="777"/>
        <item x="781"/>
        <item x="778"/>
        <item x="779"/>
        <item x="780"/>
        <item x="784"/>
        <item x="783"/>
        <item x="782"/>
        <item x="785"/>
        <item x="787"/>
        <item x="788"/>
        <item x="790"/>
        <item x="786"/>
        <item x="789"/>
        <item x="791"/>
        <item x="792"/>
        <item x="794"/>
        <item x="793"/>
        <item x="795"/>
        <item x="796"/>
        <item x="797"/>
        <item x="798"/>
        <item x="799"/>
        <item x="801"/>
        <item x="800"/>
        <item x="805"/>
        <item x="802"/>
        <item x="803"/>
        <item x="804"/>
        <item x="806"/>
        <item x="811"/>
        <item x="810"/>
        <item x="809"/>
        <item x="807"/>
        <item x="808"/>
        <item x="813"/>
        <item x="814"/>
        <item x="812"/>
        <item x="816"/>
        <item x="817"/>
        <item x="815"/>
        <item x="819"/>
        <item x="818"/>
        <item x="820"/>
        <item x="821"/>
        <item x="822"/>
        <item x="823"/>
        <item x="824"/>
        <item x="825"/>
        <item x="829"/>
        <item x="826"/>
        <item x="827"/>
        <item x="828"/>
        <item x="830"/>
        <item x="831"/>
        <item x="832"/>
        <item x="833"/>
        <item x="834"/>
        <item x="835"/>
        <item x="836"/>
        <item x="838"/>
        <item x="837"/>
        <item x="840"/>
        <item x="839"/>
        <item x="841"/>
        <item x="847"/>
        <item x="842"/>
        <item x="843"/>
        <item x="845"/>
        <item x="844"/>
        <item x="846"/>
        <item x="848"/>
        <item x="849"/>
        <item x="850"/>
        <item x="851"/>
        <item x="852"/>
        <item x="854"/>
        <item x="855"/>
        <item x="853"/>
        <item x="856"/>
        <item x="857"/>
        <item x="858"/>
        <item x="860"/>
        <item x="859"/>
        <item x="861"/>
        <item x="862"/>
        <item x="863"/>
        <item x="866"/>
        <item x="867"/>
        <item x="864"/>
        <item x="865"/>
        <item x="868"/>
        <item x="872"/>
        <item x="869"/>
        <item x="870"/>
        <item x="873"/>
        <item x="871"/>
        <item x="875"/>
        <item x="874"/>
        <item x="876"/>
        <item x="878"/>
        <item x="877"/>
        <item x="880"/>
        <item x="879"/>
        <item x="882"/>
        <item x="881"/>
        <item x="884"/>
        <item x="883"/>
        <item x="885"/>
        <item x="887"/>
        <item x="886"/>
        <item x="888"/>
        <item x="890"/>
        <item x="889"/>
        <item x="891"/>
        <item x="892"/>
        <item x="893"/>
        <item x="894"/>
        <item x="895"/>
        <item x="896"/>
        <item x="899"/>
        <item x="898"/>
        <item x="897"/>
        <item x="900"/>
        <item x="902"/>
        <item x="903"/>
        <item x="901"/>
        <item x="904"/>
        <item x="905"/>
        <item x="907"/>
        <item x="908"/>
        <item x="906"/>
        <item x="909"/>
        <item x="911"/>
        <item x="910"/>
        <item x="912"/>
        <item x="913"/>
        <item x="915"/>
        <item x="916"/>
        <item x="914"/>
        <item x="918"/>
        <item x="917"/>
        <item x="922"/>
        <item x="919"/>
        <item x="921"/>
        <item x="923"/>
        <item x="920"/>
        <item x="925"/>
        <item x="924"/>
        <item x="927"/>
        <item x="926"/>
        <item x="928"/>
        <item x="929"/>
        <item x="930"/>
        <item x="931"/>
        <item x="934"/>
        <item x="932"/>
        <item x="933"/>
        <item x="938"/>
        <item x="935"/>
        <item x="936"/>
        <item x="940"/>
        <item x="937"/>
        <item x="939"/>
        <item x="942"/>
        <item x="941"/>
        <item x="945"/>
        <item x="943"/>
        <item x="946"/>
        <item x="944"/>
        <item x="947"/>
        <item x="948"/>
        <item x="949"/>
        <item x="950"/>
        <item x="951"/>
        <item t="default"/>
      </items>
    </pivotField>
    <pivotField axis="axisCol" showAll="0">
      <items count="7">
        <item x="3"/>
        <item x="0"/>
        <item x="5"/>
        <item x="4"/>
        <item x="2"/>
        <item x="1"/>
        <item t="default"/>
      </items>
    </pivotField>
    <pivotField dataField="1" numFmtId="164"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5"/>
        <item x="1"/>
        <item x="2"/>
        <item x="3"/>
        <item x="4"/>
        <item t="default"/>
      </items>
    </pivotField>
    <pivotField showAll="0">
      <items count="7">
        <item sd="0" x="0"/>
        <item sd="0" x="1"/>
        <item sd="0" x="2"/>
        <item sd="0" x="3"/>
        <item sd="0" x="4"/>
        <item sd="0" x="5"/>
        <item t="default"/>
      </items>
    </pivotField>
    <pivotField axis="axisRow" showAll="0">
      <items count="7">
        <item x="0"/>
        <item x="5"/>
        <item x="1"/>
        <item x="2"/>
        <item x="3"/>
        <item x="4"/>
        <item t="default"/>
      </items>
    </pivotField>
    <pivotField axis="axisRow" showAll="0">
      <items count="7">
        <item x="0"/>
        <item x="1"/>
        <item x="2"/>
        <item x="3"/>
        <item x="4"/>
        <item x="5"/>
        <item t="default"/>
      </items>
    </pivotField>
  </pivotFields>
  <rowFields count="2">
    <field x="15"/>
    <field x="14"/>
  </rowFields>
  <rowItems count="17">
    <i>
      <x v="1"/>
    </i>
    <i r="1">
      <x v="3"/>
    </i>
    <i r="1">
      <x v="4"/>
    </i>
    <i r="1">
      <x v="5"/>
    </i>
    <i>
      <x v="2"/>
    </i>
    <i r="1">
      <x v="2"/>
    </i>
    <i r="1">
      <x v="3"/>
    </i>
    <i r="1">
      <x v="4"/>
    </i>
    <i r="1">
      <x v="5"/>
    </i>
    <i>
      <x v="3"/>
    </i>
    <i r="1">
      <x v="2"/>
    </i>
    <i r="1">
      <x v="3"/>
    </i>
    <i r="1">
      <x v="4"/>
    </i>
    <i r="1">
      <x v="5"/>
    </i>
    <i>
      <x v="4"/>
    </i>
    <i r="1">
      <x v="2"/>
    </i>
    <i t="grand">
      <x/>
    </i>
  </rowItems>
  <colFields count="1">
    <field x="8"/>
  </colFields>
  <colItems count="7">
    <i>
      <x/>
    </i>
    <i>
      <x v="1"/>
    </i>
    <i>
      <x v="2"/>
    </i>
    <i>
      <x v="3"/>
    </i>
    <i>
      <x v="4"/>
    </i>
    <i>
      <x v="5"/>
    </i>
    <i t="grand">
      <x/>
    </i>
  </colItems>
  <pageFields count="1">
    <pageField fld="1" item="0" hier="-1"/>
  </pageFields>
  <dataFields count="1">
    <dataField name="Suma z Cena sprzedaży"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B23758-E6F2-4BB0-BC86-521081C67946}" name="Tabela przestawna5" cacheId="2"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B7:G39" firstHeaderRow="1" firstDataRow="2" firstDataCol="1"/>
  <pivotFields count="16">
    <pivotField showAll="0"/>
    <pivotField showAll="0"/>
    <pivotField axis="axisRow" showAll="0">
      <items count="5">
        <item x="2"/>
        <item x="3"/>
        <item x="1"/>
        <item x="0"/>
        <item t="default"/>
      </items>
    </pivotField>
    <pivotField axis="axisRow" showAll="0">
      <items count="7">
        <item x="2"/>
        <item x="0"/>
        <item x="5"/>
        <item x="1"/>
        <item x="3"/>
        <item x="4"/>
        <item t="default"/>
      </items>
    </pivotField>
    <pivotField showAll="0"/>
    <pivotField numFmtId="14" showAll="0">
      <items count="947">
        <item x="1"/>
        <item x="0"/>
        <item x="4"/>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5"/>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0"/>
        <item x="259"/>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3"/>
        <item x="302"/>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3"/>
        <item x="382"/>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4"/>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1"/>
        <item x="460"/>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4"/>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0"/>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7"/>
        <item x="876"/>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3"/>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umFmtId="14" showAll="0"/>
    <pivotField numFmtId="14" showAll="0">
      <items count="953">
        <item x="8"/>
        <item x="7"/>
        <item x="4"/>
        <item x="0"/>
        <item x="3"/>
        <item x="6"/>
        <item x="2"/>
        <item x="1"/>
        <item x="5"/>
        <item x="10"/>
        <item x="9"/>
        <item x="14"/>
        <item x="11"/>
        <item x="12"/>
        <item x="13"/>
        <item x="15"/>
        <item x="17"/>
        <item x="18"/>
        <item x="16"/>
        <item x="20"/>
        <item x="19"/>
        <item x="22"/>
        <item x="21"/>
        <item x="23"/>
        <item x="24"/>
        <item x="25"/>
        <item x="26"/>
        <item x="28"/>
        <item x="27"/>
        <item x="29"/>
        <item x="30"/>
        <item x="31"/>
        <item x="33"/>
        <item x="34"/>
        <item x="32"/>
        <item x="35"/>
        <item x="36"/>
        <item x="37"/>
        <item x="38"/>
        <item x="39"/>
        <item x="40"/>
        <item x="43"/>
        <item x="41"/>
        <item x="42"/>
        <item x="45"/>
        <item x="44"/>
        <item x="47"/>
        <item x="49"/>
        <item x="46"/>
        <item x="48"/>
        <item x="50"/>
        <item x="51"/>
        <item x="52"/>
        <item x="53"/>
        <item x="54"/>
        <item x="55"/>
        <item x="56"/>
        <item x="57"/>
        <item x="58"/>
        <item x="59"/>
        <item x="61"/>
        <item x="60"/>
        <item x="62"/>
        <item x="63"/>
        <item x="64"/>
        <item x="65"/>
        <item x="68"/>
        <item x="67"/>
        <item x="66"/>
        <item x="70"/>
        <item x="69"/>
        <item x="72"/>
        <item x="71"/>
        <item x="75"/>
        <item x="73"/>
        <item x="74"/>
        <item x="76"/>
        <item x="77"/>
        <item x="78"/>
        <item x="79"/>
        <item x="80"/>
        <item x="81"/>
        <item x="82"/>
        <item x="84"/>
        <item x="83"/>
        <item x="86"/>
        <item x="85"/>
        <item x="87"/>
        <item x="88"/>
        <item x="89"/>
        <item x="91"/>
        <item x="90"/>
        <item x="92"/>
        <item x="93"/>
        <item x="95"/>
        <item x="94"/>
        <item x="96"/>
        <item x="97"/>
        <item x="100"/>
        <item x="99"/>
        <item x="98"/>
        <item x="101"/>
        <item x="102"/>
        <item x="103"/>
        <item x="104"/>
        <item x="105"/>
        <item x="106"/>
        <item x="107"/>
        <item x="108"/>
        <item x="109"/>
        <item x="111"/>
        <item x="110"/>
        <item x="112"/>
        <item x="113"/>
        <item x="114"/>
        <item x="116"/>
        <item x="115"/>
        <item x="117"/>
        <item x="119"/>
        <item x="118"/>
        <item x="120"/>
        <item x="122"/>
        <item x="123"/>
        <item x="121"/>
        <item x="124"/>
        <item x="125"/>
        <item x="127"/>
        <item x="126"/>
        <item x="128"/>
        <item x="129"/>
        <item x="130"/>
        <item x="131"/>
        <item x="133"/>
        <item x="132"/>
        <item x="134"/>
        <item x="135"/>
        <item x="136"/>
        <item x="138"/>
        <item x="137"/>
        <item x="142"/>
        <item x="140"/>
        <item x="139"/>
        <item x="143"/>
        <item x="141"/>
        <item x="144"/>
        <item x="145"/>
        <item x="146"/>
        <item x="149"/>
        <item x="147"/>
        <item x="151"/>
        <item x="148"/>
        <item x="150"/>
        <item x="152"/>
        <item x="154"/>
        <item x="153"/>
        <item x="156"/>
        <item x="155"/>
        <item x="157"/>
        <item x="158"/>
        <item x="160"/>
        <item x="161"/>
        <item x="159"/>
        <item x="162"/>
        <item x="164"/>
        <item x="163"/>
        <item x="165"/>
        <item x="167"/>
        <item x="166"/>
        <item x="169"/>
        <item x="170"/>
        <item x="168"/>
        <item x="173"/>
        <item x="171"/>
        <item x="174"/>
        <item x="172"/>
        <item x="176"/>
        <item x="177"/>
        <item x="175"/>
        <item x="178"/>
        <item x="179"/>
        <item x="180"/>
        <item x="181"/>
        <item x="182"/>
        <item x="183"/>
        <item x="186"/>
        <item x="184"/>
        <item x="185"/>
        <item x="189"/>
        <item x="187"/>
        <item x="188"/>
        <item x="191"/>
        <item x="193"/>
        <item x="192"/>
        <item x="190"/>
        <item x="194"/>
        <item x="195"/>
        <item x="197"/>
        <item x="196"/>
        <item x="198"/>
        <item x="202"/>
        <item x="199"/>
        <item x="201"/>
        <item x="200"/>
        <item x="203"/>
        <item x="205"/>
        <item x="204"/>
        <item x="206"/>
        <item x="207"/>
        <item x="208"/>
        <item x="211"/>
        <item x="209"/>
        <item x="210"/>
        <item x="214"/>
        <item x="212"/>
        <item x="213"/>
        <item x="216"/>
        <item x="215"/>
        <item x="218"/>
        <item x="217"/>
        <item x="219"/>
        <item x="220"/>
        <item x="221"/>
        <item x="222"/>
        <item x="223"/>
        <item x="224"/>
        <item x="226"/>
        <item x="225"/>
        <item x="227"/>
        <item x="228"/>
        <item x="229"/>
        <item x="234"/>
        <item x="231"/>
        <item x="230"/>
        <item x="232"/>
        <item x="233"/>
        <item x="235"/>
        <item x="237"/>
        <item x="236"/>
        <item x="238"/>
        <item x="239"/>
        <item x="240"/>
        <item x="241"/>
        <item x="242"/>
        <item x="244"/>
        <item x="243"/>
        <item x="245"/>
        <item x="247"/>
        <item x="246"/>
        <item x="248"/>
        <item x="250"/>
        <item x="249"/>
        <item x="251"/>
        <item x="252"/>
        <item x="253"/>
        <item x="255"/>
        <item x="256"/>
        <item x="254"/>
        <item x="257"/>
        <item x="259"/>
        <item x="258"/>
        <item x="260"/>
        <item x="261"/>
        <item x="262"/>
        <item x="265"/>
        <item x="263"/>
        <item x="264"/>
        <item x="266"/>
        <item x="268"/>
        <item x="267"/>
        <item x="271"/>
        <item x="269"/>
        <item x="270"/>
        <item x="272"/>
        <item x="273"/>
        <item x="274"/>
        <item x="275"/>
        <item x="277"/>
        <item x="279"/>
        <item x="276"/>
        <item x="278"/>
        <item x="280"/>
        <item x="281"/>
        <item x="285"/>
        <item x="287"/>
        <item x="282"/>
        <item x="283"/>
        <item x="284"/>
        <item x="286"/>
        <item x="289"/>
        <item x="290"/>
        <item x="288"/>
        <item x="292"/>
        <item x="291"/>
        <item x="294"/>
        <item x="293"/>
        <item x="295"/>
        <item x="297"/>
        <item x="296"/>
        <item x="298"/>
        <item x="299"/>
        <item x="301"/>
        <item x="300"/>
        <item x="302"/>
        <item x="303"/>
        <item x="305"/>
        <item x="304"/>
        <item x="308"/>
        <item x="306"/>
        <item x="307"/>
        <item x="310"/>
        <item x="309"/>
        <item x="313"/>
        <item x="311"/>
        <item x="312"/>
        <item x="316"/>
        <item x="314"/>
        <item x="315"/>
        <item x="318"/>
        <item x="317"/>
        <item x="319"/>
        <item x="321"/>
        <item x="320"/>
        <item x="325"/>
        <item x="322"/>
        <item x="323"/>
        <item x="326"/>
        <item x="324"/>
        <item x="328"/>
        <item x="327"/>
        <item x="329"/>
        <item x="330"/>
        <item x="332"/>
        <item x="331"/>
        <item x="333"/>
        <item x="334"/>
        <item x="336"/>
        <item x="335"/>
        <item x="337"/>
        <item x="338"/>
        <item x="339"/>
        <item x="340"/>
        <item x="343"/>
        <item x="341"/>
        <item x="342"/>
        <item x="344"/>
        <item x="345"/>
        <item x="346"/>
        <item x="348"/>
        <item x="347"/>
        <item x="349"/>
        <item x="351"/>
        <item x="352"/>
        <item x="350"/>
        <item x="353"/>
        <item x="354"/>
        <item x="356"/>
        <item x="359"/>
        <item x="357"/>
        <item x="355"/>
        <item x="360"/>
        <item x="358"/>
        <item x="361"/>
        <item x="365"/>
        <item x="362"/>
        <item x="364"/>
        <item x="363"/>
        <item x="366"/>
        <item x="367"/>
        <item x="368"/>
        <item x="369"/>
        <item x="370"/>
        <item x="373"/>
        <item x="372"/>
        <item x="371"/>
        <item x="376"/>
        <item x="374"/>
        <item x="375"/>
        <item x="377"/>
        <item x="379"/>
        <item x="378"/>
        <item x="380"/>
        <item x="381"/>
        <item x="382"/>
        <item x="383"/>
        <item x="384"/>
        <item x="386"/>
        <item x="385"/>
        <item x="387"/>
        <item x="389"/>
        <item x="388"/>
        <item x="390"/>
        <item x="396"/>
        <item x="391"/>
        <item x="392"/>
        <item x="393"/>
        <item x="394"/>
        <item x="395"/>
        <item x="397"/>
        <item x="401"/>
        <item x="398"/>
        <item x="399"/>
        <item x="400"/>
        <item x="404"/>
        <item x="402"/>
        <item x="403"/>
        <item x="405"/>
        <item x="407"/>
        <item x="406"/>
        <item x="409"/>
        <item x="408"/>
        <item x="412"/>
        <item x="410"/>
        <item x="411"/>
        <item x="416"/>
        <item x="413"/>
        <item x="414"/>
        <item x="415"/>
        <item x="417"/>
        <item x="418"/>
        <item x="421"/>
        <item x="419"/>
        <item x="420"/>
        <item x="422"/>
        <item x="423"/>
        <item x="424"/>
        <item x="426"/>
        <item x="425"/>
        <item x="427"/>
        <item x="429"/>
        <item x="428"/>
        <item x="431"/>
        <item x="430"/>
        <item x="433"/>
        <item x="432"/>
        <item x="434"/>
        <item x="435"/>
        <item x="436"/>
        <item x="438"/>
        <item x="437"/>
        <item x="439"/>
        <item x="440"/>
        <item x="444"/>
        <item x="441"/>
        <item x="443"/>
        <item x="442"/>
        <item x="445"/>
        <item x="447"/>
        <item x="448"/>
        <item x="446"/>
        <item x="449"/>
        <item x="452"/>
        <item x="450"/>
        <item x="451"/>
        <item x="453"/>
        <item x="455"/>
        <item x="454"/>
        <item x="456"/>
        <item x="457"/>
        <item x="458"/>
        <item x="459"/>
        <item x="462"/>
        <item x="461"/>
        <item x="460"/>
        <item x="464"/>
        <item x="463"/>
        <item x="465"/>
        <item x="466"/>
        <item x="467"/>
        <item x="468"/>
        <item x="473"/>
        <item x="471"/>
        <item x="470"/>
        <item x="469"/>
        <item x="472"/>
        <item x="474"/>
        <item x="475"/>
        <item x="477"/>
        <item x="476"/>
        <item x="481"/>
        <item x="478"/>
        <item x="479"/>
        <item x="480"/>
        <item x="482"/>
        <item x="483"/>
        <item x="484"/>
        <item x="485"/>
        <item x="487"/>
        <item x="486"/>
        <item x="488"/>
        <item x="489"/>
        <item x="490"/>
        <item x="492"/>
        <item x="491"/>
        <item x="493"/>
        <item x="495"/>
        <item x="494"/>
        <item x="496"/>
        <item x="497"/>
        <item x="499"/>
        <item x="498"/>
        <item x="501"/>
        <item x="500"/>
        <item x="502"/>
        <item x="503"/>
        <item x="504"/>
        <item x="509"/>
        <item x="505"/>
        <item x="510"/>
        <item x="506"/>
        <item x="507"/>
        <item x="508"/>
        <item x="511"/>
        <item x="512"/>
        <item x="513"/>
        <item x="514"/>
        <item x="516"/>
        <item x="515"/>
        <item x="519"/>
        <item x="520"/>
        <item x="517"/>
        <item x="521"/>
        <item x="518"/>
        <item x="523"/>
        <item x="522"/>
        <item x="524"/>
        <item x="526"/>
        <item x="525"/>
        <item x="527"/>
        <item x="528"/>
        <item x="530"/>
        <item x="529"/>
        <item x="531"/>
        <item x="532"/>
        <item x="536"/>
        <item x="534"/>
        <item x="533"/>
        <item x="537"/>
        <item x="535"/>
        <item x="538"/>
        <item x="542"/>
        <item x="541"/>
        <item x="539"/>
        <item x="540"/>
        <item x="543"/>
        <item x="544"/>
        <item x="545"/>
        <item x="546"/>
        <item x="547"/>
        <item x="548"/>
        <item x="550"/>
        <item x="549"/>
        <item x="552"/>
        <item x="551"/>
        <item x="553"/>
        <item x="555"/>
        <item x="554"/>
        <item x="557"/>
        <item x="556"/>
        <item x="559"/>
        <item x="558"/>
        <item x="561"/>
        <item x="560"/>
        <item x="564"/>
        <item x="563"/>
        <item x="562"/>
        <item x="566"/>
        <item x="565"/>
        <item x="567"/>
        <item x="568"/>
        <item x="569"/>
        <item x="570"/>
        <item x="571"/>
        <item x="572"/>
        <item x="574"/>
        <item x="573"/>
        <item x="575"/>
        <item x="577"/>
        <item x="576"/>
        <item x="578"/>
        <item x="579"/>
        <item x="580"/>
        <item x="582"/>
        <item x="581"/>
        <item x="583"/>
        <item x="585"/>
        <item x="584"/>
        <item x="586"/>
        <item x="589"/>
        <item x="588"/>
        <item x="587"/>
        <item x="591"/>
        <item x="590"/>
        <item x="592"/>
        <item x="593"/>
        <item x="594"/>
        <item x="595"/>
        <item x="596"/>
        <item x="601"/>
        <item x="597"/>
        <item x="598"/>
        <item x="599"/>
        <item x="600"/>
        <item x="603"/>
        <item x="602"/>
        <item x="604"/>
        <item x="605"/>
        <item x="606"/>
        <item x="609"/>
        <item x="607"/>
        <item x="608"/>
        <item x="610"/>
        <item x="612"/>
        <item x="611"/>
        <item x="613"/>
        <item x="614"/>
        <item x="615"/>
        <item x="616"/>
        <item x="618"/>
        <item x="619"/>
        <item x="617"/>
        <item x="621"/>
        <item x="620"/>
        <item x="624"/>
        <item x="622"/>
        <item x="623"/>
        <item x="628"/>
        <item x="626"/>
        <item x="625"/>
        <item x="627"/>
        <item x="630"/>
        <item x="629"/>
        <item x="632"/>
        <item x="631"/>
        <item x="634"/>
        <item x="633"/>
        <item x="636"/>
        <item x="637"/>
        <item x="635"/>
        <item x="638"/>
        <item x="639"/>
        <item x="640"/>
        <item x="641"/>
        <item x="642"/>
        <item x="643"/>
        <item x="644"/>
        <item x="646"/>
        <item x="645"/>
        <item x="647"/>
        <item x="649"/>
        <item x="648"/>
        <item x="650"/>
        <item x="651"/>
        <item x="652"/>
        <item x="653"/>
        <item x="654"/>
        <item x="657"/>
        <item x="655"/>
        <item x="659"/>
        <item x="656"/>
        <item x="660"/>
        <item x="658"/>
        <item x="661"/>
        <item x="662"/>
        <item x="665"/>
        <item x="664"/>
        <item x="663"/>
        <item x="667"/>
        <item x="666"/>
        <item x="669"/>
        <item x="668"/>
        <item x="670"/>
        <item x="671"/>
        <item x="676"/>
        <item x="672"/>
        <item x="674"/>
        <item x="675"/>
        <item x="673"/>
        <item x="677"/>
        <item x="679"/>
        <item x="678"/>
        <item x="682"/>
        <item x="680"/>
        <item x="681"/>
        <item x="686"/>
        <item x="683"/>
        <item x="684"/>
        <item x="688"/>
        <item x="685"/>
        <item x="687"/>
        <item x="689"/>
        <item x="690"/>
        <item x="691"/>
        <item x="692"/>
        <item x="693"/>
        <item x="694"/>
        <item x="696"/>
        <item x="695"/>
        <item x="697"/>
        <item x="698"/>
        <item x="701"/>
        <item x="702"/>
        <item x="700"/>
        <item x="699"/>
        <item x="703"/>
        <item x="705"/>
        <item x="704"/>
        <item x="706"/>
        <item x="707"/>
        <item x="708"/>
        <item x="709"/>
        <item x="712"/>
        <item x="710"/>
        <item x="711"/>
        <item x="713"/>
        <item x="714"/>
        <item x="716"/>
        <item x="715"/>
        <item x="717"/>
        <item x="718"/>
        <item x="720"/>
        <item x="719"/>
        <item x="722"/>
        <item x="721"/>
        <item x="723"/>
        <item x="728"/>
        <item x="724"/>
        <item x="725"/>
        <item x="726"/>
        <item x="727"/>
        <item x="729"/>
        <item x="730"/>
        <item x="731"/>
        <item x="732"/>
        <item x="735"/>
        <item x="733"/>
        <item x="734"/>
        <item x="737"/>
        <item x="738"/>
        <item x="736"/>
        <item x="740"/>
        <item x="739"/>
        <item x="741"/>
        <item x="742"/>
        <item x="745"/>
        <item x="743"/>
        <item x="744"/>
        <item x="746"/>
        <item x="749"/>
        <item x="747"/>
        <item x="748"/>
        <item x="751"/>
        <item x="750"/>
        <item x="753"/>
        <item x="752"/>
        <item x="756"/>
        <item x="754"/>
        <item x="755"/>
        <item x="758"/>
        <item x="757"/>
        <item x="760"/>
        <item x="759"/>
        <item x="762"/>
        <item x="761"/>
        <item x="763"/>
        <item x="764"/>
        <item x="765"/>
        <item x="768"/>
        <item x="766"/>
        <item x="767"/>
        <item x="769"/>
        <item x="770"/>
        <item x="771"/>
        <item x="772"/>
        <item x="773"/>
        <item x="774"/>
        <item x="775"/>
        <item x="776"/>
        <item x="777"/>
        <item x="781"/>
        <item x="778"/>
        <item x="779"/>
        <item x="780"/>
        <item x="784"/>
        <item x="783"/>
        <item x="782"/>
        <item x="785"/>
        <item x="787"/>
        <item x="788"/>
        <item x="790"/>
        <item x="786"/>
        <item x="789"/>
        <item x="791"/>
        <item x="792"/>
        <item x="794"/>
        <item x="793"/>
        <item x="795"/>
        <item x="796"/>
        <item x="797"/>
        <item x="798"/>
        <item x="799"/>
        <item x="801"/>
        <item x="800"/>
        <item x="805"/>
        <item x="802"/>
        <item x="803"/>
        <item x="804"/>
        <item x="806"/>
        <item x="811"/>
        <item x="810"/>
        <item x="809"/>
        <item x="807"/>
        <item x="808"/>
        <item x="813"/>
        <item x="814"/>
        <item x="812"/>
        <item x="816"/>
        <item x="817"/>
        <item x="815"/>
        <item x="819"/>
        <item x="818"/>
        <item x="820"/>
        <item x="821"/>
        <item x="822"/>
        <item x="823"/>
        <item x="824"/>
        <item x="825"/>
        <item x="829"/>
        <item x="826"/>
        <item x="827"/>
        <item x="828"/>
        <item x="830"/>
        <item x="831"/>
        <item x="832"/>
        <item x="833"/>
        <item x="834"/>
        <item x="835"/>
        <item x="836"/>
        <item x="838"/>
        <item x="837"/>
        <item x="840"/>
        <item x="839"/>
        <item x="841"/>
        <item x="847"/>
        <item x="842"/>
        <item x="843"/>
        <item x="845"/>
        <item x="844"/>
        <item x="846"/>
        <item x="848"/>
        <item x="849"/>
        <item x="850"/>
        <item x="851"/>
        <item x="852"/>
        <item x="854"/>
        <item x="855"/>
        <item x="853"/>
        <item x="856"/>
        <item x="857"/>
        <item x="858"/>
        <item x="860"/>
        <item x="859"/>
        <item x="861"/>
        <item x="862"/>
        <item x="863"/>
        <item x="866"/>
        <item x="867"/>
        <item x="864"/>
        <item x="865"/>
        <item x="868"/>
        <item x="872"/>
        <item x="869"/>
        <item x="870"/>
        <item x="873"/>
        <item x="871"/>
        <item x="875"/>
        <item x="874"/>
        <item x="876"/>
        <item x="878"/>
        <item x="877"/>
        <item x="880"/>
        <item x="879"/>
        <item x="882"/>
        <item x="881"/>
        <item x="884"/>
        <item x="883"/>
        <item x="885"/>
        <item x="887"/>
        <item x="886"/>
        <item x="888"/>
        <item x="890"/>
        <item x="889"/>
        <item x="891"/>
        <item x="892"/>
        <item x="893"/>
        <item x="894"/>
        <item x="895"/>
        <item x="896"/>
        <item x="899"/>
        <item x="898"/>
        <item x="897"/>
        <item x="900"/>
        <item x="902"/>
        <item x="903"/>
        <item x="901"/>
        <item x="904"/>
        <item x="905"/>
        <item x="907"/>
        <item x="908"/>
        <item x="906"/>
        <item x="909"/>
        <item x="911"/>
        <item x="910"/>
        <item x="912"/>
        <item x="913"/>
        <item x="915"/>
        <item x="916"/>
        <item x="914"/>
        <item x="918"/>
        <item x="917"/>
        <item x="922"/>
        <item x="919"/>
        <item x="921"/>
        <item x="923"/>
        <item x="920"/>
        <item x="925"/>
        <item x="924"/>
        <item x="927"/>
        <item x="926"/>
        <item x="928"/>
        <item x="929"/>
        <item x="930"/>
        <item x="931"/>
        <item x="934"/>
        <item x="932"/>
        <item x="933"/>
        <item x="938"/>
        <item x="935"/>
        <item x="936"/>
        <item x="940"/>
        <item x="937"/>
        <item x="939"/>
        <item x="942"/>
        <item x="941"/>
        <item x="945"/>
        <item x="943"/>
        <item x="946"/>
        <item x="944"/>
        <item x="947"/>
        <item x="948"/>
        <item x="949"/>
        <item x="950"/>
        <item x="951"/>
        <item t="default"/>
      </items>
    </pivotField>
    <pivotField showAll="0"/>
    <pivotField dataField="1" numFmtId="164" showAll="0"/>
    <pivotField numFmtId="164" showAll="0"/>
    <pivotField showAll="0" defaultSubtotal="0"/>
    <pivotField showAll="0" defaultSubtotal="0"/>
    <pivotField showAll="0" defaultSubtotal="0">
      <items count="6">
        <item x="0"/>
        <item x="1"/>
        <item x="2"/>
        <item x="3"/>
        <item x="4"/>
        <item x="5"/>
      </items>
    </pivotField>
    <pivotField showAll="0" defaultSubtotal="0"/>
    <pivotField axis="axisCol" showAll="0" defaultSubtotal="0">
      <items count="6">
        <item x="0"/>
        <item x="1"/>
        <item x="2"/>
        <item x="3"/>
        <item x="4"/>
        <item x="5"/>
      </items>
    </pivotField>
  </pivotFields>
  <rowFields count="2">
    <field x="3"/>
    <field x="2"/>
  </rowFields>
  <rowItems count="3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t="grand">
      <x/>
    </i>
  </rowItems>
  <colFields count="1">
    <field x="15"/>
  </colFields>
  <colItems count="5">
    <i>
      <x v="1"/>
    </i>
    <i>
      <x v="2"/>
    </i>
    <i>
      <x v="3"/>
    </i>
    <i>
      <x v="4"/>
    </i>
    <i t="grand">
      <x/>
    </i>
  </colItems>
  <dataFields count="1">
    <dataField name="Suma z Cena sprzedaż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95853A-3D6A-4211-B4C5-D417E8BE1213}" name="Tabela przestawna7" cacheId="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Y16:AE174" firstHeaderRow="1" firstDataRow="2" firstDataCol="1"/>
  <pivotFields count="7">
    <pivotField numFmtId="14" showAll="0">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pivotField>
    <pivotField axis="axisCol" showAll="0">
      <items count="6">
        <item x="0"/>
        <item x="1"/>
        <item x="2"/>
        <item x="3"/>
        <item x="4"/>
        <item t="default"/>
      </items>
    </pivotField>
    <pivotField showAll="0"/>
    <pivotField axis="axisRow" showAll="0">
      <items count="11">
        <item x="9"/>
        <item x="3"/>
        <item x="1"/>
        <item x="0"/>
        <item x="5"/>
        <item x="2"/>
        <item x="6"/>
        <item x="7"/>
        <item x="8"/>
        <item x="4"/>
        <item t="default"/>
      </items>
    </pivotField>
    <pivotField dataField="1" showAll="0"/>
    <pivotField axis="axisRow" showAll="0" defaultSubtotal="0">
      <items count="14">
        <item x="0"/>
        <item x="1"/>
        <item x="2"/>
        <item x="3"/>
        <item x="4"/>
        <item x="5"/>
        <item x="6"/>
        <item x="7"/>
        <item x="8"/>
        <item x="9"/>
        <item x="10"/>
        <item x="11"/>
        <item x="12"/>
        <item x="13"/>
      </items>
    </pivotField>
    <pivotField axis="axisRow" showAll="0">
      <items count="3">
        <item x="1"/>
        <item n="Grupa produktów Z" x="0"/>
        <item t="default"/>
      </items>
    </pivotField>
  </pivotFields>
  <rowFields count="3">
    <field x="5"/>
    <field x="6"/>
    <field x="3"/>
  </rowFields>
  <rowItems count="157">
    <i>
      <x v="1"/>
    </i>
    <i r="1">
      <x/>
    </i>
    <i r="2">
      <x/>
    </i>
    <i r="2">
      <x v="1"/>
    </i>
    <i r="2">
      <x v="2"/>
    </i>
    <i r="2">
      <x v="3"/>
    </i>
    <i r="2">
      <x v="4"/>
    </i>
    <i r="1">
      <x v="1"/>
    </i>
    <i r="2">
      <x v="5"/>
    </i>
    <i r="2">
      <x v="6"/>
    </i>
    <i r="2">
      <x v="7"/>
    </i>
    <i r="2">
      <x v="8"/>
    </i>
    <i r="2">
      <x v="9"/>
    </i>
    <i>
      <x v="2"/>
    </i>
    <i r="1">
      <x/>
    </i>
    <i r="2">
      <x/>
    </i>
    <i r="2">
      <x v="1"/>
    </i>
    <i r="2">
      <x v="2"/>
    </i>
    <i r="2">
      <x v="3"/>
    </i>
    <i r="2">
      <x v="4"/>
    </i>
    <i r="1">
      <x v="1"/>
    </i>
    <i r="2">
      <x v="5"/>
    </i>
    <i r="2">
      <x v="6"/>
    </i>
    <i r="2">
      <x v="7"/>
    </i>
    <i r="2">
      <x v="8"/>
    </i>
    <i r="2">
      <x v="9"/>
    </i>
    <i>
      <x v="3"/>
    </i>
    <i r="1">
      <x/>
    </i>
    <i r="2">
      <x/>
    </i>
    <i r="2">
      <x v="1"/>
    </i>
    <i r="2">
      <x v="2"/>
    </i>
    <i r="2">
      <x v="3"/>
    </i>
    <i r="2">
      <x v="4"/>
    </i>
    <i r="1">
      <x v="1"/>
    </i>
    <i r="2">
      <x v="5"/>
    </i>
    <i r="2">
      <x v="6"/>
    </i>
    <i r="2">
      <x v="7"/>
    </i>
    <i r="2">
      <x v="8"/>
    </i>
    <i r="2">
      <x v="9"/>
    </i>
    <i>
      <x v="4"/>
    </i>
    <i r="1">
      <x/>
    </i>
    <i r="2">
      <x/>
    </i>
    <i r="2">
      <x v="1"/>
    </i>
    <i r="2">
      <x v="2"/>
    </i>
    <i r="2">
      <x v="3"/>
    </i>
    <i r="2">
      <x v="4"/>
    </i>
    <i r="1">
      <x v="1"/>
    </i>
    <i r="2">
      <x v="5"/>
    </i>
    <i r="2">
      <x v="6"/>
    </i>
    <i r="2">
      <x v="7"/>
    </i>
    <i r="2">
      <x v="8"/>
    </i>
    <i r="2">
      <x v="9"/>
    </i>
    <i>
      <x v="5"/>
    </i>
    <i r="1">
      <x/>
    </i>
    <i r="2">
      <x/>
    </i>
    <i r="2">
      <x v="1"/>
    </i>
    <i r="2">
      <x v="2"/>
    </i>
    <i r="2">
      <x v="3"/>
    </i>
    <i r="2">
      <x v="4"/>
    </i>
    <i r="1">
      <x v="1"/>
    </i>
    <i r="2">
      <x v="5"/>
    </i>
    <i r="2">
      <x v="6"/>
    </i>
    <i r="2">
      <x v="7"/>
    </i>
    <i r="2">
      <x v="8"/>
    </i>
    <i r="2">
      <x v="9"/>
    </i>
    <i>
      <x v="6"/>
    </i>
    <i r="1">
      <x/>
    </i>
    <i r="2">
      <x/>
    </i>
    <i r="2">
      <x v="1"/>
    </i>
    <i r="2">
      <x v="2"/>
    </i>
    <i r="2">
      <x v="3"/>
    </i>
    <i r="2">
      <x v="4"/>
    </i>
    <i r="1">
      <x v="1"/>
    </i>
    <i r="2">
      <x v="5"/>
    </i>
    <i r="2">
      <x v="6"/>
    </i>
    <i r="2">
      <x v="7"/>
    </i>
    <i r="2">
      <x v="8"/>
    </i>
    <i r="2">
      <x v="9"/>
    </i>
    <i>
      <x v="7"/>
    </i>
    <i r="1">
      <x/>
    </i>
    <i r="2">
      <x/>
    </i>
    <i r="2">
      <x v="1"/>
    </i>
    <i r="2">
      <x v="2"/>
    </i>
    <i r="2">
      <x v="3"/>
    </i>
    <i r="2">
      <x v="4"/>
    </i>
    <i r="1">
      <x v="1"/>
    </i>
    <i r="2">
      <x v="5"/>
    </i>
    <i r="2">
      <x v="6"/>
    </i>
    <i r="2">
      <x v="7"/>
    </i>
    <i r="2">
      <x v="8"/>
    </i>
    <i r="2">
      <x v="9"/>
    </i>
    <i>
      <x v="8"/>
    </i>
    <i r="1">
      <x/>
    </i>
    <i r="2">
      <x/>
    </i>
    <i r="2">
      <x v="1"/>
    </i>
    <i r="2">
      <x v="2"/>
    </i>
    <i r="2">
      <x v="3"/>
    </i>
    <i r="2">
      <x v="4"/>
    </i>
    <i r="1">
      <x v="1"/>
    </i>
    <i r="2">
      <x v="5"/>
    </i>
    <i r="2">
      <x v="6"/>
    </i>
    <i r="2">
      <x v="7"/>
    </i>
    <i r="2">
      <x v="8"/>
    </i>
    <i r="2">
      <x v="9"/>
    </i>
    <i>
      <x v="9"/>
    </i>
    <i r="1">
      <x/>
    </i>
    <i r="2">
      <x/>
    </i>
    <i r="2">
      <x v="1"/>
    </i>
    <i r="2">
      <x v="2"/>
    </i>
    <i r="2">
      <x v="3"/>
    </i>
    <i r="2">
      <x v="4"/>
    </i>
    <i r="1">
      <x v="1"/>
    </i>
    <i r="2">
      <x v="5"/>
    </i>
    <i r="2">
      <x v="6"/>
    </i>
    <i r="2">
      <x v="7"/>
    </i>
    <i r="2">
      <x v="8"/>
    </i>
    <i r="2">
      <x v="9"/>
    </i>
    <i>
      <x v="10"/>
    </i>
    <i r="1">
      <x/>
    </i>
    <i r="2">
      <x/>
    </i>
    <i r="2">
      <x v="1"/>
    </i>
    <i r="2">
      <x v="2"/>
    </i>
    <i r="2">
      <x v="3"/>
    </i>
    <i r="2">
      <x v="4"/>
    </i>
    <i r="1">
      <x v="1"/>
    </i>
    <i r="2">
      <x v="5"/>
    </i>
    <i r="2">
      <x v="6"/>
    </i>
    <i r="2">
      <x v="7"/>
    </i>
    <i r="2">
      <x v="8"/>
    </i>
    <i r="2">
      <x v="9"/>
    </i>
    <i>
      <x v="11"/>
    </i>
    <i r="1">
      <x/>
    </i>
    <i r="2">
      <x/>
    </i>
    <i r="2">
      <x v="1"/>
    </i>
    <i r="2">
      <x v="2"/>
    </i>
    <i r="2">
      <x v="3"/>
    </i>
    <i r="2">
      <x v="4"/>
    </i>
    <i r="1">
      <x v="1"/>
    </i>
    <i r="2">
      <x v="5"/>
    </i>
    <i r="2">
      <x v="6"/>
    </i>
    <i r="2">
      <x v="7"/>
    </i>
    <i r="2">
      <x v="8"/>
    </i>
    <i r="2">
      <x v="9"/>
    </i>
    <i>
      <x v="12"/>
    </i>
    <i r="1">
      <x/>
    </i>
    <i r="2">
      <x/>
    </i>
    <i r="2">
      <x v="1"/>
    </i>
    <i r="2">
      <x v="2"/>
    </i>
    <i r="2">
      <x v="3"/>
    </i>
    <i r="2">
      <x v="4"/>
    </i>
    <i r="1">
      <x v="1"/>
    </i>
    <i r="2">
      <x v="5"/>
    </i>
    <i r="2">
      <x v="6"/>
    </i>
    <i r="2">
      <x v="7"/>
    </i>
    <i r="2">
      <x v="8"/>
    </i>
    <i r="2">
      <x v="9"/>
    </i>
    <i t="grand">
      <x/>
    </i>
  </rowItems>
  <colFields count="1">
    <field x="1"/>
  </colFields>
  <colItems count="6">
    <i>
      <x/>
    </i>
    <i>
      <x v="1"/>
    </i>
    <i>
      <x v="2"/>
    </i>
    <i>
      <x v="3"/>
    </i>
    <i>
      <x v="4"/>
    </i>
    <i t="grand">
      <x/>
    </i>
  </colItems>
  <dataFields count="1">
    <dataField name="Suma z  WARTOŚĆ TRANSAKCJI " fld="4"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2E0C61-DF4D-425F-B998-C870E9F6F6EE}" name="Tabela przestawna6" cacheId="1" dataOnRows="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J16:W64" firstHeaderRow="1" firstDataRow="2" firstDataCol="1"/>
  <pivotFields count="7">
    <pivotField numFmtId="14" showAll="0">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pivotField>
    <pivotField showAll="0"/>
    <pivotField axis="axisRow" showAll="0">
      <items count="16">
        <item sd="0" x="9"/>
        <item sd="0" x="2"/>
        <item x="8"/>
        <item x="1"/>
        <item x="6"/>
        <item x="3"/>
        <item x="4"/>
        <item x="10"/>
        <item x="13"/>
        <item x="11"/>
        <item x="14"/>
        <item x="5"/>
        <item x="7"/>
        <item x="12"/>
        <item x="0"/>
        <item t="default"/>
      </items>
    </pivotField>
    <pivotField showAll="0">
      <items count="11">
        <item x="9"/>
        <item x="3"/>
        <item x="1"/>
        <item x="0"/>
        <item x="5"/>
        <item x="2"/>
        <item x="6"/>
        <item x="7"/>
        <item x="8"/>
        <item x="4"/>
        <item t="default"/>
      </items>
    </pivotField>
    <pivotField dataField="1" showAll="0"/>
    <pivotField axis="axisCol" showAll="0">
      <items count="15">
        <item x="0"/>
        <item x="1"/>
        <item x="2"/>
        <item x="3"/>
        <item x="4"/>
        <item x="5"/>
        <item x="6"/>
        <item x="7"/>
        <item x="8"/>
        <item x="9"/>
        <item x="10"/>
        <item x="11"/>
        <item x="12"/>
        <item x="13"/>
        <item t="default"/>
      </items>
    </pivotField>
    <pivotField showAll="0">
      <items count="3">
        <item x="1"/>
        <item x="0"/>
        <item t="default"/>
      </items>
    </pivotField>
  </pivotFields>
  <rowFields count="2">
    <field x="2"/>
    <field x="-2"/>
  </rowFields>
  <rowItems count="47">
    <i>
      <x/>
    </i>
    <i r="1">
      <x/>
    </i>
    <i r="1" i="1">
      <x v="1"/>
    </i>
    <i>
      <x v="1"/>
    </i>
    <i r="1">
      <x/>
    </i>
    <i r="1" i="1">
      <x v="1"/>
    </i>
    <i>
      <x v="2"/>
    </i>
    <i r="1">
      <x/>
    </i>
    <i r="1" i="1">
      <x v="1"/>
    </i>
    <i>
      <x v="3"/>
    </i>
    <i r="1">
      <x/>
    </i>
    <i r="1" i="1">
      <x v="1"/>
    </i>
    <i>
      <x v="4"/>
    </i>
    <i r="1">
      <x/>
    </i>
    <i r="1" i="1">
      <x v="1"/>
    </i>
    <i>
      <x v="5"/>
    </i>
    <i r="1">
      <x/>
    </i>
    <i r="1" i="1">
      <x v="1"/>
    </i>
    <i>
      <x v="6"/>
    </i>
    <i r="1">
      <x/>
    </i>
    <i r="1" i="1">
      <x v="1"/>
    </i>
    <i>
      <x v="7"/>
    </i>
    <i r="1">
      <x/>
    </i>
    <i r="1" i="1">
      <x v="1"/>
    </i>
    <i>
      <x v="8"/>
    </i>
    <i r="1">
      <x/>
    </i>
    <i r="1" i="1">
      <x v="1"/>
    </i>
    <i>
      <x v="9"/>
    </i>
    <i r="1">
      <x/>
    </i>
    <i r="1" i="1">
      <x v="1"/>
    </i>
    <i>
      <x v="10"/>
    </i>
    <i r="1">
      <x/>
    </i>
    <i r="1" i="1">
      <x v="1"/>
    </i>
    <i>
      <x v="11"/>
    </i>
    <i r="1">
      <x/>
    </i>
    <i r="1" i="1">
      <x v="1"/>
    </i>
    <i>
      <x v="12"/>
    </i>
    <i r="1">
      <x/>
    </i>
    <i r="1" i="1">
      <x v="1"/>
    </i>
    <i>
      <x v="13"/>
    </i>
    <i r="1">
      <x/>
    </i>
    <i r="1" i="1">
      <x v="1"/>
    </i>
    <i>
      <x v="14"/>
    </i>
    <i r="1">
      <x/>
    </i>
    <i r="1" i="1">
      <x v="1"/>
    </i>
    <i t="grand">
      <x/>
    </i>
    <i t="grand" i="1">
      <x/>
    </i>
  </rowItems>
  <colFields count="1">
    <field x="5"/>
  </colFields>
  <colItems count="13">
    <i>
      <x v="1"/>
    </i>
    <i>
      <x v="2"/>
    </i>
    <i>
      <x v="3"/>
    </i>
    <i>
      <x v="4"/>
    </i>
    <i>
      <x v="5"/>
    </i>
    <i>
      <x v="6"/>
    </i>
    <i>
      <x v="7"/>
    </i>
    <i>
      <x v="8"/>
    </i>
    <i>
      <x v="9"/>
    </i>
    <i>
      <x v="10"/>
    </i>
    <i>
      <x v="11"/>
    </i>
    <i>
      <x v="12"/>
    </i>
    <i t="grand">
      <x/>
    </i>
  </colItems>
  <dataFields count="2">
    <dataField name="% przychodu w całości" fld="4" showDataAs="percentOfTotal" baseField="2" baseItem="0" numFmtId="10"/>
    <dataField name="Przychód" fld="4"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BF4D81-3C56-4C9F-BE59-BCB781B9E4E0}" name="Tabela przestawna8" cacheId="1" applyNumberFormats="0" applyBorderFormats="0" applyFontFormats="0" applyPatternFormats="0" applyAlignmentFormats="0" applyWidthHeightFormats="1" dataCaption="Wartości" updatedVersion="8" minRefreshableVersion="3" useAutoFormatting="1" itemPrintTitles="1" createdVersion="8" indent="0" outline="1" outlineData="1" multipleFieldFilters="0">
  <location ref="AH16:AN35" firstHeaderRow="1" firstDataRow="4" firstDataCol="1"/>
  <pivotFields count="7">
    <pivotField numFmtId="14" subtotalTop="0" showAll="0">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pivotField>
    <pivotField subtotalTop="0" showAll="0"/>
    <pivotField axis="axisRow" subtotalTop="0" showAll="0">
      <items count="16">
        <item x="9"/>
        <item x="2"/>
        <item x="8"/>
        <item x="1"/>
        <item x="6"/>
        <item x="3"/>
        <item x="4"/>
        <item x="10"/>
        <item x="13"/>
        <item x="11"/>
        <item x="14"/>
        <item x="5"/>
        <item x="7"/>
        <item x="12"/>
        <item x="0"/>
        <item t="default"/>
      </items>
    </pivotField>
    <pivotField axis="axisCol" subtotalTop="0" showAll="0">
      <items count="11">
        <item x="9"/>
        <item x="3"/>
        <item x="1"/>
        <item x="0"/>
        <item x="5"/>
        <item x="2"/>
        <item x="6"/>
        <item x="7"/>
        <item x="8"/>
        <item x="4"/>
        <item t="default"/>
      </items>
    </pivotField>
    <pivotField dataField="1" subtotalTop="0" showAll="0">
      <items count="791">
        <item x="10"/>
        <item x="11"/>
        <item x="14"/>
        <item x="15"/>
        <item x="110"/>
        <item x="123"/>
        <item x="547"/>
        <item x="3"/>
        <item x="528"/>
        <item x="18"/>
        <item x="19"/>
        <item x="113"/>
        <item x="25"/>
        <item x="559"/>
        <item x="566"/>
        <item x="567"/>
        <item x="22"/>
        <item x="575"/>
        <item x="530"/>
        <item x="570"/>
        <item x="7"/>
        <item x="555"/>
        <item x="521"/>
        <item x="580"/>
        <item x="576"/>
        <item x="550"/>
        <item x="26"/>
        <item x="29"/>
        <item x="39"/>
        <item x="36"/>
        <item x="23"/>
        <item x="27"/>
        <item x="589"/>
        <item x="513"/>
        <item x="30"/>
        <item x="510"/>
        <item x="37"/>
        <item x="563"/>
        <item x="508"/>
        <item x="756"/>
        <item x="143"/>
        <item x="31"/>
        <item x="505"/>
        <item x="586"/>
        <item x="762"/>
        <item x="503"/>
        <item x="594"/>
        <item x="33"/>
        <item x="747"/>
        <item x="512"/>
        <item x="509"/>
        <item x="500"/>
        <item x="772"/>
        <item x="582"/>
        <item x="515"/>
        <item x="720"/>
        <item x="724"/>
        <item x="492"/>
        <item x="591"/>
        <item x="504"/>
        <item x="766"/>
        <item x="34"/>
        <item x="40"/>
        <item x="506"/>
        <item x="727"/>
        <item x="41"/>
        <item x="719"/>
        <item x="742"/>
        <item x="740"/>
        <item x="59"/>
        <item x="601"/>
        <item x="53"/>
        <item x="43"/>
        <item x="615"/>
        <item x="501"/>
        <item x="605"/>
        <item x="625"/>
        <item x="729"/>
        <item x="482"/>
        <item x="596"/>
        <item x="63"/>
        <item x="736"/>
        <item x="44"/>
        <item x="493"/>
        <item x="56"/>
        <item x="45"/>
        <item x="709"/>
        <item x="497"/>
        <item x="490"/>
        <item x="57"/>
        <item x="621"/>
        <item x="610"/>
        <item x="64"/>
        <item x="495"/>
        <item x="498"/>
        <item x="49"/>
        <item x="713"/>
        <item x="636"/>
        <item x="60"/>
        <item x="705"/>
        <item x="539"/>
        <item x="649"/>
        <item x="698"/>
        <item x="651"/>
        <item x="69"/>
        <item x="627"/>
        <item x="485"/>
        <item x="686"/>
        <item x="469"/>
        <item x="66"/>
        <item x="483"/>
        <item x="487"/>
        <item x="700"/>
        <item x="466"/>
        <item x="679"/>
        <item x="662"/>
        <item x="80"/>
        <item x="467"/>
        <item x="70"/>
        <item x="462"/>
        <item x="681"/>
        <item x="67"/>
        <item x="642"/>
        <item x="653"/>
        <item x="695"/>
        <item x="71"/>
        <item x="666"/>
        <item x="672"/>
        <item x="646"/>
        <item x="656"/>
        <item x="459"/>
        <item x="328"/>
        <item x="641"/>
        <item x="449"/>
        <item x="630"/>
        <item x="673"/>
        <item x="446"/>
        <item x="667"/>
        <item x="460"/>
        <item x="450"/>
        <item x="655"/>
        <item x="463"/>
        <item x="72"/>
        <item x="82"/>
        <item x="442"/>
        <item x="682"/>
        <item x="633"/>
        <item x="83"/>
        <item x="638"/>
        <item x="86"/>
        <item x="606"/>
        <item x="620"/>
        <item x="455"/>
        <item x="76"/>
        <item x="447"/>
        <item x="440"/>
        <item x="456"/>
        <item x="433"/>
        <item x="699"/>
        <item x="611"/>
        <item x="604"/>
        <item x="441"/>
        <item x="84"/>
        <item x="443"/>
        <item x="87"/>
        <item x="94"/>
        <item x="437"/>
        <item x="429"/>
        <item x="581"/>
        <item x="101"/>
        <item x="424"/>
        <item x="88"/>
        <item x="590"/>
        <item x="568"/>
        <item x="421"/>
        <item x="598"/>
        <item x="434"/>
        <item x="722"/>
        <item x="98"/>
        <item x="109"/>
        <item x="692"/>
        <item x="435"/>
        <item x="592"/>
        <item x="431"/>
        <item x="114"/>
        <item x="573"/>
        <item x="685"/>
        <item x="91"/>
        <item x="412"/>
        <item x="696"/>
        <item x="595"/>
        <item x="102"/>
        <item x="711"/>
        <item x="95"/>
        <item x="730"/>
        <item x="425"/>
        <item x="564"/>
        <item x="111"/>
        <item x="562"/>
        <item x="599"/>
        <item x="418"/>
        <item x="117"/>
        <item x="422"/>
        <item x="115"/>
        <item x="578"/>
        <item x="427"/>
        <item x="414"/>
        <item x="0"/>
        <item x="430"/>
        <item x="400"/>
        <item x="428"/>
        <item x="784"/>
        <item x="542"/>
        <item x="525"/>
        <item x="432"/>
        <item x="127"/>
        <item x="397"/>
        <item x="523"/>
        <item x="401"/>
        <item x="404"/>
        <item x="548"/>
        <item x="789"/>
        <item x="714"/>
        <item x="128"/>
        <item x="520"/>
        <item x="120"/>
        <item x="124"/>
        <item x="112"/>
        <item x="407"/>
        <item x="4"/>
        <item x="536"/>
        <item x="402"/>
        <item x="5"/>
        <item x="12"/>
        <item x="526"/>
        <item x="738"/>
        <item x="16"/>
        <item x="134"/>
        <item x="413"/>
        <item x="787"/>
        <item x="410"/>
        <item x="554"/>
        <item x="551"/>
        <item x="534"/>
        <item x="381"/>
        <item x="125"/>
        <item x="743"/>
        <item x="411"/>
        <item x="121"/>
        <item x="579"/>
        <item x="387"/>
        <item x="735"/>
        <item x="750"/>
        <item x="388"/>
        <item x="753"/>
        <item x="391"/>
        <item x="518"/>
        <item x="6"/>
        <item x="130"/>
        <item x="569"/>
        <item x="1"/>
        <item x="543"/>
        <item x="389"/>
        <item x="135"/>
        <item x="392"/>
        <item x="755"/>
        <item x="131"/>
        <item x="759"/>
        <item x="385"/>
        <item x="760"/>
        <item x="138"/>
        <item x="369"/>
        <item x="13"/>
        <item x="42"/>
        <item x="8"/>
        <item x="607"/>
        <item x="2"/>
        <item x="9"/>
        <item x="20"/>
        <item x="28"/>
        <item x="365"/>
        <item x="757"/>
        <item x="394"/>
        <item x="141"/>
        <item x="717"/>
        <item x="367"/>
        <item x="50"/>
        <item x="46"/>
        <item x="61"/>
        <item x="17"/>
        <item x="773"/>
        <item x="585"/>
        <item x="47"/>
        <item x="38"/>
        <item x="35"/>
        <item x="763"/>
        <item x="350"/>
        <item x="65"/>
        <item x="613"/>
        <item x="749"/>
        <item x="142"/>
        <item x="24"/>
        <item x="352"/>
        <item x="380"/>
        <item x="354"/>
        <item x="73"/>
        <item x="21"/>
        <item x="145"/>
        <item x="737"/>
        <item x="558"/>
        <item x="32"/>
        <item x="733"/>
        <item x="148"/>
        <item x="783"/>
        <item x="680"/>
        <item x="635"/>
        <item x="48"/>
        <item x="89"/>
        <item x="643"/>
        <item x="55"/>
        <item x="660"/>
        <item x="370"/>
        <item x="710"/>
        <item x="92"/>
        <item x="337"/>
        <item x="330"/>
        <item x="51"/>
        <item x="639"/>
        <item x="341"/>
        <item x="342"/>
        <item x="356"/>
        <item x="689"/>
        <item x="775"/>
        <item x="151"/>
        <item x="725"/>
        <item x="52"/>
        <item x="360"/>
        <item x="103"/>
        <item x="68"/>
        <item x="701"/>
        <item x="780"/>
        <item x="58"/>
        <item x="334"/>
        <item x="104"/>
        <item x="74"/>
        <item x="90"/>
        <item x="149"/>
        <item x="75"/>
        <item x="345"/>
        <item x="77"/>
        <item x="106"/>
        <item x="146"/>
        <item x="335"/>
        <item x="546"/>
        <item x="99"/>
        <item x="323"/>
        <item x="634"/>
        <item x="301"/>
        <item x="647"/>
        <item x="311"/>
        <item x="529"/>
        <item x="668"/>
        <item x="154"/>
        <item x="362"/>
        <item x="78"/>
        <item x="320"/>
        <item x="157"/>
        <item x="96"/>
        <item x="105"/>
        <item x="785"/>
        <item x="303"/>
        <item x="169"/>
        <item x="165"/>
        <item x="118"/>
        <item x="93"/>
        <item x="107"/>
        <item x="552"/>
        <item x="669"/>
        <item x="155"/>
        <item x="81"/>
        <item x="312"/>
        <item x="122"/>
        <item x="139"/>
        <item x="746"/>
        <item x="306"/>
        <item x="97"/>
        <item x="161"/>
        <item x="100"/>
        <item x="612"/>
        <item x="532"/>
        <item x="338"/>
        <item x="79"/>
        <item x="527"/>
        <item x="650"/>
        <item x="339"/>
        <item x="764"/>
        <item x="116"/>
        <item x="593"/>
        <item x="549"/>
        <item x="166"/>
        <item x="171"/>
        <item x="184"/>
        <item x="162"/>
        <item x="85"/>
        <item x="268"/>
        <item x="152"/>
        <item x="156"/>
        <item x="158"/>
        <item x="761"/>
        <item x="786"/>
        <item x="173"/>
        <item x="511"/>
        <item x="223"/>
        <item x="179"/>
        <item x="276"/>
        <item x="514"/>
        <item x="519"/>
        <item x="280"/>
        <item x="516"/>
        <item x="285"/>
        <item x="132"/>
        <item x="182"/>
        <item x="183"/>
        <item x="119"/>
        <item x="175"/>
        <item x="108"/>
        <item x="163"/>
        <item x="227"/>
        <item x="269"/>
        <item x="561"/>
        <item x="136"/>
        <item x="574"/>
        <item x="205"/>
        <item x="206"/>
        <item x="531"/>
        <item x="133"/>
        <item x="129"/>
        <item x="236"/>
        <item x="517"/>
        <item x="556"/>
        <item x="299"/>
        <item x="544"/>
        <item x="181"/>
        <item x="170"/>
        <item x="288"/>
        <item x="190"/>
        <item x="771"/>
        <item x="768"/>
        <item x="571"/>
        <item x="198"/>
        <item x="159"/>
        <item x="167"/>
        <item x="296"/>
        <item x="126"/>
        <item x="193"/>
        <item x="277"/>
        <item x="140"/>
        <item x="251"/>
        <item x="160"/>
        <item x="754"/>
        <item x="176"/>
        <item x="174"/>
        <item x="211"/>
        <item x="233"/>
        <item x="256"/>
        <item x="565"/>
        <item x="177"/>
        <item x="262"/>
        <item x="502"/>
        <item x="147"/>
        <item x="220"/>
        <item x="185"/>
        <item x="231"/>
        <item x="153"/>
        <item x="291"/>
        <item x="196"/>
        <item x="164"/>
        <item x="194"/>
        <item x="172"/>
        <item x="535"/>
        <item x="186"/>
        <item x="212"/>
        <item x="187"/>
        <item x="588"/>
        <item x="178"/>
        <item x="281"/>
        <item x="180"/>
        <item x="199"/>
        <item x="248"/>
        <item x="168"/>
        <item x="640"/>
        <item x="726"/>
        <item x="208"/>
        <item x="744"/>
        <item x="200"/>
        <item x="191"/>
        <item x="217"/>
        <item x="195"/>
        <item x="609"/>
        <item x="745"/>
        <item x="188"/>
        <item x="209"/>
        <item x="189"/>
        <item x="192"/>
        <item x="718"/>
        <item x="243"/>
        <item x="494"/>
        <item x="628"/>
        <item x="507"/>
        <item x="631"/>
        <item x="210"/>
        <item x="622"/>
        <item x="499"/>
        <item x="690"/>
        <item x="491"/>
        <item x="602"/>
        <item x="728"/>
        <item x="213"/>
        <item x="716"/>
        <item x="708"/>
        <item x="215"/>
        <item x="480"/>
        <item x="618"/>
        <item x="723"/>
        <item x="637"/>
        <item x="617"/>
        <item x="197"/>
        <item x="486"/>
        <item x="202"/>
        <item x="216"/>
        <item x="597"/>
        <item x="731"/>
        <item x="221"/>
        <item x="214"/>
        <item x="489"/>
        <item x="218"/>
        <item x="203"/>
        <item x="204"/>
        <item x="207"/>
        <item x="224"/>
        <item x="626"/>
        <item x="614"/>
        <item x="477"/>
        <item x="677"/>
        <item x="712"/>
        <item x="464"/>
        <item x="675"/>
        <item x="225"/>
        <item x="201"/>
        <item x="608"/>
        <item x="661"/>
        <item x="644"/>
        <item x="715"/>
        <item x="228"/>
        <item x="471"/>
        <item x="657"/>
        <item x="234"/>
        <item x="219"/>
        <item x="670"/>
        <item x="484"/>
        <item x="457"/>
        <item x="683"/>
        <item x="237"/>
        <item x="671"/>
        <item x="468"/>
        <item x="658"/>
        <item x="458"/>
        <item x="481"/>
        <item x="235"/>
        <item x="474"/>
        <item x="665"/>
        <item x="222"/>
        <item x="478"/>
        <item x="245"/>
        <item x="619"/>
        <item x="663"/>
        <item x="229"/>
        <item x="226"/>
        <item x="451"/>
        <item x="629"/>
        <item x="694"/>
        <item x="444"/>
        <item x="238"/>
        <item x="240"/>
        <item x="475"/>
        <item x="684"/>
        <item x="652"/>
        <item x="623"/>
        <item x="734"/>
        <item x="241"/>
        <item x="461"/>
        <item x="664"/>
        <item x="232"/>
        <item x="687"/>
        <item x="257"/>
        <item x="244"/>
        <item x="230"/>
        <item x="691"/>
        <item x="448"/>
        <item x="479"/>
        <item x="454"/>
        <item x="239"/>
        <item x="438"/>
        <item x="732"/>
        <item x="465"/>
        <item x="254"/>
        <item x="603"/>
        <item x="439"/>
        <item x="452"/>
        <item x="249"/>
        <item x="419"/>
        <item x="767"/>
        <item x="258"/>
        <item x="420"/>
        <item x="693"/>
        <item x="250"/>
        <item x="560"/>
        <item x="577"/>
        <item x="270"/>
        <item x="707"/>
        <item x="271"/>
        <item x="255"/>
        <item x="697"/>
        <item x="415"/>
        <item x="247"/>
        <item x="259"/>
        <item x="545"/>
        <item x="776"/>
        <item x="263"/>
        <item x="252"/>
        <item x="702"/>
        <item x="246"/>
        <item x="260"/>
        <item x="524"/>
        <item x="292"/>
        <item x="408"/>
        <item x="278"/>
        <item x="242"/>
        <item x="409"/>
        <item x="416"/>
        <item x="282"/>
        <item x="274"/>
        <item x="253"/>
        <item x="395"/>
        <item x="557"/>
        <item x="445"/>
        <item x="261"/>
        <item x="405"/>
        <item x="275"/>
        <item x="751"/>
        <item x="436"/>
        <item x="294"/>
        <item x="721"/>
        <item x="295"/>
        <item x="553"/>
        <item x="264"/>
        <item x="788"/>
        <item x="309"/>
        <item x="393"/>
        <item x="777"/>
        <item x="403"/>
        <item x="310"/>
        <item x="304"/>
        <item x="382"/>
        <item x="272"/>
        <item x="390"/>
        <item x="289"/>
        <item x="398"/>
        <item x="305"/>
        <item x="265"/>
        <item x="426"/>
        <item x="399"/>
        <item x="266"/>
        <item x="423"/>
        <item x="600"/>
        <item x="378"/>
        <item x="368"/>
        <item x="302"/>
        <item x="379"/>
        <item x="765"/>
        <item x="383"/>
        <item x="343"/>
        <item x="572"/>
        <item x="374"/>
        <item x="739"/>
        <item x="307"/>
        <item x="321"/>
        <item x="372"/>
        <item x="273"/>
        <item x="583"/>
        <item x="284"/>
        <item x="396"/>
        <item x="674"/>
        <item x="293"/>
        <item x="347"/>
        <item x="267"/>
        <item x="279"/>
        <item x="406"/>
        <item x="313"/>
        <item x="286"/>
        <item x="324"/>
        <item x="371"/>
        <item x="317"/>
        <item x="348"/>
        <item x="417"/>
        <item x="364"/>
        <item x="332"/>
        <item x="331"/>
        <item x="688"/>
        <item x="329"/>
        <item x="336"/>
        <item x="363"/>
        <item x="297"/>
        <item x="540"/>
        <item x="522"/>
        <item x="290"/>
        <item x="322"/>
        <item x="346"/>
        <item x="375"/>
        <item x="353"/>
        <item x="287"/>
        <item x="373"/>
        <item x="326"/>
        <item x="624"/>
        <item x="357"/>
        <item x="703"/>
        <item x="654"/>
        <item x="318"/>
        <item x="333"/>
        <item x="748"/>
        <item x="358"/>
        <item x="327"/>
        <item x="315"/>
        <item x="386"/>
        <item x="300"/>
        <item x="308"/>
        <item x="704"/>
        <item x="632"/>
        <item x="538"/>
        <item x="616"/>
        <item x="298"/>
        <item x="340"/>
        <item x="781"/>
        <item x="349"/>
        <item x="359"/>
        <item x="678"/>
        <item x="325"/>
        <item x="384"/>
        <item x="316"/>
        <item x="676"/>
        <item x="361"/>
        <item x="351"/>
        <item x="319"/>
        <item x="355"/>
        <item x="314"/>
        <item x="752"/>
        <item x="344"/>
        <item x="366"/>
        <item x="587"/>
        <item x="645"/>
        <item x="769"/>
        <item x="453"/>
        <item x="137"/>
        <item x="758"/>
        <item x="283"/>
        <item x="54"/>
        <item x="782"/>
        <item x="778"/>
        <item x="62"/>
        <item x="779"/>
        <item x="150"/>
        <item x="774"/>
        <item x="473"/>
        <item x="376"/>
        <item x="537"/>
        <item x="488"/>
        <item x="377"/>
        <item x="706"/>
        <item x="144"/>
        <item x="533"/>
        <item x="472"/>
        <item x="770"/>
        <item x="470"/>
        <item x="659"/>
        <item x="584"/>
        <item x="648"/>
        <item x="476"/>
        <item x="496"/>
        <item x="741"/>
        <item x="541"/>
        <item t="default"/>
      </items>
    </pivotField>
    <pivotField subtotalTop="0" showAll="0">
      <items count="15">
        <item x="0"/>
        <item x="1"/>
        <item x="2"/>
        <item x="3"/>
        <item x="4"/>
        <item x="5"/>
        <item x="6"/>
        <item x="7"/>
        <item x="8"/>
        <item x="9"/>
        <item x="10"/>
        <item x="11"/>
        <item x="12"/>
        <item x="13"/>
        <item t="default"/>
      </items>
    </pivotField>
    <pivotField axis="axisCol" subtotalTop="0" showAll="0">
      <items count="3">
        <item n="Grupa X" sd="0" x="1"/>
        <item n="Grupa Z" sd="0" x="0"/>
        <item t="default" sd="0"/>
      </items>
    </pivotField>
  </pivotFields>
  <rowFields count="1">
    <field x="2"/>
  </rowFields>
  <rowItems count="16">
    <i>
      <x/>
    </i>
    <i>
      <x v="1"/>
    </i>
    <i>
      <x v="2"/>
    </i>
    <i>
      <x v="3"/>
    </i>
    <i>
      <x v="4"/>
    </i>
    <i>
      <x v="5"/>
    </i>
    <i>
      <x v="6"/>
    </i>
    <i>
      <x v="7"/>
    </i>
    <i>
      <x v="8"/>
    </i>
    <i>
      <x v="9"/>
    </i>
    <i>
      <x v="10"/>
    </i>
    <i>
      <x v="11"/>
    </i>
    <i>
      <x v="12"/>
    </i>
    <i>
      <x v="13"/>
    </i>
    <i>
      <x v="14"/>
    </i>
    <i t="grand">
      <x/>
    </i>
  </rowItems>
  <colFields count="3">
    <field x="6"/>
    <field x="3"/>
    <field x="-2"/>
  </colFields>
  <colItems count="6">
    <i>
      <x/>
      <x v="1048832"/>
      <x/>
    </i>
    <i r="2" i="1">
      <x v="1"/>
    </i>
    <i>
      <x v="1"/>
      <x v="1048832"/>
      <x/>
    </i>
    <i r="2" i="1">
      <x v="1"/>
    </i>
    <i t="grand">
      <x/>
    </i>
    <i t="grand" i="1">
      <x/>
    </i>
  </colItems>
  <dataFields count="2">
    <dataField name="Suma z  WARTOŚĆ TRANSAKCJI " fld="4" baseField="0" baseItem="0"/>
    <dataField name="Suma z  WARTOŚĆ TRANSAKCJI 2" fld="4" showDataAs="percentOfCol"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ntrum_dystrybucyjne" xr10:uid="{8FDF9FC5-6A8E-4010-94D9-18E6E8A94994}" sourceName="Centrum dystrybucyjne">
  <pivotTables>
    <pivotTable tabId="19" name="PivotTable7"/>
    <pivotTable tabId="19" name="PivotTable6"/>
    <pivotTable tabId="19" name="PivotTable8"/>
    <pivotTable tabId="19" name="PivotTable1"/>
    <pivotTable tabId="19" name="PivotTable2"/>
  </pivotTables>
  <data>
    <tabular pivotCacheId="1126789702">
      <items count="6">
        <i x="3" s="1"/>
        <i x="0" s="1"/>
        <i x="5" s="1"/>
        <i x="4"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k" xr10:uid="{090CF23F-7743-4B1F-B252-7687CA9891D8}" sourceName="Rok">
  <pivotTables>
    <pivotTable tabId="19" name="PivotTable7"/>
    <pivotTable tabId="19" name="PivotTable6"/>
    <pivotTable tabId="19" name="PivotTable8"/>
    <pivotTable tabId="19" name="PivotTable9"/>
    <pivotTable tabId="19" name="PivotTable1"/>
    <pivotTable tabId="19" name="PivotTable2"/>
  </pivotTables>
  <data>
    <tabular pivotCacheId="1126789702">
      <items count="4">
        <i x="0" s="1"/>
        <i x="1" s="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entrum dystrybucyjne" xr10:uid="{E28114BE-F67A-48B0-B450-31F9771BBD6D}" cache="Slicer_Centrum_dystrybucyjne" caption="Centrum dystrybucyjne" columnCount="3" rowHeight="234950"/>
  <slicer name="Rok" xr10:uid="{84681C1C-2E17-4BEA-BF47-3013B2DC89EE}" cache="Slicer_Rok" caption="Rok"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D8176F-76C6-4A6A-8BEE-C4CA73010099}" name="Table1" displayName="Table1" ref="B2:N15984" totalsRowShown="0" headerRowDxfId="18" tableBorderDxfId="17">
  <autoFilter ref="B2:N15984" xr:uid="{C1D8176F-76C6-4A6A-8BEE-C4CA73010099}"/>
  <tableColumns count="13">
    <tableColumn id="1" xr3:uid="{274BBBC9-DAA4-498B-8909-422A24878D91}" name="Id zamówienia" dataDxfId="16"/>
    <tableColumn id="2" xr3:uid="{F5B48729-04AD-4E29-B4BF-C74D763FAA3B}" name="Kanał sprzedaży" dataDxfId="15" dataCellStyle="Normalny 7"/>
    <tableColumn id="3" xr3:uid="{7418BFA3-F27B-4FF0-BE1D-BA0840F55D53}" name="Region" dataDxfId="14" dataCellStyle="Normalny 7"/>
    <tableColumn id="4" xr3:uid="{0BFA721A-5DE6-4374-8D4E-67415AEEFD5A}" name="Zarządzający" dataDxfId="13"/>
    <tableColumn id="5" xr3:uid="{9A24C4E8-4A9D-423F-809B-8300D11F331E}" name="Id sklepu" dataDxfId="12" dataCellStyle="Normalny 7"/>
    <tableColumn id="6" xr3:uid="{EEB94808-CEFA-4E36-ACD8-7D788B9DF0A5}" name="Data zamówienia" dataDxfId="11"/>
    <tableColumn id="7" xr3:uid="{DCBCC40E-C066-4B69-B8D2-661D8C922ECE}" name="Data wysyłki" dataDxfId="10"/>
    <tableColumn id="8" xr3:uid="{8D97EBD8-927E-4F6F-8AA7-333D41B1C370}" name="Data dostawy" dataDxfId="9"/>
    <tableColumn id="9" xr3:uid="{53613BC6-F1EC-40DB-A47C-FC5410DE8B93}" name="Centrum dystrybucyjne" dataDxfId="8"/>
    <tableColumn id="10" xr3:uid="{A9DE3294-FC3B-41DF-8890-FAC000945C95}" name="Cena sprzedaży" dataDxfId="7"/>
    <tableColumn id="11" xr3:uid="{D95F03E4-8C93-47BC-876B-DA195DFC7434}" name="Cena zakupu" dataDxfId="6"/>
    <tableColumn id="12" xr3:uid="{65026556-3A20-4384-B02F-AE729E79AE8A}" name="Zysk" dataDxfId="5">
      <calculatedColumnFormula>K3-L3</calculatedColumnFormula>
    </tableColumn>
    <tableColumn id="14" xr3:uid="{EC1C79E0-D62F-4A0E-AB73-787D2F799DDD}" name="Rok" dataDxfId="4">
      <calculatedColumnFormula>YEAR(Table1[[#This Row],[Data zamówienia]])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60EC261-B712-45D0-B67D-EE729E58F9B6}">
  <we:reference id="wa104051163" version="1.2.0.3" store="pl-PL" storeType="OMEX"/>
  <we:alternateReferences>
    <we:reference id="WA104051163" version="1.2.0.3"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A376D-0EF9-49C3-89A6-1E5FEC142DFF}">
  <dimension ref="B1:I23"/>
  <sheetViews>
    <sheetView workbookViewId="0">
      <selection activeCell="G10" sqref="G10"/>
    </sheetView>
  </sheetViews>
  <sheetFormatPr defaultRowHeight="14.4" x14ac:dyDescent="0.3"/>
  <cols>
    <col min="2" max="2" width="21.6640625" customWidth="1"/>
    <col min="4" max="4" width="22" customWidth="1"/>
    <col min="5" max="5" width="19.33203125" customWidth="1"/>
    <col min="7" max="8" width="16.6640625" bestFit="1" customWidth="1"/>
    <col min="9" max="9" width="16.5546875" bestFit="1" customWidth="1"/>
    <col min="10" max="11" width="7" bestFit="1" customWidth="1"/>
    <col min="12" max="12" width="14" bestFit="1" customWidth="1"/>
    <col min="13" max="13" width="12.21875" bestFit="1" customWidth="1"/>
    <col min="14" max="14" width="14" bestFit="1" customWidth="1"/>
  </cols>
  <sheetData>
    <row r="1" spans="2:9" ht="15" thickBot="1" x14ac:dyDescent="0.35">
      <c r="H1" s="25" t="s">
        <v>1</v>
      </c>
      <c r="I1" t="s">
        <v>98</v>
      </c>
    </row>
    <row r="2" spans="2:9" ht="24" thickBot="1" x14ac:dyDescent="0.35">
      <c r="B2" s="2" t="s">
        <v>0</v>
      </c>
      <c r="C2" s="2" t="s">
        <v>1</v>
      </c>
      <c r="D2" s="2" t="s">
        <v>2</v>
      </c>
      <c r="E2" s="2" t="s">
        <v>3</v>
      </c>
    </row>
    <row r="3" spans="2:9" ht="15" thickBot="1" x14ac:dyDescent="0.35">
      <c r="B3" s="3" t="s">
        <v>4</v>
      </c>
      <c r="C3" s="3">
        <v>2020</v>
      </c>
      <c r="D3" s="3" t="s">
        <v>5</v>
      </c>
      <c r="E3" s="24">
        <v>151579</v>
      </c>
      <c r="H3" s="25" t="s">
        <v>95</v>
      </c>
      <c r="I3" t="s">
        <v>99</v>
      </c>
    </row>
    <row r="4" spans="2:9" ht="15" thickBot="1" x14ac:dyDescent="0.35">
      <c r="B4" s="3" t="s">
        <v>6</v>
      </c>
      <c r="C4" s="3">
        <v>2020</v>
      </c>
      <c r="D4" s="3" t="s">
        <v>5</v>
      </c>
      <c r="E4" s="24">
        <v>116846</v>
      </c>
      <c r="H4" s="26" t="s">
        <v>4</v>
      </c>
      <c r="I4" s="27">
        <v>125093</v>
      </c>
    </row>
    <row r="5" spans="2:9" ht="15" thickBot="1" x14ac:dyDescent="0.35">
      <c r="B5" s="3" t="s">
        <v>7</v>
      </c>
      <c r="C5" s="3">
        <v>2020</v>
      </c>
      <c r="D5" s="3" t="s">
        <v>5</v>
      </c>
      <c r="E5" s="24">
        <v>168784</v>
      </c>
      <c r="H5" s="26" t="s">
        <v>6</v>
      </c>
      <c r="I5" s="27">
        <v>146113.33333333334</v>
      </c>
    </row>
    <row r="6" spans="2:9" ht="15" thickBot="1" x14ac:dyDescent="0.35">
      <c r="B6" s="3" t="s">
        <v>8</v>
      </c>
      <c r="C6" s="3">
        <v>2020</v>
      </c>
      <c r="D6" s="3" t="s">
        <v>5</v>
      </c>
      <c r="E6" s="24">
        <v>182694</v>
      </c>
      <c r="H6" s="26" t="s">
        <v>7</v>
      </c>
      <c r="I6" s="27">
        <v>151723.66666666666</v>
      </c>
    </row>
    <row r="7" spans="2:9" ht="15" thickBot="1" x14ac:dyDescent="0.35">
      <c r="B7" s="3" t="s">
        <v>9</v>
      </c>
      <c r="C7" s="3">
        <v>2020</v>
      </c>
      <c r="D7" s="3" t="s">
        <v>5</v>
      </c>
      <c r="E7" s="24">
        <v>196267</v>
      </c>
      <c r="H7" s="26" t="s">
        <v>8</v>
      </c>
      <c r="I7" s="27">
        <v>145208.33333333334</v>
      </c>
    </row>
    <row r="8" spans="2:9" ht="15" thickBot="1" x14ac:dyDescent="0.35">
      <c r="B8" s="3" t="s">
        <v>4</v>
      </c>
      <c r="C8" s="3">
        <v>2021</v>
      </c>
      <c r="D8" s="3" t="s">
        <v>5</v>
      </c>
      <c r="E8" s="24">
        <v>111856</v>
      </c>
      <c r="H8" s="26" t="s">
        <v>9</v>
      </c>
      <c r="I8" s="27">
        <v>146023.33333333334</v>
      </c>
    </row>
    <row r="9" spans="2:9" ht="15" thickBot="1" x14ac:dyDescent="0.35">
      <c r="B9" s="3" t="s">
        <v>6</v>
      </c>
      <c r="C9" s="3">
        <v>2021</v>
      </c>
      <c r="D9" s="3" t="s">
        <v>5</v>
      </c>
      <c r="E9" s="24">
        <v>194711</v>
      </c>
      <c r="H9" s="26" t="s">
        <v>96</v>
      </c>
      <c r="I9" s="27">
        <v>142832.33333333334</v>
      </c>
    </row>
    <row r="10" spans="2:9" ht="15" thickBot="1" x14ac:dyDescent="0.35">
      <c r="B10" s="3" t="s">
        <v>7</v>
      </c>
      <c r="C10" s="3">
        <v>2021</v>
      </c>
      <c r="D10" s="3" t="s">
        <v>5</v>
      </c>
      <c r="E10" s="24">
        <v>128686</v>
      </c>
    </row>
    <row r="11" spans="2:9" ht="15" thickBot="1" x14ac:dyDescent="0.35">
      <c r="B11" s="3" t="s">
        <v>8</v>
      </c>
      <c r="C11" s="3">
        <v>2021</v>
      </c>
      <c r="D11" s="3" t="s">
        <v>5</v>
      </c>
      <c r="E11" s="24">
        <v>121300</v>
      </c>
    </row>
    <row r="12" spans="2:9" ht="15" thickBot="1" x14ac:dyDescent="0.35">
      <c r="B12" s="3" t="s">
        <v>9</v>
      </c>
      <c r="C12" s="3">
        <v>2021</v>
      </c>
      <c r="D12" s="3" t="s">
        <v>5</v>
      </c>
      <c r="E12" s="24">
        <v>122408</v>
      </c>
    </row>
    <row r="13" spans="2:9" ht="15" thickBot="1" x14ac:dyDescent="0.35">
      <c r="B13" s="3" t="s">
        <v>4</v>
      </c>
      <c r="C13" s="3">
        <v>2022</v>
      </c>
      <c r="D13" s="3" t="s">
        <v>5</v>
      </c>
      <c r="E13" s="24">
        <v>111844</v>
      </c>
    </row>
    <row r="14" spans="2:9" ht="15" thickBot="1" x14ac:dyDescent="0.35">
      <c r="B14" s="3" t="s">
        <v>6</v>
      </c>
      <c r="C14" s="3">
        <v>2022</v>
      </c>
      <c r="D14" s="3" t="s">
        <v>5</v>
      </c>
      <c r="E14" s="24">
        <v>126783</v>
      </c>
    </row>
    <row r="15" spans="2:9" ht="15" thickBot="1" x14ac:dyDescent="0.35">
      <c r="B15" s="3" t="s">
        <v>7</v>
      </c>
      <c r="C15" s="3">
        <v>2022</v>
      </c>
      <c r="D15" s="3" t="s">
        <v>5</v>
      </c>
      <c r="E15" s="24">
        <v>157701</v>
      </c>
    </row>
    <row r="16" spans="2:9" ht="15" thickBot="1" x14ac:dyDescent="0.35">
      <c r="B16" s="3" t="s">
        <v>8</v>
      </c>
      <c r="C16" s="3">
        <v>2022</v>
      </c>
      <c r="D16" s="3" t="s">
        <v>5</v>
      </c>
      <c r="E16" s="24">
        <v>131631</v>
      </c>
    </row>
    <row r="17" spans="2:5" ht="15" thickBot="1" x14ac:dyDescent="0.35">
      <c r="B17" s="3" t="s">
        <v>9</v>
      </c>
      <c r="C17" s="3">
        <v>2022</v>
      </c>
      <c r="D17" s="3" t="s">
        <v>5</v>
      </c>
      <c r="E17" s="24">
        <v>119395</v>
      </c>
    </row>
    <row r="18" spans="2:5" ht="15" thickBot="1" x14ac:dyDescent="0.35">
      <c r="B18" s="3"/>
      <c r="C18" s="3"/>
      <c r="D18" s="3"/>
      <c r="E18" s="24"/>
    </row>
    <row r="19" spans="2:5" ht="15" thickBot="1" x14ac:dyDescent="0.35">
      <c r="B19" s="3"/>
      <c r="C19" s="3"/>
      <c r="D19" s="3"/>
      <c r="E19" s="24"/>
    </row>
    <row r="20" spans="2:5" ht="15" thickBot="1" x14ac:dyDescent="0.35">
      <c r="B20" s="3"/>
      <c r="C20" s="3"/>
      <c r="D20" s="3"/>
      <c r="E20" s="24"/>
    </row>
    <row r="21" spans="2:5" ht="15" thickBot="1" x14ac:dyDescent="0.35">
      <c r="B21" s="3"/>
      <c r="C21" s="3"/>
      <c r="D21" s="3"/>
      <c r="E21" s="24"/>
    </row>
    <row r="22" spans="2:5" ht="15" thickBot="1" x14ac:dyDescent="0.35">
      <c r="B22" s="3"/>
      <c r="C22" s="3"/>
      <c r="D22" s="3"/>
      <c r="E22" s="24"/>
    </row>
    <row r="23" spans="2:5" ht="15" thickBot="1" x14ac:dyDescent="0.35">
      <c r="B23" s="3"/>
      <c r="C23" s="3"/>
      <c r="D23" s="3"/>
      <c r="E23" s="24"/>
    </row>
  </sheetData>
  <sortState xmlns:xlrd2="http://schemas.microsoft.com/office/spreadsheetml/2017/richdata2" ref="B3:E23">
    <sortCondition ref="C3:C23"/>
  </sortState>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BC844-DA88-4D86-A2A8-5F40EC296011}">
  <dimension ref="B2:N15984"/>
  <sheetViews>
    <sheetView zoomScale="85" zoomScaleNormal="85" workbookViewId="0">
      <selection activeCell="M160" sqref="M160"/>
    </sheetView>
  </sheetViews>
  <sheetFormatPr defaultRowHeight="14.4" x14ac:dyDescent="0.3"/>
  <cols>
    <col min="1" max="1" width="6" customWidth="1"/>
    <col min="2" max="2" width="15.6640625" customWidth="1"/>
    <col min="3" max="3" width="17" customWidth="1"/>
    <col min="4" max="4" width="13.33203125" customWidth="1"/>
    <col min="5" max="5" width="19.5546875" bestFit="1" customWidth="1"/>
    <col min="6" max="6" width="13.33203125" customWidth="1"/>
    <col min="7" max="7" width="18.21875" customWidth="1"/>
    <col min="8" max="8" width="14.109375" customWidth="1"/>
    <col min="9" max="9" width="15.109375" customWidth="1"/>
    <col min="10" max="10" width="23.77734375" customWidth="1"/>
    <col min="11" max="11" width="16.33203125" customWidth="1"/>
    <col min="12" max="12" width="14.109375" customWidth="1"/>
    <col min="13" max="13" width="13.44140625" bestFit="1" customWidth="1"/>
  </cols>
  <sheetData>
    <row r="2" spans="2:14" x14ac:dyDescent="0.3">
      <c r="B2" s="31" t="s">
        <v>10</v>
      </c>
      <c r="C2" s="4" t="s">
        <v>11</v>
      </c>
      <c r="D2" s="4" t="s">
        <v>12</v>
      </c>
      <c r="E2" s="4" t="s">
        <v>13</v>
      </c>
      <c r="F2" s="4" t="s">
        <v>14</v>
      </c>
      <c r="G2" s="4" t="s">
        <v>15</v>
      </c>
      <c r="H2" s="4" t="s">
        <v>16</v>
      </c>
      <c r="I2" s="4" t="s">
        <v>17</v>
      </c>
      <c r="J2" s="4" t="s">
        <v>18</v>
      </c>
      <c r="K2" s="4" t="s">
        <v>19</v>
      </c>
      <c r="L2" s="33" t="s">
        <v>20</v>
      </c>
      <c r="M2" s="34" t="s">
        <v>134</v>
      </c>
      <c r="N2" s="34" t="s">
        <v>1</v>
      </c>
    </row>
    <row r="3" spans="2:14" x14ac:dyDescent="0.3">
      <c r="B3" s="32">
        <v>778389</v>
      </c>
      <c r="C3" s="5" t="s">
        <v>21</v>
      </c>
      <c r="D3" s="5" t="s">
        <v>22</v>
      </c>
      <c r="E3" s="5" t="s">
        <v>23</v>
      </c>
      <c r="F3" s="5">
        <v>259</v>
      </c>
      <c r="G3" s="6">
        <v>43253</v>
      </c>
      <c r="H3" s="6">
        <v>43253</v>
      </c>
      <c r="I3" s="6">
        <v>43258</v>
      </c>
      <c r="J3" s="5" t="s">
        <v>24</v>
      </c>
      <c r="K3" s="7">
        <v>1587.23</v>
      </c>
      <c r="L3" s="35">
        <v>1380.89</v>
      </c>
      <c r="M3" s="36">
        <f>K3-L3</f>
        <v>206.33999999999992</v>
      </c>
      <c r="N3" s="37">
        <f>YEAR(Table1[[#This Row],[Data zamówienia]])</f>
        <v>2018</v>
      </c>
    </row>
    <row r="4" spans="2:14" x14ac:dyDescent="0.3">
      <c r="B4" s="32">
        <v>752473</v>
      </c>
      <c r="C4" s="5" t="s">
        <v>21</v>
      </c>
      <c r="D4" s="5" t="s">
        <v>22</v>
      </c>
      <c r="E4" s="5" t="s">
        <v>25</v>
      </c>
      <c r="F4" s="5">
        <v>280</v>
      </c>
      <c r="G4" s="6">
        <v>43252</v>
      </c>
      <c r="H4" s="6">
        <v>43256</v>
      </c>
      <c r="I4" s="6">
        <v>43262</v>
      </c>
      <c r="J4" s="5" t="s">
        <v>26</v>
      </c>
      <c r="K4" s="7">
        <v>418.85</v>
      </c>
      <c r="L4" s="35">
        <v>347.65</v>
      </c>
      <c r="M4" s="36">
        <f t="shared" ref="M4:M67" si="0">K4-L4</f>
        <v>71.200000000000045</v>
      </c>
      <c r="N4" s="37">
        <f>YEAR(Table1[[#This Row],[Data zamówienia]])</f>
        <v>2018</v>
      </c>
    </row>
    <row r="5" spans="2:14" x14ac:dyDescent="0.3">
      <c r="B5" s="32">
        <v>538739</v>
      </c>
      <c r="C5" s="5" t="s">
        <v>27</v>
      </c>
      <c r="D5" s="5" t="s">
        <v>28</v>
      </c>
      <c r="E5" s="5" t="s">
        <v>29</v>
      </c>
      <c r="F5" s="5">
        <v>285</v>
      </c>
      <c r="G5" s="6">
        <v>43252</v>
      </c>
      <c r="H5" s="6">
        <v>43256</v>
      </c>
      <c r="I5" s="6">
        <v>43261</v>
      </c>
      <c r="J5" s="5" t="s">
        <v>24</v>
      </c>
      <c r="K5" s="7">
        <v>449.24</v>
      </c>
      <c r="L5" s="35">
        <v>305.48</v>
      </c>
      <c r="M5" s="36">
        <f t="shared" si="0"/>
        <v>143.76</v>
      </c>
      <c r="N5" s="37">
        <f>YEAR(Table1[[#This Row],[Data zamówienia]])</f>
        <v>2018</v>
      </c>
    </row>
    <row r="6" spans="2:14" x14ac:dyDescent="0.3">
      <c r="B6" s="32">
        <v>482272</v>
      </c>
      <c r="C6" s="5" t="s">
        <v>21</v>
      </c>
      <c r="D6" s="5" t="s">
        <v>22</v>
      </c>
      <c r="E6" s="5" t="s">
        <v>23</v>
      </c>
      <c r="F6" s="5">
        <v>282</v>
      </c>
      <c r="G6" s="6">
        <v>43255</v>
      </c>
      <c r="H6" s="6">
        <v>43258</v>
      </c>
      <c r="I6" s="6">
        <v>43259</v>
      </c>
      <c r="J6" s="5" t="s">
        <v>26</v>
      </c>
      <c r="K6" s="7">
        <v>1235.8900000000001</v>
      </c>
      <c r="L6" s="35">
        <v>902.2</v>
      </c>
      <c r="M6" s="36">
        <f t="shared" si="0"/>
        <v>333.69000000000005</v>
      </c>
      <c r="N6" s="37">
        <f>YEAR(Table1[[#This Row],[Data zamówienia]])</f>
        <v>2018</v>
      </c>
    </row>
    <row r="7" spans="2:14" x14ac:dyDescent="0.3">
      <c r="B7" s="32">
        <v>344895</v>
      </c>
      <c r="C7" s="5" t="s">
        <v>21</v>
      </c>
      <c r="D7" s="5" t="s">
        <v>28</v>
      </c>
      <c r="E7" s="5" t="s">
        <v>29</v>
      </c>
      <c r="F7" s="5">
        <v>256</v>
      </c>
      <c r="G7" s="6">
        <v>43256</v>
      </c>
      <c r="H7" s="6">
        <v>43256</v>
      </c>
      <c r="I7" s="6">
        <v>43257</v>
      </c>
      <c r="J7" s="5" t="s">
        <v>30</v>
      </c>
      <c r="K7" s="7">
        <v>445.81</v>
      </c>
      <c r="L7" s="35">
        <v>267.49</v>
      </c>
      <c r="M7" s="36">
        <f t="shared" si="0"/>
        <v>178.32</v>
      </c>
      <c r="N7" s="37">
        <f>YEAR(Table1[[#This Row],[Data zamówienia]])</f>
        <v>2018</v>
      </c>
    </row>
    <row r="8" spans="2:14" x14ac:dyDescent="0.3">
      <c r="B8" s="32">
        <v>989971</v>
      </c>
      <c r="C8" s="5" t="s">
        <v>21</v>
      </c>
      <c r="D8" s="5" t="s">
        <v>28</v>
      </c>
      <c r="E8" s="5" t="s">
        <v>31</v>
      </c>
      <c r="F8" s="5">
        <v>40</v>
      </c>
      <c r="G8" s="6">
        <v>43256</v>
      </c>
      <c r="H8" s="6">
        <v>43257</v>
      </c>
      <c r="I8" s="6">
        <v>43262</v>
      </c>
      <c r="J8" s="5" t="s">
        <v>32</v>
      </c>
      <c r="K8" s="7">
        <v>594.72</v>
      </c>
      <c r="L8" s="35">
        <v>440.09</v>
      </c>
      <c r="M8" s="36">
        <f t="shared" si="0"/>
        <v>154.63000000000005</v>
      </c>
      <c r="N8" s="37">
        <f>YEAR(Table1[[#This Row],[Data zamówienia]])</f>
        <v>2018</v>
      </c>
    </row>
    <row r="9" spans="2:14" x14ac:dyDescent="0.3">
      <c r="B9" s="32">
        <v>660983</v>
      </c>
      <c r="C9" s="5" t="s">
        <v>21</v>
      </c>
      <c r="D9" s="5" t="s">
        <v>28</v>
      </c>
      <c r="E9" s="5" t="s">
        <v>31</v>
      </c>
      <c r="F9" s="5">
        <v>229</v>
      </c>
      <c r="G9" s="6">
        <v>43254</v>
      </c>
      <c r="H9" s="6">
        <v>43256</v>
      </c>
      <c r="I9" s="6">
        <v>43259</v>
      </c>
      <c r="J9" s="5" t="s">
        <v>33</v>
      </c>
      <c r="K9" s="7">
        <v>923.98</v>
      </c>
      <c r="L9" s="35">
        <v>766.9</v>
      </c>
      <c r="M9" s="36">
        <f t="shared" si="0"/>
        <v>157.08000000000004</v>
      </c>
      <c r="N9" s="37">
        <f>YEAR(Table1[[#This Row],[Data zamówienia]])</f>
        <v>2018</v>
      </c>
    </row>
    <row r="10" spans="2:14" x14ac:dyDescent="0.3">
      <c r="B10" s="32">
        <v>398512</v>
      </c>
      <c r="C10" s="5" t="s">
        <v>21</v>
      </c>
      <c r="D10" s="5" t="s">
        <v>22</v>
      </c>
      <c r="E10" s="5" t="s">
        <v>34</v>
      </c>
      <c r="F10" s="5">
        <v>299</v>
      </c>
      <c r="G10" s="6">
        <v>43254</v>
      </c>
      <c r="H10" s="6">
        <v>43257</v>
      </c>
      <c r="I10" s="6">
        <v>43259</v>
      </c>
      <c r="J10" s="5" t="s">
        <v>32</v>
      </c>
      <c r="K10" s="7">
        <v>598.29999999999995</v>
      </c>
      <c r="L10" s="35">
        <v>317.10000000000002</v>
      </c>
      <c r="M10" s="36">
        <f t="shared" si="0"/>
        <v>281.19999999999993</v>
      </c>
      <c r="N10" s="37">
        <f>YEAR(Table1[[#This Row],[Data zamówienia]])</f>
        <v>2018</v>
      </c>
    </row>
    <row r="11" spans="2:14" x14ac:dyDescent="0.3">
      <c r="B11" s="32">
        <v>381771</v>
      </c>
      <c r="C11" s="5" t="s">
        <v>21</v>
      </c>
      <c r="D11" s="5" t="s">
        <v>22</v>
      </c>
      <c r="E11" s="5" t="s">
        <v>31</v>
      </c>
      <c r="F11" s="5">
        <v>173</v>
      </c>
      <c r="G11" s="6">
        <v>43254</v>
      </c>
      <c r="H11" s="6">
        <v>43256</v>
      </c>
      <c r="I11" s="6">
        <v>43263</v>
      </c>
      <c r="J11" s="5" t="s">
        <v>32</v>
      </c>
      <c r="K11" s="7">
        <v>1014.71</v>
      </c>
      <c r="L11" s="35">
        <v>842.21</v>
      </c>
      <c r="M11" s="36">
        <f t="shared" si="0"/>
        <v>172.5</v>
      </c>
      <c r="N11" s="37">
        <f>YEAR(Table1[[#This Row],[Data zamówienia]])</f>
        <v>2018</v>
      </c>
    </row>
    <row r="12" spans="2:14" x14ac:dyDescent="0.3">
      <c r="B12" s="32">
        <v>797858</v>
      </c>
      <c r="C12" s="5" t="s">
        <v>27</v>
      </c>
      <c r="D12" s="5" t="s">
        <v>28</v>
      </c>
      <c r="E12" s="5" t="s">
        <v>25</v>
      </c>
      <c r="F12" s="5">
        <v>196</v>
      </c>
      <c r="G12" s="6">
        <v>43253</v>
      </c>
      <c r="H12" s="6">
        <v>43255</v>
      </c>
      <c r="I12" s="6">
        <v>43261</v>
      </c>
      <c r="J12" s="5" t="s">
        <v>33</v>
      </c>
      <c r="K12" s="7">
        <v>1427.91</v>
      </c>
      <c r="L12" s="35">
        <v>1213.72</v>
      </c>
      <c r="M12" s="36">
        <f t="shared" si="0"/>
        <v>214.19000000000005</v>
      </c>
      <c r="N12" s="37">
        <f>YEAR(Table1[[#This Row],[Data zamówienia]])</f>
        <v>2018</v>
      </c>
    </row>
    <row r="13" spans="2:14" x14ac:dyDescent="0.3">
      <c r="B13" s="32">
        <v>189980</v>
      </c>
      <c r="C13" s="5" t="s">
        <v>35</v>
      </c>
      <c r="D13" s="5" t="s">
        <v>28</v>
      </c>
      <c r="E13" s="5" t="s">
        <v>31</v>
      </c>
      <c r="F13" s="5">
        <v>213</v>
      </c>
      <c r="G13" s="6">
        <v>43253</v>
      </c>
      <c r="H13" s="6">
        <v>43256</v>
      </c>
      <c r="I13" s="6">
        <v>43258</v>
      </c>
      <c r="J13" s="5" t="s">
        <v>32</v>
      </c>
      <c r="K13" s="7">
        <v>429.69</v>
      </c>
      <c r="L13" s="35">
        <v>223.44</v>
      </c>
      <c r="M13" s="36">
        <f t="shared" si="0"/>
        <v>206.25</v>
      </c>
      <c r="N13" s="37">
        <f>YEAR(Table1[[#This Row],[Data zamówienia]])</f>
        <v>2018</v>
      </c>
    </row>
    <row r="14" spans="2:14" x14ac:dyDescent="0.3">
      <c r="B14" s="32">
        <v>459287</v>
      </c>
      <c r="C14" s="5" t="s">
        <v>21</v>
      </c>
      <c r="D14" s="5" t="s">
        <v>36</v>
      </c>
      <c r="E14" s="5" t="s">
        <v>25</v>
      </c>
      <c r="F14" s="5">
        <v>21</v>
      </c>
      <c r="G14" s="6">
        <v>43253</v>
      </c>
      <c r="H14" s="6">
        <v>43254</v>
      </c>
      <c r="I14" s="6">
        <v>43260</v>
      </c>
      <c r="J14" s="5" t="s">
        <v>26</v>
      </c>
      <c r="K14" s="7">
        <v>683.56</v>
      </c>
      <c r="L14" s="35">
        <v>457.99</v>
      </c>
      <c r="M14" s="36">
        <f t="shared" si="0"/>
        <v>225.56999999999994</v>
      </c>
      <c r="N14" s="37">
        <f>YEAR(Table1[[#This Row],[Data zamówienia]])</f>
        <v>2018</v>
      </c>
    </row>
    <row r="15" spans="2:14" x14ac:dyDescent="0.3">
      <c r="B15" s="32">
        <v>302847</v>
      </c>
      <c r="C15" s="5" t="s">
        <v>21</v>
      </c>
      <c r="D15" s="5" t="s">
        <v>36</v>
      </c>
      <c r="E15" s="5" t="s">
        <v>29</v>
      </c>
      <c r="F15" s="5">
        <v>305</v>
      </c>
      <c r="G15" s="6">
        <v>43255</v>
      </c>
      <c r="H15" s="6">
        <v>43257</v>
      </c>
      <c r="I15" s="6">
        <v>43259</v>
      </c>
      <c r="J15" s="5" t="s">
        <v>24</v>
      </c>
      <c r="K15" s="7">
        <v>1541.03</v>
      </c>
      <c r="L15" s="35">
        <v>924.62</v>
      </c>
      <c r="M15" s="36">
        <f t="shared" si="0"/>
        <v>616.41</v>
      </c>
      <c r="N15" s="37">
        <f>YEAR(Table1[[#This Row],[Data zamówienia]])</f>
        <v>2018</v>
      </c>
    </row>
    <row r="16" spans="2:14" x14ac:dyDescent="0.3">
      <c r="B16" s="32">
        <v>793611</v>
      </c>
      <c r="C16" s="5" t="s">
        <v>35</v>
      </c>
      <c r="D16" s="5" t="s">
        <v>28</v>
      </c>
      <c r="E16" s="5" t="s">
        <v>37</v>
      </c>
      <c r="F16" s="5">
        <v>367</v>
      </c>
      <c r="G16" s="6">
        <v>43256</v>
      </c>
      <c r="H16" s="6">
        <v>43258</v>
      </c>
      <c r="I16" s="6">
        <v>43259</v>
      </c>
      <c r="J16" s="5" t="s">
        <v>26</v>
      </c>
      <c r="K16" s="7">
        <v>1140.45</v>
      </c>
      <c r="L16" s="35">
        <v>935.17</v>
      </c>
      <c r="M16" s="36">
        <f t="shared" si="0"/>
        <v>205.28000000000009</v>
      </c>
      <c r="N16" s="37">
        <f>YEAR(Table1[[#This Row],[Data zamówienia]])</f>
        <v>2018</v>
      </c>
    </row>
    <row r="17" spans="2:14" x14ac:dyDescent="0.3">
      <c r="B17" s="32">
        <v>694481</v>
      </c>
      <c r="C17" s="5" t="s">
        <v>21</v>
      </c>
      <c r="D17" s="5" t="s">
        <v>28</v>
      </c>
      <c r="E17" s="5" t="s">
        <v>34</v>
      </c>
      <c r="F17" s="5">
        <v>138</v>
      </c>
      <c r="G17" s="6">
        <v>43254</v>
      </c>
      <c r="H17" s="6">
        <v>43254</v>
      </c>
      <c r="I17" s="6">
        <v>43256</v>
      </c>
      <c r="J17" s="5" t="s">
        <v>33</v>
      </c>
      <c r="K17" s="7">
        <v>1284.72</v>
      </c>
      <c r="L17" s="35">
        <v>976.39</v>
      </c>
      <c r="M17" s="36">
        <f t="shared" si="0"/>
        <v>308.33000000000004</v>
      </c>
      <c r="N17" s="37">
        <f>YEAR(Table1[[#This Row],[Data zamówienia]])</f>
        <v>2018</v>
      </c>
    </row>
    <row r="18" spans="2:14" x14ac:dyDescent="0.3">
      <c r="B18" s="32">
        <v>395726</v>
      </c>
      <c r="C18" s="5" t="s">
        <v>21</v>
      </c>
      <c r="D18" s="5" t="s">
        <v>28</v>
      </c>
      <c r="E18" s="5" t="s">
        <v>34</v>
      </c>
      <c r="F18" s="5">
        <v>320</v>
      </c>
      <c r="G18" s="6">
        <v>43254</v>
      </c>
      <c r="H18" s="6">
        <v>43254</v>
      </c>
      <c r="I18" s="6">
        <v>43261</v>
      </c>
      <c r="J18" s="5" t="s">
        <v>30</v>
      </c>
      <c r="K18" s="7">
        <v>1072.8699999999999</v>
      </c>
      <c r="L18" s="35">
        <v>911.94</v>
      </c>
      <c r="M18" s="36">
        <f t="shared" si="0"/>
        <v>160.92999999999984</v>
      </c>
      <c r="N18" s="37">
        <f>YEAR(Table1[[#This Row],[Data zamówienia]])</f>
        <v>2018</v>
      </c>
    </row>
    <row r="19" spans="2:14" x14ac:dyDescent="0.3">
      <c r="B19" s="32">
        <v>193938</v>
      </c>
      <c r="C19" s="5" t="s">
        <v>38</v>
      </c>
      <c r="D19" s="5" t="s">
        <v>36</v>
      </c>
      <c r="E19" s="5" t="s">
        <v>37</v>
      </c>
      <c r="F19" s="5">
        <v>107</v>
      </c>
      <c r="G19" s="6">
        <v>43253</v>
      </c>
      <c r="H19" s="6">
        <v>43254</v>
      </c>
      <c r="I19" s="6">
        <v>43261</v>
      </c>
      <c r="J19" s="5" t="s">
        <v>26</v>
      </c>
      <c r="K19" s="7">
        <v>1134.53</v>
      </c>
      <c r="L19" s="35">
        <v>578.61</v>
      </c>
      <c r="M19" s="36">
        <f t="shared" si="0"/>
        <v>555.91999999999996</v>
      </c>
      <c r="N19" s="37">
        <f>YEAR(Table1[[#This Row],[Data zamówienia]])</f>
        <v>2018</v>
      </c>
    </row>
    <row r="20" spans="2:14" x14ac:dyDescent="0.3">
      <c r="B20" s="32">
        <v>433600</v>
      </c>
      <c r="C20" s="5" t="s">
        <v>21</v>
      </c>
      <c r="D20" s="5" t="s">
        <v>36</v>
      </c>
      <c r="E20" s="5" t="s">
        <v>31</v>
      </c>
      <c r="F20" s="5">
        <v>6</v>
      </c>
      <c r="G20" s="6">
        <v>43253</v>
      </c>
      <c r="H20" s="6">
        <v>43254</v>
      </c>
      <c r="I20" s="6">
        <v>43257</v>
      </c>
      <c r="J20" s="5" t="s">
        <v>33</v>
      </c>
      <c r="K20" s="7">
        <v>1284.72</v>
      </c>
      <c r="L20" s="35">
        <v>1156.25</v>
      </c>
      <c r="M20" s="36">
        <f t="shared" si="0"/>
        <v>128.47000000000003</v>
      </c>
      <c r="N20" s="37">
        <f>YEAR(Table1[[#This Row],[Data zamówienia]])</f>
        <v>2018</v>
      </c>
    </row>
    <row r="21" spans="2:14" x14ac:dyDescent="0.3">
      <c r="B21" s="32">
        <v>121743</v>
      </c>
      <c r="C21" s="5" t="s">
        <v>21</v>
      </c>
      <c r="D21" s="5" t="s">
        <v>36</v>
      </c>
      <c r="E21" s="5" t="s">
        <v>34</v>
      </c>
      <c r="F21" s="5">
        <v>261</v>
      </c>
      <c r="G21" s="6">
        <v>43253</v>
      </c>
      <c r="H21" s="6">
        <v>43257</v>
      </c>
      <c r="I21" s="6">
        <v>43258</v>
      </c>
      <c r="J21" s="5" t="s">
        <v>24</v>
      </c>
      <c r="K21" s="7">
        <v>1321.9</v>
      </c>
      <c r="L21" s="35">
        <v>846.02</v>
      </c>
      <c r="M21" s="36">
        <f t="shared" si="0"/>
        <v>475.88000000000011</v>
      </c>
      <c r="N21" s="37">
        <f>YEAR(Table1[[#This Row],[Data zamówienia]])</f>
        <v>2018</v>
      </c>
    </row>
    <row r="22" spans="2:14" x14ac:dyDescent="0.3">
      <c r="B22" s="32">
        <v>472795</v>
      </c>
      <c r="C22" s="5" t="s">
        <v>21</v>
      </c>
      <c r="D22" s="5" t="s">
        <v>36</v>
      </c>
      <c r="E22" s="5" t="s">
        <v>29</v>
      </c>
      <c r="F22" s="5">
        <v>152</v>
      </c>
      <c r="G22" s="6">
        <v>43253</v>
      </c>
      <c r="H22" s="6">
        <v>43257</v>
      </c>
      <c r="I22" s="6">
        <v>43261</v>
      </c>
      <c r="J22" s="5" t="s">
        <v>33</v>
      </c>
      <c r="K22" s="7">
        <v>597.86</v>
      </c>
      <c r="L22" s="35">
        <v>561.99</v>
      </c>
      <c r="M22" s="36">
        <f t="shared" si="0"/>
        <v>35.870000000000005</v>
      </c>
      <c r="N22" s="37">
        <f>YEAR(Table1[[#This Row],[Data zamówienia]])</f>
        <v>2018</v>
      </c>
    </row>
    <row r="23" spans="2:14" x14ac:dyDescent="0.3">
      <c r="B23" s="32">
        <v>866735</v>
      </c>
      <c r="C23" s="5" t="s">
        <v>21</v>
      </c>
      <c r="D23" s="5" t="s">
        <v>39</v>
      </c>
      <c r="E23" s="5" t="s">
        <v>37</v>
      </c>
      <c r="F23" s="5">
        <v>6</v>
      </c>
      <c r="G23" s="6">
        <v>43256</v>
      </c>
      <c r="H23" s="6">
        <v>43258</v>
      </c>
      <c r="I23" s="6">
        <v>43259</v>
      </c>
      <c r="J23" s="5" t="s">
        <v>33</v>
      </c>
      <c r="K23" s="7">
        <v>1531.69</v>
      </c>
      <c r="L23" s="35">
        <v>1225.3499999999999</v>
      </c>
      <c r="M23" s="36">
        <f t="shared" si="0"/>
        <v>306.34000000000015</v>
      </c>
      <c r="N23" s="37">
        <f>YEAR(Table1[[#This Row],[Data zamówienia]])</f>
        <v>2018</v>
      </c>
    </row>
    <row r="24" spans="2:14" x14ac:dyDescent="0.3">
      <c r="B24" s="32">
        <v>691791</v>
      </c>
      <c r="C24" s="5" t="s">
        <v>35</v>
      </c>
      <c r="D24" s="5" t="s">
        <v>22</v>
      </c>
      <c r="E24" s="5" t="s">
        <v>31</v>
      </c>
      <c r="F24" s="5">
        <v>111</v>
      </c>
      <c r="G24" s="6">
        <v>43253</v>
      </c>
      <c r="H24" s="6">
        <v>43253</v>
      </c>
      <c r="I24" s="6">
        <v>43255</v>
      </c>
      <c r="J24" s="5" t="s">
        <v>26</v>
      </c>
      <c r="K24" s="7">
        <v>1339.99</v>
      </c>
      <c r="L24" s="35">
        <v>1246.19</v>
      </c>
      <c r="M24" s="36">
        <f t="shared" si="0"/>
        <v>93.799999999999955</v>
      </c>
      <c r="N24" s="37">
        <f>YEAR(Table1[[#This Row],[Data zamówienia]])</f>
        <v>2018</v>
      </c>
    </row>
    <row r="25" spans="2:14" x14ac:dyDescent="0.3">
      <c r="B25" s="32">
        <v>238245</v>
      </c>
      <c r="C25" s="5" t="s">
        <v>35</v>
      </c>
      <c r="D25" s="5" t="s">
        <v>22</v>
      </c>
      <c r="E25" s="5" t="s">
        <v>23</v>
      </c>
      <c r="F25" s="5">
        <v>84</v>
      </c>
      <c r="G25" s="6">
        <v>43256</v>
      </c>
      <c r="H25" s="6">
        <v>43259</v>
      </c>
      <c r="I25" s="6">
        <v>43260</v>
      </c>
      <c r="J25" s="5" t="s">
        <v>40</v>
      </c>
      <c r="K25" s="7">
        <v>682.7</v>
      </c>
      <c r="L25" s="35">
        <v>443.76</v>
      </c>
      <c r="M25" s="36">
        <f t="shared" si="0"/>
        <v>238.94000000000005</v>
      </c>
      <c r="N25" s="37">
        <f>YEAR(Table1[[#This Row],[Data zamówienia]])</f>
        <v>2018</v>
      </c>
    </row>
    <row r="26" spans="2:14" x14ac:dyDescent="0.3">
      <c r="B26" s="32">
        <v>800825</v>
      </c>
      <c r="C26" s="5" t="s">
        <v>27</v>
      </c>
      <c r="D26" s="5" t="s">
        <v>28</v>
      </c>
      <c r="E26" s="5" t="s">
        <v>31</v>
      </c>
      <c r="F26" s="5">
        <v>212</v>
      </c>
      <c r="G26" s="6">
        <v>43256</v>
      </c>
      <c r="H26" s="6">
        <v>43257</v>
      </c>
      <c r="I26" s="6">
        <v>43258</v>
      </c>
      <c r="J26" s="5" t="s">
        <v>40</v>
      </c>
      <c r="K26" s="7">
        <v>538.84</v>
      </c>
      <c r="L26" s="35">
        <v>501.12</v>
      </c>
      <c r="M26" s="36">
        <f t="shared" si="0"/>
        <v>37.720000000000027</v>
      </c>
      <c r="N26" s="37">
        <f>YEAR(Table1[[#This Row],[Data zamówienia]])</f>
        <v>2018</v>
      </c>
    </row>
    <row r="27" spans="2:14" x14ac:dyDescent="0.3">
      <c r="B27" s="32">
        <v>197703</v>
      </c>
      <c r="C27" s="5" t="s">
        <v>27</v>
      </c>
      <c r="D27" s="5" t="s">
        <v>39</v>
      </c>
      <c r="E27" s="5" t="s">
        <v>37</v>
      </c>
      <c r="F27" s="5">
        <v>217</v>
      </c>
      <c r="G27" s="6">
        <v>43255</v>
      </c>
      <c r="H27" s="6">
        <v>43259</v>
      </c>
      <c r="I27" s="6">
        <v>43265</v>
      </c>
      <c r="J27" s="5" t="s">
        <v>33</v>
      </c>
      <c r="K27" s="7">
        <v>207.49</v>
      </c>
      <c r="L27" s="35">
        <v>139.02000000000001</v>
      </c>
      <c r="M27" s="36">
        <f t="shared" si="0"/>
        <v>68.47</v>
      </c>
      <c r="N27" s="37">
        <f>YEAR(Table1[[#This Row],[Data zamówienia]])</f>
        <v>2018</v>
      </c>
    </row>
    <row r="28" spans="2:14" x14ac:dyDescent="0.3">
      <c r="B28" s="32">
        <v>939448</v>
      </c>
      <c r="C28" s="5" t="s">
        <v>27</v>
      </c>
      <c r="D28" s="5" t="s">
        <v>22</v>
      </c>
      <c r="E28" s="5" t="s">
        <v>37</v>
      </c>
      <c r="F28" s="5">
        <v>362</v>
      </c>
      <c r="G28" s="6">
        <v>43256</v>
      </c>
      <c r="H28" s="6">
        <v>43256</v>
      </c>
      <c r="I28" s="6">
        <v>43262</v>
      </c>
      <c r="J28" s="5" t="s">
        <v>33</v>
      </c>
      <c r="K28" s="7">
        <v>1291.07</v>
      </c>
      <c r="L28" s="35">
        <v>1213.6099999999999</v>
      </c>
      <c r="M28" s="36">
        <f t="shared" si="0"/>
        <v>77.460000000000036</v>
      </c>
      <c r="N28" s="37">
        <f>YEAR(Table1[[#This Row],[Data zamówienia]])</f>
        <v>2018</v>
      </c>
    </row>
    <row r="29" spans="2:14" x14ac:dyDescent="0.3">
      <c r="B29" s="32">
        <v>624909</v>
      </c>
      <c r="C29" s="5" t="s">
        <v>35</v>
      </c>
      <c r="D29" s="5" t="s">
        <v>28</v>
      </c>
      <c r="E29" s="5" t="s">
        <v>25</v>
      </c>
      <c r="F29" s="5">
        <v>17</v>
      </c>
      <c r="G29" s="6">
        <v>43254</v>
      </c>
      <c r="H29" s="6">
        <v>43256</v>
      </c>
      <c r="I29" s="6">
        <v>43261</v>
      </c>
      <c r="J29" s="5" t="s">
        <v>24</v>
      </c>
      <c r="K29" s="7">
        <v>300.92</v>
      </c>
      <c r="L29" s="35">
        <v>246.75</v>
      </c>
      <c r="M29" s="36">
        <f t="shared" si="0"/>
        <v>54.170000000000016</v>
      </c>
      <c r="N29" s="37">
        <f>YEAR(Table1[[#This Row],[Data zamówienia]])</f>
        <v>2018</v>
      </c>
    </row>
    <row r="30" spans="2:14" x14ac:dyDescent="0.3">
      <c r="B30" s="32">
        <v>318294</v>
      </c>
      <c r="C30" s="5" t="s">
        <v>35</v>
      </c>
      <c r="D30" s="5" t="s">
        <v>28</v>
      </c>
      <c r="E30" s="5" t="s">
        <v>29</v>
      </c>
      <c r="F30" s="5">
        <v>37</v>
      </c>
      <c r="G30" s="6">
        <v>43257</v>
      </c>
      <c r="H30" s="6">
        <v>43257</v>
      </c>
      <c r="I30" s="6">
        <v>43260</v>
      </c>
      <c r="J30" s="5" t="s">
        <v>40</v>
      </c>
      <c r="K30" s="7">
        <v>444.03</v>
      </c>
      <c r="L30" s="35">
        <v>261.98</v>
      </c>
      <c r="M30" s="36">
        <f t="shared" si="0"/>
        <v>182.04999999999995</v>
      </c>
      <c r="N30" s="37">
        <f>YEAR(Table1[[#This Row],[Data zamówienia]])</f>
        <v>2018</v>
      </c>
    </row>
    <row r="31" spans="2:14" x14ac:dyDescent="0.3">
      <c r="B31" s="32">
        <v>229167</v>
      </c>
      <c r="C31" s="5" t="s">
        <v>38</v>
      </c>
      <c r="D31" s="5" t="s">
        <v>39</v>
      </c>
      <c r="E31" s="5" t="s">
        <v>34</v>
      </c>
      <c r="F31" s="5">
        <v>335</v>
      </c>
      <c r="G31" s="6">
        <v>43256</v>
      </c>
      <c r="H31" s="6">
        <v>43256</v>
      </c>
      <c r="I31" s="6">
        <v>43257</v>
      </c>
      <c r="J31" s="5" t="s">
        <v>40</v>
      </c>
      <c r="K31" s="7">
        <v>636.55999999999995</v>
      </c>
      <c r="L31" s="35">
        <v>566.54</v>
      </c>
      <c r="M31" s="36">
        <f t="shared" si="0"/>
        <v>70.019999999999982</v>
      </c>
      <c r="N31" s="37">
        <f>YEAR(Table1[[#This Row],[Data zamówienia]])</f>
        <v>2018</v>
      </c>
    </row>
    <row r="32" spans="2:14" x14ac:dyDescent="0.3">
      <c r="B32" s="32">
        <v>780649</v>
      </c>
      <c r="C32" s="5" t="s">
        <v>21</v>
      </c>
      <c r="D32" s="5" t="s">
        <v>22</v>
      </c>
      <c r="E32" s="5" t="s">
        <v>37</v>
      </c>
      <c r="F32" s="5">
        <v>90</v>
      </c>
      <c r="G32" s="6">
        <v>43255</v>
      </c>
      <c r="H32" s="6">
        <v>43258</v>
      </c>
      <c r="I32" s="6">
        <v>43264</v>
      </c>
      <c r="J32" s="5" t="s">
        <v>33</v>
      </c>
      <c r="K32" s="7">
        <v>1340.26</v>
      </c>
      <c r="L32" s="35">
        <v>723.74</v>
      </c>
      <c r="M32" s="36">
        <f t="shared" si="0"/>
        <v>616.52</v>
      </c>
      <c r="N32" s="37">
        <f>YEAR(Table1[[#This Row],[Data zamówienia]])</f>
        <v>2018</v>
      </c>
    </row>
    <row r="33" spans="2:14" x14ac:dyDescent="0.3">
      <c r="B33" s="32">
        <v>205893</v>
      </c>
      <c r="C33" s="5" t="s">
        <v>21</v>
      </c>
      <c r="D33" s="5" t="s">
        <v>22</v>
      </c>
      <c r="E33" s="5" t="s">
        <v>34</v>
      </c>
      <c r="F33" s="5">
        <v>317</v>
      </c>
      <c r="G33" s="6">
        <v>43254</v>
      </c>
      <c r="H33" s="6">
        <v>43254</v>
      </c>
      <c r="I33" s="6">
        <v>43259</v>
      </c>
      <c r="J33" s="5" t="s">
        <v>33</v>
      </c>
      <c r="K33" s="7">
        <v>1386.25</v>
      </c>
      <c r="L33" s="35">
        <v>1164.45</v>
      </c>
      <c r="M33" s="36">
        <f t="shared" si="0"/>
        <v>221.79999999999995</v>
      </c>
      <c r="N33" s="37">
        <f>YEAR(Table1[[#This Row],[Data zamówienia]])</f>
        <v>2018</v>
      </c>
    </row>
    <row r="34" spans="2:14" x14ac:dyDescent="0.3">
      <c r="B34" s="32">
        <v>28985</v>
      </c>
      <c r="C34" s="5" t="s">
        <v>21</v>
      </c>
      <c r="D34" s="5" t="s">
        <v>36</v>
      </c>
      <c r="E34" s="5" t="s">
        <v>37</v>
      </c>
      <c r="F34" s="5">
        <v>291</v>
      </c>
      <c r="G34" s="6">
        <v>43254</v>
      </c>
      <c r="H34" s="6">
        <v>43256</v>
      </c>
      <c r="I34" s="6">
        <v>43259</v>
      </c>
      <c r="J34" s="5" t="s">
        <v>30</v>
      </c>
      <c r="K34" s="7">
        <v>1448.75</v>
      </c>
      <c r="L34" s="35">
        <v>1245.93</v>
      </c>
      <c r="M34" s="36">
        <f t="shared" si="0"/>
        <v>202.81999999999994</v>
      </c>
      <c r="N34" s="37">
        <f>YEAR(Table1[[#This Row],[Data zamówienia]])</f>
        <v>2018</v>
      </c>
    </row>
    <row r="35" spans="2:14" x14ac:dyDescent="0.3">
      <c r="B35" s="32">
        <v>233080</v>
      </c>
      <c r="C35" s="5" t="s">
        <v>21</v>
      </c>
      <c r="D35" s="5" t="s">
        <v>36</v>
      </c>
      <c r="E35" s="5" t="s">
        <v>29</v>
      </c>
      <c r="F35" s="5">
        <v>103</v>
      </c>
      <c r="G35" s="6">
        <v>43254</v>
      </c>
      <c r="H35" s="6">
        <v>43255</v>
      </c>
      <c r="I35" s="6">
        <v>43260</v>
      </c>
      <c r="J35" s="5" t="s">
        <v>33</v>
      </c>
      <c r="K35" s="7">
        <v>940.27</v>
      </c>
      <c r="L35" s="35">
        <v>488.94</v>
      </c>
      <c r="M35" s="36">
        <f t="shared" si="0"/>
        <v>451.33</v>
      </c>
      <c r="N35" s="37">
        <f>YEAR(Table1[[#This Row],[Data zamówienia]])</f>
        <v>2018</v>
      </c>
    </row>
    <row r="36" spans="2:14" x14ac:dyDescent="0.3">
      <c r="B36" s="32">
        <v>349350</v>
      </c>
      <c r="C36" s="5" t="s">
        <v>27</v>
      </c>
      <c r="D36" s="5" t="s">
        <v>36</v>
      </c>
      <c r="E36" s="5" t="s">
        <v>37</v>
      </c>
      <c r="F36" s="5">
        <v>303</v>
      </c>
      <c r="G36" s="6">
        <v>43255</v>
      </c>
      <c r="H36" s="6">
        <v>43259</v>
      </c>
      <c r="I36" s="6">
        <v>43265</v>
      </c>
      <c r="J36" s="5" t="s">
        <v>24</v>
      </c>
      <c r="K36" s="7">
        <v>1321.9</v>
      </c>
      <c r="L36" s="35">
        <v>1242.5899999999999</v>
      </c>
      <c r="M36" s="36">
        <f t="shared" si="0"/>
        <v>79.310000000000173</v>
      </c>
      <c r="N36" s="37">
        <f>YEAR(Table1[[#This Row],[Data zamówienia]])</f>
        <v>2018</v>
      </c>
    </row>
    <row r="37" spans="2:14" x14ac:dyDescent="0.3">
      <c r="B37" s="32">
        <v>850243</v>
      </c>
      <c r="C37" s="5" t="s">
        <v>35</v>
      </c>
      <c r="D37" s="5" t="s">
        <v>28</v>
      </c>
      <c r="E37" s="5" t="s">
        <v>34</v>
      </c>
      <c r="F37" s="5">
        <v>218</v>
      </c>
      <c r="G37" s="6">
        <v>43254</v>
      </c>
      <c r="H37" s="6">
        <v>43255</v>
      </c>
      <c r="I37" s="6">
        <v>43259</v>
      </c>
      <c r="J37" s="5" t="s">
        <v>26</v>
      </c>
      <c r="K37" s="7">
        <v>650.52</v>
      </c>
      <c r="L37" s="35">
        <v>422.84</v>
      </c>
      <c r="M37" s="36">
        <f t="shared" si="0"/>
        <v>227.68</v>
      </c>
      <c r="N37" s="37">
        <f>YEAR(Table1[[#This Row],[Data zamówienia]])</f>
        <v>2018</v>
      </c>
    </row>
    <row r="38" spans="2:14" x14ac:dyDescent="0.3">
      <c r="B38" s="32">
        <v>204137</v>
      </c>
      <c r="C38" s="5" t="s">
        <v>21</v>
      </c>
      <c r="D38" s="5" t="s">
        <v>39</v>
      </c>
      <c r="E38" s="5" t="s">
        <v>25</v>
      </c>
      <c r="F38" s="5">
        <v>354</v>
      </c>
      <c r="G38" s="6">
        <v>43253</v>
      </c>
      <c r="H38" s="6">
        <v>43254</v>
      </c>
      <c r="I38" s="6">
        <v>43260</v>
      </c>
      <c r="J38" s="5" t="s">
        <v>24</v>
      </c>
      <c r="K38" s="7">
        <v>316.57</v>
      </c>
      <c r="L38" s="35">
        <v>294.41000000000003</v>
      </c>
      <c r="M38" s="36">
        <f t="shared" si="0"/>
        <v>22.159999999999968</v>
      </c>
      <c r="N38" s="37">
        <f>YEAR(Table1[[#This Row],[Data zamówienia]])</f>
        <v>2018</v>
      </c>
    </row>
    <row r="39" spans="2:14" x14ac:dyDescent="0.3">
      <c r="B39" s="32">
        <v>950973</v>
      </c>
      <c r="C39" s="5" t="s">
        <v>21</v>
      </c>
      <c r="D39" s="5" t="s">
        <v>28</v>
      </c>
      <c r="E39" s="5" t="s">
        <v>29</v>
      </c>
      <c r="F39" s="5">
        <v>196</v>
      </c>
      <c r="G39" s="6">
        <v>43255</v>
      </c>
      <c r="H39" s="6">
        <v>43259</v>
      </c>
      <c r="I39" s="6">
        <v>43264</v>
      </c>
      <c r="J39" s="5" t="s">
        <v>24</v>
      </c>
      <c r="K39" s="7">
        <v>1937.79</v>
      </c>
      <c r="L39" s="35">
        <v>1298.32</v>
      </c>
      <c r="M39" s="36">
        <f t="shared" si="0"/>
        <v>639.47</v>
      </c>
      <c r="N39" s="37">
        <f>YEAR(Table1[[#This Row],[Data zamówienia]])</f>
        <v>2018</v>
      </c>
    </row>
    <row r="40" spans="2:14" x14ac:dyDescent="0.3">
      <c r="B40" s="32">
        <v>134483</v>
      </c>
      <c r="C40" s="5" t="s">
        <v>27</v>
      </c>
      <c r="D40" s="5" t="s">
        <v>28</v>
      </c>
      <c r="E40" s="5" t="s">
        <v>23</v>
      </c>
      <c r="F40" s="5">
        <v>360</v>
      </c>
      <c r="G40" s="6">
        <v>43255</v>
      </c>
      <c r="H40" s="6">
        <v>43259</v>
      </c>
      <c r="I40" s="6">
        <v>43264</v>
      </c>
      <c r="J40" s="5" t="s">
        <v>26</v>
      </c>
      <c r="K40" s="7">
        <v>199.73</v>
      </c>
      <c r="L40" s="35">
        <v>181.75</v>
      </c>
      <c r="M40" s="36">
        <f t="shared" si="0"/>
        <v>17.97999999999999</v>
      </c>
      <c r="N40" s="37">
        <f>YEAR(Table1[[#This Row],[Data zamówienia]])</f>
        <v>2018</v>
      </c>
    </row>
    <row r="41" spans="2:14" x14ac:dyDescent="0.3">
      <c r="B41" s="32">
        <v>919985</v>
      </c>
      <c r="C41" s="5" t="s">
        <v>21</v>
      </c>
      <c r="D41" s="5" t="s">
        <v>39</v>
      </c>
      <c r="E41" s="5" t="s">
        <v>29</v>
      </c>
      <c r="F41" s="5">
        <v>349</v>
      </c>
      <c r="G41" s="6">
        <v>43253</v>
      </c>
      <c r="H41" s="6">
        <v>43257</v>
      </c>
      <c r="I41" s="6">
        <v>43264</v>
      </c>
      <c r="J41" s="5" t="s">
        <v>33</v>
      </c>
      <c r="K41" s="7">
        <v>1797.04</v>
      </c>
      <c r="L41" s="35">
        <v>1347.78</v>
      </c>
      <c r="M41" s="36">
        <f t="shared" si="0"/>
        <v>449.26</v>
      </c>
      <c r="N41" s="37">
        <f>YEAR(Table1[[#This Row],[Data zamówienia]])</f>
        <v>2018</v>
      </c>
    </row>
    <row r="42" spans="2:14" x14ac:dyDescent="0.3">
      <c r="B42" s="32">
        <v>780899</v>
      </c>
      <c r="C42" s="5" t="s">
        <v>27</v>
      </c>
      <c r="D42" s="5" t="s">
        <v>28</v>
      </c>
      <c r="E42" s="5" t="s">
        <v>25</v>
      </c>
      <c r="F42" s="5">
        <v>134</v>
      </c>
      <c r="G42" s="6">
        <v>43254</v>
      </c>
      <c r="H42" s="6">
        <v>43254</v>
      </c>
      <c r="I42" s="6">
        <v>43261</v>
      </c>
      <c r="J42" s="5" t="s">
        <v>32</v>
      </c>
      <c r="K42" s="7">
        <v>320.61</v>
      </c>
      <c r="L42" s="35">
        <v>221.22</v>
      </c>
      <c r="M42" s="36">
        <f t="shared" si="0"/>
        <v>99.390000000000015</v>
      </c>
      <c r="N42" s="37">
        <f>YEAR(Table1[[#This Row],[Data zamówienia]])</f>
        <v>2018</v>
      </c>
    </row>
    <row r="43" spans="2:14" x14ac:dyDescent="0.3">
      <c r="B43" s="32">
        <v>523039</v>
      </c>
      <c r="C43" s="5" t="s">
        <v>27</v>
      </c>
      <c r="D43" s="5" t="s">
        <v>39</v>
      </c>
      <c r="E43" s="5" t="s">
        <v>23</v>
      </c>
      <c r="F43" s="5">
        <v>110</v>
      </c>
      <c r="G43" s="6">
        <v>43254</v>
      </c>
      <c r="H43" s="6">
        <v>43258</v>
      </c>
      <c r="I43" s="6">
        <v>43259</v>
      </c>
      <c r="J43" s="5" t="s">
        <v>26</v>
      </c>
      <c r="K43" s="7">
        <v>316.57</v>
      </c>
      <c r="L43" s="35">
        <v>284.91000000000003</v>
      </c>
      <c r="M43" s="36">
        <f t="shared" si="0"/>
        <v>31.659999999999968</v>
      </c>
      <c r="N43" s="37">
        <f>YEAR(Table1[[#This Row],[Data zamówienia]])</f>
        <v>2018</v>
      </c>
    </row>
    <row r="44" spans="2:14" x14ac:dyDescent="0.3">
      <c r="B44" s="32">
        <v>772369</v>
      </c>
      <c r="C44" s="5" t="s">
        <v>38</v>
      </c>
      <c r="D44" s="5" t="s">
        <v>39</v>
      </c>
      <c r="E44" s="5" t="s">
        <v>23</v>
      </c>
      <c r="F44" s="5">
        <v>193</v>
      </c>
      <c r="G44" s="6">
        <v>43253</v>
      </c>
      <c r="H44" s="6">
        <v>43257</v>
      </c>
      <c r="I44" s="6">
        <v>43264</v>
      </c>
      <c r="J44" s="5" t="s">
        <v>24</v>
      </c>
      <c r="K44" s="7">
        <v>210.29</v>
      </c>
      <c r="L44" s="35">
        <v>109.35</v>
      </c>
      <c r="M44" s="36">
        <f t="shared" si="0"/>
        <v>100.94</v>
      </c>
      <c r="N44" s="37">
        <f>YEAR(Table1[[#This Row],[Data zamówienia]])</f>
        <v>2018</v>
      </c>
    </row>
    <row r="45" spans="2:14" x14ac:dyDescent="0.3">
      <c r="B45" s="32">
        <v>926424</v>
      </c>
      <c r="C45" s="5" t="s">
        <v>27</v>
      </c>
      <c r="D45" s="5" t="s">
        <v>39</v>
      </c>
      <c r="E45" s="5" t="s">
        <v>25</v>
      </c>
      <c r="F45" s="5">
        <v>294</v>
      </c>
      <c r="G45" s="6">
        <v>43256</v>
      </c>
      <c r="H45" s="6">
        <v>43259</v>
      </c>
      <c r="I45" s="6">
        <v>43262</v>
      </c>
      <c r="J45" s="5" t="s">
        <v>32</v>
      </c>
      <c r="K45" s="7">
        <v>565.66999999999996</v>
      </c>
      <c r="L45" s="35">
        <v>328.09</v>
      </c>
      <c r="M45" s="36">
        <f t="shared" si="0"/>
        <v>237.57999999999998</v>
      </c>
      <c r="N45" s="37">
        <f>YEAR(Table1[[#This Row],[Data zamówienia]])</f>
        <v>2018</v>
      </c>
    </row>
    <row r="46" spans="2:14" x14ac:dyDescent="0.3">
      <c r="B46" s="32">
        <v>139478</v>
      </c>
      <c r="C46" s="5" t="s">
        <v>21</v>
      </c>
      <c r="D46" s="5" t="s">
        <v>28</v>
      </c>
      <c r="E46" s="5" t="s">
        <v>25</v>
      </c>
      <c r="F46" s="5">
        <v>20</v>
      </c>
      <c r="G46" s="6">
        <v>43255</v>
      </c>
      <c r="H46" s="6">
        <v>43257</v>
      </c>
      <c r="I46" s="6">
        <v>43259</v>
      </c>
      <c r="J46" s="5" t="s">
        <v>40</v>
      </c>
      <c r="K46" s="7">
        <v>1458.15</v>
      </c>
      <c r="L46" s="35">
        <v>1239.43</v>
      </c>
      <c r="M46" s="36">
        <f t="shared" si="0"/>
        <v>218.72000000000003</v>
      </c>
      <c r="N46" s="37">
        <f>YEAR(Table1[[#This Row],[Data zamówienia]])</f>
        <v>2018</v>
      </c>
    </row>
    <row r="47" spans="2:14" x14ac:dyDescent="0.3">
      <c r="B47" s="32">
        <v>301332</v>
      </c>
      <c r="C47" s="5" t="s">
        <v>27</v>
      </c>
      <c r="D47" s="5" t="s">
        <v>22</v>
      </c>
      <c r="E47" s="5" t="s">
        <v>29</v>
      </c>
      <c r="F47" s="5">
        <v>38</v>
      </c>
      <c r="G47" s="6">
        <v>43256</v>
      </c>
      <c r="H47" s="6">
        <v>43260</v>
      </c>
      <c r="I47" s="6">
        <v>43261</v>
      </c>
      <c r="J47" s="5" t="s">
        <v>26</v>
      </c>
      <c r="K47" s="7">
        <v>736.7</v>
      </c>
      <c r="L47" s="35">
        <v>383.08</v>
      </c>
      <c r="M47" s="36">
        <f t="shared" si="0"/>
        <v>353.62000000000006</v>
      </c>
      <c r="N47" s="37">
        <f>YEAR(Table1[[#This Row],[Data zamówienia]])</f>
        <v>2018</v>
      </c>
    </row>
    <row r="48" spans="2:14" x14ac:dyDescent="0.3">
      <c r="B48" s="32">
        <v>140718</v>
      </c>
      <c r="C48" s="5" t="s">
        <v>21</v>
      </c>
      <c r="D48" s="5" t="s">
        <v>28</v>
      </c>
      <c r="E48" s="5" t="s">
        <v>29</v>
      </c>
      <c r="F48" s="5">
        <v>238</v>
      </c>
      <c r="G48" s="6">
        <v>43255</v>
      </c>
      <c r="H48" s="6">
        <v>43256</v>
      </c>
      <c r="I48" s="6">
        <v>43262</v>
      </c>
      <c r="J48" s="5" t="s">
        <v>40</v>
      </c>
      <c r="K48" s="7">
        <v>1002.42</v>
      </c>
      <c r="L48" s="35">
        <v>551.33000000000004</v>
      </c>
      <c r="M48" s="36">
        <f t="shared" si="0"/>
        <v>451.08999999999992</v>
      </c>
      <c r="N48" s="37">
        <f>YEAR(Table1[[#This Row],[Data zamówienia]])</f>
        <v>2018</v>
      </c>
    </row>
    <row r="49" spans="2:14" x14ac:dyDescent="0.3">
      <c r="B49" s="32">
        <v>522440</v>
      </c>
      <c r="C49" s="5" t="s">
        <v>35</v>
      </c>
      <c r="D49" s="5" t="s">
        <v>36</v>
      </c>
      <c r="E49" s="5" t="s">
        <v>37</v>
      </c>
      <c r="F49" s="5">
        <v>97</v>
      </c>
      <c r="G49" s="6">
        <v>43254</v>
      </c>
      <c r="H49" s="6">
        <v>43256</v>
      </c>
      <c r="I49" s="6">
        <v>43260</v>
      </c>
      <c r="J49" s="5" t="s">
        <v>30</v>
      </c>
      <c r="K49" s="7">
        <v>1698.44</v>
      </c>
      <c r="L49" s="35">
        <v>1103.99</v>
      </c>
      <c r="M49" s="36">
        <f t="shared" si="0"/>
        <v>594.45000000000005</v>
      </c>
      <c r="N49" s="37">
        <f>YEAR(Table1[[#This Row],[Data zamówienia]])</f>
        <v>2018</v>
      </c>
    </row>
    <row r="50" spans="2:14" x14ac:dyDescent="0.3">
      <c r="B50" s="32">
        <v>598308</v>
      </c>
      <c r="C50" s="5" t="s">
        <v>35</v>
      </c>
      <c r="D50" s="5" t="s">
        <v>39</v>
      </c>
      <c r="E50" s="5" t="s">
        <v>23</v>
      </c>
      <c r="F50" s="5">
        <v>249</v>
      </c>
      <c r="G50" s="6">
        <v>43256</v>
      </c>
      <c r="H50" s="6">
        <v>43258</v>
      </c>
      <c r="I50" s="6">
        <v>43263</v>
      </c>
      <c r="J50" s="5" t="s">
        <v>30</v>
      </c>
      <c r="K50" s="7">
        <v>1684.01</v>
      </c>
      <c r="L50" s="35">
        <v>1498.77</v>
      </c>
      <c r="M50" s="36">
        <f t="shared" si="0"/>
        <v>185.24</v>
      </c>
      <c r="N50" s="37">
        <f>YEAR(Table1[[#This Row],[Data zamówienia]])</f>
        <v>2018</v>
      </c>
    </row>
    <row r="51" spans="2:14" x14ac:dyDescent="0.3">
      <c r="B51" s="32">
        <v>854550</v>
      </c>
      <c r="C51" s="5" t="s">
        <v>35</v>
      </c>
      <c r="D51" s="5" t="s">
        <v>28</v>
      </c>
      <c r="E51" s="5" t="s">
        <v>23</v>
      </c>
      <c r="F51" s="5">
        <v>105</v>
      </c>
      <c r="G51" s="6">
        <v>43257</v>
      </c>
      <c r="H51" s="6">
        <v>43259</v>
      </c>
      <c r="I51" s="6">
        <v>43265</v>
      </c>
      <c r="J51" s="5" t="s">
        <v>24</v>
      </c>
      <c r="K51" s="7">
        <v>1935.93</v>
      </c>
      <c r="L51" s="35">
        <v>1026.04</v>
      </c>
      <c r="M51" s="36">
        <f t="shared" si="0"/>
        <v>909.8900000000001</v>
      </c>
      <c r="N51" s="37">
        <f>YEAR(Table1[[#This Row],[Data zamówienia]])</f>
        <v>2018</v>
      </c>
    </row>
    <row r="52" spans="2:14" x14ac:dyDescent="0.3">
      <c r="B52" s="32">
        <v>918737</v>
      </c>
      <c r="C52" s="5" t="s">
        <v>35</v>
      </c>
      <c r="D52" s="5" t="s">
        <v>28</v>
      </c>
      <c r="E52" s="5" t="s">
        <v>29</v>
      </c>
      <c r="F52" s="5">
        <v>17</v>
      </c>
      <c r="G52" s="6">
        <v>43258</v>
      </c>
      <c r="H52" s="6">
        <v>43259</v>
      </c>
      <c r="I52" s="6">
        <v>43264</v>
      </c>
      <c r="J52" s="5" t="s">
        <v>30</v>
      </c>
      <c r="K52" s="7">
        <v>1371.77</v>
      </c>
      <c r="L52" s="35">
        <v>1193.44</v>
      </c>
      <c r="M52" s="36">
        <f t="shared" si="0"/>
        <v>178.32999999999993</v>
      </c>
      <c r="N52" s="37">
        <f>YEAR(Table1[[#This Row],[Data zamówienia]])</f>
        <v>2018</v>
      </c>
    </row>
    <row r="53" spans="2:14" x14ac:dyDescent="0.3">
      <c r="B53" s="32">
        <v>107250</v>
      </c>
      <c r="C53" s="5" t="s">
        <v>21</v>
      </c>
      <c r="D53" s="5" t="s">
        <v>22</v>
      </c>
      <c r="E53" s="5" t="s">
        <v>29</v>
      </c>
      <c r="F53" s="5">
        <v>109</v>
      </c>
      <c r="G53" s="6">
        <v>43257</v>
      </c>
      <c r="H53" s="6">
        <v>43258</v>
      </c>
      <c r="I53" s="6">
        <v>43263</v>
      </c>
      <c r="J53" s="5" t="s">
        <v>26</v>
      </c>
      <c r="K53" s="7">
        <v>1876.44</v>
      </c>
      <c r="L53" s="35">
        <v>1238.45</v>
      </c>
      <c r="M53" s="36">
        <f t="shared" si="0"/>
        <v>637.99</v>
      </c>
      <c r="N53" s="37">
        <f>YEAR(Table1[[#This Row],[Data zamówienia]])</f>
        <v>2018</v>
      </c>
    </row>
    <row r="54" spans="2:14" x14ac:dyDescent="0.3">
      <c r="B54" s="32">
        <v>611750</v>
      </c>
      <c r="C54" s="5" t="s">
        <v>27</v>
      </c>
      <c r="D54" s="5" t="s">
        <v>36</v>
      </c>
      <c r="E54" s="5" t="s">
        <v>34</v>
      </c>
      <c r="F54" s="5">
        <v>141</v>
      </c>
      <c r="G54" s="6">
        <v>43258</v>
      </c>
      <c r="H54" s="6">
        <v>43258</v>
      </c>
      <c r="I54" s="6">
        <v>43259</v>
      </c>
      <c r="J54" s="5" t="s">
        <v>30</v>
      </c>
      <c r="K54" s="7">
        <v>1530.21</v>
      </c>
      <c r="L54" s="35">
        <v>826.31</v>
      </c>
      <c r="M54" s="36">
        <f t="shared" si="0"/>
        <v>703.90000000000009</v>
      </c>
      <c r="N54" s="37">
        <f>YEAR(Table1[[#This Row],[Data zamówienia]])</f>
        <v>2018</v>
      </c>
    </row>
    <row r="55" spans="2:14" x14ac:dyDescent="0.3">
      <c r="B55" s="32">
        <v>799356</v>
      </c>
      <c r="C55" s="5" t="s">
        <v>27</v>
      </c>
      <c r="D55" s="5" t="s">
        <v>39</v>
      </c>
      <c r="E55" s="5" t="s">
        <v>34</v>
      </c>
      <c r="F55" s="5">
        <v>111</v>
      </c>
      <c r="G55" s="6">
        <v>43257</v>
      </c>
      <c r="H55" s="6">
        <v>43260</v>
      </c>
      <c r="I55" s="6">
        <v>43262</v>
      </c>
      <c r="J55" s="5" t="s">
        <v>33</v>
      </c>
      <c r="K55" s="7">
        <v>564.17999999999995</v>
      </c>
      <c r="L55" s="35">
        <v>423.14</v>
      </c>
      <c r="M55" s="36">
        <f t="shared" si="0"/>
        <v>141.03999999999996</v>
      </c>
      <c r="N55" s="37">
        <f>YEAR(Table1[[#This Row],[Data zamówienia]])</f>
        <v>2018</v>
      </c>
    </row>
    <row r="56" spans="2:14" x14ac:dyDescent="0.3">
      <c r="B56" s="32">
        <v>91832</v>
      </c>
      <c r="C56" s="5" t="s">
        <v>35</v>
      </c>
      <c r="D56" s="5" t="s">
        <v>28</v>
      </c>
      <c r="E56" s="5" t="s">
        <v>25</v>
      </c>
      <c r="F56" s="5">
        <v>349</v>
      </c>
      <c r="G56" s="6">
        <v>43257</v>
      </c>
      <c r="H56" s="6">
        <v>43260</v>
      </c>
      <c r="I56" s="6">
        <v>43267</v>
      </c>
      <c r="J56" s="5" t="s">
        <v>33</v>
      </c>
      <c r="K56" s="7">
        <v>1945.71</v>
      </c>
      <c r="L56" s="35">
        <v>1167.43</v>
      </c>
      <c r="M56" s="36">
        <f t="shared" si="0"/>
        <v>778.28</v>
      </c>
      <c r="N56" s="37">
        <f>YEAR(Table1[[#This Row],[Data zamówienia]])</f>
        <v>2018</v>
      </c>
    </row>
    <row r="57" spans="2:14" x14ac:dyDescent="0.3">
      <c r="B57" s="32">
        <v>481860</v>
      </c>
      <c r="C57" s="5" t="s">
        <v>38</v>
      </c>
      <c r="D57" s="5" t="s">
        <v>22</v>
      </c>
      <c r="E57" s="5" t="s">
        <v>25</v>
      </c>
      <c r="F57" s="5">
        <v>360</v>
      </c>
      <c r="G57" s="6">
        <v>43258</v>
      </c>
      <c r="H57" s="6">
        <v>43261</v>
      </c>
      <c r="I57" s="6">
        <v>43264</v>
      </c>
      <c r="J57" s="5" t="s">
        <v>30</v>
      </c>
      <c r="K57" s="7">
        <v>561.23</v>
      </c>
      <c r="L57" s="35">
        <v>370.41</v>
      </c>
      <c r="M57" s="36">
        <f t="shared" si="0"/>
        <v>190.82</v>
      </c>
      <c r="N57" s="37">
        <f>YEAR(Table1[[#This Row],[Data zamówienia]])</f>
        <v>2018</v>
      </c>
    </row>
    <row r="58" spans="2:14" x14ac:dyDescent="0.3">
      <c r="B58" s="32">
        <v>521564</v>
      </c>
      <c r="C58" s="5" t="s">
        <v>35</v>
      </c>
      <c r="D58" s="5" t="s">
        <v>28</v>
      </c>
      <c r="E58" s="5" t="s">
        <v>31</v>
      </c>
      <c r="F58" s="5">
        <v>148</v>
      </c>
      <c r="G58" s="6">
        <v>43258</v>
      </c>
      <c r="H58" s="6">
        <v>43261</v>
      </c>
      <c r="I58" s="6">
        <v>43268</v>
      </c>
      <c r="J58" s="5" t="s">
        <v>32</v>
      </c>
      <c r="K58" s="7">
        <v>1479.83</v>
      </c>
      <c r="L58" s="35">
        <v>1198.6600000000001</v>
      </c>
      <c r="M58" s="36">
        <f t="shared" si="0"/>
        <v>281.16999999999985</v>
      </c>
      <c r="N58" s="37">
        <f>YEAR(Table1[[#This Row],[Data zamówienia]])</f>
        <v>2018</v>
      </c>
    </row>
    <row r="59" spans="2:14" x14ac:dyDescent="0.3">
      <c r="B59" s="32">
        <v>365918</v>
      </c>
      <c r="C59" s="5" t="s">
        <v>27</v>
      </c>
      <c r="D59" s="5" t="s">
        <v>39</v>
      </c>
      <c r="E59" s="5" t="s">
        <v>29</v>
      </c>
      <c r="F59" s="5">
        <v>103</v>
      </c>
      <c r="G59" s="6">
        <v>43259</v>
      </c>
      <c r="H59" s="6">
        <v>43262</v>
      </c>
      <c r="I59" s="6">
        <v>43269</v>
      </c>
      <c r="J59" s="5" t="s">
        <v>30</v>
      </c>
      <c r="K59" s="7">
        <v>1810.25</v>
      </c>
      <c r="L59" s="35">
        <v>995.64</v>
      </c>
      <c r="M59" s="36">
        <f t="shared" si="0"/>
        <v>814.61</v>
      </c>
      <c r="N59" s="37">
        <f>YEAR(Table1[[#This Row],[Data zamówienia]])</f>
        <v>2018</v>
      </c>
    </row>
    <row r="60" spans="2:14" x14ac:dyDescent="0.3">
      <c r="B60" s="32">
        <v>90575</v>
      </c>
      <c r="C60" s="5" t="s">
        <v>27</v>
      </c>
      <c r="D60" s="5" t="s">
        <v>36</v>
      </c>
      <c r="E60" s="5" t="s">
        <v>34</v>
      </c>
      <c r="F60" s="5">
        <v>59</v>
      </c>
      <c r="G60" s="6">
        <v>43259</v>
      </c>
      <c r="H60" s="6">
        <v>43260</v>
      </c>
      <c r="I60" s="6">
        <v>43263</v>
      </c>
      <c r="J60" s="5" t="s">
        <v>40</v>
      </c>
      <c r="K60" s="7">
        <v>594.72</v>
      </c>
      <c r="L60" s="35">
        <v>315.2</v>
      </c>
      <c r="M60" s="36">
        <f t="shared" si="0"/>
        <v>279.52000000000004</v>
      </c>
      <c r="N60" s="37">
        <f>YEAR(Table1[[#This Row],[Data zamówienia]])</f>
        <v>2018</v>
      </c>
    </row>
    <row r="61" spans="2:14" x14ac:dyDescent="0.3">
      <c r="B61" s="32">
        <v>601131</v>
      </c>
      <c r="C61" s="5" t="s">
        <v>27</v>
      </c>
      <c r="D61" s="5" t="s">
        <v>28</v>
      </c>
      <c r="E61" s="5" t="s">
        <v>29</v>
      </c>
      <c r="F61" s="5">
        <v>60</v>
      </c>
      <c r="G61" s="6">
        <v>43258</v>
      </c>
      <c r="H61" s="6">
        <v>43261</v>
      </c>
      <c r="I61" s="6">
        <v>43262</v>
      </c>
      <c r="J61" s="5" t="s">
        <v>33</v>
      </c>
      <c r="K61" s="7">
        <v>950.69</v>
      </c>
      <c r="L61" s="35">
        <v>617.95000000000005</v>
      </c>
      <c r="M61" s="36">
        <f t="shared" si="0"/>
        <v>332.74</v>
      </c>
      <c r="N61" s="37">
        <f>YEAR(Table1[[#This Row],[Data zamówienia]])</f>
        <v>2018</v>
      </c>
    </row>
    <row r="62" spans="2:14" x14ac:dyDescent="0.3">
      <c r="B62" s="32">
        <v>404305</v>
      </c>
      <c r="C62" s="5" t="s">
        <v>21</v>
      </c>
      <c r="D62" s="5" t="s">
        <v>39</v>
      </c>
      <c r="E62" s="5" t="s">
        <v>34</v>
      </c>
      <c r="F62" s="5">
        <v>238</v>
      </c>
      <c r="G62" s="6">
        <v>43259</v>
      </c>
      <c r="H62" s="6">
        <v>43261</v>
      </c>
      <c r="I62" s="6">
        <v>43265</v>
      </c>
      <c r="J62" s="5" t="s">
        <v>32</v>
      </c>
      <c r="K62" s="7">
        <v>1411.9</v>
      </c>
      <c r="L62" s="35">
        <v>1200.1199999999999</v>
      </c>
      <c r="M62" s="36">
        <f t="shared" si="0"/>
        <v>211.7800000000002</v>
      </c>
      <c r="N62" s="37">
        <f>YEAR(Table1[[#This Row],[Data zamówienia]])</f>
        <v>2018</v>
      </c>
    </row>
    <row r="63" spans="2:14" x14ac:dyDescent="0.3">
      <c r="B63" s="32">
        <v>22810</v>
      </c>
      <c r="C63" s="5" t="s">
        <v>21</v>
      </c>
      <c r="D63" s="5" t="s">
        <v>36</v>
      </c>
      <c r="E63" s="5" t="s">
        <v>25</v>
      </c>
      <c r="F63" s="5">
        <v>151</v>
      </c>
      <c r="G63" s="6">
        <v>43259</v>
      </c>
      <c r="H63" s="6">
        <v>43263</v>
      </c>
      <c r="I63" s="6">
        <v>43266</v>
      </c>
      <c r="J63" s="5" t="s">
        <v>32</v>
      </c>
      <c r="K63" s="7">
        <v>882.54</v>
      </c>
      <c r="L63" s="35">
        <v>582.48</v>
      </c>
      <c r="M63" s="36">
        <f t="shared" si="0"/>
        <v>300.05999999999995</v>
      </c>
      <c r="N63" s="37">
        <f>YEAR(Table1[[#This Row],[Data zamówienia]])</f>
        <v>2018</v>
      </c>
    </row>
    <row r="64" spans="2:14" x14ac:dyDescent="0.3">
      <c r="B64" s="32">
        <v>506527</v>
      </c>
      <c r="C64" s="5" t="s">
        <v>27</v>
      </c>
      <c r="D64" s="5" t="s">
        <v>36</v>
      </c>
      <c r="E64" s="5" t="s">
        <v>37</v>
      </c>
      <c r="F64" s="5">
        <v>152</v>
      </c>
      <c r="G64" s="6">
        <v>43259</v>
      </c>
      <c r="H64" s="6">
        <v>43263</v>
      </c>
      <c r="I64" s="6">
        <v>43270</v>
      </c>
      <c r="J64" s="5" t="s">
        <v>33</v>
      </c>
      <c r="K64" s="7">
        <v>1175.58</v>
      </c>
      <c r="L64" s="35">
        <v>1046.27</v>
      </c>
      <c r="M64" s="36">
        <f t="shared" si="0"/>
        <v>129.30999999999995</v>
      </c>
      <c r="N64" s="37">
        <f>YEAR(Table1[[#This Row],[Data zamówienia]])</f>
        <v>2018</v>
      </c>
    </row>
    <row r="65" spans="2:14" x14ac:dyDescent="0.3">
      <c r="B65" s="32">
        <v>219346</v>
      </c>
      <c r="C65" s="5" t="s">
        <v>27</v>
      </c>
      <c r="D65" s="5" t="s">
        <v>36</v>
      </c>
      <c r="E65" s="5" t="s">
        <v>34</v>
      </c>
      <c r="F65" s="5">
        <v>262</v>
      </c>
      <c r="G65" s="6">
        <v>43259</v>
      </c>
      <c r="H65" s="6">
        <v>43263</v>
      </c>
      <c r="I65" s="6">
        <v>43268</v>
      </c>
      <c r="J65" s="5" t="s">
        <v>33</v>
      </c>
      <c r="K65" s="7">
        <v>1072.8699999999999</v>
      </c>
      <c r="L65" s="35">
        <v>890.48</v>
      </c>
      <c r="M65" s="36">
        <f t="shared" si="0"/>
        <v>182.38999999999987</v>
      </c>
      <c r="N65" s="37">
        <f>YEAR(Table1[[#This Row],[Data zamówienia]])</f>
        <v>2018</v>
      </c>
    </row>
    <row r="66" spans="2:14" x14ac:dyDescent="0.3">
      <c r="B66" s="32">
        <v>809418</v>
      </c>
      <c r="C66" s="5" t="s">
        <v>21</v>
      </c>
      <c r="D66" s="5" t="s">
        <v>39</v>
      </c>
      <c r="E66" s="5" t="s">
        <v>23</v>
      </c>
      <c r="F66" s="5">
        <v>120</v>
      </c>
      <c r="G66" s="6">
        <v>43259</v>
      </c>
      <c r="H66" s="6">
        <v>43263</v>
      </c>
      <c r="I66" s="6">
        <v>43266</v>
      </c>
      <c r="J66" s="5" t="s">
        <v>30</v>
      </c>
      <c r="K66" s="7">
        <v>568.91</v>
      </c>
      <c r="L66" s="35">
        <v>290.14</v>
      </c>
      <c r="M66" s="36">
        <f t="shared" si="0"/>
        <v>278.77</v>
      </c>
      <c r="N66" s="37">
        <f>YEAR(Table1[[#This Row],[Data zamówienia]])</f>
        <v>2018</v>
      </c>
    </row>
    <row r="67" spans="2:14" x14ac:dyDescent="0.3">
      <c r="B67" s="32">
        <v>294476</v>
      </c>
      <c r="C67" s="5" t="s">
        <v>27</v>
      </c>
      <c r="D67" s="5" t="s">
        <v>39</v>
      </c>
      <c r="E67" s="5" t="s">
        <v>25</v>
      </c>
      <c r="F67" s="5">
        <v>233</v>
      </c>
      <c r="G67" s="6">
        <v>43260</v>
      </c>
      <c r="H67" s="6">
        <v>43263</v>
      </c>
      <c r="I67" s="6">
        <v>43268</v>
      </c>
      <c r="J67" s="5" t="s">
        <v>24</v>
      </c>
      <c r="K67" s="7">
        <v>1377.99</v>
      </c>
      <c r="L67" s="35">
        <v>1033.49</v>
      </c>
      <c r="M67" s="36">
        <f t="shared" si="0"/>
        <v>344.5</v>
      </c>
      <c r="N67" s="37">
        <f>YEAR(Table1[[#This Row],[Data zamówienia]])</f>
        <v>2018</v>
      </c>
    </row>
    <row r="68" spans="2:14" x14ac:dyDescent="0.3">
      <c r="B68" s="32">
        <v>258194</v>
      </c>
      <c r="C68" s="5" t="s">
        <v>27</v>
      </c>
      <c r="D68" s="5" t="s">
        <v>36</v>
      </c>
      <c r="E68" s="5" t="s">
        <v>23</v>
      </c>
      <c r="F68" s="5">
        <v>77</v>
      </c>
      <c r="G68" s="6">
        <v>43260</v>
      </c>
      <c r="H68" s="6">
        <v>43262</v>
      </c>
      <c r="I68" s="6">
        <v>43266</v>
      </c>
      <c r="J68" s="5" t="s">
        <v>24</v>
      </c>
      <c r="K68" s="7">
        <v>667.73</v>
      </c>
      <c r="L68" s="35">
        <v>420.67</v>
      </c>
      <c r="M68" s="36">
        <f t="shared" ref="M68:M131" si="1">K68-L68</f>
        <v>247.06</v>
      </c>
      <c r="N68" s="37">
        <f>YEAR(Table1[[#This Row],[Data zamówienia]])</f>
        <v>2018</v>
      </c>
    </row>
    <row r="69" spans="2:14" x14ac:dyDescent="0.3">
      <c r="B69" s="32">
        <v>549862</v>
      </c>
      <c r="C69" s="5" t="s">
        <v>21</v>
      </c>
      <c r="D69" s="5" t="s">
        <v>22</v>
      </c>
      <c r="E69" s="5" t="s">
        <v>23</v>
      </c>
      <c r="F69" s="5">
        <v>69</v>
      </c>
      <c r="G69" s="6">
        <v>43259</v>
      </c>
      <c r="H69" s="6">
        <v>43261</v>
      </c>
      <c r="I69" s="6">
        <v>43263</v>
      </c>
      <c r="J69" s="5" t="s">
        <v>40</v>
      </c>
      <c r="K69" s="7">
        <v>251.41</v>
      </c>
      <c r="L69" s="35">
        <v>188.56</v>
      </c>
      <c r="M69" s="36">
        <f t="shared" si="1"/>
        <v>62.849999999999994</v>
      </c>
      <c r="N69" s="37">
        <f>YEAR(Table1[[#This Row],[Data zamówienia]])</f>
        <v>2018</v>
      </c>
    </row>
    <row r="70" spans="2:14" x14ac:dyDescent="0.3">
      <c r="B70" s="32">
        <v>475766</v>
      </c>
      <c r="C70" s="5" t="s">
        <v>35</v>
      </c>
      <c r="D70" s="5" t="s">
        <v>28</v>
      </c>
      <c r="E70" s="5" t="s">
        <v>29</v>
      </c>
      <c r="F70" s="5">
        <v>215</v>
      </c>
      <c r="G70" s="6">
        <v>43260</v>
      </c>
      <c r="H70" s="6">
        <v>43261</v>
      </c>
      <c r="I70" s="6">
        <v>43263</v>
      </c>
      <c r="J70" s="5" t="s">
        <v>32</v>
      </c>
      <c r="K70" s="7">
        <v>839.41</v>
      </c>
      <c r="L70" s="35">
        <v>587.59</v>
      </c>
      <c r="M70" s="36">
        <f t="shared" si="1"/>
        <v>251.81999999999994</v>
      </c>
      <c r="N70" s="37">
        <f>YEAR(Table1[[#This Row],[Data zamówienia]])</f>
        <v>2018</v>
      </c>
    </row>
    <row r="71" spans="2:14" x14ac:dyDescent="0.3">
      <c r="B71" s="32">
        <v>280704</v>
      </c>
      <c r="C71" s="5" t="s">
        <v>21</v>
      </c>
      <c r="D71" s="5" t="s">
        <v>28</v>
      </c>
      <c r="E71" s="5" t="s">
        <v>29</v>
      </c>
      <c r="F71" s="5">
        <v>30</v>
      </c>
      <c r="G71" s="6">
        <v>43260</v>
      </c>
      <c r="H71" s="6">
        <v>43261</v>
      </c>
      <c r="I71" s="6">
        <v>43262</v>
      </c>
      <c r="J71" s="5" t="s">
        <v>33</v>
      </c>
      <c r="K71" s="7">
        <v>253.99</v>
      </c>
      <c r="L71" s="35">
        <v>190.49</v>
      </c>
      <c r="M71" s="36">
        <f t="shared" si="1"/>
        <v>63.5</v>
      </c>
      <c r="N71" s="37">
        <f>YEAR(Table1[[#This Row],[Data zamówienia]])</f>
        <v>2018</v>
      </c>
    </row>
    <row r="72" spans="2:14" x14ac:dyDescent="0.3">
      <c r="B72" s="32">
        <v>833017</v>
      </c>
      <c r="C72" s="5" t="s">
        <v>35</v>
      </c>
      <c r="D72" s="5" t="s">
        <v>39</v>
      </c>
      <c r="E72" s="5" t="s">
        <v>25</v>
      </c>
      <c r="F72" s="5">
        <v>169</v>
      </c>
      <c r="G72" s="6">
        <v>43261</v>
      </c>
      <c r="H72" s="6">
        <v>43261</v>
      </c>
      <c r="I72" s="6">
        <v>43265</v>
      </c>
      <c r="J72" s="5" t="s">
        <v>24</v>
      </c>
      <c r="K72" s="7">
        <v>1898.63</v>
      </c>
      <c r="L72" s="35">
        <v>1594.85</v>
      </c>
      <c r="M72" s="36">
        <f t="shared" si="1"/>
        <v>303.7800000000002</v>
      </c>
      <c r="N72" s="37">
        <f>YEAR(Table1[[#This Row],[Data zamówienia]])</f>
        <v>2018</v>
      </c>
    </row>
    <row r="73" spans="2:14" x14ac:dyDescent="0.3">
      <c r="B73" s="32">
        <v>733467</v>
      </c>
      <c r="C73" s="5" t="s">
        <v>35</v>
      </c>
      <c r="D73" s="5" t="s">
        <v>28</v>
      </c>
      <c r="E73" s="5" t="s">
        <v>31</v>
      </c>
      <c r="F73" s="5">
        <v>333</v>
      </c>
      <c r="G73" s="6">
        <v>43260</v>
      </c>
      <c r="H73" s="6">
        <v>43264</v>
      </c>
      <c r="I73" s="6">
        <v>43270</v>
      </c>
      <c r="J73" s="5" t="s">
        <v>30</v>
      </c>
      <c r="K73" s="7">
        <v>1014.98</v>
      </c>
      <c r="L73" s="35">
        <v>649.59</v>
      </c>
      <c r="M73" s="36">
        <f t="shared" si="1"/>
        <v>365.39</v>
      </c>
      <c r="N73" s="37">
        <f>YEAR(Table1[[#This Row],[Data zamówienia]])</f>
        <v>2018</v>
      </c>
    </row>
    <row r="74" spans="2:14" x14ac:dyDescent="0.3">
      <c r="B74" s="32">
        <v>491321</v>
      </c>
      <c r="C74" s="5" t="s">
        <v>38</v>
      </c>
      <c r="D74" s="5" t="s">
        <v>36</v>
      </c>
      <c r="E74" s="5" t="s">
        <v>31</v>
      </c>
      <c r="F74" s="5">
        <v>96</v>
      </c>
      <c r="G74" s="6">
        <v>43261</v>
      </c>
      <c r="H74" s="6">
        <v>43263</v>
      </c>
      <c r="I74" s="6">
        <v>43268</v>
      </c>
      <c r="J74" s="5" t="s">
        <v>30</v>
      </c>
      <c r="K74" s="7">
        <v>293.14</v>
      </c>
      <c r="L74" s="35">
        <v>164.16</v>
      </c>
      <c r="M74" s="36">
        <f t="shared" si="1"/>
        <v>128.97999999999999</v>
      </c>
      <c r="N74" s="37">
        <f>YEAR(Table1[[#This Row],[Data zamówienia]])</f>
        <v>2018</v>
      </c>
    </row>
    <row r="75" spans="2:14" x14ac:dyDescent="0.3">
      <c r="B75" s="32">
        <v>84735</v>
      </c>
      <c r="C75" s="5" t="s">
        <v>35</v>
      </c>
      <c r="D75" s="5" t="s">
        <v>28</v>
      </c>
      <c r="E75" s="5" t="s">
        <v>34</v>
      </c>
      <c r="F75" s="5">
        <v>289</v>
      </c>
      <c r="G75" s="6">
        <v>43261</v>
      </c>
      <c r="H75" s="6">
        <v>43263</v>
      </c>
      <c r="I75" s="6">
        <v>43269</v>
      </c>
      <c r="J75" s="5" t="s">
        <v>32</v>
      </c>
      <c r="K75" s="7">
        <v>1104.51</v>
      </c>
      <c r="L75" s="35">
        <v>640.62</v>
      </c>
      <c r="M75" s="36">
        <f t="shared" si="1"/>
        <v>463.89</v>
      </c>
      <c r="N75" s="37">
        <f>YEAR(Table1[[#This Row],[Data zamówienia]])</f>
        <v>2018</v>
      </c>
    </row>
    <row r="76" spans="2:14" x14ac:dyDescent="0.3">
      <c r="B76" s="32">
        <v>10998</v>
      </c>
      <c r="C76" s="5" t="s">
        <v>21</v>
      </c>
      <c r="D76" s="5" t="s">
        <v>36</v>
      </c>
      <c r="E76" s="5" t="s">
        <v>23</v>
      </c>
      <c r="F76" s="5">
        <v>140</v>
      </c>
      <c r="G76" s="6">
        <v>43260</v>
      </c>
      <c r="H76" s="6">
        <v>43261</v>
      </c>
      <c r="I76" s="6">
        <v>43264</v>
      </c>
      <c r="J76" s="5" t="s">
        <v>33</v>
      </c>
      <c r="K76" s="7">
        <v>1899.76</v>
      </c>
      <c r="L76" s="35">
        <v>1766.78</v>
      </c>
      <c r="M76" s="36">
        <f t="shared" si="1"/>
        <v>132.98000000000002</v>
      </c>
      <c r="N76" s="37">
        <f>YEAR(Table1[[#This Row],[Data zamówienia]])</f>
        <v>2018</v>
      </c>
    </row>
    <row r="77" spans="2:14" x14ac:dyDescent="0.3">
      <c r="B77" s="32">
        <v>364131</v>
      </c>
      <c r="C77" s="5" t="s">
        <v>21</v>
      </c>
      <c r="D77" s="5" t="s">
        <v>22</v>
      </c>
      <c r="E77" s="5" t="s">
        <v>37</v>
      </c>
      <c r="F77" s="5">
        <v>107</v>
      </c>
      <c r="G77" s="6">
        <v>43262</v>
      </c>
      <c r="H77" s="6">
        <v>43262</v>
      </c>
      <c r="I77" s="6">
        <v>43269</v>
      </c>
      <c r="J77" s="5" t="s">
        <v>30</v>
      </c>
      <c r="K77" s="7">
        <v>1602.14</v>
      </c>
      <c r="L77" s="35">
        <v>1329.78</v>
      </c>
      <c r="M77" s="36">
        <f t="shared" si="1"/>
        <v>272.36000000000013</v>
      </c>
      <c r="N77" s="37">
        <f>YEAR(Table1[[#This Row],[Data zamówienia]])</f>
        <v>2018</v>
      </c>
    </row>
    <row r="78" spans="2:14" x14ac:dyDescent="0.3">
      <c r="B78" s="32">
        <v>930725</v>
      </c>
      <c r="C78" s="5" t="s">
        <v>21</v>
      </c>
      <c r="D78" s="5" t="s">
        <v>39</v>
      </c>
      <c r="E78" s="5" t="s">
        <v>29</v>
      </c>
      <c r="F78" s="5">
        <v>338</v>
      </c>
      <c r="G78" s="6">
        <v>43262</v>
      </c>
      <c r="H78" s="6">
        <v>43265</v>
      </c>
      <c r="I78" s="6">
        <v>43270</v>
      </c>
      <c r="J78" s="5" t="s">
        <v>26</v>
      </c>
      <c r="K78" s="7">
        <v>826.39</v>
      </c>
      <c r="L78" s="35">
        <v>710.7</v>
      </c>
      <c r="M78" s="36">
        <f t="shared" si="1"/>
        <v>115.68999999999994</v>
      </c>
      <c r="N78" s="37">
        <f>YEAR(Table1[[#This Row],[Data zamówienia]])</f>
        <v>2018</v>
      </c>
    </row>
    <row r="79" spans="2:14" x14ac:dyDescent="0.3">
      <c r="B79" s="32">
        <v>102007</v>
      </c>
      <c r="C79" s="5" t="s">
        <v>21</v>
      </c>
      <c r="D79" s="5" t="s">
        <v>39</v>
      </c>
      <c r="E79" s="5" t="s">
        <v>29</v>
      </c>
      <c r="F79" s="5">
        <v>232</v>
      </c>
      <c r="G79" s="6">
        <v>43262</v>
      </c>
      <c r="H79" s="6">
        <v>43263</v>
      </c>
      <c r="I79" s="6">
        <v>43268</v>
      </c>
      <c r="J79" s="5" t="s">
        <v>32</v>
      </c>
      <c r="K79" s="7">
        <v>712.27</v>
      </c>
      <c r="L79" s="35">
        <v>648.16999999999996</v>
      </c>
      <c r="M79" s="36">
        <f t="shared" si="1"/>
        <v>64.100000000000023</v>
      </c>
      <c r="N79" s="37">
        <f>YEAR(Table1[[#This Row],[Data zamówienia]])</f>
        <v>2018</v>
      </c>
    </row>
    <row r="80" spans="2:14" x14ac:dyDescent="0.3">
      <c r="B80" s="32">
        <v>286859</v>
      </c>
      <c r="C80" s="5" t="s">
        <v>38</v>
      </c>
      <c r="D80" s="5" t="s">
        <v>39</v>
      </c>
      <c r="E80" s="5" t="s">
        <v>31</v>
      </c>
      <c r="F80" s="5">
        <v>231</v>
      </c>
      <c r="G80" s="6">
        <v>43261</v>
      </c>
      <c r="H80" s="6">
        <v>43265</v>
      </c>
      <c r="I80" s="6">
        <v>43270</v>
      </c>
      <c r="J80" s="5" t="s">
        <v>30</v>
      </c>
      <c r="K80" s="7">
        <v>1747.9</v>
      </c>
      <c r="L80" s="35">
        <v>1538.15</v>
      </c>
      <c r="M80" s="36">
        <f t="shared" si="1"/>
        <v>209.75</v>
      </c>
      <c r="N80" s="37">
        <f>YEAR(Table1[[#This Row],[Data zamówienia]])</f>
        <v>2018</v>
      </c>
    </row>
    <row r="81" spans="2:14" x14ac:dyDescent="0.3">
      <c r="B81" s="32">
        <v>797190</v>
      </c>
      <c r="C81" s="5" t="s">
        <v>27</v>
      </c>
      <c r="D81" s="5" t="s">
        <v>36</v>
      </c>
      <c r="E81" s="5" t="s">
        <v>31</v>
      </c>
      <c r="F81" s="5">
        <v>158</v>
      </c>
      <c r="G81" s="6">
        <v>43262</v>
      </c>
      <c r="H81" s="6">
        <v>43264</v>
      </c>
      <c r="I81" s="6">
        <v>43266</v>
      </c>
      <c r="J81" s="5" t="s">
        <v>33</v>
      </c>
      <c r="K81" s="7">
        <v>950.69</v>
      </c>
      <c r="L81" s="35">
        <v>503.87</v>
      </c>
      <c r="M81" s="36">
        <f t="shared" si="1"/>
        <v>446.82000000000005</v>
      </c>
      <c r="N81" s="37">
        <f>YEAR(Table1[[#This Row],[Data zamówienia]])</f>
        <v>2018</v>
      </c>
    </row>
    <row r="82" spans="2:14" x14ac:dyDescent="0.3">
      <c r="B82" s="32">
        <v>184076</v>
      </c>
      <c r="C82" s="5" t="s">
        <v>27</v>
      </c>
      <c r="D82" s="5" t="s">
        <v>39</v>
      </c>
      <c r="E82" s="5" t="s">
        <v>29</v>
      </c>
      <c r="F82" s="5">
        <v>36</v>
      </c>
      <c r="G82" s="6">
        <v>43262</v>
      </c>
      <c r="H82" s="6">
        <v>43263</v>
      </c>
      <c r="I82" s="6">
        <v>43267</v>
      </c>
      <c r="J82" s="5" t="s">
        <v>32</v>
      </c>
      <c r="K82" s="7">
        <v>272.12</v>
      </c>
      <c r="L82" s="35">
        <v>168.71</v>
      </c>
      <c r="M82" s="36">
        <f t="shared" si="1"/>
        <v>103.41</v>
      </c>
      <c r="N82" s="37">
        <f>YEAR(Table1[[#This Row],[Data zamówienia]])</f>
        <v>2018</v>
      </c>
    </row>
    <row r="83" spans="2:14" x14ac:dyDescent="0.3">
      <c r="B83" s="32">
        <v>897092</v>
      </c>
      <c r="C83" s="5" t="s">
        <v>21</v>
      </c>
      <c r="D83" s="5" t="s">
        <v>36</v>
      </c>
      <c r="E83" s="5" t="s">
        <v>37</v>
      </c>
      <c r="F83" s="5">
        <v>206</v>
      </c>
      <c r="G83" s="6">
        <v>43261</v>
      </c>
      <c r="H83" s="6">
        <v>43263</v>
      </c>
      <c r="I83" s="6">
        <v>43270</v>
      </c>
      <c r="J83" s="5" t="s">
        <v>30</v>
      </c>
      <c r="K83" s="7">
        <v>1747.33</v>
      </c>
      <c r="L83" s="35">
        <v>1397.86</v>
      </c>
      <c r="M83" s="36">
        <f t="shared" si="1"/>
        <v>349.47</v>
      </c>
      <c r="N83" s="37">
        <f>YEAR(Table1[[#This Row],[Data zamówienia]])</f>
        <v>2018</v>
      </c>
    </row>
    <row r="84" spans="2:14" x14ac:dyDescent="0.3">
      <c r="B84" s="32">
        <v>158384</v>
      </c>
      <c r="C84" s="5" t="s">
        <v>21</v>
      </c>
      <c r="D84" s="5" t="s">
        <v>36</v>
      </c>
      <c r="E84" s="5" t="s">
        <v>34</v>
      </c>
      <c r="F84" s="5">
        <v>255</v>
      </c>
      <c r="G84" s="6">
        <v>43263</v>
      </c>
      <c r="H84" s="6">
        <v>43263</v>
      </c>
      <c r="I84" s="6">
        <v>43264</v>
      </c>
      <c r="J84" s="5" t="s">
        <v>24</v>
      </c>
      <c r="K84" s="7">
        <v>1681.44</v>
      </c>
      <c r="L84" s="35">
        <v>1042.49</v>
      </c>
      <c r="M84" s="36">
        <f t="shared" si="1"/>
        <v>638.95000000000005</v>
      </c>
      <c r="N84" s="37">
        <f>YEAR(Table1[[#This Row],[Data zamówienia]])</f>
        <v>2018</v>
      </c>
    </row>
    <row r="85" spans="2:14" x14ac:dyDescent="0.3">
      <c r="B85" s="32">
        <v>262582</v>
      </c>
      <c r="C85" s="5" t="s">
        <v>27</v>
      </c>
      <c r="D85" s="5" t="s">
        <v>28</v>
      </c>
      <c r="E85" s="5" t="s">
        <v>37</v>
      </c>
      <c r="F85" s="5">
        <v>336</v>
      </c>
      <c r="G85" s="6">
        <v>43263</v>
      </c>
      <c r="H85" s="6">
        <v>43266</v>
      </c>
      <c r="I85" s="6">
        <v>43273</v>
      </c>
      <c r="J85" s="5" t="s">
        <v>32</v>
      </c>
      <c r="K85" s="7">
        <v>1349.24</v>
      </c>
      <c r="L85" s="35">
        <v>863.51</v>
      </c>
      <c r="M85" s="36">
        <f t="shared" si="1"/>
        <v>485.73</v>
      </c>
      <c r="N85" s="37">
        <f>YEAR(Table1[[#This Row],[Data zamówienia]])</f>
        <v>2018</v>
      </c>
    </row>
    <row r="86" spans="2:14" x14ac:dyDescent="0.3">
      <c r="B86" s="32">
        <v>833422</v>
      </c>
      <c r="C86" s="5" t="s">
        <v>27</v>
      </c>
      <c r="D86" s="5" t="s">
        <v>36</v>
      </c>
      <c r="E86" s="5" t="s">
        <v>34</v>
      </c>
      <c r="F86" s="5">
        <v>307</v>
      </c>
      <c r="G86" s="6">
        <v>43263</v>
      </c>
      <c r="H86" s="6">
        <v>43265</v>
      </c>
      <c r="I86" s="6">
        <v>43266</v>
      </c>
      <c r="J86" s="5" t="s">
        <v>40</v>
      </c>
      <c r="K86" s="7">
        <v>1558.84</v>
      </c>
      <c r="L86" s="35">
        <v>826.19</v>
      </c>
      <c r="M86" s="36">
        <f t="shared" si="1"/>
        <v>732.64999999999986</v>
      </c>
      <c r="N86" s="37">
        <f>YEAR(Table1[[#This Row],[Data zamówienia]])</f>
        <v>2018</v>
      </c>
    </row>
    <row r="87" spans="2:14" x14ac:dyDescent="0.3">
      <c r="B87" s="32">
        <v>290560</v>
      </c>
      <c r="C87" s="5" t="s">
        <v>27</v>
      </c>
      <c r="D87" s="5" t="s">
        <v>28</v>
      </c>
      <c r="E87" s="5" t="s">
        <v>23</v>
      </c>
      <c r="F87" s="5">
        <v>9</v>
      </c>
      <c r="G87" s="6">
        <v>43262</v>
      </c>
      <c r="H87" s="6">
        <v>43264</v>
      </c>
      <c r="I87" s="6">
        <v>43271</v>
      </c>
      <c r="J87" s="5" t="s">
        <v>30</v>
      </c>
      <c r="K87" s="7">
        <v>1458.89</v>
      </c>
      <c r="L87" s="35">
        <v>1196.29</v>
      </c>
      <c r="M87" s="36">
        <f t="shared" si="1"/>
        <v>262.60000000000014</v>
      </c>
      <c r="N87" s="37">
        <f>YEAR(Table1[[#This Row],[Data zamówienia]])</f>
        <v>2018</v>
      </c>
    </row>
    <row r="88" spans="2:14" x14ac:dyDescent="0.3">
      <c r="B88" s="32">
        <v>242282</v>
      </c>
      <c r="C88" s="5" t="s">
        <v>27</v>
      </c>
      <c r="D88" s="5" t="s">
        <v>36</v>
      </c>
      <c r="E88" s="5" t="s">
        <v>29</v>
      </c>
      <c r="F88" s="5">
        <v>200</v>
      </c>
      <c r="G88" s="6">
        <v>43263</v>
      </c>
      <c r="H88" s="6">
        <v>43264</v>
      </c>
      <c r="I88" s="6">
        <v>43269</v>
      </c>
      <c r="J88" s="5" t="s">
        <v>30</v>
      </c>
      <c r="K88" s="7">
        <v>1951.5</v>
      </c>
      <c r="L88" s="35">
        <v>1795.38</v>
      </c>
      <c r="M88" s="36">
        <f t="shared" si="1"/>
        <v>156.11999999999989</v>
      </c>
      <c r="N88" s="37">
        <f>YEAR(Table1[[#This Row],[Data zamówienia]])</f>
        <v>2018</v>
      </c>
    </row>
    <row r="89" spans="2:14" x14ac:dyDescent="0.3">
      <c r="B89" s="32">
        <v>429191</v>
      </c>
      <c r="C89" s="5" t="s">
        <v>21</v>
      </c>
      <c r="D89" s="5" t="s">
        <v>22</v>
      </c>
      <c r="E89" s="5" t="s">
        <v>23</v>
      </c>
      <c r="F89" s="5">
        <v>337</v>
      </c>
      <c r="G89" s="6">
        <v>43264</v>
      </c>
      <c r="H89" s="6">
        <v>43266</v>
      </c>
      <c r="I89" s="6">
        <v>43272</v>
      </c>
      <c r="J89" s="5" t="s">
        <v>24</v>
      </c>
      <c r="K89" s="7">
        <v>796.25</v>
      </c>
      <c r="L89" s="35">
        <v>629.04</v>
      </c>
      <c r="M89" s="36">
        <f t="shared" si="1"/>
        <v>167.21000000000004</v>
      </c>
      <c r="N89" s="37">
        <f>YEAR(Table1[[#This Row],[Data zamówienia]])</f>
        <v>2018</v>
      </c>
    </row>
    <row r="90" spans="2:14" x14ac:dyDescent="0.3">
      <c r="B90" s="32">
        <v>383984</v>
      </c>
      <c r="C90" s="5" t="s">
        <v>27</v>
      </c>
      <c r="D90" s="5" t="s">
        <v>28</v>
      </c>
      <c r="E90" s="5" t="s">
        <v>31</v>
      </c>
      <c r="F90" s="5">
        <v>158</v>
      </c>
      <c r="G90" s="6">
        <v>43263</v>
      </c>
      <c r="H90" s="6">
        <v>43267</v>
      </c>
      <c r="I90" s="6">
        <v>43270</v>
      </c>
      <c r="J90" s="5" t="s">
        <v>33</v>
      </c>
      <c r="K90" s="7">
        <v>420.41</v>
      </c>
      <c r="L90" s="35">
        <v>382.57</v>
      </c>
      <c r="M90" s="36">
        <f t="shared" si="1"/>
        <v>37.840000000000032</v>
      </c>
      <c r="N90" s="37">
        <f>YEAR(Table1[[#This Row],[Data zamówienia]])</f>
        <v>2018</v>
      </c>
    </row>
    <row r="91" spans="2:14" x14ac:dyDescent="0.3">
      <c r="B91" s="32">
        <v>175662</v>
      </c>
      <c r="C91" s="5" t="s">
        <v>27</v>
      </c>
      <c r="D91" s="5" t="s">
        <v>36</v>
      </c>
      <c r="E91" s="5" t="s">
        <v>34</v>
      </c>
      <c r="F91" s="5">
        <v>249</v>
      </c>
      <c r="G91" s="6">
        <v>43264</v>
      </c>
      <c r="H91" s="6">
        <v>43267</v>
      </c>
      <c r="I91" s="6">
        <v>43268</v>
      </c>
      <c r="J91" s="5" t="s">
        <v>33</v>
      </c>
      <c r="K91" s="7">
        <v>565.30999999999995</v>
      </c>
      <c r="L91" s="35">
        <v>378.76</v>
      </c>
      <c r="M91" s="36">
        <f t="shared" si="1"/>
        <v>186.54999999999995</v>
      </c>
      <c r="N91" s="37">
        <f>YEAR(Table1[[#This Row],[Data zamówienia]])</f>
        <v>2018</v>
      </c>
    </row>
    <row r="92" spans="2:14" x14ac:dyDescent="0.3">
      <c r="B92" s="32">
        <v>988248</v>
      </c>
      <c r="C92" s="5" t="s">
        <v>27</v>
      </c>
      <c r="D92" s="5" t="s">
        <v>36</v>
      </c>
      <c r="E92" s="5" t="s">
        <v>25</v>
      </c>
      <c r="F92" s="5">
        <v>185</v>
      </c>
      <c r="G92" s="6">
        <v>43263</v>
      </c>
      <c r="H92" s="6">
        <v>43266</v>
      </c>
      <c r="I92" s="6">
        <v>43268</v>
      </c>
      <c r="J92" s="5" t="s">
        <v>33</v>
      </c>
      <c r="K92" s="7">
        <v>1222.83</v>
      </c>
      <c r="L92" s="35">
        <v>611.41999999999996</v>
      </c>
      <c r="M92" s="36">
        <f t="shared" si="1"/>
        <v>611.41</v>
      </c>
      <c r="N92" s="37">
        <f>YEAR(Table1[[#This Row],[Data zamówienia]])</f>
        <v>2018</v>
      </c>
    </row>
    <row r="93" spans="2:14" x14ac:dyDescent="0.3">
      <c r="B93" s="32">
        <v>353927</v>
      </c>
      <c r="C93" s="5" t="s">
        <v>27</v>
      </c>
      <c r="D93" s="5" t="s">
        <v>36</v>
      </c>
      <c r="E93" s="5" t="s">
        <v>29</v>
      </c>
      <c r="F93" s="5">
        <v>189</v>
      </c>
      <c r="G93" s="6">
        <v>43263</v>
      </c>
      <c r="H93" s="6">
        <v>43264</v>
      </c>
      <c r="I93" s="6">
        <v>43270</v>
      </c>
      <c r="J93" s="5" t="s">
        <v>33</v>
      </c>
      <c r="K93" s="7">
        <v>839.41</v>
      </c>
      <c r="L93" s="35">
        <v>604.38</v>
      </c>
      <c r="M93" s="36">
        <f t="shared" si="1"/>
        <v>235.02999999999997</v>
      </c>
      <c r="N93" s="37">
        <f>YEAR(Table1[[#This Row],[Data zamówienia]])</f>
        <v>2018</v>
      </c>
    </row>
    <row r="94" spans="2:14" x14ac:dyDescent="0.3">
      <c r="B94" s="32">
        <v>394851</v>
      </c>
      <c r="C94" s="5" t="s">
        <v>35</v>
      </c>
      <c r="D94" s="5" t="s">
        <v>22</v>
      </c>
      <c r="E94" s="5" t="s">
        <v>31</v>
      </c>
      <c r="F94" s="5">
        <v>170</v>
      </c>
      <c r="G94" s="6">
        <v>43263</v>
      </c>
      <c r="H94" s="6">
        <v>43266</v>
      </c>
      <c r="I94" s="6">
        <v>43271</v>
      </c>
      <c r="J94" s="5" t="s">
        <v>33</v>
      </c>
      <c r="K94" s="7">
        <v>1880.86</v>
      </c>
      <c r="L94" s="35">
        <v>1203.75</v>
      </c>
      <c r="M94" s="36">
        <f t="shared" si="1"/>
        <v>677.1099999999999</v>
      </c>
      <c r="N94" s="37">
        <f>YEAR(Table1[[#This Row],[Data zamówienia]])</f>
        <v>2018</v>
      </c>
    </row>
    <row r="95" spans="2:14" x14ac:dyDescent="0.3">
      <c r="B95" s="32">
        <v>178887</v>
      </c>
      <c r="C95" s="5" t="s">
        <v>35</v>
      </c>
      <c r="D95" s="5" t="s">
        <v>28</v>
      </c>
      <c r="E95" s="5" t="s">
        <v>25</v>
      </c>
      <c r="F95" s="5">
        <v>130</v>
      </c>
      <c r="G95" s="6">
        <v>43264</v>
      </c>
      <c r="H95" s="6">
        <v>43267</v>
      </c>
      <c r="I95" s="6">
        <v>43269</v>
      </c>
      <c r="J95" s="5" t="s">
        <v>30</v>
      </c>
      <c r="K95" s="7">
        <v>308.58999999999997</v>
      </c>
      <c r="L95" s="35">
        <v>283.89999999999998</v>
      </c>
      <c r="M95" s="36">
        <f t="shared" si="1"/>
        <v>24.689999999999998</v>
      </c>
      <c r="N95" s="37">
        <f>YEAR(Table1[[#This Row],[Data zamówienia]])</f>
        <v>2018</v>
      </c>
    </row>
    <row r="96" spans="2:14" x14ac:dyDescent="0.3">
      <c r="B96" s="32">
        <v>595504</v>
      </c>
      <c r="C96" s="5" t="s">
        <v>21</v>
      </c>
      <c r="D96" s="5" t="s">
        <v>39</v>
      </c>
      <c r="E96" s="5" t="s">
        <v>29</v>
      </c>
      <c r="F96" s="5">
        <v>149</v>
      </c>
      <c r="G96" s="6">
        <v>43264</v>
      </c>
      <c r="H96" s="6">
        <v>43267</v>
      </c>
      <c r="I96" s="6">
        <v>43270</v>
      </c>
      <c r="J96" s="5" t="s">
        <v>33</v>
      </c>
      <c r="K96" s="7">
        <v>344.33</v>
      </c>
      <c r="L96" s="35">
        <v>309.89999999999998</v>
      </c>
      <c r="M96" s="36">
        <f t="shared" si="1"/>
        <v>34.430000000000007</v>
      </c>
      <c r="N96" s="37">
        <f>YEAR(Table1[[#This Row],[Data zamówienia]])</f>
        <v>2018</v>
      </c>
    </row>
    <row r="97" spans="2:14" x14ac:dyDescent="0.3">
      <c r="B97" s="32">
        <v>748024</v>
      </c>
      <c r="C97" s="5" t="s">
        <v>35</v>
      </c>
      <c r="D97" s="5" t="s">
        <v>28</v>
      </c>
      <c r="E97" s="5" t="s">
        <v>37</v>
      </c>
      <c r="F97" s="5">
        <v>99</v>
      </c>
      <c r="G97" s="6">
        <v>43265</v>
      </c>
      <c r="H97" s="6">
        <v>43267</v>
      </c>
      <c r="I97" s="6">
        <v>43272</v>
      </c>
      <c r="J97" s="5" t="s">
        <v>26</v>
      </c>
      <c r="K97" s="7">
        <v>665.08</v>
      </c>
      <c r="L97" s="35">
        <v>571.97</v>
      </c>
      <c r="M97" s="36">
        <f t="shared" si="1"/>
        <v>93.110000000000014</v>
      </c>
      <c r="N97" s="37">
        <f>YEAR(Table1[[#This Row],[Data zamówienia]])</f>
        <v>2018</v>
      </c>
    </row>
    <row r="98" spans="2:14" x14ac:dyDescent="0.3">
      <c r="B98" s="32">
        <v>578879</v>
      </c>
      <c r="C98" s="5" t="s">
        <v>38</v>
      </c>
      <c r="D98" s="5" t="s">
        <v>22</v>
      </c>
      <c r="E98" s="5" t="s">
        <v>34</v>
      </c>
      <c r="F98" s="5">
        <v>21</v>
      </c>
      <c r="G98" s="6">
        <v>43265</v>
      </c>
      <c r="H98" s="6">
        <v>43268</v>
      </c>
      <c r="I98" s="6">
        <v>43275</v>
      </c>
      <c r="J98" s="5" t="s">
        <v>33</v>
      </c>
      <c r="K98" s="7">
        <v>928.98</v>
      </c>
      <c r="L98" s="35">
        <v>696.74</v>
      </c>
      <c r="M98" s="36">
        <f t="shared" si="1"/>
        <v>232.24</v>
      </c>
      <c r="N98" s="37">
        <f>YEAR(Table1[[#This Row],[Data zamówienia]])</f>
        <v>2018</v>
      </c>
    </row>
    <row r="99" spans="2:14" x14ac:dyDescent="0.3">
      <c r="B99" s="32">
        <v>252664</v>
      </c>
      <c r="C99" s="5" t="s">
        <v>27</v>
      </c>
      <c r="D99" s="5" t="s">
        <v>39</v>
      </c>
      <c r="E99" s="5" t="s">
        <v>37</v>
      </c>
      <c r="F99" s="5">
        <v>90</v>
      </c>
      <c r="G99" s="6">
        <v>43265</v>
      </c>
      <c r="H99" s="6">
        <v>43266</v>
      </c>
      <c r="I99" s="6">
        <v>43269</v>
      </c>
      <c r="J99" s="5" t="s">
        <v>40</v>
      </c>
      <c r="K99" s="7">
        <v>191.39</v>
      </c>
      <c r="L99" s="35">
        <v>124.4</v>
      </c>
      <c r="M99" s="36">
        <f t="shared" si="1"/>
        <v>66.989999999999981</v>
      </c>
      <c r="N99" s="37">
        <f>YEAR(Table1[[#This Row],[Data zamówienia]])</f>
        <v>2018</v>
      </c>
    </row>
    <row r="100" spans="2:14" x14ac:dyDescent="0.3">
      <c r="B100" s="32">
        <v>422028</v>
      </c>
      <c r="C100" s="5" t="s">
        <v>27</v>
      </c>
      <c r="D100" s="5" t="s">
        <v>28</v>
      </c>
      <c r="E100" s="5" t="s">
        <v>23</v>
      </c>
      <c r="F100" s="5">
        <v>360</v>
      </c>
      <c r="G100" s="6">
        <v>43264</v>
      </c>
      <c r="H100" s="6">
        <v>43266</v>
      </c>
      <c r="I100" s="6">
        <v>43272</v>
      </c>
      <c r="J100" s="5" t="s">
        <v>30</v>
      </c>
      <c r="K100" s="7">
        <v>465.47</v>
      </c>
      <c r="L100" s="35">
        <v>442.2</v>
      </c>
      <c r="M100" s="36">
        <f t="shared" si="1"/>
        <v>23.270000000000039</v>
      </c>
      <c r="N100" s="37">
        <f>YEAR(Table1[[#This Row],[Data zamówienia]])</f>
        <v>2018</v>
      </c>
    </row>
    <row r="101" spans="2:14" x14ac:dyDescent="0.3">
      <c r="B101" s="32">
        <v>148001</v>
      </c>
      <c r="C101" s="5" t="s">
        <v>21</v>
      </c>
      <c r="D101" s="5" t="s">
        <v>22</v>
      </c>
      <c r="E101" s="5" t="s">
        <v>31</v>
      </c>
      <c r="F101" s="5">
        <v>23</v>
      </c>
      <c r="G101" s="6">
        <v>43264</v>
      </c>
      <c r="H101" s="6">
        <v>43266</v>
      </c>
      <c r="I101" s="6">
        <v>43270</v>
      </c>
      <c r="J101" s="5" t="s">
        <v>26</v>
      </c>
      <c r="K101" s="7">
        <v>237.15</v>
      </c>
      <c r="L101" s="35">
        <v>213.44</v>
      </c>
      <c r="M101" s="36">
        <f t="shared" si="1"/>
        <v>23.710000000000008</v>
      </c>
      <c r="N101" s="37">
        <f>YEAR(Table1[[#This Row],[Data zamówienia]])</f>
        <v>2018</v>
      </c>
    </row>
    <row r="102" spans="2:14" x14ac:dyDescent="0.3">
      <c r="B102" s="32">
        <v>279917</v>
      </c>
      <c r="C102" s="5" t="s">
        <v>27</v>
      </c>
      <c r="D102" s="5" t="s">
        <v>36</v>
      </c>
      <c r="E102" s="5" t="s">
        <v>23</v>
      </c>
      <c r="F102" s="5">
        <v>144</v>
      </c>
      <c r="G102" s="6">
        <v>43264</v>
      </c>
      <c r="H102" s="6">
        <v>43265</v>
      </c>
      <c r="I102" s="6">
        <v>43269</v>
      </c>
      <c r="J102" s="5" t="s">
        <v>40</v>
      </c>
      <c r="K102" s="7">
        <v>1365.01</v>
      </c>
      <c r="L102" s="35">
        <v>941.86</v>
      </c>
      <c r="M102" s="36">
        <f t="shared" si="1"/>
        <v>423.15</v>
      </c>
      <c r="N102" s="37">
        <f>YEAR(Table1[[#This Row],[Data zamówienia]])</f>
        <v>2018</v>
      </c>
    </row>
    <row r="103" spans="2:14" x14ac:dyDescent="0.3">
      <c r="B103" s="32">
        <v>958374</v>
      </c>
      <c r="C103" s="5" t="s">
        <v>38</v>
      </c>
      <c r="D103" s="5" t="s">
        <v>36</v>
      </c>
      <c r="E103" s="5" t="s">
        <v>23</v>
      </c>
      <c r="F103" s="5">
        <v>134</v>
      </c>
      <c r="G103" s="6">
        <v>43265</v>
      </c>
      <c r="H103" s="6">
        <v>43267</v>
      </c>
      <c r="I103" s="6">
        <v>43274</v>
      </c>
      <c r="J103" s="5" t="s">
        <v>24</v>
      </c>
      <c r="K103" s="7">
        <v>1049.29</v>
      </c>
      <c r="L103" s="35">
        <v>692.53</v>
      </c>
      <c r="M103" s="36">
        <f t="shared" si="1"/>
        <v>356.76</v>
      </c>
      <c r="N103" s="37">
        <f>YEAR(Table1[[#This Row],[Data zamówienia]])</f>
        <v>2018</v>
      </c>
    </row>
    <row r="104" spans="2:14" x14ac:dyDescent="0.3">
      <c r="B104" s="32">
        <v>906664</v>
      </c>
      <c r="C104" s="5" t="s">
        <v>27</v>
      </c>
      <c r="D104" s="5" t="s">
        <v>36</v>
      </c>
      <c r="E104" s="5" t="s">
        <v>23</v>
      </c>
      <c r="F104" s="5">
        <v>180</v>
      </c>
      <c r="G104" s="6">
        <v>43265</v>
      </c>
      <c r="H104" s="6">
        <v>43266</v>
      </c>
      <c r="I104" s="6">
        <v>43267</v>
      </c>
      <c r="J104" s="5" t="s">
        <v>40</v>
      </c>
      <c r="K104" s="7">
        <v>1876.44</v>
      </c>
      <c r="L104" s="35">
        <v>1670.03</v>
      </c>
      <c r="M104" s="36">
        <f t="shared" si="1"/>
        <v>206.41000000000008</v>
      </c>
      <c r="N104" s="37">
        <f>YEAR(Table1[[#This Row],[Data zamówienia]])</f>
        <v>2018</v>
      </c>
    </row>
    <row r="105" spans="2:14" x14ac:dyDescent="0.3">
      <c r="B105" s="32">
        <v>694552</v>
      </c>
      <c r="C105" s="5" t="s">
        <v>35</v>
      </c>
      <c r="D105" s="5" t="s">
        <v>36</v>
      </c>
      <c r="E105" s="5" t="s">
        <v>34</v>
      </c>
      <c r="F105" s="5">
        <v>58</v>
      </c>
      <c r="G105" s="6">
        <v>43264</v>
      </c>
      <c r="H105" s="6">
        <v>43266</v>
      </c>
      <c r="I105" s="6">
        <v>43272</v>
      </c>
      <c r="J105" s="5" t="s">
        <v>33</v>
      </c>
      <c r="K105" s="7">
        <v>1325.22</v>
      </c>
      <c r="L105" s="35">
        <v>901.15</v>
      </c>
      <c r="M105" s="36">
        <f t="shared" si="1"/>
        <v>424.07000000000005</v>
      </c>
      <c r="N105" s="37">
        <f>YEAR(Table1[[#This Row],[Data zamówienia]])</f>
        <v>2018</v>
      </c>
    </row>
    <row r="106" spans="2:14" x14ac:dyDescent="0.3">
      <c r="B106" s="32">
        <v>592467</v>
      </c>
      <c r="C106" s="5" t="s">
        <v>27</v>
      </c>
      <c r="D106" s="5" t="s">
        <v>28</v>
      </c>
      <c r="E106" s="5" t="s">
        <v>34</v>
      </c>
      <c r="F106" s="5">
        <v>175</v>
      </c>
      <c r="G106" s="6">
        <v>43265</v>
      </c>
      <c r="H106" s="6">
        <v>43268</v>
      </c>
      <c r="I106" s="6">
        <v>43272</v>
      </c>
      <c r="J106" s="5" t="s">
        <v>33</v>
      </c>
      <c r="K106" s="7">
        <v>1242.21</v>
      </c>
      <c r="L106" s="35">
        <v>931.66</v>
      </c>
      <c r="M106" s="36">
        <f t="shared" si="1"/>
        <v>310.55000000000007</v>
      </c>
      <c r="N106" s="37">
        <f>YEAR(Table1[[#This Row],[Data zamówienia]])</f>
        <v>2018</v>
      </c>
    </row>
    <row r="107" spans="2:14" x14ac:dyDescent="0.3">
      <c r="B107" s="32">
        <v>491170</v>
      </c>
      <c r="C107" s="5" t="s">
        <v>27</v>
      </c>
      <c r="D107" s="5" t="s">
        <v>28</v>
      </c>
      <c r="E107" s="5" t="s">
        <v>29</v>
      </c>
      <c r="F107" s="5">
        <v>95</v>
      </c>
      <c r="G107" s="6">
        <v>43265</v>
      </c>
      <c r="H107" s="6">
        <v>43266</v>
      </c>
      <c r="I107" s="6">
        <v>43267</v>
      </c>
      <c r="J107" s="5" t="s">
        <v>40</v>
      </c>
      <c r="K107" s="7">
        <v>1493.35</v>
      </c>
      <c r="L107" s="35">
        <v>761.61</v>
      </c>
      <c r="M107" s="36">
        <f t="shared" si="1"/>
        <v>731.7399999999999</v>
      </c>
      <c r="N107" s="37">
        <f>YEAR(Table1[[#This Row],[Data zamówienia]])</f>
        <v>2018</v>
      </c>
    </row>
    <row r="108" spans="2:14" x14ac:dyDescent="0.3">
      <c r="B108" s="32">
        <v>805410</v>
      </c>
      <c r="C108" s="5" t="s">
        <v>27</v>
      </c>
      <c r="D108" s="5" t="s">
        <v>36</v>
      </c>
      <c r="E108" s="5" t="s">
        <v>34</v>
      </c>
      <c r="F108" s="5">
        <v>231</v>
      </c>
      <c r="G108" s="6">
        <v>43266</v>
      </c>
      <c r="H108" s="6">
        <v>43268</v>
      </c>
      <c r="I108" s="6">
        <v>43271</v>
      </c>
      <c r="J108" s="5" t="s">
        <v>30</v>
      </c>
      <c r="K108" s="7">
        <v>246.25</v>
      </c>
      <c r="L108" s="35">
        <v>211.78</v>
      </c>
      <c r="M108" s="36">
        <f t="shared" si="1"/>
        <v>34.47</v>
      </c>
      <c r="N108" s="37">
        <f>YEAR(Table1[[#This Row],[Data zamówienia]])</f>
        <v>2018</v>
      </c>
    </row>
    <row r="109" spans="2:14" x14ac:dyDescent="0.3">
      <c r="B109" s="32">
        <v>569768</v>
      </c>
      <c r="C109" s="5" t="s">
        <v>21</v>
      </c>
      <c r="D109" s="5" t="s">
        <v>22</v>
      </c>
      <c r="E109" s="5" t="s">
        <v>34</v>
      </c>
      <c r="F109" s="5">
        <v>199</v>
      </c>
      <c r="G109" s="6">
        <v>43265</v>
      </c>
      <c r="H109" s="6">
        <v>43269</v>
      </c>
      <c r="I109" s="6">
        <v>43273</v>
      </c>
      <c r="J109" s="5" t="s">
        <v>40</v>
      </c>
      <c r="K109" s="7">
        <v>1452.7</v>
      </c>
      <c r="L109" s="35">
        <v>755.4</v>
      </c>
      <c r="M109" s="36">
        <f t="shared" si="1"/>
        <v>697.30000000000007</v>
      </c>
      <c r="N109" s="37">
        <f>YEAR(Table1[[#This Row],[Data zamówienia]])</f>
        <v>2018</v>
      </c>
    </row>
    <row r="110" spans="2:14" x14ac:dyDescent="0.3">
      <c r="B110" s="32">
        <v>689942</v>
      </c>
      <c r="C110" s="5" t="s">
        <v>21</v>
      </c>
      <c r="D110" s="5" t="s">
        <v>22</v>
      </c>
      <c r="E110" s="5" t="s">
        <v>34</v>
      </c>
      <c r="F110" s="5">
        <v>58</v>
      </c>
      <c r="G110" s="6">
        <v>43265</v>
      </c>
      <c r="H110" s="6">
        <v>43267</v>
      </c>
      <c r="I110" s="6">
        <v>43270</v>
      </c>
      <c r="J110" s="5" t="s">
        <v>30</v>
      </c>
      <c r="K110" s="7">
        <v>1558.84</v>
      </c>
      <c r="L110" s="35">
        <v>1465.31</v>
      </c>
      <c r="M110" s="36">
        <f t="shared" si="1"/>
        <v>93.529999999999973</v>
      </c>
      <c r="N110" s="37">
        <f>YEAR(Table1[[#This Row],[Data zamówienia]])</f>
        <v>2018</v>
      </c>
    </row>
    <row r="111" spans="2:14" x14ac:dyDescent="0.3">
      <c r="B111" s="32">
        <v>172638</v>
      </c>
      <c r="C111" s="5" t="s">
        <v>21</v>
      </c>
      <c r="D111" s="5" t="s">
        <v>22</v>
      </c>
      <c r="E111" s="5" t="s">
        <v>23</v>
      </c>
      <c r="F111" s="5">
        <v>345</v>
      </c>
      <c r="G111" s="6">
        <v>43265</v>
      </c>
      <c r="H111" s="6">
        <v>43266</v>
      </c>
      <c r="I111" s="6">
        <v>43268</v>
      </c>
      <c r="J111" s="5" t="s">
        <v>26</v>
      </c>
      <c r="K111" s="7">
        <v>1411.9</v>
      </c>
      <c r="L111" s="35">
        <v>1058.93</v>
      </c>
      <c r="M111" s="36">
        <f t="shared" si="1"/>
        <v>352.97</v>
      </c>
      <c r="N111" s="37">
        <f>YEAR(Table1[[#This Row],[Data zamówienia]])</f>
        <v>2018</v>
      </c>
    </row>
    <row r="112" spans="2:14" x14ac:dyDescent="0.3">
      <c r="B112" s="32">
        <v>585377</v>
      </c>
      <c r="C112" s="5" t="s">
        <v>27</v>
      </c>
      <c r="D112" s="5" t="s">
        <v>36</v>
      </c>
      <c r="E112" s="5" t="s">
        <v>37</v>
      </c>
      <c r="F112" s="5">
        <v>241</v>
      </c>
      <c r="G112" s="6">
        <v>43265</v>
      </c>
      <c r="H112" s="6">
        <v>43268</v>
      </c>
      <c r="I112" s="6">
        <v>43273</v>
      </c>
      <c r="J112" s="5" t="s">
        <v>32</v>
      </c>
      <c r="K112" s="7">
        <v>1293.19</v>
      </c>
      <c r="L112" s="35">
        <v>750.05</v>
      </c>
      <c r="M112" s="36">
        <f t="shared" si="1"/>
        <v>543.1400000000001</v>
      </c>
      <c r="N112" s="37">
        <f>YEAR(Table1[[#This Row],[Data zamówienia]])</f>
        <v>2018</v>
      </c>
    </row>
    <row r="113" spans="2:14" x14ac:dyDescent="0.3">
      <c r="B113" s="32">
        <v>329812</v>
      </c>
      <c r="C113" s="5" t="s">
        <v>21</v>
      </c>
      <c r="D113" s="5" t="s">
        <v>22</v>
      </c>
      <c r="E113" s="5" t="s">
        <v>37</v>
      </c>
      <c r="F113" s="5">
        <v>186</v>
      </c>
      <c r="G113" s="6">
        <v>43266</v>
      </c>
      <c r="H113" s="6">
        <v>43267</v>
      </c>
      <c r="I113" s="6">
        <v>43269</v>
      </c>
      <c r="J113" s="5" t="s">
        <v>40</v>
      </c>
      <c r="K113" s="7">
        <v>1151.27</v>
      </c>
      <c r="L113" s="35">
        <v>1070.68</v>
      </c>
      <c r="M113" s="36">
        <f t="shared" si="1"/>
        <v>80.589999999999918</v>
      </c>
      <c r="N113" s="37">
        <f>YEAR(Table1[[#This Row],[Data zamówienia]])</f>
        <v>2018</v>
      </c>
    </row>
    <row r="114" spans="2:14" x14ac:dyDescent="0.3">
      <c r="B114" s="32">
        <v>881941</v>
      </c>
      <c r="C114" s="5" t="s">
        <v>21</v>
      </c>
      <c r="D114" s="5" t="s">
        <v>28</v>
      </c>
      <c r="E114" s="5" t="s">
        <v>31</v>
      </c>
      <c r="F114" s="5">
        <v>144</v>
      </c>
      <c r="G114" s="6">
        <v>43266</v>
      </c>
      <c r="H114" s="6">
        <v>43267</v>
      </c>
      <c r="I114" s="6">
        <v>43271</v>
      </c>
      <c r="J114" s="5" t="s">
        <v>26</v>
      </c>
      <c r="K114" s="7">
        <v>1541.03</v>
      </c>
      <c r="L114" s="35">
        <v>785.93</v>
      </c>
      <c r="M114" s="36">
        <f t="shared" si="1"/>
        <v>755.1</v>
      </c>
      <c r="N114" s="37">
        <f>YEAR(Table1[[#This Row],[Data zamówienia]])</f>
        <v>2018</v>
      </c>
    </row>
    <row r="115" spans="2:14" x14ac:dyDescent="0.3">
      <c r="B115" s="32">
        <v>507000</v>
      </c>
      <c r="C115" s="5" t="s">
        <v>27</v>
      </c>
      <c r="D115" s="5" t="s">
        <v>36</v>
      </c>
      <c r="E115" s="5" t="s">
        <v>37</v>
      </c>
      <c r="F115" s="5">
        <v>40</v>
      </c>
      <c r="G115" s="6">
        <v>43266</v>
      </c>
      <c r="H115" s="6">
        <v>43270</v>
      </c>
      <c r="I115" s="6">
        <v>43272</v>
      </c>
      <c r="J115" s="5" t="s">
        <v>30</v>
      </c>
      <c r="K115" s="7">
        <v>824.84</v>
      </c>
      <c r="L115" s="35">
        <v>486.66</v>
      </c>
      <c r="M115" s="36">
        <f t="shared" si="1"/>
        <v>338.18</v>
      </c>
      <c r="N115" s="37">
        <f>YEAR(Table1[[#This Row],[Data zamówienia]])</f>
        <v>2018</v>
      </c>
    </row>
    <row r="116" spans="2:14" x14ac:dyDescent="0.3">
      <c r="B116" s="32">
        <v>708274</v>
      </c>
      <c r="C116" s="5" t="s">
        <v>21</v>
      </c>
      <c r="D116" s="5" t="s">
        <v>22</v>
      </c>
      <c r="E116" s="5" t="s">
        <v>29</v>
      </c>
      <c r="F116" s="5">
        <v>288</v>
      </c>
      <c r="G116" s="6">
        <v>43267</v>
      </c>
      <c r="H116" s="6">
        <v>43267</v>
      </c>
      <c r="I116" s="6">
        <v>43270</v>
      </c>
      <c r="J116" s="5" t="s">
        <v>40</v>
      </c>
      <c r="K116" s="7">
        <v>393.72</v>
      </c>
      <c r="L116" s="35">
        <v>370.1</v>
      </c>
      <c r="M116" s="36">
        <f t="shared" si="1"/>
        <v>23.620000000000005</v>
      </c>
      <c r="N116" s="37">
        <f>YEAR(Table1[[#This Row],[Data zamówienia]])</f>
        <v>2018</v>
      </c>
    </row>
    <row r="117" spans="2:14" x14ac:dyDescent="0.3">
      <c r="B117" s="32">
        <v>238984</v>
      </c>
      <c r="C117" s="5" t="s">
        <v>21</v>
      </c>
      <c r="D117" s="5" t="s">
        <v>22</v>
      </c>
      <c r="E117" s="5" t="s">
        <v>23</v>
      </c>
      <c r="F117" s="5">
        <v>169</v>
      </c>
      <c r="G117" s="6">
        <v>43266</v>
      </c>
      <c r="H117" s="6">
        <v>43267</v>
      </c>
      <c r="I117" s="6">
        <v>43272</v>
      </c>
      <c r="J117" s="5" t="s">
        <v>26</v>
      </c>
      <c r="K117" s="7">
        <v>515.9</v>
      </c>
      <c r="L117" s="35">
        <v>304.38</v>
      </c>
      <c r="M117" s="36">
        <f t="shared" si="1"/>
        <v>211.51999999999998</v>
      </c>
      <c r="N117" s="37">
        <f>YEAR(Table1[[#This Row],[Data zamówienia]])</f>
        <v>2018</v>
      </c>
    </row>
    <row r="118" spans="2:14" x14ac:dyDescent="0.3">
      <c r="B118" s="32">
        <v>297868</v>
      </c>
      <c r="C118" s="5" t="s">
        <v>27</v>
      </c>
      <c r="D118" s="5" t="s">
        <v>28</v>
      </c>
      <c r="E118" s="5" t="s">
        <v>31</v>
      </c>
      <c r="F118" s="5">
        <v>277</v>
      </c>
      <c r="G118" s="6">
        <v>43266</v>
      </c>
      <c r="H118" s="6">
        <v>43267</v>
      </c>
      <c r="I118" s="6">
        <v>43268</v>
      </c>
      <c r="J118" s="5" t="s">
        <v>32</v>
      </c>
      <c r="K118" s="7">
        <v>1698.44</v>
      </c>
      <c r="L118" s="35">
        <v>1562.56</v>
      </c>
      <c r="M118" s="36">
        <f t="shared" si="1"/>
        <v>135.88000000000011</v>
      </c>
      <c r="N118" s="37">
        <f>YEAR(Table1[[#This Row],[Data zamówienia]])</f>
        <v>2018</v>
      </c>
    </row>
    <row r="119" spans="2:14" x14ac:dyDescent="0.3">
      <c r="B119" s="32">
        <v>249453</v>
      </c>
      <c r="C119" s="5" t="s">
        <v>27</v>
      </c>
      <c r="D119" s="5" t="s">
        <v>36</v>
      </c>
      <c r="E119" s="5" t="s">
        <v>25</v>
      </c>
      <c r="F119" s="5">
        <v>219</v>
      </c>
      <c r="G119" s="6">
        <v>43267</v>
      </c>
      <c r="H119" s="6">
        <v>43267</v>
      </c>
      <c r="I119" s="6">
        <v>43271</v>
      </c>
      <c r="J119" s="5" t="s">
        <v>30</v>
      </c>
      <c r="K119" s="7">
        <v>1945.72</v>
      </c>
      <c r="L119" s="35">
        <v>1342.55</v>
      </c>
      <c r="M119" s="36">
        <f t="shared" si="1"/>
        <v>603.17000000000007</v>
      </c>
      <c r="N119" s="37">
        <f>YEAR(Table1[[#This Row],[Data zamówienia]])</f>
        <v>2018</v>
      </c>
    </row>
    <row r="120" spans="2:14" x14ac:dyDescent="0.3">
      <c r="B120" s="32">
        <v>490557</v>
      </c>
      <c r="C120" s="5" t="s">
        <v>38</v>
      </c>
      <c r="D120" s="5" t="s">
        <v>39</v>
      </c>
      <c r="E120" s="5" t="s">
        <v>37</v>
      </c>
      <c r="F120" s="5">
        <v>306</v>
      </c>
      <c r="G120" s="6">
        <v>43267</v>
      </c>
      <c r="H120" s="6">
        <v>43269</v>
      </c>
      <c r="I120" s="6">
        <v>43271</v>
      </c>
      <c r="J120" s="5" t="s">
        <v>32</v>
      </c>
      <c r="K120" s="7">
        <v>1683.46</v>
      </c>
      <c r="L120" s="35">
        <v>993.24</v>
      </c>
      <c r="M120" s="36">
        <f t="shared" si="1"/>
        <v>690.22</v>
      </c>
      <c r="N120" s="37">
        <f>YEAR(Table1[[#This Row],[Data zamówienia]])</f>
        <v>2018</v>
      </c>
    </row>
    <row r="121" spans="2:14" x14ac:dyDescent="0.3">
      <c r="B121" s="32">
        <v>701145</v>
      </c>
      <c r="C121" s="5" t="s">
        <v>21</v>
      </c>
      <c r="D121" s="5" t="s">
        <v>36</v>
      </c>
      <c r="E121" s="5" t="s">
        <v>31</v>
      </c>
      <c r="F121" s="5">
        <v>7</v>
      </c>
      <c r="G121" s="6">
        <v>43267</v>
      </c>
      <c r="H121" s="6">
        <v>43267</v>
      </c>
      <c r="I121" s="6">
        <v>43270</v>
      </c>
      <c r="J121" s="5" t="s">
        <v>40</v>
      </c>
      <c r="K121" s="7">
        <v>644.5</v>
      </c>
      <c r="L121" s="35">
        <v>547.83000000000004</v>
      </c>
      <c r="M121" s="36">
        <f t="shared" si="1"/>
        <v>96.669999999999959</v>
      </c>
      <c r="N121" s="37">
        <f>YEAR(Table1[[#This Row],[Data zamówienia]])</f>
        <v>2018</v>
      </c>
    </row>
    <row r="122" spans="2:14" x14ac:dyDescent="0.3">
      <c r="B122" s="32">
        <v>469468</v>
      </c>
      <c r="C122" s="5" t="s">
        <v>38</v>
      </c>
      <c r="D122" s="5" t="s">
        <v>36</v>
      </c>
      <c r="E122" s="5" t="s">
        <v>37</v>
      </c>
      <c r="F122" s="5">
        <v>78</v>
      </c>
      <c r="G122" s="6">
        <v>43267</v>
      </c>
      <c r="H122" s="6">
        <v>43270</v>
      </c>
      <c r="I122" s="6">
        <v>43277</v>
      </c>
      <c r="J122" s="5" t="s">
        <v>40</v>
      </c>
      <c r="K122" s="7">
        <v>536.65</v>
      </c>
      <c r="L122" s="35">
        <v>295.16000000000003</v>
      </c>
      <c r="M122" s="36">
        <f t="shared" si="1"/>
        <v>241.48999999999995</v>
      </c>
      <c r="N122" s="37">
        <f>YEAR(Table1[[#This Row],[Data zamówienia]])</f>
        <v>2018</v>
      </c>
    </row>
    <row r="123" spans="2:14" x14ac:dyDescent="0.3">
      <c r="B123" s="32">
        <v>904478</v>
      </c>
      <c r="C123" s="5" t="s">
        <v>21</v>
      </c>
      <c r="D123" s="5" t="s">
        <v>36</v>
      </c>
      <c r="E123" s="5" t="s">
        <v>23</v>
      </c>
      <c r="F123" s="5">
        <v>28</v>
      </c>
      <c r="G123" s="6">
        <v>43266</v>
      </c>
      <c r="H123" s="6">
        <v>43270</v>
      </c>
      <c r="I123" s="6">
        <v>43277</v>
      </c>
      <c r="J123" s="5" t="s">
        <v>30</v>
      </c>
      <c r="K123" s="7">
        <v>1476.3</v>
      </c>
      <c r="L123" s="35">
        <v>752.91</v>
      </c>
      <c r="M123" s="36">
        <f t="shared" si="1"/>
        <v>723.39</v>
      </c>
      <c r="N123" s="37">
        <f>YEAR(Table1[[#This Row],[Data zamówienia]])</f>
        <v>2018</v>
      </c>
    </row>
    <row r="124" spans="2:14" x14ac:dyDescent="0.3">
      <c r="B124" s="32">
        <v>332047</v>
      </c>
      <c r="C124" s="5" t="s">
        <v>35</v>
      </c>
      <c r="D124" s="5" t="s">
        <v>22</v>
      </c>
      <c r="E124" s="5" t="s">
        <v>29</v>
      </c>
      <c r="F124" s="5">
        <v>39</v>
      </c>
      <c r="G124" s="6">
        <v>43267</v>
      </c>
      <c r="H124" s="6">
        <v>43270</v>
      </c>
      <c r="I124" s="6">
        <v>43276</v>
      </c>
      <c r="J124" s="5" t="s">
        <v>40</v>
      </c>
      <c r="K124" s="7">
        <v>1259.06</v>
      </c>
      <c r="L124" s="35">
        <v>969.48</v>
      </c>
      <c r="M124" s="36">
        <f t="shared" si="1"/>
        <v>289.57999999999993</v>
      </c>
      <c r="N124" s="37">
        <f>YEAR(Table1[[#This Row],[Data zamówienia]])</f>
        <v>2018</v>
      </c>
    </row>
    <row r="125" spans="2:14" x14ac:dyDescent="0.3">
      <c r="B125" s="32">
        <v>273410</v>
      </c>
      <c r="C125" s="5" t="s">
        <v>27</v>
      </c>
      <c r="D125" s="5" t="s">
        <v>39</v>
      </c>
      <c r="E125" s="5" t="s">
        <v>25</v>
      </c>
      <c r="F125" s="5">
        <v>122</v>
      </c>
      <c r="G125" s="6">
        <v>43267</v>
      </c>
      <c r="H125" s="6">
        <v>43269</v>
      </c>
      <c r="I125" s="6">
        <v>43275</v>
      </c>
      <c r="J125" s="5" t="s">
        <v>40</v>
      </c>
      <c r="K125" s="7">
        <v>1309.1199999999999</v>
      </c>
      <c r="L125" s="35">
        <v>1138.93</v>
      </c>
      <c r="M125" s="36">
        <f t="shared" si="1"/>
        <v>170.18999999999983</v>
      </c>
      <c r="N125" s="37">
        <f>YEAR(Table1[[#This Row],[Data zamówienia]])</f>
        <v>2018</v>
      </c>
    </row>
    <row r="126" spans="2:14" x14ac:dyDescent="0.3">
      <c r="B126" s="32">
        <v>619323</v>
      </c>
      <c r="C126" s="5" t="s">
        <v>21</v>
      </c>
      <c r="D126" s="5" t="s">
        <v>22</v>
      </c>
      <c r="E126" s="5" t="s">
        <v>23</v>
      </c>
      <c r="F126" s="5">
        <v>48</v>
      </c>
      <c r="G126" s="6">
        <v>43267</v>
      </c>
      <c r="H126" s="6">
        <v>43268</v>
      </c>
      <c r="I126" s="6">
        <v>43269</v>
      </c>
      <c r="J126" s="5" t="s">
        <v>26</v>
      </c>
      <c r="K126" s="7">
        <v>1351.9</v>
      </c>
      <c r="L126" s="35">
        <v>1000.41</v>
      </c>
      <c r="M126" s="36">
        <f t="shared" si="1"/>
        <v>351.49000000000012</v>
      </c>
      <c r="N126" s="37">
        <f>YEAR(Table1[[#This Row],[Data zamówienia]])</f>
        <v>2018</v>
      </c>
    </row>
    <row r="127" spans="2:14" x14ac:dyDescent="0.3">
      <c r="B127" s="32">
        <v>114086</v>
      </c>
      <c r="C127" s="5" t="s">
        <v>27</v>
      </c>
      <c r="D127" s="5" t="s">
        <v>39</v>
      </c>
      <c r="E127" s="5" t="s">
        <v>31</v>
      </c>
      <c r="F127" s="5">
        <v>1</v>
      </c>
      <c r="G127" s="6">
        <v>43267</v>
      </c>
      <c r="H127" s="6">
        <v>43269</v>
      </c>
      <c r="I127" s="6">
        <v>43270</v>
      </c>
      <c r="J127" s="5" t="s">
        <v>32</v>
      </c>
      <c r="K127" s="7">
        <v>960.09</v>
      </c>
      <c r="L127" s="35">
        <v>585.65</v>
      </c>
      <c r="M127" s="36">
        <f t="shared" si="1"/>
        <v>374.44000000000005</v>
      </c>
      <c r="N127" s="37">
        <f>YEAR(Table1[[#This Row],[Data zamówienia]])</f>
        <v>2018</v>
      </c>
    </row>
    <row r="128" spans="2:14" x14ac:dyDescent="0.3">
      <c r="B128" s="32">
        <v>982917</v>
      </c>
      <c r="C128" s="5" t="s">
        <v>21</v>
      </c>
      <c r="D128" s="5" t="s">
        <v>36</v>
      </c>
      <c r="E128" s="5" t="s">
        <v>25</v>
      </c>
      <c r="F128" s="5">
        <v>198</v>
      </c>
      <c r="G128" s="6">
        <v>43267</v>
      </c>
      <c r="H128" s="6">
        <v>43270</v>
      </c>
      <c r="I128" s="6">
        <v>43274</v>
      </c>
      <c r="J128" s="5" t="s">
        <v>32</v>
      </c>
      <c r="K128" s="7">
        <v>1014.71</v>
      </c>
      <c r="L128" s="35">
        <v>923.39</v>
      </c>
      <c r="M128" s="36">
        <f t="shared" si="1"/>
        <v>91.32000000000005</v>
      </c>
      <c r="N128" s="37">
        <f>YEAR(Table1[[#This Row],[Data zamówienia]])</f>
        <v>2018</v>
      </c>
    </row>
    <row r="129" spans="2:14" x14ac:dyDescent="0.3">
      <c r="B129" s="32">
        <v>935910</v>
      </c>
      <c r="C129" s="5" t="s">
        <v>21</v>
      </c>
      <c r="D129" s="5" t="s">
        <v>22</v>
      </c>
      <c r="E129" s="5" t="s">
        <v>29</v>
      </c>
      <c r="F129" s="5">
        <v>242</v>
      </c>
      <c r="G129" s="6">
        <v>43267</v>
      </c>
      <c r="H129" s="6">
        <v>43271</v>
      </c>
      <c r="I129" s="6">
        <v>43272</v>
      </c>
      <c r="J129" s="5" t="s">
        <v>33</v>
      </c>
      <c r="K129" s="7">
        <v>882.41</v>
      </c>
      <c r="L129" s="35">
        <v>582.39</v>
      </c>
      <c r="M129" s="36">
        <f t="shared" si="1"/>
        <v>300.02</v>
      </c>
      <c r="N129" s="37">
        <f>YEAR(Table1[[#This Row],[Data zamówienia]])</f>
        <v>2018</v>
      </c>
    </row>
    <row r="130" spans="2:14" x14ac:dyDescent="0.3">
      <c r="B130" s="32">
        <v>950233</v>
      </c>
      <c r="C130" s="5" t="s">
        <v>38</v>
      </c>
      <c r="D130" s="5" t="s">
        <v>22</v>
      </c>
      <c r="E130" s="5" t="s">
        <v>29</v>
      </c>
      <c r="F130" s="5">
        <v>200</v>
      </c>
      <c r="G130" s="6">
        <v>43267</v>
      </c>
      <c r="H130" s="6">
        <v>43269</v>
      </c>
      <c r="I130" s="6">
        <v>43276</v>
      </c>
      <c r="J130" s="5" t="s">
        <v>33</v>
      </c>
      <c r="K130" s="7">
        <v>684.95</v>
      </c>
      <c r="L130" s="35">
        <v>575.36</v>
      </c>
      <c r="M130" s="36">
        <f t="shared" si="1"/>
        <v>109.59000000000003</v>
      </c>
      <c r="N130" s="37">
        <f>YEAR(Table1[[#This Row],[Data zamówienia]])</f>
        <v>2018</v>
      </c>
    </row>
    <row r="131" spans="2:14" x14ac:dyDescent="0.3">
      <c r="B131" s="32">
        <v>597374</v>
      </c>
      <c r="C131" s="5" t="s">
        <v>21</v>
      </c>
      <c r="D131" s="5" t="s">
        <v>39</v>
      </c>
      <c r="E131" s="5" t="s">
        <v>29</v>
      </c>
      <c r="F131" s="5">
        <v>304</v>
      </c>
      <c r="G131" s="6">
        <v>43267</v>
      </c>
      <c r="H131" s="6">
        <v>43269</v>
      </c>
      <c r="I131" s="6">
        <v>43273</v>
      </c>
      <c r="J131" s="5" t="s">
        <v>26</v>
      </c>
      <c r="K131" s="7">
        <v>1924.39</v>
      </c>
      <c r="L131" s="35">
        <v>1578</v>
      </c>
      <c r="M131" s="36">
        <f t="shared" si="1"/>
        <v>346.3900000000001</v>
      </c>
      <c r="N131" s="37">
        <f>YEAR(Table1[[#This Row],[Data zamówienia]])</f>
        <v>2018</v>
      </c>
    </row>
    <row r="132" spans="2:14" x14ac:dyDescent="0.3">
      <c r="B132" s="32">
        <v>776037</v>
      </c>
      <c r="C132" s="5" t="s">
        <v>21</v>
      </c>
      <c r="D132" s="5" t="s">
        <v>22</v>
      </c>
      <c r="E132" s="5" t="s">
        <v>31</v>
      </c>
      <c r="F132" s="5">
        <v>31</v>
      </c>
      <c r="G132" s="6">
        <v>43267</v>
      </c>
      <c r="H132" s="6">
        <v>43270</v>
      </c>
      <c r="I132" s="6">
        <v>43274</v>
      </c>
      <c r="J132" s="5" t="s">
        <v>30</v>
      </c>
      <c r="K132" s="7">
        <v>1331.9</v>
      </c>
      <c r="L132" s="35">
        <v>719.23</v>
      </c>
      <c r="M132" s="36">
        <f t="shared" ref="M132:M195" si="2">K132-L132</f>
        <v>612.67000000000007</v>
      </c>
      <c r="N132" s="37">
        <f>YEAR(Table1[[#This Row],[Data zamówienia]])</f>
        <v>2018</v>
      </c>
    </row>
    <row r="133" spans="2:14" x14ac:dyDescent="0.3">
      <c r="B133" s="32">
        <v>501357</v>
      </c>
      <c r="C133" s="5" t="s">
        <v>27</v>
      </c>
      <c r="D133" s="5" t="s">
        <v>39</v>
      </c>
      <c r="E133" s="5" t="s">
        <v>25</v>
      </c>
      <c r="F133" s="5">
        <v>71</v>
      </c>
      <c r="G133" s="6">
        <v>43268</v>
      </c>
      <c r="H133" s="6">
        <v>43268</v>
      </c>
      <c r="I133" s="6">
        <v>43271</v>
      </c>
      <c r="J133" s="5" t="s">
        <v>30</v>
      </c>
      <c r="K133" s="7">
        <v>1271.1400000000001</v>
      </c>
      <c r="L133" s="35">
        <v>978.78</v>
      </c>
      <c r="M133" s="36">
        <f t="shared" si="2"/>
        <v>292.36000000000013</v>
      </c>
      <c r="N133" s="37">
        <f>YEAR(Table1[[#This Row],[Data zamówienia]])</f>
        <v>2018</v>
      </c>
    </row>
    <row r="134" spans="2:14" x14ac:dyDescent="0.3">
      <c r="B134" s="32">
        <v>769298</v>
      </c>
      <c r="C134" s="5" t="s">
        <v>21</v>
      </c>
      <c r="D134" s="5" t="s">
        <v>22</v>
      </c>
      <c r="E134" s="5" t="s">
        <v>23</v>
      </c>
      <c r="F134" s="5">
        <v>250</v>
      </c>
      <c r="G134" s="6">
        <v>43268</v>
      </c>
      <c r="H134" s="6">
        <v>43269</v>
      </c>
      <c r="I134" s="6">
        <v>43273</v>
      </c>
      <c r="J134" s="5" t="s">
        <v>24</v>
      </c>
      <c r="K134" s="7">
        <v>1207.1400000000001</v>
      </c>
      <c r="L134" s="35">
        <v>1001.93</v>
      </c>
      <c r="M134" s="36">
        <f t="shared" si="2"/>
        <v>205.21000000000015</v>
      </c>
      <c r="N134" s="37">
        <f>YEAR(Table1[[#This Row],[Data zamówienia]])</f>
        <v>2018</v>
      </c>
    </row>
    <row r="135" spans="2:14" x14ac:dyDescent="0.3">
      <c r="B135" s="32">
        <v>842695</v>
      </c>
      <c r="C135" s="5" t="s">
        <v>21</v>
      </c>
      <c r="D135" s="5" t="s">
        <v>36</v>
      </c>
      <c r="E135" s="5" t="s">
        <v>23</v>
      </c>
      <c r="F135" s="5">
        <v>167</v>
      </c>
      <c r="G135" s="6">
        <v>43267</v>
      </c>
      <c r="H135" s="6">
        <v>43271</v>
      </c>
      <c r="I135" s="6">
        <v>43276</v>
      </c>
      <c r="J135" s="5" t="s">
        <v>40</v>
      </c>
      <c r="K135" s="7">
        <v>1982.73</v>
      </c>
      <c r="L135" s="35">
        <v>1011.19</v>
      </c>
      <c r="M135" s="36">
        <f t="shared" si="2"/>
        <v>971.54</v>
      </c>
      <c r="N135" s="37">
        <f>YEAR(Table1[[#This Row],[Data zamówienia]])</f>
        <v>2018</v>
      </c>
    </row>
    <row r="136" spans="2:14" x14ac:dyDescent="0.3">
      <c r="B136" s="32">
        <v>303936</v>
      </c>
      <c r="C136" s="5" t="s">
        <v>35</v>
      </c>
      <c r="D136" s="5" t="s">
        <v>22</v>
      </c>
      <c r="E136" s="5" t="s">
        <v>29</v>
      </c>
      <c r="F136" s="5">
        <v>132</v>
      </c>
      <c r="G136" s="6">
        <v>43268</v>
      </c>
      <c r="H136" s="6">
        <v>43269</v>
      </c>
      <c r="I136" s="6">
        <v>43273</v>
      </c>
      <c r="J136" s="5" t="s">
        <v>33</v>
      </c>
      <c r="K136" s="7">
        <v>1161.58</v>
      </c>
      <c r="L136" s="35">
        <v>801.49</v>
      </c>
      <c r="M136" s="36">
        <f t="shared" si="2"/>
        <v>360.08999999999992</v>
      </c>
      <c r="N136" s="37">
        <f>YEAR(Table1[[#This Row],[Data zamówienia]])</f>
        <v>2018</v>
      </c>
    </row>
    <row r="137" spans="2:14" x14ac:dyDescent="0.3">
      <c r="B137" s="32">
        <v>965673</v>
      </c>
      <c r="C137" s="5" t="s">
        <v>21</v>
      </c>
      <c r="D137" s="5" t="s">
        <v>22</v>
      </c>
      <c r="E137" s="5" t="s">
        <v>25</v>
      </c>
      <c r="F137" s="5">
        <v>56</v>
      </c>
      <c r="G137" s="6">
        <v>43267</v>
      </c>
      <c r="H137" s="6">
        <v>43270</v>
      </c>
      <c r="I137" s="6">
        <v>43276</v>
      </c>
      <c r="J137" s="5" t="s">
        <v>26</v>
      </c>
      <c r="K137" s="7">
        <v>983.03</v>
      </c>
      <c r="L137" s="35">
        <v>776.59</v>
      </c>
      <c r="M137" s="36">
        <f t="shared" si="2"/>
        <v>206.43999999999994</v>
      </c>
      <c r="N137" s="37">
        <f>YEAR(Table1[[#This Row],[Data zamówienia]])</f>
        <v>2018</v>
      </c>
    </row>
    <row r="138" spans="2:14" x14ac:dyDescent="0.3">
      <c r="B138" s="32">
        <v>558274</v>
      </c>
      <c r="C138" s="5" t="s">
        <v>35</v>
      </c>
      <c r="D138" s="5" t="s">
        <v>28</v>
      </c>
      <c r="E138" s="5" t="s">
        <v>25</v>
      </c>
      <c r="F138" s="5">
        <v>259</v>
      </c>
      <c r="G138" s="6">
        <v>43268</v>
      </c>
      <c r="H138" s="6">
        <v>43271</v>
      </c>
      <c r="I138" s="6">
        <v>43278</v>
      </c>
      <c r="J138" s="5" t="s">
        <v>33</v>
      </c>
      <c r="K138" s="7">
        <v>922.9</v>
      </c>
      <c r="L138" s="35">
        <v>590.66</v>
      </c>
      <c r="M138" s="36">
        <f t="shared" si="2"/>
        <v>332.24</v>
      </c>
      <c r="N138" s="37">
        <f>YEAR(Table1[[#This Row],[Data zamówienia]])</f>
        <v>2018</v>
      </c>
    </row>
    <row r="139" spans="2:14" x14ac:dyDescent="0.3">
      <c r="B139" s="32">
        <v>635096</v>
      </c>
      <c r="C139" s="5" t="s">
        <v>27</v>
      </c>
      <c r="D139" s="5" t="s">
        <v>36</v>
      </c>
      <c r="E139" s="5" t="s">
        <v>37</v>
      </c>
      <c r="F139" s="5">
        <v>341</v>
      </c>
      <c r="G139" s="6">
        <v>43268</v>
      </c>
      <c r="H139" s="6">
        <v>43271</v>
      </c>
      <c r="I139" s="6">
        <v>43275</v>
      </c>
      <c r="J139" s="5" t="s">
        <v>32</v>
      </c>
      <c r="K139" s="7">
        <v>1067.42</v>
      </c>
      <c r="L139" s="35">
        <v>917.98</v>
      </c>
      <c r="M139" s="36">
        <f t="shared" si="2"/>
        <v>149.44000000000005</v>
      </c>
      <c r="N139" s="37">
        <f>YEAR(Table1[[#This Row],[Data zamówienia]])</f>
        <v>2018</v>
      </c>
    </row>
    <row r="140" spans="2:14" x14ac:dyDescent="0.3">
      <c r="B140" s="32">
        <v>842629</v>
      </c>
      <c r="C140" s="5" t="s">
        <v>21</v>
      </c>
      <c r="D140" s="5" t="s">
        <v>36</v>
      </c>
      <c r="E140" s="5" t="s">
        <v>25</v>
      </c>
      <c r="F140" s="5">
        <v>195</v>
      </c>
      <c r="G140" s="6">
        <v>43268</v>
      </c>
      <c r="H140" s="6">
        <v>43271</v>
      </c>
      <c r="I140" s="6">
        <v>43278</v>
      </c>
      <c r="J140" s="5" t="s">
        <v>33</v>
      </c>
      <c r="K140" s="7">
        <v>1027.47</v>
      </c>
      <c r="L140" s="35">
        <v>791.15</v>
      </c>
      <c r="M140" s="36">
        <f t="shared" si="2"/>
        <v>236.32000000000005</v>
      </c>
      <c r="N140" s="37">
        <f>YEAR(Table1[[#This Row],[Data zamówienia]])</f>
        <v>2018</v>
      </c>
    </row>
    <row r="141" spans="2:14" x14ac:dyDescent="0.3">
      <c r="B141" s="32">
        <v>244421</v>
      </c>
      <c r="C141" s="5" t="s">
        <v>27</v>
      </c>
      <c r="D141" s="5" t="s">
        <v>39</v>
      </c>
      <c r="E141" s="5" t="s">
        <v>29</v>
      </c>
      <c r="F141" s="5">
        <v>33</v>
      </c>
      <c r="G141" s="6">
        <v>43268</v>
      </c>
      <c r="H141" s="6">
        <v>43272</v>
      </c>
      <c r="I141" s="6">
        <v>43279</v>
      </c>
      <c r="J141" s="5" t="s">
        <v>30</v>
      </c>
      <c r="K141" s="7">
        <v>1907.33</v>
      </c>
      <c r="L141" s="35">
        <v>1010.88</v>
      </c>
      <c r="M141" s="36">
        <f t="shared" si="2"/>
        <v>896.44999999999993</v>
      </c>
      <c r="N141" s="37">
        <f>YEAR(Table1[[#This Row],[Data zamówienia]])</f>
        <v>2018</v>
      </c>
    </row>
    <row r="142" spans="2:14" x14ac:dyDescent="0.3">
      <c r="B142" s="32">
        <v>650577</v>
      </c>
      <c r="C142" s="5" t="s">
        <v>21</v>
      </c>
      <c r="D142" s="5" t="s">
        <v>22</v>
      </c>
      <c r="E142" s="5" t="s">
        <v>34</v>
      </c>
      <c r="F142" s="5">
        <v>279</v>
      </c>
      <c r="G142" s="6">
        <v>43269</v>
      </c>
      <c r="H142" s="6">
        <v>43271</v>
      </c>
      <c r="I142" s="6">
        <v>43276</v>
      </c>
      <c r="J142" s="5" t="s">
        <v>30</v>
      </c>
      <c r="K142" s="7">
        <v>923.81</v>
      </c>
      <c r="L142" s="35">
        <v>554.29</v>
      </c>
      <c r="M142" s="36">
        <f t="shared" si="2"/>
        <v>369.52</v>
      </c>
      <c r="N142" s="37">
        <f>YEAR(Table1[[#This Row],[Data zamówienia]])</f>
        <v>2018</v>
      </c>
    </row>
    <row r="143" spans="2:14" x14ac:dyDescent="0.3">
      <c r="B143" s="32">
        <v>414460</v>
      </c>
      <c r="C143" s="5" t="s">
        <v>21</v>
      </c>
      <c r="D143" s="5" t="s">
        <v>28</v>
      </c>
      <c r="E143" s="5" t="s">
        <v>23</v>
      </c>
      <c r="F143" s="5">
        <v>148</v>
      </c>
      <c r="G143" s="6">
        <v>43269</v>
      </c>
      <c r="H143" s="6">
        <v>43271</v>
      </c>
      <c r="I143" s="6">
        <v>43276</v>
      </c>
      <c r="J143" s="5" t="s">
        <v>40</v>
      </c>
      <c r="K143" s="7">
        <v>411.04</v>
      </c>
      <c r="L143" s="35">
        <v>246.62</v>
      </c>
      <c r="M143" s="36">
        <f t="shared" si="2"/>
        <v>164.42000000000002</v>
      </c>
      <c r="N143" s="37">
        <f>YEAR(Table1[[#This Row],[Data zamówienia]])</f>
        <v>2018</v>
      </c>
    </row>
    <row r="144" spans="2:14" x14ac:dyDescent="0.3">
      <c r="B144" s="32">
        <v>197249</v>
      </c>
      <c r="C144" s="5" t="s">
        <v>21</v>
      </c>
      <c r="D144" s="5" t="s">
        <v>39</v>
      </c>
      <c r="E144" s="5" t="s">
        <v>23</v>
      </c>
      <c r="F144" s="5">
        <v>170</v>
      </c>
      <c r="G144" s="6">
        <v>43269</v>
      </c>
      <c r="H144" s="6">
        <v>43271</v>
      </c>
      <c r="I144" s="6">
        <v>43275</v>
      </c>
      <c r="J144" s="5" t="s">
        <v>26</v>
      </c>
      <c r="K144" s="7">
        <v>1867.86</v>
      </c>
      <c r="L144" s="35">
        <v>1232.79</v>
      </c>
      <c r="M144" s="36">
        <f t="shared" si="2"/>
        <v>635.06999999999994</v>
      </c>
      <c r="N144" s="37">
        <f>YEAR(Table1[[#This Row],[Data zamówienia]])</f>
        <v>2018</v>
      </c>
    </row>
    <row r="145" spans="2:14" x14ac:dyDescent="0.3">
      <c r="B145" s="32">
        <v>358447</v>
      </c>
      <c r="C145" s="5" t="s">
        <v>21</v>
      </c>
      <c r="D145" s="5" t="s">
        <v>36</v>
      </c>
      <c r="E145" s="5" t="s">
        <v>31</v>
      </c>
      <c r="F145" s="5">
        <v>181</v>
      </c>
      <c r="G145" s="6">
        <v>43269</v>
      </c>
      <c r="H145" s="6">
        <v>43272</v>
      </c>
      <c r="I145" s="6">
        <v>43278</v>
      </c>
      <c r="J145" s="5" t="s">
        <v>32</v>
      </c>
      <c r="K145" s="7">
        <v>1371.77</v>
      </c>
      <c r="L145" s="35">
        <v>850.5</v>
      </c>
      <c r="M145" s="36">
        <f t="shared" si="2"/>
        <v>521.27</v>
      </c>
      <c r="N145" s="37">
        <f>YEAR(Table1[[#This Row],[Data zamówienia]])</f>
        <v>2018</v>
      </c>
    </row>
    <row r="146" spans="2:14" x14ac:dyDescent="0.3">
      <c r="B146" s="32">
        <v>240866</v>
      </c>
      <c r="C146" s="5" t="s">
        <v>27</v>
      </c>
      <c r="D146" s="5" t="s">
        <v>39</v>
      </c>
      <c r="E146" s="5" t="s">
        <v>37</v>
      </c>
      <c r="F146" s="5">
        <v>77</v>
      </c>
      <c r="G146" s="6">
        <v>43270</v>
      </c>
      <c r="H146" s="6">
        <v>43270</v>
      </c>
      <c r="I146" s="6">
        <v>43277</v>
      </c>
      <c r="J146" s="5" t="s">
        <v>24</v>
      </c>
      <c r="K146" s="7">
        <v>311.24</v>
      </c>
      <c r="L146" s="35">
        <v>248.99</v>
      </c>
      <c r="M146" s="36">
        <f t="shared" si="2"/>
        <v>62.25</v>
      </c>
      <c r="N146" s="37">
        <f>YEAR(Table1[[#This Row],[Data zamówienia]])</f>
        <v>2018</v>
      </c>
    </row>
    <row r="147" spans="2:14" x14ac:dyDescent="0.3">
      <c r="B147" s="32">
        <v>461662</v>
      </c>
      <c r="C147" s="5" t="s">
        <v>21</v>
      </c>
      <c r="D147" s="5" t="s">
        <v>36</v>
      </c>
      <c r="E147" s="5" t="s">
        <v>31</v>
      </c>
      <c r="F147" s="5">
        <v>122</v>
      </c>
      <c r="G147" s="6">
        <v>43269</v>
      </c>
      <c r="H147" s="6">
        <v>43273</v>
      </c>
      <c r="I147" s="6">
        <v>43275</v>
      </c>
      <c r="J147" s="5" t="s">
        <v>32</v>
      </c>
      <c r="K147" s="7">
        <v>1202.3699999999999</v>
      </c>
      <c r="L147" s="35">
        <v>721.42</v>
      </c>
      <c r="M147" s="36">
        <f t="shared" si="2"/>
        <v>480.94999999999993</v>
      </c>
      <c r="N147" s="37">
        <f>YEAR(Table1[[#This Row],[Data zamówienia]])</f>
        <v>2018</v>
      </c>
    </row>
    <row r="148" spans="2:14" x14ac:dyDescent="0.3">
      <c r="B148" s="32">
        <v>915716</v>
      </c>
      <c r="C148" s="5" t="s">
        <v>35</v>
      </c>
      <c r="D148" s="5" t="s">
        <v>28</v>
      </c>
      <c r="E148" s="5" t="s">
        <v>29</v>
      </c>
      <c r="F148" s="5">
        <v>36</v>
      </c>
      <c r="G148" s="6">
        <v>43270</v>
      </c>
      <c r="H148" s="6">
        <v>43270</v>
      </c>
      <c r="I148" s="6">
        <v>43271</v>
      </c>
      <c r="J148" s="5" t="s">
        <v>33</v>
      </c>
      <c r="K148" s="7">
        <v>1027.48</v>
      </c>
      <c r="L148" s="35">
        <v>955.56</v>
      </c>
      <c r="M148" s="36">
        <f t="shared" si="2"/>
        <v>71.920000000000073</v>
      </c>
      <c r="N148" s="37">
        <f>YEAR(Table1[[#This Row],[Data zamówienia]])</f>
        <v>2018</v>
      </c>
    </row>
    <row r="149" spans="2:14" x14ac:dyDescent="0.3">
      <c r="B149" s="32">
        <v>507618</v>
      </c>
      <c r="C149" s="5" t="s">
        <v>27</v>
      </c>
      <c r="D149" s="5" t="s">
        <v>22</v>
      </c>
      <c r="E149" s="5" t="s">
        <v>34</v>
      </c>
      <c r="F149" s="5">
        <v>217</v>
      </c>
      <c r="G149" s="6">
        <v>43269</v>
      </c>
      <c r="H149" s="6">
        <v>43270</v>
      </c>
      <c r="I149" s="6">
        <v>43274</v>
      </c>
      <c r="J149" s="5" t="s">
        <v>26</v>
      </c>
      <c r="K149" s="7">
        <v>1273.08</v>
      </c>
      <c r="L149" s="35">
        <v>1158.5</v>
      </c>
      <c r="M149" s="36">
        <f t="shared" si="2"/>
        <v>114.57999999999993</v>
      </c>
      <c r="N149" s="37">
        <f>YEAR(Table1[[#This Row],[Data zamówienia]])</f>
        <v>2018</v>
      </c>
    </row>
    <row r="150" spans="2:14" x14ac:dyDescent="0.3">
      <c r="B150" s="32">
        <v>990100</v>
      </c>
      <c r="C150" s="5" t="s">
        <v>27</v>
      </c>
      <c r="D150" s="5" t="s">
        <v>36</v>
      </c>
      <c r="E150" s="5" t="s">
        <v>23</v>
      </c>
      <c r="F150" s="5">
        <v>63</v>
      </c>
      <c r="G150" s="6">
        <v>43270</v>
      </c>
      <c r="H150" s="6">
        <v>43271</v>
      </c>
      <c r="I150" s="6">
        <v>43278</v>
      </c>
      <c r="J150" s="5" t="s">
        <v>40</v>
      </c>
      <c r="K150" s="7">
        <v>1468.29</v>
      </c>
      <c r="L150" s="35">
        <v>748.83</v>
      </c>
      <c r="M150" s="36">
        <f t="shared" si="2"/>
        <v>719.45999999999992</v>
      </c>
      <c r="N150" s="37">
        <f>YEAR(Table1[[#This Row],[Data zamówienia]])</f>
        <v>2018</v>
      </c>
    </row>
    <row r="151" spans="2:14" x14ac:dyDescent="0.3">
      <c r="B151" s="32">
        <v>786618</v>
      </c>
      <c r="C151" s="5" t="s">
        <v>35</v>
      </c>
      <c r="D151" s="5" t="s">
        <v>28</v>
      </c>
      <c r="E151" s="5" t="s">
        <v>25</v>
      </c>
      <c r="F151" s="5">
        <v>341</v>
      </c>
      <c r="G151" s="6">
        <v>43269</v>
      </c>
      <c r="H151" s="6">
        <v>43271</v>
      </c>
      <c r="I151" s="6">
        <v>43272</v>
      </c>
      <c r="J151" s="5" t="s">
        <v>33</v>
      </c>
      <c r="K151" s="7">
        <v>176.7</v>
      </c>
      <c r="L151" s="35">
        <v>104.25</v>
      </c>
      <c r="M151" s="36">
        <f t="shared" si="2"/>
        <v>72.449999999999989</v>
      </c>
      <c r="N151" s="37">
        <f>YEAR(Table1[[#This Row],[Data zamówienia]])</f>
        <v>2018</v>
      </c>
    </row>
    <row r="152" spans="2:14" x14ac:dyDescent="0.3">
      <c r="B152" s="32">
        <v>316476</v>
      </c>
      <c r="C152" s="5" t="s">
        <v>21</v>
      </c>
      <c r="D152" s="5" t="s">
        <v>36</v>
      </c>
      <c r="E152" s="5" t="s">
        <v>31</v>
      </c>
      <c r="F152" s="5">
        <v>36</v>
      </c>
      <c r="G152" s="6">
        <v>43270</v>
      </c>
      <c r="H152" s="6">
        <v>43273</v>
      </c>
      <c r="I152" s="6">
        <v>43279</v>
      </c>
      <c r="J152" s="5" t="s">
        <v>30</v>
      </c>
      <c r="K152" s="7">
        <v>1931.62</v>
      </c>
      <c r="L152" s="35">
        <v>1525.98</v>
      </c>
      <c r="M152" s="36">
        <f t="shared" si="2"/>
        <v>405.63999999999987</v>
      </c>
      <c r="N152" s="37">
        <f>YEAR(Table1[[#This Row],[Data zamówienia]])</f>
        <v>2018</v>
      </c>
    </row>
    <row r="153" spans="2:14" x14ac:dyDescent="0.3">
      <c r="B153" s="32">
        <v>565536</v>
      </c>
      <c r="C153" s="5" t="s">
        <v>27</v>
      </c>
      <c r="D153" s="5" t="s">
        <v>28</v>
      </c>
      <c r="E153" s="5" t="s">
        <v>23</v>
      </c>
      <c r="F153" s="5">
        <v>163</v>
      </c>
      <c r="G153" s="6">
        <v>43269</v>
      </c>
      <c r="H153" s="6">
        <v>43271</v>
      </c>
      <c r="I153" s="6">
        <v>43276</v>
      </c>
      <c r="J153" s="5" t="s">
        <v>32</v>
      </c>
      <c r="K153" s="7">
        <v>1180.1300000000001</v>
      </c>
      <c r="L153" s="35">
        <v>991.31</v>
      </c>
      <c r="M153" s="36">
        <f t="shared" si="2"/>
        <v>188.82000000000016</v>
      </c>
      <c r="N153" s="37">
        <f>YEAR(Table1[[#This Row],[Data zamówienia]])</f>
        <v>2018</v>
      </c>
    </row>
    <row r="154" spans="2:14" x14ac:dyDescent="0.3">
      <c r="B154" s="32">
        <v>520573</v>
      </c>
      <c r="C154" s="5" t="s">
        <v>27</v>
      </c>
      <c r="D154" s="5" t="s">
        <v>28</v>
      </c>
      <c r="E154" s="5" t="s">
        <v>34</v>
      </c>
      <c r="F154" s="5">
        <v>101</v>
      </c>
      <c r="G154" s="6">
        <v>43270</v>
      </c>
      <c r="H154" s="6">
        <v>43271</v>
      </c>
      <c r="I154" s="6">
        <v>43278</v>
      </c>
      <c r="J154" s="5" t="s">
        <v>24</v>
      </c>
      <c r="K154" s="7">
        <v>1920.08</v>
      </c>
      <c r="L154" s="35">
        <v>1612.87</v>
      </c>
      <c r="M154" s="36">
        <f t="shared" si="2"/>
        <v>307.21000000000004</v>
      </c>
      <c r="N154" s="37">
        <f>YEAR(Table1[[#This Row],[Data zamówienia]])</f>
        <v>2018</v>
      </c>
    </row>
    <row r="155" spans="2:14" x14ac:dyDescent="0.3">
      <c r="B155" s="32">
        <v>504681</v>
      </c>
      <c r="C155" s="5" t="s">
        <v>21</v>
      </c>
      <c r="D155" s="5" t="s">
        <v>22</v>
      </c>
      <c r="E155" s="5" t="s">
        <v>25</v>
      </c>
      <c r="F155" s="5">
        <v>321</v>
      </c>
      <c r="G155" s="6">
        <v>43271</v>
      </c>
      <c r="H155" s="6">
        <v>43272</v>
      </c>
      <c r="I155" s="6">
        <v>43273</v>
      </c>
      <c r="J155" s="5" t="s">
        <v>26</v>
      </c>
      <c r="K155" s="7">
        <v>1170.45</v>
      </c>
      <c r="L155" s="35">
        <v>877.84</v>
      </c>
      <c r="M155" s="36">
        <f t="shared" si="2"/>
        <v>292.61</v>
      </c>
      <c r="N155" s="37">
        <f>YEAR(Table1[[#This Row],[Data zamówienia]])</f>
        <v>2018</v>
      </c>
    </row>
    <row r="156" spans="2:14" x14ac:dyDescent="0.3">
      <c r="B156" s="32">
        <v>842269</v>
      </c>
      <c r="C156" s="5" t="s">
        <v>21</v>
      </c>
      <c r="D156" s="5" t="s">
        <v>36</v>
      </c>
      <c r="E156" s="5" t="s">
        <v>37</v>
      </c>
      <c r="F156" s="5">
        <v>276</v>
      </c>
      <c r="G156" s="6">
        <v>43271</v>
      </c>
      <c r="H156" s="6">
        <v>43272</v>
      </c>
      <c r="I156" s="6">
        <v>43277</v>
      </c>
      <c r="J156" s="5" t="s">
        <v>32</v>
      </c>
      <c r="K156" s="7">
        <v>1950.58</v>
      </c>
      <c r="L156" s="35">
        <v>1033.81</v>
      </c>
      <c r="M156" s="36">
        <f t="shared" si="2"/>
        <v>916.77</v>
      </c>
      <c r="N156" s="37">
        <f>YEAR(Table1[[#This Row],[Data zamówienia]])</f>
        <v>2018</v>
      </c>
    </row>
    <row r="157" spans="2:14" x14ac:dyDescent="0.3">
      <c r="B157" s="32">
        <v>138573</v>
      </c>
      <c r="C157" s="5" t="s">
        <v>21</v>
      </c>
      <c r="D157" s="5" t="s">
        <v>22</v>
      </c>
      <c r="E157" s="5" t="s">
        <v>34</v>
      </c>
      <c r="F157" s="5">
        <v>101</v>
      </c>
      <c r="G157" s="6">
        <v>43270</v>
      </c>
      <c r="H157" s="6">
        <v>43273</v>
      </c>
      <c r="I157" s="6">
        <v>43277</v>
      </c>
      <c r="J157" s="5" t="s">
        <v>30</v>
      </c>
      <c r="K157" s="7">
        <v>1185.17</v>
      </c>
      <c r="L157" s="35">
        <v>722.95</v>
      </c>
      <c r="M157" s="36">
        <f t="shared" si="2"/>
        <v>462.22</v>
      </c>
      <c r="N157" s="37">
        <f>YEAR(Table1[[#This Row],[Data zamówienia]])</f>
        <v>2018</v>
      </c>
    </row>
    <row r="158" spans="2:14" x14ac:dyDescent="0.3">
      <c r="B158" s="32">
        <v>808200</v>
      </c>
      <c r="C158" s="5" t="s">
        <v>21</v>
      </c>
      <c r="D158" s="5" t="s">
        <v>39</v>
      </c>
      <c r="E158" s="5" t="s">
        <v>34</v>
      </c>
      <c r="F158" s="5">
        <v>248</v>
      </c>
      <c r="G158" s="6">
        <v>43271</v>
      </c>
      <c r="H158" s="6">
        <v>43273</v>
      </c>
      <c r="I158" s="6">
        <v>43276</v>
      </c>
      <c r="J158" s="5" t="s">
        <v>32</v>
      </c>
      <c r="K158" s="7">
        <v>1398.04</v>
      </c>
      <c r="L158" s="35">
        <v>1006.59</v>
      </c>
      <c r="M158" s="36">
        <f t="shared" si="2"/>
        <v>391.44999999999993</v>
      </c>
      <c r="N158" s="37">
        <f>YEAR(Table1[[#This Row],[Data zamówienia]])</f>
        <v>2018</v>
      </c>
    </row>
    <row r="159" spans="2:14" x14ac:dyDescent="0.3">
      <c r="B159" s="32">
        <v>715872</v>
      </c>
      <c r="C159" s="5" t="s">
        <v>35</v>
      </c>
      <c r="D159" s="5" t="s">
        <v>28</v>
      </c>
      <c r="E159" s="5" t="s">
        <v>23</v>
      </c>
      <c r="F159" s="5">
        <v>95</v>
      </c>
      <c r="G159" s="6">
        <v>43271</v>
      </c>
      <c r="H159" s="6">
        <v>43274</v>
      </c>
      <c r="I159" s="6">
        <v>43278</v>
      </c>
      <c r="J159" s="5" t="s">
        <v>32</v>
      </c>
      <c r="K159" s="7">
        <v>685.1</v>
      </c>
      <c r="L159" s="35">
        <v>534.38</v>
      </c>
      <c r="M159" s="36">
        <f t="shared" si="2"/>
        <v>150.72000000000003</v>
      </c>
      <c r="N159" s="37">
        <f>YEAR(Table1[[#This Row],[Data zamówienia]])</f>
        <v>2018</v>
      </c>
    </row>
    <row r="160" spans="2:14" x14ac:dyDescent="0.3">
      <c r="B160" s="32">
        <v>465815</v>
      </c>
      <c r="C160" s="5" t="s">
        <v>35</v>
      </c>
      <c r="D160" s="5" t="s">
        <v>36</v>
      </c>
      <c r="E160" s="5" t="s">
        <v>25</v>
      </c>
      <c r="F160" s="5">
        <v>33</v>
      </c>
      <c r="G160" s="6">
        <v>43270</v>
      </c>
      <c r="H160" s="6">
        <v>43273</v>
      </c>
      <c r="I160" s="6">
        <v>43278</v>
      </c>
      <c r="J160" s="5" t="s">
        <v>26</v>
      </c>
      <c r="K160" s="7">
        <v>225.86</v>
      </c>
      <c r="L160" s="35">
        <v>155.84</v>
      </c>
      <c r="M160" s="36">
        <f t="shared" si="2"/>
        <v>70.02000000000001</v>
      </c>
      <c r="N160" s="37">
        <f>YEAR(Table1[[#This Row],[Data zamówienia]])</f>
        <v>2018</v>
      </c>
    </row>
    <row r="161" spans="2:14" x14ac:dyDescent="0.3">
      <c r="B161" s="32">
        <v>646964</v>
      </c>
      <c r="C161" s="5" t="s">
        <v>27</v>
      </c>
      <c r="D161" s="5" t="s">
        <v>36</v>
      </c>
      <c r="E161" s="5" t="s">
        <v>25</v>
      </c>
      <c r="F161" s="5">
        <v>12</v>
      </c>
      <c r="G161" s="6">
        <v>43271</v>
      </c>
      <c r="H161" s="6">
        <v>43273</v>
      </c>
      <c r="I161" s="6">
        <v>43280</v>
      </c>
      <c r="J161" s="5" t="s">
        <v>24</v>
      </c>
      <c r="K161" s="7">
        <v>1799.83</v>
      </c>
      <c r="L161" s="35">
        <v>1619.85</v>
      </c>
      <c r="M161" s="36">
        <f t="shared" si="2"/>
        <v>179.98000000000002</v>
      </c>
      <c r="N161" s="37">
        <f>YEAR(Table1[[#This Row],[Data zamówienia]])</f>
        <v>2018</v>
      </c>
    </row>
    <row r="162" spans="2:14" x14ac:dyDescent="0.3">
      <c r="B162" s="32">
        <v>977922</v>
      </c>
      <c r="C162" s="5" t="s">
        <v>21</v>
      </c>
      <c r="D162" s="5" t="s">
        <v>36</v>
      </c>
      <c r="E162" s="5" t="s">
        <v>29</v>
      </c>
      <c r="F162" s="5">
        <v>119</v>
      </c>
      <c r="G162" s="6">
        <v>43271</v>
      </c>
      <c r="H162" s="6">
        <v>43272</v>
      </c>
      <c r="I162" s="6">
        <v>43275</v>
      </c>
      <c r="J162" s="5" t="s">
        <v>32</v>
      </c>
      <c r="K162" s="7">
        <v>336.43</v>
      </c>
      <c r="L162" s="35">
        <v>225.41</v>
      </c>
      <c r="M162" s="36">
        <f t="shared" si="2"/>
        <v>111.02000000000001</v>
      </c>
      <c r="N162" s="37">
        <f>YEAR(Table1[[#This Row],[Data zamówienia]])</f>
        <v>2018</v>
      </c>
    </row>
    <row r="163" spans="2:14" x14ac:dyDescent="0.3">
      <c r="B163" s="32">
        <v>104393</v>
      </c>
      <c r="C163" s="5" t="s">
        <v>35</v>
      </c>
      <c r="D163" s="5" t="s">
        <v>28</v>
      </c>
      <c r="E163" s="5" t="s">
        <v>29</v>
      </c>
      <c r="F163" s="5">
        <v>290</v>
      </c>
      <c r="G163" s="6">
        <v>43270</v>
      </c>
      <c r="H163" s="6">
        <v>43271</v>
      </c>
      <c r="I163" s="6">
        <v>43275</v>
      </c>
      <c r="J163" s="5" t="s">
        <v>33</v>
      </c>
      <c r="K163" s="7">
        <v>422.96</v>
      </c>
      <c r="L163" s="35">
        <v>241.09</v>
      </c>
      <c r="M163" s="36">
        <f t="shared" si="2"/>
        <v>181.86999999999998</v>
      </c>
      <c r="N163" s="37">
        <f>YEAR(Table1[[#This Row],[Data zamówienia]])</f>
        <v>2018</v>
      </c>
    </row>
    <row r="164" spans="2:14" x14ac:dyDescent="0.3">
      <c r="B164" s="32">
        <v>206868</v>
      </c>
      <c r="C164" s="5" t="s">
        <v>27</v>
      </c>
      <c r="D164" s="5" t="s">
        <v>22</v>
      </c>
      <c r="E164" s="5" t="s">
        <v>25</v>
      </c>
      <c r="F164" s="5">
        <v>110</v>
      </c>
      <c r="G164" s="6">
        <v>43271</v>
      </c>
      <c r="H164" s="6">
        <v>43271</v>
      </c>
      <c r="I164" s="6">
        <v>43276</v>
      </c>
      <c r="J164" s="5" t="s">
        <v>40</v>
      </c>
      <c r="K164" s="7">
        <v>1239.06</v>
      </c>
      <c r="L164" s="35">
        <v>731.05</v>
      </c>
      <c r="M164" s="36">
        <f t="shared" si="2"/>
        <v>508.01</v>
      </c>
      <c r="N164" s="37">
        <f>YEAR(Table1[[#This Row],[Data zamówienia]])</f>
        <v>2018</v>
      </c>
    </row>
    <row r="165" spans="2:14" x14ac:dyDescent="0.3">
      <c r="B165" s="32">
        <v>628857</v>
      </c>
      <c r="C165" s="5" t="s">
        <v>27</v>
      </c>
      <c r="D165" s="5" t="s">
        <v>22</v>
      </c>
      <c r="E165" s="5" t="s">
        <v>31</v>
      </c>
      <c r="F165" s="5">
        <v>87</v>
      </c>
      <c r="G165" s="6">
        <v>43271</v>
      </c>
      <c r="H165" s="6">
        <v>43272</v>
      </c>
      <c r="I165" s="6">
        <v>43279</v>
      </c>
      <c r="J165" s="5" t="s">
        <v>33</v>
      </c>
      <c r="K165" s="7">
        <v>727.56</v>
      </c>
      <c r="L165" s="35">
        <v>465.64</v>
      </c>
      <c r="M165" s="36">
        <f t="shared" si="2"/>
        <v>261.91999999999996</v>
      </c>
      <c r="N165" s="37">
        <f>YEAR(Table1[[#This Row],[Data zamówienia]])</f>
        <v>2018</v>
      </c>
    </row>
    <row r="166" spans="2:14" x14ac:dyDescent="0.3">
      <c r="B166" s="32">
        <v>318032</v>
      </c>
      <c r="C166" s="5" t="s">
        <v>35</v>
      </c>
      <c r="D166" s="5" t="s">
        <v>28</v>
      </c>
      <c r="E166" s="5" t="s">
        <v>29</v>
      </c>
      <c r="F166" s="5">
        <v>177</v>
      </c>
      <c r="G166" s="6">
        <v>43272</v>
      </c>
      <c r="H166" s="6">
        <v>43275</v>
      </c>
      <c r="I166" s="6">
        <v>43277</v>
      </c>
      <c r="J166" s="5" t="s">
        <v>24</v>
      </c>
      <c r="K166" s="7">
        <v>458.61</v>
      </c>
      <c r="L166" s="35">
        <v>279.75</v>
      </c>
      <c r="M166" s="36">
        <f t="shared" si="2"/>
        <v>178.86</v>
      </c>
      <c r="N166" s="37">
        <f>YEAR(Table1[[#This Row],[Data zamówienia]])</f>
        <v>2018</v>
      </c>
    </row>
    <row r="167" spans="2:14" x14ac:dyDescent="0.3">
      <c r="B167" s="32">
        <v>62138</v>
      </c>
      <c r="C167" s="5" t="s">
        <v>21</v>
      </c>
      <c r="D167" s="5" t="s">
        <v>39</v>
      </c>
      <c r="E167" s="5" t="s">
        <v>29</v>
      </c>
      <c r="F167" s="5">
        <v>94</v>
      </c>
      <c r="G167" s="6">
        <v>43272</v>
      </c>
      <c r="H167" s="6">
        <v>43273</v>
      </c>
      <c r="I167" s="6">
        <v>43278</v>
      </c>
      <c r="J167" s="5" t="s">
        <v>32</v>
      </c>
      <c r="K167" s="7">
        <v>224.17</v>
      </c>
      <c r="L167" s="35">
        <v>168.13</v>
      </c>
      <c r="M167" s="36">
        <f t="shared" si="2"/>
        <v>56.039999999999992</v>
      </c>
      <c r="N167" s="37">
        <f>YEAR(Table1[[#This Row],[Data zamówienia]])</f>
        <v>2018</v>
      </c>
    </row>
    <row r="168" spans="2:14" x14ac:dyDescent="0.3">
      <c r="B168" s="32">
        <v>463313</v>
      </c>
      <c r="C168" s="5" t="s">
        <v>21</v>
      </c>
      <c r="D168" s="5" t="s">
        <v>22</v>
      </c>
      <c r="E168" s="5" t="s">
        <v>34</v>
      </c>
      <c r="F168" s="5">
        <v>126</v>
      </c>
      <c r="G168" s="6">
        <v>43271</v>
      </c>
      <c r="H168" s="6">
        <v>43275</v>
      </c>
      <c r="I168" s="6">
        <v>43276</v>
      </c>
      <c r="J168" s="5" t="s">
        <v>32</v>
      </c>
      <c r="K168" s="7">
        <v>953.54</v>
      </c>
      <c r="L168" s="35">
        <v>562.59</v>
      </c>
      <c r="M168" s="36">
        <f t="shared" si="2"/>
        <v>390.94999999999993</v>
      </c>
      <c r="N168" s="37">
        <f>YEAR(Table1[[#This Row],[Data zamówienia]])</f>
        <v>2018</v>
      </c>
    </row>
    <row r="169" spans="2:14" x14ac:dyDescent="0.3">
      <c r="B169" s="32">
        <v>820062</v>
      </c>
      <c r="C169" s="5" t="s">
        <v>21</v>
      </c>
      <c r="D169" s="5" t="s">
        <v>36</v>
      </c>
      <c r="E169" s="5" t="s">
        <v>25</v>
      </c>
      <c r="F169" s="5">
        <v>17</v>
      </c>
      <c r="G169" s="6">
        <v>43272</v>
      </c>
      <c r="H169" s="6">
        <v>43272</v>
      </c>
      <c r="I169" s="6">
        <v>43277</v>
      </c>
      <c r="J169" s="5" t="s">
        <v>30</v>
      </c>
      <c r="K169" s="7">
        <v>1747.33</v>
      </c>
      <c r="L169" s="35">
        <v>1537.65</v>
      </c>
      <c r="M169" s="36">
        <f t="shared" si="2"/>
        <v>209.67999999999984</v>
      </c>
      <c r="N169" s="37">
        <f>YEAR(Table1[[#This Row],[Data zamówienia]])</f>
        <v>2018</v>
      </c>
    </row>
    <row r="170" spans="2:14" x14ac:dyDescent="0.3">
      <c r="B170" s="32">
        <v>664522</v>
      </c>
      <c r="C170" s="5" t="s">
        <v>21</v>
      </c>
      <c r="D170" s="5" t="s">
        <v>36</v>
      </c>
      <c r="E170" s="5" t="s">
        <v>31</v>
      </c>
      <c r="F170" s="5">
        <v>178</v>
      </c>
      <c r="G170" s="6">
        <v>43272</v>
      </c>
      <c r="H170" s="6">
        <v>43275</v>
      </c>
      <c r="I170" s="6">
        <v>43280</v>
      </c>
      <c r="J170" s="5" t="s">
        <v>30</v>
      </c>
      <c r="K170" s="7">
        <v>190.69</v>
      </c>
      <c r="L170" s="35">
        <v>167.81</v>
      </c>
      <c r="M170" s="36">
        <f t="shared" si="2"/>
        <v>22.879999999999995</v>
      </c>
      <c r="N170" s="37">
        <f>YEAR(Table1[[#This Row],[Data zamówienia]])</f>
        <v>2018</v>
      </c>
    </row>
    <row r="171" spans="2:14" x14ac:dyDescent="0.3">
      <c r="B171" s="32">
        <v>260599</v>
      </c>
      <c r="C171" s="5" t="s">
        <v>21</v>
      </c>
      <c r="D171" s="5" t="s">
        <v>22</v>
      </c>
      <c r="E171" s="5" t="s">
        <v>29</v>
      </c>
      <c r="F171" s="5">
        <v>76</v>
      </c>
      <c r="G171" s="6">
        <v>43271</v>
      </c>
      <c r="H171" s="6">
        <v>43272</v>
      </c>
      <c r="I171" s="6">
        <v>43276</v>
      </c>
      <c r="J171" s="5" t="s">
        <v>30</v>
      </c>
      <c r="K171" s="7">
        <v>1778.9</v>
      </c>
      <c r="L171" s="35">
        <v>1369.75</v>
      </c>
      <c r="M171" s="36">
        <f t="shared" si="2"/>
        <v>409.15000000000009</v>
      </c>
      <c r="N171" s="37">
        <f>YEAR(Table1[[#This Row],[Data zamówienia]])</f>
        <v>2018</v>
      </c>
    </row>
    <row r="172" spans="2:14" x14ac:dyDescent="0.3">
      <c r="B172" s="32">
        <v>183073</v>
      </c>
      <c r="C172" s="5" t="s">
        <v>21</v>
      </c>
      <c r="D172" s="5" t="s">
        <v>22</v>
      </c>
      <c r="E172" s="5" t="s">
        <v>29</v>
      </c>
      <c r="F172" s="5">
        <v>318</v>
      </c>
      <c r="G172" s="6">
        <v>43272</v>
      </c>
      <c r="H172" s="6">
        <v>43275</v>
      </c>
      <c r="I172" s="6">
        <v>43279</v>
      </c>
      <c r="J172" s="5" t="s">
        <v>32</v>
      </c>
      <c r="K172" s="7">
        <v>644.5</v>
      </c>
      <c r="L172" s="35">
        <v>322.25</v>
      </c>
      <c r="M172" s="36">
        <f t="shared" si="2"/>
        <v>322.25</v>
      </c>
      <c r="N172" s="37">
        <f>YEAR(Table1[[#This Row],[Data zamówienia]])</f>
        <v>2018</v>
      </c>
    </row>
    <row r="173" spans="2:14" x14ac:dyDescent="0.3">
      <c r="B173" s="32">
        <v>538535</v>
      </c>
      <c r="C173" s="5" t="s">
        <v>35</v>
      </c>
      <c r="D173" s="5" t="s">
        <v>28</v>
      </c>
      <c r="E173" s="5" t="s">
        <v>23</v>
      </c>
      <c r="F173" s="5">
        <v>217</v>
      </c>
      <c r="G173" s="6">
        <v>43271</v>
      </c>
      <c r="H173" s="6">
        <v>43272</v>
      </c>
      <c r="I173" s="6">
        <v>43276</v>
      </c>
      <c r="J173" s="5" t="s">
        <v>40</v>
      </c>
      <c r="K173" s="7">
        <v>679.78</v>
      </c>
      <c r="L173" s="35">
        <v>489.44</v>
      </c>
      <c r="M173" s="36">
        <f t="shared" si="2"/>
        <v>190.33999999999997</v>
      </c>
      <c r="N173" s="37">
        <f>YEAR(Table1[[#This Row],[Data zamówienia]])</f>
        <v>2018</v>
      </c>
    </row>
    <row r="174" spans="2:14" x14ac:dyDescent="0.3">
      <c r="B174" s="32">
        <v>568768</v>
      </c>
      <c r="C174" s="5" t="s">
        <v>21</v>
      </c>
      <c r="D174" s="5" t="s">
        <v>22</v>
      </c>
      <c r="E174" s="5" t="s">
        <v>34</v>
      </c>
      <c r="F174" s="5">
        <v>278</v>
      </c>
      <c r="G174" s="6">
        <v>43272</v>
      </c>
      <c r="H174" s="6">
        <v>43275</v>
      </c>
      <c r="I174" s="6">
        <v>43279</v>
      </c>
      <c r="J174" s="5" t="s">
        <v>30</v>
      </c>
      <c r="K174" s="7">
        <v>922.94</v>
      </c>
      <c r="L174" s="35">
        <v>572.22</v>
      </c>
      <c r="M174" s="36">
        <f t="shared" si="2"/>
        <v>350.72</v>
      </c>
      <c r="N174" s="37">
        <f>YEAR(Table1[[#This Row],[Data zamówienia]])</f>
        <v>2018</v>
      </c>
    </row>
    <row r="175" spans="2:14" x14ac:dyDescent="0.3">
      <c r="B175" s="32">
        <v>685835</v>
      </c>
      <c r="C175" s="5" t="s">
        <v>35</v>
      </c>
      <c r="D175" s="5" t="s">
        <v>28</v>
      </c>
      <c r="E175" s="5" t="s">
        <v>31</v>
      </c>
      <c r="F175" s="5">
        <v>341</v>
      </c>
      <c r="G175" s="6">
        <v>43273</v>
      </c>
      <c r="H175" s="6">
        <v>43275</v>
      </c>
      <c r="I175" s="6">
        <v>43276</v>
      </c>
      <c r="J175" s="5" t="s">
        <v>24</v>
      </c>
      <c r="K175" s="7">
        <v>418.85</v>
      </c>
      <c r="L175" s="35">
        <v>322.51</v>
      </c>
      <c r="M175" s="36">
        <f t="shared" si="2"/>
        <v>96.340000000000032</v>
      </c>
      <c r="N175" s="37">
        <f>YEAR(Table1[[#This Row],[Data zamówienia]])</f>
        <v>2018</v>
      </c>
    </row>
    <row r="176" spans="2:14" x14ac:dyDescent="0.3">
      <c r="B176" s="32">
        <v>391365</v>
      </c>
      <c r="C176" s="5" t="s">
        <v>27</v>
      </c>
      <c r="D176" s="5" t="s">
        <v>36</v>
      </c>
      <c r="E176" s="5" t="s">
        <v>23</v>
      </c>
      <c r="F176" s="5">
        <v>122</v>
      </c>
      <c r="G176" s="6">
        <v>43273</v>
      </c>
      <c r="H176" s="6">
        <v>43276</v>
      </c>
      <c r="I176" s="6">
        <v>43278</v>
      </c>
      <c r="J176" s="5" t="s">
        <v>33</v>
      </c>
      <c r="K176" s="7">
        <v>923.81</v>
      </c>
      <c r="L176" s="35">
        <v>776</v>
      </c>
      <c r="M176" s="36">
        <f t="shared" si="2"/>
        <v>147.80999999999995</v>
      </c>
      <c r="N176" s="37">
        <f>YEAR(Table1[[#This Row],[Data zamówienia]])</f>
        <v>2018</v>
      </c>
    </row>
    <row r="177" spans="2:14" x14ac:dyDescent="0.3">
      <c r="B177" s="32">
        <v>462261</v>
      </c>
      <c r="C177" s="5" t="s">
        <v>21</v>
      </c>
      <c r="D177" s="5" t="s">
        <v>39</v>
      </c>
      <c r="E177" s="5" t="s">
        <v>31</v>
      </c>
      <c r="F177" s="5">
        <v>200</v>
      </c>
      <c r="G177" s="6">
        <v>43272</v>
      </c>
      <c r="H177" s="6">
        <v>43276</v>
      </c>
      <c r="I177" s="6">
        <v>43280</v>
      </c>
      <c r="J177" s="5" t="s">
        <v>24</v>
      </c>
      <c r="K177" s="7">
        <v>663.08</v>
      </c>
      <c r="L177" s="35">
        <v>503.94</v>
      </c>
      <c r="M177" s="36">
        <f t="shared" si="2"/>
        <v>159.14000000000004</v>
      </c>
      <c r="N177" s="37">
        <f>YEAR(Table1[[#This Row],[Data zamówienia]])</f>
        <v>2018</v>
      </c>
    </row>
    <row r="178" spans="2:14" x14ac:dyDescent="0.3">
      <c r="B178" s="32">
        <v>470868</v>
      </c>
      <c r="C178" s="5" t="s">
        <v>21</v>
      </c>
      <c r="D178" s="5" t="s">
        <v>36</v>
      </c>
      <c r="E178" s="5" t="s">
        <v>31</v>
      </c>
      <c r="F178" s="5">
        <v>30</v>
      </c>
      <c r="G178" s="6">
        <v>43272</v>
      </c>
      <c r="H178" s="6">
        <v>43274</v>
      </c>
      <c r="I178" s="6">
        <v>43281</v>
      </c>
      <c r="J178" s="5" t="s">
        <v>32</v>
      </c>
      <c r="K178" s="7">
        <v>922.9</v>
      </c>
      <c r="L178" s="35">
        <v>572.20000000000005</v>
      </c>
      <c r="M178" s="36">
        <f t="shared" si="2"/>
        <v>350.69999999999993</v>
      </c>
      <c r="N178" s="37">
        <f>YEAR(Table1[[#This Row],[Data zamówienia]])</f>
        <v>2018</v>
      </c>
    </row>
    <row r="179" spans="2:14" x14ac:dyDescent="0.3">
      <c r="B179" s="32">
        <v>392113</v>
      </c>
      <c r="C179" s="5" t="s">
        <v>35</v>
      </c>
      <c r="D179" s="5" t="s">
        <v>39</v>
      </c>
      <c r="E179" s="5" t="s">
        <v>37</v>
      </c>
      <c r="F179" s="5">
        <v>233</v>
      </c>
      <c r="G179" s="6">
        <v>43273</v>
      </c>
      <c r="H179" s="6">
        <v>43273</v>
      </c>
      <c r="I179" s="6">
        <v>43274</v>
      </c>
      <c r="J179" s="5" t="s">
        <v>26</v>
      </c>
      <c r="K179" s="7">
        <v>1681.38</v>
      </c>
      <c r="L179" s="35">
        <v>992.01</v>
      </c>
      <c r="M179" s="36">
        <f t="shared" si="2"/>
        <v>689.37000000000012</v>
      </c>
      <c r="N179" s="37">
        <f>YEAR(Table1[[#This Row],[Data zamówienia]])</f>
        <v>2018</v>
      </c>
    </row>
    <row r="180" spans="2:14" x14ac:dyDescent="0.3">
      <c r="B180" s="32">
        <v>275540</v>
      </c>
      <c r="C180" s="5" t="s">
        <v>27</v>
      </c>
      <c r="D180" s="5" t="s">
        <v>39</v>
      </c>
      <c r="E180" s="5" t="s">
        <v>23</v>
      </c>
      <c r="F180" s="5">
        <v>151</v>
      </c>
      <c r="G180" s="6">
        <v>43273</v>
      </c>
      <c r="H180" s="6">
        <v>43275</v>
      </c>
      <c r="I180" s="6">
        <v>43276</v>
      </c>
      <c r="J180" s="5" t="s">
        <v>30</v>
      </c>
      <c r="K180" s="7">
        <v>375.99</v>
      </c>
      <c r="L180" s="35">
        <v>195.51</v>
      </c>
      <c r="M180" s="36">
        <f t="shared" si="2"/>
        <v>180.48000000000002</v>
      </c>
      <c r="N180" s="37">
        <f>YEAR(Table1[[#This Row],[Data zamówienia]])</f>
        <v>2018</v>
      </c>
    </row>
    <row r="181" spans="2:14" x14ac:dyDescent="0.3">
      <c r="B181" s="32">
        <v>905806</v>
      </c>
      <c r="C181" s="5" t="s">
        <v>35</v>
      </c>
      <c r="D181" s="5" t="s">
        <v>28</v>
      </c>
      <c r="E181" s="5" t="s">
        <v>29</v>
      </c>
      <c r="F181" s="5">
        <v>353</v>
      </c>
      <c r="G181" s="6">
        <v>43274</v>
      </c>
      <c r="H181" s="6">
        <v>43275</v>
      </c>
      <c r="I181" s="6">
        <v>43279</v>
      </c>
      <c r="J181" s="5" t="s">
        <v>33</v>
      </c>
      <c r="K181" s="7">
        <v>1890.12</v>
      </c>
      <c r="L181" s="35">
        <v>1417.59</v>
      </c>
      <c r="M181" s="36">
        <f t="shared" si="2"/>
        <v>472.53</v>
      </c>
      <c r="N181" s="37">
        <f>YEAR(Table1[[#This Row],[Data zamówienia]])</f>
        <v>2018</v>
      </c>
    </row>
    <row r="182" spans="2:14" x14ac:dyDescent="0.3">
      <c r="B182" s="32">
        <v>663312</v>
      </c>
      <c r="C182" s="5" t="s">
        <v>38</v>
      </c>
      <c r="D182" s="5" t="s">
        <v>39</v>
      </c>
      <c r="E182" s="5" t="s">
        <v>25</v>
      </c>
      <c r="F182" s="5">
        <v>43</v>
      </c>
      <c r="G182" s="6">
        <v>43274</v>
      </c>
      <c r="H182" s="6">
        <v>43274</v>
      </c>
      <c r="I182" s="6">
        <v>43279</v>
      </c>
      <c r="J182" s="5" t="s">
        <v>40</v>
      </c>
      <c r="K182" s="7">
        <v>1536.62</v>
      </c>
      <c r="L182" s="35">
        <v>1367.59</v>
      </c>
      <c r="M182" s="36">
        <f t="shared" si="2"/>
        <v>169.02999999999997</v>
      </c>
      <c r="N182" s="37">
        <f>YEAR(Table1[[#This Row],[Data zamówienia]])</f>
        <v>2018</v>
      </c>
    </row>
    <row r="183" spans="2:14" x14ac:dyDescent="0.3">
      <c r="B183" s="32">
        <v>669811</v>
      </c>
      <c r="C183" s="5" t="s">
        <v>21</v>
      </c>
      <c r="D183" s="5" t="s">
        <v>22</v>
      </c>
      <c r="E183" s="5" t="s">
        <v>25</v>
      </c>
      <c r="F183" s="5">
        <v>339</v>
      </c>
      <c r="G183" s="6">
        <v>43273</v>
      </c>
      <c r="H183" s="6">
        <v>43276</v>
      </c>
      <c r="I183" s="6">
        <v>43279</v>
      </c>
      <c r="J183" s="5" t="s">
        <v>40</v>
      </c>
      <c r="K183" s="7">
        <v>712.27</v>
      </c>
      <c r="L183" s="35">
        <v>477.22</v>
      </c>
      <c r="M183" s="36">
        <f t="shared" si="2"/>
        <v>235.04999999999995</v>
      </c>
      <c r="N183" s="37">
        <f>YEAR(Table1[[#This Row],[Data zamówienia]])</f>
        <v>2018</v>
      </c>
    </row>
    <row r="184" spans="2:14" x14ac:dyDescent="0.3">
      <c r="B184" s="32">
        <v>594802</v>
      </c>
      <c r="C184" s="5" t="s">
        <v>38</v>
      </c>
      <c r="D184" s="5" t="s">
        <v>39</v>
      </c>
      <c r="E184" s="5" t="s">
        <v>31</v>
      </c>
      <c r="F184" s="5">
        <v>228</v>
      </c>
      <c r="G184" s="6">
        <v>43273</v>
      </c>
      <c r="H184" s="6">
        <v>43277</v>
      </c>
      <c r="I184" s="6">
        <v>43278</v>
      </c>
      <c r="J184" s="5" t="s">
        <v>32</v>
      </c>
      <c r="K184" s="7">
        <v>1965.44</v>
      </c>
      <c r="L184" s="35">
        <v>1336.5</v>
      </c>
      <c r="M184" s="36">
        <f t="shared" si="2"/>
        <v>628.94000000000005</v>
      </c>
      <c r="N184" s="37">
        <f>YEAR(Table1[[#This Row],[Data zamówienia]])</f>
        <v>2018</v>
      </c>
    </row>
    <row r="185" spans="2:14" x14ac:dyDescent="0.3">
      <c r="B185" s="32">
        <v>859535</v>
      </c>
      <c r="C185" s="5" t="s">
        <v>38</v>
      </c>
      <c r="D185" s="5" t="s">
        <v>22</v>
      </c>
      <c r="E185" s="5" t="s">
        <v>37</v>
      </c>
      <c r="F185" s="5">
        <v>128</v>
      </c>
      <c r="G185" s="6">
        <v>43273</v>
      </c>
      <c r="H185" s="6">
        <v>43277</v>
      </c>
      <c r="I185" s="6">
        <v>43278</v>
      </c>
      <c r="J185" s="5" t="s">
        <v>33</v>
      </c>
      <c r="K185" s="7">
        <v>255.65</v>
      </c>
      <c r="L185" s="35">
        <v>153.38999999999999</v>
      </c>
      <c r="M185" s="36">
        <f t="shared" si="2"/>
        <v>102.26000000000002</v>
      </c>
      <c r="N185" s="37">
        <f>YEAR(Table1[[#This Row],[Data zamówienia]])</f>
        <v>2018</v>
      </c>
    </row>
    <row r="186" spans="2:14" x14ac:dyDescent="0.3">
      <c r="B186" s="32">
        <v>922513</v>
      </c>
      <c r="C186" s="5" t="s">
        <v>38</v>
      </c>
      <c r="D186" s="5" t="s">
        <v>36</v>
      </c>
      <c r="E186" s="5" t="s">
        <v>34</v>
      </c>
      <c r="F186" s="5">
        <v>55</v>
      </c>
      <c r="G186" s="6">
        <v>43273</v>
      </c>
      <c r="H186" s="6">
        <v>43274</v>
      </c>
      <c r="I186" s="6">
        <v>43277</v>
      </c>
      <c r="J186" s="5" t="s">
        <v>26</v>
      </c>
      <c r="K186" s="7">
        <v>611.20000000000005</v>
      </c>
      <c r="L186" s="35">
        <v>421.73</v>
      </c>
      <c r="M186" s="36">
        <f t="shared" si="2"/>
        <v>189.47000000000003</v>
      </c>
      <c r="N186" s="37">
        <f>YEAR(Table1[[#This Row],[Data zamówienia]])</f>
        <v>2018</v>
      </c>
    </row>
    <row r="187" spans="2:14" x14ac:dyDescent="0.3">
      <c r="B187" s="32">
        <v>3311</v>
      </c>
      <c r="C187" s="5" t="s">
        <v>35</v>
      </c>
      <c r="D187" s="5" t="s">
        <v>28</v>
      </c>
      <c r="E187" s="5" t="s">
        <v>23</v>
      </c>
      <c r="F187" s="5">
        <v>177</v>
      </c>
      <c r="G187" s="6">
        <v>43275</v>
      </c>
      <c r="H187" s="6">
        <v>43278</v>
      </c>
      <c r="I187" s="6">
        <v>43281</v>
      </c>
      <c r="J187" s="5" t="s">
        <v>30</v>
      </c>
      <c r="K187" s="7">
        <v>1431.63</v>
      </c>
      <c r="L187" s="35">
        <v>1130.99</v>
      </c>
      <c r="M187" s="36">
        <f t="shared" si="2"/>
        <v>300.6400000000001</v>
      </c>
      <c r="N187" s="37">
        <f>YEAR(Table1[[#This Row],[Data zamówienia]])</f>
        <v>2018</v>
      </c>
    </row>
    <row r="188" spans="2:14" x14ac:dyDescent="0.3">
      <c r="B188" s="32">
        <v>405489</v>
      </c>
      <c r="C188" s="5" t="s">
        <v>21</v>
      </c>
      <c r="D188" s="5" t="s">
        <v>22</v>
      </c>
      <c r="E188" s="5" t="s">
        <v>29</v>
      </c>
      <c r="F188" s="5">
        <v>81</v>
      </c>
      <c r="G188" s="6">
        <v>43274</v>
      </c>
      <c r="H188" s="6">
        <v>43276</v>
      </c>
      <c r="I188" s="6">
        <v>43283</v>
      </c>
      <c r="J188" s="5" t="s">
        <v>30</v>
      </c>
      <c r="K188" s="7">
        <v>1205.04</v>
      </c>
      <c r="L188" s="35">
        <v>819.43</v>
      </c>
      <c r="M188" s="36">
        <f t="shared" si="2"/>
        <v>385.61</v>
      </c>
      <c r="N188" s="37">
        <f>YEAR(Table1[[#This Row],[Data zamówienia]])</f>
        <v>2018</v>
      </c>
    </row>
    <row r="189" spans="2:14" x14ac:dyDescent="0.3">
      <c r="B189" s="32">
        <v>75816</v>
      </c>
      <c r="C189" s="5" t="s">
        <v>21</v>
      </c>
      <c r="D189" s="5" t="s">
        <v>22</v>
      </c>
      <c r="E189" s="5" t="s">
        <v>34</v>
      </c>
      <c r="F189" s="5">
        <v>365</v>
      </c>
      <c r="G189" s="6">
        <v>43275</v>
      </c>
      <c r="H189" s="6">
        <v>43275</v>
      </c>
      <c r="I189" s="6">
        <v>43278</v>
      </c>
      <c r="J189" s="5" t="s">
        <v>24</v>
      </c>
      <c r="K189" s="7">
        <v>225.42</v>
      </c>
      <c r="L189" s="35">
        <v>130.74</v>
      </c>
      <c r="M189" s="36">
        <f t="shared" si="2"/>
        <v>94.679999999999978</v>
      </c>
      <c r="N189" s="37">
        <f>YEAR(Table1[[#This Row],[Data zamówienia]])</f>
        <v>2018</v>
      </c>
    </row>
    <row r="190" spans="2:14" x14ac:dyDescent="0.3">
      <c r="B190" s="32">
        <v>285800</v>
      </c>
      <c r="C190" s="5" t="s">
        <v>27</v>
      </c>
      <c r="D190" s="5" t="s">
        <v>28</v>
      </c>
      <c r="E190" s="5" t="s">
        <v>23</v>
      </c>
      <c r="F190" s="5">
        <v>48</v>
      </c>
      <c r="G190" s="6">
        <v>43275</v>
      </c>
      <c r="H190" s="6">
        <v>43278</v>
      </c>
      <c r="I190" s="6">
        <v>43282</v>
      </c>
      <c r="J190" s="5" t="s">
        <v>24</v>
      </c>
      <c r="K190" s="7">
        <v>206.18</v>
      </c>
      <c r="L190" s="35">
        <v>142.26</v>
      </c>
      <c r="M190" s="36">
        <f t="shared" si="2"/>
        <v>63.920000000000016</v>
      </c>
      <c r="N190" s="37">
        <f>YEAR(Table1[[#This Row],[Data zamówienia]])</f>
        <v>2018</v>
      </c>
    </row>
    <row r="191" spans="2:14" x14ac:dyDescent="0.3">
      <c r="B191" s="32">
        <v>408005</v>
      </c>
      <c r="C191" s="5" t="s">
        <v>21</v>
      </c>
      <c r="D191" s="5" t="s">
        <v>39</v>
      </c>
      <c r="E191" s="5" t="s">
        <v>34</v>
      </c>
      <c r="F191" s="5">
        <v>11</v>
      </c>
      <c r="G191" s="6">
        <v>43274</v>
      </c>
      <c r="H191" s="6">
        <v>43277</v>
      </c>
      <c r="I191" s="6">
        <v>43284</v>
      </c>
      <c r="J191" s="5" t="s">
        <v>26</v>
      </c>
      <c r="K191" s="7">
        <v>1236.3900000000001</v>
      </c>
      <c r="L191" s="35">
        <v>840.75</v>
      </c>
      <c r="M191" s="36">
        <f t="shared" si="2"/>
        <v>395.6400000000001</v>
      </c>
      <c r="N191" s="37">
        <f>YEAR(Table1[[#This Row],[Data zamówienia]])</f>
        <v>2018</v>
      </c>
    </row>
    <row r="192" spans="2:14" x14ac:dyDescent="0.3">
      <c r="B192" s="32">
        <v>171918</v>
      </c>
      <c r="C192" s="5" t="s">
        <v>21</v>
      </c>
      <c r="D192" s="5" t="s">
        <v>39</v>
      </c>
      <c r="E192" s="5" t="s">
        <v>37</v>
      </c>
      <c r="F192" s="5">
        <v>127</v>
      </c>
      <c r="G192" s="6">
        <v>43275</v>
      </c>
      <c r="H192" s="6">
        <v>43276</v>
      </c>
      <c r="I192" s="6">
        <v>43278</v>
      </c>
      <c r="J192" s="5" t="s">
        <v>24</v>
      </c>
      <c r="K192" s="7">
        <v>1462.22</v>
      </c>
      <c r="L192" s="35">
        <v>760.35</v>
      </c>
      <c r="M192" s="36">
        <f t="shared" si="2"/>
        <v>701.87</v>
      </c>
      <c r="N192" s="37">
        <f>YEAR(Table1[[#This Row],[Data zamówienia]])</f>
        <v>2018</v>
      </c>
    </row>
    <row r="193" spans="2:14" x14ac:dyDescent="0.3">
      <c r="B193" s="32">
        <v>726958</v>
      </c>
      <c r="C193" s="5" t="s">
        <v>27</v>
      </c>
      <c r="D193" s="5" t="s">
        <v>36</v>
      </c>
      <c r="E193" s="5" t="s">
        <v>34</v>
      </c>
      <c r="F193" s="5">
        <v>201</v>
      </c>
      <c r="G193" s="6">
        <v>43275</v>
      </c>
      <c r="H193" s="6">
        <v>43278</v>
      </c>
      <c r="I193" s="6">
        <v>43281</v>
      </c>
      <c r="J193" s="5" t="s">
        <v>33</v>
      </c>
      <c r="K193" s="7">
        <v>793.58</v>
      </c>
      <c r="L193" s="35">
        <v>404.73</v>
      </c>
      <c r="M193" s="36">
        <f t="shared" si="2"/>
        <v>388.85</v>
      </c>
      <c r="N193" s="37">
        <f>YEAR(Table1[[#This Row],[Data zamówienia]])</f>
        <v>2018</v>
      </c>
    </row>
    <row r="194" spans="2:14" x14ac:dyDescent="0.3">
      <c r="B194" s="32">
        <v>778590</v>
      </c>
      <c r="C194" s="5" t="s">
        <v>21</v>
      </c>
      <c r="D194" s="5" t="s">
        <v>36</v>
      </c>
      <c r="E194" s="5" t="s">
        <v>37</v>
      </c>
      <c r="F194" s="5">
        <v>339</v>
      </c>
      <c r="G194" s="6">
        <v>43274</v>
      </c>
      <c r="H194" s="6">
        <v>43276</v>
      </c>
      <c r="I194" s="6">
        <v>43278</v>
      </c>
      <c r="J194" s="5" t="s">
        <v>40</v>
      </c>
      <c r="K194" s="7">
        <v>1022</v>
      </c>
      <c r="L194" s="35">
        <v>766.5</v>
      </c>
      <c r="M194" s="36">
        <f t="shared" si="2"/>
        <v>255.5</v>
      </c>
      <c r="N194" s="37">
        <f>YEAR(Table1[[#This Row],[Data zamówienia]])</f>
        <v>2018</v>
      </c>
    </row>
    <row r="195" spans="2:14" x14ac:dyDescent="0.3">
      <c r="B195" s="32">
        <v>186653</v>
      </c>
      <c r="C195" s="5" t="s">
        <v>21</v>
      </c>
      <c r="D195" s="5" t="s">
        <v>36</v>
      </c>
      <c r="E195" s="5" t="s">
        <v>23</v>
      </c>
      <c r="F195" s="5">
        <v>198</v>
      </c>
      <c r="G195" s="6">
        <v>43274</v>
      </c>
      <c r="H195" s="6">
        <v>43277</v>
      </c>
      <c r="I195" s="6">
        <v>43284</v>
      </c>
      <c r="J195" s="5" t="s">
        <v>30</v>
      </c>
      <c r="K195" s="7">
        <v>1755.48</v>
      </c>
      <c r="L195" s="35">
        <v>965.51</v>
      </c>
      <c r="M195" s="36">
        <f t="shared" si="2"/>
        <v>789.97</v>
      </c>
      <c r="N195" s="37">
        <f>YEAR(Table1[[#This Row],[Data zamówienia]])</f>
        <v>2018</v>
      </c>
    </row>
    <row r="196" spans="2:14" x14ac:dyDescent="0.3">
      <c r="B196" s="32">
        <v>943768</v>
      </c>
      <c r="C196" s="5" t="s">
        <v>27</v>
      </c>
      <c r="D196" s="5" t="s">
        <v>28</v>
      </c>
      <c r="E196" s="5" t="s">
        <v>31</v>
      </c>
      <c r="F196" s="5">
        <v>150</v>
      </c>
      <c r="G196" s="6">
        <v>43274</v>
      </c>
      <c r="H196" s="6">
        <v>43276</v>
      </c>
      <c r="I196" s="6">
        <v>43277</v>
      </c>
      <c r="J196" s="5" t="s">
        <v>30</v>
      </c>
      <c r="K196" s="7">
        <v>1845.45</v>
      </c>
      <c r="L196" s="35">
        <v>1033.45</v>
      </c>
      <c r="M196" s="36">
        <f t="shared" ref="M196:M259" si="3">K196-L196</f>
        <v>812</v>
      </c>
      <c r="N196" s="37">
        <f>YEAR(Table1[[#This Row],[Data zamówienia]])</f>
        <v>2018</v>
      </c>
    </row>
    <row r="197" spans="2:14" x14ac:dyDescent="0.3">
      <c r="B197" s="32">
        <v>400117</v>
      </c>
      <c r="C197" s="5" t="s">
        <v>27</v>
      </c>
      <c r="D197" s="5" t="s">
        <v>39</v>
      </c>
      <c r="E197" s="5" t="s">
        <v>31</v>
      </c>
      <c r="F197" s="5">
        <v>311</v>
      </c>
      <c r="G197" s="6">
        <v>43275</v>
      </c>
      <c r="H197" s="6">
        <v>43278</v>
      </c>
      <c r="I197" s="6">
        <v>43280</v>
      </c>
      <c r="J197" s="5" t="s">
        <v>24</v>
      </c>
      <c r="K197" s="7">
        <v>1945.72</v>
      </c>
      <c r="L197" s="35">
        <v>1576.03</v>
      </c>
      <c r="M197" s="36">
        <f t="shared" si="3"/>
        <v>369.69000000000005</v>
      </c>
      <c r="N197" s="37">
        <f>YEAR(Table1[[#This Row],[Data zamówienia]])</f>
        <v>2018</v>
      </c>
    </row>
    <row r="198" spans="2:14" x14ac:dyDescent="0.3">
      <c r="B198" s="32">
        <v>441559</v>
      </c>
      <c r="C198" s="5" t="s">
        <v>21</v>
      </c>
      <c r="D198" s="5" t="s">
        <v>39</v>
      </c>
      <c r="E198" s="5" t="s">
        <v>23</v>
      </c>
      <c r="F198" s="5">
        <v>304</v>
      </c>
      <c r="G198" s="6">
        <v>43276</v>
      </c>
      <c r="H198" s="6">
        <v>43277</v>
      </c>
      <c r="I198" s="6">
        <v>43281</v>
      </c>
      <c r="J198" s="5" t="s">
        <v>24</v>
      </c>
      <c r="K198" s="7">
        <v>565.83000000000004</v>
      </c>
      <c r="L198" s="35">
        <v>379.11</v>
      </c>
      <c r="M198" s="36">
        <f t="shared" si="3"/>
        <v>186.72000000000003</v>
      </c>
      <c r="N198" s="37">
        <f>YEAR(Table1[[#This Row],[Data zamówienia]])</f>
        <v>2018</v>
      </c>
    </row>
    <row r="199" spans="2:14" x14ac:dyDescent="0.3">
      <c r="B199" s="32">
        <v>597565</v>
      </c>
      <c r="C199" s="5" t="s">
        <v>21</v>
      </c>
      <c r="D199" s="5" t="s">
        <v>39</v>
      </c>
      <c r="E199" s="5" t="s">
        <v>31</v>
      </c>
      <c r="F199" s="5">
        <v>247</v>
      </c>
      <c r="G199" s="6">
        <v>43275</v>
      </c>
      <c r="H199" s="6">
        <v>43279</v>
      </c>
      <c r="I199" s="6">
        <v>43280</v>
      </c>
      <c r="J199" s="5" t="s">
        <v>32</v>
      </c>
      <c r="K199" s="7">
        <v>255.65</v>
      </c>
      <c r="L199" s="35">
        <v>150.83000000000001</v>
      </c>
      <c r="M199" s="36">
        <f t="shared" si="3"/>
        <v>104.82</v>
      </c>
      <c r="N199" s="37">
        <f>YEAR(Table1[[#This Row],[Data zamówienia]])</f>
        <v>2018</v>
      </c>
    </row>
    <row r="200" spans="2:14" x14ac:dyDescent="0.3">
      <c r="B200" s="32">
        <v>299373</v>
      </c>
      <c r="C200" s="5" t="s">
        <v>21</v>
      </c>
      <c r="D200" s="5" t="s">
        <v>39</v>
      </c>
      <c r="E200" s="5" t="s">
        <v>25</v>
      </c>
      <c r="F200" s="5">
        <v>265</v>
      </c>
      <c r="G200" s="6">
        <v>43276</v>
      </c>
      <c r="H200" s="6">
        <v>43279</v>
      </c>
      <c r="I200" s="6">
        <v>43281</v>
      </c>
      <c r="J200" s="5" t="s">
        <v>30</v>
      </c>
      <c r="K200" s="7">
        <v>1747.9</v>
      </c>
      <c r="L200" s="35">
        <v>1066.22</v>
      </c>
      <c r="M200" s="36">
        <f t="shared" si="3"/>
        <v>681.68000000000006</v>
      </c>
      <c r="N200" s="37">
        <f>YEAR(Table1[[#This Row],[Data zamówienia]])</f>
        <v>2018</v>
      </c>
    </row>
    <row r="201" spans="2:14" x14ac:dyDescent="0.3">
      <c r="B201" s="32">
        <v>759766</v>
      </c>
      <c r="C201" s="5" t="s">
        <v>21</v>
      </c>
      <c r="D201" s="5" t="s">
        <v>39</v>
      </c>
      <c r="E201" s="5" t="s">
        <v>34</v>
      </c>
      <c r="F201" s="5">
        <v>366</v>
      </c>
      <c r="G201" s="6">
        <v>43277</v>
      </c>
      <c r="H201" s="6">
        <v>43279</v>
      </c>
      <c r="I201" s="6">
        <v>43282</v>
      </c>
      <c r="J201" s="5" t="s">
        <v>26</v>
      </c>
      <c r="K201" s="7">
        <v>1531.9</v>
      </c>
      <c r="L201" s="35">
        <v>1439.99</v>
      </c>
      <c r="M201" s="36">
        <f t="shared" si="3"/>
        <v>91.910000000000082</v>
      </c>
      <c r="N201" s="37">
        <f>YEAR(Table1[[#This Row],[Data zamówienia]])</f>
        <v>2018</v>
      </c>
    </row>
    <row r="202" spans="2:14" x14ac:dyDescent="0.3">
      <c r="B202" s="32">
        <v>249889</v>
      </c>
      <c r="C202" s="5" t="s">
        <v>27</v>
      </c>
      <c r="D202" s="5" t="s">
        <v>39</v>
      </c>
      <c r="E202" s="5" t="s">
        <v>34</v>
      </c>
      <c r="F202" s="5">
        <v>125</v>
      </c>
      <c r="G202" s="6">
        <v>43276</v>
      </c>
      <c r="H202" s="6">
        <v>43279</v>
      </c>
      <c r="I202" s="6">
        <v>43285</v>
      </c>
      <c r="J202" s="5" t="s">
        <v>26</v>
      </c>
      <c r="K202" s="7">
        <v>1027.48</v>
      </c>
      <c r="L202" s="35">
        <v>801.43</v>
      </c>
      <c r="M202" s="36">
        <f t="shared" si="3"/>
        <v>226.05000000000007</v>
      </c>
      <c r="N202" s="37">
        <f>YEAR(Table1[[#This Row],[Data zamówienia]])</f>
        <v>2018</v>
      </c>
    </row>
    <row r="203" spans="2:14" x14ac:dyDescent="0.3">
      <c r="B203" s="32">
        <v>672363</v>
      </c>
      <c r="C203" s="5" t="s">
        <v>38</v>
      </c>
      <c r="D203" s="5" t="s">
        <v>22</v>
      </c>
      <c r="E203" s="5" t="s">
        <v>25</v>
      </c>
      <c r="F203" s="5">
        <v>182</v>
      </c>
      <c r="G203" s="6">
        <v>43276</v>
      </c>
      <c r="H203" s="6">
        <v>43277</v>
      </c>
      <c r="I203" s="6">
        <v>43280</v>
      </c>
      <c r="J203" s="5" t="s">
        <v>24</v>
      </c>
      <c r="K203" s="7">
        <v>1014.42</v>
      </c>
      <c r="L203" s="35">
        <v>628.94000000000005</v>
      </c>
      <c r="M203" s="36">
        <f t="shared" si="3"/>
        <v>385.4799999999999</v>
      </c>
      <c r="N203" s="37">
        <f>YEAR(Table1[[#This Row],[Data zamówienia]])</f>
        <v>2018</v>
      </c>
    </row>
    <row r="204" spans="2:14" x14ac:dyDescent="0.3">
      <c r="B204" s="32">
        <v>410002</v>
      </c>
      <c r="C204" s="5" t="s">
        <v>21</v>
      </c>
      <c r="D204" s="5" t="s">
        <v>39</v>
      </c>
      <c r="E204" s="5" t="s">
        <v>31</v>
      </c>
      <c r="F204" s="5">
        <v>152</v>
      </c>
      <c r="G204" s="6">
        <v>43277</v>
      </c>
      <c r="H204" s="6">
        <v>43280</v>
      </c>
      <c r="I204" s="6">
        <v>43286</v>
      </c>
      <c r="J204" s="5" t="s">
        <v>40</v>
      </c>
      <c r="K204" s="7">
        <v>724.93</v>
      </c>
      <c r="L204" s="35">
        <v>413.21</v>
      </c>
      <c r="M204" s="36">
        <f t="shared" si="3"/>
        <v>311.71999999999997</v>
      </c>
      <c r="N204" s="37">
        <f>YEAR(Table1[[#This Row],[Data zamówienia]])</f>
        <v>2018</v>
      </c>
    </row>
    <row r="205" spans="2:14" x14ac:dyDescent="0.3">
      <c r="B205" s="32">
        <v>539918</v>
      </c>
      <c r="C205" s="5" t="s">
        <v>21</v>
      </c>
      <c r="D205" s="5" t="s">
        <v>22</v>
      </c>
      <c r="E205" s="5" t="s">
        <v>23</v>
      </c>
      <c r="F205" s="5">
        <v>256</v>
      </c>
      <c r="G205" s="6">
        <v>43277</v>
      </c>
      <c r="H205" s="6">
        <v>43280</v>
      </c>
      <c r="I205" s="6">
        <v>43283</v>
      </c>
      <c r="J205" s="5" t="s">
        <v>26</v>
      </c>
      <c r="K205" s="7">
        <v>940.27</v>
      </c>
      <c r="L205" s="35">
        <v>874.45</v>
      </c>
      <c r="M205" s="36">
        <f t="shared" si="3"/>
        <v>65.819999999999936</v>
      </c>
      <c r="N205" s="37">
        <f>YEAR(Table1[[#This Row],[Data zamówienia]])</f>
        <v>2018</v>
      </c>
    </row>
    <row r="206" spans="2:14" x14ac:dyDescent="0.3">
      <c r="B206" s="32">
        <v>219368</v>
      </c>
      <c r="C206" s="5" t="s">
        <v>27</v>
      </c>
      <c r="D206" s="5" t="s">
        <v>39</v>
      </c>
      <c r="E206" s="5" t="s">
        <v>34</v>
      </c>
      <c r="F206" s="5">
        <v>66</v>
      </c>
      <c r="G206" s="6">
        <v>43277</v>
      </c>
      <c r="H206" s="6">
        <v>43281</v>
      </c>
      <c r="I206" s="6">
        <v>43285</v>
      </c>
      <c r="J206" s="5" t="s">
        <v>40</v>
      </c>
      <c r="K206" s="7">
        <v>531.20000000000005</v>
      </c>
      <c r="L206" s="35">
        <v>308.10000000000002</v>
      </c>
      <c r="M206" s="36">
        <f t="shared" si="3"/>
        <v>223.10000000000002</v>
      </c>
      <c r="N206" s="37">
        <f>YEAR(Table1[[#This Row],[Data zamówienia]])</f>
        <v>2018</v>
      </c>
    </row>
    <row r="207" spans="2:14" x14ac:dyDescent="0.3">
      <c r="B207" s="32">
        <v>15484</v>
      </c>
      <c r="C207" s="5" t="s">
        <v>27</v>
      </c>
      <c r="D207" s="5" t="s">
        <v>22</v>
      </c>
      <c r="E207" s="5" t="s">
        <v>25</v>
      </c>
      <c r="F207" s="5">
        <v>156</v>
      </c>
      <c r="G207" s="6">
        <v>43277</v>
      </c>
      <c r="H207" s="6">
        <v>43281</v>
      </c>
      <c r="I207" s="6">
        <v>43283</v>
      </c>
      <c r="J207" s="5" t="s">
        <v>32</v>
      </c>
      <c r="K207" s="7">
        <v>960.09</v>
      </c>
      <c r="L207" s="35">
        <v>556.85</v>
      </c>
      <c r="M207" s="36">
        <f t="shared" si="3"/>
        <v>403.24</v>
      </c>
      <c r="N207" s="37">
        <f>YEAR(Table1[[#This Row],[Data zamówienia]])</f>
        <v>2018</v>
      </c>
    </row>
    <row r="208" spans="2:14" x14ac:dyDescent="0.3">
      <c r="B208" s="32">
        <v>615099</v>
      </c>
      <c r="C208" s="5" t="s">
        <v>38</v>
      </c>
      <c r="D208" s="5" t="s">
        <v>39</v>
      </c>
      <c r="E208" s="5" t="s">
        <v>31</v>
      </c>
      <c r="F208" s="5">
        <v>200</v>
      </c>
      <c r="G208" s="6">
        <v>43278</v>
      </c>
      <c r="H208" s="6">
        <v>43279</v>
      </c>
      <c r="I208" s="6">
        <v>43282</v>
      </c>
      <c r="J208" s="5" t="s">
        <v>26</v>
      </c>
      <c r="K208" s="7">
        <v>824.84</v>
      </c>
      <c r="L208" s="35">
        <v>503.15</v>
      </c>
      <c r="M208" s="36">
        <f t="shared" si="3"/>
        <v>321.69000000000005</v>
      </c>
      <c r="N208" s="37">
        <f>YEAR(Table1[[#This Row],[Data zamówienia]])</f>
        <v>2018</v>
      </c>
    </row>
    <row r="209" spans="2:14" x14ac:dyDescent="0.3">
      <c r="B209" s="32">
        <v>876329</v>
      </c>
      <c r="C209" s="5" t="s">
        <v>27</v>
      </c>
      <c r="D209" s="5" t="s">
        <v>28</v>
      </c>
      <c r="E209" s="5" t="s">
        <v>37</v>
      </c>
      <c r="F209" s="5">
        <v>299</v>
      </c>
      <c r="G209" s="6">
        <v>43278</v>
      </c>
      <c r="H209" s="6">
        <v>43280</v>
      </c>
      <c r="I209" s="6">
        <v>43283</v>
      </c>
      <c r="J209" s="5" t="s">
        <v>24</v>
      </c>
      <c r="K209" s="7">
        <v>429.69</v>
      </c>
      <c r="L209" s="35">
        <v>365.24</v>
      </c>
      <c r="M209" s="36">
        <f t="shared" si="3"/>
        <v>64.449999999999989</v>
      </c>
      <c r="N209" s="37">
        <f>YEAR(Table1[[#This Row],[Data zamówienia]])</f>
        <v>2018</v>
      </c>
    </row>
    <row r="210" spans="2:14" x14ac:dyDescent="0.3">
      <c r="B210" s="32">
        <v>681196</v>
      </c>
      <c r="C210" s="5" t="s">
        <v>27</v>
      </c>
      <c r="D210" s="5" t="s">
        <v>22</v>
      </c>
      <c r="E210" s="5" t="s">
        <v>31</v>
      </c>
      <c r="F210" s="5">
        <v>199</v>
      </c>
      <c r="G210" s="6">
        <v>43279</v>
      </c>
      <c r="H210" s="6">
        <v>43280</v>
      </c>
      <c r="I210" s="6">
        <v>43285</v>
      </c>
      <c r="J210" s="5" t="s">
        <v>26</v>
      </c>
      <c r="K210" s="7">
        <v>1331.28</v>
      </c>
      <c r="L210" s="35">
        <v>1091.6500000000001</v>
      </c>
      <c r="M210" s="36">
        <f t="shared" si="3"/>
        <v>239.62999999999988</v>
      </c>
      <c r="N210" s="37">
        <f>YEAR(Table1[[#This Row],[Data zamówienia]])</f>
        <v>2018</v>
      </c>
    </row>
    <row r="211" spans="2:14" x14ac:dyDescent="0.3">
      <c r="B211" s="32">
        <v>32201</v>
      </c>
      <c r="C211" s="5" t="s">
        <v>27</v>
      </c>
      <c r="D211" s="5" t="s">
        <v>28</v>
      </c>
      <c r="E211" s="5" t="s">
        <v>29</v>
      </c>
      <c r="F211" s="5">
        <v>157</v>
      </c>
      <c r="G211" s="6">
        <v>43278</v>
      </c>
      <c r="H211" s="6">
        <v>43282</v>
      </c>
      <c r="I211" s="6">
        <v>43283</v>
      </c>
      <c r="J211" s="5" t="s">
        <v>32</v>
      </c>
      <c r="K211" s="7">
        <v>1445.12</v>
      </c>
      <c r="L211" s="35">
        <v>939.33</v>
      </c>
      <c r="M211" s="36">
        <f t="shared" si="3"/>
        <v>505.78999999999985</v>
      </c>
      <c r="N211" s="37">
        <f>YEAR(Table1[[#This Row],[Data zamówienia]])</f>
        <v>2018</v>
      </c>
    </row>
    <row r="212" spans="2:14" x14ac:dyDescent="0.3">
      <c r="B212" s="32">
        <v>185935</v>
      </c>
      <c r="C212" s="5" t="s">
        <v>21</v>
      </c>
      <c r="D212" s="5" t="s">
        <v>22</v>
      </c>
      <c r="E212" s="5" t="s">
        <v>34</v>
      </c>
      <c r="F212" s="5">
        <v>187</v>
      </c>
      <c r="G212" s="6">
        <v>43279</v>
      </c>
      <c r="H212" s="6">
        <v>43282</v>
      </c>
      <c r="I212" s="6">
        <v>43286</v>
      </c>
      <c r="J212" s="5" t="s">
        <v>24</v>
      </c>
      <c r="K212" s="7">
        <v>1523.41</v>
      </c>
      <c r="L212" s="35">
        <v>1020.68</v>
      </c>
      <c r="M212" s="36">
        <f t="shared" si="3"/>
        <v>502.73000000000013</v>
      </c>
      <c r="N212" s="37">
        <f>YEAR(Table1[[#This Row],[Data zamówienia]])</f>
        <v>2018</v>
      </c>
    </row>
    <row r="213" spans="2:14" x14ac:dyDescent="0.3">
      <c r="B213" s="32">
        <v>23971</v>
      </c>
      <c r="C213" s="5" t="s">
        <v>27</v>
      </c>
      <c r="D213" s="5" t="s">
        <v>39</v>
      </c>
      <c r="E213" s="5" t="s">
        <v>31</v>
      </c>
      <c r="F213" s="5">
        <v>84</v>
      </c>
      <c r="G213" s="6">
        <v>43278</v>
      </c>
      <c r="H213" s="6">
        <v>43282</v>
      </c>
      <c r="I213" s="6">
        <v>43289</v>
      </c>
      <c r="J213" s="5" t="s">
        <v>40</v>
      </c>
      <c r="K213" s="7">
        <v>352.39</v>
      </c>
      <c r="L213" s="35">
        <v>179.72</v>
      </c>
      <c r="M213" s="36">
        <f t="shared" si="3"/>
        <v>172.67</v>
      </c>
      <c r="N213" s="37">
        <f>YEAR(Table1[[#This Row],[Data zamówienia]])</f>
        <v>2018</v>
      </c>
    </row>
    <row r="214" spans="2:14" x14ac:dyDescent="0.3">
      <c r="B214" s="32">
        <v>782669</v>
      </c>
      <c r="C214" s="5" t="s">
        <v>35</v>
      </c>
      <c r="D214" s="5" t="s">
        <v>22</v>
      </c>
      <c r="E214" s="5" t="s">
        <v>25</v>
      </c>
      <c r="F214" s="5">
        <v>228</v>
      </c>
      <c r="G214" s="6">
        <v>43279</v>
      </c>
      <c r="H214" s="6">
        <v>43282</v>
      </c>
      <c r="I214" s="6">
        <v>43283</v>
      </c>
      <c r="J214" s="5" t="s">
        <v>30</v>
      </c>
      <c r="K214" s="7">
        <v>1697.84</v>
      </c>
      <c r="L214" s="35">
        <v>1409.21</v>
      </c>
      <c r="M214" s="36">
        <f t="shared" si="3"/>
        <v>288.62999999999988</v>
      </c>
      <c r="N214" s="37">
        <f>YEAR(Table1[[#This Row],[Data zamówienia]])</f>
        <v>2018</v>
      </c>
    </row>
    <row r="215" spans="2:14" x14ac:dyDescent="0.3">
      <c r="B215" s="32">
        <v>151399</v>
      </c>
      <c r="C215" s="5" t="s">
        <v>35</v>
      </c>
      <c r="D215" s="5" t="s">
        <v>22</v>
      </c>
      <c r="E215" s="5" t="s">
        <v>25</v>
      </c>
      <c r="F215" s="5">
        <v>180</v>
      </c>
      <c r="G215" s="6">
        <v>43278</v>
      </c>
      <c r="H215" s="6">
        <v>43280</v>
      </c>
      <c r="I215" s="6">
        <v>43284</v>
      </c>
      <c r="J215" s="5" t="s">
        <v>33</v>
      </c>
      <c r="K215" s="7">
        <v>1526.51</v>
      </c>
      <c r="L215" s="35">
        <v>1312.8</v>
      </c>
      <c r="M215" s="36">
        <f t="shared" si="3"/>
        <v>213.71000000000004</v>
      </c>
      <c r="N215" s="37">
        <f>YEAR(Table1[[#This Row],[Data zamówienia]])</f>
        <v>2018</v>
      </c>
    </row>
    <row r="216" spans="2:14" x14ac:dyDescent="0.3">
      <c r="B216" s="32">
        <v>382018</v>
      </c>
      <c r="C216" s="5" t="s">
        <v>21</v>
      </c>
      <c r="D216" s="5" t="s">
        <v>28</v>
      </c>
      <c r="E216" s="5" t="s">
        <v>37</v>
      </c>
      <c r="F216" s="5">
        <v>250</v>
      </c>
      <c r="G216" s="6">
        <v>43279</v>
      </c>
      <c r="H216" s="6">
        <v>43282</v>
      </c>
      <c r="I216" s="6">
        <v>43287</v>
      </c>
      <c r="J216" s="5" t="s">
        <v>40</v>
      </c>
      <c r="K216" s="7">
        <v>685.1</v>
      </c>
      <c r="L216" s="35">
        <v>411.06</v>
      </c>
      <c r="M216" s="36">
        <f t="shared" si="3"/>
        <v>274.04000000000002</v>
      </c>
      <c r="N216" s="37">
        <f>YEAR(Table1[[#This Row],[Data zamówienia]])</f>
        <v>2018</v>
      </c>
    </row>
    <row r="217" spans="2:14" x14ac:dyDescent="0.3">
      <c r="B217" s="32">
        <v>480029</v>
      </c>
      <c r="C217" s="5" t="s">
        <v>21</v>
      </c>
      <c r="D217" s="5" t="s">
        <v>22</v>
      </c>
      <c r="E217" s="5" t="s">
        <v>29</v>
      </c>
      <c r="F217" s="5">
        <v>326</v>
      </c>
      <c r="G217" s="6">
        <v>43278</v>
      </c>
      <c r="H217" s="6">
        <v>43281</v>
      </c>
      <c r="I217" s="6">
        <v>43288</v>
      </c>
      <c r="J217" s="5" t="s">
        <v>26</v>
      </c>
      <c r="K217" s="7">
        <v>994</v>
      </c>
      <c r="L217" s="35">
        <v>606.34</v>
      </c>
      <c r="M217" s="36">
        <f t="shared" si="3"/>
        <v>387.65999999999997</v>
      </c>
      <c r="N217" s="37">
        <f>YEAR(Table1[[#This Row],[Data zamówienia]])</f>
        <v>2018</v>
      </c>
    </row>
    <row r="218" spans="2:14" x14ac:dyDescent="0.3">
      <c r="B218" s="32">
        <v>126963</v>
      </c>
      <c r="C218" s="5" t="s">
        <v>35</v>
      </c>
      <c r="D218" s="5" t="s">
        <v>28</v>
      </c>
      <c r="E218" s="5" t="s">
        <v>25</v>
      </c>
      <c r="F218" s="5">
        <v>136</v>
      </c>
      <c r="G218" s="6">
        <v>43279</v>
      </c>
      <c r="H218" s="6">
        <v>43282</v>
      </c>
      <c r="I218" s="6">
        <v>43286</v>
      </c>
      <c r="J218" s="5" t="s">
        <v>32</v>
      </c>
      <c r="K218" s="7">
        <v>1809.81</v>
      </c>
      <c r="L218" s="35">
        <v>1085.8900000000001</v>
      </c>
      <c r="M218" s="36">
        <f t="shared" si="3"/>
        <v>723.91999999999985</v>
      </c>
      <c r="N218" s="37">
        <f>YEAR(Table1[[#This Row],[Data zamówienia]])</f>
        <v>2018</v>
      </c>
    </row>
    <row r="219" spans="2:14" x14ac:dyDescent="0.3">
      <c r="B219" s="32">
        <v>974559</v>
      </c>
      <c r="C219" s="5" t="s">
        <v>21</v>
      </c>
      <c r="D219" s="5" t="s">
        <v>22</v>
      </c>
      <c r="E219" s="5" t="s">
        <v>37</v>
      </c>
      <c r="F219" s="5">
        <v>112</v>
      </c>
      <c r="G219" s="6">
        <v>43280</v>
      </c>
      <c r="H219" s="6">
        <v>43281</v>
      </c>
      <c r="I219" s="6">
        <v>43282</v>
      </c>
      <c r="J219" s="5" t="s">
        <v>26</v>
      </c>
      <c r="K219" s="7">
        <v>1451.12</v>
      </c>
      <c r="L219" s="35">
        <v>899.69</v>
      </c>
      <c r="M219" s="36">
        <f t="shared" si="3"/>
        <v>551.42999999999984</v>
      </c>
      <c r="N219" s="37">
        <f>YEAR(Table1[[#This Row],[Data zamówienia]])</f>
        <v>2018</v>
      </c>
    </row>
    <row r="220" spans="2:14" x14ac:dyDescent="0.3">
      <c r="B220" s="32">
        <v>996134</v>
      </c>
      <c r="C220" s="5" t="s">
        <v>21</v>
      </c>
      <c r="D220" s="5" t="s">
        <v>36</v>
      </c>
      <c r="E220" s="5" t="s">
        <v>31</v>
      </c>
      <c r="F220" s="5">
        <v>108</v>
      </c>
      <c r="G220" s="6">
        <v>43279</v>
      </c>
      <c r="H220" s="6">
        <v>43280</v>
      </c>
      <c r="I220" s="6">
        <v>43282</v>
      </c>
      <c r="J220" s="5" t="s">
        <v>26</v>
      </c>
      <c r="K220" s="7">
        <v>1402.24</v>
      </c>
      <c r="L220" s="35">
        <v>841.34</v>
      </c>
      <c r="M220" s="36">
        <f t="shared" si="3"/>
        <v>560.9</v>
      </c>
      <c r="N220" s="37">
        <f>YEAR(Table1[[#This Row],[Data zamówienia]])</f>
        <v>2018</v>
      </c>
    </row>
    <row r="221" spans="2:14" x14ac:dyDescent="0.3">
      <c r="B221" s="32">
        <v>178371</v>
      </c>
      <c r="C221" s="5" t="s">
        <v>38</v>
      </c>
      <c r="D221" s="5" t="s">
        <v>22</v>
      </c>
      <c r="E221" s="5" t="s">
        <v>25</v>
      </c>
      <c r="F221" s="5">
        <v>56</v>
      </c>
      <c r="G221" s="6">
        <v>43279</v>
      </c>
      <c r="H221" s="6">
        <v>43280</v>
      </c>
      <c r="I221" s="6">
        <v>43287</v>
      </c>
      <c r="J221" s="5" t="s">
        <v>24</v>
      </c>
      <c r="K221" s="7">
        <v>334.68</v>
      </c>
      <c r="L221" s="35">
        <v>261.05</v>
      </c>
      <c r="M221" s="36">
        <f t="shared" si="3"/>
        <v>73.63</v>
      </c>
      <c r="N221" s="37">
        <f>YEAR(Table1[[#This Row],[Data zamówienia]])</f>
        <v>2018</v>
      </c>
    </row>
    <row r="222" spans="2:14" x14ac:dyDescent="0.3">
      <c r="B222" s="32">
        <v>458364</v>
      </c>
      <c r="C222" s="5" t="s">
        <v>35</v>
      </c>
      <c r="D222" s="5" t="s">
        <v>28</v>
      </c>
      <c r="E222" s="5" t="s">
        <v>37</v>
      </c>
      <c r="F222" s="5">
        <v>195</v>
      </c>
      <c r="G222" s="6">
        <v>43279</v>
      </c>
      <c r="H222" s="6">
        <v>43280</v>
      </c>
      <c r="I222" s="6">
        <v>43284</v>
      </c>
      <c r="J222" s="5" t="s">
        <v>40</v>
      </c>
      <c r="K222" s="7">
        <v>1469.35</v>
      </c>
      <c r="L222" s="35">
        <v>1072.6300000000001</v>
      </c>
      <c r="M222" s="36">
        <f t="shared" si="3"/>
        <v>396.7199999999998</v>
      </c>
      <c r="N222" s="37">
        <f>YEAR(Table1[[#This Row],[Data zamówienia]])</f>
        <v>2018</v>
      </c>
    </row>
    <row r="223" spans="2:14" x14ac:dyDescent="0.3">
      <c r="B223" s="32">
        <v>109987</v>
      </c>
      <c r="C223" s="5" t="s">
        <v>21</v>
      </c>
      <c r="D223" s="5" t="s">
        <v>28</v>
      </c>
      <c r="E223" s="5" t="s">
        <v>34</v>
      </c>
      <c r="F223" s="5">
        <v>82</v>
      </c>
      <c r="G223" s="6">
        <v>43280</v>
      </c>
      <c r="H223" s="6">
        <v>43281</v>
      </c>
      <c r="I223" s="6">
        <v>43283</v>
      </c>
      <c r="J223" s="5" t="s">
        <v>24</v>
      </c>
      <c r="K223" s="7">
        <v>318.94</v>
      </c>
      <c r="L223" s="35">
        <v>248.77</v>
      </c>
      <c r="M223" s="36">
        <f t="shared" si="3"/>
        <v>70.169999999999987</v>
      </c>
      <c r="N223" s="37">
        <f>YEAR(Table1[[#This Row],[Data zamówienia]])</f>
        <v>2018</v>
      </c>
    </row>
    <row r="224" spans="2:14" x14ac:dyDescent="0.3">
      <c r="B224" s="32">
        <v>320111</v>
      </c>
      <c r="C224" s="5" t="s">
        <v>21</v>
      </c>
      <c r="D224" s="5" t="s">
        <v>39</v>
      </c>
      <c r="E224" s="5" t="s">
        <v>37</v>
      </c>
      <c r="F224" s="5">
        <v>215</v>
      </c>
      <c r="G224" s="6">
        <v>43280</v>
      </c>
      <c r="H224" s="6">
        <v>43281</v>
      </c>
      <c r="I224" s="6">
        <v>43286</v>
      </c>
      <c r="J224" s="5" t="s">
        <v>26</v>
      </c>
      <c r="K224" s="7">
        <v>1896.41</v>
      </c>
      <c r="L224" s="35">
        <v>986.13</v>
      </c>
      <c r="M224" s="36">
        <f t="shared" si="3"/>
        <v>910.28000000000009</v>
      </c>
      <c r="N224" s="37">
        <f>YEAR(Table1[[#This Row],[Data zamówienia]])</f>
        <v>2018</v>
      </c>
    </row>
    <row r="225" spans="2:14" x14ac:dyDescent="0.3">
      <c r="B225" s="32">
        <v>67633</v>
      </c>
      <c r="C225" s="5" t="s">
        <v>21</v>
      </c>
      <c r="D225" s="5" t="s">
        <v>28</v>
      </c>
      <c r="E225" s="5" t="s">
        <v>31</v>
      </c>
      <c r="F225" s="5">
        <v>134</v>
      </c>
      <c r="G225" s="6">
        <v>43280</v>
      </c>
      <c r="H225" s="6">
        <v>43283</v>
      </c>
      <c r="I225" s="6">
        <v>43290</v>
      </c>
      <c r="J225" s="5" t="s">
        <v>32</v>
      </c>
      <c r="K225" s="7">
        <v>708.27</v>
      </c>
      <c r="L225" s="35">
        <v>403.71</v>
      </c>
      <c r="M225" s="36">
        <f t="shared" si="3"/>
        <v>304.56</v>
      </c>
      <c r="N225" s="37">
        <f>YEAR(Table1[[#This Row],[Data zamówienia]])</f>
        <v>2018</v>
      </c>
    </row>
    <row r="226" spans="2:14" x14ac:dyDescent="0.3">
      <c r="B226" s="32">
        <v>341907</v>
      </c>
      <c r="C226" s="5" t="s">
        <v>38</v>
      </c>
      <c r="D226" s="5" t="s">
        <v>39</v>
      </c>
      <c r="E226" s="5" t="s">
        <v>31</v>
      </c>
      <c r="F226" s="5">
        <v>322</v>
      </c>
      <c r="G226" s="6">
        <v>43279</v>
      </c>
      <c r="H226" s="6">
        <v>43281</v>
      </c>
      <c r="I226" s="6">
        <v>43288</v>
      </c>
      <c r="J226" s="5" t="s">
        <v>26</v>
      </c>
      <c r="K226" s="7">
        <v>1071.03</v>
      </c>
      <c r="L226" s="35">
        <v>599.78</v>
      </c>
      <c r="M226" s="36">
        <f t="shared" si="3"/>
        <v>471.25</v>
      </c>
      <c r="N226" s="37">
        <f>YEAR(Table1[[#This Row],[Data zamówienia]])</f>
        <v>2018</v>
      </c>
    </row>
    <row r="227" spans="2:14" x14ac:dyDescent="0.3">
      <c r="B227" s="32">
        <v>659758</v>
      </c>
      <c r="C227" s="5" t="s">
        <v>27</v>
      </c>
      <c r="D227" s="5" t="s">
        <v>28</v>
      </c>
      <c r="E227" s="5" t="s">
        <v>29</v>
      </c>
      <c r="F227" s="5">
        <v>176</v>
      </c>
      <c r="G227" s="6">
        <v>43279</v>
      </c>
      <c r="H227" s="6">
        <v>43282</v>
      </c>
      <c r="I227" s="6">
        <v>43284</v>
      </c>
      <c r="J227" s="5" t="s">
        <v>30</v>
      </c>
      <c r="K227" s="7">
        <v>668.59</v>
      </c>
      <c r="L227" s="35">
        <v>340.98</v>
      </c>
      <c r="M227" s="36">
        <f t="shared" si="3"/>
        <v>327.61</v>
      </c>
      <c r="N227" s="37">
        <f>YEAR(Table1[[#This Row],[Data zamówienia]])</f>
        <v>2018</v>
      </c>
    </row>
    <row r="228" spans="2:14" x14ac:dyDescent="0.3">
      <c r="B228" s="32">
        <v>94900</v>
      </c>
      <c r="C228" s="5" t="s">
        <v>21</v>
      </c>
      <c r="D228" s="5" t="s">
        <v>22</v>
      </c>
      <c r="E228" s="5" t="s">
        <v>31</v>
      </c>
      <c r="F228" s="5">
        <v>70</v>
      </c>
      <c r="G228" s="6">
        <v>43280</v>
      </c>
      <c r="H228" s="6">
        <v>43283</v>
      </c>
      <c r="I228" s="6">
        <v>43287</v>
      </c>
      <c r="J228" s="5" t="s">
        <v>24</v>
      </c>
      <c r="K228" s="7">
        <v>1098.18</v>
      </c>
      <c r="L228" s="35">
        <v>582.04</v>
      </c>
      <c r="M228" s="36">
        <f t="shared" si="3"/>
        <v>516.1400000000001</v>
      </c>
      <c r="N228" s="37">
        <f>YEAR(Table1[[#This Row],[Data zamówienia]])</f>
        <v>2018</v>
      </c>
    </row>
    <row r="229" spans="2:14" x14ac:dyDescent="0.3">
      <c r="B229" s="32">
        <v>291095</v>
      </c>
      <c r="C229" s="5" t="s">
        <v>27</v>
      </c>
      <c r="D229" s="5" t="s">
        <v>39</v>
      </c>
      <c r="E229" s="5" t="s">
        <v>34</v>
      </c>
      <c r="F229" s="5">
        <v>252</v>
      </c>
      <c r="G229" s="6">
        <v>43280</v>
      </c>
      <c r="H229" s="6">
        <v>43280</v>
      </c>
      <c r="I229" s="6">
        <v>43281</v>
      </c>
      <c r="J229" s="5" t="s">
        <v>40</v>
      </c>
      <c r="K229" s="7">
        <v>1810.25</v>
      </c>
      <c r="L229" s="35">
        <v>1375.79</v>
      </c>
      <c r="M229" s="36">
        <f t="shared" si="3"/>
        <v>434.46000000000004</v>
      </c>
      <c r="N229" s="37">
        <f>YEAR(Table1[[#This Row],[Data zamówienia]])</f>
        <v>2018</v>
      </c>
    </row>
    <row r="230" spans="2:14" x14ac:dyDescent="0.3">
      <c r="B230" s="32">
        <v>571453</v>
      </c>
      <c r="C230" s="5" t="s">
        <v>21</v>
      </c>
      <c r="D230" s="5" t="s">
        <v>22</v>
      </c>
      <c r="E230" s="5" t="s">
        <v>25</v>
      </c>
      <c r="F230" s="5">
        <v>275</v>
      </c>
      <c r="G230" s="6">
        <v>43279</v>
      </c>
      <c r="H230" s="6">
        <v>43280</v>
      </c>
      <c r="I230" s="6">
        <v>43285</v>
      </c>
      <c r="J230" s="5" t="s">
        <v>24</v>
      </c>
      <c r="K230" s="7">
        <v>565.83000000000004</v>
      </c>
      <c r="L230" s="35">
        <v>282.92</v>
      </c>
      <c r="M230" s="36">
        <f t="shared" si="3"/>
        <v>282.91000000000003</v>
      </c>
      <c r="N230" s="37">
        <f>YEAR(Table1[[#This Row],[Data zamówienia]])</f>
        <v>2018</v>
      </c>
    </row>
    <row r="231" spans="2:14" x14ac:dyDescent="0.3">
      <c r="B231" s="32">
        <v>631722</v>
      </c>
      <c r="C231" s="5" t="s">
        <v>27</v>
      </c>
      <c r="D231" s="5" t="s">
        <v>39</v>
      </c>
      <c r="E231" s="5" t="s">
        <v>34</v>
      </c>
      <c r="F231" s="5">
        <v>226</v>
      </c>
      <c r="G231" s="6">
        <v>43280</v>
      </c>
      <c r="H231" s="6">
        <v>43282</v>
      </c>
      <c r="I231" s="6">
        <v>43285</v>
      </c>
      <c r="J231" s="5" t="s">
        <v>26</v>
      </c>
      <c r="K231" s="7">
        <v>796.25</v>
      </c>
      <c r="L231" s="35">
        <v>549.41</v>
      </c>
      <c r="M231" s="36">
        <f t="shared" si="3"/>
        <v>246.84000000000003</v>
      </c>
      <c r="N231" s="37">
        <f>YEAR(Table1[[#This Row],[Data zamówienia]])</f>
        <v>2018</v>
      </c>
    </row>
    <row r="232" spans="2:14" x14ac:dyDescent="0.3">
      <c r="B232" s="32">
        <v>716294</v>
      </c>
      <c r="C232" s="5" t="s">
        <v>27</v>
      </c>
      <c r="D232" s="5" t="s">
        <v>36</v>
      </c>
      <c r="E232" s="5" t="s">
        <v>31</v>
      </c>
      <c r="F232" s="5">
        <v>288</v>
      </c>
      <c r="G232" s="6">
        <v>43280</v>
      </c>
      <c r="H232" s="6">
        <v>43281</v>
      </c>
      <c r="I232" s="6">
        <v>43288</v>
      </c>
      <c r="J232" s="5" t="s">
        <v>26</v>
      </c>
      <c r="K232" s="7">
        <v>363.21</v>
      </c>
      <c r="L232" s="35">
        <v>214.29</v>
      </c>
      <c r="M232" s="36">
        <f t="shared" si="3"/>
        <v>148.91999999999999</v>
      </c>
      <c r="N232" s="37">
        <f>YEAR(Table1[[#This Row],[Data zamówienia]])</f>
        <v>2018</v>
      </c>
    </row>
    <row r="233" spans="2:14" x14ac:dyDescent="0.3">
      <c r="B233" s="32">
        <v>51515</v>
      </c>
      <c r="C233" s="5" t="s">
        <v>27</v>
      </c>
      <c r="D233" s="5" t="s">
        <v>28</v>
      </c>
      <c r="E233" s="5" t="s">
        <v>34</v>
      </c>
      <c r="F233" s="5">
        <v>60</v>
      </c>
      <c r="G233" s="6">
        <v>43280</v>
      </c>
      <c r="H233" s="6">
        <v>43284</v>
      </c>
      <c r="I233" s="6">
        <v>43285</v>
      </c>
      <c r="J233" s="5" t="s">
        <v>24</v>
      </c>
      <c r="K233" s="7">
        <v>1945.72</v>
      </c>
      <c r="L233" s="35">
        <v>1751.15</v>
      </c>
      <c r="M233" s="36">
        <f t="shared" si="3"/>
        <v>194.56999999999994</v>
      </c>
      <c r="N233" s="37">
        <f>YEAR(Table1[[#This Row],[Data zamówienia]])</f>
        <v>2018</v>
      </c>
    </row>
    <row r="234" spans="2:14" x14ac:dyDescent="0.3">
      <c r="B234" s="32">
        <v>626022</v>
      </c>
      <c r="C234" s="5" t="s">
        <v>27</v>
      </c>
      <c r="D234" s="5" t="s">
        <v>22</v>
      </c>
      <c r="E234" s="5" t="s">
        <v>23</v>
      </c>
      <c r="F234" s="5">
        <v>297</v>
      </c>
      <c r="G234" s="6">
        <v>43280</v>
      </c>
      <c r="H234" s="6">
        <v>43284</v>
      </c>
      <c r="I234" s="6">
        <v>43287</v>
      </c>
      <c r="J234" s="5" t="s">
        <v>26</v>
      </c>
      <c r="K234" s="7">
        <v>782.29</v>
      </c>
      <c r="L234" s="35">
        <v>563.25</v>
      </c>
      <c r="M234" s="36">
        <f t="shared" si="3"/>
        <v>219.03999999999996</v>
      </c>
      <c r="N234" s="37">
        <f>YEAR(Table1[[#This Row],[Data zamówienia]])</f>
        <v>2018</v>
      </c>
    </row>
    <row r="235" spans="2:14" x14ac:dyDescent="0.3">
      <c r="B235" s="32">
        <v>846314</v>
      </c>
      <c r="C235" s="5" t="s">
        <v>21</v>
      </c>
      <c r="D235" s="5" t="s">
        <v>36</v>
      </c>
      <c r="E235" s="5" t="s">
        <v>34</v>
      </c>
      <c r="F235" s="5">
        <v>75</v>
      </c>
      <c r="G235" s="6">
        <v>43281</v>
      </c>
      <c r="H235" s="6">
        <v>43282</v>
      </c>
      <c r="I235" s="6">
        <v>43283</v>
      </c>
      <c r="J235" s="5" t="s">
        <v>24</v>
      </c>
      <c r="K235" s="7">
        <v>565.66999999999996</v>
      </c>
      <c r="L235" s="35">
        <v>531.73</v>
      </c>
      <c r="M235" s="36">
        <f t="shared" si="3"/>
        <v>33.939999999999941</v>
      </c>
      <c r="N235" s="37">
        <f>YEAR(Table1[[#This Row],[Data zamówienia]])</f>
        <v>2018</v>
      </c>
    </row>
    <row r="236" spans="2:14" x14ac:dyDescent="0.3">
      <c r="B236" s="32">
        <v>681300</v>
      </c>
      <c r="C236" s="5" t="s">
        <v>21</v>
      </c>
      <c r="D236" s="5" t="s">
        <v>36</v>
      </c>
      <c r="E236" s="5" t="s">
        <v>31</v>
      </c>
      <c r="F236" s="5">
        <v>352</v>
      </c>
      <c r="G236" s="6">
        <v>43281</v>
      </c>
      <c r="H236" s="6">
        <v>43282</v>
      </c>
      <c r="I236" s="6">
        <v>43286</v>
      </c>
      <c r="J236" s="5" t="s">
        <v>26</v>
      </c>
      <c r="K236" s="7">
        <v>1152.3399999999999</v>
      </c>
      <c r="L236" s="35">
        <v>656.83</v>
      </c>
      <c r="M236" s="36">
        <f t="shared" si="3"/>
        <v>495.50999999999988</v>
      </c>
      <c r="N236" s="37">
        <f>YEAR(Table1[[#This Row],[Data zamówienia]])</f>
        <v>2018</v>
      </c>
    </row>
    <row r="237" spans="2:14" x14ac:dyDescent="0.3">
      <c r="B237" s="32">
        <v>552776</v>
      </c>
      <c r="C237" s="5" t="s">
        <v>21</v>
      </c>
      <c r="D237" s="5" t="s">
        <v>36</v>
      </c>
      <c r="E237" s="5" t="s">
        <v>29</v>
      </c>
      <c r="F237" s="5">
        <v>25</v>
      </c>
      <c r="G237" s="6">
        <v>43280</v>
      </c>
      <c r="H237" s="6">
        <v>43281</v>
      </c>
      <c r="I237" s="6">
        <v>43283</v>
      </c>
      <c r="J237" s="5" t="s">
        <v>40</v>
      </c>
      <c r="K237" s="7">
        <v>859.45</v>
      </c>
      <c r="L237" s="35">
        <v>567.24</v>
      </c>
      <c r="M237" s="36">
        <f t="shared" si="3"/>
        <v>292.21000000000004</v>
      </c>
      <c r="N237" s="37">
        <f>YEAR(Table1[[#This Row],[Data zamówienia]])</f>
        <v>2018</v>
      </c>
    </row>
    <row r="238" spans="2:14" x14ac:dyDescent="0.3">
      <c r="B238" s="32">
        <v>449578</v>
      </c>
      <c r="C238" s="5" t="s">
        <v>27</v>
      </c>
      <c r="D238" s="5" t="s">
        <v>36</v>
      </c>
      <c r="E238" s="5" t="s">
        <v>25</v>
      </c>
      <c r="F238" s="5">
        <v>23</v>
      </c>
      <c r="G238" s="6">
        <v>43281</v>
      </c>
      <c r="H238" s="6">
        <v>43281</v>
      </c>
      <c r="I238" s="6">
        <v>43282</v>
      </c>
      <c r="J238" s="5" t="s">
        <v>32</v>
      </c>
      <c r="K238" s="7">
        <v>1953.64</v>
      </c>
      <c r="L238" s="35">
        <v>1504.3</v>
      </c>
      <c r="M238" s="36">
        <f t="shared" si="3"/>
        <v>449.34000000000015</v>
      </c>
      <c r="N238" s="37">
        <f>YEAR(Table1[[#This Row],[Data zamówienia]])</f>
        <v>2018</v>
      </c>
    </row>
    <row r="239" spans="2:14" x14ac:dyDescent="0.3">
      <c r="B239" s="32">
        <v>692728</v>
      </c>
      <c r="C239" s="5" t="s">
        <v>35</v>
      </c>
      <c r="D239" s="5" t="s">
        <v>28</v>
      </c>
      <c r="E239" s="5" t="s">
        <v>34</v>
      </c>
      <c r="F239" s="5">
        <v>292</v>
      </c>
      <c r="G239" s="6">
        <v>43280</v>
      </c>
      <c r="H239" s="6">
        <v>43284</v>
      </c>
      <c r="I239" s="6">
        <v>43287</v>
      </c>
      <c r="J239" s="5" t="s">
        <v>32</v>
      </c>
      <c r="K239" s="7">
        <v>1531.9</v>
      </c>
      <c r="L239" s="35">
        <v>1011.05</v>
      </c>
      <c r="M239" s="36">
        <f t="shared" si="3"/>
        <v>520.85000000000014</v>
      </c>
      <c r="N239" s="37">
        <f>YEAR(Table1[[#This Row],[Data zamówienia]])</f>
        <v>2018</v>
      </c>
    </row>
    <row r="240" spans="2:14" x14ac:dyDescent="0.3">
      <c r="B240" s="32">
        <v>561154</v>
      </c>
      <c r="C240" s="5" t="s">
        <v>21</v>
      </c>
      <c r="D240" s="5" t="s">
        <v>39</v>
      </c>
      <c r="E240" s="5" t="s">
        <v>34</v>
      </c>
      <c r="F240" s="5">
        <v>140</v>
      </c>
      <c r="G240" s="6">
        <v>43281</v>
      </c>
      <c r="H240" s="6">
        <v>43284</v>
      </c>
      <c r="I240" s="6">
        <v>43287</v>
      </c>
      <c r="J240" s="5" t="s">
        <v>30</v>
      </c>
      <c r="K240" s="7">
        <v>1720.29</v>
      </c>
      <c r="L240" s="35">
        <v>1255.81</v>
      </c>
      <c r="M240" s="36">
        <f t="shared" si="3"/>
        <v>464.48</v>
      </c>
      <c r="N240" s="37">
        <f>YEAR(Table1[[#This Row],[Data zamówienia]])</f>
        <v>2018</v>
      </c>
    </row>
    <row r="241" spans="2:14" x14ac:dyDescent="0.3">
      <c r="B241" s="32">
        <v>450573</v>
      </c>
      <c r="C241" s="5" t="s">
        <v>27</v>
      </c>
      <c r="D241" s="5" t="s">
        <v>36</v>
      </c>
      <c r="E241" s="5" t="s">
        <v>34</v>
      </c>
      <c r="F241" s="5">
        <v>171</v>
      </c>
      <c r="G241" s="6">
        <v>43280</v>
      </c>
      <c r="H241" s="6">
        <v>43283</v>
      </c>
      <c r="I241" s="6">
        <v>43286</v>
      </c>
      <c r="J241" s="5" t="s">
        <v>32</v>
      </c>
      <c r="K241" s="7">
        <v>1135.48</v>
      </c>
      <c r="L241" s="35">
        <v>851.61</v>
      </c>
      <c r="M241" s="36">
        <f t="shared" si="3"/>
        <v>283.87</v>
      </c>
      <c r="N241" s="37">
        <f>YEAR(Table1[[#This Row],[Data zamówienia]])</f>
        <v>2018</v>
      </c>
    </row>
    <row r="242" spans="2:14" x14ac:dyDescent="0.3">
      <c r="B242" s="32">
        <v>79851</v>
      </c>
      <c r="C242" s="5" t="s">
        <v>21</v>
      </c>
      <c r="D242" s="5" t="s">
        <v>39</v>
      </c>
      <c r="E242" s="5" t="s">
        <v>23</v>
      </c>
      <c r="F242" s="5">
        <v>44</v>
      </c>
      <c r="G242" s="6">
        <v>43281</v>
      </c>
      <c r="H242" s="6">
        <v>43281</v>
      </c>
      <c r="I242" s="6">
        <v>43285</v>
      </c>
      <c r="J242" s="5" t="s">
        <v>30</v>
      </c>
      <c r="K242" s="7">
        <v>189.1</v>
      </c>
      <c r="L242" s="35">
        <v>111.57</v>
      </c>
      <c r="M242" s="36">
        <f t="shared" si="3"/>
        <v>77.53</v>
      </c>
      <c r="N242" s="37">
        <f>YEAR(Table1[[#This Row],[Data zamówienia]])</f>
        <v>2018</v>
      </c>
    </row>
    <row r="243" spans="2:14" x14ac:dyDescent="0.3">
      <c r="B243" s="32">
        <v>370622</v>
      </c>
      <c r="C243" s="5" t="s">
        <v>27</v>
      </c>
      <c r="D243" s="5" t="s">
        <v>39</v>
      </c>
      <c r="E243" s="5" t="s">
        <v>37</v>
      </c>
      <c r="F243" s="5">
        <v>43</v>
      </c>
      <c r="G243" s="6">
        <v>43281</v>
      </c>
      <c r="H243" s="6">
        <v>43281</v>
      </c>
      <c r="I243" s="6">
        <v>43283</v>
      </c>
      <c r="J243" s="5" t="s">
        <v>32</v>
      </c>
      <c r="K243" s="7">
        <v>352.39</v>
      </c>
      <c r="L243" s="35">
        <v>303.06</v>
      </c>
      <c r="M243" s="36">
        <f t="shared" si="3"/>
        <v>49.329999999999984</v>
      </c>
      <c r="N243" s="37">
        <f>YEAR(Table1[[#This Row],[Data zamówienia]])</f>
        <v>2018</v>
      </c>
    </row>
    <row r="244" spans="2:14" x14ac:dyDescent="0.3">
      <c r="B244" s="32">
        <v>814455</v>
      </c>
      <c r="C244" s="5" t="s">
        <v>21</v>
      </c>
      <c r="D244" s="5" t="s">
        <v>39</v>
      </c>
      <c r="E244" s="5" t="s">
        <v>29</v>
      </c>
      <c r="F244" s="5">
        <v>64</v>
      </c>
      <c r="G244" s="6">
        <v>43281</v>
      </c>
      <c r="H244" s="6">
        <v>43283</v>
      </c>
      <c r="I244" s="6">
        <v>43284</v>
      </c>
      <c r="J244" s="5" t="s">
        <v>40</v>
      </c>
      <c r="K244" s="7">
        <v>1681.44</v>
      </c>
      <c r="L244" s="35">
        <v>1109.75</v>
      </c>
      <c r="M244" s="36">
        <f t="shared" si="3"/>
        <v>571.69000000000005</v>
      </c>
      <c r="N244" s="37">
        <f>YEAR(Table1[[#This Row],[Data zamówienia]])</f>
        <v>2018</v>
      </c>
    </row>
    <row r="245" spans="2:14" x14ac:dyDescent="0.3">
      <c r="B245" s="32">
        <v>535848</v>
      </c>
      <c r="C245" s="5" t="s">
        <v>35</v>
      </c>
      <c r="D245" s="5" t="s">
        <v>28</v>
      </c>
      <c r="E245" s="5" t="s">
        <v>34</v>
      </c>
      <c r="F245" s="5">
        <v>18</v>
      </c>
      <c r="G245" s="6">
        <v>43281</v>
      </c>
      <c r="H245" s="6">
        <v>43285</v>
      </c>
      <c r="I245" s="6">
        <v>43289</v>
      </c>
      <c r="J245" s="5" t="s">
        <v>26</v>
      </c>
      <c r="K245" s="7">
        <v>880.62</v>
      </c>
      <c r="L245" s="35">
        <v>528.37</v>
      </c>
      <c r="M245" s="36">
        <f t="shared" si="3"/>
        <v>352.25</v>
      </c>
      <c r="N245" s="37">
        <f>YEAR(Table1[[#This Row],[Data zamówienia]])</f>
        <v>2018</v>
      </c>
    </row>
    <row r="246" spans="2:14" x14ac:dyDescent="0.3">
      <c r="B246" s="32">
        <v>367680</v>
      </c>
      <c r="C246" s="5" t="s">
        <v>38</v>
      </c>
      <c r="D246" s="5" t="s">
        <v>22</v>
      </c>
      <c r="E246" s="5" t="s">
        <v>37</v>
      </c>
      <c r="F246" s="5">
        <v>263</v>
      </c>
      <c r="G246" s="6">
        <v>43281</v>
      </c>
      <c r="H246" s="6">
        <v>43283</v>
      </c>
      <c r="I246" s="6">
        <v>43285</v>
      </c>
      <c r="J246" s="5" t="s">
        <v>33</v>
      </c>
      <c r="K246" s="7">
        <v>192.95</v>
      </c>
      <c r="L246" s="35">
        <v>108.05</v>
      </c>
      <c r="M246" s="36">
        <f t="shared" si="3"/>
        <v>84.899999999999991</v>
      </c>
      <c r="N246" s="37">
        <f>YEAR(Table1[[#This Row],[Data zamówienia]])</f>
        <v>2018</v>
      </c>
    </row>
    <row r="247" spans="2:14" x14ac:dyDescent="0.3">
      <c r="B247" s="32">
        <v>37691</v>
      </c>
      <c r="C247" s="5" t="s">
        <v>27</v>
      </c>
      <c r="D247" s="5" t="s">
        <v>36</v>
      </c>
      <c r="E247" s="5" t="s">
        <v>37</v>
      </c>
      <c r="F247" s="5">
        <v>196</v>
      </c>
      <c r="G247" s="6">
        <v>43281</v>
      </c>
      <c r="H247" s="6">
        <v>43283</v>
      </c>
      <c r="I247" s="6">
        <v>43290</v>
      </c>
      <c r="J247" s="5" t="s">
        <v>32</v>
      </c>
      <c r="K247" s="7">
        <v>284.52</v>
      </c>
      <c r="L247" s="35">
        <v>261.76</v>
      </c>
      <c r="M247" s="36">
        <f t="shared" si="3"/>
        <v>22.759999999999991</v>
      </c>
      <c r="N247" s="37">
        <f>YEAR(Table1[[#This Row],[Data zamówienia]])</f>
        <v>2018</v>
      </c>
    </row>
    <row r="248" spans="2:14" x14ac:dyDescent="0.3">
      <c r="B248" s="32">
        <v>331259</v>
      </c>
      <c r="C248" s="5" t="s">
        <v>21</v>
      </c>
      <c r="D248" s="5" t="s">
        <v>22</v>
      </c>
      <c r="E248" s="5" t="s">
        <v>34</v>
      </c>
      <c r="F248" s="5">
        <v>206</v>
      </c>
      <c r="G248" s="6">
        <v>43281</v>
      </c>
      <c r="H248" s="6">
        <v>43283</v>
      </c>
      <c r="I248" s="6">
        <v>43290</v>
      </c>
      <c r="J248" s="5" t="s">
        <v>24</v>
      </c>
      <c r="K248" s="7">
        <v>1030.99</v>
      </c>
      <c r="L248" s="35">
        <v>567.04</v>
      </c>
      <c r="M248" s="36">
        <f t="shared" si="3"/>
        <v>463.95000000000005</v>
      </c>
      <c r="N248" s="37">
        <f>YEAR(Table1[[#This Row],[Data zamówienia]])</f>
        <v>2018</v>
      </c>
    </row>
    <row r="249" spans="2:14" x14ac:dyDescent="0.3">
      <c r="B249" s="32">
        <v>421344</v>
      </c>
      <c r="C249" s="5" t="s">
        <v>21</v>
      </c>
      <c r="D249" s="5" t="s">
        <v>36</v>
      </c>
      <c r="E249" s="5" t="s">
        <v>34</v>
      </c>
      <c r="F249" s="5">
        <v>80</v>
      </c>
      <c r="G249" s="6">
        <v>43282</v>
      </c>
      <c r="H249" s="6">
        <v>43283</v>
      </c>
      <c r="I249" s="6">
        <v>43289</v>
      </c>
      <c r="J249" s="5" t="s">
        <v>32</v>
      </c>
      <c r="K249" s="7">
        <v>1862.1</v>
      </c>
      <c r="L249" s="35">
        <v>1638.65</v>
      </c>
      <c r="M249" s="36">
        <f t="shared" si="3"/>
        <v>223.44999999999982</v>
      </c>
      <c r="N249" s="37">
        <f>YEAR(Table1[[#This Row],[Data zamówienia]])</f>
        <v>2018</v>
      </c>
    </row>
    <row r="250" spans="2:14" x14ac:dyDescent="0.3">
      <c r="B250" s="32">
        <v>373126</v>
      </c>
      <c r="C250" s="5" t="s">
        <v>21</v>
      </c>
      <c r="D250" s="5" t="s">
        <v>22</v>
      </c>
      <c r="E250" s="5" t="s">
        <v>34</v>
      </c>
      <c r="F250" s="5">
        <v>172</v>
      </c>
      <c r="G250" s="6">
        <v>43283</v>
      </c>
      <c r="H250" s="6">
        <v>43284</v>
      </c>
      <c r="I250" s="6">
        <v>43289</v>
      </c>
      <c r="J250" s="5" t="s">
        <v>24</v>
      </c>
      <c r="K250" s="7">
        <v>295.27999999999997</v>
      </c>
      <c r="L250" s="35">
        <v>150.59</v>
      </c>
      <c r="M250" s="36">
        <f t="shared" si="3"/>
        <v>144.68999999999997</v>
      </c>
      <c r="N250" s="37">
        <f>YEAR(Table1[[#This Row],[Data zamówienia]])</f>
        <v>2018</v>
      </c>
    </row>
    <row r="251" spans="2:14" x14ac:dyDescent="0.3">
      <c r="B251" s="32">
        <v>635803</v>
      </c>
      <c r="C251" s="5" t="s">
        <v>21</v>
      </c>
      <c r="D251" s="5" t="s">
        <v>22</v>
      </c>
      <c r="E251" s="5" t="s">
        <v>31</v>
      </c>
      <c r="F251" s="5">
        <v>274</v>
      </c>
      <c r="G251" s="6">
        <v>43283</v>
      </c>
      <c r="H251" s="6">
        <v>43284</v>
      </c>
      <c r="I251" s="6">
        <v>43287</v>
      </c>
      <c r="J251" s="5" t="s">
        <v>33</v>
      </c>
      <c r="K251" s="7">
        <v>877.14</v>
      </c>
      <c r="L251" s="35">
        <v>456.11</v>
      </c>
      <c r="M251" s="36">
        <f t="shared" si="3"/>
        <v>421.03</v>
      </c>
      <c r="N251" s="37">
        <f>YEAR(Table1[[#This Row],[Data zamówienia]])</f>
        <v>2018</v>
      </c>
    </row>
    <row r="252" spans="2:14" x14ac:dyDescent="0.3">
      <c r="B252" s="32">
        <v>330102</v>
      </c>
      <c r="C252" s="5" t="s">
        <v>27</v>
      </c>
      <c r="D252" s="5" t="s">
        <v>36</v>
      </c>
      <c r="E252" s="5" t="s">
        <v>23</v>
      </c>
      <c r="F252" s="5">
        <v>277</v>
      </c>
      <c r="G252" s="6">
        <v>43283</v>
      </c>
      <c r="H252" s="6">
        <v>43286</v>
      </c>
      <c r="I252" s="6">
        <v>43290</v>
      </c>
      <c r="J252" s="5" t="s">
        <v>26</v>
      </c>
      <c r="K252" s="7">
        <v>168.18</v>
      </c>
      <c r="L252" s="35">
        <v>104.27</v>
      </c>
      <c r="M252" s="36">
        <f t="shared" si="3"/>
        <v>63.910000000000011</v>
      </c>
      <c r="N252" s="37">
        <f>YEAR(Table1[[#This Row],[Data zamówienia]])</f>
        <v>2018</v>
      </c>
    </row>
    <row r="253" spans="2:14" x14ac:dyDescent="0.3">
      <c r="B253" s="32">
        <v>15364</v>
      </c>
      <c r="C253" s="5" t="s">
        <v>35</v>
      </c>
      <c r="D253" s="5" t="s">
        <v>28</v>
      </c>
      <c r="E253" s="5" t="s">
        <v>29</v>
      </c>
      <c r="F253" s="5">
        <v>147</v>
      </c>
      <c r="G253" s="6">
        <v>43283</v>
      </c>
      <c r="H253" s="6">
        <v>43285</v>
      </c>
      <c r="I253" s="6">
        <v>43286</v>
      </c>
      <c r="J253" s="5" t="s">
        <v>40</v>
      </c>
      <c r="K253" s="7">
        <v>621.73</v>
      </c>
      <c r="L253" s="35">
        <v>559.55999999999995</v>
      </c>
      <c r="M253" s="36">
        <f t="shared" si="3"/>
        <v>62.170000000000073</v>
      </c>
      <c r="N253" s="37">
        <f>YEAR(Table1[[#This Row],[Data zamówienia]])</f>
        <v>2018</v>
      </c>
    </row>
    <row r="254" spans="2:14" x14ac:dyDescent="0.3">
      <c r="B254" s="32">
        <v>621283</v>
      </c>
      <c r="C254" s="5" t="s">
        <v>35</v>
      </c>
      <c r="D254" s="5" t="s">
        <v>36</v>
      </c>
      <c r="E254" s="5" t="s">
        <v>25</v>
      </c>
      <c r="F254" s="5">
        <v>332</v>
      </c>
      <c r="G254" s="6">
        <v>43283</v>
      </c>
      <c r="H254" s="6">
        <v>43286</v>
      </c>
      <c r="I254" s="6">
        <v>43290</v>
      </c>
      <c r="J254" s="5" t="s">
        <v>32</v>
      </c>
      <c r="K254" s="7">
        <v>244.72</v>
      </c>
      <c r="L254" s="35">
        <v>227.59</v>
      </c>
      <c r="M254" s="36">
        <f t="shared" si="3"/>
        <v>17.129999999999995</v>
      </c>
      <c r="N254" s="37">
        <f>YEAR(Table1[[#This Row],[Data zamówienia]])</f>
        <v>2018</v>
      </c>
    </row>
    <row r="255" spans="2:14" x14ac:dyDescent="0.3">
      <c r="B255" s="32">
        <v>476211</v>
      </c>
      <c r="C255" s="5" t="s">
        <v>27</v>
      </c>
      <c r="D255" s="5" t="s">
        <v>39</v>
      </c>
      <c r="E255" s="5" t="s">
        <v>23</v>
      </c>
      <c r="F255" s="5">
        <v>274</v>
      </c>
      <c r="G255" s="6">
        <v>43282</v>
      </c>
      <c r="H255" s="6">
        <v>43286</v>
      </c>
      <c r="I255" s="6">
        <v>43290</v>
      </c>
      <c r="J255" s="5" t="s">
        <v>32</v>
      </c>
      <c r="K255" s="7">
        <v>403.07</v>
      </c>
      <c r="L255" s="35">
        <v>221.69</v>
      </c>
      <c r="M255" s="36">
        <f t="shared" si="3"/>
        <v>181.38</v>
      </c>
      <c r="N255" s="37">
        <f>YEAR(Table1[[#This Row],[Data zamówienia]])</f>
        <v>2018</v>
      </c>
    </row>
    <row r="256" spans="2:14" x14ac:dyDescent="0.3">
      <c r="B256" s="32">
        <v>128972</v>
      </c>
      <c r="C256" s="5" t="s">
        <v>21</v>
      </c>
      <c r="D256" s="5" t="s">
        <v>22</v>
      </c>
      <c r="E256" s="5" t="s">
        <v>37</v>
      </c>
      <c r="F256" s="5">
        <v>33</v>
      </c>
      <c r="G256" s="6">
        <v>43282</v>
      </c>
      <c r="H256" s="6">
        <v>43286</v>
      </c>
      <c r="I256" s="6">
        <v>43288</v>
      </c>
      <c r="J256" s="5" t="s">
        <v>24</v>
      </c>
      <c r="K256" s="7">
        <v>372.24</v>
      </c>
      <c r="L256" s="35">
        <v>253.12</v>
      </c>
      <c r="M256" s="36">
        <f t="shared" si="3"/>
        <v>119.12</v>
      </c>
      <c r="N256" s="37">
        <f>YEAR(Table1[[#This Row],[Data zamówienia]])</f>
        <v>2018</v>
      </c>
    </row>
    <row r="257" spans="2:14" x14ac:dyDescent="0.3">
      <c r="B257" s="32">
        <v>706812</v>
      </c>
      <c r="C257" s="5" t="s">
        <v>21</v>
      </c>
      <c r="D257" s="5" t="s">
        <v>28</v>
      </c>
      <c r="E257" s="5" t="s">
        <v>37</v>
      </c>
      <c r="F257" s="5">
        <v>233</v>
      </c>
      <c r="G257" s="6">
        <v>43282</v>
      </c>
      <c r="H257" s="6">
        <v>43284</v>
      </c>
      <c r="I257" s="6">
        <v>43285</v>
      </c>
      <c r="J257" s="5" t="s">
        <v>40</v>
      </c>
      <c r="K257" s="7">
        <v>465.47</v>
      </c>
      <c r="L257" s="35">
        <v>381.69</v>
      </c>
      <c r="M257" s="36">
        <f t="shared" si="3"/>
        <v>83.78000000000003</v>
      </c>
      <c r="N257" s="37">
        <f>YEAR(Table1[[#This Row],[Data zamówienia]])</f>
        <v>2018</v>
      </c>
    </row>
    <row r="258" spans="2:14" x14ac:dyDescent="0.3">
      <c r="B258" s="32">
        <v>98417</v>
      </c>
      <c r="C258" s="5" t="s">
        <v>21</v>
      </c>
      <c r="D258" s="5" t="s">
        <v>28</v>
      </c>
      <c r="E258" s="5" t="s">
        <v>31</v>
      </c>
      <c r="F258" s="5">
        <v>262</v>
      </c>
      <c r="G258" s="6">
        <v>43283</v>
      </c>
      <c r="H258" s="6">
        <v>43286</v>
      </c>
      <c r="I258" s="6">
        <v>43290</v>
      </c>
      <c r="J258" s="5" t="s">
        <v>30</v>
      </c>
      <c r="K258" s="7">
        <v>543.48</v>
      </c>
      <c r="L258" s="35">
        <v>342.39</v>
      </c>
      <c r="M258" s="36">
        <f t="shared" si="3"/>
        <v>201.09000000000003</v>
      </c>
      <c r="N258" s="37">
        <f>YEAR(Table1[[#This Row],[Data zamówienia]])</f>
        <v>2018</v>
      </c>
    </row>
    <row r="259" spans="2:14" x14ac:dyDescent="0.3">
      <c r="B259" s="32">
        <v>618206</v>
      </c>
      <c r="C259" s="5" t="s">
        <v>27</v>
      </c>
      <c r="D259" s="5" t="s">
        <v>39</v>
      </c>
      <c r="E259" s="5" t="s">
        <v>37</v>
      </c>
      <c r="F259" s="5">
        <v>6</v>
      </c>
      <c r="G259" s="6">
        <v>43283</v>
      </c>
      <c r="H259" s="6">
        <v>43285</v>
      </c>
      <c r="I259" s="6">
        <v>43287</v>
      </c>
      <c r="J259" s="5" t="s">
        <v>32</v>
      </c>
      <c r="K259" s="7">
        <v>284.52</v>
      </c>
      <c r="L259" s="35">
        <v>256.07</v>
      </c>
      <c r="M259" s="36">
        <f t="shared" si="3"/>
        <v>28.449999999999989</v>
      </c>
      <c r="N259" s="37">
        <f>YEAR(Table1[[#This Row],[Data zamówienia]])</f>
        <v>2018</v>
      </c>
    </row>
    <row r="260" spans="2:14" x14ac:dyDescent="0.3">
      <c r="B260" s="32">
        <v>251010</v>
      </c>
      <c r="C260" s="5" t="s">
        <v>21</v>
      </c>
      <c r="D260" s="5" t="s">
        <v>22</v>
      </c>
      <c r="E260" s="5" t="s">
        <v>37</v>
      </c>
      <c r="F260" s="5">
        <v>159</v>
      </c>
      <c r="G260" s="6">
        <v>43282</v>
      </c>
      <c r="H260" s="6">
        <v>43284</v>
      </c>
      <c r="I260" s="6">
        <v>43290</v>
      </c>
      <c r="J260" s="5" t="s">
        <v>32</v>
      </c>
      <c r="K260" s="7">
        <v>190.69</v>
      </c>
      <c r="L260" s="35">
        <v>116.32</v>
      </c>
      <c r="M260" s="36">
        <f t="shared" ref="M260:M323" si="4">K260-L260</f>
        <v>74.37</v>
      </c>
      <c r="N260" s="37">
        <f>YEAR(Table1[[#This Row],[Data zamówienia]])</f>
        <v>2018</v>
      </c>
    </row>
    <row r="261" spans="2:14" x14ac:dyDescent="0.3">
      <c r="B261" s="32">
        <v>739852</v>
      </c>
      <c r="C261" s="5" t="s">
        <v>21</v>
      </c>
      <c r="D261" s="5" t="s">
        <v>28</v>
      </c>
      <c r="E261" s="5" t="s">
        <v>34</v>
      </c>
      <c r="F261" s="5">
        <v>148</v>
      </c>
      <c r="G261" s="6">
        <v>43283</v>
      </c>
      <c r="H261" s="6">
        <v>43285</v>
      </c>
      <c r="I261" s="6">
        <v>43290</v>
      </c>
      <c r="J261" s="5" t="s">
        <v>24</v>
      </c>
      <c r="K261" s="7">
        <v>598.29999999999995</v>
      </c>
      <c r="L261" s="35">
        <v>358.98</v>
      </c>
      <c r="M261" s="36">
        <f t="shared" si="4"/>
        <v>239.31999999999994</v>
      </c>
      <c r="N261" s="37">
        <f>YEAR(Table1[[#This Row],[Data zamówienia]])</f>
        <v>2018</v>
      </c>
    </row>
    <row r="262" spans="2:14" x14ac:dyDescent="0.3">
      <c r="B262" s="32">
        <v>678216</v>
      </c>
      <c r="C262" s="5" t="s">
        <v>21</v>
      </c>
      <c r="D262" s="5" t="s">
        <v>28</v>
      </c>
      <c r="E262" s="5" t="s">
        <v>29</v>
      </c>
      <c r="F262" s="5">
        <v>102</v>
      </c>
      <c r="G262" s="6">
        <v>43283</v>
      </c>
      <c r="H262" s="6">
        <v>43286</v>
      </c>
      <c r="I262" s="6">
        <v>43287</v>
      </c>
      <c r="J262" s="5" t="s">
        <v>30</v>
      </c>
      <c r="K262" s="7">
        <v>922.91</v>
      </c>
      <c r="L262" s="35">
        <v>839.85</v>
      </c>
      <c r="M262" s="36">
        <f t="shared" si="4"/>
        <v>83.059999999999945</v>
      </c>
      <c r="N262" s="37">
        <f>YEAR(Table1[[#This Row],[Data zamówienia]])</f>
        <v>2018</v>
      </c>
    </row>
    <row r="263" spans="2:14" x14ac:dyDescent="0.3">
      <c r="B263" s="32">
        <v>283851</v>
      </c>
      <c r="C263" s="5" t="s">
        <v>38</v>
      </c>
      <c r="D263" s="5" t="s">
        <v>36</v>
      </c>
      <c r="E263" s="5" t="s">
        <v>23</v>
      </c>
      <c r="F263" s="5">
        <v>362</v>
      </c>
      <c r="G263" s="6">
        <v>43284</v>
      </c>
      <c r="H263" s="6">
        <v>43284</v>
      </c>
      <c r="I263" s="6">
        <v>43287</v>
      </c>
      <c r="J263" s="5" t="s">
        <v>26</v>
      </c>
      <c r="K263" s="7">
        <v>606.16</v>
      </c>
      <c r="L263" s="35">
        <v>484.93</v>
      </c>
      <c r="M263" s="36">
        <f t="shared" si="4"/>
        <v>121.22999999999996</v>
      </c>
      <c r="N263" s="37">
        <f>YEAR(Table1[[#This Row],[Data zamówienia]])</f>
        <v>2018</v>
      </c>
    </row>
    <row r="264" spans="2:14" x14ac:dyDescent="0.3">
      <c r="B264" s="32">
        <v>970560</v>
      </c>
      <c r="C264" s="5" t="s">
        <v>38</v>
      </c>
      <c r="D264" s="5" t="s">
        <v>39</v>
      </c>
      <c r="E264" s="5" t="s">
        <v>34</v>
      </c>
      <c r="F264" s="5">
        <v>295</v>
      </c>
      <c r="G264" s="6">
        <v>43283</v>
      </c>
      <c r="H264" s="6">
        <v>43287</v>
      </c>
      <c r="I264" s="6">
        <v>43290</v>
      </c>
      <c r="J264" s="5" t="s">
        <v>26</v>
      </c>
      <c r="K264" s="7">
        <v>1325.22</v>
      </c>
      <c r="L264" s="35">
        <v>1205.95</v>
      </c>
      <c r="M264" s="36">
        <f t="shared" si="4"/>
        <v>119.26999999999998</v>
      </c>
      <c r="N264" s="37">
        <f>YEAR(Table1[[#This Row],[Data zamówienia]])</f>
        <v>2018</v>
      </c>
    </row>
    <row r="265" spans="2:14" x14ac:dyDescent="0.3">
      <c r="B265" s="32">
        <v>880282</v>
      </c>
      <c r="C265" s="5" t="s">
        <v>27</v>
      </c>
      <c r="D265" s="5" t="s">
        <v>28</v>
      </c>
      <c r="E265" s="5" t="s">
        <v>25</v>
      </c>
      <c r="F265" s="5">
        <v>256</v>
      </c>
      <c r="G265" s="6">
        <v>43284</v>
      </c>
      <c r="H265" s="6">
        <v>43284</v>
      </c>
      <c r="I265" s="6">
        <v>43291</v>
      </c>
      <c r="J265" s="5" t="s">
        <v>32</v>
      </c>
      <c r="K265" s="7">
        <v>1588.66</v>
      </c>
      <c r="L265" s="35">
        <v>1191.5</v>
      </c>
      <c r="M265" s="36">
        <f t="shared" si="4"/>
        <v>397.16000000000008</v>
      </c>
      <c r="N265" s="37">
        <f>YEAR(Table1[[#This Row],[Data zamówienia]])</f>
        <v>2018</v>
      </c>
    </row>
    <row r="266" spans="2:14" x14ac:dyDescent="0.3">
      <c r="B266" s="32">
        <v>21233</v>
      </c>
      <c r="C266" s="5" t="s">
        <v>21</v>
      </c>
      <c r="D266" s="5" t="s">
        <v>22</v>
      </c>
      <c r="E266" s="5" t="s">
        <v>25</v>
      </c>
      <c r="F266" s="5">
        <v>154</v>
      </c>
      <c r="G266" s="6">
        <v>43284</v>
      </c>
      <c r="H266" s="6">
        <v>43284</v>
      </c>
      <c r="I266" s="6">
        <v>43287</v>
      </c>
      <c r="J266" s="5" t="s">
        <v>40</v>
      </c>
      <c r="K266" s="7">
        <v>538.84</v>
      </c>
      <c r="L266" s="35">
        <v>317.92</v>
      </c>
      <c r="M266" s="36">
        <f t="shared" si="4"/>
        <v>220.92000000000002</v>
      </c>
      <c r="N266" s="37">
        <f>YEAR(Table1[[#This Row],[Data zamówienia]])</f>
        <v>2018</v>
      </c>
    </row>
    <row r="267" spans="2:14" x14ac:dyDescent="0.3">
      <c r="B267" s="32">
        <v>835259</v>
      </c>
      <c r="C267" s="5" t="s">
        <v>38</v>
      </c>
      <c r="D267" s="5" t="s">
        <v>39</v>
      </c>
      <c r="E267" s="5" t="s">
        <v>29</v>
      </c>
      <c r="F267" s="5">
        <v>270</v>
      </c>
      <c r="G267" s="6">
        <v>43284</v>
      </c>
      <c r="H267" s="6">
        <v>43286</v>
      </c>
      <c r="I267" s="6">
        <v>43292</v>
      </c>
      <c r="J267" s="5" t="s">
        <v>40</v>
      </c>
      <c r="K267" s="7">
        <v>304.19</v>
      </c>
      <c r="L267" s="35">
        <v>228.14</v>
      </c>
      <c r="M267" s="36">
        <f t="shared" si="4"/>
        <v>76.050000000000011</v>
      </c>
      <c r="N267" s="37">
        <f>YEAR(Table1[[#This Row],[Data zamówienia]])</f>
        <v>2018</v>
      </c>
    </row>
    <row r="268" spans="2:14" x14ac:dyDescent="0.3">
      <c r="B268" s="32">
        <v>507043</v>
      </c>
      <c r="C268" s="5" t="s">
        <v>27</v>
      </c>
      <c r="D268" s="5" t="s">
        <v>36</v>
      </c>
      <c r="E268" s="5" t="s">
        <v>25</v>
      </c>
      <c r="F268" s="5">
        <v>102</v>
      </c>
      <c r="G268" s="6">
        <v>43283</v>
      </c>
      <c r="H268" s="6">
        <v>43286</v>
      </c>
      <c r="I268" s="6">
        <v>43289</v>
      </c>
      <c r="J268" s="5" t="s">
        <v>33</v>
      </c>
      <c r="K268" s="7">
        <v>1787.73</v>
      </c>
      <c r="L268" s="35">
        <v>1519.57</v>
      </c>
      <c r="M268" s="36">
        <f t="shared" si="4"/>
        <v>268.16000000000008</v>
      </c>
      <c r="N268" s="37">
        <f>YEAR(Table1[[#This Row],[Data zamówienia]])</f>
        <v>2018</v>
      </c>
    </row>
    <row r="269" spans="2:14" x14ac:dyDescent="0.3">
      <c r="B269" s="32">
        <v>617295</v>
      </c>
      <c r="C269" s="5" t="s">
        <v>21</v>
      </c>
      <c r="D269" s="5" t="s">
        <v>28</v>
      </c>
      <c r="E269" s="5" t="s">
        <v>37</v>
      </c>
      <c r="F269" s="5">
        <v>131</v>
      </c>
      <c r="G269" s="6">
        <v>43284</v>
      </c>
      <c r="H269" s="6">
        <v>43286</v>
      </c>
      <c r="I269" s="6">
        <v>43293</v>
      </c>
      <c r="J269" s="5" t="s">
        <v>33</v>
      </c>
      <c r="K269" s="7">
        <v>800.09</v>
      </c>
      <c r="L269" s="35">
        <v>744.08</v>
      </c>
      <c r="M269" s="36">
        <f t="shared" si="4"/>
        <v>56.009999999999991</v>
      </c>
      <c r="N269" s="37">
        <f>YEAR(Table1[[#This Row],[Data zamówienia]])</f>
        <v>2018</v>
      </c>
    </row>
    <row r="270" spans="2:14" x14ac:dyDescent="0.3">
      <c r="B270" s="32">
        <v>641770</v>
      </c>
      <c r="C270" s="5" t="s">
        <v>21</v>
      </c>
      <c r="D270" s="5" t="s">
        <v>39</v>
      </c>
      <c r="E270" s="5" t="s">
        <v>29</v>
      </c>
      <c r="F270" s="5">
        <v>160</v>
      </c>
      <c r="G270" s="6">
        <v>43285</v>
      </c>
      <c r="H270" s="6">
        <v>43288</v>
      </c>
      <c r="I270" s="6">
        <v>43294</v>
      </c>
      <c r="J270" s="5" t="s">
        <v>40</v>
      </c>
      <c r="K270" s="7">
        <v>1202.3699999999999</v>
      </c>
      <c r="L270" s="35">
        <v>685.35</v>
      </c>
      <c r="M270" s="36">
        <f t="shared" si="4"/>
        <v>517.01999999999987</v>
      </c>
      <c r="N270" s="37">
        <f>YEAR(Table1[[#This Row],[Data zamówienia]])</f>
        <v>2018</v>
      </c>
    </row>
    <row r="271" spans="2:14" x14ac:dyDescent="0.3">
      <c r="B271" s="32">
        <v>987342</v>
      </c>
      <c r="C271" s="5" t="s">
        <v>27</v>
      </c>
      <c r="D271" s="5" t="s">
        <v>28</v>
      </c>
      <c r="E271" s="5" t="s">
        <v>29</v>
      </c>
      <c r="F271" s="5">
        <v>347</v>
      </c>
      <c r="G271" s="6">
        <v>43285</v>
      </c>
      <c r="H271" s="6">
        <v>43286</v>
      </c>
      <c r="I271" s="6">
        <v>43289</v>
      </c>
      <c r="J271" s="5" t="s">
        <v>32</v>
      </c>
      <c r="K271" s="7">
        <v>1448.75</v>
      </c>
      <c r="L271" s="35">
        <v>840.28</v>
      </c>
      <c r="M271" s="36">
        <f t="shared" si="4"/>
        <v>608.47</v>
      </c>
      <c r="N271" s="37">
        <f>YEAR(Table1[[#This Row],[Data zamówienia]])</f>
        <v>2018</v>
      </c>
    </row>
    <row r="272" spans="2:14" x14ac:dyDescent="0.3">
      <c r="B272" s="32">
        <v>593975</v>
      </c>
      <c r="C272" s="5" t="s">
        <v>35</v>
      </c>
      <c r="D272" s="5" t="s">
        <v>28</v>
      </c>
      <c r="E272" s="5" t="s">
        <v>25</v>
      </c>
      <c r="F272" s="5">
        <v>45</v>
      </c>
      <c r="G272" s="6">
        <v>43285</v>
      </c>
      <c r="H272" s="6">
        <v>43286</v>
      </c>
      <c r="I272" s="6">
        <v>43290</v>
      </c>
      <c r="J272" s="5" t="s">
        <v>33</v>
      </c>
      <c r="K272" s="7">
        <v>960.09</v>
      </c>
      <c r="L272" s="35">
        <v>633.66</v>
      </c>
      <c r="M272" s="36">
        <f t="shared" si="4"/>
        <v>326.43000000000006</v>
      </c>
      <c r="N272" s="37">
        <f>YEAR(Table1[[#This Row],[Data zamówienia]])</f>
        <v>2018</v>
      </c>
    </row>
    <row r="273" spans="2:14" x14ac:dyDescent="0.3">
      <c r="B273" s="32">
        <v>538682</v>
      </c>
      <c r="C273" s="5" t="s">
        <v>35</v>
      </c>
      <c r="D273" s="5" t="s">
        <v>28</v>
      </c>
      <c r="E273" s="5" t="s">
        <v>25</v>
      </c>
      <c r="F273" s="5">
        <v>238</v>
      </c>
      <c r="G273" s="6">
        <v>43285</v>
      </c>
      <c r="H273" s="6">
        <v>43285</v>
      </c>
      <c r="I273" s="6">
        <v>43289</v>
      </c>
      <c r="J273" s="5" t="s">
        <v>33</v>
      </c>
      <c r="K273" s="7">
        <v>1049.29</v>
      </c>
      <c r="L273" s="35">
        <v>661.05</v>
      </c>
      <c r="M273" s="36">
        <f t="shared" si="4"/>
        <v>388.24</v>
      </c>
      <c r="N273" s="37">
        <f>YEAR(Table1[[#This Row],[Data zamówienia]])</f>
        <v>2018</v>
      </c>
    </row>
    <row r="274" spans="2:14" x14ac:dyDescent="0.3">
      <c r="B274" s="32">
        <v>937313</v>
      </c>
      <c r="C274" s="5" t="s">
        <v>27</v>
      </c>
      <c r="D274" s="5" t="s">
        <v>39</v>
      </c>
      <c r="E274" s="5" t="s">
        <v>23</v>
      </c>
      <c r="F274" s="5">
        <v>128</v>
      </c>
      <c r="G274" s="6">
        <v>43285</v>
      </c>
      <c r="H274" s="6">
        <v>43286</v>
      </c>
      <c r="I274" s="6">
        <v>43289</v>
      </c>
      <c r="J274" s="5" t="s">
        <v>30</v>
      </c>
      <c r="K274" s="7">
        <v>1790.29</v>
      </c>
      <c r="L274" s="35">
        <v>1306.9100000000001</v>
      </c>
      <c r="M274" s="36">
        <f t="shared" si="4"/>
        <v>483.37999999999988</v>
      </c>
      <c r="N274" s="37">
        <f>YEAR(Table1[[#This Row],[Data zamówienia]])</f>
        <v>2018</v>
      </c>
    </row>
    <row r="275" spans="2:14" x14ac:dyDescent="0.3">
      <c r="B275" s="32">
        <v>240062</v>
      </c>
      <c r="C275" s="5" t="s">
        <v>27</v>
      </c>
      <c r="D275" s="5" t="s">
        <v>39</v>
      </c>
      <c r="E275" s="5" t="s">
        <v>31</v>
      </c>
      <c r="F275" s="5">
        <v>39</v>
      </c>
      <c r="G275" s="6">
        <v>43285</v>
      </c>
      <c r="H275" s="6">
        <v>43288</v>
      </c>
      <c r="I275" s="6">
        <v>43291</v>
      </c>
      <c r="J275" s="5" t="s">
        <v>32</v>
      </c>
      <c r="K275" s="7">
        <v>1716.73</v>
      </c>
      <c r="L275" s="35">
        <v>1218.8800000000001</v>
      </c>
      <c r="M275" s="36">
        <f t="shared" si="4"/>
        <v>497.84999999999991</v>
      </c>
      <c r="N275" s="37">
        <f>YEAR(Table1[[#This Row],[Data zamówienia]])</f>
        <v>2018</v>
      </c>
    </row>
    <row r="276" spans="2:14" x14ac:dyDescent="0.3">
      <c r="B276" s="32">
        <v>508553</v>
      </c>
      <c r="C276" s="5" t="s">
        <v>21</v>
      </c>
      <c r="D276" s="5" t="s">
        <v>36</v>
      </c>
      <c r="E276" s="5" t="s">
        <v>37</v>
      </c>
      <c r="F276" s="5">
        <v>69</v>
      </c>
      <c r="G276" s="6">
        <v>43284</v>
      </c>
      <c r="H276" s="6">
        <v>43287</v>
      </c>
      <c r="I276" s="6">
        <v>43292</v>
      </c>
      <c r="J276" s="5" t="s">
        <v>40</v>
      </c>
      <c r="K276" s="7">
        <v>1185.17</v>
      </c>
      <c r="L276" s="35">
        <v>628.14</v>
      </c>
      <c r="M276" s="36">
        <f t="shared" si="4"/>
        <v>557.03000000000009</v>
      </c>
      <c r="N276" s="37">
        <f>YEAR(Table1[[#This Row],[Data zamówienia]])</f>
        <v>2018</v>
      </c>
    </row>
    <row r="277" spans="2:14" x14ac:dyDescent="0.3">
      <c r="B277" s="32">
        <v>224288</v>
      </c>
      <c r="C277" s="5" t="s">
        <v>38</v>
      </c>
      <c r="D277" s="5" t="s">
        <v>22</v>
      </c>
      <c r="E277" s="5" t="s">
        <v>23</v>
      </c>
      <c r="F277" s="5">
        <v>29</v>
      </c>
      <c r="G277" s="6">
        <v>43284</v>
      </c>
      <c r="H277" s="6">
        <v>43285</v>
      </c>
      <c r="I277" s="6">
        <v>43286</v>
      </c>
      <c r="J277" s="5" t="s">
        <v>40</v>
      </c>
      <c r="K277" s="7">
        <v>1027.47</v>
      </c>
      <c r="L277" s="35">
        <v>893.9</v>
      </c>
      <c r="M277" s="36">
        <f t="shared" si="4"/>
        <v>133.57000000000005</v>
      </c>
      <c r="N277" s="37">
        <f>YEAR(Table1[[#This Row],[Data zamówienia]])</f>
        <v>2018</v>
      </c>
    </row>
    <row r="278" spans="2:14" x14ac:dyDescent="0.3">
      <c r="B278" s="32">
        <v>176133</v>
      </c>
      <c r="C278" s="5" t="s">
        <v>21</v>
      </c>
      <c r="D278" s="5" t="s">
        <v>22</v>
      </c>
      <c r="E278" s="5" t="s">
        <v>25</v>
      </c>
      <c r="F278" s="5">
        <v>159</v>
      </c>
      <c r="G278" s="6">
        <v>43285</v>
      </c>
      <c r="H278" s="6">
        <v>43287</v>
      </c>
      <c r="I278" s="6">
        <v>43291</v>
      </c>
      <c r="J278" s="5" t="s">
        <v>30</v>
      </c>
      <c r="K278" s="7">
        <v>1034.3599999999999</v>
      </c>
      <c r="L278" s="35">
        <v>817.14</v>
      </c>
      <c r="M278" s="36">
        <f t="shared" si="4"/>
        <v>217.21999999999991</v>
      </c>
      <c r="N278" s="37">
        <f>YEAR(Table1[[#This Row],[Data zamówienia]])</f>
        <v>2018</v>
      </c>
    </row>
    <row r="279" spans="2:14" x14ac:dyDescent="0.3">
      <c r="B279" s="32">
        <v>855325</v>
      </c>
      <c r="C279" s="5" t="s">
        <v>38</v>
      </c>
      <c r="D279" s="5" t="s">
        <v>39</v>
      </c>
      <c r="E279" s="5" t="s">
        <v>23</v>
      </c>
      <c r="F279" s="5">
        <v>353</v>
      </c>
      <c r="G279" s="6">
        <v>43285</v>
      </c>
      <c r="H279" s="6">
        <v>43288</v>
      </c>
      <c r="I279" s="6">
        <v>43291</v>
      </c>
      <c r="J279" s="5" t="s">
        <v>40</v>
      </c>
      <c r="K279" s="7">
        <v>1758.22</v>
      </c>
      <c r="L279" s="35">
        <v>1318.67</v>
      </c>
      <c r="M279" s="36">
        <f t="shared" si="4"/>
        <v>439.54999999999995</v>
      </c>
      <c r="N279" s="37">
        <f>YEAR(Table1[[#This Row],[Data zamówienia]])</f>
        <v>2018</v>
      </c>
    </row>
    <row r="280" spans="2:14" x14ac:dyDescent="0.3">
      <c r="B280" s="32">
        <v>40460</v>
      </c>
      <c r="C280" s="5" t="s">
        <v>21</v>
      </c>
      <c r="D280" s="5" t="s">
        <v>22</v>
      </c>
      <c r="E280" s="5" t="s">
        <v>31</v>
      </c>
      <c r="F280" s="5">
        <v>199</v>
      </c>
      <c r="G280" s="6">
        <v>43287</v>
      </c>
      <c r="H280" s="6">
        <v>43288</v>
      </c>
      <c r="I280" s="6">
        <v>43293</v>
      </c>
      <c r="J280" s="5" t="s">
        <v>40</v>
      </c>
      <c r="K280" s="7">
        <v>804.08</v>
      </c>
      <c r="L280" s="35">
        <v>418.12</v>
      </c>
      <c r="M280" s="36">
        <f t="shared" si="4"/>
        <v>385.96000000000004</v>
      </c>
      <c r="N280" s="37">
        <f>YEAR(Table1[[#This Row],[Data zamówienia]])</f>
        <v>2018</v>
      </c>
    </row>
    <row r="281" spans="2:14" x14ac:dyDescent="0.3">
      <c r="B281" s="32">
        <v>510301</v>
      </c>
      <c r="C281" s="5" t="s">
        <v>27</v>
      </c>
      <c r="D281" s="5" t="s">
        <v>22</v>
      </c>
      <c r="E281" s="5" t="s">
        <v>29</v>
      </c>
      <c r="F281" s="5">
        <v>182</v>
      </c>
      <c r="G281" s="6">
        <v>43287</v>
      </c>
      <c r="H281" s="6">
        <v>43290</v>
      </c>
      <c r="I281" s="6">
        <v>43294</v>
      </c>
      <c r="J281" s="5" t="s">
        <v>33</v>
      </c>
      <c r="K281" s="7">
        <v>1126.21</v>
      </c>
      <c r="L281" s="35">
        <v>765.82</v>
      </c>
      <c r="M281" s="36">
        <f t="shared" si="4"/>
        <v>360.39</v>
      </c>
      <c r="N281" s="37">
        <f>YEAR(Table1[[#This Row],[Data zamówienia]])</f>
        <v>2018</v>
      </c>
    </row>
    <row r="282" spans="2:14" x14ac:dyDescent="0.3">
      <c r="B282" s="32">
        <v>447450</v>
      </c>
      <c r="C282" s="5" t="s">
        <v>21</v>
      </c>
      <c r="D282" s="5" t="s">
        <v>22</v>
      </c>
      <c r="E282" s="5" t="s">
        <v>37</v>
      </c>
      <c r="F282" s="5">
        <v>358</v>
      </c>
      <c r="G282" s="6">
        <v>43286</v>
      </c>
      <c r="H282" s="6">
        <v>43287</v>
      </c>
      <c r="I282" s="6">
        <v>43290</v>
      </c>
      <c r="J282" s="5" t="s">
        <v>32</v>
      </c>
      <c r="K282" s="7">
        <v>1588.75</v>
      </c>
      <c r="L282" s="35">
        <v>1286.8900000000001</v>
      </c>
      <c r="M282" s="36">
        <f t="shared" si="4"/>
        <v>301.8599999999999</v>
      </c>
      <c r="N282" s="37">
        <f>YEAR(Table1[[#This Row],[Data zamówienia]])</f>
        <v>2018</v>
      </c>
    </row>
    <row r="283" spans="2:14" x14ac:dyDescent="0.3">
      <c r="B283" s="32">
        <v>319869</v>
      </c>
      <c r="C283" s="5" t="s">
        <v>35</v>
      </c>
      <c r="D283" s="5" t="s">
        <v>28</v>
      </c>
      <c r="E283" s="5" t="s">
        <v>29</v>
      </c>
      <c r="F283" s="5">
        <v>80</v>
      </c>
      <c r="G283" s="6">
        <v>43286</v>
      </c>
      <c r="H283" s="6">
        <v>43287</v>
      </c>
      <c r="I283" s="6">
        <v>43291</v>
      </c>
      <c r="J283" s="5" t="s">
        <v>33</v>
      </c>
      <c r="K283" s="7">
        <v>923.81</v>
      </c>
      <c r="L283" s="35">
        <v>766.76</v>
      </c>
      <c r="M283" s="36">
        <f t="shared" si="4"/>
        <v>157.04999999999995</v>
      </c>
      <c r="N283" s="37">
        <f>YEAR(Table1[[#This Row],[Data zamówienia]])</f>
        <v>2018</v>
      </c>
    </row>
    <row r="284" spans="2:14" x14ac:dyDescent="0.3">
      <c r="B284" s="32">
        <v>747070</v>
      </c>
      <c r="C284" s="5" t="s">
        <v>38</v>
      </c>
      <c r="D284" s="5" t="s">
        <v>39</v>
      </c>
      <c r="E284" s="5" t="s">
        <v>25</v>
      </c>
      <c r="F284" s="5">
        <v>140</v>
      </c>
      <c r="G284" s="6">
        <v>43287</v>
      </c>
      <c r="H284" s="6">
        <v>43289</v>
      </c>
      <c r="I284" s="6">
        <v>43290</v>
      </c>
      <c r="J284" s="5" t="s">
        <v>32</v>
      </c>
      <c r="K284" s="7">
        <v>923.81</v>
      </c>
      <c r="L284" s="35">
        <v>572.76</v>
      </c>
      <c r="M284" s="36">
        <f t="shared" si="4"/>
        <v>351.04999999999995</v>
      </c>
      <c r="N284" s="37">
        <f>YEAR(Table1[[#This Row],[Data zamówienia]])</f>
        <v>2018</v>
      </c>
    </row>
    <row r="285" spans="2:14" x14ac:dyDescent="0.3">
      <c r="B285" s="32">
        <v>579144</v>
      </c>
      <c r="C285" s="5" t="s">
        <v>21</v>
      </c>
      <c r="D285" s="5" t="s">
        <v>22</v>
      </c>
      <c r="E285" s="5" t="s">
        <v>31</v>
      </c>
      <c r="F285" s="5">
        <v>146</v>
      </c>
      <c r="G285" s="6">
        <v>43286</v>
      </c>
      <c r="H285" s="6">
        <v>43287</v>
      </c>
      <c r="I285" s="6">
        <v>43288</v>
      </c>
      <c r="J285" s="5" t="s">
        <v>26</v>
      </c>
      <c r="K285" s="7">
        <v>1755.48</v>
      </c>
      <c r="L285" s="35">
        <v>1527.27</v>
      </c>
      <c r="M285" s="36">
        <f t="shared" si="4"/>
        <v>228.21000000000004</v>
      </c>
      <c r="N285" s="37">
        <f>YEAR(Table1[[#This Row],[Data zamówienia]])</f>
        <v>2018</v>
      </c>
    </row>
    <row r="286" spans="2:14" x14ac:dyDescent="0.3">
      <c r="B286" s="32">
        <v>2030</v>
      </c>
      <c r="C286" s="5" t="s">
        <v>38</v>
      </c>
      <c r="D286" s="5" t="s">
        <v>39</v>
      </c>
      <c r="E286" s="5" t="s">
        <v>31</v>
      </c>
      <c r="F286" s="5">
        <v>104</v>
      </c>
      <c r="G286" s="6">
        <v>43286</v>
      </c>
      <c r="H286" s="6">
        <v>43290</v>
      </c>
      <c r="I286" s="6">
        <v>43291</v>
      </c>
      <c r="J286" s="5" t="s">
        <v>30</v>
      </c>
      <c r="K286" s="7">
        <v>439.57</v>
      </c>
      <c r="L286" s="35">
        <v>259.35000000000002</v>
      </c>
      <c r="M286" s="36">
        <f t="shared" si="4"/>
        <v>180.21999999999997</v>
      </c>
      <c r="N286" s="37">
        <f>YEAR(Table1[[#This Row],[Data zamówienia]])</f>
        <v>2018</v>
      </c>
    </row>
    <row r="287" spans="2:14" x14ac:dyDescent="0.3">
      <c r="B287" s="32">
        <v>494961</v>
      </c>
      <c r="C287" s="5" t="s">
        <v>21</v>
      </c>
      <c r="D287" s="5" t="s">
        <v>28</v>
      </c>
      <c r="E287" s="5" t="s">
        <v>23</v>
      </c>
      <c r="F287" s="5">
        <v>185</v>
      </c>
      <c r="G287" s="6">
        <v>43286</v>
      </c>
      <c r="H287" s="6">
        <v>43290</v>
      </c>
      <c r="I287" s="6">
        <v>43295</v>
      </c>
      <c r="J287" s="5" t="s">
        <v>26</v>
      </c>
      <c r="K287" s="7">
        <v>260.64</v>
      </c>
      <c r="L287" s="35">
        <v>211.12</v>
      </c>
      <c r="M287" s="36">
        <f t="shared" si="4"/>
        <v>49.519999999999982</v>
      </c>
      <c r="N287" s="37">
        <f>YEAR(Table1[[#This Row],[Data zamówienia]])</f>
        <v>2018</v>
      </c>
    </row>
    <row r="288" spans="2:14" x14ac:dyDescent="0.3">
      <c r="B288" s="32">
        <v>95677</v>
      </c>
      <c r="C288" s="5" t="s">
        <v>35</v>
      </c>
      <c r="D288" s="5" t="s">
        <v>28</v>
      </c>
      <c r="E288" s="5" t="s">
        <v>31</v>
      </c>
      <c r="F288" s="5">
        <v>51</v>
      </c>
      <c r="G288" s="6">
        <v>43287</v>
      </c>
      <c r="H288" s="6">
        <v>43290</v>
      </c>
      <c r="I288" s="6">
        <v>43295</v>
      </c>
      <c r="J288" s="5" t="s">
        <v>40</v>
      </c>
      <c r="K288" s="7">
        <v>1758.22</v>
      </c>
      <c r="L288" s="35">
        <v>896.69</v>
      </c>
      <c r="M288" s="36">
        <f t="shared" si="4"/>
        <v>861.53</v>
      </c>
      <c r="N288" s="37">
        <f>YEAR(Table1[[#This Row],[Data zamówienia]])</f>
        <v>2018</v>
      </c>
    </row>
    <row r="289" spans="2:14" x14ac:dyDescent="0.3">
      <c r="B289" s="32">
        <v>700637</v>
      </c>
      <c r="C289" s="5" t="s">
        <v>35</v>
      </c>
      <c r="D289" s="5" t="s">
        <v>28</v>
      </c>
      <c r="E289" s="5" t="s">
        <v>25</v>
      </c>
      <c r="F289" s="5">
        <v>190</v>
      </c>
      <c r="G289" s="6">
        <v>43287</v>
      </c>
      <c r="H289" s="6">
        <v>43287</v>
      </c>
      <c r="I289" s="6">
        <v>43291</v>
      </c>
      <c r="J289" s="5" t="s">
        <v>33</v>
      </c>
      <c r="K289" s="7">
        <v>805.33</v>
      </c>
      <c r="L289" s="35">
        <v>523.46</v>
      </c>
      <c r="M289" s="36">
        <f t="shared" si="4"/>
        <v>281.87</v>
      </c>
      <c r="N289" s="37">
        <f>YEAR(Table1[[#This Row],[Data zamówienia]])</f>
        <v>2018</v>
      </c>
    </row>
    <row r="290" spans="2:14" x14ac:dyDescent="0.3">
      <c r="B290" s="32">
        <v>787226</v>
      </c>
      <c r="C290" s="5" t="s">
        <v>38</v>
      </c>
      <c r="D290" s="5" t="s">
        <v>39</v>
      </c>
      <c r="E290" s="5" t="s">
        <v>34</v>
      </c>
      <c r="F290" s="5">
        <v>355</v>
      </c>
      <c r="G290" s="6">
        <v>43287</v>
      </c>
      <c r="H290" s="6">
        <v>43288</v>
      </c>
      <c r="I290" s="6">
        <v>43290</v>
      </c>
      <c r="J290" s="5" t="s">
        <v>30</v>
      </c>
      <c r="K290" s="7">
        <v>767.31</v>
      </c>
      <c r="L290" s="35">
        <v>391.33</v>
      </c>
      <c r="M290" s="36">
        <f t="shared" si="4"/>
        <v>375.97999999999996</v>
      </c>
      <c r="N290" s="37">
        <f>YEAR(Table1[[#This Row],[Data zamówienia]])</f>
        <v>2018</v>
      </c>
    </row>
    <row r="291" spans="2:14" x14ac:dyDescent="0.3">
      <c r="B291" s="32">
        <v>873476</v>
      </c>
      <c r="C291" s="5" t="s">
        <v>38</v>
      </c>
      <c r="D291" s="5" t="s">
        <v>36</v>
      </c>
      <c r="E291" s="5" t="s">
        <v>25</v>
      </c>
      <c r="F291" s="5">
        <v>205</v>
      </c>
      <c r="G291" s="6">
        <v>43286</v>
      </c>
      <c r="H291" s="6">
        <v>43290</v>
      </c>
      <c r="I291" s="6">
        <v>43297</v>
      </c>
      <c r="J291" s="5" t="s">
        <v>33</v>
      </c>
      <c r="K291" s="7">
        <v>1072.8699999999999</v>
      </c>
      <c r="L291" s="35">
        <v>536.44000000000005</v>
      </c>
      <c r="M291" s="36">
        <f t="shared" si="4"/>
        <v>536.42999999999984</v>
      </c>
      <c r="N291" s="37">
        <f>YEAR(Table1[[#This Row],[Data zamówienia]])</f>
        <v>2018</v>
      </c>
    </row>
    <row r="292" spans="2:14" x14ac:dyDescent="0.3">
      <c r="B292" s="32">
        <v>386941</v>
      </c>
      <c r="C292" s="5" t="s">
        <v>27</v>
      </c>
      <c r="D292" s="5" t="s">
        <v>28</v>
      </c>
      <c r="E292" s="5" t="s">
        <v>34</v>
      </c>
      <c r="F292" s="5">
        <v>334</v>
      </c>
      <c r="G292" s="6">
        <v>43287</v>
      </c>
      <c r="H292" s="6">
        <v>43290</v>
      </c>
      <c r="I292" s="6">
        <v>43297</v>
      </c>
      <c r="J292" s="5" t="s">
        <v>26</v>
      </c>
      <c r="K292" s="7">
        <v>298.7</v>
      </c>
      <c r="L292" s="35">
        <v>227.01</v>
      </c>
      <c r="M292" s="36">
        <f t="shared" si="4"/>
        <v>71.69</v>
      </c>
      <c r="N292" s="37">
        <f>YEAR(Table1[[#This Row],[Data zamówienia]])</f>
        <v>2018</v>
      </c>
    </row>
    <row r="293" spans="2:14" x14ac:dyDescent="0.3">
      <c r="B293" s="32">
        <v>926434</v>
      </c>
      <c r="C293" s="5" t="s">
        <v>27</v>
      </c>
      <c r="D293" s="5" t="s">
        <v>36</v>
      </c>
      <c r="E293" s="5" t="s">
        <v>37</v>
      </c>
      <c r="F293" s="5">
        <v>242</v>
      </c>
      <c r="G293" s="6">
        <v>43287</v>
      </c>
      <c r="H293" s="6">
        <v>43291</v>
      </c>
      <c r="I293" s="6">
        <v>43297</v>
      </c>
      <c r="J293" s="5" t="s">
        <v>24</v>
      </c>
      <c r="K293" s="7">
        <v>1653.47</v>
      </c>
      <c r="L293" s="35">
        <v>1091.29</v>
      </c>
      <c r="M293" s="36">
        <f t="shared" si="4"/>
        <v>562.18000000000006</v>
      </c>
      <c r="N293" s="37">
        <f>YEAR(Table1[[#This Row],[Data zamówienia]])</f>
        <v>2018</v>
      </c>
    </row>
    <row r="294" spans="2:14" x14ac:dyDescent="0.3">
      <c r="B294" s="32">
        <v>85890</v>
      </c>
      <c r="C294" s="5" t="s">
        <v>21</v>
      </c>
      <c r="D294" s="5" t="s">
        <v>22</v>
      </c>
      <c r="E294" s="5" t="s">
        <v>31</v>
      </c>
      <c r="F294" s="5">
        <v>162</v>
      </c>
      <c r="G294" s="6">
        <v>43288</v>
      </c>
      <c r="H294" s="6">
        <v>43288</v>
      </c>
      <c r="I294" s="6">
        <v>43289</v>
      </c>
      <c r="J294" s="5" t="s">
        <v>32</v>
      </c>
      <c r="K294" s="7">
        <v>706.62</v>
      </c>
      <c r="L294" s="35">
        <v>423.97</v>
      </c>
      <c r="M294" s="36">
        <f t="shared" si="4"/>
        <v>282.64999999999998</v>
      </c>
      <c r="N294" s="37">
        <f>YEAR(Table1[[#This Row],[Data zamówienia]])</f>
        <v>2018</v>
      </c>
    </row>
    <row r="295" spans="2:14" x14ac:dyDescent="0.3">
      <c r="B295" s="32">
        <v>945154</v>
      </c>
      <c r="C295" s="5" t="s">
        <v>21</v>
      </c>
      <c r="D295" s="5" t="s">
        <v>22</v>
      </c>
      <c r="E295" s="5" t="s">
        <v>23</v>
      </c>
      <c r="F295" s="5">
        <v>255</v>
      </c>
      <c r="G295" s="6">
        <v>43287</v>
      </c>
      <c r="H295" s="6">
        <v>43290</v>
      </c>
      <c r="I295" s="6">
        <v>43291</v>
      </c>
      <c r="J295" s="5" t="s">
        <v>26</v>
      </c>
      <c r="K295" s="7">
        <v>1029.55</v>
      </c>
      <c r="L295" s="35">
        <v>936.89</v>
      </c>
      <c r="M295" s="36">
        <f t="shared" si="4"/>
        <v>92.659999999999968</v>
      </c>
      <c r="N295" s="37">
        <f>YEAR(Table1[[#This Row],[Data zamówienia]])</f>
        <v>2018</v>
      </c>
    </row>
    <row r="296" spans="2:14" x14ac:dyDescent="0.3">
      <c r="B296" s="32">
        <v>539828</v>
      </c>
      <c r="C296" s="5" t="s">
        <v>38</v>
      </c>
      <c r="D296" s="5" t="s">
        <v>39</v>
      </c>
      <c r="E296" s="5" t="s">
        <v>34</v>
      </c>
      <c r="F296" s="5">
        <v>24</v>
      </c>
      <c r="G296" s="6">
        <v>43288</v>
      </c>
      <c r="H296" s="6">
        <v>43291</v>
      </c>
      <c r="I296" s="6">
        <v>43297</v>
      </c>
      <c r="J296" s="5" t="s">
        <v>26</v>
      </c>
      <c r="K296" s="7">
        <v>455.32</v>
      </c>
      <c r="L296" s="35">
        <v>377.92</v>
      </c>
      <c r="M296" s="36">
        <f t="shared" si="4"/>
        <v>77.399999999999977</v>
      </c>
      <c r="N296" s="37">
        <f>YEAR(Table1[[#This Row],[Data zamówienia]])</f>
        <v>2018</v>
      </c>
    </row>
    <row r="297" spans="2:14" x14ac:dyDescent="0.3">
      <c r="B297" s="32">
        <v>256681</v>
      </c>
      <c r="C297" s="5" t="s">
        <v>21</v>
      </c>
      <c r="D297" s="5" t="s">
        <v>36</v>
      </c>
      <c r="E297" s="5" t="s">
        <v>25</v>
      </c>
      <c r="F297" s="5">
        <v>278</v>
      </c>
      <c r="G297" s="6">
        <v>43288</v>
      </c>
      <c r="H297" s="6">
        <v>43291</v>
      </c>
      <c r="I297" s="6">
        <v>43297</v>
      </c>
      <c r="J297" s="5" t="s">
        <v>26</v>
      </c>
      <c r="K297" s="7">
        <v>1386.52</v>
      </c>
      <c r="L297" s="35">
        <v>790.32</v>
      </c>
      <c r="M297" s="36">
        <f t="shared" si="4"/>
        <v>596.19999999999993</v>
      </c>
      <c r="N297" s="37">
        <f>YEAR(Table1[[#This Row],[Data zamówienia]])</f>
        <v>2018</v>
      </c>
    </row>
    <row r="298" spans="2:14" x14ac:dyDescent="0.3">
      <c r="B298" s="32">
        <v>576827</v>
      </c>
      <c r="C298" s="5" t="s">
        <v>21</v>
      </c>
      <c r="D298" s="5" t="s">
        <v>39</v>
      </c>
      <c r="E298" s="5" t="s">
        <v>31</v>
      </c>
      <c r="F298" s="5">
        <v>258</v>
      </c>
      <c r="G298" s="6">
        <v>43287</v>
      </c>
      <c r="H298" s="6">
        <v>43289</v>
      </c>
      <c r="I298" s="6">
        <v>43295</v>
      </c>
      <c r="J298" s="5" t="s">
        <v>32</v>
      </c>
      <c r="K298" s="7">
        <v>1482.41</v>
      </c>
      <c r="L298" s="35">
        <v>993.21</v>
      </c>
      <c r="M298" s="36">
        <f t="shared" si="4"/>
        <v>489.20000000000005</v>
      </c>
      <c r="N298" s="37">
        <f>YEAR(Table1[[#This Row],[Data zamówienia]])</f>
        <v>2018</v>
      </c>
    </row>
    <row r="299" spans="2:14" x14ac:dyDescent="0.3">
      <c r="B299" s="32">
        <v>640529</v>
      </c>
      <c r="C299" s="5" t="s">
        <v>38</v>
      </c>
      <c r="D299" s="5" t="s">
        <v>22</v>
      </c>
      <c r="E299" s="5" t="s">
        <v>37</v>
      </c>
      <c r="F299" s="5">
        <v>183</v>
      </c>
      <c r="G299" s="6">
        <v>43288</v>
      </c>
      <c r="H299" s="6">
        <v>43288</v>
      </c>
      <c r="I299" s="6">
        <v>43295</v>
      </c>
      <c r="J299" s="5" t="s">
        <v>32</v>
      </c>
      <c r="K299" s="7">
        <v>782.29</v>
      </c>
      <c r="L299" s="35">
        <v>438.08</v>
      </c>
      <c r="M299" s="36">
        <f t="shared" si="4"/>
        <v>344.21</v>
      </c>
      <c r="N299" s="37">
        <f>YEAR(Table1[[#This Row],[Data zamówienia]])</f>
        <v>2018</v>
      </c>
    </row>
    <row r="300" spans="2:14" x14ac:dyDescent="0.3">
      <c r="B300" s="32">
        <v>740585</v>
      </c>
      <c r="C300" s="5" t="s">
        <v>21</v>
      </c>
      <c r="D300" s="5" t="s">
        <v>36</v>
      </c>
      <c r="E300" s="5" t="s">
        <v>34</v>
      </c>
      <c r="F300" s="5">
        <v>58</v>
      </c>
      <c r="G300" s="6">
        <v>43287</v>
      </c>
      <c r="H300" s="6">
        <v>43290</v>
      </c>
      <c r="I300" s="6">
        <v>43291</v>
      </c>
      <c r="J300" s="5" t="s">
        <v>33</v>
      </c>
      <c r="K300" s="7">
        <v>1317.62</v>
      </c>
      <c r="L300" s="35">
        <v>751.04</v>
      </c>
      <c r="M300" s="36">
        <f t="shared" si="4"/>
        <v>566.57999999999993</v>
      </c>
      <c r="N300" s="37">
        <f>YEAR(Table1[[#This Row],[Data zamówienia]])</f>
        <v>2018</v>
      </c>
    </row>
    <row r="301" spans="2:14" x14ac:dyDescent="0.3">
      <c r="B301" s="32">
        <v>269541</v>
      </c>
      <c r="C301" s="5" t="s">
        <v>38</v>
      </c>
      <c r="D301" s="5" t="s">
        <v>39</v>
      </c>
      <c r="E301" s="5" t="s">
        <v>37</v>
      </c>
      <c r="F301" s="5">
        <v>83</v>
      </c>
      <c r="G301" s="6">
        <v>43287</v>
      </c>
      <c r="H301" s="6">
        <v>43288</v>
      </c>
      <c r="I301" s="6">
        <v>43293</v>
      </c>
      <c r="J301" s="5" t="s">
        <v>40</v>
      </c>
      <c r="K301" s="7">
        <v>158.26</v>
      </c>
      <c r="L301" s="35">
        <v>96.54</v>
      </c>
      <c r="M301" s="36">
        <f t="shared" si="4"/>
        <v>61.719999999999985</v>
      </c>
      <c r="N301" s="37">
        <f>YEAR(Table1[[#This Row],[Data zamówienia]])</f>
        <v>2018</v>
      </c>
    </row>
    <row r="302" spans="2:14" x14ac:dyDescent="0.3">
      <c r="B302" s="32">
        <v>20878</v>
      </c>
      <c r="C302" s="5" t="s">
        <v>35</v>
      </c>
      <c r="D302" s="5" t="s">
        <v>28</v>
      </c>
      <c r="E302" s="5" t="s">
        <v>37</v>
      </c>
      <c r="F302" s="5">
        <v>120</v>
      </c>
      <c r="G302" s="6">
        <v>43288</v>
      </c>
      <c r="H302" s="6">
        <v>43291</v>
      </c>
      <c r="I302" s="6">
        <v>43297</v>
      </c>
      <c r="J302" s="5" t="s">
        <v>40</v>
      </c>
      <c r="K302" s="7">
        <v>592.79</v>
      </c>
      <c r="L302" s="35">
        <v>379.39</v>
      </c>
      <c r="M302" s="36">
        <f t="shared" si="4"/>
        <v>213.39999999999998</v>
      </c>
      <c r="N302" s="37">
        <f>YEAR(Table1[[#This Row],[Data zamówienia]])</f>
        <v>2018</v>
      </c>
    </row>
    <row r="303" spans="2:14" x14ac:dyDescent="0.3">
      <c r="B303" s="32">
        <v>749115</v>
      </c>
      <c r="C303" s="5" t="s">
        <v>27</v>
      </c>
      <c r="D303" s="5" t="s">
        <v>39</v>
      </c>
      <c r="E303" s="5" t="s">
        <v>25</v>
      </c>
      <c r="F303" s="5">
        <v>288</v>
      </c>
      <c r="G303" s="6">
        <v>43289</v>
      </c>
      <c r="H303" s="6">
        <v>43289</v>
      </c>
      <c r="I303" s="6">
        <v>43292</v>
      </c>
      <c r="J303" s="5" t="s">
        <v>32</v>
      </c>
      <c r="K303" s="7">
        <v>1135.48</v>
      </c>
      <c r="L303" s="35">
        <v>828.9</v>
      </c>
      <c r="M303" s="36">
        <f t="shared" si="4"/>
        <v>306.58000000000004</v>
      </c>
      <c r="N303" s="37">
        <f>YEAR(Table1[[#This Row],[Data zamówienia]])</f>
        <v>2018</v>
      </c>
    </row>
    <row r="304" spans="2:14" x14ac:dyDescent="0.3">
      <c r="B304" s="32">
        <v>754515</v>
      </c>
      <c r="C304" s="5" t="s">
        <v>21</v>
      </c>
      <c r="D304" s="5" t="s">
        <v>39</v>
      </c>
      <c r="E304" s="5" t="s">
        <v>25</v>
      </c>
      <c r="F304" s="5">
        <v>19</v>
      </c>
      <c r="G304" s="6">
        <v>43289</v>
      </c>
      <c r="H304" s="6">
        <v>43291</v>
      </c>
      <c r="I304" s="6">
        <v>43298</v>
      </c>
      <c r="J304" s="5" t="s">
        <v>40</v>
      </c>
      <c r="K304" s="7">
        <v>1966.1</v>
      </c>
      <c r="L304" s="35">
        <v>1730.17</v>
      </c>
      <c r="M304" s="36">
        <f t="shared" si="4"/>
        <v>235.92999999999984</v>
      </c>
      <c r="N304" s="37">
        <f>YEAR(Table1[[#This Row],[Data zamówienia]])</f>
        <v>2018</v>
      </c>
    </row>
    <row r="305" spans="2:14" x14ac:dyDescent="0.3">
      <c r="B305" s="32">
        <v>816946</v>
      </c>
      <c r="C305" s="5" t="s">
        <v>27</v>
      </c>
      <c r="D305" s="5" t="s">
        <v>36</v>
      </c>
      <c r="E305" s="5" t="s">
        <v>37</v>
      </c>
      <c r="F305" s="5">
        <v>191</v>
      </c>
      <c r="G305" s="6">
        <v>43288</v>
      </c>
      <c r="H305" s="6">
        <v>43292</v>
      </c>
      <c r="I305" s="6">
        <v>43298</v>
      </c>
      <c r="J305" s="5" t="s">
        <v>24</v>
      </c>
      <c r="K305" s="7">
        <v>1293.19</v>
      </c>
      <c r="L305" s="35">
        <v>1215.5999999999999</v>
      </c>
      <c r="M305" s="36">
        <f t="shared" si="4"/>
        <v>77.590000000000146</v>
      </c>
      <c r="N305" s="37">
        <f>YEAR(Table1[[#This Row],[Data zamówienia]])</f>
        <v>2018</v>
      </c>
    </row>
    <row r="306" spans="2:14" x14ac:dyDescent="0.3">
      <c r="B306" s="32">
        <v>816486</v>
      </c>
      <c r="C306" s="5" t="s">
        <v>27</v>
      </c>
      <c r="D306" s="5" t="s">
        <v>28</v>
      </c>
      <c r="E306" s="5" t="s">
        <v>34</v>
      </c>
      <c r="F306" s="5">
        <v>278</v>
      </c>
      <c r="G306" s="6">
        <v>43288</v>
      </c>
      <c r="H306" s="6">
        <v>43291</v>
      </c>
      <c r="I306" s="6">
        <v>43292</v>
      </c>
      <c r="J306" s="5" t="s">
        <v>26</v>
      </c>
      <c r="K306" s="7">
        <v>1802.91</v>
      </c>
      <c r="L306" s="35">
        <v>937.51</v>
      </c>
      <c r="M306" s="36">
        <f t="shared" si="4"/>
        <v>865.40000000000009</v>
      </c>
      <c r="N306" s="37">
        <f>YEAR(Table1[[#This Row],[Data zamówienia]])</f>
        <v>2018</v>
      </c>
    </row>
    <row r="307" spans="2:14" x14ac:dyDescent="0.3">
      <c r="B307" s="32">
        <v>304428</v>
      </c>
      <c r="C307" s="5" t="s">
        <v>21</v>
      </c>
      <c r="D307" s="5" t="s">
        <v>22</v>
      </c>
      <c r="E307" s="5" t="s">
        <v>31</v>
      </c>
      <c r="F307" s="5">
        <v>294</v>
      </c>
      <c r="G307" s="6">
        <v>43289</v>
      </c>
      <c r="H307" s="6">
        <v>43291</v>
      </c>
      <c r="I307" s="6">
        <v>43297</v>
      </c>
      <c r="J307" s="5" t="s">
        <v>33</v>
      </c>
      <c r="K307" s="7">
        <v>1681.44</v>
      </c>
      <c r="L307" s="35">
        <v>857.53</v>
      </c>
      <c r="M307" s="36">
        <f t="shared" si="4"/>
        <v>823.91000000000008</v>
      </c>
      <c r="N307" s="37">
        <f>YEAR(Table1[[#This Row],[Data zamówienia]])</f>
        <v>2018</v>
      </c>
    </row>
    <row r="308" spans="2:14" x14ac:dyDescent="0.3">
      <c r="B308" s="32">
        <v>822471</v>
      </c>
      <c r="C308" s="5" t="s">
        <v>27</v>
      </c>
      <c r="D308" s="5" t="s">
        <v>39</v>
      </c>
      <c r="E308" s="5" t="s">
        <v>29</v>
      </c>
      <c r="F308" s="5">
        <v>120</v>
      </c>
      <c r="G308" s="6">
        <v>43288</v>
      </c>
      <c r="H308" s="6">
        <v>43291</v>
      </c>
      <c r="I308" s="6">
        <v>43298</v>
      </c>
      <c r="J308" s="5" t="s">
        <v>26</v>
      </c>
      <c r="K308" s="7">
        <v>603.75</v>
      </c>
      <c r="L308" s="35">
        <v>392.44</v>
      </c>
      <c r="M308" s="36">
        <f t="shared" si="4"/>
        <v>211.31</v>
      </c>
      <c r="N308" s="37">
        <f>YEAR(Table1[[#This Row],[Data zamówienia]])</f>
        <v>2018</v>
      </c>
    </row>
    <row r="309" spans="2:14" x14ac:dyDescent="0.3">
      <c r="B309" s="32">
        <v>549377</v>
      </c>
      <c r="C309" s="5" t="s">
        <v>38</v>
      </c>
      <c r="D309" s="5" t="s">
        <v>36</v>
      </c>
      <c r="E309" s="5" t="s">
        <v>23</v>
      </c>
      <c r="F309" s="5">
        <v>357</v>
      </c>
      <c r="G309" s="6">
        <v>43290</v>
      </c>
      <c r="H309" s="6">
        <v>43293</v>
      </c>
      <c r="I309" s="6">
        <v>43294</v>
      </c>
      <c r="J309" s="5" t="s">
        <v>24</v>
      </c>
      <c r="K309" s="7">
        <v>1590.21</v>
      </c>
      <c r="L309" s="35">
        <v>1272.17</v>
      </c>
      <c r="M309" s="36">
        <f t="shared" si="4"/>
        <v>318.03999999999996</v>
      </c>
      <c r="N309" s="37">
        <f>YEAR(Table1[[#This Row],[Data zamówienia]])</f>
        <v>2018</v>
      </c>
    </row>
    <row r="310" spans="2:14" x14ac:dyDescent="0.3">
      <c r="B310" s="32">
        <v>589674</v>
      </c>
      <c r="C310" s="5" t="s">
        <v>38</v>
      </c>
      <c r="D310" s="5" t="s">
        <v>22</v>
      </c>
      <c r="E310" s="5" t="s">
        <v>23</v>
      </c>
      <c r="F310" s="5">
        <v>296</v>
      </c>
      <c r="G310" s="6">
        <v>43289</v>
      </c>
      <c r="H310" s="6">
        <v>43290</v>
      </c>
      <c r="I310" s="6">
        <v>43295</v>
      </c>
      <c r="J310" s="5" t="s">
        <v>32</v>
      </c>
      <c r="K310" s="7">
        <v>1790.29</v>
      </c>
      <c r="L310" s="35">
        <v>1289.01</v>
      </c>
      <c r="M310" s="36">
        <f t="shared" si="4"/>
        <v>501.28</v>
      </c>
      <c r="N310" s="37">
        <f>YEAR(Table1[[#This Row],[Data zamówienia]])</f>
        <v>2018</v>
      </c>
    </row>
    <row r="311" spans="2:14" x14ac:dyDescent="0.3">
      <c r="B311" s="32">
        <v>891894</v>
      </c>
      <c r="C311" s="5" t="s">
        <v>27</v>
      </c>
      <c r="D311" s="5" t="s">
        <v>28</v>
      </c>
      <c r="E311" s="5" t="s">
        <v>25</v>
      </c>
      <c r="F311" s="5">
        <v>248</v>
      </c>
      <c r="G311" s="6">
        <v>43290</v>
      </c>
      <c r="H311" s="6">
        <v>43292</v>
      </c>
      <c r="I311" s="6">
        <v>43294</v>
      </c>
      <c r="J311" s="5" t="s">
        <v>26</v>
      </c>
      <c r="K311" s="7">
        <v>201.47</v>
      </c>
      <c r="L311" s="35">
        <v>187.37</v>
      </c>
      <c r="M311" s="36">
        <f t="shared" si="4"/>
        <v>14.099999999999994</v>
      </c>
      <c r="N311" s="37">
        <f>YEAR(Table1[[#This Row],[Data zamówienia]])</f>
        <v>2018</v>
      </c>
    </row>
    <row r="312" spans="2:14" x14ac:dyDescent="0.3">
      <c r="B312" s="32">
        <v>858897</v>
      </c>
      <c r="C312" s="5" t="s">
        <v>27</v>
      </c>
      <c r="D312" s="5" t="s">
        <v>28</v>
      </c>
      <c r="E312" s="5" t="s">
        <v>37</v>
      </c>
      <c r="F312" s="5">
        <v>333</v>
      </c>
      <c r="G312" s="6">
        <v>43289</v>
      </c>
      <c r="H312" s="6">
        <v>43291</v>
      </c>
      <c r="I312" s="6">
        <v>43298</v>
      </c>
      <c r="J312" s="5" t="s">
        <v>32</v>
      </c>
      <c r="K312" s="7">
        <v>1587.21</v>
      </c>
      <c r="L312" s="35">
        <v>1428.49</v>
      </c>
      <c r="M312" s="36">
        <f t="shared" si="4"/>
        <v>158.72000000000003</v>
      </c>
      <c r="N312" s="37">
        <f>YEAR(Table1[[#This Row],[Data zamówienia]])</f>
        <v>2018</v>
      </c>
    </row>
    <row r="313" spans="2:14" x14ac:dyDescent="0.3">
      <c r="B313" s="32">
        <v>267269</v>
      </c>
      <c r="C313" s="5" t="s">
        <v>27</v>
      </c>
      <c r="D313" s="5" t="s">
        <v>36</v>
      </c>
      <c r="E313" s="5" t="s">
        <v>31</v>
      </c>
      <c r="F313" s="5">
        <v>322</v>
      </c>
      <c r="G313" s="6">
        <v>43290</v>
      </c>
      <c r="H313" s="6">
        <v>43291</v>
      </c>
      <c r="I313" s="6">
        <v>43294</v>
      </c>
      <c r="J313" s="5" t="s">
        <v>30</v>
      </c>
      <c r="K313" s="7">
        <v>1833.88</v>
      </c>
      <c r="L313" s="35">
        <v>1210.3599999999999</v>
      </c>
      <c r="M313" s="36">
        <f t="shared" si="4"/>
        <v>623.52000000000021</v>
      </c>
      <c r="N313" s="37">
        <f>YEAR(Table1[[#This Row],[Data zamówienia]])</f>
        <v>2018</v>
      </c>
    </row>
    <row r="314" spans="2:14" x14ac:dyDescent="0.3">
      <c r="B314" s="32">
        <v>887734</v>
      </c>
      <c r="C314" s="5" t="s">
        <v>27</v>
      </c>
      <c r="D314" s="5" t="s">
        <v>39</v>
      </c>
      <c r="E314" s="5" t="s">
        <v>29</v>
      </c>
      <c r="F314" s="5">
        <v>153</v>
      </c>
      <c r="G314" s="6">
        <v>43291</v>
      </c>
      <c r="H314" s="6">
        <v>43292</v>
      </c>
      <c r="I314" s="6">
        <v>43293</v>
      </c>
      <c r="J314" s="5" t="s">
        <v>24</v>
      </c>
      <c r="K314" s="7">
        <v>1891.81</v>
      </c>
      <c r="L314" s="35">
        <v>1589.12</v>
      </c>
      <c r="M314" s="36">
        <f t="shared" si="4"/>
        <v>302.69000000000005</v>
      </c>
      <c r="N314" s="37">
        <f>YEAR(Table1[[#This Row],[Data zamówienia]])</f>
        <v>2018</v>
      </c>
    </row>
    <row r="315" spans="2:14" x14ac:dyDescent="0.3">
      <c r="B315" s="32">
        <v>658704</v>
      </c>
      <c r="C315" s="5" t="s">
        <v>27</v>
      </c>
      <c r="D315" s="5" t="s">
        <v>28</v>
      </c>
      <c r="E315" s="5" t="s">
        <v>31</v>
      </c>
      <c r="F315" s="5">
        <v>46</v>
      </c>
      <c r="G315" s="6">
        <v>43290</v>
      </c>
      <c r="H315" s="6">
        <v>43291</v>
      </c>
      <c r="I315" s="6">
        <v>43294</v>
      </c>
      <c r="J315" s="5" t="s">
        <v>30</v>
      </c>
      <c r="K315" s="7">
        <v>793.58</v>
      </c>
      <c r="L315" s="35">
        <v>611.05999999999995</v>
      </c>
      <c r="M315" s="36">
        <f t="shared" si="4"/>
        <v>182.5200000000001</v>
      </c>
      <c r="N315" s="37">
        <f>YEAR(Table1[[#This Row],[Data zamówienia]])</f>
        <v>2018</v>
      </c>
    </row>
    <row r="316" spans="2:14" x14ac:dyDescent="0.3">
      <c r="B316" s="32">
        <v>285322</v>
      </c>
      <c r="C316" s="5" t="s">
        <v>27</v>
      </c>
      <c r="D316" s="5" t="s">
        <v>28</v>
      </c>
      <c r="E316" s="5" t="s">
        <v>34</v>
      </c>
      <c r="F316" s="5">
        <v>351</v>
      </c>
      <c r="G316" s="6">
        <v>43291</v>
      </c>
      <c r="H316" s="6">
        <v>43294</v>
      </c>
      <c r="I316" s="6">
        <v>43298</v>
      </c>
      <c r="J316" s="5" t="s">
        <v>26</v>
      </c>
      <c r="K316" s="7">
        <v>192.95</v>
      </c>
      <c r="L316" s="35">
        <v>164.01</v>
      </c>
      <c r="M316" s="36">
        <f t="shared" si="4"/>
        <v>28.939999999999998</v>
      </c>
      <c r="N316" s="37">
        <f>YEAR(Table1[[#This Row],[Data zamówienia]])</f>
        <v>2018</v>
      </c>
    </row>
    <row r="317" spans="2:14" x14ac:dyDescent="0.3">
      <c r="B317" s="32">
        <v>873110</v>
      </c>
      <c r="C317" s="5" t="s">
        <v>21</v>
      </c>
      <c r="D317" s="5" t="s">
        <v>36</v>
      </c>
      <c r="E317" s="5" t="s">
        <v>37</v>
      </c>
      <c r="F317" s="5">
        <v>293</v>
      </c>
      <c r="G317" s="6">
        <v>43291</v>
      </c>
      <c r="H317" s="6">
        <v>43292</v>
      </c>
      <c r="I317" s="6">
        <v>43296</v>
      </c>
      <c r="J317" s="5" t="s">
        <v>33</v>
      </c>
      <c r="K317" s="7">
        <v>561.23</v>
      </c>
      <c r="L317" s="35">
        <v>477.05</v>
      </c>
      <c r="M317" s="36">
        <f t="shared" si="4"/>
        <v>84.18</v>
      </c>
      <c r="N317" s="37">
        <f>YEAR(Table1[[#This Row],[Data zamówienia]])</f>
        <v>2018</v>
      </c>
    </row>
    <row r="318" spans="2:14" x14ac:dyDescent="0.3">
      <c r="B318" s="32">
        <v>854623</v>
      </c>
      <c r="C318" s="5" t="s">
        <v>38</v>
      </c>
      <c r="D318" s="5" t="s">
        <v>36</v>
      </c>
      <c r="E318" s="5" t="s">
        <v>25</v>
      </c>
      <c r="F318" s="5">
        <v>256</v>
      </c>
      <c r="G318" s="6">
        <v>43291</v>
      </c>
      <c r="H318" s="6">
        <v>43293</v>
      </c>
      <c r="I318" s="6">
        <v>43300</v>
      </c>
      <c r="J318" s="5" t="s">
        <v>26</v>
      </c>
      <c r="K318" s="7">
        <v>337.68</v>
      </c>
      <c r="L318" s="35">
        <v>209.36</v>
      </c>
      <c r="M318" s="36">
        <f t="shared" si="4"/>
        <v>128.32</v>
      </c>
      <c r="N318" s="37">
        <f>YEAR(Table1[[#This Row],[Data zamówienia]])</f>
        <v>2018</v>
      </c>
    </row>
    <row r="319" spans="2:14" x14ac:dyDescent="0.3">
      <c r="B319" s="32">
        <v>459986</v>
      </c>
      <c r="C319" s="5" t="s">
        <v>27</v>
      </c>
      <c r="D319" s="5" t="s">
        <v>39</v>
      </c>
      <c r="E319" s="5" t="s">
        <v>23</v>
      </c>
      <c r="F319" s="5">
        <v>148</v>
      </c>
      <c r="G319" s="6">
        <v>43291</v>
      </c>
      <c r="H319" s="6">
        <v>43294</v>
      </c>
      <c r="I319" s="6">
        <v>43296</v>
      </c>
      <c r="J319" s="5" t="s">
        <v>30</v>
      </c>
      <c r="K319" s="7">
        <v>1664.12</v>
      </c>
      <c r="L319" s="35">
        <v>1048.4000000000001</v>
      </c>
      <c r="M319" s="36">
        <f t="shared" si="4"/>
        <v>615.7199999999998</v>
      </c>
      <c r="N319" s="37">
        <f>YEAR(Table1[[#This Row],[Data zamówienia]])</f>
        <v>2018</v>
      </c>
    </row>
    <row r="320" spans="2:14" x14ac:dyDescent="0.3">
      <c r="B320" s="32">
        <v>418911</v>
      </c>
      <c r="C320" s="5" t="s">
        <v>27</v>
      </c>
      <c r="D320" s="5" t="s">
        <v>36</v>
      </c>
      <c r="E320" s="5" t="s">
        <v>31</v>
      </c>
      <c r="F320" s="5">
        <v>6</v>
      </c>
      <c r="G320" s="6">
        <v>43290</v>
      </c>
      <c r="H320" s="6">
        <v>43293</v>
      </c>
      <c r="I320" s="6">
        <v>43294</v>
      </c>
      <c r="J320" s="5" t="s">
        <v>40</v>
      </c>
      <c r="K320" s="7">
        <v>1487.05</v>
      </c>
      <c r="L320" s="35">
        <v>1189.6400000000001</v>
      </c>
      <c r="M320" s="36">
        <f t="shared" si="4"/>
        <v>297.40999999999985</v>
      </c>
      <c r="N320" s="37">
        <f>YEAR(Table1[[#This Row],[Data zamówienia]])</f>
        <v>2018</v>
      </c>
    </row>
    <row r="321" spans="2:14" x14ac:dyDescent="0.3">
      <c r="B321" s="32">
        <v>488923</v>
      </c>
      <c r="C321" s="5" t="s">
        <v>35</v>
      </c>
      <c r="D321" s="5" t="s">
        <v>28</v>
      </c>
      <c r="E321" s="5" t="s">
        <v>29</v>
      </c>
      <c r="F321" s="5">
        <v>62</v>
      </c>
      <c r="G321" s="6">
        <v>43291</v>
      </c>
      <c r="H321" s="6">
        <v>43294</v>
      </c>
      <c r="I321" s="6">
        <v>43297</v>
      </c>
      <c r="J321" s="5" t="s">
        <v>32</v>
      </c>
      <c r="K321" s="7">
        <v>476.41</v>
      </c>
      <c r="L321" s="35">
        <v>262.02999999999997</v>
      </c>
      <c r="M321" s="36">
        <f t="shared" si="4"/>
        <v>214.38000000000005</v>
      </c>
      <c r="N321" s="37">
        <f>YEAR(Table1[[#This Row],[Data zamówienia]])</f>
        <v>2018</v>
      </c>
    </row>
    <row r="322" spans="2:14" x14ac:dyDescent="0.3">
      <c r="B322" s="32">
        <v>90405</v>
      </c>
      <c r="C322" s="5" t="s">
        <v>27</v>
      </c>
      <c r="D322" s="5" t="s">
        <v>36</v>
      </c>
      <c r="E322" s="5" t="s">
        <v>31</v>
      </c>
      <c r="F322" s="5">
        <v>61</v>
      </c>
      <c r="G322" s="6">
        <v>43290</v>
      </c>
      <c r="H322" s="6">
        <v>43291</v>
      </c>
      <c r="I322" s="6">
        <v>43293</v>
      </c>
      <c r="J322" s="5" t="s">
        <v>33</v>
      </c>
      <c r="K322" s="7">
        <v>1072.71</v>
      </c>
      <c r="L322" s="35">
        <v>697.26</v>
      </c>
      <c r="M322" s="36">
        <f t="shared" si="4"/>
        <v>375.45000000000005</v>
      </c>
      <c r="N322" s="37">
        <f>YEAR(Table1[[#This Row],[Data zamówienia]])</f>
        <v>2018</v>
      </c>
    </row>
    <row r="323" spans="2:14" x14ac:dyDescent="0.3">
      <c r="B323" s="32">
        <v>827954</v>
      </c>
      <c r="C323" s="5" t="s">
        <v>21</v>
      </c>
      <c r="D323" s="5" t="s">
        <v>36</v>
      </c>
      <c r="E323" s="5" t="s">
        <v>31</v>
      </c>
      <c r="F323" s="5">
        <v>188</v>
      </c>
      <c r="G323" s="6">
        <v>43290</v>
      </c>
      <c r="H323" s="6">
        <v>43294</v>
      </c>
      <c r="I323" s="6">
        <v>43297</v>
      </c>
      <c r="J323" s="5" t="s">
        <v>26</v>
      </c>
      <c r="K323" s="7">
        <v>1543.58</v>
      </c>
      <c r="L323" s="35">
        <v>1065.07</v>
      </c>
      <c r="M323" s="36">
        <f t="shared" si="4"/>
        <v>478.51</v>
      </c>
      <c r="N323" s="37">
        <f>YEAR(Table1[[#This Row],[Data zamówienia]])</f>
        <v>2018</v>
      </c>
    </row>
    <row r="324" spans="2:14" x14ac:dyDescent="0.3">
      <c r="B324" s="32">
        <v>649257</v>
      </c>
      <c r="C324" s="5" t="s">
        <v>38</v>
      </c>
      <c r="D324" s="5" t="s">
        <v>36</v>
      </c>
      <c r="E324" s="5" t="s">
        <v>37</v>
      </c>
      <c r="F324" s="5">
        <v>150</v>
      </c>
      <c r="G324" s="6">
        <v>43291</v>
      </c>
      <c r="H324" s="6">
        <v>43295</v>
      </c>
      <c r="I324" s="6">
        <v>43296</v>
      </c>
      <c r="J324" s="5" t="s">
        <v>30</v>
      </c>
      <c r="K324" s="7">
        <v>339.51</v>
      </c>
      <c r="L324" s="35">
        <v>237.66</v>
      </c>
      <c r="M324" s="36">
        <f t="shared" ref="M324:M387" si="5">K324-L324</f>
        <v>101.85</v>
      </c>
      <c r="N324" s="37">
        <f>YEAR(Table1[[#This Row],[Data zamówienia]])</f>
        <v>2018</v>
      </c>
    </row>
    <row r="325" spans="2:14" x14ac:dyDescent="0.3">
      <c r="B325" s="32">
        <v>968219</v>
      </c>
      <c r="C325" s="5" t="s">
        <v>35</v>
      </c>
      <c r="D325" s="5" t="s">
        <v>39</v>
      </c>
      <c r="E325" s="5" t="s">
        <v>23</v>
      </c>
      <c r="F325" s="5">
        <v>39</v>
      </c>
      <c r="G325" s="6">
        <v>43291</v>
      </c>
      <c r="H325" s="6">
        <v>43294</v>
      </c>
      <c r="I325" s="6">
        <v>43295</v>
      </c>
      <c r="J325" s="5" t="s">
        <v>30</v>
      </c>
      <c r="K325" s="7">
        <v>1778.9</v>
      </c>
      <c r="L325" s="35">
        <v>1689.96</v>
      </c>
      <c r="M325" s="36">
        <f t="shared" si="5"/>
        <v>88.940000000000055</v>
      </c>
      <c r="N325" s="37">
        <f>YEAR(Table1[[#This Row],[Data zamówienia]])</f>
        <v>2018</v>
      </c>
    </row>
    <row r="326" spans="2:14" x14ac:dyDescent="0.3">
      <c r="B326" s="32">
        <v>379343</v>
      </c>
      <c r="C326" s="5" t="s">
        <v>27</v>
      </c>
      <c r="D326" s="5" t="s">
        <v>28</v>
      </c>
      <c r="E326" s="5" t="s">
        <v>34</v>
      </c>
      <c r="F326" s="5">
        <v>102</v>
      </c>
      <c r="G326" s="6">
        <v>43292</v>
      </c>
      <c r="H326" s="6">
        <v>43294</v>
      </c>
      <c r="I326" s="6">
        <v>43297</v>
      </c>
      <c r="J326" s="5" t="s">
        <v>24</v>
      </c>
      <c r="K326" s="7">
        <v>444.03</v>
      </c>
      <c r="L326" s="35">
        <v>346.34</v>
      </c>
      <c r="M326" s="36">
        <f t="shared" si="5"/>
        <v>97.69</v>
      </c>
      <c r="N326" s="37">
        <f>YEAR(Table1[[#This Row],[Data zamówienia]])</f>
        <v>2018</v>
      </c>
    </row>
    <row r="327" spans="2:14" x14ac:dyDescent="0.3">
      <c r="B327" s="32">
        <v>903074</v>
      </c>
      <c r="C327" s="5" t="s">
        <v>21</v>
      </c>
      <c r="D327" s="5" t="s">
        <v>36</v>
      </c>
      <c r="E327" s="5" t="s">
        <v>34</v>
      </c>
      <c r="F327" s="5">
        <v>236</v>
      </c>
      <c r="G327" s="6">
        <v>43291</v>
      </c>
      <c r="H327" s="6">
        <v>43292</v>
      </c>
      <c r="I327" s="6">
        <v>43299</v>
      </c>
      <c r="J327" s="5" t="s">
        <v>26</v>
      </c>
      <c r="K327" s="7">
        <v>272.12</v>
      </c>
      <c r="L327" s="35">
        <v>141.5</v>
      </c>
      <c r="M327" s="36">
        <f t="shared" si="5"/>
        <v>130.62</v>
      </c>
      <c r="N327" s="37">
        <f>YEAR(Table1[[#This Row],[Data zamówienia]])</f>
        <v>2018</v>
      </c>
    </row>
    <row r="328" spans="2:14" x14ac:dyDescent="0.3">
      <c r="B328" s="32">
        <v>143732</v>
      </c>
      <c r="C328" s="5" t="s">
        <v>27</v>
      </c>
      <c r="D328" s="5" t="s">
        <v>22</v>
      </c>
      <c r="E328" s="5" t="s">
        <v>29</v>
      </c>
      <c r="F328" s="5">
        <v>312</v>
      </c>
      <c r="G328" s="6">
        <v>43292</v>
      </c>
      <c r="H328" s="6">
        <v>43294</v>
      </c>
      <c r="I328" s="6">
        <v>43297</v>
      </c>
      <c r="J328" s="5" t="s">
        <v>33</v>
      </c>
      <c r="K328" s="7">
        <v>1716.03</v>
      </c>
      <c r="L328" s="35">
        <v>1132.58</v>
      </c>
      <c r="M328" s="36">
        <f t="shared" si="5"/>
        <v>583.45000000000005</v>
      </c>
      <c r="N328" s="37">
        <f>YEAR(Table1[[#This Row],[Data zamówienia]])</f>
        <v>2018</v>
      </c>
    </row>
    <row r="329" spans="2:14" x14ac:dyDescent="0.3">
      <c r="B329" s="32">
        <v>511527</v>
      </c>
      <c r="C329" s="5" t="s">
        <v>21</v>
      </c>
      <c r="D329" s="5" t="s">
        <v>28</v>
      </c>
      <c r="E329" s="5" t="s">
        <v>23</v>
      </c>
      <c r="F329" s="5">
        <v>183</v>
      </c>
      <c r="G329" s="6">
        <v>43291</v>
      </c>
      <c r="H329" s="6">
        <v>43293</v>
      </c>
      <c r="I329" s="6">
        <v>43295</v>
      </c>
      <c r="J329" s="5" t="s">
        <v>24</v>
      </c>
      <c r="K329" s="7">
        <v>1333.45</v>
      </c>
      <c r="L329" s="35">
        <v>1080.0899999999999</v>
      </c>
      <c r="M329" s="36">
        <f t="shared" si="5"/>
        <v>253.36000000000013</v>
      </c>
      <c r="N329" s="37">
        <f>YEAR(Table1[[#This Row],[Data zamówienia]])</f>
        <v>2018</v>
      </c>
    </row>
    <row r="330" spans="2:14" x14ac:dyDescent="0.3">
      <c r="B330" s="32">
        <v>709104</v>
      </c>
      <c r="C330" s="5" t="s">
        <v>21</v>
      </c>
      <c r="D330" s="5" t="s">
        <v>36</v>
      </c>
      <c r="E330" s="5" t="s">
        <v>34</v>
      </c>
      <c r="F330" s="5">
        <v>69</v>
      </c>
      <c r="G330" s="6">
        <v>43291</v>
      </c>
      <c r="H330" s="6">
        <v>43295</v>
      </c>
      <c r="I330" s="6">
        <v>43296</v>
      </c>
      <c r="J330" s="5" t="s">
        <v>40</v>
      </c>
      <c r="K330" s="7">
        <v>512.29</v>
      </c>
      <c r="L330" s="35">
        <v>414.95</v>
      </c>
      <c r="M330" s="36">
        <f t="shared" si="5"/>
        <v>97.339999999999975</v>
      </c>
      <c r="N330" s="37">
        <f>YEAR(Table1[[#This Row],[Data zamówienia]])</f>
        <v>2018</v>
      </c>
    </row>
    <row r="331" spans="2:14" x14ac:dyDescent="0.3">
      <c r="B331" s="32">
        <v>13894</v>
      </c>
      <c r="C331" s="5" t="s">
        <v>35</v>
      </c>
      <c r="D331" s="5" t="s">
        <v>28</v>
      </c>
      <c r="E331" s="5" t="s">
        <v>29</v>
      </c>
      <c r="F331" s="5">
        <v>330</v>
      </c>
      <c r="G331" s="6">
        <v>43291</v>
      </c>
      <c r="H331" s="6">
        <v>43293</v>
      </c>
      <c r="I331" s="6">
        <v>43294</v>
      </c>
      <c r="J331" s="5" t="s">
        <v>32</v>
      </c>
      <c r="K331" s="7">
        <v>805.33</v>
      </c>
      <c r="L331" s="35">
        <v>644.26</v>
      </c>
      <c r="M331" s="36">
        <f t="shared" si="5"/>
        <v>161.07000000000005</v>
      </c>
      <c r="N331" s="37">
        <f>YEAR(Table1[[#This Row],[Data zamówienia]])</f>
        <v>2018</v>
      </c>
    </row>
    <row r="332" spans="2:14" x14ac:dyDescent="0.3">
      <c r="B332" s="32">
        <v>808283</v>
      </c>
      <c r="C332" s="5" t="s">
        <v>35</v>
      </c>
      <c r="D332" s="5" t="s">
        <v>22</v>
      </c>
      <c r="E332" s="5" t="s">
        <v>29</v>
      </c>
      <c r="F332" s="5">
        <v>137</v>
      </c>
      <c r="G332" s="6">
        <v>43291</v>
      </c>
      <c r="H332" s="6">
        <v>43293</v>
      </c>
      <c r="I332" s="6">
        <v>43297</v>
      </c>
      <c r="J332" s="5" t="s">
        <v>40</v>
      </c>
      <c r="K332" s="7">
        <v>1978.16</v>
      </c>
      <c r="L332" s="35">
        <v>1206.68</v>
      </c>
      <c r="M332" s="36">
        <f t="shared" si="5"/>
        <v>771.48</v>
      </c>
      <c r="N332" s="37">
        <f>YEAR(Table1[[#This Row],[Data zamówienia]])</f>
        <v>2018</v>
      </c>
    </row>
    <row r="333" spans="2:14" x14ac:dyDescent="0.3">
      <c r="B333" s="32">
        <v>893989</v>
      </c>
      <c r="C333" s="5" t="s">
        <v>35</v>
      </c>
      <c r="D333" s="5" t="s">
        <v>28</v>
      </c>
      <c r="E333" s="5" t="s">
        <v>29</v>
      </c>
      <c r="F333" s="5">
        <v>119</v>
      </c>
      <c r="G333" s="6">
        <v>43291</v>
      </c>
      <c r="H333" s="6">
        <v>43293</v>
      </c>
      <c r="I333" s="6">
        <v>43300</v>
      </c>
      <c r="J333" s="5" t="s">
        <v>30</v>
      </c>
      <c r="K333" s="7">
        <v>1448.75</v>
      </c>
      <c r="L333" s="35">
        <v>1130.03</v>
      </c>
      <c r="M333" s="36">
        <f t="shared" si="5"/>
        <v>318.72000000000003</v>
      </c>
      <c r="N333" s="37">
        <f>YEAR(Table1[[#This Row],[Data zamówienia]])</f>
        <v>2018</v>
      </c>
    </row>
    <row r="334" spans="2:14" x14ac:dyDescent="0.3">
      <c r="B334" s="32">
        <v>328855</v>
      </c>
      <c r="C334" s="5" t="s">
        <v>27</v>
      </c>
      <c r="D334" s="5" t="s">
        <v>28</v>
      </c>
      <c r="E334" s="5" t="s">
        <v>29</v>
      </c>
      <c r="F334" s="5">
        <v>283</v>
      </c>
      <c r="G334" s="6">
        <v>43292</v>
      </c>
      <c r="H334" s="6">
        <v>43292</v>
      </c>
      <c r="I334" s="6">
        <v>43298</v>
      </c>
      <c r="J334" s="5" t="s">
        <v>33</v>
      </c>
      <c r="K334" s="7">
        <v>1845.45</v>
      </c>
      <c r="L334" s="35">
        <v>1015</v>
      </c>
      <c r="M334" s="36">
        <f t="shared" si="5"/>
        <v>830.45</v>
      </c>
      <c r="N334" s="37">
        <f>YEAR(Table1[[#This Row],[Data zamówienia]])</f>
        <v>2018</v>
      </c>
    </row>
    <row r="335" spans="2:14" x14ac:dyDescent="0.3">
      <c r="B335" s="32">
        <v>759710</v>
      </c>
      <c r="C335" s="5" t="s">
        <v>21</v>
      </c>
      <c r="D335" s="5" t="s">
        <v>28</v>
      </c>
      <c r="E335" s="5" t="s">
        <v>23</v>
      </c>
      <c r="F335" s="5">
        <v>81</v>
      </c>
      <c r="G335" s="6">
        <v>43293</v>
      </c>
      <c r="H335" s="6">
        <v>43296</v>
      </c>
      <c r="I335" s="6">
        <v>43297</v>
      </c>
      <c r="J335" s="5" t="s">
        <v>26</v>
      </c>
      <c r="K335" s="7">
        <v>1877.7</v>
      </c>
      <c r="L335" s="35">
        <v>1051.51</v>
      </c>
      <c r="M335" s="36">
        <f t="shared" si="5"/>
        <v>826.19</v>
      </c>
      <c r="N335" s="37">
        <f>YEAR(Table1[[#This Row],[Data zamówienia]])</f>
        <v>2018</v>
      </c>
    </row>
    <row r="336" spans="2:14" x14ac:dyDescent="0.3">
      <c r="B336" s="32">
        <v>505399</v>
      </c>
      <c r="C336" s="5" t="s">
        <v>21</v>
      </c>
      <c r="D336" s="5" t="s">
        <v>36</v>
      </c>
      <c r="E336" s="5" t="s">
        <v>34</v>
      </c>
      <c r="F336" s="5">
        <v>165</v>
      </c>
      <c r="G336" s="6">
        <v>43293</v>
      </c>
      <c r="H336" s="6">
        <v>43295</v>
      </c>
      <c r="I336" s="6">
        <v>43296</v>
      </c>
      <c r="J336" s="5" t="s">
        <v>30</v>
      </c>
      <c r="K336" s="7">
        <v>1487.05</v>
      </c>
      <c r="L336" s="35">
        <v>773.27</v>
      </c>
      <c r="M336" s="36">
        <f t="shared" si="5"/>
        <v>713.78</v>
      </c>
      <c r="N336" s="37">
        <f>YEAR(Table1[[#This Row],[Data zamówienia]])</f>
        <v>2018</v>
      </c>
    </row>
    <row r="337" spans="2:14" x14ac:dyDescent="0.3">
      <c r="B337" s="32">
        <v>677618</v>
      </c>
      <c r="C337" s="5" t="s">
        <v>21</v>
      </c>
      <c r="D337" s="5" t="s">
        <v>28</v>
      </c>
      <c r="E337" s="5" t="s">
        <v>23</v>
      </c>
      <c r="F337" s="5">
        <v>87</v>
      </c>
      <c r="G337" s="6">
        <v>43293</v>
      </c>
      <c r="H337" s="6">
        <v>43296</v>
      </c>
      <c r="I337" s="6">
        <v>43303</v>
      </c>
      <c r="J337" s="5" t="s">
        <v>30</v>
      </c>
      <c r="K337" s="7">
        <v>329.43</v>
      </c>
      <c r="L337" s="35">
        <v>164.72</v>
      </c>
      <c r="M337" s="36">
        <f t="shared" si="5"/>
        <v>164.71</v>
      </c>
      <c r="N337" s="37">
        <f>YEAR(Table1[[#This Row],[Data zamówienia]])</f>
        <v>2018</v>
      </c>
    </row>
    <row r="338" spans="2:14" x14ac:dyDescent="0.3">
      <c r="B338" s="32">
        <v>55921</v>
      </c>
      <c r="C338" s="5" t="s">
        <v>38</v>
      </c>
      <c r="D338" s="5" t="s">
        <v>36</v>
      </c>
      <c r="E338" s="5" t="s">
        <v>31</v>
      </c>
      <c r="F338" s="5">
        <v>323</v>
      </c>
      <c r="G338" s="6">
        <v>43294</v>
      </c>
      <c r="H338" s="6">
        <v>43296</v>
      </c>
      <c r="I338" s="6">
        <v>43298</v>
      </c>
      <c r="J338" s="5" t="s">
        <v>24</v>
      </c>
      <c r="K338" s="7">
        <v>590.77</v>
      </c>
      <c r="L338" s="35">
        <v>419.45</v>
      </c>
      <c r="M338" s="36">
        <f t="shared" si="5"/>
        <v>171.32</v>
      </c>
      <c r="N338" s="37">
        <f>YEAR(Table1[[#This Row],[Data zamówienia]])</f>
        <v>2018</v>
      </c>
    </row>
    <row r="339" spans="2:14" x14ac:dyDescent="0.3">
      <c r="B339" s="32">
        <v>259628</v>
      </c>
      <c r="C339" s="5" t="s">
        <v>35</v>
      </c>
      <c r="D339" s="5" t="s">
        <v>28</v>
      </c>
      <c r="E339" s="5" t="s">
        <v>37</v>
      </c>
      <c r="F339" s="5">
        <v>225</v>
      </c>
      <c r="G339" s="6">
        <v>43294</v>
      </c>
      <c r="H339" s="6">
        <v>43295</v>
      </c>
      <c r="I339" s="6">
        <v>43297</v>
      </c>
      <c r="J339" s="5" t="s">
        <v>26</v>
      </c>
      <c r="K339" s="7">
        <v>1039.94</v>
      </c>
      <c r="L339" s="35">
        <v>540.77</v>
      </c>
      <c r="M339" s="36">
        <f t="shared" si="5"/>
        <v>499.17000000000007</v>
      </c>
      <c r="N339" s="37">
        <f>YEAR(Table1[[#This Row],[Data zamówienia]])</f>
        <v>2018</v>
      </c>
    </row>
    <row r="340" spans="2:14" x14ac:dyDescent="0.3">
      <c r="B340" s="32">
        <v>73337</v>
      </c>
      <c r="C340" s="5" t="s">
        <v>21</v>
      </c>
      <c r="D340" s="5" t="s">
        <v>39</v>
      </c>
      <c r="E340" s="5" t="s">
        <v>31</v>
      </c>
      <c r="F340" s="5">
        <v>138</v>
      </c>
      <c r="G340" s="6">
        <v>43293</v>
      </c>
      <c r="H340" s="6">
        <v>43294</v>
      </c>
      <c r="I340" s="6">
        <v>43298</v>
      </c>
      <c r="J340" s="5" t="s">
        <v>24</v>
      </c>
      <c r="K340" s="7">
        <v>1498.57</v>
      </c>
      <c r="L340" s="35">
        <v>1228.83</v>
      </c>
      <c r="M340" s="36">
        <f t="shared" si="5"/>
        <v>269.74</v>
      </c>
      <c r="N340" s="37">
        <f>YEAR(Table1[[#This Row],[Data zamówienia]])</f>
        <v>2018</v>
      </c>
    </row>
    <row r="341" spans="2:14" x14ac:dyDescent="0.3">
      <c r="B341" s="32">
        <v>356324</v>
      </c>
      <c r="C341" s="5" t="s">
        <v>35</v>
      </c>
      <c r="D341" s="5" t="s">
        <v>36</v>
      </c>
      <c r="E341" s="5" t="s">
        <v>25</v>
      </c>
      <c r="F341" s="5">
        <v>143</v>
      </c>
      <c r="G341" s="6">
        <v>43293</v>
      </c>
      <c r="H341" s="6">
        <v>43294</v>
      </c>
      <c r="I341" s="6">
        <v>43299</v>
      </c>
      <c r="J341" s="5" t="s">
        <v>40</v>
      </c>
      <c r="K341" s="7">
        <v>1956.53</v>
      </c>
      <c r="L341" s="35">
        <v>1760.88</v>
      </c>
      <c r="M341" s="36">
        <f t="shared" si="5"/>
        <v>195.64999999999986</v>
      </c>
      <c r="N341" s="37">
        <f>YEAR(Table1[[#This Row],[Data zamówienia]])</f>
        <v>2018</v>
      </c>
    </row>
    <row r="342" spans="2:14" x14ac:dyDescent="0.3">
      <c r="B342" s="32">
        <v>747824</v>
      </c>
      <c r="C342" s="5" t="s">
        <v>21</v>
      </c>
      <c r="D342" s="5" t="s">
        <v>22</v>
      </c>
      <c r="E342" s="5" t="s">
        <v>31</v>
      </c>
      <c r="F342" s="5">
        <v>316</v>
      </c>
      <c r="G342" s="6">
        <v>43294</v>
      </c>
      <c r="H342" s="6">
        <v>43294</v>
      </c>
      <c r="I342" s="6">
        <v>43301</v>
      </c>
      <c r="J342" s="5" t="s">
        <v>30</v>
      </c>
      <c r="K342" s="7">
        <v>1140.45</v>
      </c>
      <c r="L342" s="35">
        <v>764.1</v>
      </c>
      <c r="M342" s="36">
        <f t="shared" si="5"/>
        <v>376.35</v>
      </c>
      <c r="N342" s="37">
        <f>YEAR(Table1[[#This Row],[Data zamówienia]])</f>
        <v>2018</v>
      </c>
    </row>
    <row r="343" spans="2:14" x14ac:dyDescent="0.3">
      <c r="B343" s="32">
        <v>188362</v>
      </c>
      <c r="C343" s="5" t="s">
        <v>21</v>
      </c>
      <c r="D343" s="5" t="s">
        <v>39</v>
      </c>
      <c r="E343" s="5" t="s">
        <v>37</v>
      </c>
      <c r="F343" s="5">
        <v>216</v>
      </c>
      <c r="G343" s="6">
        <v>43293</v>
      </c>
      <c r="H343" s="6">
        <v>43296</v>
      </c>
      <c r="I343" s="6">
        <v>43297</v>
      </c>
      <c r="J343" s="5" t="s">
        <v>24</v>
      </c>
      <c r="K343" s="7">
        <v>411.93</v>
      </c>
      <c r="L343" s="35">
        <v>370.74</v>
      </c>
      <c r="M343" s="36">
        <f t="shared" si="5"/>
        <v>41.19</v>
      </c>
      <c r="N343" s="37">
        <f>YEAR(Table1[[#This Row],[Data zamówienia]])</f>
        <v>2018</v>
      </c>
    </row>
    <row r="344" spans="2:14" x14ac:dyDescent="0.3">
      <c r="B344" s="32">
        <v>919472</v>
      </c>
      <c r="C344" s="5" t="s">
        <v>21</v>
      </c>
      <c r="D344" s="5" t="s">
        <v>22</v>
      </c>
      <c r="E344" s="5" t="s">
        <v>29</v>
      </c>
      <c r="F344" s="5">
        <v>342</v>
      </c>
      <c r="G344" s="6">
        <v>43294</v>
      </c>
      <c r="H344" s="6">
        <v>43294</v>
      </c>
      <c r="I344" s="6">
        <v>43299</v>
      </c>
      <c r="J344" s="5" t="s">
        <v>40</v>
      </c>
      <c r="K344" s="7">
        <v>1358.64</v>
      </c>
      <c r="L344" s="35">
        <v>1127.67</v>
      </c>
      <c r="M344" s="36">
        <f t="shared" si="5"/>
        <v>230.97000000000003</v>
      </c>
      <c r="N344" s="37">
        <f>YEAR(Table1[[#This Row],[Data zamówienia]])</f>
        <v>2018</v>
      </c>
    </row>
    <row r="345" spans="2:14" x14ac:dyDescent="0.3">
      <c r="B345" s="32">
        <v>415341</v>
      </c>
      <c r="C345" s="5" t="s">
        <v>21</v>
      </c>
      <c r="D345" s="5" t="s">
        <v>22</v>
      </c>
      <c r="E345" s="5" t="s">
        <v>25</v>
      </c>
      <c r="F345" s="5">
        <v>190</v>
      </c>
      <c r="G345" s="6">
        <v>43293</v>
      </c>
      <c r="H345" s="6">
        <v>43295</v>
      </c>
      <c r="I345" s="6">
        <v>43296</v>
      </c>
      <c r="J345" s="5" t="s">
        <v>26</v>
      </c>
      <c r="K345" s="7">
        <v>923.98</v>
      </c>
      <c r="L345" s="35">
        <v>766.9</v>
      </c>
      <c r="M345" s="36">
        <f t="shared" si="5"/>
        <v>157.08000000000004</v>
      </c>
      <c r="N345" s="37">
        <f>YEAR(Table1[[#This Row],[Data zamówienia]])</f>
        <v>2018</v>
      </c>
    </row>
    <row r="346" spans="2:14" x14ac:dyDescent="0.3">
      <c r="B346" s="32">
        <v>455793</v>
      </c>
      <c r="C346" s="5" t="s">
        <v>21</v>
      </c>
      <c r="D346" s="5" t="s">
        <v>22</v>
      </c>
      <c r="E346" s="5" t="s">
        <v>34</v>
      </c>
      <c r="F346" s="5">
        <v>122</v>
      </c>
      <c r="G346" s="6">
        <v>43294</v>
      </c>
      <c r="H346" s="6">
        <v>43297</v>
      </c>
      <c r="I346" s="6">
        <v>43304</v>
      </c>
      <c r="J346" s="5" t="s">
        <v>24</v>
      </c>
      <c r="K346" s="7">
        <v>484.22</v>
      </c>
      <c r="L346" s="35">
        <v>401.9</v>
      </c>
      <c r="M346" s="36">
        <f t="shared" si="5"/>
        <v>82.32000000000005</v>
      </c>
      <c r="N346" s="37">
        <f>YEAR(Table1[[#This Row],[Data zamówienia]])</f>
        <v>2018</v>
      </c>
    </row>
    <row r="347" spans="2:14" x14ac:dyDescent="0.3">
      <c r="B347" s="32">
        <v>997916</v>
      </c>
      <c r="C347" s="5" t="s">
        <v>27</v>
      </c>
      <c r="D347" s="5" t="s">
        <v>36</v>
      </c>
      <c r="E347" s="5" t="s">
        <v>34</v>
      </c>
      <c r="F347" s="5">
        <v>319</v>
      </c>
      <c r="G347" s="6">
        <v>43294</v>
      </c>
      <c r="H347" s="6">
        <v>43296</v>
      </c>
      <c r="I347" s="6">
        <v>43298</v>
      </c>
      <c r="J347" s="5" t="s">
        <v>24</v>
      </c>
      <c r="K347" s="7">
        <v>1651.92</v>
      </c>
      <c r="L347" s="35">
        <v>941.59</v>
      </c>
      <c r="M347" s="36">
        <f t="shared" si="5"/>
        <v>710.33</v>
      </c>
      <c r="N347" s="37">
        <f>YEAR(Table1[[#This Row],[Data zamówienia]])</f>
        <v>2018</v>
      </c>
    </row>
    <row r="348" spans="2:14" x14ac:dyDescent="0.3">
      <c r="B348" s="32">
        <v>522592</v>
      </c>
      <c r="C348" s="5" t="s">
        <v>35</v>
      </c>
      <c r="D348" s="5" t="s">
        <v>22</v>
      </c>
      <c r="E348" s="5" t="s">
        <v>31</v>
      </c>
      <c r="F348" s="5">
        <v>96</v>
      </c>
      <c r="G348" s="6">
        <v>43293</v>
      </c>
      <c r="H348" s="6">
        <v>43295</v>
      </c>
      <c r="I348" s="6">
        <v>43302</v>
      </c>
      <c r="J348" s="5" t="s">
        <v>30</v>
      </c>
      <c r="K348" s="7">
        <v>159.77000000000001</v>
      </c>
      <c r="L348" s="35">
        <v>143.79</v>
      </c>
      <c r="M348" s="36">
        <f t="shared" si="5"/>
        <v>15.980000000000018</v>
      </c>
      <c r="N348" s="37">
        <f>YEAR(Table1[[#This Row],[Data zamówienia]])</f>
        <v>2018</v>
      </c>
    </row>
    <row r="349" spans="2:14" x14ac:dyDescent="0.3">
      <c r="B349" s="32">
        <v>982711</v>
      </c>
      <c r="C349" s="5" t="s">
        <v>21</v>
      </c>
      <c r="D349" s="5" t="s">
        <v>28</v>
      </c>
      <c r="E349" s="5" t="s">
        <v>34</v>
      </c>
      <c r="F349" s="5">
        <v>96</v>
      </c>
      <c r="G349" s="6">
        <v>43293</v>
      </c>
      <c r="H349" s="6">
        <v>43296</v>
      </c>
      <c r="I349" s="6">
        <v>43303</v>
      </c>
      <c r="J349" s="5" t="s">
        <v>26</v>
      </c>
      <c r="K349" s="7">
        <v>820.7</v>
      </c>
      <c r="L349" s="35">
        <v>615.53</v>
      </c>
      <c r="M349" s="36">
        <f t="shared" si="5"/>
        <v>205.17000000000007</v>
      </c>
      <c r="N349" s="37">
        <f>YEAR(Table1[[#This Row],[Data zamówienia]])</f>
        <v>2018</v>
      </c>
    </row>
    <row r="350" spans="2:14" x14ac:dyDescent="0.3">
      <c r="B350" s="32">
        <v>91971</v>
      </c>
      <c r="C350" s="5" t="s">
        <v>27</v>
      </c>
      <c r="D350" s="5" t="s">
        <v>36</v>
      </c>
      <c r="E350" s="5" t="s">
        <v>29</v>
      </c>
      <c r="F350" s="5">
        <v>66</v>
      </c>
      <c r="G350" s="6">
        <v>43294</v>
      </c>
      <c r="H350" s="6">
        <v>43296</v>
      </c>
      <c r="I350" s="6">
        <v>43303</v>
      </c>
      <c r="J350" s="5" t="s">
        <v>32</v>
      </c>
      <c r="K350" s="7">
        <v>445.81</v>
      </c>
      <c r="L350" s="35">
        <v>343.27</v>
      </c>
      <c r="M350" s="36">
        <f t="shared" si="5"/>
        <v>102.54000000000002</v>
      </c>
      <c r="N350" s="37">
        <f>YEAR(Table1[[#This Row],[Data zamówienia]])</f>
        <v>2018</v>
      </c>
    </row>
    <row r="351" spans="2:14" x14ac:dyDescent="0.3">
      <c r="B351" s="32">
        <v>685895</v>
      </c>
      <c r="C351" s="5" t="s">
        <v>21</v>
      </c>
      <c r="D351" s="5" t="s">
        <v>39</v>
      </c>
      <c r="E351" s="5" t="s">
        <v>29</v>
      </c>
      <c r="F351" s="5">
        <v>128</v>
      </c>
      <c r="G351" s="6">
        <v>43294</v>
      </c>
      <c r="H351" s="6">
        <v>43296</v>
      </c>
      <c r="I351" s="6">
        <v>43302</v>
      </c>
      <c r="J351" s="5" t="s">
        <v>32</v>
      </c>
      <c r="K351" s="7">
        <v>549.41999999999996</v>
      </c>
      <c r="L351" s="35">
        <v>340.64</v>
      </c>
      <c r="M351" s="36">
        <f t="shared" si="5"/>
        <v>208.77999999999997</v>
      </c>
      <c r="N351" s="37">
        <f>YEAR(Table1[[#This Row],[Data zamówienia]])</f>
        <v>2018</v>
      </c>
    </row>
    <row r="352" spans="2:14" x14ac:dyDescent="0.3">
      <c r="B352" s="32">
        <v>799413</v>
      </c>
      <c r="C352" s="5" t="s">
        <v>35</v>
      </c>
      <c r="D352" s="5" t="s">
        <v>28</v>
      </c>
      <c r="E352" s="5" t="s">
        <v>31</v>
      </c>
      <c r="F352" s="5">
        <v>1</v>
      </c>
      <c r="G352" s="6">
        <v>43295</v>
      </c>
      <c r="H352" s="6">
        <v>43298</v>
      </c>
      <c r="I352" s="6">
        <v>43302</v>
      </c>
      <c r="J352" s="5" t="s">
        <v>24</v>
      </c>
      <c r="K352" s="7">
        <v>705.26</v>
      </c>
      <c r="L352" s="35">
        <v>486.63</v>
      </c>
      <c r="M352" s="36">
        <f t="shared" si="5"/>
        <v>218.63</v>
      </c>
      <c r="N352" s="37">
        <f>YEAR(Table1[[#This Row],[Data zamówienia]])</f>
        <v>2018</v>
      </c>
    </row>
    <row r="353" spans="2:14" x14ac:dyDescent="0.3">
      <c r="B353" s="32">
        <v>592591</v>
      </c>
      <c r="C353" s="5" t="s">
        <v>38</v>
      </c>
      <c r="D353" s="5" t="s">
        <v>39</v>
      </c>
      <c r="E353" s="5" t="s">
        <v>23</v>
      </c>
      <c r="F353" s="5">
        <v>273</v>
      </c>
      <c r="G353" s="6">
        <v>43294</v>
      </c>
      <c r="H353" s="6">
        <v>43296</v>
      </c>
      <c r="I353" s="6">
        <v>43298</v>
      </c>
      <c r="J353" s="5" t="s">
        <v>40</v>
      </c>
      <c r="K353" s="7">
        <v>1842.75</v>
      </c>
      <c r="L353" s="35">
        <v>1695.33</v>
      </c>
      <c r="M353" s="36">
        <f t="shared" si="5"/>
        <v>147.42000000000007</v>
      </c>
      <c r="N353" s="37">
        <f>YEAR(Table1[[#This Row],[Data zamówienia]])</f>
        <v>2018</v>
      </c>
    </row>
    <row r="354" spans="2:14" x14ac:dyDescent="0.3">
      <c r="B354" s="32">
        <v>519665</v>
      </c>
      <c r="C354" s="5" t="s">
        <v>27</v>
      </c>
      <c r="D354" s="5" t="s">
        <v>36</v>
      </c>
      <c r="E354" s="5" t="s">
        <v>34</v>
      </c>
      <c r="F354" s="5">
        <v>309</v>
      </c>
      <c r="G354" s="6">
        <v>43295</v>
      </c>
      <c r="H354" s="6">
        <v>43297</v>
      </c>
      <c r="I354" s="6">
        <v>43304</v>
      </c>
      <c r="J354" s="5" t="s">
        <v>24</v>
      </c>
      <c r="K354" s="7">
        <v>616.16999999999996</v>
      </c>
      <c r="L354" s="35">
        <v>443.64</v>
      </c>
      <c r="M354" s="36">
        <f t="shared" si="5"/>
        <v>172.52999999999997</v>
      </c>
      <c r="N354" s="37">
        <f>YEAR(Table1[[#This Row],[Data zamówienia]])</f>
        <v>2018</v>
      </c>
    </row>
    <row r="355" spans="2:14" x14ac:dyDescent="0.3">
      <c r="B355" s="32">
        <v>151295</v>
      </c>
      <c r="C355" s="5" t="s">
        <v>27</v>
      </c>
      <c r="D355" s="5" t="s">
        <v>36</v>
      </c>
      <c r="E355" s="5" t="s">
        <v>31</v>
      </c>
      <c r="F355" s="5">
        <v>103</v>
      </c>
      <c r="G355" s="6">
        <v>43294</v>
      </c>
      <c r="H355" s="6">
        <v>43297</v>
      </c>
      <c r="I355" s="6">
        <v>43302</v>
      </c>
      <c r="J355" s="5" t="s">
        <v>40</v>
      </c>
      <c r="K355" s="7">
        <v>1770.01</v>
      </c>
      <c r="L355" s="35">
        <v>1150.51</v>
      </c>
      <c r="M355" s="36">
        <f t="shared" si="5"/>
        <v>619.5</v>
      </c>
      <c r="N355" s="37">
        <f>YEAR(Table1[[#This Row],[Data zamówienia]])</f>
        <v>2018</v>
      </c>
    </row>
    <row r="356" spans="2:14" x14ac:dyDescent="0.3">
      <c r="B356" s="32">
        <v>138160</v>
      </c>
      <c r="C356" s="5" t="s">
        <v>35</v>
      </c>
      <c r="D356" s="5" t="s">
        <v>28</v>
      </c>
      <c r="E356" s="5" t="s">
        <v>29</v>
      </c>
      <c r="F356" s="5">
        <v>258</v>
      </c>
      <c r="G356" s="6">
        <v>43294</v>
      </c>
      <c r="H356" s="6">
        <v>43298</v>
      </c>
      <c r="I356" s="6">
        <v>43300</v>
      </c>
      <c r="J356" s="5" t="s">
        <v>40</v>
      </c>
      <c r="K356" s="7">
        <v>558.04</v>
      </c>
      <c r="L356" s="35">
        <v>496.66</v>
      </c>
      <c r="M356" s="36">
        <f t="shared" si="5"/>
        <v>61.379999999999939</v>
      </c>
      <c r="N356" s="37">
        <f>YEAR(Table1[[#This Row],[Data zamówienia]])</f>
        <v>2018</v>
      </c>
    </row>
    <row r="357" spans="2:14" x14ac:dyDescent="0.3">
      <c r="B357" s="32">
        <v>586553</v>
      </c>
      <c r="C357" s="5" t="s">
        <v>21</v>
      </c>
      <c r="D357" s="5" t="s">
        <v>36</v>
      </c>
      <c r="E357" s="5" t="s">
        <v>29</v>
      </c>
      <c r="F357" s="5">
        <v>149</v>
      </c>
      <c r="G357" s="6">
        <v>43295</v>
      </c>
      <c r="H357" s="6">
        <v>43296</v>
      </c>
      <c r="I357" s="6">
        <v>43302</v>
      </c>
      <c r="J357" s="5" t="s">
        <v>33</v>
      </c>
      <c r="K357" s="7">
        <v>859.45</v>
      </c>
      <c r="L357" s="35">
        <v>782.1</v>
      </c>
      <c r="M357" s="36">
        <f t="shared" si="5"/>
        <v>77.350000000000023</v>
      </c>
      <c r="N357" s="37">
        <f>YEAR(Table1[[#This Row],[Data zamówienia]])</f>
        <v>2018</v>
      </c>
    </row>
    <row r="358" spans="2:14" x14ac:dyDescent="0.3">
      <c r="B358" s="32">
        <v>630413</v>
      </c>
      <c r="C358" s="5" t="s">
        <v>21</v>
      </c>
      <c r="D358" s="5" t="s">
        <v>22</v>
      </c>
      <c r="E358" s="5" t="s">
        <v>25</v>
      </c>
      <c r="F358" s="5">
        <v>298</v>
      </c>
      <c r="G358" s="6">
        <v>43294</v>
      </c>
      <c r="H358" s="6">
        <v>43297</v>
      </c>
      <c r="I358" s="6">
        <v>43301</v>
      </c>
      <c r="J358" s="5" t="s">
        <v>40</v>
      </c>
      <c r="K358" s="7">
        <v>1896.41</v>
      </c>
      <c r="L358" s="35">
        <v>1232.67</v>
      </c>
      <c r="M358" s="36">
        <f t="shared" si="5"/>
        <v>663.74</v>
      </c>
      <c r="N358" s="37">
        <f>YEAR(Table1[[#This Row],[Data zamówienia]])</f>
        <v>2018</v>
      </c>
    </row>
    <row r="359" spans="2:14" x14ac:dyDescent="0.3">
      <c r="B359" s="32">
        <v>146456</v>
      </c>
      <c r="C359" s="5" t="s">
        <v>38</v>
      </c>
      <c r="D359" s="5" t="s">
        <v>22</v>
      </c>
      <c r="E359" s="5" t="s">
        <v>37</v>
      </c>
      <c r="F359" s="5">
        <v>273</v>
      </c>
      <c r="G359" s="6">
        <v>43295</v>
      </c>
      <c r="H359" s="6">
        <v>43296</v>
      </c>
      <c r="I359" s="6">
        <v>43302</v>
      </c>
      <c r="J359" s="5" t="s">
        <v>33</v>
      </c>
      <c r="K359" s="7">
        <v>238.26</v>
      </c>
      <c r="L359" s="35">
        <v>152.49</v>
      </c>
      <c r="M359" s="36">
        <f t="shared" si="5"/>
        <v>85.769999999999982</v>
      </c>
      <c r="N359" s="37">
        <f>YEAR(Table1[[#This Row],[Data zamówienia]])</f>
        <v>2018</v>
      </c>
    </row>
    <row r="360" spans="2:14" x14ac:dyDescent="0.3">
      <c r="B360" s="32">
        <v>370347</v>
      </c>
      <c r="C360" s="5" t="s">
        <v>38</v>
      </c>
      <c r="D360" s="5" t="s">
        <v>39</v>
      </c>
      <c r="E360" s="5" t="s">
        <v>23</v>
      </c>
      <c r="F360" s="5">
        <v>161</v>
      </c>
      <c r="G360" s="6">
        <v>43295</v>
      </c>
      <c r="H360" s="6">
        <v>43297</v>
      </c>
      <c r="I360" s="6">
        <v>43304</v>
      </c>
      <c r="J360" s="5" t="s">
        <v>33</v>
      </c>
      <c r="K360" s="7">
        <v>1810.25</v>
      </c>
      <c r="L360" s="35">
        <v>1375.79</v>
      </c>
      <c r="M360" s="36">
        <f t="shared" si="5"/>
        <v>434.46000000000004</v>
      </c>
      <c r="N360" s="37">
        <f>YEAR(Table1[[#This Row],[Data zamówienia]])</f>
        <v>2018</v>
      </c>
    </row>
    <row r="361" spans="2:14" x14ac:dyDescent="0.3">
      <c r="B361" s="32">
        <v>384132</v>
      </c>
      <c r="C361" s="5" t="s">
        <v>27</v>
      </c>
      <c r="D361" s="5" t="s">
        <v>22</v>
      </c>
      <c r="E361" s="5" t="s">
        <v>25</v>
      </c>
      <c r="F361" s="5">
        <v>29</v>
      </c>
      <c r="G361" s="6">
        <v>43294</v>
      </c>
      <c r="H361" s="6">
        <v>43296</v>
      </c>
      <c r="I361" s="6">
        <v>43298</v>
      </c>
      <c r="J361" s="5" t="s">
        <v>24</v>
      </c>
      <c r="K361" s="7">
        <v>717.95</v>
      </c>
      <c r="L361" s="35">
        <v>445.13</v>
      </c>
      <c r="M361" s="36">
        <f t="shared" si="5"/>
        <v>272.82000000000005</v>
      </c>
      <c r="N361" s="37">
        <f>YEAR(Table1[[#This Row],[Data zamówienia]])</f>
        <v>2018</v>
      </c>
    </row>
    <row r="362" spans="2:14" x14ac:dyDescent="0.3">
      <c r="B362" s="32">
        <v>603507</v>
      </c>
      <c r="C362" s="5" t="s">
        <v>21</v>
      </c>
      <c r="D362" s="5" t="s">
        <v>22</v>
      </c>
      <c r="E362" s="5" t="s">
        <v>34</v>
      </c>
      <c r="F362" s="5">
        <v>151</v>
      </c>
      <c r="G362" s="6">
        <v>43294</v>
      </c>
      <c r="H362" s="6">
        <v>43297</v>
      </c>
      <c r="I362" s="6">
        <v>43302</v>
      </c>
      <c r="J362" s="5" t="s">
        <v>32</v>
      </c>
      <c r="K362" s="7">
        <v>1981.64</v>
      </c>
      <c r="L362" s="35">
        <v>1624.94</v>
      </c>
      <c r="M362" s="36">
        <f t="shared" si="5"/>
        <v>356.70000000000005</v>
      </c>
      <c r="N362" s="37">
        <f>YEAR(Table1[[#This Row],[Data zamówienia]])</f>
        <v>2018</v>
      </c>
    </row>
    <row r="363" spans="2:14" x14ac:dyDescent="0.3">
      <c r="B363" s="32">
        <v>120270</v>
      </c>
      <c r="C363" s="5" t="s">
        <v>35</v>
      </c>
      <c r="D363" s="5" t="s">
        <v>28</v>
      </c>
      <c r="E363" s="5" t="s">
        <v>25</v>
      </c>
      <c r="F363" s="5">
        <v>125</v>
      </c>
      <c r="G363" s="6">
        <v>43295</v>
      </c>
      <c r="H363" s="6">
        <v>43297</v>
      </c>
      <c r="I363" s="6">
        <v>43302</v>
      </c>
      <c r="J363" s="5" t="s">
        <v>26</v>
      </c>
      <c r="K363" s="7">
        <v>1233.3699999999999</v>
      </c>
      <c r="L363" s="35">
        <v>653.69000000000005</v>
      </c>
      <c r="M363" s="36">
        <f t="shared" si="5"/>
        <v>579.67999999999984</v>
      </c>
      <c r="N363" s="37">
        <f>YEAR(Table1[[#This Row],[Data zamówienia]])</f>
        <v>2018</v>
      </c>
    </row>
    <row r="364" spans="2:14" x14ac:dyDescent="0.3">
      <c r="B364" s="32">
        <v>261098</v>
      </c>
      <c r="C364" s="5" t="s">
        <v>35</v>
      </c>
      <c r="D364" s="5" t="s">
        <v>22</v>
      </c>
      <c r="E364" s="5" t="s">
        <v>25</v>
      </c>
      <c r="F364" s="5">
        <v>261</v>
      </c>
      <c r="G364" s="6">
        <v>43296</v>
      </c>
      <c r="H364" s="6">
        <v>43298</v>
      </c>
      <c r="I364" s="6">
        <v>43302</v>
      </c>
      <c r="J364" s="5" t="s">
        <v>30</v>
      </c>
      <c r="K364" s="7">
        <v>1945.71</v>
      </c>
      <c r="L364" s="35">
        <v>1731.68</v>
      </c>
      <c r="M364" s="36">
        <f t="shared" si="5"/>
        <v>214.02999999999997</v>
      </c>
      <c r="N364" s="37">
        <f>YEAR(Table1[[#This Row],[Data zamówienia]])</f>
        <v>2018</v>
      </c>
    </row>
    <row r="365" spans="2:14" x14ac:dyDescent="0.3">
      <c r="B365" s="32">
        <v>724614</v>
      </c>
      <c r="C365" s="5" t="s">
        <v>35</v>
      </c>
      <c r="D365" s="5" t="s">
        <v>28</v>
      </c>
      <c r="E365" s="5" t="s">
        <v>31</v>
      </c>
      <c r="F365" s="5">
        <v>115</v>
      </c>
      <c r="G365" s="6">
        <v>43295</v>
      </c>
      <c r="H365" s="6">
        <v>43296</v>
      </c>
      <c r="I365" s="6">
        <v>43298</v>
      </c>
      <c r="J365" s="5" t="s">
        <v>32</v>
      </c>
      <c r="K365" s="7">
        <v>922.94</v>
      </c>
      <c r="L365" s="35">
        <v>867.56</v>
      </c>
      <c r="M365" s="36">
        <f t="shared" si="5"/>
        <v>55.380000000000109</v>
      </c>
      <c r="N365" s="37">
        <f>YEAR(Table1[[#This Row],[Data zamówienia]])</f>
        <v>2018</v>
      </c>
    </row>
    <row r="366" spans="2:14" x14ac:dyDescent="0.3">
      <c r="B366" s="32">
        <v>967343</v>
      </c>
      <c r="C366" s="5" t="s">
        <v>21</v>
      </c>
      <c r="D366" s="5" t="s">
        <v>22</v>
      </c>
      <c r="E366" s="5" t="s">
        <v>29</v>
      </c>
      <c r="F366" s="5">
        <v>294</v>
      </c>
      <c r="G366" s="6">
        <v>43296</v>
      </c>
      <c r="H366" s="6">
        <v>43298</v>
      </c>
      <c r="I366" s="6">
        <v>43303</v>
      </c>
      <c r="J366" s="5" t="s">
        <v>30</v>
      </c>
      <c r="K366" s="7">
        <v>217</v>
      </c>
      <c r="L366" s="35">
        <v>167.09</v>
      </c>
      <c r="M366" s="36">
        <f t="shared" si="5"/>
        <v>49.91</v>
      </c>
      <c r="N366" s="37">
        <f>YEAR(Table1[[#This Row],[Data zamówienia]])</f>
        <v>2018</v>
      </c>
    </row>
    <row r="367" spans="2:14" x14ac:dyDescent="0.3">
      <c r="B367" s="32">
        <v>831384</v>
      </c>
      <c r="C367" s="5" t="s">
        <v>21</v>
      </c>
      <c r="D367" s="5" t="s">
        <v>36</v>
      </c>
      <c r="E367" s="5" t="s">
        <v>34</v>
      </c>
      <c r="F367" s="5">
        <v>56</v>
      </c>
      <c r="G367" s="6">
        <v>43295</v>
      </c>
      <c r="H367" s="6">
        <v>43298</v>
      </c>
      <c r="I367" s="6">
        <v>43305</v>
      </c>
      <c r="J367" s="5" t="s">
        <v>30</v>
      </c>
      <c r="K367" s="7">
        <v>1222.83</v>
      </c>
      <c r="L367" s="35">
        <v>660.33</v>
      </c>
      <c r="M367" s="36">
        <f t="shared" si="5"/>
        <v>562.49999999999989</v>
      </c>
      <c r="N367" s="37">
        <f>YEAR(Table1[[#This Row],[Data zamówienia]])</f>
        <v>2018</v>
      </c>
    </row>
    <row r="368" spans="2:14" x14ac:dyDescent="0.3">
      <c r="B368" s="32">
        <v>194946</v>
      </c>
      <c r="C368" s="5" t="s">
        <v>21</v>
      </c>
      <c r="D368" s="5" t="s">
        <v>22</v>
      </c>
      <c r="E368" s="5" t="s">
        <v>37</v>
      </c>
      <c r="F368" s="5">
        <v>218</v>
      </c>
      <c r="G368" s="6">
        <v>43296</v>
      </c>
      <c r="H368" s="6">
        <v>43297</v>
      </c>
      <c r="I368" s="6">
        <v>43301</v>
      </c>
      <c r="J368" s="5" t="s">
        <v>26</v>
      </c>
      <c r="K368" s="7">
        <v>393.72</v>
      </c>
      <c r="L368" s="35">
        <v>232.29</v>
      </c>
      <c r="M368" s="36">
        <f t="shared" si="5"/>
        <v>161.43000000000004</v>
      </c>
      <c r="N368" s="37">
        <f>YEAR(Table1[[#This Row],[Data zamówienia]])</f>
        <v>2018</v>
      </c>
    </row>
    <row r="369" spans="2:14" x14ac:dyDescent="0.3">
      <c r="B369" s="32">
        <v>186592</v>
      </c>
      <c r="C369" s="5" t="s">
        <v>21</v>
      </c>
      <c r="D369" s="5" t="s">
        <v>22</v>
      </c>
      <c r="E369" s="5" t="s">
        <v>29</v>
      </c>
      <c r="F369" s="5">
        <v>351</v>
      </c>
      <c r="G369" s="6">
        <v>43296</v>
      </c>
      <c r="H369" s="6">
        <v>43299</v>
      </c>
      <c r="I369" s="6">
        <v>43301</v>
      </c>
      <c r="J369" s="5" t="s">
        <v>33</v>
      </c>
      <c r="K369" s="7">
        <v>1027.47</v>
      </c>
      <c r="L369" s="35">
        <v>873.35</v>
      </c>
      <c r="M369" s="36">
        <f t="shared" si="5"/>
        <v>154.12</v>
      </c>
      <c r="N369" s="37">
        <f>YEAR(Table1[[#This Row],[Data zamówienia]])</f>
        <v>2018</v>
      </c>
    </row>
    <row r="370" spans="2:14" x14ac:dyDescent="0.3">
      <c r="B370" s="32">
        <v>637144</v>
      </c>
      <c r="C370" s="5" t="s">
        <v>27</v>
      </c>
      <c r="D370" s="5" t="s">
        <v>36</v>
      </c>
      <c r="E370" s="5" t="s">
        <v>25</v>
      </c>
      <c r="F370" s="5">
        <v>90</v>
      </c>
      <c r="G370" s="6">
        <v>43295</v>
      </c>
      <c r="H370" s="6">
        <v>43298</v>
      </c>
      <c r="I370" s="6">
        <v>43300</v>
      </c>
      <c r="J370" s="5" t="s">
        <v>33</v>
      </c>
      <c r="K370" s="7">
        <v>1072.8699999999999</v>
      </c>
      <c r="L370" s="35">
        <v>611.54</v>
      </c>
      <c r="M370" s="36">
        <f t="shared" si="5"/>
        <v>461.32999999999993</v>
      </c>
      <c r="N370" s="37">
        <f>YEAR(Table1[[#This Row],[Data zamówienia]])</f>
        <v>2018</v>
      </c>
    </row>
    <row r="371" spans="2:14" x14ac:dyDescent="0.3">
      <c r="B371" s="32">
        <v>545355</v>
      </c>
      <c r="C371" s="5" t="s">
        <v>35</v>
      </c>
      <c r="D371" s="5" t="s">
        <v>28</v>
      </c>
      <c r="E371" s="5" t="s">
        <v>23</v>
      </c>
      <c r="F371" s="5">
        <v>345</v>
      </c>
      <c r="G371" s="6">
        <v>43295</v>
      </c>
      <c r="H371" s="6">
        <v>43299</v>
      </c>
      <c r="I371" s="6">
        <v>43305</v>
      </c>
      <c r="J371" s="5" t="s">
        <v>32</v>
      </c>
      <c r="K371" s="7">
        <v>1848.82</v>
      </c>
      <c r="L371" s="35">
        <v>1737.89</v>
      </c>
      <c r="M371" s="36">
        <f t="shared" si="5"/>
        <v>110.92999999999984</v>
      </c>
      <c r="N371" s="37">
        <f>YEAR(Table1[[#This Row],[Data zamówienia]])</f>
        <v>2018</v>
      </c>
    </row>
    <row r="372" spans="2:14" x14ac:dyDescent="0.3">
      <c r="B372" s="32">
        <v>964659</v>
      </c>
      <c r="C372" s="5" t="s">
        <v>35</v>
      </c>
      <c r="D372" s="5" t="s">
        <v>36</v>
      </c>
      <c r="E372" s="5" t="s">
        <v>34</v>
      </c>
      <c r="F372" s="5">
        <v>42</v>
      </c>
      <c r="G372" s="6">
        <v>43297</v>
      </c>
      <c r="H372" s="6">
        <v>43297</v>
      </c>
      <c r="I372" s="6">
        <v>43302</v>
      </c>
      <c r="J372" s="5" t="s">
        <v>24</v>
      </c>
      <c r="K372" s="7">
        <v>1236.3900000000001</v>
      </c>
      <c r="L372" s="35">
        <v>927.29</v>
      </c>
      <c r="M372" s="36">
        <f t="shared" si="5"/>
        <v>309.10000000000014</v>
      </c>
      <c r="N372" s="37">
        <f>YEAR(Table1[[#This Row],[Data zamówienia]])</f>
        <v>2018</v>
      </c>
    </row>
    <row r="373" spans="2:14" x14ac:dyDescent="0.3">
      <c r="B373" s="32">
        <v>460305</v>
      </c>
      <c r="C373" s="5" t="s">
        <v>35</v>
      </c>
      <c r="D373" s="5" t="s">
        <v>39</v>
      </c>
      <c r="E373" s="5" t="s">
        <v>37</v>
      </c>
      <c r="F373" s="5">
        <v>362</v>
      </c>
      <c r="G373" s="6">
        <v>43296</v>
      </c>
      <c r="H373" s="6">
        <v>43299</v>
      </c>
      <c r="I373" s="6">
        <v>43306</v>
      </c>
      <c r="J373" s="5" t="s">
        <v>26</v>
      </c>
      <c r="K373" s="7">
        <v>1513.02</v>
      </c>
      <c r="L373" s="35">
        <v>786.77</v>
      </c>
      <c r="M373" s="36">
        <f t="shared" si="5"/>
        <v>726.25</v>
      </c>
      <c r="N373" s="37">
        <f>YEAR(Table1[[#This Row],[Data zamówienia]])</f>
        <v>2018</v>
      </c>
    </row>
    <row r="374" spans="2:14" x14ac:dyDescent="0.3">
      <c r="B374" s="32">
        <v>262847</v>
      </c>
      <c r="C374" s="5" t="s">
        <v>21</v>
      </c>
      <c r="D374" s="5" t="s">
        <v>22</v>
      </c>
      <c r="E374" s="5" t="s">
        <v>29</v>
      </c>
      <c r="F374" s="5">
        <v>233</v>
      </c>
      <c r="G374" s="6">
        <v>43296</v>
      </c>
      <c r="H374" s="6">
        <v>43297</v>
      </c>
      <c r="I374" s="6">
        <v>43304</v>
      </c>
      <c r="J374" s="5" t="s">
        <v>30</v>
      </c>
      <c r="K374" s="7">
        <v>844.01</v>
      </c>
      <c r="L374" s="35">
        <v>438.89</v>
      </c>
      <c r="M374" s="36">
        <f t="shared" si="5"/>
        <v>405.12</v>
      </c>
      <c r="N374" s="37">
        <f>YEAR(Table1[[#This Row],[Data zamówienia]])</f>
        <v>2018</v>
      </c>
    </row>
    <row r="375" spans="2:14" x14ac:dyDescent="0.3">
      <c r="B375" s="32">
        <v>379844</v>
      </c>
      <c r="C375" s="5" t="s">
        <v>27</v>
      </c>
      <c r="D375" s="5" t="s">
        <v>36</v>
      </c>
      <c r="E375" s="5" t="s">
        <v>37</v>
      </c>
      <c r="F375" s="5">
        <v>220</v>
      </c>
      <c r="G375" s="6">
        <v>43297</v>
      </c>
      <c r="H375" s="6">
        <v>43300</v>
      </c>
      <c r="I375" s="6">
        <v>43307</v>
      </c>
      <c r="J375" s="5" t="s">
        <v>33</v>
      </c>
      <c r="K375" s="7">
        <v>669.51</v>
      </c>
      <c r="L375" s="35">
        <v>595.86</v>
      </c>
      <c r="M375" s="36">
        <f t="shared" si="5"/>
        <v>73.649999999999977</v>
      </c>
      <c r="N375" s="37">
        <f>YEAR(Table1[[#This Row],[Data zamówienia]])</f>
        <v>2018</v>
      </c>
    </row>
    <row r="376" spans="2:14" x14ac:dyDescent="0.3">
      <c r="B376" s="32">
        <v>493935</v>
      </c>
      <c r="C376" s="5" t="s">
        <v>27</v>
      </c>
      <c r="D376" s="5" t="s">
        <v>39</v>
      </c>
      <c r="E376" s="5" t="s">
        <v>34</v>
      </c>
      <c r="F376" s="5">
        <v>332</v>
      </c>
      <c r="G376" s="6">
        <v>43296</v>
      </c>
      <c r="H376" s="6">
        <v>43299</v>
      </c>
      <c r="I376" s="6">
        <v>43304</v>
      </c>
      <c r="J376" s="5" t="s">
        <v>32</v>
      </c>
      <c r="K376" s="7">
        <v>1797.04</v>
      </c>
      <c r="L376" s="35">
        <v>1168.08</v>
      </c>
      <c r="M376" s="36">
        <f t="shared" si="5"/>
        <v>628.96</v>
      </c>
      <c r="N376" s="37">
        <f>YEAR(Table1[[#This Row],[Data zamówienia]])</f>
        <v>2018</v>
      </c>
    </row>
    <row r="377" spans="2:14" x14ac:dyDescent="0.3">
      <c r="B377" s="32">
        <v>201878</v>
      </c>
      <c r="C377" s="5" t="s">
        <v>35</v>
      </c>
      <c r="D377" s="5" t="s">
        <v>28</v>
      </c>
      <c r="E377" s="5" t="s">
        <v>25</v>
      </c>
      <c r="F377" s="5">
        <v>211</v>
      </c>
      <c r="G377" s="6">
        <v>43297</v>
      </c>
      <c r="H377" s="6">
        <v>43300</v>
      </c>
      <c r="I377" s="6">
        <v>43307</v>
      </c>
      <c r="J377" s="5" t="s">
        <v>26</v>
      </c>
      <c r="K377" s="7">
        <v>796.25</v>
      </c>
      <c r="L377" s="35">
        <v>613.11</v>
      </c>
      <c r="M377" s="36">
        <f t="shared" si="5"/>
        <v>183.14</v>
      </c>
      <c r="N377" s="37">
        <f>YEAR(Table1[[#This Row],[Data zamówienia]])</f>
        <v>2018</v>
      </c>
    </row>
    <row r="378" spans="2:14" x14ac:dyDescent="0.3">
      <c r="B378" s="32">
        <v>822175</v>
      </c>
      <c r="C378" s="5" t="s">
        <v>35</v>
      </c>
      <c r="D378" s="5" t="s">
        <v>28</v>
      </c>
      <c r="E378" s="5" t="s">
        <v>23</v>
      </c>
      <c r="F378" s="5">
        <v>90</v>
      </c>
      <c r="G378" s="6">
        <v>43298</v>
      </c>
      <c r="H378" s="6">
        <v>43299</v>
      </c>
      <c r="I378" s="6">
        <v>43304</v>
      </c>
      <c r="J378" s="5" t="s">
        <v>24</v>
      </c>
      <c r="K378" s="7">
        <v>1810.25</v>
      </c>
      <c r="L378" s="35">
        <v>1393.89</v>
      </c>
      <c r="M378" s="36">
        <f t="shared" si="5"/>
        <v>416.3599999999999</v>
      </c>
      <c r="N378" s="37">
        <f>YEAR(Table1[[#This Row],[Data zamówienia]])</f>
        <v>2018</v>
      </c>
    </row>
    <row r="379" spans="2:14" x14ac:dyDescent="0.3">
      <c r="B379" s="32">
        <v>371600</v>
      </c>
      <c r="C379" s="5" t="s">
        <v>35</v>
      </c>
      <c r="D379" s="5" t="s">
        <v>28</v>
      </c>
      <c r="E379" s="5" t="s">
        <v>29</v>
      </c>
      <c r="F379" s="5">
        <v>316</v>
      </c>
      <c r="G379" s="6">
        <v>43297</v>
      </c>
      <c r="H379" s="6">
        <v>43298</v>
      </c>
      <c r="I379" s="6">
        <v>43300</v>
      </c>
      <c r="J379" s="5" t="s">
        <v>26</v>
      </c>
      <c r="K379" s="7">
        <v>939.27</v>
      </c>
      <c r="L379" s="35">
        <v>554.16999999999996</v>
      </c>
      <c r="M379" s="36">
        <f t="shared" si="5"/>
        <v>385.1</v>
      </c>
      <c r="N379" s="37">
        <f>YEAR(Table1[[#This Row],[Data zamówienia]])</f>
        <v>2018</v>
      </c>
    </row>
    <row r="380" spans="2:14" x14ac:dyDescent="0.3">
      <c r="B380" s="32">
        <v>793151</v>
      </c>
      <c r="C380" s="5" t="s">
        <v>21</v>
      </c>
      <c r="D380" s="5" t="s">
        <v>39</v>
      </c>
      <c r="E380" s="5" t="s">
        <v>29</v>
      </c>
      <c r="F380" s="5">
        <v>28</v>
      </c>
      <c r="G380" s="6">
        <v>43298</v>
      </c>
      <c r="H380" s="6">
        <v>43301</v>
      </c>
      <c r="I380" s="6">
        <v>43302</v>
      </c>
      <c r="J380" s="5" t="s">
        <v>32</v>
      </c>
      <c r="K380" s="7">
        <v>1922.06</v>
      </c>
      <c r="L380" s="35">
        <v>1768.3</v>
      </c>
      <c r="M380" s="36">
        <f t="shared" si="5"/>
        <v>153.76</v>
      </c>
      <c r="N380" s="37">
        <f>YEAR(Table1[[#This Row],[Data zamówienia]])</f>
        <v>2018</v>
      </c>
    </row>
    <row r="381" spans="2:14" x14ac:dyDescent="0.3">
      <c r="B381" s="32">
        <v>20613</v>
      </c>
      <c r="C381" s="5" t="s">
        <v>21</v>
      </c>
      <c r="D381" s="5" t="s">
        <v>36</v>
      </c>
      <c r="E381" s="5" t="s">
        <v>34</v>
      </c>
      <c r="F381" s="5">
        <v>162</v>
      </c>
      <c r="G381" s="6">
        <v>43298</v>
      </c>
      <c r="H381" s="6">
        <v>43300</v>
      </c>
      <c r="I381" s="6">
        <v>43305</v>
      </c>
      <c r="J381" s="5" t="s">
        <v>33</v>
      </c>
      <c r="K381" s="7">
        <v>225.42</v>
      </c>
      <c r="L381" s="35">
        <v>178.08</v>
      </c>
      <c r="M381" s="36">
        <f t="shared" si="5"/>
        <v>47.339999999999975</v>
      </c>
      <c r="N381" s="37">
        <f>YEAR(Table1[[#This Row],[Data zamówienia]])</f>
        <v>2018</v>
      </c>
    </row>
    <row r="382" spans="2:14" x14ac:dyDescent="0.3">
      <c r="B382" s="32">
        <v>804735</v>
      </c>
      <c r="C382" s="5" t="s">
        <v>27</v>
      </c>
      <c r="D382" s="5" t="s">
        <v>39</v>
      </c>
      <c r="E382" s="5" t="s">
        <v>25</v>
      </c>
      <c r="F382" s="5">
        <v>279</v>
      </c>
      <c r="G382" s="6">
        <v>43297</v>
      </c>
      <c r="H382" s="6">
        <v>43301</v>
      </c>
      <c r="I382" s="6">
        <v>43308</v>
      </c>
      <c r="J382" s="5" t="s">
        <v>33</v>
      </c>
      <c r="K382" s="7">
        <v>538.84</v>
      </c>
      <c r="L382" s="35">
        <v>431.07</v>
      </c>
      <c r="M382" s="36">
        <f t="shared" si="5"/>
        <v>107.77000000000004</v>
      </c>
      <c r="N382" s="37">
        <f>YEAR(Table1[[#This Row],[Data zamówienia]])</f>
        <v>2018</v>
      </c>
    </row>
    <row r="383" spans="2:14" x14ac:dyDescent="0.3">
      <c r="B383" s="32">
        <v>815172</v>
      </c>
      <c r="C383" s="5" t="s">
        <v>27</v>
      </c>
      <c r="D383" s="5" t="s">
        <v>39</v>
      </c>
      <c r="E383" s="5" t="s">
        <v>29</v>
      </c>
      <c r="F383" s="5">
        <v>91</v>
      </c>
      <c r="G383" s="6">
        <v>43297</v>
      </c>
      <c r="H383" s="6">
        <v>43298</v>
      </c>
      <c r="I383" s="6">
        <v>43305</v>
      </c>
      <c r="J383" s="5" t="s">
        <v>24</v>
      </c>
      <c r="K383" s="7">
        <v>1049.29</v>
      </c>
      <c r="L383" s="35">
        <v>954.85</v>
      </c>
      <c r="M383" s="36">
        <f t="shared" si="5"/>
        <v>94.439999999999941</v>
      </c>
      <c r="N383" s="37">
        <f>YEAR(Table1[[#This Row],[Data zamówienia]])</f>
        <v>2018</v>
      </c>
    </row>
    <row r="384" spans="2:14" x14ac:dyDescent="0.3">
      <c r="B384" s="32">
        <v>989129</v>
      </c>
      <c r="C384" s="5" t="s">
        <v>38</v>
      </c>
      <c r="D384" s="5" t="s">
        <v>39</v>
      </c>
      <c r="E384" s="5" t="s">
        <v>29</v>
      </c>
      <c r="F384" s="5">
        <v>139</v>
      </c>
      <c r="G384" s="6">
        <v>43298</v>
      </c>
      <c r="H384" s="6">
        <v>43301</v>
      </c>
      <c r="I384" s="6">
        <v>43304</v>
      </c>
      <c r="J384" s="5" t="s">
        <v>24</v>
      </c>
      <c r="K384" s="7">
        <v>974.1</v>
      </c>
      <c r="L384" s="35">
        <v>555.24</v>
      </c>
      <c r="M384" s="36">
        <f t="shared" si="5"/>
        <v>418.86</v>
      </c>
      <c r="N384" s="37">
        <f>YEAR(Table1[[#This Row],[Data zamówienia]])</f>
        <v>2018</v>
      </c>
    </row>
    <row r="385" spans="2:14" x14ac:dyDescent="0.3">
      <c r="B385" s="32">
        <v>907684</v>
      </c>
      <c r="C385" s="5" t="s">
        <v>21</v>
      </c>
      <c r="D385" s="5" t="s">
        <v>28</v>
      </c>
      <c r="E385" s="5" t="s">
        <v>37</v>
      </c>
      <c r="F385" s="5">
        <v>146</v>
      </c>
      <c r="G385" s="6">
        <v>43299</v>
      </c>
      <c r="H385" s="6">
        <v>43300</v>
      </c>
      <c r="I385" s="6">
        <v>43304</v>
      </c>
      <c r="J385" s="5" t="s">
        <v>30</v>
      </c>
      <c r="K385" s="7">
        <v>159.77000000000001</v>
      </c>
      <c r="L385" s="35">
        <v>83.08</v>
      </c>
      <c r="M385" s="36">
        <f t="shared" si="5"/>
        <v>76.690000000000012</v>
      </c>
      <c r="N385" s="37">
        <f>YEAR(Table1[[#This Row],[Data zamówienia]])</f>
        <v>2018</v>
      </c>
    </row>
    <row r="386" spans="2:14" x14ac:dyDescent="0.3">
      <c r="B386" s="32">
        <v>908873</v>
      </c>
      <c r="C386" s="5" t="s">
        <v>21</v>
      </c>
      <c r="D386" s="5" t="s">
        <v>22</v>
      </c>
      <c r="E386" s="5" t="s">
        <v>23</v>
      </c>
      <c r="F386" s="5">
        <v>194</v>
      </c>
      <c r="G386" s="6">
        <v>43299</v>
      </c>
      <c r="H386" s="6">
        <v>43302</v>
      </c>
      <c r="I386" s="6">
        <v>43303</v>
      </c>
      <c r="J386" s="5" t="s">
        <v>24</v>
      </c>
      <c r="K386" s="7">
        <v>682.7</v>
      </c>
      <c r="L386" s="35">
        <v>628.08000000000004</v>
      </c>
      <c r="M386" s="36">
        <f t="shared" si="5"/>
        <v>54.620000000000005</v>
      </c>
      <c r="N386" s="37">
        <f>YEAR(Table1[[#This Row],[Data zamówienia]])</f>
        <v>2018</v>
      </c>
    </row>
    <row r="387" spans="2:14" x14ac:dyDescent="0.3">
      <c r="B387" s="32">
        <v>354504</v>
      </c>
      <c r="C387" s="5" t="s">
        <v>27</v>
      </c>
      <c r="D387" s="5" t="s">
        <v>39</v>
      </c>
      <c r="E387" s="5" t="s">
        <v>31</v>
      </c>
      <c r="F387" s="5">
        <v>100</v>
      </c>
      <c r="G387" s="6">
        <v>43298</v>
      </c>
      <c r="H387" s="6">
        <v>43299</v>
      </c>
      <c r="I387" s="6">
        <v>43303</v>
      </c>
      <c r="J387" s="5" t="s">
        <v>30</v>
      </c>
      <c r="K387" s="7">
        <v>1071.03</v>
      </c>
      <c r="L387" s="35">
        <v>771.14</v>
      </c>
      <c r="M387" s="36">
        <f t="shared" si="5"/>
        <v>299.89</v>
      </c>
      <c r="N387" s="37">
        <f>YEAR(Table1[[#This Row],[Data zamówienia]])</f>
        <v>2018</v>
      </c>
    </row>
    <row r="388" spans="2:14" x14ac:dyDescent="0.3">
      <c r="B388" s="32">
        <v>862267</v>
      </c>
      <c r="C388" s="5" t="s">
        <v>27</v>
      </c>
      <c r="D388" s="5" t="s">
        <v>28</v>
      </c>
      <c r="E388" s="5" t="s">
        <v>23</v>
      </c>
      <c r="F388" s="5">
        <v>214</v>
      </c>
      <c r="G388" s="6">
        <v>43299</v>
      </c>
      <c r="H388" s="6">
        <v>43300</v>
      </c>
      <c r="I388" s="6">
        <v>43302</v>
      </c>
      <c r="J388" s="5" t="s">
        <v>32</v>
      </c>
      <c r="K388" s="7">
        <v>780</v>
      </c>
      <c r="L388" s="35">
        <v>538.20000000000005</v>
      </c>
      <c r="M388" s="36">
        <f t="shared" ref="M388:M451" si="6">K388-L388</f>
        <v>241.79999999999995</v>
      </c>
      <c r="N388" s="37">
        <f>YEAR(Table1[[#This Row],[Data zamówienia]])</f>
        <v>2018</v>
      </c>
    </row>
    <row r="389" spans="2:14" x14ac:dyDescent="0.3">
      <c r="B389" s="32">
        <v>468880</v>
      </c>
      <c r="C389" s="5" t="s">
        <v>27</v>
      </c>
      <c r="D389" s="5" t="s">
        <v>39</v>
      </c>
      <c r="E389" s="5" t="s">
        <v>25</v>
      </c>
      <c r="F389" s="5">
        <v>77</v>
      </c>
      <c r="G389" s="6">
        <v>43298</v>
      </c>
      <c r="H389" s="6">
        <v>43299</v>
      </c>
      <c r="I389" s="6">
        <v>43301</v>
      </c>
      <c r="J389" s="5" t="s">
        <v>24</v>
      </c>
      <c r="K389" s="7">
        <v>1688.32</v>
      </c>
      <c r="L389" s="35">
        <v>1451.96</v>
      </c>
      <c r="M389" s="36">
        <f t="shared" si="6"/>
        <v>236.3599999999999</v>
      </c>
      <c r="N389" s="37">
        <f>YEAR(Table1[[#This Row],[Data zamówienia]])</f>
        <v>2018</v>
      </c>
    </row>
    <row r="390" spans="2:14" x14ac:dyDescent="0.3">
      <c r="B390" s="32">
        <v>261042</v>
      </c>
      <c r="C390" s="5" t="s">
        <v>21</v>
      </c>
      <c r="D390" s="5" t="s">
        <v>28</v>
      </c>
      <c r="E390" s="5" t="s">
        <v>23</v>
      </c>
      <c r="F390" s="5">
        <v>29</v>
      </c>
      <c r="G390" s="6">
        <v>43298</v>
      </c>
      <c r="H390" s="6">
        <v>43302</v>
      </c>
      <c r="I390" s="6">
        <v>43306</v>
      </c>
      <c r="J390" s="5" t="s">
        <v>30</v>
      </c>
      <c r="K390" s="7">
        <v>1170.6199999999999</v>
      </c>
      <c r="L390" s="35">
        <v>714.08</v>
      </c>
      <c r="M390" s="36">
        <f t="shared" si="6"/>
        <v>456.53999999999985</v>
      </c>
      <c r="N390" s="37">
        <f>YEAR(Table1[[#This Row],[Data zamówienia]])</f>
        <v>2018</v>
      </c>
    </row>
    <row r="391" spans="2:14" x14ac:dyDescent="0.3">
      <c r="B391" s="32">
        <v>88524</v>
      </c>
      <c r="C391" s="5" t="s">
        <v>35</v>
      </c>
      <c r="D391" s="5" t="s">
        <v>28</v>
      </c>
      <c r="E391" s="5" t="s">
        <v>37</v>
      </c>
      <c r="F391" s="5">
        <v>329</v>
      </c>
      <c r="G391" s="6">
        <v>43299</v>
      </c>
      <c r="H391" s="6">
        <v>43301</v>
      </c>
      <c r="I391" s="6">
        <v>43303</v>
      </c>
      <c r="J391" s="5" t="s">
        <v>26</v>
      </c>
      <c r="K391" s="7">
        <v>594.72</v>
      </c>
      <c r="L391" s="35">
        <v>380.62</v>
      </c>
      <c r="M391" s="36">
        <f t="shared" si="6"/>
        <v>214.10000000000002</v>
      </c>
      <c r="N391" s="37">
        <f>YEAR(Table1[[#This Row],[Data zamówienia]])</f>
        <v>2018</v>
      </c>
    </row>
    <row r="392" spans="2:14" x14ac:dyDescent="0.3">
      <c r="B392" s="32">
        <v>779155</v>
      </c>
      <c r="C392" s="5" t="s">
        <v>35</v>
      </c>
      <c r="D392" s="5" t="s">
        <v>22</v>
      </c>
      <c r="E392" s="5" t="s">
        <v>37</v>
      </c>
      <c r="F392" s="5">
        <v>41</v>
      </c>
      <c r="G392" s="6">
        <v>43298</v>
      </c>
      <c r="H392" s="6">
        <v>43299</v>
      </c>
      <c r="I392" s="6">
        <v>43305</v>
      </c>
      <c r="J392" s="5" t="s">
        <v>30</v>
      </c>
      <c r="K392" s="7">
        <v>1180.1300000000001</v>
      </c>
      <c r="L392" s="35">
        <v>1003.11</v>
      </c>
      <c r="M392" s="36">
        <f t="shared" si="6"/>
        <v>177.0200000000001</v>
      </c>
      <c r="N392" s="37">
        <f>YEAR(Table1[[#This Row],[Data zamówienia]])</f>
        <v>2018</v>
      </c>
    </row>
    <row r="393" spans="2:14" x14ac:dyDescent="0.3">
      <c r="B393" s="32">
        <v>166211</v>
      </c>
      <c r="C393" s="5" t="s">
        <v>27</v>
      </c>
      <c r="D393" s="5" t="s">
        <v>39</v>
      </c>
      <c r="E393" s="5" t="s">
        <v>25</v>
      </c>
      <c r="F393" s="5">
        <v>240</v>
      </c>
      <c r="G393" s="6">
        <v>43299</v>
      </c>
      <c r="H393" s="6">
        <v>43301</v>
      </c>
      <c r="I393" s="6">
        <v>43307</v>
      </c>
      <c r="J393" s="5" t="s">
        <v>33</v>
      </c>
      <c r="K393" s="7">
        <v>321.35000000000002</v>
      </c>
      <c r="L393" s="35">
        <v>221.73</v>
      </c>
      <c r="M393" s="36">
        <f t="shared" si="6"/>
        <v>99.620000000000033</v>
      </c>
      <c r="N393" s="37">
        <f>YEAR(Table1[[#This Row],[Data zamówienia]])</f>
        <v>2018</v>
      </c>
    </row>
    <row r="394" spans="2:14" x14ac:dyDescent="0.3">
      <c r="B394" s="32">
        <v>724065</v>
      </c>
      <c r="C394" s="5" t="s">
        <v>21</v>
      </c>
      <c r="D394" s="5" t="s">
        <v>22</v>
      </c>
      <c r="E394" s="5" t="s">
        <v>29</v>
      </c>
      <c r="F394" s="5">
        <v>331</v>
      </c>
      <c r="G394" s="6">
        <v>43299</v>
      </c>
      <c r="H394" s="6">
        <v>43300</v>
      </c>
      <c r="I394" s="6">
        <v>43304</v>
      </c>
      <c r="J394" s="5" t="s">
        <v>33</v>
      </c>
      <c r="K394" s="7">
        <v>1027.32</v>
      </c>
      <c r="L394" s="35">
        <v>544.48</v>
      </c>
      <c r="M394" s="36">
        <f t="shared" si="6"/>
        <v>482.83999999999992</v>
      </c>
      <c r="N394" s="37">
        <f>YEAR(Table1[[#This Row],[Data zamówienia]])</f>
        <v>2018</v>
      </c>
    </row>
    <row r="395" spans="2:14" x14ac:dyDescent="0.3">
      <c r="B395" s="32">
        <v>485886</v>
      </c>
      <c r="C395" s="5" t="s">
        <v>35</v>
      </c>
      <c r="D395" s="5" t="s">
        <v>28</v>
      </c>
      <c r="E395" s="5" t="s">
        <v>31</v>
      </c>
      <c r="F395" s="5">
        <v>85</v>
      </c>
      <c r="G395" s="6">
        <v>43299</v>
      </c>
      <c r="H395" s="6">
        <v>43302</v>
      </c>
      <c r="I395" s="6">
        <v>43304</v>
      </c>
      <c r="J395" s="5" t="s">
        <v>33</v>
      </c>
      <c r="K395" s="7">
        <v>295.27999999999997</v>
      </c>
      <c r="L395" s="35">
        <v>256.89</v>
      </c>
      <c r="M395" s="36">
        <f t="shared" si="6"/>
        <v>38.389999999999986</v>
      </c>
      <c r="N395" s="37">
        <f>YEAR(Table1[[#This Row],[Data zamówienia]])</f>
        <v>2018</v>
      </c>
    </row>
    <row r="396" spans="2:14" x14ac:dyDescent="0.3">
      <c r="B396" s="32">
        <v>192930</v>
      </c>
      <c r="C396" s="5" t="s">
        <v>27</v>
      </c>
      <c r="D396" s="5" t="s">
        <v>22</v>
      </c>
      <c r="E396" s="5" t="s">
        <v>29</v>
      </c>
      <c r="F396" s="5">
        <v>349</v>
      </c>
      <c r="G396" s="6">
        <v>43300</v>
      </c>
      <c r="H396" s="6">
        <v>43300</v>
      </c>
      <c r="I396" s="6">
        <v>43302</v>
      </c>
      <c r="J396" s="5" t="s">
        <v>24</v>
      </c>
      <c r="K396" s="7">
        <v>1754.12</v>
      </c>
      <c r="L396" s="35">
        <v>1508.54</v>
      </c>
      <c r="M396" s="36">
        <f t="shared" si="6"/>
        <v>245.57999999999993</v>
      </c>
      <c r="N396" s="37">
        <f>YEAR(Table1[[#This Row],[Data zamówienia]])</f>
        <v>2018</v>
      </c>
    </row>
    <row r="397" spans="2:14" x14ac:dyDescent="0.3">
      <c r="B397" s="32">
        <v>912727</v>
      </c>
      <c r="C397" s="5" t="s">
        <v>35</v>
      </c>
      <c r="D397" s="5" t="s">
        <v>22</v>
      </c>
      <c r="E397" s="5" t="s">
        <v>31</v>
      </c>
      <c r="F397" s="5">
        <v>311</v>
      </c>
      <c r="G397" s="6">
        <v>43299</v>
      </c>
      <c r="H397" s="6">
        <v>43301</v>
      </c>
      <c r="I397" s="6">
        <v>43306</v>
      </c>
      <c r="J397" s="5" t="s">
        <v>32</v>
      </c>
      <c r="K397" s="7">
        <v>974.1</v>
      </c>
      <c r="L397" s="35">
        <v>798.76</v>
      </c>
      <c r="M397" s="36">
        <f t="shared" si="6"/>
        <v>175.34000000000003</v>
      </c>
      <c r="N397" s="37">
        <f>YEAR(Table1[[#This Row],[Data zamówienia]])</f>
        <v>2018</v>
      </c>
    </row>
    <row r="398" spans="2:14" x14ac:dyDescent="0.3">
      <c r="B398" s="32">
        <v>971009</v>
      </c>
      <c r="C398" s="5" t="s">
        <v>21</v>
      </c>
      <c r="D398" s="5" t="s">
        <v>28</v>
      </c>
      <c r="E398" s="5" t="s">
        <v>37</v>
      </c>
      <c r="F398" s="5">
        <v>162</v>
      </c>
      <c r="G398" s="6">
        <v>43299</v>
      </c>
      <c r="H398" s="6">
        <v>43300</v>
      </c>
      <c r="I398" s="6">
        <v>43301</v>
      </c>
      <c r="J398" s="5" t="s">
        <v>33</v>
      </c>
      <c r="K398" s="7">
        <v>323.32</v>
      </c>
      <c r="L398" s="35">
        <v>300.69</v>
      </c>
      <c r="M398" s="36">
        <f t="shared" si="6"/>
        <v>22.629999999999995</v>
      </c>
      <c r="N398" s="37">
        <f>YEAR(Table1[[#This Row],[Data zamówienia]])</f>
        <v>2018</v>
      </c>
    </row>
    <row r="399" spans="2:14" x14ac:dyDescent="0.3">
      <c r="B399" s="32">
        <v>334486</v>
      </c>
      <c r="C399" s="5" t="s">
        <v>38</v>
      </c>
      <c r="D399" s="5" t="s">
        <v>36</v>
      </c>
      <c r="E399" s="5" t="s">
        <v>29</v>
      </c>
      <c r="F399" s="5">
        <v>181</v>
      </c>
      <c r="G399" s="6">
        <v>43300</v>
      </c>
      <c r="H399" s="6">
        <v>43303</v>
      </c>
      <c r="I399" s="6">
        <v>43306</v>
      </c>
      <c r="J399" s="5" t="s">
        <v>32</v>
      </c>
      <c r="K399" s="7">
        <v>1409.92</v>
      </c>
      <c r="L399" s="35">
        <v>888.25</v>
      </c>
      <c r="M399" s="36">
        <f t="shared" si="6"/>
        <v>521.67000000000007</v>
      </c>
      <c r="N399" s="37">
        <f>YEAR(Table1[[#This Row],[Data zamówienia]])</f>
        <v>2018</v>
      </c>
    </row>
    <row r="400" spans="2:14" x14ac:dyDescent="0.3">
      <c r="B400" s="32">
        <v>906938</v>
      </c>
      <c r="C400" s="5" t="s">
        <v>27</v>
      </c>
      <c r="D400" s="5" t="s">
        <v>39</v>
      </c>
      <c r="E400" s="5" t="s">
        <v>29</v>
      </c>
      <c r="F400" s="5">
        <v>283</v>
      </c>
      <c r="G400" s="6">
        <v>43299</v>
      </c>
      <c r="H400" s="6">
        <v>43303</v>
      </c>
      <c r="I400" s="6">
        <v>43309</v>
      </c>
      <c r="J400" s="5" t="s">
        <v>40</v>
      </c>
      <c r="K400" s="7">
        <v>933.7</v>
      </c>
      <c r="L400" s="35">
        <v>541.54999999999995</v>
      </c>
      <c r="M400" s="36">
        <f t="shared" si="6"/>
        <v>392.15000000000009</v>
      </c>
      <c r="N400" s="37">
        <f>YEAR(Table1[[#This Row],[Data zamówienia]])</f>
        <v>2018</v>
      </c>
    </row>
    <row r="401" spans="2:14" x14ac:dyDescent="0.3">
      <c r="B401" s="32">
        <v>696046</v>
      </c>
      <c r="C401" s="5" t="s">
        <v>21</v>
      </c>
      <c r="D401" s="5" t="s">
        <v>28</v>
      </c>
      <c r="E401" s="5" t="s">
        <v>34</v>
      </c>
      <c r="F401" s="5">
        <v>307</v>
      </c>
      <c r="G401" s="6">
        <v>43300</v>
      </c>
      <c r="H401" s="6">
        <v>43303</v>
      </c>
      <c r="I401" s="6">
        <v>43308</v>
      </c>
      <c r="J401" s="5" t="s">
        <v>33</v>
      </c>
      <c r="K401" s="7">
        <v>1612.24</v>
      </c>
      <c r="L401" s="35">
        <v>1031.83</v>
      </c>
      <c r="M401" s="36">
        <f t="shared" si="6"/>
        <v>580.41000000000008</v>
      </c>
      <c r="N401" s="37">
        <f>YEAR(Table1[[#This Row],[Data zamówienia]])</f>
        <v>2018</v>
      </c>
    </row>
    <row r="402" spans="2:14" x14ac:dyDescent="0.3">
      <c r="B402" s="32">
        <v>264266</v>
      </c>
      <c r="C402" s="5" t="s">
        <v>38</v>
      </c>
      <c r="D402" s="5" t="s">
        <v>22</v>
      </c>
      <c r="E402" s="5" t="s">
        <v>29</v>
      </c>
      <c r="F402" s="5">
        <v>141</v>
      </c>
      <c r="G402" s="6">
        <v>43299</v>
      </c>
      <c r="H402" s="6">
        <v>43300</v>
      </c>
      <c r="I402" s="6">
        <v>43306</v>
      </c>
      <c r="J402" s="5" t="s">
        <v>32</v>
      </c>
      <c r="K402" s="7">
        <v>431.53</v>
      </c>
      <c r="L402" s="35">
        <v>388.38</v>
      </c>
      <c r="M402" s="36">
        <f t="shared" si="6"/>
        <v>43.149999999999977</v>
      </c>
      <c r="N402" s="37">
        <f>YEAR(Table1[[#This Row],[Data zamówienia]])</f>
        <v>2018</v>
      </c>
    </row>
    <row r="403" spans="2:14" x14ac:dyDescent="0.3">
      <c r="B403" s="32">
        <v>951014</v>
      </c>
      <c r="C403" s="5" t="s">
        <v>38</v>
      </c>
      <c r="D403" s="5" t="s">
        <v>36</v>
      </c>
      <c r="E403" s="5" t="s">
        <v>23</v>
      </c>
      <c r="F403" s="5">
        <v>72</v>
      </c>
      <c r="G403" s="6">
        <v>43300</v>
      </c>
      <c r="H403" s="6">
        <v>43301</v>
      </c>
      <c r="I403" s="6">
        <v>43306</v>
      </c>
      <c r="J403" s="5" t="s">
        <v>26</v>
      </c>
      <c r="K403" s="7">
        <v>1152.07</v>
      </c>
      <c r="L403" s="35">
        <v>622.12</v>
      </c>
      <c r="M403" s="36">
        <f t="shared" si="6"/>
        <v>529.94999999999993</v>
      </c>
      <c r="N403" s="37">
        <f>YEAR(Table1[[#This Row],[Data zamówienia]])</f>
        <v>2018</v>
      </c>
    </row>
    <row r="404" spans="2:14" x14ac:dyDescent="0.3">
      <c r="B404" s="32">
        <v>989899</v>
      </c>
      <c r="C404" s="5" t="s">
        <v>21</v>
      </c>
      <c r="D404" s="5" t="s">
        <v>22</v>
      </c>
      <c r="E404" s="5" t="s">
        <v>37</v>
      </c>
      <c r="F404" s="5">
        <v>120</v>
      </c>
      <c r="G404" s="6">
        <v>43300</v>
      </c>
      <c r="H404" s="6">
        <v>43304</v>
      </c>
      <c r="I404" s="6">
        <v>43307</v>
      </c>
      <c r="J404" s="5" t="s">
        <v>30</v>
      </c>
      <c r="K404" s="7">
        <v>538.84</v>
      </c>
      <c r="L404" s="35">
        <v>495.73</v>
      </c>
      <c r="M404" s="36">
        <f t="shared" si="6"/>
        <v>43.110000000000014</v>
      </c>
      <c r="N404" s="37">
        <f>YEAR(Table1[[#This Row],[Data zamówienia]])</f>
        <v>2018</v>
      </c>
    </row>
    <row r="405" spans="2:14" x14ac:dyDescent="0.3">
      <c r="B405" s="32">
        <v>768276</v>
      </c>
      <c r="C405" s="5" t="s">
        <v>21</v>
      </c>
      <c r="D405" s="5" t="s">
        <v>28</v>
      </c>
      <c r="E405" s="5" t="s">
        <v>37</v>
      </c>
      <c r="F405" s="5">
        <v>152</v>
      </c>
      <c r="G405" s="6">
        <v>43301</v>
      </c>
      <c r="H405" s="6">
        <v>43303</v>
      </c>
      <c r="I405" s="6">
        <v>43306</v>
      </c>
      <c r="J405" s="5" t="s">
        <v>30</v>
      </c>
      <c r="K405" s="7">
        <v>1380.04</v>
      </c>
      <c r="L405" s="35">
        <v>1283.44</v>
      </c>
      <c r="M405" s="36">
        <f t="shared" si="6"/>
        <v>96.599999999999909</v>
      </c>
      <c r="N405" s="37">
        <f>YEAR(Table1[[#This Row],[Data zamówienia]])</f>
        <v>2018</v>
      </c>
    </row>
    <row r="406" spans="2:14" x14ac:dyDescent="0.3">
      <c r="B406" s="32">
        <v>556696</v>
      </c>
      <c r="C406" s="5" t="s">
        <v>35</v>
      </c>
      <c r="D406" s="5" t="s">
        <v>22</v>
      </c>
      <c r="E406" s="5" t="s">
        <v>37</v>
      </c>
      <c r="F406" s="5">
        <v>57</v>
      </c>
      <c r="G406" s="6">
        <v>43300</v>
      </c>
      <c r="H406" s="6">
        <v>43302</v>
      </c>
      <c r="I406" s="6">
        <v>43308</v>
      </c>
      <c r="J406" s="5" t="s">
        <v>40</v>
      </c>
      <c r="K406" s="7">
        <v>484.22</v>
      </c>
      <c r="L406" s="35">
        <v>397.06</v>
      </c>
      <c r="M406" s="36">
        <f t="shared" si="6"/>
        <v>87.160000000000025</v>
      </c>
      <c r="N406" s="37">
        <f>YEAR(Table1[[#This Row],[Data zamówienia]])</f>
        <v>2018</v>
      </c>
    </row>
    <row r="407" spans="2:14" x14ac:dyDescent="0.3">
      <c r="B407" s="32">
        <v>982430</v>
      </c>
      <c r="C407" s="5" t="s">
        <v>27</v>
      </c>
      <c r="D407" s="5" t="s">
        <v>28</v>
      </c>
      <c r="E407" s="5" t="s">
        <v>23</v>
      </c>
      <c r="F407" s="5">
        <v>228</v>
      </c>
      <c r="G407" s="6">
        <v>43300</v>
      </c>
      <c r="H407" s="6">
        <v>43302</v>
      </c>
      <c r="I407" s="6">
        <v>43305</v>
      </c>
      <c r="J407" s="5" t="s">
        <v>33</v>
      </c>
      <c r="K407" s="7">
        <v>431.53</v>
      </c>
      <c r="L407" s="35">
        <v>340.91</v>
      </c>
      <c r="M407" s="36">
        <f t="shared" si="6"/>
        <v>90.619999999999948</v>
      </c>
      <c r="N407" s="37">
        <f>YEAR(Table1[[#This Row],[Data zamówienia]])</f>
        <v>2018</v>
      </c>
    </row>
    <row r="408" spans="2:14" x14ac:dyDescent="0.3">
      <c r="B408" s="32">
        <v>587211</v>
      </c>
      <c r="C408" s="5" t="s">
        <v>21</v>
      </c>
      <c r="D408" s="5" t="s">
        <v>22</v>
      </c>
      <c r="E408" s="5" t="s">
        <v>25</v>
      </c>
      <c r="F408" s="5">
        <v>37</v>
      </c>
      <c r="G408" s="6">
        <v>43300</v>
      </c>
      <c r="H408" s="6">
        <v>43302</v>
      </c>
      <c r="I408" s="6">
        <v>43308</v>
      </c>
      <c r="J408" s="5" t="s">
        <v>40</v>
      </c>
      <c r="K408" s="7">
        <v>212.82</v>
      </c>
      <c r="L408" s="35">
        <v>161.74</v>
      </c>
      <c r="M408" s="36">
        <f t="shared" si="6"/>
        <v>51.079999999999984</v>
      </c>
      <c r="N408" s="37">
        <f>YEAR(Table1[[#This Row],[Data zamówienia]])</f>
        <v>2018</v>
      </c>
    </row>
    <row r="409" spans="2:14" x14ac:dyDescent="0.3">
      <c r="B409" s="32">
        <v>862589</v>
      </c>
      <c r="C409" s="5" t="s">
        <v>35</v>
      </c>
      <c r="D409" s="5" t="s">
        <v>22</v>
      </c>
      <c r="E409" s="5" t="s">
        <v>31</v>
      </c>
      <c r="F409" s="5">
        <v>76</v>
      </c>
      <c r="G409" s="6">
        <v>43301</v>
      </c>
      <c r="H409" s="6">
        <v>43302</v>
      </c>
      <c r="I409" s="6">
        <v>43304</v>
      </c>
      <c r="J409" s="5" t="s">
        <v>26</v>
      </c>
      <c r="K409" s="7">
        <v>1222.83</v>
      </c>
      <c r="L409" s="35">
        <v>721.47</v>
      </c>
      <c r="M409" s="36">
        <f t="shared" si="6"/>
        <v>501.3599999999999</v>
      </c>
      <c r="N409" s="37">
        <f>YEAR(Table1[[#This Row],[Data zamówienia]])</f>
        <v>2018</v>
      </c>
    </row>
    <row r="410" spans="2:14" x14ac:dyDescent="0.3">
      <c r="B410" s="32">
        <v>67896</v>
      </c>
      <c r="C410" s="5" t="s">
        <v>27</v>
      </c>
      <c r="D410" s="5" t="s">
        <v>39</v>
      </c>
      <c r="E410" s="5" t="s">
        <v>29</v>
      </c>
      <c r="F410" s="5">
        <v>255</v>
      </c>
      <c r="G410" s="6">
        <v>43301</v>
      </c>
      <c r="H410" s="6">
        <v>43303</v>
      </c>
      <c r="I410" s="6">
        <v>43309</v>
      </c>
      <c r="J410" s="5" t="s">
        <v>32</v>
      </c>
      <c r="K410" s="7">
        <v>1482.41</v>
      </c>
      <c r="L410" s="35">
        <v>1215.58</v>
      </c>
      <c r="M410" s="36">
        <f t="shared" si="6"/>
        <v>266.83000000000015</v>
      </c>
      <c r="N410" s="37">
        <f>YEAR(Table1[[#This Row],[Data zamówienia]])</f>
        <v>2018</v>
      </c>
    </row>
    <row r="411" spans="2:14" x14ac:dyDescent="0.3">
      <c r="B411" s="32">
        <v>409842</v>
      </c>
      <c r="C411" s="5" t="s">
        <v>27</v>
      </c>
      <c r="D411" s="5" t="s">
        <v>28</v>
      </c>
      <c r="E411" s="5" t="s">
        <v>29</v>
      </c>
      <c r="F411" s="5">
        <v>186</v>
      </c>
      <c r="G411" s="6">
        <v>43302</v>
      </c>
      <c r="H411" s="6">
        <v>43305</v>
      </c>
      <c r="I411" s="6">
        <v>43309</v>
      </c>
      <c r="J411" s="5" t="s">
        <v>32</v>
      </c>
      <c r="K411" s="7">
        <v>1000.25</v>
      </c>
      <c r="L411" s="35">
        <v>620.16</v>
      </c>
      <c r="M411" s="36">
        <f t="shared" si="6"/>
        <v>380.09000000000003</v>
      </c>
      <c r="N411" s="37">
        <f>YEAR(Table1[[#This Row],[Data zamówienia]])</f>
        <v>2018</v>
      </c>
    </row>
    <row r="412" spans="2:14" x14ac:dyDescent="0.3">
      <c r="B412" s="32">
        <v>268252</v>
      </c>
      <c r="C412" s="5" t="s">
        <v>21</v>
      </c>
      <c r="D412" s="5" t="s">
        <v>22</v>
      </c>
      <c r="E412" s="5" t="s">
        <v>31</v>
      </c>
      <c r="F412" s="5">
        <v>68</v>
      </c>
      <c r="G412" s="6">
        <v>43301</v>
      </c>
      <c r="H412" s="6">
        <v>43303</v>
      </c>
      <c r="I412" s="6">
        <v>43307</v>
      </c>
      <c r="J412" s="5" t="s">
        <v>24</v>
      </c>
      <c r="K412" s="7">
        <v>1152.3399999999999</v>
      </c>
      <c r="L412" s="35">
        <v>921.87</v>
      </c>
      <c r="M412" s="36">
        <f t="shared" si="6"/>
        <v>230.46999999999991</v>
      </c>
      <c r="N412" s="37">
        <f>YEAR(Table1[[#This Row],[Data zamówienia]])</f>
        <v>2018</v>
      </c>
    </row>
    <row r="413" spans="2:14" x14ac:dyDescent="0.3">
      <c r="B413" s="32">
        <v>17941</v>
      </c>
      <c r="C413" s="5" t="s">
        <v>21</v>
      </c>
      <c r="D413" s="5" t="s">
        <v>36</v>
      </c>
      <c r="E413" s="5" t="s">
        <v>37</v>
      </c>
      <c r="F413" s="5">
        <v>364</v>
      </c>
      <c r="G413" s="6">
        <v>43302</v>
      </c>
      <c r="H413" s="6">
        <v>43304</v>
      </c>
      <c r="I413" s="6">
        <v>43309</v>
      </c>
      <c r="J413" s="5" t="s">
        <v>32</v>
      </c>
      <c r="K413" s="7">
        <v>540.25</v>
      </c>
      <c r="L413" s="35">
        <v>405.19</v>
      </c>
      <c r="M413" s="36">
        <f t="shared" si="6"/>
        <v>135.06</v>
      </c>
      <c r="N413" s="37">
        <f>YEAR(Table1[[#This Row],[Data zamówienia]])</f>
        <v>2018</v>
      </c>
    </row>
    <row r="414" spans="2:14" x14ac:dyDescent="0.3">
      <c r="B414" s="32">
        <v>65809</v>
      </c>
      <c r="C414" s="5" t="s">
        <v>27</v>
      </c>
      <c r="D414" s="5" t="s">
        <v>36</v>
      </c>
      <c r="E414" s="5" t="s">
        <v>37</v>
      </c>
      <c r="F414" s="5">
        <v>174</v>
      </c>
      <c r="G414" s="6">
        <v>43302</v>
      </c>
      <c r="H414" s="6">
        <v>43302</v>
      </c>
      <c r="I414" s="6">
        <v>43309</v>
      </c>
      <c r="J414" s="5" t="s">
        <v>26</v>
      </c>
      <c r="K414" s="7">
        <v>1427.91</v>
      </c>
      <c r="L414" s="35">
        <v>1256.56</v>
      </c>
      <c r="M414" s="36">
        <f t="shared" si="6"/>
        <v>171.35000000000014</v>
      </c>
      <c r="N414" s="37">
        <f>YEAR(Table1[[#This Row],[Data zamówienia]])</f>
        <v>2018</v>
      </c>
    </row>
    <row r="415" spans="2:14" x14ac:dyDescent="0.3">
      <c r="B415" s="32">
        <v>547662</v>
      </c>
      <c r="C415" s="5" t="s">
        <v>27</v>
      </c>
      <c r="D415" s="5" t="s">
        <v>36</v>
      </c>
      <c r="E415" s="5" t="s">
        <v>31</v>
      </c>
      <c r="F415" s="5">
        <v>2</v>
      </c>
      <c r="G415" s="6">
        <v>43301</v>
      </c>
      <c r="H415" s="6">
        <v>43303</v>
      </c>
      <c r="I415" s="6">
        <v>43310</v>
      </c>
      <c r="J415" s="5" t="s">
        <v>40</v>
      </c>
      <c r="K415" s="7">
        <v>1499.01</v>
      </c>
      <c r="L415" s="35">
        <v>989.35</v>
      </c>
      <c r="M415" s="36">
        <f t="shared" si="6"/>
        <v>509.65999999999997</v>
      </c>
      <c r="N415" s="37">
        <f>YEAR(Table1[[#This Row],[Data zamówienia]])</f>
        <v>2018</v>
      </c>
    </row>
    <row r="416" spans="2:14" x14ac:dyDescent="0.3">
      <c r="B416" s="32">
        <v>518010</v>
      </c>
      <c r="C416" s="5" t="s">
        <v>27</v>
      </c>
      <c r="D416" s="5" t="s">
        <v>28</v>
      </c>
      <c r="E416" s="5" t="s">
        <v>25</v>
      </c>
      <c r="F416" s="5">
        <v>157</v>
      </c>
      <c r="G416" s="6">
        <v>43301</v>
      </c>
      <c r="H416" s="6">
        <v>43305</v>
      </c>
      <c r="I416" s="6">
        <v>43308</v>
      </c>
      <c r="J416" s="5" t="s">
        <v>40</v>
      </c>
      <c r="K416" s="7">
        <v>1317.62</v>
      </c>
      <c r="L416" s="35">
        <v>1159.51</v>
      </c>
      <c r="M416" s="36">
        <f t="shared" si="6"/>
        <v>158.1099999999999</v>
      </c>
      <c r="N416" s="37">
        <f>YEAR(Table1[[#This Row],[Data zamówienia]])</f>
        <v>2018</v>
      </c>
    </row>
    <row r="417" spans="2:14" x14ac:dyDescent="0.3">
      <c r="B417" s="32">
        <v>134265</v>
      </c>
      <c r="C417" s="5" t="s">
        <v>21</v>
      </c>
      <c r="D417" s="5" t="s">
        <v>36</v>
      </c>
      <c r="E417" s="5" t="s">
        <v>25</v>
      </c>
      <c r="F417" s="5">
        <v>106</v>
      </c>
      <c r="G417" s="6">
        <v>43302</v>
      </c>
      <c r="H417" s="6">
        <v>43304</v>
      </c>
      <c r="I417" s="6">
        <v>43310</v>
      </c>
      <c r="J417" s="5" t="s">
        <v>26</v>
      </c>
      <c r="K417" s="7">
        <v>1208.4100000000001</v>
      </c>
      <c r="L417" s="35">
        <v>1075.48</v>
      </c>
      <c r="M417" s="36">
        <f t="shared" si="6"/>
        <v>132.93000000000006</v>
      </c>
      <c r="N417" s="37">
        <f>YEAR(Table1[[#This Row],[Data zamówienia]])</f>
        <v>2018</v>
      </c>
    </row>
    <row r="418" spans="2:14" x14ac:dyDescent="0.3">
      <c r="B418" s="32">
        <v>13489</v>
      </c>
      <c r="C418" s="5" t="s">
        <v>21</v>
      </c>
      <c r="D418" s="5" t="s">
        <v>22</v>
      </c>
      <c r="E418" s="5" t="s">
        <v>34</v>
      </c>
      <c r="F418" s="5">
        <v>277</v>
      </c>
      <c r="G418" s="6">
        <v>43301</v>
      </c>
      <c r="H418" s="6">
        <v>43302</v>
      </c>
      <c r="I418" s="6">
        <v>43305</v>
      </c>
      <c r="J418" s="5" t="s">
        <v>30</v>
      </c>
      <c r="K418" s="7">
        <v>767.31</v>
      </c>
      <c r="L418" s="35">
        <v>406.67</v>
      </c>
      <c r="M418" s="36">
        <f t="shared" si="6"/>
        <v>360.63999999999993</v>
      </c>
      <c r="N418" s="37">
        <f>YEAR(Table1[[#This Row],[Data zamówienia]])</f>
        <v>2018</v>
      </c>
    </row>
    <row r="419" spans="2:14" x14ac:dyDescent="0.3">
      <c r="B419" s="32">
        <v>865023</v>
      </c>
      <c r="C419" s="5" t="s">
        <v>21</v>
      </c>
      <c r="D419" s="5" t="s">
        <v>39</v>
      </c>
      <c r="E419" s="5" t="s">
        <v>34</v>
      </c>
      <c r="F419" s="5">
        <v>328</v>
      </c>
      <c r="G419" s="6">
        <v>43301</v>
      </c>
      <c r="H419" s="6">
        <v>43305</v>
      </c>
      <c r="I419" s="6">
        <v>43311</v>
      </c>
      <c r="J419" s="5" t="s">
        <v>30</v>
      </c>
      <c r="K419" s="7">
        <v>1724.52</v>
      </c>
      <c r="L419" s="35">
        <v>1120.94</v>
      </c>
      <c r="M419" s="36">
        <f t="shared" si="6"/>
        <v>603.57999999999993</v>
      </c>
      <c r="N419" s="37">
        <f>YEAR(Table1[[#This Row],[Data zamówienia]])</f>
        <v>2018</v>
      </c>
    </row>
    <row r="420" spans="2:14" x14ac:dyDescent="0.3">
      <c r="B420" s="32">
        <v>104738</v>
      </c>
      <c r="C420" s="5" t="s">
        <v>21</v>
      </c>
      <c r="D420" s="5" t="s">
        <v>28</v>
      </c>
      <c r="E420" s="5" t="s">
        <v>29</v>
      </c>
      <c r="F420" s="5">
        <v>302</v>
      </c>
      <c r="G420" s="6">
        <v>43303</v>
      </c>
      <c r="H420" s="6">
        <v>43305</v>
      </c>
      <c r="I420" s="6">
        <v>43306</v>
      </c>
      <c r="J420" s="5" t="s">
        <v>24</v>
      </c>
      <c r="K420" s="7">
        <v>1164.95</v>
      </c>
      <c r="L420" s="35">
        <v>885.36</v>
      </c>
      <c r="M420" s="36">
        <f t="shared" si="6"/>
        <v>279.59000000000003</v>
      </c>
      <c r="N420" s="37">
        <f>YEAR(Table1[[#This Row],[Data zamówienia]])</f>
        <v>2018</v>
      </c>
    </row>
    <row r="421" spans="2:14" x14ac:dyDescent="0.3">
      <c r="B421" s="32">
        <v>448384</v>
      </c>
      <c r="C421" s="5" t="s">
        <v>27</v>
      </c>
      <c r="D421" s="5" t="s">
        <v>28</v>
      </c>
      <c r="E421" s="5" t="s">
        <v>31</v>
      </c>
      <c r="F421" s="5">
        <v>65</v>
      </c>
      <c r="G421" s="6">
        <v>43302</v>
      </c>
      <c r="H421" s="6">
        <v>43304</v>
      </c>
      <c r="I421" s="6">
        <v>43309</v>
      </c>
      <c r="J421" s="5" t="s">
        <v>24</v>
      </c>
      <c r="K421" s="7">
        <v>420.41</v>
      </c>
      <c r="L421" s="35">
        <v>227.02</v>
      </c>
      <c r="M421" s="36">
        <f t="shared" si="6"/>
        <v>193.39000000000001</v>
      </c>
      <c r="N421" s="37">
        <f>YEAR(Table1[[#This Row],[Data zamówienia]])</f>
        <v>2018</v>
      </c>
    </row>
    <row r="422" spans="2:14" x14ac:dyDescent="0.3">
      <c r="B422" s="32">
        <v>679162</v>
      </c>
      <c r="C422" s="5" t="s">
        <v>21</v>
      </c>
      <c r="D422" s="5" t="s">
        <v>22</v>
      </c>
      <c r="E422" s="5" t="s">
        <v>34</v>
      </c>
      <c r="F422" s="5">
        <v>40</v>
      </c>
      <c r="G422" s="6">
        <v>43303</v>
      </c>
      <c r="H422" s="6">
        <v>43304</v>
      </c>
      <c r="I422" s="6">
        <v>43305</v>
      </c>
      <c r="J422" s="5" t="s">
        <v>30</v>
      </c>
      <c r="K422" s="7">
        <v>1838.7</v>
      </c>
      <c r="L422" s="35">
        <v>1176.77</v>
      </c>
      <c r="M422" s="36">
        <f t="shared" si="6"/>
        <v>661.93000000000006</v>
      </c>
      <c r="N422" s="37">
        <f>YEAR(Table1[[#This Row],[Data zamówienia]])</f>
        <v>2018</v>
      </c>
    </row>
    <row r="423" spans="2:14" x14ac:dyDescent="0.3">
      <c r="B423" s="32">
        <v>75503</v>
      </c>
      <c r="C423" s="5" t="s">
        <v>27</v>
      </c>
      <c r="D423" s="5" t="s">
        <v>36</v>
      </c>
      <c r="E423" s="5" t="s">
        <v>29</v>
      </c>
      <c r="F423" s="5">
        <v>4</v>
      </c>
      <c r="G423" s="6">
        <v>43302</v>
      </c>
      <c r="H423" s="6">
        <v>43306</v>
      </c>
      <c r="I423" s="6">
        <v>43308</v>
      </c>
      <c r="J423" s="5" t="s">
        <v>32</v>
      </c>
      <c r="K423" s="7">
        <v>1945.43</v>
      </c>
      <c r="L423" s="35">
        <v>1770.34</v>
      </c>
      <c r="M423" s="36">
        <f t="shared" si="6"/>
        <v>175.09000000000015</v>
      </c>
      <c r="N423" s="37">
        <f>YEAR(Table1[[#This Row],[Data zamówienia]])</f>
        <v>2018</v>
      </c>
    </row>
    <row r="424" spans="2:14" x14ac:dyDescent="0.3">
      <c r="B424" s="32">
        <v>381218</v>
      </c>
      <c r="C424" s="5" t="s">
        <v>21</v>
      </c>
      <c r="D424" s="5" t="s">
        <v>22</v>
      </c>
      <c r="E424" s="5" t="s">
        <v>34</v>
      </c>
      <c r="F424" s="5">
        <v>56</v>
      </c>
      <c r="G424" s="6">
        <v>43303</v>
      </c>
      <c r="H424" s="6">
        <v>43305</v>
      </c>
      <c r="I424" s="6">
        <v>43307</v>
      </c>
      <c r="J424" s="5" t="s">
        <v>30</v>
      </c>
      <c r="K424" s="7">
        <v>1859.08</v>
      </c>
      <c r="L424" s="35">
        <v>1431.49</v>
      </c>
      <c r="M424" s="36">
        <f t="shared" si="6"/>
        <v>427.58999999999992</v>
      </c>
      <c r="N424" s="37">
        <f>YEAR(Table1[[#This Row],[Data zamówienia]])</f>
        <v>2018</v>
      </c>
    </row>
    <row r="425" spans="2:14" x14ac:dyDescent="0.3">
      <c r="B425" s="32">
        <v>472174</v>
      </c>
      <c r="C425" s="5" t="s">
        <v>35</v>
      </c>
      <c r="D425" s="5" t="s">
        <v>36</v>
      </c>
      <c r="E425" s="5" t="s">
        <v>37</v>
      </c>
      <c r="F425" s="5">
        <v>139</v>
      </c>
      <c r="G425" s="6">
        <v>43302</v>
      </c>
      <c r="H425" s="6">
        <v>43306</v>
      </c>
      <c r="I425" s="6">
        <v>43308</v>
      </c>
      <c r="J425" s="5" t="s">
        <v>40</v>
      </c>
      <c r="K425" s="7">
        <v>1612.24</v>
      </c>
      <c r="L425" s="35">
        <v>1322.04</v>
      </c>
      <c r="M425" s="36">
        <f t="shared" si="6"/>
        <v>290.20000000000005</v>
      </c>
      <c r="N425" s="37">
        <f>YEAR(Table1[[#This Row],[Data zamówienia]])</f>
        <v>2018</v>
      </c>
    </row>
    <row r="426" spans="2:14" x14ac:dyDescent="0.3">
      <c r="B426" s="32">
        <v>387796</v>
      </c>
      <c r="C426" s="5" t="s">
        <v>27</v>
      </c>
      <c r="D426" s="5" t="s">
        <v>28</v>
      </c>
      <c r="E426" s="5" t="s">
        <v>29</v>
      </c>
      <c r="F426" s="5">
        <v>70</v>
      </c>
      <c r="G426" s="6">
        <v>43303</v>
      </c>
      <c r="H426" s="6">
        <v>43306</v>
      </c>
      <c r="I426" s="6">
        <v>43311</v>
      </c>
      <c r="J426" s="5" t="s">
        <v>33</v>
      </c>
      <c r="K426" s="7">
        <v>592.61</v>
      </c>
      <c r="L426" s="35">
        <v>302.23</v>
      </c>
      <c r="M426" s="36">
        <f t="shared" si="6"/>
        <v>290.38</v>
      </c>
      <c r="N426" s="37">
        <f>YEAR(Table1[[#This Row],[Data zamówienia]])</f>
        <v>2018</v>
      </c>
    </row>
    <row r="427" spans="2:14" x14ac:dyDescent="0.3">
      <c r="B427" s="32">
        <v>343617</v>
      </c>
      <c r="C427" s="5" t="s">
        <v>21</v>
      </c>
      <c r="D427" s="5" t="s">
        <v>22</v>
      </c>
      <c r="E427" s="5" t="s">
        <v>23</v>
      </c>
      <c r="F427" s="5">
        <v>360</v>
      </c>
      <c r="G427" s="6">
        <v>43302</v>
      </c>
      <c r="H427" s="6">
        <v>43305</v>
      </c>
      <c r="I427" s="6">
        <v>43312</v>
      </c>
      <c r="J427" s="5" t="s">
        <v>24</v>
      </c>
      <c r="K427" s="7">
        <v>370.61</v>
      </c>
      <c r="L427" s="35">
        <v>240.9</v>
      </c>
      <c r="M427" s="36">
        <f t="shared" si="6"/>
        <v>129.71</v>
      </c>
      <c r="N427" s="37">
        <f>YEAR(Table1[[#This Row],[Data zamówienia]])</f>
        <v>2018</v>
      </c>
    </row>
    <row r="428" spans="2:14" x14ac:dyDescent="0.3">
      <c r="B428" s="32">
        <v>525723</v>
      </c>
      <c r="C428" s="5" t="s">
        <v>27</v>
      </c>
      <c r="D428" s="5" t="s">
        <v>22</v>
      </c>
      <c r="E428" s="5" t="s">
        <v>37</v>
      </c>
      <c r="F428" s="5">
        <v>321</v>
      </c>
      <c r="G428" s="6">
        <v>43304</v>
      </c>
      <c r="H428" s="6">
        <v>43304</v>
      </c>
      <c r="I428" s="6">
        <v>43305</v>
      </c>
      <c r="J428" s="5" t="s">
        <v>24</v>
      </c>
      <c r="K428" s="7">
        <v>960.09</v>
      </c>
      <c r="L428" s="35">
        <v>796.87</v>
      </c>
      <c r="M428" s="36">
        <f t="shared" si="6"/>
        <v>163.22000000000003</v>
      </c>
      <c r="N428" s="37">
        <f>YEAR(Table1[[#This Row],[Data zamówienia]])</f>
        <v>2018</v>
      </c>
    </row>
    <row r="429" spans="2:14" x14ac:dyDescent="0.3">
      <c r="B429" s="32">
        <v>445290</v>
      </c>
      <c r="C429" s="5" t="s">
        <v>21</v>
      </c>
      <c r="D429" s="5" t="s">
        <v>36</v>
      </c>
      <c r="E429" s="5" t="s">
        <v>34</v>
      </c>
      <c r="F429" s="5">
        <v>214</v>
      </c>
      <c r="G429" s="6">
        <v>43303</v>
      </c>
      <c r="H429" s="6">
        <v>43304</v>
      </c>
      <c r="I429" s="6">
        <v>43308</v>
      </c>
      <c r="J429" s="5" t="s">
        <v>32</v>
      </c>
      <c r="K429" s="7">
        <v>1890.12</v>
      </c>
      <c r="L429" s="35">
        <v>1228.58</v>
      </c>
      <c r="M429" s="36">
        <f t="shared" si="6"/>
        <v>661.54</v>
      </c>
      <c r="N429" s="37">
        <f>YEAR(Table1[[#This Row],[Data zamówienia]])</f>
        <v>2018</v>
      </c>
    </row>
    <row r="430" spans="2:14" x14ac:dyDescent="0.3">
      <c r="B430" s="32">
        <v>371656</v>
      </c>
      <c r="C430" s="5" t="s">
        <v>27</v>
      </c>
      <c r="D430" s="5" t="s">
        <v>36</v>
      </c>
      <c r="E430" s="5" t="s">
        <v>34</v>
      </c>
      <c r="F430" s="5">
        <v>268</v>
      </c>
      <c r="G430" s="6">
        <v>43304</v>
      </c>
      <c r="H430" s="6">
        <v>43307</v>
      </c>
      <c r="I430" s="6">
        <v>43313</v>
      </c>
      <c r="J430" s="5" t="s">
        <v>40</v>
      </c>
      <c r="K430" s="7">
        <v>1981.64</v>
      </c>
      <c r="L430" s="35">
        <v>1010.64</v>
      </c>
      <c r="M430" s="36">
        <f t="shared" si="6"/>
        <v>971.00000000000011</v>
      </c>
      <c r="N430" s="37">
        <f>YEAR(Table1[[#This Row],[Data zamówienia]])</f>
        <v>2018</v>
      </c>
    </row>
    <row r="431" spans="2:14" x14ac:dyDescent="0.3">
      <c r="B431" s="32">
        <v>605187</v>
      </c>
      <c r="C431" s="5" t="s">
        <v>21</v>
      </c>
      <c r="D431" s="5" t="s">
        <v>28</v>
      </c>
      <c r="E431" s="5" t="s">
        <v>31</v>
      </c>
      <c r="F431" s="5">
        <v>54</v>
      </c>
      <c r="G431" s="6">
        <v>43304</v>
      </c>
      <c r="H431" s="6">
        <v>43307</v>
      </c>
      <c r="I431" s="6">
        <v>43310</v>
      </c>
      <c r="J431" s="5" t="s">
        <v>30</v>
      </c>
      <c r="K431" s="7">
        <v>1833.88</v>
      </c>
      <c r="L431" s="35">
        <v>1173.68</v>
      </c>
      <c r="M431" s="36">
        <f t="shared" si="6"/>
        <v>660.2</v>
      </c>
      <c r="N431" s="37">
        <f>YEAR(Table1[[#This Row],[Data zamówienia]])</f>
        <v>2018</v>
      </c>
    </row>
    <row r="432" spans="2:14" x14ac:dyDescent="0.3">
      <c r="B432" s="32">
        <v>730270</v>
      </c>
      <c r="C432" s="5" t="s">
        <v>27</v>
      </c>
      <c r="D432" s="5" t="s">
        <v>39</v>
      </c>
      <c r="E432" s="5" t="s">
        <v>37</v>
      </c>
      <c r="F432" s="5">
        <v>95</v>
      </c>
      <c r="G432" s="6">
        <v>43303</v>
      </c>
      <c r="H432" s="6">
        <v>43306</v>
      </c>
      <c r="I432" s="6">
        <v>43308</v>
      </c>
      <c r="J432" s="5" t="s">
        <v>30</v>
      </c>
      <c r="K432" s="7">
        <v>1526.13</v>
      </c>
      <c r="L432" s="35">
        <v>1312.47</v>
      </c>
      <c r="M432" s="36">
        <f t="shared" si="6"/>
        <v>213.66000000000008</v>
      </c>
      <c r="N432" s="37">
        <f>YEAR(Table1[[#This Row],[Data zamówienia]])</f>
        <v>2018</v>
      </c>
    </row>
    <row r="433" spans="2:14" x14ac:dyDescent="0.3">
      <c r="B433" s="32">
        <v>910990</v>
      </c>
      <c r="C433" s="5" t="s">
        <v>21</v>
      </c>
      <c r="D433" s="5" t="s">
        <v>22</v>
      </c>
      <c r="E433" s="5" t="s">
        <v>25</v>
      </c>
      <c r="F433" s="5">
        <v>11</v>
      </c>
      <c r="G433" s="6">
        <v>43303</v>
      </c>
      <c r="H433" s="6">
        <v>43306</v>
      </c>
      <c r="I433" s="6">
        <v>43309</v>
      </c>
      <c r="J433" s="5" t="s">
        <v>33</v>
      </c>
      <c r="K433" s="7">
        <v>800.09</v>
      </c>
      <c r="L433" s="35">
        <v>536.05999999999995</v>
      </c>
      <c r="M433" s="36">
        <f t="shared" si="6"/>
        <v>264.03000000000009</v>
      </c>
      <c r="N433" s="37">
        <f>YEAR(Table1[[#This Row],[Data zamówienia]])</f>
        <v>2018</v>
      </c>
    </row>
    <row r="434" spans="2:14" x14ac:dyDescent="0.3">
      <c r="B434" s="32">
        <v>825486</v>
      </c>
      <c r="C434" s="5" t="s">
        <v>27</v>
      </c>
      <c r="D434" s="5" t="s">
        <v>39</v>
      </c>
      <c r="E434" s="5" t="s">
        <v>25</v>
      </c>
      <c r="F434" s="5">
        <v>304</v>
      </c>
      <c r="G434" s="6">
        <v>43304</v>
      </c>
      <c r="H434" s="6">
        <v>43306</v>
      </c>
      <c r="I434" s="6">
        <v>43310</v>
      </c>
      <c r="J434" s="5" t="s">
        <v>32</v>
      </c>
      <c r="K434" s="7">
        <v>1876.44</v>
      </c>
      <c r="L434" s="35">
        <v>1557.45</v>
      </c>
      <c r="M434" s="36">
        <f t="shared" si="6"/>
        <v>318.99</v>
      </c>
      <c r="N434" s="37">
        <f>YEAR(Table1[[#This Row],[Data zamówienia]])</f>
        <v>2018</v>
      </c>
    </row>
    <row r="435" spans="2:14" x14ac:dyDescent="0.3">
      <c r="B435" s="32">
        <v>631092</v>
      </c>
      <c r="C435" s="5" t="s">
        <v>35</v>
      </c>
      <c r="D435" s="5" t="s">
        <v>22</v>
      </c>
      <c r="E435" s="5" t="s">
        <v>29</v>
      </c>
      <c r="F435" s="5">
        <v>288</v>
      </c>
      <c r="G435" s="6">
        <v>43304</v>
      </c>
      <c r="H435" s="6">
        <v>43307</v>
      </c>
      <c r="I435" s="6">
        <v>43314</v>
      </c>
      <c r="J435" s="5" t="s">
        <v>32</v>
      </c>
      <c r="K435" s="7">
        <v>1959.55</v>
      </c>
      <c r="L435" s="35">
        <v>1077.75</v>
      </c>
      <c r="M435" s="36">
        <f t="shared" si="6"/>
        <v>881.8</v>
      </c>
      <c r="N435" s="37">
        <f>YEAR(Table1[[#This Row],[Data zamówienia]])</f>
        <v>2018</v>
      </c>
    </row>
    <row r="436" spans="2:14" x14ac:dyDescent="0.3">
      <c r="B436" s="32">
        <v>625495</v>
      </c>
      <c r="C436" s="5" t="s">
        <v>35</v>
      </c>
      <c r="D436" s="5" t="s">
        <v>28</v>
      </c>
      <c r="E436" s="5" t="s">
        <v>31</v>
      </c>
      <c r="F436" s="5">
        <v>291</v>
      </c>
      <c r="G436" s="6">
        <v>43304</v>
      </c>
      <c r="H436" s="6">
        <v>43306</v>
      </c>
      <c r="I436" s="6">
        <v>43311</v>
      </c>
      <c r="J436" s="5" t="s">
        <v>33</v>
      </c>
      <c r="K436" s="7">
        <v>712.36</v>
      </c>
      <c r="L436" s="35">
        <v>541.39</v>
      </c>
      <c r="M436" s="36">
        <f t="shared" si="6"/>
        <v>170.97000000000003</v>
      </c>
      <c r="N436" s="37">
        <f>YEAR(Table1[[#This Row],[Data zamówienia]])</f>
        <v>2018</v>
      </c>
    </row>
    <row r="437" spans="2:14" x14ac:dyDescent="0.3">
      <c r="B437" s="32">
        <v>476527</v>
      </c>
      <c r="C437" s="5" t="s">
        <v>27</v>
      </c>
      <c r="D437" s="5" t="s">
        <v>22</v>
      </c>
      <c r="E437" s="5" t="s">
        <v>34</v>
      </c>
      <c r="F437" s="5">
        <v>123</v>
      </c>
      <c r="G437" s="6">
        <v>43303</v>
      </c>
      <c r="H437" s="6">
        <v>43305</v>
      </c>
      <c r="I437" s="6">
        <v>43312</v>
      </c>
      <c r="J437" s="5" t="s">
        <v>26</v>
      </c>
      <c r="K437" s="7">
        <v>1937.01</v>
      </c>
      <c r="L437" s="35">
        <v>1200.95</v>
      </c>
      <c r="M437" s="36">
        <f t="shared" si="6"/>
        <v>736.06</v>
      </c>
      <c r="N437" s="37">
        <f>YEAR(Table1[[#This Row],[Data zamówienia]])</f>
        <v>2018</v>
      </c>
    </row>
    <row r="438" spans="2:14" x14ac:dyDescent="0.3">
      <c r="B438" s="32">
        <v>523927</v>
      </c>
      <c r="C438" s="5" t="s">
        <v>35</v>
      </c>
      <c r="D438" s="5" t="s">
        <v>36</v>
      </c>
      <c r="E438" s="5" t="s">
        <v>31</v>
      </c>
      <c r="F438" s="5">
        <v>166</v>
      </c>
      <c r="G438" s="6">
        <v>43303</v>
      </c>
      <c r="H438" s="6">
        <v>43306</v>
      </c>
      <c r="I438" s="6">
        <v>43311</v>
      </c>
      <c r="J438" s="5" t="s">
        <v>26</v>
      </c>
      <c r="K438" s="7">
        <v>805.33</v>
      </c>
      <c r="L438" s="35">
        <v>499.3</v>
      </c>
      <c r="M438" s="36">
        <f t="shared" si="6"/>
        <v>306.03000000000003</v>
      </c>
      <c r="N438" s="37">
        <f>YEAR(Table1[[#This Row],[Data zamówienia]])</f>
        <v>2018</v>
      </c>
    </row>
    <row r="439" spans="2:14" x14ac:dyDescent="0.3">
      <c r="B439" s="32">
        <v>142829</v>
      </c>
      <c r="C439" s="5" t="s">
        <v>27</v>
      </c>
      <c r="D439" s="5" t="s">
        <v>39</v>
      </c>
      <c r="E439" s="5" t="s">
        <v>31</v>
      </c>
      <c r="F439" s="5">
        <v>204</v>
      </c>
      <c r="G439" s="6">
        <v>43304</v>
      </c>
      <c r="H439" s="6">
        <v>43307</v>
      </c>
      <c r="I439" s="6">
        <v>43311</v>
      </c>
      <c r="J439" s="5" t="s">
        <v>40</v>
      </c>
      <c r="K439" s="7">
        <v>1291.07</v>
      </c>
      <c r="L439" s="35">
        <v>852.11</v>
      </c>
      <c r="M439" s="36">
        <f t="shared" si="6"/>
        <v>438.95999999999992</v>
      </c>
      <c r="N439" s="37">
        <f>YEAR(Table1[[#This Row],[Data zamówienia]])</f>
        <v>2018</v>
      </c>
    </row>
    <row r="440" spans="2:14" x14ac:dyDescent="0.3">
      <c r="B440" s="32">
        <v>980550</v>
      </c>
      <c r="C440" s="5" t="s">
        <v>27</v>
      </c>
      <c r="D440" s="5" t="s">
        <v>39</v>
      </c>
      <c r="E440" s="5" t="s">
        <v>29</v>
      </c>
      <c r="F440" s="5">
        <v>295</v>
      </c>
      <c r="G440" s="6">
        <v>43304</v>
      </c>
      <c r="H440" s="6">
        <v>43306</v>
      </c>
      <c r="I440" s="6">
        <v>43311</v>
      </c>
      <c r="J440" s="5" t="s">
        <v>40</v>
      </c>
      <c r="K440" s="7">
        <v>192.95</v>
      </c>
      <c r="L440" s="35">
        <v>111.91</v>
      </c>
      <c r="M440" s="36">
        <f t="shared" si="6"/>
        <v>81.039999999999992</v>
      </c>
      <c r="N440" s="37">
        <f>YEAR(Table1[[#This Row],[Data zamówienia]])</f>
        <v>2018</v>
      </c>
    </row>
    <row r="441" spans="2:14" x14ac:dyDescent="0.3">
      <c r="B441" s="32">
        <v>982289</v>
      </c>
      <c r="C441" s="5" t="s">
        <v>21</v>
      </c>
      <c r="D441" s="5" t="s">
        <v>28</v>
      </c>
      <c r="E441" s="5" t="s">
        <v>34</v>
      </c>
      <c r="F441" s="5">
        <v>207</v>
      </c>
      <c r="G441" s="6">
        <v>43305</v>
      </c>
      <c r="H441" s="6">
        <v>43308</v>
      </c>
      <c r="I441" s="6">
        <v>43312</v>
      </c>
      <c r="J441" s="5" t="s">
        <v>33</v>
      </c>
      <c r="K441" s="7">
        <v>479.79</v>
      </c>
      <c r="L441" s="35">
        <v>268.68</v>
      </c>
      <c r="M441" s="36">
        <f t="shared" si="6"/>
        <v>211.11</v>
      </c>
      <c r="N441" s="37">
        <f>YEAR(Table1[[#This Row],[Data zamówienia]])</f>
        <v>2018</v>
      </c>
    </row>
    <row r="442" spans="2:14" x14ac:dyDescent="0.3">
      <c r="B442" s="32">
        <v>721631</v>
      </c>
      <c r="C442" s="5" t="s">
        <v>35</v>
      </c>
      <c r="D442" s="5" t="s">
        <v>39</v>
      </c>
      <c r="E442" s="5" t="s">
        <v>37</v>
      </c>
      <c r="F442" s="5">
        <v>75</v>
      </c>
      <c r="G442" s="6">
        <v>43304</v>
      </c>
      <c r="H442" s="6">
        <v>43306</v>
      </c>
      <c r="I442" s="6">
        <v>43309</v>
      </c>
      <c r="J442" s="5" t="s">
        <v>40</v>
      </c>
      <c r="K442" s="7">
        <v>1921.97</v>
      </c>
      <c r="L442" s="35">
        <v>1383.82</v>
      </c>
      <c r="M442" s="36">
        <f t="shared" si="6"/>
        <v>538.15000000000009</v>
      </c>
      <c r="N442" s="37">
        <f>YEAR(Table1[[#This Row],[Data zamówienia]])</f>
        <v>2018</v>
      </c>
    </row>
    <row r="443" spans="2:14" x14ac:dyDescent="0.3">
      <c r="B443" s="32">
        <v>552348</v>
      </c>
      <c r="C443" s="5" t="s">
        <v>21</v>
      </c>
      <c r="D443" s="5" t="s">
        <v>28</v>
      </c>
      <c r="E443" s="5" t="s">
        <v>34</v>
      </c>
      <c r="F443" s="5">
        <v>77</v>
      </c>
      <c r="G443" s="6">
        <v>43305</v>
      </c>
      <c r="H443" s="6">
        <v>43308</v>
      </c>
      <c r="I443" s="6">
        <v>43314</v>
      </c>
      <c r="J443" s="5" t="s">
        <v>30</v>
      </c>
      <c r="K443" s="7">
        <v>1922.88</v>
      </c>
      <c r="L443" s="35">
        <v>1269.0999999999999</v>
      </c>
      <c r="M443" s="36">
        <f t="shared" si="6"/>
        <v>653.7800000000002</v>
      </c>
      <c r="N443" s="37">
        <f>YEAR(Table1[[#This Row],[Data zamówienia]])</f>
        <v>2018</v>
      </c>
    </row>
    <row r="444" spans="2:14" x14ac:dyDescent="0.3">
      <c r="B444" s="32">
        <v>487823</v>
      </c>
      <c r="C444" s="5" t="s">
        <v>35</v>
      </c>
      <c r="D444" s="5" t="s">
        <v>22</v>
      </c>
      <c r="E444" s="5" t="s">
        <v>37</v>
      </c>
      <c r="F444" s="5">
        <v>134</v>
      </c>
      <c r="G444" s="6">
        <v>43304</v>
      </c>
      <c r="H444" s="6">
        <v>43308</v>
      </c>
      <c r="I444" s="6">
        <v>43313</v>
      </c>
      <c r="J444" s="5" t="s">
        <v>33</v>
      </c>
      <c r="K444" s="7">
        <v>201.47</v>
      </c>
      <c r="L444" s="35">
        <v>126.93</v>
      </c>
      <c r="M444" s="36">
        <f t="shared" si="6"/>
        <v>74.539999999999992</v>
      </c>
      <c r="N444" s="37">
        <f>YEAR(Table1[[#This Row],[Data zamówienia]])</f>
        <v>2018</v>
      </c>
    </row>
    <row r="445" spans="2:14" x14ac:dyDescent="0.3">
      <c r="B445" s="32">
        <v>567594</v>
      </c>
      <c r="C445" s="5" t="s">
        <v>35</v>
      </c>
      <c r="D445" s="5" t="s">
        <v>28</v>
      </c>
      <c r="E445" s="5" t="s">
        <v>37</v>
      </c>
      <c r="F445" s="5">
        <v>211</v>
      </c>
      <c r="G445" s="6">
        <v>43304</v>
      </c>
      <c r="H445" s="6">
        <v>43306</v>
      </c>
      <c r="I445" s="6">
        <v>43311</v>
      </c>
      <c r="J445" s="5" t="s">
        <v>24</v>
      </c>
      <c r="K445" s="7">
        <v>1965.44</v>
      </c>
      <c r="L445" s="35">
        <v>1120.3</v>
      </c>
      <c r="M445" s="36">
        <f t="shared" si="6"/>
        <v>845.1400000000001</v>
      </c>
      <c r="N445" s="37">
        <f>YEAR(Table1[[#This Row],[Data zamówienia]])</f>
        <v>2018</v>
      </c>
    </row>
    <row r="446" spans="2:14" x14ac:dyDescent="0.3">
      <c r="B446" s="32">
        <v>572449</v>
      </c>
      <c r="C446" s="5" t="s">
        <v>35</v>
      </c>
      <c r="D446" s="5" t="s">
        <v>28</v>
      </c>
      <c r="E446" s="5" t="s">
        <v>23</v>
      </c>
      <c r="F446" s="5">
        <v>127</v>
      </c>
      <c r="G446" s="6">
        <v>43304</v>
      </c>
      <c r="H446" s="6">
        <v>43307</v>
      </c>
      <c r="I446" s="6">
        <v>43311</v>
      </c>
      <c r="J446" s="5" t="s">
        <v>33</v>
      </c>
      <c r="K446" s="7">
        <v>1027.47</v>
      </c>
      <c r="L446" s="35">
        <v>585.66</v>
      </c>
      <c r="M446" s="36">
        <f t="shared" si="6"/>
        <v>441.81000000000006</v>
      </c>
      <c r="N446" s="37">
        <f>YEAR(Table1[[#This Row],[Data zamówienia]])</f>
        <v>2018</v>
      </c>
    </row>
    <row r="447" spans="2:14" x14ac:dyDescent="0.3">
      <c r="B447" s="32">
        <v>347711</v>
      </c>
      <c r="C447" s="5" t="s">
        <v>35</v>
      </c>
      <c r="D447" s="5" t="s">
        <v>28</v>
      </c>
      <c r="E447" s="5" t="s">
        <v>37</v>
      </c>
      <c r="F447" s="5">
        <v>194</v>
      </c>
      <c r="G447" s="6">
        <v>43304</v>
      </c>
      <c r="H447" s="6">
        <v>43308</v>
      </c>
      <c r="I447" s="6">
        <v>43311</v>
      </c>
      <c r="J447" s="5" t="s">
        <v>24</v>
      </c>
      <c r="K447" s="7">
        <v>1105.1099999999999</v>
      </c>
      <c r="L447" s="35">
        <v>828.83</v>
      </c>
      <c r="M447" s="36">
        <f t="shared" si="6"/>
        <v>276.27999999999986</v>
      </c>
      <c r="N447" s="37">
        <f>YEAR(Table1[[#This Row],[Data zamówienia]])</f>
        <v>2018</v>
      </c>
    </row>
    <row r="448" spans="2:14" x14ac:dyDescent="0.3">
      <c r="B448" s="32">
        <v>715231</v>
      </c>
      <c r="C448" s="5" t="s">
        <v>27</v>
      </c>
      <c r="D448" s="5" t="s">
        <v>39</v>
      </c>
      <c r="E448" s="5" t="s">
        <v>29</v>
      </c>
      <c r="F448" s="5">
        <v>157</v>
      </c>
      <c r="G448" s="6">
        <v>43304</v>
      </c>
      <c r="H448" s="6">
        <v>43306</v>
      </c>
      <c r="I448" s="6">
        <v>43313</v>
      </c>
      <c r="J448" s="5" t="s">
        <v>30</v>
      </c>
      <c r="K448" s="7">
        <v>1415.96</v>
      </c>
      <c r="L448" s="35">
        <v>892.05</v>
      </c>
      <c r="M448" s="36">
        <f t="shared" si="6"/>
        <v>523.91000000000008</v>
      </c>
      <c r="N448" s="37">
        <f>YEAR(Table1[[#This Row],[Data zamówienia]])</f>
        <v>2018</v>
      </c>
    </row>
    <row r="449" spans="2:14" x14ac:dyDescent="0.3">
      <c r="B449" s="32">
        <v>448818</v>
      </c>
      <c r="C449" s="5" t="s">
        <v>35</v>
      </c>
      <c r="D449" s="5" t="s">
        <v>28</v>
      </c>
      <c r="E449" s="5" t="s">
        <v>29</v>
      </c>
      <c r="F449" s="5">
        <v>211</v>
      </c>
      <c r="G449" s="6">
        <v>43304</v>
      </c>
      <c r="H449" s="6">
        <v>43307</v>
      </c>
      <c r="I449" s="6">
        <v>43309</v>
      </c>
      <c r="J449" s="5" t="s">
        <v>26</v>
      </c>
      <c r="K449" s="7">
        <v>1531.69</v>
      </c>
      <c r="L449" s="35">
        <v>811.8</v>
      </c>
      <c r="M449" s="36">
        <f t="shared" si="6"/>
        <v>719.8900000000001</v>
      </c>
      <c r="N449" s="37">
        <f>YEAR(Table1[[#This Row],[Data zamówienia]])</f>
        <v>2018</v>
      </c>
    </row>
    <row r="450" spans="2:14" x14ac:dyDescent="0.3">
      <c r="B450" s="32">
        <v>926071</v>
      </c>
      <c r="C450" s="5" t="s">
        <v>21</v>
      </c>
      <c r="D450" s="5" t="s">
        <v>22</v>
      </c>
      <c r="E450" s="5" t="s">
        <v>37</v>
      </c>
      <c r="F450" s="5">
        <v>19</v>
      </c>
      <c r="G450" s="6">
        <v>43305</v>
      </c>
      <c r="H450" s="6">
        <v>43308</v>
      </c>
      <c r="I450" s="6">
        <v>43312</v>
      </c>
      <c r="J450" s="5" t="s">
        <v>30</v>
      </c>
      <c r="K450" s="7">
        <v>1473.14</v>
      </c>
      <c r="L450" s="35">
        <v>942.81</v>
      </c>
      <c r="M450" s="36">
        <f t="shared" si="6"/>
        <v>530.33000000000015</v>
      </c>
      <c r="N450" s="37">
        <f>YEAR(Table1[[#This Row],[Data zamówienia]])</f>
        <v>2018</v>
      </c>
    </row>
    <row r="451" spans="2:14" x14ac:dyDescent="0.3">
      <c r="B451" s="32">
        <v>141205</v>
      </c>
      <c r="C451" s="5" t="s">
        <v>27</v>
      </c>
      <c r="D451" s="5" t="s">
        <v>22</v>
      </c>
      <c r="E451" s="5" t="s">
        <v>31</v>
      </c>
      <c r="F451" s="5">
        <v>201</v>
      </c>
      <c r="G451" s="6">
        <v>43305</v>
      </c>
      <c r="H451" s="6">
        <v>43308</v>
      </c>
      <c r="I451" s="6">
        <v>43310</v>
      </c>
      <c r="J451" s="5" t="s">
        <v>40</v>
      </c>
      <c r="K451" s="7">
        <v>679.78</v>
      </c>
      <c r="L451" s="35">
        <v>564.22</v>
      </c>
      <c r="M451" s="36">
        <f t="shared" si="6"/>
        <v>115.55999999999995</v>
      </c>
      <c r="N451" s="37">
        <f>YEAR(Table1[[#This Row],[Data zamówienia]])</f>
        <v>2018</v>
      </c>
    </row>
    <row r="452" spans="2:14" x14ac:dyDescent="0.3">
      <c r="B452" s="32">
        <v>812897</v>
      </c>
      <c r="C452" s="5" t="s">
        <v>38</v>
      </c>
      <c r="D452" s="5" t="s">
        <v>39</v>
      </c>
      <c r="E452" s="5" t="s">
        <v>34</v>
      </c>
      <c r="F452" s="5">
        <v>76</v>
      </c>
      <c r="G452" s="6">
        <v>43305</v>
      </c>
      <c r="H452" s="6">
        <v>43308</v>
      </c>
      <c r="I452" s="6">
        <v>43312</v>
      </c>
      <c r="J452" s="5" t="s">
        <v>30</v>
      </c>
      <c r="K452" s="7">
        <v>285.2</v>
      </c>
      <c r="L452" s="35">
        <v>202.49</v>
      </c>
      <c r="M452" s="36">
        <f t="shared" ref="M452:M515" si="7">K452-L452</f>
        <v>82.70999999999998</v>
      </c>
      <c r="N452" s="37">
        <f>YEAR(Table1[[#This Row],[Data zamówienia]])</f>
        <v>2018</v>
      </c>
    </row>
    <row r="453" spans="2:14" x14ac:dyDescent="0.3">
      <c r="B453" s="32">
        <v>194105</v>
      </c>
      <c r="C453" s="5" t="s">
        <v>35</v>
      </c>
      <c r="D453" s="5" t="s">
        <v>22</v>
      </c>
      <c r="E453" s="5" t="s">
        <v>23</v>
      </c>
      <c r="F453" s="5">
        <v>354</v>
      </c>
      <c r="G453" s="6">
        <v>43305</v>
      </c>
      <c r="H453" s="6">
        <v>43306</v>
      </c>
      <c r="I453" s="6">
        <v>43308</v>
      </c>
      <c r="J453" s="5" t="s">
        <v>33</v>
      </c>
      <c r="K453" s="7">
        <v>1339.99</v>
      </c>
      <c r="L453" s="35">
        <v>790.59</v>
      </c>
      <c r="M453" s="36">
        <f t="shared" si="7"/>
        <v>549.4</v>
      </c>
      <c r="N453" s="37">
        <f>YEAR(Table1[[#This Row],[Data zamówienia]])</f>
        <v>2018</v>
      </c>
    </row>
    <row r="454" spans="2:14" x14ac:dyDescent="0.3">
      <c r="B454" s="32">
        <v>795541</v>
      </c>
      <c r="C454" s="5" t="s">
        <v>35</v>
      </c>
      <c r="D454" s="5" t="s">
        <v>28</v>
      </c>
      <c r="E454" s="5" t="s">
        <v>31</v>
      </c>
      <c r="F454" s="5">
        <v>343</v>
      </c>
      <c r="G454" s="6">
        <v>43304</v>
      </c>
      <c r="H454" s="6">
        <v>43307</v>
      </c>
      <c r="I454" s="6">
        <v>43313</v>
      </c>
      <c r="J454" s="5" t="s">
        <v>32</v>
      </c>
      <c r="K454" s="7">
        <v>1760.92</v>
      </c>
      <c r="L454" s="35">
        <v>1602.44</v>
      </c>
      <c r="M454" s="36">
        <f t="shared" si="7"/>
        <v>158.48000000000002</v>
      </c>
      <c r="N454" s="37">
        <f>YEAR(Table1[[#This Row],[Data zamówienia]])</f>
        <v>2018</v>
      </c>
    </row>
    <row r="455" spans="2:14" x14ac:dyDescent="0.3">
      <c r="B455" s="32">
        <v>394199</v>
      </c>
      <c r="C455" s="5" t="s">
        <v>21</v>
      </c>
      <c r="D455" s="5" t="s">
        <v>22</v>
      </c>
      <c r="E455" s="5" t="s">
        <v>23</v>
      </c>
      <c r="F455" s="5">
        <v>365</v>
      </c>
      <c r="G455" s="6">
        <v>43304</v>
      </c>
      <c r="H455" s="6">
        <v>43307</v>
      </c>
      <c r="I455" s="6">
        <v>43308</v>
      </c>
      <c r="J455" s="5" t="s">
        <v>24</v>
      </c>
      <c r="K455" s="7">
        <v>1601.77</v>
      </c>
      <c r="L455" s="35">
        <v>1313.45</v>
      </c>
      <c r="M455" s="36">
        <f t="shared" si="7"/>
        <v>288.31999999999994</v>
      </c>
      <c r="N455" s="37">
        <f>YEAR(Table1[[#This Row],[Data zamówienia]])</f>
        <v>2018</v>
      </c>
    </row>
    <row r="456" spans="2:14" x14ac:dyDescent="0.3">
      <c r="B456" s="32">
        <v>518374</v>
      </c>
      <c r="C456" s="5" t="s">
        <v>27</v>
      </c>
      <c r="D456" s="5" t="s">
        <v>22</v>
      </c>
      <c r="E456" s="5" t="s">
        <v>23</v>
      </c>
      <c r="F456" s="5">
        <v>309</v>
      </c>
      <c r="G456" s="6">
        <v>43305</v>
      </c>
      <c r="H456" s="6">
        <v>43309</v>
      </c>
      <c r="I456" s="6">
        <v>43312</v>
      </c>
      <c r="J456" s="5" t="s">
        <v>30</v>
      </c>
      <c r="K456" s="7">
        <v>292.89</v>
      </c>
      <c r="L456" s="35">
        <v>178.66</v>
      </c>
      <c r="M456" s="36">
        <f t="shared" si="7"/>
        <v>114.22999999999999</v>
      </c>
      <c r="N456" s="37">
        <f>YEAR(Table1[[#This Row],[Data zamówienia]])</f>
        <v>2018</v>
      </c>
    </row>
    <row r="457" spans="2:14" x14ac:dyDescent="0.3">
      <c r="B457" s="32">
        <v>143973</v>
      </c>
      <c r="C457" s="5" t="s">
        <v>21</v>
      </c>
      <c r="D457" s="5" t="s">
        <v>22</v>
      </c>
      <c r="E457" s="5" t="s">
        <v>29</v>
      </c>
      <c r="F457" s="5">
        <v>151</v>
      </c>
      <c r="G457" s="6">
        <v>43305</v>
      </c>
      <c r="H457" s="6">
        <v>43309</v>
      </c>
      <c r="I457" s="6">
        <v>43314</v>
      </c>
      <c r="J457" s="5" t="s">
        <v>30</v>
      </c>
      <c r="K457" s="7">
        <v>389.71</v>
      </c>
      <c r="L457" s="35">
        <v>272.8</v>
      </c>
      <c r="M457" s="36">
        <f t="shared" si="7"/>
        <v>116.90999999999997</v>
      </c>
      <c r="N457" s="37">
        <f>YEAR(Table1[[#This Row],[Data zamówienia]])</f>
        <v>2018</v>
      </c>
    </row>
    <row r="458" spans="2:14" x14ac:dyDescent="0.3">
      <c r="B458" s="32">
        <v>553236</v>
      </c>
      <c r="C458" s="5" t="s">
        <v>21</v>
      </c>
      <c r="D458" s="5" t="s">
        <v>28</v>
      </c>
      <c r="E458" s="5" t="s">
        <v>34</v>
      </c>
      <c r="F458" s="5">
        <v>296</v>
      </c>
      <c r="G458" s="6">
        <v>43305</v>
      </c>
      <c r="H458" s="6">
        <v>43307</v>
      </c>
      <c r="I458" s="6">
        <v>43311</v>
      </c>
      <c r="J458" s="5" t="s">
        <v>33</v>
      </c>
      <c r="K458" s="7">
        <v>1468.39</v>
      </c>
      <c r="L458" s="35">
        <v>1350.92</v>
      </c>
      <c r="M458" s="36">
        <f t="shared" si="7"/>
        <v>117.47000000000003</v>
      </c>
      <c r="N458" s="37">
        <f>YEAR(Table1[[#This Row],[Data zamówienia]])</f>
        <v>2018</v>
      </c>
    </row>
    <row r="459" spans="2:14" x14ac:dyDescent="0.3">
      <c r="B459" s="32">
        <v>295295</v>
      </c>
      <c r="C459" s="5" t="s">
        <v>21</v>
      </c>
      <c r="D459" s="5" t="s">
        <v>39</v>
      </c>
      <c r="E459" s="5" t="s">
        <v>31</v>
      </c>
      <c r="F459" s="5">
        <v>364</v>
      </c>
      <c r="G459" s="6">
        <v>43306</v>
      </c>
      <c r="H459" s="6">
        <v>43309</v>
      </c>
      <c r="I459" s="6">
        <v>43312</v>
      </c>
      <c r="J459" s="5" t="s">
        <v>33</v>
      </c>
      <c r="K459" s="7">
        <v>1111.19</v>
      </c>
      <c r="L459" s="35">
        <v>877.84</v>
      </c>
      <c r="M459" s="36">
        <f t="shared" si="7"/>
        <v>233.35000000000002</v>
      </c>
      <c r="N459" s="37">
        <f>YEAR(Table1[[#This Row],[Data zamówienia]])</f>
        <v>2018</v>
      </c>
    </row>
    <row r="460" spans="2:14" x14ac:dyDescent="0.3">
      <c r="B460" s="32">
        <v>349522</v>
      </c>
      <c r="C460" s="5" t="s">
        <v>21</v>
      </c>
      <c r="D460" s="5" t="s">
        <v>22</v>
      </c>
      <c r="E460" s="5" t="s">
        <v>23</v>
      </c>
      <c r="F460" s="5">
        <v>95</v>
      </c>
      <c r="G460" s="6">
        <v>43305</v>
      </c>
      <c r="H460" s="6">
        <v>43306</v>
      </c>
      <c r="I460" s="6">
        <v>43310</v>
      </c>
      <c r="J460" s="5" t="s">
        <v>30</v>
      </c>
      <c r="K460" s="7">
        <v>168.18</v>
      </c>
      <c r="L460" s="35">
        <v>154.72999999999999</v>
      </c>
      <c r="M460" s="36">
        <f t="shared" si="7"/>
        <v>13.450000000000017</v>
      </c>
      <c r="N460" s="37">
        <f>YEAR(Table1[[#This Row],[Data zamówienia]])</f>
        <v>2018</v>
      </c>
    </row>
    <row r="461" spans="2:14" x14ac:dyDescent="0.3">
      <c r="B461" s="32">
        <v>998661</v>
      </c>
      <c r="C461" s="5" t="s">
        <v>21</v>
      </c>
      <c r="D461" s="5" t="s">
        <v>28</v>
      </c>
      <c r="E461" s="5" t="s">
        <v>23</v>
      </c>
      <c r="F461" s="5">
        <v>65</v>
      </c>
      <c r="G461" s="6">
        <v>43306</v>
      </c>
      <c r="H461" s="6">
        <v>43308</v>
      </c>
      <c r="I461" s="6">
        <v>43312</v>
      </c>
      <c r="J461" s="5" t="s">
        <v>24</v>
      </c>
      <c r="K461" s="7">
        <v>320.61</v>
      </c>
      <c r="L461" s="35">
        <v>282.14</v>
      </c>
      <c r="M461" s="36">
        <f t="shared" si="7"/>
        <v>38.470000000000027</v>
      </c>
      <c r="N461" s="37">
        <f>YEAR(Table1[[#This Row],[Data zamówienia]])</f>
        <v>2018</v>
      </c>
    </row>
    <row r="462" spans="2:14" x14ac:dyDescent="0.3">
      <c r="B462" s="32">
        <v>11396</v>
      </c>
      <c r="C462" s="5" t="s">
        <v>38</v>
      </c>
      <c r="D462" s="5" t="s">
        <v>36</v>
      </c>
      <c r="E462" s="5" t="s">
        <v>29</v>
      </c>
      <c r="F462" s="5">
        <v>255</v>
      </c>
      <c r="G462" s="6">
        <v>43306</v>
      </c>
      <c r="H462" s="6">
        <v>43308</v>
      </c>
      <c r="I462" s="6">
        <v>43314</v>
      </c>
      <c r="J462" s="5" t="s">
        <v>24</v>
      </c>
      <c r="K462" s="7">
        <v>1700.22</v>
      </c>
      <c r="L462" s="35">
        <v>1275.17</v>
      </c>
      <c r="M462" s="36">
        <f t="shared" si="7"/>
        <v>425.04999999999995</v>
      </c>
      <c r="N462" s="37">
        <f>YEAR(Table1[[#This Row],[Data zamówienia]])</f>
        <v>2018</v>
      </c>
    </row>
    <row r="463" spans="2:14" x14ac:dyDescent="0.3">
      <c r="B463" s="32">
        <v>227948</v>
      </c>
      <c r="C463" s="5" t="s">
        <v>21</v>
      </c>
      <c r="D463" s="5" t="s">
        <v>22</v>
      </c>
      <c r="E463" s="5" t="s">
        <v>29</v>
      </c>
      <c r="F463" s="5">
        <v>7</v>
      </c>
      <c r="G463" s="6">
        <v>43307</v>
      </c>
      <c r="H463" s="6">
        <v>43309</v>
      </c>
      <c r="I463" s="6">
        <v>43314</v>
      </c>
      <c r="J463" s="5" t="s">
        <v>40</v>
      </c>
      <c r="K463" s="7">
        <v>1543.58</v>
      </c>
      <c r="L463" s="35">
        <v>1389.22</v>
      </c>
      <c r="M463" s="36">
        <f t="shared" si="7"/>
        <v>154.3599999999999</v>
      </c>
      <c r="N463" s="37">
        <f>YEAR(Table1[[#This Row],[Data zamówienia]])</f>
        <v>2018</v>
      </c>
    </row>
    <row r="464" spans="2:14" x14ac:dyDescent="0.3">
      <c r="B464" s="32">
        <v>845224</v>
      </c>
      <c r="C464" s="5" t="s">
        <v>21</v>
      </c>
      <c r="D464" s="5" t="s">
        <v>36</v>
      </c>
      <c r="E464" s="5" t="s">
        <v>25</v>
      </c>
      <c r="F464" s="5">
        <v>125</v>
      </c>
      <c r="G464" s="6">
        <v>43306</v>
      </c>
      <c r="H464" s="6">
        <v>43310</v>
      </c>
      <c r="I464" s="6">
        <v>43316</v>
      </c>
      <c r="J464" s="5" t="s">
        <v>40</v>
      </c>
      <c r="K464" s="7">
        <v>1956.53</v>
      </c>
      <c r="L464" s="35">
        <v>1310.88</v>
      </c>
      <c r="M464" s="36">
        <f t="shared" si="7"/>
        <v>645.64999999999986</v>
      </c>
      <c r="N464" s="37">
        <f>YEAR(Table1[[#This Row],[Data zamówienia]])</f>
        <v>2018</v>
      </c>
    </row>
    <row r="465" spans="2:14" x14ac:dyDescent="0.3">
      <c r="B465" s="32">
        <v>544885</v>
      </c>
      <c r="C465" s="5" t="s">
        <v>38</v>
      </c>
      <c r="D465" s="5" t="s">
        <v>22</v>
      </c>
      <c r="E465" s="5" t="s">
        <v>25</v>
      </c>
      <c r="F465" s="5">
        <v>255</v>
      </c>
      <c r="G465" s="6">
        <v>43307</v>
      </c>
      <c r="H465" s="6">
        <v>43308</v>
      </c>
      <c r="I465" s="6">
        <v>43310</v>
      </c>
      <c r="J465" s="5" t="s">
        <v>26</v>
      </c>
      <c r="K465" s="7">
        <v>679.08</v>
      </c>
      <c r="L465" s="35">
        <v>522.89</v>
      </c>
      <c r="M465" s="36">
        <f t="shared" si="7"/>
        <v>156.19000000000005</v>
      </c>
      <c r="N465" s="37">
        <f>YEAR(Table1[[#This Row],[Data zamówienia]])</f>
        <v>2018</v>
      </c>
    </row>
    <row r="466" spans="2:14" x14ac:dyDescent="0.3">
      <c r="B466" s="32">
        <v>532269</v>
      </c>
      <c r="C466" s="5" t="s">
        <v>35</v>
      </c>
      <c r="D466" s="5" t="s">
        <v>22</v>
      </c>
      <c r="E466" s="5" t="s">
        <v>31</v>
      </c>
      <c r="F466" s="5">
        <v>41</v>
      </c>
      <c r="G466" s="6">
        <v>43306</v>
      </c>
      <c r="H466" s="6">
        <v>43310</v>
      </c>
      <c r="I466" s="6">
        <v>43314</v>
      </c>
      <c r="J466" s="5" t="s">
        <v>26</v>
      </c>
      <c r="K466" s="7">
        <v>445.81</v>
      </c>
      <c r="L466" s="35">
        <v>267.49</v>
      </c>
      <c r="M466" s="36">
        <f t="shared" si="7"/>
        <v>178.32</v>
      </c>
      <c r="N466" s="37">
        <f>YEAR(Table1[[#This Row],[Data zamówienia]])</f>
        <v>2018</v>
      </c>
    </row>
    <row r="467" spans="2:14" x14ac:dyDescent="0.3">
      <c r="B467" s="32">
        <v>559213</v>
      </c>
      <c r="C467" s="5" t="s">
        <v>27</v>
      </c>
      <c r="D467" s="5" t="s">
        <v>36</v>
      </c>
      <c r="E467" s="5" t="s">
        <v>29</v>
      </c>
      <c r="F467" s="5">
        <v>41</v>
      </c>
      <c r="G467" s="6">
        <v>43306</v>
      </c>
      <c r="H467" s="6">
        <v>43310</v>
      </c>
      <c r="I467" s="6">
        <v>43313</v>
      </c>
      <c r="J467" s="5" t="s">
        <v>30</v>
      </c>
      <c r="K467" s="7">
        <v>385.78</v>
      </c>
      <c r="L467" s="35">
        <v>235.33</v>
      </c>
      <c r="M467" s="36">
        <f t="shared" si="7"/>
        <v>150.44999999999996</v>
      </c>
      <c r="N467" s="37">
        <f>YEAR(Table1[[#This Row],[Data zamówienia]])</f>
        <v>2018</v>
      </c>
    </row>
    <row r="468" spans="2:14" x14ac:dyDescent="0.3">
      <c r="B468" s="32">
        <v>394495</v>
      </c>
      <c r="C468" s="5" t="s">
        <v>27</v>
      </c>
      <c r="D468" s="5" t="s">
        <v>28</v>
      </c>
      <c r="E468" s="5" t="s">
        <v>34</v>
      </c>
      <c r="F468" s="5">
        <v>107</v>
      </c>
      <c r="G468" s="6">
        <v>43306</v>
      </c>
      <c r="H468" s="6">
        <v>43309</v>
      </c>
      <c r="I468" s="6">
        <v>43314</v>
      </c>
      <c r="J468" s="5" t="s">
        <v>30</v>
      </c>
      <c r="K468" s="7">
        <v>353.69</v>
      </c>
      <c r="L468" s="35">
        <v>240.51</v>
      </c>
      <c r="M468" s="36">
        <f t="shared" si="7"/>
        <v>113.18</v>
      </c>
      <c r="N468" s="37">
        <f>YEAR(Table1[[#This Row],[Data zamówienia]])</f>
        <v>2018</v>
      </c>
    </row>
    <row r="469" spans="2:14" x14ac:dyDescent="0.3">
      <c r="B469" s="32">
        <v>968737</v>
      </c>
      <c r="C469" s="5" t="s">
        <v>35</v>
      </c>
      <c r="D469" s="5" t="s">
        <v>36</v>
      </c>
      <c r="E469" s="5" t="s">
        <v>25</v>
      </c>
      <c r="F469" s="5">
        <v>147</v>
      </c>
      <c r="G469" s="6">
        <v>43306</v>
      </c>
      <c r="H469" s="6">
        <v>43310</v>
      </c>
      <c r="I469" s="6">
        <v>43312</v>
      </c>
      <c r="J469" s="5" t="s">
        <v>26</v>
      </c>
      <c r="K469" s="7">
        <v>1867.86</v>
      </c>
      <c r="L469" s="35">
        <v>1456.93</v>
      </c>
      <c r="M469" s="36">
        <f t="shared" si="7"/>
        <v>410.92999999999984</v>
      </c>
      <c r="N469" s="37">
        <f>YEAR(Table1[[#This Row],[Data zamówienia]])</f>
        <v>2018</v>
      </c>
    </row>
    <row r="470" spans="2:14" x14ac:dyDescent="0.3">
      <c r="B470" s="32">
        <v>390505</v>
      </c>
      <c r="C470" s="5" t="s">
        <v>27</v>
      </c>
      <c r="D470" s="5" t="s">
        <v>36</v>
      </c>
      <c r="E470" s="5" t="s">
        <v>25</v>
      </c>
      <c r="F470" s="5">
        <v>206</v>
      </c>
      <c r="G470" s="6">
        <v>43306</v>
      </c>
      <c r="H470" s="6">
        <v>43310</v>
      </c>
      <c r="I470" s="6">
        <v>43314</v>
      </c>
      <c r="J470" s="5" t="s">
        <v>24</v>
      </c>
      <c r="K470" s="7">
        <v>1469.35</v>
      </c>
      <c r="L470" s="35">
        <v>749.37</v>
      </c>
      <c r="M470" s="36">
        <f t="shared" si="7"/>
        <v>719.9799999999999</v>
      </c>
      <c r="N470" s="37">
        <f>YEAR(Table1[[#This Row],[Data zamówienia]])</f>
        <v>2018</v>
      </c>
    </row>
    <row r="471" spans="2:14" x14ac:dyDescent="0.3">
      <c r="B471" s="32">
        <v>437778</v>
      </c>
      <c r="C471" s="5" t="s">
        <v>21</v>
      </c>
      <c r="D471" s="5" t="s">
        <v>28</v>
      </c>
      <c r="E471" s="5" t="s">
        <v>34</v>
      </c>
      <c r="F471" s="5">
        <v>115</v>
      </c>
      <c r="G471" s="6">
        <v>43308</v>
      </c>
      <c r="H471" s="6">
        <v>43311</v>
      </c>
      <c r="I471" s="6">
        <v>43315</v>
      </c>
      <c r="J471" s="5" t="s">
        <v>32</v>
      </c>
      <c r="K471" s="7">
        <v>1386.25</v>
      </c>
      <c r="L471" s="35">
        <v>1289.21</v>
      </c>
      <c r="M471" s="36">
        <f t="shared" si="7"/>
        <v>97.039999999999964</v>
      </c>
      <c r="N471" s="37">
        <f>YEAR(Table1[[#This Row],[Data zamówienia]])</f>
        <v>2018</v>
      </c>
    </row>
    <row r="472" spans="2:14" x14ac:dyDescent="0.3">
      <c r="B472" s="32">
        <v>754943</v>
      </c>
      <c r="C472" s="5" t="s">
        <v>35</v>
      </c>
      <c r="D472" s="5" t="s">
        <v>28</v>
      </c>
      <c r="E472" s="5" t="s">
        <v>25</v>
      </c>
      <c r="F472" s="5">
        <v>109</v>
      </c>
      <c r="G472" s="6">
        <v>43307</v>
      </c>
      <c r="H472" s="6">
        <v>43309</v>
      </c>
      <c r="I472" s="6">
        <v>43311</v>
      </c>
      <c r="J472" s="5" t="s">
        <v>33</v>
      </c>
      <c r="K472" s="7">
        <v>1526.13</v>
      </c>
      <c r="L472" s="35">
        <v>1297.21</v>
      </c>
      <c r="M472" s="36">
        <f t="shared" si="7"/>
        <v>228.92000000000007</v>
      </c>
      <c r="N472" s="37">
        <f>YEAR(Table1[[#This Row],[Data zamówienia]])</f>
        <v>2018</v>
      </c>
    </row>
    <row r="473" spans="2:14" x14ac:dyDescent="0.3">
      <c r="B473" s="32">
        <v>124870</v>
      </c>
      <c r="C473" s="5" t="s">
        <v>38</v>
      </c>
      <c r="D473" s="5" t="s">
        <v>36</v>
      </c>
      <c r="E473" s="5" t="s">
        <v>31</v>
      </c>
      <c r="F473" s="5">
        <v>297</v>
      </c>
      <c r="G473" s="6">
        <v>43308</v>
      </c>
      <c r="H473" s="6">
        <v>43310</v>
      </c>
      <c r="I473" s="6">
        <v>43316</v>
      </c>
      <c r="J473" s="5" t="s">
        <v>32</v>
      </c>
      <c r="K473" s="7">
        <v>1175.58</v>
      </c>
      <c r="L473" s="35">
        <v>846.42</v>
      </c>
      <c r="M473" s="36">
        <f t="shared" si="7"/>
        <v>329.15999999999997</v>
      </c>
      <c r="N473" s="37">
        <f>YEAR(Table1[[#This Row],[Data zamówienia]])</f>
        <v>2018</v>
      </c>
    </row>
    <row r="474" spans="2:14" x14ac:dyDescent="0.3">
      <c r="B474" s="32">
        <v>126786</v>
      </c>
      <c r="C474" s="5" t="s">
        <v>27</v>
      </c>
      <c r="D474" s="5" t="s">
        <v>39</v>
      </c>
      <c r="E474" s="5" t="s">
        <v>29</v>
      </c>
      <c r="F474" s="5">
        <v>114</v>
      </c>
      <c r="G474" s="6">
        <v>43307</v>
      </c>
      <c r="H474" s="6">
        <v>43310</v>
      </c>
      <c r="I474" s="6">
        <v>43317</v>
      </c>
      <c r="J474" s="5" t="s">
        <v>32</v>
      </c>
      <c r="K474" s="7">
        <v>1921.97</v>
      </c>
      <c r="L474" s="35">
        <v>1345.38</v>
      </c>
      <c r="M474" s="36">
        <f t="shared" si="7"/>
        <v>576.58999999999992</v>
      </c>
      <c r="N474" s="37">
        <f>YEAR(Table1[[#This Row],[Data zamówienia]])</f>
        <v>2018</v>
      </c>
    </row>
    <row r="475" spans="2:14" x14ac:dyDescent="0.3">
      <c r="B475" s="32">
        <v>30026</v>
      </c>
      <c r="C475" s="5" t="s">
        <v>38</v>
      </c>
      <c r="D475" s="5" t="s">
        <v>22</v>
      </c>
      <c r="E475" s="5" t="s">
        <v>37</v>
      </c>
      <c r="F475" s="5">
        <v>138</v>
      </c>
      <c r="G475" s="6">
        <v>43308</v>
      </c>
      <c r="H475" s="6">
        <v>43309</v>
      </c>
      <c r="I475" s="6">
        <v>43315</v>
      </c>
      <c r="J475" s="5" t="s">
        <v>26</v>
      </c>
      <c r="K475" s="7">
        <v>1715.62</v>
      </c>
      <c r="L475" s="35">
        <v>1629.84</v>
      </c>
      <c r="M475" s="36">
        <f t="shared" si="7"/>
        <v>85.779999999999973</v>
      </c>
      <c r="N475" s="37">
        <f>YEAR(Table1[[#This Row],[Data zamówienia]])</f>
        <v>2018</v>
      </c>
    </row>
    <row r="476" spans="2:14" x14ac:dyDescent="0.3">
      <c r="B476" s="32">
        <v>334545</v>
      </c>
      <c r="C476" s="5" t="s">
        <v>35</v>
      </c>
      <c r="D476" s="5" t="s">
        <v>28</v>
      </c>
      <c r="E476" s="5" t="s">
        <v>29</v>
      </c>
      <c r="F476" s="5">
        <v>148</v>
      </c>
      <c r="G476" s="6">
        <v>43307</v>
      </c>
      <c r="H476" s="6">
        <v>43309</v>
      </c>
      <c r="I476" s="6">
        <v>43313</v>
      </c>
      <c r="J476" s="5" t="s">
        <v>33</v>
      </c>
      <c r="K476" s="7">
        <v>1493.35</v>
      </c>
      <c r="L476" s="35">
        <v>851.21</v>
      </c>
      <c r="M476" s="36">
        <f t="shared" si="7"/>
        <v>642.13999999999987</v>
      </c>
      <c r="N476" s="37">
        <f>YEAR(Table1[[#This Row],[Data zamówienia]])</f>
        <v>2018</v>
      </c>
    </row>
    <row r="477" spans="2:14" x14ac:dyDescent="0.3">
      <c r="B477" s="32">
        <v>263273</v>
      </c>
      <c r="C477" s="5" t="s">
        <v>27</v>
      </c>
      <c r="D477" s="5" t="s">
        <v>36</v>
      </c>
      <c r="E477" s="5" t="s">
        <v>34</v>
      </c>
      <c r="F477" s="5">
        <v>309</v>
      </c>
      <c r="G477" s="6">
        <v>43308</v>
      </c>
      <c r="H477" s="6">
        <v>43310</v>
      </c>
      <c r="I477" s="6">
        <v>43317</v>
      </c>
      <c r="J477" s="5" t="s">
        <v>32</v>
      </c>
      <c r="K477" s="7">
        <v>1924.39</v>
      </c>
      <c r="L477" s="35">
        <v>1578</v>
      </c>
      <c r="M477" s="36">
        <f t="shared" si="7"/>
        <v>346.3900000000001</v>
      </c>
      <c r="N477" s="37">
        <f>YEAR(Table1[[#This Row],[Data zamówienia]])</f>
        <v>2018</v>
      </c>
    </row>
    <row r="478" spans="2:14" x14ac:dyDescent="0.3">
      <c r="B478" s="32">
        <v>444526</v>
      </c>
      <c r="C478" s="5" t="s">
        <v>27</v>
      </c>
      <c r="D478" s="5" t="s">
        <v>28</v>
      </c>
      <c r="E478" s="5" t="s">
        <v>25</v>
      </c>
      <c r="F478" s="5">
        <v>151</v>
      </c>
      <c r="G478" s="6">
        <v>43308</v>
      </c>
      <c r="H478" s="6">
        <v>43311</v>
      </c>
      <c r="I478" s="6">
        <v>43314</v>
      </c>
      <c r="J478" s="5" t="s">
        <v>30</v>
      </c>
      <c r="K478" s="7">
        <v>805.33</v>
      </c>
      <c r="L478" s="35">
        <v>587.89</v>
      </c>
      <c r="M478" s="36">
        <f t="shared" si="7"/>
        <v>217.44000000000005</v>
      </c>
      <c r="N478" s="37">
        <f>YEAR(Table1[[#This Row],[Data zamówienia]])</f>
        <v>2018</v>
      </c>
    </row>
    <row r="479" spans="2:14" x14ac:dyDescent="0.3">
      <c r="B479" s="32">
        <v>682398</v>
      </c>
      <c r="C479" s="5" t="s">
        <v>38</v>
      </c>
      <c r="D479" s="5" t="s">
        <v>39</v>
      </c>
      <c r="E479" s="5" t="s">
        <v>34</v>
      </c>
      <c r="F479" s="5">
        <v>266</v>
      </c>
      <c r="G479" s="6">
        <v>43308</v>
      </c>
      <c r="H479" s="6">
        <v>43309</v>
      </c>
      <c r="I479" s="6">
        <v>43310</v>
      </c>
      <c r="J479" s="5" t="s">
        <v>26</v>
      </c>
      <c r="K479" s="7">
        <v>212.82</v>
      </c>
      <c r="L479" s="35">
        <v>189.41</v>
      </c>
      <c r="M479" s="36">
        <f t="shared" si="7"/>
        <v>23.409999999999997</v>
      </c>
      <c r="N479" s="37">
        <f>YEAR(Table1[[#This Row],[Data zamówienia]])</f>
        <v>2018</v>
      </c>
    </row>
    <row r="480" spans="2:14" x14ac:dyDescent="0.3">
      <c r="B480" s="32">
        <v>876195</v>
      </c>
      <c r="C480" s="5" t="s">
        <v>21</v>
      </c>
      <c r="D480" s="5" t="s">
        <v>22</v>
      </c>
      <c r="E480" s="5" t="s">
        <v>34</v>
      </c>
      <c r="F480" s="5">
        <v>242</v>
      </c>
      <c r="G480" s="6">
        <v>43308</v>
      </c>
      <c r="H480" s="6">
        <v>43310</v>
      </c>
      <c r="I480" s="6">
        <v>43313</v>
      </c>
      <c r="J480" s="5" t="s">
        <v>32</v>
      </c>
      <c r="K480" s="7">
        <v>1242.21</v>
      </c>
      <c r="L480" s="35">
        <v>832.28</v>
      </c>
      <c r="M480" s="36">
        <f t="shared" si="7"/>
        <v>409.93000000000006</v>
      </c>
      <c r="N480" s="37">
        <f>YEAR(Table1[[#This Row],[Data zamówienia]])</f>
        <v>2018</v>
      </c>
    </row>
    <row r="481" spans="2:14" x14ac:dyDescent="0.3">
      <c r="B481" s="32">
        <v>972156</v>
      </c>
      <c r="C481" s="5" t="s">
        <v>27</v>
      </c>
      <c r="D481" s="5" t="s">
        <v>22</v>
      </c>
      <c r="E481" s="5" t="s">
        <v>25</v>
      </c>
      <c r="F481" s="5">
        <v>150</v>
      </c>
      <c r="G481" s="6">
        <v>43308</v>
      </c>
      <c r="H481" s="6">
        <v>43310</v>
      </c>
      <c r="I481" s="6">
        <v>43317</v>
      </c>
      <c r="J481" s="5" t="s">
        <v>33</v>
      </c>
      <c r="K481" s="7">
        <v>1341.36</v>
      </c>
      <c r="L481" s="35">
        <v>1086.5</v>
      </c>
      <c r="M481" s="36">
        <f t="shared" si="7"/>
        <v>254.8599999999999</v>
      </c>
      <c r="N481" s="37">
        <f>YEAR(Table1[[#This Row],[Data zamówienia]])</f>
        <v>2018</v>
      </c>
    </row>
    <row r="482" spans="2:14" x14ac:dyDescent="0.3">
      <c r="B482" s="32">
        <v>582730</v>
      </c>
      <c r="C482" s="5" t="s">
        <v>35</v>
      </c>
      <c r="D482" s="5" t="s">
        <v>28</v>
      </c>
      <c r="E482" s="5" t="s">
        <v>31</v>
      </c>
      <c r="F482" s="5">
        <v>349</v>
      </c>
      <c r="G482" s="6">
        <v>43309</v>
      </c>
      <c r="H482" s="6">
        <v>43310</v>
      </c>
      <c r="I482" s="6">
        <v>43312</v>
      </c>
      <c r="J482" s="5" t="s">
        <v>26</v>
      </c>
      <c r="K482" s="7">
        <v>1574.34</v>
      </c>
      <c r="L482" s="35">
        <v>1322.45</v>
      </c>
      <c r="M482" s="36">
        <f t="shared" si="7"/>
        <v>251.88999999999987</v>
      </c>
      <c r="N482" s="37">
        <f>YEAR(Table1[[#This Row],[Data zamówienia]])</f>
        <v>2018</v>
      </c>
    </row>
    <row r="483" spans="2:14" x14ac:dyDescent="0.3">
      <c r="B483" s="32">
        <v>893166</v>
      </c>
      <c r="C483" s="5" t="s">
        <v>21</v>
      </c>
      <c r="D483" s="5" t="s">
        <v>28</v>
      </c>
      <c r="E483" s="5" t="s">
        <v>37</v>
      </c>
      <c r="F483" s="5">
        <v>237</v>
      </c>
      <c r="G483" s="6">
        <v>43309</v>
      </c>
      <c r="H483" s="6">
        <v>43310</v>
      </c>
      <c r="I483" s="6">
        <v>43316</v>
      </c>
      <c r="J483" s="5" t="s">
        <v>24</v>
      </c>
      <c r="K483" s="7">
        <v>1493.35</v>
      </c>
      <c r="L483" s="35">
        <v>1388.82</v>
      </c>
      <c r="M483" s="36">
        <f t="shared" si="7"/>
        <v>104.52999999999997</v>
      </c>
      <c r="N483" s="37">
        <f>YEAR(Table1[[#This Row],[Data zamówienia]])</f>
        <v>2018</v>
      </c>
    </row>
    <row r="484" spans="2:14" x14ac:dyDescent="0.3">
      <c r="B484" s="32">
        <v>810326</v>
      </c>
      <c r="C484" s="5" t="s">
        <v>27</v>
      </c>
      <c r="D484" s="5" t="s">
        <v>36</v>
      </c>
      <c r="E484" s="5" t="s">
        <v>31</v>
      </c>
      <c r="F484" s="5">
        <v>190</v>
      </c>
      <c r="G484" s="6">
        <v>43309</v>
      </c>
      <c r="H484" s="6">
        <v>43310</v>
      </c>
      <c r="I484" s="6">
        <v>43317</v>
      </c>
      <c r="J484" s="5" t="s">
        <v>32</v>
      </c>
      <c r="K484" s="7">
        <v>1896.41</v>
      </c>
      <c r="L484" s="35">
        <v>1365.42</v>
      </c>
      <c r="M484" s="36">
        <f t="shared" si="7"/>
        <v>530.99</v>
      </c>
      <c r="N484" s="37">
        <f>YEAR(Table1[[#This Row],[Data zamówienia]])</f>
        <v>2018</v>
      </c>
    </row>
    <row r="485" spans="2:14" x14ac:dyDescent="0.3">
      <c r="B485" s="32">
        <v>842113</v>
      </c>
      <c r="C485" s="5" t="s">
        <v>21</v>
      </c>
      <c r="D485" s="5" t="s">
        <v>28</v>
      </c>
      <c r="E485" s="5" t="s">
        <v>29</v>
      </c>
      <c r="F485" s="5">
        <v>82</v>
      </c>
      <c r="G485" s="6">
        <v>43308</v>
      </c>
      <c r="H485" s="6">
        <v>43310</v>
      </c>
      <c r="I485" s="6">
        <v>43313</v>
      </c>
      <c r="J485" s="5" t="s">
        <v>26</v>
      </c>
      <c r="K485" s="7">
        <v>702.16</v>
      </c>
      <c r="L485" s="35">
        <v>589.80999999999995</v>
      </c>
      <c r="M485" s="36">
        <f t="shared" si="7"/>
        <v>112.35000000000002</v>
      </c>
      <c r="N485" s="37">
        <f>YEAR(Table1[[#This Row],[Data zamówienia]])</f>
        <v>2018</v>
      </c>
    </row>
    <row r="486" spans="2:14" x14ac:dyDescent="0.3">
      <c r="B486" s="32">
        <v>250092</v>
      </c>
      <c r="C486" s="5" t="s">
        <v>21</v>
      </c>
      <c r="D486" s="5" t="s">
        <v>39</v>
      </c>
      <c r="E486" s="5" t="s">
        <v>34</v>
      </c>
      <c r="F486" s="5">
        <v>214</v>
      </c>
      <c r="G486" s="6">
        <v>43309</v>
      </c>
      <c r="H486" s="6">
        <v>43309</v>
      </c>
      <c r="I486" s="6">
        <v>43314</v>
      </c>
      <c r="J486" s="5" t="s">
        <v>26</v>
      </c>
      <c r="K486" s="7">
        <v>1431.63</v>
      </c>
      <c r="L486" s="35">
        <v>816.03</v>
      </c>
      <c r="M486" s="36">
        <f t="shared" si="7"/>
        <v>615.60000000000014</v>
      </c>
      <c r="N486" s="37">
        <f>YEAR(Table1[[#This Row],[Data zamówienia]])</f>
        <v>2018</v>
      </c>
    </row>
    <row r="487" spans="2:14" x14ac:dyDescent="0.3">
      <c r="B487" s="32">
        <v>151846</v>
      </c>
      <c r="C487" s="5" t="s">
        <v>35</v>
      </c>
      <c r="D487" s="5" t="s">
        <v>28</v>
      </c>
      <c r="E487" s="5" t="s">
        <v>29</v>
      </c>
      <c r="F487" s="5">
        <v>275</v>
      </c>
      <c r="G487" s="6">
        <v>43309</v>
      </c>
      <c r="H487" s="6">
        <v>43311</v>
      </c>
      <c r="I487" s="6">
        <v>43314</v>
      </c>
      <c r="J487" s="5" t="s">
        <v>30</v>
      </c>
      <c r="K487" s="7">
        <v>417.95</v>
      </c>
      <c r="L487" s="35">
        <v>326</v>
      </c>
      <c r="M487" s="36">
        <f t="shared" si="7"/>
        <v>91.949999999999989</v>
      </c>
      <c r="N487" s="37">
        <f>YEAR(Table1[[#This Row],[Data zamówienia]])</f>
        <v>2018</v>
      </c>
    </row>
    <row r="488" spans="2:14" x14ac:dyDescent="0.3">
      <c r="B488" s="32">
        <v>885025</v>
      </c>
      <c r="C488" s="5" t="s">
        <v>27</v>
      </c>
      <c r="D488" s="5" t="s">
        <v>28</v>
      </c>
      <c r="E488" s="5" t="s">
        <v>34</v>
      </c>
      <c r="F488" s="5">
        <v>168</v>
      </c>
      <c r="G488" s="6">
        <v>43308</v>
      </c>
      <c r="H488" s="6">
        <v>43312</v>
      </c>
      <c r="I488" s="6">
        <v>43318</v>
      </c>
      <c r="J488" s="5" t="s">
        <v>30</v>
      </c>
      <c r="K488" s="7">
        <v>799.45</v>
      </c>
      <c r="L488" s="35">
        <v>463.68</v>
      </c>
      <c r="M488" s="36">
        <f t="shared" si="7"/>
        <v>335.77000000000004</v>
      </c>
      <c r="N488" s="37">
        <f>YEAR(Table1[[#This Row],[Data zamówienia]])</f>
        <v>2018</v>
      </c>
    </row>
    <row r="489" spans="2:14" x14ac:dyDescent="0.3">
      <c r="B489" s="32">
        <v>895061</v>
      </c>
      <c r="C489" s="5" t="s">
        <v>38</v>
      </c>
      <c r="D489" s="5" t="s">
        <v>39</v>
      </c>
      <c r="E489" s="5" t="s">
        <v>25</v>
      </c>
      <c r="F489" s="5">
        <v>332</v>
      </c>
      <c r="G489" s="6">
        <v>43309</v>
      </c>
      <c r="H489" s="6">
        <v>43312</v>
      </c>
      <c r="I489" s="6">
        <v>43314</v>
      </c>
      <c r="J489" s="5" t="s">
        <v>40</v>
      </c>
      <c r="K489" s="7">
        <v>667.73</v>
      </c>
      <c r="L489" s="35">
        <v>447.38</v>
      </c>
      <c r="M489" s="36">
        <f t="shared" si="7"/>
        <v>220.35000000000002</v>
      </c>
      <c r="N489" s="37">
        <f>YEAR(Table1[[#This Row],[Data zamówienia]])</f>
        <v>2018</v>
      </c>
    </row>
    <row r="490" spans="2:14" x14ac:dyDescent="0.3">
      <c r="B490" s="32">
        <v>509879</v>
      </c>
      <c r="C490" s="5" t="s">
        <v>35</v>
      </c>
      <c r="D490" s="5" t="s">
        <v>22</v>
      </c>
      <c r="E490" s="5" t="s">
        <v>29</v>
      </c>
      <c r="F490" s="5">
        <v>104</v>
      </c>
      <c r="G490" s="6">
        <v>43308</v>
      </c>
      <c r="H490" s="6">
        <v>43310</v>
      </c>
      <c r="I490" s="6">
        <v>43315</v>
      </c>
      <c r="J490" s="5" t="s">
        <v>30</v>
      </c>
      <c r="K490" s="7">
        <v>159.77000000000001</v>
      </c>
      <c r="L490" s="35">
        <v>97.46</v>
      </c>
      <c r="M490" s="36">
        <f t="shared" si="7"/>
        <v>62.310000000000016</v>
      </c>
      <c r="N490" s="37">
        <f>YEAR(Table1[[#This Row],[Data zamówienia]])</f>
        <v>2018</v>
      </c>
    </row>
    <row r="491" spans="2:14" x14ac:dyDescent="0.3">
      <c r="B491" s="32">
        <v>789135</v>
      </c>
      <c r="C491" s="5" t="s">
        <v>35</v>
      </c>
      <c r="D491" s="5" t="s">
        <v>28</v>
      </c>
      <c r="E491" s="5" t="s">
        <v>25</v>
      </c>
      <c r="F491" s="5">
        <v>245</v>
      </c>
      <c r="G491" s="6">
        <v>43309</v>
      </c>
      <c r="H491" s="6">
        <v>43311</v>
      </c>
      <c r="I491" s="6">
        <v>43317</v>
      </c>
      <c r="J491" s="5" t="s">
        <v>26</v>
      </c>
      <c r="K491" s="7">
        <v>465.47</v>
      </c>
      <c r="L491" s="35">
        <v>386.34</v>
      </c>
      <c r="M491" s="36">
        <f t="shared" si="7"/>
        <v>79.130000000000052</v>
      </c>
      <c r="N491" s="37">
        <f>YEAR(Table1[[#This Row],[Data zamówienia]])</f>
        <v>2018</v>
      </c>
    </row>
    <row r="492" spans="2:14" x14ac:dyDescent="0.3">
      <c r="B492" s="32">
        <v>265493</v>
      </c>
      <c r="C492" s="5" t="s">
        <v>35</v>
      </c>
      <c r="D492" s="5" t="s">
        <v>28</v>
      </c>
      <c r="E492" s="5" t="s">
        <v>25</v>
      </c>
      <c r="F492" s="5">
        <v>327</v>
      </c>
      <c r="G492" s="6">
        <v>43308</v>
      </c>
      <c r="H492" s="6">
        <v>43312</v>
      </c>
      <c r="I492" s="6">
        <v>43317</v>
      </c>
      <c r="J492" s="5" t="s">
        <v>32</v>
      </c>
      <c r="K492" s="7">
        <v>1012.07</v>
      </c>
      <c r="L492" s="35">
        <v>678.09</v>
      </c>
      <c r="M492" s="36">
        <f t="shared" si="7"/>
        <v>333.98</v>
      </c>
      <c r="N492" s="37">
        <f>YEAR(Table1[[#This Row],[Data zamówienia]])</f>
        <v>2018</v>
      </c>
    </row>
    <row r="493" spans="2:14" x14ac:dyDescent="0.3">
      <c r="B493" s="32">
        <v>544446</v>
      </c>
      <c r="C493" s="5" t="s">
        <v>27</v>
      </c>
      <c r="D493" s="5" t="s">
        <v>36</v>
      </c>
      <c r="E493" s="5" t="s">
        <v>23</v>
      </c>
      <c r="F493" s="5">
        <v>104</v>
      </c>
      <c r="G493" s="6">
        <v>43309</v>
      </c>
      <c r="H493" s="6">
        <v>43310</v>
      </c>
      <c r="I493" s="6">
        <v>43317</v>
      </c>
      <c r="J493" s="5" t="s">
        <v>32</v>
      </c>
      <c r="K493" s="7">
        <v>867.1</v>
      </c>
      <c r="L493" s="35">
        <v>693.68</v>
      </c>
      <c r="M493" s="36">
        <f t="shared" si="7"/>
        <v>173.42000000000007</v>
      </c>
      <c r="N493" s="37">
        <f>YEAR(Table1[[#This Row],[Data zamówienia]])</f>
        <v>2018</v>
      </c>
    </row>
    <row r="494" spans="2:14" x14ac:dyDescent="0.3">
      <c r="B494" s="32">
        <v>759075</v>
      </c>
      <c r="C494" s="5" t="s">
        <v>35</v>
      </c>
      <c r="D494" s="5" t="s">
        <v>28</v>
      </c>
      <c r="E494" s="5" t="s">
        <v>37</v>
      </c>
      <c r="F494" s="5">
        <v>136</v>
      </c>
      <c r="G494" s="6">
        <v>43310</v>
      </c>
      <c r="H494" s="6">
        <v>43313</v>
      </c>
      <c r="I494" s="6">
        <v>43319</v>
      </c>
      <c r="J494" s="5" t="s">
        <v>32</v>
      </c>
      <c r="K494" s="7">
        <v>971.02</v>
      </c>
      <c r="L494" s="35">
        <v>737.98</v>
      </c>
      <c r="M494" s="36">
        <f t="shared" si="7"/>
        <v>233.03999999999996</v>
      </c>
      <c r="N494" s="37">
        <f>YEAR(Table1[[#This Row],[Data zamówienia]])</f>
        <v>2018</v>
      </c>
    </row>
    <row r="495" spans="2:14" x14ac:dyDescent="0.3">
      <c r="B495" s="32">
        <v>209580</v>
      </c>
      <c r="C495" s="5" t="s">
        <v>27</v>
      </c>
      <c r="D495" s="5" t="s">
        <v>36</v>
      </c>
      <c r="E495" s="5" t="s">
        <v>23</v>
      </c>
      <c r="F495" s="5">
        <v>6</v>
      </c>
      <c r="G495" s="6">
        <v>43310</v>
      </c>
      <c r="H495" s="6">
        <v>43313</v>
      </c>
      <c r="I495" s="6">
        <v>43314</v>
      </c>
      <c r="J495" s="5" t="s">
        <v>32</v>
      </c>
      <c r="K495" s="7">
        <v>1631.74</v>
      </c>
      <c r="L495" s="35">
        <v>897.46</v>
      </c>
      <c r="M495" s="36">
        <f t="shared" si="7"/>
        <v>734.28</v>
      </c>
      <c r="N495" s="37">
        <f>YEAR(Table1[[#This Row],[Data zamówienia]])</f>
        <v>2018</v>
      </c>
    </row>
    <row r="496" spans="2:14" x14ac:dyDescent="0.3">
      <c r="B496" s="32">
        <v>512512</v>
      </c>
      <c r="C496" s="5" t="s">
        <v>35</v>
      </c>
      <c r="D496" s="5" t="s">
        <v>39</v>
      </c>
      <c r="E496" s="5" t="s">
        <v>31</v>
      </c>
      <c r="F496" s="5">
        <v>109</v>
      </c>
      <c r="G496" s="6">
        <v>43310</v>
      </c>
      <c r="H496" s="6">
        <v>43311</v>
      </c>
      <c r="I496" s="6">
        <v>43316</v>
      </c>
      <c r="J496" s="5" t="s">
        <v>33</v>
      </c>
      <c r="K496" s="7">
        <v>278.41000000000003</v>
      </c>
      <c r="L496" s="35">
        <v>214.38</v>
      </c>
      <c r="M496" s="36">
        <f t="shared" si="7"/>
        <v>64.03000000000003</v>
      </c>
      <c r="N496" s="37">
        <f>YEAR(Table1[[#This Row],[Data zamówienia]])</f>
        <v>2018</v>
      </c>
    </row>
    <row r="497" spans="2:14" x14ac:dyDescent="0.3">
      <c r="B497" s="32">
        <v>534641</v>
      </c>
      <c r="C497" s="5" t="s">
        <v>21</v>
      </c>
      <c r="D497" s="5" t="s">
        <v>22</v>
      </c>
      <c r="E497" s="5" t="s">
        <v>29</v>
      </c>
      <c r="F497" s="5">
        <v>362</v>
      </c>
      <c r="G497" s="6">
        <v>43311</v>
      </c>
      <c r="H497" s="6">
        <v>43312</v>
      </c>
      <c r="I497" s="6">
        <v>43314</v>
      </c>
      <c r="J497" s="5" t="s">
        <v>30</v>
      </c>
      <c r="K497" s="7">
        <v>1778.9</v>
      </c>
      <c r="L497" s="35">
        <v>960.61</v>
      </c>
      <c r="M497" s="36">
        <f t="shared" si="7"/>
        <v>818.29000000000008</v>
      </c>
      <c r="N497" s="37">
        <f>YEAR(Table1[[#This Row],[Data zamówienia]])</f>
        <v>2018</v>
      </c>
    </row>
    <row r="498" spans="2:14" x14ac:dyDescent="0.3">
      <c r="B498" s="32">
        <v>621605</v>
      </c>
      <c r="C498" s="5" t="s">
        <v>21</v>
      </c>
      <c r="D498" s="5" t="s">
        <v>28</v>
      </c>
      <c r="E498" s="5" t="s">
        <v>31</v>
      </c>
      <c r="F498" s="5">
        <v>280</v>
      </c>
      <c r="G498" s="6">
        <v>43310</v>
      </c>
      <c r="H498" s="6">
        <v>43314</v>
      </c>
      <c r="I498" s="6">
        <v>43315</v>
      </c>
      <c r="J498" s="5" t="s">
        <v>24</v>
      </c>
      <c r="K498" s="7">
        <v>1222.83</v>
      </c>
      <c r="L498" s="35">
        <v>819.3</v>
      </c>
      <c r="M498" s="36">
        <f t="shared" si="7"/>
        <v>403.53</v>
      </c>
      <c r="N498" s="37">
        <f>YEAR(Table1[[#This Row],[Data zamówienia]])</f>
        <v>2018</v>
      </c>
    </row>
    <row r="499" spans="2:14" x14ac:dyDescent="0.3">
      <c r="B499" s="32">
        <v>275760</v>
      </c>
      <c r="C499" s="5" t="s">
        <v>21</v>
      </c>
      <c r="D499" s="5" t="s">
        <v>36</v>
      </c>
      <c r="E499" s="5" t="s">
        <v>23</v>
      </c>
      <c r="F499" s="5">
        <v>214</v>
      </c>
      <c r="G499" s="6">
        <v>43311</v>
      </c>
      <c r="H499" s="6">
        <v>43312</v>
      </c>
      <c r="I499" s="6">
        <v>43316</v>
      </c>
      <c r="J499" s="5" t="s">
        <v>26</v>
      </c>
      <c r="K499" s="7">
        <v>1787.73</v>
      </c>
      <c r="L499" s="35">
        <v>1376.55</v>
      </c>
      <c r="M499" s="36">
        <f t="shared" si="7"/>
        <v>411.18000000000006</v>
      </c>
      <c r="N499" s="37">
        <f>YEAR(Table1[[#This Row],[Data zamówienia]])</f>
        <v>2018</v>
      </c>
    </row>
    <row r="500" spans="2:14" x14ac:dyDescent="0.3">
      <c r="B500" s="32">
        <v>650179</v>
      </c>
      <c r="C500" s="5" t="s">
        <v>21</v>
      </c>
      <c r="D500" s="5" t="s">
        <v>28</v>
      </c>
      <c r="E500" s="5" t="s">
        <v>31</v>
      </c>
      <c r="F500" s="5">
        <v>223</v>
      </c>
      <c r="G500" s="6">
        <v>43311</v>
      </c>
      <c r="H500" s="6">
        <v>43314</v>
      </c>
      <c r="I500" s="6">
        <v>43317</v>
      </c>
      <c r="J500" s="5" t="s">
        <v>24</v>
      </c>
      <c r="K500" s="7">
        <v>983.03</v>
      </c>
      <c r="L500" s="35">
        <v>874.9</v>
      </c>
      <c r="M500" s="36">
        <f t="shared" si="7"/>
        <v>108.13</v>
      </c>
      <c r="N500" s="37">
        <f>YEAR(Table1[[#This Row],[Data zamówienia]])</f>
        <v>2018</v>
      </c>
    </row>
    <row r="501" spans="2:14" x14ac:dyDescent="0.3">
      <c r="B501" s="32">
        <v>169525</v>
      </c>
      <c r="C501" s="5" t="s">
        <v>21</v>
      </c>
      <c r="D501" s="5" t="s">
        <v>28</v>
      </c>
      <c r="E501" s="5" t="s">
        <v>25</v>
      </c>
      <c r="F501" s="5">
        <v>99</v>
      </c>
      <c r="G501" s="6">
        <v>43312</v>
      </c>
      <c r="H501" s="6">
        <v>43313</v>
      </c>
      <c r="I501" s="6">
        <v>43319</v>
      </c>
      <c r="J501" s="5" t="s">
        <v>24</v>
      </c>
      <c r="K501" s="7">
        <v>816.57</v>
      </c>
      <c r="L501" s="35">
        <v>481.78</v>
      </c>
      <c r="M501" s="36">
        <f t="shared" si="7"/>
        <v>334.79000000000008</v>
      </c>
      <c r="N501" s="37">
        <f>YEAR(Table1[[#This Row],[Data zamówienia]])</f>
        <v>2018</v>
      </c>
    </row>
    <row r="502" spans="2:14" x14ac:dyDescent="0.3">
      <c r="B502" s="32">
        <v>11476</v>
      </c>
      <c r="C502" s="5" t="s">
        <v>38</v>
      </c>
      <c r="D502" s="5" t="s">
        <v>36</v>
      </c>
      <c r="E502" s="5" t="s">
        <v>25</v>
      </c>
      <c r="F502" s="5">
        <v>187</v>
      </c>
      <c r="G502" s="6">
        <v>43312</v>
      </c>
      <c r="H502" s="6">
        <v>43312</v>
      </c>
      <c r="I502" s="6">
        <v>43319</v>
      </c>
      <c r="J502" s="5" t="s">
        <v>26</v>
      </c>
      <c r="K502" s="7">
        <v>268.97000000000003</v>
      </c>
      <c r="L502" s="35">
        <v>150.62</v>
      </c>
      <c r="M502" s="36">
        <f t="shared" si="7"/>
        <v>118.35000000000002</v>
      </c>
      <c r="N502" s="37">
        <f>YEAR(Table1[[#This Row],[Data zamówienia]])</f>
        <v>2018</v>
      </c>
    </row>
    <row r="503" spans="2:14" x14ac:dyDescent="0.3">
      <c r="B503" s="32">
        <v>346443</v>
      </c>
      <c r="C503" s="5" t="s">
        <v>27</v>
      </c>
      <c r="D503" s="5" t="s">
        <v>28</v>
      </c>
      <c r="E503" s="5" t="s">
        <v>34</v>
      </c>
      <c r="F503" s="5">
        <v>292</v>
      </c>
      <c r="G503" s="6">
        <v>43311</v>
      </c>
      <c r="H503" s="6">
        <v>43313</v>
      </c>
      <c r="I503" s="6">
        <v>43318</v>
      </c>
      <c r="J503" s="5" t="s">
        <v>32</v>
      </c>
      <c r="K503" s="7">
        <v>536.65</v>
      </c>
      <c r="L503" s="35">
        <v>359.56</v>
      </c>
      <c r="M503" s="36">
        <f t="shared" si="7"/>
        <v>177.08999999999997</v>
      </c>
      <c r="N503" s="37">
        <f>YEAR(Table1[[#This Row],[Data zamówienia]])</f>
        <v>2018</v>
      </c>
    </row>
    <row r="504" spans="2:14" x14ac:dyDescent="0.3">
      <c r="B504" s="32">
        <v>967796</v>
      </c>
      <c r="C504" s="5" t="s">
        <v>35</v>
      </c>
      <c r="D504" s="5" t="s">
        <v>28</v>
      </c>
      <c r="E504" s="5" t="s">
        <v>31</v>
      </c>
      <c r="F504" s="5">
        <v>315</v>
      </c>
      <c r="G504" s="6">
        <v>43311</v>
      </c>
      <c r="H504" s="6">
        <v>43313</v>
      </c>
      <c r="I504" s="6">
        <v>43320</v>
      </c>
      <c r="J504" s="5" t="s">
        <v>32</v>
      </c>
      <c r="K504" s="7">
        <v>1349.24</v>
      </c>
      <c r="L504" s="35">
        <v>1254.79</v>
      </c>
      <c r="M504" s="36">
        <f t="shared" si="7"/>
        <v>94.450000000000045</v>
      </c>
      <c r="N504" s="37">
        <f>YEAR(Table1[[#This Row],[Data zamówienia]])</f>
        <v>2018</v>
      </c>
    </row>
    <row r="505" spans="2:14" x14ac:dyDescent="0.3">
      <c r="B505" s="32">
        <v>44030</v>
      </c>
      <c r="C505" s="5" t="s">
        <v>35</v>
      </c>
      <c r="D505" s="5" t="s">
        <v>36</v>
      </c>
      <c r="E505" s="5" t="s">
        <v>31</v>
      </c>
      <c r="F505" s="5">
        <v>35</v>
      </c>
      <c r="G505" s="6">
        <v>43312</v>
      </c>
      <c r="H505" s="6">
        <v>43313</v>
      </c>
      <c r="I505" s="6">
        <v>43314</v>
      </c>
      <c r="J505" s="5" t="s">
        <v>24</v>
      </c>
      <c r="K505" s="7">
        <v>1507.06</v>
      </c>
      <c r="L505" s="35">
        <v>949.45</v>
      </c>
      <c r="M505" s="36">
        <f t="shared" si="7"/>
        <v>557.6099999999999</v>
      </c>
      <c r="N505" s="37">
        <f>YEAR(Table1[[#This Row],[Data zamówienia]])</f>
        <v>2018</v>
      </c>
    </row>
    <row r="506" spans="2:14" x14ac:dyDescent="0.3">
      <c r="B506" s="32">
        <v>870968</v>
      </c>
      <c r="C506" s="5" t="s">
        <v>21</v>
      </c>
      <c r="D506" s="5" t="s">
        <v>22</v>
      </c>
      <c r="E506" s="5" t="s">
        <v>25</v>
      </c>
      <c r="F506" s="5">
        <v>199</v>
      </c>
      <c r="G506" s="6">
        <v>43311</v>
      </c>
      <c r="H506" s="6">
        <v>43312</v>
      </c>
      <c r="I506" s="6">
        <v>43318</v>
      </c>
      <c r="J506" s="5" t="s">
        <v>26</v>
      </c>
      <c r="K506" s="7">
        <v>337.68</v>
      </c>
      <c r="L506" s="35">
        <v>202.61</v>
      </c>
      <c r="M506" s="36">
        <f t="shared" si="7"/>
        <v>135.07</v>
      </c>
      <c r="N506" s="37">
        <f>YEAR(Table1[[#This Row],[Data zamówienia]])</f>
        <v>2018</v>
      </c>
    </row>
    <row r="507" spans="2:14" x14ac:dyDescent="0.3">
      <c r="B507" s="32">
        <v>220199</v>
      </c>
      <c r="C507" s="5" t="s">
        <v>27</v>
      </c>
      <c r="D507" s="5" t="s">
        <v>39</v>
      </c>
      <c r="E507" s="5" t="s">
        <v>37</v>
      </c>
      <c r="F507" s="5">
        <v>153</v>
      </c>
      <c r="G507" s="6">
        <v>43312</v>
      </c>
      <c r="H507" s="6">
        <v>43314</v>
      </c>
      <c r="I507" s="6">
        <v>43316</v>
      </c>
      <c r="J507" s="5" t="s">
        <v>24</v>
      </c>
      <c r="K507" s="7">
        <v>1833.88</v>
      </c>
      <c r="L507" s="35">
        <v>990.3</v>
      </c>
      <c r="M507" s="36">
        <f t="shared" si="7"/>
        <v>843.58000000000015</v>
      </c>
      <c r="N507" s="37">
        <f>YEAR(Table1[[#This Row],[Data zamówienia]])</f>
        <v>2018</v>
      </c>
    </row>
    <row r="508" spans="2:14" x14ac:dyDescent="0.3">
      <c r="B508" s="32">
        <v>158050</v>
      </c>
      <c r="C508" s="5" t="s">
        <v>27</v>
      </c>
      <c r="D508" s="5" t="s">
        <v>36</v>
      </c>
      <c r="E508" s="5" t="s">
        <v>23</v>
      </c>
      <c r="F508" s="5">
        <v>27</v>
      </c>
      <c r="G508" s="6">
        <v>43311</v>
      </c>
      <c r="H508" s="6">
        <v>43315</v>
      </c>
      <c r="I508" s="6">
        <v>43317</v>
      </c>
      <c r="J508" s="5" t="s">
        <v>30</v>
      </c>
      <c r="K508" s="7">
        <v>191.39</v>
      </c>
      <c r="L508" s="35">
        <v>107.18</v>
      </c>
      <c r="M508" s="36">
        <f t="shared" si="7"/>
        <v>84.20999999999998</v>
      </c>
      <c r="N508" s="37">
        <f>YEAR(Table1[[#This Row],[Data zamówienia]])</f>
        <v>2018</v>
      </c>
    </row>
    <row r="509" spans="2:14" x14ac:dyDescent="0.3">
      <c r="B509" s="32">
        <v>195760</v>
      </c>
      <c r="C509" s="5" t="s">
        <v>27</v>
      </c>
      <c r="D509" s="5" t="s">
        <v>28</v>
      </c>
      <c r="E509" s="5" t="s">
        <v>29</v>
      </c>
      <c r="F509" s="5">
        <v>166</v>
      </c>
      <c r="G509" s="6">
        <v>43311</v>
      </c>
      <c r="H509" s="6">
        <v>43312</v>
      </c>
      <c r="I509" s="6">
        <v>43319</v>
      </c>
      <c r="J509" s="5" t="s">
        <v>33</v>
      </c>
      <c r="K509" s="7">
        <v>1000.25</v>
      </c>
      <c r="L509" s="35">
        <v>840.21</v>
      </c>
      <c r="M509" s="36">
        <f t="shared" si="7"/>
        <v>160.03999999999996</v>
      </c>
      <c r="N509" s="37">
        <f>YEAR(Table1[[#This Row],[Data zamówienia]])</f>
        <v>2018</v>
      </c>
    </row>
    <row r="510" spans="2:14" x14ac:dyDescent="0.3">
      <c r="B510" s="32">
        <v>716982</v>
      </c>
      <c r="C510" s="5" t="s">
        <v>38</v>
      </c>
      <c r="D510" s="5" t="s">
        <v>39</v>
      </c>
      <c r="E510" s="5" t="s">
        <v>34</v>
      </c>
      <c r="F510" s="5">
        <v>257</v>
      </c>
      <c r="G510" s="6">
        <v>43313</v>
      </c>
      <c r="H510" s="6">
        <v>43316</v>
      </c>
      <c r="I510" s="6">
        <v>43323</v>
      </c>
      <c r="J510" s="5" t="s">
        <v>33</v>
      </c>
      <c r="K510" s="7">
        <v>1848.66</v>
      </c>
      <c r="L510" s="35">
        <v>1552.87</v>
      </c>
      <c r="M510" s="36">
        <f t="shared" si="7"/>
        <v>295.79000000000019</v>
      </c>
      <c r="N510" s="37">
        <f>YEAR(Table1[[#This Row],[Data zamówienia]])</f>
        <v>2018</v>
      </c>
    </row>
    <row r="511" spans="2:14" x14ac:dyDescent="0.3">
      <c r="B511" s="32">
        <v>961770</v>
      </c>
      <c r="C511" s="5" t="s">
        <v>27</v>
      </c>
      <c r="D511" s="5" t="s">
        <v>36</v>
      </c>
      <c r="E511" s="5" t="s">
        <v>29</v>
      </c>
      <c r="F511" s="5">
        <v>184</v>
      </c>
      <c r="G511" s="6">
        <v>43312</v>
      </c>
      <c r="H511" s="6">
        <v>43313</v>
      </c>
      <c r="I511" s="6">
        <v>43314</v>
      </c>
      <c r="J511" s="5" t="s">
        <v>32</v>
      </c>
      <c r="K511" s="7">
        <v>1802.91</v>
      </c>
      <c r="L511" s="35">
        <v>1135.83</v>
      </c>
      <c r="M511" s="36">
        <f t="shared" si="7"/>
        <v>667.08000000000015</v>
      </c>
      <c r="N511" s="37">
        <f>YEAR(Table1[[#This Row],[Data zamówienia]])</f>
        <v>2018</v>
      </c>
    </row>
    <row r="512" spans="2:14" x14ac:dyDescent="0.3">
      <c r="B512" s="32">
        <v>781917</v>
      </c>
      <c r="C512" s="5" t="s">
        <v>38</v>
      </c>
      <c r="D512" s="5" t="s">
        <v>39</v>
      </c>
      <c r="E512" s="5" t="s">
        <v>25</v>
      </c>
      <c r="F512" s="5">
        <v>150</v>
      </c>
      <c r="G512" s="6">
        <v>43312</v>
      </c>
      <c r="H512" s="6">
        <v>43314</v>
      </c>
      <c r="I512" s="6">
        <v>43316</v>
      </c>
      <c r="J512" s="5" t="s">
        <v>30</v>
      </c>
      <c r="K512" s="7">
        <v>206.13</v>
      </c>
      <c r="L512" s="35">
        <v>183.46</v>
      </c>
      <c r="M512" s="36">
        <f t="shared" si="7"/>
        <v>22.669999999999987</v>
      </c>
      <c r="N512" s="37">
        <f>YEAR(Table1[[#This Row],[Data zamówienia]])</f>
        <v>2018</v>
      </c>
    </row>
    <row r="513" spans="2:14" x14ac:dyDescent="0.3">
      <c r="B513" s="32">
        <v>451177</v>
      </c>
      <c r="C513" s="5" t="s">
        <v>35</v>
      </c>
      <c r="D513" s="5" t="s">
        <v>22</v>
      </c>
      <c r="E513" s="5" t="s">
        <v>37</v>
      </c>
      <c r="F513" s="5">
        <v>347</v>
      </c>
      <c r="G513" s="6">
        <v>43313</v>
      </c>
      <c r="H513" s="6">
        <v>43314</v>
      </c>
      <c r="I513" s="6">
        <v>43319</v>
      </c>
      <c r="J513" s="5" t="s">
        <v>40</v>
      </c>
      <c r="K513" s="7">
        <v>1338.98</v>
      </c>
      <c r="L513" s="35">
        <v>964.07</v>
      </c>
      <c r="M513" s="36">
        <f t="shared" si="7"/>
        <v>374.90999999999997</v>
      </c>
      <c r="N513" s="37">
        <f>YEAR(Table1[[#This Row],[Data zamówienia]])</f>
        <v>2018</v>
      </c>
    </row>
    <row r="514" spans="2:14" x14ac:dyDescent="0.3">
      <c r="B514" s="32">
        <v>943849</v>
      </c>
      <c r="C514" s="5" t="s">
        <v>35</v>
      </c>
      <c r="D514" s="5" t="s">
        <v>28</v>
      </c>
      <c r="E514" s="5" t="s">
        <v>31</v>
      </c>
      <c r="F514" s="5">
        <v>362</v>
      </c>
      <c r="G514" s="6">
        <v>43312</v>
      </c>
      <c r="H514" s="6">
        <v>43314</v>
      </c>
      <c r="I514" s="6">
        <v>43317</v>
      </c>
      <c r="J514" s="5" t="s">
        <v>33</v>
      </c>
      <c r="K514" s="7">
        <v>1688.32</v>
      </c>
      <c r="L514" s="35">
        <v>1080.52</v>
      </c>
      <c r="M514" s="36">
        <f t="shared" si="7"/>
        <v>607.79999999999995</v>
      </c>
      <c r="N514" s="37">
        <f>YEAR(Table1[[#This Row],[Data zamówienia]])</f>
        <v>2018</v>
      </c>
    </row>
    <row r="515" spans="2:14" x14ac:dyDescent="0.3">
      <c r="B515" s="32">
        <v>736625</v>
      </c>
      <c r="C515" s="5" t="s">
        <v>21</v>
      </c>
      <c r="D515" s="5" t="s">
        <v>39</v>
      </c>
      <c r="E515" s="5" t="s">
        <v>31</v>
      </c>
      <c r="F515" s="5">
        <v>218</v>
      </c>
      <c r="G515" s="6">
        <v>43314</v>
      </c>
      <c r="H515" s="6">
        <v>43316</v>
      </c>
      <c r="I515" s="6">
        <v>43322</v>
      </c>
      <c r="J515" s="5" t="s">
        <v>30</v>
      </c>
      <c r="K515" s="7">
        <v>179.78</v>
      </c>
      <c r="L515" s="35">
        <v>131.24</v>
      </c>
      <c r="M515" s="36">
        <f t="shared" si="7"/>
        <v>48.539999999999992</v>
      </c>
      <c r="N515" s="37">
        <f>YEAR(Table1[[#This Row],[Data zamówienia]])</f>
        <v>2018</v>
      </c>
    </row>
    <row r="516" spans="2:14" x14ac:dyDescent="0.3">
      <c r="B516" s="32">
        <v>565233</v>
      </c>
      <c r="C516" s="5" t="s">
        <v>21</v>
      </c>
      <c r="D516" s="5" t="s">
        <v>28</v>
      </c>
      <c r="E516" s="5" t="s">
        <v>31</v>
      </c>
      <c r="F516" s="5">
        <v>196</v>
      </c>
      <c r="G516" s="6">
        <v>43313</v>
      </c>
      <c r="H516" s="6">
        <v>43317</v>
      </c>
      <c r="I516" s="6">
        <v>43322</v>
      </c>
      <c r="J516" s="5" t="s">
        <v>26</v>
      </c>
      <c r="K516" s="7">
        <v>1009.44</v>
      </c>
      <c r="L516" s="35">
        <v>767.17</v>
      </c>
      <c r="M516" s="36">
        <f t="shared" ref="M516:M579" si="8">K516-L516</f>
        <v>242.2700000000001</v>
      </c>
      <c r="N516" s="37">
        <f>YEAR(Table1[[#This Row],[Data zamówienia]])</f>
        <v>2018</v>
      </c>
    </row>
    <row r="517" spans="2:14" x14ac:dyDescent="0.3">
      <c r="B517" s="32">
        <v>481838</v>
      </c>
      <c r="C517" s="5" t="s">
        <v>27</v>
      </c>
      <c r="D517" s="5" t="s">
        <v>22</v>
      </c>
      <c r="E517" s="5" t="s">
        <v>23</v>
      </c>
      <c r="F517" s="5">
        <v>226</v>
      </c>
      <c r="G517" s="6">
        <v>43313</v>
      </c>
      <c r="H517" s="6">
        <v>43315</v>
      </c>
      <c r="I517" s="6">
        <v>43322</v>
      </c>
      <c r="J517" s="5" t="s">
        <v>24</v>
      </c>
      <c r="K517" s="7">
        <v>1727.83</v>
      </c>
      <c r="L517" s="35">
        <v>1313.15</v>
      </c>
      <c r="M517" s="36">
        <f t="shared" si="8"/>
        <v>414.67999999999984</v>
      </c>
      <c r="N517" s="37">
        <f>YEAR(Table1[[#This Row],[Data zamówienia]])</f>
        <v>2018</v>
      </c>
    </row>
    <row r="518" spans="2:14" x14ac:dyDescent="0.3">
      <c r="B518" s="32">
        <v>273182</v>
      </c>
      <c r="C518" s="5" t="s">
        <v>21</v>
      </c>
      <c r="D518" s="5" t="s">
        <v>36</v>
      </c>
      <c r="E518" s="5" t="s">
        <v>25</v>
      </c>
      <c r="F518" s="5">
        <v>33</v>
      </c>
      <c r="G518" s="6">
        <v>43313</v>
      </c>
      <c r="H518" s="6">
        <v>43317</v>
      </c>
      <c r="I518" s="6">
        <v>43322</v>
      </c>
      <c r="J518" s="5" t="s">
        <v>24</v>
      </c>
      <c r="K518" s="7">
        <v>1442.68</v>
      </c>
      <c r="L518" s="35">
        <v>937.74</v>
      </c>
      <c r="M518" s="36">
        <f t="shared" si="8"/>
        <v>504.94000000000005</v>
      </c>
      <c r="N518" s="37">
        <f>YEAR(Table1[[#This Row],[Data zamówienia]])</f>
        <v>2018</v>
      </c>
    </row>
    <row r="519" spans="2:14" x14ac:dyDescent="0.3">
      <c r="B519" s="32">
        <v>222146</v>
      </c>
      <c r="C519" s="5" t="s">
        <v>27</v>
      </c>
      <c r="D519" s="5" t="s">
        <v>36</v>
      </c>
      <c r="E519" s="5" t="s">
        <v>23</v>
      </c>
      <c r="F519" s="5">
        <v>68</v>
      </c>
      <c r="G519" s="6">
        <v>43314</v>
      </c>
      <c r="H519" s="6">
        <v>43315</v>
      </c>
      <c r="I519" s="6">
        <v>43318</v>
      </c>
      <c r="J519" s="5" t="s">
        <v>24</v>
      </c>
      <c r="K519" s="7">
        <v>393.72</v>
      </c>
      <c r="L519" s="35">
        <v>338.6</v>
      </c>
      <c r="M519" s="36">
        <f t="shared" si="8"/>
        <v>55.120000000000005</v>
      </c>
      <c r="N519" s="37">
        <f>YEAR(Table1[[#This Row],[Data zamówienia]])</f>
        <v>2018</v>
      </c>
    </row>
    <row r="520" spans="2:14" x14ac:dyDescent="0.3">
      <c r="B520" s="32">
        <v>970182</v>
      </c>
      <c r="C520" s="5" t="s">
        <v>21</v>
      </c>
      <c r="D520" s="5" t="s">
        <v>39</v>
      </c>
      <c r="E520" s="5" t="s">
        <v>34</v>
      </c>
      <c r="F520" s="5">
        <v>105</v>
      </c>
      <c r="G520" s="6">
        <v>43313</v>
      </c>
      <c r="H520" s="6">
        <v>43316</v>
      </c>
      <c r="I520" s="6">
        <v>43319</v>
      </c>
      <c r="J520" s="5" t="s">
        <v>24</v>
      </c>
      <c r="K520" s="7">
        <v>1005.39</v>
      </c>
      <c r="L520" s="35">
        <v>854.58</v>
      </c>
      <c r="M520" s="36">
        <f t="shared" si="8"/>
        <v>150.80999999999995</v>
      </c>
      <c r="N520" s="37">
        <f>YEAR(Table1[[#This Row],[Data zamówienia]])</f>
        <v>2018</v>
      </c>
    </row>
    <row r="521" spans="2:14" x14ac:dyDescent="0.3">
      <c r="B521" s="32">
        <v>874151</v>
      </c>
      <c r="C521" s="5" t="s">
        <v>27</v>
      </c>
      <c r="D521" s="5" t="s">
        <v>22</v>
      </c>
      <c r="E521" s="5" t="s">
        <v>23</v>
      </c>
      <c r="F521" s="5">
        <v>7</v>
      </c>
      <c r="G521" s="6">
        <v>43313</v>
      </c>
      <c r="H521" s="6">
        <v>43315</v>
      </c>
      <c r="I521" s="6">
        <v>43318</v>
      </c>
      <c r="J521" s="5" t="s">
        <v>30</v>
      </c>
      <c r="K521" s="7">
        <v>994</v>
      </c>
      <c r="L521" s="35">
        <v>656.04</v>
      </c>
      <c r="M521" s="36">
        <f t="shared" si="8"/>
        <v>337.96000000000004</v>
      </c>
      <c r="N521" s="37">
        <f>YEAR(Table1[[#This Row],[Data zamówienia]])</f>
        <v>2018</v>
      </c>
    </row>
    <row r="522" spans="2:14" x14ac:dyDescent="0.3">
      <c r="B522" s="32">
        <v>118552</v>
      </c>
      <c r="C522" s="5" t="s">
        <v>38</v>
      </c>
      <c r="D522" s="5" t="s">
        <v>36</v>
      </c>
      <c r="E522" s="5" t="s">
        <v>31</v>
      </c>
      <c r="F522" s="5">
        <v>57</v>
      </c>
      <c r="G522" s="6">
        <v>43314</v>
      </c>
      <c r="H522" s="6">
        <v>43316</v>
      </c>
      <c r="I522" s="6">
        <v>43321</v>
      </c>
      <c r="J522" s="5" t="s">
        <v>26</v>
      </c>
      <c r="K522" s="7">
        <v>207.49</v>
      </c>
      <c r="L522" s="35">
        <v>151.47</v>
      </c>
      <c r="M522" s="36">
        <f t="shared" si="8"/>
        <v>56.02000000000001</v>
      </c>
      <c r="N522" s="37">
        <f>YEAR(Table1[[#This Row],[Data zamówienia]])</f>
        <v>2018</v>
      </c>
    </row>
    <row r="523" spans="2:14" x14ac:dyDescent="0.3">
      <c r="B523" s="32">
        <v>831949</v>
      </c>
      <c r="C523" s="5" t="s">
        <v>21</v>
      </c>
      <c r="D523" s="5" t="s">
        <v>28</v>
      </c>
      <c r="E523" s="5" t="s">
        <v>34</v>
      </c>
      <c r="F523" s="5">
        <v>155</v>
      </c>
      <c r="G523" s="6">
        <v>43313</v>
      </c>
      <c r="H523" s="6">
        <v>43314</v>
      </c>
      <c r="I523" s="6">
        <v>43316</v>
      </c>
      <c r="J523" s="5" t="s">
        <v>33</v>
      </c>
      <c r="K523" s="7">
        <v>395.35</v>
      </c>
      <c r="L523" s="35">
        <v>217.44</v>
      </c>
      <c r="M523" s="36">
        <f t="shared" si="8"/>
        <v>177.91000000000003</v>
      </c>
      <c r="N523" s="37">
        <f>YEAR(Table1[[#This Row],[Data zamówienia]])</f>
        <v>2018</v>
      </c>
    </row>
    <row r="524" spans="2:14" x14ac:dyDescent="0.3">
      <c r="B524" s="32">
        <v>274013</v>
      </c>
      <c r="C524" s="5" t="s">
        <v>35</v>
      </c>
      <c r="D524" s="5" t="s">
        <v>28</v>
      </c>
      <c r="E524" s="5" t="s">
        <v>37</v>
      </c>
      <c r="F524" s="5">
        <v>202</v>
      </c>
      <c r="G524" s="6">
        <v>43314</v>
      </c>
      <c r="H524" s="6">
        <v>43318</v>
      </c>
      <c r="I524" s="6">
        <v>43323</v>
      </c>
      <c r="J524" s="5" t="s">
        <v>32</v>
      </c>
      <c r="K524" s="7">
        <v>1067.42</v>
      </c>
      <c r="L524" s="35">
        <v>843.26</v>
      </c>
      <c r="M524" s="36">
        <f t="shared" si="8"/>
        <v>224.16000000000008</v>
      </c>
      <c r="N524" s="37">
        <f>YEAR(Table1[[#This Row],[Data zamówienia]])</f>
        <v>2018</v>
      </c>
    </row>
    <row r="525" spans="2:14" x14ac:dyDescent="0.3">
      <c r="B525" s="32">
        <v>556253</v>
      </c>
      <c r="C525" s="5" t="s">
        <v>21</v>
      </c>
      <c r="D525" s="5" t="s">
        <v>22</v>
      </c>
      <c r="E525" s="5" t="s">
        <v>29</v>
      </c>
      <c r="F525" s="5">
        <v>205</v>
      </c>
      <c r="G525" s="6">
        <v>43315</v>
      </c>
      <c r="H525" s="6">
        <v>43315</v>
      </c>
      <c r="I525" s="6">
        <v>43317</v>
      </c>
      <c r="J525" s="5" t="s">
        <v>33</v>
      </c>
      <c r="K525" s="7">
        <v>944.25</v>
      </c>
      <c r="L525" s="35">
        <v>868.71</v>
      </c>
      <c r="M525" s="36">
        <f t="shared" si="8"/>
        <v>75.539999999999964</v>
      </c>
      <c r="N525" s="37">
        <f>YEAR(Table1[[#This Row],[Data zamówienia]])</f>
        <v>2018</v>
      </c>
    </row>
    <row r="526" spans="2:14" x14ac:dyDescent="0.3">
      <c r="B526" s="32">
        <v>346390</v>
      </c>
      <c r="C526" s="5" t="s">
        <v>35</v>
      </c>
      <c r="D526" s="5" t="s">
        <v>28</v>
      </c>
      <c r="E526" s="5" t="s">
        <v>31</v>
      </c>
      <c r="F526" s="5">
        <v>287</v>
      </c>
      <c r="G526" s="6">
        <v>43315</v>
      </c>
      <c r="H526" s="6">
        <v>43315</v>
      </c>
      <c r="I526" s="6">
        <v>43316</v>
      </c>
      <c r="J526" s="5" t="s">
        <v>33</v>
      </c>
      <c r="K526" s="7">
        <v>1152.07</v>
      </c>
      <c r="L526" s="35">
        <v>829.49</v>
      </c>
      <c r="M526" s="36">
        <f t="shared" si="8"/>
        <v>322.57999999999993</v>
      </c>
      <c r="N526" s="37">
        <f>YEAR(Table1[[#This Row],[Data zamówienia]])</f>
        <v>2018</v>
      </c>
    </row>
    <row r="527" spans="2:14" x14ac:dyDescent="0.3">
      <c r="B527" s="32">
        <v>548192</v>
      </c>
      <c r="C527" s="5" t="s">
        <v>27</v>
      </c>
      <c r="D527" s="5" t="s">
        <v>36</v>
      </c>
      <c r="E527" s="5" t="s">
        <v>23</v>
      </c>
      <c r="F527" s="5">
        <v>16</v>
      </c>
      <c r="G527" s="6">
        <v>43315</v>
      </c>
      <c r="H527" s="6">
        <v>43317</v>
      </c>
      <c r="I527" s="6">
        <v>43320</v>
      </c>
      <c r="J527" s="5" t="s">
        <v>32</v>
      </c>
      <c r="K527" s="7">
        <v>1543.58</v>
      </c>
      <c r="L527" s="35">
        <v>957.02</v>
      </c>
      <c r="M527" s="36">
        <f t="shared" si="8"/>
        <v>586.55999999999995</v>
      </c>
      <c r="N527" s="37">
        <f>YEAR(Table1[[#This Row],[Data zamówienia]])</f>
        <v>2018</v>
      </c>
    </row>
    <row r="528" spans="2:14" x14ac:dyDescent="0.3">
      <c r="B528" s="32">
        <v>867563</v>
      </c>
      <c r="C528" s="5" t="s">
        <v>38</v>
      </c>
      <c r="D528" s="5" t="s">
        <v>39</v>
      </c>
      <c r="E528" s="5" t="s">
        <v>23</v>
      </c>
      <c r="F528" s="5">
        <v>149</v>
      </c>
      <c r="G528" s="6">
        <v>43315</v>
      </c>
      <c r="H528" s="6">
        <v>43318</v>
      </c>
      <c r="I528" s="6">
        <v>43319</v>
      </c>
      <c r="J528" s="5" t="s">
        <v>24</v>
      </c>
      <c r="K528" s="7">
        <v>1372.19</v>
      </c>
      <c r="L528" s="35">
        <v>1015.42</v>
      </c>
      <c r="M528" s="36">
        <f t="shared" si="8"/>
        <v>356.7700000000001</v>
      </c>
      <c r="N528" s="37">
        <f>YEAR(Table1[[#This Row],[Data zamówienia]])</f>
        <v>2018</v>
      </c>
    </row>
    <row r="529" spans="2:14" x14ac:dyDescent="0.3">
      <c r="B529" s="32">
        <v>195322</v>
      </c>
      <c r="C529" s="5" t="s">
        <v>27</v>
      </c>
      <c r="D529" s="5" t="s">
        <v>39</v>
      </c>
      <c r="E529" s="5" t="s">
        <v>23</v>
      </c>
      <c r="F529" s="5">
        <v>22</v>
      </c>
      <c r="G529" s="6">
        <v>43315</v>
      </c>
      <c r="H529" s="6">
        <v>43318</v>
      </c>
      <c r="I529" s="6">
        <v>43323</v>
      </c>
      <c r="J529" s="5" t="s">
        <v>32</v>
      </c>
      <c r="K529" s="7">
        <v>224.17</v>
      </c>
      <c r="L529" s="35">
        <v>212.96</v>
      </c>
      <c r="M529" s="36">
        <f t="shared" si="8"/>
        <v>11.20999999999998</v>
      </c>
      <c r="N529" s="37">
        <f>YEAR(Table1[[#This Row],[Data zamówienia]])</f>
        <v>2018</v>
      </c>
    </row>
    <row r="530" spans="2:14" x14ac:dyDescent="0.3">
      <c r="B530" s="32">
        <v>174222</v>
      </c>
      <c r="C530" s="5" t="s">
        <v>27</v>
      </c>
      <c r="D530" s="5" t="s">
        <v>36</v>
      </c>
      <c r="E530" s="5" t="s">
        <v>31</v>
      </c>
      <c r="F530" s="5">
        <v>115</v>
      </c>
      <c r="G530" s="6">
        <v>43314</v>
      </c>
      <c r="H530" s="6">
        <v>43316</v>
      </c>
      <c r="I530" s="6">
        <v>43321</v>
      </c>
      <c r="J530" s="5" t="s">
        <v>40</v>
      </c>
      <c r="K530" s="7">
        <v>246.25</v>
      </c>
      <c r="L530" s="35">
        <v>219.16</v>
      </c>
      <c r="M530" s="36">
        <f t="shared" si="8"/>
        <v>27.090000000000003</v>
      </c>
      <c r="N530" s="37">
        <f>YEAR(Table1[[#This Row],[Data zamówienia]])</f>
        <v>2018</v>
      </c>
    </row>
    <row r="531" spans="2:14" x14ac:dyDescent="0.3">
      <c r="B531" s="32">
        <v>816913</v>
      </c>
      <c r="C531" s="5" t="s">
        <v>21</v>
      </c>
      <c r="D531" s="5" t="s">
        <v>36</v>
      </c>
      <c r="E531" s="5" t="s">
        <v>34</v>
      </c>
      <c r="F531" s="5">
        <v>222</v>
      </c>
      <c r="G531" s="6">
        <v>43314</v>
      </c>
      <c r="H531" s="6">
        <v>43316</v>
      </c>
      <c r="I531" s="6">
        <v>43321</v>
      </c>
      <c r="J531" s="5" t="s">
        <v>30</v>
      </c>
      <c r="K531" s="7">
        <v>1877.7</v>
      </c>
      <c r="L531" s="35">
        <v>1333.17</v>
      </c>
      <c r="M531" s="36">
        <f t="shared" si="8"/>
        <v>544.53</v>
      </c>
      <c r="N531" s="37">
        <f>YEAR(Table1[[#This Row],[Data zamówienia]])</f>
        <v>2018</v>
      </c>
    </row>
    <row r="532" spans="2:14" x14ac:dyDescent="0.3">
      <c r="B532" s="32">
        <v>200223</v>
      </c>
      <c r="C532" s="5" t="s">
        <v>35</v>
      </c>
      <c r="D532" s="5" t="s">
        <v>36</v>
      </c>
      <c r="E532" s="5" t="s">
        <v>37</v>
      </c>
      <c r="F532" s="5">
        <v>190</v>
      </c>
      <c r="G532" s="6">
        <v>43316</v>
      </c>
      <c r="H532" s="6">
        <v>43317</v>
      </c>
      <c r="I532" s="6">
        <v>43320</v>
      </c>
      <c r="J532" s="5" t="s">
        <v>24</v>
      </c>
      <c r="K532" s="7">
        <v>204.94</v>
      </c>
      <c r="L532" s="35">
        <v>178.3</v>
      </c>
      <c r="M532" s="36">
        <f t="shared" si="8"/>
        <v>26.639999999999986</v>
      </c>
      <c r="N532" s="37">
        <f>YEAR(Table1[[#This Row],[Data zamówienia]])</f>
        <v>2018</v>
      </c>
    </row>
    <row r="533" spans="2:14" x14ac:dyDescent="0.3">
      <c r="B533" s="32">
        <v>609484</v>
      </c>
      <c r="C533" s="5" t="s">
        <v>27</v>
      </c>
      <c r="D533" s="5" t="s">
        <v>28</v>
      </c>
      <c r="E533" s="5" t="s">
        <v>31</v>
      </c>
      <c r="F533" s="5">
        <v>219</v>
      </c>
      <c r="G533" s="6">
        <v>43315</v>
      </c>
      <c r="H533" s="6">
        <v>43319</v>
      </c>
      <c r="I533" s="6">
        <v>43320</v>
      </c>
      <c r="J533" s="5" t="s">
        <v>30</v>
      </c>
      <c r="K533" s="7">
        <v>159.77000000000001</v>
      </c>
      <c r="L533" s="35">
        <v>115.03</v>
      </c>
      <c r="M533" s="36">
        <f t="shared" si="8"/>
        <v>44.740000000000009</v>
      </c>
      <c r="N533" s="37">
        <f>YEAR(Table1[[#This Row],[Data zamówienia]])</f>
        <v>2018</v>
      </c>
    </row>
    <row r="534" spans="2:14" x14ac:dyDescent="0.3">
      <c r="B534" s="32">
        <v>847662</v>
      </c>
      <c r="C534" s="5" t="s">
        <v>27</v>
      </c>
      <c r="D534" s="5" t="s">
        <v>39</v>
      </c>
      <c r="E534" s="5" t="s">
        <v>34</v>
      </c>
      <c r="F534" s="5">
        <v>121</v>
      </c>
      <c r="G534" s="6">
        <v>43315</v>
      </c>
      <c r="H534" s="6">
        <v>43319</v>
      </c>
      <c r="I534" s="6">
        <v>43325</v>
      </c>
      <c r="J534" s="5" t="s">
        <v>30</v>
      </c>
      <c r="K534" s="7">
        <v>423.53</v>
      </c>
      <c r="L534" s="35">
        <v>398.12</v>
      </c>
      <c r="M534" s="36">
        <f t="shared" si="8"/>
        <v>25.409999999999968</v>
      </c>
      <c r="N534" s="37">
        <f>YEAR(Table1[[#This Row],[Data zamówienia]])</f>
        <v>2018</v>
      </c>
    </row>
    <row r="535" spans="2:14" x14ac:dyDescent="0.3">
      <c r="B535" s="32">
        <v>432089</v>
      </c>
      <c r="C535" s="5" t="s">
        <v>21</v>
      </c>
      <c r="D535" s="5" t="s">
        <v>36</v>
      </c>
      <c r="E535" s="5" t="s">
        <v>23</v>
      </c>
      <c r="F535" s="5">
        <v>334</v>
      </c>
      <c r="G535" s="6">
        <v>43316</v>
      </c>
      <c r="H535" s="6">
        <v>43317</v>
      </c>
      <c r="I535" s="6">
        <v>43318</v>
      </c>
      <c r="J535" s="5" t="s">
        <v>32</v>
      </c>
      <c r="K535" s="7">
        <v>1588.66</v>
      </c>
      <c r="L535" s="35">
        <v>1143.8399999999999</v>
      </c>
      <c r="M535" s="36">
        <f t="shared" si="8"/>
        <v>444.82000000000016</v>
      </c>
      <c r="N535" s="37">
        <f>YEAR(Table1[[#This Row],[Data zamówienia]])</f>
        <v>2018</v>
      </c>
    </row>
    <row r="536" spans="2:14" x14ac:dyDescent="0.3">
      <c r="B536" s="32">
        <v>937922</v>
      </c>
      <c r="C536" s="5" t="s">
        <v>21</v>
      </c>
      <c r="D536" s="5" t="s">
        <v>28</v>
      </c>
      <c r="E536" s="5" t="s">
        <v>34</v>
      </c>
      <c r="F536" s="5">
        <v>283</v>
      </c>
      <c r="G536" s="6">
        <v>43315</v>
      </c>
      <c r="H536" s="6">
        <v>43318</v>
      </c>
      <c r="I536" s="6">
        <v>43324</v>
      </c>
      <c r="J536" s="5" t="s">
        <v>40</v>
      </c>
      <c r="K536" s="7">
        <v>179.78</v>
      </c>
      <c r="L536" s="35">
        <v>113.26</v>
      </c>
      <c r="M536" s="36">
        <f t="shared" si="8"/>
        <v>66.52</v>
      </c>
      <c r="N536" s="37">
        <f>YEAR(Table1[[#This Row],[Data zamówienia]])</f>
        <v>2018</v>
      </c>
    </row>
    <row r="537" spans="2:14" x14ac:dyDescent="0.3">
      <c r="B537" s="32">
        <v>366653</v>
      </c>
      <c r="C537" s="5" t="s">
        <v>38</v>
      </c>
      <c r="D537" s="5" t="s">
        <v>39</v>
      </c>
      <c r="E537" s="5" t="s">
        <v>29</v>
      </c>
      <c r="F537" s="5">
        <v>212</v>
      </c>
      <c r="G537" s="6">
        <v>43316</v>
      </c>
      <c r="H537" s="6">
        <v>43318</v>
      </c>
      <c r="I537" s="6">
        <v>43322</v>
      </c>
      <c r="J537" s="5" t="s">
        <v>30</v>
      </c>
      <c r="K537" s="7">
        <v>1895.19</v>
      </c>
      <c r="L537" s="35">
        <v>1459.3</v>
      </c>
      <c r="M537" s="36">
        <f t="shared" si="8"/>
        <v>435.8900000000001</v>
      </c>
      <c r="N537" s="37">
        <f>YEAR(Table1[[#This Row],[Data zamówienia]])</f>
        <v>2018</v>
      </c>
    </row>
    <row r="538" spans="2:14" x14ac:dyDescent="0.3">
      <c r="B538" s="32">
        <v>168315</v>
      </c>
      <c r="C538" s="5" t="s">
        <v>21</v>
      </c>
      <c r="D538" s="5" t="s">
        <v>36</v>
      </c>
      <c r="E538" s="5" t="s">
        <v>29</v>
      </c>
      <c r="F538" s="5">
        <v>159</v>
      </c>
      <c r="G538" s="6">
        <v>43316</v>
      </c>
      <c r="H538" s="6">
        <v>43319</v>
      </c>
      <c r="I538" s="6">
        <v>43325</v>
      </c>
      <c r="J538" s="5" t="s">
        <v>26</v>
      </c>
      <c r="K538" s="7">
        <v>709.14</v>
      </c>
      <c r="L538" s="35">
        <v>460.94</v>
      </c>
      <c r="M538" s="36">
        <f t="shared" si="8"/>
        <v>248.2</v>
      </c>
      <c r="N538" s="37">
        <f>YEAR(Table1[[#This Row],[Data zamówienia]])</f>
        <v>2018</v>
      </c>
    </row>
    <row r="539" spans="2:14" x14ac:dyDescent="0.3">
      <c r="B539" s="32">
        <v>882450</v>
      </c>
      <c r="C539" s="5" t="s">
        <v>21</v>
      </c>
      <c r="D539" s="5" t="s">
        <v>36</v>
      </c>
      <c r="E539" s="5" t="s">
        <v>29</v>
      </c>
      <c r="F539" s="5">
        <v>269</v>
      </c>
      <c r="G539" s="6">
        <v>43316</v>
      </c>
      <c r="H539" s="6">
        <v>43318</v>
      </c>
      <c r="I539" s="6">
        <v>43320</v>
      </c>
      <c r="J539" s="5" t="s">
        <v>33</v>
      </c>
      <c r="K539" s="7">
        <v>1810.25</v>
      </c>
      <c r="L539" s="35">
        <v>1556.82</v>
      </c>
      <c r="M539" s="36">
        <f t="shared" si="8"/>
        <v>253.43000000000006</v>
      </c>
      <c r="N539" s="37">
        <f>YEAR(Table1[[#This Row],[Data zamówienia]])</f>
        <v>2018</v>
      </c>
    </row>
    <row r="540" spans="2:14" x14ac:dyDescent="0.3">
      <c r="B540" s="32">
        <v>952407</v>
      </c>
      <c r="C540" s="5" t="s">
        <v>27</v>
      </c>
      <c r="D540" s="5" t="s">
        <v>36</v>
      </c>
      <c r="E540" s="5" t="s">
        <v>34</v>
      </c>
      <c r="F540" s="5">
        <v>60</v>
      </c>
      <c r="G540" s="6">
        <v>43317</v>
      </c>
      <c r="H540" s="6">
        <v>43317</v>
      </c>
      <c r="I540" s="6">
        <v>43319</v>
      </c>
      <c r="J540" s="5" t="s">
        <v>26</v>
      </c>
      <c r="K540" s="7">
        <v>923.98</v>
      </c>
      <c r="L540" s="35">
        <v>850.06</v>
      </c>
      <c r="M540" s="36">
        <f t="shared" si="8"/>
        <v>73.920000000000073</v>
      </c>
      <c r="N540" s="37">
        <f>YEAR(Table1[[#This Row],[Data zamówienia]])</f>
        <v>2018</v>
      </c>
    </row>
    <row r="541" spans="2:14" x14ac:dyDescent="0.3">
      <c r="B541" s="32">
        <v>849862</v>
      </c>
      <c r="C541" s="5" t="s">
        <v>21</v>
      </c>
      <c r="D541" s="5" t="s">
        <v>39</v>
      </c>
      <c r="E541" s="5" t="s">
        <v>25</v>
      </c>
      <c r="F541" s="5">
        <v>22</v>
      </c>
      <c r="G541" s="6">
        <v>43316</v>
      </c>
      <c r="H541" s="6">
        <v>43318</v>
      </c>
      <c r="I541" s="6">
        <v>43324</v>
      </c>
      <c r="J541" s="5" t="s">
        <v>24</v>
      </c>
      <c r="K541" s="7">
        <v>499.83</v>
      </c>
      <c r="L541" s="35">
        <v>339.88</v>
      </c>
      <c r="M541" s="36">
        <f t="shared" si="8"/>
        <v>159.94999999999999</v>
      </c>
      <c r="N541" s="37">
        <f>YEAR(Table1[[#This Row],[Data zamówienia]])</f>
        <v>2018</v>
      </c>
    </row>
    <row r="542" spans="2:14" x14ac:dyDescent="0.3">
      <c r="B542" s="32">
        <v>599862</v>
      </c>
      <c r="C542" s="5" t="s">
        <v>35</v>
      </c>
      <c r="D542" s="5" t="s">
        <v>39</v>
      </c>
      <c r="E542" s="5" t="s">
        <v>34</v>
      </c>
      <c r="F542" s="5">
        <v>90</v>
      </c>
      <c r="G542" s="6">
        <v>43317</v>
      </c>
      <c r="H542" s="6">
        <v>43320</v>
      </c>
      <c r="I542" s="6">
        <v>43322</v>
      </c>
      <c r="J542" s="5" t="s">
        <v>24</v>
      </c>
      <c r="K542" s="7">
        <v>882.41</v>
      </c>
      <c r="L542" s="35">
        <v>644.16</v>
      </c>
      <c r="M542" s="36">
        <f t="shared" si="8"/>
        <v>238.25</v>
      </c>
      <c r="N542" s="37">
        <f>YEAR(Table1[[#This Row],[Data zamówienia]])</f>
        <v>2018</v>
      </c>
    </row>
    <row r="543" spans="2:14" x14ac:dyDescent="0.3">
      <c r="B543" s="32">
        <v>593587</v>
      </c>
      <c r="C543" s="5" t="s">
        <v>38</v>
      </c>
      <c r="D543" s="5" t="s">
        <v>22</v>
      </c>
      <c r="E543" s="5" t="s">
        <v>31</v>
      </c>
      <c r="F543" s="5">
        <v>279</v>
      </c>
      <c r="G543" s="6">
        <v>43316</v>
      </c>
      <c r="H543" s="6">
        <v>43318</v>
      </c>
      <c r="I543" s="6">
        <v>43325</v>
      </c>
      <c r="J543" s="5" t="s">
        <v>26</v>
      </c>
      <c r="K543" s="7">
        <v>1698.44</v>
      </c>
      <c r="L543" s="35">
        <v>1443.67</v>
      </c>
      <c r="M543" s="36">
        <f t="shared" si="8"/>
        <v>254.76999999999998</v>
      </c>
      <c r="N543" s="37">
        <f>YEAR(Table1[[#This Row],[Data zamówienia]])</f>
        <v>2018</v>
      </c>
    </row>
    <row r="544" spans="2:14" x14ac:dyDescent="0.3">
      <c r="B544" s="32">
        <v>531066</v>
      </c>
      <c r="C544" s="5" t="s">
        <v>35</v>
      </c>
      <c r="D544" s="5" t="s">
        <v>39</v>
      </c>
      <c r="E544" s="5" t="s">
        <v>25</v>
      </c>
      <c r="F544" s="5">
        <v>350</v>
      </c>
      <c r="G544" s="6">
        <v>43317</v>
      </c>
      <c r="H544" s="6">
        <v>43317</v>
      </c>
      <c r="I544" s="6">
        <v>43322</v>
      </c>
      <c r="J544" s="5" t="s">
        <v>30</v>
      </c>
      <c r="K544" s="7">
        <v>1063.1500000000001</v>
      </c>
      <c r="L544" s="35">
        <v>956.84</v>
      </c>
      <c r="M544" s="36">
        <f t="shared" si="8"/>
        <v>106.31000000000006</v>
      </c>
      <c r="N544" s="37">
        <f>YEAR(Table1[[#This Row],[Data zamówienia]])</f>
        <v>2018</v>
      </c>
    </row>
    <row r="545" spans="2:14" x14ac:dyDescent="0.3">
      <c r="B545" s="32">
        <v>587657</v>
      </c>
      <c r="C545" s="5" t="s">
        <v>27</v>
      </c>
      <c r="D545" s="5" t="s">
        <v>22</v>
      </c>
      <c r="E545" s="5" t="s">
        <v>29</v>
      </c>
      <c r="F545" s="5">
        <v>127</v>
      </c>
      <c r="G545" s="6">
        <v>43316</v>
      </c>
      <c r="H545" s="6">
        <v>43318</v>
      </c>
      <c r="I545" s="6">
        <v>43323</v>
      </c>
      <c r="J545" s="5" t="s">
        <v>30</v>
      </c>
      <c r="K545" s="7">
        <v>1067.42</v>
      </c>
      <c r="L545" s="35">
        <v>736.52</v>
      </c>
      <c r="M545" s="36">
        <f t="shared" si="8"/>
        <v>330.90000000000009</v>
      </c>
      <c r="N545" s="37">
        <f>YEAR(Table1[[#This Row],[Data zamówienia]])</f>
        <v>2018</v>
      </c>
    </row>
    <row r="546" spans="2:14" x14ac:dyDescent="0.3">
      <c r="B546" s="32">
        <v>756098</v>
      </c>
      <c r="C546" s="5" t="s">
        <v>21</v>
      </c>
      <c r="D546" s="5" t="s">
        <v>22</v>
      </c>
      <c r="E546" s="5" t="s">
        <v>31</v>
      </c>
      <c r="F546" s="5">
        <v>252</v>
      </c>
      <c r="G546" s="6">
        <v>43318</v>
      </c>
      <c r="H546" s="6">
        <v>43318</v>
      </c>
      <c r="I546" s="6">
        <v>43322</v>
      </c>
      <c r="J546" s="5" t="s">
        <v>30</v>
      </c>
      <c r="K546" s="7">
        <v>825.7</v>
      </c>
      <c r="L546" s="35">
        <v>429.36</v>
      </c>
      <c r="M546" s="36">
        <f t="shared" si="8"/>
        <v>396.34000000000003</v>
      </c>
      <c r="N546" s="37">
        <f>YEAR(Table1[[#This Row],[Data zamówienia]])</f>
        <v>2018</v>
      </c>
    </row>
    <row r="547" spans="2:14" x14ac:dyDescent="0.3">
      <c r="B547" s="32">
        <v>943670</v>
      </c>
      <c r="C547" s="5" t="s">
        <v>21</v>
      </c>
      <c r="D547" s="5" t="s">
        <v>39</v>
      </c>
      <c r="E547" s="5" t="s">
        <v>23</v>
      </c>
      <c r="F547" s="5">
        <v>291</v>
      </c>
      <c r="G547" s="6">
        <v>43318</v>
      </c>
      <c r="H547" s="6">
        <v>43318</v>
      </c>
      <c r="I547" s="6">
        <v>43319</v>
      </c>
      <c r="J547" s="5" t="s">
        <v>26</v>
      </c>
      <c r="K547" s="7">
        <v>1769.91</v>
      </c>
      <c r="L547" s="35">
        <v>1504.42</v>
      </c>
      <c r="M547" s="36">
        <f t="shared" si="8"/>
        <v>265.49</v>
      </c>
      <c r="N547" s="37">
        <f>YEAR(Table1[[#This Row],[Data zamówienia]])</f>
        <v>2018</v>
      </c>
    </row>
    <row r="548" spans="2:14" x14ac:dyDescent="0.3">
      <c r="B548" s="32">
        <v>1329</v>
      </c>
      <c r="C548" s="5" t="s">
        <v>21</v>
      </c>
      <c r="D548" s="5" t="s">
        <v>28</v>
      </c>
      <c r="E548" s="5" t="s">
        <v>37</v>
      </c>
      <c r="F548" s="5">
        <v>14</v>
      </c>
      <c r="G548" s="6">
        <v>43317</v>
      </c>
      <c r="H548" s="6">
        <v>43321</v>
      </c>
      <c r="I548" s="6">
        <v>43327</v>
      </c>
      <c r="J548" s="5" t="s">
        <v>32</v>
      </c>
      <c r="K548" s="7">
        <v>1210.32</v>
      </c>
      <c r="L548" s="35">
        <v>835.12</v>
      </c>
      <c r="M548" s="36">
        <f t="shared" si="8"/>
        <v>375.19999999999993</v>
      </c>
      <c r="N548" s="37">
        <f>YEAR(Table1[[#This Row],[Data zamówienia]])</f>
        <v>2018</v>
      </c>
    </row>
    <row r="549" spans="2:14" x14ac:dyDescent="0.3">
      <c r="B549" s="32">
        <v>861592</v>
      </c>
      <c r="C549" s="5" t="s">
        <v>35</v>
      </c>
      <c r="D549" s="5" t="s">
        <v>28</v>
      </c>
      <c r="E549" s="5" t="s">
        <v>37</v>
      </c>
      <c r="F549" s="5">
        <v>292</v>
      </c>
      <c r="G549" s="6">
        <v>43317</v>
      </c>
      <c r="H549" s="6">
        <v>43320</v>
      </c>
      <c r="I549" s="6">
        <v>43322</v>
      </c>
      <c r="J549" s="5" t="s">
        <v>26</v>
      </c>
      <c r="K549" s="7">
        <v>1891.81</v>
      </c>
      <c r="L549" s="35">
        <v>1362.1</v>
      </c>
      <c r="M549" s="36">
        <f t="shared" si="8"/>
        <v>529.71</v>
      </c>
      <c r="N549" s="37">
        <f>YEAR(Table1[[#This Row],[Data zamówienia]])</f>
        <v>2018</v>
      </c>
    </row>
    <row r="550" spans="2:14" x14ac:dyDescent="0.3">
      <c r="B550" s="32">
        <v>602450</v>
      </c>
      <c r="C550" s="5" t="s">
        <v>21</v>
      </c>
      <c r="D550" s="5" t="s">
        <v>39</v>
      </c>
      <c r="E550" s="5" t="s">
        <v>25</v>
      </c>
      <c r="F550" s="5">
        <v>178</v>
      </c>
      <c r="G550" s="6">
        <v>43318</v>
      </c>
      <c r="H550" s="6">
        <v>43321</v>
      </c>
      <c r="I550" s="6">
        <v>43322</v>
      </c>
      <c r="J550" s="5" t="s">
        <v>24</v>
      </c>
      <c r="K550" s="7">
        <v>1627.57</v>
      </c>
      <c r="L550" s="35">
        <v>1318.33</v>
      </c>
      <c r="M550" s="36">
        <f t="shared" si="8"/>
        <v>309.24</v>
      </c>
      <c r="N550" s="37">
        <f>YEAR(Table1[[#This Row],[Data zamówienia]])</f>
        <v>2018</v>
      </c>
    </row>
    <row r="551" spans="2:14" x14ac:dyDescent="0.3">
      <c r="B551" s="32">
        <v>381504</v>
      </c>
      <c r="C551" s="5" t="s">
        <v>21</v>
      </c>
      <c r="D551" s="5" t="s">
        <v>36</v>
      </c>
      <c r="E551" s="5" t="s">
        <v>34</v>
      </c>
      <c r="F551" s="5">
        <v>76</v>
      </c>
      <c r="G551" s="6">
        <v>43318</v>
      </c>
      <c r="H551" s="6">
        <v>43321</v>
      </c>
      <c r="I551" s="6">
        <v>43324</v>
      </c>
      <c r="J551" s="5" t="s">
        <v>26</v>
      </c>
      <c r="K551" s="7">
        <v>1588.66</v>
      </c>
      <c r="L551" s="35">
        <v>1239.1500000000001</v>
      </c>
      <c r="M551" s="36">
        <f t="shared" si="8"/>
        <v>349.51</v>
      </c>
      <c r="N551" s="37">
        <f>YEAR(Table1[[#This Row],[Data zamówienia]])</f>
        <v>2018</v>
      </c>
    </row>
    <row r="552" spans="2:14" x14ac:dyDescent="0.3">
      <c r="B552" s="32">
        <v>674051</v>
      </c>
      <c r="C552" s="5" t="s">
        <v>21</v>
      </c>
      <c r="D552" s="5" t="s">
        <v>39</v>
      </c>
      <c r="E552" s="5" t="s">
        <v>23</v>
      </c>
      <c r="F552" s="5">
        <v>221</v>
      </c>
      <c r="G552" s="6">
        <v>43317</v>
      </c>
      <c r="H552" s="6">
        <v>43319</v>
      </c>
      <c r="I552" s="6">
        <v>43323</v>
      </c>
      <c r="J552" s="5" t="s">
        <v>26</v>
      </c>
      <c r="K552" s="7">
        <v>1588.75</v>
      </c>
      <c r="L552" s="35">
        <v>810.26</v>
      </c>
      <c r="M552" s="36">
        <f t="shared" si="8"/>
        <v>778.49</v>
      </c>
      <c r="N552" s="37">
        <f>YEAR(Table1[[#This Row],[Data zamówienia]])</f>
        <v>2018</v>
      </c>
    </row>
    <row r="553" spans="2:14" x14ac:dyDescent="0.3">
      <c r="B553" s="32">
        <v>833391</v>
      </c>
      <c r="C553" s="5" t="s">
        <v>21</v>
      </c>
      <c r="D553" s="5" t="s">
        <v>39</v>
      </c>
      <c r="E553" s="5" t="s">
        <v>25</v>
      </c>
      <c r="F553" s="5">
        <v>334</v>
      </c>
      <c r="G553" s="6">
        <v>43317</v>
      </c>
      <c r="H553" s="6">
        <v>43319</v>
      </c>
      <c r="I553" s="6">
        <v>43320</v>
      </c>
      <c r="J553" s="5" t="s">
        <v>26</v>
      </c>
      <c r="K553" s="7">
        <v>1523.41</v>
      </c>
      <c r="L553" s="35">
        <v>914.05</v>
      </c>
      <c r="M553" s="36">
        <f t="shared" si="8"/>
        <v>609.36000000000013</v>
      </c>
      <c r="N553" s="37">
        <f>YEAR(Table1[[#This Row],[Data zamówienia]])</f>
        <v>2018</v>
      </c>
    </row>
    <row r="554" spans="2:14" x14ac:dyDescent="0.3">
      <c r="B554" s="32">
        <v>913293</v>
      </c>
      <c r="C554" s="5" t="s">
        <v>21</v>
      </c>
      <c r="D554" s="5" t="s">
        <v>22</v>
      </c>
      <c r="E554" s="5" t="s">
        <v>23</v>
      </c>
      <c r="F554" s="5">
        <v>347</v>
      </c>
      <c r="G554" s="6">
        <v>43318</v>
      </c>
      <c r="H554" s="6">
        <v>43320</v>
      </c>
      <c r="I554" s="6">
        <v>43322</v>
      </c>
      <c r="J554" s="5" t="s">
        <v>33</v>
      </c>
      <c r="K554" s="7">
        <v>1072.71</v>
      </c>
      <c r="L554" s="35">
        <v>997.62</v>
      </c>
      <c r="M554" s="36">
        <f t="shared" si="8"/>
        <v>75.090000000000032</v>
      </c>
      <c r="N554" s="37">
        <f>YEAR(Table1[[#This Row],[Data zamówienia]])</f>
        <v>2018</v>
      </c>
    </row>
    <row r="555" spans="2:14" x14ac:dyDescent="0.3">
      <c r="B555" s="32">
        <v>222480</v>
      </c>
      <c r="C555" s="5" t="s">
        <v>21</v>
      </c>
      <c r="D555" s="5" t="s">
        <v>28</v>
      </c>
      <c r="E555" s="5" t="s">
        <v>37</v>
      </c>
      <c r="F555" s="5">
        <v>240</v>
      </c>
      <c r="G555" s="6">
        <v>43318</v>
      </c>
      <c r="H555" s="6">
        <v>43318</v>
      </c>
      <c r="I555" s="6">
        <v>43323</v>
      </c>
      <c r="J555" s="5" t="s">
        <v>33</v>
      </c>
      <c r="K555" s="7">
        <v>1022</v>
      </c>
      <c r="L555" s="35">
        <v>592.76</v>
      </c>
      <c r="M555" s="36">
        <f t="shared" si="8"/>
        <v>429.24</v>
      </c>
      <c r="N555" s="37">
        <f>YEAR(Table1[[#This Row],[Data zamówienia]])</f>
        <v>2018</v>
      </c>
    </row>
    <row r="556" spans="2:14" x14ac:dyDescent="0.3">
      <c r="B556" s="32">
        <v>308801</v>
      </c>
      <c r="C556" s="5" t="s">
        <v>27</v>
      </c>
      <c r="D556" s="5" t="s">
        <v>39</v>
      </c>
      <c r="E556" s="5" t="s">
        <v>23</v>
      </c>
      <c r="F556" s="5">
        <v>6</v>
      </c>
      <c r="G556" s="6">
        <v>43317</v>
      </c>
      <c r="H556" s="6">
        <v>43321</v>
      </c>
      <c r="I556" s="6">
        <v>43323</v>
      </c>
      <c r="J556" s="5" t="s">
        <v>32</v>
      </c>
      <c r="K556" s="7">
        <v>1518.64</v>
      </c>
      <c r="L556" s="35">
        <v>1351.59</v>
      </c>
      <c r="M556" s="36">
        <f t="shared" si="8"/>
        <v>167.05000000000018</v>
      </c>
      <c r="N556" s="37">
        <f>YEAR(Table1[[#This Row],[Data zamówienia]])</f>
        <v>2018</v>
      </c>
    </row>
    <row r="557" spans="2:14" x14ac:dyDescent="0.3">
      <c r="B557" s="32">
        <v>611992</v>
      </c>
      <c r="C557" s="5" t="s">
        <v>21</v>
      </c>
      <c r="D557" s="5" t="s">
        <v>22</v>
      </c>
      <c r="E557" s="5" t="s">
        <v>31</v>
      </c>
      <c r="F557" s="5">
        <v>243</v>
      </c>
      <c r="G557" s="6">
        <v>43317</v>
      </c>
      <c r="H557" s="6">
        <v>43320</v>
      </c>
      <c r="I557" s="6">
        <v>43326</v>
      </c>
      <c r="J557" s="5" t="s">
        <v>32</v>
      </c>
      <c r="K557" s="7">
        <v>547.49</v>
      </c>
      <c r="L557" s="35">
        <v>290.17</v>
      </c>
      <c r="M557" s="36">
        <f t="shared" si="8"/>
        <v>257.32</v>
      </c>
      <c r="N557" s="37">
        <f>YEAR(Table1[[#This Row],[Data zamówienia]])</f>
        <v>2018</v>
      </c>
    </row>
    <row r="558" spans="2:14" x14ac:dyDescent="0.3">
      <c r="B558" s="32">
        <v>314673</v>
      </c>
      <c r="C558" s="5" t="s">
        <v>27</v>
      </c>
      <c r="D558" s="5" t="s">
        <v>39</v>
      </c>
      <c r="E558" s="5" t="s">
        <v>31</v>
      </c>
      <c r="F558" s="5">
        <v>355</v>
      </c>
      <c r="G558" s="6">
        <v>43318</v>
      </c>
      <c r="H558" s="6">
        <v>43320</v>
      </c>
      <c r="I558" s="6">
        <v>43321</v>
      </c>
      <c r="J558" s="5" t="s">
        <v>40</v>
      </c>
      <c r="K558" s="7">
        <v>1700.22</v>
      </c>
      <c r="L558" s="35">
        <v>1598.21</v>
      </c>
      <c r="M558" s="36">
        <f t="shared" si="8"/>
        <v>102.00999999999999</v>
      </c>
      <c r="N558" s="37">
        <f>YEAR(Table1[[#This Row],[Data zamówienia]])</f>
        <v>2018</v>
      </c>
    </row>
    <row r="559" spans="2:14" x14ac:dyDescent="0.3">
      <c r="B559" s="32">
        <v>286799</v>
      </c>
      <c r="C559" s="5" t="s">
        <v>27</v>
      </c>
      <c r="D559" s="5" t="s">
        <v>36</v>
      </c>
      <c r="E559" s="5" t="s">
        <v>31</v>
      </c>
      <c r="F559" s="5">
        <v>4</v>
      </c>
      <c r="G559" s="6">
        <v>43317</v>
      </c>
      <c r="H559" s="6">
        <v>43319</v>
      </c>
      <c r="I559" s="6">
        <v>43324</v>
      </c>
      <c r="J559" s="5" t="s">
        <v>26</v>
      </c>
      <c r="K559" s="7">
        <v>1526.13</v>
      </c>
      <c r="L559" s="35">
        <v>961.46</v>
      </c>
      <c r="M559" s="36">
        <f t="shared" si="8"/>
        <v>564.67000000000007</v>
      </c>
      <c r="N559" s="37">
        <f>YEAR(Table1[[#This Row],[Data zamówienia]])</f>
        <v>2018</v>
      </c>
    </row>
    <row r="560" spans="2:14" x14ac:dyDescent="0.3">
      <c r="B560" s="32">
        <v>15028</v>
      </c>
      <c r="C560" s="5" t="s">
        <v>21</v>
      </c>
      <c r="D560" s="5" t="s">
        <v>22</v>
      </c>
      <c r="E560" s="5" t="s">
        <v>29</v>
      </c>
      <c r="F560" s="5">
        <v>350</v>
      </c>
      <c r="G560" s="6">
        <v>43318</v>
      </c>
      <c r="H560" s="6">
        <v>43318</v>
      </c>
      <c r="I560" s="6">
        <v>43325</v>
      </c>
      <c r="J560" s="5" t="s">
        <v>33</v>
      </c>
      <c r="K560" s="7">
        <v>1706.2</v>
      </c>
      <c r="L560" s="35">
        <v>1330.84</v>
      </c>
      <c r="M560" s="36">
        <f t="shared" si="8"/>
        <v>375.36000000000013</v>
      </c>
      <c r="N560" s="37">
        <f>YEAR(Table1[[#This Row],[Data zamówienia]])</f>
        <v>2018</v>
      </c>
    </row>
    <row r="561" spans="2:14" x14ac:dyDescent="0.3">
      <c r="B561" s="32">
        <v>823727</v>
      </c>
      <c r="C561" s="5" t="s">
        <v>21</v>
      </c>
      <c r="D561" s="5" t="s">
        <v>22</v>
      </c>
      <c r="E561" s="5" t="s">
        <v>29</v>
      </c>
      <c r="F561" s="5">
        <v>28</v>
      </c>
      <c r="G561" s="6">
        <v>43317</v>
      </c>
      <c r="H561" s="6">
        <v>43321</v>
      </c>
      <c r="I561" s="6">
        <v>43327</v>
      </c>
      <c r="J561" s="5" t="s">
        <v>26</v>
      </c>
      <c r="K561" s="7">
        <v>1380.04</v>
      </c>
      <c r="L561" s="35">
        <v>814.22</v>
      </c>
      <c r="M561" s="36">
        <f t="shared" si="8"/>
        <v>565.81999999999994</v>
      </c>
      <c r="N561" s="37">
        <f>YEAR(Table1[[#This Row],[Data zamówienia]])</f>
        <v>2018</v>
      </c>
    </row>
    <row r="562" spans="2:14" x14ac:dyDescent="0.3">
      <c r="B562" s="32">
        <v>64286</v>
      </c>
      <c r="C562" s="5" t="s">
        <v>35</v>
      </c>
      <c r="D562" s="5" t="s">
        <v>28</v>
      </c>
      <c r="E562" s="5" t="s">
        <v>25</v>
      </c>
      <c r="F562" s="5">
        <v>108</v>
      </c>
      <c r="G562" s="6">
        <v>43317</v>
      </c>
      <c r="H562" s="6">
        <v>43318</v>
      </c>
      <c r="I562" s="6">
        <v>43319</v>
      </c>
      <c r="J562" s="5" t="s">
        <v>26</v>
      </c>
      <c r="K562" s="7">
        <v>1911.75</v>
      </c>
      <c r="L562" s="35">
        <v>1147.05</v>
      </c>
      <c r="M562" s="36">
        <f t="shared" si="8"/>
        <v>764.7</v>
      </c>
      <c r="N562" s="37">
        <f>YEAR(Table1[[#This Row],[Data zamówienia]])</f>
        <v>2018</v>
      </c>
    </row>
    <row r="563" spans="2:14" x14ac:dyDescent="0.3">
      <c r="B563" s="32">
        <v>772330</v>
      </c>
      <c r="C563" s="5" t="s">
        <v>27</v>
      </c>
      <c r="D563" s="5" t="s">
        <v>39</v>
      </c>
      <c r="E563" s="5" t="s">
        <v>29</v>
      </c>
      <c r="F563" s="5">
        <v>214</v>
      </c>
      <c r="G563" s="6">
        <v>43317</v>
      </c>
      <c r="H563" s="6">
        <v>43320</v>
      </c>
      <c r="I563" s="6">
        <v>43326</v>
      </c>
      <c r="J563" s="5" t="s">
        <v>30</v>
      </c>
      <c r="K563" s="7">
        <v>669.51</v>
      </c>
      <c r="L563" s="35">
        <v>341.45</v>
      </c>
      <c r="M563" s="36">
        <f t="shared" si="8"/>
        <v>328.06</v>
      </c>
      <c r="N563" s="37">
        <f>YEAR(Table1[[#This Row],[Data zamówienia]])</f>
        <v>2018</v>
      </c>
    </row>
    <row r="564" spans="2:14" x14ac:dyDescent="0.3">
      <c r="B564" s="32">
        <v>373585</v>
      </c>
      <c r="C564" s="5" t="s">
        <v>21</v>
      </c>
      <c r="D564" s="5" t="s">
        <v>28</v>
      </c>
      <c r="E564" s="5" t="s">
        <v>29</v>
      </c>
      <c r="F564" s="5">
        <v>297</v>
      </c>
      <c r="G564" s="6">
        <v>43317</v>
      </c>
      <c r="H564" s="6">
        <v>43318</v>
      </c>
      <c r="I564" s="6">
        <v>43322</v>
      </c>
      <c r="J564" s="5" t="s">
        <v>32</v>
      </c>
      <c r="K564" s="7">
        <v>950.69</v>
      </c>
      <c r="L564" s="35">
        <v>732.03</v>
      </c>
      <c r="M564" s="36">
        <f t="shared" si="8"/>
        <v>218.66000000000008</v>
      </c>
      <c r="N564" s="37">
        <f>YEAR(Table1[[#This Row],[Data zamówienia]])</f>
        <v>2018</v>
      </c>
    </row>
    <row r="565" spans="2:14" x14ac:dyDescent="0.3">
      <c r="B565" s="32">
        <v>382348</v>
      </c>
      <c r="C565" s="5" t="s">
        <v>27</v>
      </c>
      <c r="D565" s="5" t="s">
        <v>22</v>
      </c>
      <c r="E565" s="5" t="s">
        <v>29</v>
      </c>
      <c r="F565" s="5">
        <v>15</v>
      </c>
      <c r="G565" s="6">
        <v>43318</v>
      </c>
      <c r="H565" s="6">
        <v>43318</v>
      </c>
      <c r="I565" s="6">
        <v>43321</v>
      </c>
      <c r="J565" s="5" t="s">
        <v>24</v>
      </c>
      <c r="K565" s="7">
        <v>1687.06</v>
      </c>
      <c r="L565" s="35">
        <v>1197.81</v>
      </c>
      <c r="M565" s="36">
        <f t="shared" si="8"/>
        <v>489.25</v>
      </c>
      <c r="N565" s="37">
        <f>YEAR(Table1[[#This Row],[Data zamówienia]])</f>
        <v>2018</v>
      </c>
    </row>
    <row r="566" spans="2:14" x14ac:dyDescent="0.3">
      <c r="B566" s="32">
        <v>381505</v>
      </c>
      <c r="C566" s="5" t="s">
        <v>21</v>
      </c>
      <c r="D566" s="5" t="s">
        <v>22</v>
      </c>
      <c r="E566" s="5" t="s">
        <v>31</v>
      </c>
      <c r="F566" s="5">
        <v>21</v>
      </c>
      <c r="G566" s="6">
        <v>43317</v>
      </c>
      <c r="H566" s="6">
        <v>43318</v>
      </c>
      <c r="I566" s="6">
        <v>43325</v>
      </c>
      <c r="J566" s="5" t="s">
        <v>30</v>
      </c>
      <c r="K566" s="7">
        <v>1514.24</v>
      </c>
      <c r="L566" s="35">
        <v>787.4</v>
      </c>
      <c r="M566" s="36">
        <f t="shared" si="8"/>
        <v>726.84</v>
      </c>
      <c r="N566" s="37">
        <f>YEAR(Table1[[#This Row],[Data zamówienia]])</f>
        <v>2018</v>
      </c>
    </row>
    <row r="567" spans="2:14" x14ac:dyDescent="0.3">
      <c r="B567" s="32">
        <v>333685</v>
      </c>
      <c r="C567" s="5" t="s">
        <v>27</v>
      </c>
      <c r="D567" s="5" t="s">
        <v>39</v>
      </c>
      <c r="E567" s="5" t="s">
        <v>29</v>
      </c>
      <c r="F567" s="5">
        <v>208</v>
      </c>
      <c r="G567" s="6">
        <v>43318</v>
      </c>
      <c r="H567" s="6">
        <v>43321</v>
      </c>
      <c r="I567" s="6">
        <v>43324</v>
      </c>
      <c r="J567" s="5" t="s">
        <v>26</v>
      </c>
      <c r="K567" s="7">
        <v>157.06</v>
      </c>
      <c r="L567" s="35">
        <v>122.51</v>
      </c>
      <c r="M567" s="36">
        <f t="shared" si="8"/>
        <v>34.549999999999997</v>
      </c>
      <c r="N567" s="37">
        <f>YEAR(Table1[[#This Row],[Data zamówienia]])</f>
        <v>2018</v>
      </c>
    </row>
    <row r="568" spans="2:14" x14ac:dyDescent="0.3">
      <c r="B568" s="32">
        <v>383635</v>
      </c>
      <c r="C568" s="5" t="s">
        <v>21</v>
      </c>
      <c r="D568" s="5" t="s">
        <v>28</v>
      </c>
      <c r="E568" s="5" t="s">
        <v>29</v>
      </c>
      <c r="F568" s="5">
        <v>116</v>
      </c>
      <c r="G568" s="6">
        <v>43319</v>
      </c>
      <c r="H568" s="6">
        <v>43322</v>
      </c>
      <c r="I568" s="6">
        <v>43327</v>
      </c>
      <c r="J568" s="5" t="s">
        <v>40</v>
      </c>
      <c r="K568" s="7">
        <v>344.33</v>
      </c>
      <c r="L568" s="35">
        <v>234.14</v>
      </c>
      <c r="M568" s="36">
        <f t="shared" si="8"/>
        <v>110.19</v>
      </c>
      <c r="N568" s="37">
        <f>YEAR(Table1[[#This Row],[Data zamówienia]])</f>
        <v>2018</v>
      </c>
    </row>
    <row r="569" spans="2:14" x14ac:dyDescent="0.3">
      <c r="B569" s="32">
        <v>365934</v>
      </c>
      <c r="C569" s="5" t="s">
        <v>35</v>
      </c>
      <c r="D569" s="5" t="s">
        <v>39</v>
      </c>
      <c r="E569" s="5" t="s">
        <v>29</v>
      </c>
      <c r="F569" s="5">
        <v>152</v>
      </c>
      <c r="G569" s="6">
        <v>43319</v>
      </c>
      <c r="H569" s="6">
        <v>43319</v>
      </c>
      <c r="I569" s="6">
        <v>43321</v>
      </c>
      <c r="J569" s="5" t="s">
        <v>33</v>
      </c>
      <c r="K569" s="7">
        <v>1911.75</v>
      </c>
      <c r="L569" s="35">
        <v>1510.28</v>
      </c>
      <c r="M569" s="36">
        <f t="shared" si="8"/>
        <v>401.47</v>
      </c>
      <c r="N569" s="37">
        <f>YEAR(Table1[[#This Row],[Data zamówienia]])</f>
        <v>2018</v>
      </c>
    </row>
    <row r="570" spans="2:14" x14ac:dyDescent="0.3">
      <c r="B570" s="32">
        <v>694989</v>
      </c>
      <c r="C570" s="5" t="s">
        <v>27</v>
      </c>
      <c r="D570" s="5" t="s">
        <v>39</v>
      </c>
      <c r="E570" s="5" t="s">
        <v>34</v>
      </c>
      <c r="F570" s="5">
        <v>188</v>
      </c>
      <c r="G570" s="6">
        <v>43318</v>
      </c>
      <c r="H570" s="6">
        <v>43321</v>
      </c>
      <c r="I570" s="6">
        <v>43326</v>
      </c>
      <c r="J570" s="5" t="s">
        <v>32</v>
      </c>
      <c r="K570" s="7">
        <v>1104.51</v>
      </c>
      <c r="L570" s="35">
        <v>662.71</v>
      </c>
      <c r="M570" s="36">
        <f t="shared" si="8"/>
        <v>441.79999999999995</v>
      </c>
      <c r="N570" s="37">
        <f>YEAR(Table1[[#This Row],[Data zamówienia]])</f>
        <v>2018</v>
      </c>
    </row>
    <row r="571" spans="2:14" x14ac:dyDescent="0.3">
      <c r="B571" s="32">
        <v>917602</v>
      </c>
      <c r="C571" s="5" t="s">
        <v>35</v>
      </c>
      <c r="D571" s="5" t="s">
        <v>22</v>
      </c>
      <c r="E571" s="5" t="s">
        <v>25</v>
      </c>
      <c r="F571" s="5">
        <v>270</v>
      </c>
      <c r="G571" s="6">
        <v>43318</v>
      </c>
      <c r="H571" s="6">
        <v>43319</v>
      </c>
      <c r="I571" s="6">
        <v>43323</v>
      </c>
      <c r="J571" s="5" t="s">
        <v>33</v>
      </c>
      <c r="K571" s="7">
        <v>343.62</v>
      </c>
      <c r="L571" s="35">
        <v>271.45999999999998</v>
      </c>
      <c r="M571" s="36">
        <f t="shared" si="8"/>
        <v>72.160000000000025</v>
      </c>
      <c r="N571" s="37">
        <f>YEAR(Table1[[#This Row],[Data zamówienia]])</f>
        <v>2018</v>
      </c>
    </row>
    <row r="572" spans="2:14" x14ac:dyDescent="0.3">
      <c r="B572" s="32">
        <v>182340</v>
      </c>
      <c r="C572" s="5" t="s">
        <v>35</v>
      </c>
      <c r="D572" s="5" t="s">
        <v>28</v>
      </c>
      <c r="E572" s="5" t="s">
        <v>23</v>
      </c>
      <c r="F572" s="5">
        <v>166</v>
      </c>
      <c r="G572" s="6">
        <v>43318</v>
      </c>
      <c r="H572" s="6">
        <v>43320</v>
      </c>
      <c r="I572" s="6">
        <v>43321</v>
      </c>
      <c r="J572" s="5" t="s">
        <v>40</v>
      </c>
      <c r="K572" s="7">
        <v>1499.01</v>
      </c>
      <c r="L572" s="35">
        <v>1004.34</v>
      </c>
      <c r="M572" s="36">
        <f t="shared" si="8"/>
        <v>494.66999999999996</v>
      </c>
      <c r="N572" s="37">
        <f>YEAR(Table1[[#This Row],[Data zamówienia]])</f>
        <v>2018</v>
      </c>
    </row>
    <row r="573" spans="2:14" x14ac:dyDescent="0.3">
      <c r="B573" s="32">
        <v>381985</v>
      </c>
      <c r="C573" s="5" t="s">
        <v>38</v>
      </c>
      <c r="D573" s="5" t="s">
        <v>22</v>
      </c>
      <c r="E573" s="5" t="s">
        <v>37</v>
      </c>
      <c r="F573" s="5">
        <v>119</v>
      </c>
      <c r="G573" s="6">
        <v>43319</v>
      </c>
      <c r="H573" s="6">
        <v>43319</v>
      </c>
      <c r="I573" s="6">
        <v>43325</v>
      </c>
      <c r="J573" s="5" t="s">
        <v>32</v>
      </c>
      <c r="K573" s="7">
        <v>1438.22</v>
      </c>
      <c r="L573" s="35">
        <v>1351.93</v>
      </c>
      <c r="M573" s="36">
        <f t="shared" si="8"/>
        <v>86.289999999999964</v>
      </c>
      <c r="N573" s="37">
        <f>YEAR(Table1[[#This Row],[Data zamówienia]])</f>
        <v>2018</v>
      </c>
    </row>
    <row r="574" spans="2:14" x14ac:dyDescent="0.3">
      <c r="B574" s="32">
        <v>270067</v>
      </c>
      <c r="C574" s="5" t="s">
        <v>21</v>
      </c>
      <c r="D574" s="5" t="s">
        <v>22</v>
      </c>
      <c r="E574" s="5" t="s">
        <v>23</v>
      </c>
      <c r="F574" s="5">
        <v>28</v>
      </c>
      <c r="G574" s="6">
        <v>43319</v>
      </c>
      <c r="H574" s="6">
        <v>43322</v>
      </c>
      <c r="I574" s="6">
        <v>43325</v>
      </c>
      <c r="J574" s="5" t="s">
        <v>24</v>
      </c>
      <c r="K574" s="7">
        <v>1386.25</v>
      </c>
      <c r="L574" s="35">
        <v>887.2</v>
      </c>
      <c r="M574" s="36">
        <f t="shared" si="8"/>
        <v>499.04999999999995</v>
      </c>
      <c r="N574" s="37">
        <f>YEAR(Table1[[#This Row],[Data zamówienia]])</f>
        <v>2018</v>
      </c>
    </row>
    <row r="575" spans="2:14" x14ac:dyDescent="0.3">
      <c r="B575" s="32">
        <v>730147</v>
      </c>
      <c r="C575" s="5" t="s">
        <v>21</v>
      </c>
      <c r="D575" s="5" t="s">
        <v>22</v>
      </c>
      <c r="E575" s="5" t="s">
        <v>23</v>
      </c>
      <c r="F575" s="5">
        <v>151</v>
      </c>
      <c r="G575" s="6">
        <v>43320</v>
      </c>
      <c r="H575" s="6">
        <v>43322</v>
      </c>
      <c r="I575" s="6">
        <v>43329</v>
      </c>
      <c r="J575" s="5" t="s">
        <v>26</v>
      </c>
      <c r="K575" s="7">
        <v>434.82</v>
      </c>
      <c r="L575" s="35">
        <v>395.69</v>
      </c>
      <c r="M575" s="36">
        <f t="shared" si="8"/>
        <v>39.129999999999995</v>
      </c>
      <c r="N575" s="37">
        <f>YEAR(Table1[[#This Row],[Data zamówienia]])</f>
        <v>2018</v>
      </c>
    </row>
    <row r="576" spans="2:14" x14ac:dyDescent="0.3">
      <c r="B576" s="32">
        <v>786183</v>
      </c>
      <c r="C576" s="5" t="s">
        <v>38</v>
      </c>
      <c r="D576" s="5" t="s">
        <v>22</v>
      </c>
      <c r="E576" s="5" t="s">
        <v>34</v>
      </c>
      <c r="F576" s="5">
        <v>211</v>
      </c>
      <c r="G576" s="6">
        <v>43320</v>
      </c>
      <c r="H576" s="6">
        <v>43320</v>
      </c>
      <c r="I576" s="6">
        <v>43327</v>
      </c>
      <c r="J576" s="5" t="s">
        <v>30</v>
      </c>
      <c r="K576" s="7">
        <v>1809.81</v>
      </c>
      <c r="L576" s="35">
        <v>1393.55</v>
      </c>
      <c r="M576" s="36">
        <f t="shared" si="8"/>
        <v>416.26</v>
      </c>
      <c r="N576" s="37">
        <f>YEAR(Table1[[#This Row],[Data zamówienia]])</f>
        <v>2018</v>
      </c>
    </row>
    <row r="577" spans="2:14" x14ac:dyDescent="0.3">
      <c r="B577" s="32">
        <v>671216</v>
      </c>
      <c r="C577" s="5" t="s">
        <v>21</v>
      </c>
      <c r="D577" s="5" t="s">
        <v>39</v>
      </c>
      <c r="E577" s="5" t="s">
        <v>25</v>
      </c>
      <c r="F577" s="5">
        <v>281</v>
      </c>
      <c r="G577" s="6">
        <v>43319</v>
      </c>
      <c r="H577" s="6">
        <v>43322</v>
      </c>
      <c r="I577" s="6">
        <v>43324</v>
      </c>
      <c r="J577" s="5" t="s">
        <v>30</v>
      </c>
      <c r="K577" s="7">
        <v>1371.79</v>
      </c>
      <c r="L577" s="35">
        <v>1179.74</v>
      </c>
      <c r="M577" s="36">
        <f t="shared" si="8"/>
        <v>192.04999999999995</v>
      </c>
      <c r="N577" s="37">
        <f>YEAR(Table1[[#This Row],[Data zamówienia]])</f>
        <v>2018</v>
      </c>
    </row>
    <row r="578" spans="2:14" x14ac:dyDescent="0.3">
      <c r="B578" s="32">
        <v>890880</v>
      </c>
      <c r="C578" s="5" t="s">
        <v>27</v>
      </c>
      <c r="D578" s="5" t="s">
        <v>39</v>
      </c>
      <c r="E578" s="5" t="s">
        <v>29</v>
      </c>
      <c r="F578" s="5">
        <v>214</v>
      </c>
      <c r="G578" s="6">
        <v>43320</v>
      </c>
      <c r="H578" s="6">
        <v>43322</v>
      </c>
      <c r="I578" s="6">
        <v>43325</v>
      </c>
      <c r="J578" s="5" t="s">
        <v>40</v>
      </c>
      <c r="K578" s="7">
        <v>983.03</v>
      </c>
      <c r="L578" s="35">
        <v>747.1</v>
      </c>
      <c r="M578" s="36">
        <f t="shared" si="8"/>
        <v>235.92999999999995</v>
      </c>
      <c r="N578" s="37">
        <f>YEAR(Table1[[#This Row],[Data zamówienia]])</f>
        <v>2018</v>
      </c>
    </row>
    <row r="579" spans="2:14" x14ac:dyDescent="0.3">
      <c r="B579" s="32">
        <v>691528</v>
      </c>
      <c r="C579" s="5" t="s">
        <v>27</v>
      </c>
      <c r="D579" s="5" t="s">
        <v>39</v>
      </c>
      <c r="E579" s="5" t="s">
        <v>25</v>
      </c>
      <c r="F579" s="5">
        <v>240</v>
      </c>
      <c r="G579" s="6">
        <v>43319</v>
      </c>
      <c r="H579" s="6">
        <v>43320</v>
      </c>
      <c r="I579" s="6">
        <v>43327</v>
      </c>
      <c r="J579" s="5" t="s">
        <v>32</v>
      </c>
      <c r="K579" s="7">
        <v>1895.19</v>
      </c>
      <c r="L579" s="35">
        <v>1440.34</v>
      </c>
      <c r="M579" s="36">
        <f t="shared" si="8"/>
        <v>454.85000000000014</v>
      </c>
      <c r="N579" s="37">
        <f>YEAR(Table1[[#This Row],[Data zamówienia]])</f>
        <v>2018</v>
      </c>
    </row>
    <row r="580" spans="2:14" x14ac:dyDescent="0.3">
      <c r="B580" s="32">
        <v>462567</v>
      </c>
      <c r="C580" s="5" t="s">
        <v>21</v>
      </c>
      <c r="D580" s="5" t="s">
        <v>36</v>
      </c>
      <c r="E580" s="5" t="s">
        <v>25</v>
      </c>
      <c r="F580" s="5">
        <v>297</v>
      </c>
      <c r="G580" s="6">
        <v>43319</v>
      </c>
      <c r="H580" s="6">
        <v>43323</v>
      </c>
      <c r="I580" s="6">
        <v>43324</v>
      </c>
      <c r="J580" s="5" t="s">
        <v>33</v>
      </c>
      <c r="K580" s="7">
        <v>1705.46</v>
      </c>
      <c r="L580" s="35">
        <v>1142.6600000000001</v>
      </c>
      <c r="M580" s="36">
        <f t="shared" ref="M580:M643" si="9">K580-L580</f>
        <v>562.79999999999995</v>
      </c>
      <c r="N580" s="37">
        <f>YEAR(Table1[[#This Row],[Data zamówienia]])</f>
        <v>2018</v>
      </c>
    </row>
    <row r="581" spans="2:14" x14ac:dyDescent="0.3">
      <c r="B581" s="32">
        <v>725970</v>
      </c>
      <c r="C581" s="5" t="s">
        <v>21</v>
      </c>
      <c r="D581" s="5" t="s">
        <v>36</v>
      </c>
      <c r="E581" s="5" t="s">
        <v>23</v>
      </c>
      <c r="F581" s="5">
        <v>153</v>
      </c>
      <c r="G581" s="6">
        <v>43321</v>
      </c>
      <c r="H581" s="6">
        <v>43323</v>
      </c>
      <c r="I581" s="6">
        <v>43327</v>
      </c>
      <c r="J581" s="5" t="s">
        <v>33</v>
      </c>
      <c r="K581" s="7">
        <v>244.72</v>
      </c>
      <c r="L581" s="35">
        <v>195.78</v>
      </c>
      <c r="M581" s="36">
        <f t="shared" si="9"/>
        <v>48.94</v>
      </c>
      <c r="N581" s="37">
        <f>YEAR(Table1[[#This Row],[Data zamówienia]])</f>
        <v>2018</v>
      </c>
    </row>
    <row r="582" spans="2:14" x14ac:dyDescent="0.3">
      <c r="B582" s="32">
        <v>809824</v>
      </c>
      <c r="C582" s="5" t="s">
        <v>21</v>
      </c>
      <c r="D582" s="5" t="s">
        <v>22</v>
      </c>
      <c r="E582" s="5" t="s">
        <v>34</v>
      </c>
      <c r="F582" s="5">
        <v>293</v>
      </c>
      <c r="G582" s="6">
        <v>43320</v>
      </c>
      <c r="H582" s="6">
        <v>43324</v>
      </c>
      <c r="I582" s="6">
        <v>43330</v>
      </c>
      <c r="J582" s="5" t="s">
        <v>26</v>
      </c>
      <c r="K582" s="7">
        <v>1476.3</v>
      </c>
      <c r="L582" s="35">
        <v>826.73</v>
      </c>
      <c r="M582" s="36">
        <f t="shared" si="9"/>
        <v>649.56999999999994</v>
      </c>
      <c r="N582" s="37">
        <f>YEAR(Table1[[#This Row],[Data zamówienia]])</f>
        <v>2018</v>
      </c>
    </row>
    <row r="583" spans="2:14" x14ac:dyDescent="0.3">
      <c r="B583" s="32">
        <v>220907</v>
      </c>
      <c r="C583" s="5" t="s">
        <v>21</v>
      </c>
      <c r="D583" s="5" t="s">
        <v>28</v>
      </c>
      <c r="E583" s="5" t="s">
        <v>25</v>
      </c>
      <c r="F583" s="5">
        <v>265</v>
      </c>
      <c r="G583" s="6">
        <v>43320</v>
      </c>
      <c r="H583" s="6">
        <v>43321</v>
      </c>
      <c r="I583" s="6">
        <v>43328</v>
      </c>
      <c r="J583" s="5" t="s">
        <v>32</v>
      </c>
      <c r="K583" s="7">
        <v>1592.32</v>
      </c>
      <c r="L583" s="35">
        <v>1178.32</v>
      </c>
      <c r="M583" s="36">
        <f t="shared" si="9"/>
        <v>414</v>
      </c>
      <c r="N583" s="37">
        <f>YEAR(Table1[[#This Row],[Data zamówienia]])</f>
        <v>2018</v>
      </c>
    </row>
    <row r="584" spans="2:14" x14ac:dyDescent="0.3">
      <c r="B584" s="32">
        <v>676407</v>
      </c>
      <c r="C584" s="5" t="s">
        <v>21</v>
      </c>
      <c r="D584" s="5" t="s">
        <v>36</v>
      </c>
      <c r="E584" s="5" t="s">
        <v>34</v>
      </c>
      <c r="F584" s="5">
        <v>255</v>
      </c>
      <c r="G584" s="6">
        <v>43320</v>
      </c>
      <c r="H584" s="6">
        <v>43322</v>
      </c>
      <c r="I584" s="6">
        <v>43325</v>
      </c>
      <c r="J584" s="5" t="s">
        <v>33</v>
      </c>
      <c r="K584" s="7">
        <v>1398.04</v>
      </c>
      <c r="L584" s="35">
        <v>810.86</v>
      </c>
      <c r="M584" s="36">
        <f t="shared" si="9"/>
        <v>587.17999999999995</v>
      </c>
      <c r="N584" s="37">
        <f>YEAR(Table1[[#This Row],[Data zamówienia]])</f>
        <v>2018</v>
      </c>
    </row>
    <row r="585" spans="2:14" x14ac:dyDescent="0.3">
      <c r="B585" s="32">
        <v>438054</v>
      </c>
      <c r="C585" s="5" t="s">
        <v>27</v>
      </c>
      <c r="D585" s="5" t="s">
        <v>36</v>
      </c>
      <c r="E585" s="5" t="s">
        <v>37</v>
      </c>
      <c r="F585" s="5">
        <v>269</v>
      </c>
      <c r="G585" s="6">
        <v>43321</v>
      </c>
      <c r="H585" s="6">
        <v>43324</v>
      </c>
      <c r="I585" s="6">
        <v>43328</v>
      </c>
      <c r="J585" s="5" t="s">
        <v>33</v>
      </c>
      <c r="K585" s="7">
        <v>284.10000000000002</v>
      </c>
      <c r="L585" s="35">
        <v>181.82</v>
      </c>
      <c r="M585" s="36">
        <f t="shared" si="9"/>
        <v>102.28000000000003</v>
      </c>
      <c r="N585" s="37">
        <f>YEAR(Table1[[#This Row],[Data zamówienia]])</f>
        <v>2018</v>
      </c>
    </row>
    <row r="586" spans="2:14" x14ac:dyDescent="0.3">
      <c r="B586" s="32">
        <v>679952</v>
      </c>
      <c r="C586" s="5" t="s">
        <v>21</v>
      </c>
      <c r="D586" s="5" t="s">
        <v>36</v>
      </c>
      <c r="E586" s="5" t="s">
        <v>29</v>
      </c>
      <c r="F586" s="5">
        <v>71</v>
      </c>
      <c r="G586" s="6">
        <v>43321</v>
      </c>
      <c r="H586" s="6">
        <v>43323</v>
      </c>
      <c r="I586" s="6">
        <v>43330</v>
      </c>
      <c r="J586" s="5" t="s">
        <v>26</v>
      </c>
      <c r="K586" s="7">
        <v>272.12</v>
      </c>
      <c r="L586" s="35">
        <v>236.74</v>
      </c>
      <c r="M586" s="36">
        <f t="shared" si="9"/>
        <v>35.379999999999995</v>
      </c>
      <c r="N586" s="37">
        <f>YEAR(Table1[[#This Row],[Data zamówienia]])</f>
        <v>2018</v>
      </c>
    </row>
    <row r="587" spans="2:14" x14ac:dyDescent="0.3">
      <c r="B587" s="32">
        <v>594613</v>
      </c>
      <c r="C587" s="5" t="s">
        <v>21</v>
      </c>
      <c r="D587" s="5" t="s">
        <v>28</v>
      </c>
      <c r="E587" s="5" t="s">
        <v>25</v>
      </c>
      <c r="F587" s="5">
        <v>284</v>
      </c>
      <c r="G587" s="6">
        <v>43321</v>
      </c>
      <c r="H587" s="6">
        <v>43323</v>
      </c>
      <c r="I587" s="6">
        <v>43327</v>
      </c>
      <c r="J587" s="5" t="s">
        <v>24</v>
      </c>
      <c r="K587" s="7">
        <v>1802.91</v>
      </c>
      <c r="L587" s="35">
        <v>1298.0999999999999</v>
      </c>
      <c r="M587" s="36">
        <f t="shared" si="9"/>
        <v>504.81000000000017</v>
      </c>
      <c r="N587" s="37">
        <f>YEAR(Table1[[#This Row],[Data zamówienia]])</f>
        <v>2018</v>
      </c>
    </row>
    <row r="588" spans="2:14" x14ac:dyDescent="0.3">
      <c r="B588" s="32">
        <v>703679</v>
      </c>
      <c r="C588" s="5" t="s">
        <v>27</v>
      </c>
      <c r="D588" s="5" t="s">
        <v>36</v>
      </c>
      <c r="E588" s="5" t="s">
        <v>25</v>
      </c>
      <c r="F588" s="5">
        <v>26</v>
      </c>
      <c r="G588" s="6">
        <v>43320</v>
      </c>
      <c r="H588" s="6">
        <v>43323</v>
      </c>
      <c r="I588" s="6">
        <v>43330</v>
      </c>
      <c r="J588" s="5" t="s">
        <v>32</v>
      </c>
      <c r="K588" s="7">
        <v>811.98</v>
      </c>
      <c r="L588" s="35">
        <v>600.87</v>
      </c>
      <c r="M588" s="36">
        <f t="shared" si="9"/>
        <v>211.11</v>
      </c>
      <c r="N588" s="37">
        <f>YEAR(Table1[[#This Row],[Data zamówienia]])</f>
        <v>2018</v>
      </c>
    </row>
    <row r="589" spans="2:14" x14ac:dyDescent="0.3">
      <c r="B589" s="32">
        <v>578713</v>
      </c>
      <c r="C589" s="5" t="s">
        <v>35</v>
      </c>
      <c r="D589" s="5" t="s">
        <v>28</v>
      </c>
      <c r="E589" s="5" t="s">
        <v>37</v>
      </c>
      <c r="F589" s="5">
        <v>92</v>
      </c>
      <c r="G589" s="6">
        <v>43320</v>
      </c>
      <c r="H589" s="6">
        <v>43322</v>
      </c>
      <c r="I589" s="6">
        <v>43326</v>
      </c>
      <c r="J589" s="5" t="s">
        <v>32</v>
      </c>
      <c r="K589" s="7">
        <v>1641.59</v>
      </c>
      <c r="L589" s="35">
        <v>1362.52</v>
      </c>
      <c r="M589" s="36">
        <f t="shared" si="9"/>
        <v>279.06999999999994</v>
      </c>
      <c r="N589" s="37">
        <f>YEAR(Table1[[#This Row],[Data zamówienia]])</f>
        <v>2018</v>
      </c>
    </row>
    <row r="590" spans="2:14" x14ac:dyDescent="0.3">
      <c r="B590" s="32">
        <v>958380</v>
      </c>
      <c r="C590" s="5" t="s">
        <v>21</v>
      </c>
      <c r="D590" s="5" t="s">
        <v>22</v>
      </c>
      <c r="E590" s="5" t="s">
        <v>25</v>
      </c>
      <c r="F590" s="5">
        <v>349</v>
      </c>
      <c r="G590" s="6">
        <v>43322</v>
      </c>
      <c r="H590" s="6">
        <v>43324</v>
      </c>
      <c r="I590" s="6">
        <v>43326</v>
      </c>
      <c r="J590" s="5" t="s">
        <v>33</v>
      </c>
      <c r="K590" s="7">
        <v>1790.24</v>
      </c>
      <c r="L590" s="35">
        <v>930.92</v>
      </c>
      <c r="M590" s="36">
        <f t="shared" si="9"/>
        <v>859.32</v>
      </c>
      <c r="N590" s="37">
        <f>YEAR(Table1[[#This Row],[Data zamówienia]])</f>
        <v>2018</v>
      </c>
    </row>
    <row r="591" spans="2:14" x14ac:dyDescent="0.3">
      <c r="B591" s="32">
        <v>367386</v>
      </c>
      <c r="C591" s="5" t="s">
        <v>21</v>
      </c>
      <c r="D591" s="5" t="s">
        <v>22</v>
      </c>
      <c r="E591" s="5" t="s">
        <v>29</v>
      </c>
      <c r="F591" s="5">
        <v>301</v>
      </c>
      <c r="G591" s="6">
        <v>43322</v>
      </c>
      <c r="H591" s="6">
        <v>43325</v>
      </c>
      <c r="I591" s="6">
        <v>43331</v>
      </c>
      <c r="J591" s="5" t="s">
        <v>33</v>
      </c>
      <c r="K591" s="7">
        <v>1747.9</v>
      </c>
      <c r="L591" s="35">
        <v>1048.74</v>
      </c>
      <c r="M591" s="36">
        <f t="shared" si="9"/>
        <v>699.16000000000008</v>
      </c>
      <c r="N591" s="37">
        <f>YEAR(Table1[[#This Row],[Data zamówienia]])</f>
        <v>2018</v>
      </c>
    </row>
    <row r="592" spans="2:14" x14ac:dyDescent="0.3">
      <c r="B592" s="32">
        <v>131561</v>
      </c>
      <c r="C592" s="5" t="s">
        <v>21</v>
      </c>
      <c r="D592" s="5" t="s">
        <v>36</v>
      </c>
      <c r="E592" s="5" t="s">
        <v>25</v>
      </c>
      <c r="F592" s="5">
        <v>81</v>
      </c>
      <c r="G592" s="6">
        <v>43322</v>
      </c>
      <c r="H592" s="6">
        <v>43325</v>
      </c>
      <c r="I592" s="6">
        <v>43332</v>
      </c>
      <c r="J592" s="5" t="s">
        <v>33</v>
      </c>
      <c r="K592" s="7">
        <v>878.46</v>
      </c>
      <c r="L592" s="35">
        <v>658.85</v>
      </c>
      <c r="M592" s="36">
        <f t="shared" si="9"/>
        <v>219.61</v>
      </c>
      <c r="N592" s="37">
        <f>YEAR(Table1[[#This Row],[Data zamówienia]])</f>
        <v>2018</v>
      </c>
    </row>
    <row r="593" spans="2:14" x14ac:dyDescent="0.3">
      <c r="B593" s="32">
        <v>396728</v>
      </c>
      <c r="C593" s="5" t="s">
        <v>27</v>
      </c>
      <c r="D593" s="5" t="s">
        <v>28</v>
      </c>
      <c r="E593" s="5" t="s">
        <v>25</v>
      </c>
      <c r="F593" s="5">
        <v>68</v>
      </c>
      <c r="G593" s="6">
        <v>43321</v>
      </c>
      <c r="H593" s="6">
        <v>43323</v>
      </c>
      <c r="I593" s="6">
        <v>43328</v>
      </c>
      <c r="J593" s="5" t="s">
        <v>26</v>
      </c>
      <c r="K593" s="7">
        <v>1893.08</v>
      </c>
      <c r="L593" s="35">
        <v>1779.5</v>
      </c>
      <c r="M593" s="36">
        <f t="shared" si="9"/>
        <v>113.57999999999993</v>
      </c>
      <c r="N593" s="37">
        <f>YEAR(Table1[[#This Row],[Data zamówienia]])</f>
        <v>2018</v>
      </c>
    </row>
    <row r="594" spans="2:14" x14ac:dyDescent="0.3">
      <c r="B594" s="32">
        <v>977838</v>
      </c>
      <c r="C594" s="5" t="s">
        <v>38</v>
      </c>
      <c r="D594" s="5" t="s">
        <v>36</v>
      </c>
      <c r="E594" s="5" t="s">
        <v>23</v>
      </c>
      <c r="F594" s="5">
        <v>87</v>
      </c>
      <c r="G594" s="6">
        <v>43322</v>
      </c>
      <c r="H594" s="6">
        <v>43324</v>
      </c>
      <c r="I594" s="6">
        <v>43329</v>
      </c>
      <c r="J594" s="5" t="s">
        <v>32</v>
      </c>
      <c r="K594" s="7">
        <v>1526.98</v>
      </c>
      <c r="L594" s="35">
        <v>1450.63</v>
      </c>
      <c r="M594" s="36">
        <f t="shared" si="9"/>
        <v>76.349999999999909</v>
      </c>
      <c r="N594" s="37">
        <f>YEAR(Table1[[#This Row],[Data zamówienia]])</f>
        <v>2018</v>
      </c>
    </row>
    <row r="595" spans="2:14" x14ac:dyDescent="0.3">
      <c r="B595" s="32">
        <v>86298</v>
      </c>
      <c r="C595" s="5" t="s">
        <v>27</v>
      </c>
      <c r="D595" s="5" t="s">
        <v>28</v>
      </c>
      <c r="E595" s="5" t="s">
        <v>31</v>
      </c>
      <c r="F595" s="5">
        <v>340</v>
      </c>
      <c r="G595" s="6">
        <v>43321</v>
      </c>
      <c r="H595" s="6">
        <v>43325</v>
      </c>
      <c r="I595" s="6">
        <v>43326</v>
      </c>
      <c r="J595" s="5" t="s">
        <v>26</v>
      </c>
      <c r="K595" s="7">
        <v>1415.96</v>
      </c>
      <c r="L595" s="35">
        <v>778.78</v>
      </c>
      <c r="M595" s="36">
        <f t="shared" si="9"/>
        <v>637.18000000000006</v>
      </c>
      <c r="N595" s="37">
        <f>YEAR(Table1[[#This Row],[Data zamówienia]])</f>
        <v>2018</v>
      </c>
    </row>
    <row r="596" spans="2:14" x14ac:dyDescent="0.3">
      <c r="B596" s="32">
        <v>863532</v>
      </c>
      <c r="C596" s="5" t="s">
        <v>21</v>
      </c>
      <c r="D596" s="5" t="s">
        <v>39</v>
      </c>
      <c r="E596" s="5" t="s">
        <v>34</v>
      </c>
      <c r="F596" s="5">
        <v>95</v>
      </c>
      <c r="G596" s="6">
        <v>43321</v>
      </c>
      <c r="H596" s="6">
        <v>43322</v>
      </c>
      <c r="I596" s="6">
        <v>43326</v>
      </c>
      <c r="J596" s="5" t="s">
        <v>33</v>
      </c>
      <c r="K596" s="7">
        <v>1158.1600000000001</v>
      </c>
      <c r="L596" s="35">
        <v>868.62</v>
      </c>
      <c r="M596" s="36">
        <f t="shared" si="9"/>
        <v>289.54000000000008</v>
      </c>
      <c r="N596" s="37">
        <f>YEAR(Table1[[#This Row],[Data zamówienia]])</f>
        <v>2018</v>
      </c>
    </row>
    <row r="597" spans="2:14" x14ac:dyDescent="0.3">
      <c r="B597" s="32">
        <v>700391</v>
      </c>
      <c r="C597" s="5" t="s">
        <v>27</v>
      </c>
      <c r="D597" s="5" t="s">
        <v>39</v>
      </c>
      <c r="E597" s="5" t="s">
        <v>31</v>
      </c>
      <c r="F597" s="5">
        <v>94</v>
      </c>
      <c r="G597" s="6">
        <v>43322</v>
      </c>
      <c r="H597" s="6">
        <v>43322</v>
      </c>
      <c r="I597" s="6">
        <v>43328</v>
      </c>
      <c r="J597" s="5" t="s">
        <v>24</v>
      </c>
      <c r="K597" s="7">
        <v>300.74</v>
      </c>
      <c r="L597" s="35">
        <v>207.51</v>
      </c>
      <c r="M597" s="36">
        <f t="shared" si="9"/>
        <v>93.230000000000018</v>
      </c>
      <c r="N597" s="37">
        <f>YEAR(Table1[[#This Row],[Data zamówienia]])</f>
        <v>2018</v>
      </c>
    </row>
    <row r="598" spans="2:14" x14ac:dyDescent="0.3">
      <c r="B598" s="32">
        <v>954825</v>
      </c>
      <c r="C598" s="5" t="s">
        <v>21</v>
      </c>
      <c r="D598" s="5" t="s">
        <v>28</v>
      </c>
      <c r="E598" s="5" t="s">
        <v>37</v>
      </c>
      <c r="F598" s="5">
        <v>263</v>
      </c>
      <c r="G598" s="6">
        <v>43321</v>
      </c>
      <c r="H598" s="6">
        <v>43322</v>
      </c>
      <c r="I598" s="6">
        <v>43326</v>
      </c>
      <c r="J598" s="5" t="s">
        <v>40</v>
      </c>
      <c r="K598" s="7">
        <v>1358.29</v>
      </c>
      <c r="L598" s="35">
        <v>801.39</v>
      </c>
      <c r="M598" s="36">
        <f t="shared" si="9"/>
        <v>556.9</v>
      </c>
      <c r="N598" s="37">
        <f>YEAR(Table1[[#This Row],[Data zamówienia]])</f>
        <v>2018</v>
      </c>
    </row>
    <row r="599" spans="2:14" x14ac:dyDescent="0.3">
      <c r="B599" s="32">
        <v>890137</v>
      </c>
      <c r="C599" s="5" t="s">
        <v>27</v>
      </c>
      <c r="D599" s="5" t="s">
        <v>36</v>
      </c>
      <c r="E599" s="5" t="s">
        <v>31</v>
      </c>
      <c r="F599" s="5">
        <v>245</v>
      </c>
      <c r="G599" s="6">
        <v>43321</v>
      </c>
      <c r="H599" s="6">
        <v>43324</v>
      </c>
      <c r="I599" s="6">
        <v>43326</v>
      </c>
      <c r="J599" s="5" t="s">
        <v>33</v>
      </c>
      <c r="K599" s="7">
        <v>1380.04</v>
      </c>
      <c r="L599" s="35">
        <v>1283.44</v>
      </c>
      <c r="M599" s="36">
        <f t="shared" si="9"/>
        <v>96.599999999999909</v>
      </c>
      <c r="N599" s="37">
        <f>YEAR(Table1[[#This Row],[Data zamówienia]])</f>
        <v>2018</v>
      </c>
    </row>
    <row r="600" spans="2:14" x14ac:dyDescent="0.3">
      <c r="B600" s="32">
        <v>844738</v>
      </c>
      <c r="C600" s="5" t="s">
        <v>27</v>
      </c>
      <c r="D600" s="5" t="s">
        <v>39</v>
      </c>
      <c r="E600" s="5" t="s">
        <v>31</v>
      </c>
      <c r="F600" s="5">
        <v>284</v>
      </c>
      <c r="G600" s="6">
        <v>43322</v>
      </c>
      <c r="H600" s="6">
        <v>43322</v>
      </c>
      <c r="I600" s="6">
        <v>43323</v>
      </c>
      <c r="J600" s="5" t="s">
        <v>24</v>
      </c>
      <c r="K600" s="7">
        <v>1431.63</v>
      </c>
      <c r="L600" s="35">
        <v>1245.52</v>
      </c>
      <c r="M600" s="36">
        <f t="shared" si="9"/>
        <v>186.11000000000013</v>
      </c>
      <c r="N600" s="37">
        <f>YEAR(Table1[[#This Row],[Data zamówienia]])</f>
        <v>2018</v>
      </c>
    </row>
    <row r="601" spans="2:14" x14ac:dyDescent="0.3">
      <c r="B601" s="32">
        <v>401775</v>
      </c>
      <c r="C601" s="5" t="s">
        <v>35</v>
      </c>
      <c r="D601" s="5" t="s">
        <v>39</v>
      </c>
      <c r="E601" s="5" t="s">
        <v>34</v>
      </c>
      <c r="F601" s="5">
        <v>279</v>
      </c>
      <c r="G601" s="6">
        <v>43321</v>
      </c>
      <c r="H601" s="6">
        <v>43325</v>
      </c>
      <c r="I601" s="6">
        <v>43332</v>
      </c>
      <c r="J601" s="5" t="s">
        <v>40</v>
      </c>
      <c r="K601" s="7">
        <v>201.47</v>
      </c>
      <c r="L601" s="35">
        <v>167.22</v>
      </c>
      <c r="M601" s="36">
        <f t="shared" si="9"/>
        <v>34.25</v>
      </c>
      <c r="N601" s="37">
        <f>YEAR(Table1[[#This Row],[Data zamówienia]])</f>
        <v>2018</v>
      </c>
    </row>
    <row r="602" spans="2:14" x14ac:dyDescent="0.3">
      <c r="B602" s="32">
        <v>234447</v>
      </c>
      <c r="C602" s="5" t="s">
        <v>21</v>
      </c>
      <c r="D602" s="5" t="s">
        <v>22</v>
      </c>
      <c r="E602" s="5" t="s">
        <v>34</v>
      </c>
      <c r="F602" s="5">
        <v>114</v>
      </c>
      <c r="G602" s="6">
        <v>43322</v>
      </c>
      <c r="H602" s="6">
        <v>43325</v>
      </c>
      <c r="I602" s="6">
        <v>43331</v>
      </c>
      <c r="J602" s="5" t="s">
        <v>40</v>
      </c>
      <c r="K602" s="7">
        <v>1386.52</v>
      </c>
      <c r="L602" s="35">
        <v>1192.4100000000001</v>
      </c>
      <c r="M602" s="36">
        <f t="shared" si="9"/>
        <v>194.1099999999999</v>
      </c>
      <c r="N602" s="37">
        <f>YEAR(Table1[[#This Row],[Data zamówienia]])</f>
        <v>2018</v>
      </c>
    </row>
    <row r="603" spans="2:14" x14ac:dyDescent="0.3">
      <c r="B603" s="32">
        <v>602906</v>
      </c>
      <c r="C603" s="5" t="s">
        <v>21</v>
      </c>
      <c r="D603" s="5" t="s">
        <v>28</v>
      </c>
      <c r="E603" s="5" t="s">
        <v>25</v>
      </c>
      <c r="F603" s="5">
        <v>303</v>
      </c>
      <c r="G603" s="6">
        <v>43323</v>
      </c>
      <c r="H603" s="6">
        <v>43323</v>
      </c>
      <c r="I603" s="6">
        <v>43328</v>
      </c>
      <c r="J603" s="5" t="s">
        <v>30</v>
      </c>
      <c r="K603" s="7">
        <v>480.91</v>
      </c>
      <c r="L603" s="35">
        <v>336.64</v>
      </c>
      <c r="M603" s="36">
        <f t="shared" si="9"/>
        <v>144.27000000000004</v>
      </c>
      <c r="N603" s="37">
        <f>YEAR(Table1[[#This Row],[Data zamówienia]])</f>
        <v>2018</v>
      </c>
    </row>
    <row r="604" spans="2:14" x14ac:dyDescent="0.3">
      <c r="B604" s="32">
        <v>83214</v>
      </c>
      <c r="C604" s="5" t="s">
        <v>21</v>
      </c>
      <c r="D604" s="5" t="s">
        <v>39</v>
      </c>
      <c r="E604" s="5" t="s">
        <v>23</v>
      </c>
      <c r="F604" s="5">
        <v>264</v>
      </c>
      <c r="G604" s="6">
        <v>43323</v>
      </c>
      <c r="H604" s="6">
        <v>43325</v>
      </c>
      <c r="I604" s="6">
        <v>43326</v>
      </c>
      <c r="J604" s="5" t="s">
        <v>33</v>
      </c>
      <c r="K604" s="7">
        <v>520.12</v>
      </c>
      <c r="L604" s="35">
        <v>353.68</v>
      </c>
      <c r="M604" s="36">
        <f t="shared" si="9"/>
        <v>166.44</v>
      </c>
      <c r="N604" s="37">
        <f>YEAR(Table1[[#This Row],[Data zamówienia]])</f>
        <v>2018</v>
      </c>
    </row>
    <row r="605" spans="2:14" x14ac:dyDescent="0.3">
      <c r="B605" s="32">
        <v>73938</v>
      </c>
      <c r="C605" s="5" t="s">
        <v>38</v>
      </c>
      <c r="D605" s="5" t="s">
        <v>22</v>
      </c>
      <c r="E605" s="5" t="s">
        <v>31</v>
      </c>
      <c r="F605" s="5">
        <v>329</v>
      </c>
      <c r="G605" s="6">
        <v>43323</v>
      </c>
      <c r="H605" s="6">
        <v>43326</v>
      </c>
      <c r="I605" s="6">
        <v>43329</v>
      </c>
      <c r="J605" s="5" t="s">
        <v>24</v>
      </c>
      <c r="K605" s="7">
        <v>1951.5</v>
      </c>
      <c r="L605" s="35">
        <v>1053.81</v>
      </c>
      <c r="M605" s="36">
        <f t="shared" si="9"/>
        <v>897.69</v>
      </c>
      <c r="N605" s="37">
        <f>YEAR(Table1[[#This Row],[Data zamówienia]])</f>
        <v>2018</v>
      </c>
    </row>
    <row r="606" spans="2:14" x14ac:dyDescent="0.3">
      <c r="B606" s="32">
        <v>285169</v>
      </c>
      <c r="C606" s="5" t="s">
        <v>21</v>
      </c>
      <c r="D606" s="5" t="s">
        <v>22</v>
      </c>
      <c r="E606" s="5" t="s">
        <v>29</v>
      </c>
      <c r="F606" s="5">
        <v>82</v>
      </c>
      <c r="G606" s="6">
        <v>43323</v>
      </c>
      <c r="H606" s="6">
        <v>43326</v>
      </c>
      <c r="I606" s="6">
        <v>43328</v>
      </c>
      <c r="J606" s="5" t="s">
        <v>40</v>
      </c>
      <c r="K606" s="7">
        <v>1817.41</v>
      </c>
      <c r="L606" s="35">
        <v>963.23</v>
      </c>
      <c r="M606" s="36">
        <f t="shared" si="9"/>
        <v>854.18000000000006</v>
      </c>
      <c r="N606" s="37">
        <f>YEAR(Table1[[#This Row],[Data zamówienia]])</f>
        <v>2018</v>
      </c>
    </row>
    <row r="607" spans="2:14" x14ac:dyDescent="0.3">
      <c r="B607" s="32">
        <v>485729</v>
      </c>
      <c r="C607" s="5" t="s">
        <v>35</v>
      </c>
      <c r="D607" s="5" t="s">
        <v>28</v>
      </c>
      <c r="E607" s="5" t="s">
        <v>31</v>
      </c>
      <c r="F607" s="5">
        <v>131</v>
      </c>
      <c r="G607" s="6">
        <v>43323</v>
      </c>
      <c r="H607" s="6">
        <v>43326</v>
      </c>
      <c r="I607" s="6">
        <v>43331</v>
      </c>
      <c r="J607" s="5" t="s">
        <v>26</v>
      </c>
      <c r="K607" s="7">
        <v>820.7</v>
      </c>
      <c r="L607" s="35">
        <v>722.22</v>
      </c>
      <c r="M607" s="36">
        <f t="shared" si="9"/>
        <v>98.480000000000018</v>
      </c>
      <c r="N607" s="37">
        <f>YEAR(Table1[[#This Row],[Data zamówienia]])</f>
        <v>2018</v>
      </c>
    </row>
    <row r="608" spans="2:14" x14ac:dyDescent="0.3">
      <c r="B608" s="32">
        <v>705533</v>
      </c>
      <c r="C608" s="5" t="s">
        <v>21</v>
      </c>
      <c r="D608" s="5" t="s">
        <v>22</v>
      </c>
      <c r="E608" s="5" t="s">
        <v>37</v>
      </c>
      <c r="F608" s="5">
        <v>204</v>
      </c>
      <c r="G608" s="6">
        <v>43323</v>
      </c>
      <c r="H608" s="6">
        <v>43323</v>
      </c>
      <c r="I608" s="6">
        <v>43325</v>
      </c>
      <c r="J608" s="5" t="s">
        <v>24</v>
      </c>
      <c r="K608" s="7">
        <v>566.54</v>
      </c>
      <c r="L608" s="35">
        <v>390.91</v>
      </c>
      <c r="M608" s="36">
        <f t="shared" si="9"/>
        <v>175.62999999999994</v>
      </c>
      <c r="N608" s="37">
        <f>YEAR(Table1[[#This Row],[Data zamówienia]])</f>
        <v>2018</v>
      </c>
    </row>
    <row r="609" spans="2:14" x14ac:dyDescent="0.3">
      <c r="B609" s="32">
        <v>252452</v>
      </c>
      <c r="C609" s="5" t="s">
        <v>21</v>
      </c>
      <c r="D609" s="5" t="s">
        <v>28</v>
      </c>
      <c r="E609" s="5" t="s">
        <v>31</v>
      </c>
      <c r="F609" s="5">
        <v>131</v>
      </c>
      <c r="G609" s="6">
        <v>43322</v>
      </c>
      <c r="H609" s="6">
        <v>43326</v>
      </c>
      <c r="I609" s="6">
        <v>43331</v>
      </c>
      <c r="J609" s="5" t="s">
        <v>24</v>
      </c>
      <c r="K609" s="7">
        <v>1879.97</v>
      </c>
      <c r="L609" s="35">
        <v>1729.57</v>
      </c>
      <c r="M609" s="36">
        <f t="shared" si="9"/>
        <v>150.40000000000009</v>
      </c>
      <c r="N609" s="37">
        <f>YEAR(Table1[[#This Row],[Data zamówienia]])</f>
        <v>2018</v>
      </c>
    </row>
    <row r="610" spans="2:14" x14ac:dyDescent="0.3">
      <c r="B610" s="32">
        <v>479008</v>
      </c>
      <c r="C610" s="5" t="s">
        <v>35</v>
      </c>
      <c r="D610" s="5" t="s">
        <v>28</v>
      </c>
      <c r="E610" s="5" t="s">
        <v>31</v>
      </c>
      <c r="F610" s="5">
        <v>75</v>
      </c>
      <c r="G610" s="6">
        <v>43322</v>
      </c>
      <c r="H610" s="6">
        <v>43326</v>
      </c>
      <c r="I610" s="6">
        <v>43332</v>
      </c>
      <c r="J610" s="5" t="s">
        <v>26</v>
      </c>
      <c r="K610" s="7">
        <v>1880.86</v>
      </c>
      <c r="L610" s="35">
        <v>1203.75</v>
      </c>
      <c r="M610" s="36">
        <f t="shared" si="9"/>
        <v>677.1099999999999</v>
      </c>
      <c r="N610" s="37">
        <f>YEAR(Table1[[#This Row],[Data zamówienia]])</f>
        <v>2018</v>
      </c>
    </row>
    <row r="611" spans="2:14" x14ac:dyDescent="0.3">
      <c r="B611" s="32">
        <v>796175</v>
      </c>
      <c r="C611" s="5" t="s">
        <v>21</v>
      </c>
      <c r="D611" s="5" t="s">
        <v>39</v>
      </c>
      <c r="E611" s="5" t="s">
        <v>23</v>
      </c>
      <c r="F611" s="5">
        <v>213</v>
      </c>
      <c r="G611" s="6">
        <v>43322</v>
      </c>
      <c r="H611" s="6">
        <v>43324</v>
      </c>
      <c r="I611" s="6">
        <v>43327</v>
      </c>
      <c r="J611" s="5" t="s">
        <v>26</v>
      </c>
      <c r="K611" s="7">
        <v>1284.72</v>
      </c>
      <c r="L611" s="35">
        <v>770.83</v>
      </c>
      <c r="M611" s="36">
        <f t="shared" si="9"/>
        <v>513.89</v>
      </c>
      <c r="N611" s="37">
        <f>YEAR(Table1[[#This Row],[Data zamówienia]])</f>
        <v>2018</v>
      </c>
    </row>
    <row r="612" spans="2:14" x14ac:dyDescent="0.3">
      <c r="B612" s="32">
        <v>76647</v>
      </c>
      <c r="C612" s="5" t="s">
        <v>38</v>
      </c>
      <c r="D612" s="5" t="s">
        <v>36</v>
      </c>
      <c r="E612" s="5" t="s">
        <v>37</v>
      </c>
      <c r="F612" s="5">
        <v>232</v>
      </c>
      <c r="G612" s="6">
        <v>43324</v>
      </c>
      <c r="H612" s="6">
        <v>43326</v>
      </c>
      <c r="I612" s="6">
        <v>43328</v>
      </c>
      <c r="J612" s="5" t="s">
        <v>40</v>
      </c>
      <c r="K612" s="7">
        <v>1953.64</v>
      </c>
      <c r="L612" s="35">
        <v>1426.16</v>
      </c>
      <c r="M612" s="36">
        <f t="shared" si="9"/>
        <v>527.48</v>
      </c>
      <c r="N612" s="37">
        <f>YEAR(Table1[[#This Row],[Data zamówienia]])</f>
        <v>2018</v>
      </c>
    </row>
    <row r="613" spans="2:14" x14ac:dyDescent="0.3">
      <c r="B613" s="32">
        <v>657918</v>
      </c>
      <c r="C613" s="5" t="s">
        <v>21</v>
      </c>
      <c r="D613" s="5" t="s">
        <v>36</v>
      </c>
      <c r="E613" s="5" t="s">
        <v>29</v>
      </c>
      <c r="F613" s="5">
        <v>52</v>
      </c>
      <c r="G613" s="6">
        <v>43323</v>
      </c>
      <c r="H613" s="6">
        <v>43327</v>
      </c>
      <c r="I613" s="6">
        <v>43331</v>
      </c>
      <c r="J613" s="5" t="s">
        <v>32</v>
      </c>
      <c r="K613" s="7">
        <v>1442.37</v>
      </c>
      <c r="L613" s="35">
        <v>1139.47</v>
      </c>
      <c r="M613" s="36">
        <f t="shared" si="9"/>
        <v>302.89999999999986</v>
      </c>
      <c r="N613" s="37">
        <f>YEAR(Table1[[#This Row],[Data zamówienia]])</f>
        <v>2018</v>
      </c>
    </row>
    <row r="614" spans="2:14" x14ac:dyDescent="0.3">
      <c r="B614" s="32">
        <v>969330</v>
      </c>
      <c r="C614" s="5" t="s">
        <v>21</v>
      </c>
      <c r="D614" s="5" t="s">
        <v>28</v>
      </c>
      <c r="E614" s="5" t="s">
        <v>37</v>
      </c>
      <c r="F614" s="5">
        <v>23</v>
      </c>
      <c r="G614" s="6">
        <v>43324</v>
      </c>
      <c r="H614" s="6">
        <v>43327</v>
      </c>
      <c r="I614" s="6">
        <v>43331</v>
      </c>
      <c r="J614" s="5" t="s">
        <v>40</v>
      </c>
      <c r="K614" s="7">
        <v>350.84</v>
      </c>
      <c r="L614" s="35">
        <v>217.52</v>
      </c>
      <c r="M614" s="36">
        <f t="shared" si="9"/>
        <v>133.31999999999996</v>
      </c>
      <c r="N614" s="37">
        <f>YEAR(Table1[[#This Row],[Data zamówienia]])</f>
        <v>2018</v>
      </c>
    </row>
    <row r="615" spans="2:14" x14ac:dyDescent="0.3">
      <c r="B615" s="32">
        <v>890599</v>
      </c>
      <c r="C615" s="5" t="s">
        <v>21</v>
      </c>
      <c r="D615" s="5" t="s">
        <v>28</v>
      </c>
      <c r="E615" s="5" t="s">
        <v>29</v>
      </c>
      <c r="F615" s="5">
        <v>233</v>
      </c>
      <c r="G615" s="6">
        <v>43324</v>
      </c>
      <c r="H615" s="6">
        <v>43326</v>
      </c>
      <c r="I615" s="6">
        <v>43333</v>
      </c>
      <c r="J615" s="5" t="s">
        <v>24</v>
      </c>
      <c r="K615" s="7">
        <v>1587.23</v>
      </c>
      <c r="L615" s="35">
        <v>1126.93</v>
      </c>
      <c r="M615" s="36">
        <f t="shared" si="9"/>
        <v>460.29999999999995</v>
      </c>
      <c r="N615" s="37">
        <f>YEAR(Table1[[#This Row],[Data zamówienia]])</f>
        <v>2018</v>
      </c>
    </row>
    <row r="616" spans="2:14" x14ac:dyDescent="0.3">
      <c r="B616" s="32">
        <v>459845</v>
      </c>
      <c r="C616" s="5" t="s">
        <v>21</v>
      </c>
      <c r="D616" s="5" t="s">
        <v>39</v>
      </c>
      <c r="E616" s="5" t="s">
        <v>25</v>
      </c>
      <c r="F616" s="5">
        <v>308</v>
      </c>
      <c r="G616" s="6">
        <v>43323</v>
      </c>
      <c r="H616" s="6">
        <v>43325</v>
      </c>
      <c r="I616" s="6">
        <v>43328</v>
      </c>
      <c r="J616" s="5" t="s">
        <v>24</v>
      </c>
      <c r="K616" s="7">
        <v>598.29999999999995</v>
      </c>
      <c r="L616" s="35">
        <v>442.74</v>
      </c>
      <c r="M616" s="36">
        <f t="shared" si="9"/>
        <v>155.55999999999995</v>
      </c>
      <c r="N616" s="37">
        <f>YEAR(Table1[[#This Row],[Data zamówienia]])</f>
        <v>2018</v>
      </c>
    </row>
    <row r="617" spans="2:14" x14ac:dyDescent="0.3">
      <c r="B617" s="32">
        <v>882341</v>
      </c>
      <c r="C617" s="5" t="s">
        <v>27</v>
      </c>
      <c r="D617" s="5" t="s">
        <v>28</v>
      </c>
      <c r="E617" s="5" t="s">
        <v>23</v>
      </c>
      <c r="F617" s="5">
        <v>236</v>
      </c>
      <c r="G617" s="6">
        <v>43323</v>
      </c>
      <c r="H617" s="6">
        <v>43324</v>
      </c>
      <c r="I617" s="6">
        <v>43327</v>
      </c>
      <c r="J617" s="5" t="s">
        <v>32</v>
      </c>
      <c r="K617" s="7">
        <v>1860.34</v>
      </c>
      <c r="L617" s="35">
        <v>1097.5999999999999</v>
      </c>
      <c r="M617" s="36">
        <f t="shared" si="9"/>
        <v>762.74</v>
      </c>
      <c r="N617" s="37">
        <f>YEAR(Table1[[#This Row],[Data zamówienia]])</f>
        <v>2018</v>
      </c>
    </row>
    <row r="618" spans="2:14" x14ac:dyDescent="0.3">
      <c r="B618" s="32">
        <v>45498</v>
      </c>
      <c r="C618" s="5" t="s">
        <v>35</v>
      </c>
      <c r="D618" s="5" t="s">
        <v>28</v>
      </c>
      <c r="E618" s="5" t="s">
        <v>31</v>
      </c>
      <c r="F618" s="5">
        <v>156</v>
      </c>
      <c r="G618" s="6">
        <v>43324</v>
      </c>
      <c r="H618" s="6">
        <v>43327</v>
      </c>
      <c r="I618" s="6">
        <v>43334</v>
      </c>
      <c r="J618" s="5" t="s">
        <v>40</v>
      </c>
      <c r="K618" s="7">
        <v>458.61</v>
      </c>
      <c r="L618" s="35">
        <v>343.96</v>
      </c>
      <c r="M618" s="36">
        <f t="shared" si="9"/>
        <v>114.65000000000003</v>
      </c>
      <c r="N618" s="37">
        <f>YEAR(Table1[[#This Row],[Data zamówienia]])</f>
        <v>2018</v>
      </c>
    </row>
    <row r="619" spans="2:14" x14ac:dyDescent="0.3">
      <c r="B619" s="32">
        <v>249230</v>
      </c>
      <c r="C619" s="5" t="s">
        <v>35</v>
      </c>
      <c r="D619" s="5" t="s">
        <v>22</v>
      </c>
      <c r="E619" s="5" t="s">
        <v>23</v>
      </c>
      <c r="F619" s="5">
        <v>69</v>
      </c>
      <c r="G619" s="6">
        <v>43324</v>
      </c>
      <c r="H619" s="6">
        <v>43325</v>
      </c>
      <c r="I619" s="6">
        <v>43327</v>
      </c>
      <c r="J619" s="5" t="s">
        <v>26</v>
      </c>
      <c r="K619" s="7">
        <v>1698.44</v>
      </c>
      <c r="L619" s="35">
        <v>1443.67</v>
      </c>
      <c r="M619" s="36">
        <f t="shared" si="9"/>
        <v>254.76999999999998</v>
      </c>
      <c r="N619" s="37">
        <f>YEAR(Table1[[#This Row],[Data zamówienia]])</f>
        <v>2018</v>
      </c>
    </row>
    <row r="620" spans="2:14" x14ac:dyDescent="0.3">
      <c r="B620" s="32">
        <v>925831</v>
      </c>
      <c r="C620" s="5" t="s">
        <v>21</v>
      </c>
      <c r="D620" s="5" t="s">
        <v>39</v>
      </c>
      <c r="E620" s="5" t="s">
        <v>25</v>
      </c>
      <c r="F620" s="5">
        <v>182</v>
      </c>
      <c r="G620" s="6">
        <v>43324</v>
      </c>
      <c r="H620" s="6">
        <v>43325</v>
      </c>
      <c r="I620" s="6">
        <v>43330</v>
      </c>
      <c r="J620" s="5" t="s">
        <v>32</v>
      </c>
      <c r="K620" s="7">
        <v>454.17</v>
      </c>
      <c r="L620" s="35">
        <v>349.71</v>
      </c>
      <c r="M620" s="36">
        <f t="shared" si="9"/>
        <v>104.46000000000004</v>
      </c>
      <c r="N620" s="37">
        <f>YEAR(Table1[[#This Row],[Data zamówienia]])</f>
        <v>2018</v>
      </c>
    </row>
    <row r="621" spans="2:14" x14ac:dyDescent="0.3">
      <c r="B621" s="32">
        <v>692323</v>
      </c>
      <c r="C621" s="5" t="s">
        <v>35</v>
      </c>
      <c r="D621" s="5" t="s">
        <v>39</v>
      </c>
      <c r="E621" s="5" t="s">
        <v>25</v>
      </c>
      <c r="F621" s="5">
        <v>358</v>
      </c>
      <c r="G621" s="6">
        <v>43324</v>
      </c>
      <c r="H621" s="6">
        <v>43325</v>
      </c>
      <c r="I621" s="6">
        <v>43327</v>
      </c>
      <c r="J621" s="5" t="s">
        <v>24</v>
      </c>
      <c r="K621" s="7">
        <v>1284.72</v>
      </c>
      <c r="L621" s="35">
        <v>1092.01</v>
      </c>
      <c r="M621" s="36">
        <f t="shared" si="9"/>
        <v>192.71000000000004</v>
      </c>
      <c r="N621" s="37">
        <f>YEAR(Table1[[#This Row],[Data zamówienia]])</f>
        <v>2018</v>
      </c>
    </row>
    <row r="622" spans="2:14" x14ac:dyDescent="0.3">
      <c r="B622" s="32">
        <v>169738</v>
      </c>
      <c r="C622" s="5" t="s">
        <v>27</v>
      </c>
      <c r="D622" s="5" t="s">
        <v>36</v>
      </c>
      <c r="E622" s="5" t="s">
        <v>34</v>
      </c>
      <c r="F622" s="5">
        <v>283</v>
      </c>
      <c r="G622" s="6">
        <v>43324</v>
      </c>
      <c r="H622" s="6">
        <v>43326</v>
      </c>
      <c r="I622" s="6">
        <v>43331</v>
      </c>
      <c r="J622" s="5" t="s">
        <v>40</v>
      </c>
      <c r="K622" s="7">
        <v>1496.61</v>
      </c>
      <c r="L622" s="35">
        <v>1167.3599999999999</v>
      </c>
      <c r="M622" s="36">
        <f t="shared" si="9"/>
        <v>329.25</v>
      </c>
      <c r="N622" s="37">
        <f>YEAR(Table1[[#This Row],[Data zamówienia]])</f>
        <v>2018</v>
      </c>
    </row>
    <row r="623" spans="2:14" x14ac:dyDescent="0.3">
      <c r="B623" s="32">
        <v>658632</v>
      </c>
      <c r="C623" s="5" t="s">
        <v>27</v>
      </c>
      <c r="D623" s="5" t="s">
        <v>28</v>
      </c>
      <c r="E623" s="5" t="s">
        <v>29</v>
      </c>
      <c r="F623" s="5">
        <v>140</v>
      </c>
      <c r="G623" s="6">
        <v>43325</v>
      </c>
      <c r="H623" s="6">
        <v>43328</v>
      </c>
      <c r="I623" s="6">
        <v>43331</v>
      </c>
      <c r="J623" s="5" t="s">
        <v>30</v>
      </c>
      <c r="K623" s="7">
        <v>1514.24</v>
      </c>
      <c r="L623" s="35">
        <v>802.55</v>
      </c>
      <c r="M623" s="36">
        <f t="shared" si="9"/>
        <v>711.69</v>
      </c>
      <c r="N623" s="37">
        <f>YEAR(Table1[[#This Row],[Data zamówienia]])</f>
        <v>2018</v>
      </c>
    </row>
    <row r="624" spans="2:14" x14ac:dyDescent="0.3">
      <c r="B624" s="32">
        <v>688081</v>
      </c>
      <c r="C624" s="5" t="s">
        <v>27</v>
      </c>
      <c r="D624" s="5" t="s">
        <v>36</v>
      </c>
      <c r="E624" s="5" t="s">
        <v>37</v>
      </c>
      <c r="F624" s="5">
        <v>178</v>
      </c>
      <c r="G624" s="6">
        <v>43324</v>
      </c>
      <c r="H624" s="6">
        <v>43326</v>
      </c>
      <c r="I624" s="6">
        <v>43327</v>
      </c>
      <c r="J624" s="5" t="s">
        <v>40</v>
      </c>
      <c r="K624" s="7">
        <v>1291.07</v>
      </c>
      <c r="L624" s="35">
        <v>1045.77</v>
      </c>
      <c r="M624" s="36">
        <f t="shared" si="9"/>
        <v>245.29999999999995</v>
      </c>
      <c r="N624" s="37">
        <f>YEAR(Table1[[#This Row],[Data zamówienia]])</f>
        <v>2018</v>
      </c>
    </row>
    <row r="625" spans="2:14" x14ac:dyDescent="0.3">
      <c r="B625" s="32">
        <v>510856</v>
      </c>
      <c r="C625" s="5" t="s">
        <v>21</v>
      </c>
      <c r="D625" s="5" t="s">
        <v>36</v>
      </c>
      <c r="E625" s="5" t="s">
        <v>29</v>
      </c>
      <c r="F625" s="5">
        <v>201</v>
      </c>
      <c r="G625" s="6">
        <v>43324</v>
      </c>
      <c r="H625" s="6">
        <v>43325</v>
      </c>
      <c r="I625" s="6">
        <v>43328</v>
      </c>
      <c r="J625" s="5" t="s">
        <v>32</v>
      </c>
      <c r="K625" s="7">
        <v>1000.25</v>
      </c>
      <c r="L625" s="35">
        <v>590.15</v>
      </c>
      <c r="M625" s="36">
        <f t="shared" si="9"/>
        <v>410.1</v>
      </c>
      <c r="N625" s="37">
        <f>YEAR(Table1[[#This Row],[Data zamówienia]])</f>
        <v>2018</v>
      </c>
    </row>
    <row r="626" spans="2:14" x14ac:dyDescent="0.3">
      <c r="B626" s="32">
        <v>446315</v>
      </c>
      <c r="C626" s="5" t="s">
        <v>21</v>
      </c>
      <c r="D626" s="5" t="s">
        <v>36</v>
      </c>
      <c r="E626" s="5" t="s">
        <v>37</v>
      </c>
      <c r="F626" s="5">
        <v>248</v>
      </c>
      <c r="G626" s="6">
        <v>43324</v>
      </c>
      <c r="H626" s="6">
        <v>43328</v>
      </c>
      <c r="I626" s="6">
        <v>43333</v>
      </c>
      <c r="J626" s="5" t="s">
        <v>26</v>
      </c>
      <c r="K626" s="7">
        <v>1769.91</v>
      </c>
      <c r="L626" s="35">
        <v>1256.6400000000001</v>
      </c>
      <c r="M626" s="36">
        <f t="shared" si="9"/>
        <v>513.27</v>
      </c>
      <c r="N626" s="37">
        <f>YEAR(Table1[[#This Row],[Data zamówienia]])</f>
        <v>2018</v>
      </c>
    </row>
    <row r="627" spans="2:14" x14ac:dyDescent="0.3">
      <c r="B627" s="32">
        <v>918094</v>
      </c>
      <c r="C627" s="5" t="s">
        <v>21</v>
      </c>
      <c r="D627" s="5" t="s">
        <v>22</v>
      </c>
      <c r="E627" s="5" t="s">
        <v>34</v>
      </c>
      <c r="F627" s="5">
        <v>15</v>
      </c>
      <c r="G627" s="6">
        <v>43324</v>
      </c>
      <c r="H627" s="6">
        <v>43327</v>
      </c>
      <c r="I627" s="6">
        <v>43333</v>
      </c>
      <c r="J627" s="5" t="s">
        <v>30</v>
      </c>
      <c r="K627" s="7">
        <v>527.55999999999995</v>
      </c>
      <c r="L627" s="35">
        <v>485.36</v>
      </c>
      <c r="M627" s="36">
        <f t="shared" si="9"/>
        <v>42.199999999999932</v>
      </c>
      <c r="N627" s="37">
        <f>YEAR(Table1[[#This Row],[Data zamówienia]])</f>
        <v>2018</v>
      </c>
    </row>
    <row r="628" spans="2:14" x14ac:dyDescent="0.3">
      <c r="B628" s="32">
        <v>851904</v>
      </c>
      <c r="C628" s="5" t="s">
        <v>38</v>
      </c>
      <c r="D628" s="5" t="s">
        <v>36</v>
      </c>
      <c r="E628" s="5" t="s">
        <v>37</v>
      </c>
      <c r="F628" s="5">
        <v>238</v>
      </c>
      <c r="G628" s="6">
        <v>43326</v>
      </c>
      <c r="H628" s="6">
        <v>43327</v>
      </c>
      <c r="I628" s="6">
        <v>43333</v>
      </c>
      <c r="J628" s="5" t="s">
        <v>26</v>
      </c>
      <c r="K628" s="7">
        <v>1548.53</v>
      </c>
      <c r="L628" s="35">
        <v>1053</v>
      </c>
      <c r="M628" s="36">
        <f t="shared" si="9"/>
        <v>495.53</v>
      </c>
      <c r="N628" s="37">
        <f>YEAR(Table1[[#This Row],[Data zamówienia]])</f>
        <v>2018</v>
      </c>
    </row>
    <row r="629" spans="2:14" x14ac:dyDescent="0.3">
      <c r="B629" s="32">
        <v>261194</v>
      </c>
      <c r="C629" s="5" t="s">
        <v>21</v>
      </c>
      <c r="D629" s="5" t="s">
        <v>39</v>
      </c>
      <c r="E629" s="5" t="s">
        <v>25</v>
      </c>
      <c r="F629" s="5">
        <v>331</v>
      </c>
      <c r="G629" s="6">
        <v>43325</v>
      </c>
      <c r="H629" s="6">
        <v>43328</v>
      </c>
      <c r="I629" s="6">
        <v>43331</v>
      </c>
      <c r="J629" s="5" t="s">
        <v>30</v>
      </c>
      <c r="K629" s="7">
        <v>1340.14</v>
      </c>
      <c r="L629" s="35">
        <v>670.07</v>
      </c>
      <c r="M629" s="36">
        <f t="shared" si="9"/>
        <v>670.07</v>
      </c>
      <c r="N629" s="37">
        <f>YEAR(Table1[[#This Row],[Data zamówienia]])</f>
        <v>2018</v>
      </c>
    </row>
    <row r="630" spans="2:14" x14ac:dyDescent="0.3">
      <c r="B630" s="32">
        <v>142253</v>
      </c>
      <c r="C630" s="5" t="s">
        <v>27</v>
      </c>
      <c r="D630" s="5" t="s">
        <v>22</v>
      </c>
      <c r="E630" s="5" t="s">
        <v>29</v>
      </c>
      <c r="F630" s="5">
        <v>125</v>
      </c>
      <c r="G630" s="6">
        <v>43325</v>
      </c>
      <c r="H630" s="6">
        <v>43328</v>
      </c>
      <c r="I630" s="6">
        <v>43331</v>
      </c>
      <c r="J630" s="5" t="s">
        <v>32</v>
      </c>
      <c r="K630" s="7">
        <v>1842.75</v>
      </c>
      <c r="L630" s="35">
        <v>1695.33</v>
      </c>
      <c r="M630" s="36">
        <f t="shared" si="9"/>
        <v>147.42000000000007</v>
      </c>
      <c r="N630" s="37">
        <f>YEAR(Table1[[#This Row],[Data zamówienia]])</f>
        <v>2018</v>
      </c>
    </row>
    <row r="631" spans="2:14" x14ac:dyDescent="0.3">
      <c r="B631" s="32">
        <v>542873</v>
      </c>
      <c r="C631" s="5" t="s">
        <v>21</v>
      </c>
      <c r="D631" s="5" t="s">
        <v>39</v>
      </c>
      <c r="E631" s="5" t="s">
        <v>25</v>
      </c>
      <c r="F631" s="5">
        <v>44</v>
      </c>
      <c r="G631" s="6">
        <v>43326</v>
      </c>
      <c r="H631" s="6">
        <v>43326</v>
      </c>
      <c r="I631" s="6">
        <v>43329</v>
      </c>
      <c r="J631" s="5" t="s">
        <v>24</v>
      </c>
      <c r="K631" s="7">
        <v>1880.86</v>
      </c>
      <c r="L631" s="35">
        <v>1730.39</v>
      </c>
      <c r="M631" s="36">
        <f t="shared" si="9"/>
        <v>150.4699999999998</v>
      </c>
      <c r="N631" s="37">
        <f>YEAR(Table1[[#This Row],[Data zamówienia]])</f>
        <v>2018</v>
      </c>
    </row>
    <row r="632" spans="2:14" x14ac:dyDescent="0.3">
      <c r="B632" s="32">
        <v>435978</v>
      </c>
      <c r="C632" s="5" t="s">
        <v>21</v>
      </c>
      <c r="D632" s="5" t="s">
        <v>36</v>
      </c>
      <c r="E632" s="5" t="s">
        <v>23</v>
      </c>
      <c r="F632" s="5">
        <v>157</v>
      </c>
      <c r="G632" s="6">
        <v>43326</v>
      </c>
      <c r="H632" s="6">
        <v>43326</v>
      </c>
      <c r="I632" s="6">
        <v>43328</v>
      </c>
      <c r="J632" s="5" t="s">
        <v>24</v>
      </c>
      <c r="K632" s="7">
        <v>1554.44</v>
      </c>
      <c r="L632" s="35">
        <v>870.49</v>
      </c>
      <c r="M632" s="36">
        <f t="shared" si="9"/>
        <v>683.95</v>
      </c>
      <c r="N632" s="37">
        <f>YEAR(Table1[[#This Row],[Data zamówienia]])</f>
        <v>2018</v>
      </c>
    </row>
    <row r="633" spans="2:14" x14ac:dyDescent="0.3">
      <c r="B633" s="32">
        <v>154923</v>
      </c>
      <c r="C633" s="5" t="s">
        <v>21</v>
      </c>
      <c r="D633" s="5" t="s">
        <v>39</v>
      </c>
      <c r="E633" s="5" t="s">
        <v>29</v>
      </c>
      <c r="F633" s="5">
        <v>284</v>
      </c>
      <c r="G633" s="6">
        <v>43325</v>
      </c>
      <c r="H633" s="6">
        <v>43329</v>
      </c>
      <c r="I633" s="6">
        <v>43333</v>
      </c>
      <c r="J633" s="5" t="s">
        <v>30</v>
      </c>
      <c r="K633" s="7">
        <v>1346.62</v>
      </c>
      <c r="L633" s="35">
        <v>1023.43</v>
      </c>
      <c r="M633" s="36">
        <f t="shared" si="9"/>
        <v>323.18999999999994</v>
      </c>
      <c r="N633" s="37">
        <f>YEAR(Table1[[#This Row],[Data zamówienia]])</f>
        <v>2018</v>
      </c>
    </row>
    <row r="634" spans="2:14" x14ac:dyDescent="0.3">
      <c r="B634" s="32">
        <v>512134</v>
      </c>
      <c r="C634" s="5" t="s">
        <v>35</v>
      </c>
      <c r="D634" s="5" t="s">
        <v>28</v>
      </c>
      <c r="E634" s="5" t="s">
        <v>34</v>
      </c>
      <c r="F634" s="5">
        <v>132</v>
      </c>
      <c r="G634" s="6">
        <v>43325</v>
      </c>
      <c r="H634" s="6">
        <v>43326</v>
      </c>
      <c r="I634" s="6">
        <v>43332</v>
      </c>
      <c r="J634" s="5" t="s">
        <v>30</v>
      </c>
      <c r="K634" s="7">
        <v>1965.44</v>
      </c>
      <c r="L634" s="35">
        <v>1474.08</v>
      </c>
      <c r="M634" s="36">
        <f t="shared" si="9"/>
        <v>491.36000000000013</v>
      </c>
      <c r="N634" s="37">
        <f>YEAR(Table1[[#This Row],[Data zamówienia]])</f>
        <v>2018</v>
      </c>
    </row>
    <row r="635" spans="2:14" x14ac:dyDescent="0.3">
      <c r="B635" s="32">
        <v>341960</v>
      </c>
      <c r="C635" s="5" t="s">
        <v>38</v>
      </c>
      <c r="D635" s="5" t="s">
        <v>36</v>
      </c>
      <c r="E635" s="5" t="s">
        <v>29</v>
      </c>
      <c r="F635" s="5">
        <v>152</v>
      </c>
      <c r="G635" s="6">
        <v>43326</v>
      </c>
      <c r="H635" s="6">
        <v>43328</v>
      </c>
      <c r="I635" s="6">
        <v>43335</v>
      </c>
      <c r="J635" s="5" t="s">
        <v>26</v>
      </c>
      <c r="K635" s="7">
        <v>979.75</v>
      </c>
      <c r="L635" s="35">
        <v>607.45000000000005</v>
      </c>
      <c r="M635" s="36">
        <f t="shared" si="9"/>
        <v>372.29999999999995</v>
      </c>
      <c r="N635" s="37">
        <f>YEAR(Table1[[#This Row],[Data zamówienia]])</f>
        <v>2018</v>
      </c>
    </row>
    <row r="636" spans="2:14" x14ac:dyDescent="0.3">
      <c r="B636" s="32">
        <v>274387</v>
      </c>
      <c r="C636" s="5" t="s">
        <v>35</v>
      </c>
      <c r="D636" s="5" t="s">
        <v>28</v>
      </c>
      <c r="E636" s="5" t="s">
        <v>23</v>
      </c>
      <c r="F636" s="5">
        <v>275</v>
      </c>
      <c r="G636" s="6">
        <v>43327</v>
      </c>
      <c r="H636" s="6">
        <v>43328</v>
      </c>
      <c r="I636" s="6">
        <v>43334</v>
      </c>
      <c r="J636" s="5" t="s">
        <v>32</v>
      </c>
      <c r="K636" s="7">
        <v>962.76</v>
      </c>
      <c r="L636" s="35">
        <v>914.62</v>
      </c>
      <c r="M636" s="36">
        <f t="shared" si="9"/>
        <v>48.139999999999986</v>
      </c>
      <c r="N636" s="37">
        <f>YEAR(Table1[[#This Row],[Data zamówienia]])</f>
        <v>2018</v>
      </c>
    </row>
    <row r="637" spans="2:14" x14ac:dyDescent="0.3">
      <c r="B637" s="32">
        <v>899451</v>
      </c>
      <c r="C637" s="5" t="s">
        <v>21</v>
      </c>
      <c r="D637" s="5" t="s">
        <v>28</v>
      </c>
      <c r="E637" s="5" t="s">
        <v>29</v>
      </c>
      <c r="F637" s="5">
        <v>161</v>
      </c>
      <c r="G637" s="6">
        <v>43326</v>
      </c>
      <c r="H637" s="6">
        <v>43328</v>
      </c>
      <c r="I637" s="6">
        <v>43330</v>
      </c>
      <c r="J637" s="5" t="s">
        <v>30</v>
      </c>
      <c r="K637" s="7">
        <v>1907.33</v>
      </c>
      <c r="L637" s="35">
        <v>1029.96</v>
      </c>
      <c r="M637" s="36">
        <f t="shared" si="9"/>
        <v>877.36999999999989</v>
      </c>
      <c r="N637" s="37">
        <f>YEAR(Table1[[#This Row],[Data zamówienia]])</f>
        <v>2018</v>
      </c>
    </row>
    <row r="638" spans="2:14" x14ac:dyDescent="0.3">
      <c r="B638" s="32">
        <v>235754</v>
      </c>
      <c r="C638" s="5" t="s">
        <v>27</v>
      </c>
      <c r="D638" s="5" t="s">
        <v>28</v>
      </c>
      <c r="E638" s="5" t="s">
        <v>31</v>
      </c>
      <c r="F638" s="5">
        <v>265</v>
      </c>
      <c r="G638" s="6">
        <v>43326</v>
      </c>
      <c r="H638" s="6">
        <v>43330</v>
      </c>
      <c r="I638" s="6">
        <v>43332</v>
      </c>
      <c r="J638" s="5" t="s">
        <v>30</v>
      </c>
      <c r="K638" s="7">
        <v>857.9</v>
      </c>
      <c r="L638" s="35">
        <v>514.74</v>
      </c>
      <c r="M638" s="36">
        <f t="shared" si="9"/>
        <v>343.15999999999997</v>
      </c>
      <c r="N638" s="37">
        <f>YEAR(Table1[[#This Row],[Data zamówienia]])</f>
        <v>2018</v>
      </c>
    </row>
    <row r="639" spans="2:14" x14ac:dyDescent="0.3">
      <c r="B639" s="32">
        <v>449852</v>
      </c>
      <c r="C639" s="5" t="s">
        <v>27</v>
      </c>
      <c r="D639" s="5" t="s">
        <v>36</v>
      </c>
      <c r="E639" s="5" t="s">
        <v>34</v>
      </c>
      <c r="F639" s="5">
        <v>186</v>
      </c>
      <c r="G639" s="6">
        <v>43326</v>
      </c>
      <c r="H639" s="6">
        <v>43329</v>
      </c>
      <c r="I639" s="6">
        <v>43335</v>
      </c>
      <c r="J639" s="5" t="s">
        <v>33</v>
      </c>
      <c r="K639" s="7">
        <v>824.18</v>
      </c>
      <c r="L639" s="35">
        <v>717.04</v>
      </c>
      <c r="M639" s="36">
        <f t="shared" si="9"/>
        <v>107.13999999999999</v>
      </c>
      <c r="N639" s="37">
        <f>YEAR(Table1[[#This Row],[Data zamówienia]])</f>
        <v>2018</v>
      </c>
    </row>
    <row r="640" spans="2:14" x14ac:dyDescent="0.3">
      <c r="B640" s="32">
        <v>662913</v>
      </c>
      <c r="C640" s="5" t="s">
        <v>21</v>
      </c>
      <c r="D640" s="5" t="s">
        <v>22</v>
      </c>
      <c r="E640" s="5" t="s">
        <v>25</v>
      </c>
      <c r="F640" s="5">
        <v>64</v>
      </c>
      <c r="G640" s="6">
        <v>43326</v>
      </c>
      <c r="H640" s="6">
        <v>43329</v>
      </c>
      <c r="I640" s="6">
        <v>43334</v>
      </c>
      <c r="J640" s="5" t="s">
        <v>24</v>
      </c>
      <c r="K640" s="7">
        <v>206.18</v>
      </c>
      <c r="L640" s="35">
        <v>183.5</v>
      </c>
      <c r="M640" s="36">
        <f t="shared" si="9"/>
        <v>22.680000000000007</v>
      </c>
      <c r="N640" s="37">
        <f>YEAR(Table1[[#This Row],[Data zamówienia]])</f>
        <v>2018</v>
      </c>
    </row>
    <row r="641" spans="2:14" x14ac:dyDescent="0.3">
      <c r="B641" s="32">
        <v>902354</v>
      </c>
      <c r="C641" s="5" t="s">
        <v>38</v>
      </c>
      <c r="D641" s="5" t="s">
        <v>39</v>
      </c>
      <c r="E641" s="5" t="s">
        <v>37</v>
      </c>
      <c r="F641" s="5">
        <v>103</v>
      </c>
      <c r="G641" s="6">
        <v>43327</v>
      </c>
      <c r="H641" s="6">
        <v>43329</v>
      </c>
      <c r="I641" s="6">
        <v>43330</v>
      </c>
      <c r="J641" s="5" t="s">
        <v>32</v>
      </c>
      <c r="K641" s="7">
        <v>1098.18</v>
      </c>
      <c r="L641" s="35">
        <v>582.04</v>
      </c>
      <c r="M641" s="36">
        <f t="shared" si="9"/>
        <v>516.1400000000001</v>
      </c>
      <c r="N641" s="37">
        <f>YEAR(Table1[[#This Row],[Data zamówienia]])</f>
        <v>2018</v>
      </c>
    </row>
    <row r="642" spans="2:14" x14ac:dyDescent="0.3">
      <c r="B642" s="32">
        <v>337001</v>
      </c>
      <c r="C642" s="5" t="s">
        <v>35</v>
      </c>
      <c r="D642" s="5" t="s">
        <v>28</v>
      </c>
      <c r="E642" s="5" t="s">
        <v>29</v>
      </c>
      <c r="F642" s="5">
        <v>33</v>
      </c>
      <c r="G642" s="6">
        <v>43327</v>
      </c>
      <c r="H642" s="6">
        <v>43328</v>
      </c>
      <c r="I642" s="6">
        <v>43333</v>
      </c>
      <c r="J642" s="5" t="s">
        <v>33</v>
      </c>
      <c r="K642" s="7">
        <v>767.31</v>
      </c>
      <c r="L642" s="35">
        <v>590.83000000000004</v>
      </c>
      <c r="M642" s="36">
        <f t="shared" si="9"/>
        <v>176.4799999999999</v>
      </c>
      <c r="N642" s="37">
        <f>YEAR(Table1[[#This Row],[Data zamówienia]])</f>
        <v>2018</v>
      </c>
    </row>
    <row r="643" spans="2:14" x14ac:dyDescent="0.3">
      <c r="B643" s="32">
        <v>825160</v>
      </c>
      <c r="C643" s="5" t="s">
        <v>21</v>
      </c>
      <c r="D643" s="5" t="s">
        <v>22</v>
      </c>
      <c r="E643" s="5" t="s">
        <v>29</v>
      </c>
      <c r="F643" s="5">
        <v>360</v>
      </c>
      <c r="G643" s="6">
        <v>43327</v>
      </c>
      <c r="H643" s="6">
        <v>43329</v>
      </c>
      <c r="I643" s="6">
        <v>43332</v>
      </c>
      <c r="J643" s="5" t="s">
        <v>32</v>
      </c>
      <c r="K643" s="7">
        <v>1458.15</v>
      </c>
      <c r="L643" s="35">
        <v>743.66</v>
      </c>
      <c r="M643" s="36">
        <f t="shared" si="9"/>
        <v>714.49000000000012</v>
      </c>
      <c r="N643" s="37">
        <f>YEAR(Table1[[#This Row],[Data zamówienia]])</f>
        <v>2018</v>
      </c>
    </row>
    <row r="644" spans="2:14" x14ac:dyDescent="0.3">
      <c r="B644" s="32">
        <v>858896</v>
      </c>
      <c r="C644" s="5" t="s">
        <v>35</v>
      </c>
      <c r="D644" s="5" t="s">
        <v>28</v>
      </c>
      <c r="E644" s="5" t="s">
        <v>23</v>
      </c>
      <c r="F644" s="5">
        <v>105</v>
      </c>
      <c r="G644" s="6">
        <v>43326</v>
      </c>
      <c r="H644" s="6">
        <v>43329</v>
      </c>
      <c r="I644" s="6">
        <v>43333</v>
      </c>
      <c r="J644" s="5" t="s">
        <v>32</v>
      </c>
      <c r="K644" s="7">
        <v>1175.58</v>
      </c>
      <c r="L644" s="35">
        <v>764.13</v>
      </c>
      <c r="M644" s="36">
        <f t="shared" ref="M644:M707" si="10">K644-L644</f>
        <v>411.44999999999993</v>
      </c>
      <c r="N644" s="37">
        <f>YEAR(Table1[[#This Row],[Data zamówienia]])</f>
        <v>2018</v>
      </c>
    </row>
    <row r="645" spans="2:14" x14ac:dyDescent="0.3">
      <c r="B645" s="32">
        <v>901956</v>
      </c>
      <c r="C645" s="5" t="s">
        <v>21</v>
      </c>
      <c r="D645" s="5" t="s">
        <v>36</v>
      </c>
      <c r="E645" s="5" t="s">
        <v>23</v>
      </c>
      <c r="F645" s="5">
        <v>227</v>
      </c>
      <c r="G645" s="6">
        <v>43326</v>
      </c>
      <c r="H645" s="6">
        <v>43328</v>
      </c>
      <c r="I645" s="6">
        <v>43330</v>
      </c>
      <c r="J645" s="5" t="s">
        <v>33</v>
      </c>
      <c r="K645" s="7">
        <v>1790.74</v>
      </c>
      <c r="L645" s="35">
        <v>1289.33</v>
      </c>
      <c r="M645" s="36">
        <f t="shared" si="10"/>
        <v>501.41000000000008</v>
      </c>
      <c r="N645" s="37">
        <f>YEAR(Table1[[#This Row],[Data zamówienia]])</f>
        <v>2018</v>
      </c>
    </row>
    <row r="646" spans="2:14" x14ac:dyDescent="0.3">
      <c r="B646" s="32">
        <v>458733</v>
      </c>
      <c r="C646" s="5" t="s">
        <v>21</v>
      </c>
      <c r="D646" s="5" t="s">
        <v>39</v>
      </c>
      <c r="E646" s="5" t="s">
        <v>31</v>
      </c>
      <c r="F646" s="5">
        <v>113</v>
      </c>
      <c r="G646" s="6">
        <v>43326</v>
      </c>
      <c r="H646" s="6">
        <v>43328</v>
      </c>
      <c r="I646" s="6">
        <v>43334</v>
      </c>
      <c r="J646" s="5" t="s">
        <v>33</v>
      </c>
      <c r="K646" s="7">
        <v>950.69</v>
      </c>
      <c r="L646" s="35">
        <v>522.88</v>
      </c>
      <c r="M646" s="36">
        <f t="shared" si="10"/>
        <v>427.81000000000006</v>
      </c>
      <c r="N646" s="37">
        <f>YEAR(Table1[[#This Row],[Data zamówienia]])</f>
        <v>2018</v>
      </c>
    </row>
    <row r="647" spans="2:14" x14ac:dyDescent="0.3">
      <c r="B647" s="32">
        <v>974970</v>
      </c>
      <c r="C647" s="5" t="s">
        <v>27</v>
      </c>
      <c r="D647" s="5" t="s">
        <v>36</v>
      </c>
      <c r="E647" s="5" t="s">
        <v>29</v>
      </c>
      <c r="F647" s="5">
        <v>313</v>
      </c>
      <c r="G647" s="6">
        <v>43327</v>
      </c>
      <c r="H647" s="6">
        <v>43328</v>
      </c>
      <c r="I647" s="6">
        <v>43331</v>
      </c>
      <c r="J647" s="5" t="s">
        <v>24</v>
      </c>
      <c r="K647" s="7">
        <v>1729.28</v>
      </c>
      <c r="L647" s="35">
        <v>951.1</v>
      </c>
      <c r="M647" s="36">
        <f t="shared" si="10"/>
        <v>778.18</v>
      </c>
      <c r="N647" s="37">
        <f>YEAR(Table1[[#This Row],[Data zamówienia]])</f>
        <v>2018</v>
      </c>
    </row>
    <row r="648" spans="2:14" x14ac:dyDescent="0.3">
      <c r="B648" s="32">
        <v>801518</v>
      </c>
      <c r="C648" s="5" t="s">
        <v>35</v>
      </c>
      <c r="D648" s="5" t="s">
        <v>22</v>
      </c>
      <c r="E648" s="5" t="s">
        <v>25</v>
      </c>
      <c r="F648" s="5">
        <v>118</v>
      </c>
      <c r="G648" s="6">
        <v>43328</v>
      </c>
      <c r="H648" s="6">
        <v>43330</v>
      </c>
      <c r="I648" s="6">
        <v>43332</v>
      </c>
      <c r="J648" s="5" t="s">
        <v>24</v>
      </c>
      <c r="K648" s="7">
        <v>191.39</v>
      </c>
      <c r="L648" s="35">
        <v>160.77000000000001</v>
      </c>
      <c r="M648" s="36">
        <f t="shared" si="10"/>
        <v>30.619999999999976</v>
      </c>
      <c r="N648" s="37">
        <f>YEAR(Table1[[#This Row],[Data zamówienia]])</f>
        <v>2018</v>
      </c>
    </row>
    <row r="649" spans="2:14" x14ac:dyDescent="0.3">
      <c r="B649" s="32">
        <v>733967</v>
      </c>
      <c r="C649" s="5" t="s">
        <v>21</v>
      </c>
      <c r="D649" s="5" t="s">
        <v>28</v>
      </c>
      <c r="E649" s="5" t="s">
        <v>29</v>
      </c>
      <c r="F649" s="5">
        <v>292</v>
      </c>
      <c r="G649" s="6">
        <v>43328</v>
      </c>
      <c r="H649" s="6">
        <v>43328</v>
      </c>
      <c r="I649" s="6">
        <v>43335</v>
      </c>
      <c r="J649" s="5" t="s">
        <v>26</v>
      </c>
      <c r="K649" s="7">
        <v>492.44</v>
      </c>
      <c r="L649" s="35">
        <v>433.35</v>
      </c>
      <c r="M649" s="36">
        <f t="shared" si="10"/>
        <v>59.089999999999975</v>
      </c>
      <c r="N649" s="37">
        <f>YEAR(Table1[[#This Row],[Data zamówienia]])</f>
        <v>2018</v>
      </c>
    </row>
    <row r="650" spans="2:14" x14ac:dyDescent="0.3">
      <c r="B650" s="32">
        <v>289728</v>
      </c>
      <c r="C650" s="5" t="s">
        <v>27</v>
      </c>
      <c r="D650" s="5" t="s">
        <v>39</v>
      </c>
      <c r="E650" s="5" t="s">
        <v>34</v>
      </c>
      <c r="F650" s="5">
        <v>65</v>
      </c>
      <c r="G650" s="6">
        <v>43327</v>
      </c>
      <c r="H650" s="6">
        <v>43329</v>
      </c>
      <c r="I650" s="6">
        <v>43333</v>
      </c>
      <c r="J650" s="5" t="s">
        <v>40</v>
      </c>
      <c r="K650" s="7">
        <v>1442.68</v>
      </c>
      <c r="L650" s="35">
        <v>1067.58</v>
      </c>
      <c r="M650" s="36">
        <f t="shared" si="10"/>
        <v>375.10000000000014</v>
      </c>
      <c r="N650" s="37">
        <f>YEAR(Table1[[#This Row],[Data zamówienia]])</f>
        <v>2018</v>
      </c>
    </row>
    <row r="651" spans="2:14" x14ac:dyDescent="0.3">
      <c r="B651" s="32">
        <v>624807</v>
      </c>
      <c r="C651" s="5" t="s">
        <v>21</v>
      </c>
      <c r="D651" s="5" t="s">
        <v>39</v>
      </c>
      <c r="E651" s="5" t="s">
        <v>31</v>
      </c>
      <c r="F651" s="5">
        <v>111</v>
      </c>
      <c r="G651" s="6">
        <v>43328</v>
      </c>
      <c r="H651" s="6">
        <v>43329</v>
      </c>
      <c r="I651" s="6">
        <v>43336</v>
      </c>
      <c r="J651" s="5" t="s">
        <v>26</v>
      </c>
      <c r="K651" s="7">
        <v>1493.35</v>
      </c>
      <c r="L651" s="35">
        <v>1358.95</v>
      </c>
      <c r="M651" s="36">
        <f t="shared" si="10"/>
        <v>134.39999999999986</v>
      </c>
      <c r="N651" s="37">
        <f>YEAR(Table1[[#This Row],[Data zamówienia]])</f>
        <v>2018</v>
      </c>
    </row>
    <row r="652" spans="2:14" x14ac:dyDescent="0.3">
      <c r="B652" s="32">
        <v>275870</v>
      </c>
      <c r="C652" s="5" t="s">
        <v>21</v>
      </c>
      <c r="D652" s="5" t="s">
        <v>36</v>
      </c>
      <c r="E652" s="5" t="s">
        <v>23</v>
      </c>
      <c r="F652" s="5">
        <v>27</v>
      </c>
      <c r="G652" s="6">
        <v>43328</v>
      </c>
      <c r="H652" s="6">
        <v>43330</v>
      </c>
      <c r="I652" s="6">
        <v>43334</v>
      </c>
      <c r="J652" s="5" t="s">
        <v>26</v>
      </c>
      <c r="K652" s="7">
        <v>1579.13</v>
      </c>
      <c r="L652" s="35">
        <v>1152.76</v>
      </c>
      <c r="M652" s="36">
        <f t="shared" si="10"/>
        <v>426.37000000000012</v>
      </c>
      <c r="N652" s="37">
        <f>YEAR(Table1[[#This Row],[Data zamówienia]])</f>
        <v>2018</v>
      </c>
    </row>
    <row r="653" spans="2:14" x14ac:dyDescent="0.3">
      <c r="B653" s="32">
        <v>121801</v>
      </c>
      <c r="C653" s="5" t="s">
        <v>21</v>
      </c>
      <c r="D653" s="5" t="s">
        <v>22</v>
      </c>
      <c r="E653" s="5" t="s">
        <v>23</v>
      </c>
      <c r="F653" s="5">
        <v>182</v>
      </c>
      <c r="G653" s="6">
        <v>43328</v>
      </c>
      <c r="H653" s="6">
        <v>43329</v>
      </c>
      <c r="I653" s="6">
        <v>43331</v>
      </c>
      <c r="J653" s="5" t="s">
        <v>30</v>
      </c>
      <c r="K653" s="7">
        <v>642.33000000000004</v>
      </c>
      <c r="L653" s="35">
        <v>359.7</v>
      </c>
      <c r="M653" s="36">
        <f t="shared" si="10"/>
        <v>282.63000000000005</v>
      </c>
      <c r="N653" s="37">
        <f>YEAR(Table1[[#This Row],[Data zamówienia]])</f>
        <v>2018</v>
      </c>
    </row>
    <row r="654" spans="2:14" x14ac:dyDescent="0.3">
      <c r="B654" s="32">
        <v>77852</v>
      </c>
      <c r="C654" s="5" t="s">
        <v>38</v>
      </c>
      <c r="D654" s="5" t="s">
        <v>39</v>
      </c>
      <c r="E654" s="5" t="s">
        <v>31</v>
      </c>
      <c r="F654" s="5">
        <v>167</v>
      </c>
      <c r="G654" s="6">
        <v>43328</v>
      </c>
      <c r="H654" s="6">
        <v>43329</v>
      </c>
      <c r="I654" s="6">
        <v>43336</v>
      </c>
      <c r="J654" s="5" t="s">
        <v>26</v>
      </c>
      <c r="K654" s="7">
        <v>1966.1</v>
      </c>
      <c r="L654" s="35">
        <v>1297.6300000000001</v>
      </c>
      <c r="M654" s="36">
        <f t="shared" si="10"/>
        <v>668.4699999999998</v>
      </c>
      <c r="N654" s="37">
        <f>YEAR(Table1[[#This Row],[Data zamówienia]])</f>
        <v>2018</v>
      </c>
    </row>
    <row r="655" spans="2:14" x14ac:dyDescent="0.3">
      <c r="B655" s="32">
        <v>242317</v>
      </c>
      <c r="C655" s="5" t="s">
        <v>27</v>
      </c>
      <c r="D655" s="5" t="s">
        <v>22</v>
      </c>
      <c r="E655" s="5" t="s">
        <v>34</v>
      </c>
      <c r="F655" s="5">
        <v>220</v>
      </c>
      <c r="G655" s="6">
        <v>43328</v>
      </c>
      <c r="H655" s="6">
        <v>43331</v>
      </c>
      <c r="I655" s="6">
        <v>43334</v>
      </c>
      <c r="J655" s="5" t="s">
        <v>40</v>
      </c>
      <c r="K655" s="7">
        <v>1556.05</v>
      </c>
      <c r="L655" s="35">
        <v>793.59</v>
      </c>
      <c r="M655" s="36">
        <f t="shared" si="10"/>
        <v>762.45999999999992</v>
      </c>
      <c r="N655" s="37">
        <f>YEAR(Table1[[#This Row],[Data zamówienia]])</f>
        <v>2018</v>
      </c>
    </row>
    <row r="656" spans="2:14" x14ac:dyDescent="0.3">
      <c r="B656" s="32">
        <v>979857</v>
      </c>
      <c r="C656" s="5" t="s">
        <v>27</v>
      </c>
      <c r="D656" s="5" t="s">
        <v>28</v>
      </c>
      <c r="E656" s="5" t="s">
        <v>25</v>
      </c>
      <c r="F656" s="5">
        <v>12</v>
      </c>
      <c r="G656" s="6">
        <v>43328</v>
      </c>
      <c r="H656" s="6">
        <v>43328</v>
      </c>
      <c r="I656" s="6">
        <v>43334</v>
      </c>
      <c r="J656" s="5" t="s">
        <v>40</v>
      </c>
      <c r="K656" s="7">
        <v>1349.24</v>
      </c>
      <c r="L656" s="35">
        <v>903.99</v>
      </c>
      <c r="M656" s="36">
        <f t="shared" si="10"/>
        <v>445.25</v>
      </c>
      <c r="N656" s="37">
        <f>YEAR(Table1[[#This Row],[Data zamówienia]])</f>
        <v>2018</v>
      </c>
    </row>
    <row r="657" spans="2:14" x14ac:dyDescent="0.3">
      <c r="B657" s="32">
        <v>346309</v>
      </c>
      <c r="C657" s="5" t="s">
        <v>35</v>
      </c>
      <c r="D657" s="5" t="s">
        <v>28</v>
      </c>
      <c r="E657" s="5" t="s">
        <v>34</v>
      </c>
      <c r="F657" s="5">
        <v>117</v>
      </c>
      <c r="G657" s="6">
        <v>43328</v>
      </c>
      <c r="H657" s="6">
        <v>43332</v>
      </c>
      <c r="I657" s="6">
        <v>43333</v>
      </c>
      <c r="J657" s="5" t="s">
        <v>24</v>
      </c>
      <c r="K657" s="7">
        <v>1476.3</v>
      </c>
      <c r="L657" s="35">
        <v>841.49</v>
      </c>
      <c r="M657" s="36">
        <f t="shared" si="10"/>
        <v>634.80999999999995</v>
      </c>
      <c r="N657" s="37">
        <f>YEAR(Table1[[#This Row],[Data zamówienia]])</f>
        <v>2018</v>
      </c>
    </row>
    <row r="658" spans="2:14" x14ac:dyDescent="0.3">
      <c r="B658" s="32">
        <v>433597</v>
      </c>
      <c r="C658" s="5" t="s">
        <v>35</v>
      </c>
      <c r="D658" s="5" t="s">
        <v>39</v>
      </c>
      <c r="E658" s="5" t="s">
        <v>29</v>
      </c>
      <c r="F658" s="5">
        <v>50</v>
      </c>
      <c r="G658" s="6">
        <v>43329</v>
      </c>
      <c r="H658" s="6">
        <v>43330</v>
      </c>
      <c r="I658" s="6">
        <v>43335</v>
      </c>
      <c r="J658" s="5" t="s">
        <v>40</v>
      </c>
      <c r="K658" s="7">
        <v>207.27</v>
      </c>
      <c r="L658" s="35">
        <v>176.18</v>
      </c>
      <c r="M658" s="36">
        <f t="shared" si="10"/>
        <v>31.090000000000003</v>
      </c>
      <c r="N658" s="37">
        <f>YEAR(Table1[[#This Row],[Data zamówienia]])</f>
        <v>2018</v>
      </c>
    </row>
    <row r="659" spans="2:14" x14ac:dyDescent="0.3">
      <c r="B659" s="32">
        <v>138083</v>
      </c>
      <c r="C659" s="5" t="s">
        <v>38</v>
      </c>
      <c r="D659" s="5" t="s">
        <v>22</v>
      </c>
      <c r="E659" s="5" t="s">
        <v>23</v>
      </c>
      <c r="F659" s="5">
        <v>120</v>
      </c>
      <c r="G659" s="6">
        <v>43328</v>
      </c>
      <c r="H659" s="6">
        <v>43332</v>
      </c>
      <c r="I659" s="6">
        <v>43334</v>
      </c>
      <c r="J659" s="5" t="s">
        <v>24</v>
      </c>
      <c r="K659" s="7">
        <v>411.04</v>
      </c>
      <c r="L659" s="35">
        <v>258.95999999999998</v>
      </c>
      <c r="M659" s="36">
        <f t="shared" si="10"/>
        <v>152.08000000000004</v>
      </c>
      <c r="N659" s="37">
        <f>YEAR(Table1[[#This Row],[Data zamówienia]])</f>
        <v>2018</v>
      </c>
    </row>
    <row r="660" spans="2:14" x14ac:dyDescent="0.3">
      <c r="B660" s="32">
        <v>144259</v>
      </c>
      <c r="C660" s="5" t="s">
        <v>21</v>
      </c>
      <c r="D660" s="5" t="s">
        <v>22</v>
      </c>
      <c r="E660" s="5" t="s">
        <v>37</v>
      </c>
      <c r="F660" s="5">
        <v>279</v>
      </c>
      <c r="G660" s="6">
        <v>43328</v>
      </c>
      <c r="H660" s="6">
        <v>43329</v>
      </c>
      <c r="I660" s="6">
        <v>43332</v>
      </c>
      <c r="J660" s="5" t="s">
        <v>40</v>
      </c>
      <c r="K660" s="7">
        <v>1202.3699999999999</v>
      </c>
      <c r="L660" s="35">
        <v>781.54</v>
      </c>
      <c r="M660" s="36">
        <f t="shared" si="10"/>
        <v>420.82999999999993</v>
      </c>
      <c r="N660" s="37">
        <f>YEAR(Table1[[#This Row],[Data zamówienia]])</f>
        <v>2018</v>
      </c>
    </row>
    <row r="661" spans="2:14" x14ac:dyDescent="0.3">
      <c r="B661" s="32">
        <v>387919</v>
      </c>
      <c r="C661" s="5" t="s">
        <v>27</v>
      </c>
      <c r="D661" s="5" t="s">
        <v>36</v>
      </c>
      <c r="E661" s="5" t="s">
        <v>37</v>
      </c>
      <c r="F661" s="5">
        <v>231</v>
      </c>
      <c r="G661" s="6">
        <v>43328</v>
      </c>
      <c r="H661" s="6">
        <v>43331</v>
      </c>
      <c r="I661" s="6">
        <v>43337</v>
      </c>
      <c r="J661" s="5" t="s">
        <v>33</v>
      </c>
      <c r="K661" s="7">
        <v>531.20000000000005</v>
      </c>
      <c r="L661" s="35">
        <v>387.78</v>
      </c>
      <c r="M661" s="36">
        <f t="shared" si="10"/>
        <v>143.42000000000007</v>
      </c>
      <c r="N661" s="37">
        <f>YEAR(Table1[[#This Row],[Data zamówienia]])</f>
        <v>2018</v>
      </c>
    </row>
    <row r="662" spans="2:14" x14ac:dyDescent="0.3">
      <c r="B662" s="32">
        <v>802600</v>
      </c>
      <c r="C662" s="5" t="s">
        <v>35</v>
      </c>
      <c r="D662" s="5" t="s">
        <v>22</v>
      </c>
      <c r="E662" s="5" t="s">
        <v>29</v>
      </c>
      <c r="F662" s="5">
        <v>354</v>
      </c>
      <c r="G662" s="6">
        <v>43329</v>
      </c>
      <c r="H662" s="6">
        <v>43330</v>
      </c>
      <c r="I662" s="6">
        <v>43337</v>
      </c>
      <c r="J662" s="5" t="s">
        <v>30</v>
      </c>
      <c r="K662" s="7">
        <v>1790.74</v>
      </c>
      <c r="L662" s="35">
        <v>1271.43</v>
      </c>
      <c r="M662" s="36">
        <f t="shared" si="10"/>
        <v>519.30999999999995</v>
      </c>
      <c r="N662" s="37">
        <f>YEAR(Table1[[#This Row],[Data zamówienia]])</f>
        <v>2018</v>
      </c>
    </row>
    <row r="663" spans="2:14" x14ac:dyDescent="0.3">
      <c r="B663" s="32">
        <v>145409</v>
      </c>
      <c r="C663" s="5" t="s">
        <v>27</v>
      </c>
      <c r="D663" s="5" t="s">
        <v>36</v>
      </c>
      <c r="E663" s="5" t="s">
        <v>31</v>
      </c>
      <c r="F663" s="5">
        <v>304</v>
      </c>
      <c r="G663" s="6">
        <v>43330</v>
      </c>
      <c r="H663" s="6">
        <v>43330</v>
      </c>
      <c r="I663" s="6">
        <v>43335</v>
      </c>
      <c r="J663" s="5" t="s">
        <v>33</v>
      </c>
      <c r="K663" s="7">
        <v>1445.12</v>
      </c>
      <c r="L663" s="35">
        <v>852.62</v>
      </c>
      <c r="M663" s="36">
        <f t="shared" si="10"/>
        <v>592.49999999999989</v>
      </c>
      <c r="N663" s="37">
        <f>YEAR(Table1[[#This Row],[Data zamówienia]])</f>
        <v>2018</v>
      </c>
    </row>
    <row r="664" spans="2:14" x14ac:dyDescent="0.3">
      <c r="B664" s="32">
        <v>197862</v>
      </c>
      <c r="C664" s="5" t="s">
        <v>21</v>
      </c>
      <c r="D664" s="5" t="s">
        <v>36</v>
      </c>
      <c r="E664" s="5" t="s">
        <v>25</v>
      </c>
      <c r="F664" s="5">
        <v>204</v>
      </c>
      <c r="G664" s="6">
        <v>43329</v>
      </c>
      <c r="H664" s="6">
        <v>43332</v>
      </c>
      <c r="I664" s="6">
        <v>43337</v>
      </c>
      <c r="J664" s="5" t="s">
        <v>26</v>
      </c>
      <c r="K664" s="7">
        <v>244.81</v>
      </c>
      <c r="L664" s="35">
        <v>149.33000000000001</v>
      </c>
      <c r="M664" s="36">
        <f t="shared" si="10"/>
        <v>95.47999999999999</v>
      </c>
      <c r="N664" s="37">
        <f>YEAR(Table1[[#This Row],[Data zamówienia]])</f>
        <v>2018</v>
      </c>
    </row>
    <row r="665" spans="2:14" x14ac:dyDescent="0.3">
      <c r="B665" s="32">
        <v>457346</v>
      </c>
      <c r="C665" s="5" t="s">
        <v>21</v>
      </c>
      <c r="D665" s="5" t="s">
        <v>22</v>
      </c>
      <c r="E665" s="5" t="s">
        <v>23</v>
      </c>
      <c r="F665" s="5">
        <v>223</v>
      </c>
      <c r="G665" s="6">
        <v>43329</v>
      </c>
      <c r="H665" s="6">
        <v>43333</v>
      </c>
      <c r="I665" s="6">
        <v>43339</v>
      </c>
      <c r="J665" s="5" t="s">
        <v>24</v>
      </c>
      <c r="K665" s="7">
        <v>1867.86</v>
      </c>
      <c r="L665" s="35">
        <v>1456.93</v>
      </c>
      <c r="M665" s="36">
        <f t="shared" si="10"/>
        <v>410.92999999999984</v>
      </c>
      <c r="N665" s="37">
        <f>YEAR(Table1[[#This Row],[Data zamówienia]])</f>
        <v>2018</v>
      </c>
    </row>
    <row r="666" spans="2:14" x14ac:dyDescent="0.3">
      <c r="B666" s="32">
        <v>626308</v>
      </c>
      <c r="C666" s="5" t="s">
        <v>21</v>
      </c>
      <c r="D666" s="5" t="s">
        <v>22</v>
      </c>
      <c r="E666" s="5" t="s">
        <v>29</v>
      </c>
      <c r="F666" s="5">
        <v>70</v>
      </c>
      <c r="G666" s="6">
        <v>43329</v>
      </c>
      <c r="H666" s="6">
        <v>43333</v>
      </c>
      <c r="I666" s="6">
        <v>43339</v>
      </c>
      <c r="J666" s="5" t="s">
        <v>40</v>
      </c>
      <c r="K666" s="7">
        <v>682.7</v>
      </c>
      <c r="L666" s="35">
        <v>546.16</v>
      </c>
      <c r="M666" s="36">
        <f t="shared" si="10"/>
        <v>136.54000000000008</v>
      </c>
      <c r="N666" s="37">
        <f>YEAR(Table1[[#This Row],[Data zamówienia]])</f>
        <v>2018</v>
      </c>
    </row>
    <row r="667" spans="2:14" x14ac:dyDescent="0.3">
      <c r="B667" s="32">
        <v>25627</v>
      </c>
      <c r="C667" s="5" t="s">
        <v>27</v>
      </c>
      <c r="D667" s="5" t="s">
        <v>22</v>
      </c>
      <c r="E667" s="5" t="s">
        <v>37</v>
      </c>
      <c r="F667" s="5">
        <v>332</v>
      </c>
      <c r="G667" s="6">
        <v>43330</v>
      </c>
      <c r="H667" s="6">
        <v>43330</v>
      </c>
      <c r="I667" s="6">
        <v>43335</v>
      </c>
      <c r="J667" s="5" t="s">
        <v>24</v>
      </c>
      <c r="K667" s="7">
        <v>176.7</v>
      </c>
      <c r="L667" s="35">
        <v>114.86</v>
      </c>
      <c r="M667" s="36">
        <f t="shared" si="10"/>
        <v>61.839999999999989</v>
      </c>
      <c r="N667" s="37">
        <f>YEAR(Table1[[#This Row],[Data zamówienia]])</f>
        <v>2018</v>
      </c>
    </row>
    <row r="668" spans="2:14" x14ac:dyDescent="0.3">
      <c r="B668" s="32">
        <v>629842</v>
      </c>
      <c r="C668" s="5" t="s">
        <v>21</v>
      </c>
      <c r="D668" s="5" t="s">
        <v>22</v>
      </c>
      <c r="E668" s="5" t="s">
        <v>25</v>
      </c>
      <c r="F668" s="5">
        <v>117</v>
      </c>
      <c r="G668" s="6">
        <v>43329</v>
      </c>
      <c r="H668" s="6">
        <v>43331</v>
      </c>
      <c r="I668" s="6">
        <v>43332</v>
      </c>
      <c r="J668" s="5" t="s">
        <v>40</v>
      </c>
      <c r="K668" s="7">
        <v>1952.02</v>
      </c>
      <c r="L668" s="35">
        <v>1054.0899999999999</v>
      </c>
      <c r="M668" s="36">
        <f t="shared" si="10"/>
        <v>897.93000000000006</v>
      </c>
      <c r="N668" s="37">
        <f>YEAR(Table1[[#This Row],[Data zamówienia]])</f>
        <v>2018</v>
      </c>
    </row>
    <row r="669" spans="2:14" x14ac:dyDescent="0.3">
      <c r="B669" s="32">
        <v>177108</v>
      </c>
      <c r="C669" s="5" t="s">
        <v>27</v>
      </c>
      <c r="D669" s="5" t="s">
        <v>36</v>
      </c>
      <c r="E669" s="5" t="s">
        <v>34</v>
      </c>
      <c r="F669" s="5">
        <v>221</v>
      </c>
      <c r="G669" s="6">
        <v>43329</v>
      </c>
      <c r="H669" s="6">
        <v>43332</v>
      </c>
      <c r="I669" s="6">
        <v>43337</v>
      </c>
      <c r="J669" s="5" t="s">
        <v>33</v>
      </c>
      <c r="K669" s="7">
        <v>361.88</v>
      </c>
      <c r="L669" s="35">
        <v>296.74</v>
      </c>
      <c r="M669" s="36">
        <f t="shared" si="10"/>
        <v>65.139999999999986</v>
      </c>
      <c r="N669" s="37">
        <f>YEAR(Table1[[#This Row],[Data zamówienia]])</f>
        <v>2018</v>
      </c>
    </row>
    <row r="670" spans="2:14" x14ac:dyDescent="0.3">
      <c r="B670" s="32">
        <v>811004</v>
      </c>
      <c r="C670" s="5" t="s">
        <v>21</v>
      </c>
      <c r="D670" s="5" t="s">
        <v>22</v>
      </c>
      <c r="E670" s="5" t="s">
        <v>37</v>
      </c>
      <c r="F670" s="5">
        <v>220</v>
      </c>
      <c r="G670" s="6">
        <v>43330</v>
      </c>
      <c r="H670" s="6">
        <v>43333</v>
      </c>
      <c r="I670" s="6">
        <v>43338</v>
      </c>
      <c r="J670" s="5" t="s">
        <v>26</v>
      </c>
      <c r="K670" s="7">
        <v>1907.33</v>
      </c>
      <c r="L670" s="35">
        <v>1392.35</v>
      </c>
      <c r="M670" s="36">
        <f t="shared" si="10"/>
        <v>514.98</v>
      </c>
      <c r="N670" s="37">
        <f>YEAR(Table1[[#This Row],[Data zamówienia]])</f>
        <v>2018</v>
      </c>
    </row>
    <row r="671" spans="2:14" x14ac:dyDescent="0.3">
      <c r="B671" s="32">
        <v>595000</v>
      </c>
      <c r="C671" s="5" t="s">
        <v>38</v>
      </c>
      <c r="D671" s="5" t="s">
        <v>39</v>
      </c>
      <c r="E671" s="5" t="s">
        <v>37</v>
      </c>
      <c r="F671" s="5">
        <v>282</v>
      </c>
      <c r="G671" s="6">
        <v>43330</v>
      </c>
      <c r="H671" s="6">
        <v>43330</v>
      </c>
      <c r="I671" s="6">
        <v>43335</v>
      </c>
      <c r="J671" s="5" t="s">
        <v>26</v>
      </c>
      <c r="K671" s="7">
        <v>1664.12</v>
      </c>
      <c r="L671" s="35">
        <v>1497.71</v>
      </c>
      <c r="M671" s="36">
        <f t="shared" si="10"/>
        <v>166.40999999999985</v>
      </c>
      <c r="N671" s="37">
        <f>YEAR(Table1[[#This Row],[Data zamówienia]])</f>
        <v>2018</v>
      </c>
    </row>
    <row r="672" spans="2:14" x14ac:dyDescent="0.3">
      <c r="B672" s="32">
        <v>600043</v>
      </c>
      <c r="C672" s="5" t="s">
        <v>35</v>
      </c>
      <c r="D672" s="5" t="s">
        <v>28</v>
      </c>
      <c r="E672" s="5" t="s">
        <v>37</v>
      </c>
      <c r="F672" s="5">
        <v>263</v>
      </c>
      <c r="G672" s="6">
        <v>43329</v>
      </c>
      <c r="H672" s="6">
        <v>43330</v>
      </c>
      <c r="I672" s="6">
        <v>43334</v>
      </c>
      <c r="J672" s="5" t="s">
        <v>40</v>
      </c>
      <c r="K672" s="7">
        <v>1548.74</v>
      </c>
      <c r="L672" s="35">
        <v>1115.0899999999999</v>
      </c>
      <c r="M672" s="36">
        <f t="shared" si="10"/>
        <v>433.65000000000009</v>
      </c>
      <c r="N672" s="37">
        <f>YEAR(Table1[[#This Row],[Data zamówienia]])</f>
        <v>2018</v>
      </c>
    </row>
    <row r="673" spans="2:14" x14ac:dyDescent="0.3">
      <c r="B673" s="32">
        <v>325388</v>
      </c>
      <c r="C673" s="5" t="s">
        <v>21</v>
      </c>
      <c r="D673" s="5" t="s">
        <v>28</v>
      </c>
      <c r="E673" s="5" t="s">
        <v>25</v>
      </c>
      <c r="F673" s="5">
        <v>253</v>
      </c>
      <c r="G673" s="6">
        <v>43330</v>
      </c>
      <c r="H673" s="6">
        <v>43333</v>
      </c>
      <c r="I673" s="6">
        <v>43339</v>
      </c>
      <c r="J673" s="5" t="s">
        <v>24</v>
      </c>
      <c r="K673" s="7">
        <v>922.9</v>
      </c>
      <c r="L673" s="35">
        <v>590.66</v>
      </c>
      <c r="M673" s="36">
        <f t="shared" si="10"/>
        <v>332.24</v>
      </c>
      <c r="N673" s="37">
        <f>YEAR(Table1[[#This Row],[Data zamówienia]])</f>
        <v>2018</v>
      </c>
    </row>
    <row r="674" spans="2:14" x14ac:dyDescent="0.3">
      <c r="B674" s="32">
        <v>819520</v>
      </c>
      <c r="C674" s="5" t="s">
        <v>27</v>
      </c>
      <c r="D674" s="5" t="s">
        <v>36</v>
      </c>
      <c r="E674" s="5" t="s">
        <v>31</v>
      </c>
      <c r="F674" s="5">
        <v>280</v>
      </c>
      <c r="G674" s="6">
        <v>43331</v>
      </c>
      <c r="H674" s="6">
        <v>43333</v>
      </c>
      <c r="I674" s="6">
        <v>43335</v>
      </c>
      <c r="J674" s="5" t="s">
        <v>30</v>
      </c>
      <c r="K674" s="7">
        <v>1805.18</v>
      </c>
      <c r="L674" s="35">
        <v>938.69</v>
      </c>
      <c r="M674" s="36">
        <f t="shared" si="10"/>
        <v>866.49</v>
      </c>
      <c r="N674" s="37">
        <f>YEAR(Table1[[#This Row],[Data zamówienia]])</f>
        <v>2018</v>
      </c>
    </row>
    <row r="675" spans="2:14" x14ac:dyDescent="0.3">
      <c r="B675" s="32">
        <v>47383</v>
      </c>
      <c r="C675" s="5" t="s">
        <v>27</v>
      </c>
      <c r="D675" s="5" t="s">
        <v>39</v>
      </c>
      <c r="E675" s="5" t="s">
        <v>23</v>
      </c>
      <c r="F675" s="5">
        <v>95</v>
      </c>
      <c r="G675" s="6">
        <v>43330</v>
      </c>
      <c r="H675" s="6">
        <v>43332</v>
      </c>
      <c r="I675" s="6">
        <v>43336</v>
      </c>
      <c r="J675" s="5" t="s">
        <v>26</v>
      </c>
      <c r="K675" s="7">
        <v>592.61</v>
      </c>
      <c r="L675" s="35">
        <v>385.2</v>
      </c>
      <c r="M675" s="36">
        <f t="shared" si="10"/>
        <v>207.41000000000003</v>
      </c>
      <c r="N675" s="37">
        <f>YEAR(Table1[[#This Row],[Data zamówienia]])</f>
        <v>2018</v>
      </c>
    </row>
    <row r="676" spans="2:14" x14ac:dyDescent="0.3">
      <c r="B676" s="32">
        <v>283926</v>
      </c>
      <c r="C676" s="5" t="s">
        <v>38</v>
      </c>
      <c r="D676" s="5" t="s">
        <v>36</v>
      </c>
      <c r="E676" s="5" t="s">
        <v>34</v>
      </c>
      <c r="F676" s="5">
        <v>202</v>
      </c>
      <c r="G676" s="6">
        <v>43330</v>
      </c>
      <c r="H676" s="6">
        <v>43331</v>
      </c>
      <c r="I676" s="6">
        <v>43337</v>
      </c>
      <c r="J676" s="5" t="s">
        <v>30</v>
      </c>
      <c r="K676" s="7">
        <v>598.29999999999995</v>
      </c>
      <c r="L676" s="35">
        <v>562.4</v>
      </c>
      <c r="M676" s="36">
        <f t="shared" si="10"/>
        <v>35.899999999999977</v>
      </c>
      <c r="N676" s="37">
        <f>YEAR(Table1[[#This Row],[Data zamówienia]])</f>
        <v>2018</v>
      </c>
    </row>
    <row r="677" spans="2:14" x14ac:dyDescent="0.3">
      <c r="B677" s="32">
        <v>846067</v>
      </c>
      <c r="C677" s="5" t="s">
        <v>21</v>
      </c>
      <c r="D677" s="5" t="s">
        <v>22</v>
      </c>
      <c r="E677" s="5" t="s">
        <v>34</v>
      </c>
      <c r="F677" s="5">
        <v>187</v>
      </c>
      <c r="G677" s="6">
        <v>43330</v>
      </c>
      <c r="H677" s="6">
        <v>43333</v>
      </c>
      <c r="I677" s="6">
        <v>43335</v>
      </c>
      <c r="J677" s="5" t="s">
        <v>40</v>
      </c>
      <c r="K677" s="7">
        <v>1810.25</v>
      </c>
      <c r="L677" s="35">
        <v>1158.56</v>
      </c>
      <c r="M677" s="36">
        <f t="shared" si="10"/>
        <v>651.69000000000005</v>
      </c>
      <c r="N677" s="37">
        <f>YEAR(Table1[[#This Row],[Data zamówienia]])</f>
        <v>2018</v>
      </c>
    </row>
    <row r="678" spans="2:14" x14ac:dyDescent="0.3">
      <c r="B678" s="32">
        <v>48767</v>
      </c>
      <c r="C678" s="5" t="s">
        <v>21</v>
      </c>
      <c r="D678" s="5" t="s">
        <v>22</v>
      </c>
      <c r="E678" s="5" t="s">
        <v>31</v>
      </c>
      <c r="F678" s="5">
        <v>208</v>
      </c>
      <c r="G678" s="6">
        <v>43331</v>
      </c>
      <c r="H678" s="6">
        <v>43331</v>
      </c>
      <c r="I678" s="6">
        <v>43337</v>
      </c>
      <c r="J678" s="5" t="s">
        <v>24</v>
      </c>
      <c r="K678" s="7">
        <v>923.98</v>
      </c>
      <c r="L678" s="35">
        <v>831.58</v>
      </c>
      <c r="M678" s="36">
        <f t="shared" si="10"/>
        <v>92.399999999999977</v>
      </c>
      <c r="N678" s="37">
        <f>YEAR(Table1[[#This Row],[Data zamówienia]])</f>
        <v>2018</v>
      </c>
    </row>
    <row r="679" spans="2:14" x14ac:dyDescent="0.3">
      <c r="B679" s="32">
        <v>525178</v>
      </c>
      <c r="C679" s="5" t="s">
        <v>35</v>
      </c>
      <c r="D679" s="5" t="s">
        <v>28</v>
      </c>
      <c r="E679" s="5" t="s">
        <v>25</v>
      </c>
      <c r="F679" s="5">
        <v>104</v>
      </c>
      <c r="G679" s="6">
        <v>43330</v>
      </c>
      <c r="H679" s="6">
        <v>43331</v>
      </c>
      <c r="I679" s="6">
        <v>43337</v>
      </c>
      <c r="J679" s="5" t="s">
        <v>32</v>
      </c>
      <c r="K679" s="7">
        <v>255.65</v>
      </c>
      <c r="L679" s="35">
        <v>194.29</v>
      </c>
      <c r="M679" s="36">
        <f t="shared" si="10"/>
        <v>61.360000000000014</v>
      </c>
      <c r="N679" s="37">
        <f>YEAR(Table1[[#This Row],[Data zamówienia]])</f>
        <v>2018</v>
      </c>
    </row>
    <row r="680" spans="2:14" x14ac:dyDescent="0.3">
      <c r="B680" s="32">
        <v>762723</v>
      </c>
      <c r="C680" s="5" t="s">
        <v>21</v>
      </c>
      <c r="D680" s="5" t="s">
        <v>22</v>
      </c>
      <c r="E680" s="5" t="s">
        <v>34</v>
      </c>
      <c r="F680" s="5">
        <v>153</v>
      </c>
      <c r="G680" s="6">
        <v>43331</v>
      </c>
      <c r="H680" s="6">
        <v>43333</v>
      </c>
      <c r="I680" s="6">
        <v>43339</v>
      </c>
      <c r="J680" s="5" t="s">
        <v>33</v>
      </c>
      <c r="K680" s="7">
        <v>642.33000000000004</v>
      </c>
      <c r="L680" s="35">
        <v>501.02</v>
      </c>
      <c r="M680" s="36">
        <f t="shared" si="10"/>
        <v>141.31000000000006</v>
      </c>
      <c r="N680" s="37">
        <f>YEAR(Table1[[#This Row],[Data zamówienia]])</f>
        <v>2018</v>
      </c>
    </row>
    <row r="681" spans="2:14" x14ac:dyDescent="0.3">
      <c r="B681" s="32">
        <v>770861</v>
      </c>
      <c r="C681" s="5" t="s">
        <v>21</v>
      </c>
      <c r="D681" s="5" t="s">
        <v>36</v>
      </c>
      <c r="E681" s="5" t="s">
        <v>25</v>
      </c>
      <c r="F681" s="5">
        <v>129</v>
      </c>
      <c r="G681" s="6">
        <v>43330</v>
      </c>
      <c r="H681" s="6">
        <v>43334</v>
      </c>
      <c r="I681" s="6">
        <v>43335</v>
      </c>
      <c r="J681" s="5" t="s">
        <v>26</v>
      </c>
      <c r="K681" s="7">
        <v>1016.91</v>
      </c>
      <c r="L681" s="35">
        <v>681.33</v>
      </c>
      <c r="M681" s="36">
        <f t="shared" si="10"/>
        <v>335.57999999999993</v>
      </c>
      <c r="N681" s="37">
        <f>YEAR(Table1[[#This Row],[Data zamówienia]])</f>
        <v>2018</v>
      </c>
    </row>
    <row r="682" spans="2:14" x14ac:dyDescent="0.3">
      <c r="B682" s="32">
        <v>512274</v>
      </c>
      <c r="C682" s="5" t="s">
        <v>21</v>
      </c>
      <c r="D682" s="5" t="s">
        <v>22</v>
      </c>
      <c r="E682" s="5" t="s">
        <v>31</v>
      </c>
      <c r="F682" s="5">
        <v>357</v>
      </c>
      <c r="G682" s="6">
        <v>43330</v>
      </c>
      <c r="H682" s="6">
        <v>43333</v>
      </c>
      <c r="I682" s="6">
        <v>43339</v>
      </c>
      <c r="J682" s="5" t="s">
        <v>24</v>
      </c>
      <c r="K682" s="7">
        <v>1601.77</v>
      </c>
      <c r="L682" s="35">
        <v>1233.3599999999999</v>
      </c>
      <c r="M682" s="36">
        <f t="shared" si="10"/>
        <v>368.41000000000008</v>
      </c>
      <c r="N682" s="37">
        <f>YEAR(Table1[[#This Row],[Data zamówienia]])</f>
        <v>2018</v>
      </c>
    </row>
    <row r="683" spans="2:14" x14ac:dyDescent="0.3">
      <c r="B683" s="32">
        <v>770039</v>
      </c>
      <c r="C683" s="5" t="s">
        <v>27</v>
      </c>
      <c r="D683" s="5" t="s">
        <v>22</v>
      </c>
      <c r="E683" s="5" t="s">
        <v>34</v>
      </c>
      <c r="F683" s="5">
        <v>191</v>
      </c>
      <c r="G683" s="6">
        <v>43330</v>
      </c>
      <c r="H683" s="6">
        <v>43334</v>
      </c>
      <c r="I683" s="6">
        <v>43341</v>
      </c>
      <c r="J683" s="5" t="s">
        <v>30</v>
      </c>
      <c r="K683" s="7">
        <v>727.56</v>
      </c>
      <c r="L683" s="35">
        <v>385.61</v>
      </c>
      <c r="M683" s="36">
        <f t="shared" si="10"/>
        <v>341.94999999999993</v>
      </c>
      <c r="N683" s="37">
        <f>YEAR(Table1[[#This Row],[Data zamówienia]])</f>
        <v>2018</v>
      </c>
    </row>
    <row r="684" spans="2:14" x14ac:dyDescent="0.3">
      <c r="B684" s="32">
        <v>831276</v>
      </c>
      <c r="C684" s="5" t="s">
        <v>21</v>
      </c>
      <c r="D684" s="5" t="s">
        <v>36</v>
      </c>
      <c r="E684" s="5" t="s">
        <v>37</v>
      </c>
      <c r="F684" s="5">
        <v>214</v>
      </c>
      <c r="G684" s="6">
        <v>43331</v>
      </c>
      <c r="H684" s="6">
        <v>43333</v>
      </c>
      <c r="I684" s="6">
        <v>43340</v>
      </c>
      <c r="J684" s="5" t="s">
        <v>24</v>
      </c>
      <c r="K684" s="7">
        <v>656.03</v>
      </c>
      <c r="L684" s="35">
        <v>492.02</v>
      </c>
      <c r="M684" s="36">
        <f t="shared" si="10"/>
        <v>164.01</v>
      </c>
      <c r="N684" s="37">
        <f>YEAR(Table1[[#This Row],[Data zamówienia]])</f>
        <v>2018</v>
      </c>
    </row>
    <row r="685" spans="2:14" x14ac:dyDescent="0.3">
      <c r="B685" s="32">
        <v>992069</v>
      </c>
      <c r="C685" s="5" t="s">
        <v>21</v>
      </c>
      <c r="D685" s="5" t="s">
        <v>22</v>
      </c>
      <c r="E685" s="5" t="s">
        <v>23</v>
      </c>
      <c r="F685" s="5">
        <v>171</v>
      </c>
      <c r="G685" s="6">
        <v>43330</v>
      </c>
      <c r="H685" s="6">
        <v>43334</v>
      </c>
      <c r="I685" s="6">
        <v>43335</v>
      </c>
      <c r="J685" s="5" t="s">
        <v>33</v>
      </c>
      <c r="K685" s="7">
        <v>606.16</v>
      </c>
      <c r="L685" s="35">
        <v>321.26</v>
      </c>
      <c r="M685" s="36">
        <f t="shared" si="10"/>
        <v>284.89999999999998</v>
      </c>
      <c r="N685" s="37">
        <f>YEAR(Table1[[#This Row],[Data zamówienia]])</f>
        <v>2018</v>
      </c>
    </row>
    <row r="686" spans="2:14" x14ac:dyDescent="0.3">
      <c r="B686" s="32">
        <v>409321</v>
      </c>
      <c r="C686" s="5" t="s">
        <v>35</v>
      </c>
      <c r="D686" s="5" t="s">
        <v>28</v>
      </c>
      <c r="E686" s="5" t="s">
        <v>29</v>
      </c>
      <c r="F686" s="5">
        <v>12</v>
      </c>
      <c r="G686" s="6">
        <v>43330</v>
      </c>
      <c r="H686" s="6">
        <v>43334</v>
      </c>
      <c r="I686" s="6">
        <v>43337</v>
      </c>
      <c r="J686" s="5" t="s">
        <v>24</v>
      </c>
      <c r="K686" s="7">
        <v>1030.99</v>
      </c>
      <c r="L686" s="35">
        <v>855.72</v>
      </c>
      <c r="M686" s="36">
        <f t="shared" si="10"/>
        <v>175.26999999999998</v>
      </c>
      <c r="N686" s="37">
        <f>YEAR(Table1[[#This Row],[Data zamówienia]])</f>
        <v>2018</v>
      </c>
    </row>
    <row r="687" spans="2:14" x14ac:dyDescent="0.3">
      <c r="B687" s="32">
        <v>201732</v>
      </c>
      <c r="C687" s="5" t="s">
        <v>27</v>
      </c>
      <c r="D687" s="5" t="s">
        <v>36</v>
      </c>
      <c r="E687" s="5" t="s">
        <v>23</v>
      </c>
      <c r="F687" s="5">
        <v>139</v>
      </c>
      <c r="G687" s="6">
        <v>43331</v>
      </c>
      <c r="H687" s="6">
        <v>43334</v>
      </c>
      <c r="I687" s="6">
        <v>43340</v>
      </c>
      <c r="J687" s="5" t="s">
        <v>30</v>
      </c>
      <c r="K687" s="7">
        <v>609.66</v>
      </c>
      <c r="L687" s="35">
        <v>432.86</v>
      </c>
      <c r="M687" s="36">
        <f t="shared" si="10"/>
        <v>176.79999999999995</v>
      </c>
      <c r="N687" s="37">
        <f>YEAR(Table1[[#This Row],[Data zamówienia]])</f>
        <v>2018</v>
      </c>
    </row>
    <row r="688" spans="2:14" x14ac:dyDescent="0.3">
      <c r="B688" s="32">
        <v>104460</v>
      </c>
      <c r="C688" s="5" t="s">
        <v>21</v>
      </c>
      <c r="D688" s="5" t="s">
        <v>28</v>
      </c>
      <c r="E688" s="5" t="s">
        <v>31</v>
      </c>
      <c r="F688" s="5">
        <v>51</v>
      </c>
      <c r="G688" s="6">
        <v>43331</v>
      </c>
      <c r="H688" s="6">
        <v>43332</v>
      </c>
      <c r="I688" s="6">
        <v>43336</v>
      </c>
      <c r="J688" s="5" t="s">
        <v>26</v>
      </c>
      <c r="K688" s="7">
        <v>960.09</v>
      </c>
      <c r="L688" s="35">
        <v>806.48</v>
      </c>
      <c r="M688" s="36">
        <f t="shared" si="10"/>
        <v>153.61000000000001</v>
      </c>
      <c r="N688" s="37">
        <f>YEAR(Table1[[#This Row],[Data zamówienia]])</f>
        <v>2018</v>
      </c>
    </row>
    <row r="689" spans="2:14" x14ac:dyDescent="0.3">
      <c r="B689" s="32">
        <v>700786</v>
      </c>
      <c r="C689" s="5" t="s">
        <v>21</v>
      </c>
      <c r="D689" s="5" t="s">
        <v>36</v>
      </c>
      <c r="E689" s="5" t="s">
        <v>29</v>
      </c>
      <c r="F689" s="5">
        <v>241</v>
      </c>
      <c r="G689" s="6">
        <v>43332</v>
      </c>
      <c r="H689" s="6">
        <v>43335</v>
      </c>
      <c r="I689" s="6">
        <v>43336</v>
      </c>
      <c r="J689" s="5" t="s">
        <v>30</v>
      </c>
      <c r="K689" s="7">
        <v>1651.92</v>
      </c>
      <c r="L689" s="35">
        <v>1437.17</v>
      </c>
      <c r="M689" s="36">
        <f t="shared" si="10"/>
        <v>214.75</v>
      </c>
      <c r="N689" s="37">
        <f>YEAR(Table1[[#This Row],[Data zamówienia]])</f>
        <v>2018</v>
      </c>
    </row>
    <row r="690" spans="2:14" x14ac:dyDescent="0.3">
      <c r="B690" s="32">
        <v>656595</v>
      </c>
      <c r="C690" s="5" t="s">
        <v>38</v>
      </c>
      <c r="D690" s="5" t="s">
        <v>39</v>
      </c>
      <c r="E690" s="5" t="s">
        <v>31</v>
      </c>
      <c r="F690" s="5">
        <v>57</v>
      </c>
      <c r="G690" s="6">
        <v>43332</v>
      </c>
      <c r="H690" s="6">
        <v>43333</v>
      </c>
      <c r="I690" s="6">
        <v>43334</v>
      </c>
      <c r="J690" s="5" t="s">
        <v>24</v>
      </c>
      <c r="K690" s="7">
        <v>192.95</v>
      </c>
      <c r="L690" s="35">
        <v>121.56</v>
      </c>
      <c r="M690" s="36">
        <f t="shared" si="10"/>
        <v>71.389999999999986</v>
      </c>
      <c r="N690" s="37">
        <f>YEAR(Table1[[#This Row],[Data zamówienia]])</f>
        <v>2018</v>
      </c>
    </row>
    <row r="691" spans="2:14" x14ac:dyDescent="0.3">
      <c r="B691" s="32">
        <v>7706</v>
      </c>
      <c r="C691" s="5" t="s">
        <v>35</v>
      </c>
      <c r="D691" s="5" t="s">
        <v>28</v>
      </c>
      <c r="E691" s="5" t="s">
        <v>29</v>
      </c>
      <c r="F691" s="5">
        <v>73</v>
      </c>
      <c r="G691" s="6">
        <v>43331</v>
      </c>
      <c r="H691" s="6">
        <v>43335</v>
      </c>
      <c r="I691" s="6">
        <v>43339</v>
      </c>
      <c r="J691" s="5" t="s">
        <v>33</v>
      </c>
      <c r="K691" s="7">
        <v>1351.9</v>
      </c>
      <c r="L691" s="35">
        <v>878.74</v>
      </c>
      <c r="M691" s="36">
        <f t="shared" si="10"/>
        <v>473.16000000000008</v>
      </c>
      <c r="N691" s="37">
        <f>YEAR(Table1[[#This Row],[Data zamówienia]])</f>
        <v>2018</v>
      </c>
    </row>
    <row r="692" spans="2:14" x14ac:dyDescent="0.3">
      <c r="B692" s="32">
        <v>193852</v>
      </c>
      <c r="C692" s="5" t="s">
        <v>35</v>
      </c>
      <c r="D692" s="5" t="s">
        <v>28</v>
      </c>
      <c r="E692" s="5" t="s">
        <v>34</v>
      </c>
      <c r="F692" s="5">
        <v>138</v>
      </c>
      <c r="G692" s="6">
        <v>43331</v>
      </c>
      <c r="H692" s="6">
        <v>43334</v>
      </c>
      <c r="I692" s="6">
        <v>43337</v>
      </c>
      <c r="J692" s="5" t="s">
        <v>40</v>
      </c>
      <c r="K692" s="7">
        <v>849.24</v>
      </c>
      <c r="L692" s="35">
        <v>772.81</v>
      </c>
      <c r="M692" s="36">
        <f t="shared" si="10"/>
        <v>76.430000000000064</v>
      </c>
      <c r="N692" s="37">
        <f>YEAR(Table1[[#This Row],[Data zamówienia]])</f>
        <v>2018</v>
      </c>
    </row>
    <row r="693" spans="2:14" x14ac:dyDescent="0.3">
      <c r="B693" s="32">
        <v>382143</v>
      </c>
      <c r="C693" s="5" t="s">
        <v>21</v>
      </c>
      <c r="D693" s="5" t="s">
        <v>22</v>
      </c>
      <c r="E693" s="5" t="s">
        <v>29</v>
      </c>
      <c r="F693" s="5">
        <v>36</v>
      </c>
      <c r="G693" s="6">
        <v>43332</v>
      </c>
      <c r="H693" s="6">
        <v>43335</v>
      </c>
      <c r="I693" s="6">
        <v>43342</v>
      </c>
      <c r="J693" s="5" t="s">
        <v>30</v>
      </c>
      <c r="K693" s="7">
        <v>1558.84</v>
      </c>
      <c r="L693" s="35">
        <v>1402.96</v>
      </c>
      <c r="M693" s="36">
        <f t="shared" si="10"/>
        <v>155.87999999999988</v>
      </c>
      <c r="N693" s="37">
        <f>YEAR(Table1[[#This Row],[Data zamówienia]])</f>
        <v>2018</v>
      </c>
    </row>
    <row r="694" spans="2:14" x14ac:dyDescent="0.3">
      <c r="B694" s="32">
        <v>146192</v>
      </c>
      <c r="C694" s="5" t="s">
        <v>27</v>
      </c>
      <c r="D694" s="5" t="s">
        <v>28</v>
      </c>
      <c r="E694" s="5" t="s">
        <v>25</v>
      </c>
      <c r="F694" s="5">
        <v>226</v>
      </c>
      <c r="G694" s="6">
        <v>43331</v>
      </c>
      <c r="H694" s="6">
        <v>43333</v>
      </c>
      <c r="I694" s="6">
        <v>43340</v>
      </c>
      <c r="J694" s="5" t="s">
        <v>30</v>
      </c>
      <c r="K694" s="7">
        <v>579.85</v>
      </c>
      <c r="L694" s="35">
        <v>423.29</v>
      </c>
      <c r="M694" s="36">
        <f t="shared" si="10"/>
        <v>156.56</v>
      </c>
      <c r="N694" s="37">
        <f>YEAR(Table1[[#This Row],[Data zamówienia]])</f>
        <v>2018</v>
      </c>
    </row>
    <row r="695" spans="2:14" x14ac:dyDescent="0.3">
      <c r="B695" s="32">
        <v>961635</v>
      </c>
      <c r="C695" s="5" t="s">
        <v>27</v>
      </c>
      <c r="D695" s="5" t="s">
        <v>28</v>
      </c>
      <c r="E695" s="5" t="s">
        <v>37</v>
      </c>
      <c r="F695" s="5">
        <v>258</v>
      </c>
      <c r="G695" s="6">
        <v>43332</v>
      </c>
      <c r="H695" s="6">
        <v>43334</v>
      </c>
      <c r="I695" s="6">
        <v>43337</v>
      </c>
      <c r="J695" s="5" t="s">
        <v>33</v>
      </c>
      <c r="K695" s="7">
        <v>1208.4100000000001</v>
      </c>
      <c r="L695" s="35">
        <v>882.14</v>
      </c>
      <c r="M695" s="36">
        <f t="shared" si="10"/>
        <v>326.2700000000001</v>
      </c>
      <c r="N695" s="37">
        <f>YEAR(Table1[[#This Row],[Data zamówienia]])</f>
        <v>2018</v>
      </c>
    </row>
    <row r="696" spans="2:14" x14ac:dyDescent="0.3">
      <c r="B696" s="32">
        <v>278924</v>
      </c>
      <c r="C696" s="5" t="s">
        <v>21</v>
      </c>
      <c r="D696" s="5" t="s">
        <v>36</v>
      </c>
      <c r="E696" s="5" t="s">
        <v>31</v>
      </c>
      <c r="F696" s="5">
        <v>162</v>
      </c>
      <c r="G696" s="6">
        <v>43331</v>
      </c>
      <c r="H696" s="6">
        <v>43333</v>
      </c>
      <c r="I696" s="6">
        <v>43338</v>
      </c>
      <c r="J696" s="5" t="s">
        <v>32</v>
      </c>
      <c r="K696" s="7">
        <v>1164.95</v>
      </c>
      <c r="L696" s="35">
        <v>862.06</v>
      </c>
      <c r="M696" s="36">
        <f t="shared" si="10"/>
        <v>302.8900000000001</v>
      </c>
      <c r="N696" s="37">
        <f>YEAR(Table1[[#This Row],[Data zamówienia]])</f>
        <v>2018</v>
      </c>
    </row>
    <row r="697" spans="2:14" x14ac:dyDescent="0.3">
      <c r="B697" s="32">
        <v>827111</v>
      </c>
      <c r="C697" s="5" t="s">
        <v>35</v>
      </c>
      <c r="D697" s="5" t="s">
        <v>28</v>
      </c>
      <c r="E697" s="5" t="s">
        <v>23</v>
      </c>
      <c r="F697" s="5">
        <v>155</v>
      </c>
      <c r="G697" s="6">
        <v>43332</v>
      </c>
      <c r="H697" s="6">
        <v>43333</v>
      </c>
      <c r="I697" s="6">
        <v>43337</v>
      </c>
      <c r="J697" s="5" t="s">
        <v>30</v>
      </c>
      <c r="K697" s="7">
        <v>1331.9</v>
      </c>
      <c r="L697" s="35">
        <v>1185.3900000000001</v>
      </c>
      <c r="M697" s="36">
        <f t="shared" si="10"/>
        <v>146.51</v>
      </c>
      <c r="N697" s="37">
        <f>YEAR(Table1[[#This Row],[Data zamówienia]])</f>
        <v>2018</v>
      </c>
    </row>
    <row r="698" spans="2:14" x14ac:dyDescent="0.3">
      <c r="B698" s="32">
        <v>614132</v>
      </c>
      <c r="C698" s="5" t="s">
        <v>38</v>
      </c>
      <c r="D698" s="5" t="s">
        <v>39</v>
      </c>
      <c r="E698" s="5" t="s">
        <v>31</v>
      </c>
      <c r="F698" s="5">
        <v>124</v>
      </c>
      <c r="G698" s="6">
        <v>43333</v>
      </c>
      <c r="H698" s="6">
        <v>43335</v>
      </c>
      <c r="I698" s="6">
        <v>43340</v>
      </c>
      <c r="J698" s="5" t="s">
        <v>33</v>
      </c>
      <c r="K698" s="7">
        <v>1979.74</v>
      </c>
      <c r="L698" s="35">
        <v>1425.41</v>
      </c>
      <c r="M698" s="36">
        <f t="shared" si="10"/>
        <v>554.32999999999993</v>
      </c>
      <c r="N698" s="37">
        <f>YEAR(Table1[[#This Row],[Data zamówienia]])</f>
        <v>2018</v>
      </c>
    </row>
    <row r="699" spans="2:14" x14ac:dyDescent="0.3">
      <c r="B699" s="32">
        <v>278532</v>
      </c>
      <c r="C699" s="5" t="s">
        <v>27</v>
      </c>
      <c r="D699" s="5" t="s">
        <v>36</v>
      </c>
      <c r="E699" s="5" t="s">
        <v>25</v>
      </c>
      <c r="F699" s="5">
        <v>258</v>
      </c>
      <c r="G699" s="6">
        <v>43333</v>
      </c>
      <c r="H699" s="6">
        <v>43335</v>
      </c>
      <c r="I699" s="6">
        <v>43342</v>
      </c>
      <c r="J699" s="5" t="s">
        <v>32</v>
      </c>
      <c r="K699" s="7">
        <v>736.7</v>
      </c>
      <c r="L699" s="35">
        <v>611.46</v>
      </c>
      <c r="M699" s="36">
        <f t="shared" si="10"/>
        <v>125.24000000000001</v>
      </c>
      <c r="N699" s="37">
        <f>YEAR(Table1[[#This Row],[Data zamówienia]])</f>
        <v>2018</v>
      </c>
    </row>
    <row r="700" spans="2:14" x14ac:dyDescent="0.3">
      <c r="B700" s="32">
        <v>956381</v>
      </c>
      <c r="C700" s="5" t="s">
        <v>35</v>
      </c>
      <c r="D700" s="5" t="s">
        <v>28</v>
      </c>
      <c r="E700" s="5" t="s">
        <v>25</v>
      </c>
      <c r="F700" s="5">
        <v>79</v>
      </c>
      <c r="G700" s="6">
        <v>43333</v>
      </c>
      <c r="H700" s="6">
        <v>43335</v>
      </c>
      <c r="I700" s="6">
        <v>43340</v>
      </c>
      <c r="J700" s="5" t="s">
        <v>26</v>
      </c>
      <c r="K700" s="7">
        <v>616.39</v>
      </c>
      <c r="L700" s="35">
        <v>332.85</v>
      </c>
      <c r="M700" s="36">
        <f t="shared" si="10"/>
        <v>283.53999999999996</v>
      </c>
      <c r="N700" s="37">
        <f>YEAR(Table1[[#This Row],[Data zamówienia]])</f>
        <v>2018</v>
      </c>
    </row>
    <row r="701" spans="2:14" x14ac:dyDescent="0.3">
      <c r="B701" s="32">
        <v>780633</v>
      </c>
      <c r="C701" s="5" t="s">
        <v>27</v>
      </c>
      <c r="D701" s="5" t="s">
        <v>39</v>
      </c>
      <c r="E701" s="5" t="s">
        <v>23</v>
      </c>
      <c r="F701" s="5">
        <v>17</v>
      </c>
      <c r="G701" s="6">
        <v>43332</v>
      </c>
      <c r="H701" s="6">
        <v>43336</v>
      </c>
      <c r="I701" s="6">
        <v>43343</v>
      </c>
      <c r="J701" s="5" t="s">
        <v>26</v>
      </c>
      <c r="K701" s="7">
        <v>668.59</v>
      </c>
      <c r="L701" s="35">
        <v>528.19000000000005</v>
      </c>
      <c r="M701" s="36">
        <f t="shared" si="10"/>
        <v>140.39999999999998</v>
      </c>
      <c r="N701" s="37">
        <f>YEAR(Table1[[#This Row],[Data zamówienia]])</f>
        <v>2018</v>
      </c>
    </row>
    <row r="702" spans="2:14" x14ac:dyDescent="0.3">
      <c r="B702" s="32">
        <v>350713</v>
      </c>
      <c r="C702" s="5" t="s">
        <v>27</v>
      </c>
      <c r="D702" s="5" t="s">
        <v>36</v>
      </c>
      <c r="E702" s="5" t="s">
        <v>29</v>
      </c>
      <c r="F702" s="5">
        <v>326</v>
      </c>
      <c r="G702" s="6">
        <v>43333</v>
      </c>
      <c r="H702" s="6">
        <v>43335</v>
      </c>
      <c r="I702" s="6">
        <v>43338</v>
      </c>
      <c r="J702" s="5" t="s">
        <v>30</v>
      </c>
      <c r="K702" s="7">
        <v>255.65</v>
      </c>
      <c r="L702" s="35">
        <v>168.73</v>
      </c>
      <c r="M702" s="36">
        <f t="shared" si="10"/>
        <v>86.920000000000016</v>
      </c>
      <c r="N702" s="37">
        <f>YEAR(Table1[[#This Row],[Data zamówienia]])</f>
        <v>2018</v>
      </c>
    </row>
    <row r="703" spans="2:14" x14ac:dyDescent="0.3">
      <c r="B703" s="32">
        <v>304209</v>
      </c>
      <c r="C703" s="5" t="s">
        <v>21</v>
      </c>
      <c r="D703" s="5" t="s">
        <v>39</v>
      </c>
      <c r="E703" s="5" t="s">
        <v>31</v>
      </c>
      <c r="F703" s="5">
        <v>16</v>
      </c>
      <c r="G703" s="6">
        <v>43333</v>
      </c>
      <c r="H703" s="6">
        <v>43334</v>
      </c>
      <c r="I703" s="6">
        <v>43335</v>
      </c>
      <c r="J703" s="5" t="s">
        <v>30</v>
      </c>
      <c r="K703" s="7">
        <v>308.58999999999997</v>
      </c>
      <c r="L703" s="35">
        <v>231.44</v>
      </c>
      <c r="M703" s="36">
        <f t="shared" si="10"/>
        <v>77.149999999999977</v>
      </c>
      <c r="N703" s="37">
        <f>YEAR(Table1[[#This Row],[Data zamówienia]])</f>
        <v>2018</v>
      </c>
    </row>
    <row r="704" spans="2:14" x14ac:dyDescent="0.3">
      <c r="B704" s="32">
        <v>568686</v>
      </c>
      <c r="C704" s="5" t="s">
        <v>21</v>
      </c>
      <c r="D704" s="5" t="s">
        <v>39</v>
      </c>
      <c r="E704" s="5" t="s">
        <v>37</v>
      </c>
      <c r="F704" s="5">
        <v>169</v>
      </c>
      <c r="G704" s="6">
        <v>43332</v>
      </c>
      <c r="H704" s="6">
        <v>43333</v>
      </c>
      <c r="I704" s="6">
        <v>43337</v>
      </c>
      <c r="J704" s="5" t="s">
        <v>32</v>
      </c>
      <c r="K704" s="7">
        <v>384.81</v>
      </c>
      <c r="L704" s="35">
        <v>196.25</v>
      </c>
      <c r="M704" s="36">
        <f t="shared" si="10"/>
        <v>188.56</v>
      </c>
      <c r="N704" s="37">
        <f>YEAR(Table1[[#This Row],[Data zamówienia]])</f>
        <v>2018</v>
      </c>
    </row>
    <row r="705" spans="2:14" x14ac:dyDescent="0.3">
      <c r="B705" s="32">
        <v>135664</v>
      </c>
      <c r="C705" s="5" t="s">
        <v>27</v>
      </c>
      <c r="D705" s="5" t="s">
        <v>22</v>
      </c>
      <c r="E705" s="5" t="s">
        <v>34</v>
      </c>
      <c r="F705" s="5">
        <v>272</v>
      </c>
      <c r="G705" s="6">
        <v>43334</v>
      </c>
      <c r="H705" s="6">
        <v>43337</v>
      </c>
      <c r="I705" s="6">
        <v>43339</v>
      </c>
      <c r="J705" s="5" t="s">
        <v>33</v>
      </c>
      <c r="K705" s="7">
        <v>298.7</v>
      </c>
      <c r="L705" s="35">
        <v>218.05</v>
      </c>
      <c r="M705" s="36">
        <f t="shared" si="10"/>
        <v>80.649999999999977</v>
      </c>
      <c r="N705" s="37">
        <f>YEAR(Table1[[#This Row],[Data zamówienia]])</f>
        <v>2018</v>
      </c>
    </row>
    <row r="706" spans="2:14" x14ac:dyDescent="0.3">
      <c r="B706" s="32">
        <v>174628</v>
      </c>
      <c r="C706" s="5" t="s">
        <v>21</v>
      </c>
      <c r="D706" s="5" t="s">
        <v>39</v>
      </c>
      <c r="E706" s="5" t="s">
        <v>34</v>
      </c>
      <c r="F706" s="5">
        <v>278</v>
      </c>
      <c r="G706" s="6">
        <v>43334</v>
      </c>
      <c r="H706" s="6">
        <v>43334</v>
      </c>
      <c r="I706" s="6">
        <v>43338</v>
      </c>
      <c r="J706" s="5" t="s">
        <v>40</v>
      </c>
      <c r="K706" s="7">
        <v>1014.42</v>
      </c>
      <c r="L706" s="35">
        <v>537.64</v>
      </c>
      <c r="M706" s="36">
        <f t="shared" si="10"/>
        <v>476.78</v>
      </c>
      <c r="N706" s="37">
        <f>YEAR(Table1[[#This Row],[Data zamówienia]])</f>
        <v>2018</v>
      </c>
    </row>
    <row r="707" spans="2:14" x14ac:dyDescent="0.3">
      <c r="B707" s="32">
        <v>312200</v>
      </c>
      <c r="C707" s="5" t="s">
        <v>21</v>
      </c>
      <c r="D707" s="5" t="s">
        <v>39</v>
      </c>
      <c r="E707" s="5" t="s">
        <v>29</v>
      </c>
      <c r="F707" s="5">
        <v>302</v>
      </c>
      <c r="G707" s="6">
        <v>43334</v>
      </c>
      <c r="H707" s="6">
        <v>43334</v>
      </c>
      <c r="I707" s="6">
        <v>43341</v>
      </c>
      <c r="J707" s="5" t="s">
        <v>33</v>
      </c>
      <c r="K707" s="7">
        <v>804.08</v>
      </c>
      <c r="L707" s="35">
        <v>667.39</v>
      </c>
      <c r="M707" s="36">
        <f t="shared" si="10"/>
        <v>136.69000000000005</v>
      </c>
      <c r="N707" s="37">
        <f>YEAR(Table1[[#This Row],[Data zamówienia]])</f>
        <v>2018</v>
      </c>
    </row>
    <row r="708" spans="2:14" x14ac:dyDescent="0.3">
      <c r="B708" s="32">
        <v>336507</v>
      </c>
      <c r="C708" s="5" t="s">
        <v>21</v>
      </c>
      <c r="D708" s="5" t="s">
        <v>36</v>
      </c>
      <c r="E708" s="5" t="s">
        <v>37</v>
      </c>
      <c r="F708" s="5">
        <v>77</v>
      </c>
      <c r="G708" s="6">
        <v>43333</v>
      </c>
      <c r="H708" s="6">
        <v>43337</v>
      </c>
      <c r="I708" s="6">
        <v>43343</v>
      </c>
      <c r="J708" s="5" t="s">
        <v>40</v>
      </c>
      <c r="K708" s="7">
        <v>1480.43</v>
      </c>
      <c r="L708" s="35">
        <v>1213.95</v>
      </c>
      <c r="M708" s="36">
        <f t="shared" ref="M708:M771" si="11">K708-L708</f>
        <v>266.48</v>
      </c>
      <c r="N708" s="37">
        <f>YEAR(Table1[[#This Row],[Data zamówienia]])</f>
        <v>2018</v>
      </c>
    </row>
    <row r="709" spans="2:14" x14ac:dyDescent="0.3">
      <c r="B709" s="32">
        <v>535810</v>
      </c>
      <c r="C709" s="5" t="s">
        <v>27</v>
      </c>
      <c r="D709" s="5" t="s">
        <v>22</v>
      </c>
      <c r="E709" s="5" t="s">
        <v>23</v>
      </c>
      <c r="F709" s="5">
        <v>173</v>
      </c>
      <c r="G709" s="6">
        <v>43334</v>
      </c>
      <c r="H709" s="6">
        <v>43336</v>
      </c>
      <c r="I709" s="6">
        <v>43342</v>
      </c>
      <c r="J709" s="5" t="s">
        <v>40</v>
      </c>
      <c r="K709" s="7">
        <v>1876.44</v>
      </c>
      <c r="L709" s="35">
        <v>1782.62</v>
      </c>
      <c r="M709" s="36">
        <f t="shared" si="11"/>
        <v>93.820000000000164</v>
      </c>
      <c r="N709" s="37">
        <f>YEAR(Table1[[#This Row],[Data zamówienia]])</f>
        <v>2018</v>
      </c>
    </row>
    <row r="710" spans="2:14" x14ac:dyDescent="0.3">
      <c r="B710" s="32">
        <v>760120</v>
      </c>
      <c r="C710" s="5" t="s">
        <v>21</v>
      </c>
      <c r="D710" s="5" t="s">
        <v>39</v>
      </c>
      <c r="E710" s="5" t="s">
        <v>23</v>
      </c>
      <c r="F710" s="5">
        <v>319</v>
      </c>
      <c r="G710" s="6">
        <v>43334</v>
      </c>
      <c r="H710" s="6">
        <v>43336</v>
      </c>
      <c r="I710" s="6">
        <v>43343</v>
      </c>
      <c r="J710" s="5" t="s">
        <v>40</v>
      </c>
      <c r="K710" s="7">
        <v>1145.78</v>
      </c>
      <c r="L710" s="35">
        <v>721.84</v>
      </c>
      <c r="M710" s="36">
        <f t="shared" si="11"/>
        <v>423.93999999999994</v>
      </c>
      <c r="N710" s="37">
        <f>YEAR(Table1[[#This Row],[Data zamówienia]])</f>
        <v>2018</v>
      </c>
    </row>
    <row r="711" spans="2:14" x14ac:dyDescent="0.3">
      <c r="B711" s="32">
        <v>511483</v>
      </c>
      <c r="C711" s="5" t="s">
        <v>27</v>
      </c>
      <c r="D711" s="5" t="s">
        <v>28</v>
      </c>
      <c r="E711" s="5" t="s">
        <v>34</v>
      </c>
      <c r="F711" s="5">
        <v>305</v>
      </c>
      <c r="G711" s="6">
        <v>43335</v>
      </c>
      <c r="H711" s="6">
        <v>43337</v>
      </c>
      <c r="I711" s="6">
        <v>43342</v>
      </c>
      <c r="J711" s="5" t="s">
        <v>26</v>
      </c>
      <c r="K711" s="7">
        <v>1442.68</v>
      </c>
      <c r="L711" s="35">
        <v>865.61</v>
      </c>
      <c r="M711" s="36">
        <f t="shared" si="11"/>
        <v>577.07000000000005</v>
      </c>
      <c r="N711" s="37">
        <f>YEAR(Table1[[#This Row],[Data zamówienia]])</f>
        <v>2018</v>
      </c>
    </row>
    <row r="712" spans="2:14" x14ac:dyDescent="0.3">
      <c r="B712" s="32">
        <v>847423</v>
      </c>
      <c r="C712" s="5" t="s">
        <v>35</v>
      </c>
      <c r="D712" s="5" t="s">
        <v>28</v>
      </c>
      <c r="E712" s="5" t="s">
        <v>23</v>
      </c>
      <c r="F712" s="5">
        <v>151</v>
      </c>
      <c r="G712" s="6">
        <v>43335</v>
      </c>
      <c r="H712" s="6">
        <v>43336</v>
      </c>
      <c r="I712" s="6">
        <v>43339</v>
      </c>
      <c r="J712" s="5" t="s">
        <v>24</v>
      </c>
      <c r="K712" s="7">
        <v>1152.07</v>
      </c>
      <c r="L712" s="35">
        <v>956.22</v>
      </c>
      <c r="M712" s="36">
        <f t="shared" si="11"/>
        <v>195.84999999999991</v>
      </c>
      <c r="N712" s="37">
        <f>YEAR(Table1[[#This Row],[Data zamówienia]])</f>
        <v>2018</v>
      </c>
    </row>
    <row r="713" spans="2:14" x14ac:dyDescent="0.3">
      <c r="B713" s="32">
        <v>953638</v>
      </c>
      <c r="C713" s="5" t="s">
        <v>35</v>
      </c>
      <c r="D713" s="5" t="s">
        <v>28</v>
      </c>
      <c r="E713" s="5" t="s">
        <v>34</v>
      </c>
      <c r="F713" s="5">
        <v>170</v>
      </c>
      <c r="G713" s="6">
        <v>43335</v>
      </c>
      <c r="H713" s="6">
        <v>43337</v>
      </c>
      <c r="I713" s="6">
        <v>43339</v>
      </c>
      <c r="J713" s="5" t="s">
        <v>30</v>
      </c>
      <c r="K713" s="7">
        <v>1098.18</v>
      </c>
      <c r="L713" s="35">
        <v>999.34</v>
      </c>
      <c r="M713" s="36">
        <f t="shared" si="11"/>
        <v>98.840000000000032</v>
      </c>
      <c r="N713" s="37">
        <f>YEAR(Table1[[#This Row],[Data zamówienia]])</f>
        <v>2018</v>
      </c>
    </row>
    <row r="714" spans="2:14" x14ac:dyDescent="0.3">
      <c r="B714" s="32">
        <v>399798</v>
      </c>
      <c r="C714" s="5" t="s">
        <v>21</v>
      </c>
      <c r="D714" s="5" t="s">
        <v>22</v>
      </c>
      <c r="E714" s="5" t="s">
        <v>25</v>
      </c>
      <c r="F714" s="5">
        <v>129</v>
      </c>
      <c r="G714" s="6">
        <v>43335</v>
      </c>
      <c r="H714" s="6">
        <v>43338</v>
      </c>
      <c r="I714" s="6">
        <v>43339</v>
      </c>
      <c r="J714" s="5" t="s">
        <v>33</v>
      </c>
      <c r="K714" s="7">
        <v>1536.62</v>
      </c>
      <c r="L714" s="35">
        <v>1152.47</v>
      </c>
      <c r="M714" s="36">
        <f t="shared" si="11"/>
        <v>384.14999999999986</v>
      </c>
      <c r="N714" s="37">
        <f>YEAR(Table1[[#This Row],[Data zamówienia]])</f>
        <v>2018</v>
      </c>
    </row>
    <row r="715" spans="2:14" x14ac:dyDescent="0.3">
      <c r="B715" s="32">
        <v>168464</v>
      </c>
      <c r="C715" s="5" t="s">
        <v>38</v>
      </c>
      <c r="D715" s="5" t="s">
        <v>39</v>
      </c>
      <c r="E715" s="5" t="s">
        <v>37</v>
      </c>
      <c r="F715" s="5">
        <v>92</v>
      </c>
      <c r="G715" s="6">
        <v>43335</v>
      </c>
      <c r="H715" s="6">
        <v>43336</v>
      </c>
      <c r="I715" s="6">
        <v>43339</v>
      </c>
      <c r="J715" s="5" t="s">
        <v>30</v>
      </c>
      <c r="K715" s="7">
        <v>1409.92</v>
      </c>
      <c r="L715" s="35">
        <v>1029.24</v>
      </c>
      <c r="M715" s="36">
        <f t="shared" si="11"/>
        <v>380.68000000000006</v>
      </c>
      <c r="N715" s="37">
        <f>YEAR(Table1[[#This Row],[Data zamówienia]])</f>
        <v>2018</v>
      </c>
    </row>
    <row r="716" spans="2:14" x14ac:dyDescent="0.3">
      <c r="B716" s="32">
        <v>398579</v>
      </c>
      <c r="C716" s="5" t="s">
        <v>21</v>
      </c>
      <c r="D716" s="5" t="s">
        <v>36</v>
      </c>
      <c r="E716" s="5" t="s">
        <v>31</v>
      </c>
      <c r="F716" s="5">
        <v>297</v>
      </c>
      <c r="G716" s="6">
        <v>43335</v>
      </c>
      <c r="H716" s="6">
        <v>43337</v>
      </c>
      <c r="I716" s="6">
        <v>43344</v>
      </c>
      <c r="J716" s="5" t="s">
        <v>24</v>
      </c>
      <c r="K716" s="7">
        <v>983.03</v>
      </c>
      <c r="L716" s="35">
        <v>747.1</v>
      </c>
      <c r="M716" s="36">
        <f t="shared" si="11"/>
        <v>235.92999999999995</v>
      </c>
      <c r="N716" s="37">
        <f>YEAR(Table1[[#This Row],[Data zamówienia]])</f>
        <v>2018</v>
      </c>
    </row>
    <row r="717" spans="2:14" x14ac:dyDescent="0.3">
      <c r="B717" s="32">
        <v>450603</v>
      </c>
      <c r="C717" s="5" t="s">
        <v>21</v>
      </c>
      <c r="D717" s="5" t="s">
        <v>22</v>
      </c>
      <c r="E717" s="5" t="s">
        <v>31</v>
      </c>
      <c r="F717" s="5">
        <v>200</v>
      </c>
      <c r="G717" s="6">
        <v>43334</v>
      </c>
      <c r="H717" s="6">
        <v>43336</v>
      </c>
      <c r="I717" s="6">
        <v>43337</v>
      </c>
      <c r="J717" s="5" t="s">
        <v>24</v>
      </c>
      <c r="K717" s="7">
        <v>718.05</v>
      </c>
      <c r="L717" s="35">
        <v>552.9</v>
      </c>
      <c r="M717" s="36">
        <f t="shared" si="11"/>
        <v>165.14999999999998</v>
      </c>
      <c r="N717" s="37">
        <f>YEAR(Table1[[#This Row],[Data zamówienia]])</f>
        <v>2018</v>
      </c>
    </row>
    <row r="718" spans="2:14" x14ac:dyDescent="0.3">
      <c r="B718" s="32">
        <v>180366</v>
      </c>
      <c r="C718" s="5" t="s">
        <v>27</v>
      </c>
      <c r="D718" s="5" t="s">
        <v>36</v>
      </c>
      <c r="E718" s="5" t="s">
        <v>25</v>
      </c>
      <c r="F718" s="5">
        <v>198</v>
      </c>
      <c r="G718" s="6">
        <v>43335</v>
      </c>
      <c r="H718" s="6">
        <v>43336</v>
      </c>
      <c r="I718" s="6">
        <v>43339</v>
      </c>
      <c r="J718" s="5" t="s">
        <v>24</v>
      </c>
      <c r="K718" s="7">
        <v>893</v>
      </c>
      <c r="L718" s="35">
        <v>812.63</v>
      </c>
      <c r="M718" s="36">
        <f t="shared" si="11"/>
        <v>80.37</v>
      </c>
      <c r="N718" s="37">
        <f>YEAR(Table1[[#This Row],[Data zamówienia]])</f>
        <v>2018</v>
      </c>
    </row>
    <row r="719" spans="2:14" x14ac:dyDescent="0.3">
      <c r="B719" s="32">
        <v>87877</v>
      </c>
      <c r="C719" s="5" t="s">
        <v>21</v>
      </c>
      <c r="D719" s="5" t="s">
        <v>39</v>
      </c>
      <c r="E719" s="5" t="s">
        <v>31</v>
      </c>
      <c r="F719" s="5">
        <v>230</v>
      </c>
      <c r="G719" s="6">
        <v>43335</v>
      </c>
      <c r="H719" s="6">
        <v>43336</v>
      </c>
      <c r="I719" s="6">
        <v>43338</v>
      </c>
      <c r="J719" s="5" t="s">
        <v>32</v>
      </c>
      <c r="K719" s="7">
        <v>1158.99</v>
      </c>
      <c r="L719" s="35">
        <v>1054.68</v>
      </c>
      <c r="M719" s="36">
        <f t="shared" si="11"/>
        <v>104.30999999999995</v>
      </c>
      <c r="N719" s="37">
        <f>YEAR(Table1[[#This Row],[Data zamówienia]])</f>
        <v>2018</v>
      </c>
    </row>
    <row r="720" spans="2:14" x14ac:dyDescent="0.3">
      <c r="B720" s="32">
        <v>65625</v>
      </c>
      <c r="C720" s="5" t="s">
        <v>35</v>
      </c>
      <c r="D720" s="5" t="s">
        <v>28</v>
      </c>
      <c r="E720" s="5" t="s">
        <v>25</v>
      </c>
      <c r="F720" s="5">
        <v>33</v>
      </c>
      <c r="G720" s="6">
        <v>43334</v>
      </c>
      <c r="H720" s="6">
        <v>43338</v>
      </c>
      <c r="I720" s="6">
        <v>43342</v>
      </c>
      <c r="J720" s="5" t="s">
        <v>30</v>
      </c>
      <c r="K720" s="7">
        <v>859.45</v>
      </c>
      <c r="L720" s="35">
        <v>747.72</v>
      </c>
      <c r="M720" s="36">
        <f t="shared" si="11"/>
        <v>111.73000000000002</v>
      </c>
      <c r="N720" s="37">
        <f>YEAR(Table1[[#This Row],[Data zamówienia]])</f>
        <v>2018</v>
      </c>
    </row>
    <row r="721" spans="2:14" x14ac:dyDescent="0.3">
      <c r="B721" s="32">
        <v>993765</v>
      </c>
      <c r="C721" s="5" t="s">
        <v>38</v>
      </c>
      <c r="D721" s="5" t="s">
        <v>39</v>
      </c>
      <c r="E721" s="5" t="s">
        <v>34</v>
      </c>
      <c r="F721" s="5">
        <v>261</v>
      </c>
      <c r="G721" s="6">
        <v>43336</v>
      </c>
      <c r="H721" s="6">
        <v>43338</v>
      </c>
      <c r="I721" s="6">
        <v>43343</v>
      </c>
      <c r="J721" s="5" t="s">
        <v>40</v>
      </c>
      <c r="K721" s="7">
        <v>515.99</v>
      </c>
      <c r="L721" s="35">
        <v>350.87</v>
      </c>
      <c r="M721" s="36">
        <f t="shared" si="11"/>
        <v>165.12</v>
      </c>
      <c r="N721" s="37">
        <f>YEAR(Table1[[#This Row],[Data zamówienia]])</f>
        <v>2018</v>
      </c>
    </row>
    <row r="722" spans="2:14" x14ac:dyDescent="0.3">
      <c r="B722" s="32">
        <v>889238</v>
      </c>
      <c r="C722" s="5" t="s">
        <v>27</v>
      </c>
      <c r="D722" s="5" t="s">
        <v>22</v>
      </c>
      <c r="E722" s="5" t="s">
        <v>25</v>
      </c>
      <c r="F722" s="5">
        <v>95</v>
      </c>
      <c r="G722" s="6">
        <v>43335</v>
      </c>
      <c r="H722" s="6">
        <v>43338</v>
      </c>
      <c r="I722" s="6">
        <v>43340</v>
      </c>
      <c r="J722" s="5" t="s">
        <v>40</v>
      </c>
      <c r="K722" s="7">
        <v>443.32</v>
      </c>
      <c r="L722" s="35">
        <v>305.89</v>
      </c>
      <c r="M722" s="36">
        <f t="shared" si="11"/>
        <v>137.43</v>
      </c>
      <c r="N722" s="37">
        <f>YEAR(Table1[[#This Row],[Data zamówienia]])</f>
        <v>2018</v>
      </c>
    </row>
    <row r="723" spans="2:14" x14ac:dyDescent="0.3">
      <c r="B723" s="32">
        <v>602222</v>
      </c>
      <c r="C723" s="5" t="s">
        <v>38</v>
      </c>
      <c r="D723" s="5" t="s">
        <v>39</v>
      </c>
      <c r="E723" s="5" t="s">
        <v>23</v>
      </c>
      <c r="F723" s="5">
        <v>22</v>
      </c>
      <c r="G723" s="6">
        <v>43336</v>
      </c>
      <c r="H723" s="6">
        <v>43337</v>
      </c>
      <c r="I723" s="6">
        <v>43341</v>
      </c>
      <c r="J723" s="5" t="s">
        <v>40</v>
      </c>
      <c r="K723" s="7">
        <v>185.56</v>
      </c>
      <c r="L723" s="35">
        <v>115.05</v>
      </c>
      <c r="M723" s="36">
        <f t="shared" si="11"/>
        <v>70.510000000000005</v>
      </c>
      <c r="N723" s="37">
        <f>YEAR(Table1[[#This Row],[Data zamówienia]])</f>
        <v>2018</v>
      </c>
    </row>
    <row r="724" spans="2:14" x14ac:dyDescent="0.3">
      <c r="B724" s="32">
        <v>959990</v>
      </c>
      <c r="C724" s="5" t="s">
        <v>27</v>
      </c>
      <c r="D724" s="5" t="s">
        <v>39</v>
      </c>
      <c r="E724" s="5" t="s">
        <v>37</v>
      </c>
      <c r="F724" s="5">
        <v>102</v>
      </c>
      <c r="G724" s="6">
        <v>43335</v>
      </c>
      <c r="H724" s="6">
        <v>43339</v>
      </c>
      <c r="I724" s="6">
        <v>43346</v>
      </c>
      <c r="J724" s="5" t="s">
        <v>26</v>
      </c>
      <c r="K724" s="7">
        <v>656.03</v>
      </c>
      <c r="L724" s="35">
        <v>485.46</v>
      </c>
      <c r="M724" s="36">
        <f t="shared" si="11"/>
        <v>170.57</v>
      </c>
      <c r="N724" s="37">
        <f>YEAR(Table1[[#This Row],[Data zamówienia]])</f>
        <v>2018</v>
      </c>
    </row>
    <row r="725" spans="2:14" x14ac:dyDescent="0.3">
      <c r="B725" s="32">
        <v>296879</v>
      </c>
      <c r="C725" s="5" t="s">
        <v>27</v>
      </c>
      <c r="D725" s="5" t="s">
        <v>28</v>
      </c>
      <c r="E725" s="5" t="s">
        <v>29</v>
      </c>
      <c r="F725" s="5">
        <v>353</v>
      </c>
      <c r="G725" s="6">
        <v>43335</v>
      </c>
      <c r="H725" s="6">
        <v>43336</v>
      </c>
      <c r="I725" s="6">
        <v>43339</v>
      </c>
      <c r="J725" s="5" t="s">
        <v>32</v>
      </c>
      <c r="K725" s="7">
        <v>672.55</v>
      </c>
      <c r="L725" s="35">
        <v>430.43</v>
      </c>
      <c r="M725" s="36">
        <f t="shared" si="11"/>
        <v>242.11999999999995</v>
      </c>
      <c r="N725" s="37">
        <f>YEAR(Table1[[#This Row],[Data zamówienia]])</f>
        <v>2018</v>
      </c>
    </row>
    <row r="726" spans="2:14" x14ac:dyDescent="0.3">
      <c r="B726" s="32">
        <v>570592</v>
      </c>
      <c r="C726" s="5" t="s">
        <v>21</v>
      </c>
      <c r="D726" s="5" t="s">
        <v>36</v>
      </c>
      <c r="E726" s="5" t="s">
        <v>23</v>
      </c>
      <c r="F726" s="5">
        <v>121</v>
      </c>
      <c r="G726" s="6">
        <v>43335</v>
      </c>
      <c r="H726" s="6">
        <v>43338</v>
      </c>
      <c r="I726" s="6">
        <v>43339</v>
      </c>
      <c r="J726" s="5" t="s">
        <v>24</v>
      </c>
      <c r="K726" s="7">
        <v>210.29</v>
      </c>
      <c r="L726" s="35">
        <v>117.76</v>
      </c>
      <c r="M726" s="36">
        <f t="shared" si="11"/>
        <v>92.529999999999987</v>
      </c>
      <c r="N726" s="37">
        <f>YEAR(Table1[[#This Row],[Data zamówienia]])</f>
        <v>2018</v>
      </c>
    </row>
    <row r="727" spans="2:14" x14ac:dyDescent="0.3">
      <c r="B727" s="32">
        <v>812311</v>
      </c>
      <c r="C727" s="5" t="s">
        <v>21</v>
      </c>
      <c r="D727" s="5" t="s">
        <v>39</v>
      </c>
      <c r="E727" s="5" t="s">
        <v>34</v>
      </c>
      <c r="F727" s="5">
        <v>238</v>
      </c>
      <c r="G727" s="6">
        <v>43336</v>
      </c>
      <c r="H727" s="6">
        <v>43336</v>
      </c>
      <c r="I727" s="6">
        <v>43338</v>
      </c>
      <c r="J727" s="5" t="s">
        <v>30</v>
      </c>
      <c r="K727" s="7">
        <v>499.83</v>
      </c>
      <c r="L727" s="35">
        <v>339.88</v>
      </c>
      <c r="M727" s="36">
        <f t="shared" si="11"/>
        <v>159.94999999999999</v>
      </c>
      <c r="N727" s="37">
        <f>YEAR(Table1[[#This Row],[Data zamówienia]])</f>
        <v>2018</v>
      </c>
    </row>
    <row r="728" spans="2:14" x14ac:dyDescent="0.3">
      <c r="B728" s="32">
        <v>735732</v>
      </c>
      <c r="C728" s="5" t="s">
        <v>27</v>
      </c>
      <c r="D728" s="5" t="s">
        <v>28</v>
      </c>
      <c r="E728" s="5" t="s">
        <v>31</v>
      </c>
      <c r="F728" s="5">
        <v>134</v>
      </c>
      <c r="G728" s="6">
        <v>43335</v>
      </c>
      <c r="H728" s="6">
        <v>43336</v>
      </c>
      <c r="I728" s="6">
        <v>43342</v>
      </c>
      <c r="J728" s="5" t="s">
        <v>33</v>
      </c>
      <c r="K728" s="7">
        <v>1716.03</v>
      </c>
      <c r="L728" s="35">
        <v>1458.63</v>
      </c>
      <c r="M728" s="36">
        <f t="shared" si="11"/>
        <v>257.39999999999986</v>
      </c>
      <c r="N728" s="37">
        <f>YEAR(Table1[[#This Row],[Data zamówienia]])</f>
        <v>2018</v>
      </c>
    </row>
    <row r="729" spans="2:14" x14ac:dyDescent="0.3">
      <c r="B729" s="32">
        <v>930837</v>
      </c>
      <c r="C729" s="5" t="s">
        <v>35</v>
      </c>
      <c r="D729" s="5" t="s">
        <v>28</v>
      </c>
      <c r="E729" s="5" t="s">
        <v>25</v>
      </c>
      <c r="F729" s="5">
        <v>136</v>
      </c>
      <c r="G729" s="6">
        <v>43336</v>
      </c>
      <c r="H729" s="6">
        <v>43337</v>
      </c>
      <c r="I729" s="6">
        <v>43343</v>
      </c>
      <c r="J729" s="5" t="s">
        <v>30</v>
      </c>
      <c r="K729" s="7">
        <v>1769.91</v>
      </c>
      <c r="L729" s="35">
        <v>1115.04</v>
      </c>
      <c r="M729" s="36">
        <f t="shared" si="11"/>
        <v>654.87000000000012</v>
      </c>
      <c r="N729" s="37">
        <f>YEAR(Table1[[#This Row],[Data zamówienia]])</f>
        <v>2018</v>
      </c>
    </row>
    <row r="730" spans="2:14" x14ac:dyDescent="0.3">
      <c r="B730" s="32">
        <v>299101</v>
      </c>
      <c r="C730" s="5" t="s">
        <v>27</v>
      </c>
      <c r="D730" s="5" t="s">
        <v>28</v>
      </c>
      <c r="E730" s="5" t="s">
        <v>37</v>
      </c>
      <c r="F730" s="5">
        <v>120</v>
      </c>
      <c r="G730" s="6">
        <v>43336</v>
      </c>
      <c r="H730" s="6">
        <v>43337</v>
      </c>
      <c r="I730" s="6">
        <v>43338</v>
      </c>
      <c r="J730" s="5" t="s">
        <v>40</v>
      </c>
      <c r="K730" s="7">
        <v>1351.9</v>
      </c>
      <c r="L730" s="35">
        <v>757.06</v>
      </c>
      <c r="M730" s="36">
        <f t="shared" si="11"/>
        <v>594.84000000000015</v>
      </c>
      <c r="N730" s="37">
        <f>YEAR(Table1[[#This Row],[Data zamówienia]])</f>
        <v>2018</v>
      </c>
    </row>
    <row r="731" spans="2:14" x14ac:dyDescent="0.3">
      <c r="B731" s="32">
        <v>274243</v>
      </c>
      <c r="C731" s="5" t="s">
        <v>21</v>
      </c>
      <c r="D731" s="5" t="s">
        <v>28</v>
      </c>
      <c r="E731" s="5" t="s">
        <v>23</v>
      </c>
      <c r="F731" s="5">
        <v>79</v>
      </c>
      <c r="G731" s="6">
        <v>43337</v>
      </c>
      <c r="H731" s="6">
        <v>43338</v>
      </c>
      <c r="I731" s="6">
        <v>43342</v>
      </c>
      <c r="J731" s="5" t="s">
        <v>32</v>
      </c>
      <c r="K731" s="7">
        <v>1317.62</v>
      </c>
      <c r="L731" s="35">
        <v>909.16</v>
      </c>
      <c r="M731" s="36">
        <f t="shared" si="11"/>
        <v>408.45999999999992</v>
      </c>
      <c r="N731" s="37">
        <f>YEAR(Table1[[#This Row],[Data zamówienia]])</f>
        <v>2018</v>
      </c>
    </row>
    <row r="732" spans="2:14" x14ac:dyDescent="0.3">
      <c r="B732" s="32">
        <v>399011</v>
      </c>
      <c r="C732" s="5" t="s">
        <v>35</v>
      </c>
      <c r="D732" s="5" t="s">
        <v>28</v>
      </c>
      <c r="E732" s="5" t="s">
        <v>31</v>
      </c>
      <c r="F732" s="5">
        <v>78</v>
      </c>
      <c r="G732" s="6">
        <v>43337</v>
      </c>
      <c r="H732" s="6">
        <v>43339</v>
      </c>
      <c r="I732" s="6">
        <v>43345</v>
      </c>
      <c r="J732" s="5" t="s">
        <v>33</v>
      </c>
      <c r="K732" s="7">
        <v>1838.7</v>
      </c>
      <c r="L732" s="35">
        <v>1562.9</v>
      </c>
      <c r="M732" s="36">
        <f t="shared" si="11"/>
        <v>275.79999999999995</v>
      </c>
      <c r="N732" s="37">
        <f>YEAR(Table1[[#This Row],[Data zamówienia]])</f>
        <v>2018</v>
      </c>
    </row>
    <row r="733" spans="2:14" x14ac:dyDescent="0.3">
      <c r="B733" s="32">
        <v>575665</v>
      </c>
      <c r="C733" s="5" t="s">
        <v>21</v>
      </c>
      <c r="D733" s="5" t="s">
        <v>28</v>
      </c>
      <c r="E733" s="5" t="s">
        <v>25</v>
      </c>
      <c r="F733" s="5">
        <v>156</v>
      </c>
      <c r="G733" s="6">
        <v>43336</v>
      </c>
      <c r="H733" s="6">
        <v>43338</v>
      </c>
      <c r="I733" s="6">
        <v>43343</v>
      </c>
      <c r="J733" s="5" t="s">
        <v>40</v>
      </c>
      <c r="K733" s="7">
        <v>1536.62</v>
      </c>
      <c r="L733" s="35">
        <v>1121.73</v>
      </c>
      <c r="M733" s="36">
        <f t="shared" si="11"/>
        <v>414.88999999999987</v>
      </c>
      <c r="N733" s="37">
        <f>YEAR(Table1[[#This Row],[Data zamówienia]])</f>
        <v>2018</v>
      </c>
    </row>
    <row r="734" spans="2:14" x14ac:dyDescent="0.3">
      <c r="B734" s="32">
        <v>171342</v>
      </c>
      <c r="C734" s="5" t="s">
        <v>27</v>
      </c>
      <c r="D734" s="5" t="s">
        <v>36</v>
      </c>
      <c r="E734" s="5" t="s">
        <v>37</v>
      </c>
      <c r="F734" s="5">
        <v>227</v>
      </c>
      <c r="G734" s="6">
        <v>43336</v>
      </c>
      <c r="H734" s="6">
        <v>43337</v>
      </c>
      <c r="I734" s="6">
        <v>43344</v>
      </c>
      <c r="J734" s="5" t="s">
        <v>40</v>
      </c>
      <c r="K734" s="7">
        <v>839.41</v>
      </c>
      <c r="L734" s="35">
        <v>503.65</v>
      </c>
      <c r="M734" s="36">
        <f t="shared" si="11"/>
        <v>335.76</v>
      </c>
      <c r="N734" s="37">
        <f>YEAR(Table1[[#This Row],[Data zamówienia]])</f>
        <v>2018</v>
      </c>
    </row>
    <row r="735" spans="2:14" x14ac:dyDescent="0.3">
      <c r="B735" s="32">
        <v>879286</v>
      </c>
      <c r="C735" s="5" t="s">
        <v>21</v>
      </c>
      <c r="D735" s="5" t="s">
        <v>36</v>
      </c>
      <c r="E735" s="5" t="s">
        <v>37</v>
      </c>
      <c r="F735" s="5">
        <v>89</v>
      </c>
      <c r="G735" s="6">
        <v>43337</v>
      </c>
      <c r="H735" s="6">
        <v>43339</v>
      </c>
      <c r="I735" s="6">
        <v>43346</v>
      </c>
      <c r="J735" s="5" t="s">
        <v>32</v>
      </c>
      <c r="K735" s="7">
        <v>1473.14</v>
      </c>
      <c r="L735" s="35">
        <v>898.62</v>
      </c>
      <c r="M735" s="36">
        <f t="shared" si="11"/>
        <v>574.5200000000001</v>
      </c>
      <c r="N735" s="37">
        <f>YEAR(Table1[[#This Row],[Data zamówienia]])</f>
        <v>2018</v>
      </c>
    </row>
    <row r="736" spans="2:14" x14ac:dyDescent="0.3">
      <c r="B736" s="32">
        <v>27751</v>
      </c>
      <c r="C736" s="5" t="s">
        <v>27</v>
      </c>
      <c r="D736" s="5" t="s">
        <v>36</v>
      </c>
      <c r="E736" s="5" t="s">
        <v>25</v>
      </c>
      <c r="F736" s="5">
        <v>252</v>
      </c>
      <c r="G736" s="6">
        <v>43336</v>
      </c>
      <c r="H736" s="6">
        <v>43338</v>
      </c>
      <c r="I736" s="6">
        <v>43342</v>
      </c>
      <c r="J736" s="5" t="s">
        <v>32</v>
      </c>
      <c r="K736" s="7">
        <v>636.55999999999995</v>
      </c>
      <c r="L736" s="35">
        <v>604.73</v>
      </c>
      <c r="M736" s="36">
        <f t="shared" si="11"/>
        <v>31.829999999999927</v>
      </c>
      <c r="N736" s="37">
        <f>YEAR(Table1[[#This Row],[Data zamówienia]])</f>
        <v>2018</v>
      </c>
    </row>
    <row r="737" spans="2:14" x14ac:dyDescent="0.3">
      <c r="B737" s="32">
        <v>784239</v>
      </c>
      <c r="C737" s="5" t="s">
        <v>21</v>
      </c>
      <c r="D737" s="5" t="s">
        <v>28</v>
      </c>
      <c r="E737" s="5" t="s">
        <v>31</v>
      </c>
      <c r="F737" s="5">
        <v>217</v>
      </c>
      <c r="G737" s="6">
        <v>43336</v>
      </c>
      <c r="H737" s="6">
        <v>43339</v>
      </c>
      <c r="I737" s="6">
        <v>43344</v>
      </c>
      <c r="J737" s="5" t="s">
        <v>33</v>
      </c>
      <c r="K737" s="7">
        <v>1314.61</v>
      </c>
      <c r="L737" s="35">
        <v>854.5</v>
      </c>
      <c r="M737" s="36">
        <f t="shared" si="11"/>
        <v>460.1099999999999</v>
      </c>
      <c r="N737" s="37">
        <f>YEAR(Table1[[#This Row],[Data zamówienia]])</f>
        <v>2018</v>
      </c>
    </row>
    <row r="738" spans="2:14" x14ac:dyDescent="0.3">
      <c r="B738" s="32">
        <v>872038</v>
      </c>
      <c r="C738" s="5" t="s">
        <v>27</v>
      </c>
      <c r="D738" s="5" t="s">
        <v>36</v>
      </c>
      <c r="E738" s="5" t="s">
        <v>29</v>
      </c>
      <c r="F738" s="5">
        <v>222</v>
      </c>
      <c r="G738" s="6">
        <v>43337</v>
      </c>
      <c r="H738" s="6">
        <v>43338</v>
      </c>
      <c r="I738" s="6">
        <v>43345</v>
      </c>
      <c r="J738" s="5" t="s">
        <v>30</v>
      </c>
      <c r="K738" s="7">
        <v>609.66</v>
      </c>
      <c r="L738" s="35">
        <v>377.99</v>
      </c>
      <c r="M738" s="36">
        <f t="shared" si="11"/>
        <v>231.66999999999996</v>
      </c>
      <c r="N738" s="37">
        <f>YEAR(Table1[[#This Row],[Data zamówienia]])</f>
        <v>2018</v>
      </c>
    </row>
    <row r="739" spans="2:14" x14ac:dyDescent="0.3">
      <c r="B739" s="32">
        <v>249830</v>
      </c>
      <c r="C739" s="5" t="s">
        <v>21</v>
      </c>
      <c r="D739" s="5" t="s">
        <v>39</v>
      </c>
      <c r="E739" s="5" t="s">
        <v>34</v>
      </c>
      <c r="F739" s="5">
        <v>29</v>
      </c>
      <c r="G739" s="6">
        <v>43337</v>
      </c>
      <c r="H739" s="6">
        <v>43338</v>
      </c>
      <c r="I739" s="6">
        <v>43343</v>
      </c>
      <c r="J739" s="5" t="s">
        <v>24</v>
      </c>
      <c r="K739" s="7">
        <v>1300.6199999999999</v>
      </c>
      <c r="L739" s="35">
        <v>676.32</v>
      </c>
      <c r="M739" s="36">
        <f t="shared" si="11"/>
        <v>624.29999999999984</v>
      </c>
      <c r="N739" s="37">
        <f>YEAR(Table1[[#This Row],[Data zamówienia]])</f>
        <v>2018</v>
      </c>
    </row>
    <row r="740" spans="2:14" x14ac:dyDescent="0.3">
      <c r="B740" s="32">
        <v>687127</v>
      </c>
      <c r="C740" s="5" t="s">
        <v>27</v>
      </c>
      <c r="D740" s="5" t="s">
        <v>36</v>
      </c>
      <c r="E740" s="5" t="s">
        <v>34</v>
      </c>
      <c r="F740" s="5">
        <v>17</v>
      </c>
      <c r="G740" s="6">
        <v>43337</v>
      </c>
      <c r="H740" s="6">
        <v>43339</v>
      </c>
      <c r="I740" s="6">
        <v>43342</v>
      </c>
      <c r="J740" s="5" t="s">
        <v>40</v>
      </c>
      <c r="K740" s="7">
        <v>237.15</v>
      </c>
      <c r="L740" s="35">
        <v>168.38</v>
      </c>
      <c r="M740" s="36">
        <f t="shared" si="11"/>
        <v>68.77000000000001</v>
      </c>
      <c r="N740" s="37">
        <f>YEAR(Table1[[#This Row],[Data zamówienia]])</f>
        <v>2018</v>
      </c>
    </row>
    <row r="741" spans="2:14" x14ac:dyDescent="0.3">
      <c r="B741" s="32">
        <v>126479</v>
      </c>
      <c r="C741" s="5" t="s">
        <v>27</v>
      </c>
      <c r="D741" s="5" t="s">
        <v>28</v>
      </c>
      <c r="E741" s="5" t="s">
        <v>37</v>
      </c>
      <c r="F741" s="5">
        <v>57</v>
      </c>
      <c r="G741" s="6">
        <v>43337</v>
      </c>
      <c r="H741" s="6">
        <v>43338</v>
      </c>
      <c r="I741" s="6">
        <v>43345</v>
      </c>
      <c r="J741" s="5" t="s">
        <v>30</v>
      </c>
      <c r="K741" s="7">
        <v>1039.94</v>
      </c>
      <c r="L741" s="35">
        <v>946.35</v>
      </c>
      <c r="M741" s="36">
        <f t="shared" si="11"/>
        <v>93.590000000000032</v>
      </c>
      <c r="N741" s="37">
        <f>YEAR(Table1[[#This Row],[Data zamówienia]])</f>
        <v>2018</v>
      </c>
    </row>
    <row r="742" spans="2:14" x14ac:dyDescent="0.3">
      <c r="B742" s="32">
        <v>436588</v>
      </c>
      <c r="C742" s="5" t="s">
        <v>27</v>
      </c>
      <c r="D742" s="5" t="s">
        <v>36</v>
      </c>
      <c r="E742" s="5" t="s">
        <v>37</v>
      </c>
      <c r="F742" s="5">
        <v>91</v>
      </c>
      <c r="G742" s="6">
        <v>43338</v>
      </c>
      <c r="H742" s="6">
        <v>43340</v>
      </c>
      <c r="I742" s="6">
        <v>43341</v>
      </c>
      <c r="J742" s="5" t="s">
        <v>32</v>
      </c>
      <c r="K742" s="7">
        <v>416</v>
      </c>
      <c r="L742" s="35">
        <v>382.72</v>
      </c>
      <c r="M742" s="36">
        <f t="shared" si="11"/>
        <v>33.279999999999973</v>
      </c>
      <c r="N742" s="37">
        <f>YEAR(Table1[[#This Row],[Data zamówienia]])</f>
        <v>2018</v>
      </c>
    </row>
    <row r="743" spans="2:14" x14ac:dyDescent="0.3">
      <c r="B743" s="32">
        <v>234651</v>
      </c>
      <c r="C743" s="5" t="s">
        <v>21</v>
      </c>
      <c r="D743" s="5" t="s">
        <v>36</v>
      </c>
      <c r="E743" s="5" t="s">
        <v>25</v>
      </c>
      <c r="F743" s="5">
        <v>147</v>
      </c>
      <c r="G743" s="6">
        <v>43338</v>
      </c>
      <c r="H743" s="6">
        <v>43339</v>
      </c>
      <c r="I743" s="6">
        <v>43344</v>
      </c>
      <c r="J743" s="5" t="s">
        <v>40</v>
      </c>
      <c r="K743" s="7">
        <v>1945.43</v>
      </c>
      <c r="L743" s="35">
        <v>1809.25</v>
      </c>
      <c r="M743" s="36">
        <f t="shared" si="11"/>
        <v>136.18000000000006</v>
      </c>
      <c r="N743" s="37">
        <f>YEAR(Table1[[#This Row],[Data zamówienia]])</f>
        <v>2018</v>
      </c>
    </row>
    <row r="744" spans="2:14" x14ac:dyDescent="0.3">
      <c r="B744" s="32">
        <v>425345</v>
      </c>
      <c r="C744" s="5" t="s">
        <v>21</v>
      </c>
      <c r="D744" s="5" t="s">
        <v>39</v>
      </c>
      <c r="E744" s="5" t="s">
        <v>34</v>
      </c>
      <c r="F744" s="5">
        <v>215</v>
      </c>
      <c r="G744" s="6">
        <v>43338</v>
      </c>
      <c r="H744" s="6">
        <v>43340</v>
      </c>
      <c r="I744" s="6">
        <v>43341</v>
      </c>
      <c r="J744" s="5" t="s">
        <v>32</v>
      </c>
      <c r="K744" s="7">
        <v>1924.38</v>
      </c>
      <c r="L744" s="35">
        <v>1366.31</v>
      </c>
      <c r="M744" s="36">
        <f t="shared" si="11"/>
        <v>558.07000000000016</v>
      </c>
      <c r="N744" s="37">
        <f>YEAR(Table1[[#This Row],[Data zamówienia]])</f>
        <v>2018</v>
      </c>
    </row>
    <row r="745" spans="2:14" x14ac:dyDescent="0.3">
      <c r="B745" s="32">
        <v>266226</v>
      </c>
      <c r="C745" s="5" t="s">
        <v>21</v>
      </c>
      <c r="D745" s="5" t="s">
        <v>22</v>
      </c>
      <c r="E745" s="5" t="s">
        <v>31</v>
      </c>
      <c r="F745" s="5">
        <v>106</v>
      </c>
      <c r="G745" s="6">
        <v>43337</v>
      </c>
      <c r="H745" s="6">
        <v>43338</v>
      </c>
      <c r="I745" s="6">
        <v>43340</v>
      </c>
      <c r="J745" s="5" t="s">
        <v>32</v>
      </c>
      <c r="K745" s="7">
        <v>538.84</v>
      </c>
      <c r="L745" s="35">
        <v>328.69</v>
      </c>
      <c r="M745" s="36">
        <f t="shared" si="11"/>
        <v>210.15000000000003</v>
      </c>
      <c r="N745" s="37">
        <f>YEAR(Table1[[#This Row],[Data zamówienia]])</f>
        <v>2018</v>
      </c>
    </row>
    <row r="746" spans="2:14" x14ac:dyDescent="0.3">
      <c r="B746" s="32">
        <v>832173</v>
      </c>
      <c r="C746" s="5" t="s">
        <v>21</v>
      </c>
      <c r="D746" s="5" t="s">
        <v>36</v>
      </c>
      <c r="E746" s="5" t="s">
        <v>29</v>
      </c>
      <c r="F746" s="5">
        <v>307</v>
      </c>
      <c r="G746" s="6">
        <v>43337</v>
      </c>
      <c r="H746" s="6">
        <v>43339</v>
      </c>
      <c r="I746" s="6">
        <v>43340</v>
      </c>
      <c r="J746" s="5" t="s">
        <v>40</v>
      </c>
      <c r="K746" s="7">
        <v>1415.96</v>
      </c>
      <c r="L746" s="35">
        <v>991.17</v>
      </c>
      <c r="M746" s="36">
        <f t="shared" si="11"/>
        <v>424.79000000000008</v>
      </c>
      <c r="N746" s="37">
        <f>YEAR(Table1[[#This Row],[Data zamówienia]])</f>
        <v>2018</v>
      </c>
    </row>
    <row r="747" spans="2:14" x14ac:dyDescent="0.3">
      <c r="B747" s="32">
        <v>818687</v>
      </c>
      <c r="C747" s="5" t="s">
        <v>38</v>
      </c>
      <c r="D747" s="5" t="s">
        <v>22</v>
      </c>
      <c r="E747" s="5" t="s">
        <v>29</v>
      </c>
      <c r="F747" s="5">
        <v>330</v>
      </c>
      <c r="G747" s="6">
        <v>43339</v>
      </c>
      <c r="H747" s="6">
        <v>43340</v>
      </c>
      <c r="I747" s="6">
        <v>43347</v>
      </c>
      <c r="J747" s="5" t="s">
        <v>26</v>
      </c>
      <c r="K747" s="7">
        <v>1313.2</v>
      </c>
      <c r="L747" s="35">
        <v>1024.3</v>
      </c>
      <c r="M747" s="36">
        <f t="shared" si="11"/>
        <v>288.90000000000009</v>
      </c>
      <c r="N747" s="37">
        <f>YEAR(Table1[[#This Row],[Data zamówienia]])</f>
        <v>2018</v>
      </c>
    </row>
    <row r="748" spans="2:14" x14ac:dyDescent="0.3">
      <c r="B748" s="32">
        <v>150525</v>
      </c>
      <c r="C748" s="5" t="s">
        <v>27</v>
      </c>
      <c r="D748" s="5" t="s">
        <v>28</v>
      </c>
      <c r="E748" s="5" t="s">
        <v>31</v>
      </c>
      <c r="F748" s="5">
        <v>194</v>
      </c>
      <c r="G748" s="6">
        <v>43338</v>
      </c>
      <c r="H748" s="6">
        <v>43339</v>
      </c>
      <c r="I748" s="6">
        <v>43340</v>
      </c>
      <c r="J748" s="5" t="s">
        <v>24</v>
      </c>
      <c r="K748" s="7">
        <v>1588.3</v>
      </c>
      <c r="L748" s="35">
        <v>1270.6400000000001</v>
      </c>
      <c r="M748" s="36">
        <f t="shared" si="11"/>
        <v>317.65999999999985</v>
      </c>
      <c r="N748" s="37">
        <f>YEAR(Table1[[#This Row],[Data zamówienia]])</f>
        <v>2018</v>
      </c>
    </row>
    <row r="749" spans="2:14" x14ac:dyDescent="0.3">
      <c r="B749" s="32">
        <v>456001</v>
      </c>
      <c r="C749" s="5" t="s">
        <v>21</v>
      </c>
      <c r="D749" s="5" t="s">
        <v>36</v>
      </c>
      <c r="E749" s="5" t="s">
        <v>25</v>
      </c>
      <c r="F749" s="5">
        <v>143</v>
      </c>
      <c r="G749" s="6">
        <v>43338</v>
      </c>
      <c r="H749" s="6">
        <v>43341</v>
      </c>
      <c r="I749" s="6">
        <v>43342</v>
      </c>
      <c r="J749" s="5" t="s">
        <v>40</v>
      </c>
      <c r="K749" s="7">
        <v>457.38</v>
      </c>
      <c r="L749" s="35">
        <v>338.46</v>
      </c>
      <c r="M749" s="36">
        <f t="shared" si="11"/>
        <v>118.92000000000002</v>
      </c>
      <c r="N749" s="37">
        <f>YEAR(Table1[[#This Row],[Data zamówienia]])</f>
        <v>2018</v>
      </c>
    </row>
    <row r="750" spans="2:14" x14ac:dyDescent="0.3">
      <c r="B750" s="32">
        <v>829198</v>
      </c>
      <c r="C750" s="5" t="s">
        <v>27</v>
      </c>
      <c r="D750" s="5" t="s">
        <v>28</v>
      </c>
      <c r="E750" s="5" t="s">
        <v>25</v>
      </c>
      <c r="F750" s="5">
        <v>1</v>
      </c>
      <c r="G750" s="6">
        <v>43339</v>
      </c>
      <c r="H750" s="6">
        <v>43341</v>
      </c>
      <c r="I750" s="6">
        <v>43347</v>
      </c>
      <c r="J750" s="5" t="s">
        <v>30</v>
      </c>
      <c r="K750" s="7">
        <v>1965.44</v>
      </c>
      <c r="L750" s="35">
        <v>1611.66</v>
      </c>
      <c r="M750" s="36">
        <f t="shared" si="11"/>
        <v>353.78</v>
      </c>
      <c r="N750" s="37">
        <f>YEAR(Table1[[#This Row],[Data zamówienia]])</f>
        <v>2018</v>
      </c>
    </row>
    <row r="751" spans="2:14" x14ac:dyDescent="0.3">
      <c r="B751" s="32">
        <v>739275</v>
      </c>
      <c r="C751" s="5" t="s">
        <v>21</v>
      </c>
      <c r="D751" s="5" t="s">
        <v>36</v>
      </c>
      <c r="E751" s="5" t="s">
        <v>23</v>
      </c>
      <c r="F751" s="5">
        <v>93</v>
      </c>
      <c r="G751" s="6">
        <v>43338</v>
      </c>
      <c r="H751" s="6">
        <v>43341</v>
      </c>
      <c r="I751" s="6">
        <v>43342</v>
      </c>
      <c r="J751" s="5" t="s">
        <v>33</v>
      </c>
      <c r="K751" s="7">
        <v>933.7</v>
      </c>
      <c r="L751" s="35">
        <v>550.88</v>
      </c>
      <c r="M751" s="36">
        <f t="shared" si="11"/>
        <v>382.82000000000005</v>
      </c>
      <c r="N751" s="37">
        <f>YEAR(Table1[[#This Row],[Data zamówienia]])</f>
        <v>2018</v>
      </c>
    </row>
    <row r="752" spans="2:14" x14ac:dyDescent="0.3">
      <c r="B752" s="32">
        <v>504668</v>
      </c>
      <c r="C752" s="5" t="s">
        <v>38</v>
      </c>
      <c r="D752" s="5" t="s">
        <v>39</v>
      </c>
      <c r="E752" s="5" t="s">
        <v>29</v>
      </c>
      <c r="F752" s="5">
        <v>60</v>
      </c>
      <c r="G752" s="6">
        <v>43338</v>
      </c>
      <c r="H752" s="6">
        <v>43341</v>
      </c>
      <c r="I752" s="6">
        <v>43346</v>
      </c>
      <c r="J752" s="5" t="s">
        <v>33</v>
      </c>
      <c r="K752" s="7">
        <v>1874.46</v>
      </c>
      <c r="L752" s="35">
        <v>974.72</v>
      </c>
      <c r="M752" s="36">
        <f t="shared" si="11"/>
        <v>899.74</v>
      </c>
      <c r="N752" s="37">
        <f>YEAR(Table1[[#This Row],[Data zamówienia]])</f>
        <v>2018</v>
      </c>
    </row>
    <row r="753" spans="2:14" x14ac:dyDescent="0.3">
      <c r="B753" s="32">
        <v>617410</v>
      </c>
      <c r="C753" s="5" t="s">
        <v>21</v>
      </c>
      <c r="D753" s="5" t="s">
        <v>22</v>
      </c>
      <c r="E753" s="5" t="s">
        <v>37</v>
      </c>
      <c r="F753" s="5">
        <v>237</v>
      </c>
      <c r="G753" s="6">
        <v>43338</v>
      </c>
      <c r="H753" s="6">
        <v>43339</v>
      </c>
      <c r="I753" s="6">
        <v>43340</v>
      </c>
      <c r="J753" s="5" t="s">
        <v>32</v>
      </c>
      <c r="K753" s="7">
        <v>285.89999999999998</v>
      </c>
      <c r="L753" s="35">
        <v>223</v>
      </c>
      <c r="M753" s="36">
        <f t="shared" si="11"/>
        <v>62.899999999999977</v>
      </c>
      <c r="N753" s="37">
        <f>YEAR(Table1[[#This Row],[Data zamówienia]])</f>
        <v>2018</v>
      </c>
    </row>
    <row r="754" spans="2:14" x14ac:dyDescent="0.3">
      <c r="B754" s="32">
        <v>586541</v>
      </c>
      <c r="C754" s="5" t="s">
        <v>21</v>
      </c>
      <c r="D754" s="5" t="s">
        <v>22</v>
      </c>
      <c r="E754" s="5" t="s">
        <v>37</v>
      </c>
      <c r="F754" s="5">
        <v>361</v>
      </c>
      <c r="G754" s="6">
        <v>43339</v>
      </c>
      <c r="H754" s="6">
        <v>43341</v>
      </c>
      <c r="I754" s="6">
        <v>43348</v>
      </c>
      <c r="J754" s="5" t="s">
        <v>24</v>
      </c>
      <c r="K754" s="7">
        <v>1588.3</v>
      </c>
      <c r="L754" s="35">
        <v>1254.76</v>
      </c>
      <c r="M754" s="36">
        <f t="shared" si="11"/>
        <v>333.53999999999996</v>
      </c>
      <c r="N754" s="37">
        <f>YEAR(Table1[[#This Row],[Data zamówienia]])</f>
        <v>2018</v>
      </c>
    </row>
    <row r="755" spans="2:14" x14ac:dyDescent="0.3">
      <c r="B755" s="32">
        <v>564420</v>
      </c>
      <c r="C755" s="5" t="s">
        <v>21</v>
      </c>
      <c r="D755" s="5" t="s">
        <v>22</v>
      </c>
      <c r="E755" s="5" t="s">
        <v>29</v>
      </c>
      <c r="F755" s="5">
        <v>115</v>
      </c>
      <c r="G755" s="6">
        <v>43339</v>
      </c>
      <c r="H755" s="6">
        <v>43339</v>
      </c>
      <c r="I755" s="6">
        <v>43340</v>
      </c>
      <c r="J755" s="5" t="s">
        <v>24</v>
      </c>
      <c r="K755" s="7">
        <v>682.7</v>
      </c>
      <c r="L755" s="35">
        <v>375.49</v>
      </c>
      <c r="M755" s="36">
        <f t="shared" si="11"/>
        <v>307.21000000000004</v>
      </c>
      <c r="N755" s="37">
        <f>YEAR(Table1[[#This Row],[Data zamówienia]])</f>
        <v>2018</v>
      </c>
    </row>
    <row r="756" spans="2:14" x14ac:dyDescent="0.3">
      <c r="B756" s="32">
        <v>522592</v>
      </c>
      <c r="C756" s="5" t="s">
        <v>38</v>
      </c>
      <c r="D756" s="5" t="s">
        <v>39</v>
      </c>
      <c r="E756" s="5" t="s">
        <v>31</v>
      </c>
      <c r="F756" s="5">
        <v>89</v>
      </c>
      <c r="G756" s="6">
        <v>43340</v>
      </c>
      <c r="H756" s="6">
        <v>43340</v>
      </c>
      <c r="I756" s="6">
        <v>43345</v>
      </c>
      <c r="J756" s="5" t="s">
        <v>26</v>
      </c>
      <c r="K756" s="7">
        <v>191.39</v>
      </c>
      <c r="L756" s="35">
        <v>132.06</v>
      </c>
      <c r="M756" s="36">
        <f t="shared" si="11"/>
        <v>59.329999999999984</v>
      </c>
      <c r="N756" s="37">
        <f>YEAR(Table1[[#This Row],[Data zamówienia]])</f>
        <v>2018</v>
      </c>
    </row>
    <row r="757" spans="2:14" x14ac:dyDescent="0.3">
      <c r="B757" s="32">
        <v>978003</v>
      </c>
      <c r="C757" s="5" t="s">
        <v>35</v>
      </c>
      <c r="D757" s="5" t="s">
        <v>22</v>
      </c>
      <c r="E757" s="5" t="s">
        <v>37</v>
      </c>
      <c r="F757" s="5">
        <v>323</v>
      </c>
      <c r="G757" s="6">
        <v>43340</v>
      </c>
      <c r="H757" s="6">
        <v>43343</v>
      </c>
      <c r="I757" s="6">
        <v>43348</v>
      </c>
      <c r="J757" s="5" t="s">
        <v>26</v>
      </c>
      <c r="K757" s="7">
        <v>1747.9</v>
      </c>
      <c r="L757" s="35">
        <v>1625.55</v>
      </c>
      <c r="M757" s="36">
        <f t="shared" si="11"/>
        <v>122.35000000000014</v>
      </c>
      <c r="N757" s="37">
        <f>YEAR(Table1[[#This Row],[Data zamówienia]])</f>
        <v>2018</v>
      </c>
    </row>
    <row r="758" spans="2:14" x14ac:dyDescent="0.3">
      <c r="B758" s="32">
        <v>139830</v>
      </c>
      <c r="C758" s="5" t="s">
        <v>38</v>
      </c>
      <c r="D758" s="5" t="s">
        <v>22</v>
      </c>
      <c r="E758" s="5" t="s">
        <v>34</v>
      </c>
      <c r="F758" s="5">
        <v>48</v>
      </c>
      <c r="G758" s="6">
        <v>43339</v>
      </c>
      <c r="H758" s="6">
        <v>43340</v>
      </c>
      <c r="I758" s="6">
        <v>43346</v>
      </c>
      <c r="J758" s="5" t="s">
        <v>40</v>
      </c>
      <c r="K758" s="7">
        <v>1862.1</v>
      </c>
      <c r="L758" s="35">
        <v>1284.8499999999999</v>
      </c>
      <c r="M758" s="36">
        <f t="shared" si="11"/>
        <v>577.25</v>
      </c>
      <c r="N758" s="37">
        <f>YEAR(Table1[[#This Row],[Data zamówienia]])</f>
        <v>2018</v>
      </c>
    </row>
    <row r="759" spans="2:14" x14ac:dyDescent="0.3">
      <c r="B759" s="32">
        <v>689174</v>
      </c>
      <c r="C759" s="5" t="s">
        <v>27</v>
      </c>
      <c r="D759" s="5" t="s">
        <v>39</v>
      </c>
      <c r="E759" s="5" t="s">
        <v>23</v>
      </c>
      <c r="F759" s="5">
        <v>210</v>
      </c>
      <c r="G759" s="6">
        <v>43339</v>
      </c>
      <c r="H759" s="6">
        <v>43340</v>
      </c>
      <c r="I759" s="6">
        <v>43345</v>
      </c>
      <c r="J759" s="5" t="s">
        <v>32</v>
      </c>
      <c r="K759" s="7">
        <v>983.03</v>
      </c>
      <c r="L759" s="35">
        <v>638.97</v>
      </c>
      <c r="M759" s="36">
        <f t="shared" si="11"/>
        <v>344.05999999999995</v>
      </c>
      <c r="N759" s="37">
        <f>YEAR(Table1[[#This Row],[Data zamówienia]])</f>
        <v>2018</v>
      </c>
    </row>
    <row r="760" spans="2:14" x14ac:dyDescent="0.3">
      <c r="B760" s="32">
        <v>639098</v>
      </c>
      <c r="C760" s="5" t="s">
        <v>27</v>
      </c>
      <c r="D760" s="5" t="s">
        <v>36</v>
      </c>
      <c r="E760" s="5" t="s">
        <v>29</v>
      </c>
      <c r="F760" s="5">
        <v>223</v>
      </c>
      <c r="G760" s="6">
        <v>43339</v>
      </c>
      <c r="H760" s="6">
        <v>43340</v>
      </c>
      <c r="I760" s="6">
        <v>43341</v>
      </c>
      <c r="J760" s="5" t="s">
        <v>24</v>
      </c>
      <c r="K760" s="7">
        <v>1898.63</v>
      </c>
      <c r="L760" s="35">
        <v>1196.1400000000001</v>
      </c>
      <c r="M760" s="36">
        <f t="shared" si="11"/>
        <v>702.49</v>
      </c>
      <c r="N760" s="37">
        <f>YEAR(Table1[[#This Row],[Data zamówienia]])</f>
        <v>2018</v>
      </c>
    </row>
    <row r="761" spans="2:14" x14ac:dyDescent="0.3">
      <c r="B761" s="32">
        <v>157111</v>
      </c>
      <c r="C761" s="5" t="s">
        <v>21</v>
      </c>
      <c r="D761" s="5" t="s">
        <v>22</v>
      </c>
      <c r="E761" s="5" t="s">
        <v>37</v>
      </c>
      <c r="F761" s="5">
        <v>224</v>
      </c>
      <c r="G761" s="6">
        <v>43340</v>
      </c>
      <c r="H761" s="6">
        <v>43341</v>
      </c>
      <c r="I761" s="6">
        <v>43347</v>
      </c>
      <c r="J761" s="5" t="s">
        <v>40</v>
      </c>
      <c r="K761" s="7">
        <v>849.24</v>
      </c>
      <c r="L761" s="35">
        <v>798.29</v>
      </c>
      <c r="M761" s="36">
        <f t="shared" si="11"/>
        <v>50.950000000000045</v>
      </c>
      <c r="N761" s="37">
        <f>YEAR(Table1[[#This Row],[Data zamówienia]])</f>
        <v>2018</v>
      </c>
    </row>
    <row r="762" spans="2:14" x14ac:dyDescent="0.3">
      <c r="B762" s="32">
        <v>568854</v>
      </c>
      <c r="C762" s="5" t="s">
        <v>21</v>
      </c>
      <c r="D762" s="5" t="s">
        <v>36</v>
      </c>
      <c r="E762" s="5" t="s">
        <v>37</v>
      </c>
      <c r="F762" s="5">
        <v>255</v>
      </c>
      <c r="G762" s="6">
        <v>43340</v>
      </c>
      <c r="H762" s="6">
        <v>43342</v>
      </c>
      <c r="I762" s="6">
        <v>43346</v>
      </c>
      <c r="J762" s="5" t="s">
        <v>26</v>
      </c>
      <c r="K762" s="7">
        <v>705.26</v>
      </c>
      <c r="L762" s="35">
        <v>571.26</v>
      </c>
      <c r="M762" s="36">
        <f t="shared" si="11"/>
        <v>134</v>
      </c>
      <c r="N762" s="37">
        <f>YEAR(Table1[[#This Row],[Data zamówienia]])</f>
        <v>2018</v>
      </c>
    </row>
    <row r="763" spans="2:14" x14ac:dyDescent="0.3">
      <c r="B763" s="32">
        <v>683164</v>
      </c>
      <c r="C763" s="5" t="s">
        <v>27</v>
      </c>
      <c r="D763" s="5" t="s">
        <v>36</v>
      </c>
      <c r="E763" s="5" t="s">
        <v>37</v>
      </c>
      <c r="F763" s="5">
        <v>312</v>
      </c>
      <c r="G763" s="6">
        <v>43341</v>
      </c>
      <c r="H763" s="6">
        <v>43343</v>
      </c>
      <c r="I763" s="6">
        <v>43345</v>
      </c>
      <c r="J763" s="5" t="s">
        <v>32</v>
      </c>
      <c r="K763" s="7">
        <v>1126.21</v>
      </c>
      <c r="L763" s="35">
        <v>1047.3800000000001</v>
      </c>
      <c r="M763" s="36">
        <f t="shared" si="11"/>
        <v>78.829999999999927</v>
      </c>
      <c r="N763" s="37">
        <f>YEAR(Table1[[#This Row],[Data zamówienia]])</f>
        <v>2018</v>
      </c>
    </row>
    <row r="764" spans="2:14" x14ac:dyDescent="0.3">
      <c r="B764" s="32">
        <v>286792</v>
      </c>
      <c r="C764" s="5" t="s">
        <v>35</v>
      </c>
      <c r="D764" s="5" t="s">
        <v>28</v>
      </c>
      <c r="E764" s="5" t="s">
        <v>25</v>
      </c>
      <c r="F764" s="5">
        <v>36</v>
      </c>
      <c r="G764" s="6">
        <v>43341</v>
      </c>
      <c r="H764" s="6">
        <v>43344</v>
      </c>
      <c r="I764" s="6">
        <v>43347</v>
      </c>
      <c r="J764" s="5" t="s">
        <v>26</v>
      </c>
      <c r="K764" s="7">
        <v>385.78</v>
      </c>
      <c r="L764" s="35">
        <v>212.18</v>
      </c>
      <c r="M764" s="36">
        <f t="shared" si="11"/>
        <v>173.59999999999997</v>
      </c>
      <c r="N764" s="37">
        <f>YEAR(Table1[[#This Row],[Data zamówienia]])</f>
        <v>2018</v>
      </c>
    </row>
    <row r="765" spans="2:14" x14ac:dyDescent="0.3">
      <c r="B765" s="32">
        <v>815222</v>
      </c>
      <c r="C765" s="5" t="s">
        <v>27</v>
      </c>
      <c r="D765" s="5" t="s">
        <v>28</v>
      </c>
      <c r="E765" s="5" t="s">
        <v>25</v>
      </c>
      <c r="F765" s="5">
        <v>145</v>
      </c>
      <c r="G765" s="6">
        <v>43340</v>
      </c>
      <c r="H765" s="6">
        <v>43341</v>
      </c>
      <c r="I765" s="6">
        <v>43344</v>
      </c>
      <c r="J765" s="5" t="s">
        <v>24</v>
      </c>
      <c r="K765" s="7">
        <v>1321.9</v>
      </c>
      <c r="L765" s="35">
        <v>674.17</v>
      </c>
      <c r="M765" s="36">
        <f t="shared" si="11"/>
        <v>647.73000000000013</v>
      </c>
      <c r="N765" s="37">
        <f>YEAR(Table1[[#This Row],[Data zamówienia]])</f>
        <v>2018</v>
      </c>
    </row>
    <row r="766" spans="2:14" x14ac:dyDescent="0.3">
      <c r="B766" s="32">
        <v>180011</v>
      </c>
      <c r="C766" s="5" t="s">
        <v>27</v>
      </c>
      <c r="D766" s="5" t="s">
        <v>36</v>
      </c>
      <c r="E766" s="5" t="s">
        <v>31</v>
      </c>
      <c r="F766" s="5">
        <v>302</v>
      </c>
      <c r="G766" s="6">
        <v>43340</v>
      </c>
      <c r="H766" s="6">
        <v>43341</v>
      </c>
      <c r="I766" s="6">
        <v>43343</v>
      </c>
      <c r="J766" s="5" t="s">
        <v>32</v>
      </c>
      <c r="K766" s="7">
        <v>339.51</v>
      </c>
      <c r="L766" s="35">
        <v>312.35000000000002</v>
      </c>
      <c r="M766" s="36">
        <f t="shared" si="11"/>
        <v>27.159999999999968</v>
      </c>
      <c r="N766" s="37">
        <f>YEAR(Table1[[#This Row],[Data zamówienia]])</f>
        <v>2018</v>
      </c>
    </row>
    <row r="767" spans="2:14" x14ac:dyDescent="0.3">
      <c r="B767" s="32">
        <v>720253</v>
      </c>
      <c r="C767" s="5" t="s">
        <v>21</v>
      </c>
      <c r="D767" s="5" t="s">
        <v>28</v>
      </c>
      <c r="E767" s="5" t="s">
        <v>37</v>
      </c>
      <c r="F767" s="5">
        <v>99</v>
      </c>
      <c r="G767" s="6">
        <v>43341</v>
      </c>
      <c r="H767" s="6">
        <v>43343</v>
      </c>
      <c r="I767" s="6">
        <v>43350</v>
      </c>
      <c r="J767" s="5" t="s">
        <v>32</v>
      </c>
      <c r="K767" s="7">
        <v>1499.01</v>
      </c>
      <c r="L767" s="35">
        <v>779.49</v>
      </c>
      <c r="M767" s="36">
        <f t="shared" si="11"/>
        <v>719.52</v>
      </c>
      <c r="N767" s="37">
        <f>YEAR(Table1[[#This Row],[Data zamówienia]])</f>
        <v>2018</v>
      </c>
    </row>
    <row r="768" spans="2:14" x14ac:dyDescent="0.3">
      <c r="B768" s="32">
        <v>998995</v>
      </c>
      <c r="C768" s="5" t="s">
        <v>21</v>
      </c>
      <c r="D768" s="5" t="s">
        <v>36</v>
      </c>
      <c r="E768" s="5" t="s">
        <v>34</v>
      </c>
      <c r="F768" s="5">
        <v>249</v>
      </c>
      <c r="G768" s="6">
        <v>43341</v>
      </c>
      <c r="H768" s="6">
        <v>43344</v>
      </c>
      <c r="I768" s="6">
        <v>43348</v>
      </c>
      <c r="J768" s="5" t="s">
        <v>32</v>
      </c>
      <c r="K768" s="7">
        <v>1522.87</v>
      </c>
      <c r="L768" s="35">
        <v>1324.9</v>
      </c>
      <c r="M768" s="36">
        <f t="shared" si="11"/>
        <v>197.9699999999998</v>
      </c>
      <c r="N768" s="37">
        <f>YEAR(Table1[[#This Row],[Data zamówienia]])</f>
        <v>2018</v>
      </c>
    </row>
    <row r="769" spans="2:14" x14ac:dyDescent="0.3">
      <c r="B769" s="32">
        <v>775651</v>
      </c>
      <c r="C769" s="5" t="s">
        <v>27</v>
      </c>
      <c r="D769" s="5" t="s">
        <v>39</v>
      </c>
      <c r="E769" s="5" t="s">
        <v>25</v>
      </c>
      <c r="F769" s="5">
        <v>146</v>
      </c>
      <c r="G769" s="6">
        <v>43341</v>
      </c>
      <c r="H769" s="6">
        <v>43342</v>
      </c>
      <c r="I769" s="6">
        <v>43344</v>
      </c>
      <c r="J769" s="5" t="s">
        <v>30</v>
      </c>
      <c r="K769" s="7">
        <v>1592.32</v>
      </c>
      <c r="L769" s="35">
        <v>1369.4</v>
      </c>
      <c r="M769" s="36">
        <f t="shared" si="11"/>
        <v>222.91999999999985</v>
      </c>
      <c r="N769" s="37">
        <f>YEAR(Table1[[#This Row],[Data zamówienia]])</f>
        <v>2018</v>
      </c>
    </row>
    <row r="770" spans="2:14" x14ac:dyDescent="0.3">
      <c r="B770" s="32">
        <v>615240</v>
      </c>
      <c r="C770" s="5" t="s">
        <v>35</v>
      </c>
      <c r="D770" s="5" t="s">
        <v>28</v>
      </c>
      <c r="E770" s="5" t="s">
        <v>29</v>
      </c>
      <c r="F770" s="5">
        <v>307</v>
      </c>
      <c r="G770" s="6">
        <v>43340</v>
      </c>
      <c r="H770" s="6">
        <v>43344</v>
      </c>
      <c r="I770" s="6">
        <v>43345</v>
      </c>
      <c r="J770" s="5" t="s">
        <v>33</v>
      </c>
      <c r="K770" s="7">
        <v>611.20000000000005</v>
      </c>
      <c r="L770" s="35">
        <v>574.53</v>
      </c>
      <c r="M770" s="36">
        <f t="shared" si="11"/>
        <v>36.670000000000073</v>
      </c>
      <c r="N770" s="37">
        <f>YEAR(Table1[[#This Row],[Data zamówienia]])</f>
        <v>2018</v>
      </c>
    </row>
    <row r="771" spans="2:14" x14ac:dyDescent="0.3">
      <c r="B771" s="32">
        <v>451438</v>
      </c>
      <c r="C771" s="5" t="s">
        <v>35</v>
      </c>
      <c r="D771" s="5" t="s">
        <v>28</v>
      </c>
      <c r="E771" s="5" t="s">
        <v>23</v>
      </c>
      <c r="F771" s="5">
        <v>159</v>
      </c>
      <c r="G771" s="6">
        <v>43341</v>
      </c>
      <c r="H771" s="6">
        <v>43344</v>
      </c>
      <c r="I771" s="6">
        <v>43350</v>
      </c>
      <c r="J771" s="5" t="s">
        <v>40</v>
      </c>
      <c r="K771" s="7">
        <v>856.09</v>
      </c>
      <c r="L771" s="35">
        <v>701.99</v>
      </c>
      <c r="M771" s="36">
        <f t="shared" si="11"/>
        <v>154.10000000000002</v>
      </c>
      <c r="N771" s="37">
        <f>YEAR(Table1[[#This Row],[Data zamówienia]])</f>
        <v>2018</v>
      </c>
    </row>
    <row r="772" spans="2:14" x14ac:dyDescent="0.3">
      <c r="B772" s="32">
        <v>382052</v>
      </c>
      <c r="C772" s="5" t="s">
        <v>27</v>
      </c>
      <c r="D772" s="5" t="s">
        <v>28</v>
      </c>
      <c r="E772" s="5" t="s">
        <v>37</v>
      </c>
      <c r="F772" s="5">
        <v>307</v>
      </c>
      <c r="G772" s="6">
        <v>43340</v>
      </c>
      <c r="H772" s="6">
        <v>43344</v>
      </c>
      <c r="I772" s="6">
        <v>43347</v>
      </c>
      <c r="J772" s="5" t="s">
        <v>33</v>
      </c>
      <c r="K772" s="7">
        <v>564.17999999999995</v>
      </c>
      <c r="L772" s="35">
        <v>321.58</v>
      </c>
      <c r="M772" s="36">
        <f t="shared" ref="M772:M835" si="12">K772-L772</f>
        <v>242.59999999999997</v>
      </c>
      <c r="N772" s="37">
        <f>YEAR(Table1[[#This Row],[Data zamówienia]])</f>
        <v>2018</v>
      </c>
    </row>
    <row r="773" spans="2:14" x14ac:dyDescent="0.3">
      <c r="B773" s="32">
        <v>20972</v>
      </c>
      <c r="C773" s="5" t="s">
        <v>27</v>
      </c>
      <c r="D773" s="5" t="s">
        <v>22</v>
      </c>
      <c r="E773" s="5" t="s">
        <v>25</v>
      </c>
      <c r="F773" s="5">
        <v>81</v>
      </c>
      <c r="G773" s="6">
        <v>43341</v>
      </c>
      <c r="H773" s="6">
        <v>43343</v>
      </c>
      <c r="I773" s="6">
        <v>43348</v>
      </c>
      <c r="J773" s="5" t="s">
        <v>32</v>
      </c>
      <c r="K773" s="7">
        <v>724.93</v>
      </c>
      <c r="L773" s="35">
        <v>507.45</v>
      </c>
      <c r="M773" s="36">
        <f t="shared" si="12"/>
        <v>217.47999999999996</v>
      </c>
      <c r="N773" s="37">
        <f>YEAR(Table1[[#This Row],[Data zamówienia]])</f>
        <v>2018</v>
      </c>
    </row>
    <row r="774" spans="2:14" x14ac:dyDescent="0.3">
      <c r="B774" s="32">
        <v>738717</v>
      </c>
      <c r="C774" s="5" t="s">
        <v>21</v>
      </c>
      <c r="D774" s="5" t="s">
        <v>39</v>
      </c>
      <c r="E774" s="5" t="s">
        <v>34</v>
      </c>
      <c r="F774" s="5">
        <v>269</v>
      </c>
      <c r="G774" s="6">
        <v>43340</v>
      </c>
      <c r="H774" s="6">
        <v>43342</v>
      </c>
      <c r="I774" s="6">
        <v>43348</v>
      </c>
      <c r="J774" s="5" t="s">
        <v>30</v>
      </c>
      <c r="K774" s="7">
        <v>656.03</v>
      </c>
      <c r="L774" s="35">
        <v>577.30999999999995</v>
      </c>
      <c r="M774" s="36">
        <f t="shared" si="12"/>
        <v>78.720000000000027</v>
      </c>
      <c r="N774" s="37">
        <f>YEAR(Table1[[#This Row],[Data zamówienia]])</f>
        <v>2018</v>
      </c>
    </row>
    <row r="775" spans="2:14" x14ac:dyDescent="0.3">
      <c r="B775" s="32">
        <v>615295</v>
      </c>
      <c r="C775" s="5" t="s">
        <v>27</v>
      </c>
      <c r="D775" s="5" t="s">
        <v>28</v>
      </c>
      <c r="E775" s="5" t="s">
        <v>25</v>
      </c>
      <c r="F775" s="5">
        <v>330</v>
      </c>
      <c r="G775" s="6">
        <v>43341</v>
      </c>
      <c r="H775" s="6">
        <v>43345</v>
      </c>
      <c r="I775" s="6">
        <v>43350</v>
      </c>
      <c r="J775" s="5" t="s">
        <v>26</v>
      </c>
      <c r="K775" s="7">
        <v>1208.4100000000001</v>
      </c>
      <c r="L775" s="35">
        <v>785.47</v>
      </c>
      <c r="M775" s="36">
        <f t="shared" si="12"/>
        <v>422.94000000000005</v>
      </c>
      <c r="N775" s="37">
        <f>YEAR(Table1[[#This Row],[Data zamówienia]])</f>
        <v>2018</v>
      </c>
    </row>
    <row r="776" spans="2:14" x14ac:dyDescent="0.3">
      <c r="B776" s="32">
        <v>588130</v>
      </c>
      <c r="C776" s="5" t="s">
        <v>38</v>
      </c>
      <c r="D776" s="5" t="s">
        <v>39</v>
      </c>
      <c r="E776" s="5" t="s">
        <v>25</v>
      </c>
      <c r="F776" s="5">
        <v>80</v>
      </c>
      <c r="G776" s="6">
        <v>43341</v>
      </c>
      <c r="H776" s="6">
        <v>43344</v>
      </c>
      <c r="I776" s="6">
        <v>43349</v>
      </c>
      <c r="J776" s="5" t="s">
        <v>40</v>
      </c>
      <c r="K776" s="7">
        <v>375.99</v>
      </c>
      <c r="L776" s="35">
        <v>225.59</v>
      </c>
      <c r="M776" s="36">
        <f t="shared" si="12"/>
        <v>150.4</v>
      </c>
      <c r="N776" s="37">
        <f>YEAR(Table1[[#This Row],[Data zamówienia]])</f>
        <v>2018</v>
      </c>
    </row>
    <row r="777" spans="2:14" x14ac:dyDescent="0.3">
      <c r="B777" s="32">
        <v>928581</v>
      </c>
      <c r="C777" s="5" t="s">
        <v>27</v>
      </c>
      <c r="D777" s="5" t="s">
        <v>39</v>
      </c>
      <c r="E777" s="5" t="s">
        <v>29</v>
      </c>
      <c r="F777" s="5">
        <v>361</v>
      </c>
      <c r="G777" s="6">
        <v>43341</v>
      </c>
      <c r="H777" s="6">
        <v>43344</v>
      </c>
      <c r="I777" s="6">
        <v>43347</v>
      </c>
      <c r="J777" s="5" t="s">
        <v>40</v>
      </c>
      <c r="K777" s="7">
        <v>1810.25</v>
      </c>
      <c r="L777" s="35">
        <v>1665.43</v>
      </c>
      <c r="M777" s="36">
        <f t="shared" si="12"/>
        <v>144.81999999999994</v>
      </c>
      <c r="N777" s="37">
        <f>YEAR(Table1[[#This Row],[Data zamówienia]])</f>
        <v>2018</v>
      </c>
    </row>
    <row r="778" spans="2:14" x14ac:dyDescent="0.3">
      <c r="B778" s="32">
        <v>439251</v>
      </c>
      <c r="C778" s="5" t="s">
        <v>21</v>
      </c>
      <c r="D778" s="5" t="s">
        <v>36</v>
      </c>
      <c r="E778" s="5" t="s">
        <v>29</v>
      </c>
      <c r="F778" s="5">
        <v>355</v>
      </c>
      <c r="G778" s="6">
        <v>43342</v>
      </c>
      <c r="H778" s="6">
        <v>43342</v>
      </c>
      <c r="I778" s="6">
        <v>43343</v>
      </c>
      <c r="J778" s="5" t="s">
        <v>30</v>
      </c>
      <c r="K778" s="7">
        <v>418.85</v>
      </c>
      <c r="L778" s="35">
        <v>339.27</v>
      </c>
      <c r="M778" s="36">
        <f t="shared" si="12"/>
        <v>79.580000000000041</v>
      </c>
      <c r="N778" s="37">
        <f>YEAR(Table1[[#This Row],[Data zamówienia]])</f>
        <v>2018</v>
      </c>
    </row>
    <row r="779" spans="2:14" x14ac:dyDescent="0.3">
      <c r="B779" s="32">
        <v>426168</v>
      </c>
      <c r="C779" s="5" t="s">
        <v>21</v>
      </c>
      <c r="D779" s="5" t="s">
        <v>39</v>
      </c>
      <c r="E779" s="5" t="s">
        <v>37</v>
      </c>
      <c r="F779" s="5">
        <v>320</v>
      </c>
      <c r="G779" s="6">
        <v>43343</v>
      </c>
      <c r="H779" s="6">
        <v>43344</v>
      </c>
      <c r="I779" s="6">
        <v>43351</v>
      </c>
      <c r="J779" s="5" t="s">
        <v>40</v>
      </c>
      <c r="K779" s="7">
        <v>1699.04</v>
      </c>
      <c r="L779" s="35">
        <v>1597.1</v>
      </c>
      <c r="M779" s="36">
        <f t="shared" si="12"/>
        <v>101.94000000000005</v>
      </c>
      <c r="N779" s="37">
        <f>YEAR(Table1[[#This Row],[Data zamówienia]])</f>
        <v>2018</v>
      </c>
    </row>
    <row r="780" spans="2:14" x14ac:dyDescent="0.3">
      <c r="B780" s="32">
        <v>623827</v>
      </c>
      <c r="C780" s="5" t="s">
        <v>27</v>
      </c>
      <c r="D780" s="5" t="s">
        <v>36</v>
      </c>
      <c r="E780" s="5" t="s">
        <v>31</v>
      </c>
      <c r="F780" s="5">
        <v>192</v>
      </c>
      <c r="G780" s="6">
        <v>43342</v>
      </c>
      <c r="H780" s="6">
        <v>43345</v>
      </c>
      <c r="I780" s="6">
        <v>43351</v>
      </c>
      <c r="J780" s="5" t="s">
        <v>26</v>
      </c>
      <c r="K780" s="7">
        <v>1339.99</v>
      </c>
      <c r="L780" s="35">
        <v>750.39</v>
      </c>
      <c r="M780" s="36">
        <f t="shared" si="12"/>
        <v>589.6</v>
      </c>
      <c r="N780" s="37">
        <f>YEAR(Table1[[#This Row],[Data zamówienia]])</f>
        <v>2018</v>
      </c>
    </row>
    <row r="781" spans="2:14" x14ac:dyDescent="0.3">
      <c r="B781" s="32">
        <v>367891</v>
      </c>
      <c r="C781" s="5" t="s">
        <v>38</v>
      </c>
      <c r="D781" s="5" t="s">
        <v>39</v>
      </c>
      <c r="E781" s="5" t="s">
        <v>31</v>
      </c>
      <c r="F781" s="5">
        <v>239</v>
      </c>
      <c r="G781" s="6">
        <v>43342</v>
      </c>
      <c r="H781" s="6">
        <v>43346</v>
      </c>
      <c r="I781" s="6">
        <v>43348</v>
      </c>
      <c r="J781" s="5" t="s">
        <v>30</v>
      </c>
      <c r="K781" s="7">
        <v>805.33</v>
      </c>
      <c r="L781" s="35">
        <v>563.73</v>
      </c>
      <c r="M781" s="36">
        <f t="shared" si="12"/>
        <v>241.60000000000002</v>
      </c>
      <c r="N781" s="37">
        <f>YEAR(Table1[[#This Row],[Data zamówienia]])</f>
        <v>2018</v>
      </c>
    </row>
    <row r="782" spans="2:14" x14ac:dyDescent="0.3">
      <c r="B782" s="32">
        <v>155359</v>
      </c>
      <c r="C782" s="5" t="s">
        <v>27</v>
      </c>
      <c r="D782" s="5" t="s">
        <v>39</v>
      </c>
      <c r="E782" s="5" t="s">
        <v>37</v>
      </c>
      <c r="F782" s="5">
        <v>168</v>
      </c>
      <c r="G782" s="6">
        <v>43342</v>
      </c>
      <c r="H782" s="6">
        <v>43346</v>
      </c>
      <c r="I782" s="6">
        <v>43347</v>
      </c>
      <c r="J782" s="5" t="s">
        <v>26</v>
      </c>
      <c r="K782" s="7">
        <v>566.54</v>
      </c>
      <c r="L782" s="35">
        <v>436.24</v>
      </c>
      <c r="M782" s="36">
        <f t="shared" si="12"/>
        <v>130.29999999999995</v>
      </c>
      <c r="N782" s="37">
        <f>YEAR(Table1[[#This Row],[Data zamówienia]])</f>
        <v>2018</v>
      </c>
    </row>
    <row r="783" spans="2:14" x14ac:dyDescent="0.3">
      <c r="B783" s="32">
        <v>409858</v>
      </c>
      <c r="C783" s="5" t="s">
        <v>35</v>
      </c>
      <c r="D783" s="5" t="s">
        <v>28</v>
      </c>
      <c r="E783" s="5" t="s">
        <v>31</v>
      </c>
      <c r="F783" s="5">
        <v>58</v>
      </c>
      <c r="G783" s="6">
        <v>43342</v>
      </c>
      <c r="H783" s="6">
        <v>43344</v>
      </c>
      <c r="I783" s="6">
        <v>43351</v>
      </c>
      <c r="J783" s="5" t="s">
        <v>30</v>
      </c>
      <c r="K783" s="7">
        <v>1759.46</v>
      </c>
      <c r="L783" s="35">
        <v>1389.97</v>
      </c>
      <c r="M783" s="36">
        <f t="shared" si="12"/>
        <v>369.49</v>
      </c>
      <c r="N783" s="37">
        <f>YEAR(Table1[[#This Row],[Data zamówienia]])</f>
        <v>2018</v>
      </c>
    </row>
    <row r="784" spans="2:14" x14ac:dyDescent="0.3">
      <c r="B784" s="32">
        <v>913554</v>
      </c>
      <c r="C784" s="5" t="s">
        <v>27</v>
      </c>
      <c r="D784" s="5" t="s">
        <v>28</v>
      </c>
      <c r="E784" s="5" t="s">
        <v>29</v>
      </c>
      <c r="F784" s="5">
        <v>237</v>
      </c>
      <c r="G784" s="6">
        <v>43343</v>
      </c>
      <c r="H784" s="6">
        <v>43343</v>
      </c>
      <c r="I784" s="6">
        <v>43346</v>
      </c>
      <c r="J784" s="5" t="s">
        <v>32</v>
      </c>
      <c r="K784" s="7">
        <v>592.79</v>
      </c>
      <c r="L784" s="35">
        <v>557.22</v>
      </c>
      <c r="M784" s="36">
        <f t="shared" si="12"/>
        <v>35.569999999999936</v>
      </c>
      <c r="N784" s="37">
        <f>YEAR(Table1[[#This Row],[Data zamówienia]])</f>
        <v>2018</v>
      </c>
    </row>
    <row r="785" spans="2:14" x14ac:dyDescent="0.3">
      <c r="B785" s="32">
        <v>475970</v>
      </c>
      <c r="C785" s="5" t="s">
        <v>38</v>
      </c>
      <c r="D785" s="5" t="s">
        <v>22</v>
      </c>
      <c r="E785" s="5" t="s">
        <v>37</v>
      </c>
      <c r="F785" s="5">
        <v>225</v>
      </c>
      <c r="G785" s="6">
        <v>43342</v>
      </c>
      <c r="H785" s="6">
        <v>43346</v>
      </c>
      <c r="I785" s="6">
        <v>43351</v>
      </c>
      <c r="J785" s="5" t="s">
        <v>33</v>
      </c>
      <c r="K785" s="7">
        <v>1386.52</v>
      </c>
      <c r="L785" s="35">
        <v>762.59</v>
      </c>
      <c r="M785" s="36">
        <f t="shared" si="12"/>
        <v>623.92999999999995</v>
      </c>
      <c r="N785" s="37">
        <f>YEAR(Table1[[#This Row],[Data zamówienia]])</f>
        <v>2018</v>
      </c>
    </row>
    <row r="786" spans="2:14" x14ac:dyDescent="0.3">
      <c r="B786" s="32">
        <v>250446</v>
      </c>
      <c r="C786" s="5" t="s">
        <v>27</v>
      </c>
      <c r="D786" s="5" t="s">
        <v>36</v>
      </c>
      <c r="E786" s="5" t="s">
        <v>31</v>
      </c>
      <c r="F786" s="5">
        <v>314</v>
      </c>
      <c r="G786" s="6">
        <v>43343</v>
      </c>
      <c r="H786" s="6">
        <v>43346</v>
      </c>
      <c r="I786" s="6">
        <v>43351</v>
      </c>
      <c r="J786" s="5" t="s">
        <v>24</v>
      </c>
      <c r="K786" s="7">
        <v>1754.12</v>
      </c>
      <c r="L786" s="35">
        <v>1491</v>
      </c>
      <c r="M786" s="36">
        <f t="shared" si="12"/>
        <v>263.11999999999989</v>
      </c>
      <c r="N786" s="37">
        <f>YEAR(Table1[[#This Row],[Data zamówienia]])</f>
        <v>2018</v>
      </c>
    </row>
    <row r="787" spans="2:14" x14ac:dyDescent="0.3">
      <c r="B787" s="32">
        <v>819023</v>
      </c>
      <c r="C787" s="5" t="s">
        <v>27</v>
      </c>
      <c r="D787" s="5" t="s">
        <v>22</v>
      </c>
      <c r="E787" s="5" t="s">
        <v>34</v>
      </c>
      <c r="F787" s="5">
        <v>135</v>
      </c>
      <c r="G787" s="6">
        <v>43343</v>
      </c>
      <c r="H787" s="6">
        <v>43344</v>
      </c>
      <c r="I787" s="6">
        <v>43350</v>
      </c>
      <c r="J787" s="5" t="s">
        <v>33</v>
      </c>
      <c r="K787" s="7">
        <v>158.26</v>
      </c>
      <c r="L787" s="35">
        <v>91.79</v>
      </c>
      <c r="M787" s="36">
        <f t="shared" si="12"/>
        <v>66.469999999999985</v>
      </c>
      <c r="N787" s="37">
        <f>YEAR(Table1[[#This Row],[Data zamówienia]])</f>
        <v>2018</v>
      </c>
    </row>
    <row r="788" spans="2:14" x14ac:dyDescent="0.3">
      <c r="B788" s="32">
        <v>926904</v>
      </c>
      <c r="C788" s="5" t="s">
        <v>21</v>
      </c>
      <c r="D788" s="5" t="s">
        <v>36</v>
      </c>
      <c r="E788" s="5" t="s">
        <v>23</v>
      </c>
      <c r="F788" s="5">
        <v>20</v>
      </c>
      <c r="G788" s="6">
        <v>43343</v>
      </c>
      <c r="H788" s="6">
        <v>43346</v>
      </c>
      <c r="I788" s="6">
        <v>43352</v>
      </c>
      <c r="J788" s="5" t="s">
        <v>30</v>
      </c>
      <c r="K788" s="7">
        <v>1145.78</v>
      </c>
      <c r="L788" s="35">
        <v>710.38</v>
      </c>
      <c r="M788" s="36">
        <f t="shared" si="12"/>
        <v>435.4</v>
      </c>
      <c r="N788" s="37">
        <f>YEAR(Table1[[#This Row],[Data zamówienia]])</f>
        <v>2018</v>
      </c>
    </row>
    <row r="789" spans="2:14" x14ac:dyDescent="0.3">
      <c r="B789" s="32">
        <v>261943</v>
      </c>
      <c r="C789" s="5" t="s">
        <v>27</v>
      </c>
      <c r="D789" s="5" t="s">
        <v>39</v>
      </c>
      <c r="E789" s="5" t="s">
        <v>25</v>
      </c>
      <c r="F789" s="5">
        <v>186</v>
      </c>
      <c r="G789" s="6">
        <v>43344</v>
      </c>
      <c r="H789" s="6">
        <v>43345</v>
      </c>
      <c r="I789" s="6">
        <v>43352</v>
      </c>
      <c r="J789" s="5" t="s">
        <v>33</v>
      </c>
      <c r="K789" s="7">
        <v>190.69</v>
      </c>
      <c r="L789" s="35">
        <v>110.6</v>
      </c>
      <c r="M789" s="36">
        <f t="shared" si="12"/>
        <v>80.09</v>
      </c>
      <c r="N789" s="37">
        <f>YEAR(Table1[[#This Row],[Data zamówienia]])</f>
        <v>2018</v>
      </c>
    </row>
    <row r="790" spans="2:14" x14ac:dyDescent="0.3">
      <c r="B790" s="32">
        <v>321083</v>
      </c>
      <c r="C790" s="5" t="s">
        <v>21</v>
      </c>
      <c r="D790" s="5" t="s">
        <v>36</v>
      </c>
      <c r="E790" s="5" t="s">
        <v>34</v>
      </c>
      <c r="F790" s="5">
        <v>21</v>
      </c>
      <c r="G790" s="6">
        <v>43344</v>
      </c>
      <c r="H790" s="6">
        <v>43344</v>
      </c>
      <c r="I790" s="6">
        <v>43350</v>
      </c>
      <c r="J790" s="5" t="s">
        <v>26</v>
      </c>
      <c r="K790" s="7">
        <v>759.15</v>
      </c>
      <c r="L790" s="35">
        <v>394.76</v>
      </c>
      <c r="M790" s="36">
        <f t="shared" si="12"/>
        <v>364.39</v>
      </c>
      <c r="N790" s="37">
        <f>YEAR(Table1[[#This Row],[Data zamówienia]])</f>
        <v>2018</v>
      </c>
    </row>
    <row r="791" spans="2:14" x14ac:dyDescent="0.3">
      <c r="B791" s="32">
        <v>474492</v>
      </c>
      <c r="C791" s="5" t="s">
        <v>38</v>
      </c>
      <c r="D791" s="5" t="s">
        <v>22</v>
      </c>
      <c r="E791" s="5" t="s">
        <v>34</v>
      </c>
      <c r="F791" s="5">
        <v>138</v>
      </c>
      <c r="G791" s="6">
        <v>43344</v>
      </c>
      <c r="H791" s="6">
        <v>43345</v>
      </c>
      <c r="I791" s="6">
        <v>43352</v>
      </c>
      <c r="J791" s="5" t="s">
        <v>30</v>
      </c>
      <c r="K791" s="7">
        <v>1716.03</v>
      </c>
      <c r="L791" s="35">
        <v>1544.43</v>
      </c>
      <c r="M791" s="36">
        <f t="shared" si="12"/>
        <v>171.59999999999991</v>
      </c>
      <c r="N791" s="37">
        <f>YEAR(Table1[[#This Row],[Data zamówienia]])</f>
        <v>2018</v>
      </c>
    </row>
    <row r="792" spans="2:14" x14ac:dyDescent="0.3">
      <c r="B792" s="32">
        <v>937324</v>
      </c>
      <c r="C792" s="5" t="s">
        <v>21</v>
      </c>
      <c r="D792" s="5" t="s">
        <v>36</v>
      </c>
      <c r="E792" s="5" t="s">
        <v>25</v>
      </c>
      <c r="F792" s="5">
        <v>166</v>
      </c>
      <c r="G792" s="6">
        <v>43344</v>
      </c>
      <c r="H792" s="6">
        <v>43344</v>
      </c>
      <c r="I792" s="6">
        <v>43351</v>
      </c>
      <c r="J792" s="5" t="s">
        <v>32</v>
      </c>
      <c r="K792" s="7">
        <v>1924.38</v>
      </c>
      <c r="L792" s="35">
        <v>1635.72</v>
      </c>
      <c r="M792" s="36">
        <f t="shared" si="12"/>
        <v>288.66000000000008</v>
      </c>
      <c r="N792" s="37">
        <f>YEAR(Table1[[#This Row],[Data zamówienia]])</f>
        <v>2018</v>
      </c>
    </row>
    <row r="793" spans="2:14" x14ac:dyDescent="0.3">
      <c r="B793" s="32">
        <v>993627</v>
      </c>
      <c r="C793" s="5" t="s">
        <v>21</v>
      </c>
      <c r="D793" s="5" t="s">
        <v>22</v>
      </c>
      <c r="E793" s="5" t="s">
        <v>37</v>
      </c>
      <c r="F793" s="5">
        <v>110</v>
      </c>
      <c r="G793" s="6">
        <v>43344</v>
      </c>
      <c r="H793" s="6">
        <v>43347</v>
      </c>
      <c r="I793" s="6">
        <v>43348</v>
      </c>
      <c r="J793" s="5" t="s">
        <v>32</v>
      </c>
      <c r="K793" s="7">
        <v>1154.52</v>
      </c>
      <c r="L793" s="35">
        <v>773.53</v>
      </c>
      <c r="M793" s="36">
        <f t="shared" si="12"/>
        <v>380.99</v>
      </c>
      <c r="N793" s="37">
        <f>YEAR(Table1[[#This Row],[Data zamówienia]])</f>
        <v>2018</v>
      </c>
    </row>
    <row r="794" spans="2:14" x14ac:dyDescent="0.3">
      <c r="B794" s="32">
        <v>818667</v>
      </c>
      <c r="C794" s="5" t="s">
        <v>35</v>
      </c>
      <c r="D794" s="5" t="s">
        <v>22</v>
      </c>
      <c r="E794" s="5" t="s">
        <v>23</v>
      </c>
      <c r="F794" s="5">
        <v>356</v>
      </c>
      <c r="G794" s="6">
        <v>43344</v>
      </c>
      <c r="H794" s="6">
        <v>43345</v>
      </c>
      <c r="I794" s="6">
        <v>43349</v>
      </c>
      <c r="J794" s="5" t="s">
        <v>30</v>
      </c>
      <c r="K794" s="7">
        <v>1978.16</v>
      </c>
      <c r="L794" s="35">
        <v>1661.65</v>
      </c>
      <c r="M794" s="36">
        <f t="shared" si="12"/>
        <v>316.51</v>
      </c>
      <c r="N794" s="37">
        <f>YEAR(Table1[[#This Row],[Data zamówienia]])</f>
        <v>2018</v>
      </c>
    </row>
    <row r="795" spans="2:14" x14ac:dyDescent="0.3">
      <c r="B795" s="32">
        <v>536716</v>
      </c>
      <c r="C795" s="5" t="s">
        <v>38</v>
      </c>
      <c r="D795" s="5" t="s">
        <v>22</v>
      </c>
      <c r="E795" s="5" t="s">
        <v>31</v>
      </c>
      <c r="F795" s="5">
        <v>5</v>
      </c>
      <c r="G795" s="6">
        <v>43344</v>
      </c>
      <c r="H795" s="6">
        <v>43345</v>
      </c>
      <c r="I795" s="6">
        <v>43347</v>
      </c>
      <c r="J795" s="5" t="s">
        <v>33</v>
      </c>
      <c r="K795" s="7">
        <v>1862.1</v>
      </c>
      <c r="L795" s="35">
        <v>1322.09</v>
      </c>
      <c r="M795" s="36">
        <f t="shared" si="12"/>
        <v>540.01</v>
      </c>
      <c r="N795" s="37">
        <f>YEAR(Table1[[#This Row],[Data zamówienia]])</f>
        <v>2018</v>
      </c>
    </row>
    <row r="796" spans="2:14" x14ac:dyDescent="0.3">
      <c r="B796" s="32">
        <v>448288</v>
      </c>
      <c r="C796" s="5" t="s">
        <v>21</v>
      </c>
      <c r="D796" s="5" t="s">
        <v>36</v>
      </c>
      <c r="E796" s="5" t="s">
        <v>25</v>
      </c>
      <c r="F796" s="5">
        <v>239</v>
      </c>
      <c r="G796" s="6">
        <v>43344</v>
      </c>
      <c r="H796" s="6">
        <v>43345</v>
      </c>
      <c r="I796" s="6">
        <v>43352</v>
      </c>
      <c r="J796" s="5" t="s">
        <v>26</v>
      </c>
      <c r="K796" s="7">
        <v>1022</v>
      </c>
      <c r="L796" s="35">
        <v>868.7</v>
      </c>
      <c r="M796" s="36">
        <f t="shared" si="12"/>
        <v>153.29999999999995</v>
      </c>
      <c r="N796" s="37">
        <f>YEAR(Table1[[#This Row],[Data zamówienia]])</f>
        <v>2018</v>
      </c>
    </row>
    <row r="797" spans="2:14" x14ac:dyDescent="0.3">
      <c r="B797" s="32">
        <v>240277</v>
      </c>
      <c r="C797" s="5" t="s">
        <v>35</v>
      </c>
      <c r="D797" s="5" t="s">
        <v>22</v>
      </c>
      <c r="E797" s="5" t="s">
        <v>31</v>
      </c>
      <c r="F797" s="5">
        <v>226</v>
      </c>
      <c r="G797" s="6">
        <v>43345</v>
      </c>
      <c r="H797" s="6">
        <v>43348</v>
      </c>
      <c r="I797" s="6">
        <v>43349</v>
      </c>
      <c r="J797" s="5" t="s">
        <v>33</v>
      </c>
      <c r="K797" s="7">
        <v>1979.74</v>
      </c>
      <c r="L797" s="35">
        <v>1267.03</v>
      </c>
      <c r="M797" s="36">
        <f t="shared" si="12"/>
        <v>712.71</v>
      </c>
      <c r="N797" s="37">
        <f>YEAR(Table1[[#This Row],[Data zamówienia]])</f>
        <v>2018</v>
      </c>
    </row>
    <row r="798" spans="2:14" x14ac:dyDescent="0.3">
      <c r="B798" s="32">
        <v>576360</v>
      </c>
      <c r="C798" s="5" t="s">
        <v>21</v>
      </c>
      <c r="D798" s="5" t="s">
        <v>28</v>
      </c>
      <c r="E798" s="5" t="s">
        <v>31</v>
      </c>
      <c r="F798" s="5">
        <v>196</v>
      </c>
      <c r="G798" s="6">
        <v>43344</v>
      </c>
      <c r="H798" s="6">
        <v>43348</v>
      </c>
      <c r="I798" s="6">
        <v>43349</v>
      </c>
      <c r="J798" s="5" t="s">
        <v>24</v>
      </c>
      <c r="K798" s="7">
        <v>561.23</v>
      </c>
      <c r="L798" s="35">
        <v>297.45</v>
      </c>
      <c r="M798" s="36">
        <f t="shared" si="12"/>
        <v>263.78000000000003</v>
      </c>
      <c r="N798" s="37">
        <f>YEAR(Table1[[#This Row],[Data zamówienia]])</f>
        <v>2018</v>
      </c>
    </row>
    <row r="799" spans="2:14" x14ac:dyDescent="0.3">
      <c r="B799" s="32">
        <v>548898</v>
      </c>
      <c r="C799" s="5" t="s">
        <v>21</v>
      </c>
      <c r="D799" s="5" t="s">
        <v>28</v>
      </c>
      <c r="E799" s="5" t="s">
        <v>29</v>
      </c>
      <c r="F799" s="5">
        <v>11</v>
      </c>
      <c r="G799" s="6">
        <v>43345</v>
      </c>
      <c r="H799" s="6">
        <v>43348</v>
      </c>
      <c r="I799" s="6">
        <v>43355</v>
      </c>
      <c r="J799" s="5" t="s">
        <v>26</v>
      </c>
      <c r="K799" s="7">
        <v>1180.55</v>
      </c>
      <c r="L799" s="35">
        <v>779.16</v>
      </c>
      <c r="M799" s="36">
        <f t="shared" si="12"/>
        <v>401.39</v>
      </c>
      <c r="N799" s="37">
        <f>YEAR(Table1[[#This Row],[Data zamówienia]])</f>
        <v>2018</v>
      </c>
    </row>
    <row r="800" spans="2:14" x14ac:dyDescent="0.3">
      <c r="B800" s="32">
        <v>130927</v>
      </c>
      <c r="C800" s="5" t="s">
        <v>27</v>
      </c>
      <c r="D800" s="5" t="s">
        <v>36</v>
      </c>
      <c r="E800" s="5" t="s">
        <v>23</v>
      </c>
      <c r="F800" s="5">
        <v>264</v>
      </c>
      <c r="G800" s="6">
        <v>43344</v>
      </c>
      <c r="H800" s="6">
        <v>43348</v>
      </c>
      <c r="I800" s="6">
        <v>43351</v>
      </c>
      <c r="J800" s="5" t="s">
        <v>24</v>
      </c>
      <c r="K800" s="7">
        <v>540.25</v>
      </c>
      <c r="L800" s="35">
        <v>453.81</v>
      </c>
      <c r="M800" s="36">
        <f t="shared" si="12"/>
        <v>86.44</v>
      </c>
      <c r="N800" s="37">
        <f>YEAR(Table1[[#This Row],[Data zamówienia]])</f>
        <v>2018</v>
      </c>
    </row>
    <row r="801" spans="2:14" x14ac:dyDescent="0.3">
      <c r="B801" s="32">
        <v>24734</v>
      </c>
      <c r="C801" s="5" t="s">
        <v>38</v>
      </c>
      <c r="D801" s="5" t="s">
        <v>22</v>
      </c>
      <c r="E801" s="5" t="s">
        <v>23</v>
      </c>
      <c r="F801" s="5">
        <v>116</v>
      </c>
      <c r="G801" s="6">
        <v>43345</v>
      </c>
      <c r="H801" s="6">
        <v>43345</v>
      </c>
      <c r="I801" s="6">
        <v>43350</v>
      </c>
      <c r="J801" s="5" t="s">
        <v>32</v>
      </c>
      <c r="K801" s="7">
        <v>1817.41</v>
      </c>
      <c r="L801" s="35">
        <v>908.71</v>
      </c>
      <c r="M801" s="36">
        <f t="shared" si="12"/>
        <v>908.7</v>
      </c>
      <c r="N801" s="37">
        <f>YEAR(Table1[[#This Row],[Data zamówienia]])</f>
        <v>2018</v>
      </c>
    </row>
    <row r="802" spans="2:14" x14ac:dyDescent="0.3">
      <c r="B802" s="32">
        <v>570208</v>
      </c>
      <c r="C802" s="5" t="s">
        <v>35</v>
      </c>
      <c r="D802" s="5" t="s">
        <v>28</v>
      </c>
      <c r="E802" s="5" t="s">
        <v>25</v>
      </c>
      <c r="F802" s="5">
        <v>361</v>
      </c>
      <c r="G802" s="6">
        <v>43345</v>
      </c>
      <c r="H802" s="6">
        <v>43347</v>
      </c>
      <c r="I802" s="6">
        <v>43354</v>
      </c>
      <c r="J802" s="5" t="s">
        <v>40</v>
      </c>
      <c r="K802" s="7">
        <v>1548.53</v>
      </c>
      <c r="L802" s="35">
        <v>1053</v>
      </c>
      <c r="M802" s="36">
        <f t="shared" si="12"/>
        <v>495.53</v>
      </c>
      <c r="N802" s="37">
        <f>YEAR(Table1[[#This Row],[Data zamówienia]])</f>
        <v>2018</v>
      </c>
    </row>
    <row r="803" spans="2:14" x14ac:dyDescent="0.3">
      <c r="B803" s="32">
        <v>363750</v>
      </c>
      <c r="C803" s="5" t="s">
        <v>35</v>
      </c>
      <c r="D803" s="5" t="s">
        <v>39</v>
      </c>
      <c r="E803" s="5" t="s">
        <v>34</v>
      </c>
      <c r="F803" s="5">
        <v>107</v>
      </c>
      <c r="G803" s="6">
        <v>43346</v>
      </c>
      <c r="H803" s="6">
        <v>43347</v>
      </c>
      <c r="I803" s="6">
        <v>43350</v>
      </c>
      <c r="J803" s="5" t="s">
        <v>33</v>
      </c>
      <c r="K803" s="7">
        <v>922.94</v>
      </c>
      <c r="L803" s="35">
        <v>802.96</v>
      </c>
      <c r="M803" s="36">
        <f t="shared" si="12"/>
        <v>119.98000000000002</v>
      </c>
      <c r="N803" s="37">
        <f>YEAR(Table1[[#This Row],[Data zamówienia]])</f>
        <v>2018</v>
      </c>
    </row>
    <row r="804" spans="2:14" x14ac:dyDescent="0.3">
      <c r="B804" s="32">
        <v>551057</v>
      </c>
      <c r="C804" s="5" t="s">
        <v>27</v>
      </c>
      <c r="D804" s="5" t="s">
        <v>39</v>
      </c>
      <c r="E804" s="5" t="s">
        <v>31</v>
      </c>
      <c r="F804" s="5">
        <v>134</v>
      </c>
      <c r="G804" s="6">
        <v>43345</v>
      </c>
      <c r="H804" s="6">
        <v>43347</v>
      </c>
      <c r="I804" s="6">
        <v>43353</v>
      </c>
      <c r="J804" s="5" t="s">
        <v>24</v>
      </c>
      <c r="K804" s="7">
        <v>329.43</v>
      </c>
      <c r="L804" s="35">
        <v>240.48</v>
      </c>
      <c r="M804" s="36">
        <f t="shared" si="12"/>
        <v>88.950000000000017</v>
      </c>
      <c r="N804" s="37">
        <f>YEAR(Table1[[#This Row],[Data zamówienia]])</f>
        <v>2018</v>
      </c>
    </row>
    <row r="805" spans="2:14" x14ac:dyDescent="0.3">
      <c r="B805" s="32">
        <v>446086</v>
      </c>
      <c r="C805" s="5" t="s">
        <v>27</v>
      </c>
      <c r="D805" s="5" t="s">
        <v>36</v>
      </c>
      <c r="E805" s="5" t="s">
        <v>25</v>
      </c>
      <c r="F805" s="5">
        <v>119</v>
      </c>
      <c r="G805" s="6">
        <v>43345</v>
      </c>
      <c r="H805" s="6">
        <v>43346</v>
      </c>
      <c r="I805" s="6">
        <v>43349</v>
      </c>
      <c r="J805" s="5" t="s">
        <v>40</v>
      </c>
      <c r="K805" s="7">
        <v>1207.1400000000001</v>
      </c>
      <c r="L805" s="35">
        <v>929.5</v>
      </c>
      <c r="M805" s="36">
        <f t="shared" si="12"/>
        <v>277.6400000000001</v>
      </c>
      <c r="N805" s="37">
        <f>YEAR(Table1[[#This Row],[Data zamówienia]])</f>
        <v>2018</v>
      </c>
    </row>
    <row r="806" spans="2:14" x14ac:dyDescent="0.3">
      <c r="B806" s="32">
        <v>646379</v>
      </c>
      <c r="C806" s="5" t="s">
        <v>27</v>
      </c>
      <c r="D806" s="5" t="s">
        <v>28</v>
      </c>
      <c r="E806" s="5" t="s">
        <v>23</v>
      </c>
      <c r="F806" s="5">
        <v>130</v>
      </c>
      <c r="G806" s="6">
        <v>43346</v>
      </c>
      <c r="H806" s="6">
        <v>43347</v>
      </c>
      <c r="I806" s="6">
        <v>43352</v>
      </c>
      <c r="J806" s="5" t="s">
        <v>24</v>
      </c>
      <c r="K806" s="7">
        <v>304.19</v>
      </c>
      <c r="L806" s="35">
        <v>255.52</v>
      </c>
      <c r="M806" s="36">
        <f t="shared" si="12"/>
        <v>48.669999999999987</v>
      </c>
      <c r="N806" s="37">
        <f>YEAR(Table1[[#This Row],[Data zamówienia]])</f>
        <v>2018</v>
      </c>
    </row>
    <row r="807" spans="2:14" x14ac:dyDescent="0.3">
      <c r="B807" s="32">
        <v>500992</v>
      </c>
      <c r="C807" s="5" t="s">
        <v>35</v>
      </c>
      <c r="D807" s="5" t="s">
        <v>39</v>
      </c>
      <c r="E807" s="5" t="s">
        <v>31</v>
      </c>
      <c r="F807" s="5">
        <v>87</v>
      </c>
      <c r="G807" s="6">
        <v>43345</v>
      </c>
      <c r="H807" s="6">
        <v>43347</v>
      </c>
      <c r="I807" s="6">
        <v>43353</v>
      </c>
      <c r="J807" s="5" t="s">
        <v>30</v>
      </c>
      <c r="K807" s="7">
        <v>352.39</v>
      </c>
      <c r="L807" s="35">
        <v>281.91000000000003</v>
      </c>
      <c r="M807" s="36">
        <f t="shared" si="12"/>
        <v>70.479999999999961</v>
      </c>
      <c r="N807" s="37">
        <f>YEAR(Table1[[#This Row],[Data zamówienia]])</f>
        <v>2018</v>
      </c>
    </row>
    <row r="808" spans="2:14" x14ac:dyDescent="0.3">
      <c r="B808" s="32">
        <v>780894</v>
      </c>
      <c r="C808" s="5" t="s">
        <v>38</v>
      </c>
      <c r="D808" s="5" t="s">
        <v>39</v>
      </c>
      <c r="E808" s="5" t="s">
        <v>37</v>
      </c>
      <c r="F808" s="5">
        <v>218</v>
      </c>
      <c r="G808" s="6">
        <v>43346</v>
      </c>
      <c r="H808" s="6">
        <v>43347</v>
      </c>
      <c r="I808" s="6">
        <v>43351</v>
      </c>
      <c r="J808" s="5" t="s">
        <v>30</v>
      </c>
      <c r="K808" s="7">
        <v>1377.99</v>
      </c>
      <c r="L808" s="35">
        <v>1129.95</v>
      </c>
      <c r="M808" s="36">
        <f t="shared" si="12"/>
        <v>248.03999999999996</v>
      </c>
      <c r="N808" s="37">
        <f>YEAR(Table1[[#This Row],[Data zamówienia]])</f>
        <v>2018</v>
      </c>
    </row>
    <row r="809" spans="2:14" x14ac:dyDescent="0.3">
      <c r="B809" s="32">
        <v>533553</v>
      </c>
      <c r="C809" s="5" t="s">
        <v>27</v>
      </c>
      <c r="D809" s="5" t="s">
        <v>36</v>
      </c>
      <c r="E809" s="5" t="s">
        <v>23</v>
      </c>
      <c r="F809" s="5">
        <v>258</v>
      </c>
      <c r="G809" s="6">
        <v>43345</v>
      </c>
      <c r="H809" s="6">
        <v>43346</v>
      </c>
      <c r="I809" s="6">
        <v>43348</v>
      </c>
      <c r="J809" s="5" t="s">
        <v>24</v>
      </c>
      <c r="K809" s="7">
        <v>829.19</v>
      </c>
      <c r="L809" s="35">
        <v>704.81</v>
      </c>
      <c r="M809" s="36">
        <f t="shared" si="12"/>
        <v>124.38000000000011</v>
      </c>
      <c r="N809" s="37">
        <f>YEAR(Table1[[#This Row],[Data zamówienia]])</f>
        <v>2018</v>
      </c>
    </row>
    <row r="810" spans="2:14" x14ac:dyDescent="0.3">
      <c r="B810" s="32">
        <v>629807</v>
      </c>
      <c r="C810" s="5" t="s">
        <v>21</v>
      </c>
      <c r="D810" s="5" t="s">
        <v>28</v>
      </c>
      <c r="E810" s="5" t="s">
        <v>37</v>
      </c>
      <c r="F810" s="5">
        <v>99</v>
      </c>
      <c r="G810" s="6">
        <v>43345</v>
      </c>
      <c r="H810" s="6">
        <v>43348</v>
      </c>
      <c r="I810" s="6">
        <v>43352</v>
      </c>
      <c r="J810" s="5" t="s">
        <v>40</v>
      </c>
      <c r="K810" s="7">
        <v>651.74</v>
      </c>
      <c r="L810" s="35">
        <v>580.04999999999995</v>
      </c>
      <c r="M810" s="36">
        <f t="shared" si="12"/>
        <v>71.690000000000055</v>
      </c>
      <c r="N810" s="37">
        <f>YEAR(Table1[[#This Row],[Data zamówienia]])</f>
        <v>2018</v>
      </c>
    </row>
    <row r="811" spans="2:14" x14ac:dyDescent="0.3">
      <c r="B811" s="32">
        <v>976085</v>
      </c>
      <c r="C811" s="5" t="s">
        <v>21</v>
      </c>
      <c r="D811" s="5" t="s">
        <v>36</v>
      </c>
      <c r="E811" s="5" t="s">
        <v>31</v>
      </c>
      <c r="F811" s="5">
        <v>212</v>
      </c>
      <c r="G811" s="6">
        <v>43347</v>
      </c>
      <c r="H811" s="6">
        <v>43347</v>
      </c>
      <c r="I811" s="6">
        <v>43354</v>
      </c>
      <c r="J811" s="5" t="s">
        <v>24</v>
      </c>
      <c r="K811" s="7">
        <v>321.35000000000002</v>
      </c>
      <c r="L811" s="35">
        <v>286</v>
      </c>
      <c r="M811" s="36">
        <f t="shared" si="12"/>
        <v>35.350000000000023</v>
      </c>
      <c r="N811" s="37">
        <f>YEAR(Table1[[#This Row],[Data zamówienia]])</f>
        <v>2018</v>
      </c>
    </row>
    <row r="812" spans="2:14" x14ac:dyDescent="0.3">
      <c r="B812" s="32">
        <v>198239</v>
      </c>
      <c r="C812" s="5" t="s">
        <v>27</v>
      </c>
      <c r="D812" s="5" t="s">
        <v>36</v>
      </c>
      <c r="E812" s="5" t="s">
        <v>23</v>
      </c>
      <c r="F812" s="5">
        <v>212</v>
      </c>
      <c r="G812" s="6">
        <v>43346</v>
      </c>
      <c r="H812" s="6">
        <v>43348</v>
      </c>
      <c r="I812" s="6">
        <v>43355</v>
      </c>
      <c r="J812" s="5" t="s">
        <v>33</v>
      </c>
      <c r="K812" s="7">
        <v>988.24</v>
      </c>
      <c r="L812" s="35">
        <v>543.53</v>
      </c>
      <c r="M812" s="36">
        <f t="shared" si="12"/>
        <v>444.71000000000004</v>
      </c>
      <c r="N812" s="37">
        <f>YEAR(Table1[[#This Row],[Data zamówienia]])</f>
        <v>2018</v>
      </c>
    </row>
    <row r="813" spans="2:14" x14ac:dyDescent="0.3">
      <c r="B813" s="32">
        <v>890905</v>
      </c>
      <c r="C813" s="5" t="s">
        <v>27</v>
      </c>
      <c r="D813" s="5" t="s">
        <v>36</v>
      </c>
      <c r="E813" s="5" t="s">
        <v>29</v>
      </c>
      <c r="F813" s="5">
        <v>364</v>
      </c>
      <c r="G813" s="6">
        <v>43346</v>
      </c>
      <c r="H813" s="6">
        <v>43349</v>
      </c>
      <c r="I813" s="6">
        <v>43352</v>
      </c>
      <c r="J813" s="5" t="s">
        <v>30</v>
      </c>
      <c r="K813" s="7">
        <v>685.1</v>
      </c>
      <c r="L813" s="35">
        <v>637.14</v>
      </c>
      <c r="M813" s="36">
        <f t="shared" si="12"/>
        <v>47.960000000000036</v>
      </c>
      <c r="N813" s="37">
        <f>YEAR(Table1[[#This Row],[Data zamówienia]])</f>
        <v>2018</v>
      </c>
    </row>
    <row r="814" spans="2:14" x14ac:dyDescent="0.3">
      <c r="B814" s="32">
        <v>610966</v>
      </c>
      <c r="C814" s="5" t="s">
        <v>38</v>
      </c>
      <c r="D814" s="5" t="s">
        <v>39</v>
      </c>
      <c r="E814" s="5" t="s">
        <v>34</v>
      </c>
      <c r="F814" s="5">
        <v>342</v>
      </c>
      <c r="G814" s="6">
        <v>43346</v>
      </c>
      <c r="H814" s="6">
        <v>43349</v>
      </c>
      <c r="I814" s="6">
        <v>43356</v>
      </c>
      <c r="J814" s="5" t="s">
        <v>33</v>
      </c>
      <c r="K814" s="7">
        <v>1351.9</v>
      </c>
      <c r="L814" s="35">
        <v>932.81</v>
      </c>
      <c r="M814" s="36">
        <f t="shared" si="12"/>
        <v>419.09000000000015</v>
      </c>
      <c r="N814" s="37">
        <f>YEAR(Table1[[#This Row],[Data zamówienia]])</f>
        <v>2018</v>
      </c>
    </row>
    <row r="815" spans="2:14" x14ac:dyDescent="0.3">
      <c r="B815" s="32">
        <v>539564</v>
      </c>
      <c r="C815" s="5" t="s">
        <v>21</v>
      </c>
      <c r="D815" s="5" t="s">
        <v>28</v>
      </c>
      <c r="E815" s="5" t="s">
        <v>25</v>
      </c>
      <c r="F815" s="5">
        <v>92</v>
      </c>
      <c r="G815" s="6">
        <v>43346</v>
      </c>
      <c r="H815" s="6">
        <v>43350</v>
      </c>
      <c r="I815" s="6">
        <v>43354</v>
      </c>
      <c r="J815" s="5" t="s">
        <v>24</v>
      </c>
      <c r="K815" s="7">
        <v>1922.88</v>
      </c>
      <c r="L815" s="35">
        <v>1711.36</v>
      </c>
      <c r="M815" s="36">
        <f t="shared" si="12"/>
        <v>211.52000000000021</v>
      </c>
      <c r="N815" s="37">
        <f>YEAR(Table1[[#This Row],[Data zamówienia]])</f>
        <v>2018</v>
      </c>
    </row>
    <row r="816" spans="2:14" x14ac:dyDescent="0.3">
      <c r="B816" s="32">
        <v>22796</v>
      </c>
      <c r="C816" s="5" t="s">
        <v>27</v>
      </c>
      <c r="D816" s="5" t="s">
        <v>36</v>
      </c>
      <c r="E816" s="5" t="s">
        <v>34</v>
      </c>
      <c r="F816" s="5">
        <v>298</v>
      </c>
      <c r="G816" s="6">
        <v>43346</v>
      </c>
      <c r="H816" s="6">
        <v>43349</v>
      </c>
      <c r="I816" s="6">
        <v>43355</v>
      </c>
      <c r="J816" s="5" t="s">
        <v>24</v>
      </c>
      <c r="K816" s="7">
        <v>1802.47</v>
      </c>
      <c r="L816" s="35">
        <v>973.33</v>
      </c>
      <c r="M816" s="36">
        <f t="shared" si="12"/>
        <v>829.14</v>
      </c>
      <c r="N816" s="37">
        <f>YEAR(Table1[[#This Row],[Data zamówienia]])</f>
        <v>2018</v>
      </c>
    </row>
    <row r="817" spans="2:14" x14ac:dyDescent="0.3">
      <c r="B817" s="32">
        <v>18180</v>
      </c>
      <c r="C817" s="5" t="s">
        <v>38</v>
      </c>
      <c r="D817" s="5" t="s">
        <v>39</v>
      </c>
      <c r="E817" s="5" t="s">
        <v>29</v>
      </c>
      <c r="F817" s="5">
        <v>283</v>
      </c>
      <c r="G817" s="6">
        <v>43347</v>
      </c>
      <c r="H817" s="6">
        <v>43350</v>
      </c>
      <c r="I817" s="6">
        <v>43357</v>
      </c>
      <c r="J817" s="5" t="s">
        <v>40</v>
      </c>
      <c r="K817" s="7">
        <v>1838.7</v>
      </c>
      <c r="L817" s="35">
        <v>1636.44</v>
      </c>
      <c r="M817" s="36">
        <f t="shared" si="12"/>
        <v>202.26</v>
      </c>
      <c r="N817" s="37">
        <f>YEAR(Table1[[#This Row],[Data zamówienia]])</f>
        <v>2018</v>
      </c>
    </row>
    <row r="818" spans="2:14" x14ac:dyDescent="0.3">
      <c r="B818" s="32">
        <v>67497</v>
      </c>
      <c r="C818" s="5" t="s">
        <v>38</v>
      </c>
      <c r="D818" s="5" t="s">
        <v>39</v>
      </c>
      <c r="E818" s="5" t="s">
        <v>29</v>
      </c>
      <c r="F818" s="5">
        <v>150</v>
      </c>
      <c r="G818" s="6">
        <v>43346</v>
      </c>
      <c r="H818" s="6">
        <v>43349</v>
      </c>
      <c r="I818" s="6">
        <v>43353</v>
      </c>
      <c r="J818" s="5" t="s">
        <v>40</v>
      </c>
      <c r="K818" s="7">
        <v>538.84</v>
      </c>
      <c r="L818" s="35">
        <v>344.86</v>
      </c>
      <c r="M818" s="36">
        <f t="shared" si="12"/>
        <v>193.98000000000002</v>
      </c>
      <c r="N818" s="37">
        <f>YEAR(Table1[[#This Row],[Data zamówienia]])</f>
        <v>2018</v>
      </c>
    </row>
    <row r="819" spans="2:14" x14ac:dyDescent="0.3">
      <c r="B819" s="32">
        <v>90254</v>
      </c>
      <c r="C819" s="5" t="s">
        <v>21</v>
      </c>
      <c r="D819" s="5" t="s">
        <v>22</v>
      </c>
      <c r="E819" s="5" t="s">
        <v>25</v>
      </c>
      <c r="F819" s="5">
        <v>232</v>
      </c>
      <c r="G819" s="6">
        <v>43347</v>
      </c>
      <c r="H819" s="6">
        <v>43349</v>
      </c>
      <c r="I819" s="6">
        <v>43350</v>
      </c>
      <c r="J819" s="5" t="s">
        <v>32</v>
      </c>
      <c r="K819" s="7">
        <v>837.94</v>
      </c>
      <c r="L819" s="35">
        <v>486.01</v>
      </c>
      <c r="M819" s="36">
        <f t="shared" si="12"/>
        <v>351.93000000000006</v>
      </c>
      <c r="N819" s="37">
        <f>YEAR(Table1[[#This Row],[Data zamówienia]])</f>
        <v>2018</v>
      </c>
    </row>
    <row r="820" spans="2:14" x14ac:dyDescent="0.3">
      <c r="B820" s="32">
        <v>660667</v>
      </c>
      <c r="C820" s="5" t="s">
        <v>27</v>
      </c>
      <c r="D820" s="5" t="s">
        <v>36</v>
      </c>
      <c r="E820" s="5" t="s">
        <v>37</v>
      </c>
      <c r="F820" s="5">
        <v>182</v>
      </c>
      <c r="G820" s="6">
        <v>43348</v>
      </c>
      <c r="H820" s="6">
        <v>43348</v>
      </c>
      <c r="I820" s="6">
        <v>43349</v>
      </c>
      <c r="J820" s="5" t="s">
        <v>32</v>
      </c>
      <c r="K820" s="7">
        <v>952.92</v>
      </c>
      <c r="L820" s="35">
        <v>733.75</v>
      </c>
      <c r="M820" s="36">
        <f t="shared" si="12"/>
        <v>219.16999999999996</v>
      </c>
      <c r="N820" s="37">
        <f>YEAR(Table1[[#This Row],[Data zamówienia]])</f>
        <v>2018</v>
      </c>
    </row>
    <row r="821" spans="2:14" x14ac:dyDescent="0.3">
      <c r="B821" s="32">
        <v>682038</v>
      </c>
      <c r="C821" s="5" t="s">
        <v>35</v>
      </c>
      <c r="D821" s="5" t="s">
        <v>39</v>
      </c>
      <c r="E821" s="5" t="s">
        <v>29</v>
      </c>
      <c r="F821" s="5">
        <v>183</v>
      </c>
      <c r="G821" s="6">
        <v>43348</v>
      </c>
      <c r="H821" s="6">
        <v>43351</v>
      </c>
      <c r="I821" s="6">
        <v>43352</v>
      </c>
      <c r="J821" s="5" t="s">
        <v>33</v>
      </c>
      <c r="K821" s="7">
        <v>271.97000000000003</v>
      </c>
      <c r="L821" s="35">
        <v>242.05</v>
      </c>
      <c r="M821" s="36">
        <f t="shared" si="12"/>
        <v>29.920000000000016</v>
      </c>
      <c r="N821" s="37">
        <f>YEAR(Table1[[#This Row],[Data zamówienia]])</f>
        <v>2018</v>
      </c>
    </row>
    <row r="822" spans="2:14" x14ac:dyDescent="0.3">
      <c r="B822" s="32">
        <v>676162</v>
      </c>
      <c r="C822" s="5" t="s">
        <v>21</v>
      </c>
      <c r="D822" s="5" t="s">
        <v>39</v>
      </c>
      <c r="E822" s="5" t="s">
        <v>37</v>
      </c>
      <c r="F822" s="5">
        <v>49</v>
      </c>
      <c r="G822" s="6">
        <v>43348</v>
      </c>
      <c r="H822" s="6">
        <v>43352</v>
      </c>
      <c r="I822" s="6">
        <v>43357</v>
      </c>
      <c r="J822" s="5" t="s">
        <v>40</v>
      </c>
      <c r="K822" s="7">
        <v>448.42</v>
      </c>
      <c r="L822" s="35">
        <v>260.08</v>
      </c>
      <c r="M822" s="36">
        <f t="shared" si="12"/>
        <v>188.34000000000003</v>
      </c>
      <c r="N822" s="37">
        <f>YEAR(Table1[[#This Row],[Data zamówienia]])</f>
        <v>2018</v>
      </c>
    </row>
    <row r="823" spans="2:14" x14ac:dyDescent="0.3">
      <c r="B823" s="32">
        <v>873646</v>
      </c>
      <c r="C823" s="5" t="s">
        <v>21</v>
      </c>
      <c r="D823" s="5" t="s">
        <v>36</v>
      </c>
      <c r="E823" s="5" t="s">
        <v>31</v>
      </c>
      <c r="F823" s="5">
        <v>356</v>
      </c>
      <c r="G823" s="6">
        <v>43348</v>
      </c>
      <c r="H823" s="6">
        <v>43351</v>
      </c>
      <c r="I823" s="6">
        <v>43354</v>
      </c>
      <c r="J823" s="5" t="s">
        <v>30</v>
      </c>
      <c r="K823" s="7">
        <v>1284.72</v>
      </c>
      <c r="L823" s="35">
        <v>873.61</v>
      </c>
      <c r="M823" s="36">
        <f t="shared" si="12"/>
        <v>411.11</v>
      </c>
      <c r="N823" s="37">
        <f>YEAR(Table1[[#This Row],[Data zamówienia]])</f>
        <v>2018</v>
      </c>
    </row>
    <row r="824" spans="2:14" x14ac:dyDescent="0.3">
      <c r="B824" s="32">
        <v>280883</v>
      </c>
      <c r="C824" s="5" t="s">
        <v>38</v>
      </c>
      <c r="D824" s="5" t="s">
        <v>22</v>
      </c>
      <c r="E824" s="5" t="s">
        <v>37</v>
      </c>
      <c r="F824" s="5">
        <v>66</v>
      </c>
      <c r="G824" s="6">
        <v>43349</v>
      </c>
      <c r="H824" s="6">
        <v>43349</v>
      </c>
      <c r="I824" s="6">
        <v>43352</v>
      </c>
      <c r="J824" s="5" t="s">
        <v>33</v>
      </c>
      <c r="K824" s="7">
        <v>393.72</v>
      </c>
      <c r="L824" s="35">
        <v>224.42</v>
      </c>
      <c r="M824" s="36">
        <f t="shared" si="12"/>
        <v>169.30000000000004</v>
      </c>
      <c r="N824" s="37">
        <f>YEAR(Table1[[#This Row],[Data zamówienia]])</f>
        <v>2018</v>
      </c>
    </row>
    <row r="825" spans="2:14" x14ac:dyDescent="0.3">
      <c r="B825" s="32">
        <v>140566</v>
      </c>
      <c r="C825" s="5" t="s">
        <v>21</v>
      </c>
      <c r="D825" s="5" t="s">
        <v>36</v>
      </c>
      <c r="E825" s="5" t="s">
        <v>31</v>
      </c>
      <c r="F825" s="5">
        <v>217</v>
      </c>
      <c r="G825" s="6">
        <v>43348</v>
      </c>
      <c r="H825" s="6">
        <v>43349</v>
      </c>
      <c r="I825" s="6">
        <v>43353</v>
      </c>
      <c r="J825" s="5" t="s">
        <v>30</v>
      </c>
      <c r="K825" s="7">
        <v>824.84</v>
      </c>
      <c r="L825" s="35">
        <v>767.1</v>
      </c>
      <c r="M825" s="36">
        <f t="shared" si="12"/>
        <v>57.740000000000009</v>
      </c>
      <c r="N825" s="37">
        <f>YEAR(Table1[[#This Row],[Data zamówienia]])</f>
        <v>2018</v>
      </c>
    </row>
    <row r="826" spans="2:14" x14ac:dyDescent="0.3">
      <c r="B826" s="32">
        <v>80073</v>
      </c>
      <c r="C826" s="5" t="s">
        <v>27</v>
      </c>
      <c r="D826" s="5" t="s">
        <v>36</v>
      </c>
      <c r="E826" s="5" t="s">
        <v>37</v>
      </c>
      <c r="F826" s="5">
        <v>251</v>
      </c>
      <c r="G826" s="6">
        <v>43348</v>
      </c>
      <c r="H826" s="6">
        <v>43351</v>
      </c>
      <c r="I826" s="6">
        <v>43354</v>
      </c>
      <c r="J826" s="5" t="s">
        <v>32</v>
      </c>
      <c r="K826" s="7">
        <v>1981.64</v>
      </c>
      <c r="L826" s="35">
        <v>1347.52</v>
      </c>
      <c r="M826" s="36">
        <f t="shared" si="12"/>
        <v>634.12000000000012</v>
      </c>
      <c r="N826" s="37">
        <f>YEAR(Table1[[#This Row],[Data zamówienia]])</f>
        <v>2018</v>
      </c>
    </row>
    <row r="827" spans="2:14" x14ac:dyDescent="0.3">
      <c r="B827" s="32">
        <v>475912</v>
      </c>
      <c r="C827" s="5" t="s">
        <v>35</v>
      </c>
      <c r="D827" s="5" t="s">
        <v>36</v>
      </c>
      <c r="E827" s="5" t="s">
        <v>25</v>
      </c>
      <c r="F827" s="5">
        <v>41</v>
      </c>
      <c r="G827" s="6">
        <v>43349</v>
      </c>
      <c r="H827" s="6">
        <v>43349</v>
      </c>
      <c r="I827" s="6">
        <v>43350</v>
      </c>
      <c r="J827" s="5" t="s">
        <v>32</v>
      </c>
      <c r="K827" s="7">
        <v>1217.95</v>
      </c>
      <c r="L827" s="35">
        <v>682.05</v>
      </c>
      <c r="M827" s="36">
        <f t="shared" si="12"/>
        <v>535.90000000000009</v>
      </c>
      <c r="N827" s="37">
        <f>YEAR(Table1[[#This Row],[Data zamówienia]])</f>
        <v>2018</v>
      </c>
    </row>
    <row r="828" spans="2:14" x14ac:dyDescent="0.3">
      <c r="B828" s="32">
        <v>293667</v>
      </c>
      <c r="C828" s="5" t="s">
        <v>27</v>
      </c>
      <c r="D828" s="5" t="s">
        <v>36</v>
      </c>
      <c r="E828" s="5" t="s">
        <v>23</v>
      </c>
      <c r="F828" s="5">
        <v>239</v>
      </c>
      <c r="G828" s="6">
        <v>43348</v>
      </c>
      <c r="H828" s="6">
        <v>43350</v>
      </c>
      <c r="I828" s="6">
        <v>43351</v>
      </c>
      <c r="J828" s="5" t="s">
        <v>24</v>
      </c>
      <c r="K828" s="7">
        <v>224.17</v>
      </c>
      <c r="L828" s="35">
        <v>179.34</v>
      </c>
      <c r="M828" s="36">
        <f t="shared" si="12"/>
        <v>44.829999999999984</v>
      </c>
      <c r="N828" s="37">
        <f>YEAR(Table1[[#This Row],[Data zamówienia]])</f>
        <v>2018</v>
      </c>
    </row>
    <row r="829" spans="2:14" x14ac:dyDescent="0.3">
      <c r="B829" s="32">
        <v>134626</v>
      </c>
      <c r="C829" s="5" t="s">
        <v>38</v>
      </c>
      <c r="D829" s="5" t="s">
        <v>36</v>
      </c>
      <c r="E829" s="5" t="s">
        <v>37</v>
      </c>
      <c r="F829" s="5">
        <v>271</v>
      </c>
      <c r="G829" s="6">
        <v>43349</v>
      </c>
      <c r="H829" s="6">
        <v>43350</v>
      </c>
      <c r="I829" s="6">
        <v>43351</v>
      </c>
      <c r="J829" s="5" t="s">
        <v>32</v>
      </c>
      <c r="K829" s="7">
        <v>1487.21</v>
      </c>
      <c r="L829" s="35">
        <v>1397.98</v>
      </c>
      <c r="M829" s="36">
        <f t="shared" si="12"/>
        <v>89.230000000000018</v>
      </c>
      <c r="N829" s="37">
        <f>YEAR(Table1[[#This Row],[Data zamówienia]])</f>
        <v>2018</v>
      </c>
    </row>
    <row r="830" spans="2:14" x14ac:dyDescent="0.3">
      <c r="B830" s="32">
        <v>931860</v>
      </c>
      <c r="C830" s="5" t="s">
        <v>27</v>
      </c>
      <c r="D830" s="5" t="s">
        <v>36</v>
      </c>
      <c r="E830" s="5" t="s">
        <v>23</v>
      </c>
      <c r="F830" s="5">
        <v>287</v>
      </c>
      <c r="G830" s="6">
        <v>43348</v>
      </c>
      <c r="H830" s="6">
        <v>43352</v>
      </c>
      <c r="I830" s="6">
        <v>43357</v>
      </c>
      <c r="J830" s="5" t="s">
        <v>26</v>
      </c>
      <c r="K830" s="7">
        <v>1293.19</v>
      </c>
      <c r="L830" s="35">
        <v>982.82</v>
      </c>
      <c r="M830" s="36">
        <f t="shared" si="12"/>
        <v>310.37</v>
      </c>
      <c r="N830" s="37">
        <f>YEAR(Table1[[#This Row],[Data zamówienia]])</f>
        <v>2018</v>
      </c>
    </row>
    <row r="831" spans="2:14" x14ac:dyDescent="0.3">
      <c r="B831" s="32">
        <v>575075</v>
      </c>
      <c r="C831" s="5" t="s">
        <v>21</v>
      </c>
      <c r="D831" s="5" t="s">
        <v>28</v>
      </c>
      <c r="E831" s="5" t="s">
        <v>29</v>
      </c>
      <c r="F831" s="5">
        <v>159</v>
      </c>
      <c r="G831" s="6">
        <v>43349</v>
      </c>
      <c r="H831" s="6">
        <v>43350</v>
      </c>
      <c r="I831" s="6">
        <v>43355</v>
      </c>
      <c r="J831" s="5" t="s">
        <v>33</v>
      </c>
      <c r="K831" s="7">
        <v>1531.9</v>
      </c>
      <c r="L831" s="35">
        <v>1148.93</v>
      </c>
      <c r="M831" s="36">
        <f t="shared" si="12"/>
        <v>382.97</v>
      </c>
      <c r="N831" s="37">
        <f>YEAR(Table1[[#This Row],[Data zamówienia]])</f>
        <v>2018</v>
      </c>
    </row>
    <row r="832" spans="2:14" x14ac:dyDescent="0.3">
      <c r="B832" s="32">
        <v>178257</v>
      </c>
      <c r="C832" s="5" t="s">
        <v>38</v>
      </c>
      <c r="D832" s="5" t="s">
        <v>22</v>
      </c>
      <c r="E832" s="5" t="s">
        <v>29</v>
      </c>
      <c r="F832" s="5">
        <v>31</v>
      </c>
      <c r="G832" s="6">
        <v>43350</v>
      </c>
      <c r="H832" s="6">
        <v>43352</v>
      </c>
      <c r="I832" s="6">
        <v>43353</v>
      </c>
      <c r="J832" s="5" t="s">
        <v>33</v>
      </c>
      <c r="K832" s="7">
        <v>638.46</v>
      </c>
      <c r="L832" s="35">
        <v>332</v>
      </c>
      <c r="M832" s="36">
        <f t="shared" si="12"/>
        <v>306.46000000000004</v>
      </c>
      <c r="N832" s="37">
        <f>YEAR(Table1[[#This Row],[Data zamówienia]])</f>
        <v>2018</v>
      </c>
    </row>
    <row r="833" spans="2:14" x14ac:dyDescent="0.3">
      <c r="B833" s="32">
        <v>370070</v>
      </c>
      <c r="C833" s="5" t="s">
        <v>21</v>
      </c>
      <c r="D833" s="5" t="s">
        <v>28</v>
      </c>
      <c r="E833" s="5" t="s">
        <v>34</v>
      </c>
      <c r="F833" s="5">
        <v>184</v>
      </c>
      <c r="G833" s="6">
        <v>43350</v>
      </c>
      <c r="H833" s="6">
        <v>43353</v>
      </c>
      <c r="I833" s="6">
        <v>43358</v>
      </c>
      <c r="J833" s="5" t="s">
        <v>33</v>
      </c>
      <c r="K833" s="7">
        <v>317.22000000000003</v>
      </c>
      <c r="L833" s="35">
        <v>218.88</v>
      </c>
      <c r="M833" s="36">
        <f t="shared" si="12"/>
        <v>98.340000000000032</v>
      </c>
      <c r="N833" s="37">
        <f>YEAR(Table1[[#This Row],[Data zamówienia]])</f>
        <v>2018</v>
      </c>
    </row>
    <row r="834" spans="2:14" x14ac:dyDescent="0.3">
      <c r="B834" s="32">
        <v>8081</v>
      </c>
      <c r="C834" s="5" t="s">
        <v>21</v>
      </c>
      <c r="D834" s="5" t="s">
        <v>28</v>
      </c>
      <c r="E834" s="5" t="s">
        <v>29</v>
      </c>
      <c r="F834" s="5">
        <v>211</v>
      </c>
      <c r="G834" s="6">
        <v>43349</v>
      </c>
      <c r="H834" s="6">
        <v>43352</v>
      </c>
      <c r="I834" s="6">
        <v>43359</v>
      </c>
      <c r="J834" s="5" t="s">
        <v>24</v>
      </c>
      <c r="K834" s="7">
        <v>1309.1199999999999</v>
      </c>
      <c r="L834" s="35">
        <v>890.2</v>
      </c>
      <c r="M834" s="36">
        <f t="shared" si="12"/>
        <v>418.91999999999985</v>
      </c>
      <c r="N834" s="37">
        <f>YEAR(Table1[[#This Row],[Data zamówienia]])</f>
        <v>2018</v>
      </c>
    </row>
    <row r="835" spans="2:14" x14ac:dyDescent="0.3">
      <c r="B835" s="32">
        <v>520506</v>
      </c>
      <c r="C835" s="5" t="s">
        <v>21</v>
      </c>
      <c r="D835" s="5" t="s">
        <v>28</v>
      </c>
      <c r="E835" s="5" t="s">
        <v>23</v>
      </c>
      <c r="F835" s="5">
        <v>22</v>
      </c>
      <c r="G835" s="6">
        <v>43350</v>
      </c>
      <c r="H835" s="6">
        <v>43350</v>
      </c>
      <c r="I835" s="6">
        <v>43353</v>
      </c>
      <c r="J835" s="5" t="s">
        <v>24</v>
      </c>
      <c r="K835" s="7">
        <v>1964.68</v>
      </c>
      <c r="L835" s="35">
        <v>1080.57</v>
      </c>
      <c r="M835" s="36">
        <f t="shared" si="12"/>
        <v>884.11000000000013</v>
      </c>
      <c r="N835" s="37">
        <f>YEAR(Table1[[#This Row],[Data zamówienia]])</f>
        <v>2018</v>
      </c>
    </row>
    <row r="836" spans="2:14" x14ac:dyDescent="0.3">
      <c r="B836" s="32">
        <v>849306</v>
      </c>
      <c r="C836" s="5" t="s">
        <v>21</v>
      </c>
      <c r="D836" s="5" t="s">
        <v>28</v>
      </c>
      <c r="E836" s="5" t="s">
        <v>34</v>
      </c>
      <c r="F836" s="5">
        <v>152</v>
      </c>
      <c r="G836" s="6">
        <v>43350</v>
      </c>
      <c r="H836" s="6">
        <v>43352</v>
      </c>
      <c r="I836" s="6">
        <v>43355</v>
      </c>
      <c r="J836" s="5" t="s">
        <v>33</v>
      </c>
      <c r="K836" s="7">
        <v>1699.04</v>
      </c>
      <c r="L836" s="35">
        <v>1359.23</v>
      </c>
      <c r="M836" s="36">
        <f t="shared" ref="M836:M899" si="13">K836-L836</f>
        <v>339.80999999999995</v>
      </c>
      <c r="N836" s="37">
        <f>YEAR(Table1[[#This Row],[Data zamówienia]])</f>
        <v>2018</v>
      </c>
    </row>
    <row r="837" spans="2:14" x14ac:dyDescent="0.3">
      <c r="B837" s="32">
        <v>90710</v>
      </c>
      <c r="C837" s="5" t="s">
        <v>27</v>
      </c>
      <c r="D837" s="5" t="s">
        <v>28</v>
      </c>
      <c r="E837" s="5" t="s">
        <v>34</v>
      </c>
      <c r="F837" s="5">
        <v>44</v>
      </c>
      <c r="G837" s="6">
        <v>43350</v>
      </c>
      <c r="H837" s="6">
        <v>43353</v>
      </c>
      <c r="I837" s="6">
        <v>43357</v>
      </c>
      <c r="J837" s="5" t="s">
        <v>33</v>
      </c>
      <c r="K837" s="7">
        <v>179.78</v>
      </c>
      <c r="L837" s="35">
        <v>111.46</v>
      </c>
      <c r="M837" s="36">
        <f t="shared" si="13"/>
        <v>68.320000000000007</v>
      </c>
      <c r="N837" s="37">
        <f>YEAR(Table1[[#This Row],[Data zamówienia]])</f>
        <v>2018</v>
      </c>
    </row>
    <row r="838" spans="2:14" x14ac:dyDescent="0.3">
      <c r="B838" s="32">
        <v>259917</v>
      </c>
      <c r="C838" s="5" t="s">
        <v>27</v>
      </c>
      <c r="D838" s="5" t="s">
        <v>39</v>
      </c>
      <c r="E838" s="5" t="s">
        <v>29</v>
      </c>
      <c r="F838" s="5">
        <v>54</v>
      </c>
      <c r="G838" s="6">
        <v>43350</v>
      </c>
      <c r="H838" s="6">
        <v>43350</v>
      </c>
      <c r="I838" s="6">
        <v>43352</v>
      </c>
      <c r="J838" s="5" t="s">
        <v>33</v>
      </c>
      <c r="K838" s="7">
        <v>493.59</v>
      </c>
      <c r="L838" s="35">
        <v>454.1</v>
      </c>
      <c r="M838" s="36">
        <f t="shared" si="13"/>
        <v>39.489999999999952</v>
      </c>
      <c r="N838" s="37">
        <f>YEAR(Table1[[#This Row],[Data zamówienia]])</f>
        <v>2018</v>
      </c>
    </row>
    <row r="839" spans="2:14" x14ac:dyDescent="0.3">
      <c r="B839" s="32">
        <v>20289</v>
      </c>
      <c r="C839" s="5" t="s">
        <v>27</v>
      </c>
      <c r="D839" s="5" t="s">
        <v>36</v>
      </c>
      <c r="E839" s="5" t="s">
        <v>34</v>
      </c>
      <c r="F839" s="5">
        <v>116</v>
      </c>
      <c r="G839" s="6">
        <v>43351</v>
      </c>
      <c r="H839" s="6">
        <v>43354</v>
      </c>
      <c r="I839" s="6">
        <v>43357</v>
      </c>
      <c r="J839" s="5" t="s">
        <v>32</v>
      </c>
      <c r="K839" s="7">
        <v>780</v>
      </c>
      <c r="L839" s="35">
        <v>522.6</v>
      </c>
      <c r="M839" s="36">
        <f t="shared" si="13"/>
        <v>257.39999999999998</v>
      </c>
      <c r="N839" s="37">
        <f>YEAR(Table1[[#This Row],[Data zamówienia]])</f>
        <v>2018</v>
      </c>
    </row>
    <row r="840" spans="2:14" x14ac:dyDescent="0.3">
      <c r="B840" s="32">
        <v>551844</v>
      </c>
      <c r="C840" s="5" t="s">
        <v>21</v>
      </c>
      <c r="D840" s="5" t="s">
        <v>22</v>
      </c>
      <c r="E840" s="5" t="s">
        <v>31</v>
      </c>
      <c r="F840" s="5">
        <v>364</v>
      </c>
      <c r="G840" s="6">
        <v>43350</v>
      </c>
      <c r="H840" s="6">
        <v>43354</v>
      </c>
      <c r="I840" s="6">
        <v>43358</v>
      </c>
      <c r="J840" s="5" t="s">
        <v>30</v>
      </c>
      <c r="K840" s="7">
        <v>705.26</v>
      </c>
      <c r="L840" s="35">
        <v>402</v>
      </c>
      <c r="M840" s="36">
        <f t="shared" si="13"/>
        <v>303.26</v>
      </c>
      <c r="N840" s="37">
        <f>YEAR(Table1[[#This Row],[Data zamówienia]])</f>
        <v>2018</v>
      </c>
    </row>
    <row r="841" spans="2:14" x14ac:dyDescent="0.3">
      <c r="B841" s="32">
        <v>948689</v>
      </c>
      <c r="C841" s="5" t="s">
        <v>35</v>
      </c>
      <c r="D841" s="5" t="s">
        <v>39</v>
      </c>
      <c r="E841" s="5" t="s">
        <v>25</v>
      </c>
      <c r="F841" s="5">
        <v>222</v>
      </c>
      <c r="G841" s="6">
        <v>43350</v>
      </c>
      <c r="H841" s="6">
        <v>43354</v>
      </c>
      <c r="I841" s="6">
        <v>43357</v>
      </c>
      <c r="J841" s="5" t="s">
        <v>24</v>
      </c>
      <c r="K841" s="7">
        <v>210.29</v>
      </c>
      <c r="L841" s="35">
        <v>134.59</v>
      </c>
      <c r="M841" s="36">
        <f t="shared" si="13"/>
        <v>75.699999999999989</v>
      </c>
      <c r="N841" s="37">
        <f>YEAR(Table1[[#This Row],[Data zamówienia]])</f>
        <v>2018</v>
      </c>
    </row>
    <row r="842" spans="2:14" x14ac:dyDescent="0.3">
      <c r="B842" s="32">
        <v>329704</v>
      </c>
      <c r="C842" s="5" t="s">
        <v>35</v>
      </c>
      <c r="D842" s="5" t="s">
        <v>36</v>
      </c>
      <c r="E842" s="5" t="s">
        <v>23</v>
      </c>
      <c r="F842" s="5">
        <v>101</v>
      </c>
      <c r="G842" s="6">
        <v>43350</v>
      </c>
      <c r="H842" s="6">
        <v>43354</v>
      </c>
      <c r="I842" s="6">
        <v>43359</v>
      </c>
      <c r="J842" s="5" t="s">
        <v>40</v>
      </c>
      <c r="K842" s="7">
        <v>176.7</v>
      </c>
      <c r="L842" s="35">
        <v>157.26</v>
      </c>
      <c r="M842" s="36">
        <f t="shared" si="13"/>
        <v>19.439999999999998</v>
      </c>
      <c r="N842" s="37">
        <f>YEAR(Table1[[#This Row],[Data zamówienia]])</f>
        <v>2018</v>
      </c>
    </row>
    <row r="843" spans="2:14" x14ac:dyDescent="0.3">
      <c r="B843" s="32">
        <v>7331</v>
      </c>
      <c r="C843" s="5" t="s">
        <v>21</v>
      </c>
      <c r="D843" s="5" t="s">
        <v>36</v>
      </c>
      <c r="E843" s="5" t="s">
        <v>29</v>
      </c>
      <c r="F843" s="5">
        <v>153</v>
      </c>
      <c r="G843" s="6">
        <v>43350</v>
      </c>
      <c r="H843" s="6">
        <v>43351</v>
      </c>
      <c r="I843" s="6">
        <v>43356</v>
      </c>
      <c r="J843" s="5" t="s">
        <v>33</v>
      </c>
      <c r="K843" s="7">
        <v>1181.57</v>
      </c>
      <c r="L843" s="35">
        <v>957.07</v>
      </c>
      <c r="M843" s="36">
        <f t="shared" si="13"/>
        <v>224.49999999999989</v>
      </c>
      <c r="N843" s="37">
        <f>YEAR(Table1[[#This Row],[Data zamówienia]])</f>
        <v>2018</v>
      </c>
    </row>
    <row r="844" spans="2:14" x14ac:dyDescent="0.3">
      <c r="B844" s="32">
        <v>478479</v>
      </c>
      <c r="C844" s="5" t="s">
        <v>38</v>
      </c>
      <c r="D844" s="5" t="s">
        <v>39</v>
      </c>
      <c r="E844" s="5" t="s">
        <v>37</v>
      </c>
      <c r="F844" s="5">
        <v>173</v>
      </c>
      <c r="G844" s="6">
        <v>43350</v>
      </c>
      <c r="H844" s="6">
        <v>43353</v>
      </c>
      <c r="I844" s="6">
        <v>43360</v>
      </c>
      <c r="J844" s="5" t="s">
        <v>32</v>
      </c>
      <c r="K844" s="7">
        <v>455.32</v>
      </c>
      <c r="L844" s="35">
        <v>291.39999999999998</v>
      </c>
      <c r="M844" s="36">
        <f t="shared" si="13"/>
        <v>163.92000000000002</v>
      </c>
      <c r="N844" s="37">
        <f>YEAR(Table1[[#This Row],[Data zamówienia]])</f>
        <v>2018</v>
      </c>
    </row>
    <row r="845" spans="2:14" x14ac:dyDescent="0.3">
      <c r="B845" s="32">
        <v>192373</v>
      </c>
      <c r="C845" s="5" t="s">
        <v>21</v>
      </c>
      <c r="D845" s="5" t="s">
        <v>22</v>
      </c>
      <c r="E845" s="5" t="s">
        <v>25</v>
      </c>
      <c r="F845" s="5">
        <v>24</v>
      </c>
      <c r="G845" s="6">
        <v>43351</v>
      </c>
      <c r="H845" s="6">
        <v>43354</v>
      </c>
      <c r="I845" s="6">
        <v>43360</v>
      </c>
      <c r="J845" s="5" t="s">
        <v>24</v>
      </c>
      <c r="K845" s="7">
        <v>1898.63</v>
      </c>
      <c r="L845" s="35">
        <v>1291.07</v>
      </c>
      <c r="M845" s="36">
        <f t="shared" si="13"/>
        <v>607.56000000000017</v>
      </c>
      <c r="N845" s="37">
        <f>YEAR(Table1[[#This Row],[Data zamówienia]])</f>
        <v>2018</v>
      </c>
    </row>
    <row r="846" spans="2:14" x14ac:dyDescent="0.3">
      <c r="B846" s="32">
        <v>294617</v>
      </c>
      <c r="C846" s="5" t="s">
        <v>38</v>
      </c>
      <c r="D846" s="5" t="s">
        <v>22</v>
      </c>
      <c r="E846" s="5" t="s">
        <v>31</v>
      </c>
      <c r="F846" s="5">
        <v>169</v>
      </c>
      <c r="G846" s="6">
        <v>43351</v>
      </c>
      <c r="H846" s="6">
        <v>43354</v>
      </c>
      <c r="I846" s="6">
        <v>43355</v>
      </c>
      <c r="J846" s="5" t="s">
        <v>30</v>
      </c>
      <c r="K846" s="7">
        <v>1308.3499999999999</v>
      </c>
      <c r="L846" s="35">
        <v>654.17999999999995</v>
      </c>
      <c r="M846" s="36">
        <f t="shared" si="13"/>
        <v>654.16999999999996</v>
      </c>
      <c r="N846" s="37">
        <f>YEAR(Table1[[#This Row],[Data zamówienia]])</f>
        <v>2018</v>
      </c>
    </row>
    <row r="847" spans="2:14" x14ac:dyDescent="0.3">
      <c r="B847" s="32">
        <v>129933</v>
      </c>
      <c r="C847" s="5" t="s">
        <v>35</v>
      </c>
      <c r="D847" s="5" t="s">
        <v>28</v>
      </c>
      <c r="E847" s="5" t="s">
        <v>37</v>
      </c>
      <c r="F847" s="5">
        <v>161</v>
      </c>
      <c r="G847" s="6">
        <v>43350</v>
      </c>
      <c r="H847" s="6">
        <v>43354</v>
      </c>
      <c r="I847" s="6">
        <v>43357</v>
      </c>
      <c r="J847" s="5" t="s">
        <v>33</v>
      </c>
      <c r="K847" s="7">
        <v>520.12</v>
      </c>
      <c r="L847" s="35">
        <v>291.27</v>
      </c>
      <c r="M847" s="36">
        <f t="shared" si="13"/>
        <v>228.85000000000002</v>
      </c>
      <c r="N847" s="37">
        <f>YEAR(Table1[[#This Row],[Data zamówienia]])</f>
        <v>2018</v>
      </c>
    </row>
    <row r="848" spans="2:14" x14ac:dyDescent="0.3">
      <c r="B848" s="32">
        <v>722123</v>
      </c>
      <c r="C848" s="5" t="s">
        <v>35</v>
      </c>
      <c r="D848" s="5" t="s">
        <v>28</v>
      </c>
      <c r="E848" s="5" t="s">
        <v>37</v>
      </c>
      <c r="F848" s="5">
        <v>347</v>
      </c>
      <c r="G848" s="6">
        <v>43352</v>
      </c>
      <c r="H848" s="6">
        <v>43355</v>
      </c>
      <c r="I848" s="6">
        <v>43358</v>
      </c>
      <c r="J848" s="5" t="s">
        <v>24</v>
      </c>
      <c r="K848" s="7">
        <v>811.98</v>
      </c>
      <c r="L848" s="35">
        <v>608.99</v>
      </c>
      <c r="M848" s="36">
        <f t="shared" si="13"/>
        <v>202.99</v>
      </c>
      <c r="N848" s="37">
        <f>YEAR(Table1[[#This Row],[Data zamówienia]])</f>
        <v>2018</v>
      </c>
    </row>
    <row r="849" spans="2:14" x14ac:dyDescent="0.3">
      <c r="B849" s="32">
        <v>655395</v>
      </c>
      <c r="C849" s="5" t="s">
        <v>21</v>
      </c>
      <c r="D849" s="5" t="s">
        <v>22</v>
      </c>
      <c r="E849" s="5" t="s">
        <v>29</v>
      </c>
      <c r="F849" s="5">
        <v>101</v>
      </c>
      <c r="G849" s="6">
        <v>43352</v>
      </c>
      <c r="H849" s="6">
        <v>43354</v>
      </c>
      <c r="I849" s="6">
        <v>43358</v>
      </c>
      <c r="J849" s="5" t="s">
        <v>33</v>
      </c>
      <c r="K849" s="7">
        <v>827.05</v>
      </c>
      <c r="L849" s="35">
        <v>694.72</v>
      </c>
      <c r="M849" s="36">
        <f t="shared" si="13"/>
        <v>132.32999999999993</v>
      </c>
      <c r="N849" s="37">
        <f>YEAR(Table1[[#This Row],[Data zamówienia]])</f>
        <v>2018</v>
      </c>
    </row>
    <row r="850" spans="2:14" x14ac:dyDescent="0.3">
      <c r="B850" s="32">
        <v>65923</v>
      </c>
      <c r="C850" s="5" t="s">
        <v>27</v>
      </c>
      <c r="D850" s="5" t="s">
        <v>39</v>
      </c>
      <c r="E850" s="5" t="s">
        <v>25</v>
      </c>
      <c r="F850" s="5">
        <v>64</v>
      </c>
      <c r="G850" s="6">
        <v>43352</v>
      </c>
      <c r="H850" s="6">
        <v>43355</v>
      </c>
      <c r="I850" s="6">
        <v>43361</v>
      </c>
      <c r="J850" s="5" t="s">
        <v>40</v>
      </c>
      <c r="K850" s="7">
        <v>293.14</v>
      </c>
      <c r="L850" s="35">
        <v>252.1</v>
      </c>
      <c r="M850" s="36">
        <f t="shared" si="13"/>
        <v>41.039999999999992</v>
      </c>
      <c r="N850" s="37">
        <f>YEAR(Table1[[#This Row],[Data zamówienia]])</f>
        <v>2018</v>
      </c>
    </row>
    <row r="851" spans="2:14" x14ac:dyDescent="0.3">
      <c r="B851" s="32">
        <v>282154</v>
      </c>
      <c r="C851" s="5" t="s">
        <v>21</v>
      </c>
      <c r="D851" s="5" t="s">
        <v>22</v>
      </c>
      <c r="E851" s="5" t="s">
        <v>25</v>
      </c>
      <c r="F851" s="5">
        <v>186</v>
      </c>
      <c r="G851" s="6">
        <v>43352</v>
      </c>
      <c r="H851" s="6">
        <v>43354</v>
      </c>
      <c r="I851" s="6">
        <v>43357</v>
      </c>
      <c r="J851" s="5" t="s">
        <v>30</v>
      </c>
      <c r="K851" s="7">
        <v>1876.44</v>
      </c>
      <c r="L851" s="35">
        <v>1200.92</v>
      </c>
      <c r="M851" s="36">
        <f t="shared" si="13"/>
        <v>675.52</v>
      </c>
      <c r="N851" s="37">
        <f>YEAR(Table1[[#This Row],[Data zamówienia]])</f>
        <v>2018</v>
      </c>
    </row>
    <row r="852" spans="2:14" x14ac:dyDescent="0.3">
      <c r="B852" s="32">
        <v>229794</v>
      </c>
      <c r="C852" s="5" t="s">
        <v>35</v>
      </c>
      <c r="D852" s="5" t="s">
        <v>28</v>
      </c>
      <c r="E852" s="5" t="s">
        <v>37</v>
      </c>
      <c r="F852" s="5">
        <v>127</v>
      </c>
      <c r="G852" s="6">
        <v>43352</v>
      </c>
      <c r="H852" s="6">
        <v>43355</v>
      </c>
      <c r="I852" s="6">
        <v>43362</v>
      </c>
      <c r="J852" s="5" t="s">
        <v>32</v>
      </c>
      <c r="K852" s="7">
        <v>179.78</v>
      </c>
      <c r="L852" s="35">
        <v>156.41</v>
      </c>
      <c r="M852" s="36">
        <f t="shared" si="13"/>
        <v>23.370000000000005</v>
      </c>
      <c r="N852" s="37">
        <f>YEAR(Table1[[#This Row],[Data zamówienia]])</f>
        <v>2018</v>
      </c>
    </row>
    <row r="853" spans="2:14" x14ac:dyDescent="0.3">
      <c r="B853" s="32">
        <v>853934</v>
      </c>
      <c r="C853" s="5" t="s">
        <v>21</v>
      </c>
      <c r="D853" s="5" t="s">
        <v>36</v>
      </c>
      <c r="E853" s="5" t="s">
        <v>31</v>
      </c>
      <c r="F853" s="5">
        <v>189</v>
      </c>
      <c r="G853" s="6">
        <v>43351</v>
      </c>
      <c r="H853" s="6">
        <v>43352</v>
      </c>
      <c r="I853" s="6">
        <v>43357</v>
      </c>
      <c r="J853" s="5" t="s">
        <v>30</v>
      </c>
      <c r="K853" s="7">
        <v>816.57</v>
      </c>
      <c r="L853" s="35">
        <v>424.62</v>
      </c>
      <c r="M853" s="36">
        <f t="shared" si="13"/>
        <v>391.95000000000005</v>
      </c>
      <c r="N853" s="37">
        <f>YEAR(Table1[[#This Row],[Data zamówienia]])</f>
        <v>2018</v>
      </c>
    </row>
    <row r="854" spans="2:14" x14ac:dyDescent="0.3">
      <c r="B854" s="32">
        <v>276208</v>
      </c>
      <c r="C854" s="5" t="s">
        <v>27</v>
      </c>
      <c r="D854" s="5" t="s">
        <v>36</v>
      </c>
      <c r="E854" s="5" t="s">
        <v>25</v>
      </c>
      <c r="F854" s="5">
        <v>146</v>
      </c>
      <c r="G854" s="6">
        <v>43351</v>
      </c>
      <c r="H854" s="6">
        <v>43352</v>
      </c>
      <c r="I854" s="6">
        <v>43359</v>
      </c>
      <c r="J854" s="5" t="s">
        <v>32</v>
      </c>
      <c r="K854" s="7">
        <v>609.66</v>
      </c>
      <c r="L854" s="35">
        <v>408.47</v>
      </c>
      <c r="M854" s="36">
        <f t="shared" si="13"/>
        <v>201.18999999999994</v>
      </c>
      <c r="N854" s="37">
        <f>YEAR(Table1[[#This Row],[Data zamówienia]])</f>
        <v>2018</v>
      </c>
    </row>
    <row r="855" spans="2:14" x14ac:dyDescent="0.3">
      <c r="B855" s="32">
        <v>680745</v>
      </c>
      <c r="C855" s="5" t="s">
        <v>21</v>
      </c>
      <c r="D855" s="5" t="s">
        <v>36</v>
      </c>
      <c r="E855" s="5" t="s">
        <v>31</v>
      </c>
      <c r="F855" s="5">
        <v>96</v>
      </c>
      <c r="G855" s="6">
        <v>43352</v>
      </c>
      <c r="H855" s="6">
        <v>43354</v>
      </c>
      <c r="I855" s="6">
        <v>43356</v>
      </c>
      <c r="J855" s="5" t="s">
        <v>33</v>
      </c>
      <c r="K855" s="7">
        <v>465.47</v>
      </c>
      <c r="L855" s="35">
        <v>432.89</v>
      </c>
      <c r="M855" s="36">
        <f t="shared" si="13"/>
        <v>32.580000000000041</v>
      </c>
      <c r="N855" s="37">
        <f>YEAR(Table1[[#This Row],[Data zamówienia]])</f>
        <v>2018</v>
      </c>
    </row>
    <row r="856" spans="2:14" x14ac:dyDescent="0.3">
      <c r="B856" s="32">
        <v>32884</v>
      </c>
      <c r="C856" s="5" t="s">
        <v>21</v>
      </c>
      <c r="D856" s="5" t="s">
        <v>28</v>
      </c>
      <c r="E856" s="5" t="s">
        <v>34</v>
      </c>
      <c r="F856" s="5">
        <v>25</v>
      </c>
      <c r="G856" s="6">
        <v>43353</v>
      </c>
      <c r="H856" s="6">
        <v>43356</v>
      </c>
      <c r="I856" s="6">
        <v>43361</v>
      </c>
      <c r="J856" s="5" t="s">
        <v>24</v>
      </c>
      <c r="K856" s="7">
        <v>597.86</v>
      </c>
      <c r="L856" s="35">
        <v>424.48</v>
      </c>
      <c r="M856" s="36">
        <f t="shared" si="13"/>
        <v>173.38</v>
      </c>
      <c r="N856" s="37">
        <f>YEAR(Table1[[#This Row],[Data zamówienia]])</f>
        <v>2018</v>
      </c>
    </row>
    <row r="857" spans="2:14" x14ac:dyDescent="0.3">
      <c r="B857" s="32">
        <v>49560</v>
      </c>
      <c r="C857" s="5" t="s">
        <v>27</v>
      </c>
      <c r="D857" s="5" t="s">
        <v>39</v>
      </c>
      <c r="E857" s="5" t="s">
        <v>25</v>
      </c>
      <c r="F857" s="5">
        <v>236</v>
      </c>
      <c r="G857" s="6">
        <v>43352</v>
      </c>
      <c r="H857" s="6">
        <v>43354</v>
      </c>
      <c r="I857" s="6">
        <v>43357</v>
      </c>
      <c r="J857" s="5" t="s">
        <v>40</v>
      </c>
      <c r="K857" s="7">
        <v>1809.81</v>
      </c>
      <c r="L857" s="35">
        <v>941.1</v>
      </c>
      <c r="M857" s="36">
        <f t="shared" si="13"/>
        <v>868.70999999999992</v>
      </c>
      <c r="N857" s="37">
        <f>YEAR(Table1[[#This Row],[Data zamówienia]])</f>
        <v>2018</v>
      </c>
    </row>
    <row r="858" spans="2:14" x14ac:dyDescent="0.3">
      <c r="B858" s="32">
        <v>649409</v>
      </c>
      <c r="C858" s="5" t="s">
        <v>21</v>
      </c>
      <c r="D858" s="5" t="s">
        <v>22</v>
      </c>
      <c r="E858" s="5" t="s">
        <v>31</v>
      </c>
      <c r="F858" s="5">
        <v>134</v>
      </c>
      <c r="G858" s="6">
        <v>43353</v>
      </c>
      <c r="H858" s="6">
        <v>43355</v>
      </c>
      <c r="I858" s="6">
        <v>43356</v>
      </c>
      <c r="J858" s="5" t="s">
        <v>32</v>
      </c>
      <c r="K858" s="7">
        <v>1338.98</v>
      </c>
      <c r="L858" s="35">
        <v>883.73</v>
      </c>
      <c r="M858" s="36">
        <f t="shared" si="13"/>
        <v>455.25</v>
      </c>
      <c r="N858" s="37">
        <f>YEAR(Table1[[#This Row],[Data zamówienia]])</f>
        <v>2018</v>
      </c>
    </row>
    <row r="859" spans="2:14" x14ac:dyDescent="0.3">
      <c r="B859" s="32">
        <v>578371</v>
      </c>
      <c r="C859" s="5" t="s">
        <v>27</v>
      </c>
      <c r="D859" s="5" t="s">
        <v>28</v>
      </c>
      <c r="E859" s="5" t="s">
        <v>37</v>
      </c>
      <c r="F859" s="5">
        <v>201</v>
      </c>
      <c r="G859" s="6">
        <v>43353</v>
      </c>
      <c r="H859" s="6">
        <v>43353</v>
      </c>
      <c r="I859" s="6">
        <v>43360</v>
      </c>
      <c r="J859" s="5" t="s">
        <v>32</v>
      </c>
      <c r="K859" s="7">
        <v>225.42</v>
      </c>
      <c r="L859" s="35">
        <v>209.64</v>
      </c>
      <c r="M859" s="36">
        <f t="shared" si="13"/>
        <v>15.780000000000001</v>
      </c>
      <c r="N859" s="37">
        <f>YEAR(Table1[[#This Row],[Data zamówienia]])</f>
        <v>2018</v>
      </c>
    </row>
    <row r="860" spans="2:14" x14ac:dyDescent="0.3">
      <c r="B860" s="32">
        <v>514424</v>
      </c>
      <c r="C860" s="5" t="s">
        <v>35</v>
      </c>
      <c r="D860" s="5" t="s">
        <v>22</v>
      </c>
      <c r="E860" s="5" t="s">
        <v>25</v>
      </c>
      <c r="F860" s="5">
        <v>324</v>
      </c>
      <c r="G860" s="6">
        <v>43353</v>
      </c>
      <c r="H860" s="6">
        <v>43356</v>
      </c>
      <c r="I860" s="6">
        <v>43362</v>
      </c>
      <c r="J860" s="5" t="s">
        <v>26</v>
      </c>
      <c r="K860" s="7">
        <v>1293.19</v>
      </c>
      <c r="L860" s="35">
        <v>814.71</v>
      </c>
      <c r="M860" s="36">
        <f t="shared" si="13"/>
        <v>478.48</v>
      </c>
      <c r="N860" s="37">
        <f>YEAR(Table1[[#This Row],[Data zamówienia]])</f>
        <v>2018</v>
      </c>
    </row>
    <row r="861" spans="2:14" x14ac:dyDescent="0.3">
      <c r="B861" s="32">
        <v>947183</v>
      </c>
      <c r="C861" s="5" t="s">
        <v>38</v>
      </c>
      <c r="D861" s="5" t="s">
        <v>39</v>
      </c>
      <c r="E861" s="5" t="s">
        <v>31</v>
      </c>
      <c r="F861" s="5">
        <v>156</v>
      </c>
      <c r="G861" s="6">
        <v>43352</v>
      </c>
      <c r="H861" s="6">
        <v>43353</v>
      </c>
      <c r="I861" s="6">
        <v>43358</v>
      </c>
      <c r="J861" s="5" t="s">
        <v>30</v>
      </c>
      <c r="K861" s="7">
        <v>922.9</v>
      </c>
      <c r="L861" s="35">
        <v>636.79999999999995</v>
      </c>
      <c r="M861" s="36">
        <f t="shared" si="13"/>
        <v>286.10000000000002</v>
      </c>
      <c r="N861" s="37">
        <f>YEAR(Table1[[#This Row],[Data zamówienia]])</f>
        <v>2018</v>
      </c>
    </row>
    <row r="862" spans="2:14" x14ac:dyDescent="0.3">
      <c r="B862" s="32">
        <v>630757</v>
      </c>
      <c r="C862" s="5" t="s">
        <v>35</v>
      </c>
      <c r="D862" s="5" t="s">
        <v>28</v>
      </c>
      <c r="E862" s="5" t="s">
        <v>23</v>
      </c>
      <c r="F862" s="5">
        <v>219</v>
      </c>
      <c r="G862" s="6">
        <v>43352</v>
      </c>
      <c r="H862" s="6">
        <v>43353</v>
      </c>
      <c r="I862" s="6">
        <v>43360</v>
      </c>
      <c r="J862" s="5" t="s">
        <v>32</v>
      </c>
      <c r="K862" s="7">
        <v>1442.37</v>
      </c>
      <c r="L862" s="35">
        <v>1355.83</v>
      </c>
      <c r="M862" s="36">
        <f t="shared" si="13"/>
        <v>86.539999999999964</v>
      </c>
      <c r="N862" s="37">
        <f>YEAR(Table1[[#This Row],[Data zamówienia]])</f>
        <v>2018</v>
      </c>
    </row>
    <row r="863" spans="2:14" x14ac:dyDescent="0.3">
      <c r="B863" s="32">
        <v>535369</v>
      </c>
      <c r="C863" s="5" t="s">
        <v>21</v>
      </c>
      <c r="D863" s="5" t="s">
        <v>39</v>
      </c>
      <c r="E863" s="5" t="s">
        <v>23</v>
      </c>
      <c r="F863" s="5">
        <v>140</v>
      </c>
      <c r="G863" s="6">
        <v>43353</v>
      </c>
      <c r="H863" s="6">
        <v>43357</v>
      </c>
      <c r="I863" s="6">
        <v>43359</v>
      </c>
      <c r="J863" s="5" t="s">
        <v>26</v>
      </c>
      <c r="K863" s="7">
        <v>730.52</v>
      </c>
      <c r="L863" s="35">
        <v>672.08</v>
      </c>
      <c r="M863" s="36">
        <f t="shared" si="13"/>
        <v>58.439999999999941</v>
      </c>
      <c r="N863" s="37">
        <f>YEAR(Table1[[#This Row],[Data zamówienia]])</f>
        <v>2018</v>
      </c>
    </row>
    <row r="864" spans="2:14" x14ac:dyDescent="0.3">
      <c r="B864" s="32">
        <v>465558</v>
      </c>
      <c r="C864" s="5" t="s">
        <v>35</v>
      </c>
      <c r="D864" s="5" t="s">
        <v>28</v>
      </c>
      <c r="E864" s="5" t="s">
        <v>29</v>
      </c>
      <c r="F864" s="5">
        <v>22</v>
      </c>
      <c r="G864" s="6">
        <v>43353</v>
      </c>
      <c r="H864" s="6">
        <v>43356</v>
      </c>
      <c r="I864" s="6">
        <v>43363</v>
      </c>
      <c r="J864" s="5" t="s">
        <v>24</v>
      </c>
      <c r="K864" s="7">
        <v>1845.45</v>
      </c>
      <c r="L864" s="35">
        <v>1402.54</v>
      </c>
      <c r="M864" s="36">
        <f t="shared" si="13"/>
        <v>442.91000000000008</v>
      </c>
      <c r="N864" s="37">
        <f>YEAR(Table1[[#This Row],[Data zamówienia]])</f>
        <v>2018</v>
      </c>
    </row>
    <row r="865" spans="2:14" x14ac:dyDescent="0.3">
      <c r="B865" s="32">
        <v>934877</v>
      </c>
      <c r="C865" s="5" t="s">
        <v>21</v>
      </c>
      <c r="D865" s="5" t="s">
        <v>36</v>
      </c>
      <c r="E865" s="5" t="s">
        <v>29</v>
      </c>
      <c r="F865" s="5">
        <v>41</v>
      </c>
      <c r="G865" s="6">
        <v>43354</v>
      </c>
      <c r="H865" s="6">
        <v>43357</v>
      </c>
      <c r="I865" s="6">
        <v>43362</v>
      </c>
      <c r="J865" s="5" t="s">
        <v>33</v>
      </c>
      <c r="K865" s="7">
        <v>601.59</v>
      </c>
      <c r="L865" s="35">
        <v>559.48</v>
      </c>
      <c r="M865" s="36">
        <f t="shared" si="13"/>
        <v>42.110000000000014</v>
      </c>
      <c r="N865" s="37">
        <f>YEAR(Table1[[#This Row],[Data zamówienia]])</f>
        <v>2018</v>
      </c>
    </row>
    <row r="866" spans="2:14" x14ac:dyDescent="0.3">
      <c r="B866" s="32">
        <v>82524</v>
      </c>
      <c r="C866" s="5" t="s">
        <v>35</v>
      </c>
      <c r="D866" s="5" t="s">
        <v>28</v>
      </c>
      <c r="E866" s="5" t="s">
        <v>23</v>
      </c>
      <c r="F866" s="5">
        <v>54</v>
      </c>
      <c r="G866" s="6">
        <v>43354</v>
      </c>
      <c r="H866" s="6">
        <v>43354</v>
      </c>
      <c r="I866" s="6">
        <v>43360</v>
      </c>
      <c r="J866" s="5" t="s">
        <v>26</v>
      </c>
      <c r="K866" s="7">
        <v>189.1</v>
      </c>
      <c r="L866" s="35">
        <v>104.01</v>
      </c>
      <c r="M866" s="36">
        <f t="shared" si="13"/>
        <v>85.089999999999989</v>
      </c>
      <c r="N866" s="37">
        <f>YEAR(Table1[[#This Row],[Data zamówienia]])</f>
        <v>2018</v>
      </c>
    </row>
    <row r="867" spans="2:14" x14ac:dyDescent="0.3">
      <c r="B867" s="32">
        <v>940267</v>
      </c>
      <c r="C867" s="5" t="s">
        <v>21</v>
      </c>
      <c r="D867" s="5" t="s">
        <v>39</v>
      </c>
      <c r="E867" s="5" t="s">
        <v>34</v>
      </c>
      <c r="F867" s="5">
        <v>54</v>
      </c>
      <c r="G867" s="6">
        <v>43353</v>
      </c>
      <c r="H867" s="6">
        <v>43356</v>
      </c>
      <c r="I867" s="6">
        <v>43362</v>
      </c>
      <c r="J867" s="5" t="s">
        <v>32</v>
      </c>
      <c r="K867" s="7">
        <v>1498.08</v>
      </c>
      <c r="L867" s="35">
        <v>913.83</v>
      </c>
      <c r="M867" s="36">
        <f t="shared" si="13"/>
        <v>584.24999999999989</v>
      </c>
      <c r="N867" s="37">
        <f>YEAR(Table1[[#This Row],[Data zamówienia]])</f>
        <v>2018</v>
      </c>
    </row>
    <row r="868" spans="2:14" x14ac:dyDescent="0.3">
      <c r="B868" s="32">
        <v>330862</v>
      </c>
      <c r="C868" s="5" t="s">
        <v>35</v>
      </c>
      <c r="D868" s="5" t="s">
        <v>39</v>
      </c>
      <c r="E868" s="5" t="s">
        <v>37</v>
      </c>
      <c r="F868" s="5">
        <v>279</v>
      </c>
      <c r="G868" s="6">
        <v>43354</v>
      </c>
      <c r="H868" s="6">
        <v>43355</v>
      </c>
      <c r="I868" s="6">
        <v>43360</v>
      </c>
      <c r="J868" s="5" t="s">
        <v>40</v>
      </c>
      <c r="K868" s="7">
        <v>1747.9</v>
      </c>
      <c r="L868" s="35">
        <v>1380.84</v>
      </c>
      <c r="M868" s="36">
        <f t="shared" si="13"/>
        <v>367.06000000000017</v>
      </c>
      <c r="N868" s="37">
        <f>YEAR(Table1[[#This Row],[Data zamówienia]])</f>
        <v>2018</v>
      </c>
    </row>
    <row r="869" spans="2:14" x14ac:dyDescent="0.3">
      <c r="B869" s="32">
        <v>84966</v>
      </c>
      <c r="C869" s="5" t="s">
        <v>38</v>
      </c>
      <c r="D869" s="5" t="s">
        <v>39</v>
      </c>
      <c r="E869" s="5" t="s">
        <v>25</v>
      </c>
      <c r="F869" s="5">
        <v>98</v>
      </c>
      <c r="G869" s="6">
        <v>43355</v>
      </c>
      <c r="H869" s="6">
        <v>43355</v>
      </c>
      <c r="I869" s="6">
        <v>43360</v>
      </c>
      <c r="J869" s="5" t="s">
        <v>26</v>
      </c>
      <c r="K869" s="7">
        <v>944.25</v>
      </c>
      <c r="L869" s="35">
        <v>708.19</v>
      </c>
      <c r="M869" s="36">
        <f t="shared" si="13"/>
        <v>236.05999999999995</v>
      </c>
      <c r="N869" s="37">
        <f>YEAR(Table1[[#This Row],[Data zamówienia]])</f>
        <v>2018</v>
      </c>
    </row>
    <row r="870" spans="2:14" x14ac:dyDescent="0.3">
      <c r="B870" s="32">
        <v>228377</v>
      </c>
      <c r="C870" s="5" t="s">
        <v>21</v>
      </c>
      <c r="D870" s="5" t="s">
        <v>36</v>
      </c>
      <c r="E870" s="5" t="s">
        <v>25</v>
      </c>
      <c r="F870" s="5">
        <v>51</v>
      </c>
      <c r="G870" s="6">
        <v>43355</v>
      </c>
      <c r="H870" s="6">
        <v>43356</v>
      </c>
      <c r="I870" s="6">
        <v>43357</v>
      </c>
      <c r="J870" s="5" t="s">
        <v>30</v>
      </c>
      <c r="K870" s="7">
        <v>609.66</v>
      </c>
      <c r="L870" s="35">
        <v>536.5</v>
      </c>
      <c r="M870" s="36">
        <f t="shared" si="13"/>
        <v>73.159999999999968</v>
      </c>
      <c r="N870" s="37">
        <f>YEAR(Table1[[#This Row],[Data zamówienia]])</f>
        <v>2018</v>
      </c>
    </row>
    <row r="871" spans="2:14" x14ac:dyDescent="0.3">
      <c r="B871" s="32">
        <v>992194</v>
      </c>
      <c r="C871" s="5" t="s">
        <v>35</v>
      </c>
      <c r="D871" s="5" t="s">
        <v>39</v>
      </c>
      <c r="E871" s="5" t="s">
        <v>34</v>
      </c>
      <c r="F871" s="5">
        <v>16</v>
      </c>
      <c r="G871" s="6">
        <v>43355</v>
      </c>
      <c r="H871" s="6">
        <v>43357</v>
      </c>
      <c r="I871" s="6">
        <v>43361</v>
      </c>
      <c r="J871" s="5" t="s">
        <v>40</v>
      </c>
      <c r="K871" s="7">
        <v>1112.8900000000001</v>
      </c>
      <c r="L871" s="35">
        <v>556.45000000000005</v>
      </c>
      <c r="M871" s="36">
        <f t="shared" si="13"/>
        <v>556.44000000000005</v>
      </c>
      <c r="N871" s="37">
        <f>YEAR(Table1[[#This Row],[Data zamówienia]])</f>
        <v>2018</v>
      </c>
    </row>
    <row r="872" spans="2:14" x14ac:dyDescent="0.3">
      <c r="B872" s="32">
        <v>272218</v>
      </c>
      <c r="C872" s="5" t="s">
        <v>27</v>
      </c>
      <c r="D872" s="5" t="s">
        <v>36</v>
      </c>
      <c r="E872" s="5" t="s">
        <v>37</v>
      </c>
      <c r="F872" s="5">
        <v>255</v>
      </c>
      <c r="G872" s="6">
        <v>43354</v>
      </c>
      <c r="H872" s="6">
        <v>43355</v>
      </c>
      <c r="I872" s="6">
        <v>43360</v>
      </c>
      <c r="J872" s="5" t="s">
        <v>40</v>
      </c>
      <c r="K872" s="7">
        <v>423.53</v>
      </c>
      <c r="L872" s="35">
        <v>283.77</v>
      </c>
      <c r="M872" s="36">
        <f t="shared" si="13"/>
        <v>139.76</v>
      </c>
      <c r="N872" s="37">
        <f>YEAR(Table1[[#This Row],[Data zamówienia]])</f>
        <v>2018</v>
      </c>
    </row>
    <row r="873" spans="2:14" x14ac:dyDescent="0.3">
      <c r="B873" s="32">
        <v>889879</v>
      </c>
      <c r="C873" s="5" t="s">
        <v>21</v>
      </c>
      <c r="D873" s="5" t="s">
        <v>28</v>
      </c>
      <c r="E873" s="5" t="s">
        <v>25</v>
      </c>
      <c r="F873" s="5">
        <v>310</v>
      </c>
      <c r="G873" s="6">
        <v>43355</v>
      </c>
      <c r="H873" s="6">
        <v>43358</v>
      </c>
      <c r="I873" s="6">
        <v>43359</v>
      </c>
      <c r="J873" s="5" t="s">
        <v>26</v>
      </c>
      <c r="K873" s="7">
        <v>684.95</v>
      </c>
      <c r="L873" s="35">
        <v>479.47</v>
      </c>
      <c r="M873" s="36">
        <f t="shared" si="13"/>
        <v>205.48000000000002</v>
      </c>
      <c r="N873" s="37">
        <f>YEAR(Table1[[#This Row],[Data zamówienia]])</f>
        <v>2018</v>
      </c>
    </row>
    <row r="874" spans="2:14" x14ac:dyDescent="0.3">
      <c r="B874" s="32">
        <v>876746</v>
      </c>
      <c r="C874" s="5" t="s">
        <v>27</v>
      </c>
      <c r="D874" s="5" t="s">
        <v>36</v>
      </c>
      <c r="E874" s="5" t="s">
        <v>29</v>
      </c>
      <c r="F874" s="5">
        <v>190</v>
      </c>
      <c r="G874" s="6">
        <v>43354</v>
      </c>
      <c r="H874" s="6">
        <v>43357</v>
      </c>
      <c r="I874" s="6">
        <v>43363</v>
      </c>
      <c r="J874" s="5" t="s">
        <v>33</v>
      </c>
      <c r="K874" s="7">
        <v>922.9</v>
      </c>
      <c r="L874" s="35">
        <v>498.37</v>
      </c>
      <c r="M874" s="36">
        <f t="shared" si="13"/>
        <v>424.53</v>
      </c>
      <c r="N874" s="37">
        <f>YEAR(Table1[[#This Row],[Data zamówienia]])</f>
        <v>2018</v>
      </c>
    </row>
    <row r="875" spans="2:14" x14ac:dyDescent="0.3">
      <c r="B875" s="32">
        <v>949624</v>
      </c>
      <c r="C875" s="5" t="s">
        <v>21</v>
      </c>
      <c r="D875" s="5" t="s">
        <v>36</v>
      </c>
      <c r="E875" s="5" t="s">
        <v>31</v>
      </c>
      <c r="F875" s="5">
        <v>294</v>
      </c>
      <c r="G875" s="6">
        <v>43354</v>
      </c>
      <c r="H875" s="6">
        <v>43358</v>
      </c>
      <c r="I875" s="6">
        <v>43359</v>
      </c>
      <c r="J875" s="5" t="s">
        <v>33</v>
      </c>
      <c r="K875" s="7">
        <v>682.87</v>
      </c>
      <c r="L875" s="35">
        <v>471.18</v>
      </c>
      <c r="M875" s="36">
        <f t="shared" si="13"/>
        <v>211.69</v>
      </c>
      <c r="N875" s="37">
        <f>YEAR(Table1[[#This Row],[Data zamówienia]])</f>
        <v>2018</v>
      </c>
    </row>
    <row r="876" spans="2:14" x14ac:dyDescent="0.3">
      <c r="B876" s="32">
        <v>887029</v>
      </c>
      <c r="C876" s="5" t="s">
        <v>21</v>
      </c>
      <c r="D876" s="5" t="s">
        <v>28</v>
      </c>
      <c r="E876" s="5" t="s">
        <v>25</v>
      </c>
      <c r="F876" s="5">
        <v>361</v>
      </c>
      <c r="G876" s="6">
        <v>43355</v>
      </c>
      <c r="H876" s="6">
        <v>43357</v>
      </c>
      <c r="I876" s="6">
        <v>43362</v>
      </c>
      <c r="J876" s="5" t="s">
        <v>26</v>
      </c>
      <c r="K876" s="7">
        <v>1664.12</v>
      </c>
      <c r="L876" s="35">
        <v>1114.96</v>
      </c>
      <c r="M876" s="36">
        <f t="shared" si="13"/>
        <v>549.15999999999985</v>
      </c>
      <c r="N876" s="37">
        <f>YEAR(Table1[[#This Row],[Data zamówienia]])</f>
        <v>2018</v>
      </c>
    </row>
    <row r="877" spans="2:14" x14ac:dyDescent="0.3">
      <c r="B877" s="32">
        <v>919544</v>
      </c>
      <c r="C877" s="5" t="s">
        <v>21</v>
      </c>
      <c r="D877" s="5" t="s">
        <v>36</v>
      </c>
      <c r="E877" s="5" t="s">
        <v>29</v>
      </c>
      <c r="F877" s="5">
        <v>193</v>
      </c>
      <c r="G877" s="6">
        <v>43354</v>
      </c>
      <c r="H877" s="6">
        <v>43355</v>
      </c>
      <c r="I877" s="6">
        <v>43360</v>
      </c>
      <c r="J877" s="5" t="s">
        <v>26</v>
      </c>
      <c r="K877" s="7">
        <v>1999.4</v>
      </c>
      <c r="L877" s="35">
        <v>1599.52</v>
      </c>
      <c r="M877" s="36">
        <f t="shared" si="13"/>
        <v>399.88000000000011</v>
      </c>
      <c r="N877" s="37">
        <f>YEAR(Table1[[#This Row],[Data zamówienia]])</f>
        <v>2018</v>
      </c>
    </row>
    <row r="878" spans="2:14" x14ac:dyDescent="0.3">
      <c r="B878" s="32">
        <v>908448</v>
      </c>
      <c r="C878" s="5" t="s">
        <v>21</v>
      </c>
      <c r="D878" s="5" t="s">
        <v>39</v>
      </c>
      <c r="E878" s="5" t="s">
        <v>29</v>
      </c>
      <c r="F878" s="5">
        <v>25</v>
      </c>
      <c r="G878" s="6">
        <v>43355</v>
      </c>
      <c r="H878" s="6">
        <v>43358</v>
      </c>
      <c r="I878" s="6">
        <v>43364</v>
      </c>
      <c r="J878" s="5" t="s">
        <v>40</v>
      </c>
      <c r="K878" s="7">
        <v>334.68</v>
      </c>
      <c r="L878" s="35">
        <v>180.73</v>
      </c>
      <c r="M878" s="36">
        <f t="shared" si="13"/>
        <v>153.95000000000002</v>
      </c>
      <c r="N878" s="37">
        <f>YEAR(Table1[[#This Row],[Data zamówienia]])</f>
        <v>2018</v>
      </c>
    </row>
    <row r="879" spans="2:14" x14ac:dyDescent="0.3">
      <c r="B879" s="32">
        <v>895876</v>
      </c>
      <c r="C879" s="5" t="s">
        <v>27</v>
      </c>
      <c r="D879" s="5" t="s">
        <v>28</v>
      </c>
      <c r="E879" s="5" t="s">
        <v>37</v>
      </c>
      <c r="F879" s="5">
        <v>230</v>
      </c>
      <c r="G879" s="6">
        <v>43355</v>
      </c>
      <c r="H879" s="6">
        <v>43358</v>
      </c>
      <c r="I879" s="6">
        <v>43362</v>
      </c>
      <c r="J879" s="5" t="s">
        <v>33</v>
      </c>
      <c r="K879" s="7">
        <v>816.57</v>
      </c>
      <c r="L879" s="35">
        <v>596.1</v>
      </c>
      <c r="M879" s="36">
        <f t="shared" si="13"/>
        <v>220.47000000000003</v>
      </c>
      <c r="N879" s="37">
        <f>YEAR(Table1[[#This Row],[Data zamówienia]])</f>
        <v>2018</v>
      </c>
    </row>
    <row r="880" spans="2:14" x14ac:dyDescent="0.3">
      <c r="B880" s="32">
        <v>278606</v>
      </c>
      <c r="C880" s="5" t="s">
        <v>21</v>
      </c>
      <c r="D880" s="5" t="s">
        <v>22</v>
      </c>
      <c r="E880" s="5" t="s">
        <v>25</v>
      </c>
      <c r="F880" s="5">
        <v>121</v>
      </c>
      <c r="G880" s="6">
        <v>43356</v>
      </c>
      <c r="H880" s="6">
        <v>43359</v>
      </c>
      <c r="I880" s="6">
        <v>43366</v>
      </c>
      <c r="J880" s="5" t="s">
        <v>32</v>
      </c>
      <c r="K880" s="7">
        <v>1160.6600000000001</v>
      </c>
      <c r="L880" s="35">
        <v>731.22</v>
      </c>
      <c r="M880" s="36">
        <f t="shared" si="13"/>
        <v>429.44000000000005</v>
      </c>
      <c r="N880" s="37">
        <f>YEAR(Table1[[#This Row],[Data zamówienia]])</f>
        <v>2018</v>
      </c>
    </row>
    <row r="881" spans="2:14" x14ac:dyDescent="0.3">
      <c r="B881" s="32">
        <v>825120</v>
      </c>
      <c r="C881" s="5" t="s">
        <v>21</v>
      </c>
      <c r="D881" s="5" t="s">
        <v>22</v>
      </c>
      <c r="E881" s="5" t="s">
        <v>37</v>
      </c>
      <c r="F881" s="5">
        <v>103</v>
      </c>
      <c r="G881" s="6">
        <v>43355</v>
      </c>
      <c r="H881" s="6">
        <v>43356</v>
      </c>
      <c r="I881" s="6">
        <v>43362</v>
      </c>
      <c r="J881" s="5" t="s">
        <v>24</v>
      </c>
      <c r="K881" s="7">
        <v>827.05</v>
      </c>
      <c r="L881" s="35">
        <v>479.69</v>
      </c>
      <c r="M881" s="36">
        <f t="shared" si="13"/>
        <v>347.35999999999996</v>
      </c>
      <c r="N881" s="37">
        <f>YEAR(Table1[[#This Row],[Data zamówienia]])</f>
        <v>2018</v>
      </c>
    </row>
    <row r="882" spans="2:14" x14ac:dyDescent="0.3">
      <c r="B882" s="32">
        <v>244021</v>
      </c>
      <c r="C882" s="5" t="s">
        <v>35</v>
      </c>
      <c r="D882" s="5" t="s">
        <v>28</v>
      </c>
      <c r="E882" s="5" t="s">
        <v>37</v>
      </c>
      <c r="F882" s="5">
        <v>251</v>
      </c>
      <c r="G882" s="6">
        <v>43356</v>
      </c>
      <c r="H882" s="6">
        <v>43358</v>
      </c>
      <c r="I882" s="6">
        <v>43365</v>
      </c>
      <c r="J882" s="5" t="s">
        <v>26</v>
      </c>
      <c r="K882" s="7">
        <v>1787.73</v>
      </c>
      <c r="L882" s="35">
        <v>1626.83</v>
      </c>
      <c r="M882" s="36">
        <f t="shared" si="13"/>
        <v>160.90000000000009</v>
      </c>
      <c r="N882" s="37">
        <f>YEAR(Table1[[#This Row],[Data zamówienia]])</f>
        <v>2018</v>
      </c>
    </row>
    <row r="883" spans="2:14" x14ac:dyDescent="0.3">
      <c r="B883" s="32">
        <v>920837</v>
      </c>
      <c r="C883" s="5" t="s">
        <v>21</v>
      </c>
      <c r="D883" s="5" t="s">
        <v>28</v>
      </c>
      <c r="E883" s="5" t="s">
        <v>25</v>
      </c>
      <c r="F883" s="5">
        <v>148</v>
      </c>
      <c r="G883" s="6">
        <v>43355</v>
      </c>
      <c r="H883" s="6">
        <v>43356</v>
      </c>
      <c r="I883" s="6">
        <v>43360</v>
      </c>
      <c r="J883" s="5" t="s">
        <v>40</v>
      </c>
      <c r="K883" s="7">
        <v>826.39</v>
      </c>
      <c r="L883" s="35">
        <v>479.31</v>
      </c>
      <c r="M883" s="36">
        <f t="shared" si="13"/>
        <v>347.08</v>
      </c>
      <c r="N883" s="37">
        <f>YEAR(Table1[[#This Row],[Data zamówienia]])</f>
        <v>2018</v>
      </c>
    </row>
    <row r="884" spans="2:14" x14ac:dyDescent="0.3">
      <c r="B884" s="32">
        <v>956099</v>
      </c>
      <c r="C884" s="5" t="s">
        <v>21</v>
      </c>
      <c r="D884" s="5" t="s">
        <v>22</v>
      </c>
      <c r="E884" s="5" t="s">
        <v>31</v>
      </c>
      <c r="F884" s="5">
        <v>142</v>
      </c>
      <c r="G884" s="6">
        <v>43356</v>
      </c>
      <c r="H884" s="6">
        <v>43356</v>
      </c>
      <c r="I884" s="6">
        <v>43361</v>
      </c>
      <c r="J884" s="5" t="s">
        <v>33</v>
      </c>
      <c r="K884" s="7">
        <v>246.67</v>
      </c>
      <c r="L884" s="35">
        <v>187.47</v>
      </c>
      <c r="M884" s="36">
        <f t="shared" si="13"/>
        <v>59.199999999999989</v>
      </c>
      <c r="N884" s="37">
        <f>YEAR(Table1[[#This Row],[Data zamówienia]])</f>
        <v>2018</v>
      </c>
    </row>
    <row r="885" spans="2:14" x14ac:dyDescent="0.3">
      <c r="B885" s="32">
        <v>342024</v>
      </c>
      <c r="C885" s="5" t="s">
        <v>27</v>
      </c>
      <c r="D885" s="5" t="s">
        <v>22</v>
      </c>
      <c r="E885" s="5" t="s">
        <v>34</v>
      </c>
      <c r="F885" s="5">
        <v>76</v>
      </c>
      <c r="G885" s="6">
        <v>43356</v>
      </c>
      <c r="H885" s="6">
        <v>43356</v>
      </c>
      <c r="I885" s="6">
        <v>43363</v>
      </c>
      <c r="J885" s="5" t="s">
        <v>33</v>
      </c>
      <c r="K885" s="7">
        <v>385.78</v>
      </c>
      <c r="L885" s="35">
        <v>347.2</v>
      </c>
      <c r="M885" s="36">
        <f t="shared" si="13"/>
        <v>38.579999999999984</v>
      </c>
      <c r="N885" s="37">
        <f>YEAR(Table1[[#This Row],[Data zamówienia]])</f>
        <v>2018</v>
      </c>
    </row>
    <row r="886" spans="2:14" x14ac:dyDescent="0.3">
      <c r="B886" s="32">
        <v>837870</v>
      </c>
      <c r="C886" s="5" t="s">
        <v>38</v>
      </c>
      <c r="D886" s="5" t="s">
        <v>36</v>
      </c>
      <c r="E886" s="5" t="s">
        <v>31</v>
      </c>
      <c r="F886" s="5">
        <v>322</v>
      </c>
      <c r="G886" s="6">
        <v>43355</v>
      </c>
      <c r="H886" s="6">
        <v>43356</v>
      </c>
      <c r="I886" s="6">
        <v>43359</v>
      </c>
      <c r="J886" s="5" t="s">
        <v>33</v>
      </c>
      <c r="K886" s="7">
        <v>246.25</v>
      </c>
      <c r="L886" s="35">
        <v>145.29</v>
      </c>
      <c r="M886" s="36">
        <f t="shared" si="13"/>
        <v>100.96000000000001</v>
      </c>
      <c r="N886" s="37">
        <f>YEAR(Table1[[#This Row],[Data zamówienia]])</f>
        <v>2018</v>
      </c>
    </row>
    <row r="887" spans="2:14" x14ac:dyDescent="0.3">
      <c r="B887" s="32">
        <v>197539</v>
      </c>
      <c r="C887" s="5" t="s">
        <v>38</v>
      </c>
      <c r="D887" s="5" t="s">
        <v>36</v>
      </c>
      <c r="E887" s="5" t="s">
        <v>31</v>
      </c>
      <c r="F887" s="5">
        <v>56</v>
      </c>
      <c r="G887" s="6">
        <v>43355</v>
      </c>
      <c r="H887" s="6">
        <v>43358</v>
      </c>
      <c r="I887" s="6">
        <v>43364</v>
      </c>
      <c r="J887" s="5" t="s">
        <v>26</v>
      </c>
      <c r="K887" s="7">
        <v>1494.73</v>
      </c>
      <c r="L887" s="35">
        <v>911.79</v>
      </c>
      <c r="M887" s="36">
        <f t="shared" si="13"/>
        <v>582.94000000000005</v>
      </c>
      <c r="N887" s="37">
        <f>YEAR(Table1[[#This Row],[Data zamówienia]])</f>
        <v>2018</v>
      </c>
    </row>
    <row r="888" spans="2:14" x14ac:dyDescent="0.3">
      <c r="B888" s="32">
        <v>103149</v>
      </c>
      <c r="C888" s="5" t="s">
        <v>21</v>
      </c>
      <c r="D888" s="5" t="s">
        <v>36</v>
      </c>
      <c r="E888" s="5" t="s">
        <v>29</v>
      </c>
      <c r="F888" s="5">
        <v>148</v>
      </c>
      <c r="G888" s="6">
        <v>43356</v>
      </c>
      <c r="H888" s="6">
        <v>43357</v>
      </c>
      <c r="I888" s="6">
        <v>43358</v>
      </c>
      <c r="J888" s="5" t="s">
        <v>26</v>
      </c>
      <c r="K888" s="7">
        <v>1351.9</v>
      </c>
      <c r="L888" s="35">
        <v>824.66</v>
      </c>
      <c r="M888" s="36">
        <f t="shared" si="13"/>
        <v>527.24000000000012</v>
      </c>
      <c r="N888" s="37">
        <f>YEAR(Table1[[#This Row],[Data zamówienia]])</f>
        <v>2018</v>
      </c>
    </row>
    <row r="889" spans="2:14" x14ac:dyDescent="0.3">
      <c r="B889" s="32">
        <v>135210</v>
      </c>
      <c r="C889" s="5" t="s">
        <v>27</v>
      </c>
      <c r="D889" s="5" t="s">
        <v>36</v>
      </c>
      <c r="E889" s="5" t="s">
        <v>29</v>
      </c>
      <c r="F889" s="5">
        <v>224</v>
      </c>
      <c r="G889" s="6">
        <v>43356</v>
      </c>
      <c r="H889" s="6">
        <v>43357</v>
      </c>
      <c r="I889" s="6">
        <v>43359</v>
      </c>
      <c r="J889" s="5" t="s">
        <v>32</v>
      </c>
      <c r="K889" s="7">
        <v>952.92</v>
      </c>
      <c r="L889" s="35">
        <v>886.22</v>
      </c>
      <c r="M889" s="36">
        <f t="shared" si="13"/>
        <v>66.699999999999932</v>
      </c>
      <c r="N889" s="37">
        <f>YEAR(Table1[[#This Row],[Data zamówienia]])</f>
        <v>2018</v>
      </c>
    </row>
    <row r="890" spans="2:14" x14ac:dyDescent="0.3">
      <c r="B890" s="32">
        <v>634409</v>
      </c>
      <c r="C890" s="5" t="s">
        <v>38</v>
      </c>
      <c r="D890" s="5" t="s">
        <v>22</v>
      </c>
      <c r="E890" s="5" t="s">
        <v>34</v>
      </c>
      <c r="F890" s="5">
        <v>202</v>
      </c>
      <c r="G890" s="6">
        <v>43355</v>
      </c>
      <c r="H890" s="6">
        <v>43356</v>
      </c>
      <c r="I890" s="6">
        <v>43358</v>
      </c>
      <c r="J890" s="5" t="s">
        <v>32</v>
      </c>
      <c r="K890" s="7">
        <v>1020.87</v>
      </c>
      <c r="L890" s="35">
        <v>877.95</v>
      </c>
      <c r="M890" s="36">
        <f t="shared" si="13"/>
        <v>142.91999999999996</v>
      </c>
      <c r="N890" s="37">
        <f>YEAR(Table1[[#This Row],[Data zamówienia]])</f>
        <v>2018</v>
      </c>
    </row>
    <row r="891" spans="2:14" x14ac:dyDescent="0.3">
      <c r="B891" s="32">
        <v>200207</v>
      </c>
      <c r="C891" s="5" t="s">
        <v>35</v>
      </c>
      <c r="D891" s="5" t="s">
        <v>28</v>
      </c>
      <c r="E891" s="5" t="s">
        <v>23</v>
      </c>
      <c r="F891" s="5">
        <v>268</v>
      </c>
      <c r="G891" s="6">
        <v>43357</v>
      </c>
      <c r="H891" s="6">
        <v>43358</v>
      </c>
      <c r="I891" s="6">
        <v>43363</v>
      </c>
      <c r="J891" s="5" t="s">
        <v>40</v>
      </c>
      <c r="K891" s="7">
        <v>1833.88</v>
      </c>
      <c r="L891" s="35">
        <v>1338.73</v>
      </c>
      <c r="M891" s="36">
        <f t="shared" si="13"/>
        <v>495.15000000000009</v>
      </c>
      <c r="N891" s="37">
        <f>YEAR(Table1[[#This Row],[Data zamówienia]])</f>
        <v>2018</v>
      </c>
    </row>
    <row r="892" spans="2:14" x14ac:dyDescent="0.3">
      <c r="B892" s="32">
        <v>811498</v>
      </c>
      <c r="C892" s="5" t="s">
        <v>35</v>
      </c>
      <c r="D892" s="5" t="s">
        <v>28</v>
      </c>
      <c r="E892" s="5" t="s">
        <v>23</v>
      </c>
      <c r="F892" s="5">
        <v>46</v>
      </c>
      <c r="G892" s="6">
        <v>43357</v>
      </c>
      <c r="H892" s="6">
        <v>43360</v>
      </c>
      <c r="I892" s="6">
        <v>43363</v>
      </c>
      <c r="J892" s="5" t="s">
        <v>40</v>
      </c>
      <c r="K892" s="7">
        <v>157.06</v>
      </c>
      <c r="L892" s="35">
        <v>89.52</v>
      </c>
      <c r="M892" s="36">
        <f t="shared" si="13"/>
        <v>67.540000000000006</v>
      </c>
      <c r="N892" s="37">
        <f>YEAR(Table1[[#This Row],[Data zamówienia]])</f>
        <v>2018</v>
      </c>
    </row>
    <row r="893" spans="2:14" x14ac:dyDescent="0.3">
      <c r="B893" s="32">
        <v>6002</v>
      </c>
      <c r="C893" s="5" t="s">
        <v>21</v>
      </c>
      <c r="D893" s="5" t="s">
        <v>28</v>
      </c>
      <c r="E893" s="5" t="s">
        <v>37</v>
      </c>
      <c r="F893" s="5">
        <v>120</v>
      </c>
      <c r="G893" s="6">
        <v>43357</v>
      </c>
      <c r="H893" s="6">
        <v>43360</v>
      </c>
      <c r="I893" s="6">
        <v>43364</v>
      </c>
      <c r="J893" s="5" t="s">
        <v>33</v>
      </c>
      <c r="K893" s="7">
        <v>323.32</v>
      </c>
      <c r="L893" s="35">
        <v>197.23</v>
      </c>
      <c r="M893" s="36">
        <f t="shared" si="13"/>
        <v>126.09</v>
      </c>
      <c r="N893" s="37">
        <f>YEAR(Table1[[#This Row],[Data zamówienia]])</f>
        <v>2018</v>
      </c>
    </row>
    <row r="894" spans="2:14" x14ac:dyDescent="0.3">
      <c r="B894" s="32">
        <v>549554</v>
      </c>
      <c r="C894" s="5" t="s">
        <v>35</v>
      </c>
      <c r="D894" s="5" t="s">
        <v>22</v>
      </c>
      <c r="E894" s="5" t="s">
        <v>31</v>
      </c>
      <c r="F894" s="5">
        <v>3</v>
      </c>
      <c r="G894" s="6">
        <v>43357</v>
      </c>
      <c r="H894" s="6">
        <v>43357</v>
      </c>
      <c r="I894" s="6">
        <v>43364</v>
      </c>
      <c r="J894" s="5" t="s">
        <v>40</v>
      </c>
      <c r="K894" s="7">
        <v>439.57</v>
      </c>
      <c r="L894" s="35">
        <v>373.63</v>
      </c>
      <c r="M894" s="36">
        <f t="shared" si="13"/>
        <v>65.94</v>
      </c>
      <c r="N894" s="37">
        <f>YEAR(Table1[[#This Row],[Data zamówienia]])</f>
        <v>2018</v>
      </c>
    </row>
    <row r="895" spans="2:14" x14ac:dyDescent="0.3">
      <c r="B895" s="32">
        <v>778208</v>
      </c>
      <c r="C895" s="5" t="s">
        <v>21</v>
      </c>
      <c r="D895" s="5" t="s">
        <v>22</v>
      </c>
      <c r="E895" s="5" t="s">
        <v>34</v>
      </c>
      <c r="F895" s="5">
        <v>288</v>
      </c>
      <c r="G895" s="6">
        <v>43356</v>
      </c>
      <c r="H895" s="6">
        <v>43360</v>
      </c>
      <c r="I895" s="6">
        <v>43364</v>
      </c>
      <c r="J895" s="5" t="s">
        <v>24</v>
      </c>
      <c r="K895" s="7">
        <v>411.93</v>
      </c>
      <c r="L895" s="35">
        <v>370.74</v>
      </c>
      <c r="M895" s="36">
        <f t="shared" si="13"/>
        <v>41.19</v>
      </c>
      <c r="N895" s="37">
        <f>YEAR(Table1[[#This Row],[Data zamówienia]])</f>
        <v>2018</v>
      </c>
    </row>
    <row r="896" spans="2:14" x14ac:dyDescent="0.3">
      <c r="B896" s="32">
        <v>352362</v>
      </c>
      <c r="C896" s="5" t="s">
        <v>27</v>
      </c>
      <c r="D896" s="5" t="s">
        <v>39</v>
      </c>
      <c r="E896" s="5" t="s">
        <v>29</v>
      </c>
      <c r="F896" s="5">
        <v>339</v>
      </c>
      <c r="G896" s="6">
        <v>43356</v>
      </c>
      <c r="H896" s="6">
        <v>43357</v>
      </c>
      <c r="I896" s="6">
        <v>43361</v>
      </c>
      <c r="J896" s="5" t="s">
        <v>32</v>
      </c>
      <c r="K896" s="7">
        <v>1802.47</v>
      </c>
      <c r="L896" s="35">
        <v>1117.53</v>
      </c>
      <c r="M896" s="36">
        <f t="shared" si="13"/>
        <v>684.94</v>
      </c>
      <c r="N896" s="37">
        <f>YEAR(Table1[[#This Row],[Data zamówienia]])</f>
        <v>2018</v>
      </c>
    </row>
    <row r="897" spans="2:14" x14ac:dyDescent="0.3">
      <c r="B897" s="32">
        <v>735358</v>
      </c>
      <c r="C897" s="5" t="s">
        <v>21</v>
      </c>
      <c r="D897" s="5" t="s">
        <v>22</v>
      </c>
      <c r="E897" s="5" t="s">
        <v>34</v>
      </c>
      <c r="F897" s="5">
        <v>110</v>
      </c>
      <c r="G897" s="6">
        <v>43356</v>
      </c>
      <c r="H897" s="6">
        <v>43359</v>
      </c>
      <c r="I897" s="6">
        <v>43360</v>
      </c>
      <c r="J897" s="5" t="s">
        <v>30</v>
      </c>
      <c r="K897" s="7">
        <v>1346.62</v>
      </c>
      <c r="L897" s="35">
        <v>861.84</v>
      </c>
      <c r="M897" s="36">
        <f t="shared" si="13"/>
        <v>484.77999999999986</v>
      </c>
      <c r="N897" s="37">
        <f>YEAR(Table1[[#This Row],[Data zamówienia]])</f>
        <v>2018</v>
      </c>
    </row>
    <row r="898" spans="2:14" x14ac:dyDescent="0.3">
      <c r="B898" s="32">
        <v>236566</v>
      </c>
      <c r="C898" s="5" t="s">
        <v>21</v>
      </c>
      <c r="D898" s="5" t="s">
        <v>36</v>
      </c>
      <c r="E898" s="5" t="s">
        <v>37</v>
      </c>
      <c r="F898" s="5">
        <v>83</v>
      </c>
      <c r="G898" s="6">
        <v>43357</v>
      </c>
      <c r="H898" s="6">
        <v>43360</v>
      </c>
      <c r="I898" s="6">
        <v>43365</v>
      </c>
      <c r="J898" s="5" t="s">
        <v>30</v>
      </c>
      <c r="K898" s="7">
        <v>796.25</v>
      </c>
      <c r="L898" s="35">
        <v>748.48</v>
      </c>
      <c r="M898" s="36">
        <f t="shared" si="13"/>
        <v>47.769999999999982</v>
      </c>
      <c r="N898" s="37">
        <f>YEAR(Table1[[#This Row],[Data zamówienia]])</f>
        <v>2018</v>
      </c>
    </row>
    <row r="899" spans="2:14" x14ac:dyDescent="0.3">
      <c r="B899" s="32">
        <v>441422</v>
      </c>
      <c r="C899" s="5" t="s">
        <v>35</v>
      </c>
      <c r="D899" s="5" t="s">
        <v>28</v>
      </c>
      <c r="E899" s="5" t="s">
        <v>25</v>
      </c>
      <c r="F899" s="5">
        <v>350</v>
      </c>
      <c r="G899" s="6">
        <v>43356</v>
      </c>
      <c r="H899" s="6">
        <v>43358</v>
      </c>
      <c r="I899" s="6">
        <v>43365</v>
      </c>
      <c r="J899" s="5" t="s">
        <v>26</v>
      </c>
      <c r="K899" s="7">
        <v>959.64</v>
      </c>
      <c r="L899" s="35">
        <v>623.77</v>
      </c>
      <c r="M899" s="36">
        <f t="shared" si="13"/>
        <v>335.87</v>
      </c>
      <c r="N899" s="37">
        <f>YEAR(Table1[[#This Row],[Data zamówienia]])</f>
        <v>2018</v>
      </c>
    </row>
    <row r="900" spans="2:14" x14ac:dyDescent="0.3">
      <c r="B900" s="32">
        <v>520413</v>
      </c>
      <c r="C900" s="5" t="s">
        <v>35</v>
      </c>
      <c r="D900" s="5" t="s">
        <v>28</v>
      </c>
      <c r="E900" s="5" t="s">
        <v>29</v>
      </c>
      <c r="F900" s="5">
        <v>70</v>
      </c>
      <c r="G900" s="6">
        <v>43358</v>
      </c>
      <c r="H900" s="6">
        <v>43358</v>
      </c>
      <c r="I900" s="6">
        <v>43361</v>
      </c>
      <c r="J900" s="5" t="s">
        <v>32</v>
      </c>
      <c r="K900" s="7">
        <v>395.02</v>
      </c>
      <c r="L900" s="35">
        <v>217.26</v>
      </c>
      <c r="M900" s="36">
        <f t="shared" ref="M900:M963" si="14">K900-L900</f>
        <v>177.76</v>
      </c>
      <c r="N900" s="37">
        <f>YEAR(Table1[[#This Row],[Data zamówienia]])</f>
        <v>2018</v>
      </c>
    </row>
    <row r="901" spans="2:14" x14ac:dyDescent="0.3">
      <c r="B901" s="32">
        <v>848531</v>
      </c>
      <c r="C901" s="5" t="s">
        <v>27</v>
      </c>
      <c r="D901" s="5" t="s">
        <v>39</v>
      </c>
      <c r="E901" s="5" t="s">
        <v>34</v>
      </c>
      <c r="F901" s="5">
        <v>154</v>
      </c>
      <c r="G901" s="6">
        <v>43357</v>
      </c>
      <c r="H901" s="6">
        <v>43359</v>
      </c>
      <c r="I901" s="6">
        <v>43361</v>
      </c>
      <c r="J901" s="5" t="s">
        <v>30</v>
      </c>
      <c r="K901" s="7">
        <v>1468.29</v>
      </c>
      <c r="L901" s="35">
        <v>1306.78</v>
      </c>
      <c r="M901" s="36">
        <f t="shared" si="14"/>
        <v>161.51</v>
      </c>
      <c r="N901" s="37">
        <f>YEAR(Table1[[#This Row],[Data zamówienia]])</f>
        <v>2018</v>
      </c>
    </row>
    <row r="902" spans="2:14" x14ac:dyDescent="0.3">
      <c r="B902" s="32">
        <v>815348</v>
      </c>
      <c r="C902" s="5" t="s">
        <v>21</v>
      </c>
      <c r="D902" s="5" t="s">
        <v>36</v>
      </c>
      <c r="E902" s="5" t="s">
        <v>37</v>
      </c>
      <c r="F902" s="5">
        <v>134</v>
      </c>
      <c r="G902" s="6">
        <v>43357</v>
      </c>
      <c r="H902" s="6">
        <v>43359</v>
      </c>
      <c r="I902" s="6">
        <v>43364</v>
      </c>
      <c r="J902" s="5" t="s">
        <v>40</v>
      </c>
      <c r="K902" s="7">
        <v>1513.02</v>
      </c>
      <c r="L902" s="35">
        <v>1301.2</v>
      </c>
      <c r="M902" s="36">
        <f t="shared" si="14"/>
        <v>211.81999999999994</v>
      </c>
      <c r="N902" s="37">
        <f>YEAR(Table1[[#This Row],[Data zamówienia]])</f>
        <v>2018</v>
      </c>
    </row>
    <row r="903" spans="2:14" x14ac:dyDescent="0.3">
      <c r="B903" s="32">
        <v>901891</v>
      </c>
      <c r="C903" s="5" t="s">
        <v>27</v>
      </c>
      <c r="D903" s="5" t="s">
        <v>28</v>
      </c>
      <c r="E903" s="5" t="s">
        <v>25</v>
      </c>
      <c r="F903" s="5">
        <v>120</v>
      </c>
      <c r="G903" s="6">
        <v>43358</v>
      </c>
      <c r="H903" s="6">
        <v>43361</v>
      </c>
      <c r="I903" s="6">
        <v>43363</v>
      </c>
      <c r="J903" s="5" t="s">
        <v>40</v>
      </c>
      <c r="K903" s="7">
        <v>705.26</v>
      </c>
      <c r="L903" s="35">
        <v>458.42</v>
      </c>
      <c r="M903" s="36">
        <f t="shared" si="14"/>
        <v>246.83999999999997</v>
      </c>
      <c r="N903" s="37">
        <f>YEAR(Table1[[#This Row],[Data zamówienia]])</f>
        <v>2018</v>
      </c>
    </row>
    <row r="904" spans="2:14" x14ac:dyDescent="0.3">
      <c r="B904" s="32">
        <v>868906</v>
      </c>
      <c r="C904" s="5" t="s">
        <v>35</v>
      </c>
      <c r="D904" s="5" t="s">
        <v>22</v>
      </c>
      <c r="E904" s="5" t="s">
        <v>34</v>
      </c>
      <c r="F904" s="5">
        <v>360</v>
      </c>
      <c r="G904" s="6">
        <v>43358</v>
      </c>
      <c r="H904" s="6">
        <v>43360</v>
      </c>
      <c r="I904" s="6">
        <v>43365</v>
      </c>
      <c r="J904" s="5" t="s">
        <v>24</v>
      </c>
      <c r="K904" s="7">
        <v>1205.04</v>
      </c>
      <c r="L904" s="35">
        <v>674.82</v>
      </c>
      <c r="M904" s="36">
        <f t="shared" si="14"/>
        <v>530.21999999999991</v>
      </c>
      <c r="N904" s="37">
        <f>YEAR(Table1[[#This Row],[Data zamówienia]])</f>
        <v>2018</v>
      </c>
    </row>
    <row r="905" spans="2:14" x14ac:dyDescent="0.3">
      <c r="B905" s="32">
        <v>331576</v>
      </c>
      <c r="C905" s="5" t="s">
        <v>35</v>
      </c>
      <c r="D905" s="5" t="s">
        <v>22</v>
      </c>
      <c r="E905" s="5" t="s">
        <v>34</v>
      </c>
      <c r="F905" s="5">
        <v>213</v>
      </c>
      <c r="G905" s="6">
        <v>43358</v>
      </c>
      <c r="H905" s="6">
        <v>43360</v>
      </c>
      <c r="I905" s="6">
        <v>43367</v>
      </c>
      <c r="J905" s="5" t="s">
        <v>26</v>
      </c>
      <c r="K905" s="7">
        <v>1893.08</v>
      </c>
      <c r="L905" s="35">
        <v>1173.71</v>
      </c>
      <c r="M905" s="36">
        <f t="shared" si="14"/>
        <v>719.36999999999989</v>
      </c>
      <c r="N905" s="37">
        <f>YEAR(Table1[[#This Row],[Data zamówienia]])</f>
        <v>2018</v>
      </c>
    </row>
    <row r="906" spans="2:14" x14ac:dyDescent="0.3">
      <c r="B906" s="32">
        <v>986880</v>
      </c>
      <c r="C906" s="5" t="s">
        <v>21</v>
      </c>
      <c r="D906" s="5" t="s">
        <v>28</v>
      </c>
      <c r="E906" s="5" t="s">
        <v>23</v>
      </c>
      <c r="F906" s="5">
        <v>194</v>
      </c>
      <c r="G906" s="6">
        <v>43357</v>
      </c>
      <c r="H906" s="6">
        <v>43361</v>
      </c>
      <c r="I906" s="6">
        <v>43364</v>
      </c>
      <c r="J906" s="5" t="s">
        <v>26</v>
      </c>
      <c r="K906" s="7">
        <v>1893.08</v>
      </c>
      <c r="L906" s="35">
        <v>1609.12</v>
      </c>
      <c r="M906" s="36">
        <f t="shared" si="14"/>
        <v>283.96000000000004</v>
      </c>
      <c r="N906" s="37">
        <f>YEAR(Table1[[#This Row],[Data zamówienia]])</f>
        <v>2018</v>
      </c>
    </row>
    <row r="907" spans="2:14" x14ac:dyDescent="0.3">
      <c r="B907" s="32">
        <v>390533</v>
      </c>
      <c r="C907" s="5" t="s">
        <v>27</v>
      </c>
      <c r="D907" s="5" t="s">
        <v>22</v>
      </c>
      <c r="E907" s="5" t="s">
        <v>23</v>
      </c>
      <c r="F907" s="5">
        <v>50</v>
      </c>
      <c r="G907" s="6">
        <v>43357</v>
      </c>
      <c r="H907" s="6">
        <v>43358</v>
      </c>
      <c r="I907" s="6">
        <v>43359</v>
      </c>
      <c r="J907" s="5" t="s">
        <v>40</v>
      </c>
      <c r="K907" s="7">
        <v>244.81</v>
      </c>
      <c r="L907" s="35">
        <v>168.92</v>
      </c>
      <c r="M907" s="36">
        <f t="shared" si="14"/>
        <v>75.890000000000015</v>
      </c>
      <c r="N907" s="37">
        <f>YEAR(Table1[[#This Row],[Data zamówienia]])</f>
        <v>2018</v>
      </c>
    </row>
    <row r="908" spans="2:14" x14ac:dyDescent="0.3">
      <c r="B908" s="32">
        <v>425560</v>
      </c>
      <c r="C908" s="5" t="s">
        <v>35</v>
      </c>
      <c r="D908" s="5" t="s">
        <v>39</v>
      </c>
      <c r="E908" s="5" t="s">
        <v>31</v>
      </c>
      <c r="F908" s="5">
        <v>330</v>
      </c>
      <c r="G908" s="6">
        <v>43358</v>
      </c>
      <c r="H908" s="6">
        <v>43358</v>
      </c>
      <c r="I908" s="6">
        <v>43363</v>
      </c>
      <c r="J908" s="5" t="s">
        <v>40</v>
      </c>
      <c r="K908" s="7">
        <v>1000.25</v>
      </c>
      <c r="L908" s="35">
        <v>730.18</v>
      </c>
      <c r="M908" s="36">
        <f t="shared" si="14"/>
        <v>270.07000000000005</v>
      </c>
      <c r="N908" s="37">
        <f>YEAR(Table1[[#This Row],[Data zamówienia]])</f>
        <v>2018</v>
      </c>
    </row>
    <row r="909" spans="2:14" x14ac:dyDescent="0.3">
      <c r="B909" s="32">
        <v>125188</v>
      </c>
      <c r="C909" s="5" t="s">
        <v>27</v>
      </c>
      <c r="D909" s="5" t="s">
        <v>36</v>
      </c>
      <c r="E909" s="5" t="s">
        <v>34</v>
      </c>
      <c r="F909" s="5">
        <v>12</v>
      </c>
      <c r="G909" s="6">
        <v>43358</v>
      </c>
      <c r="H909" s="6">
        <v>43359</v>
      </c>
      <c r="I909" s="6">
        <v>43364</v>
      </c>
      <c r="J909" s="5" t="s">
        <v>26</v>
      </c>
      <c r="K909" s="7">
        <v>926.93</v>
      </c>
      <c r="L909" s="35">
        <v>815.7</v>
      </c>
      <c r="M909" s="36">
        <f t="shared" si="14"/>
        <v>111.2299999999999</v>
      </c>
      <c r="N909" s="37">
        <f>YEAR(Table1[[#This Row],[Data zamówienia]])</f>
        <v>2018</v>
      </c>
    </row>
    <row r="910" spans="2:14" x14ac:dyDescent="0.3">
      <c r="B910" s="32">
        <v>433719</v>
      </c>
      <c r="C910" s="5" t="s">
        <v>38</v>
      </c>
      <c r="D910" s="5" t="s">
        <v>39</v>
      </c>
      <c r="E910" s="5" t="s">
        <v>31</v>
      </c>
      <c r="F910" s="5">
        <v>291</v>
      </c>
      <c r="G910" s="6">
        <v>43357</v>
      </c>
      <c r="H910" s="6">
        <v>43360</v>
      </c>
      <c r="I910" s="6">
        <v>43364</v>
      </c>
      <c r="J910" s="5" t="s">
        <v>30</v>
      </c>
      <c r="K910" s="7">
        <v>1579.13</v>
      </c>
      <c r="L910" s="35">
        <v>1152.76</v>
      </c>
      <c r="M910" s="36">
        <f t="shared" si="14"/>
        <v>426.37000000000012</v>
      </c>
      <c r="N910" s="37">
        <f>YEAR(Table1[[#This Row],[Data zamówienia]])</f>
        <v>2018</v>
      </c>
    </row>
    <row r="911" spans="2:14" x14ac:dyDescent="0.3">
      <c r="B911" s="32">
        <v>928207</v>
      </c>
      <c r="C911" s="5" t="s">
        <v>21</v>
      </c>
      <c r="D911" s="5" t="s">
        <v>22</v>
      </c>
      <c r="E911" s="5" t="s">
        <v>23</v>
      </c>
      <c r="F911" s="5">
        <v>264</v>
      </c>
      <c r="G911" s="6">
        <v>43359</v>
      </c>
      <c r="H911" s="6">
        <v>43361</v>
      </c>
      <c r="I911" s="6">
        <v>43368</v>
      </c>
      <c r="J911" s="5" t="s">
        <v>40</v>
      </c>
      <c r="K911" s="7">
        <v>1705.46</v>
      </c>
      <c r="L911" s="35">
        <v>1091.49</v>
      </c>
      <c r="M911" s="36">
        <f t="shared" si="14"/>
        <v>613.97</v>
      </c>
      <c r="N911" s="37">
        <f>YEAR(Table1[[#This Row],[Data zamówienia]])</f>
        <v>2018</v>
      </c>
    </row>
    <row r="912" spans="2:14" x14ac:dyDescent="0.3">
      <c r="B912" s="32">
        <v>396345</v>
      </c>
      <c r="C912" s="5" t="s">
        <v>35</v>
      </c>
      <c r="D912" s="5" t="s">
        <v>28</v>
      </c>
      <c r="E912" s="5" t="s">
        <v>34</v>
      </c>
      <c r="F912" s="5">
        <v>90</v>
      </c>
      <c r="G912" s="6">
        <v>43359</v>
      </c>
      <c r="H912" s="6">
        <v>43361</v>
      </c>
      <c r="I912" s="6">
        <v>43367</v>
      </c>
      <c r="J912" s="5" t="s">
        <v>24</v>
      </c>
      <c r="K912" s="7">
        <v>603.75</v>
      </c>
      <c r="L912" s="35">
        <v>567.53</v>
      </c>
      <c r="M912" s="36">
        <f t="shared" si="14"/>
        <v>36.220000000000027</v>
      </c>
      <c r="N912" s="37">
        <f>YEAR(Table1[[#This Row],[Data zamówienia]])</f>
        <v>2018</v>
      </c>
    </row>
    <row r="913" spans="2:14" x14ac:dyDescent="0.3">
      <c r="B913" s="32">
        <v>969786</v>
      </c>
      <c r="C913" s="5" t="s">
        <v>38</v>
      </c>
      <c r="D913" s="5" t="s">
        <v>39</v>
      </c>
      <c r="E913" s="5" t="s">
        <v>25</v>
      </c>
      <c r="F913" s="5">
        <v>346</v>
      </c>
      <c r="G913" s="6">
        <v>43359</v>
      </c>
      <c r="H913" s="6">
        <v>43360</v>
      </c>
      <c r="I913" s="6">
        <v>43364</v>
      </c>
      <c r="J913" s="5" t="s">
        <v>33</v>
      </c>
      <c r="K913" s="7">
        <v>1966.1</v>
      </c>
      <c r="L913" s="35">
        <v>1494.24</v>
      </c>
      <c r="M913" s="36">
        <f t="shared" si="14"/>
        <v>471.8599999999999</v>
      </c>
      <c r="N913" s="37">
        <f>YEAR(Table1[[#This Row],[Data zamówienia]])</f>
        <v>2018</v>
      </c>
    </row>
    <row r="914" spans="2:14" x14ac:dyDescent="0.3">
      <c r="B914" s="32">
        <v>404435</v>
      </c>
      <c r="C914" s="5" t="s">
        <v>27</v>
      </c>
      <c r="D914" s="5" t="s">
        <v>28</v>
      </c>
      <c r="E914" s="5" t="s">
        <v>31</v>
      </c>
      <c r="F914" s="5">
        <v>172</v>
      </c>
      <c r="G914" s="6">
        <v>43358</v>
      </c>
      <c r="H914" s="6">
        <v>43361</v>
      </c>
      <c r="I914" s="6">
        <v>43362</v>
      </c>
      <c r="J914" s="5" t="s">
        <v>30</v>
      </c>
      <c r="K914" s="7">
        <v>1601.77</v>
      </c>
      <c r="L914" s="35">
        <v>1441.59</v>
      </c>
      <c r="M914" s="36">
        <f t="shared" si="14"/>
        <v>160.18000000000006</v>
      </c>
      <c r="N914" s="37">
        <f>YEAR(Table1[[#This Row],[Data zamówienia]])</f>
        <v>2018</v>
      </c>
    </row>
    <row r="915" spans="2:14" x14ac:dyDescent="0.3">
      <c r="B915" s="32">
        <v>395639</v>
      </c>
      <c r="C915" s="5" t="s">
        <v>38</v>
      </c>
      <c r="D915" s="5" t="s">
        <v>36</v>
      </c>
      <c r="E915" s="5" t="s">
        <v>23</v>
      </c>
      <c r="F915" s="5">
        <v>266</v>
      </c>
      <c r="G915" s="6">
        <v>43358</v>
      </c>
      <c r="H915" s="6">
        <v>43359</v>
      </c>
      <c r="I915" s="6">
        <v>43362</v>
      </c>
      <c r="J915" s="5" t="s">
        <v>40</v>
      </c>
      <c r="K915" s="7">
        <v>849.24</v>
      </c>
      <c r="L915" s="35">
        <v>467.08</v>
      </c>
      <c r="M915" s="36">
        <f t="shared" si="14"/>
        <v>382.16</v>
      </c>
      <c r="N915" s="37">
        <f>YEAR(Table1[[#This Row],[Data zamówienia]])</f>
        <v>2018</v>
      </c>
    </row>
    <row r="916" spans="2:14" x14ac:dyDescent="0.3">
      <c r="B916" s="32">
        <v>689814</v>
      </c>
      <c r="C916" s="5" t="s">
        <v>35</v>
      </c>
      <c r="D916" s="5" t="s">
        <v>28</v>
      </c>
      <c r="E916" s="5" t="s">
        <v>25</v>
      </c>
      <c r="F916" s="5">
        <v>146</v>
      </c>
      <c r="G916" s="6">
        <v>43359</v>
      </c>
      <c r="H916" s="6">
        <v>43359</v>
      </c>
      <c r="I916" s="6">
        <v>43360</v>
      </c>
      <c r="J916" s="5" t="s">
        <v>24</v>
      </c>
      <c r="K916" s="7">
        <v>1291.07</v>
      </c>
      <c r="L916" s="35">
        <v>968.3</v>
      </c>
      <c r="M916" s="36">
        <f t="shared" si="14"/>
        <v>322.77</v>
      </c>
      <c r="N916" s="37">
        <f>YEAR(Table1[[#This Row],[Data zamówienia]])</f>
        <v>2018</v>
      </c>
    </row>
    <row r="917" spans="2:14" x14ac:dyDescent="0.3">
      <c r="B917" s="32">
        <v>778655</v>
      </c>
      <c r="C917" s="5" t="s">
        <v>27</v>
      </c>
      <c r="D917" s="5" t="s">
        <v>39</v>
      </c>
      <c r="E917" s="5" t="s">
        <v>25</v>
      </c>
      <c r="F917" s="5">
        <v>86</v>
      </c>
      <c r="G917" s="6">
        <v>43359</v>
      </c>
      <c r="H917" s="6">
        <v>43361</v>
      </c>
      <c r="I917" s="6">
        <v>43363</v>
      </c>
      <c r="J917" s="5" t="s">
        <v>30</v>
      </c>
      <c r="K917" s="7">
        <v>712.27</v>
      </c>
      <c r="L917" s="35">
        <v>420.24</v>
      </c>
      <c r="M917" s="36">
        <f t="shared" si="14"/>
        <v>292.02999999999997</v>
      </c>
      <c r="N917" s="37">
        <f>YEAR(Table1[[#This Row],[Data zamówienia]])</f>
        <v>2018</v>
      </c>
    </row>
    <row r="918" spans="2:14" x14ac:dyDescent="0.3">
      <c r="B918" s="32">
        <v>922231</v>
      </c>
      <c r="C918" s="5" t="s">
        <v>27</v>
      </c>
      <c r="D918" s="5" t="s">
        <v>39</v>
      </c>
      <c r="E918" s="5" t="s">
        <v>25</v>
      </c>
      <c r="F918" s="5">
        <v>222</v>
      </c>
      <c r="G918" s="6">
        <v>43358</v>
      </c>
      <c r="H918" s="6">
        <v>43360</v>
      </c>
      <c r="I918" s="6">
        <v>43362</v>
      </c>
      <c r="J918" s="5" t="s">
        <v>32</v>
      </c>
      <c r="K918" s="7">
        <v>565.83000000000004</v>
      </c>
      <c r="L918" s="35">
        <v>396.08</v>
      </c>
      <c r="M918" s="36">
        <f t="shared" si="14"/>
        <v>169.75000000000006</v>
      </c>
      <c r="N918" s="37">
        <f>YEAR(Table1[[#This Row],[Data zamówienia]])</f>
        <v>2018</v>
      </c>
    </row>
    <row r="919" spans="2:14" x14ac:dyDescent="0.3">
      <c r="B919" s="32">
        <v>550536</v>
      </c>
      <c r="C919" s="5" t="s">
        <v>35</v>
      </c>
      <c r="D919" s="5" t="s">
        <v>22</v>
      </c>
      <c r="E919" s="5" t="s">
        <v>31</v>
      </c>
      <c r="F919" s="5">
        <v>203</v>
      </c>
      <c r="G919" s="6">
        <v>43359</v>
      </c>
      <c r="H919" s="6">
        <v>43362</v>
      </c>
      <c r="I919" s="6">
        <v>43363</v>
      </c>
      <c r="J919" s="5" t="s">
        <v>26</v>
      </c>
      <c r="K919" s="7">
        <v>1147.46</v>
      </c>
      <c r="L919" s="35">
        <v>826.17</v>
      </c>
      <c r="M919" s="36">
        <f t="shared" si="14"/>
        <v>321.29000000000008</v>
      </c>
      <c r="N919" s="37">
        <f>YEAR(Table1[[#This Row],[Data zamówienia]])</f>
        <v>2018</v>
      </c>
    </row>
    <row r="920" spans="2:14" x14ac:dyDescent="0.3">
      <c r="B920" s="32">
        <v>941086</v>
      </c>
      <c r="C920" s="5" t="s">
        <v>21</v>
      </c>
      <c r="D920" s="5" t="s">
        <v>39</v>
      </c>
      <c r="E920" s="5" t="s">
        <v>23</v>
      </c>
      <c r="F920" s="5">
        <v>170</v>
      </c>
      <c r="G920" s="6">
        <v>43358</v>
      </c>
      <c r="H920" s="6">
        <v>43360</v>
      </c>
      <c r="I920" s="6">
        <v>43362</v>
      </c>
      <c r="J920" s="5" t="s">
        <v>32</v>
      </c>
      <c r="K920" s="7">
        <v>423.53</v>
      </c>
      <c r="L920" s="35">
        <v>347.29</v>
      </c>
      <c r="M920" s="36">
        <f t="shared" si="14"/>
        <v>76.239999999999952</v>
      </c>
      <c r="N920" s="37">
        <f>YEAR(Table1[[#This Row],[Data zamówienia]])</f>
        <v>2018</v>
      </c>
    </row>
    <row r="921" spans="2:14" x14ac:dyDescent="0.3">
      <c r="B921" s="32">
        <v>625209</v>
      </c>
      <c r="C921" s="5" t="s">
        <v>21</v>
      </c>
      <c r="D921" s="5" t="s">
        <v>28</v>
      </c>
      <c r="E921" s="5" t="s">
        <v>34</v>
      </c>
      <c r="F921" s="5">
        <v>239</v>
      </c>
      <c r="G921" s="6">
        <v>43358</v>
      </c>
      <c r="H921" s="6">
        <v>43361</v>
      </c>
      <c r="I921" s="6">
        <v>43368</v>
      </c>
      <c r="J921" s="5" t="s">
        <v>32</v>
      </c>
      <c r="K921" s="7">
        <v>1332</v>
      </c>
      <c r="L921" s="35">
        <v>1212.1199999999999</v>
      </c>
      <c r="M921" s="36">
        <f t="shared" si="14"/>
        <v>119.88000000000011</v>
      </c>
      <c r="N921" s="37">
        <f>YEAR(Table1[[#This Row],[Data zamówienia]])</f>
        <v>2018</v>
      </c>
    </row>
    <row r="922" spans="2:14" x14ac:dyDescent="0.3">
      <c r="B922" s="32">
        <v>982612</v>
      </c>
      <c r="C922" s="5" t="s">
        <v>27</v>
      </c>
      <c r="D922" s="5" t="s">
        <v>36</v>
      </c>
      <c r="E922" s="5" t="s">
        <v>37</v>
      </c>
      <c r="F922" s="5">
        <v>282</v>
      </c>
      <c r="G922" s="6">
        <v>43358</v>
      </c>
      <c r="H922" s="6">
        <v>43359</v>
      </c>
      <c r="I922" s="6">
        <v>43366</v>
      </c>
      <c r="J922" s="5" t="s">
        <v>24</v>
      </c>
      <c r="K922" s="7">
        <v>1903.31</v>
      </c>
      <c r="L922" s="35">
        <v>1503.61</v>
      </c>
      <c r="M922" s="36">
        <f t="shared" si="14"/>
        <v>399.70000000000005</v>
      </c>
      <c r="N922" s="37">
        <f>YEAR(Table1[[#This Row],[Data zamówienia]])</f>
        <v>2018</v>
      </c>
    </row>
    <row r="923" spans="2:14" x14ac:dyDescent="0.3">
      <c r="B923" s="32">
        <v>535330</v>
      </c>
      <c r="C923" s="5" t="s">
        <v>21</v>
      </c>
      <c r="D923" s="5" t="s">
        <v>28</v>
      </c>
      <c r="E923" s="5" t="s">
        <v>23</v>
      </c>
      <c r="F923" s="5">
        <v>24</v>
      </c>
      <c r="G923" s="6">
        <v>43359</v>
      </c>
      <c r="H923" s="6">
        <v>43361</v>
      </c>
      <c r="I923" s="6">
        <v>43362</v>
      </c>
      <c r="J923" s="5" t="s">
        <v>33</v>
      </c>
      <c r="K923" s="7">
        <v>1587.23</v>
      </c>
      <c r="L923" s="35">
        <v>1428.51</v>
      </c>
      <c r="M923" s="36">
        <f t="shared" si="14"/>
        <v>158.72000000000003</v>
      </c>
      <c r="N923" s="37">
        <f>YEAR(Table1[[#This Row],[Data zamówienia]])</f>
        <v>2018</v>
      </c>
    </row>
    <row r="924" spans="2:14" x14ac:dyDescent="0.3">
      <c r="B924" s="32">
        <v>817987</v>
      </c>
      <c r="C924" s="5" t="s">
        <v>27</v>
      </c>
      <c r="D924" s="5" t="s">
        <v>39</v>
      </c>
      <c r="E924" s="5" t="s">
        <v>29</v>
      </c>
      <c r="F924" s="5">
        <v>58</v>
      </c>
      <c r="G924" s="6">
        <v>43358</v>
      </c>
      <c r="H924" s="6">
        <v>43361</v>
      </c>
      <c r="I924" s="6">
        <v>43363</v>
      </c>
      <c r="J924" s="5" t="s">
        <v>40</v>
      </c>
      <c r="K924" s="7">
        <v>1536.45</v>
      </c>
      <c r="L924" s="35">
        <v>768.23</v>
      </c>
      <c r="M924" s="36">
        <f t="shared" si="14"/>
        <v>768.22</v>
      </c>
      <c r="N924" s="37">
        <f>YEAR(Table1[[#This Row],[Data zamówienia]])</f>
        <v>2018</v>
      </c>
    </row>
    <row r="925" spans="2:14" x14ac:dyDescent="0.3">
      <c r="B925" s="32">
        <v>600408</v>
      </c>
      <c r="C925" s="5" t="s">
        <v>21</v>
      </c>
      <c r="D925" s="5" t="s">
        <v>22</v>
      </c>
      <c r="E925" s="5" t="s">
        <v>31</v>
      </c>
      <c r="F925" s="5">
        <v>37</v>
      </c>
      <c r="G925" s="6">
        <v>43359</v>
      </c>
      <c r="H925" s="6">
        <v>43361</v>
      </c>
      <c r="I925" s="6">
        <v>43365</v>
      </c>
      <c r="J925" s="5" t="s">
        <v>33</v>
      </c>
      <c r="K925" s="7">
        <v>642.33000000000004</v>
      </c>
      <c r="L925" s="35">
        <v>603.79</v>
      </c>
      <c r="M925" s="36">
        <f t="shared" si="14"/>
        <v>38.540000000000077</v>
      </c>
      <c r="N925" s="37">
        <f>YEAR(Table1[[#This Row],[Data zamówienia]])</f>
        <v>2018</v>
      </c>
    </row>
    <row r="926" spans="2:14" x14ac:dyDescent="0.3">
      <c r="B926" s="32">
        <v>268765</v>
      </c>
      <c r="C926" s="5" t="s">
        <v>21</v>
      </c>
      <c r="D926" s="5" t="s">
        <v>22</v>
      </c>
      <c r="E926" s="5" t="s">
        <v>25</v>
      </c>
      <c r="F926" s="5">
        <v>19</v>
      </c>
      <c r="G926" s="6">
        <v>43360</v>
      </c>
      <c r="H926" s="6">
        <v>43361</v>
      </c>
      <c r="I926" s="6">
        <v>43362</v>
      </c>
      <c r="J926" s="5" t="s">
        <v>32</v>
      </c>
      <c r="K926" s="7">
        <v>1180.55</v>
      </c>
      <c r="L926" s="35">
        <v>932.63</v>
      </c>
      <c r="M926" s="36">
        <f t="shared" si="14"/>
        <v>247.91999999999996</v>
      </c>
      <c r="N926" s="37">
        <f>YEAR(Table1[[#This Row],[Data zamówienia]])</f>
        <v>2018</v>
      </c>
    </row>
    <row r="927" spans="2:14" x14ac:dyDescent="0.3">
      <c r="B927" s="32">
        <v>624852</v>
      </c>
      <c r="C927" s="5" t="s">
        <v>21</v>
      </c>
      <c r="D927" s="5" t="s">
        <v>39</v>
      </c>
      <c r="E927" s="5" t="s">
        <v>34</v>
      </c>
      <c r="F927" s="5">
        <v>201</v>
      </c>
      <c r="G927" s="6">
        <v>43359</v>
      </c>
      <c r="H927" s="6">
        <v>43360</v>
      </c>
      <c r="I927" s="6">
        <v>43361</v>
      </c>
      <c r="J927" s="5" t="s">
        <v>32</v>
      </c>
      <c r="K927" s="7">
        <v>429.69</v>
      </c>
      <c r="L927" s="35">
        <v>395.31</v>
      </c>
      <c r="M927" s="36">
        <f t="shared" si="14"/>
        <v>34.379999999999995</v>
      </c>
      <c r="N927" s="37">
        <f>YEAR(Table1[[#This Row],[Data zamówienia]])</f>
        <v>2018</v>
      </c>
    </row>
    <row r="928" spans="2:14" x14ac:dyDescent="0.3">
      <c r="B928" s="32">
        <v>168426</v>
      </c>
      <c r="C928" s="5" t="s">
        <v>27</v>
      </c>
      <c r="D928" s="5" t="s">
        <v>39</v>
      </c>
      <c r="E928" s="5" t="s">
        <v>23</v>
      </c>
      <c r="F928" s="5">
        <v>352</v>
      </c>
      <c r="G928" s="6">
        <v>43359</v>
      </c>
      <c r="H928" s="6">
        <v>43360</v>
      </c>
      <c r="I928" s="6">
        <v>43364</v>
      </c>
      <c r="J928" s="5" t="s">
        <v>32</v>
      </c>
      <c r="K928" s="7">
        <v>1029.55</v>
      </c>
      <c r="L928" s="35">
        <v>658.91</v>
      </c>
      <c r="M928" s="36">
        <f t="shared" si="14"/>
        <v>370.64</v>
      </c>
      <c r="N928" s="37">
        <f>YEAR(Table1[[#This Row],[Data zamówienia]])</f>
        <v>2018</v>
      </c>
    </row>
    <row r="929" spans="2:14" x14ac:dyDescent="0.3">
      <c r="B929" s="32">
        <v>768904</v>
      </c>
      <c r="C929" s="5" t="s">
        <v>35</v>
      </c>
      <c r="D929" s="5" t="s">
        <v>28</v>
      </c>
      <c r="E929" s="5" t="s">
        <v>37</v>
      </c>
      <c r="F929" s="5">
        <v>83</v>
      </c>
      <c r="G929" s="6">
        <v>43359</v>
      </c>
      <c r="H929" s="6">
        <v>43361</v>
      </c>
      <c r="I929" s="6">
        <v>43367</v>
      </c>
      <c r="J929" s="5" t="s">
        <v>40</v>
      </c>
      <c r="K929" s="7">
        <v>192.95</v>
      </c>
      <c r="L929" s="35">
        <v>162.08000000000001</v>
      </c>
      <c r="M929" s="36">
        <f t="shared" si="14"/>
        <v>30.869999999999976</v>
      </c>
      <c r="N929" s="37">
        <f>YEAR(Table1[[#This Row],[Data zamówienia]])</f>
        <v>2018</v>
      </c>
    </row>
    <row r="930" spans="2:14" x14ac:dyDescent="0.3">
      <c r="B930" s="32">
        <v>802906</v>
      </c>
      <c r="C930" s="5" t="s">
        <v>27</v>
      </c>
      <c r="D930" s="5" t="s">
        <v>22</v>
      </c>
      <c r="E930" s="5" t="s">
        <v>37</v>
      </c>
      <c r="F930" s="5">
        <v>128</v>
      </c>
      <c r="G930" s="6">
        <v>43360</v>
      </c>
      <c r="H930" s="6">
        <v>43360</v>
      </c>
      <c r="I930" s="6">
        <v>43365</v>
      </c>
      <c r="J930" s="5" t="s">
        <v>40</v>
      </c>
      <c r="K930" s="7">
        <v>1458.89</v>
      </c>
      <c r="L930" s="35">
        <v>1035.81</v>
      </c>
      <c r="M930" s="36">
        <f t="shared" si="14"/>
        <v>423.08000000000015</v>
      </c>
      <c r="N930" s="37">
        <f>YEAR(Table1[[#This Row],[Data zamówienia]])</f>
        <v>2018</v>
      </c>
    </row>
    <row r="931" spans="2:14" x14ac:dyDescent="0.3">
      <c r="B931" s="32">
        <v>38787</v>
      </c>
      <c r="C931" s="5" t="s">
        <v>21</v>
      </c>
      <c r="D931" s="5" t="s">
        <v>22</v>
      </c>
      <c r="E931" s="5" t="s">
        <v>29</v>
      </c>
      <c r="F931" s="5">
        <v>327</v>
      </c>
      <c r="G931" s="6">
        <v>43359</v>
      </c>
      <c r="H931" s="6">
        <v>43363</v>
      </c>
      <c r="I931" s="6">
        <v>43364</v>
      </c>
      <c r="J931" s="5" t="s">
        <v>32</v>
      </c>
      <c r="K931" s="7">
        <v>393.72</v>
      </c>
      <c r="L931" s="35">
        <v>275.60000000000002</v>
      </c>
      <c r="M931" s="36">
        <f t="shared" si="14"/>
        <v>118.12</v>
      </c>
      <c r="N931" s="37">
        <f>YEAR(Table1[[#This Row],[Data zamówienia]])</f>
        <v>2018</v>
      </c>
    </row>
    <row r="932" spans="2:14" x14ac:dyDescent="0.3">
      <c r="B932" s="32">
        <v>858296</v>
      </c>
      <c r="C932" s="5" t="s">
        <v>21</v>
      </c>
      <c r="D932" s="5" t="s">
        <v>28</v>
      </c>
      <c r="E932" s="5" t="s">
        <v>25</v>
      </c>
      <c r="F932" s="5">
        <v>177</v>
      </c>
      <c r="G932" s="6">
        <v>43359</v>
      </c>
      <c r="H932" s="6">
        <v>43361</v>
      </c>
      <c r="I932" s="6">
        <v>43366</v>
      </c>
      <c r="J932" s="5" t="s">
        <v>40</v>
      </c>
      <c r="K932" s="7">
        <v>1935.93</v>
      </c>
      <c r="L932" s="35">
        <v>1781.06</v>
      </c>
      <c r="M932" s="36">
        <f t="shared" si="14"/>
        <v>154.87000000000012</v>
      </c>
      <c r="N932" s="37">
        <f>YEAR(Table1[[#This Row],[Data zamówienia]])</f>
        <v>2018</v>
      </c>
    </row>
    <row r="933" spans="2:14" x14ac:dyDescent="0.3">
      <c r="B933" s="32">
        <v>840138</v>
      </c>
      <c r="C933" s="5" t="s">
        <v>27</v>
      </c>
      <c r="D933" s="5" t="s">
        <v>28</v>
      </c>
      <c r="E933" s="5" t="s">
        <v>29</v>
      </c>
      <c r="F933" s="5">
        <v>86</v>
      </c>
      <c r="G933" s="6">
        <v>43360</v>
      </c>
      <c r="H933" s="6">
        <v>43361</v>
      </c>
      <c r="I933" s="6">
        <v>43364</v>
      </c>
      <c r="J933" s="5" t="s">
        <v>24</v>
      </c>
      <c r="K933" s="7">
        <v>935.89</v>
      </c>
      <c r="L933" s="35">
        <v>664.48</v>
      </c>
      <c r="M933" s="36">
        <f t="shared" si="14"/>
        <v>271.40999999999997</v>
      </c>
      <c r="N933" s="37">
        <f>YEAR(Table1[[#This Row],[Data zamówienia]])</f>
        <v>2018</v>
      </c>
    </row>
    <row r="934" spans="2:14" x14ac:dyDescent="0.3">
      <c r="B934" s="32">
        <v>439507</v>
      </c>
      <c r="C934" s="5" t="s">
        <v>21</v>
      </c>
      <c r="D934" s="5" t="s">
        <v>28</v>
      </c>
      <c r="E934" s="5" t="s">
        <v>34</v>
      </c>
      <c r="F934" s="5">
        <v>312</v>
      </c>
      <c r="G934" s="6">
        <v>43361</v>
      </c>
      <c r="H934" s="6">
        <v>43364</v>
      </c>
      <c r="I934" s="6">
        <v>43365</v>
      </c>
      <c r="J934" s="5" t="s">
        <v>26</v>
      </c>
      <c r="K934" s="7">
        <v>559.48</v>
      </c>
      <c r="L934" s="35">
        <v>386.04</v>
      </c>
      <c r="M934" s="36">
        <f t="shared" si="14"/>
        <v>173.44</v>
      </c>
      <c r="N934" s="37">
        <f>YEAR(Table1[[#This Row],[Data zamówienia]])</f>
        <v>2018</v>
      </c>
    </row>
    <row r="935" spans="2:14" x14ac:dyDescent="0.3">
      <c r="B935" s="32">
        <v>720407</v>
      </c>
      <c r="C935" s="5" t="s">
        <v>27</v>
      </c>
      <c r="D935" s="5" t="s">
        <v>28</v>
      </c>
      <c r="E935" s="5" t="s">
        <v>37</v>
      </c>
      <c r="F935" s="5">
        <v>26</v>
      </c>
      <c r="G935" s="6">
        <v>43361</v>
      </c>
      <c r="H935" s="6">
        <v>43363</v>
      </c>
      <c r="I935" s="6">
        <v>43369</v>
      </c>
      <c r="J935" s="5" t="s">
        <v>24</v>
      </c>
      <c r="K935" s="7">
        <v>423.53</v>
      </c>
      <c r="L935" s="35">
        <v>385.41</v>
      </c>
      <c r="M935" s="36">
        <f t="shared" si="14"/>
        <v>38.119999999999948</v>
      </c>
      <c r="N935" s="37">
        <f>YEAR(Table1[[#This Row],[Data zamówienia]])</f>
        <v>2018</v>
      </c>
    </row>
    <row r="936" spans="2:14" x14ac:dyDescent="0.3">
      <c r="B936" s="32">
        <v>864589</v>
      </c>
      <c r="C936" s="5" t="s">
        <v>21</v>
      </c>
      <c r="D936" s="5" t="s">
        <v>22</v>
      </c>
      <c r="E936" s="5" t="s">
        <v>31</v>
      </c>
      <c r="F936" s="5">
        <v>49</v>
      </c>
      <c r="G936" s="6">
        <v>43361</v>
      </c>
      <c r="H936" s="6">
        <v>43364</v>
      </c>
      <c r="I936" s="6">
        <v>43371</v>
      </c>
      <c r="J936" s="5" t="s">
        <v>40</v>
      </c>
      <c r="K936" s="7">
        <v>1273.08</v>
      </c>
      <c r="L936" s="35">
        <v>1069.3900000000001</v>
      </c>
      <c r="M936" s="36">
        <f t="shared" si="14"/>
        <v>203.68999999999983</v>
      </c>
      <c r="N936" s="37">
        <f>YEAR(Table1[[#This Row],[Data zamówienia]])</f>
        <v>2018</v>
      </c>
    </row>
    <row r="937" spans="2:14" x14ac:dyDescent="0.3">
      <c r="B937" s="32">
        <v>959069</v>
      </c>
      <c r="C937" s="5" t="s">
        <v>35</v>
      </c>
      <c r="D937" s="5" t="s">
        <v>28</v>
      </c>
      <c r="E937" s="5" t="s">
        <v>25</v>
      </c>
      <c r="F937" s="5">
        <v>354</v>
      </c>
      <c r="G937" s="6">
        <v>43361</v>
      </c>
      <c r="H937" s="6">
        <v>43363</v>
      </c>
      <c r="I937" s="6">
        <v>43364</v>
      </c>
      <c r="J937" s="5" t="s">
        <v>40</v>
      </c>
      <c r="K937" s="7">
        <v>1114.98</v>
      </c>
      <c r="L937" s="35">
        <v>958.88</v>
      </c>
      <c r="M937" s="36">
        <f t="shared" si="14"/>
        <v>156.10000000000002</v>
      </c>
      <c r="N937" s="37">
        <f>YEAR(Table1[[#This Row],[Data zamówienia]])</f>
        <v>2018</v>
      </c>
    </row>
    <row r="938" spans="2:14" x14ac:dyDescent="0.3">
      <c r="B938" s="32">
        <v>594510</v>
      </c>
      <c r="C938" s="5" t="s">
        <v>35</v>
      </c>
      <c r="D938" s="5" t="s">
        <v>36</v>
      </c>
      <c r="E938" s="5" t="s">
        <v>37</v>
      </c>
      <c r="F938" s="5">
        <v>307</v>
      </c>
      <c r="G938" s="6">
        <v>43360</v>
      </c>
      <c r="H938" s="6">
        <v>43364</v>
      </c>
      <c r="I938" s="6">
        <v>43369</v>
      </c>
      <c r="J938" s="5" t="s">
        <v>30</v>
      </c>
      <c r="K938" s="7">
        <v>796.25</v>
      </c>
      <c r="L938" s="35">
        <v>549.41</v>
      </c>
      <c r="M938" s="36">
        <f t="shared" si="14"/>
        <v>246.84000000000003</v>
      </c>
      <c r="N938" s="37">
        <f>YEAR(Table1[[#This Row],[Data zamówienia]])</f>
        <v>2018</v>
      </c>
    </row>
    <row r="939" spans="2:14" x14ac:dyDescent="0.3">
      <c r="B939" s="32">
        <v>955540</v>
      </c>
      <c r="C939" s="5" t="s">
        <v>35</v>
      </c>
      <c r="D939" s="5" t="s">
        <v>28</v>
      </c>
      <c r="E939" s="5" t="s">
        <v>37</v>
      </c>
      <c r="F939" s="5">
        <v>303</v>
      </c>
      <c r="G939" s="6">
        <v>43360</v>
      </c>
      <c r="H939" s="6">
        <v>43363</v>
      </c>
      <c r="I939" s="6">
        <v>43370</v>
      </c>
      <c r="J939" s="5" t="s">
        <v>30</v>
      </c>
      <c r="K939" s="7">
        <v>1896.09</v>
      </c>
      <c r="L939" s="35">
        <v>1516.87</v>
      </c>
      <c r="M939" s="36">
        <f t="shared" si="14"/>
        <v>379.22</v>
      </c>
      <c r="N939" s="37">
        <f>YEAR(Table1[[#This Row],[Data zamówienia]])</f>
        <v>2018</v>
      </c>
    </row>
    <row r="940" spans="2:14" x14ac:dyDescent="0.3">
      <c r="B940" s="32">
        <v>971697</v>
      </c>
      <c r="C940" s="5" t="s">
        <v>21</v>
      </c>
      <c r="D940" s="5" t="s">
        <v>22</v>
      </c>
      <c r="E940" s="5" t="s">
        <v>31</v>
      </c>
      <c r="F940" s="5">
        <v>366</v>
      </c>
      <c r="G940" s="6">
        <v>43362</v>
      </c>
      <c r="H940" s="6">
        <v>43364</v>
      </c>
      <c r="I940" s="6">
        <v>43371</v>
      </c>
      <c r="J940" s="5" t="s">
        <v>32</v>
      </c>
      <c r="K940" s="7">
        <v>454.17</v>
      </c>
      <c r="L940" s="35">
        <v>422.38</v>
      </c>
      <c r="M940" s="36">
        <f t="shared" si="14"/>
        <v>31.79000000000002</v>
      </c>
      <c r="N940" s="37">
        <f>YEAR(Table1[[#This Row],[Data zamówienia]])</f>
        <v>2018</v>
      </c>
    </row>
    <row r="941" spans="2:14" x14ac:dyDescent="0.3">
      <c r="B941" s="32">
        <v>844875</v>
      </c>
      <c r="C941" s="5" t="s">
        <v>21</v>
      </c>
      <c r="D941" s="5" t="s">
        <v>22</v>
      </c>
      <c r="E941" s="5" t="s">
        <v>37</v>
      </c>
      <c r="F941" s="5">
        <v>88</v>
      </c>
      <c r="G941" s="6">
        <v>43361</v>
      </c>
      <c r="H941" s="6">
        <v>43365</v>
      </c>
      <c r="I941" s="6">
        <v>43366</v>
      </c>
      <c r="J941" s="5" t="s">
        <v>33</v>
      </c>
      <c r="K941" s="7">
        <v>1782.06</v>
      </c>
      <c r="L941" s="35">
        <v>1639.5</v>
      </c>
      <c r="M941" s="36">
        <f t="shared" si="14"/>
        <v>142.55999999999995</v>
      </c>
      <c r="N941" s="37">
        <f>YEAR(Table1[[#This Row],[Data zamówienia]])</f>
        <v>2018</v>
      </c>
    </row>
    <row r="942" spans="2:14" x14ac:dyDescent="0.3">
      <c r="B942" s="32">
        <v>377698</v>
      </c>
      <c r="C942" s="5" t="s">
        <v>21</v>
      </c>
      <c r="D942" s="5" t="s">
        <v>39</v>
      </c>
      <c r="E942" s="5" t="s">
        <v>31</v>
      </c>
      <c r="F942" s="5">
        <v>244</v>
      </c>
      <c r="G942" s="6">
        <v>43361</v>
      </c>
      <c r="H942" s="6">
        <v>43363</v>
      </c>
      <c r="I942" s="6">
        <v>43370</v>
      </c>
      <c r="J942" s="5" t="s">
        <v>32</v>
      </c>
      <c r="K942" s="7">
        <v>1922.22</v>
      </c>
      <c r="L942" s="35">
        <v>1672.33</v>
      </c>
      <c r="M942" s="36">
        <f t="shared" si="14"/>
        <v>249.8900000000001</v>
      </c>
      <c r="N942" s="37">
        <f>YEAR(Table1[[#This Row],[Data zamówienia]])</f>
        <v>2018</v>
      </c>
    </row>
    <row r="943" spans="2:14" x14ac:dyDescent="0.3">
      <c r="B943" s="32">
        <v>405513</v>
      </c>
      <c r="C943" s="5" t="s">
        <v>35</v>
      </c>
      <c r="D943" s="5" t="s">
        <v>28</v>
      </c>
      <c r="E943" s="5" t="s">
        <v>25</v>
      </c>
      <c r="F943" s="5">
        <v>230</v>
      </c>
      <c r="G943" s="6">
        <v>43361</v>
      </c>
      <c r="H943" s="6">
        <v>43363</v>
      </c>
      <c r="I943" s="6">
        <v>43364</v>
      </c>
      <c r="J943" s="5" t="s">
        <v>32</v>
      </c>
      <c r="K943" s="7">
        <v>1134.53</v>
      </c>
      <c r="L943" s="35">
        <v>635.34</v>
      </c>
      <c r="M943" s="36">
        <f t="shared" si="14"/>
        <v>499.18999999999994</v>
      </c>
      <c r="N943" s="37">
        <f>YEAR(Table1[[#This Row],[Data zamówienia]])</f>
        <v>2018</v>
      </c>
    </row>
    <row r="944" spans="2:14" x14ac:dyDescent="0.3">
      <c r="B944" s="32">
        <v>179831</v>
      </c>
      <c r="C944" s="5" t="s">
        <v>27</v>
      </c>
      <c r="D944" s="5" t="s">
        <v>36</v>
      </c>
      <c r="E944" s="5" t="s">
        <v>29</v>
      </c>
      <c r="F944" s="5">
        <v>357</v>
      </c>
      <c r="G944" s="6">
        <v>43361</v>
      </c>
      <c r="H944" s="6">
        <v>43363</v>
      </c>
      <c r="I944" s="6">
        <v>43364</v>
      </c>
      <c r="J944" s="5" t="s">
        <v>40</v>
      </c>
      <c r="K944" s="7">
        <v>782.29</v>
      </c>
      <c r="L944" s="35">
        <v>711.88</v>
      </c>
      <c r="M944" s="36">
        <f t="shared" si="14"/>
        <v>70.409999999999968</v>
      </c>
      <c r="N944" s="37">
        <f>YEAR(Table1[[#This Row],[Data zamówienia]])</f>
        <v>2018</v>
      </c>
    </row>
    <row r="945" spans="2:14" x14ac:dyDescent="0.3">
      <c r="B945" s="32">
        <v>558688</v>
      </c>
      <c r="C945" s="5" t="s">
        <v>38</v>
      </c>
      <c r="D945" s="5" t="s">
        <v>39</v>
      </c>
      <c r="E945" s="5" t="s">
        <v>31</v>
      </c>
      <c r="F945" s="5">
        <v>155</v>
      </c>
      <c r="G945" s="6">
        <v>43361</v>
      </c>
      <c r="H945" s="6">
        <v>43364</v>
      </c>
      <c r="I945" s="6">
        <v>43369</v>
      </c>
      <c r="J945" s="5" t="s">
        <v>26</v>
      </c>
      <c r="K945" s="7">
        <v>1805.18</v>
      </c>
      <c r="L945" s="35">
        <v>1498.3</v>
      </c>
      <c r="M945" s="36">
        <f t="shared" si="14"/>
        <v>306.88000000000011</v>
      </c>
      <c r="N945" s="37">
        <f>YEAR(Table1[[#This Row],[Data zamówienia]])</f>
        <v>2018</v>
      </c>
    </row>
    <row r="946" spans="2:14" x14ac:dyDescent="0.3">
      <c r="B946" s="32">
        <v>495931</v>
      </c>
      <c r="C946" s="5" t="s">
        <v>35</v>
      </c>
      <c r="D946" s="5" t="s">
        <v>28</v>
      </c>
      <c r="E946" s="5" t="s">
        <v>37</v>
      </c>
      <c r="F946" s="5">
        <v>21</v>
      </c>
      <c r="G946" s="6">
        <v>43363</v>
      </c>
      <c r="H946" s="6">
        <v>43366</v>
      </c>
      <c r="I946" s="6">
        <v>43370</v>
      </c>
      <c r="J946" s="5" t="s">
        <v>33</v>
      </c>
      <c r="K946" s="7">
        <v>1716.73</v>
      </c>
      <c r="L946" s="35">
        <v>1287.55</v>
      </c>
      <c r="M946" s="36">
        <f t="shared" si="14"/>
        <v>429.18000000000006</v>
      </c>
      <c r="N946" s="37">
        <f>YEAR(Table1[[#This Row],[Data zamówienia]])</f>
        <v>2018</v>
      </c>
    </row>
    <row r="947" spans="2:14" x14ac:dyDescent="0.3">
      <c r="B947" s="32">
        <v>131118</v>
      </c>
      <c r="C947" s="5" t="s">
        <v>35</v>
      </c>
      <c r="D947" s="5" t="s">
        <v>28</v>
      </c>
      <c r="E947" s="5" t="s">
        <v>34</v>
      </c>
      <c r="F947" s="5">
        <v>323</v>
      </c>
      <c r="G947" s="6">
        <v>43363</v>
      </c>
      <c r="H947" s="6">
        <v>43365</v>
      </c>
      <c r="I947" s="6">
        <v>43369</v>
      </c>
      <c r="J947" s="5" t="s">
        <v>26</v>
      </c>
      <c r="K947" s="7">
        <v>994</v>
      </c>
      <c r="L947" s="35">
        <v>864.78</v>
      </c>
      <c r="M947" s="36">
        <f t="shared" si="14"/>
        <v>129.22000000000003</v>
      </c>
      <c r="N947" s="37">
        <f>YEAR(Table1[[#This Row],[Data zamówienia]])</f>
        <v>2018</v>
      </c>
    </row>
    <row r="948" spans="2:14" x14ac:dyDescent="0.3">
      <c r="B948" s="32">
        <v>22026</v>
      </c>
      <c r="C948" s="5" t="s">
        <v>27</v>
      </c>
      <c r="D948" s="5" t="s">
        <v>28</v>
      </c>
      <c r="E948" s="5" t="s">
        <v>29</v>
      </c>
      <c r="F948" s="5">
        <v>60</v>
      </c>
      <c r="G948" s="6">
        <v>43363</v>
      </c>
      <c r="H948" s="6">
        <v>43366</v>
      </c>
      <c r="I948" s="6">
        <v>43370</v>
      </c>
      <c r="J948" s="5" t="s">
        <v>33</v>
      </c>
      <c r="K948" s="7">
        <v>207.49</v>
      </c>
      <c r="L948" s="35">
        <v>136.94</v>
      </c>
      <c r="M948" s="36">
        <f t="shared" si="14"/>
        <v>70.550000000000011</v>
      </c>
      <c r="N948" s="37">
        <f>YEAR(Table1[[#This Row],[Data zamówienia]])</f>
        <v>2018</v>
      </c>
    </row>
    <row r="949" spans="2:14" x14ac:dyDescent="0.3">
      <c r="B949" s="32">
        <v>557537</v>
      </c>
      <c r="C949" s="5" t="s">
        <v>21</v>
      </c>
      <c r="D949" s="5" t="s">
        <v>39</v>
      </c>
      <c r="E949" s="5" t="s">
        <v>37</v>
      </c>
      <c r="F949" s="5">
        <v>92</v>
      </c>
      <c r="G949" s="6">
        <v>43362</v>
      </c>
      <c r="H949" s="6">
        <v>43365</v>
      </c>
      <c r="I949" s="6">
        <v>43368</v>
      </c>
      <c r="J949" s="5" t="s">
        <v>40</v>
      </c>
      <c r="K949" s="7">
        <v>1922.06</v>
      </c>
      <c r="L949" s="35">
        <v>1018.69</v>
      </c>
      <c r="M949" s="36">
        <f t="shared" si="14"/>
        <v>903.36999999999989</v>
      </c>
      <c r="N949" s="37">
        <f>YEAR(Table1[[#This Row],[Data zamówienia]])</f>
        <v>2018</v>
      </c>
    </row>
    <row r="950" spans="2:14" x14ac:dyDescent="0.3">
      <c r="B950" s="32">
        <v>235415</v>
      </c>
      <c r="C950" s="5" t="s">
        <v>21</v>
      </c>
      <c r="D950" s="5" t="s">
        <v>22</v>
      </c>
      <c r="E950" s="5" t="s">
        <v>25</v>
      </c>
      <c r="F950" s="5">
        <v>224</v>
      </c>
      <c r="G950" s="6">
        <v>43362</v>
      </c>
      <c r="H950" s="6">
        <v>43365</v>
      </c>
      <c r="I950" s="6">
        <v>43369</v>
      </c>
      <c r="J950" s="5" t="s">
        <v>32</v>
      </c>
      <c r="K950" s="7">
        <v>251.41</v>
      </c>
      <c r="L950" s="35">
        <v>201.13</v>
      </c>
      <c r="M950" s="36">
        <f t="shared" si="14"/>
        <v>50.28</v>
      </c>
      <c r="N950" s="37">
        <f>YEAR(Table1[[#This Row],[Data zamówienia]])</f>
        <v>2018</v>
      </c>
    </row>
    <row r="951" spans="2:14" x14ac:dyDescent="0.3">
      <c r="B951" s="32">
        <v>580390</v>
      </c>
      <c r="C951" s="5" t="s">
        <v>27</v>
      </c>
      <c r="D951" s="5" t="s">
        <v>36</v>
      </c>
      <c r="E951" s="5" t="s">
        <v>29</v>
      </c>
      <c r="F951" s="5">
        <v>135</v>
      </c>
      <c r="G951" s="6">
        <v>43363</v>
      </c>
      <c r="H951" s="6">
        <v>43363</v>
      </c>
      <c r="I951" s="6">
        <v>43365</v>
      </c>
      <c r="J951" s="5" t="s">
        <v>33</v>
      </c>
      <c r="K951" s="7">
        <v>1268.92</v>
      </c>
      <c r="L951" s="35">
        <v>989.76</v>
      </c>
      <c r="M951" s="36">
        <f t="shared" si="14"/>
        <v>279.16000000000008</v>
      </c>
      <c r="N951" s="37">
        <f>YEAR(Table1[[#This Row],[Data zamówienia]])</f>
        <v>2018</v>
      </c>
    </row>
    <row r="952" spans="2:14" x14ac:dyDescent="0.3">
      <c r="B952" s="32">
        <v>983641</v>
      </c>
      <c r="C952" s="5" t="s">
        <v>21</v>
      </c>
      <c r="D952" s="5" t="s">
        <v>36</v>
      </c>
      <c r="E952" s="5" t="s">
        <v>23</v>
      </c>
      <c r="F952" s="5">
        <v>195</v>
      </c>
      <c r="G952" s="6">
        <v>43364</v>
      </c>
      <c r="H952" s="6">
        <v>43365</v>
      </c>
      <c r="I952" s="6">
        <v>43372</v>
      </c>
      <c r="J952" s="5" t="s">
        <v>26</v>
      </c>
      <c r="K952" s="7">
        <v>1293.19</v>
      </c>
      <c r="L952" s="35">
        <v>853.51</v>
      </c>
      <c r="M952" s="36">
        <f t="shared" si="14"/>
        <v>439.68000000000006</v>
      </c>
      <c r="N952" s="37">
        <f>YEAR(Table1[[#This Row],[Data zamówienia]])</f>
        <v>2018</v>
      </c>
    </row>
    <row r="953" spans="2:14" x14ac:dyDescent="0.3">
      <c r="B953" s="32">
        <v>243870</v>
      </c>
      <c r="C953" s="5" t="s">
        <v>21</v>
      </c>
      <c r="D953" s="5" t="s">
        <v>22</v>
      </c>
      <c r="E953" s="5" t="s">
        <v>34</v>
      </c>
      <c r="F953" s="5">
        <v>338</v>
      </c>
      <c r="G953" s="6">
        <v>43363</v>
      </c>
      <c r="H953" s="6">
        <v>43366</v>
      </c>
      <c r="I953" s="6">
        <v>43372</v>
      </c>
      <c r="J953" s="5" t="s">
        <v>32</v>
      </c>
      <c r="K953" s="7">
        <v>1049.29</v>
      </c>
      <c r="L953" s="35">
        <v>535.14</v>
      </c>
      <c r="M953" s="36">
        <f t="shared" si="14"/>
        <v>514.15</v>
      </c>
      <c r="N953" s="37">
        <f>YEAR(Table1[[#This Row],[Data zamówienia]])</f>
        <v>2018</v>
      </c>
    </row>
    <row r="954" spans="2:14" x14ac:dyDescent="0.3">
      <c r="B954" s="32">
        <v>606727</v>
      </c>
      <c r="C954" s="5" t="s">
        <v>21</v>
      </c>
      <c r="D954" s="5" t="s">
        <v>22</v>
      </c>
      <c r="E954" s="5" t="s">
        <v>34</v>
      </c>
      <c r="F954" s="5">
        <v>201</v>
      </c>
      <c r="G954" s="6">
        <v>43364</v>
      </c>
      <c r="H954" s="6">
        <v>43367</v>
      </c>
      <c r="I954" s="6">
        <v>43374</v>
      </c>
      <c r="J954" s="5" t="s">
        <v>30</v>
      </c>
      <c r="K954" s="7">
        <v>889.22</v>
      </c>
      <c r="L954" s="35">
        <v>595.78</v>
      </c>
      <c r="M954" s="36">
        <f t="shared" si="14"/>
        <v>293.44000000000005</v>
      </c>
      <c r="N954" s="37">
        <f>YEAR(Table1[[#This Row],[Data zamówienia]])</f>
        <v>2018</v>
      </c>
    </row>
    <row r="955" spans="2:14" x14ac:dyDescent="0.3">
      <c r="B955" s="32">
        <v>512977</v>
      </c>
      <c r="C955" s="5" t="s">
        <v>21</v>
      </c>
      <c r="D955" s="5" t="s">
        <v>36</v>
      </c>
      <c r="E955" s="5" t="s">
        <v>25</v>
      </c>
      <c r="F955" s="5">
        <v>353</v>
      </c>
      <c r="G955" s="6">
        <v>43363</v>
      </c>
      <c r="H955" s="6">
        <v>43365</v>
      </c>
      <c r="I955" s="6">
        <v>43372</v>
      </c>
      <c r="J955" s="5" t="s">
        <v>26</v>
      </c>
      <c r="K955" s="7">
        <v>1473.14</v>
      </c>
      <c r="L955" s="35">
        <v>1134.32</v>
      </c>
      <c r="M955" s="36">
        <f t="shared" si="14"/>
        <v>338.82000000000016</v>
      </c>
      <c r="N955" s="37">
        <f>YEAR(Table1[[#This Row],[Data zamówienia]])</f>
        <v>2018</v>
      </c>
    </row>
    <row r="956" spans="2:14" x14ac:dyDescent="0.3">
      <c r="B956" s="32">
        <v>694422</v>
      </c>
      <c r="C956" s="5" t="s">
        <v>38</v>
      </c>
      <c r="D956" s="5" t="s">
        <v>22</v>
      </c>
      <c r="E956" s="5" t="s">
        <v>34</v>
      </c>
      <c r="F956" s="5">
        <v>281</v>
      </c>
      <c r="G956" s="6">
        <v>43364</v>
      </c>
      <c r="H956" s="6">
        <v>43366</v>
      </c>
      <c r="I956" s="6">
        <v>43370</v>
      </c>
      <c r="J956" s="5" t="s">
        <v>30</v>
      </c>
      <c r="K956" s="7">
        <v>1402.24</v>
      </c>
      <c r="L956" s="35">
        <v>911.46</v>
      </c>
      <c r="M956" s="36">
        <f t="shared" si="14"/>
        <v>490.78</v>
      </c>
      <c r="N956" s="37">
        <f>YEAR(Table1[[#This Row],[Data zamówienia]])</f>
        <v>2018</v>
      </c>
    </row>
    <row r="957" spans="2:14" x14ac:dyDescent="0.3">
      <c r="B957" s="32">
        <v>437464</v>
      </c>
      <c r="C957" s="5" t="s">
        <v>35</v>
      </c>
      <c r="D957" s="5" t="s">
        <v>28</v>
      </c>
      <c r="E957" s="5" t="s">
        <v>31</v>
      </c>
      <c r="F957" s="5">
        <v>149</v>
      </c>
      <c r="G957" s="6">
        <v>43363</v>
      </c>
      <c r="H957" s="6">
        <v>43365</v>
      </c>
      <c r="I957" s="6">
        <v>43370</v>
      </c>
      <c r="J957" s="5" t="s">
        <v>40</v>
      </c>
      <c r="K957" s="7">
        <v>225.86</v>
      </c>
      <c r="L957" s="35">
        <v>187.46</v>
      </c>
      <c r="M957" s="36">
        <f t="shared" si="14"/>
        <v>38.400000000000006</v>
      </c>
      <c r="N957" s="37">
        <f>YEAR(Table1[[#This Row],[Data zamówienia]])</f>
        <v>2018</v>
      </c>
    </row>
    <row r="958" spans="2:14" x14ac:dyDescent="0.3">
      <c r="B958" s="32">
        <v>785556</v>
      </c>
      <c r="C958" s="5" t="s">
        <v>27</v>
      </c>
      <c r="D958" s="5" t="s">
        <v>39</v>
      </c>
      <c r="E958" s="5" t="s">
        <v>31</v>
      </c>
      <c r="F958" s="5">
        <v>278</v>
      </c>
      <c r="G958" s="6">
        <v>43363</v>
      </c>
      <c r="H958" s="6">
        <v>43364</v>
      </c>
      <c r="I958" s="6">
        <v>43370</v>
      </c>
      <c r="J958" s="5" t="s">
        <v>32</v>
      </c>
      <c r="K958" s="7">
        <v>1202.57</v>
      </c>
      <c r="L958" s="35">
        <v>1130.42</v>
      </c>
      <c r="M958" s="36">
        <f t="shared" si="14"/>
        <v>72.149999999999864</v>
      </c>
      <c r="N958" s="37">
        <f>YEAR(Table1[[#This Row],[Data zamówienia]])</f>
        <v>2018</v>
      </c>
    </row>
    <row r="959" spans="2:14" x14ac:dyDescent="0.3">
      <c r="B959" s="32">
        <v>633539</v>
      </c>
      <c r="C959" s="5" t="s">
        <v>21</v>
      </c>
      <c r="D959" s="5" t="s">
        <v>36</v>
      </c>
      <c r="E959" s="5" t="s">
        <v>23</v>
      </c>
      <c r="F959" s="5">
        <v>211</v>
      </c>
      <c r="G959" s="6">
        <v>43365</v>
      </c>
      <c r="H959" s="6">
        <v>43367</v>
      </c>
      <c r="I959" s="6">
        <v>43370</v>
      </c>
      <c r="J959" s="5" t="s">
        <v>30</v>
      </c>
      <c r="K959" s="7">
        <v>1842.75</v>
      </c>
      <c r="L959" s="35">
        <v>1124.08</v>
      </c>
      <c r="M959" s="36">
        <f t="shared" si="14"/>
        <v>718.67000000000007</v>
      </c>
      <c r="N959" s="37">
        <f>YEAR(Table1[[#This Row],[Data zamówienia]])</f>
        <v>2018</v>
      </c>
    </row>
    <row r="960" spans="2:14" x14ac:dyDescent="0.3">
      <c r="B960" s="32">
        <v>807859</v>
      </c>
      <c r="C960" s="5" t="s">
        <v>27</v>
      </c>
      <c r="D960" s="5" t="s">
        <v>39</v>
      </c>
      <c r="E960" s="5" t="s">
        <v>31</v>
      </c>
      <c r="F960" s="5">
        <v>164</v>
      </c>
      <c r="G960" s="6">
        <v>43364</v>
      </c>
      <c r="H960" s="6">
        <v>43367</v>
      </c>
      <c r="I960" s="6">
        <v>43371</v>
      </c>
      <c r="J960" s="5" t="s">
        <v>24</v>
      </c>
      <c r="K960" s="7">
        <v>159.77000000000001</v>
      </c>
      <c r="L960" s="35">
        <v>121.43</v>
      </c>
      <c r="M960" s="36">
        <f t="shared" si="14"/>
        <v>38.340000000000003</v>
      </c>
      <c r="N960" s="37">
        <f>YEAR(Table1[[#This Row],[Data zamówienia]])</f>
        <v>2018</v>
      </c>
    </row>
    <row r="961" spans="2:14" x14ac:dyDescent="0.3">
      <c r="B961" s="32">
        <v>714669</v>
      </c>
      <c r="C961" s="5" t="s">
        <v>35</v>
      </c>
      <c r="D961" s="5" t="s">
        <v>28</v>
      </c>
      <c r="E961" s="5" t="s">
        <v>23</v>
      </c>
      <c r="F961" s="5">
        <v>17</v>
      </c>
      <c r="G961" s="6">
        <v>43365</v>
      </c>
      <c r="H961" s="6">
        <v>43365</v>
      </c>
      <c r="I961" s="6">
        <v>43372</v>
      </c>
      <c r="J961" s="5" t="s">
        <v>24</v>
      </c>
      <c r="K961" s="7">
        <v>182.58</v>
      </c>
      <c r="L961" s="35">
        <v>162.5</v>
      </c>
      <c r="M961" s="36">
        <f t="shared" si="14"/>
        <v>20.080000000000013</v>
      </c>
      <c r="N961" s="37">
        <f>YEAR(Table1[[#This Row],[Data zamówienia]])</f>
        <v>2018</v>
      </c>
    </row>
    <row r="962" spans="2:14" x14ac:dyDescent="0.3">
      <c r="B962" s="32">
        <v>545404</v>
      </c>
      <c r="C962" s="5" t="s">
        <v>21</v>
      </c>
      <c r="D962" s="5" t="s">
        <v>28</v>
      </c>
      <c r="E962" s="5" t="s">
        <v>29</v>
      </c>
      <c r="F962" s="5">
        <v>15</v>
      </c>
      <c r="G962" s="6">
        <v>43365</v>
      </c>
      <c r="H962" s="6">
        <v>43367</v>
      </c>
      <c r="I962" s="6">
        <v>43372</v>
      </c>
      <c r="J962" s="5" t="s">
        <v>32</v>
      </c>
      <c r="K962" s="7">
        <v>1098.18</v>
      </c>
      <c r="L962" s="35">
        <v>834.62</v>
      </c>
      <c r="M962" s="36">
        <f t="shared" si="14"/>
        <v>263.56000000000006</v>
      </c>
      <c r="N962" s="37">
        <f>YEAR(Table1[[#This Row],[Data zamówienia]])</f>
        <v>2018</v>
      </c>
    </row>
    <row r="963" spans="2:14" x14ac:dyDescent="0.3">
      <c r="B963" s="32">
        <v>521248</v>
      </c>
      <c r="C963" s="5" t="s">
        <v>35</v>
      </c>
      <c r="D963" s="5" t="s">
        <v>28</v>
      </c>
      <c r="E963" s="5" t="s">
        <v>29</v>
      </c>
      <c r="F963" s="5">
        <v>134</v>
      </c>
      <c r="G963" s="6">
        <v>43364</v>
      </c>
      <c r="H963" s="6">
        <v>43365</v>
      </c>
      <c r="I963" s="6">
        <v>43369</v>
      </c>
      <c r="J963" s="5" t="s">
        <v>30</v>
      </c>
      <c r="K963" s="7">
        <v>1236.6199999999999</v>
      </c>
      <c r="L963" s="35">
        <v>1125.32</v>
      </c>
      <c r="M963" s="36">
        <f t="shared" si="14"/>
        <v>111.29999999999995</v>
      </c>
      <c r="N963" s="37">
        <f>YEAR(Table1[[#This Row],[Data zamówienia]])</f>
        <v>2018</v>
      </c>
    </row>
    <row r="964" spans="2:14" x14ac:dyDescent="0.3">
      <c r="B964" s="32">
        <v>822978</v>
      </c>
      <c r="C964" s="5" t="s">
        <v>21</v>
      </c>
      <c r="D964" s="5" t="s">
        <v>22</v>
      </c>
      <c r="E964" s="5" t="s">
        <v>31</v>
      </c>
      <c r="F964" s="5">
        <v>153</v>
      </c>
      <c r="G964" s="6">
        <v>43364</v>
      </c>
      <c r="H964" s="6">
        <v>43367</v>
      </c>
      <c r="I964" s="6">
        <v>43371</v>
      </c>
      <c r="J964" s="5" t="s">
        <v>30</v>
      </c>
      <c r="K964" s="7">
        <v>1557.36</v>
      </c>
      <c r="L964" s="35">
        <v>1012.28</v>
      </c>
      <c r="M964" s="36">
        <f t="shared" ref="M964:M1027" si="15">K964-L964</f>
        <v>545.07999999999993</v>
      </c>
      <c r="N964" s="37">
        <f>YEAR(Table1[[#This Row],[Data zamówienia]])</f>
        <v>2018</v>
      </c>
    </row>
    <row r="965" spans="2:14" x14ac:dyDescent="0.3">
      <c r="B965" s="32">
        <v>339546</v>
      </c>
      <c r="C965" s="5" t="s">
        <v>21</v>
      </c>
      <c r="D965" s="5" t="s">
        <v>22</v>
      </c>
      <c r="E965" s="5" t="s">
        <v>29</v>
      </c>
      <c r="F965" s="5">
        <v>135</v>
      </c>
      <c r="G965" s="6">
        <v>43364</v>
      </c>
      <c r="H965" s="6">
        <v>43366</v>
      </c>
      <c r="I965" s="6">
        <v>43373</v>
      </c>
      <c r="J965" s="5" t="s">
        <v>30</v>
      </c>
      <c r="K965" s="7">
        <v>1034.3599999999999</v>
      </c>
      <c r="L965" s="35">
        <v>889.55</v>
      </c>
      <c r="M965" s="36">
        <f t="shared" si="15"/>
        <v>144.80999999999995</v>
      </c>
      <c r="N965" s="37">
        <f>YEAR(Table1[[#This Row],[Data zamówienia]])</f>
        <v>2018</v>
      </c>
    </row>
    <row r="966" spans="2:14" x14ac:dyDescent="0.3">
      <c r="B966" s="32">
        <v>650426</v>
      </c>
      <c r="C966" s="5" t="s">
        <v>35</v>
      </c>
      <c r="D966" s="5" t="s">
        <v>28</v>
      </c>
      <c r="E966" s="5" t="s">
        <v>37</v>
      </c>
      <c r="F966" s="5">
        <v>232</v>
      </c>
      <c r="G966" s="6">
        <v>43366</v>
      </c>
      <c r="H966" s="6">
        <v>43367</v>
      </c>
      <c r="I966" s="6">
        <v>43373</v>
      </c>
      <c r="J966" s="5" t="s">
        <v>30</v>
      </c>
      <c r="K966" s="7">
        <v>1027.29</v>
      </c>
      <c r="L966" s="35">
        <v>667.74</v>
      </c>
      <c r="M966" s="36">
        <f t="shared" si="15"/>
        <v>359.54999999999995</v>
      </c>
      <c r="N966" s="37">
        <f>YEAR(Table1[[#This Row],[Data zamówienia]])</f>
        <v>2018</v>
      </c>
    </row>
    <row r="967" spans="2:14" x14ac:dyDescent="0.3">
      <c r="B967" s="32">
        <v>608845</v>
      </c>
      <c r="C967" s="5" t="s">
        <v>21</v>
      </c>
      <c r="D967" s="5" t="s">
        <v>22</v>
      </c>
      <c r="E967" s="5" t="s">
        <v>23</v>
      </c>
      <c r="F967" s="5">
        <v>66</v>
      </c>
      <c r="G967" s="6">
        <v>43365</v>
      </c>
      <c r="H967" s="6">
        <v>43366</v>
      </c>
      <c r="I967" s="6">
        <v>43368</v>
      </c>
      <c r="J967" s="5" t="s">
        <v>40</v>
      </c>
      <c r="K967" s="7">
        <v>564.53</v>
      </c>
      <c r="L967" s="35">
        <v>395.17</v>
      </c>
      <c r="M967" s="36">
        <f t="shared" si="15"/>
        <v>169.35999999999996</v>
      </c>
      <c r="N967" s="37">
        <f>YEAR(Table1[[#This Row],[Data zamówienia]])</f>
        <v>2018</v>
      </c>
    </row>
    <row r="968" spans="2:14" x14ac:dyDescent="0.3">
      <c r="B968" s="32">
        <v>827041</v>
      </c>
      <c r="C968" s="5" t="s">
        <v>21</v>
      </c>
      <c r="D968" s="5" t="s">
        <v>22</v>
      </c>
      <c r="E968" s="5" t="s">
        <v>23</v>
      </c>
      <c r="F968" s="5">
        <v>160</v>
      </c>
      <c r="G968" s="6">
        <v>43365</v>
      </c>
      <c r="H968" s="6">
        <v>43368</v>
      </c>
      <c r="I968" s="6">
        <v>43370</v>
      </c>
      <c r="J968" s="5" t="s">
        <v>26</v>
      </c>
      <c r="K968" s="7">
        <v>1769.91</v>
      </c>
      <c r="L968" s="35">
        <v>1150.44</v>
      </c>
      <c r="M968" s="36">
        <f t="shared" si="15"/>
        <v>619.47</v>
      </c>
      <c r="N968" s="37">
        <f>YEAR(Table1[[#This Row],[Data zamówienia]])</f>
        <v>2018</v>
      </c>
    </row>
    <row r="969" spans="2:14" x14ac:dyDescent="0.3">
      <c r="B969" s="32">
        <v>179727</v>
      </c>
      <c r="C969" s="5" t="s">
        <v>27</v>
      </c>
      <c r="D969" s="5" t="s">
        <v>39</v>
      </c>
      <c r="E969" s="5" t="s">
        <v>29</v>
      </c>
      <c r="F969" s="5">
        <v>58</v>
      </c>
      <c r="G969" s="6">
        <v>43366</v>
      </c>
      <c r="H969" s="6">
        <v>43367</v>
      </c>
      <c r="I969" s="6">
        <v>43372</v>
      </c>
      <c r="J969" s="5" t="s">
        <v>30</v>
      </c>
      <c r="K969" s="7">
        <v>1160.6600000000001</v>
      </c>
      <c r="L969" s="35">
        <v>731.22</v>
      </c>
      <c r="M969" s="36">
        <f t="shared" si="15"/>
        <v>429.44000000000005</v>
      </c>
      <c r="N969" s="37">
        <f>YEAR(Table1[[#This Row],[Data zamówienia]])</f>
        <v>2018</v>
      </c>
    </row>
    <row r="970" spans="2:14" x14ac:dyDescent="0.3">
      <c r="B970" s="32">
        <v>430273</v>
      </c>
      <c r="C970" s="5" t="s">
        <v>21</v>
      </c>
      <c r="D970" s="5" t="s">
        <v>36</v>
      </c>
      <c r="E970" s="5" t="s">
        <v>37</v>
      </c>
      <c r="F970" s="5">
        <v>357</v>
      </c>
      <c r="G970" s="6">
        <v>43366</v>
      </c>
      <c r="H970" s="6">
        <v>43367</v>
      </c>
      <c r="I970" s="6">
        <v>43370</v>
      </c>
      <c r="J970" s="5" t="s">
        <v>40</v>
      </c>
      <c r="K970" s="7">
        <v>411.93</v>
      </c>
      <c r="L970" s="35">
        <v>259.52</v>
      </c>
      <c r="M970" s="36">
        <f t="shared" si="15"/>
        <v>152.41000000000003</v>
      </c>
      <c r="N970" s="37">
        <f>YEAR(Table1[[#This Row],[Data zamówienia]])</f>
        <v>2018</v>
      </c>
    </row>
    <row r="971" spans="2:14" x14ac:dyDescent="0.3">
      <c r="B971" s="32">
        <v>569301</v>
      </c>
      <c r="C971" s="5" t="s">
        <v>21</v>
      </c>
      <c r="D971" s="5" t="s">
        <v>36</v>
      </c>
      <c r="E971" s="5" t="s">
        <v>23</v>
      </c>
      <c r="F971" s="5">
        <v>101</v>
      </c>
      <c r="G971" s="6">
        <v>43365</v>
      </c>
      <c r="H971" s="6">
        <v>43367</v>
      </c>
      <c r="I971" s="6">
        <v>43372</v>
      </c>
      <c r="J971" s="5" t="s">
        <v>30</v>
      </c>
      <c r="K971" s="7">
        <v>244.72</v>
      </c>
      <c r="L971" s="35">
        <v>205.56</v>
      </c>
      <c r="M971" s="36">
        <f t="shared" si="15"/>
        <v>39.159999999999997</v>
      </c>
      <c r="N971" s="37">
        <f>YEAR(Table1[[#This Row],[Data zamówienia]])</f>
        <v>2018</v>
      </c>
    </row>
    <row r="972" spans="2:14" x14ac:dyDescent="0.3">
      <c r="B972" s="32">
        <v>236219</v>
      </c>
      <c r="C972" s="5" t="s">
        <v>27</v>
      </c>
      <c r="D972" s="5" t="s">
        <v>39</v>
      </c>
      <c r="E972" s="5" t="s">
        <v>23</v>
      </c>
      <c r="F972" s="5">
        <v>22</v>
      </c>
      <c r="G972" s="6">
        <v>43365</v>
      </c>
      <c r="H972" s="6">
        <v>43366</v>
      </c>
      <c r="I972" s="6">
        <v>43369</v>
      </c>
      <c r="J972" s="5" t="s">
        <v>30</v>
      </c>
      <c r="K972" s="7">
        <v>1747.9</v>
      </c>
      <c r="L972" s="35">
        <v>978.82</v>
      </c>
      <c r="M972" s="36">
        <f t="shared" si="15"/>
        <v>769.08</v>
      </c>
      <c r="N972" s="37">
        <f>YEAR(Table1[[#This Row],[Data zamówienia]])</f>
        <v>2018</v>
      </c>
    </row>
    <row r="973" spans="2:14" x14ac:dyDescent="0.3">
      <c r="B973" s="32">
        <v>534203</v>
      </c>
      <c r="C973" s="5" t="s">
        <v>35</v>
      </c>
      <c r="D973" s="5" t="s">
        <v>28</v>
      </c>
      <c r="E973" s="5" t="s">
        <v>29</v>
      </c>
      <c r="F973" s="5">
        <v>296</v>
      </c>
      <c r="G973" s="6">
        <v>43366</v>
      </c>
      <c r="H973" s="6">
        <v>43368</v>
      </c>
      <c r="I973" s="6">
        <v>43374</v>
      </c>
      <c r="J973" s="5" t="s">
        <v>40</v>
      </c>
      <c r="K973" s="7">
        <v>1185.17</v>
      </c>
      <c r="L973" s="35">
        <v>805.92</v>
      </c>
      <c r="M973" s="36">
        <f t="shared" si="15"/>
        <v>379.25000000000011</v>
      </c>
      <c r="N973" s="37">
        <f>YEAR(Table1[[#This Row],[Data zamówienia]])</f>
        <v>2018</v>
      </c>
    </row>
    <row r="974" spans="2:14" x14ac:dyDescent="0.3">
      <c r="B974" s="32">
        <v>185475</v>
      </c>
      <c r="C974" s="5" t="s">
        <v>35</v>
      </c>
      <c r="D974" s="5" t="s">
        <v>28</v>
      </c>
      <c r="E974" s="5" t="s">
        <v>34</v>
      </c>
      <c r="F974" s="5">
        <v>261</v>
      </c>
      <c r="G974" s="6">
        <v>43367</v>
      </c>
      <c r="H974" s="6">
        <v>43368</v>
      </c>
      <c r="I974" s="6">
        <v>43372</v>
      </c>
      <c r="J974" s="5" t="s">
        <v>24</v>
      </c>
      <c r="K974" s="7">
        <v>1982.73</v>
      </c>
      <c r="L974" s="35">
        <v>1467.22</v>
      </c>
      <c r="M974" s="36">
        <f t="shared" si="15"/>
        <v>515.51</v>
      </c>
      <c r="N974" s="37">
        <f>YEAR(Table1[[#This Row],[Data zamówienia]])</f>
        <v>2018</v>
      </c>
    </row>
    <row r="975" spans="2:14" x14ac:dyDescent="0.3">
      <c r="B975" s="32">
        <v>399500</v>
      </c>
      <c r="C975" s="5" t="s">
        <v>27</v>
      </c>
      <c r="D975" s="5" t="s">
        <v>28</v>
      </c>
      <c r="E975" s="5" t="s">
        <v>29</v>
      </c>
      <c r="F975" s="5">
        <v>93</v>
      </c>
      <c r="G975" s="6">
        <v>43366</v>
      </c>
      <c r="H975" s="6">
        <v>43369</v>
      </c>
      <c r="I975" s="6">
        <v>43373</v>
      </c>
      <c r="J975" s="5" t="s">
        <v>26</v>
      </c>
      <c r="K975" s="7">
        <v>1462.22</v>
      </c>
      <c r="L975" s="35">
        <v>921.2</v>
      </c>
      <c r="M975" s="36">
        <f t="shared" si="15"/>
        <v>541.02</v>
      </c>
      <c r="N975" s="37">
        <f>YEAR(Table1[[#This Row],[Data zamówienia]])</f>
        <v>2018</v>
      </c>
    </row>
    <row r="976" spans="2:14" x14ac:dyDescent="0.3">
      <c r="B976" s="32">
        <v>459539</v>
      </c>
      <c r="C976" s="5" t="s">
        <v>21</v>
      </c>
      <c r="D976" s="5" t="s">
        <v>22</v>
      </c>
      <c r="E976" s="5" t="s">
        <v>25</v>
      </c>
      <c r="F976" s="5">
        <v>291</v>
      </c>
      <c r="G976" s="6">
        <v>43366</v>
      </c>
      <c r="H976" s="6">
        <v>43368</v>
      </c>
      <c r="I976" s="6">
        <v>43375</v>
      </c>
      <c r="J976" s="5" t="s">
        <v>33</v>
      </c>
      <c r="K976" s="7">
        <v>1522.87</v>
      </c>
      <c r="L976" s="35">
        <v>913.72</v>
      </c>
      <c r="M976" s="36">
        <f t="shared" si="15"/>
        <v>609.14999999999986</v>
      </c>
      <c r="N976" s="37">
        <f>YEAR(Table1[[#This Row],[Data zamówienia]])</f>
        <v>2018</v>
      </c>
    </row>
    <row r="977" spans="2:14" x14ac:dyDescent="0.3">
      <c r="B977" s="32">
        <v>754137</v>
      </c>
      <c r="C977" s="5" t="s">
        <v>21</v>
      </c>
      <c r="D977" s="5" t="s">
        <v>39</v>
      </c>
      <c r="E977" s="5" t="s">
        <v>29</v>
      </c>
      <c r="F977" s="5">
        <v>320</v>
      </c>
      <c r="G977" s="6">
        <v>43366</v>
      </c>
      <c r="H977" s="6">
        <v>43368</v>
      </c>
      <c r="I977" s="6">
        <v>43375</v>
      </c>
      <c r="J977" s="5" t="s">
        <v>24</v>
      </c>
      <c r="K977" s="7">
        <v>1376.71</v>
      </c>
      <c r="L977" s="35">
        <v>770.96</v>
      </c>
      <c r="M977" s="36">
        <f t="shared" si="15"/>
        <v>605.75</v>
      </c>
      <c r="N977" s="37">
        <f>YEAR(Table1[[#This Row],[Data zamówienia]])</f>
        <v>2018</v>
      </c>
    </row>
    <row r="978" spans="2:14" x14ac:dyDescent="0.3">
      <c r="B978" s="32">
        <v>476583</v>
      </c>
      <c r="C978" s="5" t="s">
        <v>21</v>
      </c>
      <c r="D978" s="5" t="s">
        <v>22</v>
      </c>
      <c r="E978" s="5" t="s">
        <v>25</v>
      </c>
      <c r="F978" s="5">
        <v>362</v>
      </c>
      <c r="G978" s="6">
        <v>43366</v>
      </c>
      <c r="H978" s="6">
        <v>43369</v>
      </c>
      <c r="I978" s="6">
        <v>43375</v>
      </c>
      <c r="J978" s="5" t="s">
        <v>33</v>
      </c>
      <c r="K978" s="7">
        <v>1349.24</v>
      </c>
      <c r="L978" s="35">
        <v>1011.93</v>
      </c>
      <c r="M978" s="36">
        <f t="shared" si="15"/>
        <v>337.31000000000006</v>
      </c>
      <c r="N978" s="37">
        <f>YEAR(Table1[[#This Row],[Data zamówienia]])</f>
        <v>2018</v>
      </c>
    </row>
    <row r="979" spans="2:14" x14ac:dyDescent="0.3">
      <c r="B979" s="32">
        <v>486880</v>
      </c>
      <c r="C979" s="5" t="s">
        <v>21</v>
      </c>
      <c r="D979" s="5" t="s">
        <v>28</v>
      </c>
      <c r="E979" s="5" t="s">
        <v>34</v>
      </c>
      <c r="F979" s="5">
        <v>100</v>
      </c>
      <c r="G979" s="6">
        <v>43366</v>
      </c>
      <c r="H979" s="6">
        <v>43369</v>
      </c>
      <c r="I979" s="6">
        <v>43372</v>
      </c>
      <c r="J979" s="5" t="s">
        <v>26</v>
      </c>
      <c r="K979" s="7">
        <v>1479.83</v>
      </c>
      <c r="L979" s="35">
        <v>754.71</v>
      </c>
      <c r="M979" s="36">
        <f t="shared" si="15"/>
        <v>725.11999999999989</v>
      </c>
      <c r="N979" s="37">
        <f>YEAR(Table1[[#This Row],[Data zamówienia]])</f>
        <v>2018</v>
      </c>
    </row>
    <row r="980" spans="2:14" x14ac:dyDescent="0.3">
      <c r="B980" s="32">
        <v>275026</v>
      </c>
      <c r="C980" s="5" t="s">
        <v>27</v>
      </c>
      <c r="D980" s="5" t="s">
        <v>36</v>
      </c>
      <c r="E980" s="5" t="s">
        <v>31</v>
      </c>
      <c r="F980" s="5">
        <v>170</v>
      </c>
      <c r="G980" s="6">
        <v>43367</v>
      </c>
      <c r="H980" s="6">
        <v>43367</v>
      </c>
      <c r="I980" s="6">
        <v>43373</v>
      </c>
      <c r="J980" s="5" t="s">
        <v>40</v>
      </c>
      <c r="K980" s="7">
        <v>1952.02</v>
      </c>
      <c r="L980" s="35">
        <v>1307.8499999999999</v>
      </c>
      <c r="M980" s="36">
        <f t="shared" si="15"/>
        <v>644.17000000000007</v>
      </c>
      <c r="N980" s="37">
        <f>YEAR(Table1[[#This Row],[Data zamówienia]])</f>
        <v>2018</v>
      </c>
    </row>
    <row r="981" spans="2:14" x14ac:dyDescent="0.3">
      <c r="B981" s="32">
        <v>637690</v>
      </c>
      <c r="C981" s="5" t="s">
        <v>38</v>
      </c>
      <c r="D981" s="5" t="s">
        <v>22</v>
      </c>
      <c r="E981" s="5" t="s">
        <v>37</v>
      </c>
      <c r="F981" s="5">
        <v>336</v>
      </c>
      <c r="G981" s="6">
        <v>43367</v>
      </c>
      <c r="H981" s="6">
        <v>43367</v>
      </c>
      <c r="I981" s="6">
        <v>43369</v>
      </c>
      <c r="J981" s="5" t="s">
        <v>40</v>
      </c>
      <c r="K981" s="7">
        <v>1747.9</v>
      </c>
      <c r="L981" s="35">
        <v>891.43</v>
      </c>
      <c r="M981" s="36">
        <f t="shared" si="15"/>
        <v>856.47000000000014</v>
      </c>
      <c r="N981" s="37">
        <f>YEAR(Table1[[#This Row],[Data zamówienia]])</f>
        <v>2018</v>
      </c>
    </row>
    <row r="982" spans="2:14" x14ac:dyDescent="0.3">
      <c r="B982" s="32">
        <v>591875</v>
      </c>
      <c r="C982" s="5" t="s">
        <v>35</v>
      </c>
      <c r="D982" s="5" t="s">
        <v>39</v>
      </c>
      <c r="E982" s="5" t="s">
        <v>29</v>
      </c>
      <c r="F982" s="5">
        <v>339</v>
      </c>
      <c r="G982" s="6">
        <v>43368</v>
      </c>
      <c r="H982" s="6">
        <v>43371</v>
      </c>
      <c r="I982" s="6">
        <v>43378</v>
      </c>
      <c r="J982" s="5" t="s">
        <v>30</v>
      </c>
      <c r="K982" s="7">
        <v>547.49</v>
      </c>
      <c r="L982" s="35">
        <v>454.42</v>
      </c>
      <c r="M982" s="36">
        <f t="shared" si="15"/>
        <v>93.07</v>
      </c>
      <c r="N982" s="37">
        <f>YEAR(Table1[[#This Row],[Data zamówienia]])</f>
        <v>2018</v>
      </c>
    </row>
    <row r="983" spans="2:14" x14ac:dyDescent="0.3">
      <c r="B983" s="32">
        <v>206745</v>
      </c>
      <c r="C983" s="5" t="s">
        <v>21</v>
      </c>
      <c r="D983" s="5" t="s">
        <v>36</v>
      </c>
      <c r="E983" s="5" t="s">
        <v>31</v>
      </c>
      <c r="F983" s="5">
        <v>184</v>
      </c>
      <c r="G983" s="6">
        <v>43368</v>
      </c>
      <c r="H983" s="6">
        <v>43368</v>
      </c>
      <c r="I983" s="6">
        <v>43373</v>
      </c>
      <c r="J983" s="5" t="s">
        <v>33</v>
      </c>
      <c r="K983" s="7">
        <v>220.85</v>
      </c>
      <c r="L983" s="35">
        <v>156.80000000000001</v>
      </c>
      <c r="M983" s="36">
        <f t="shared" si="15"/>
        <v>64.049999999999983</v>
      </c>
      <c r="N983" s="37">
        <f>YEAR(Table1[[#This Row],[Data zamówienia]])</f>
        <v>2018</v>
      </c>
    </row>
    <row r="984" spans="2:14" x14ac:dyDescent="0.3">
      <c r="B984" s="32">
        <v>782151</v>
      </c>
      <c r="C984" s="5" t="s">
        <v>21</v>
      </c>
      <c r="D984" s="5" t="s">
        <v>22</v>
      </c>
      <c r="E984" s="5" t="s">
        <v>23</v>
      </c>
      <c r="F984" s="5">
        <v>325</v>
      </c>
      <c r="G984" s="6">
        <v>43368</v>
      </c>
      <c r="H984" s="6">
        <v>43368</v>
      </c>
      <c r="I984" s="6">
        <v>43369</v>
      </c>
      <c r="J984" s="5" t="s">
        <v>40</v>
      </c>
      <c r="K984" s="7">
        <v>251.41</v>
      </c>
      <c r="L984" s="35">
        <v>206.16</v>
      </c>
      <c r="M984" s="36">
        <f t="shared" si="15"/>
        <v>45.25</v>
      </c>
      <c r="N984" s="37">
        <f>YEAR(Table1[[#This Row],[Data zamówienia]])</f>
        <v>2018</v>
      </c>
    </row>
    <row r="985" spans="2:14" x14ac:dyDescent="0.3">
      <c r="B985" s="32">
        <v>879303</v>
      </c>
      <c r="C985" s="5" t="s">
        <v>27</v>
      </c>
      <c r="D985" s="5" t="s">
        <v>28</v>
      </c>
      <c r="E985" s="5" t="s">
        <v>25</v>
      </c>
      <c r="F985" s="5">
        <v>211</v>
      </c>
      <c r="G985" s="6">
        <v>43368</v>
      </c>
      <c r="H985" s="6">
        <v>43371</v>
      </c>
      <c r="I985" s="6">
        <v>43378</v>
      </c>
      <c r="J985" s="5" t="s">
        <v>32</v>
      </c>
      <c r="K985" s="7">
        <v>389.71</v>
      </c>
      <c r="L985" s="35">
        <v>214.34</v>
      </c>
      <c r="M985" s="36">
        <f t="shared" si="15"/>
        <v>175.36999999999998</v>
      </c>
      <c r="N985" s="37">
        <f>YEAR(Table1[[#This Row],[Data zamówienia]])</f>
        <v>2018</v>
      </c>
    </row>
    <row r="986" spans="2:14" x14ac:dyDescent="0.3">
      <c r="B986" s="32">
        <v>820752</v>
      </c>
      <c r="C986" s="5" t="s">
        <v>27</v>
      </c>
      <c r="D986" s="5" t="s">
        <v>22</v>
      </c>
      <c r="E986" s="5" t="s">
        <v>34</v>
      </c>
      <c r="F986" s="5">
        <v>155</v>
      </c>
      <c r="G986" s="6">
        <v>43367</v>
      </c>
      <c r="H986" s="6">
        <v>43368</v>
      </c>
      <c r="I986" s="6">
        <v>43374</v>
      </c>
      <c r="J986" s="5" t="s">
        <v>33</v>
      </c>
      <c r="K986" s="7">
        <v>1526.98</v>
      </c>
      <c r="L986" s="35">
        <v>1053.6199999999999</v>
      </c>
      <c r="M986" s="36">
        <f t="shared" si="15"/>
        <v>473.36000000000013</v>
      </c>
      <c r="N986" s="37">
        <f>YEAR(Table1[[#This Row],[Data zamówienia]])</f>
        <v>2018</v>
      </c>
    </row>
    <row r="987" spans="2:14" x14ac:dyDescent="0.3">
      <c r="B987" s="32">
        <v>401736</v>
      </c>
      <c r="C987" s="5" t="s">
        <v>27</v>
      </c>
      <c r="D987" s="5" t="s">
        <v>36</v>
      </c>
      <c r="E987" s="5" t="s">
        <v>31</v>
      </c>
      <c r="F987" s="5">
        <v>301</v>
      </c>
      <c r="G987" s="6">
        <v>43368</v>
      </c>
      <c r="H987" s="6">
        <v>43369</v>
      </c>
      <c r="I987" s="6">
        <v>43371</v>
      </c>
      <c r="J987" s="5" t="s">
        <v>26</v>
      </c>
      <c r="K987" s="7">
        <v>417.95</v>
      </c>
      <c r="L987" s="35">
        <v>242.41</v>
      </c>
      <c r="M987" s="36">
        <f t="shared" si="15"/>
        <v>175.54</v>
      </c>
      <c r="N987" s="37">
        <f>YEAR(Table1[[#This Row],[Data zamówienia]])</f>
        <v>2018</v>
      </c>
    </row>
    <row r="988" spans="2:14" x14ac:dyDescent="0.3">
      <c r="B988" s="32">
        <v>777826</v>
      </c>
      <c r="C988" s="5" t="s">
        <v>21</v>
      </c>
      <c r="D988" s="5" t="s">
        <v>36</v>
      </c>
      <c r="E988" s="5" t="s">
        <v>34</v>
      </c>
      <c r="F988" s="5">
        <v>267</v>
      </c>
      <c r="G988" s="6">
        <v>43368</v>
      </c>
      <c r="H988" s="6">
        <v>43368</v>
      </c>
      <c r="I988" s="6">
        <v>43370</v>
      </c>
      <c r="J988" s="5" t="s">
        <v>26</v>
      </c>
      <c r="K988" s="7">
        <v>465.47</v>
      </c>
      <c r="L988" s="35">
        <v>390.99</v>
      </c>
      <c r="M988" s="36">
        <f t="shared" si="15"/>
        <v>74.480000000000018</v>
      </c>
      <c r="N988" s="37">
        <f>YEAR(Table1[[#This Row],[Data zamówienia]])</f>
        <v>2018</v>
      </c>
    </row>
    <row r="989" spans="2:14" x14ac:dyDescent="0.3">
      <c r="B989" s="32">
        <v>14346</v>
      </c>
      <c r="C989" s="5" t="s">
        <v>27</v>
      </c>
      <c r="D989" s="5" t="s">
        <v>36</v>
      </c>
      <c r="E989" s="5" t="s">
        <v>31</v>
      </c>
      <c r="F989" s="5">
        <v>329</v>
      </c>
      <c r="G989" s="6">
        <v>43367</v>
      </c>
      <c r="H989" s="6">
        <v>43368</v>
      </c>
      <c r="I989" s="6">
        <v>43372</v>
      </c>
      <c r="J989" s="5" t="s">
        <v>32</v>
      </c>
      <c r="K989" s="7">
        <v>1314.61</v>
      </c>
      <c r="L989" s="35">
        <v>670.45</v>
      </c>
      <c r="M989" s="36">
        <f t="shared" si="15"/>
        <v>644.15999999999985</v>
      </c>
      <c r="N989" s="37">
        <f>YEAR(Table1[[#This Row],[Data zamówienia]])</f>
        <v>2018</v>
      </c>
    </row>
    <row r="990" spans="2:14" x14ac:dyDescent="0.3">
      <c r="B990" s="32">
        <v>58160</v>
      </c>
      <c r="C990" s="5" t="s">
        <v>35</v>
      </c>
      <c r="D990" s="5" t="s">
        <v>28</v>
      </c>
      <c r="E990" s="5" t="s">
        <v>29</v>
      </c>
      <c r="F990" s="5">
        <v>57</v>
      </c>
      <c r="G990" s="6">
        <v>43368</v>
      </c>
      <c r="H990" s="6">
        <v>43368</v>
      </c>
      <c r="I990" s="6">
        <v>43373</v>
      </c>
      <c r="J990" s="5" t="s">
        <v>30</v>
      </c>
      <c r="K990" s="7">
        <v>287.82</v>
      </c>
      <c r="L990" s="35">
        <v>175.57</v>
      </c>
      <c r="M990" s="36">
        <f t="shared" si="15"/>
        <v>112.25</v>
      </c>
      <c r="N990" s="37">
        <f>YEAR(Table1[[#This Row],[Data zamówienia]])</f>
        <v>2018</v>
      </c>
    </row>
    <row r="991" spans="2:14" x14ac:dyDescent="0.3">
      <c r="B991" s="32">
        <v>428484</v>
      </c>
      <c r="C991" s="5" t="s">
        <v>27</v>
      </c>
      <c r="D991" s="5" t="s">
        <v>28</v>
      </c>
      <c r="E991" s="5" t="s">
        <v>37</v>
      </c>
      <c r="F991" s="5">
        <v>285</v>
      </c>
      <c r="G991" s="6">
        <v>43368</v>
      </c>
      <c r="H991" s="6">
        <v>43371</v>
      </c>
      <c r="I991" s="6">
        <v>43378</v>
      </c>
      <c r="J991" s="5" t="s">
        <v>32</v>
      </c>
      <c r="K991" s="7">
        <v>1755.48</v>
      </c>
      <c r="L991" s="35">
        <v>1404.38</v>
      </c>
      <c r="M991" s="36">
        <f t="shared" si="15"/>
        <v>351.09999999999991</v>
      </c>
      <c r="N991" s="37">
        <f>YEAR(Table1[[#This Row],[Data zamówienia]])</f>
        <v>2018</v>
      </c>
    </row>
    <row r="992" spans="2:14" x14ac:dyDescent="0.3">
      <c r="B992" s="32">
        <v>990588</v>
      </c>
      <c r="C992" s="5" t="s">
        <v>27</v>
      </c>
      <c r="D992" s="5" t="s">
        <v>28</v>
      </c>
      <c r="E992" s="5" t="s">
        <v>31</v>
      </c>
      <c r="F992" s="5">
        <v>245</v>
      </c>
      <c r="G992" s="6">
        <v>43368</v>
      </c>
      <c r="H992" s="6">
        <v>43369</v>
      </c>
      <c r="I992" s="6">
        <v>43373</v>
      </c>
      <c r="J992" s="5" t="s">
        <v>26</v>
      </c>
      <c r="K992" s="7">
        <v>1376.71</v>
      </c>
      <c r="L992" s="35">
        <v>770.96</v>
      </c>
      <c r="M992" s="36">
        <f t="shared" si="15"/>
        <v>605.75</v>
      </c>
      <c r="N992" s="37">
        <f>YEAR(Table1[[#This Row],[Data zamówienia]])</f>
        <v>2018</v>
      </c>
    </row>
    <row r="993" spans="2:14" x14ac:dyDescent="0.3">
      <c r="B993" s="32">
        <v>522388</v>
      </c>
      <c r="C993" s="5" t="s">
        <v>27</v>
      </c>
      <c r="D993" s="5" t="s">
        <v>28</v>
      </c>
      <c r="E993" s="5" t="s">
        <v>29</v>
      </c>
      <c r="F993" s="5">
        <v>336</v>
      </c>
      <c r="G993" s="6">
        <v>43368</v>
      </c>
      <c r="H993" s="6">
        <v>43370</v>
      </c>
      <c r="I993" s="6">
        <v>43376</v>
      </c>
      <c r="J993" s="5" t="s">
        <v>33</v>
      </c>
      <c r="K993" s="7">
        <v>1507.06</v>
      </c>
      <c r="L993" s="35">
        <v>979.59</v>
      </c>
      <c r="M993" s="36">
        <f t="shared" si="15"/>
        <v>527.46999999999991</v>
      </c>
      <c r="N993" s="37">
        <f>YEAR(Table1[[#This Row],[Data zamówienia]])</f>
        <v>2018</v>
      </c>
    </row>
    <row r="994" spans="2:14" x14ac:dyDescent="0.3">
      <c r="B994" s="32">
        <v>174091</v>
      </c>
      <c r="C994" s="5" t="s">
        <v>27</v>
      </c>
      <c r="D994" s="5" t="s">
        <v>39</v>
      </c>
      <c r="E994" s="5" t="s">
        <v>23</v>
      </c>
      <c r="F994" s="5">
        <v>306</v>
      </c>
      <c r="G994" s="6">
        <v>43368</v>
      </c>
      <c r="H994" s="6">
        <v>43369</v>
      </c>
      <c r="I994" s="6">
        <v>43373</v>
      </c>
      <c r="J994" s="5" t="s">
        <v>32</v>
      </c>
      <c r="K994" s="7">
        <v>1536.62</v>
      </c>
      <c r="L994" s="35">
        <v>1060.27</v>
      </c>
      <c r="M994" s="36">
        <f t="shared" si="15"/>
        <v>476.34999999999991</v>
      </c>
      <c r="N994" s="37">
        <f>YEAR(Table1[[#This Row],[Data zamówienia]])</f>
        <v>2018</v>
      </c>
    </row>
    <row r="995" spans="2:14" x14ac:dyDescent="0.3">
      <c r="B995" s="32">
        <v>721107</v>
      </c>
      <c r="C995" s="5" t="s">
        <v>21</v>
      </c>
      <c r="D995" s="5" t="s">
        <v>28</v>
      </c>
      <c r="E995" s="5" t="s">
        <v>31</v>
      </c>
      <c r="F995" s="5">
        <v>286</v>
      </c>
      <c r="G995" s="6">
        <v>43369</v>
      </c>
      <c r="H995" s="6">
        <v>43369</v>
      </c>
      <c r="I995" s="6">
        <v>43371</v>
      </c>
      <c r="J995" s="5" t="s">
        <v>30</v>
      </c>
      <c r="K995" s="7">
        <v>606.16</v>
      </c>
      <c r="L995" s="35">
        <v>351.57</v>
      </c>
      <c r="M995" s="36">
        <f t="shared" si="15"/>
        <v>254.58999999999997</v>
      </c>
      <c r="N995" s="37">
        <f>YEAR(Table1[[#This Row],[Data zamówienia]])</f>
        <v>2018</v>
      </c>
    </row>
    <row r="996" spans="2:14" x14ac:dyDescent="0.3">
      <c r="B996" s="32">
        <v>207970</v>
      </c>
      <c r="C996" s="5" t="s">
        <v>21</v>
      </c>
      <c r="D996" s="5" t="s">
        <v>28</v>
      </c>
      <c r="E996" s="5" t="s">
        <v>25</v>
      </c>
      <c r="F996" s="5">
        <v>285</v>
      </c>
      <c r="G996" s="6">
        <v>43369</v>
      </c>
      <c r="H996" s="6">
        <v>43372</v>
      </c>
      <c r="I996" s="6">
        <v>43376</v>
      </c>
      <c r="J996" s="5" t="s">
        <v>33</v>
      </c>
      <c r="K996" s="7">
        <v>347.89</v>
      </c>
      <c r="L996" s="35">
        <v>198.3</v>
      </c>
      <c r="M996" s="36">
        <f t="shared" si="15"/>
        <v>149.58999999999997</v>
      </c>
      <c r="N996" s="37">
        <f>YEAR(Table1[[#This Row],[Data zamówienia]])</f>
        <v>2018</v>
      </c>
    </row>
    <row r="997" spans="2:14" x14ac:dyDescent="0.3">
      <c r="B997" s="32">
        <v>343020</v>
      </c>
      <c r="C997" s="5" t="s">
        <v>27</v>
      </c>
      <c r="D997" s="5" t="s">
        <v>28</v>
      </c>
      <c r="E997" s="5" t="s">
        <v>37</v>
      </c>
      <c r="F997" s="5">
        <v>174</v>
      </c>
      <c r="G997" s="6">
        <v>43368</v>
      </c>
      <c r="H997" s="6">
        <v>43372</v>
      </c>
      <c r="I997" s="6">
        <v>43373</v>
      </c>
      <c r="J997" s="5" t="s">
        <v>33</v>
      </c>
      <c r="K997" s="7">
        <v>452.26</v>
      </c>
      <c r="L997" s="35">
        <v>379.9</v>
      </c>
      <c r="M997" s="36">
        <f t="shared" si="15"/>
        <v>72.360000000000014</v>
      </c>
      <c r="N997" s="37">
        <f>YEAR(Table1[[#This Row],[Data zamówienia]])</f>
        <v>2018</v>
      </c>
    </row>
    <row r="998" spans="2:14" x14ac:dyDescent="0.3">
      <c r="B998" s="32">
        <v>608133</v>
      </c>
      <c r="C998" s="5" t="s">
        <v>27</v>
      </c>
      <c r="D998" s="5" t="s">
        <v>22</v>
      </c>
      <c r="E998" s="5" t="s">
        <v>23</v>
      </c>
      <c r="F998" s="5">
        <v>271</v>
      </c>
      <c r="G998" s="6">
        <v>43369</v>
      </c>
      <c r="H998" s="6">
        <v>43372</v>
      </c>
      <c r="I998" s="6">
        <v>43376</v>
      </c>
      <c r="J998" s="5" t="s">
        <v>30</v>
      </c>
      <c r="K998" s="7">
        <v>856.09</v>
      </c>
      <c r="L998" s="35">
        <v>624.95000000000005</v>
      </c>
      <c r="M998" s="36">
        <f t="shared" si="15"/>
        <v>231.14</v>
      </c>
      <c r="N998" s="37">
        <f>YEAR(Table1[[#This Row],[Data zamówienia]])</f>
        <v>2018</v>
      </c>
    </row>
    <row r="999" spans="2:14" x14ac:dyDescent="0.3">
      <c r="B999" s="32">
        <v>530458</v>
      </c>
      <c r="C999" s="5" t="s">
        <v>21</v>
      </c>
      <c r="D999" s="5" t="s">
        <v>22</v>
      </c>
      <c r="E999" s="5" t="s">
        <v>23</v>
      </c>
      <c r="F999" s="5">
        <v>208</v>
      </c>
      <c r="G999" s="6">
        <v>43369</v>
      </c>
      <c r="H999" s="6">
        <v>43370</v>
      </c>
      <c r="I999" s="6">
        <v>43371</v>
      </c>
      <c r="J999" s="5" t="s">
        <v>26</v>
      </c>
      <c r="K999" s="7">
        <v>1769.91</v>
      </c>
      <c r="L999" s="35">
        <v>1061.95</v>
      </c>
      <c r="M999" s="36">
        <f t="shared" si="15"/>
        <v>707.96</v>
      </c>
      <c r="N999" s="37">
        <f>YEAR(Table1[[#This Row],[Data zamówienia]])</f>
        <v>2018</v>
      </c>
    </row>
    <row r="1000" spans="2:14" x14ac:dyDescent="0.3">
      <c r="B1000" s="32">
        <v>298554</v>
      </c>
      <c r="C1000" s="5" t="s">
        <v>38</v>
      </c>
      <c r="D1000" s="5" t="s">
        <v>22</v>
      </c>
      <c r="E1000" s="5" t="s">
        <v>25</v>
      </c>
      <c r="F1000" s="5">
        <v>61</v>
      </c>
      <c r="G1000" s="6">
        <v>43369</v>
      </c>
      <c r="H1000" s="6">
        <v>43373</v>
      </c>
      <c r="I1000" s="6">
        <v>43376</v>
      </c>
      <c r="J1000" s="5" t="s">
        <v>32</v>
      </c>
      <c r="K1000" s="7">
        <v>669.51</v>
      </c>
      <c r="L1000" s="35">
        <v>555.69000000000005</v>
      </c>
      <c r="M1000" s="36">
        <f t="shared" si="15"/>
        <v>113.81999999999994</v>
      </c>
      <c r="N1000" s="37">
        <f>YEAR(Table1[[#This Row],[Data zamówienia]])</f>
        <v>2018</v>
      </c>
    </row>
    <row r="1001" spans="2:14" x14ac:dyDescent="0.3">
      <c r="B1001" s="32">
        <v>880402</v>
      </c>
      <c r="C1001" s="5" t="s">
        <v>27</v>
      </c>
      <c r="D1001" s="5" t="s">
        <v>28</v>
      </c>
      <c r="E1001" s="5" t="s">
        <v>29</v>
      </c>
      <c r="F1001" s="5">
        <v>115</v>
      </c>
      <c r="G1001" s="6">
        <v>43370</v>
      </c>
      <c r="H1001" s="6">
        <v>43371</v>
      </c>
      <c r="I1001" s="6">
        <v>43376</v>
      </c>
      <c r="J1001" s="5" t="s">
        <v>26</v>
      </c>
      <c r="K1001" s="7">
        <v>194.17</v>
      </c>
      <c r="L1001" s="35">
        <v>108.74</v>
      </c>
      <c r="M1001" s="36">
        <f t="shared" si="15"/>
        <v>85.429999999999993</v>
      </c>
      <c r="N1001" s="37">
        <f>YEAR(Table1[[#This Row],[Data zamówienia]])</f>
        <v>2018</v>
      </c>
    </row>
    <row r="1002" spans="2:14" x14ac:dyDescent="0.3">
      <c r="B1002" s="32">
        <v>243289</v>
      </c>
      <c r="C1002" s="5" t="s">
        <v>27</v>
      </c>
      <c r="D1002" s="5" t="s">
        <v>36</v>
      </c>
      <c r="E1002" s="5" t="s">
        <v>25</v>
      </c>
      <c r="F1002" s="5">
        <v>172</v>
      </c>
      <c r="G1002" s="6">
        <v>43370</v>
      </c>
      <c r="H1002" s="6">
        <v>43370</v>
      </c>
      <c r="I1002" s="6">
        <v>43377</v>
      </c>
      <c r="J1002" s="5" t="s">
        <v>26</v>
      </c>
      <c r="K1002" s="7">
        <v>1259.06</v>
      </c>
      <c r="L1002" s="35">
        <v>1057.6099999999999</v>
      </c>
      <c r="M1002" s="36">
        <f t="shared" si="15"/>
        <v>201.45000000000005</v>
      </c>
      <c r="N1002" s="37">
        <f>YEAR(Table1[[#This Row],[Data zamówienia]])</f>
        <v>2018</v>
      </c>
    </row>
    <row r="1003" spans="2:14" x14ac:dyDescent="0.3">
      <c r="B1003" s="32">
        <v>560551</v>
      </c>
      <c r="C1003" s="5" t="s">
        <v>35</v>
      </c>
      <c r="D1003" s="5" t="s">
        <v>28</v>
      </c>
      <c r="E1003" s="5" t="s">
        <v>29</v>
      </c>
      <c r="F1003" s="5">
        <v>329</v>
      </c>
      <c r="G1003" s="6">
        <v>43369</v>
      </c>
      <c r="H1003" s="6">
        <v>43371</v>
      </c>
      <c r="I1003" s="6">
        <v>43374</v>
      </c>
      <c r="J1003" s="5" t="s">
        <v>26</v>
      </c>
      <c r="K1003" s="7">
        <v>724.93</v>
      </c>
      <c r="L1003" s="35">
        <v>550.95000000000005</v>
      </c>
      <c r="M1003" s="36">
        <f t="shared" si="15"/>
        <v>173.9799999999999</v>
      </c>
      <c r="N1003" s="37">
        <f>YEAR(Table1[[#This Row],[Data zamówienia]])</f>
        <v>2018</v>
      </c>
    </row>
    <row r="1004" spans="2:14" x14ac:dyDescent="0.3">
      <c r="B1004" s="32">
        <v>225863</v>
      </c>
      <c r="C1004" s="5" t="s">
        <v>27</v>
      </c>
      <c r="D1004" s="5" t="s">
        <v>28</v>
      </c>
      <c r="E1004" s="5" t="s">
        <v>31</v>
      </c>
      <c r="F1004" s="5">
        <v>318</v>
      </c>
      <c r="G1004" s="6">
        <v>43370</v>
      </c>
      <c r="H1004" s="6">
        <v>43373</v>
      </c>
      <c r="I1004" s="6">
        <v>43379</v>
      </c>
      <c r="J1004" s="5" t="s">
        <v>26</v>
      </c>
      <c r="K1004" s="7">
        <v>979.75</v>
      </c>
      <c r="L1004" s="35">
        <v>822.99</v>
      </c>
      <c r="M1004" s="36">
        <f t="shared" si="15"/>
        <v>156.76</v>
      </c>
      <c r="N1004" s="37">
        <f>YEAR(Table1[[#This Row],[Data zamówienia]])</f>
        <v>2018</v>
      </c>
    </row>
    <row r="1005" spans="2:14" x14ac:dyDescent="0.3">
      <c r="B1005" s="32">
        <v>462403</v>
      </c>
      <c r="C1005" s="5" t="s">
        <v>21</v>
      </c>
      <c r="D1005" s="5" t="s">
        <v>39</v>
      </c>
      <c r="E1005" s="5" t="s">
        <v>31</v>
      </c>
      <c r="F1005" s="5">
        <v>142</v>
      </c>
      <c r="G1005" s="6">
        <v>43369</v>
      </c>
      <c r="H1005" s="6">
        <v>43373</v>
      </c>
      <c r="I1005" s="6">
        <v>43378</v>
      </c>
      <c r="J1005" s="5" t="s">
        <v>26</v>
      </c>
      <c r="K1005" s="7">
        <v>199.73</v>
      </c>
      <c r="L1005" s="35">
        <v>107.85</v>
      </c>
      <c r="M1005" s="36">
        <f t="shared" si="15"/>
        <v>91.88</v>
      </c>
      <c r="N1005" s="37">
        <f>YEAR(Table1[[#This Row],[Data zamówienia]])</f>
        <v>2018</v>
      </c>
    </row>
    <row r="1006" spans="2:14" x14ac:dyDescent="0.3">
      <c r="B1006" s="32">
        <v>378914</v>
      </c>
      <c r="C1006" s="5" t="s">
        <v>27</v>
      </c>
      <c r="D1006" s="5" t="s">
        <v>36</v>
      </c>
      <c r="E1006" s="5" t="s">
        <v>34</v>
      </c>
      <c r="F1006" s="5">
        <v>355</v>
      </c>
      <c r="G1006" s="6">
        <v>43370</v>
      </c>
      <c r="H1006" s="6">
        <v>43372</v>
      </c>
      <c r="I1006" s="6">
        <v>43378</v>
      </c>
      <c r="J1006" s="5" t="s">
        <v>24</v>
      </c>
      <c r="K1006" s="7">
        <v>827.05</v>
      </c>
      <c r="L1006" s="35">
        <v>636.83000000000004</v>
      </c>
      <c r="M1006" s="36">
        <f t="shared" si="15"/>
        <v>190.21999999999991</v>
      </c>
      <c r="N1006" s="37">
        <f>YEAR(Table1[[#This Row],[Data zamówienia]])</f>
        <v>2018</v>
      </c>
    </row>
    <row r="1007" spans="2:14" x14ac:dyDescent="0.3">
      <c r="B1007" s="32">
        <v>507170</v>
      </c>
      <c r="C1007" s="5" t="s">
        <v>27</v>
      </c>
      <c r="D1007" s="5" t="s">
        <v>36</v>
      </c>
      <c r="E1007" s="5" t="s">
        <v>23</v>
      </c>
      <c r="F1007" s="5">
        <v>185</v>
      </c>
      <c r="G1007" s="6">
        <v>43370</v>
      </c>
      <c r="H1007" s="6">
        <v>43372</v>
      </c>
      <c r="I1007" s="6">
        <v>43378</v>
      </c>
      <c r="J1007" s="5" t="s">
        <v>30</v>
      </c>
      <c r="K1007" s="7">
        <v>1922.06</v>
      </c>
      <c r="L1007" s="35">
        <v>1326.22</v>
      </c>
      <c r="M1007" s="36">
        <f t="shared" si="15"/>
        <v>595.83999999999992</v>
      </c>
      <c r="N1007" s="37">
        <f>YEAR(Table1[[#This Row],[Data zamówienia]])</f>
        <v>2018</v>
      </c>
    </row>
    <row r="1008" spans="2:14" x14ac:dyDescent="0.3">
      <c r="B1008" s="32">
        <v>703605</v>
      </c>
      <c r="C1008" s="5" t="s">
        <v>27</v>
      </c>
      <c r="D1008" s="5" t="s">
        <v>28</v>
      </c>
      <c r="E1008" s="5" t="s">
        <v>25</v>
      </c>
      <c r="F1008" s="5">
        <v>362</v>
      </c>
      <c r="G1008" s="6">
        <v>43369</v>
      </c>
      <c r="H1008" s="6">
        <v>43370</v>
      </c>
      <c r="I1008" s="6">
        <v>43376</v>
      </c>
      <c r="J1008" s="5" t="s">
        <v>32</v>
      </c>
      <c r="K1008" s="7">
        <v>1009.44</v>
      </c>
      <c r="L1008" s="35">
        <v>726.8</v>
      </c>
      <c r="M1008" s="36">
        <f t="shared" si="15"/>
        <v>282.6400000000001</v>
      </c>
      <c r="N1008" s="37">
        <f>YEAR(Table1[[#This Row],[Data zamówienia]])</f>
        <v>2018</v>
      </c>
    </row>
    <row r="1009" spans="2:14" x14ac:dyDescent="0.3">
      <c r="B1009" s="32">
        <v>295255</v>
      </c>
      <c r="C1009" s="5" t="s">
        <v>27</v>
      </c>
      <c r="D1009" s="5" t="s">
        <v>36</v>
      </c>
      <c r="E1009" s="5" t="s">
        <v>29</v>
      </c>
      <c r="F1009" s="5">
        <v>164</v>
      </c>
      <c r="G1009" s="6">
        <v>43370</v>
      </c>
      <c r="H1009" s="6">
        <v>43373</v>
      </c>
      <c r="I1009" s="6">
        <v>43378</v>
      </c>
      <c r="J1009" s="5" t="s">
        <v>24</v>
      </c>
      <c r="K1009" s="7">
        <v>1340.26</v>
      </c>
      <c r="L1009" s="35">
        <v>777.35</v>
      </c>
      <c r="M1009" s="36">
        <f t="shared" si="15"/>
        <v>562.91</v>
      </c>
      <c r="N1009" s="37">
        <f>YEAR(Table1[[#This Row],[Data zamówienia]])</f>
        <v>2018</v>
      </c>
    </row>
    <row r="1010" spans="2:14" x14ac:dyDescent="0.3">
      <c r="B1010" s="32">
        <v>253740</v>
      </c>
      <c r="C1010" s="5" t="s">
        <v>21</v>
      </c>
      <c r="D1010" s="5" t="s">
        <v>36</v>
      </c>
      <c r="E1010" s="5" t="s">
        <v>31</v>
      </c>
      <c r="F1010" s="5">
        <v>286</v>
      </c>
      <c r="G1010" s="6">
        <v>43370</v>
      </c>
      <c r="H1010" s="6">
        <v>43374</v>
      </c>
      <c r="I1010" s="6">
        <v>43377</v>
      </c>
      <c r="J1010" s="5" t="s">
        <v>40</v>
      </c>
      <c r="K1010" s="7">
        <v>877.14</v>
      </c>
      <c r="L1010" s="35">
        <v>754.34</v>
      </c>
      <c r="M1010" s="36">
        <f t="shared" si="15"/>
        <v>122.79999999999995</v>
      </c>
      <c r="N1010" s="37">
        <f>YEAR(Table1[[#This Row],[Data zamówienia]])</f>
        <v>2018</v>
      </c>
    </row>
    <row r="1011" spans="2:14" x14ac:dyDescent="0.3">
      <c r="B1011" s="32">
        <v>47031</v>
      </c>
      <c r="C1011" s="5" t="s">
        <v>35</v>
      </c>
      <c r="D1011" s="5" t="s">
        <v>28</v>
      </c>
      <c r="E1011" s="5" t="s">
        <v>23</v>
      </c>
      <c r="F1011" s="5">
        <v>114</v>
      </c>
      <c r="G1011" s="6">
        <v>43371</v>
      </c>
      <c r="H1011" s="6">
        <v>43374</v>
      </c>
      <c r="I1011" s="6">
        <v>43379</v>
      </c>
      <c r="J1011" s="5" t="s">
        <v>33</v>
      </c>
      <c r="K1011" s="7">
        <v>411.93</v>
      </c>
      <c r="L1011" s="35">
        <v>288.35000000000002</v>
      </c>
      <c r="M1011" s="36">
        <f t="shared" si="15"/>
        <v>123.57999999999998</v>
      </c>
      <c r="N1011" s="37">
        <f>YEAR(Table1[[#This Row],[Data zamówienia]])</f>
        <v>2018</v>
      </c>
    </row>
    <row r="1012" spans="2:14" x14ac:dyDescent="0.3">
      <c r="B1012" s="32">
        <v>216289</v>
      </c>
      <c r="C1012" s="5" t="s">
        <v>21</v>
      </c>
      <c r="D1012" s="5" t="s">
        <v>36</v>
      </c>
      <c r="E1012" s="5" t="s">
        <v>29</v>
      </c>
      <c r="F1012" s="5">
        <v>29</v>
      </c>
      <c r="G1012" s="6">
        <v>43370</v>
      </c>
      <c r="H1012" s="6">
        <v>43374</v>
      </c>
      <c r="I1012" s="6">
        <v>43375</v>
      </c>
      <c r="J1012" s="5" t="s">
        <v>40</v>
      </c>
      <c r="K1012" s="7">
        <v>323.32</v>
      </c>
      <c r="L1012" s="35">
        <v>190.76</v>
      </c>
      <c r="M1012" s="36">
        <f t="shared" si="15"/>
        <v>132.56</v>
      </c>
      <c r="N1012" s="37">
        <f>YEAR(Table1[[#This Row],[Data zamówienia]])</f>
        <v>2018</v>
      </c>
    </row>
    <row r="1013" spans="2:14" x14ac:dyDescent="0.3">
      <c r="B1013" s="32">
        <v>284209</v>
      </c>
      <c r="C1013" s="5" t="s">
        <v>35</v>
      </c>
      <c r="D1013" s="5" t="s">
        <v>28</v>
      </c>
      <c r="E1013" s="5" t="s">
        <v>37</v>
      </c>
      <c r="F1013" s="5">
        <v>323</v>
      </c>
      <c r="G1013" s="6">
        <v>43371</v>
      </c>
      <c r="H1013" s="6">
        <v>43374</v>
      </c>
      <c r="I1013" s="6">
        <v>43380</v>
      </c>
      <c r="J1013" s="5" t="s">
        <v>40</v>
      </c>
      <c r="K1013" s="7">
        <v>939.27</v>
      </c>
      <c r="L1013" s="35">
        <v>798.38</v>
      </c>
      <c r="M1013" s="36">
        <f t="shared" si="15"/>
        <v>140.88999999999999</v>
      </c>
      <c r="N1013" s="37">
        <f>YEAR(Table1[[#This Row],[Data zamówienia]])</f>
        <v>2018</v>
      </c>
    </row>
    <row r="1014" spans="2:14" x14ac:dyDescent="0.3">
      <c r="B1014" s="32">
        <v>599647</v>
      </c>
      <c r="C1014" s="5" t="s">
        <v>35</v>
      </c>
      <c r="D1014" s="5" t="s">
        <v>22</v>
      </c>
      <c r="E1014" s="5" t="s">
        <v>34</v>
      </c>
      <c r="F1014" s="5">
        <v>213</v>
      </c>
      <c r="G1014" s="6">
        <v>43371</v>
      </c>
      <c r="H1014" s="6">
        <v>43373</v>
      </c>
      <c r="I1014" s="6">
        <v>43379</v>
      </c>
      <c r="J1014" s="5" t="s">
        <v>26</v>
      </c>
      <c r="K1014" s="7">
        <v>642.33000000000004</v>
      </c>
      <c r="L1014" s="35">
        <v>417.51</v>
      </c>
      <c r="M1014" s="36">
        <f t="shared" si="15"/>
        <v>224.82000000000005</v>
      </c>
      <c r="N1014" s="37">
        <f>YEAR(Table1[[#This Row],[Data zamówienia]])</f>
        <v>2018</v>
      </c>
    </row>
    <row r="1015" spans="2:14" x14ac:dyDescent="0.3">
      <c r="B1015" s="32">
        <v>21708</v>
      </c>
      <c r="C1015" s="5" t="s">
        <v>21</v>
      </c>
      <c r="D1015" s="5" t="s">
        <v>22</v>
      </c>
      <c r="E1015" s="5" t="s">
        <v>31</v>
      </c>
      <c r="F1015" s="5">
        <v>317</v>
      </c>
      <c r="G1015" s="6">
        <v>43371</v>
      </c>
      <c r="H1015" s="6">
        <v>43374</v>
      </c>
      <c r="I1015" s="6">
        <v>43379</v>
      </c>
      <c r="J1015" s="5" t="s">
        <v>32</v>
      </c>
      <c r="K1015" s="7">
        <v>220.85</v>
      </c>
      <c r="L1015" s="35">
        <v>139.13999999999999</v>
      </c>
      <c r="M1015" s="36">
        <f t="shared" si="15"/>
        <v>81.710000000000008</v>
      </c>
      <c r="N1015" s="37">
        <f>YEAR(Table1[[#This Row],[Data zamówienia]])</f>
        <v>2018</v>
      </c>
    </row>
    <row r="1016" spans="2:14" x14ac:dyDescent="0.3">
      <c r="B1016" s="32">
        <v>603489</v>
      </c>
      <c r="C1016" s="5" t="s">
        <v>21</v>
      </c>
      <c r="D1016" s="5" t="s">
        <v>22</v>
      </c>
      <c r="E1016" s="5" t="s">
        <v>25</v>
      </c>
      <c r="F1016" s="5">
        <v>298</v>
      </c>
      <c r="G1016" s="6">
        <v>43371</v>
      </c>
      <c r="H1016" s="6">
        <v>43373</v>
      </c>
      <c r="I1016" s="6">
        <v>43375</v>
      </c>
      <c r="J1016" s="5" t="s">
        <v>32</v>
      </c>
      <c r="K1016" s="7">
        <v>642.33000000000004</v>
      </c>
      <c r="L1016" s="35">
        <v>417.51</v>
      </c>
      <c r="M1016" s="36">
        <f t="shared" si="15"/>
        <v>224.82000000000005</v>
      </c>
      <c r="N1016" s="37">
        <f>YEAR(Table1[[#This Row],[Data zamówienia]])</f>
        <v>2018</v>
      </c>
    </row>
    <row r="1017" spans="2:14" x14ac:dyDescent="0.3">
      <c r="B1017" s="32">
        <v>535384</v>
      </c>
      <c r="C1017" s="5" t="s">
        <v>27</v>
      </c>
      <c r="D1017" s="5" t="s">
        <v>28</v>
      </c>
      <c r="E1017" s="5" t="s">
        <v>34</v>
      </c>
      <c r="F1017" s="5">
        <v>282</v>
      </c>
      <c r="G1017" s="6">
        <v>43370</v>
      </c>
      <c r="H1017" s="6">
        <v>43372</v>
      </c>
      <c r="I1017" s="6">
        <v>43379</v>
      </c>
      <c r="J1017" s="5" t="s">
        <v>40</v>
      </c>
      <c r="K1017" s="7">
        <v>1030.99</v>
      </c>
      <c r="L1017" s="35">
        <v>762.93</v>
      </c>
      <c r="M1017" s="36">
        <f t="shared" si="15"/>
        <v>268.06000000000006</v>
      </c>
      <c r="N1017" s="37">
        <f>YEAR(Table1[[#This Row],[Data zamówienia]])</f>
        <v>2018</v>
      </c>
    </row>
    <row r="1018" spans="2:14" x14ac:dyDescent="0.3">
      <c r="B1018" s="32">
        <v>703242</v>
      </c>
      <c r="C1018" s="5" t="s">
        <v>21</v>
      </c>
      <c r="D1018" s="5" t="s">
        <v>28</v>
      </c>
      <c r="E1018" s="5" t="s">
        <v>25</v>
      </c>
      <c r="F1018" s="5">
        <v>340</v>
      </c>
      <c r="G1018" s="6">
        <v>43370</v>
      </c>
      <c r="H1018" s="6">
        <v>43374</v>
      </c>
      <c r="I1018" s="6">
        <v>43377</v>
      </c>
      <c r="J1018" s="5" t="s">
        <v>26</v>
      </c>
      <c r="K1018" s="7">
        <v>1235.8900000000001</v>
      </c>
      <c r="L1018" s="35">
        <v>963.99</v>
      </c>
      <c r="M1018" s="36">
        <f t="shared" si="15"/>
        <v>271.90000000000009</v>
      </c>
      <c r="N1018" s="37">
        <f>YEAR(Table1[[#This Row],[Data zamówienia]])</f>
        <v>2018</v>
      </c>
    </row>
    <row r="1019" spans="2:14" x14ac:dyDescent="0.3">
      <c r="B1019" s="32">
        <v>956177</v>
      </c>
      <c r="C1019" s="5" t="s">
        <v>21</v>
      </c>
      <c r="D1019" s="5" t="s">
        <v>28</v>
      </c>
      <c r="E1019" s="5" t="s">
        <v>23</v>
      </c>
      <c r="F1019" s="5">
        <v>19</v>
      </c>
      <c r="G1019" s="6">
        <v>43372</v>
      </c>
      <c r="H1019" s="6">
        <v>43374</v>
      </c>
      <c r="I1019" s="6">
        <v>43375</v>
      </c>
      <c r="J1019" s="5" t="s">
        <v>32</v>
      </c>
      <c r="K1019" s="7">
        <v>616.39</v>
      </c>
      <c r="L1019" s="35">
        <v>493.11</v>
      </c>
      <c r="M1019" s="36">
        <f t="shared" si="15"/>
        <v>123.27999999999997</v>
      </c>
      <c r="N1019" s="37">
        <f>YEAR(Table1[[#This Row],[Data zamówienia]])</f>
        <v>2018</v>
      </c>
    </row>
    <row r="1020" spans="2:14" x14ac:dyDescent="0.3">
      <c r="B1020" s="32">
        <v>603553</v>
      </c>
      <c r="C1020" s="5" t="s">
        <v>21</v>
      </c>
      <c r="D1020" s="5" t="s">
        <v>28</v>
      </c>
      <c r="E1020" s="5" t="s">
        <v>37</v>
      </c>
      <c r="F1020" s="5">
        <v>303</v>
      </c>
      <c r="G1020" s="6">
        <v>43371</v>
      </c>
      <c r="H1020" s="6">
        <v>43375</v>
      </c>
      <c r="I1020" s="6">
        <v>43380</v>
      </c>
      <c r="J1020" s="5" t="s">
        <v>40</v>
      </c>
      <c r="K1020" s="7">
        <v>1341.36</v>
      </c>
      <c r="L1020" s="35">
        <v>831.64</v>
      </c>
      <c r="M1020" s="36">
        <f t="shared" si="15"/>
        <v>509.71999999999991</v>
      </c>
      <c r="N1020" s="37">
        <f>YEAR(Table1[[#This Row],[Data zamówienia]])</f>
        <v>2018</v>
      </c>
    </row>
    <row r="1021" spans="2:14" x14ac:dyDescent="0.3">
      <c r="B1021" s="32">
        <v>911847</v>
      </c>
      <c r="C1021" s="5" t="s">
        <v>27</v>
      </c>
      <c r="D1021" s="5" t="s">
        <v>36</v>
      </c>
      <c r="E1021" s="5" t="s">
        <v>29</v>
      </c>
      <c r="F1021" s="5">
        <v>84</v>
      </c>
      <c r="G1021" s="6">
        <v>43371</v>
      </c>
      <c r="H1021" s="6">
        <v>43372</v>
      </c>
      <c r="I1021" s="6">
        <v>43378</v>
      </c>
      <c r="J1021" s="5" t="s">
        <v>32</v>
      </c>
      <c r="K1021" s="7">
        <v>1924.38</v>
      </c>
      <c r="L1021" s="35">
        <v>1135.3800000000001</v>
      </c>
      <c r="M1021" s="36">
        <f t="shared" si="15"/>
        <v>789</v>
      </c>
      <c r="N1021" s="37">
        <f>YEAR(Table1[[#This Row],[Data zamówienia]])</f>
        <v>2018</v>
      </c>
    </row>
    <row r="1022" spans="2:14" x14ac:dyDescent="0.3">
      <c r="B1022" s="32">
        <v>36346</v>
      </c>
      <c r="C1022" s="5" t="s">
        <v>21</v>
      </c>
      <c r="D1022" s="5" t="s">
        <v>28</v>
      </c>
      <c r="E1022" s="5" t="s">
        <v>25</v>
      </c>
      <c r="F1022" s="5">
        <v>101</v>
      </c>
      <c r="G1022" s="6">
        <v>43372</v>
      </c>
      <c r="H1022" s="6">
        <v>43373</v>
      </c>
      <c r="I1022" s="6">
        <v>43379</v>
      </c>
      <c r="J1022" s="5" t="s">
        <v>33</v>
      </c>
      <c r="K1022" s="7">
        <v>1479.83</v>
      </c>
      <c r="L1022" s="35">
        <v>1139.47</v>
      </c>
      <c r="M1022" s="36">
        <f t="shared" si="15"/>
        <v>340.3599999999999</v>
      </c>
      <c r="N1022" s="37">
        <f>YEAR(Table1[[#This Row],[Data zamówienia]])</f>
        <v>2018</v>
      </c>
    </row>
    <row r="1023" spans="2:14" x14ac:dyDescent="0.3">
      <c r="B1023" s="32">
        <v>175042</v>
      </c>
      <c r="C1023" s="5" t="s">
        <v>38</v>
      </c>
      <c r="D1023" s="5" t="s">
        <v>39</v>
      </c>
      <c r="E1023" s="5" t="s">
        <v>31</v>
      </c>
      <c r="F1023" s="5">
        <v>20</v>
      </c>
      <c r="G1023" s="6">
        <v>43371</v>
      </c>
      <c r="H1023" s="6">
        <v>43374</v>
      </c>
      <c r="I1023" s="6">
        <v>43380</v>
      </c>
      <c r="J1023" s="5" t="s">
        <v>32</v>
      </c>
      <c r="K1023" s="7">
        <v>1316.58</v>
      </c>
      <c r="L1023" s="35">
        <v>658.29</v>
      </c>
      <c r="M1023" s="36">
        <f t="shared" si="15"/>
        <v>658.29</v>
      </c>
      <c r="N1023" s="37">
        <f>YEAR(Table1[[#This Row],[Data zamówienia]])</f>
        <v>2018</v>
      </c>
    </row>
    <row r="1024" spans="2:14" x14ac:dyDescent="0.3">
      <c r="B1024" s="32">
        <v>645941</v>
      </c>
      <c r="C1024" s="5" t="s">
        <v>21</v>
      </c>
      <c r="D1024" s="5" t="s">
        <v>22</v>
      </c>
      <c r="E1024" s="5" t="s">
        <v>25</v>
      </c>
      <c r="F1024" s="5">
        <v>332</v>
      </c>
      <c r="G1024" s="6">
        <v>43372</v>
      </c>
      <c r="H1024" s="6">
        <v>43372</v>
      </c>
      <c r="I1024" s="6">
        <v>43379</v>
      </c>
      <c r="J1024" s="5" t="s">
        <v>40</v>
      </c>
      <c r="K1024" s="7">
        <v>1697.84</v>
      </c>
      <c r="L1024" s="35">
        <v>1188.49</v>
      </c>
      <c r="M1024" s="36">
        <f t="shared" si="15"/>
        <v>509.34999999999991</v>
      </c>
      <c r="N1024" s="37">
        <f>YEAR(Table1[[#This Row],[Data zamówienia]])</f>
        <v>2018</v>
      </c>
    </row>
    <row r="1025" spans="2:14" x14ac:dyDescent="0.3">
      <c r="B1025" s="32">
        <v>462273</v>
      </c>
      <c r="C1025" s="5" t="s">
        <v>21</v>
      </c>
      <c r="D1025" s="5" t="s">
        <v>22</v>
      </c>
      <c r="E1025" s="5" t="s">
        <v>23</v>
      </c>
      <c r="F1025" s="5">
        <v>363</v>
      </c>
      <c r="G1025" s="6">
        <v>43371</v>
      </c>
      <c r="H1025" s="6">
        <v>43373</v>
      </c>
      <c r="I1025" s="6">
        <v>43378</v>
      </c>
      <c r="J1025" s="5" t="s">
        <v>40</v>
      </c>
      <c r="K1025" s="7">
        <v>1211.8399999999999</v>
      </c>
      <c r="L1025" s="35">
        <v>642.28</v>
      </c>
      <c r="M1025" s="36">
        <f t="shared" si="15"/>
        <v>569.55999999999995</v>
      </c>
      <c r="N1025" s="37">
        <f>YEAR(Table1[[#This Row],[Data zamówienia]])</f>
        <v>2018</v>
      </c>
    </row>
    <row r="1026" spans="2:14" x14ac:dyDescent="0.3">
      <c r="B1026" s="32">
        <v>939800</v>
      </c>
      <c r="C1026" s="5" t="s">
        <v>27</v>
      </c>
      <c r="D1026" s="5" t="s">
        <v>28</v>
      </c>
      <c r="E1026" s="5" t="s">
        <v>29</v>
      </c>
      <c r="F1026" s="5">
        <v>97</v>
      </c>
      <c r="G1026" s="6">
        <v>43372</v>
      </c>
      <c r="H1026" s="6">
        <v>43374</v>
      </c>
      <c r="I1026" s="6">
        <v>43375</v>
      </c>
      <c r="J1026" s="5" t="s">
        <v>26</v>
      </c>
      <c r="K1026" s="7">
        <v>849.24</v>
      </c>
      <c r="L1026" s="35">
        <v>424.62</v>
      </c>
      <c r="M1026" s="36">
        <f t="shared" si="15"/>
        <v>424.62</v>
      </c>
      <c r="N1026" s="37">
        <f>YEAR(Table1[[#This Row],[Data zamówienia]])</f>
        <v>2018</v>
      </c>
    </row>
    <row r="1027" spans="2:14" x14ac:dyDescent="0.3">
      <c r="B1027" s="32">
        <v>568099</v>
      </c>
      <c r="C1027" s="5" t="s">
        <v>27</v>
      </c>
      <c r="D1027" s="5" t="s">
        <v>28</v>
      </c>
      <c r="E1027" s="5" t="s">
        <v>29</v>
      </c>
      <c r="F1027" s="5">
        <v>199</v>
      </c>
      <c r="G1027" s="6">
        <v>43371</v>
      </c>
      <c r="H1027" s="6">
        <v>43372</v>
      </c>
      <c r="I1027" s="6">
        <v>43378</v>
      </c>
      <c r="J1027" s="5" t="s">
        <v>26</v>
      </c>
      <c r="K1027" s="7">
        <v>565.83000000000004</v>
      </c>
      <c r="L1027" s="35">
        <v>345.16</v>
      </c>
      <c r="M1027" s="36">
        <f t="shared" si="15"/>
        <v>220.67000000000002</v>
      </c>
      <c r="N1027" s="37">
        <f>YEAR(Table1[[#This Row],[Data zamówienia]])</f>
        <v>2018</v>
      </c>
    </row>
    <row r="1028" spans="2:14" x14ac:dyDescent="0.3">
      <c r="B1028" s="32">
        <v>819109</v>
      </c>
      <c r="C1028" s="5" t="s">
        <v>21</v>
      </c>
      <c r="D1028" s="5" t="s">
        <v>28</v>
      </c>
      <c r="E1028" s="5" t="s">
        <v>37</v>
      </c>
      <c r="F1028" s="5">
        <v>126</v>
      </c>
      <c r="G1028" s="6">
        <v>43373</v>
      </c>
      <c r="H1028" s="6">
        <v>43376</v>
      </c>
      <c r="I1028" s="6">
        <v>43382</v>
      </c>
      <c r="J1028" s="5" t="s">
        <v>26</v>
      </c>
      <c r="K1028" s="7">
        <v>1431.63</v>
      </c>
      <c r="L1028" s="35">
        <v>844.66</v>
      </c>
      <c r="M1028" s="36">
        <f t="shared" ref="M1028:M1091" si="16">K1028-L1028</f>
        <v>586.97000000000014</v>
      </c>
      <c r="N1028" s="37">
        <f>YEAR(Table1[[#This Row],[Data zamówienia]])</f>
        <v>2018</v>
      </c>
    </row>
    <row r="1029" spans="2:14" x14ac:dyDescent="0.3">
      <c r="B1029" s="32">
        <v>50491</v>
      </c>
      <c r="C1029" s="5" t="s">
        <v>21</v>
      </c>
      <c r="D1029" s="5" t="s">
        <v>28</v>
      </c>
      <c r="E1029" s="5" t="s">
        <v>23</v>
      </c>
      <c r="F1029" s="5">
        <v>79</v>
      </c>
      <c r="G1029" s="6">
        <v>43373</v>
      </c>
      <c r="H1029" s="6">
        <v>43375</v>
      </c>
      <c r="I1029" s="6">
        <v>43379</v>
      </c>
      <c r="J1029" s="5" t="s">
        <v>24</v>
      </c>
      <c r="K1029" s="7">
        <v>324.69</v>
      </c>
      <c r="L1029" s="35">
        <v>198.06</v>
      </c>
      <c r="M1029" s="36">
        <f t="shared" si="16"/>
        <v>126.63</v>
      </c>
      <c r="N1029" s="37">
        <f>YEAR(Table1[[#This Row],[Data zamówienia]])</f>
        <v>2018</v>
      </c>
    </row>
    <row r="1030" spans="2:14" x14ac:dyDescent="0.3">
      <c r="B1030" s="32">
        <v>244935</v>
      </c>
      <c r="C1030" s="5" t="s">
        <v>21</v>
      </c>
      <c r="D1030" s="5" t="s">
        <v>28</v>
      </c>
      <c r="E1030" s="5" t="s">
        <v>29</v>
      </c>
      <c r="F1030" s="5">
        <v>74</v>
      </c>
      <c r="G1030" s="6">
        <v>43372</v>
      </c>
      <c r="H1030" s="6">
        <v>43374</v>
      </c>
      <c r="I1030" s="6">
        <v>43379</v>
      </c>
      <c r="J1030" s="5" t="s">
        <v>33</v>
      </c>
      <c r="K1030" s="7">
        <v>1758.22</v>
      </c>
      <c r="L1030" s="35">
        <v>1195.5899999999999</v>
      </c>
      <c r="M1030" s="36">
        <f t="shared" si="16"/>
        <v>562.63000000000011</v>
      </c>
      <c r="N1030" s="37">
        <f>YEAR(Table1[[#This Row],[Data zamówienia]])</f>
        <v>2018</v>
      </c>
    </row>
    <row r="1031" spans="2:14" x14ac:dyDescent="0.3">
      <c r="B1031" s="32">
        <v>132127</v>
      </c>
      <c r="C1031" s="5" t="s">
        <v>27</v>
      </c>
      <c r="D1031" s="5" t="s">
        <v>39</v>
      </c>
      <c r="E1031" s="5" t="s">
        <v>25</v>
      </c>
      <c r="F1031" s="5">
        <v>48</v>
      </c>
      <c r="G1031" s="6">
        <v>43372</v>
      </c>
      <c r="H1031" s="6">
        <v>43374</v>
      </c>
      <c r="I1031" s="6">
        <v>43380</v>
      </c>
      <c r="J1031" s="5" t="s">
        <v>30</v>
      </c>
      <c r="K1031" s="7">
        <v>839.41</v>
      </c>
      <c r="L1031" s="35">
        <v>545.62</v>
      </c>
      <c r="M1031" s="36">
        <f t="shared" si="16"/>
        <v>293.78999999999996</v>
      </c>
      <c r="N1031" s="37">
        <f>YEAR(Table1[[#This Row],[Data zamówienia]])</f>
        <v>2018</v>
      </c>
    </row>
    <row r="1032" spans="2:14" x14ac:dyDescent="0.3">
      <c r="B1032" s="32">
        <v>182961</v>
      </c>
      <c r="C1032" s="5" t="s">
        <v>21</v>
      </c>
      <c r="D1032" s="5" t="s">
        <v>28</v>
      </c>
      <c r="E1032" s="5" t="s">
        <v>31</v>
      </c>
      <c r="F1032" s="5">
        <v>222</v>
      </c>
      <c r="G1032" s="6">
        <v>43372</v>
      </c>
      <c r="H1032" s="6">
        <v>43376</v>
      </c>
      <c r="I1032" s="6">
        <v>43377</v>
      </c>
      <c r="J1032" s="5" t="s">
        <v>26</v>
      </c>
      <c r="K1032" s="7">
        <v>1158.99</v>
      </c>
      <c r="L1032" s="35">
        <v>927.19</v>
      </c>
      <c r="M1032" s="36">
        <f t="shared" si="16"/>
        <v>231.79999999999995</v>
      </c>
      <c r="N1032" s="37">
        <f>YEAR(Table1[[#This Row],[Data zamówienia]])</f>
        <v>2018</v>
      </c>
    </row>
    <row r="1033" spans="2:14" x14ac:dyDescent="0.3">
      <c r="B1033" s="32">
        <v>143884</v>
      </c>
      <c r="C1033" s="5" t="s">
        <v>27</v>
      </c>
      <c r="D1033" s="5" t="s">
        <v>39</v>
      </c>
      <c r="E1033" s="5" t="s">
        <v>29</v>
      </c>
      <c r="F1033" s="5">
        <v>216</v>
      </c>
      <c r="G1033" s="6">
        <v>43373</v>
      </c>
      <c r="H1033" s="6">
        <v>43375</v>
      </c>
      <c r="I1033" s="6">
        <v>43377</v>
      </c>
      <c r="J1033" s="5" t="s">
        <v>26</v>
      </c>
      <c r="K1033" s="7">
        <v>411.04</v>
      </c>
      <c r="L1033" s="35">
        <v>361.72</v>
      </c>
      <c r="M1033" s="36">
        <f t="shared" si="16"/>
        <v>49.319999999999993</v>
      </c>
      <c r="N1033" s="37">
        <f>YEAR(Table1[[#This Row],[Data zamówienia]])</f>
        <v>2018</v>
      </c>
    </row>
    <row r="1034" spans="2:14" x14ac:dyDescent="0.3">
      <c r="B1034" s="32">
        <v>525935</v>
      </c>
      <c r="C1034" s="5" t="s">
        <v>21</v>
      </c>
      <c r="D1034" s="5" t="s">
        <v>28</v>
      </c>
      <c r="E1034" s="5" t="s">
        <v>25</v>
      </c>
      <c r="F1034" s="5">
        <v>315</v>
      </c>
      <c r="G1034" s="6">
        <v>43372</v>
      </c>
      <c r="H1034" s="6">
        <v>43375</v>
      </c>
      <c r="I1034" s="6">
        <v>43380</v>
      </c>
      <c r="J1034" s="5" t="s">
        <v>33</v>
      </c>
      <c r="K1034" s="7">
        <v>1284.72</v>
      </c>
      <c r="L1034" s="35">
        <v>732.29</v>
      </c>
      <c r="M1034" s="36">
        <f t="shared" si="16"/>
        <v>552.43000000000006</v>
      </c>
      <c r="N1034" s="37">
        <f>YEAR(Table1[[#This Row],[Data zamówienia]])</f>
        <v>2018</v>
      </c>
    </row>
    <row r="1035" spans="2:14" x14ac:dyDescent="0.3">
      <c r="B1035" s="32">
        <v>678272</v>
      </c>
      <c r="C1035" s="5" t="s">
        <v>27</v>
      </c>
      <c r="D1035" s="5" t="s">
        <v>39</v>
      </c>
      <c r="E1035" s="5" t="s">
        <v>23</v>
      </c>
      <c r="F1035" s="5">
        <v>33</v>
      </c>
      <c r="G1035" s="6">
        <v>43373</v>
      </c>
      <c r="H1035" s="6">
        <v>43375</v>
      </c>
      <c r="I1035" s="6">
        <v>43382</v>
      </c>
      <c r="J1035" s="5" t="s">
        <v>30</v>
      </c>
      <c r="K1035" s="7">
        <v>217</v>
      </c>
      <c r="L1035" s="35">
        <v>173.6</v>
      </c>
      <c r="M1035" s="36">
        <f t="shared" si="16"/>
        <v>43.400000000000006</v>
      </c>
      <c r="N1035" s="37">
        <f>YEAR(Table1[[#This Row],[Data zamówienia]])</f>
        <v>2018</v>
      </c>
    </row>
    <row r="1036" spans="2:14" x14ac:dyDescent="0.3">
      <c r="B1036" s="32">
        <v>163250</v>
      </c>
      <c r="C1036" s="5" t="s">
        <v>21</v>
      </c>
      <c r="D1036" s="5" t="s">
        <v>39</v>
      </c>
      <c r="E1036" s="5" t="s">
        <v>31</v>
      </c>
      <c r="F1036" s="5">
        <v>74</v>
      </c>
      <c r="G1036" s="6">
        <v>43372</v>
      </c>
      <c r="H1036" s="6">
        <v>43374</v>
      </c>
      <c r="I1036" s="6">
        <v>43380</v>
      </c>
      <c r="J1036" s="5" t="s">
        <v>33</v>
      </c>
      <c r="K1036" s="7">
        <v>1033.3699999999999</v>
      </c>
      <c r="L1036" s="35">
        <v>527.02</v>
      </c>
      <c r="M1036" s="36">
        <f t="shared" si="16"/>
        <v>506.34999999999991</v>
      </c>
      <c r="N1036" s="37">
        <f>YEAR(Table1[[#This Row],[Data zamówienia]])</f>
        <v>2018</v>
      </c>
    </row>
    <row r="1037" spans="2:14" x14ac:dyDescent="0.3">
      <c r="B1037" s="32">
        <v>756923</v>
      </c>
      <c r="C1037" s="5" t="s">
        <v>21</v>
      </c>
      <c r="D1037" s="5" t="s">
        <v>22</v>
      </c>
      <c r="E1037" s="5" t="s">
        <v>29</v>
      </c>
      <c r="F1037" s="5">
        <v>233</v>
      </c>
      <c r="G1037" s="6">
        <v>43372</v>
      </c>
      <c r="H1037" s="6">
        <v>43375</v>
      </c>
      <c r="I1037" s="6">
        <v>43380</v>
      </c>
      <c r="J1037" s="5" t="s">
        <v>30</v>
      </c>
      <c r="K1037" s="7">
        <v>1185.17</v>
      </c>
      <c r="L1037" s="35">
        <v>841.47</v>
      </c>
      <c r="M1037" s="36">
        <f t="shared" si="16"/>
        <v>343.70000000000005</v>
      </c>
      <c r="N1037" s="37">
        <f>YEAR(Table1[[#This Row],[Data zamówienia]])</f>
        <v>2018</v>
      </c>
    </row>
    <row r="1038" spans="2:14" x14ac:dyDescent="0.3">
      <c r="B1038" s="32">
        <v>62062</v>
      </c>
      <c r="C1038" s="5" t="s">
        <v>35</v>
      </c>
      <c r="D1038" s="5" t="s">
        <v>28</v>
      </c>
      <c r="E1038" s="5" t="s">
        <v>29</v>
      </c>
      <c r="F1038" s="5">
        <v>169</v>
      </c>
      <c r="G1038" s="6">
        <v>43373</v>
      </c>
      <c r="H1038" s="6">
        <v>43375</v>
      </c>
      <c r="I1038" s="6">
        <v>43377</v>
      </c>
      <c r="J1038" s="5" t="s">
        <v>40</v>
      </c>
      <c r="K1038" s="7">
        <v>271.97000000000003</v>
      </c>
      <c r="L1038" s="35">
        <v>193.1</v>
      </c>
      <c r="M1038" s="36">
        <f t="shared" si="16"/>
        <v>78.870000000000033</v>
      </c>
      <c r="N1038" s="37">
        <f>YEAR(Table1[[#This Row],[Data zamówienia]])</f>
        <v>2018</v>
      </c>
    </row>
    <row r="1039" spans="2:14" x14ac:dyDescent="0.3">
      <c r="B1039" s="32">
        <v>837795</v>
      </c>
      <c r="C1039" s="5" t="s">
        <v>27</v>
      </c>
      <c r="D1039" s="5" t="s">
        <v>36</v>
      </c>
      <c r="E1039" s="5" t="s">
        <v>29</v>
      </c>
      <c r="F1039" s="5">
        <v>105</v>
      </c>
      <c r="G1039" s="6">
        <v>43373</v>
      </c>
      <c r="H1039" s="6">
        <v>43376</v>
      </c>
      <c r="I1039" s="6">
        <v>43379</v>
      </c>
      <c r="J1039" s="5" t="s">
        <v>30</v>
      </c>
      <c r="K1039" s="7">
        <v>1548.74</v>
      </c>
      <c r="L1039" s="35">
        <v>1068.6300000000001</v>
      </c>
      <c r="M1039" s="36">
        <f t="shared" si="16"/>
        <v>480.1099999999999</v>
      </c>
      <c r="N1039" s="37">
        <f>YEAR(Table1[[#This Row],[Data zamówienia]])</f>
        <v>2018</v>
      </c>
    </row>
    <row r="1040" spans="2:14" x14ac:dyDescent="0.3">
      <c r="B1040" s="32">
        <v>353716</v>
      </c>
      <c r="C1040" s="5" t="s">
        <v>27</v>
      </c>
      <c r="D1040" s="5" t="s">
        <v>36</v>
      </c>
      <c r="E1040" s="5" t="s">
        <v>37</v>
      </c>
      <c r="F1040" s="5">
        <v>306</v>
      </c>
      <c r="G1040" s="6">
        <v>43373</v>
      </c>
      <c r="H1040" s="6">
        <v>43375</v>
      </c>
      <c r="I1040" s="6">
        <v>43382</v>
      </c>
      <c r="J1040" s="5" t="s">
        <v>32</v>
      </c>
      <c r="K1040" s="7">
        <v>1479.83</v>
      </c>
      <c r="L1040" s="35">
        <v>784.31</v>
      </c>
      <c r="M1040" s="36">
        <f t="shared" si="16"/>
        <v>695.52</v>
      </c>
      <c r="N1040" s="37">
        <f>YEAR(Table1[[#This Row],[Data zamówienia]])</f>
        <v>2018</v>
      </c>
    </row>
    <row r="1041" spans="2:14" x14ac:dyDescent="0.3">
      <c r="B1041" s="32">
        <v>121409</v>
      </c>
      <c r="C1041" s="5" t="s">
        <v>35</v>
      </c>
      <c r="D1041" s="5" t="s">
        <v>22</v>
      </c>
      <c r="E1041" s="5" t="s">
        <v>34</v>
      </c>
      <c r="F1041" s="5">
        <v>113</v>
      </c>
      <c r="G1041" s="6">
        <v>43373</v>
      </c>
      <c r="H1041" s="6">
        <v>43375</v>
      </c>
      <c r="I1041" s="6">
        <v>43377</v>
      </c>
      <c r="J1041" s="5" t="s">
        <v>30</v>
      </c>
      <c r="K1041" s="7">
        <v>1924.38</v>
      </c>
      <c r="L1041" s="35">
        <v>1135.3800000000001</v>
      </c>
      <c r="M1041" s="36">
        <f t="shared" si="16"/>
        <v>789</v>
      </c>
      <c r="N1041" s="37">
        <f>YEAR(Table1[[#This Row],[Data zamówienia]])</f>
        <v>2018</v>
      </c>
    </row>
    <row r="1042" spans="2:14" x14ac:dyDescent="0.3">
      <c r="B1042" s="32">
        <v>242929</v>
      </c>
      <c r="C1042" s="5" t="s">
        <v>35</v>
      </c>
      <c r="D1042" s="5" t="s">
        <v>28</v>
      </c>
      <c r="E1042" s="5" t="s">
        <v>29</v>
      </c>
      <c r="F1042" s="5">
        <v>358</v>
      </c>
      <c r="G1042" s="6">
        <v>43373</v>
      </c>
      <c r="H1042" s="6">
        <v>43375</v>
      </c>
      <c r="I1042" s="6">
        <v>43376</v>
      </c>
      <c r="J1042" s="5" t="s">
        <v>30</v>
      </c>
      <c r="K1042" s="7">
        <v>869.41</v>
      </c>
      <c r="L1042" s="35">
        <v>460.79</v>
      </c>
      <c r="M1042" s="36">
        <f t="shared" si="16"/>
        <v>408.61999999999995</v>
      </c>
      <c r="N1042" s="37">
        <f>YEAR(Table1[[#This Row],[Data zamówienia]])</f>
        <v>2018</v>
      </c>
    </row>
    <row r="1043" spans="2:14" x14ac:dyDescent="0.3">
      <c r="B1043" s="32">
        <v>333880</v>
      </c>
      <c r="C1043" s="5" t="s">
        <v>21</v>
      </c>
      <c r="D1043" s="5" t="s">
        <v>39</v>
      </c>
      <c r="E1043" s="5" t="s">
        <v>34</v>
      </c>
      <c r="F1043" s="5">
        <v>146</v>
      </c>
      <c r="G1043" s="6">
        <v>43374</v>
      </c>
      <c r="H1043" s="6">
        <v>43375</v>
      </c>
      <c r="I1043" s="6">
        <v>43380</v>
      </c>
      <c r="J1043" s="5" t="s">
        <v>30</v>
      </c>
      <c r="K1043" s="7">
        <v>223.91</v>
      </c>
      <c r="L1043" s="35">
        <v>116.43</v>
      </c>
      <c r="M1043" s="36">
        <f t="shared" si="16"/>
        <v>107.47999999999999</v>
      </c>
      <c r="N1043" s="37">
        <f>YEAR(Table1[[#This Row],[Data zamówienia]])</f>
        <v>2018</v>
      </c>
    </row>
    <row r="1044" spans="2:14" x14ac:dyDescent="0.3">
      <c r="B1044" s="32">
        <v>681714</v>
      </c>
      <c r="C1044" s="5" t="s">
        <v>21</v>
      </c>
      <c r="D1044" s="5" t="s">
        <v>28</v>
      </c>
      <c r="E1044" s="5" t="s">
        <v>29</v>
      </c>
      <c r="F1044" s="5">
        <v>291</v>
      </c>
      <c r="G1044" s="6">
        <v>43373</v>
      </c>
      <c r="H1044" s="6">
        <v>43377</v>
      </c>
      <c r="I1044" s="6">
        <v>43378</v>
      </c>
      <c r="J1044" s="5" t="s">
        <v>32</v>
      </c>
      <c r="K1044" s="7">
        <v>1896.41</v>
      </c>
      <c r="L1044" s="35">
        <v>967.17</v>
      </c>
      <c r="M1044" s="36">
        <f t="shared" si="16"/>
        <v>929.24000000000012</v>
      </c>
      <c r="N1044" s="37">
        <f>YEAR(Table1[[#This Row],[Data zamówienia]])</f>
        <v>2018</v>
      </c>
    </row>
    <row r="1045" spans="2:14" x14ac:dyDescent="0.3">
      <c r="B1045" s="32">
        <v>345918</v>
      </c>
      <c r="C1045" s="5" t="s">
        <v>27</v>
      </c>
      <c r="D1045" s="5" t="s">
        <v>28</v>
      </c>
      <c r="E1045" s="5" t="s">
        <v>34</v>
      </c>
      <c r="F1045" s="5">
        <v>296</v>
      </c>
      <c r="G1045" s="6">
        <v>43374</v>
      </c>
      <c r="H1045" s="6">
        <v>43375</v>
      </c>
      <c r="I1045" s="6">
        <v>43381</v>
      </c>
      <c r="J1045" s="5" t="s">
        <v>30</v>
      </c>
      <c r="K1045" s="7">
        <v>549.41999999999996</v>
      </c>
      <c r="L1045" s="35">
        <v>445.03</v>
      </c>
      <c r="M1045" s="36">
        <f t="shared" si="16"/>
        <v>104.38999999999999</v>
      </c>
      <c r="N1045" s="37">
        <f>YEAR(Table1[[#This Row],[Data zamówienia]])</f>
        <v>2018</v>
      </c>
    </row>
    <row r="1046" spans="2:14" x14ac:dyDescent="0.3">
      <c r="B1046" s="32">
        <v>128269</v>
      </c>
      <c r="C1046" s="5" t="s">
        <v>21</v>
      </c>
      <c r="D1046" s="5" t="s">
        <v>28</v>
      </c>
      <c r="E1046" s="5" t="s">
        <v>31</v>
      </c>
      <c r="F1046" s="5">
        <v>224</v>
      </c>
      <c r="G1046" s="6">
        <v>43374</v>
      </c>
      <c r="H1046" s="6">
        <v>43376</v>
      </c>
      <c r="I1046" s="6">
        <v>43379</v>
      </c>
      <c r="J1046" s="5" t="s">
        <v>40</v>
      </c>
      <c r="K1046" s="7">
        <v>1937.79</v>
      </c>
      <c r="L1046" s="35">
        <v>1608.37</v>
      </c>
      <c r="M1046" s="36">
        <f t="shared" si="16"/>
        <v>329.42000000000007</v>
      </c>
      <c r="N1046" s="37">
        <f>YEAR(Table1[[#This Row],[Data zamówienia]])</f>
        <v>2018</v>
      </c>
    </row>
    <row r="1047" spans="2:14" x14ac:dyDescent="0.3">
      <c r="B1047" s="32">
        <v>800303</v>
      </c>
      <c r="C1047" s="5" t="s">
        <v>38</v>
      </c>
      <c r="D1047" s="5" t="s">
        <v>22</v>
      </c>
      <c r="E1047" s="5" t="s">
        <v>25</v>
      </c>
      <c r="F1047" s="5">
        <v>131</v>
      </c>
      <c r="G1047" s="6">
        <v>43374</v>
      </c>
      <c r="H1047" s="6">
        <v>43374</v>
      </c>
      <c r="I1047" s="6">
        <v>43381</v>
      </c>
      <c r="J1047" s="5" t="s">
        <v>26</v>
      </c>
      <c r="K1047" s="7">
        <v>869.41</v>
      </c>
      <c r="L1047" s="35">
        <v>799.86</v>
      </c>
      <c r="M1047" s="36">
        <f t="shared" si="16"/>
        <v>69.549999999999955</v>
      </c>
      <c r="N1047" s="37">
        <f>YEAR(Table1[[#This Row],[Data zamówienia]])</f>
        <v>2018</v>
      </c>
    </row>
    <row r="1048" spans="2:14" x14ac:dyDescent="0.3">
      <c r="B1048" s="32">
        <v>931763</v>
      </c>
      <c r="C1048" s="5" t="s">
        <v>27</v>
      </c>
      <c r="D1048" s="5" t="s">
        <v>36</v>
      </c>
      <c r="E1048" s="5" t="s">
        <v>34</v>
      </c>
      <c r="F1048" s="5">
        <v>215</v>
      </c>
      <c r="G1048" s="6">
        <v>43375</v>
      </c>
      <c r="H1048" s="6">
        <v>43377</v>
      </c>
      <c r="I1048" s="6">
        <v>43383</v>
      </c>
      <c r="J1048" s="5" t="s">
        <v>26</v>
      </c>
      <c r="K1048" s="7">
        <v>389.71</v>
      </c>
      <c r="L1048" s="35">
        <v>202.65</v>
      </c>
      <c r="M1048" s="36">
        <f t="shared" si="16"/>
        <v>187.05999999999997</v>
      </c>
      <c r="N1048" s="37">
        <f>YEAR(Table1[[#This Row],[Data zamówienia]])</f>
        <v>2018</v>
      </c>
    </row>
    <row r="1049" spans="2:14" x14ac:dyDescent="0.3">
      <c r="B1049" s="32">
        <v>338606</v>
      </c>
      <c r="C1049" s="5" t="s">
        <v>27</v>
      </c>
      <c r="D1049" s="5" t="s">
        <v>28</v>
      </c>
      <c r="E1049" s="5" t="s">
        <v>23</v>
      </c>
      <c r="F1049" s="5">
        <v>243</v>
      </c>
      <c r="G1049" s="6">
        <v>43374</v>
      </c>
      <c r="H1049" s="6">
        <v>43377</v>
      </c>
      <c r="I1049" s="6">
        <v>43383</v>
      </c>
      <c r="J1049" s="5" t="s">
        <v>33</v>
      </c>
      <c r="K1049" s="7">
        <v>271.97000000000003</v>
      </c>
      <c r="L1049" s="35">
        <v>138.69999999999999</v>
      </c>
      <c r="M1049" s="36">
        <f t="shared" si="16"/>
        <v>133.27000000000004</v>
      </c>
      <c r="N1049" s="37">
        <f>YEAR(Table1[[#This Row],[Data zamówienia]])</f>
        <v>2018</v>
      </c>
    </row>
    <row r="1050" spans="2:14" x14ac:dyDescent="0.3">
      <c r="B1050" s="32">
        <v>686830</v>
      </c>
      <c r="C1050" s="5" t="s">
        <v>21</v>
      </c>
      <c r="D1050" s="5" t="s">
        <v>39</v>
      </c>
      <c r="E1050" s="5" t="s">
        <v>37</v>
      </c>
      <c r="F1050" s="5">
        <v>215</v>
      </c>
      <c r="G1050" s="6">
        <v>43374</v>
      </c>
      <c r="H1050" s="6">
        <v>43378</v>
      </c>
      <c r="I1050" s="6">
        <v>43384</v>
      </c>
      <c r="J1050" s="5" t="s">
        <v>24</v>
      </c>
      <c r="K1050" s="7">
        <v>1029.55</v>
      </c>
      <c r="L1050" s="35">
        <v>730.98</v>
      </c>
      <c r="M1050" s="36">
        <f t="shared" si="16"/>
        <v>298.56999999999994</v>
      </c>
      <c r="N1050" s="37">
        <f>YEAR(Table1[[#This Row],[Data zamówienia]])</f>
        <v>2018</v>
      </c>
    </row>
    <row r="1051" spans="2:14" x14ac:dyDescent="0.3">
      <c r="B1051" s="32">
        <v>822187</v>
      </c>
      <c r="C1051" s="5" t="s">
        <v>21</v>
      </c>
      <c r="D1051" s="5" t="s">
        <v>28</v>
      </c>
      <c r="E1051" s="5" t="s">
        <v>37</v>
      </c>
      <c r="F1051" s="5">
        <v>22</v>
      </c>
      <c r="G1051" s="6">
        <v>43375</v>
      </c>
      <c r="H1051" s="6">
        <v>43376</v>
      </c>
      <c r="I1051" s="6">
        <v>43381</v>
      </c>
      <c r="J1051" s="5" t="s">
        <v>24</v>
      </c>
      <c r="K1051" s="7">
        <v>1147.46</v>
      </c>
      <c r="L1051" s="35">
        <v>780.27</v>
      </c>
      <c r="M1051" s="36">
        <f t="shared" si="16"/>
        <v>367.19000000000005</v>
      </c>
      <c r="N1051" s="37">
        <f>YEAR(Table1[[#This Row],[Data zamówienia]])</f>
        <v>2018</v>
      </c>
    </row>
    <row r="1052" spans="2:14" x14ac:dyDescent="0.3">
      <c r="B1052" s="32">
        <v>136172</v>
      </c>
      <c r="C1052" s="5" t="s">
        <v>21</v>
      </c>
      <c r="D1052" s="5" t="s">
        <v>36</v>
      </c>
      <c r="E1052" s="5" t="s">
        <v>25</v>
      </c>
      <c r="F1052" s="5">
        <v>309</v>
      </c>
      <c r="G1052" s="6">
        <v>43375</v>
      </c>
      <c r="H1052" s="6">
        <v>43375</v>
      </c>
      <c r="I1052" s="6">
        <v>43377</v>
      </c>
      <c r="J1052" s="5" t="s">
        <v>40</v>
      </c>
      <c r="K1052" s="7">
        <v>385.78</v>
      </c>
      <c r="L1052" s="35">
        <v>327.91</v>
      </c>
      <c r="M1052" s="36">
        <f t="shared" si="16"/>
        <v>57.869999999999948</v>
      </c>
      <c r="N1052" s="37">
        <f>YEAR(Table1[[#This Row],[Data zamówienia]])</f>
        <v>2018</v>
      </c>
    </row>
    <row r="1053" spans="2:14" x14ac:dyDescent="0.3">
      <c r="B1053" s="32">
        <v>615485</v>
      </c>
      <c r="C1053" s="5" t="s">
        <v>21</v>
      </c>
      <c r="D1053" s="5" t="s">
        <v>36</v>
      </c>
      <c r="E1053" s="5" t="s">
        <v>23</v>
      </c>
      <c r="F1053" s="5">
        <v>22</v>
      </c>
      <c r="G1053" s="6">
        <v>43374</v>
      </c>
      <c r="H1053" s="6">
        <v>43375</v>
      </c>
      <c r="I1053" s="6">
        <v>43378</v>
      </c>
      <c r="J1053" s="5" t="s">
        <v>30</v>
      </c>
      <c r="K1053" s="7">
        <v>1293.19</v>
      </c>
      <c r="L1053" s="35">
        <v>969.89</v>
      </c>
      <c r="M1053" s="36">
        <f t="shared" si="16"/>
        <v>323.30000000000007</v>
      </c>
      <c r="N1053" s="37">
        <f>YEAR(Table1[[#This Row],[Data zamówienia]])</f>
        <v>2018</v>
      </c>
    </row>
    <row r="1054" spans="2:14" x14ac:dyDescent="0.3">
      <c r="B1054" s="32">
        <v>212515</v>
      </c>
      <c r="C1054" s="5" t="s">
        <v>38</v>
      </c>
      <c r="D1054" s="5" t="s">
        <v>36</v>
      </c>
      <c r="E1054" s="5" t="s">
        <v>37</v>
      </c>
      <c r="F1054" s="5">
        <v>56</v>
      </c>
      <c r="G1054" s="6">
        <v>43375</v>
      </c>
      <c r="H1054" s="6">
        <v>43375</v>
      </c>
      <c r="I1054" s="6">
        <v>43380</v>
      </c>
      <c r="J1054" s="5" t="s">
        <v>30</v>
      </c>
      <c r="K1054" s="7">
        <v>201.52</v>
      </c>
      <c r="L1054" s="35">
        <v>133</v>
      </c>
      <c r="M1054" s="36">
        <f t="shared" si="16"/>
        <v>68.52000000000001</v>
      </c>
      <c r="N1054" s="37">
        <f>YEAR(Table1[[#This Row],[Data zamówienia]])</f>
        <v>2018</v>
      </c>
    </row>
    <row r="1055" spans="2:14" x14ac:dyDescent="0.3">
      <c r="B1055" s="32">
        <v>488438</v>
      </c>
      <c r="C1055" s="5" t="s">
        <v>27</v>
      </c>
      <c r="D1055" s="5" t="s">
        <v>28</v>
      </c>
      <c r="E1055" s="5" t="s">
        <v>37</v>
      </c>
      <c r="F1055" s="5">
        <v>116</v>
      </c>
      <c r="G1055" s="6">
        <v>43374</v>
      </c>
      <c r="H1055" s="6">
        <v>43376</v>
      </c>
      <c r="I1055" s="6">
        <v>43377</v>
      </c>
      <c r="J1055" s="5" t="s">
        <v>32</v>
      </c>
      <c r="K1055" s="7">
        <v>1527.73</v>
      </c>
      <c r="L1055" s="35">
        <v>1191.6300000000001</v>
      </c>
      <c r="M1055" s="36">
        <f t="shared" si="16"/>
        <v>336.09999999999991</v>
      </c>
      <c r="N1055" s="37">
        <f>YEAR(Table1[[#This Row],[Data zamówienia]])</f>
        <v>2018</v>
      </c>
    </row>
    <row r="1056" spans="2:14" x14ac:dyDescent="0.3">
      <c r="B1056" s="32">
        <v>879924</v>
      </c>
      <c r="C1056" s="5" t="s">
        <v>27</v>
      </c>
      <c r="D1056" s="5" t="s">
        <v>28</v>
      </c>
      <c r="E1056" s="5" t="s">
        <v>29</v>
      </c>
      <c r="F1056" s="5">
        <v>160</v>
      </c>
      <c r="G1056" s="6">
        <v>43375</v>
      </c>
      <c r="H1056" s="6">
        <v>43375</v>
      </c>
      <c r="I1056" s="6">
        <v>43376</v>
      </c>
      <c r="J1056" s="5" t="s">
        <v>32</v>
      </c>
      <c r="K1056" s="7">
        <v>1251.8499999999999</v>
      </c>
      <c r="L1056" s="35">
        <v>838.74</v>
      </c>
      <c r="M1056" s="36">
        <f t="shared" si="16"/>
        <v>413.1099999999999</v>
      </c>
      <c r="N1056" s="37">
        <f>YEAR(Table1[[#This Row],[Data zamówienia]])</f>
        <v>2018</v>
      </c>
    </row>
    <row r="1057" spans="2:14" x14ac:dyDescent="0.3">
      <c r="B1057" s="32">
        <v>583954</v>
      </c>
      <c r="C1057" s="5" t="s">
        <v>35</v>
      </c>
      <c r="D1057" s="5" t="s">
        <v>28</v>
      </c>
      <c r="E1057" s="5" t="s">
        <v>25</v>
      </c>
      <c r="F1057" s="5">
        <v>156</v>
      </c>
      <c r="G1057" s="6">
        <v>43376</v>
      </c>
      <c r="H1057" s="6">
        <v>43377</v>
      </c>
      <c r="I1057" s="6">
        <v>43382</v>
      </c>
      <c r="J1057" s="5" t="s">
        <v>40</v>
      </c>
      <c r="K1057" s="7">
        <v>606.16</v>
      </c>
      <c r="L1057" s="35">
        <v>466.74</v>
      </c>
      <c r="M1057" s="36">
        <f t="shared" si="16"/>
        <v>139.41999999999996</v>
      </c>
      <c r="N1057" s="37">
        <f>YEAR(Table1[[#This Row],[Data zamówienia]])</f>
        <v>2018</v>
      </c>
    </row>
    <row r="1058" spans="2:14" x14ac:dyDescent="0.3">
      <c r="B1058" s="32">
        <v>299578</v>
      </c>
      <c r="C1058" s="5" t="s">
        <v>21</v>
      </c>
      <c r="D1058" s="5" t="s">
        <v>22</v>
      </c>
      <c r="E1058" s="5" t="s">
        <v>37</v>
      </c>
      <c r="F1058" s="5">
        <v>315</v>
      </c>
      <c r="G1058" s="6">
        <v>43375</v>
      </c>
      <c r="H1058" s="6">
        <v>43377</v>
      </c>
      <c r="I1058" s="6">
        <v>43381</v>
      </c>
      <c r="J1058" s="5" t="s">
        <v>32</v>
      </c>
      <c r="K1058" s="7">
        <v>1027.29</v>
      </c>
      <c r="L1058" s="35">
        <v>544.46</v>
      </c>
      <c r="M1058" s="36">
        <f t="shared" si="16"/>
        <v>482.82999999999993</v>
      </c>
      <c r="N1058" s="37">
        <f>YEAR(Table1[[#This Row],[Data zamówienia]])</f>
        <v>2018</v>
      </c>
    </row>
    <row r="1059" spans="2:14" x14ac:dyDescent="0.3">
      <c r="B1059" s="32">
        <v>429131</v>
      </c>
      <c r="C1059" s="5" t="s">
        <v>27</v>
      </c>
      <c r="D1059" s="5" t="s">
        <v>28</v>
      </c>
      <c r="E1059" s="5" t="s">
        <v>29</v>
      </c>
      <c r="F1059" s="5">
        <v>21</v>
      </c>
      <c r="G1059" s="6">
        <v>43375</v>
      </c>
      <c r="H1059" s="6">
        <v>43379</v>
      </c>
      <c r="I1059" s="6">
        <v>43381</v>
      </c>
      <c r="J1059" s="5" t="s">
        <v>26</v>
      </c>
      <c r="K1059" s="7">
        <v>922.64</v>
      </c>
      <c r="L1059" s="35">
        <v>627.4</v>
      </c>
      <c r="M1059" s="36">
        <f t="shared" si="16"/>
        <v>295.24</v>
      </c>
      <c r="N1059" s="37">
        <f>YEAR(Table1[[#This Row],[Data zamówienia]])</f>
        <v>2018</v>
      </c>
    </row>
    <row r="1060" spans="2:14" x14ac:dyDescent="0.3">
      <c r="B1060" s="32">
        <v>939267</v>
      </c>
      <c r="C1060" s="5" t="s">
        <v>38</v>
      </c>
      <c r="D1060" s="5" t="s">
        <v>39</v>
      </c>
      <c r="E1060" s="5" t="s">
        <v>25</v>
      </c>
      <c r="F1060" s="5">
        <v>330</v>
      </c>
      <c r="G1060" s="6">
        <v>43376</v>
      </c>
      <c r="H1060" s="6">
        <v>43379</v>
      </c>
      <c r="I1060" s="6">
        <v>43385</v>
      </c>
      <c r="J1060" s="5" t="s">
        <v>30</v>
      </c>
      <c r="K1060" s="7">
        <v>295.27999999999997</v>
      </c>
      <c r="L1060" s="35">
        <v>209.65</v>
      </c>
      <c r="M1060" s="36">
        <f t="shared" si="16"/>
        <v>85.629999999999967</v>
      </c>
      <c r="N1060" s="37">
        <f>YEAR(Table1[[#This Row],[Data zamówienia]])</f>
        <v>2018</v>
      </c>
    </row>
    <row r="1061" spans="2:14" x14ac:dyDescent="0.3">
      <c r="B1061" s="32">
        <v>801507</v>
      </c>
      <c r="C1061" s="5" t="s">
        <v>21</v>
      </c>
      <c r="D1061" s="5" t="s">
        <v>36</v>
      </c>
      <c r="E1061" s="5" t="s">
        <v>25</v>
      </c>
      <c r="F1061" s="5">
        <v>89</v>
      </c>
      <c r="G1061" s="6">
        <v>43375</v>
      </c>
      <c r="H1061" s="6">
        <v>43378</v>
      </c>
      <c r="I1061" s="6">
        <v>43379</v>
      </c>
      <c r="J1061" s="5" t="s">
        <v>30</v>
      </c>
      <c r="K1061" s="7">
        <v>1135.8599999999999</v>
      </c>
      <c r="L1061" s="35">
        <v>999.56</v>
      </c>
      <c r="M1061" s="36">
        <f t="shared" si="16"/>
        <v>136.29999999999995</v>
      </c>
      <c r="N1061" s="37">
        <f>YEAR(Table1[[#This Row],[Data zamówienia]])</f>
        <v>2018</v>
      </c>
    </row>
    <row r="1062" spans="2:14" x14ac:dyDescent="0.3">
      <c r="B1062" s="32">
        <v>293403</v>
      </c>
      <c r="C1062" s="5" t="s">
        <v>27</v>
      </c>
      <c r="D1062" s="5" t="s">
        <v>36</v>
      </c>
      <c r="E1062" s="5" t="s">
        <v>34</v>
      </c>
      <c r="F1062" s="5">
        <v>20</v>
      </c>
      <c r="G1062" s="6">
        <v>43376</v>
      </c>
      <c r="H1062" s="6">
        <v>43376</v>
      </c>
      <c r="I1062" s="6">
        <v>43381</v>
      </c>
      <c r="J1062" s="5" t="s">
        <v>30</v>
      </c>
      <c r="K1062" s="7">
        <v>1027.29</v>
      </c>
      <c r="L1062" s="35">
        <v>585.55999999999995</v>
      </c>
      <c r="M1062" s="36">
        <f t="shared" si="16"/>
        <v>441.73</v>
      </c>
      <c r="N1062" s="37">
        <f>YEAR(Table1[[#This Row],[Data zamówienia]])</f>
        <v>2018</v>
      </c>
    </row>
    <row r="1063" spans="2:14" x14ac:dyDescent="0.3">
      <c r="B1063" s="32">
        <v>982684</v>
      </c>
      <c r="C1063" s="5" t="s">
        <v>35</v>
      </c>
      <c r="D1063" s="5" t="s">
        <v>28</v>
      </c>
      <c r="E1063" s="5" t="s">
        <v>29</v>
      </c>
      <c r="F1063" s="5">
        <v>287</v>
      </c>
      <c r="G1063" s="6">
        <v>43376</v>
      </c>
      <c r="H1063" s="6">
        <v>43380</v>
      </c>
      <c r="I1063" s="6">
        <v>43383</v>
      </c>
      <c r="J1063" s="5" t="s">
        <v>40</v>
      </c>
      <c r="K1063" s="7">
        <v>1631.74</v>
      </c>
      <c r="L1063" s="35">
        <v>1011.68</v>
      </c>
      <c r="M1063" s="36">
        <f t="shared" si="16"/>
        <v>620.06000000000006</v>
      </c>
      <c r="N1063" s="37">
        <f>YEAR(Table1[[#This Row],[Data zamówienia]])</f>
        <v>2018</v>
      </c>
    </row>
    <row r="1064" spans="2:14" x14ac:dyDescent="0.3">
      <c r="B1064" s="32">
        <v>659193</v>
      </c>
      <c r="C1064" s="5" t="s">
        <v>27</v>
      </c>
      <c r="D1064" s="5" t="s">
        <v>28</v>
      </c>
      <c r="E1064" s="5" t="s">
        <v>25</v>
      </c>
      <c r="F1064" s="5">
        <v>14</v>
      </c>
      <c r="G1064" s="6">
        <v>43376</v>
      </c>
      <c r="H1064" s="6">
        <v>43377</v>
      </c>
      <c r="I1064" s="6">
        <v>43380</v>
      </c>
      <c r="J1064" s="5" t="s">
        <v>33</v>
      </c>
      <c r="K1064" s="7">
        <v>616.39</v>
      </c>
      <c r="L1064" s="35">
        <v>523.92999999999995</v>
      </c>
      <c r="M1064" s="36">
        <f t="shared" si="16"/>
        <v>92.460000000000036</v>
      </c>
      <c r="N1064" s="37">
        <f>YEAR(Table1[[#This Row],[Data zamówienia]])</f>
        <v>2018</v>
      </c>
    </row>
    <row r="1065" spans="2:14" x14ac:dyDescent="0.3">
      <c r="B1065" s="32">
        <v>219797</v>
      </c>
      <c r="C1065" s="5" t="s">
        <v>27</v>
      </c>
      <c r="D1065" s="5" t="s">
        <v>36</v>
      </c>
      <c r="E1065" s="5" t="s">
        <v>31</v>
      </c>
      <c r="F1065" s="5">
        <v>51</v>
      </c>
      <c r="G1065" s="6">
        <v>43377</v>
      </c>
      <c r="H1065" s="6">
        <v>43379</v>
      </c>
      <c r="I1065" s="6">
        <v>43385</v>
      </c>
      <c r="J1065" s="5" t="s">
        <v>26</v>
      </c>
      <c r="K1065" s="7">
        <v>1126.21</v>
      </c>
      <c r="L1065" s="35">
        <v>754.56</v>
      </c>
      <c r="M1065" s="36">
        <f t="shared" si="16"/>
        <v>371.65000000000009</v>
      </c>
      <c r="N1065" s="37">
        <f>YEAR(Table1[[#This Row],[Data zamówienia]])</f>
        <v>2018</v>
      </c>
    </row>
    <row r="1066" spans="2:14" x14ac:dyDescent="0.3">
      <c r="B1066" s="32">
        <v>464806</v>
      </c>
      <c r="C1066" s="5" t="s">
        <v>27</v>
      </c>
      <c r="D1066" s="5" t="s">
        <v>28</v>
      </c>
      <c r="E1066" s="5" t="s">
        <v>34</v>
      </c>
      <c r="F1066" s="5">
        <v>246</v>
      </c>
      <c r="G1066" s="6">
        <v>43377</v>
      </c>
      <c r="H1066" s="6">
        <v>43380</v>
      </c>
      <c r="I1066" s="6">
        <v>43381</v>
      </c>
      <c r="J1066" s="5" t="s">
        <v>26</v>
      </c>
      <c r="K1066" s="7">
        <v>1956.53</v>
      </c>
      <c r="L1066" s="35">
        <v>1663.05</v>
      </c>
      <c r="M1066" s="36">
        <f t="shared" si="16"/>
        <v>293.48</v>
      </c>
      <c r="N1066" s="37">
        <f>YEAR(Table1[[#This Row],[Data zamówienia]])</f>
        <v>2018</v>
      </c>
    </row>
    <row r="1067" spans="2:14" x14ac:dyDescent="0.3">
      <c r="B1067" s="32">
        <v>827167</v>
      </c>
      <c r="C1067" s="5" t="s">
        <v>27</v>
      </c>
      <c r="D1067" s="5" t="s">
        <v>28</v>
      </c>
      <c r="E1067" s="5" t="s">
        <v>29</v>
      </c>
      <c r="F1067" s="5">
        <v>97</v>
      </c>
      <c r="G1067" s="6">
        <v>43376</v>
      </c>
      <c r="H1067" s="6">
        <v>43378</v>
      </c>
      <c r="I1067" s="6">
        <v>43382</v>
      </c>
      <c r="J1067" s="5" t="s">
        <v>32</v>
      </c>
      <c r="K1067" s="7">
        <v>280.94</v>
      </c>
      <c r="L1067" s="35">
        <v>219.13</v>
      </c>
      <c r="M1067" s="36">
        <f t="shared" si="16"/>
        <v>61.81</v>
      </c>
      <c r="N1067" s="37">
        <f>YEAR(Table1[[#This Row],[Data zamówienia]])</f>
        <v>2018</v>
      </c>
    </row>
    <row r="1068" spans="2:14" x14ac:dyDescent="0.3">
      <c r="B1068" s="32">
        <v>70370</v>
      </c>
      <c r="C1068" s="5" t="s">
        <v>27</v>
      </c>
      <c r="D1068" s="5" t="s">
        <v>28</v>
      </c>
      <c r="E1068" s="5" t="s">
        <v>29</v>
      </c>
      <c r="F1068" s="5">
        <v>310</v>
      </c>
      <c r="G1068" s="6">
        <v>43376</v>
      </c>
      <c r="H1068" s="6">
        <v>43379</v>
      </c>
      <c r="I1068" s="6">
        <v>43385</v>
      </c>
      <c r="J1068" s="5" t="s">
        <v>32</v>
      </c>
      <c r="K1068" s="7">
        <v>1833.39</v>
      </c>
      <c r="L1068" s="35">
        <v>1503.38</v>
      </c>
      <c r="M1068" s="36">
        <f t="shared" si="16"/>
        <v>330.01</v>
      </c>
      <c r="N1068" s="37">
        <f>YEAR(Table1[[#This Row],[Data zamówienia]])</f>
        <v>2018</v>
      </c>
    </row>
    <row r="1069" spans="2:14" x14ac:dyDescent="0.3">
      <c r="B1069" s="32">
        <v>337481</v>
      </c>
      <c r="C1069" s="5" t="s">
        <v>21</v>
      </c>
      <c r="D1069" s="5" t="s">
        <v>39</v>
      </c>
      <c r="E1069" s="5" t="s">
        <v>34</v>
      </c>
      <c r="F1069" s="5">
        <v>78</v>
      </c>
      <c r="G1069" s="6">
        <v>43376</v>
      </c>
      <c r="H1069" s="6">
        <v>43379</v>
      </c>
      <c r="I1069" s="6">
        <v>43381</v>
      </c>
      <c r="J1069" s="5" t="s">
        <v>24</v>
      </c>
      <c r="K1069" s="7">
        <v>1536.62</v>
      </c>
      <c r="L1069" s="35">
        <v>1213.93</v>
      </c>
      <c r="M1069" s="36">
        <f t="shared" si="16"/>
        <v>322.68999999999983</v>
      </c>
      <c r="N1069" s="37">
        <f>YEAR(Table1[[#This Row],[Data zamówienia]])</f>
        <v>2018</v>
      </c>
    </row>
    <row r="1070" spans="2:14" x14ac:dyDescent="0.3">
      <c r="B1070" s="32">
        <v>932659</v>
      </c>
      <c r="C1070" s="5" t="s">
        <v>27</v>
      </c>
      <c r="D1070" s="5" t="s">
        <v>28</v>
      </c>
      <c r="E1070" s="5" t="s">
        <v>23</v>
      </c>
      <c r="F1070" s="5">
        <v>84</v>
      </c>
      <c r="G1070" s="6">
        <v>43377</v>
      </c>
      <c r="H1070" s="6">
        <v>43378</v>
      </c>
      <c r="I1070" s="6">
        <v>43385</v>
      </c>
      <c r="J1070" s="5" t="s">
        <v>30</v>
      </c>
      <c r="K1070" s="7">
        <v>1398.04</v>
      </c>
      <c r="L1070" s="35">
        <v>1146.3900000000001</v>
      </c>
      <c r="M1070" s="36">
        <f t="shared" si="16"/>
        <v>251.64999999999986</v>
      </c>
      <c r="N1070" s="37">
        <f>YEAR(Table1[[#This Row],[Data zamówienia]])</f>
        <v>2018</v>
      </c>
    </row>
    <row r="1071" spans="2:14" x14ac:dyDescent="0.3">
      <c r="B1071" s="32">
        <v>901627</v>
      </c>
      <c r="C1071" s="5" t="s">
        <v>35</v>
      </c>
      <c r="D1071" s="5" t="s">
        <v>39</v>
      </c>
      <c r="E1071" s="5" t="s">
        <v>23</v>
      </c>
      <c r="F1071" s="5">
        <v>186</v>
      </c>
      <c r="G1071" s="6">
        <v>43377</v>
      </c>
      <c r="H1071" s="6">
        <v>43379</v>
      </c>
      <c r="I1071" s="6">
        <v>43383</v>
      </c>
      <c r="J1071" s="5" t="s">
        <v>24</v>
      </c>
      <c r="K1071" s="7">
        <v>1920.08</v>
      </c>
      <c r="L1071" s="35">
        <v>1420.86</v>
      </c>
      <c r="M1071" s="36">
        <f t="shared" si="16"/>
        <v>499.22</v>
      </c>
      <c r="N1071" s="37">
        <f>YEAR(Table1[[#This Row],[Data zamówienia]])</f>
        <v>2018</v>
      </c>
    </row>
    <row r="1072" spans="2:14" x14ac:dyDescent="0.3">
      <c r="B1072" s="32">
        <v>472222</v>
      </c>
      <c r="C1072" s="5" t="s">
        <v>21</v>
      </c>
      <c r="D1072" s="5" t="s">
        <v>36</v>
      </c>
      <c r="E1072" s="5" t="s">
        <v>37</v>
      </c>
      <c r="F1072" s="5">
        <v>228</v>
      </c>
      <c r="G1072" s="6">
        <v>43377</v>
      </c>
      <c r="H1072" s="6">
        <v>43379</v>
      </c>
      <c r="I1072" s="6">
        <v>43380</v>
      </c>
      <c r="J1072" s="5" t="s">
        <v>33</v>
      </c>
      <c r="K1072" s="7">
        <v>1180.1300000000001</v>
      </c>
      <c r="L1072" s="35">
        <v>908.7</v>
      </c>
      <c r="M1072" s="36">
        <f t="shared" si="16"/>
        <v>271.43000000000006</v>
      </c>
      <c r="N1072" s="37">
        <f>YEAR(Table1[[#This Row],[Data zamówienia]])</f>
        <v>2018</v>
      </c>
    </row>
    <row r="1073" spans="2:14" x14ac:dyDescent="0.3">
      <c r="B1073" s="32">
        <v>353538</v>
      </c>
      <c r="C1073" s="5" t="s">
        <v>21</v>
      </c>
      <c r="D1073" s="5" t="s">
        <v>36</v>
      </c>
      <c r="E1073" s="5" t="s">
        <v>34</v>
      </c>
      <c r="F1073" s="5">
        <v>223</v>
      </c>
      <c r="G1073" s="6">
        <v>43377</v>
      </c>
      <c r="H1073" s="6">
        <v>43380</v>
      </c>
      <c r="I1073" s="6">
        <v>43384</v>
      </c>
      <c r="J1073" s="5" t="s">
        <v>40</v>
      </c>
      <c r="K1073" s="7">
        <v>347.89</v>
      </c>
      <c r="L1073" s="35">
        <v>180.9</v>
      </c>
      <c r="M1073" s="36">
        <f t="shared" si="16"/>
        <v>166.98999999999998</v>
      </c>
      <c r="N1073" s="37">
        <f>YEAR(Table1[[#This Row],[Data zamówienia]])</f>
        <v>2018</v>
      </c>
    </row>
    <row r="1074" spans="2:14" x14ac:dyDescent="0.3">
      <c r="B1074" s="32">
        <v>460142</v>
      </c>
      <c r="C1074" s="5" t="s">
        <v>27</v>
      </c>
      <c r="D1074" s="5" t="s">
        <v>39</v>
      </c>
      <c r="E1074" s="5" t="s">
        <v>29</v>
      </c>
      <c r="F1074" s="5">
        <v>37</v>
      </c>
      <c r="G1074" s="6">
        <v>43378</v>
      </c>
      <c r="H1074" s="6">
        <v>43380</v>
      </c>
      <c r="I1074" s="6">
        <v>43381</v>
      </c>
      <c r="J1074" s="5" t="s">
        <v>30</v>
      </c>
      <c r="K1074" s="7">
        <v>540.25</v>
      </c>
      <c r="L1074" s="35">
        <v>470.02</v>
      </c>
      <c r="M1074" s="36">
        <f t="shared" si="16"/>
        <v>70.230000000000018</v>
      </c>
      <c r="N1074" s="37">
        <f>YEAR(Table1[[#This Row],[Data zamówienia]])</f>
        <v>2018</v>
      </c>
    </row>
    <row r="1075" spans="2:14" x14ac:dyDescent="0.3">
      <c r="B1075" s="32">
        <v>606774</v>
      </c>
      <c r="C1075" s="5" t="s">
        <v>35</v>
      </c>
      <c r="D1075" s="5" t="s">
        <v>28</v>
      </c>
      <c r="E1075" s="5" t="s">
        <v>31</v>
      </c>
      <c r="F1075" s="5">
        <v>347</v>
      </c>
      <c r="G1075" s="6">
        <v>43377</v>
      </c>
      <c r="H1075" s="6">
        <v>43378</v>
      </c>
      <c r="I1075" s="6">
        <v>43380</v>
      </c>
      <c r="J1075" s="5" t="s">
        <v>30</v>
      </c>
      <c r="K1075" s="7">
        <v>1242.21</v>
      </c>
      <c r="L1075" s="35">
        <v>1167.68</v>
      </c>
      <c r="M1075" s="36">
        <f t="shared" si="16"/>
        <v>74.529999999999973</v>
      </c>
      <c r="N1075" s="37">
        <f>YEAR(Table1[[#This Row],[Data zamówienia]])</f>
        <v>2018</v>
      </c>
    </row>
    <row r="1076" spans="2:14" x14ac:dyDescent="0.3">
      <c r="B1076" s="32">
        <v>950919</v>
      </c>
      <c r="C1076" s="5" t="s">
        <v>27</v>
      </c>
      <c r="D1076" s="5" t="s">
        <v>39</v>
      </c>
      <c r="E1076" s="5" t="s">
        <v>29</v>
      </c>
      <c r="F1076" s="5">
        <v>141</v>
      </c>
      <c r="G1076" s="6">
        <v>43377</v>
      </c>
      <c r="H1076" s="6">
        <v>43380</v>
      </c>
      <c r="I1076" s="6">
        <v>43384</v>
      </c>
      <c r="J1076" s="5" t="s">
        <v>32</v>
      </c>
      <c r="K1076" s="7">
        <v>244.72</v>
      </c>
      <c r="L1076" s="35">
        <v>185.99</v>
      </c>
      <c r="M1076" s="36">
        <f t="shared" si="16"/>
        <v>58.72999999999999</v>
      </c>
      <c r="N1076" s="37">
        <f>YEAR(Table1[[#This Row],[Data zamówienia]])</f>
        <v>2018</v>
      </c>
    </row>
    <row r="1077" spans="2:14" x14ac:dyDescent="0.3">
      <c r="B1077" s="32">
        <v>31162</v>
      </c>
      <c r="C1077" s="5" t="s">
        <v>35</v>
      </c>
      <c r="D1077" s="5" t="s">
        <v>28</v>
      </c>
      <c r="E1077" s="5" t="s">
        <v>31</v>
      </c>
      <c r="F1077" s="5">
        <v>128</v>
      </c>
      <c r="G1077" s="6">
        <v>43378</v>
      </c>
      <c r="H1077" s="6">
        <v>43381</v>
      </c>
      <c r="I1077" s="6">
        <v>43386</v>
      </c>
      <c r="J1077" s="5" t="s">
        <v>30</v>
      </c>
      <c r="K1077" s="7">
        <v>1339.99</v>
      </c>
      <c r="L1077" s="35">
        <v>777.19</v>
      </c>
      <c r="M1077" s="36">
        <f t="shared" si="16"/>
        <v>562.79999999999995</v>
      </c>
      <c r="N1077" s="37">
        <f>YEAR(Table1[[#This Row],[Data zamówienia]])</f>
        <v>2018</v>
      </c>
    </row>
    <row r="1078" spans="2:14" x14ac:dyDescent="0.3">
      <c r="B1078" s="32">
        <v>560235</v>
      </c>
      <c r="C1078" s="5" t="s">
        <v>27</v>
      </c>
      <c r="D1078" s="5" t="s">
        <v>28</v>
      </c>
      <c r="E1078" s="5" t="s">
        <v>34</v>
      </c>
      <c r="F1078" s="5">
        <v>15</v>
      </c>
      <c r="G1078" s="6">
        <v>43379</v>
      </c>
      <c r="H1078" s="6">
        <v>43381</v>
      </c>
      <c r="I1078" s="6">
        <v>43388</v>
      </c>
      <c r="J1078" s="5" t="s">
        <v>32</v>
      </c>
      <c r="K1078" s="7">
        <v>923.98</v>
      </c>
      <c r="L1078" s="35">
        <v>582.11</v>
      </c>
      <c r="M1078" s="36">
        <f t="shared" si="16"/>
        <v>341.87</v>
      </c>
      <c r="N1078" s="37">
        <f>YEAR(Table1[[#This Row],[Data zamówienia]])</f>
        <v>2018</v>
      </c>
    </row>
    <row r="1079" spans="2:14" x14ac:dyDescent="0.3">
      <c r="B1079" s="32">
        <v>237929</v>
      </c>
      <c r="C1079" s="5" t="s">
        <v>35</v>
      </c>
      <c r="D1079" s="5" t="s">
        <v>39</v>
      </c>
      <c r="E1079" s="5" t="s">
        <v>25</v>
      </c>
      <c r="F1079" s="5">
        <v>327</v>
      </c>
      <c r="G1079" s="6">
        <v>43378</v>
      </c>
      <c r="H1079" s="6">
        <v>43380</v>
      </c>
      <c r="I1079" s="6">
        <v>43383</v>
      </c>
      <c r="J1079" s="5" t="s">
        <v>40</v>
      </c>
      <c r="K1079" s="7">
        <v>444.03</v>
      </c>
      <c r="L1079" s="35">
        <v>310.82</v>
      </c>
      <c r="M1079" s="36">
        <f t="shared" si="16"/>
        <v>133.20999999999998</v>
      </c>
      <c r="N1079" s="37">
        <f>YEAR(Table1[[#This Row],[Data zamówienia]])</f>
        <v>2018</v>
      </c>
    </row>
    <row r="1080" spans="2:14" x14ac:dyDescent="0.3">
      <c r="B1080" s="32">
        <v>233527</v>
      </c>
      <c r="C1080" s="5" t="s">
        <v>27</v>
      </c>
      <c r="D1080" s="5" t="s">
        <v>36</v>
      </c>
      <c r="E1080" s="5" t="s">
        <v>25</v>
      </c>
      <c r="F1080" s="5">
        <v>182</v>
      </c>
      <c r="G1080" s="6">
        <v>43378</v>
      </c>
      <c r="H1080" s="6">
        <v>43380</v>
      </c>
      <c r="I1080" s="6">
        <v>43384</v>
      </c>
      <c r="J1080" s="5" t="s">
        <v>40</v>
      </c>
      <c r="K1080" s="7">
        <v>220.85</v>
      </c>
      <c r="L1080" s="35">
        <v>156.80000000000001</v>
      </c>
      <c r="M1080" s="36">
        <f t="shared" si="16"/>
        <v>64.049999999999983</v>
      </c>
      <c r="N1080" s="37">
        <f>YEAR(Table1[[#This Row],[Data zamówienia]])</f>
        <v>2018</v>
      </c>
    </row>
    <row r="1081" spans="2:14" x14ac:dyDescent="0.3">
      <c r="B1081" s="32">
        <v>982328</v>
      </c>
      <c r="C1081" s="5" t="s">
        <v>27</v>
      </c>
      <c r="D1081" s="5" t="s">
        <v>39</v>
      </c>
      <c r="E1081" s="5" t="s">
        <v>23</v>
      </c>
      <c r="F1081" s="5">
        <v>150</v>
      </c>
      <c r="G1081" s="6">
        <v>43378</v>
      </c>
      <c r="H1081" s="6">
        <v>43382</v>
      </c>
      <c r="I1081" s="6">
        <v>43383</v>
      </c>
      <c r="J1081" s="5" t="s">
        <v>33</v>
      </c>
      <c r="K1081" s="7">
        <v>730.52</v>
      </c>
      <c r="L1081" s="35">
        <v>452.92</v>
      </c>
      <c r="M1081" s="36">
        <f t="shared" si="16"/>
        <v>277.59999999999997</v>
      </c>
      <c r="N1081" s="37">
        <f>YEAR(Table1[[#This Row],[Data zamówienia]])</f>
        <v>2018</v>
      </c>
    </row>
    <row r="1082" spans="2:14" x14ac:dyDescent="0.3">
      <c r="B1082" s="32">
        <v>594953</v>
      </c>
      <c r="C1082" s="5" t="s">
        <v>38</v>
      </c>
      <c r="D1082" s="5" t="s">
        <v>22</v>
      </c>
      <c r="E1082" s="5" t="s">
        <v>23</v>
      </c>
      <c r="F1082" s="5">
        <v>342</v>
      </c>
      <c r="G1082" s="6">
        <v>43379</v>
      </c>
      <c r="H1082" s="6">
        <v>43380</v>
      </c>
      <c r="I1082" s="6">
        <v>43387</v>
      </c>
      <c r="J1082" s="5" t="s">
        <v>26</v>
      </c>
      <c r="K1082" s="7">
        <v>1790.24</v>
      </c>
      <c r="L1082" s="35">
        <v>1181.56</v>
      </c>
      <c r="M1082" s="36">
        <f t="shared" si="16"/>
        <v>608.68000000000006</v>
      </c>
      <c r="N1082" s="37">
        <f>YEAR(Table1[[#This Row],[Data zamówienia]])</f>
        <v>2018</v>
      </c>
    </row>
    <row r="1083" spans="2:14" x14ac:dyDescent="0.3">
      <c r="B1083" s="32">
        <v>674662</v>
      </c>
      <c r="C1083" s="5" t="s">
        <v>21</v>
      </c>
      <c r="D1083" s="5" t="s">
        <v>28</v>
      </c>
      <c r="E1083" s="5" t="s">
        <v>29</v>
      </c>
      <c r="F1083" s="5">
        <v>93</v>
      </c>
      <c r="G1083" s="6">
        <v>43379</v>
      </c>
      <c r="H1083" s="6">
        <v>43379</v>
      </c>
      <c r="I1083" s="6">
        <v>43381</v>
      </c>
      <c r="J1083" s="5" t="s">
        <v>26</v>
      </c>
      <c r="K1083" s="7">
        <v>724.93</v>
      </c>
      <c r="L1083" s="35">
        <v>565.45000000000005</v>
      </c>
      <c r="M1083" s="36">
        <f t="shared" si="16"/>
        <v>159.4799999999999</v>
      </c>
      <c r="N1083" s="37">
        <f>YEAR(Table1[[#This Row],[Data zamówienia]])</f>
        <v>2018</v>
      </c>
    </row>
    <row r="1084" spans="2:14" x14ac:dyDescent="0.3">
      <c r="B1084" s="32">
        <v>98785</v>
      </c>
      <c r="C1084" s="5" t="s">
        <v>21</v>
      </c>
      <c r="D1084" s="5" t="s">
        <v>28</v>
      </c>
      <c r="E1084" s="5" t="s">
        <v>23</v>
      </c>
      <c r="F1084" s="5">
        <v>204</v>
      </c>
      <c r="G1084" s="6">
        <v>43380</v>
      </c>
      <c r="H1084" s="6">
        <v>43381</v>
      </c>
      <c r="I1084" s="6">
        <v>43388</v>
      </c>
      <c r="J1084" s="5" t="s">
        <v>40</v>
      </c>
      <c r="K1084" s="7">
        <v>1727.83</v>
      </c>
      <c r="L1084" s="35">
        <v>1140.3699999999999</v>
      </c>
      <c r="M1084" s="36">
        <f t="shared" si="16"/>
        <v>587.46</v>
      </c>
      <c r="N1084" s="37">
        <f>YEAR(Table1[[#This Row],[Data zamówienia]])</f>
        <v>2018</v>
      </c>
    </row>
    <row r="1085" spans="2:14" x14ac:dyDescent="0.3">
      <c r="B1085" s="32">
        <v>16538</v>
      </c>
      <c r="C1085" s="5" t="s">
        <v>21</v>
      </c>
      <c r="D1085" s="5" t="s">
        <v>22</v>
      </c>
      <c r="E1085" s="5" t="s">
        <v>25</v>
      </c>
      <c r="F1085" s="5">
        <v>17</v>
      </c>
      <c r="G1085" s="6">
        <v>43379</v>
      </c>
      <c r="H1085" s="6">
        <v>43383</v>
      </c>
      <c r="I1085" s="6">
        <v>43386</v>
      </c>
      <c r="J1085" s="5" t="s">
        <v>33</v>
      </c>
      <c r="K1085" s="7">
        <v>512.29</v>
      </c>
      <c r="L1085" s="35">
        <v>353.48</v>
      </c>
      <c r="M1085" s="36">
        <f t="shared" si="16"/>
        <v>158.80999999999995</v>
      </c>
      <c r="N1085" s="37">
        <f>YEAR(Table1[[#This Row],[Data zamówienia]])</f>
        <v>2018</v>
      </c>
    </row>
    <row r="1086" spans="2:14" x14ac:dyDescent="0.3">
      <c r="B1086" s="32">
        <v>634306</v>
      </c>
      <c r="C1086" s="5" t="s">
        <v>21</v>
      </c>
      <c r="D1086" s="5" t="s">
        <v>28</v>
      </c>
      <c r="E1086" s="5" t="s">
        <v>34</v>
      </c>
      <c r="F1086" s="5">
        <v>299</v>
      </c>
      <c r="G1086" s="6">
        <v>43380</v>
      </c>
      <c r="H1086" s="6">
        <v>43380</v>
      </c>
      <c r="I1086" s="6">
        <v>43382</v>
      </c>
      <c r="J1086" s="5" t="s">
        <v>40</v>
      </c>
      <c r="K1086" s="7">
        <v>1473.14</v>
      </c>
      <c r="L1086" s="35">
        <v>972.27</v>
      </c>
      <c r="M1086" s="36">
        <f t="shared" si="16"/>
        <v>500.87000000000012</v>
      </c>
      <c r="N1086" s="37">
        <f>YEAR(Table1[[#This Row],[Data zamówienia]])</f>
        <v>2018</v>
      </c>
    </row>
    <row r="1087" spans="2:14" x14ac:dyDescent="0.3">
      <c r="B1087" s="32">
        <v>18932</v>
      </c>
      <c r="C1087" s="5" t="s">
        <v>21</v>
      </c>
      <c r="D1087" s="5" t="s">
        <v>36</v>
      </c>
      <c r="E1087" s="5" t="s">
        <v>34</v>
      </c>
      <c r="F1087" s="5">
        <v>173</v>
      </c>
      <c r="G1087" s="6">
        <v>43380</v>
      </c>
      <c r="H1087" s="6">
        <v>43380</v>
      </c>
      <c r="I1087" s="6">
        <v>43383</v>
      </c>
      <c r="J1087" s="5" t="s">
        <v>32</v>
      </c>
      <c r="K1087" s="7">
        <v>561.23</v>
      </c>
      <c r="L1087" s="35">
        <v>314.29000000000002</v>
      </c>
      <c r="M1087" s="36">
        <f t="shared" si="16"/>
        <v>246.94</v>
      </c>
      <c r="N1087" s="37">
        <f>YEAR(Table1[[#This Row],[Data zamówienia]])</f>
        <v>2018</v>
      </c>
    </row>
    <row r="1088" spans="2:14" x14ac:dyDescent="0.3">
      <c r="B1088" s="32">
        <v>942304</v>
      </c>
      <c r="C1088" s="5" t="s">
        <v>27</v>
      </c>
      <c r="D1088" s="5" t="s">
        <v>28</v>
      </c>
      <c r="E1088" s="5" t="s">
        <v>37</v>
      </c>
      <c r="F1088" s="5">
        <v>201</v>
      </c>
      <c r="G1088" s="6">
        <v>43380</v>
      </c>
      <c r="H1088" s="6">
        <v>43382</v>
      </c>
      <c r="I1088" s="6">
        <v>43389</v>
      </c>
      <c r="J1088" s="5" t="s">
        <v>32</v>
      </c>
      <c r="K1088" s="7">
        <v>1164.95</v>
      </c>
      <c r="L1088" s="35">
        <v>978.56</v>
      </c>
      <c r="M1088" s="36">
        <f t="shared" si="16"/>
        <v>186.3900000000001</v>
      </c>
      <c r="N1088" s="37">
        <f>YEAR(Table1[[#This Row],[Data zamówienia]])</f>
        <v>2018</v>
      </c>
    </row>
    <row r="1089" spans="2:14" x14ac:dyDescent="0.3">
      <c r="B1089" s="32">
        <v>452392</v>
      </c>
      <c r="C1089" s="5" t="s">
        <v>38</v>
      </c>
      <c r="D1089" s="5" t="s">
        <v>39</v>
      </c>
      <c r="E1089" s="5" t="s">
        <v>29</v>
      </c>
      <c r="F1089" s="5">
        <v>139</v>
      </c>
      <c r="G1089" s="6">
        <v>43381</v>
      </c>
      <c r="H1089" s="6">
        <v>43383</v>
      </c>
      <c r="I1089" s="6">
        <v>43386</v>
      </c>
      <c r="J1089" s="5" t="s">
        <v>26</v>
      </c>
      <c r="K1089" s="7">
        <v>705.26</v>
      </c>
      <c r="L1089" s="35">
        <v>592.41999999999996</v>
      </c>
      <c r="M1089" s="36">
        <f t="shared" si="16"/>
        <v>112.84000000000003</v>
      </c>
      <c r="N1089" s="37">
        <f>YEAR(Table1[[#This Row],[Data zamówienia]])</f>
        <v>2018</v>
      </c>
    </row>
    <row r="1090" spans="2:14" x14ac:dyDescent="0.3">
      <c r="B1090" s="32">
        <v>89314</v>
      </c>
      <c r="C1090" s="5" t="s">
        <v>27</v>
      </c>
      <c r="D1090" s="5" t="s">
        <v>39</v>
      </c>
      <c r="E1090" s="5" t="s">
        <v>25</v>
      </c>
      <c r="F1090" s="5">
        <v>54</v>
      </c>
      <c r="G1090" s="6">
        <v>43380</v>
      </c>
      <c r="H1090" s="6">
        <v>43384</v>
      </c>
      <c r="I1090" s="6">
        <v>43386</v>
      </c>
      <c r="J1090" s="5" t="s">
        <v>30</v>
      </c>
      <c r="K1090" s="7">
        <v>1427.91</v>
      </c>
      <c r="L1090" s="35">
        <v>1099.49</v>
      </c>
      <c r="M1090" s="36">
        <f t="shared" si="16"/>
        <v>328.42000000000007</v>
      </c>
      <c r="N1090" s="37">
        <f>YEAR(Table1[[#This Row],[Data zamówienia]])</f>
        <v>2018</v>
      </c>
    </row>
    <row r="1091" spans="2:14" x14ac:dyDescent="0.3">
      <c r="B1091" s="32">
        <v>257428</v>
      </c>
      <c r="C1091" s="5" t="s">
        <v>38</v>
      </c>
      <c r="D1091" s="5" t="s">
        <v>39</v>
      </c>
      <c r="E1091" s="5" t="s">
        <v>29</v>
      </c>
      <c r="F1091" s="5">
        <v>270</v>
      </c>
      <c r="G1091" s="6">
        <v>43381</v>
      </c>
      <c r="H1091" s="6">
        <v>43384</v>
      </c>
      <c r="I1091" s="6">
        <v>43390</v>
      </c>
      <c r="J1091" s="5" t="s">
        <v>30</v>
      </c>
      <c r="K1091" s="7">
        <v>1802.91</v>
      </c>
      <c r="L1091" s="35">
        <v>1460.36</v>
      </c>
      <c r="M1091" s="36">
        <f t="shared" si="16"/>
        <v>342.55000000000018</v>
      </c>
      <c r="N1091" s="37">
        <f>YEAR(Table1[[#This Row],[Data zamówienia]])</f>
        <v>2018</v>
      </c>
    </row>
    <row r="1092" spans="2:14" x14ac:dyDescent="0.3">
      <c r="B1092" s="32">
        <v>162184</v>
      </c>
      <c r="C1092" s="5" t="s">
        <v>21</v>
      </c>
      <c r="D1092" s="5" t="s">
        <v>22</v>
      </c>
      <c r="E1092" s="5" t="s">
        <v>34</v>
      </c>
      <c r="F1092" s="5">
        <v>81</v>
      </c>
      <c r="G1092" s="6">
        <v>43381</v>
      </c>
      <c r="H1092" s="6">
        <v>43383</v>
      </c>
      <c r="I1092" s="6">
        <v>43385</v>
      </c>
      <c r="J1092" s="5" t="s">
        <v>33</v>
      </c>
      <c r="K1092" s="7">
        <v>1890.12</v>
      </c>
      <c r="L1092" s="35">
        <v>1228.58</v>
      </c>
      <c r="M1092" s="36">
        <f t="shared" ref="M1092:M1155" si="17">K1092-L1092</f>
        <v>661.54</v>
      </c>
      <c r="N1092" s="37">
        <f>YEAR(Table1[[#This Row],[Data zamówienia]])</f>
        <v>2018</v>
      </c>
    </row>
    <row r="1093" spans="2:14" x14ac:dyDescent="0.3">
      <c r="B1093" s="32">
        <v>59355</v>
      </c>
      <c r="C1093" s="5" t="s">
        <v>21</v>
      </c>
      <c r="D1093" s="5" t="s">
        <v>28</v>
      </c>
      <c r="E1093" s="5" t="s">
        <v>25</v>
      </c>
      <c r="F1093" s="5">
        <v>78</v>
      </c>
      <c r="G1093" s="6">
        <v>43380</v>
      </c>
      <c r="H1093" s="6">
        <v>43382</v>
      </c>
      <c r="I1093" s="6">
        <v>43386</v>
      </c>
      <c r="J1093" s="5" t="s">
        <v>40</v>
      </c>
      <c r="K1093" s="7">
        <v>550.27</v>
      </c>
      <c r="L1093" s="35">
        <v>451.22</v>
      </c>
      <c r="M1093" s="36">
        <f t="shared" si="17"/>
        <v>99.049999999999955</v>
      </c>
      <c r="N1093" s="37">
        <f>YEAR(Table1[[#This Row],[Data zamówienia]])</f>
        <v>2018</v>
      </c>
    </row>
    <row r="1094" spans="2:14" x14ac:dyDescent="0.3">
      <c r="B1094" s="32">
        <v>646506</v>
      </c>
      <c r="C1094" s="5" t="s">
        <v>21</v>
      </c>
      <c r="D1094" s="5" t="s">
        <v>22</v>
      </c>
      <c r="E1094" s="5" t="s">
        <v>31</v>
      </c>
      <c r="F1094" s="5">
        <v>119</v>
      </c>
      <c r="G1094" s="6">
        <v>43381</v>
      </c>
      <c r="H1094" s="6">
        <v>43384</v>
      </c>
      <c r="I1094" s="6">
        <v>43385</v>
      </c>
      <c r="J1094" s="5" t="s">
        <v>24</v>
      </c>
      <c r="K1094" s="7">
        <v>597.86</v>
      </c>
      <c r="L1094" s="35">
        <v>484.27</v>
      </c>
      <c r="M1094" s="36">
        <f t="shared" si="17"/>
        <v>113.59000000000003</v>
      </c>
      <c r="N1094" s="37">
        <f>YEAR(Table1[[#This Row],[Data zamówienia]])</f>
        <v>2018</v>
      </c>
    </row>
    <row r="1095" spans="2:14" x14ac:dyDescent="0.3">
      <c r="B1095" s="32">
        <v>724267</v>
      </c>
      <c r="C1095" s="5" t="s">
        <v>27</v>
      </c>
      <c r="D1095" s="5" t="s">
        <v>28</v>
      </c>
      <c r="E1095" s="5" t="s">
        <v>29</v>
      </c>
      <c r="F1095" s="5">
        <v>156</v>
      </c>
      <c r="G1095" s="6">
        <v>43381</v>
      </c>
      <c r="H1095" s="6">
        <v>43384</v>
      </c>
      <c r="I1095" s="6">
        <v>43390</v>
      </c>
      <c r="J1095" s="5" t="s">
        <v>32</v>
      </c>
      <c r="K1095" s="7">
        <v>293.14</v>
      </c>
      <c r="L1095" s="35">
        <v>243.31</v>
      </c>
      <c r="M1095" s="36">
        <f t="shared" si="17"/>
        <v>49.829999999999984</v>
      </c>
      <c r="N1095" s="37">
        <f>YEAR(Table1[[#This Row],[Data zamówienia]])</f>
        <v>2018</v>
      </c>
    </row>
    <row r="1096" spans="2:14" x14ac:dyDescent="0.3">
      <c r="B1096" s="32">
        <v>548337</v>
      </c>
      <c r="C1096" s="5" t="s">
        <v>38</v>
      </c>
      <c r="D1096" s="5" t="s">
        <v>39</v>
      </c>
      <c r="E1096" s="5" t="s">
        <v>34</v>
      </c>
      <c r="F1096" s="5">
        <v>273</v>
      </c>
      <c r="G1096" s="6">
        <v>43380</v>
      </c>
      <c r="H1096" s="6">
        <v>43383</v>
      </c>
      <c r="I1096" s="6">
        <v>43389</v>
      </c>
      <c r="J1096" s="5" t="s">
        <v>30</v>
      </c>
      <c r="K1096" s="7">
        <v>220.1</v>
      </c>
      <c r="L1096" s="35">
        <v>149.66999999999999</v>
      </c>
      <c r="M1096" s="36">
        <f t="shared" si="17"/>
        <v>70.430000000000007</v>
      </c>
      <c r="N1096" s="37">
        <f>YEAR(Table1[[#This Row],[Data zamówienia]])</f>
        <v>2018</v>
      </c>
    </row>
    <row r="1097" spans="2:14" x14ac:dyDescent="0.3">
      <c r="B1097" s="32">
        <v>469848</v>
      </c>
      <c r="C1097" s="5" t="s">
        <v>21</v>
      </c>
      <c r="D1097" s="5" t="s">
        <v>22</v>
      </c>
      <c r="E1097" s="5" t="s">
        <v>31</v>
      </c>
      <c r="F1097" s="5">
        <v>44</v>
      </c>
      <c r="G1097" s="6">
        <v>43382</v>
      </c>
      <c r="H1097" s="6">
        <v>43382</v>
      </c>
      <c r="I1097" s="6">
        <v>43384</v>
      </c>
      <c r="J1097" s="5" t="s">
        <v>24</v>
      </c>
      <c r="K1097" s="7">
        <v>1717.61</v>
      </c>
      <c r="L1097" s="35">
        <v>1305.3800000000001</v>
      </c>
      <c r="M1097" s="36">
        <f t="shared" si="17"/>
        <v>412.22999999999979</v>
      </c>
      <c r="N1097" s="37">
        <f>YEAR(Table1[[#This Row],[Data zamówienia]])</f>
        <v>2018</v>
      </c>
    </row>
    <row r="1098" spans="2:14" x14ac:dyDescent="0.3">
      <c r="B1098" s="32">
        <v>674955</v>
      </c>
      <c r="C1098" s="5" t="s">
        <v>21</v>
      </c>
      <c r="D1098" s="5" t="s">
        <v>28</v>
      </c>
      <c r="E1098" s="5" t="s">
        <v>31</v>
      </c>
      <c r="F1098" s="5">
        <v>160</v>
      </c>
      <c r="G1098" s="6">
        <v>43381</v>
      </c>
      <c r="H1098" s="6">
        <v>43383</v>
      </c>
      <c r="I1098" s="6">
        <v>43385</v>
      </c>
      <c r="J1098" s="5" t="s">
        <v>33</v>
      </c>
      <c r="K1098" s="7">
        <v>592.61</v>
      </c>
      <c r="L1098" s="35">
        <v>515.57000000000005</v>
      </c>
      <c r="M1098" s="36">
        <f t="shared" si="17"/>
        <v>77.039999999999964</v>
      </c>
      <c r="N1098" s="37">
        <f>YEAR(Table1[[#This Row],[Data zamówienia]])</f>
        <v>2018</v>
      </c>
    </row>
    <row r="1099" spans="2:14" x14ac:dyDescent="0.3">
      <c r="B1099" s="32">
        <v>513796</v>
      </c>
      <c r="C1099" s="5" t="s">
        <v>38</v>
      </c>
      <c r="D1099" s="5" t="s">
        <v>39</v>
      </c>
      <c r="E1099" s="5" t="s">
        <v>31</v>
      </c>
      <c r="F1099" s="5">
        <v>303</v>
      </c>
      <c r="G1099" s="6">
        <v>43381</v>
      </c>
      <c r="H1099" s="6">
        <v>43382</v>
      </c>
      <c r="I1099" s="6">
        <v>43385</v>
      </c>
      <c r="J1099" s="5" t="s">
        <v>26</v>
      </c>
      <c r="K1099" s="7">
        <v>839.41</v>
      </c>
      <c r="L1099" s="35">
        <v>512.04</v>
      </c>
      <c r="M1099" s="36">
        <f t="shared" si="17"/>
        <v>327.37</v>
      </c>
      <c r="N1099" s="37">
        <f>YEAR(Table1[[#This Row],[Data zamówienia]])</f>
        <v>2018</v>
      </c>
    </row>
    <row r="1100" spans="2:14" x14ac:dyDescent="0.3">
      <c r="B1100" s="32">
        <v>15453</v>
      </c>
      <c r="C1100" s="5" t="s">
        <v>21</v>
      </c>
      <c r="D1100" s="5" t="s">
        <v>39</v>
      </c>
      <c r="E1100" s="5" t="s">
        <v>37</v>
      </c>
      <c r="F1100" s="5">
        <v>211</v>
      </c>
      <c r="G1100" s="6">
        <v>43381</v>
      </c>
      <c r="H1100" s="6">
        <v>43384</v>
      </c>
      <c r="I1100" s="6">
        <v>43389</v>
      </c>
      <c r="J1100" s="5" t="s">
        <v>24</v>
      </c>
      <c r="K1100" s="7">
        <v>651.74</v>
      </c>
      <c r="L1100" s="35">
        <v>443.18</v>
      </c>
      <c r="M1100" s="36">
        <f t="shared" si="17"/>
        <v>208.56</v>
      </c>
      <c r="N1100" s="37">
        <f>YEAR(Table1[[#This Row],[Data zamówienia]])</f>
        <v>2018</v>
      </c>
    </row>
    <row r="1101" spans="2:14" x14ac:dyDescent="0.3">
      <c r="B1101" s="32">
        <v>235706</v>
      </c>
      <c r="C1101" s="5" t="s">
        <v>27</v>
      </c>
      <c r="D1101" s="5" t="s">
        <v>28</v>
      </c>
      <c r="E1101" s="5" t="s">
        <v>37</v>
      </c>
      <c r="F1101" s="5">
        <v>283</v>
      </c>
      <c r="G1101" s="6">
        <v>43382</v>
      </c>
      <c r="H1101" s="6">
        <v>43384</v>
      </c>
      <c r="I1101" s="6">
        <v>43388</v>
      </c>
      <c r="J1101" s="5" t="s">
        <v>24</v>
      </c>
      <c r="K1101" s="7">
        <v>1891.81</v>
      </c>
      <c r="L1101" s="35">
        <v>1305.3499999999999</v>
      </c>
      <c r="M1101" s="36">
        <f t="shared" si="17"/>
        <v>586.46</v>
      </c>
      <c r="N1101" s="37">
        <f>YEAR(Table1[[#This Row],[Data zamówienia]])</f>
        <v>2018</v>
      </c>
    </row>
    <row r="1102" spans="2:14" x14ac:dyDescent="0.3">
      <c r="B1102" s="32">
        <v>729224</v>
      </c>
      <c r="C1102" s="5" t="s">
        <v>21</v>
      </c>
      <c r="D1102" s="5" t="s">
        <v>28</v>
      </c>
      <c r="E1102" s="5" t="s">
        <v>31</v>
      </c>
      <c r="F1102" s="5">
        <v>108</v>
      </c>
      <c r="G1102" s="6">
        <v>43381</v>
      </c>
      <c r="H1102" s="6">
        <v>43384</v>
      </c>
      <c r="I1102" s="6">
        <v>43385</v>
      </c>
      <c r="J1102" s="5" t="s">
        <v>26</v>
      </c>
      <c r="K1102" s="7">
        <v>1493.35</v>
      </c>
      <c r="L1102" s="35">
        <v>776.54</v>
      </c>
      <c r="M1102" s="36">
        <f t="shared" si="17"/>
        <v>716.81</v>
      </c>
      <c r="N1102" s="37">
        <f>YEAR(Table1[[#This Row],[Data zamówienia]])</f>
        <v>2018</v>
      </c>
    </row>
    <row r="1103" spans="2:14" x14ac:dyDescent="0.3">
      <c r="B1103" s="32">
        <v>947984</v>
      </c>
      <c r="C1103" s="5" t="s">
        <v>21</v>
      </c>
      <c r="D1103" s="5" t="s">
        <v>28</v>
      </c>
      <c r="E1103" s="5" t="s">
        <v>31</v>
      </c>
      <c r="F1103" s="5">
        <v>26</v>
      </c>
      <c r="G1103" s="6">
        <v>43382</v>
      </c>
      <c r="H1103" s="6">
        <v>43383</v>
      </c>
      <c r="I1103" s="6">
        <v>43388</v>
      </c>
      <c r="J1103" s="5" t="s">
        <v>26</v>
      </c>
      <c r="K1103" s="7">
        <v>220.1</v>
      </c>
      <c r="L1103" s="35">
        <v>132.06</v>
      </c>
      <c r="M1103" s="36">
        <f t="shared" si="17"/>
        <v>88.039999999999992</v>
      </c>
      <c r="N1103" s="37">
        <f>YEAR(Table1[[#This Row],[Data zamówienia]])</f>
        <v>2018</v>
      </c>
    </row>
    <row r="1104" spans="2:14" x14ac:dyDescent="0.3">
      <c r="B1104" s="32">
        <v>149353</v>
      </c>
      <c r="C1104" s="5" t="s">
        <v>27</v>
      </c>
      <c r="D1104" s="5" t="s">
        <v>36</v>
      </c>
      <c r="E1104" s="5" t="s">
        <v>25</v>
      </c>
      <c r="F1104" s="5">
        <v>229</v>
      </c>
      <c r="G1104" s="6">
        <v>43381</v>
      </c>
      <c r="H1104" s="6">
        <v>43384</v>
      </c>
      <c r="I1104" s="6">
        <v>43389</v>
      </c>
      <c r="J1104" s="5" t="s">
        <v>30</v>
      </c>
      <c r="K1104" s="7">
        <v>1208.4100000000001</v>
      </c>
      <c r="L1104" s="35">
        <v>652.54</v>
      </c>
      <c r="M1104" s="36">
        <f t="shared" si="17"/>
        <v>555.87000000000012</v>
      </c>
      <c r="N1104" s="37">
        <f>YEAR(Table1[[#This Row],[Data zamówienia]])</f>
        <v>2018</v>
      </c>
    </row>
    <row r="1105" spans="2:14" x14ac:dyDescent="0.3">
      <c r="B1105" s="32">
        <v>666073</v>
      </c>
      <c r="C1105" s="5" t="s">
        <v>21</v>
      </c>
      <c r="D1105" s="5" t="s">
        <v>39</v>
      </c>
      <c r="E1105" s="5" t="s">
        <v>25</v>
      </c>
      <c r="F1105" s="5">
        <v>185</v>
      </c>
      <c r="G1105" s="6">
        <v>43382</v>
      </c>
      <c r="H1105" s="6">
        <v>43386</v>
      </c>
      <c r="I1105" s="6">
        <v>43391</v>
      </c>
      <c r="J1105" s="5" t="s">
        <v>30</v>
      </c>
      <c r="K1105" s="7">
        <v>1890.04</v>
      </c>
      <c r="L1105" s="35">
        <v>1266.33</v>
      </c>
      <c r="M1105" s="36">
        <f t="shared" si="17"/>
        <v>623.71</v>
      </c>
      <c r="N1105" s="37">
        <f>YEAR(Table1[[#This Row],[Data zamówienia]])</f>
        <v>2018</v>
      </c>
    </row>
    <row r="1106" spans="2:14" x14ac:dyDescent="0.3">
      <c r="B1106" s="32">
        <v>681624</v>
      </c>
      <c r="C1106" s="5" t="s">
        <v>38</v>
      </c>
      <c r="D1106" s="5" t="s">
        <v>39</v>
      </c>
      <c r="E1106" s="5" t="s">
        <v>29</v>
      </c>
      <c r="F1106" s="5">
        <v>253</v>
      </c>
      <c r="G1106" s="6">
        <v>43382</v>
      </c>
      <c r="H1106" s="6">
        <v>43386</v>
      </c>
      <c r="I1106" s="6">
        <v>43393</v>
      </c>
      <c r="J1106" s="5" t="s">
        <v>40</v>
      </c>
      <c r="K1106" s="7">
        <v>1458.15</v>
      </c>
      <c r="L1106" s="35">
        <v>918.63</v>
      </c>
      <c r="M1106" s="36">
        <f t="shared" si="17"/>
        <v>539.5200000000001</v>
      </c>
      <c r="N1106" s="37">
        <f>YEAR(Table1[[#This Row],[Data zamówienia]])</f>
        <v>2018</v>
      </c>
    </row>
    <row r="1107" spans="2:14" x14ac:dyDescent="0.3">
      <c r="B1107" s="32">
        <v>104475</v>
      </c>
      <c r="C1107" s="5" t="s">
        <v>21</v>
      </c>
      <c r="D1107" s="5" t="s">
        <v>22</v>
      </c>
      <c r="E1107" s="5" t="s">
        <v>23</v>
      </c>
      <c r="F1107" s="5">
        <v>130</v>
      </c>
      <c r="G1107" s="6">
        <v>43382</v>
      </c>
      <c r="H1107" s="6">
        <v>43384</v>
      </c>
      <c r="I1107" s="6">
        <v>43391</v>
      </c>
      <c r="J1107" s="5" t="s">
        <v>24</v>
      </c>
      <c r="K1107" s="7">
        <v>1543.58</v>
      </c>
      <c r="L1107" s="35">
        <v>1203.99</v>
      </c>
      <c r="M1107" s="36">
        <f t="shared" si="17"/>
        <v>339.58999999999992</v>
      </c>
      <c r="N1107" s="37">
        <f>YEAR(Table1[[#This Row],[Data zamówienia]])</f>
        <v>2018</v>
      </c>
    </row>
    <row r="1108" spans="2:14" x14ac:dyDescent="0.3">
      <c r="B1108" s="32">
        <v>425098</v>
      </c>
      <c r="C1108" s="5" t="s">
        <v>21</v>
      </c>
      <c r="D1108" s="5" t="s">
        <v>36</v>
      </c>
      <c r="E1108" s="5" t="s">
        <v>37</v>
      </c>
      <c r="F1108" s="5">
        <v>233</v>
      </c>
      <c r="G1108" s="6">
        <v>43383</v>
      </c>
      <c r="H1108" s="6">
        <v>43385</v>
      </c>
      <c r="I1108" s="6">
        <v>43387</v>
      </c>
      <c r="J1108" s="5" t="s">
        <v>24</v>
      </c>
      <c r="K1108" s="7">
        <v>494.89</v>
      </c>
      <c r="L1108" s="35">
        <v>272.19</v>
      </c>
      <c r="M1108" s="36">
        <f t="shared" si="17"/>
        <v>222.7</v>
      </c>
      <c r="N1108" s="37">
        <f>YEAR(Table1[[#This Row],[Data zamówienia]])</f>
        <v>2018</v>
      </c>
    </row>
    <row r="1109" spans="2:14" x14ac:dyDescent="0.3">
      <c r="B1109" s="32">
        <v>599453</v>
      </c>
      <c r="C1109" s="5" t="s">
        <v>27</v>
      </c>
      <c r="D1109" s="5" t="s">
        <v>22</v>
      </c>
      <c r="E1109" s="5" t="s">
        <v>23</v>
      </c>
      <c r="F1109" s="5">
        <v>59</v>
      </c>
      <c r="G1109" s="6">
        <v>43382</v>
      </c>
      <c r="H1109" s="6">
        <v>43385</v>
      </c>
      <c r="I1109" s="6">
        <v>43388</v>
      </c>
      <c r="J1109" s="5" t="s">
        <v>40</v>
      </c>
      <c r="K1109" s="7">
        <v>212.82</v>
      </c>
      <c r="L1109" s="35">
        <v>148.97</v>
      </c>
      <c r="M1109" s="36">
        <f t="shared" si="17"/>
        <v>63.849999999999994</v>
      </c>
      <c r="N1109" s="37">
        <f>YEAR(Table1[[#This Row],[Data zamówienia]])</f>
        <v>2018</v>
      </c>
    </row>
    <row r="1110" spans="2:14" x14ac:dyDescent="0.3">
      <c r="B1110" s="32">
        <v>746560</v>
      </c>
      <c r="C1110" s="5" t="s">
        <v>27</v>
      </c>
      <c r="D1110" s="5" t="s">
        <v>28</v>
      </c>
      <c r="E1110" s="5" t="s">
        <v>37</v>
      </c>
      <c r="F1110" s="5">
        <v>333</v>
      </c>
      <c r="G1110" s="6">
        <v>43383</v>
      </c>
      <c r="H1110" s="6">
        <v>43383</v>
      </c>
      <c r="I1110" s="6">
        <v>43384</v>
      </c>
      <c r="J1110" s="5" t="s">
        <v>24</v>
      </c>
      <c r="K1110" s="7">
        <v>1880.86</v>
      </c>
      <c r="L1110" s="35">
        <v>1260.18</v>
      </c>
      <c r="M1110" s="36">
        <f t="shared" si="17"/>
        <v>620.67999999999984</v>
      </c>
      <c r="N1110" s="37">
        <f>YEAR(Table1[[#This Row],[Data zamówienia]])</f>
        <v>2018</v>
      </c>
    </row>
    <row r="1111" spans="2:14" x14ac:dyDescent="0.3">
      <c r="B1111" s="32">
        <v>30925</v>
      </c>
      <c r="C1111" s="5" t="s">
        <v>38</v>
      </c>
      <c r="D1111" s="5" t="s">
        <v>39</v>
      </c>
      <c r="E1111" s="5" t="s">
        <v>31</v>
      </c>
      <c r="F1111" s="5">
        <v>136</v>
      </c>
      <c r="G1111" s="6">
        <v>43384</v>
      </c>
      <c r="H1111" s="6">
        <v>43386</v>
      </c>
      <c r="I1111" s="6">
        <v>43387</v>
      </c>
      <c r="J1111" s="5" t="s">
        <v>30</v>
      </c>
      <c r="K1111" s="7">
        <v>1778.9</v>
      </c>
      <c r="L1111" s="35">
        <v>1565.43</v>
      </c>
      <c r="M1111" s="36">
        <f t="shared" si="17"/>
        <v>213.47000000000003</v>
      </c>
      <c r="N1111" s="37">
        <f>YEAR(Table1[[#This Row],[Data zamówienia]])</f>
        <v>2018</v>
      </c>
    </row>
    <row r="1112" spans="2:14" x14ac:dyDescent="0.3">
      <c r="B1112" s="32">
        <v>501282</v>
      </c>
      <c r="C1112" s="5" t="s">
        <v>35</v>
      </c>
      <c r="D1112" s="5" t="s">
        <v>28</v>
      </c>
      <c r="E1112" s="5" t="s">
        <v>34</v>
      </c>
      <c r="F1112" s="5">
        <v>300</v>
      </c>
      <c r="G1112" s="6">
        <v>43384</v>
      </c>
      <c r="H1112" s="6">
        <v>43385</v>
      </c>
      <c r="I1112" s="6">
        <v>43391</v>
      </c>
      <c r="J1112" s="5" t="s">
        <v>32</v>
      </c>
      <c r="K1112" s="7">
        <v>1380.04</v>
      </c>
      <c r="L1112" s="35">
        <v>1090.23</v>
      </c>
      <c r="M1112" s="36">
        <f t="shared" si="17"/>
        <v>289.80999999999995</v>
      </c>
      <c r="N1112" s="37">
        <f>YEAR(Table1[[#This Row],[Data zamówienia]])</f>
        <v>2018</v>
      </c>
    </row>
    <row r="1113" spans="2:14" x14ac:dyDescent="0.3">
      <c r="B1113" s="32">
        <v>935719</v>
      </c>
      <c r="C1113" s="5" t="s">
        <v>21</v>
      </c>
      <c r="D1113" s="5" t="s">
        <v>36</v>
      </c>
      <c r="E1113" s="5" t="s">
        <v>23</v>
      </c>
      <c r="F1113" s="5">
        <v>61</v>
      </c>
      <c r="G1113" s="6">
        <v>43384</v>
      </c>
      <c r="H1113" s="6">
        <v>43386</v>
      </c>
      <c r="I1113" s="6">
        <v>43389</v>
      </c>
      <c r="J1113" s="5" t="s">
        <v>26</v>
      </c>
      <c r="K1113" s="7">
        <v>318.94</v>
      </c>
      <c r="L1113" s="35">
        <v>204.12</v>
      </c>
      <c r="M1113" s="36">
        <f t="shared" si="17"/>
        <v>114.82</v>
      </c>
      <c r="N1113" s="37">
        <f>YEAR(Table1[[#This Row],[Data zamówienia]])</f>
        <v>2018</v>
      </c>
    </row>
    <row r="1114" spans="2:14" x14ac:dyDescent="0.3">
      <c r="B1114" s="32">
        <v>40730</v>
      </c>
      <c r="C1114" s="5" t="s">
        <v>21</v>
      </c>
      <c r="D1114" s="5" t="s">
        <v>39</v>
      </c>
      <c r="E1114" s="5" t="s">
        <v>25</v>
      </c>
      <c r="F1114" s="5">
        <v>184</v>
      </c>
      <c r="G1114" s="6">
        <v>43383</v>
      </c>
      <c r="H1114" s="6">
        <v>43385</v>
      </c>
      <c r="I1114" s="6">
        <v>43388</v>
      </c>
      <c r="J1114" s="5" t="s">
        <v>40</v>
      </c>
      <c r="K1114" s="7">
        <v>759.15</v>
      </c>
      <c r="L1114" s="35">
        <v>561.77</v>
      </c>
      <c r="M1114" s="36">
        <f t="shared" si="17"/>
        <v>197.38</v>
      </c>
      <c r="N1114" s="37">
        <f>YEAR(Table1[[#This Row],[Data zamówienia]])</f>
        <v>2018</v>
      </c>
    </row>
    <row r="1115" spans="2:14" x14ac:dyDescent="0.3">
      <c r="B1115" s="32">
        <v>958619</v>
      </c>
      <c r="C1115" s="5" t="s">
        <v>21</v>
      </c>
      <c r="D1115" s="5" t="s">
        <v>28</v>
      </c>
      <c r="E1115" s="5" t="s">
        <v>37</v>
      </c>
      <c r="F1115" s="5">
        <v>13</v>
      </c>
      <c r="G1115" s="6">
        <v>43383</v>
      </c>
      <c r="H1115" s="6">
        <v>43384</v>
      </c>
      <c r="I1115" s="6">
        <v>43390</v>
      </c>
      <c r="J1115" s="5" t="s">
        <v>24</v>
      </c>
      <c r="K1115" s="7">
        <v>1809.81</v>
      </c>
      <c r="L1115" s="35">
        <v>1049.69</v>
      </c>
      <c r="M1115" s="36">
        <f t="shared" si="17"/>
        <v>760.11999999999989</v>
      </c>
      <c r="N1115" s="37">
        <f>YEAR(Table1[[#This Row],[Data zamówienia]])</f>
        <v>2018</v>
      </c>
    </row>
    <row r="1116" spans="2:14" x14ac:dyDescent="0.3">
      <c r="B1116" s="32">
        <v>682416</v>
      </c>
      <c r="C1116" s="5" t="s">
        <v>27</v>
      </c>
      <c r="D1116" s="5" t="s">
        <v>36</v>
      </c>
      <c r="E1116" s="5" t="s">
        <v>29</v>
      </c>
      <c r="F1116" s="5">
        <v>275</v>
      </c>
      <c r="G1116" s="6">
        <v>43384</v>
      </c>
      <c r="H1116" s="6">
        <v>43385</v>
      </c>
      <c r="I1116" s="6">
        <v>43387</v>
      </c>
      <c r="J1116" s="5" t="s">
        <v>32</v>
      </c>
      <c r="K1116" s="7">
        <v>1371.77</v>
      </c>
      <c r="L1116" s="35">
        <v>960.24</v>
      </c>
      <c r="M1116" s="36">
        <f t="shared" si="17"/>
        <v>411.53</v>
      </c>
      <c r="N1116" s="37">
        <f>YEAR(Table1[[#This Row],[Data zamówienia]])</f>
        <v>2018</v>
      </c>
    </row>
    <row r="1117" spans="2:14" x14ac:dyDescent="0.3">
      <c r="B1117" s="32">
        <v>413659</v>
      </c>
      <c r="C1117" s="5" t="s">
        <v>21</v>
      </c>
      <c r="D1117" s="5" t="s">
        <v>22</v>
      </c>
      <c r="E1117" s="5" t="s">
        <v>31</v>
      </c>
      <c r="F1117" s="5">
        <v>309</v>
      </c>
      <c r="G1117" s="6">
        <v>43385</v>
      </c>
      <c r="H1117" s="6">
        <v>43387</v>
      </c>
      <c r="I1117" s="6">
        <v>43390</v>
      </c>
      <c r="J1117" s="5" t="s">
        <v>24</v>
      </c>
      <c r="K1117" s="7">
        <v>311.24</v>
      </c>
      <c r="L1117" s="35">
        <v>280.12</v>
      </c>
      <c r="M1117" s="36">
        <f t="shared" si="17"/>
        <v>31.120000000000005</v>
      </c>
      <c r="N1117" s="37">
        <f>YEAR(Table1[[#This Row],[Data zamówienia]])</f>
        <v>2018</v>
      </c>
    </row>
    <row r="1118" spans="2:14" x14ac:dyDescent="0.3">
      <c r="B1118" s="32">
        <v>621689</v>
      </c>
      <c r="C1118" s="5" t="s">
        <v>35</v>
      </c>
      <c r="D1118" s="5" t="s">
        <v>28</v>
      </c>
      <c r="E1118" s="5" t="s">
        <v>31</v>
      </c>
      <c r="F1118" s="5">
        <v>109</v>
      </c>
      <c r="G1118" s="6">
        <v>43385</v>
      </c>
      <c r="H1118" s="6">
        <v>43388</v>
      </c>
      <c r="I1118" s="6">
        <v>43391</v>
      </c>
      <c r="J1118" s="5" t="s">
        <v>30</v>
      </c>
      <c r="K1118" s="7">
        <v>1366.5</v>
      </c>
      <c r="L1118" s="35">
        <v>696.92</v>
      </c>
      <c r="M1118" s="36">
        <f t="shared" si="17"/>
        <v>669.58</v>
      </c>
      <c r="N1118" s="37">
        <f>YEAR(Table1[[#This Row],[Data zamówienia]])</f>
        <v>2018</v>
      </c>
    </row>
    <row r="1119" spans="2:14" x14ac:dyDescent="0.3">
      <c r="B1119" s="32">
        <v>547333</v>
      </c>
      <c r="C1119" s="5" t="s">
        <v>21</v>
      </c>
      <c r="D1119" s="5" t="s">
        <v>28</v>
      </c>
      <c r="E1119" s="5" t="s">
        <v>23</v>
      </c>
      <c r="F1119" s="5">
        <v>155</v>
      </c>
      <c r="G1119" s="6">
        <v>43384</v>
      </c>
      <c r="H1119" s="6">
        <v>43386</v>
      </c>
      <c r="I1119" s="6">
        <v>43393</v>
      </c>
      <c r="J1119" s="5" t="s">
        <v>33</v>
      </c>
      <c r="K1119" s="7">
        <v>1896.09</v>
      </c>
      <c r="L1119" s="35">
        <v>1497.91</v>
      </c>
      <c r="M1119" s="36">
        <f t="shared" si="17"/>
        <v>398.17999999999984</v>
      </c>
      <c r="N1119" s="37">
        <f>YEAR(Table1[[#This Row],[Data zamówienia]])</f>
        <v>2018</v>
      </c>
    </row>
    <row r="1120" spans="2:14" x14ac:dyDescent="0.3">
      <c r="B1120" s="32">
        <v>97915</v>
      </c>
      <c r="C1120" s="5" t="s">
        <v>38</v>
      </c>
      <c r="D1120" s="5" t="s">
        <v>22</v>
      </c>
      <c r="E1120" s="5" t="s">
        <v>23</v>
      </c>
      <c r="F1120" s="5">
        <v>189</v>
      </c>
      <c r="G1120" s="6">
        <v>43384</v>
      </c>
      <c r="H1120" s="6">
        <v>43388</v>
      </c>
      <c r="I1120" s="6">
        <v>43391</v>
      </c>
      <c r="J1120" s="5" t="s">
        <v>32</v>
      </c>
      <c r="K1120" s="7">
        <v>321.35000000000002</v>
      </c>
      <c r="L1120" s="35">
        <v>199.24</v>
      </c>
      <c r="M1120" s="36">
        <f t="shared" si="17"/>
        <v>122.11000000000001</v>
      </c>
      <c r="N1120" s="37">
        <f>YEAR(Table1[[#This Row],[Data zamówienia]])</f>
        <v>2018</v>
      </c>
    </row>
    <row r="1121" spans="2:14" x14ac:dyDescent="0.3">
      <c r="B1121" s="32">
        <v>871843</v>
      </c>
      <c r="C1121" s="5" t="s">
        <v>35</v>
      </c>
      <c r="D1121" s="5" t="s">
        <v>22</v>
      </c>
      <c r="E1121" s="5" t="s">
        <v>29</v>
      </c>
      <c r="F1121" s="5">
        <v>2</v>
      </c>
      <c r="G1121" s="6">
        <v>43384</v>
      </c>
      <c r="H1121" s="6">
        <v>43388</v>
      </c>
      <c r="I1121" s="6">
        <v>43392</v>
      </c>
      <c r="J1121" s="5" t="s">
        <v>26</v>
      </c>
      <c r="K1121" s="7">
        <v>1817.41</v>
      </c>
      <c r="L1121" s="35">
        <v>1472.1</v>
      </c>
      <c r="M1121" s="36">
        <f t="shared" si="17"/>
        <v>345.31000000000017</v>
      </c>
      <c r="N1121" s="37">
        <f>YEAR(Table1[[#This Row],[Data zamówienia]])</f>
        <v>2018</v>
      </c>
    </row>
    <row r="1122" spans="2:14" x14ac:dyDescent="0.3">
      <c r="B1122" s="32">
        <v>15930</v>
      </c>
      <c r="C1122" s="5" t="s">
        <v>21</v>
      </c>
      <c r="D1122" s="5" t="s">
        <v>36</v>
      </c>
      <c r="E1122" s="5" t="s">
        <v>37</v>
      </c>
      <c r="F1122" s="5">
        <v>245</v>
      </c>
      <c r="G1122" s="6">
        <v>43386</v>
      </c>
      <c r="H1122" s="6">
        <v>43386</v>
      </c>
      <c r="I1122" s="6">
        <v>43393</v>
      </c>
      <c r="J1122" s="5" t="s">
        <v>32</v>
      </c>
      <c r="K1122" s="7">
        <v>1931.62</v>
      </c>
      <c r="L1122" s="35">
        <v>1236.24</v>
      </c>
      <c r="M1122" s="36">
        <f t="shared" si="17"/>
        <v>695.37999999999988</v>
      </c>
      <c r="N1122" s="37">
        <f>YEAR(Table1[[#This Row],[Data zamówienia]])</f>
        <v>2018</v>
      </c>
    </row>
    <row r="1123" spans="2:14" x14ac:dyDescent="0.3">
      <c r="B1123" s="32">
        <v>572811</v>
      </c>
      <c r="C1123" s="5" t="s">
        <v>27</v>
      </c>
      <c r="D1123" s="5" t="s">
        <v>36</v>
      </c>
      <c r="E1123" s="5" t="s">
        <v>29</v>
      </c>
      <c r="F1123" s="5">
        <v>359</v>
      </c>
      <c r="G1123" s="6">
        <v>43386</v>
      </c>
      <c r="H1123" s="6">
        <v>43388</v>
      </c>
      <c r="I1123" s="6">
        <v>43389</v>
      </c>
      <c r="J1123" s="5" t="s">
        <v>24</v>
      </c>
      <c r="K1123" s="7">
        <v>663.94</v>
      </c>
      <c r="L1123" s="35">
        <v>577.63</v>
      </c>
      <c r="M1123" s="36">
        <f t="shared" si="17"/>
        <v>86.310000000000059</v>
      </c>
      <c r="N1123" s="37">
        <f>YEAR(Table1[[#This Row],[Data zamówienia]])</f>
        <v>2018</v>
      </c>
    </row>
    <row r="1124" spans="2:14" x14ac:dyDescent="0.3">
      <c r="B1124" s="32">
        <v>975704</v>
      </c>
      <c r="C1124" s="5" t="s">
        <v>27</v>
      </c>
      <c r="D1124" s="5" t="s">
        <v>36</v>
      </c>
      <c r="E1124" s="5" t="s">
        <v>31</v>
      </c>
      <c r="F1124" s="5">
        <v>35</v>
      </c>
      <c r="G1124" s="6">
        <v>43385</v>
      </c>
      <c r="H1124" s="6">
        <v>43387</v>
      </c>
      <c r="I1124" s="6">
        <v>43391</v>
      </c>
      <c r="J1124" s="5" t="s">
        <v>40</v>
      </c>
      <c r="K1124" s="7">
        <v>1209.54</v>
      </c>
      <c r="L1124" s="35">
        <v>919.25</v>
      </c>
      <c r="M1124" s="36">
        <f t="shared" si="17"/>
        <v>290.28999999999996</v>
      </c>
      <c r="N1124" s="37">
        <f>YEAR(Table1[[#This Row],[Data zamówienia]])</f>
        <v>2018</v>
      </c>
    </row>
    <row r="1125" spans="2:14" x14ac:dyDescent="0.3">
      <c r="B1125" s="32">
        <v>830229</v>
      </c>
      <c r="C1125" s="5" t="s">
        <v>21</v>
      </c>
      <c r="D1125" s="5" t="s">
        <v>28</v>
      </c>
      <c r="E1125" s="5" t="s">
        <v>23</v>
      </c>
      <c r="F1125" s="5">
        <v>287</v>
      </c>
      <c r="G1125" s="6">
        <v>43385</v>
      </c>
      <c r="H1125" s="6">
        <v>43389</v>
      </c>
      <c r="I1125" s="6">
        <v>43396</v>
      </c>
      <c r="J1125" s="5" t="s">
        <v>30</v>
      </c>
      <c r="K1125" s="7">
        <v>1429.78</v>
      </c>
      <c r="L1125" s="35">
        <v>1000.85</v>
      </c>
      <c r="M1125" s="36">
        <f t="shared" si="17"/>
        <v>428.92999999999995</v>
      </c>
      <c r="N1125" s="37">
        <f>YEAR(Table1[[#This Row],[Data zamówienia]])</f>
        <v>2018</v>
      </c>
    </row>
    <row r="1126" spans="2:14" x14ac:dyDescent="0.3">
      <c r="B1126" s="32">
        <v>244025</v>
      </c>
      <c r="C1126" s="5" t="s">
        <v>21</v>
      </c>
      <c r="D1126" s="5" t="s">
        <v>36</v>
      </c>
      <c r="E1126" s="5" t="s">
        <v>34</v>
      </c>
      <c r="F1126" s="5">
        <v>17</v>
      </c>
      <c r="G1126" s="6">
        <v>43386</v>
      </c>
      <c r="H1126" s="6">
        <v>43389</v>
      </c>
      <c r="I1126" s="6">
        <v>43396</v>
      </c>
      <c r="J1126" s="5" t="s">
        <v>24</v>
      </c>
      <c r="K1126" s="7">
        <v>1720.29</v>
      </c>
      <c r="L1126" s="35">
        <v>1427.84</v>
      </c>
      <c r="M1126" s="36">
        <f t="shared" si="17"/>
        <v>292.45000000000005</v>
      </c>
      <c r="N1126" s="37">
        <f>YEAR(Table1[[#This Row],[Data zamówienia]])</f>
        <v>2018</v>
      </c>
    </row>
    <row r="1127" spans="2:14" x14ac:dyDescent="0.3">
      <c r="B1127" s="32">
        <v>943562</v>
      </c>
      <c r="C1127" s="5" t="s">
        <v>35</v>
      </c>
      <c r="D1127" s="5" t="s">
        <v>28</v>
      </c>
      <c r="E1127" s="5" t="s">
        <v>29</v>
      </c>
      <c r="F1127" s="5">
        <v>355</v>
      </c>
      <c r="G1127" s="6">
        <v>43386</v>
      </c>
      <c r="H1127" s="6">
        <v>43386</v>
      </c>
      <c r="I1127" s="6">
        <v>43392</v>
      </c>
      <c r="J1127" s="5" t="s">
        <v>24</v>
      </c>
      <c r="K1127" s="7">
        <v>396.08</v>
      </c>
      <c r="L1127" s="35">
        <v>265.37</v>
      </c>
      <c r="M1127" s="36">
        <f t="shared" si="17"/>
        <v>130.70999999999998</v>
      </c>
      <c r="N1127" s="37">
        <f>YEAR(Table1[[#This Row],[Data zamówienia]])</f>
        <v>2018</v>
      </c>
    </row>
    <row r="1128" spans="2:14" x14ac:dyDescent="0.3">
      <c r="B1128" s="32">
        <v>253738</v>
      </c>
      <c r="C1128" s="5" t="s">
        <v>35</v>
      </c>
      <c r="D1128" s="5" t="s">
        <v>36</v>
      </c>
      <c r="E1128" s="5" t="s">
        <v>25</v>
      </c>
      <c r="F1128" s="5">
        <v>367</v>
      </c>
      <c r="G1128" s="6">
        <v>43386</v>
      </c>
      <c r="H1128" s="6">
        <v>43389</v>
      </c>
      <c r="I1128" s="6">
        <v>43395</v>
      </c>
      <c r="J1128" s="5" t="s">
        <v>40</v>
      </c>
      <c r="K1128" s="7">
        <v>816.57</v>
      </c>
      <c r="L1128" s="35">
        <v>489.94</v>
      </c>
      <c r="M1128" s="36">
        <f t="shared" si="17"/>
        <v>326.63000000000005</v>
      </c>
      <c r="N1128" s="37">
        <f>YEAR(Table1[[#This Row],[Data zamówienia]])</f>
        <v>2018</v>
      </c>
    </row>
    <row r="1129" spans="2:14" x14ac:dyDescent="0.3">
      <c r="B1129" s="32">
        <v>497798</v>
      </c>
      <c r="C1129" s="5" t="s">
        <v>38</v>
      </c>
      <c r="D1129" s="5" t="s">
        <v>22</v>
      </c>
      <c r="E1129" s="5" t="s">
        <v>31</v>
      </c>
      <c r="F1129" s="5">
        <v>253</v>
      </c>
      <c r="G1129" s="6">
        <v>43387</v>
      </c>
      <c r="H1129" s="6">
        <v>43389</v>
      </c>
      <c r="I1129" s="6">
        <v>43393</v>
      </c>
      <c r="J1129" s="5" t="s">
        <v>26</v>
      </c>
      <c r="K1129" s="7">
        <v>1921.97</v>
      </c>
      <c r="L1129" s="35">
        <v>1441.48</v>
      </c>
      <c r="M1129" s="36">
        <f t="shared" si="17"/>
        <v>480.49</v>
      </c>
      <c r="N1129" s="37">
        <f>YEAR(Table1[[#This Row],[Data zamówienia]])</f>
        <v>2018</v>
      </c>
    </row>
    <row r="1130" spans="2:14" x14ac:dyDescent="0.3">
      <c r="B1130" s="32">
        <v>180527</v>
      </c>
      <c r="C1130" s="5" t="s">
        <v>35</v>
      </c>
      <c r="D1130" s="5" t="s">
        <v>28</v>
      </c>
      <c r="E1130" s="5" t="s">
        <v>23</v>
      </c>
      <c r="F1130" s="5">
        <v>253</v>
      </c>
      <c r="G1130" s="6">
        <v>43386</v>
      </c>
      <c r="H1130" s="6">
        <v>43389</v>
      </c>
      <c r="I1130" s="6">
        <v>43392</v>
      </c>
      <c r="J1130" s="5" t="s">
        <v>33</v>
      </c>
      <c r="K1130" s="7">
        <v>1527.73</v>
      </c>
      <c r="L1130" s="35">
        <v>1344.4</v>
      </c>
      <c r="M1130" s="36">
        <f t="shared" si="17"/>
        <v>183.32999999999993</v>
      </c>
      <c r="N1130" s="37">
        <f>YEAR(Table1[[#This Row],[Data zamówienia]])</f>
        <v>2018</v>
      </c>
    </row>
    <row r="1131" spans="2:14" x14ac:dyDescent="0.3">
      <c r="B1131" s="32">
        <v>73534</v>
      </c>
      <c r="C1131" s="5" t="s">
        <v>21</v>
      </c>
      <c r="D1131" s="5" t="s">
        <v>36</v>
      </c>
      <c r="E1131" s="5" t="s">
        <v>29</v>
      </c>
      <c r="F1131" s="5">
        <v>66</v>
      </c>
      <c r="G1131" s="6">
        <v>43386</v>
      </c>
      <c r="H1131" s="6">
        <v>43387</v>
      </c>
      <c r="I1131" s="6">
        <v>43388</v>
      </c>
      <c r="J1131" s="5" t="s">
        <v>30</v>
      </c>
      <c r="K1131" s="7">
        <v>476.41</v>
      </c>
      <c r="L1131" s="35">
        <v>323.95999999999998</v>
      </c>
      <c r="M1131" s="36">
        <f t="shared" si="17"/>
        <v>152.45000000000005</v>
      </c>
      <c r="N1131" s="37">
        <f>YEAR(Table1[[#This Row],[Data zamówienia]])</f>
        <v>2018</v>
      </c>
    </row>
    <row r="1132" spans="2:14" x14ac:dyDescent="0.3">
      <c r="B1132" s="32">
        <v>351917</v>
      </c>
      <c r="C1132" s="5" t="s">
        <v>21</v>
      </c>
      <c r="D1132" s="5" t="s">
        <v>39</v>
      </c>
      <c r="E1132" s="5" t="s">
        <v>37</v>
      </c>
      <c r="F1132" s="5">
        <v>65</v>
      </c>
      <c r="G1132" s="6">
        <v>43387</v>
      </c>
      <c r="H1132" s="6">
        <v>43389</v>
      </c>
      <c r="I1132" s="6">
        <v>43393</v>
      </c>
      <c r="J1132" s="5" t="s">
        <v>32</v>
      </c>
      <c r="K1132" s="7">
        <v>1868.02</v>
      </c>
      <c r="L1132" s="35">
        <v>1158.17</v>
      </c>
      <c r="M1132" s="36">
        <f t="shared" si="17"/>
        <v>709.84999999999991</v>
      </c>
      <c r="N1132" s="37">
        <f>YEAR(Table1[[#This Row],[Data zamówienia]])</f>
        <v>2018</v>
      </c>
    </row>
    <row r="1133" spans="2:14" x14ac:dyDescent="0.3">
      <c r="B1133" s="32">
        <v>699883</v>
      </c>
      <c r="C1133" s="5" t="s">
        <v>27</v>
      </c>
      <c r="D1133" s="5" t="s">
        <v>28</v>
      </c>
      <c r="E1133" s="5" t="s">
        <v>23</v>
      </c>
      <c r="F1133" s="5">
        <v>355</v>
      </c>
      <c r="G1133" s="6">
        <v>43387</v>
      </c>
      <c r="H1133" s="6">
        <v>43390</v>
      </c>
      <c r="I1133" s="6">
        <v>43393</v>
      </c>
      <c r="J1133" s="5" t="s">
        <v>33</v>
      </c>
      <c r="K1133" s="7">
        <v>869.63</v>
      </c>
      <c r="L1133" s="35">
        <v>634.83000000000004</v>
      </c>
      <c r="M1133" s="36">
        <f t="shared" si="17"/>
        <v>234.79999999999995</v>
      </c>
      <c r="N1133" s="37">
        <f>YEAR(Table1[[#This Row],[Data zamówienia]])</f>
        <v>2018</v>
      </c>
    </row>
    <row r="1134" spans="2:14" x14ac:dyDescent="0.3">
      <c r="B1134" s="32">
        <v>326439</v>
      </c>
      <c r="C1134" s="5" t="s">
        <v>27</v>
      </c>
      <c r="D1134" s="5" t="s">
        <v>39</v>
      </c>
      <c r="E1134" s="5" t="s">
        <v>31</v>
      </c>
      <c r="F1134" s="5">
        <v>256</v>
      </c>
      <c r="G1134" s="6">
        <v>43386</v>
      </c>
      <c r="H1134" s="6">
        <v>43390</v>
      </c>
      <c r="I1134" s="6">
        <v>43393</v>
      </c>
      <c r="J1134" s="5" t="s">
        <v>26</v>
      </c>
      <c r="K1134" s="7">
        <v>1631.74</v>
      </c>
      <c r="L1134" s="35">
        <v>1452.25</v>
      </c>
      <c r="M1134" s="36">
        <f t="shared" si="17"/>
        <v>179.49</v>
      </c>
      <c r="N1134" s="37">
        <f>YEAR(Table1[[#This Row],[Data zamówienia]])</f>
        <v>2018</v>
      </c>
    </row>
    <row r="1135" spans="2:14" x14ac:dyDescent="0.3">
      <c r="B1135" s="32">
        <v>214714</v>
      </c>
      <c r="C1135" s="5" t="s">
        <v>21</v>
      </c>
      <c r="D1135" s="5" t="s">
        <v>22</v>
      </c>
      <c r="E1135" s="5" t="s">
        <v>37</v>
      </c>
      <c r="F1135" s="5">
        <v>325</v>
      </c>
      <c r="G1135" s="6">
        <v>43387</v>
      </c>
      <c r="H1135" s="6">
        <v>43391</v>
      </c>
      <c r="I1135" s="6">
        <v>43392</v>
      </c>
      <c r="J1135" s="5" t="s">
        <v>24</v>
      </c>
      <c r="K1135" s="7">
        <v>1496.61</v>
      </c>
      <c r="L1135" s="35">
        <v>1242.19</v>
      </c>
      <c r="M1135" s="36">
        <f t="shared" si="17"/>
        <v>254.41999999999985</v>
      </c>
      <c r="N1135" s="37">
        <f>YEAR(Table1[[#This Row],[Data zamówienia]])</f>
        <v>2018</v>
      </c>
    </row>
    <row r="1136" spans="2:14" x14ac:dyDescent="0.3">
      <c r="B1136" s="32">
        <v>62039</v>
      </c>
      <c r="C1136" s="5" t="s">
        <v>27</v>
      </c>
      <c r="D1136" s="5" t="s">
        <v>28</v>
      </c>
      <c r="E1136" s="5" t="s">
        <v>31</v>
      </c>
      <c r="F1136" s="5">
        <v>47</v>
      </c>
      <c r="G1136" s="6">
        <v>43387</v>
      </c>
      <c r="H1136" s="6">
        <v>43390</v>
      </c>
      <c r="I1136" s="6">
        <v>43391</v>
      </c>
      <c r="J1136" s="5" t="s">
        <v>32</v>
      </c>
      <c r="K1136" s="7">
        <v>1507.06</v>
      </c>
      <c r="L1136" s="35">
        <v>1115.22</v>
      </c>
      <c r="M1136" s="36">
        <f t="shared" si="17"/>
        <v>391.83999999999992</v>
      </c>
      <c r="N1136" s="37">
        <f>YEAR(Table1[[#This Row],[Data zamówienia]])</f>
        <v>2018</v>
      </c>
    </row>
    <row r="1137" spans="2:14" x14ac:dyDescent="0.3">
      <c r="B1137" s="32">
        <v>951171</v>
      </c>
      <c r="C1137" s="5" t="s">
        <v>21</v>
      </c>
      <c r="D1137" s="5" t="s">
        <v>36</v>
      </c>
      <c r="E1137" s="5" t="s">
        <v>31</v>
      </c>
      <c r="F1137" s="5">
        <v>56</v>
      </c>
      <c r="G1137" s="6">
        <v>43388</v>
      </c>
      <c r="H1137" s="6">
        <v>43390</v>
      </c>
      <c r="I1137" s="6">
        <v>43393</v>
      </c>
      <c r="J1137" s="5" t="s">
        <v>30</v>
      </c>
      <c r="K1137" s="7">
        <v>685.1</v>
      </c>
      <c r="L1137" s="35">
        <v>650.85</v>
      </c>
      <c r="M1137" s="36">
        <f t="shared" si="17"/>
        <v>34.25</v>
      </c>
      <c r="N1137" s="37">
        <f>YEAR(Table1[[#This Row],[Data zamówienia]])</f>
        <v>2018</v>
      </c>
    </row>
    <row r="1138" spans="2:14" x14ac:dyDescent="0.3">
      <c r="B1138" s="32">
        <v>744110</v>
      </c>
      <c r="C1138" s="5" t="s">
        <v>35</v>
      </c>
      <c r="D1138" s="5" t="s">
        <v>28</v>
      </c>
      <c r="E1138" s="5" t="s">
        <v>29</v>
      </c>
      <c r="F1138" s="5">
        <v>100</v>
      </c>
      <c r="G1138" s="6">
        <v>43388</v>
      </c>
      <c r="H1138" s="6">
        <v>43389</v>
      </c>
      <c r="I1138" s="6">
        <v>43390</v>
      </c>
      <c r="J1138" s="5" t="s">
        <v>32</v>
      </c>
      <c r="K1138" s="7">
        <v>1716.03</v>
      </c>
      <c r="L1138" s="35">
        <v>1475.79</v>
      </c>
      <c r="M1138" s="36">
        <f t="shared" si="17"/>
        <v>240.24</v>
      </c>
      <c r="N1138" s="37">
        <f>YEAR(Table1[[#This Row],[Data zamówienia]])</f>
        <v>2018</v>
      </c>
    </row>
    <row r="1139" spans="2:14" x14ac:dyDescent="0.3">
      <c r="B1139" s="32">
        <v>102508</v>
      </c>
      <c r="C1139" s="5" t="s">
        <v>27</v>
      </c>
      <c r="D1139" s="5" t="s">
        <v>39</v>
      </c>
      <c r="E1139" s="5" t="s">
        <v>37</v>
      </c>
      <c r="F1139" s="5">
        <v>12</v>
      </c>
      <c r="G1139" s="6">
        <v>43387</v>
      </c>
      <c r="H1139" s="6">
        <v>43389</v>
      </c>
      <c r="I1139" s="6">
        <v>43391</v>
      </c>
      <c r="J1139" s="5" t="s">
        <v>33</v>
      </c>
      <c r="K1139" s="7">
        <v>793.58</v>
      </c>
      <c r="L1139" s="35">
        <v>460.28</v>
      </c>
      <c r="M1139" s="36">
        <f t="shared" si="17"/>
        <v>333.30000000000007</v>
      </c>
      <c r="N1139" s="37">
        <f>YEAR(Table1[[#This Row],[Data zamówienia]])</f>
        <v>2018</v>
      </c>
    </row>
    <row r="1140" spans="2:14" x14ac:dyDescent="0.3">
      <c r="B1140" s="32">
        <v>134896</v>
      </c>
      <c r="C1140" s="5" t="s">
        <v>35</v>
      </c>
      <c r="D1140" s="5" t="s">
        <v>28</v>
      </c>
      <c r="E1140" s="5" t="s">
        <v>29</v>
      </c>
      <c r="F1140" s="5">
        <v>119</v>
      </c>
      <c r="G1140" s="6">
        <v>43387</v>
      </c>
      <c r="H1140" s="6">
        <v>43389</v>
      </c>
      <c r="I1140" s="6">
        <v>43396</v>
      </c>
      <c r="J1140" s="5" t="s">
        <v>32</v>
      </c>
      <c r="K1140" s="7">
        <v>1755.48</v>
      </c>
      <c r="L1140" s="35">
        <v>1334.16</v>
      </c>
      <c r="M1140" s="36">
        <f t="shared" si="17"/>
        <v>421.31999999999994</v>
      </c>
      <c r="N1140" s="37">
        <f>YEAR(Table1[[#This Row],[Data zamówienia]])</f>
        <v>2018</v>
      </c>
    </row>
    <row r="1141" spans="2:14" x14ac:dyDescent="0.3">
      <c r="B1141" s="32">
        <v>450115</v>
      </c>
      <c r="C1141" s="5" t="s">
        <v>27</v>
      </c>
      <c r="D1141" s="5" t="s">
        <v>28</v>
      </c>
      <c r="E1141" s="5" t="s">
        <v>37</v>
      </c>
      <c r="F1141" s="5">
        <v>331</v>
      </c>
      <c r="G1141" s="6">
        <v>43388</v>
      </c>
      <c r="H1141" s="6">
        <v>43391</v>
      </c>
      <c r="I1141" s="6">
        <v>43398</v>
      </c>
      <c r="J1141" s="5" t="s">
        <v>26</v>
      </c>
      <c r="K1141" s="7">
        <v>1790.24</v>
      </c>
      <c r="L1141" s="35">
        <v>1450.09</v>
      </c>
      <c r="M1141" s="36">
        <f t="shared" si="17"/>
        <v>340.15000000000009</v>
      </c>
      <c r="N1141" s="37">
        <f>YEAR(Table1[[#This Row],[Data zamówienia]])</f>
        <v>2018</v>
      </c>
    </row>
    <row r="1142" spans="2:14" x14ac:dyDescent="0.3">
      <c r="B1142" s="32">
        <v>815273</v>
      </c>
      <c r="C1142" s="5" t="s">
        <v>21</v>
      </c>
      <c r="D1142" s="5" t="s">
        <v>36</v>
      </c>
      <c r="E1142" s="5" t="s">
        <v>34</v>
      </c>
      <c r="F1142" s="5">
        <v>88</v>
      </c>
      <c r="G1142" s="6">
        <v>43389</v>
      </c>
      <c r="H1142" s="6">
        <v>43392</v>
      </c>
      <c r="I1142" s="6">
        <v>43393</v>
      </c>
      <c r="J1142" s="5" t="s">
        <v>30</v>
      </c>
      <c r="K1142" s="7">
        <v>370.61</v>
      </c>
      <c r="L1142" s="35">
        <v>255.72</v>
      </c>
      <c r="M1142" s="36">
        <f t="shared" si="17"/>
        <v>114.89000000000001</v>
      </c>
      <c r="N1142" s="37">
        <f>YEAR(Table1[[#This Row],[Data zamówienia]])</f>
        <v>2018</v>
      </c>
    </row>
    <row r="1143" spans="2:14" x14ac:dyDescent="0.3">
      <c r="B1143" s="32">
        <v>724347</v>
      </c>
      <c r="C1143" s="5" t="s">
        <v>21</v>
      </c>
      <c r="D1143" s="5" t="s">
        <v>36</v>
      </c>
      <c r="E1143" s="5" t="s">
        <v>31</v>
      </c>
      <c r="F1143" s="5">
        <v>258</v>
      </c>
      <c r="G1143" s="6">
        <v>43389</v>
      </c>
      <c r="H1143" s="6">
        <v>43392</v>
      </c>
      <c r="I1143" s="6">
        <v>43394</v>
      </c>
      <c r="J1143" s="5" t="s">
        <v>33</v>
      </c>
      <c r="K1143" s="7">
        <v>1151.27</v>
      </c>
      <c r="L1143" s="35">
        <v>1036.1400000000001</v>
      </c>
      <c r="M1143" s="36">
        <f t="shared" si="17"/>
        <v>115.12999999999988</v>
      </c>
      <c r="N1143" s="37">
        <f>YEAR(Table1[[#This Row],[Data zamówienia]])</f>
        <v>2018</v>
      </c>
    </row>
    <row r="1144" spans="2:14" x14ac:dyDescent="0.3">
      <c r="B1144" s="32">
        <v>937728</v>
      </c>
      <c r="C1144" s="5" t="s">
        <v>35</v>
      </c>
      <c r="D1144" s="5" t="s">
        <v>28</v>
      </c>
      <c r="E1144" s="5" t="s">
        <v>31</v>
      </c>
      <c r="F1144" s="5">
        <v>305</v>
      </c>
      <c r="G1144" s="6">
        <v>43388</v>
      </c>
      <c r="H1144" s="6">
        <v>43392</v>
      </c>
      <c r="I1144" s="6">
        <v>43397</v>
      </c>
      <c r="J1144" s="5" t="s">
        <v>33</v>
      </c>
      <c r="K1144" s="7">
        <v>484.22</v>
      </c>
      <c r="L1144" s="35">
        <v>445.48</v>
      </c>
      <c r="M1144" s="36">
        <f t="shared" si="17"/>
        <v>38.740000000000009</v>
      </c>
      <c r="N1144" s="37">
        <f>YEAR(Table1[[#This Row],[Data zamówienia]])</f>
        <v>2018</v>
      </c>
    </row>
    <row r="1145" spans="2:14" x14ac:dyDescent="0.3">
      <c r="B1145" s="32">
        <v>713313</v>
      </c>
      <c r="C1145" s="5" t="s">
        <v>35</v>
      </c>
      <c r="D1145" s="5" t="s">
        <v>39</v>
      </c>
      <c r="E1145" s="5" t="s">
        <v>29</v>
      </c>
      <c r="F1145" s="5">
        <v>32</v>
      </c>
      <c r="G1145" s="6">
        <v>43389</v>
      </c>
      <c r="H1145" s="6">
        <v>43391</v>
      </c>
      <c r="I1145" s="6">
        <v>43393</v>
      </c>
      <c r="J1145" s="5" t="s">
        <v>30</v>
      </c>
      <c r="K1145" s="7">
        <v>170.94</v>
      </c>
      <c r="L1145" s="35">
        <v>123.08</v>
      </c>
      <c r="M1145" s="36">
        <f t="shared" si="17"/>
        <v>47.86</v>
      </c>
      <c r="N1145" s="37">
        <f>YEAR(Table1[[#This Row],[Data zamówienia]])</f>
        <v>2018</v>
      </c>
    </row>
    <row r="1146" spans="2:14" x14ac:dyDescent="0.3">
      <c r="B1146" s="32">
        <v>591043</v>
      </c>
      <c r="C1146" s="5" t="s">
        <v>21</v>
      </c>
      <c r="D1146" s="5" t="s">
        <v>22</v>
      </c>
      <c r="E1146" s="5" t="s">
        <v>37</v>
      </c>
      <c r="F1146" s="5">
        <v>301</v>
      </c>
      <c r="G1146" s="6">
        <v>43389</v>
      </c>
      <c r="H1146" s="6">
        <v>43393</v>
      </c>
      <c r="I1146" s="6">
        <v>43397</v>
      </c>
      <c r="J1146" s="5" t="s">
        <v>30</v>
      </c>
      <c r="K1146" s="7">
        <v>1027.29</v>
      </c>
      <c r="L1146" s="35">
        <v>965.65</v>
      </c>
      <c r="M1146" s="36">
        <f t="shared" si="17"/>
        <v>61.639999999999986</v>
      </c>
      <c r="N1146" s="37">
        <f>YEAR(Table1[[#This Row],[Data zamówienia]])</f>
        <v>2018</v>
      </c>
    </row>
    <row r="1147" spans="2:14" x14ac:dyDescent="0.3">
      <c r="B1147" s="32">
        <v>322583</v>
      </c>
      <c r="C1147" s="5" t="s">
        <v>21</v>
      </c>
      <c r="D1147" s="5" t="s">
        <v>28</v>
      </c>
      <c r="E1147" s="5" t="s">
        <v>23</v>
      </c>
      <c r="F1147" s="5">
        <v>299</v>
      </c>
      <c r="G1147" s="6">
        <v>43389</v>
      </c>
      <c r="H1147" s="6">
        <v>43391</v>
      </c>
      <c r="I1147" s="6">
        <v>43395</v>
      </c>
      <c r="J1147" s="5" t="s">
        <v>26</v>
      </c>
      <c r="K1147" s="7">
        <v>1210.32</v>
      </c>
      <c r="L1147" s="35">
        <v>786.71</v>
      </c>
      <c r="M1147" s="36">
        <f t="shared" si="17"/>
        <v>423.6099999999999</v>
      </c>
      <c r="N1147" s="37">
        <f>YEAR(Table1[[#This Row],[Data zamówienia]])</f>
        <v>2018</v>
      </c>
    </row>
    <row r="1148" spans="2:14" x14ac:dyDescent="0.3">
      <c r="B1148" s="32">
        <v>428109</v>
      </c>
      <c r="C1148" s="5" t="s">
        <v>38</v>
      </c>
      <c r="D1148" s="5" t="s">
        <v>39</v>
      </c>
      <c r="E1148" s="5" t="s">
        <v>23</v>
      </c>
      <c r="F1148" s="5">
        <v>75</v>
      </c>
      <c r="G1148" s="6">
        <v>43389</v>
      </c>
      <c r="H1148" s="6">
        <v>43391</v>
      </c>
      <c r="I1148" s="6">
        <v>43397</v>
      </c>
      <c r="J1148" s="5" t="s">
        <v>24</v>
      </c>
      <c r="K1148" s="7">
        <v>558.04</v>
      </c>
      <c r="L1148" s="35">
        <v>373.89</v>
      </c>
      <c r="M1148" s="36">
        <f t="shared" si="17"/>
        <v>184.14999999999998</v>
      </c>
      <c r="N1148" s="37">
        <f>YEAR(Table1[[#This Row],[Data zamówienia]])</f>
        <v>2018</v>
      </c>
    </row>
    <row r="1149" spans="2:14" x14ac:dyDescent="0.3">
      <c r="B1149" s="32">
        <v>705316</v>
      </c>
      <c r="C1149" s="5" t="s">
        <v>27</v>
      </c>
      <c r="D1149" s="5" t="s">
        <v>39</v>
      </c>
      <c r="E1149" s="5" t="s">
        <v>37</v>
      </c>
      <c r="F1149" s="5">
        <v>39</v>
      </c>
      <c r="G1149" s="6">
        <v>43389</v>
      </c>
      <c r="H1149" s="6">
        <v>43393</v>
      </c>
      <c r="I1149" s="6">
        <v>43395</v>
      </c>
      <c r="J1149" s="5" t="s">
        <v>26</v>
      </c>
      <c r="K1149" s="7">
        <v>1344.24</v>
      </c>
      <c r="L1149" s="35">
        <v>873.76</v>
      </c>
      <c r="M1149" s="36">
        <f t="shared" si="17"/>
        <v>470.48</v>
      </c>
      <c r="N1149" s="37">
        <f>YEAR(Table1[[#This Row],[Data zamówienia]])</f>
        <v>2018</v>
      </c>
    </row>
    <row r="1150" spans="2:14" x14ac:dyDescent="0.3">
      <c r="B1150" s="32">
        <v>953190</v>
      </c>
      <c r="C1150" s="5" t="s">
        <v>21</v>
      </c>
      <c r="D1150" s="5" t="s">
        <v>28</v>
      </c>
      <c r="E1150" s="5" t="s">
        <v>25</v>
      </c>
      <c r="F1150" s="5">
        <v>229</v>
      </c>
      <c r="G1150" s="6">
        <v>43390</v>
      </c>
      <c r="H1150" s="6">
        <v>43391</v>
      </c>
      <c r="I1150" s="6">
        <v>43398</v>
      </c>
      <c r="J1150" s="5" t="s">
        <v>32</v>
      </c>
      <c r="K1150" s="7">
        <v>543.48</v>
      </c>
      <c r="L1150" s="35">
        <v>282.61</v>
      </c>
      <c r="M1150" s="36">
        <f t="shared" si="17"/>
        <v>260.87</v>
      </c>
      <c r="N1150" s="37">
        <f>YEAR(Table1[[#This Row],[Data zamówienia]])</f>
        <v>2018</v>
      </c>
    </row>
    <row r="1151" spans="2:14" x14ac:dyDescent="0.3">
      <c r="B1151" s="32">
        <v>480353</v>
      </c>
      <c r="C1151" s="5" t="s">
        <v>27</v>
      </c>
      <c r="D1151" s="5" t="s">
        <v>39</v>
      </c>
      <c r="E1151" s="5" t="s">
        <v>23</v>
      </c>
      <c r="F1151" s="5">
        <v>28</v>
      </c>
      <c r="G1151" s="6">
        <v>43390</v>
      </c>
      <c r="H1151" s="6">
        <v>43391</v>
      </c>
      <c r="I1151" s="6">
        <v>43394</v>
      </c>
      <c r="J1151" s="5" t="s">
        <v>30</v>
      </c>
      <c r="K1151" s="7">
        <v>1590.21</v>
      </c>
      <c r="L1151" s="35">
        <v>811.01</v>
      </c>
      <c r="M1151" s="36">
        <f t="shared" si="17"/>
        <v>779.2</v>
      </c>
      <c r="N1151" s="37">
        <f>YEAR(Table1[[#This Row],[Data zamówienia]])</f>
        <v>2018</v>
      </c>
    </row>
    <row r="1152" spans="2:14" x14ac:dyDescent="0.3">
      <c r="B1152" s="32">
        <v>209398</v>
      </c>
      <c r="C1152" s="5" t="s">
        <v>35</v>
      </c>
      <c r="D1152" s="5" t="s">
        <v>28</v>
      </c>
      <c r="E1152" s="5" t="s">
        <v>31</v>
      </c>
      <c r="F1152" s="5">
        <v>229</v>
      </c>
      <c r="G1152" s="6">
        <v>43390</v>
      </c>
      <c r="H1152" s="6">
        <v>43390</v>
      </c>
      <c r="I1152" s="6">
        <v>43391</v>
      </c>
      <c r="J1152" s="5" t="s">
        <v>33</v>
      </c>
      <c r="K1152" s="7">
        <v>417.95</v>
      </c>
      <c r="L1152" s="35">
        <v>317.64</v>
      </c>
      <c r="M1152" s="36">
        <f t="shared" si="17"/>
        <v>100.31</v>
      </c>
      <c r="N1152" s="37">
        <f>YEAR(Table1[[#This Row],[Data zamówienia]])</f>
        <v>2018</v>
      </c>
    </row>
    <row r="1153" spans="2:14" x14ac:dyDescent="0.3">
      <c r="B1153" s="32">
        <v>491685</v>
      </c>
      <c r="C1153" s="5" t="s">
        <v>27</v>
      </c>
      <c r="D1153" s="5" t="s">
        <v>39</v>
      </c>
      <c r="E1153" s="5" t="s">
        <v>31</v>
      </c>
      <c r="F1153" s="5">
        <v>170</v>
      </c>
      <c r="G1153" s="6">
        <v>43390</v>
      </c>
      <c r="H1153" s="6">
        <v>43391</v>
      </c>
      <c r="I1153" s="6">
        <v>43394</v>
      </c>
      <c r="J1153" s="5" t="s">
        <v>32</v>
      </c>
      <c r="K1153" s="7">
        <v>592.79</v>
      </c>
      <c r="L1153" s="35">
        <v>492.02</v>
      </c>
      <c r="M1153" s="36">
        <f t="shared" si="17"/>
        <v>100.76999999999998</v>
      </c>
      <c r="N1153" s="37">
        <f>YEAR(Table1[[#This Row],[Data zamówienia]])</f>
        <v>2018</v>
      </c>
    </row>
    <row r="1154" spans="2:14" x14ac:dyDescent="0.3">
      <c r="B1154" s="32">
        <v>304864</v>
      </c>
      <c r="C1154" s="5" t="s">
        <v>21</v>
      </c>
      <c r="D1154" s="5" t="s">
        <v>36</v>
      </c>
      <c r="E1154" s="5" t="s">
        <v>34</v>
      </c>
      <c r="F1154" s="5">
        <v>347</v>
      </c>
      <c r="G1154" s="6">
        <v>43389</v>
      </c>
      <c r="H1154" s="6">
        <v>43391</v>
      </c>
      <c r="I1154" s="6">
        <v>43393</v>
      </c>
      <c r="J1154" s="5" t="s">
        <v>32</v>
      </c>
      <c r="K1154" s="7">
        <v>1587.21</v>
      </c>
      <c r="L1154" s="35">
        <v>793.61</v>
      </c>
      <c r="M1154" s="36">
        <f t="shared" si="17"/>
        <v>793.6</v>
      </c>
      <c r="N1154" s="37">
        <f>YEAR(Table1[[#This Row],[Data zamówienia]])</f>
        <v>2018</v>
      </c>
    </row>
    <row r="1155" spans="2:14" x14ac:dyDescent="0.3">
      <c r="B1155" s="32">
        <v>242940</v>
      </c>
      <c r="C1155" s="5" t="s">
        <v>27</v>
      </c>
      <c r="D1155" s="5" t="s">
        <v>28</v>
      </c>
      <c r="E1155" s="5" t="s">
        <v>31</v>
      </c>
      <c r="F1155" s="5">
        <v>71</v>
      </c>
      <c r="G1155" s="6">
        <v>43390</v>
      </c>
      <c r="H1155" s="6">
        <v>43392</v>
      </c>
      <c r="I1155" s="6">
        <v>43399</v>
      </c>
      <c r="J1155" s="5" t="s">
        <v>30</v>
      </c>
      <c r="K1155" s="7">
        <v>1096.01</v>
      </c>
      <c r="L1155" s="35">
        <v>668.57</v>
      </c>
      <c r="M1155" s="36">
        <f t="shared" si="17"/>
        <v>427.43999999999994</v>
      </c>
      <c r="N1155" s="37">
        <f>YEAR(Table1[[#This Row],[Data zamówienia]])</f>
        <v>2018</v>
      </c>
    </row>
    <row r="1156" spans="2:14" x14ac:dyDescent="0.3">
      <c r="B1156" s="32">
        <v>421978</v>
      </c>
      <c r="C1156" s="5" t="s">
        <v>27</v>
      </c>
      <c r="D1156" s="5" t="s">
        <v>28</v>
      </c>
      <c r="E1156" s="5" t="s">
        <v>34</v>
      </c>
      <c r="F1156" s="5">
        <v>110</v>
      </c>
      <c r="G1156" s="6">
        <v>43390</v>
      </c>
      <c r="H1156" s="6">
        <v>43393</v>
      </c>
      <c r="I1156" s="6">
        <v>43399</v>
      </c>
      <c r="J1156" s="5" t="s">
        <v>33</v>
      </c>
      <c r="K1156" s="7">
        <v>1145.78</v>
      </c>
      <c r="L1156" s="35">
        <v>767.67</v>
      </c>
      <c r="M1156" s="36">
        <f t="shared" ref="M1156:M1219" si="18">K1156-L1156</f>
        <v>378.11</v>
      </c>
      <c r="N1156" s="37">
        <f>YEAR(Table1[[#This Row],[Data zamówienia]])</f>
        <v>2018</v>
      </c>
    </row>
    <row r="1157" spans="2:14" x14ac:dyDescent="0.3">
      <c r="B1157" s="32">
        <v>232305</v>
      </c>
      <c r="C1157" s="5" t="s">
        <v>27</v>
      </c>
      <c r="D1157" s="5" t="s">
        <v>39</v>
      </c>
      <c r="E1157" s="5" t="s">
        <v>25</v>
      </c>
      <c r="F1157" s="5">
        <v>223</v>
      </c>
      <c r="G1157" s="6">
        <v>43391</v>
      </c>
      <c r="H1157" s="6">
        <v>43393</v>
      </c>
      <c r="I1157" s="6">
        <v>43396</v>
      </c>
      <c r="J1157" s="5" t="s">
        <v>30</v>
      </c>
      <c r="K1157" s="7">
        <v>1557.36</v>
      </c>
      <c r="L1157" s="35">
        <v>1090.1500000000001</v>
      </c>
      <c r="M1157" s="36">
        <f t="shared" si="18"/>
        <v>467.20999999999981</v>
      </c>
      <c r="N1157" s="37">
        <f>YEAR(Table1[[#This Row],[Data zamówienia]])</f>
        <v>2018</v>
      </c>
    </row>
    <row r="1158" spans="2:14" x14ac:dyDescent="0.3">
      <c r="B1158" s="32">
        <v>731359</v>
      </c>
      <c r="C1158" s="5" t="s">
        <v>21</v>
      </c>
      <c r="D1158" s="5" t="s">
        <v>22</v>
      </c>
      <c r="E1158" s="5" t="s">
        <v>25</v>
      </c>
      <c r="F1158" s="5">
        <v>91</v>
      </c>
      <c r="G1158" s="6">
        <v>43390</v>
      </c>
      <c r="H1158" s="6">
        <v>43394</v>
      </c>
      <c r="I1158" s="6">
        <v>43398</v>
      </c>
      <c r="J1158" s="5" t="s">
        <v>33</v>
      </c>
      <c r="K1158" s="7">
        <v>1799.83</v>
      </c>
      <c r="L1158" s="35">
        <v>1115.8900000000001</v>
      </c>
      <c r="M1158" s="36">
        <f t="shared" si="18"/>
        <v>683.93999999999983</v>
      </c>
      <c r="N1158" s="37">
        <f>YEAR(Table1[[#This Row],[Data zamówienia]])</f>
        <v>2018</v>
      </c>
    </row>
    <row r="1159" spans="2:14" x14ac:dyDescent="0.3">
      <c r="B1159" s="32">
        <v>740035</v>
      </c>
      <c r="C1159" s="5" t="s">
        <v>35</v>
      </c>
      <c r="D1159" s="5" t="s">
        <v>28</v>
      </c>
      <c r="E1159" s="5" t="s">
        <v>29</v>
      </c>
      <c r="F1159" s="5">
        <v>115</v>
      </c>
      <c r="G1159" s="6">
        <v>43390</v>
      </c>
      <c r="H1159" s="6">
        <v>43394</v>
      </c>
      <c r="I1159" s="6">
        <v>43395</v>
      </c>
      <c r="J1159" s="5" t="s">
        <v>32</v>
      </c>
      <c r="K1159" s="7">
        <v>844.01</v>
      </c>
      <c r="L1159" s="35">
        <v>489.53</v>
      </c>
      <c r="M1159" s="36">
        <f t="shared" si="18"/>
        <v>354.48</v>
      </c>
      <c r="N1159" s="37">
        <f>YEAR(Table1[[#This Row],[Data zamówienia]])</f>
        <v>2018</v>
      </c>
    </row>
    <row r="1160" spans="2:14" x14ac:dyDescent="0.3">
      <c r="B1160" s="32">
        <v>517496</v>
      </c>
      <c r="C1160" s="5" t="s">
        <v>35</v>
      </c>
      <c r="D1160" s="5" t="s">
        <v>28</v>
      </c>
      <c r="E1160" s="5" t="s">
        <v>31</v>
      </c>
      <c r="F1160" s="5">
        <v>35</v>
      </c>
      <c r="G1160" s="6">
        <v>43390</v>
      </c>
      <c r="H1160" s="6">
        <v>43394</v>
      </c>
      <c r="I1160" s="6">
        <v>43395</v>
      </c>
      <c r="J1160" s="5" t="s">
        <v>33</v>
      </c>
      <c r="K1160" s="7">
        <v>616.16999999999996</v>
      </c>
      <c r="L1160" s="35">
        <v>474.45</v>
      </c>
      <c r="M1160" s="36">
        <f t="shared" si="18"/>
        <v>141.71999999999997</v>
      </c>
      <c r="N1160" s="37">
        <f>YEAR(Table1[[#This Row],[Data zamówienia]])</f>
        <v>2018</v>
      </c>
    </row>
    <row r="1161" spans="2:14" x14ac:dyDescent="0.3">
      <c r="B1161" s="32">
        <v>811844</v>
      </c>
      <c r="C1161" s="5" t="s">
        <v>21</v>
      </c>
      <c r="D1161" s="5" t="s">
        <v>36</v>
      </c>
      <c r="E1161" s="5" t="s">
        <v>29</v>
      </c>
      <c r="F1161" s="5">
        <v>2</v>
      </c>
      <c r="G1161" s="6">
        <v>43391</v>
      </c>
      <c r="H1161" s="6">
        <v>43391</v>
      </c>
      <c r="I1161" s="6">
        <v>43392</v>
      </c>
      <c r="J1161" s="5" t="s">
        <v>30</v>
      </c>
      <c r="K1161" s="7">
        <v>1367.25</v>
      </c>
      <c r="L1161" s="35">
        <v>1093.8</v>
      </c>
      <c r="M1161" s="36">
        <f t="shared" si="18"/>
        <v>273.45000000000005</v>
      </c>
      <c r="N1161" s="37">
        <f>YEAR(Table1[[#This Row],[Data zamówienia]])</f>
        <v>2018</v>
      </c>
    </row>
    <row r="1162" spans="2:14" x14ac:dyDescent="0.3">
      <c r="B1162" s="32">
        <v>939939</v>
      </c>
      <c r="C1162" s="5" t="s">
        <v>21</v>
      </c>
      <c r="D1162" s="5" t="s">
        <v>36</v>
      </c>
      <c r="E1162" s="5" t="s">
        <v>29</v>
      </c>
      <c r="F1162" s="5">
        <v>352</v>
      </c>
      <c r="G1162" s="6">
        <v>43391</v>
      </c>
      <c r="H1162" s="6">
        <v>43393</v>
      </c>
      <c r="I1162" s="6">
        <v>43398</v>
      </c>
      <c r="J1162" s="5" t="s">
        <v>32</v>
      </c>
      <c r="K1162" s="7">
        <v>543.48</v>
      </c>
      <c r="L1162" s="35">
        <v>423.91</v>
      </c>
      <c r="M1162" s="36">
        <f t="shared" si="18"/>
        <v>119.57</v>
      </c>
      <c r="N1162" s="37">
        <f>YEAR(Table1[[#This Row],[Data zamówienia]])</f>
        <v>2018</v>
      </c>
    </row>
    <row r="1163" spans="2:14" x14ac:dyDescent="0.3">
      <c r="B1163" s="32">
        <v>108490</v>
      </c>
      <c r="C1163" s="5" t="s">
        <v>21</v>
      </c>
      <c r="D1163" s="5" t="s">
        <v>36</v>
      </c>
      <c r="E1163" s="5" t="s">
        <v>37</v>
      </c>
      <c r="F1163" s="5">
        <v>270</v>
      </c>
      <c r="G1163" s="6">
        <v>43391</v>
      </c>
      <c r="H1163" s="6">
        <v>43394</v>
      </c>
      <c r="I1163" s="6">
        <v>43400</v>
      </c>
      <c r="J1163" s="5" t="s">
        <v>24</v>
      </c>
      <c r="K1163" s="7">
        <v>1945.71</v>
      </c>
      <c r="L1163" s="35">
        <v>1439.83</v>
      </c>
      <c r="M1163" s="36">
        <f t="shared" si="18"/>
        <v>505.88000000000011</v>
      </c>
      <c r="N1163" s="37">
        <f>YEAR(Table1[[#This Row],[Data zamówienia]])</f>
        <v>2018</v>
      </c>
    </row>
    <row r="1164" spans="2:14" x14ac:dyDescent="0.3">
      <c r="B1164" s="32">
        <v>334073</v>
      </c>
      <c r="C1164" s="5" t="s">
        <v>38</v>
      </c>
      <c r="D1164" s="5" t="s">
        <v>39</v>
      </c>
      <c r="E1164" s="5" t="s">
        <v>25</v>
      </c>
      <c r="F1164" s="5">
        <v>157</v>
      </c>
      <c r="G1164" s="6">
        <v>43392</v>
      </c>
      <c r="H1164" s="6">
        <v>43392</v>
      </c>
      <c r="I1164" s="6">
        <v>43394</v>
      </c>
      <c r="J1164" s="5" t="s">
        <v>26</v>
      </c>
      <c r="K1164" s="7">
        <v>536.65</v>
      </c>
      <c r="L1164" s="35">
        <v>466.89</v>
      </c>
      <c r="M1164" s="36">
        <f t="shared" si="18"/>
        <v>69.759999999999991</v>
      </c>
      <c r="N1164" s="37">
        <f>YEAR(Table1[[#This Row],[Data zamówienia]])</f>
        <v>2018</v>
      </c>
    </row>
    <row r="1165" spans="2:14" x14ac:dyDescent="0.3">
      <c r="B1165" s="32">
        <v>557327</v>
      </c>
      <c r="C1165" s="5" t="s">
        <v>21</v>
      </c>
      <c r="D1165" s="5" t="s">
        <v>36</v>
      </c>
      <c r="E1165" s="5" t="s">
        <v>37</v>
      </c>
      <c r="F1165" s="5">
        <v>169</v>
      </c>
      <c r="G1165" s="6">
        <v>43392</v>
      </c>
      <c r="H1165" s="6">
        <v>43394</v>
      </c>
      <c r="I1165" s="6">
        <v>43397</v>
      </c>
      <c r="J1165" s="5" t="s">
        <v>30</v>
      </c>
      <c r="K1165" s="7">
        <v>583.62</v>
      </c>
      <c r="L1165" s="35">
        <v>297.64999999999998</v>
      </c>
      <c r="M1165" s="36">
        <f t="shared" si="18"/>
        <v>285.97000000000003</v>
      </c>
      <c r="N1165" s="37">
        <f>YEAR(Table1[[#This Row],[Data zamówienia]])</f>
        <v>2018</v>
      </c>
    </row>
    <row r="1166" spans="2:14" x14ac:dyDescent="0.3">
      <c r="B1166" s="32">
        <v>498507</v>
      </c>
      <c r="C1166" s="5" t="s">
        <v>21</v>
      </c>
      <c r="D1166" s="5" t="s">
        <v>28</v>
      </c>
      <c r="E1166" s="5" t="s">
        <v>29</v>
      </c>
      <c r="F1166" s="5">
        <v>169</v>
      </c>
      <c r="G1166" s="6">
        <v>43391</v>
      </c>
      <c r="H1166" s="6">
        <v>43392</v>
      </c>
      <c r="I1166" s="6">
        <v>43394</v>
      </c>
      <c r="J1166" s="5" t="s">
        <v>40</v>
      </c>
      <c r="K1166" s="7">
        <v>1022</v>
      </c>
      <c r="L1166" s="35">
        <v>807.38</v>
      </c>
      <c r="M1166" s="36">
        <f t="shared" si="18"/>
        <v>214.62</v>
      </c>
      <c r="N1166" s="37">
        <f>YEAR(Table1[[#This Row],[Data zamówienia]])</f>
        <v>2018</v>
      </c>
    </row>
    <row r="1167" spans="2:14" x14ac:dyDescent="0.3">
      <c r="B1167" s="32">
        <v>61867</v>
      </c>
      <c r="C1167" s="5" t="s">
        <v>21</v>
      </c>
      <c r="D1167" s="5" t="s">
        <v>28</v>
      </c>
      <c r="E1167" s="5" t="s">
        <v>34</v>
      </c>
      <c r="F1167" s="5">
        <v>315</v>
      </c>
      <c r="G1167" s="6">
        <v>43392</v>
      </c>
      <c r="H1167" s="6">
        <v>43395</v>
      </c>
      <c r="I1167" s="6">
        <v>43398</v>
      </c>
      <c r="J1167" s="5" t="s">
        <v>30</v>
      </c>
      <c r="K1167" s="7">
        <v>824.84</v>
      </c>
      <c r="L1167" s="35">
        <v>461.91</v>
      </c>
      <c r="M1167" s="36">
        <f t="shared" si="18"/>
        <v>362.93</v>
      </c>
      <c r="N1167" s="37">
        <f>YEAR(Table1[[#This Row],[Data zamówienia]])</f>
        <v>2018</v>
      </c>
    </row>
    <row r="1168" spans="2:14" x14ac:dyDescent="0.3">
      <c r="B1168" s="32">
        <v>682301</v>
      </c>
      <c r="C1168" s="5" t="s">
        <v>27</v>
      </c>
      <c r="D1168" s="5" t="s">
        <v>39</v>
      </c>
      <c r="E1168" s="5" t="s">
        <v>23</v>
      </c>
      <c r="F1168" s="5">
        <v>151</v>
      </c>
      <c r="G1168" s="6">
        <v>43392</v>
      </c>
      <c r="H1168" s="6">
        <v>43396</v>
      </c>
      <c r="I1168" s="6">
        <v>43401</v>
      </c>
      <c r="J1168" s="5" t="s">
        <v>26</v>
      </c>
      <c r="K1168" s="7">
        <v>1358.29</v>
      </c>
      <c r="L1168" s="35">
        <v>1222.46</v>
      </c>
      <c r="M1168" s="36">
        <f t="shared" si="18"/>
        <v>135.82999999999993</v>
      </c>
      <c r="N1168" s="37">
        <f>YEAR(Table1[[#This Row],[Data zamówienia]])</f>
        <v>2018</v>
      </c>
    </row>
    <row r="1169" spans="2:14" x14ac:dyDescent="0.3">
      <c r="B1169" s="32">
        <v>649963</v>
      </c>
      <c r="C1169" s="5" t="s">
        <v>27</v>
      </c>
      <c r="D1169" s="5" t="s">
        <v>36</v>
      </c>
      <c r="E1169" s="5" t="s">
        <v>23</v>
      </c>
      <c r="F1169" s="5">
        <v>260</v>
      </c>
      <c r="G1169" s="6">
        <v>43393</v>
      </c>
      <c r="H1169" s="6">
        <v>43395</v>
      </c>
      <c r="I1169" s="6">
        <v>43401</v>
      </c>
      <c r="J1169" s="5" t="s">
        <v>30</v>
      </c>
      <c r="K1169" s="7">
        <v>1016.91</v>
      </c>
      <c r="L1169" s="35">
        <v>538.96</v>
      </c>
      <c r="M1169" s="36">
        <f t="shared" si="18"/>
        <v>477.94999999999993</v>
      </c>
      <c r="N1169" s="37">
        <f>YEAR(Table1[[#This Row],[Data zamówienia]])</f>
        <v>2018</v>
      </c>
    </row>
    <row r="1170" spans="2:14" x14ac:dyDescent="0.3">
      <c r="B1170" s="32">
        <v>510104</v>
      </c>
      <c r="C1170" s="5" t="s">
        <v>27</v>
      </c>
      <c r="D1170" s="5" t="s">
        <v>39</v>
      </c>
      <c r="E1170" s="5" t="s">
        <v>37</v>
      </c>
      <c r="F1170" s="5">
        <v>139</v>
      </c>
      <c r="G1170" s="6">
        <v>43392</v>
      </c>
      <c r="H1170" s="6">
        <v>43394</v>
      </c>
      <c r="I1170" s="6">
        <v>43399</v>
      </c>
      <c r="J1170" s="5" t="s">
        <v>26</v>
      </c>
      <c r="K1170" s="7">
        <v>667.83</v>
      </c>
      <c r="L1170" s="35">
        <v>407.38</v>
      </c>
      <c r="M1170" s="36">
        <f t="shared" si="18"/>
        <v>260.45000000000005</v>
      </c>
      <c r="N1170" s="37">
        <f>YEAR(Table1[[#This Row],[Data zamówienia]])</f>
        <v>2018</v>
      </c>
    </row>
    <row r="1171" spans="2:14" x14ac:dyDescent="0.3">
      <c r="B1171" s="32">
        <v>651224</v>
      </c>
      <c r="C1171" s="5" t="s">
        <v>21</v>
      </c>
      <c r="D1171" s="5" t="s">
        <v>22</v>
      </c>
      <c r="E1171" s="5" t="s">
        <v>25</v>
      </c>
      <c r="F1171" s="5">
        <v>142</v>
      </c>
      <c r="G1171" s="6">
        <v>43392</v>
      </c>
      <c r="H1171" s="6">
        <v>43394</v>
      </c>
      <c r="I1171" s="6">
        <v>43397</v>
      </c>
      <c r="J1171" s="5" t="s">
        <v>24</v>
      </c>
      <c r="K1171" s="7">
        <v>1005.39</v>
      </c>
      <c r="L1171" s="35">
        <v>945.07</v>
      </c>
      <c r="M1171" s="36">
        <f t="shared" si="18"/>
        <v>60.319999999999936</v>
      </c>
      <c r="N1171" s="37">
        <f>YEAR(Table1[[#This Row],[Data zamówienia]])</f>
        <v>2018</v>
      </c>
    </row>
    <row r="1172" spans="2:14" x14ac:dyDescent="0.3">
      <c r="B1172" s="32">
        <v>529561</v>
      </c>
      <c r="C1172" s="5" t="s">
        <v>21</v>
      </c>
      <c r="D1172" s="5" t="s">
        <v>36</v>
      </c>
      <c r="E1172" s="5" t="s">
        <v>23</v>
      </c>
      <c r="F1172" s="5">
        <v>88</v>
      </c>
      <c r="G1172" s="6">
        <v>43393</v>
      </c>
      <c r="H1172" s="6">
        <v>43393</v>
      </c>
      <c r="I1172" s="6">
        <v>43396</v>
      </c>
      <c r="J1172" s="5" t="s">
        <v>26</v>
      </c>
      <c r="K1172" s="7">
        <v>1880.86</v>
      </c>
      <c r="L1172" s="35">
        <v>1542.31</v>
      </c>
      <c r="M1172" s="36">
        <f t="shared" si="18"/>
        <v>338.54999999999995</v>
      </c>
      <c r="N1172" s="37">
        <f>YEAR(Table1[[#This Row],[Data zamówienia]])</f>
        <v>2018</v>
      </c>
    </row>
    <row r="1173" spans="2:14" x14ac:dyDescent="0.3">
      <c r="B1173" s="32">
        <v>662529</v>
      </c>
      <c r="C1173" s="5" t="s">
        <v>21</v>
      </c>
      <c r="D1173" s="5" t="s">
        <v>39</v>
      </c>
      <c r="E1173" s="5" t="s">
        <v>25</v>
      </c>
      <c r="F1173" s="5">
        <v>84</v>
      </c>
      <c r="G1173" s="6">
        <v>43393</v>
      </c>
      <c r="H1173" s="6">
        <v>43396</v>
      </c>
      <c r="I1173" s="6">
        <v>43401</v>
      </c>
      <c r="J1173" s="5" t="s">
        <v>26</v>
      </c>
      <c r="K1173" s="7">
        <v>280.94</v>
      </c>
      <c r="L1173" s="35">
        <v>219.13</v>
      </c>
      <c r="M1173" s="36">
        <f t="shared" si="18"/>
        <v>61.81</v>
      </c>
      <c r="N1173" s="37">
        <f>YEAR(Table1[[#This Row],[Data zamówienia]])</f>
        <v>2018</v>
      </c>
    </row>
    <row r="1174" spans="2:14" x14ac:dyDescent="0.3">
      <c r="B1174" s="32">
        <v>574583</v>
      </c>
      <c r="C1174" s="5" t="s">
        <v>21</v>
      </c>
      <c r="D1174" s="5" t="s">
        <v>39</v>
      </c>
      <c r="E1174" s="5" t="s">
        <v>23</v>
      </c>
      <c r="F1174" s="5">
        <v>26</v>
      </c>
      <c r="G1174" s="6">
        <v>43392</v>
      </c>
      <c r="H1174" s="6">
        <v>43395</v>
      </c>
      <c r="I1174" s="6">
        <v>43401</v>
      </c>
      <c r="J1174" s="5" t="s">
        <v>32</v>
      </c>
      <c r="K1174" s="7">
        <v>1981.64</v>
      </c>
      <c r="L1174" s="35">
        <v>1684.39</v>
      </c>
      <c r="M1174" s="36">
        <f t="shared" si="18"/>
        <v>297.25</v>
      </c>
      <c r="N1174" s="37">
        <f>YEAR(Table1[[#This Row],[Data zamówienia]])</f>
        <v>2018</v>
      </c>
    </row>
    <row r="1175" spans="2:14" x14ac:dyDescent="0.3">
      <c r="B1175" s="32">
        <v>864891</v>
      </c>
      <c r="C1175" s="5" t="s">
        <v>27</v>
      </c>
      <c r="D1175" s="5" t="s">
        <v>36</v>
      </c>
      <c r="E1175" s="5" t="s">
        <v>23</v>
      </c>
      <c r="F1175" s="5">
        <v>291</v>
      </c>
      <c r="G1175" s="6">
        <v>43393</v>
      </c>
      <c r="H1175" s="6">
        <v>43396</v>
      </c>
      <c r="I1175" s="6">
        <v>43397</v>
      </c>
      <c r="J1175" s="5" t="s">
        <v>30</v>
      </c>
      <c r="K1175" s="7">
        <v>1527.73</v>
      </c>
      <c r="L1175" s="35">
        <v>947.19</v>
      </c>
      <c r="M1175" s="36">
        <f t="shared" si="18"/>
        <v>580.54</v>
      </c>
      <c r="N1175" s="37">
        <f>YEAR(Table1[[#This Row],[Data zamówienia]])</f>
        <v>2018</v>
      </c>
    </row>
    <row r="1176" spans="2:14" x14ac:dyDescent="0.3">
      <c r="B1176" s="32">
        <v>712095</v>
      </c>
      <c r="C1176" s="5" t="s">
        <v>27</v>
      </c>
      <c r="D1176" s="5" t="s">
        <v>28</v>
      </c>
      <c r="E1176" s="5" t="s">
        <v>37</v>
      </c>
      <c r="F1176" s="5">
        <v>302</v>
      </c>
      <c r="G1176" s="6">
        <v>43393</v>
      </c>
      <c r="H1176" s="6">
        <v>43396</v>
      </c>
      <c r="I1176" s="6">
        <v>43399</v>
      </c>
      <c r="J1176" s="5" t="s">
        <v>30</v>
      </c>
      <c r="K1176" s="7">
        <v>959.64</v>
      </c>
      <c r="L1176" s="35">
        <v>546.99</v>
      </c>
      <c r="M1176" s="36">
        <f t="shared" si="18"/>
        <v>412.65</v>
      </c>
      <c r="N1176" s="37">
        <f>YEAR(Table1[[#This Row],[Data zamówienia]])</f>
        <v>2018</v>
      </c>
    </row>
    <row r="1177" spans="2:14" x14ac:dyDescent="0.3">
      <c r="B1177" s="32">
        <v>272505</v>
      </c>
      <c r="C1177" s="5" t="s">
        <v>27</v>
      </c>
      <c r="D1177" s="5" t="s">
        <v>28</v>
      </c>
      <c r="E1177" s="5" t="s">
        <v>25</v>
      </c>
      <c r="F1177" s="5">
        <v>122</v>
      </c>
      <c r="G1177" s="6">
        <v>43392</v>
      </c>
      <c r="H1177" s="6">
        <v>43396</v>
      </c>
      <c r="I1177" s="6">
        <v>43403</v>
      </c>
      <c r="J1177" s="5" t="s">
        <v>24</v>
      </c>
      <c r="K1177" s="7">
        <v>1907.33</v>
      </c>
      <c r="L1177" s="35">
        <v>1049.03</v>
      </c>
      <c r="M1177" s="36">
        <f t="shared" si="18"/>
        <v>858.3</v>
      </c>
      <c r="N1177" s="37">
        <f>YEAR(Table1[[#This Row],[Data zamówienia]])</f>
        <v>2018</v>
      </c>
    </row>
    <row r="1178" spans="2:14" x14ac:dyDescent="0.3">
      <c r="B1178" s="32">
        <v>63949</v>
      </c>
      <c r="C1178" s="5" t="s">
        <v>21</v>
      </c>
      <c r="D1178" s="5" t="s">
        <v>22</v>
      </c>
      <c r="E1178" s="5" t="s">
        <v>37</v>
      </c>
      <c r="F1178" s="5">
        <v>155</v>
      </c>
      <c r="G1178" s="6">
        <v>43393</v>
      </c>
      <c r="H1178" s="6">
        <v>43393</v>
      </c>
      <c r="I1178" s="6">
        <v>43396</v>
      </c>
      <c r="J1178" s="5" t="s">
        <v>40</v>
      </c>
      <c r="K1178" s="7">
        <v>334.68</v>
      </c>
      <c r="L1178" s="35">
        <v>230.93</v>
      </c>
      <c r="M1178" s="36">
        <f t="shared" si="18"/>
        <v>103.75</v>
      </c>
      <c r="N1178" s="37">
        <f>YEAR(Table1[[#This Row],[Data zamówienia]])</f>
        <v>2018</v>
      </c>
    </row>
    <row r="1179" spans="2:14" x14ac:dyDescent="0.3">
      <c r="B1179" s="32">
        <v>648225</v>
      </c>
      <c r="C1179" s="5" t="s">
        <v>27</v>
      </c>
      <c r="D1179" s="5" t="s">
        <v>36</v>
      </c>
      <c r="E1179" s="5" t="s">
        <v>31</v>
      </c>
      <c r="F1179" s="5">
        <v>365</v>
      </c>
      <c r="G1179" s="6">
        <v>43393</v>
      </c>
      <c r="H1179" s="6">
        <v>43396</v>
      </c>
      <c r="I1179" s="6">
        <v>43399</v>
      </c>
      <c r="J1179" s="5" t="s">
        <v>32</v>
      </c>
      <c r="K1179" s="7">
        <v>185.56</v>
      </c>
      <c r="L1179" s="35">
        <v>172.57</v>
      </c>
      <c r="M1179" s="36">
        <f t="shared" si="18"/>
        <v>12.990000000000009</v>
      </c>
      <c r="N1179" s="37">
        <f>YEAR(Table1[[#This Row],[Data zamówienia]])</f>
        <v>2018</v>
      </c>
    </row>
    <row r="1180" spans="2:14" x14ac:dyDescent="0.3">
      <c r="B1180" s="32">
        <v>229870</v>
      </c>
      <c r="C1180" s="5" t="s">
        <v>21</v>
      </c>
      <c r="D1180" s="5" t="s">
        <v>36</v>
      </c>
      <c r="E1180" s="5" t="s">
        <v>25</v>
      </c>
      <c r="F1180" s="5">
        <v>257</v>
      </c>
      <c r="G1180" s="6">
        <v>43394</v>
      </c>
      <c r="H1180" s="6">
        <v>43397</v>
      </c>
      <c r="I1180" s="6">
        <v>43398</v>
      </c>
      <c r="J1180" s="5" t="s">
        <v>32</v>
      </c>
      <c r="K1180" s="7">
        <v>1760.92</v>
      </c>
      <c r="L1180" s="35">
        <v>1056.55</v>
      </c>
      <c r="M1180" s="36">
        <f t="shared" si="18"/>
        <v>704.37000000000012</v>
      </c>
      <c r="N1180" s="37">
        <f>YEAR(Table1[[#This Row],[Data zamówienia]])</f>
        <v>2018</v>
      </c>
    </row>
    <row r="1181" spans="2:14" x14ac:dyDescent="0.3">
      <c r="B1181" s="32">
        <v>141014</v>
      </c>
      <c r="C1181" s="5" t="s">
        <v>35</v>
      </c>
      <c r="D1181" s="5" t="s">
        <v>28</v>
      </c>
      <c r="E1181" s="5" t="s">
        <v>23</v>
      </c>
      <c r="F1181" s="5">
        <v>181</v>
      </c>
      <c r="G1181" s="6">
        <v>43394</v>
      </c>
      <c r="H1181" s="6">
        <v>43396</v>
      </c>
      <c r="I1181" s="6">
        <v>43403</v>
      </c>
      <c r="J1181" s="5" t="s">
        <v>26</v>
      </c>
      <c r="K1181" s="7">
        <v>1893.08</v>
      </c>
      <c r="L1181" s="35">
        <v>1268.3599999999999</v>
      </c>
      <c r="M1181" s="36">
        <f t="shared" si="18"/>
        <v>624.72</v>
      </c>
      <c r="N1181" s="37">
        <f>YEAR(Table1[[#This Row],[Data zamówienia]])</f>
        <v>2018</v>
      </c>
    </row>
    <row r="1182" spans="2:14" x14ac:dyDescent="0.3">
      <c r="B1182" s="32">
        <v>457460</v>
      </c>
      <c r="C1182" s="5" t="s">
        <v>27</v>
      </c>
      <c r="D1182" s="5" t="s">
        <v>39</v>
      </c>
      <c r="E1182" s="5" t="s">
        <v>34</v>
      </c>
      <c r="F1182" s="5">
        <v>306</v>
      </c>
      <c r="G1182" s="6">
        <v>43394</v>
      </c>
      <c r="H1182" s="6">
        <v>43396</v>
      </c>
      <c r="I1182" s="6">
        <v>43401</v>
      </c>
      <c r="J1182" s="5" t="s">
        <v>24</v>
      </c>
      <c r="K1182" s="7">
        <v>1592.32</v>
      </c>
      <c r="L1182" s="35">
        <v>812.08</v>
      </c>
      <c r="M1182" s="36">
        <f t="shared" si="18"/>
        <v>780.2399999999999</v>
      </c>
      <c r="N1182" s="37">
        <f>YEAR(Table1[[#This Row],[Data zamówienia]])</f>
        <v>2018</v>
      </c>
    </row>
    <row r="1183" spans="2:14" x14ac:dyDescent="0.3">
      <c r="B1183" s="32">
        <v>999721</v>
      </c>
      <c r="C1183" s="5" t="s">
        <v>21</v>
      </c>
      <c r="D1183" s="5" t="s">
        <v>28</v>
      </c>
      <c r="E1183" s="5" t="s">
        <v>29</v>
      </c>
      <c r="F1183" s="5">
        <v>125</v>
      </c>
      <c r="G1183" s="6">
        <v>43393</v>
      </c>
      <c r="H1183" s="6">
        <v>43394</v>
      </c>
      <c r="I1183" s="6">
        <v>43399</v>
      </c>
      <c r="J1183" s="5" t="s">
        <v>24</v>
      </c>
      <c r="K1183" s="7">
        <v>1758.22</v>
      </c>
      <c r="L1183" s="35">
        <v>1142.8399999999999</v>
      </c>
      <c r="M1183" s="36">
        <f t="shared" si="18"/>
        <v>615.38000000000011</v>
      </c>
      <c r="N1183" s="37">
        <f>YEAR(Table1[[#This Row],[Data zamówienia]])</f>
        <v>2018</v>
      </c>
    </row>
    <row r="1184" spans="2:14" x14ac:dyDescent="0.3">
      <c r="B1184" s="32">
        <v>306402</v>
      </c>
      <c r="C1184" s="5" t="s">
        <v>21</v>
      </c>
      <c r="D1184" s="5" t="s">
        <v>22</v>
      </c>
      <c r="E1184" s="5" t="s">
        <v>23</v>
      </c>
      <c r="F1184" s="5">
        <v>56</v>
      </c>
      <c r="G1184" s="6">
        <v>43393</v>
      </c>
      <c r="H1184" s="6">
        <v>43397</v>
      </c>
      <c r="I1184" s="6">
        <v>43403</v>
      </c>
      <c r="J1184" s="5" t="s">
        <v>33</v>
      </c>
      <c r="K1184" s="7">
        <v>411.04</v>
      </c>
      <c r="L1184" s="35">
        <v>279.51</v>
      </c>
      <c r="M1184" s="36">
        <f t="shared" si="18"/>
        <v>131.53000000000003</v>
      </c>
      <c r="N1184" s="37">
        <f>YEAR(Table1[[#This Row],[Data zamówienia]])</f>
        <v>2018</v>
      </c>
    </row>
    <row r="1185" spans="2:14" x14ac:dyDescent="0.3">
      <c r="B1185" s="32">
        <v>285597</v>
      </c>
      <c r="C1185" s="5" t="s">
        <v>35</v>
      </c>
      <c r="D1185" s="5" t="s">
        <v>28</v>
      </c>
      <c r="E1185" s="5" t="s">
        <v>37</v>
      </c>
      <c r="F1185" s="5">
        <v>333</v>
      </c>
      <c r="G1185" s="6">
        <v>43394</v>
      </c>
      <c r="H1185" s="6">
        <v>43396</v>
      </c>
      <c r="I1185" s="6">
        <v>43400</v>
      </c>
      <c r="J1185" s="5" t="s">
        <v>30</v>
      </c>
      <c r="K1185" s="7">
        <v>190.69</v>
      </c>
      <c r="L1185" s="35">
        <v>133.47999999999999</v>
      </c>
      <c r="M1185" s="36">
        <f t="shared" si="18"/>
        <v>57.210000000000008</v>
      </c>
      <c r="N1185" s="37">
        <f>YEAR(Table1[[#This Row],[Data zamówienia]])</f>
        <v>2018</v>
      </c>
    </row>
    <row r="1186" spans="2:14" x14ac:dyDescent="0.3">
      <c r="B1186" s="32">
        <v>612126</v>
      </c>
      <c r="C1186" s="5" t="s">
        <v>21</v>
      </c>
      <c r="D1186" s="5" t="s">
        <v>28</v>
      </c>
      <c r="E1186" s="5" t="s">
        <v>31</v>
      </c>
      <c r="F1186" s="5">
        <v>188</v>
      </c>
      <c r="G1186" s="6">
        <v>43394</v>
      </c>
      <c r="H1186" s="6">
        <v>43397</v>
      </c>
      <c r="I1186" s="6">
        <v>43399</v>
      </c>
      <c r="J1186" s="5" t="s">
        <v>32</v>
      </c>
      <c r="K1186" s="7">
        <v>708.27</v>
      </c>
      <c r="L1186" s="35">
        <v>602.03</v>
      </c>
      <c r="M1186" s="36">
        <f t="shared" si="18"/>
        <v>106.24000000000001</v>
      </c>
      <c r="N1186" s="37">
        <f>YEAR(Table1[[#This Row],[Data zamówienia]])</f>
        <v>2018</v>
      </c>
    </row>
    <row r="1187" spans="2:14" x14ac:dyDescent="0.3">
      <c r="B1187" s="32">
        <v>477397</v>
      </c>
      <c r="C1187" s="5" t="s">
        <v>35</v>
      </c>
      <c r="D1187" s="5" t="s">
        <v>28</v>
      </c>
      <c r="E1187" s="5" t="s">
        <v>25</v>
      </c>
      <c r="F1187" s="5">
        <v>290</v>
      </c>
      <c r="G1187" s="6">
        <v>43394</v>
      </c>
      <c r="H1187" s="6">
        <v>43398</v>
      </c>
      <c r="I1187" s="6">
        <v>43401</v>
      </c>
      <c r="J1187" s="5" t="s">
        <v>32</v>
      </c>
      <c r="K1187" s="7">
        <v>1367.25</v>
      </c>
      <c r="L1187" s="35">
        <v>1080.1300000000001</v>
      </c>
      <c r="M1187" s="36">
        <f t="shared" si="18"/>
        <v>287.11999999999989</v>
      </c>
      <c r="N1187" s="37">
        <f>YEAR(Table1[[#This Row],[Data zamówienia]])</f>
        <v>2018</v>
      </c>
    </row>
    <row r="1188" spans="2:14" x14ac:dyDescent="0.3">
      <c r="B1188" s="32">
        <v>198367</v>
      </c>
      <c r="C1188" s="5" t="s">
        <v>27</v>
      </c>
      <c r="D1188" s="5" t="s">
        <v>28</v>
      </c>
      <c r="E1188" s="5" t="s">
        <v>23</v>
      </c>
      <c r="F1188" s="5">
        <v>226</v>
      </c>
      <c r="G1188" s="6">
        <v>43394</v>
      </c>
      <c r="H1188" s="6">
        <v>43397</v>
      </c>
      <c r="I1188" s="6">
        <v>43401</v>
      </c>
      <c r="J1188" s="5" t="s">
        <v>33</v>
      </c>
      <c r="K1188" s="7">
        <v>592.79</v>
      </c>
      <c r="L1188" s="35">
        <v>521.66</v>
      </c>
      <c r="M1188" s="36">
        <f t="shared" si="18"/>
        <v>71.13</v>
      </c>
      <c r="N1188" s="37">
        <f>YEAR(Table1[[#This Row],[Data zamówienia]])</f>
        <v>2018</v>
      </c>
    </row>
    <row r="1189" spans="2:14" x14ac:dyDescent="0.3">
      <c r="B1189" s="32">
        <v>445419</v>
      </c>
      <c r="C1189" s="5" t="s">
        <v>27</v>
      </c>
      <c r="D1189" s="5" t="s">
        <v>36</v>
      </c>
      <c r="E1189" s="5" t="s">
        <v>37</v>
      </c>
      <c r="F1189" s="5">
        <v>127</v>
      </c>
      <c r="G1189" s="6">
        <v>43394</v>
      </c>
      <c r="H1189" s="6">
        <v>43396</v>
      </c>
      <c r="I1189" s="6">
        <v>43401</v>
      </c>
      <c r="J1189" s="5" t="s">
        <v>30</v>
      </c>
      <c r="K1189" s="7">
        <v>1716.73</v>
      </c>
      <c r="L1189" s="35">
        <v>1115.8699999999999</v>
      </c>
      <c r="M1189" s="36">
        <f t="shared" si="18"/>
        <v>600.86000000000013</v>
      </c>
      <c r="N1189" s="37">
        <f>YEAR(Table1[[#This Row],[Data zamówienia]])</f>
        <v>2018</v>
      </c>
    </row>
    <row r="1190" spans="2:14" x14ac:dyDescent="0.3">
      <c r="B1190" s="32">
        <v>33864</v>
      </c>
      <c r="C1190" s="5" t="s">
        <v>21</v>
      </c>
      <c r="D1190" s="5" t="s">
        <v>36</v>
      </c>
      <c r="E1190" s="5" t="s">
        <v>34</v>
      </c>
      <c r="F1190" s="5">
        <v>354</v>
      </c>
      <c r="G1190" s="6">
        <v>43395</v>
      </c>
      <c r="H1190" s="6">
        <v>43398</v>
      </c>
      <c r="I1190" s="6">
        <v>43405</v>
      </c>
      <c r="J1190" s="5" t="s">
        <v>40</v>
      </c>
      <c r="K1190" s="7">
        <v>520.12</v>
      </c>
      <c r="L1190" s="35">
        <v>468.11</v>
      </c>
      <c r="M1190" s="36">
        <f t="shared" si="18"/>
        <v>52.009999999999991</v>
      </c>
      <c r="N1190" s="37">
        <f>YEAR(Table1[[#This Row],[Data zamówienia]])</f>
        <v>2018</v>
      </c>
    </row>
    <row r="1191" spans="2:14" x14ac:dyDescent="0.3">
      <c r="B1191" s="32">
        <v>881825</v>
      </c>
      <c r="C1191" s="5" t="s">
        <v>27</v>
      </c>
      <c r="D1191" s="5" t="s">
        <v>36</v>
      </c>
      <c r="E1191" s="5" t="s">
        <v>25</v>
      </c>
      <c r="F1191" s="5">
        <v>137</v>
      </c>
      <c r="G1191" s="6">
        <v>43394</v>
      </c>
      <c r="H1191" s="6">
        <v>43396</v>
      </c>
      <c r="I1191" s="6">
        <v>43397</v>
      </c>
      <c r="J1191" s="5" t="s">
        <v>26</v>
      </c>
      <c r="K1191" s="7">
        <v>1314.61</v>
      </c>
      <c r="L1191" s="35">
        <v>723.04</v>
      </c>
      <c r="M1191" s="36">
        <f t="shared" si="18"/>
        <v>591.56999999999994</v>
      </c>
      <c r="N1191" s="37">
        <f>YEAR(Table1[[#This Row],[Data zamówienia]])</f>
        <v>2018</v>
      </c>
    </row>
    <row r="1192" spans="2:14" x14ac:dyDescent="0.3">
      <c r="B1192" s="32">
        <v>239188</v>
      </c>
      <c r="C1192" s="5" t="s">
        <v>21</v>
      </c>
      <c r="D1192" s="5" t="s">
        <v>22</v>
      </c>
      <c r="E1192" s="5" t="s">
        <v>29</v>
      </c>
      <c r="F1192" s="5">
        <v>112</v>
      </c>
      <c r="G1192" s="6">
        <v>43394</v>
      </c>
      <c r="H1192" s="6">
        <v>43395</v>
      </c>
      <c r="I1192" s="6">
        <v>43402</v>
      </c>
      <c r="J1192" s="5" t="s">
        <v>40</v>
      </c>
      <c r="K1192" s="7">
        <v>922.64</v>
      </c>
      <c r="L1192" s="35">
        <v>793.47</v>
      </c>
      <c r="M1192" s="36">
        <f t="shared" si="18"/>
        <v>129.16999999999996</v>
      </c>
      <c r="N1192" s="37">
        <f>YEAR(Table1[[#This Row],[Data zamówienia]])</f>
        <v>2018</v>
      </c>
    </row>
    <row r="1193" spans="2:14" x14ac:dyDescent="0.3">
      <c r="B1193" s="32">
        <v>28139</v>
      </c>
      <c r="C1193" s="5" t="s">
        <v>21</v>
      </c>
      <c r="D1193" s="5" t="s">
        <v>28</v>
      </c>
      <c r="E1193" s="5" t="s">
        <v>37</v>
      </c>
      <c r="F1193" s="5">
        <v>81</v>
      </c>
      <c r="G1193" s="6">
        <v>43394</v>
      </c>
      <c r="H1193" s="6">
        <v>43395</v>
      </c>
      <c r="I1193" s="6">
        <v>43398</v>
      </c>
      <c r="J1193" s="5" t="s">
        <v>32</v>
      </c>
      <c r="K1193" s="7">
        <v>608.6</v>
      </c>
      <c r="L1193" s="35">
        <v>511.22</v>
      </c>
      <c r="M1193" s="36">
        <f t="shared" si="18"/>
        <v>97.38</v>
      </c>
      <c r="N1193" s="37">
        <f>YEAR(Table1[[#This Row],[Data zamówienia]])</f>
        <v>2018</v>
      </c>
    </row>
    <row r="1194" spans="2:14" x14ac:dyDescent="0.3">
      <c r="B1194" s="32">
        <v>47600</v>
      </c>
      <c r="C1194" s="5" t="s">
        <v>27</v>
      </c>
      <c r="D1194" s="5" t="s">
        <v>36</v>
      </c>
      <c r="E1194" s="5" t="s">
        <v>25</v>
      </c>
      <c r="F1194" s="5">
        <v>285</v>
      </c>
      <c r="G1194" s="6">
        <v>43396</v>
      </c>
      <c r="H1194" s="6">
        <v>43399</v>
      </c>
      <c r="I1194" s="6">
        <v>43406</v>
      </c>
      <c r="J1194" s="5" t="s">
        <v>26</v>
      </c>
      <c r="K1194" s="7">
        <v>922.94</v>
      </c>
      <c r="L1194" s="35">
        <v>710.66</v>
      </c>
      <c r="M1194" s="36">
        <f t="shared" si="18"/>
        <v>212.28000000000009</v>
      </c>
      <c r="N1194" s="37">
        <f>YEAR(Table1[[#This Row],[Data zamówienia]])</f>
        <v>2018</v>
      </c>
    </row>
    <row r="1195" spans="2:14" x14ac:dyDescent="0.3">
      <c r="B1195" s="32">
        <v>756517</v>
      </c>
      <c r="C1195" s="5" t="s">
        <v>27</v>
      </c>
      <c r="D1195" s="5" t="s">
        <v>36</v>
      </c>
      <c r="E1195" s="5" t="s">
        <v>29</v>
      </c>
      <c r="F1195" s="5">
        <v>329</v>
      </c>
      <c r="G1195" s="6">
        <v>43396</v>
      </c>
      <c r="H1195" s="6">
        <v>43398</v>
      </c>
      <c r="I1195" s="6">
        <v>43401</v>
      </c>
      <c r="J1195" s="5" t="s">
        <v>24</v>
      </c>
      <c r="K1195" s="7">
        <v>454.17</v>
      </c>
      <c r="L1195" s="35">
        <v>317.92</v>
      </c>
      <c r="M1195" s="36">
        <f t="shared" si="18"/>
        <v>136.25</v>
      </c>
      <c r="N1195" s="37">
        <f>YEAR(Table1[[#This Row],[Data zamówienia]])</f>
        <v>2018</v>
      </c>
    </row>
    <row r="1196" spans="2:14" x14ac:dyDescent="0.3">
      <c r="B1196" s="32">
        <v>690208</v>
      </c>
      <c r="C1196" s="5" t="s">
        <v>21</v>
      </c>
      <c r="D1196" s="5" t="s">
        <v>39</v>
      </c>
      <c r="E1196" s="5" t="s">
        <v>34</v>
      </c>
      <c r="F1196" s="5">
        <v>42</v>
      </c>
      <c r="G1196" s="6">
        <v>43395</v>
      </c>
      <c r="H1196" s="6">
        <v>43397</v>
      </c>
      <c r="I1196" s="6">
        <v>43399</v>
      </c>
      <c r="J1196" s="5" t="s">
        <v>40</v>
      </c>
      <c r="K1196" s="7">
        <v>923.98</v>
      </c>
      <c r="L1196" s="35">
        <v>508.19</v>
      </c>
      <c r="M1196" s="36">
        <f t="shared" si="18"/>
        <v>415.79</v>
      </c>
      <c r="N1196" s="37">
        <f>YEAR(Table1[[#This Row],[Data zamówienia]])</f>
        <v>2018</v>
      </c>
    </row>
    <row r="1197" spans="2:14" x14ac:dyDescent="0.3">
      <c r="B1197" s="32">
        <v>816833</v>
      </c>
      <c r="C1197" s="5" t="s">
        <v>27</v>
      </c>
      <c r="D1197" s="5" t="s">
        <v>36</v>
      </c>
      <c r="E1197" s="5" t="s">
        <v>31</v>
      </c>
      <c r="F1197" s="5">
        <v>332</v>
      </c>
      <c r="G1197" s="6">
        <v>43396</v>
      </c>
      <c r="H1197" s="6">
        <v>43399</v>
      </c>
      <c r="I1197" s="6">
        <v>43404</v>
      </c>
      <c r="J1197" s="5" t="s">
        <v>26</v>
      </c>
      <c r="K1197" s="7">
        <v>1316.58</v>
      </c>
      <c r="L1197" s="35">
        <v>1171.76</v>
      </c>
      <c r="M1197" s="36">
        <f t="shared" si="18"/>
        <v>144.81999999999994</v>
      </c>
      <c r="N1197" s="37">
        <f>YEAR(Table1[[#This Row],[Data zamówienia]])</f>
        <v>2018</v>
      </c>
    </row>
    <row r="1198" spans="2:14" x14ac:dyDescent="0.3">
      <c r="B1198" s="32">
        <v>67043</v>
      </c>
      <c r="C1198" s="5" t="s">
        <v>38</v>
      </c>
      <c r="D1198" s="5" t="s">
        <v>36</v>
      </c>
      <c r="E1198" s="5" t="s">
        <v>29</v>
      </c>
      <c r="F1198" s="5">
        <v>229</v>
      </c>
      <c r="G1198" s="6">
        <v>43395</v>
      </c>
      <c r="H1198" s="6">
        <v>43399</v>
      </c>
      <c r="I1198" s="6">
        <v>43406</v>
      </c>
      <c r="J1198" s="5" t="s">
        <v>30</v>
      </c>
      <c r="K1198" s="7">
        <v>869.41</v>
      </c>
      <c r="L1198" s="35">
        <v>625.98</v>
      </c>
      <c r="M1198" s="36">
        <f t="shared" si="18"/>
        <v>243.42999999999995</v>
      </c>
      <c r="N1198" s="37">
        <f>YEAR(Table1[[#This Row],[Data zamówienia]])</f>
        <v>2018</v>
      </c>
    </row>
    <row r="1199" spans="2:14" x14ac:dyDescent="0.3">
      <c r="B1199" s="32">
        <v>378157</v>
      </c>
      <c r="C1199" s="5" t="s">
        <v>35</v>
      </c>
      <c r="D1199" s="5" t="s">
        <v>28</v>
      </c>
      <c r="E1199" s="5" t="s">
        <v>31</v>
      </c>
      <c r="F1199" s="5">
        <v>327</v>
      </c>
      <c r="G1199" s="6">
        <v>43395</v>
      </c>
      <c r="H1199" s="6">
        <v>43398</v>
      </c>
      <c r="I1199" s="6">
        <v>43402</v>
      </c>
      <c r="J1199" s="5" t="s">
        <v>30</v>
      </c>
      <c r="K1199" s="7">
        <v>1012.07</v>
      </c>
      <c r="L1199" s="35">
        <v>890.62</v>
      </c>
      <c r="M1199" s="36">
        <f t="shared" si="18"/>
        <v>121.45000000000005</v>
      </c>
      <c r="N1199" s="37">
        <f>YEAR(Table1[[#This Row],[Data zamówienia]])</f>
        <v>2018</v>
      </c>
    </row>
    <row r="1200" spans="2:14" x14ac:dyDescent="0.3">
      <c r="B1200" s="32">
        <v>221580</v>
      </c>
      <c r="C1200" s="5" t="s">
        <v>21</v>
      </c>
      <c r="D1200" s="5" t="s">
        <v>22</v>
      </c>
      <c r="E1200" s="5" t="s">
        <v>25</v>
      </c>
      <c r="F1200" s="5">
        <v>278</v>
      </c>
      <c r="G1200" s="6">
        <v>43396</v>
      </c>
      <c r="H1200" s="6">
        <v>43399</v>
      </c>
      <c r="I1200" s="6">
        <v>43406</v>
      </c>
      <c r="J1200" s="5" t="s">
        <v>26</v>
      </c>
      <c r="K1200" s="7">
        <v>1476.3</v>
      </c>
      <c r="L1200" s="35">
        <v>797.2</v>
      </c>
      <c r="M1200" s="36">
        <f t="shared" si="18"/>
        <v>679.09999999999991</v>
      </c>
      <c r="N1200" s="37">
        <f>YEAR(Table1[[#This Row],[Data zamówienia]])</f>
        <v>2018</v>
      </c>
    </row>
    <row r="1201" spans="2:14" x14ac:dyDescent="0.3">
      <c r="B1201" s="32">
        <v>973366</v>
      </c>
      <c r="C1201" s="5" t="s">
        <v>38</v>
      </c>
      <c r="D1201" s="5" t="s">
        <v>36</v>
      </c>
      <c r="E1201" s="5" t="s">
        <v>29</v>
      </c>
      <c r="F1201" s="5">
        <v>121</v>
      </c>
      <c r="G1201" s="6">
        <v>43395</v>
      </c>
      <c r="H1201" s="6">
        <v>43399</v>
      </c>
      <c r="I1201" s="6">
        <v>43406</v>
      </c>
      <c r="J1201" s="5" t="s">
        <v>26</v>
      </c>
      <c r="K1201" s="7">
        <v>1346.62</v>
      </c>
      <c r="L1201" s="35">
        <v>902.24</v>
      </c>
      <c r="M1201" s="36">
        <f t="shared" si="18"/>
        <v>444.37999999999988</v>
      </c>
      <c r="N1201" s="37">
        <f>YEAR(Table1[[#This Row],[Data zamówienia]])</f>
        <v>2018</v>
      </c>
    </row>
    <row r="1202" spans="2:14" x14ac:dyDescent="0.3">
      <c r="B1202" s="32">
        <v>41515</v>
      </c>
      <c r="C1202" s="5" t="s">
        <v>21</v>
      </c>
      <c r="D1202" s="5" t="s">
        <v>36</v>
      </c>
      <c r="E1202" s="5" t="s">
        <v>34</v>
      </c>
      <c r="F1202" s="5">
        <v>198</v>
      </c>
      <c r="G1202" s="6">
        <v>43396</v>
      </c>
      <c r="H1202" s="6">
        <v>43396</v>
      </c>
      <c r="I1202" s="6">
        <v>43397</v>
      </c>
      <c r="J1202" s="5" t="s">
        <v>26</v>
      </c>
      <c r="K1202" s="7">
        <v>1716.73</v>
      </c>
      <c r="L1202" s="35">
        <v>1510.72</v>
      </c>
      <c r="M1202" s="36">
        <f t="shared" si="18"/>
        <v>206.01</v>
      </c>
      <c r="N1202" s="37">
        <f>YEAR(Table1[[#This Row],[Data zamówienia]])</f>
        <v>2018</v>
      </c>
    </row>
    <row r="1203" spans="2:14" x14ac:dyDescent="0.3">
      <c r="B1203" s="32">
        <v>56591</v>
      </c>
      <c r="C1203" s="5" t="s">
        <v>38</v>
      </c>
      <c r="D1203" s="5" t="s">
        <v>39</v>
      </c>
      <c r="E1203" s="5" t="s">
        <v>25</v>
      </c>
      <c r="F1203" s="5">
        <v>303</v>
      </c>
      <c r="G1203" s="6">
        <v>43397</v>
      </c>
      <c r="H1203" s="6">
        <v>43399</v>
      </c>
      <c r="I1203" s="6">
        <v>43400</v>
      </c>
      <c r="J1203" s="5" t="s">
        <v>33</v>
      </c>
      <c r="K1203" s="7">
        <v>1760.92</v>
      </c>
      <c r="L1203" s="35">
        <v>1144.5999999999999</v>
      </c>
      <c r="M1203" s="36">
        <f t="shared" si="18"/>
        <v>616.32000000000016</v>
      </c>
      <c r="N1203" s="37">
        <f>YEAR(Table1[[#This Row],[Data zamówienia]])</f>
        <v>2018</v>
      </c>
    </row>
    <row r="1204" spans="2:14" x14ac:dyDescent="0.3">
      <c r="B1204" s="32">
        <v>116993</v>
      </c>
      <c r="C1204" s="5" t="s">
        <v>21</v>
      </c>
      <c r="D1204" s="5" t="s">
        <v>22</v>
      </c>
      <c r="E1204" s="5" t="s">
        <v>37</v>
      </c>
      <c r="F1204" s="5">
        <v>57</v>
      </c>
      <c r="G1204" s="6">
        <v>43397</v>
      </c>
      <c r="H1204" s="6">
        <v>43400</v>
      </c>
      <c r="I1204" s="6">
        <v>43403</v>
      </c>
      <c r="J1204" s="5" t="s">
        <v>30</v>
      </c>
      <c r="K1204" s="7">
        <v>1590.21</v>
      </c>
      <c r="L1204" s="35">
        <v>842.81</v>
      </c>
      <c r="M1204" s="36">
        <f t="shared" si="18"/>
        <v>747.40000000000009</v>
      </c>
      <c r="N1204" s="37">
        <f>YEAR(Table1[[#This Row],[Data zamówienia]])</f>
        <v>2018</v>
      </c>
    </row>
    <row r="1205" spans="2:14" x14ac:dyDescent="0.3">
      <c r="B1205" s="32">
        <v>196101</v>
      </c>
      <c r="C1205" s="5" t="s">
        <v>38</v>
      </c>
      <c r="D1205" s="5" t="s">
        <v>36</v>
      </c>
      <c r="E1205" s="5" t="s">
        <v>23</v>
      </c>
      <c r="F1205" s="5">
        <v>292</v>
      </c>
      <c r="G1205" s="6">
        <v>43396</v>
      </c>
      <c r="H1205" s="6">
        <v>43399</v>
      </c>
      <c r="I1205" s="6">
        <v>43400</v>
      </c>
      <c r="J1205" s="5" t="s">
        <v>33</v>
      </c>
      <c r="K1205" s="7">
        <v>1922.06</v>
      </c>
      <c r="L1205" s="35">
        <v>1595.31</v>
      </c>
      <c r="M1205" s="36">
        <f t="shared" si="18"/>
        <v>326.75</v>
      </c>
      <c r="N1205" s="37">
        <f>YEAR(Table1[[#This Row],[Data zamówienia]])</f>
        <v>2018</v>
      </c>
    </row>
    <row r="1206" spans="2:14" x14ac:dyDescent="0.3">
      <c r="B1206" s="32">
        <v>207828</v>
      </c>
      <c r="C1206" s="5" t="s">
        <v>27</v>
      </c>
      <c r="D1206" s="5" t="s">
        <v>28</v>
      </c>
      <c r="E1206" s="5" t="s">
        <v>25</v>
      </c>
      <c r="F1206" s="5">
        <v>158</v>
      </c>
      <c r="G1206" s="6">
        <v>43397</v>
      </c>
      <c r="H1206" s="6">
        <v>43400</v>
      </c>
      <c r="I1206" s="6">
        <v>43407</v>
      </c>
      <c r="J1206" s="5" t="s">
        <v>33</v>
      </c>
      <c r="K1206" s="7">
        <v>347.89</v>
      </c>
      <c r="L1206" s="35">
        <v>247</v>
      </c>
      <c r="M1206" s="36">
        <f t="shared" si="18"/>
        <v>100.88999999999999</v>
      </c>
      <c r="N1206" s="37">
        <f>YEAR(Table1[[#This Row],[Data zamówienia]])</f>
        <v>2018</v>
      </c>
    </row>
    <row r="1207" spans="2:14" x14ac:dyDescent="0.3">
      <c r="B1207" s="32">
        <v>127795</v>
      </c>
      <c r="C1207" s="5" t="s">
        <v>21</v>
      </c>
      <c r="D1207" s="5" t="s">
        <v>22</v>
      </c>
      <c r="E1207" s="5" t="s">
        <v>29</v>
      </c>
      <c r="F1207" s="5">
        <v>200</v>
      </c>
      <c r="G1207" s="6">
        <v>43396</v>
      </c>
      <c r="H1207" s="6">
        <v>43398</v>
      </c>
      <c r="I1207" s="6">
        <v>43404</v>
      </c>
      <c r="J1207" s="5" t="s">
        <v>24</v>
      </c>
      <c r="K1207" s="7">
        <v>782.29</v>
      </c>
      <c r="L1207" s="35">
        <v>711.88</v>
      </c>
      <c r="M1207" s="36">
        <f t="shared" si="18"/>
        <v>70.409999999999968</v>
      </c>
      <c r="N1207" s="37">
        <f>YEAR(Table1[[#This Row],[Data zamówienia]])</f>
        <v>2018</v>
      </c>
    </row>
    <row r="1208" spans="2:14" x14ac:dyDescent="0.3">
      <c r="B1208" s="32">
        <v>976664</v>
      </c>
      <c r="C1208" s="5" t="s">
        <v>35</v>
      </c>
      <c r="D1208" s="5" t="s">
        <v>28</v>
      </c>
      <c r="E1208" s="5" t="s">
        <v>37</v>
      </c>
      <c r="F1208" s="5">
        <v>27</v>
      </c>
      <c r="G1208" s="6">
        <v>43397</v>
      </c>
      <c r="H1208" s="6">
        <v>43400</v>
      </c>
      <c r="I1208" s="6">
        <v>43403</v>
      </c>
      <c r="J1208" s="5" t="s">
        <v>33</v>
      </c>
      <c r="K1208" s="7">
        <v>315.29000000000002</v>
      </c>
      <c r="L1208" s="35">
        <v>277.45999999999998</v>
      </c>
      <c r="M1208" s="36">
        <f t="shared" si="18"/>
        <v>37.830000000000041</v>
      </c>
      <c r="N1208" s="37">
        <f>YEAR(Table1[[#This Row],[Data zamówienia]])</f>
        <v>2018</v>
      </c>
    </row>
    <row r="1209" spans="2:14" x14ac:dyDescent="0.3">
      <c r="B1209" s="32">
        <v>651606</v>
      </c>
      <c r="C1209" s="5" t="s">
        <v>27</v>
      </c>
      <c r="D1209" s="5" t="s">
        <v>28</v>
      </c>
      <c r="E1209" s="5" t="s">
        <v>23</v>
      </c>
      <c r="F1209" s="5">
        <v>21</v>
      </c>
      <c r="G1209" s="6">
        <v>43397</v>
      </c>
      <c r="H1209" s="6">
        <v>43399</v>
      </c>
      <c r="I1209" s="6">
        <v>43400</v>
      </c>
      <c r="J1209" s="5" t="s">
        <v>30</v>
      </c>
      <c r="K1209" s="7">
        <v>1030.99</v>
      </c>
      <c r="L1209" s="35">
        <v>659.83</v>
      </c>
      <c r="M1209" s="36">
        <f t="shared" si="18"/>
        <v>371.15999999999997</v>
      </c>
      <c r="N1209" s="37">
        <f>YEAR(Table1[[#This Row],[Data zamówienia]])</f>
        <v>2018</v>
      </c>
    </row>
    <row r="1210" spans="2:14" x14ac:dyDescent="0.3">
      <c r="B1210" s="32">
        <v>331587</v>
      </c>
      <c r="C1210" s="5" t="s">
        <v>21</v>
      </c>
      <c r="D1210" s="5" t="s">
        <v>36</v>
      </c>
      <c r="E1210" s="5" t="s">
        <v>34</v>
      </c>
      <c r="F1210" s="5">
        <v>307</v>
      </c>
      <c r="G1210" s="6">
        <v>43396</v>
      </c>
      <c r="H1210" s="6">
        <v>43397</v>
      </c>
      <c r="I1210" s="6">
        <v>43399</v>
      </c>
      <c r="J1210" s="5" t="s">
        <v>30</v>
      </c>
      <c r="K1210" s="7">
        <v>493.59</v>
      </c>
      <c r="L1210" s="35">
        <v>315.89999999999998</v>
      </c>
      <c r="M1210" s="36">
        <f t="shared" si="18"/>
        <v>177.69</v>
      </c>
      <c r="N1210" s="37">
        <f>YEAR(Table1[[#This Row],[Data zamówienia]])</f>
        <v>2018</v>
      </c>
    </row>
    <row r="1211" spans="2:14" x14ac:dyDescent="0.3">
      <c r="B1211" s="32">
        <v>553639</v>
      </c>
      <c r="C1211" s="5" t="s">
        <v>27</v>
      </c>
      <c r="D1211" s="5" t="s">
        <v>36</v>
      </c>
      <c r="E1211" s="5" t="s">
        <v>37</v>
      </c>
      <c r="F1211" s="5">
        <v>362</v>
      </c>
      <c r="G1211" s="6">
        <v>43396</v>
      </c>
      <c r="H1211" s="6">
        <v>43397</v>
      </c>
      <c r="I1211" s="6">
        <v>43400</v>
      </c>
      <c r="J1211" s="5" t="s">
        <v>30</v>
      </c>
      <c r="K1211" s="7">
        <v>168.18</v>
      </c>
      <c r="L1211" s="35">
        <v>102.59</v>
      </c>
      <c r="M1211" s="36">
        <f t="shared" si="18"/>
        <v>65.59</v>
      </c>
      <c r="N1211" s="37">
        <f>YEAR(Table1[[#This Row],[Data zamówienia]])</f>
        <v>2018</v>
      </c>
    </row>
    <row r="1212" spans="2:14" x14ac:dyDescent="0.3">
      <c r="B1212" s="32">
        <v>747770</v>
      </c>
      <c r="C1212" s="5" t="s">
        <v>27</v>
      </c>
      <c r="D1212" s="5" t="s">
        <v>36</v>
      </c>
      <c r="E1212" s="5" t="s">
        <v>37</v>
      </c>
      <c r="F1212" s="5">
        <v>8</v>
      </c>
      <c r="G1212" s="6">
        <v>43397</v>
      </c>
      <c r="H1212" s="6">
        <v>43397</v>
      </c>
      <c r="I1212" s="6">
        <v>43403</v>
      </c>
      <c r="J1212" s="5" t="s">
        <v>24</v>
      </c>
      <c r="K1212" s="7">
        <v>780</v>
      </c>
      <c r="L1212" s="35">
        <v>553.79999999999995</v>
      </c>
      <c r="M1212" s="36">
        <f t="shared" si="18"/>
        <v>226.20000000000005</v>
      </c>
      <c r="N1212" s="37">
        <f>YEAR(Table1[[#This Row],[Data zamówienia]])</f>
        <v>2018</v>
      </c>
    </row>
    <row r="1213" spans="2:14" x14ac:dyDescent="0.3">
      <c r="B1213" s="32">
        <v>592334</v>
      </c>
      <c r="C1213" s="5" t="s">
        <v>21</v>
      </c>
      <c r="D1213" s="5" t="s">
        <v>39</v>
      </c>
      <c r="E1213" s="5" t="s">
        <v>25</v>
      </c>
      <c r="F1213" s="5">
        <v>241</v>
      </c>
      <c r="G1213" s="6">
        <v>43398</v>
      </c>
      <c r="H1213" s="6">
        <v>43399</v>
      </c>
      <c r="I1213" s="6">
        <v>43406</v>
      </c>
      <c r="J1213" s="5" t="s">
        <v>40</v>
      </c>
      <c r="K1213" s="7">
        <v>1340.14</v>
      </c>
      <c r="L1213" s="35">
        <v>857.69</v>
      </c>
      <c r="M1213" s="36">
        <f t="shared" si="18"/>
        <v>482.45000000000005</v>
      </c>
      <c r="N1213" s="37">
        <f>YEAR(Table1[[#This Row],[Data zamówienia]])</f>
        <v>2018</v>
      </c>
    </row>
    <row r="1214" spans="2:14" x14ac:dyDescent="0.3">
      <c r="B1214" s="32">
        <v>453116</v>
      </c>
      <c r="C1214" s="5" t="s">
        <v>21</v>
      </c>
      <c r="D1214" s="5" t="s">
        <v>39</v>
      </c>
      <c r="E1214" s="5" t="s">
        <v>25</v>
      </c>
      <c r="F1214" s="5">
        <v>351</v>
      </c>
      <c r="G1214" s="6">
        <v>43398</v>
      </c>
      <c r="H1214" s="6">
        <v>43400</v>
      </c>
      <c r="I1214" s="6">
        <v>43406</v>
      </c>
      <c r="J1214" s="5" t="s">
        <v>40</v>
      </c>
      <c r="K1214" s="7">
        <v>1830.77</v>
      </c>
      <c r="L1214" s="35">
        <v>1501.23</v>
      </c>
      <c r="M1214" s="36">
        <f t="shared" si="18"/>
        <v>329.53999999999996</v>
      </c>
      <c r="N1214" s="37">
        <f>YEAR(Table1[[#This Row],[Data zamówienia]])</f>
        <v>2018</v>
      </c>
    </row>
    <row r="1215" spans="2:14" x14ac:dyDescent="0.3">
      <c r="B1215" s="32">
        <v>92796</v>
      </c>
      <c r="C1215" s="5" t="s">
        <v>21</v>
      </c>
      <c r="D1215" s="5" t="s">
        <v>28</v>
      </c>
      <c r="E1215" s="5" t="s">
        <v>23</v>
      </c>
      <c r="F1215" s="5">
        <v>45</v>
      </c>
      <c r="G1215" s="6">
        <v>43397</v>
      </c>
      <c r="H1215" s="6">
        <v>43400</v>
      </c>
      <c r="I1215" s="6">
        <v>43407</v>
      </c>
      <c r="J1215" s="5" t="s">
        <v>32</v>
      </c>
      <c r="K1215" s="7">
        <v>598.29999999999995</v>
      </c>
      <c r="L1215" s="35">
        <v>347.01</v>
      </c>
      <c r="M1215" s="36">
        <f t="shared" si="18"/>
        <v>251.28999999999996</v>
      </c>
      <c r="N1215" s="37">
        <f>YEAR(Table1[[#This Row],[Data zamówienia]])</f>
        <v>2018</v>
      </c>
    </row>
    <row r="1216" spans="2:14" x14ac:dyDescent="0.3">
      <c r="B1216" s="32">
        <v>797275</v>
      </c>
      <c r="C1216" s="5" t="s">
        <v>27</v>
      </c>
      <c r="D1216" s="5" t="s">
        <v>36</v>
      </c>
      <c r="E1216" s="5" t="s">
        <v>31</v>
      </c>
      <c r="F1216" s="5">
        <v>142</v>
      </c>
      <c r="G1216" s="6">
        <v>43398</v>
      </c>
      <c r="H1216" s="6">
        <v>43400</v>
      </c>
      <c r="I1216" s="6">
        <v>43403</v>
      </c>
      <c r="J1216" s="5" t="s">
        <v>32</v>
      </c>
      <c r="K1216" s="7">
        <v>923.81</v>
      </c>
      <c r="L1216" s="35">
        <v>729.81</v>
      </c>
      <c r="M1216" s="36">
        <f t="shared" si="18"/>
        <v>194</v>
      </c>
      <c r="N1216" s="37">
        <f>YEAR(Table1[[#This Row],[Data zamówienia]])</f>
        <v>2018</v>
      </c>
    </row>
    <row r="1217" spans="2:14" x14ac:dyDescent="0.3">
      <c r="B1217" s="32">
        <v>386156</v>
      </c>
      <c r="C1217" s="5" t="s">
        <v>27</v>
      </c>
      <c r="D1217" s="5" t="s">
        <v>36</v>
      </c>
      <c r="E1217" s="5" t="s">
        <v>29</v>
      </c>
      <c r="F1217" s="5">
        <v>181</v>
      </c>
      <c r="G1217" s="6">
        <v>43398</v>
      </c>
      <c r="H1217" s="6">
        <v>43402</v>
      </c>
      <c r="I1217" s="6">
        <v>43409</v>
      </c>
      <c r="J1217" s="5" t="s">
        <v>26</v>
      </c>
      <c r="K1217" s="7">
        <v>606.16</v>
      </c>
      <c r="L1217" s="35">
        <v>569.79</v>
      </c>
      <c r="M1217" s="36">
        <f t="shared" si="18"/>
        <v>36.370000000000005</v>
      </c>
      <c r="N1217" s="37">
        <f>YEAR(Table1[[#This Row],[Data zamówienia]])</f>
        <v>2018</v>
      </c>
    </row>
    <row r="1218" spans="2:14" x14ac:dyDescent="0.3">
      <c r="B1218" s="32">
        <v>641485</v>
      </c>
      <c r="C1218" s="5" t="s">
        <v>21</v>
      </c>
      <c r="D1218" s="5" t="s">
        <v>22</v>
      </c>
      <c r="E1218" s="5" t="s">
        <v>25</v>
      </c>
      <c r="F1218" s="5">
        <v>331</v>
      </c>
      <c r="G1218" s="6">
        <v>43398</v>
      </c>
      <c r="H1218" s="6">
        <v>43399</v>
      </c>
      <c r="I1218" s="6">
        <v>43402</v>
      </c>
      <c r="J1218" s="5" t="s">
        <v>32</v>
      </c>
      <c r="K1218" s="7">
        <v>1548.53</v>
      </c>
      <c r="L1218" s="35">
        <v>789.75</v>
      </c>
      <c r="M1218" s="36">
        <f t="shared" si="18"/>
        <v>758.78</v>
      </c>
      <c r="N1218" s="37">
        <f>YEAR(Table1[[#This Row],[Data zamówienia]])</f>
        <v>2018</v>
      </c>
    </row>
    <row r="1219" spans="2:14" x14ac:dyDescent="0.3">
      <c r="B1219" s="32">
        <v>732070</v>
      </c>
      <c r="C1219" s="5" t="s">
        <v>27</v>
      </c>
      <c r="D1219" s="5" t="s">
        <v>36</v>
      </c>
      <c r="E1219" s="5" t="s">
        <v>23</v>
      </c>
      <c r="F1219" s="5">
        <v>63</v>
      </c>
      <c r="G1219" s="6">
        <v>43398</v>
      </c>
      <c r="H1219" s="6">
        <v>43401</v>
      </c>
      <c r="I1219" s="6">
        <v>43402</v>
      </c>
      <c r="J1219" s="5" t="s">
        <v>32</v>
      </c>
      <c r="K1219" s="7">
        <v>1501.53</v>
      </c>
      <c r="L1219" s="35">
        <v>1291.32</v>
      </c>
      <c r="M1219" s="36">
        <f t="shared" si="18"/>
        <v>210.21000000000004</v>
      </c>
      <c r="N1219" s="37">
        <f>YEAR(Table1[[#This Row],[Data zamówienia]])</f>
        <v>2018</v>
      </c>
    </row>
    <row r="1220" spans="2:14" x14ac:dyDescent="0.3">
      <c r="B1220" s="32">
        <v>541765</v>
      </c>
      <c r="C1220" s="5" t="s">
        <v>35</v>
      </c>
      <c r="D1220" s="5" t="s">
        <v>36</v>
      </c>
      <c r="E1220" s="5" t="s">
        <v>34</v>
      </c>
      <c r="F1220" s="5">
        <v>303</v>
      </c>
      <c r="G1220" s="6">
        <v>43398</v>
      </c>
      <c r="H1220" s="6">
        <v>43399</v>
      </c>
      <c r="I1220" s="6">
        <v>43401</v>
      </c>
      <c r="J1220" s="5" t="s">
        <v>40</v>
      </c>
      <c r="K1220" s="7">
        <v>1978.16</v>
      </c>
      <c r="L1220" s="35">
        <v>1384.71</v>
      </c>
      <c r="M1220" s="36">
        <f t="shared" ref="M1220:M1283" si="19">K1220-L1220</f>
        <v>593.45000000000005</v>
      </c>
      <c r="N1220" s="37">
        <f>YEAR(Table1[[#This Row],[Data zamówienia]])</f>
        <v>2018</v>
      </c>
    </row>
    <row r="1221" spans="2:14" x14ac:dyDescent="0.3">
      <c r="B1221" s="32">
        <v>385244</v>
      </c>
      <c r="C1221" s="5" t="s">
        <v>21</v>
      </c>
      <c r="D1221" s="5" t="s">
        <v>36</v>
      </c>
      <c r="E1221" s="5" t="s">
        <v>25</v>
      </c>
      <c r="F1221" s="5">
        <v>240</v>
      </c>
      <c r="G1221" s="6">
        <v>43398</v>
      </c>
      <c r="H1221" s="6">
        <v>43401</v>
      </c>
      <c r="I1221" s="6">
        <v>43407</v>
      </c>
      <c r="J1221" s="5" t="s">
        <v>32</v>
      </c>
      <c r="K1221" s="7">
        <v>1076.92</v>
      </c>
      <c r="L1221" s="35">
        <v>581.54</v>
      </c>
      <c r="M1221" s="36">
        <f t="shared" si="19"/>
        <v>495.38000000000011</v>
      </c>
      <c r="N1221" s="37">
        <f>YEAR(Table1[[#This Row],[Data zamówienia]])</f>
        <v>2018</v>
      </c>
    </row>
    <row r="1222" spans="2:14" x14ac:dyDescent="0.3">
      <c r="B1222" s="32">
        <v>662417</v>
      </c>
      <c r="C1222" s="5" t="s">
        <v>21</v>
      </c>
      <c r="D1222" s="5" t="s">
        <v>39</v>
      </c>
      <c r="E1222" s="5" t="s">
        <v>25</v>
      </c>
      <c r="F1222" s="5">
        <v>82</v>
      </c>
      <c r="G1222" s="6">
        <v>43398</v>
      </c>
      <c r="H1222" s="6">
        <v>43399</v>
      </c>
      <c r="I1222" s="6">
        <v>43403</v>
      </c>
      <c r="J1222" s="5" t="s">
        <v>33</v>
      </c>
      <c r="K1222" s="7">
        <v>598.29999999999995</v>
      </c>
      <c r="L1222" s="35">
        <v>508.56</v>
      </c>
      <c r="M1222" s="36">
        <f t="shared" si="19"/>
        <v>89.739999999999952</v>
      </c>
      <c r="N1222" s="37">
        <f>YEAR(Table1[[#This Row],[Data zamówienia]])</f>
        <v>2018</v>
      </c>
    </row>
    <row r="1223" spans="2:14" x14ac:dyDescent="0.3">
      <c r="B1223" s="32">
        <v>436224</v>
      </c>
      <c r="C1223" s="5" t="s">
        <v>38</v>
      </c>
      <c r="D1223" s="5" t="s">
        <v>36</v>
      </c>
      <c r="E1223" s="5" t="s">
        <v>37</v>
      </c>
      <c r="F1223" s="5">
        <v>18</v>
      </c>
      <c r="G1223" s="6">
        <v>43399</v>
      </c>
      <c r="H1223" s="6">
        <v>43399</v>
      </c>
      <c r="I1223" s="6">
        <v>43400</v>
      </c>
      <c r="J1223" s="5" t="s">
        <v>40</v>
      </c>
      <c r="K1223" s="7">
        <v>636.55999999999995</v>
      </c>
      <c r="L1223" s="35">
        <v>388.3</v>
      </c>
      <c r="M1223" s="36">
        <f t="shared" si="19"/>
        <v>248.25999999999993</v>
      </c>
      <c r="N1223" s="37">
        <f>YEAR(Table1[[#This Row],[Data zamówienia]])</f>
        <v>2018</v>
      </c>
    </row>
    <row r="1224" spans="2:14" x14ac:dyDescent="0.3">
      <c r="B1224" s="32">
        <v>332970</v>
      </c>
      <c r="C1224" s="5" t="s">
        <v>21</v>
      </c>
      <c r="D1224" s="5" t="s">
        <v>28</v>
      </c>
      <c r="E1224" s="5" t="s">
        <v>34</v>
      </c>
      <c r="F1224" s="5">
        <v>335</v>
      </c>
      <c r="G1224" s="6">
        <v>43398</v>
      </c>
      <c r="H1224" s="6">
        <v>43401</v>
      </c>
      <c r="I1224" s="6">
        <v>43408</v>
      </c>
      <c r="J1224" s="5" t="s">
        <v>40</v>
      </c>
      <c r="K1224" s="7">
        <v>1579.13</v>
      </c>
      <c r="L1224" s="35">
        <v>1389.63</v>
      </c>
      <c r="M1224" s="36">
        <f t="shared" si="19"/>
        <v>189.5</v>
      </c>
      <c r="N1224" s="37">
        <f>YEAR(Table1[[#This Row],[Data zamówienia]])</f>
        <v>2018</v>
      </c>
    </row>
    <row r="1225" spans="2:14" x14ac:dyDescent="0.3">
      <c r="B1225" s="32">
        <v>148396</v>
      </c>
      <c r="C1225" s="5" t="s">
        <v>21</v>
      </c>
      <c r="D1225" s="5" t="s">
        <v>36</v>
      </c>
      <c r="E1225" s="5" t="s">
        <v>29</v>
      </c>
      <c r="F1225" s="5">
        <v>181</v>
      </c>
      <c r="G1225" s="6">
        <v>43398</v>
      </c>
      <c r="H1225" s="6">
        <v>43402</v>
      </c>
      <c r="I1225" s="6">
        <v>43406</v>
      </c>
      <c r="J1225" s="5" t="s">
        <v>33</v>
      </c>
      <c r="K1225" s="7">
        <v>950.69</v>
      </c>
      <c r="L1225" s="35">
        <v>655.98</v>
      </c>
      <c r="M1225" s="36">
        <f t="shared" si="19"/>
        <v>294.71000000000004</v>
      </c>
      <c r="N1225" s="37">
        <f>YEAR(Table1[[#This Row],[Data zamówienia]])</f>
        <v>2018</v>
      </c>
    </row>
    <row r="1226" spans="2:14" x14ac:dyDescent="0.3">
      <c r="B1226" s="32">
        <v>18342</v>
      </c>
      <c r="C1226" s="5" t="s">
        <v>21</v>
      </c>
      <c r="D1226" s="5" t="s">
        <v>39</v>
      </c>
      <c r="E1226" s="5" t="s">
        <v>37</v>
      </c>
      <c r="F1226" s="5">
        <v>247</v>
      </c>
      <c r="G1226" s="6">
        <v>43399</v>
      </c>
      <c r="H1226" s="6">
        <v>43400</v>
      </c>
      <c r="I1226" s="6">
        <v>43404</v>
      </c>
      <c r="J1226" s="5" t="s">
        <v>26</v>
      </c>
      <c r="K1226" s="7">
        <v>1641.66</v>
      </c>
      <c r="L1226" s="35">
        <v>919.33</v>
      </c>
      <c r="M1226" s="36">
        <f t="shared" si="19"/>
        <v>722.33</v>
      </c>
      <c r="N1226" s="37">
        <f>YEAR(Table1[[#This Row],[Data zamówienia]])</f>
        <v>2018</v>
      </c>
    </row>
    <row r="1227" spans="2:14" x14ac:dyDescent="0.3">
      <c r="B1227" s="32">
        <v>960327</v>
      </c>
      <c r="C1227" s="5" t="s">
        <v>21</v>
      </c>
      <c r="D1227" s="5" t="s">
        <v>22</v>
      </c>
      <c r="E1227" s="5" t="s">
        <v>25</v>
      </c>
      <c r="F1227" s="5">
        <v>25</v>
      </c>
      <c r="G1227" s="6">
        <v>43400</v>
      </c>
      <c r="H1227" s="6">
        <v>43402</v>
      </c>
      <c r="I1227" s="6">
        <v>43405</v>
      </c>
      <c r="J1227" s="5" t="s">
        <v>26</v>
      </c>
      <c r="K1227" s="7">
        <v>1959.55</v>
      </c>
      <c r="L1227" s="35">
        <v>979.78</v>
      </c>
      <c r="M1227" s="36">
        <f t="shared" si="19"/>
        <v>979.77</v>
      </c>
      <c r="N1227" s="37">
        <f>YEAR(Table1[[#This Row],[Data zamówienia]])</f>
        <v>2018</v>
      </c>
    </row>
    <row r="1228" spans="2:14" x14ac:dyDescent="0.3">
      <c r="B1228" s="32">
        <v>680130</v>
      </c>
      <c r="C1228" s="5" t="s">
        <v>21</v>
      </c>
      <c r="D1228" s="5" t="s">
        <v>22</v>
      </c>
      <c r="E1228" s="5" t="s">
        <v>29</v>
      </c>
      <c r="F1228" s="5">
        <v>5</v>
      </c>
      <c r="G1228" s="6">
        <v>43399</v>
      </c>
      <c r="H1228" s="6">
        <v>43400</v>
      </c>
      <c r="I1228" s="6">
        <v>43407</v>
      </c>
      <c r="J1228" s="5" t="s">
        <v>32</v>
      </c>
      <c r="K1228" s="7">
        <v>706.62</v>
      </c>
      <c r="L1228" s="35">
        <v>657.16</v>
      </c>
      <c r="M1228" s="36">
        <f t="shared" si="19"/>
        <v>49.460000000000036</v>
      </c>
      <c r="N1228" s="37">
        <f>YEAR(Table1[[#This Row],[Data zamówienia]])</f>
        <v>2018</v>
      </c>
    </row>
    <row r="1229" spans="2:14" x14ac:dyDescent="0.3">
      <c r="B1229" s="32">
        <v>978619</v>
      </c>
      <c r="C1229" s="5" t="s">
        <v>35</v>
      </c>
      <c r="D1229" s="5" t="s">
        <v>28</v>
      </c>
      <c r="E1229" s="5" t="s">
        <v>25</v>
      </c>
      <c r="F1229" s="5">
        <v>351</v>
      </c>
      <c r="G1229" s="6">
        <v>43400</v>
      </c>
      <c r="H1229" s="6">
        <v>43400</v>
      </c>
      <c r="I1229" s="6">
        <v>43402</v>
      </c>
      <c r="J1229" s="5" t="s">
        <v>24</v>
      </c>
      <c r="K1229" s="7">
        <v>1769.91</v>
      </c>
      <c r="L1229" s="35">
        <v>1168.1400000000001</v>
      </c>
      <c r="M1229" s="36">
        <f t="shared" si="19"/>
        <v>601.77</v>
      </c>
      <c r="N1229" s="37">
        <f>YEAR(Table1[[#This Row],[Data zamówienia]])</f>
        <v>2018</v>
      </c>
    </row>
    <row r="1230" spans="2:14" x14ac:dyDescent="0.3">
      <c r="B1230" s="32">
        <v>559598</v>
      </c>
      <c r="C1230" s="5" t="s">
        <v>21</v>
      </c>
      <c r="D1230" s="5" t="s">
        <v>36</v>
      </c>
      <c r="E1230" s="5" t="s">
        <v>25</v>
      </c>
      <c r="F1230" s="5">
        <v>78</v>
      </c>
      <c r="G1230" s="6">
        <v>43399</v>
      </c>
      <c r="H1230" s="6">
        <v>43401</v>
      </c>
      <c r="I1230" s="6">
        <v>43406</v>
      </c>
      <c r="J1230" s="5" t="s">
        <v>30</v>
      </c>
      <c r="K1230" s="7">
        <v>518.87</v>
      </c>
      <c r="L1230" s="35">
        <v>415.1</v>
      </c>
      <c r="M1230" s="36">
        <f t="shared" si="19"/>
        <v>103.76999999999998</v>
      </c>
      <c r="N1230" s="37">
        <f>YEAR(Table1[[#This Row],[Data zamówienia]])</f>
        <v>2018</v>
      </c>
    </row>
    <row r="1231" spans="2:14" x14ac:dyDescent="0.3">
      <c r="B1231" s="32">
        <v>108405</v>
      </c>
      <c r="C1231" s="5" t="s">
        <v>27</v>
      </c>
      <c r="D1231" s="5" t="s">
        <v>28</v>
      </c>
      <c r="E1231" s="5" t="s">
        <v>25</v>
      </c>
      <c r="F1231" s="5">
        <v>328</v>
      </c>
      <c r="G1231" s="6">
        <v>43400</v>
      </c>
      <c r="H1231" s="6">
        <v>43403</v>
      </c>
      <c r="I1231" s="6">
        <v>43406</v>
      </c>
      <c r="J1231" s="5" t="s">
        <v>32</v>
      </c>
      <c r="K1231" s="7">
        <v>1002.42</v>
      </c>
      <c r="L1231" s="35">
        <v>872.11</v>
      </c>
      <c r="M1231" s="36">
        <f t="shared" si="19"/>
        <v>130.30999999999995</v>
      </c>
      <c r="N1231" s="37">
        <f>YEAR(Table1[[#This Row],[Data zamówienia]])</f>
        <v>2018</v>
      </c>
    </row>
    <row r="1232" spans="2:14" x14ac:dyDescent="0.3">
      <c r="B1232" s="32">
        <v>988609</v>
      </c>
      <c r="C1232" s="5" t="s">
        <v>35</v>
      </c>
      <c r="D1232" s="5" t="s">
        <v>28</v>
      </c>
      <c r="E1232" s="5" t="s">
        <v>34</v>
      </c>
      <c r="F1232" s="5">
        <v>164</v>
      </c>
      <c r="G1232" s="6">
        <v>43400</v>
      </c>
      <c r="H1232" s="6">
        <v>43402</v>
      </c>
      <c r="I1232" s="6">
        <v>43405</v>
      </c>
      <c r="J1232" s="5" t="s">
        <v>33</v>
      </c>
      <c r="K1232" s="7">
        <v>431.53</v>
      </c>
      <c r="L1232" s="35">
        <v>293.44</v>
      </c>
      <c r="M1232" s="36">
        <f t="shared" si="19"/>
        <v>138.08999999999997</v>
      </c>
      <c r="N1232" s="37">
        <f>YEAR(Table1[[#This Row],[Data zamówienia]])</f>
        <v>2018</v>
      </c>
    </row>
    <row r="1233" spans="2:14" x14ac:dyDescent="0.3">
      <c r="B1233" s="32">
        <v>836150</v>
      </c>
      <c r="C1233" s="5" t="s">
        <v>21</v>
      </c>
      <c r="D1233" s="5" t="s">
        <v>28</v>
      </c>
      <c r="E1233" s="5" t="s">
        <v>31</v>
      </c>
      <c r="F1233" s="5">
        <v>63</v>
      </c>
      <c r="G1233" s="6">
        <v>43399</v>
      </c>
      <c r="H1233" s="6">
        <v>43403</v>
      </c>
      <c r="I1233" s="6">
        <v>43405</v>
      </c>
      <c r="J1233" s="5" t="s">
        <v>33</v>
      </c>
      <c r="K1233" s="7">
        <v>1966.1</v>
      </c>
      <c r="L1233" s="35">
        <v>1395.93</v>
      </c>
      <c r="M1233" s="36">
        <f t="shared" si="19"/>
        <v>570.16999999999985</v>
      </c>
      <c r="N1233" s="37">
        <f>YEAR(Table1[[#This Row],[Data zamówienia]])</f>
        <v>2018</v>
      </c>
    </row>
    <row r="1234" spans="2:14" x14ac:dyDescent="0.3">
      <c r="B1234" s="32">
        <v>903933</v>
      </c>
      <c r="C1234" s="5" t="s">
        <v>21</v>
      </c>
      <c r="D1234" s="5" t="s">
        <v>39</v>
      </c>
      <c r="E1234" s="5" t="s">
        <v>34</v>
      </c>
      <c r="F1234" s="5">
        <v>106</v>
      </c>
      <c r="G1234" s="6">
        <v>43399</v>
      </c>
      <c r="H1234" s="6">
        <v>43402</v>
      </c>
      <c r="I1234" s="6">
        <v>43405</v>
      </c>
      <c r="J1234" s="5" t="s">
        <v>26</v>
      </c>
      <c r="K1234" s="7">
        <v>1879.97</v>
      </c>
      <c r="L1234" s="35">
        <v>977.58</v>
      </c>
      <c r="M1234" s="36">
        <f t="shared" si="19"/>
        <v>902.39</v>
      </c>
      <c r="N1234" s="37">
        <f>YEAR(Table1[[#This Row],[Data zamówienia]])</f>
        <v>2018</v>
      </c>
    </row>
    <row r="1235" spans="2:14" x14ac:dyDescent="0.3">
      <c r="B1235" s="32">
        <v>894727</v>
      </c>
      <c r="C1235" s="5" t="s">
        <v>27</v>
      </c>
      <c r="D1235" s="5" t="s">
        <v>39</v>
      </c>
      <c r="E1235" s="5" t="s">
        <v>29</v>
      </c>
      <c r="F1235" s="5">
        <v>276</v>
      </c>
      <c r="G1235" s="6">
        <v>43400</v>
      </c>
      <c r="H1235" s="6">
        <v>43400</v>
      </c>
      <c r="I1235" s="6">
        <v>43402</v>
      </c>
      <c r="J1235" s="5" t="s">
        <v>33</v>
      </c>
      <c r="K1235" s="7">
        <v>1681.55</v>
      </c>
      <c r="L1235" s="35">
        <v>1294.79</v>
      </c>
      <c r="M1235" s="36">
        <f t="shared" si="19"/>
        <v>386.76</v>
      </c>
      <c r="N1235" s="37">
        <f>YEAR(Table1[[#This Row],[Data zamówienia]])</f>
        <v>2018</v>
      </c>
    </row>
    <row r="1236" spans="2:14" x14ac:dyDescent="0.3">
      <c r="B1236" s="32">
        <v>422906</v>
      </c>
      <c r="C1236" s="5" t="s">
        <v>21</v>
      </c>
      <c r="D1236" s="5" t="s">
        <v>36</v>
      </c>
      <c r="E1236" s="5" t="s">
        <v>34</v>
      </c>
      <c r="F1236" s="5">
        <v>314</v>
      </c>
      <c r="G1236" s="6">
        <v>43400</v>
      </c>
      <c r="H1236" s="6">
        <v>43400</v>
      </c>
      <c r="I1236" s="6">
        <v>43403</v>
      </c>
      <c r="J1236" s="5" t="s">
        <v>32</v>
      </c>
      <c r="K1236" s="7">
        <v>944.25</v>
      </c>
      <c r="L1236" s="35">
        <v>594.88</v>
      </c>
      <c r="M1236" s="36">
        <f t="shared" si="19"/>
        <v>349.37</v>
      </c>
      <c r="N1236" s="37">
        <f>YEAR(Table1[[#This Row],[Data zamówienia]])</f>
        <v>2018</v>
      </c>
    </row>
    <row r="1237" spans="2:14" x14ac:dyDescent="0.3">
      <c r="B1237" s="32">
        <v>83791</v>
      </c>
      <c r="C1237" s="5" t="s">
        <v>21</v>
      </c>
      <c r="D1237" s="5" t="s">
        <v>22</v>
      </c>
      <c r="E1237" s="5" t="s">
        <v>31</v>
      </c>
      <c r="F1237" s="5">
        <v>94</v>
      </c>
      <c r="G1237" s="6">
        <v>43400</v>
      </c>
      <c r="H1237" s="6">
        <v>43402</v>
      </c>
      <c r="I1237" s="6">
        <v>43403</v>
      </c>
      <c r="J1237" s="5" t="s">
        <v>24</v>
      </c>
      <c r="K1237" s="7">
        <v>389.71</v>
      </c>
      <c r="L1237" s="35">
        <v>241.62</v>
      </c>
      <c r="M1237" s="36">
        <f t="shared" si="19"/>
        <v>148.08999999999997</v>
      </c>
      <c r="N1237" s="37">
        <f>YEAR(Table1[[#This Row],[Data zamówienia]])</f>
        <v>2018</v>
      </c>
    </row>
    <row r="1238" spans="2:14" x14ac:dyDescent="0.3">
      <c r="B1238" s="32">
        <v>440211</v>
      </c>
      <c r="C1238" s="5" t="s">
        <v>21</v>
      </c>
      <c r="D1238" s="5" t="s">
        <v>36</v>
      </c>
      <c r="E1238" s="5" t="s">
        <v>34</v>
      </c>
      <c r="F1238" s="5">
        <v>128</v>
      </c>
      <c r="G1238" s="6">
        <v>43400</v>
      </c>
      <c r="H1238" s="6">
        <v>43403</v>
      </c>
      <c r="I1238" s="6">
        <v>43407</v>
      </c>
      <c r="J1238" s="5" t="s">
        <v>24</v>
      </c>
      <c r="K1238" s="7">
        <v>1398.04</v>
      </c>
      <c r="L1238" s="35">
        <v>866.78</v>
      </c>
      <c r="M1238" s="36">
        <f t="shared" si="19"/>
        <v>531.26</v>
      </c>
      <c r="N1238" s="37">
        <f>YEAR(Table1[[#This Row],[Data zamówienia]])</f>
        <v>2018</v>
      </c>
    </row>
    <row r="1239" spans="2:14" x14ac:dyDescent="0.3">
      <c r="B1239" s="32">
        <v>756707</v>
      </c>
      <c r="C1239" s="5" t="s">
        <v>35</v>
      </c>
      <c r="D1239" s="5" t="s">
        <v>28</v>
      </c>
      <c r="E1239" s="5" t="s">
        <v>31</v>
      </c>
      <c r="F1239" s="5">
        <v>319</v>
      </c>
      <c r="G1239" s="6">
        <v>43401</v>
      </c>
      <c r="H1239" s="6">
        <v>43402</v>
      </c>
      <c r="I1239" s="6">
        <v>43407</v>
      </c>
      <c r="J1239" s="5" t="s">
        <v>30</v>
      </c>
      <c r="K1239" s="7">
        <v>609.85</v>
      </c>
      <c r="L1239" s="35">
        <v>396.4</v>
      </c>
      <c r="M1239" s="36">
        <f t="shared" si="19"/>
        <v>213.45000000000005</v>
      </c>
      <c r="N1239" s="37">
        <f>YEAR(Table1[[#This Row],[Data zamówienia]])</f>
        <v>2018</v>
      </c>
    </row>
    <row r="1240" spans="2:14" x14ac:dyDescent="0.3">
      <c r="B1240" s="32">
        <v>258255</v>
      </c>
      <c r="C1240" s="5" t="s">
        <v>27</v>
      </c>
      <c r="D1240" s="5" t="s">
        <v>39</v>
      </c>
      <c r="E1240" s="5" t="s">
        <v>31</v>
      </c>
      <c r="F1240" s="5">
        <v>316</v>
      </c>
      <c r="G1240" s="6">
        <v>43401</v>
      </c>
      <c r="H1240" s="6">
        <v>43402</v>
      </c>
      <c r="I1240" s="6">
        <v>43409</v>
      </c>
      <c r="J1240" s="5" t="s">
        <v>32</v>
      </c>
      <c r="K1240" s="7">
        <v>893</v>
      </c>
      <c r="L1240" s="35">
        <v>741.19</v>
      </c>
      <c r="M1240" s="36">
        <f t="shared" si="19"/>
        <v>151.80999999999995</v>
      </c>
      <c r="N1240" s="37">
        <f>YEAR(Table1[[#This Row],[Data zamówienia]])</f>
        <v>2018</v>
      </c>
    </row>
    <row r="1241" spans="2:14" x14ac:dyDescent="0.3">
      <c r="B1241" s="32">
        <v>764969</v>
      </c>
      <c r="C1241" s="5" t="s">
        <v>21</v>
      </c>
      <c r="D1241" s="5" t="s">
        <v>39</v>
      </c>
      <c r="E1241" s="5" t="s">
        <v>34</v>
      </c>
      <c r="F1241" s="5">
        <v>153</v>
      </c>
      <c r="G1241" s="6">
        <v>43401</v>
      </c>
      <c r="H1241" s="6">
        <v>43401</v>
      </c>
      <c r="I1241" s="6">
        <v>43403</v>
      </c>
      <c r="J1241" s="5" t="s">
        <v>32</v>
      </c>
      <c r="K1241" s="7">
        <v>159.77000000000001</v>
      </c>
      <c r="L1241" s="35">
        <v>103.85</v>
      </c>
      <c r="M1241" s="36">
        <f t="shared" si="19"/>
        <v>55.920000000000016</v>
      </c>
      <c r="N1241" s="37">
        <f>YEAR(Table1[[#This Row],[Data zamówienia]])</f>
        <v>2018</v>
      </c>
    </row>
    <row r="1242" spans="2:14" x14ac:dyDescent="0.3">
      <c r="B1242" s="32">
        <v>355407</v>
      </c>
      <c r="C1242" s="5" t="s">
        <v>35</v>
      </c>
      <c r="D1242" s="5" t="s">
        <v>22</v>
      </c>
      <c r="E1242" s="5" t="s">
        <v>29</v>
      </c>
      <c r="F1242" s="5">
        <v>219</v>
      </c>
      <c r="G1242" s="6">
        <v>43401</v>
      </c>
      <c r="H1242" s="6">
        <v>43404</v>
      </c>
      <c r="I1242" s="6">
        <v>43411</v>
      </c>
      <c r="J1242" s="5" t="s">
        <v>24</v>
      </c>
      <c r="K1242" s="7">
        <v>1556.05</v>
      </c>
      <c r="L1242" s="35">
        <v>964.75</v>
      </c>
      <c r="M1242" s="36">
        <f t="shared" si="19"/>
        <v>591.29999999999995</v>
      </c>
      <c r="N1242" s="37">
        <f>YEAR(Table1[[#This Row],[Data zamówienia]])</f>
        <v>2018</v>
      </c>
    </row>
    <row r="1243" spans="2:14" x14ac:dyDescent="0.3">
      <c r="B1243" s="32">
        <v>323934</v>
      </c>
      <c r="C1243" s="5" t="s">
        <v>21</v>
      </c>
      <c r="D1243" s="5" t="s">
        <v>36</v>
      </c>
      <c r="E1243" s="5" t="s">
        <v>29</v>
      </c>
      <c r="F1243" s="5">
        <v>70</v>
      </c>
      <c r="G1243" s="6">
        <v>43401</v>
      </c>
      <c r="H1243" s="6">
        <v>43403</v>
      </c>
      <c r="I1243" s="6">
        <v>43407</v>
      </c>
      <c r="J1243" s="5" t="s">
        <v>30</v>
      </c>
      <c r="K1243" s="7">
        <v>417.77</v>
      </c>
      <c r="L1243" s="35">
        <v>288.26</v>
      </c>
      <c r="M1243" s="36">
        <f t="shared" si="19"/>
        <v>129.51</v>
      </c>
      <c r="N1243" s="37">
        <f>YEAR(Table1[[#This Row],[Data zamówienia]])</f>
        <v>2018</v>
      </c>
    </row>
    <row r="1244" spans="2:14" x14ac:dyDescent="0.3">
      <c r="B1244" s="32">
        <v>144872</v>
      </c>
      <c r="C1244" s="5" t="s">
        <v>27</v>
      </c>
      <c r="D1244" s="5" t="s">
        <v>22</v>
      </c>
      <c r="E1244" s="5" t="s">
        <v>34</v>
      </c>
      <c r="F1244" s="5">
        <v>347</v>
      </c>
      <c r="G1244" s="6">
        <v>43401</v>
      </c>
      <c r="H1244" s="6">
        <v>43404</v>
      </c>
      <c r="I1244" s="6">
        <v>43410</v>
      </c>
      <c r="J1244" s="5" t="s">
        <v>26</v>
      </c>
      <c r="K1244" s="7">
        <v>1179.46</v>
      </c>
      <c r="L1244" s="35">
        <v>896.39</v>
      </c>
      <c r="M1244" s="36">
        <f t="shared" si="19"/>
        <v>283.07000000000005</v>
      </c>
      <c r="N1244" s="37">
        <f>YEAR(Table1[[#This Row],[Data zamówienia]])</f>
        <v>2018</v>
      </c>
    </row>
    <row r="1245" spans="2:14" x14ac:dyDescent="0.3">
      <c r="B1245" s="32">
        <v>439103</v>
      </c>
      <c r="C1245" s="5" t="s">
        <v>27</v>
      </c>
      <c r="D1245" s="5" t="s">
        <v>39</v>
      </c>
      <c r="E1245" s="5" t="s">
        <v>31</v>
      </c>
      <c r="F1245" s="5">
        <v>95</v>
      </c>
      <c r="G1245" s="6">
        <v>43402</v>
      </c>
      <c r="H1245" s="6">
        <v>43404</v>
      </c>
      <c r="I1245" s="6">
        <v>43411</v>
      </c>
      <c r="J1245" s="5" t="s">
        <v>24</v>
      </c>
      <c r="K1245" s="7">
        <v>565.30999999999995</v>
      </c>
      <c r="L1245" s="35">
        <v>293.95999999999998</v>
      </c>
      <c r="M1245" s="36">
        <f t="shared" si="19"/>
        <v>271.34999999999997</v>
      </c>
      <c r="N1245" s="37">
        <f>YEAR(Table1[[#This Row],[Data zamówienia]])</f>
        <v>2018</v>
      </c>
    </row>
    <row r="1246" spans="2:14" x14ac:dyDescent="0.3">
      <c r="B1246" s="32">
        <v>416636</v>
      </c>
      <c r="C1246" s="5" t="s">
        <v>27</v>
      </c>
      <c r="D1246" s="5" t="s">
        <v>39</v>
      </c>
      <c r="E1246" s="5" t="s">
        <v>25</v>
      </c>
      <c r="F1246" s="5">
        <v>7</v>
      </c>
      <c r="G1246" s="6">
        <v>43402</v>
      </c>
      <c r="H1246" s="6">
        <v>43402</v>
      </c>
      <c r="I1246" s="6">
        <v>43407</v>
      </c>
      <c r="J1246" s="5" t="s">
        <v>32</v>
      </c>
      <c r="K1246" s="7">
        <v>1000.25</v>
      </c>
      <c r="L1246" s="35">
        <v>630.16</v>
      </c>
      <c r="M1246" s="36">
        <f t="shared" si="19"/>
        <v>370.09000000000003</v>
      </c>
      <c r="N1246" s="37">
        <f>YEAR(Table1[[#This Row],[Data zamówienia]])</f>
        <v>2018</v>
      </c>
    </row>
    <row r="1247" spans="2:14" x14ac:dyDescent="0.3">
      <c r="B1247" s="32">
        <v>24453</v>
      </c>
      <c r="C1247" s="5" t="s">
        <v>27</v>
      </c>
      <c r="D1247" s="5" t="s">
        <v>36</v>
      </c>
      <c r="E1247" s="5" t="s">
        <v>23</v>
      </c>
      <c r="F1247" s="5">
        <v>119</v>
      </c>
      <c r="G1247" s="6">
        <v>43402</v>
      </c>
      <c r="H1247" s="6">
        <v>43405</v>
      </c>
      <c r="I1247" s="6">
        <v>43410</v>
      </c>
      <c r="J1247" s="5" t="s">
        <v>40</v>
      </c>
      <c r="K1247" s="7">
        <v>1158.1600000000001</v>
      </c>
      <c r="L1247" s="35">
        <v>1053.93</v>
      </c>
      <c r="M1247" s="36">
        <f t="shared" si="19"/>
        <v>104.23000000000002</v>
      </c>
      <c r="N1247" s="37">
        <f>YEAR(Table1[[#This Row],[Data zamówienia]])</f>
        <v>2018</v>
      </c>
    </row>
    <row r="1248" spans="2:14" x14ac:dyDescent="0.3">
      <c r="B1248" s="32">
        <v>176327</v>
      </c>
      <c r="C1248" s="5" t="s">
        <v>21</v>
      </c>
      <c r="D1248" s="5" t="s">
        <v>22</v>
      </c>
      <c r="E1248" s="5" t="s">
        <v>25</v>
      </c>
      <c r="F1248" s="5">
        <v>221</v>
      </c>
      <c r="G1248" s="6">
        <v>43401</v>
      </c>
      <c r="H1248" s="6">
        <v>43402</v>
      </c>
      <c r="I1248" s="6">
        <v>43404</v>
      </c>
      <c r="J1248" s="5" t="s">
        <v>24</v>
      </c>
      <c r="K1248" s="7">
        <v>546.32000000000005</v>
      </c>
      <c r="L1248" s="35">
        <v>366.03</v>
      </c>
      <c r="M1248" s="36">
        <f t="shared" si="19"/>
        <v>180.29000000000008</v>
      </c>
      <c r="N1248" s="37">
        <f>YEAR(Table1[[#This Row],[Data zamówienia]])</f>
        <v>2018</v>
      </c>
    </row>
    <row r="1249" spans="2:14" x14ac:dyDescent="0.3">
      <c r="B1249" s="32">
        <v>486708</v>
      </c>
      <c r="C1249" s="5" t="s">
        <v>21</v>
      </c>
      <c r="D1249" s="5" t="s">
        <v>22</v>
      </c>
      <c r="E1249" s="5" t="s">
        <v>29</v>
      </c>
      <c r="F1249" s="5">
        <v>140</v>
      </c>
      <c r="G1249" s="6">
        <v>43402</v>
      </c>
      <c r="H1249" s="6">
        <v>43405</v>
      </c>
      <c r="I1249" s="6">
        <v>43409</v>
      </c>
      <c r="J1249" s="5" t="s">
        <v>30</v>
      </c>
      <c r="K1249" s="7">
        <v>601.59</v>
      </c>
      <c r="L1249" s="35">
        <v>481.27</v>
      </c>
      <c r="M1249" s="36">
        <f t="shared" si="19"/>
        <v>120.32000000000005</v>
      </c>
      <c r="N1249" s="37">
        <f>YEAR(Table1[[#This Row],[Data zamówienia]])</f>
        <v>2018</v>
      </c>
    </row>
    <row r="1250" spans="2:14" x14ac:dyDescent="0.3">
      <c r="B1250" s="32">
        <v>900533</v>
      </c>
      <c r="C1250" s="5" t="s">
        <v>27</v>
      </c>
      <c r="D1250" s="5" t="s">
        <v>28</v>
      </c>
      <c r="E1250" s="5" t="s">
        <v>29</v>
      </c>
      <c r="F1250" s="5">
        <v>236</v>
      </c>
      <c r="G1250" s="6">
        <v>43401</v>
      </c>
      <c r="H1250" s="6">
        <v>43403</v>
      </c>
      <c r="I1250" s="6">
        <v>43404</v>
      </c>
      <c r="J1250" s="5" t="s">
        <v>32</v>
      </c>
      <c r="K1250" s="7">
        <v>344.33</v>
      </c>
      <c r="L1250" s="35">
        <v>296.12</v>
      </c>
      <c r="M1250" s="36">
        <f t="shared" si="19"/>
        <v>48.20999999999998</v>
      </c>
      <c r="N1250" s="37">
        <f>YEAR(Table1[[#This Row],[Data zamówienia]])</f>
        <v>2018</v>
      </c>
    </row>
    <row r="1251" spans="2:14" x14ac:dyDescent="0.3">
      <c r="B1251" s="32">
        <v>49019</v>
      </c>
      <c r="C1251" s="5" t="s">
        <v>27</v>
      </c>
      <c r="D1251" s="5" t="s">
        <v>28</v>
      </c>
      <c r="E1251" s="5" t="s">
        <v>37</v>
      </c>
      <c r="F1251" s="5">
        <v>273</v>
      </c>
      <c r="G1251" s="6">
        <v>43401</v>
      </c>
      <c r="H1251" s="6">
        <v>43403</v>
      </c>
      <c r="I1251" s="6">
        <v>43408</v>
      </c>
      <c r="J1251" s="5" t="s">
        <v>32</v>
      </c>
      <c r="K1251" s="7">
        <v>210.29</v>
      </c>
      <c r="L1251" s="35">
        <v>199.78</v>
      </c>
      <c r="M1251" s="36">
        <f t="shared" si="19"/>
        <v>10.509999999999991</v>
      </c>
      <c r="N1251" s="37">
        <f>YEAR(Table1[[#This Row],[Data zamówienia]])</f>
        <v>2018</v>
      </c>
    </row>
    <row r="1252" spans="2:14" x14ac:dyDescent="0.3">
      <c r="B1252" s="32">
        <v>51046</v>
      </c>
      <c r="C1252" s="5" t="s">
        <v>35</v>
      </c>
      <c r="D1252" s="5" t="s">
        <v>22</v>
      </c>
      <c r="E1252" s="5" t="s">
        <v>34</v>
      </c>
      <c r="F1252" s="5">
        <v>262</v>
      </c>
      <c r="G1252" s="6">
        <v>43402</v>
      </c>
      <c r="H1252" s="6">
        <v>43406</v>
      </c>
      <c r="I1252" s="6">
        <v>43409</v>
      </c>
      <c r="J1252" s="5" t="s">
        <v>30</v>
      </c>
      <c r="K1252" s="7">
        <v>389.71</v>
      </c>
      <c r="L1252" s="35">
        <v>268.89999999999998</v>
      </c>
      <c r="M1252" s="36">
        <f t="shared" si="19"/>
        <v>120.81</v>
      </c>
      <c r="N1252" s="37">
        <f>YEAR(Table1[[#This Row],[Data zamówienia]])</f>
        <v>2018</v>
      </c>
    </row>
    <row r="1253" spans="2:14" x14ac:dyDescent="0.3">
      <c r="B1253" s="32">
        <v>215774</v>
      </c>
      <c r="C1253" s="5" t="s">
        <v>21</v>
      </c>
      <c r="D1253" s="5" t="s">
        <v>39</v>
      </c>
      <c r="E1253" s="5" t="s">
        <v>34</v>
      </c>
      <c r="F1253" s="5">
        <v>68</v>
      </c>
      <c r="G1253" s="6">
        <v>43403</v>
      </c>
      <c r="H1253" s="6">
        <v>43405</v>
      </c>
      <c r="I1253" s="6">
        <v>43407</v>
      </c>
      <c r="J1253" s="5" t="s">
        <v>33</v>
      </c>
      <c r="K1253" s="7">
        <v>922.64</v>
      </c>
      <c r="L1253" s="35">
        <v>627.4</v>
      </c>
      <c r="M1253" s="36">
        <f t="shared" si="19"/>
        <v>295.24</v>
      </c>
      <c r="N1253" s="37">
        <f>YEAR(Table1[[#This Row],[Data zamówienia]])</f>
        <v>2018</v>
      </c>
    </row>
    <row r="1254" spans="2:14" x14ac:dyDescent="0.3">
      <c r="B1254" s="32">
        <v>556983</v>
      </c>
      <c r="C1254" s="5" t="s">
        <v>27</v>
      </c>
      <c r="D1254" s="5" t="s">
        <v>36</v>
      </c>
      <c r="E1254" s="5" t="s">
        <v>29</v>
      </c>
      <c r="F1254" s="5">
        <v>22</v>
      </c>
      <c r="G1254" s="6">
        <v>43403</v>
      </c>
      <c r="H1254" s="6">
        <v>43403</v>
      </c>
      <c r="I1254" s="6">
        <v>43406</v>
      </c>
      <c r="J1254" s="5" t="s">
        <v>40</v>
      </c>
      <c r="K1254" s="7">
        <v>1876.44</v>
      </c>
      <c r="L1254" s="35">
        <v>1275.98</v>
      </c>
      <c r="M1254" s="36">
        <f t="shared" si="19"/>
        <v>600.46</v>
      </c>
      <c r="N1254" s="37">
        <f>YEAR(Table1[[#This Row],[Data zamówienia]])</f>
        <v>2018</v>
      </c>
    </row>
    <row r="1255" spans="2:14" x14ac:dyDescent="0.3">
      <c r="B1255" s="32">
        <v>252530</v>
      </c>
      <c r="C1255" s="5" t="s">
        <v>21</v>
      </c>
      <c r="D1255" s="5" t="s">
        <v>22</v>
      </c>
      <c r="E1255" s="5" t="s">
        <v>23</v>
      </c>
      <c r="F1255" s="5">
        <v>91</v>
      </c>
      <c r="G1255" s="6">
        <v>43403</v>
      </c>
      <c r="H1255" s="6">
        <v>43406</v>
      </c>
      <c r="I1255" s="6">
        <v>43407</v>
      </c>
      <c r="J1255" s="5" t="s">
        <v>33</v>
      </c>
      <c r="K1255" s="7">
        <v>1291.07</v>
      </c>
      <c r="L1255" s="35">
        <v>1149.05</v>
      </c>
      <c r="M1255" s="36">
        <f t="shared" si="19"/>
        <v>142.01999999999998</v>
      </c>
      <c r="N1255" s="37">
        <f>YEAR(Table1[[#This Row],[Data zamówienia]])</f>
        <v>2018</v>
      </c>
    </row>
    <row r="1256" spans="2:14" x14ac:dyDescent="0.3">
      <c r="B1256" s="32">
        <v>993414</v>
      </c>
      <c r="C1256" s="5" t="s">
        <v>35</v>
      </c>
      <c r="D1256" s="5" t="s">
        <v>28</v>
      </c>
      <c r="E1256" s="5" t="s">
        <v>29</v>
      </c>
      <c r="F1256" s="5">
        <v>73</v>
      </c>
      <c r="G1256" s="6">
        <v>43402</v>
      </c>
      <c r="H1256" s="6">
        <v>43404</v>
      </c>
      <c r="I1256" s="6">
        <v>43410</v>
      </c>
      <c r="J1256" s="5" t="s">
        <v>26</v>
      </c>
      <c r="K1256" s="7">
        <v>1371.79</v>
      </c>
      <c r="L1256" s="35">
        <v>1070</v>
      </c>
      <c r="M1256" s="36">
        <f t="shared" si="19"/>
        <v>301.78999999999996</v>
      </c>
      <c r="N1256" s="37">
        <f>YEAR(Table1[[#This Row],[Data zamówienia]])</f>
        <v>2018</v>
      </c>
    </row>
    <row r="1257" spans="2:14" x14ac:dyDescent="0.3">
      <c r="B1257" s="32">
        <v>232009</v>
      </c>
      <c r="C1257" s="5" t="s">
        <v>27</v>
      </c>
      <c r="D1257" s="5" t="s">
        <v>36</v>
      </c>
      <c r="E1257" s="5" t="s">
        <v>23</v>
      </c>
      <c r="F1257" s="5">
        <v>359</v>
      </c>
      <c r="G1257" s="6">
        <v>43403</v>
      </c>
      <c r="H1257" s="6">
        <v>43406</v>
      </c>
      <c r="I1257" s="6">
        <v>43412</v>
      </c>
      <c r="J1257" s="5" t="s">
        <v>24</v>
      </c>
      <c r="K1257" s="7">
        <v>560.79</v>
      </c>
      <c r="L1257" s="35">
        <v>286</v>
      </c>
      <c r="M1257" s="36">
        <f t="shared" si="19"/>
        <v>274.78999999999996</v>
      </c>
      <c r="N1257" s="37">
        <f>YEAR(Table1[[#This Row],[Data zamówienia]])</f>
        <v>2018</v>
      </c>
    </row>
    <row r="1258" spans="2:14" x14ac:dyDescent="0.3">
      <c r="B1258" s="32">
        <v>91429</v>
      </c>
      <c r="C1258" s="5" t="s">
        <v>21</v>
      </c>
      <c r="D1258" s="5" t="s">
        <v>39</v>
      </c>
      <c r="E1258" s="5" t="s">
        <v>23</v>
      </c>
      <c r="F1258" s="5">
        <v>66</v>
      </c>
      <c r="G1258" s="6">
        <v>43404</v>
      </c>
      <c r="H1258" s="6">
        <v>43404</v>
      </c>
      <c r="I1258" s="6">
        <v>43409</v>
      </c>
      <c r="J1258" s="5" t="s">
        <v>33</v>
      </c>
      <c r="K1258" s="7">
        <v>1522.87</v>
      </c>
      <c r="L1258" s="35">
        <v>1309.67</v>
      </c>
      <c r="M1258" s="36">
        <f t="shared" si="19"/>
        <v>213.19999999999982</v>
      </c>
      <c r="N1258" s="37">
        <f>YEAR(Table1[[#This Row],[Data zamówienia]])</f>
        <v>2018</v>
      </c>
    </row>
    <row r="1259" spans="2:14" x14ac:dyDescent="0.3">
      <c r="B1259" s="32">
        <v>970165</v>
      </c>
      <c r="C1259" s="5" t="s">
        <v>21</v>
      </c>
      <c r="D1259" s="5" t="s">
        <v>22</v>
      </c>
      <c r="E1259" s="5" t="s">
        <v>29</v>
      </c>
      <c r="F1259" s="5">
        <v>241</v>
      </c>
      <c r="G1259" s="6">
        <v>43403</v>
      </c>
      <c r="H1259" s="6">
        <v>43406</v>
      </c>
      <c r="I1259" s="6">
        <v>43412</v>
      </c>
      <c r="J1259" s="5" t="s">
        <v>30</v>
      </c>
      <c r="K1259" s="7">
        <v>1386.25</v>
      </c>
      <c r="L1259" s="35">
        <v>1275.3499999999999</v>
      </c>
      <c r="M1259" s="36">
        <f t="shared" si="19"/>
        <v>110.90000000000009</v>
      </c>
      <c r="N1259" s="37">
        <f>YEAR(Table1[[#This Row],[Data zamówienia]])</f>
        <v>2018</v>
      </c>
    </row>
    <row r="1260" spans="2:14" x14ac:dyDescent="0.3">
      <c r="B1260" s="32">
        <v>651623</v>
      </c>
      <c r="C1260" s="5" t="s">
        <v>35</v>
      </c>
      <c r="D1260" s="5" t="s">
        <v>28</v>
      </c>
      <c r="E1260" s="5" t="s">
        <v>37</v>
      </c>
      <c r="F1260" s="5">
        <v>334</v>
      </c>
      <c r="G1260" s="6">
        <v>43403</v>
      </c>
      <c r="H1260" s="6">
        <v>43407</v>
      </c>
      <c r="I1260" s="6">
        <v>43411</v>
      </c>
      <c r="J1260" s="5" t="s">
        <v>33</v>
      </c>
      <c r="K1260" s="7">
        <v>923.81</v>
      </c>
      <c r="L1260" s="35">
        <v>757.52</v>
      </c>
      <c r="M1260" s="36">
        <f t="shared" si="19"/>
        <v>166.28999999999996</v>
      </c>
      <c r="N1260" s="37">
        <f>YEAR(Table1[[#This Row],[Data zamówienia]])</f>
        <v>2018</v>
      </c>
    </row>
    <row r="1261" spans="2:14" x14ac:dyDescent="0.3">
      <c r="B1261" s="32">
        <v>276339</v>
      </c>
      <c r="C1261" s="5" t="s">
        <v>21</v>
      </c>
      <c r="D1261" s="5" t="s">
        <v>22</v>
      </c>
      <c r="E1261" s="5" t="s">
        <v>37</v>
      </c>
      <c r="F1261" s="5">
        <v>100</v>
      </c>
      <c r="G1261" s="6">
        <v>43403</v>
      </c>
      <c r="H1261" s="6">
        <v>43407</v>
      </c>
      <c r="I1261" s="6">
        <v>43409</v>
      </c>
      <c r="J1261" s="5" t="s">
        <v>32</v>
      </c>
      <c r="K1261" s="7">
        <v>869.41</v>
      </c>
      <c r="L1261" s="35">
        <v>530.34</v>
      </c>
      <c r="M1261" s="36">
        <f t="shared" si="19"/>
        <v>339.06999999999994</v>
      </c>
      <c r="N1261" s="37">
        <f>YEAR(Table1[[#This Row],[Data zamówienia]])</f>
        <v>2018</v>
      </c>
    </row>
    <row r="1262" spans="2:14" x14ac:dyDescent="0.3">
      <c r="B1262" s="32">
        <v>950870</v>
      </c>
      <c r="C1262" s="5" t="s">
        <v>35</v>
      </c>
      <c r="D1262" s="5" t="s">
        <v>39</v>
      </c>
      <c r="E1262" s="5" t="s">
        <v>23</v>
      </c>
      <c r="F1262" s="5">
        <v>95</v>
      </c>
      <c r="G1262" s="6">
        <v>43404</v>
      </c>
      <c r="H1262" s="6">
        <v>43406</v>
      </c>
      <c r="I1262" s="6">
        <v>43411</v>
      </c>
      <c r="J1262" s="5" t="s">
        <v>24</v>
      </c>
      <c r="K1262" s="7">
        <v>1033.83</v>
      </c>
      <c r="L1262" s="35">
        <v>889.09</v>
      </c>
      <c r="M1262" s="36">
        <f t="shared" si="19"/>
        <v>144.7399999999999</v>
      </c>
      <c r="N1262" s="37">
        <f>YEAR(Table1[[#This Row],[Data zamówienia]])</f>
        <v>2018</v>
      </c>
    </row>
    <row r="1263" spans="2:14" x14ac:dyDescent="0.3">
      <c r="B1263" s="32">
        <v>91562</v>
      </c>
      <c r="C1263" s="5" t="s">
        <v>27</v>
      </c>
      <c r="D1263" s="5" t="s">
        <v>39</v>
      </c>
      <c r="E1263" s="5" t="s">
        <v>29</v>
      </c>
      <c r="F1263" s="5">
        <v>283</v>
      </c>
      <c r="G1263" s="6">
        <v>43403</v>
      </c>
      <c r="H1263" s="6">
        <v>43404</v>
      </c>
      <c r="I1263" s="6">
        <v>43411</v>
      </c>
      <c r="J1263" s="5" t="s">
        <v>30</v>
      </c>
      <c r="K1263" s="7">
        <v>1470.06</v>
      </c>
      <c r="L1263" s="35">
        <v>926.14</v>
      </c>
      <c r="M1263" s="36">
        <f t="shared" si="19"/>
        <v>543.91999999999996</v>
      </c>
      <c r="N1263" s="37">
        <f>YEAR(Table1[[#This Row],[Data zamówienia]])</f>
        <v>2018</v>
      </c>
    </row>
    <row r="1264" spans="2:14" x14ac:dyDescent="0.3">
      <c r="B1264" s="32">
        <v>42827</v>
      </c>
      <c r="C1264" s="5" t="s">
        <v>27</v>
      </c>
      <c r="D1264" s="5" t="s">
        <v>36</v>
      </c>
      <c r="E1264" s="5" t="s">
        <v>37</v>
      </c>
      <c r="F1264" s="5">
        <v>279</v>
      </c>
      <c r="G1264" s="6">
        <v>43403</v>
      </c>
      <c r="H1264" s="6">
        <v>43405</v>
      </c>
      <c r="I1264" s="6">
        <v>43407</v>
      </c>
      <c r="J1264" s="5" t="s">
        <v>40</v>
      </c>
      <c r="K1264" s="7">
        <v>1402.24</v>
      </c>
      <c r="L1264" s="35">
        <v>827.32</v>
      </c>
      <c r="M1264" s="36">
        <f t="shared" si="19"/>
        <v>574.91999999999996</v>
      </c>
      <c r="N1264" s="37">
        <f>YEAR(Table1[[#This Row],[Data zamówienia]])</f>
        <v>2018</v>
      </c>
    </row>
    <row r="1265" spans="2:14" x14ac:dyDescent="0.3">
      <c r="B1265" s="32">
        <v>644047</v>
      </c>
      <c r="C1265" s="5" t="s">
        <v>27</v>
      </c>
      <c r="D1265" s="5" t="s">
        <v>28</v>
      </c>
      <c r="E1265" s="5" t="s">
        <v>25</v>
      </c>
      <c r="F1265" s="5">
        <v>143</v>
      </c>
      <c r="G1265" s="6">
        <v>43404</v>
      </c>
      <c r="H1265" s="6">
        <v>43407</v>
      </c>
      <c r="I1265" s="6">
        <v>43410</v>
      </c>
      <c r="J1265" s="5" t="s">
        <v>33</v>
      </c>
      <c r="K1265" s="7">
        <v>1140.45</v>
      </c>
      <c r="L1265" s="35">
        <v>980.79</v>
      </c>
      <c r="M1265" s="36">
        <f t="shared" si="19"/>
        <v>159.66000000000008</v>
      </c>
      <c r="N1265" s="37">
        <f>YEAR(Table1[[#This Row],[Data zamówienia]])</f>
        <v>2018</v>
      </c>
    </row>
    <row r="1266" spans="2:14" x14ac:dyDescent="0.3">
      <c r="B1266" s="32">
        <v>89982</v>
      </c>
      <c r="C1266" s="5" t="s">
        <v>21</v>
      </c>
      <c r="D1266" s="5" t="s">
        <v>36</v>
      </c>
      <c r="E1266" s="5" t="s">
        <v>29</v>
      </c>
      <c r="F1266" s="5">
        <v>57</v>
      </c>
      <c r="G1266" s="6">
        <v>43404</v>
      </c>
      <c r="H1266" s="6">
        <v>43407</v>
      </c>
      <c r="I1266" s="6">
        <v>43409</v>
      </c>
      <c r="J1266" s="5" t="s">
        <v>40</v>
      </c>
      <c r="K1266" s="7">
        <v>1627.57</v>
      </c>
      <c r="L1266" s="35">
        <v>1464.81</v>
      </c>
      <c r="M1266" s="36">
        <f t="shared" si="19"/>
        <v>162.76</v>
      </c>
      <c r="N1266" s="37">
        <f>YEAR(Table1[[#This Row],[Data zamówienia]])</f>
        <v>2018</v>
      </c>
    </row>
    <row r="1267" spans="2:14" x14ac:dyDescent="0.3">
      <c r="B1267" s="32">
        <v>487670</v>
      </c>
      <c r="C1267" s="5" t="s">
        <v>35</v>
      </c>
      <c r="D1267" s="5" t="s">
        <v>22</v>
      </c>
      <c r="E1267" s="5" t="s">
        <v>29</v>
      </c>
      <c r="F1267" s="5">
        <v>210</v>
      </c>
      <c r="G1267" s="6">
        <v>43403</v>
      </c>
      <c r="H1267" s="6">
        <v>43406</v>
      </c>
      <c r="I1267" s="6">
        <v>43407</v>
      </c>
      <c r="J1267" s="5" t="s">
        <v>33</v>
      </c>
      <c r="K1267" s="7">
        <v>1127.9000000000001</v>
      </c>
      <c r="L1267" s="35">
        <v>733.14</v>
      </c>
      <c r="M1267" s="36">
        <f t="shared" si="19"/>
        <v>394.7600000000001</v>
      </c>
      <c r="N1267" s="37">
        <f>YEAR(Table1[[#This Row],[Data zamówienia]])</f>
        <v>2018</v>
      </c>
    </row>
    <row r="1268" spans="2:14" x14ac:dyDescent="0.3">
      <c r="B1268" s="32">
        <v>977861</v>
      </c>
      <c r="C1268" s="5" t="s">
        <v>27</v>
      </c>
      <c r="D1268" s="5" t="s">
        <v>28</v>
      </c>
      <c r="E1268" s="5" t="s">
        <v>37</v>
      </c>
      <c r="F1268" s="5">
        <v>45</v>
      </c>
      <c r="G1268" s="6">
        <v>43403</v>
      </c>
      <c r="H1268" s="6">
        <v>43406</v>
      </c>
      <c r="I1268" s="6">
        <v>43407</v>
      </c>
      <c r="J1268" s="5" t="s">
        <v>32</v>
      </c>
      <c r="K1268" s="7">
        <v>559.48</v>
      </c>
      <c r="L1268" s="35">
        <v>335.69</v>
      </c>
      <c r="M1268" s="36">
        <f t="shared" si="19"/>
        <v>223.79000000000002</v>
      </c>
      <c r="N1268" s="37">
        <f>YEAR(Table1[[#This Row],[Data zamówienia]])</f>
        <v>2018</v>
      </c>
    </row>
    <row r="1269" spans="2:14" x14ac:dyDescent="0.3">
      <c r="B1269" s="32">
        <v>349066</v>
      </c>
      <c r="C1269" s="5" t="s">
        <v>27</v>
      </c>
      <c r="D1269" s="5" t="s">
        <v>22</v>
      </c>
      <c r="E1269" s="5" t="s">
        <v>37</v>
      </c>
      <c r="F1269" s="5">
        <v>100</v>
      </c>
      <c r="G1269" s="6">
        <v>43404</v>
      </c>
      <c r="H1269" s="6">
        <v>43407</v>
      </c>
      <c r="I1269" s="6">
        <v>43412</v>
      </c>
      <c r="J1269" s="5" t="s">
        <v>26</v>
      </c>
      <c r="K1269" s="7">
        <v>1161.58</v>
      </c>
      <c r="L1269" s="35">
        <v>871.19</v>
      </c>
      <c r="M1269" s="36">
        <f t="shared" si="19"/>
        <v>290.38999999999987</v>
      </c>
      <c r="N1269" s="37">
        <f>YEAR(Table1[[#This Row],[Data zamówienia]])</f>
        <v>2018</v>
      </c>
    </row>
    <row r="1270" spans="2:14" x14ac:dyDescent="0.3">
      <c r="B1270" s="32">
        <v>471623</v>
      </c>
      <c r="C1270" s="5" t="s">
        <v>27</v>
      </c>
      <c r="D1270" s="5" t="s">
        <v>28</v>
      </c>
      <c r="E1270" s="5" t="s">
        <v>25</v>
      </c>
      <c r="F1270" s="5">
        <v>315</v>
      </c>
      <c r="G1270" s="6">
        <v>43404</v>
      </c>
      <c r="H1270" s="6">
        <v>43407</v>
      </c>
      <c r="I1270" s="6">
        <v>43411</v>
      </c>
      <c r="J1270" s="5" t="s">
        <v>32</v>
      </c>
      <c r="K1270" s="7">
        <v>1556.05</v>
      </c>
      <c r="L1270" s="35">
        <v>995.87</v>
      </c>
      <c r="M1270" s="36">
        <f t="shared" si="19"/>
        <v>560.17999999999995</v>
      </c>
      <c r="N1270" s="37">
        <f>YEAR(Table1[[#This Row],[Data zamówienia]])</f>
        <v>2018</v>
      </c>
    </row>
    <row r="1271" spans="2:14" x14ac:dyDescent="0.3">
      <c r="B1271" s="32">
        <v>675979</v>
      </c>
      <c r="C1271" s="5" t="s">
        <v>38</v>
      </c>
      <c r="D1271" s="5" t="s">
        <v>39</v>
      </c>
      <c r="E1271" s="5" t="s">
        <v>37</v>
      </c>
      <c r="F1271" s="5">
        <v>246</v>
      </c>
      <c r="G1271" s="6">
        <v>43405</v>
      </c>
      <c r="H1271" s="6">
        <v>43406</v>
      </c>
      <c r="I1271" s="6">
        <v>43413</v>
      </c>
      <c r="J1271" s="5" t="s">
        <v>33</v>
      </c>
      <c r="K1271" s="7">
        <v>531.20000000000005</v>
      </c>
      <c r="L1271" s="35">
        <v>451.52</v>
      </c>
      <c r="M1271" s="36">
        <f t="shared" si="19"/>
        <v>79.680000000000064</v>
      </c>
      <c r="N1271" s="37">
        <f>YEAR(Table1[[#This Row],[Data zamówienia]])</f>
        <v>2018</v>
      </c>
    </row>
    <row r="1272" spans="2:14" x14ac:dyDescent="0.3">
      <c r="B1272" s="32">
        <v>794266</v>
      </c>
      <c r="C1272" s="5" t="s">
        <v>38</v>
      </c>
      <c r="D1272" s="5" t="s">
        <v>22</v>
      </c>
      <c r="E1272" s="5" t="s">
        <v>31</v>
      </c>
      <c r="F1272" s="5">
        <v>171</v>
      </c>
      <c r="G1272" s="6">
        <v>43405</v>
      </c>
      <c r="H1272" s="6">
        <v>43408</v>
      </c>
      <c r="I1272" s="6">
        <v>43410</v>
      </c>
      <c r="J1272" s="5" t="s">
        <v>33</v>
      </c>
      <c r="K1272" s="7">
        <v>1300.6199999999999</v>
      </c>
      <c r="L1272" s="35">
        <v>858.41</v>
      </c>
      <c r="M1272" s="36">
        <f t="shared" si="19"/>
        <v>442.20999999999992</v>
      </c>
      <c r="N1272" s="37">
        <f>YEAR(Table1[[#This Row],[Data zamówienia]])</f>
        <v>2018</v>
      </c>
    </row>
    <row r="1273" spans="2:14" x14ac:dyDescent="0.3">
      <c r="B1273" s="32">
        <v>688160</v>
      </c>
      <c r="C1273" s="5" t="s">
        <v>35</v>
      </c>
      <c r="D1273" s="5" t="s">
        <v>22</v>
      </c>
      <c r="E1273" s="5" t="s">
        <v>31</v>
      </c>
      <c r="F1273" s="5">
        <v>208</v>
      </c>
      <c r="G1273" s="6">
        <v>43406</v>
      </c>
      <c r="H1273" s="6">
        <v>43406</v>
      </c>
      <c r="I1273" s="6">
        <v>43409</v>
      </c>
      <c r="J1273" s="5" t="s">
        <v>33</v>
      </c>
      <c r="K1273" s="7">
        <v>1398.04</v>
      </c>
      <c r="L1273" s="35">
        <v>1118.43</v>
      </c>
      <c r="M1273" s="36">
        <f t="shared" si="19"/>
        <v>279.6099999999999</v>
      </c>
      <c r="N1273" s="37">
        <f>YEAR(Table1[[#This Row],[Data zamówienia]])</f>
        <v>2018</v>
      </c>
    </row>
    <row r="1274" spans="2:14" x14ac:dyDescent="0.3">
      <c r="B1274" s="32">
        <v>431320</v>
      </c>
      <c r="C1274" s="5" t="s">
        <v>27</v>
      </c>
      <c r="D1274" s="5" t="s">
        <v>39</v>
      </c>
      <c r="E1274" s="5" t="s">
        <v>37</v>
      </c>
      <c r="F1274" s="5">
        <v>86</v>
      </c>
      <c r="G1274" s="6">
        <v>43405</v>
      </c>
      <c r="H1274" s="6">
        <v>43406</v>
      </c>
      <c r="I1274" s="6">
        <v>43413</v>
      </c>
      <c r="J1274" s="5" t="s">
        <v>24</v>
      </c>
      <c r="K1274" s="7">
        <v>1805.18</v>
      </c>
      <c r="L1274" s="35">
        <v>1335.83</v>
      </c>
      <c r="M1274" s="36">
        <f t="shared" si="19"/>
        <v>469.35000000000014</v>
      </c>
      <c r="N1274" s="37">
        <f>YEAR(Table1[[#This Row],[Data zamówienia]])</f>
        <v>2018</v>
      </c>
    </row>
    <row r="1275" spans="2:14" x14ac:dyDescent="0.3">
      <c r="B1275" s="32">
        <v>89488</v>
      </c>
      <c r="C1275" s="5" t="s">
        <v>27</v>
      </c>
      <c r="D1275" s="5" t="s">
        <v>28</v>
      </c>
      <c r="E1275" s="5" t="s">
        <v>34</v>
      </c>
      <c r="F1275" s="5">
        <v>6</v>
      </c>
      <c r="G1275" s="6">
        <v>43405</v>
      </c>
      <c r="H1275" s="6">
        <v>43409</v>
      </c>
      <c r="I1275" s="6">
        <v>43416</v>
      </c>
      <c r="J1275" s="5" t="s">
        <v>24</v>
      </c>
      <c r="K1275" s="7">
        <v>711.8</v>
      </c>
      <c r="L1275" s="35">
        <v>484.02</v>
      </c>
      <c r="M1275" s="36">
        <f t="shared" si="19"/>
        <v>227.77999999999997</v>
      </c>
      <c r="N1275" s="37">
        <f>YEAR(Table1[[#This Row],[Data zamówienia]])</f>
        <v>2018</v>
      </c>
    </row>
    <row r="1276" spans="2:14" x14ac:dyDescent="0.3">
      <c r="B1276" s="32">
        <v>96205</v>
      </c>
      <c r="C1276" s="5" t="s">
        <v>21</v>
      </c>
      <c r="D1276" s="5" t="s">
        <v>22</v>
      </c>
      <c r="E1276" s="5" t="s">
        <v>31</v>
      </c>
      <c r="F1276" s="5">
        <v>94</v>
      </c>
      <c r="G1276" s="6">
        <v>43406</v>
      </c>
      <c r="H1276" s="6">
        <v>43407</v>
      </c>
      <c r="I1276" s="6">
        <v>43412</v>
      </c>
      <c r="J1276" s="5" t="s">
        <v>33</v>
      </c>
      <c r="K1276" s="7">
        <v>940.27</v>
      </c>
      <c r="L1276" s="35">
        <v>629.98</v>
      </c>
      <c r="M1276" s="36">
        <f t="shared" si="19"/>
        <v>310.28999999999996</v>
      </c>
      <c r="N1276" s="37">
        <f>YEAR(Table1[[#This Row],[Data zamówienia]])</f>
        <v>2018</v>
      </c>
    </row>
    <row r="1277" spans="2:14" x14ac:dyDescent="0.3">
      <c r="B1277" s="32">
        <v>481045</v>
      </c>
      <c r="C1277" s="5" t="s">
        <v>21</v>
      </c>
      <c r="D1277" s="5" t="s">
        <v>36</v>
      </c>
      <c r="E1277" s="5" t="s">
        <v>25</v>
      </c>
      <c r="F1277" s="5">
        <v>350</v>
      </c>
      <c r="G1277" s="6">
        <v>43405</v>
      </c>
      <c r="H1277" s="6">
        <v>43408</v>
      </c>
      <c r="I1277" s="6">
        <v>43414</v>
      </c>
      <c r="J1277" s="5" t="s">
        <v>40</v>
      </c>
      <c r="K1277" s="7">
        <v>1096.01</v>
      </c>
      <c r="L1277" s="35">
        <v>602.80999999999995</v>
      </c>
      <c r="M1277" s="36">
        <f t="shared" si="19"/>
        <v>493.20000000000005</v>
      </c>
      <c r="N1277" s="37">
        <f>YEAR(Table1[[#This Row],[Data zamówienia]])</f>
        <v>2018</v>
      </c>
    </row>
    <row r="1278" spans="2:14" x14ac:dyDescent="0.3">
      <c r="B1278" s="32">
        <v>956254</v>
      </c>
      <c r="C1278" s="5" t="s">
        <v>35</v>
      </c>
      <c r="D1278" s="5" t="s">
        <v>22</v>
      </c>
      <c r="E1278" s="5" t="s">
        <v>34</v>
      </c>
      <c r="F1278" s="5">
        <v>21</v>
      </c>
      <c r="G1278" s="6">
        <v>43405</v>
      </c>
      <c r="H1278" s="6">
        <v>43406</v>
      </c>
      <c r="I1278" s="6">
        <v>43412</v>
      </c>
      <c r="J1278" s="5" t="s">
        <v>33</v>
      </c>
      <c r="K1278" s="7">
        <v>411.93</v>
      </c>
      <c r="L1278" s="35">
        <v>288.35000000000002</v>
      </c>
      <c r="M1278" s="36">
        <f t="shared" si="19"/>
        <v>123.57999999999998</v>
      </c>
      <c r="N1278" s="37">
        <f>YEAR(Table1[[#This Row],[Data zamówienia]])</f>
        <v>2018</v>
      </c>
    </row>
    <row r="1279" spans="2:14" x14ac:dyDescent="0.3">
      <c r="B1279" s="32">
        <v>47261</v>
      </c>
      <c r="C1279" s="5" t="s">
        <v>21</v>
      </c>
      <c r="D1279" s="5" t="s">
        <v>28</v>
      </c>
      <c r="E1279" s="5" t="s">
        <v>23</v>
      </c>
      <c r="F1279" s="5">
        <v>313</v>
      </c>
      <c r="G1279" s="6">
        <v>43405</v>
      </c>
      <c r="H1279" s="6">
        <v>43406</v>
      </c>
      <c r="I1279" s="6">
        <v>43411</v>
      </c>
      <c r="J1279" s="5" t="s">
        <v>24</v>
      </c>
      <c r="K1279" s="7">
        <v>1111.19</v>
      </c>
      <c r="L1279" s="35">
        <v>933.4</v>
      </c>
      <c r="M1279" s="36">
        <f t="shared" si="19"/>
        <v>177.79000000000008</v>
      </c>
      <c r="N1279" s="37">
        <f>YEAR(Table1[[#This Row],[Data zamówienia]])</f>
        <v>2018</v>
      </c>
    </row>
    <row r="1280" spans="2:14" x14ac:dyDescent="0.3">
      <c r="B1280" s="32">
        <v>333846</v>
      </c>
      <c r="C1280" s="5" t="s">
        <v>27</v>
      </c>
      <c r="D1280" s="5" t="s">
        <v>22</v>
      </c>
      <c r="E1280" s="5" t="s">
        <v>31</v>
      </c>
      <c r="F1280" s="5">
        <v>30</v>
      </c>
      <c r="G1280" s="6">
        <v>43406</v>
      </c>
      <c r="H1280" s="6">
        <v>43408</v>
      </c>
      <c r="I1280" s="6">
        <v>43415</v>
      </c>
      <c r="J1280" s="5" t="s">
        <v>26</v>
      </c>
      <c r="K1280" s="7">
        <v>1239.06</v>
      </c>
      <c r="L1280" s="35">
        <v>805.39</v>
      </c>
      <c r="M1280" s="36">
        <f t="shared" si="19"/>
        <v>433.66999999999996</v>
      </c>
      <c r="N1280" s="37">
        <f>YEAR(Table1[[#This Row],[Data zamówienia]])</f>
        <v>2018</v>
      </c>
    </row>
    <row r="1281" spans="2:14" x14ac:dyDescent="0.3">
      <c r="B1281" s="32">
        <v>898445</v>
      </c>
      <c r="C1281" s="5" t="s">
        <v>35</v>
      </c>
      <c r="D1281" s="5" t="s">
        <v>28</v>
      </c>
      <c r="E1281" s="5" t="s">
        <v>34</v>
      </c>
      <c r="F1281" s="5">
        <v>265</v>
      </c>
      <c r="G1281" s="6">
        <v>43405</v>
      </c>
      <c r="H1281" s="6">
        <v>43409</v>
      </c>
      <c r="I1281" s="6">
        <v>43410</v>
      </c>
      <c r="J1281" s="5" t="s">
        <v>33</v>
      </c>
      <c r="K1281" s="7">
        <v>1880.86</v>
      </c>
      <c r="L1281" s="35">
        <v>1373.03</v>
      </c>
      <c r="M1281" s="36">
        <f t="shared" si="19"/>
        <v>507.82999999999993</v>
      </c>
      <c r="N1281" s="37">
        <f>YEAR(Table1[[#This Row],[Data zamówienia]])</f>
        <v>2018</v>
      </c>
    </row>
    <row r="1282" spans="2:14" x14ac:dyDescent="0.3">
      <c r="B1282" s="32">
        <v>485029</v>
      </c>
      <c r="C1282" s="5" t="s">
        <v>35</v>
      </c>
      <c r="D1282" s="5" t="s">
        <v>28</v>
      </c>
      <c r="E1282" s="5" t="s">
        <v>25</v>
      </c>
      <c r="F1282" s="5">
        <v>99</v>
      </c>
      <c r="G1282" s="6">
        <v>43406</v>
      </c>
      <c r="H1282" s="6">
        <v>43408</v>
      </c>
      <c r="I1282" s="6">
        <v>43411</v>
      </c>
      <c r="J1282" s="5" t="s">
        <v>26</v>
      </c>
      <c r="K1282" s="7">
        <v>1790.29</v>
      </c>
      <c r="L1282" s="35">
        <v>1235.3</v>
      </c>
      <c r="M1282" s="36">
        <f t="shared" si="19"/>
        <v>554.99</v>
      </c>
      <c r="N1282" s="37">
        <f>YEAR(Table1[[#This Row],[Data zamówienia]])</f>
        <v>2018</v>
      </c>
    </row>
    <row r="1283" spans="2:14" x14ac:dyDescent="0.3">
      <c r="B1283" s="32">
        <v>618397</v>
      </c>
      <c r="C1283" s="5" t="s">
        <v>21</v>
      </c>
      <c r="D1283" s="5" t="s">
        <v>39</v>
      </c>
      <c r="E1283" s="5" t="s">
        <v>31</v>
      </c>
      <c r="F1283" s="5">
        <v>335</v>
      </c>
      <c r="G1283" s="6">
        <v>43406</v>
      </c>
      <c r="H1283" s="6">
        <v>43408</v>
      </c>
      <c r="I1283" s="6">
        <v>43413</v>
      </c>
      <c r="J1283" s="5" t="s">
        <v>26</v>
      </c>
      <c r="K1283" s="7">
        <v>201.52</v>
      </c>
      <c r="L1283" s="35">
        <v>147.11000000000001</v>
      </c>
      <c r="M1283" s="36">
        <f t="shared" si="19"/>
        <v>54.41</v>
      </c>
      <c r="N1283" s="37">
        <f>YEAR(Table1[[#This Row],[Data zamówienia]])</f>
        <v>2018</v>
      </c>
    </row>
    <row r="1284" spans="2:14" x14ac:dyDescent="0.3">
      <c r="B1284" s="32">
        <v>601572</v>
      </c>
      <c r="C1284" s="5" t="s">
        <v>21</v>
      </c>
      <c r="D1284" s="5" t="s">
        <v>22</v>
      </c>
      <c r="E1284" s="5" t="s">
        <v>34</v>
      </c>
      <c r="F1284" s="5">
        <v>20</v>
      </c>
      <c r="G1284" s="6">
        <v>43406</v>
      </c>
      <c r="H1284" s="6">
        <v>43406</v>
      </c>
      <c r="I1284" s="6">
        <v>43407</v>
      </c>
      <c r="J1284" s="5" t="s">
        <v>33</v>
      </c>
      <c r="K1284" s="7">
        <v>1239.06</v>
      </c>
      <c r="L1284" s="35">
        <v>842.56</v>
      </c>
      <c r="M1284" s="36">
        <f t="shared" ref="M1284:M1347" si="20">K1284-L1284</f>
        <v>396.5</v>
      </c>
      <c r="N1284" s="37">
        <f>YEAR(Table1[[#This Row],[Data zamówienia]])</f>
        <v>2018</v>
      </c>
    </row>
    <row r="1285" spans="2:14" x14ac:dyDescent="0.3">
      <c r="B1285" s="32">
        <v>133652</v>
      </c>
      <c r="C1285" s="5" t="s">
        <v>27</v>
      </c>
      <c r="D1285" s="5" t="s">
        <v>36</v>
      </c>
      <c r="E1285" s="5" t="s">
        <v>25</v>
      </c>
      <c r="F1285" s="5">
        <v>220</v>
      </c>
      <c r="G1285" s="6">
        <v>43407</v>
      </c>
      <c r="H1285" s="6">
        <v>43407</v>
      </c>
      <c r="I1285" s="6">
        <v>43414</v>
      </c>
      <c r="J1285" s="5" t="s">
        <v>26</v>
      </c>
      <c r="K1285" s="7">
        <v>564.17999999999995</v>
      </c>
      <c r="L1285" s="35">
        <v>502.12</v>
      </c>
      <c r="M1285" s="36">
        <f t="shared" si="20"/>
        <v>62.059999999999945</v>
      </c>
      <c r="N1285" s="37">
        <f>YEAR(Table1[[#This Row],[Data zamówienia]])</f>
        <v>2018</v>
      </c>
    </row>
    <row r="1286" spans="2:14" x14ac:dyDescent="0.3">
      <c r="B1286" s="32">
        <v>899425</v>
      </c>
      <c r="C1286" s="5" t="s">
        <v>21</v>
      </c>
      <c r="D1286" s="5" t="s">
        <v>36</v>
      </c>
      <c r="E1286" s="5" t="s">
        <v>23</v>
      </c>
      <c r="F1286" s="5">
        <v>184</v>
      </c>
      <c r="G1286" s="6">
        <v>43407</v>
      </c>
      <c r="H1286" s="6">
        <v>43409</v>
      </c>
      <c r="I1286" s="6">
        <v>43415</v>
      </c>
      <c r="J1286" s="5" t="s">
        <v>32</v>
      </c>
      <c r="K1286" s="7">
        <v>293.14</v>
      </c>
      <c r="L1286" s="35">
        <v>208.13</v>
      </c>
      <c r="M1286" s="36">
        <f t="shared" si="20"/>
        <v>85.009999999999991</v>
      </c>
      <c r="N1286" s="37">
        <f>YEAR(Table1[[#This Row],[Data zamówienia]])</f>
        <v>2018</v>
      </c>
    </row>
    <row r="1287" spans="2:14" x14ac:dyDescent="0.3">
      <c r="B1287" s="32">
        <v>270554</v>
      </c>
      <c r="C1287" s="5" t="s">
        <v>21</v>
      </c>
      <c r="D1287" s="5" t="s">
        <v>39</v>
      </c>
      <c r="E1287" s="5" t="s">
        <v>23</v>
      </c>
      <c r="F1287" s="5">
        <v>322</v>
      </c>
      <c r="G1287" s="6">
        <v>43406</v>
      </c>
      <c r="H1287" s="6">
        <v>43409</v>
      </c>
      <c r="I1287" s="6">
        <v>43412</v>
      </c>
      <c r="J1287" s="5" t="s">
        <v>32</v>
      </c>
      <c r="K1287" s="7">
        <v>1557.36</v>
      </c>
      <c r="L1287" s="35">
        <v>1121.3</v>
      </c>
      <c r="M1287" s="36">
        <f t="shared" si="20"/>
        <v>436.05999999999995</v>
      </c>
      <c r="N1287" s="37">
        <f>YEAR(Table1[[#This Row],[Data zamówienia]])</f>
        <v>2018</v>
      </c>
    </row>
    <row r="1288" spans="2:14" x14ac:dyDescent="0.3">
      <c r="B1288" s="32">
        <v>693922</v>
      </c>
      <c r="C1288" s="5" t="s">
        <v>38</v>
      </c>
      <c r="D1288" s="5" t="s">
        <v>22</v>
      </c>
      <c r="E1288" s="5" t="s">
        <v>25</v>
      </c>
      <c r="F1288" s="5">
        <v>164</v>
      </c>
      <c r="G1288" s="6">
        <v>43406</v>
      </c>
      <c r="H1288" s="6">
        <v>43410</v>
      </c>
      <c r="I1288" s="6">
        <v>43412</v>
      </c>
      <c r="J1288" s="5" t="s">
        <v>40</v>
      </c>
      <c r="K1288" s="7">
        <v>1890.04</v>
      </c>
      <c r="L1288" s="35">
        <v>1209.6300000000001</v>
      </c>
      <c r="M1288" s="36">
        <f t="shared" si="20"/>
        <v>680.40999999999985</v>
      </c>
      <c r="N1288" s="37">
        <f>YEAR(Table1[[#This Row],[Data zamówienia]])</f>
        <v>2018</v>
      </c>
    </row>
    <row r="1289" spans="2:14" x14ac:dyDescent="0.3">
      <c r="B1289" s="32">
        <v>282595</v>
      </c>
      <c r="C1289" s="5" t="s">
        <v>27</v>
      </c>
      <c r="D1289" s="5" t="s">
        <v>39</v>
      </c>
      <c r="E1289" s="5" t="s">
        <v>34</v>
      </c>
      <c r="F1289" s="5">
        <v>305</v>
      </c>
      <c r="G1289" s="6">
        <v>43406</v>
      </c>
      <c r="H1289" s="6">
        <v>43410</v>
      </c>
      <c r="I1289" s="6">
        <v>43416</v>
      </c>
      <c r="J1289" s="5" t="s">
        <v>32</v>
      </c>
      <c r="K1289" s="7">
        <v>1251.8499999999999</v>
      </c>
      <c r="L1289" s="35">
        <v>1101.6300000000001</v>
      </c>
      <c r="M1289" s="36">
        <f t="shared" si="20"/>
        <v>150.2199999999998</v>
      </c>
      <c r="N1289" s="37">
        <f>YEAR(Table1[[#This Row],[Data zamówienia]])</f>
        <v>2018</v>
      </c>
    </row>
    <row r="1290" spans="2:14" x14ac:dyDescent="0.3">
      <c r="B1290" s="32">
        <v>479435</v>
      </c>
      <c r="C1290" s="5" t="s">
        <v>27</v>
      </c>
      <c r="D1290" s="5" t="s">
        <v>36</v>
      </c>
      <c r="E1290" s="5" t="s">
        <v>37</v>
      </c>
      <c r="F1290" s="5">
        <v>304</v>
      </c>
      <c r="G1290" s="6">
        <v>43407</v>
      </c>
      <c r="H1290" s="6">
        <v>43408</v>
      </c>
      <c r="I1290" s="6">
        <v>43415</v>
      </c>
      <c r="J1290" s="5" t="s">
        <v>40</v>
      </c>
      <c r="K1290" s="7">
        <v>372.24</v>
      </c>
      <c r="L1290" s="35">
        <v>275.45999999999998</v>
      </c>
      <c r="M1290" s="36">
        <f t="shared" si="20"/>
        <v>96.78000000000003</v>
      </c>
      <c r="N1290" s="37">
        <f>YEAR(Table1[[#This Row],[Data zamówienia]])</f>
        <v>2018</v>
      </c>
    </row>
    <row r="1291" spans="2:14" x14ac:dyDescent="0.3">
      <c r="B1291" s="32">
        <v>467734</v>
      </c>
      <c r="C1291" s="5" t="s">
        <v>35</v>
      </c>
      <c r="D1291" s="5" t="s">
        <v>36</v>
      </c>
      <c r="E1291" s="5" t="s">
        <v>34</v>
      </c>
      <c r="F1291" s="5">
        <v>26</v>
      </c>
      <c r="G1291" s="6">
        <v>43407</v>
      </c>
      <c r="H1291" s="6">
        <v>43410</v>
      </c>
      <c r="I1291" s="6">
        <v>43414</v>
      </c>
      <c r="J1291" s="5" t="s">
        <v>32</v>
      </c>
      <c r="K1291" s="7">
        <v>1790.29</v>
      </c>
      <c r="L1291" s="35">
        <v>1700.78</v>
      </c>
      <c r="M1291" s="36">
        <f t="shared" si="20"/>
        <v>89.509999999999991</v>
      </c>
      <c r="N1291" s="37">
        <f>YEAR(Table1[[#This Row],[Data zamówienia]])</f>
        <v>2018</v>
      </c>
    </row>
    <row r="1292" spans="2:14" x14ac:dyDescent="0.3">
      <c r="B1292" s="32">
        <v>45978</v>
      </c>
      <c r="C1292" s="5" t="s">
        <v>27</v>
      </c>
      <c r="D1292" s="5" t="s">
        <v>28</v>
      </c>
      <c r="E1292" s="5" t="s">
        <v>37</v>
      </c>
      <c r="F1292" s="5">
        <v>214</v>
      </c>
      <c r="G1292" s="6">
        <v>43407</v>
      </c>
      <c r="H1292" s="6">
        <v>43409</v>
      </c>
      <c r="I1292" s="6">
        <v>43415</v>
      </c>
      <c r="J1292" s="5" t="s">
        <v>33</v>
      </c>
      <c r="K1292" s="7">
        <v>960.09</v>
      </c>
      <c r="L1292" s="35">
        <v>643.26</v>
      </c>
      <c r="M1292" s="36">
        <f t="shared" si="20"/>
        <v>316.83000000000004</v>
      </c>
      <c r="N1292" s="37">
        <f>YEAR(Table1[[#This Row],[Data zamówienia]])</f>
        <v>2018</v>
      </c>
    </row>
    <row r="1293" spans="2:14" x14ac:dyDescent="0.3">
      <c r="B1293" s="32">
        <v>38267</v>
      </c>
      <c r="C1293" s="5" t="s">
        <v>21</v>
      </c>
      <c r="D1293" s="5" t="s">
        <v>36</v>
      </c>
      <c r="E1293" s="5" t="s">
        <v>37</v>
      </c>
      <c r="F1293" s="5">
        <v>187</v>
      </c>
      <c r="G1293" s="6">
        <v>43406</v>
      </c>
      <c r="H1293" s="6">
        <v>43409</v>
      </c>
      <c r="I1293" s="6">
        <v>43414</v>
      </c>
      <c r="J1293" s="5" t="s">
        <v>32</v>
      </c>
      <c r="K1293" s="7">
        <v>1180.1300000000001</v>
      </c>
      <c r="L1293" s="35">
        <v>1062.1199999999999</v>
      </c>
      <c r="M1293" s="36">
        <f t="shared" si="20"/>
        <v>118.01000000000022</v>
      </c>
      <c r="N1293" s="37">
        <f>YEAR(Table1[[#This Row],[Data zamówienia]])</f>
        <v>2018</v>
      </c>
    </row>
    <row r="1294" spans="2:14" x14ac:dyDescent="0.3">
      <c r="B1294" s="32">
        <v>875777</v>
      </c>
      <c r="C1294" s="5" t="s">
        <v>21</v>
      </c>
      <c r="D1294" s="5" t="s">
        <v>28</v>
      </c>
      <c r="E1294" s="5" t="s">
        <v>31</v>
      </c>
      <c r="F1294" s="5">
        <v>291</v>
      </c>
      <c r="G1294" s="6">
        <v>43407</v>
      </c>
      <c r="H1294" s="6">
        <v>43410</v>
      </c>
      <c r="I1294" s="6">
        <v>43417</v>
      </c>
      <c r="J1294" s="5" t="s">
        <v>32</v>
      </c>
      <c r="K1294" s="7">
        <v>213.34</v>
      </c>
      <c r="L1294" s="35">
        <v>194.14</v>
      </c>
      <c r="M1294" s="36">
        <f t="shared" si="20"/>
        <v>19.200000000000017</v>
      </c>
      <c r="N1294" s="37">
        <f>YEAR(Table1[[#This Row],[Data zamówienia]])</f>
        <v>2018</v>
      </c>
    </row>
    <row r="1295" spans="2:14" x14ac:dyDescent="0.3">
      <c r="B1295" s="32">
        <v>571771</v>
      </c>
      <c r="C1295" s="5" t="s">
        <v>21</v>
      </c>
      <c r="D1295" s="5" t="s">
        <v>28</v>
      </c>
      <c r="E1295" s="5" t="s">
        <v>31</v>
      </c>
      <c r="F1295" s="5">
        <v>159</v>
      </c>
      <c r="G1295" s="6">
        <v>43407</v>
      </c>
      <c r="H1295" s="6">
        <v>43410</v>
      </c>
      <c r="I1295" s="6">
        <v>43412</v>
      </c>
      <c r="J1295" s="5" t="s">
        <v>32</v>
      </c>
      <c r="K1295" s="7">
        <v>1227.48</v>
      </c>
      <c r="L1295" s="35">
        <v>699.66</v>
      </c>
      <c r="M1295" s="36">
        <f t="shared" si="20"/>
        <v>527.82000000000005</v>
      </c>
      <c r="N1295" s="37">
        <f>YEAR(Table1[[#This Row],[Data zamówienia]])</f>
        <v>2018</v>
      </c>
    </row>
    <row r="1296" spans="2:14" x14ac:dyDescent="0.3">
      <c r="B1296" s="32">
        <v>975392</v>
      </c>
      <c r="C1296" s="5" t="s">
        <v>21</v>
      </c>
      <c r="D1296" s="5" t="s">
        <v>39</v>
      </c>
      <c r="E1296" s="5" t="s">
        <v>37</v>
      </c>
      <c r="F1296" s="5">
        <v>359</v>
      </c>
      <c r="G1296" s="6">
        <v>43407</v>
      </c>
      <c r="H1296" s="6">
        <v>43407</v>
      </c>
      <c r="I1296" s="6">
        <v>43413</v>
      </c>
      <c r="J1296" s="5" t="s">
        <v>32</v>
      </c>
      <c r="K1296" s="7">
        <v>1402.24</v>
      </c>
      <c r="L1296" s="35">
        <v>1093.75</v>
      </c>
      <c r="M1296" s="36">
        <f t="shared" si="20"/>
        <v>308.49</v>
      </c>
      <c r="N1296" s="37">
        <f>YEAR(Table1[[#This Row],[Data zamówienia]])</f>
        <v>2018</v>
      </c>
    </row>
    <row r="1297" spans="2:14" x14ac:dyDescent="0.3">
      <c r="B1297" s="32">
        <v>644176</v>
      </c>
      <c r="C1297" s="5" t="s">
        <v>21</v>
      </c>
      <c r="D1297" s="5" t="s">
        <v>22</v>
      </c>
      <c r="E1297" s="5" t="s">
        <v>25</v>
      </c>
      <c r="F1297" s="5">
        <v>53</v>
      </c>
      <c r="G1297" s="6">
        <v>43407</v>
      </c>
      <c r="H1297" s="6">
        <v>43409</v>
      </c>
      <c r="I1297" s="6">
        <v>43415</v>
      </c>
      <c r="J1297" s="5" t="s">
        <v>26</v>
      </c>
      <c r="K1297" s="7">
        <v>1442.68</v>
      </c>
      <c r="L1297" s="35">
        <v>779.05</v>
      </c>
      <c r="M1297" s="36">
        <f t="shared" si="20"/>
        <v>663.63000000000011</v>
      </c>
      <c r="N1297" s="37">
        <f>YEAR(Table1[[#This Row],[Data zamówienia]])</f>
        <v>2018</v>
      </c>
    </row>
    <row r="1298" spans="2:14" x14ac:dyDescent="0.3">
      <c r="B1298" s="32">
        <v>782428</v>
      </c>
      <c r="C1298" s="5" t="s">
        <v>35</v>
      </c>
      <c r="D1298" s="5" t="s">
        <v>28</v>
      </c>
      <c r="E1298" s="5" t="s">
        <v>25</v>
      </c>
      <c r="F1298" s="5">
        <v>247</v>
      </c>
      <c r="G1298" s="6">
        <v>43407</v>
      </c>
      <c r="H1298" s="6">
        <v>43411</v>
      </c>
      <c r="I1298" s="6">
        <v>43416</v>
      </c>
      <c r="J1298" s="5" t="s">
        <v>30</v>
      </c>
      <c r="K1298" s="7">
        <v>1817.41</v>
      </c>
      <c r="L1298" s="35">
        <v>945.05</v>
      </c>
      <c r="M1298" s="36">
        <f t="shared" si="20"/>
        <v>872.36000000000013</v>
      </c>
      <c r="N1298" s="37">
        <f>YEAR(Table1[[#This Row],[Data zamówienia]])</f>
        <v>2018</v>
      </c>
    </row>
    <row r="1299" spans="2:14" x14ac:dyDescent="0.3">
      <c r="B1299" s="32">
        <v>21122</v>
      </c>
      <c r="C1299" s="5" t="s">
        <v>35</v>
      </c>
      <c r="D1299" s="5" t="s">
        <v>28</v>
      </c>
      <c r="E1299" s="5" t="s">
        <v>31</v>
      </c>
      <c r="F1299" s="5">
        <v>255</v>
      </c>
      <c r="G1299" s="6">
        <v>43407</v>
      </c>
      <c r="H1299" s="6">
        <v>43408</v>
      </c>
      <c r="I1299" s="6">
        <v>43415</v>
      </c>
      <c r="J1299" s="5" t="s">
        <v>30</v>
      </c>
      <c r="K1299" s="7">
        <v>1273.08</v>
      </c>
      <c r="L1299" s="35">
        <v>789.31</v>
      </c>
      <c r="M1299" s="36">
        <f t="shared" si="20"/>
        <v>483.77</v>
      </c>
      <c r="N1299" s="37">
        <f>YEAR(Table1[[#This Row],[Data zamówienia]])</f>
        <v>2018</v>
      </c>
    </row>
    <row r="1300" spans="2:14" x14ac:dyDescent="0.3">
      <c r="B1300" s="32">
        <v>197057</v>
      </c>
      <c r="C1300" s="5" t="s">
        <v>21</v>
      </c>
      <c r="D1300" s="5" t="s">
        <v>22</v>
      </c>
      <c r="E1300" s="5" t="s">
        <v>29</v>
      </c>
      <c r="F1300" s="5">
        <v>270</v>
      </c>
      <c r="G1300" s="6">
        <v>43408</v>
      </c>
      <c r="H1300" s="6">
        <v>43411</v>
      </c>
      <c r="I1300" s="6">
        <v>43413</v>
      </c>
      <c r="J1300" s="5" t="s">
        <v>40</v>
      </c>
      <c r="K1300" s="7">
        <v>185.56</v>
      </c>
      <c r="L1300" s="35">
        <v>115.05</v>
      </c>
      <c r="M1300" s="36">
        <f t="shared" si="20"/>
        <v>70.510000000000005</v>
      </c>
      <c r="N1300" s="37">
        <f>YEAR(Table1[[#This Row],[Data zamówienia]])</f>
        <v>2018</v>
      </c>
    </row>
    <row r="1301" spans="2:14" x14ac:dyDescent="0.3">
      <c r="B1301" s="32">
        <v>475096</v>
      </c>
      <c r="C1301" s="5" t="s">
        <v>21</v>
      </c>
      <c r="D1301" s="5" t="s">
        <v>22</v>
      </c>
      <c r="E1301" s="5" t="s">
        <v>31</v>
      </c>
      <c r="F1301" s="5">
        <v>183</v>
      </c>
      <c r="G1301" s="6">
        <v>43408</v>
      </c>
      <c r="H1301" s="6">
        <v>43411</v>
      </c>
      <c r="I1301" s="6">
        <v>43417</v>
      </c>
      <c r="J1301" s="5" t="s">
        <v>24</v>
      </c>
      <c r="K1301" s="7">
        <v>564.53</v>
      </c>
      <c r="L1301" s="35">
        <v>372.59</v>
      </c>
      <c r="M1301" s="36">
        <f t="shared" si="20"/>
        <v>191.94</v>
      </c>
      <c r="N1301" s="37">
        <f>YEAR(Table1[[#This Row],[Data zamówienia]])</f>
        <v>2018</v>
      </c>
    </row>
    <row r="1302" spans="2:14" x14ac:dyDescent="0.3">
      <c r="B1302" s="32">
        <v>197946</v>
      </c>
      <c r="C1302" s="5" t="s">
        <v>27</v>
      </c>
      <c r="D1302" s="5" t="s">
        <v>22</v>
      </c>
      <c r="E1302" s="5" t="s">
        <v>37</v>
      </c>
      <c r="F1302" s="5">
        <v>363</v>
      </c>
      <c r="G1302" s="6">
        <v>43407</v>
      </c>
      <c r="H1302" s="6">
        <v>43409</v>
      </c>
      <c r="I1302" s="6">
        <v>43414</v>
      </c>
      <c r="J1302" s="5" t="s">
        <v>33</v>
      </c>
      <c r="K1302" s="7">
        <v>801.73</v>
      </c>
      <c r="L1302" s="35">
        <v>729.57</v>
      </c>
      <c r="M1302" s="36">
        <f t="shared" si="20"/>
        <v>72.159999999999968</v>
      </c>
      <c r="N1302" s="37">
        <f>YEAR(Table1[[#This Row],[Data zamówienia]])</f>
        <v>2018</v>
      </c>
    </row>
    <row r="1303" spans="2:14" x14ac:dyDescent="0.3">
      <c r="B1303" s="32">
        <v>163972</v>
      </c>
      <c r="C1303" s="5" t="s">
        <v>21</v>
      </c>
      <c r="D1303" s="5" t="s">
        <v>28</v>
      </c>
      <c r="E1303" s="5" t="s">
        <v>31</v>
      </c>
      <c r="F1303" s="5">
        <v>314</v>
      </c>
      <c r="G1303" s="6">
        <v>43408</v>
      </c>
      <c r="H1303" s="6">
        <v>43408</v>
      </c>
      <c r="I1303" s="6">
        <v>43414</v>
      </c>
      <c r="J1303" s="5" t="s">
        <v>32</v>
      </c>
      <c r="K1303" s="7">
        <v>928.98</v>
      </c>
      <c r="L1303" s="35">
        <v>557.39</v>
      </c>
      <c r="M1303" s="36">
        <f t="shared" si="20"/>
        <v>371.59000000000003</v>
      </c>
      <c r="N1303" s="37">
        <f>YEAR(Table1[[#This Row],[Data zamówienia]])</f>
        <v>2018</v>
      </c>
    </row>
    <row r="1304" spans="2:14" x14ac:dyDescent="0.3">
      <c r="B1304" s="32">
        <v>512679</v>
      </c>
      <c r="C1304" s="5" t="s">
        <v>27</v>
      </c>
      <c r="D1304" s="5" t="s">
        <v>22</v>
      </c>
      <c r="E1304" s="5" t="s">
        <v>37</v>
      </c>
      <c r="F1304" s="5">
        <v>64</v>
      </c>
      <c r="G1304" s="6">
        <v>43408</v>
      </c>
      <c r="H1304" s="6">
        <v>43408</v>
      </c>
      <c r="I1304" s="6">
        <v>43410</v>
      </c>
      <c r="J1304" s="5" t="s">
        <v>33</v>
      </c>
      <c r="K1304" s="7">
        <v>230.62</v>
      </c>
      <c r="L1304" s="35">
        <v>200.64</v>
      </c>
      <c r="M1304" s="36">
        <f t="shared" si="20"/>
        <v>29.980000000000018</v>
      </c>
      <c r="N1304" s="37">
        <f>YEAR(Table1[[#This Row],[Data zamówienia]])</f>
        <v>2018</v>
      </c>
    </row>
    <row r="1305" spans="2:14" x14ac:dyDescent="0.3">
      <c r="B1305" s="32">
        <v>875042</v>
      </c>
      <c r="C1305" s="5" t="s">
        <v>27</v>
      </c>
      <c r="D1305" s="5" t="s">
        <v>22</v>
      </c>
      <c r="E1305" s="5" t="s">
        <v>29</v>
      </c>
      <c r="F1305" s="5">
        <v>244</v>
      </c>
      <c r="G1305" s="6">
        <v>43407</v>
      </c>
      <c r="H1305" s="6">
        <v>43408</v>
      </c>
      <c r="I1305" s="6">
        <v>43409</v>
      </c>
      <c r="J1305" s="5" t="s">
        <v>26</v>
      </c>
      <c r="K1305" s="7">
        <v>1217.95</v>
      </c>
      <c r="L1305" s="35">
        <v>1157.05</v>
      </c>
      <c r="M1305" s="36">
        <f t="shared" si="20"/>
        <v>60.900000000000091</v>
      </c>
      <c r="N1305" s="37">
        <f>YEAR(Table1[[#This Row],[Data zamówienia]])</f>
        <v>2018</v>
      </c>
    </row>
    <row r="1306" spans="2:14" x14ac:dyDescent="0.3">
      <c r="B1306" s="32">
        <v>978545</v>
      </c>
      <c r="C1306" s="5" t="s">
        <v>21</v>
      </c>
      <c r="D1306" s="5" t="s">
        <v>36</v>
      </c>
      <c r="E1306" s="5" t="s">
        <v>25</v>
      </c>
      <c r="F1306" s="5">
        <v>102</v>
      </c>
      <c r="G1306" s="6">
        <v>43408</v>
      </c>
      <c r="H1306" s="6">
        <v>43409</v>
      </c>
      <c r="I1306" s="6">
        <v>43410</v>
      </c>
      <c r="J1306" s="5" t="s">
        <v>40</v>
      </c>
      <c r="K1306" s="7">
        <v>300.92</v>
      </c>
      <c r="L1306" s="35">
        <v>168.52</v>
      </c>
      <c r="M1306" s="36">
        <f t="shared" si="20"/>
        <v>132.4</v>
      </c>
      <c r="N1306" s="37">
        <f>YEAR(Table1[[#This Row],[Data zamówienia]])</f>
        <v>2018</v>
      </c>
    </row>
    <row r="1307" spans="2:14" x14ac:dyDescent="0.3">
      <c r="B1307" s="32">
        <v>718383</v>
      </c>
      <c r="C1307" s="5" t="s">
        <v>21</v>
      </c>
      <c r="D1307" s="5" t="s">
        <v>28</v>
      </c>
      <c r="E1307" s="5" t="s">
        <v>31</v>
      </c>
      <c r="F1307" s="5">
        <v>320</v>
      </c>
      <c r="G1307" s="6">
        <v>43408</v>
      </c>
      <c r="H1307" s="6">
        <v>43409</v>
      </c>
      <c r="I1307" s="6">
        <v>43413</v>
      </c>
      <c r="J1307" s="5" t="s">
        <v>32</v>
      </c>
      <c r="K1307" s="7">
        <v>182.58</v>
      </c>
      <c r="L1307" s="35">
        <v>127.81</v>
      </c>
      <c r="M1307" s="36">
        <f t="shared" si="20"/>
        <v>54.77000000000001</v>
      </c>
      <c r="N1307" s="37">
        <f>YEAR(Table1[[#This Row],[Data zamówienia]])</f>
        <v>2018</v>
      </c>
    </row>
    <row r="1308" spans="2:14" x14ac:dyDescent="0.3">
      <c r="B1308" s="32">
        <v>942809</v>
      </c>
      <c r="C1308" s="5" t="s">
        <v>27</v>
      </c>
      <c r="D1308" s="5" t="s">
        <v>36</v>
      </c>
      <c r="E1308" s="5" t="s">
        <v>25</v>
      </c>
      <c r="F1308" s="5">
        <v>270</v>
      </c>
      <c r="G1308" s="6">
        <v>43408</v>
      </c>
      <c r="H1308" s="6">
        <v>43409</v>
      </c>
      <c r="I1308" s="6">
        <v>43413</v>
      </c>
      <c r="J1308" s="5" t="s">
        <v>26</v>
      </c>
      <c r="K1308" s="7">
        <v>1641.66</v>
      </c>
      <c r="L1308" s="35">
        <v>1378.99</v>
      </c>
      <c r="M1308" s="36">
        <f t="shared" si="20"/>
        <v>262.67000000000007</v>
      </c>
      <c r="N1308" s="37">
        <f>YEAR(Table1[[#This Row],[Data zamówienia]])</f>
        <v>2018</v>
      </c>
    </row>
    <row r="1309" spans="2:14" x14ac:dyDescent="0.3">
      <c r="B1309" s="32">
        <v>693599</v>
      </c>
      <c r="C1309" s="5" t="s">
        <v>21</v>
      </c>
      <c r="D1309" s="5" t="s">
        <v>22</v>
      </c>
      <c r="E1309" s="5" t="s">
        <v>34</v>
      </c>
      <c r="F1309" s="5">
        <v>145</v>
      </c>
      <c r="G1309" s="6">
        <v>43408</v>
      </c>
      <c r="H1309" s="6">
        <v>43410</v>
      </c>
      <c r="I1309" s="6">
        <v>43414</v>
      </c>
      <c r="J1309" s="5" t="s">
        <v>32</v>
      </c>
      <c r="K1309" s="7">
        <v>928.98</v>
      </c>
      <c r="L1309" s="35">
        <v>538.80999999999995</v>
      </c>
      <c r="M1309" s="36">
        <f t="shared" si="20"/>
        <v>390.17000000000007</v>
      </c>
      <c r="N1309" s="37">
        <f>YEAR(Table1[[#This Row],[Data zamówienia]])</f>
        <v>2018</v>
      </c>
    </row>
    <row r="1310" spans="2:14" x14ac:dyDescent="0.3">
      <c r="B1310" s="32">
        <v>560721</v>
      </c>
      <c r="C1310" s="5" t="s">
        <v>21</v>
      </c>
      <c r="D1310" s="5" t="s">
        <v>22</v>
      </c>
      <c r="E1310" s="5" t="s">
        <v>29</v>
      </c>
      <c r="F1310" s="5">
        <v>36</v>
      </c>
      <c r="G1310" s="6">
        <v>43408</v>
      </c>
      <c r="H1310" s="6">
        <v>43409</v>
      </c>
      <c r="I1310" s="6">
        <v>43411</v>
      </c>
      <c r="J1310" s="5" t="s">
        <v>26</v>
      </c>
      <c r="K1310" s="7">
        <v>1152.3399999999999</v>
      </c>
      <c r="L1310" s="35">
        <v>702.93</v>
      </c>
      <c r="M1310" s="36">
        <f t="shared" si="20"/>
        <v>449.40999999999997</v>
      </c>
      <c r="N1310" s="37">
        <f>YEAR(Table1[[#This Row],[Data zamówienia]])</f>
        <v>2018</v>
      </c>
    </row>
    <row r="1311" spans="2:14" x14ac:dyDescent="0.3">
      <c r="B1311" s="32">
        <v>936955</v>
      </c>
      <c r="C1311" s="5" t="s">
        <v>27</v>
      </c>
      <c r="D1311" s="5" t="s">
        <v>28</v>
      </c>
      <c r="E1311" s="5" t="s">
        <v>23</v>
      </c>
      <c r="F1311" s="5">
        <v>227</v>
      </c>
      <c r="G1311" s="6">
        <v>43409</v>
      </c>
      <c r="H1311" s="6">
        <v>43412</v>
      </c>
      <c r="I1311" s="6">
        <v>43417</v>
      </c>
      <c r="J1311" s="5" t="s">
        <v>24</v>
      </c>
      <c r="K1311" s="7">
        <v>1034.3599999999999</v>
      </c>
      <c r="L1311" s="35">
        <v>610.27</v>
      </c>
      <c r="M1311" s="36">
        <f t="shared" si="20"/>
        <v>424.08999999999992</v>
      </c>
      <c r="N1311" s="37">
        <f>YEAR(Table1[[#This Row],[Data zamówienia]])</f>
        <v>2018</v>
      </c>
    </row>
    <row r="1312" spans="2:14" x14ac:dyDescent="0.3">
      <c r="B1312" s="32">
        <v>296987</v>
      </c>
      <c r="C1312" s="5" t="s">
        <v>21</v>
      </c>
      <c r="D1312" s="5" t="s">
        <v>39</v>
      </c>
      <c r="E1312" s="5" t="s">
        <v>25</v>
      </c>
      <c r="F1312" s="5">
        <v>40</v>
      </c>
      <c r="G1312" s="6">
        <v>43408</v>
      </c>
      <c r="H1312" s="6">
        <v>43410</v>
      </c>
      <c r="I1312" s="6">
        <v>43416</v>
      </c>
      <c r="J1312" s="5" t="s">
        <v>32</v>
      </c>
      <c r="K1312" s="7">
        <v>1049.29</v>
      </c>
      <c r="L1312" s="35">
        <v>996.83</v>
      </c>
      <c r="M1312" s="36">
        <f t="shared" si="20"/>
        <v>52.459999999999923</v>
      </c>
      <c r="N1312" s="37">
        <f>YEAR(Table1[[#This Row],[Data zamówienia]])</f>
        <v>2018</v>
      </c>
    </row>
    <row r="1313" spans="2:14" x14ac:dyDescent="0.3">
      <c r="B1313" s="32">
        <v>797510</v>
      </c>
      <c r="C1313" s="5" t="s">
        <v>38</v>
      </c>
      <c r="D1313" s="5" t="s">
        <v>36</v>
      </c>
      <c r="E1313" s="5" t="s">
        <v>29</v>
      </c>
      <c r="F1313" s="5">
        <v>248</v>
      </c>
      <c r="G1313" s="6">
        <v>43408</v>
      </c>
      <c r="H1313" s="6">
        <v>43409</v>
      </c>
      <c r="I1313" s="6">
        <v>43411</v>
      </c>
      <c r="J1313" s="5" t="s">
        <v>26</v>
      </c>
      <c r="K1313" s="7">
        <v>353.69</v>
      </c>
      <c r="L1313" s="35">
        <v>194.53</v>
      </c>
      <c r="M1313" s="36">
        <f t="shared" si="20"/>
        <v>159.16</v>
      </c>
      <c r="N1313" s="37">
        <f>YEAR(Table1[[#This Row],[Data zamówienia]])</f>
        <v>2018</v>
      </c>
    </row>
    <row r="1314" spans="2:14" x14ac:dyDescent="0.3">
      <c r="B1314" s="32">
        <v>278989</v>
      </c>
      <c r="C1314" s="5" t="s">
        <v>21</v>
      </c>
      <c r="D1314" s="5" t="s">
        <v>39</v>
      </c>
      <c r="E1314" s="5" t="s">
        <v>37</v>
      </c>
      <c r="F1314" s="5">
        <v>114</v>
      </c>
      <c r="G1314" s="6">
        <v>43408</v>
      </c>
      <c r="H1314" s="6">
        <v>43409</v>
      </c>
      <c r="I1314" s="6">
        <v>43411</v>
      </c>
      <c r="J1314" s="5" t="s">
        <v>30</v>
      </c>
      <c r="K1314" s="7">
        <v>260.64</v>
      </c>
      <c r="L1314" s="35">
        <v>195.48</v>
      </c>
      <c r="M1314" s="36">
        <f t="shared" si="20"/>
        <v>65.16</v>
      </c>
      <c r="N1314" s="37">
        <f>YEAR(Table1[[#This Row],[Data zamówienia]])</f>
        <v>2018</v>
      </c>
    </row>
    <row r="1315" spans="2:14" x14ac:dyDescent="0.3">
      <c r="B1315" s="32">
        <v>132668</v>
      </c>
      <c r="C1315" s="5" t="s">
        <v>21</v>
      </c>
      <c r="D1315" s="5" t="s">
        <v>22</v>
      </c>
      <c r="E1315" s="5" t="s">
        <v>37</v>
      </c>
      <c r="F1315" s="5">
        <v>32</v>
      </c>
      <c r="G1315" s="6">
        <v>43409</v>
      </c>
      <c r="H1315" s="6">
        <v>43409</v>
      </c>
      <c r="I1315" s="6">
        <v>43415</v>
      </c>
      <c r="J1315" s="5" t="s">
        <v>30</v>
      </c>
      <c r="K1315" s="7">
        <v>484.22</v>
      </c>
      <c r="L1315" s="35">
        <v>435.8</v>
      </c>
      <c r="M1315" s="36">
        <f t="shared" si="20"/>
        <v>48.420000000000016</v>
      </c>
      <c r="N1315" s="37">
        <f>YEAR(Table1[[#This Row],[Data zamówienia]])</f>
        <v>2018</v>
      </c>
    </row>
    <row r="1316" spans="2:14" x14ac:dyDescent="0.3">
      <c r="B1316" s="32">
        <v>173362</v>
      </c>
      <c r="C1316" s="5" t="s">
        <v>35</v>
      </c>
      <c r="D1316" s="5" t="s">
        <v>39</v>
      </c>
      <c r="E1316" s="5" t="s">
        <v>34</v>
      </c>
      <c r="F1316" s="5">
        <v>233</v>
      </c>
      <c r="G1316" s="6">
        <v>43410</v>
      </c>
      <c r="H1316" s="6">
        <v>43410</v>
      </c>
      <c r="I1316" s="6">
        <v>43417</v>
      </c>
      <c r="J1316" s="5" t="s">
        <v>24</v>
      </c>
      <c r="K1316" s="7">
        <v>882.54</v>
      </c>
      <c r="L1316" s="35">
        <v>564.83000000000004</v>
      </c>
      <c r="M1316" s="36">
        <f t="shared" si="20"/>
        <v>317.70999999999992</v>
      </c>
      <c r="N1316" s="37">
        <f>YEAR(Table1[[#This Row],[Data zamówienia]])</f>
        <v>2018</v>
      </c>
    </row>
    <row r="1317" spans="2:14" x14ac:dyDescent="0.3">
      <c r="B1317" s="32">
        <v>409611</v>
      </c>
      <c r="C1317" s="5" t="s">
        <v>35</v>
      </c>
      <c r="D1317" s="5" t="s">
        <v>36</v>
      </c>
      <c r="E1317" s="5" t="s">
        <v>25</v>
      </c>
      <c r="F1317" s="5">
        <v>202</v>
      </c>
      <c r="G1317" s="6">
        <v>43409</v>
      </c>
      <c r="H1317" s="6">
        <v>43413</v>
      </c>
      <c r="I1317" s="6">
        <v>43416</v>
      </c>
      <c r="J1317" s="5" t="s">
        <v>24</v>
      </c>
      <c r="K1317" s="7">
        <v>1782.06</v>
      </c>
      <c r="L1317" s="35">
        <v>1087.06</v>
      </c>
      <c r="M1317" s="36">
        <f t="shared" si="20"/>
        <v>695</v>
      </c>
      <c r="N1317" s="37">
        <f>YEAR(Table1[[#This Row],[Data zamówienia]])</f>
        <v>2018</v>
      </c>
    </row>
    <row r="1318" spans="2:14" x14ac:dyDescent="0.3">
      <c r="B1318" s="32">
        <v>66286</v>
      </c>
      <c r="C1318" s="5" t="s">
        <v>27</v>
      </c>
      <c r="D1318" s="5" t="s">
        <v>36</v>
      </c>
      <c r="E1318" s="5" t="s">
        <v>29</v>
      </c>
      <c r="F1318" s="5">
        <v>213</v>
      </c>
      <c r="G1318" s="6">
        <v>43409</v>
      </c>
      <c r="H1318" s="6">
        <v>43410</v>
      </c>
      <c r="I1318" s="6">
        <v>43415</v>
      </c>
      <c r="J1318" s="5" t="s">
        <v>26</v>
      </c>
      <c r="K1318" s="7">
        <v>1027.48</v>
      </c>
      <c r="L1318" s="35">
        <v>750.06</v>
      </c>
      <c r="M1318" s="36">
        <f t="shared" si="20"/>
        <v>277.42000000000007</v>
      </c>
      <c r="N1318" s="37">
        <f>YEAR(Table1[[#This Row],[Data zamówienia]])</f>
        <v>2018</v>
      </c>
    </row>
    <row r="1319" spans="2:14" x14ac:dyDescent="0.3">
      <c r="B1319" s="32">
        <v>12733</v>
      </c>
      <c r="C1319" s="5" t="s">
        <v>38</v>
      </c>
      <c r="D1319" s="5" t="s">
        <v>22</v>
      </c>
      <c r="E1319" s="5" t="s">
        <v>31</v>
      </c>
      <c r="F1319" s="5">
        <v>309</v>
      </c>
      <c r="G1319" s="6">
        <v>43409</v>
      </c>
      <c r="H1319" s="6">
        <v>43413</v>
      </c>
      <c r="I1319" s="6">
        <v>43419</v>
      </c>
      <c r="J1319" s="5" t="s">
        <v>32</v>
      </c>
      <c r="K1319" s="7">
        <v>1230.5999999999999</v>
      </c>
      <c r="L1319" s="35">
        <v>812.2</v>
      </c>
      <c r="M1319" s="36">
        <f t="shared" si="20"/>
        <v>418.39999999999986</v>
      </c>
      <c r="N1319" s="37">
        <f>YEAR(Table1[[#This Row],[Data zamówienia]])</f>
        <v>2018</v>
      </c>
    </row>
    <row r="1320" spans="2:14" x14ac:dyDescent="0.3">
      <c r="B1320" s="32">
        <v>926770</v>
      </c>
      <c r="C1320" s="5" t="s">
        <v>38</v>
      </c>
      <c r="D1320" s="5" t="s">
        <v>22</v>
      </c>
      <c r="E1320" s="5" t="s">
        <v>37</v>
      </c>
      <c r="F1320" s="5">
        <v>343</v>
      </c>
      <c r="G1320" s="6">
        <v>43410</v>
      </c>
      <c r="H1320" s="6">
        <v>43411</v>
      </c>
      <c r="I1320" s="6">
        <v>43415</v>
      </c>
      <c r="J1320" s="5" t="s">
        <v>24</v>
      </c>
      <c r="K1320" s="7">
        <v>882.54</v>
      </c>
      <c r="L1320" s="35">
        <v>688.38</v>
      </c>
      <c r="M1320" s="36">
        <f t="shared" si="20"/>
        <v>194.15999999999997</v>
      </c>
      <c r="N1320" s="37">
        <f>YEAR(Table1[[#This Row],[Data zamówienia]])</f>
        <v>2018</v>
      </c>
    </row>
    <row r="1321" spans="2:14" x14ac:dyDescent="0.3">
      <c r="B1321" s="32">
        <v>184196</v>
      </c>
      <c r="C1321" s="5" t="s">
        <v>21</v>
      </c>
      <c r="D1321" s="5" t="s">
        <v>39</v>
      </c>
      <c r="E1321" s="5" t="s">
        <v>37</v>
      </c>
      <c r="F1321" s="5">
        <v>78</v>
      </c>
      <c r="G1321" s="6">
        <v>43410</v>
      </c>
      <c r="H1321" s="6">
        <v>43413</v>
      </c>
      <c r="I1321" s="6">
        <v>43418</v>
      </c>
      <c r="J1321" s="5" t="s">
        <v>24</v>
      </c>
      <c r="K1321" s="7">
        <v>1014.98</v>
      </c>
      <c r="L1321" s="35">
        <v>507.49</v>
      </c>
      <c r="M1321" s="36">
        <f t="shared" si="20"/>
        <v>507.49</v>
      </c>
      <c r="N1321" s="37">
        <f>YEAR(Table1[[#This Row],[Data zamówienia]])</f>
        <v>2018</v>
      </c>
    </row>
    <row r="1322" spans="2:14" x14ac:dyDescent="0.3">
      <c r="B1322" s="32">
        <v>492627</v>
      </c>
      <c r="C1322" s="5" t="s">
        <v>35</v>
      </c>
      <c r="D1322" s="5" t="s">
        <v>39</v>
      </c>
      <c r="E1322" s="5" t="s">
        <v>34</v>
      </c>
      <c r="F1322" s="5">
        <v>55</v>
      </c>
      <c r="G1322" s="6">
        <v>43410</v>
      </c>
      <c r="H1322" s="6">
        <v>43410</v>
      </c>
      <c r="I1322" s="6">
        <v>43411</v>
      </c>
      <c r="J1322" s="5" t="s">
        <v>33</v>
      </c>
      <c r="K1322" s="7">
        <v>1760.92</v>
      </c>
      <c r="L1322" s="35">
        <v>1074.1600000000001</v>
      </c>
      <c r="M1322" s="36">
        <f t="shared" si="20"/>
        <v>686.76</v>
      </c>
      <c r="N1322" s="37">
        <f>YEAR(Table1[[#This Row],[Data zamówienia]])</f>
        <v>2018</v>
      </c>
    </row>
    <row r="1323" spans="2:14" x14ac:dyDescent="0.3">
      <c r="B1323" s="32">
        <v>310320</v>
      </c>
      <c r="C1323" s="5" t="s">
        <v>27</v>
      </c>
      <c r="D1323" s="5" t="s">
        <v>36</v>
      </c>
      <c r="E1323" s="5" t="s">
        <v>29</v>
      </c>
      <c r="F1323" s="5">
        <v>263</v>
      </c>
      <c r="G1323" s="6">
        <v>43411</v>
      </c>
      <c r="H1323" s="6">
        <v>43413</v>
      </c>
      <c r="I1323" s="6">
        <v>43419</v>
      </c>
      <c r="J1323" s="5" t="s">
        <v>32</v>
      </c>
      <c r="K1323" s="7">
        <v>1009.44</v>
      </c>
      <c r="L1323" s="35">
        <v>696.51</v>
      </c>
      <c r="M1323" s="36">
        <f t="shared" si="20"/>
        <v>312.93000000000006</v>
      </c>
      <c r="N1323" s="37">
        <f>YEAR(Table1[[#This Row],[Data zamówienia]])</f>
        <v>2018</v>
      </c>
    </row>
    <row r="1324" spans="2:14" x14ac:dyDescent="0.3">
      <c r="B1324" s="32">
        <v>378612</v>
      </c>
      <c r="C1324" s="5" t="s">
        <v>35</v>
      </c>
      <c r="D1324" s="5" t="s">
        <v>28</v>
      </c>
      <c r="E1324" s="5" t="s">
        <v>29</v>
      </c>
      <c r="F1324" s="5">
        <v>298</v>
      </c>
      <c r="G1324" s="6">
        <v>43410</v>
      </c>
      <c r="H1324" s="6">
        <v>43411</v>
      </c>
      <c r="I1324" s="6">
        <v>43416</v>
      </c>
      <c r="J1324" s="5" t="s">
        <v>32</v>
      </c>
      <c r="K1324" s="7">
        <v>1759.82</v>
      </c>
      <c r="L1324" s="35">
        <v>1513.45</v>
      </c>
      <c r="M1324" s="36">
        <f t="shared" si="20"/>
        <v>246.36999999999989</v>
      </c>
      <c r="N1324" s="37">
        <f>YEAR(Table1[[#This Row],[Data zamówienia]])</f>
        <v>2018</v>
      </c>
    </row>
    <row r="1325" spans="2:14" x14ac:dyDescent="0.3">
      <c r="B1325" s="32">
        <v>494995</v>
      </c>
      <c r="C1325" s="5" t="s">
        <v>21</v>
      </c>
      <c r="D1325" s="5" t="s">
        <v>22</v>
      </c>
      <c r="E1325" s="5" t="s">
        <v>37</v>
      </c>
      <c r="F1325" s="5">
        <v>118</v>
      </c>
      <c r="G1325" s="6">
        <v>43410</v>
      </c>
      <c r="H1325" s="6">
        <v>43413</v>
      </c>
      <c r="I1325" s="6">
        <v>43417</v>
      </c>
      <c r="J1325" s="5" t="s">
        <v>32</v>
      </c>
      <c r="K1325" s="7">
        <v>1251.8499999999999</v>
      </c>
      <c r="L1325" s="35">
        <v>776.15</v>
      </c>
      <c r="M1325" s="36">
        <f t="shared" si="20"/>
        <v>475.69999999999993</v>
      </c>
      <c r="N1325" s="37">
        <f>YEAR(Table1[[#This Row],[Data zamówienia]])</f>
        <v>2018</v>
      </c>
    </row>
    <row r="1326" spans="2:14" x14ac:dyDescent="0.3">
      <c r="B1326" s="32">
        <v>527392</v>
      </c>
      <c r="C1326" s="5" t="s">
        <v>27</v>
      </c>
      <c r="D1326" s="5" t="s">
        <v>36</v>
      </c>
      <c r="E1326" s="5" t="s">
        <v>29</v>
      </c>
      <c r="F1326" s="5">
        <v>312</v>
      </c>
      <c r="G1326" s="6">
        <v>43411</v>
      </c>
      <c r="H1326" s="6">
        <v>43414</v>
      </c>
      <c r="I1326" s="6">
        <v>43417</v>
      </c>
      <c r="J1326" s="5" t="s">
        <v>24</v>
      </c>
      <c r="K1326" s="7">
        <v>1907.33</v>
      </c>
      <c r="L1326" s="35">
        <v>1468.64</v>
      </c>
      <c r="M1326" s="36">
        <f t="shared" si="20"/>
        <v>438.68999999999983</v>
      </c>
      <c r="N1326" s="37">
        <f>YEAR(Table1[[#This Row],[Data zamówienia]])</f>
        <v>2018</v>
      </c>
    </row>
    <row r="1327" spans="2:14" x14ac:dyDescent="0.3">
      <c r="B1327" s="32">
        <v>702081</v>
      </c>
      <c r="C1327" s="5" t="s">
        <v>21</v>
      </c>
      <c r="D1327" s="5" t="s">
        <v>36</v>
      </c>
      <c r="E1327" s="5" t="s">
        <v>29</v>
      </c>
      <c r="F1327" s="5">
        <v>286</v>
      </c>
      <c r="G1327" s="6">
        <v>43411</v>
      </c>
      <c r="H1327" s="6">
        <v>43412</v>
      </c>
      <c r="I1327" s="6">
        <v>43413</v>
      </c>
      <c r="J1327" s="5" t="s">
        <v>33</v>
      </c>
      <c r="K1327" s="7">
        <v>207.27</v>
      </c>
      <c r="L1327" s="35">
        <v>180.32</v>
      </c>
      <c r="M1327" s="36">
        <f t="shared" si="20"/>
        <v>26.950000000000017</v>
      </c>
      <c r="N1327" s="37">
        <f>YEAR(Table1[[#This Row],[Data zamówienia]])</f>
        <v>2018</v>
      </c>
    </row>
    <row r="1328" spans="2:14" x14ac:dyDescent="0.3">
      <c r="B1328" s="32">
        <v>523064</v>
      </c>
      <c r="C1328" s="5" t="s">
        <v>35</v>
      </c>
      <c r="D1328" s="5" t="s">
        <v>22</v>
      </c>
      <c r="E1328" s="5" t="s">
        <v>34</v>
      </c>
      <c r="F1328" s="5">
        <v>141</v>
      </c>
      <c r="G1328" s="6">
        <v>43412</v>
      </c>
      <c r="H1328" s="6">
        <v>43414</v>
      </c>
      <c r="I1328" s="6">
        <v>43416</v>
      </c>
      <c r="J1328" s="5" t="s">
        <v>40</v>
      </c>
      <c r="K1328" s="7">
        <v>311.24</v>
      </c>
      <c r="L1328" s="35">
        <v>267.67</v>
      </c>
      <c r="M1328" s="36">
        <f t="shared" si="20"/>
        <v>43.569999999999993</v>
      </c>
      <c r="N1328" s="37">
        <f>YEAR(Table1[[#This Row],[Data zamówienia]])</f>
        <v>2018</v>
      </c>
    </row>
    <row r="1329" spans="2:14" x14ac:dyDescent="0.3">
      <c r="B1329" s="32">
        <v>756757</v>
      </c>
      <c r="C1329" s="5" t="s">
        <v>21</v>
      </c>
      <c r="D1329" s="5" t="s">
        <v>36</v>
      </c>
      <c r="E1329" s="5" t="s">
        <v>23</v>
      </c>
      <c r="F1329" s="5">
        <v>215</v>
      </c>
      <c r="G1329" s="6">
        <v>43411</v>
      </c>
      <c r="H1329" s="6">
        <v>43413</v>
      </c>
      <c r="I1329" s="6">
        <v>43420</v>
      </c>
      <c r="J1329" s="5" t="s">
        <v>26</v>
      </c>
      <c r="K1329" s="7">
        <v>1202.57</v>
      </c>
      <c r="L1329" s="35">
        <v>637.36</v>
      </c>
      <c r="M1329" s="36">
        <f t="shared" si="20"/>
        <v>565.20999999999992</v>
      </c>
      <c r="N1329" s="37">
        <f>YEAR(Table1[[#This Row],[Data zamówienia]])</f>
        <v>2018</v>
      </c>
    </row>
    <row r="1330" spans="2:14" x14ac:dyDescent="0.3">
      <c r="B1330" s="32">
        <v>8104</v>
      </c>
      <c r="C1330" s="5" t="s">
        <v>38</v>
      </c>
      <c r="D1330" s="5" t="s">
        <v>22</v>
      </c>
      <c r="E1330" s="5" t="s">
        <v>34</v>
      </c>
      <c r="F1330" s="5">
        <v>137</v>
      </c>
      <c r="G1330" s="6">
        <v>43411</v>
      </c>
      <c r="H1330" s="6">
        <v>43414</v>
      </c>
      <c r="I1330" s="6">
        <v>43420</v>
      </c>
      <c r="J1330" s="5" t="s">
        <v>40</v>
      </c>
      <c r="K1330" s="7">
        <v>416</v>
      </c>
      <c r="L1330" s="35">
        <v>370.24</v>
      </c>
      <c r="M1330" s="36">
        <f t="shared" si="20"/>
        <v>45.759999999999991</v>
      </c>
      <c r="N1330" s="37">
        <f>YEAR(Table1[[#This Row],[Data zamówienia]])</f>
        <v>2018</v>
      </c>
    </row>
    <row r="1331" spans="2:14" x14ac:dyDescent="0.3">
      <c r="B1331" s="32">
        <v>81535</v>
      </c>
      <c r="C1331" s="5" t="s">
        <v>21</v>
      </c>
      <c r="D1331" s="5" t="s">
        <v>28</v>
      </c>
      <c r="E1331" s="5" t="s">
        <v>29</v>
      </c>
      <c r="F1331" s="5">
        <v>192</v>
      </c>
      <c r="G1331" s="6">
        <v>43412</v>
      </c>
      <c r="H1331" s="6">
        <v>43412</v>
      </c>
      <c r="I1331" s="6">
        <v>43417</v>
      </c>
      <c r="J1331" s="5" t="s">
        <v>40</v>
      </c>
      <c r="K1331" s="7">
        <v>889.22</v>
      </c>
      <c r="L1331" s="35">
        <v>711.38</v>
      </c>
      <c r="M1331" s="36">
        <f t="shared" si="20"/>
        <v>177.84000000000003</v>
      </c>
      <c r="N1331" s="37">
        <f>YEAR(Table1[[#This Row],[Data zamówienia]])</f>
        <v>2018</v>
      </c>
    </row>
    <row r="1332" spans="2:14" x14ac:dyDescent="0.3">
      <c r="B1332" s="32">
        <v>817766</v>
      </c>
      <c r="C1332" s="5" t="s">
        <v>27</v>
      </c>
      <c r="D1332" s="5" t="s">
        <v>36</v>
      </c>
      <c r="E1332" s="5" t="s">
        <v>23</v>
      </c>
      <c r="F1332" s="5">
        <v>175</v>
      </c>
      <c r="G1332" s="6">
        <v>43412</v>
      </c>
      <c r="H1332" s="6">
        <v>43414</v>
      </c>
      <c r="I1332" s="6">
        <v>43415</v>
      </c>
      <c r="J1332" s="5" t="s">
        <v>32</v>
      </c>
      <c r="K1332" s="7">
        <v>1242.21</v>
      </c>
      <c r="L1332" s="35">
        <v>658.37</v>
      </c>
      <c r="M1332" s="36">
        <f t="shared" si="20"/>
        <v>583.84</v>
      </c>
      <c r="N1332" s="37">
        <f>YEAR(Table1[[#This Row],[Data zamówienia]])</f>
        <v>2018</v>
      </c>
    </row>
    <row r="1333" spans="2:14" x14ac:dyDescent="0.3">
      <c r="B1333" s="32">
        <v>275783</v>
      </c>
      <c r="C1333" s="5" t="s">
        <v>27</v>
      </c>
      <c r="D1333" s="5" t="s">
        <v>36</v>
      </c>
      <c r="E1333" s="5" t="s">
        <v>29</v>
      </c>
      <c r="F1333" s="5">
        <v>216</v>
      </c>
      <c r="G1333" s="6">
        <v>43413</v>
      </c>
      <c r="H1333" s="6">
        <v>43415</v>
      </c>
      <c r="I1333" s="6">
        <v>43422</v>
      </c>
      <c r="J1333" s="5" t="s">
        <v>32</v>
      </c>
      <c r="K1333" s="7">
        <v>1833.39</v>
      </c>
      <c r="L1333" s="35">
        <v>971.7</v>
      </c>
      <c r="M1333" s="36">
        <f t="shared" si="20"/>
        <v>861.69</v>
      </c>
      <c r="N1333" s="37">
        <f>YEAR(Table1[[#This Row],[Data zamówienia]])</f>
        <v>2018</v>
      </c>
    </row>
    <row r="1334" spans="2:14" x14ac:dyDescent="0.3">
      <c r="B1334" s="32">
        <v>44285</v>
      </c>
      <c r="C1334" s="5" t="s">
        <v>21</v>
      </c>
      <c r="D1334" s="5" t="s">
        <v>39</v>
      </c>
      <c r="E1334" s="5" t="s">
        <v>25</v>
      </c>
      <c r="F1334" s="5">
        <v>285</v>
      </c>
      <c r="G1334" s="6">
        <v>43412</v>
      </c>
      <c r="H1334" s="6">
        <v>43413</v>
      </c>
      <c r="I1334" s="6">
        <v>43419</v>
      </c>
      <c r="J1334" s="5" t="s">
        <v>30</v>
      </c>
      <c r="K1334" s="7">
        <v>541.5</v>
      </c>
      <c r="L1334" s="35">
        <v>476.52</v>
      </c>
      <c r="M1334" s="36">
        <f t="shared" si="20"/>
        <v>64.980000000000018</v>
      </c>
      <c r="N1334" s="37">
        <f>YEAR(Table1[[#This Row],[Data zamówienia]])</f>
        <v>2018</v>
      </c>
    </row>
    <row r="1335" spans="2:14" x14ac:dyDescent="0.3">
      <c r="B1335" s="32">
        <v>114884</v>
      </c>
      <c r="C1335" s="5" t="s">
        <v>21</v>
      </c>
      <c r="D1335" s="5" t="s">
        <v>22</v>
      </c>
      <c r="E1335" s="5" t="s">
        <v>34</v>
      </c>
      <c r="F1335" s="5">
        <v>120</v>
      </c>
      <c r="G1335" s="6">
        <v>43412</v>
      </c>
      <c r="H1335" s="6">
        <v>43413</v>
      </c>
      <c r="I1335" s="6">
        <v>43417</v>
      </c>
      <c r="J1335" s="5" t="s">
        <v>33</v>
      </c>
      <c r="K1335" s="7">
        <v>355.34</v>
      </c>
      <c r="L1335" s="35">
        <v>245.18</v>
      </c>
      <c r="M1335" s="36">
        <f t="shared" si="20"/>
        <v>110.15999999999997</v>
      </c>
      <c r="N1335" s="37">
        <f>YEAR(Table1[[#This Row],[Data zamówienia]])</f>
        <v>2018</v>
      </c>
    </row>
    <row r="1336" spans="2:14" x14ac:dyDescent="0.3">
      <c r="B1336" s="32">
        <v>756608</v>
      </c>
      <c r="C1336" s="5" t="s">
        <v>27</v>
      </c>
      <c r="D1336" s="5" t="s">
        <v>36</v>
      </c>
      <c r="E1336" s="5" t="s">
        <v>31</v>
      </c>
      <c r="F1336" s="5">
        <v>97</v>
      </c>
      <c r="G1336" s="6">
        <v>43412</v>
      </c>
      <c r="H1336" s="6">
        <v>43414</v>
      </c>
      <c r="I1336" s="6">
        <v>43416</v>
      </c>
      <c r="J1336" s="5" t="s">
        <v>24</v>
      </c>
      <c r="K1336" s="7">
        <v>420.41</v>
      </c>
      <c r="L1336" s="35">
        <v>252.25</v>
      </c>
      <c r="M1336" s="36">
        <f t="shared" si="20"/>
        <v>168.16000000000003</v>
      </c>
      <c r="N1336" s="37">
        <f>YEAR(Table1[[#This Row],[Data zamówienia]])</f>
        <v>2018</v>
      </c>
    </row>
    <row r="1337" spans="2:14" x14ac:dyDescent="0.3">
      <c r="B1337" s="32">
        <v>102567</v>
      </c>
      <c r="C1337" s="5" t="s">
        <v>38</v>
      </c>
      <c r="D1337" s="5" t="s">
        <v>39</v>
      </c>
      <c r="E1337" s="5" t="s">
        <v>23</v>
      </c>
      <c r="F1337" s="5">
        <v>318</v>
      </c>
      <c r="G1337" s="6">
        <v>43412</v>
      </c>
      <c r="H1337" s="6">
        <v>43416</v>
      </c>
      <c r="I1337" s="6">
        <v>43418</v>
      </c>
      <c r="J1337" s="5" t="s">
        <v>40</v>
      </c>
      <c r="K1337" s="7">
        <v>1236.3900000000001</v>
      </c>
      <c r="L1337" s="35">
        <v>778.93</v>
      </c>
      <c r="M1337" s="36">
        <f t="shared" si="20"/>
        <v>457.46000000000015</v>
      </c>
      <c r="N1337" s="37">
        <f>YEAR(Table1[[#This Row],[Data zamówienia]])</f>
        <v>2018</v>
      </c>
    </row>
    <row r="1338" spans="2:14" x14ac:dyDescent="0.3">
      <c r="B1338" s="32">
        <v>759094</v>
      </c>
      <c r="C1338" s="5" t="s">
        <v>21</v>
      </c>
      <c r="D1338" s="5" t="s">
        <v>28</v>
      </c>
      <c r="E1338" s="5" t="s">
        <v>25</v>
      </c>
      <c r="F1338" s="5">
        <v>96</v>
      </c>
      <c r="G1338" s="6">
        <v>43412</v>
      </c>
      <c r="H1338" s="6">
        <v>43416</v>
      </c>
      <c r="I1338" s="6">
        <v>43417</v>
      </c>
      <c r="J1338" s="5" t="s">
        <v>26</v>
      </c>
      <c r="K1338" s="7">
        <v>531.20000000000005</v>
      </c>
      <c r="L1338" s="35">
        <v>308.10000000000002</v>
      </c>
      <c r="M1338" s="36">
        <f t="shared" si="20"/>
        <v>223.10000000000002</v>
      </c>
      <c r="N1338" s="37">
        <f>YEAR(Table1[[#This Row],[Data zamówienia]])</f>
        <v>2018</v>
      </c>
    </row>
    <row r="1339" spans="2:14" x14ac:dyDescent="0.3">
      <c r="B1339" s="32">
        <v>98316</v>
      </c>
      <c r="C1339" s="5" t="s">
        <v>21</v>
      </c>
      <c r="D1339" s="5" t="s">
        <v>28</v>
      </c>
      <c r="E1339" s="5" t="s">
        <v>34</v>
      </c>
      <c r="F1339" s="5">
        <v>59</v>
      </c>
      <c r="G1339" s="6">
        <v>43413</v>
      </c>
      <c r="H1339" s="6">
        <v>43414</v>
      </c>
      <c r="I1339" s="6">
        <v>43415</v>
      </c>
      <c r="J1339" s="5" t="s">
        <v>40</v>
      </c>
      <c r="K1339" s="7">
        <v>1458.89</v>
      </c>
      <c r="L1339" s="35">
        <v>904.51</v>
      </c>
      <c r="M1339" s="36">
        <f t="shared" si="20"/>
        <v>554.38000000000011</v>
      </c>
      <c r="N1339" s="37">
        <f>YEAR(Table1[[#This Row],[Data zamówienia]])</f>
        <v>2018</v>
      </c>
    </row>
    <row r="1340" spans="2:14" x14ac:dyDescent="0.3">
      <c r="B1340" s="32">
        <v>428464</v>
      </c>
      <c r="C1340" s="5" t="s">
        <v>27</v>
      </c>
      <c r="D1340" s="5" t="s">
        <v>28</v>
      </c>
      <c r="E1340" s="5" t="s">
        <v>31</v>
      </c>
      <c r="F1340" s="5">
        <v>59</v>
      </c>
      <c r="G1340" s="6">
        <v>43412</v>
      </c>
      <c r="H1340" s="6">
        <v>43414</v>
      </c>
      <c r="I1340" s="6">
        <v>43417</v>
      </c>
      <c r="J1340" s="5" t="s">
        <v>30</v>
      </c>
      <c r="K1340" s="7">
        <v>1071.03</v>
      </c>
      <c r="L1340" s="35">
        <v>792.56</v>
      </c>
      <c r="M1340" s="36">
        <f t="shared" si="20"/>
        <v>278.47000000000003</v>
      </c>
      <c r="N1340" s="37">
        <f>YEAR(Table1[[#This Row],[Data zamówienia]])</f>
        <v>2018</v>
      </c>
    </row>
    <row r="1341" spans="2:14" x14ac:dyDescent="0.3">
      <c r="B1341" s="32">
        <v>559167</v>
      </c>
      <c r="C1341" s="5" t="s">
        <v>27</v>
      </c>
      <c r="D1341" s="5" t="s">
        <v>39</v>
      </c>
      <c r="E1341" s="5" t="s">
        <v>37</v>
      </c>
      <c r="F1341" s="5">
        <v>89</v>
      </c>
      <c r="G1341" s="6">
        <v>43412</v>
      </c>
      <c r="H1341" s="6">
        <v>43414</v>
      </c>
      <c r="I1341" s="6">
        <v>43421</v>
      </c>
      <c r="J1341" s="5" t="s">
        <v>33</v>
      </c>
      <c r="K1341" s="7">
        <v>603.75</v>
      </c>
      <c r="L1341" s="35">
        <v>567.53</v>
      </c>
      <c r="M1341" s="36">
        <f t="shared" si="20"/>
        <v>36.220000000000027</v>
      </c>
      <c r="N1341" s="37">
        <f>YEAR(Table1[[#This Row],[Data zamówienia]])</f>
        <v>2018</v>
      </c>
    </row>
    <row r="1342" spans="2:14" x14ac:dyDescent="0.3">
      <c r="B1342" s="32">
        <v>815825</v>
      </c>
      <c r="C1342" s="5" t="s">
        <v>27</v>
      </c>
      <c r="D1342" s="5" t="s">
        <v>36</v>
      </c>
      <c r="E1342" s="5" t="s">
        <v>25</v>
      </c>
      <c r="F1342" s="5">
        <v>65</v>
      </c>
      <c r="G1342" s="6">
        <v>43412</v>
      </c>
      <c r="H1342" s="6">
        <v>43413</v>
      </c>
      <c r="I1342" s="6">
        <v>43418</v>
      </c>
      <c r="J1342" s="5" t="s">
        <v>26</v>
      </c>
      <c r="K1342" s="7">
        <v>824.84</v>
      </c>
      <c r="L1342" s="35">
        <v>585.64</v>
      </c>
      <c r="M1342" s="36">
        <f t="shared" si="20"/>
        <v>239.20000000000005</v>
      </c>
      <c r="N1342" s="37">
        <f>YEAR(Table1[[#This Row],[Data zamówienia]])</f>
        <v>2018</v>
      </c>
    </row>
    <row r="1343" spans="2:14" x14ac:dyDescent="0.3">
      <c r="B1343" s="32">
        <v>218931</v>
      </c>
      <c r="C1343" s="5" t="s">
        <v>21</v>
      </c>
      <c r="D1343" s="5" t="s">
        <v>22</v>
      </c>
      <c r="E1343" s="5" t="s">
        <v>29</v>
      </c>
      <c r="F1343" s="5">
        <v>193</v>
      </c>
      <c r="G1343" s="6">
        <v>43413</v>
      </c>
      <c r="H1343" s="6">
        <v>43416</v>
      </c>
      <c r="I1343" s="6">
        <v>43419</v>
      </c>
      <c r="J1343" s="5" t="s">
        <v>24</v>
      </c>
      <c r="K1343" s="7">
        <v>767.31</v>
      </c>
      <c r="L1343" s="35">
        <v>659.89</v>
      </c>
      <c r="M1343" s="36">
        <f t="shared" si="20"/>
        <v>107.41999999999996</v>
      </c>
      <c r="N1343" s="37">
        <f>YEAR(Table1[[#This Row],[Data zamówienia]])</f>
        <v>2018</v>
      </c>
    </row>
    <row r="1344" spans="2:14" x14ac:dyDescent="0.3">
      <c r="B1344" s="32">
        <v>874653</v>
      </c>
      <c r="C1344" s="5" t="s">
        <v>27</v>
      </c>
      <c r="D1344" s="5" t="s">
        <v>36</v>
      </c>
      <c r="E1344" s="5" t="s">
        <v>29</v>
      </c>
      <c r="F1344" s="5">
        <v>353</v>
      </c>
      <c r="G1344" s="6">
        <v>43412</v>
      </c>
      <c r="H1344" s="6">
        <v>43414</v>
      </c>
      <c r="I1344" s="6">
        <v>43420</v>
      </c>
      <c r="J1344" s="5" t="s">
        <v>33</v>
      </c>
      <c r="K1344" s="7">
        <v>1769.91</v>
      </c>
      <c r="L1344" s="35">
        <v>1097.3399999999999</v>
      </c>
      <c r="M1344" s="36">
        <f t="shared" si="20"/>
        <v>672.57000000000016</v>
      </c>
      <c r="N1344" s="37">
        <f>YEAR(Table1[[#This Row],[Data zamówienia]])</f>
        <v>2018</v>
      </c>
    </row>
    <row r="1345" spans="2:14" x14ac:dyDescent="0.3">
      <c r="B1345" s="32">
        <v>92079</v>
      </c>
      <c r="C1345" s="5" t="s">
        <v>35</v>
      </c>
      <c r="D1345" s="5" t="s">
        <v>28</v>
      </c>
      <c r="E1345" s="5" t="s">
        <v>23</v>
      </c>
      <c r="F1345" s="5">
        <v>145</v>
      </c>
      <c r="G1345" s="6">
        <v>43413</v>
      </c>
      <c r="H1345" s="6">
        <v>43415</v>
      </c>
      <c r="I1345" s="6">
        <v>43419</v>
      </c>
      <c r="J1345" s="5" t="s">
        <v>32</v>
      </c>
      <c r="K1345" s="7">
        <v>1557.36</v>
      </c>
      <c r="L1345" s="35">
        <v>1370.48</v>
      </c>
      <c r="M1345" s="36">
        <f t="shared" si="20"/>
        <v>186.87999999999988</v>
      </c>
      <c r="N1345" s="37">
        <f>YEAR(Table1[[#This Row],[Data zamówienia]])</f>
        <v>2018</v>
      </c>
    </row>
    <row r="1346" spans="2:14" x14ac:dyDescent="0.3">
      <c r="B1346" s="32">
        <v>91338</v>
      </c>
      <c r="C1346" s="5" t="s">
        <v>27</v>
      </c>
      <c r="D1346" s="5" t="s">
        <v>39</v>
      </c>
      <c r="E1346" s="5" t="s">
        <v>23</v>
      </c>
      <c r="F1346" s="5">
        <v>110</v>
      </c>
      <c r="G1346" s="6">
        <v>43414</v>
      </c>
      <c r="H1346" s="6">
        <v>43417</v>
      </c>
      <c r="I1346" s="6">
        <v>43420</v>
      </c>
      <c r="J1346" s="5" t="s">
        <v>26</v>
      </c>
      <c r="K1346" s="7">
        <v>1027.32</v>
      </c>
      <c r="L1346" s="35">
        <v>554.75</v>
      </c>
      <c r="M1346" s="36">
        <f t="shared" si="20"/>
        <v>472.56999999999994</v>
      </c>
      <c r="N1346" s="37">
        <f>YEAR(Table1[[#This Row],[Data zamówienia]])</f>
        <v>2018</v>
      </c>
    </row>
    <row r="1347" spans="2:14" x14ac:dyDescent="0.3">
      <c r="B1347" s="32">
        <v>175813</v>
      </c>
      <c r="C1347" s="5" t="s">
        <v>27</v>
      </c>
      <c r="D1347" s="5" t="s">
        <v>36</v>
      </c>
      <c r="E1347" s="5" t="s">
        <v>31</v>
      </c>
      <c r="F1347" s="5">
        <v>247</v>
      </c>
      <c r="G1347" s="6">
        <v>43414</v>
      </c>
      <c r="H1347" s="6">
        <v>43416</v>
      </c>
      <c r="I1347" s="6">
        <v>43419</v>
      </c>
      <c r="J1347" s="5" t="s">
        <v>26</v>
      </c>
      <c r="K1347" s="7">
        <v>1227.48</v>
      </c>
      <c r="L1347" s="35">
        <v>1080.18</v>
      </c>
      <c r="M1347" s="36">
        <f t="shared" si="20"/>
        <v>147.29999999999995</v>
      </c>
      <c r="N1347" s="37">
        <f>YEAR(Table1[[#This Row],[Data zamówienia]])</f>
        <v>2018</v>
      </c>
    </row>
    <row r="1348" spans="2:14" x14ac:dyDescent="0.3">
      <c r="B1348" s="32">
        <v>358823</v>
      </c>
      <c r="C1348" s="5" t="s">
        <v>35</v>
      </c>
      <c r="D1348" s="5" t="s">
        <v>28</v>
      </c>
      <c r="E1348" s="5" t="s">
        <v>25</v>
      </c>
      <c r="F1348" s="5">
        <v>85</v>
      </c>
      <c r="G1348" s="6">
        <v>43414</v>
      </c>
      <c r="H1348" s="6">
        <v>43415</v>
      </c>
      <c r="I1348" s="6">
        <v>43420</v>
      </c>
      <c r="J1348" s="5" t="s">
        <v>40</v>
      </c>
      <c r="K1348" s="7">
        <v>1371.77</v>
      </c>
      <c r="L1348" s="35">
        <v>1234.5899999999999</v>
      </c>
      <c r="M1348" s="36">
        <f t="shared" ref="M1348:M1411" si="21">K1348-L1348</f>
        <v>137.18000000000006</v>
      </c>
      <c r="N1348" s="37">
        <f>YEAR(Table1[[#This Row],[Data zamówienia]])</f>
        <v>2018</v>
      </c>
    </row>
    <row r="1349" spans="2:14" x14ac:dyDescent="0.3">
      <c r="B1349" s="32">
        <v>460409</v>
      </c>
      <c r="C1349" s="5" t="s">
        <v>38</v>
      </c>
      <c r="D1349" s="5" t="s">
        <v>36</v>
      </c>
      <c r="E1349" s="5" t="s">
        <v>29</v>
      </c>
      <c r="F1349" s="5">
        <v>255</v>
      </c>
      <c r="G1349" s="6">
        <v>43414</v>
      </c>
      <c r="H1349" s="6">
        <v>43417</v>
      </c>
      <c r="I1349" s="6">
        <v>43419</v>
      </c>
      <c r="J1349" s="5" t="s">
        <v>32</v>
      </c>
      <c r="K1349" s="7">
        <v>1705.7</v>
      </c>
      <c r="L1349" s="35">
        <v>869.91</v>
      </c>
      <c r="M1349" s="36">
        <f t="shared" si="21"/>
        <v>835.79000000000008</v>
      </c>
      <c r="N1349" s="37">
        <f>YEAR(Table1[[#This Row],[Data zamówienia]])</f>
        <v>2018</v>
      </c>
    </row>
    <row r="1350" spans="2:14" x14ac:dyDescent="0.3">
      <c r="B1350" s="32">
        <v>915426</v>
      </c>
      <c r="C1350" s="5" t="s">
        <v>21</v>
      </c>
      <c r="D1350" s="5" t="s">
        <v>36</v>
      </c>
      <c r="E1350" s="5" t="s">
        <v>29</v>
      </c>
      <c r="F1350" s="5">
        <v>121</v>
      </c>
      <c r="G1350" s="6">
        <v>43413</v>
      </c>
      <c r="H1350" s="6">
        <v>43417</v>
      </c>
      <c r="I1350" s="6">
        <v>43418</v>
      </c>
      <c r="J1350" s="5" t="s">
        <v>24</v>
      </c>
      <c r="K1350" s="7">
        <v>531.20000000000005</v>
      </c>
      <c r="L1350" s="35">
        <v>440.9</v>
      </c>
      <c r="M1350" s="36">
        <f t="shared" si="21"/>
        <v>90.300000000000068</v>
      </c>
      <c r="N1350" s="37">
        <f>YEAR(Table1[[#This Row],[Data zamówienia]])</f>
        <v>2018</v>
      </c>
    </row>
    <row r="1351" spans="2:14" x14ac:dyDescent="0.3">
      <c r="B1351" s="32">
        <v>592691</v>
      </c>
      <c r="C1351" s="5" t="s">
        <v>27</v>
      </c>
      <c r="D1351" s="5" t="s">
        <v>22</v>
      </c>
      <c r="E1351" s="5" t="s">
        <v>31</v>
      </c>
      <c r="F1351" s="5">
        <v>18</v>
      </c>
      <c r="G1351" s="6">
        <v>43413</v>
      </c>
      <c r="H1351" s="6">
        <v>43414</v>
      </c>
      <c r="I1351" s="6">
        <v>43416</v>
      </c>
      <c r="J1351" s="5" t="s">
        <v>30</v>
      </c>
      <c r="K1351" s="7">
        <v>1029.55</v>
      </c>
      <c r="L1351" s="35">
        <v>875.12</v>
      </c>
      <c r="M1351" s="36">
        <f t="shared" si="21"/>
        <v>154.42999999999995</v>
      </c>
      <c r="N1351" s="37">
        <f>YEAR(Table1[[#This Row],[Data zamówienia]])</f>
        <v>2018</v>
      </c>
    </row>
    <row r="1352" spans="2:14" x14ac:dyDescent="0.3">
      <c r="B1352" s="32">
        <v>829887</v>
      </c>
      <c r="C1352" s="5" t="s">
        <v>27</v>
      </c>
      <c r="D1352" s="5" t="s">
        <v>36</v>
      </c>
      <c r="E1352" s="5" t="s">
        <v>23</v>
      </c>
      <c r="F1352" s="5">
        <v>347</v>
      </c>
      <c r="G1352" s="6">
        <v>43414</v>
      </c>
      <c r="H1352" s="6">
        <v>43415</v>
      </c>
      <c r="I1352" s="6">
        <v>43421</v>
      </c>
      <c r="J1352" s="5" t="s">
        <v>24</v>
      </c>
      <c r="K1352" s="7">
        <v>767.31</v>
      </c>
      <c r="L1352" s="35">
        <v>606.16999999999996</v>
      </c>
      <c r="M1352" s="36">
        <f t="shared" si="21"/>
        <v>161.13999999999999</v>
      </c>
      <c r="N1352" s="37">
        <f>YEAR(Table1[[#This Row],[Data zamówienia]])</f>
        <v>2018</v>
      </c>
    </row>
    <row r="1353" spans="2:14" x14ac:dyDescent="0.3">
      <c r="B1353" s="32">
        <v>114586</v>
      </c>
      <c r="C1353" s="5" t="s">
        <v>21</v>
      </c>
      <c r="D1353" s="5" t="s">
        <v>28</v>
      </c>
      <c r="E1353" s="5" t="s">
        <v>37</v>
      </c>
      <c r="F1353" s="5">
        <v>101</v>
      </c>
      <c r="G1353" s="6">
        <v>43414</v>
      </c>
      <c r="H1353" s="6">
        <v>43415</v>
      </c>
      <c r="I1353" s="6">
        <v>43421</v>
      </c>
      <c r="J1353" s="5" t="s">
        <v>40</v>
      </c>
      <c r="K1353" s="7">
        <v>663.08</v>
      </c>
      <c r="L1353" s="35">
        <v>457.53</v>
      </c>
      <c r="M1353" s="36">
        <f t="shared" si="21"/>
        <v>205.55000000000007</v>
      </c>
      <c r="N1353" s="37">
        <f>YEAR(Table1[[#This Row],[Data zamówienia]])</f>
        <v>2018</v>
      </c>
    </row>
    <row r="1354" spans="2:14" x14ac:dyDescent="0.3">
      <c r="B1354" s="32">
        <v>445490</v>
      </c>
      <c r="C1354" s="5" t="s">
        <v>38</v>
      </c>
      <c r="D1354" s="5" t="s">
        <v>39</v>
      </c>
      <c r="E1354" s="5" t="s">
        <v>37</v>
      </c>
      <c r="F1354" s="5">
        <v>248</v>
      </c>
      <c r="G1354" s="6">
        <v>43413</v>
      </c>
      <c r="H1354" s="6">
        <v>43414</v>
      </c>
      <c r="I1354" s="6">
        <v>43418</v>
      </c>
      <c r="J1354" s="5" t="s">
        <v>33</v>
      </c>
      <c r="K1354" s="7">
        <v>1651.92</v>
      </c>
      <c r="L1354" s="35">
        <v>1007.67</v>
      </c>
      <c r="M1354" s="36">
        <f t="shared" si="21"/>
        <v>644.25000000000011</v>
      </c>
      <c r="N1354" s="37">
        <f>YEAR(Table1[[#This Row],[Data zamówienia]])</f>
        <v>2018</v>
      </c>
    </row>
    <row r="1355" spans="2:14" x14ac:dyDescent="0.3">
      <c r="B1355" s="32">
        <v>97792</v>
      </c>
      <c r="C1355" s="5" t="s">
        <v>21</v>
      </c>
      <c r="D1355" s="5" t="s">
        <v>22</v>
      </c>
      <c r="E1355" s="5" t="s">
        <v>29</v>
      </c>
      <c r="F1355" s="5">
        <v>367</v>
      </c>
      <c r="G1355" s="6">
        <v>43415</v>
      </c>
      <c r="H1355" s="6">
        <v>43416</v>
      </c>
      <c r="I1355" s="6">
        <v>43420</v>
      </c>
      <c r="J1355" s="5" t="s">
        <v>30</v>
      </c>
      <c r="K1355" s="7">
        <v>1541.3</v>
      </c>
      <c r="L1355" s="35">
        <v>1140.56</v>
      </c>
      <c r="M1355" s="36">
        <f t="shared" si="21"/>
        <v>400.74</v>
      </c>
      <c r="N1355" s="37">
        <f>YEAR(Table1[[#This Row],[Data zamówienia]])</f>
        <v>2018</v>
      </c>
    </row>
    <row r="1356" spans="2:14" x14ac:dyDescent="0.3">
      <c r="B1356" s="32">
        <v>404614</v>
      </c>
      <c r="C1356" s="5" t="s">
        <v>21</v>
      </c>
      <c r="D1356" s="5" t="s">
        <v>22</v>
      </c>
      <c r="E1356" s="5" t="s">
        <v>25</v>
      </c>
      <c r="F1356" s="5">
        <v>140</v>
      </c>
      <c r="G1356" s="6">
        <v>43415</v>
      </c>
      <c r="H1356" s="6">
        <v>43415</v>
      </c>
      <c r="I1356" s="6">
        <v>43418</v>
      </c>
      <c r="J1356" s="5" t="s">
        <v>32</v>
      </c>
      <c r="K1356" s="7">
        <v>445.81</v>
      </c>
      <c r="L1356" s="35">
        <v>387.85</v>
      </c>
      <c r="M1356" s="36">
        <f t="shared" si="21"/>
        <v>57.95999999999998</v>
      </c>
      <c r="N1356" s="37">
        <f>YEAR(Table1[[#This Row],[Data zamówienia]])</f>
        <v>2018</v>
      </c>
    </row>
    <row r="1357" spans="2:14" x14ac:dyDescent="0.3">
      <c r="B1357" s="32">
        <v>788172</v>
      </c>
      <c r="C1357" s="5" t="s">
        <v>21</v>
      </c>
      <c r="D1357" s="5" t="s">
        <v>22</v>
      </c>
      <c r="E1357" s="5" t="s">
        <v>37</v>
      </c>
      <c r="F1357" s="5">
        <v>135</v>
      </c>
      <c r="G1357" s="6">
        <v>43414</v>
      </c>
      <c r="H1357" s="6">
        <v>43418</v>
      </c>
      <c r="I1357" s="6">
        <v>43425</v>
      </c>
      <c r="J1357" s="5" t="s">
        <v>30</v>
      </c>
      <c r="K1357" s="7">
        <v>1230.5999999999999</v>
      </c>
      <c r="L1357" s="35">
        <v>1021.4</v>
      </c>
      <c r="M1357" s="36">
        <f t="shared" si="21"/>
        <v>209.19999999999993</v>
      </c>
      <c r="N1357" s="37">
        <f>YEAR(Table1[[#This Row],[Data zamówienia]])</f>
        <v>2018</v>
      </c>
    </row>
    <row r="1358" spans="2:14" x14ac:dyDescent="0.3">
      <c r="B1358" s="32">
        <v>665994</v>
      </c>
      <c r="C1358" s="5" t="s">
        <v>38</v>
      </c>
      <c r="D1358" s="5" t="s">
        <v>39</v>
      </c>
      <c r="E1358" s="5" t="s">
        <v>25</v>
      </c>
      <c r="F1358" s="5">
        <v>169</v>
      </c>
      <c r="G1358" s="6">
        <v>43415</v>
      </c>
      <c r="H1358" s="6">
        <v>43418</v>
      </c>
      <c r="I1358" s="6">
        <v>43420</v>
      </c>
      <c r="J1358" s="5" t="s">
        <v>30</v>
      </c>
      <c r="K1358" s="7">
        <v>1768.77</v>
      </c>
      <c r="L1358" s="35">
        <v>902.07</v>
      </c>
      <c r="M1358" s="36">
        <f t="shared" si="21"/>
        <v>866.69999999999993</v>
      </c>
      <c r="N1358" s="37">
        <f>YEAR(Table1[[#This Row],[Data zamówienia]])</f>
        <v>2018</v>
      </c>
    </row>
    <row r="1359" spans="2:14" x14ac:dyDescent="0.3">
      <c r="B1359" s="32">
        <v>684179</v>
      </c>
      <c r="C1359" s="5" t="s">
        <v>35</v>
      </c>
      <c r="D1359" s="5" t="s">
        <v>28</v>
      </c>
      <c r="E1359" s="5" t="s">
        <v>31</v>
      </c>
      <c r="F1359" s="5">
        <v>264</v>
      </c>
      <c r="G1359" s="6">
        <v>43414</v>
      </c>
      <c r="H1359" s="6">
        <v>43417</v>
      </c>
      <c r="I1359" s="6">
        <v>43422</v>
      </c>
      <c r="J1359" s="5" t="s">
        <v>33</v>
      </c>
      <c r="K1359" s="7">
        <v>1114.98</v>
      </c>
      <c r="L1359" s="35">
        <v>680.14</v>
      </c>
      <c r="M1359" s="36">
        <f t="shared" si="21"/>
        <v>434.84000000000003</v>
      </c>
      <c r="N1359" s="37">
        <f>YEAR(Table1[[#This Row],[Data zamówienia]])</f>
        <v>2018</v>
      </c>
    </row>
    <row r="1360" spans="2:14" x14ac:dyDescent="0.3">
      <c r="B1360" s="32">
        <v>548047</v>
      </c>
      <c r="C1360" s="5" t="s">
        <v>21</v>
      </c>
      <c r="D1360" s="5" t="s">
        <v>22</v>
      </c>
      <c r="E1360" s="5" t="s">
        <v>37</v>
      </c>
      <c r="F1360" s="5">
        <v>94</v>
      </c>
      <c r="G1360" s="6">
        <v>43415</v>
      </c>
      <c r="H1360" s="6">
        <v>43417</v>
      </c>
      <c r="I1360" s="6">
        <v>43423</v>
      </c>
      <c r="J1360" s="5" t="s">
        <v>40</v>
      </c>
      <c r="K1360" s="7">
        <v>1014.71</v>
      </c>
      <c r="L1360" s="35">
        <v>771.18</v>
      </c>
      <c r="M1360" s="36">
        <f t="shared" si="21"/>
        <v>243.53000000000009</v>
      </c>
      <c r="N1360" s="37">
        <f>YEAR(Table1[[#This Row],[Data zamówienia]])</f>
        <v>2018</v>
      </c>
    </row>
    <row r="1361" spans="2:14" x14ac:dyDescent="0.3">
      <c r="B1361" s="32">
        <v>520699</v>
      </c>
      <c r="C1361" s="5" t="s">
        <v>38</v>
      </c>
      <c r="D1361" s="5" t="s">
        <v>36</v>
      </c>
      <c r="E1361" s="5" t="s">
        <v>31</v>
      </c>
      <c r="F1361" s="5">
        <v>321</v>
      </c>
      <c r="G1361" s="6">
        <v>43415</v>
      </c>
      <c r="H1361" s="6">
        <v>43417</v>
      </c>
      <c r="I1361" s="6">
        <v>43419</v>
      </c>
      <c r="J1361" s="5" t="s">
        <v>26</v>
      </c>
      <c r="K1361" s="7">
        <v>1096.01</v>
      </c>
      <c r="L1361" s="35">
        <v>1019.29</v>
      </c>
      <c r="M1361" s="36">
        <f t="shared" si="21"/>
        <v>76.720000000000027</v>
      </c>
      <c r="N1361" s="37">
        <f>YEAR(Table1[[#This Row],[Data zamówienia]])</f>
        <v>2018</v>
      </c>
    </row>
    <row r="1362" spans="2:14" x14ac:dyDescent="0.3">
      <c r="B1362" s="32">
        <v>219281</v>
      </c>
      <c r="C1362" s="5" t="s">
        <v>35</v>
      </c>
      <c r="D1362" s="5" t="s">
        <v>28</v>
      </c>
      <c r="E1362" s="5" t="s">
        <v>23</v>
      </c>
      <c r="F1362" s="5">
        <v>287</v>
      </c>
      <c r="G1362" s="6">
        <v>43414</v>
      </c>
      <c r="H1362" s="6">
        <v>43417</v>
      </c>
      <c r="I1362" s="6">
        <v>43422</v>
      </c>
      <c r="J1362" s="5" t="s">
        <v>32</v>
      </c>
      <c r="K1362" s="7">
        <v>1072.8699999999999</v>
      </c>
      <c r="L1362" s="35">
        <v>965.58</v>
      </c>
      <c r="M1362" s="36">
        <f t="shared" si="21"/>
        <v>107.28999999999985</v>
      </c>
      <c r="N1362" s="37">
        <f>YEAR(Table1[[#This Row],[Data zamówienia]])</f>
        <v>2018</v>
      </c>
    </row>
    <row r="1363" spans="2:14" x14ac:dyDescent="0.3">
      <c r="B1363" s="32">
        <v>281097</v>
      </c>
      <c r="C1363" s="5" t="s">
        <v>38</v>
      </c>
      <c r="D1363" s="5" t="s">
        <v>36</v>
      </c>
      <c r="E1363" s="5" t="s">
        <v>34</v>
      </c>
      <c r="F1363" s="5">
        <v>171</v>
      </c>
      <c r="G1363" s="6">
        <v>43416</v>
      </c>
      <c r="H1363" s="6">
        <v>43418</v>
      </c>
      <c r="I1363" s="6">
        <v>43424</v>
      </c>
      <c r="J1363" s="5" t="s">
        <v>26</v>
      </c>
      <c r="K1363" s="7">
        <v>983.03</v>
      </c>
      <c r="L1363" s="35">
        <v>845.41</v>
      </c>
      <c r="M1363" s="36">
        <f t="shared" si="21"/>
        <v>137.62</v>
      </c>
      <c r="N1363" s="37">
        <f>YEAR(Table1[[#This Row],[Data zamówienia]])</f>
        <v>2018</v>
      </c>
    </row>
    <row r="1364" spans="2:14" x14ac:dyDescent="0.3">
      <c r="B1364" s="32">
        <v>977585</v>
      </c>
      <c r="C1364" s="5" t="s">
        <v>21</v>
      </c>
      <c r="D1364" s="5" t="s">
        <v>39</v>
      </c>
      <c r="E1364" s="5" t="s">
        <v>31</v>
      </c>
      <c r="F1364" s="5">
        <v>47</v>
      </c>
      <c r="G1364" s="6">
        <v>43415</v>
      </c>
      <c r="H1364" s="6">
        <v>43418</v>
      </c>
      <c r="I1364" s="6">
        <v>43424</v>
      </c>
      <c r="J1364" s="5" t="s">
        <v>32</v>
      </c>
      <c r="K1364" s="7">
        <v>1549.99</v>
      </c>
      <c r="L1364" s="35">
        <v>976.49</v>
      </c>
      <c r="M1364" s="36">
        <f t="shared" si="21"/>
        <v>573.5</v>
      </c>
      <c r="N1364" s="37">
        <f>YEAR(Table1[[#This Row],[Data zamówienia]])</f>
        <v>2018</v>
      </c>
    </row>
    <row r="1365" spans="2:14" x14ac:dyDescent="0.3">
      <c r="B1365" s="32">
        <v>81782</v>
      </c>
      <c r="C1365" s="5" t="s">
        <v>27</v>
      </c>
      <c r="D1365" s="5" t="s">
        <v>39</v>
      </c>
      <c r="E1365" s="5" t="s">
        <v>25</v>
      </c>
      <c r="F1365" s="5">
        <v>73</v>
      </c>
      <c r="G1365" s="6">
        <v>43416</v>
      </c>
      <c r="H1365" s="6">
        <v>43419</v>
      </c>
      <c r="I1365" s="6">
        <v>43421</v>
      </c>
      <c r="J1365" s="5" t="s">
        <v>40</v>
      </c>
      <c r="K1365" s="7">
        <v>1365.01</v>
      </c>
      <c r="L1365" s="35">
        <v>982.81</v>
      </c>
      <c r="M1365" s="36">
        <f t="shared" si="21"/>
        <v>382.20000000000005</v>
      </c>
      <c r="N1365" s="37">
        <f>YEAR(Table1[[#This Row],[Data zamówienia]])</f>
        <v>2018</v>
      </c>
    </row>
    <row r="1366" spans="2:14" x14ac:dyDescent="0.3">
      <c r="B1366" s="32">
        <v>979288</v>
      </c>
      <c r="C1366" s="5" t="s">
        <v>27</v>
      </c>
      <c r="D1366" s="5" t="s">
        <v>28</v>
      </c>
      <c r="E1366" s="5" t="s">
        <v>29</v>
      </c>
      <c r="F1366" s="5">
        <v>90</v>
      </c>
      <c r="G1366" s="6">
        <v>43416</v>
      </c>
      <c r="H1366" s="6">
        <v>43419</v>
      </c>
      <c r="I1366" s="6">
        <v>43423</v>
      </c>
      <c r="J1366" s="5" t="s">
        <v>24</v>
      </c>
      <c r="K1366" s="7">
        <v>378.7</v>
      </c>
      <c r="L1366" s="35">
        <v>200.71</v>
      </c>
      <c r="M1366" s="36">
        <f t="shared" si="21"/>
        <v>177.98999999999998</v>
      </c>
      <c r="N1366" s="37">
        <f>YEAR(Table1[[#This Row],[Data zamówienia]])</f>
        <v>2018</v>
      </c>
    </row>
    <row r="1367" spans="2:14" x14ac:dyDescent="0.3">
      <c r="B1367" s="32">
        <v>197874</v>
      </c>
      <c r="C1367" s="5" t="s">
        <v>21</v>
      </c>
      <c r="D1367" s="5" t="s">
        <v>36</v>
      </c>
      <c r="E1367" s="5" t="s">
        <v>29</v>
      </c>
      <c r="F1367" s="5">
        <v>366</v>
      </c>
      <c r="G1367" s="6">
        <v>43416</v>
      </c>
      <c r="H1367" s="6">
        <v>43419</v>
      </c>
      <c r="I1367" s="6">
        <v>43421</v>
      </c>
      <c r="J1367" s="5" t="s">
        <v>33</v>
      </c>
      <c r="K1367" s="7">
        <v>278.41000000000003</v>
      </c>
      <c r="L1367" s="35">
        <v>228.3</v>
      </c>
      <c r="M1367" s="36">
        <f t="shared" si="21"/>
        <v>50.110000000000014</v>
      </c>
      <c r="N1367" s="37">
        <f>YEAR(Table1[[#This Row],[Data zamówienia]])</f>
        <v>2018</v>
      </c>
    </row>
    <row r="1368" spans="2:14" x14ac:dyDescent="0.3">
      <c r="B1368" s="32">
        <v>482221</v>
      </c>
      <c r="C1368" s="5" t="s">
        <v>27</v>
      </c>
      <c r="D1368" s="5" t="s">
        <v>28</v>
      </c>
      <c r="E1368" s="5" t="s">
        <v>23</v>
      </c>
      <c r="F1368" s="5">
        <v>6</v>
      </c>
      <c r="G1368" s="6">
        <v>43415</v>
      </c>
      <c r="H1368" s="6">
        <v>43416</v>
      </c>
      <c r="I1368" s="6">
        <v>43418</v>
      </c>
      <c r="J1368" s="5" t="s">
        <v>33</v>
      </c>
      <c r="K1368" s="7">
        <v>1790.24</v>
      </c>
      <c r="L1368" s="35">
        <v>1145.75</v>
      </c>
      <c r="M1368" s="36">
        <f t="shared" si="21"/>
        <v>644.49</v>
      </c>
      <c r="N1368" s="37">
        <f>YEAR(Table1[[#This Row],[Data zamówienia]])</f>
        <v>2018</v>
      </c>
    </row>
    <row r="1369" spans="2:14" x14ac:dyDescent="0.3">
      <c r="B1369" s="32">
        <v>78298</v>
      </c>
      <c r="C1369" s="5" t="s">
        <v>21</v>
      </c>
      <c r="D1369" s="5" t="s">
        <v>22</v>
      </c>
      <c r="E1369" s="5" t="s">
        <v>23</v>
      </c>
      <c r="F1369" s="5">
        <v>121</v>
      </c>
      <c r="G1369" s="6">
        <v>43416</v>
      </c>
      <c r="H1369" s="6">
        <v>43419</v>
      </c>
      <c r="I1369" s="6">
        <v>43424</v>
      </c>
      <c r="J1369" s="5" t="s">
        <v>24</v>
      </c>
      <c r="K1369" s="7">
        <v>316.57</v>
      </c>
      <c r="L1369" s="35">
        <v>196.27</v>
      </c>
      <c r="M1369" s="36">
        <f t="shared" si="21"/>
        <v>120.29999999999998</v>
      </c>
      <c r="N1369" s="37">
        <f>YEAR(Table1[[#This Row],[Data zamówienia]])</f>
        <v>2018</v>
      </c>
    </row>
    <row r="1370" spans="2:14" x14ac:dyDescent="0.3">
      <c r="B1370" s="32">
        <v>484664</v>
      </c>
      <c r="C1370" s="5" t="s">
        <v>27</v>
      </c>
      <c r="D1370" s="5" t="s">
        <v>28</v>
      </c>
      <c r="E1370" s="5" t="s">
        <v>23</v>
      </c>
      <c r="F1370" s="5">
        <v>262</v>
      </c>
      <c r="G1370" s="6">
        <v>43415</v>
      </c>
      <c r="H1370" s="6">
        <v>43416</v>
      </c>
      <c r="I1370" s="6">
        <v>43420</v>
      </c>
      <c r="J1370" s="5" t="s">
        <v>30</v>
      </c>
      <c r="K1370" s="7">
        <v>880.62</v>
      </c>
      <c r="L1370" s="35">
        <v>722.11</v>
      </c>
      <c r="M1370" s="36">
        <f t="shared" si="21"/>
        <v>158.51</v>
      </c>
      <c r="N1370" s="37">
        <f>YEAR(Table1[[#This Row],[Data zamówienia]])</f>
        <v>2018</v>
      </c>
    </row>
    <row r="1371" spans="2:14" x14ac:dyDescent="0.3">
      <c r="B1371" s="32">
        <v>529141</v>
      </c>
      <c r="C1371" s="5" t="s">
        <v>35</v>
      </c>
      <c r="D1371" s="5" t="s">
        <v>28</v>
      </c>
      <c r="E1371" s="5" t="s">
        <v>23</v>
      </c>
      <c r="F1371" s="5">
        <v>106</v>
      </c>
      <c r="G1371" s="6">
        <v>43415</v>
      </c>
      <c r="H1371" s="6">
        <v>43417</v>
      </c>
      <c r="I1371" s="6">
        <v>43419</v>
      </c>
      <c r="J1371" s="5" t="s">
        <v>33</v>
      </c>
      <c r="K1371" s="7">
        <v>863.69</v>
      </c>
      <c r="L1371" s="35">
        <v>613.22</v>
      </c>
      <c r="M1371" s="36">
        <f t="shared" si="21"/>
        <v>250.47000000000003</v>
      </c>
      <c r="N1371" s="37">
        <f>YEAR(Table1[[#This Row],[Data zamówienia]])</f>
        <v>2018</v>
      </c>
    </row>
    <row r="1372" spans="2:14" x14ac:dyDescent="0.3">
      <c r="B1372" s="32">
        <v>634575</v>
      </c>
      <c r="C1372" s="5" t="s">
        <v>35</v>
      </c>
      <c r="D1372" s="5" t="s">
        <v>28</v>
      </c>
      <c r="E1372" s="5" t="s">
        <v>31</v>
      </c>
      <c r="F1372" s="5">
        <v>117</v>
      </c>
      <c r="G1372" s="6">
        <v>43416</v>
      </c>
      <c r="H1372" s="6">
        <v>43418</v>
      </c>
      <c r="I1372" s="6">
        <v>43419</v>
      </c>
      <c r="J1372" s="5" t="s">
        <v>33</v>
      </c>
      <c r="K1372" s="7">
        <v>1005.39</v>
      </c>
      <c r="L1372" s="35">
        <v>512.75</v>
      </c>
      <c r="M1372" s="36">
        <f t="shared" si="21"/>
        <v>492.64</v>
      </c>
      <c r="N1372" s="37">
        <f>YEAR(Table1[[#This Row],[Data zamówienia]])</f>
        <v>2018</v>
      </c>
    </row>
    <row r="1373" spans="2:14" x14ac:dyDescent="0.3">
      <c r="B1373" s="32">
        <v>693372</v>
      </c>
      <c r="C1373" s="5" t="s">
        <v>21</v>
      </c>
      <c r="D1373" s="5" t="s">
        <v>39</v>
      </c>
      <c r="E1373" s="5" t="s">
        <v>29</v>
      </c>
      <c r="F1373" s="5">
        <v>55</v>
      </c>
      <c r="G1373" s="6">
        <v>43416</v>
      </c>
      <c r="H1373" s="6">
        <v>43418</v>
      </c>
      <c r="I1373" s="6">
        <v>43424</v>
      </c>
      <c r="J1373" s="5" t="s">
        <v>24</v>
      </c>
      <c r="K1373" s="7">
        <v>1159.22</v>
      </c>
      <c r="L1373" s="35">
        <v>614.39</v>
      </c>
      <c r="M1373" s="36">
        <f t="shared" si="21"/>
        <v>544.83000000000004</v>
      </c>
      <c r="N1373" s="37">
        <f>YEAR(Table1[[#This Row],[Data zamówienia]])</f>
        <v>2018</v>
      </c>
    </row>
    <row r="1374" spans="2:14" x14ac:dyDescent="0.3">
      <c r="B1374" s="32">
        <v>500664</v>
      </c>
      <c r="C1374" s="5" t="s">
        <v>21</v>
      </c>
      <c r="D1374" s="5" t="s">
        <v>36</v>
      </c>
      <c r="E1374" s="5" t="s">
        <v>29</v>
      </c>
      <c r="F1374" s="5">
        <v>119</v>
      </c>
      <c r="G1374" s="6">
        <v>43415</v>
      </c>
      <c r="H1374" s="6">
        <v>43416</v>
      </c>
      <c r="I1374" s="6">
        <v>43421</v>
      </c>
      <c r="J1374" s="5" t="s">
        <v>30</v>
      </c>
      <c r="K1374" s="7">
        <v>1684.01</v>
      </c>
      <c r="L1374" s="35">
        <v>1431.41</v>
      </c>
      <c r="M1374" s="36">
        <f t="shared" si="21"/>
        <v>252.59999999999991</v>
      </c>
      <c r="N1374" s="37">
        <f>YEAR(Table1[[#This Row],[Data zamówienia]])</f>
        <v>2018</v>
      </c>
    </row>
    <row r="1375" spans="2:14" x14ac:dyDescent="0.3">
      <c r="B1375" s="32">
        <v>849902</v>
      </c>
      <c r="C1375" s="5" t="s">
        <v>21</v>
      </c>
      <c r="D1375" s="5" t="s">
        <v>36</v>
      </c>
      <c r="E1375" s="5" t="s">
        <v>37</v>
      </c>
      <c r="F1375" s="5">
        <v>176</v>
      </c>
      <c r="G1375" s="6">
        <v>43417</v>
      </c>
      <c r="H1375" s="6">
        <v>43418</v>
      </c>
      <c r="I1375" s="6">
        <v>43424</v>
      </c>
      <c r="J1375" s="5" t="s">
        <v>26</v>
      </c>
      <c r="K1375" s="7">
        <v>157.06</v>
      </c>
      <c r="L1375" s="35">
        <v>80.099999999999994</v>
      </c>
      <c r="M1375" s="36">
        <f t="shared" si="21"/>
        <v>76.960000000000008</v>
      </c>
      <c r="N1375" s="37">
        <f>YEAR(Table1[[#This Row],[Data zamówienia]])</f>
        <v>2018</v>
      </c>
    </row>
    <row r="1376" spans="2:14" x14ac:dyDescent="0.3">
      <c r="B1376" s="32">
        <v>179234</v>
      </c>
      <c r="C1376" s="5" t="s">
        <v>27</v>
      </c>
      <c r="D1376" s="5" t="s">
        <v>36</v>
      </c>
      <c r="E1376" s="5" t="s">
        <v>25</v>
      </c>
      <c r="F1376" s="5">
        <v>340</v>
      </c>
      <c r="G1376" s="6">
        <v>43417</v>
      </c>
      <c r="H1376" s="6">
        <v>43419</v>
      </c>
      <c r="I1376" s="6">
        <v>43420</v>
      </c>
      <c r="J1376" s="5" t="s">
        <v>33</v>
      </c>
      <c r="K1376" s="7">
        <v>979.75</v>
      </c>
      <c r="L1376" s="35">
        <v>636.84</v>
      </c>
      <c r="M1376" s="36">
        <f t="shared" si="21"/>
        <v>342.90999999999997</v>
      </c>
      <c r="N1376" s="37">
        <f>YEAR(Table1[[#This Row],[Data zamówienia]])</f>
        <v>2018</v>
      </c>
    </row>
    <row r="1377" spans="2:14" x14ac:dyDescent="0.3">
      <c r="B1377" s="32">
        <v>533431</v>
      </c>
      <c r="C1377" s="5" t="s">
        <v>27</v>
      </c>
      <c r="D1377" s="5" t="s">
        <v>39</v>
      </c>
      <c r="E1377" s="5" t="s">
        <v>31</v>
      </c>
      <c r="F1377" s="5">
        <v>15</v>
      </c>
      <c r="G1377" s="6">
        <v>43416</v>
      </c>
      <c r="H1377" s="6">
        <v>43418</v>
      </c>
      <c r="I1377" s="6">
        <v>43420</v>
      </c>
      <c r="J1377" s="5" t="s">
        <v>26</v>
      </c>
      <c r="K1377" s="7">
        <v>1487.52</v>
      </c>
      <c r="L1377" s="35">
        <v>1041.26</v>
      </c>
      <c r="M1377" s="36">
        <f t="shared" si="21"/>
        <v>446.26</v>
      </c>
      <c r="N1377" s="37">
        <f>YEAR(Table1[[#This Row],[Data zamówienia]])</f>
        <v>2018</v>
      </c>
    </row>
    <row r="1378" spans="2:14" x14ac:dyDescent="0.3">
      <c r="B1378" s="32">
        <v>614421</v>
      </c>
      <c r="C1378" s="5" t="s">
        <v>27</v>
      </c>
      <c r="D1378" s="5" t="s">
        <v>36</v>
      </c>
      <c r="E1378" s="5" t="s">
        <v>25</v>
      </c>
      <c r="F1378" s="5">
        <v>281</v>
      </c>
      <c r="G1378" s="6">
        <v>43417</v>
      </c>
      <c r="H1378" s="6">
        <v>43419</v>
      </c>
      <c r="I1378" s="6">
        <v>43420</v>
      </c>
      <c r="J1378" s="5" t="s">
        <v>40</v>
      </c>
      <c r="K1378" s="7">
        <v>300.92</v>
      </c>
      <c r="L1378" s="35">
        <v>219.67</v>
      </c>
      <c r="M1378" s="36">
        <f t="shared" si="21"/>
        <v>81.250000000000028</v>
      </c>
      <c r="N1378" s="37">
        <f>YEAR(Table1[[#This Row],[Data zamówienia]])</f>
        <v>2018</v>
      </c>
    </row>
    <row r="1379" spans="2:14" x14ac:dyDescent="0.3">
      <c r="B1379" s="32">
        <v>426987</v>
      </c>
      <c r="C1379" s="5" t="s">
        <v>27</v>
      </c>
      <c r="D1379" s="5" t="s">
        <v>22</v>
      </c>
      <c r="E1379" s="5" t="s">
        <v>29</v>
      </c>
      <c r="F1379" s="5">
        <v>28</v>
      </c>
      <c r="G1379" s="6">
        <v>43416</v>
      </c>
      <c r="H1379" s="6">
        <v>43418</v>
      </c>
      <c r="I1379" s="6">
        <v>43423</v>
      </c>
      <c r="J1379" s="5" t="s">
        <v>30</v>
      </c>
      <c r="K1379" s="7">
        <v>1787.73</v>
      </c>
      <c r="L1379" s="35">
        <v>1555.33</v>
      </c>
      <c r="M1379" s="36">
        <f t="shared" si="21"/>
        <v>232.40000000000009</v>
      </c>
      <c r="N1379" s="37">
        <f>YEAR(Table1[[#This Row],[Data zamówienia]])</f>
        <v>2018</v>
      </c>
    </row>
    <row r="1380" spans="2:14" x14ac:dyDescent="0.3">
      <c r="B1380" s="32">
        <v>186523</v>
      </c>
      <c r="C1380" s="5" t="s">
        <v>38</v>
      </c>
      <c r="D1380" s="5" t="s">
        <v>36</v>
      </c>
      <c r="E1380" s="5" t="s">
        <v>31</v>
      </c>
      <c r="F1380" s="5">
        <v>232</v>
      </c>
      <c r="G1380" s="6">
        <v>43417</v>
      </c>
      <c r="H1380" s="6">
        <v>43417</v>
      </c>
      <c r="I1380" s="6">
        <v>43420</v>
      </c>
      <c r="J1380" s="5" t="s">
        <v>26</v>
      </c>
      <c r="K1380" s="7">
        <v>206.13</v>
      </c>
      <c r="L1380" s="35">
        <v>162.84</v>
      </c>
      <c r="M1380" s="36">
        <f t="shared" si="21"/>
        <v>43.289999999999992</v>
      </c>
      <c r="N1380" s="37">
        <f>YEAR(Table1[[#This Row],[Data zamówienia]])</f>
        <v>2018</v>
      </c>
    </row>
    <row r="1381" spans="2:14" x14ac:dyDescent="0.3">
      <c r="B1381" s="32">
        <v>78300</v>
      </c>
      <c r="C1381" s="5" t="s">
        <v>21</v>
      </c>
      <c r="D1381" s="5" t="s">
        <v>36</v>
      </c>
      <c r="E1381" s="5" t="s">
        <v>29</v>
      </c>
      <c r="F1381" s="5">
        <v>253</v>
      </c>
      <c r="G1381" s="6">
        <v>43416</v>
      </c>
      <c r="H1381" s="6">
        <v>43418</v>
      </c>
      <c r="I1381" s="6">
        <v>43424</v>
      </c>
      <c r="J1381" s="5" t="s">
        <v>33</v>
      </c>
      <c r="K1381" s="7">
        <v>1154.52</v>
      </c>
      <c r="L1381" s="35">
        <v>727.35</v>
      </c>
      <c r="M1381" s="36">
        <f t="shared" si="21"/>
        <v>427.16999999999996</v>
      </c>
      <c r="N1381" s="37">
        <f>YEAR(Table1[[#This Row],[Data zamówienia]])</f>
        <v>2018</v>
      </c>
    </row>
    <row r="1382" spans="2:14" x14ac:dyDescent="0.3">
      <c r="B1382" s="32">
        <v>577499</v>
      </c>
      <c r="C1382" s="5" t="s">
        <v>21</v>
      </c>
      <c r="D1382" s="5" t="s">
        <v>28</v>
      </c>
      <c r="E1382" s="5" t="s">
        <v>29</v>
      </c>
      <c r="F1382" s="5">
        <v>286</v>
      </c>
      <c r="G1382" s="6">
        <v>43416</v>
      </c>
      <c r="H1382" s="6">
        <v>43420</v>
      </c>
      <c r="I1382" s="6">
        <v>43427</v>
      </c>
      <c r="J1382" s="5" t="s">
        <v>40</v>
      </c>
      <c r="K1382" s="7">
        <v>1833.88</v>
      </c>
      <c r="L1382" s="35">
        <v>1228.7</v>
      </c>
      <c r="M1382" s="36">
        <f t="shared" si="21"/>
        <v>605.18000000000006</v>
      </c>
      <c r="N1382" s="37">
        <f>YEAR(Table1[[#This Row],[Data zamówienia]])</f>
        <v>2018</v>
      </c>
    </row>
    <row r="1383" spans="2:14" x14ac:dyDescent="0.3">
      <c r="B1383" s="32">
        <v>190045</v>
      </c>
      <c r="C1383" s="5" t="s">
        <v>21</v>
      </c>
      <c r="D1383" s="5" t="s">
        <v>22</v>
      </c>
      <c r="E1383" s="5" t="s">
        <v>25</v>
      </c>
      <c r="F1383" s="5">
        <v>149</v>
      </c>
      <c r="G1383" s="6">
        <v>43417</v>
      </c>
      <c r="H1383" s="6">
        <v>43420</v>
      </c>
      <c r="I1383" s="6">
        <v>43424</v>
      </c>
      <c r="J1383" s="5" t="s">
        <v>40</v>
      </c>
      <c r="K1383" s="7">
        <v>1104.51</v>
      </c>
      <c r="L1383" s="35">
        <v>684.8</v>
      </c>
      <c r="M1383" s="36">
        <f t="shared" si="21"/>
        <v>419.71000000000004</v>
      </c>
      <c r="N1383" s="37">
        <f>YEAR(Table1[[#This Row],[Data zamówienia]])</f>
        <v>2018</v>
      </c>
    </row>
    <row r="1384" spans="2:14" x14ac:dyDescent="0.3">
      <c r="B1384" s="32">
        <v>770044</v>
      </c>
      <c r="C1384" s="5" t="s">
        <v>21</v>
      </c>
      <c r="D1384" s="5" t="s">
        <v>22</v>
      </c>
      <c r="E1384" s="5" t="s">
        <v>25</v>
      </c>
      <c r="F1384" s="5">
        <v>279</v>
      </c>
      <c r="G1384" s="6">
        <v>43416</v>
      </c>
      <c r="H1384" s="6">
        <v>43420</v>
      </c>
      <c r="I1384" s="6">
        <v>43423</v>
      </c>
      <c r="J1384" s="5" t="s">
        <v>33</v>
      </c>
      <c r="K1384" s="7">
        <v>767.31</v>
      </c>
      <c r="L1384" s="35">
        <v>537.12</v>
      </c>
      <c r="M1384" s="36">
        <f t="shared" si="21"/>
        <v>230.18999999999994</v>
      </c>
      <c r="N1384" s="37">
        <f>YEAR(Table1[[#This Row],[Data zamówienia]])</f>
        <v>2018</v>
      </c>
    </row>
    <row r="1385" spans="2:14" x14ac:dyDescent="0.3">
      <c r="B1385" s="32">
        <v>279421</v>
      </c>
      <c r="C1385" s="5" t="s">
        <v>27</v>
      </c>
      <c r="D1385" s="5" t="s">
        <v>39</v>
      </c>
      <c r="E1385" s="5" t="s">
        <v>29</v>
      </c>
      <c r="F1385" s="5">
        <v>64</v>
      </c>
      <c r="G1385" s="6">
        <v>43417</v>
      </c>
      <c r="H1385" s="6">
        <v>43419</v>
      </c>
      <c r="I1385" s="6">
        <v>43420</v>
      </c>
      <c r="J1385" s="5" t="s">
        <v>32</v>
      </c>
      <c r="K1385" s="7">
        <v>1522.87</v>
      </c>
      <c r="L1385" s="35">
        <v>974.64</v>
      </c>
      <c r="M1385" s="36">
        <f t="shared" si="21"/>
        <v>548.2299999999999</v>
      </c>
      <c r="N1385" s="37">
        <f>YEAR(Table1[[#This Row],[Data zamówienia]])</f>
        <v>2018</v>
      </c>
    </row>
    <row r="1386" spans="2:14" x14ac:dyDescent="0.3">
      <c r="B1386" s="32">
        <v>138972</v>
      </c>
      <c r="C1386" s="5" t="s">
        <v>38</v>
      </c>
      <c r="D1386" s="5" t="s">
        <v>39</v>
      </c>
      <c r="E1386" s="5" t="s">
        <v>37</v>
      </c>
      <c r="F1386" s="5">
        <v>344</v>
      </c>
      <c r="G1386" s="6">
        <v>43417</v>
      </c>
      <c r="H1386" s="6">
        <v>43419</v>
      </c>
      <c r="I1386" s="6">
        <v>43425</v>
      </c>
      <c r="J1386" s="5" t="s">
        <v>33</v>
      </c>
      <c r="K1386" s="7">
        <v>170.94</v>
      </c>
      <c r="L1386" s="35">
        <v>111.11</v>
      </c>
      <c r="M1386" s="36">
        <f t="shared" si="21"/>
        <v>59.83</v>
      </c>
      <c r="N1386" s="37">
        <f>YEAR(Table1[[#This Row],[Data zamówienia]])</f>
        <v>2018</v>
      </c>
    </row>
    <row r="1387" spans="2:14" x14ac:dyDescent="0.3">
      <c r="B1387" s="32">
        <v>935817</v>
      </c>
      <c r="C1387" s="5" t="s">
        <v>21</v>
      </c>
      <c r="D1387" s="5" t="s">
        <v>22</v>
      </c>
      <c r="E1387" s="5" t="s">
        <v>37</v>
      </c>
      <c r="F1387" s="5">
        <v>119</v>
      </c>
      <c r="G1387" s="6">
        <v>43418</v>
      </c>
      <c r="H1387" s="6">
        <v>43421</v>
      </c>
      <c r="I1387" s="6">
        <v>43424</v>
      </c>
      <c r="J1387" s="5" t="s">
        <v>30</v>
      </c>
      <c r="K1387" s="7">
        <v>824.18</v>
      </c>
      <c r="L1387" s="35">
        <v>758.25</v>
      </c>
      <c r="M1387" s="36">
        <f t="shared" si="21"/>
        <v>65.92999999999995</v>
      </c>
      <c r="N1387" s="37">
        <f>YEAR(Table1[[#This Row],[Data zamówienia]])</f>
        <v>2018</v>
      </c>
    </row>
    <row r="1388" spans="2:14" x14ac:dyDescent="0.3">
      <c r="B1388" s="32">
        <v>986419</v>
      </c>
      <c r="C1388" s="5" t="s">
        <v>35</v>
      </c>
      <c r="D1388" s="5" t="s">
        <v>22</v>
      </c>
      <c r="E1388" s="5" t="s">
        <v>31</v>
      </c>
      <c r="F1388" s="5">
        <v>26</v>
      </c>
      <c r="G1388" s="6">
        <v>43417</v>
      </c>
      <c r="H1388" s="6">
        <v>43421</v>
      </c>
      <c r="I1388" s="6">
        <v>43425</v>
      </c>
      <c r="J1388" s="5" t="s">
        <v>40</v>
      </c>
      <c r="K1388" s="7">
        <v>1313.2</v>
      </c>
      <c r="L1388" s="35">
        <v>1076.82</v>
      </c>
      <c r="M1388" s="36">
        <f t="shared" si="21"/>
        <v>236.38000000000011</v>
      </c>
      <c r="N1388" s="37">
        <f>YEAR(Table1[[#This Row],[Data zamówienia]])</f>
        <v>2018</v>
      </c>
    </row>
    <row r="1389" spans="2:14" x14ac:dyDescent="0.3">
      <c r="B1389" s="32">
        <v>913851</v>
      </c>
      <c r="C1389" s="5" t="s">
        <v>21</v>
      </c>
      <c r="D1389" s="5" t="s">
        <v>39</v>
      </c>
      <c r="E1389" s="5" t="s">
        <v>29</v>
      </c>
      <c r="F1389" s="5">
        <v>110</v>
      </c>
      <c r="G1389" s="6">
        <v>43417</v>
      </c>
      <c r="H1389" s="6">
        <v>43421</v>
      </c>
      <c r="I1389" s="6">
        <v>43425</v>
      </c>
      <c r="J1389" s="5" t="s">
        <v>30</v>
      </c>
      <c r="K1389" s="7">
        <v>944.25</v>
      </c>
      <c r="L1389" s="35">
        <v>793.17</v>
      </c>
      <c r="M1389" s="36">
        <f t="shared" si="21"/>
        <v>151.08000000000004</v>
      </c>
      <c r="N1389" s="37">
        <f>YEAR(Table1[[#This Row],[Data zamówienia]])</f>
        <v>2018</v>
      </c>
    </row>
    <row r="1390" spans="2:14" x14ac:dyDescent="0.3">
      <c r="B1390" s="32">
        <v>576104</v>
      </c>
      <c r="C1390" s="5" t="s">
        <v>21</v>
      </c>
      <c r="D1390" s="5" t="s">
        <v>28</v>
      </c>
      <c r="E1390" s="5" t="s">
        <v>29</v>
      </c>
      <c r="F1390" s="5">
        <v>239</v>
      </c>
      <c r="G1390" s="6">
        <v>43417</v>
      </c>
      <c r="H1390" s="6">
        <v>43418</v>
      </c>
      <c r="I1390" s="6">
        <v>43424</v>
      </c>
      <c r="J1390" s="5" t="s">
        <v>40</v>
      </c>
      <c r="K1390" s="7">
        <v>1235.8900000000001</v>
      </c>
      <c r="L1390" s="35">
        <v>951.64</v>
      </c>
      <c r="M1390" s="36">
        <f t="shared" si="21"/>
        <v>284.25000000000011</v>
      </c>
      <c r="N1390" s="37">
        <f>YEAR(Table1[[#This Row],[Data zamówienia]])</f>
        <v>2018</v>
      </c>
    </row>
    <row r="1391" spans="2:14" x14ac:dyDescent="0.3">
      <c r="B1391" s="32">
        <v>479956</v>
      </c>
      <c r="C1391" s="5" t="s">
        <v>35</v>
      </c>
      <c r="D1391" s="5" t="s">
        <v>28</v>
      </c>
      <c r="E1391" s="5" t="s">
        <v>31</v>
      </c>
      <c r="F1391" s="5">
        <v>60</v>
      </c>
      <c r="G1391" s="6">
        <v>43417</v>
      </c>
      <c r="H1391" s="6">
        <v>43418</v>
      </c>
      <c r="I1391" s="6">
        <v>43423</v>
      </c>
      <c r="J1391" s="5" t="s">
        <v>24</v>
      </c>
      <c r="K1391" s="7">
        <v>685.1</v>
      </c>
      <c r="L1391" s="35">
        <v>520.67999999999995</v>
      </c>
      <c r="M1391" s="36">
        <f t="shared" si="21"/>
        <v>164.42000000000007</v>
      </c>
      <c r="N1391" s="37">
        <f>YEAR(Table1[[#This Row],[Data zamówienia]])</f>
        <v>2018</v>
      </c>
    </row>
    <row r="1392" spans="2:14" x14ac:dyDescent="0.3">
      <c r="B1392" s="32">
        <v>901559</v>
      </c>
      <c r="C1392" s="5" t="s">
        <v>21</v>
      </c>
      <c r="D1392" s="5" t="s">
        <v>28</v>
      </c>
      <c r="E1392" s="5" t="s">
        <v>37</v>
      </c>
      <c r="F1392" s="5">
        <v>323</v>
      </c>
      <c r="G1392" s="6">
        <v>43419</v>
      </c>
      <c r="H1392" s="6">
        <v>43420</v>
      </c>
      <c r="I1392" s="6">
        <v>43421</v>
      </c>
      <c r="J1392" s="5" t="s">
        <v>24</v>
      </c>
      <c r="K1392" s="7">
        <v>217</v>
      </c>
      <c r="L1392" s="35">
        <v>149.72999999999999</v>
      </c>
      <c r="M1392" s="36">
        <f t="shared" si="21"/>
        <v>67.27000000000001</v>
      </c>
      <c r="N1392" s="37">
        <f>YEAR(Table1[[#This Row],[Data zamówienia]])</f>
        <v>2018</v>
      </c>
    </row>
    <row r="1393" spans="2:14" x14ac:dyDescent="0.3">
      <c r="B1393" s="32">
        <v>353477</v>
      </c>
      <c r="C1393" s="5" t="s">
        <v>21</v>
      </c>
      <c r="D1393" s="5" t="s">
        <v>22</v>
      </c>
      <c r="E1393" s="5" t="s">
        <v>31</v>
      </c>
      <c r="F1393" s="5">
        <v>60</v>
      </c>
      <c r="G1393" s="6">
        <v>43419</v>
      </c>
      <c r="H1393" s="6">
        <v>43422</v>
      </c>
      <c r="I1393" s="6">
        <v>43424</v>
      </c>
      <c r="J1393" s="5" t="s">
        <v>40</v>
      </c>
      <c r="K1393" s="7">
        <v>1321.9</v>
      </c>
      <c r="L1393" s="35">
        <v>1070.74</v>
      </c>
      <c r="M1393" s="36">
        <f t="shared" si="21"/>
        <v>251.16000000000008</v>
      </c>
      <c r="N1393" s="37">
        <f>YEAR(Table1[[#This Row],[Data zamówienia]])</f>
        <v>2018</v>
      </c>
    </row>
    <row r="1394" spans="2:14" x14ac:dyDescent="0.3">
      <c r="B1394" s="32">
        <v>699704</v>
      </c>
      <c r="C1394" s="5" t="s">
        <v>27</v>
      </c>
      <c r="D1394" s="5" t="s">
        <v>39</v>
      </c>
      <c r="E1394" s="5" t="s">
        <v>25</v>
      </c>
      <c r="F1394" s="5">
        <v>160</v>
      </c>
      <c r="G1394" s="6">
        <v>43419</v>
      </c>
      <c r="H1394" s="6">
        <v>43419</v>
      </c>
      <c r="I1394" s="6">
        <v>43425</v>
      </c>
      <c r="J1394" s="5" t="s">
        <v>32</v>
      </c>
      <c r="K1394" s="7">
        <v>255.65</v>
      </c>
      <c r="L1394" s="35">
        <v>150.83000000000001</v>
      </c>
      <c r="M1394" s="36">
        <f t="shared" si="21"/>
        <v>104.82</v>
      </c>
      <c r="N1394" s="37">
        <f>YEAR(Table1[[#This Row],[Data zamówienia]])</f>
        <v>2018</v>
      </c>
    </row>
    <row r="1395" spans="2:14" x14ac:dyDescent="0.3">
      <c r="B1395" s="32">
        <v>859622</v>
      </c>
      <c r="C1395" s="5" t="s">
        <v>21</v>
      </c>
      <c r="D1395" s="5" t="s">
        <v>36</v>
      </c>
      <c r="E1395" s="5" t="s">
        <v>25</v>
      </c>
      <c r="F1395" s="5">
        <v>341</v>
      </c>
      <c r="G1395" s="6">
        <v>43419</v>
      </c>
      <c r="H1395" s="6">
        <v>43422</v>
      </c>
      <c r="I1395" s="6">
        <v>43423</v>
      </c>
      <c r="J1395" s="5" t="s">
        <v>40</v>
      </c>
      <c r="K1395" s="7">
        <v>540.25</v>
      </c>
      <c r="L1395" s="35">
        <v>388.98</v>
      </c>
      <c r="M1395" s="36">
        <f t="shared" si="21"/>
        <v>151.26999999999998</v>
      </c>
      <c r="N1395" s="37">
        <f>YEAR(Table1[[#This Row],[Data zamówienia]])</f>
        <v>2018</v>
      </c>
    </row>
    <row r="1396" spans="2:14" x14ac:dyDescent="0.3">
      <c r="B1396" s="32">
        <v>364850</v>
      </c>
      <c r="C1396" s="5" t="s">
        <v>21</v>
      </c>
      <c r="D1396" s="5" t="s">
        <v>28</v>
      </c>
      <c r="E1396" s="5" t="s">
        <v>37</v>
      </c>
      <c r="F1396" s="5">
        <v>172</v>
      </c>
      <c r="G1396" s="6">
        <v>43419</v>
      </c>
      <c r="H1396" s="6">
        <v>43422</v>
      </c>
      <c r="I1396" s="6">
        <v>43427</v>
      </c>
      <c r="J1396" s="5" t="s">
        <v>26</v>
      </c>
      <c r="K1396" s="7">
        <v>1442.37</v>
      </c>
      <c r="L1396" s="35">
        <v>764.46</v>
      </c>
      <c r="M1396" s="36">
        <f t="shared" si="21"/>
        <v>677.90999999999985</v>
      </c>
      <c r="N1396" s="37">
        <f>YEAR(Table1[[#This Row],[Data zamówienia]])</f>
        <v>2018</v>
      </c>
    </row>
    <row r="1397" spans="2:14" x14ac:dyDescent="0.3">
      <c r="B1397" s="32">
        <v>838909</v>
      </c>
      <c r="C1397" s="5" t="s">
        <v>21</v>
      </c>
      <c r="D1397" s="5" t="s">
        <v>36</v>
      </c>
      <c r="E1397" s="5" t="s">
        <v>25</v>
      </c>
      <c r="F1397" s="5">
        <v>363</v>
      </c>
      <c r="G1397" s="6">
        <v>43418</v>
      </c>
      <c r="H1397" s="6">
        <v>43422</v>
      </c>
      <c r="I1397" s="6">
        <v>43429</v>
      </c>
      <c r="J1397" s="5" t="s">
        <v>32</v>
      </c>
      <c r="K1397" s="7">
        <v>1027.47</v>
      </c>
      <c r="L1397" s="35">
        <v>595.92999999999995</v>
      </c>
      <c r="M1397" s="36">
        <f t="shared" si="21"/>
        <v>431.54000000000008</v>
      </c>
      <c r="N1397" s="37">
        <f>YEAR(Table1[[#This Row],[Data zamówienia]])</f>
        <v>2018</v>
      </c>
    </row>
    <row r="1398" spans="2:14" x14ac:dyDescent="0.3">
      <c r="B1398" s="32">
        <v>476822</v>
      </c>
      <c r="C1398" s="5" t="s">
        <v>27</v>
      </c>
      <c r="D1398" s="5" t="s">
        <v>28</v>
      </c>
      <c r="E1398" s="5" t="s">
        <v>25</v>
      </c>
      <c r="F1398" s="5">
        <v>159</v>
      </c>
      <c r="G1398" s="6">
        <v>43418</v>
      </c>
      <c r="H1398" s="6">
        <v>43421</v>
      </c>
      <c r="I1398" s="6">
        <v>43422</v>
      </c>
      <c r="J1398" s="5" t="s">
        <v>33</v>
      </c>
      <c r="K1398" s="7">
        <v>484.22</v>
      </c>
      <c r="L1398" s="35">
        <v>334.11</v>
      </c>
      <c r="M1398" s="36">
        <f t="shared" si="21"/>
        <v>150.11000000000001</v>
      </c>
      <c r="N1398" s="37">
        <f>YEAR(Table1[[#This Row],[Data zamówienia]])</f>
        <v>2018</v>
      </c>
    </row>
    <row r="1399" spans="2:14" x14ac:dyDescent="0.3">
      <c r="B1399" s="32">
        <v>231878</v>
      </c>
      <c r="C1399" s="5" t="s">
        <v>27</v>
      </c>
      <c r="D1399" s="5" t="s">
        <v>36</v>
      </c>
      <c r="E1399" s="5" t="s">
        <v>23</v>
      </c>
      <c r="F1399" s="5">
        <v>282</v>
      </c>
      <c r="G1399" s="6">
        <v>43419</v>
      </c>
      <c r="H1399" s="6">
        <v>43420</v>
      </c>
      <c r="I1399" s="6">
        <v>43427</v>
      </c>
      <c r="J1399" s="5" t="s">
        <v>30</v>
      </c>
      <c r="K1399" s="7">
        <v>1893.08</v>
      </c>
      <c r="L1399" s="35">
        <v>1438.74</v>
      </c>
      <c r="M1399" s="36">
        <f t="shared" si="21"/>
        <v>454.33999999999992</v>
      </c>
      <c r="N1399" s="37">
        <f>YEAR(Table1[[#This Row],[Data zamówienia]])</f>
        <v>2018</v>
      </c>
    </row>
    <row r="1400" spans="2:14" x14ac:dyDescent="0.3">
      <c r="B1400" s="32">
        <v>579977</v>
      </c>
      <c r="C1400" s="5" t="s">
        <v>27</v>
      </c>
      <c r="D1400" s="5" t="s">
        <v>22</v>
      </c>
      <c r="E1400" s="5" t="s">
        <v>31</v>
      </c>
      <c r="F1400" s="5">
        <v>262</v>
      </c>
      <c r="G1400" s="6">
        <v>43420</v>
      </c>
      <c r="H1400" s="6">
        <v>43420</v>
      </c>
      <c r="I1400" s="6">
        <v>43427</v>
      </c>
      <c r="J1400" s="5" t="s">
        <v>30</v>
      </c>
      <c r="K1400" s="7">
        <v>683.56</v>
      </c>
      <c r="L1400" s="35">
        <v>553.67999999999995</v>
      </c>
      <c r="M1400" s="36">
        <f t="shared" si="21"/>
        <v>129.88</v>
      </c>
      <c r="N1400" s="37">
        <f>YEAR(Table1[[#This Row],[Data zamówienia]])</f>
        <v>2018</v>
      </c>
    </row>
    <row r="1401" spans="2:14" x14ac:dyDescent="0.3">
      <c r="B1401" s="32">
        <v>315251</v>
      </c>
      <c r="C1401" s="5" t="s">
        <v>21</v>
      </c>
      <c r="D1401" s="5" t="s">
        <v>39</v>
      </c>
      <c r="E1401" s="5" t="s">
        <v>23</v>
      </c>
      <c r="F1401" s="5">
        <v>76</v>
      </c>
      <c r="G1401" s="6">
        <v>43419</v>
      </c>
      <c r="H1401" s="6">
        <v>43421</v>
      </c>
      <c r="I1401" s="6">
        <v>43423</v>
      </c>
      <c r="J1401" s="5" t="s">
        <v>26</v>
      </c>
      <c r="K1401" s="7">
        <v>1236.6199999999999</v>
      </c>
      <c r="L1401" s="35">
        <v>1100.5899999999999</v>
      </c>
      <c r="M1401" s="36">
        <f t="shared" si="21"/>
        <v>136.02999999999997</v>
      </c>
      <c r="N1401" s="37">
        <f>YEAR(Table1[[#This Row],[Data zamówienia]])</f>
        <v>2018</v>
      </c>
    </row>
    <row r="1402" spans="2:14" x14ac:dyDescent="0.3">
      <c r="B1402" s="32">
        <v>510709</v>
      </c>
      <c r="C1402" s="5" t="s">
        <v>27</v>
      </c>
      <c r="D1402" s="5" t="s">
        <v>39</v>
      </c>
      <c r="E1402" s="5" t="s">
        <v>29</v>
      </c>
      <c r="F1402" s="5">
        <v>61</v>
      </c>
      <c r="G1402" s="6">
        <v>43420</v>
      </c>
      <c r="H1402" s="6">
        <v>43420</v>
      </c>
      <c r="I1402" s="6">
        <v>43423</v>
      </c>
      <c r="J1402" s="5" t="s">
        <v>30</v>
      </c>
      <c r="K1402" s="7">
        <v>939.27</v>
      </c>
      <c r="L1402" s="35">
        <v>845.34</v>
      </c>
      <c r="M1402" s="36">
        <f t="shared" si="21"/>
        <v>93.92999999999995</v>
      </c>
      <c r="N1402" s="37">
        <f>YEAR(Table1[[#This Row],[Data zamówienia]])</f>
        <v>2018</v>
      </c>
    </row>
    <row r="1403" spans="2:14" x14ac:dyDescent="0.3">
      <c r="B1403" s="32">
        <v>290156</v>
      </c>
      <c r="C1403" s="5" t="s">
        <v>21</v>
      </c>
      <c r="D1403" s="5" t="s">
        <v>22</v>
      </c>
      <c r="E1403" s="5" t="s">
        <v>25</v>
      </c>
      <c r="F1403" s="5">
        <v>243</v>
      </c>
      <c r="G1403" s="6">
        <v>43420</v>
      </c>
      <c r="H1403" s="6">
        <v>43421</v>
      </c>
      <c r="I1403" s="6">
        <v>43426</v>
      </c>
      <c r="J1403" s="5" t="s">
        <v>40</v>
      </c>
      <c r="K1403" s="7">
        <v>1459.8</v>
      </c>
      <c r="L1403" s="35">
        <v>1197.04</v>
      </c>
      <c r="M1403" s="36">
        <f t="shared" si="21"/>
        <v>262.76</v>
      </c>
      <c r="N1403" s="37">
        <f>YEAR(Table1[[#This Row],[Data zamówienia]])</f>
        <v>2018</v>
      </c>
    </row>
    <row r="1404" spans="2:14" x14ac:dyDescent="0.3">
      <c r="B1404" s="32">
        <v>852947</v>
      </c>
      <c r="C1404" s="5" t="s">
        <v>21</v>
      </c>
      <c r="D1404" s="5" t="s">
        <v>36</v>
      </c>
      <c r="E1404" s="5" t="s">
        <v>29</v>
      </c>
      <c r="F1404" s="5">
        <v>362</v>
      </c>
      <c r="G1404" s="6">
        <v>43420</v>
      </c>
      <c r="H1404" s="6">
        <v>43420</v>
      </c>
      <c r="I1404" s="6">
        <v>43426</v>
      </c>
      <c r="J1404" s="5" t="s">
        <v>26</v>
      </c>
      <c r="K1404" s="7">
        <v>802.81</v>
      </c>
      <c r="L1404" s="35">
        <v>706.47</v>
      </c>
      <c r="M1404" s="36">
        <f t="shared" si="21"/>
        <v>96.339999999999918</v>
      </c>
      <c r="N1404" s="37">
        <f>YEAR(Table1[[#This Row],[Data zamówienia]])</f>
        <v>2018</v>
      </c>
    </row>
    <row r="1405" spans="2:14" x14ac:dyDescent="0.3">
      <c r="B1405" s="32">
        <v>719177</v>
      </c>
      <c r="C1405" s="5" t="s">
        <v>21</v>
      </c>
      <c r="D1405" s="5" t="s">
        <v>36</v>
      </c>
      <c r="E1405" s="5" t="s">
        <v>34</v>
      </c>
      <c r="F1405" s="5">
        <v>284</v>
      </c>
      <c r="G1405" s="6">
        <v>43419</v>
      </c>
      <c r="H1405" s="6">
        <v>43421</v>
      </c>
      <c r="I1405" s="6">
        <v>43425</v>
      </c>
      <c r="J1405" s="5" t="s">
        <v>40</v>
      </c>
      <c r="K1405" s="7">
        <v>667.73</v>
      </c>
      <c r="L1405" s="35">
        <v>600.96</v>
      </c>
      <c r="M1405" s="36">
        <f t="shared" si="21"/>
        <v>66.769999999999982</v>
      </c>
      <c r="N1405" s="37">
        <f>YEAR(Table1[[#This Row],[Data zamówienia]])</f>
        <v>2018</v>
      </c>
    </row>
    <row r="1406" spans="2:14" x14ac:dyDescent="0.3">
      <c r="B1406" s="32">
        <v>800122</v>
      </c>
      <c r="C1406" s="5" t="s">
        <v>27</v>
      </c>
      <c r="D1406" s="5" t="s">
        <v>36</v>
      </c>
      <c r="E1406" s="5" t="s">
        <v>25</v>
      </c>
      <c r="F1406" s="5">
        <v>209</v>
      </c>
      <c r="G1406" s="6">
        <v>43420</v>
      </c>
      <c r="H1406" s="6">
        <v>43422</v>
      </c>
      <c r="I1406" s="6">
        <v>43423</v>
      </c>
      <c r="J1406" s="5" t="s">
        <v>26</v>
      </c>
      <c r="K1406" s="7">
        <v>1706.2</v>
      </c>
      <c r="L1406" s="35">
        <v>1586.77</v>
      </c>
      <c r="M1406" s="36">
        <f t="shared" si="21"/>
        <v>119.43000000000006</v>
      </c>
      <c r="N1406" s="37">
        <f>YEAR(Table1[[#This Row],[Data zamówienia]])</f>
        <v>2018</v>
      </c>
    </row>
    <row r="1407" spans="2:14" x14ac:dyDescent="0.3">
      <c r="B1407" s="32">
        <v>685194</v>
      </c>
      <c r="C1407" s="5" t="s">
        <v>38</v>
      </c>
      <c r="D1407" s="5" t="s">
        <v>22</v>
      </c>
      <c r="E1407" s="5" t="s">
        <v>29</v>
      </c>
      <c r="F1407" s="5">
        <v>141</v>
      </c>
      <c r="G1407" s="6">
        <v>43420</v>
      </c>
      <c r="H1407" s="6">
        <v>43420</v>
      </c>
      <c r="I1407" s="6">
        <v>43427</v>
      </c>
      <c r="J1407" s="5" t="s">
        <v>30</v>
      </c>
      <c r="K1407" s="7">
        <v>923.77</v>
      </c>
      <c r="L1407" s="35">
        <v>665.11</v>
      </c>
      <c r="M1407" s="36">
        <f t="shared" si="21"/>
        <v>258.65999999999997</v>
      </c>
      <c r="N1407" s="37">
        <f>YEAR(Table1[[#This Row],[Data zamówienia]])</f>
        <v>2018</v>
      </c>
    </row>
    <row r="1408" spans="2:14" x14ac:dyDescent="0.3">
      <c r="B1408" s="32">
        <v>659171</v>
      </c>
      <c r="C1408" s="5" t="s">
        <v>27</v>
      </c>
      <c r="D1408" s="5" t="s">
        <v>28</v>
      </c>
      <c r="E1408" s="5" t="s">
        <v>31</v>
      </c>
      <c r="F1408" s="5">
        <v>102</v>
      </c>
      <c r="G1408" s="6">
        <v>43419</v>
      </c>
      <c r="H1408" s="6">
        <v>43423</v>
      </c>
      <c r="I1408" s="6">
        <v>43424</v>
      </c>
      <c r="J1408" s="5" t="s">
        <v>24</v>
      </c>
      <c r="K1408" s="7">
        <v>1911.75</v>
      </c>
      <c r="L1408" s="35">
        <v>1357.34</v>
      </c>
      <c r="M1408" s="36">
        <f t="shared" si="21"/>
        <v>554.41000000000008</v>
      </c>
      <c r="N1408" s="37">
        <f>YEAR(Table1[[#This Row],[Data zamówienia]])</f>
        <v>2018</v>
      </c>
    </row>
    <row r="1409" spans="2:14" x14ac:dyDescent="0.3">
      <c r="B1409" s="32">
        <v>467752</v>
      </c>
      <c r="C1409" s="5" t="s">
        <v>27</v>
      </c>
      <c r="D1409" s="5" t="s">
        <v>36</v>
      </c>
      <c r="E1409" s="5" t="s">
        <v>23</v>
      </c>
      <c r="F1409" s="5">
        <v>281</v>
      </c>
      <c r="G1409" s="6">
        <v>43419</v>
      </c>
      <c r="H1409" s="6">
        <v>43423</v>
      </c>
      <c r="I1409" s="6">
        <v>43429</v>
      </c>
      <c r="J1409" s="5" t="s">
        <v>24</v>
      </c>
      <c r="K1409" s="7">
        <v>767.31</v>
      </c>
      <c r="L1409" s="35">
        <v>552.46</v>
      </c>
      <c r="M1409" s="36">
        <f t="shared" si="21"/>
        <v>214.84999999999991</v>
      </c>
      <c r="N1409" s="37">
        <f>YEAR(Table1[[#This Row],[Data zamówienia]])</f>
        <v>2018</v>
      </c>
    </row>
    <row r="1410" spans="2:14" x14ac:dyDescent="0.3">
      <c r="B1410" s="32">
        <v>277998</v>
      </c>
      <c r="C1410" s="5" t="s">
        <v>35</v>
      </c>
      <c r="D1410" s="5" t="s">
        <v>28</v>
      </c>
      <c r="E1410" s="5" t="s">
        <v>25</v>
      </c>
      <c r="F1410" s="5">
        <v>88</v>
      </c>
      <c r="G1410" s="6">
        <v>43420</v>
      </c>
      <c r="H1410" s="6">
        <v>43422</v>
      </c>
      <c r="I1410" s="6">
        <v>43423</v>
      </c>
      <c r="J1410" s="5" t="s">
        <v>33</v>
      </c>
      <c r="K1410" s="7">
        <v>1333.45</v>
      </c>
      <c r="L1410" s="35">
        <v>933.42</v>
      </c>
      <c r="M1410" s="36">
        <f t="shared" si="21"/>
        <v>400.03000000000009</v>
      </c>
      <c r="N1410" s="37">
        <f>YEAR(Table1[[#This Row],[Data zamówienia]])</f>
        <v>2018</v>
      </c>
    </row>
    <row r="1411" spans="2:14" x14ac:dyDescent="0.3">
      <c r="B1411" s="32">
        <v>108599</v>
      </c>
      <c r="C1411" s="5" t="s">
        <v>21</v>
      </c>
      <c r="D1411" s="5" t="s">
        <v>36</v>
      </c>
      <c r="E1411" s="5" t="s">
        <v>23</v>
      </c>
      <c r="F1411" s="5">
        <v>257</v>
      </c>
      <c r="G1411" s="6">
        <v>43420</v>
      </c>
      <c r="H1411" s="6">
        <v>43422</v>
      </c>
      <c r="I1411" s="6">
        <v>43428</v>
      </c>
      <c r="J1411" s="5" t="s">
        <v>40</v>
      </c>
      <c r="K1411" s="7">
        <v>1317.62</v>
      </c>
      <c r="L1411" s="35">
        <v>1027.74</v>
      </c>
      <c r="M1411" s="36">
        <f t="shared" si="21"/>
        <v>289.87999999999988</v>
      </c>
      <c r="N1411" s="37">
        <f>YEAR(Table1[[#This Row],[Data zamówienia]])</f>
        <v>2018</v>
      </c>
    </row>
    <row r="1412" spans="2:14" x14ac:dyDescent="0.3">
      <c r="B1412" s="32">
        <v>292145</v>
      </c>
      <c r="C1412" s="5" t="s">
        <v>21</v>
      </c>
      <c r="D1412" s="5" t="s">
        <v>22</v>
      </c>
      <c r="E1412" s="5" t="s">
        <v>23</v>
      </c>
      <c r="F1412" s="5">
        <v>224</v>
      </c>
      <c r="G1412" s="6">
        <v>43420</v>
      </c>
      <c r="H1412" s="6">
        <v>43421</v>
      </c>
      <c r="I1412" s="6">
        <v>43427</v>
      </c>
      <c r="J1412" s="5" t="s">
        <v>30</v>
      </c>
      <c r="K1412" s="7">
        <v>1242.21</v>
      </c>
      <c r="L1412" s="35">
        <v>869.55</v>
      </c>
      <c r="M1412" s="36">
        <f t="shared" ref="M1412:M1475" si="22">K1412-L1412</f>
        <v>372.66000000000008</v>
      </c>
      <c r="N1412" s="37">
        <f>YEAR(Table1[[#This Row],[Data zamówienia]])</f>
        <v>2018</v>
      </c>
    </row>
    <row r="1413" spans="2:14" x14ac:dyDescent="0.3">
      <c r="B1413" s="32">
        <v>357765</v>
      </c>
      <c r="C1413" s="5" t="s">
        <v>27</v>
      </c>
      <c r="D1413" s="5" t="s">
        <v>28</v>
      </c>
      <c r="E1413" s="5" t="s">
        <v>23</v>
      </c>
      <c r="F1413" s="5">
        <v>69</v>
      </c>
      <c r="G1413" s="6">
        <v>43420</v>
      </c>
      <c r="H1413" s="6">
        <v>43422</v>
      </c>
      <c r="I1413" s="6">
        <v>43426</v>
      </c>
      <c r="J1413" s="5" t="s">
        <v>30</v>
      </c>
      <c r="K1413" s="7">
        <v>1067.42</v>
      </c>
      <c r="L1413" s="35">
        <v>683.15</v>
      </c>
      <c r="M1413" s="36">
        <f t="shared" si="22"/>
        <v>384.2700000000001</v>
      </c>
      <c r="N1413" s="37">
        <f>YEAR(Table1[[#This Row],[Data zamówienia]])</f>
        <v>2018</v>
      </c>
    </row>
    <row r="1414" spans="2:14" x14ac:dyDescent="0.3">
      <c r="B1414" s="32">
        <v>212461</v>
      </c>
      <c r="C1414" s="5" t="s">
        <v>38</v>
      </c>
      <c r="D1414" s="5" t="s">
        <v>22</v>
      </c>
      <c r="E1414" s="5" t="s">
        <v>34</v>
      </c>
      <c r="F1414" s="5">
        <v>353</v>
      </c>
      <c r="G1414" s="6">
        <v>43421</v>
      </c>
      <c r="H1414" s="6">
        <v>43422</v>
      </c>
      <c r="I1414" s="6">
        <v>43429</v>
      </c>
      <c r="J1414" s="5" t="s">
        <v>26</v>
      </c>
      <c r="K1414" s="7">
        <v>685.1</v>
      </c>
      <c r="L1414" s="35">
        <v>596.04</v>
      </c>
      <c r="M1414" s="36">
        <f t="shared" si="22"/>
        <v>89.060000000000059</v>
      </c>
      <c r="N1414" s="37">
        <f>YEAR(Table1[[#This Row],[Data zamówienia]])</f>
        <v>2018</v>
      </c>
    </row>
    <row r="1415" spans="2:14" x14ac:dyDescent="0.3">
      <c r="B1415" s="32">
        <v>282174</v>
      </c>
      <c r="C1415" s="5" t="s">
        <v>27</v>
      </c>
      <c r="D1415" s="5" t="s">
        <v>36</v>
      </c>
      <c r="E1415" s="5" t="s">
        <v>29</v>
      </c>
      <c r="F1415" s="5">
        <v>300</v>
      </c>
      <c r="G1415" s="6">
        <v>43421</v>
      </c>
      <c r="H1415" s="6">
        <v>43422</v>
      </c>
      <c r="I1415" s="6">
        <v>43427</v>
      </c>
      <c r="J1415" s="5" t="s">
        <v>40</v>
      </c>
      <c r="K1415" s="7">
        <v>292.88</v>
      </c>
      <c r="L1415" s="35">
        <v>269.45</v>
      </c>
      <c r="M1415" s="36">
        <f t="shared" si="22"/>
        <v>23.430000000000007</v>
      </c>
      <c r="N1415" s="37">
        <f>YEAR(Table1[[#This Row],[Data zamówienia]])</f>
        <v>2018</v>
      </c>
    </row>
    <row r="1416" spans="2:14" x14ac:dyDescent="0.3">
      <c r="B1416" s="32">
        <v>848320</v>
      </c>
      <c r="C1416" s="5" t="s">
        <v>35</v>
      </c>
      <c r="D1416" s="5" t="s">
        <v>28</v>
      </c>
      <c r="E1416" s="5" t="s">
        <v>37</v>
      </c>
      <c r="F1416" s="5">
        <v>243</v>
      </c>
      <c r="G1416" s="6">
        <v>43421</v>
      </c>
      <c r="H1416" s="6">
        <v>43423</v>
      </c>
      <c r="I1416" s="6">
        <v>43427</v>
      </c>
      <c r="J1416" s="5" t="s">
        <v>32</v>
      </c>
      <c r="K1416" s="7">
        <v>206.13</v>
      </c>
      <c r="L1416" s="35">
        <v>131.91999999999999</v>
      </c>
      <c r="M1416" s="36">
        <f t="shared" si="22"/>
        <v>74.210000000000008</v>
      </c>
      <c r="N1416" s="37">
        <f>YEAR(Table1[[#This Row],[Data zamówienia]])</f>
        <v>2018</v>
      </c>
    </row>
    <row r="1417" spans="2:14" x14ac:dyDescent="0.3">
      <c r="B1417" s="32">
        <v>407590</v>
      </c>
      <c r="C1417" s="5" t="s">
        <v>27</v>
      </c>
      <c r="D1417" s="5" t="s">
        <v>36</v>
      </c>
      <c r="E1417" s="5" t="s">
        <v>29</v>
      </c>
      <c r="F1417" s="5">
        <v>26</v>
      </c>
      <c r="G1417" s="6">
        <v>43421</v>
      </c>
      <c r="H1417" s="6">
        <v>43425</v>
      </c>
      <c r="I1417" s="6">
        <v>43432</v>
      </c>
      <c r="J1417" s="5" t="s">
        <v>24</v>
      </c>
      <c r="K1417" s="7">
        <v>1210.32</v>
      </c>
      <c r="L1417" s="35">
        <v>1149.8</v>
      </c>
      <c r="M1417" s="36">
        <f t="shared" si="22"/>
        <v>60.519999999999982</v>
      </c>
      <c r="N1417" s="37">
        <f>YEAR(Table1[[#This Row],[Data zamówienia]])</f>
        <v>2018</v>
      </c>
    </row>
    <row r="1418" spans="2:14" x14ac:dyDescent="0.3">
      <c r="B1418" s="32">
        <v>989644</v>
      </c>
      <c r="C1418" s="5" t="s">
        <v>21</v>
      </c>
      <c r="D1418" s="5" t="s">
        <v>22</v>
      </c>
      <c r="E1418" s="5" t="s">
        <v>25</v>
      </c>
      <c r="F1418" s="5">
        <v>171</v>
      </c>
      <c r="G1418" s="6">
        <v>43421</v>
      </c>
      <c r="H1418" s="6">
        <v>43424</v>
      </c>
      <c r="I1418" s="6">
        <v>43429</v>
      </c>
      <c r="J1418" s="5" t="s">
        <v>24</v>
      </c>
      <c r="K1418" s="7">
        <v>287.82</v>
      </c>
      <c r="L1418" s="35">
        <v>169.81</v>
      </c>
      <c r="M1418" s="36">
        <f t="shared" si="22"/>
        <v>118.00999999999999</v>
      </c>
      <c r="N1418" s="37">
        <f>YEAR(Table1[[#This Row],[Data zamówienia]])</f>
        <v>2018</v>
      </c>
    </row>
    <row r="1419" spans="2:14" x14ac:dyDescent="0.3">
      <c r="B1419" s="32">
        <v>139140</v>
      </c>
      <c r="C1419" s="5" t="s">
        <v>35</v>
      </c>
      <c r="D1419" s="5" t="s">
        <v>28</v>
      </c>
      <c r="E1419" s="5" t="s">
        <v>29</v>
      </c>
      <c r="F1419" s="5">
        <v>37</v>
      </c>
      <c r="G1419" s="6">
        <v>43422</v>
      </c>
      <c r="H1419" s="6">
        <v>43423</v>
      </c>
      <c r="I1419" s="6">
        <v>43429</v>
      </c>
      <c r="J1419" s="5" t="s">
        <v>33</v>
      </c>
      <c r="K1419" s="7">
        <v>1151.27</v>
      </c>
      <c r="L1419" s="35">
        <v>736.81</v>
      </c>
      <c r="M1419" s="36">
        <f t="shared" si="22"/>
        <v>414.46000000000004</v>
      </c>
      <c r="N1419" s="37">
        <f>YEAR(Table1[[#This Row],[Data zamówienia]])</f>
        <v>2018</v>
      </c>
    </row>
    <row r="1420" spans="2:14" x14ac:dyDescent="0.3">
      <c r="B1420" s="32">
        <v>702085</v>
      </c>
      <c r="C1420" s="5" t="s">
        <v>21</v>
      </c>
      <c r="D1420" s="5" t="s">
        <v>28</v>
      </c>
      <c r="E1420" s="5" t="s">
        <v>37</v>
      </c>
      <c r="F1420" s="5">
        <v>243</v>
      </c>
      <c r="G1420" s="6">
        <v>43421</v>
      </c>
      <c r="H1420" s="6">
        <v>43425</v>
      </c>
      <c r="I1420" s="6">
        <v>43430</v>
      </c>
      <c r="J1420" s="5" t="s">
        <v>33</v>
      </c>
      <c r="K1420" s="7">
        <v>827.05</v>
      </c>
      <c r="L1420" s="35">
        <v>736.07</v>
      </c>
      <c r="M1420" s="36">
        <f t="shared" si="22"/>
        <v>90.979999999999905</v>
      </c>
      <c r="N1420" s="37">
        <f>YEAR(Table1[[#This Row],[Data zamówienia]])</f>
        <v>2018</v>
      </c>
    </row>
    <row r="1421" spans="2:14" x14ac:dyDescent="0.3">
      <c r="B1421" s="32">
        <v>861876</v>
      </c>
      <c r="C1421" s="5" t="s">
        <v>21</v>
      </c>
      <c r="D1421" s="5" t="s">
        <v>39</v>
      </c>
      <c r="E1421" s="5" t="s">
        <v>37</v>
      </c>
      <c r="F1421" s="5">
        <v>286</v>
      </c>
      <c r="G1421" s="6">
        <v>43421</v>
      </c>
      <c r="H1421" s="6">
        <v>43423</v>
      </c>
      <c r="I1421" s="6">
        <v>43428</v>
      </c>
      <c r="J1421" s="5" t="s">
        <v>26</v>
      </c>
      <c r="K1421" s="7">
        <v>1009.44</v>
      </c>
      <c r="L1421" s="35">
        <v>514.80999999999995</v>
      </c>
      <c r="M1421" s="36">
        <f t="shared" si="22"/>
        <v>494.63000000000011</v>
      </c>
      <c r="N1421" s="37">
        <f>YEAR(Table1[[#This Row],[Data zamówienia]])</f>
        <v>2018</v>
      </c>
    </row>
    <row r="1422" spans="2:14" x14ac:dyDescent="0.3">
      <c r="B1422" s="32">
        <v>109742</v>
      </c>
      <c r="C1422" s="5" t="s">
        <v>21</v>
      </c>
      <c r="D1422" s="5" t="s">
        <v>36</v>
      </c>
      <c r="E1422" s="5" t="s">
        <v>37</v>
      </c>
      <c r="F1422" s="5">
        <v>168</v>
      </c>
      <c r="G1422" s="6">
        <v>43421</v>
      </c>
      <c r="H1422" s="6">
        <v>43424</v>
      </c>
      <c r="I1422" s="6">
        <v>43431</v>
      </c>
      <c r="J1422" s="5" t="s">
        <v>24</v>
      </c>
      <c r="K1422" s="7">
        <v>1890.04</v>
      </c>
      <c r="L1422" s="35">
        <v>1058.42</v>
      </c>
      <c r="M1422" s="36">
        <f t="shared" si="22"/>
        <v>831.61999999999989</v>
      </c>
      <c r="N1422" s="37">
        <f>YEAR(Table1[[#This Row],[Data zamówienia]])</f>
        <v>2018</v>
      </c>
    </row>
    <row r="1423" spans="2:14" x14ac:dyDescent="0.3">
      <c r="B1423" s="32">
        <v>203505</v>
      </c>
      <c r="C1423" s="5" t="s">
        <v>21</v>
      </c>
      <c r="D1423" s="5" t="s">
        <v>39</v>
      </c>
      <c r="E1423" s="5" t="s">
        <v>37</v>
      </c>
      <c r="F1423" s="5">
        <v>4</v>
      </c>
      <c r="G1423" s="6">
        <v>43421</v>
      </c>
      <c r="H1423" s="6">
        <v>43425</v>
      </c>
      <c r="I1423" s="6">
        <v>43428</v>
      </c>
      <c r="J1423" s="5" t="s">
        <v>32</v>
      </c>
      <c r="K1423" s="7">
        <v>1768.77</v>
      </c>
      <c r="L1423" s="35">
        <v>919.76</v>
      </c>
      <c r="M1423" s="36">
        <f t="shared" si="22"/>
        <v>849.01</v>
      </c>
      <c r="N1423" s="37">
        <f>YEAR(Table1[[#This Row],[Data zamówienia]])</f>
        <v>2018</v>
      </c>
    </row>
    <row r="1424" spans="2:14" x14ac:dyDescent="0.3">
      <c r="B1424" s="32">
        <v>214956</v>
      </c>
      <c r="C1424" s="5" t="s">
        <v>21</v>
      </c>
      <c r="D1424" s="5" t="s">
        <v>22</v>
      </c>
      <c r="E1424" s="5" t="s">
        <v>34</v>
      </c>
      <c r="F1424" s="5">
        <v>195</v>
      </c>
      <c r="G1424" s="6">
        <v>43421</v>
      </c>
      <c r="H1424" s="6">
        <v>43423</v>
      </c>
      <c r="I1424" s="6">
        <v>43430</v>
      </c>
      <c r="J1424" s="5" t="s">
        <v>30</v>
      </c>
      <c r="K1424" s="7">
        <v>849.24</v>
      </c>
      <c r="L1424" s="35">
        <v>679.39</v>
      </c>
      <c r="M1424" s="36">
        <f t="shared" si="22"/>
        <v>169.85000000000002</v>
      </c>
      <c r="N1424" s="37">
        <f>YEAR(Table1[[#This Row],[Data zamówienia]])</f>
        <v>2018</v>
      </c>
    </row>
    <row r="1425" spans="2:14" x14ac:dyDescent="0.3">
      <c r="B1425" s="32">
        <v>501823</v>
      </c>
      <c r="C1425" s="5" t="s">
        <v>27</v>
      </c>
      <c r="D1425" s="5" t="s">
        <v>28</v>
      </c>
      <c r="E1425" s="5" t="s">
        <v>23</v>
      </c>
      <c r="F1425" s="5">
        <v>225</v>
      </c>
      <c r="G1425" s="6">
        <v>43421</v>
      </c>
      <c r="H1425" s="6">
        <v>43425</v>
      </c>
      <c r="I1425" s="6">
        <v>43426</v>
      </c>
      <c r="J1425" s="5" t="s">
        <v>30</v>
      </c>
      <c r="K1425" s="7">
        <v>1293.19</v>
      </c>
      <c r="L1425" s="35">
        <v>1189.73</v>
      </c>
      <c r="M1425" s="36">
        <f t="shared" si="22"/>
        <v>103.46000000000004</v>
      </c>
      <c r="N1425" s="37">
        <f>YEAR(Table1[[#This Row],[Data zamówienia]])</f>
        <v>2018</v>
      </c>
    </row>
    <row r="1426" spans="2:14" x14ac:dyDescent="0.3">
      <c r="B1426" s="32">
        <v>566263</v>
      </c>
      <c r="C1426" s="5" t="s">
        <v>27</v>
      </c>
      <c r="D1426" s="5" t="s">
        <v>36</v>
      </c>
      <c r="E1426" s="5" t="s">
        <v>23</v>
      </c>
      <c r="F1426" s="5">
        <v>317</v>
      </c>
      <c r="G1426" s="6">
        <v>43423</v>
      </c>
      <c r="H1426" s="6">
        <v>43425</v>
      </c>
      <c r="I1426" s="6">
        <v>43426</v>
      </c>
      <c r="J1426" s="5" t="s">
        <v>32</v>
      </c>
      <c r="K1426" s="7">
        <v>492.44</v>
      </c>
      <c r="L1426" s="35">
        <v>290.54000000000002</v>
      </c>
      <c r="M1426" s="36">
        <f t="shared" si="22"/>
        <v>201.89999999999998</v>
      </c>
      <c r="N1426" s="37">
        <f>YEAR(Table1[[#This Row],[Data zamówienia]])</f>
        <v>2018</v>
      </c>
    </row>
    <row r="1427" spans="2:14" x14ac:dyDescent="0.3">
      <c r="B1427" s="32">
        <v>692432</v>
      </c>
      <c r="C1427" s="5" t="s">
        <v>21</v>
      </c>
      <c r="D1427" s="5" t="s">
        <v>28</v>
      </c>
      <c r="E1427" s="5" t="s">
        <v>37</v>
      </c>
      <c r="F1427" s="5">
        <v>116</v>
      </c>
      <c r="G1427" s="6">
        <v>43422</v>
      </c>
      <c r="H1427" s="6">
        <v>43424</v>
      </c>
      <c r="I1427" s="6">
        <v>43426</v>
      </c>
      <c r="J1427" s="5" t="s">
        <v>33</v>
      </c>
      <c r="K1427" s="7">
        <v>1536.62</v>
      </c>
      <c r="L1427" s="35">
        <v>1183.2</v>
      </c>
      <c r="M1427" s="36">
        <f t="shared" si="22"/>
        <v>353.41999999999985</v>
      </c>
      <c r="N1427" s="37">
        <f>YEAR(Table1[[#This Row],[Data zamówienia]])</f>
        <v>2018</v>
      </c>
    </row>
    <row r="1428" spans="2:14" x14ac:dyDescent="0.3">
      <c r="B1428" s="32">
        <v>143663</v>
      </c>
      <c r="C1428" s="5" t="s">
        <v>27</v>
      </c>
      <c r="D1428" s="5" t="s">
        <v>39</v>
      </c>
      <c r="E1428" s="5" t="s">
        <v>23</v>
      </c>
      <c r="F1428" s="5">
        <v>103</v>
      </c>
      <c r="G1428" s="6">
        <v>43423</v>
      </c>
      <c r="H1428" s="6">
        <v>43423</v>
      </c>
      <c r="I1428" s="6">
        <v>43430</v>
      </c>
      <c r="J1428" s="5" t="s">
        <v>26</v>
      </c>
      <c r="K1428" s="7">
        <v>682.87</v>
      </c>
      <c r="L1428" s="35">
        <v>553.12</v>
      </c>
      <c r="M1428" s="36">
        <f t="shared" si="22"/>
        <v>129.75</v>
      </c>
      <c r="N1428" s="37">
        <f>YEAR(Table1[[#This Row],[Data zamówienia]])</f>
        <v>2018</v>
      </c>
    </row>
    <row r="1429" spans="2:14" x14ac:dyDescent="0.3">
      <c r="B1429" s="32">
        <v>427565</v>
      </c>
      <c r="C1429" s="5" t="s">
        <v>35</v>
      </c>
      <c r="D1429" s="5" t="s">
        <v>28</v>
      </c>
      <c r="E1429" s="5" t="s">
        <v>31</v>
      </c>
      <c r="F1429" s="5">
        <v>226</v>
      </c>
      <c r="G1429" s="6">
        <v>43423</v>
      </c>
      <c r="H1429" s="6">
        <v>43424</v>
      </c>
      <c r="I1429" s="6">
        <v>43425</v>
      </c>
      <c r="J1429" s="5" t="s">
        <v>24</v>
      </c>
      <c r="K1429" s="7">
        <v>260.64</v>
      </c>
      <c r="L1429" s="35">
        <v>195.48</v>
      </c>
      <c r="M1429" s="36">
        <f t="shared" si="22"/>
        <v>65.16</v>
      </c>
      <c r="N1429" s="37">
        <f>YEAR(Table1[[#This Row],[Data zamówienia]])</f>
        <v>2018</v>
      </c>
    </row>
    <row r="1430" spans="2:14" x14ac:dyDescent="0.3">
      <c r="B1430" s="32">
        <v>265144</v>
      </c>
      <c r="C1430" s="5" t="s">
        <v>21</v>
      </c>
      <c r="D1430" s="5" t="s">
        <v>22</v>
      </c>
      <c r="E1430" s="5" t="s">
        <v>25</v>
      </c>
      <c r="F1430" s="5">
        <v>135</v>
      </c>
      <c r="G1430" s="6">
        <v>43423</v>
      </c>
      <c r="H1430" s="6">
        <v>43424</v>
      </c>
      <c r="I1430" s="6">
        <v>43426</v>
      </c>
      <c r="J1430" s="5" t="s">
        <v>40</v>
      </c>
      <c r="K1430" s="7">
        <v>445.81</v>
      </c>
      <c r="L1430" s="35">
        <v>334.36</v>
      </c>
      <c r="M1430" s="36">
        <f t="shared" si="22"/>
        <v>111.44999999999999</v>
      </c>
      <c r="N1430" s="37">
        <f>YEAR(Table1[[#This Row],[Data zamówienia]])</f>
        <v>2018</v>
      </c>
    </row>
    <row r="1431" spans="2:14" x14ac:dyDescent="0.3">
      <c r="B1431" s="32">
        <v>919911</v>
      </c>
      <c r="C1431" s="5" t="s">
        <v>27</v>
      </c>
      <c r="D1431" s="5" t="s">
        <v>36</v>
      </c>
      <c r="E1431" s="5" t="s">
        <v>34</v>
      </c>
      <c r="F1431" s="5">
        <v>200</v>
      </c>
      <c r="G1431" s="6">
        <v>43423</v>
      </c>
      <c r="H1431" s="6">
        <v>43426</v>
      </c>
      <c r="I1431" s="6">
        <v>43429</v>
      </c>
      <c r="J1431" s="5" t="s">
        <v>33</v>
      </c>
      <c r="K1431" s="7">
        <v>793.58</v>
      </c>
      <c r="L1431" s="35">
        <v>626.92999999999995</v>
      </c>
      <c r="M1431" s="36">
        <f t="shared" si="22"/>
        <v>166.65000000000009</v>
      </c>
      <c r="N1431" s="37">
        <f>YEAR(Table1[[#This Row],[Data zamówienia]])</f>
        <v>2018</v>
      </c>
    </row>
    <row r="1432" spans="2:14" x14ac:dyDescent="0.3">
      <c r="B1432" s="32">
        <v>917962</v>
      </c>
      <c r="C1432" s="5" t="s">
        <v>27</v>
      </c>
      <c r="D1432" s="5" t="s">
        <v>39</v>
      </c>
      <c r="E1432" s="5" t="s">
        <v>23</v>
      </c>
      <c r="F1432" s="5">
        <v>234</v>
      </c>
      <c r="G1432" s="6">
        <v>43423</v>
      </c>
      <c r="H1432" s="6">
        <v>43425</v>
      </c>
      <c r="I1432" s="6">
        <v>43428</v>
      </c>
      <c r="J1432" s="5" t="s">
        <v>24</v>
      </c>
      <c r="K1432" s="7">
        <v>1014.42</v>
      </c>
      <c r="L1432" s="35">
        <v>811.54</v>
      </c>
      <c r="M1432" s="36">
        <f t="shared" si="22"/>
        <v>202.88</v>
      </c>
      <c r="N1432" s="37">
        <f>YEAR(Table1[[#This Row],[Data zamówienia]])</f>
        <v>2018</v>
      </c>
    </row>
    <row r="1433" spans="2:14" x14ac:dyDescent="0.3">
      <c r="B1433" s="32">
        <v>420747</v>
      </c>
      <c r="C1433" s="5" t="s">
        <v>27</v>
      </c>
      <c r="D1433" s="5" t="s">
        <v>39</v>
      </c>
      <c r="E1433" s="5" t="s">
        <v>37</v>
      </c>
      <c r="F1433" s="5">
        <v>241</v>
      </c>
      <c r="G1433" s="6">
        <v>43424</v>
      </c>
      <c r="H1433" s="6">
        <v>43425</v>
      </c>
      <c r="I1433" s="6">
        <v>43428</v>
      </c>
      <c r="J1433" s="5" t="s">
        <v>24</v>
      </c>
      <c r="K1433" s="7">
        <v>1067.42</v>
      </c>
      <c r="L1433" s="35">
        <v>672.47</v>
      </c>
      <c r="M1433" s="36">
        <f t="shared" si="22"/>
        <v>394.95000000000005</v>
      </c>
      <c r="N1433" s="37">
        <f>YEAR(Table1[[#This Row],[Data zamówienia]])</f>
        <v>2018</v>
      </c>
    </row>
    <row r="1434" spans="2:14" x14ac:dyDescent="0.3">
      <c r="B1434" s="32">
        <v>439724</v>
      </c>
      <c r="C1434" s="5" t="s">
        <v>21</v>
      </c>
      <c r="D1434" s="5" t="s">
        <v>22</v>
      </c>
      <c r="E1434" s="5" t="s">
        <v>29</v>
      </c>
      <c r="F1434" s="5">
        <v>56</v>
      </c>
      <c r="G1434" s="6">
        <v>43424</v>
      </c>
      <c r="H1434" s="6">
        <v>43424</v>
      </c>
      <c r="I1434" s="6">
        <v>43427</v>
      </c>
      <c r="J1434" s="5" t="s">
        <v>24</v>
      </c>
      <c r="K1434" s="7">
        <v>411.04</v>
      </c>
      <c r="L1434" s="35">
        <v>328.83</v>
      </c>
      <c r="M1434" s="36">
        <f t="shared" si="22"/>
        <v>82.210000000000036</v>
      </c>
      <c r="N1434" s="37">
        <f>YEAR(Table1[[#This Row],[Data zamówienia]])</f>
        <v>2018</v>
      </c>
    </row>
    <row r="1435" spans="2:14" x14ac:dyDescent="0.3">
      <c r="B1435" s="32">
        <v>293289</v>
      </c>
      <c r="C1435" s="5" t="s">
        <v>21</v>
      </c>
      <c r="D1435" s="5" t="s">
        <v>36</v>
      </c>
      <c r="E1435" s="5" t="s">
        <v>23</v>
      </c>
      <c r="F1435" s="5">
        <v>253</v>
      </c>
      <c r="G1435" s="6">
        <v>43423</v>
      </c>
      <c r="H1435" s="6">
        <v>43424</v>
      </c>
      <c r="I1435" s="6">
        <v>43430</v>
      </c>
      <c r="J1435" s="5" t="s">
        <v>26</v>
      </c>
      <c r="K1435" s="7">
        <v>880.62</v>
      </c>
      <c r="L1435" s="35">
        <v>590.02</v>
      </c>
      <c r="M1435" s="36">
        <f t="shared" si="22"/>
        <v>290.60000000000002</v>
      </c>
      <c r="N1435" s="37">
        <f>YEAR(Table1[[#This Row],[Data zamówienia]])</f>
        <v>2018</v>
      </c>
    </row>
    <row r="1436" spans="2:14" x14ac:dyDescent="0.3">
      <c r="B1436" s="32">
        <v>836501</v>
      </c>
      <c r="C1436" s="5" t="s">
        <v>21</v>
      </c>
      <c r="D1436" s="5" t="s">
        <v>36</v>
      </c>
      <c r="E1436" s="5" t="s">
        <v>31</v>
      </c>
      <c r="F1436" s="5">
        <v>347</v>
      </c>
      <c r="G1436" s="6">
        <v>43424</v>
      </c>
      <c r="H1436" s="6">
        <v>43426</v>
      </c>
      <c r="I1436" s="6">
        <v>43433</v>
      </c>
      <c r="J1436" s="5" t="s">
        <v>26</v>
      </c>
      <c r="K1436" s="7">
        <v>448.42</v>
      </c>
      <c r="L1436" s="35">
        <v>228.69</v>
      </c>
      <c r="M1436" s="36">
        <f t="shared" si="22"/>
        <v>219.73000000000002</v>
      </c>
      <c r="N1436" s="37">
        <f>YEAR(Table1[[#This Row],[Data zamówienia]])</f>
        <v>2018</v>
      </c>
    </row>
    <row r="1437" spans="2:14" x14ac:dyDescent="0.3">
      <c r="B1437" s="32">
        <v>103827</v>
      </c>
      <c r="C1437" s="5" t="s">
        <v>27</v>
      </c>
      <c r="D1437" s="5" t="s">
        <v>39</v>
      </c>
      <c r="E1437" s="5" t="s">
        <v>34</v>
      </c>
      <c r="F1437" s="5">
        <v>284</v>
      </c>
      <c r="G1437" s="6">
        <v>43424</v>
      </c>
      <c r="H1437" s="6">
        <v>43427</v>
      </c>
      <c r="I1437" s="6">
        <v>43432</v>
      </c>
      <c r="J1437" s="5" t="s">
        <v>32</v>
      </c>
      <c r="K1437" s="7">
        <v>1903.31</v>
      </c>
      <c r="L1437" s="35">
        <v>1408.45</v>
      </c>
      <c r="M1437" s="36">
        <f t="shared" si="22"/>
        <v>494.8599999999999</v>
      </c>
      <c r="N1437" s="37">
        <f>YEAR(Table1[[#This Row],[Data zamówienia]])</f>
        <v>2018</v>
      </c>
    </row>
    <row r="1438" spans="2:14" x14ac:dyDescent="0.3">
      <c r="B1438" s="32">
        <v>714725</v>
      </c>
      <c r="C1438" s="5" t="s">
        <v>27</v>
      </c>
      <c r="D1438" s="5" t="s">
        <v>28</v>
      </c>
      <c r="E1438" s="5" t="s">
        <v>29</v>
      </c>
      <c r="F1438" s="5">
        <v>347</v>
      </c>
      <c r="G1438" s="6">
        <v>43423</v>
      </c>
      <c r="H1438" s="6">
        <v>43425</v>
      </c>
      <c r="I1438" s="6">
        <v>43432</v>
      </c>
      <c r="J1438" s="5" t="s">
        <v>24</v>
      </c>
      <c r="K1438" s="7">
        <v>1202.3699999999999</v>
      </c>
      <c r="L1438" s="35">
        <v>985.94</v>
      </c>
      <c r="M1438" s="36">
        <f t="shared" si="22"/>
        <v>216.42999999999984</v>
      </c>
      <c r="N1438" s="37">
        <f>YEAR(Table1[[#This Row],[Data zamówienia]])</f>
        <v>2018</v>
      </c>
    </row>
    <row r="1439" spans="2:14" x14ac:dyDescent="0.3">
      <c r="B1439" s="32">
        <v>616443</v>
      </c>
      <c r="C1439" s="5" t="s">
        <v>21</v>
      </c>
      <c r="D1439" s="5" t="s">
        <v>39</v>
      </c>
      <c r="E1439" s="5" t="s">
        <v>31</v>
      </c>
      <c r="F1439" s="5">
        <v>55</v>
      </c>
      <c r="G1439" s="6">
        <v>43423</v>
      </c>
      <c r="H1439" s="6">
        <v>43426</v>
      </c>
      <c r="I1439" s="6">
        <v>43431</v>
      </c>
      <c r="J1439" s="5" t="s">
        <v>30</v>
      </c>
      <c r="K1439" s="7">
        <v>857.9</v>
      </c>
      <c r="L1439" s="35">
        <v>437.53</v>
      </c>
      <c r="M1439" s="36">
        <f t="shared" si="22"/>
        <v>420.37</v>
      </c>
      <c r="N1439" s="37">
        <f>YEAR(Table1[[#This Row],[Data zamówienia]])</f>
        <v>2018</v>
      </c>
    </row>
    <row r="1440" spans="2:14" x14ac:dyDescent="0.3">
      <c r="B1440" s="32">
        <v>37374</v>
      </c>
      <c r="C1440" s="5" t="s">
        <v>38</v>
      </c>
      <c r="D1440" s="5" t="s">
        <v>39</v>
      </c>
      <c r="E1440" s="5" t="s">
        <v>25</v>
      </c>
      <c r="F1440" s="5">
        <v>111</v>
      </c>
      <c r="G1440" s="6">
        <v>43423</v>
      </c>
      <c r="H1440" s="6">
        <v>43426</v>
      </c>
      <c r="I1440" s="6">
        <v>43428</v>
      </c>
      <c r="J1440" s="5" t="s">
        <v>40</v>
      </c>
      <c r="K1440" s="7">
        <v>1202.3699999999999</v>
      </c>
      <c r="L1440" s="35">
        <v>1082.1300000000001</v>
      </c>
      <c r="M1440" s="36">
        <f t="shared" si="22"/>
        <v>120.23999999999978</v>
      </c>
      <c r="N1440" s="37">
        <f>YEAR(Table1[[#This Row],[Data zamówienia]])</f>
        <v>2018</v>
      </c>
    </row>
    <row r="1441" spans="2:14" x14ac:dyDescent="0.3">
      <c r="B1441" s="32">
        <v>983824</v>
      </c>
      <c r="C1441" s="5" t="s">
        <v>21</v>
      </c>
      <c r="D1441" s="5" t="s">
        <v>36</v>
      </c>
      <c r="E1441" s="5" t="s">
        <v>34</v>
      </c>
      <c r="F1441" s="5">
        <v>267</v>
      </c>
      <c r="G1441" s="6">
        <v>43424</v>
      </c>
      <c r="H1441" s="6">
        <v>43427</v>
      </c>
      <c r="I1441" s="6">
        <v>43432</v>
      </c>
      <c r="J1441" s="5" t="s">
        <v>26</v>
      </c>
      <c r="K1441" s="7">
        <v>185.56</v>
      </c>
      <c r="L1441" s="35">
        <v>157.72999999999999</v>
      </c>
      <c r="M1441" s="36">
        <f t="shared" si="22"/>
        <v>27.830000000000013</v>
      </c>
      <c r="N1441" s="37">
        <f>YEAR(Table1[[#This Row],[Data zamówienia]])</f>
        <v>2018</v>
      </c>
    </row>
    <row r="1442" spans="2:14" x14ac:dyDescent="0.3">
      <c r="B1442" s="32">
        <v>988535</v>
      </c>
      <c r="C1442" s="5" t="s">
        <v>27</v>
      </c>
      <c r="D1442" s="5" t="s">
        <v>39</v>
      </c>
      <c r="E1442" s="5" t="s">
        <v>31</v>
      </c>
      <c r="F1442" s="5">
        <v>93</v>
      </c>
      <c r="G1442" s="6">
        <v>43425</v>
      </c>
      <c r="H1442" s="6">
        <v>43427</v>
      </c>
      <c r="I1442" s="6">
        <v>43434</v>
      </c>
      <c r="J1442" s="5" t="s">
        <v>32</v>
      </c>
      <c r="K1442" s="7">
        <v>1154.52</v>
      </c>
      <c r="L1442" s="35">
        <v>692.71</v>
      </c>
      <c r="M1442" s="36">
        <f t="shared" si="22"/>
        <v>461.80999999999995</v>
      </c>
      <c r="N1442" s="37">
        <f>YEAR(Table1[[#This Row],[Data zamówienia]])</f>
        <v>2018</v>
      </c>
    </row>
    <row r="1443" spans="2:14" x14ac:dyDescent="0.3">
      <c r="B1443" s="32">
        <v>368359</v>
      </c>
      <c r="C1443" s="5" t="s">
        <v>21</v>
      </c>
      <c r="D1443" s="5" t="s">
        <v>28</v>
      </c>
      <c r="E1443" s="5" t="s">
        <v>31</v>
      </c>
      <c r="F1443" s="5">
        <v>350</v>
      </c>
      <c r="G1443" s="6">
        <v>43425</v>
      </c>
      <c r="H1443" s="6">
        <v>43425</v>
      </c>
      <c r="I1443" s="6">
        <v>43427</v>
      </c>
      <c r="J1443" s="5" t="s">
        <v>32</v>
      </c>
      <c r="K1443" s="7">
        <v>512.29</v>
      </c>
      <c r="L1443" s="35">
        <v>271.51</v>
      </c>
      <c r="M1443" s="36">
        <f t="shared" si="22"/>
        <v>240.77999999999997</v>
      </c>
      <c r="N1443" s="37">
        <f>YEAR(Table1[[#This Row],[Data zamówienia]])</f>
        <v>2018</v>
      </c>
    </row>
    <row r="1444" spans="2:14" x14ac:dyDescent="0.3">
      <c r="B1444" s="32">
        <v>367582</v>
      </c>
      <c r="C1444" s="5" t="s">
        <v>21</v>
      </c>
      <c r="D1444" s="5" t="s">
        <v>36</v>
      </c>
      <c r="E1444" s="5" t="s">
        <v>31</v>
      </c>
      <c r="F1444" s="5">
        <v>350</v>
      </c>
      <c r="G1444" s="6">
        <v>43425</v>
      </c>
      <c r="H1444" s="6">
        <v>43427</v>
      </c>
      <c r="I1444" s="6">
        <v>43430</v>
      </c>
      <c r="J1444" s="5" t="s">
        <v>32</v>
      </c>
      <c r="K1444" s="7">
        <v>1351.9</v>
      </c>
      <c r="L1444" s="35">
        <v>1135.5999999999999</v>
      </c>
      <c r="M1444" s="36">
        <f t="shared" si="22"/>
        <v>216.30000000000018</v>
      </c>
      <c r="N1444" s="37">
        <f>YEAR(Table1[[#This Row],[Data zamówienia]])</f>
        <v>2018</v>
      </c>
    </row>
    <row r="1445" spans="2:14" x14ac:dyDescent="0.3">
      <c r="B1445" s="32">
        <v>888233</v>
      </c>
      <c r="C1445" s="5" t="s">
        <v>21</v>
      </c>
      <c r="D1445" s="5" t="s">
        <v>39</v>
      </c>
      <c r="E1445" s="5" t="s">
        <v>29</v>
      </c>
      <c r="F1445" s="5">
        <v>312</v>
      </c>
      <c r="G1445" s="6">
        <v>43425</v>
      </c>
      <c r="H1445" s="6">
        <v>43425</v>
      </c>
      <c r="I1445" s="6">
        <v>43428</v>
      </c>
      <c r="J1445" s="5" t="s">
        <v>24</v>
      </c>
      <c r="K1445" s="7">
        <v>1898.63</v>
      </c>
      <c r="L1445" s="35">
        <v>1234.1099999999999</v>
      </c>
      <c r="M1445" s="36">
        <f t="shared" si="22"/>
        <v>664.52000000000021</v>
      </c>
      <c r="N1445" s="37">
        <f>YEAR(Table1[[#This Row],[Data zamówienia]])</f>
        <v>2018</v>
      </c>
    </row>
    <row r="1446" spans="2:14" x14ac:dyDescent="0.3">
      <c r="B1446" s="32">
        <v>671913</v>
      </c>
      <c r="C1446" s="5" t="s">
        <v>21</v>
      </c>
      <c r="D1446" s="5" t="s">
        <v>22</v>
      </c>
      <c r="E1446" s="5" t="s">
        <v>37</v>
      </c>
      <c r="F1446" s="5">
        <v>332</v>
      </c>
      <c r="G1446" s="6">
        <v>43425</v>
      </c>
      <c r="H1446" s="6">
        <v>43426</v>
      </c>
      <c r="I1446" s="6">
        <v>43432</v>
      </c>
      <c r="J1446" s="5" t="s">
        <v>30</v>
      </c>
      <c r="K1446" s="7">
        <v>1809.81</v>
      </c>
      <c r="L1446" s="35">
        <v>1303.06</v>
      </c>
      <c r="M1446" s="36">
        <f t="shared" si="22"/>
        <v>506.75</v>
      </c>
      <c r="N1446" s="37">
        <f>YEAR(Table1[[#This Row],[Data zamówienia]])</f>
        <v>2018</v>
      </c>
    </row>
    <row r="1447" spans="2:14" x14ac:dyDescent="0.3">
      <c r="B1447" s="32">
        <v>830398</v>
      </c>
      <c r="C1447" s="5" t="s">
        <v>38</v>
      </c>
      <c r="D1447" s="5" t="s">
        <v>39</v>
      </c>
      <c r="E1447" s="5" t="s">
        <v>25</v>
      </c>
      <c r="F1447" s="5">
        <v>70</v>
      </c>
      <c r="G1447" s="6">
        <v>43425</v>
      </c>
      <c r="H1447" s="6">
        <v>43428</v>
      </c>
      <c r="I1447" s="6">
        <v>43435</v>
      </c>
      <c r="J1447" s="5" t="s">
        <v>24</v>
      </c>
      <c r="K1447" s="7">
        <v>189.1</v>
      </c>
      <c r="L1447" s="35">
        <v>156.94999999999999</v>
      </c>
      <c r="M1447" s="36">
        <f t="shared" si="22"/>
        <v>32.150000000000006</v>
      </c>
      <c r="N1447" s="37">
        <f>YEAR(Table1[[#This Row],[Data zamówienia]])</f>
        <v>2018</v>
      </c>
    </row>
    <row r="1448" spans="2:14" x14ac:dyDescent="0.3">
      <c r="B1448" s="32">
        <v>715833</v>
      </c>
      <c r="C1448" s="5" t="s">
        <v>21</v>
      </c>
      <c r="D1448" s="5" t="s">
        <v>22</v>
      </c>
      <c r="E1448" s="5" t="s">
        <v>31</v>
      </c>
      <c r="F1448" s="5">
        <v>341</v>
      </c>
      <c r="G1448" s="6">
        <v>43424</v>
      </c>
      <c r="H1448" s="6">
        <v>43426</v>
      </c>
      <c r="I1448" s="6">
        <v>43427</v>
      </c>
      <c r="J1448" s="5" t="s">
        <v>33</v>
      </c>
      <c r="K1448" s="7">
        <v>1800.23</v>
      </c>
      <c r="L1448" s="35">
        <v>972.12</v>
      </c>
      <c r="M1448" s="36">
        <f t="shared" si="22"/>
        <v>828.11</v>
      </c>
      <c r="N1448" s="37">
        <f>YEAR(Table1[[#This Row],[Data zamówienia]])</f>
        <v>2018</v>
      </c>
    </row>
    <row r="1449" spans="2:14" x14ac:dyDescent="0.3">
      <c r="B1449" s="32">
        <v>672023</v>
      </c>
      <c r="C1449" s="5" t="s">
        <v>35</v>
      </c>
      <c r="D1449" s="5" t="s">
        <v>28</v>
      </c>
      <c r="E1449" s="5" t="s">
        <v>29</v>
      </c>
      <c r="F1449" s="5">
        <v>42</v>
      </c>
      <c r="G1449" s="6">
        <v>43424</v>
      </c>
      <c r="H1449" s="6">
        <v>43428</v>
      </c>
      <c r="I1449" s="6">
        <v>43430</v>
      </c>
      <c r="J1449" s="5" t="s">
        <v>33</v>
      </c>
      <c r="K1449" s="7">
        <v>561.15</v>
      </c>
      <c r="L1449" s="35">
        <v>286.19</v>
      </c>
      <c r="M1449" s="36">
        <f t="shared" si="22"/>
        <v>274.95999999999998</v>
      </c>
      <c r="N1449" s="37">
        <f>YEAR(Table1[[#This Row],[Data zamówienia]])</f>
        <v>2018</v>
      </c>
    </row>
    <row r="1450" spans="2:14" x14ac:dyDescent="0.3">
      <c r="B1450" s="32">
        <v>828750</v>
      </c>
      <c r="C1450" s="5" t="s">
        <v>27</v>
      </c>
      <c r="D1450" s="5" t="s">
        <v>28</v>
      </c>
      <c r="E1450" s="5" t="s">
        <v>37</v>
      </c>
      <c r="F1450" s="5">
        <v>291</v>
      </c>
      <c r="G1450" s="6">
        <v>43425</v>
      </c>
      <c r="H1450" s="6">
        <v>43425</v>
      </c>
      <c r="I1450" s="6">
        <v>43430</v>
      </c>
      <c r="J1450" s="5" t="s">
        <v>26</v>
      </c>
      <c r="K1450" s="7">
        <v>1338.98</v>
      </c>
      <c r="L1450" s="35">
        <v>1191.69</v>
      </c>
      <c r="M1450" s="36">
        <f t="shared" si="22"/>
        <v>147.28999999999996</v>
      </c>
      <c r="N1450" s="37">
        <f>YEAR(Table1[[#This Row],[Data zamówienia]])</f>
        <v>2018</v>
      </c>
    </row>
    <row r="1451" spans="2:14" x14ac:dyDescent="0.3">
      <c r="B1451" s="32">
        <v>306508</v>
      </c>
      <c r="C1451" s="5" t="s">
        <v>35</v>
      </c>
      <c r="D1451" s="5" t="s">
        <v>22</v>
      </c>
      <c r="E1451" s="5" t="s">
        <v>34</v>
      </c>
      <c r="F1451" s="5">
        <v>268</v>
      </c>
      <c r="G1451" s="6">
        <v>43425</v>
      </c>
      <c r="H1451" s="6">
        <v>43429</v>
      </c>
      <c r="I1451" s="6">
        <v>43436</v>
      </c>
      <c r="J1451" s="5" t="s">
        <v>24</v>
      </c>
      <c r="K1451" s="7">
        <v>550.27</v>
      </c>
      <c r="L1451" s="35">
        <v>297.14999999999998</v>
      </c>
      <c r="M1451" s="36">
        <f t="shared" si="22"/>
        <v>253.12</v>
      </c>
      <c r="N1451" s="37">
        <f>YEAR(Table1[[#This Row],[Data zamówienia]])</f>
        <v>2018</v>
      </c>
    </row>
    <row r="1452" spans="2:14" x14ac:dyDescent="0.3">
      <c r="B1452" s="32">
        <v>186733</v>
      </c>
      <c r="C1452" s="5" t="s">
        <v>35</v>
      </c>
      <c r="D1452" s="5" t="s">
        <v>28</v>
      </c>
      <c r="E1452" s="5" t="s">
        <v>25</v>
      </c>
      <c r="F1452" s="5">
        <v>343</v>
      </c>
      <c r="G1452" s="6">
        <v>43426</v>
      </c>
      <c r="H1452" s="6">
        <v>43429</v>
      </c>
      <c r="I1452" s="6">
        <v>43433</v>
      </c>
      <c r="J1452" s="5" t="s">
        <v>24</v>
      </c>
      <c r="K1452" s="7">
        <v>561.15</v>
      </c>
      <c r="L1452" s="35">
        <v>303.02</v>
      </c>
      <c r="M1452" s="36">
        <f t="shared" si="22"/>
        <v>258.13</v>
      </c>
      <c r="N1452" s="37">
        <f>YEAR(Table1[[#This Row],[Data zamówienia]])</f>
        <v>2018</v>
      </c>
    </row>
    <row r="1453" spans="2:14" x14ac:dyDescent="0.3">
      <c r="B1453" s="32">
        <v>573940</v>
      </c>
      <c r="C1453" s="5" t="s">
        <v>35</v>
      </c>
      <c r="D1453" s="5" t="s">
        <v>39</v>
      </c>
      <c r="E1453" s="5" t="s">
        <v>31</v>
      </c>
      <c r="F1453" s="5">
        <v>169</v>
      </c>
      <c r="G1453" s="6">
        <v>43425</v>
      </c>
      <c r="H1453" s="6">
        <v>43428</v>
      </c>
      <c r="I1453" s="6">
        <v>43431</v>
      </c>
      <c r="J1453" s="5" t="s">
        <v>33</v>
      </c>
      <c r="K1453" s="7">
        <v>974.1</v>
      </c>
      <c r="L1453" s="35">
        <v>496.79</v>
      </c>
      <c r="M1453" s="36">
        <f t="shared" si="22"/>
        <v>477.31</v>
      </c>
      <c r="N1453" s="37">
        <f>YEAR(Table1[[#This Row],[Data zamówienia]])</f>
        <v>2018</v>
      </c>
    </row>
    <row r="1454" spans="2:14" x14ac:dyDescent="0.3">
      <c r="B1454" s="32">
        <v>44121</v>
      </c>
      <c r="C1454" s="5" t="s">
        <v>21</v>
      </c>
      <c r="D1454" s="5" t="s">
        <v>22</v>
      </c>
      <c r="E1454" s="5" t="s">
        <v>31</v>
      </c>
      <c r="F1454" s="5">
        <v>334</v>
      </c>
      <c r="G1454" s="6">
        <v>43425</v>
      </c>
      <c r="H1454" s="6">
        <v>43426</v>
      </c>
      <c r="I1454" s="6">
        <v>43430</v>
      </c>
      <c r="J1454" s="5" t="s">
        <v>40</v>
      </c>
      <c r="K1454" s="7">
        <v>682.87</v>
      </c>
      <c r="L1454" s="35">
        <v>635.07000000000005</v>
      </c>
      <c r="M1454" s="36">
        <f t="shared" si="22"/>
        <v>47.799999999999955</v>
      </c>
      <c r="N1454" s="37">
        <f>YEAR(Table1[[#This Row],[Data zamówienia]])</f>
        <v>2018</v>
      </c>
    </row>
    <row r="1455" spans="2:14" x14ac:dyDescent="0.3">
      <c r="B1455" s="32">
        <v>153688</v>
      </c>
      <c r="C1455" s="5" t="s">
        <v>27</v>
      </c>
      <c r="D1455" s="5" t="s">
        <v>36</v>
      </c>
      <c r="E1455" s="5" t="s">
        <v>31</v>
      </c>
      <c r="F1455" s="5">
        <v>63</v>
      </c>
      <c r="G1455" s="6">
        <v>43425</v>
      </c>
      <c r="H1455" s="6">
        <v>43429</v>
      </c>
      <c r="I1455" s="6">
        <v>43430</v>
      </c>
      <c r="J1455" s="5" t="s">
        <v>33</v>
      </c>
      <c r="K1455" s="7">
        <v>1592.32</v>
      </c>
      <c r="L1455" s="35">
        <v>1369.4</v>
      </c>
      <c r="M1455" s="36">
        <f t="shared" si="22"/>
        <v>222.91999999999985</v>
      </c>
      <c r="N1455" s="37">
        <f>YEAR(Table1[[#This Row],[Data zamówienia]])</f>
        <v>2018</v>
      </c>
    </row>
    <row r="1456" spans="2:14" x14ac:dyDescent="0.3">
      <c r="B1456" s="32">
        <v>873523</v>
      </c>
      <c r="C1456" s="5" t="s">
        <v>21</v>
      </c>
      <c r="D1456" s="5" t="s">
        <v>28</v>
      </c>
      <c r="E1456" s="5" t="s">
        <v>23</v>
      </c>
      <c r="F1456" s="5">
        <v>183</v>
      </c>
      <c r="G1456" s="6">
        <v>43425</v>
      </c>
      <c r="H1456" s="6">
        <v>43429</v>
      </c>
      <c r="I1456" s="6">
        <v>43432</v>
      </c>
      <c r="J1456" s="5" t="s">
        <v>24</v>
      </c>
      <c r="K1456" s="7">
        <v>417.95</v>
      </c>
      <c r="L1456" s="35">
        <v>238.23</v>
      </c>
      <c r="M1456" s="36">
        <f t="shared" si="22"/>
        <v>179.72</v>
      </c>
      <c r="N1456" s="37">
        <f>YEAR(Table1[[#This Row],[Data zamówienia]])</f>
        <v>2018</v>
      </c>
    </row>
    <row r="1457" spans="2:14" x14ac:dyDescent="0.3">
      <c r="B1457" s="32">
        <v>26092</v>
      </c>
      <c r="C1457" s="5" t="s">
        <v>27</v>
      </c>
      <c r="D1457" s="5" t="s">
        <v>28</v>
      </c>
      <c r="E1457" s="5" t="s">
        <v>25</v>
      </c>
      <c r="F1457" s="5">
        <v>138</v>
      </c>
      <c r="G1457" s="6">
        <v>43427</v>
      </c>
      <c r="H1457" s="6">
        <v>43427</v>
      </c>
      <c r="I1457" s="6">
        <v>43430</v>
      </c>
      <c r="J1457" s="5" t="s">
        <v>24</v>
      </c>
      <c r="K1457" s="7">
        <v>844.01</v>
      </c>
      <c r="L1457" s="35">
        <v>734.29</v>
      </c>
      <c r="M1457" s="36">
        <f t="shared" si="22"/>
        <v>109.72000000000003</v>
      </c>
      <c r="N1457" s="37">
        <f>YEAR(Table1[[#This Row],[Data zamówienia]])</f>
        <v>2018</v>
      </c>
    </row>
    <row r="1458" spans="2:14" x14ac:dyDescent="0.3">
      <c r="B1458" s="32">
        <v>157701</v>
      </c>
      <c r="C1458" s="5" t="s">
        <v>27</v>
      </c>
      <c r="D1458" s="5" t="s">
        <v>28</v>
      </c>
      <c r="E1458" s="5" t="s">
        <v>25</v>
      </c>
      <c r="F1458" s="5">
        <v>220</v>
      </c>
      <c r="G1458" s="6">
        <v>43426</v>
      </c>
      <c r="H1458" s="6">
        <v>43430</v>
      </c>
      <c r="I1458" s="6">
        <v>43434</v>
      </c>
      <c r="J1458" s="5" t="s">
        <v>24</v>
      </c>
      <c r="K1458" s="7">
        <v>300.92</v>
      </c>
      <c r="L1458" s="35">
        <v>171.52</v>
      </c>
      <c r="M1458" s="36">
        <f t="shared" si="22"/>
        <v>129.4</v>
      </c>
      <c r="N1458" s="37">
        <f>YEAR(Table1[[#This Row],[Data zamówienia]])</f>
        <v>2018</v>
      </c>
    </row>
    <row r="1459" spans="2:14" x14ac:dyDescent="0.3">
      <c r="B1459" s="32">
        <v>415662</v>
      </c>
      <c r="C1459" s="5" t="s">
        <v>21</v>
      </c>
      <c r="D1459" s="5" t="s">
        <v>22</v>
      </c>
      <c r="E1459" s="5" t="s">
        <v>34</v>
      </c>
      <c r="F1459" s="5">
        <v>14</v>
      </c>
      <c r="G1459" s="6">
        <v>43426</v>
      </c>
      <c r="H1459" s="6">
        <v>43428</v>
      </c>
      <c r="I1459" s="6">
        <v>43429</v>
      </c>
      <c r="J1459" s="5" t="s">
        <v>24</v>
      </c>
      <c r="K1459" s="7">
        <v>667.83</v>
      </c>
      <c r="L1459" s="35">
        <v>520.91</v>
      </c>
      <c r="M1459" s="36">
        <f t="shared" si="22"/>
        <v>146.92000000000007</v>
      </c>
      <c r="N1459" s="37">
        <f>YEAR(Table1[[#This Row],[Data zamówienia]])</f>
        <v>2018</v>
      </c>
    </row>
    <row r="1460" spans="2:14" x14ac:dyDescent="0.3">
      <c r="B1460" s="32">
        <v>556531</v>
      </c>
      <c r="C1460" s="5" t="s">
        <v>21</v>
      </c>
      <c r="D1460" s="5" t="s">
        <v>36</v>
      </c>
      <c r="E1460" s="5" t="s">
        <v>25</v>
      </c>
      <c r="F1460" s="5">
        <v>128</v>
      </c>
      <c r="G1460" s="6">
        <v>43427</v>
      </c>
      <c r="H1460" s="6">
        <v>43427</v>
      </c>
      <c r="I1460" s="6">
        <v>43433</v>
      </c>
      <c r="J1460" s="5" t="s">
        <v>24</v>
      </c>
      <c r="K1460" s="7">
        <v>193.84</v>
      </c>
      <c r="L1460" s="35">
        <v>116.3</v>
      </c>
      <c r="M1460" s="36">
        <f t="shared" si="22"/>
        <v>77.540000000000006</v>
      </c>
      <c r="N1460" s="37">
        <f>YEAR(Table1[[#This Row],[Data zamówienia]])</f>
        <v>2018</v>
      </c>
    </row>
    <row r="1461" spans="2:14" x14ac:dyDescent="0.3">
      <c r="B1461" s="32">
        <v>469544</v>
      </c>
      <c r="C1461" s="5" t="s">
        <v>27</v>
      </c>
      <c r="D1461" s="5" t="s">
        <v>28</v>
      </c>
      <c r="E1461" s="5" t="s">
        <v>25</v>
      </c>
      <c r="F1461" s="5">
        <v>268</v>
      </c>
      <c r="G1461" s="6">
        <v>43426</v>
      </c>
      <c r="H1461" s="6">
        <v>43429</v>
      </c>
      <c r="I1461" s="6">
        <v>43435</v>
      </c>
      <c r="J1461" s="5" t="s">
        <v>24</v>
      </c>
      <c r="K1461" s="7">
        <v>1034.3599999999999</v>
      </c>
      <c r="L1461" s="35">
        <v>744.74</v>
      </c>
      <c r="M1461" s="36">
        <f t="shared" si="22"/>
        <v>289.61999999999989</v>
      </c>
      <c r="N1461" s="37">
        <f>YEAR(Table1[[#This Row],[Data zamówienia]])</f>
        <v>2018</v>
      </c>
    </row>
    <row r="1462" spans="2:14" x14ac:dyDescent="0.3">
      <c r="B1462" s="32">
        <v>95142</v>
      </c>
      <c r="C1462" s="5" t="s">
        <v>38</v>
      </c>
      <c r="D1462" s="5" t="s">
        <v>39</v>
      </c>
      <c r="E1462" s="5" t="s">
        <v>25</v>
      </c>
      <c r="F1462" s="5">
        <v>29</v>
      </c>
      <c r="G1462" s="6">
        <v>43426</v>
      </c>
      <c r="H1462" s="6">
        <v>43427</v>
      </c>
      <c r="I1462" s="6">
        <v>43432</v>
      </c>
      <c r="J1462" s="5" t="s">
        <v>32</v>
      </c>
      <c r="K1462" s="7">
        <v>1507.06</v>
      </c>
      <c r="L1462" s="35">
        <v>1326.21</v>
      </c>
      <c r="M1462" s="36">
        <f t="shared" si="22"/>
        <v>180.84999999999991</v>
      </c>
      <c r="N1462" s="37">
        <f>YEAR(Table1[[#This Row],[Data zamówienia]])</f>
        <v>2018</v>
      </c>
    </row>
    <row r="1463" spans="2:14" x14ac:dyDescent="0.3">
      <c r="B1463" s="32">
        <v>566236</v>
      </c>
      <c r="C1463" s="5" t="s">
        <v>35</v>
      </c>
      <c r="D1463" s="5" t="s">
        <v>28</v>
      </c>
      <c r="E1463" s="5" t="s">
        <v>37</v>
      </c>
      <c r="F1463" s="5">
        <v>88</v>
      </c>
      <c r="G1463" s="6">
        <v>43426</v>
      </c>
      <c r="H1463" s="6">
        <v>43428</v>
      </c>
      <c r="I1463" s="6">
        <v>43429</v>
      </c>
      <c r="J1463" s="5" t="s">
        <v>40</v>
      </c>
      <c r="K1463" s="7">
        <v>1768.77</v>
      </c>
      <c r="L1463" s="35">
        <v>1202.76</v>
      </c>
      <c r="M1463" s="36">
        <f t="shared" si="22"/>
        <v>566.01</v>
      </c>
      <c r="N1463" s="37">
        <f>YEAR(Table1[[#This Row],[Data zamówienia]])</f>
        <v>2018</v>
      </c>
    </row>
    <row r="1464" spans="2:14" x14ac:dyDescent="0.3">
      <c r="B1464" s="32">
        <v>951153</v>
      </c>
      <c r="C1464" s="5" t="s">
        <v>27</v>
      </c>
      <c r="D1464" s="5" t="s">
        <v>22</v>
      </c>
      <c r="E1464" s="5" t="s">
        <v>31</v>
      </c>
      <c r="F1464" s="5">
        <v>25</v>
      </c>
      <c r="G1464" s="6">
        <v>43427</v>
      </c>
      <c r="H1464" s="6">
        <v>43427</v>
      </c>
      <c r="I1464" s="6">
        <v>43434</v>
      </c>
      <c r="J1464" s="5" t="s">
        <v>32</v>
      </c>
      <c r="K1464" s="7">
        <v>520.12</v>
      </c>
      <c r="L1464" s="35">
        <v>483.71</v>
      </c>
      <c r="M1464" s="36">
        <f t="shared" si="22"/>
        <v>36.410000000000025</v>
      </c>
      <c r="N1464" s="37">
        <f>YEAR(Table1[[#This Row],[Data zamówienia]])</f>
        <v>2018</v>
      </c>
    </row>
    <row r="1465" spans="2:14" x14ac:dyDescent="0.3">
      <c r="B1465" s="32">
        <v>288504</v>
      </c>
      <c r="C1465" s="5" t="s">
        <v>35</v>
      </c>
      <c r="D1465" s="5" t="s">
        <v>28</v>
      </c>
      <c r="E1465" s="5" t="s">
        <v>37</v>
      </c>
      <c r="F1465" s="5">
        <v>307</v>
      </c>
      <c r="G1465" s="6">
        <v>43427</v>
      </c>
      <c r="H1465" s="6">
        <v>43430</v>
      </c>
      <c r="I1465" s="6">
        <v>43432</v>
      </c>
      <c r="J1465" s="5" t="s">
        <v>32</v>
      </c>
      <c r="K1465" s="7">
        <v>1164.95</v>
      </c>
      <c r="L1465" s="35">
        <v>792.17</v>
      </c>
      <c r="M1465" s="36">
        <f t="shared" si="22"/>
        <v>372.78000000000009</v>
      </c>
      <c r="N1465" s="37">
        <f>YEAR(Table1[[#This Row],[Data zamówienia]])</f>
        <v>2018</v>
      </c>
    </row>
    <row r="1466" spans="2:14" x14ac:dyDescent="0.3">
      <c r="B1466" s="32">
        <v>863480</v>
      </c>
      <c r="C1466" s="5" t="s">
        <v>35</v>
      </c>
      <c r="D1466" s="5" t="s">
        <v>28</v>
      </c>
      <c r="E1466" s="5" t="s">
        <v>25</v>
      </c>
      <c r="F1466" s="5">
        <v>75</v>
      </c>
      <c r="G1466" s="6">
        <v>43426</v>
      </c>
      <c r="H1466" s="6">
        <v>43427</v>
      </c>
      <c r="I1466" s="6">
        <v>43433</v>
      </c>
      <c r="J1466" s="5" t="s">
        <v>24</v>
      </c>
      <c r="K1466" s="7">
        <v>220.85</v>
      </c>
      <c r="L1466" s="35">
        <v>121.47</v>
      </c>
      <c r="M1466" s="36">
        <f t="shared" si="22"/>
        <v>99.38</v>
      </c>
      <c r="N1466" s="37">
        <f>YEAR(Table1[[#This Row],[Data zamówienia]])</f>
        <v>2018</v>
      </c>
    </row>
    <row r="1467" spans="2:14" x14ac:dyDescent="0.3">
      <c r="B1467" s="32">
        <v>235054</v>
      </c>
      <c r="C1467" s="5" t="s">
        <v>27</v>
      </c>
      <c r="D1467" s="5" t="s">
        <v>36</v>
      </c>
      <c r="E1467" s="5" t="s">
        <v>34</v>
      </c>
      <c r="F1467" s="5">
        <v>285</v>
      </c>
      <c r="G1467" s="6">
        <v>43426</v>
      </c>
      <c r="H1467" s="6">
        <v>43429</v>
      </c>
      <c r="I1467" s="6">
        <v>43430</v>
      </c>
      <c r="J1467" s="5" t="s">
        <v>26</v>
      </c>
      <c r="K1467" s="7">
        <v>444.03</v>
      </c>
      <c r="L1467" s="35">
        <v>226.46</v>
      </c>
      <c r="M1467" s="36">
        <f t="shared" si="22"/>
        <v>217.56999999999996</v>
      </c>
      <c r="N1467" s="37">
        <f>YEAR(Table1[[#This Row],[Data zamówienia]])</f>
        <v>2018</v>
      </c>
    </row>
    <row r="1468" spans="2:14" x14ac:dyDescent="0.3">
      <c r="B1468" s="32">
        <v>742804</v>
      </c>
      <c r="C1468" s="5" t="s">
        <v>21</v>
      </c>
      <c r="D1468" s="5" t="s">
        <v>22</v>
      </c>
      <c r="E1468" s="5" t="s">
        <v>37</v>
      </c>
      <c r="F1468" s="5">
        <v>359</v>
      </c>
      <c r="G1468" s="6">
        <v>43428</v>
      </c>
      <c r="H1468" s="6">
        <v>43430</v>
      </c>
      <c r="I1468" s="6">
        <v>43436</v>
      </c>
      <c r="J1468" s="5" t="s">
        <v>24</v>
      </c>
      <c r="K1468" s="7">
        <v>1152.07</v>
      </c>
      <c r="L1468" s="35">
        <v>702.76</v>
      </c>
      <c r="M1468" s="36">
        <f t="shared" si="22"/>
        <v>449.30999999999995</v>
      </c>
      <c r="N1468" s="37">
        <f>YEAR(Table1[[#This Row],[Data zamówienia]])</f>
        <v>2018</v>
      </c>
    </row>
    <row r="1469" spans="2:14" x14ac:dyDescent="0.3">
      <c r="B1469" s="32">
        <v>160396</v>
      </c>
      <c r="C1469" s="5" t="s">
        <v>27</v>
      </c>
      <c r="D1469" s="5" t="s">
        <v>36</v>
      </c>
      <c r="E1469" s="5" t="s">
        <v>25</v>
      </c>
      <c r="F1469" s="5">
        <v>294</v>
      </c>
      <c r="G1469" s="6">
        <v>43427</v>
      </c>
      <c r="H1469" s="6">
        <v>43429</v>
      </c>
      <c r="I1469" s="6">
        <v>43430</v>
      </c>
      <c r="J1469" s="5" t="s">
        <v>32</v>
      </c>
      <c r="K1469" s="7">
        <v>1848.66</v>
      </c>
      <c r="L1469" s="35">
        <v>1312.55</v>
      </c>
      <c r="M1469" s="36">
        <f t="shared" si="22"/>
        <v>536.11000000000013</v>
      </c>
      <c r="N1469" s="37">
        <f>YEAR(Table1[[#This Row],[Data zamówienia]])</f>
        <v>2018</v>
      </c>
    </row>
    <row r="1470" spans="2:14" x14ac:dyDescent="0.3">
      <c r="B1470" s="32">
        <v>147021</v>
      </c>
      <c r="C1470" s="5" t="s">
        <v>21</v>
      </c>
      <c r="D1470" s="5" t="s">
        <v>22</v>
      </c>
      <c r="E1470" s="5" t="s">
        <v>31</v>
      </c>
      <c r="F1470" s="5">
        <v>177</v>
      </c>
      <c r="G1470" s="6">
        <v>43427</v>
      </c>
      <c r="H1470" s="6">
        <v>43430</v>
      </c>
      <c r="I1470" s="6">
        <v>43436</v>
      </c>
      <c r="J1470" s="5" t="s">
        <v>24</v>
      </c>
      <c r="K1470" s="7">
        <v>1071.03</v>
      </c>
      <c r="L1470" s="35">
        <v>921.09</v>
      </c>
      <c r="M1470" s="36">
        <f t="shared" si="22"/>
        <v>149.93999999999994</v>
      </c>
      <c r="N1470" s="37">
        <f>YEAR(Table1[[#This Row],[Data zamówienia]])</f>
        <v>2018</v>
      </c>
    </row>
    <row r="1471" spans="2:14" x14ac:dyDescent="0.3">
      <c r="B1471" s="32">
        <v>736951</v>
      </c>
      <c r="C1471" s="5" t="s">
        <v>38</v>
      </c>
      <c r="D1471" s="5" t="s">
        <v>36</v>
      </c>
      <c r="E1471" s="5" t="s">
        <v>34</v>
      </c>
      <c r="F1471" s="5">
        <v>251</v>
      </c>
      <c r="G1471" s="6">
        <v>43428</v>
      </c>
      <c r="H1471" s="6">
        <v>43431</v>
      </c>
      <c r="I1471" s="6">
        <v>43435</v>
      </c>
      <c r="J1471" s="5" t="s">
        <v>33</v>
      </c>
      <c r="K1471" s="7">
        <v>1180.1300000000001</v>
      </c>
      <c r="L1471" s="35">
        <v>767.08</v>
      </c>
      <c r="M1471" s="36">
        <f t="shared" si="22"/>
        <v>413.05000000000007</v>
      </c>
      <c r="N1471" s="37">
        <f>YEAR(Table1[[#This Row],[Data zamówienia]])</f>
        <v>2018</v>
      </c>
    </row>
    <row r="1472" spans="2:14" x14ac:dyDescent="0.3">
      <c r="B1472" s="32">
        <v>88046</v>
      </c>
      <c r="C1472" s="5" t="s">
        <v>35</v>
      </c>
      <c r="D1472" s="5" t="s">
        <v>22</v>
      </c>
      <c r="E1472" s="5" t="s">
        <v>31</v>
      </c>
      <c r="F1472" s="5">
        <v>102</v>
      </c>
      <c r="G1472" s="6">
        <v>43427</v>
      </c>
      <c r="H1472" s="6">
        <v>43428</v>
      </c>
      <c r="I1472" s="6">
        <v>43434</v>
      </c>
      <c r="J1472" s="5" t="s">
        <v>33</v>
      </c>
      <c r="K1472" s="7">
        <v>606.16</v>
      </c>
      <c r="L1472" s="35">
        <v>515.24</v>
      </c>
      <c r="M1472" s="36">
        <f t="shared" si="22"/>
        <v>90.919999999999959</v>
      </c>
      <c r="N1472" s="37">
        <f>YEAR(Table1[[#This Row],[Data zamówienia]])</f>
        <v>2018</v>
      </c>
    </row>
    <row r="1473" spans="2:14" x14ac:dyDescent="0.3">
      <c r="B1473" s="32">
        <v>523602</v>
      </c>
      <c r="C1473" s="5" t="s">
        <v>27</v>
      </c>
      <c r="D1473" s="5" t="s">
        <v>36</v>
      </c>
      <c r="E1473" s="5" t="s">
        <v>34</v>
      </c>
      <c r="F1473" s="5">
        <v>30</v>
      </c>
      <c r="G1473" s="6">
        <v>43428</v>
      </c>
      <c r="H1473" s="6">
        <v>43431</v>
      </c>
      <c r="I1473" s="6">
        <v>43437</v>
      </c>
      <c r="J1473" s="5" t="s">
        <v>30</v>
      </c>
      <c r="K1473" s="7">
        <v>940.27</v>
      </c>
      <c r="L1473" s="35">
        <v>611.17999999999995</v>
      </c>
      <c r="M1473" s="36">
        <f t="shared" si="22"/>
        <v>329.09000000000003</v>
      </c>
      <c r="N1473" s="37">
        <f>YEAR(Table1[[#This Row],[Data zamówienia]])</f>
        <v>2018</v>
      </c>
    </row>
    <row r="1474" spans="2:14" x14ac:dyDescent="0.3">
      <c r="B1474" s="32">
        <v>541023</v>
      </c>
      <c r="C1474" s="5" t="s">
        <v>21</v>
      </c>
      <c r="D1474" s="5" t="s">
        <v>39</v>
      </c>
      <c r="E1474" s="5" t="s">
        <v>34</v>
      </c>
      <c r="F1474" s="5">
        <v>125</v>
      </c>
      <c r="G1474" s="6">
        <v>43427</v>
      </c>
      <c r="H1474" s="6">
        <v>43430</v>
      </c>
      <c r="I1474" s="6">
        <v>43437</v>
      </c>
      <c r="J1474" s="5" t="s">
        <v>32</v>
      </c>
      <c r="K1474" s="7">
        <v>869.41</v>
      </c>
      <c r="L1474" s="35">
        <v>808.55</v>
      </c>
      <c r="M1474" s="36">
        <f t="shared" si="22"/>
        <v>60.860000000000014</v>
      </c>
      <c r="N1474" s="37">
        <f>YEAR(Table1[[#This Row],[Data zamówienia]])</f>
        <v>2018</v>
      </c>
    </row>
    <row r="1475" spans="2:14" x14ac:dyDescent="0.3">
      <c r="B1475" s="32">
        <v>430272</v>
      </c>
      <c r="C1475" s="5" t="s">
        <v>21</v>
      </c>
      <c r="D1475" s="5" t="s">
        <v>36</v>
      </c>
      <c r="E1475" s="5" t="s">
        <v>31</v>
      </c>
      <c r="F1475" s="5">
        <v>89</v>
      </c>
      <c r="G1475" s="6">
        <v>43428</v>
      </c>
      <c r="H1475" s="6">
        <v>43431</v>
      </c>
      <c r="I1475" s="6">
        <v>43433</v>
      </c>
      <c r="J1475" s="5" t="s">
        <v>40</v>
      </c>
      <c r="K1475" s="7">
        <v>985.07</v>
      </c>
      <c r="L1475" s="35">
        <v>620.59</v>
      </c>
      <c r="M1475" s="36">
        <f t="shared" si="22"/>
        <v>364.48</v>
      </c>
      <c r="N1475" s="37">
        <f>YEAR(Table1[[#This Row],[Data zamówienia]])</f>
        <v>2018</v>
      </c>
    </row>
    <row r="1476" spans="2:14" x14ac:dyDescent="0.3">
      <c r="B1476" s="32">
        <v>201126</v>
      </c>
      <c r="C1476" s="5" t="s">
        <v>21</v>
      </c>
      <c r="D1476" s="5" t="s">
        <v>39</v>
      </c>
      <c r="E1476" s="5" t="s">
        <v>34</v>
      </c>
      <c r="F1476" s="5">
        <v>161</v>
      </c>
      <c r="G1476" s="6">
        <v>43428</v>
      </c>
      <c r="H1476" s="6">
        <v>43428</v>
      </c>
      <c r="I1476" s="6">
        <v>43434</v>
      </c>
      <c r="J1476" s="5" t="s">
        <v>30</v>
      </c>
      <c r="K1476" s="7">
        <v>869.63</v>
      </c>
      <c r="L1476" s="35">
        <v>652.22</v>
      </c>
      <c r="M1476" s="36">
        <f t="shared" ref="M1476:M1539" si="23">K1476-L1476</f>
        <v>217.40999999999997</v>
      </c>
      <c r="N1476" s="37">
        <f>YEAR(Table1[[#This Row],[Data zamówienia]])</f>
        <v>2018</v>
      </c>
    </row>
    <row r="1477" spans="2:14" x14ac:dyDescent="0.3">
      <c r="B1477" s="32">
        <v>640393</v>
      </c>
      <c r="C1477" s="5" t="s">
        <v>21</v>
      </c>
      <c r="D1477" s="5" t="s">
        <v>36</v>
      </c>
      <c r="E1477" s="5" t="s">
        <v>31</v>
      </c>
      <c r="F1477" s="5">
        <v>122</v>
      </c>
      <c r="G1477" s="6">
        <v>43427</v>
      </c>
      <c r="H1477" s="6">
        <v>43431</v>
      </c>
      <c r="I1477" s="6">
        <v>43434</v>
      </c>
      <c r="J1477" s="5" t="s">
        <v>26</v>
      </c>
      <c r="K1477" s="7">
        <v>1175.58</v>
      </c>
      <c r="L1477" s="35">
        <v>1069.78</v>
      </c>
      <c r="M1477" s="36">
        <f t="shared" si="23"/>
        <v>105.79999999999995</v>
      </c>
      <c r="N1477" s="37">
        <f>YEAR(Table1[[#This Row],[Data zamówienia]])</f>
        <v>2018</v>
      </c>
    </row>
    <row r="1478" spans="2:14" x14ac:dyDescent="0.3">
      <c r="B1478" s="32">
        <v>596018</v>
      </c>
      <c r="C1478" s="5" t="s">
        <v>21</v>
      </c>
      <c r="D1478" s="5" t="s">
        <v>39</v>
      </c>
      <c r="E1478" s="5" t="s">
        <v>34</v>
      </c>
      <c r="F1478" s="5">
        <v>236</v>
      </c>
      <c r="G1478" s="6">
        <v>43429</v>
      </c>
      <c r="H1478" s="6">
        <v>43431</v>
      </c>
      <c r="I1478" s="6">
        <v>43433</v>
      </c>
      <c r="J1478" s="5" t="s">
        <v>26</v>
      </c>
      <c r="K1478" s="7">
        <v>616.16999999999996</v>
      </c>
      <c r="L1478" s="35">
        <v>523.74</v>
      </c>
      <c r="M1478" s="36">
        <f t="shared" si="23"/>
        <v>92.42999999999995</v>
      </c>
      <c r="N1478" s="37">
        <f>YEAR(Table1[[#This Row],[Data zamówienia]])</f>
        <v>2018</v>
      </c>
    </row>
    <row r="1479" spans="2:14" x14ac:dyDescent="0.3">
      <c r="B1479" s="32">
        <v>444947</v>
      </c>
      <c r="C1479" s="5" t="s">
        <v>21</v>
      </c>
      <c r="D1479" s="5" t="s">
        <v>36</v>
      </c>
      <c r="E1479" s="5" t="s">
        <v>29</v>
      </c>
      <c r="F1479" s="5">
        <v>158</v>
      </c>
      <c r="G1479" s="6">
        <v>43429</v>
      </c>
      <c r="H1479" s="6">
        <v>43432</v>
      </c>
      <c r="I1479" s="6">
        <v>43438</v>
      </c>
      <c r="J1479" s="5" t="s">
        <v>26</v>
      </c>
      <c r="K1479" s="7">
        <v>1222.83</v>
      </c>
      <c r="L1479" s="35">
        <v>807.07</v>
      </c>
      <c r="M1479" s="36">
        <f t="shared" si="23"/>
        <v>415.75999999999988</v>
      </c>
      <c r="N1479" s="37">
        <f>YEAR(Table1[[#This Row],[Data zamówienia]])</f>
        <v>2018</v>
      </c>
    </row>
    <row r="1480" spans="2:14" x14ac:dyDescent="0.3">
      <c r="B1480" s="32">
        <v>985483</v>
      </c>
      <c r="C1480" s="5" t="s">
        <v>35</v>
      </c>
      <c r="D1480" s="5" t="s">
        <v>36</v>
      </c>
      <c r="E1480" s="5" t="s">
        <v>37</v>
      </c>
      <c r="F1480" s="5">
        <v>309</v>
      </c>
      <c r="G1480" s="6">
        <v>43428</v>
      </c>
      <c r="H1480" s="6">
        <v>43429</v>
      </c>
      <c r="I1480" s="6">
        <v>43431</v>
      </c>
      <c r="J1480" s="5" t="s">
        <v>40</v>
      </c>
      <c r="K1480" s="7">
        <v>1242.21</v>
      </c>
      <c r="L1480" s="35">
        <v>1043.46</v>
      </c>
      <c r="M1480" s="36">
        <f t="shared" si="23"/>
        <v>198.75</v>
      </c>
      <c r="N1480" s="37">
        <f>YEAR(Table1[[#This Row],[Data zamówienia]])</f>
        <v>2018</v>
      </c>
    </row>
    <row r="1481" spans="2:14" x14ac:dyDescent="0.3">
      <c r="B1481" s="32">
        <v>237667</v>
      </c>
      <c r="C1481" s="5" t="s">
        <v>21</v>
      </c>
      <c r="D1481" s="5" t="s">
        <v>22</v>
      </c>
      <c r="E1481" s="5" t="s">
        <v>25</v>
      </c>
      <c r="F1481" s="5">
        <v>171</v>
      </c>
      <c r="G1481" s="6">
        <v>43429</v>
      </c>
      <c r="H1481" s="6">
        <v>43431</v>
      </c>
      <c r="I1481" s="6">
        <v>43436</v>
      </c>
      <c r="J1481" s="5" t="s">
        <v>40</v>
      </c>
      <c r="K1481" s="7">
        <v>353.69</v>
      </c>
      <c r="L1481" s="35">
        <v>180.38</v>
      </c>
      <c r="M1481" s="36">
        <f t="shared" si="23"/>
        <v>173.31</v>
      </c>
      <c r="N1481" s="37">
        <f>YEAR(Table1[[#This Row],[Data zamówienia]])</f>
        <v>2018</v>
      </c>
    </row>
    <row r="1482" spans="2:14" x14ac:dyDescent="0.3">
      <c r="B1482" s="32">
        <v>31357</v>
      </c>
      <c r="C1482" s="5" t="s">
        <v>21</v>
      </c>
      <c r="D1482" s="5" t="s">
        <v>28</v>
      </c>
      <c r="E1482" s="5" t="s">
        <v>34</v>
      </c>
      <c r="F1482" s="5">
        <v>165</v>
      </c>
      <c r="G1482" s="6">
        <v>43429</v>
      </c>
      <c r="H1482" s="6">
        <v>43432</v>
      </c>
      <c r="I1482" s="6">
        <v>43438</v>
      </c>
      <c r="J1482" s="5" t="s">
        <v>30</v>
      </c>
      <c r="K1482" s="7">
        <v>1978.16</v>
      </c>
      <c r="L1482" s="35">
        <v>1345.15</v>
      </c>
      <c r="M1482" s="36">
        <f t="shared" si="23"/>
        <v>633.01</v>
      </c>
      <c r="N1482" s="37">
        <f>YEAR(Table1[[#This Row],[Data zamówienia]])</f>
        <v>2018</v>
      </c>
    </row>
    <row r="1483" spans="2:14" x14ac:dyDescent="0.3">
      <c r="B1483" s="32">
        <v>829595</v>
      </c>
      <c r="C1483" s="5" t="s">
        <v>35</v>
      </c>
      <c r="D1483" s="5" t="s">
        <v>36</v>
      </c>
      <c r="E1483" s="5" t="s">
        <v>31</v>
      </c>
      <c r="F1483" s="5">
        <v>229</v>
      </c>
      <c r="G1483" s="6">
        <v>43429</v>
      </c>
      <c r="H1483" s="6">
        <v>43429</v>
      </c>
      <c r="I1483" s="6">
        <v>43433</v>
      </c>
      <c r="J1483" s="5" t="s">
        <v>24</v>
      </c>
      <c r="K1483" s="7">
        <v>1376.71</v>
      </c>
      <c r="L1483" s="35">
        <v>715.89</v>
      </c>
      <c r="M1483" s="36">
        <f t="shared" si="23"/>
        <v>660.82</v>
      </c>
      <c r="N1483" s="37">
        <f>YEAR(Table1[[#This Row],[Data zamówienia]])</f>
        <v>2018</v>
      </c>
    </row>
    <row r="1484" spans="2:14" x14ac:dyDescent="0.3">
      <c r="B1484" s="32">
        <v>519585</v>
      </c>
      <c r="C1484" s="5" t="s">
        <v>21</v>
      </c>
      <c r="D1484" s="5" t="s">
        <v>36</v>
      </c>
      <c r="E1484" s="5" t="s">
        <v>23</v>
      </c>
      <c r="F1484" s="5">
        <v>247</v>
      </c>
      <c r="G1484" s="6">
        <v>43428</v>
      </c>
      <c r="H1484" s="6">
        <v>43431</v>
      </c>
      <c r="I1484" s="6">
        <v>43433</v>
      </c>
      <c r="J1484" s="5" t="s">
        <v>24</v>
      </c>
      <c r="K1484" s="7">
        <v>1800.23</v>
      </c>
      <c r="L1484" s="35">
        <v>954.12</v>
      </c>
      <c r="M1484" s="36">
        <f t="shared" si="23"/>
        <v>846.11</v>
      </c>
      <c r="N1484" s="37">
        <f>YEAR(Table1[[#This Row],[Data zamówienia]])</f>
        <v>2018</v>
      </c>
    </row>
    <row r="1485" spans="2:14" x14ac:dyDescent="0.3">
      <c r="B1485" s="32">
        <v>56828</v>
      </c>
      <c r="C1485" s="5" t="s">
        <v>21</v>
      </c>
      <c r="D1485" s="5" t="s">
        <v>22</v>
      </c>
      <c r="E1485" s="5" t="s">
        <v>31</v>
      </c>
      <c r="F1485" s="5">
        <v>367</v>
      </c>
      <c r="G1485" s="6">
        <v>43429</v>
      </c>
      <c r="H1485" s="6">
        <v>43429</v>
      </c>
      <c r="I1485" s="6">
        <v>43430</v>
      </c>
      <c r="J1485" s="5" t="s">
        <v>24</v>
      </c>
      <c r="K1485" s="7">
        <v>1496.61</v>
      </c>
      <c r="L1485" s="35">
        <v>823.14</v>
      </c>
      <c r="M1485" s="36">
        <f t="shared" si="23"/>
        <v>673.46999999999991</v>
      </c>
      <c r="N1485" s="37">
        <f>YEAR(Table1[[#This Row],[Data zamówienia]])</f>
        <v>2018</v>
      </c>
    </row>
    <row r="1486" spans="2:14" x14ac:dyDescent="0.3">
      <c r="B1486" s="32">
        <v>638671</v>
      </c>
      <c r="C1486" s="5" t="s">
        <v>21</v>
      </c>
      <c r="D1486" s="5" t="s">
        <v>39</v>
      </c>
      <c r="E1486" s="5" t="s">
        <v>37</v>
      </c>
      <c r="F1486" s="5">
        <v>14</v>
      </c>
      <c r="G1486" s="6">
        <v>43429</v>
      </c>
      <c r="H1486" s="6">
        <v>43431</v>
      </c>
      <c r="I1486" s="6">
        <v>43436</v>
      </c>
      <c r="J1486" s="5" t="s">
        <v>33</v>
      </c>
      <c r="K1486" s="7">
        <v>565.83000000000004</v>
      </c>
      <c r="L1486" s="35">
        <v>526.22</v>
      </c>
      <c r="M1486" s="36">
        <f t="shared" si="23"/>
        <v>39.610000000000014</v>
      </c>
      <c r="N1486" s="37">
        <f>YEAR(Table1[[#This Row],[Data zamówienia]])</f>
        <v>2018</v>
      </c>
    </row>
    <row r="1487" spans="2:14" x14ac:dyDescent="0.3">
      <c r="B1487" s="32">
        <v>4665</v>
      </c>
      <c r="C1487" s="5" t="s">
        <v>21</v>
      </c>
      <c r="D1487" s="5" t="s">
        <v>28</v>
      </c>
      <c r="E1487" s="5" t="s">
        <v>23</v>
      </c>
      <c r="F1487" s="5">
        <v>202</v>
      </c>
      <c r="G1487" s="6">
        <v>43428</v>
      </c>
      <c r="H1487" s="6">
        <v>43430</v>
      </c>
      <c r="I1487" s="6">
        <v>43431</v>
      </c>
      <c r="J1487" s="5" t="s">
        <v>40</v>
      </c>
      <c r="K1487" s="7">
        <v>1152.3399999999999</v>
      </c>
      <c r="L1487" s="35">
        <v>956.44</v>
      </c>
      <c r="M1487" s="36">
        <f t="shared" si="23"/>
        <v>195.89999999999986</v>
      </c>
      <c r="N1487" s="37">
        <f>YEAR(Table1[[#This Row],[Data zamówienia]])</f>
        <v>2018</v>
      </c>
    </row>
    <row r="1488" spans="2:14" x14ac:dyDescent="0.3">
      <c r="B1488" s="32">
        <v>191956</v>
      </c>
      <c r="C1488" s="5" t="s">
        <v>38</v>
      </c>
      <c r="D1488" s="5" t="s">
        <v>36</v>
      </c>
      <c r="E1488" s="5" t="s">
        <v>31</v>
      </c>
      <c r="F1488" s="5">
        <v>20</v>
      </c>
      <c r="G1488" s="6">
        <v>43428</v>
      </c>
      <c r="H1488" s="6">
        <v>43430</v>
      </c>
      <c r="I1488" s="6">
        <v>43431</v>
      </c>
      <c r="J1488" s="5" t="s">
        <v>24</v>
      </c>
      <c r="K1488" s="7">
        <v>1202.57</v>
      </c>
      <c r="L1488" s="35">
        <v>649.39</v>
      </c>
      <c r="M1488" s="36">
        <f t="shared" si="23"/>
        <v>553.17999999999995</v>
      </c>
      <c r="N1488" s="37">
        <f>YEAR(Table1[[#This Row],[Data zamówienia]])</f>
        <v>2018</v>
      </c>
    </row>
    <row r="1489" spans="2:14" x14ac:dyDescent="0.3">
      <c r="B1489" s="32">
        <v>581112</v>
      </c>
      <c r="C1489" s="5" t="s">
        <v>27</v>
      </c>
      <c r="D1489" s="5" t="s">
        <v>22</v>
      </c>
      <c r="E1489" s="5" t="s">
        <v>31</v>
      </c>
      <c r="F1489" s="5">
        <v>224</v>
      </c>
      <c r="G1489" s="6">
        <v>43430</v>
      </c>
      <c r="H1489" s="6">
        <v>43433</v>
      </c>
      <c r="I1489" s="6">
        <v>43440</v>
      </c>
      <c r="J1489" s="5" t="s">
        <v>40</v>
      </c>
      <c r="K1489" s="7">
        <v>1442.37</v>
      </c>
      <c r="L1489" s="35">
        <v>836.57</v>
      </c>
      <c r="M1489" s="36">
        <f t="shared" si="23"/>
        <v>605.79999999999984</v>
      </c>
      <c r="N1489" s="37">
        <f>YEAR(Table1[[#This Row],[Data zamówienia]])</f>
        <v>2018</v>
      </c>
    </row>
    <row r="1490" spans="2:14" x14ac:dyDescent="0.3">
      <c r="B1490" s="32">
        <v>13304</v>
      </c>
      <c r="C1490" s="5" t="s">
        <v>38</v>
      </c>
      <c r="D1490" s="5" t="s">
        <v>39</v>
      </c>
      <c r="E1490" s="5" t="s">
        <v>23</v>
      </c>
      <c r="F1490" s="5">
        <v>63</v>
      </c>
      <c r="G1490" s="6">
        <v>43430</v>
      </c>
      <c r="H1490" s="6">
        <v>43433</v>
      </c>
      <c r="I1490" s="6">
        <v>43437</v>
      </c>
      <c r="J1490" s="5" t="s">
        <v>30</v>
      </c>
      <c r="K1490" s="7">
        <v>621.73</v>
      </c>
      <c r="L1490" s="35">
        <v>360.6</v>
      </c>
      <c r="M1490" s="36">
        <f t="shared" si="23"/>
        <v>261.13</v>
      </c>
      <c r="N1490" s="37">
        <f>YEAR(Table1[[#This Row],[Data zamówienia]])</f>
        <v>2018</v>
      </c>
    </row>
    <row r="1491" spans="2:14" x14ac:dyDescent="0.3">
      <c r="B1491" s="32">
        <v>842528</v>
      </c>
      <c r="C1491" s="5" t="s">
        <v>21</v>
      </c>
      <c r="D1491" s="5" t="s">
        <v>36</v>
      </c>
      <c r="E1491" s="5" t="s">
        <v>29</v>
      </c>
      <c r="F1491" s="5">
        <v>182</v>
      </c>
      <c r="G1491" s="6">
        <v>43430</v>
      </c>
      <c r="H1491" s="6">
        <v>43432</v>
      </c>
      <c r="I1491" s="6">
        <v>43434</v>
      </c>
      <c r="J1491" s="5" t="s">
        <v>30</v>
      </c>
      <c r="K1491" s="7">
        <v>1896.41</v>
      </c>
      <c r="L1491" s="35">
        <v>1611.95</v>
      </c>
      <c r="M1491" s="36">
        <f t="shared" si="23"/>
        <v>284.46000000000004</v>
      </c>
      <c r="N1491" s="37">
        <f>YEAR(Table1[[#This Row],[Data zamówienia]])</f>
        <v>2018</v>
      </c>
    </row>
    <row r="1492" spans="2:14" x14ac:dyDescent="0.3">
      <c r="B1492" s="32">
        <v>9527</v>
      </c>
      <c r="C1492" s="5" t="s">
        <v>35</v>
      </c>
      <c r="D1492" s="5" t="s">
        <v>22</v>
      </c>
      <c r="E1492" s="5" t="s">
        <v>37</v>
      </c>
      <c r="F1492" s="5">
        <v>165</v>
      </c>
      <c r="G1492" s="6">
        <v>43431</v>
      </c>
      <c r="H1492" s="6">
        <v>43434</v>
      </c>
      <c r="I1492" s="6">
        <v>43440</v>
      </c>
      <c r="J1492" s="5" t="s">
        <v>33</v>
      </c>
      <c r="K1492" s="7">
        <v>320.61</v>
      </c>
      <c r="L1492" s="35">
        <v>288.55</v>
      </c>
      <c r="M1492" s="36">
        <f t="shared" si="23"/>
        <v>32.06</v>
      </c>
      <c r="N1492" s="37">
        <f>YEAR(Table1[[#This Row],[Data zamówienia]])</f>
        <v>2018</v>
      </c>
    </row>
    <row r="1493" spans="2:14" x14ac:dyDescent="0.3">
      <c r="B1493" s="32">
        <v>658059</v>
      </c>
      <c r="C1493" s="5" t="s">
        <v>21</v>
      </c>
      <c r="D1493" s="5" t="s">
        <v>22</v>
      </c>
      <c r="E1493" s="5" t="s">
        <v>31</v>
      </c>
      <c r="F1493" s="5">
        <v>364</v>
      </c>
      <c r="G1493" s="6">
        <v>43431</v>
      </c>
      <c r="H1493" s="6">
        <v>43433</v>
      </c>
      <c r="I1493" s="6">
        <v>43435</v>
      </c>
      <c r="J1493" s="5" t="s">
        <v>40</v>
      </c>
      <c r="K1493" s="7">
        <v>636.55999999999995</v>
      </c>
      <c r="L1493" s="35">
        <v>439.23</v>
      </c>
      <c r="M1493" s="36">
        <f t="shared" si="23"/>
        <v>197.32999999999993</v>
      </c>
      <c r="N1493" s="37">
        <f>YEAR(Table1[[#This Row],[Data zamówienia]])</f>
        <v>2018</v>
      </c>
    </row>
    <row r="1494" spans="2:14" x14ac:dyDescent="0.3">
      <c r="B1494" s="32">
        <v>127170</v>
      </c>
      <c r="C1494" s="5" t="s">
        <v>35</v>
      </c>
      <c r="D1494" s="5" t="s">
        <v>28</v>
      </c>
      <c r="E1494" s="5" t="s">
        <v>29</v>
      </c>
      <c r="F1494" s="5">
        <v>221</v>
      </c>
      <c r="G1494" s="6">
        <v>43431</v>
      </c>
      <c r="H1494" s="6">
        <v>43434</v>
      </c>
      <c r="I1494" s="6">
        <v>43441</v>
      </c>
      <c r="J1494" s="5" t="s">
        <v>30</v>
      </c>
      <c r="K1494" s="7">
        <v>923.77</v>
      </c>
      <c r="L1494" s="35">
        <v>489.6</v>
      </c>
      <c r="M1494" s="36">
        <f t="shared" si="23"/>
        <v>434.16999999999996</v>
      </c>
      <c r="N1494" s="37">
        <f>YEAR(Table1[[#This Row],[Data zamówienia]])</f>
        <v>2018</v>
      </c>
    </row>
    <row r="1495" spans="2:14" x14ac:dyDescent="0.3">
      <c r="B1495" s="32">
        <v>808107</v>
      </c>
      <c r="C1495" s="5" t="s">
        <v>27</v>
      </c>
      <c r="D1495" s="5" t="s">
        <v>39</v>
      </c>
      <c r="E1495" s="5" t="s">
        <v>25</v>
      </c>
      <c r="F1495" s="5">
        <v>276</v>
      </c>
      <c r="G1495" s="6">
        <v>43431</v>
      </c>
      <c r="H1495" s="6">
        <v>43434</v>
      </c>
      <c r="I1495" s="6">
        <v>43435</v>
      </c>
      <c r="J1495" s="5" t="s">
        <v>32</v>
      </c>
      <c r="K1495" s="7">
        <v>1720.29</v>
      </c>
      <c r="L1495" s="35">
        <v>1548.26</v>
      </c>
      <c r="M1495" s="36">
        <f t="shared" si="23"/>
        <v>172.02999999999997</v>
      </c>
      <c r="N1495" s="37">
        <f>YEAR(Table1[[#This Row],[Data zamówienia]])</f>
        <v>2018</v>
      </c>
    </row>
    <row r="1496" spans="2:14" x14ac:dyDescent="0.3">
      <c r="B1496" s="32">
        <v>234427</v>
      </c>
      <c r="C1496" s="5" t="s">
        <v>21</v>
      </c>
      <c r="D1496" s="5" t="s">
        <v>28</v>
      </c>
      <c r="E1496" s="5" t="s">
        <v>29</v>
      </c>
      <c r="F1496" s="5">
        <v>105</v>
      </c>
      <c r="G1496" s="6">
        <v>43431</v>
      </c>
      <c r="H1496" s="6">
        <v>43432</v>
      </c>
      <c r="I1496" s="6">
        <v>43437</v>
      </c>
      <c r="J1496" s="5" t="s">
        <v>33</v>
      </c>
      <c r="K1496" s="7">
        <v>1172.79</v>
      </c>
      <c r="L1496" s="35">
        <v>727.13</v>
      </c>
      <c r="M1496" s="36">
        <f t="shared" si="23"/>
        <v>445.65999999999997</v>
      </c>
      <c r="N1496" s="37">
        <f>YEAR(Table1[[#This Row],[Data zamówienia]])</f>
        <v>2018</v>
      </c>
    </row>
    <row r="1497" spans="2:14" x14ac:dyDescent="0.3">
      <c r="B1497" s="32">
        <v>541039</v>
      </c>
      <c r="C1497" s="5" t="s">
        <v>35</v>
      </c>
      <c r="D1497" s="5" t="s">
        <v>28</v>
      </c>
      <c r="E1497" s="5" t="s">
        <v>29</v>
      </c>
      <c r="F1497" s="5">
        <v>331</v>
      </c>
      <c r="G1497" s="6">
        <v>43430</v>
      </c>
      <c r="H1497" s="6">
        <v>43432</v>
      </c>
      <c r="I1497" s="6">
        <v>43437</v>
      </c>
      <c r="J1497" s="5" t="s">
        <v>33</v>
      </c>
      <c r="K1497" s="7">
        <v>546.32000000000005</v>
      </c>
      <c r="L1497" s="35">
        <v>316.87</v>
      </c>
      <c r="M1497" s="36">
        <f t="shared" si="23"/>
        <v>229.45000000000005</v>
      </c>
      <c r="N1497" s="37">
        <f>YEAR(Table1[[#This Row],[Data zamówienia]])</f>
        <v>2018</v>
      </c>
    </row>
    <row r="1498" spans="2:14" x14ac:dyDescent="0.3">
      <c r="B1498" s="32">
        <v>811608</v>
      </c>
      <c r="C1498" s="5" t="s">
        <v>21</v>
      </c>
      <c r="D1498" s="5" t="s">
        <v>22</v>
      </c>
      <c r="E1498" s="5" t="s">
        <v>23</v>
      </c>
      <c r="F1498" s="5">
        <v>311</v>
      </c>
      <c r="G1498" s="6">
        <v>43432</v>
      </c>
      <c r="H1498" s="6">
        <v>43432</v>
      </c>
      <c r="I1498" s="6">
        <v>43438</v>
      </c>
      <c r="J1498" s="5" t="s">
        <v>33</v>
      </c>
      <c r="K1498" s="7">
        <v>355.34</v>
      </c>
      <c r="L1498" s="35">
        <v>319.81</v>
      </c>
      <c r="M1498" s="36">
        <f t="shared" si="23"/>
        <v>35.529999999999973</v>
      </c>
      <c r="N1498" s="37">
        <f>YEAR(Table1[[#This Row],[Data zamówienia]])</f>
        <v>2018</v>
      </c>
    </row>
    <row r="1499" spans="2:14" x14ac:dyDescent="0.3">
      <c r="B1499" s="32">
        <v>753938</v>
      </c>
      <c r="C1499" s="5" t="s">
        <v>21</v>
      </c>
      <c r="D1499" s="5" t="s">
        <v>36</v>
      </c>
      <c r="E1499" s="5" t="s">
        <v>25</v>
      </c>
      <c r="F1499" s="5">
        <v>120</v>
      </c>
      <c r="G1499" s="6">
        <v>43431</v>
      </c>
      <c r="H1499" s="6">
        <v>43433</v>
      </c>
      <c r="I1499" s="6">
        <v>43438</v>
      </c>
      <c r="J1499" s="5" t="s">
        <v>30</v>
      </c>
      <c r="K1499" s="7">
        <v>201.47</v>
      </c>
      <c r="L1499" s="35">
        <v>147.07</v>
      </c>
      <c r="M1499" s="36">
        <f t="shared" si="23"/>
        <v>54.400000000000006</v>
      </c>
      <c r="N1499" s="37">
        <f>YEAR(Table1[[#This Row],[Data zamówienia]])</f>
        <v>2018</v>
      </c>
    </row>
    <row r="1500" spans="2:14" x14ac:dyDescent="0.3">
      <c r="B1500" s="32">
        <v>691737</v>
      </c>
      <c r="C1500" s="5" t="s">
        <v>21</v>
      </c>
      <c r="D1500" s="5" t="s">
        <v>28</v>
      </c>
      <c r="E1500" s="5" t="s">
        <v>31</v>
      </c>
      <c r="F1500" s="5">
        <v>318</v>
      </c>
      <c r="G1500" s="6">
        <v>43431</v>
      </c>
      <c r="H1500" s="6">
        <v>43432</v>
      </c>
      <c r="I1500" s="6">
        <v>43437</v>
      </c>
      <c r="J1500" s="5" t="s">
        <v>40</v>
      </c>
      <c r="K1500" s="7">
        <v>474.16</v>
      </c>
      <c r="L1500" s="35">
        <v>279.75</v>
      </c>
      <c r="M1500" s="36">
        <f t="shared" si="23"/>
        <v>194.41000000000003</v>
      </c>
      <c r="N1500" s="37">
        <f>YEAR(Table1[[#This Row],[Data zamówienia]])</f>
        <v>2018</v>
      </c>
    </row>
    <row r="1501" spans="2:14" x14ac:dyDescent="0.3">
      <c r="B1501" s="32">
        <v>395534</v>
      </c>
      <c r="C1501" s="5" t="s">
        <v>21</v>
      </c>
      <c r="D1501" s="5" t="s">
        <v>22</v>
      </c>
      <c r="E1501" s="5" t="s">
        <v>29</v>
      </c>
      <c r="F1501" s="5">
        <v>188</v>
      </c>
      <c r="G1501" s="6">
        <v>43432</v>
      </c>
      <c r="H1501" s="6">
        <v>43432</v>
      </c>
      <c r="I1501" s="6">
        <v>43435</v>
      </c>
      <c r="J1501" s="5" t="s">
        <v>32</v>
      </c>
      <c r="K1501" s="7">
        <v>923.81</v>
      </c>
      <c r="L1501" s="35">
        <v>748.29</v>
      </c>
      <c r="M1501" s="36">
        <f t="shared" si="23"/>
        <v>175.51999999999998</v>
      </c>
      <c r="N1501" s="37">
        <f>YEAR(Table1[[#This Row],[Data zamówienia]])</f>
        <v>2018</v>
      </c>
    </row>
    <row r="1502" spans="2:14" x14ac:dyDescent="0.3">
      <c r="B1502" s="32">
        <v>205138</v>
      </c>
      <c r="C1502" s="5" t="s">
        <v>35</v>
      </c>
      <c r="D1502" s="5" t="s">
        <v>28</v>
      </c>
      <c r="E1502" s="5" t="s">
        <v>37</v>
      </c>
      <c r="F1502" s="5">
        <v>78</v>
      </c>
      <c r="G1502" s="6">
        <v>43431</v>
      </c>
      <c r="H1502" s="6">
        <v>43433</v>
      </c>
      <c r="I1502" s="6">
        <v>43437</v>
      </c>
      <c r="J1502" s="5" t="s">
        <v>24</v>
      </c>
      <c r="K1502" s="7">
        <v>1768.77</v>
      </c>
      <c r="L1502" s="35">
        <v>1025.8900000000001</v>
      </c>
      <c r="M1502" s="36">
        <f t="shared" si="23"/>
        <v>742.87999999999988</v>
      </c>
      <c r="N1502" s="37">
        <f>YEAR(Table1[[#This Row],[Data zamówienia]])</f>
        <v>2018</v>
      </c>
    </row>
    <row r="1503" spans="2:14" x14ac:dyDescent="0.3">
      <c r="B1503" s="32">
        <v>860095</v>
      </c>
      <c r="C1503" s="5" t="s">
        <v>27</v>
      </c>
      <c r="D1503" s="5" t="s">
        <v>36</v>
      </c>
      <c r="E1503" s="5" t="s">
        <v>25</v>
      </c>
      <c r="F1503" s="5">
        <v>326</v>
      </c>
      <c r="G1503" s="6">
        <v>43432</v>
      </c>
      <c r="H1503" s="6">
        <v>43433</v>
      </c>
      <c r="I1503" s="6">
        <v>43435</v>
      </c>
      <c r="J1503" s="5" t="s">
        <v>24</v>
      </c>
      <c r="K1503" s="7">
        <v>213.34</v>
      </c>
      <c r="L1503" s="35">
        <v>145.07</v>
      </c>
      <c r="M1503" s="36">
        <f t="shared" si="23"/>
        <v>68.27000000000001</v>
      </c>
      <c r="N1503" s="37">
        <f>YEAR(Table1[[#This Row],[Data zamówienia]])</f>
        <v>2018</v>
      </c>
    </row>
    <row r="1504" spans="2:14" x14ac:dyDescent="0.3">
      <c r="B1504" s="32">
        <v>79457</v>
      </c>
      <c r="C1504" s="5" t="s">
        <v>21</v>
      </c>
      <c r="D1504" s="5" t="s">
        <v>22</v>
      </c>
      <c r="E1504" s="5" t="s">
        <v>29</v>
      </c>
      <c r="F1504" s="5">
        <v>179</v>
      </c>
      <c r="G1504" s="6">
        <v>43432</v>
      </c>
      <c r="H1504" s="6">
        <v>43433</v>
      </c>
      <c r="I1504" s="6">
        <v>43436</v>
      </c>
      <c r="J1504" s="5" t="s">
        <v>30</v>
      </c>
      <c r="K1504" s="7">
        <v>193.84</v>
      </c>
      <c r="L1504" s="35">
        <v>151.19999999999999</v>
      </c>
      <c r="M1504" s="36">
        <f t="shared" si="23"/>
        <v>42.640000000000015</v>
      </c>
      <c r="N1504" s="37">
        <f>YEAR(Table1[[#This Row],[Data zamówienia]])</f>
        <v>2018</v>
      </c>
    </row>
    <row r="1505" spans="2:14" x14ac:dyDescent="0.3">
      <c r="B1505" s="32">
        <v>892383</v>
      </c>
      <c r="C1505" s="5" t="s">
        <v>21</v>
      </c>
      <c r="D1505" s="5" t="s">
        <v>28</v>
      </c>
      <c r="E1505" s="5" t="s">
        <v>23</v>
      </c>
      <c r="F1505" s="5">
        <v>362</v>
      </c>
      <c r="G1505" s="6">
        <v>43432</v>
      </c>
      <c r="H1505" s="6">
        <v>43432</v>
      </c>
      <c r="I1505" s="6">
        <v>43439</v>
      </c>
      <c r="J1505" s="5" t="s">
        <v>26</v>
      </c>
      <c r="K1505" s="7">
        <v>1778.9</v>
      </c>
      <c r="L1505" s="35">
        <v>1120.71</v>
      </c>
      <c r="M1505" s="36">
        <f t="shared" si="23"/>
        <v>658.19</v>
      </c>
      <c r="N1505" s="37">
        <f>YEAR(Table1[[#This Row],[Data zamówienia]])</f>
        <v>2018</v>
      </c>
    </row>
    <row r="1506" spans="2:14" x14ac:dyDescent="0.3">
      <c r="B1506" s="32">
        <v>373063</v>
      </c>
      <c r="C1506" s="5" t="s">
        <v>21</v>
      </c>
      <c r="D1506" s="5" t="s">
        <v>22</v>
      </c>
      <c r="E1506" s="5" t="s">
        <v>34</v>
      </c>
      <c r="F1506" s="5">
        <v>11</v>
      </c>
      <c r="G1506" s="6">
        <v>43432</v>
      </c>
      <c r="H1506" s="6">
        <v>43434</v>
      </c>
      <c r="I1506" s="6">
        <v>43440</v>
      </c>
      <c r="J1506" s="5" t="s">
        <v>32</v>
      </c>
      <c r="K1506" s="7">
        <v>857.9</v>
      </c>
      <c r="L1506" s="35">
        <v>729.22</v>
      </c>
      <c r="M1506" s="36">
        <f t="shared" si="23"/>
        <v>128.67999999999995</v>
      </c>
      <c r="N1506" s="37">
        <f>YEAR(Table1[[#This Row],[Data zamówienia]])</f>
        <v>2018</v>
      </c>
    </row>
    <row r="1507" spans="2:14" x14ac:dyDescent="0.3">
      <c r="B1507" s="32">
        <v>56358</v>
      </c>
      <c r="C1507" s="5" t="s">
        <v>27</v>
      </c>
      <c r="D1507" s="5" t="s">
        <v>36</v>
      </c>
      <c r="E1507" s="5" t="s">
        <v>25</v>
      </c>
      <c r="F1507" s="5">
        <v>357</v>
      </c>
      <c r="G1507" s="6">
        <v>43432</v>
      </c>
      <c r="H1507" s="6">
        <v>43433</v>
      </c>
      <c r="I1507" s="6">
        <v>43437</v>
      </c>
      <c r="J1507" s="5" t="s">
        <v>33</v>
      </c>
      <c r="K1507" s="7">
        <v>1340.35</v>
      </c>
      <c r="L1507" s="35">
        <v>1099.0899999999999</v>
      </c>
      <c r="M1507" s="36">
        <f t="shared" si="23"/>
        <v>241.26</v>
      </c>
      <c r="N1507" s="37">
        <f>YEAR(Table1[[#This Row],[Data zamówienia]])</f>
        <v>2018</v>
      </c>
    </row>
    <row r="1508" spans="2:14" x14ac:dyDescent="0.3">
      <c r="B1508" s="32">
        <v>491807</v>
      </c>
      <c r="C1508" s="5" t="s">
        <v>21</v>
      </c>
      <c r="D1508" s="5" t="s">
        <v>36</v>
      </c>
      <c r="E1508" s="5" t="s">
        <v>34</v>
      </c>
      <c r="F1508" s="5">
        <v>312</v>
      </c>
      <c r="G1508" s="6">
        <v>43432</v>
      </c>
      <c r="H1508" s="6">
        <v>43434</v>
      </c>
      <c r="I1508" s="6">
        <v>43435</v>
      </c>
      <c r="J1508" s="5" t="s">
        <v>24</v>
      </c>
      <c r="K1508" s="7">
        <v>1300.6199999999999</v>
      </c>
      <c r="L1508" s="35">
        <v>1092.52</v>
      </c>
      <c r="M1508" s="36">
        <f t="shared" si="23"/>
        <v>208.09999999999991</v>
      </c>
      <c r="N1508" s="37">
        <f>YEAR(Table1[[#This Row],[Data zamówienia]])</f>
        <v>2018</v>
      </c>
    </row>
    <row r="1509" spans="2:14" x14ac:dyDescent="0.3">
      <c r="B1509" s="32">
        <v>161232</v>
      </c>
      <c r="C1509" s="5" t="s">
        <v>27</v>
      </c>
      <c r="D1509" s="5" t="s">
        <v>36</v>
      </c>
      <c r="E1509" s="5" t="s">
        <v>37</v>
      </c>
      <c r="F1509" s="5">
        <v>106</v>
      </c>
      <c r="G1509" s="6">
        <v>43433</v>
      </c>
      <c r="H1509" s="6">
        <v>43434</v>
      </c>
      <c r="I1509" s="6">
        <v>43440</v>
      </c>
      <c r="J1509" s="5" t="s">
        <v>32</v>
      </c>
      <c r="K1509" s="7">
        <v>1202.3699999999999</v>
      </c>
      <c r="L1509" s="35">
        <v>985.94</v>
      </c>
      <c r="M1509" s="36">
        <f t="shared" si="23"/>
        <v>216.42999999999984</v>
      </c>
      <c r="N1509" s="37">
        <f>YEAR(Table1[[#This Row],[Data zamówienia]])</f>
        <v>2018</v>
      </c>
    </row>
    <row r="1510" spans="2:14" x14ac:dyDescent="0.3">
      <c r="B1510" s="32">
        <v>795245</v>
      </c>
      <c r="C1510" s="5" t="s">
        <v>21</v>
      </c>
      <c r="D1510" s="5" t="s">
        <v>39</v>
      </c>
      <c r="E1510" s="5" t="s">
        <v>37</v>
      </c>
      <c r="F1510" s="5">
        <v>76</v>
      </c>
      <c r="G1510" s="6">
        <v>43432</v>
      </c>
      <c r="H1510" s="6">
        <v>43435</v>
      </c>
      <c r="I1510" s="6">
        <v>43439</v>
      </c>
      <c r="J1510" s="5" t="s">
        <v>40</v>
      </c>
      <c r="K1510" s="7">
        <v>1321.9</v>
      </c>
      <c r="L1510" s="35">
        <v>925.33</v>
      </c>
      <c r="M1510" s="36">
        <f t="shared" si="23"/>
        <v>396.57000000000005</v>
      </c>
      <c r="N1510" s="37">
        <f>YEAR(Table1[[#This Row],[Data zamówienia]])</f>
        <v>2018</v>
      </c>
    </row>
    <row r="1511" spans="2:14" x14ac:dyDescent="0.3">
      <c r="B1511" s="32">
        <v>793331</v>
      </c>
      <c r="C1511" s="5" t="s">
        <v>27</v>
      </c>
      <c r="D1511" s="5" t="s">
        <v>39</v>
      </c>
      <c r="E1511" s="5" t="s">
        <v>23</v>
      </c>
      <c r="F1511" s="5">
        <v>163</v>
      </c>
      <c r="G1511" s="6">
        <v>43432</v>
      </c>
      <c r="H1511" s="6">
        <v>43434</v>
      </c>
      <c r="I1511" s="6">
        <v>43435</v>
      </c>
      <c r="J1511" s="5" t="s">
        <v>40</v>
      </c>
      <c r="K1511" s="7">
        <v>1210.32</v>
      </c>
      <c r="L1511" s="35">
        <v>980.36</v>
      </c>
      <c r="M1511" s="36">
        <f t="shared" si="23"/>
        <v>229.95999999999992</v>
      </c>
      <c r="N1511" s="37">
        <f>YEAR(Table1[[#This Row],[Data zamówienia]])</f>
        <v>2018</v>
      </c>
    </row>
    <row r="1512" spans="2:14" x14ac:dyDescent="0.3">
      <c r="B1512" s="32">
        <v>467162</v>
      </c>
      <c r="C1512" s="5" t="s">
        <v>27</v>
      </c>
      <c r="D1512" s="5" t="s">
        <v>28</v>
      </c>
      <c r="E1512" s="5" t="s">
        <v>34</v>
      </c>
      <c r="F1512" s="5">
        <v>252</v>
      </c>
      <c r="G1512" s="6">
        <v>43432</v>
      </c>
      <c r="H1512" s="6">
        <v>43435</v>
      </c>
      <c r="I1512" s="6">
        <v>43436</v>
      </c>
      <c r="J1512" s="5" t="s">
        <v>32</v>
      </c>
      <c r="K1512" s="7">
        <v>667.73</v>
      </c>
      <c r="L1512" s="35">
        <v>367.25</v>
      </c>
      <c r="M1512" s="36">
        <f t="shared" si="23"/>
        <v>300.48</v>
      </c>
      <c r="N1512" s="37">
        <f>YEAR(Table1[[#This Row],[Data zamówienia]])</f>
        <v>2018</v>
      </c>
    </row>
    <row r="1513" spans="2:14" x14ac:dyDescent="0.3">
      <c r="B1513" s="32">
        <v>229632</v>
      </c>
      <c r="C1513" s="5" t="s">
        <v>35</v>
      </c>
      <c r="D1513" s="5" t="s">
        <v>39</v>
      </c>
      <c r="E1513" s="5" t="s">
        <v>31</v>
      </c>
      <c r="F1513" s="5">
        <v>104</v>
      </c>
      <c r="G1513" s="6">
        <v>43433</v>
      </c>
      <c r="H1513" s="6">
        <v>43433</v>
      </c>
      <c r="I1513" s="6">
        <v>43434</v>
      </c>
      <c r="J1513" s="5" t="s">
        <v>33</v>
      </c>
      <c r="K1513" s="7">
        <v>1340.35</v>
      </c>
      <c r="L1513" s="35">
        <v>1005.26</v>
      </c>
      <c r="M1513" s="36">
        <f t="shared" si="23"/>
        <v>335.08999999999992</v>
      </c>
      <c r="N1513" s="37">
        <f>YEAR(Table1[[#This Row],[Data zamówienia]])</f>
        <v>2018</v>
      </c>
    </row>
    <row r="1514" spans="2:14" x14ac:dyDescent="0.3">
      <c r="B1514" s="32">
        <v>242356</v>
      </c>
      <c r="C1514" s="5" t="s">
        <v>38</v>
      </c>
      <c r="D1514" s="5" t="s">
        <v>39</v>
      </c>
      <c r="E1514" s="5" t="s">
        <v>31</v>
      </c>
      <c r="F1514" s="5">
        <v>355</v>
      </c>
      <c r="G1514" s="6">
        <v>43433</v>
      </c>
      <c r="H1514" s="6">
        <v>43433</v>
      </c>
      <c r="I1514" s="6">
        <v>43439</v>
      </c>
      <c r="J1514" s="5" t="s">
        <v>30</v>
      </c>
      <c r="K1514" s="7">
        <v>418.85</v>
      </c>
      <c r="L1514" s="35">
        <v>251.31</v>
      </c>
      <c r="M1514" s="36">
        <f t="shared" si="23"/>
        <v>167.54000000000002</v>
      </c>
      <c r="N1514" s="37">
        <f>YEAR(Table1[[#This Row],[Data zamówienia]])</f>
        <v>2018</v>
      </c>
    </row>
    <row r="1515" spans="2:14" x14ac:dyDescent="0.3">
      <c r="B1515" s="32">
        <v>542152</v>
      </c>
      <c r="C1515" s="5" t="s">
        <v>21</v>
      </c>
      <c r="D1515" s="5" t="s">
        <v>22</v>
      </c>
      <c r="E1515" s="5" t="s">
        <v>31</v>
      </c>
      <c r="F1515" s="5">
        <v>68</v>
      </c>
      <c r="G1515" s="6">
        <v>43432</v>
      </c>
      <c r="H1515" s="6">
        <v>43435</v>
      </c>
      <c r="I1515" s="6">
        <v>43438</v>
      </c>
      <c r="J1515" s="5" t="s">
        <v>24</v>
      </c>
      <c r="K1515" s="7">
        <v>204.94</v>
      </c>
      <c r="L1515" s="35">
        <v>174.2</v>
      </c>
      <c r="M1515" s="36">
        <f t="shared" si="23"/>
        <v>30.740000000000009</v>
      </c>
      <c r="N1515" s="37">
        <f>YEAR(Table1[[#This Row],[Data zamówienia]])</f>
        <v>2018</v>
      </c>
    </row>
    <row r="1516" spans="2:14" x14ac:dyDescent="0.3">
      <c r="B1516" s="32">
        <v>937571</v>
      </c>
      <c r="C1516" s="5" t="s">
        <v>21</v>
      </c>
      <c r="D1516" s="5" t="s">
        <v>36</v>
      </c>
      <c r="E1516" s="5" t="s">
        <v>34</v>
      </c>
      <c r="F1516" s="5">
        <v>241</v>
      </c>
      <c r="G1516" s="6">
        <v>43434</v>
      </c>
      <c r="H1516" s="6">
        <v>43435</v>
      </c>
      <c r="I1516" s="6">
        <v>43439</v>
      </c>
      <c r="J1516" s="5" t="s">
        <v>26</v>
      </c>
      <c r="K1516" s="7">
        <v>621.73</v>
      </c>
      <c r="L1516" s="35">
        <v>584.42999999999995</v>
      </c>
      <c r="M1516" s="36">
        <f t="shared" si="23"/>
        <v>37.300000000000068</v>
      </c>
      <c r="N1516" s="37">
        <f>YEAR(Table1[[#This Row],[Data zamówienia]])</f>
        <v>2018</v>
      </c>
    </row>
    <row r="1517" spans="2:14" x14ac:dyDescent="0.3">
      <c r="B1517" s="32">
        <v>930808</v>
      </c>
      <c r="C1517" s="5" t="s">
        <v>27</v>
      </c>
      <c r="D1517" s="5" t="s">
        <v>28</v>
      </c>
      <c r="E1517" s="5" t="s">
        <v>34</v>
      </c>
      <c r="F1517" s="5">
        <v>19</v>
      </c>
      <c r="G1517" s="6">
        <v>43433</v>
      </c>
      <c r="H1517" s="6">
        <v>43435</v>
      </c>
      <c r="I1517" s="6">
        <v>43436</v>
      </c>
      <c r="J1517" s="5" t="s">
        <v>32</v>
      </c>
      <c r="K1517" s="7">
        <v>1979.53</v>
      </c>
      <c r="L1517" s="35">
        <v>1029.3599999999999</v>
      </c>
      <c r="M1517" s="36">
        <f t="shared" si="23"/>
        <v>950.17000000000007</v>
      </c>
      <c r="N1517" s="37">
        <f>YEAR(Table1[[#This Row],[Data zamówienia]])</f>
        <v>2018</v>
      </c>
    </row>
    <row r="1518" spans="2:14" x14ac:dyDescent="0.3">
      <c r="B1518" s="32">
        <v>788642</v>
      </c>
      <c r="C1518" s="5" t="s">
        <v>27</v>
      </c>
      <c r="D1518" s="5" t="s">
        <v>36</v>
      </c>
      <c r="E1518" s="5" t="s">
        <v>25</v>
      </c>
      <c r="F1518" s="5">
        <v>322</v>
      </c>
      <c r="G1518" s="6">
        <v>43433</v>
      </c>
      <c r="H1518" s="6">
        <v>43435</v>
      </c>
      <c r="I1518" s="6">
        <v>43441</v>
      </c>
      <c r="J1518" s="5" t="s">
        <v>33</v>
      </c>
      <c r="K1518" s="7">
        <v>1171.6500000000001</v>
      </c>
      <c r="L1518" s="35">
        <v>644.41</v>
      </c>
      <c r="M1518" s="36">
        <f t="shared" si="23"/>
        <v>527.24000000000012</v>
      </c>
      <c r="N1518" s="37">
        <f>YEAR(Table1[[#This Row],[Data zamówienia]])</f>
        <v>2018</v>
      </c>
    </row>
    <row r="1519" spans="2:14" x14ac:dyDescent="0.3">
      <c r="B1519" s="32">
        <v>380960</v>
      </c>
      <c r="C1519" s="5" t="s">
        <v>27</v>
      </c>
      <c r="D1519" s="5" t="s">
        <v>36</v>
      </c>
      <c r="E1519" s="5" t="s">
        <v>23</v>
      </c>
      <c r="F1519" s="5">
        <v>21</v>
      </c>
      <c r="G1519" s="6">
        <v>43434</v>
      </c>
      <c r="H1519" s="6">
        <v>43436</v>
      </c>
      <c r="I1519" s="6">
        <v>43438</v>
      </c>
      <c r="J1519" s="5" t="s">
        <v>24</v>
      </c>
      <c r="K1519" s="7">
        <v>1371.77</v>
      </c>
      <c r="L1519" s="35">
        <v>1234.5899999999999</v>
      </c>
      <c r="M1519" s="36">
        <f t="shared" si="23"/>
        <v>137.18000000000006</v>
      </c>
      <c r="N1519" s="37">
        <f>YEAR(Table1[[#This Row],[Data zamówienia]])</f>
        <v>2018</v>
      </c>
    </row>
    <row r="1520" spans="2:14" x14ac:dyDescent="0.3">
      <c r="B1520" s="32">
        <v>500372</v>
      </c>
      <c r="C1520" s="5" t="s">
        <v>21</v>
      </c>
      <c r="D1520" s="5" t="s">
        <v>22</v>
      </c>
      <c r="E1520" s="5" t="s">
        <v>23</v>
      </c>
      <c r="F1520" s="5">
        <v>179</v>
      </c>
      <c r="G1520" s="6">
        <v>43433</v>
      </c>
      <c r="H1520" s="6">
        <v>43436</v>
      </c>
      <c r="I1520" s="6">
        <v>43439</v>
      </c>
      <c r="J1520" s="5" t="s">
        <v>40</v>
      </c>
      <c r="K1520" s="7">
        <v>225.42</v>
      </c>
      <c r="L1520" s="35">
        <v>130.74</v>
      </c>
      <c r="M1520" s="36">
        <f t="shared" si="23"/>
        <v>94.679999999999978</v>
      </c>
      <c r="N1520" s="37">
        <f>YEAR(Table1[[#This Row],[Data zamówienia]])</f>
        <v>2018</v>
      </c>
    </row>
    <row r="1521" spans="2:14" x14ac:dyDescent="0.3">
      <c r="B1521" s="32">
        <v>826225</v>
      </c>
      <c r="C1521" s="5" t="s">
        <v>38</v>
      </c>
      <c r="D1521" s="5" t="s">
        <v>39</v>
      </c>
      <c r="E1521" s="5" t="s">
        <v>29</v>
      </c>
      <c r="F1521" s="5">
        <v>174</v>
      </c>
      <c r="G1521" s="6">
        <v>43433</v>
      </c>
      <c r="H1521" s="6">
        <v>43437</v>
      </c>
      <c r="I1521" s="6">
        <v>43441</v>
      </c>
      <c r="J1521" s="5" t="s">
        <v>30</v>
      </c>
      <c r="K1521" s="7">
        <v>1175.58</v>
      </c>
      <c r="L1521" s="35">
        <v>1011</v>
      </c>
      <c r="M1521" s="36">
        <f t="shared" si="23"/>
        <v>164.57999999999993</v>
      </c>
      <c r="N1521" s="37">
        <f>YEAR(Table1[[#This Row],[Data zamówienia]])</f>
        <v>2018</v>
      </c>
    </row>
    <row r="1522" spans="2:14" x14ac:dyDescent="0.3">
      <c r="B1522" s="32">
        <v>295050</v>
      </c>
      <c r="C1522" s="5" t="s">
        <v>35</v>
      </c>
      <c r="D1522" s="5" t="s">
        <v>28</v>
      </c>
      <c r="E1522" s="5" t="s">
        <v>37</v>
      </c>
      <c r="F1522" s="5">
        <v>41</v>
      </c>
      <c r="G1522" s="6">
        <v>43433</v>
      </c>
      <c r="H1522" s="6">
        <v>43435</v>
      </c>
      <c r="I1522" s="6">
        <v>43441</v>
      </c>
      <c r="J1522" s="5" t="s">
        <v>24</v>
      </c>
      <c r="K1522" s="7">
        <v>933.7</v>
      </c>
      <c r="L1522" s="35">
        <v>681.6</v>
      </c>
      <c r="M1522" s="36">
        <f t="shared" si="23"/>
        <v>252.10000000000002</v>
      </c>
      <c r="N1522" s="37">
        <f>YEAR(Table1[[#This Row],[Data zamówienia]])</f>
        <v>2018</v>
      </c>
    </row>
    <row r="1523" spans="2:14" x14ac:dyDescent="0.3">
      <c r="B1523" s="32">
        <v>114682</v>
      </c>
      <c r="C1523" s="5" t="s">
        <v>35</v>
      </c>
      <c r="D1523" s="5" t="s">
        <v>28</v>
      </c>
      <c r="E1523" s="5" t="s">
        <v>37</v>
      </c>
      <c r="F1523" s="5">
        <v>37</v>
      </c>
      <c r="G1523" s="6">
        <v>43434</v>
      </c>
      <c r="H1523" s="6">
        <v>43434</v>
      </c>
      <c r="I1523" s="6">
        <v>43441</v>
      </c>
      <c r="J1523" s="5" t="s">
        <v>32</v>
      </c>
      <c r="K1523" s="7">
        <v>811.98</v>
      </c>
      <c r="L1523" s="35">
        <v>544.03</v>
      </c>
      <c r="M1523" s="36">
        <f t="shared" si="23"/>
        <v>267.95000000000005</v>
      </c>
      <c r="N1523" s="37">
        <f>YEAR(Table1[[#This Row],[Data zamówienia]])</f>
        <v>2018</v>
      </c>
    </row>
    <row r="1524" spans="2:14" x14ac:dyDescent="0.3">
      <c r="B1524" s="32">
        <v>222803</v>
      </c>
      <c r="C1524" s="5" t="s">
        <v>27</v>
      </c>
      <c r="D1524" s="5" t="s">
        <v>28</v>
      </c>
      <c r="E1524" s="5" t="s">
        <v>37</v>
      </c>
      <c r="F1524" s="5">
        <v>134</v>
      </c>
      <c r="G1524" s="6">
        <v>43434</v>
      </c>
      <c r="H1524" s="6">
        <v>43435</v>
      </c>
      <c r="I1524" s="6">
        <v>43437</v>
      </c>
      <c r="J1524" s="5" t="s">
        <v>33</v>
      </c>
      <c r="K1524" s="7">
        <v>1931.62</v>
      </c>
      <c r="L1524" s="35">
        <v>1120.3399999999999</v>
      </c>
      <c r="M1524" s="36">
        <f t="shared" si="23"/>
        <v>811.28</v>
      </c>
      <c r="N1524" s="37">
        <f>YEAR(Table1[[#This Row],[Data zamówienia]])</f>
        <v>2018</v>
      </c>
    </row>
    <row r="1525" spans="2:14" x14ac:dyDescent="0.3">
      <c r="B1525" s="32">
        <v>887488</v>
      </c>
      <c r="C1525" s="5" t="s">
        <v>21</v>
      </c>
      <c r="D1525" s="5" t="s">
        <v>22</v>
      </c>
      <c r="E1525" s="5" t="s">
        <v>34</v>
      </c>
      <c r="F1525" s="5">
        <v>20</v>
      </c>
      <c r="G1525" s="6">
        <v>43434</v>
      </c>
      <c r="H1525" s="6">
        <v>43436</v>
      </c>
      <c r="I1525" s="6">
        <v>43443</v>
      </c>
      <c r="J1525" s="5" t="s">
        <v>32</v>
      </c>
      <c r="K1525" s="7">
        <v>361.88</v>
      </c>
      <c r="L1525" s="35">
        <v>195.42</v>
      </c>
      <c r="M1525" s="36">
        <f t="shared" si="23"/>
        <v>166.46</v>
      </c>
      <c r="N1525" s="37">
        <f>YEAR(Table1[[#This Row],[Data zamówienia]])</f>
        <v>2018</v>
      </c>
    </row>
    <row r="1526" spans="2:14" x14ac:dyDescent="0.3">
      <c r="B1526" s="32">
        <v>659469</v>
      </c>
      <c r="C1526" s="5" t="s">
        <v>21</v>
      </c>
      <c r="D1526" s="5" t="s">
        <v>36</v>
      </c>
      <c r="E1526" s="5" t="s">
        <v>34</v>
      </c>
      <c r="F1526" s="5">
        <v>354</v>
      </c>
      <c r="G1526" s="6">
        <v>43435</v>
      </c>
      <c r="H1526" s="6">
        <v>43436</v>
      </c>
      <c r="I1526" s="6">
        <v>43438</v>
      </c>
      <c r="J1526" s="5" t="s">
        <v>40</v>
      </c>
      <c r="K1526" s="7">
        <v>1429.78</v>
      </c>
      <c r="L1526" s="35">
        <v>1272.5</v>
      </c>
      <c r="M1526" s="36">
        <f t="shared" si="23"/>
        <v>157.27999999999997</v>
      </c>
      <c r="N1526" s="37">
        <f>YEAR(Table1[[#This Row],[Data zamówienia]])</f>
        <v>2018</v>
      </c>
    </row>
    <row r="1527" spans="2:14" x14ac:dyDescent="0.3">
      <c r="B1527" s="32">
        <v>163161</v>
      </c>
      <c r="C1527" s="5" t="s">
        <v>21</v>
      </c>
      <c r="D1527" s="5" t="s">
        <v>22</v>
      </c>
      <c r="E1527" s="5" t="s">
        <v>23</v>
      </c>
      <c r="F1527" s="5">
        <v>365</v>
      </c>
      <c r="G1527" s="6">
        <v>43435</v>
      </c>
      <c r="H1527" s="6">
        <v>43438</v>
      </c>
      <c r="I1527" s="6">
        <v>43439</v>
      </c>
      <c r="J1527" s="5" t="s">
        <v>32</v>
      </c>
      <c r="K1527" s="7">
        <v>1631.74</v>
      </c>
      <c r="L1527" s="35">
        <v>1305.3900000000001</v>
      </c>
      <c r="M1527" s="36">
        <f t="shared" si="23"/>
        <v>326.34999999999991</v>
      </c>
      <c r="N1527" s="37">
        <f>YEAR(Table1[[#This Row],[Data zamówienia]])</f>
        <v>2018</v>
      </c>
    </row>
    <row r="1528" spans="2:14" x14ac:dyDescent="0.3">
      <c r="B1528" s="32">
        <v>303915</v>
      </c>
      <c r="C1528" s="5" t="s">
        <v>35</v>
      </c>
      <c r="D1528" s="5" t="s">
        <v>28</v>
      </c>
      <c r="E1528" s="5" t="s">
        <v>29</v>
      </c>
      <c r="F1528" s="5">
        <v>211</v>
      </c>
      <c r="G1528" s="6">
        <v>43434</v>
      </c>
      <c r="H1528" s="6">
        <v>43435</v>
      </c>
      <c r="I1528" s="6">
        <v>43440</v>
      </c>
      <c r="J1528" s="5" t="s">
        <v>40</v>
      </c>
      <c r="K1528" s="7">
        <v>1922.06</v>
      </c>
      <c r="L1528" s="35">
        <v>1499.21</v>
      </c>
      <c r="M1528" s="36">
        <f t="shared" si="23"/>
        <v>422.84999999999991</v>
      </c>
      <c r="N1528" s="37">
        <f>YEAR(Table1[[#This Row],[Data zamówienia]])</f>
        <v>2018</v>
      </c>
    </row>
    <row r="1529" spans="2:14" x14ac:dyDescent="0.3">
      <c r="B1529" s="32">
        <v>630595</v>
      </c>
      <c r="C1529" s="5" t="s">
        <v>21</v>
      </c>
      <c r="D1529" s="5" t="s">
        <v>22</v>
      </c>
      <c r="E1529" s="5" t="s">
        <v>37</v>
      </c>
      <c r="F1529" s="5">
        <v>2</v>
      </c>
      <c r="G1529" s="6">
        <v>43435</v>
      </c>
      <c r="H1529" s="6">
        <v>43437</v>
      </c>
      <c r="I1529" s="6">
        <v>43438</v>
      </c>
      <c r="J1529" s="5" t="s">
        <v>33</v>
      </c>
      <c r="K1529" s="7">
        <v>220.85</v>
      </c>
      <c r="L1529" s="35">
        <v>147.97</v>
      </c>
      <c r="M1529" s="36">
        <f t="shared" si="23"/>
        <v>72.88</v>
      </c>
      <c r="N1529" s="37">
        <f>YEAR(Table1[[#This Row],[Data zamówienia]])</f>
        <v>2018</v>
      </c>
    </row>
    <row r="1530" spans="2:14" x14ac:dyDescent="0.3">
      <c r="B1530" s="32">
        <v>432336</v>
      </c>
      <c r="C1530" s="5" t="s">
        <v>21</v>
      </c>
      <c r="D1530" s="5" t="s">
        <v>22</v>
      </c>
      <c r="E1530" s="5" t="s">
        <v>23</v>
      </c>
      <c r="F1530" s="5">
        <v>228</v>
      </c>
      <c r="G1530" s="6">
        <v>43435</v>
      </c>
      <c r="H1530" s="6">
        <v>43437</v>
      </c>
      <c r="I1530" s="6">
        <v>43444</v>
      </c>
      <c r="J1530" s="5" t="s">
        <v>26</v>
      </c>
      <c r="K1530" s="7">
        <v>844.01</v>
      </c>
      <c r="L1530" s="35">
        <v>633.01</v>
      </c>
      <c r="M1530" s="36">
        <f t="shared" si="23"/>
        <v>211</v>
      </c>
      <c r="N1530" s="37">
        <f>YEAR(Table1[[#This Row],[Data zamówienia]])</f>
        <v>2018</v>
      </c>
    </row>
    <row r="1531" spans="2:14" x14ac:dyDescent="0.3">
      <c r="B1531" s="32">
        <v>685350</v>
      </c>
      <c r="C1531" s="5" t="s">
        <v>21</v>
      </c>
      <c r="D1531" s="5" t="s">
        <v>36</v>
      </c>
      <c r="E1531" s="5" t="s">
        <v>31</v>
      </c>
      <c r="F1531" s="5">
        <v>275</v>
      </c>
      <c r="G1531" s="6">
        <v>43434</v>
      </c>
      <c r="H1531" s="6">
        <v>43436</v>
      </c>
      <c r="I1531" s="6">
        <v>43443</v>
      </c>
      <c r="J1531" s="5" t="s">
        <v>33</v>
      </c>
      <c r="K1531" s="7">
        <v>1876.44</v>
      </c>
      <c r="L1531" s="35">
        <v>1200.92</v>
      </c>
      <c r="M1531" s="36">
        <f t="shared" si="23"/>
        <v>675.52</v>
      </c>
      <c r="N1531" s="37">
        <f>YEAR(Table1[[#This Row],[Data zamówienia]])</f>
        <v>2018</v>
      </c>
    </row>
    <row r="1532" spans="2:14" x14ac:dyDescent="0.3">
      <c r="B1532" s="32">
        <v>332586</v>
      </c>
      <c r="C1532" s="5" t="s">
        <v>21</v>
      </c>
      <c r="D1532" s="5" t="s">
        <v>28</v>
      </c>
      <c r="E1532" s="5" t="s">
        <v>23</v>
      </c>
      <c r="F1532" s="5">
        <v>143</v>
      </c>
      <c r="G1532" s="6">
        <v>43435</v>
      </c>
      <c r="H1532" s="6">
        <v>43436</v>
      </c>
      <c r="I1532" s="6">
        <v>43438</v>
      </c>
      <c r="J1532" s="5" t="s">
        <v>24</v>
      </c>
      <c r="K1532" s="7">
        <v>1468.29</v>
      </c>
      <c r="L1532" s="35">
        <v>778.19</v>
      </c>
      <c r="M1532" s="36">
        <f t="shared" si="23"/>
        <v>690.09999999999991</v>
      </c>
      <c r="N1532" s="37">
        <f>YEAR(Table1[[#This Row],[Data zamówienia]])</f>
        <v>2018</v>
      </c>
    </row>
    <row r="1533" spans="2:14" x14ac:dyDescent="0.3">
      <c r="B1533" s="32">
        <v>310369</v>
      </c>
      <c r="C1533" s="5" t="s">
        <v>27</v>
      </c>
      <c r="D1533" s="5" t="s">
        <v>39</v>
      </c>
      <c r="E1533" s="5" t="s">
        <v>31</v>
      </c>
      <c r="F1533" s="5">
        <v>209</v>
      </c>
      <c r="G1533" s="6">
        <v>43435</v>
      </c>
      <c r="H1533" s="6">
        <v>43436</v>
      </c>
      <c r="I1533" s="6">
        <v>43443</v>
      </c>
      <c r="J1533" s="5" t="s">
        <v>26</v>
      </c>
      <c r="K1533" s="7">
        <v>1135.8599999999999</v>
      </c>
      <c r="L1533" s="35">
        <v>999.56</v>
      </c>
      <c r="M1533" s="36">
        <f t="shared" si="23"/>
        <v>136.29999999999995</v>
      </c>
      <c r="N1533" s="37">
        <f>YEAR(Table1[[#This Row],[Data zamówienia]])</f>
        <v>2018</v>
      </c>
    </row>
    <row r="1534" spans="2:14" x14ac:dyDescent="0.3">
      <c r="B1534" s="32">
        <v>603249</v>
      </c>
      <c r="C1534" s="5" t="s">
        <v>27</v>
      </c>
      <c r="D1534" s="5" t="s">
        <v>28</v>
      </c>
      <c r="E1534" s="5" t="s">
        <v>37</v>
      </c>
      <c r="F1534" s="5">
        <v>60</v>
      </c>
      <c r="G1534" s="6">
        <v>43434</v>
      </c>
      <c r="H1534" s="6">
        <v>43436</v>
      </c>
      <c r="I1534" s="6">
        <v>43437</v>
      </c>
      <c r="J1534" s="5" t="s">
        <v>32</v>
      </c>
      <c r="K1534" s="7">
        <v>1293.19</v>
      </c>
      <c r="L1534" s="35">
        <v>931.1</v>
      </c>
      <c r="M1534" s="36">
        <f t="shared" si="23"/>
        <v>362.09000000000003</v>
      </c>
      <c r="N1534" s="37">
        <f>YEAR(Table1[[#This Row],[Data zamówienia]])</f>
        <v>2018</v>
      </c>
    </row>
    <row r="1535" spans="2:14" x14ac:dyDescent="0.3">
      <c r="B1535" s="32">
        <v>842926</v>
      </c>
      <c r="C1535" s="5" t="s">
        <v>27</v>
      </c>
      <c r="D1535" s="5" t="s">
        <v>36</v>
      </c>
      <c r="E1535" s="5" t="s">
        <v>25</v>
      </c>
      <c r="F1535" s="5">
        <v>246</v>
      </c>
      <c r="G1535" s="6">
        <v>43436</v>
      </c>
      <c r="H1535" s="6">
        <v>43437</v>
      </c>
      <c r="I1535" s="6">
        <v>43443</v>
      </c>
      <c r="J1535" s="5" t="s">
        <v>33</v>
      </c>
      <c r="K1535" s="7">
        <v>1697.84</v>
      </c>
      <c r="L1535" s="35">
        <v>1137.55</v>
      </c>
      <c r="M1535" s="36">
        <f t="shared" si="23"/>
        <v>560.29</v>
      </c>
      <c r="N1535" s="37">
        <f>YEAR(Table1[[#This Row],[Data zamówienia]])</f>
        <v>2018</v>
      </c>
    </row>
    <row r="1536" spans="2:14" x14ac:dyDescent="0.3">
      <c r="B1536" s="32">
        <v>789276</v>
      </c>
      <c r="C1536" s="5" t="s">
        <v>27</v>
      </c>
      <c r="D1536" s="5" t="s">
        <v>36</v>
      </c>
      <c r="E1536" s="5" t="s">
        <v>37</v>
      </c>
      <c r="F1536" s="5">
        <v>78</v>
      </c>
      <c r="G1536" s="6">
        <v>43436</v>
      </c>
      <c r="H1536" s="6">
        <v>43436</v>
      </c>
      <c r="I1536" s="6">
        <v>43440</v>
      </c>
      <c r="J1536" s="5" t="s">
        <v>32</v>
      </c>
      <c r="K1536" s="7">
        <v>922.9</v>
      </c>
      <c r="L1536" s="35">
        <v>544.51</v>
      </c>
      <c r="M1536" s="36">
        <f t="shared" si="23"/>
        <v>378.39</v>
      </c>
      <c r="N1536" s="37">
        <f>YEAR(Table1[[#This Row],[Data zamówienia]])</f>
        <v>2018</v>
      </c>
    </row>
    <row r="1537" spans="2:14" x14ac:dyDescent="0.3">
      <c r="B1537" s="32">
        <v>95501</v>
      </c>
      <c r="C1537" s="5" t="s">
        <v>21</v>
      </c>
      <c r="D1537" s="5" t="s">
        <v>22</v>
      </c>
      <c r="E1537" s="5" t="s">
        <v>34</v>
      </c>
      <c r="F1537" s="5">
        <v>218</v>
      </c>
      <c r="G1537" s="6">
        <v>43436</v>
      </c>
      <c r="H1537" s="6">
        <v>43437</v>
      </c>
      <c r="I1537" s="6">
        <v>43439</v>
      </c>
      <c r="J1537" s="5" t="s">
        <v>24</v>
      </c>
      <c r="K1537" s="7">
        <v>396.08</v>
      </c>
      <c r="L1537" s="35">
        <v>281.22000000000003</v>
      </c>
      <c r="M1537" s="36">
        <f t="shared" si="23"/>
        <v>114.85999999999996</v>
      </c>
      <c r="N1537" s="37">
        <f>YEAR(Table1[[#This Row],[Data zamówienia]])</f>
        <v>2018</v>
      </c>
    </row>
    <row r="1538" spans="2:14" x14ac:dyDescent="0.3">
      <c r="B1538" s="32">
        <v>121181</v>
      </c>
      <c r="C1538" s="5" t="s">
        <v>35</v>
      </c>
      <c r="D1538" s="5" t="s">
        <v>28</v>
      </c>
      <c r="E1538" s="5" t="s">
        <v>37</v>
      </c>
      <c r="F1538" s="5">
        <v>313</v>
      </c>
      <c r="G1538" s="6">
        <v>43436</v>
      </c>
      <c r="H1538" s="6">
        <v>43436</v>
      </c>
      <c r="I1538" s="6">
        <v>43443</v>
      </c>
      <c r="J1538" s="5" t="s">
        <v>33</v>
      </c>
      <c r="K1538" s="7">
        <v>1344.24</v>
      </c>
      <c r="L1538" s="35">
        <v>725.89</v>
      </c>
      <c r="M1538" s="36">
        <f t="shared" si="23"/>
        <v>618.35</v>
      </c>
      <c r="N1538" s="37">
        <f>YEAR(Table1[[#This Row],[Data zamówienia]])</f>
        <v>2018</v>
      </c>
    </row>
    <row r="1539" spans="2:14" x14ac:dyDescent="0.3">
      <c r="B1539" s="32">
        <v>270418</v>
      </c>
      <c r="C1539" s="5" t="s">
        <v>38</v>
      </c>
      <c r="D1539" s="5" t="s">
        <v>36</v>
      </c>
      <c r="E1539" s="5" t="s">
        <v>25</v>
      </c>
      <c r="F1539" s="5">
        <v>203</v>
      </c>
      <c r="G1539" s="6">
        <v>43436</v>
      </c>
      <c r="H1539" s="6">
        <v>43437</v>
      </c>
      <c r="I1539" s="6">
        <v>43438</v>
      </c>
      <c r="J1539" s="5" t="s">
        <v>24</v>
      </c>
      <c r="K1539" s="7">
        <v>1272.93</v>
      </c>
      <c r="L1539" s="35">
        <v>776.49</v>
      </c>
      <c r="M1539" s="36">
        <f t="shared" si="23"/>
        <v>496.44000000000005</v>
      </c>
      <c r="N1539" s="37">
        <f>YEAR(Table1[[#This Row],[Data zamówienia]])</f>
        <v>2018</v>
      </c>
    </row>
    <row r="1540" spans="2:14" x14ac:dyDescent="0.3">
      <c r="B1540" s="32">
        <v>972320</v>
      </c>
      <c r="C1540" s="5" t="s">
        <v>27</v>
      </c>
      <c r="D1540" s="5" t="s">
        <v>36</v>
      </c>
      <c r="E1540" s="5" t="s">
        <v>25</v>
      </c>
      <c r="F1540" s="5">
        <v>355</v>
      </c>
      <c r="G1540" s="6">
        <v>43435</v>
      </c>
      <c r="H1540" s="6">
        <v>43438</v>
      </c>
      <c r="I1540" s="6">
        <v>43444</v>
      </c>
      <c r="J1540" s="5" t="s">
        <v>26</v>
      </c>
      <c r="K1540" s="7">
        <v>439.57</v>
      </c>
      <c r="L1540" s="35">
        <v>290.12</v>
      </c>
      <c r="M1540" s="36">
        <f t="shared" ref="M1540:M1603" si="24">K1540-L1540</f>
        <v>149.44999999999999</v>
      </c>
      <c r="N1540" s="37">
        <f>YEAR(Table1[[#This Row],[Data zamówienia]])</f>
        <v>2018</v>
      </c>
    </row>
    <row r="1541" spans="2:14" x14ac:dyDescent="0.3">
      <c r="B1541" s="32">
        <v>255732</v>
      </c>
      <c r="C1541" s="5" t="s">
        <v>35</v>
      </c>
      <c r="D1541" s="5" t="s">
        <v>28</v>
      </c>
      <c r="E1541" s="5" t="s">
        <v>29</v>
      </c>
      <c r="F1541" s="5">
        <v>138</v>
      </c>
      <c r="G1541" s="6">
        <v>43435</v>
      </c>
      <c r="H1541" s="6">
        <v>43439</v>
      </c>
      <c r="I1541" s="6">
        <v>43443</v>
      </c>
      <c r="J1541" s="5" t="s">
        <v>33</v>
      </c>
      <c r="K1541" s="7">
        <v>1996.76</v>
      </c>
      <c r="L1541" s="35">
        <v>1118.19</v>
      </c>
      <c r="M1541" s="36">
        <f t="shared" si="24"/>
        <v>878.56999999999994</v>
      </c>
      <c r="N1541" s="37">
        <f>YEAR(Table1[[#This Row],[Data zamówienia]])</f>
        <v>2018</v>
      </c>
    </row>
    <row r="1542" spans="2:14" x14ac:dyDescent="0.3">
      <c r="B1542" s="32">
        <v>771065</v>
      </c>
      <c r="C1542" s="5" t="s">
        <v>35</v>
      </c>
      <c r="D1542" s="5" t="s">
        <v>28</v>
      </c>
      <c r="E1542" s="5" t="s">
        <v>23</v>
      </c>
      <c r="F1542" s="5">
        <v>230</v>
      </c>
      <c r="G1542" s="6">
        <v>43436</v>
      </c>
      <c r="H1542" s="6">
        <v>43437</v>
      </c>
      <c r="I1542" s="6">
        <v>43443</v>
      </c>
      <c r="J1542" s="5" t="s">
        <v>33</v>
      </c>
      <c r="K1542" s="7">
        <v>1698.44</v>
      </c>
      <c r="L1542" s="35">
        <v>1087</v>
      </c>
      <c r="M1542" s="36">
        <f t="shared" si="24"/>
        <v>611.44000000000005</v>
      </c>
      <c r="N1542" s="37">
        <f>YEAR(Table1[[#This Row],[Data zamówienia]])</f>
        <v>2018</v>
      </c>
    </row>
    <row r="1543" spans="2:14" x14ac:dyDescent="0.3">
      <c r="B1543" s="32">
        <v>747647</v>
      </c>
      <c r="C1543" s="5" t="s">
        <v>21</v>
      </c>
      <c r="D1543" s="5" t="s">
        <v>22</v>
      </c>
      <c r="E1543" s="5" t="s">
        <v>29</v>
      </c>
      <c r="F1543" s="5">
        <v>51</v>
      </c>
      <c r="G1543" s="6">
        <v>43436</v>
      </c>
      <c r="H1543" s="6">
        <v>43437</v>
      </c>
      <c r="I1543" s="6">
        <v>43442</v>
      </c>
      <c r="J1543" s="5" t="s">
        <v>30</v>
      </c>
      <c r="K1543" s="7">
        <v>1810.25</v>
      </c>
      <c r="L1543" s="35">
        <v>1321.48</v>
      </c>
      <c r="M1543" s="36">
        <f t="shared" si="24"/>
        <v>488.77</v>
      </c>
      <c r="N1543" s="37">
        <f>YEAR(Table1[[#This Row],[Data zamówienia]])</f>
        <v>2018</v>
      </c>
    </row>
    <row r="1544" spans="2:14" x14ac:dyDescent="0.3">
      <c r="B1544" s="32">
        <v>593929</v>
      </c>
      <c r="C1544" s="5" t="s">
        <v>27</v>
      </c>
      <c r="D1544" s="5" t="s">
        <v>28</v>
      </c>
      <c r="E1544" s="5" t="s">
        <v>29</v>
      </c>
      <c r="F1544" s="5">
        <v>272</v>
      </c>
      <c r="G1544" s="6">
        <v>43436</v>
      </c>
      <c r="H1544" s="6">
        <v>43437</v>
      </c>
      <c r="I1544" s="6">
        <v>43443</v>
      </c>
      <c r="J1544" s="5" t="s">
        <v>40</v>
      </c>
      <c r="K1544" s="7">
        <v>1293.19</v>
      </c>
      <c r="L1544" s="35">
        <v>1073.3499999999999</v>
      </c>
      <c r="M1544" s="36">
        <f t="shared" si="24"/>
        <v>219.84000000000015</v>
      </c>
      <c r="N1544" s="37">
        <f>YEAR(Table1[[#This Row],[Data zamówienia]])</f>
        <v>2018</v>
      </c>
    </row>
    <row r="1545" spans="2:14" x14ac:dyDescent="0.3">
      <c r="B1545" s="32">
        <v>857789</v>
      </c>
      <c r="C1545" s="5" t="s">
        <v>27</v>
      </c>
      <c r="D1545" s="5" t="s">
        <v>28</v>
      </c>
      <c r="E1545" s="5" t="s">
        <v>29</v>
      </c>
      <c r="F1545" s="5">
        <v>263</v>
      </c>
      <c r="G1545" s="6">
        <v>43436</v>
      </c>
      <c r="H1545" s="6">
        <v>43437</v>
      </c>
      <c r="I1545" s="6">
        <v>43444</v>
      </c>
      <c r="J1545" s="5" t="s">
        <v>30</v>
      </c>
      <c r="K1545" s="7">
        <v>1380.04</v>
      </c>
      <c r="L1545" s="35">
        <v>883.23</v>
      </c>
      <c r="M1545" s="36">
        <f t="shared" si="24"/>
        <v>496.80999999999995</v>
      </c>
      <c r="N1545" s="37">
        <f>YEAR(Table1[[#This Row],[Data zamówienia]])</f>
        <v>2018</v>
      </c>
    </row>
    <row r="1546" spans="2:14" x14ac:dyDescent="0.3">
      <c r="B1546" s="32">
        <v>828681</v>
      </c>
      <c r="C1546" s="5" t="s">
        <v>21</v>
      </c>
      <c r="D1546" s="5" t="s">
        <v>22</v>
      </c>
      <c r="E1546" s="5" t="s">
        <v>37</v>
      </c>
      <c r="F1546" s="5">
        <v>321</v>
      </c>
      <c r="G1546" s="6">
        <v>43437</v>
      </c>
      <c r="H1546" s="6">
        <v>43437</v>
      </c>
      <c r="I1546" s="6">
        <v>43443</v>
      </c>
      <c r="J1546" s="5" t="s">
        <v>40</v>
      </c>
      <c r="K1546" s="7">
        <v>206.13</v>
      </c>
      <c r="L1546" s="35">
        <v>150.47</v>
      </c>
      <c r="M1546" s="36">
        <f t="shared" si="24"/>
        <v>55.66</v>
      </c>
      <c r="N1546" s="37">
        <f>YEAR(Table1[[#This Row],[Data zamówienia]])</f>
        <v>2018</v>
      </c>
    </row>
    <row r="1547" spans="2:14" x14ac:dyDescent="0.3">
      <c r="B1547" s="32">
        <v>649122</v>
      </c>
      <c r="C1547" s="5" t="s">
        <v>21</v>
      </c>
      <c r="D1547" s="5" t="s">
        <v>39</v>
      </c>
      <c r="E1547" s="5" t="s">
        <v>29</v>
      </c>
      <c r="F1547" s="5">
        <v>301</v>
      </c>
      <c r="G1547" s="6">
        <v>43437</v>
      </c>
      <c r="H1547" s="6">
        <v>43441</v>
      </c>
      <c r="I1547" s="6">
        <v>43448</v>
      </c>
      <c r="J1547" s="5" t="s">
        <v>26</v>
      </c>
      <c r="K1547" s="7">
        <v>1716.03</v>
      </c>
      <c r="L1547" s="35">
        <v>1149.74</v>
      </c>
      <c r="M1547" s="36">
        <f t="shared" si="24"/>
        <v>566.29</v>
      </c>
      <c r="N1547" s="37">
        <f>YEAR(Table1[[#This Row],[Data zamówienia]])</f>
        <v>2018</v>
      </c>
    </row>
    <row r="1548" spans="2:14" x14ac:dyDescent="0.3">
      <c r="B1548" s="32">
        <v>795778</v>
      </c>
      <c r="C1548" s="5" t="s">
        <v>38</v>
      </c>
      <c r="D1548" s="5" t="s">
        <v>36</v>
      </c>
      <c r="E1548" s="5" t="s">
        <v>37</v>
      </c>
      <c r="F1548" s="5">
        <v>244</v>
      </c>
      <c r="G1548" s="6">
        <v>43438</v>
      </c>
      <c r="H1548" s="6">
        <v>43441</v>
      </c>
      <c r="I1548" s="6">
        <v>43448</v>
      </c>
      <c r="J1548" s="5" t="s">
        <v>32</v>
      </c>
      <c r="K1548" s="7">
        <v>1147.46</v>
      </c>
      <c r="L1548" s="35">
        <v>757.32</v>
      </c>
      <c r="M1548" s="36">
        <f t="shared" si="24"/>
        <v>390.14</v>
      </c>
      <c r="N1548" s="37">
        <f>YEAR(Table1[[#This Row],[Data zamówienia]])</f>
        <v>2018</v>
      </c>
    </row>
    <row r="1549" spans="2:14" x14ac:dyDescent="0.3">
      <c r="B1549" s="32">
        <v>244449</v>
      </c>
      <c r="C1549" s="5" t="s">
        <v>35</v>
      </c>
      <c r="D1549" s="5" t="s">
        <v>28</v>
      </c>
      <c r="E1549" s="5" t="s">
        <v>31</v>
      </c>
      <c r="F1549" s="5">
        <v>100</v>
      </c>
      <c r="G1549" s="6">
        <v>43438</v>
      </c>
      <c r="H1549" s="6">
        <v>43438</v>
      </c>
      <c r="I1549" s="6">
        <v>43439</v>
      </c>
      <c r="J1549" s="5" t="s">
        <v>24</v>
      </c>
      <c r="K1549" s="7">
        <v>1372.19</v>
      </c>
      <c r="L1549" s="35">
        <v>782.15</v>
      </c>
      <c r="M1549" s="36">
        <f t="shared" si="24"/>
        <v>590.04000000000008</v>
      </c>
      <c r="N1549" s="37">
        <f>YEAR(Table1[[#This Row],[Data zamówienia]])</f>
        <v>2018</v>
      </c>
    </row>
    <row r="1550" spans="2:14" x14ac:dyDescent="0.3">
      <c r="B1550" s="32">
        <v>214356</v>
      </c>
      <c r="C1550" s="5" t="s">
        <v>21</v>
      </c>
      <c r="D1550" s="5" t="s">
        <v>39</v>
      </c>
      <c r="E1550" s="5" t="s">
        <v>23</v>
      </c>
      <c r="F1550" s="5">
        <v>167</v>
      </c>
      <c r="G1550" s="6">
        <v>43437</v>
      </c>
      <c r="H1550" s="6">
        <v>43441</v>
      </c>
      <c r="I1550" s="6">
        <v>43445</v>
      </c>
      <c r="J1550" s="5" t="s">
        <v>30</v>
      </c>
      <c r="K1550" s="7">
        <v>1531.9</v>
      </c>
      <c r="L1550" s="35">
        <v>903.82</v>
      </c>
      <c r="M1550" s="36">
        <f t="shared" si="24"/>
        <v>628.08000000000004</v>
      </c>
      <c r="N1550" s="37">
        <f>YEAR(Table1[[#This Row],[Data zamówienia]])</f>
        <v>2018</v>
      </c>
    </row>
    <row r="1551" spans="2:14" x14ac:dyDescent="0.3">
      <c r="B1551" s="32">
        <v>655057</v>
      </c>
      <c r="C1551" s="5" t="s">
        <v>35</v>
      </c>
      <c r="D1551" s="5" t="s">
        <v>28</v>
      </c>
      <c r="E1551" s="5" t="s">
        <v>23</v>
      </c>
      <c r="F1551" s="5">
        <v>217</v>
      </c>
      <c r="G1551" s="6">
        <v>43437</v>
      </c>
      <c r="H1551" s="6">
        <v>43439</v>
      </c>
      <c r="I1551" s="6">
        <v>43442</v>
      </c>
      <c r="J1551" s="5" t="s">
        <v>30</v>
      </c>
      <c r="K1551" s="7">
        <v>484.22</v>
      </c>
      <c r="L1551" s="35">
        <v>421.27</v>
      </c>
      <c r="M1551" s="36">
        <f t="shared" si="24"/>
        <v>62.950000000000045</v>
      </c>
      <c r="N1551" s="37">
        <f>YEAR(Table1[[#This Row],[Data zamówienia]])</f>
        <v>2018</v>
      </c>
    </row>
    <row r="1552" spans="2:14" x14ac:dyDescent="0.3">
      <c r="B1552" s="32">
        <v>456656</v>
      </c>
      <c r="C1552" s="5" t="s">
        <v>21</v>
      </c>
      <c r="D1552" s="5" t="s">
        <v>28</v>
      </c>
      <c r="E1552" s="5" t="s">
        <v>31</v>
      </c>
      <c r="F1552" s="5">
        <v>28</v>
      </c>
      <c r="G1552" s="6">
        <v>43438</v>
      </c>
      <c r="H1552" s="6">
        <v>43441</v>
      </c>
      <c r="I1552" s="6">
        <v>43447</v>
      </c>
      <c r="J1552" s="5" t="s">
        <v>26</v>
      </c>
      <c r="K1552" s="7">
        <v>857.9</v>
      </c>
      <c r="L1552" s="35">
        <v>523.32000000000005</v>
      </c>
      <c r="M1552" s="36">
        <f t="shared" si="24"/>
        <v>334.57999999999993</v>
      </c>
      <c r="N1552" s="37">
        <f>YEAR(Table1[[#This Row],[Data zamówienia]])</f>
        <v>2018</v>
      </c>
    </row>
    <row r="1553" spans="2:14" x14ac:dyDescent="0.3">
      <c r="B1553" s="32">
        <v>433799</v>
      </c>
      <c r="C1553" s="5" t="s">
        <v>35</v>
      </c>
      <c r="D1553" s="5" t="s">
        <v>36</v>
      </c>
      <c r="E1553" s="5" t="s">
        <v>23</v>
      </c>
      <c r="F1553" s="5">
        <v>44</v>
      </c>
      <c r="G1553" s="6">
        <v>43438</v>
      </c>
      <c r="H1553" s="6">
        <v>43439</v>
      </c>
      <c r="I1553" s="6">
        <v>43441</v>
      </c>
      <c r="J1553" s="5" t="s">
        <v>33</v>
      </c>
      <c r="K1553" s="7">
        <v>851.71</v>
      </c>
      <c r="L1553" s="35">
        <v>630.27</v>
      </c>
      <c r="M1553" s="36">
        <f t="shared" si="24"/>
        <v>221.44000000000005</v>
      </c>
      <c r="N1553" s="37">
        <f>YEAR(Table1[[#This Row],[Data zamówienia]])</f>
        <v>2018</v>
      </c>
    </row>
    <row r="1554" spans="2:14" x14ac:dyDescent="0.3">
      <c r="B1554" s="32">
        <v>806992</v>
      </c>
      <c r="C1554" s="5" t="s">
        <v>27</v>
      </c>
      <c r="D1554" s="5" t="s">
        <v>28</v>
      </c>
      <c r="E1554" s="5" t="s">
        <v>37</v>
      </c>
      <c r="F1554" s="5">
        <v>349</v>
      </c>
      <c r="G1554" s="6">
        <v>43438</v>
      </c>
      <c r="H1554" s="6">
        <v>43441</v>
      </c>
      <c r="I1554" s="6">
        <v>43445</v>
      </c>
      <c r="J1554" s="5" t="s">
        <v>32</v>
      </c>
      <c r="K1554" s="7">
        <v>1105.1099999999999</v>
      </c>
      <c r="L1554" s="35">
        <v>873.04</v>
      </c>
      <c r="M1554" s="36">
        <f t="shared" si="24"/>
        <v>232.06999999999994</v>
      </c>
      <c r="N1554" s="37">
        <f>YEAR(Table1[[#This Row],[Data zamówienia]])</f>
        <v>2018</v>
      </c>
    </row>
    <row r="1555" spans="2:14" x14ac:dyDescent="0.3">
      <c r="B1555" s="32">
        <v>830410</v>
      </c>
      <c r="C1555" s="5" t="s">
        <v>27</v>
      </c>
      <c r="D1555" s="5" t="s">
        <v>36</v>
      </c>
      <c r="E1555" s="5" t="s">
        <v>37</v>
      </c>
      <c r="F1555" s="5">
        <v>94</v>
      </c>
      <c r="G1555" s="6">
        <v>43439</v>
      </c>
      <c r="H1555" s="6">
        <v>43441</v>
      </c>
      <c r="I1555" s="6">
        <v>43446</v>
      </c>
      <c r="J1555" s="5" t="s">
        <v>26</v>
      </c>
      <c r="K1555" s="7">
        <v>1865.79</v>
      </c>
      <c r="L1555" s="35">
        <v>1529.95</v>
      </c>
      <c r="M1555" s="36">
        <f t="shared" si="24"/>
        <v>335.83999999999992</v>
      </c>
      <c r="N1555" s="37">
        <f>YEAR(Table1[[#This Row],[Data zamówienia]])</f>
        <v>2018</v>
      </c>
    </row>
    <row r="1556" spans="2:14" x14ac:dyDescent="0.3">
      <c r="B1556" s="32">
        <v>519326</v>
      </c>
      <c r="C1556" s="5" t="s">
        <v>35</v>
      </c>
      <c r="D1556" s="5" t="s">
        <v>28</v>
      </c>
      <c r="E1556" s="5" t="s">
        <v>29</v>
      </c>
      <c r="F1556" s="5">
        <v>323</v>
      </c>
      <c r="G1556" s="6">
        <v>43438</v>
      </c>
      <c r="H1556" s="6">
        <v>43441</v>
      </c>
      <c r="I1556" s="6">
        <v>43446</v>
      </c>
      <c r="J1556" s="5" t="s">
        <v>40</v>
      </c>
      <c r="K1556" s="7">
        <v>1409.92</v>
      </c>
      <c r="L1556" s="35">
        <v>1212.53</v>
      </c>
      <c r="M1556" s="36">
        <f t="shared" si="24"/>
        <v>197.3900000000001</v>
      </c>
      <c r="N1556" s="37">
        <f>YEAR(Table1[[#This Row],[Data zamówienia]])</f>
        <v>2018</v>
      </c>
    </row>
    <row r="1557" spans="2:14" x14ac:dyDescent="0.3">
      <c r="B1557" s="32">
        <v>860866</v>
      </c>
      <c r="C1557" s="5" t="s">
        <v>27</v>
      </c>
      <c r="D1557" s="5" t="s">
        <v>36</v>
      </c>
      <c r="E1557" s="5" t="s">
        <v>29</v>
      </c>
      <c r="F1557" s="5">
        <v>213</v>
      </c>
      <c r="G1557" s="6">
        <v>43439</v>
      </c>
      <c r="H1557" s="6">
        <v>43439</v>
      </c>
      <c r="I1557" s="6">
        <v>43442</v>
      </c>
      <c r="J1557" s="5" t="s">
        <v>40</v>
      </c>
      <c r="K1557" s="7">
        <v>192.95</v>
      </c>
      <c r="L1557" s="35">
        <v>181.37</v>
      </c>
      <c r="M1557" s="36">
        <f t="shared" si="24"/>
        <v>11.579999999999984</v>
      </c>
      <c r="N1557" s="37">
        <f>YEAR(Table1[[#This Row],[Data zamówienia]])</f>
        <v>2018</v>
      </c>
    </row>
    <row r="1558" spans="2:14" x14ac:dyDescent="0.3">
      <c r="B1558" s="32">
        <v>203113</v>
      </c>
      <c r="C1558" s="5" t="s">
        <v>27</v>
      </c>
      <c r="D1558" s="5" t="s">
        <v>36</v>
      </c>
      <c r="E1558" s="5" t="s">
        <v>31</v>
      </c>
      <c r="F1558" s="5">
        <v>73</v>
      </c>
      <c r="G1558" s="6">
        <v>43438</v>
      </c>
      <c r="H1558" s="6">
        <v>43441</v>
      </c>
      <c r="I1558" s="6">
        <v>43448</v>
      </c>
      <c r="J1558" s="5" t="s">
        <v>32</v>
      </c>
      <c r="K1558" s="7">
        <v>839.41</v>
      </c>
      <c r="L1558" s="35">
        <v>663.13</v>
      </c>
      <c r="M1558" s="36">
        <f t="shared" si="24"/>
        <v>176.27999999999997</v>
      </c>
      <c r="N1558" s="37">
        <f>YEAR(Table1[[#This Row],[Data zamówienia]])</f>
        <v>2018</v>
      </c>
    </row>
    <row r="1559" spans="2:14" x14ac:dyDescent="0.3">
      <c r="B1559" s="32">
        <v>103206</v>
      </c>
      <c r="C1559" s="5" t="s">
        <v>38</v>
      </c>
      <c r="D1559" s="5" t="s">
        <v>22</v>
      </c>
      <c r="E1559" s="5" t="s">
        <v>31</v>
      </c>
      <c r="F1559" s="5">
        <v>318</v>
      </c>
      <c r="G1559" s="6">
        <v>43439</v>
      </c>
      <c r="H1559" s="6">
        <v>43442</v>
      </c>
      <c r="I1559" s="6">
        <v>43446</v>
      </c>
      <c r="J1559" s="5" t="s">
        <v>30</v>
      </c>
      <c r="K1559" s="7">
        <v>1338.7</v>
      </c>
      <c r="L1559" s="35">
        <v>870.16</v>
      </c>
      <c r="M1559" s="36">
        <f t="shared" si="24"/>
        <v>468.54000000000008</v>
      </c>
      <c r="N1559" s="37">
        <f>YEAR(Table1[[#This Row],[Data zamówienia]])</f>
        <v>2018</v>
      </c>
    </row>
    <row r="1560" spans="2:14" x14ac:dyDescent="0.3">
      <c r="B1560" s="32">
        <v>110740</v>
      </c>
      <c r="C1560" s="5" t="s">
        <v>35</v>
      </c>
      <c r="D1560" s="5" t="s">
        <v>28</v>
      </c>
      <c r="E1560" s="5" t="s">
        <v>29</v>
      </c>
      <c r="F1560" s="5">
        <v>79</v>
      </c>
      <c r="G1560" s="6">
        <v>43438</v>
      </c>
      <c r="H1560" s="6">
        <v>43439</v>
      </c>
      <c r="I1560" s="6">
        <v>43440</v>
      </c>
      <c r="J1560" s="5" t="s">
        <v>32</v>
      </c>
      <c r="K1560" s="7">
        <v>336.43</v>
      </c>
      <c r="L1560" s="35">
        <v>285.97000000000003</v>
      </c>
      <c r="M1560" s="36">
        <f t="shared" si="24"/>
        <v>50.45999999999998</v>
      </c>
      <c r="N1560" s="37">
        <f>YEAR(Table1[[#This Row],[Data zamówienia]])</f>
        <v>2018</v>
      </c>
    </row>
    <row r="1561" spans="2:14" x14ac:dyDescent="0.3">
      <c r="B1561" s="32">
        <v>271273</v>
      </c>
      <c r="C1561" s="5" t="s">
        <v>35</v>
      </c>
      <c r="D1561" s="5" t="s">
        <v>28</v>
      </c>
      <c r="E1561" s="5" t="s">
        <v>29</v>
      </c>
      <c r="F1561" s="5">
        <v>114</v>
      </c>
      <c r="G1561" s="6">
        <v>43438</v>
      </c>
      <c r="H1561" s="6">
        <v>43439</v>
      </c>
      <c r="I1561" s="6">
        <v>43446</v>
      </c>
      <c r="J1561" s="5" t="s">
        <v>26</v>
      </c>
      <c r="K1561" s="7">
        <v>1022</v>
      </c>
      <c r="L1561" s="35">
        <v>602.98</v>
      </c>
      <c r="M1561" s="36">
        <f t="shared" si="24"/>
        <v>419.02</v>
      </c>
      <c r="N1561" s="37">
        <f>YEAR(Table1[[#This Row],[Data zamówienia]])</f>
        <v>2018</v>
      </c>
    </row>
    <row r="1562" spans="2:14" x14ac:dyDescent="0.3">
      <c r="B1562" s="32">
        <v>176029</v>
      </c>
      <c r="C1562" s="5" t="s">
        <v>38</v>
      </c>
      <c r="D1562" s="5" t="s">
        <v>36</v>
      </c>
      <c r="E1562" s="5" t="s">
        <v>25</v>
      </c>
      <c r="F1562" s="5">
        <v>18</v>
      </c>
      <c r="G1562" s="6">
        <v>43439</v>
      </c>
      <c r="H1562" s="6">
        <v>43439</v>
      </c>
      <c r="I1562" s="6">
        <v>43444</v>
      </c>
      <c r="J1562" s="5" t="s">
        <v>33</v>
      </c>
      <c r="K1562" s="7">
        <v>423.53</v>
      </c>
      <c r="L1562" s="35">
        <v>398.12</v>
      </c>
      <c r="M1562" s="36">
        <f t="shared" si="24"/>
        <v>25.409999999999968</v>
      </c>
      <c r="N1562" s="37">
        <f>YEAR(Table1[[#This Row],[Data zamówienia]])</f>
        <v>2018</v>
      </c>
    </row>
    <row r="1563" spans="2:14" x14ac:dyDescent="0.3">
      <c r="B1563" s="32">
        <v>26809</v>
      </c>
      <c r="C1563" s="5" t="s">
        <v>21</v>
      </c>
      <c r="D1563" s="5" t="s">
        <v>22</v>
      </c>
      <c r="E1563" s="5" t="s">
        <v>34</v>
      </c>
      <c r="F1563" s="5">
        <v>165</v>
      </c>
      <c r="G1563" s="6">
        <v>43438</v>
      </c>
      <c r="H1563" s="6">
        <v>43441</v>
      </c>
      <c r="I1563" s="6">
        <v>43448</v>
      </c>
      <c r="J1563" s="5" t="s">
        <v>26</v>
      </c>
      <c r="K1563" s="7">
        <v>684.95</v>
      </c>
      <c r="L1563" s="35">
        <v>486.31</v>
      </c>
      <c r="M1563" s="36">
        <f t="shared" si="24"/>
        <v>198.64000000000004</v>
      </c>
      <c r="N1563" s="37">
        <f>YEAR(Table1[[#This Row],[Data zamówienia]])</f>
        <v>2018</v>
      </c>
    </row>
    <row r="1564" spans="2:14" x14ac:dyDescent="0.3">
      <c r="B1564" s="32">
        <v>943245</v>
      </c>
      <c r="C1564" s="5" t="s">
        <v>21</v>
      </c>
      <c r="D1564" s="5" t="s">
        <v>28</v>
      </c>
      <c r="E1564" s="5" t="s">
        <v>25</v>
      </c>
      <c r="F1564" s="5">
        <v>122</v>
      </c>
      <c r="G1564" s="6">
        <v>43439</v>
      </c>
      <c r="H1564" s="6">
        <v>43440</v>
      </c>
      <c r="I1564" s="6">
        <v>43441</v>
      </c>
      <c r="J1564" s="5" t="s">
        <v>30</v>
      </c>
      <c r="K1564" s="7">
        <v>1924.39</v>
      </c>
      <c r="L1564" s="35">
        <v>1520.27</v>
      </c>
      <c r="M1564" s="36">
        <f t="shared" si="24"/>
        <v>404.12000000000012</v>
      </c>
      <c r="N1564" s="37">
        <f>YEAR(Table1[[#This Row],[Data zamówienia]])</f>
        <v>2018</v>
      </c>
    </row>
    <row r="1565" spans="2:14" x14ac:dyDescent="0.3">
      <c r="B1565" s="32">
        <v>380679</v>
      </c>
      <c r="C1565" s="5" t="s">
        <v>21</v>
      </c>
      <c r="D1565" s="5" t="s">
        <v>22</v>
      </c>
      <c r="E1565" s="5" t="s">
        <v>23</v>
      </c>
      <c r="F1565" s="5">
        <v>228</v>
      </c>
      <c r="G1565" s="6">
        <v>43440</v>
      </c>
      <c r="H1565" s="6">
        <v>43443</v>
      </c>
      <c r="I1565" s="6">
        <v>43448</v>
      </c>
      <c r="J1565" s="5" t="s">
        <v>24</v>
      </c>
      <c r="K1565" s="7">
        <v>560.79</v>
      </c>
      <c r="L1565" s="35">
        <v>448.63</v>
      </c>
      <c r="M1565" s="36">
        <f t="shared" si="24"/>
        <v>112.15999999999997</v>
      </c>
      <c r="N1565" s="37">
        <f>YEAR(Table1[[#This Row],[Data zamówienia]])</f>
        <v>2018</v>
      </c>
    </row>
    <row r="1566" spans="2:14" x14ac:dyDescent="0.3">
      <c r="B1566" s="32">
        <v>672424</v>
      </c>
      <c r="C1566" s="5" t="s">
        <v>27</v>
      </c>
      <c r="D1566" s="5" t="s">
        <v>39</v>
      </c>
      <c r="E1566" s="5" t="s">
        <v>34</v>
      </c>
      <c r="F1566" s="5">
        <v>137</v>
      </c>
      <c r="G1566" s="6">
        <v>43440</v>
      </c>
      <c r="H1566" s="6">
        <v>43442</v>
      </c>
      <c r="I1566" s="6">
        <v>43446</v>
      </c>
      <c r="J1566" s="5" t="s">
        <v>32</v>
      </c>
      <c r="K1566" s="7">
        <v>1522.87</v>
      </c>
      <c r="L1566" s="35">
        <v>883.26</v>
      </c>
      <c r="M1566" s="36">
        <f t="shared" si="24"/>
        <v>639.6099999999999</v>
      </c>
      <c r="N1566" s="37">
        <f>YEAR(Table1[[#This Row],[Data zamówienia]])</f>
        <v>2018</v>
      </c>
    </row>
    <row r="1567" spans="2:14" x14ac:dyDescent="0.3">
      <c r="B1567" s="32">
        <v>26215</v>
      </c>
      <c r="C1567" s="5" t="s">
        <v>21</v>
      </c>
      <c r="D1567" s="5" t="s">
        <v>28</v>
      </c>
      <c r="E1567" s="5" t="s">
        <v>34</v>
      </c>
      <c r="F1567" s="5">
        <v>344</v>
      </c>
      <c r="G1567" s="6">
        <v>43439</v>
      </c>
      <c r="H1567" s="6">
        <v>43442</v>
      </c>
      <c r="I1567" s="6">
        <v>43446</v>
      </c>
      <c r="J1567" s="5" t="s">
        <v>30</v>
      </c>
      <c r="K1567" s="7">
        <v>1487.05</v>
      </c>
      <c r="L1567" s="35">
        <v>1100.42</v>
      </c>
      <c r="M1567" s="36">
        <f t="shared" si="24"/>
        <v>386.62999999999988</v>
      </c>
      <c r="N1567" s="37">
        <f>YEAR(Table1[[#This Row],[Data zamówienia]])</f>
        <v>2018</v>
      </c>
    </row>
    <row r="1568" spans="2:14" x14ac:dyDescent="0.3">
      <c r="B1568" s="32">
        <v>213665</v>
      </c>
      <c r="C1568" s="5" t="s">
        <v>21</v>
      </c>
      <c r="D1568" s="5" t="s">
        <v>36</v>
      </c>
      <c r="E1568" s="5" t="s">
        <v>29</v>
      </c>
      <c r="F1568" s="5">
        <v>269</v>
      </c>
      <c r="G1568" s="6">
        <v>43440</v>
      </c>
      <c r="H1568" s="6">
        <v>43442</v>
      </c>
      <c r="I1568" s="6">
        <v>43448</v>
      </c>
      <c r="J1568" s="5" t="s">
        <v>24</v>
      </c>
      <c r="K1568" s="7">
        <v>1259.06</v>
      </c>
      <c r="L1568" s="35">
        <v>755.44</v>
      </c>
      <c r="M1568" s="36">
        <f t="shared" si="24"/>
        <v>503.61999999999989</v>
      </c>
      <c r="N1568" s="37">
        <f>YEAR(Table1[[#This Row],[Data zamówienia]])</f>
        <v>2018</v>
      </c>
    </row>
    <row r="1569" spans="2:14" x14ac:dyDescent="0.3">
      <c r="B1569" s="32">
        <v>2563</v>
      </c>
      <c r="C1569" s="5" t="s">
        <v>27</v>
      </c>
      <c r="D1569" s="5" t="s">
        <v>36</v>
      </c>
      <c r="E1569" s="5" t="s">
        <v>31</v>
      </c>
      <c r="F1569" s="5">
        <v>24</v>
      </c>
      <c r="G1569" s="6">
        <v>43440</v>
      </c>
      <c r="H1569" s="6">
        <v>43441</v>
      </c>
      <c r="I1569" s="6">
        <v>43448</v>
      </c>
      <c r="J1569" s="5" t="s">
        <v>33</v>
      </c>
      <c r="K1569" s="7">
        <v>1865.79</v>
      </c>
      <c r="L1569" s="35">
        <v>1735.18</v>
      </c>
      <c r="M1569" s="36">
        <f t="shared" si="24"/>
        <v>130.6099999999999</v>
      </c>
      <c r="N1569" s="37">
        <f>YEAR(Table1[[#This Row],[Data zamówienia]])</f>
        <v>2018</v>
      </c>
    </row>
    <row r="1570" spans="2:14" x14ac:dyDescent="0.3">
      <c r="B1570" s="32">
        <v>663441</v>
      </c>
      <c r="C1570" s="5" t="s">
        <v>35</v>
      </c>
      <c r="D1570" s="5" t="s">
        <v>28</v>
      </c>
      <c r="E1570" s="5" t="s">
        <v>25</v>
      </c>
      <c r="F1570" s="5">
        <v>126</v>
      </c>
      <c r="G1570" s="6">
        <v>43440</v>
      </c>
      <c r="H1570" s="6">
        <v>43443</v>
      </c>
      <c r="I1570" s="6">
        <v>43445</v>
      </c>
      <c r="J1570" s="5" t="s">
        <v>26</v>
      </c>
      <c r="K1570" s="7">
        <v>300.92</v>
      </c>
      <c r="L1570" s="35">
        <v>246.75</v>
      </c>
      <c r="M1570" s="36">
        <f t="shared" si="24"/>
        <v>54.170000000000016</v>
      </c>
      <c r="N1570" s="37">
        <f>YEAR(Table1[[#This Row],[Data zamówienia]])</f>
        <v>2018</v>
      </c>
    </row>
    <row r="1571" spans="2:14" x14ac:dyDescent="0.3">
      <c r="B1571" s="32">
        <v>106887</v>
      </c>
      <c r="C1571" s="5" t="s">
        <v>35</v>
      </c>
      <c r="D1571" s="5" t="s">
        <v>22</v>
      </c>
      <c r="E1571" s="5" t="s">
        <v>25</v>
      </c>
      <c r="F1571" s="5">
        <v>141</v>
      </c>
      <c r="G1571" s="6">
        <v>43439</v>
      </c>
      <c r="H1571" s="6">
        <v>43441</v>
      </c>
      <c r="I1571" s="6">
        <v>43447</v>
      </c>
      <c r="J1571" s="5" t="s">
        <v>26</v>
      </c>
      <c r="K1571" s="7">
        <v>515.9</v>
      </c>
      <c r="L1571" s="35">
        <v>474.63</v>
      </c>
      <c r="M1571" s="36">
        <f t="shared" si="24"/>
        <v>41.269999999999982</v>
      </c>
      <c r="N1571" s="37">
        <f>YEAR(Table1[[#This Row],[Data zamówienia]])</f>
        <v>2018</v>
      </c>
    </row>
    <row r="1572" spans="2:14" x14ac:dyDescent="0.3">
      <c r="B1572" s="32">
        <v>660816</v>
      </c>
      <c r="C1572" s="5" t="s">
        <v>27</v>
      </c>
      <c r="D1572" s="5" t="s">
        <v>39</v>
      </c>
      <c r="E1572" s="5" t="s">
        <v>29</v>
      </c>
      <c r="F1572" s="5">
        <v>210</v>
      </c>
      <c r="G1572" s="6">
        <v>43440</v>
      </c>
      <c r="H1572" s="6">
        <v>43443</v>
      </c>
      <c r="I1572" s="6">
        <v>43445</v>
      </c>
      <c r="J1572" s="5" t="s">
        <v>24</v>
      </c>
      <c r="K1572" s="7">
        <v>1170.45</v>
      </c>
      <c r="L1572" s="35">
        <v>842.72</v>
      </c>
      <c r="M1572" s="36">
        <f t="shared" si="24"/>
        <v>327.73</v>
      </c>
      <c r="N1572" s="37">
        <f>YEAR(Table1[[#This Row],[Data zamówienia]])</f>
        <v>2018</v>
      </c>
    </row>
    <row r="1573" spans="2:14" x14ac:dyDescent="0.3">
      <c r="B1573" s="32">
        <v>154190</v>
      </c>
      <c r="C1573" s="5" t="s">
        <v>35</v>
      </c>
      <c r="D1573" s="5" t="s">
        <v>22</v>
      </c>
      <c r="E1573" s="5" t="s">
        <v>34</v>
      </c>
      <c r="F1573" s="5">
        <v>92</v>
      </c>
      <c r="G1573" s="6">
        <v>43439</v>
      </c>
      <c r="H1573" s="6">
        <v>43442</v>
      </c>
      <c r="I1573" s="6">
        <v>43444</v>
      </c>
      <c r="J1573" s="5" t="s">
        <v>26</v>
      </c>
      <c r="K1573" s="7">
        <v>1526.98</v>
      </c>
      <c r="L1573" s="35">
        <v>1145.24</v>
      </c>
      <c r="M1573" s="36">
        <f t="shared" si="24"/>
        <v>381.74</v>
      </c>
      <c r="N1573" s="37">
        <f>YEAR(Table1[[#This Row],[Data zamówienia]])</f>
        <v>2018</v>
      </c>
    </row>
    <row r="1574" spans="2:14" x14ac:dyDescent="0.3">
      <c r="B1574" s="32">
        <v>264095</v>
      </c>
      <c r="C1574" s="5" t="s">
        <v>21</v>
      </c>
      <c r="D1574" s="5" t="s">
        <v>36</v>
      </c>
      <c r="E1574" s="5" t="s">
        <v>23</v>
      </c>
      <c r="F1574" s="5">
        <v>343</v>
      </c>
      <c r="G1574" s="6">
        <v>43439</v>
      </c>
      <c r="H1574" s="6">
        <v>43441</v>
      </c>
      <c r="I1574" s="6">
        <v>43443</v>
      </c>
      <c r="J1574" s="5" t="s">
        <v>32</v>
      </c>
      <c r="K1574" s="7">
        <v>1681.55</v>
      </c>
      <c r="L1574" s="35">
        <v>1513.4</v>
      </c>
      <c r="M1574" s="36">
        <f t="shared" si="24"/>
        <v>168.14999999999986</v>
      </c>
      <c r="N1574" s="37">
        <f>YEAR(Table1[[#This Row],[Data zamówienia]])</f>
        <v>2018</v>
      </c>
    </row>
    <row r="1575" spans="2:14" x14ac:dyDescent="0.3">
      <c r="B1575" s="32">
        <v>729424</v>
      </c>
      <c r="C1575" s="5" t="s">
        <v>27</v>
      </c>
      <c r="D1575" s="5" t="s">
        <v>28</v>
      </c>
      <c r="E1575" s="5" t="s">
        <v>25</v>
      </c>
      <c r="F1575" s="5">
        <v>153</v>
      </c>
      <c r="G1575" s="6">
        <v>43439</v>
      </c>
      <c r="H1575" s="6">
        <v>43443</v>
      </c>
      <c r="I1575" s="6">
        <v>43445</v>
      </c>
      <c r="J1575" s="5" t="s">
        <v>24</v>
      </c>
      <c r="K1575" s="7">
        <v>1415.96</v>
      </c>
      <c r="L1575" s="35">
        <v>1161.0899999999999</v>
      </c>
      <c r="M1575" s="36">
        <f t="shared" si="24"/>
        <v>254.87000000000012</v>
      </c>
      <c r="N1575" s="37">
        <f>YEAR(Table1[[#This Row],[Data zamówienia]])</f>
        <v>2018</v>
      </c>
    </row>
    <row r="1576" spans="2:14" x14ac:dyDescent="0.3">
      <c r="B1576" s="32">
        <v>446607</v>
      </c>
      <c r="C1576" s="5" t="s">
        <v>27</v>
      </c>
      <c r="D1576" s="5" t="s">
        <v>28</v>
      </c>
      <c r="E1576" s="5" t="s">
        <v>23</v>
      </c>
      <c r="F1576" s="5">
        <v>105</v>
      </c>
      <c r="G1576" s="6">
        <v>43440</v>
      </c>
      <c r="H1576" s="6">
        <v>43440</v>
      </c>
      <c r="I1576" s="6">
        <v>43446</v>
      </c>
      <c r="J1576" s="5" t="s">
        <v>32</v>
      </c>
      <c r="K1576" s="7">
        <v>1209.54</v>
      </c>
      <c r="L1576" s="35">
        <v>882.96</v>
      </c>
      <c r="M1576" s="36">
        <f t="shared" si="24"/>
        <v>326.57999999999993</v>
      </c>
      <c r="N1576" s="37">
        <f>YEAR(Table1[[#This Row],[Data zamówienia]])</f>
        <v>2018</v>
      </c>
    </row>
    <row r="1577" spans="2:14" x14ac:dyDescent="0.3">
      <c r="B1577" s="32">
        <v>844022</v>
      </c>
      <c r="C1577" s="5" t="s">
        <v>21</v>
      </c>
      <c r="D1577" s="5" t="s">
        <v>28</v>
      </c>
      <c r="E1577" s="5" t="s">
        <v>23</v>
      </c>
      <c r="F1577" s="5">
        <v>340</v>
      </c>
      <c r="G1577" s="6">
        <v>43440</v>
      </c>
      <c r="H1577" s="6">
        <v>43443</v>
      </c>
      <c r="I1577" s="6">
        <v>43444</v>
      </c>
      <c r="J1577" s="5" t="s">
        <v>30</v>
      </c>
      <c r="K1577" s="7">
        <v>985.07</v>
      </c>
      <c r="L1577" s="35">
        <v>669.85</v>
      </c>
      <c r="M1577" s="36">
        <f t="shared" si="24"/>
        <v>315.22000000000003</v>
      </c>
      <c r="N1577" s="37">
        <f>YEAR(Table1[[#This Row],[Data zamówienia]])</f>
        <v>2018</v>
      </c>
    </row>
    <row r="1578" spans="2:14" x14ac:dyDescent="0.3">
      <c r="B1578" s="32">
        <v>568533</v>
      </c>
      <c r="C1578" s="5" t="s">
        <v>27</v>
      </c>
      <c r="D1578" s="5" t="s">
        <v>28</v>
      </c>
      <c r="E1578" s="5" t="s">
        <v>29</v>
      </c>
      <c r="F1578" s="5">
        <v>259</v>
      </c>
      <c r="G1578" s="6">
        <v>43441</v>
      </c>
      <c r="H1578" s="6">
        <v>43444</v>
      </c>
      <c r="I1578" s="6">
        <v>43449</v>
      </c>
      <c r="J1578" s="5" t="s">
        <v>26</v>
      </c>
      <c r="K1578" s="7">
        <v>499.83</v>
      </c>
      <c r="L1578" s="35">
        <v>309.89</v>
      </c>
      <c r="M1578" s="36">
        <f t="shared" si="24"/>
        <v>189.94</v>
      </c>
      <c r="N1578" s="37">
        <f>YEAR(Table1[[#This Row],[Data zamówienia]])</f>
        <v>2018</v>
      </c>
    </row>
    <row r="1579" spans="2:14" x14ac:dyDescent="0.3">
      <c r="B1579" s="32">
        <v>5561</v>
      </c>
      <c r="C1579" s="5" t="s">
        <v>21</v>
      </c>
      <c r="D1579" s="5" t="s">
        <v>22</v>
      </c>
      <c r="E1579" s="5" t="s">
        <v>34</v>
      </c>
      <c r="F1579" s="5">
        <v>344</v>
      </c>
      <c r="G1579" s="6">
        <v>43440</v>
      </c>
      <c r="H1579" s="6">
        <v>43443</v>
      </c>
      <c r="I1579" s="6">
        <v>43447</v>
      </c>
      <c r="J1579" s="5" t="s">
        <v>33</v>
      </c>
      <c r="K1579" s="7">
        <v>1531.69</v>
      </c>
      <c r="L1579" s="35">
        <v>781.16</v>
      </c>
      <c r="M1579" s="36">
        <f t="shared" si="24"/>
        <v>750.53000000000009</v>
      </c>
      <c r="N1579" s="37">
        <f>YEAR(Table1[[#This Row],[Data zamówienia]])</f>
        <v>2018</v>
      </c>
    </row>
    <row r="1580" spans="2:14" x14ac:dyDescent="0.3">
      <c r="B1580" s="32">
        <v>921787</v>
      </c>
      <c r="C1580" s="5" t="s">
        <v>27</v>
      </c>
      <c r="D1580" s="5" t="s">
        <v>36</v>
      </c>
      <c r="E1580" s="5" t="s">
        <v>34</v>
      </c>
      <c r="F1580" s="5">
        <v>178</v>
      </c>
      <c r="G1580" s="6">
        <v>43440</v>
      </c>
      <c r="H1580" s="6">
        <v>43443</v>
      </c>
      <c r="I1580" s="6">
        <v>43444</v>
      </c>
      <c r="J1580" s="5" t="s">
        <v>33</v>
      </c>
      <c r="K1580" s="7">
        <v>1561.15</v>
      </c>
      <c r="L1580" s="35">
        <v>983.52</v>
      </c>
      <c r="M1580" s="36">
        <f t="shared" si="24"/>
        <v>577.63000000000011</v>
      </c>
      <c r="N1580" s="37">
        <f>YEAR(Table1[[#This Row],[Data zamówienia]])</f>
        <v>2018</v>
      </c>
    </row>
    <row r="1581" spans="2:14" x14ac:dyDescent="0.3">
      <c r="B1581" s="32">
        <v>196230</v>
      </c>
      <c r="C1581" s="5" t="s">
        <v>21</v>
      </c>
      <c r="D1581" s="5" t="s">
        <v>22</v>
      </c>
      <c r="E1581" s="5" t="s">
        <v>23</v>
      </c>
      <c r="F1581" s="5">
        <v>118</v>
      </c>
      <c r="G1581" s="6">
        <v>43441</v>
      </c>
      <c r="H1581" s="6">
        <v>43441</v>
      </c>
      <c r="I1581" s="6">
        <v>43445</v>
      </c>
      <c r="J1581" s="5" t="s">
        <v>26</v>
      </c>
      <c r="K1581" s="7">
        <v>336.43</v>
      </c>
      <c r="L1581" s="35">
        <v>296.06</v>
      </c>
      <c r="M1581" s="36">
        <f t="shared" si="24"/>
        <v>40.370000000000005</v>
      </c>
      <c r="N1581" s="37">
        <f>YEAR(Table1[[#This Row],[Data zamówienia]])</f>
        <v>2018</v>
      </c>
    </row>
    <row r="1582" spans="2:14" x14ac:dyDescent="0.3">
      <c r="B1582" s="32">
        <v>982305</v>
      </c>
      <c r="C1582" s="5" t="s">
        <v>38</v>
      </c>
      <c r="D1582" s="5" t="s">
        <v>22</v>
      </c>
      <c r="E1582" s="5" t="s">
        <v>29</v>
      </c>
      <c r="F1582" s="5">
        <v>294</v>
      </c>
      <c r="G1582" s="6">
        <v>43441</v>
      </c>
      <c r="H1582" s="6">
        <v>43441</v>
      </c>
      <c r="I1582" s="6">
        <v>43443</v>
      </c>
      <c r="J1582" s="5" t="s">
        <v>32</v>
      </c>
      <c r="K1582" s="7">
        <v>520.12</v>
      </c>
      <c r="L1582" s="35">
        <v>312.07</v>
      </c>
      <c r="M1582" s="36">
        <f t="shared" si="24"/>
        <v>208.05</v>
      </c>
      <c r="N1582" s="37">
        <f>YEAR(Table1[[#This Row],[Data zamówienia]])</f>
        <v>2018</v>
      </c>
    </row>
    <row r="1583" spans="2:14" x14ac:dyDescent="0.3">
      <c r="B1583" s="32">
        <v>869783</v>
      </c>
      <c r="C1583" s="5" t="s">
        <v>27</v>
      </c>
      <c r="D1583" s="5" t="s">
        <v>28</v>
      </c>
      <c r="E1583" s="5" t="s">
        <v>23</v>
      </c>
      <c r="F1583" s="5">
        <v>24</v>
      </c>
      <c r="G1583" s="6">
        <v>43441</v>
      </c>
      <c r="H1583" s="6">
        <v>43444</v>
      </c>
      <c r="I1583" s="6">
        <v>43450</v>
      </c>
      <c r="J1583" s="5" t="s">
        <v>30</v>
      </c>
      <c r="K1583" s="7">
        <v>1016.5</v>
      </c>
      <c r="L1583" s="35">
        <v>813.2</v>
      </c>
      <c r="M1583" s="36">
        <f t="shared" si="24"/>
        <v>203.29999999999995</v>
      </c>
      <c r="N1583" s="37">
        <f>YEAR(Table1[[#This Row],[Data zamówienia]])</f>
        <v>2018</v>
      </c>
    </row>
    <row r="1584" spans="2:14" x14ac:dyDescent="0.3">
      <c r="B1584" s="32">
        <v>969510</v>
      </c>
      <c r="C1584" s="5" t="s">
        <v>35</v>
      </c>
      <c r="D1584" s="5" t="s">
        <v>36</v>
      </c>
      <c r="E1584" s="5" t="s">
        <v>29</v>
      </c>
      <c r="F1584" s="5">
        <v>37</v>
      </c>
      <c r="G1584" s="6">
        <v>43442</v>
      </c>
      <c r="H1584" s="6">
        <v>43444</v>
      </c>
      <c r="I1584" s="6">
        <v>43450</v>
      </c>
      <c r="J1584" s="5" t="s">
        <v>40</v>
      </c>
      <c r="K1584" s="7">
        <v>199.73</v>
      </c>
      <c r="L1584" s="35">
        <v>157.79</v>
      </c>
      <c r="M1584" s="36">
        <f t="shared" si="24"/>
        <v>41.94</v>
      </c>
      <c r="N1584" s="37">
        <f>YEAR(Table1[[#This Row],[Data zamówienia]])</f>
        <v>2018</v>
      </c>
    </row>
    <row r="1585" spans="2:14" x14ac:dyDescent="0.3">
      <c r="B1585" s="32">
        <v>961908</v>
      </c>
      <c r="C1585" s="5" t="s">
        <v>21</v>
      </c>
      <c r="D1585" s="5" t="s">
        <v>36</v>
      </c>
      <c r="E1585" s="5" t="s">
        <v>31</v>
      </c>
      <c r="F1585" s="5">
        <v>258</v>
      </c>
      <c r="G1585" s="6">
        <v>43441</v>
      </c>
      <c r="H1585" s="6">
        <v>43444</v>
      </c>
      <c r="I1585" s="6">
        <v>43448</v>
      </c>
      <c r="J1585" s="5" t="s">
        <v>40</v>
      </c>
      <c r="K1585" s="7">
        <v>856.09</v>
      </c>
      <c r="L1585" s="35">
        <v>804.72</v>
      </c>
      <c r="M1585" s="36">
        <f t="shared" si="24"/>
        <v>51.370000000000005</v>
      </c>
      <c r="N1585" s="37">
        <f>YEAR(Table1[[#This Row],[Data zamówienia]])</f>
        <v>2018</v>
      </c>
    </row>
    <row r="1586" spans="2:14" x14ac:dyDescent="0.3">
      <c r="B1586" s="32">
        <v>316702</v>
      </c>
      <c r="C1586" s="5" t="s">
        <v>38</v>
      </c>
      <c r="D1586" s="5" t="s">
        <v>22</v>
      </c>
      <c r="E1586" s="5" t="s">
        <v>29</v>
      </c>
      <c r="F1586" s="5">
        <v>81</v>
      </c>
      <c r="G1586" s="6">
        <v>43441</v>
      </c>
      <c r="H1586" s="6">
        <v>43443</v>
      </c>
      <c r="I1586" s="6">
        <v>43448</v>
      </c>
      <c r="J1586" s="5" t="s">
        <v>33</v>
      </c>
      <c r="K1586" s="7">
        <v>1493.35</v>
      </c>
      <c r="L1586" s="35">
        <v>1388.82</v>
      </c>
      <c r="M1586" s="36">
        <f t="shared" si="24"/>
        <v>104.52999999999997</v>
      </c>
      <c r="N1586" s="37">
        <f>YEAR(Table1[[#This Row],[Data zamówienia]])</f>
        <v>2018</v>
      </c>
    </row>
    <row r="1587" spans="2:14" x14ac:dyDescent="0.3">
      <c r="B1587" s="32">
        <v>493350</v>
      </c>
      <c r="C1587" s="5" t="s">
        <v>21</v>
      </c>
      <c r="D1587" s="5" t="s">
        <v>39</v>
      </c>
      <c r="E1587" s="5" t="s">
        <v>37</v>
      </c>
      <c r="F1587" s="5">
        <v>135</v>
      </c>
      <c r="G1587" s="6">
        <v>43441</v>
      </c>
      <c r="H1587" s="6">
        <v>43442</v>
      </c>
      <c r="I1587" s="6">
        <v>43447</v>
      </c>
      <c r="J1587" s="5" t="s">
        <v>40</v>
      </c>
      <c r="K1587" s="7">
        <v>1877.7</v>
      </c>
      <c r="L1587" s="35">
        <v>1258.06</v>
      </c>
      <c r="M1587" s="36">
        <f t="shared" si="24"/>
        <v>619.6400000000001</v>
      </c>
      <c r="N1587" s="37">
        <f>YEAR(Table1[[#This Row],[Data zamówienia]])</f>
        <v>2018</v>
      </c>
    </row>
    <row r="1588" spans="2:14" x14ac:dyDescent="0.3">
      <c r="B1588" s="32">
        <v>625167</v>
      </c>
      <c r="C1588" s="5" t="s">
        <v>21</v>
      </c>
      <c r="D1588" s="5" t="s">
        <v>22</v>
      </c>
      <c r="E1588" s="5" t="s">
        <v>23</v>
      </c>
      <c r="F1588" s="5">
        <v>283</v>
      </c>
      <c r="G1588" s="6">
        <v>43442</v>
      </c>
      <c r="H1588" s="6">
        <v>43442</v>
      </c>
      <c r="I1588" s="6">
        <v>43443</v>
      </c>
      <c r="J1588" s="5" t="s">
        <v>26</v>
      </c>
      <c r="K1588" s="7">
        <v>1953.64</v>
      </c>
      <c r="L1588" s="35">
        <v>1719.2</v>
      </c>
      <c r="M1588" s="36">
        <f t="shared" si="24"/>
        <v>234.44000000000005</v>
      </c>
      <c r="N1588" s="37">
        <f>YEAR(Table1[[#This Row],[Data zamówienia]])</f>
        <v>2018</v>
      </c>
    </row>
    <row r="1589" spans="2:14" x14ac:dyDescent="0.3">
      <c r="B1589" s="32">
        <v>761847</v>
      </c>
      <c r="C1589" s="5" t="s">
        <v>38</v>
      </c>
      <c r="D1589" s="5" t="s">
        <v>22</v>
      </c>
      <c r="E1589" s="5" t="s">
        <v>29</v>
      </c>
      <c r="F1589" s="5">
        <v>80</v>
      </c>
      <c r="G1589" s="6">
        <v>43441</v>
      </c>
      <c r="H1589" s="6">
        <v>43443</v>
      </c>
      <c r="I1589" s="6">
        <v>43444</v>
      </c>
      <c r="J1589" s="5" t="s">
        <v>24</v>
      </c>
      <c r="K1589" s="7">
        <v>869.41</v>
      </c>
      <c r="L1589" s="35">
        <v>582.5</v>
      </c>
      <c r="M1589" s="36">
        <f t="shared" si="24"/>
        <v>286.90999999999997</v>
      </c>
      <c r="N1589" s="37">
        <f>YEAR(Table1[[#This Row],[Data zamówienia]])</f>
        <v>2018</v>
      </c>
    </row>
    <row r="1590" spans="2:14" x14ac:dyDescent="0.3">
      <c r="B1590" s="32">
        <v>672916</v>
      </c>
      <c r="C1590" s="5" t="s">
        <v>21</v>
      </c>
      <c r="D1590" s="5" t="s">
        <v>22</v>
      </c>
      <c r="E1590" s="5" t="s">
        <v>34</v>
      </c>
      <c r="F1590" s="5">
        <v>124</v>
      </c>
      <c r="G1590" s="6">
        <v>43441</v>
      </c>
      <c r="H1590" s="6">
        <v>43445</v>
      </c>
      <c r="I1590" s="6">
        <v>43446</v>
      </c>
      <c r="J1590" s="5" t="s">
        <v>32</v>
      </c>
      <c r="K1590" s="7">
        <v>1135.8599999999999</v>
      </c>
      <c r="L1590" s="35">
        <v>1056.3499999999999</v>
      </c>
      <c r="M1590" s="36">
        <f t="shared" si="24"/>
        <v>79.509999999999991</v>
      </c>
      <c r="N1590" s="37">
        <f>YEAR(Table1[[#This Row],[Data zamówienia]])</f>
        <v>2018</v>
      </c>
    </row>
    <row r="1591" spans="2:14" x14ac:dyDescent="0.3">
      <c r="B1591" s="32">
        <v>216083</v>
      </c>
      <c r="C1591" s="5" t="s">
        <v>27</v>
      </c>
      <c r="D1591" s="5" t="s">
        <v>36</v>
      </c>
      <c r="E1591" s="5" t="s">
        <v>25</v>
      </c>
      <c r="F1591" s="5">
        <v>103</v>
      </c>
      <c r="G1591" s="6">
        <v>43441</v>
      </c>
      <c r="H1591" s="6">
        <v>43443</v>
      </c>
      <c r="I1591" s="6">
        <v>43445</v>
      </c>
      <c r="J1591" s="5" t="s">
        <v>24</v>
      </c>
      <c r="K1591" s="7">
        <v>923.81</v>
      </c>
      <c r="L1591" s="35">
        <v>508.1</v>
      </c>
      <c r="M1591" s="36">
        <f t="shared" si="24"/>
        <v>415.70999999999992</v>
      </c>
      <c r="N1591" s="37">
        <f>YEAR(Table1[[#This Row],[Data zamówienia]])</f>
        <v>2018</v>
      </c>
    </row>
    <row r="1592" spans="2:14" x14ac:dyDescent="0.3">
      <c r="B1592" s="32">
        <v>775741</v>
      </c>
      <c r="C1592" s="5" t="s">
        <v>21</v>
      </c>
      <c r="D1592" s="5" t="s">
        <v>28</v>
      </c>
      <c r="E1592" s="5" t="s">
        <v>25</v>
      </c>
      <c r="F1592" s="5">
        <v>178</v>
      </c>
      <c r="G1592" s="6">
        <v>43441</v>
      </c>
      <c r="H1592" s="6">
        <v>43443</v>
      </c>
      <c r="I1592" s="6">
        <v>43447</v>
      </c>
      <c r="J1592" s="5" t="s">
        <v>32</v>
      </c>
      <c r="K1592" s="7">
        <v>1759.46</v>
      </c>
      <c r="L1592" s="35">
        <v>914.92</v>
      </c>
      <c r="M1592" s="36">
        <f t="shared" si="24"/>
        <v>844.54000000000008</v>
      </c>
      <c r="N1592" s="37">
        <f>YEAR(Table1[[#This Row],[Data zamówienia]])</f>
        <v>2018</v>
      </c>
    </row>
    <row r="1593" spans="2:14" x14ac:dyDescent="0.3">
      <c r="B1593" s="32">
        <v>111214</v>
      </c>
      <c r="C1593" s="5" t="s">
        <v>21</v>
      </c>
      <c r="D1593" s="5" t="s">
        <v>39</v>
      </c>
      <c r="E1593" s="5" t="s">
        <v>23</v>
      </c>
      <c r="F1593" s="5">
        <v>355</v>
      </c>
      <c r="G1593" s="6">
        <v>43441</v>
      </c>
      <c r="H1593" s="6">
        <v>43444</v>
      </c>
      <c r="I1593" s="6">
        <v>43448</v>
      </c>
      <c r="J1593" s="5" t="s">
        <v>24</v>
      </c>
      <c r="K1593" s="7">
        <v>960.09</v>
      </c>
      <c r="L1593" s="35">
        <v>614.46</v>
      </c>
      <c r="M1593" s="36">
        <f t="shared" si="24"/>
        <v>345.63</v>
      </c>
      <c r="N1593" s="37">
        <f>YEAR(Table1[[#This Row],[Data zamówienia]])</f>
        <v>2018</v>
      </c>
    </row>
    <row r="1594" spans="2:14" x14ac:dyDescent="0.3">
      <c r="B1594" s="32">
        <v>136139</v>
      </c>
      <c r="C1594" s="5" t="s">
        <v>35</v>
      </c>
      <c r="D1594" s="5" t="s">
        <v>28</v>
      </c>
      <c r="E1594" s="5" t="s">
        <v>25</v>
      </c>
      <c r="F1594" s="5">
        <v>245</v>
      </c>
      <c r="G1594" s="6">
        <v>43442</v>
      </c>
      <c r="H1594" s="6">
        <v>43443</v>
      </c>
      <c r="I1594" s="6">
        <v>43449</v>
      </c>
      <c r="J1594" s="5" t="s">
        <v>26</v>
      </c>
      <c r="K1594" s="7">
        <v>1442.37</v>
      </c>
      <c r="L1594" s="35">
        <v>1168.32</v>
      </c>
      <c r="M1594" s="36">
        <f t="shared" si="24"/>
        <v>274.04999999999995</v>
      </c>
      <c r="N1594" s="37">
        <f>YEAR(Table1[[#This Row],[Data zamówienia]])</f>
        <v>2018</v>
      </c>
    </row>
    <row r="1595" spans="2:14" x14ac:dyDescent="0.3">
      <c r="B1595" s="32">
        <v>705173</v>
      </c>
      <c r="C1595" s="5" t="s">
        <v>38</v>
      </c>
      <c r="D1595" s="5" t="s">
        <v>36</v>
      </c>
      <c r="E1595" s="5" t="s">
        <v>25</v>
      </c>
      <c r="F1595" s="5">
        <v>306</v>
      </c>
      <c r="G1595" s="6">
        <v>43443</v>
      </c>
      <c r="H1595" s="6">
        <v>43443</v>
      </c>
      <c r="I1595" s="6">
        <v>43447</v>
      </c>
      <c r="J1595" s="5" t="s">
        <v>26</v>
      </c>
      <c r="K1595" s="7">
        <v>422.96</v>
      </c>
      <c r="L1595" s="35">
        <v>291.83999999999997</v>
      </c>
      <c r="M1595" s="36">
        <f t="shared" si="24"/>
        <v>131.12</v>
      </c>
      <c r="N1595" s="37">
        <f>YEAR(Table1[[#This Row],[Data zamówienia]])</f>
        <v>2018</v>
      </c>
    </row>
    <row r="1596" spans="2:14" x14ac:dyDescent="0.3">
      <c r="B1596" s="32">
        <v>902975</v>
      </c>
      <c r="C1596" s="5" t="s">
        <v>35</v>
      </c>
      <c r="D1596" s="5" t="s">
        <v>28</v>
      </c>
      <c r="E1596" s="5" t="s">
        <v>25</v>
      </c>
      <c r="F1596" s="5">
        <v>173</v>
      </c>
      <c r="G1596" s="6">
        <v>43443</v>
      </c>
      <c r="H1596" s="6">
        <v>43445</v>
      </c>
      <c r="I1596" s="6">
        <v>43452</v>
      </c>
      <c r="J1596" s="5" t="s">
        <v>32</v>
      </c>
      <c r="K1596" s="7">
        <v>1487.05</v>
      </c>
      <c r="L1596" s="35">
        <v>1100.42</v>
      </c>
      <c r="M1596" s="36">
        <f t="shared" si="24"/>
        <v>386.62999999999988</v>
      </c>
      <c r="N1596" s="37">
        <f>YEAR(Table1[[#This Row],[Data zamówienia]])</f>
        <v>2018</v>
      </c>
    </row>
    <row r="1597" spans="2:14" x14ac:dyDescent="0.3">
      <c r="B1597" s="32">
        <v>637976</v>
      </c>
      <c r="C1597" s="5" t="s">
        <v>21</v>
      </c>
      <c r="D1597" s="5" t="s">
        <v>28</v>
      </c>
      <c r="E1597" s="5" t="s">
        <v>25</v>
      </c>
      <c r="F1597" s="5">
        <v>121</v>
      </c>
      <c r="G1597" s="6">
        <v>43442</v>
      </c>
      <c r="H1597" s="6">
        <v>43445</v>
      </c>
      <c r="I1597" s="6">
        <v>43452</v>
      </c>
      <c r="J1597" s="5" t="s">
        <v>30</v>
      </c>
      <c r="K1597" s="7">
        <v>280.94</v>
      </c>
      <c r="L1597" s="35">
        <v>255.66</v>
      </c>
      <c r="M1597" s="36">
        <f t="shared" si="24"/>
        <v>25.28</v>
      </c>
      <c r="N1597" s="37">
        <f>YEAR(Table1[[#This Row],[Data zamówienia]])</f>
        <v>2018</v>
      </c>
    </row>
    <row r="1598" spans="2:14" x14ac:dyDescent="0.3">
      <c r="B1598" s="32">
        <v>178504</v>
      </c>
      <c r="C1598" s="5" t="s">
        <v>21</v>
      </c>
      <c r="D1598" s="5" t="s">
        <v>22</v>
      </c>
      <c r="E1598" s="5" t="s">
        <v>25</v>
      </c>
      <c r="F1598" s="5">
        <v>319</v>
      </c>
      <c r="G1598" s="6">
        <v>43442</v>
      </c>
      <c r="H1598" s="6">
        <v>43445</v>
      </c>
      <c r="I1598" s="6">
        <v>43449</v>
      </c>
      <c r="J1598" s="5" t="s">
        <v>40</v>
      </c>
      <c r="K1598" s="7">
        <v>1239.06</v>
      </c>
      <c r="L1598" s="35">
        <v>830.17</v>
      </c>
      <c r="M1598" s="36">
        <f t="shared" si="24"/>
        <v>408.89</v>
      </c>
      <c r="N1598" s="37">
        <f>YEAR(Table1[[#This Row],[Data zamówienia]])</f>
        <v>2018</v>
      </c>
    </row>
    <row r="1599" spans="2:14" x14ac:dyDescent="0.3">
      <c r="B1599" s="32">
        <v>407599</v>
      </c>
      <c r="C1599" s="5" t="s">
        <v>35</v>
      </c>
      <c r="D1599" s="5" t="s">
        <v>28</v>
      </c>
      <c r="E1599" s="5" t="s">
        <v>34</v>
      </c>
      <c r="F1599" s="5">
        <v>218</v>
      </c>
      <c r="G1599" s="6">
        <v>43442</v>
      </c>
      <c r="H1599" s="6">
        <v>43443</v>
      </c>
      <c r="I1599" s="6">
        <v>43447</v>
      </c>
      <c r="J1599" s="5" t="s">
        <v>30</v>
      </c>
      <c r="K1599" s="7">
        <v>1135.48</v>
      </c>
      <c r="L1599" s="35">
        <v>931.09</v>
      </c>
      <c r="M1599" s="36">
        <f t="shared" si="24"/>
        <v>204.39</v>
      </c>
      <c r="N1599" s="37">
        <f>YEAR(Table1[[#This Row],[Data zamówienia]])</f>
        <v>2018</v>
      </c>
    </row>
    <row r="1600" spans="2:14" x14ac:dyDescent="0.3">
      <c r="B1600" s="32">
        <v>764850</v>
      </c>
      <c r="C1600" s="5" t="s">
        <v>21</v>
      </c>
      <c r="D1600" s="5" t="s">
        <v>36</v>
      </c>
      <c r="E1600" s="5" t="s">
        <v>29</v>
      </c>
      <c r="F1600" s="5">
        <v>122</v>
      </c>
      <c r="G1600" s="6">
        <v>43443</v>
      </c>
      <c r="H1600" s="6">
        <v>43446</v>
      </c>
      <c r="I1600" s="6">
        <v>43451</v>
      </c>
      <c r="J1600" s="5" t="s">
        <v>32</v>
      </c>
      <c r="K1600" s="7">
        <v>560.79</v>
      </c>
      <c r="L1600" s="35">
        <v>532.75</v>
      </c>
      <c r="M1600" s="36">
        <f t="shared" si="24"/>
        <v>28.039999999999964</v>
      </c>
      <c r="N1600" s="37">
        <f>YEAR(Table1[[#This Row],[Data zamówienia]])</f>
        <v>2018</v>
      </c>
    </row>
    <row r="1601" spans="2:14" x14ac:dyDescent="0.3">
      <c r="B1601" s="32">
        <v>984756</v>
      </c>
      <c r="C1601" s="5" t="s">
        <v>21</v>
      </c>
      <c r="D1601" s="5" t="s">
        <v>22</v>
      </c>
      <c r="E1601" s="5" t="s">
        <v>34</v>
      </c>
      <c r="F1601" s="5">
        <v>203</v>
      </c>
      <c r="G1601" s="6">
        <v>43442</v>
      </c>
      <c r="H1601" s="6">
        <v>43443</v>
      </c>
      <c r="I1601" s="6">
        <v>43447</v>
      </c>
      <c r="J1601" s="5" t="s">
        <v>24</v>
      </c>
      <c r="K1601" s="7">
        <v>1935.93</v>
      </c>
      <c r="L1601" s="35">
        <v>1471.31</v>
      </c>
      <c r="M1601" s="36">
        <f t="shared" si="24"/>
        <v>464.62000000000012</v>
      </c>
      <c r="N1601" s="37">
        <f>YEAR(Table1[[#This Row],[Data zamówienia]])</f>
        <v>2018</v>
      </c>
    </row>
    <row r="1602" spans="2:14" x14ac:dyDescent="0.3">
      <c r="B1602" s="32">
        <v>241590</v>
      </c>
      <c r="C1602" s="5" t="s">
        <v>21</v>
      </c>
      <c r="D1602" s="5" t="s">
        <v>36</v>
      </c>
      <c r="E1602" s="5" t="s">
        <v>29</v>
      </c>
      <c r="F1602" s="5">
        <v>10</v>
      </c>
      <c r="G1602" s="6">
        <v>43442</v>
      </c>
      <c r="H1602" s="6">
        <v>43444</v>
      </c>
      <c r="I1602" s="6">
        <v>43448</v>
      </c>
      <c r="J1602" s="5" t="s">
        <v>40</v>
      </c>
      <c r="K1602" s="7">
        <v>558.04</v>
      </c>
      <c r="L1602" s="35">
        <v>379.47</v>
      </c>
      <c r="M1602" s="36">
        <f t="shared" si="24"/>
        <v>178.56999999999994</v>
      </c>
      <c r="N1602" s="37">
        <f>YEAR(Table1[[#This Row],[Data zamówienia]])</f>
        <v>2018</v>
      </c>
    </row>
    <row r="1603" spans="2:14" x14ac:dyDescent="0.3">
      <c r="B1603" s="32">
        <v>918534</v>
      </c>
      <c r="C1603" s="5" t="s">
        <v>27</v>
      </c>
      <c r="D1603" s="5" t="s">
        <v>28</v>
      </c>
      <c r="E1603" s="5" t="s">
        <v>31</v>
      </c>
      <c r="F1603" s="5">
        <v>322</v>
      </c>
      <c r="G1603" s="6">
        <v>43443</v>
      </c>
      <c r="H1603" s="6">
        <v>43444</v>
      </c>
      <c r="I1603" s="6">
        <v>43448</v>
      </c>
      <c r="J1603" s="5" t="s">
        <v>33</v>
      </c>
      <c r="K1603" s="7">
        <v>1380.04</v>
      </c>
      <c r="L1603" s="35">
        <v>731.42</v>
      </c>
      <c r="M1603" s="36">
        <f t="shared" si="24"/>
        <v>648.62</v>
      </c>
      <c r="N1603" s="37">
        <f>YEAR(Table1[[#This Row],[Data zamówienia]])</f>
        <v>2018</v>
      </c>
    </row>
    <row r="1604" spans="2:14" x14ac:dyDescent="0.3">
      <c r="B1604" s="32">
        <v>377120</v>
      </c>
      <c r="C1604" s="5" t="s">
        <v>21</v>
      </c>
      <c r="D1604" s="5" t="s">
        <v>22</v>
      </c>
      <c r="E1604" s="5" t="s">
        <v>29</v>
      </c>
      <c r="F1604" s="5">
        <v>164</v>
      </c>
      <c r="G1604" s="6">
        <v>43443</v>
      </c>
      <c r="H1604" s="6">
        <v>43444</v>
      </c>
      <c r="I1604" s="6">
        <v>43445</v>
      </c>
      <c r="J1604" s="5" t="s">
        <v>24</v>
      </c>
      <c r="K1604" s="7">
        <v>950.69</v>
      </c>
      <c r="L1604" s="35">
        <v>503.87</v>
      </c>
      <c r="M1604" s="36">
        <f t="shared" ref="M1604:M1667" si="25">K1604-L1604</f>
        <v>446.82000000000005</v>
      </c>
      <c r="N1604" s="37">
        <f>YEAR(Table1[[#This Row],[Data zamówienia]])</f>
        <v>2018</v>
      </c>
    </row>
    <row r="1605" spans="2:14" x14ac:dyDescent="0.3">
      <c r="B1605" s="32">
        <v>629204</v>
      </c>
      <c r="C1605" s="5" t="s">
        <v>21</v>
      </c>
      <c r="D1605" s="5" t="s">
        <v>36</v>
      </c>
      <c r="E1605" s="5" t="s">
        <v>31</v>
      </c>
      <c r="F1605" s="5">
        <v>208</v>
      </c>
      <c r="G1605" s="6">
        <v>43443</v>
      </c>
      <c r="H1605" s="6">
        <v>43446</v>
      </c>
      <c r="I1605" s="6">
        <v>43447</v>
      </c>
      <c r="J1605" s="5" t="s">
        <v>33</v>
      </c>
      <c r="K1605" s="7">
        <v>1022</v>
      </c>
      <c r="L1605" s="35">
        <v>868.7</v>
      </c>
      <c r="M1605" s="36">
        <f t="shared" si="25"/>
        <v>153.29999999999995</v>
      </c>
      <c r="N1605" s="37">
        <f>YEAR(Table1[[#This Row],[Data zamówienia]])</f>
        <v>2018</v>
      </c>
    </row>
    <row r="1606" spans="2:14" x14ac:dyDescent="0.3">
      <c r="B1606" s="32">
        <v>780358</v>
      </c>
      <c r="C1606" s="5" t="s">
        <v>27</v>
      </c>
      <c r="D1606" s="5" t="s">
        <v>36</v>
      </c>
      <c r="E1606" s="5" t="s">
        <v>34</v>
      </c>
      <c r="F1606" s="5">
        <v>60</v>
      </c>
      <c r="G1606" s="6">
        <v>43444</v>
      </c>
      <c r="H1606" s="6">
        <v>43446</v>
      </c>
      <c r="I1606" s="6">
        <v>43453</v>
      </c>
      <c r="J1606" s="5" t="s">
        <v>26</v>
      </c>
      <c r="K1606" s="7">
        <v>1860.34</v>
      </c>
      <c r="L1606" s="35">
        <v>1748.72</v>
      </c>
      <c r="M1606" s="36">
        <f t="shared" si="25"/>
        <v>111.61999999999989</v>
      </c>
      <c r="N1606" s="37">
        <f>YEAR(Table1[[#This Row],[Data zamówienia]])</f>
        <v>2018</v>
      </c>
    </row>
    <row r="1607" spans="2:14" x14ac:dyDescent="0.3">
      <c r="B1607" s="32">
        <v>785300</v>
      </c>
      <c r="C1607" s="5" t="s">
        <v>21</v>
      </c>
      <c r="D1607" s="5" t="s">
        <v>22</v>
      </c>
      <c r="E1607" s="5" t="s">
        <v>34</v>
      </c>
      <c r="F1607" s="5">
        <v>70</v>
      </c>
      <c r="G1607" s="6">
        <v>43443</v>
      </c>
      <c r="H1607" s="6">
        <v>43445</v>
      </c>
      <c r="I1607" s="6">
        <v>43448</v>
      </c>
      <c r="J1607" s="5" t="s">
        <v>33</v>
      </c>
      <c r="K1607" s="7">
        <v>1339.32</v>
      </c>
      <c r="L1607" s="35">
        <v>790.2</v>
      </c>
      <c r="M1607" s="36">
        <f t="shared" si="25"/>
        <v>549.11999999999989</v>
      </c>
      <c r="N1607" s="37">
        <f>YEAR(Table1[[#This Row],[Data zamówienia]])</f>
        <v>2018</v>
      </c>
    </row>
    <row r="1608" spans="2:14" x14ac:dyDescent="0.3">
      <c r="B1608" s="32">
        <v>695261</v>
      </c>
      <c r="C1608" s="5" t="s">
        <v>27</v>
      </c>
      <c r="D1608" s="5" t="s">
        <v>28</v>
      </c>
      <c r="E1608" s="5" t="s">
        <v>25</v>
      </c>
      <c r="F1608" s="5">
        <v>221</v>
      </c>
      <c r="G1608" s="6">
        <v>43444</v>
      </c>
      <c r="H1608" s="6">
        <v>43445</v>
      </c>
      <c r="I1608" s="6">
        <v>43451</v>
      </c>
      <c r="J1608" s="5" t="s">
        <v>30</v>
      </c>
      <c r="K1608" s="7">
        <v>385.78</v>
      </c>
      <c r="L1608" s="35">
        <v>358.78</v>
      </c>
      <c r="M1608" s="36">
        <f t="shared" si="25"/>
        <v>27</v>
      </c>
      <c r="N1608" s="37">
        <f>YEAR(Table1[[#This Row],[Data zamówienia]])</f>
        <v>2018</v>
      </c>
    </row>
    <row r="1609" spans="2:14" x14ac:dyDescent="0.3">
      <c r="B1609" s="32">
        <v>264889</v>
      </c>
      <c r="C1609" s="5" t="s">
        <v>27</v>
      </c>
      <c r="D1609" s="5" t="s">
        <v>28</v>
      </c>
      <c r="E1609" s="5" t="s">
        <v>34</v>
      </c>
      <c r="F1609" s="5">
        <v>26</v>
      </c>
      <c r="G1609" s="6">
        <v>43444</v>
      </c>
      <c r="H1609" s="6">
        <v>43446</v>
      </c>
      <c r="I1609" s="6">
        <v>43453</v>
      </c>
      <c r="J1609" s="5" t="s">
        <v>33</v>
      </c>
      <c r="K1609" s="7">
        <v>1331.9</v>
      </c>
      <c r="L1609" s="35">
        <v>998.93</v>
      </c>
      <c r="M1609" s="36">
        <f t="shared" si="25"/>
        <v>332.97000000000014</v>
      </c>
      <c r="N1609" s="37">
        <f>YEAR(Table1[[#This Row],[Data zamówienia]])</f>
        <v>2018</v>
      </c>
    </row>
    <row r="1610" spans="2:14" x14ac:dyDescent="0.3">
      <c r="B1610" s="32">
        <v>780592</v>
      </c>
      <c r="C1610" s="5" t="s">
        <v>27</v>
      </c>
      <c r="D1610" s="5" t="s">
        <v>36</v>
      </c>
      <c r="E1610" s="5" t="s">
        <v>25</v>
      </c>
      <c r="F1610" s="5">
        <v>364</v>
      </c>
      <c r="G1610" s="6">
        <v>43443</v>
      </c>
      <c r="H1610" s="6">
        <v>43445</v>
      </c>
      <c r="I1610" s="6">
        <v>43447</v>
      </c>
      <c r="J1610" s="5" t="s">
        <v>24</v>
      </c>
      <c r="K1610" s="7">
        <v>417.77</v>
      </c>
      <c r="L1610" s="35">
        <v>246.48</v>
      </c>
      <c r="M1610" s="36">
        <f t="shared" si="25"/>
        <v>171.29</v>
      </c>
      <c r="N1610" s="37">
        <f>YEAR(Table1[[#This Row],[Data zamówienia]])</f>
        <v>2018</v>
      </c>
    </row>
    <row r="1611" spans="2:14" x14ac:dyDescent="0.3">
      <c r="B1611" s="32">
        <v>537786</v>
      </c>
      <c r="C1611" s="5" t="s">
        <v>38</v>
      </c>
      <c r="D1611" s="5" t="s">
        <v>22</v>
      </c>
      <c r="E1611" s="5" t="s">
        <v>23</v>
      </c>
      <c r="F1611" s="5">
        <v>345</v>
      </c>
      <c r="G1611" s="6">
        <v>43443</v>
      </c>
      <c r="H1611" s="6">
        <v>43445</v>
      </c>
      <c r="I1611" s="6">
        <v>43448</v>
      </c>
      <c r="J1611" s="5" t="s">
        <v>40</v>
      </c>
      <c r="K1611" s="7">
        <v>458.61</v>
      </c>
      <c r="L1611" s="35">
        <v>233.89</v>
      </c>
      <c r="M1611" s="36">
        <f t="shared" si="25"/>
        <v>224.72000000000003</v>
      </c>
      <c r="N1611" s="37">
        <f>YEAR(Table1[[#This Row],[Data zamówienia]])</f>
        <v>2018</v>
      </c>
    </row>
    <row r="1612" spans="2:14" x14ac:dyDescent="0.3">
      <c r="B1612" s="32">
        <v>152242</v>
      </c>
      <c r="C1612" s="5" t="s">
        <v>21</v>
      </c>
      <c r="D1612" s="5" t="s">
        <v>22</v>
      </c>
      <c r="E1612" s="5" t="s">
        <v>37</v>
      </c>
      <c r="F1612" s="5">
        <v>327</v>
      </c>
      <c r="G1612" s="6">
        <v>43445</v>
      </c>
      <c r="H1612" s="6">
        <v>43448</v>
      </c>
      <c r="I1612" s="6">
        <v>43455</v>
      </c>
      <c r="J1612" s="5" t="s">
        <v>40</v>
      </c>
      <c r="K1612" s="7">
        <v>1494.73</v>
      </c>
      <c r="L1612" s="35">
        <v>971.57</v>
      </c>
      <c r="M1612" s="36">
        <f t="shared" si="25"/>
        <v>523.16</v>
      </c>
      <c r="N1612" s="37">
        <f>YEAR(Table1[[#This Row],[Data zamówienia]])</f>
        <v>2018</v>
      </c>
    </row>
    <row r="1613" spans="2:14" x14ac:dyDescent="0.3">
      <c r="B1613" s="32">
        <v>550715</v>
      </c>
      <c r="C1613" s="5" t="s">
        <v>35</v>
      </c>
      <c r="D1613" s="5" t="s">
        <v>28</v>
      </c>
      <c r="E1613" s="5" t="s">
        <v>25</v>
      </c>
      <c r="F1613" s="5">
        <v>313</v>
      </c>
      <c r="G1613" s="6">
        <v>43445</v>
      </c>
      <c r="H1613" s="6">
        <v>43445</v>
      </c>
      <c r="I1613" s="6">
        <v>43449</v>
      </c>
      <c r="J1613" s="5" t="s">
        <v>40</v>
      </c>
      <c r="K1613" s="7">
        <v>220.1</v>
      </c>
      <c r="L1613" s="35">
        <v>127.66</v>
      </c>
      <c r="M1613" s="36">
        <f t="shared" si="25"/>
        <v>92.44</v>
      </c>
      <c r="N1613" s="37">
        <f>YEAR(Table1[[#This Row],[Data zamówienia]])</f>
        <v>2018</v>
      </c>
    </row>
    <row r="1614" spans="2:14" x14ac:dyDescent="0.3">
      <c r="B1614" s="32">
        <v>126258</v>
      </c>
      <c r="C1614" s="5" t="s">
        <v>21</v>
      </c>
      <c r="D1614" s="5" t="s">
        <v>22</v>
      </c>
      <c r="E1614" s="5" t="s">
        <v>31</v>
      </c>
      <c r="F1614" s="5">
        <v>349</v>
      </c>
      <c r="G1614" s="6">
        <v>43445</v>
      </c>
      <c r="H1614" s="6">
        <v>43445</v>
      </c>
      <c r="I1614" s="6">
        <v>43450</v>
      </c>
      <c r="J1614" s="5" t="s">
        <v>40</v>
      </c>
      <c r="K1614" s="7">
        <v>1468.39</v>
      </c>
      <c r="L1614" s="35">
        <v>1262.82</v>
      </c>
      <c r="M1614" s="36">
        <f t="shared" si="25"/>
        <v>205.57000000000016</v>
      </c>
      <c r="N1614" s="37">
        <f>YEAR(Table1[[#This Row],[Data zamówienia]])</f>
        <v>2018</v>
      </c>
    </row>
    <row r="1615" spans="2:14" x14ac:dyDescent="0.3">
      <c r="B1615" s="32">
        <v>814228</v>
      </c>
      <c r="C1615" s="5" t="s">
        <v>21</v>
      </c>
      <c r="D1615" s="5" t="s">
        <v>22</v>
      </c>
      <c r="E1615" s="5" t="s">
        <v>31</v>
      </c>
      <c r="F1615" s="5">
        <v>141</v>
      </c>
      <c r="G1615" s="6">
        <v>43444</v>
      </c>
      <c r="H1615" s="6">
        <v>43445</v>
      </c>
      <c r="I1615" s="6">
        <v>43447</v>
      </c>
      <c r="J1615" s="5" t="s">
        <v>32</v>
      </c>
      <c r="K1615" s="7">
        <v>1588.3</v>
      </c>
      <c r="L1615" s="35">
        <v>1350.06</v>
      </c>
      <c r="M1615" s="36">
        <f t="shared" si="25"/>
        <v>238.24</v>
      </c>
      <c r="N1615" s="37">
        <f>YEAR(Table1[[#This Row],[Data zamówienia]])</f>
        <v>2018</v>
      </c>
    </row>
    <row r="1616" spans="2:14" x14ac:dyDescent="0.3">
      <c r="B1616" s="32">
        <v>322663</v>
      </c>
      <c r="C1616" s="5" t="s">
        <v>21</v>
      </c>
      <c r="D1616" s="5" t="s">
        <v>22</v>
      </c>
      <c r="E1616" s="5" t="s">
        <v>23</v>
      </c>
      <c r="F1616" s="5">
        <v>309</v>
      </c>
      <c r="G1616" s="6">
        <v>43445</v>
      </c>
      <c r="H1616" s="6">
        <v>43447</v>
      </c>
      <c r="I1616" s="6">
        <v>43448</v>
      </c>
      <c r="J1616" s="5" t="s">
        <v>32</v>
      </c>
      <c r="K1616" s="7">
        <v>1729.28</v>
      </c>
      <c r="L1616" s="35">
        <v>1262.3699999999999</v>
      </c>
      <c r="M1616" s="36">
        <f t="shared" si="25"/>
        <v>466.91000000000008</v>
      </c>
      <c r="N1616" s="37">
        <f>YEAR(Table1[[#This Row],[Data zamówienia]])</f>
        <v>2018</v>
      </c>
    </row>
    <row r="1617" spans="2:14" x14ac:dyDescent="0.3">
      <c r="B1617" s="32">
        <v>596910</v>
      </c>
      <c r="C1617" s="5" t="s">
        <v>21</v>
      </c>
      <c r="D1617" s="5" t="s">
        <v>22</v>
      </c>
      <c r="E1617" s="5" t="s">
        <v>31</v>
      </c>
      <c r="F1617" s="5">
        <v>141</v>
      </c>
      <c r="G1617" s="6">
        <v>43445</v>
      </c>
      <c r="H1617" s="6">
        <v>43446</v>
      </c>
      <c r="I1617" s="6">
        <v>43447</v>
      </c>
      <c r="J1617" s="5" t="s">
        <v>24</v>
      </c>
      <c r="K1617" s="7">
        <v>880.62</v>
      </c>
      <c r="L1617" s="35">
        <v>581.21</v>
      </c>
      <c r="M1617" s="36">
        <f t="shared" si="25"/>
        <v>299.40999999999997</v>
      </c>
      <c r="N1617" s="37">
        <f>YEAR(Table1[[#This Row],[Data zamówienia]])</f>
        <v>2018</v>
      </c>
    </row>
    <row r="1618" spans="2:14" x14ac:dyDescent="0.3">
      <c r="B1618" s="32">
        <v>452247</v>
      </c>
      <c r="C1618" s="5" t="s">
        <v>21</v>
      </c>
      <c r="D1618" s="5" t="s">
        <v>28</v>
      </c>
      <c r="E1618" s="5" t="s">
        <v>31</v>
      </c>
      <c r="F1618" s="5">
        <v>166</v>
      </c>
      <c r="G1618" s="6">
        <v>43445</v>
      </c>
      <c r="H1618" s="6">
        <v>43448</v>
      </c>
      <c r="I1618" s="6">
        <v>43455</v>
      </c>
      <c r="J1618" s="5" t="s">
        <v>33</v>
      </c>
      <c r="K1618" s="7">
        <v>927.33</v>
      </c>
      <c r="L1618" s="35">
        <v>510.03</v>
      </c>
      <c r="M1618" s="36">
        <f t="shared" si="25"/>
        <v>417.30000000000007</v>
      </c>
      <c r="N1618" s="37">
        <f>YEAR(Table1[[#This Row],[Data zamówienia]])</f>
        <v>2018</v>
      </c>
    </row>
    <row r="1619" spans="2:14" x14ac:dyDescent="0.3">
      <c r="B1619" s="32">
        <v>616416</v>
      </c>
      <c r="C1619" s="5" t="s">
        <v>38</v>
      </c>
      <c r="D1619" s="5" t="s">
        <v>36</v>
      </c>
      <c r="E1619" s="5" t="s">
        <v>31</v>
      </c>
      <c r="F1619" s="5">
        <v>309</v>
      </c>
      <c r="G1619" s="6">
        <v>43444</v>
      </c>
      <c r="H1619" s="6">
        <v>43446</v>
      </c>
      <c r="I1619" s="6">
        <v>43453</v>
      </c>
      <c r="J1619" s="5" t="s">
        <v>30</v>
      </c>
      <c r="K1619" s="7">
        <v>1479.83</v>
      </c>
      <c r="L1619" s="35">
        <v>1272.6500000000001</v>
      </c>
      <c r="M1619" s="36">
        <f t="shared" si="25"/>
        <v>207.17999999999984</v>
      </c>
      <c r="N1619" s="37">
        <f>YEAR(Table1[[#This Row],[Data zamówienia]])</f>
        <v>2018</v>
      </c>
    </row>
    <row r="1620" spans="2:14" x14ac:dyDescent="0.3">
      <c r="B1620" s="32">
        <v>486427</v>
      </c>
      <c r="C1620" s="5" t="s">
        <v>21</v>
      </c>
      <c r="D1620" s="5" t="s">
        <v>22</v>
      </c>
      <c r="E1620" s="5" t="s">
        <v>23</v>
      </c>
      <c r="F1620" s="5">
        <v>302</v>
      </c>
      <c r="G1620" s="6">
        <v>43445</v>
      </c>
      <c r="H1620" s="6">
        <v>43445</v>
      </c>
      <c r="I1620" s="6">
        <v>43448</v>
      </c>
      <c r="J1620" s="5" t="s">
        <v>33</v>
      </c>
      <c r="K1620" s="7">
        <v>1867.86</v>
      </c>
      <c r="L1620" s="35">
        <v>1027.32</v>
      </c>
      <c r="M1620" s="36">
        <f t="shared" si="25"/>
        <v>840.54</v>
      </c>
      <c r="N1620" s="37">
        <f>YEAR(Table1[[#This Row],[Data zamówienia]])</f>
        <v>2018</v>
      </c>
    </row>
    <row r="1621" spans="2:14" x14ac:dyDescent="0.3">
      <c r="B1621" s="32">
        <v>346619</v>
      </c>
      <c r="C1621" s="5" t="s">
        <v>21</v>
      </c>
      <c r="D1621" s="5" t="s">
        <v>36</v>
      </c>
      <c r="E1621" s="5" t="s">
        <v>29</v>
      </c>
      <c r="F1621" s="5">
        <v>231</v>
      </c>
      <c r="G1621" s="6">
        <v>43445</v>
      </c>
      <c r="H1621" s="6">
        <v>43448</v>
      </c>
      <c r="I1621" s="6">
        <v>43451</v>
      </c>
      <c r="J1621" s="5" t="s">
        <v>40</v>
      </c>
      <c r="K1621" s="7">
        <v>1867.86</v>
      </c>
      <c r="L1621" s="35">
        <v>989.97</v>
      </c>
      <c r="M1621" s="36">
        <f t="shared" si="25"/>
        <v>877.88999999999987</v>
      </c>
      <c r="N1621" s="37">
        <f>YEAR(Table1[[#This Row],[Data zamówienia]])</f>
        <v>2018</v>
      </c>
    </row>
    <row r="1622" spans="2:14" x14ac:dyDescent="0.3">
      <c r="B1622" s="32">
        <v>576211</v>
      </c>
      <c r="C1622" s="5" t="s">
        <v>21</v>
      </c>
      <c r="D1622" s="5" t="s">
        <v>28</v>
      </c>
      <c r="E1622" s="5" t="s">
        <v>23</v>
      </c>
      <c r="F1622" s="5">
        <v>151</v>
      </c>
      <c r="G1622" s="6">
        <v>43445</v>
      </c>
      <c r="H1622" s="6">
        <v>43446</v>
      </c>
      <c r="I1622" s="6">
        <v>43448</v>
      </c>
      <c r="J1622" s="5" t="s">
        <v>24</v>
      </c>
      <c r="K1622" s="7">
        <v>1179.46</v>
      </c>
      <c r="L1622" s="35">
        <v>896.39</v>
      </c>
      <c r="M1622" s="36">
        <f t="shared" si="25"/>
        <v>283.07000000000005</v>
      </c>
      <c r="N1622" s="37">
        <f>YEAR(Table1[[#This Row],[Data zamówienia]])</f>
        <v>2018</v>
      </c>
    </row>
    <row r="1623" spans="2:14" x14ac:dyDescent="0.3">
      <c r="B1623" s="32">
        <v>811516</v>
      </c>
      <c r="C1623" s="5" t="s">
        <v>27</v>
      </c>
      <c r="D1623" s="5" t="s">
        <v>22</v>
      </c>
      <c r="E1623" s="5" t="s">
        <v>29</v>
      </c>
      <c r="F1623" s="5">
        <v>51</v>
      </c>
      <c r="G1623" s="6">
        <v>43446</v>
      </c>
      <c r="H1623" s="6">
        <v>43449</v>
      </c>
      <c r="I1623" s="6">
        <v>43450</v>
      </c>
      <c r="J1623" s="5" t="s">
        <v>30</v>
      </c>
      <c r="K1623" s="7">
        <v>1442.68</v>
      </c>
      <c r="L1623" s="35">
        <v>750.19</v>
      </c>
      <c r="M1623" s="36">
        <f t="shared" si="25"/>
        <v>692.49</v>
      </c>
      <c r="N1623" s="37">
        <f>YEAR(Table1[[#This Row],[Data zamówienia]])</f>
        <v>2018</v>
      </c>
    </row>
    <row r="1624" spans="2:14" x14ac:dyDescent="0.3">
      <c r="B1624" s="32">
        <v>630704</v>
      </c>
      <c r="C1624" s="5" t="s">
        <v>21</v>
      </c>
      <c r="D1624" s="5" t="s">
        <v>39</v>
      </c>
      <c r="E1624" s="5" t="s">
        <v>31</v>
      </c>
      <c r="F1624" s="5">
        <v>246</v>
      </c>
      <c r="G1624" s="6">
        <v>43447</v>
      </c>
      <c r="H1624" s="6">
        <v>43447</v>
      </c>
      <c r="I1624" s="6">
        <v>43448</v>
      </c>
      <c r="J1624" s="5" t="s">
        <v>24</v>
      </c>
      <c r="K1624" s="7">
        <v>1768.77</v>
      </c>
      <c r="L1624" s="35">
        <v>1379.64</v>
      </c>
      <c r="M1624" s="36">
        <f t="shared" si="25"/>
        <v>389.12999999999988</v>
      </c>
      <c r="N1624" s="37">
        <f>YEAR(Table1[[#This Row],[Data zamówienia]])</f>
        <v>2018</v>
      </c>
    </row>
    <row r="1625" spans="2:14" x14ac:dyDescent="0.3">
      <c r="B1625" s="32">
        <v>517190</v>
      </c>
      <c r="C1625" s="5" t="s">
        <v>27</v>
      </c>
      <c r="D1625" s="5" t="s">
        <v>39</v>
      </c>
      <c r="E1625" s="5" t="s">
        <v>29</v>
      </c>
      <c r="F1625" s="5">
        <v>49</v>
      </c>
      <c r="G1625" s="6">
        <v>43446</v>
      </c>
      <c r="H1625" s="6">
        <v>43450</v>
      </c>
      <c r="I1625" s="6">
        <v>43457</v>
      </c>
      <c r="J1625" s="5" t="s">
        <v>33</v>
      </c>
      <c r="K1625" s="7">
        <v>1476.3</v>
      </c>
      <c r="L1625" s="35">
        <v>1299.1400000000001</v>
      </c>
      <c r="M1625" s="36">
        <f t="shared" si="25"/>
        <v>177.15999999999985</v>
      </c>
      <c r="N1625" s="37">
        <f>YEAR(Table1[[#This Row],[Data zamówienia]])</f>
        <v>2018</v>
      </c>
    </row>
    <row r="1626" spans="2:14" x14ac:dyDescent="0.3">
      <c r="B1626" s="32">
        <v>165280</v>
      </c>
      <c r="C1626" s="5" t="s">
        <v>35</v>
      </c>
      <c r="D1626" s="5" t="s">
        <v>28</v>
      </c>
      <c r="E1626" s="5" t="s">
        <v>34</v>
      </c>
      <c r="F1626" s="5">
        <v>1</v>
      </c>
      <c r="G1626" s="6">
        <v>43446</v>
      </c>
      <c r="H1626" s="6">
        <v>43449</v>
      </c>
      <c r="I1626" s="6">
        <v>43455</v>
      </c>
      <c r="J1626" s="5" t="s">
        <v>26</v>
      </c>
      <c r="K1626" s="7">
        <v>1470.06</v>
      </c>
      <c r="L1626" s="35">
        <v>1249.55</v>
      </c>
      <c r="M1626" s="36">
        <f t="shared" si="25"/>
        <v>220.51</v>
      </c>
      <c r="N1626" s="37">
        <f>YEAR(Table1[[#This Row],[Data zamówienia]])</f>
        <v>2018</v>
      </c>
    </row>
    <row r="1627" spans="2:14" x14ac:dyDescent="0.3">
      <c r="B1627" s="32">
        <v>993280</v>
      </c>
      <c r="C1627" s="5" t="s">
        <v>35</v>
      </c>
      <c r="D1627" s="5" t="s">
        <v>36</v>
      </c>
      <c r="E1627" s="5" t="s">
        <v>37</v>
      </c>
      <c r="F1627" s="5">
        <v>113</v>
      </c>
      <c r="G1627" s="6">
        <v>43447</v>
      </c>
      <c r="H1627" s="6">
        <v>43450</v>
      </c>
      <c r="I1627" s="6">
        <v>43456</v>
      </c>
      <c r="J1627" s="5" t="s">
        <v>33</v>
      </c>
      <c r="K1627" s="7">
        <v>1760.92</v>
      </c>
      <c r="L1627" s="35">
        <v>1496.78</v>
      </c>
      <c r="M1627" s="36">
        <f t="shared" si="25"/>
        <v>264.1400000000001</v>
      </c>
      <c r="N1627" s="37">
        <f>YEAR(Table1[[#This Row],[Data zamówienia]])</f>
        <v>2018</v>
      </c>
    </row>
    <row r="1628" spans="2:14" x14ac:dyDescent="0.3">
      <c r="B1628" s="32">
        <v>148594</v>
      </c>
      <c r="C1628" s="5" t="s">
        <v>21</v>
      </c>
      <c r="D1628" s="5" t="s">
        <v>36</v>
      </c>
      <c r="E1628" s="5" t="s">
        <v>37</v>
      </c>
      <c r="F1628" s="5">
        <v>217</v>
      </c>
      <c r="G1628" s="6">
        <v>43447</v>
      </c>
      <c r="H1628" s="6">
        <v>43448</v>
      </c>
      <c r="I1628" s="6">
        <v>43453</v>
      </c>
      <c r="J1628" s="5" t="s">
        <v>30</v>
      </c>
      <c r="K1628" s="7">
        <v>206.18</v>
      </c>
      <c r="L1628" s="35">
        <v>142.26</v>
      </c>
      <c r="M1628" s="36">
        <f t="shared" si="25"/>
        <v>63.920000000000016</v>
      </c>
      <c r="N1628" s="37">
        <f>YEAR(Table1[[#This Row],[Data zamówienia]])</f>
        <v>2018</v>
      </c>
    </row>
    <row r="1629" spans="2:14" x14ac:dyDescent="0.3">
      <c r="B1629" s="32">
        <v>646846</v>
      </c>
      <c r="C1629" s="5" t="s">
        <v>38</v>
      </c>
      <c r="D1629" s="5" t="s">
        <v>39</v>
      </c>
      <c r="E1629" s="5" t="s">
        <v>31</v>
      </c>
      <c r="F1629" s="5">
        <v>128</v>
      </c>
      <c r="G1629" s="6">
        <v>43447</v>
      </c>
      <c r="H1629" s="6">
        <v>43448</v>
      </c>
      <c r="I1629" s="6">
        <v>43451</v>
      </c>
      <c r="J1629" s="5" t="s">
        <v>33</v>
      </c>
      <c r="K1629" s="7">
        <v>940.27</v>
      </c>
      <c r="L1629" s="35">
        <v>648.79</v>
      </c>
      <c r="M1629" s="36">
        <f t="shared" si="25"/>
        <v>291.48</v>
      </c>
      <c r="N1629" s="37">
        <f>YEAR(Table1[[#This Row],[Data zamówienia]])</f>
        <v>2018</v>
      </c>
    </row>
    <row r="1630" spans="2:14" x14ac:dyDescent="0.3">
      <c r="B1630" s="32">
        <v>310116</v>
      </c>
      <c r="C1630" s="5" t="s">
        <v>21</v>
      </c>
      <c r="D1630" s="5" t="s">
        <v>22</v>
      </c>
      <c r="E1630" s="5" t="s">
        <v>37</v>
      </c>
      <c r="F1630" s="5">
        <v>250</v>
      </c>
      <c r="G1630" s="6">
        <v>43447</v>
      </c>
      <c r="H1630" s="6">
        <v>43450</v>
      </c>
      <c r="I1630" s="6">
        <v>43451</v>
      </c>
      <c r="J1630" s="5" t="s">
        <v>33</v>
      </c>
      <c r="K1630" s="7">
        <v>1448.75</v>
      </c>
      <c r="L1630" s="35">
        <v>1289.3900000000001</v>
      </c>
      <c r="M1630" s="36">
        <f t="shared" si="25"/>
        <v>159.3599999999999</v>
      </c>
      <c r="N1630" s="37">
        <f>YEAR(Table1[[#This Row],[Data zamówienia]])</f>
        <v>2018</v>
      </c>
    </row>
    <row r="1631" spans="2:14" x14ac:dyDescent="0.3">
      <c r="B1631" s="32">
        <v>972241</v>
      </c>
      <c r="C1631" s="5" t="s">
        <v>21</v>
      </c>
      <c r="D1631" s="5" t="s">
        <v>22</v>
      </c>
      <c r="E1631" s="5" t="s">
        <v>34</v>
      </c>
      <c r="F1631" s="5">
        <v>202</v>
      </c>
      <c r="G1631" s="6">
        <v>43447</v>
      </c>
      <c r="H1631" s="6">
        <v>43447</v>
      </c>
      <c r="I1631" s="6">
        <v>43450</v>
      </c>
      <c r="J1631" s="5" t="s">
        <v>33</v>
      </c>
      <c r="K1631" s="7">
        <v>1104.44</v>
      </c>
      <c r="L1631" s="35">
        <v>673.71</v>
      </c>
      <c r="M1631" s="36">
        <f t="shared" si="25"/>
        <v>430.73</v>
      </c>
      <c r="N1631" s="37">
        <f>YEAR(Table1[[#This Row],[Data zamówienia]])</f>
        <v>2018</v>
      </c>
    </row>
    <row r="1632" spans="2:14" x14ac:dyDescent="0.3">
      <c r="B1632" s="32">
        <v>344127</v>
      </c>
      <c r="C1632" s="5" t="s">
        <v>38</v>
      </c>
      <c r="D1632" s="5" t="s">
        <v>22</v>
      </c>
      <c r="E1632" s="5" t="s">
        <v>25</v>
      </c>
      <c r="F1632" s="5">
        <v>106</v>
      </c>
      <c r="G1632" s="6">
        <v>43447</v>
      </c>
      <c r="H1632" s="6">
        <v>43449</v>
      </c>
      <c r="I1632" s="6">
        <v>43456</v>
      </c>
      <c r="J1632" s="5" t="s">
        <v>30</v>
      </c>
      <c r="K1632" s="7">
        <v>684.95</v>
      </c>
      <c r="L1632" s="35">
        <v>356.17</v>
      </c>
      <c r="M1632" s="36">
        <f t="shared" si="25"/>
        <v>328.78000000000003</v>
      </c>
      <c r="N1632" s="37">
        <f>YEAR(Table1[[#This Row],[Data zamówienia]])</f>
        <v>2018</v>
      </c>
    </row>
    <row r="1633" spans="2:14" x14ac:dyDescent="0.3">
      <c r="B1633" s="32">
        <v>627207</v>
      </c>
      <c r="C1633" s="5" t="s">
        <v>38</v>
      </c>
      <c r="D1633" s="5" t="s">
        <v>22</v>
      </c>
      <c r="E1633" s="5" t="s">
        <v>37</v>
      </c>
      <c r="F1633" s="5">
        <v>79</v>
      </c>
      <c r="G1633" s="6">
        <v>43448</v>
      </c>
      <c r="H1633" s="6">
        <v>43451</v>
      </c>
      <c r="I1633" s="6">
        <v>43452</v>
      </c>
      <c r="J1633" s="5" t="s">
        <v>32</v>
      </c>
      <c r="K1633" s="7">
        <v>1251.8499999999999</v>
      </c>
      <c r="L1633" s="35">
        <v>1114.1500000000001</v>
      </c>
      <c r="M1633" s="36">
        <f t="shared" si="25"/>
        <v>137.69999999999982</v>
      </c>
      <c r="N1633" s="37">
        <f>YEAR(Table1[[#This Row],[Data zamówienia]])</f>
        <v>2018</v>
      </c>
    </row>
    <row r="1634" spans="2:14" x14ac:dyDescent="0.3">
      <c r="B1634" s="32">
        <v>76706</v>
      </c>
      <c r="C1634" s="5" t="s">
        <v>21</v>
      </c>
      <c r="D1634" s="5" t="s">
        <v>36</v>
      </c>
      <c r="E1634" s="5" t="s">
        <v>25</v>
      </c>
      <c r="F1634" s="5">
        <v>162</v>
      </c>
      <c r="G1634" s="6">
        <v>43447</v>
      </c>
      <c r="H1634" s="6">
        <v>43451</v>
      </c>
      <c r="I1634" s="6">
        <v>43452</v>
      </c>
      <c r="J1634" s="5" t="s">
        <v>32</v>
      </c>
      <c r="K1634" s="7">
        <v>816.57</v>
      </c>
      <c r="L1634" s="35">
        <v>726.75</v>
      </c>
      <c r="M1634" s="36">
        <f t="shared" si="25"/>
        <v>89.82000000000005</v>
      </c>
      <c r="N1634" s="37">
        <f>YEAR(Table1[[#This Row],[Data zamówienia]])</f>
        <v>2018</v>
      </c>
    </row>
    <row r="1635" spans="2:14" x14ac:dyDescent="0.3">
      <c r="B1635" s="32">
        <v>753736</v>
      </c>
      <c r="C1635" s="5" t="s">
        <v>35</v>
      </c>
      <c r="D1635" s="5" t="s">
        <v>28</v>
      </c>
      <c r="E1635" s="5" t="s">
        <v>34</v>
      </c>
      <c r="F1635" s="5">
        <v>161</v>
      </c>
      <c r="G1635" s="6">
        <v>43448</v>
      </c>
      <c r="H1635" s="6">
        <v>43448</v>
      </c>
      <c r="I1635" s="6">
        <v>43449</v>
      </c>
      <c r="J1635" s="5" t="s">
        <v>32</v>
      </c>
      <c r="K1635" s="7">
        <v>1903.31</v>
      </c>
      <c r="L1635" s="35">
        <v>1294.25</v>
      </c>
      <c r="M1635" s="36">
        <f t="shared" si="25"/>
        <v>609.05999999999995</v>
      </c>
      <c r="N1635" s="37">
        <f>YEAR(Table1[[#This Row],[Data zamówienia]])</f>
        <v>2018</v>
      </c>
    </row>
    <row r="1636" spans="2:14" x14ac:dyDescent="0.3">
      <c r="B1636" s="32">
        <v>569467</v>
      </c>
      <c r="C1636" s="5" t="s">
        <v>21</v>
      </c>
      <c r="D1636" s="5" t="s">
        <v>39</v>
      </c>
      <c r="E1636" s="5" t="s">
        <v>37</v>
      </c>
      <c r="F1636" s="5">
        <v>136</v>
      </c>
      <c r="G1636" s="6">
        <v>43448</v>
      </c>
      <c r="H1636" s="6">
        <v>43451</v>
      </c>
      <c r="I1636" s="6">
        <v>43455</v>
      </c>
      <c r="J1636" s="5" t="s">
        <v>30</v>
      </c>
      <c r="K1636" s="7">
        <v>178.5</v>
      </c>
      <c r="L1636" s="35">
        <v>155.30000000000001</v>
      </c>
      <c r="M1636" s="36">
        <f t="shared" si="25"/>
        <v>23.199999999999989</v>
      </c>
      <c r="N1636" s="37">
        <f>YEAR(Table1[[#This Row],[Data zamówienia]])</f>
        <v>2018</v>
      </c>
    </row>
    <row r="1637" spans="2:14" x14ac:dyDescent="0.3">
      <c r="B1637" s="32">
        <v>586536</v>
      </c>
      <c r="C1637" s="5" t="s">
        <v>21</v>
      </c>
      <c r="D1637" s="5" t="s">
        <v>22</v>
      </c>
      <c r="E1637" s="5" t="s">
        <v>37</v>
      </c>
      <c r="F1637" s="5">
        <v>362</v>
      </c>
      <c r="G1637" s="6">
        <v>43448</v>
      </c>
      <c r="H1637" s="6">
        <v>43449</v>
      </c>
      <c r="I1637" s="6">
        <v>43454</v>
      </c>
      <c r="J1637" s="5" t="s">
        <v>26</v>
      </c>
      <c r="K1637" s="7">
        <v>608.6</v>
      </c>
      <c r="L1637" s="35">
        <v>352.99</v>
      </c>
      <c r="M1637" s="36">
        <f t="shared" si="25"/>
        <v>255.61</v>
      </c>
      <c r="N1637" s="37">
        <f>YEAR(Table1[[#This Row],[Data zamówienia]])</f>
        <v>2018</v>
      </c>
    </row>
    <row r="1638" spans="2:14" x14ac:dyDescent="0.3">
      <c r="B1638" s="32">
        <v>792333</v>
      </c>
      <c r="C1638" s="5" t="s">
        <v>21</v>
      </c>
      <c r="D1638" s="5" t="s">
        <v>22</v>
      </c>
      <c r="E1638" s="5" t="s">
        <v>29</v>
      </c>
      <c r="F1638" s="5">
        <v>125</v>
      </c>
      <c r="G1638" s="6">
        <v>43448</v>
      </c>
      <c r="H1638" s="6">
        <v>43450</v>
      </c>
      <c r="I1638" s="6">
        <v>43455</v>
      </c>
      <c r="J1638" s="5" t="s">
        <v>32</v>
      </c>
      <c r="K1638" s="7">
        <v>1548.74</v>
      </c>
      <c r="L1638" s="35">
        <v>1455.82</v>
      </c>
      <c r="M1638" s="36">
        <f t="shared" si="25"/>
        <v>92.920000000000073</v>
      </c>
      <c r="N1638" s="37">
        <f>YEAR(Table1[[#This Row],[Data zamówienia]])</f>
        <v>2018</v>
      </c>
    </row>
    <row r="1639" spans="2:14" x14ac:dyDescent="0.3">
      <c r="B1639" s="32">
        <v>410599</v>
      </c>
      <c r="C1639" s="5" t="s">
        <v>35</v>
      </c>
      <c r="D1639" s="5" t="s">
        <v>28</v>
      </c>
      <c r="E1639" s="5" t="s">
        <v>25</v>
      </c>
      <c r="F1639" s="5">
        <v>133</v>
      </c>
      <c r="G1639" s="6">
        <v>43448</v>
      </c>
      <c r="H1639" s="6">
        <v>43449</v>
      </c>
      <c r="I1639" s="6">
        <v>43456</v>
      </c>
      <c r="J1639" s="5" t="s">
        <v>24</v>
      </c>
      <c r="K1639" s="7">
        <v>1602.14</v>
      </c>
      <c r="L1639" s="35">
        <v>1233.6500000000001</v>
      </c>
      <c r="M1639" s="36">
        <f t="shared" si="25"/>
        <v>368.49</v>
      </c>
      <c r="N1639" s="37">
        <f>YEAR(Table1[[#This Row],[Data zamówienia]])</f>
        <v>2018</v>
      </c>
    </row>
    <row r="1640" spans="2:14" x14ac:dyDescent="0.3">
      <c r="B1640" s="32">
        <v>31697</v>
      </c>
      <c r="C1640" s="5" t="s">
        <v>21</v>
      </c>
      <c r="D1640" s="5" t="s">
        <v>28</v>
      </c>
      <c r="E1640" s="5" t="s">
        <v>29</v>
      </c>
      <c r="F1640" s="5">
        <v>358</v>
      </c>
      <c r="G1640" s="6">
        <v>43447</v>
      </c>
      <c r="H1640" s="6">
        <v>43450</v>
      </c>
      <c r="I1640" s="6">
        <v>43454</v>
      </c>
      <c r="J1640" s="5" t="s">
        <v>24</v>
      </c>
      <c r="K1640" s="7">
        <v>1112.8900000000001</v>
      </c>
      <c r="L1640" s="35">
        <v>567.57000000000005</v>
      </c>
      <c r="M1640" s="36">
        <f t="shared" si="25"/>
        <v>545.32000000000005</v>
      </c>
      <c r="N1640" s="37">
        <f>YEAR(Table1[[#This Row],[Data zamówienia]])</f>
        <v>2018</v>
      </c>
    </row>
    <row r="1641" spans="2:14" x14ac:dyDescent="0.3">
      <c r="B1641" s="32">
        <v>983189</v>
      </c>
      <c r="C1641" s="5" t="s">
        <v>21</v>
      </c>
      <c r="D1641" s="5" t="s">
        <v>28</v>
      </c>
      <c r="E1641" s="5" t="s">
        <v>25</v>
      </c>
      <c r="F1641" s="5">
        <v>110</v>
      </c>
      <c r="G1641" s="6">
        <v>43447</v>
      </c>
      <c r="H1641" s="6">
        <v>43451</v>
      </c>
      <c r="I1641" s="6">
        <v>43452</v>
      </c>
      <c r="J1641" s="5" t="s">
        <v>32</v>
      </c>
      <c r="K1641" s="7">
        <v>927.33</v>
      </c>
      <c r="L1641" s="35">
        <v>695.5</v>
      </c>
      <c r="M1641" s="36">
        <f t="shared" si="25"/>
        <v>231.83000000000004</v>
      </c>
      <c r="N1641" s="37">
        <f>YEAR(Table1[[#This Row],[Data zamówienia]])</f>
        <v>2018</v>
      </c>
    </row>
    <row r="1642" spans="2:14" x14ac:dyDescent="0.3">
      <c r="B1642" s="32">
        <v>689830</v>
      </c>
      <c r="C1642" s="5" t="s">
        <v>21</v>
      </c>
      <c r="D1642" s="5" t="s">
        <v>28</v>
      </c>
      <c r="E1642" s="5" t="s">
        <v>31</v>
      </c>
      <c r="F1642" s="5">
        <v>97</v>
      </c>
      <c r="G1642" s="6">
        <v>43448</v>
      </c>
      <c r="H1642" s="6">
        <v>43448</v>
      </c>
      <c r="I1642" s="6">
        <v>43453</v>
      </c>
      <c r="J1642" s="5" t="s">
        <v>30</v>
      </c>
      <c r="K1642" s="7">
        <v>867.1</v>
      </c>
      <c r="L1642" s="35">
        <v>606.97</v>
      </c>
      <c r="M1642" s="36">
        <f t="shared" si="25"/>
        <v>260.13</v>
      </c>
      <c r="N1642" s="37">
        <f>YEAR(Table1[[#This Row],[Data zamówienia]])</f>
        <v>2018</v>
      </c>
    </row>
    <row r="1643" spans="2:14" x14ac:dyDescent="0.3">
      <c r="B1643" s="32">
        <v>623399</v>
      </c>
      <c r="C1643" s="5" t="s">
        <v>21</v>
      </c>
      <c r="D1643" s="5" t="s">
        <v>36</v>
      </c>
      <c r="E1643" s="5" t="s">
        <v>29</v>
      </c>
      <c r="F1643" s="5">
        <v>86</v>
      </c>
      <c r="G1643" s="6">
        <v>43447</v>
      </c>
      <c r="H1643" s="6">
        <v>43450</v>
      </c>
      <c r="I1643" s="6">
        <v>43454</v>
      </c>
      <c r="J1643" s="5" t="s">
        <v>24</v>
      </c>
      <c r="K1643" s="7">
        <v>1797.04</v>
      </c>
      <c r="L1643" s="35">
        <v>1617.34</v>
      </c>
      <c r="M1643" s="36">
        <f t="shared" si="25"/>
        <v>179.70000000000005</v>
      </c>
      <c r="N1643" s="37">
        <f>YEAR(Table1[[#This Row],[Data zamówienia]])</f>
        <v>2018</v>
      </c>
    </row>
    <row r="1644" spans="2:14" x14ac:dyDescent="0.3">
      <c r="B1644" s="32">
        <v>333277</v>
      </c>
      <c r="C1644" s="5" t="s">
        <v>27</v>
      </c>
      <c r="D1644" s="5" t="s">
        <v>36</v>
      </c>
      <c r="E1644" s="5" t="s">
        <v>23</v>
      </c>
      <c r="F1644" s="5">
        <v>245</v>
      </c>
      <c r="G1644" s="6">
        <v>43448</v>
      </c>
      <c r="H1644" s="6">
        <v>43449</v>
      </c>
      <c r="I1644" s="6">
        <v>43454</v>
      </c>
      <c r="J1644" s="5" t="s">
        <v>32</v>
      </c>
      <c r="K1644" s="7">
        <v>1439.04</v>
      </c>
      <c r="L1644" s="35">
        <v>1295.1400000000001</v>
      </c>
      <c r="M1644" s="36">
        <f t="shared" si="25"/>
        <v>143.89999999999986</v>
      </c>
      <c r="N1644" s="37">
        <f>YEAR(Table1[[#This Row],[Data zamówienia]])</f>
        <v>2018</v>
      </c>
    </row>
    <row r="1645" spans="2:14" x14ac:dyDescent="0.3">
      <c r="B1645" s="32">
        <v>354845</v>
      </c>
      <c r="C1645" s="5" t="s">
        <v>38</v>
      </c>
      <c r="D1645" s="5" t="s">
        <v>36</v>
      </c>
      <c r="E1645" s="5" t="s">
        <v>29</v>
      </c>
      <c r="F1645" s="5">
        <v>192</v>
      </c>
      <c r="G1645" s="6">
        <v>43448</v>
      </c>
      <c r="H1645" s="6">
        <v>43449</v>
      </c>
      <c r="I1645" s="6">
        <v>43453</v>
      </c>
      <c r="J1645" s="5" t="s">
        <v>30</v>
      </c>
      <c r="K1645" s="7">
        <v>1372.19</v>
      </c>
      <c r="L1645" s="35">
        <v>1056.5899999999999</v>
      </c>
      <c r="M1645" s="36">
        <f t="shared" si="25"/>
        <v>315.60000000000014</v>
      </c>
      <c r="N1645" s="37">
        <f>YEAR(Table1[[#This Row],[Data zamówienia]])</f>
        <v>2018</v>
      </c>
    </row>
    <row r="1646" spans="2:14" x14ac:dyDescent="0.3">
      <c r="B1646" s="32">
        <v>186976</v>
      </c>
      <c r="C1646" s="5" t="s">
        <v>21</v>
      </c>
      <c r="D1646" s="5" t="s">
        <v>28</v>
      </c>
      <c r="E1646" s="5" t="s">
        <v>29</v>
      </c>
      <c r="F1646" s="5">
        <v>343</v>
      </c>
      <c r="G1646" s="6">
        <v>43448</v>
      </c>
      <c r="H1646" s="6">
        <v>43450</v>
      </c>
      <c r="I1646" s="6">
        <v>43453</v>
      </c>
      <c r="J1646" s="5" t="s">
        <v>26</v>
      </c>
      <c r="K1646" s="7">
        <v>1111.19</v>
      </c>
      <c r="L1646" s="35">
        <v>822.28</v>
      </c>
      <c r="M1646" s="36">
        <f t="shared" si="25"/>
        <v>288.91000000000008</v>
      </c>
      <c r="N1646" s="37">
        <f>YEAR(Table1[[#This Row],[Data zamówienia]])</f>
        <v>2018</v>
      </c>
    </row>
    <row r="1647" spans="2:14" x14ac:dyDescent="0.3">
      <c r="B1647" s="32">
        <v>610591</v>
      </c>
      <c r="C1647" s="5" t="s">
        <v>21</v>
      </c>
      <c r="D1647" s="5" t="s">
        <v>36</v>
      </c>
      <c r="E1647" s="5" t="s">
        <v>25</v>
      </c>
      <c r="F1647" s="5">
        <v>166</v>
      </c>
      <c r="G1647" s="6">
        <v>43448</v>
      </c>
      <c r="H1647" s="6">
        <v>43451</v>
      </c>
      <c r="I1647" s="6">
        <v>43458</v>
      </c>
      <c r="J1647" s="5" t="s">
        <v>40</v>
      </c>
      <c r="K1647" s="7">
        <v>1473.14</v>
      </c>
      <c r="L1647" s="35">
        <v>928.08</v>
      </c>
      <c r="M1647" s="36">
        <f t="shared" si="25"/>
        <v>545.06000000000006</v>
      </c>
      <c r="N1647" s="37">
        <f>YEAR(Table1[[#This Row],[Data zamówienia]])</f>
        <v>2018</v>
      </c>
    </row>
    <row r="1648" spans="2:14" x14ac:dyDescent="0.3">
      <c r="B1648" s="32">
        <v>510987</v>
      </c>
      <c r="C1648" s="5" t="s">
        <v>27</v>
      </c>
      <c r="D1648" s="5" t="s">
        <v>39</v>
      </c>
      <c r="E1648" s="5" t="s">
        <v>29</v>
      </c>
      <c r="F1648" s="5">
        <v>214</v>
      </c>
      <c r="G1648" s="6">
        <v>43449</v>
      </c>
      <c r="H1648" s="6">
        <v>43451</v>
      </c>
      <c r="I1648" s="6">
        <v>43452</v>
      </c>
      <c r="J1648" s="5" t="s">
        <v>30</v>
      </c>
      <c r="K1648" s="7">
        <v>418.85</v>
      </c>
      <c r="L1648" s="35">
        <v>259.69</v>
      </c>
      <c r="M1648" s="36">
        <f t="shared" si="25"/>
        <v>159.16000000000003</v>
      </c>
      <c r="N1648" s="37">
        <f>YEAR(Table1[[#This Row],[Data zamówienia]])</f>
        <v>2018</v>
      </c>
    </row>
    <row r="1649" spans="2:14" x14ac:dyDescent="0.3">
      <c r="B1649" s="32">
        <v>44212</v>
      </c>
      <c r="C1649" s="5" t="s">
        <v>21</v>
      </c>
      <c r="D1649" s="5" t="s">
        <v>22</v>
      </c>
      <c r="E1649" s="5" t="s">
        <v>37</v>
      </c>
      <c r="F1649" s="5">
        <v>117</v>
      </c>
      <c r="G1649" s="6">
        <v>43448</v>
      </c>
      <c r="H1649" s="6">
        <v>43452</v>
      </c>
      <c r="I1649" s="6">
        <v>43455</v>
      </c>
      <c r="J1649" s="5" t="s">
        <v>30</v>
      </c>
      <c r="K1649" s="7">
        <v>1727.83</v>
      </c>
      <c r="L1649" s="35">
        <v>1485.93</v>
      </c>
      <c r="M1649" s="36">
        <f t="shared" si="25"/>
        <v>241.89999999999986</v>
      </c>
      <c r="N1649" s="37">
        <f>YEAR(Table1[[#This Row],[Data zamówienia]])</f>
        <v>2018</v>
      </c>
    </row>
    <row r="1650" spans="2:14" x14ac:dyDescent="0.3">
      <c r="B1650" s="32">
        <v>81610</v>
      </c>
      <c r="C1650" s="5" t="s">
        <v>21</v>
      </c>
      <c r="D1650" s="5" t="s">
        <v>22</v>
      </c>
      <c r="E1650" s="5" t="s">
        <v>31</v>
      </c>
      <c r="F1650" s="5">
        <v>66</v>
      </c>
      <c r="G1650" s="6">
        <v>43449</v>
      </c>
      <c r="H1650" s="6">
        <v>43449</v>
      </c>
      <c r="I1650" s="6">
        <v>43453</v>
      </c>
      <c r="J1650" s="5" t="s">
        <v>40</v>
      </c>
      <c r="K1650" s="7">
        <v>520.12</v>
      </c>
      <c r="L1650" s="35">
        <v>426.5</v>
      </c>
      <c r="M1650" s="36">
        <f t="shared" si="25"/>
        <v>93.62</v>
      </c>
      <c r="N1650" s="37">
        <f>YEAR(Table1[[#This Row],[Data zamówienia]])</f>
        <v>2018</v>
      </c>
    </row>
    <row r="1651" spans="2:14" x14ac:dyDescent="0.3">
      <c r="B1651" s="32">
        <v>29788</v>
      </c>
      <c r="C1651" s="5" t="s">
        <v>27</v>
      </c>
      <c r="D1651" s="5" t="s">
        <v>39</v>
      </c>
      <c r="E1651" s="5" t="s">
        <v>25</v>
      </c>
      <c r="F1651" s="5">
        <v>33</v>
      </c>
      <c r="G1651" s="6">
        <v>43449</v>
      </c>
      <c r="H1651" s="6">
        <v>43450</v>
      </c>
      <c r="I1651" s="6">
        <v>43457</v>
      </c>
      <c r="J1651" s="5" t="s">
        <v>40</v>
      </c>
      <c r="K1651" s="7">
        <v>1039.94</v>
      </c>
      <c r="L1651" s="35">
        <v>519.97</v>
      </c>
      <c r="M1651" s="36">
        <f t="shared" si="25"/>
        <v>519.97</v>
      </c>
      <c r="N1651" s="37">
        <f>YEAR(Table1[[#This Row],[Data zamówienia]])</f>
        <v>2018</v>
      </c>
    </row>
    <row r="1652" spans="2:14" x14ac:dyDescent="0.3">
      <c r="B1652" s="32">
        <v>158855</v>
      </c>
      <c r="C1652" s="5" t="s">
        <v>35</v>
      </c>
      <c r="D1652" s="5" t="s">
        <v>28</v>
      </c>
      <c r="E1652" s="5" t="s">
        <v>25</v>
      </c>
      <c r="F1652" s="5">
        <v>299</v>
      </c>
      <c r="G1652" s="6">
        <v>43449</v>
      </c>
      <c r="H1652" s="6">
        <v>43452</v>
      </c>
      <c r="I1652" s="6">
        <v>43455</v>
      </c>
      <c r="J1652" s="5" t="s">
        <v>33</v>
      </c>
      <c r="K1652" s="7">
        <v>724.93</v>
      </c>
      <c r="L1652" s="35">
        <v>565.45000000000005</v>
      </c>
      <c r="M1652" s="36">
        <f t="shared" si="25"/>
        <v>159.4799999999999</v>
      </c>
      <c r="N1652" s="37">
        <f>YEAR(Table1[[#This Row],[Data zamówienia]])</f>
        <v>2018</v>
      </c>
    </row>
    <row r="1653" spans="2:14" x14ac:dyDescent="0.3">
      <c r="B1653" s="32">
        <v>797477</v>
      </c>
      <c r="C1653" s="5" t="s">
        <v>27</v>
      </c>
      <c r="D1653" s="5" t="s">
        <v>28</v>
      </c>
      <c r="E1653" s="5" t="s">
        <v>34</v>
      </c>
      <c r="F1653" s="5">
        <v>172</v>
      </c>
      <c r="G1653" s="6">
        <v>43449</v>
      </c>
      <c r="H1653" s="6">
        <v>43452</v>
      </c>
      <c r="I1653" s="6">
        <v>43457</v>
      </c>
      <c r="J1653" s="5" t="s">
        <v>24</v>
      </c>
      <c r="K1653" s="7">
        <v>1339.99</v>
      </c>
      <c r="L1653" s="35">
        <v>1179.19</v>
      </c>
      <c r="M1653" s="36">
        <f t="shared" si="25"/>
        <v>160.79999999999995</v>
      </c>
      <c r="N1653" s="37">
        <f>YEAR(Table1[[#This Row],[Data zamówienia]])</f>
        <v>2018</v>
      </c>
    </row>
    <row r="1654" spans="2:14" x14ac:dyDescent="0.3">
      <c r="B1654" s="32">
        <v>190028</v>
      </c>
      <c r="C1654" s="5" t="s">
        <v>27</v>
      </c>
      <c r="D1654" s="5" t="s">
        <v>28</v>
      </c>
      <c r="E1654" s="5" t="s">
        <v>31</v>
      </c>
      <c r="F1654" s="5">
        <v>166</v>
      </c>
      <c r="G1654" s="6">
        <v>43450</v>
      </c>
      <c r="H1654" s="6">
        <v>43450</v>
      </c>
      <c r="I1654" s="6">
        <v>43454</v>
      </c>
      <c r="J1654" s="5" t="s">
        <v>33</v>
      </c>
      <c r="K1654" s="7">
        <v>320.61</v>
      </c>
      <c r="L1654" s="35">
        <v>282.14</v>
      </c>
      <c r="M1654" s="36">
        <f t="shared" si="25"/>
        <v>38.470000000000027</v>
      </c>
      <c r="N1654" s="37">
        <f>YEAR(Table1[[#This Row],[Data zamówienia]])</f>
        <v>2018</v>
      </c>
    </row>
    <row r="1655" spans="2:14" x14ac:dyDescent="0.3">
      <c r="B1655" s="32">
        <v>536871</v>
      </c>
      <c r="C1655" s="5" t="s">
        <v>21</v>
      </c>
      <c r="D1655" s="5" t="s">
        <v>36</v>
      </c>
      <c r="E1655" s="5" t="s">
        <v>31</v>
      </c>
      <c r="F1655" s="5">
        <v>128</v>
      </c>
      <c r="G1655" s="6">
        <v>43450</v>
      </c>
      <c r="H1655" s="6">
        <v>43453</v>
      </c>
      <c r="I1655" s="6">
        <v>43457</v>
      </c>
      <c r="J1655" s="5" t="s">
        <v>40</v>
      </c>
      <c r="K1655" s="7">
        <v>1344.24</v>
      </c>
      <c r="L1655" s="35">
        <v>1021.62</v>
      </c>
      <c r="M1655" s="36">
        <f t="shared" si="25"/>
        <v>322.62</v>
      </c>
      <c r="N1655" s="37">
        <f>YEAR(Table1[[#This Row],[Data zamówienia]])</f>
        <v>2018</v>
      </c>
    </row>
    <row r="1656" spans="2:14" x14ac:dyDescent="0.3">
      <c r="B1656" s="32">
        <v>851512</v>
      </c>
      <c r="C1656" s="5" t="s">
        <v>21</v>
      </c>
      <c r="D1656" s="5" t="s">
        <v>39</v>
      </c>
      <c r="E1656" s="5" t="s">
        <v>29</v>
      </c>
      <c r="F1656" s="5">
        <v>18</v>
      </c>
      <c r="G1656" s="6">
        <v>43449</v>
      </c>
      <c r="H1656" s="6">
        <v>43453</v>
      </c>
      <c r="I1656" s="6">
        <v>43458</v>
      </c>
      <c r="J1656" s="5" t="s">
        <v>32</v>
      </c>
      <c r="K1656" s="7">
        <v>594.72</v>
      </c>
      <c r="L1656" s="35">
        <v>553.09</v>
      </c>
      <c r="M1656" s="36">
        <f t="shared" si="25"/>
        <v>41.629999999999995</v>
      </c>
      <c r="N1656" s="37">
        <f>YEAR(Table1[[#This Row],[Data zamówienia]])</f>
        <v>2018</v>
      </c>
    </row>
    <row r="1657" spans="2:14" x14ac:dyDescent="0.3">
      <c r="B1657" s="32">
        <v>188120</v>
      </c>
      <c r="C1657" s="5" t="s">
        <v>21</v>
      </c>
      <c r="D1657" s="5" t="s">
        <v>28</v>
      </c>
      <c r="E1657" s="5" t="s">
        <v>31</v>
      </c>
      <c r="F1657" s="5">
        <v>355</v>
      </c>
      <c r="G1657" s="6">
        <v>43449</v>
      </c>
      <c r="H1657" s="6">
        <v>43450</v>
      </c>
      <c r="I1657" s="6">
        <v>43454</v>
      </c>
      <c r="J1657" s="5" t="s">
        <v>32</v>
      </c>
      <c r="K1657" s="7">
        <v>1561.15</v>
      </c>
      <c r="L1657" s="35">
        <v>1061.58</v>
      </c>
      <c r="M1657" s="36">
        <f t="shared" si="25"/>
        <v>499.57000000000016</v>
      </c>
      <c r="N1657" s="37">
        <f>YEAR(Table1[[#This Row],[Data zamówienia]])</f>
        <v>2018</v>
      </c>
    </row>
    <row r="1658" spans="2:14" x14ac:dyDescent="0.3">
      <c r="B1658" s="32">
        <v>254938</v>
      </c>
      <c r="C1658" s="5" t="s">
        <v>21</v>
      </c>
      <c r="D1658" s="5" t="s">
        <v>39</v>
      </c>
      <c r="E1658" s="5" t="s">
        <v>25</v>
      </c>
      <c r="F1658" s="5">
        <v>217</v>
      </c>
      <c r="G1658" s="6">
        <v>43450</v>
      </c>
      <c r="H1658" s="6">
        <v>43450</v>
      </c>
      <c r="I1658" s="6">
        <v>43455</v>
      </c>
      <c r="J1658" s="5" t="s">
        <v>32</v>
      </c>
      <c r="K1658" s="7">
        <v>1592.32</v>
      </c>
      <c r="L1658" s="35">
        <v>812.08</v>
      </c>
      <c r="M1658" s="36">
        <f t="shared" si="25"/>
        <v>780.2399999999999</v>
      </c>
      <c r="N1658" s="37">
        <f>YEAR(Table1[[#This Row],[Data zamówienia]])</f>
        <v>2018</v>
      </c>
    </row>
    <row r="1659" spans="2:14" x14ac:dyDescent="0.3">
      <c r="B1659" s="32">
        <v>76950</v>
      </c>
      <c r="C1659" s="5" t="s">
        <v>35</v>
      </c>
      <c r="D1659" s="5" t="s">
        <v>22</v>
      </c>
      <c r="E1659" s="5" t="s">
        <v>34</v>
      </c>
      <c r="F1659" s="5">
        <v>102</v>
      </c>
      <c r="G1659" s="6">
        <v>43449</v>
      </c>
      <c r="H1659" s="6">
        <v>43450</v>
      </c>
      <c r="I1659" s="6">
        <v>43452</v>
      </c>
      <c r="J1659" s="5" t="s">
        <v>40</v>
      </c>
      <c r="K1659" s="7">
        <v>1242.21</v>
      </c>
      <c r="L1659" s="35">
        <v>683.22</v>
      </c>
      <c r="M1659" s="36">
        <f t="shared" si="25"/>
        <v>558.99</v>
      </c>
      <c r="N1659" s="37">
        <f>YEAR(Table1[[#This Row],[Data zamówienia]])</f>
        <v>2018</v>
      </c>
    </row>
    <row r="1660" spans="2:14" x14ac:dyDescent="0.3">
      <c r="B1660" s="32">
        <v>171240</v>
      </c>
      <c r="C1660" s="5" t="s">
        <v>21</v>
      </c>
      <c r="D1660" s="5" t="s">
        <v>22</v>
      </c>
      <c r="E1660" s="5" t="s">
        <v>37</v>
      </c>
      <c r="F1660" s="5">
        <v>173</v>
      </c>
      <c r="G1660" s="6">
        <v>43449</v>
      </c>
      <c r="H1660" s="6">
        <v>43451</v>
      </c>
      <c r="I1660" s="6">
        <v>43457</v>
      </c>
      <c r="J1660" s="5" t="s">
        <v>30</v>
      </c>
      <c r="K1660" s="7">
        <v>1230.5999999999999</v>
      </c>
      <c r="L1660" s="35">
        <v>726.05</v>
      </c>
      <c r="M1660" s="36">
        <f t="shared" si="25"/>
        <v>504.54999999999995</v>
      </c>
      <c r="N1660" s="37">
        <f>YEAR(Table1[[#This Row],[Data zamówienia]])</f>
        <v>2018</v>
      </c>
    </row>
    <row r="1661" spans="2:14" x14ac:dyDescent="0.3">
      <c r="B1661" s="32">
        <v>646614</v>
      </c>
      <c r="C1661" s="5" t="s">
        <v>35</v>
      </c>
      <c r="D1661" s="5" t="s">
        <v>28</v>
      </c>
      <c r="E1661" s="5" t="s">
        <v>23</v>
      </c>
      <c r="F1661" s="5">
        <v>123</v>
      </c>
      <c r="G1661" s="6">
        <v>43449</v>
      </c>
      <c r="H1661" s="6">
        <v>43451</v>
      </c>
      <c r="I1661" s="6">
        <v>43453</v>
      </c>
      <c r="J1661" s="5" t="s">
        <v>26</v>
      </c>
      <c r="K1661" s="7">
        <v>1365.01</v>
      </c>
      <c r="L1661" s="35">
        <v>791.71</v>
      </c>
      <c r="M1661" s="36">
        <f t="shared" si="25"/>
        <v>573.29999999999995</v>
      </c>
      <c r="N1661" s="37">
        <f>YEAR(Table1[[#This Row],[Data zamówienia]])</f>
        <v>2018</v>
      </c>
    </row>
    <row r="1662" spans="2:14" x14ac:dyDescent="0.3">
      <c r="B1662" s="32">
        <v>248317</v>
      </c>
      <c r="C1662" s="5" t="s">
        <v>38</v>
      </c>
      <c r="D1662" s="5" t="s">
        <v>39</v>
      </c>
      <c r="E1662" s="5" t="s">
        <v>23</v>
      </c>
      <c r="F1662" s="5">
        <v>309</v>
      </c>
      <c r="G1662" s="6">
        <v>43449</v>
      </c>
      <c r="H1662" s="6">
        <v>43450</v>
      </c>
      <c r="I1662" s="6">
        <v>43452</v>
      </c>
      <c r="J1662" s="5" t="s">
        <v>40</v>
      </c>
      <c r="K1662" s="7">
        <v>474.16</v>
      </c>
      <c r="L1662" s="35">
        <v>346.14</v>
      </c>
      <c r="M1662" s="36">
        <f t="shared" si="25"/>
        <v>128.02000000000004</v>
      </c>
      <c r="N1662" s="37">
        <f>YEAR(Table1[[#This Row],[Data zamówienia]])</f>
        <v>2018</v>
      </c>
    </row>
    <row r="1663" spans="2:14" x14ac:dyDescent="0.3">
      <c r="B1663" s="32">
        <v>792505</v>
      </c>
      <c r="C1663" s="5" t="s">
        <v>21</v>
      </c>
      <c r="D1663" s="5" t="s">
        <v>36</v>
      </c>
      <c r="E1663" s="5" t="s">
        <v>34</v>
      </c>
      <c r="F1663" s="5">
        <v>260</v>
      </c>
      <c r="G1663" s="6">
        <v>43450</v>
      </c>
      <c r="H1663" s="6">
        <v>43454</v>
      </c>
      <c r="I1663" s="6">
        <v>43458</v>
      </c>
      <c r="J1663" s="5" t="s">
        <v>33</v>
      </c>
      <c r="K1663" s="7">
        <v>1499.01</v>
      </c>
      <c r="L1663" s="35">
        <v>794.48</v>
      </c>
      <c r="M1663" s="36">
        <f t="shared" si="25"/>
        <v>704.53</v>
      </c>
      <c r="N1663" s="37">
        <f>YEAR(Table1[[#This Row],[Data zamówienia]])</f>
        <v>2018</v>
      </c>
    </row>
    <row r="1664" spans="2:14" x14ac:dyDescent="0.3">
      <c r="B1664" s="32">
        <v>655654</v>
      </c>
      <c r="C1664" s="5" t="s">
        <v>27</v>
      </c>
      <c r="D1664" s="5" t="s">
        <v>36</v>
      </c>
      <c r="E1664" s="5" t="s">
        <v>37</v>
      </c>
      <c r="F1664" s="5">
        <v>325</v>
      </c>
      <c r="G1664" s="6">
        <v>43451</v>
      </c>
      <c r="H1664" s="6">
        <v>43452</v>
      </c>
      <c r="I1664" s="6">
        <v>43458</v>
      </c>
      <c r="J1664" s="5" t="s">
        <v>32</v>
      </c>
      <c r="K1664" s="7">
        <v>922.64</v>
      </c>
      <c r="L1664" s="35">
        <v>581.26</v>
      </c>
      <c r="M1664" s="36">
        <f t="shared" si="25"/>
        <v>341.38</v>
      </c>
      <c r="N1664" s="37">
        <f>YEAR(Table1[[#This Row],[Data zamówienia]])</f>
        <v>2018</v>
      </c>
    </row>
    <row r="1665" spans="2:14" x14ac:dyDescent="0.3">
      <c r="B1665" s="32">
        <v>395785</v>
      </c>
      <c r="C1665" s="5" t="s">
        <v>21</v>
      </c>
      <c r="D1665" s="5" t="s">
        <v>39</v>
      </c>
      <c r="E1665" s="5" t="s">
        <v>31</v>
      </c>
      <c r="F1665" s="5">
        <v>77</v>
      </c>
      <c r="G1665" s="6">
        <v>43451</v>
      </c>
      <c r="H1665" s="6">
        <v>43451</v>
      </c>
      <c r="I1665" s="6">
        <v>43452</v>
      </c>
      <c r="J1665" s="5" t="s">
        <v>40</v>
      </c>
      <c r="K1665" s="7">
        <v>1945.72</v>
      </c>
      <c r="L1665" s="35">
        <v>1790.06</v>
      </c>
      <c r="M1665" s="36">
        <f t="shared" si="25"/>
        <v>155.66000000000008</v>
      </c>
      <c r="N1665" s="37">
        <f>YEAR(Table1[[#This Row],[Data zamówienia]])</f>
        <v>2018</v>
      </c>
    </row>
    <row r="1666" spans="2:14" x14ac:dyDescent="0.3">
      <c r="B1666" s="32">
        <v>747912</v>
      </c>
      <c r="C1666" s="5" t="s">
        <v>21</v>
      </c>
      <c r="D1666" s="5" t="s">
        <v>22</v>
      </c>
      <c r="E1666" s="5" t="s">
        <v>31</v>
      </c>
      <c r="F1666" s="5">
        <v>41</v>
      </c>
      <c r="G1666" s="6">
        <v>43450</v>
      </c>
      <c r="H1666" s="6">
        <v>43452</v>
      </c>
      <c r="I1666" s="6">
        <v>43457</v>
      </c>
      <c r="J1666" s="5" t="s">
        <v>33</v>
      </c>
      <c r="K1666" s="7">
        <v>206.13</v>
      </c>
      <c r="L1666" s="35">
        <v>103.07</v>
      </c>
      <c r="M1666" s="36">
        <f t="shared" si="25"/>
        <v>103.06</v>
      </c>
      <c r="N1666" s="37">
        <f>YEAR(Table1[[#This Row],[Data zamówienia]])</f>
        <v>2018</v>
      </c>
    </row>
    <row r="1667" spans="2:14" x14ac:dyDescent="0.3">
      <c r="B1667" s="32">
        <v>506938</v>
      </c>
      <c r="C1667" s="5" t="s">
        <v>21</v>
      </c>
      <c r="D1667" s="5" t="s">
        <v>22</v>
      </c>
      <c r="E1667" s="5" t="s">
        <v>23</v>
      </c>
      <c r="F1667" s="5">
        <v>173</v>
      </c>
      <c r="G1667" s="6">
        <v>43451</v>
      </c>
      <c r="H1667" s="6">
        <v>43453</v>
      </c>
      <c r="I1667" s="6">
        <v>43460</v>
      </c>
      <c r="J1667" s="5" t="s">
        <v>30</v>
      </c>
      <c r="K1667" s="7">
        <v>1202.3699999999999</v>
      </c>
      <c r="L1667" s="35">
        <v>1106.18</v>
      </c>
      <c r="M1667" s="36">
        <f t="shared" si="25"/>
        <v>96.189999999999827</v>
      </c>
      <c r="N1667" s="37">
        <f>YEAR(Table1[[#This Row],[Data zamówienia]])</f>
        <v>2018</v>
      </c>
    </row>
    <row r="1668" spans="2:14" x14ac:dyDescent="0.3">
      <c r="B1668" s="32">
        <v>656048</v>
      </c>
      <c r="C1668" s="5" t="s">
        <v>21</v>
      </c>
      <c r="D1668" s="5" t="s">
        <v>28</v>
      </c>
      <c r="E1668" s="5" t="s">
        <v>31</v>
      </c>
      <c r="F1668" s="5">
        <v>46</v>
      </c>
      <c r="G1668" s="6">
        <v>43451</v>
      </c>
      <c r="H1668" s="6">
        <v>43451</v>
      </c>
      <c r="I1668" s="6">
        <v>43455</v>
      </c>
      <c r="J1668" s="5" t="s">
        <v>40</v>
      </c>
      <c r="K1668" s="7">
        <v>837.94</v>
      </c>
      <c r="L1668" s="35">
        <v>611.70000000000005</v>
      </c>
      <c r="M1668" s="36">
        <f t="shared" ref="M1668:M1731" si="26">K1668-L1668</f>
        <v>226.24</v>
      </c>
      <c r="N1668" s="37">
        <f>YEAR(Table1[[#This Row],[Data zamówienia]])</f>
        <v>2018</v>
      </c>
    </row>
    <row r="1669" spans="2:14" x14ac:dyDescent="0.3">
      <c r="B1669" s="32">
        <v>99300</v>
      </c>
      <c r="C1669" s="5" t="s">
        <v>35</v>
      </c>
      <c r="D1669" s="5" t="s">
        <v>39</v>
      </c>
      <c r="E1669" s="5" t="s">
        <v>25</v>
      </c>
      <c r="F1669" s="5">
        <v>58</v>
      </c>
      <c r="G1669" s="6">
        <v>43450</v>
      </c>
      <c r="H1669" s="6">
        <v>43453</v>
      </c>
      <c r="I1669" s="6">
        <v>43456</v>
      </c>
      <c r="J1669" s="5" t="s">
        <v>30</v>
      </c>
      <c r="K1669" s="7">
        <v>1683.46</v>
      </c>
      <c r="L1669" s="35">
        <v>909.07</v>
      </c>
      <c r="M1669" s="36">
        <f t="shared" si="26"/>
        <v>774.39</v>
      </c>
      <c r="N1669" s="37">
        <f>YEAR(Table1[[#This Row],[Data zamówienia]])</f>
        <v>2018</v>
      </c>
    </row>
    <row r="1670" spans="2:14" x14ac:dyDescent="0.3">
      <c r="B1670" s="32">
        <v>526260</v>
      </c>
      <c r="C1670" s="5" t="s">
        <v>27</v>
      </c>
      <c r="D1670" s="5" t="s">
        <v>22</v>
      </c>
      <c r="E1670" s="5" t="s">
        <v>34</v>
      </c>
      <c r="F1670" s="5">
        <v>184</v>
      </c>
      <c r="G1670" s="6">
        <v>43451</v>
      </c>
      <c r="H1670" s="6">
        <v>43453</v>
      </c>
      <c r="I1670" s="6">
        <v>43460</v>
      </c>
      <c r="J1670" s="5" t="s">
        <v>33</v>
      </c>
      <c r="K1670" s="7">
        <v>1688.32</v>
      </c>
      <c r="L1670" s="35">
        <v>1046.76</v>
      </c>
      <c r="M1670" s="36">
        <f t="shared" si="26"/>
        <v>641.55999999999995</v>
      </c>
      <c r="N1670" s="37">
        <f>YEAR(Table1[[#This Row],[Data zamówienia]])</f>
        <v>2018</v>
      </c>
    </row>
    <row r="1671" spans="2:14" x14ac:dyDescent="0.3">
      <c r="B1671" s="32">
        <v>65190</v>
      </c>
      <c r="C1671" s="5" t="s">
        <v>27</v>
      </c>
      <c r="D1671" s="5" t="s">
        <v>36</v>
      </c>
      <c r="E1671" s="5" t="s">
        <v>29</v>
      </c>
      <c r="F1671" s="5">
        <v>307</v>
      </c>
      <c r="G1671" s="6">
        <v>43450</v>
      </c>
      <c r="H1671" s="6">
        <v>43451</v>
      </c>
      <c r="I1671" s="6">
        <v>43454</v>
      </c>
      <c r="J1671" s="5" t="s">
        <v>40</v>
      </c>
      <c r="K1671" s="7">
        <v>1920.08</v>
      </c>
      <c r="L1671" s="35">
        <v>1132.8499999999999</v>
      </c>
      <c r="M1671" s="36">
        <f t="shared" si="26"/>
        <v>787.23</v>
      </c>
      <c r="N1671" s="37">
        <f>YEAR(Table1[[#This Row],[Data zamówienia]])</f>
        <v>2018</v>
      </c>
    </row>
    <row r="1672" spans="2:14" x14ac:dyDescent="0.3">
      <c r="B1672" s="32">
        <v>4336</v>
      </c>
      <c r="C1672" s="5" t="s">
        <v>38</v>
      </c>
      <c r="D1672" s="5" t="s">
        <v>39</v>
      </c>
      <c r="E1672" s="5" t="s">
        <v>37</v>
      </c>
      <c r="F1672" s="5">
        <v>250</v>
      </c>
      <c r="G1672" s="6">
        <v>43450</v>
      </c>
      <c r="H1672" s="6">
        <v>43451</v>
      </c>
      <c r="I1672" s="6">
        <v>43455</v>
      </c>
      <c r="J1672" s="5" t="s">
        <v>40</v>
      </c>
      <c r="K1672" s="7">
        <v>1067.42</v>
      </c>
      <c r="L1672" s="35">
        <v>960.68</v>
      </c>
      <c r="M1672" s="36">
        <f t="shared" si="26"/>
        <v>106.74000000000012</v>
      </c>
      <c r="N1672" s="37">
        <f>YEAR(Table1[[#This Row],[Data zamówienia]])</f>
        <v>2018</v>
      </c>
    </row>
    <row r="1673" spans="2:14" x14ac:dyDescent="0.3">
      <c r="B1673" s="32">
        <v>793871</v>
      </c>
      <c r="C1673" s="5" t="s">
        <v>21</v>
      </c>
      <c r="D1673" s="5" t="s">
        <v>36</v>
      </c>
      <c r="E1673" s="5" t="s">
        <v>29</v>
      </c>
      <c r="F1673" s="5">
        <v>284</v>
      </c>
      <c r="G1673" s="6">
        <v>43451</v>
      </c>
      <c r="H1673" s="6">
        <v>43451</v>
      </c>
      <c r="I1673" s="6">
        <v>43452</v>
      </c>
      <c r="J1673" s="5" t="s">
        <v>24</v>
      </c>
      <c r="K1673" s="7">
        <v>665.08</v>
      </c>
      <c r="L1673" s="35">
        <v>485.51</v>
      </c>
      <c r="M1673" s="36">
        <f t="shared" si="26"/>
        <v>179.57000000000005</v>
      </c>
      <c r="N1673" s="37">
        <f>YEAR(Table1[[#This Row],[Data zamówienia]])</f>
        <v>2018</v>
      </c>
    </row>
    <row r="1674" spans="2:14" x14ac:dyDescent="0.3">
      <c r="B1674" s="32">
        <v>8640</v>
      </c>
      <c r="C1674" s="5" t="s">
        <v>21</v>
      </c>
      <c r="D1674" s="5" t="s">
        <v>22</v>
      </c>
      <c r="E1674" s="5" t="s">
        <v>37</v>
      </c>
      <c r="F1674" s="5">
        <v>20</v>
      </c>
      <c r="G1674" s="6">
        <v>43451</v>
      </c>
      <c r="H1674" s="6">
        <v>43452</v>
      </c>
      <c r="I1674" s="6">
        <v>43453</v>
      </c>
      <c r="J1674" s="5" t="s">
        <v>32</v>
      </c>
      <c r="K1674" s="7">
        <v>1185.17</v>
      </c>
      <c r="L1674" s="35">
        <v>1007.39</v>
      </c>
      <c r="M1674" s="36">
        <f t="shared" si="26"/>
        <v>177.78000000000009</v>
      </c>
      <c r="N1674" s="37">
        <f>YEAR(Table1[[#This Row],[Data zamówienia]])</f>
        <v>2018</v>
      </c>
    </row>
    <row r="1675" spans="2:14" x14ac:dyDescent="0.3">
      <c r="B1675" s="32">
        <v>792521</v>
      </c>
      <c r="C1675" s="5" t="s">
        <v>27</v>
      </c>
      <c r="D1675" s="5" t="s">
        <v>39</v>
      </c>
      <c r="E1675" s="5" t="s">
        <v>37</v>
      </c>
      <c r="F1675" s="5">
        <v>85</v>
      </c>
      <c r="G1675" s="6">
        <v>43451</v>
      </c>
      <c r="H1675" s="6">
        <v>43454</v>
      </c>
      <c r="I1675" s="6">
        <v>43460</v>
      </c>
      <c r="J1675" s="5" t="s">
        <v>33</v>
      </c>
      <c r="K1675" s="7">
        <v>1959.55</v>
      </c>
      <c r="L1675" s="35">
        <v>1744</v>
      </c>
      <c r="M1675" s="36">
        <f t="shared" si="26"/>
        <v>215.54999999999995</v>
      </c>
      <c r="N1675" s="37">
        <f>YEAR(Table1[[#This Row],[Data zamówienia]])</f>
        <v>2018</v>
      </c>
    </row>
    <row r="1676" spans="2:14" x14ac:dyDescent="0.3">
      <c r="B1676" s="32">
        <v>338558</v>
      </c>
      <c r="C1676" s="5" t="s">
        <v>35</v>
      </c>
      <c r="D1676" s="5" t="s">
        <v>28</v>
      </c>
      <c r="E1676" s="5" t="s">
        <v>34</v>
      </c>
      <c r="F1676" s="5">
        <v>219</v>
      </c>
      <c r="G1676" s="6">
        <v>43450</v>
      </c>
      <c r="H1676" s="6">
        <v>43452</v>
      </c>
      <c r="I1676" s="6">
        <v>43459</v>
      </c>
      <c r="J1676" s="5" t="s">
        <v>24</v>
      </c>
      <c r="K1676" s="7">
        <v>642.33000000000004</v>
      </c>
      <c r="L1676" s="35">
        <v>436.78</v>
      </c>
      <c r="M1676" s="36">
        <f t="shared" si="26"/>
        <v>205.55000000000007</v>
      </c>
      <c r="N1676" s="37">
        <f>YEAR(Table1[[#This Row],[Data zamówienia]])</f>
        <v>2018</v>
      </c>
    </row>
    <row r="1677" spans="2:14" x14ac:dyDescent="0.3">
      <c r="B1677" s="32">
        <v>660679</v>
      </c>
      <c r="C1677" s="5" t="s">
        <v>21</v>
      </c>
      <c r="D1677" s="5" t="s">
        <v>28</v>
      </c>
      <c r="E1677" s="5" t="s">
        <v>25</v>
      </c>
      <c r="F1677" s="5">
        <v>363</v>
      </c>
      <c r="G1677" s="6">
        <v>43451</v>
      </c>
      <c r="H1677" s="6">
        <v>43453</v>
      </c>
      <c r="I1677" s="6">
        <v>43458</v>
      </c>
      <c r="J1677" s="5" t="s">
        <v>33</v>
      </c>
      <c r="K1677" s="7">
        <v>329.43</v>
      </c>
      <c r="L1677" s="35">
        <v>260.25</v>
      </c>
      <c r="M1677" s="36">
        <f t="shared" si="26"/>
        <v>69.180000000000007</v>
      </c>
      <c r="N1677" s="37">
        <f>YEAR(Table1[[#This Row],[Data zamówienia]])</f>
        <v>2018</v>
      </c>
    </row>
    <row r="1678" spans="2:14" x14ac:dyDescent="0.3">
      <c r="B1678" s="32">
        <v>5953</v>
      </c>
      <c r="C1678" s="5" t="s">
        <v>21</v>
      </c>
      <c r="D1678" s="5" t="s">
        <v>36</v>
      </c>
      <c r="E1678" s="5" t="s">
        <v>23</v>
      </c>
      <c r="F1678" s="5">
        <v>287</v>
      </c>
      <c r="G1678" s="6">
        <v>43452</v>
      </c>
      <c r="H1678" s="6">
        <v>43454</v>
      </c>
      <c r="I1678" s="6">
        <v>43455</v>
      </c>
      <c r="J1678" s="5" t="s">
        <v>32</v>
      </c>
      <c r="K1678" s="7">
        <v>220.85</v>
      </c>
      <c r="L1678" s="35">
        <v>189.93</v>
      </c>
      <c r="M1678" s="36">
        <f t="shared" si="26"/>
        <v>30.919999999999987</v>
      </c>
      <c r="N1678" s="37">
        <f>YEAR(Table1[[#This Row],[Data zamówienia]])</f>
        <v>2018</v>
      </c>
    </row>
    <row r="1679" spans="2:14" x14ac:dyDescent="0.3">
      <c r="B1679" s="32">
        <v>889902</v>
      </c>
      <c r="C1679" s="5" t="s">
        <v>21</v>
      </c>
      <c r="D1679" s="5" t="s">
        <v>28</v>
      </c>
      <c r="E1679" s="5" t="s">
        <v>37</v>
      </c>
      <c r="F1679" s="5">
        <v>66</v>
      </c>
      <c r="G1679" s="6">
        <v>43451</v>
      </c>
      <c r="H1679" s="6">
        <v>43455</v>
      </c>
      <c r="I1679" s="6">
        <v>43460</v>
      </c>
      <c r="J1679" s="5" t="s">
        <v>40</v>
      </c>
      <c r="K1679" s="7">
        <v>1951.5</v>
      </c>
      <c r="L1679" s="35">
        <v>1366.05</v>
      </c>
      <c r="M1679" s="36">
        <f t="shared" si="26"/>
        <v>585.45000000000005</v>
      </c>
      <c r="N1679" s="37">
        <f>YEAR(Table1[[#This Row],[Data zamówienia]])</f>
        <v>2018</v>
      </c>
    </row>
    <row r="1680" spans="2:14" x14ac:dyDescent="0.3">
      <c r="B1680" s="32">
        <v>14094</v>
      </c>
      <c r="C1680" s="5" t="s">
        <v>38</v>
      </c>
      <c r="D1680" s="5" t="s">
        <v>39</v>
      </c>
      <c r="E1680" s="5" t="s">
        <v>37</v>
      </c>
      <c r="F1680" s="5">
        <v>222</v>
      </c>
      <c r="G1680" s="6">
        <v>43452</v>
      </c>
      <c r="H1680" s="6">
        <v>43455</v>
      </c>
      <c r="I1680" s="6">
        <v>43456</v>
      </c>
      <c r="J1680" s="5" t="s">
        <v>32</v>
      </c>
      <c r="K1680" s="7">
        <v>316.57</v>
      </c>
      <c r="L1680" s="35">
        <v>212.1</v>
      </c>
      <c r="M1680" s="36">
        <f t="shared" si="26"/>
        <v>104.47</v>
      </c>
      <c r="N1680" s="37">
        <f>YEAR(Table1[[#This Row],[Data zamówienia]])</f>
        <v>2018</v>
      </c>
    </row>
    <row r="1681" spans="2:14" x14ac:dyDescent="0.3">
      <c r="B1681" s="32">
        <v>860534</v>
      </c>
      <c r="C1681" s="5" t="s">
        <v>35</v>
      </c>
      <c r="D1681" s="5" t="s">
        <v>39</v>
      </c>
      <c r="E1681" s="5" t="s">
        <v>29</v>
      </c>
      <c r="F1681" s="5">
        <v>242</v>
      </c>
      <c r="G1681" s="6">
        <v>43453</v>
      </c>
      <c r="H1681" s="6">
        <v>43454</v>
      </c>
      <c r="I1681" s="6">
        <v>43459</v>
      </c>
      <c r="J1681" s="5" t="s">
        <v>33</v>
      </c>
      <c r="K1681" s="7">
        <v>1104.51</v>
      </c>
      <c r="L1681" s="35">
        <v>927.79</v>
      </c>
      <c r="M1681" s="36">
        <f t="shared" si="26"/>
        <v>176.72000000000003</v>
      </c>
      <c r="N1681" s="37">
        <f>YEAR(Table1[[#This Row],[Data zamówienia]])</f>
        <v>2018</v>
      </c>
    </row>
    <row r="1682" spans="2:14" x14ac:dyDescent="0.3">
      <c r="B1682" s="32">
        <v>144319</v>
      </c>
      <c r="C1682" s="5" t="s">
        <v>38</v>
      </c>
      <c r="D1682" s="5" t="s">
        <v>39</v>
      </c>
      <c r="E1682" s="5" t="s">
        <v>37</v>
      </c>
      <c r="F1682" s="5">
        <v>341</v>
      </c>
      <c r="G1682" s="6">
        <v>43452</v>
      </c>
      <c r="H1682" s="6">
        <v>43456</v>
      </c>
      <c r="I1682" s="6">
        <v>43460</v>
      </c>
      <c r="J1682" s="5" t="s">
        <v>33</v>
      </c>
      <c r="K1682" s="7">
        <v>1339.99</v>
      </c>
      <c r="L1682" s="35">
        <v>857.59</v>
      </c>
      <c r="M1682" s="36">
        <f t="shared" si="26"/>
        <v>482.4</v>
      </c>
      <c r="N1682" s="37">
        <f>YEAR(Table1[[#This Row],[Data zamówienia]])</f>
        <v>2018</v>
      </c>
    </row>
    <row r="1683" spans="2:14" x14ac:dyDescent="0.3">
      <c r="B1683" s="32">
        <v>673160</v>
      </c>
      <c r="C1683" s="5" t="s">
        <v>27</v>
      </c>
      <c r="D1683" s="5" t="s">
        <v>22</v>
      </c>
      <c r="E1683" s="5" t="s">
        <v>34</v>
      </c>
      <c r="F1683" s="5">
        <v>187</v>
      </c>
      <c r="G1683" s="6">
        <v>43452</v>
      </c>
      <c r="H1683" s="6">
        <v>43456</v>
      </c>
      <c r="I1683" s="6">
        <v>43460</v>
      </c>
      <c r="J1683" s="5" t="s">
        <v>30</v>
      </c>
      <c r="K1683" s="7">
        <v>1526.51</v>
      </c>
      <c r="L1683" s="35">
        <v>1083.82</v>
      </c>
      <c r="M1683" s="36">
        <f t="shared" si="26"/>
        <v>442.69000000000005</v>
      </c>
      <c r="N1683" s="37">
        <f>YEAR(Table1[[#This Row],[Data zamówienia]])</f>
        <v>2018</v>
      </c>
    </row>
    <row r="1684" spans="2:14" x14ac:dyDescent="0.3">
      <c r="B1684" s="32">
        <v>22244</v>
      </c>
      <c r="C1684" s="5" t="s">
        <v>27</v>
      </c>
      <c r="D1684" s="5" t="s">
        <v>36</v>
      </c>
      <c r="E1684" s="5" t="s">
        <v>31</v>
      </c>
      <c r="F1684" s="5">
        <v>194</v>
      </c>
      <c r="G1684" s="6">
        <v>43453</v>
      </c>
      <c r="H1684" s="6">
        <v>43456</v>
      </c>
      <c r="I1684" s="6">
        <v>43460</v>
      </c>
      <c r="J1684" s="5" t="s">
        <v>24</v>
      </c>
      <c r="K1684" s="7">
        <v>566.54</v>
      </c>
      <c r="L1684" s="35">
        <v>464.56</v>
      </c>
      <c r="M1684" s="36">
        <f t="shared" si="26"/>
        <v>101.97999999999996</v>
      </c>
      <c r="N1684" s="37">
        <f>YEAR(Table1[[#This Row],[Data zamówienia]])</f>
        <v>2018</v>
      </c>
    </row>
    <row r="1685" spans="2:14" x14ac:dyDescent="0.3">
      <c r="B1685" s="32">
        <v>131328</v>
      </c>
      <c r="C1685" s="5" t="s">
        <v>38</v>
      </c>
      <c r="D1685" s="5" t="s">
        <v>36</v>
      </c>
      <c r="E1685" s="5" t="s">
        <v>29</v>
      </c>
      <c r="F1685" s="5">
        <v>144</v>
      </c>
      <c r="G1685" s="6">
        <v>43452</v>
      </c>
      <c r="H1685" s="6">
        <v>43453</v>
      </c>
      <c r="I1685" s="6">
        <v>43459</v>
      </c>
      <c r="J1685" s="5" t="s">
        <v>32</v>
      </c>
      <c r="K1685" s="7">
        <v>1284.72</v>
      </c>
      <c r="L1685" s="35">
        <v>732.29</v>
      </c>
      <c r="M1685" s="36">
        <f t="shared" si="26"/>
        <v>552.43000000000006</v>
      </c>
      <c r="N1685" s="37">
        <f>YEAR(Table1[[#This Row],[Data zamówienia]])</f>
        <v>2018</v>
      </c>
    </row>
    <row r="1686" spans="2:14" x14ac:dyDescent="0.3">
      <c r="B1686" s="32">
        <v>79450</v>
      </c>
      <c r="C1686" s="5" t="s">
        <v>27</v>
      </c>
      <c r="D1686" s="5" t="s">
        <v>22</v>
      </c>
      <c r="E1686" s="5" t="s">
        <v>37</v>
      </c>
      <c r="F1686" s="5">
        <v>180</v>
      </c>
      <c r="G1686" s="6">
        <v>43452</v>
      </c>
      <c r="H1686" s="6">
        <v>43454</v>
      </c>
      <c r="I1686" s="6">
        <v>43460</v>
      </c>
      <c r="J1686" s="5" t="s">
        <v>24</v>
      </c>
      <c r="K1686" s="7">
        <v>1217.95</v>
      </c>
      <c r="L1686" s="35">
        <v>962.18</v>
      </c>
      <c r="M1686" s="36">
        <f t="shared" si="26"/>
        <v>255.7700000000001</v>
      </c>
      <c r="N1686" s="37">
        <f>YEAR(Table1[[#This Row],[Data zamówienia]])</f>
        <v>2018</v>
      </c>
    </row>
    <row r="1687" spans="2:14" x14ac:dyDescent="0.3">
      <c r="B1687" s="32">
        <v>347383</v>
      </c>
      <c r="C1687" s="5" t="s">
        <v>35</v>
      </c>
      <c r="D1687" s="5" t="s">
        <v>22</v>
      </c>
      <c r="E1687" s="5" t="s">
        <v>29</v>
      </c>
      <c r="F1687" s="5">
        <v>300</v>
      </c>
      <c r="G1687" s="6">
        <v>43453</v>
      </c>
      <c r="H1687" s="6">
        <v>43454</v>
      </c>
      <c r="I1687" s="6">
        <v>43455</v>
      </c>
      <c r="J1687" s="5" t="s">
        <v>26</v>
      </c>
      <c r="K1687" s="7">
        <v>933.7</v>
      </c>
      <c r="L1687" s="35">
        <v>662.93</v>
      </c>
      <c r="M1687" s="36">
        <f t="shared" si="26"/>
        <v>270.7700000000001</v>
      </c>
      <c r="N1687" s="37">
        <f>YEAR(Table1[[#This Row],[Data zamówienia]])</f>
        <v>2018</v>
      </c>
    </row>
    <row r="1688" spans="2:14" x14ac:dyDescent="0.3">
      <c r="B1688" s="32">
        <v>627131</v>
      </c>
      <c r="C1688" s="5" t="s">
        <v>35</v>
      </c>
      <c r="D1688" s="5" t="s">
        <v>28</v>
      </c>
      <c r="E1688" s="5" t="s">
        <v>23</v>
      </c>
      <c r="F1688" s="5">
        <v>332</v>
      </c>
      <c r="G1688" s="6">
        <v>43454</v>
      </c>
      <c r="H1688" s="6">
        <v>43457</v>
      </c>
      <c r="I1688" s="6">
        <v>43460</v>
      </c>
      <c r="J1688" s="5" t="s">
        <v>40</v>
      </c>
      <c r="K1688" s="7">
        <v>1531.9</v>
      </c>
      <c r="L1688" s="35">
        <v>888.5</v>
      </c>
      <c r="M1688" s="36">
        <f t="shared" si="26"/>
        <v>643.40000000000009</v>
      </c>
      <c r="N1688" s="37">
        <f>YEAR(Table1[[#This Row],[Data zamówienia]])</f>
        <v>2018</v>
      </c>
    </row>
    <row r="1689" spans="2:14" x14ac:dyDescent="0.3">
      <c r="B1689" s="32">
        <v>743936</v>
      </c>
      <c r="C1689" s="5" t="s">
        <v>35</v>
      </c>
      <c r="D1689" s="5" t="s">
        <v>22</v>
      </c>
      <c r="E1689" s="5" t="s">
        <v>25</v>
      </c>
      <c r="F1689" s="5">
        <v>228</v>
      </c>
      <c r="G1689" s="6">
        <v>43453</v>
      </c>
      <c r="H1689" s="6">
        <v>43455</v>
      </c>
      <c r="I1689" s="6">
        <v>43461</v>
      </c>
      <c r="J1689" s="5" t="s">
        <v>33</v>
      </c>
      <c r="K1689" s="7">
        <v>952.92</v>
      </c>
      <c r="L1689" s="35">
        <v>752.81</v>
      </c>
      <c r="M1689" s="36">
        <f t="shared" si="26"/>
        <v>200.11</v>
      </c>
      <c r="N1689" s="37">
        <f>YEAR(Table1[[#This Row],[Data zamówienia]])</f>
        <v>2018</v>
      </c>
    </row>
    <row r="1690" spans="2:14" x14ac:dyDescent="0.3">
      <c r="B1690" s="32">
        <v>903843</v>
      </c>
      <c r="C1690" s="5" t="s">
        <v>38</v>
      </c>
      <c r="D1690" s="5" t="s">
        <v>22</v>
      </c>
      <c r="E1690" s="5" t="s">
        <v>25</v>
      </c>
      <c r="F1690" s="5">
        <v>354</v>
      </c>
      <c r="G1690" s="6">
        <v>43453</v>
      </c>
      <c r="H1690" s="6">
        <v>43455</v>
      </c>
      <c r="I1690" s="6">
        <v>43462</v>
      </c>
      <c r="J1690" s="5" t="s">
        <v>32</v>
      </c>
      <c r="K1690" s="7">
        <v>1161.58</v>
      </c>
      <c r="L1690" s="35">
        <v>964.11</v>
      </c>
      <c r="M1690" s="36">
        <f t="shared" si="26"/>
        <v>197.46999999999991</v>
      </c>
      <c r="N1690" s="37">
        <f>YEAR(Table1[[#This Row],[Data zamówienia]])</f>
        <v>2018</v>
      </c>
    </row>
    <row r="1691" spans="2:14" x14ac:dyDescent="0.3">
      <c r="B1691" s="32">
        <v>311005</v>
      </c>
      <c r="C1691" s="5" t="s">
        <v>27</v>
      </c>
      <c r="D1691" s="5" t="s">
        <v>39</v>
      </c>
      <c r="E1691" s="5" t="s">
        <v>34</v>
      </c>
      <c r="F1691" s="5">
        <v>55</v>
      </c>
      <c r="G1691" s="6">
        <v>43454</v>
      </c>
      <c r="H1691" s="6">
        <v>43455</v>
      </c>
      <c r="I1691" s="6">
        <v>43462</v>
      </c>
      <c r="J1691" s="5" t="s">
        <v>40</v>
      </c>
      <c r="K1691" s="7">
        <v>1331.28</v>
      </c>
      <c r="L1691" s="35">
        <v>1091.6500000000001</v>
      </c>
      <c r="M1691" s="36">
        <f t="shared" si="26"/>
        <v>239.62999999999988</v>
      </c>
      <c r="N1691" s="37">
        <f>YEAR(Table1[[#This Row],[Data zamówienia]])</f>
        <v>2018</v>
      </c>
    </row>
    <row r="1692" spans="2:14" x14ac:dyDescent="0.3">
      <c r="B1692" s="32">
        <v>538334</v>
      </c>
      <c r="C1692" s="5" t="s">
        <v>27</v>
      </c>
      <c r="D1692" s="5" t="s">
        <v>22</v>
      </c>
      <c r="E1692" s="5" t="s">
        <v>29</v>
      </c>
      <c r="F1692" s="5">
        <v>328</v>
      </c>
      <c r="G1692" s="6">
        <v>43454</v>
      </c>
      <c r="H1692" s="6">
        <v>43456</v>
      </c>
      <c r="I1692" s="6">
        <v>43461</v>
      </c>
      <c r="J1692" s="5" t="s">
        <v>30</v>
      </c>
      <c r="K1692" s="7">
        <v>1236.3900000000001</v>
      </c>
      <c r="L1692" s="35">
        <v>989.11</v>
      </c>
      <c r="M1692" s="36">
        <f t="shared" si="26"/>
        <v>247.28000000000009</v>
      </c>
      <c r="N1692" s="37">
        <f>YEAR(Table1[[#This Row],[Data zamówienia]])</f>
        <v>2018</v>
      </c>
    </row>
    <row r="1693" spans="2:14" x14ac:dyDescent="0.3">
      <c r="B1693" s="32">
        <v>982021</v>
      </c>
      <c r="C1693" s="5" t="s">
        <v>35</v>
      </c>
      <c r="D1693" s="5" t="s">
        <v>36</v>
      </c>
      <c r="E1693" s="5" t="s">
        <v>29</v>
      </c>
      <c r="F1693" s="5">
        <v>347</v>
      </c>
      <c r="G1693" s="6">
        <v>43454</v>
      </c>
      <c r="H1693" s="6">
        <v>43455</v>
      </c>
      <c r="I1693" s="6">
        <v>43460</v>
      </c>
      <c r="J1693" s="5" t="s">
        <v>26</v>
      </c>
      <c r="K1693" s="7">
        <v>455.32</v>
      </c>
      <c r="L1693" s="35">
        <v>327.83</v>
      </c>
      <c r="M1693" s="36">
        <f t="shared" si="26"/>
        <v>127.49000000000001</v>
      </c>
      <c r="N1693" s="37">
        <f>YEAR(Table1[[#This Row],[Data zamówienia]])</f>
        <v>2018</v>
      </c>
    </row>
    <row r="1694" spans="2:14" x14ac:dyDescent="0.3">
      <c r="B1694" s="32">
        <v>337933</v>
      </c>
      <c r="C1694" s="5" t="s">
        <v>35</v>
      </c>
      <c r="D1694" s="5" t="s">
        <v>28</v>
      </c>
      <c r="E1694" s="5" t="s">
        <v>31</v>
      </c>
      <c r="F1694" s="5">
        <v>141</v>
      </c>
      <c r="G1694" s="6">
        <v>43454</v>
      </c>
      <c r="H1694" s="6">
        <v>43454</v>
      </c>
      <c r="I1694" s="6">
        <v>43455</v>
      </c>
      <c r="J1694" s="5" t="s">
        <v>33</v>
      </c>
      <c r="K1694" s="7">
        <v>1170.6199999999999</v>
      </c>
      <c r="L1694" s="35">
        <v>620.42999999999995</v>
      </c>
      <c r="M1694" s="36">
        <f t="shared" si="26"/>
        <v>550.18999999999994</v>
      </c>
      <c r="N1694" s="37">
        <f>YEAR(Table1[[#This Row],[Data zamówienia]])</f>
        <v>2018</v>
      </c>
    </row>
    <row r="1695" spans="2:14" x14ac:dyDescent="0.3">
      <c r="B1695" s="32">
        <v>266148</v>
      </c>
      <c r="C1695" s="5" t="s">
        <v>38</v>
      </c>
      <c r="D1695" s="5" t="s">
        <v>39</v>
      </c>
      <c r="E1695" s="5" t="s">
        <v>31</v>
      </c>
      <c r="F1695" s="5">
        <v>358</v>
      </c>
      <c r="G1695" s="6">
        <v>43454</v>
      </c>
      <c r="H1695" s="6">
        <v>43454</v>
      </c>
      <c r="I1695" s="6">
        <v>43459</v>
      </c>
      <c r="J1695" s="5" t="s">
        <v>33</v>
      </c>
      <c r="K1695" s="7">
        <v>1014.71</v>
      </c>
      <c r="L1695" s="35">
        <v>558.09</v>
      </c>
      <c r="M1695" s="36">
        <f t="shared" si="26"/>
        <v>456.62</v>
      </c>
      <c r="N1695" s="37">
        <f>YEAR(Table1[[#This Row],[Data zamówienia]])</f>
        <v>2018</v>
      </c>
    </row>
    <row r="1696" spans="2:14" x14ac:dyDescent="0.3">
      <c r="B1696" s="32">
        <v>761687</v>
      </c>
      <c r="C1696" s="5" t="s">
        <v>21</v>
      </c>
      <c r="D1696" s="5" t="s">
        <v>36</v>
      </c>
      <c r="E1696" s="5" t="s">
        <v>29</v>
      </c>
      <c r="F1696" s="5">
        <v>148</v>
      </c>
      <c r="G1696" s="6">
        <v>43455</v>
      </c>
      <c r="H1696" s="6">
        <v>43458</v>
      </c>
      <c r="I1696" s="6">
        <v>43463</v>
      </c>
      <c r="J1696" s="5" t="s">
        <v>30</v>
      </c>
      <c r="K1696" s="7">
        <v>1536.62</v>
      </c>
      <c r="L1696" s="35">
        <v>860.51</v>
      </c>
      <c r="M1696" s="36">
        <f t="shared" si="26"/>
        <v>676.1099999999999</v>
      </c>
      <c r="N1696" s="37">
        <f>YEAR(Table1[[#This Row],[Data zamówienia]])</f>
        <v>2018</v>
      </c>
    </row>
    <row r="1697" spans="2:14" x14ac:dyDescent="0.3">
      <c r="B1697" s="32">
        <v>151710</v>
      </c>
      <c r="C1697" s="5" t="s">
        <v>21</v>
      </c>
      <c r="D1697" s="5" t="s">
        <v>22</v>
      </c>
      <c r="E1697" s="5" t="s">
        <v>37</v>
      </c>
      <c r="F1697" s="5">
        <v>253</v>
      </c>
      <c r="G1697" s="6">
        <v>43455</v>
      </c>
      <c r="H1697" s="6">
        <v>43456</v>
      </c>
      <c r="I1697" s="6">
        <v>43461</v>
      </c>
      <c r="J1697" s="5" t="s">
        <v>33</v>
      </c>
      <c r="K1697" s="7">
        <v>1000.25</v>
      </c>
      <c r="L1697" s="35">
        <v>740.19</v>
      </c>
      <c r="M1697" s="36">
        <f t="shared" si="26"/>
        <v>260.05999999999995</v>
      </c>
      <c r="N1697" s="37">
        <f>YEAR(Table1[[#This Row],[Data zamówienia]])</f>
        <v>2018</v>
      </c>
    </row>
    <row r="1698" spans="2:14" x14ac:dyDescent="0.3">
      <c r="B1698" s="32">
        <v>302371</v>
      </c>
      <c r="C1698" s="5" t="s">
        <v>27</v>
      </c>
      <c r="D1698" s="5" t="s">
        <v>39</v>
      </c>
      <c r="E1698" s="5" t="s">
        <v>25</v>
      </c>
      <c r="F1698" s="5">
        <v>211</v>
      </c>
      <c r="G1698" s="6">
        <v>43455</v>
      </c>
      <c r="H1698" s="6">
        <v>43457</v>
      </c>
      <c r="I1698" s="6">
        <v>43463</v>
      </c>
      <c r="J1698" s="5" t="s">
        <v>24</v>
      </c>
      <c r="K1698" s="7">
        <v>712.27</v>
      </c>
      <c r="L1698" s="35">
        <v>462.98</v>
      </c>
      <c r="M1698" s="36">
        <f t="shared" si="26"/>
        <v>249.28999999999996</v>
      </c>
      <c r="N1698" s="37">
        <f>YEAR(Table1[[#This Row],[Data zamówienia]])</f>
        <v>2018</v>
      </c>
    </row>
    <row r="1699" spans="2:14" x14ac:dyDescent="0.3">
      <c r="B1699" s="32">
        <v>139364</v>
      </c>
      <c r="C1699" s="5" t="s">
        <v>21</v>
      </c>
      <c r="D1699" s="5" t="s">
        <v>39</v>
      </c>
      <c r="E1699" s="5" t="s">
        <v>29</v>
      </c>
      <c r="F1699" s="5">
        <v>140</v>
      </c>
      <c r="G1699" s="6">
        <v>43455</v>
      </c>
      <c r="H1699" s="6">
        <v>43458</v>
      </c>
      <c r="I1699" s="6">
        <v>43465</v>
      </c>
      <c r="J1699" s="5" t="s">
        <v>32</v>
      </c>
      <c r="K1699" s="7">
        <v>1222.83</v>
      </c>
      <c r="L1699" s="35">
        <v>1014.95</v>
      </c>
      <c r="M1699" s="36">
        <f t="shared" si="26"/>
        <v>207.87999999999988</v>
      </c>
      <c r="N1699" s="37">
        <f>YEAR(Table1[[#This Row],[Data zamówienia]])</f>
        <v>2018</v>
      </c>
    </row>
    <row r="1700" spans="2:14" x14ac:dyDescent="0.3">
      <c r="B1700" s="32">
        <v>19994</v>
      </c>
      <c r="C1700" s="5" t="s">
        <v>38</v>
      </c>
      <c r="D1700" s="5" t="s">
        <v>39</v>
      </c>
      <c r="E1700" s="5" t="s">
        <v>31</v>
      </c>
      <c r="F1700" s="5">
        <v>181</v>
      </c>
      <c r="G1700" s="6">
        <v>43455</v>
      </c>
      <c r="H1700" s="6">
        <v>43458</v>
      </c>
      <c r="I1700" s="6">
        <v>43461</v>
      </c>
      <c r="J1700" s="5" t="s">
        <v>30</v>
      </c>
      <c r="K1700" s="7">
        <v>1770.01</v>
      </c>
      <c r="L1700" s="35">
        <v>1451.41</v>
      </c>
      <c r="M1700" s="36">
        <f t="shared" si="26"/>
        <v>318.59999999999991</v>
      </c>
      <c r="N1700" s="37">
        <f>YEAR(Table1[[#This Row],[Data zamówienia]])</f>
        <v>2018</v>
      </c>
    </row>
    <row r="1701" spans="2:14" x14ac:dyDescent="0.3">
      <c r="B1701" s="32">
        <v>619897</v>
      </c>
      <c r="C1701" s="5" t="s">
        <v>27</v>
      </c>
      <c r="D1701" s="5" t="s">
        <v>22</v>
      </c>
      <c r="E1701" s="5" t="s">
        <v>23</v>
      </c>
      <c r="F1701" s="5">
        <v>274</v>
      </c>
      <c r="G1701" s="6">
        <v>43454</v>
      </c>
      <c r="H1701" s="6">
        <v>43457</v>
      </c>
      <c r="I1701" s="6">
        <v>43459</v>
      </c>
      <c r="J1701" s="5" t="s">
        <v>33</v>
      </c>
      <c r="K1701" s="7">
        <v>971.02</v>
      </c>
      <c r="L1701" s="35">
        <v>786.53</v>
      </c>
      <c r="M1701" s="36">
        <f t="shared" si="26"/>
        <v>184.49</v>
      </c>
      <c r="N1701" s="37">
        <f>YEAR(Table1[[#This Row],[Data zamówienia]])</f>
        <v>2018</v>
      </c>
    </row>
    <row r="1702" spans="2:14" x14ac:dyDescent="0.3">
      <c r="B1702" s="32">
        <v>504243</v>
      </c>
      <c r="C1702" s="5" t="s">
        <v>35</v>
      </c>
      <c r="D1702" s="5" t="s">
        <v>39</v>
      </c>
      <c r="E1702" s="5" t="s">
        <v>34</v>
      </c>
      <c r="F1702" s="5">
        <v>247</v>
      </c>
      <c r="G1702" s="6">
        <v>43455</v>
      </c>
      <c r="H1702" s="6">
        <v>43457</v>
      </c>
      <c r="I1702" s="6">
        <v>43460</v>
      </c>
      <c r="J1702" s="5" t="s">
        <v>24</v>
      </c>
      <c r="K1702" s="7">
        <v>867.1</v>
      </c>
      <c r="L1702" s="35">
        <v>468.23</v>
      </c>
      <c r="M1702" s="36">
        <f t="shared" si="26"/>
        <v>398.87</v>
      </c>
      <c r="N1702" s="37">
        <f>YEAR(Table1[[#This Row],[Data zamówienia]])</f>
        <v>2018</v>
      </c>
    </row>
    <row r="1703" spans="2:14" x14ac:dyDescent="0.3">
      <c r="B1703" s="32">
        <v>706913</v>
      </c>
      <c r="C1703" s="5" t="s">
        <v>27</v>
      </c>
      <c r="D1703" s="5" t="s">
        <v>39</v>
      </c>
      <c r="E1703" s="5" t="s">
        <v>31</v>
      </c>
      <c r="F1703" s="5">
        <v>192</v>
      </c>
      <c r="G1703" s="6">
        <v>43456</v>
      </c>
      <c r="H1703" s="6">
        <v>43457</v>
      </c>
      <c r="I1703" s="6">
        <v>43462</v>
      </c>
      <c r="J1703" s="5" t="s">
        <v>40</v>
      </c>
      <c r="K1703" s="7">
        <v>1235.8900000000001</v>
      </c>
      <c r="L1703" s="35">
        <v>1099.94</v>
      </c>
      <c r="M1703" s="36">
        <f t="shared" si="26"/>
        <v>135.95000000000005</v>
      </c>
      <c r="N1703" s="37">
        <f>YEAR(Table1[[#This Row],[Data zamówienia]])</f>
        <v>2018</v>
      </c>
    </row>
    <row r="1704" spans="2:14" x14ac:dyDescent="0.3">
      <c r="B1704" s="32">
        <v>221939</v>
      </c>
      <c r="C1704" s="5" t="s">
        <v>21</v>
      </c>
      <c r="D1704" s="5" t="s">
        <v>39</v>
      </c>
      <c r="E1704" s="5" t="s">
        <v>37</v>
      </c>
      <c r="F1704" s="5">
        <v>2</v>
      </c>
      <c r="G1704" s="6">
        <v>43456</v>
      </c>
      <c r="H1704" s="6">
        <v>43456</v>
      </c>
      <c r="I1704" s="6">
        <v>43457</v>
      </c>
      <c r="J1704" s="5" t="s">
        <v>26</v>
      </c>
      <c r="K1704" s="7">
        <v>1098.18</v>
      </c>
      <c r="L1704" s="35">
        <v>702.84</v>
      </c>
      <c r="M1704" s="36">
        <f t="shared" si="26"/>
        <v>395.34000000000003</v>
      </c>
      <c r="N1704" s="37">
        <f>YEAR(Table1[[#This Row],[Data zamówienia]])</f>
        <v>2018</v>
      </c>
    </row>
    <row r="1705" spans="2:14" x14ac:dyDescent="0.3">
      <c r="B1705" s="32">
        <v>705019</v>
      </c>
      <c r="C1705" s="5" t="s">
        <v>21</v>
      </c>
      <c r="D1705" s="5" t="s">
        <v>22</v>
      </c>
      <c r="E1705" s="5" t="s">
        <v>37</v>
      </c>
      <c r="F1705" s="5">
        <v>239</v>
      </c>
      <c r="G1705" s="6">
        <v>43455</v>
      </c>
      <c r="H1705" s="6">
        <v>43456</v>
      </c>
      <c r="I1705" s="6">
        <v>43462</v>
      </c>
      <c r="J1705" s="5" t="s">
        <v>26</v>
      </c>
      <c r="K1705" s="7">
        <v>1834.32</v>
      </c>
      <c r="L1705" s="35">
        <v>1394.08</v>
      </c>
      <c r="M1705" s="36">
        <f t="shared" si="26"/>
        <v>440.24</v>
      </c>
      <c r="N1705" s="37">
        <f>YEAR(Table1[[#This Row],[Data zamówienia]])</f>
        <v>2018</v>
      </c>
    </row>
    <row r="1706" spans="2:14" x14ac:dyDescent="0.3">
      <c r="B1706" s="32">
        <v>721784</v>
      </c>
      <c r="C1706" s="5" t="s">
        <v>27</v>
      </c>
      <c r="D1706" s="5" t="s">
        <v>39</v>
      </c>
      <c r="E1706" s="5" t="s">
        <v>29</v>
      </c>
      <c r="F1706" s="5">
        <v>327</v>
      </c>
      <c r="G1706" s="6">
        <v>43455</v>
      </c>
      <c r="H1706" s="6">
        <v>43458</v>
      </c>
      <c r="I1706" s="6">
        <v>43461</v>
      </c>
      <c r="J1706" s="5" t="s">
        <v>33</v>
      </c>
      <c r="K1706" s="7">
        <v>1823.37</v>
      </c>
      <c r="L1706" s="35">
        <v>1203.42</v>
      </c>
      <c r="M1706" s="36">
        <f t="shared" si="26"/>
        <v>619.94999999999982</v>
      </c>
      <c r="N1706" s="37">
        <f>YEAR(Table1[[#This Row],[Data zamówienia]])</f>
        <v>2018</v>
      </c>
    </row>
    <row r="1707" spans="2:14" x14ac:dyDescent="0.3">
      <c r="B1707" s="32">
        <v>120261</v>
      </c>
      <c r="C1707" s="5" t="s">
        <v>27</v>
      </c>
      <c r="D1707" s="5" t="s">
        <v>39</v>
      </c>
      <c r="E1707" s="5" t="s">
        <v>31</v>
      </c>
      <c r="F1707" s="5">
        <v>122</v>
      </c>
      <c r="G1707" s="6">
        <v>43455</v>
      </c>
      <c r="H1707" s="6">
        <v>43459</v>
      </c>
      <c r="I1707" s="6">
        <v>43466</v>
      </c>
      <c r="J1707" s="5" t="s">
        <v>24</v>
      </c>
      <c r="K1707" s="7">
        <v>1845.45</v>
      </c>
      <c r="L1707" s="35">
        <v>1347.18</v>
      </c>
      <c r="M1707" s="36">
        <f t="shared" si="26"/>
        <v>498.27</v>
      </c>
      <c r="N1707" s="37">
        <f>YEAR(Table1[[#This Row],[Data zamówienia]])</f>
        <v>2018</v>
      </c>
    </row>
    <row r="1708" spans="2:14" x14ac:dyDescent="0.3">
      <c r="B1708" s="32">
        <v>941347</v>
      </c>
      <c r="C1708" s="5" t="s">
        <v>27</v>
      </c>
      <c r="D1708" s="5" t="s">
        <v>22</v>
      </c>
      <c r="E1708" s="5" t="s">
        <v>23</v>
      </c>
      <c r="F1708" s="5">
        <v>168</v>
      </c>
      <c r="G1708" s="6">
        <v>43455</v>
      </c>
      <c r="H1708" s="6">
        <v>43457</v>
      </c>
      <c r="I1708" s="6">
        <v>43460</v>
      </c>
      <c r="J1708" s="5" t="s">
        <v>33</v>
      </c>
      <c r="K1708" s="7">
        <v>1530.21</v>
      </c>
      <c r="L1708" s="35">
        <v>1331.28</v>
      </c>
      <c r="M1708" s="36">
        <f t="shared" si="26"/>
        <v>198.93000000000006</v>
      </c>
      <c r="N1708" s="37">
        <f>YEAR(Table1[[#This Row],[Data zamówienia]])</f>
        <v>2018</v>
      </c>
    </row>
    <row r="1709" spans="2:14" x14ac:dyDescent="0.3">
      <c r="B1709" s="32">
        <v>76399</v>
      </c>
      <c r="C1709" s="5" t="s">
        <v>27</v>
      </c>
      <c r="D1709" s="5" t="s">
        <v>28</v>
      </c>
      <c r="E1709" s="5" t="s">
        <v>29</v>
      </c>
      <c r="F1709" s="5">
        <v>333</v>
      </c>
      <c r="G1709" s="6">
        <v>43455</v>
      </c>
      <c r="H1709" s="6">
        <v>43458</v>
      </c>
      <c r="I1709" s="6">
        <v>43459</v>
      </c>
      <c r="J1709" s="5" t="s">
        <v>24</v>
      </c>
      <c r="K1709" s="7">
        <v>285.2</v>
      </c>
      <c r="L1709" s="35">
        <v>211.05</v>
      </c>
      <c r="M1709" s="36">
        <f t="shared" si="26"/>
        <v>74.149999999999977</v>
      </c>
      <c r="N1709" s="37">
        <f>YEAR(Table1[[#This Row],[Data zamówienia]])</f>
        <v>2018</v>
      </c>
    </row>
    <row r="1710" spans="2:14" x14ac:dyDescent="0.3">
      <c r="B1710" s="32">
        <v>239519</v>
      </c>
      <c r="C1710" s="5" t="s">
        <v>35</v>
      </c>
      <c r="D1710" s="5" t="s">
        <v>28</v>
      </c>
      <c r="E1710" s="5" t="s">
        <v>37</v>
      </c>
      <c r="F1710" s="5">
        <v>193</v>
      </c>
      <c r="G1710" s="6">
        <v>43456</v>
      </c>
      <c r="H1710" s="6">
        <v>43458</v>
      </c>
      <c r="I1710" s="6">
        <v>43463</v>
      </c>
      <c r="J1710" s="5" t="s">
        <v>33</v>
      </c>
      <c r="K1710" s="7">
        <v>663.94</v>
      </c>
      <c r="L1710" s="35">
        <v>577.63</v>
      </c>
      <c r="M1710" s="36">
        <f t="shared" si="26"/>
        <v>86.310000000000059</v>
      </c>
      <c r="N1710" s="37">
        <f>YEAR(Table1[[#This Row],[Data zamówienia]])</f>
        <v>2018</v>
      </c>
    </row>
    <row r="1711" spans="2:14" x14ac:dyDescent="0.3">
      <c r="B1711" s="32">
        <v>211900</v>
      </c>
      <c r="C1711" s="5" t="s">
        <v>21</v>
      </c>
      <c r="D1711" s="5" t="s">
        <v>22</v>
      </c>
      <c r="E1711" s="5" t="s">
        <v>29</v>
      </c>
      <c r="F1711" s="5">
        <v>171</v>
      </c>
      <c r="G1711" s="6">
        <v>43455</v>
      </c>
      <c r="H1711" s="6">
        <v>43456</v>
      </c>
      <c r="I1711" s="6">
        <v>43463</v>
      </c>
      <c r="J1711" s="5" t="s">
        <v>26</v>
      </c>
      <c r="K1711" s="7">
        <v>609.85</v>
      </c>
      <c r="L1711" s="35">
        <v>506.18</v>
      </c>
      <c r="M1711" s="36">
        <f t="shared" si="26"/>
        <v>103.67000000000002</v>
      </c>
      <c r="N1711" s="37">
        <f>YEAR(Table1[[#This Row],[Data zamówienia]])</f>
        <v>2018</v>
      </c>
    </row>
    <row r="1712" spans="2:14" x14ac:dyDescent="0.3">
      <c r="B1712" s="32">
        <v>553188</v>
      </c>
      <c r="C1712" s="5" t="s">
        <v>21</v>
      </c>
      <c r="D1712" s="5" t="s">
        <v>22</v>
      </c>
      <c r="E1712" s="5" t="s">
        <v>29</v>
      </c>
      <c r="F1712" s="5">
        <v>70</v>
      </c>
      <c r="G1712" s="6">
        <v>43455</v>
      </c>
      <c r="H1712" s="6">
        <v>43457</v>
      </c>
      <c r="I1712" s="6">
        <v>43458</v>
      </c>
      <c r="J1712" s="5" t="s">
        <v>24</v>
      </c>
      <c r="K1712" s="7">
        <v>1945.71</v>
      </c>
      <c r="L1712" s="35">
        <v>1439.83</v>
      </c>
      <c r="M1712" s="36">
        <f t="shared" si="26"/>
        <v>505.88000000000011</v>
      </c>
      <c r="N1712" s="37">
        <f>YEAR(Table1[[#This Row],[Data zamówienia]])</f>
        <v>2018</v>
      </c>
    </row>
    <row r="1713" spans="2:14" x14ac:dyDescent="0.3">
      <c r="B1713" s="32">
        <v>458495</v>
      </c>
      <c r="C1713" s="5" t="s">
        <v>27</v>
      </c>
      <c r="D1713" s="5" t="s">
        <v>28</v>
      </c>
      <c r="E1713" s="5" t="s">
        <v>31</v>
      </c>
      <c r="F1713" s="5">
        <v>208</v>
      </c>
      <c r="G1713" s="6">
        <v>43455</v>
      </c>
      <c r="H1713" s="6">
        <v>43457</v>
      </c>
      <c r="I1713" s="6">
        <v>43462</v>
      </c>
      <c r="J1713" s="5" t="s">
        <v>30</v>
      </c>
      <c r="K1713" s="7">
        <v>178.5</v>
      </c>
      <c r="L1713" s="35">
        <v>167.79</v>
      </c>
      <c r="M1713" s="36">
        <f t="shared" si="26"/>
        <v>10.710000000000008</v>
      </c>
      <c r="N1713" s="37">
        <f>YEAR(Table1[[#This Row],[Data zamówienia]])</f>
        <v>2018</v>
      </c>
    </row>
    <row r="1714" spans="2:14" x14ac:dyDescent="0.3">
      <c r="B1714" s="32">
        <v>233081</v>
      </c>
      <c r="C1714" s="5" t="s">
        <v>21</v>
      </c>
      <c r="D1714" s="5" t="s">
        <v>28</v>
      </c>
      <c r="E1714" s="5" t="s">
        <v>31</v>
      </c>
      <c r="F1714" s="5">
        <v>87</v>
      </c>
      <c r="G1714" s="6">
        <v>43455</v>
      </c>
      <c r="H1714" s="6">
        <v>43458</v>
      </c>
      <c r="I1714" s="6">
        <v>43459</v>
      </c>
      <c r="J1714" s="5" t="s">
        <v>33</v>
      </c>
      <c r="K1714" s="7">
        <v>1239.06</v>
      </c>
      <c r="L1714" s="35">
        <v>842.56</v>
      </c>
      <c r="M1714" s="36">
        <f t="shared" si="26"/>
        <v>396.5</v>
      </c>
      <c r="N1714" s="37">
        <f>YEAR(Table1[[#This Row],[Data zamówienia]])</f>
        <v>2018</v>
      </c>
    </row>
    <row r="1715" spans="2:14" x14ac:dyDescent="0.3">
      <c r="B1715" s="32">
        <v>899358</v>
      </c>
      <c r="C1715" s="5" t="s">
        <v>27</v>
      </c>
      <c r="D1715" s="5" t="s">
        <v>28</v>
      </c>
      <c r="E1715" s="5" t="s">
        <v>34</v>
      </c>
      <c r="F1715" s="5">
        <v>189</v>
      </c>
      <c r="G1715" s="6">
        <v>43456</v>
      </c>
      <c r="H1715" s="6">
        <v>43459</v>
      </c>
      <c r="I1715" s="6">
        <v>43461</v>
      </c>
      <c r="J1715" s="5" t="s">
        <v>40</v>
      </c>
      <c r="K1715" s="7">
        <v>1340.26</v>
      </c>
      <c r="L1715" s="35">
        <v>1072.21</v>
      </c>
      <c r="M1715" s="36">
        <f t="shared" si="26"/>
        <v>268.04999999999995</v>
      </c>
      <c r="N1715" s="37">
        <f>YEAR(Table1[[#This Row],[Data zamówienia]])</f>
        <v>2018</v>
      </c>
    </row>
    <row r="1716" spans="2:14" x14ac:dyDescent="0.3">
      <c r="B1716" s="32">
        <v>92956</v>
      </c>
      <c r="C1716" s="5" t="s">
        <v>21</v>
      </c>
      <c r="D1716" s="5" t="s">
        <v>28</v>
      </c>
      <c r="E1716" s="5" t="s">
        <v>34</v>
      </c>
      <c r="F1716" s="5">
        <v>273</v>
      </c>
      <c r="G1716" s="6">
        <v>43456</v>
      </c>
      <c r="H1716" s="6">
        <v>43459</v>
      </c>
      <c r="I1716" s="6">
        <v>43460</v>
      </c>
      <c r="J1716" s="5" t="s">
        <v>40</v>
      </c>
      <c r="K1716" s="7">
        <v>1770.01</v>
      </c>
      <c r="L1716" s="35">
        <v>1062.01</v>
      </c>
      <c r="M1716" s="36">
        <f t="shared" si="26"/>
        <v>708</v>
      </c>
      <c r="N1716" s="37">
        <f>YEAR(Table1[[#This Row],[Data zamówienia]])</f>
        <v>2018</v>
      </c>
    </row>
    <row r="1717" spans="2:14" x14ac:dyDescent="0.3">
      <c r="B1717" s="32">
        <v>407252</v>
      </c>
      <c r="C1717" s="5" t="s">
        <v>35</v>
      </c>
      <c r="D1717" s="5" t="s">
        <v>22</v>
      </c>
      <c r="E1717" s="5" t="s">
        <v>31</v>
      </c>
      <c r="F1717" s="5">
        <v>20</v>
      </c>
      <c r="G1717" s="6">
        <v>43456</v>
      </c>
      <c r="H1717" s="6">
        <v>43458</v>
      </c>
      <c r="I1717" s="6">
        <v>43465</v>
      </c>
      <c r="J1717" s="5" t="s">
        <v>33</v>
      </c>
      <c r="K1717" s="7">
        <v>1778.9</v>
      </c>
      <c r="L1717" s="35">
        <v>1120.71</v>
      </c>
      <c r="M1717" s="36">
        <f t="shared" si="26"/>
        <v>658.19</v>
      </c>
      <c r="N1717" s="37">
        <f>YEAR(Table1[[#This Row],[Data zamówienia]])</f>
        <v>2018</v>
      </c>
    </row>
    <row r="1718" spans="2:14" x14ac:dyDescent="0.3">
      <c r="B1718" s="32">
        <v>911687</v>
      </c>
      <c r="C1718" s="5" t="s">
        <v>21</v>
      </c>
      <c r="D1718" s="5" t="s">
        <v>22</v>
      </c>
      <c r="E1718" s="5" t="s">
        <v>31</v>
      </c>
      <c r="F1718" s="5">
        <v>204</v>
      </c>
      <c r="G1718" s="6">
        <v>43456</v>
      </c>
      <c r="H1718" s="6">
        <v>43458</v>
      </c>
      <c r="I1718" s="6">
        <v>43464</v>
      </c>
      <c r="J1718" s="5" t="s">
        <v>26</v>
      </c>
      <c r="K1718" s="7">
        <v>579.85</v>
      </c>
      <c r="L1718" s="35">
        <v>330.51</v>
      </c>
      <c r="M1718" s="36">
        <f t="shared" si="26"/>
        <v>249.34000000000003</v>
      </c>
      <c r="N1718" s="37">
        <f>YEAR(Table1[[#This Row],[Data zamówienia]])</f>
        <v>2018</v>
      </c>
    </row>
    <row r="1719" spans="2:14" x14ac:dyDescent="0.3">
      <c r="B1719" s="32">
        <v>592243</v>
      </c>
      <c r="C1719" s="5" t="s">
        <v>38</v>
      </c>
      <c r="D1719" s="5" t="s">
        <v>22</v>
      </c>
      <c r="E1719" s="5" t="s">
        <v>34</v>
      </c>
      <c r="F1719" s="5">
        <v>165</v>
      </c>
      <c r="G1719" s="6">
        <v>43457</v>
      </c>
      <c r="H1719" s="6">
        <v>43457</v>
      </c>
      <c r="I1719" s="6">
        <v>43461</v>
      </c>
      <c r="J1719" s="5" t="s">
        <v>26</v>
      </c>
      <c r="K1719" s="7">
        <v>334.68</v>
      </c>
      <c r="L1719" s="35">
        <v>167.34</v>
      </c>
      <c r="M1719" s="36">
        <f t="shared" si="26"/>
        <v>167.34</v>
      </c>
      <c r="N1719" s="37">
        <f>YEAR(Table1[[#This Row],[Data zamówienia]])</f>
        <v>2018</v>
      </c>
    </row>
    <row r="1720" spans="2:14" x14ac:dyDescent="0.3">
      <c r="B1720" s="32">
        <v>663101</v>
      </c>
      <c r="C1720" s="5" t="s">
        <v>21</v>
      </c>
      <c r="D1720" s="5" t="s">
        <v>39</v>
      </c>
      <c r="E1720" s="5" t="s">
        <v>37</v>
      </c>
      <c r="F1720" s="5">
        <v>190</v>
      </c>
      <c r="G1720" s="6">
        <v>43457</v>
      </c>
      <c r="H1720" s="6">
        <v>43459</v>
      </c>
      <c r="I1720" s="6">
        <v>43460</v>
      </c>
      <c r="J1720" s="5" t="s">
        <v>32</v>
      </c>
      <c r="K1720" s="7">
        <v>1588.75</v>
      </c>
      <c r="L1720" s="35">
        <v>842.04</v>
      </c>
      <c r="M1720" s="36">
        <f t="shared" si="26"/>
        <v>746.71</v>
      </c>
      <c r="N1720" s="37">
        <f>YEAR(Table1[[#This Row],[Data zamówienia]])</f>
        <v>2018</v>
      </c>
    </row>
    <row r="1721" spans="2:14" x14ac:dyDescent="0.3">
      <c r="B1721" s="32">
        <v>431722</v>
      </c>
      <c r="C1721" s="5" t="s">
        <v>21</v>
      </c>
      <c r="D1721" s="5" t="s">
        <v>22</v>
      </c>
      <c r="E1721" s="5" t="s">
        <v>31</v>
      </c>
      <c r="F1721" s="5">
        <v>94</v>
      </c>
      <c r="G1721" s="6">
        <v>43456</v>
      </c>
      <c r="H1721" s="6">
        <v>43457</v>
      </c>
      <c r="I1721" s="6">
        <v>43462</v>
      </c>
      <c r="J1721" s="5" t="s">
        <v>32</v>
      </c>
      <c r="K1721" s="7">
        <v>1049.29</v>
      </c>
      <c r="L1721" s="35">
        <v>881.4</v>
      </c>
      <c r="M1721" s="36">
        <f t="shared" si="26"/>
        <v>167.89</v>
      </c>
      <c r="N1721" s="37">
        <f>YEAR(Table1[[#This Row],[Data zamówienia]])</f>
        <v>2018</v>
      </c>
    </row>
    <row r="1722" spans="2:14" x14ac:dyDescent="0.3">
      <c r="B1722" s="32">
        <v>769562</v>
      </c>
      <c r="C1722" s="5" t="s">
        <v>21</v>
      </c>
      <c r="D1722" s="5" t="s">
        <v>39</v>
      </c>
      <c r="E1722" s="5" t="s">
        <v>25</v>
      </c>
      <c r="F1722" s="5">
        <v>238</v>
      </c>
      <c r="G1722" s="6">
        <v>43456</v>
      </c>
      <c r="H1722" s="6">
        <v>43459</v>
      </c>
      <c r="I1722" s="6">
        <v>43464</v>
      </c>
      <c r="J1722" s="5" t="s">
        <v>30</v>
      </c>
      <c r="K1722" s="7">
        <v>1331.9</v>
      </c>
      <c r="L1722" s="35">
        <v>825.78</v>
      </c>
      <c r="M1722" s="36">
        <f t="shared" si="26"/>
        <v>506.12000000000012</v>
      </c>
      <c r="N1722" s="37">
        <f>YEAR(Table1[[#This Row],[Data zamówienia]])</f>
        <v>2018</v>
      </c>
    </row>
    <row r="1723" spans="2:14" x14ac:dyDescent="0.3">
      <c r="B1723" s="32">
        <v>28713</v>
      </c>
      <c r="C1723" s="5" t="s">
        <v>38</v>
      </c>
      <c r="D1723" s="5" t="s">
        <v>39</v>
      </c>
      <c r="E1723" s="5" t="s">
        <v>25</v>
      </c>
      <c r="F1723" s="5">
        <v>122</v>
      </c>
      <c r="G1723" s="6">
        <v>43457</v>
      </c>
      <c r="H1723" s="6">
        <v>43458</v>
      </c>
      <c r="I1723" s="6">
        <v>43463</v>
      </c>
      <c r="J1723" s="5" t="s">
        <v>33</v>
      </c>
      <c r="K1723" s="7">
        <v>839.41</v>
      </c>
      <c r="L1723" s="35">
        <v>570.79999999999995</v>
      </c>
      <c r="M1723" s="36">
        <f t="shared" si="26"/>
        <v>268.61</v>
      </c>
      <c r="N1723" s="37">
        <f>YEAR(Table1[[#This Row],[Data zamówienia]])</f>
        <v>2018</v>
      </c>
    </row>
    <row r="1724" spans="2:14" x14ac:dyDescent="0.3">
      <c r="B1724" s="32">
        <v>513592</v>
      </c>
      <c r="C1724" s="5" t="s">
        <v>21</v>
      </c>
      <c r="D1724" s="5" t="s">
        <v>28</v>
      </c>
      <c r="E1724" s="5" t="s">
        <v>29</v>
      </c>
      <c r="F1724" s="5">
        <v>235</v>
      </c>
      <c r="G1724" s="6">
        <v>43456</v>
      </c>
      <c r="H1724" s="6">
        <v>43458</v>
      </c>
      <c r="I1724" s="6">
        <v>43463</v>
      </c>
      <c r="J1724" s="5" t="s">
        <v>30</v>
      </c>
      <c r="K1724" s="7">
        <v>1372.19</v>
      </c>
      <c r="L1724" s="35">
        <v>754.7</v>
      </c>
      <c r="M1724" s="36">
        <f t="shared" si="26"/>
        <v>617.49</v>
      </c>
      <c r="N1724" s="37">
        <f>YEAR(Table1[[#This Row],[Data zamówienia]])</f>
        <v>2018</v>
      </c>
    </row>
    <row r="1725" spans="2:14" x14ac:dyDescent="0.3">
      <c r="B1725" s="32">
        <v>437842</v>
      </c>
      <c r="C1725" s="5" t="s">
        <v>27</v>
      </c>
      <c r="D1725" s="5" t="s">
        <v>36</v>
      </c>
      <c r="E1725" s="5" t="s">
        <v>23</v>
      </c>
      <c r="F1725" s="5">
        <v>306</v>
      </c>
      <c r="G1725" s="6">
        <v>43456</v>
      </c>
      <c r="H1725" s="6">
        <v>43457</v>
      </c>
      <c r="I1725" s="6">
        <v>43458</v>
      </c>
      <c r="J1725" s="5" t="s">
        <v>32</v>
      </c>
      <c r="K1725" s="7">
        <v>609.85</v>
      </c>
      <c r="L1725" s="35">
        <v>518.37</v>
      </c>
      <c r="M1725" s="36">
        <f t="shared" si="26"/>
        <v>91.480000000000018</v>
      </c>
      <c r="N1725" s="37">
        <f>YEAR(Table1[[#This Row],[Data zamówienia]])</f>
        <v>2018</v>
      </c>
    </row>
    <row r="1726" spans="2:14" x14ac:dyDescent="0.3">
      <c r="B1726" s="32">
        <v>96057</v>
      </c>
      <c r="C1726" s="5" t="s">
        <v>21</v>
      </c>
      <c r="D1726" s="5" t="s">
        <v>36</v>
      </c>
      <c r="E1726" s="5" t="s">
        <v>29</v>
      </c>
      <c r="F1726" s="5">
        <v>123</v>
      </c>
      <c r="G1726" s="6">
        <v>43457</v>
      </c>
      <c r="H1726" s="6">
        <v>43458</v>
      </c>
      <c r="I1726" s="6">
        <v>43460</v>
      </c>
      <c r="J1726" s="5" t="s">
        <v>26</v>
      </c>
      <c r="K1726" s="7">
        <v>1770.01</v>
      </c>
      <c r="L1726" s="35">
        <v>1327.51</v>
      </c>
      <c r="M1726" s="36">
        <f t="shared" si="26"/>
        <v>442.5</v>
      </c>
      <c r="N1726" s="37">
        <f>YEAR(Table1[[#This Row],[Data zamówienia]])</f>
        <v>2018</v>
      </c>
    </row>
    <row r="1727" spans="2:14" x14ac:dyDescent="0.3">
      <c r="B1727" s="32">
        <v>181778</v>
      </c>
      <c r="C1727" s="5" t="s">
        <v>27</v>
      </c>
      <c r="D1727" s="5" t="s">
        <v>22</v>
      </c>
      <c r="E1727" s="5" t="s">
        <v>31</v>
      </c>
      <c r="F1727" s="5">
        <v>96</v>
      </c>
      <c r="G1727" s="6">
        <v>43456</v>
      </c>
      <c r="H1727" s="6">
        <v>43459</v>
      </c>
      <c r="I1727" s="6">
        <v>43461</v>
      </c>
      <c r="J1727" s="5" t="s">
        <v>40</v>
      </c>
      <c r="K1727" s="7">
        <v>1158.99</v>
      </c>
      <c r="L1727" s="35">
        <v>1077.8599999999999</v>
      </c>
      <c r="M1727" s="36">
        <f t="shared" si="26"/>
        <v>81.130000000000109</v>
      </c>
      <c r="N1727" s="37">
        <f>YEAR(Table1[[#This Row],[Data zamówienia]])</f>
        <v>2018</v>
      </c>
    </row>
    <row r="1728" spans="2:14" x14ac:dyDescent="0.3">
      <c r="B1728" s="32">
        <v>586311</v>
      </c>
      <c r="C1728" s="5" t="s">
        <v>27</v>
      </c>
      <c r="D1728" s="5" t="s">
        <v>22</v>
      </c>
      <c r="E1728" s="5" t="s">
        <v>25</v>
      </c>
      <c r="F1728" s="5">
        <v>46</v>
      </c>
      <c r="G1728" s="6">
        <v>43458</v>
      </c>
      <c r="H1728" s="6">
        <v>43458</v>
      </c>
      <c r="I1728" s="6">
        <v>43459</v>
      </c>
      <c r="J1728" s="5" t="s">
        <v>40</v>
      </c>
      <c r="K1728" s="7">
        <v>579.85</v>
      </c>
      <c r="L1728" s="35">
        <v>452.28</v>
      </c>
      <c r="M1728" s="36">
        <f t="shared" si="26"/>
        <v>127.57000000000005</v>
      </c>
      <c r="N1728" s="37">
        <f>YEAR(Table1[[#This Row],[Data zamówienia]])</f>
        <v>2018</v>
      </c>
    </row>
    <row r="1729" spans="2:14" x14ac:dyDescent="0.3">
      <c r="B1729" s="32">
        <v>677837</v>
      </c>
      <c r="C1729" s="5" t="s">
        <v>21</v>
      </c>
      <c r="D1729" s="5" t="s">
        <v>28</v>
      </c>
      <c r="E1729" s="5" t="s">
        <v>29</v>
      </c>
      <c r="F1729" s="5">
        <v>297</v>
      </c>
      <c r="G1729" s="6">
        <v>43457</v>
      </c>
      <c r="H1729" s="6">
        <v>43461</v>
      </c>
      <c r="I1729" s="6">
        <v>43466</v>
      </c>
      <c r="J1729" s="5" t="s">
        <v>26</v>
      </c>
      <c r="K1729" s="7">
        <v>237.15</v>
      </c>
      <c r="L1729" s="35">
        <v>163.63</v>
      </c>
      <c r="M1729" s="36">
        <f t="shared" si="26"/>
        <v>73.52000000000001</v>
      </c>
      <c r="N1729" s="37">
        <f>YEAR(Table1[[#This Row],[Data zamówienia]])</f>
        <v>2018</v>
      </c>
    </row>
    <row r="1730" spans="2:14" x14ac:dyDescent="0.3">
      <c r="B1730" s="32">
        <v>373642</v>
      </c>
      <c r="C1730" s="5" t="s">
        <v>21</v>
      </c>
      <c r="D1730" s="5" t="s">
        <v>28</v>
      </c>
      <c r="E1730" s="5" t="s">
        <v>25</v>
      </c>
      <c r="F1730" s="5">
        <v>132</v>
      </c>
      <c r="G1730" s="6">
        <v>43457</v>
      </c>
      <c r="H1730" s="6">
        <v>43459</v>
      </c>
      <c r="I1730" s="6">
        <v>43462</v>
      </c>
      <c r="J1730" s="5" t="s">
        <v>30</v>
      </c>
      <c r="K1730" s="7">
        <v>829.19</v>
      </c>
      <c r="L1730" s="35">
        <v>688.23</v>
      </c>
      <c r="M1730" s="36">
        <f t="shared" si="26"/>
        <v>140.96000000000004</v>
      </c>
      <c r="N1730" s="37">
        <f>YEAR(Table1[[#This Row],[Data zamówienia]])</f>
        <v>2018</v>
      </c>
    </row>
    <row r="1731" spans="2:14" x14ac:dyDescent="0.3">
      <c r="B1731" s="32">
        <v>653374</v>
      </c>
      <c r="C1731" s="5" t="s">
        <v>21</v>
      </c>
      <c r="D1731" s="5" t="s">
        <v>28</v>
      </c>
      <c r="E1731" s="5" t="s">
        <v>25</v>
      </c>
      <c r="F1731" s="5">
        <v>213</v>
      </c>
      <c r="G1731" s="6">
        <v>43457</v>
      </c>
      <c r="H1731" s="6">
        <v>43458</v>
      </c>
      <c r="I1731" s="6">
        <v>43465</v>
      </c>
      <c r="J1731" s="5" t="s">
        <v>40</v>
      </c>
      <c r="K1731" s="7">
        <v>1876.44</v>
      </c>
      <c r="L1731" s="35">
        <v>1351.04</v>
      </c>
      <c r="M1731" s="36">
        <f t="shared" si="26"/>
        <v>525.40000000000009</v>
      </c>
      <c r="N1731" s="37">
        <f>YEAR(Table1[[#This Row],[Data zamówienia]])</f>
        <v>2018</v>
      </c>
    </row>
    <row r="1732" spans="2:14" x14ac:dyDescent="0.3">
      <c r="B1732" s="32">
        <v>444735</v>
      </c>
      <c r="C1732" s="5" t="s">
        <v>21</v>
      </c>
      <c r="D1732" s="5" t="s">
        <v>28</v>
      </c>
      <c r="E1732" s="5" t="s">
        <v>37</v>
      </c>
      <c r="F1732" s="5">
        <v>94</v>
      </c>
      <c r="G1732" s="6">
        <v>43457</v>
      </c>
      <c r="H1732" s="6">
        <v>43459</v>
      </c>
      <c r="I1732" s="6">
        <v>43462</v>
      </c>
      <c r="J1732" s="5" t="s">
        <v>33</v>
      </c>
      <c r="K1732" s="7">
        <v>667.73</v>
      </c>
      <c r="L1732" s="35">
        <v>574.25</v>
      </c>
      <c r="M1732" s="36">
        <f t="shared" ref="M1732:M1795" si="27">K1732-L1732</f>
        <v>93.480000000000018</v>
      </c>
      <c r="N1732" s="37">
        <f>YEAR(Table1[[#This Row],[Data zamówienia]])</f>
        <v>2018</v>
      </c>
    </row>
    <row r="1733" spans="2:14" x14ac:dyDescent="0.3">
      <c r="B1733" s="32">
        <v>23237</v>
      </c>
      <c r="C1733" s="5" t="s">
        <v>38</v>
      </c>
      <c r="D1733" s="5" t="s">
        <v>39</v>
      </c>
      <c r="E1733" s="5" t="s">
        <v>37</v>
      </c>
      <c r="F1733" s="5">
        <v>147</v>
      </c>
      <c r="G1733" s="6">
        <v>43458</v>
      </c>
      <c r="H1733" s="6">
        <v>43458</v>
      </c>
      <c r="I1733" s="6">
        <v>43459</v>
      </c>
      <c r="J1733" s="5" t="s">
        <v>40</v>
      </c>
      <c r="K1733" s="7">
        <v>336.43</v>
      </c>
      <c r="L1733" s="35">
        <v>259.05</v>
      </c>
      <c r="M1733" s="36">
        <f t="shared" si="27"/>
        <v>77.38</v>
      </c>
      <c r="N1733" s="37">
        <f>YEAR(Table1[[#This Row],[Data zamówienia]])</f>
        <v>2018</v>
      </c>
    </row>
    <row r="1734" spans="2:14" x14ac:dyDescent="0.3">
      <c r="B1734" s="32">
        <v>788002</v>
      </c>
      <c r="C1734" s="5" t="s">
        <v>27</v>
      </c>
      <c r="D1734" s="5" t="s">
        <v>28</v>
      </c>
      <c r="E1734" s="5" t="s">
        <v>34</v>
      </c>
      <c r="F1734" s="5">
        <v>327</v>
      </c>
      <c r="G1734" s="6">
        <v>43457</v>
      </c>
      <c r="H1734" s="6">
        <v>43460</v>
      </c>
      <c r="I1734" s="6">
        <v>43465</v>
      </c>
      <c r="J1734" s="5" t="s">
        <v>24</v>
      </c>
      <c r="K1734" s="7">
        <v>1242.21</v>
      </c>
      <c r="L1734" s="35">
        <v>1080.72</v>
      </c>
      <c r="M1734" s="36">
        <f t="shared" si="27"/>
        <v>161.49</v>
      </c>
      <c r="N1734" s="37">
        <f>YEAR(Table1[[#This Row],[Data zamówienia]])</f>
        <v>2018</v>
      </c>
    </row>
    <row r="1735" spans="2:14" x14ac:dyDescent="0.3">
      <c r="B1735" s="32">
        <v>392584</v>
      </c>
      <c r="C1735" s="5" t="s">
        <v>35</v>
      </c>
      <c r="D1735" s="5" t="s">
        <v>39</v>
      </c>
      <c r="E1735" s="5" t="s">
        <v>34</v>
      </c>
      <c r="F1735" s="5">
        <v>121</v>
      </c>
      <c r="G1735" s="6">
        <v>43457</v>
      </c>
      <c r="H1735" s="6">
        <v>43458</v>
      </c>
      <c r="I1735" s="6">
        <v>43461</v>
      </c>
      <c r="J1735" s="5" t="s">
        <v>40</v>
      </c>
      <c r="K1735" s="7">
        <v>1631.74</v>
      </c>
      <c r="L1735" s="35">
        <v>848.5</v>
      </c>
      <c r="M1735" s="36">
        <f t="shared" si="27"/>
        <v>783.24</v>
      </c>
      <c r="N1735" s="37">
        <f>YEAR(Table1[[#This Row],[Data zamówienia]])</f>
        <v>2018</v>
      </c>
    </row>
    <row r="1736" spans="2:14" x14ac:dyDescent="0.3">
      <c r="B1736" s="32">
        <v>324820</v>
      </c>
      <c r="C1736" s="5" t="s">
        <v>21</v>
      </c>
      <c r="D1736" s="5" t="s">
        <v>22</v>
      </c>
      <c r="E1736" s="5" t="s">
        <v>31</v>
      </c>
      <c r="F1736" s="5">
        <v>83</v>
      </c>
      <c r="G1736" s="6">
        <v>43459</v>
      </c>
      <c r="H1736" s="6">
        <v>43461</v>
      </c>
      <c r="I1736" s="6">
        <v>43466</v>
      </c>
      <c r="J1736" s="5" t="s">
        <v>33</v>
      </c>
      <c r="K1736" s="7">
        <v>636.55999999999995</v>
      </c>
      <c r="L1736" s="35">
        <v>521.98</v>
      </c>
      <c r="M1736" s="36">
        <f t="shared" si="27"/>
        <v>114.57999999999993</v>
      </c>
      <c r="N1736" s="37">
        <f>YEAR(Table1[[#This Row],[Data zamówienia]])</f>
        <v>2018</v>
      </c>
    </row>
    <row r="1737" spans="2:14" x14ac:dyDescent="0.3">
      <c r="B1737" s="32">
        <v>772113</v>
      </c>
      <c r="C1737" s="5" t="s">
        <v>27</v>
      </c>
      <c r="D1737" s="5" t="s">
        <v>39</v>
      </c>
      <c r="E1737" s="5" t="s">
        <v>25</v>
      </c>
      <c r="F1737" s="5">
        <v>30</v>
      </c>
      <c r="G1737" s="6">
        <v>43459</v>
      </c>
      <c r="H1737" s="6">
        <v>43460</v>
      </c>
      <c r="I1737" s="6">
        <v>43466</v>
      </c>
      <c r="J1737" s="5" t="s">
        <v>26</v>
      </c>
      <c r="K1737" s="7">
        <v>343.62</v>
      </c>
      <c r="L1737" s="35">
        <v>216.48</v>
      </c>
      <c r="M1737" s="36">
        <f t="shared" si="27"/>
        <v>127.14000000000001</v>
      </c>
      <c r="N1737" s="37">
        <f>YEAR(Table1[[#This Row],[Data zamówienia]])</f>
        <v>2018</v>
      </c>
    </row>
    <row r="1738" spans="2:14" x14ac:dyDescent="0.3">
      <c r="B1738" s="32">
        <v>829520</v>
      </c>
      <c r="C1738" s="5" t="s">
        <v>35</v>
      </c>
      <c r="D1738" s="5" t="s">
        <v>22</v>
      </c>
      <c r="E1738" s="5" t="s">
        <v>29</v>
      </c>
      <c r="F1738" s="5">
        <v>112</v>
      </c>
      <c r="G1738" s="6">
        <v>43459</v>
      </c>
      <c r="H1738" s="6">
        <v>43460</v>
      </c>
      <c r="I1738" s="6">
        <v>43464</v>
      </c>
      <c r="J1738" s="5" t="s">
        <v>30</v>
      </c>
      <c r="K1738" s="7">
        <v>1937.01</v>
      </c>
      <c r="L1738" s="35">
        <v>1278.43</v>
      </c>
      <c r="M1738" s="36">
        <f t="shared" si="27"/>
        <v>658.57999999999993</v>
      </c>
      <c r="N1738" s="37">
        <f>YEAR(Table1[[#This Row],[Data zamówienia]])</f>
        <v>2018</v>
      </c>
    </row>
    <row r="1739" spans="2:14" x14ac:dyDescent="0.3">
      <c r="B1739" s="32">
        <v>869821</v>
      </c>
      <c r="C1739" s="5" t="s">
        <v>35</v>
      </c>
      <c r="D1739" s="5" t="s">
        <v>28</v>
      </c>
      <c r="E1739" s="5" t="s">
        <v>25</v>
      </c>
      <c r="F1739" s="5">
        <v>347</v>
      </c>
      <c r="G1739" s="6">
        <v>43459</v>
      </c>
      <c r="H1739" s="6">
        <v>43460</v>
      </c>
      <c r="I1739" s="6">
        <v>43465</v>
      </c>
      <c r="J1739" s="5" t="s">
        <v>26</v>
      </c>
      <c r="K1739" s="7">
        <v>193.84</v>
      </c>
      <c r="L1739" s="35">
        <v>110.49</v>
      </c>
      <c r="M1739" s="36">
        <f t="shared" si="27"/>
        <v>83.350000000000009</v>
      </c>
      <c r="N1739" s="37">
        <f>YEAR(Table1[[#This Row],[Data zamówienia]])</f>
        <v>2018</v>
      </c>
    </row>
    <row r="1740" spans="2:14" x14ac:dyDescent="0.3">
      <c r="B1740" s="32">
        <v>299210</v>
      </c>
      <c r="C1740" s="5" t="s">
        <v>21</v>
      </c>
      <c r="D1740" s="5" t="s">
        <v>28</v>
      </c>
      <c r="E1740" s="5" t="s">
        <v>29</v>
      </c>
      <c r="F1740" s="5">
        <v>12</v>
      </c>
      <c r="G1740" s="6">
        <v>43458</v>
      </c>
      <c r="H1740" s="6">
        <v>43461</v>
      </c>
      <c r="I1740" s="6">
        <v>43468</v>
      </c>
      <c r="J1740" s="5" t="s">
        <v>32</v>
      </c>
      <c r="K1740" s="7">
        <v>1862.1</v>
      </c>
      <c r="L1740" s="35">
        <v>1657.27</v>
      </c>
      <c r="M1740" s="36">
        <f t="shared" si="27"/>
        <v>204.82999999999993</v>
      </c>
      <c r="N1740" s="37">
        <f>YEAR(Table1[[#This Row],[Data zamówienia]])</f>
        <v>2018</v>
      </c>
    </row>
    <row r="1741" spans="2:14" x14ac:dyDescent="0.3">
      <c r="B1741" s="32">
        <v>486439</v>
      </c>
      <c r="C1741" s="5" t="s">
        <v>27</v>
      </c>
      <c r="D1741" s="5" t="s">
        <v>36</v>
      </c>
      <c r="E1741" s="5" t="s">
        <v>25</v>
      </c>
      <c r="F1741" s="5">
        <v>342</v>
      </c>
      <c r="G1741" s="6">
        <v>43459</v>
      </c>
      <c r="H1741" s="6">
        <v>43461</v>
      </c>
      <c r="I1741" s="6">
        <v>43463</v>
      </c>
      <c r="J1741" s="5" t="s">
        <v>24</v>
      </c>
      <c r="K1741" s="7">
        <v>285.2</v>
      </c>
      <c r="L1741" s="35">
        <v>182.53</v>
      </c>
      <c r="M1741" s="36">
        <f t="shared" si="27"/>
        <v>102.66999999999999</v>
      </c>
      <c r="N1741" s="37">
        <f>YEAR(Table1[[#This Row],[Data zamówienia]])</f>
        <v>2018</v>
      </c>
    </row>
    <row r="1742" spans="2:14" x14ac:dyDescent="0.3">
      <c r="B1742" s="32">
        <v>162432</v>
      </c>
      <c r="C1742" s="5" t="s">
        <v>27</v>
      </c>
      <c r="D1742" s="5" t="s">
        <v>36</v>
      </c>
      <c r="E1742" s="5" t="s">
        <v>29</v>
      </c>
      <c r="F1742" s="5">
        <v>72</v>
      </c>
      <c r="G1742" s="6">
        <v>43459</v>
      </c>
      <c r="H1742" s="6">
        <v>43459</v>
      </c>
      <c r="I1742" s="6">
        <v>43463</v>
      </c>
      <c r="J1742" s="5" t="s">
        <v>40</v>
      </c>
      <c r="K1742" s="7">
        <v>1033.3699999999999</v>
      </c>
      <c r="L1742" s="35">
        <v>568.35</v>
      </c>
      <c r="M1742" s="36">
        <f t="shared" si="27"/>
        <v>465.01999999999987</v>
      </c>
      <c r="N1742" s="37">
        <f>YEAR(Table1[[#This Row],[Data zamówienia]])</f>
        <v>2018</v>
      </c>
    </row>
    <row r="1743" spans="2:14" x14ac:dyDescent="0.3">
      <c r="B1743" s="32">
        <v>720454</v>
      </c>
      <c r="C1743" s="5" t="s">
        <v>38</v>
      </c>
      <c r="D1743" s="5" t="s">
        <v>39</v>
      </c>
      <c r="E1743" s="5" t="s">
        <v>23</v>
      </c>
      <c r="F1743" s="5">
        <v>82</v>
      </c>
      <c r="G1743" s="6">
        <v>43458</v>
      </c>
      <c r="H1743" s="6">
        <v>43459</v>
      </c>
      <c r="I1743" s="6">
        <v>43466</v>
      </c>
      <c r="J1743" s="5" t="s">
        <v>40</v>
      </c>
      <c r="K1743" s="7">
        <v>287.82</v>
      </c>
      <c r="L1743" s="35">
        <v>236.01</v>
      </c>
      <c r="M1743" s="36">
        <f t="shared" si="27"/>
        <v>51.81</v>
      </c>
      <c r="N1743" s="37">
        <f>YEAR(Table1[[#This Row],[Data zamówienia]])</f>
        <v>2018</v>
      </c>
    </row>
    <row r="1744" spans="2:14" x14ac:dyDescent="0.3">
      <c r="B1744" s="32">
        <v>912803</v>
      </c>
      <c r="C1744" s="5" t="s">
        <v>35</v>
      </c>
      <c r="D1744" s="5" t="s">
        <v>22</v>
      </c>
      <c r="E1744" s="5" t="s">
        <v>23</v>
      </c>
      <c r="F1744" s="5">
        <v>226</v>
      </c>
      <c r="G1744" s="6">
        <v>43459</v>
      </c>
      <c r="H1744" s="6">
        <v>43461</v>
      </c>
      <c r="I1744" s="6">
        <v>43468</v>
      </c>
      <c r="J1744" s="5" t="s">
        <v>30</v>
      </c>
      <c r="K1744" s="7">
        <v>518.80999999999995</v>
      </c>
      <c r="L1744" s="35">
        <v>430.61</v>
      </c>
      <c r="M1744" s="36">
        <f t="shared" si="27"/>
        <v>88.199999999999932</v>
      </c>
      <c r="N1744" s="37">
        <f>YEAR(Table1[[#This Row],[Data zamówienia]])</f>
        <v>2018</v>
      </c>
    </row>
    <row r="1745" spans="2:14" x14ac:dyDescent="0.3">
      <c r="B1745" s="32">
        <v>191907</v>
      </c>
      <c r="C1745" s="5" t="s">
        <v>21</v>
      </c>
      <c r="D1745" s="5" t="s">
        <v>39</v>
      </c>
      <c r="E1745" s="5" t="s">
        <v>37</v>
      </c>
      <c r="F1745" s="5">
        <v>71</v>
      </c>
      <c r="G1745" s="6">
        <v>43458</v>
      </c>
      <c r="H1745" s="6">
        <v>43461</v>
      </c>
      <c r="I1745" s="6">
        <v>43466</v>
      </c>
      <c r="J1745" s="5" t="s">
        <v>26</v>
      </c>
      <c r="K1745" s="7">
        <v>1071.03</v>
      </c>
      <c r="L1745" s="35">
        <v>599.78</v>
      </c>
      <c r="M1745" s="36">
        <f t="shared" si="27"/>
        <v>471.25</v>
      </c>
      <c r="N1745" s="37">
        <f>YEAR(Table1[[#This Row],[Data zamówienia]])</f>
        <v>2018</v>
      </c>
    </row>
    <row r="1746" spans="2:14" x14ac:dyDescent="0.3">
      <c r="B1746" s="32">
        <v>348231</v>
      </c>
      <c r="C1746" s="5" t="s">
        <v>21</v>
      </c>
      <c r="D1746" s="5" t="s">
        <v>28</v>
      </c>
      <c r="E1746" s="5" t="s">
        <v>25</v>
      </c>
      <c r="F1746" s="5">
        <v>232</v>
      </c>
      <c r="G1746" s="6">
        <v>43459</v>
      </c>
      <c r="H1746" s="6">
        <v>43460</v>
      </c>
      <c r="I1746" s="6">
        <v>43462</v>
      </c>
      <c r="J1746" s="5" t="s">
        <v>32</v>
      </c>
      <c r="K1746" s="7">
        <v>1251.8499999999999</v>
      </c>
      <c r="L1746" s="35">
        <v>1076.5899999999999</v>
      </c>
      <c r="M1746" s="36">
        <f t="shared" si="27"/>
        <v>175.26</v>
      </c>
      <c r="N1746" s="37">
        <f>YEAR(Table1[[#This Row],[Data zamówienia]])</f>
        <v>2018</v>
      </c>
    </row>
    <row r="1747" spans="2:14" x14ac:dyDescent="0.3">
      <c r="B1747" s="32">
        <v>495880</v>
      </c>
      <c r="C1747" s="5" t="s">
        <v>27</v>
      </c>
      <c r="D1747" s="5" t="s">
        <v>39</v>
      </c>
      <c r="E1747" s="5" t="s">
        <v>29</v>
      </c>
      <c r="F1747" s="5">
        <v>186</v>
      </c>
      <c r="G1747" s="6">
        <v>43458</v>
      </c>
      <c r="H1747" s="6">
        <v>43462</v>
      </c>
      <c r="I1747" s="6">
        <v>43469</v>
      </c>
      <c r="J1747" s="5" t="s">
        <v>30</v>
      </c>
      <c r="K1747" s="7">
        <v>1333.45</v>
      </c>
      <c r="L1747" s="35">
        <v>773.4</v>
      </c>
      <c r="M1747" s="36">
        <f t="shared" si="27"/>
        <v>560.05000000000007</v>
      </c>
      <c r="N1747" s="37">
        <f>YEAR(Table1[[#This Row],[Data zamówienia]])</f>
        <v>2018</v>
      </c>
    </row>
    <row r="1748" spans="2:14" x14ac:dyDescent="0.3">
      <c r="B1748" s="32">
        <v>703566</v>
      </c>
      <c r="C1748" s="5" t="s">
        <v>21</v>
      </c>
      <c r="D1748" s="5" t="s">
        <v>22</v>
      </c>
      <c r="E1748" s="5" t="s">
        <v>29</v>
      </c>
      <c r="F1748" s="5">
        <v>90</v>
      </c>
      <c r="G1748" s="6">
        <v>43458</v>
      </c>
      <c r="H1748" s="6">
        <v>43460</v>
      </c>
      <c r="I1748" s="6">
        <v>43466</v>
      </c>
      <c r="J1748" s="5" t="s">
        <v>40</v>
      </c>
      <c r="K1748" s="7">
        <v>1205.04</v>
      </c>
      <c r="L1748" s="35">
        <v>1060.44</v>
      </c>
      <c r="M1748" s="36">
        <f t="shared" si="27"/>
        <v>144.59999999999991</v>
      </c>
      <c r="N1748" s="37">
        <f>YEAR(Table1[[#This Row],[Data zamówienia]])</f>
        <v>2018</v>
      </c>
    </row>
    <row r="1749" spans="2:14" x14ac:dyDescent="0.3">
      <c r="B1749" s="32">
        <v>290515</v>
      </c>
      <c r="C1749" s="5" t="s">
        <v>27</v>
      </c>
      <c r="D1749" s="5" t="s">
        <v>22</v>
      </c>
      <c r="E1749" s="5" t="s">
        <v>29</v>
      </c>
      <c r="F1749" s="5">
        <v>42</v>
      </c>
      <c r="G1749" s="6">
        <v>43459</v>
      </c>
      <c r="H1749" s="6">
        <v>43459</v>
      </c>
      <c r="I1749" s="6">
        <v>43464</v>
      </c>
      <c r="J1749" s="5" t="s">
        <v>26</v>
      </c>
      <c r="K1749" s="7">
        <v>565.30999999999995</v>
      </c>
      <c r="L1749" s="35">
        <v>491.82</v>
      </c>
      <c r="M1749" s="36">
        <f t="shared" si="27"/>
        <v>73.489999999999952</v>
      </c>
      <c r="N1749" s="37">
        <f>YEAR(Table1[[#This Row],[Data zamówienia]])</f>
        <v>2018</v>
      </c>
    </row>
    <row r="1750" spans="2:14" x14ac:dyDescent="0.3">
      <c r="B1750" s="32">
        <v>620054</v>
      </c>
      <c r="C1750" s="5" t="s">
        <v>38</v>
      </c>
      <c r="D1750" s="5" t="s">
        <v>36</v>
      </c>
      <c r="E1750" s="5" t="s">
        <v>25</v>
      </c>
      <c r="F1750" s="5">
        <v>250</v>
      </c>
      <c r="G1750" s="6">
        <v>43458</v>
      </c>
      <c r="H1750" s="6">
        <v>43460</v>
      </c>
      <c r="I1750" s="6">
        <v>43467</v>
      </c>
      <c r="J1750" s="5" t="s">
        <v>26</v>
      </c>
      <c r="K1750" s="7">
        <v>465.47</v>
      </c>
      <c r="L1750" s="35">
        <v>404.96</v>
      </c>
      <c r="M1750" s="36">
        <f t="shared" si="27"/>
        <v>60.510000000000048</v>
      </c>
      <c r="N1750" s="37">
        <f>YEAR(Table1[[#This Row],[Data zamówienia]])</f>
        <v>2018</v>
      </c>
    </row>
    <row r="1751" spans="2:14" x14ac:dyDescent="0.3">
      <c r="B1751" s="32">
        <v>789439</v>
      </c>
      <c r="C1751" s="5" t="s">
        <v>35</v>
      </c>
      <c r="D1751" s="5" t="s">
        <v>28</v>
      </c>
      <c r="E1751" s="5" t="s">
        <v>37</v>
      </c>
      <c r="F1751" s="5">
        <v>56</v>
      </c>
      <c r="G1751" s="6">
        <v>43459</v>
      </c>
      <c r="H1751" s="6">
        <v>43461</v>
      </c>
      <c r="I1751" s="6">
        <v>43462</v>
      </c>
      <c r="J1751" s="5" t="s">
        <v>32</v>
      </c>
      <c r="K1751" s="7">
        <v>170.94</v>
      </c>
      <c r="L1751" s="35">
        <v>102.56</v>
      </c>
      <c r="M1751" s="36">
        <f t="shared" si="27"/>
        <v>68.38</v>
      </c>
      <c r="N1751" s="37">
        <f>YEAR(Table1[[#This Row],[Data zamówienia]])</f>
        <v>2018</v>
      </c>
    </row>
    <row r="1752" spans="2:14" x14ac:dyDescent="0.3">
      <c r="B1752" s="32">
        <v>866478</v>
      </c>
      <c r="C1752" s="5" t="s">
        <v>38</v>
      </c>
      <c r="D1752" s="5" t="s">
        <v>36</v>
      </c>
      <c r="E1752" s="5" t="s">
        <v>37</v>
      </c>
      <c r="F1752" s="5">
        <v>62</v>
      </c>
      <c r="G1752" s="6">
        <v>43458</v>
      </c>
      <c r="H1752" s="6">
        <v>43460</v>
      </c>
      <c r="I1752" s="6">
        <v>43462</v>
      </c>
      <c r="J1752" s="5" t="s">
        <v>30</v>
      </c>
      <c r="K1752" s="7">
        <v>339.51</v>
      </c>
      <c r="L1752" s="35">
        <v>237.66</v>
      </c>
      <c r="M1752" s="36">
        <f t="shared" si="27"/>
        <v>101.85</v>
      </c>
      <c r="N1752" s="37">
        <f>YEAR(Table1[[#This Row],[Data zamówienia]])</f>
        <v>2018</v>
      </c>
    </row>
    <row r="1753" spans="2:14" x14ac:dyDescent="0.3">
      <c r="B1753" s="32">
        <v>777612</v>
      </c>
      <c r="C1753" s="5" t="s">
        <v>27</v>
      </c>
      <c r="D1753" s="5" t="s">
        <v>28</v>
      </c>
      <c r="E1753" s="5" t="s">
        <v>34</v>
      </c>
      <c r="F1753" s="5">
        <v>9</v>
      </c>
      <c r="G1753" s="6">
        <v>43460</v>
      </c>
      <c r="H1753" s="6">
        <v>43460</v>
      </c>
      <c r="I1753" s="6">
        <v>43466</v>
      </c>
      <c r="J1753" s="5" t="s">
        <v>40</v>
      </c>
      <c r="K1753" s="7">
        <v>1063.1500000000001</v>
      </c>
      <c r="L1753" s="35">
        <v>924.94</v>
      </c>
      <c r="M1753" s="36">
        <f t="shared" si="27"/>
        <v>138.21000000000004</v>
      </c>
      <c r="N1753" s="37">
        <f>YEAR(Table1[[#This Row],[Data zamówienia]])</f>
        <v>2018</v>
      </c>
    </row>
    <row r="1754" spans="2:14" x14ac:dyDescent="0.3">
      <c r="B1754" s="32">
        <v>621040</v>
      </c>
      <c r="C1754" s="5" t="s">
        <v>27</v>
      </c>
      <c r="D1754" s="5" t="s">
        <v>22</v>
      </c>
      <c r="E1754" s="5" t="s">
        <v>34</v>
      </c>
      <c r="F1754" s="5">
        <v>65</v>
      </c>
      <c r="G1754" s="6">
        <v>43460</v>
      </c>
      <c r="H1754" s="6">
        <v>43461</v>
      </c>
      <c r="I1754" s="6">
        <v>43464</v>
      </c>
      <c r="J1754" s="5" t="s">
        <v>32</v>
      </c>
      <c r="K1754" s="7">
        <v>474.16</v>
      </c>
      <c r="L1754" s="35">
        <v>426.74</v>
      </c>
      <c r="M1754" s="36">
        <f t="shared" si="27"/>
        <v>47.420000000000016</v>
      </c>
      <c r="N1754" s="37">
        <f>YEAR(Table1[[#This Row],[Data zamówienia]])</f>
        <v>2018</v>
      </c>
    </row>
    <row r="1755" spans="2:14" x14ac:dyDescent="0.3">
      <c r="B1755" s="32">
        <v>678505</v>
      </c>
      <c r="C1755" s="5" t="s">
        <v>21</v>
      </c>
      <c r="D1755" s="5" t="s">
        <v>22</v>
      </c>
      <c r="E1755" s="5" t="s">
        <v>25</v>
      </c>
      <c r="F1755" s="5">
        <v>84</v>
      </c>
      <c r="G1755" s="6">
        <v>43460</v>
      </c>
      <c r="H1755" s="6">
        <v>43462</v>
      </c>
      <c r="I1755" s="6">
        <v>43466</v>
      </c>
      <c r="J1755" s="5" t="s">
        <v>24</v>
      </c>
      <c r="K1755" s="7">
        <v>246.67</v>
      </c>
      <c r="L1755" s="35">
        <v>133.19999999999999</v>
      </c>
      <c r="M1755" s="36">
        <f t="shared" si="27"/>
        <v>113.47</v>
      </c>
      <c r="N1755" s="37">
        <f>YEAR(Table1[[#This Row],[Data zamówienia]])</f>
        <v>2018</v>
      </c>
    </row>
    <row r="1756" spans="2:14" x14ac:dyDescent="0.3">
      <c r="B1756" s="32">
        <v>608371</v>
      </c>
      <c r="C1756" s="5" t="s">
        <v>27</v>
      </c>
      <c r="D1756" s="5" t="s">
        <v>36</v>
      </c>
      <c r="E1756" s="5" t="s">
        <v>37</v>
      </c>
      <c r="F1756" s="5">
        <v>180</v>
      </c>
      <c r="G1756" s="6">
        <v>43459</v>
      </c>
      <c r="H1756" s="6">
        <v>43462</v>
      </c>
      <c r="I1756" s="6">
        <v>43465</v>
      </c>
      <c r="J1756" s="5" t="s">
        <v>40</v>
      </c>
      <c r="K1756" s="7">
        <v>939.27</v>
      </c>
      <c r="L1756" s="35">
        <v>544.78</v>
      </c>
      <c r="M1756" s="36">
        <f t="shared" si="27"/>
        <v>394.49</v>
      </c>
      <c r="N1756" s="37">
        <f>YEAR(Table1[[#This Row],[Data zamówienia]])</f>
        <v>2018</v>
      </c>
    </row>
    <row r="1757" spans="2:14" x14ac:dyDescent="0.3">
      <c r="B1757" s="32">
        <v>171905</v>
      </c>
      <c r="C1757" s="5" t="s">
        <v>35</v>
      </c>
      <c r="D1757" s="5" t="s">
        <v>22</v>
      </c>
      <c r="E1757" s="5" t="s">
        <v>29</v>
      </c>
      <c r="F1757" s="5">
        <v>241</v>
      </c>
      <c r="G1757" s="6">
        <v>43459</v>
      </c>
      <c r="H1757" s="6">
        <v>43463</v>
      </c>
      <c r="I1757" s="6">
        <v>43464</v>
      </c>
      <c r="J1757" s="5" t="s">
        <v>30</v>
      </c>
      <c r="K1757" s="7">
        <v>1995.33</v>
      </c>
      <c r="L1757" s="35">
        <v>1536.4</v>
      </c>
      <c r="M1757" s="36">
        <f t="shared" si="27"/>
        <v>458.92999999999984</v>
      </c>
      <c r="N1757" s="37">
        <f>YEAR(Table1[[#This Row],[Data zamówienia]])</f>
        <v>2018</v>
      </c>
    </row>
    <row r="1758" spans="2:14" x14ac:dyDescent="0.3">
      <c r="B1758" s="32">
        <v>46837</v>
      </c>
      <c r="C1758" s="5" t="s">
        <v>27</v>
      </c>
      <c r="D1758" s="5" t="s">
        <v>28</v>
      </c>
      <c r="E1758" s="5" t="s">
        <v>37</v>
      </c>
      <c r="F1758" s="5">
        <v>269</v>
      </c>
      <c r="G1758" s="6">
        <v>43460</v>
      </c>
      <c r="H1758" s="6">
        <v>43463</v>
      </c>
      <c r="I1758" s="6">
        <v>43466</v>
      </c>
      <c r="J1758" s="5" t="s">
        <v>30</v>
      </c>
      <c r="K1758" s="7">
        <v>403.07</v>
      </c>
      <c r="L1758" s="35">
        <v>374.86</v>
      </c>
      <c r="M1758" s="36">
        <f t="shared" si="27"/>
        <v>28.20999999999998</v>
      </c>
      <c r="N1758" s="37">
        <f>YEAR(Table1[[#This Row],[Data zamówienia]])</f>
        <v>2018</v>
      </c>
    </row>
    <row r="1759" spans="2:14" x14ac:dyDescent="0.3">
      <c r="B1759" s="32">
        <v>943339</v>
      </c>
      <c r="C1759" s="5" t="s">
        <v>21</v>
      </c>
      <c r="D1759" s="5" t="s">
        <v>39</v>
      </c>
      <c r="E1759" s="5" t="s">
        <v>31</v>
      </c>
      <c r="F1759" s="5">
        <v>171</v>
      </c>
      <c r="G1759" s="6">
        <v>43460</v>
      </c>
      <c r="H1759" s="6">
        <v>43463</v>
      </c>
      <c r="I1759" s="6">
        <v>43468</v>
      </c>
      <c r="J1759" s="5" t="s">
        <v>33</v>
      </c>
      <c r="K1759" s="7">
        <v>1321.9</v>
      </c>
      <c r="L1759" s="35">
        <v>912.11</v>
      </c>
      <c r="M1759" s="36">
        <f t="shared" si="27"/>
        <v>409.79000000000008</v>
      </c>
      <c r="N1759" s="37">
        <f>YEAR(Table1[[#This Row],[Data zamówienia]])</f>
        <v>2018</v>
      </c>
    </row>
    <row r="1760" spans="2:14" x14ac:dyDescent="0.3">
      <c r="B1760" s="32">
        <v>942879</v>
      </c>
      <c r="C1760" s="5" t="s">
        <v>27</v>
      </c>
      <c r="D1760" s="5" t="s">
        <v>28</v>
      </c>
      <c r="E1760" s="5" t="s">
        <v>29</v>
      </c>
      <c r="F1760" s="5">
        <v>120</v>
      </c>
      <c r="G1760" s="6">
        <v>43460</v>
      </c>
      <c r="H1760" s="6">
        <v>43464</v>
      </c>
      <c r="I1760" s="6">
        <v>43465</v>
      </c>
      <c r="J1760" s="5" t="s">
        <v>33</v>
      </c>
      <c r="K1760" s="7">
        <v>979.75</v>
      </c>
      <c r="L1760" s="35">
        <v>793.6</v>
      </c>
      <c r="M1760" s="36">
        <f t="shared" si="27"/>
        <v>186.14999999999998</v>
      </c>
      <c r="N1760" s="37">
        <f>YEAR(Table1[[#This Row],[Data zamówienia]])</f>
        <v>2018</v>
      </c>
    </row>
    <row r="1761" spans="2:14" x14ac:dyDescent="0.3">
      <c r="B1761" s="32">
        <v>824399</v>
      </c>
      <c r="C1761" s="5" t="s">
        <v>35</v>
      </c>
      <c r="D1761" s="5" t="s">
        <v>22</v>
      </c>
      <c r="E1761" s="5" t="s">
        <v>31</v>
      </c>
      <c r="F1761" s="5">
        <v>269</v>
      </c>
      <c r="G1761" s="6">
        <v>43460</v>
      </c>
      <c r="H1761" s="6">
        <v>43464</v>
      </c>
      <c r="I1761" s="6">
        <v>43469</v>
      </c>
      <c r="J1761" s="5" t="s">
        <v>24</v>
      </c>
      <c r="K1761" s="7">
        <v>1602.14</v>
      </c>
      <c r="L1761" s="35">
        <v>1025.3699999999999</v>
      </c>
      <c r="M1761" s="36">
        <f t="shared" si="27"/>
        <v>576.77000000000021</v>
      </c>
      <c r="N1761" s="37">
        <f>YEAR(Table1[[#This Row],[Data zamówienia]])</f>
        <v>2018</v>
      </c>
    </row>
    <row r="1762" spans="2:14" x14ac:dyDescent="0.3">
      <c r="B1762" s="32">
        <v>262504</v>
      </c>
      <c r="C1762" s="5" t="s">
        <v>21</v>
      </c>
      <c r="D1762" s="5" t="s">
        <v>39</v>
      </c>
      <c r="E1762" s="5" t="s">
        <v>31</v>
      </c>
      <c r="F1762" s="5">
        <v>365</v>
      </c>
      <c r="G1762" s="6">
        <v>43461</v>
      </c>
      <c r="H1762" s="6">
        <v>43462</v>
      </c>
      <c r="I1762" s="6">
        <v>43463</v>
      </c>
      <c r="J1762" s="5" t="s">
        <v>32</v>
      </c>
      <c r="K1762" s="7">
        <v>638.46</v>
      </c>
      <c r="L1762" s="35">
        <v>434.15</v>
      </c>
      <c r="M1762" s="36">
        <f t="shared" si="27"/>
        <v>204.31000000000006</v>
      </c>
      <c r="N1762" s="37">
        <f>YEAR(Table1[[#This Row],[Data zamówienia]])</f>
        <v>2018</v>
      </c>
    </row>
    <row r="1763" spans="2:14" x14ac:dyDescent="0.3">
      <c r="B1763" s="32">
        <v>380306</v>
      </c>
      <c r="C1763" s="5" t="s">
        <v>38</v>
      </c>
      <c r="D1763" s="5" t="s">
        <v>36</v>
      </c>
      <c r="E1763" s="5" t="s">
        <v>31</v>
      </c>
      <c r="F1763" s="5">
        <v>172</v>
      </c>
      <c r="G1763" s="6">
        <v>43461</v>
      </c>
      <c r="H1763" s="6">
        <v>43464</v>
      </c>
      <c r="I1763" s="6">
        <v>43471</v>
      </c>
      <c r="J1763" s="5" t="s">
        <v>26</v>
      </c>
      <c r="K1763" s="7">
        <v>1205.04</v>
      </c>
      <c r="L1763" s="35">
        <v>710.97</v>
      </c>
      <c r="M1763" s="36">
        <f t="shared" si="27"/>
        <v>494.06999999999994</v>
      </c>
      <c r="N1763" s="37">
        <f>YEAR(Table1[[#This Row],[Data zamówienia]])</f>
        <v>2018</v>
      </c>
    </row>
    <row r="1764" spans="2:14" x14ac:dyDescent="0.3">
      <c r="B1764" s="32">
        <v>268420</v>
      </c>
      <c r="C1764" s="5" t="s">
        <v>21</v>
      </c>
      <c r="D1764" s="5" t="s">
        <v>39</v>
      </c>
      <c r="E1764" s="5" t="s">
        <v>23</v>
      </c>
      <c r="F1764" s="5">
        <v>70</v>
      </c>
      <c r="G1764" s="6">
        <v>43460</v>
      </c>
      <c r="H1764" s="6">
        <v>43462</v>
      </c>
      <c r="I1764" s="6">
        <v>43468</v>
      </c>
      <c r="J1764" s="5" t="s">
        <v>40</v>
      </c>
      <c r="K1764" s="7">
        <v>1903.31</v>
      </c>
      <c r="L1764" s="35">
        <v>1541.68</v>
      </c>
      <c r="M1764" s="36">
        <f t="shared" si="27"/>
        <v>361.62999999999988</v>
      </c>
      <c r="N1764" s="37">
        <f>YEAR(Table1[[#This Row],[Data zamówienia]])</f>
        <v>2018</v>
      </c>
    </row>
    <row r="1765" spans="2:14" x14ac:dyDescent="0.3">
      <c r="B1765" s="32">
        <v>374489</v>
      </c>
      <c r="C1765" s="5" t="s">
        <v>27</v>
      </c>
      <c r="D1765" s="5" t="s">
        <v>39</v>
      </c>
      <c r="E1765" s="5" t="s">
        <v>25</v>
      </c>
      <c r="F1765" s="5">
        <v>286</v>
      </c>
      <c r="G1765" s="6">
        <v>43461</v>
      </c>
      <c r="H1765" s="6">
        <v>43463</v>
      </c>
      <c r="I1765" s="6">
        <v>43468</v>
      </c>
      <c r="J1765" s="5" t="s">
        <v>26</v>
      </c>
      <c r="K1765" s="7">
        <v>543.48</v>
      </c>
      <c r="L1765" s="35">
        <v>478.26</v>
      </c>
      <c r="M1765" s="36">
        <f t="shared" si="27"/>
        <v>65.220000000000027</v>
      </c>
      <c r="N1765" s="37">
        <f>YEAR(Table1[[#This Row],[Data zamówienia]])</f>
        <v>2018</v>
      </c>
    </row>
    <row r="1766" spans="2:14" x14ac:dyDescent="0.3">
      <c r="B1766" s="32">
        <v>120221</v>
      </c>
      <c r="C1766" s="5" t="s">
        <v>21</v>
      </c>
      <c r="D1766" s="5" t="s">
        <v>22</v>
      </c>
      <c r="E1766" s="5" t="s">
        <v>31</v>
      </c>
      <c r="F1766" s="5">
        <v>67</v>
      </c>
      <c r="G1766" s="6">
        <v>43460</v>
      </c>
      <c r="H1766" s="6">
        <v>43464</v>
      </c>
      <c r="I1766" s="6">
        <v>43466</v>
      </c>
      <c r="J1766" s="5" t="s">
        <v>33</v>
      </c>
      <c r="K1766" s="7">
        <v>1027.29</v>
      </c>
      <c r="L1766" s="35">
        <v>760.19</v>
      </c>
      <c r="M1766" s="36">
        <f t="shared" si="27"/>
        <v>267.09999999999991</v>
      </c>
      <c r="N1766" s="37">
        <f>YEAR(Table1[[#This Row],[Data zamówienia]])</f>
        <v>2018</v>
      </c>
    </row>
    <row r="1767" spans="2:14" x14ac:dyDescent="0.3">
      <c r="B1767" s="32">
        <v>656623</v>
      </c>
      <c r="C1767" s="5" t="s">
        <v>21</v>
      </c>
      <c r="D1767" s="5" t="s">
        <v>28</v>
      </c>
      <c r="E1767" s="5" t="s">
        <v>34</v>
      </c>
      <c r="F1767" s="5">
        <v>58</v>
      </c>
      <c r="G1767" s="6">
        <v>43460</v>
      </c>
      <c r="H1767" s="6">
        <v>43463</v>
      </c>
      <c r="I1767" s="6">
        <v>43468</v>
      </c>
      <c r="J1767" s="5" t="s">
        <v>40</v>
      </c>
      <c r="K1767" s="7">
        <v>1862.1</v>
      </c>
      <c r="L1767" s="35">
        <v>1061.4000000000001</v>
      </c>
      <c r="M1767" s="36">
        <f t="shared" si="27"/>
        <v>800.69999999999982</v>
      </c>
      <c r="N1767" s="37">
        <f>YEAR(Table1[[#This Row],[Data zamówienia]])</f>
        <v>2018</v>
      </c>
    </row>
    <row r="1768" spans="2:14" x14ac:dyDescent="0.3">
      <c r="B1768" s="32">
        <v>483015</v>
      </c>
      <c r="C1768" s="5" t="s">
        <v>21</v>
      </c>
      <c r="D1768" s="5" t="s">
        <v>36</v>
      </c>
      <c r="E1768" s="5" t="s">
        <v>29</v>
      </c>
      <c r="F1768" s="5">
        <v>230</v>
      </c>
      <c r="G1768" s="6">
        <v>43460</v>
      </c>
      <c r="H1768" s="6">
        <v>43463</v>
      </c>
      <c r="I1768" s="6">
        <v>43469</v>
      </c>
      <c r="J1768" s="5" t="s">
        <v>32</v>
      </c>
      <c r="K1768" s="7">
        <v>922.94</v>
      </c>
      <c r="L1768" s="35">
        <v>747.58</v>
      </c>
      <c r="M1768" s="36">
        <f t="shared" si="27"/>
        <v>175.36</v>
      </c>
      <c r="N1768" s="37">
        <f>YEAR(Table1[[#This Row],[Data zamówienia]])</f>
        <v>2018</v>
      </c>
    </row>
    <row r="1769" spans="2:14" x14ac:dyDescent="0.3">
      <c r="B1769" s="32">
        <v>627816</v>
      </c>
      <c r="C1769" s="5" t="s">
        <v>38</v>
      </c>
      <c r="D1769" s="5" t="s">
        <v>36</v>
      </c>
      <c r="E1769" s="5" t="s">
        <v>37</v>
      </c>
      <c r="F1769" s="5">
        <v>84</v>
      </c>
      <c r="G1769" s="6">
        <v>43461</v>
      </c>
      <c r="H1769" s="6">
        <v>43463</v>
      </c>
      <c r="I1769" s="6">
        <v>43465</v>
      </c>
      <c r="J1769" s="5" t="s">
        <v>24</v>
      </c>
      <c r="K1769" s="7">
        <v>672.55</v>
      </c>
      <c r="L1769" s="35">
        <v>578.39</v>
      </c>
      <c r="M1769" s="36">
        <f t="shared" si="27"/>
        <v>94.159999999999968</v>
      </c>
      <c r="N1769" s="37">
        <f>YEAR(Table1[[#This Row],[Data zamówienia]])</f>
        <v>2018</v>
      </c>
    </row>
    <row r="1770" spans="2:14" x14ac:dyDescent="0.3">
      <c r="B1770" s="32">
        <v>255980</v>
      </c>
      <c r="C1770" s="5" t="s">
        <v>35</v>
      </c>
      <c r="D1770" s="5" t="s">
        <v>28</v>
      </c>
      <c r="E1770" s="5" t="s">
        <v>23</v>
      </c>
      <c r="F1770" s="5">
        <v>306</v>
      </c>
      <c r="G1770" s="6">
        <v>43460</v>
      </c>
      <c r="H1770" s="6">
        <v>43464</v>
      </c>
      <c r="I1770" s="6">
        <v>43471</v>
      </c>
      <c r="J1770" s="5" t="s">
        <v>24</v>
      </c>
      <c r="K1770" s="7">
        <v>1029.55</v>
      </c>
      <c r="L1770" s="35">
        <v>854.53</v>
      </c>
      <c r="M1770" s="36">
        <f t="shared" si="27"/>
        <v>175.01999999999998</v>
      </c>
      <c r="N1770" s="37">
        <f>YEAR(Table1[[#This Row],[Data zamówienia]])</f>
        <v>2018</v>
      </c>
    </row>
    <row r="1771" spans="2:14" x14ac:dyDescent="0.3">
      <c r="B1771" s="32">
        <v>12749</v>
      </c>
      <c r="C1771" s="5" t="s">
        <v>27</v>
      </c>
      <c r="D1771" s="5" t="s">
        <v>22</v>
      </c>
      <c r="E1771" s="5" t="s">
        <v>37</v>
      </c>
      <c r="F1771" s="5">
        <v>175</v>
      </c>
      <c r="G1771" s="6">
        <v>43462</v>
      </c>
      <c r="H1771" s="6">
        <v>43462</v>
      </c>
      <c r="I1771" s="6">
        <v>43464</v>
      </c>
      <c r="J1771" s="5" t="s">
        <v>26</v>
      </c>
      <c r="K1771" s="7">
        <v>1309.1199999999999</v>
      </c>
      <c r="L1771" s="35">
        <v>667.65</v>
      </c>
      <c r="M1771" s="36">
        <f t="shared" si="27"/>
        <v>641.46999999999991</v>
      </c>
      <c r="N1771" s="37">
        <f>YEAR(Table1[[#This Row],[Data zamówienia]])</f>
        <v>2018</v>
      </c>
    </row>
    <row r="1772" spans="2:14" x14ac:dyDescent="0.3">
      <c r="B1772" s="32">
        <v>216306</v>
      </c>
      <c r="C1772" s="5" t="s">
        <v>21</v>
      </c>
      <c r="D1772" s="5" t="s">
        <v>22</v>
      </c>
      <c r="E1772" s="5" t="s">
        <v>25</v>
      </c>
      <c r="F1772" s="5">
        <v>39</v>
      </c>
      <c r="G1772" s="6">
        <v>43461</v>
      </c>
      <c r="H1772" s="6">
        <v>43465</v>
      </c>
      <c r="I1772" s="6">
        <v>43467</v>
      </c>
      <c r="J1772" s="5" t="s">
        <v>40</v>
      </c>
      <c r="K1772" s="7">
        <v>1931.62</v>
      </c>
      <c r="L1772" s="35">
        <v>985.13</v>
      </c>
      <c r="M1772" s="36">
        <f t="shared" si="27"/>
        <v>946.4899999999999</v>
      </c>
      <c r="N1772" s="37">
        <f>YEAR(Table1[[#This Row],[Data zamówienia]])</f>
        <v>2018</v>
      </c>
    </row>
    <row r="1773" spans="2:14" x14ac:dyDescent="0.3">
      <c r="B1773" s="32">
        <v>323004</v>
      </c>
      <c r="C1773" s="5" t="s">
        <v>35</v>
      </c>
      <c r="D1773" s="5" t="s">
        <v>39</v>
      </c>
      <c r="E1773" s="5" t="s">
        <v>31</v>
      </c>
      <c r="F1773" s="5">
        <v>264</v>
      </c>
      <c r="G1773" s="6">
        <v>43461</v>
      </c>
      <c r="H1773" s="6">
        <v>43462</v>
      </c>
      <c r="I1773" s="6">
        <v>43467</v>
      </c>
      <c r="J1773" s="5" t="s">
        <v>40</v>
      </c>
      <c r="K1773" s="7">
        <v>474.16</v>
      </c>
      <c r="L1773" s="35">
        <v>312.95</v>
      </c>
      <c r="M1773" s="36">
        <f t="shared" si="27"/>
        <v>161.21000000000004</v>
      </c>
      <c r="N1773" s="37">
        <f>YEAR(Table1[[#This Row],[Data zamówienia]])</f>
        <v>2018</v>
      </c>
    </row>
    <row r="1774" spans="2:14" x14ac:dyDescent="0.3">
      <c r="B1774" s="32">
        <v>818950</v>
      </c>
      <c r="C1774" s="5" t="s">
        <v>35</v>
      </c>
      <c r="D1774" s="5" t="s">
        <v>39</v>
      </c>
      <c r="E1774" s="5" t="s">
        <v>37</v>
      </c>
      <c r="F1774" s="5">
        <v>302</v>
      </c>
      <c r="G1774" s="6">
        <v>43461</v>
      </c>
      <c r="H1774" s="6">
        <v>43462</v>
      </c>
      <c r="I1774" s="6">
        <v>43466</v>
      </c>
      <c r="J1774" s="5" t="s">
        <v>32</v>
      </c>
      <c r="K1774" s="7">
        <v>316.57</v>
      </c>
      <c r="L1774" s="35">
        <v>297.58</v>
      </c>
      <c r="M1774" s="36">
        <f t="shared" si="27"/>
        <v>18.990000000000009</v>
      </c>
      <c r="N1774" s="37">
        <f>YEAR(Table1[[#This Row],[Data zamówienia]])</f>
        <v>2018</v>
      </c>
    </row>
    <row r="1775" spans="2:14" x14ac:dyDescent="0.3">
      <c r="B1775" s="32">
        <v>841168</v>
      </c>
      <c r="C1775" s="5" t="s">
        <v>27</v>
      </c>
      <c r="D1775" s="5" t="s">
        <v>36</v>
      </c>
      <c r="E1775" s="5" t="s">
        <v>29</v>
      </c>
      <c r="F1775" s="5">
        <v>130</v>
      </c>
      <c r="G1775" s="6">
        <v>43461</v>
      </c>
      <c r="H1775" s="6">
        <v>43465</v>
      </c>
      <c r="I1775" s="6">
        <v>43471</v>
      </c>
      <c r="J1775" s="5" t="s">
        <v>26</v>
      </c>
      <c r="K1775" s="7">
        <v>560.79</v>
      </c>
      <c r="L1775" s="35">
        <v>414.98</v>
      </c>
      <c r="M1775" s="36">
        <f t="shared" si="27"/>
        <v>145.80999999999995</v>
      </c>
      <c r="N1775" s="37">
        <f>YEAR(Table1[[#This Row],[Data zamówienia]])</f>
        <v>2018</v>
      </c>
    </row>
    <row r="1776" spans="2:14" x14ac:dyDescent="0.3">
      <c r="B1776" s="32">
        <v>911943</v>
      </c>
      <c r="C1776" s="5" t="s">
        <v>21</v>
      </c>
      <c r="D1776" s="5" t="s">
        <v>36</v>
      </c>
      <c r="E1776" s="5" t="s">
        <v>34</v>
      </c>
      <c r="F1776" s="5">
        <v>62</v>
      </c>
      <c r="G1776" s="6">
        <v>43462</v>
      </c>
      <c r="H1776" s="6">
        <v>43465</v>
      </c>
      <c r="I1776" s="6">
        <v>43469</v>
      </c>
      <c r="J1776" s="5" t="s">
        <v>32</v>
      </c>
      <c r="K1776" s="7">
        <v>926.93</v>
      </c>
      <c r="L1776" s="35">
        <v>769.35</v>
      </c>
      <c r="M1776" s="36">
        <f t="shared" si="27"/>
        <v>157.57999999999993</v>
      </c>
      <c r="N1776" s="37">
        <f>YEAR(Table1[[#This Row],[Data zamówienia]])</f>
        <v>2018</v>
      </c>
    </row>
    <row r="1777" spans="2:14" x14ac:dyDescent="0.3">
      <c r="B1777" s="32">
        <v>405746</v>
      </c>
      <c r="C1777" s="5" t="s">
        <v>35</v>
      </c>
      <c r="D1777" s="5" t="s">
        <v>28</v>
      </c>
      <c r="E1777" s="5" t="s">
        <v>34</v>
      </c>
      <c r="F1777" s="5">
        <v>256</v>
      </c>
      <c r="G1777" s="6">
        <v>43461</v>
      </c>
      <c r="H1777" s="6">
        <v>43465</v>
      </c>
      <c r="I1777" s="6">
        <v>43468</v>
      </c>
      <c r="J1777" s="5" t="s">
        <v>26</v>
      </c>
      <c r="K1777" s="7">
        <v>1874.46</v>
      </c>
      <c r="L1777" s="35">
        <v>1049.7</v>
      </c>
      <c r="M1777" s="36">
        <f t="shared" si="27"/>
        <v>824.76</v>
      </c>
      <c r="N1777" s="37">
        <f>YEAR(Table1[[#This Row],[Data zamówienia]])</f>
        <v>2018</v>
      </c>
    </row>
    <row r="1778" spans="2:14" x14ac:dyDescent="0.3">
      <c r="B1778" s="32">
        <v>202408</v>
      </c>
      <c r="C1778" s="5" t="s">
        <v>21</v>
      </c>
      <c r="D1778" s="5" t="s">
        <v>22</v>
      </c>
      <c r="E1778" s="5" t="s">
        <v>37</v>
      </c>
      <c r="F1778" s="5">
        <v>236</v>
      </c>
      <c r="G1778" s="6">
        <v>43461</v>
      </c>
      <c r="H1778" s="6">
        <v>43464</v>
      </c>
      <c r="I1778" s="6">
        <v>43469</v>
      </c>
      <c r="J1778" s="5" t="s">
        <v>33</v>
      </c>
      <c r="K1778" s="7">
        <v>499.83</v>
      </c>
      <c r="L1778" s="35">
        <v>404.86</v>
      </c>
      <c r="M1778" s="36">
        <f t="shared" si="27"/>
        <v>94.96999999999997</v>
      </c>
      <c r="N1778" s="37">
        <f>YEAR(Table1[[#This Row],[Data zamówienia]])</f>
        <v>2018</v>
      </c>
    </row>
    <row r="1779" spans="2:14" x14ac:dyDescent="0.3">
      <c r="B1779" s="32">
        <v>42573</v>
      </c>
      <c r="C1779" s="5" t="s">
        <v>35</v>
      </c>
      <c r="D1779" s="5" t="s">
        <v>28</v>
      </c>
      <c r="E1779" s="5" t="s">
        <v>31</v>
      </c>
      <c r="F1779" s="5">
        <v>328</v>
      </c>
      <c r="G1779" s="6">
        <v>43461</v>
      </c>
      <c r="H1779" s="6">
        <v>43464</v>
      </c>
      <c r="I1779" s="6">
        <v>43467</v>
      </c>
      <c r="J1779" s="5" t="s">
        <v>33</v>
      </c>
      <c r="K1779" s="7">
        <v>1185.17</v>
      </c>
      <c r="L1779" s="35">
        <v>699.25</v>
      </c>
      <c r="M1779" s="36">
        <f t="shared" si="27"/>
        <v>485.92000000000007</v>
      </c>
      <c r="N1779" s="37">
        <f>YEAR(Table1[[#This Row],[Data zamówienia]])</f>
        <v>2018</v>
      </c>
    </row>
    <row r="1780" spans="2:14" x14ac:dyDescent="0.3">
      <c r="B1780" s="32">
        <v>90033</v>
      </c>
      <c r="C1780" s="5" t="s">
        <v>21</v>
      </c>
      <c r="D1780" s="5" t="s">
        <v>22</v>
      </c>
      <c r="E1780" s="5" t="s">
        <v>25</v>
      </c>
      <c r="F1780" s="5">
        <v>299</v>
      </c>
      <c r="G1780" s="6">
        <v>43461</v>
      </c>
      <c r="H1780" s="6">
        <v>43464</v>
      </c>
      <c r="I1780" s="6">
        <v>43466</v>
      </c>
      <c r="J1780" s="5" t="s">
        <v>30</v>
      </c>
      <c r="K1780" s="7">
        <v>391.81</v>
      </c>
      <c r="L1780" s="35">
        <v>289.94</v>
      </c>
      <c r="M1780" s="36">
        <f t="shared" si="27"/>
        <v>101.87</v>
      </c>
      <c r="N1780" s="37">
        <f>YEAR(Table1[[#This Row],[Data zamówienia]])</f>
        <v>2018</v>
      </c>
    </row>
    <row r="1781" spans="2:14" x14ac:dyDescent="0.3">
      <c r="B1781" s="32">
        <v>482579</v>
      </c>
      <c r="C1781" s="5" t="s">
        <v>21</v>
      </c>
      <c r="D1781" s="5" t="s">
        <v>28</v>
      </c>
      <c r="E1781" s="5" t="s">
        <v>31</v>
      </c>
      <c r="F1781" s="5">
        <v>84</v>
      </c>
      <c r="G1781" s="6">
        <v>43461</v>
      </c>
      <c r="H1781" s="6">
        <v>43465</v>
      </c>
      <c r="I1781" s="6">
        <v>43470</v>
      </c>
      <c r="J1781" s="5" t="s">
        <v>40</v>
      </c>
      <c r="K1781" s="7">
        <v>375.99</v>
      </c>
      <c r="L1781" s="35">
        <v>312.07</v>
      </c>
      <c r="M1781" s="36">
        <f t="shared" si="27"/>
        <v>63.920000000000016</v>
      </c>
      <c r="N1781" s="37">
        <f>YEAR(Table1[[#This Row],[Data zamówienia]])</f>
        <v>2018</v>
      </c>
    </row>
    <row r="1782" spans="2:14" x14ac:dyDescent="0.3">
      <c r="B1782" s="32">
        <v>34886</v>
      </c>
      <c r="C1782" s="5" t="s">
        <v>27</v>
      </c>
      <c r="D1782" s="5" t="s">
        <v>22</v>
      </c>
      <c r="E1782" s="5" t="s">
        <v>37</v>
      </c>
      <c r="F1782" s="5">
        <v>330</v>
      </c>
      <c r="G1782" s="6">
        <v>43463</v>
      </c>
      <c r="H1782" s="6">
        <v>43464</v>
      </c>
      <c r="I1782" s="6">
        <v>43471</v>
      </c>
      <c r="J1782" s="5" t="s">
        <v>32</v>
      </c>
      <c r="K1782" s="7">
        <v>782.76</v>
      </c>
      <c r="L1782" s="35">
        <v>571.41</v>
      </c>
      <c r="M1782" s="36">
        <f t="shared" si="27"/>
        <v>211.35000000000002</v>
      </c>
      <c r="N1782" s="37">
        <f>YEAR(Table1[[#This Row],[Data zamówienia]])</f>
        <v>2018</v>
      </c>
    </row>
    <row r="1783" spans="2:14" x14ac:dyDescent="0.3">
      <c r="B1783" s="32">
        <v>153759</v>
      </c>
      <c r="C1783" s="5" t="s">
        <v>27</v>
      </c>
      <c r="D1783" s="5" t="s">
        <v>28</v>
      </c>
      <c r="E1783" s="5" t="s">
        <v>23</v>
      </c>
      <c r="F1783" s="5">
        <v>305</v>
      </c>
      <c r="G1783" s="6">
        <v>43462</v>
      </c>
      <c r="H1783" s="6">
        <v>43464</v>
      </c>
      <c r="I1783" s="6">
        <v>43469</v>
      </c>
      <c r="J1783" s="5" t="s">
        <v>24</v>
      </c>
      <c r="K1783" s="7">
        <v>663.08</v>
      </c>
      <c r="L1783" s="35">
        <v>576.88</v>
      </c>
      <c r="M1783" s="36">
        <f t="shared" si="27"/>
        <v>86.200000000000045</v>
      </c>
      <c r="N1783" s="37">
        <f>YEAR(Table1[[#This Row],[Data zamówienia]])</f>
        <v>2018</v>
      </c>
    </row>
    <row r="1784" spans="2:14" x14ac:dyDescent="0.3">
      <c r="B1784" s="32">
        <v>60690</v>
      </c>
      <c r="C1784" s="5" t="s">
        <v>27</v>
      </c>
      <c r="D1784" s="5" t="s">
        <v>28</v>
      </c>
      <c r="E1784" s="5" t="s">
        <v>34</v>
      </c>
      <c r="F1784" s="5">
        <v>51</v>
      </c>
      <c r="G1784" s="6">
        <v>43463</v>
      </c>
      <c r="H1784" s="6">
        <v>43465</v>
      </c>
      <c r="I1784" s="6">
        <v>43467</v>
      </c>
      <c r="J1784" s="5" t="s">
        <v>32</v>
      </c>
      <c r="K1784" s="7">
        <v>271.97000000000003</v>
      </c>
      <c r="L1784" s="35">
        <v>212.14</v>
      </c>
      <c r="M1784" s="36">
        <f t="shared" si="27"/>
        <v>59.830000000000041</v>
      </c>
      <c r="N1784" s="37">
        <f>YEAR(Table1[[#This Row],[Data zamówienia]])</f>
        <v>2018</v>
      </c>
    </row>
    <row r="1785" spans="2:14" x14ac:dyDescent="0.3">
      <c r="B1785" s="32">
        <v>943905</v>
      </c>
      <c r="C1785" s="5" t="s">
        <v>21</v>
      </c>
      <c r="D1785" s="5" t="s">
        <v>36</v>
      </c>
      <c r="E1785" s="5" t="s">
        <v>34</v>
      </c>
      <c r="F1785" s="5">
        <v>32</v>
      </c>
      <c r="G1785" s="6">
        <v>43463</v>
      </c>
      <c r="H1785" s="6">
        <v>43463</v>
      </c>
      <c r="I1785" s="6">
        <v>43469</v>
      </c>
      <c r="J1785" s="5" t="s">
        <v>32</v>
      </c>
      <c r="K1785" s="7">
        <v>1291.07</v>
      </c>
      <c r="L1785" s="35">
        <v>1123.23</v>
      </c>
      <c r="M1785" s="36">
        <f t="shared" si="27"/>
        <v>167.83999999999992</v>
      </c>
      <c r="N1785" s="37">
        <f>YEAR(Table1[[#This Row],[Data zamówienia]])</f>
        <v>2018</v>
      </c>
    </row>
    <row r="1786" spans="2:14" x14ac:dyDescent="0.3">
      <c r="B1786" s="32">
        <v>980657</v>
      </c>
      <c r="C1786" s="5" t="s">
        <v>35</v>
      </c>
      <c r="D1786" s="5" t="s">
        <v>28</v>
      </c>
      <c r="E1786" s="5" t="s">
        <v>29</v>
      </c>
      <c r="F1786" s="5">
        <v>31</v>
      </c>
      <c r="G1786" s="6">
        <v>43463</v>
      </c>
      <c r="H1786" s="6">
        <v>43465</v>
      </c>
      <c r="I1786" s="6">
        <v>43466</v>
      </c>
      <c r="J1786" s="5" t="s">
        <v>24</v>
      </c>
      <c r="K1786" s="7">
        <v>651.74</v>
      </c>
      <c r="L1786" s="35">
        <v>482.29</v>
      </c>
      <c r="M1786" s="36">
        <f t="shared" si="27"/>
        <v>169.45</v>
      </c>
      <c r="N1786" s="37">
        <f>YEAR(Table1[[#This Row],[Data zamówienia]])</f>
        <v>2018</v>
      </c>
    </row>
    <row r="1787" spans="2:14" x14ac:dyDescent="0.3">
      <c r="B1787" s="32">
        <v>149809</v>
      </c>
      <c r="C1787" s="5" t="s">
        <v>27</v>
      </c>
      <c r="D1787" s="5" t="s">
        <v>39</v>
      </c>
      <c r="E1787" s="5" t="s">
        <v>29</v>
      </c>
      <c r="F1787" s="5">
        <v>90</v>
      </c>
      <c r="G1787" s="6">
        <v>43463</v>
      </c>
      <c r="H1787" s="6">
        <v>43464</v>
      </c>
      <c r="I1787" s="6">
        <v>43466</v>
      </c>
      <c r="J1787" s="5" t="s">
        <v>40</v>
      </c>
      <c r="K1787" s="7">
        <v>1898.63</v>
      </c>
      <c r="L1787" s="35">
        <v>1461.95</v>
      </c>
      <c r="M1787" s="36">
        <f t="shared" si="27"/>
        <v>436.68000000000006</v>
      </c>
      <c r="N1787" s="37">
        <f>YEAR(Table1[[#This Row],[Data zamówienia]])</f>
        <v>2018</v>
      </c>
    </row>
    <row r="1788" spans="2:14" x14ac:dyDescent="0.3">
      <c r="B1788" s="32">
        <v>9145</v>
      </c>
      <c r="C1788" s="5" t="s">
        <v>27</v>
      </c>
      <c r="D1788" s="5" t="s">
        <v>39</v>
      </c>
      <c r="E1788" s="5" t="s">
        <v>25</v>
      </c>
      <c r="F1788" s="5">
        <v>83</v>
      </c>
      <c r="G1788" s="6">
        <v>43463</v>
      </c>
      <c r="H1788" s="6">
        <v>43466</v>
      </c>
      <c r="I1788" s="6">
        <v>43467</v>
      </c>
      <c r="J1788" s="5" t="s">
        <v>30</v>
      </c>
      <c r="K1788" s="7">
        <v>1442.68</v>
      </c>
      <c r="L1788" s="35">
        <v>1067.58</v>
      </c>
      <c r="M1788" s="36">
        <f t="shared" si="27"/>
        <v>375.10000000000014</v>
      </c>
      <c r="N1788" s="37">
        <f>YEAR(Table1[[#This Row],[Data zamówienia]])</f>
        <v>2018</v>
      </c>
    </row>
    <row r="1789" spans="2:14" x14ac:dyDescent="0.3">
      <c r="B1789" s="32">
        <v>249595</v>
      </c>
      <c r="C1789" s="5" t="s">
        <v>27</v>
      </c>
      <c r="D1789" s="5" t="s">
        <v>28</v>
      </c>
      <c r="E1789" s="5" t="s">
        <v>29</v>
      </c>
      <c r="F1789" s="5">
        <v>27</v>
      </c>
      <c r="G1789" s="6">
        <v>43462</v>
      </c>
      <c r="H1789" s="6">
        <v>43465</v>
      </c>
      <c r="I1789" s="6">
        <v>43470</v>
      </c>
      <c r="J1789" s="5" t="s">
        <v>24</v>
      </c>
      <c r="K1789" s="7">
        <v>393.72</v>
      </c>
      <c r="L1789" s="35">
        <v>358.29</v>
      </c>
      <c r="M1789" s="36">
        <f t="shared" si="27"/>
        <v>35.430000000000007</v>
      </c>
      <c r="N1789" s="37">
        <f>YEAR(Table1[[#This Row],[Data zamówienia]])</f>
        <v>2018</v>
      </c>
    </row>
    <row r="1790" spans="2:14" x14ac:dyDescent="0.3">
      <c r="B1790" s="32">
        <v>29703</v>
      </c>
      <c r="C1790" s="5" t="s">
        <v>27</v>
      </c>
      <c r="D1790" s="5" t="s">
        <v>39</v>
      </c>
      <c r="E1790" s="5" t="s">
        <v>29</v>
      </c>
      <c r="F1790" s="5">
        <v>221</v>
      </c>
      <c r="G1790" s="6">
        <v>43462</v>
      </c>
      <c r="H1790" s="6">
        <v>43463</v>
      </c>
      <c r="I1790" s="6">
        <v>43467</v>
      </c>
      <c r="J1790" s="5" t="s">
        <v>40</v>
      </c>
      <c r="K1790" s="7">
        <v>1096.01</v>
      </c>
      <c r="L1790" s="35">
        <v>1041.21</v>
      </c>
      <c r="M1790" s="36">
        <f t="shared" si="27"/>
        <v>54.799999999999955</v>
      </c>
      <c r="N1790" s="37">
        <f>YEAR(Table1[[#This Row],[Data zamówienia]])</f>
        <v>2018</v>
      </c>
    </row>
    <row r="1791" spans="2:14" x14ac:dyDescent="0.3">
      <c r="B1791" s="32">
        <v>169433</v>
      </c>
      <c r="C1791" s="5" t="s">
        <v>27</v>
      </c>
      <c r="D1791" s="5" t="s">
        <v>22</v>
      </c>
      <c r="E1791" s="5" t="s">
        <v>23</v>
      </c>
      <c r="F1791" s="5">
        <v>184</v>
      </c>
      <c r="G1791" s="6">
        <v>43464</v>
      </c>
      <c r="H1791" s="6">
        <v>43467</v>
      </c>
      <c r="I1791" s="6">
        <v>43471</v>
      </c>
      <c r="J1791" s="5" t="s">
        <v>33</v>
      </c>
      <c r="K1791" s="7">
        <v>1641.66</v>
      </c>
      <c r="L1791" s="35">
        <v>1132.75</v>
      </c>
      <c r="M1791" s="36">
        <f t="shared" si="27"/>
        <v>508.91000000000008</v>
      </c>
      <c r="N1791" s="37">
        <f>YEAR(Table1[[#This Row],[Data zamówienia]])</f>
        <v>2018</v>
      </c>
    </row>
    <row r="1792" spans="2:14" x14ac:dyDescent="0.3">
      <c r="B1792" s="32">
        <v>201269</v>
      </c>
      <c r="C1792" s="5" t="s">
        <v>38</v>
      </c>
      <c r="D1792" s="5" t="s">
        <v>36</v>
      </c>
      <c r="E1792" s="5" t="s">
        <v>23</v>
      </c>
      <c r="F1792" s="5">
        <v>109</v>
      </c>
      <c r="G1792" s="6">
        <v>43464</v>
      </c>
      <c r="H1792" s="6">
        <v>43465</v>
      </c>
      <c r="I1792" s="6">
        <v>43467</v>
      </c>
      <c r="J1792" s="5" t="s">
        <v>24</v>
      </c>
      <c r="K1792" s="7">
        <v>1027.47</v>
      </c>
      <c r="L1792" s="35">
        <v>554.83000000000004</v>
      </c>
      <c r="M1792" s="36">
        <f t="shared" si="27"/>
        <v>472.64</v>
      </c>
      <c r="N1792" s="37">
        <f>YEAR(Table1[[#This Row],[Data zamówienia]])</f>
        <v>2018</v>
      </c>
    </row>
    <row r="1793" spans="2:14" x14ac:dyDescent="0.3">
      <c r="B1793" s="32">
        <v>369457</v>
      </c>
      <c r="C1793" s="5" t="s">
        <v>35</v>
      </c>
      <c r="D1793" s="5" t="s">
        <v>28</v>
      </c>
      <c r="E1793" s="5" t="s">
        <v>31</v>
      </c>
      <c r="F1793" s="5">
        <v>223</v>
      </c>
      <c r="G1793" s="6">
        <v>43463</v>
      </c>
      <c r="H1793" s="6">
        <v>43466</v>
      </c>
      <c r="I1793" s="6">
        <v>43471</v>
      </c>
      <c r="J1793" s="5" t="s">
        <v>32</v>
      </c>
      <c r="K1793" s="7">
        <v>160.30000000000001</v>
      </c>
      <c r="L1793" s="35">
        <v>109</v>
      </c>
      <c r="M1793" s="36">
        <f t="shared" si="27"/>
        <v>51.300000000000011</v>
      </c>
      <c r="N1793" s="37">
        <f>YEAR(Table1[[#This Row],[Data zamówienia]])</f>
        <v>2018</v>
      </c>
    </row>
    <row r="1794" spans="2:14" x14ac:dyDescent="0.3">
      <c r="B1794" s="32">
        <v>418254</v>
      </c>
      <c r="C1794" s="5" t="s">
        <v>21</v>
      </c>
      <c r="D1794" s="5" t="s">
        <v>39</v>
      </c>
      <c r="E1794" s="5" t="s">
        <v>37</v>
      </c>
      <c r="F1794" s="5">
        <v>6</v>
      </c>
      <c r="G1794" s="6">
        <v>43463</v>
      </c>
      <c r="H1794" s="6">
        <v>43466</v>
      </c>
      <c r="I1794" s="6">
        <v>43473</v>
      </c>
      <c r="J1794" s="5" t="s">
        <v>24</v>
      </c>
      <c r="K1794" s="7">
        <v>360.42</v>
      </c>
      <c r="L1794" s="35">
        <v>302.75</v>
      </c>
      <c r="M1794" s="36">
        <f t="shared" si="27"/>
        <v>57.670000000000016</v>
      </c>
      <c r="N1794" s="37">
        <f>YEAR(Table1[[#This Row],[Data zamówienia]])</f>
        <v>2018</v>
      </c>
    </row>
    <row r="1795" spans="2:14" x14ac:dyDescent="0.3">
      <c r="B1795" s="32">
        <v>415690</v>
      </c>
      <c r="C1795" s="5" t="s">
        <v>38</v>
      </c>
      <c r="D1795" s="5" t="s">
        <v>39</v>
      </c>
      <c r="E1795" s="5" t="s">
        <v>34</v>
      </c>
      <c r="F1795" s="5">
        <v>167</v>
      </c>
      <c r="G1795" s="6">
        <v>43464</v>
      </c>
      <c r="H1795" s="6">
        <v>43466</v>
      </c>
      <c r="I1795" s="6">
        <v>43473</v>
      </c>
      <c r="J1795" s="5" t="s">
        <v>24</v>
      </c>
      <c r="K1795" s="7">
        <v>293.14</v>
      </c>
      <c r="L1795" s="35">
        <v>240.37</v>
      </c>
      <c r="M1795" s="36">
        <f t="shared" si="27"/>
        <v>52.769999999999982</v>
      </c>
      <c r="N1795" s="37">
        <f>YEAR(Table1[[#This Row],[Data zamówienia]])</f>
        <v>2018</v>
      </c>
    </row>
    <row r="1796" spans="2:14" x14ac:dyDescent="0.3">
      <c r="B1796" s="32">
        <v>909887</v>
      </c>
      <c r="C1796" s="5" t="s">
        <v>27</v>
      </c>
      <c r="D1796" s="5" t="s">
        <v>39</v>
      </c>
      <c r="E1796" s="5" t="s">
        <v>23</v>
      </c>
      <c r="F1796" s="5">
        <v>31</v>
      </c>
      <c r="G1796" s="6">
        <v>43464</v>
      </c>
      <c r="H1796" s="6">
        <v>43466</v>
      </c>
      <c r="I1796" s="6">
        <v>43471</v>
      </c>
      <c r="J1796" s="5" t="s">
        <v>33</v>
      </c>
      <c r="K1796" s="7">
        <v>1602.14</v>
      </c>
      <c r="L1796" s="35">
        <v>961.28</v>
      </c>
      <c r="M1796" s="36">
        <f t="shared" ref="M1796:M1859" si="28">K1796-L1796</f>
        <v>640.86000000000013</v>
      </c>
      <c r="N1796" s="37">
        <f>YEAR(Table1[[#This Row],[Data zamówienia]])</f>
        <v>2018</v>
      </c>
    </row>
    <row r="1797" spans="2:14" x14ac:dyDescent="0.3">
      <c r="B1797" s="32">
        <v>425603</v>
      </c>
      <c r="C1797" s="5" t="s">
        <v>27</v>
      </c>
      <c r="D1797" s="5" t="s">
        <v>39</v>
      </c>
      <c r="E1797" s="5" t="s">
        <v>23</v>
      </c>
      <c r="F1797" s="5">
        <v>199</v>
      </c>
      <c r="G1797" s="6">
        <v>43464</v>
      </c>
      <c r="H1797" s="6">
        <v>43466</v>
      </c>
      <c r="I1797" s="6">
        <v>43472</v>
      </c>
      <c r="J1797" s="5" t="s">
        <v>24</v>
      </c>
      <c r="K1797" s="7">
        <v>321.35000000000002</v>
      </c>
      <c r="L1797" s="35">
        <v>215.3</v>
      </c>
      <c r="M1797" s="36">
        <f t="shared" si="28"/>
        <v>106.05000000000001</v>
      </c>
      <c r="N1797" s="37">
        <f>YEAR(Table1[[#This Row],[Data zamówienia]])</f>
        <v>2018</v>
      </c>
    </row>
    <row r="1798" spans="2:14" x14ac:dyDescent="0.3">
      <c r="B1798" s="32">
        <v>753969</v>
      </c>
      <c r="C1798" s="5" t="s">
        <v>21</v>
      </c>
      <c r="D1798" s="5" t="s">
        <v>39</v>
      </c>
      <c r="E1798" s="5" t="s">
        <v>29</v>
      </c>
      <c r="F1798" s="5">
        <v>213</v>
      </c>
      <c r="G1798" s="6">
        <v>43465</v>
      </c>
      <c r="H1798" s="6">
        <v>43467</v>
      </c>
      <c r="I1798" s="6">
        <v>43471</v>
      </c>
      <c r="J1798" s="5" t="s">
        <v>32</v>
      </c>
      <c r="K1798" s="7">
        <v>182.58</v>
      </c>
      <c r="L1798" s="35">
        <v>122.33</v>
      </c>
      <c r="M1798" s="36">
        <f t="shared" si="28"/>
        <v>60.250000000000014</v>
      </c>
      <c r="N1798" s="37">
        <f>YEAR(Table1[[#This Row],[Data zamówienia]])</f>
        <v>2018</v>
      </c>
    </row>
    <row r="1799" spans="2:14" x14ac:dyDescent="0.3">
      <c r="B1799" s="32">
        <v>784818</v>
      </c>
      <c r="C1799" s="5" t="s">
        <v>21</v>
      </c>
      <c r="D1799" s="5" t="s">
        <v>22</v>
      </c>
      <c r="E1799" s="5" t="s">
        <v>34</v>
      </c>
      <c r="F1799" s="5">
        <v>336</v>
      </c>
      <c r="G1799" s="6">
        <v>43465</v>
      </c>
      <c r="H1799" s="6">
        <v>43466</v>
      </c>
      <c r="I1799" s="6">
        <v>43469</v>
      </c>
      <c r="J1799" s="5" t="s">
        <v>24</v>
      </c>
      <c r="K1799" s="7">
        <v>1158.1600000000001</v>
      </c>
      <c r="L1799" s="35">
        <v>1100.25</v>
      </c>
      <c r="M1799" s="36">
        <f t="shared" si="28"/>
        <v>57.910000000000082</v>
      </c>
      <c r="N1799" s="37">
        <f>YEAR(Table1[[#This Row],[Data zamówienia]])</f>
        <v>2018</v>
      </c>
    </row>
    <row r="1800" spans="2:14" x14ac:dyDescent="0.3">
      <c r="B1800" s="32">
        <v>494181</v>
      </c>
      <c r="C1800" s="5" t="s">
        <v>21</v>
      </c>
      <c r="D1800" s="5" t="s">
        <v>36</v>
      </c>
      <c r="E1800" s="5" t="s">
        <v>31</v>
      </c>
      <c r="F1800" s="5">
        <v>179</v>
      </c>
      <c r="G1800" s="6">
        <v>43465</v>
      </c>
      <c r="H1800" s="6">
        <v>43467</v>
      </c>
      <c r="I1800" s="6">
        <v>43473</v>
      </c>
      <c r="J1800" s="5" t="s">
        <v>24</v>
      </c>
      <c r="K1800" s="7">
        <v>1431.63</v>
      </c>
      <c r="L1800" s="35">
        <v>1274.1500000000001</v>
      </c>
      <c r="M1800" s="36">
        <f t="shared" si="28"/>
        <v>157.48000000000002</v>
      </c>
      <c r="N1800" s="37">
        <f>YEAR(Table1[[#This Row],[Data zamówienia]])</f>
        <v>2018</v>
      </c>
    </row>
    <row r="1801" spans="2:14" x14ac:dyDescent="0.3">
      <c r="B1801" s="32">
        <v>813274</v>
      </c>
      <c r="C1801" s="5" t="s">
        <v>21</v>
      </c>
      <c r="D1801" s="5" t="s">
        <v>28</v>
      </c>
      <c r="E1801" s="5" t="s">
        <v>34</v>
      </c>
      <c r="F1801" s="5">
        <v>89</v>
      </c>
      <c r="G1801" s="6">
        <v>43464</v>
      </c>
      <c r="H1801" s="6">
        <v>43467</v>
      </c>
      <c r="I1801" s="6">
        <v>43469</v>
      </c>
      <c r="J1801" s="5" t="s">
        <v>30</v>
      </c>
      <c r="K1801" s="7">
        <v>616.39</v>
      </c>
      <c r="L1801" s="35">
        <v>400.65</v>
      </c>
      <c r="M1801" s="36">
        <f t="shared" si="28"/>
        <v>215.74</v>
      </c>
      <c r="N1801" s="37">
        <f>YEAR(Table1[[#This Row],[Data zamówienia]])</f>
        <v>2018</v>
      </c>
    </row>
    <row r="1802" spans="2:14" x14ac:dyDescent="0.3">
      <c r="B1802" s="32">
        <v>421107</v>
      </c>
      <c r="C1802" s="5" t="s">
        <v>35</v>
      </c>
      <c r="D1802" s="5" t="s">
        <v>39</v>
      </c>
      <c r="E1802" s="5" t="s">
        <v>37</v>
      </c>
      <c r="F1802" s="5">
        <v>367</v>
      </c>
      <c r="G1802" s="6">
        <v>43465</v>
      </c>
      <c r="H1802" s="6">
        <v>43465</v>
      </c>
      <c r="I1802" s="6">
        <v>43466</v>
      </c>
      <c r="J1802" s="5" t="s">
        <v>26</v>
      </c>
      <c r="K1802" s="7">
        <v>1009.44</v>
      </c>
      <c r="L1802" s="35">
        <v>666.23</v>
      </c>
      <c r="M1802" s="36">
        <f t="shared" si="28"/>
        <v>343.21000000000004</v>
      </c>
      <c r="N1802" s="37">
        <f>YEAR(Table1[[#This Row],[Data zamówienia]])</f>
        <v>2018</v>
      </c>
    </row>
    <row r="1803" spans="2:14" x14ac:dyDescent="0.3">
      <c r="B1803" s="32">
        <v>560583</v>
      </c>
      <c r="C1803" s="5" t="s">
        <v>27</v>
      </c>
      <c r="D1803" s="5" t="s">
        <v>22</v>
      </c>
      <c r="E1803" s="5" t="s">
        <v>34</v>
      </c>
      <c r="F1803" s="5">
        <v>123</v>
      </c>
      <c r="G1803" s="6">
        <v>43465</v>
      </c>
      <c r="H1803" s="6">
        <v>43468</v>
      </c>
      <c r="I1803" s="6">
        <v>43471</v>
      </c>
      <c r="J1803" s="5" t="s">
        <v>40</v>
      </c>
      <c r="K1803" s="7">
        <v>1526.51</v>
      </c>
      <c r="L1803" s="35">
        <v>885.38</v>
      </c>
      <c r="M1803" s="36">
        <f t="shared" si="28"/>
        <v>641.13</v>
      </c>
      <c r="N1803" s="37">
        <f>YEAR(Table1[[#This Row],[Data zamówienia]])</f>
        <v>2018</v>
      </c>
    </row>
    <row r="1804" spans="2:14" x14ac:dyDescent="0.3">
      <c r="B1804" s="32">
        <v>225975</v>
      </c>
      <c r="C1804" s="5" t="s">
        <v>27</v>
      </c>
      <c r="D1804" s="5" t="s">
        <v>39</v>
      </c>
      <c r="E1804" s="5" t="s">
        <v>29</v>
      </c>
      <c r="F1804" s="5">
        <v>166</v>
      </c>
      <c r="G1804" s="6">
        <v>43464</v>
      </c>
      <c r="H1804" s="6">
        <v>43466</v>
      </c>
      <c r="I1804" s="6">
        <v>43468</v>
      </c>
      <c r="J1804" s="5" t="s">
        <v>26</v>
      </c>
      <c r="K1804" s="7">
        <v>1541.03</v>
      </c>
      <c r="L1804" s="35">
        <v>1155.77</v>
      </c>
      <c r="M1804" s="36">
        <f t="shared" si="28"/>
        <v>385.26</v>
      </c>
      <c r="N1804" s="37">
        <f>YEAR(Table1[[#This Row],[Data zamówienia]])</f>
        <v>2018</v>
      </c>
    </row>
    <row r="1805" spans="2:14" x14ac:dyDescent="0.3">
      <c r="B1805" s="32">
        <v>725041</v>
      </c>
      <c r="C1805" s="5" t="s">
        <v>27</v>
      </c>
      <c r="D1805" s="5" t="s">
        <v>36</v>
      </c>
      <c r="E1805" s="5" t="s">
        <v>37</v>
      </c>
      <c r="F1805" s="5">
        <v>341</v>
      </c>
      <c r="G1805" s="6">
        <v>43465</v>
      </c>
      <c r="H1805" s="6">
        <v>43466</v>
      </c>
      <c r="I1805" s="6">
        <v>43471</v>
      </c>
      <c r="J1805" s="5" t="s">
        <v>32</v>
      </c>
      <c r="K1805" s="7">
        <v>285.2</v>
      </c>
      <c r="L1805" s="35">
        <v>168.27</v>
      </c>
      <c r="M1805" s="36">
        <f t="shared" si="28"/>
        <v>116.92999999999998</v>
      </c>
      <c r="N1805" s="37">
        <f>YEAR(Table1[[#This Row],[Data zamówienia]])</f>
        <v>2018</v>
      </c>
    </row>
    <row r="1806" spans="2:14" x14ac:dyDescent="0.3">
      <c r="B1806" s="32">
        <v>848723</v>
      </c>
      <c r="C1806" s="5" t="s">
        <v>35</v>
      </c>
      <c r="D1806" s="5" t="s">
        <v>22</v>
      </c>
      <c r="E1806" s="5" t="s">
        <v>29</v>
      </c>
      <c r="F1806" s="5">
        <v>162</v>
      </c>
      <c r="G1806" s="6">
        <v>43464</v>
      </c>
      <c r="H1806" s="6">
        <v>43465</v>
      </c>
      <c r="I1806" s="6">
        <v>43467</v>
      </c>
      <c r="J1806" s="5" t="s">
        <v>33</v>
      </c>
      <c r="K1806" s="7">
        <v>370.61</v>
      </c>
      <c r="L1806" s="35">
        <v>333.55</v>
      </c>
      <c r="M1806" s="36">
        <f t="shared" si="28"/>
        <v>37.06</v>
      </c>
      <c r="N1806" s="37">
        <f>YEAR(Table1[[#This Row],[Data zamówienia]])</f>
        <v>2018</v>
      </c>
    </row>
    <row r="1807" spans="2:14" x14ac:dyDescent="0.3">
      <c r="B1807" s="32">
        <v>798500</v>
      </c>
      <c r="C1807" s="5" t="s">
        <v>21</v>
      </c>
      <c r="D1807" s="5" t="s">
        <v>36</v>
      </c>
      <c r="E1807" s="5" t="s">
        <v>34</v>
      </c>
      <c r="F1807" s="5">
        <v>282</v>
      </c>
      <c r="G1807" s="6">
        <v>43464</v>
      </c>
      <c r="H1807" s="6">
        <v>43467</v>
      </c>
      <c r="I1807" s="6">
        <v>43474</v>
      </c>
      <c r="J1807" s="5" t="s">
        <v>24</v>
      </c>
      <c r="K1807" s="7">
        <v>1480.43</v>
      </c>
      <c r="L1807" s="35">
        <v>962.28</v>
      </c>
      <c r="M1807" s="36">
        <f t="shared" si="28"/>
        <v>518.15000000000009</v>
      </c>
      <c r="N1807" s="37">
        <f>YEAR(Table1[[#This Row],[Data zamówienia]])</f>
        <v>2018</v>
      </c>
    </row>
    <row r="1808" spans="2:14" x14ac:dyDescent="0.3">
      <c r="B1808" s="32">
        <v>301676</v>
      </c>
      <c r="C1808" s="5" t="s">
        <v>38</v>
      </c>
      <c r="D1808" s="5" t="s">
        <v>22</v>
      </c>
      <c r="E1808" s="5" t="s">
        <v>29</v>
      </c>
      <c r="F1808" s="5">
        <v>46</v>
      </c>
      <c r="G1808" s="6">
        <v>43464</v>
      </c>
      <c r="H1808" s="6">
        <v>43468</v>
      </c>
      <c r="I1808" s="6">
        <v>43469</v>
      </c>
      <c r="J1808" s="5" t="s">
        <v>33</v>
      </c>
      <c r="K1808" s="7">
        <v>638.46</v>
      </c>
      <c r="L1808" s="35">
        <v>542.69000000000005</v>
      </c>
      <c r="M1808" s="36">
        <f t="shared" si="28"/>
        <v>95.769999999999982</v>
      </c>
      <c r="N1808" s="37">
        <f>YEAR(Table1[[#This Row],[Data zamówienia]])</f>
        <v>2018</v>
      </c>
    </row>
    <row r="1809" spans="2:14" x14ac:dyDescent="0.3">
      <c r="B1809" s="32">
        <v>385678</v>
      </c>
      <c r="C1809" s="5" t="s">
        <v>35</v>
      </c>
      <c r="D1809" s="5" t="s">
        <v>39</v>
      </c>
      <c r="E1809" s="5" t="s">
        <v>29</v>
      </c>
      <c r="F1809" s="5">
        <v>86</v>
      </c>
      <c r="G1809" s="6">
        <v>43465</v>
      </c>
      <c r="H1809" s="6">
        <v>43468</v>
      </c>
      <c r="I1809" s="6">
        <v>43473</v>
      </c>
      <c r="J1809" s="5" t="s">
        <v>24</v>
      </c>
      <c r="K1809" s="7">
        <v>1574.34</v>
      </c>
      <c r="L1809" s="35">
        <v>1023.32</v>
      </c>
      <c r="M1809" s="36">
        <f t="shared" si="28"/>
        <v>551.01999999999987</v>
      </c>
      <c r="N1809" s="37">
        <f>YEAR(Table1[[#This Row],[Data zamówienia]])</f>
        <v>2018</v>
      </c>
    </row>
    <row r="1810" spans="2:14" x14ac:dyDescent="0.3">
      <c r="B1810" s="32">
        <v>144061</v>
      </c>
      <c r="C1810" s="5" t="s">
        <v>35</v>
      </c>
      <c r="D1810" s="5" t="s">
        <v>22</v>
      </c>
      <c r="E1810" s="5" t="s">
        <v>29</v>
      </c>
      <c r="F1810" s="5">
        <v>295</v>
      </c>
      <c r="G1810" s="6">
        <v>43465</v>
      </c>
      <c r="H1810" s="6">
        <v>43465</v>
      </c>
      <c r="I1810" s="6">
        <v>43469</v>
      </c>
      <c r="J1810" s="5" t="s">
        <v>26</v>
      </c>
      <c r="K1810" s="7">
        <v>1523.41</v>
      </c>
      <c r="L1810" s="35">
        <v>1188.26</v>
      </c>
      <c r="M1810" s="36">
        <f t="shared" si="28"/>
        <v>335.15000000000009</v>
      </c>
      <c r="N1810" s="37">
        <f>YEAR(Table1[[#This Row],[Data zamówienia]])</f>
        <v>2018</v>
      </c>
    </row>
    <row r="1811" spans="2:14" x14ac:dyDescent="0.3">
      <c r="B1811" s="32">
        <v>584289</v>
      </c>
      <c r="C1811" s="5" t="s">
        <v>21</v>
      </c>
      <c r="D1811" s="5" t="s">
        <v>39</v>
      </c>
      <c r="E1811" s="5" t="s">
        <v>31</v>
      </c>
      <c r="F1811" s="5">
        <v>30</v>
      </c>
      <c r="G1811" s="6">
        <v>43466</v>
      </c>
      <c r="H1811" s="6">
        <v>43466</v>
      </c>
      <c r="I1811" s="6">
        <v>43468</v>
      </c>
      <c r="J1811" s="5" t="s">
        <v>24</v>
      </c>
      <c r="K1811" s="7">
        <v>323.32</v>
      </c>
      <c r="L1811" s="35">
        <v>213.39</v>
      </c>
      <c r="M1811" s="36">
        <f t="shared" si="28"/>
        <v>109.93</v>
      </c>
      <c r="N1811" s="37">
        <f>YEAR(Table1[[#This Row],[Data zamówienia]])</f>
        <v>2019</v>
      </c>
    </row>
    <row r="1812" spans="2:14" x14ac:dyDescent="0.3">
      <c r="B1812" s="32">
        <v>567647</v>
      </c>
      <c r="C1812" s="5" t="s">
        <v>21</v>
      </c>
      <c r="D1812" s="5" t="s">
        <v>36</v>
      </c>
      <c r="E1812" s="5" t="s">
        <v>31</v>
      </c>
      <c r="F1812" s="5">
        <v>83</v>
      </c>
      <c r="G1812" s="6">
        <v>43465</v>
      </c>
      <c r="H1812" s="6">
        <v>43466</v>
      </c>
      <c r="I1812" s="6">
        <v>43468</v>
      </c>
      <c r="J1812" s="5" t="s">
        <v>30</v>
      </c>
      <c r="K1812" s="7">
        <v>1039.94</v>
      </c>
      <c r="L1812" s="35">
        <v>686.36</v>
      </c>
      <c r="M1812" s="36">
        <f t="shared" si="28"/>
        <v>353.58000000000004</v>
      </c>
      <c r="N1812" s="37">
        <f>YEAR(Table1[[#This Row],[Data zamówienia]])</f>
        <v>2018</v>
      </c>
    </row>
    <row r="1813" spans="2:14" x14ac:dyDescent="0.3">
      <c r="B1813" s="32">
        <v>857486</v>
      </c>
      <c r="C1813" s="5" t="s">
        <v>27</v>
      </c>
      <c r="D1813" s="5" t="s">
        <v>36</v>
      </c>
      <c r="E1813" s="5" t="s">
        <v>31</v>
      </c>
      <c r="F1813" s="5">
        <v>19</v>
      </c>
      <c r="G1813" s="6">
        <v>43466</v>
      </c>
      <c r="H1813" s="6">
        <v>43469</v>
      </c>
      <c r="I1813" s="6">
        <v>43474</v>
      </c>
      <c r="J1813" s="5" t="s">
        <v>32</v>
      </c>
      <c r="K1813" s="7">
        <v>727.56</v>
      </c>
      <c r="L1813" s="35">
        <v>509.29</v>
      </c>
      <c r="M1813" s="36">
        <f t="shared" si="28"/>
        <v>218.26999999999992</v>
      </c>
      <c r="N1813" s="37">
        <f>YEAR(Table1[[#This Row],[Data zamówienia]])</f>
        <v>2019</v>
      </c>
    </row>
    <row r="1814" spans="2:14" x14ac:dyDescent="0.3">
      <c r="B1814" s="32">
        <v>209406</v>
      </c>
      <c r="C1814" s="5" t="s">
        <v>27</v>
      </c>
      <c r="D1814" s="5" t="s">
        <v>36</v>
      </c>
      <c r="E1814" s="5" t="s">
        <v>37</v>
      </c>
      <c r="F1814" s="5">
        <v>87</v>
      </c>
      <c r="G1814" s="6">
        <v>43466</v>
      </c>
      <c r="H1814" s="6">
        <v>43469</v>
      </c>
      <c r="I1814" s="6">
        <v>43475</v>
      </c>
      <c r="J1814" s="5" t="s">
        <v>33</v>
      </c>
      <c r="K1814" s="7">
        <v>564.53</v>
      </c>
      <c r="L1814" s="35">
        <v>378.24</v>
      </c>
      <c r="M1814" s="36">
        <f t="shared" si="28"/>
        <v>186.28999999999996</v>
      </c>
      <c r="N1814" s="37">
        <f>YEAR(Table1[[#This Row],[Data zamówienia]])</f>
        <v>2019</v>
      </c>
    </row>
    <row r="1815" spans="2:14" x14ac:dyDescent="0.3">
      <c r="B1815" s="32">
        <v>680499</v>
      </c>
      <c r="C1815" s="5" t="s">
        <v>38</v>
      </c>
      <c r="D1815" s="5" t="s">
        <v>22</v>
      </c>
      <c r="E1815" s="5" t="s">
        <v>23</v>
      </c>
      <c r="F1815" s="5">
        <v>145</v>
      </c>
      <c r="G1815" s="6">
        <v>43465</v>
      </c>
      <c r="H1815" s="6">
        <v>43468</v>
      </c>
      <c r="I1815" s="6">
        <v>43473</v>
      </c>
      <c r="J1815" s="5" t="s">
        <v>40</v>
      </c>
      <c r="K1815" s="7">
        <v>922.64</v>
      </c>
      <c r="L1815" s="35">
        <v>599.72</v>
      </c>
      <c r="M1815" s="36">
        <f t="shared" si="28"/>
        <v>322.91999999999996</v>
      </c>
      <c r="N1815" s="37">
        <f>YEAR(Table1[[#This Row],[Data zamówienia]])</f>
        <v>2018</v>
      </c>
    </row>
    <row r="1816" spans="2:14" x14ac:dyDescent="0.3">
      <c r="B1816" s="32">
        <v>817454</v>
      </c>
      <c r="C1816" s="5" t="s">
        <v>38</v>
      </c>
      <c r="D1816" s="5" t="s">
        <v>39</v>
      </c>
      <c r="E1816" s="5" t="s">
        <v>34</v>
      </c>
      <c r="F1816" s="5">
        <v>260</v>
      </c>
      <c r="G1816" s="6">
        <v>43466</v>
      </c>
      <c r="H1816" s="6">
        <v>43468</v>
      </c>
      <c r="I1816" s="6">
        <v>43475</v>
      </c>
      <c r="J1816" s="5" t="s">
        <v>40</v>
      </c>
      <c r="K1816" s="7">
        <v>1331.03</v>
      </c>
      <c r="L1816" s="35">
        <v>918.41</v>
      </c>
      <c r="M1816" s="36">
        <f t="shared" si="28"/>
        <v>412.62</v>
      </c>
      <c r="N1816" s="37">
        <f>YEAR(Table1[[#This Row],[Data zamówienia]])</f>
        <v>2019</v>
      </c>
    </row>
    <row r="1817" spans="2:14" x14ac:dyDescent="0.3">
      <c r="B1817" s="32">
        <v>403927</v>
      </c>
      <c r="C1817" s="5" t="s">
        <v>35</v>
      </c>
      <c r="D1817" s="5" t="s">
        <v>28</v>
      </c>
      <c r="E1817" s="5" t="s">
        <v>31</v>
      </c>
      <c r="F1817" s="5">
        <v>218</v>
      </c>
      <c r="G1817" s="6">
        <v>43465</v>
      </c>
      <c r="H1817" s="6">
        <v>43468</v>
      </c>
      <c r="I1817" s="6">
        <v>43475</v>
      </c>
      <c r="J1817" s="5" t="s">
        <v>40</v>
      </c>
      <c r="K1817" s="7">
        <v>350.84</v>
      </c>
      <c r="L1817" s="35">
        <v>207</v>
      </c>
      <c r="M1817" s="36">
        <f t="shared" si="28"/>
        <v>143.83999999999997</v>
      </c>
      <c r="N1817" s="37">
        <f>YEAR(Table1[[#This Row],[Data zamówienia]])</f>
        <v>2018</v>
      </c>
    </row>
    <row r="1818" spans="2:14" x14ac:dyDescent="0.3">
      <c r="B1818" s="32">
        <v>255127</v>
      </c>
      <c r="C1818" s="5" t="s">
        <v>38</v>
      </c>
      <c r="D1818" s="5" t="s">
        <v>36</v>
      </c>
      <c r="E1818" s="5" t="s">
        <v>34</v>
      </c>
      <c r="F1818" s="5">
        <v>330</v>
      </c>
      <c r="G1818" s="6">
        <v>43466</v>
      </c>
      <c r="H1818" s="6">
        <v>43468</v>
      </c>
      <c r="I1818" s="6">
        <v>43473</v>
      </c>
      <c r="J1818" s="5" t="s">
        <v>30</v>
      </c>
      <c r="K1818" s="7">
        <v>210.29</v>
      </c>
      <c r="L1818" s="35">
        <v>132.47999999999999</v>
      </c>
      <c r="M1818" s="36">
        <f t="shared" si="28"/>
        <v>77.81</v>
      </c>
      <c r="N1818" s="37">
        <f>YEAR(Table1[[#This Row],[Data zamówienia]])</f>
        <v>2019</v>
      </c>
    </row>
    <row r="1819" spans="2:14" x14ac:dyDescent="0.3">
      <c r="B1819" s="32">
        <v>518254</v>
      </c>
      <c r="C1819" s="5" t="s">
        <v>21</v>
      </c>
      <c r="D1819" s="5" t="s">
        <v>39</v>
      </c>
      <c r="E1819" s="5" t="s">
        <v>34</v>
      </c>
      <c r="F1819" s="5">
        <v>291</v>
      </c>
      <c r="G1819" s="6">
        <v>43465</v>
      </c>
      <c r="H1819" s="6">
        <v>43469</v>
      </c>
      <c r="I1819" s="6">
        <v>43471</v>
      </c>
      <c r="J1819" s="5" t="s">
        <v>24</v>
      </c>
      <c r="K1819" s="7">
        <v>1386.52</v>
      </c>
      <c r="L1819" s="35">
        <v>1178.54</v>
      </c>
      <c r="M1819" s="36">
        <f t="shared" si="28"/>
        <v>207.98000000000002</v>
      </c>
      <c r="N1819" s="37">
        <f>YEAR(Table1[[#This Row],[Data zamówienia]])</f>
        <v>2018</v>
      </c>
    </row>
    <row r="1820" spans="2:14" x14ac:dyDescent="0.3">
      <c r="B1820" s="32">
        <v>233082</v>
      </c>
      <c r="C1820" s="5" t="s">
        <v>21</v>
      </c>
      <c r="D1820" s="5" t="s">
        <v>39</v>
      </c>
      <c r="E1820" s="5" t="s">
        <v>34</v>
      </c>
      <c r="F1820" s="5">
        <v>232</v>
      </c>
      <c r="G1820" s="6">
        <v>43465</v>
      </c>
      <c r="H1820" s="6">
        <v>43466</v>
      </c>
      <c r="I1820" s="6">
        <v>43467</v>
      </c>
      <c r="J1820" s="5" t="s">
        <v>26</v>
      </c>
      <c r="K1820" s="7">
        <v>536.65</v>
      </c>
      <c r="L1820" s="35">
        <v>332.72</v>
      </c>
      <c r="M1820" s="36">
        <f t="shared" si="28"/>
        <v>203.92999999999995</v>
      </c>
      <c r="N1820" s="37">
        <f>YEAR(Table1[[#This Row],[Data zamówienia]])</f>
        <v>2018</v>
      </c>
    </row>
    <row r="1821" spans="2:14" x14ac:dyDescent="0.3">
      <c r="B1821" s="32">
        <v>694212</v>
      </c>
      <c r="C1821" s="5" t="s">
        <v>21</v>
      </c>
      <c r="D1821" s="5" t="s">
        <v>36</v>
      </c>
      <c r="E1821" s="5" t="s">
        <v>37</v>
      </c>
      <c r="F1821" s="5">
        <v>271</v>
      </c>
      <c r="G1821" s="6">
        <v>43465</v>
      </c>
      <c r="H1821" s="6">
        <v>43469</v>
      </c>
      <c r="I1821" s="6">
        <v>43474</v>
      </c>
      <c r="J1821" s="5" t="s">
        <v>40</v>
      </c>
      <c r="K1821" s="7">
        <v>844.01</v>
      </c>
      <c r="L1821" s="35">
        <v>557.04999999999995</v>
      </c>
      <c r="M1821" s="36">
        <f t="shared" si="28"/>
        <v>286.96000000000004</v>
      </c>
      <c r="N1821" s="37">
        <f>YEAR(Table1[[#This Row],[Data zamówienia]])</f>
        <v>2018</v>
      </c>
    </row>
    <row r="1822" spans="2:14" x14ac:dyDescent="0.3">
      <c r="B1822" s="32">
        <v>582185</v>
      </c>
      <c r="C1822" s="5" t="s">
        <v>27</v>
      </c>
      <c r="D1822" s="5" t="s">
        <v>22</v>
      </c>
      <c r="E1822" s="5" t="s">
        <v>37</v>
      </c>
      <c r="F1822" s="5">
        <v>358</v>
      </c>
      <c r="G1822" s="6">
        <v>43465</v>
      </c>
      <c r="H1822" s="6">
        <v>43469</v>
      </c>
      <c r="I1822" s="6">
        <v>43470</v>
      </c>
      <c r="J1822" s="5" t="s">
        <v>30</v>
      </c>
      <c r="K1822" s="7">
        <v>1317.62</v>
      </c>
      <c r="L1822" s="35">
        <v>882.81</v>
      </c>
      <c r="M1822" s="36">
        <f t="shared" si="28"/>
        <v>434.80999999999995</v>
      </c>
      <c r="N1822" s="37">
        <f>YEAR(Table1[[#This Row],[Data zamówienia]])</f>
        <v>2018</v>
      </c>
    </row>
    <row r="1823" spans="2:14" x14ac:dyDescent="0.3">
      <c r="B1823" s="32">
        <v>322722</v>
      </c>
      <c r="C1823" s="5" t="s">
        <v>38</v>
      </c>
      <c r="D1823" s="5" t="s">
        <v>36</v>
      </c>
      <c r="E1823" s="5" t="s">
        <v>34</v>
      </c>
      <c r="F1823" s="5">
        <v>99</v>
      </c>
      <c r="G1823" s="6">
        <v>43465</v>
      </c>
      <c r="H1823" s="6">
        <v>43469</v>
      </c>
      <c r="I1823" s="6">
        <v>43476</v>
      </c>
      <c r="J1823" s="5" t="s">
        <v>40</v>
      </c>
      <c r="K1823" s="7">
        <v>1769.91</v>
      </c>
      <c r="L1823" s="35">
        <v>1486.72</v>
      </c>
      <c r="M1823" s="36">
        <f t="shared" si="28"/>
        <v>283.19000000000005</v>
      </c>
      <c r="N1823" s="37">
        <f>YEAR(Table1[[#This Row],[Data zamówienia]])</f>
        <v>2018</v>
      </c>
    </row>
    <row r="1824" spans="2:14" x14ac:dyDescent="0.3">
      <c r="B1824" s="32">
        <v>43656</v>
      </c>
      <c r="C1824" s="5" t="s">
        <v>38</v>
      </c>
      <c r="D1824" s="5" t="s">
        <v>39</v>
      </c>
      <c r="E1824" s="5" t="s">
        <v>25</v>
      </c>
      <c r="F1824" s="5">
        <v>115</v>
      </c>
      <c r="G1824" s="6">
        <v>43466</v>
      </c>
      <c r="H1824" s="6">
        <v>43469</v>
      </c>
      <c r="I1824" s="6">
        <v>43476</v>
      </c>
      <c r="J1824" s="5" t="s">
        <v>40</v>
      </c>
      <c r="K1824" s="7">
        <v>780</v>
      </c>
      <c r="L1824" s="35">
        <v>616.20000000000005</v>
      </c>
      <c r="M1824" s="36">
        <f t="shared" si="28"/>
        <v>163.79999999999995</v>
      </c>
      <c r="N1824" s="37">
        <f>YEAR(Table1[[#This Row],[Data zamówienia]])</f>
        <v>2019</v>
      </c>
    </row>
    <row r="1825" spans="2:14" x14ac:dyDescent="0.3">
      <c r="B1825" s="32">
        <v>901514</v>
      </c>
      <c r="C1825" s="5" t="s">
        <v>35</v>
      </c>
      <c r="D1825" s="5" t="s">
        <v>28</v>
      </c>
      <c r="E1825" s="5" t="s">
        <v>25</v>
      </c>
      <c r="F1825" s="5">
        <v>219</v>
      </c>
      <c r="G1825" s="6">
        <v>43466</v>
      </c>
      <c r="H1825" s="6">
        <v>43467</v>
      </c>
      <c r="I1825" s="6">
        <v>43473</v>
      </c>
      <c r="J1825" s="5" t="s">
        <v>40</v>
      </c>
      <c r="K1825" s="7">
        <v>1340.35</v>
      </c>
      <c r="L1825" s="35">
        <v>1072.28</v>
      </c>
      <c r="M1825" s="36">
        <f t="shared" si="28"/>
        <v>268.06999999999994</v>
      </c>
      <c r="N1825" s="37">
        <f>YEAR(Table1[[#This Row],[Data zamówienia]])</f>
        <v>2019</v>
      </c>
    </row>
    <row r="1826" spans="2:14" x14ac:dyDescent="0.3">
      <c r="B1826" s="32">
        <v>863497</v>
      </c>
      <c r="C1826" s="5" t="s">
        <v>21</v>
      </c>
      <c r="D1826" s="5" t="s">
        <v>22</v>
      </c>
      <c r="E1826" s="5" t="s">
        <v>25</v>
      </c>
      <c r="F1826" s="5">
        <v>349</v>
      </c>
      <c r="G1826" s="6">
        <v>43466</v>
      </c>
      <c r="H1826" s="6">
        <v>43470</v>
      </c>
      <c r="I1826" s="6">
        <v>43477</v>
      </c>
      <c r="J1826" s="5" t="s">
        <v>24</v>
      </c>
      <c r="K1826" s="7">
        <v>952.92</v>
      </c>
      <c r="L1826" s="35">
        <v>571.75</v>
      </c>
      <c r="M1826" s="36">
        <f t="shared" si="28"/>
        <v>381.16999999999996</v>
      </c>
      <c r="N1826" s="37">
        <f>YEAR(Table1[[#This Row],[Data zamówienia]])</f>
        <v>2019</v>
      </c>
    </row>
    <row r="1827" spans="2:14" x14ac:dyDescent="0.3">
      <c r="B1827" s="32">
        <v>521142</v>
      </c>
      <c r="C1827" s="5" t="s">
        <v>27</v>
      </c>
      <c r="D1827" s="5" t="s">
        <v>36</v>
      </c>
      <c r="E1827" s="5" t="s">
        <v>23</v>
      </c>
      <c r="F1827" s="5">
        <v>348</v>
      </c>
      <c r="G1827" s="6">
        <v>43466</v>
      </c>
      <c r="H1827" s="6">
        <v>43470</v>
      </c>
      <c r="I1827" s="6">
        <v>43477</v>
      </c>
      <c r="J1827" s="5" t="s">
        <v>40</v>
      </c>
      <c r="K1827" s="7">
        <v>178.5</v>
      </c>
      <c r="L1827" s="35">
        <v>96.39</v>
      </c>
      <c r="M1827" s="36">
        <f t="shared" si="28"/>
        <v>82.11</v>
      </c>
      <c r="N1827" s="37">
        <f>YEAR(Table1[[#This Row],[Data zamówienia]])</f>
        <v>2019</v>
      </c>
    </row>
    <row r="1828" spans="2:14" x14ac:dyDescent="0.3">
      <c r="B1828" s="32">
        <v>867203</v>
      </c>
      <c r="C1828" s="5" t="s">
        <v>21</v>
      </c>
      <c r="D1828" s="5" t="s">
        <v>39</v>
      </c>
      <c r="E1828" s="5" t="s">
        <v>34</v>
      </c>
      <c r="F1828" s="5">
        <v>262</v>
      </c>
      <c r="G1828" s="6">
        <v>43467</v>
      </c>
      <c r="H1828" s="6">
        <v>43467</v>
      </c>
      <c r="I1828" s="6">
        <v>43471</v>
      </c>
      <c r="J1828" s="5" t="s">
        <v>33</v>
      </c>
      <c r="K1828" s="7">
        <v>207.49</v>
      </c>
      <c r="L1828" s="35">
        <v>109.97</v>
      </c>
      <c r="M1828" s="36">
        <f t="shared" si="28"/>
        <v>97.52000000000001</v>
      </c>
      <c r="N1828" s="37">
        <f>YEAR(Table1[[#This Row],[Data zamówienia]])</f>
        <v>2019</v>
      </c>
    </row>
    <row r="1829" spans="2:14" x14ac:dyDescent="0.3">
      <c r="B1829" s="32">
        <v>446840</v>
      </c>
      <c r="C1829" s="5" t="s">
        <v>27</v>
      </c>
      <c r="D1829" s="5" t="s">
        <v>36</v>
      </c>
      <c r="E1829" s="5" t="s">
        <v>23</v>
      </c>
      <c r="F1829" s="5">
        <v>125</v>
      </c>
      <c r="G1829" s="6">
        <v>43466</v>
      </c>
      <c r="H1829" s="6">
        <v>43467</v>
      </c>
      <c r="I1829" s="6">
        <v>43472</v>
      </c>
      <c r="J1829" s="5" t="s">
        <v>33</v>
      </c>
      <c r="K1829" s="7">
        <v>479.79</v>
      </c>
      <c r="L1829" s="35">
        <v>254.29</v>
      </c>
      <c r="M1829" s="36">
        <f t="shared" si="28"/>
        <v>225.50000000000003</v>
      </c>
      <c r="N1829" s="37">
        <f>YEAR(Table1[[#This Row],[Data zamówienia]])</f>
        <v>2019</v>
      </c>
    </row>
    <row r="1830" spans="2:14" x14ac:dyDescent="0.3">
      <c r="B1830" s="32">
        <v>737504</v>
      </c>
      <c r="C1830" s="5" t="s">
        <v>38</v>
      </c>
      <c r="D1830" s="5" t="s">
        <v>22</v>
      </c>
      <c r="E1830" s="5" t="s">
        <v>29</v>
      </c>
      <c r="F1830" s="5">
        <v>44</v>
      </c>
      <c r="G1830" s="6">
        <v>43466</v>
      </c>
      <c r="H1830" s="6">
        <v>43467</v>
      </c>
      <c r="I1830" s="6">
        <v>43469</v>
      </c>
      <c r="J1830" s="5" t="s">
        <v>24</v>
      </c>
      <c r="K1830" s="7">
        <v>361.88</v>
      </c>
      <c r="L1830" s="35">
        <v>249.7</v>
      </c>
      <c r="M1830" s="36">
        <f t="shared" si="28"/>
        <v>112.18</v>
      </c>
      <c r="N1830" s="37">
        <f>YEAR(Table1[[#This Row],[Data zamówienia]])</f>
        <v>2019</v>
      </c>
    </row>
    <row r="1831" spans="2:14" x14ac:dyDescent="0.3">
      <c r="B1831" s="32">
        <v>154580</v>
      </c>
      <c r="C1831" s="5" t="s">
        <v>21</v>
      </c>
      <c r="D1831" s="5" t="s">
        <v>36</v>
      </c>
      <c r="E1831" s="5" t="s">
        <v>31</v>
      </c>
      <c r="F1831" s="5">
        <v>187</v>
      </c>
      <c r="G1831" s="6">
        <v>43467</v>
      </c>
      <c r="H1831" s="6">
        <v>43467</v>
      </c>
      <c r="I1831" s="6">
        <v>43468</v>
      </c>
      <c r="J1831" s="5" t="s">
        <v>33</v>
      </c>
      <c r="K1831" s="7">
        <v>1758.22</v>
      </c>
      <c r="L1831" s="35">
        <v>1142.8399999999999</v>
      </c>
      <c r="M1831" s="36">
        <f t="shared" si="28"/>
        <v>615.38000000000011</v>
      </c>
      <c r="N1831" s="37">
        <f>YEAR(Table1[[#This Row],[Data zamówienia]])</f>
        <v>2019</v>
      </c>
    </row>
    <row r="1832" spans="2:14" x14ac:dyDescent="0.3">
      <c r="B1832" s="32">
        <v>949478</v>
      </c>
      <c r="C1832" s="5" t="s">
        <v>21</v>
      </c>
      <c r="D1832" s="5" t="s">
        <v>36</v>
      </c>
      <c r="E1832" s="5" t="s">
        <v>29</v>
      </c>
      <c r="F1832" s="5">
        <v>32</v>
      </c>
      <c r="G1832" s="6">
        <v>43466</v>
      </c>
      <c r="H1832" s="6">
        <v>43467</v>
      </c>
      <c r="I1832" s="6">
        <v>43470</v>
      </c>
      <c r="J1832" s="5" t="s">
        <v>26</v>
      </c>
      <c r="K1832" s="7">
        <v>347.89</v>
      </c>
      <c r="L1832" s="35">
        <v>240.04</v>
      </c>
      <c r="M1832" s="36">
        <f t="shared" si="28"/>
        <v>107.85</v>
      </c>
      <c r="N1832" s="37">
        <f>YEAR(Table1[[#This Row],[Data zamówienia]])</f>
        <v>2019</v>
      </c>
    </row>
    <row r="1833" spans="2:14" x14ac:dyDescent="0.3">
      <c r="B1833" s="32">
        <v>831756</v>
      </c>
      <c r="C1833" s="5" t="s">
        <v>21</v>
      </c>
      <c r="D1833" s="5" t="s">
        <v>39</v>
      </c>
      <c r="E1833" s="5" t="s">
        <v>25</v>
      </c>
      <c r="F1833" s="5">
        <v>104</v>
      </c>
      <c r="G1833" s="6">
        <v>43466</v>
      </c>
      <c r="H1833" s="6">
        <v>43470</v>
      </c>
      <c r="I1833" s="6">
        <v>43475</v>
      </c>
      <c r="J1833" s="5" t="s">
        <v>40</v>
      </c>
      <c r="K1833" s="7">
        <v>1898.63</v>
      </c>
      <c r="L1833" s="35">
        <v>1784.71</v>
      </c>
      <c r="M1833" s="36">
        <f t="shared" si="28"/>
        <v>113.92000000000007</v>
      </c>
      <c r="N1833" s="37">
        <f>YEAR(Table1[[#This Row],[Data zamówienia]])</f>
        <v>2019</v>
      </c>
    </row>
    <row r="1834" spans="2:14" x14ac:dyDescent="0.3">
      <c r="B1834" s="32">
        <v>983663</v>
      </c>
      <c r="C1834" s="5" t="s">
        <v>21</v>
      </c>
      <c r="D1834" s="5" t="s">
        <v>36</v>
      </c>
      <c r="E1834" s="5" t="s">
        <v>23</v>
      </c>
      <c r="F1834" s="5">
        <v>126</v>
      </c>
      <c r="G1834" s="6">
        <v>43467</v>
      </c>
      <c r="H1834" s="6">
        <v>43470</v>
      </c>
      <c r="I1834" s="6">
        <v>43477</v>
      </c>
      <c r="J1834" s="5" t="s">
        <v>40</v>
      </c>
      <c r="K1834" s="7">
        <v>225.86</v>
      </c>
      <c r="L1834" s="35">
        <v>146.81</v>
      </c>
      <c r="M1834" s="36">
        <f t="shared" si="28"/>
        <v>79.050000000000011</v>
      </c>
      <c r="N1834" s="37">
        <f>YEAR(Table1[[#This Row],[Data zamówienia]])</f>
        <v>2019</v>
      </c>
    </row>
    <row r="1835" spans="2:14" x14ac:dyDescent="0.3">
      <c r="B1835" s="32">
        <v>868266</v>
      </c>
      <c r="C1835" s="5" t="s">
        <v>21</v>
      </c>
      <c r="D1835" s="5" t="s">
        <v>28</v>
      </c>
      <c r="E1835" s="5" t="s">
        <v>25</v>
      </c>
      <c r="F1835" s="5">
        <v>338</v>
      </c>
      <c r="G1835" s="6">
        <v>43467</v>
      </c>
      <c r="H1835" s="6">
        <v>43468</v>
      </c>
      <c r="I1835" s="6">
        <v>43475</v>
      </c>
      <c r="J1835" s="5" t="s">
        <v>26</v>
      </c>
      <c r="K1835" s="7">
        <v>1096.01</v>
      </c>
      <c r="L1835" s="35">
        <v>789.13</v>
      </c>
      <c r="M1835" s="36">
        <f t="shared" si="28"/>
        <v>306.88</v>
      </c>
      <c r="N1835" s="37">
        <f>YEAR(Table1[[#This Row],[Data zamówienia]])</f>
        <v>2019</v>
      </c>
    </row>
    <row r="1836" spans="2:14" x14ac:dyDescent="0.3">
      <c r="B1836" s="32">
        <v>62856</v>
      </c>
      <c r="C1836" s="5" t="s">
        <v>21</v>
      </c>
      <c r="D1836" s="5" t="s">
        <v>28</v>
      </c>
      <c r="E1836" s="5" t="s">
        <v>31</v>
      </c>
      <c r="F1836" s="5">
        <v>315</v>
      </c>
      <c r="G1836" s="6">
        <v>43466</v>
      </c>
      <c r="H1836" s="6">
        <v>43470</v>
      </c>
      <c r="I1836" s="6">
        <v>43477</v>
      </c>
      <c r="J1836" s="5" t="s">
        <v>30</v>
      </c>
      <c r="K1836" s="7">
        <v>712.36</v>
      </c>
      <c r="L1836" s="35">
        <v>619.75</v>
      </c>
      <c r="M1836" s="36">
        <f t="shared" si="28"/>
        <v>92.610000000000014</v>
      </c>
      <c r="N1836" s="37">
        <f>YEAR(Table1[[#This Row],[Data zamówienia]])</f>
        <v>2019</v>
      </c>
    </row>
    <row r="1837" spans="2:14" x14ac:dyDescent="0.3">
      <c r="B1837" s="32">
        <v>811292</v>
      </c>
      <c r="C1837" s="5" t="s">
        <v>21</v>
      </c>
      <c r="D1837" s="5" t="s">
        <v>36</v>
      </c>
      <c r="E1837" s="5" t="s">
        <v>34</v>
      </c>
      <c r="F1837" s="5">
        <v>78</v>
      </c>
      <c r="G1837" s="6">
        <v>43467</v>
      </c>
      <c r="H1837" s="6">
        <v>43470</v>
      </c>
      <c r="I1837" s="6">
        <v>43472</v>
      </c>
      <c r="J1837" s="5" t="s">
        <v>33</v>
      </c>
      <c r="K1837" s="7">
        <v>1956.53</v>
      </c>
      <c r="L1837" s="35">
        <v>1643.49</v>
      </c>
      <c r="M1837" s="36">
        <f t="shared" si="28"/>
        <v>313.03999999999996</v>
      </c>
      <c r="N1837" s="37">
        <f>YEAR(Table1[[#This Row],[Data zamówienia]])</f>
        <v>2019</v>
      </c>
    </row>
    <row r="1838" spans="2:14" x14ac:dyDescent="0.3">
      <c r="B1838" s="32">
        <v>470803</v>
      </c>
      <c r="C1838" s="5" t="s">
        <v>35</v>
      </c>
      <c r="D1838" s="5" t="s">
        <v>28</v>
      </c>
      <c r="E1838" s="5" t="s">
        <v>37</v>
      </c>
      <c r="F1838" s="5">
        <v>30</v>
      </c>
      <c r="G1838" s="6">
        <v>43467</v>
      </c>
      <c r="H1838" s="6">
        <v>43468</v>
      </c>
      <c r="I1838" s="6">
        <v>43472</v>
      </c>
      <c r="J1838" s="5" t="s">
        <v>40</v>
      </c>
      <c r="K1838" s="7">
        <v>1541.3</v>
      </c>
      <c r="L1838" s="35">
        <v>1217.6300000000001</v>
      </c>
      <c r="M1838" s="36">
        <f t="shared" si="28"/>
        <v>323.66999999999985</v>
      </c>
      <c r="N1838" s="37">
        <f>YEAR(Table1[[#This Row],[Data zamówienia]])</f>
        <v>2019</v>
      </c>
    </row>
    <row r="1839" spans="2:14" x14ac:dyDescent="0.3">
      <c r="B1839" s="32">
        <v>173294</v>
      </c>
      <c r="C1839" s="5" t="s">
        <v>27</v>
      </c>
      <c r="D1839" s="5" t="s">
        <v>36</v>
      </c>
      <c r="E1839" s="5" t="s">
        <v>23</v>
      </c>
      <c r="F1839" s="5">
        <v>136</v>
      </c>
      <c r="G1839" s="6">
        <v>43468</v>
      </c>
      <c r="H1839" s="6">
        <v>43470</v>
      </c>
      <c r="I1839" s="6">
        <v>43472</v>
      </c>
      <c r="J1839" s="5" t="s">
        <v>33</v>
      </c>
      <c r="K1839" s="7">
        <v>837.94</v>
      </c>
      <c r="L1839" s="35">
        <v>435.73</v>
      </c>
      <c r="M1839" s="36">
        <f t="shared" si="28"/>
        <v>402.21000000000004</v>
      </c>
      <c r="N1839" s="37">
        <f>YEAR(Table1[[#This Row],[Data zamówienia]])</f>
        <v>2019</v>
      </c>
    </row>
    <row r="1840" spans="2:14" x14ac:dyDescent="0.3">
      <c r="B1840" s="32">
        <v>516017</v>
      </c>
      <c r="C1840" s="5" t="s">
        <v>21</v>
      </c>
      <c r="D1840" s="5" t="s">
        <v>39</v>
      </c>
      <c r="E1840" s="5" t="s">
        <v>23</v>
      </c>
      <c r="F1840" s="5">
        <v>282</v>
      </c>
      <c r="G1840" s="6">
        <v>43467</v>
      </c>
      <c r="H1840" s="6">
        <v>43471</v>
      </c>
      <c r="I1840" s="6">
        <v>43472</v>
      </c>
      <c r="J1840" s="5" t="s">
        <v>32</v>
      </c>
      <c r="K1840" s="7">
        <v>417.77</v>
      </c>
      <c r="L1840" s="35">
        <v>259.02</v>
      </c>
      <c r="M1840" s="36">
        <f t="shared" si="28"/>
        <v>158.75</v>
      </c>
      <c r="N1840" s="37">
        <f>YEAR(Table1[[#This Row],[Data zamówienia]])</f>
        <v>2019</v>
      </c>
    </row>
    <row r="1841" spans="2:14" x14ac:dyDescent="0.3">
      <c r="B1841" s="32">
        <v>799341</v>
      </c>
      <c r="C1841" s="5" t="s">
        <v>21</v>
      </c>
      <c r="D1841" s="5" t="s">
        <v>22</v>
      </c>
      <c r="E1841" s="5" t="s">
        <v>23</v>
      </c>
      <c r="F1841" s="5">
        <v>353</v>
      </c>
      <c r="G1841" s="6">
        <v>43468</v>
      </c>
      <c r="H1841" s="6">
        <v>43469</v>
      </c>
      <c r="I1841" s="6">
        <v>43473</v>
      </c>
      <c r="J1841" s="5" t="s">
        <v>30</v>
      </c>
      <c r="K1841" s="7">
        <v>1526.98</v>
      </c>
      <c r="L1841" s="35">
        <v>1175.77</v>
      </c>
      <c r="M1841" s="36">
        <f t="shared" si="28"/>
        <v>351.21000000000004</v>
      </c>
      <c r="N1841" s="37">
        <f>YEAR(Table1[[#This Row],[Data zamówienia]])</f>
        <v>2019</v>
      </c>
    </row>
    <row r="1842" spans="2:14" x14ac:dyDescent="0.3">
      <c r="B1842" s="32">
        <v>508887</v>
      </c>
      <c r="C1842" s="5" t="s">
        <v>27</v>
      </c>
      <c r="D1842" s="5" t="s">
        <v>36</v>
      </c>
      <c r="E1842" s="5" t="s">
        <v>37</v>
      </c>
      <c r="F1842" s="5">
        <v>238</v>
      </c>
      <c r="G1842" s="6">
        <v>43467</v>
      </c>
      <c r="H1842" s="6">
        <v>43468</v>
      </c>
      <c r="I1842" s="6">
        <v>43469</v>
      </c>
      <c r="J1842" s="5" t="s">
        <v>24</v>
      </c>
      <c r="K1842" s="7">
        <v>1877.7</v>
      </c>
      <c r="L1842" s="35">
        <v>1558.49</v>
      </c>
      <c r="M1842" s="36">
        <f t="shared" si="28"/>
        <v>319.21000000000004</v>
      </c>
      <c r="N1842" s="37">
        <f>YEAR(Table1[[#This Row],[Data zamówienia]])</f>
        <v>2019</v>
      </c>
    </row>
    <row r="1843" spans="2:14" x14ac:dyDescent="0.3">
      <c r="B1843" s="32">
        <v>466320</v>
      </c>
      <c r="C1843" s="5" t="s">
        <v>38</v>
      </c>
      <c r="D1843" s="5" t="s">
        <v>36</v>
      </c>
      <c r="E1843" s="5" t="s">
        <v>31</v>
      </c>
      <c r="F1843" s="5">
        <v>175</v>
      </c>
      <c r="G1843" s="6">
        <v>43468</v>
      </c>
      <c r="H1843" s="6">
        <v>43469</v>
      </c>
      <c r="I1843" s="6">
        <v>43471</v>
      </c>
      <c r="J1843" s="5" t="s">
        <v>24</v>
      </c>
      <c r="K1843" s="7">
        <v>1332</v>
      </c>
      <c r="L1843" s="35">
        <v>879.12</v>
      </c>
      <c r="M1843" s="36">
        <f t="shared" si="28"/>
        <v>452.88</v>
      </c>
      <c r="N1843" s="37">
        <f>YEAR(Table1[[#This Row],[Data zamówienia]])</f>
        <v>2019</v>
      </c>
    </row>
    <row r="1844" spans="2:14" x14ac:dyDescent="0.3">
      <c r="B1844" s="32">
        <v>484058</v>
      </c>
      <c r="C1844" s="5" t="s">
        <v>27</v>
      </c>
      <c r="D1844" s="5" t="s">
        <v>39</v>
      </c>
      <c r="E1844" s="5" t="s">
        <v>25</v>
      </c>
      <c r="F1844" s="5">
        <v>99</v>
      </c>
      <c r="G1844" s="6">
        <v>43468</v>
      </c>
      <c r="H1844" s="6">
        <v>43471</v>
      </c>
      <c r="I1844" s="6">
        <v>43474</v>
      </c>
      <c r="J1844" s="5" t="s">
        <v>40</v>
      </c>
      <c r="K1844" s="7">
        <v>403.07</v>
      </c>
      <c r="L1844" s="35">
        <v>290.20999999999998</v>
      </c>
      <c r="M1844" s="36">
        <f t="shared" si="28"/>
        <v>112.86000000000001</v>
      </c>
      <c r="N1844" s="37">
        <f>YEAR(Table1[[#This Row],[Data zamówienia]])</f>
        <v>2019</v>
      </c>
    </row>
    <row r="1845" spans="2:14" x14ac:dyDescent="0.3">
      <c r="B1845" s="32">
        <v>191498</v>
      </c>
      <c r="C1845" s="5" t="s">
        <v>21</v>
      </c>
      <c r="D1845" s="5" t="s">
        <v>22</v>
      </c>
      <c r="E1845" s="5" t="s">
        <v>34</v>
      </c>
      <c r="F1845" s="5">
        <v>88</v>
      </c>
      <c r="G1845" s="6">
        <v>43468</v>
      </c>
      <c r="H1845" s="6">
        <v>43470</v>
      </c>
      <c r="I1845" s="6">
        <v>43471</v>
      </c>
      <c r="J1845" s="5" t="s">
        <v>32</v>
      </c>
      <c r="K1845" s="7">
        <v>824.18</v>
      </c>
      <c r="L1845" s="35">
        <v>552.20000000000005</v>
      </c>
      <c r="M1845" s="36">
        <f t="shared" si="28"/>
        <v>271.9799999999999</v>
      </c>
      <c r="N1845" s="37">
        <f>YEAR(Table1[[#This Row],[Data zamówienia]])</f>
        <v>2019</v>
      </c>
    </row>
    <row r="1846" spans="2:14" x14ac:dyDescent="0.3">
      <c r="B1846" s="32">
        <v>67882</v>
      </c>
      <c r="C1846" s="5" t="s">
        <v>38</v>
      </c>
      <c r="D1846" s="5" t="s">
        <v>39</v>
      </c>
      <c r="E1846" s="5" t="s">
        <v>37</v>
      </c>
      <c r="F1846" s="5">
        <v>268</v>
      </c>
      <c r="G1846" s="6">
        <v>43467</v>
      </c>
      <c r="H1846" s="6">
        <v>43468</v>
      </c>
      <c r="I1846" s="6">
        <v>43473</v>
      </c>
      <c r="J1846" s="5" t="s">
        <v>26</v>
      </c>
      <c r="K1846" s="7">
        <v>1175.58</v>
      </c>
      <c r="L1846" s="35">
        <v>740.62</v>
      </c>
      <c r="M1846" s="36">
        <f t="shared" si="28"/>
        <v>434.95999999999992</v>
      </c>
      <c r="N1846" s="37">
        <f>YEAR(Table1[[#This Row],[Data zamówienia]])</f>
        <v>2019</v>
      </c>
    </row>
    <row r="1847" spans="2:14" x14ac:dyDescent="0.3">
      <c r="B1847" s="32">
        <v>48672</v>
      </c>
      <c r="C1847" s="5" t="s">
        <v>21</v>
      </c>
      <c r="D1847" s="5" t="s">
        <v>28</v>
      </c>
      <c r="E1847" s="5" t="s">
        <v>29</v>
      </c>
      <c r="F1847" s="5">
        <v>274</v>
      </c>
      <c r="G1847" s="6">
        <v>43467</v>
      </c>
      <c r="H1847" s="6">
        <v>43468</v>
      </c>
      <c r="I1847" s="6">
        <v>43472</v>
      </c>
      <c r="J1847" s="5" t="s">
        <v>32</v>
      </c>
      <c r="K1847" s="7">
        <v>1964.68</v>
      </c>
      <c r="L1847" s="35">
        <v>1787.86</v>
      </c>
      <c r="M1847" s="36">
        <f t="shared" si="28"/>
        <v>176.82000000000016</v>
      </c>
      <c r="N1847" s="37">
        <f>YEAR(Table1[[#This Row],[Data zamówienia]])</f>
        <v>2019</v>
      </c>
    </row>
    <row r="1848" spans="2:14" x14ac:dyDescent="0.3">
      <c r="B1848" s="32">
        <v>80751</v>
      </c>
      <c r="C1848" s="5" t="s">
        <v>21</v>
      </c>
      <c r="D1848" s="5" t="s">
        <v>22</v>
      </c>
      <c r="E1848" s="5" t="s">
        <v>23</v>
      </c>
      <c r="F1848" s="5">
        <v>59</v>
      </c>
      <c r="G1848" s="6">
        <v>43467</v>
      </c>
      <c r="H1848" s="6">
        <v>43469</v>
      </c>
      <c r="I1848" s="6">
        <v>43473</v>
      </c>
      <c r="J1848" s="5" t="s">
        <v>32</v>
      </c>
      <c r="K1848" s="7">
        <v>1000.25</v>
      </c>
      <c r="L1848" s="35">
        <v>590.15</v>
      </c>
      <c r="M1848" s="36">
        <f t="shared" si="28"/>
        <v>410.1</v>
      </c>
      <c r="N1848" s="37">
        <f>YEAR(Table1[[#This Row],[Data zamówienia]])</f>
        <v>2019</v>
      </c>
    </row>
    <row r="1849" spans="2:14" x14ac:dyDescent="0.3">
      <c r="B1849" s="32">
        <v>323337</v>
      </c>
      <c r="C1849" s="5" t="s">
        <v>21</v>
      </c>
      <c r="D1849" s="5" t="s">
        <v>39</v>
      </c>
      <c r="E1849" s="5" t="s">
        <v>34</v>
      </c>
      <c r="F1849" s="5">
        <v>259</v>
      </c>
      <c r="G1849" s="6">
        <v>43467</v>
      </c>
      <c r="H1849" s="6">
        <v>43468</v>
      </c>
      <c r="I1849" s="6">
        <v>43474</v>
      </c>
      <c r="J1849" s="5" t="s">
        <v>40</v>
      </c>
      <c r="K1849" s="7">
        <v>547.49</v>
      </c>
      <c r="L1849" s="35">
        <v>273.75</v>
      </c>
      <c r="M1849" s="36">
        <f t="shared" si="28"/>
        <v>273.74</v>
      </c>
      <c r="N1849" s="37">
        <f>YEAR(Table1[[#This Row],[Data zamówienia]])</f>
        <v>2019</v>
      </c>
    </row>
    <row r="1850" spans="2:14" x14ac:dyDescent="0.3">
      <c r="B1850" s="32">
        <v>982120</v>
      </c>
      <c r="C1850" s="5" t="s">
        <v>27</v>
      </c>
      <c r="D1850" s="5" t="s">
        <v>28</v>
      </c>
      <c r="E1850" s="5" t="s">
        <v>31</v>
      </c>
      <c r="F1850" s="5">
        <v>55</v>
      </c>
      <c r="G1850" s="6">
        <v>43467</v>
      </c>
      <c r="H1850" s="6">
        <v>43469</v>
      </c>
      <c r="I1850" s="6">
        <v>43475</v>
      </c>
      <c r="J1850" s="5" t="s">
        <v>30</v>
      </c>
      <c r="K1850" s="7">
        <v>304.19</v>
      </c>
      <c r="L1850" s="35">
        <v>261.60000000000002</v>
      </c>
      <c r="M1850" s="36">
        <f t="shared" si="28"/>
        <v>42.589999999999975</v>
      </c>
      <c r="N1850" s="37">
        <f>YEAR(Table1[[#This Row],[Data zamówienia]])</f>
        <v>2019</v>
      </c>
    </row>
    <row r="1851" spans="2:14" x14ac:dyDescent="0.3">
      <c r="B1851" s="32">
        <v>400409</v>
      </c>
      <c r="C1851" s="5" t="s">
        <v>21</v>
      </c>
      <c r="D1851" s="5" t="s">
        <v>22</v>
      </c>
      <c r="E1851" s="5" t="s">
        <v>34</v>
      </c>
      <c r="F1851" s="5">
        <v>100</v>
      </c>
      <c r="G1851" s="6">
        <v>43467</v>
      </c>
      <c r="H1851" s="6">
        <v>43469</v>
      </c>
      <c r="I1851" s="6">
        <v>43472</v>
      </c>
      <c r="J1851" s="5" t="s">
        <v>33</v>
      </c>
      <c r="K1851" s="7">
        <v>1325.22</v>
      </c>
      <c r="L1851" s="35">
        <v>861.39</v>
      </c>
      <c r="M1851" s="36">
        <f t="shared" si="28"/>
        <v>463.83000000000004</v>
      </c>
      <c r="N1851" s="37">
        <f>YEAR(Table1[[#This Row],[Data zamówienia]])</f>
        <v>2019</v>
      </c>
    </row>
    <row r="1852" spans="2:14" x14ac:dyDescent="0.3">
      <c r="B1852" s="32">
        <v>147880</v>
      </c>
      <c r="C1852" s="5" t="s">
        <v>27</v>
      </c>
      <c r="D1852" s="5" t="s">
        <v>28</v>
      </c>
      <c r="E1852" s="5" t="s">
        <v>37</v>
      </c>
      <c r="F1852" s="5">
        <v>177</v>
      </c>
      <c r="G1852" s="6">
        <v>43467</v>
      </c>
      <c r="H1852" s="6">
        <v>43471</v>
      </c>
      <c r="I1852" s="6">
        <v>43472</v>
      </c>
      <c r="J1852" s="5" t="s">
        <v>24</v>
      </c>
      <c r="K1852" s="7">
        <v>268.97000000000003</v>
      </c>
      <c r="L1852" s="35">
        <v>185.59</v>
      </c>
      <c r="M1852" s="36">
        <f t="shared" si="28"/>
        <v>83.380000000000024</v>
      </c>
      <c r="N1852" s="37">
        <f>YEAR(Table1[[#This Row],[Data zamówienia]])</f>
        <v>2019</v>
      </c>
    </row>
    <row r="1853" spans="2:14" x14ac:dyDescent="0.3">
      <c r="B1853" s="32">
        <v>126022</v>
      </c>
      <c r="C1853" s="5" t="s">
        <v>21</v>
      </c>
      <c r="D1853" s="5" t="s">
        <v>22</v>
      </c>
      <c r="E1853" s="5" t="s">
        <v>23</v>
      </c>
      <c r="F1853" s="5">
        <v>113</v>
      </c>
      <c r="G1853" s="6">
        <v>43467</v>
      </c>
      <c r="H1853" s="6">
        <v>43468</v>
      </c>
      <c r="I1853" s="6">
        <v>43471</v>
      </c>
      <c r="J1853" s="5" t="s">
        <v>24</v>
      </c>
      <c r="K1853" s="7">
        <v>566.54</v>
      </c>
      <c r="L1853" s="35">
        <v>458.9</v>
      </c>
      <c r="M1853" s="36">
        <f t="shared" si="28"/>
        <v>107.63999999999999</v>
      </c>
      <c r="N1853" s="37">
        <f>YEAR(Table1[[#This Row],[Data zamówienia]])</f>
        <v>2019</v>
      </c>
    </row>
    <row r="1854" spans="2:14" x14ac:dyDescent="0.3">
      <c r="B1854" s="32">
        <v>208579</v>
      </c>
      <c r="C1854" s="5" t="s">
        <v>21</v>
      </c>
      <c r="D1854" s="5" t="s">
        <v>22</v>
      </c>
      <c r="E1854" s="5" t="s">
        <v>25</v>
      </c>
      <c r="F1854" s="5">
        <v>325</v>
      </c>
      <c r="G1854" s="6">
        <v>43469</v>
      </c>
      <c r="H1854" s="6">
        <v>43472</v>
      </c>
      <c r="I1854" s="6">
        <v>43476</v>
      </c>
      <c r="J1854" s="5" t="s">
        <v>40</v>
      </c>
      <c r="K1854" s="7">
        <v>220.85</v>
      </c>
      <c r="L1854" s="35">
        <v>203.18</v>
      </c>
      <c r="M1854" s="36">
        <f t="shared" si="28"/>
        <v>17.669999999999987</v>
      </c>
      <c r="N1854" s="37">
        <f>YEAR(Table1[[#This Row],[Data zamówienia]])</f>
        <v>2019</v>
      </c>
    </row>
    <row r="1855" spans="2:14" x14ac:dyDescent="0.3">
      <c r="B1855" s="32">
        <v>256302</v>
      </c>
      <c r="C1855" s="5" t="s">
        <v>21</v>
      </c>
      <c r="D1855" s="5" t="s">
        <v>36</v>
      </c>
      <c r="E1855" s="5" t="s">
        <v>29</v>
      </c>
      <c r="F1855" s="5">
        <v>250</v>
      </c>
      <c r="G1855" s="6">
        <v>43468</v>
      </c>
      <c r="H1855" s="6">
        <v>43469</v>
      </c>
      <c r="I1855" s="6">
        <v>43476</v>
      </c>
      <c r="J1855" s="5" t="s">
        <v>24</v>
      </c>
      <c r="K1855" s="7">
        <v>561.15</v>
      </c>
      <c r="L1855" s="35">
        <v>404.03</v>
      </c>
      <c r="M1855" s="36">
        <f t="shared" si="28"/>
        <v>157.12</v>
      </c>
      <c r="N1855" s="37">
        <f>YEAR(Table1[[#This Row],[Data zamówienia]])</f>
        <v>2019</v>
      </c>
    </row>
    <row r="1856" spans="2:14" x14ac:dyDescent="0.3">
      <c r="B1856" s="32">
        <v>402434</v>
      </c>
      <c r="C1856" s="5" t="s">
        <v>21</v>
      </c>
      <c r="D1856" s="5" t="s">
        <v>22</v>
      </c>
      <c r="E1856" s="5" t="s">
        <v>23</v>
      </c>
      <c r="F1856" s="5">
        <v>240</v>
      </c>
      <c r="G1856" s="6">
        <v>43468</v>
      </c>
      <c r="H1856" s="6">
        <v>43469</v>
      </c>
      <c r="I1856" s="6">
        <v>43473</v>
      </c>
      <c r="J1856" s="5" t="s">
        <v>33</v>
      </c>
      <c r="K1856" s="7">
        <v>418.85</v>
      </c>
      <c r="L1856" s="35">
        <v>213.61</v>
      </c>
      <c r="M1856" s="36">
        <f t="shared" si="28"/>
        <v>205.24</v>
      </c>
      <c r="N1856" s="37">
        <f>YEAR(Table1[[#This Row],[Data zamówienia]])</f>
        <v>2019</v>
      </c>
    </row>
    <row r="1857" spans="2:14" x14ac:dyDescent="0.3">
      <c r="B1857" s="32">
        <v>82283</v>
      </c>
      <c r="C1857" s="5" t="s">
        <v>21</v>
      </c>
      <c r="D1857" s="5" t="s">
        <v>22</v>
      </c>
      <c r="E1857" s="5" t="s">
        <v>34</v>
      </c>
      <c r="F1857" s="5">
        <v>313</v>
      </c>
      <c r="G1857" s="6">
        <v>43469</v>
      </c>
      <c r="H1857" s="6">
        <v>43470</v>
      </c>
      <c r="I1857" s="6">
        <v>43474</v>
      </c>
      <c r="J1857" s="5" t="s">
        <v>26</v>
      </c>
      <c r="K1857" s="7">
        <v>1314.61</v>
      </c>
      <c r="L1857" s="35">
        <v>1051.69</v>
      </c>
      <c r="M1857" s="36">
        <f t="shared" si="28"/>
        <v>262.91999999999985</v>
      </c>
      <c r="N1857" s="37">
        <f>YEAR(Table1[[#This Row],[Data zamówienia]])</f>
        <v>2019</v>
      </c>
    </row>
    <row r="1858" spans="2:14" x14ac:dyDescent="0.3">
      <c r="B1858" s="32">
        <v>460442</v>
      </c>
      <c r="C1858" s="5" t="s">
        <v>27</v>
      </c>
      <c r="D1858" s="5" t="s">
        <v>28</v>
      </c>
      <c r="E1858" s="5" t="s">
        <v>29</v>
      </c>
      <c r="F1858" s="5">
        <v>123</v>
      </c>
      <c r="G1858" s="6">
        <v>43469</v>
      </c>
      <c r="H1858" s="6">
        <v>43471</v>
      </c>
      <c r="I1858" s="6">
        <v>43474</v>
      </c>
      <c r="J1858" s="5" t="s">
        <v>30</v>
      </c>
      <c r="K1858" s="7">
        <v>549.41999999999996</v>
      </c>
      <c r="L1858" s="35">
        <v>406.57</v>
      </c>
      <c r="M1858" s="36">
        <f t="shared" si="28"/>
        <v>142.84999999999997</v>
      </c>
      <c r="N1858" s="37">
        <f>YEAR(Table1[[#This Row],[Data zamówienia]])</f>
        <v>2019</v>
      </c>
    </row>
    <row r="1859" spans="2:14" x14ac:dyDescent="0.3">
      <c r="B1859" s="32">
        <v>827588</v>
      </c>
      <c r="C1859" s="5" t="s">
        <v>27</v>
      </c>
      <c r="D1859" s="5" t="s">
        <v>36</v>
      </c>
      <c r="E1859" s="5" t="s">
        <v>25</v>
      </c>
      <c r="F1859" s="5">
        <v>128</v>
      </c>
      <c r="G1859" s="6">
        <v>43468</v>
      </c>
      <c r="H1859" s="6">
        <v>43472</v>
      </c>
      <c r="I1859" s="6">
        <v>43475</v>
      </c>
      <c r="J1859" s="5" t="s">
        <v>30</v>
      </c>
      <c r="K1859" s="7">
        <v>1164.95</v>
      </c>
      <c r="L1859" s="35">
        <v>664.02</v>
      </c>
      <c r="M1859" s="36">
        <f t="shared" si="28"/>
        <v>500.93000000000006</v>
      </c>
      <c r="N1859" s="37">
        <f>YEAR(Table1[[#This Row],[Data zamówienia]])</f>
        <v>2019</v>
      </c>
    </row>
    <row r="1860" spans="2:14" x14ac:dyDescent="0.3">
      <c r="B1860" s="32">
        <v>773594</v>
      </c>
      <c r="C1860" s="5" t="s">
        <v>21</v>
      </c>
      <c r="D1860" s="5" t="s">
        <v>22</v>
      </c>
      <c r="E1860" s="5" t="s">
        <v>37</v>
      </c>
      <c r="F1860" s="5">
        <v>317</v>
      </c>
      <c r="G1860" s="6">
        <v>43469</v>
      </c>
      <c r="H1860" s="6">
        <v>43471</v>
      </c>
      <c r="I1860" s="6">
        <v>43478</v>
      </c>
      <c r="J1860" s="5" t="s">
        <v>40</v>
      </c>
      <c r="K1860" s="7">
        <v>1697.84</v>
      </c>
      <c r="L1860" s="35">
        <v>916.83</v>
      </c>
      <c r="M1860" s="36">
        <f t="shared" ref="M1860:M1923" si="29">K1860-L1860</f>
        <v>781.00999999999988</v>
      </c>
      <c r="N1860" s="37">
        <f>YEAR(Table1[[#This Row],[Data zamówienia]])</f>
        <v>2019</v>
      </c>
    </row>
    <row r="1861" spans="2:14" x14ac:dyDescent="0.3">
      <c r="B1861" s="32">
        <v>767950</v>
      </c>
      <c r="C1861" s="5" t="s">
        <v>21</v>
      </c>
      <c r="D1861" s="5" t="s">
        <v>28</v>
      </c>
      <c r="E1861" s="5" t="s">
        <v>25</v>
      </c>
      <c r="F1861" s="5">
        <v>305</v>
      </c>
      <c r="G1861" s="6">
        <v>43469</v>
      </c>
      <c r="H1861" s="6">
        <v>43472</v>
      </c>
      <c r="I1861" s="6">
        <v>43476</v>
      </c>
      <c r="J1861" s="5" t="s">
        <v>32</v>
      </c>
      <c r="K1861" s="7">
        <v>1237.49</v>
      </c>
      <c r="L1861" s="35">
        <v>1101.3699999999999</v>
      </c>
      <c r="M1861" s="36">
        <f t="shared" si="29"/>
        <v>136.12000000000012</v>
      </c>
      <c r="N1861" s="37">
        <f>YEAR(Table1[[#This Row],[Data zamówienia]])</f>
        <v>2019</v>
      </c>
    </row>
    <row r="1862" spans="2:14" x14ac:dyDescent="0.3">
      <c r="B1862" s="32">
        <v>637219</v>
      </c>
      <c r="C1862" s="5" t="s">
        <v>27</v>
      </c>
      <c r="D1862" s="5" t="s">
        <v>28</v>
      </c>
      <c r="E1862" s="5" t="s">
        <v>29</v>
      </c>
      <c r="F1862" s="5">
        <v>303</v>
      </c>
      <c r="G1862" s="6">
        <v>43469</v>
      </c>
      <c r="H1862" s="6">
        <v>43469</v>
      </c>
      <c r="I1862" s="6">
        <v>43471</v>
      </c>
      <c r="J1862" s="5" t="s">
        <v>26</v>
      </c>
      <c r="K1862" s="7">
        <v>1953.64</v>
      </c>
      <c r="L1862" s="35">
        <v>1465.23</v>
      </c>
      <c r="M1862" s="36">
        <f t="shared" si="29"/>
        <v>488.41000000000008</v>
      </c>
      <c r="N1862" s="37">
        <f>YEAR(Table1[[#This Row],[Data zamówienia]])</f>
        <v>2019</v>
      </c>
    </row>
    <row r="1863" spans="2:14" x14ac:dyDescent="0.3">
      <c r="B1863" s="32">
        <v>172502</v>
      </c>
      <c r="C1863" s="5" t="s">
        <v>35</v>
      </c>
      <c r="D1863" s="5" t="s">
        <v>28</v>
      </c>
      <c r="E1863" s="5" t="s">
        <v>29</v>
      </c>
      <c r="F1863" s="5">
        <v>311</v>
      </c>
      <c r="G1863" s="6">
        <v>43470</v>
      </c>
      <c r="H1863" s="6">
        <v>43471</v>
      </c>
      <c r="I1863" s="6">
        <v>43475</v>
      </c>
      <c r="J1863" s="5" t="s">
        <v>30</v>
      </c>
      <c r="K1863" s="7">
        <v>320.61</v>
      </c>
      <c r="L1863" s="35">
        <v>294.95999999999998</v>
      </c>
      <c r="M1863" s="36">
        <f t="shared" si="29"/>
        <v>25.650000000000034</v>
      </c>
      <c r="N1863" s="37">
        <f>YEAR(Table1[[#This Row],[Data zamówienia]])</f>
        <v>2019</v>
      </c>
    </row>
    <row r="1864" spans="2:14" x14ac:dyDescent="0.3">
      <c r="B1864" s="32">
        <v>629714</v>
      </c>
      <c r="C1864" s="5" t="s">
        <v>21</v>
      </c>
      <c r="D1864" s="5" t="s">
        <v>28</v>
      </c>
      <c r="E1864" s="5" t="s">
        <v>31</v>
      </c>
      <c r="F1864" s="5">
        <v>262</v>
      </c>
      <c r="G1864" s="6">
        <v>43469</v>
      </c>
      <c r="H1864" s="6">
        <v>43473</v>
      </c>
      <c r="I1864" s="6">
        <v>43477</v>
      </c>
      <c r="J1864" s="5" t="s">
        <v>26</v>
      </c>
      <c r="K1864" s="7">
        <v>1995.33</v>
      </c>
      <c r="L1864" s="35">
        <v>1197.2</v>
      </c>
      <c r="M1864" s="36">
        <f t="shared" si="29"/>
        <v>798.12999999999988</v>
      </c>
      <c r="N1864" s="37">
        <f>YEAR(Table1[[#This Row],[Data zamówienia]])</f>
        <v>2019</v>
      </c>
    </row>
    <row r="1865" spans="2:14" x14ac:dyDescent="0.3">
      <c r="B1865" s="32">
        <v>413669</v>
      </c>
      <c r="C1865" s="5" t="s">
        <v>27</v>
      </c>
      <c r="D1865" s="5" t="s">
        <v>22</v>
      </c>
      <c r="E1865" s="5" t="s">
        <v>25</v>
      </c>
      <c r="F1865" s="5">
        <v>186</v>
      </c>
      <c r="G1865" s="6">
        <v>43470</v>
      </c>
      <c r="H1865" s="6">
        <v>43473</v>
      </c>
      <c r="I1865" s="6">
        <v>43479</v>
      </c>
      <c r="J1865" s="5" t="s">
        <v>33</v>
      </c>
      <c r="K1865" s="7">
        <v>561.15</v>
      </c>
      <c r="L1865" s="35">
        <v>420.86</v>
      </c>
      <c r="M1865" s="36">
        <f t="shared" si="29"/>
        <v>140.28999999999996</v>
      </c>
      <c r="N1865" s="37">
        <f>YEAR(Table1[[#This Row],[Data zamówienia]])</f>
        <v>2019</v>
      </c>
    </row>
    <row r="1866" spans="2:14" x14ac:dyDescent="0.3">
      <c r="B1866" s="32">
        <v>374998</v>
      </c>
      <c r="C1866" s="5" t="s">
        <v>27</v>
      </c>
      <c r="D1866" s="5" t="s">
        <v>39</v>
      </c>
      <c r="E1866" s="5" t="s">
        <v>34</v>
      </c>
      <c r="F1866" s="5">
        <v>142</v>
      </c>
      <c r="G1866" s="6">
        <v>43470</v>
      </c>
      <c r="H1866" s="6">
        <v>43472</v>
      </c>
      <c r="I1866" s="6">
        <v>43479</v>
      </c>
      <c r="J1866" s="5" t="s">
        <v>24</v>
      </c>
      <c r="K1866" s="7">
        <v>1518.64</v>
      </c>
      <c r="L1866" s="35">
        <v>1214.9100000000001</v>
      </c>
      <c r="M1866" s="36">
        <f t="shared" si="29"/>
        <v>303.73</v>
      </c>
      <c r="N1866" s="37">
        <f>YEAR(Table1[[#This Row],[Data zamówienia]])</f>
        <v>2019</v>
      </c>
    </row>
    <row r="1867" spans="2:14" x14ac:dyDescent="0.3">
      <c r="B1867" s="32">
        <v>76346</v>
      </c>
      <c r="C1867" s="5" t="s">
        <v>21</v>
      </c>
      <c r="D1867" s="5" t="s">
        <v>28</v>
      </c>
      <c r="E1867" s="5" t="s">
        <v>29</v>
      </c>
      <c r="F1867" s="5">
        <v>237</v>
      </c>
      <c r="G1867" s="6">
        <v>43469</v>
      </c>
      <c r="H1867" s="6">
        <v>43471</v>
      </c>
      <c r="I1867" s="6">
        <v>43472</v>
      </c>
      <c r="J1867" s="5" t="s">
        <v>26</v>
      </c>
      <c r="K1867" s="7">
        <v>272.12</v>
      </c>
      <c r="L1867" s="35">
        <v>217.7</v>
      </c>
      <c r="M1867" s="36">
        <f t="shared" si="29"/>
        <v>54.420000000000016</v>
      </c>
      <c r="N1867" s="37">
        <f>YEAR(Table1[[#This Row],[Data zamówienia]])</f>
        <v>2019</v>
      </c>
    </row>
    <row r="1868" spans="2:14" x14ac:dyDescent="0.3">
      <c r="B1868" s="32">
        <v>287293</v>
      </c>
      <c r="C1868" s="5" t="s">
        <v>21</v>
      </c>
      <c r="D1868" s="5" t="s">
        <v>28</v>
      </c>
      <c r="E1868" s="5" t="s">
        <v>34</v>
      </c>
      <c r="F1868" s="5">
        <v>38</v>
      </c>
      <c r="G1868" s="6">
        <v>43470</v>
      </c>
      <c r="H1868" s="6">
        <v>43473</v>
      </c>
      <c r="I1868" s="6">
        <v>43479</v>
      </c>
      <c r="J1868" s="5" t="s">
        <v>40</v>
      </c>
      <c r="K1868" s="7">
        <v>708.27</v>
      </c>
      <c r="L1868" s="35">
        <v>446.21</v>
      </c>
      <c r="M1868" s="36">
        <f t="shared" si="29"/>
        <v>262.06</v>
      </c>
      <c r="N1868" s="37">
        <f>YEAR(Table1[[#This Row],[Data zamówienia]])</f>
        <v>2019</v>
      </c>
    </row>
    <row r="1869" spans="2:14" x14ac:dyDescent="0.3">
      <c r="B1869" s="32">
        <v>916989</v>
      </c>
      <c r="C1869" s="5" t="s">
        <v>35</v>
      </c>
      <c r="D1869" s="5" t="s">
        <v>28</v>
      </c>
      <c r="E1869" s="5" t="s">
        <v>25</v>
      </c>
      <c r="F1869" s="5">
        <v>85</v>
      </c>
      <c r="G1869" s="6">
        <v>43470</v>
      </c>
      <c r="H1869" s="6">
        <v>43471</v>
      </c>
      <c r="I1869" s="6">
        <v>43477</v>
      </c>
      <c r="J1869" s="5" t="s">
        <v>24</v>
      </c>
      <c r="K1869" s="7">
        <v>923.77</v>
      </c>
      <c r="L1869" s="35">
        <v>545.02</v>
      </c>
      <c r="M1869" s="36">
        <f t="shared" si="29"/>
        <v>378.75</v>
      </c>
      <c r="N1869" s="37">
        <f>YEAR(Table1[[#This Row],[Data zamówienia]])</f>
        <v>2019</v>
      </c>
    </row>
    <row r="1870" spans="2:14" x14ac:dyDescent="0.3">
      <c r="B1870" s="32">
        <v>876179</v>
      </c>
      <c r="C1870" s="5" t="s">
        <v>27</v>
      </c>
      <c r="D1870" s="5" t="s">
        <v>28</v>
      </c>
      <c r="E1870" s="5" t="s">
        <v>29</v>
      </c>
      <c r="F1870" s="5">
        <v>283</v>
      </c>
      <c r="G1870" s="6">
        <v>43469</v>
      </c>
      <c r="H1870" s="6">
        <v>43471</v>
      </c>
      <c r="I1870" s="6">
        <v>43476</v>
      </c>
      <c r="J1870" s="5" t="s">
        <v>33</v>
      </c>
      <c r="K1870" s="7">
        <v>1340.26</v>
      </c>
      <c r="L1870" s="35">
        <v>1152.6199999999999</v>
      </c>
      <c r="M1870" s="36">
        <f t="shared" si="29"/>
        <v>187.6400000000001</v>
      </c>
      <c r="N1870" s="37">
        <f>YEAR(Table1[[#This Row],[Data zamówienia]])</f>
        <v>2019</v>
      </c>
    </row>
    <row r="1871" spans="2:14" x14ac:dyDescent="0.3">
      <c r="B1871" s="32">
        <v>970589</v>
      </c>
      <c r="C1871" s="5" t="s">
        <v>21</v>
      </c>
      <c r="D1871" s="5" t="s">
        <v>22</v>
      </c>
      <c r="E1871" s="5" t="s">
        <v>25</v>
      </c>
      <c r="F1871" s="5">
        <v>24</v>
      </c>
      <c r="G1871" s="6">
        <v>43470</v>
      </c>
      <c r="H1871" s="6">
        <v>43472</v>
      </c>
      <c r="I1871" s="6">
        <v>43475</v>
      </c>
      <c r="J1871" s="5" t="s">
        <v>24</v>
      </c>
      <c r="K1871" s="7">
        <v>1338.98</v>
      </c>
      <c r="L1871" s="35">
        <v>1151.52</v>
      </c>
      <c r="M1871" s="36">
        <f t="shared" si="29"/>
        <v>187.46000000000004</v>
      </c>
      <c r="N1871" s="37">
        <f>YEAR(Table1[[#This Row],[Data zamówienia]])</f>
        <v>2019</v>
      </c>
    </row>
    <row r="1872" spans="2:14" x14ac:dyDescent="0.3">
      <c r="B1872" s="32">
        <v>233429</v>
      </c>
      <c r="C1872" s="5" t="s">
        <v>27</v>
      </c>
      <c r="D1872" s="5" t="s">
        <v>36</v>
      </c>
      <c r="E1872" s="5" t="s">
        <v>37</v>
      </c>
      <c r="F1872" s="5">
        <v>139</v>
      </c>
      <c r="G1872" s="6">
        <v>43469</v>
      </c>
      <c r="H1872" s="6">
        <v>43472</v>
      </c>
      <c r="I1872" s="6">
        <v>43473</v>
      </c>
      <c r="J1872" s="5" t="s">
        <v>24</v>
      </c>
      <c r="K1872" s="7">
        <v>1034.3599999999999</v>
      </c>
      <c r="L1872" s="35">
        <v>972.3</v>
      </c>
      <c r="M1872" s="36">
        <f t="shared" si="29"/>
        <v>62.059999999999945</v>
      </c>
      <c r="N1872" s="37">
        <f>YEAR(Table1[[#This Row],[Data zamówienia]])</f>
        <v>2019</v>
      </c>
    </row>
    <row r="1873" spans="2:14" x14ac:dyDescent="0.3">
      <c r="B1873" s="32">
        <v>909563</v>
      </c>
      <c r="C1873" s="5" t="s">
        <v>27</v>
      </c>
      <c r="D1873" s="5" t="s">
        <v>22</v>
      </c>
      <c r="E1873" s="5" t="s">
        <v>23</v>
      </c>
      <c r="F1873" s="5">
        <v>13</v>
      </c>
      <c r="G1873" s="6">
        <v>43470</v>
      </c>
      <c r="H1873" s="6">
        <v>43472</v>
      </c>
      <c r="I1873" s="6">
        <v>43475</v>
      </c>
      <c r="J1873" s="5" t="s">
        <v>26</v>
      </c>
      <c r="K1873" s="7">
        <v>1104.51</v>
      </c>
      <c r="L1873" s="35">
        <v>817.34</v>
      </c>
      <c r="M1873" s="36">
        <f t="shared" si="29"/>
        <v>287.16999999999996</v>
      </c>
      <c r="N1873" s="37">
        <f>YEAR(Table1[[#This Row],[Data zamówienia]])</f>
        <v>2019</v>
      </c>
    </row>
    <row r="1874" spans="2:14" x14ac:dyDescent="0.3">
      <c r="B1874" s="32">
        <v>807225</v>
      </c>
      <c r="C1874" s="5" t="s">
        <v>27</v>
      </c>
      <c r="D1874" s="5" t="s">
        <v>22</v>
      </c>
      <c r="E1874" s="5" t="s">
        <v>37</v>
      </c>
      <c r="F1874" s="5">
        <v>258</v>
      </c>
      <c r="G1874" s="6">
        <v>43470</v>
      </c>
      <c r="H1874" s="6">
        <v>43473</v>
      </c>
      <c r="I1874" s="6">
        <v>43479</v>
      </c>
      <c r="J1874" s="5" t="s">
        <v>40</v>
      </c>
      <c r="K1874" s="7">
        <v>1340.14</v>
      </c>
      <c r="L1874" s="35">
        <v>1058.71</v>
      </c>
      <c r="M1874" s="36">
        <f t="shared" si="29"/>
        <v>281.43000000000006</v>
      </c>
      <c r="N1874" s="37">
        <f>YEAR(Table1[[#This Row],[Data zamówienia]])</f>
        <v>2019</v>
      </c>
    </row>
    <row r="1875" spans="2:14" x14ac:dyDescent="0.3">
      <c r="B1875" s="32">
        <v>217906</v>
      </c>
      <c r="C1875" s="5" t="s">
        <v>21</v>
      </c>
      <c r="D1875" s="5" t="s">
        <v>36</v>
      </c>
      <c r="E1875" s="5" t="s">
        <v>31</v>
      </c>
      <c r="F1875" s="5">
        <v>178</v>
      </c>
      <c r="G1875" s="6">
        <v>43471</v>
      </c>
      <c r="H1875" s="6">
        <v>43473</v>
      </c>
      <c r="I1875" s="6">
        <v>43475</v>
      </c>
      <c r="J1875" s="5" t="s">
        <v>33</v>
      </c>
      <c r="K1875" s="7">
        <v>493.59</v>
      </c>
      <c r="L1875" s="35">
        <v>380.06</v>
      </c>
      <c r="M1875" s="36">
        <f t="shared" si="29"/>
        <v>113.52999999999997</v>
      </c>
      <c r="N1875" s="37">
        <f>YEAR(Table1[[#This Row],[Data zamówienia]])</f>
        <v>2019</v>
      </c>
    </row>
    <row r="1876" spans="2:14" x14ac:dyDescent="0.3">
      <c r="B1876" s="32">
        <v>390635</v>
      </c>
      <c r="C1876" s="5" t="s">
        <v>27</v>
      </c>
      <c r="D1876" s="5" t="s">
        <v>39</v>
      </c>
      <c r="E1876" s="5" t="s">
        <v>34</v>
      </c>
      <c r="F1876" s="5">
        <v>265</v>
      </c>
      <c r="G1876" s="6">
        <v>43470</v>
      </c>
      <c r="H1876" s="6">
        <v>43471</v>
      </c>
      <c r="I1876" s="6">
        <v>43474</v>
      </c>
      <c r="J1876" s="5" t="s">
        <v>33</v>
      </c>
      <c r="K1876" s="7">
        <v>292.89</v>
      </c>
      <c r="L1876" s="35">
        <v>199.17</v>
      </c>
      <c r="M1876" s="36">
        <f t="shared" si="29"/>
        <v>93.72</v>
      </c>
      <c r="N1876" s="37">
        <f>YEAR(Table1[[#This Row],[Data zamówienia]])</f>
        <v>2019</v>
      </c>
    </row>
    <row r="1877" spans="2:14" x14ac:dyDescent="0.3">
      <c r="B1877" s="32">
        <v>543738</v>
      </c>
      <c r="C1877" s="5" t="s">
        <v>35</v>
      </c>
      <c r="D1877" s="5" t="s">
        <v>22</v>
      </c>
      <c r="E1877" s="5" t="s">
        <v>25</v>
      </c>
      <c r="F1877" s="5">
        <v>165</v>
      </c>
      <c r="G1877" s="6">
        <v>43470</v>
      </c>
      <c r="H1877" s="6">
        <v>43471</v>
      </c>
      <c r="I1877" s="6">
        <v>43476</v>
      </c>
      <c r="J1877" s="5" t="s">
        <v>32</v>
      </c>
      <c r="K1877" s="7">
        <v>1049.29</v>
      </c>
      <c r="L1877" s="35">
        <v>556.12</v>
      </c>
      <c r="M1877" s="36">
        <f t="shared" si="29"/>
        <v>493.16999999999996</v>
      </c>
      <c r="N1877" s="37">
        <f>YEAR(Table1[[#This Row],[Data zamówienia]])</f>
        <v>2019</v>
      </c>
    </row>
    <row r="1878" spans="2:14" x14ac:dyDescent="0.3">
      <c r="B1878" s="32">
        <v>624284</v>
      </c>
      <c r="C1878" s="5" t="s">
        <v>38</v>
      </c>
      <c r="D1878" s="5" t="s">
        <v>22</v>
      </c>
      <c r="E1878" s="5" t="s">
        <v>37</v>
      </c>
      <c r="F1878" s="5">
        <v>149</v>
      </c>
      <c r="G1878" s="6">
        <v>43471</v>
      </c>
      <c r="H1878" s="6">
        <v>43471</v>
      </c>
      <c r="I1878" s="6">
        <v>43475</v>
      </c>
      <c r="J1878" s="5" t="s">
        <v>30</v>
      </c>
      <c r="K1878" s="7">
        <v>1158.99</v>
      </c>
      <c r="L1878" s="35">
        <v>579.5</v>
      </c>
      <c r="M1878" s="36">
        <f t="shared" si="29"/>
        <v>579.49</v>
      </c>
      <c r="N1878" s="37">
        <f>YEAR(Table1[[#This Row],[Data zamówienia]])</f>
        <v>2019</v>
      </c>
    </row>
    <row r="1879" spans="2:14" x14ac:dyDescent="0.3">
      <c r="B1879" s="32">
        <v>272134</v>
      </c>
      <c r="C1879" s="5" t="s">
        <v>21</v>
      </c>
      <c r="D1879" s="5" t="s">
        <v>28</v>
      </c>
      <c r="E1879" s="5" t="s">
        <v>29</v>
      </c>
      <c r="F1879" s="5">
        <v>292</v>
      </c>
      <c r="G1879" s="6">
        <v>43470</v>
      </c>
      <c r="H1879" s="6">
        <v>43473</v>
      </c>
      <c r="I1879" s="6">
        <v>43475</v>
      </c>
      <c r="J1879" s="5" t="s">
        <v>32</v>
      </c>
      <c r="K1879" s="7">
        <v>295.27999999999997</v>
      </c>
      <c r="L1879" s="35">
        <v>153.55000000000001</v>
      </c>
      <c r="M1879" s="36">
        <f t="shared" si="29"/>
        <v>141.72999999999996</v>
      </c>
      <c r="N1879" s="37">
        <f>YEAR(Table1[[#This Row],[Data zamówienia]])</f>
        <v>2019</v>
      </c>
    </row>
    <row r="1880" spans="2:14" x14ac:dyDescent="0.3">
      <c r="B1880" s="32">
        <v>548345</v>
      </c>
      <c r="C1880" s="5" t="s">
        <v>35</v>
      </c>
      <c r="D1880" s="5" t="s">
        <v>28</v>
      </c>
      <c r="E1880" s="5" t="s">
        <v>25</v>
      </c>
      <c r="F1880" s="5">
        <v>285</v>
      </c>
      <c r="G1880" s="6">
        <v>43471</v>
      </c>
      <c r="H1880" s="6">
        <v>43471</v>
      </c>
      <c r="I1880" s="6">
        <v>43474</v>
      </c>
      <c r="J1880" s="5" t="s">
        <v>40</v>
      </c>
      <c r="K1880" s="7">
        <v>939.27</v>
      </c>
      <c r="L1880" s="35">
        <v>544.78</v>
      </c>
      <c r="M1880" s="36">
        <f t="shared" si="29"/>
        <v>394.49</v>
      </c>
      <c r="N1880" s="37">
        <f>YEAR(Table1[[#This Row],[Data zamówienia]])</f>
        <v>2019</v>
      </c>
    </row>
    <row r="1881" spans="2:14" x14ac:dyDescent="0.3">
      <c r="B1881" s="32">
        <v>921059</v>
      </c>
      <c r="C1881" s="5" t="s">
        <v>21</v>
      </c>
      <c r="D1881" s="5" t="s">
        <v>22</v>
      </c>
      <c r="E1881" s="5" t="s">
        <v>25</v>
      </c>
      <c r="F1881" s="5">
        <v>212</v>
      </c>
      <c r="G1881" s="6">
        <v>43470</v>
      </c>
      <c r="H1881" s="6">
        <v>43474</v>
      </c>
      <c r="I1881" s="6">
        <v>43477</v>
      </c>
      <c r="J1881" s="5" t="s">
        <v>40</v>
      </c>
      <c r="K1881" s="7">
        <v>609.66</v>
      </c>
      <c r="L1881" s="35">
        <v>445.05</v>
      </c>
      <c r="M1881" s="36">
        <f t="shared" si="29"/>
        <v>164.60999999999996</v>
      </c>
      <c r="N1881" s="37">
        <f>YEAR(Table1[[#This Row],[Data zamówienia]])</f>
        <v>2019</v>
      </c>
    </row>
    <row r="1882" spans="2:14" x14ac:dyDescent="0.3">
      <c r="B1882" s="32">
        <v>589260</v>
      </c>
      <c r="C1882" s="5" t="s">
        <v>21</v>
      </c>
      <c r="D1882" s="5" t="s">
        <v>39</v>
      </c>
      <c r="E1882" s="5" t="s">
        <v>31</v>
      </c>
      <c r="F1882" s="5">
        <v>137</v>
      </c>
      <c r="G1882" s="6">
        <v>43471</v>
      </c>
      <c r="H1882" s="6">
        <v>43472</v>
      </c>
      <c r="I1882" s="6">
        <v>43473</v>
      </c>
      <c r="J1882" s="5" t="s">
        <v>30</v>
      </c>
      <c r="K1882" s="7">
        <v>1049.29</v>
      </c>
      <c r="L1882" s="35">
        <v>881.4</v>
      </c>
      <c r="M1882" s="36">
        <f t="shared" si="29"/>
        <v>167.89</v>
      </c>
      <c r="N1882" s="37">
        <f>YEAR(Table1[[#This Row],[Data zamówienia]])</f>
        <v>2019</v>
      </c>
    </row>
    <row r="1883" spans="2:14" x14ac:dyDescent="0.3">
      <c r="B1883" s="32">
        <v>747407</v>
      </c>
      <c r="C1883" s="5" t="s">
        <v>21</v>
      </c>
      <c r="D1883" s="5" t="s">
        <v>36</v>
      </c>
      <c r="E1883" s="5" t="s">
        <v>34</v>
      </c>
      <c r="F1883" s="5">
        <v>33</v>
      </c>
      <c r="G1883" s="6">
        <v>43471</v>
      </c>
      <c r="H1883" s="6">
        <v>43473</v>
      </c>
      <c r="I1883" s="6">
        <v>43477</v>
      </c>
      <c r="J1883" s="5" t="s">
        <v>24</v>
      </c>
      <c r="K1883" s="7">
        <v>1729.28</v>
      </c>
      <c r="L1883" s="35">
        <v>1054.8599999999999</v>
      </c>
      <c r="M1883" s="36">
        <f t="shared" si="29"/>
        <v>674.42000000000007</v>
      </c>
      <c r="N1883" s="37">
        <f>YEAR(Table1[[#This Row],[Data zamówienia]])</f>
        <v>2019</v>
      </c>
    </row>
    <row r="1884" spans="2:14" x14ac:dyDescent="0.3">
      <c r="B1884" s="32">
        <v>37151</v>
      </c>
      <c r="C1884" s="5" t="s">
        <v>38</v>
      </c>
      <c r="D1884" s="5" t="s">
        <v>36</v>
      </c>
      <c r="E1884" s="5" t="s">
        <v>25</v>
      </c>
      <c r="F1884" s="5">
        <v>208</v>
      </c>
      <c r="G1884" s="6">
        <v>43470</v>
      </c>
      <c r="H1884" s="6">
        <v>43474</v>
      </c>
      <c r="I1884" s="6">
        <v>43479</v>
      </c>
      <c r="J1884" s="5" t="s">
        <v>33</v>
      </c>
      <c r="K1884" s="7">
        <v>1956.53</v>
      </c>
      <c r="L1884" s="35">
        <v>1545.66</v>
      </c>
      <c r="M1884" s="36">
        <f t="shared" si="29"/>
        <v>410.86999999999989</v>
      </c>
      <c r="N1884" s="37">
        <f>YEAR(Table1[[#This Row],[Data zamówienia]])</f>
        <v>2019</v>
      </c>
    </row>
    <row r="1885" spans="2:14" x14ac:dyDescent="0.3">
      <c r="B1885" s="32">
        <v>535818</v>
      </c>
      <c r="C1885" s="5" t="s">
        <v>27</v>
      </c>
      <c r="D1885" s="5" t="s">
        <v>39</v>
      </c>
      <c r="E1885" s="5" t="s">
        <v>31</v>
      </c>
      <c r="F1885" s="5">
        <v>161</v>
      </c>
      <c r="G1885" s="6">
        <v>43471</v>
      </c>
      <c r="H1885" s="6">
        <v>43473</v>
      </c>
      <c r="I1885" s="6">
        <v>43479</v>
      </c>
      <c r="J1885" s="5" t="s">
        <v>30</v>
      </c>
      <c r="K1885" s="7">
        <v>863.69</v>
      </c>
      <c r="L1885" s="35">
        <v>760.05</v>
      </c>
      <c r="M1885" s="36">
        <f t="shared" si="29"/>
        <v>103.6400000000001</v>
      </c>
      <c r="N1885" s="37">
        <f>YEAR(Table1[[#This Row],[Data zamówienia]])</f>
        <v>2019</v>
      </c>
    </row>
    <row r="1886" spans="2:14" x14ac:dyDescent="0.3">
      <c r="B1886" s="32">
        <v>244842</v>
      </c>
      <c r="C1886" s="5" t="s">
        <v>27</v>
      </c>
      <c r="D1886" s="5" t="s">
        <v>28</v>
      </c>
      <c r="E1886" s="5" t="s">
        <v>23</v>
      </c>
      <c r="F1886" s="5">
        <v>134</v>
      </c>
      <c r="G1886" s="6">
        <v>43470</v>
      </c>
      <c r="H1886" s="6">
        <v>43473</v>
      </c>
      <c r="I1886" s="6">
        <v>43476</v>
      </c>
      <c r="J1886" s="5" t="s">
        <v>24</v>
      </c>
      <c r="K1886" s="7">
        <v>636.55999999999995</v>
      </c>
      <c r="L1886" s="35">
        <v>394.67</v>
      </c>
      <c r="M1886" s="36">
        <f t="shared" si="29"/>
        <v>241.88999999999993</v>
      </c>
      <c r="N1886" s="37">
        <f>YEAR(Table1[[#This Row],[Data zamówienia]])</f>
        <v>2019</v>
      </c>
    </row>
    <row r="1887" spans="2:14" x14ac:dyDescent="0.3">
      <c r="B1887" s="32">
        <v>393335</v>
      </c>
      <c r="C1887" s="5" t="s">
        <v>27</v>
      </c>
      <c r="D1887" s="5" t="s">
        <v>36</v>
      </c>
      <c r="E1887" s="5" t="s">
        <v>34</v>
      </c>
      <c r="F1887" s="5">
        <v>234</v>
      </c>
      <c r="G1887" s="6">
        <v>43470</v>
      </c>
      <c r="H1887" s="6">
        <v>43473</v>
      </c>
      <c r="I1887" s="6">
        <v>43478</v>
      </c>
      <c r="J1887" s="5" t="s">
        <v>32</v>
      </c>
      <c r="K1887" s="7">
        <v>544.79</v>
      </c>
      <c r="L1887" s="35">
        <v>408.59</v>
      </c>
      <c r="M1887" s="36">
        <f t="shared" si="29"/>
        <v>136.19999999999999</v>
      </c>
      <c r="N1887" s="37">
        <f>YEAR(Table1[[#This Row],[Data zamówienia]])</f>
        <v>2019</v>
      </c>
    </row>
    <row r="1888" spans="2:14" x14ac:dyDescent="0.3">
      <c r="B1888" s="32">
        <v>162328</v>
      </c>
      <c r="C1888" s="5" t="s">
        <v>35</v>
      </c>
      <c r="D1888" s="5" t="s">
        <v>28</v>
      </c>
      <c r="E1888" s="5" t="s">
        <v>34</v>
      </c>
      <c r="F1888" s="5">
        <v>222</v>
      </c>
      <c r="G1888" s="6">
        <v>43471</v>
      </c>
      <c r="H1888" s="6">
        <v>43472</v>
      </c>
      <c r="I1888" s="6">
        <v>43475</v>
      </c>
      <c r="J1888" s="5" t="s">
        <v>33</v>
      </c>
      <c r="K1888" s="7">
        <v>544.79</v>
      </c>
      <c r="L1888" s="35">
        <v>495.76</v>
      </c>
      <c r="M1888" s="36">
        <f t="shared" si="29"/>
        <v>49.029999999999973</v>
      </c>
      <c r="N1888" s="37">
        <f>YEAR(Table1[[#This Row],[Data zamówienia]])</f>
        <v>2019</v>
      </c>
    </row>
    <row r="1889" spans="2:14" x14ac:dyDescent="0.3">
      <c r="B1889" s="32">
        <v>115011</v>
      </c>
      <c r="C1889" s="5" t="s">
        <v>27</v>
      </c>
      <c r="D1889" s="5" t="s">
        <v>36</v>
      </c>
      <c r="E1889" s="5" t="s">
        <v>37</v>
      </c>
      <c r="F1889" s="5">
        <v>195</v>
      </c>
      <c r="G1889" s="6">
        <v>43471</v>
      </c>
      <c r="H1889" s="6">
        <v>43471</v>
      </c>
      <c r="I1889" s="6">
        <v>43476</v>
      </c>
      <c r="J1889" s="5" t="s">
        <v>40</v>
      </c>
      <c r="K1889" s="7">
        <v>1309.1199999999999</v>
      </c>
      <c r="L1889" s="35">
        <v>1099.6600000000001</v>
      </c>
      <c r="M1889" s="36">
        <f t="shared" si="29"/>
        <v>209.45999999999981</v>
      </c>
      <c r="N1889" s="37">
        <f>YEAR(Table1[[#This Row],[Data zamówienia]])</f>
        <v>2019</v>
      </c>
    </row>
    <row r="1890" spans="2:14" x14ac:dyDescent="0.3">
      <c r="B1890" s="32">
        <v>109173</v>
      </c>
      <c r="C1890" s="5" t="s">
        <v>35</v>
      </c>
      <c r="D1890" s="5" t="s">
        <v>28</v>
      </c>
      <c r="E1890" s="5" t="s">
        <v>25</v>
      </c>
      <c r="F1890" s="5">
        <v>255</v>
      </c>
      <c r="G1890" s="6">
        <v>43470</v>
      </c>
      <c r="H1890" s="6">
        <v>43473</v>
      </c>
      <c r="I1890" s="6">
        <v>43478</v>
      </c>
      <c r="J1890" s="5" t="s">
        <v>32</v>
      </c>
      <c r="K1890" s="7">
        <v>1211.8399999999999</v>
      </c>
      <c r="L1890" s="35">
        <v>763.46</v>
      </c>
      <c r="M1890" s="36">
        <f t="shared" si="29"/>
        <v>448.37999999999988</v>
      </c>
      <c r="N1890" s="37">
        <f>YEAR(Table1[[#This Row],[Data zamówienia]])</f>
        <v>2019</v>
      </c>
    </row>
    <row r="1891" spans="2:14" x14ac:dyDescent="0.3">
      <c r="B1891" s="32">
        <v>89289</v>
      </c>
      <c r="C1891" s="5" t="s">
        <v>21</v>
      </c>
      <c r="D1891" s="5" t="s">
        <v>22</v>
      </c>
      <c r="E1891" s="5" t="s">
        <v>23</v>
      </c>
      <c r="F1891" s="5">
        <v>24</v>
      </c>
      <c r="G1891" s="6">
        <v>43471</v>
      </c>
      <c r="H1891" s="6">
        <v>43472</v>
      </c>
      <c r="I1891" s="6">
        <v>43473</v>
      </c>
      <c r="J1891" s="5" t="s">
        <v>26</v>
      </c>
      <c r="K1891" s="7">
        <v>560.79</v>
      </c>
      <c r="L1891" s="35">
        <v>510.32</v>
      </c>
      <c r="M1891" s="36">
        <f t="shared" si="29"/>
        <v>50.46999999999997</v>
      </c>
      <c r="N1891" s="37">
        <f>YEAR(Table1[[#This Row],[Data zamówienia]])</f>
        <v>2019</v>
      </c>
    </row>
    <row r="1892" spans="2:14" x14ac:dyDescent="0.3">
      <c r="B1892" s="32">
        <v>638528</v>
      </c>
      <c r="C1892" s="5" t="s">
        <v>21</v>
      </c>
      <c r="D1892" s="5" t="s">
        <v>22</v>
      </c>
      <c r="E1892" s="5" t="s">
        <v>31</v>
      </c>
      <c r="F1892" s="5">
        <v>115</v>
      </c>
      <c r="G1892" s="6">
        <v>43471</v>
      </c>
      <c r="H1892" s="6">
        <v>43473</v>
      </c>
      <c r="I1892" s="6">
        <v>43477</v>
      </c>
      <c r="J1892" s="5" t="s">
        <v>32</v>
      </c>
      <c r="K1892" s="7">
        <v>1822.71</v>
      </c>
      <c r="L1892" s="35">
        <v>1458.17</v>
      </c>
      <c r="M1892" s="36">
        <f t="shared" si="29"/>
        <v>364.53999999999996</v>
      </c>
      <c r="N1892" s="37">
        <f>YEAR(Table1[[#This Row],[Data zamówienia]])</f>
        <v>2019</v>
      </c>
    </row>
    <row r="1893" spans="2:14" x14ac:dyDescent="0.3">
      <c r="B1893" s="32">
        <v>858890</v>
      </c>
      <c r="C1893" s="5" t="s">
        <v>27</v>
      </c>
      <c r="D1893" s="5" t="s">
        <v>28</v>
      </c>
      <c r="E1893" s="5" t="s">
        <v>25</v>
      </c>
      <c r="F1893" s="5">
        <v>247</v>
      </c>
      <c r="G1893" s="6">
        <v>43472</v>
      </c>
      <c r="H1893" s="6">
        <v>43474</v>
      </c>
      <c r="I1893" s="6">
        <v>43481</v>
      </c>
      <c r="J1893" s="5" t="s">
        <v>26</v>
      </c>
      <c r="K1893" s="7">
        <v>253.99</v>
      </c>
      <c r="L1893" s="35">
        <v>160.01</v>
      </c>
      <c r="M1893" s="36">
        <f t="shared" si="29"/>
        <v>93.980000000000018</v>
      </c>
      <c r="N1893" s="37">
        <f>YEAR(Table1[[#This Row],[Data zamówienia]])</f>
        <v>2019</v>
      </c>
    </row>
    <row r="1894" spans="2:14" x14ac:dyDescent="0.3">
      <c r="B1894" s="32">
        <v>735701</v>
      </c>
      <c r="C1894" s="5" t="s">
        <v>27</v>
      </c>
      <c r="D1894" s="5" t="s">
        <v>36</v>
      </c>
      <c r="E1894" s="5" t="s">
        <v>23</v>
      </c>
      <c r="F1894" s="5">
        <v>268</v>
      </c>
      <c r="G1894" s="6">
        <v>43472</v>
      </c>
      <c r="H1894" s="6">
        <v>43475</v>
      </c>
      <c r="I1894" s="6">
        <v>43476</v>
      </c>
      <c r="J1894" s="5" t="s">
        <v>33</v>
      </c>
      <c r="K1894" s="7">
        <v>1158.99</v>
      </c>
      <c r="L1894" s="35">
        <v>950.37</v>
      </c>
      <c r="M1894" s="36">
        <f t="shared" si="29"/>
        <v>208.62</v>
      </c>
      <c r="N1894" s="37">
        <f>YEAR(Table1[[#This Row],[Data zamówienia]])</f>
        <v>2019</v>
      </c>
    </row>
    <row r="1895" spans="2:14" x14ac:dyDescent="0.3">
      <c r="B1895" s="32">
        <v>637246</v>
      </c>
      <c r="C1895" s="5" t="s">
        <v>27</v>
      </c>
      <c r="D1895" s="5" t="s">
        <v>39</v>
      </c>
      <c r="E1895" s="5" t="s">
        <v>31</v>
      </c>
      <c r="F1895" s="5">
        <v>305</v>
      </c>
      <c r="G1895" s="6">
        <v>43472</v>
      </c>
      <c r="H1895" s="6">
        <v>43473</v>
      </c>
      <c r="I1895" s="6">
        <v>43476</v>
      </c>
      <c r="J1895" s="5" t="s">
        <v>24</v>
      </c>
      <c r="K1895" s="7">
        <v>499.83</v>
      </c>
      <c r="L1895" s="35">
        <v>339.88</v>
      </c>
      <c r="M1895" s="36">
        <f t="shared" si="29"/>
        <v>159.94999999999999</v>
      </c>
      <c r="N1895" s="37">
        <f>YEAR(Table1[[#This Row],[Data zamówienia]])</f>
        <v>2019</v>
      </c>
    </row>
    <row r="1896" spans="2:14" x14ac:dyDescent="0.3">
      <c r="B1896" s="32">
        <v>96319</v>
      </c>
      <c r="C1896" s="5" t="s">
        <v>27</v>
      </c>
      <c r="D1896" s="5" t="s">
        <v>39</v>
      </c>
      <c r="E1896" s="5" t="s">
        <v>31</v>
      </c>
      <c r="F1896" s="5">
        <v>235</v>
      </c>
      <c r="G1896" s="6">
        <v>43472</v>
      </c>
      <c r="H1896" s="6">
        <v>43475</v>
      </c>
      <c r="I1896" s="6">
        <v>43481</v>
      </c>
      <c r="J1896" s="5" t="s">
        <v>26</v>
      </c>
      <c r="K1896" s="7">
        <v>667.73</v>
      </c>
      <c r="L1896" s="35">
        <v>340.54</v>
      </c>
      <c r="M1896" s="36">
        <f t="shared" si="29"/>
        <v>327.19</v>
      </c>
      <c r="N1896" s="37">
        <f>YEAR(Table1[[#This Row],[Data zamówienia]])</f>
        <v>2019</v>
      </c>
    </row>
    <row r="1897" spans="2:14" x14ac:dyDescent="0.3">
      <c r="B1897" s="32">
        <v>676816</v>
      </c>
      <c r="C1897" s="5" t="s">
        <v>38</v>
      </c>
      <c r="D1897" s="5" t="s">
        <v>39</v>
      </c>
      <c r="E1897" s="5" t="s">
        <v>37</v>
      </c>
      <c r="F1897" s="5">
        <v>24</v>
      </c>
      <c r="G1897" s="6">
        <v>43471</v>
      </c>
      <c r="H1897" s="6">
        <v>43475</v>
      </c>
      <c r="I1897" s="6">
        <v>43480</v>
      </c>
      <c r="J1897" s="5" t="s">
        <v>24</v>
      </c>
      <c r="K1897" s="7">
        <v>1127.9000000000001</v>
      </c>
      <c r="L1897" s="35">
        <v>597.79</v>
      </c>
      <c r="M1897" s="36">
        <f t="shared" si="29"/>
        <v>530.11000000000013</v>
      </c>
      <c r="N1897" s="37">
        <f>YEAR(Table1[[#This Row],[Data zamówienia]])</f>
        <v>2019</v>
      </c>
    </row>
    <row r="1898" spans="2:14" x14ac:dyDescent="0.3">
      <c r="B1898" s="32">
        <v>38869</v>
      </c>
      <c r="C1898" s="5" t="s">
        <v>27</v>
      </c>
      <c r="D1898" s="5" t="s">
        <v>36</v>
      </c>
      <c r="E1898" s="5" t="s">
        <v>34</v>
      </c>
      <c r="F1898" s="5">
        <v>246</v>
      </c>
      <c r="G1898" s="6">
        <v>43471</v>
      </c>
      <c r="H1898" s="6">
        <v>43475</v>
      </c>
      <c r="I1898" s="6">
        <v>43476</v>
      </c>
      <c r="J1898" s="5" t="s">
        <v>33</v>
      </c>
      <c r="K1898" s="7">
        <v>712.36</v>
      </c>
      <c r="L1898" s="35">
        <v>470.16</v>
      </c>
      <c r="M1898" s="36">
        <f t="shared" si="29"/>
        <v>242.2</v>
      </c>
      <c r="N1898" s="37">
        <f>YEAR(Table1[[#This Row],[Data zamówienia]])</f>
        <v>2019</v>
      </c>
    </row>
    <row r="1899" spans="2:14" x14ac:dyDescent="0.3">
      <c r="B1899" s="32">
        <v>464272</v>
      </c>
      <c r="C1899" s="5" t="s">
        <v>21</v>
      </c>
      <c r="D1899" s="5" t="s">
        <v>36</v>
      </c>
      <c r="E1899" s="5" t="s">
        <v>23</v>
      </c>
      <c r="F1899" s="5">
        <v>335</v>
      </c>
      <c r="G1899" s="6">
        <v>43472</v>
      </c>
      <c r="H1899" s="6">
        <v>43474</v>
      </c>
      <c r="I1899" s="6">
        <v>43476</v>
      </c>
      <c r="J1899" s="5" t="s">
        <v>30</v>
      </c>
      <c r="K1899" s="7">
        <v>568.91</v>
      </c>
      <c r="L1899" s="35">
        <v>466.51</v>
      </c>
      <c r="M1899" s="36">
        <f t="shared" si="29"/>
        <v>102.39999999999998</v>
      </c>
      <c r="N1899" s="37">
        <f>YEAR(Table1[[#This Row],[Data zamówienia]])</f>
        <v>2019</v>
      </c>
    </row>
    <row r="1900" spans="2:14" x14ac:dyDescent="0.3">
      <c r="B1900" s="32">
        <v>968557</v>
      </c>
      <c r="C1900" s="5" t="s">
        <v>21</v>
      </c>
      <c r="D1900" s="5" t="s">
        <v>39</v>
      </c>
      <c r="E1900" s="5" t="s">
        <v>23</v>
      </c>
      <c r="F1900" s="5">
        <v>355</v>
      </c>
      <c r="G1900" s="6">
        <v>43471</v>
      </c>
      <c r="H1900" s="6">
        <v>43475</v>
      </c>
      <c r="I1900" s="6">
        <v>43478</v>
      </c>
      <c r="J1900" s="5" t="s">
        <v>30</v>
      </c>
      <c r="K1900" s="7">
        <v>1016.91</v>
      </c>
      <c r="L1900" s="35">
        <v>559.29999999999995</v>
      </c>
      <c r="M1900" s="36">
        <f t="shared" si="29"/>
        <v>457.61</v>
      </c>
      <c r="N1900" s="37">
        <f>YEAR(Table1[[#This Row],[Data zamówienia]])</f>
        <v>2019</v>
      </c>
    </row>
    <row r="1901" spans="2:14" x14ac:dyDescent="0.3">
      <c r="B1901" s="32">
        <v>149354</v>
      </c>
      <c r="C1901" s="5" t="s">
        <v>21</v>
      </c>
      <c r="D1901" s="5" t="s">
        <v>22</v>
      </c>
      <c r="E1901" s="5" t="s">
        <v>23</v>
      </c>
      <c r="F1901" s="5">
        <v>234</v>
      </c>
      <c r="G1901" s="6">
        <v>43473</v>
      </c>
      <c r="H1901" s="6">
        <v>43474</v>
      </c>
      <c r="I1901" s="6">
        <v>43480</v>
      </c>
      <c r="J1901" s="5" t="s">
        <v>33</v>
      </c>
      <c r="K1901" s="7">
        <v>1956.53</v>
      </c>
      <c r="L1901" s="35">
        <v>1486.96</v>
      </c>
      <c r="M1901" s="36">
        <f t="shared" si="29"/>
        <v>469.56999999999994</v>
      </c>
      <c r="N1901" s="37">
        <f>YEAR(Table1[[#This Row],[Data zamówienia]])</f>
        <v>2019</v>
      </c>
    </row>
    <row r="1902" spans="2:14" x14ac:dyDescent="0.3">
      <c r="B1902" s="32">
        <v>126526</v>
      </c>
      <c r="C1902" s="5" t="s">
        <v>27</v>
      </c>
      <c r="D1902" s="5" t="s">
        <v>39</v>
      </c>
      <c r="E1902" s="5" t="s">
        <v>31</v>
      </c>
      <c r="F1902" s="5">
        <v>200</v>
      </c>
      <c r="G1902" s="6">
        <v>43472</v>
      </c>
      <c r="H1902" s="6">
        <v>43476</v>
      </c>
      <c r="I1902" s="6">
        <v>43478</v>
      </c>
      <c r="J1902" s="5" t="s">
        <v>33</v>
      </c>
      <c r="K1902" s="7">
        <v>431.53</v>
      </c>
      <c r="L1902" s="35">
        <v>258.92</v>
      </c>
      <c r="M1902" s="36">
        <f t="shared" si="29"/>
        <v>172.60999999999996</v>
      </c>
      <c r="N1902" s="37">
        <f>YEAR(Table1[[#This Row],[Data zamówienia]])</f>
        <v>2019</v>
      </c>
    </row>
    <row r="1903" spans="2:14" x14ac:dyDescent="0.3">
      <c r="B1903" s="32">
        <v>827420</v>
      </c>
      <c r="C1903" s="5" t="s">
        <v>27</v>
      </c>
      <c r="D1903" s="5" t="s">
        <v>28</v>
      </c>
      <c r="E1903" s="5" t="s">
        <v>29</v>
      </c>
      <c r="F1903" s="5">
        <v>279</v>
      </c>
      <c r="G1903" s="6">
        <v>43472</v>
      </c>
      <c r="H1903" s="6">
        <v>43476</v>
      </c>
      <c r="I1903" s="6">
        <v>43480</v>
      </c>
      <c r="J1903" s="5" t="s">
        <v>32</v>
      </c>
      <c r="K1903" s="7">
        <v>476.41</v>
      </c>
      <c r="L1903" s="35">
        <v>309.67</v>
      </c>
      <c r="M1903" s="36">
        <f t="shared" si="29"/>
        <v>166.74</v>
      </c>
      <c r="N1903" s="37">
        <f>YEAR(Table1[[#This Row],[Data zamówienia]])</f>
        <v>2019</v>
      </c>
    </row>
    <row r="1904" spans="2:14" x14ac:dyDescent="0.3">
      <c r="B1904" s="32">
        <v>634053</v>
      </c>
      <c r="C1904" s="5" t="s">
        <v>27</v>
      </c>
      <c r="D1904" s="5" t="s">
        <v>36</v>
      </c>
      <c r="E1904" s="5" t="s">
        <v>31</v>
      </c>
      <c r="F1904" s="5">
        <v>88</v>
      </c>
      <c r="G1904" s="6">
        <v>43473</v>
      </c>
      <c r="H1904" s="6">
        <v>43474</v>
      </c>
      <c r="I1904" s="6">
        <v>43475</v>
      </c>
      <c r="J1904" s="5" t="s">
        <v>32</v>
      </c>
      <c r="K1904" s="7">
        <v>422.96</v>
      </c>
      <c r="L1904" s="35">
        <v>308.76</v>
      </c>
      <c r="M1904" s="36">
        <f t="shared" si="29"/>
        <v>114.19999999999999</v>
      </c>
      <c r="N1904" s="37">
        <f>YEAR(Table1[[#This Row],[Data zamówienia]])</f>
        <v>2019</v>
      </c>
    </row>
    <row r="1905" spans="2:14" x14ac:dyDescent="0.3">
      <c r="B1905" s="32">
        <v>654864</v>
      </c>
      <c r="C1905" s="5" t="s">
        <v>35</v>
      </c>
      <c r="D1905" s="5" t="s">
        <v>36</v>
      </c>
      <c r="E1905" s="5" t="s">
        <v>37</v>
      </c>
      <c r="F1905" s="5">
        <v>224</v>
      </c>
      <c r="G1905" s="6">
        <v>43473</v>
      </c>
      <c r="H1905" s="6">
        <v>43476</v>
      </c>
      <c r="I1905" s="6">
        <v>43482</v>
      </c>
      <c r="J1905" s="5" t="s">
        <v>26</v>
      </c>
      <c r="K1905" s="7">
        <v>1684.01</v>
      </c>
      <c r="L1905" s="35">
        <v>1246.17</v>
      </c>
      <c r="M1905" s="36">
        <f t="shared" si="29"/>
        <v>437.83999999999992</v>
      </c>
      <c r="N1905" s="37">
        <f>YEAR(Table1[[#This Row],[Data zamówienia]])</f>
        <v>2019</v>
      </c>
    </row>
    <row r="1906" spans="2:14" x14ac:dyDescent="0.3">
      <c r="B1906" s="32">
        <v>690887</v>
      </c>
      <c r="C1906" s="5" t="s">
        <v>21</v>
      </c>
      <c r="D1906" s="5" t="s">
        <v>22</v>
      </c>
      <c r="E1906" s="5" t="s">
        <v>23</v>
      </c>
      <c r="F1906" s="5">
        <v>184</v>
      </c>
      <c r="G1906" s="6">
        <v>43473</v>
      </c>
      <c r="H1906" s="6">
        <v>43474</v>
      </c>
      <c r="I1906" s="6">
        <v>43477</v>
      </c>
      <c r="J1906" s="5" t="s">
        <v>26</v>
      </c>
      <c r="K1906" s="7">
        <v>1470.06</v>
      </c>
      <c r="L1906" s="35">
        <v>837.93</v>
      </c>
      <c r="M1906" s="36">
        <f t="shared" si="29"/>
        <v>632.13</v>
      </c>
      <c r="N1906" s="37">
        <f>YEAR(Table1[[#This Row],[Data zamówienia]])</f>
        <v>2019</v>
      </c>
    </row>
    <row r="1907" spans="2:14" x14ac:dyDescent="0.3">
      <c r="B1907" s="32">
        <v>936910</v>
      </c>
      <c r="C1907" s="5" t="s">
        <v>21</v>
      </c>
      <c r="D1907" s="5" t="s">
        <v>28</v>
      </c>
      <c r="E1907" s="5" t="s">
        <v>29</v>
      </c>
      <c r="F1907" s="5">
        <v>189</v>
      </c>
      <c r="G1907" s="6">
        <v>43472</v>
      </c>
      <c r="H1907" s="6">
        <v>43475</v>
      </c>
      <c r="I1907" s="6">
        <v>43476</v>
      </c>
      <c r="J1907" s="5" t="s">
        <v>40</v>
      </c>
      <c r="K1907" s="7">
        <v>601.59</v>
      </c>
      <c r="L1907" s="35">
        <v>348.92</v>
      </c>
      <c r="M1907" s="36">
        <f t="shared" si="29"/>
        <v>252.67000000000002</v>
      </c>
      <c r="N1907" s="37">
        <f>YEAR(Table1[[#This Row],[Data zamówienia]])</f>
        <v>2019</v>
      </c>
    </row>
    <row r="1908" spans="2:14" x14ac:dyDescent="0.3">
      <c r="B1908" s="32">
        <v>739126</v>
      </c>
      <c r="C1908" s="5" t="s">
        <v>35</v>
      </c>
      <c r="D1908" s="5" t="s">
        <v>28</v>
      </c>
      <c r="E1908" s="5" t="s">
        <v>23</v>
      </c>
      <c r="F1908" s="5">
        <v>133</v>
      </c>
      <c r="G1908" s="6">
        <v>43473</v>
      </c>
      <c r="H1908" s="6">
        <v>43475</v>
      </c>
      <c r="I1908" s="6">
        <v>43482</v>
      </c>
      <c r="J1908" s="5" t="s">
        <v>30</v>
      </c>
      <c r="K1908" s="7">
        <v>927.33</v>
      </c>
      <c r="L1908" s="35">
        <v>704.77</v>
      </c>
      <c r="M1908" s="36">
        <f t="shared" si="29"/>
        <v>222.56000000000006</v>
      </c>
      <c r="N1908" s="37">
        <f>YEAR(Table1[[#This Row],[Data zamówienia]])</f>
        <v>2019</v>
      </c>
    </row>
    <row r="1909" spans="2:14" x14ac:dyDescent="0.3">
      <c r="B1909" s="32">
        <v>518710</v>
      </c>
      <c r="C1909" s="5" t="s">
        <v>27</v>
      </c>
      <c r="D1909" s="5" t="s">
        <v>36</v>
      </c>
      <c r="E1909" s="5" t="s">
        <v>29</v>
      </c>
      <c r="F1909" s="5">
        <v>123</v>
      </c>
      <c r="G1909" s="6">
        <v>43474</v>
      </c>
      <c r="H1909" s="6">
        <v>43477</v>
      </c>
      <c r="I1909" s="6">
        <v>43478</v>
      </c>
      <c r="J1909" s="5" t="s">
        <v>33</v>
      </c>
      <c r="K1909" s="7">
        <v>544.79</v>
      </c>
      <c r="L1909" s="35">
        <v>479.42</v>
      </c>
      <c r="M1909" s="36">
        <f t="shared" si="29"/>
        <v>65.369999999999948</v>
      </c>
      <c r="N1909" s="37">
        <f>YEAR(Table1[[#This Row],[Data zamówienia]])</f>
        <v>2019</v>
      </c>
    </row>
    <row r="1910" spans="2:14" x14ac:dyDescent="0.3">
      <c r="B1910" s="32">
        <v>549826</v>
      </c>
      <c r="C1910" s="5" t="s">
        <v>27</v>
      </c>
      <c r="D1910" s="5" t="s">
        <v>28</v>
      </c>
      <c r="E1910" s="5" t="s">
        <v>34</v>
      </c>
      <c r="F1910" s="5">
        <v>110</v>
      </c>
      <c r="G1910" s="6">
        <v>43473</v>
      </c>
      <c r="H1910" s="6">
        <v>43477</v>
      </c>
      <c r="I1910" s="6">
        <v>43479</v>
      </c>
      <c r="J1910" s="5" t="s">
        <v>26</v>
      </c>
      <c r="K1910" s="7">
        <v>1098.18</v>
      </c>
      <c r="L1910" s="35">
        <v>977.38</v>
      </c>
      <c r="M1910" s="36">
        <f t="shared" si="29"/>
        <v>120.80000000000007</v>
      </c>
      <c r="N1910" s="37">
        <f>YEAR(Table1[[#This Row],[Data zamówienia]])</f>
        <v>2019</v>
      </c>
    </row>
    <row r="1911" spans="2:14" x14ac:dyDescent="0.3">
      <c r="B1911" s="32">
        <v>940633</v>
      </c>
      <c r="C1911" s="5" t="s">
        <v>27</v>
      </c>
      <c r="D1911" s="5" t="s">
        <v>36</v>
      </c>
      <c r="E1911" s="5" t="s">
        <v>25</v>
      </c>
      <c r="F1911" s="5">
        <v>163</v>
      </c>
      <c r="G1911" s="6">
        <v>43473</v>
      </c>
      <c r="H1911" s="6">
        <v>43475</v>
      </c>
      <c r="I1911" s="6">
        <v>43477</v>
      </c>
      <c r="J1911" s="5" t="s">
        <v>30</v>
      </c>
      <c r="K1911" s="7">
        <v>1601.77</v>
      </c>
      <c r="L1911" s="35">
        <v>1121.24</v>
      </c>
      <c r="M1911" s="36">
        <f t="shared" si="29"/>
        <v>480.53</v>
      </c>
      <c r="N1911" s="37">
        <f>YEAR(Table1[[#This Row],[Data zamówienia]])</f>
        <v>2019</v>
      </c>
    </row>
    <row r="1912" spans="2:14" x14ac:dyDescent="0.3">
      <c r="B1912" s="32">
        <v>157189</v>
      </c>
      <c r="C1912" s="5" t="s">
        <v>21</v>
      </c>
      <c r="D1912" s="5" t="s">
        <v>39</v>
      </c>
      <c r="E1912" s="5" t="s">
        <v>37</v>
      </c>
      <c r="F1912" s="5">
        <v>308</v>
      </c>
      <c r="G1912" s="6">
        <v>43474</v>
      </c>
      <c r="H1912" s="6">
        <v>43474</v>
      </c>
      <c r="I1912" s="6">
        <v>43481</v>
      </c>
      <c r="J1912" s="5" t="s">
        <v>40</v>
      </c>
      <c r="K1912" s="7">
        <v>1338.7</v>
      </c>
      <c r="L1912" s="35">
        <v>977.25</v>
      </c>
      <c r="M1912" s="36">
        <f t="shared" si="29"/>
        <v>361.45000000000005</v>
      </c>
      <c r="N1912" s="37">
        <f>YEAR(Table1[[#This Row],[Data zamówienia]])</f>
        <v>2019</v>
      </c>
    </row>
    <row r="1913" spans="2:14" x14ac:dyDescent="0.3">
      <c r="B1913" s="32">
        <v>203672</v>
      </c>
      <c r="C1913" s="5" t="s">
        <v>27</v>
      </c>
      <c r="D1913" s="5" t="s">
        <v>22</v>
      </c>
      <c r="E1913" s="5" t="s">
        <v>37</v>
      </c>
      <c r="F1913" s="5">
        <v>134</v>
      </c>
      <c r="G1913" s="6">
        <v>43473</v>
      </c>
      <c r="H1913" s="6">
        <v>43476</v>
      </c>
      <c r="I1913" s="6">
        <v>43482</v>
      </c>
      <c r="J1913" s="5" t="s">
        <v>33</v>
      </c>
      <c r="K1913" s="7">
        <v>378.7</v>
      </c>
      <c r="L1913" s="35">
        <v>333.26</v>
      </c>
      <c r="M1913" s="36">
        <f t="shared" si="29"/>
        <v>45.44</v>
      </c>
      <c r="N1913" s="37">
        <f>YEAR(Table1[[#This Row],[Data zamówienia]])</f>
        <v>2019</v>
      </c>
    </row>
    <row r="1914" spans="2:14" x14ac:dyDescent="0.3">
      <c r="B1914" s="32">
        <v>177530</v>
      </c>
      <c r="C1914" s="5" t="s">
        <v>35</v>
      </c>
      <c r="D1914" s="5" t="s">
        <v>28</v>
      </c>
      <c r="E1914" s="5" t="s">
        <v>29</v>
      </c>
      <c r="F1914" s="5">
        <v>35</v>
      </c>
      <c r="G1914" s="6">
        <v>43473</v>
      </c>
      <c r="H1914" s="6">
        <v>43476</v>
      </c>
      <c r="I1914" s="6">
        <v>43479</v>
      </c>
      <c r="J1914" s="5" t="s">
        <v>30</v>
      </c>
      <c r="K1914" s="7">
        <v>518.87</v>
      </c>
      <c r="L1914" s="35">
        <v>399.53</v>
      </c>
      <c r="M1914" s="36">
        <f t="shared" si="29"/>
        <v>119.34000000000003</v>
      </c>
      <c r="N1914" s="37">
        <f>YEAR(Table1[[#This Row],[Data zamówienia]])</f>
        <v>2019</v>
      </c>
    </row>
    <row r="1915" spans="2:14" x14ac:dyDescent="0.3">
      <c r="B1915" s="32">
        <v>416138</v>
      </c>
      <c r="C1915" s="5" t="s">
        <v>38</v>
      </c>
      <c r="D1915" s="5" t="s">
        <v>39</v>
      </c>
      <c r="E1915" s="5" t="s">
        <v>29</v>
      </c>
      <c r="F1915" s="5">
        <v>241</v>
      </c>
      <c r="G1915" s="6">
        <v>43473</v>
      </c>
      <c r="H1915" s="6">
        <v>43474</v>
      </c>
      <c r="I1915" s="6">
        <v>43481</v>
      </c>
      <c r="J1915" s="5" t="s">
        <v>30</v>
      </c>
      <c r="K1915" s="7">
        <v>1398.04</v>
      </c>
      <c r="L1915" s="35">
        <v>1020.57</v>
      </c>
      <c r="M1915" s="36">
        <f t="shared" si="29"/>
        <v>377.46999999999991</v>
      </c>
      <c r="N1915" s="37">
        <f>YEAR(Table1[[#This Row],[Data zamówienia]])</f>
        <v>2019</v>
      </c>
    </row>
    <row r="1916" spans="2:14" x14ac:dyDescent="0.3">
      <c r="B1916" s="32">
        <v>274298</v>
      </c>
      <c r="C1916" s="5" t="s">
        <v>21</v>
      </c>
      <c r="D1916" s="5" t="s">
        <v>22</v>
      </c>
      <c r="E1916" s="5" t="s">
        <v>25</v>
      </c>
      <c r="F1916" s="5">
        <v>242</v>
      </c>
      <c r="G1916" s="6">
        <v>43473</v>
      </c>
      <c r="H1916" s="6">
        <v>43475</v>
      </c>
      <c r="I1916" s="6">
        <v>43478</v>
      </c>
      <c r="J1916" s="5" t="s">
        <v>30</v>
      </c>
      <c r="K1916" s="7">
        <v>353.69</v>
      </c>
      <c r="L1916" s="35">
        <v>205.14</v>
      </c>
      <c r="M1916" s="36">
        <f t="shared" si="29"/>
        <v>148.55000000000001</v>
      </c>
      <c r="N1916" s="37">
        <f>YEAR(Table1[[#This Row],[Data zamówienia]])</f>
        <v>2019</v>
      </c>
    </row>
    <row r="1917" spans="2:14" x14ac:dyDescent="0.3">
      <c r="B1917" s="32">
        <v>721284</v>
      </c>
      <c r="C1917" s="5" t="s">
        <v>27</v>
      </c>
      <c r="D1917" s="5" t="s">
        <v>36</v>
      </c>
      <c r="E1917" s="5" t="s">
        <v>29</v>
      </c>
      <c r="F1917" s="5">
        <v>289</v>
      </c>
      <c r="G1917" s="6">
        <v>43473</v>
      </c>
      <c r="H1917" s="6">
        <v>43474</v>
      </c>
      <c r="I1917" s="6">
        <v>43477</v>
      </c>
      <c r="J1917" s="5" t="s">
        <v>30</v>
      </c>
      <c r="K1917" s="7">
        <v>950.69</v>
      </c>
      <c r="L1917" s="35">
        <v>579.91999999999996</v>
      </c>
      <c r="M1917" s="36">
        <f t="shared" si="29"/>
        <v>370.7700000000001</v>
      </c>
      <c r="N1917" s="37">
        <f>YEAR(Table1[[#This Row],[Data zamówienia]])</f>
        <v>2019</v>
      </c>
    </row>
    <row r="1918" spans="2:14" x14ac:dyDescent="0.3">
      <c r="B1918" s="32">
        <v>212863</v>
      </c>
      <c r="C1918" s="5" t="s">
        <v>35</v>
      </c>
      <c r="D1918" s="5" t="s">
        <v>28</v>
      </c>
      <c r="E1918" s="5" t="s">
        <v>23</v>
      </c>
      <c r="F1918" s="5">
        <v>162</v>
      </c>
      <c r="G1918" s="6">
        <v>43474</v>
      </c>
      <c r="H1918" s="6">
        <v>43476</v>
      </c>
      <c r="I1918" s="6">
        <v>43479</v>
      </c>
      <c r="J1918" s="5" t="s">
        <v>32</v>
      </c>
      <c r="K1918" s="7">
        <v>512.29</v>
      </c>
      <c r="L1918" s="35">
        <v>327.87</v>
      </c>
      <c r="M1918" s="36">
        <f t="shared" si="29"/>
        <v>184.41999999999996</v>
      </c>
      <c r="N1918" s="37">
        <f>YEAR(Table1[[#This Row],[Data zamówienia]])</f>
        <v>2019</v>
      </c>
    </row>
    <row r="1919" spans="2:14" x14ac:dyDescent="0.3">
      <c r="B1919" s="32">
        <v>168526</v>
      </c>
      <c r="C1919" s="5" t="s">
        <v>21</v>
      </c>
      <c r="D1919" s="5" t="s">
        <v>22</v>
      </c>
      <c r="E1919" s="5" t="s">
        <v>37</v>
      </c>
      <c r="F1919" s="5">
        <v>18</v>
      </c>
      <c r="G1919" s="6">
        <v>43475</v>
      </c>
      <c r="H1919" s="6">
        <v>43475</v>
      </c>
      <c r="I1919" s="6">
        <v>43479</v>
      </c>
      <c r="J1919" s="5" t="s">
        <v>33</v>
      </c>
      <c r="K1919" s="7">
        <v>1316.58</v>
      </c>
      <c r="L1919" s="35">
        <v>671.46</v>
      </c>
      <c r="M1919" s="36">
        <f t="shared" si="29"/>
        <v>645.11999999999989</v>
      </c>
      <c r="N1919" s="37">
        <f>YEAR(Table1[[#This Row],[Data zamówienia]])</f>
        <v>2019</v>
      </c>
    </row>
    <row r="1920" spans="2:14" x14ac:dyDescent="0.3">
      <c r="B1920" s="32">
        <v>869201</v>
      </c>
      <c r="C1920" s="5" t="s">
        <v>21</v>
      </c>
      <c r="D1920" s="5" t="s">
        <v>28</v>
      </c>
      <c r="E1920" s="5" t="s">
        <v>25</v>
      </c>
      <c r="F1920" s="5">
        <v>164</v>
      </c>
      <c r="G1920" s="6">
        <v>43475</v>
      </c>
      <c r="H1920" s="6">
        <v>43476</v>
      </c>
      <c r="I1920" s="6">
        <v>43482</v>
      </c>
      <c r="J1920" s="5" t="s">
        <v>24</v>
      </c>
      <c r="K1920" s="7">
        <v>1331.9</v>
      </c>
      <c r="L1920" s="35">
        <v>1025.56</v>
      </c>
      <c r="M1920" s="36">
        <f t="shared" si="29"/>
        <v>306.34000000000015</v>
      </c>
      <c r="N1920" s="37">
        <f>YEAR(Table1[[#This Row],[Data zamówienia]])</f>
        <v>2019</v>
      </c>
    </row>
    <row r="1921" spans="2:14" x14ac:dyDescent="0.3">
      <c r="B1921" s="32">
        <v>876904</v>
      </c>
      <c r="C1921" s="5" t="s">
        <v>21</v>
      </c>
      <c r="D1921" s="5" t="s">
        <v>22</v>
      </c>
      <c r="E1921" s="5" t="s">
        <v>34</v>
      </c>
      <c r="F1921" s="5">
        <v>291</v>
      </c>
      <c r="G1921" s="6">
        <v>43475</v>
      </c>
      <c r="H1921" s="6">
        <v>43476</v>
      </c>
      <c r="I1921" s="6">
        <v>43482</v>
      </c>
      <c r="J1921" s="5" t="s">
        <v>30</v>
      </c>
      <c r="K1921" s="7">
        <v>616.39</v>
      </c>
      <c r="L1921" s="35">
        <v>474.62</v>
      </c>
      <c r="M1921" s="36">
        <f t="shared" si="29"/>
        <v>141.76999999999998</v>
      </c>
      <c r="N1921" s="37">
        <f>YEAR(Table1[[#This Row],[Data zamówienia]])</f>
        <v>2019</v>
      </c>
    </row>
    <row r="1922" spans="2:14" x14ac:dyDescent="0.3">
      <c r="B1922" s="32">
        <v>24487</v>
      </c>
      <c r="C1922" s="5" t="s">
        <v>38</v>
      </c>
      <c r="D1922" s="5" t="s">
        <v>39</v>
      </c>
      <c r="E1922" s="5" t="s">
        <v>34</v>
      </c>
      <c r="F1922" s="5">
        <v>207</v>
      </c>
      <c r="G1922" s="6">
        <v>43475</v>
      </c>
      <c r="H1922" s="6">
        <v>43478</v>
      </c>
      <c r="I1922" s="6">
        <v>43479</v>
      </c>
      <c r="J1922" s="5" t="s">
        <v>32</v>
      </c>
      <c r="K1922" s="7">
        <v>323.32</v>
      </c>
      <c r="L1922" s="35">
        <v>190.76</v>
      </c>
      <c r="M1922" s="36">
        <f t="shared" si="29"/>
        <v>132.56</v>
      </c>
      <c r="N1922" s="37">
        <f>YEAR(Table1[[#This Row],[Data zamówienia]])</f>
        <v>2019</v>
      </c>
    </row>
    <row r="1923" spans="2:14" x14ac:dyDescent="0.3">
      <c r="B1923" s="32">
        <v>288547</v>
      </c>
      <c r="C1923" s="5" t="s">
        <v>21</v>
      </c>
      <c r="D1923" s="5" t="s">
        <v>22</v>
      </c>
      <c r="E1923" s="5" t="s">
        <v>37</v>
      </c>
      <c r="F1923" s="5">
        <v>186</v>
      </c>
      <c r="G1923" s="6">
        <v>43475</v>
      </c>
      <c r="H1923" s="6">
        <v>43478</v>
      </c>
      <c r="I1923" s="6">
        <v>43479</v>
      </c>
      <c r="J1923" s="5" t="s">
        <v>32</v>
      </c>
      <c r="K1923" s="7">
        <v>626.49</v>
      </c>
      <c r="L1923" s="35">
        <v>369.63</v>
      </c>
      <c r="M1923" s="36">
        <f t="shared" si="29"/>
        <v>256.86</v>
      </c>
      <c r="N1923" s="37">
        <f>YEAR(Table1[[#This Row],[Data zamówienia]])</f>
        <v>2019</v>
      </c>
    </row>
    <row r="1924" spans="2:14" x14ac:dyDescent="0.3">
      <c r="B1924" s="32">
        <v>920907</v>
      </c>
      <c r="C1924" s="5" t="s">
        <v>21</v>
      </c>
      <c r="D1924" s="5" t="s">
        <v>39</v>
      </c>
      <c r="E1924" s="5" t="s">
        <v>34</v>
      </c>
      <c r="F1924" s="5">
        <v>310</v>
      </c>
      <c r="G1924" s="6">
        <v>43474</v>
      </c>
      <c r="H1924" s="6">
        <v>43475</v>
      </c>
      <c r="I1924" s="6">
        <v>43481</v>
      </c>
      <c r="J1924" s="5" t="s">
        <v>26</v>
      </c>
      <c r="K1924" s="7">
        <v>1541.3</v>
      </c>
      <c r="L1924" s="35">
        <v>1418</v>
      </c>
      <c r="M1924" s="36">
        <f t="shared" ref="M1924:M1987" si="30">K1924-L1924</f>
        <v>123.29999999999995</v>
      </c>
      <c r="N1924" s="37">
        <f>YEAR(Table1[[#This Row],[Data zamówienia]])</f>
        <v>2019</v>
      </c>
    </row>
    <row r="1925" spans="2:14" x14ac:dyDescent="0.3">
      <c r="B1925" s="32">
        <v>794469</v>
      </c>
      <c r="C1925" s="5" t="s">
        <v>21</v>
      </c>
      <c r="D1925" s="5" t="s">
        <v>22</v>
      </c>
      <c r="E1925" s="5" t="s">
        <v>23</v>
      </c>
      <c r="F1925" s="5">
        <v>191</v>
      </c>
      <c r="G1925" s="6">
        <v>43475</v>
      </c>
      <c r="H1925" s="6">
        <v>43478</v>
      </c>
      <c r="I1925" s="6">
        <v>43480</v>
      </c>
      <c r="J1925" s="5" t="s">
        <v>32</v>
      </c>
      <c r="K1925" s="7">
        <v>1476.3</v>
      </c>
      <c r="L1925" s="35">
        <v>885.78</v>
      </c>
      <c r="M1925" s="36">
        <f t="shared" si="30"/>
        <v>590.52</v>
      </c>
      <c r="N1925" s="37">
        <f>YEAR(Table1[[#This Row],[Data zamówienia]])</f>
        <v>2019</v>
      </c>
    </row>
    <row r="1926" spans="2:14" x14ac:dyDescent="0.3">
      <c r="B1926" s="32">
        <v>151367</v>
      </c>
      <c r="C1926" s="5" t="s">
        <v>21</v>
      </c>
      <c r="D1926" s="5" t="s">
        <v>22</v>
      </c>
      <c r="E1926" s="5" t="s">
        <v>29</v>
      </c>
      <c r="F1926" s="5">
        <v>319</v>
      </c>
      <c r="G1926" s="6">
        <v>43475</v>
      </c>
      <c r="H1926" s="6">
        <v>43478</v>
      </c>
      <c r="I1926" s="6">
        <v>43480</v>
      </c>
      <c r="J1926" s="5" t="s">
        <v>40</v>
      </c>
      <c r="K1926" s="7">
        <v>1513.02</v>
      </c>
      <c r="L1926" s="35">
        <v>907.81</v>
      </c>
      <c r="M1926" s="36">
        <f t="shared" si="30"/>
        <v>605.21</v>
      </c>
      <c r="N1926" s="37">
        <f>YEAR(Table1[[#This Row],[Data zamówienia]])</f>
        <v>2019</v>
      </c>
    </row>
    <row r="1927" spans="2:14" x14ac:dyDescent="0.3">
      <c r="B1927" s="32">
        <v>580796</v>
      </c>
      <c r="C1927" s="5" t="s">
        <v>38</v>
      </c>
      <c r="D1927" s="5" t="s">
        <v>39</v>
      </c>
      <c r="E1927" s="5" t="s">
        <v>37</v>
      </c>
      <c r="F1927" s="5">
        <v>137</v>
      </c>
      <c r="G1927" s="6">
        <v>43474</v>
      </c>
      <c r="H1927" s="6">
        <v>43477</v>
      </c>
      <c r="I1927" s="6">
        <v>43482</v>
      </c>
      <c r="J1927" s="5" t="s">
        <v>33</v>
      </c>
      <c r="K1927" s="7">
        <v>609.85</v>
      </c>
      <c r="L1927" s="35">
        <v>311.02</v>
      </c>
      <c r="M1927" s="36">
        <f t="shared" si="30"/>
        <v>298.83000000000004</v>
      </c>
      <c r="N1927" s="37">
        <f>YEAR(Table1[[#This Row],[Data zamówienia]])</f>
        <v>2019</v>
      </c>
    </row>
    <row r="1928" spans="2:14" x14ac:dyDescent="0.3">
      <c r="B1928" s="32">
        <v>185676</v>
      </c>
      <c r="C1928" s="5" t="s">
        <v>38</v>
      </c>
      <c r="D1928" s="5" t="s">
        <v>36</v>
      </c>
      <c r="E1928" s="5" t="s">
        <v>25</v>
      </c>
      <c r="F1928" s="5">
        <v>57</v>
      </c>
      <c r="G1928" s="6">
        <v>43474</v>
      </c>
      <c r="H1928" s="6">
        <v>43476</v>
      </c>
      <c r="I1928" s="6">
        <v>43482</v>
      </c>
      <c r="J1928" s="5" t="s">
        <v>24</v>
      </c>
      <c r="K1928" s="7">
        <v>869.63</v>
      </c>
      <c r="L1928" s="35">
        <v>530.47</v>
      </c>
      <c r="M1928" s="36">
        <f t="shared" si="30"/>
        <v>339.15999999999997</v>
      </c>
      <c r="N1928" s="37">
        <f>YEAR(Table1[[#This Row],[Data zamówienia]])</f>
        <v>2019</v>
      </c>
    </row>
    <row r="1929" spans="2:14" x14ac:dyDescent="0.3">
      <c r="B1929" s="32">
        <v>147240</v>
      </c>
      <c r="C1929" s="5" t="s">
        <v>27</v>
      </c>
      <c r="D1929" s="5" t="s">
        <v>36</v>
      </c>
      <c r="E1929" s="5" t="s">
        <v>31</v>
      </c>
      <c r="F1929" s="5">
        <v>44</v>
      </c>
      <c r="G1929" s="6">
        <v>43475</v>
      </c>
      <c r="H1929" s="6">
        <v>43477</v>
      </c>
      <c r="I1929" s="6">
        <v>43483</v>
      </c>
      <c r="J1929" s="5" t="s">
        <v>26</v>
      </c>
      <c r="K1929" s="7">
        <v>1202.57</v>
      </c>
      <c r="L1929" s="35">
        <v>913.95</v>
      </c>
      <c r="M1929" s="36">
        <f t="shared" si="30"/>
        <v>288.61999999999989</v>
      </c>
      <c r="N1929" s="37">
        <f>YEAR(Table1[[#This Row],[Data zamówienia]])</f>
        <v>2019</v>
      </c>
    </row>
    <row r="1930" spans="2:14" x14ac:dyDescent="0.3">
      <c r="B1930" s="32">
        <v>164875</v>
      </c>
      <c r="C1930" s="5" t="s">
        <v>21</v>
      </c>
      <c r="D1930" s="5" t="s">
        <v>39</v>
      </c>
      <c r="E1930" s="5" t="s">
        <v>34</v>
      </c>
      <c r="F1930" s="5">
        <v>263</v>
      </c>
      <c r="G1930" s="6">
        <v>43475</v>
      </c>
      <c r="H1930" s="6">
        <v>43477</v>
      </c>
      <c r="I1930" s="6">
        <v>43484</v>
      </c>
      <c r="J1930" s="5" t="s">
        <v>30</v>
      </c>
      <c r="K1930" s="7">
        <v>923.98</v>
      </c>
      <c r="L1930" s="35">
        <v>619.07000000000005</v>
      </c>
      <c r="M1930" s="36">
        <f t="shared" si="30"/>
        <v>304.90999999999997</v>
      </c>
      <c r="N1930" s="37">
        <f>YEAR(Table1[[#This Row],[Data zamówienia]])</f>
        <v>2019</v>
      </c>
    </row>
    <row r="1931" spans="2:14" x14ac:dyDescent="0.3">
      <c r="B1931" s="32">
        <v>209073</v>
      </c>
      <c r="C1931" s="5" t="s">
        <v>21</v>
      </c>
      <c r="D1931" s="5" t="s">
        <v>39</v>
      </c>
      <c r="E1931" s="5" t="s">
        <v>31</v>
      </c>
      <c r="F1931" s="5">
        <v>47</v>
      </c>
      <c r="G1931" s="6">
        <v>43474</v>
      </c>
      <c r="H1931" s="6">
        <v>43477</v>
      </c>
      <c r="I1931" s="6">
        <v>43479</v>
      </c>
      <c r="J1931" s="5" t="s">
        <v>26</v>
      </c>
      <c r="K1931" s="7">
        <v>1098.18</v>
      </c>
      <c r="L1931" s="35">
        <v>801.67</v>
      </c>
      <c r="M1931" s="36">
        <f t="shared" si="30"/>
        <v>296.5100000000001</v>
      </c>
      <c r="N1931" s="37">
        <f>YEAR(Table1[[#This Row],[Data zamówienia]])</f>
        <v>2019</v>
      </c>
    </row>
    <row r="1932" spans="2:14" x14ac:dyDescent="0.3">
      <c r="B1932" s="32">
        <v>507624</v>
      </c>
      <c r="C1932" s="5" t="s">
        <v>27</v>
      </c>
      <c r="D1932" s="5" t="s">
        <v>39</v>
      </c>
      <c r="E1932" s="5" t="s">
        <v>23</v>
      </c>
      <c r="F1932" s="5">
        <v>86</v>
      </c>
      <c r="G1932" s="6">
        <v>43475</v>
      </c>
      <c r="H1932" s="6">
        <v>43476</v>
      </c>
      <c r="I1932" s="6">
        <v>43481</v>
      </c>
      <c r="J1932" s="5" t="s">
        <v>33</v>
      </c>
      <c r="K1932" s="7">
        <v>422.96</v>
      </c>
      <c r="L1932" s="35">
        <v>401.81</v>
      </c>
      <c r="M1932" s="36">
        <f t="shared" si="30"/>
        <v>21.149999999999977</v>
      </c>
      <c r="N1932" s="37">
        <f>YEAR(Table1[[#This Row],[Data zamówienia]])</f>
        <v>2019</v>
      </c>
    </row>
    <row r="1933" spans="2:14" x14ac:dyDescent="0.3">
      <c r="B1933" s="32">
        <v>16135</v>
      </c>
      <c r="C1933" s="5" t="s">
        <v>27</v>
      </c>
      <c r="D1933" s="5" t="s">
        <v>22</v>
      </c>
      <c r="E1933" s="5" t="s">
        <v>23</v>
      </c>
      <c r="F1933" s="5">
        <v>33</v>
      </c>
      <c r="G1933" s="6">
        <v>43476</v>
      </c>
      <c r="H1933" s="6">
        <v>43477</v>
      </c>
      <c r="I1933" s="6">
        <v>43480</v>
      </c>
      <c r="J1933" s="5" t="s">
        <v>26</v>
      </c>
      <c r="K1933" s="7">
        <v>609.66</v>
      </c>
      <c r="L1933" s="35">
        <v>310.93</v>
      </c>
      <c r="M1933" s="36">
        <f t="shared" si="30"/>
        <v>298.72999999999996</v>
      </c>
      <c r="N1933" s="37">
        <f>YEAR(Table1[[#This Row],[Data zamówienia]])</f>
        <v>2019</v>
      </c>
    </row>
    <row r="1934" spans="2:14" x14ac:dyDescent="0.3">
      <c r="B1934" s="32">
        <v>423840</v>
      </c>
      <c r="C1934" s="5" t="s">
        <v>35</v>
      </c>
      <c r="D1934" s="5" t="s">
        <v>28</v>
      </c>
      <c r="E1934" s="5" t="s">
        <v>23</v>
      </c>
      <c r="F1934" s="5">
        <v>159</v>
      </c>
      <c r="G1934" s="6">
        <v>43475</v>
      </c>
      <c r="H1934" s="6">
        <v>43478</v>
      </c>
      <c r="I1934" s="6">
        <v>43480</v>
      </c>
      <c r="J1934" s="5" t="s">
        <v>24</v>
      </c>
      <c r="K1934" s="7">
        <v>1698.44</v>
      </c>
      <c r="L1934" s="35">
        <v>1053.03</v>
      </c>
      <c r="M1934" s="36">
        <f t="shared" si="30"/>
        <v>645.41000000000008</v>
      </c>
      <c r="N1934" s="37">
        <f>YEAR(Table1[[#This Row],[Data zamówienia]])</f>
        <v>2019</v>
      </c>
    </row>
    <row r="1935" spans="2:14" x14ac:dyDescent="0.3">
      <c r="B1935" s="32">
        <v>164635</v>
      </c>
      <c r="C1935" s="5" t="s">
        <v>21</v>
      </c>
      <c r="D1935" s="5" t="s">
        <v>22</v>
      </c>
      <c r="E1935" s="5" t="s">
        <v>31</v>
      </c>
      <c r="F1935" s="5">
        <v>133</v>
      </c>
      <c r="G1935" s="6">
        <v>43476</v>
      </c>
      <c r="H1935" s="6">
        <v>43477</v>
      </c>
      <c r="I1935" s="6">
        <v>43484</v>
      </c>
      <c r="J1935" s="5" t="s">
        <v>26</v>
      </c>
      <c r="K1935" s="7">
        <v>1748.11</v>
      </c>
      <c r="L1935" s="35">
        <v>1066.3499999999999</v>
      </c>
      <c r="M1935" s="36">
        <f t="shared" si="30"/>
        <v>681.76</v>
      </c>
      <c r="N1935" s="37">
        <f>YEAR(Table1[[#This Row],[Data zamówienia]])</f>
        <v>2019</v>
      </c>
    </row>
    <row r="1936" spans="2:14" x14ac:dyDescent="0.3">
      <c r="B1936" s="32">
        <v>977654</v>
      </c>
      <c r="C1936" s="5" t="s">
        <v>21</v>
      </c>
      <c r="D1936" s="5" t="s">
        <v>36</v>
      </c>
      <c r="E1936" s="5" t="s">
        <v>34</v>
      </c>
      <c r="F1936" s="5">
        <v>232</v>
      </c>
      <c r="G1936" s="6">
        <v>43476</v>
      </c>
      <c r="H1936" s="6">
        <v>43479</v>
      </c>
      <c r="I1936" s="6">
        <v>43481</v>
      </c>
      <c r="J1936" s="5" t="s">
        <v>26</v>
      </c>
      <c r="K1936" s="7">
        <v>1340.35</v>
      </c>
      <c r="L1936" s="35">
        <v>1058.8800000000001</v>
      </c>
      <c r="M1936" s="36">
        <f t="shared" si="30"/>
        <v>281.4699999999998</v>
      </c>
      <c r="N1936" s="37">
        <f>YEAR(Table1[[#This Row],[Data zamówienia]])</f>
        <v>2019</v>
      </c>
    </row>
    <row r="1937" spans="2:14" x14ac:dyDescent="0.3">
      <c r="B1937" s="32">
        <v>696325</v>
      </c>
      <c r="C1937" s="5" t="s">
        <v>35</v>
      </c>
      <c r="D1937" s="5" t="s">
        <v>28</v>
      </c>
      <c r="E1937" s="5" t="s">
        <v>25</v>
      </c>
      <c r="F1937" s="5">
        <v>310</v>
      </c>
      <c r="G1937" s="6">
        <v>43475</v>
      </c>
      <c r="H1937" s="6">
        <v>43477</v>
      </c>
      <c r="I1937" s="6">
        <v>43484</v>
      </c>
      <c r="J1937" s="5" t="s">
        <v>40</v>
      </c>
      <c r="K1937" s="7">
        <v>347.89</v>
      </c>
      <c r="L1937" s="35">
        <v>215.69</v>
      </c>
      <c r="M1937" s="36">
        <f t="shared" si="30"/>
        <v>132.19999999999999</v>
      </c>
      <c r="N1937" s="37">
        <f>YEAR(Table1[[#This Row],[Data zamówienia]])</f>
        <v>2019</v>
      </c>
    </row>
    <row r="1938" spans="2:14" x14ac:dyDescent="0.3">
      <c r="B1938" s="32">
        <v>945607</v>
      </c>
      <c r="C1938" s="5" t="s">
        <v>21</v>
      </c>
      <c r="D1938" s="5" t="s">
        <v>22</v>
      </c>
      <c r="E1938" s="5" t="s">
        <v>31</v>
      </c>
      <c r="F1938" s="5">
        <v>211</v>
      </c>
      <c r="G1938" s="6">
        <v>43476</v>
      </c>
      <c r="H1938" s="6">
        <v>43477</v>
      </c>
      <c r="I1938" s="6">
        <v>43484</v>
      </c>
      <c r="J1938" s="5" t="s">
        <v>26</v>
      </c>
      <c r="K1938" s="7">
        <v>708.27</v>
      </c>
      <c r="L1938" s="35">
        <v>375.38</v>
      </c>
      <c r="M1938" s="36">
        <f t="shared" si="30"/>
        <v>332.89</v>
      </c>
      <c r="N1938" s="37">
        <f>YEAR(Table1[[#This Row],[Data zamówienia]])</f>
        <v>2019</v>
      </c>
    </row>
    <row r="1939" spans="2:14" x14ac:dyDescent="0.3">
      <c r="B1939" s="32">
        <v>195602</v>
      </c>
      <c r="C1939" s="5" t="s">
        <v>38</v>
      </c>
      <c r="D1939" s="5" t="s">
        <v>22</v>
      </c>
      <c r="E1939" s="5" t="s">
        <v>25</v>
      </c>
      <c r="F1939" s="5">
        <v>356</v>
      </c>
      <c r="G1939" s="6">
        <v>43476</v>
      </c>
      <c r="H1939" s="6">
        <v>43477</v>
      </c>
      <c r="I1939" s="6">
        <v>43479</v>
      </c>
      <c r="J1939" s="5" t="s">
        <v>24</v>
      </c>
      <c r="K1939" s="7">
        <v>317.22000000000003</v>
      </c>
      <c r="L1939" s="35">
        <v>250.6</v>
      </c>
      <c r="M1939" s="36">
        <f t="shared" si="30"/>
        <v>66.620000000000033</v>
      </c>
      <c r="N1939" s="37">
        <f>YEAR(Table1[[#This Row],[Data zamówienia]])</f>
        <v>2019</v>
      </c>
    </row>
    <row r="1940" spans="2:14" x14ac:dyDescent="0.3">
      <c r="B1940" s="32">
        <v>880397</v>
      </c>
      <c r="C1940" s="5" t="s">
        <v>27</v>
      </c>
      <c r="D1940" s="5" t="s">
        <v>28</v>
      </c>
      <c r="E1940" s="5" t="s">
        <v>31</v>
      </c>
      <c r="F1940" s="5">
        <v>359</v>
      </c>
      <c r="G1940" s="6">
        <v>43475</v>
      </c>
      <c r="H1940" s="6">
        <v>43477</v>
      </c>
      <c r="I1940" s="6">
        <v>43479</v>
      </c>
      <c r="J1940" s="5" t="s">
        <v>33</v>
      </c>
      <c r="K1940" s="7">
        <v>1681.38</v>
      </c>
      <c r="L1940" s="35">
        <v>857.5</v>
      </c>
      <c r="M1940" s="36">
        <f t="shared" si="30"/>
        <v>823.88000000000011</v>
      </c>
      <c r="N1940" s="37">
        <f>YEAR(Table1[[#This Row],[Data zamówienia]])</f>
        <v>2019</v>
      </c>
    </row>
    <row r="1941" spans="2:14" x14ac:dyDescent="0.3">
      <c r="B1941" s="32">
        <v>432337</v>
      </c>
      <c r="C1941" s="5" t="s">
        <v>35</v>
      </c>
      <c r="D1941" s="5" t="s">
        <v>28</v>
      </c>
      <c r="E1941" s="5" t="s">
        <v>34</v>
      </c>
      <c r="F1941" s="5">
        <v>205</v>
      </c>
      <c r="G1941" s="6">
        <v>43476</v>
      </c>
      <c r="H1941" s="6">
        <v>43478</v>
      </c>
      <c r="I1941" s="6">
        <v>43484</v>
      </c>
      <c r="J1941" s="5" t="s">
        <v>33</v>
      </c>
      <c r="K1941" s="7">
        <v>417.77</v>
      </c>
      <c r="L1941" s="35">
        <v>217.24</v>
      </c>
      <c r="M1941" s="36">
        <f t="shared" si="30"/>
        <v>200.52999999999997</v>
      </c>
      <c r="N1941" s="37">
        <f>YEAR(Table1[[#This Row],[Data zamówienia]])</f>
        <v>2019</v>
      </c>
    </row>
    <row r="1942" spans="2:14" x14ac:dyDescent="0.3">
      <c r="B1942" s="32">
        <v>930596</v>
      </c>
      <c r="C1942" s="5" t="s">
        <v>21</v>
      </c>
      <c r="D1942" s="5" t="s">
        <v>22</v>
      </c>
      <c r="E1942" s="5" t="s">
        <v>29</v>
      </c>
      <c r="F1942" s="5">
        <v>162</v>
      </c>
      <c r="G1942" s="6">
        <v>43476</v>
      </c>
      <c r="H1942" s="6">
        <v>43479</v>
      </c>
      <c r="I1942" s="6">
        <v>43481</v>
      </c>
      <c r="J1942" s="5" t="s">
        <v>32</v>
      </c>
      <c r="K1942" s="7">
        <v>1498.57</v>
      </c>
      <c r="L1942" s="35">
        <v>1183.8699999999999</v>
      </c>
      <c r="M1942" s="36">
        <f t="shared" si="30"/>
        <v>314.70000000000005</v>
      </c>
      <c r="N1942" s="37">
        <f>YEAR(Table1[[#This Row],[Data zamówienia]])</f>
        <v>2019</v>
      </c>
    </row>
    <row r="1943" spans="2:14" x14ac:dyDescent="0.3">
      <c r="B1943" s="32">
        <v>639528</v>
      </c>
      <c r="C1943" s="5" t="s">
        <v>27</v>
      </c>
      <c r="D1943" s="5" t="s">
        <v>36</v>
      </c>
      <c r="E1943" s="5" t="s">
        <v>31</v>
      </c>
      <c r="F1943" s="5">
        <v>221</v>
      </c>
      <c r="G1943" s="6">
        <v>43477</v>
      </c>
      <c r="H1943" s="6">
        <v>43480</v>
      </c>
      <c r="I1943" s="6">
        <v>43484</v>
      </c>
      <c r="J1943" s="5" t="s">
        <v>24</v>
      </c>
      <c r="K1943" s="7">
        <v>1631.74</v>
      </c>
      <c r="L1943" s="35">
        <v>1435.93</v>
      </c>
      <c r="M1943" s="36">
        <f t="shared" si="30"/>
        <v>195.80999999999995</v>
      </c>
      <c r="N1943" s="37">
        <f>YEAR(Table1[[#This Row],[Data zamówienia]])</f>
        <v>2019</v>
      </c>
    </row>
    <row r="1944" spans="2:14" x14ac:dyDescent="0.3">
      <c r="B1944" s="32">
        <v>695907</v>
      </c>
      <c r="C1944" s="5" t="s">
        <v>38</v>
      </c>
      <c r="D1944" s="5" t="s">
        <v>36</v>
      </c>
      <c r="E1944" s="5" t="s">
        <v>37</v>
      </c>
      <c r="F1944" s="5">
        <v>229</v>
      </c>
      <c r="G1944" s="6">
        <v>43477</v>
      </c>
      <c r="H1944" s="6">
        <v>43477</v>
      </c>
      <c r="I1944" s="6">
        <v>43481</v>
      </c>
      <c r="J1944" s="5" t="s">
        <v>33</v>
      </c>
      <c r="K1944" s="7">
        <v>1135.48</v>
      </c>
      <c r="L1944" s="35">
        <v>681.29</v>
      </c>
      <c r="M1944" s="36">
        <f t="shared" si="30"/>
        <v>454.19000000000005</v>
      </c>
      <c r="N1944" s="37">
        <f>YEAR(Table1[[#This Row],[Data zamówienia]])</f>
        <v>2019</v>
      </c>
    </row>
    <row r="1945" spans="2:14" x14ac:dyDescent="0.3">
      <c r="B1945" s="32">
        <v>171953</v>
      </c>
      <c r="C1945" s="5" t="s">
        <v>35</v>
      </c>
      <c r="D1945" s="5" t="s">
        <v>28</v>
      </c>
      <c r="E1945" s="5" t="s">
        <v>34</v>
      </c>
      <c r="F1945" s="5">
        <v>83</v>
      </c>
      <c r="G1945" s="6">
        <v>43477</v>
      </c>
      <c r="H1945" s="6">
        <v>43480</v>
      </c>
      <c r="I1945" s="6">
        <v>43481</v>
      </c>
      <c r="J1945" s="5" t="s">
        <v>26</v>
      </c>
      <c r="K1945" s="7">
        <v>1896.09</v>
      </c>
      <c r="L1945" s="35">
        <v>1118.69</v>
      </c>
      <c r="M1945" s="36">
        <f t="shared" si="30"/>
        <v>777.39999999999986</v>
      </c>
      <c r="N1945" s="37">
        <f>YEAR(Table1[[#This Row],[Data zamówienia]])</f>
        <v>2019</v>
      </c>
    </row>
    <row r="1946" spans="2:14" x14ac:dyDescent="0.3">
      <c r="B1946" s="32">
        <v>921328</v>
      </c>
      <c r="C1946" s="5" t="s">
        <v>21</v>
      </c>
      <c r="D1946" s="5" t="s">
        <v>22</v>
      </c>
      <c r="E1946" s="5" t="s">
        <v>29</v>
      </c>
      <c r="F1946" s="5">
        <v>313</v>
      </c>
      <c r="G1946" s="6">
        <v>43477</v>
      </c>
      <c r="H1946" s="6">
        <v>43479</v>
      </c>
      <c r="I1946" s="6">
        <v>43480</v>
      </c>
      <c r="J1946" s="5" t="s">
        <v>40</v>
      </c>
      <c r="K1946" s="7">
        <v>663.94</v>
      </c>
      <c r="L1946" s="35">
        <v>471.4</v>
      </c>
      <c r="M1946" s="36">
        <f t="shared" si="30"/>
        <v>192.54000000000008</v>
      </c>
      <c r="N1946" s="37">
        <f>YEAR(Table1[[#This Row],[Data zamówienia]])</f>
        <v>2019</v>
      </c>
    </row>
    <row r="1947" spans="2:14" x14ac:dyDescent="0.3">
      <c r="B1947" s="32">
        <v>913489</v>
      </c>
      <c r="C1947" s="5" t="s">
        <v>27</v>
      </c>
      <c r="D1947" s="5" t="s">
        <v>22</v>
      </c>
      <c r="E1947" s="5" t="s">
        <v>34</v>
      </c>
      <c r="F1947" s="5">
        <v>138</v>
      </c>
      <c r="G1947" s="6">
        <v>43477</v>
      </c>
      <c r="H1947" s="6">
        <v>43480</v>
      </c>
      <c r="I1947" s="6">
        <v>43487</v>
      </c>
      <c r="J1947" s="5" t="s">
        <v>26</v>
      </c>
      <c r="K1947" s="7">
        <v>820.7</v>
      </c>
      <c r="L1947" s="35">
        <v>738.63</v>
      </c>
      <c r="M1947" s="36">
        <f t="shared" si="30"/>
        <v>82.07000000000005</v>
      </c>
      <c r="N1947" s="37">
        <f>YEAR(Table1[[#This Row],[Data zamówienia]])</f>
        <v>2019</v>
      </c>
    </row>
    <row r="1948" spans="2:14" x14ac:dyDescent="0.3">
      <c r="B1948" s="32">
        <v>210556</v>
      </c>
      <c r="C1948" s="5" t="s">
        <v>21</v>
      </c>
      <c r="D1948" s="5" t="s">
        <v>36</v>
      </c>
      <c r="E1948" s="5" t="s">
        <v>31</v>
      </c>
      <c r="F1948" s="5">
        <v>200</v>
      </c>
      <c r="G1948" s="6">
        <v>43476</v>
      </c>
      <c r="H1948" s="6">
        <v>43479</v>
      </c>
      <c r="I1948" s="6">
        <v>43484</v>
      </c>
      <c r="J1948" s="5" t="s">
        <v>24</v>
      </c>
      <c r="K1948" s="7">
        <v>1372.19</v>
      </c>
      <c r="L1948" s="35">
        <v>1180.08</v>
      </c>
      <c r="M1948" s="36">
        <f t="shared" si="30"/>
        <v>192.11000000000013</v>
      </c>
      <c r="N1948" s="37">
        <f>YEAR(Table1[[#This Row],[Data zamówienia]])</f>
        <v>2019</v>
      </c>
    </row>
    <row r="1949" spans="2:14" x14ac:dyDescent="0.3">
      <c r="B1949" s="32">
        <v>612010</v>
      </c>
      <c r="C1949" s="5" t="s">
        <v>21</v>
      </c>
      <c r="D1949" s="5" t="s">
        <v>22</v>
      </c>
      <c r="E1949" s="5" t="s">
        <v>29</v>
      </c>
      <c r="F1949" s="5">
        <v>2</v>
      </c>
      <c r="G1949" s="6">
        <v>43476</v>
      </c>
      <c r="H1949" s="6">
        <v>43480</v>
      </c>
      <c r="I1949" s="6">
        <v>43483</v>
      </c>
      <c r="J1949" s="5" t="s">
        <v>24</v>
      </c>
      <c r="K1949" s="7">
        <v>206.13</v>
      </c>
      <c r="L1949" s="35">
        <v>105.13</v>
      </c>
      <c r="M1949" s="36">
        <f t="shared" si="30"/>
        <v>101</v>
      </c>
      <c r="N1949" s="37">
        <f>YEAR(Table1[[#This Row],[Data zamówienia]])</f>
        <v>2019</v>
      </c>
    </row>
    <row r="1950" spans="2:14" x14ac:dyDescent="0.3">
      <c r="B1950" s="32">
        <v>683507</v>
      </c>
      <c r="C1950" s="5" t="s">
        <v>21</v>
      </c>
      <c r="D1950" s="5" t="s">
        <v>36</v>
      </c>
      <c r="E1950" s="5" t="s">
        <v>37</v>
      </c>
      <c r="F1950" s="5">
        <v>55</v>
      </c>
      <c r="G1950" s="6">
        <v>43477</v>
      </c>
      <c r="H1950" s="6">
        <v>43477</v>
      </c>
      <c r="I1950" s="6">
        <v>43478</v>
      </c>
      <c r="J1950" s="5" t="s">
        <v>33</v>
      </c>
      <c r="K1950" s="7">
        <v>1154.52</v>
      </c>
      <c r="L1950" s="35">
        <v>669.62</v>
      </c>
      <c r="M1950" s="36">
        <f t="shared" si="30"/>
        <v>484.9</v>
      </c>
      <c r="N1950" s="37">
        <f>YEAR(Table1[[#This Row],[Data zamówienia]])</f>
        <v>2019</v>
      </c>
    </row>
    <row r="1951" spans="2:14" x14ac:dyDescent="0.3">
      <c r="B1951" s="32">
        <v>754920</v>
      </c>
      <c r="C1951" s="5" t="s">
        <v>27</v>
      </c>
      <c r="D1951" s="5" t="s">
        <v>28</v>
      </c>
      <c r="E1951" s="5" t="s">
        <v>23</v>
      </c>
      <c r="F1951" s="5">
        <v>300</v>
      </c>
      <c r="G1951" s="6">
        <v>43476</v>
      </c>
      <c r="H1951" s="6">
        <v>43479</v>
      </c>
      <c r="I1951" s="6">
        <v>43486</v>
      </c>
      <c r="J1951" s="5" t="s">
        <v>32</v>
      </c>
      <c r="K1951" s="7">
        <v>1175.58</v>
      </c>
      <c r="L1951" s="35">
        <v>599.54999999999995</v>
      </c>
      <c r="M1951" s="36">
        <f t="shared" si="30"/>
        <v>576.03</v>
      </c>
      <c r="N1951" s="37">
        <f>YEAR(Table1[[#This Row],[Data zamówienia]])</f>
        <v>2019</v>
      </c>
    </row>
    <row r="1952" spans="2:14" x14ac:dyDescent="0.3">
      <c r="B1952" s="32">
        <v>751621</v>
      </c>
      <c r="C1952" s="5" t="s">
        <v>21</v>
      </c>
      <c r="D1952" s="5" t="s">
        <v>39</v>
      </c>
      <c r="E1952" s="5" t="s">
        <v>29</v>
      </c>
      <c r="F1952" s="5">
        <v>168</v>
      </c>
      <c r="G1952" s="6">
        <v>43477</v>
      </c>
      <c r="H1952" s="6">
        <v>43480</v>
      </c>
      <c r="I1952" s="6">
        <v>43487</v>
      </c>
      <c r="J1952" s="5" t="s">
        <v>26</v>
      </c>
      <c r="K1952" s="7">
        <v>1907.33</v>
      </c>
      <c r="L1952" s="35">
        <v>1449.57</v>
      </c>
      <c r="M1952" s="36">
        <f t="shared" si="30"/>
        <v>457.76</v>
      </c>
      <c r="N1952" s="37">
        <f>YEAR(Table1[[#This Row],[Data zamówienia]])</f>
        <v>2019</v>
      </c>
    </row>
    <row r="1953" spans="2:14" x14ac:dyDescent="0.3">
      <c r="B1953" s="32">
        <v>159555</v>
      </c>
      <c r="C1953" s="5" t="s">
        <v>27</v>
      </c>
      <c r="D1953" s="5" t="s">
        <v>22</v>
      </c>
      <c r="E1953" s="5" t="s">
        <v>29</v>
      </c>
      <c r="F1953" s="5">
        <v>290</v>
      </c>
      <c r="G1953" s="6">
        <v>43476</v>
      </c>
      <c r="H1953" s="6">
        <v>43479</v>
      </c>
      <c r="I1953" s="6">
        <v>43484</v>
      </c>
      <c r="J1953" s="5" t="s">
        <v>30</v>
      </c>
      <c r="K1953" s="7">
        <v>1468.39</v>
      </c>
      <c r="L1953" s="35">
        <v>925.09</v>
      </c>
      <c r="M1953" s="36">
        <f t="shared" si="30"/>
        <v>543.30000000000007</v>
      </c>
      <c r="N1953" s="37">
        <f>YEAR(Table1[[#This Row],[Data zamówienia]])</f>
        <v>2019</v>
      </c>
    </row>
    <row r="1954" spans="2:14" x14ac:dyDescent="0.3">
      <c r="B1954" s="32">
        <v>337116</v>
      </c>
      <c r="C1954" s="5" t="s">
        <v>21</v>
      </c>
      <c r="D1954" s="5" t="s">
        <v>36</v>
      </c>
      <c r="E1954" s="5" t="s">
        <v>37</v>
      </c>
      <c r="F1954" s="5">
        <v>174</v>
      </c>
      <c r="G1954" s="6">
        <v>43477</v>
      </c>
      <c r="H1954" s="6">
        <v>43478</v>
      </c>
      <c r="I1954" s="6">
        <v>43479</v>
      </c>
      <c r="J1954" s="5" t="s">
        <v>40</v>
      </c>
      <c r="K1954" s="7">
        <v>224.17</v>
      </c>
      <c r="L1954" s="35">
        <v>195.03</v>
      </c>
      <c r="M1954" s="36">
        <f t="shared" si="30"/>
        <v>29.139999999999986</v>
      </c>
      <c r="N1954" s="37">
        <f>YEAR(Table1[[#This Row],[Data zamówienia]])</f>
        <v>2019</v>
      </c>
    </row>
    <row r="1955" spans="2:14" x14ac:dyDescent="0.3">
      <c r="B1955" s="32">
        <v>496684</v>
      </c>
      <c r="C1955" s="5" t="s">
        <v>38</v>
      </c>
      <c r="D1955" s="5" t="s">
        <v>36</v>
      </c>
      <c r="E1955" s="5" t="s">
        <v>31</v>
      </c>
      <c r="F1955" s="5">
        <v>29</v>
      </c>
      <c r="G1955" s="6">
        <v>43477</v>
      </c>
      <c r="H1955" s="6">
        <v>43480</v>
      </c>
      <c r="I1955" s="6">
        <v>43482</v>
      </c>
      <c r="J1955" s="5" t="s">
        <v>33</v>
      </c>
      <c r="K1955" s="7">
        <v>1451.12</v>
      </c>
      <c r="L1955" s="35">
        <v>1291.5</v>
      </c>
      <c r="M1955" s="36">
        <f t="shared" si="30"/>
        <v>159.61999999999989</v>
      </c>
      <c r="N1955" s="37">
        <f>YEAR(Table1[[#This Row],[Data zamówienia]])</f>
        <v>2019</v>
      </c>
    </row>
    <row r="1956" spans="2:14" x14ac:dyDescent="0.3">
      <c r="B1956" s="32">
        <v>825711</v>
      </c>
      <c r="C1956" s="5" t="s">
        <v>21</v>
      </c>
      <c r="D1956" s="5" t="s">
        <v>36</v>
      </c>
      <c r="E1956" s="5" t="s">
        <v>23</v>
      </c>
      <c r="F1956" s="5">
        <v>87</v>
      </c>
      <c r="G1956" s="6">
        <v>43477</v>
      </c>
      <c r="H1956" s="6">
        <v>43479</v>
      </c>
      <c r="I1956" s="6">
        <v>43482</v>
      </c>
      <c r="J1956" s="5" t="s">
        <v>24</v>
      </c>
      <c r="K1956" s="7">
        <v>616.16999999999996</v>
      </c>
      <c r="L1956" s="35">
        <v>579.20000000000005</v>
      </c>
      <c r="M1956" s="36">
        <f t="shared" si="30"/>
        <v>36.969999999999914</v>
      </c>
      <c r="N1956" s="37">
        <f>YEAR(Table1[[#This Row],[Data zamówienia]])</f>
        <v>2019</v>
      </c>
    </row>
    <row r="1957" spans="2:14" x14ac:dyDescent="0.3">
      <c r="B1957" s="32">
        <v>387033</v>
      </c>
      <c r="C1957" s="5" t="s">
        <v>27</v>
      </c>
      <c r="D1957" s="5" t="s">
        <v>36</v>
      </c>
      <c r="E1957" s="5" t="s">
        <v>25</v>
      </c>
      <c r="F1957" s="5">
        <v>11</v>
      </c>
      <c r="G1957" s="6">
        <v>43477</v>
      </c>
      <c r="H1957" s="6">
        <v>43480</v>
      </c>
      <c r="I1957" s="6">
        <v>43484</v>
      </c>
      <c r="J1957" s="5" t="s">
        <v>26</v>
      </c>
      <c r="K1957" s="7">
        <v>1033.3699999999999</v>
      </c>
      <c r="L1957" s="35">
        <v>640.69000000000005</v>
      </c>
      <c r="M1957" s="36">
        <f t="shared" si="30"/>
        <v>392.67999999999984</v>
      </c>
      <c r="N1957" s="37">
        <f>YEAR(Table1[[#This Row],[Data zamówienia]])</f>
        <v>2019</v>
      </c>
    </row>
    <row r="1958" spans="2:14" x14ac:dyDescent="0.3">
      <c r="B1958" s="32">
        <v>172946</v>
      </c>
      <c r="C1958" s="5" t="s">
        <v>27</v>
      </c>
      <c r="D1958" s="5" t="s">
        <v>28</v>
      </c>
      <c r="E1958" s="5" t="s">
        <v>31</v>
      </c>
      <c r="F1958" s="5">
        <v>99</v>
      </c>
      <c r="G1958" s="6">
        <v>43477</v>
      </c>
      <c r="H1958" s="6">
        <v>43478</v>
      </c>
      <c r="I1958" s="6">
        <v>43480</v>
      </c>
      <c r="J1958" s="5" t="s">
        <v>26</v>
      </c>
      <c r="K1958" s="7">
        <v>1800.23</v>
      </c>
      <c r="L1958" s="35">
        <v>1134.1400000000001</v>
      </c>
      <c r="M1958" s="36">
        <f t="shared" si="30"/>
        <v>666.08999999999992</v>
      </c>
      <c r="N1958" s="37">
        <f>YEAR(Table1[[#This Row],[Data zamówienia]])</f>
        <v>2019</v>
      </c>
    </row>
    <row r="1959" spans="2:14" x14ac:dyDescent="0.3">
      <c r="B1959" s="32">
        <v>155498</v>
      </c>
      <c r="C1959" s="5" t="s">
        <v>27</v>
      </c>
      <c r="D1959" s="5" t="s">
        <v>39</v>
      </c>
      <c r="E1959" s="5" t="s">
        <v>25</v>
      </c>
      <c r="F1959" s="5">
        <v>137</v>
      </c>
      <c r="G1959" s="6">
        <v>43478</v>
      </c>
      <c r="H1959" s="6">
        <v>43478</v>
      </c>
      <c r="I1959" s="6">
        <v>43480</v>
      </c>
      <c r="J1959" s="5" t="s">
        <v>32</v>
      </c>
      <c r="K1959" s="7">
        <v>611.20000000000005</v>
      </c>
      <c r="L1959" s="35">
        <v>446.18</v>
      </c>
      <c r="M1959" s="36">
        <f t="shared" si="30"/>
        <v>165.02000000000004</v>
      </c>
      <c r="N1959" s="37">
        <f>YEAR(Table1[[#This Row],[Data zamówienia]])</f>
        <v>2019</v>
      </c>
    </row>
    <row r="1960" spans="2:14" x14ac:dyDescent="0.3">
      <c r="B1960" s="32">
        <v>791092</v>
      </c>
      <c r="C1960" s="5" t="s">
        <v>21</v>
      </c>
      <c r="D1960" s="5" t="s">
        <v>36</v>
      </c>
      <c r="E1960" s="5" t="s">
        <v>34</v>
      </c>
      <c r="F1960" s="5">
        <v>196</v>
      </c>
      <c r="G1960" s="6">
        <v>43478</v>
      </c>
      <c r="H1960" s="6">
        <v>43481</v>
      </c>
      <c r="I1960" s="6">
        <v>43487</v>
      </c>
      <c r="J1960" s="5" t="s">
        <v>26</v>
      </c>
      <c r="K1960" s="7">
        <v>439.57</v>
      </c>
      <c r="L1960" s="35">
        <v>263.74</v>
      </c>
      <c r="M1960" s="36">
        <f t="shared" si="30"/>
        <v>175.82999999999998</v>
      </c>
      <c r="N1960" s="37">
        <f>YEAR(Table1[[#This Row],[Data zamówienia]])</f>
        <v>2019</v>
      </c>
    </row>
    <row r="1961" spans="2:14" x14ac:dyDescent="0.3">
      <c r="B1961" s="32">
        <v>990451</v>
      </c>
      <c r="C1961" s="5" t="s">
        <v>27</v>
      </c>
      <c r="D1961" s="5" t="s">
        <v>36</v>
      </c>
      <c r="E1961" s="5" t="s">
        <v>34</v>
      </c>
      <c r="F1961" s="5">
        <v>303</v>
      </c>
      <c r="G1961" s="6">
        <v>43478</v>
      </c>
      <c r="H1961" s="6">
        <v>43479</v>
      </c>
      <c r="I1961" s="6">
        <v>43484</v>
      </c>
      <c r="J1961" s="5" t="s">
        <v>33</v>
      </c>
      <c r="K1961" s="7">
        <v>1151.27</v>
      </c>
      <c r="L1961" s="35">
        <v>921.02</v>
      </c>
      <c r="M1961" s="36">
        <f t="shared" si="30"/>
        <v>230.25</v>
      </c>
      <c r="N1961" s="37">
        <f>YEAR(Table1[[#This Row],[Data zamówienia]])</f>
        <v>2019</v>
      </c>
    </row>
    <row r="1962" spans="2:14" x14ac:dyDescent="0.3">
      <c r="B1962" s="32">
        <v>898497</v>
      </c>
      <c r="C1962" s="5" t="s">
        <v>35</v>
      </c>
      <c r="D1962" s="5" t="s">
        <v>28</v>
      </c>
      <c r="E1962" s="5" t="s">
        <v>29</v>
      </c>
      <c r="F1962" s="5">
        <v>24</v>
      </c>
      <c r="G1962" s="6">
        <v>43477</v>
      </c>
      <c r="H1962" s="6">
        <v>43478</v>
      </c>
      <c r="I1962" s="6">
        <v>43483</v>
      </c>
      <c r="J1962" s="5" t="s">
        <v>40</v>
      </c>
      <c r="K1962" s="7">
        <v>541.5</v>
      </c>
      <c r="L1962" s="35">
        <v>324.89999999999998</v>
      </c>
      <c r="M1962" s="36">
        <f t="shared" si="30"/>
        <v>216.60000000000002</v>
      </c>
      <c r="N1962" s="37">
        <f>YEAR(Table1[[#This Row],[Data zamówienia]])</f>
        <v>2019</v>
      </c>
    </row>
    <row r="1963" spans="2:14" x14ac:dyDescent="0.3">
      <c r="B1963" s="32">
        <v>777092</v>
      </c>
      <c r="C1963" s="5" t="s">
        <v>21</v>
      </c>
      <c r="D1963" s="5" t="s">
        <v>22</v>
      </c>
      <c r="E1963" s="5" t="s">
        <v>37</v>
      </c>
      <c r="F1963" s="5">
        <v>257</v>
      </c>
      <c r="G1963" s="6">
        <v>43477</v>
      </c>
      <c r="H1963" s="6">
        <v>43481</v>
      </c>
      <c r="I1963" s="6">
        <v>43486</v>
      </c>
      <c r="J1963" s="5" t="s">
        <v>32</v>
      </c>
      <c r="K1963" s="7">
        <v>1494.73</v>
      </c>
      <c r="L1963" s="35">
        <v>1225.68</v>
      </c>
      <c r="M1963" s="36">
        <f t="shared" si="30"/>
        <v>269.04999999999995</v>
      </c>
      <c r="N1963" s="37">
        <f>YEAR(Table1[[#This Row],[Data zamówienia]])</f>
        <v>2019</v>
      </c>
    </row>
    <row r="1964" spans="2:14" x14ac:dyDescent="0.3">
      <c r="B1964" s="32">
        <v>490788</v>
      </c>
      <c r="C1964" s="5" t="s">
        <v>27</v>
      </c>
      <c r="D1964" s="5" t="s">
        <v>22</v>
      </c>
      <c r="E1964" s="5" t="s">
        <v>31</v>
      </c>
      <c r="F1964" s="5">
        <v>251</v>
      </c>
      <c r="G1964" s="6">
        <v>43478</v>
      </c>
      <c r="H1964" s="6">
        <v>43480</v>
      </c>
      <c r="I1964" s="6">
        <v>43487</v>
      </c>
      <c r="J1964" s="5" t="s">
        <v>40</v>
      </c>
      <c r="K1964" s="7">
        <v>1588.3</v>
      </c>
      <c r="L1964" s="35">
        <v>1191.23</v>
      </c>
      <c r="M1964" s="36">
        <f t="shared" si="30"/>
        <v>397.06999999999994</v>
      </c>
      <c r="N1964" s="37">
        <f>YEAR(Table1[[#This Row],[Data zamówienia]])</f>
        <v>2019</v>
      </c>
    </row>
    <row r="1965" spans="2:14" x14ac:dyDescent="0.3">
      <c r="B1965" s="32">
        <v>794163</v>
      </c>
      <c r="C1965" s="5" t="s">
        <v>21</v>
      </c>
      <c r="D1965" s="5" t="s">
        <v>36</v>
      </c>
      <c r="E1965" s="5" t="s">
        <v>29</v>
      </c>
      <c r="F1965" s="5">
        <v>89</v>
      </c>
      <c r="G1965" s="6">
        <v>43477</v>
      </c>
      <c r="H1965" s="6">
        <v>43481</v>
      </c>
      <c r="I1965" s="6">
        <v>43488</v>
      </c>
      <c r="J1965" s="5" t="s">
        <v>26</v>
      </c>
      <c r="K1965" s="7">
        <v>849.24</v>
      </c>
      <c r="L1965" s="35">
        <v>594.47</v>
      </c>
      <c r="M1965" s="36">
        <f t="shared" si="30"/>
        <v>254.76999999999998</v>
      </c>
      <c r="N1965" s="37">
        <f>YEAR(Table1[[#This Row],[Data zamówienia]])</f>
        <v>2019</v>
      </c>
    </row>
    <row r="1966" spans="2:14" x14ac:dyDescent="0.3">
      <c r="B1966" s="32">
        <v>715074</v>
      </c>
      <c r="C1966" s="5" t="s">
        <v>35</v>
      </c>
      <c r="D1966" s="5" t="s">
        <v>22</v>
      </c>
      <c r="E1966" s="5" t="s">
        <v>31</v>
      </c>
      <c r="F1966" s="5">
        <v>172</v>
      </c>
      <c r="G1966" s="6">
        <v>43478</v>
      </c>
      <c r="H1966" s="6">
        <v>43479</v>
      </c>
      <c r="I1966" s="6">
        <v>43482</v>
      </c>
      <c r="J1966" s="5" t="s">
        <v>40</v>
      </c>
      <c r="K1966" s="7">
        <v>1759.46</v>
      </c>
      <c r="L1966" s="35">
        <v>1337.19</v>
      </c>
      <c r="M1966" s="36">
        <f t="shared" si="30"/>
        <v>422.27</v>
      </c>
      <c r="N1966" s="37">
        <f>YEAR(Table1[[#This Row],[Data zamówienia]])</f>
        <v>2019</v>
      </c>
    </row>
    <row r="1967" spans="2:14" x14ac:dyDescent="0.3">
      <c r="B1967" s="32">
        <v>45980</v>
      </c>
      <c r="C1967" s="5" t="s">
        <v>27</v>
      </c>
      <c r="D1967" s="5" t="s">
        <v>39</v>
      </c>
      <c r="E1967" s="5" t="s">
        <v>34</v>
      </c>
      <c r="F1967" s="5">
        <v>285</v>
      </c>
      <c r="G1967" s="6">
        <v>43479</v>
      </c>
      <c r="H1967" s="6">
        <v>43482</v>
      </c>
      <c r="I1967" s="6">
        <v>43489</v>
      </c>
      <c r="J1967" s="5" t="s">
        <v>40</v>
      </c>
      <c r="K1967" s="7">
        <v>1724.52</v>
      </c>
      <c r="L1967" s="35">
        <v>1103.69</v>
      </c>
      <c r="M1967" s="36">
        <f t="shared" si="30"/>
        <v>620.82999999999993</v>
      </c>
      <c r="N1967" s="37">
        <f>YEAR(Table1[[#This Row],[Data zamówienia]])</f>
        <v>2019</v>
      </c>
    </row>
    <row r="1968" spans="2:14" x14ac:dyDescent="0.3">
      <c r="B1968" s="32">
        <v>307690</v>
      </c>
      <c r="C1968" s="5" t="s">
        <v>21</v>
      </c>
      <c r="D1968" s="5" t="s">
        <v>22</v>
      </c>
      <c r="E1968" s="5" t="s">
        <v>23</v>
      </c>
      <c r="F1968" s="5">
        <v>307</v>
      </c>
      <c r="G1968" s="6">
        <v>43479</v>
      </c>
      <c r="H1968" s="6">
        <v>43480</v>
      </c>
      <c r="I1968" s="6">
        <v>43481</v>
      </c>
      <c r="J1968" s="5" t="s">
        <v>24</v>
      </c>
      <c r="K1968" s="7">
        <v>218.91</v>
      </c>
      <c r="L1968" s="35">
        <v>199.21</v>
      </c>
      <c r="M1968" s="36">
        <f t="shared" si="30"/>
        <v>19.699999999999989</v>
      </c>
      <c r="N1968" s="37">
        <f>YEAR(Table1[[#This Row],[Data zamówienia]])</f>
        <v>2019</v>
      </c>
    </row>
    <row r="1969" spans="2:14" x14ac:dyDescent="0.3">
      <c r="B1969" s="32">
        <v>182642</v>
      </c>
      <c r="C1969" s="5" t="s">
        <v>38</v>
      </c>
      <c r="D1969" s="5" t="s">
        <v>22</v>
      </c>
      <c r="E1969" s="5" t="s">
        <v>37</v>
      </c>
      <c r="F1969" s="5">
        <v>328</v>
      </c>
      <c r="G1969" s="6">
        <v>43479</v>
      </c>
      <c r="H1969" s="6">
        <v>43479</v>
      </c>
      <c r="I1969" s="6">
        <v>43481</v>
      </c>
      <c r="J1969" s="5" t="s">
        <v>24</v>
      </c>
      <c r="K1969" s="7">
        <v>933.7</v>
      </c>
      <c r="L1969" s="35">
        <v>718.95</v>
      </c>
      <c r="M1969" s="36">
        <f t="shared" si="30"/>
        <v>214.75</v>
      </c>
      <c r="N1969" s="37">
        <f>YEAR(Table1[[#This Row],[Data zamówienia]])</f>
        <v>2019</v>
      </c>
    </row>
    <row r="1970" spans="2:14" x14ac:dyDescent="0.3">
      <c r="B1970" s="32">
        <v>998548</v>
      </c>
      <c r="C1970" s="5" t="s">
        <v>35</v>
      </c>
      <c r="D1970" s="5" t="s">
        <v>28</v>
      </c>
      <c r="E1970" s="5" t="s">
        <v>23</v>
      </c>
      <c r="F1970" s="5">
        <v>166</v>
      </c>
      <c r="G1970" s="6">
        <v>43478</v>
      </c>
      <c r="H1970" s="6">
        <v>43479</v>
      </c>
      <c r="I1970" s="6">
        <v>43485</v>
      </c>
      <c r="J1970" s="5" t="s">
        <v>30</v>
      </c>
      <c r="K1970" s="7">
        <v>1699.04</v>
      </c>
      <c r="L1970" s="35">
        <v>1393.21</v>
      </c>
      <c r="M1970" s="36">
        <f t="shared" si="30"/>
        <v>305.82999999999993</v>
      </c>
      <c r="N1970" s="37">
        <f>YEAR(Table1[[#This Row],[Data zamówienia]])</f>
        <v>2019</v>
      </c>
    </row>
    <row r="1971" spans="2:14" x14ac:dyDescent="0.3">
      <c r="B1971" s="32">
        <v>283399</v>
      </c>
      <c r="C1971" s="5" t="s">
        <v>35</v>
      </c>
      <c r="D1971" s="5" t="s">
        <v>28</v>
      </c>
      <c r="E1971" s="5" t="s">
        <v>31</v>
      </c>
      <c r="F1971" s="5">
        <v>94</v>
      </c>
      <c r="G1971" s="6">
        <v>43479</v>
      </c>
      <c r="H1971" s="6">
        <v>43481</v>
      </c>
      <c r="I1971" s="6">
        <v>43485</v>
      </c>
      <c r="J1971" s="5" t="s">
        <v>26</v>
      </c>
      <c r="K1971" s="7">
        <v>1800.23</v>
      </c>
      <c r="L1971" s="35">
        <v>1044.1300000000001</v>
      </c>
      <c r="M1971" s="36">
        <f t="shared" si="30"/>
        <v>756.09999999999991</v>
      </c>
      <c r="N1971" s="37">
        <f>YEAR(Table1[[#This Row],[Data zamówienia]])</f>
        <v>2019</v>
      </c>
    </row>
    <row r="1972" spans="2:14" x14ac:dyDescent="0.3">
      <c r="B1972" s="32">
        <v>231529</v>
      </c>
      <c r="C1972" s="5" t="s">
        <v>21</v>
      </c>
      <c r="D1972" s="5" t="s">
        <v>36</v>
      </c>
      <c r="E1972" s="5" t="s">
        <v>31</v>
      </c>
      <c r="F1972" s="5">
        <v>127</v>
      </c>
      <c r="G1972" s="6">
        <v>43478</v>
      </c>
      <c r="H1972" s="6">
        <v>43481</v>
      </c>
      <c r="I1972" s="6">
        <v>43485</v>
      </c>
      <c r="J1972" s="5" t="s">
        <v>40</v>
      </c>
      <c r="K1972" s="7">
        <v>1893.08</v>
      </c>
      <c r="L1972" s="35">
        <v>1097.99</v>
      </c>
      <c r="M1972" s="36">
        <f t="shared" si="30"/>
        <v>795.08999999999992</v>
      </c>
      <c r="N1972" s="37">
        <f>YEAR(Table1[[#This Row],[Data zamówienia]])</f>
        <v>2019</v>
      </c>
    </row>
    <row r="1973" spans="2:14" x14ac:dyDescent="0.3">
      <c r="B1973" s="32">
        <v>754266</v>
      </c>
      <c r="C1973" s="5" t="s">
        <v>35</v>
      </c>
      <c r="D1973" s="5" t="s">
        <v>28</v>
      </c>
      <c r="E1973" s="5" t="s">
        <v>29</v>
      </c>
      <c r="F1973" s="5">
        <v>283</v>
      </c>
      <c r="G1973" s="6">
        <v>43479</v>
      </c>
      <c r="H1973" s="6">
        <v>43479</v>
      </c>
      <c r="I1973" s="6">
        <v>43486</v>
      </c>
      <c r="J1973" s="5" t="s">
        <v>26</v>
      </c>
      <c r="K1973" s="7">
        <v>1503.81</v>
      </c>
      <c r="L1973" s="35">
        <v>992.51</v>
      </c>
      <c r="M1973" s="36">
        <f t="shared" si="30"/>
        <v>511.29999999999995</v>
      </c>
      <c r="N1973" s="37">
        <f>YEAR(Table1[[#This Row],[Data zamówienia]])</f>
        <v>2019</v>
      </c>
    </row>
    <row r="1974" spans="2:14" x14ac:dyDescent="0.3">
      <c r="B1974" s="32">
        <v>325649</v>
      </c>
      <c r="C1974" s="5" t="s">
        <v>21</v>
      </c>
      <c r="D1974" s="5" t="s">
        <v>39</v>
      </c>
      <c r="E1974" s="5" t="s">
        <v>25</v>
      </c>
      <c r="F1974" s="5">
        <v>316</v>
      </c>
      <c r="G1974" s="6">
        <v>43478</v>
      </c>
      <c r="H1974" s="6">
        <v>43482</v>
      </c>
      <c r="I1974" s="6">
        <v>43483</v>
      </c>
      <c r="J1974" s="5" t="s">
        <v>24</v>
      </c>
      <c r="K1974" s="7">
        <v>170.94</v>
      </c>
      <c r="L1974" s="35">
        <v>114.53</v>
      </c>
      <c r="M1974" s="36">
        <f t="shared" si="30"/>
        <v>56.41</v>
      </c>
      <c r="N1974" s="37">
        <f>YEAR(Table1[[#This Row],[Data zamówienia]])</f>
        <v>2019</v>
      </c>
    </row>
    <row r="1975" spans="2:14" x14ac:dyDescent="0.3">
      <c r="B1975" s="32">
        <v>698175</v>
      </c>
      <c r="C1975" s="5" t="s">
        <v>21</v>
      </c>
      <c r="D1975" s="5" t="s">
        <v>39</v>
      </c>
      <c r="E1975" s="5" t="s">
        <v>34</v>
      </c>
      <c r="F1975" s="5">
        <v>64</v>
      </c>
      <c r="G1975" s="6">
        <v>43478</v>
      </c>
      <c r="H1975" s="6">
        <v>43482</v>
      </c>
      <c r="I1975" s="6">
        <v>43485</v>
      </c>
      <c r="J1975" s="5" t="s">
        <v>26</v>
      </c>
      <c r="K1975" s="7">
        <v>837.94</v>
      </c>
      <c r="L1975" s="35">
        <v>653.59</v>
      </c>
      <c r="M1975" s="36">
        <f t="shared" si="30"/>
        <v>184.35000000000002</v>
      </c>
      <c r="N1975" s="37">
        <f>YEAR(Table1[[#This Row],[Data zamówienia]])</f>
        <v>2019</v>
      </c>
    </row>
    <row r="1976" spans="2:14" x14ac:dyDescent="0.3">
      <c r="B1976" s="32">
        <v>307192</v>
      </c>
      <c r="C1976" s="5" t="s">
        <v>21</v>
      </c>
      <c r="D1976" s="5" t="s">
        <v>39</v>
      </c>
      <c r="E1976" s="5" t="s">
        <v>37</v>
      </c>
      <c r="F1976" s="5">
        <v>154</v>
      </c>
      <c r="G1976" s="6">
        <v>43480</v>
      </c>
      <c r="H1976" s="6">
        <v>43481</v>
      </c>
      <c r="I1976" s="6">
        <v>43486</v>
      </c>
      <c r="J1976" s="5" t="s">
        <v>30</v>
      </c>
      <c r="K1976" s="7">
        <v>1924.39</v>
      </c>
      <c r="L1976" s="35">
        <v>1077.6600000000001</v>
      </c>
      <c r="M1976" s="36">
        <f t="shared" si="30"/>
        <v>846.73</v>
      </c>
      <c r="N1976" s="37">
        <f>YEAR(Table1[[#This Row],[Data zamówienia]])</f>
        <v>2019</v>
      </c>
    </row>
    <row r="1977" spans="2:14" x14ac:dyDescent="0.3">
      <c r="B1977" s="32">
        <v>605694</v>
      </c>
      <c r="C1977" s="5" t="s">
        <v>21</v>
      </c>
      <c r="D1977" s="5" t="s">
        <v>22</v>
      </c>
      <c r="E1977" s="5" t="s">
        <v>31</v>
      </c>
      <c r="F1977" s="5">
        <v>116</v>
      </c>
      <c r="G1977" s="6">
        <v>43479</v>
      </c>
      <c r="H1977" s="6">
        <v>43483</v>
      </c>
      <c r="I1977" s="6">
        <v>43485</v>
      </c>
      <c r="J1977" s="5" t="s">
        <v>40</v>
      </c>
      <c r="K1977" s="7">
        <v>300.92</v>
      </c>
      <c r="L1977" s="35">
        <v>279.86</v>
      </c>
      <c r="M1977" s="36">
        <f t="shared" si="30"/>
        <v>21.060000000000002</v>
      </c>
      <c r="N1977" s="37">
        <f>YEAR(Table1[[#This Row],[Data zamówienia]])</f>
        <v>2019</v>
      </c>
    </row>
    <row r="1978" spans="2:14" x14ac:dyDescent="0.3">
      <c r="B1978" s="32">
        <v>84353</v>
      </c>
      <c r="C1978" s="5" t="s">
        <v>21</v>
      </c>
      <c r="D1978" s="5" t="s">
        <v>36</v>
      </c>
      <c r="E1978" s="5" t="s">
        <v>25</v>
      </c>
      <c r="F1978" s="5">
        <v>63</v>
      </c>
      <c r="G1978" s="6">
        <v>43480</v>
      </c>
      <c r="H1978" s="6">
        <v>43480</v>
      </c>
      <c r="I1978" s="6">
        <v>43485</v>
      </c>
      <c r="J1978" s="5" t="s">
        <v>24</v>
      </c>
      <c r="K1978" s="7">
        <v>493.59</v>
      </c>
      <c r="L1978" s="35">
        <v>276.41000000000003</v>
      </c>
      <c r="M1978" s="36">
        <f t="shared" si="30"/>
        <v>217.17999999999995</v>
      </c>
      <c r="N1978" s="37">
        <f>YEAR(Table1[[#This Row],[Data zamówienia]])</f>
        <v>2019</v>
      </c>
    </row>
    <row r="1979" spans="2:14" x14ac:dyDescent="0.3">
      <c r="B1979" s="32">
        <v>708893</v>
      </c>
      <c r="C1979" s="5" t="s">
        <v>38</v>
      </c>
      <c r="D1979" s="5" t="s">
        <v>39</v>
      </c>
      <c r="E1979" s="5" t="s">
        <v>23</v>
      </c>
      <c r="F1979" s="5">
        <v>240</v>
      </c>
      <c r="G1979" s="6">
        <v>43479</v>
      </c>
      <c r="H1979" s="6">
        <v>43480</v>
      </c>
      <c r="I1979" s="6">
        <v>43486</v>
      </c>
      <c r="J1979" s="5" t="s">
        <v>26</v>
      </c>
      <c r="K1979" s="7">
        <v>849.24</v>
      </c>
      <c r="L1979" s="35">
        <v>772.81</v>
      </c>
      <c r="M1979" s="36">
        <f t="shared" si="30"/>
        <v>76.430000000000064</v>
      </c>
      <c r="N1979" s="37">
        <f>YEAR(Table1[[#This Row],[Data zamówienia]])</f>
        <v>2019</v>
      </c>
    </row>
    <row r="1980" spans="2:14" x14ac:dyDescent="0.3">
      <c r="B1980" s="32">
        <v>516270</v>
      </c>
      <c r="C1980" s="5" t="s">
        <v>27</v>
      </c>
      <c r="D1980" s="5" t="s">
        <v>28</v>
      </c>
      <c r="E1980" s="5" t="s">
        <v>29</v>
      </c>
      <c r="F1980" s="5">
        <v>1</v>
      </c>
      <c r="G1980" s="6">
        <v>43480</v>
      </c>
      <c r="H1980" s="6">
        <v>43480</v>
      </c>
      <c r="I1980" s="6">
        <v>43481</v>
      </c>
      <c r="J1980" s="5" t="s">
        <v>24</v>
      </c>
      <c r="K1980" s="7">
        <v>1027.32</v>
      </c>
      <c r="L1980" s="35">
        <v>862.95</v>
      </c>
      <c r="M1980" s="36">
        <f t="shared" si="30"/>
        <v>164.36999999999989</v>
      </c>
      <c r="N1980" s="37">
        <f>YEAR(Table1[[#This Row],[Data zamówienia]])</f>
        <v>2019</v>
      </c>
    </row>
    <row r="1981" spans="2:14" x14ac:dyDescent="0.3">
      <c r="B1981" s="32">
        <v>702651</v>
      </c>
      <c r="C1981" s="5" t="s">
        <v>21</v>
      </c>
      <c r="D1981" s="5" t="s">
        <v>39</v>
      </c>
      <c r="E1981" s="5" t="s">
        <v>29</v>
      </c>
      <c r="F1981" s="5">
        <v>278</v>
      </c>
      <c r="G1981" s="6">
        <v>43481</v>
      </c>
      <c r="H1981" s="6">
        <v>43483</v>
      </c>
      <c r="I1981" s="6">
        <v>43489</v>
      </c>
      <c r="J1981" s="5" t="s">
        <v>30</v>
      </c>
      <c r="K1981" s="7">
        <v>1579.13</v>
      </c>
      <c r="L1981" s="35">
        <v>1200.1400000000001</v>
      </c>
      <c r="M1981" s="36">
        <f t="shared" si="30"/>
        <v>378.99</v>
      </c>
      <c r="N1981" s="37">
        <f>YEAR(Table1[[#This Row],[Data zamówienia]])</f>
        <v>2019</v>
      </c>
    </row>
    <row r="1982" spans="2:14" x14ac:dyDescent="0.3">
      <c r="B1982" s="32">
        <v>499603</v>
      </c>
      <c r="C1982" s="5" t="s">
        <v>21</v>
      </c>
      <c r="D1982" s="5" t="s">
        <v>22</v>
      </c>
      <c r="E1982" s="5" t="s">
        <v>31</v>
      </c>
      <c r="F1982" s="5">
        <v>190</v>
      </c>
      <c r="G1982" s="6">
        <v>43481</v>
      </c>
      <c r="H1982" s="6">
        <v>43483</v>
      </c>
      <c r="I1982" s="6">
        <v>43487</v>
      </c>
      <c r="J1982" s="5" t="s">
        <v>32</v>
      </c>
      <c r="K1982" s="7">
        <v>445.81</v>
      </c>
      <c r="L1982" s="35">
        <v>303.14999999999998</v>
      </c>
      <c r="M1982" s="36">
        <f t="shared" si="30"/>
        <v>142.66000000000003</v>
      </c>
      <c r="N1982" s="37">
        <f>YEAR(Table1[[#This Row],[Data zamówienia]])</f>
        <v>2019</v>
      </c>
    </row>
    <row r="1983" spans="2:14" x14ac:dyDescent="0.3">
      <c r="B1983" s="32">
        <v>770810</v>
      </c>
      <c r="C1983" s="5" t="s">
        <v>21</v>
      </c>
      <c r="D1983" s="5" t="s">
        <v>22</v>
      </c>
      <c r="E1983" s="5" t="s">
        <v>29</v>
      </c>
      <c r="F1983" s="5">
        <v>313</v>
      </c>
      <c r="G1983" s="6">
        <v>43481</v>
      </c>
      <c r="H1983" s="6">
        <v>43482</v>
      </c>
      <c r="I1983" s="6">
        <v>43488</v>
      </c>
      <c r="J1983" s="5" t="s">
        <v>24</v>
      </c>
      <c r="K1983" s="7">
        <v>1027.32</v>
      </c>
      <c r="L1983" s="35">
        <v>801.31</v>
      </c>
      <c r="M1983" s="36">
        <f t="shared" si="30"/>
        <v>226.01</v>
      </c>
      <c r="N1983" s="37">
        <f>YEAR(Table1[[#This Row],[Data zamówienia]])</f>
        <v>2019</v>
      </c>
    </row>
    <row r="1984" spans="2:14" x14ac:dyDescent="0.3">
      <c r="B1984" s="32">
        <v>821565</v>
      </c>
      <c r="C1984" s="5" t="s">
        <v>38</v>
      </c>
      <c r="D1984" s="5" t="s">
        <v>39</v>
      </c>
      <c r="E1984" s="5" t="s">
        <v>23</v>
      </c>
      <c r="F1984" s="5">
        <v>339</v>
      </c>
      <c r="G1984" s="6">
        <v>43481</v>
      </c>
      <c r="H1984" s="6">
        <v>43484</v>
      </c>
      <c r="I1984" s="6">
        <v>43487</v>
      </c>
      <c r="J1984" s="5" t="s">
        <v>32</v>
      </c>
      <c r="K1984" s="7">
        <v>1760.92</v>
      </c>
      <c r="L1984" s="35">
        <v>1179.82</v>
      </c>
      <c r="M1984" s="36">
        <f t="shared" si="30"/>
        <v>581.10000000000014</v>
      </c>
      <c r="N1984" s="37">
        <f>YEAR(Table1[[#This Row],[Data zamówienia]])</f>
        <v>2019</v>
      </c>
    </row>
    <row r="1985" spans="2:14" x14ac:dyDescent="0.3">
      <c r="B1985" s="32">
        <v>119621</v>
      </c>
      <c r="C1985" s="5" t="s">
        <v>21</v>
      </c>
      <c r="D1985" s="5" t="s">
        <v>39</v>
      </c>
      <c r="E1985" s="5" t="s">
        <v>31</v>
      </c>
      <c r="F1985" s="5">
        <v>249</v>
      </c>
      <c r="G1985" s="6">
        <v>43481</v>
      </c>
      <c r="H1985" s="6">
        <v>43482</v>
      </c>
      <c r="I1985" s="6">
        <v>43488</v>
      </c>
      <c r="J1985" s="5" t="s">
        <v>30</v>
      </c>
      <c r="K1985" s="7">
        <v>829.19</v>
      </c>
      <c r="L1985" s="35">
        <v>621.89</v>
      </c>
      <c r="M1985" s="36">
        <f t="shared" si="30"/>
        <v>207.30000000000007</v>
      </c>
      <c r="N1985" s="37">
        <f>YEAR(Table1[[#This Row],[Data zamówienia]])</f>
        <v>2019</v>
      </c>
    </row>
    <row r="1986" spans="2:14" x14ac:dyDescent="0.3">
      <c r="B1986" s="32">
        <v>797084</v>
      </c>
      <c r="C1986" s="5" t="s">
        <v>35</v>
      </c>
      <c r="D1986" s="5" t="s">
        <v>39</v>
      </c>
      <c r="E1986" s="5" t="s">
        <v>37</v>
      </c>
      <c r="F1986" s="5">
        <v>350</v>
      </c>
      <c r="G1986" s="6">
        <v>43481</v>
      </c>
      <c r="H1986" s="6">
        <v>43485</v>
      </c>
      <c r="I1986" s="6">
        <v>43490</v>
      </c>
      <c r="J1986" s="5" t="s">
        <v>24</v>
      </c>
      <c r="K1986" s="7">
        <v>816.57</v>
      </c>
      <c r="L1986" s="35">
        <v>449.11</v>
      </c>
      <c r="M1986" s="36">
        <f t="shared" si="30"/>
        <v>367.46000000000004</v>
      </c>
      <c r="N1986" s="37">
        <f>YEAR(Table1[[#This Row],[Data zamówienia]])</f>
        <v>2019</v>
      </c>
    </row>
    <row r="1987" spans="2:14" x14ac:dyDescent="0.3">
      <c r="B1987" s="32">
        <v>482566</v>
      </c>
      <c r="C1987" s="5" t="s">
        <v>21</v>
      </c>
      <c r="D1987" s="5" t="s">
        <v>22</v>
      </c>
      <c r="E1987" s="5" t="s">
        <v>29</v>
      </c>
      <c r="F1987" s="5">
        <v>67</v>
      </c>
      <c r="G1987" s="6">
        <v>43482</v>
      </c>
      <c r="H1987" s="6">
        <v>43485</v>
      </c>
      <c r="I1987" s="6">
        <v>43490</v>
      </c>
      <c r="J1987" s="5" t="s">
        <v>24</v>
      </c>
      <c r="K1987" s="7">
        <v>1161.58</v>
      </c>
      <c r="L1987" s="35">
        <v>696.95</v>
      </c>
      <c r="M1987" s="36">
        <f t="shared" si="30"/>
        <v>464.62999999999988</v>
      </c>
      <c r="N1987" s="37">
        <f>YEAR(Table1[[#This Row],[Data zamówienia]])</f>
        <v>2019</v>
      </c>
    </row>
    <row r="1988" spans="2:14" x14ac:dyDescent="0.3">
      <c r="B1988" s="32">
        <v>635025</v>
      </c>
      <c r="C1988" s="5" t="s">
        <v>21</v>
      </c>
      <c r="D1988" s="5" t="s">
        <v>28</v>
      </c>
      <c r="E1988" s="5" t="s">
        <v>25</v>
      </c>
      <c r="F1988" s="5">
        <v>101</v>
      </c>
      <c r="G1988" s="6">
        <v>43482</v>
      </c>
      <c r="H1988" s="6">
        <v>43484</v>
      </c>
      <c r="I1988" s="6">
        <v>43487</v>
      </c>
      <c r="J1988" s="5" t="s">
        <v>33</v>
      </c>
      <c r="K1988" s="7">
        <v>1602.14</v>
      </c>
      <c r="L1988" s="35">
        <v>1265.69</v>
      </c>
      <c r="M1988" s="36">
        <f t="shared" ref="M1988:M2051" si="31">K1988-L1988</f>
        <v>336.45000000000005</v>
      </c>
      <c r="N1988" s="37">
        <f>YEAR(Table1[[#This Row],[Data zamówienia]])</f>
        <v>2019</v>
      </c>
    </row>
    <row r="1989" spans="2:14" x14ac:dyDescent="0.3">
      <c r="B1989" s="32">
        <v>49755</v>
      </c>
      <c r="C1989" s="5" t="s">
        <v>21</v>
      </c>
      <c r="D1989" s="5" t="s">
        <v>28</v>
      </c>
      <c r="E1989" s="5" t="s">
        <v>29</v>
      </c>
      <c r="F1989" s="5">
        <v>316</v>
      </c>
      <c r="G1989" s="6">
        <v>43481</v>
      </c>
      <c r="H1989" s="6">
        <v>43485</v>
      </c>
      <c r="I1989" s="6">
        <v>43492</v>
      </c>
      <c r="J1989" s="5" t="s">
        <v>26</v>
      </c>
      <c r="K1989" s="7">
        <v>1147.46</v>
      </c>
      <c r="L1989" s="35">
        <v>872.07</v>
      </c>
      <c r="M1989" s="36">
        <f t="shared" si="31"/>
        <v>275.39</v>
      </c>
      <c r="N1989" s="37">
        <f>YEAR(Table1[[#This Row],[Data zamówienia]])</f>
        <v>2019</v>
      </c>
    </row>
    <row r="1990" spans="2:14" x14ac:dyDescent="0.3">
      <c r="B1990" s="32">
        <v>568587</v>
      </c>
      <c r="C1990" s="5" t="s">
        <v>27</v>
      </c>
      <c r="D1990" s="5" t="s">
        <v>28</v>
      </c>
      <c r="E1990" s="5" t="s">
        <v>25</v>
      </c>
      <c r="F1990" s="5">
        <v>355</v>
      </c>
      <c r="G1990" s="6">
        <v>43481</v>
      </c>
      <c r="H1990" s="6">
        <v>43484</v>
      </c>
      <c r="I1990" s="6">
        <v>43486</v>
      </c>
      <c r="J1990" s="5" t="s">
        <v>26</v>
      </c>
      <c r="K1990" s="7">
        <v>1439.04</v>
      </c>
      <c r="L1990" s="35">
        <v>964.16</v>
      </c>
      <c r="M1990" s="36">
        <f t="shared" si="31"/>
        <v>474.88</v>
      </c>
      <c r="N1990" s="37">
        <f>YEAR(Table1[[#This Row],[Data zamówienia]])</f>
        <v>2019</v>
      </c>
    </row>
    <row r="1991" spans="2:14" x14ac:dyDescent="0.3">
      <c r="B1991" s="32">
        <v>3682</v>
      </c>
      <c r="C1991" s="5" t="s">
        <v>35</v>
      </c>
      <c r="D1991" s="5" t="s">
        <v>28</v>
      </c>
      <c r="E1991" s="5" t="s">
        <v>31</v>
      </c>
      <c r="F1991" s="5">
        <v>273</v>
      </c>
      <c r="G1991" s="6">
        <v>43482</v>
      </c>
      <c r="H1991" s="6">
        <v>43485</v>
      </c>
      <c r="I1991" s="6">
        <v>43491</v>
      </c>
      <c r="J1991" s="5" t="s">
        <v>30</v>
      </c>
      <c r="K1991" s="7">
        <v>711.8</v>
      </c>
      <c r="L1991" s="35">
        <v>391.49</v>
      </c>
      <c r="M1991" s="36">
        <f t="shared" si="31"/>
        <v>320.30999999999995</v>
      </c>
      <c r="N1991" s="37">
        <f>YEAR(Table1[[#This Row],[Data zamówienia]])</f>
        <v>2019</v>
      </c>
    </row>
    <row r="1992" spans="2:14" x14ac:dyDescent="0.3">
      <c r="B1992" s="32">
        <v>25334</v>
      </c>
      <c r="C1992" s="5" t="s">
        <v>21</v>
      </c>
      <c r="D1992" s="5" t="s">
        <v>36</v>
      </c>
      <c r="E1992" s="5" t="s">
        <v>25</v>
      </c>
      <c r="F1992" s="5">
        <v>23</v>
      </c>
      <c r="G1992" s="6">
        <v>43482</v>
      </c>
      <c r="H1992" s="6">
        <v>43485</v>
      </c>
      <c r="I1992" s="6">
        <v>43492</v>
      </c>
      <c r="J1992" s="5" t="s">
        <v>32</v>
      </c>
      <c r="K1992" s="7">
        <v>201.52</v>
      </c>
      <c r="L1992" s="35">
        <v>177.34</v>
      </c>
      <c r="M1992" s="36">
        <f t="shared" si="31"/>
        <v>24.180000000000007</v>
      </c>
      <c r="N1992" s="37">
        <f>YEAR(Table1[[#This Row],[Data zamówienia]])</f>
        <v>2019</v>
      </c>
    </row>
    <row r="1993" spans="2:14" x14ac:dyDescent="0.3">
      <c r="B1993" s="32">
        <v>32653</v>
      </c>
      <c r="C1993" s="5" t="s">
        <v>21</v>
      </c>
      <c r="D1993" s="5" t="s">
        <v>28</v>
      </c>
      <c r="E1993" s="5" t="s">
        <v>34</v>
      </c>
      <c r="F1993" s="5">
        <v>124</v>
      </c>
      <c r="G1993" s="6">
        <v>43482</v>
      </c>
      <c r="H1993" s="6">
        <v>43485</v>
      </c>
      <c r="I1993" s="6">
        <v>43489</v>
      </c>
      <c r="J1993" s="5" t="s">
        <v>32</v>
      </c>
      <c r="K1993" s="7">
        <v>395.02</v>
      </c>
      <c r="L1993" s="35">
        <v>221.21</v>
      </c>
      <c r="M1993" s="36">
        <f t="shared" si="31"/>
        <v>173.80999999999997</v>
      </c>
      <c r="N1993" s="37">
        <f>YEAR(Table1[[#This Row],[Data zamówienia]])</f>
        <v>2019</v>
      </c>
    </row>
    <row r="1994" spans="2:14" x14ac:dyDescent="0.3">
      <c r="B1994" s="32">
        <v>881808</v>
      </c>
      <c r="C1994" s="5" t="s">
        <v>21</v>
      </c>
      <c r="D1994" s="5" t="s">
        <v>28</v>
      </c>
      <c r="E1994" s="5" t="s">
        <v>37</v>
      </c>
      <c r="F1994" s="5">
        <v>88</v>
      </c>
      <c r="G1994" s="6">
        <v>43481</v>
      </c>
      <c r="H1994" s="6">
        <v>43485</v>
      </c>
      <c r="I1994" s="6">
        <v>43492</v>
      </c>
      <c r="J1994" s="5" t="s">
        <v>24</v>
      </c>
      <c r="K1994" s="7">
        <v>1526.98</v>
      </c>
      <c r="L1994" s="35">
        <v>870.38</v>
      </c>
      <c r="M1994" s="36">
        <f t="shared" si="31"/>
        <v>656.6</v>
      </c>
      <c r="N1994" s="37">
        <f>YEAR(Table1[[#This Row],[Data zamówienia]])</f>
        <v>2019</v>
      </c>
    </row>
    <row r="1995" spans="2:14" x14ac:dyDescent="0.3">
      <c r="B1995" s="32">
        <v>674610</v>
      </c>
      <c r="C1995" s="5" t="s">
        <v>27</v>
      </c>
      <c r="D1995" s="5" t="s">
        <v>36</v>
      </c>
      <c r="E1995" s="5" t="s">
        <v>29</v>
      </c>
      <c r="F1995" s="5">
        <v>13</v>
      </c>
      <c r="G1995" s="6">
        <v>43481</v>
      </c>
      <c r="H1995" s="6">
        <v>43482</v>
      </c>
      <c r="I1995" s="6">
        <v>43485</v>
      </c>
      <c r="J1995" s="5" t="s">
        <v>40</v>
      </c>
      <c r="K1995" s="7">
        <v>423.53</v>
      </c>
      <c r="L1995" s="35">
        <v>258.35000000000002</v>
      </c>
      <c r="M1995" s="36">
        <f t="shared" si="31"/>
        <v>165.17999999999995</v>
      </c>
      <c r="N1995" s="37">
        <f>YEAR(Table1[[#This Row],[Data zamówienia]])</f>
        <v>2019</v>
      </c>
    </row>
    <row r="1996" spans="2:14" x14ac:dyDescent="0.3">
      <c r="B1996" s="32">
        <v>201639</v>
      </c>
      <c r="C1996" s="5" t="s">
        <v>27</v>
      </c>
      <c r="D1996" s="5" t="s">
        <v>39</v>
      </c>
      <c r="E1996" s="5" t="s">
        <v>25</v>
      </c>
      <c r="F1996" s="5">
        <v>36</v>
      </c>
      <c r="G1996" s="6">
        <v>43482</v>
      </c>
      <c r="H1996" s="6">
        <v>43484</v>
      </c>
      <c r="I1996" s="6">
        <v>43491</v>
      </c>
      <c r="J1996" s="5" t="s">
        <v>33</v>
      </c>
      <c r="K1996" s="7">
        <v>1331.28</v>
      </c>
      <c r="L1996" s="35">
        <v>852.02</v>
      </c>
      <c r="M1996" s="36">
        <f t="shared" si="31"/>
        <v>479.26</v>
      </c>
      <c r="N1996" s="37">
        <f>YEAR(Table1[[#This Row],[Data zamówienia]])</f>
        <v>2019</v>
      </c>
    </row>
    <row r="1997" spans="2:14" x14ac:dyDescent="0.3">
      <c r="B1997" s="32">
        <v>19521</v>
      </c>
      <c r="C1997" s="5" t="s">
        <v>21</v>
      </c>
      <c r="D1997" s="5" t="s">
        <v>22</v>
      </c>
      <c r="E1997" s="5" t="s">
        <v>29</v>
      </c>
      <c r="F1997" s="5">
        <v>277</v>
      </c>
      <c r="G1997" s="6">
        <v>43482</v>
      </c>
      <c r="H1997" s="6">
        <v>43484</v>
      </c>
      <c r="I1997" s="6">
        <v>43489</v>
      </c>
      <c r="J1997" s="5" t="s">
        <v>24</v>
      </c>
      <c r="K1997" s="7">
        <v>1822.71</v>
      </c>
      <c r="L1997" s="35">
        <v>1585.76</v>
      </c>
      <c r="M1997" s="36">
        <f t="shared" si="31"/>
        <v>236.95000000000005</v>
      </c>
      <c r="N1997" s="37">
        <f>YEAR(Table1[[#This Row],[Data zamówienia]])</f>
        <v>2019</v>
      </c>
    </row>
    <row r="1998" spans="2:14" x14ac:dyDescent="0.3">
      <c r="B1998" s="32">
        <v>12289</v>
      </c>
      <c r="C1998" s="5" t="s">
        <v>21</v>
      </c>
      <c r="D1998" s="5" t="s">
        <v>22</v>
      </c>
      <c r="E1998" s="5" t="s">
        <v>29</v>
      </c>
      <c r="F1998" s="5">
        <v>249</v>
      </c>
      <c r="G1998" s="6">
        <v>43482</v>
      </c>
      <c r="H1998" s="6">
        <v>43485</v>
      </c>
      <c r="I1998" s="6">
        <v>43487</v>
      </c>
      <c r="J1998" s="5" t="s">
        <v>24</v>
      </c>
      <c r="K1998" s="7">
        <v>272.12</v>
      </c>
      <c r="L1998" s="35">
        <v>247.63</v>
      </c>
      <c r="M1998" s="36">
        <f t="shared" si="31"/>
        <v>24.490000000000009</v>
      </c>
      <c r="N1998" s="37">
        <f>YEAR(Table1[[#This Row],[Data zamówienia]])</f>
        <v>2019</v>
      </c>
    </row>
    <row r="1999" spans="2:14" x14ac:dyDescent="0.3">
      <c r="B1999" s="32">
        <v>148158</v>
      </c>
      <c r="C1999" s="5" t="s">
        <v>21</v>
      </c>
      <c r="D1999" s="5" t="s">
        <v>39</v>
      </c>
      <c r="E1999" s="5" t="s">
        <v>23</v>
      </c>
      <c r="F1999" s="5">
        <v>334</v>
      </c>
      <c r="G1999" s="6">
        <v>43482</v>
      </c>
      <c r="H1999" s="6">
        <v>43483</v>
      </c>
      <c r="I1999" s="6">
        <v>43487</v>
      </c>
      <c r="J1999" s="5" t="s">
        <v>26</v>
      </c>
      <c r="K1999" s="7">
        <v>1999.4</v>
      </c>
      <c r="L1999" s="35">
        <v>1259.6199999999999</v>
      </c>
      <c r="M1999" s="36">
        <f t="shared" si="31"/>
        <v>739.7800000000002</v>
      </c>
      <c r="N1999" s="37">
        <f>YEAR(Table1[[#This Row],[Data zamówienia]])</f>
        <v>2019</v>
      </c>
    </row>
    <row r="2000" spans="2:14" x14ac:dyDescent="0.3">
      <c r="B2000" s="32">
        <v>257034</v>
      </c>
      <c r="C2000" s="5" t="s">
        <v>21</v>
      </c>
      <c r="D2000" s="5" t="s">
        <v>22</v>
      </c>
      <c r="E2000" s="5" t="s">
        <v>31</v>
      </c>
      <c r="F2000" s="5">
        <v>48</v>
      </c>
      <c r="G2000" s="6">
        <v>43483</v>
      </c>
      <c r="H2000" s="6">
        <v>43484</v>
      </c>
      <c r="I2000" s="6">
        <v>43488</v>
      </c>
      <c r="J2000" s="5" t="s">
        <v>26</v>
      </c>
      <c r="K2000" s="7">
        <v>1207.1400000000001</v>
      </c>
      <c r="L2000" s="35">
        <v>1098.5</v>
      </c>
      <c r="M2000" s="36">
        <f t="shared" si="31"/>
        <v>108.6400000000001</v>
      </c>
      <c r="N2000" s="37">
        <f>YEAR(Table1[[#This Row],[Data zamówienia]])</f>
        <v>2019</v>
      </c>
    </row>
    <row r="2001" spans="2:14" x14ac:dyDescent="0.3">
      <c r="B2001" s="32">
        <v>420124</v>
      </c>
      <c r="C2001" s="5" t="s">
        <v>27</v>
      </c>
      <c r="D2001" s="5" t="s">
        <v>39</v>
      </c>
      <c r="E2001" s="5" t="s">
        <v>23</v>
      </c>
      <c r="F2001" s="5">
        <v>336</v>
      </c>
      <c r="G2001" s="6">
        <v>43483</v>
      </c>
      <c r="H2001" s="6">
        <v>43485</v>
      </c>
      <c r="I2001" s="6">
        <v>43492</v>
      </c>
      <c r="J2001" s="5" t="s">
        <v>32</v>
      </c>
      <c r="K2001" s="7">
        <v>1063.55</v>
      </c>
      <c r="L2001" s="35">
        <v>818.93</v>
      </c>
      <c r="M2001" s="36">
        <f t="shared" si="31"/>
        <v>244.62</v>
      </c>
      <c r="N2001" s="37">
        <f>YEAR(Table1[[#This Row],[Data zamówienia]])</f>
        <v>2019</v>
      </c>
    </row>
    <row r="2002" spans="2:14" x14ac:dyDescent="0.3">
      <c r="B2002" s="32">
        <v>387203</v>
      </c>
      <c r="C2002" s="5" t="s">
        <v>21</v>
      </c>
      <c r="D2002" s="5" t="s">
        <v>28</v>
      </c>
      <c r="E2002" s="5" t="s">
        <v>31</v>
      </c>
      <c r="F2002" s="5">
        <v>246</v>
      </c>
      <c r="G2002" s="6">
        <v>43483</v>
      </c>
      <c r="H2002" s="6">
        <v>43484</v>
      </c>
      <c r="I2002" s="6">
        <v>43488</v>
      </c>
      <c r="J2002" s="5" t="s">
        <v>32</v>
      </c>
      <c r="K2002" s="7">
        <v>1321.9</v>
      </c>
      <c r="L2002" s="35">
        <v>1216.1500000000001</v>
      </c>
      <c r="M2002" s="36">
        <f t="shared" si="31"/>
        <v>105.75</v>
      </c>
      <c r="N2002" s="37">
        <f>YEAR(Table1[[#This Row],[Data zamówienia]])</f>
        <v>2019</v>
      </c>
    </row>
    <row r="2003" spans="2:14" x14ac:dyDescent="0.3">
      <c r="B2003" s="32">
        <v>842422</v>
      </c>
      <c r="C2003" s="5" t="s">
        <v>21</v>
      </c>
      <c r="D2003" s="5" t="s">
        <v>36</v>
      </c>
      <c r="E2003" s="5" t="s">
        <v>25</v>
      </c>
      <c r="F2003" s="5">
        <v>287</v>
      </c>
      <c r="G2003" s="6">
        <v>43484</v>
      </c>
      <c r="H2003" s="6">
        <v>43484</v>
      </c>
      <c r="I2003" s="6">
        <v>43491</v>
      </c>
      <c r="J2003" s="5" t="s">
        <v>24</v>
      </c>
      <c r="K2003" s="7">
        <v>724.93</v>
      </c>
      <c r="L2003" s="35">
        <v>608.94000000000005</v>
      </c>
      <c r="M2003" s="36">
        <f t="shared" si="31"/>
        <v>115.9899999999999</v>
      </c>
      <c r="N2003" s="37">
        <f>YEAR(Table1[[#This Row],[Data zamówienia]])</f>
        <v>2019</v>
      </c>
    </row>
    <row r="2004" spans="2:14" x14ac:dyDescent="0.3">
      <c r="B2004" s="32">
        <v>790476</v>
      </c>
      <c r="C2004" s="5" t="s">
        <v>21</v>
      </c>
      <c r="D2004" s="5" t="s">
        <v>22</v>
      </c>
      <c r="E2004" s="5" t="s">
        <v>29</v>
      </c>
      <c r="F2004" s="5">
        <v>91</v>
      </c>
      <c r="G2004" s="6">
        <v>43484</v>
      </c>
      <c r="H2004" s="6">
        <v>43487</v>
      </c>
      <c r="I2004" s="6">
        <v>43488</v>
      </c>
      <c r="J2004" s="5" t="s">
        <v>26</v>
      </c>
      <c r="K2004" s="7">
        <v>950.69</v>
      </c>
      <c r="L2004" s="35">
        <v>655.98</v>
      </c>
      <c r="M2004" s="36">
        <f t="shared" si="31"/>
        <v>294.71000000000004</v>
      </c>
      <c r="N2004" s="37">
        <f>YEAR(Table1[[#This Row],[Data zamówienia]])</f>
        <v>2019</v>
      </c>
    </row>
    <row r="2005" spans="2:14" x14ac:dyDescent="0.3">
      <c r="B2005" s="32">
        <v>704710</v>
      </c>
      <c r="C2005" s="5" t="s">
        <v>35</v>
      </c>
      <c r="D2005" s="5" t="s">
        <v>39</v>
      </c>
      <c r="E2005" s="5" t="s">
        <v>37</v>
      </c>
      <c r="F2005" s="5">
        <v>231</v>
      </c>
      <c r="G2005" s="6">
        <v>43483</v>
      </c>
      <c r="H2005" s="6">
        <v>43487</v>
      </c>
      <c r="I2005" s="6">
        <v>43488</v>
      </c>
      <c r="J2005" s="5" t="s">
        <v>26</v>
      </c>
      <c r="K2005" s="7">
        <v>457.38</v>
      </c>
      <c r="L2005" s="35">
        <v>402.49</v>
      </c>
      <c r="M2005" s="36">
        <f t="shared" si="31"/>
        <v>54.889999999999986</v>
      </c>
      <c r="N2005" s="37">
        <f>YEAR(Table1[[#This Row],[Data zamówienia]])</f>
        <v>2019</v>
      </c>
    </row>
    <row r="2006" spans="2:14" x14ac:dyDescent="0.3">
      <c r="B2006" s="32">
        <v>128113</v>
      </c>
      <c r="C2006" s="5" t="s">
        <v>21</v>
      </c>
      <c r="D2006" s="5" t="s">
        <v>22</v>
      </c>
      <c r="E2006" s="5" t="s">
        <v>34</v>
      </c>
      <c r="F2006" s="5">
        <v>217</v>
      </c>
      <c r="G2006" s="6">
        <v>43483</v>
      </c>
      <c r="H2006" s="6">
        <v>43487</v>
      </c>
      <c r="I2006" s="6">
        <v>43493</v>
      </c>
      <c r="J2006" s="5" t="s">
        <v>24</v>
      </c>
      <c r="K2006" s="7">
        <v>561.15</v>
      </c>
      <c r="L2006" s="35">
        <v>409.64</v>
      </c>
      <c r="M2006" s="36">
        <f t="shared" si="31"/>
        <v>151.51</v>
      </c>
      <c r="N2006" s="37">
        <f>YEAR(Table1[[#This Row],[Data zamówienia]])</f>
        <v>2019</v>
      </c>
    </row>
    <row r="2007" spans="2:14" x14ac:dyDescent="0.3">
      <c r="B2007" s="32">
        <v>782994</v>
      </c>
      <c r="C2007" s="5" t="s">
        <v>21</v>
      </c>
      <c r="D2007" s="5" t="s">
        <v>28</v>
      </c>
      <c r="E2007" s="5" t="s">
        <v>29</v>
      </c>
      <c r="F2007" s="5">
        <v>25</v>
      </c>
      <c r="G2007" s="6">
        <v>43483</v>
      </c>
      <c r="H2007" s="6">
        <v>43486</v>
      </c>
      <c r="I2007" s="6">
        <v>43489</v>
      </c>
      <c r="J2007" s="5" t="s">
        <v>40</v>
      </c>
      <c r="K2007" s="7">
        <v>536.65</v>
      </c>
      <c r="L2007" s="35">
        <v>477.62</v>
      </c>
      <c r="M2007" s="36">
        <f t="shared" si="31"/>
        <v>59.029999999999973</v>
      </c>
      <c r="N2007" s="37">
        <f>YEAR(Table1[[#This Row],[Data zamówienia]])</f>
        <v>2019</v>
      </c>
    </row>
    <row r="2008" spans="2:14" x14ac:dyDescent="0.3">
      <c r="B2008" s="32">
        <v>947821</v>
      </c>
      <c r="C2008" s="5" t="s">
        <v>27</v>
      </c>
      <c r="D2008" s="5" t="s">
        <v>39</v>
      </c>
      <c r="E2008" s="5" t="s">
        <v>31</v>
      </c>
      <c r="F2008" s="5">
        <v>184</v>
      </c>
      <c r="G2008" s="6">
        <v>43484</v>
      </c>
      <c r="H2008" s="6">
        <v>43484</v>
      </c>
      <c r="I2008" s="6">
        <v>43487</v>
      </c>
      <c r="J2008" s="5" t="s">
        <v>33</v>
      </c>
      <c r="K2008" s="7">
        <v>1351.9</v>
      </c>
      <c r="L2008" s="35">
        <v>784.1</v>
      </c>
      <c r="M2008" s="36">
        <f t="shared" si="31"/>
        <v>567.80000000000007</v>
      </c>
      <c r="N2008" s="37">
        <f>YEAR(Table1[[#This Row],[Data zamówienia]])</f>
        <v>2019</v>
      </c>
    </row>
    <row r="2009" spans="2:14" x14ac:dyDescent="0.3">
      <c r="B2009" s="32">
        <v>895672</v>
      </c>
      <c r="C2009" s="5" t="s">
        <v>38</v>
      </c>
      <c r="D2009" s="5" t="s">
        <v>36</v>
      </c>
      <c r="E2009" s="5" t="s">
        <v>34</v>
      </c>
      <c r="F2009" s="5">
        <v>290</v>
      </c>
      <c r="G2009" s="6">
        <v>43483</v>
      </c>
      <c r="H2009" s="6">
        <v>43487</v>
      </c>
      <c r="I2009" s="6">
        <v>43494</v>
      </c>
      <c r="J2009" s="5" t="s">
        <v>26</v>
      </c>
      <c r="K2009" s="7">
        <v>334.68</v>
      </c>
      <c r="L2009" s="35">
        <v>281.13</v>
      </c>
      <c r="M2009" s="36">
        <f t="shared" si="31"/>
        <v>53.550000000000011</v>
      </c>
      <c r="N2009" s="37">
        <f>YEAR(Table1[[#This Row],[Data zamówienia]])</f>
        <v>2019</v>
      </c>
    </row>
    <row r="2010" spans="2:14" x14ac:dyDescent="0.3">
      <c r="B2010" s="32">
        <v>380342</v>
      </c>
      <c r="C2010" s="5" t="s">
        <v>21</v>
      </c>
      <c r="D2010" s="5" t="s">
        <v>22</v>
      </c>
      <c r="E2010" s="5" t="s">
        <v>37</v>
      </c>
      <c r="F2010" s="5">
        <v>215</v>
      </c>
      <c r="G2010" s="6">
        <v>43483</v>
      </c>
      <c r="H2010" s="6">
        <v>43486</v>
      </c>
      <c r="I2010" s="6">
        <v>43489</v>
      </c>
      <c r="J2010" s="5" t="s">
        <v>24</v>
      </c>
      <c r="K2010" s="7">
        <v>1158.1600000000001</v>
      </c>
      <c r="L2010" s="35">
        <v>1077.0899999999999</v>
      </c>
      <c r="M2010" s="36">
        <f t="shared" si="31"/>
        <v>81.070000000000164</v>
      </c>
      <c r="N2010" s="37">
        <f>YEAR(Table1[[#This Row],[Data zamówienia]])</f>
        <v>2019</v>
      </c>
    </row>
    <row r="2011" spans="2:14" x14ac:dyDescent="0.3">
      <c r="B2011" s="32">
        <v>400691</v>
      </c>
      <c r="C2011" s="5" t="s">
        <v>21</v>
      </c>
      <c r="D2011" s="5" t="s">
        <v>28</v>
      </c>
      <c r="E2011" s="5" t="s">
        <v>25</v>
      </c>
      <c r="F2011" s="5">
        <v>329</v>
      </c>
      <c r="G2011" s="6">
        <v>43484</v>
      </c>
      <c r="H2011" s="6">
        <v>43486</v>
      </c>
      <c r="I2011" s="6">
        <v>43487</v>
      </c>
      <c r="J2011" s="5" t="s">
        <v>33</v>
      </c>
      <c r="K2011" s="7">
        <v>962.76</v>
      </c>
      <c r="L2011" s="35">
        <v>625.79</v>
      </c>
      <c r="M2011" s="36">
        <f t="shared" si="31"/>
        <v>336.97</v>
      </c>
      <c r="N2011" s="37">
        <f>YEAR(Table1[[#This Row],[Data zamówienia]])</f>
        <v>2019</v>
      </c>
    </row>
    <row r="2012" spans="2:14" x14ac:dyDescent="0.3">
      <c r="B2012" s="32">
        <v>872384</v>
      </c>
      <c r="C2012" s="5" t="s">
        <v>35</v>
      </c>
      <c r="D2012" s="5" t="s">
        <v>28</v>
      </c>
      <c r="E2012" s="5" t="s">
        <v>34</v>
      </c>
      <c r="F2012" s="5">
        <v>300</v>
      </c>
      <c r="G2012" s="6">
        <v>43485</v>
      </c>
      <c r="H2012" s="6">
        <v>43488</v>
      </c>
      <c r="I2012" s="6">
        <v>43489</v>
      </c>
      <c r="J2012" s="5" t="s">
        <v>33</v>
      </c>
      <c r="K2012" s="7">
        <v>285.2</v>
      </c>
      <c r="L2012" s="35">
        <v>253.83</v>
      </c>
      <c r="M2012" s="36">
        <f t="shared" si="31"/>
        <v>31.369999999999976</v>
      </c>
      <c r="N2012" s="37">
        <f>YEAR(Table1[[#This Row],[Data zamówienia]])</f>
        <v>2019</v>
      </c>
    </row>
    <row r="2013" spans="2:14" x14ac:dyDescent="0.3">
      <c r="B2013" s="32">
        <v>470059</v>
      </c>
      <c r="C2013" s="5" t="s">
        <v>27</v>
      </c>
      <c r="D2013" s="5" t="s">
        <v>39</v>
      </c>
      <c r="E2013" s="5" t="s">
        <v>25</v>
      </c>
      <c r="F2013" s="5">
        <v>254</v>
      </c>
      <c r="G2013" s="6">
        <v>43484</v>
      </c>
      <c r="H2013" s="6">
        <v>43485</v>
      </c>
      <c r="I2013" s="6">
        <v>43490</v>
      </c>
      <c r="J2013" s="5" t="s">
        <v>33</v>
      </c>
      <c r="K2013" s="7">
        <v>378.7</v>
      </c>
      <c r="L2013" s="35">
        <v>306.75</v>
      </c>
      <c r="M2013" s="36">
        <f t="shared" si="31"/>
        <v>71.949999999999989</v>
      </c>
      <c r="N2013" s="37">
        <f>YEAR(Table1[[#This Row],[Data zamówienia]])</f>
        <v>2019</v>
      </c>
    </row>
    <row r="2014" spans="2:14" x14ac:dyDescent="0.3">
      <c r="B2014" s="32">
        <v>620751</v>
      </c>
      <c r="C2014" s="5" t="s">
        <v>21</v>
      </c>
      <c r="D2014" s="5" t="s">
        <v>28</v>
      </c>
      <c r="E2014" s="5" t="s">
        <v>23</v>
      </c>
      <c r="F2014" s="5">
        <v>213</v>
      </c>
      <c r="G2014" s="6">
        <v>43484</v>
      </c>
      <c r="H2014" s="6">
        <v>43487</v>
      </c>
      <c r="I2014" s="6">
        <v>43491</v>
      </c>
      <c r="J2014" s="5" t="s">
        <v>24</v>
      </c>
      <c r="K2014" s="7">
        <v>651.74</v>
      </c>
      <c r="L2014" s="35">
        <v>599.6</v>
      </c>
      <c r="M2014" s="36">
        <f t="shared" si="31"/>
        <v>52.139999999999986</v>
      </c>
      <c r="N2014" s="37">
        <f>YEAR(Table1[[#This Row],[Data zamówienia]])</f>
        <v>2019</v>
      </c>
    </row>
    <row r="2015" spans="2:14" x14ac:dyDescent="0.3">
      <c r="B2015" s="32">
        <v>48958</v>
      </c>
      <c r="C2015" s="5" t="s">
        <v>27</v>
      </c>
      <c r="D2015" s="5" t="s">
        <v>36</v>
      </c>
      <c r="E2015" s="5" t="s">
        <v>29</v>
      </c>
      <c r="F2015" s="5">
        <v>23</v>
      </c>
      <c r="G2015" s="6">
        <v>43485</v>
      </c>
      <c r="H2015" s="6">
        <v>43487</v>
      </c>
      <c r="I2015" s="6">
        <v>43489</v>
      </c>
      <c r="J2015" s="5" t="s">
        <v>26</v>
      </c>
      <c r="K2015" s="7">
        <v>1523.41</v>
      </c>
      <c r="L2015" s="35">
        <v>1386.3</v>
      </c>
      <c r="M2015" s="36">
        <f t="shared" si="31"/>
        <v>137.11000000000013</v>
      </c>
      <c r="N2015" s="37">
        <f>YEAR(Table1[[#This Row],[Data zamówienia]])</f>
        <v>2019</v>
      </c>
    </row>
    <row r="2016" spans="2:14" x14ac:dyDescent="0.3">
      <c r="B2016" s="32">
        <v>384347</v>
      </c>
      <c r="C2016" s="5" t="s">
        <v>27</v>
      </c>
      <c r="D2016" s="5" t="s">
        <v>36</v>
      </c>
      <c r="E2016" s="5" t="s">
        <v>31</v>
      </c>
      <c r="F2016" s="5">
        <v>44</v>
      </c>
      <c r="G2016" s="6">
        <v>43484</v>
      </c>
      <c r="H2016" s="6">
        <v>43487</v>
      </c>
      <c r="I2016" s="6">
        <v>43494</v>
      </c>
      <c r="J2016" s="5" t="s">
        <v>30</v>
      </c>
      <c r="K2016" s="7">
        <v>1104.51</v>
      </c>
      <c r="L2016" s="35">
        <v>751.07</v>
      </c>
      <c r="M2016" s="36">
        <f t="shared" si="31"/>
        <v>353.43999999999994</v>
      </c>
      <c r="N2016" s="37">
        <f>YEAR(Table1[[#This Row],[Data zamówienia]])</f>
        <v>2019</v>
      </c>
    </row>
    <row r="2017" spans="2:14" x14ac:dyDescent="0.3">
      <c r="B2017" s="32">
        <v>584324</v>
      </c>
      <c r="C2017" s="5" t="s">
        <v>35</v>
      </c>
      <c r="D2017" s="5" t="s">
        <v>22</v>
      </c>
      <c r="E2017" s="5" t="s">
        <v>29</v>
      </c>
      <c r="F2017" s="5">
        <v>227</v>
      </c>
      <c r="G2017" s="6">
        <v>43484</v>
      </c>
      <c r="H2017" s="6">
        <v>43485</v>
      </c>
      <c r="I2017" s="6">
        <v>43488</v>
      </c>
      <c r="J2017" s="5" t="s">
        <v>33</v>
      </c>
      <c r="K2017" s="7">
        <v>419.59</v>
      </c>
      <c r="L2017" s="35">
        <v>222.38</v>
      </c>
      <c r="M2017" s="36">
        <f t="shared" si="31"/>
        <v>197.20999999999998</v>
      </c>
      <c r="N2017" s="37">
        <f>YEAR(Table1[[#This Row],[Data zamówienia]])</f>
        <v>2019</v>
      </c>
    </row>
    <row r="2018" spans="2:14" x14ac:dyDescent="0.3">
      <c r="B2018" s="32">
        <v>765377</v>
      </c>
      <c r="C2018" s="5" t="s">
        <v>38</v>
      </c>
      <c r="D2018" s="5" t="s">
        <v>22</v>
      </c>
      <c r="E2018" s="5" t="s">
        <v>25</v>
      </c>
      <c r="F2018" s="5">
        <v>198</v>
      </c>
      <c r="G2018" s="6">
        <v>43484</v>
      </c>
      <c r="H2018" s="6">
        <v>43488</v>
      </c>
      <c r="I2018" s="6">
        <v>43494</v>
      </c>
      <c r="J2018" s="5" t="s">
        <v>24</v>
      </c>
      <c r="K2018" s="7">
        <v>636.55999999999995</v>
      </c>
      <c r="L2018" s="35">
        <v>331.01</v>
      </c>
      <c r="M2018" s="36">
        <f t="shared" si="31"/>
        <v>305.54999999999995</v>
      </c>
      <c r="N2018" s="37">
        <f>YEAR(Table1[[#This Row],[Data zamówienia]])</f>
        <v>2019</v>
      </c>
    </row>
    <row r="2019" spans="2:14" x14ac:dyDescent="0.3">
      <c r="B2019" s="32">
        <v>803955</v>
      </c>
      <c r="C2019" s="5" t="s">
        <v>21</v>
      </c>
      <c r="D2019" s="5" t="s">
        <v>36</v>
      </c>
      <c r="E2019" s="5" t="s">
        <v>25</v>
      </c>
      <c r="F2019" s="5">
        <v>85</v>
      </c>
      <c r="G2019" s="6">
        <v>43486</v>
      </c>
      <c r="H2019" s="6">
        <v>43489</v>
      </c>
      <c r="I2019" s="6">
        <v>43495</v>
      </c>
      <c r="J2019" s="5" t="s">
        <v>24</v>
      </c>
      <c r="K2019" s="7">
        <v>1338.7</v>
      </c>
      <c r="L2019" s="35">
        <v>1164.67</v>
      </c>
      <c r="M2019" s="36">
        <f t="shared" si="31"/>
        <v>174.02999999999997</v>
      </c>
      <c r="N2019" s="37">
        <f>YEAR(Table1[[#This Row],[Data zamówienia]])</f>
        <v>2019</v>
      </c>
    </row>
    <row r="2020" spans="2:14" x14ac:dyDescent="0.3">
      <c r="B2020" s="32">
        <v>678975</v>
      </c>
      <c r="C2020" s="5" t="s">
        <v>21</v>
      </c>
      <c r="D2020" s="5" t="s">
        <v>22</v>
      </c>
      <c r="E2020" s="5" t="s">
        <v>25</v>
      </c>
      <c r="F2020" s="5">
        <v>270</v>
      </c>
      <c r="G2020" s="6">
        <v>43486</v>
      </c>
      <c r="H2020" s="6">
        <v>43486</v>
      </c>
      <c r="I2020" s="6">
        <v>43491</v>
      </c>
      <c r="J2020" s="5" t="s">
        <v>33</v>
      </c>
      <c r="K2020" s="7">
        <v>1922.88</v>
      </c>
      <c r="L2020" s="35">
        <v>1634.45</v>
      </c>
      <c r="M2020" s="36">
        <f t="shared" si="31"/>
        <v>288.43000000000006</v>
      </c>
      <c r="N2020" s="37">
        <f>YEAR(Table1[[#This Row],[Data zamówienia]])</f>
        <v>2019</v>
      </c>
    </row>
    <row r="2021" spans="2:14" x14ac:dyDescent="0.3">
      <c r="B2021" s="32">
        <v>994999</v>
      </c>
      <c r="C2021" s="5" t="s">
        <v>27</v>
      </c>
      <c r="D2021" s="5" t="s">
        <v>28</v>
      </c>
      <c r="E2021" s="5" t="s">
        <v>34</v>
      </c>
      <c r="F2021" s="5">
        <v>243</v>
      </c>
      <c r="G2021" s="6">
        <v>43486</v>
      </c>
      <c r="H2021" s="6">
        <v>43487</v>
      </c>
      <c r="I2021" s="6">
        <v>43492</v>
      </c>
      <c r="J2021" s="5" t="s">
        <v>26</v>
      </c>
      <c r="K2021" s="7">
        <v>1893.08</v>
      </c>
      <c r="L2021" s="35">
        <v>1476.6</v>
      </c>
      <c r="M2021" s="36">
        <f t="shared" si="31"/>
        <v>416.48</v>
      </c>
      <c r="N2021" s="37">
        <f>YEAR(Table1[[#This Row],[Data zamówienia]])</f>
        <v>2019</v>
      </c>
    </row>
    <row r="2022" spans="2:14" x14ac:dyDescent="0.3">
      <c r="B2022" s="32">
        <v>653573</v>
      </c>
      <c r="C2022" s="5" t="s">
        <v>35</v>
      </c>
      <c r="D2022" s="5" t="s">
        <v>28</v>
      </c>
      <c r="E2022" s="5" t="s">
        <v>34</v>
      </c>
      <c r="F2022" s="5">
        <v>362</v>
      </c>
      <c r="G2022" s="6">
        <v>43485</v>
      </c>
      <c r="H2022" s="6">
        <v>43486</v>
      </c>
      <c r="I2022" s="6">
        <v>43488</v>
      </c>
      <c r="J2022" s="5" t="s">
        <v>33</v>
      </c>
      <c r="K2022" s="7">
        <v>926.93</v>
      </c>
      <c r="L2022" s="35">
        <v>556.16</v>
      </c>
      <c r="M2022" s="36">
        <f t="shared" si="31"/>
        <v>370.77</v>
      </c>
      <c r="N2022" s="37">
        <f>YEAR(Table1[[#This Row],[Data zamówienia]])</f>
        <v>2019</v>
      </c>
    </row>
    <row r="2023" spans="2:14" x14ac:dyDescent="0.3">
      <c r="B2023" s="32">
        <v>864207</v>
      </c>
      <c r="C2023" s="5" t="s">
        <v>27</v>
      </c>
      <c r="D2023" s="5" t="s">
        <v>28</v>
      </c>
      <c r="E2023" s="5" t="s">
        <v>23</v>
      </c>
      <c r="F2023" s="5">
        <v>142</v>
      </c>
      <c r="G2023" s="6">
        <v>43485</v>
      </c>
      <c r="H2023" s="6">
        <v>43488</v>
      </c>
      <c r="I2023" s="6">
        <v>43489</v>
      </c>
      <c r="J2023" s="5" t="s">
        <v>24</v>
      </c>
      <c r="K2023" s="7">
        <v>1451.12</v>
      </c>
      <c r="L2023" s="35">
        <v>1247.96</v>
      </c>
      <c r="M2023" s="36">
        <f t="shared" si="31"/>
        <v>203.15999999999985</v>
      </c>
      <c r="N2023" s="37">
        <f>YEAR(Table1[[#This Row],[Data zamówienia]])</f>
        <v>2019</v>
      </c>
    </row>
    <row r="2024" spans="2:14" x14ac:dyDescent="0.3">
      <c r="B2024" s="32">
        <v>124141</v>
      </c>
      <c r="C2024" s="5" t="s">
        <v>21</v>
      </c>
      <c r="D2024" s="5" t="s">
        <v>22</v>
      </c>
      <c r="E2024" s="5" t="s">
        <v>29</v>
      </c>
      <c r="F2024" s="5">
        <v>7</v>
      </c>
      <c r="G2024" s="6">
        <v>43486</v>
      </c>
      <c r="H2024" s="6">
        <v>43486</v>
      </c>
      <c r="I2024" s="6">
        <v>43487</v>
      </c>
      <c r="J2024" s="5" t="s">
        <v>33</v>
      </c>
      <c r="K2024" s="7">
        <v>1526.51</v>
      </c>
      <c r="L2024" s="35">
        <v>1160.1500000000001</v>
      </c>
      <c r="M2024" s="36">
        <f t="shared" si="31"/>
        <v>366.3599999999999</v>
      </c>
      <c r="N2024" s="37">
        <f>YEAR(Table1[[#This Row],[Data zamówienia]])</f>
        <v>2019</v>
      </c>
    </row>
    <row r="2025" spans="2:14" x14ac:dyDescent="0.3">
      <c r="B2025" s="32">
        <v>867799</v>
      </c>
      <c r="C2025" s="5" t="s">
        <v>21</v>
      </c>
      <c r="D2025" s="5" t="s">
        <v>22</v>
      </c>
      <c r="E2025" s="5" t="s">
        <v>25</v>
      </c>
      <c r="F2025" s="5">
        <v>299</v>
      </c>
      <c r="G2025" s="6">
        <v>43485</v>
      </c>
      <c r="H2025" s="6">
        <v>43488</v>
      </c>
      <c r="I2025" s="6">
        <v>43491</v>
      </c>
      <c r="J2025" s="5" t="s">
        <v>32</v>
      </c>
      <c r="K2025" s="7">
        <v>237.15</v>
      </c>
      <c r="L2025" s="35">
        <v>180.23</v>
      </c>
      <c r="M2025" s="36">
        <f t="shared" si="31"/>
        <v>56.920000000000016</v>
      </c>
      <c r="N2025" s="37">
        <f>YEAR(Table1[[#This Row],[Data zamówienia]])</f>
        <v>2019</v>
      </c>
    </row>
    <row r="2026" spans="2:14" x14ac:dyDescent="0.3">
      <c r="B2026" s="32">
        <v>575268</v>
      </c>
      <c r="C2026" s="5" t="s">
        <v>35</v>
      </c>
      <c r="D2026" s="5" t="s">
        <v>28</v>
      </c>
      <c r="E2026" s="5" t="s">
        <v>23</v>
      </c>
      <c r="F2026" s="5">
        <v>285</v>
      </c>
      <c r="G2026" s="6">
        <v>43486</v>
      </c>
      <c r="H2026" s="6">
        <v>43489</v>
      </c>
      <c r="I2026" s="6">
        <v>43496</v>
      </c>
      <c r="J2026" s="5" t="s">
        <v>32</v>
      </c>
      <c r="K2026" s="7">
        <v>1899.76</v>
      </c>
      <c r="L2026" s="35">
        <v>1766.78</v>
      </c>
      <c r="M2026" s="36">
        <f t="shared" si="31"/>
        <v>132.98000000000002</v>
      </c>
      <c r="N2026" s="37">
        <f>YEAR(Table1[[#This Row],[Data zamówienia]])</f>
        <v>2019</v>
      </c>
    </row>
    <row r="2027" spans="2:14" x14ac:dyDescent="0.3">
      <c r="B2027" s="32">
        <v>434362</v>
      </c>
      <c r="C2027" s="5" t="s">
        <v>27</v>
      </c>
      <c r="D2027" s="5" t="s">
        <v>36</v>
      </c>
      <c r="E2027" s="5" t="s">
        <v>25</v>
      </c>
      <c r="F2027" s="5">
        <v>197</v>
      </c>
      <c r="G2027" s="6">
        <v>43487</v>
      </c>
      <c r="H2027" s="6">
        <v>43489</v>
      </c>
      <c r="I2027" s="6">
        <v>43493</v>
      </c>
      <c r="J2027" s="5" t="s">
        <v>26</v>
      </c>
      <c r="K2027" s="7">
        <v>1452.7</v>
      </c>
      <c r="L2027" s="35">
        <v>726.35</v>
      </c>
      <c r="M2027" s="36">
        <f t="shared" si="31"/>
        <v>726.35</v>
      </c>
      <c r="N2027" s="37">
        <f>YEAR(Table1[[#This Row],[Data zamówienia]])</f>
        <v>2019</v>
      </c>
    </row>
    <row r="2028" spans="2:14" x14ac:dyDescent="0.3">
      <c r="B2028" s="32">
        <v>981698</v>
      </c>
      <c r="C2028" s="5" t="s">
        <v>21</v>
      </c>
      <c r="D2028" s="5" t="s">
        <v>22</v>
      </c>
      <c r="E2028" s="5" t="s">
        <v>25</v>
      </c>
      <c r="F2028" s="5">
        <v>94</v>
      </c>
      <c r="G2028" s="6">
        <v>43487</v>
      </c>
      <c r="H2028" s="6">
        <v>43488</v>
      </c>
      <c r="I2028" s="6">
        <v>43492</v>
      </c>
      <c r="J2028" s="5" t="s">
        <v>26</v>
      </c>
      <c r="K2028" s="7">
        <v>300.74</v>
      </c>
      <c r="L2028" s="35">
        <v>210.52</v>
      </c>
      <c r="M2028" s="36">
        <f t="shared" si="31"/>
        <v>90.22</v>
      </c>
      <c r="N2028" s="37">
        <f>YEAR(Table1[[#This Row],[Data zamówienia]])</f>
        <v>2019</v>
      </c>
    </row>
    <row r="2029" spans="2:14" x14ac:dyDescent="0.3">
      <c r="B2029" s="32">
        <v>720246</v>
      </c>
      <c r="C2029" s="5" t="s">
        <v>27</v>
      </c>
      <c r="D2029" s="5" t="s">
        <v>28</v>
      </c>
      <c r="E2029" s="5" t="s">
        <v>23</v>
      </c>
      <c r="F2029" s="5">
        <v>102</v>
      </c>
      <c r="G2029" s="6">
        <v>43486</v>
      </c>
      <c r="H2029" s="6">
        <v>43488</v>
      </c>
      <c r="I2029" s="6">
        <v>43493</v>
      </c>
      <c r="J2029" s="5" t="s">
        <v>30</v>
      </c>
      <c r="K2029" s="7">
        <v>1175.58</v>
      </c>
      <c r="L2029" s="35">
        <v>1105.05</v>
      </c>
      <c r="M2029" s="36">
        <f t="shared" si="31"/>
        <v>70.529999999999973</v>
      </c>
      <c r="N2029" s="37">
        <f>YEAR(Table1[[#This Row],[Data zamówienia]])</f>
        <v>2019</v>
      </c>
    </row>
    <row r="2030" spans="2:14" x14ac:dyDescent="0.3">
      <c r="B2030" s="32">
        <v>701458</v>
      </c>
      <c r="C2030" s="5" t="s">
        <v>27</v>
      </c>
      <c r="D2030" s="5" t="s">
        <v>28</v>
      </c>
      <c r="E2030" s="5" t="s">
        <v>37</v>
      </c>
      <c r="F2030" s="5">
        <v>36</v>
      </c>
      <c r="G2030" s="6">
        <v>43486</v>
      </c>
      <c r="H2030" s="6">
        <v>43487</v>
      </c>
      <c r="I2030" s="6">
        <v>43489</v>
      </c>
      <c r="J2030" s="5" t="s">
        <v>40</v>
      </c>
      <c r="K2030" s="7">
        <v>1222.83</v>
      </c>
      <c r="L2030" s="35">
        <v>758.15</v>
      </c>
      <c r="M2030" s="36">
        <f t="shared" si="31"/>
        <v>464.67999999999995</v>
      </c>
      <c r="N2030" s="37">
        <f>YEAR(Table1[[#This Row],[Data zamówienia]])</f>
        <v>2019</v>
      </c>
    </row>
    <row r="2031" spans="2:14" x14ac:dyDescent="0.3">
      <c r="B2031" s="32">
        <v>9990</v>
      </c>
      <c r="C2031" s="5" t="s">
        <v>21</v>
      </c>
      <c r="D2031" s="5" t="s">
        <v>28</v>
      </c>
      <c r="E2031" s="5" t="s">
        <v>37</v>
      </c>
      <c r="F2031" s="5">
        <v>246</v>
      </c>
      <c r="G2031" s="6">
        <v>43487</v>
      </c>
      <c r="H2031" s="6">
        <v>43489</v>
      </c>
      <c r="I2031" s="6">
        <v>43496</v>
      </c>
      <c r="J2031" s="5" t="s">
        <v>26</v>
      </c>
      <c r="K2031" s="7">
        <v>893.11</v>
      </c>
      <c r="L2031" s="35">
        <v>634.11</v>
      </c>
      <c r="M2031" s="36">
        <f t="shared" si="31"/>
        <v>259</v>
      </c>
      <c r="N2031" s="37">
        <f>YEAR(Table1[[#This Row],[Data zamówienia]])</f>
        <v>2019</v>
      </c>
    </row>
    <row r="2032" spans="2:14" x14ac:dyDescent="0.3">
      <c r="B2032" s="32">
        <v>798190</v>
      </c>
      <c r="C2032" s="5" t="s">
        <v>27</v>
      </c>
      <c r="D2032" s="5" t="s">
        <v>36</v>
      </c>
      <c r="E2032" s="5" t="s">
        <v>37</v>
      </c>
      <c r="F2032" s="5">
        <v>294</v>
      </c>
      <c r="G2032" s="6">
        <v>43487</v>
      </c>
      <c r="H2032" s="6">
        <v>43487</v>
      </c>
      <c r="I2032" s="6">
        <v>43493</v>
      </c>
      <c r="J2032" s="5" t="s">
        <v>30</v>
      </c>
      <c r="K2032" s="7">
        <v>1513.02</v>
      </c>
      <c r="L2032" s="35">
        <v>1074.24</v>
      </c>
      <c r="M2032" s="36">
        <f t="shared" si="31"/>
        <v>438.78</v>
      </c>
      <c r="N2032" s="37">
        <f>YEAR(Table1[[#This Row],[Data zamówienia]])</f>
        <v>2019</v>
      </c>
    </row>
    <row r="2033" spans="2:14" x14ac:dyDescent="0.3">
      <c r="B2033" s="32">
        <v>936862</v>
      </c>
      <c r="C2033" s="5" t="s">
        <v>21</v>
      </c>
      <c r="D2033" s="5" t="s">
        <v>22</v>
      </c>
      <c r="E2033" s="5" t="s">
        <v>25</v>
      </c>
      <c r="F2033" s="5">
        <v>22</v>
      </c>
      <c r="G2033" s="6">
        <v>43487</v>
      </c>
      <c r="H2033" s="6">
        <v>43489</v>
      </c>
      <c r="I2033" s="6">
        <v>43494</v>
      </c>
      <c r="J2033" s="5" t="s">
        <v>26</v>
      </c>
      <c r="K2033" s="7">
        <v>1402.24</v>
      </c>
      <c r="L2033" s="35">
        <v>939.5</v>
      </c>
      <c r="M2033" s="36">
        <f t="shared" si="31"/>
        <v>462.74</v>
      </c>
      <c r="N2033" s="37">
        <f>YEAR(Table1[[#This Row],[Data zamówienia]])</f>
        <v>2019</v>
      </c>
    </row>
    <row r="2034" spans="2:14" x14ac:dyDescent="0.3">
      <c r="B2034" s="32">
        <v>600738</v>
      </c>
      <c r="C2034" s="5" t="s">
        <v>38</v>
      </c>
      <c r="D2034" s="5" t="s">
        <v>39</v>
      </c>
      <c r="E2034" s="5" t="s">
        <v>23</v>
      </c>
      <c r="F2034" s="5">
        <v>277</v>
      </c>
      <c r="G2034" s="6">
        <v>43486</v>
      </c>
      <c r="H2034" s="6">
        <v>43488</v>
      </c>
      <c r="I2034" s="6">
        <v>43489</v>
      </c>
      <c r="J2034" s="5" t="s">
        <v>24</v>
      </c>
      <c r="K2034" s="7">
        <v>1222.83</v>
      </c>
      <c r="L2034" s="35">
        <v>990.49</v>
      </c>
      <c r="M2034" s="36">
        <f t="shared" si="31"/>
        <v>232.33999999999992</v>
      </c>
      <c r="N2034" s="37">
        <f>YEAR(Table1[[#This Row],[Data zamówienia]])</f>
        <v>2019</v>
      </c>
    </row>
    <row r="2035" spans="2:14" x14ac:dyDescent="0.3">
      <c r="B2035" s="32">
        <v>433515</v>
      </c>
      <c r="C2035" s="5" t="s">
        <v>38</v>
      </c>
      <c r="D2035" s="5" t="s">
        <v>39</v>
      </c>
      <c r="E2035" s="5" t="s">
        <v>29</v>
      </c>
      <c r="F2035" s="5">
        <v>350</v>
      </c>
      <c r="G2035" s="6">
        <v>43487</v>
      </c>
      <c r="H2035" s="6">
        <v>43490</v>
      </c>
      <c r="I2035" s="6">
        <v>43492</v>
      </c>
      <c r="J2035" s="5" t="s">
        <v>32</v>
      </c>
      <c r="K2035" s="7">
        <v>983.03</v>
      </c>
      <c r="L2035" s="35">
        <v>648.79999999999995</v>
      </c>
      <c r="M2035" s="36">
        <f t="shared" si="31"/>
        <v>334.23</v>
      </c>
      <c r="N2035" s="37">
        <f>YEAR(Table1[[#This Row],[Data zamówienia]])</f>
        <v>2019</v>
      </c>
    </row>
    <row r="2036" spans="2:14" x14ac:dyDescent="0.3">
      <c r="B2036" s="32">
        <v>771711</v>
      </c>
      <c r="C2036" s="5" t="s">
        <v>27</v>
      </c>
      <c r="D2036" s="5" t="s">
        <v>39</v>
      </c>
      <c r="E2036" s="5" t="s">
        <v>34</v>
      </c>
      <c r="F2036" s="5">
        <v>170</v>
      </c>
      <c r="G2036" s="6">
        <v>43487</v>
      </c>
      <c r="H2036" s="6">
        <v>43487</v>
      </c>
      <c r="I2036" s="6">
        <v>43491</v>
      </c>
      <c r="J2036" s="5" t="s">
        <v>32</v>
      </c>
      <c r="K2036" s="7">
        <v>1340.14</v>
      </c>
      <c r="L2036" s="35">
        <v>844.29</v>
      </c>
      <c r="M2036" s="36">
        <f t="shared" si="31"/>
        <v>495.85000000000014</v>
      </c>
      <c r="N2036" s="37">
        <f>YEAR(Table1[[#This Row],[Data zamówienia]])</f>
        <v>2019</v>
      </c>
    </row>
    <row r="2037" spans="2:14" x14ac:dyDescent="0.3">
      <c r="B2037" s="32">
        <v>400144</v>
      </c>
      <c r="C2037" s="5" t="s">
        <v>21</v>
      </c>
      <c r="D2037" s="5" t="s">
        <v>36</v>
      </c>
      <c r="E2037" s="5" t="s">
        <v>31</v>
      </c>
      <c r="F2037" s="5">
        <v>291</v>
      </c>
      <c r="G2037" s="6">
        <v>43487</v>
      </c>
      <c r="H2037" s="6">
        <v>43490</v>
      </c>
      <c r="I2037" s="6">
        <v>43497</v>
      </c>
      <c r="J2037" s="5" t="s">
        <v>33</v>
      </c>
      <c r="K2037" s="7">
        <v>800.09</v>
      </c>
      <c r="L2037" s="35">
        <v>648.07000000000005</v>
      </c>
      <c r="M2037" s="36">
        <f t="shared" si="31"/>
        <v>152.01999999999998</v>
      </c>
      <c r="N2037" s="37">
        <f>YEAR(Table1[[#This Row],[Data zamówienia]])</f>
        <v>2019</v>
      </c>
    </row>
    <row r="2038" spans="2:14" x14ac:dyDescent="0.3">
      <c r="B2038" s="32">
        <v>871789</v>
      </c>
      <c r="C2038" s="5" t="s">
        <v>38</v>
      </c>
      <c r="D2038" s="5" t="s">
        <v>36</v>
      </c>
      <c r="E2038" s="5" t="s">
        <v>29</v>
      </c>
      <c r="F2038" s="5">
        <v>242</v>
      </c>
      <c r="G2038" s="6">
        <v>43486</v>
      </c>
      <c r="H2038" s="6">
        <v>43489</v>
      </c>
      <c r="I2038" s="6">
        <v>43495</v>
      </c>
      <c r="J2038" s="5" t="s">
        <v>24</v>
      </c>
      <c r="K2038" s="7">
        <v>1217.95</v>
      </c>
      <c r="L2038" s="35">
        <v>1059.6199999999999</v>
      </c>
      <c r="M2038" s="36">
        <f t="shared" si="31"/>
        <v>158.33000000000015</v>
      </c>
      <c r="N2038" s="37">
        <f>YEAR(Table1[[#This Row],[Data zamówienia]])</f>
        <v>2019</v>
      </c>
    </row>
    <row r="2039" spans="2:14" x14ac:dyDescent="0.3">
      <c r="B2039" s="32">
        <v>279416</v>
      </c>
      <c r="C2039" s="5" t="s">
        <v>21</v>
      </c>
      <c r="D2039" s="5" t="s">
        <v>36</v>
      </c>
      <c r="E2039" s="5" t="s">
        <v>37</v>
      </c>
      <c r="F2039" s="5">
        <v>68</v>
      </c>
      <c r="G2039" s="6">
        <v>43487</v>
      </c>
      <c r="H2039" s="6">
        <v>43490</v>
      </c>
      <c r="I2039" s="6">
        <v>43493</v>
      </c>
      <c r="J2039" s="5" t="s">
        <v>33</v>
      </c>
      <c r="K2039" s="7">
        <v>298.7</v>
      </c>
      <c r="L2039" s="35">
        <v>235.97</v>
      </c>
      <c r="M2039" s="36">
        <f t="shared" si="31"/>
        <v>62.72999999999999</v>
      </c>
      <c r="N2039" s="37">
        <f>YEAR(Table1[[#This Row],[Data zamówienia]])</f>
        <v>2019</v>
      </c>
    </row>
    <row r="2040" spans="2:14" x14ac:dyDescent="0.3">
      <c r="B2040" s="32">
        <v>185890</v>
      </c>
      <c r="C2040" s="5" t="s">
        <v>21</v>
      </c>
      <c r="D2040" s="5" t="s">
        <v>28</v>
      </c>
      <c r="E2040" s="5" t="s">
        <v>25</v>
      </c>
      <c r="F2040" s="5">
        <v>56</v>
      </c>
      <c r="G2040" s="6">
        <v>43487</v>
      </c>
      <c r="H2040" s="6">
        <v>43488</v>
      </c>
      <c r="I2040" s="6">
        <v>43494</v>
      </c>
      <c r="J2040" s="5" t="s">
        <v>24</v>
      </c>
      <c r="K2040" s="7">
        <v>922.9</v>
      </c>
      <c r="L2040" s="35">
        <v>766.01</v>
      </c>
      <c r="M2040" s="36">
        <f t="shared" si="31"/>
        <v>156.88999999999999</v>
      </c>
      <c r="N2040" s="37">
        <f>YEAR(Table1[[#This Row],[Data zamówienia]])</f>
        <v>2019</v>
      </c>
    </row>
    <row r="2041" spans="2:14" x14ac:dyDescent="0.3">
      <c r="B2041" s="32">
        <v>363127</v>
      </c>
      <c r="C2041" s="5" t="s">
        <v>27</v>
      </c>
      <c r="D2041" s="5" t="s">
        <v>28</v>
      </c>
      <c r="E2041" s="5" t="s">
        <v>25</v>
      </c>
      <c r="F2041" s="5">
        <v>296</v>
      </c>
      <c r="G2041" s="6">
        <v>43486</v>
      </c>
      <c r="H2041" s="6">
        <v>43487</v>
      </c>
      <c r="I2041" s="6">
        <v>43493</v>
      </c>
      <c r="J2041" s="5" t="s">
        <v>40</v>
      </c>
      <c r="K2041" s="7">
        <v>559.48</v>
      </c>
      <c r="L2041" s="35">
        <v>307.70999999999998</v>
      </c>
      <c r="M2041" s="36">
        <f t="shared" si="31"/>
        <v>251.77000000000004</v>
      </c>
      <c r="N2041" s="37">
        <f>YEAR(Table1[[#This Row],[Data zamówienia]])</f>
        <v>2019</v>
      </c>
    </row>
    <row r="2042" spans="2:14" x14ac:dyDescent="0.3">
      <c r="B2042" s="32">
        <v>256490</v>
      </c>
      <c r="C2042" s="5" t="s">
        <v>27</v>
      </c>
      <c r="D2042" s="5" t="s">
        <v>28</v>
      </c>
      <c r="E2042" s="5" t="s">
        <v>31</v>
      </c>
      <c r="F2042" s="5">
        <v>230</v>
      </c>
      <c r="G2042" s="6">
        <v>43487</v>
      </c>
      <c r="H2042" s="6">
        <v>43489</v>
      </c>
      <c r="I2042" s="6">
        <v>43496</v>
      </c>
      <c r="J2042" s="5" t="s">
        <v>40</v>
      </c>
      <c r="K2042" s="7">
        <v>1236.3900000000001</v>
      </c>
      <c r="L2042" s="35">
        <v>791.29</v>
      </c>
      <c r="M2042" s="36">
        <f t="shared" si="31"/>
        <v>445.10000000000014</v>
      </c>
      <c r="N2042" s="37">
        <f>YEAR(Table1[[#This Row],[Data zamówienia]])</f>
        <v>2019</v>
      </c>
    </row>
    <row r="2043" spans="2:14" x14ac:dyDescent="0.3">
      <c r="B2043" s="32">
        <v>791313</v>
      </c>
      <c r="C2043" s="5" t="s">
        <v>27</v>
      </c>
      <c r="D2043" s="5" t="s">
        <v>36</v>
      </c>
      <c r="E2043" s="5" t="s">
        <v>34</v>
      </c>
      <c r="F2043" s="5">
        <v>187</v>
      </c>
      <c r="G2043" s="6">
        <v>43487</v>
      </c>
      <c r="H2043" s="6">
        <v>43487</v>
      </c>
      <c r="I2043" s="6">
        <v>43490</v>
      </c>
      <c r="J2043" s="5" t="s">
        <v>26</v>
      </c>
      <c r="K2043" s="7">
        <v>199.73</v>
      </c>
      <c r="L2043" s="35">
        <v>175.76</v>
      </c>
      <c r="M2043" s="36">
        <f t="shared" si="31"/>
        <v>23.97</v>
      </c>
      <c r="N2043" s="37">
        <f>YEAR(Table1[[#This Row],[Data zamówienia]])</f>
        <v>2019</v>
      </c>
    </row>
    <row r="2044" spans="2:14" x14ac:dyDescent="0.3">
      <c r="B2044" s="32">
        <v>94086</v>
      </c>
      <c r="C2044" s="5" t="s">
        <v>21</v>
      </c>
      <c r="D2044" s="5" t="s">
        <v>28</v>
      </c>
      <c r="E2044" s="5" t="s">
        <v>25</v>
      </c>
      <c r="F2044" s="5">
        <v>281</v>
      </c>
      <c r="G2044" s="6">
        <v>43487</v>
      </c>
      <c r="H2044" s="6">
        <v>43489</v>
      </c>
      <c r="I2044" s="6">
        <v>43491</v>
      </c>
      <c r="J2044" s="5" t="s">
        <v>40</v>
      </c>
      <c r="K2044" s="7">
        <v>1487.21</v>
      </c>
      <c r="L2044" s="35">
        <v>1219.51</v>
      </c>
      <c r="M2044" s="36">
        <f t="shared" si="31"/>
        <v>267.70000000000005</v>
      </c>
      <c r="N2044" s="37">
        <f>YEAR(Table1[[#This Row],[Data zamówienia]])</f>
        <v>2019</v>
      </c>
    </row>
    <row r="2045" spans="2:14" x14ac:dyDescent="0.3">
      <c r="B2045" s="32">
        <v>789685</v>
      </c>
      <c r="C2045" s="5" t="s">
        <v>27</v>
      </c>
      <c r="D2045" s="5" t="s">
        <v>36</v>
      </c>
      <c r="E2045" s="5" t="s">
        <v>23</v>
      </c>
      <c r="F2045" s="5">
        <v>173</v>
      </c>
      <c r="G2045" s="6">
        <v>43487</v>
      </c>
      <c r="H2045" s="6">
        <v>43488</v>
      </c>
      <c r="I2045" s="6">
        <v>43494</v>
      </c>
      <c r="J2045" s="5" t="s">
        <v>26</v>
      </c>
      <c r="K2045" s="7">
        <v>237.15</v>
      </c>
      <c r="L2045" s="35">
        <v>175.49</v>
      </c>
      <c r="M2045" s="36">
        <f t="shared" si="31"/>
        <v>61.66</v>
      </c>
      <c r="N2045" s="37">
        <f>YEAR(Table1[[#This Row],[Data zamówienia]])</f>
        <v>2019</v>
      </c>
    </row>
    <row r="2046" spans="2:14" x14ac:dyDescent="0.3">
      <c r="B2046" s="32">
        <v>121463</v>
      </c>
      <c r="C2046" s="5" t="s">
        <v>21</v>
      </c>
      <c r="D2046" s="5" t="s">
        <v>39</v>
      </c>
      <c r="E2046" s="5" t="s">
        <v>31</v>
      </c>
      <c r="F2046" s="5">
        <v>134</v>
      </c>
      <c r="G2046" s="6">
        <v>43488</v>
      </c>
      <c r="H2046" s="6">
        <v>43490</v>
      </c>
      <c r="I2046" s="6">
        <v>43494</v>
      </c>
      <c r="J2046" s="5" t="s">
        <v>33</v>
      </c>
      <c r="K2046" s="7">
        <v>983.03</v>
      </c>
      <c r="L2046" s="35">
        <v>786.42</v>
      </c>
      <c r="M2046" s="36">
        <f t="shared" si="31"/>
        <v>196.61</v>
      </c>
      <c r="N2046" s="37">
        <f>YEAR(Table1[[#This Row],[Data zamówienia]])</f>
        <v>2019</v>
      </c>
    </row>
    <row r="2047" spans="2:14" x14ac:dyDescent="0.3">
      <c r="B2047" s="32">
        <v>708303</v>
      </c>
      <c r="C2047" s="5" t="s">
        <v>27</v>
      </c>
      <c r="D2047" s="5" t="s">
        <v>28</v>
      </c>
      <c r="E2047" s="5" t="s">
        <v>37</v>
      </c>
      <c r="F2047" s="5">
        <v>128</v>
      </c>
      <c r="G2047" s="6">
        <v>43488</v>
      </c>
      <c r="H2047" s="6">
        <v>43490</v>
      </c>
      <c r="I2047" s="6">
        <v>43495</v>
      </c>
      <c r="J2047" s="5" t="s">
        <v>33</v>
      </c>
      <c r="K2047" s="7">
        <v>1531.9</v>
      </c>
      <c r="L2047" s="35">
        <v>1455.31</v>
      </c>
      <c r="M2047" s="36">
        <f t="shared" si="31"/>
        <v>76.590000000000146</v>
      </c>
      <c r="N2047" s="37">
        <f>YEAR(Table1[[#This Row],[Data zamówienia]])</f>
        <v>2019</v>
      </c>
    </row>
    <row r="2048" spans="2:14" x14ac:dyDescent="0.3">
      <c r="B2048" s="32">
        <v>38245</v>
      </c>
      <c r="C2048" s="5" t="s">
        <v>38</v>
      </c>
      <c r="D2048" s="5" t="s">
        <v>22</v>
      </c>
      <c r="E2048" s="5" t="s">
        <v>31</v>
      </c>
      <c r="F2048" s="5">
        <v>123</v>
      </c>
      <c r="G2048" s="6">
        <v>43488</v>
      </c>
      <c r="H2048" s="6">
        <v>43488</v>
      </c>
      <c r="I2048" s="6">
        <v>43489</v>
      </c>
      <c r="J2048" s="5" t="s">
        <v>32</v>
      </c>
      <c r="K2048" s="7">
        <v>959.54</v>
      </c>
      <c r="L2048" s="35">
        <v>479.77</v>
      </c>
      <c r="M2048" s="36">
        <f t="shared" si="31"/>
        <v>479.77</v>
      </c>
      <c r="N2048" s="37">
        <f>YEAR(Table1[[#This Row],[Data zamówienia]])</f>
        <v>2019</v>
      </c>
    </row>
    <row r="2049" spans="2:14" x14ac:dyDescent="0.3">
      <c r="B2049" s="32">
        <v>477937</v>
      </c>
      <c r="C2049" s="5" t="s">
        <v>21</v>
      </c>
      <c r="D2049" s="5" t="s">
        <v>22</v>
      </c>
      <c r="E2049" s="5" t="s">
        <v>25</v>
      </c>
      <c r="F2049" s="5">
        <v>280</v>
      </c>
      <c r="G2049" s="6">
        <v>43487</v>
      </c>
      <c r="H2049" s="6">
        <v>43490</v>
      </c>
      <c r="I2049" s="6">
        <v>43495</v>
      </c>
      <c r="J2049" s="5" t="s">
        <v>24</v>
      </c>
      <c r="K2049" s="7">
        <v>939.27</v>
      </c>
      <c r="L2049" s="35">
        <v>732.63</v>
      </c>
      <c r="M2049" s="36">
        <f t="shared" si="31"/>
        <v>206.64</v>
      </c>
      <c r="N2049" s="37">
        <f>YEAR(Table1[[#This Row],[Data zamówienia]])</f>
        <v>2019</v>
      </c>
    </row>
    <row r="2050" spans="2:14" x14ac:dyDescent="0.3">
      <c r="B2050" s="32">
        <v>972292</v>
      </c>
      <c r="C2050" s="5" t="s">
        <v>27</v>
      </c>
      <c r="D2050" s="5" t="s">
        <v>39</v>
      </c>
      <c r="E2050" s="5" t="s">
        <v>37</v>
      </c>
      <c r="F2050" s="5">
        <v>278</v>
      </c>
      <c r="G2050" s="6">
        <v>43487</v>
      </c>
      <c r="H2050" s="6">
        <v>43488</v>
      </c>
      <c r="I2050" s="6">
        <v>43491</v>
      </c>
      <c r="J2050" s="5" t="s">
        <v>40</v>
      </c>
      <c r="K2050" s="7">
        <v>665.08</v>
      </c>
      <c r="L2050" s="35">
        <v>492.16</v>
      </c>
      <c r="M2050" s="36">
        <f t="shared" si="31"/>
        <v>172.92000000000002</v>
      </c>
      <c r="N2050" s="37">
        <f>YEAR(Table1[[#This Row],[Data zamówienia]])</f>
        <v>2019</v>
      </c>
    </row>
    <row r="2051" spans="2:14" x14ac:dyDescent="0.3">
      <c r="B2051" s="32">
        <v>459888</v>
      </c>
      <c r="C2051" s="5" t="s">
        <v>38</v>
      </c>
      <c r="D2051" s="5" t="s">
        <v>39</v>
      </c>
      <c r="E2051" s="5" t="s">
        <v>34</v>
      </c>
      <c r="F2051" s="5">
        <v>230</v>
      </c>
      <c r="G2051" s="6">
        <v>43489</v>
      </c>
      <c r="H2051" s="6">
        <v>43489</v>
      </c>
      <c r="I2051" s="6">
        <v>43495</v>
      </c>
      <c r="J2051" s="5" t="s">
        <v>24</v>
      </c>
      <c r="K2051" s="7">
        <v>238.26</v>
      </c>
      <c r="L2051" s="35">
        <v>173.93</v>
      </c>
      <c r="M2051" s="36">
        <f t="shared" si="31"/>
        <v>64.329999999999984</v>
      </c>
      <c r="N2051" s="37">
        <f>YEAR(Table1[[#This Row],[Data zamówienia]])</f>
        <v>2019</v>
      </c>
    </row>
    <row r="2052" spans="2:14" x14ac:dyDescent="0.3">
      <c r="B2052" s="32">
        <v>902031</v>
      </c>
      <c r="C2052" s="5" t="s">
        <v>27</v>
      </c>
      <c r="D2052" s="5" t="s">
        <v>36</v>
      </c>
      <c r="E2052" s="5" t="s">
        <v>37</v>
      </c>
      <c r="F2052" s="5">
        <v>148</v>
      </c>
      <c r="G2052" s="6">
        <v>43489</v>
      </c>
      <c r="H2052" s="6">
        <v>43492</v>
      </c>
      <c r="I2052" s="6">
        <v>43495</v>
      </c>
      <c r="J2052" s="5" t="s">
        <v>33</v>
      </c>
      <c r="K2052" s="7">
        <v>663.08</v>
      </c>
      <c r="L2052" s="35">
        <v>523.83000000000004</v>
      </c>
      <c r="M2052" s="36">
        <f t="shared" ref="M2052:M2115" si="32">K2052-L2052</f>
        <v>139.25</v>
      </c>
      <c r="N2052" s="37">
        <f>YEAR(Table1[[#This Row],[Data zamówienia]])</f>
        <v>2019</v>
      </c>
    </row>
    <row r="2053" spans="2:14" x14ac:dyDescent="0.3">
      <c r="B2053" s="32">
        <v>661220</v>
      </c>
      <c r="C2053" s="5" t="s">
        <v>21</v>
      </c>
      <c r="D2053" s="5" t="s">
        <v>22</v>
      </c>
      <c r="E2053" s="5" t="s">
        <v>34</v>
      </c>
      <c r="F2053" s="5">
        <v>36</v>
      </c>
      <c r="G2053" s="6">
        <v>43488</v>
      </c>
      <c r="H2053" s="6">
        <v>43490</v>
      </c>
      <c r="I2053" s="6">
        <v>43491</v>
      </c>
      <c r="J2053" s="5" t="s">
        <v>33</v>
      </c>
      <c r="K2053" s="7">
        <v>1210.32</v>
      </c>
      <c r="L2053" s="35">
        <v>665.68</v>
      </c>
      <c r="M2053" s="36">
        <f t="shared" si="32"/>
        <v>544.64</v>
      </c>
      <c r="N2053" s="37">
        <f>YEAR(Table1[[#This Row],[Data zamówienia]])</f>
        <v>2019</v>
      </c>
    </row>
    <row r="2054" spans="2:14" x14ac:dyDescent="0.3">
      <c r="B2054" s="32">
        <v>813794</v>
      </c>
      <c r="C2054" s="5" t="s">
        <v>35</v>
      </c>
      <c r="D2054" s="5" t="s">
        <v>39</v>
      </c>
      <c r="E2054" s="5" t="s">
        <v>29</v>
      </c>
      <c r="F2054" s="5">
        <v>134</v>
      </c>
      <c r="G2054" s="6">
        <v>43489</v>
      </c>
      <c r="H2054" s="6">
        <v>43489</v>
      </c>
      <c r="I2054" s="6">
        <v>43496</v>
      </c>
      <c r="J2054" s="5" t="s">
        <v>32</v>
      </c>
      <c r="K2054" s="7">
        <v>246.25</v>
      </c>
      <c r="L2054" s="35">
        <v>194.54</v>
      </c>
      <c r="M2054" s="36">
        <f t="shared" si="32"/>
        <v>51.710000000000008</v>
      </c>
      <c r="N2054" s="37">
        <f>YEAR(Table1[[#This Row],[Data zamówienia]])</f>
        <v>2019</v>
      </c>
    </row>
    <row r="2055" spans="2:14" x14ac:dyDescent="0.3">
      <c r="B2055" s="32">
        <v>207549</v>
      </c>
      <c r="C2055" s="5" t="s">
        <v>35</v>
      </c>
      <c r="D2055" s="5" t="s">
        <v>28</v>
      </c>
      <c r="E2055" s="5" t="s">
        <v>34</v>
      </c>
      <c r="F2055" s="5">
        <v>76</v>
      </c>
      <c r="G2055" s="6">
        <v>43488</v>
      </c>
      <c r="H2055" s="6">
        <v>43492</v>
      </c>
      <c r="I2055" s="6">
        <v>43499</v>
      </c>
      <c r="J2055" s="5" t="s">
        <v>30</v>
      </c>
      <c r="K2055" s="7">
        <v>272.12</v>
      </c>
      <c r="L2055" s="35">
        <v>193.21</v>
      </c>
      <c r="M2055" s="36">
        <f t="shared" si="32"/>
        <v>78.91</v>
      </c>
      <c r="N2055" s="37">
        <f>YEAR(Table1[[#This Row],[Data zamówienia]])</f>
        <v>2019</v>
      </c>
    </row>
    <row r="2056" spans="2:14" x14ac:dyDescent="0.3">
      <c r="B2056" s="32">
        <v>333290</v>
      </c>
      <c r="C2056" s="5" t="s">
        <v>27</v>
      </c>
      <c r="D2056" s="5" t="s">
        <v>39</v>
      </c>
      <c r="E2056" s="5" t="s">
        <v>23</v>
      </c>
      <c r="F2056" s="5">
        <v>252</v>
      </c>
      <c r="G2056" s="6">
        <v>43489</v>
      </c>
      <c r="H2056" s="6">
        <v>43493</v>
      </c>
      <c r="I2056" s="6">
        <v>43494</v>
      </c>
      <c r="J2056" s="5" t="s">
        <v>32</v>
      </c>
      <c r="K2056" s="7">
        <v>192.95</v>
      </c>
      <c r="L2056" s="35">
        <v>158.22</v>
      </c>
      <c r="M2056" s="36">
        <f t="shared" si="32"/>
        <v>34.72999999999999</v>
      </c>
      <c r="N2056" s="37">
        <f>YEAR(Table1[[#This Row],[Data zamówienia]])</f>
        <v>2019</v>
      </c>
    </row>
    <row r="2057" spans="2:14" x14ac:dyDescent="0.3">
      <c r="B2057" s="32">
        <v>564391</v>
      </c>
      <c r="C2057" s="5" t="s">
        <v>21</v>
      </c>
      <c r="D2057" s="5" t="s">
        <v>28</v>
      </c>
      <c r="E2057" s="5" t="s">
        <v>34</v>
      </c>
      <c r="F2057" s="5">
        <v>150</v>
      </c>
      <c r="G2057" s="6">
        <v>43490</v>
      </c>
      <c r="H2057" s="6">
        <v>43490</v>
      </c>
      <c r="I2057" s="6">
        <v>43491</v>
      </c>
      <c r="J2057" s="5" t="s">
        <v>30</v>
      </c>
      <c r="K2057" s="7">
        <v>1222.83</v>
      </c>
      <c r="L2057" s="35">
        <v>709.24</v>
      </c>
      <c r="M2057" s="36">
        <f t="shared" si="32"/>
        <v>513.58999999999992</v>
      </c>
      <c r="N2057" s="37">
        <f>YEAR(Table1[[#This Row],[Data zamówienia]])</f>
        <v>2019</v>
      </c>
    </row>
    <row r="2058" spans="2:14" x14ac:dyDescent="0.3">
      <c r="B2058" s="32">
        <v>639249</v>
      </c>
      <c r="C2058" s="5" t="s">
        <v>27</v>
      </c>
      <c r="D2058" s="5" t="s">
        <v>39</v>
      </c>
      <c r="E2058" s="5" t="s">
        <v>29</v>
      </c>
      <c r="F2058" s="5">
        <v>75</v>
      </c>
      <c r="G2058" s="6">
        <v>43490</v>
      </c>
      <c r="H2058" s="6">
        <v>43491</v>
      </c>
      <c r="I2058" s="6">
        <v>43495</v>
      </c>
      <c r="J2058" s="5" t="s">
        <v>30</v>
      </c>
      <c r="K2058" s="7">
        <v>540.25</v>
      </c>
      <c r="L2058" s="35">
        <v>405.19</v>
      </c>
      <c r="M2058" s="36">
        <f t="shared" si="32"/>
        <v>135.06</v>
      </c>
      <c r="N2058" s="37">
        <f>YEAR(Table1[[#This Row],[Data zamówienia]])</f>
        <v>2019</v>
      </c>
    </row>
    <row r="2059" spans="2:14" x14ac:dyDescent="0.3">
      <c r="B2059" s="32">
        <v>18231</v>
      </c>
      <c r="C2059" s="5" t="s">
        <v>21</v>
      </c>
      <c r="D2059" s="5" t="s">
        <v>28</v>
      </c>
      <c r="E2059" s="5" t="s">
        <v>34</v>
      </c>
      <c r="F2059" s="5">
        <v>225</v>
      </c>
      <c r="G2059" s="6">
        <v>43489</v>
      </c>
      <c r="H2059" s="6">
        <v>43490</v>
      </c>
      <c r="I2059" s="6">
        <v>43491</v>
      </c>
      <c r="J2059" s="5" t="s">
        <v>33</v>
      </c>
      <c r="K2059" s="7">
        <v>321.35000000000002</v>
      </c>
      <c r="L2059" s="35">
        <v>186.38</v>
      </c>
      <c r="M2059" s="36">
        <f t="shared" si="32"/>
        <v>134.97000000000003</v>
      </c>
      <c r="N2059" s="37">
        <f>YEAR(Table1[[#This Row],[Data zamówienia]])</f>
        <v>2019</v>
      </c>
    </row>
    <row r="2060" spans="2:14" x14ac:dyDescent="0.3">
      <c r="B2060" s="32">
        <v>240013</v>
      </c>
      <c r="C2060" s="5" t="s">
        <v>27</v>
      </c>
      <c r="D2060" s="5" t="s">
        <v>39</v>
      </c>
      <c r="E2060" s="5" t="s">
        <v>34</v>
      </c>
      <c r="F2060" s="5">
        <v>346</v>
      </c>
      <c r="G2060" s="6">
        <v>43490</v>
      </c>
      <c r="H2060" s="6">
        <v>43491</v>
      </c>
      <c r="I2060" s="6">
        <v>43496</v>
      </c>
      <c r="J2060" s="5" t="s">
        <v>40</v>
      </c>
      <c r="K2060" s="7">
        <v>1409.92</v>
      </c>
      <c r="L2060" s="35">
        <v>916.45</v>
      </c>
      <c r="M2060" s="36">
        <f t="shared" si="32"/>
        <v>493.47</v>
      </c>
      <c r="N2060" s="37">
        <f>YEAR(Table1[[#This Row],[Data zamówienia]])</f>
        <v>2019</v>
      </c>
    </row>
    <row r="2061" spans="2:14" x14ac:dyDescent="0.3">
      <c r="B2061" s="32">
        <v>717179</v>
      </c>
      <c r="C2061" s="5" t="s">
        <v>27</v>
      </c>
      <c r="D2061" s="5" t="s">
        <v>28</v>
      </c>
      <c r="E2061" s="5" t="s">
        <v>29</v>
      </c>
      <c r="F2061" s="5">
        <v>174</v>
      </c>
      <c r="G2061" s="6">
        <v>43489</v>
      </c>
      <c r="H2061" s="6">
        <v>43491</v>
      </c>
      <c r="I2061" s="6">
        <v>43497</v>
      </c>
      <c r="J2061" s="5" t="s">
        <v>30</v>
      </c>
      <c r="K2061" s="7">
        <v>1140.45</v>
      </c>
      <c r="L2061" s="35">
        <v>1003.6</v>
      </c>
      <c r="M2061" s="36">
        <f t="shared" si="32"/>
        <v>136.85000000000002</v>
      </c>
      <c r="N2061" s="37">
        <f>YEAR(Table1[[#This Row],[Data zamówienia]])</f>
        <v>2019</v>
      </c>
    </row>
    <row r="2062" spans="2:14" x14ac:dyDescent="0.3">
      <c r="B2062" s="32">
        <v>989878</v>
      </c>
      <c r="C2062" s="5" t="s">
        <v>27</v>
      </c>
      <c r="D2062" s="5" t="s">
        <v>28</v>
      </c>
      <c r="E2062" s="5" t="s">
        <v>34</v>
      </c>
      <c r="F2062" s="5">
        <v>278</v>
      </c>
      <c r="G2062" s="6">
        <v>43489</v>
      </c>
      <c r="H2062" s="6">
        <v>43491</v>
      </c>
      <c r="I2062" s="6">
        <v>43495</v>
      </c>
      <c r="J2062" s="5" t="s">
        <v>40</v>
      </c>
      <c r="K2062" s="7">
        <v>238.26</v>
      </c>
      <c r="L2062" s="35">
        <v>195.37</v>
      </c>
      <c r="M2062" s="36">
        <f t="shared" si="32"/>
        <v>42.889999999999986</v>
      </c>
      <c r="N2062" s="37">
        <f>YEAR(Table1[[#This Row],[Data zamówienia]])</f>
        <v>2019</v>
      </c>
    </row>
    <row r="2063" spans="2:14" x14ac:dyDescent="0.3">
      <c r="B2063" s="32">
        <v>399397</v>
      </c>
      <c r="C2063" s="5" t="s">
        <v>21</v>
      </c>
      <c r="D2063" s="5" t="s">
        <v>28</v>
      </c>
      <c r="E2063" s="5" t="s">
        <v>37</v>
      </c>
      <c r="F2063" s="5">
        <v>352</v>
      </c>
      <c r="G2063" s="6">
        <v>43489</v>
      </c>
      <c r="H2063" s="6">
        <v>43492</v>
      </c>
      <c r="I2063" s="6">
        <v>43497</v>
      </c>
      <c r="J2063" s="5" t="s">
        <v>40</v>
      </c>
      <c r="K2063" s="7">
        <v>1800.23</v>
      </c>
      <c r="L2063" s="35">
        <v>1548.2</v>
      </c>
      <c r="M2063" s="36">
        <f t="shared" si="32"/>
        <v>252.02999999999997</v>
      </c>
      <c r="N2063" s="37">
        <f>YEAR(Table1[[#This Row],[Data zamówienia]])</f>
        <v>2019</v>
      </c>
    </row>
    <row r="2064" spans="2:14" x14ac:dyDescent="0.3">
      <c r="B2064" s="32">
        <v>378204</v>
      </c>
      <c r="C2064" s="5" t="s">
        <v>21</v>
      </c>
      <c r="D2064" s="5" t="s">
        <v>36</v>
      </c>
      <c r="E2064" s="5" t="s">
        <v>34</v>
      </c>
      <c r="F2064" s="5">
        <v>47</v>
      </c>
      <c r="G2064" s="6">
        <v>43490</v>
      </c>
      <c r="H2064" s="6">
        <v>43491</v>
      </c>
      <c r="I2064" s="6">
        <v>43495</v>
      </c>
      <c r="J2064" s="5" t="s">
        <v>24</v>
      </c>
      <c r="K2064" s="7">
        <v>1499.01</v>
      </c>
      <c r="L2064" s="35">
        <v>824.46</v>
      </c>
      <c r="M2064" s="36">
        <f t="shared" si="32"/>
        <v>674.55</v>
      </c>
      <c r="N2064" s="37">
        <f>YEAR(Table1[[#This Row],[Data zamówienia]])</f>
        <v>2019</v>
      </c>
    </row>
    <row r="2065" spans="2:14" x14ac:dyDescent="0.3">
      <c r="B2065" s="32">
        <v>388934</v>
      </c>
      <c r="C2065" s="5" t="s">
        <v>27</v>
      </c>
      <c r="D2065" s="5" t="s">
        <v>28</v>
      </c>
      <c r="E2065" s="5" t="s">
        <v>34</v>
      </c>
      <c r="F2065" s="5">
        <v>180</v>
      </c>
      <c r="G2065" s="6">
        <v>43489</v>
      </c>
      <c r="H2065" s="6">
        <v>43491</v>
      </c>
      <c r="I2065" s="6">
        <v>43496</v>
      </c>
      <c r="J2065" s="5" t="s">
        <v>40</v>
      </c>
      <c r="K2065" s="7">
        <v>717.95</v>
      </c>
      <c r="L2065" s="35">
        <v>610.26</v>
      </c>
      <c r="M2065" s="36">
        <f t="shared" si="32"/>
        <v>107.69000000000005</v>
      </c>
      <c r="N2065" s="37">
        <f>YEAR(Table1[[#This Row],[Data zamówienia]])</f>
        <v>2019</v>
      </c>
    </row>
    <row r="2066" spans="2:14" x14ac:dyDescent="0.3">
      <c r="B2066" s="32">
        <v>604350</v>
      </c>
      <c r="C2066" s="5" t="s">
        <v>35</v>
      </c>
      <c r="D2066" s="5" t="s">
        <v>36</v>
      </c>
      <c r="E2066" s="5" t="s">
        <v>23</v>
      </c>
      <c r="F2066" s="5">
        <v>87</v>
      </c>
      <c r="G2066" s="6">
        <v>43490</v>
      </c>
      <c r="H2066" s="6">
        <v>43493</v>
      </c>
      <c r="I2066" s="6">
        <v>43499</v>
      </c>
      <c r="J2066" s="5" t="s">
        <v>26</v>
      </c>
      <c r="K2066" s="7">
        <v>1009.44</v>
      </c>
      <c r="L2066" s="35">
        <v>908.5</v>
      </c>
      <c r="M2066" s="36">
        <f t="shared" si="32"/>
        <v>100.94000000000005</v>
      </c>
      <c r="N2066" s="37">
        <f>YEAR(Table1[[#This Row],[Data zamówienia]])</f>
        <v>2019</v>
      </c>
    </row>
    <row r="2067" spans="2:14" x14ac:dyDescent="0.3">
      <c r="B2067" s="32">
        <v>531702</v>
      </c>
      <c r="C2067" s="5" t="s">
        <v>21</v>
      </c>
      <c r="D2067" s="5" t="s">
        <v>36</v>
      </c>
      <c r="E2067" s="5" t="s">
        <v>25</v>
      </c>
      <c r="F2067" s="5">
        <v>64</v>
      </c>
      <c r="G2067" s="6">
        <v>43491</v>
      </c>
      <c r="H2067" s="6">
        <v>43494</v>
      </c>
      <c r="I2067" s="6">
        <v>43495</v>
      </c>
      <c r="J2067" s="5" t="s">
        <v>33</v>
      </c>
      <c r="K2067" s="7">
        <v>246.67</v>
      </c>
      <c r="L2067" s="35">
        <v>222</v>
      </c>
      <c r="M2067" s="36">
        <f t="shared" si="32"/>
        <v>24.669999999999987</v>
      </c>
      <c r="N2067" s="37">
        <f>YEAR(Table1[[#This Row],[Data zamówienia]])</f>
        <v>2019</v>
      </c>
    </row>
    <row r="2068" spans="2:14" x14ac:dyDescent="0.3">
      <c r="B2068" s="32">
        <v>792026</v>
      </c>
      <c r="C2068" s="5" t="s">
        <v>27</v>
      </c>
      <c r="D2068" s="5" t="s">
        <v>36</v>
      </c>
      <c r="E2068" s="5" t="s">
        <v>23</v>
      </c>
      <c r="F2068" s="5">
        <v>286</v>
      </c>
      <c r="G2068" s="6">
        <v>43491</v>
      </c>
      <c r="H2068" s="6">
        <v>43492</v>
      </c>
      <c r="I2068" s="6">
        <v>43497</v>
      </c>
      <c r="J2068" s="5" t="s">
        <v>30</v>
      </c>
      <c r="K2068" s="7">
        <v>1529.74</v>
      </c>
      <c r="L2068" s="35">
        <v>1193.2</v>
      </c>
      <c r="M2068" s="36">
        <f t="shared" si="32"/>
        <v>336.53999999999996</v>
      </c>
      <c r="N2068" s="37">
        <f>YEAR(Table1[[#This Row],[Data zamówienia]])</f>
        <v>2019</v>
      </c>
    </row>
    <row r="2069" spans="2:14" x14ac:dyDescent="0.3">
      <c r="B2069" s="32">
        <v>555129</v>
      </c>
      <c r="C2069" s="5" t="s">
        <v>21</v>
      </c>
      <c r="D2069" s="5" t="s">
        <v>39</v>
      </c>
      <c r="E2069" s="5" t="s">
        <v>23</v>
      </c>
      <c r="F2069" s="5">
        <v>335</v>
      </c>
      <c r="G2069" s="6">
        <v>43490</v>
      </c>
      <c r="H2069" s="6">
        <v>43491</v>
      </c>
      <c r="I2069" s="6">
        <v>43493</v>
      </c>
      <c r="J2069" s="5" t="s">
        <v>24</v>
      </c>
      <c r="K2069" s="7">
        <v>1802.47</v>
      </c>
      <c r="L2069" s="35">
        <v>1586.17</v>
      </c>
      <c r="M2069" s="36">
        <f t="shared" si="32"/>
        <v>216.29999999999995</v>
      </c>
      <c r="N2069" s="37">
        <f>YEAR(Table1[[#This Row],[Data zamówienia]])</f>
        <v>2019</v>
      </c>
    </row>
    <row r="2070" spans="2:14" x14ac:dyDescent="0.3">
      <c r="B2070" s="32">
        <v>726346</v>
      </c>
      <c r="C2070" s="5" t="s">
        <v>27</v>
      </c>
      <c r="D2070" s="5" t="s">
        <v>36</v>
      </c>
      <c r="E2070" s="5" t="s">
        <v>31</v>
      </c>
      <c r="F2070" s="5">
        <v>38</v>
      </c>
      <c r="G2070" s="6">
        <v>43491</v>
      </c>
      <c r="H2070" s="6">
        <v>43492</v>
      </c>
      <c r="I2070" s="6">
        <v>43496</v>
      </c>
      <c r="J2070" s="5" t="s">
        <v>33</v>
      </c>
      <c r="K2070" s="7">
        <v>1541.3</v>
      </c>
      <c r="L2070" s="35">
        <v>893.95</v>
      </c>
      <c r="M2070" s="36">
        <f t="shared" si="32"/>
        <v>647.34999999999991</v>
      </c>
      <c r="N2070" s="37">
        <f>YEAR(Table1[[#This Row],[Data zamówienia]])</f>
        <v>2019</v>
      </c>
    </row>
    <row r="2071" spans="2:14" x14ac:dyDescent="0.3">
      <c r="B2071" s="32">
        <v>805887</v>
      </c>
      <c r="C2071" s="5" t="s">
        <v>21</v>
      </c>
      <c r="D2071" s="5" t="s">
        <v>36</v>
      </c>
      <c r="E2071" s="5" t="s">
        <v>25</v>
      </c>
      <c r="F2071" s="5">
        <v>161</v>
      </c>
      <c r="G2071" s="6">
        <v>43491</v>
      </c>
      <c r="H2071" s="6">
        <v>43495</v>
      </c>
      <c r="I2071" s="6">
        <v>43496</v>
      </c>
      <c r="J2071" s="5" t="s">
        <v>32</v>
      </c>
      <c r="K2071" s="7">
        <v>1029.55</v>
      </c>
      <c r="L2071" s="35">
        <v>875.12</v>
      </c>
      <c r="M2071" s="36">
        <f t="shared" si="32"/>
        <v>154.42999999999995</v>
      </c>
      <c r="N2071" s="37">
        <f>YEAR(Table1[[#This Row],[Data zamówienia]])</f>
        <v>2019</v>
      </c>
    </row>
    <row r="2072" spans="2:14" x14ac:dyDescent="0.3">
      <c r="B2072" s="32">
        <v>157700</v>
      </c>
      <c r="C2072" s="5" t="s">
        <v>21</v>
      </c>
      <c r="D2072" s="5" t="s">
        <v>36</v>
      </c>
      <c r="E2072" s="5" t="s">
        <v>25</v>
      </c>
      <c r="F2072" s="5">
        <v>241</v>
      </c>
      <c r="G2072" s="6">
        <v>43491</v>
      </c>
      <c r="H2072" s="6">
        <v>43495</v>
      </c>
      <c r="I2072" s="6">
        <v>43498</v>
      </c>
      <c r="J2072" s="5" t="s">
        <v>24</v>
      </c>
      <c r="K2072" s="7">
        <v>1170.6199999999999</v>
      </c>
      <c r="L2072" s="35">
        <v>936.5</v>
      </c>
      <c r="M2072" s="36">
        <f t="shared" si="32"/>
        <v>234.11999999999989</v>
      </c>
      <c r="N2072" s="37">
        <f>YEAR(Table1[[#This Row],[Data zamówienia]])</f>
        <v>2019</v>
      </c>
    </row>
    <row r="2073" spans="2:14" x14ac:dyDescent="0.3">
      <c r="B2073" s="32">
        <v>13699</v>
      </c>
      <c r="C2073" s="5" t="s">
        <v>35</v>
      </c>
      <c r="D2073" s="5" t="s">
        <v>28</v>
      </c>
      <c r="E2073" s="5" t="s">
        <v>25</v>
      </c>
      <c r="F2073" s="5">
        <v>191</v>
      </c>
      <c r="G2073" s="6">
        <v>43492</v>
      </c>
      <c r="H2073" s="6">
        <v>43493</v>
      </c>
      <c r="I2073" s="6">
        <v>43500</v>
      </c>
      <c r="J2073" s="5" t="s">
        <v>30</v>
      </c>
      <c r="K2073" s="7">
        <v>1681.55</v>
      </c>
      <c r="L2073" s="35">
        <v>941.67</v>
      </c>
      <c r="M2073" s="36">
        <f t="shared" si="32"/>
        <v>739.88</v>
      </c>
      <c r="N2073" s="37">
        <f>YEAR(Table1[[#This Row],[Data zamówienia]])</f>
        <v>2019</v>
      </c>
    </row>
    <row r="2074" spans="2:14" x14ac:dyDescent="0.3">
      <c r="B2074" s="32">
        <v>645261</v>
      </c>
      <c r="C2074" s="5" t="s">
        <v>21</v>
      </c>
      <c r="D2074" s="5" t="s">
        <v>22</v>
      </c>
      <c r="E2074" s="5" t="s">
        <v>37</v>
      </c>
      <c r="F2074" s="5">
        <v>303</v>
      </c>
      <c r="G2074" s="6">
        <v>43492</v>
      </c>
      <c r="H2074" s="6">
        <v>43495</v>
      </c>
      <c r="I2074" s="6">
        <v>43500</v>
      </c>
      <c r="J2074" s="5" t="s">
        <v>32</v>
      </c>
      <c r="K2074" s="7">
        <v>1802.47</v>
      </c>
      <c r="L2074" s="35">
        <v>991.36</v>
      </c>
      <c r="M2074" s="36">
        <f t="shared" si="32"/>
        <v>811.11</v>
      </c>
      <c r="N2074" s="37">
        <f>YEAR(Table1[[#This Row],[Data zamówienia]])</f>
        <v>2019</v>
      </c>
    </row>
    <row r="2075" spans="2:14" x14ac:dyDescent="0.3">
      <c r="B2075" s="32">
        <v>628149</v>
      </c>
      <c r="C2075" s="5" t="s">
        <v>38</v>
      </c>
      <c r="D2075" s="5" t="s">
        <v>39</v>
      </c>
      <c r="E2075" s="5" t="s">
        <v>25</v>
      </c>
      <c r="F2075" s="5">
        <v>330</v>
      </c>
      <c r="G2075" s="6">
        <v>43491</v>
      </c>
      <c r="H2075" s="6">
        <v>43495</v>
      </c>
      <c r="I2075" s="6">
        <v>43499</v>
      </c>
      <c r="J2075" s="5" t="s">
        <v>40</v>
      </c>
      <c r="K2075" s="7">
        <v>1715.62</v>
      </c>
      <c r="L2075" s="35">
        <v>892.12</v>
      </c>
      <c r="M2075" s="36">
        <f t="shared" si="32"/>
        <v>823.49999999999989</v>
      </c>
      <c r="N2075" s="37">
        <f>YEAR(Table1[[#This Row],[Data zamówienia]])</f>
        <v>2019</v>
      </c>
    </row>
    <row r="2076" spans="2:14" x14ac:dyDescent="0.3">
      <c r="B2076" s="32">
        <v>499902</v>
      </c>
      <c r="C2076" s="5" t="s">
        <v>21</v>
      </c>
      <c r="D2076" s="5" t="s">
        <v>28</v>
      </c>
      <c r="E2076" s="5" t="s">
        <v>23</v>
      </c>
      <c r="F2076" s="5">
        <v>233</v>
      </c>
      <c r="G2076" s="6">
        <v>43491</v>
      </c>
      <c r="H2076" s="6">
        <v>43492</v>
      </c>
      <c r="I2076" s="6">
        <v>43493</v>
      </c>
      <c r="J2076" s="5" t="s">
        <v>26</v>
      </c>
      <c r="K2076" s="7">
        <v>1833.88</v>
      </c>
      <c r="L2076" s="35">
        <v>1485.44</v>
      </c>
      <c r="M2076" s="36">
        <f t="shared" si="32"/>
        <v>348.44000000000005</v>
      </c>
      <c r="N2076" s="37">
        <f>YEAR(Table1[[#This Row],[Data zamówienia]])</f>
        <v>2019</v>
      </c>
    </row>
    <row r="2077" spans="2:14" x14ac:dyDescent="0.3">
      <c r="B2077" s="32">
        <v>974585</v>
      </c>
      <c r="C2077" s="5" t="s">
        <v>35</v>
      </c>
      <c r="D2077" s="5" t="s">
        <v>28</v>
      </c>
      <c r="E2077" s="5" t="s">
        <v>31</v>
      </c>
      <c r="F2077" s="5">
        <v>274</v>
      </c>
      <c r="G2077" s="6">
        <v>43493</v>
      </c>
      <c r="H2077" s="6">
        <v>43495</v>
      </c>
      <c r="I2077" s="6">
        <v>43500</v>
      </c>
      <c r="J2077" s="5" t="s">
        <v>32</v>
      </c>
      <c r="K2077" s="7">
        <v>952.92</v>
      </c>
      <c r="L2077" s="35">
        <v>505.05</v>
      </c>
      <c r="M2077" s="36">
        <f t="shared" si="32"/>
        <v>447.86999999999995</v>
      </c>
      <c r="N2077" s="37">
        <f>YEAR(Table1[[#This Row],[Data zamówienia]])</f>
        <v>2019</v>
      </c>
    </row>
    <row r="2078" spans="2:14" x14ac:dyDescent="0.3">
      <c r="B2078" s="32">
        <v>279636</v>
      </c>
      <c r="C2078" s="5" t="s">
        <v>38</v>
      </c>
      <c r="D2078" s="5" t="s">
        <v>39</v>
      </c>
      <c r="E2078" s="5" t="s">
        <v>23</v>
      </c>
      <c r="F2078" s="5">
        <v>333</v>
      </c>
      <c r="G2078" s="6">
        <v>43492</v>
      </c>
      <c r="H2078" s="6">
        <v>43493</v>
      </c>
      <c r="I2078" s="6">
        <v>43497</v>
      </c>
      <c r="J2078" s="5" t="s">
        <v>33</v>
      </c>
      <c r="K2078" s="7">
        <v>1442.68</v>
      </c>
      <c r="L2078" s="35">
        <v>1067.58</v>
      </c>
      <c r="M2078" s="36">
        <f t="shared" si="32"/>
        <v>375.10000000000014</v>
      </c>
      <c r="N2078" s="37">
        <f>YEAR(Table1[[#This Row],[Data zamówienia]])</f>
        <v>2019</v>
      </c>
    </row>
    <row r="2079" spans="2:14" x14ac:dyDescent="0.3">
      <c r="B2079" s="32">
        <v>461067</v>
      </c>
      <c r="C2079" s="5" t="s">
        <v>27</v>
      </c>
      <c r="D2079" s="5" t="s">
        <v>28</v>
      </c>
      <c r="E2079" s="5" t="s">
        <v>31</v>
      </c>
      <c r="F2079" s="5">
        <v>227</v>
      </c>
      <c r="G2079" s="6">
        <v>43493</v>
      </c>
      <c r="H2079" s="6">
        <v>43494</v>
      </c>
      <c r="I2079" s="6">
        <v>43498</v>
      </c>
      <c r="J2079" s="5" t="s">
        <v>32</v>
      </c>
      <c r="K2079" s="7">
        <v>480.97</v>
      </c>
      <c r="L2079" s="35">
        <v>351.11</v>
      </c>
      <c r="M2079" s="36">
        <f t="shared" si="32"/>
        <v>129.86000000000001</v>
      </c>
      <c r="N2079" s="37">
        <f>YEAR(Table1[[#This Row],[Data zamówienia]])</f>
        <v>2019</v>
      </c>
    </row>
    <row r="2080" spans="2:14" x14ac:dyDescent="0.3">
      <c r="B2080" s="32">
        <v>384351</v>
      </c>
      <c r="C2080" s="5" t="s">
        <v>21</v>
      </c>
      <c r="D2080" s="5" t="s">
        <v>22</v>
      </c>
      <c r="E2080" s="5" t="s">
        <v>31</v>
      </c>
      <c r="F2080" s="5">
        <v>310</v>
      </c>
      <c r="G2080" s="6">
        <v>43493</v>
      </c>
      <c r="H2080" s="6">
        <v>43495</v>
      </c>
      <c r="I2080" s="6">
        <v>43498</v>
      </c>
      <c r="J2080" s="5" t="s">
        <v>40</v>
      </c>
      <c r="K2080" s="7">
        <v>682.7</v>
      </c>
      <c r="L2080" s="35">
        <v>477.89</v>
      </c>
      <c r="M2080" s="36">
        <f t="shared" si="32"/>
        <v>204.81000000000006</v>
      </c>
      <c r="N2080" s="37">
        <f>YEAR(Table1[[#This Row],[Data zamówienia]])</f>
        <v>2019</v>
      </c>
    </row>
    <row r="2081" spans="2:14" x14ac:dyDescent="0.3">
      <c r="B2081" s="32">
        <v>605762</v>
      </c>
      <c r="C2081" s="5" t="s">
        <v>27</v>
      </c>
      <c r="D2081" s="5" t="s">
        <v>36</v>
      </c>
      <c r="E2081" s="5" t="s">
        <v>29</v>
      </c>
      <c r="F2081" s="5">
        <v>98</v>
      </c>
      <c r="G2081" s="6">
        <v>43493</v>
      </c>
      <c r="H2081" s="6">
        <v>43495</v>
      </c>
      <c r="I2081" s="6">
        <v>43497</v>
      </c>
      <c r="J2081" s="5" t="s">
        <v>33</v>
      </c>
      <c r="K2081" s="7">
        <v>1907.33</v>
      </c>
      <c r="L2081" s="35">
        <v>1564.01</v>
      </c>
      <c r="M2081" s="36">
        <f t="shared" si="32"/>
        <v>343.31999999999994</v>
      </c>
      <c r="N2081" s="37">
        <f>YEAR(Table1[[#This Row],[Data zamówienia]])</f>
        <v>2019</v>
      </c>
    </row>
    <row r="2082" spans="2:14" x14ac:dyDescent="0.3">
      <c r="B2082" s="32">
        <v>919836</v>
      </c>
      <c r="C2082" s="5" t="s">
        <v>21</v>
      </c>
      <c r="D2082" s="5" t="s">
        <v>22</v>
      </c>
      <c r="E2082" s="5" t="s">
        <v>29</v>
      </c>
      <c r="F2082" s="5">
        <v>51</v>
      </c>
      <c r="G2082" s="6">
        <v>43493</v>
      </c>
      <c r="H2082" s="6">
        <v>43496</v>
      </c>
      <c r="I2082" s="6">
        <v>43502</v>
      </c>
      <c r="J2082" s="5" t="s">
        <v>30</v>
      </c>
      <c r="K2082" s="7">
        <v>280.94</v>
      </c>
      <c r="L2082" s="35">
        <v>196.66</v>
      </c>
      <c r="M2082" s="36">
        <f t="shared" si="32"/>
        <v>84.28</v>
      </c>
      <c r="N2082" s="37">
        <f>YEAR(Table1[[#This Row],[Data zamówienia]])</f>
        <v>2019</v>
      </c>
    </row>
    <row r="2083" spans="2:14" x14ac:dyDescent="0.3">
      <c r="B2083" s="32">
        <v>790919</v>
      </c>
      <c r="C2083" s="5" t="s">
        <v>27</v>
      </c>
      <c r="D2083" s="5" t="s">
        <v>28</v>
      </c>
      <c r="E2083" s="5" t="s">
        <v>29</v>
      </c>
      <c r="F2083" s="5">
        <v>284</v>
      </c>
      <c r="G2083" s="6">
        <v>43493</v>
      </c>
      <c r="H2083" s="6">
        <v>43494</v>
      </c>
      <c r="I2083" s="6">
        <v>43501</v>
      </c>
      <c r="J2083" s="5" t="s">
        <v>40</v>
      </c>
      <c r="K2083" s="7">
        <v>682.7</v>
      </c>
      <c r="L2083" s="35">
        <v>600.78</v>
      </c>
      <c r="M2083" s="36">
        <f t="shared" si="32"/>
        <v>81.920000000000073</v>
      </c>
      <c r="N2083" s="37">
        <f>YEAR(Table1[[#This Row],[Data zamówienia]])</f>
        <v>2019</v>
      </c>
    </row>
    <row r="2084" spans="2:14" x14ac:dyDescent="0.3">
      <c r="B2084" s="32">
        <v>608438</v>
      </c>
      <c r="C2084" s="5" t="s">
        <v>27</v>
      </c>
      <c r="D2084" s="5" t="s">
        <v>36</v>
      </c>
      <c r="E2084" s="5" t="s">
        <v>29</v>
      </c>
      <c r="F2084" s="5">
        <v>22</v>
      </c>
      <c r="G2084" s="6">
        <v>43494</v>
      </c>
      <c r="H2084" s="6">
        <v>43497</v>
      </c>
      <c r="I2084" s="6">
        <v>43503</v>
      </c>
      <c r="J2084" s="5" t="s">
        <v>33</v>
      </c>
      <c r="K2084" s="7">
        <v>923.98</v>
      </c>
      <c r="L2084" s="35">
        <v>859.3</v>
      </c>
      <c r="M2084" s="36">
        <f t="shared" si="32"/>
        <v>64.680000000000064</v>
      </c>
      <c r="N2084" s="37">
        <f>YEAR(Table1[[#This Row],[Data zamówienia]])</f>
        <v>2019</v>
      </c>
    </row>
    <row r="2085" spans="2:14" x14ac:dyDescent="0.3">
      <c r="B2085" s="32">
        <v>473068</v>
      </c>
      <c r="C2085" s="5" t="s">
        <v>21</v>
      </c>
      <c r="D2085" s="5" t="s">
        <v>22</v>
      </c>
      <c r="E2085" s="5" t="s">
        <v>29</v>
      </c>
      <c r="F2085" s="5">
        <v>301</v>
      </c>
      <c r="G2085" s="6">
        <v>43494</v>
      </c>
      <c r="H2085" s="6">
        <v>43497</v>
      </c>
      <c r="I2085" s="6">
        <v>43502</v>
      </c>
      <c r="J2085" s="5" t="s">
        <v>24</v>
      </c>
      <c r="K2085" s="7">
        <v>718.05</v>
      </c>
      <c r="L2085" s="35">
        <v>495.45</v>
      </c>
      <c r="M2085" s="36">
        <f t="shared" si="32"/>
        <v>222.59999999999997</v>
      </c>
      <c r="N2085" s="37">
        <f>YEAR(Table1[[#This Row],[Data zamówienia]])</f>
        <v>2019</v>
      </c>
    </row>
    <row r="2086" spans="2:14" x14ac:dyDescent="0.3">
      <c r="B2086" s="32">
        <v>493189</v>
      </c>
      <c r="C2086" s="5" t="s">
        <v>27</v>
      </c>
      <c r="D2086" s="5" t="s">
        <v>36</v>
      </c>
      <c r="E2086" s="5" t="s">
        <v>23</v>
      </c>
      <c r="F2086" s="5">
        <v>48</v>
      </c>
      <c r="G2086" s="6">
        <v>43494</v>
      </c>
      <c r="H2086" s="6">
        <v>43494</v>
      </c>
      <c r="I2086" s="6">
        <v>43497</v>
      </c>
      <c r="J2086" s="5" t="s">
        <v>30</v>
      </c>
      <c r="K2086" s="7">
        <v>494.89</v>
      </c>
      <c r="L2086" s="35">
        <v>301.88</v>
      </c>
      <c r="M2086" s="36">
        <f t="shared" si="32"/>
        <v>193.01</v>
      </c>
      <c r="N2086" s="37">
        <f>YEAR(Table1[[#This Row],[Data zamówienia]])</f>
        <v>2019</v>
      </c>
    </row>
    <row r="2087" spans="2:14" x14ac:dyDescent="0.3">
      <c r="B2087" s="32">
        <v>155963</v>
      </c>
      <c r="C2087" s="5" t="s">
        <v>27</v>
      </c>
      <c r="D2087" s="5" t="s">
        <v>28</v>
      </c>
      <c r="E2087" s="5" t="s">
        <v>29</v>
      </c>
      <c r="F2087" s="5">
        <v>43</v>
      </c>
      <c r="G2087" s="6">
        <v>43494</v>
      </c>
      <c r="H2087" s="6">
        <v>43495</v>
      </c>
      <c r="I2087" s="6">
        <v>43499</v>
      </c>
      <c r="J2087" s="5" t="s">
        <v>33</v>
      </c>
      <c r="K2087" s="7">
        <v>284.52</v>
      </c>
      <c r="L2087" s="35">
        <v>247.53</v>
      </c>
      <c r="M2087" s="36">
        <f t="shared" si="32"/>
        <v>36.989999999999981</v>
      </c>
      <c r="N2087" s="37">
        <f>YEAR(Table1[[#This Row],[Data zamówienia]])</f>
        <v>2019</v>
      </c>
    </row>
    <row r="2088" spans="2:14" x14ac:dyDescent="0.3">
      <c r="B2088" s="32">
        <v>443957</v>
      </c>
      <c r="C2088" s="5" t="s">
        <v>27</v>
      </c>
      <c r="D2088" s="5" t="s">
        <v>39</v>
      </c>
      <c r="E2088" s="5" t="s">
        <v>25</v>
      </c>
      <c r="F2088" s="5">
        <v>127</v>
      </c>
      <c r="G2088" s="6">
        <v>43494</v>
      </c>
      <c r="H2088" s="6">
        <v>43496</v>
      </c>
      <c r="I2088" s="6">
        <v>43501</v>
      </c>
      <c r="J2088" s="5" t="s">
        <v>33</v>
      </c>
      <c r="K2088" s="7">
        <v>210.29</v>
      </c>
      <c r="L2088" s="35">
        <v>197.67</v>
      </c>
      <c r="M2088" s="36">
        <f t="shared" si="32"/>
        <v>12.620000000000005</v>
      </c>
      <c r="N2088" s="37">
        <f>YEAR(Table1[[#This Row],[Data zamówienia]])</f>
        <v>2019</v>
      </c>
    </row>
    <row r="2089" spans="2:14" x14ac:dyDescent="0.3">
      <c r="B2089" s="32">
        <v>506468</v>
      </c>
      <c r="C2089" s="5" t="s">
        <v>38</v>
      </c>
      <c r="D2089" s="5" t="s">
        <v>36</v>
      </c>
      <c r="E2089" s="5" t="s">
        <v>29</v>
      </c>
      <c r="F2089" s="5">
        <v>103</v>
      </c>
      <c r="G2089" s="6">
        <v>43494</v>
      </c>
      <c r="H2089" s="6">
        <v>43495</v>
      </c>
      <c r="I2089" s="6">
        <v>43499</v>
      </c>
      <c r="J2089" s="5" t="s">
        <v>26</v>
      </c>
      <c r="K2089" s="7">
        <v>1523.41</v>
      </c>
      <c r="L2089" s="35">
        <v>822.64</v>
      </c>
      <c r="M2089" s="36">
        <f t="shared" si="32"/>
        <v>700.7700000000001</v>
      </c>
      <c r="N2089" s="37">
        <f>YEAR(Table1[[#This Row],[Data zamówienia]])</f>
        <v>2019</v>
      </c>
    </row>
    <row r="2090" spans="2:14" x14ac:dyDescent="0.3">
      <c r="B2090" s="32">
        <v>730871</v>
      </c>
      <c r="C2090" s="5" t="s">
        <v>38</v>
      </c>
      <c r="D2090" s="5" t="s">
        <v>39</v>
      </c>
      <c r="E2090" s="5" t="s">
        <v>25</v>
      </c>
      <c r="F2090" s="5">
        <v>21</v>
      </c>
      <c r="G2090" s="6">
        <v>43494</v>
      </c>
      <c r="H2090" s="6">
        <v>43497</v>
      </c>
      <c r="I2090" s="6">
        <v>43498</v>
      </c>
      <c r="J2090" s="5" t="s">
        <v>32</v>
      </c>
      <c r="K2090" s="7">
        <v>650.66999999999996</v>
      </c>
      <c r="L2090" s="35">
        <v>611.63</v>
      </c>
      <c r="M2090" s="36">
        <f t="shared" si="32"/>
        <v>39.039999999999964</v>
      </c>
      <c r="N2090" s="37">
        <f>YEAR(Table1[[#This Row],[Data zamówienia]])</f>
        <v>2019</v>
      </c>
    </row>
    <row r="2091" spans="2:14" x14ac:dyDescent="0.3">
      <c r="B2091" s="32">
        <v>850770</v>
      </c>
      <c r="C2091" s="5" t="s">
        <v>21</v>
      </c>
      <c r="D2091" s="5" t="s">
        <v>36</v>
      </c>
      <c r="E2091" s="5" t="s">
        <v>34</v>
      </c>
      <c r="F2091" s="5">
        <v>246</v>
      </c>
      <c r="G2091" s="6">
        <v>43494</v>
      </c>
      <c r="H2091" s="6">
        <v>43496</v>
      </c>
      <c r="I2091" s="6">
        <v>43499</v>
      </c>
      <c r="J2091" s="5" t="s">
        <v>40</v>
      </c>
      <c r="K2091" s="7">
        <v>1158.99</v>
      </c>
      <c r="L2091" s="35">
        <v>1054.68</v>
      </c>
      <c r="M2091" s="36">
        <f t="shared" si="32"/>
        <v>104.30999999999995</v>
      </c>
      <c r="N2091" s="37">
        <f>YEAR(Table1[[#This Row],[Data zamówienia]])</f>
        <v>2019</v>
      </c>
    </row>
    <row r="2092" spans="2:14" x14ac:dyDescent="0.3">
      <c r="B2092" s="32">
        <v>693010</v>
      </c>
      <c r="C2092" s="5" t="s">
        <v>27</v>
      </c>
      <c r="D2092" s="5" t="s">
        <v>28</v>
      </c>
      <c r="E2092" s="5" t="s">
        <v>34</v>
      </c>
      <c r="F2092" s="5">
        <v>344</v>
      </c>
      <c r="G2092" s="6">
        <v>43493</v>
      </c>
      <c r="H2092" s="6">
        <v>43496</v>
      </c>
      <c r="I2092" s="6">
        <v>43501</v>
      </c>
      <c r="J2092" s="5" t="s">
        <v>33</v>
      </c>
      <c r="K2092" s="7">
        <v>1935.93</v>
      </c>
      <c r="L2092" s="35">
        <v>1626.18</v>
      </c>
      <c r="M2092" s="36">
        <f t="shared" si="32"/>
        <v>309.75</v>
      </c>
      <c r="N2092" s="37">
        <f>YEAR(Table1[[#This Row],[Data zamówienia]])</f>
        <v>2019</v>
      </c>
    </row>
    <row r="2093" spans="2:14" x14ac:dyDescent="0.3">
      <c r="B2093" s="32">
        <v>679164</v>
      </c>
      <c r="C2093" s="5" t="s">
        <v>35</v>
      </c>
      <c r="D2093" s="5" t="s">
        <v>28</v>
      </c>
      <c r="E2093" s="5" t="s">
        <v>31</v>
      </c>
      <c r="F2093" s="5">
        <v>365</v>
      </c>
      <c r="G2093" s="6">
        <v>43493</v>
      </c>
      <c r="H2093" s="6">
        <v>43496</v>
      </c>
      <c r="I2093" s="6">
        <v>43497</v>
      </c>
      <c r="J2093" s="5" t="s">
        <v>40</v>
      </c>
      <c r="K2093" s="7">
        <v>1603.99</v>
      </c>
      <c r="L2093" s="35">
        <v>1299.23</v>
      </c>
      <c r="M2093" s="36">
        <f t="shared" si="32"/>
        <v>304.76</v>
      </c>
      <c r="N2093" s="37">
        <f>YEAR(Table1[[#This Row],[Data zamówienia]])</f>
        <v>2019</v>
      </c>
    </row>
    <row r="2094" spans="2:14" x14ac:dyDescent="0.3">
      <c r="B2094" s="32">
        <v>680227</v>
      </c>
      <c r="C2094" s="5" t="s">
        <v>38</v>
      </c>
      <c r="D2094" s="5" t="s">
        <v>39</v>
      </c>
      <c r="E2094" s="5" t="s">
        <v>37</v>
      </c>
      <c r="F2094" s="5">
        <v>253</v>
      </c>
      <c r="G2094" s="6">
        <v>43495</v>
      </c>
      <c r="H2094" s="6">
        <v>43497</v>
      </c>
      <c r="I2094" s="6">
        <v>43503</v>
      </c>
      <c r="J2094" s="5" t="s">
        <v>40</v>
      </c>
      <c r="K2094" s="7">
        <v>1098.18</v>
      </c>
      <c r="L2094" s="35">
        <v>724.8</v>
      </c>
      <c r="M2094" s="36">
        <f t="shared" si="32"/>
        <v>373.38000000000011</v>
      </c>
      <c r="N2094" s="37">
        <f>YEAR(Table1[[#This Row],[Data zamówienia]])</f>
        <v>2019</v>
      </c>
    </row>
    <row r="2095" spans="2:14" x14ac:dyDescent="0.3">
      <c r="B2095" s="32">
        <v>245773</v>
      </c>
      <c r="C2095" s="5" t="s">
        <v>27</v>
      </c>
      <c r="D2095" s="5" t="s">
        <v>36</v>
      </c>
      <c r="E2095" s="5" t="s">
        <v>23</v>
      </c>
      <c r="F2095" s="5">
        <v>253</v>
      </c>
      <c r="G2095" s="6">
        <v>43494</v>
      </c>
      <c r="H2095" s="6">
        <v>43497</v>
      </c>
      <c r="I2095" s="6">
        <v>43502</v>
      </c>
      <c r="J2095" s="5" t="s">
        <v>26</v>
      </c>
      <c r="K2095" s="7">
        <v>839.41</v>
      </c>
      <c r="L2095" s="35">
        <v>520.42999999999995</v>
      </c>
      <c r="M2095" s="36">
        <f t="shared" si="32"/>
        <v>318.98</v>
      </c>
      <c r="N2095" s="37">
        <f>YEAR(Table1[[#This Row],[Data zamówienia]])</f>
        <v>2019</v>
      </c>
    </row>
    <row r="2096" spans="2:14" x14ac:dyDescent="0.3">
      <c r="B2096" s="32">
        <v>300849</v>
      </c>
      <c r="C2096" s="5" t="s">
        <v>21</v>
      </c>
      <c r="D2096" s="5" t="s">
        <v>22</v>
      </c>
      <c r="E2096" s="5" t="s">
        <v>23</v>
      </c>
      <c r="F2096" s="5">
        <v>143</v>
      </c>
      <c r="G2096" s="6">
        <v>43494</v>
      </c>
      <c r="H2096" s="6">
        <v>43496</v>
      </c>
      <c r="I2096" s="6">
        <v>43499</v>
      </c>
      <c r="J2096" s="5" t="s">
        <v>26</v>
      </c>
      <c r="K2096" s="7">
        <v>1590.21</v>
      </c>
      <c r="L2096" s="35">
        <v>985.93</v>
      </c>
      <c r="M2096" s="36">
        <f t="shared" si="32"/>
        <v>604.28000000000009</v>
      </c>
      <c r="N2096" s="37">
        <f>YEAR(Table1[[#This Row],[Data zamówienia]])</f>
        <v>2019</v>
      </c>
    </row>
    <row r="2097" spans="2:14" x14ac:dyDescent="0.3">
      <c r="B2097" s="32">
        <v>811727</v>
      </c>
      <c r="C2097" s="5" t="s">
        <v>21</v>
      </c>
      <c r="D2097" s="5" t="s">
        <v>28</v>
      </c>
      <c r="E2097" s="5" t="s">
        <v>34</v>
      </c>
      <c r="F2097" s="5">
        <v>133</v>
      </c>
      <c r="G2097" s="6">
        <v>43494</v>
      </c>
      <c r="H2097" s="6">
        <v>43497</v>
      </c>
      <c r="I2097" s="6">
        <v>43502</v>
      </c>
      <c r="J2097" s="5" t="s">
        <v>33</v>
      </c>
      <c r="K2097" s="7">
        <v>1790.74</v>
      </c>
      <c r="L2097" s="35">
        <v>1557.94</v>
      </c>
      <c r="M2097" s="36">
        <f t="shared" si="32"/>
        <v>232.79999999999995</v>
      </c>
      <c r="N2097" s="37">
        <f>YEAR(Table1[[#This Row],[Data zamówienia]])</f>
        <v>2019</v>
      </c>
    </row>
    <row r="2098" spans="2:14" x14ac:dyDescent="0.3">
      <c r="B2098" s="32">
        <v>148644</v>
      </c>
      <c r="C2098" s="5" t="s">
        <v>35</v>
      </c>
      <c r="D2098" s="5" t="s">
        <v>28</v>
      </c>
      <c r="E2098" s="5" t="s">
        <v>31</v>
      </c>
      <c r="F2098" s="5">
        <v>240</v>
      </c>
      <c r="G2098" s="6">
        <v>43494</v>
      </c>
      <c r="H2098" s="6">
        <v>43496</v>
      </c>
      <c r="I2098" s="6">
        <v>43503</v>
      </c>
      <c r="J2098" s="5" t="s">
        <v>33</v>
      </c>
      <c r="K2098" s="7">
        <v>1548.53</v>
      </c>
      <c r="L2098" s="35">
        <v>1176.8800000000001</v>
      </c>
      <c r="M2098" s="36">
        <f t="shared" si="32"/>
        <v>371.64999999999986</v>
      </c>
      <c r="N2098" s="37">
        <f>YEAR(Table1[[#This Row],[Data zamówienia]])</f>
        <v>2019</v>
      </c>
    </row>
    <row r="2099" spans="2:14" x14ac:dyDescent="0.3">
      <c r="B2099" s="32">
        <v>287466</v>
      </c>
      <c r="C2099" s="5" t="s">
        <v>35</v>
      </c>
      <c r="D2099" s="5" t="s">
        <v>39</v>
      </c>
      <c r="E2099" s="5" t="s">
        <v>31</v>
      </c>
      <c r="F2099" s="5">
        <v>313</v>
      </c>
      <c r="G2099" s="6">
        <v>43495</v>
      </c>
      <c r="H2099" s="6">
        <v>43495</v>
      </c>
      <c r="I2099" s="6">
        <v>43502</v>
      </c>
      <c r="J2099" s="5" t="s">
        <v>33</v>
      </c>
      <c r="K2099" s="7">
        <v>1029.55</v>
      </c>
      <c r="L2099" s="35">
        <v>895.71</v>
      </c>
      <c r="M2099" s="36">
        <f t="shared" si="32"/>
        <v>133.83999999999992</v>
      </c>
      <c r="N2099" s="37">
        <f>YEAR(Table1[[#This Row],[Data zamówienia]])</f>
        <v>2019</v>
      </c>
    </row>
    <row r="2100" spans="2:14" x14ac:dyDescent="0.3">
      <c r="B2100" s="32">
        <v>731261</v>
      </c>
      <c r="C2100" s="5" t="s">
        <v>35</v>
      </c>
      <c r="D2100" s="5" t="s">
        <v>28</v>
      </c>
      <c r="E2100" s="5" t="s">
        <v>37</v>
      </c>
      <c r="F2100" s="5">
        <v>356</v>
      </c>
      <c r="G2100" s="6">
        <v>43495</v>
      </c>
      <c r="H2100" s="6">
        <v>43496</v>
      </c>
      <c r="I2100" s="6">
        <v>43500</v>
      </c>
      <c r="J2100" s="5" t="s">
        <v>30</v>
      </c>
      <c r="K2100" s="7">
        <v>923.81</v>
      </c>
      <c r="L2100" s="35">
        <v>812.95</v>
      </c>
      <c r="M2100" s="36">
        <f t="shared" si="32"/>
        <v>110.8599999999999</v>
      </c>
      <c r="N2100" s="37">
        <f>YEAR(Table1[[#This Row],[Data zamówienia]])</f>
        <v>2019</v>
      </c>
    </row>
    <row r="2101" spans="2:14" x14ac:dyDescent="0.3">
      <c r="B2101" s="32">
        <v>350924</v>
      </c>
      <c r="C2101" s="5" t="s">
        <v>35</v>
      </c>
      <c r="D2101" s="5" t="s">
        <v>28</v>
      </c>
      <c r="E2101" s="5" t="s">
        <v>29</v>
      </c>
      <c r="F2101" s="5">
        <v>239</v>
      </c>
      <c r="G2101" s="6">
        <v>43495</v>
      </c>
      <c r="H2101" s="6">
        <v>43497</v>
      </c>
      <c r="I2101" s="6">
        <v>43498</v>
      </c>
      <c r="J2101" s="5" t="s">
        <v>30</v>
      </c>
      <c r="K2101" s="7">
        <v>727.56</v>
      </c>
      <c r="L2101" s="35">
        <v>392.88</v>
      </c>
      <c r="M2101" s="36">
        <f t="shared" si="32"/>
        <v>334.67999999999995</v>
      </c>
      <c r="N2101" s="37">
        <f>YEAR(Table1[[#This Row],[Data zamówienia]])</f>
        <v>2019</v>
      </c>
    </row>
    <row r="2102" spans="2:14" x14ac:dyDescent="0.3">
      <c r="B2102" s="32">
        <v>465457</v>
      </c>
      <c r="C2102" s="5" t="s">
        <v>27</v>
      </c>
      <c r="D2102" s="5" t="s">
        <v>28</v>
      </c>
      <c r="E2102" s="5" t="s">
        <v>29</v>
      </c>
      <c r="F2102" s="5">
        <v>348</v>
      </c>
      <c r="G2102" s="6">
        <v>43495</v>
      </c>
      <c r="H2102" s="6">
        <v>43497</v>
      </c>
      <c r="I2102" s="6">
        <v>43503</v>
      </c>
      <c r="J2102" s="5" t="s">
        <v>32</v>
      </c>
      <c r="K2102" s="7">
        <v>1067.42</v>
      </c>
      <c r="L2102" s="35">
        <v>971.35</v>
      </c>
      <c r="M2102" s="36">
        <f t="shared" si="32"/>
        <v>96.07000000000005</v>
      </c>
      <c r="N2102" s="37">
        <f>YEAR(Table1[[#This Row],[Data zamówienia]])</f>
        <v>2019</v>
      </c>
    </row>
    <row r="2103" spans="2:14" x14ac:dyDescent="0.3">
      <c r="B2103" s="32">
        <v>818079</v>
      </c>
      <c r="C2103" s="5" t="s">
        <v>21</v>
      </c>
      <c r="D2103" s="5" t="s">
        <v>36</v>
      </c>
      <c r="E2103" s="5" t="s">
        <v>37</v>
      </c>
      <c r="F2103" s="5">
        <v>268</v>
      </c>
      <c r="G2103" s="6">
        <v>43495</v>
      </c>
      <c r="H2103" s="6">
        <v>43498</v>
      </c>
      <c r="I2103" s="6">
        <v>43505</v>
      </c>
      <c r="J2103" s="5" t="s">
        <v>24</v>
      </c>
      <c r="K2103" s="7">
        <v>1012.07</v>
      </c>
      <c r="L2103" s="35">
        <v>617.36</v>
      </c>
      <c r="M2103" s="36">
        <f t="shared" si="32"/>
        <v>394.71000000000004</v>
      </c>
      <c r="N2103" s="37">
        <f>YEAR(Table1[[#This Row],[Data zamówienia]])</f>
        <v>2019</v>
      </c>
    </row>
    <row r="2104" spans="2:14" x14ac:dyDescent="0.3">
      <c r="B2104" s="32">
        <v>68957</v>
      </c>
      <c r="C2104" s="5" t="s">
        <v>35</v>
      </c>
      <c r="D2104" s="5" t="s">
        <v>28</v>
      </c>
      <c r="E2104" s="5" t="s">
        <v>31</v>
      </c>
      <c r="F2104" s="5">
        <v>106</v>
      </c>
      <c r="G2104" s="6">
        <v>43495</v>
      </c>
      <c r="H2104" s="6">
        <v>43496</v>
      </c>
      <c r="I2104" s="6">
        <v>43497</v>
      </c>
      <c r="J2104" s="5" t="s">
        <v>33</v>
      </c>
      <c r="K2104" s="7">
        <v>566.54</v>
      </c>
      <c r="L2104" s="35">
        <v>458.9</v>
      </c>
      <c r="M2104" s="36">
        <f t="shared" si="32"/>
        <v>107.63999999999999</v>
      </c>
      <c r="N2104" s="37">
        <f>YEAR(Table1[[#This Row],[Data zamówienia]])</f>
        <v>2019</v>
      </c>
    </row>
    <row r="2105" spans="2:14" x14ac:dyDescent="0.3">
      <c r="B2105" s="32">
        <v>834674</v>
      </c>
      <c r="C2105" s="5" t="s">
        <v>27</v>
      </c>
      <c r="D2105" s="5" t="s">
        <v>28</v>
      </c>
      <c r="E2105" s="5" t="s">
        <v>25</v>
      </c>
      <c r="F2105" s="5">
        <v>32</v>
      </c>
      <c r="G2105" s="6">
        <v>43495</v>
      </c>
      <c r="H2105" s="6">
        <v>43496</v>
      </c>
      <c r="I2105" s="6">
        <v>43497</v>
      </c>
      <c r="J2105" s="5" t="s">
        <v>40</v>
      </c>
      <c r="K2105" s="7">
        <v>251.41</v>
      </c>
      <c r="L2105" s="35">
        <v>193.59</v>
      </c>
      <c r="M2105" s="36">
        <f t="shared" si="32"/>
        <v>57.819999999999993</v>
      </c>
      <c r="N2105" s="37">
        <f>YEAR(Table1[[#This Row],[Data zamówienia]])</f>
        <v>2019</v>
      </c>
    </row>
    <row r="2106" spans="2:14" x14ac:dyDescent="0.3">
      <c r="B2106" s="32">
        <v>823054</v>
      </c>
      <c r="C2106" s="5" t="s">
        <v>21</v>
      </c>
      <c r="D2106" s="5" t="s">
        <v>36</v>
      </c>
      <c r="E2106" s="5" t="s">
        <v>23</v>
      </c>
      <c r="F2106" s="5">
        <v>261</v>
      </c>
      <c r="G2106" s="6">
        <v>43494</v>
      </c>
      <c r="H2106" s="6">
        <v>43497</v>
      </c>
      <c r="I2106" s="6">
        <v>43498</v>
      </c>
      <c r="J2106" s="5" t="s">
        <v>33</v>
      </c>
      <c r="K2106" s="7">
        <v>1978.16</v>
      </c>
      <c r="L2106" s="35">
        <v>1523.18</v>
      </c>
      <c r="M2106" s="36">
        <f t="shared" si="32"/>
        <v>454.98</v>
      </c>
      <c r="N2106" s="37">
        <f>YEAR(Table1[[#This Row],[Data zamówienia]])</f>
        <v>2019</v>
      </c>
    </row>
    <row r="2107" spans="2:14" x14ac:dyDescent="0.3">
      <c r="B2107" s="32">
        <v>425261</v>
      </c>
      <c r="C2107" s="5" t="s">
        <v>21</v>
      </c>
      <c r="D2107" s="5" t="s">
        <v>22</v>
      </c>
      <c r="E2107" s="5" t="s">
        <v>25</v>
      </c>
      <c r="F2107" s="5">
        <v>175</v>
      </c>
      <c r="G2107" s="6">
        <v>43494</v>
      </c>
      <c r="H2107" s="6">
        <v>43495</v>
      </c>
      <c r="I2107" s="6">
        <v>43499</v>
      </c>
      <c r="J2107" s="5" t="s">
        <v>32</v>
      </c>
      <c r="K2107" s="7">
        <v>802.81</v>
      </c>
      <c r="L2107" s="35">
        <v>610.14</v>
      </c>
      <c r="M2107" s="36">
        <f t="shared" si="32"/>
        <v>192.66999999999996</v>
      </c>
      <c r="N2107" s="37">
        <f>YEAR(Table1[[#This Row],[Data zamówienia]])</f>
        <v>2019</v>
      </c>
    </row>
    <row r="2108" spans="2:14" x14ac:dyDescent="0.3">
      <c r="B2108" s="32">
        <v>852667</v>
      </c>
      <c r="C2108" s="5" t="s">
        <v>21</v>
      </c>
      <c r="D2108" s="5" t="s">
        <v>28</v>
      </c>
      <c r="E2108" s="5" t="s">
        <v>23</v>
      </c>
      <c r="F2108" s="5">
        <v>73</v>
      </c>
      <c r="G2108" s="6">
        <v>43494</v>
      </c>
      <c r="H2108" s="6">
        <v>43497</v>
      </c>
      <c r="I2108" s="6">
        <v>43498</v>
      </c>
      <c r="J2108" s="5" t="s">
        <v>40</v>
      </c>
      <c r="K2108" s="7">
        <v>601.59</v>
      </c>
      <c r="L2108" s="35">
        <v>511.35</v>
      </c>
      <c r="M2108" s="36">
        <f t="shared" si="32"/>
        <v>90.240000000000009</v>
      </c>
      <c r="N2108" s="37">
        <f>YEAR(Table1[[#This Row],[Data zamówienia]])</f>
        <v>2019</v>
      </c>
    </row>
    <row r="2109" spans="2:14" x14ac:dyDescent="0.3">
      <c r="B2109" s="32">
        <v>505520</v>
      </c>
      <c r="C2109" s="5" t="s">
        <v>21</v>
      </c>
      <c r="D2109" s="5" t="s">
        <v>22</v>
      </c>
      <c r="E2109" s="5" t="s">
        <v>37</v>
      </c>
      <c r="F2109" s="5">
        <v>65</v>
      </c>
      <c r="G2109" s="6">
        <v>43494</v>
      </c>
      <c r="H2109" s="6">
        <v>43497</v>
      </c>
      <c r="I2109" s="6">
        <v>43501</v>
      </c>
      <c r="J2109" s="5" t="s">
        <v>32</v>
      </c>
      <c r="K2109" s="7">
        <v>255.65</v>
      </c>
      <c r="L2109" s="35">
        <v>158.5</v>
      </c>
      <c r="M2109" s="36">
        <f t="shared" si="32"/>
        <v>97.15</v>
      </c>
      <c r="N2109" s="37">
        <f>YEAR(Table1[[#This Row],[Data zamówienia]])</f>
        <v>2019</v>
      </c>
    </row>
    <row r="2110" spans="2:14" x14ac:dyDescent="0.3">
      <c r="B2110" s="32">
        <v>371007</v>
      </c>
      <c r="C2110" s="5" t="s">
        <v>21</v>
      </c>
      <c r="D2110" s="5" t="s">
        <v>39</v>
      </c>
      <c r="E2110" s="5" t="s">
        <v>37</v>
      </c>
      <c r="F2110" s="5">
        <v>86</v>
      </c>
      <c r="G2110" s="6">
        <v>43496</v>
      </c>
      <c r="H2110" s="6">
        <v>43499</v>
      </c>
      <c r="I2110" s="6">
        <v>43504</v>
      </c>
      <c r="J2110" s="5" t="s">
        <v>33</v>
      </c>
      <c r="K2110" s="7">
        <v>538.84</v>
      </c>
      <c r="L2110" s="35">
        <v>479.57</v>
      </c>
      <c r="M2110" s="36">
        <f t="shared" si="32"/>
        <v>59.270000000000039</v>
      </c>
      <c r="N2110" s="37">
        <f>YEAR(Table1[[#This Row],[Data zamówienia]])</f>
        <v>2019</v>
      </c>
    </row>
    <row r="2111" spans="2:14" x14ac:dyDescent="0.3">
      <c r="B2111" s="32">
        <v>857744</v>
      </c>
      <c r="C2111" s="5" t="s">
        <v>27</v>
      </c>
      <c r="D2111" s="5" t="s">
        <v>36</v>
      </c>
      <c r="E2111" s="5" t="s">
        <v>31</v>
      </c>
      <c r="F2111" s="5">
        <v>287</v>
      </c>
      <c r="G2111" s="6">
        <v>43496</v>
      </c>
      <c r="H2111" s="6">
        <v>43498</v>
      </c>
      <c r="I2111" s="6">
        <v>43505</v>
      </c>
      <c r="J2111" s="5" t="s">
        <v>24</v>
      </c>
      <c r="K2111" s="7">
        <v>1697.84</v>
      </c>
      <c r="L2111" s="35">
        <v>1290.3599999999999</v>
      </c>
      <c r="M2111" s="36">
        <f t="shared" si="32"/>
        <v>407.48</v>
      </c>
      <c r="N2111" s="37">
        <f>YEAR(Table1[[#This Row],[Data zamówienia]])</f>
        <v>2019</v>
      </c>
    </row>
    <row r="2112" spans="2:14" x14ac:dyDescent="0.3">
      <c r="B2112" s="32">
        <v>545218</v>
      </c>
      <c r="C2112" s="5" t="s">
        <v>35</v>
      </c>
      <c r="D2112" s="5" t="s">
        <v>22</v>
      </c>
      <c r="E2112" s="5" t="s">
        <v>25</v>
      </c>
      <c r="F2112" s="5">
        <v>341</v>
      </c>
      <c r="G2112" s="6">
        <v>43496</v>
      </c>
      <c r="H2112" s="6">
        <v>43498</v>
      </c>
      <c r="I2112" s="6">
        <v>43503</v>
      </c>
      <c r="J2112" s="5" t="s">
        <v>40</v>
      </c>
      <c r="K2112" s="7">
        <v>1754.12</v>
      </c>
      <c r="L2112" s="35">
        <v>1578.71</v>
      </c>
      <c r="M2112" s="36">
        <f t="shared" si="32"/>
        <v>175.40999999999985</v>
      </c>
      <c r="N2112" s="37">
        <f>YEAR(Table1[[#This Row],[Data zamówienia]])</f>
        <v>2019</v>
      </c>
    </row>
    <row r="2113" spans="2:14" x14ac:dyDescent="0.3">
      <c r="B2113" s="32">
        <v>179485</v>
      </c>
      <c r="C2113" s="5" t="s">
        <v>21</v>
      </c>
      <c r="D2113" s="5" t="s">
        <v>36</v>
      </c>
      <c r="E2113" s="5" t="s">
        <v>31</v>
      </c>
      <c r="F2113" s="5">
        <v>107</v>
      </c>
      <c r="G2113" s="6">
        <v>43496</v>
      </c>
      <c r="H2113" s="6">
        <v>43498</v>
      </c>
      <c r="I2113" s="6">
        <v>43499</v>
      </c>
      <c r="J2113" s="5" t="s">
        <v>40</v>
      </c>
      <c r="K2113" s="7">
        <v>1768.77</v>
      </c>
      <c r="L2113" s="35">
        <v>1132.01</v>
      </c>
      <c r="M2113" s="36">
        <f t="shared" si="32"/>
        <v>636.76</v>
      </c>
      <c r="N2113" s="37">
        <f>YEAR(Table1[[#This Row],[Data zamówienia]])</f>
        <v>2019</v>
      </c>
    </row>
    <row r="2114" spans="2:14" x14ac:dyDescent="0.3">
      <c r="B2114" s="32">
        <v>904204</v>
      </c>
      <c r="C2114" s="5" t="s">
        <v>21</v>
      </c>
      <c r="D2114" s="5" t="s">
        <v>28</v>
      </c>
      <c r="E2114" s="5" t="s">
        <v>25</v>
      </c>
      <c r="F2114" s="5">
        <v>80</v>
      </c>
      <c r="G2114" s="6">
        <v>43495</v>
      </c>
      <c r="H2114" s="6">
        <v>43498</v>
      </c>
      <c r="I2114" s="6">
        <v>43500</v>
      </c>
      <c r="J2114" s="5" t="s">
        <v>30</v>
      </c>
      <c r="K2114" s="7">
        <v>718.05</v>
      </c>
      <c r="L2114" s="35">
        <v>488.27</v>
      </c>
      <c r="M2114" s="36">
        <f t="shared" si="32"/>
        <v>229.77999999999997</v>
      </c>
      <c r="N2114" s="37">
        <f>YEAR(Table1[[#This Row],[Data zamówienia]])</f>
        <v>2019</v>
      </c>
    </row>
    <row r="2115" spans="2:14" x14ac:dyDescent="0.3">
      <c r="B2115" s="32">
        <v>351322</v>
      </c>
      <c r="C2115" s="5" t="s">
        <v>27</v>
      </c>
      <c r="D2115" s="5" t="s">
        <v>36</v>
      </c>
      <c r="E2115" s="5" t="s">
        <v>31</v>
      </c>
      <c r="F2115" s="5">
        <v>31</v>
      </c>
      <c r="G2115" s="6">
        <v>43496</v>
      </c>
      <c r="H2115" s="6">
        <v>43497</v>
      </c>
      <c r="I2115" s="6">
        <v>43504</v>
      </c>
      <c r="J2115" s="5" t="s">
        <v>24</v>
      </c>
      <c r="K2115" s="7">
        <v>476.41</v>
      </c>
      <c r="L2115" s="35">
        <v>314.43</v>
      </c>
      <c r="M2115" s="36">
        <f t="shared" si="32"/>
        <v>161.98000000000002</v>
      </c>
      <c r="N2115" s="37">
        <f>YEAR(Table1[[#This Row],[Data zamówienia]])</f>
        <v>2019</v>
      </c>
    </row>
    <row r="2116" spans="2:14" x14ac:dyDescent="0.3">
      <c r="B2116" s="32">
        <v>278980</v>
      </c>
      <c r="C2116" s="5" t="s">
        <v>21</v>
      </c>
      <c r="D2116" s="5" t="s">
        <v>22</v>
      </c>
      <c r="E2116" s="5" t="s">
        <v>34</v>
      </c>
      <c r="F2116" s="5">
        <v>178</v>
      </c>
      <c r="G2116" s="6">
        <v>43496</v>
      </c>
      <c r="H2116" s="6">
        <v>43497</v>
      </c>
      <c r="I2116" s="6">
        <v>43501</v>
      </c>
      <c r="J2116" s="5" t="s">
        <v>30</v>
      </c>
      <c r="K2116" s="7">
        <v>565.66999999999996</v>
      </c>
      <c r="L2116" s="35">
        <v>509.1</v>
      </c>
      <c r="M2116" s="36">
        <f t="shared" ref="M2116:M2179" si="33">K2116-L2116</f>
        <v>56.569999999999936</v>
      </c>
      <c r="N2116" s="37">
        <f>YEAR(Table1[[#This Row],[Data zamówienia]])</f>
        <v>2019</v>
      </c>
    </row>
    <row r="2117" spans="2:14" x14ac:dyDescent="0.3">
      <c r="B2117" s="32">
        <v>754877</v>
      </c>
      <c r="C2117" s="5" t="s">
        <v>38</v>
      </c>
      <c r="D2117" s="5" t="s">
        <v>22</v>
      </c>
      <c r="E2117" s="5" t="s">
        <v>25</v>
      </c>
      <c r="F2117" s="5">
        <v>178</v>
      </c>
      <c r="G2117" s="6">
        <v>43495</v>
      </c>
      <c r="H2117" s="6">
        <v>43496</v>
      </c>
      <c r="I2117" s="6">
        <v>43503</v>
      </c>
      <c r="J2117" s="5" t="s">
        <v>40</v>
      </c>
      <c r="K2117" s="7">
        <v>709.14</v>
      </c>
      <c r="L2117" s="35">
        <v>432.58</v>
      </c>
      <c r="M2117" s="36">
        <f t="shared" si="33"/>
        <v>276.56</v>
      </c>
      <c r="N2117" s="37">
        <f>YEAR(Table1[[#This Row],[Data zamówienia]])</f>
        <v>2019</v>
      </c>
    </row>
    <row r="2118" spans="2:14" x14ac:dyDescent="0.3">
      <c r="B2118" s="32">
        <v>247393</v>
      </c>
      <c r="C2118" s="5" t="s">
        <v>27</v>
      </c>
      <c r="D2118" s="5" t="s">
        <v>36</v>
      </c>
      <c r="E2118" s="5" t="s">
        <v>23</v>
      </c>
      <c r="F2118" s="5">
        <v>115</v>
      </c>
      <c r="G2118" s="6">
        <v>43495</v>
      </c>
      <c r="H2118" s="6">
        <v>43496</v>
      </c>
      <c r="I2118" s="6">
        <v>43503</v>
      </c>
      <c r="J2118" s="5" t="s">
        <v>30</v>
      </c>
      <c r="K2118" s="7">
        <v>1590.21</v>
      </c>
      <c r="L2118" s="35">
        <v>938.22</v>
      </c>
      <c r="M2118" s="36">
        <f t="shared" si="33"/>
        <v>651.99</v>
      </c>
      <c r="N2118" s="37">
        <f>YEAR(Table1[[#This Row],[Data zamówienia]])</f>
        <v>2019</v>
      </c>
    </row>
    <row r="2119" spans="2:14" x14ac:dyDescent="0.3">
      <c r="B2119" s="32">
        <v>865286</v>
      </c>
      <c r="C2119" s="5" t="s">
        <v>38</v>
      </c>
      <c r="D2119" s="5" t="s">
        <v>39</v>
      </c>
      <c r="E2119" s="5" t="s">
        <v>31</v>
      </c>
      <c r="F2119" s="5">
        <v>7</v>
      </c>
      <c r="G2119" s="6">
        <v>43496</v>
      </c>
      <c r="H2119" s="6">
        <v>43498</v>
      </c>
      <c r="I2119" s="6">
        <v>43502</v>
      </c>
      <c r="J2119" s="5" t="s">
        <v>26</v>
      </c>
      <c r="K2119" s="7">
        <v>285.89999999999998</v>
      </c>
      <c r="L2119" s="35">
        <v>154.38999999999999</v>
      </c>
      <c r="M2119" s="36">
        <f t="shared" si="33"/>
        <v>131.51</v>
      </c>
      <c r="N2119" s="37">
        <f>YEAR(Table1[[#This Row],[Data zamówienia]])</f>
        <v>2019</v>
      </c>
    </row>
    <row r="2120" spans="2:14" x14ac:dyDescent="0.3">
      <c r="B2120" s="32">
        <v>508869</v>
      </c>
      <c r="C2120" s="5" t="s">
        <v>21</v>
      </c>
      <c r="D2120" s="5" t="s">
        <v>39</v>
      </c>
      <c r="E2120" s="5" t="s">
        <v>23</v>
      </c>
      <c r="F2120" s="5">
        <v>101</v>
      </c>
      <c r="G2120" s="6">
        <v>43496</v>
      </c>
      <c r="H2120" s="6">
        <v>43497</v>
      </c>
      <c r="I2120" s="6">
        <v>43499</v>
      </c>
      <c r="J2120" s="5" t="s">
        <v>24</v>
      </c>
      <c r="K2120" s="7">
        <v>395.35</v>
      </c>
      <c r="L2120" s="35">
        <v>249.07</v>
      </c>
      <c r="M2120" s="36">
        <f t="shared" si="33"/>
        <v>146.28000000000003</v>
      </c>
      <c r="N2120" s="37">
        <f>YEAR(Table1[[#This Row],[Data zamówienia]])</f>
        <v>2019</v>
      </c>
    </row>
    <row r="2121" spans="2:14" x14ac:dyDescent="0.3">
      <c r="B2121" s="32">
        <v>862657</v>
      </c>
      <c r="C2121" s="5" t="s">
        <v>27</v>
      </c>
      <c r="D2121" s="5" t="s">
        <v>39</v>
      </c>
      <c r="E2121" s="5" t="s">
        <v>34</v>
      </c>
      <c r="F2121" s="5">
        <v>214</v>
      </c>
      <c r="G2121" s="6">
        <v>43496</v>
      </c>
      <c r="H2121" s="6">
        <v>43499</v>
      </c>
      <c r="I2121" s="6">
        <v>43502</v>
      </c>
      <c r="J2121" s="5" t="s">
        <v>26</v>
      </c>
      <c r="K2121" s="7">
        <v>1487.52</v>
      </c>
      <c r="L2121" s="35">
        <v>1026.3900000000001</v>
      </c>
      <c r="M2121" s="36">
        <f t="shared" si="33"/>
        <v>461.12999999999988</v>
      </c>
      <c r="N2121" s="37">
        <f>YEAR(Table1[[#This Row],[Data zamówienia]])</f>
        <v>2019</v>
      </c>
    </row>
    <row r="2122" spans="2:14" x14ac:dyDescent="0.3">
      <c r="B2122" s="32">
        <v>99580</v>
      </c>
      <c r="C2122" s="5" t="s">
        <v>35</v>
      </c>
      <c r="D2122" s="5" t="s">
        <v>28</v>
      </c>
      <c r="E2122" s="5" t="s">
        <v>23</v>
      </c>
      <c r="F2122" s="5">
        <v>316</v>
      </c>
      <c r="G2122" s="6">
        <v>43496</v>
      </c>
      <c r="H2122" s="6">
        <v>43497</v>
      </c>
      <c r="I2122" s="6">
        <v>43499</v>
      </c>
      <c r="J2122" s="5" t="s">
        <v>32</v>
      </c>
      <c r="K2122" s="7">
        <v>1235.8900000000001</v>
      </c>
      <c r="L2122" s="35">
        <v>951.64</v>
      </c>
      <c r="M2122" s="36">
        <f t="shared" si="33"/>
        <v>284.25000000000011</v>
      </c>
      <c r="N2122" s="37">
        <f>YEAR(Table1[[#This Row],[Data zamówienia]])</f>
        <v>2019</v>
      </c>
    </row>
    <row r="2123" spans="2:14" x14ac:dyDescent="0.3">
      <c r="B2123" s="32">
        <v>984573</v>
      </c>
      <c r="C2123" s="5" t="s">
        <v>21</v>
      </c>
      <c r="D2123" s="5" t="s">
        <v>36</v>
      </c>
      <c r="E2123" s="5" t="s">
        <v>34</v>
      </c>
      <c r="F2123" s="5">
        <v>42</v>
      </c>
      <c r="G2123" s="6">
        <v>43496</v>
      </c>
      <c r="H2123" s="6">
        <v>43500</v>
      </c>
      <c r="I2123" s="6">
        <v>43505</v>
      </c>
      <c r="J2123" s="5" t="s">
        <v>24</v>
      </c>
      <c r="K2123" s="7">
        <v>1482.41</v>
      </c>
      <c r="L2123" s="35">
        <v>830.15</v>
      </c>
      <c r="M2123" s="36">
        <f t="shared" si="33"/>
        <v>652.2600000000001</v>
      </c>
      <c r="N2123" s="37">
        <f>YEAR(Table1[[#This Row],[Data zamówienia]])</f>
        <v>2019</v>
      </c>
    </row>
    <row r="2124" spans="2:14" x14ac:dyDescent="0.3">
      <c r="B2124" s="32">
        <v>110522</v>
      </c>
      <c r="C2124" s="5" t="s">
        <v>38</v>
      </c>
      <c r="D2124" s="5" t="s">
        <v>22</v>
      </c>
      <c r="E2124" s="5" t="s">
        <v>34</v>
      </c>
      <c r="F2124" s="5">
        <v>7</v>
      </c>
      <c r="G2124" s="6">
        <v>43497</v>
      </c>
      <c r="H2124" s="6">
        <v>43500</v>
      </c>
      <c r="I2124" s="6">
        <v>43504</v>
      </c>
      <c r="J2124" s="5" t="s">
        <v>26</v>
      </c>
      <c r="K2124" s="7">
        <v>1236.3900000000001</v>
      </c>
      <c r="L2124" s="35">
        <v>803.65</v>
      </c>
      <c r="M2124" s="36">
        <f t="shared" si="33"/>
        <v>432.74000000000012</v>
      </c>
      <c r="N2124" s="37">
        <f>YEAR(Table1[[#This Row],[Data zamówienia]])</f>
        <v>2019</v>
      </c>
    </row>
    <row r="2125" spans="2:14" x14ac:dyDescent="0.3">
      <c r="B2125" s="32">
        <v>942310</v>
      </c>
      <c r="C2125" s="5" t="s">
        <v>21</v>
      </c>
      <c r="D2125" s="5" t="s">
        <v>22</v>
      </c>
      <c r="E2125" s="5" t="s">
        <v>25</v>
      </c>
      <c r="F2125" s="5">
        <v>183</v>
      </c>
      <c r="G2125" s="6">
        <v>43497</v>
      </c>
      <c r="H2125" s="6">
        <v>43499</v>
      </c>
      <c r="I2125" s="6">
        <v>43500</v>
      </c>
      <c r="J2125" s="5" t="s">
        <v>26</v>
      </c>
      <c r="K2125" s="7">
        <v>927.33</v>
      </c>
      <c r="L2125" s="35">
        <v>621.30999999999995</v>
      </c>
      <c r="M2125" s="36">
        <f t="shared" si="33"/>
        <v>306.0200000000001</v>
      </c>
      <c r="N2125" s="37">
        <f>YEAR(Table1[[#This Row],[Data zamówienia]])</f>
        <v>2019</v>
      </c>
    </row>
    <row r="2126" spans="2:14" x14ac:dyDescent="0.3">
      <c r="B2126" s="32">
        <v>593340</v>
      </c>
      <c r="C2126" s="5" t="s">
        <v>21</v>
      </c>
      <c r="D2126" s="5" t="s">
        <v>36</v>
      </c>
      <c r="E2126" s="5" t="s">
        <v>34</v>
      </c>
      <c r="F2126" s="5">
        <v>338</v>
      </c>
      <c r="G2126" s="6">
        <v>43497</v>
      </c>
      <c r="H2126" s="6">
        <v>43498</v>
      </c>
      <c r="I2126" s="6">
        <v>43504</v>
      </c>
      <c r="J2126" s="5" t="s">
        <v>33</v>
      </c>
      <c r="K2126" s="7">
        <v>1937.01</v>
      </c>
      <c r="L2126" s="35">
        <v>1685.2</v>
      </c>
      <c r="M2126" s="36">
        <f t="shared" si="33"/>
        <v>251.80999999999995</v>
      </c>
      <c r="N2126" s="37">
        <f>YEAR(Table1[[#This Row],[Data zamówienia]])</f>
        <v>2019</v>
      </c>
    </row>
    <row r="2127" spans="2:14" x14ac:dyDescent="0.3">
      <c r="B2127" s="32">
        <v>329580</v>
      </c>
      <c r="C2127" s="5" t="s">
        <v>38</v>
      </c>
      <c r="D2127" s="5" t="s">
        <v>39</v>
      </c>
      <c r="E2127" s="5" t="s">
        <v>25</v>
      </c>
      <c r="F2127" s="5">
        <v>279</v>
      </c>
      <c r="G2127" s="6">
        <v>43498</v>
      </c>
      <c r="H2127" s="6">
        <v>43501</v>
      </c>
      <c r="I2127" s="6">
        <v>43504</v>
      </c>
      <c r="J2127" s="5" t="s">
        <v>24</v>
      </c>
      <c r="K2127" s="7">
        <v>536.65</v>
      </c>
      <c r="L2127" s="35">
        <v>407.85</v>
      </c>
      <c r="M2127" s="36">
        <f t="shared" si="33"/>
        <v>128.79999999999995</v>
      </c>
      <c r="N2127" s="37">
        <f>YEAR(Table1[[#This Row],[Data zamówienia]])</f>
        <v>2019</v>
      </c>
    </row>
    <row r="2128" spans="2:14" x14ac:dyDescent="0.3">
      <c r="B2128" s="32">
        <v>667764</v>
      </c>
      <c r="C2128" s="5" t="s">
        <v>35</v>
      </c>
      <c r="D2128" s="5" t="s">
        <v>28</v>
      </c>
      <c r="E2128" s="5" t="s">
        <v>34</v>
      </c>
      <c r="F2128" s="5">
        <v>320</v>
      </c>
      <c r="G2128" s="6">
        <v>43498</v>
      </c>
      <c r="H2128" s="6">
        <v>43499</v>
      </c>
      <c r="I2128" s="6">
        <v>43504</v>
      </c>
      <c r="J2128" s="5" t="s">
        <v>24</v>
      </c>
      <c r="K2128" s="7">
        <v>610.71</v>
      </c>
      <c r="L2128" s="35">
        <v>445.82</v>
      </c>
      <c r="M2128" s="36">
        <f t="shared" si="33"/>
        <v>164.89000000000004</v>
      </c>
      <c r="N2128" s="37">
        <f>YEAR(Table1[[#This Row],[Data zamówienia]])</f>
        <v>2019</v>
      </c>
    </row>
    <row r="2129" spans="2:14" x14ac:dyDescent="0.3">
      <c r="B2129" s="32">
        <v>167244</v>
      </c>
      <c r="C2129" s="5" t="s">
        <v>27</v>
      </c>
      <c r="D2129" s="5" t="s">
        <v>36</v>
      </c>
      <c r="E2129" s="5" t="s">
        <v>31</v>
      </c>
      <c r="F2129" s="5">
        <v>304</v>
      </c>
      <c r="G2129" s="6">
        <v>43497</v>
      </c>
      <c r="H2129" s="6">
        <v>43500</v>
      </c>
      <c r="I2129" s="6">
        <v>43501</v>
      </c>
      <c r="J2129" s="5" t="s">
        <v>32</v>
      </c>
      <c r="K2129" s="7">
        <v>1209.54</v>
      </c>
      <c r="L2129" s="35">
        <v>858.77</v>
      </c>
      <c r="M2129" s="36">
        <f t="shared" si="33"/>
        <v>350.77</v>
      </c>
      <c r="N2129" s="37">
        <f>YEAR(Table1[[#This Row],[Data zamówienia]])</f>
        <v>2019</v>
      </c>
    </row>
    <row r="2130" spans="2:14" x14ac:dyDescent="0.3">
      <c r="B2130" s="32">
        <v>359405</v>
      </c>
      <c r="C2130" s="5" t="s">
        <v>27</v>
      </c>
      <c r="D2130" s="5" t="s">
        <v>36</v>
      </c>
      <c r="E2130" s="5" t="s">
        <v>23</v>
      </c>
      <c r="F2130" s="5">
        <v>195</v>
      </c>
      <c r="G2130" s="6">
        <v>43497</v>
      </c>
      <c r="H2130" s="6">
        <v>43500</v>
      </c>
      <c r="I2130" s="6">
        <v>43506</v>
      </c>
      <c r="J2130" s="5" t="s">
        <v>32</v>
      </c>
      <c r="K2130" s="7">
        <v>1458.15</v>
      </c>
      <c r="L2130" s="35">
        <v>1254.01</v>
      </c>
      <c r="M2130" s="36">
        <f t="shared" si="33"/>
        <v>204.1400000000001</v>
      </c>
      <c r="N2130" s="37">
        <f>YEAR(Table1[[#This Row],[Data zamówienia]])</f>
        <v>2019</v>
      </c>
    </row>
    <row r="2131" spans="2:14" x14ac:dyDescent="0.3">
      <c r="B2131" s="32">
        <v>727734</v>
      </c>
      <c r="C2131" s="5" t="s">
        <v>21</v>
      </c>
      <c r="D2131" s="5" t="s">
        <v>28</v>
      </c>
      <c r="E2131" s="5" t="s">
        <v>23</v>
      </c>
      <c r="F2131" s="5">
        <v>145</v>
      </c>
      <c r="G2131" s="6">
        <v>43498</v>
      </c>
      <c r="H2131" s="6">
        <v>43498</v>
      </c>
      <c r="I2131" s="6">
        <v>43502</v>
      </c>
      <c r="J2131" s="5" t="s">
        <v>30</v>
      </c>
      <c r="K2131" s="7">
        <v>1316.58</v>
      </c>
      <c r="L2131" s="35">
        <v>1158.5899999999999</v>
      </c>
      <c r="M2131" s="36">
        <f t="shared" si="33"/>
        <v>157.99</v>
      </c>
      <c r="N2131" s="37">
        <f>YEAR(Table1[[#This Row],[Data zamówienia]])</f>
        <v>2019</v>
      </c>
    </row>
    <row r="2132" spans="2:14" x14ac:dyDescent="0.3">
      <c r="B2132" s="32">
        <v>256439</v>
      </c>
      <c r="C2132" s="5" t="s">
        <v>21</v>
      </c>
      <c r="D2132" s="5" t="s">
        <v>22</v>
      </c>
      <c r="E2132" s="5" t="s">
        <v>25</v>
      </c>
      <c r="F2132" s="5">
        <v>302</v>
      </c>
      <c r="G2132" s="6">
        <v>43499</v>
      </c>
      <c r="H2132" s="6">
        <v>43499</v>
      </c>
      <c r="I2132" s="6">
        <v>43501</v>
      </c>
      <c r="J2132" s="5" t="s">
        <v>26</v>
      </c>
      <c r="K2132" s="7">
        <v>1715.62</v>
      </c>
      <c r="L2132" s="35">
        <v>1423.96</v>
      </c>
      <c r="M2132" s="36">
        <f t="shared" si="33"/>
        <v>291.65999999999985</v>
      </c>
      <c r="N2132" s="37">
        <f>YEAR(Table1[[#This Row],[Data zamówienia]])</f>
        <v>2019</v>
      </c>
    </row>
    <row r="2133" spans="2:14" x14ac:dyDescent="0.3">
      <c r="B2133" s="32">
        <v>757107</v>
      </c>
      <c r="C2133" s="5" t="s">
        <v>38</v>
      </c>
      <c r="D2133" s="5" t="s">
        <v>39</v>
      </c>
      <c r="E2133" s="5" t="s">
        <v>29</v>
      </c>
      <c r="F2133" s="5">
        <v>242</v>
      </c>
      <c r="G2133" s="6">
        <v>43498</v>
      </c>
      <c r="H2133" s="6">
        <v>43501</v>
      </c>
      <c r="I2133" s="6">
        <v>43506</v>
      </c>
      <c r="J2133" s="5" t="s">
        <v>33</v>
      </c>
      <c r="K2133" s="7">
        <v>1653.47</v>
      </c>
      <c r="L2133" s="35">
        <v>992.08</v>
      </c>
      <c r="M2133" s="36">
        <f t="shared" si="33"/>
        <v>661.39</v>
      </c>
      <c r="N2133" s="37">
        <f>YEAR(Table1[[#This Row],[Data zamówienia]])</f>
        <v>2019</v>
      </c>
    </row>
    <row r="2134" spans="2:14" x14ac:dyDescent="0.3">
      <c r="B2134" s="32">
        <v>991199</v>
      </c>
      <c r="C2134" s="5" t="s">
        <v>27</v>
      </c>
      <c r="D2134" s="5" t="s">
        <v>36</v>
      </c>
      <c r="E2134" s="5" t="s">
        <v>37</v>
      </c>
      <c r="F2134" s="5">
        <v>84</v>
      </c>
      <c r="G2134" s="6">
        <v>43499</v>
      </c>
      <c r="H2134" s="6">
        <v>43501</v>
      </c>
      <c r="I2134" s="6">
        <v>43503</v>
      </c>
      <c r="J2134" s="5" t="s">
        <v>30</v>
      </c>
      <c r="K2134" s="7">
        <v>1027.32</v>
      </c>
      <c r="L2134" s="35">
        <v>513.66</v>
      </c>
      <c r="M2134" s="36">
        <f t="shared" si="33"/>
        <v>513.66</v>
      </c>
      <c r="N2134" s="37">
        <f>YEAR(Table1[[#This Row],[Data zamówienia]])</f>
        <v>2019</v>
      </c>
    </row>
    <row r="2135" spans="2:14" x14ac:dyDescent="0.3">
      <c r="B2135" s="32">
        <v>201648</v>
      </c>
      <c r="C2135" s="5" t="s">
        <v>27</v>
      </c>
      <c r="D2135" s="5" t="s">
        <v>36</v>
      </c>
      <c r="E2135" s="5" t="s">
        <v>37</v>
      </c>
      <c r="F2135" s="5">
        <v>355</v>
      </c>
      <c r="G2135" s="6">
        <v>43498</v>
      </c>
      <c r="H2135" s="6">
        <v>43500</v>
      </c>
      <c r="I2135" s="6">
        <v>43503</v>
      </c>
      <c r="J2135" s="5" t="s">
        <v>26</v>
      </c>
      <c r="K2135" s="7">
        <v>1230.5999999999999</v>
      </c>
      <c r="L2135" s="35">
        <v>984.48</v>
      </c>
      <c r="M2135" s="36">
        <f t="shared" si="33"/>
        <v>246.11999999999989</v>
      </c>
      <c r="N2135" s="37">
        <f>YEAR(Table1[[#This Row],[Data zamówienia]])</f>
        <v>2019</v>
      </c>
    </row>
    <row r="2136" spans="2:14" x14ac:dyDescent="0.3">
      <c r="B2136" s="32">
        <v>872211</v>
      </c>
      <c r="C2136" s="5" t="s">
        <v>27</v>
      </c>
      <c r="D2136" s="5" t="s">
        <v>28</v>
      </c>
      <c r="E2136" s="5" t="s">
        <v>29</v>
      </c>
      <c r="F2136" s="5">
        <v>124</v>
      </c>
      <c r="G2136" s="6">
        <v>43498</v>
      </c>
      <c r="H2136" s="6">
        <v>43501</v>
      </c>
      <c r="I2136" s="6">
        <v>43506</v>
      </c>
      <c r="J2136" s="5" t="s">
        <v>30</v>
      </c>
      <c r="K2136" s="7">
        <v>1536.45</v>
      </c>
      <c r="L2136" s="35">
        <v>1121.6099999999999</v>
      </c>
      <c r="M2136" s="36">
        <f t="shared" si="33"/>
        <v>414.84000000000015</v>
      </c>
      <c r="N2136" s="37">
        <f>YEAR(Table1[[#This Row],[Data zamówienia]])</f>
        <v>2019</v>
      </c>
    </row>
    <row r="2137" spans="2:14" x14ac:dyDescent="0.3">
      <c r="B2137" s="32">
        <v>287311</v>
      </c>
      <c r="C2137" s="5" t="s">
        <v>35</v>
      </c>
      <c r="D2137" s="5" t="s">
        <v>28</v>
      </c>
      <c r="E2137" s="5" t="s">
        <v>37</v>
      </c>
      <c r="F2137" s="5">
        <v>243</v>
      </c>
      <c r="G2137" s="6">
        <v>43499</v>
      </c>
      <c r="H2137" s="6">
        <v>43501</v>
      </c>
      <c r="I2137" s="6">
        <v>43503</v>
      </c>
      <c r="J2137" s="5" t="s">
        <v>26</v>
      </c>
      <c r="K2137" s="7">
        <v>170.94</v>
      </c>
      <c r="L2137" s="35">
        <v>97.44</v>
      </c>
      <c r="M2137" s="36">
        <f t="shared" si="33"/>
        <v>73.5</v>
      </c>
      <c r="N2137" s="37">
        <f>YEAR(Table1[[#This Row],[Data zamówienia]])</f>
        <v>2019</v>
      </c>
    </row>
    <row r="2138" spans="2:14" x14ac:dyDescent="0.3">
      <c r="B2138" s="32">
        <v>575460</v>
      </c>
      <c r="C2138" s="5" t="s">
        <v>21</v>
      </c>
      <c r="D2138" s="5" t="s">
        <v>22</v>
      </c>
      <c r="E2138" s="5" t="s">
        <v>23</v>
      </c>
      <c r="F2138" s="5">
        <v>301</v>
      </c>
      <c r="G2138" s="6">
        <v>43500</v>
      </c>
      <c r="H2138" s="6">
        <v>43503</v>
      </c>
      <c r="I2138" s="6">
        <v>43507</v>
      </c>
      <c r="J2138" s="5" t="s">
        <v>30</v>
      </c>
      <c r="K2138" s="7">
        <v>667.73</v>
      </c>
      <c r="L2138" s="35">
        <v>534.17999999999995</v>
      </c>
      <c r="M2138" s="36">
        <f t="shared" si="33"/>
        <v>133.55000000000007</v>
      </c>
      <c r="N2138" s="37">
        <f>YEAR(Table1[[#This Row],[Data zamówienia]])</f>
        <v>2019</v>
      </c>
    </row>
    <row r="2139" spans="2:14" x14ac:dyDescent="0.3">
      <c r="B2139" s="32">
        <v>38218</v>
      </c>
      <c r="C2139" s="5" t="s">
        <v>27</v>
      </c>
      <c r="D2139" s="5" t="s">
        <v>28</v>
      </c>
      <c r="E2139" s="5" t="s">
        <v>31</v>
      </c>
      <c r="F2139" s="5">
        <v>235</v>
      </c>
      <c r="G2139" s="6">
        <v>43499</v>
      </c>
      <c r="H2139" s="6">
        <v>43502</v>
      </c>
      <c r="I2139" s="6">
        <v>43507</v>
      </c>
      <c r="J2139" s="5" t="s">
        <v>30</v>
      </c>
      <c r="K2139" s="7">
        <v>1817.41</v>
      </c>
      <c r="L2139" s="35">
        <v>1490.28</v>
      </c>
      <c r="M2139" s="36">
        <f t="shared" si="33"/>
        <v>327.13000000000011</v>
      </c>
      <c r="N2139" s="37">
        <f>YEAR(Table1[[#This Row],[Data zamówienia]])</f>
        <v>2019</v>
      </c>
    </row>
    <row r="2140" spans="2:14" x14ac:dyDescent="0.3">
      <c r="B2140" s="32">
        <v>226889</v>
      </c>
      <c r="C2140" s="5" t="s">
        <v>38</v>
      </c>
      <c r="D2140" s="5" t="s">
        <v>39</v>
      </c>
      <c r="E2140" s="5" t="s">
        <v>29</v>
      </c>
      <c r="F2140" s="5">
        <v>90</v>
      </c>
      <c r="G2140" s="6">
        <v>43500</v>
      </c>
      <c r="H2140" s="6">
        <v>43502</v>
      </c>
      <c r="I2140" s="6">
        <v>43507</v>
      </c>
      <c r="J2140" s="5" t="s">
        <v>26</v>
      </c>
      <c r="K2140" s="7">
        <v>1522.87</v>
      </c>
      <c r="L2140" s="35">
        <v>1416.27</v>
      </c>
      <c r="M2140" s="36">
        <f t="shared" si="33"/>
        <v>106.59999999999991</v>
      </c>
      <c r="N2140" s="37">
        <f>YEAR(Table1[[#This Row],[Data zamówienia]])</f>
        <v>2019</v>
      </c>
    </row>
    <row r="2141" spans="2:14" x14ac:dyDescent="0.3">
      <c r="B2141" s="32">
        <v>397276</v>
      </c>
      <c r="C2141" s="5" t="s">
        <v>27</v>
      </c>
      <c r="D2141" s="5" t="s">
        <v>39</v>
      </c>
      <c r="E2141" s="5" t="s">
        <v>31</v>
      </c>
      <c r="F2141" s="5">
        <v>154</v>
      </c>
      <c r="G2141" s="6">
        <v>43499</v>
      </c>
      <c r="H2141" s="6">
        <v>43500</v>
      </c>
      <c r="I2141" s="6">
        <v>43505</v>
      </c>
      <c r="J2141" s="5" t="s">
        <v>32</v>
      </c>
      <c r="K2141" s="7">
        <v>1911.75</v>
      </c>
      <c r="L2141" s="35">
        <v>974.99</v>
      </c>
      <c r="M2141" s="36">
        <f t="shared" si="33"/>
        <v>936.76</v>
      </c>
      <c r="N2141" s="37">
        <f>YEAR(Table1[[#This Row],[Data zamówienia]])</f>
        <v>2019</v>
      </c>
    </row>
    <row r="2142" spans="2:14" x14ac:dyDescent="0.3">
      <c r="B2142" s="32">
        <v>46131</v>
      </c>
      <c r="C2142" s="5" t="s">
        <v>21</v>
      </c>
      <c r="D2142" s="5" t="s">
        <v>39</v>
      </c>
      <c r="E2142" s="5" t="s">
        <v>29</v>
      </c>
      <c r="F2142" s="5">
        <v>139</v>
      </c>
      <c r="G2142" s="6">
        <v>43500</v>
      </c>
      <c r="H2142" s="6">
        <v>43502</v>
      </c>
      <c r="I2142" s="6">
        <v>43504</v>
      </c>
      <c r="J2142" s="5" t="s">
        <v>40</v>
      </c>
      <c r="K2142" s="7">
        <v>638.46</v>
      </c>
      <c r="L2142" s="35">
        <v>434.15</v>
      </c>
      <c r="M2142" s="36">
        <f t="shared" si="33"/>
        <v>204.31000000000006</v>
      </c>
      <c r="N2142" s="37">
        <f>YEAR(Table1[[#This Row],[Data zamówienia]])</f>
        <v>2019</v>
      </c>
    </row>
    <row r="2143" spans="2:14" x14ac:dyDescent="0.3">
      <c r="B2143" s="32">
        <v>367328</v>
      </c>
      <c r="C2143" s="5" t="s">
        <v>21</v>
      </c>
      <c r="D2143" s="5" t="s">
        <v>22</v>
      </c>
      <c r="E2143" s="5" t="s">
        <v>25</v>
      </c>
      <c r="F2143" s="5">
        <v>272</v>
      </c>
      <c r="G2143" s="6">
        <v>43501</v>
      </c>
      <c r="H2143" s="6">
        <v>43503</v>
      </c>
      <c r="I2143" s="6">
        <v>43508</v>
      </c>
      <c r="J2143" s="5" t="s">
        <v>32</v>
      </c>
      <c r="K2143" s="7">
        <v>1439.04</v>
      </c>
      <c r="L2143" s="35">
        <v>892.2</v>
      </c>
      <c r="M2143" s="36">
        <f t="shared" si="33"/>
        <v>546.83999999999992</v>
      </c>
      <c r="N2143" s="37">
        <f>YEAR(Table1[[#This Row],[Data zamówienia]])</f>
        <v>2019</v>
      </c>
    </row>
    <row r="2144" spans="2:14" x14ac:dyDescent="0.3">
      <c r="B2144" s="32">
        <v>174258</v>
      </c>
      <c r="C2144" s="5" t="s">
        <v>21</v>
      </c>
      <c r="D2144" s="5" t="s">
        <v>22</v>
      </c>
      <c r="E2144" s="5" t="s">
        <v>23</v>
      </c>
      <c r="F2144" s="5">
        <v>321</v>
      </c>
      <c r="G2144" s="6">
        <v>43500</v>
      </c>
      <c r="H2144" s="6">
        <v>43504</v>
      </c>
      <c r="I2144" s="6">
        <v>43511</v>
      </c>
      <c r="J2144" s="5" t="s">
        <v>40</v>
      </c>
      <c r="K2144" s="7">
        <v>644.5</v>
      </c>
      <c r="L2144" s="35">
        <v>341.59</v>
      </c>
      <c r="M2144" s="36">
        <f t="shared" si="33"/>
        <v>302.91000000000003</v>
      </c>
      <c r="N2144" s="37">
        <f>YEAR(Table1[[#This Row],[Data zamówienia]])</f>
        <v>2019</v>
      </c>
    </row>
    <row r="2145" spans="2:14" x14ac:dyDescent="0.3">
      <c r="B2145" s="32">
        <v>35213</v>
      </c>
      <c r="C2145" s="5" t="s">
        <v>38</v>
      </c>
      <c r="D2145" s="5" t="s">
        <v>39</v>
      </c>
      <c r="E2145" s="5" t="s">
        <v>29</v>
      </c>
      <c r="F2145" s="5">
        <v>363</v>
      </c>
      <c r="G2145" s="6">
        <v>43501</v>
      </c>
      <c r="H2145" s="6">
        <v>43502</v>
      </c>
      <c r="I2145" s="6">
        <v>43509</v>
      </c>
      <c r="J2145" s="5" t="s">
        <v>40</v>
      </c>
      <c r="K2145" s="7">
        <v>1911.75</v>
      </c>
      <c r="L2145" s="35">
        <v>1433.81</v>
      </c>
      <c r="M2145" s="36">
        <f t="shared" si="33"/>
        <v>477.94000000000005</v>
      </c>
      <c r="N2145" s="37">
        <f>YEAR(Table1[[#This Row],[Data zamówienia]])</f>
        <v>2019</v>
      </c>
    </row>
    <row r="2146" spans="2:14" x14ac:dyDescent="0.3">
      <c r="B2146" s="32">
        <v>911611</v>
      </c>
      <c r="C2146" s="5" t="s">
        <v>35</v>
      </c>
      <c r="D2146" s="5" t="s">
        <v>28</v>
      </c>
      <c r="E2146" s="5" t="s">
        <v>31</v>
      </c>
      <c r="F2146" s="5">
        <v>193</v>
      </c>
      <c r="G2146" s="6">
        <v>43500</v>
      </c>
      <c r="H2146" s="6">
        <v>43504</v>
      </c>
      <c r="I2146" s="6">
        <v>43511</v>
      </c>
      <c r="J2146" s="5" t="s">
        <v>32</v>
      </c>
      <c r="K2146" s="7">
        <v>1541.3</v>
      </c>
      <c r="L2146" s="35">
        <v>1310.1099999999999</v>
      </c>
      <c r="M2146" s="36">
        <f t="shared" si="33"/>
        <v>231.19000000000005</v>
      </c>
      <c r="N2146" s="37">
        <f>YEAR(Table1[[#This Row],[Data zamówienia]])</f>
        <v>2019</v>
      </c>
    </row>
    <row r="2147" spans="2:14" x14ac:dyDescent="0.3">
      <c r="B2147" s="32">
        <v>496818</v>
      </c>
      <c r="C2147" s="5" t="s">
        <v>27</v>
      </c>
      <c r="D2147" s="5" t="s">
        <v>28</v>
      </c>
      <c r="E2147" s="5" t="s">
        <v>37</v>
      </c>
      <c r="F2147" s="5">
        <v>353</v>
      </c>
      <c r="G2147" s="6">
        <v>43501</v>
      </c>
      <c r="H2147" s="6">
        <v>43504</v>
      </c>
      <c r="I2147" s="6">
        <v>43509</v>
      </c>
      <c r="J2147" s="5" t="s">
        <v>40</v>
      </c>
      <c r="K2147" s="7">
        <v>1049.29</v>
      </c>
      <c r="L2147" s="35">
        <v>734.5</v>
      </c>
      <c r="M2147" s="36">
        <f t="shared" si="33"/>
        <v>314.78999999999996</v>
      </c>
      <c r="N2147" s="37">
        <f>YEAR(Table1[[#This Row],[Data zamówienia]])</f>
        <v>2019</v>
      </c>
    </row>
    <row r="2148" spans="2:14" x14ac:dyDescent="0.3">
      <c r="B2148" s="32">
        <v>84038</v>
      </c>
      <c r="C2148" s="5" t="s">
        <v>35</v>
      </c>
      <c r="D2148" s="5" t="s">
        <v>28</v>
      </c>
      <c r="E2148" s="5" t="s">
        <v>37</v>
      </c>
      <c r="F2148" s="5">
        <v>168</v>
      </c>
      <c r="G2148" s="6">
        <v>43501</v>
      </c>
      <c r="H2148" s="6">
        <v>43503</v>
      </c>
      <c r="I2148" s="6">
        <v>43504</v>
      </c>
      <c r="J2148" s="5" t="s">
        <v>26</v>
      </c>
      <c r="K2148" s="7">
        <v>192.95</v>
      </c>
      <c r="L2148" s="35">
        <v>129.28</v>
      </c>
      <c r="M2148" s="36">
        <f t="shared" si="33"/>
        <v>63.669999999999987</v>
      </c>
      <c r="N2148" s="37">
        <f>YEAR(Table1[[#This Row],[Data zamówienia]])</f>
        <v>2019</v>
      </c>
    </row>
    <row r="2149" spans="2:14" x14ac:dyDescent="0.3">
      <c r="B2149" s="32">
        <v>139979</v>
      </c>
      <c r="C2149" s="5" t="s">
        <v>27</v>
      </c>
      <c r="D2149" s="5" t="s">
        <v>39</v>
      </c>
      <c r="E2149" s="5" t="s">
        <v>25</v>
      </c>
      <c r="F2149" s="5">
        <v>276</v>
      </c>
      <c r="G2149" s="6">
        <v>43501</v>
      </c>
      <c r="H2149" s="6">
        <v>43501</v>
      </c>
      <c r="I2149" s="6">
        <v>43505</v>
      </c>
      <c r="J2149" s="5" t="s">
        <v>33</v>
      </c>
      <c r="K2149" s="7">
        <v>804.08</v>
      </c>
      <c r="L2149" s="35">
        <v>466.37</v>
      </c>
      <c r="M2149" s="36">
        <f t="shared" si="33"/>
        <v>337.71000000000004</v>
      </c>
      <c r="N2149" s="37">
        <f>YEAR(Table1[[#This Row],[Data zamówienia]])</f>
        <v>2019</v>
      </c>
    </row>
    <row r="2150" spans="2:14" x14ac:dyDescent="0.3">
      <c r="B2150" s="32">
        <v>791463</v>
      </c>
      <c r="C2150" s="5" t="s">
        <v>21</v>
      </c>
      <c r="D2150" s="5" t="s">
        <v>28</v>
      </c>
      <c r="E2150" s="5" t="s">
        <v>37</v>
      </c>
      <c r="F2150" s="5">
        <v>348</v>
      </c>
      <c r="G2150" s="6">
        <v>43501</v>
      </c>
      <c r="H2150" s="6">
        <v>43502</v>
      </c>
      <c r="I2150" s="6">
        <v>43505</v>
      </c>
      <c r="J2150" s="5" t="s">
        <v>40</v>
      </c>
      <c r="K2150" s="7">
        <v>1531.69</v>
      </c>
      <c r="L2150" s="35">
        <v>1424.47</v>
      </c>
      <c r="M2150" s="36">
        <f t="shared" si="33"/>
        <v>107.22000000000003</v>
      </c>
      <c r="N2150" s="37">
        <f>YEAR(Table1[[#This Row],[Data zamówienia]])</f>
        <v>2019</v>
      </c>
    </row>
    <row r="2151" spans="2:14" x14ac:dyDescent="0.3">
      <c r="B2151" s="32">
        <v>958878</v>
      </c>
      <c r="C2151" s="5" t="s">
        <v>38</v>
      </c>
      <c r="D2151" s="5" t="s">
        <v>39</v>
      </c>
      <c r="E2151" s="5" t="s">
        <v>31</v>
      </c>
      <c r="F2151" s="5">
        <v>300</v>
      </c>
      <c r="G2151" s="6">
        <v>43501</v>
      </c>
      <c r="H2151" s="6">
        <v>43502</v>
      </c>
      <c r="I2151" s="6">
        <v>43504</v>
      </c>
      <c r="J2151" s="5" t="s">
        <v>33</v>
      </c>
      <c r="K2151" s="7">
        <v>799.45</v>
      </c>
      <c r="L2151" s="35">
        <v>711.51</v>
      </c>
      <c r="M2151" s="36">
        <f t="shared" si="33"/>
        <v>87.940000000000055</v>
      </c>
      <c r="N2151" s="37">
        <f>YEAR(Table1[[#This Row],[Data zamówienia]])</f>
        <v>2019</v>
      </c>
    </row>
    <row r="2152" spans="2:14" x14ac:dyDescent="0.3">
      <c r="B2152" s="32">
        <v>266781</v>
      </c>
      <c r="C2152" s="5" t="s">
        <v>38</v>
      </c>
      <c r="D2152" s="5" t="s">
        <v>36</v>
      </c>
      <c r="E2152" s="5" t="s">
        <v>37</v>
      </c>
      <c r="F2152" s="5">
        <v>279</v>
      </c>
      <c r="G2152" s="6">
        <v>43501</v>
      </c>
      <c r="H2152" s="6">
        <v>43503</v>
      </c>
      <c r="I2152" s="6">
        <v>43508</v>
      </c>
      <c r="J2152" s="5" t="s">
        <v>33</v>
      </c>
      <c r="K2152" s="7">
        <v>651.74</v>
      </c>
      <c r="L2152" s="35">
        <v>456.22</v>
      </c>
      <c r="M2152" s="36">
        <f t="shared" si="33"/>
        <v>195.51999999999998</v>
      </c>
      <c r="N2152" s="37">
        <f>YEAR(Table1[[#This Row],[Data zamówienia]])</f>
        <v>2019</v>
      </c>
    </row>
    <row r="2153" spans="2:14" x14ac:dyDescent="0.3">
      <c r="B2153" s="32">
        <v>59548</v>
      </c>
      <c r="C2153" s="5" t="s">
        <v>27</v>
      </c>
      <c r="D2153" s="5" t="s">
        <v>36</v>
      </c>
      <c r="E2153" s="5" t="s">
        <v>31</v>
      </c>
      <c r="F2153" s="5">
        <v>174</v>
      </c>
      <c r="G2153" s="6">
        <v>43502</v>
      </c>
      <c r="H2153" s="6">
        <v>43502</v>
      </c>
      <c r="I2153" s="6">
        <v>43506</v>
      </c>
      <c r="J2153" s="5" t="s">
        <v>26</v>
      </c>
      <c r="K2153" s="7">
        <v>207.27</v>
      </c>
      <c r="L2153" s="35">
        <v>151.31</v>
      </c>
      <c r="M2153" s="36">
        <f t="shared" si="33"/>
        <v>55.960000000000008</v>
      </c>
      <c r="N2153" s="37">
        <f>YEAR(Table1[[#This Row],[Data zamówienia]])</f>
        <v>2019</v>
      </c>
    </row>
    <row r="2154" spans="2:14" x14ac:dyDescent="0.3">
      <c r="B2154" s="32">
        <v>740564</v>
      </c>
      <c r="C2154" s="5" t="s">
        <v>21</v>
      </c>
      <c r="D2154" s="5" t="s">
        <v>28</v>
      </c>
      <c r="E2154" s="5" t="s">
        <v>37</v>
      </c>
      <c r="F2154" s="5">
        <v>56</v>
      </c>
      <c r="G2154" s="6">
        <v>43501</v>
      </c>
      <c r="H2154" s="6">
        <v>43505</v>
      </c>
      <c r="I2154" s="6">
        <v>43510</v>
      </c>
      <c r="J2154" s="5" t="s">
        <v>26</v>
      </c>
      <c r="K2154" s="7">
        <v>1945.71</v>
      </c>
      <c r="L2154" s="35">
        <v>1790.05</v>
      </c>
      <c r="M2154" s="36">
        <f t="shared" si="33"/>
        <v>155.66000000000008</v>
      </c>
      <c r="N2154" s="37">
        <f>YEAR(Table1[[#This Row],[Data zamówienia]])</f>
        <v>2019</v>
      </c>
    </row>
    <row r="2155" spans="2:14" x14ac:dyDescent="0.3">
      <c r="B2155" s="32">
        <v>914767</v>
      </c>
      <c r="C2155" s="5" t="s">
        <v>27</v>
      </c>
      <c r="D2155" s="5" t="s">
        <v>28</v>
      </c>
      <c r="E2155" s="5" t="s">
        <v>37</v>
      </c>
      <c r="F2155" s="5">
        <v>130</v>
      </c>
      <c r="G2155" s="6">
        <v>43501</v>
      </c>
      <c r="H2155" s="6">
        <v>43503</v>
      </c>
      <c r="I2155" s="6">
        <v>43504</v>
      </c>
      <c r="J2155" s="5" t="s">
        <v>33</v>
      </c>
      <c r="K2155" s="7">
        <v>531.20000000000005</v>
      </c>
      <c r="L2155" s="35">
        <v>292.16000000000003</v>
      </c>
      <c r="M2155" s="36">
        <f t="shared" si="33"/>
        <v>239.04000000000002</v>
      </c>
      <c r="N2155" s="37">
        <f>YEAR(Table1[[#This Row],[Data zamówienia]])</f>
        <v>2019</v>
      </c>
    </row>
    <row r="2156" spans="2:14" x14ac:dyDescent="0.3">
      <c r="B2156" s="32">
        <v>24123</v>
      </c>
      <c r="C2156" s="5" t="s">
        <v>27</v>
      </c>
      <c r="D2156" s="5" t="s">
        <v>36</v>
      </c>
      <c r="E2156" s="5" t="s">
        <v>25</v>
      </c>
      <c r="F2156" s="5">
        <v>357</v>
      </c>
      <c r="G2156" s="6">
        <v>43501</v>
      </c>
      <c r="H2156" s="6">
        <v>43503</v>
      </c>
      <c r="I2156" s="6">
        <v>43505</v>
      </c>
      <c r="J2156" s="5" t="s">
        <v>24</v>
      </c>
      <c r="K2156" s="7">
        <v>444.03</v>
      </c>
      <c r="L2156" s="35">
        <v>222.02</v>
      </c>
      <c r="M2156" s="36">
        <f t="shared" si="33"/>
        <v>222.00999999999996</v>
      </c>
      <c r="N2156" s="37">
        <f>YEAR(Table1[[#This Row],[Data zamówienia]])</f>
        <v>2019</v>
      </c>
    </row>
    <row r="2157" spans="2:14" x14ac:dyDescent="0.3">
      <c r="B2157" s="32">
        <v>587983</v>
      </c>
      <c r="C2157" s="5" t="s">
        <v>21</v>
      </c>
      <c r="D2157" s="5" t="s">
        <v>36</v>
      </c>
      <c r="E2157" s="5" t="s">
        <v>37</v>
      </c>
      <c r="F2157" s="5">
        <v>236</v>
      </c>
      <c r="G2157" s="6">
        <v>43501</v>
      </c>
      <c r="H2157" s="6">
        <v>43505</v>
      </c>
      <c r="I2157" s="6">
        <v>43509</v>
      </c>
      <c r="J2157" s="5" t="s">
        <v>40</v>
      </c>
      <c r="K2157" s="7">
        <v>940.27</v>
      </c>
      <c r="L2157" s="35">
        <v>535.95000000000005</v>
      </c>
      <c r="M2157" s="36">
        <f t="shared" si="33"/>
        <v>404.31999999999994</v>
      </c>
      <c r="N2157" s="37">
        <f>YEAR(Table1[[#This Row],[Data zamówienia]])</f>
        <v>2019</v>
      </c>
    </row>
    <row r="2158" spans="2:14" x14ac:dyDescent="0.3">
      <c r="B2158" s="32">
        <v>137785</v>
      </c>
      <c r="C2158" s="5" t="s">
        <v>21</v>
      </c>
      <c r="D2158" s="5" t="s">
        <v>28</v>
      </c>
      <c r="E2158" s="5" t="s">
        <v>37</v>
      </c>
      <c r="F2158" s="5">
        <v>178</v>
      </c>
      <c r="G2158" s="6">
        <v>43502</v>
      </c>
      <c r="H2158" s="6">
        <v>43505</v>
      </c>
      <c r="I2158" s="6">
        <v>43507</v>
      </c>
      <c r="J2158" s="5" t="s">
        <v>40</v>
      </c>
      <c r="K2158" s="7">
        <v>1931.62</v>
      </c>
      <c r="L2158" s="35">
        <v>1390.77</v>
      </c>
      <c r="M2158" s="36">
        <f t="shared" si="33"/>
        <v>540.84999999999991</v>
      </c>
      <c r="N2158" s="37">
        <f>YEAR(Table1[[#This Row],[Data zamówienia]])</f>
        <v>2019</v>
      </c>
    </row>
    <row r="2159" spans="2:14" x14ac:dyDescent="0.3">
      <c r="B2159" s="32">
        <v>845208</v>
      </c>
      <c r="C2159" s="5" t="s">
        <v>27</v>
      </c>
      <c r="D2159" s="5" t="s">
        <v>39</v>
      </c>
      <c r="E2159" s="5" t="s">
        <v>29</v>
      </c>
      <c r="F2159" s="5">
        <v>30</v>
      </c>
      <c r="G2159" s="6">
        <v>43502</v>
      </c>
      <c r="H2159" s="6">
        <v>43505</v>
      </c>
      <c r="I2159" s="6">
        <v>43507</v>
      </c>
      <c r="J2159" s="5" t="s">
        <v>32</v>
      </c>
      <c r="K2159" s="7">
        <v>1468.29</v>
      </c>
      <c r="L2159" s="35">
        <v>910.34</v>
      </c>
      <c r="M2159" s="36">
        <f t="shared" si="33"/>
        <v>557.94999999999993</v>
      </c>
      <c r="N2159" s="37">
        <f>YEAR(Table1[[#This Row],[Data zamówienia]])</f>
        <v>2019</v>
      </c>
    </row>
    <row r="2160" spans="2:14" x14ac:dyDescent="0.3">
      <c r="B2160" s="32">
        <v>90136</v>
      </c>
      <c r="C2160" s="5" t="s">
        <v>35</v>
      </c>
      <c r="D2160" s="5" t="s">
        <v>28</v>
      </c>
      <c r="E2160" s="5" t="s">
        <v>37</v>
      </c>
      <c r="F2160" s="5">
        <v>312</v>
      </c>
      <c r="G2160" s="6">
        <v>43502</v>
      </c>
      <c r="H2160" s="6">
        <v>43504</v>
      </c>
      <c r="I2160" s="6">
        <v>43506</v>
      </c>
      <c r="J2160" s="5" t="s">
        <v>24</v>
      </c>
      <c r="K2160" s="7">
        <v>1338.98</v>
      </c>
      <c r="L2160" s="35">
        <v>856.95</v>
      </c>
      <c r="M2160" s="36">
        <f t="shared" si="33"/>
        <v>482.03</v>
      </c>
      <c r="N2160" s="37">
        <f>YEAR(Table1[[#This Row],[Data zamówienia]])</f>
        <v>2019</v>
      </c>
    </row>
    <row r="2161" spans="2:14" x14ac:dyDescent="0.3">
      <c r="B2161" s="32">
        <v>585716</v>
      </c>
      <c r="C2161" s="5" t="s">
        <v>35</v>
      </c>
      <c r="D2161" s="5" t="s">
        <v>28</v>
      </c>
      <c r="E2161" s="5" t="s">
        <v>37</v>
      </c>
      <c r="F2161" s="5">
        <v>17</v>
      </c>
      <c r="G2161" s="6">
        <v>43503</v>
      </c>
      <c r="H2161" s="6">
        <v>43505</v>
      </c>
      <c r="I2161" s="6">
        <v>43506</v>
      </c>
      <c r="J2161" s="5" t="s">
        <v>40</v>
      </c>
      <c r="K2161" s="7">
        <v>564.53</v>
      </c>
      <c r="L2161" s="35">
        <v>344.36</v>
      </c>
      <c r="M2161" s="36">
        <f t="shared" si="33"/>
        <v>220.16999999999996</v>
      </c>
      <c r="N2161" s="37">
        <f>YEAR(Table1[[#This Row],[Data zamówienia]])</f>
        <v>2019</v>
      </c>
    </row>
    <row r="2162" spans="2:14" x14ac:dyDescent="0.3">
      <c r="B2162" s="32">
        <v>422393</v>
      </c>
      <c r="C2162" s="5" t="s">
        <v>35</v>
      </c>
      <c r="D2162" s="5" t="s">
        <v>28</v>
      </c>
      <c r="E2162" s="5" t="s">
        <v>31</v>
      </c>
      <c r="F2162" s="5">
        <v>147</v>
      </c>
      <c r="G2162" s="6">
        <v>43502</v>
      </c>
      <c r="H2162" s="6">
        <v>43503</v>
      </c>
      <c r="I2162" s="6">
        <v>43507</v>
      </c>
      <c r="J2162" s="5" t="s">
        <v>24</v>
      </c>
      <c r="K2162" s="7">
        <v>1027.32</v>
      </c>
      <c r="L2162" s="35">
        <v>606.12</v>
      </c>
      <c r="M2162" s="36">
        <f t="shared" si="33"/>
        <v>421.19999999999993</v>
      </c>
      <c r="N2162" s="37">
        <f>YEAR(Table1[[#This Row],[Data zamówienia]])</f>
        <v>2019</v>
      </c>
    </row>
    <row r="2163" spans="2:14" x14ac:dyDescent="0.3">
      <c r="B2163" s="32">
        <v>695564</v>
      </c>
      <c r="C2163" s="5" t="s">
        <v>38</v>
      </c>
      <c r="D2163" s="5" t="s">
        <v>39</v>
      </c>
      <c r="E2163" s="5" t="s">
        <v>34</v>
      </c>
      <c r="F2163" s="5">
        <v>76</v>
      </c>
      <c r="G2163" s="6">
        <v>43502</v>
      </c>
      <c r="H2163" s="6">
        <v>43505</v>
      </c>
      <c r="I2163" s="6">
        <v>43512</v>
      </c>
      <c r="J2163" s="5" t="s">
        <v>32</v>
      </c>
      <c r="K2163" s="7">
        <v>893.11</v>
      </c>
      <c r="L2163" s="35">
        <v>643.04</v>
      </c>
      <c r="M2163" s="36">
        <f t="shared" si="33"/>
        <v>250.07000000000005</v>
      </c>
      <c r="N2163" s="37">
        <f>YEAR(Table1[[#This Row],[Data zamówienia]])</f>
        <v>2019</v>
      </c>
    </row>
    <row r="2164" spans="2:14" x14ac:dyDescent="0.3">
      <c r="B2164" s="32">
        <v>879239</v>
      </c>
      <c r="C2164" s="5" t="s">
        <v>27</v>
      </c>
      <c r="D2164" s="5" t="s">
        <v>36</v>
      </c>
      <c r="E2164" s="5" t="s">
        <v>25</v>
      </c>
      <c r="F2164" s="5">
        <v>42</v>
      </c>
      <c r="G2164" s="6">
        <v>43503</v>
      </c>
      <c r="H2164" s="6">
        <v>43504</v>
      </c>
      <c r="I2164" s="6">
        <v>43505</v>
      </c>
      <c r="J2164" s="5" t="s">
        <v>32</v>
      </c>
      <c r="K2164" s="7">
        <v>1536.62</v>
      </c>
      <c r="L2164" s="35">
        <v>845.14</v>
      </c>
      <c r="M2164" s="36">
        <f t="shared" si="33"/>
        <v>691.4799999999999</v>
      </c>
      <c r="N2164" s="37">
        <f>YEAR(Table1[[#This Row],[Data zamówienia]])</f>
        <v>2019</v>
      </c>
    </row>
    <row r="2165" spans="2:14" x14ac:dyDescent="0.3">
      <c r="B2165" s="32">
        <v>834529</v>
      </c>
      <c r="C2165" s="5" t="s">
        <v>21</v>
      </c>
      <c r="D2165" s="5" t="s">
        <v>39</v>
      </c>
      <c r="E2165" s="5" t="s">
        <v>31</v>
      </c>
      <c r="F2165" s="5">
        <v>219</v>
      </c>
      <c r="G2165" s="6">
        <v>43502</v>
      </c>
      <c r="H2165" s="6">
        <v>43504</v>
      </c>
      <c r="I2165" s="6">
        <v>43506</v>
      </c>
      <c r="J2165" s="5" t="s">
        <v>32</v>
      </c>
      <c r="K2165" s="7">
        <v>1845.45</v>
      </c>
      <c r="L2165" s="35">
        <v>1402.54</v>
      </c>
      <c r="M2165" s="36">
        <f t="shared" si="33"/>
        <v>442.91000000000008</v>
      </c>
      <c r="N2165" s="37">
        <f>YEAR(Table1[[#This Row],[Data zamówienia]])</f>
        <v>2019</v>
      </c>
    </row>
    <row r="2166" spans="2:14" x14ac:dyDescent="0.3">
      <c r="B2166" s="32">
        <v>216182</v>
      </c>
      <c r="C2166" s="5" t="s">
        <v>21</v>
      </c>
      <c r="D2166" s="5" t="s">
        <v>36</v>
      </c>
      <c r="E2166" s="5" t="s">
        <v>37</v>
      </c>
      <c r="F2166" s="5">
        <v>359</v>
      </c>
      <c r="G2166" s="6">
        <v>43503</v>
      </c>
      <c r="H2166" s="6">
        <v>43505</v>
      </c>
      <c r="I2166" s="6">
        <v>43511</v>
      </c>
      <c r="J2166" s="5" t="s">
        <v>40</v>
      </c>
      <c r="K2166" s="7">
        <v>1877.7</v>
      </c>
      <c r="L2166" s="35">
        <v>957.63</v>
      </c>
      <c r="M2166" s="36">
        <f t="shared" si="33"/>
        <v>920.07</v>
      </c>
      <c r="N2166" s="37">
        <f>YEAR(Table1[[#This Row],[Data zamówienia]])</f>
        <v>2019</v>
      </c>
    </row>
    <row r="2167" spans="2:14" x14ac:dyDescent="0.3">
      <c r="B2167" s="32">
        <v>497942</v>
      </c>
      <c r="C2167" s="5" t="s">
        <v>38</v>
      </c>
      <c r="D2167" s="5" t="s">
        <v>39</v>
      </c>
      <c r="E2167" s="5" t="s">
        <v>31</v>
      </c>
      <c r="F2167" s="5">
        <v>21</v>
      </c>
      <c r="G2167" s="6">
        <v>43503</v>
      </c>
      <c r="H2167" s="6">
        <v>43503</v>
      </c>
      <c r="I2167" s="6">
        <v>43508</v>
      </c>
      <c r="J2167" s="5" t="s">
        <v>40</v>
      </c>
      <c r="K2167" s="7">
        <v>417.95</v>
      </c>
      <c r="L2167" s="35">
        <v>371.98</v>
      </c>
      <c r="M2167" s="36">
        <f t="shared" si="33"/>
        <v>45.96999999999997</v>
      </c>
      <c r="N2167" s="37">
        <f>YEAR(Table1[[#This Row],[Data zamówienia]])</f>
        <v>2019</v>
      </c>
    </row>
    <row r="2168" spans="2:14" x14ac:dyDescent="0.3">
      <c r="B2168" s="32">
        <v>189238</v>
      </c>
      <c r="C2168" s="5" t="s">
        <v>38</v>
      </c>
      <c r="D2168" s="5" t="s">
        <v>36</v>
      </c>
      <c r="E2168" s="5" t="s">
        <v>23</v>
      </c>
      <c r="F2168" s="5">
        <v>29</v>
      </c>
      <c r="G2168" s="6">
        <v>43503</v>
      </c>
      <c r="H2168" s="6">
        <v>43506</v>
      </c>
      <c r="I2168" s="6">
        <v>43511</v>
      </c>
      <c r="J2168" s="5" t="s">
        <v>33</v>
      </c>
      <c r="K2168" s="7">
        <v>718.05</v>
      </c>
      <c r="L2168" s="35">
        <v>682.15</v>
      </c>
      <c r="M2168" s="36">
        <f t="shared" si="33"/>
        <v>35.899999999999977</v>
      </c>
      <c r="N2168" s="37">
        <f>YEAR(Table1[[#This Row],[Data zamówienia]])</f>
        <v>2019</v>
      </c>
    </row>
    <row r="2169" spans="2:14" x14ac:dyDescent="0.3">
      <c r="B2169" s="32">
        <v>835725</v>
      </c>
      <c r="C2169" s="5" t="s">
        <v>35</v>
      </c>
      <c r="D2169" s="5" t="s">
        <v>28</v>
      </c>
      <c r="E2169" s="5" t="s">
        <v>25</v>
      </c>
      <c r="F2169" s="5">
        <v>149</v>
      </c>
      <c r="G2169" s="6">
        <v>43503</v>
      </c>
      <c r="H2169" s="6">
        <v>43504</v>
      </c>
      <c r="I2169" s="6">
        <v>43506</v>
      </c>
      <c r="J2169" s="5" t="s">
        <v>30</v>
      </c>
      <c r="K2169" s="7">
        <v>1865.79</v>
      </c>
      <c r="L2169" s="35">
        <v>1380.68</v>
      </c>
      <c r="M2169" s="36">
        <f t="shared" si="33"/>
        <v>485.1099999999999</v>
      </c>
      <c r="N2169" s="37">
        <f>YEAR(Table1[[#This Row],[Data zamówienia]])</f>
        <v>2019</v>
      </c>
    </row>
    <row r="2170" spans="2:14" x14ac:dyDescent="0.3">
      <c r="B2170" s="32">
        <v>904999</v>
      </c>
      <c r="C2170" s="5" t="s">
        <v>27</v>
      </c>
      <c r="D2170" s="5" t="s">
        <v>39</v>
      </c>
      <c r="E2170" s="5" t="s">
        <v>25</v>
      </c>
      <c r="F2170" s="5">
        <v>249</v>
      </c>
      <c r="G2170" s="6">
        <v>43503</v>
      </c>
      <c r="H2170" s="6">
        <v>43505</v>
      </c>
      <c r="I2170" s="6">
        <v>43507</v>
      </c>
      <c r="J2170" s="5" t="s">
        <v>32</v>
      </c>
      <c r="K2170" s="7">
        <v>230.62</v>
      </c>
      <c r="L2170" s="35">
        <v>159.13</v>
      </c>
      <c r="M2170" s="36">
        <f t="shared" si="33"/>
        <v>71.490000000000009</v>
      </c>
      <c r="N2170" s="37">
        <f>YEAR(Table1[[#This Row],[Data zamówienia]])</f>
        <v>2019</v>
      </c>
    </row>
    <row r="2171" spans="2:14" x14ac:dyDescent="0.3">
      <c r="B2171" s="32">
        <v>824288</v>
      </c>
      <c r="C2171" s="5" t="s">
        <v>27</v>
      </c>
      <c r="D2171" s="5" t="s">
        <v>39</v>
      </c>
      <c r="E2171" s="5" t="s">
        <v>31</v>
      </c>
      <c r="F2171" s="5">
        <v>295</v>
      </c>
      <c r="G2171" s="6">
        <v>43503</v>
      </c>
      <c r="H2171" s="6">
        <v>43505</v>
      </c>
      <c r="I2171" s="6">
        <v>43511</v>
      </c>
      <c r="J2171" s="5" t="s">
        <v>30</v>
      </c>
      <c r="K2171" s="7">
        <v>199.73</v>
      </c>
      <c r="L2171" s="35">
        <v>111.85</v>
      </c>
      <c r="M2171" s="36">
        <f t="shared" si="33"/>
        <v>87.88</v>
      </c>
      <c r="N2171" s="37">
        <f>YEAR(Table1[[#This Row],[Data zamówienia]])</f>
        <v>2019</v>
      </c>
    </row>
    <row r="2172" spans="2:14" x14ac:dyDescent="0.3">
      <c r="B2172" s="32">
        <v>175899</v>
      </c>
      <c r="C2172" s="5" t="s">
        <v>21</v>
      </c>
      <c r="D2172" s="5" t="s">
        <v>36</v>
      </c>
      <c r="E2172" s="5" t="s">
        <v>31</v>
      </c>
      <c r="F2172" s="5">
        <v>202</v>
      </c>
      <c r="G2172" s="6">
        <v>43503</v>
      </c>
      <c r="H2172" s="6">
        <v>43504</v>
      </c>
      <c r="I2172" s="6">
        <v>43508</v>
      </c>
      <c r="J2172" s="5" t="s">
        <v>30</v>
      </c>
      <c r="K2172" s="7">
        <v>1259.42</v>
      </c>
      <c r="L2172" s="35">
        <v>1146.07</v>
      </c>
      <c r="M2172" s="36">
        <f t="shared" si="33"/>
        <v>113.35000000000014</v>
      </c>
      <c r="N2172" s="37">
        <f>YEAR(Table1[[#This Row],[Data zamówienia]])</f>
        <v>2019</v>
      </c>
    </row>
    <row r="2173" spans="2:14" x14ac:dyDescent="0.3">
      <c r="B2173" s="32">
        <v>549475</v>
      </c>
      <c r="C2173" s="5" t="s">
        <v>35</v>
      </c>
      <c r="D2173" s="5" t="s">
        <v>28</v>
      </c>
      <c r="E2173" s="5" t="s">
        <v>37</v>
      </c>
      <c r="F2173" s="5">
        <v>47</v>
      </c>
      <c r="G2173" s="6">
        <v>43504</v>
      </c>
      <c r="H2173" s="6">
        <v>43505</v>
      </c>
      <c r="I2173" s="6">
        <v>43510</v>
      </c>
      <c r="J2173" s="5" t="s">
        <v>26</v>
      </c>
      <c r="K2173" s="7">
        <v>1760.92</v>
      </c>
      <c r="L2173" s="35">
        <v>1567.22</v>
      </c>
      <c r="M2173" s="36">
        <f t="shared" si="33"/>
        <v>193.70000000000005</v>
      </c>
      <c r="N2173" s="37">
        <f>YEAR(Table1[[#This Row],[Data zamówienia]])</f>
        <v>2019</v>
      </c>
    </row>
    <row r="2174" spans="2:14" x14ac:dyDescent="0.3">
      <c r="B2174" s="32">
        <v>89644</v>
      </c>
      <c r="C2174" s="5" t="s">
        <v>38</v>
      </c>
      <c r="D2174" s="5" t="s">
        <v>22</v>
      </c>
      <c r="E2174" s="5" t="s">
        <v>34</v>
      </c>
      <c r="F2174" s="5">
        <v>136</v>
      </c>
      <c r="G2174" s="6">
        <v>43503</v>
      </c>
      <c r="H2174" s="6">
        <v>43505</v>
      </c>
      <c r="I2174" s="6">
        <v>43509</v>
      </c>
      <c r="J2174" s="5" t="s">
        <v>30</v>
      </c>
      <c r="K2174" s="7">
        <v>923.98</v>
      </c>
      <c r="L2174" s="35">
        <v>526.66999999999996</v>
      </c>
      <c r="M2174" s="36">
        <f t="shared" si="33"/>
        <v>397.31000000000006</v>
      </c>
      <c r="N2174" s="37">
        <f>YEAR(Table1[[#This Row],[Data zamówienia]])</f>
        <v>2019</v>
      </c>
    </row>
    <row r="2175" spans="2:14" x14ac:dyDescent="0.3">
      <c r="B2175" s="32">
        <v>934867</v>
      </c>
      <c r="C2175" s="5" t="s">
        <v>35</v>
      </c>
      <c r="D2175" s="5" t="s">
        <v>39</v>
      </c>
      <c r="E2175" s="5" t="s">
        <v>25</v>
      </c>
      <c r="F2175" s="5">
        <v>148</v>
      </c>
      <c r="G2175" s="6">
        <v>43503</v>
      </c>
      <c r="H2175" s="6">
        <v>43507</v>
      </c>
      <c r="I2175" s="6">
        <v>43511</v>
      </c>
      <c r="J2175" s="5" t="s">
        <v>32</v>
      </c>
      <c r="K2175" s="7">
        <v>1063.1500000000001</v>
      </c>
      <c r="L2175" s="35">
        <v>797.36</v>
      </c>
      <c r="M2175" s="36">
        <f t="shared" si="33"/>
        <v>265.79000000000008</v>
      </c>
      <c r="N2175" s="37">
        <f>YEAR(Table1[[#This Row],[Data zamówienia]])</f>
        <v>2019</v>
      </c>
    </row>
    <row r="2176" spans="2:14" x14ac:dyDescent="0.3">
      <c r="B2176" s="32">
        <v>440849</v>
      </c>
      <c r="C2176" s="5" t="s">
        <v>27</v>
      </c>
      <c r="D2176" s="5" t="s">
        <v>39</v>
      </c>
      <c r="E2176" s="5" t="s">
        <v>29</v>
      </c>
      <c r="F2176" s="5">
        <v>352</v>
      </c>
      <c r="G2176" s="6">
        <v>43503</v>
      </c>
      <c r="H2176" s="6">
        <v>43506</v>
      </c>
      <c r="I2176" s="6">
        <v>43508</v>
      </c>
      <c r="J2176" s="5" t="s">
        <v>26</v>
      </c>
      <c r="K2176" s="7">
        <v>316.57</v>
      </c>
      <c r="L2176" s="35">
        <v>170.95</v>
      </c>
      <c r="M2176" s="36">
        <f t="shared" si="33"/>
        <v>145.62</v>
      </c>
      <c r="N2176" s="37">
        <f>YEAR(Table1[[#This Row],[Data zamówienia]])</f>
        <v>2019</v>
      </c>
    </row>
    <row r="2177" spans="2:14" x14ac:dyDescent="0.3">
      <c r="B2177" s="32">
        <v>42857</v>
      </c>
      <c r="C2177" s="5" t="s">
        <v>27</v>
      </c>
      <c r="D2177" s="5" t="s">
        <v>28</v>
      </c>
      <c r="E2177" s="5" t="s">
        <v>25</v>
      </c>
      <c r="F2177" s="5">
        <v>190</v>
      </c>
      <c r="G2177" s="6">
        <v>43504</v>
      </c>
      <c r="H2177" s="6">
        <v>43504</v>
      </c>
      <c r="I2177" s="6">
        <v>43506</v>
      </c>
      <c r="J2177" s="5" t="s">
        <v>32</v>
      </c>
      <c r="K2177" s="7">
        <v>1876.44</v>
      </c>
      <c r="L2177" s="35">
        <v>1144.6300000000001</v>
      </c>
      <c r="M2177" s="36">
        <f t="shared" si="33"/>
        <v>731.81</v>
      </c>
      <c r="N2177" s="37">
        <f>YEAR(Table1[[#This Row],[Data zamówienia]])</f>
        <v>2019</v>
      </c>
    </row>
    <row r="2178" spans="2:14" x14ac:dyDescent="0.3">
      <c r="B2178" s="32">
        <v>314872</v>
      </c>
      <c r="C2178" s="5" t="s">
        <v>27</v>
      </c>
      <c r="D2178" s="5" t="s">
        <v>28</v>
      </c>
      <c r="E2178" s="5" t="s">
        <v>25</v>
      </c>
      <c r="F2178" s="5">
        <v>218</v>
      </c>
      <c r="G2178" s="6">
        <v>43503</v>
      </c>
      <c r="H2178" s="6">
        <v>43507</v>
      </c>
      <c r="I2178" s="6">
        <v>43508</v>
      </c>
      <c r="J2178" s="5" t="s">
        <v>30</v>
      </c>
      <c r="K2178" s="7">
        <v>1386.25</v>
      </c>
      <c r="L2178" s="35">
        <v>1233.76</v>
      </c>
      <c r="M2178" s="36">
        <f t="shared" si="33"/>
        <v>152.49</v>
      </c>
      <c r="N2178" s="37">
        <f>YEAR(Table1[[#This Row],[Data zamówienia]])</f>
        <v>2019</v>
      </c>
    </row>
    <row r="2179" spans="2:14" x14ac:dyDescent="0.3">
      <c r="B2179" s="32">
        <v>681001</v>
      </c>
      <c r="C2179" s="5" t="s">
        <v>21</v>
      </c>
      <c r="D2179" s="5" t="s">
        <v>39</v>
      </c>
      <c r="E2179" s="5" t="s">
        <v>34</v>
      </c>
      <c r="F2179" s="5">
        <v>297</v>
      </c>
      <c r="G2179" s="6">
        <v>43505</v>
      </c>
      <c r="H2179" s="6">
        <v>43505</v>
      </c>
      <c r="I2179" s="6">
        <v>43508</v>
      </c>
      <c r="J2179" s="5" t="s">
        <v>40</v>
      </c>
      <c r="K2179" s="7">
        <v>1217.95</v>
      </c>
      <c r="L2179" s="35">
        <v>962.18</v>
      </c>
      <c r="M2179" s="36">
        <f t="shared" si="33"/>
        <v>255.7700000000001</v>
      </c>
      <c r="N2179" s="37">
        <f>YEAR(Table1[[#This Row],[Data zamówienia]])</f>
        <v>2019</v>
      </c>
    </row>
    <row r="2180" spans="2:14" x14ac:dyDescent="0.3">
      <c r="B2180" s="32">
        <v>284200</v>
      </c>
      <c r="C2180" s="5" t="s">
        <v>21</v>
      </c>
      <c r="D2180" s="5" t="s">
        <v>22</v>
      </c>
      <c r="E2180" s="5" t="s">
        <v>31</v>
      </c>
      <c r="F2180" s="5">
        <v>281</v>
      </c>
      <c r="G2180" s="6">
        <v>43504</v>
      </c>
      <c r="H2180" s="6">
        <v>43508</v>
      </c>
      <c r="I2180" s="6">
        <v>43512</v>
      </c>
      <c r="J2180" s="5" t="s">
        <v>24</v>
      </c>
      <c r="K2180" s="7">
        <v>1204.48</v>
      </c>
      <c r="L2180" s="35">
        <v>891.32</v>
      </c>
      <c r="M2180" s="36">
        <f t="shared" ref="M2180:M2243" si="34">K2180-L2180</f>
        <v>313.15999999999997</v>
      </c>
      <c r="N2180" s="37">
        <f>YEAR(Table1[[#This Row],[Data zamówienia]])</f>
        <v>2019</v>
      </c>
    </row>
    <row r="2181" spans="2:14" x14ac:dyDescent="0.3">
      <c r="B2181" s="32">
        <v>159487</v>
      </c>
      <c r="C2181" s="5" t="s">
        <v>38</v>
      </c>
      <c r="D2181" s="5" t="s">
        <v>39</v>
      </c>
      <c r="E2181" s="5" t="s">
        <v>25</v>
      </c>
      <c r="F2181" s="5">
        <v>100</v>
      </c>
      <c r="G2181" s="6">
        <v>43504</v>
      </c>
      <c r="H2181" s="6">
        <v>43508</v>
      </c>
      <c r="I2181" s="6">
        <v>43510</v>
      </c>
      <c r="J2181" s="5" t="s">
        <v>33</v>
      </c>
      <c r="K2181" s="7">
        <v>1202.57</v>
      </c>
      <c r="L2181" s="35">
        <v>721.54</v>
      </c>
      <c r="M2181" s="36">
        <f t="shared" si="34"/>
        <v>481.03</v>
      </c>
      <c r="N2181" s="37">
        <f>YEAR(Table1[[#This Row],[Data zamówienia]])</f>
        <v>2019</v>
      </c>
    </row>
    <row r="2182" spans="2:14" x14ac:dyDescent="0.3">
      <c r="B2182" s="32">
        <v>884480</v>
      </c>
      <c r="C2182" s="5" t="s">
        <v>27</v>
      </c>
      <c r="D2182" s="5" t="s">
        <v>36</v>
      </c>
      <c r="E2182" s="5" t="s">
        <v>31</v>
      </c>
      <c r="F2182" s="5">
        <v>24</v>
      </c>
      <c r="G2182" s="6">
        <v>43504</v>
      </c>
      <c r="H2182" s="6">
        <v>43506</v>
      </c>
      <c r="I2182" s="6">
        <v>43512</v>
      </c>
      <c r="J2182" s="5" t="s">
        <v>30</v>
      </c>
      <c r="K2182" s="7">
        <v>679.78</v>
      </c>
      <c r="L2182" s="35">
        <v>618.6</v>
      </c>
      <c r="M2182" s="36">
        <f t="shared" si="34"/>
        <v>61.17999999999995</v>
      </c>
      <c r="N2182" s="37">
        <f>YEAR(Table1[[#This Row],[Data zamówienia]])</f>
        <v>2019</v>
      </c>
    </row>
    <row r="2183" spans="2:14" x14ac:dyDescent="0.3">
      <c r="B2183" s="32">
        <v>705800</v>
      </c>
      <c r="C2183" s="5" t="s">
        <v>27</v>
      </c>
      <c r="D2183" s="5" t="s">
        <v>39</v>
      </c>
      <c r="E2183" s="5" t="s">
        <v>34</v>
      </c>
      <c r="F2183" s="5">
        <v>155</v>
      </c>
      <c r="G2183" s="6">
        <v>43504</v>
      </c>
      <c r="H2183" s="6">
        <v>43506</v>
      </c>
      <c r="I2183" s="6">
        <v>43512</v>
      </c>
      <c r="J2183" s="5" t="s">
        <v>30</v>
      </c>
      <c r="K2183" s="7">
        <v>1935.93</v>
      </c>
      <c r="L2183" s="35">
        <v>1645.54</v>
      </c>
      <c r="M2183" s="36">
        <f t="shared" si="34"/>
        <v>290.3900000000001</v>
      </c>
      <c r="N2183" s="37">
        <f>YEAR(Table1[[#This Row],[Data zamówienia]])</f>
        <v>2019</v>
      </c>
    </row>
    <row r="2184" spans="2:14" x14ac:dyDescent="0.3">
      <c r="B2184" s="32">
        <v>319243</v>
      </c>
      <c r="C2184" s="5" t="s">
        <v>21</v>
      </c>
      <c r="D2184" s="5" t="s">
        <v>36</v>
      </c>
      <c r="E2184" s="5" t="s">
        <v>37</v>
      </c>
      <c r="F2184" s="5">
        <v>30</v>
      </c>
      <c r="G2184" s="6">
        <v>43505</v>
      </c>
      <c r="H2184" s="6">
        <v>43506</v>
      </c>
      <c r="I2184" s="6">
        <v>43507</v>
      </c>
      <c r="J2184" s="5" t="s">
        <v>24</v>
      </c>
      <c r="K2184" s="7">
        <v>1071.03</v>
      </c>
      <c r="L2184" s="35">
        <v>546.23</v>
      </c>
      <c r="M2184" s="36">
        <f t="shared" si="34"/>
        <v>524.79999999999995</v>
      </c>
      <c r="N2184" s="37">
        <f>YEAR(Table1[[#This Row],[Data zamówienia]])</f>
        <v>2019</v>
      </c>
    </row>
    <row r="2185" spans="2:14" x14ac:dyDescent="0.3">
      <c r="B2185" s="32">
        <v>930544</v>
      </c>
      <c r="C2185" s="5" t="s">
        <v>35</v>
      </c>
      <c r="D2185" s="5" t="s">
        <v>28</v>
      </c>
      <c r="E2185" s="5" t="s">
        <v>34</v>
      </c>
      <c r="F2185" s="5">
        <v>40</v>
      </c>
      <c r="G2185" s="6">
        <v>43505</v>
      </c>
      <c r="H2185" s="6">
        <v>43508</v>
      </c>
      <c r="I2185" s="6">
        <v>43514</v>
      </c>
      <c r="J2185" s="5" t="s">
        <v>32</v>
      </c>
      <c r="K2185" s="7">
        <v>1135.48</v>
      </c>
      <c r="L2185" s="35">
        <v>567.74</v>
      </c>
      <c r="M2185" s="36">
        <f t="shared" si="34"/>
        <v>567.74</v>
      </c>
      <c r="N2185" s="37">
        <f>YEAR(Table1[[#This Row],[Data zamówienia]])</f>
        <v>2019</v>
      </c>
    </row>
    <row r="2186" spans="2:14" x14ac:dyDescent="0.3">
      <c r="B2186" s="32">
        <v>458326</v>
      </c>
      <c r="C2186" s="5" t="s">
        <v>35</v>
      </c>
      <c r="D2186" s="5" t="s">
        <v>28</v>
      </c>
      <c r="E2186" s="5" t="s">
        <v>23</v>
      </c>
      <c r="F2186" s="5">
        <v>169</v>
      </c>
      <c r="G2186" s="6">
        <v>43504</v>
      </c>
      <c r="H2186" s="6">
        <v>43508</v>
      </c>
      <c r="I2186" s="6">
        <v>43511</v>
      </c>
      <c r="J2186" s="5" t="s">
        <v>24</v>
      </c>
      <c r="K2186" s="7">
        <v>543.48</v>
      </c>
      <c r="L2186" s="35">
        <v>326.08999999999997</v>
      </c>
      <c r="M2186" s="36">
        <f t="shared" si="34"/>
        <v>217.39000000000004</v>
      </c>
      <c r="N2186" s="37">
        <f>YEAR(Table1[[#This Row],[Data zamówienia]])</f>
        <v>2019</v>
      </c>
    </row>
    <row r="2187" spans="2:14" x14ac:dyDescent="0.3">
      <c r="B2187" s="32">
        <v>791490</v>
      </c>
      <c r="C2187" s="5" t="s">
        <v>21</v>
      </c>
      <c r="D2187" s="5" t="s">
        <v>36</v>
      </c>
      <c r="E2187" s="5" t="s">
        <v>31</v>
      </c>
      <c r="F2187" s="5">
        <v>290</v>
      </c>
      <c r="G2187" s="6">
        <v>43505</v>
      </c>
      <c r="H2187" s="6">
        <v>43506</v>
      </c>
      <c r="I2187" s="6">
        <v>43508</v>
      </c>
      <c r="J2187" s="5" t="s">
        <v>30</v>
      </c>
      <c r="K2187" s="7">
        <v>420.41</v>
      </c>
      <c r="L2187" s="35">
        <v>281.67</v>
      </c>
      <c r="M2187" s="36">
        <f t="shared" si="34"/>
        <v>138.74</v>
      </c>
      <c r="N2187" s="37">
        <f>YEAR(Table1[[#This Row],[Data zamówienia]])</f>
        <v>2019</v>
      </c>
    </row>
    <row r="2188" spans="2:14" x14ac:dyDescent="0.3">
      <c r="B2188" s="32">
        <v>84689</v>
      </c>
      <c r="C2188" s="5" t="s">
        <v>35</v>
      </c>
      <c r="D2188" s="5" t="s">
        <v>28</v>
      </c>
      <c r="E2188" s="5" t="s">
        <v>37</v>
      </c>
      <c r="F2188" s="5">
        <v>212</v>
      </c>
      <c r="G2188" s="6">
        <v>43504</v>
      </c>
      <c r="H2188" s="6">
        <v>43506</v>
      </c>
      <c r="I2188" s="6">
        <v>43512</v>
      </c>
      <c r="J2188" s="5" t="s">
        <v>32</v>
      </c>
      <c r="K2188" s="7">
        <v>1208.4100000000001</v>
      </c>
      <c r="L2188" s="35">
        <v>942.56</v>
      </c>
      <c r="M2188" s="36">
        <f t="shared" si="34"/>
        <v>265.85000000000014</v>
      </c>
      <c r="N2188" s="37">
        <f>YEAR(Table1[[#This Row],[Data zamówienia]])</f>
        <v>2019</v>
      </c>
    </row>
    <row r="2189" spans="2:14" x14ac:dyDescent="0.3">
      <c r="B2189" s="32">
        <v>761864</v>
      </c>
      <c r="C2189" s="5" t="s">
        <v>21</v>
      </c>
      <c r="D2189" s="5" t="s">
        <v>22</v>
      </c>
      <c r="E2189" s="5" t="s">
        <v>25</v>
      </c>
      <c r="F2189" s="5">
        <v>30</v>
      </c>
      <c r="G2189" s="6">
        <v>43505</v>
      </c>
      <c r="H2189" s="6">
        <v>43506</v>
      </c>
      <c r="I2189" s="6">
        <v>43513</v>
      </c>
      <c r="J2189" s="5" t="s">
        <v>40</v>
      </c>
      <c r="K2189" s="7">
        <v>1033.3699999999999</v>
      </c>
      <c r="L2189" s="35">
        <v>950.7</v>
      </c>
      <c r="M2189" s="36">
        <f t="shared" si="34"/>
        <v>82.669999999999845</v>
      </c>
      <c r="N2189" s="37">
        <f>YEAR(Table1[[#This Row],[Data zamówienia]])</f>
        <v>2019</v>
      </c>
    </row>
    <row r="2190" spans="2:14" x14ac:dyDescent="0.3">
      <c r="B2190" s="32">
        <v>398614</v>
      </c>
      <c r="C2190" s="5" t="s">
        <v>35</v>
      </c>
      <c r="D2190" s="5" t="s">
        <v>28</v>
      </c>
      <c r="E2190" s="5" t="s">
        <v>23</v>
      </c>
      <c r="F2190" s="5">
        <v>152</v>
      </c>
      <c r="G2190" s="6">
        <v>43506</v>
      </c>
      <c r="H2190" s="6">
        <v>43508</v>
      </c>
      <c r="I2190" s="6">
        <v>43515</v>
      </c>
      <c r="J2190" s="5" t="s">
        <v>30</v>
      </c>
      <c r="K2190" s="7">
        <v>824.84</v>
      </c>
      <c r="L2190" s="35">
        <v>412.42</v>
      </c>
      <c r="M2190" s="36">
        <f t="shared" si="34"/>
        <v>412.42</v>
      </c>
      <c r="N2190" s="37">
        <f>YEAR(Table1[[#This Row],[Data zamówienia]])</f>
        <v>2019</v>
      </c>
    </row>
    <row r="2191" spans="2:14" x14ac:dyDescent="0.3">
      <c r="B2191" s="32">
        <v>656788</v>
      </c>
      <c r="C2191" s="5" t="s">
        <v>27</v>
      </c>
      <c r="D2191" s="5" t="s">
        <v>39</v>
      </c>
      <c r="E2191" s="5" t="s">
        <v>34</v>
      </c>
      <c r="F2191" s="5">
        <v>206</v>
      </c>
      <c r="G2191" s="6">
        <v>43505</v>
      </c>
      <c r="H2191" s="6">
        <v>43509</v>
      </c>
      <c r="I2191" s="6">
        <v>43514</v>
      </c>
      <c r="J2191" s="5" t="s">
        <v>40</v>
      </c>
      <c r="K2191" s="7">
        <v>1945.72</v>
      </c>
      <c r="L2191" s="35">
        <v>1809.52</v>
      </c>
      <c r="M2191" s="36">
        <f t="shared" si="34"/>
        <v>136.20000000000005</v>
      </c>
      <c r="N2191" s="37">
        <f>YEAR(Table1[[#This Row],[Data zamówienia]])</f>
        <v>2019</v>
      </c>
    </row>
    <row r="2192" spans="2:14" x14ac:dyDescent="0.3">
      <c r="B2192" s="32">
        <v>628434</v>
      </c>
      <c r="C2192" s="5" t="s">
        <v>21</v>
      </c>
      <c r="D2192" s="5" t="s">
        <v>28</v>
      </c>
      <c r="E2192" s="5" t="s">
        <v>23</v>
      </c>
      <c r="F2192" s="5">
        <v>225</v>
      </c>
      <c r="G2192" s="6">
        <v>43506</v>
      </c>
      <c r="H2192" s="6">
        <v>43509</v>
      </c>
      <c r="I2192" s="6">
        <v>43511</v>
      </c>
      <c r="J2192" s="5" t="s">
        <v>32</v>
      </c>
      <c r="K2192" s="7">
        <v>893</v>
      </c>
      <c r="L2192" s="35">
        <v>767.98</v>
      </c>
      <c r="M2192" s="36">
        <f t="shared" si="34"/>
        <v>125.01999999999998</v>
      </c>
      <c r="N2192" s="37">
        <f>YEAR(Table1[[#This Row],[Data zamówienia]])</f>
        <v>2019</v>
      </c>
    </row>
    <row r="2193" spans="2:14" x14ac:dyDescent="0.3">
      <c r="B2193" s="32">
        <v>501357</v>
      </c>
      <c r="C2193" s="5" t="s">
        <v>21</v>
      </c>
      <c r="D2193" s="5" t="s">
        <v>36</v>
      </c>
      <c r="E2193" s="5" t="s">
        <v>37</v>
      </c>
      <c r="F2193" s="5">
        <v>63</v>
      </c>
      <c r="G2193" s="6">
        <v>43505</v>
      </c>
      <c r="H2193" s="6">
        <v>43507</v>
      </c>
      <c r="I2193" s="6">
        <v>43510</v>
      </c>
      <c r="J2193" s="5" t="s">
        <v>32</v>
      </c>
      <c r="K2193" s="7">
        <v>849.24</v>
      </c>
      <c r="L2193" s="35">
        <v>568.99</v>
      </c>
      <c r="M2193" s="36">
        <f t="shared" si="34"/>
        <v>280.25</v>
      </c>
      <c r="N2193" s="37">
        <f>YEAR(Table1[[#This Row],[Data zamówienia]])</f>
        <v>2019</v>
      </c>
    </row>
    <row r="2194" spans="2:14" x14ac:dyDescent="0.3">
      <c r="B2194" s="32">
        <v>125343</v>
      </c>
      <c r="C2194" s="5" t="s">
        <v>35</v>
      </c>
      <c r="D2194" s="5" t="s">
        <v>28</v>
      </c>
      <c r="E2194" s="5" t="s">
        <v>37</v>
      </c>
      <c r="F2194" s="5">
        <v>292</v>
      </c>
      <c r="G2194" s="6">
        <v>43506</v>
      </c>
      <c r="H2194" s="6">
        <v>43507</v>
      </c>
      <c r="I2194" s="6">
        <v>43514</v>
      </c>
      <c r="J2194" s="5" t="s">
        <v>24</v>
      </c>
      <c r="K2194" s="7">
        <v>1822.71</v>
      </c>
      <c r="L2194" s="35">
        <v>1403.49</v>
      </c>
      <c r="M2194" s="36">
        <f t="shared" si="34"/>
        <v>419.22</v>
      </c>
      <c r="N2194" s="37">
        <f>YEAR(Table1[[#This Row],[Data zamówienia]])</f>
        <v>2019</v>
      </c>
    </row>
    <row r="2195" spans="2:14" x14ac:dyDescent="0.3">
      <c r="B2195" s="32">
        <v>224051</v>
      </c>
      <c r="C2195" s="5" t="s">
        <v>21</v>
      </c>
      <c r="D2195" s="5" t="s">
        <v>39</v>
      </c>
      <c r="E2195" s="5" t="s">
        <v>31</v>
      </c>
      <c r="F2195" s="5">
        <v>255</v>
      </c>
      <c r="G2195" s="6">
        <v>43505</v>
      </c>
      <c r="H2195" s="6">
        <v>43507</v>
      </c>
      <c r="I2195" s="6">
        <v>43514</v>
      </c>
      <c r="J2195" s="5" t="s">
        <v>40</v>
      </c>
      <c r="K2195" s="7">
        <v>352.39</v>
      </c>
      <c r="L2195" s="35">
        <v>225.53</v>
      </c>
      <c r="M2195" s="36">
        <f t="shared" si="34"/>
        <v>126.85999999999999</v>
      </c>
      <c r="N2195" s="37">
        <f>YEAR(Table1[[#This Row],[Data zamówienia]])</f>
        <v>2019</v>
      </c>
    </row>
    <row r="2196" spans="2:14" x14ac:dyDescent="0.3">
      <c r="B2196" s="32">
        <v>102143</v>
      </c>
      <c r="C2196" s="5" t="s">
        <v>21</v>
      </c>
      <c r="D2196" s="5" t="s">
        <v>36</v>
      </c>
      <c r="E2196" s="5" t="s">
        <v>34</v>
      </c>
      <c r="F2196" s="5">
        <v>231</v>
      </c>
      <c r="G2196" s="6">
        <v>43506</v>
      </c>
      <c r="H2196" s="6">
        <v>43507</v>
      </c>
      <c r="I2196" s="6">
        <v>43511</v>
      </c>
      <c r="J2196" s="5" t="s">
        <v>40</v>
      </c>
      <c r="K2196" s="7">
        <v>559.48</v>
      </c>
      <c r="L2196" s="35">
        <v>475.56</v>
      </c>
      <c r="M2196" s="36">
        <f t="shared" si="34"/>
        <v>83.920000000000016</v>
      </c>
      <c r="N2196" s="37">
        <f>YEAR(Table1[[#This Row],[Data zamówienia]])</f>
        <v>2019</v>
      </c>
    </row>
    <row r="2197" spans="2:14" x14ac:dyDescent="0.3">
      <c r="B2197" s="32">
        <v>396324</v>
      </c>
      <c r="C2197" s="5" t="s">
        <v>21</v>
      </c>
      <c r="D2197" s="5" t="s">
        <v>28</v>
      </c>
      <c r="E2197" s="5" t="s">
        <v>37</v>
      </c>
      <c r="F2197" s="5">
        <v>43</v>
      </c>
      <c r="G2197" s="6">
        <v>43506</v>
      </c>
      <c r="H2197" s="6">
        <v>43507</v>
      </c>
      <c r="I2197" s="6">
        <v>43511</v>
      </c>
      <c r="J2197" s="5" t="s">
        <v>24</v>
      </c>
      <c r="K2197" s="7">
        <v>1367.25</v>
      </c>
      <c r="L2197" s="35">
        <v>1244.2</v>
      </c>
      <c r="M2197" s="36">
        <f t="shared" si="34"/>
        <v>123.04999999999995</v>
      </c>
      <c r="N2197" s="37">
        <f>YEAR(Table1[[#This Row],[Data zamówienia]])</f>
        <v>2019</v>
      </c>
    </row>
    <row r="2198" spans="2:14" x14ac:dyDescent="0.3">
      <c r="B2198" s="32">
        <v>804028</v>
      </c>
      <c r="C2198" s="5" t="s">
        <v>21</v>
      </c>
      <c r="D2198" s="5" t="s">
        <v>36</v>
      </c>
      <c r="E2198" s="5" t="s">
        <v>37</v>
      </c>
      <c r="F2198" s="5">
        <v>81</v>
      </c>
      <c r="G2198" s="6">
        <v>43505</v>
      </c>
      <c r="H2198" s="6">
        <v>43507</v>
      </c>
      <c r="I2198" s="6">
        <v>43514</v>
      </c>
      <c r="J2198" s="5" t="s">
        <v>24</v>
      </c>
      <c r="K2198" s="7">
        <v>953.07</v>
      </c>
      <c r="L2198" s="35">
        <v>810.11</v>
      </c>
      <c r="M2198" s="36">
        <f t="shared" si="34"/>
        <v>142.96000000000004</v>
      </c>
      <c r="N2198" s="37">
        <f>YEAR(Table1[[#This Row],[Data zamówienia]])</f>
        <v>2019</v>
      </c>
    </row>
    <row r="2199" spans="2:14" x14ac:dyDescent="0.3">
      <c r="B2199" s="32">
        <v>77574</v>
      </c>
      <c r="C2199" s="5" t="s">
        <v>27</v>
      </c>
      <c r="D2199" s="5" t="s">
        <v>28</v>
      </c>
      <c r="E2199" s="5" t="s">
        <v>29</v>
      </c>
      <c r="F2199" s="5">
        <v>332</v>
      </c>
      <c r="G2199" s="6">
        <v>43507</v>
      </c>
      <c r="H2199" s="6">
        <v>43510</v>
      </c>
      <c r="I2199" s="6">
        <v>43513</v>
      </c>
      <c r="J2199" s="5" t="s">
        <v>26</v>
      </c>
      <c r="K2199" s="7">
        <v>1920.08</v>
      </c>
      <c r="L2199" s="35">
        <v>1747.27</v>
      </c>
      <c r="M2199" s="36">
        <f t="shared" si="34"/>
        <v>172.80999999999995</v>
      </c>
      <c r="N2199" s="37">
        <f>YEAR(Table1[[#This Row],[Data zamówienia]])</f>
        <v>2019</v>
      </c>
    </row>
    <row r="2200" spans="2:14" x14ac:dyDescent="0.3">
      <c r="B2200" s="32">
        <v>315674</v>
      </c>
      <c r="C2200" s="5" t="s">
        <v>21</v>
      </c>
      <c r="D2200" s="5" t="s">
        <v>39</v>
      </c>
      <c r="E2200" s="5" t="s">
        <v>29</v>
      </c>
      <c r="F2200" s="5">
        <v>293</v>
      </c>
      <c r="G2200" s="6">
        <v>43506</v>
      </c>
      <c r="H2200" s="6">
        <v>43508</v>
      </c>
      <c r="I2200" s="6">
        <v>43514</v>
      </c>
      <c r="J2200" s="5" t="s">
        <v>26</v>
      </c>
      <c r="K2200" s="7">
        <v>867.1</v>
      </c>
      <c r="L2200" s="35">
        <v>823.75</v>
      </c>
      <c r="M2200" s="36">
        <f t="shared" si="34"/>
        <v>43.350000000000023</v>
      </c>
      <c r="N2200" s="37">
        <f>YEAR(Table1[[#This Row],[Data zamówienia]])</f>
        <v>2019</v>
      </c>
    </row>
    <row r="2201" spans="2:14" x14ac:dyDescent="0.3">
      <c r="B2201" s="32">
        <v>240056</v>
      </c>
      <c r="C2201" s="5" t="s">
        <v>35</v>
      </c>
      <c r="D2201" s="5" t="s">
        <v>28</v>
      </c>
      <c r="E2201" s="5" t="s">
        <v>31</v>
      </c>
      <c r="F2201" s="5">
        <v>173</v>
      </c>
      <c r="G2201" s="6">
        <v>43506</v>
      </c>
      <c r="H2201" s="6">
        <v>43510</v>
      </c>
      <c r="I2201" s="6">
        <v>43511</v>
      </c>
      <c r="J2201" s="5" t="s">
        <v>30</v>
      </c>
      <c r="K2201" s="7">
        <v>983.03</v>
      </c>
      <c r="L2201" s="35">
        <v>648.79999999999995</v>
      </c>
      <c r="M2201" s="36">
        <f t="shared" si="34"/>
        <v>334.23</v>
      </c>
      <c r="N2201" s="37">
        <f>YEAR(Table1[[#This Row],[Data zamówienia]])</f>
        <v>2019</v>
      </c>
    </row>
    <row r="2202" spans="2:14" x14ac:dyDescent="0.3">
      <c r="B2202" s="32">
        <v>172719</v>
      </c>
      <c r="C2202" s="5" t="s">
        <v>21</v>
      </c>
      <c r="D2202" s="5" t="s">
        <v>36</v>
      </c>
      <c r="E2202" s="5" t="s">
        <v>37</v>
      </c>
      <c r="F2202" s="5">
        <v>300</v>
      </c>
      <c r="G2202" s="6">
        <v>43506</v>
      </c>
      <c r="H2202" s="6">
        <v>43508</v>
      </c>
      <c r="I2202" s="6">
        <v>43510</v>
      </c>
      <c r="J2202" s="5" t="s">
        <v>32</v>
      </c>
      <c r="K2202" s="7">
        <v>606.16</v>
      </c>
      <c r="L2202" s="35">
        <v>430.37</v>
      </c>
      <c r="M2202" s="36">
        <f t="shared" si="34"/>
        <v>175.78999999999996</v>
      </c>
      <c r="N2202" s="37">
        <f>YEAR(Table1[[#This Row],[Data zamówienia]])</f>
        <v>2019</v>
      </c>
    </row>
    <row r="2203" spans="2:14" x14ac:dyDescent="0.3">
      <c r="B2203" s="32">
        <v>852190</v>
      </c>
      <c r="C2203" s="5" t="s">
        <v>21</v>
      </c>
      <c r="D2203" s="5" t="s">
        <v>22</v>
      </c>
      <c r="E2203" s="5" t="s">
        <v>37</v>
      </c>
      <c r="F2203" s="5">
        <v>135</v>
      </c>
      <c r="G2203" s="6">
        <v>43506</v>
      </c>
      <c r="H2203" s="6">
        <v>43508</v>
      </c>
      <c r="I2203" s="6">
        <v>43510</v>
      </c>
      <c r="J2203" s="5" t="s">
        <v>33</v>
      </c>
      <c r="K2203" s="7">
        <v>1937.01</v>
      </c>
      <c r="L2203" s="35">
        <v>1820.79</v>
      </c>
      <c r="M2203" s="36">
        <f t="shared" si="34"/>
        <v>116.22000000000003</v>
      </c>
      <c r="N2203" s="37">
        <f>YEAR(Table1[[#This Row],[Data zamówienia]])</f>
        <v>2019</v>
      </c>
    </row>
    <row r="2204" spans="2:14" x14ac:dyDescent="0.3">
      <c r="B2204" s="32">
        <v>219550</v>
      </c>
      <c r="C2204" s="5" t="s">
        <v>35</v>
      </c>
      <c r="D2204" s="5" t="s">
        <v>39</v>
      </c>
      <c r="E2204" s="5" t="s">
        <v>25</v>
      </c>
      <c r="F2204" s="5">
        <v>330</v>
      </c>
      <c r="G2204" s="6">
        <v>43507</v>
      </c>
      <c r="H2204" s="6">
        <v>43508</v>
      </c>
      <c r="I2204" s="6">
        <v>43510</v>
      </c>
      <c r="J2204" s="5" t="s">
        <v>40</v>
      </c>
      <c r="K2204" s="7">
        <v>1700.22</v>
      </c>
      <c r="L2204" s="35">
        <v>1513.2</v>
      </c>
      <c r="M2204" s="36">
        <f t="shared" si="34"/>
        <v>187.01999999999998</v>
      </c>
      <c r="N2204" s="37">
        <f>YEAR(Table1[[#This Row],[Data zamówienia]])</f>
        <v>2019</v>
      </c>
    </row>
    <row r="2205" spans="2:14" x14ac:dyDescent="0.3">
      <c r="B2205" s="32">
        <v>518012</v>
      </c>
      <c r="C2205" s="5" t="s">
        <v>27</v>
      </c>
      <c r="D2205" s="5" t="s">
        <v>28</v>
      </c>
      <c r="E2205" s="5" t="s">
        <v>37</v>
      </c>
      <c r="F2205" s="5">
        <v>352</v>
      </c>
      <c r="G2205" s="6">
        <v>43507</v>
      </c>
      <c r="H2205" s="6">
        <v>43509</v>
      </c>
      <c r="I2205" s="6">
        <v>43516</v>
      </c>
      <c r="J2205" s="5" t="s">
        <v>30</v>
      </c>
      <c r="K2205" s="7">
        <v>384.81</v>
      </c>
      <c r="L2205" s="35">
        <v>200.1</v>
      </c>
      <c r="M2205" s="36">
        <f t="shared" si="34"/>
        <v>184.71</v>
      </c>
      <c r="N2205" s="37">
        <f>YEAR(Table1[[#This Row],[Data zamówienia]])</f>
        <v>2019</v>
      </c>
    </row>
    <row r="2206" spans="2:14" x14ac:dyDescent="0.3">
      <c r="B2206" s="32">
        <v>687889</v>
      </c>
      <c r="C2206" s="5" t="s">
        <v>21</v>
      </c>
      <c r="D2206" s="5" t="s">
        <v>36</v>
      </c>
      <c r="E2206" s="5" t="s">
        <v>34</v>
      </c>
      <c r="F2206" s="5">
        <v>90</v>
      </c>
      <c r="G2206" s="6">
        <v>43507</v>
      </c>
      <c r="H2206" s="6">
        <v>43510</v>
      </c>
      <c r="I2206" s="6">
        <v>43517</v>
      </c>
      <c r="J2206" s="5" t="s">
        <v>33</v>
      </c>
      <c r="K2206" s="7">
        <v>727.56</v>
      </c>
      <c r="L2206" s="35">
        <v>632.98</v>
      </c>
      <c r="M2206" s="36">
        <f t="shared" si="34"/>
        <v>94.579999999999927</v>
      </c>
      <c r="N2206" s="37">
        <f>YEAR(Table1[[#This Row],[Data zamówienia]])</f>
        <v>2019</v>
      </c>
    </row>
    <row r="2207" spans="2:14" x14ac:dyDescent="0.3">
      <c r="B2207" s="32">
        <v>11550</v>
      </c>
      <c r="C2207" s="5" t="s">
        <v>38</v>
      </c>
      <c r="D2207" s="5" t="s">
        <v>39</v>
      </c>
      <c r="E2207" s="5" t="s">
        <v>34</v>
      </c>
      <c r="F2207" s="5">
        <v>248</v>
      </c>
      <c r="G2207" s="6">
        <v>43508</v>
      </c>
      <c r="H2207" s="6">
        <v>43510</v>
      </c>
      <c r="I2207" s="6">
        <v>43512</v>
      </c>
      <c r="J2207" s="5" t="s">
        <v>32</v>
      </c>
      <c r="K2207" s="7">
        <v>826.39</v>
      </c>
      <c r="L2207" s="35">
        <v>603.26</v>
      </c>
      <c r="M2207" s="36">
        <f t="shared" si="34"/>
        <v>223.13</v>
      </c>
      <c r="N2207" s="37">
        <f>YEAR(Table1[[#This Row],[Data zamówienia]])</f>
        <v>2019</v>
      </c>
    </row>
    <row r="2208" spans="2:14" x14ac:dyDescent="0.3">
      <c r="B2208" s="32">
        <v>341571</v>
      </c>
      <c r="C2208" s="5" t="s">
        <v>27</v>
      </c>
      <c r="D2208" s="5" t="s">
        <v>22</v>
      </c>
      <c r="E2208" s="5" t="s">
        <v>34</v>
      </c>
      <c r="F2208" s="5">
        <v>171</v>
      </c>
      <c r="G2208" s="6">
        <v>43507</v>
      </c>
      <c r="H2208" s="6">
        <v>43510</v>
      </c>
      <c r="I2208" s="6">
        <v>43513</v>
      </c>
      <c r="J2208" s="5" t="s">
        <v>32</v>
      </c>
      <c r="K2208" s="7">
        <v>1526.51</v>
      </c>
      <c r="L2208" s="35">
        <v>1434.92</v>
      </c>
      <c r="M2208" s="36">
        <f t="shared" si="34"/>
        <v>91.589999999999918</v>
      </c>
      <c r="N2208" s="37">
        <f>YEAR(Table1[[#This Row],[Data zamówienia]])</f>
        <v>2019</v>
      </c>
    </row>
    <row r="2209" spans="2:14" x14ac:dyDescent="0.3">
      <c r="B2209" s="32">
        <v>478781</v>
      </c>
      <c r="C2209" s="5" t="s">
        <v>27</v>
      </c>
      <c r="D2209" s="5" t="s">
        <v>28</v>
      </c>
      <c r="E2209" s="5" t="s">
        <v>25</v>
      </c>
      <c r="F2209" s="5">
        <v>12</v>
      </c>
      <c r="G2209" s="6">
        <v>43508</v>
      </c>
      <c r="H2209" s="6">
        <v>43510</v>
      </c>
      <c r="I2209" s="6">
        <v>43512</v>
      </c>
      <c r="J2209" s="5" t="s">
        <v>26</v>
      </c>
      <c r="K2209" s="7">
        <v>1487.52</v>
      </c>
      <c r="L2209" s="35">
        <v>1160.27</v>
      </c>
      <c r="M2209" s="36">
        <f t="shared" si="34"/>
        <v>327.25</v>
      </c>
      <c r="N2209" s="37">
        <f>YEAR(Table1[[#This Row],[Data zamówienia]])</f>
        <v>2019</v>
      </c>
    </row>
    <row r="2210" spans="2:14" x14ac:dyDescent="0.3">
      <c r="B2210" s="32">
        <v>814738</v>
      </c>
      <c r="C2210" s="5" t="s">
        <v>27</v>
      </c>
      <c r="D2210" s="5" t="s">
        <v>28</v>
      </c>
      <c r="E2210" s="5" t="s">
        <v>34</v>
      </c>
      <c r="F2210" s="5">
        <v>349</v>
      </c>
      <c r="G2210" s="6">
        <v>43508</v>
      </c>
      <c r="H2210" s="6">
        <v>43509</v>
      </c>
      <c r="I2210" s="6">
        <v>43510</v>
      </c>
      <c r="J2210" s="5" t="s">
        <v>24</v>
      </c>
      <c r="K2210" s="7">
        <v>479.79</v>
      </c>
      <c r="L2210" s="35">
        <v>254.29</v>
      </c>
      <c r="M2210" s="36">
        <f t="shared" si="34"/>
        <v>225.50000000000003</v>
      </c>
      <c r="N2210" s="37">
        <f>YEAR(Table1[[#This Row],[Data zamówienia]])</f>
        <v>2019</v>
      </c>
    </row>
    <row r="2211" spans="2:14" x14ac:dyDescent="0.3">
      <c r="B2211" s="32">
        <v>887409</v>
      </c>
      <c r="C2211" s="5" t="s">
        <v>38</v>
      </c>
      <c r="D2211" s="5" t="s">
        <v>39</v>
      </c>
      <c r="E2211" s="5" t="s">
        <v>29</v>
      </c>
      <c r="F2211" s="5">
        <v>14</v>
      </c>
      <c r="G2211" s="6">
        <v>43508</v>
      </c>
      <c r="H2211" s="6">
        <v>43508</v>
      </c>
      <c r="I2211" s="6">
        <v>43511</v>
      </c>
      <c r="J2211" s="5" t="s">
        <v>26</v>
      </c>
      <c r="K2211" s="7">
        <v>1445.12</v>
      </c>
      <c r="L2211" s="35">
        <v>924.88</v>
      </c>
      <c r="M2211" s="36">
        <f t="shared" si="34"/>
        <v>520.2399999999999</v>
      </c>
      <c r="N2211" s="37">
        <f>YEAR(Table1[[#This Row],[Data zamówienia]])</f>
        <v>2019</v>
      </c>
    </row>
    <row r="2212" spans="2:14" x14ac:dyDescent="0.3">
      <c r="B2212" s="32">
        <v>227043</v>
      </c>
      <c r="C2212" s="5" t="s">
        <v>27</v>
      </c>
      <c r="D2212" s="5" t="s">
        <v>28</v>
      </c>
      <c r="E2212" s="5" t="s">
        <v>37</v>
      </c>
      <c r="F2212" s="5">
        <v>67</v>
      </c>
      <c r="G2212" s="6">
        <v>43508</v>
      </c>
      <c r="H2212" s="6">
        <v>43509</v>
      </c>
      <c r="I2212" s="6">
        <v>43511</v>
      </c>
      <c r="J2212" s="5" t="s">
        <v>40</v>
      </c>
      <c r="K2212" s="7">
        <v>945.49</v>
      </c>
      <c r="L2212" s="35">
        <v>784.76</v>
      </c>
      <c r="M2212" s="36">
        <f t="shared" si="34"/>
        <v>160.73000000000002</v>
      </c>
      <c r="N2212" s="37">
        <f>YEAR(Table1[[#This Row],[Data zamówienia]])</f>
        <v>2019</v>
      </c>
    </row>
    <row r="2213" spans="2:14" x14ac:dyDescent="0.3">
      <c r="B2213" s="32">
        <v>792861</v>
      </c>
      <c r="C2213" s="5" t="s">
        <v>27</v>
      </c>
      <c r="D2213" s="5" t="s">
        <v>28</v>
      </c>
      <c r="E2213" s="5" t="s">
        <v>31</v>
      </c>
      <c r="F2213" s="5">
        <v>259</v>
      </c>
      <c r="G2213" s="6">
        <v>43508</v>
      </c>
      <c r="H2213" s="6">
        <v>43508</v>
      </c>
      <c r="I2213" s="6">
        <v>43511</v>
      </c>
      <c r="J2213" s="5" t="s">
        <v>24</v>
      </c>
      <c r="K2213" s="7">
        <v>318.94</v>
      </c>
      <c r="L2213" s="35">
        <v>220.07</v>
      </c>
      <c r="M2213" s="36">
        <f t="shared" si="34"/>
        <v>98.87</v>
      </c>
      <c r="N2213" s="37">
        <f>YEAR(Table1[[#This Row],[Data zamówienia]])</f>
        <v>2019</v>
      </c>
    </row>
    <row r="2214" spans="2:14" x14ac:dyDescent="0.3">
      <c r="B2214" s="32">
        <v>567248</v>
      </c>
      <c r="C2214" s="5" t="s">
        <v>21</v>
      </c>
      <c r="D2214" s="5" t="s">
        <v>22</v>
      </c>
      <c r="E2214" s="5" t="s">
        <v>29</v>
      </c>
      <c r="F2214" s="5">
        <v>255</v>
      </c>
      <c r="G2214" s="6">
        <v>43508</v>
      </c>
      <c r="H2214" s="6">
        <v>43511</v>
      </c>
      <c r="I2214" s="6">
        <v>43515</v>
      </c>
      <c r="J2214" s="5" t="s">
        <v>32</v>
      </c>
      <c r="K2214" s="7">
        <v>1452.7</v>
      </c>
      <c r="L2214" s="35">
        <v>1133.1099999999999</v>
      </c>
      <c r="M2214" s="36">
        <f t="shared" si="34"/>
        <v>319.59000000000015</v>
      </c>
      <c r="N2214" s="37">
        <f>YEAR(Table1[[#This Row],[Data zamówienia]])</f>
        <v>2019</v>
      </c>
    </row>
    <row r="2215" spans="2:14" x14ac:dyDescent="0.3">
      <c r="B2215" s="32">
        <v>451924</v>
      </c>
      <c r="C2215" s="5" t="s">
        <v>38</v>
      </c>
      <c r="D2215" s="5" t="s">
        <v>36</v>
      </c>
      <c r="E2215" s="5" t="s">
        <v>37</v>
      </c>
      <c r="F2215" s="5">
        <v>271</v>
      </c>
      <c r="G2215" s="6">
        <v>43508</v>
      </c>
      <c r="H2215" s="6">
        <v>43511</v>
      </c>
      <c r="I2215" s="6">
        <v>43517</v>
      </c>
      <c r="J2215" s="5" t="s">
        <v>40</v>
      </c>
      <c r="K2215" s="7">
        <v>1202.3699999999999</v>
      </c>
      <c r="L2215" s="35">
        <v>709.4</v>
      </c>
      <c r="M2215" s="36">
        <f t="shared" si="34"/>
        <v>492.96999999999991</v>
      </c>
      <c r="N2215" s="37">
        <f>YEAR(Table1[[#This Row],[Data zamówienia]])</f>
        <v>2019</v>
      </c>
    </row>
    <row r="2216" spans="2:14" x14ac:dyDescent="0.3">
      <c r="B2216" s="32">
        <v>24436</v>
      </c>
      <c r="C2216" s="5" t="s">
        <v>21</v>
      </c>
      <c r="D2216" s="5" t="s">
        <v>36</v>
      </c>
      <c r="E2216" s="5" t="s">
        <v>29</v>
      </c>
      <c r="F2216" s="5">
        <v>190</v>
      </c>
      <c r="G2216" s="6">
        <v>43508</v>
      </c>
      <c r="H2216" s="6">
        <v>43510</v>
      </c>
      <c r="I2216" s="6">
        <v>43517</v>
      </c>
      <c r="J2216" s="5" t="s">
        <v>32</v>
      </c>
      <c r="K2216" s="7">
        <v>1358.64</v>
      </c>
      <c r="L2216" s="35">
        <v>855.94</v>
      </c>
      <c r="M2216" s="36">
        <f t="shared" si="34"/>
        <v>502.70000000000005</v>
      </c>
      <c r="N2216" s="37">
        <f>YEAR(Table1[[#This Row],[Data zamówienia]])</f>
        <v>2019</v>
      </c>
    </row>
    <row r="2217" spans="2:14" x14ac:dyDescent="0.3">
      <c r="B2217" s="32">
        <v>892706</v>
      </c>
      <c r="C2217" s="5" t="s">
        <v>35</v>
      </c>
      <c r="D2217" s="5" t="s">
        <v>28</v>
      </c>
      <c r="E2217" s="5" t="s">
        <v>31</v>
      </c>
      <c r="F2217" s="5">
        <v>236</v>
      </c>
      <c r="G2217" s="6">
        <v>43509</v>
      </c>
      <c r="H2217" s="6">
        <v>43512</v>
      </c>
      <c r="I2217" s="6">
        <v>43519</v>
      </c>
      <c r="J2217" s="5" t="s">
        <v>26</v>
      </c>
      <c r="K2217" s="7">
        <v>1308.3499999999999</v>
      </c>
      <c r="L2217" s="35">
        <v>902.76</v>
      </c>
      <c r="M2217" s="36">
        <f t="shared" si="34"/>
        <v>405.58999999999992</v>
      </c>
      <c r="N2217" s="37">
        <f>YEAR(Table1[[#This Row],[Data zamówienia]])</f>
        <v>2019</v>
      </c>
    </row>
    <row r="2218" spans="2:14" x14ac:dyDescent="0.3">
      <c r="B2218" s="32">
        <v>413159</v>
      </c>
      <c r="C2218" s="5" t="s">
        <v>21</v>
      </c>
      <c r="D2218" s="5" t="s">
        <v>28</v>
      </c>
      <c r="E2218" s="5" t="s">
        <v>25</v>
      </c>
      <c r="F2218" s="5">
        <v>116</v>
      </c>
      <c r="G2218" s="6">
        <v>43508</v>
      </c>
      <c r="H2218" s="6">
        <v>43512</v>
      </c>
      <c r="I2218" s="6">
        <v>43516</v>
      </c>
      <c r="J2218" s="5" t="s">
        <v>32</v>
      </c>
      <c r="K2218" s="7">
        <v>922.91</v>
      </c>
      <c r="L2218" s="35">
        <v>590.66</v>
      </c>
      <c r="M2218" s="36">
        <f t="shared" si="34"/>
        <v>332.25</v>
      </c>
      <c r="N2218" s="37">
        <f>YEAR(Table1[[#This Row],[Data zamówienia]])</f>
        <v>2019</v>
      </c>
    </row>
    <row r="2219" spans="2:14" x14ac:dyDescent="0.3">
      <c r="B2219" s="32">
        <v>224473</v>
      </c>
      <c r="C2219" s="5" t="s">
        <v>21</v>
      </c>
      <c r="D2219" s="5" t="s">
        <v>39</v>
      </c>
      <c r="E2219" s="5" t="s">
        <v>23</v>
      </c>
      <c r="F2219" s="5">
        <v>306</v>
      </c>
      <c r="G2219" s="6">
        <v>43508</v>
      </c>
      <c r="H2219" s="6">
        <v>43512</v>
      </c>
      <c r="I2219" s="6">
        <v>43513</v>
      </c>
      <c r="J2219" s="5" t="s">
        <v>30</v>
      </c>
      <c r="K2219" s="7">
        <v>1487.52</v>
      </c>
      <c r="L2219" s="35">
        <v>803.26</v>
      </c>
      <c r="M2219" s="36">
        <f t="shared" si="34"/>
        <v>684.26</v>
      </c>
      <c r="N2219" s="37">
        <f>YEAR(Table1[[#This Row],[Data zamówienia]])</f>
        <v>2019</v>
      </c>
    </row>
    <row r="2220" spans="2:14" x14ac:dyDescent="0.3">
      <c r="B2220" s="32">
        <v>394474</v>
      </c>
      <c r="C2220" s="5" t="s">
        <v>35</v>
      </c>
      <c r="D2220" s="5" t="s">
        <v>28</v>
      </c>
      <c r="E2220" s="5" t="s">
        <v>37</v>
      </c>
      <c r="F2220" s="5">
        <v>225</v>
      </c>
      <c r="G2220" s="6">
        <v>43508</v>
      </c>
      <c r="H2220" s="6">
        <v>43509</v>
      </c>
      <c r="I2220" s="6">
        <v>43510</v>
      </c>
      <c r="J2220" s="5" t="s">
        <v>26</v>
      </c>
      <c r="K2220" s="7">
        <v>953.07</v>
      </c>
      <c r="L2220" s="35">
        <v>895.89</v>
      </c>
      <c r="M2220" s="36">
        <f t="shared" si="34"/>
        <v>57.180000000000064</v>
      </c>
      <c r="N2220" s="37">
        <f>YEAR(Table1[[#This Row],[Data zamówienia]])</f>
        <v>2019</v>
      </c>
    </row>
    <row r="2221" spans="2:14" x14ac:dyDescent="0.3">
      <c r="B2221" s="32">
        <v>831632</v>
      </c>
      <c r="C2221" s="5" t="s">
        <v>21</v>
      </c>
      <c r="D2221" s="5" t="s">
        <v>28</v>
      </c>
      <c r="E2221" s="5" t="s">
        <v>31</v>
      </c>
      <c r="F2221" s="5">
        <v>173</v>
      </c>
      <c r="G2221" s="6">
        <v>43509</v>
      </c>
      <c r="H2221" s="6">
        <v>43512</v>
      </c>
      <c r="I2221" s="6">
        <v>43517</v>
      </c>
      <c r="J2221" s="5" t="s">
        <v>33</v>
      </c>
      <c r="K2221" s="7">
        <v>953.07</v>
      </c>
      <c r="L2221" s="35">
        <v>648.09</v>
      </c>
      <c r="M2221" s="36">
        <f t="shared" si="34"/>
        <v>304.98</v>
      </c>
      <c r="N2221" s="37">
        <f>YEAR(Table1[[#This Row],[Data zamówienia]])</f>
        <v>2019</v>
      </c>
    </row>
    <row r="2222" spans="2:14" x14ac:dyDescent="0.3">
      <c r="B2222" s="32">
        <v>232899</v>
      </c>
      <c r="C2222" s="5" t="s">
        <v>21</v>
      </c>
      <c r="D2222" s="5" t="s">
        <v>39</v>
      </c>
      <c r="E2222" s="5" t="s">
        <v>25</v>
      </c>
      <c r="F2222" s="5">
        <v>272</v>
      </c>
      <c r="G2222" s="6">
        <v>43508</v>
      </c>
      <c r="H2222" s="6">
        <v>43509</v>
      </c>
      <c r="I2222" s="6">
        <v>43510</v>
      </c>
      <c r="J2222" s="5" t="s">
        <v>33</v>
      </c>
      <c r="K2222" s="7">
        <v>159.77000000000001</v>
      </c>
      <c r="L2222" s="35">
        <v>103.85</v>
      </c>
      <c r="M2222" s="36">
        <f t="shared" si="34"/>
        <v>55.920000000000016</v>
      </c>
      <c r="N2222" s="37">
        <f>YEAR(Table1[[#This Row],[Data zamówienia]])</f>
        <v>2019</v>
      </c>
    </row>
    <row r="2223" spans="2:14" x14ac:dyDescent="0.3">
      <c r="B2223" s="32">
        <v>161234</v>
      </c>
      <c r="C2223" s="5" t="s">
        <v>38</v>
      </c>
      <c r="D2223" s="5" t="s">
        <v>36</v>
      </c>
      <c r="E2223" s="5" t="s">
        <v>23</v>
      </c>
      <c r="F2223" s="5">
        <v>38</v>
      </c>
      <c r="G2223" s="6">
        <v>43508</v>
      </c>
      <c r="H2223" s="6">
        <v>43511</v>
      </c>
      <c r="I2223" s="6">
        <v>43512</v>
      </c>
      <c r="J2223" s="5" t="s">
        <v>30</v>
      </c>
      <c r="K2223" s="7">
        <v>494.89</v>
      </c>
      <c r="L2223" s="35">
        <v>430.55</v>
      </c>
      <c r="M2223" s="36">
        <f t="shared" si="34"/>
        <v>64.339999999999975</v>
      </c>
      <c r="N2223" s="37">
        <f>YEAR(Table1[[#This Row],[Data zamówienia]])</f>
        <v>2019</v>
      </c>
    </row>
    <row r="2224" spans="2:14" x14ac:dyDescent="0.3">
      <c r="B2224" s="32">
        <v>404710</v>
      </c>
      <c r="C2224" s="5" t="s">
        <v>38</v>
      </c>
      <c r="D2224" s="5" t="s">
        <v>22</v>
      </c>
      <c r="E2224" s="5" t="s">
        <v>34</v>
      </c>
      <c r="F2224" s="5">
        <v>159</v>
      </c>
      <c r="G2224" s="6">
        <v>43509</v>
      </c>
      <c r="H2224" s="6">
        <v>43512</v>
      </c>
      <c r="I2224" s="6">
        <v>43514</v>
      </c>
      <c r="J2224" s="5" t="s">
        <v>32</v>
      </c>
      <c r="K2224" s="7">
        <v>985.07</v>
      </c>
      <c r="L2224" s="35">
        <v>600.89</v>
      </c>
      <c r="M2224" s="36">
        <f t="shared" si="34"/>
        <v>384.18000000000006</v>
      </c>
      <c r="N2224" s="37">
        <f>YEAR(Table1[[#This Row],[Data zamówienia]])</f>
        <v>2019</v>
      </c>
    </row>
    <row r="2225" spans="2:14" x14ac:dyDescent="0.3">
      <c r="B2225" s="32">
        <v>582527</v>
      </c>
      <c r="C2225" s="5" t="s">
        <v>35</v>
      </c>
      <c r="D2225" s="5" t="s">
        <v>28</v>
      </c>
      <c r="E2225" s="5" t="s">
        <v>29</v>
      </c>
      <c r="F2225" s="5">
        <v>134</v>
      </c>
      <c r="G2225" s="6">
        <v>43510</v>
      </c>
      <c r="H2225" s="6">
        <v>43511</v>
      </c>
      <c r="I2225" s="6">
        <v>43514</v>
      </c>
      <c r="J2225" s="5" t="s">
        <v>30</v>
      </c>
      <c r="K2225" s="7">
        <v>1158.1600000000001</v>
      </c>
      <c r="L2225" s="35">
        <v>914.95</v>
      </c>
      <c r="M2225" s="36">
        <f t="shared" si="34"/>
        <v>243.21000000000004</v>
      </c>
      <c r="N2225" s="37">
        <f>YEAR(Table1[[#This Row],[Data zamówienia]])</f>
        <v>2019</v>
      </c>
    </row>
    <row r="2226" spans="2:14" x14ac:dyDescent="0.3">
      <c r="B2226" s="32">
        <v>177668</v>
      </c>
      <c r="C2226" s="5" t="s">
        <v>35</v>
      </c>
      <c r="D2226" s="5" t="s">
        <v>28</v>
      </c>
      <c r="E2226" s="5" t="s">
        <v>25</v>
      </c>
      <c r="F2226" s="5">
        <v>91</v>
      </c>
      <c r="G2226" s="6">
        <v>43509</v>
      </c>
      <c r="H2226" s="6">
        <v>43513</v>
      </c>
      <c r="I2226" s="6">
        <v>43519</v>
      </c>
      <c r="J2226" s="5" t="s">
        <v>32</v>
      </c>
      <c r="K2226" s="7">
        <v>844.01</v>
      </c>
      <c r="L2226" s="35">
        <v>607.69000000000005</v>
      </c>
      <c r="M2226" s="36">
        <f t="shared" si="34"/>
        <v>236.31999999999994</v>
      </c>
      <c r="N2226" s="37">
        <f>YEAR(Table1[[#This Row],[Data zamówienia]])</f>
        <v>2019</v>
      </c>
    </row>
    <row r="2227" spans="2:14" x14ac:dyDescent="0.3">
      <c r="B2227" s="32">
        <v>379089</v>
      </c>
      <c r="C2227" s="5" t="s">
        <v>21</v>
      </c>
      <c r="D2227" s="5" t="s">
        <v>28</v>
      </c>
      <c r="E2227" s="5" t="s">
        <v>25</v>
      </c>
      <c r="F2227" s="5">
        <v>97</v>
      </c>
      <c r="G2227" s="6">
        <v>43510</v>
      </c>
      <c r="H2227" s="6">
        <v>43510</v>
      </c>
      <c r="I2227" s="6">
        <v>43514</v>
      </c>
      <c r="J2227" s="5" t="s">
        <v>30</v>
      </c>
      <c r="K2227" s="7">
        <v>1700.22</v>
      </c>
      <c r="L2227" s="35">
        <v>1037.1300000000001</v>
      </c>
      <c r="M2227" s="36">
        <f t="shared" si="34"/>
        <v>663.08999999999992</v>
      </c>
      <c r="N2227" s="37">
        <f>YEAR(Table1[[#This Row],[Data zamówienia]])</f>
        <v>2019</v>
      </c>
    </row>
    <row r="2228" spans="2:14" x14ac:dyDescent="0.3">
      <c r="B2228" s="32">
        <v>893756</v>
      </c>
      <c r="C2228" s="5" t="s">
        <v>27</v>
      </c>
      <c r="D2228" s="5" t="s">
        <v>39</v>
      </c>
      <c r="E2228" s="5" t="s">
        <v>29</v>
      </c>
      <c r="F2228" s="5">
        <v>54</v>
      </c>
      <c r="G2228" s="6">
        <v>43509</v>
      </c>
      <c r="H2228" s="6">
        <v>43513</v>
      </c>
      <c r="I2228" s="6">
        <v>43520</v>
      </c>
      <c r="J2228" s="5" t="s">
        <v>24</v>
      </c>
      <c r="K2228" s="7">
        <v>1879.97</v>
      </c>
      <c r="L2228" s="35">
        <v>1259.58</v>
      </c>
      <c r="M2228" s="36">
        <f t="shared" si="34"/>
        <v>620.3900000000001</v>
      </c>
      <c r="N2228" s="37">
        <f>YEAR(Table1[[#This Row],[Data zamówienia]])</f>
        <v>2019</v>
      </c>
    </row>
    <row r="2229" spans="2:14" x14ac:dyDescent="0.3">
      <c r="B2229" s="32">
        <v>777644</v>
      </c>
      <c r="C2229" s="5" t="s">
        <v>21</v>
      </c>
      <c r="D2229" s="5" t="s">
        <v>39</v>
      </c>
      <c r="E2229" s="5" t="s">
        <v>23</v>
      </c>
      <c r="F2229" s="5">
        <v>322</v>
      </c>
      <c r="G2229" s="6">
        <v>43509</v>
      </c>
      <c r="H2229" s="6">
        <v>43510</v>
      </c>
      <c r="I2229" s="6">
        <v>43514</v>
      </c>
      <c r="J2229" s="5" t="s">
        <v>24</v>
      </c>
      <c r="K2229" s="7">
        <v>515.9</v>
      </c>
      <c r="L2229" s="35">
        <v>402.4</v>
      </c>
      <c r="M2229" s="36">
        <f t="shared" si="34"/>
        <v>113.5</v>
      </c>
      <c r="N2229" s="37">
        <f>YEAR(Table1[[#This Row],[Data zamówienia]])</f>
        <v>2019</v>
      </c>
    </row>
    <row r="2230" spans="2:14" x14ac:dyDescent="0.3">
      <c r="B2230" s="32">
        <v>334919</v>
      </c>
      <c r="C2230" s="5" t="s">
        <v>27</v>
      </c>
      <c r="D2230" s="5" t="s">
        <v>28</v>
      </c>
      <c r="E2230" s="5" t="s">
        <v>29</v>
      </c>
      <c r="F2230" s="5">
        <v>365</v>
      </c>
      <c r="G2230" s="6">
        <v>43509</v>
      </c>
      <c r="H2230" s="6">
        <v>43512</v>
      </c>
      <c r="I2230" s="6">
        <v>43513</v>
      </c>
      <c r="J2230" s="5" t="s">
        <v>26</v>
      </c>
      <c r="K2230" s="7">
        <v>799.45</v>
      </c>
      <c r="L2230" s="35">
        <v>687.53</v>
      </c>
      <c r="M2230" s="36">
        <f t="shared" si="34"/>
        <v>111.92000000000007</v>
      </c>
      <c r="N2230" s="37">
        <f>YEAR(Table1[[#This Row],[Data zamówienia]])</f>
        <v>2019</v>
      </c>
    </row>
    <row r="2231" spans="2:14" x14ac:dyDescent="0.3">
      <c r="B2231" s="32">
        <v>297930</v>
      </c>
      <c r="C2231" s="5" t="s">
        <v>21</v>
      </c>
      <c r="D2231" s="5" t="s">
        <v>39</v>
      </c>
      <c r="E2231" s="5" t="s">
        <v>23</v>
      </c>
      <c r="F2231" s="5">
        <v>153</v>
      </c>
      <c r="G2231" s="6">
        <v>43510</v>
      </c>
      <c r="H2231" s="6">
        <v>43511</v>
      </c>
      <c r="I2231" s="6">
        <v>43513</v>
      </c>
      <c r="J2231" s="5" t="s">
        <v>32</v>
      </c>
      <c r="K2231" s="7">
        <v>194.17</v>
      </c>
      <c r="L2231" s="35">
        <v>132.04</v>
      </c>
      <c r="M2231" s="36">
        <f t="shared" si="34"/>
        <v>62.129999999999995</v>
      </c>
      <c r="N2231" s="37">
        <f>YEAR(Table1[[#This Row],[Data zamówienia]])</f>
        <v>2019</v>
      </c>
    </row>
    <row r="2232" spans="2:14" x14ac:dyDescent="0.3">
      <c r="B2232" s="32">
        <v>104150</v>
      </c>
      <c r="C2232" s="5" t="s">
        <v>38</v>
      </c>
      <c r="D2232" s="5" t="s">
        <v>36</v>
      </c>
      <c r="E2232" s="5" t="s">
        <v>34</v>
      </c>
      <c r="F2232" s="5">
        <v>284</v>
      </c>
      <c r="G2232" s="6">
        <v>43509</v>
      </c>
      <c r="H2232" s="6">
        <v>43513</v>
      </c>
      <c r="I2232" s="6">
        <v>43518</v>
      </c>
      <c r="J2232" s="5" t="s">
        <v>32</v>
      </c>
      <c r="K2232" s="7">
        <v>1339.99</v>
      </c>
      <c r="L2232" s="35">
        <v>911.19</v>
      </c>
      <c r="M2232" s="36">
        <f t="shared" si="34"/>
        <v>428.79999999999995</v>
      </c>
      <c r="N2232" s="37">
        <f>YEAR(Table1[[#This Row],[Data zamówienia]])</f>
        <v>2019</v>
      </c>
    </row>
    <row r="2233" spans="2:14" x14ac:dyDescent="0.3">
      <c r="B2233" s="32">
        <v>773642</v>
      </c>
      <c r="C2233" s="5" t="s">
        <v>21</v>
      </c>
      <c r="D2233" s="5" t="s">
        <v>36</v>
      </c>
      <c r="E2233" s="5" t="s">
        <v>25</v>
      </c>
      <c r="F2233" s="5">
        <v>6</v>
      </c>
      <c r="G2233" s="6">
        <v>43509</v>
      </c>
      <c r="H2233" s="6">
        <v>43511</v>
      </c>
      <c r="I2233" s="6">
        <v>43514</v>
      </c>
      <c r="J2233" s="5" t="s">
        <v>26</v>
      </c>
      <c r="K2233" s="7">
        <v>796.25</v>
      </c>
      <c r="L2233" s="35">
        <v>724.59</v>
      </c>
      <c r="M2233" s="36">
        <f t="shared" si="34"/>
        <v>71.659999999999968</v>
      </c>
      <c r="N2233" s="37">
        <f>YEAR(Table1[[#This Row],[Data zamówienia]])</f>
        <v>2019</v>
      </c>
    </row>
    <row r="2234" spans="2:14" x14ac:dyDescent="0.3">
      <c r="B2234" s="32">
        <v>878831</v>
      </c>
      <c r="C2234" s="5" t="s">
        <v>38</v>
      </c>
      <c r="D2234" s="5" t="s">
        <v>36</v>
      </c>
      <c r="E2234" s="5" t="s">
        <v>34</v>
      </c>
      <c r="F2234" s="5">
        <v>284</v>
      </c>
      <c r="G2234" s="6">
        <v>43510</v>
      </c>
      <c r="H2234" s="6">
        <v>43513</v>
      </c>
      <c r="I2234" s="6">
        <v>43516</v>
      </c>
      <c r="J2234" s="5" t="s">
        <v>33</v>
      </c>
      <c r="K2234" s="7">
        <v>1207.1400000000001</v>
      </c>
      <c r="L2234" s="35">
        <v>1038.1400000000001</v>
      </c>
      <c r="M2234" s="36">
        <f t="shared" si="34"/>
        <v>169</v>
      </c>
      <c r="N2234" s="37">
        <f>YEAR(Table1[[#This Row],[Data zamówienia]])</f>
        <v>2019</v>
      </c>
    </row>
    <row r="2235" spans="2:14" x14ac:dyDescent="0.3">
      <c r="B2235" s="32">
        <v>321937</v>
      </c>
      <c r="C2235" s="5" t="s">
        <v>27</v>
      </c>
      <c r="D2235" s="5" t="s">
        <v>36</v>
      </c>
      <c r="E2235" s="5" t="s">
        <v>34</v>
      </c>
      <c r="F2235" s="5">
        <v>271</v>
      </c>
      <c r="G2235" s="6">
        <v>43510</v>
      </c>
      <c r="H2235" s="6">
        <v>43510</v>
      </c>
      <c r="I2235" s="6">
        <v>43515</v>
      </c>
      <c r="J2235" s="5" t="s">
        <v>24</v>
      </c>
      <c r="K2235" s="7">
        <v>1125.6500000000001</v>
      </c>
      <c r="L2235" s="35">
        <v>956.8</v>
      </c>
      <c r="M2235" s="36">
        <f t="shared" si="34"/>
        <v>168.85000000000014</v>
      </c>
      <c r="N2235" s="37">
        <f>YEAR(Table1[[#This Row],[Data zamówienia]])</f>
        <v>2019</v>
      </c>
    </row>
    <row r="2236" spans="2:14" x14ac:dyDescent="0.3">
      <c r="B2236" s="32">
        <v>659495</v>
      </c>
      <c r="C2236" s="5" t="s">
        <v>21</v>
      </c>
      <c r="D2236" s="5" t="s">
        <v>36</v>
      </c>
      <c r="E2236" s="5" t="s">
        <v>23</v>
      </c>
      <c r="F2236" s="5">
        <v>26</v>
      </c>
      <c r="G2236" s="6">
        <v>43510</v>
      </c>
      <c r="H2236" s="6">
        <v>43512</v>
      </c>
      <c r="I2236" s="6">
        <v>43517</v>
      </c>
      <c r="J2236" s="5" t="s">
        <v>24</v>
      </c>
      <c r="K2236" s="7">
        <v>869.41</v>
      </c>
      <c r="L2236" s="35">
        <v>747.69</v>
      </c>
      <c r="M2236" s="36">
        <f t="shared" si="34"/>
        <v>121.71999999999991</v>
      </c>
      <c r="N2236" s="37">
        <f>YEAR(Table1[[#This Row],[Data zamówienia]])</f>
        <v>2019</v>
      </c>
    </row>
    <row r="2237" spans="2:14" x14ac:dyDescent="0.3">
      <c r="B2237" s="32">
        <v>200060</v>
      </c>
      <c r="C2237" s="5" t="s">
        <v>27</v>
      </c>
      <c r="D2237" s="5" t="s">
        <v>28</v>
      </c>
      <c r="E2237" s="5" t="s">
        <v>31</v>
      </c>
      <c r="F2237" s="5">
        <v>210</v>
      </c>
      <c r="G2237" s="6">
        <v>43510</v>
      </c>
      <c r="H2237" s="6">
        <v>43514</v>
      </c>
      <c r="I2237" s="6">
        <v>43516</v>
      </c>
      <c r="J2237" s="5" t="s">
        <v>33</v>
      </c>
      <c r="K2237" s="7">
        <v>1758.22</v>
      </c>
      <c r="L2237" s="35">
        <v>1670.31</v>
      </c>
      <c r="M2237" s="36">
        <f t="shared" si="34"/>
        <v>87.910000000000082</v>
      </c>
      <c r="N2237" s="37">
        <f>YEAR(Table1[[#This Row],[Data zamówienia]])</f>
        <v>2019</v>
      </c>
    </row>
    <row r="2238" spans="2:14" x14ac:dyDescent="0.3">
      <c r="B2238" s="32">
        <v>562355</v>
      </c>
      <c r="C2238" s="5" t="s">
        <v>21</v>
      </c>
      <c r="D2238" s="5" t="s">
        <v>36</v>
      </c>
      <c r="E2238" s="5" t="s">
        <v>37</v>
      </c>
      <c r="F2238" s="5">
        <v>11</v>
      </c>
      <c r="G2238" s="6">
        <v>43510</v>
      </c>
      <c r="H2238" s="6">
        <v>43512</v>
      </c>
      <c r="I2238" s="6">
        <v>43514</v>
      </c>
      <c r="J2238" s="5" t="s">
        <v>33</v>
      </c>
      <c r="K2238" s="7">
        <v>1202.3699999999999</v>
      </c>
      <c r="L2238" s="35">
        <v>745.47</v>
      </c>
      <c r="M2238" s="36">
        <f t="shared" si="34"/>
        <v>456.89999999999986</v>
      </c>
      <c r="N2238" s="37">
        <f>YEAR(Table1[[#This Row],[Data zamówienia]])</f>
        <v>2019</v>
      </c>
    </row>
    <row r="2239" spans="2:14" x14ac:dyDescent="0.3">
      <c r="B2239" s="32">
        <v>233451</v>
      </c>
      <c r="C2239" s="5" t="s">
        <v>21</v>
      </c>
      <c r="D2239" s="5" t="s">
        <v>28</v>
      </c>
      <c r="E2239" s="5" t="s">
        <v>37</v>
      </c>
      <c r="F2239" s="5">
        <v>170</v>
      </c>
      <c r="G2239" s="6">
        <v>43512</v>
      </c>
      <c r="H2239" s="6">
        <v>43513</v>
      </c>
      <c r="I2239" s="6">
        <v>43519</v>
      </c>
      <c r="J2239" s="5" t="s">
        <v>33</v>
      </c>
      <c r="K2239" s="7">
        <v>1161.58</v>
      </c>
      <c r="L2239" s="35">
        <v>998.96</v>
      </c>
      <c r="M2239" s="36">
        <f t="shared" si="34"/>
        <v>162.61999999999989</v>
      </c>
      <c r="N2239" s="37">
        <f>YEAR(Table1[[#This Row],[Data zamówienia]])</f>
        <v>2019</v>
      </c>
    </row>
    <row r="2240" spans="2:14" x14ac:dyDescent="0.3">
      <c r="B2240" s="32">
        <v>218368</v>
      </c>
      <c r="C2240" s="5" t="s">
        <v>35</v>
      </c>
      <c r="D2240" s="5" t="s">
        <v>22</v>
      </c>
      <c r="E2240" s="5" t="s">
        <v>25</v>
      </c>
      <c r="F2240" s="5">
        <v>248</v>
      </c>
      <c r="G2240" s="6">
        <v>43511</v>
      </c>
      <c r="H2240" s="6">
        <v>43513</v>
      </c>
      <c r="I2240" s="6">
        <v>43514</v>
      </c>
      <c r="J2240" s="5" t="s">
        <v>30</v>
      </c>
      <c r="K2240" s="7">
        <v>1790.29</v>
      </c>
      <c r="L2240" s="35">
        <v>1521.75</v>
      </c>
      <c r="M2240" s="36">
        <f t="shared" si="34"/>
        <v>268.53999999999996</v>
      </c>
      <c r="N2240" s="37">
        <f>YEAR(Table1[[#This Row],[Data zamówienia]])</f>
        <v>2019</v>
      </c>
    </row>
    <row r="2241" spans="2:14" x14ac:dyDescent="0.3">
      <c r="B2241" s="32">
        <v>797761</v>
      </c>
      <c r="C2241" s="5" t="s">
        <v>38</v>
      </c>
      <c r="D2241" s="5" t="s">
        <v>39</v>
      </c>
      <c r="E2241" s="5" t="s">
        <v>25</v>
      </c>
      <c r="F2241" s="5">
        <v>253</v>
      </c>
      <c r="G2241" s="6">
        <v>43511</v>
      </c>
      <c r="H2241" s="6">
        <v>43513</v>
      </c>
      <c r="I2241" s="6">
        <v>43519</v>
      </c>
      <c r="J2241" s="5" t="s">
        <v>24</v>
      </c>
      <c r="K2241" s="7">
        <v>1790.74</v>
      </c>
      <c r="L2241" s="35">
        <v>1611.67</v>
      </c>
      <c r="M2241" s="36">
        <f t="shared" si="34"/>
        <v>179.06999999999994</v>
      </c>
      <c r="N2241" s="37">
        <f>YEAR(Table1[[#This Row],[Data zamówienia]])</f>
        <v>2019</v>
      </c>
    </row>
    <row r="2242" spans="2:14" x14ac:dyDescent="0.3">
      <c r="B2242" s="32">
        <v>487483</v>
      </c>
      <c r="C2242" s="5" t="s">
        <v>21</v>
      </c>
      <c r="D2242" s="5" t="s">
        <v>36</v>
      </c>
      <c r="E2242" s="5" t="s">
        <v>29</v>
      </c>
      <c r="F2242" s="5">
        <v>47</v>
      </c>
      <c r="G2242" s="6">
        <v>43511</v>
      </c>
      <c r="H2242" s="6">
        <v>43515</v>
      </c>
      <c r="I2242" s="6">
        <v>43521</v>
      </c>
      <c r="J2242" s="5" t="s">
        <v>32</v>
      </c>
      <c r="K2242" s="7">
        <v>168.18</v>
      </c>
      <c r="L2242" s="35">
        <v>104.27</v>
      </c>
      <c r="M2242" s="36">
        <f t="shared" si="34"/>
        <v>63.910000000000011</v>
      </c>
      <c r="N2242" s="37">
        <f>YEAR(Table1[[#This Row],[Data zamówienia]])</f>
        <v>2019</v>
      </c>
    </row>
    <row r="2243" spans="2:14" x14ac:dyDescent="0.3">
      <c r="B2243" s="32">
        <v>634739</v>
      </c>
      <c r="C2243" s="5" t="s">
        <v>21</v>
      </c>
      <c r="D2243" s="5" t="s">
        <v>28</v>
      </c>
      <c r="E2243" s="5" t="s">
        <v>25</v>
      </c>
      <c r="F2243" s="5">
        <v>19</v>
      </c>
      <c r="G2243" s="6">
        <v>43511</v>
      </c>
      <c r="H2243" s="6">
        <v>43515</v>
      </c>
      <c r="I2243" s="6">
        <v>43516</v>
      </c>
      <c r="J2243" s="5" t="s">
        <v>26</v>
      </c>
      <c r="K2243" s="7">
        <v>782.76</v>
      </c>
      <c r="L2243" s="35">
        <v>727.97</v>
      </c>
      <c r="M2243" s="36">
        <f t="shared" si="34"/>
        <v>54.789999999999964</v>
      </c>
      <c r="N2243" s="37">
        <f>YEAR(Table1[[#This Row],[Data zamówienia]])</f>
        <v>2019</v>
      </c>
    </row>
    <row r="2244" spans="2:14" x14ac:dyDescent="0.3">
      <c r="B2244" s="32">
        <v>109044</v>
      </c>
      <c r="C2244" s="5" t="s">
        <v>21</v>
      </c>
      <c r="D2244" s="5" t="s">
        <v>39</v>
      </c>
      <c r="E2244" s="5" t="s">
        <v>25</v>
      </c>
      <c r="F2244" s="5">
        <v>182</v>
      </c>
      <c r="G2244" s="6">
        <v>43512</v>
      </c>
      <c r="H2244" s="6">
        <v>43512</v>
      </c>
      <c r="I2244" s="6">
        <v>43517</v>
      </c>
      <c r="J2244" s="5" t="s">
        <v>30</v>
      </c>
      <c r="K2244" s="7">
        <v>1959.55</v>
      </c>
      <c r="L2244" s="35">
        <v>1861.57</v>
      </c>
      <c r="M2244" s="36">
        <f t="shared" ref="M2244:M2307" si="35">K2244-L2244</f>
        <v>97.980000000000018</v>
      </c>
      <c r="N2244" s="37">
        <f>YEAR(Table1[[#This Row],[Data zamówienia]])</f>
        <v>2019</v>
      </c>
    </row>
    <row r="2245" spans="2:14" x14ac:dyDescent="0.3">
      <c r="B2245" s="32">
        <v>987534</v>
      </c>
      <c r="C2245" s="5" t="s">
        <v>21</v>
      </c>
      <c r="D2245" s="5" t="s">
        <v>28</v>
      </c>
      <c r="E2245" s="5" t="s">
        <v>23</v>
      </c>
      <c r="F2245" s="5">
        <v>260</v>
      </c>
      <c r="G2245" s="6">
        <v>43511</v>
      </c>
      <c r="H2245" s="6">
        <v>43512</v>
      </c>
      <c r="I2245" s="6">
        <v>43519</v>
      </c>
      <c r="J2245" s="5" t="s">
        <v>32</v>
      </c>
      <c r="K2245" s="7">
        <v>1716.73</v>
      </c>
      <c r="L2245" s="35">
        <v>1304.71</v>
      </c>
      <c r="M2245" s="36">
        <f t="shared" si="35"/>
        <v>412.02</v>
      </c>
      <c r="N2245" s="37">
        <f>YEAR(Table1[[#This Row],[Data zamówienia]])</f>
        <v>2019</v>
      </c>
    </row>
    <row r="2246" spans="2:14" x14ac:dyDescent="0.3">
      <c r="B2246" s="32">
        <v>676354</v>
      </c>
      <c r="C2246" s="5" t="s">
        <v>21</v>
      </c>
      <c r="D2246" s="5" t="s">
        <v>28</v>
      </c>
      <c r="E2246" s="5" t="s">
        <v>25</v>
      </c>
      <c r="F2246" s="5">
        <v>319</v>
      </c>
      <c r="G2246" s="6">
        <v>43511</v>
      </c>
      <c r="H2246" s="6">
        <v>43513</v>
      </c>
      <c r="I2246" s="6">
        <v>43520</v>
      </c>
      <c r="J2246" s="5" t="s">
        <v>26</v>
      </c>
      <c r="K2246" s="7">
        <v>1271.1400000000001</v>
      </c>
      <c r="L2246" s="35">
        <v>1042.33</v>
      </c>
      <c r="M2246" s="36">
        <f t="shared" si="35"/>
        <v>228.81000000000017</v>
      </c>
      <c r="N2246" s="37">
        <f>YEAR(Table1[[#This Row],[Data zamówienia]])</f>
        <v>2019</v>
      </c>
    </row>
    <row r="2247" spans="2:14" x14ac:dyDescent="0.3">
      <c r="B2247" s="32">
        <v>689318</v>
      </c>
      <c r="C2247" s="5" t="s">
        <v>21</v>
      </c>
      <c r="D2247" s="5" t="s">
        <v>36</v>
      </c>
      <c r="E2247" s="5" t="s">
        <v>29</v>
      </c>
      <c r="F2247" s="5">
        <v>247</v>
      </c>
      <c r="G2247" s="6">
        <v>43512</v>
      </c>
      <c r="H2247" s="6">
        <v>43512</v>
      </c>
      <c r="I2247" s="6">
        <v>43518</v>
      </c>
      <c r="J2247" s="5" t="s">
        <v>32</v>
      </c>
      <c r="K2247" s="7">
        <v>824.18</v>
      </c>
      <c r="L2247" s="35">
        <v>519.23</v>
      </c>
      <c r="M2247" s="36">
        <f t="shared" si="35"/>
        <v>304.94999999999993</v>
      </c>
      <c r="N2247" s="37">
        <f>YEAR(Table1[[#This Row],[Data zamówienia]])</f>
        <v>2019</v>
      </c>
    </row>
    <row r="2248" spans="2:14" x14ac:dyDescent="0.3">
      <c r="B2248" s="32">
        <v>202867</v>
      </c>
      <c r="C2248" s="5" t="s">
        <v>27</v>
      </c>
      <c r="D2248" s="5" t="s">
        <v>36</v>
      </c>
      <c r="E2248" s="5" t="s">
        <v>31</v>
      </c>
      <c r="F2248" s="5">
        <v>129</v>
      </c>
      <c r="G2248" s="6">
        <v>43512</v>
      </c>
      <c r="H2248" s="6">
        <v>43514</v>
      </c>
      <c r="I2248" s="6">
        <v>43521</v>
      </c>
      <c r="J2248" s="5" t="s">
        <v>40</v>
      </c>
      <c r="K2248" s="7">
        <v>1876.44</v>
      </c>
      <c r="L2248" s="35">
        <v>1576.21</v>
      </c>
      <c r="M2248" s="36">
        <f t="shared" si="35"/>
        <v>300.23</v>
      </c>
      <c r="N2248" s="37">
        <f>YEAR(Table1[[#This Row],[Data zamówienia]])</f>
        <v>2019</v>
      </c>
    </row>
    <row r="2249" spans="2:14" x14ac:dyDescent="0.3">
      <c r="B2249" s="32">
        <v>238053</v>
      </c>
      <c r="C2249" s="5" t="s">
        <v>35</v>
      </c>
      <c r="D2249" s="5" t="s">
        <v>22</v>
      </c>
      <c r="E2249" s="5" t="s">
        <v>29</v>
      </c>
      <c r="F2249" s="5">
        <v>87</v>
      </c>
      <c r="G2249" s="6">
        <v>43513</v>
      </c>
      <c r="H2249" s="6">
        <v>43513</v>
      </c>
      <c r="I2249" s="6">
        <v>43520</v>
      </c>
      <c r="J2249" s="5" t="s">
        <v>40</v>
      </c>
      <c r="K2249" s="7">
        <v>1543.58</v>
      </c>
      <c r="L2249" s="35">
        <v>1065.07</v>
      </c>
      <c r="M2249" s="36">
        <f t="shared" si="35"/>
        <v>478.51</v>
      </c>
      <c r="N2249" s="37">
        <f>YEAR(Table1[[#This Row],[Data zamówienia]])</f>
        <v>2019</v>
      </c>
    </row>
    <row r="2250" spans="2:14" x14ac:dyDescent="0.3">
      <c r="B2250" s="32">
        <v>60612</v>
      </c>
      <c r="C2250" s="5" t="s">
        <v>38</v>
      </c>
      <c r="D2250" s="5" t="s">
        <v>22</v>
      </c>
      <c r="E2250" s="5" t="s">
        <v>31</v>
      </c>
      <c r="F2250" s="5">
        <v>93</v>
      </c>
      <c r="G2250" s="6">
        <v>43513</v>
      </c>
      <c r="H2250" s="6">
        <v>43516</v>
      </c>
      <c r="I2250" s="6">
        <v>43519</v>
      </c>
      <c r="J2250" s="5" t="s">
        <v>40</v>
      </c>
      <c r="K2250" s="7">
        <v>455.32</v>
      </c>
      <c r="L2250" s="35">
        <v>314.17</v>
      </c>
      <c r="M2250" s="36">
        <f t="shared" si="35"/>
        <v>141.14999999999998</v>
      </c>
      <c r="N2250" s="37">
        <f>YEAR(Table1[[#This Row],[Data zamówienia]])</f>
        <v>2019</v>
      </c>
    </row>
    <row r="2251" spans="2:14" x14ac:dyDescent="0.3">
      <c r="B2251" s="32">
        <v>213797</v>
      </c>
      <c r="C2251" s="5" t="s">
        <v>27</v>
      </c>
      <c r="D2251" s="5" t="s">
        <v>36</v>
      </c>
      <c r="E2251" s="5" t="s">
        <v>29</v>
      </c>
      <c r="F2251" s="5">
        <v>326</v>
      </c>
      <c r="G2251" s="6">
        <v>43513</v>
      </c>
      <c r="H2251" s="6">
        <v>43515</v>
      </c>
      <c r="I2251" s="6">
        <v>43521</v>
      </c>
      <c r="J2251" s="5" t="s">
        <v>24</v>
      </c>
      <c r="K2251" s="7">
        <v>411.93</v>
      </c>
      <c r="L2251" s="35">
        <v>255.4</v>
      </c>
      <c r="M2251" s="36">
        <f t="shared" si="35"/>
        <v>156.53</v>
      </c>
      <c r="N2251" s="37">
        <f>YEAR(Table1[[#This Row],[Data zamówienia]])</f>
        <v>2019</v>
      </c>
    </row>
    <row r="2252" spans="2:14" x14ac:dyDescent="0.3">
      <c r="B2252" s="32">
        <v>300815</v>
      </c>
      <c r="C2252" s="5" t="s">
        <v>21</v>
      </c>
      <c r="D2252" s="5" t="s">
        <v>28</v>
      </c>
      <c r="E2252" s="5" t="s">
        <v>29</v>
      </c>
      <c r="F2252" s="5">
        <v>318</v>
      </c>
      <c r="G2252" s="6">
        <v>43512</v>
      </c>
      <c r="H2252" s="6">
        <v>43515</v>
      </c>
      <c r="I2252" s="6">
        <v>43517</v>
      </c>
      <c r="J2252" s="5" t="s">
        <v>33</v>
      </c>
      <c r="K2252" s="7">
        <v>1002.42</v>
      </c>
      <c r="L2252" s="35">
        <v>771.86</v>
      </c>
      <c r="M2252" s="36">
        <f t="shared" si="35"/>
        <v>230.55999999999995</v>
      </c>
      <c r="N2252" s="37">
        <f>YEAR(Table1[[#This Row],[Data zamówienia]])</f>
        <v>2019</v>
      </c>
    </row>
    <row r="2253" spans="2:14" x14ac:dyDescent="0.3">
      <c r="B2253" s="32">
        <v>100170</v>
      </c>
      <c r="C2253" s="5" t="s">
        <v>35</v>
      </c>
      <c r="D2253" s="5" t="s">
        <v>39</v>
      </c>
      <c r="E2253" s="5" t="s">
        <v>25</v>
      </c>
      <c r="F2253" s="5">
        <v>172</v>
      </c>
      <c r="G2253" s="6">
        <v>43513</v>
      </c>
      <c r="H2253" s="6">
        <v>43517</v>
      </c>
      <c r="I2253" s="6">
        <v>43523</v>
      </c>
      <c r="J2253" s="5" t="s">
        <v>32</v>
      </c>
      <c r="K2253" s="7">
        <v>1959.55</v>
      </c>
      <c r="L2253" s="35">
        <v>1097.3499999999999</v>
      </c>
      <c r="M2253" s="36">
        <f t="shared" si="35"/>
        <v>862.2</v>
      </c>
      <c r="N2253" s="37">
        <f>YEAR(Table1[[#This Row],[Data zamówienia]])</f>
        <v>2019</v>
      </c>
    </row>
    <row r="2254" spans="2:14" x14ac:dyDescent="0.3">
      <c r="B2254" s="32">
        <v>566342</v>
      </c>
      <c r="C2254" s="5" t="s">
        <v>21</v>
      </c>
      <c r="D2254" s="5" t="s">
        <v>39</v>
      </c>
      <c r="E2254" s="5" t="s">
        <v>23</v>
      </c>
      <c r="F2254" s="5">
        <v>181</v>
      </c>
      <c r="G2254" s="6">
        <v>43513</v>
      </c>
      <c r="H2254" s="6">
        <v>43516</v>
      </c>
      <c r="I2254" s="6">
        <v>43517</v>
      </c>
      <c r="J2254" s="5" t="s">
        <v>32</v>
      </c>
      <c r="K2254" s="7">
        <v>1458.15</v>
      </c>
      <c r="L2254" s="35">
        <v>1020.71</v>
      </c>
      <c r="M2254" s="36">
        <f t="shared" si="35"/>
        <v>437.44000000000005</v>
      </c>
      <c r="N2254" s="37">
        <f>YEAR(Table1[[#This Row],[Data zamówienia]])</f>
        <v>2019</v>
      </c>
    </row>
    <row r="2255" spans="2:14" x14ac:dyDescent="0.3">
      <c r="B2255" s="32">
        <v>194682</v>
      </c>
      <c r="C2255" s="5" t="s">
        <v>27</v>
      </c>
      <c r="D2255" s="5" t="s">
        <v>39</v>
      </c>
      <c r="E2255" s="5" t="s">
        <v>31</v>
      </c>
      <c r="F2255" s="5">
        <v>225</v>
      </c>
      <c r="G2255" s="6">
        <v>43514</v>
      </c>
      <c r="H2255" s="6">
        <v>43516</v>
      </c>
      <c r="I2255" s="6">
        <v>43520</v>
      </c>
      <c r="J2255" s="5" t="s">
        <v>24</v>
      </c>
      <c r="K2255" s="7">
        <v>1114.98</v>
      </c>
      <c r="L2255" s="35">
        <v>1036.93</v>
      </c>
      <c r="M2255" s="36">
        <f t="shared" si="35"/>
        <v>78.049999999999955</v>
      </c>
      <c r="N2255" s="37">
        <f>YEAR(Table1[[#This Row],[Data zamówienia]])</f>
        <v>2019</v>
      </c>
    </row>
    <row r="2256" spans="2:14" x14ac:dyDescent="0.3">
      <c r="B2256" s="32">
        <v>437777</v>
      </c>
      <c r="C2256" s="5" t="s">
        <v>35</v>
      </c>
      <c r="D2256" s="5" t="s">
        <v>28</v>
      </c>
      <c r="E2256" s="5" t="s">
        <v>23</v>
      </c>
      <c r="F2256" s="5">
        <v>220</v>
      </c>
      <c r="G2256" s="6">
        <v>43514</v>
      </c>
      <c r="H2256" s="6">
        <v>43514</v>
      </c>
      <c r="I2256" s="6">
        <v>43519</v>
      </c>
      <c r="J2256" s="5" t="s">
        <v>30</v>
      </c>
      <c r="K2256" s="7">
        <v>191.39</v>
      </c>
      <c r="L2256" s="35">
        <v>153.11000000000001</v>
      </c>
      <c r="M2256" s="36">
        <f t="shared" si="35"/>
        <v>38.279999999999973</v>
      </c>
      <c r="N2256" s="37">
        <f>YEAR(Table1[[#This Row],[Data zamówienia]])</f>
        <v>2019</v>
      </c>
    </row>
    <row r="2257" spans="2:14" x14ac:dyDescent="0.3">
      <c r="B2257" s="32">
        <v>344457</v>
      </c>
      <c r="C2257" s="5" t="s">
        <v>21</v>
      </c>
      <c r="D2257" s="5" t="s">
        <v>36</v>
      </c>
      <c r="E2257" s="5" t="s">
        <v>31</v>
      </c>
      <c r="F2257" s="5">
        <v>285</v>
      </c>
      <c r="G2257" s="6">
        <v>43513</v>
      </c>
      <c r="H2257" s="6">
        <v>43517</v>
      </c>
      <c r="I2257" s="6">
        <v>43523</v>
      </c>
      <c r="J2257" s="5" t="s">
        <v>26</v>
      </c>
      <c r="K2257" s="7">
        <v>381.39</v>
      </c>
      <c r="L2257" s="35">
        <v>266.97000000000003</v>
      </c>
      <c r="M2257" s="36">
        <f t="shared" si="35"/>
        <v>114.41999999999996</v>
      </c>
      <c r="N2257" s="37">
        <f>YEAR(Table1[[#This Row],[Data zamówienia]])</f>
        <v>2019</v>
      </c>
    </row>
    <row r="2258" spans="2:14" x14ac:dyDescent="0.3">
      <c r="B2258" s="32">
        <v>428538</v>
      </c>
      <c r="C2258" s="5" t="s">
        <v>38</v>
      </c>
      <c r="D2258" s="5" t="s">
        <v>36</v>
      </c>
      <c r="E2258" s="5" t="s">
        <v>31</v>
      </c>
      <c r="F2258" s="5">
        <v>105</v>
      </c>
      <c r="G2258" s="6">
        <v>43513</v>
      </c>
      <c r="H2258" s="6">
        <v>43516</v>
      </c>
      <c r="I2258" s="6">
        <v>43519</v>
      </c>
      <c r="J2258" s="5" t="s">
        <v>33</v>
      </c>
      <c r="K2258" s="7">
        <v>1631.74</v>
      </c>
      <c r="L2258" s="35">
        <v>897.46</v>
      </c>
      <c r="M2258" s="36">
        <f t="shared" si="35"/>
        <v>734.28</v>
      </c>
      <c r="N2258" s="37">
        <f>YEAR(Table1[[#This Row],[Data zamówienia]])</f>
        <v>2019</v>
      </c>
    </row>
    <row r="2259" spans="2:14" x14ac:dyDescent="0.3">
      <c r="B2259" s="32">
        <v>124007</v>
      </c>
      <c r="C2259" s="5" t="s">
        <v>38</v>
      </c>
      <c r="D2259" s="5" t="s">
        <v>36</v>
      </c>
      <c r="E2259" s="5" t="s">
        <v>31</v>
      </c>
      <c r="F2259" s="5">
        <v>119</v>
      </c>
      <c r="G2259" s="6">
        <v>43513</v>
      </c>
      <c r="H2259" s="6">
        <v>43516</v>
      </c>
      <c r="I2259" s="6">
        <v>43520</v>
      </c>
      <c r="J2259" s="5" t="s">
        <v>32</v>
      </c>
      <c r="K2259" s="7">
        <v>1209.54</v>
      </c>
      <c r="L2259" s="35">
        <v>762.01</v>
      </c>
      <c r="M2259" s="36">
        <f t="shared" si="35"/>
        <v>447.53</v>
      </c>
      <c r="N2259" s="37">
        <f>YEAR(Table1[[#This Row],[Data zamówienia]])</f>
        <v>2019</v>
      </c>
    </row>
    <row r="2260" spans="2:14" x14ac:dyDescent="0.3">
      <c r="B2260" s="32">
        <v>609440</v>
      </c>
      <c r="C2260" s="5" t="s">
        <v>35</v>
      </c>
      <c r="D2260" s="5" t="s">
        <v>28</v>
      </c>
      <c r="E2260" s="5" t="s">
        <v>34</v>
      </c>
      <c r="F2260" s="5">
        <v>165</v>
      </c>
      <c r="G2260" s="6">
        <v>43514</v>
      </c>
      <c r="H2260" s="6">
        <v>43516</v>
      </c>
      <c r="I2260" s="6">
        <v>43518</v>
      </c>
      <c r="J2260" s="5" t="s">
        <v>32</v>
      </c>
      <c r="K2260" s="7">
        <v>709.14</v>
      </c>
      <c r="L2260" s="35">
        <v>382.94</v>
      </c>
      <c r="M2260" s="36">
        <f t="shared" si="35"/>
        <v>326.2</v>
      </c>
      <c r="N2260" s="37">
        <f>YEAR(Table1[[#This Row],[Data zamówienia]])</f>
        <v>2019</v>
      </c>
    </row>
    <row r="2261" spans="2:14" x14ac:dyDescent="0.3">
      <c r="B2261" s="32">
        <v>119976</v>
      </c>
      <c r="C2261" s="5" t="s">
        <v>35</v>
      </c>
      <c r="D2261" s="5" t="s">
        <v>39</v>
      </c>
      <c r="E2261" s="5" t="s">
        <v>23</v>
      </c>
      <c r="F2261" s="5">
        <v>196</v>
      </c>
      <c r="G2261" s="6">
        <v>43513</v>
      </c>
      <c r="H2261" s="6">
        <v>43514</v>
      </c>
      <c r="I2261" s="6">
        <v>43521</v>
      </c>
      <c r="J2261" s="5" t="s">
        <v>26</v>
      </c>
      <c r="K2261" s="7">
        <v>609.66</v>
      </c>
      <c r="L2261" s="35">
        <v>317.02</v>
      </c>
      <c r="M2261" s="36">
        <f t="shared" si="35"/>
        <v>292.64</v>
      </c>
      <c r="N2261" s="37">
        <f>YEAR(Table1[[#This Row],[Data zamówienia]])</f>
        <v>2019</v>
      </c>
    </row>
    <row r="2262" spans="2:14" x14ac:dyDescent="0.3">
      <c r="B2262" s="32">
        <v>408555</v>
      </c>
      <c r="C2262" s="5" t="s">
        <v>21</v>
      </c>
      <c r="D2262" s="5" t="s">
        <v>22</v>
      </c>
      <c r="E2262" s="5" t="s">
        <v>31</v>
      </c>
      <c r="F2262" s="5">
        <v>120</v>
      </c>
      <c r="G2262" s="6">
        <v>43514</v>
      </c>
      <c r="H2262" s="6">
        <v>43518</v>
      </c>
      <c r="I2262" s="6">
        <v>43523</v>
      </c>
      <c r="J2262" s="5" t="s">
        <v>40</v>
      </c>
      <c r="K2262" s="7">
        <v>1111.19</v>
      </c>
      <c r="L2262" s="35">
        <v>655.6</v>
      </c>
      <c r="M2262" s="36">
        <f t="shared" si="35"/>
        <v>455.59000000000003</v>
      </c>
      <c r="N2262" s="37">
        <f>YEAR(Table1[[#This Row],[Data zamówienia]])</f>
        <v>2019</v>
      </c>
    </row>
    <row r="2263" spans="2:14" x14ac:dyDescent="0.3">
      <c r="B2263" s="32">
        <v>267103</v>
      </c>
      <c r="C2263" s="5" t="s">
        <v>21</v>
      </c>
      <c r="D2263" s="5" t="s">
        <v>22</v>
      </c>
      <c r="E2263" s="5" t="s">
        <v>34</v>
      </c>
      <c r="F2263" s="5">
        <v>183</v>
      </c>
      <c r="G2263" s="6">
        <v>43515</v>
      </c>
      <c r="H2263" s="6">
        <v>43516</v>
      </c>
      <c r="I2263" s="6">
        <v>43519</v>
      </c>
      <c r="J2263" s="5" t="s">
        <v>33</v>
      </c>
      <c r="K2263" s="7">
        <v>1748.11</v>
      </c>
      <c r="L2263" s="35">
        <v>1643.22</v>
      </c>
      <c r="M2263" s="36">
        <f t="shared" si="35"/>
        <v>104.88999999999987</v>
      </c>
      <c r="N2263" s="37">
        <f>YEAR(Table1[[#This Row],[Data zamówienia]])</f>
        <v>2019</v>
      </c>
    </row>
    <row r="2264" spans="2:14" x14ac:dyDescent="0.3">
      <c r="B2264" s="32">
        <v>569077</v>
      </c>
      <c r="C2264" s="5" t="s">
        <v>21</v>
      </c>
      <c r="D2264" s="5" t="s">
        <v>36</v>
      </c>
      <c r="E2264" s="5" t="s">
        <v>34</v>
      </c>
      <c r="F2264" s="5">
        <v>106</v>
      </c>
      <c r="G2264" s="6">
        <v>43514</v>
      </c>
      <c r="H2264" s="6">
        <v>43516</v>
      </c>
      <c r="I2264" s="6">
        <v>43522</v>
      </c>
      <c r="J2264" s="5" t="s">
        <v>24</v>
      </c>
      <c r="K2264" s="7">
        <v>667.83</v>
      </c>
      <c r="L2264" s="35">
        <v>587.69000000000005</v>
      </c>
      <c r="M2264" s="36">
        <f t="shared" si="35"/>
        <v>80.139999999999986</v>
      </c>
      <c r="N2264" s="37">
        <f>YEAR(Table1[[#This Row],[Data zamówienia]])</f>
        <v>2019</v>
      </c>
    </row>
    <row r="2265" spans="2:14" x14ac:dyDescent="0.3">
      <c r="B2265" s="32">
        <v>385616</v>
      </c>
      <c r="C2265" s="5" t="s">
        <v>27</v>
      </c>
      <c r="D2265" s="5" t="s">
        <v>28</v>
      </c>
      <c r="E2265" s="5" t="s">
        <v>31</v>
      </c>
      <c r="F2265" s="5">
        <v>72</v>
      </c>
      <c r="G2265" s="6">
        <v>43515</v>
      </c>
      <c r="H2265" s="6">
        <v>43515</v>
      </c>
      <c r="I2265" s="6">
        <v>43518</v>
      </c>
      <c r="J2265" s="5" t="s">
        <v>32</v>
      </c>
      <c r="K2265" s="7">
        <v>1590.21</v>
      </c>
      <c r="L2265" s="35">
        <v>1462.99</v>
      </c>
      <c r="M2265" s="36">
        <f t="shared" si="35"/>
        <v>127.22000000000003</v>
      </c>
      <c r="N2265" s="37">
        <f>YEAR(Table1[[#This Row],[Data zamówienia]])</f>
        <v>2019</v>
      </c>
    </row>
    <row r="2266" spans="2:14" x14ac:dyDescent="0.3">
      <c r="B2266" s="32">
        <v>909560</v>
      </c>
      <c r="C2266" s="5" t="s">
        <v>38</v>
      </c>
      <c r="D2266" s="5" t="s">
        <v>22</v>
      </c>
      <c r="E2266" s="5" t="s">
        <v>31</v>
      </c>
      <c r="F2266" s="5">
        <v>26</v>
      </c>
      <c r="G2266" s="6">
        <v>43514</v>
      </c>
      <c r="H2266" s="6">
        <v>43515</v>
      </c>
      <c r="I2266" s="6">
        <v>43519</v>
      </c>
      <c r="J2266" s="5" t="s">
        <v>26</v>
      </c>
      <c r="K2266" s="7">
        <v>474.16</v>
      </c>
      <c r="L2266" s="35">
        <v>265.52999999999997</v>
      </c>
      <c r="M2266" s="36">
        <f t="shared" si="35"/>
        <v>208.63000000000005</v>
      </c>
      <c r="N2266" s="37">
        <f>YEAR(Table1[[#This Row],[Data zamówienia]])</f>
        <v>2019</v>
      </c>
    </row>
    <row r="2267" spans="2:14" x14ac:dyDescent="0.3">
      <c r="B2267" s="32">
        <v>673438</v>
      </c>
      <c r="C2267" s="5" t="s">
        <v>21</v>
      </c>
      <c r="D2267" s="5" t="s">
        <v>36</v>
      </c>
      <c r="E2267" s="5" t="s">
        <v>34</v>
      </c>
      <c r="F2267" s="5">
        <v>120</v>
      </c>
      <c r="G2267" s="6">
        <v>43515</v>
      </c>
      <c r="H2267" s="6">
        <v>43516</v>
      </c>
      <c r="I2267" s="6">
        <v>43521</v>
      </c>
      <c r="J2267" s="5" t="s">
        <v>30</v>
      </c>
      <c r="K2267" s="7">
        <v>1063.55</v>
      </c>
      <c r="L2267" s="35">
        <v>787.03</v>
      </c>
      <c r="M2267" s="36">
        <f t="shared" si="35"/>
        <v>276.52</v>
      </c>
      <c r="N2267" s="37">
        <f>YEAR(Table1[[#This Row],[Data zamówienia]])</f>
        <v>2019</v>
      </c>
    </row>
    <row r="2268" spans="2:14" x14ac:dyDescent="0.3">
      <c r="B2268" s="32">
        <v>717784</v>
      </c>
      <c r="C2268" s="5" t="s">
        <v>21</v>
      </c>
      <c r="D2268" s="5" t="s">
        <v>39</v>
      </c>
      <c r="E2268" s="5" t="s">
        <v>37</v>
      </c>
      <c r="F2268" s="5">
        <v>311</v>
      </c>
      <c r="G2268" s="6">
        <v>43514</v>
      </c>
      <c r="H2268" s="6">
        <v>43516</v>
      </c>
      <c r="I2268" s="6">
        <v>43522</v>
      </c>
      <c r="J2268" s="5" t="s">
        <v>24</v>
      </c>
      <c r="K2268" s="7">
        <v>493.59</v>
      </c>
      <c r="L2268" s="35">
        <v>315.89999999999998</v>
      </c>
      <c r="M2268" s="36">
        <f t="shared" si="35"/>
        <v>177.69</v>
      </c>
      <c r="N2268" s="37">
        <f>YEAR(Table1[[#This Row],[Data zamówienia]])</f>
        <v>2019</v>
      </c>
    </row>
    <row r="2269" spans="2:14" x14ac:dyDescent="0.3">
      <c r="B2269" s="32">
        <v>293222</v>
      </c>
      <c r="C2269" s="5" t="s">
        <v>27</v>
      </c>
      <c r="D2269" s="5" t="s">
        <v>39</v>
      </c>
      <c r="E2269" s="5" t="s">
        <v>37</v>
      </c>
      <c r="F2269" s="5">
        <v>227</v>
      </c>
      <c r="G2269" s="6">
        <v>43514</v>
      </c>
      <c r="H2269" s="6">
        <v>43516</v>
      </c>
      <c r="I2269" s="6">
        <v>43518</v>
      </c>
      <c r="J2269" s="5" t="s">
        <v>32</v>
      </c>
      <c r="K2269" s="7">
        <v>1681.38</v>
      </c>
      <c r="L2269" s="35">
        <v>907.95</v>
      </c>
      <c r="M2269" s="36">
        <f t="shared" si="35"/>
        <v>773.43000000000006</v>
      </c>
      <c r="N2269" s="37">
        <f>YEAR(Table1[[#This Row],[Data zamówienia]])</f>
        <v>2019</v>
      </c>
    </row>
    <row r="2270" spans="2:14" x14ac:dyDescent="0.3">
      <c r="B2270" s="32">
        <v>274134</v>
      </c>
      <c r="C2270" s="5" t="s">
        <v>35</v>
      </c>
      <c r="D2270" s="5" t="s">
        <v>22</v>
      </c>
      <c r="E2270" s="5" t="s">
        <v>31</v>
      </c>
      <c r="F2270" s="5">
        <v>278</v>
      </c>
      <c r="G2270" s="6">
        <v>43514</v>
      </c>
      <c r="H2270" s="6">
        <v>43515</v>
      </c>
      <c r="I2270" s="6">
        <v>43518</v>
      </c>
      <c r="J2270" s="5" t="s">
        <v>30</v>
      </c>
      <c r="K2270" s="7">
        <v>1688.32</v>
      </c>
      <c r="L2270" s="35">
        <v>1164.94</v>
      </c>
      <c r="M2270" s="36">
        <f t="shared" si="35"/>
        <v>523.37999999999988</v>
      </c>
      <c r="N2270" s="37">
        <f>YEAR(Table1[[#This Row],[Data zamówienia]])</f>
        <v>2019</v>
      </c>
    </row>
    <row r="2271" spans="2:14" x14ac:dyDescent="0.3">
      <c r="B2271" s="32">
        <v>717530</v>
      </c>
      <c r="C2271" s="5" t="s">
        <v>21</v>
      </c>
      <c r="D2271" s="5" t="s">
        <v>22</v>
      </c>
      <c r="E2271" s="5" t="s">
        <v>29</v>
      </c>
      <c r="F2271" s="5">
        <v>247</v>
      </c>
      <c r="G2271" s="6">
        <v>43514</v>
      </c>
      <c r="H2271" s="6">
        <v>43516</v>
      </c>
      <c r="I2271" s="6">
        <v>43523</v>
      </c>
      <c r="J2271" s="5" t="s">
        <v>32</v>
      </c>
      <c r="K2271" s="7">
        <v>295.27999999999997</v>
      </c>
      <c r="L2271" s="35">
        <v>256.89</v>
      </c>
      <c r="M2271" s="36">
        <f t="shared" si="35"/>
        <v>38.389999999999986</v>
      </c>
      <c r="N2271" s="37">
        <f>YEAR(Table1[[#This Row],[Data zamówienia]])</f>
        <v>2019</v>
      </c>
    </row>
    <row r="2272" spans="2:14" x14ac:dyDescent="0.3">
      <c r="B2272" s="32">
        <v>858870</v>
      </c>
      <c r="C2272" s="5" t="s">
        <v>21</v>
      </c>
      <c r="D2272" s="5" t="s">
        <v>36</v>
      </c>
      <c r="E2272" s="5" t="s">
        <v>29</v>
      </c>
      <c r="F2272" s="5">
        <v>318</v>
      </c>
      <c r="G2272" s="6">
        <v>43514</v>
      </c>
      <c r="H2272" s="6">
        <v>43517</v>
      </c>
      <c r="I2272" s="6">
        <v>43522</v>
      </c>
      <c r="J2272" s="5" t="s">
        <v>32</v>
      </c>
      <c r="K2272" s="7">
        <v>1526.98</v>
      </c>
      <c r="L2272" s="35">
        <v>1404.82</v>
      </c>
      <c r="M2272" s="36">
        <f t="shared" si="35"/>
        <v>122.16000000000008</v>
      </c>
      <c r="N2272" s="37">
        <f>YEAR(Table1[[#This Row],[Data zamówienia]])</f>
        <v>2019</v>
      </c>
    </row>
    <row r="2273" spans="2:14" x14ac:dyDescent="0.3">
      <c r="B2273" s="32">
        <v>933279</v>
      </c>
      <c r="C2273" s="5" t="s">
        <v>21</v>
      </c>
      <c r="D2273" s="5" t="s">
        <v>22</v>
      </c>
      <c r="E2273" s="5" t="s">
        <v>29</v>
      </c>
      <c r="F2273" s="5">
        <v>237</v>
      </c>
      <c r="G2273" s="6">
        <v>43515</v>
      </c>
      <c r="H2273" s="6">
        <v>43517</v>
      </c>
      <c r="I2273" s="6">
        <v>43518</v>
      </c>
      <c r="J2273" s="5" t="s">
        <v>32</v>
      </c>
      <c r="K2273" s="7">
        <v>1029.55</v>
      </c>
      <c r="L2273" s="35">
        <v>916.3</v>
      </c>
      <c r="M2273" s="36">
        <f t="shared" si="35"/>
        <v>113.25</v>
      </c>
      <c r="N2273" s="37">
        <f>YEAR(Table1[[#This Row],[Data zamówienia]])</f>
        <v>2019</v>
      </c>
    </row>
    <row r="2274" spans="2:14" x14ac:dyDescent="0.3">
      <c r="B2274" s="32">
        <v>577219</v>
      </c>
      <c r="C2274" s="5" t="s">
        <v>21</v>
      </c>
      <c r="D2274" s="5" t="s">
        <v>39</v>
      </c>
      <c r="E2274" s="5" t="s">
        <v>31</v>
      </c>
      <c r="F2274" s="5">
        <v>242</v>
      </c>
      <c r="G2274" s="6">
        <v>43515</v>
      </c>
      <c r="H2274" s="6">
        <v>43516</v>
      </c>
      <c r="I2274" s="6">
        <v>43521</v>
      </c>
      <c r="J2274" s="5" t="s">
        <v>30</v>
      </c>
      <c r="K2274" s="7">
        <v>246.25</v>
      </c>
      <c r="L2274" s="35">
        <v>169.91</v>
      </c>
      <c r="M2274" s="36">
        <f t="shared" si="35"/>
        <v>76.34</v>
      </c>
      <c r="N2274" s="37">
        <f>YEAR(Table1[[#This Row],[Data zamówienia]])</f>
        <v>2019</v>
      </c>
    </row>
    <row r="2275" spans="2:14" x14ac:dyDescent="0.3">
      <c r="B2275" s="32">
        <v>48080</v>
      </c>
      <c r="C2275" s="5" t="s">
        <v>35</v>
      </c>
      <c r="D2275" s="5" t="s">
        <v>22</v>
      </c>
      <c r="E2275" s="5" t="s">
        <v>29</v>
      </c>
      <c r="F2275" s="5">
        <v>94</v>
      </c>
      <c r="G2275" s="6">
        <v>43514</v>
      </c>
      <c r="H2275" s="6">
        <v>43516</v>
      </c>
      <c r="I2275" s="6">
        <v>43522</v>
      </c>
      <c r="J2275" s="5" t="s">
        <v>24</v>
      </c>
      <c r="K2275" s="7">
        <v>927.33</v>
      </c>
      <c r="L2275" s="35">
        <v>853.14</v>
      </c>
      <c r="M2275" s="36">
        <f t="shared" si="35"/>
        <v>74.190000000000055</v>
      </c>
      <c r="N2275" s="37">
        <f>YEAR(Table1[[#This Row],[Data zamówienia]])</f>
        <v>2019</v>
      </c>
    </row>
    <row r="2276" spans="2:14" x14ac:dyDescent="0.3">
      <c r="B2276" s="32">
        <v>536534</v>
      </c>
      <c r="C2276" s="5" t="s">
        <v>27</v>
      </c>
      <c r="D2276" s="5" t="s">
        <v>39</v>
      </c>
      <c r="E2276" s="5" t="s">
        <v>25</v>
      </c>
      <c r="F2276" s="5">
        <v>177</v>
      </c>
      <c r="G2276" s="6">
        <v>43514</v>
      </c>
      <c r="H2276" s="6">
        <v>43518</v>
      </c>
      <c r="I2276" s="6">
        <v>43522</v>
      </c>
      <c r="J2276" s="5" t="s">
        <v>40</v>
      </c>
      <c r="K2276" s="7">
        <v>1797.04</v>
      </c>
      <c r="L2276" s="35">
        <v>952.43</v>
      </c>
      <c r="M2276" s="36">
        <f t="shared" si="35"/>
        <v>844.61</v>
      </c>
      <c r="N2276" s="37">
        <f>YEAR(Table1[[#This Row],[Data zamówienia]])</f>
        <v>2019</v>
      </c>
    </row>
    <row r="2277" spans="2:14" x14ac:dyDescent="0.3">
      <c r="B2277" s="32">
        <v>708639</v>
      </c>
      <c r="C2277" s="5" t="s">
        <v>38</v>
      </c>
      <c r="D2277" s="5" t="s">
        <v>36</v>
      </c>
      <c r="E2277" s="5" t="s">
        <v>37</v>
      </c>
      <c r="F2277" s="5">
        <v>344</v>
      </c>
      <c r="G2277" s="6">
        <v>43515</v>
      </c>
      <c r="H2277" s="6">
        <v>43519</v>
      </c>
      <c r="I2277" s="6">
        <v>43522</v>
      </c>
      <c r="J2277" s="5" t="s">
        <v>26</v>
      </c>
      <c r="K2277" s="7">
        <v>1931.62</v>
      </c>
      <c r="L2277" s="35">
        <v>1777.09</v>
      </c>
      <c r="M2277" s="36">
        <f t="shared" si="35"/>
        <v>154.52999999999997</v>
      </c>
      <c r="N2277" s="37">
        <f>YEAR(Table1[[#This Row],[Data zamówienia]])</f>
        <v>2019</v>
      </c>
    </row>
    <row r="2278" spans="2:14" x14ac:dyDescent="0.3">
      <c r="B2278" s="32">
        <v>526429</v>
      </c>
      <c r="C2278" s="5" t="s">
        <v>21</v>
      </c>
      <c r="D2278" s="5" t="s">
        <v>28</v>
      </c>
      <c r="E2278" s="5" t="s">
        <v>23</v>
      </c>
      <c r="F2278" s="5">
        <v>227</v>
      </c>
      <c r="G2278" s="6">
        <v>43516</v>
      </c>
      <c r="H2278" s="6">
        <v>43519</v>
      </c>
      <c r="I2278" s="6">
        <v>43525</v>
      </c>
      <c r="J2278" s="5" t="s">
        <v>33</v>
      </c>
      <c r="K2278" s="7">
        <v>601.59</v>
      </c>
      <c r="L2278" s="35">
        <v>433.14</v>
      </c>
      <c r="M2278" s="36">
        <f t="shared" si="35"/>
        <v>168.45000000000005</v>
      </c>
      <c r="N2278" s="37">
        <f>YEAR(Table1[[#This Row],[Data zamówienia]])</f>
        <v>2019</v>
      </c>
    </row>
    <row r="2279" spans="2:14" x14ac:dyDescent="0.3">
      <c r="B2279" s="32">
        <v>249382</v>
      </c>
      <c r="C2279" s="5" t="s">
        <v>38</v>
      </c>
      <c r="D2279" s="5" t="s">
        <v>22</v>
      </c>
      <c r="E2279" s="5" t="s">
        <v>34</v>
      </c>
      <c r="F2279" s="5">
        <v>48</v>
      </c>
      <c r="G2279" s="6">
        <v>43516</v>
      </c>
      <c r="H2279" s="6">
        <v>43518</v>
      </c>
      <c r="I2279" s="6">
        <v>43519</v>
      </c>
      <c r="J2279" s="5" t="s">
        <v>30</v>
      </c>
      <c r="K2279" s="7">
        <v>1890.12</v>
      </c>
      <c r="L2279" s="35">
        <v>1436.49</v>
      </c>
      <c r="M2279" s="36">
        <f t="shared" si="35"/>
        <v>453.62999999999988</v>
      </c>
      <c r="N2279" s="37">
        <f>YEAR(Table1[[#This Row],[Data zamówienia]])</f>
        <v>2019</v>
      </c>
    </row>
    <row r="2280" spans="2:14" x14ac:dyDescent="0.3">
      <c r="B2280" s="32">
        <v>919176</v>
      </c>
      <c r="C2280" s="5" t="s">
        <v>21</v>
      </c>
      <c r="D2280" s="5" t="s">
        <v>22</v>
      </c>
      <c r="E2280" s="5" t="s">
        <v>25</v>
      </c>
      <c r="F2280" s="5">
        <v>318</v>
      </c>
      <c r="G2280" s="6">
        <v>43515</v>
      </c>
      <c r="H2280" s="6">
        <v>43516</v>
      </c>
      <c r="I2280" s="6">
        <v>43523</v>
      </c>
      <c r="J2280" s="5" t="s">
        <v>40</v>
      </c>
      <c r="K2280" s="7">
        <v>1531.9</v>
      </c>
      <c r="L2280" s="35">
        <v>965.1</v>
      </c>
      <c r="M2280" s="36">
        <f t="shared" si="35"/>
        <v>566.80000000000007</v>
      </c>
      <c r="N2280" s="37">
        <f>YEAR(Table1[[#This Row],[Data zamówienia]])</f>
        <v>2019</v>
      </c>
    </row>
    <row r="2281" spans="2:14" x14ac:dyDescent="0.3">
      <c r="B2281" s="32">
        <v>566056</v>
      </c>
      <c r="C2281" s="5" t="s">
        <v>21</v>
      </c>
      <c r="D2281" s="5" t="s">
        <v>36</v>
      </c>
      <c r="E2281" s="5" t="s">
        <v>34</v>
      </c>
      <c r="F2281" s="5">
        <v>15</v>
      </c>
      <c r="G2281" s="6">
        <v>43515</v>
      </c>
      <c r="H2281" s="6">
        <v>43518</v>
      </c>
      <c r="I2281" s="6">
        <v>43522</v>
      </c>
      <c r="J2281" s="5" t="s">
        <v>40</v>
      </c>
      <c r="K2281" s="7">
        <v>1235.8900000000001</v>
      </c>
      <c r="L2281" s="35">
        <v>679.74</v>
      </c>
      <c r="M2281" s="36">
        <f t="shared" si="35"/>
        <v>556.15000000000009</v>
      </c>
      <c r="N2281" s="37">
        <f>YEAR(Table1[[#This Row],[Data zamówienia]])</f>
        <v>2019</v>
      </c>
    </row>
    <row r="2282" spans="2:14" x14ac:dyDescent="0.3">
      <c r="B2282" s="32">
        <v>284201</v>
      </c>
      <c r="C2282" s="5" t="s">
        <v>21</v>
      </c>
      <c r="D2282" s="5" t="s">
        <v>22</v>
      </c>
      <c r="E2282" s="5" t="s">
        <v>23</v>
      </c>
      <c r="F2282" s="5">
        <v>293</v>
      </c>
      <c r="G2282" s="6">
        <v>43516</v>
      </c>
      <c r="H2282" s="6">
        <v>43519</v>
      </c>
      <c r="I2282" s="6">
        <v>43520</v>
      </c>
      <c r="J2282" s="5" t="s">
        <v>32</v>
      </c>
      <c r="K2282" s="7">
        <v>1876.44</v>
      </c>
      <c r="L2282" s="35">
        <v>975.75</v>
      </c>
      <c r="M2282" s="36">
        <f t="shared" si="35"/>
        <v>900.69</v>
      </c>
      <c r="N2282" s="37">
        <f>YEAR(Table1[[#This Row],[Data zamówienia]])</f>
        <v>2019</v>
      </c>
    </row>
    <row r="2283" spans="2:14" x14ac:dyDescent="0.3">
      <c r="B2283" s="32">
        <v>586144</v>
      </c>
      <c r="C2283" s="5" t="s">
        <v>21</v>
      </c>
      <c r="D2283" s="5" t="s">
        <v>39</v>
      </c>
      <c r="E2283" s="5" t="s">
        <v>29</v>
      </c>
      <c r="F2283" s="5">
        <v>132</v>
      </c>
      <c r="G2283" s="6">
        <v>43516</v>
      </c>
      <c r="H2283" s="6">
        <v>43519</v>
      </c>
      <c r="I2283" s="6">
        <v>43526</v>
      </c>
      <c r="J2283" s="5" t="s">
        <v>33</v>
      </c>
      <c r="K2283" s="7">
        <v>566.54</v>
      </c>
      <c r="L2283" s="35">
        <v>288.94</v>
      </c>
      <c r="M2283" s="36">
        <f t="shared" si="35"/>
        <v>277.59999999999997</v>
      </c>
      <c r="N2283" s="37">
        <f>YEAR(Table1[[#This Row],[Data zamówienia]])</f>
        <v>2019</v>
      </c>
    </row>
    <row r="2284" spans="2:14" x14ac:dyDescent="0.3">
      <c r="B2284" s="32">
        <v>487646</v>
      </c>
      <c r="C2284" s="5" t="s">
        <v>27</v>
      </c>
      <c r="D2284" s="5" t="s">
        <v>28</v>
      </c>
      <c r="E2284" s="5" t="s">
        <v>23</v>
      </c>
      <c r="F2284" s="5">
        <v>41</v>
      </c>
      <c r="G2284" s="6">
        <v>43517</v>
      </c>
      <c r="H2284" s="6">
        <v>43518</v>
      </c>
      <c r="I2284" s="6">
        <v>43523</v>
      </c>
      <c r="J2284" s="5" t="s">
        <v>32</v>
      </c>
      <c r="K2284" s="7">
        <v>493.59</v>
      </c>
      <c r="L2284" s="35">
        <v>434.36</v>
      </c>
      <c r="M2284" s="36">
        <f t="shared" si="35"/>
        <v>59.229999999999961</v>
      </c>
      <c r="N2284" s="37">
        <f>YEAR(Table1[[#This Row],[Data zamówienia]])</f>
        <v>2019</v>
      </c>
    </row>
    <row r="2285" spans="2:14" x14ac:dyDescent="0.3">
      <c r="B2285" s="32">
        <v>13176</v>
      </c>
      <c r="C2285" s="5" t="s">
        <v>21</v>
      </c>
      <c r="D2285" s="5" t="s">
        <v>36</v>
      </c>
      <c r="E2285" s="5" t="s">
        <v>34</v>
      </c>
      <c r="F2285" s="5">
        <v>268</v>
      </c>
      <c r="G2285" s="6">
        <v>43516</v>
      </c>
      <c r="H2285" s="6">
        <v>43520</v>
      </c>
      <c r="I2285" s="6">
        <v>43524</v>
      </c>
      <c r="J2285" s="5" t="s">
        <v>40</v>
      </c>
      <c r="K2285" s="7">
        <v>527.55999999999995</v>
      </c>
      <c r="L2285" s="35">
        <v>390.39</v>
      </c>
      <c r="M2285" s="36">
        <f t="shared" si="35"/>
        <v>137.16999999999996</v>
      </c>
      <c r="N2285" s="37">
        <f>YEAR(Table1[[#This Row],[Data zamówienia]])</f>
        <v>2019</v>
      </c>
    </row>
    <row r="2286" spans="2:14" x14ac:dyDescent="0.3">
      <c r="B2286" s="32">
        <v>996866</v>
      </c>
      <c r="C2286" s="5" t="s">
        <v>27</v>
      </c>
      <c r="D2286" s="5" t="s">
        <v>36</v>
      </c>
      <c r="E2286" s="5" t="s">
        <v>29</v>
      </c>
      <c r="F2286" s="5">
        <v>258</v>
      </c>
      <c r="G2286" s="6">
        <v>43516</v>
      </c>
      <c r="H2286" s="6">
        <v>43520</v>
      </c>
      <c r="I2286" s="6">
        <v>43527</v>
      </c>
      <c r="J2286" s="5" t="s">
        <v>32</v>
      </c>
      <c r="K2286" s="7">
        <v>1705.46</v>
      </c>
      <c r="L2286" s="35">
        <v>1466.7</v>
      </c>
      <c r="M2286" s="36">
        <f t="shared" si="35"/>
        <v>238.76</v>
      </c>
      <c r="N2286" s="37">
        <f>YEAR(Table1[[#This Row],[Data zamówienia]])</f>
        <v>2019</v>
      </c>
    </row>
    <row r="2287" spans="2:14" x14ac:dyDescent="0.3">
      <c r="B2287" s="32">
        <v>143405</v>
      </c>
      <c r="C2287" s="5" t="s">
        <v>35</v>
      </c>
      <c r="D2287" s="5" t="s">
        <v>28</v>
      </c>
      <c r="E2287" s="5" t="s">
        <v>29</v>
      </c>
      <c r="F2287" s="5">
        <v>367</v>
      </c>
      <c r="G2287" s="6">
        <v>43517</v>
      </c>
      <c r="H2287" s="6">
        <v>43518</v>
      </c>
      <c r="I2287" s="6">
        <v>43525</v>
      </c>
      <c r="J2287" s="5" t="s">
        <v>40</v>
      </c>
      <c r="K2287" s="7">
        <v>558.04</v>
      </c>
      <c r="L2287" s="35">
        <v>424.11</v>
      </c>
      <c r="M2287" s="36">
        <f t="shared" si="35"/>
        <v>133.92999999999995</v>
      </c>
      <c r="N2287" s="37">
        <f>YEAR(Table1[[#This Row],[Data zamówienia]])</f>
        <v>2019</v>
      </c>
    </row>
    <row r="2288" spans="2:14" x14ac:dyDescent="0.3">
      <c r="B2288" s="32">
        <v>424282</v>
      </c>
      <c r="C2288" s="5" t="s">
        <v>35</v>
      </c>
      <c r="D2288" s="5" t="s">
        <v>28</v>
      </c>
      <c r="E2288" s="5" t="s">
        <v>29</v>
      </c>
      <c r="F2288" s="5">
        <v>143</v>
      </c>
      <c r="G2288" s="6">
        <v>43516</v>
      </c>
      <c r="H2288" s="6">
        <v>43517</v>
      </c>
      <c r="I2288" s="6">
        <v>43523</v>
      </c>
      <c r="J2288" s="5" t="s">
        <v>26</v>
      </c>
      <c r="K2288" s="7">
        <v>1959.55</v>
      </c>
      <c r="L2288" s="35">
        <v>1410.88</v>
      </c>
      <c r="M2288" s="36">
        <f t="shared" si="35"/>
        <v>548.66999999999985</v>
      </c>
      <c r="N2288" s="37">
        <f>YEAR(Table1[[#This Row],[Data zamówienia]])</f>
        <v>2019</v>
      </c>
    </row>
    <row r="2289" spans="2:14" x14ac:dyDescent="0.3">
      <c r="B2289" s="32">
        <v>253578</v>
      </c>
      <c r="C2289" s="5" t="s">
        <v>35</v>
      </c>
      <c r="D2289" s="5" t="s">
        <v>28</v>
      </c>
      <c r="E2289" s="5" t="s">
        <v>25</v>
      </c>
      <c r="F2289" s="5">
        <v>208</v>
      </c>
      <c r="G2289" s="6">
        <v>43516</v>
      </c>
      <c r="H2289" s="6">
        <v>43520</v>
      </c>
      <c r="I2289" s="6">
        <v>43521</v>
      </c>
      <c r="J2289" s="5" t="s">
        <v>33</v>
      </c>
      <c r="K2289" s="7">
        <v>429.69</v>
      </c>
      <c r="L2289" s="35">
        <v>296.49</v>
      </c>
      <c r="M2289" s="36">
        <f t="shared" si="35"/>
        <v>133.19999999999999</v>
      </c>
      <c r="N2289" s="37">
        <f>YEAR(Table1[[#This Row],[Data zamówienia]])</f>
        <v>2019</v>
      </c>
    </row>
    <row r="2290" spans="2:14" x14ac:dyDescent="0.3">
      <c r="B2290" s="32">
        <v>777861</v>
      </c>
      <c r="C2290" s="5" t="s">
        <v>27</v>
      </c>
      <c r="D2290" s="5" t="s">
        <v>28</v>
      </c>
      <c r="E2290" s="5" t="s">
        <v>29</v>
      </c>
      <c r="F2290" s="5">
        <v>162</v>
      </c>
      <c r="G2290" s="6">
        <v>43516</v>
      </c>
      <c r="H2290" s="6">
        <v>43519</v>
      </c>
      <c r="I2290" s="6">
        <v>43526</v>
      </c>
      <c r="J2290" s="5" t="s">
        <v>26</v>
      </c>
      <c r="K2290" s="7">
        <v>824.84</v>
      </c>
      <c r="L2290" s="35">
        <v>560.89</v>
      </c>
      <c r="M2290" s="36">
        <f t="shared" si="35"/>
        <v>263.95000000000005</v>
      </c>
      <c r="N2290" s="37">
        <f>YEAR(Table1[[#This Row],[Data zamówienia]])</f>
        <v>2019</v>
      </c>
    </row>
    <row r="2291" spans="2:14" x14ac:dyDescent="0.3">
      <c r="B2291" s="32">
        <v>39799</v>
      </c>
      <c r="C2291" s="5" t="s">
        <v>21</v>
      </c>
      <c r="D2291" s="5" t="s">
        <v>22</v>
      </c>
      <c r="E2291" s="5" t="s">
        <v>31</v>
      </c>
      <c r="F2291" s="5">
        <v>102</v>
      </c>
      <c r="G2291" s="6">
        <v>43517</v>
      </c>
      <c r="H2291" s="6">
        <v>43519</v>
      </c>
      <c r="I2291" s="6">
        <v>43523</v>
      </c>
      <c r="J2291" s="5" t="s">
        <v>33</v>
      </c>
      <c r="K2291" s="7">
        <v>1033.3699999999999</v>
      </c>
      <c r="L2291" s="35">
        <v>754.36</v>
      </c>
      <c r="M2291" s="36">
        <f t="shared" si="35"/>
        <v>279.00999999999988</v>
      </c>
      <c r="N2291" s="37">
        <f>YEAR(Table1[[#This Row],[Data zamówienia]])</f>
        <v>2019</v>
      </c>
    </row>
    <row r="2292" spans="2:14" x14ac:dyDescent="0.3">
      <c r="B2292" s="32">
        <v>101116</v>
      </c>
      <c r="C2292" s="5" t="s">
        <v>38</v>
      </c>
      <c r="D2292" s="5" t="s">
        <v>39</v>
      </c>
      <c r="E2292" s="5" t="s">
        <v>23</v>
      </c>
      <c r="F2292" s="5">
        <v>117</v>
      </c>
      <c r="G2292" s="6">
        <v>43517</v>
      </c>
      <c r="H2292" s="6">
        <v>43520</v>
      </c>
      <c r="I2292" s="6">
        <v>43527</v>
      </c>
      <c r="J2292" s="5" t="s">
        <v>33</v>
      </c>
      <c r="K2292" s="7">
        <v>1371.77</v>
      </c>
      <c r="L2292" s="35">
        <v>1220.8800000000001</v>
      </c>
      <c r="M2292" s="36">
        <f t="shared" si="35"/>
        <v>150.88999999999987</v>
      </c>
      <c r="N2292" s="37">
        <f>YEAR(Table1[[#This Row],[Data zamówienia]])</f>
        <v>2019</v>
      </c>
    </row>
    <row r="2293" spans="2:14" x14ac:dyDescent="0.3">
      <c r="B2293" s="32">
        <v>414313</v>
      </c>
      <c r="C2293" s="5" t="s">
        <v>27</v>
      </c>
      <c r="D2293" s="5" t="s">
        <v>39</v>
      </c>
      <c r="E2293" s="5" t="s">
        <v>31</v>
      </c>
      <c r="F2293" s="5">
        <v>274</v>
      </c>
      <c r="G2293" s="6">
        <v>43517</v>
      </c>
      <c r="H2293" s="6">
        <v>43518</v>
      </c>
      <c r="I2293" s="6">
        <v>43521</v>
      </c>
      <c r="J2293" s="5" t="s">
        <v>30</v>
      </c>
      <c r="K2293" s="7">
        <v>271.97000000000003</v>
      </c>
      <c r="L2293" s="35">
        <v>206.7</v>
      </c>
      <c r="M2293" s="36">
        <f t="shared" si="35"/>
        <v>65.270000000000039</v>
      </c>
      <c r="N2293" s="37">
        <f>YEAR(Table1[[#This Row],[Data zamówienia]])</f>
        <v>2019</v>
      </c>
    </row>
    <row r="2294" spans="2:14" x14ac:dyDescent="0.3">
      <c r="B2294" s="32">
        <v>610544</v>
      </c>
      <c r="C2294" s="5" t="s">
        <v>21</v>
      </c>
      <c r="D2294" s="5" t="s">
        <v>36</v>
      </c>
      <c r="E2294" s="5" t="s">
        <v>31</v>
      </c>
      <c r="F2294" s="5">
        <v>92</v>
      </c>
      <c r="G2294" s="6">
        <v>43518</v>
      </c>
      <c r="H2294" s="6">
        <v>43520</v>
      </c>
      <c r="I2294" s="6">
        <v>43526</v>
      </c>
      <c r="J2294" s="5" t="s">
        <v>33</v>
      </c>
      <c r="K2294" s="7">
        <v>193.84</v>
      </c>
      <c r="L2294" s="35">
        <v>139.56</v>
      </c>
      <c r="M2294" s="36">
        <f t="shared" si="35"/>
        <v>54.28</v>
      </c>
      <c r="N2294" s="37">
        <f>YEAR(Table1[[#This Row],[Data zamówienia]])</f>
        <v>2019</v>
      </c>
    </row>
    <row r="2295" spans="2:14" x14ac:dyDescent="0.3">
      <c r="B2295" s="32">
        <v>857010</v>
      </c>
      <c r="C2295" s="5" t="s">
        <v>21</v>
      </c>
      <c r="D2295" s="5" t="s">
        <v>39</v>
      </c>
      <c r="E2295" s="5" t="s">
        <v>31</v>
      </c>
      <c r="F2295" s="5">
        <v>21</v>
      </c>
      <c r="G2295" s="6">
        <v>43518</v>
      </c>
      <c r="H2295" s="6">
        <v>43521</v>
      </c>
      <c r="I2295" s="6">
        <v>43528</v>
      </c>
      <c r="J2295" s="5" t="s">
        <v>24</v>
      </c>
      <c r="K2295" s="7">
        <v>176.7</v>
      </c>
      <c r="L2295" s="35">
        <v>143.13</v>
      </c>
      <c r="M2295" s="36">
        <f t="shared" si="35"/>
        <v>33.569999999999993</v>
      </c>
      <c r="N2295" s="37">
        <f>YEAR(Table1[[#This Row],[Data zamówienia]])</f>
        <v>2019</v>
      </c>
    </row>
    <row r="2296" spans="2:14" x14ac:dyDescent="0.3">
      <c r="B2296" s="32">
        <v>127087</v>
      </c>
      <c r="C2296" s="5" t="s">
        <v>21</v>
      </c>
      <c r="D2296" s="5" t="s">
        <v>22</v>
      </c>
      <c r="E2296" s="5" t="s">
        <v>29</v>
      </c>
      <c r="F2296" s="5">
        <v>228</v>
      </c>
      <c r="G2296" s="6">
        <v>43518</v>
      </c>
      <c r="H2296" s="6">
        <v>43521</v>
      </c>
      <c r="I2296" s="6">
        <v>43526</v>
      </c>
      <c r="J2296" s="5" t="s">
        <v>24</v>
      </c>
      <c r="K2296" s="7">
        <v>1180.1300000000001</v>
      </c>
      <c r="L2296" s="35">
        <v>861.49</v>
      </c>
      <c r="M2296" s="36">
        <f t="shared" si="35"/>
        <v>318.6400000000001</v>
      </c>
      <c r="N2296" s="37">
        <f>YEAR(Table1[[#This Row],[Data zamówienia]])</f>
        <v>2019</v>
      </c>
    </row>
    <row r="2297" spans="2:14" x14ac:dyDescent="0.3">
      <c r="B2297" s="32">
        <v>346300</v>
      </c>
      <c r="C2297" s="5" t="s">
        <v>27</v>
      </c>
      <c r="D2297" s="5" t="s">
        <v>36</v>
      </c>
      <c r="E2297" s="5" t="s">
        <v>25</v>
      </c>
      <c r="F2297" s="5">
        <v>61</v>
      </c>
      <c r="G2297" s="6">
        <v>43517</v>
      </c>
      <c r="H2297" s="6">
        <v>43518</v>
      </c>
      <c r="I2297" s="6">
        <v>43519</v>
      </c>
      <c r="J2297" s="5" t="s">
        <v>40</v>
      </c>
      <c r="K2297" s="7">
        <v>1607.9</v>
      </c>
      <c r="L2297" s="35">
        <v>1463.19</v>
      </c>
      <c r="M2297" s="36">
        <f t="shared" si="35"/>
        <v>144.71000000000004</v>
      </c>
      <c r="N2297" s="37">
        <f>YEAR(Table1[[#This Row],[Data zamówienia]])</f>
        <v>2019</v>
      </c>
    </row>
    <row r="2298" spans="2:14" x14ac:dyDescent="0.3">
      <c r="B2298" s="32">
        <v>309744</v>
      </c>
      <c r="C2298" s="5" t="s">
        <v>21</v>
      </c>
      <c r="D2298" s="5" t="s">
        <v>39</v>
      </c>
      <c r="E2298" s="5" t="s">
        <v>29</v>
      </c>
      <c r="F2298" s="5">
        <v>91</v>
      </c>
      <c r="G2298" s="6">
        <v>43517</v>
      </c>
      <c r="H2298" s="6">
        <v>43521</v>
      </c>
      <c r="I2298" s="6">
        <v>43523</v>
      </c>
      <c r="J2298" s="5" t="s">
        <v>24</v>
      </c>
      <c r="K2298" s="7">
        <v>804.08</v>
      </c>
      <c r="L2298" s="35">
        <v>731.71</v>
      </c>
      <c r="M2298" s="36">
        <f t="shared" si="35"/>
        <v>72.37</v>
      </c>
      <c r="N2298" s="37">
        <f>YEAR(Table1[[#This Row],[Data zamówienia]])</f>
        <v>2019</v>
      </c>
    </row>
    <row r="2299" spans="2:14" x14ac:dyDescent="0.3">
      <c r="B2299" s="32">
        <v>733105</v>
      </c>
      <c r="C2299" s="5" t="s">
        <v>21</v>
      </c>
      <c r="D2299" s="5" t="s">
        <v>22</v>
      </c>
      <c r="E2299" s="5" t="s">
        <v>23</v>
      </c>
      <c r="F2299" s="5">
        <v>197</v>
      </c>
      <c r="G2299" s="6">
        <v>43517</v>
      </c>
      <c r="H2299" s="6">
        <v>43519</v>
      </c>
      <c r="I2299" s="6">
        <v>43524</v>
      </c>
      <c r="J2299" s="5" t="s">
        <v>26</v>
      </c>
      <c r="K2299" s="7">
        <v>1448.75</v>
      </c>
      <c r="L2299" s="35">
        <v>1260.4100000000001</v>
      </c>
      <c r="M2299" s="36">
        <f t="shared" si="35"/>
        <v>188.33999999999992</v>
      </c>
      <c r="N2299" s="37">
        <f>YEAR(Table1[[#This Row],[Data zamówienia]])</f>
        <v>2019</v>
      </c>
    </row>
    <row r="2300" spans="2:14" x14ac:dyDescent="0.3">
      <c r="B2300" s="32">
        <v>463665</v>
      </c>
      <c r="C2300" s="5" t="s">
        <v>21</v>
      </c>
      <c r="D2300" s="5" t="s">
        <v>22</v>
      </c>
      <c r="E2300" s="5" t="s">
        <v>29</v>
      </c>
      <c r="F2300" s="5">
        <v>4</v>
      </c>
      <c r="G2300" s="6">
        <v>43517</v>
      </c>
      <c r="H2300" s="6">
        <v>43520</v>
      </c>
      <c r="I2300" s="6">
        <v>43524</v>
      </c>
      <c r="J2300" s="5" t="s">
        <v>40</v>
      </c>
      <c r="K2300" s="7">
        <v>1612.24</v>
      </c>
      <c r="L2300" s="35">
        <v>1402.65</v>
      </c>
      <c r="M2300" s="36">
        <f t="shared" si="35"/>
        <v>209.58999999999992</v>
      </c>
      <c r="N2300" s="37">
        <f>YEAR(Table1[[#This Row],[Data zamówienia]])</f>
        <v>2019</v>
      </c>
    </row>
    <row r="2301" spans="2:14" x14ac:dyDescent="0.3">
      <c r="B2301" s="32">
        <v>539227</v>
      </c>
      <c r="C2301" s="5" t="s">
        <v>27</v>
      </c>
      <c r="D2301" s="5" t="s">
        <v>39</v>
      </c>
      <c r="E2301" s="5" t="s">
        <v>31</v>
      </c>
      <c r="F2301" s="5">
        <v>278</v>
      </c>
      <c r="G2301" s="6">
        <v>43518</v>
      </c>
      <c r="H2301" s="6">
        <v>43519</v>
      </c>
      <c r="I2301" s="6">
        <v>43524</v>
      </c>
      <c r="J2301" s="5" t="s">
        <v>32</v>
      </c>
      <c r="K2301" s="7">
        <v>334.68</v>
      </c>
      <c r="L2301" s="35">
        <v>214.2</v>
      </c>
      <c r="M2301" s="36">
        <f t="shared" si="35"/>
        <v>120.48000000000002</v>
      </c>
      <c r="N2301" s="37">
        <f>YEAR(Table1[[#This Row],[Data zamówienia]])</f>
        <v>2019</v>
      </c>
    </row>
    <row r="2302" spans="2:14" x14ac:dyDescent="0.3">
      <c r="B2302" s="32">
        <v>883388</v>
      </c>
      <c r="C2302" s="5" t="s">
        <v>21</v>
      </c>
      <c r="D2302" s="5" t="s">
        <v>22</v>
      </c>
      <c r="E2302" s="5" t="s">
        <v>25</v>
      </c>
      <c r="F2302" s="5">
        <v>168</v>
      </c>
      <c r="G2302" s="6">
        <v>43518</v>
      </c>
      <c r="H2302" s="6">
        <v>43520</v>
      </c>
      <c r="I2302" s="6">
        <v>43522</v>
      </c>
      <c r="J2302" s="5" t="s">
        <v>24</v>
      </c>
      <c r="K2302" s="7">
        <v>682.87</v>
      </c>
      <c r="L2302" s="35">
        <v>546.29999999999995</v>
      </c>
      <c r="M2302" s="36">
        <f t="shared" si="35"/>
        <v>136.57000000000005</v>
      </c>
      <c r="N2302" s="37">
        <f>YEAR(Table1[[#This Row],[Data zamówienia]])</f>
        <v>2019</v>
      </c>
    </row>
    <row r="2303" spans="2:14" x14ac:dyDescent="0.3">
      <c r="B2303" s="32">
        <v>871998</v>
      </c>
      <c r="C2303" s="5" t="s">
        <v>21</v>
      </c>
      <c r="D2303" s="5" t="s">
        <v>22</v>
      </c>
      <c r="E2303" s="5" t="s">
        <v>31</v>
      </c>
      <c r="F2303" s="5">
        <v>77</v>
      </c>
      <c r="G2303" s="6">
        <v>43519</v>
      </c>
      <c r="H2303" s="6">
        <v>43519</v>
      </c>
      <c r="I2303" s="6">
        <v>43525</v>
      </c>
      <c r="J2303" s="5" t="s">
        <v>26</v>
      </c>
      <c r="K2303" s="7">
        <v>1135.8599999999999</v>
      </c>
      <c r="L2303" s="35">
        <v>761.03</v>
      </c>
      <c r="M2303" s="36">
        <f t="shared" si="35"/>
        <v>374.82999999999993</v>
      </c>
      <c r="N2303" s="37">
        <f>YEAR(Table1[[#This Row],[Data zamówienia]])</f>
        <v>2019</v>
      </c>
    </row>
    <row r="2304" spans="2:14" x14ac:dyDescent="0.3">
      <c r="B2304" s="32">
        <v>821600</v>
      </c>
      <c r="C2304" s="5" t="s">
        <v>27</v>
      </c>
      <c r="D2304" s="5" t="s">
        <v>36</v>
      </c>
      <c r="E2304" s="5" t="s">
        <v>29</v>
      </c>
      <c r="F2304" s="5">
        <v>119</v>
      </c>
      <c r="G2304" s="6">
        <v>43519</v>
      </c>
      <c r="H2304" s="6">
        <v>43521</v>
      </c>
      <c r="I2304" s="6">
        <v>43525</v>
      </c>
      <c r="J2304" s="5" t="s">
        <v>26</v>
      </c>
      <c r="K2304" s="7">
        <v>1817.41</v>
      </c>
      <c r="L2304" s="35">
        <v>926.88</v>
      </c>
      <c r="M2304" s="36">
        <f t="shared" si="35"/>
        <v>890.53000000000009</v>
      </c>
      <c r="N2304" s="37">
        <f>YEAR(Table1[[#This Row],[Data zamówienia]])</f>
        <v>2019</v>
      </c>
    </row>
    <row r="2305" spans="2:14" x14ac:dyDescent="0.3">
      <c r="B2305" s="32">
        <v>838809</v>
      </c>
      <c r="C2305" s="5" t="s">
        <v>27</v>
      </c>
      <c r="D2305" s="5" t="s">
        <v>39</v>
      </c>
      <c r="E2305" s="5" t="s">
        <v>34</v>
      </c>
      <c r="F2305" s="5">
        <v>21</v>
      </c>
      <c r="G2305" s="6">
        <v>43518</v>
      </c>
      <c r="H2305" s="6">
        <v>43520</v>
      </c>
      <c r="I2305" s="6">
        <v>43522</v>
      </c>
      <c r="J2305" s="5" t="s">
        <v>24</v>
      </c>
      <c r="K2305" s="7">
        <v>1922.06</v>
      </c>
      <c r="L2305" s="35">
        <v>1422.32</v>
      </c>
      <c r="M2305" s="36">
        <f t="shared" si="35"/>
        <v>499.74</v>
      </c>
      <c r="N2305" s="37">
        <f>YEAR(Table1[[#This Row],[Data zamówienia]])</f>
        <v>2019</v>
      </c>
    </row>
    <row r="2306" spans="2:14" x14ac:dyDescent="0.3">
      <c r="B2306" s="32">
        <v>983256</v>
      </c>
      <c r="C2306" s="5" t="s">
        <v>27</v>
      </c>
      <c r="D2306" s="5" t="s">
        <v>28</v>
      </c>
      <c r="E2306" s="5" t="s">
        <v>37</v>
      </c>
      <c r="F2306" s="5">
        <v>27</v>
      </c>
      <c r="G2306" s="6">
        <v>43518</v>
      </c>
      <c r="H2306" s="6">
        <v>43520</v>
      </c>
      <c r="I2306" s="6">
        <v>43525</v>
      </c>
      <c r="J2306" s="5" t="s">
        <v>40</v>
      </c>
      <c r="K2306" s="7">
        <v>1496.61</v>
      </c>
      <c r="L2306" s="35">
        <v>1107.49</v>
      </c>
      <c r="M2306" s="36">
        <f t="shared" si="35"/>
        <v>389.11999999999989</v>
      </c>
      <c r="N2306" s="37">
        <f>YEAR(Table1[[#This Row],[Data zamówienia]])</f>
        <v>2019</v>
      </c>
    </row>
    <row r="2307" spans="2:14" x14ac:dyDescent="0.3">
      <c r="B2307" s="32">
        <v>343166</v>
      </c>
      <c r="C2307" s="5" t="s">
        <v>38</v>
      </c>
      <c r="D2307" s="5" t="s">
        <v>22</v>
      </c>
      <c r="E2307" s="5" t="s">
        <v>25</v>
      </c>
      <c r="F2307" s="5">
        <v>22</v>
      </c>
      <c r="G2307" s="6">
        <v>43520</v>
      </c>
      <c r="H2307" s="6">
        <v>43520</v>
      </c>
      <c r="I2307" s="6">
        <v>43527</v>
      </c>
      <c r="J2307" s="5" t="s">
        <v>32</v>
      </c>
      <c r="K2307" s="7">
        <v>1729.28</v>
      </c>
      <c r="L2307" s="35">
        <v>1106.74</v>
      </c>
      <c r="M2307" s="36">
        <f t="shared" si="35"/>
        <v>622.54</v>
      </c>
      <c r="N2307" s="37">
        <f>YEAR(Table1[[#This Row],[Data zamówienia]])</f>
        <v>2019</v>
      </c>
    </row>
    <row r="2308" spans="2:14" x14ac:dyDescent="0.3">
      <c r="B2308" s="32">
        <v>859065</v>
      </c>
      <c r="C2308" s="5" t="s">
        <v>21</v>
      </c>
      <c r="D2308" s="5" t="s">
        <v>36</v>
      </c>
      <c r="E2308" s="5" t="s">
        <v>29</v>
      </c>
      <c r="F2308" s="5">
        <v>340</v>
      </c>
      <c r="G2308" s="6">
        <v>43519</v>
      </c>
      <c r="H2308" s="6">
        <v>43521</v>
      </c>
      <c r="I2308" s="6">
        <v>43525</v>
      </c>
      <c r="J2308" s="5" t="s">
        <v>26</v>
      </c>
      <c r="K2308" s="7">
        <v>1705.46</v>
      </c>
      <c r="L2308" s="35">
        <v>1551.97</v>
      </c>
      <c r="M2308" s="36">
        <f t="shared" ref="M2308:M2371" si="36">K2308-L2308</f>
        <v>153.49</v>
      </c>
      <c r="N2308" s="37">
        <f>YEAR(Table1[[#This Row],[Data zamówienia]])</f>
        <v>2019</v>
      </c>
    </row>
    <row r="2309" spans="2:14" x14ac:dyDescent="0.3">
      <c r="B2309" s="32">
        <v>205390</v>
      </c>
      <c r="C2309" s="5" t="s">
        <v>21</v>
      </c>
      <c r="D2309" s="5" t="s">
        <v>36</v>
      </c>
      <c r="E2309" s="5" t="s">
        <v>31</v>
      </c>
      <c r="F2309" s="5">
        <v>17</v>
      </c>
      <c r="G2309" s="6">
        <v>43519</v>
      </c>
      <c r="H2309" s="6">
        <v>43521</v>
      </c>
      <c r="I2309" s="6">
        <v>43527</v>
      </c>
      <c r="J2309" s="5" t="s">
        <v>33</v>
      </c>
      <c r="K2309" s="7">
        <v>1233.3699999999999</v>
      </c>
      <c r="L2309" s="35">
        <v>900.36</v>
      </c>
      <c r="M2309" s="36">
        <f t="shared" si="36"/>
        <v>333.00999999999988</v>
      </c>
      <c r="N2309" s="37">
        <f>YEAR(Table1[[#This Row],[Data zamówienia]])</f>
        <v>2019</v>
      </c>
    </row>
    <row r="2310" spans="2:14" x14ac:dyDescent="0.3">
      <c r="B2310" s="32">
        <v>933737</v>
      </c>
      <c r="C2310" s="5" t="s">
        <v>21</v>
      </c>
      <c r="D2310" s="5" t="s">
        <v>28</v>
      </c>
      <c r="E2310" s="5" t="s">
        <v>37</v>
      </c>
      <c r="F2310" s="5">
        <v>358</v>
      </c>
      <c r="G2310" s="6">
        <v>43520</v>
      </c>
      <c r="H2310" s="6">
        <v>43522</v>
      </c>
      <c r="I2310" s="6">
        <v>43528</v>
      </c>
      <c r="J2310" s="5" t="s">
        <v>26</v>
      </c>
      <c r="K2310" s="7">
        <v>668.59</v>
      </c>
      <c r="L2310" s="35">
        <v>574.99</v>
      </c>
      <c r="M2310" s="36">
        <f t="shared" si="36"/>
        <v>93.600000000000023</v>
      </c>
      <c r="N2310" s="37">
        <f>YEAR(Table1[[#This Row],[Data zamówienia]])</f>
        <v>2019</v>
      </c>
    </row>
    <row r="2311" spans="2:14" x14ac:dyDescent="0.3">
      <c r="B2311" s="32">
        <v>762679</v>
      </c>
      <c r="C2311" s="5" t="s">
        <v>27</v>
      </c>
      <c r="D2311" s="5" t="s">
        <v>22</v>
      </c>
      <c r="E2311" s="5" t="s">
        <v>29</v>
      </c>
      <c r="F2311" s="5">
        <v>6</v>
      </c>
      <c r="G2311" s="6">
        <v>43519</v>
      </c>
      <c r="H2311" s="6">
        <v>43521</v>
      </c>
      <c r="I2311" s="6">
        <v>43526</v>
      </c>
      <c r="J2311" s="5" t="s">
        <v>33</v>
      </c>
      <c r="K2311" s="7">
        <v>520.12</v>
      </c>
      <c r="L2311" s="35">
        <v>322.47000000000003</v>
      </c>
      <c r="M2311" s="36">
        <f t="shared" si="36"/>
        <v>197.64999999999998</v>
      </c>
      <c r="N2311" s="37">
        <f>YEAR(Table1[[#This Row],[Data zamówienia]])</f>
        <v>2019</v>
      </c>
    </row>
    <row r="2312" spans="2:14" x14ac:dyDescent="0.3">
      <c r="B2312" s="32">
        <v>903848</v>
      </c>
      <c r="C2312" s="5" t="s">
        <v>21</v>
      </c>
      <c r="D2312" s="5" t="s">
        <v>36</v>
      </c>
      <c r="E2312" s="5" t="s">
        <v>34</v>
      </c>
      <c r="F2312" s="5">
        <v>124</v>
      </c>
      <c r="G2312" s="6">
        <v>43519</v>
      </c>
      <c r="H2312" s="6">
        <v>43523</v>
      </c>
      <c r="I2312" s="6">
        <v>43528</v>
      </c>
      <c r="J2312" s="5" t="s">
        <v>24</v>
      </c>
      <c r="K2312" s="7">
        <v>1181.57</v>
      </c>
      <c r="L2312" s="35">
        <v>1016.15</v>
      </c>
      <c r="M2312" s="36">
        <f t="shared" si="36"/>
        <v>165.41999999999996</v>
      </c>
      <c r="N2312" s="37">
        <f>YEAR(Table1[[#This Row],[Data zamówienia]])</f>
        <v>2019</v>
      </c>
    </row>
    <row r="2313" spans="2:14" x14ac:dyDescent="0.3">
      <c r="B2313" s="32">
        <v>685322</v>
      </c>
      <c r="C2313" s="5" t="s">
        <v>38</v>
      </c>
      <c r="D2313" s="5" t="s">
        <v>36</v>
      </c>
      <c r="E2313" s="5" t="s">
        <v>31</v>
      </c>
      <c r="F2313" s="5">
        <v>80</v>
      </c>
      <c r="G2313" s="6">
        <v>43519</v>
      </c>
      <c r="H2313" s="6">
        <v>43520</v>
      </c>
      <c r="I2313" s="6">
        <v>43526</v>
      </c>
      <c r="J2313" s="5" t="s">
        <v>32</v>
      </c>
      <c r="K2313" s="7">
        <v>1135.48</v>
      </c>
      <c r="L2313" s="35">
        <v>669.93</v>
      </c>
      <c r="M2313" s="36">
        <f t="shared" si="36"/>
        <v>465.55000000000007</v>
      </c>
      <c r="N2313" s="37">
        <f>YEAR(Table1[[#This Row],[Data zamówienia]])</f>
        <v>2019</v>
      </c>
    </row>
    <row r="2314" spans="2:14" x14ac:dyDescent="0.3">
      <c r="B2314" s="32">
        <v>50639</v>
      </c>
      <c r="C2314" s="5" t="s">
        <v>27</v>
      </c>
      <c r="D2314" s="5" t="s">
        <v>22</v>
      </c>
      <c r="E2314" s="5" t="s">
        <v>34</v>
      </c>
      <c r="F2314" s="5">
        <v>179</v>
      </c>
      <c r="G2314" s="6">
        <v>43519</v>
      </c>
      <c r="H2314" s="6">
        <v>43521</v>
      </c>
      <c r="I2314" s="6">
        <v>43525</v>
      </c>
      <c r="J2314" s="5" t="s">
        <v>40</v>
      </c>
      <c r="K2314" s="7">
        <v>979.75</v>
      </c>
      <c r="L2314" s="35">
        <v>930.76</v>
      </c>
      <c r="M2314" s="36">
        <f t="shared" si="36"/>
        <v>48.990000000000009</v>
      </c>
      <c r="N2314" s="37">
        <f>YEAR(Table1[[#This Row],[Data zamówienia]])</f>
        <v>2019</v>
      </c>
    </row>
    <row r="2315" spans="2:14" x14ac:dyDescent="0.3">
      <c r="B2315" s="32">
        <v>54562</v>
      </c>
      <c r="C2315" s="5" t="s">
        <v>35</v>
      </c>
      <c r="D2315" s="5" t="s">
        <v>22</v>
      </c>
      <c r="E2315" s="5" t="s">
        <v>37</v>
      </c>
      <c r="F2315" s="5">
        <v>242</v>
      </c>
      <c r="G2315" s="6">
        <v>43519</v>
      </c>
      <c r="H2315" s="6">
        <v>43523</v>
      </c>
      <c r="I2315" s="6">
        <v>43529</v>
      </c>
      <c r="J2315" s="5" t="s">
        <v>40</v>
      </c>
      <c r="K2315" s="7">
        <v>824.18</v>
      </c>
      <c r="L2315" s="35">
        <v>766.49</v>
      </c>
      <c r="M2315" s="36">
        <f t="shared" si="36"/>
        <v>57.689999999999941</v>
      </c>
      <c r="N2315" s="37">
        <f>YEAR(Table1[[#This Row],[Data zamówienia]])</f>
        <v>2019</v>
      </c>
    </row>
    <row r="2316" spans="2:14" x14ac:dyDescent="0.3">
      <c r="B2316" s="32">
        <v>118814</v>
      </c>
      <c r="C2316" s="5" t="s">
        <v>35</v>
      </c>
      <c r="D2316" s="5" t="s">
        <v>39</v>
      </c>
      <c r="E2316" s="5" t="s">
        <v>37</v>
      </c>
      <c r="F2316" s="5">
        <v>50</v>
      </c>
      <c r="G2316" s="6">
        <v>43520</v>
      </c>
      <c r="H2316" s="6">
        <v>43524</v>
      </c>
      <c r="I2316" s="6">
        <v>43528</v>
      </c>
      <c r="J2316" s="5" t="s">
        <v>40</v>
      </c>
      <c r="K2316" s="7">
        <v>1896.09</v>
      </c>
      <c r="L2316" s="35">
        <v>1270.3800000000001</v>
      </c>
      <c r="M2316" s="36">
        <f t="shared" si="36"/>
        <v>625.70999999999981</v>
      </c>
      <c r="N2316" s="37">
        <f>YEAR(Table1[[#This Row],[Data zamówienia]])</f>
        <v>2019</v>
      </c>
    </row>
    <row r="2317" spans="2:14" x14ac:dyDescent="0.3">
      <c r="B2317" s="32">
        <v>981699</v>
      </c>
      <c r="C2317" s="5" t="s">
        <v>27</v>
      </c>
      <c r="D2317" s="5" t="s">
        <v>22</v>
      </c>
      <c r="E2317" s="5" t="s">
        <v>31</v>
      </c>
      <c r="F2317" s="5">
        <v>334</v>
      </c>
      <c r="G2317" s="6">
        <v>43521</v>
      </c>
      <c r="H2317" s="6">
        <v>43524</v>
      </c>
      <c r="I2317" s="6">
        <v>43528</v>
      </c>
      <c r="J2317" s="5" t="s">
        <v>26</v>
      </c>
      <c r="K2317" s="7">
        <v>1016.5</v>
      </c>
      <c r="L2317" s="35">
        <v>640.4</v>
      </c>
      <c r="M2317" s="36">
        <f t="shared" si="36"/>
        <v>376.1</v>
      </c>
      <c r="N2317" s="37">
        <f>YEAR(Table1[[#This Row],[Data zamówienia]])</f>
        <v>2019</v>
      </c>
    </row>
    <row r="2318" spans="2:14" x14ac:dyDescent="0.3">
      <c r="B2318" s="32">
        <v>128489</v>
      </c>
      <c r="C2318" s="5" t="s">
        <v>27</v>
      </c>
      <c r="D2318" s="5" t="s">
        <v>39</v>
      </c>
      <c r="E2318" s="5" t="s">
        <v>37</v>
      </c>
      <c r="F2318" s="5">
        <v>148</v>
      </c>
      <c r="G2318" s="6">
        <v>43520</v>
      </c>
      <c r="H2318" s="6">
        <v>43524</v>
      </c>
      <c r="I2318" s="6">
        <v>43526</v>
      </c>
      <c r="J2318" s="5" t="s">
        <v>40</v>
      </c>
      <c r="K2318" s="7">
        <v>399.95</v>
      </c>
      <c r="L2318" s="35">
        <v>219.97</v>
      </c>
      <c r="M2318" s="36">
        <f t="shared" si="36"/>
        <v>179.98</v>
      </c>
      <c r="N2318" s="37">
        <f>YEAR(Table1[[#This Row],[Data zamówienia]])</f>
        <v>2019</v>
      </c>
    </row>
    <row r="2319" spans="2:14" x14ac:dyDescent="0.3">
      <c r="B2319" s="32">
        <v>8947</v>
      </c>
      <c r="C2319" s="5" t="s">
        <v>21</v>
      </c>
      <c r="D2319" s="5" t="s">
        <v>28</v>
      </c>
      <c r="E2319" s="5" t="s">
        <v>31</v>
      </c>
      <c r="F2319" s="5">
        <v>62</v>
      </c>
      <c r="G2319" s="6">
        <v>43520</v>
      </c>
      <c r="H2319" s="6">
        <v>43522</v>
      </c>
      <c r="I2319" s="6">
        <v>43526</v>
      </c>
      <c r="J2319" s="5" t="s">
        <v>40</v>
      </c>
      <c r="K2319" s="7">
        <v>1523.41</v>
      </c>
      <c r="L2319" s="35">
        <v>807.41</v>
      </c>
      <c r="M2319" s="36">
        <f t="shared" si="36"/>
        <v>716.00000000000011</v>
      </c>
      <c r="N2319" s="37">
        <f>YEAR(Table1[[#This Row],[Data zamówienia]])</f>
        <v>2019</v>
      </c>
    </row>
    <row r="2320" spans="2:14" x14ac:dyDescent="0.3">
      <c r="B2320" s="32">
        <v>512620</v>
      </c>
      <c r="C2320" s="5" t="s">
        <v>35</v>
      </c>
      <c r="D2320" s="5" t="s">
        <v>22</v>
      </c>
      <c r="E2320" s="5" t="s">
        <v>29</v>
      </c>
      <c r="F2320" s="5">
        <v>31</v>
      </c>
      <c r="G2320" s="6">
        <v>43520</v>
      </c>
      <c r="H2320" s="6">
        <v>43524</v>
      </c>
      <c r="I2320" s="6">
        <v>43528</v>
      </c>
      <c r="J2320" s="5" t="s">
        <v>32</v>
      </c>
      <c r="K2320" s="7">
        <v>220.1</v>
      </c>
      <c r="L2320" s="35">
        <v>187.09</v>
      </c>
      <c r="M2320" s="36">
        <f t="shared" si="36"/>
        <v>33.009999999999991</v>
      </c>
      <c r="N2320" s="37">
        <f>YEAR(Table1[[#This Row],[Data zamówienia]])</f>
        <v>2019</v>
      </c>
    </row>
    <row r="2321" spans="2:14" x14ac:dyDescent="0.3">
      <c r="B2321" s="32">
        <v>568640</v>
      </c>
      <c r="C2321" s="5" t="s">
        <v>27</v>
      </c>
      <c r="D2321" s="5" t="s">
        <v>36</v>
      </c>
      <c r="E2321" s="5" t="s">
        <v>25</v>
      </c>
      <c r="F2321" s="5">
        <v>326</v>
      </c>
      <c r="G2321" s="6">
        <v>43520</v>
      </c>
      <c r="H2321" s="6">
        <v>43524</v>
      </c>
      <c r="I2321" s="6">
        <v>43525</v>
      </c>
      <c r="J2321" s="5" t="s">
        <v>24</v>
      </c>
      <c r="K2321" s="7">
        <v>724.93</v>
      </c>
      <c r="L2321" s="35">
        <v>449.46</v>
      </c>
      <c r="M2321" s="36">
        <f t="shared" si="36"/>
        <v>275.46999999999997</v>
      </c>
      <c r="N2321" s="37">
        <f>YEAR(Table1[[#This Row],[Data zamówienia]])</f>
        <v>2019</v>
      </c>
    </row>
    <row r="2322" spans="2:14" x14ac:dyDescent="0.3">
      <c r="B2322" s="32">
        <v>28982</v>
      </c>
      <c r="C2322" s="5" t="s">
        <v>21</v>
      </c>
      <c r="D2322" s="5" t="s">
        <v>36</v>
      </c>
      <c r="E2322" s="5" t="s">
        <v>23</v>
      </c>
      <c r="F2322" s="5">
        <v>91</v>
      </c>
      <c r="G2322" s="6">
        <v>43521</v>
      </c>
      <c r="H2322" s="6">
        <v>43523</v>
      </c>
      <c r="I2322" s="6">
        <v>43529</v>
      </c>
      <c r="J2322" s="5" t="s">
        <v>40</v>
      </c>
      <c r="K2322" s="7">
        <v>1127.9000000000001</v>
      </c>
      <c r="L2322" s="35">
        <v>958.72</v>
      </c>
      <c r="M2322" s="36">
        <f t="shared" si="36"/>
        <v>169.18000000000006</v>
      </c>
      <c r="N2322" s="37">
        <f>YEAR(Table1[[#This Row],[Data zamówienia]])</f>
        <v>2019</v>
      </c>
    </row>
    <row r="2323" spans="2:14" x14ac:dyDescent="0.3">
      <c r="B2323" s="32">
        <v>979044</v>
      </c>
      <c r="C2323" s="5" t="s">
        <v>21</v>
      </c>
      <c r="D2323" s="5" t="s">
        <v>36</v>
      </c>
      <c r="E2323" s="5" t="s">
        <v>29</v>
      </c>
      <c r="F2323" s="5">
        <v>195</v>
      </c>
      <c r="G2323" s="6">
        <v>43521</v>
      </c>
      <c r="H2323" s="6">
        <v>43524</v>
      </c>
      <c r="I2323" s="6">
        <v>43527</v>
      </c>
      <c r="J2323" s="5" t="s">
        <v>26</v>
      </c>
      <c r="K2323" s="7">
        <v>1233.3699999999999</v>
      </c>
      <c r="L2323" s="35">
        <v>1011.36</v>
      </c>
      <c r="M2323" s="36">
        <f t="shared" si="36"/>
        <v>222.00999999999988</v>
      </c>
      <c r="N2323" s="37">
        <f>YEAR(Table1[[#This Row],[Data zamówienia]])</f>
        <v>2019</v>
      </c>
    </row>
    <row r="2324" spans="2:14" x14ac:dyDescent="0.3">
      <c r="B2324" s="32">
        <v>660909</v>
      </c>
      <c r="C2324" s="5" t="s">
        <v>27</v>
      </c>
      <c r="D2324" s="5" t="s">
        <v>36</v>
      </c>
      <c r="E2324" s="5" t="s">
        <v>25</v>
      </c>
      <c r="F2324" s="5">
        <v>195</v>
      </c>
      <c r="G2324" s="6">
        <v>43521</v>
      </c>
      <c r="H2324" s="6">
        <v>43521</v>
      </c>
      <c r="I2324" s="6">
        <v>43526</v>
      </c>
      <c r="J2324" s="5" t="s">
        <v>40</v>
      </c>
      <c r="K2324" s="7">
        <v>544.79</v>
      </c>
      <c r="L2324" s="35">
        <v>283.29000000000002</v>
      </c>
      <c r="M2324" s="36">
        <f t="shared" si="36"/>
        <v>261.49999999999994</v>
      </c>
      <c r="N2324" s="37">
        <f>YEAR(Table1[[#This Row],[Data zamówienia]])</f>
        <v>2019</v>
      </c>
    </row>
    <row r="2325" spans="2:14" x14ac:dyDescent="0.3">
      <c r="B2325" s="32">
        <v>942521</v>
      </c>
      <c r="C2325" s="5" t="s">
        <v>27</v>
      </c>
      <c r="D2325" s="5" t="s">
        <v>22</v>
      </c>
      <c r="E2325" s="5" t="s">
        <v>25</v>
      </c>
      <c r="F2325" s="5">
        <v>61</v>
      </c>
      <c r="G2325" s="6">
        <v>43521</v>
      </c>
      <c r="H2325" s="6">
        <v>43523</v>
      </c>
      <c r="I2325" s="6">
        <v>43526</v>
      </c>
      <c r="J2325" s="5" t="s">
        <v>40</v>
      </c>
      <c r="K2325" s="7">
        <v>1030.99</v>
      </c>
      <c r="L2325" s="35">
        <v>814.48</v>
      </c>
      <c r="M2325" s="36">
        <f t="shared" si="36"/>
        <v>216.51</v>
      </c>
      <c r="N2325" s="37">
        <f>YEAR(Table1[[#This Row],[Data zamówienia]])</f>
        <v>2019</v>
      </c>
    </row>
    <row r="2326" spans="2:14" x14ac:dyDescent="0.3">
      <c r="B2326" s="32">
        <v>746967</v>
      </c>
      <c r="C2326" s="5" t="s">
        <v>21</v>
      </c>
      <c r="D2326" s="5" t="s">
        <v>36</v>
      </c>
      <c r="E2326" s="5" t="s">
        <v>37</v>
      </c>
      <c r="F2326" s="5">
        <v>292</v>
      </c>
      <c r="G2326" s="6">
        <v>43520</v>
      </c>
      <c r="H2326" s="6">
        <v>43522</v>
      </c>
      <c r="I2326" s="6">
        <v>43526</v>
      </c>
      <c r="J2326" s="5" t="s">
        <v>26</v>
      </c>
      <c r="K2326" s="7">
        <v>540.25</v>
      </c>
      <c r="L2326" s="35">
        <v>302.54000000000002</v>
      </c>
      <c r="M2326" s="36">
        <f t="shared" si="36"/>
        <v>237.70999999999998</v>
      </c>
      <c r="N2326" s="37">
        <f>YEAR(Table1[[#This Row],[Data zamówienia]])</f>
        <v>2019</v>
      </c>
    </row>
    <row r="2327" spans="2:14" x14ac:dyDescent="0.3">
      <c r="B2327" s="32">
        <v>741823</v>
      </c>
      <c r="C2327" s="5" t="s">
        <v>38</v>
      </c>
      <c r="D2327" s="5" t="s">
        <v>39</v>
      </c>
      <c r="E2327" s="5" t="s">
        <v>34</v>
      </c>
      <c r="F2327" s="5">
        <v>366</v>
      </c>
      <c r="G2327" s="6">
        <v>43522</v>
      </c>
      <c r="H2327" s="6">
        <v>43522</v>
      </c>
      <c r="I2327" s="6">
        <v>43529</v>
      </c>
      <c r="J2327" s="5" t="s">
        <v>33</v>
      </c>
      <c r="K2327" s="7">
        <v>1959.55</v>
      </c>
      <c r="L2327" s="35">
        <v>1077.75</v>
      </c>
      <c r="M2327" s="36">
        <f t="shared" si="36"/>
        <v>881.8</v>
      </c>
      <c r="N2327" s="37">
        <f>YEAR(Table1[[#This Row],[Data zamówienia]])</f>
        <v>2019</v>
      </c>
    </row>
    <row r="2328" spans="2:14" x14ac:dyDescent="0.3">
      <c r="B2328" s="32">
        <v>911261</v>
      </c>
      <c r="C2328" s="5" t="s">
        <v>21</v>
      </c>
      <c r="D2328" s="5" t="s">
        <v>36</v>
      </c>
      <c r="E2328" s="5" t="s">
        <v>31</v>
      </c>
      <c r="F2328" s="5">
        <v>20</v>
      </c>
      <c r="G2328" s="6">
        <v>43521</v>
      </c>
      <c r="H2328" s="6">
        <v>43524</v>
      </c>
      <c r="I2328" s="6">
        <v>43529</v>
      </c>
      <c r="J2328" s="5" t="s">
        <v>32</v>
      </c>
      <c r="K2328" s="7">
        <v>1152.07</v>
      </c>
      <c r="L2328" s="35">
        <v>1071.43</v>
      </c>
      <c r="M2328" s="36">
        <f t="shared" si="36"/>
        <v>80.639999999999873</v>
      </c>
      <c r="N2328" s="37">
        <f>YEAR(Table1[[#This Row],[Data zamówienia]])</f>
        <v>2019</v>
      </c>
    </row>
    <row r="2329" spans="2:14" x14ac:dyDescent="0.3">
      <c r="B2329" s="32">
        <v>274132</v>
      </c>
      <c r="C2329" s="5" t="s">
        <v>35</v>
      </c>
      <c r="D2329" s="5" t="s">
        <v>28</v>
      </c>
      <c r="E2329" s="5" t="s">
        <v>29</v>
      </c>
      <c r="F2329" s="5">
        <v>31</v>
      </c>
      <c r="G2329" s="6">
        <v>43522</v>
      </c>
      <c r="H2329" s="6">
        <v>43523</v>
      </c>
      <c r="I2329" s="6">
        <v>43529</v>
      </c>
      <c r="J2329" s="5" t="s">
        <v>30</v>
      </c>
      <c r="K2329" s="7">
        <v>610.71</v>
      </c>
      <c r="L2329" s="35">
        <v>335.89</v>
      </c>
      <c r="M2329" s="36">
        <f t="shared" si="36"/>
        <v>274.82000000000005</v>
      </c>
      <c r="N2329" s="37">
        <f>YEAR(Table1[[#This Row],[Data zamówienia]])</f>
        <v>2019</v>
      </c>
    </row>
    <row r="2330" spans="2:14" x14ac:dyDescent="0.3">
      <c r="B2330" s="32">
        <v>509160</v>
      </c>
      <c r="C2330" s="5" t="s">
        <v>27</v>
      </c>
      <c r="D2330" s="5" t="s">
        <v>28</v>
      </c>
      <c r="E2330" s="5" t="s">
        <v>29</v>
      </c>
      <c r="F2330" s="5">
        <v>305</v>
      </c>
      <c r="G2330" s="6">
        <v>43521</v>
      </c>
      <c r="H2330" s="6">
        <v>43524</v>
      </c>
      <c r="I2330" s="6">
        <v>43528</v>
      </c>
      <c r="J2330" s="5" t="s">
        <v>33</v>
      </c>
      <c r="K2330" s="7">
        <v>712.27</v>
      </c>
      <c r="L2330" s="35">
        <v>584.05999999999995</v>
      </c>
      <c r="M2330" s="36">
        <f t="shared" si="36"/>
        <v>128.21000000000004</v>
      </c>
      <c r="N2330" s="37">
        <f>YEAR(Table1[[#This Row],[Data zamówienia]])</f>
        <v>2019</v>
      </c>
    </row>
    <row r="2331" spans="2:14" x14ac:dyDescent="0.3">
      <c r="B2331" s="32">
        <v>798549</v>
      </c>
      <c r="C2331" s="5" t="s">
        <v>21</v>
      </c>
      <c r="D2331" s="5" t="s">
        <v>36</v>
      </c>
      <c r="E2331" s="5" t="s">
        <v>37</v>
      </c>
      <c r="F2331" s="5">
        <v>284</v>
      </c>
      <c r="G2331" s="6">
        <v>43521</v>
      </c>
      <c r="H2331" s="6">
        <v>43525</v>
      </c>
      <c r="I2331" s="6">
        <v>43528</v>
      </c>
      <c r="J2331" s="5" t="s">
        <v>26</v>
      </c>
      <c r="K2331" s="7">
        <v>334.68</v>
      </c>
      <c r="L2331" s="35">
        <v>261.05</v>
      </c>
      <c r="M2331" s="36">
        <f t="shared" si="36"/>
        <v>73.63</v>
      </c>
      <c r="N2331" s="37">
        <f>YEAR(Table1[[#This Row],[Data zamówienia]])</f>
        <v>2019</v>
      </c>
    </row>
    <row r="2332" spans="2:14" x14ac:dyDescent="0.3">
      <c r="B2332" s="32">
        <v>923740</v>
      </c>
      <c r="C2332" s="5" t="s">
        <v>35</v>
      </c>
      <c r="D2332" s="5" t="s">
        <v>28</v>
      </c>
      <c r="E2332" s="5" t="s">
        <v>37</v>
      </c>
      <c r="F2332" s="5">
        <v>125</v>
      </c>
      <c r="G2332" s="6">
        <v>43522</v>
      </c>
      <c r="H2332" s="6">
        <v>43523</v>
      </c>
      <c r="I2332" s="6">
        <v>43527</v>
      </c>
      <c r="J2332" s="5" t="s">
        <v>30</v>
      </c>
      <c r="K2332" s="7">
        <v>454.17</v>
      </c>
      <c r="L2332" s="35">
        <v>231.63</v>
      </c>
      <c r="M2332" s="36">
        <f t="shared" si="36"/>
        <v>222.54000000000002</v>
      </c>
      <c r="N2332" s="37">
        <f>YEAR(Table1[[#This Row],[Data zamówienia]])</f>
        <v>2019</v>
      </c>
    </row>
    <row r="2333" spans="2:14" x14ac:dyDescent="0.3">
      <c r="B2333" s="32">
        <v>532567</v>
      </c>
      <c r="C2333" s="5" t="s">
        <v>21</v>
      </c>
      <c r="D2333" s="5" t="s">
        <v>36</v>
      </c>
      <c r="E2333" s="5" t="s">
        <v>29</v>
      </c>
      <c r="F2333" s="5">
        <v>237</v>
      </c>
      <c r="G2333" s="6">
        <v>43522</v>
      </c>
      <c r="H2333" s="6">
        <v>43525</v>
      </c>
      <c r="I2333" s="6">
        <v>43530</v>
      </c>
      <c r="J2333" s="5" t="s">
        <v>24</v>
      </c>
      <c r="K2333" s="7">
        <v>730.52</v>
      </c>
      <c r="L2333" s="35">
        <v>387.18</v>
      </c>
      <c r="M2333" s="36">
        <f t="shared" si="36"/>
        <v>343.34</v>
      </c>
      <c r="N2333" s="37">
        <f>YEAR(Table1[[#This Row],[Data zamówienia]])</f>
        <v>2019</v>
      </c>
    </row>
    <row r="2334" spans="2:14" x14ac:dyDescent="0.3">
      <c r="B2334" s="32">
        <v>652284</v>
      </c>
      <c r="C2334" s="5" t="s">
        <v>27</v>
      </c>
      <c r="D2334" s="5" t="s">
        <v>39</v>
      </c>
      <c r="E2334" s="5" t="s">
        <v>29</v>
      </c>
      <c r="F2334" s="5">
        <v>60</v>
      </c>
      <c r="G2334" s="6">
        <v>43523</v>
      </c>
      <c r="H2334" s="6">
        <v>43523</v>
      </c>
      <c r="I2334" s="6">
        <v>43529</v>
      </c>
      <c r="J2334" s="5" t="s">
        <v>24</v>
      </c>
      <c r="K2334" s="7">
        <v>682.7</v>
      </c>
      <c r="L2334" s="35">
        <v>621.26</v>
      </c>
      <c r="M2334" s="36">
        <f t="shared" si="36"/>
        <v>61.440000000000055</v>
      </c>
      <c r="N2334" s="37">
        <f>YEAR(Table1[[#This Row],[Data zamówienia]])</f>
        <v>2019</v>
      </c>
    </row>
    <row r="2335" spans="2:14" x14ac:dyDescent="0.3">
      <c r="B2335" s="32">
        <v>678548</v>
      </c>
      <c r="C2335" s="5" t="s">
        <v>35</v>
      </c>
      <c r="D2335" s="5" t="s">
        <v>28</v>
      </c>
      <c r="E2335" s="5" t="s">
        <v>34</v>
      </c>
      <c r="F2335" s="5">
        <v>361</v>
      </c>
      <c r="G2335" s="6">
        <v>43523</v>
      </c>
      <c r="H2335" s="6">
        <v>43526</v>
      </c>
      <c r="I2335" s="6">
        <v>43533</v>
      </c>
      <c r="J2335" s="5" t="s">
        <v>26</v>
      </c>
      <c r="K2335" s="7">
        <v>564.53</v>
      </c>
      <c r="L2335" s="35">
        <v>338.72</v>
      </c>
      <c r="M2335" s="36">
        <f t="shared" si="36"/>
        <v>225.80999999999995</v>
      </c>
      <c r="N2335" s="37">
        <f>YEAR(Table1[[#This Row],[Data zamówienia]])</f>
        <v>2019</v>
      </c>
    </row>
    <row r="2336" spans="2:14" x14ac:dyDescent="0.3">
      <c r="B2336" s="32">
        <v>442600</v>
      </c>
      <c r="C2336" s="5" t="s">
        <v>35</v>
      </c>
      <c r="D2336" s="5" t="s">
        <v>28</v>
      </c>
      <c r="E2336" s="5" t="s">
        <v>37</v>
      </c>
      <c r="F2336" s="5">
        <v>120</v>
      </c>
      <c r="G2336" s="6">
        <v>43522</v>
      </c>
      <c r="H2336" s="6">
        <v>43526</v>
      </c>
      <c r="I2336" s="6">
        <v>43533</v>
      </c>
      <c r="J2336" s="5" t="s">
        <v>32</v>
      </c>
      <c r="K2336" s="7">
        <v>396.08</v>
      </c>
      <c r="L2336" s="35">
        <v>265.37</v>
      </c>
      <c r="M2336" s="36">
        <f t="shared" si="36"/>
        <v>130.70999999999998</v>
      </c>
      <c r="N2336" s="37">
        <f>YEAR(Table1[[#This Row],[Data zamówienia]])</f>
        <v>2019</v>
      </c>
    </row>
    <row r="2337" spans="2:14" x14ac:dyDescent="0.3">
      <c r="B2337" s="32">
        <v>292958</v>
      </c>
      <c r="C2337" s="5" t="s">
        <v>27</v>
      </c>
      <c r="D2337" s="5" t="s">
        <v>28</v>
      </c>
      <c r="E2337" s="5" t="s">
        <v>34</v>
      </c>
      <c r="F2337" s="5">
        <v>30</v>
      </c>
      <c r="G2337" s="6">
        <v>43522</v>
      </c>
      <c r="H2337" s="6">
        <v>43523</v>
      </c>
      <c r="I2337" s="6">
        <v>43530</v>
      </c>
      <c r="J2337" s="5" t="s">
        <v>24</v>
      </c>
      <c r="K2337" s="7">
        <v>1202.3699999999999</v>
      </c>
      <c r="L2337" s="35">
        <v>889.75</v>
      </c>
      <c r="M2337" s="36">
        <f t="shared" si="36"/>
        <v>312.61999999999989</v>
      </c>
      <c r="N2337" s="37">
        <f>YEAR(Table1[[#This Row],[Data zamówienia]])</f>
        <v>2019</v>
      </c>
    </row>
    <row r="2338" spans="2:14" x14ac:dyDescent="0.3">
      <c r="B2338" s="32">
        <v>998140</v>
      </c>
      <c r="C2338" s="5" t="s">
        <v>27</v>
      </c>
      <c r="D2338" s="5" t="s">
        <v>39</v>
      </c>
      <c r="E2338" s="5" t="s">
        <v>37</v>
      </c>
      <c r="F2338" s="5">
        <v>332</v>
      </c>
      <c r="G2338" s="6">
        <v>43523</v>
      </c>
      <c r="H2338" s="6">
        <v>43523</v>
      </c>
      <c r="I2338" s="6">
        <v>43528</v>
      </c>
      <c r="J2338" s="5" t="s">
        <v>33</v>
      </c>
      <c r="K2338" s="7">
        <v>651.74</v>
      </c>
      <c r="L2338" s="35">
        <v>364.97</v>
      </c>
      <c r="M2338" s="36">
        <f t="shared" si="36"/>
        <v>286.77</v>
      </c>
      <c r="N2338" s="37">
        <f>YEAR(Table1[[#This Row],[Data zamówienia]])</f>
        <v>2019</v>
      </c>
    </row>
    <row r="2339" spans="2:14" x14ac:dyDescent="0.3">
      <c r="B2339" s="32">
        <v>982670</v>
      </c>
      <c r="C2339" s="5" t="s">
        <v>21</v>
      </c>
      <c r="D2339" s="5" t="s">
        <v>39</v>
      </c>
      <c r="E2339" s="5" t="s">
        <v>37</v>
      </c>
      <c r="F2339" s="5">
        <v>319</v>
      </c>
      <c r="G2339" s="6">
        <v>43522</v>
      </c>
      <c r="H2339" s="6">
        <v>43524</v>
      </c>
      <c r="I2339" s="6">
        <v>43531</v>
      </c>
      <c r="J2339" s="5" t="s">
        <v>26</v>
      </c>
      <c r="K2339" s="7">
        <v>927.33</v>
      </c>
      <c r="L2339" s="35">
        <v>880.96</v>
      </c>
      <c r="M2339" s="36">
        <f t="shared" si="36"/>
        <v>46.370000000000005</v>
      </c>
      <c r="N2339" s="37">
        <f>YEAR(Table1[[#This Row],[Data zamówienia]])</f>
        <v>2019</v>
      </c>
    </row>
    <row r="2340" spans="2:14" x14ac:dyDescent="0.3">
      <c r="B2340" s="32">
        <v>587390</v>
      </c>
      <c r="C2340" s="5" t="s">
        <v>27</v>
      </c>
      <c r="D2340" s="5" t="s">
        <v>28</v>
      </c>
      <c r="E2340" s="5" t="s">
        <v>31</v>
      </c>
      <c r="F2340" s="5">
        <v>223</v>
      </c>
      <c r="G2340" s="6">
        <v>43522</v>
      </c>
      <c r="H2340" s="6">
        <v>43524</v>
      </c>
      <c r="I2340" s="6">
        <v>43529</v>
      </c>
      <c r="J2340" s="5" t="s">
        <v>30</v>
      </c>
      <c r="K2340" s="7">
        <v>457.38</v>
      </c>
      <c r="L2340" s="35">
        <v>333.89</v>
      </c>
      <c r="M2340" s="36">
        <f t="shared" si="36"/>
        <v>123.49000000000001</v>
      </c>
      <c r="N2340" s="37">
        <f>YEAR(Table1[[#This Row],[Data zamówienia]])</f>
        <v>2019</v>
      </c>
    </row>
    <row r="2341" spans="2:14" x14ac:dyDescent="0.3">
      <c r="B2341" s="32">
        <v>101602</v>
      </c>
      <c r="C2341" s="5" t="s">
        <v>21</v>
      </c>
      <c r="D2341" s="5" t="s">
        <v>22</v>
      </c>
      <c r="E2341" s="5" t="s">
        <v>23</v>
      </c>
      <c r="F2341" s="5">
        <v>254</v>
      </c>
      <c r="G2341" s="6">
        <v>43523</v>
      </c>
      <c r="H2341" s="6">
        <v>43527</v>
      </c>
      <c r="I2341" s="6">
        <v>43534</v>
      </c>
      <c r="J2341" s="5" t="s">
        <v>32</v>
      </c>
      <c r="K2341" s="7">
        <v>1487.05</v>
      </c>
      <c r="L2341" s="35">
        <v>1323.47</v>
      </c>
      <c r="M2341" s="36">
        <f t="shared" si="36"/>
        <v>163.57999999999993</v>
      </c>
      <c r="N2341" s="37">
        <f>YEAR(Table1[[#This Row],[Data zamówienia]])</f>
        <v>2019</v>
      </c>
    </row>
    <row r="2342" spans="2:14" x14ac:dyDescent="0.3">
      <c r="B2342" s="32">
        <v>746967</v>
      </c>
      <c r="C2342" s="5" t="s">
        <v>21</v>
      </c>
      <c r="D2342" s="5" t="s">
        <v>22</v>
      </c>
      <c r="E2342" s="5" t="s">
        <v>37</v>
      </c>
      <c r="F2342" s="5">
        <v>356</v>
      </c>
      <c r="G2342" s="6">
        <v>43524</v>
      </c>
      <c r="H2342" s="6">
        <v>43525</v>
      </c>
      <c r="I2342" s="6">
        <v>43529</v>
      </c>
      <c r="J2342" s="5" t="s">
        <v>32</v>
      </c>
      <c r="K2342" s="7">
        <v>1445.12</v>
      </c>
      <c r="L2342" s="35">
        <v>722.56</v>
      </c>
      <c r="M2342" s="36">
        <f t="shared" si="36"/>
        <v>722.56</v>
      </c>
      <c r="N2342" s="37">
        <f>YEAR(Table1[[#This Row],[Data zamówienia]])</f>
        <v>2019</v>
      </c>
    </row>
    <row r="2343" spans="2:14" x14ac:dyDescent="0.3">
      <c r="B2343" s="32">
        <v>641112</v>
      </c>
      <c r="C2343" s="5" t="s">
        <v>21</v>
      </c>
      <c r="D2343" s="5" t="s">
        <v>22</v>
      </c>
      <c r="E2343" s="5" t="s">
        <v>34</v>
      </c>
      <c r="F2343" s="5">
        <v>88</v>
      </c>
      <c r="G2343" s="6">
        <v>43523</v>
      </c>
      <c r="H2343" s="6">
        <v>43527</v>
      </c>
      <c r="I2343" s="6">
        <v>43533</v>
      </c>
      <c r="J2343" s="5" t="s">
        <v>26</v>
      </c>
      <c r="K2343" s="7">
        <v>1147.46</v>
      </c>
      <c r="L2343" s="35">
        <v>929.44</v>
      </c>
      <c r="M2343" s="36">
        <f t="shared" si="36"/>
        <v>218.01999999999998</v>
      </c>
      <c r="N2343" s="37">
        <f>YEAR(Table1[[#This Row],[Data zamówienia]])</f>
        <v>2019</v>
      </c>
    </row>
    <row r="2344" spans="2:14" x14ac:dyDescent="0.3">
      <c r="B2344" s="32">
        <v>517278</v>
      </c>
      <c r="C2344" s="5" t="s">
        <v>21</v>
      </c>
      <c r="D2344" s="5" t="s">
        <v>36</v>
      </c>
      <c r="E2344" s="5" t="s">
        <v>31</v>
      </c>
      <c r="F2344" s="5">
        <v>20</v>
      </c>
      <c r="G2344" s="6">
        <v>43523</v>
      </c>
      <c r="H2344" s="6">
        <v>43526</v>
      </c>
      <c r="I2344" s="6">
        <v>43527</v>
      </c>
      <c r="J2344" s="5" t="s">
        <v>33</v>
      </c>
      <c r="K2344" s="7">
        <v>1541.03</v>
      </c>
      <c r="L2344" s="35">
        <v>1279.05</v>
      </c>
      <c r="M2344" s="36">
        <f t="shared" si="36"/>
        <v>261.98</v>
      </c>
      <c r="N2344" s="37">
        <f>YEAR(Table1[[#This Row],[Data zamówienia]])</f>
        <v>2019</v>
      </c>
    </row>
    <row r="2345" spans="2:14" x14ac:dyDescent="0.3">
      <c r="B2345" s="32">
        <v>140591</v>
      </c>
      <c r="C2345" s="5" t="s">
        <v>35</v>
      </c>
      <c r="D2345" s="5" t="s">
        <v>28</v>
      </c>
      <c r="E2345" s="5" t="s">
        <v>23</v>
      </c>
      <c r="F2345" s="5">
        <v>337</v>
      </c>
      <c r="G2345" s="6">
        <v>43523</v>
      </c>
      <c r="H2345" s="6">
        <v>43524</v>
      </c>
      <c r="I2345" s="6">
        <v>43530</v>
      </c>
      <c r="J2345" s="5" t="s">
        <v>30</v>
      </c>
      <c r="K2345" s="7">
        <v>1398.04</v>
      </c>
      <c r="L2345" s="35">
        <v>1062.51</v>
      </c>
      <c r="M2345" s="36">
        <f t="shared" si="36"/>
        <v>335.53</v>
      </c>
      <c r="N2345" s="37">
        <f>YEAR(Table1[[#This Row],[Data zamówienia]])</f>
        <v>2019</v>
      </c>
    </row>
    <row r="2346" spans="2:14" x14ac:dyDescent="0.3">
      <c r="B2346" s="32">
        <v>718387</v>
      </c>
      <c r="C2346" s="5" t="s">
        <v>35</v>
      </c>
      <c r="D2346" s="5" t="s">
        <v>39</v>
      </c>
      <c r="E2346" s="5" t="s">
        <v>34</v>
      </c>
      <c r="F2346" s="5">
        <v>311</v>
      </c>
      <c r="G2346" s="6">
        <v>43525</v>
      </c>
      <c r="H2346" s="6">
        <v>43527</v>
      </c>
      <c r="I2346" s="6">
        <v>43532</v>
      </c>
      <c r="J2346" s="5" t="s">
        <v>30</v>
      </c>
      <c r="K2346" s="7">
        <v>160.30000000000001</v>
      </c>
      <c r="L2346" s="35">
        <v>120.23</v>
      </c>
      <c r="M2346" s="36">
        <f t="shared" si="36"/>
        <v>40.070000000000007</v>
      </c>
      <c r="N2346" s="37">
        <f>YEAR(Table1[[#This Row],[Data zamówienia]])</f>
        <v>2019</v>
      </c>
    </row>
    <row r="2347" spans="2:14" x14ac:dyDescent="0.3">
      <c r="B2347" s="32">
        <v>380387</v>
      </c>
      <c r="C2347" s="5" t="s">
        <v>21</v>
      </c>
      <c r="D2347" s="5" t="s">
        <v>28</v>
      </c>
      <c r="E2347" s="5" t="s">
        <v>25</v>
      </c>
      <c r="F2347" s="5">
        <v>68</v>
      </c>
      <c r="G2347" s="6">
        <v>43524</v>
      </c>
      <c r="H2347" s="6">
        <v>43526</v>
      </c>
      <c r="I2347" s="6">
        <v>43530</v>
      </c>
      <c r="J2347" s="5" t="s">
        <v>30</v>
      </c>
      <c r="K2347" s="7">
        <v>933.7</v>
      </c>
      <c r="L2347" s="35">
        <v>700.28</v>
      </c>
      <c r="M2347" s="36">
        <f t="shared" si="36"/>
        <v>233.42000000000007</v>
      </c>
      <c r="N2347" s="37">
        <f>YEAR(Table1[[#This Row],[Data zamówienia]])</f>
        <v>2019</v>
      </c>
    </row>
    <row r="2348" spans="2:14" x14ac:dyDescent="0.3">
      <c r="B2348" s="32">
        <v>542632</v>
      </c>
      <c r="C2348" s="5" t="s">
        <v>35</v>
      </c>
      <c r="D2348" s="5" t="s">
        <v>28</v>
      </c>
      <c r="E2348" s="5" t="s">
        <v>37</v>
      </c>
      <c r="F2348" s="5">
        <v>263</v>
      </c>
      <c r="G2348" s="6">
        <v>43525</v>
      </c>
      <c r="H2348" s="6">
        <v>43527</v>
      </c>
      <c r="I2348" s="6">
        <v>43533</v>
      </c>
      <c r="J2348" s="5" t="s">
        <v>24</v>
      </c>
      <c r="K2348" s="7">
        <v>867.1</v>
      </c>
      <c r="L2348" s="35">
        <v>598.29999999999995</v>
      </c>
      <c r="M2348" s="36">
        <f t="shared" si="36"/>
        <v>268.80000000000007</v>
      </c>
      <c r="N2348" s="37">
        <f>YEAR(Table1[[#This Row],[Data zamówienia]])</f>
        <v>2019</v>
      </c>
    </row>
    <row r="2349" spans="2:14" x14ac:dyDescent="0.3">
      <c r="B2349" s="32">
        <v>380912</v>
      </c>
      <c r="C2349" s="5" t="s">
        <v>21</v>
      </c>
      <c r="D2349" s="5" t="s">
        <v>39</v>
      </c>
      <c r="E2349" s="5" t="s">
        <v>34</v>
      </c>
      <c r="F2349" s="5">
        <v>245</v>
      </c>
      <c r="G2349" s="6">
        <v>43525</v>
      </c>
      <c r="H2349" s="6">
        <v>43526</v>
      </c>
      <c r="I2349" s="6">
        <v>43530</v>
      </c>
      <c r="J2349" s="5" t="s">
        <v>33</v>
      </c>
      <c r="K2349" s="7">
        <v>1415.96</v>
      </c>
      <c r="L2349" s="35">
        <v>1302.68</v>
      </c>
      <c r="M2349" s="36">
        <f t="shared" si="36"/>
        <v>113.27999999999997</v>
      </c>
      <c r="N2349" s="37">
        <f>YEAR(Table1[[#This Row],[Data zamówienia]])</f>
        <v>2019</v>
      </c>
    </row>
    <row r="2350" spans="2:14" x14ac:dyDescent="0.3">
      <c r="B2350" s="32">
        <v>10918</v>
      </c>
      <c r="C2350" s="5" t="s">
        <v>27</v>
      </c>
      <c r="D2350" s="5" t="s">
        <v>28</v>
      </c>
      <c r="E2350" s="5" t="s">
        <v>29</v>
      </c>
      <c r="F2350" s="5">
        <v>229</v>
      </c>
      <c r="G2350" s="6">
        <v>43524</v>
      </c>
      <c r="H2350" s="6">
        <v>43527</v>
      </c>
      <c r="I2350" s="6">
        <v>43529</v>
      </c>
      <c r="J2350" s="5" t="s">
        <v>24</v>
      </c>
      <c r="K2350" s="7">
        <v>1442.68</v>
      </c>
      <c r="L2350" s="35">
        <v>995.45</v>
      </c>
      <c r="M2350" s="36">
        <f t="shared" si="36"/>
        <v>447.23</v>
      </c>
      <c r="N2350" s="37">
        <f>YEAR(Table1[[#This Row],[Data zamówienia]])</f>
        <v>2019</v>
      </c>
    </row>
    <row r="2351" spans="2:14" x14ac:dyDescent="0.3">
      <c r="B2351" s="32">
        <v>942842</v>
      </c>
      <c r="C2351" s="5" t="s">
        <v>21</v>
      </c>
      <c r="D2351" s="5" t="s">
        <v>22</v>
      </c>
      <c r="E2351" s="5" t="s">
        <v>31</v>
      </c>
      <c r="F2351" s="5">
        <v>8</v>
      </c>
      <c r="G2351" s="6">
        <v>43524</v>
      </c>
      <c r="H2351" s="6">
        <v>43525</v>
      </c>
      <c r="I2351" s="6">
        <v>43527</v>
      </c>
      <c r="J2351" s="5" t="s">
        <v>32</v>
      </c>
      <c r="K2351" s="7">
        <v>1005.39</v>
      </c>
      <c r="L2351" s="35">
        <v>723.88</v>
      </c>
      <c r="M2351" s="36">
        <f t="shared" si="36"/>
        <v>281.51</v>
      </c>
      <c r="N2351" s="37">
        <f>YEAR(Table1[[#This Row],[Data zamówienia]])</f>
        <v>2019</v>
      </c>
    </row>
    <row r="2352" spans="2:14" x14ac:dyDescent="0.3">
      <c r="B2352" s="32">
        <v>783100</v>
      </c>
      <c r="C2352" s="5" t="s">
        <v>27</v>
      </c>
      <c r="D2352" s="5" t="s">
        <v>39</v>
      </c>
      <c r="E2352" s="5" t="s">
        <v>37</v>
      </c>
      <c r="F2352" s="5">
        <v>354</v>
      </c>
      <c r="G2352" s="6">
        <v>43525</v>
      </c>
      <c r="H2352" s="6">
        <v>43527</v>
      </c>
      <c r="I2352" s="6">
        <v>43529</v>
      </c>
      <c r="J2352" s="5" t="s">
        <v>30</v>
      </c>
      <c r="K2352" s="7">
        <v>610.71</v>
      </c>
      <c r="L2352" s="35">
        <v>409.18</v>
      </c>
      <c r="M2352" s="36">
        <f t="shared" si="36"/>
        <v>201.53000000000003</v>
      </c>
      <c r="N2352" s="37">
        <f>YEAR(Table1[[#This Row],[Data zamówienia]])</f>
        <v>2019</v>
      </c>
    </row>
    <row r="2353" spans="2:14" x14ac:dyDescent="0.3">
      <c r="B2353" s="32">
        <v>792119</v>
      </c>
      <c r="C2353" s="5" t="s">
        <v>35</v>
      </c>
      <c r="D2353" s="5" t="s">
        <v>28</v>
      </c>
      <c r="E2353" s="5" t="s">
        <v>37</v>
      </c>
      <c r="F2353" s="5">
        <v>331</v>
      </c>
      <c r="G2353" s="6">
        <v>43525</v>
      </c>
      <c r="H2353" s="6">
        <v>43526</v>
      </c>
      <c r="I2353" s="6">
        <v>43527</v>
      </c>
      <c r="J2353" s="5" t="s">
        <v>26</v>
      </c>
      <c r="K2353" s="7">
        <v>953.54</v>
      </c>
      <c r="L2353" s="35">
        <v>848.65</v>
      </c>
      <c r="M2353" s="36">
        <f t="shared" si="36"/>
        <v>104.88999999999999</v>
      </c>
      <c r="N2353" s="37">
        <f>YEAR(Table1[[#This Row],[Data zamówienia]])</f>
        <v>2019</v>
      </c>
    </row>
    <row r="2354" spans="2:14" x14ac:dyDescent="0.3">
      <c r="B2354" s="32">
        <v>768842</v>
      </c>
      <c r="C2354" s="5" t="s">
        <v>35</v>
      </c>
      <c r="D2354" s="5" t="s">
        <v>28</v>
      </c>
      <c r="E2354" s="5" t="s">
        <v>29</v>
      </c>
      <c r="F2354" s="5">
        <v>87</v>
      </c>
      <c r="G2354" s="6">
        <v>43525</v>
      </c>
      <c r="H2354" s="6">
        <v>43528</v>
      </c>
      <c r="I2354" s="6">
        <v>43531</v>
      </c>
      <c r="J2354" s="5" t="s">
        <v>30</v>
      </c>
      <c r="K2354" s="7">
        <v>1135.48</v>
      </c>
      <c r="L2354" s="35">
        <v>760.77</v>
      </c>
      <c r="M2354" s="36">
        <f t="shared" si="36"/>
        <v>374.71000000000004</v>
      </c>
      <c r="N2354" s="37">
        <f>YEAR(Table1[[#This Row],[Data zamówienia]])</f>
        <v>2019</v>
      </c>
    </row>
    <row r="2355" spans="2:14" x14ac:dyDescent="0.3">
      <c r="B2355" s="32">
        <v>482089</v>
      </c>
      <c r="C2355" s="5" t="s">
        <v>35</v>
      </c>
      <c r="D2355" s="5" t="s">
        <v>39</v>
      </c>
      <c r="E2355" s="5" t="s">
        <v>31</v>
      </c>
      <c r="F2355" s="5">
        <v>181</v>
      </c>
      <c r="G2355" s="6">
        <v>43525</v>
      </c>
      <c r="H2355" s="6">
        <v>43527</v>
      </c>
      <c r="I2355" s="6">
        <v>43530</v>
      </c>
      <c r="J2355" s="5" t="s">
        <v>32</v>
      </c>
      <c r="K2355" s="7">
        <v>971.02</v>
      </c>
      <c r="L2355" s="35">
        <v>602.03</v>
      </c>
      <c r="M2355" s="36">
        <f t="shared" si="36"/>
        <v>368.99</v>
      </c>
      <c r="N2355" s="37">
        <f>YEAR(Table1[[#This Row],[Data zamówienia]])</f>
        <v>2019</v>
      </c>
    </row>
    <row r="2356" spans="2:14" x14ac:dyDescent="0.3">
      <c r="B2356" s="32">
        <v>633092</v>
      </c>
      <c r="C2356" s="5" t="s">
        <v>35</v>
      </c>
      <c r="D2356" s="5" t="s">
        <v>28</v>
      </c>
      <c r="E2356" s="5" t="s">
        <v>29</v>
      </c>
      <c r="F2356" s="5">
        <v>321</v>
      </c>
      <c r="G2356" s="6">
        <v>43525</v>
      </c>
      <c r="H2356" s="6">
        <v>43525</v>
      </c>
      <c r="I2356" s="6">
        <v>43526</v>
      </c>
      <c r="J2356" s="5" t="s">
        <v>26</v>
      </c>
      <c r="K2356" s="7">
        <v>1966.1</v>
      </c>
      <c r="L2356" s="35">
        <v>1199.32</v>
      </c>
      <c r="M2356" s="36">
        <f t="shared" si="36"/>
        <v>766.78</v>
      </c>
      <c r="N2356" s="37">
        <f>YEAR(Table1[[#This Row],[Data zamówienia]])</f>
        <v>2019</v>
      </c>
    </row>
    <row r="2357" spans="2:14" x14ac:dyDescent="0.3">
      <c r="B2357" s="32">
        <v>378985</v>
      </c>
      <c r="C2357" s="5" t="s">
        <v>21</v>
      </c>
      <c r="D2357" s="5" t="s">
        <v>36</v>
      </c>
      <c r="E2357" s="5" t="s">
        <v>29</v>
      </c>
      <c r="F2357" s="5">
        <v>166</v>
      </c>
      <c r="G2357" s="6">
        <v>43526</v>
      </c>
      <c r="H2357" s="6">
        <v>43527</v>
      </c>
      <c r="I2357" s="6">
        <v>43532</v>
      </c>
      <c r="J2357" s="5" t="s">
        <v>40</v>
      </c>
      <c r="K2357" s="7">
        <v>1931.62</v>
      </c>
      <c r="L2357" s="35">
        <v>1294.19</v>
      </c>
      <c r="M2357" s="36">
        <f t="shared" si="36"/>
        <v>637.42999999999984</v>
      </c>
      <c r="N2357" s="37">
        <f>YEAR(Table1[[#This Row],[Data zamówienia]])</f>
        <v>2019</v>
      </c>
    </row>
    <row r="2358" spans="2:14" x14ac:dyDescent="0.3">
      <c r="B2358" s="32">
        <v>361052</v>
      </c>
      <c r="C2358" s="5" t="s">
        <v>21</v>
      </c>
      <c r="D2358" s="5" t="s">
        <v>22</v>
      </c>
      <c r="E2358" s="5" t="s">
        <v>37</v>
      </c>
      <c r="F2358" s="5">
        <v>366</v>
      </c>
      <c r="G2358" s="6">
        <v>43526</v>
      </c>
      <c r="H2358" s="6">
        <v>43526</v>
      </c>
      <c r="I2358" s="6">
        <v>43528</v>
      </c>
      <c r="J2358" s="5" t="s">
        <v>33</v>
      </c>
      <c r="K2358" s="7">
        <v>237.15</v>
      </c>
      <c r="L2358" s="35">
        <v>177.86</v>
      </c>
      <c r="M2358" s="36">
        <f t="shared" si="36"/>
        <v>59.289999999999992</v>
      </c>
      <c r="N2358" s="37">
        <f>YEAR(Table1[[#This Row],[Data zamówienia]])</f>
        <v>2019</v>
      </c>
    </row>
    <row r="2359" spans="2:14" x14ac:dyDescent="0.3">
      <c r="B2359" s="32">
        <v>279152</v>
      </c>
      <c r="C2359" s="5" t="s">
        <v>35</v>
      </c>
      <c r="D2359" s="5" t="s">
        <v>28</v>
      </c>
      <c r="E2359" s="5" t="s">
        <v>34</v>
      </c>
      <c r="F2359" s="5">
        <v>84</v>
      </c>
      <c r="G2359" s="6">
        <v>43525</v>
      </c>
      <c r="H2359" s="6">
        <v>43526</v>
      </c>
      <c r="I2359" s="6">
        <v>43531</v>
      </c>
      <c r="J2359" s="5" t="s">
        <v>26</v>
      </c>
      <c r="K2359" s="7">
        <v>1536.45</v>
      </c>
      <c r="L2359" s="35">
        <v>1075.52</v>
      </c>
      <c r="M2359" s="36">
        <f t="shared" si="36"/>
        <v>460.93000000000006</v>
      </c>
      <c r="N2359" s="37">
        <f>YEAR(Table1[[#This Row],[Data zamówienia]])</f>
        <v>2019</v>
      </c>
    </row>
    <row r="2360" spans="2:14" x14ac:dyDescent="0.3">
      <c r="B2360" s="32">
        <v>189914</v>
      </c>
      <c r="C2360" s="5" t="s">
        <v>27</v>
      </c>
      <c r="D2360" s="5" t="s">
        <v>39</v>
      </c>
      <c r="E2360" s="5" t="s">
        <v>34</v>
      </c>
      <c r="F2360" s="5">
        <v>320</v>
      </c>
      <c r="G2360" s="6">
        <v>43525</v>
      </c>
      <c r="H2360" s="6">
        <v>43529</v>
      </c>
      <c r="I2360" s="6">
        <v>43535</v>
      </c>
      <c r="J2360" s="5" t="s">
        <v>33</v>
      </c>
      <c r="K2360" s="7">
        <v>1951.5</v>
      </c>
      <c r="L2360" s="35">
        <v>1209.93</v>
      </c>
      <c r="M2360" s="36">
        <f t="shared" si="36"/>
        <v>741.56999999999994</v>
      </c>
      <c r="N2360" s="37">
        <f>YEAR(Table1[[#This Row],[Data zamówienia]])</f>
        <v>2019</v>
      </c>
    </row>
    <row r="2361" spans="2:14" x14ac:dyDescent="0.3">
      <c r="B2361" s="32">
        <v>719391</v>
      </c>
      <c r="C2361" s="5" t="s">
        <v>27</v>
      </c>
      <c r="D2361" s="5" t="s">
        <v>39</v>
      </c>
      <c r="E2361" s="5" t="s">
        <v>25</v>
      </c>
      <c r="F2361" s="5">
        <v>39</v>
      </c>
      <c r="G2361" s="6">
        <v>43526</v>
      </c>
      <c r="H2361" s="6">
        <v>43528</v>
      </c>
      <c r="I2361" s="6">
        <v>43529</v>
      </c>
      <c r="J2361" s="5" t="s">
        <v>30</v>
      </c>
      <c r="K2361" s="7">
        <v>825.7</v>
      </c>
      <c r="L2361" s="35">
        <v>429.36</v>
      </c>
      <c r="M2361" s="36">
        <f t="shared" si="36"/>
        <v>396.34000000000003</v>
      </c>
      <c r="N2361" s="37">
        <f>YEAR(Table1[[#This Row],[Data zamówienia]])</f>
        <v>2019</v>
      </c>
    </row>
    <row r="2362" spans="2:14" x14ac:dyDescent="0.3">
      <c r="B2362" s="32">
        <v>514688</v>
      </c>
      <c r="C2362" s="5" t="s">
        <v>21</v>
      </c>
      <c r="D2362" s="5" t="s">
        <v>22</v>
      </c>
      <c r="E2362" s="5" t="s">
        <v>37</v>
      </c>
      <c r="F2362" s="5">
        <v>129</v>
      </c>
      <c r="G2362" s="6">
        <v>43526</v>
      </c>
      <c r="H2362" s="6">
        <v>43527</v>
      </c>
      <c r="I2362" s="6">
        <v>43533</v>
      </c>
      <c r="J2362" s="5" t="s">
        <v>40</v>
      </c>
      <c r="K2362" s="7">
        <v>1112.8900000000001</v>
      </c>
      <c r="L2362" s="35">
        <v>1023.86</v>
      </c>
      <c r="M2362" s="36">
        <f t="shared" si="36"/>
        <v>89.030000000000086</v>
      </c>
      <c r="N2362" s="37">
        <f>YEAR(Table1[[#This Row],[Data zamówienia]])</f>
        <v>2019</v>
      </c>
    </row>
    <row r="2363" spans="2:14" x14ac:dyDescent="0.3">
      <c r="B2363" s="32">
        <v>152311</v>
      </c>
      <c r="C2363" s="5" t="s">
        <v>27</v>
      </c>
      <c r="D2363" s="5" t="s">
        <v>36</v>
      </c>
      <c r="E2363" s="5" t="s">
        <v>34</v>
      </c>
      <c r="F2363" s="5">
        <v>163</v>
      </c>
      <c r="G2363" s="6">
        <v>43526</v>
      </c>
      <c r="H2363" s="6">
        <v>43526</v>
      </c>
      <c r="I2363" s="6">
        <v>43528</v>
      </c>
      <c r="J2363" s="5" t="s">
        <v>26</v>
      </c>
      <c r="K2363" s="7">
        <v>950.69</v>
      </c>
      <c r="L2363" s="35">
        <v>874.63</v>
      </c>
      <c r="M2363" s="36">
        <f t="shared" si="36"/>
        <v>76.060000000000059</v>
      </c>
      <c r="N2363" s="37">
        <f>YEAR(Table1[[#This Row],[Data zamówienia]])</f>
        <v>2019</v>
      </c>
    </row>
    <row r="2364" spans="2:14" x14ac:dyDescent="0.3">
      <c r="B2364" s="32">
        <v>419466</v>
      </c>
      <c r="C2364" s="5" t="s">
        <v>27</v>
      </c>
      <c r="D2364" s="5" t="s">
        <v>22</v>
      </c>
      <c r="E2364" s="5" t="s">
        <v>29</v>
      </c>
      <c r="F2364" s="5">
        <v>227</v>
      </c>
      <c r="G2364" s="6">
        <v>43526</v>
      </c>
      <c r="H2364" s="6">
        <v>43530</v>
      </c>
      <c r="I2364" s="6">
        <v>43536</v>
      </c>
      <c r="J2364" s="5" t="s">
        <v>30</v>
      </c>
      <c r="K2364" s="7">
        <v>1587.23</v>
      </c>
      <c r="L2364" s="35">
        <v>1476.12</v>
      </c>
      <c r="M2364" s="36">
        <f t="shared" si="36"/>
        <v>111.11000000000013</v>
      </c>
      <c r="N2364" s="37">
        <f>YEAR(Table1[[#This Row],[Data zamówienia]])</f>
        <v>2019</v>
      </c>
    </row>
    <row r="2365" spans="2:14" x14ac:dyDescent="0.3">
      <c r="B2365" s="32">
        <v>750151</v>
      </c>
      <c r="C2365" s="5" t="s">
        <v>27</v>
      </c>
      <c r="D2365" s="5" t="s">
        <v>36</v>
      </c>
      <c r="E2365" s="5" t="s">
        <v>34</v>
      </c>
      <c r="F2365" s="5">
        <v>344</v>
      </c>
      <c r="G2365" s="6">
        <v>43526</v>
      </c>
      <c r="H2365" s="6">
        <v>43527</v>
      </c>
      <c r="I2365" s="6">
        <v>43533</v>
      </c>
      <c r="J2365" s="5" t="s">
        <v>26</v>
      </c>
      <c r="K2365" s="7">
        <v>1931.62</v>
      </c>
      <c r="L2365" s="35">
        <v>1216.92</v>
      </c>
      <c r="M2365" s="36">
        <f t="shared" si="36"/>
        <v>714.69999999999982</v>
      </c>
      <c r="N2365" s="37">
        <f>YEAR(Table1[[#This Row],[Data zamówienia]])</f>
        <v>2019</v>
      </c>
    </row>
    <row r="2366" spans="2:14" x14ac:dyDescent="0.3">
      <c r="B2366" s="32">
        <v>821447</v>
      </c>
      <c r="C2366" s="5" t="s">
        <v>21</v>
      </c>
      <c r="D2366" s="5" t="s">
        <v>22</v>
      </c>
      <c r="E2366" s="5" t="s">
        <v>23</v>
      </c>
      <c r="F2366" s="5">
        <v>333</v>
      </c>
      <c r="G2366" s="6">
        <v>43527</v>
      </c>
      <c r="H2366" s="6">
        <v>43528</v>
      </c>
      <c r="I2366" s="6">
        <v>43534</v>
      </c>
      <c r="J2366" s="5" t="s">
        <v>24</v>
      </c>
      <c r="K2366" s="7">
        <v>928.98</v>
      </c>
      <c r="L2366" s="35">
        <v>836.08</v>
      </c>
      <c r="M2366" s="36">
        <f t="shared" si="36"/>
        <v>92.899999999999977</v>
      </c>
      <c r="N2366" s="37">
        <f>YEAR(Table1[[#This Row],[Data zamówienia]])</f>
        <v>2019</v>
      </c>
    </row>
    <row r="2367" spans="2:14" x14ac:dyDescent="0.3">
      <c r="B2367" s="32">
        <v>645388</v>
      </c>
      <c r="C2367" s="5" t="s">
        <v>35</v>
      </c>
      <c r="D2367" s="5" t="s">
        <v>39</v>
      </c>
      <c r="E2367" s="5" t="s">
        <v>25</v>
      </c>
      <c r="F2367" s="5">
        <v>329</v>
      </c>
      <c r="G2367" s="6">
        <v>43527</v>
      </c>
      <c r="H2367" s="6">
        <v>43528</v>
      </c>
      <c r="I2367" s="6">
        <v>43534</v>
      </c>
      <c r="J2367" s="5" t="s">
        <v>32</v>
      </c>
      <c r="K2367" s="7">
        <v>826.39</v>
      </c>
      <c r="L2367" s="35">
        <v>661.11</v>
      </c>
      <c r="M2367" s="36">
        <f t="shared" si="36"/>
        <v>165.27999999999997</v>
      </c>
      <c r="N2367" s="37">
        <f>YEAR(Table1[[#This Row],[Data zamówienia]])</f>
        <v>2019</v>
      </c>
    </row>
    <row r="2368" spans="2:14" x14ac:dyDescent="0.3">
      <c r="B2368" s="32">
        <v>853696</v>
      </c>
      <c r="C2368" s="5" t="s">
        <v>38</v>
      </c>
      <c r="D2368" s="5" t="s">
        <v>39</v>
      </c>
      <c r="E2368" s="5" t="s">
        <v>31</v>
      </c>
      <c r="F2368" s="5">
        <v>58</v>
      </c>
      <c r="G2368" s="6">
        <v>43527</v>
      </c>
      <c r="H2368" s="6">
        <v>43529</v>
      </c>
      <c r="I2368" s="6">
        <v>43532</v>
      </c>
      <c r="J2368" s="5" t="s">
        <v>32</v>
      </c>
      <c r="K2368" s="7">
        <v>609.66</v>
      </c>
      <c r="L2368" s="35">
        <v>512.11</v>
      </c>
      <c r="M2368" s="36">
        <f t="shared" si="36"/>
        <v>97.549999999999955</v>
      </c>
      <c r="N2368" s="37">
        <f>YEAR(Table1[[#This Row],[Data zamówienia]])</f>
        <v>2019</v>
      </c>
    </row>
    <row r="2369" spans="2:14" x14ac:dyDescent="0.3">
      <c r="B2369" s="32">
        <v>233455</v>
      </c>
      <c r="C2369" s="5" t="s">
        <v>21</v>
      </c>
      <c r="D2369" s="5" t="s">
        <v>22</v>
      </c>
      <c r="E2369" s="5" t="s">
        <v>34</v>
      </c>
      <c r="F2369" s="5">
        <v>320</v>
      </c>
      <c r="G2369" s="6">
        <v>43527</v>
      </c>
      <c r="H2369" s="6">
        <v>43529</v>
      </c>
      <c r="I2369" s="6">
        <v>43530</v>
      </c>
      <c r="J2369" s="5" t="s">
        <v>30</v>
      </c>
      <c r="K2369" s="7">
        <v>329.43</v>
      </c>
      <c r="L2369" s="35">
        <v>293.19</v>
      </c>
      <c r="M2369" s="36">
        <f t="shared" si="36"/>
        <v>36.240000000000009</v>
      </c>
      <c r="N2369" s="37">
        <f>YEAR(Table1[[#This Row],[Data zamówienia]])</f>
        <v>2019</v>
      </c>
    </row>
    <row r="2370" spans="2:14" x14ac:dyDescent="0.3">
      <c r="B2370" s="32">
        <v>906703</v>
      </c>
      <c r="C2370" s="5" t="s">
        <v>38</v>
      </c>
      <c r="D2370" s="5" t="s">
        <v>22</v>
      </c>
      <c r="E2370" s="5" t="s">
        <v>37</v>
      </c>
      <c r="F2370" s="5">
        <v>250</v>
      </c>
      <c r="G2370" s="6">
        <v>43526</v>
      </c>
      <c r="H2370" s="6">
        <v>43527</v>
      </c>
      <c r="I2370" s="6">
        <v>43529</v>
      </c>
      <c r="J2370" s="5" t="s">
        <v>24</v>
      </c>
      <c r="K2370" s="7">
        <v>1899.76</v>
      </c>
      <c r="L2370" s="35">
        <v>1063.8699999999999</v>
      </c>
      <c r="M2370" s="36">
        <f t="shared" si="36"/>
        <v>835.8900000000001</v>
      </c>
      <c r="N2370" s="37">
        <f>YEAR(Table1[[#This Row],[Data zamówienia]])</f>
        <v>2019</v>
      </c>
    </row>
    <row r="2371" spans="2:14" x14ac:dyDescent="0.3">
      <c r="B2371" s="32">
        <v>109672</v>
      </c>
      <c r="C2371" s="5" t="s">
        <v>27</v>
      </c>
      <c r="D2371" s="5" t="s">
        <v>36</v>
      </c>
      <c r="E2371" s="5" t="s">
        <v>37</v>
      </c>
      <c r="F2371" s="5">
        <v>32</v>
      </c>
      <c r="G2371" s="6">
        <v>43527</v>
      </c>
      <c r="H2371" s="6">
        <v>43527</v>
      </c>
      <c r="I2371" s="6">
        <v>43530</v>
      </c>
      <c r="J2371" s="5" t="s">
        <v>24</v>
      </c>
      <c r="K2371" s="7">
        <v>1514.24</v>
      </c>
      <c r="L2371" s="35">
        <v>893.4</v>
      </c>
      <c r="M2371" s="36">
        <f t="shared" si="36"/>
        <v>620.84</v>
      </c>
      <c r="N2371" s="37">
        <f>YEAR(Table1[[#This Row],[Data zamówienia]])</f>
        <v>2019</v>
      </c>
    </row>
    <row r="2372" spans="2:14" x14ac:dyDescent="0.3">
      <c r="B2372" s="32">
        <v>139814</v>
      </c>
      <c r="C2372" s="5" t="s">
        <v>35</v>
      </c>
      <c r="D2372" s="5" t="s">
        <v>36</v>
      </c>
      <c r="E2372" s="5" t="s">
        <v>34</v>
      </c>
      <c r="F2372" s="5">
        <v>113</v>
      </c>
      <c r="G2372" s="6">
        <v>43526</v>
      </c>
      <c r="H2372" s="6">
        <v>43529</v>
      </c>
      <c r="I2372" s="6">
        <v>43531</v>
      </c>
      <c r="J2372" s="5" t="s">
        <v>30</v>
      </c>
      <c r="K2372" s="7">
        <v>515.99</v>
      </c>
      <c r="L2372" s="35">
        <v>479.87</v>
      </c>
      <c r="M2372" s="36">
        <f t="shared" ref="M2372:M2435" si="37">K2372-L2372</f>
        <v>36.120000000000005</v>
      </c>
      <c r="N2372" s="37">
        <f>YEAR(Table1[[#This Row],[Data zamówienia]])</f>
        <v>2019</v>
      </c>
    </row>
    <row r="2373" spans="2:14" x14ac:dyDescent="0.3">
      <c r="B2373" s="32">
        <v>929603</v>
      </c>
      <c r="C2373" s="5" t="s">
        <v>21</v>
      </c>
      <c r="D2373" s="5" t="s">
        <v>36</v>
      </c>
      <c r="E2373" s="5" t="s">
        <v>37</v>
      </c>
      <c r="F2373" s="5">
        <v>195</v>
      </c>
      <c r="G2373" s="6">
        <v>43526</v>
      </c>
      <c r="H2373" s="6">
        <v>43527</v>
      </c>
      <c r="I2373" s="6">
        <v>43533</v>
      </c>
      <c r="J2373" s="5" t="s">
        <v>24</v>
      </c>
      <c r="K2373" s="7">
        <v>520.12</v>
      </c>
      <c r="L2373" s="35">
        <v>364.08</v>
      </c>
      <c r="M2373" s="36">
        <f t="shared" si="37"/>
        <v>156.04000000000002</v>
      </c>
      <c r="N2373" s="37">
        <f>YEAR(Table1[[#This Row],[Data zamówienia]])</f>
        <v>2019</v>
      </c>
    </row>
    <row r="2374" spans="2:14" x14ac:dyDescent="0.3">
      <c r="B2374" s="32">
        <v>882403</v>
      </c>
      <c r="C2374" s="5" t="s">
        <v>21</v>
      </c>
      <c r="D2374" s="5" t="s">
        <v>28</v>
      </c>
      <c r="E2374" s="5" t="s">
        <v>23</v>
      </c>
      <c r="F2374" s="5">
        <v>232</v>
      </c>
      <c r="G2374" s="6">
        <v>43527</v>
      </c>
      <c r="H2374" s="6">
        <v>43529</v>
      </c>
      <c r="I2374" s="6">
        <v>43531</v>
      </c>
      <c r="J2374" s="5" t="s">
        <v>26</v>
      </c>
      <c r="K2374" s="7">
        <v>1758.22</v>
      </c>
      <c r="L2374" s="35">
        <v>1371.41</v>
      </c>
      <c r="M2374" s="36">
        <f t="shared" si="37"/>
        <v>386.80999999999995</v>
      </c>
      <c r="N2374" s="37">
        <f>YEAR(Table1[[#This Row],[Data zamówienia]])</f>
        <v>2019</v>
      </c>
    </row>
    <row r="2375" spans="2:14" x14ac:dyDescent="0.3">
      <c r="B2375" s="32">
        <v>825477</v>
      </c>
      <c r="C2375" s="5" t="s">
        <v>21</v>
      </c>
      <c r="D2375" s="5" t="s">
        <v>36</v>
      </c>
      <c r="E2375" s="5" t="s">
        <v>23</v>
      </c>
      <c r="F2375" s="5">
        <v>259</v>
      </c>
      <c r="G2375" s="6">
        <v>43527</v>
      </c>
      <c r="H2375" s="6">
        <v>43530</v>
      </c>
      <c r="I2375" s="6">
        <v>43532</v>
      </c>
      <c r="J2375" s="5" t="s">
        <v>24</v>
      </c>
      <c r="K2375" s="7">
        <v>448.42</v>
      </c>
      <c r="L2375" s="35">
        <v>408.06</v>
      </c>
      <c r="M2375" s="36">
        <f t="shared" si="37"/>
        <v>40.360000000000014</v>
      </c>
      <c r="N2375" s="37">
        <f>YEAR(Table1[[#This Row],[Data zamówienia]])</f>
        <v>2019</v>
      </c>
    </row>
    <row r="2376" spans="2:14" x14ac:dyDescent="0.3">
      <c r="B2376" s="32">
        <v>316991</v>
      </c>
      <c r="C2376" s="5" t="s">
        <v>21</v>
      </c>
      <c r="D2376" s="5" t="s">
        <v>22</v>
      </c>
      <c r="E2376" s="5" t="s">
        <v>29</v>
      </c>
      <c r="F2376" s="5">
        <v>107</v>
      </c>
      <c r="G2376" s="6">
        <v>43528</v>
      </c>
      <c r="H2376" s="6">
        <v>43530</v>
      </c>
      <c r="I2376" s="6">
        <v>43536</v>
      </c>
      <c r="J2376" s="5" t="s">
        <v>26</v>
      </c>
      <c r="K2376" s="7">
        <v>780</v>
      </c>
      <c r="L2376" s="35">
        <v>631.79999999999995</v>
      </c>
      <c r="M2376" s="36">
        <f t="shared" si="37"/>
        <v>148.20000000000005</v>
      </c>
      <c r="N2376" s="37">
        <f>YEAR(Table1[[#This Row],[Data zamówienia]])</f>
        <v>2019</v>
      </c>
    </row>
    <row r="2377" spans="2:14" x14ac:dyDescent="0.3">
      <c r="B2377" s="32">
        <v>477782</v>
      </c>
      <c r="C2377" s="5" t="s">
        <v>27</v>
      </c>
      <c r="D2377" s="5" t="s">
        <v>39</v>
      </c>
      <c r="E2377" s="5" t="s">
        <v>23</v>
      </c>
      <c r="F2377" s="5">
        <v>110</v>
      </c>
      <c r="G2377" s="6">
        <v>43528</v>
      </c>
      <c r="H2377" s="6">
        <v>43530</v>
      </c>
      <c r="I2377" s="6">
        <v>43532</v>
      </c>
      <c r="J2377" s="5" t="s">
        <v>32</v>
      </c>
      <c r="K2377" s="7">
        <v>1210.32</v>
      </c>
      <c r="L2377" s="35">
        <v>1089.29</v>
      </c>
      <c r="M2377" s="36">
        <f t="shared" si="37"/>
        <v>121.02999999999997</v>
      </c>
      <c r="N2377" s="37">
        <f>YEAR(Table1[[#This Row],[Data zamówienia]])</f>
        <v>2019</v>
      </c>
    </row>
    <row r="2378" spans="2:14" x14ac:dyDescent="0.3">
      <c r="B2378" s="32">
        <v>570000</v>
      </c>
      <c r="C2378" s="5" t="s">
        <v>38</v>
      </c>
      <c r="D2378" s="5" t="s">
        <v>22</v>
      </c>
      <c r="E2378" s="5" t="s">
        <v>23</v>
      </c>
      <c r="F2378" s="5">
        <v>152</v>
      </c>
      <c r="G2378" s="6">
        <v>43529</v>
      </c>
      <c r="H2378" s="6">
        <v>43532</v>
      </c>
      <c r="I2378" s="6">
        <v>43535</v>
      </c>
      <c r="J2378" s="5" t="s">
        <v>30</v>
      </c>
      <c r="K2378" s="7">
        <v>1607.9</v>
      </c>
      <c r="L2378" s="35">
        <v>1447.11</v>
      </c>
      <c r="M2378" s="36">
        <f t="shared" si="37"/>
        <v>160.79000000000019</v>
      </c>
      <c r="N2378" s="37">
        <f>YEAR(Table1[[#This Row],[Data zamówienia]])</f>
        <v>2019</v>
      </c>
    </row>
    <row r="2379" spans="2:14" x14ac:dyDescent="0.3">
      <c r="B2379" s="32">
        <v>894850</v>
      </c>
      <c r="C2379" s="5" t="s">
        <v>35</v>
      </c>
      <c r="D2379" s="5" t="s">
        <v>22</v>
      </c>
      <c r="E2379" s="5" t="s">
        <v>37</v>
      </c>
      <c r="F2379" s="5">
        <v>129</v>
      </c>
      <c r="G2379" s="6">
        <v>43528</v>
      </c>
      <c r="H2379" s="6">
        <v>43531</v>
      </c>
      <c r="I2379" s="6">
        <v>43533</v>
      </c>
      <c r="J2379" s="5" t="s">
        <v>32</v>
      </c>
      <c r="K2379" s="7">
        <v>1896.41</v>
      </c>
      <c r="L2379" s="35">
        <v>1687.8</v>
      </c>
      <c r="M2379" s="36">
        <f t="shared" si="37"/>
        <v>208.61000000000013</v>
      </c>
      <c r="N2379" s="37">
        <f>YEAR(Table1[[#This Row],[Data zamówienia]])</f>
        <v>2019</v>
      </c>
    </row>
    <row r="2380" spans="2:14" x14ac:dyDescent="0.3">
      <c r="B2380" s="32">
        <v>833271</v>
      </c>
      <c r="C2380" s="5" t="s">
        <v>35</v>
      </c>
      <c r="D2380" s="5" t="s">
        <v>28</v>
      </c>
      <c r="E2380" s="5" t="s">
        <v>25</v>
      </c>
      <c r="F2380" s="5">
        <v>234</v>
      </c>
      <c r="G2380" s="6">
        <v>43529</v>
      </c>
      <c r="H2380" s="6">
        <v>43530</v>
      </c>
      <c r="I2380" s="6">
        <v>43536</v>
      </c>
      <c r="J2380" s="5" t="s">
        <v>26</v>
      </c>
      <c r="K2380" s="7">
        <v>444.03</v>
      </c>
      <c r="L2380" s="35">
        <v>226.46</v>
      </c>
      <c r="M2380" s="36">
        <f t="shared" si="37"/>
        <v>217.56999999999996</v>
      </c>
      <c r="N2380" s="37">
        <f>YEAR(Table1[[#This Row],[Data zamówienia]])</f>
        <v>2019</v>
      </c>
    </row>
    <row r="2381" spans="2:14" x14ac:dyDescent="0.3">
      <c r="B2381" s="32">
        <v>10324</v>
      </c>
      <c r="C2381" s="5" t="s">
        <v>27</v>
      </c>
      <c r="D2381" s="5" t="s">
        <v>28</v>
      </c>
      <c r="E2381" s="5" t="s">
        <v>34</v>
      </c>
      <c r="F2381" s="5">
        <v>242</v>
      </c>
      <c r="G2381" s="6">
        <v>43528</v>
      </c>
      <c r="H2381" s="6">
        <v>43531</v>
      </c>
      <c r="I2381" s="6">
        <v>43536</v>
      </c>
      <c r="J2381" s="5" t="s">
        <v>32</v>
      </c>
      <c r="K2381" s="7">
        <v>730.52</v>
      </c>
      <c r="L2381" s="35">
        <v>577.11</v>
      </c>
      <c r="M2381" s="36">
        <f t="shared" si="37"/>
        <v>153.40999999999997</v>
      </c>
      <c r="N2381" s="37">
        <f>YEAR(Table1[[#This Row],[Data zamówienia]])</f>
        <v>2019</v>
      </c>
    </row>
    <row r="2382" spans="2:14" x14ac:dyDescent="0.3">
      <c r="B2382" s="32">
        <v>378531</v>
      </c>
      <c r="C2382" s="5" t="s">
        <v>27</v>
      </c>
      <c r="D2382" s="5" t="s">
        <v>22</v>
      </c>
      <c r="E2382" s="5" t="s">
        <v>31</v>
      </c>
      <c r="F2382" s="5">
        <v>145</v>
      </c>
      <c r="G2382" s="6">
        <v>43528</v>
      </c>
      <c r="H2382" s="6">
        <v>43531</v>
      </c>
      <c r="I2382" s="6">
        <v>43535</v>
      </c>
      <c r="J2382" s="5" t="s">
        <v>30</v>
      </c>
      <c r="K2382" s="7">
        <v>1523.41</v>
      </c>
      <c r="L2382" s="35">
        <v>1188.26</v>
      </c>
      <c r="M2382" s="36">
        <f t="shared" si="37"/>
        <v>335.15000000000009</v>
      </c>
      <c r="N2382" s="37">
        <f>YEAR(Table1[[#This Row],[Data zamówienia]])</f>
        <v>2019</v>
      </c>
    </row>
    <row r="2383" spans="2:14" x14ac:dyDescent="0.3">
      <c r="B2383" s="32">
        <v>860025</v>
      </c>
      <c r="C2383" s="5" t="s">
        <v>27</v>
      </c>
      <c r="D2383" s="5" t="s">
        <v>39</v>
      </c>
      <c r="E2383" s="5" t="s">
        <v>23</v>
      </c>
      <c r="F2383" s="5">
        <v>173</v>
      </c>
      <c r="G2383" s="6">
        <v>43529</v>
      </c>
      <c r="H2383" s="6">
        <v>43529</v>
      </c>
      <c r="I2383" s="6">
        <v>43536</v>
      </c>
      <c r="J2383" s="5" t="s">
        <v>24</v>
      </c>
      <c r="K2383" s="7">
        <v>799.45</v>
      </c>
      <c r="L2383" s="35">
        <v>647.54999999999995</v>
      </c>
      <c r="M2383" s="36">
        <f t="shared" si="37"/>
        <v>151.90000000000009</v>
      </c>
      <c r="N2383" s="37">
        <f>YEAR(Table1[[#This Row],[Data zamówienia]])</f>
        <v>2019</v>
      </c>
    </row>
    <row r="2384" spans="2:14" x14ac:dyDescent="0.3">
      <c r="B2384" s="32">
        <v>353666</v>
      </c>
      <c r="C2384" s="5" t="s">
        <v>21</v>
      </c>
      <c r="D2384" s="5" t="s">
        <v>28</v>
      </c>
      <c r="E2384" s="5" t="s">
        <v>25</v>
      </c>
      <c r="F2384" s="5">
        <v>116</v>
      </c>
      <c r="G2384" s="6">
        <v>43528</v>
      </c>
      <c r="H2384" s="6">
        <v>43530</v>
      </c>
      <c r="I2384" s="6">
        <v>43535</v>
      </c>
      <c r="J2384" s="5" t="s">
        <v>26</v>
      </c>
      <c r="K2384" s="7">
        <v>558.04</v>
      </c>
      <c r="L2384" s="35">
        <v>418.53</v>
      </c>
      <c r="M2384" s="36">
        <f t="shared" si="37"/>
        <v>139.51</v>
      </c>
      <c r="N2384" s="37">
        <f>YEAR(Table1[[#This Row],[Data zamówienia]])</f>
        <v>2019</v>
      </c>
    </row>
    <row r="2385" spans="2:14" x14ac:dyDescent="0.3">
      <c r="B2385" s="32">
        <v>671869</v>
      </c>
      <c r="C2385" s="5" t="s">
        <v>38</v>
      </c>
      <c r="D2385" s="5" t="s">
        <v>36</v>
      </c>
      <c r="E2385" s="5" t="s">
        <v>31</v>
      </c>
      <c r="F2385" s="5">
        <v>279</v>
      </c>
      <c r="G2385" s="6">
        <v>43528</v>
      </c>
      <c r="H2385" s="6">
        <v>43531</v>
      </c>
      <c r="I2385" s="6">
        <v>43536</v>
      </c>
      <c r="J2385" s="5" t="s">
        <v>24</v>
      </c>
      <c r="K2385" s="7">
        <v>1612.24</v>
      </c>
      <c r="L2385" s="35">
        <v>935.1</v>
      </c>
      <c r="M2385" s="36">
        <f t="shared" si="37"/>
        <v>677.14</v>
      </c>
      <c r="N2385" s="37">
        <f>YEAR(Table1[[#This Row],[Data zamówienia]])</f>
        <v>2019</v>
      </c>
    </row>
    <row r="2386" spans="2:14" x14ac:dyDescent="0.3">
      <c r="B2386" s="32">
        <v>544942</v>
      </c>
      <c r="C2386" s="5" t="s">
        <v>38</v>
      </c>
      <c r="D2386" s="5" t="s">
        <v>22</v>
      </c>
      <c r="E2386" s="5" t="s">
        <v>31</v>
      </c>
      <c r="F2386" s="5">
        <v>343</v>
      </c>
      <c r="G2386" s="6">
        <v>43530</v>
      </c>
      <c r="H2386" s="6">
        <v>43530</v>
      </c>
      <c r="I2386" s="6">
        <v>43533</v>
      </c>
      <c r="J2386" s="5" t="s">
        <v>24</v>
      </c>
      <c r="K2386" s="7">
        <v>1782.06</v>
      </c>
      <c r="L2386" s="35">
        <v>1069.24</v>
      </c>
      <c r="M2386" s="36">
        <f t="shared" si="37"/>
        <v>712.81999999999994</v>
      </c>
      <c r="N2386" s="37">
        <f>YEAR(Table1[[#This Row],[Data zamówienia]])</f>
        <v>2019</v>
      </c>
    </row>
    <row r="2387" spans="2:14" x14ac:dyDescent="0.3">
      <c r="B2387" s="32">
        <v>593626</v>
      </c>
      <c r="C2387" s="5" t="s">
        <v>27</v>
      </c>
      <c r="D2387" s="5" t="s">
        <v>28</v>
      </c>
      <c r="E2387" s="5" t="s">
        <v>25</v>
      </c>
      <c r="F2387" s="5">
        <v>209</v>
      </c>
      <c r="G2387" s="6">
        <v>43530</v>
      </c>
      <c r="H2387" s="6">
        <v>43530</v>
      </c>
      <c r="I2387" s="6">
        <v>43531</v>
      </c>
      <c r="J2387" s="5" t="s">
        <v>26</v>
      </c>
      <c r="K2387" s="7">
        <v>308.58999999999997</v>
      </c>
      <c r="L2387" s="35">
        <v>253.04</v>
      </c>
      <c r="M2387" s="36">
        <f t="shared" si="37"/>
        <v>55.549999999999983</v>
      </c>
      <c r="N2387" s="37">
        <f>YEAR(Table1[[#This Row],[Data zamówienia]])</f>
        <v>2019</v>
      </c>
    </row>
    <row r="2388" spans="2:14" x14ac:dyDescent="0.3">
      <c r="B2388" s="32">
        <v>505224</v>
      </c>
      <c r="C2388" s="5" t="s">
        <v>21</v>
      </c>
      <c r="D2388" s="5" t="s">
        <v>28</v>
      </c>
      <c r="E2388" s="5" t="s">
        <v>37</v>
      </c>
      <c r="F2388" s="5">
        <v>47</v>
      </c>
      <c r="G2388" s="6">
        <v>43529</v>
      </c>
      <c r="H2388" s="6">
        <v>43533</v>
      </c>
      <c r="I2388" s="6">
        <v>43539</v>
      </c>
      <c r="J2388" s="5" t="s">
        <v>26</v>
      </c>
      <c r="K2388" s="7">
        <v>1716.73</v>
      </c>
      <c r="L2388" s="35">
        <v>1407.72</v>
      </c>
      <c r="M2388" s="36">
        <f t="shared" si="37"/>
        <v>309.01</v>
      </c>
      <c r="N2388" s="37">
        <f>YEAR(Table1[[#This Row],[Data zamówienia]])</f>
        <v>2019</v>
      </c>
    </row>
    <row r="2389" spans="2:14" x14ac:dyDescent="0.3">
      <c r="B2389" s="32">
        <v>140217</v>
      </c>
      <c r="C2389" s="5" t="s">
        <v>35</v>
      </c>
      <c r="D2389" s="5" t="s">
        <v>22</v>
      </c>
      <c r="E2389" s="5" t="s">
        <v>37</v>
      </c>
      <c r="F2389" s="5">
        <v>95</v>
      </c>
      <c r="G2389" s="6">
        <v>43530</v>
      </c>
      <c r="H2389" s="6">
        <v>43533</v>
      </c>
      <c r="I2389" s="6">
        <v>43540</v>
      </c>
      <c r="J2389" s="5" t="s">
        <v>40</v>
      </c>
      <c r="K2389" s="7">
        <v>1014.42</v>
      </c>
      <c r="L2389" s="35">
        <v>811.54</v>
      </c>
      <c r="M2389" s="36">
        <f t="shared" si="37"/>
        <v>202.88</v>
      </c>
      <c r="N2389" s="37">
        <f>YEAR(Table1[[#This Row],[Data zamówienia]])</f>
        <v>2019</v>
      </c>
    </row>
    <row r="2390" spans="2:14" x14ac:dyDescent="0.3">
      <c r="B2390" s="32">
        <v>286988</v>
      </c>
      <c r="C2390" s="5" t="s">
        <v>21</v>
      </c>
      <c r="D2390" s="5" t="s">
        <v>22</v>
      </c>
      <c r="E2390" s="5" t="s">
        <v>23</v>
      </c>
      <c r="F2390" s="5">
        <v>323</v>
      </c>
      <c r="G2390" s="6">
        <v>43531</v>
      </c>
      <c r="H2390" s="6">
        <v>43533</v>
      </c>
      <c r="I2390" s="6">
        <v>43536</v>
      </c>
      <c r="J2390" s="5" t="s">
        <v>32</v>
      </c>
      <c r="K2390" s="7">
        <v>609.85</v>
      </c>
      <c r="L2390" s="35">
        <v>487.88</v>
      </c>
      <c r="M2390" s="36">
        <f t="shared" si="37"/>
        <v>121.97000000000003</v>
      </c>
      <c r="N2390" s="37">
        <f>YEAR(Table1[[#This Row],[Data zamówienia]])</f>
        <v>2019</v>
      </c>
    </row>
    <row r="2391" spans="2:14" x14ac:dyDescent="0.3">
      <c r="B2391" s="32">
        <v>839856</v>
      </c>
      <c r="C2391" s="5" t="s">
        <v>21</v>
      </c>
      <c r="D2391" s="5" t="s">
        <v>22</v>
      </c>
      <c r="E2391" s="5" t="s">
        <v>31</v>
      </c>
      <c r="F2391" s="5">
        <v>241</v>
      </c>
      <c r="G2391" s="6">
        <v>43530</v>
      </c>
      <c r="H2391" s="6">
        <v>43534</v>
      </c>
      <c r="I2391" s="6">
        <v>43536</v>
      </c>
      <c r="J2391" s="5" t="s">
        <v>40</v>
      </c>
      <c r="K2391" s="7">
        <v>1548.74</v>
      </c>
      <c r="L2391" s="35">
        <v>1192.53</v>
      </c>
      <c r="M2391" s="36">
        <f t="shared" si="37"/>
        <v>356.21000000000004</v>
      </c>
      <c r="N2391" s="37">
        <f>YEAR(Table1[[#This Row],[Data zamówienia]])</f>
        <v>2019</v>
      </c>
    </row>
    <row r="2392" spans="2:14" x14ac:dyDescent="0.3">
      <c r="B2392" s="32">
        <v>881036</v>
      </c>
      <c r="C2392" s="5" t="s">
        <v>21</v>
      </c>
      <c r="D2392" s="5" t="s">
        <v>22</v>
      </c>
      <c r="E2392" s="5" t="s">
        <v>23</v>
      </c>
      <c r="F2392" s="5">
        <v>129</v>
      </c>
      <c r="G2392" s="6">
        <v>43530</v>
      </c>
      <c r="H2392" s="6">
        <v>43534</v>
      </c>
      <c r="I2392" s="6">
        <v>43536</v>
      </c>
      <c r="J2392" s="5" t="s">
        <v>40</v>
      </c>
      <c r="K2392" s="7">
        <v>1259.42</v>
      </c>
      <c r="L2392" s="35">
        <v>1070.51</v>
      </c>
      <c r="M2392" s="36">
        <f t="shared" si="37"/>
        <v>188.91000000000008</v>
      </c>
      <c r="N2392" s="37">
        <f>YEAR(Table1[[#This Row],[Data zamówienia]])</f>
        <v>2019</v>
      </c>
    </row>
    <row r="2393" spans="2:14" x14ac:dyDescent="0.3">
      <c r="B2393" s="32">
        <v>999543</v>
      </c>
      <c r="C2393" s="5" t="s">
        <v>21</v>
      </c>
      <c r="D2393" s="5" t="s">
        <v>22</v>
      </c>
      <c r="E2393" s="5" t="s">
        <v>25</v>
      </c>
      <c r="F2393" s="5">
        <v>143</v>
      </c>
      <c r="G2393" s="6">
        <v>43531</v>
      </c>
      <c r="H2393" s="6">
        <v>43532</v>
      </c>
      <c r="I2393" s="6">
        <v>43534</v>
      </c>
      <c r="J2393" s="5" t="s">
        <v>32</v>
      </c>
      <c r="K2393" s="7">
        <v>1235.8900000000001</v>
      </c>
      <c r="L2393" s="35">
        <v>902.2</v>
      </c>
      <c r="M2393" s="36">
        <f t="shared" si="37"/>
        <v>333.69000000000005</v>
      </c>
      <c r="N2393" s="37">
        <f>YEAR(Table1[[#This Row],[Data zamówienia]])</f>
        <v>2019</v>
      </c>
    </row>
    <row r="2394" spans="2:14" x14ac:dyDescent="0.3">
      <c r="B2394" s="32">
        <v>410242</v>
      </c>
      <c r="C2394" s="5" t="s">
        <v>38</v>
      </c>
      <c r="D2394" s="5" t="s">
        <v>39</v>
      </c>
      <c r="E2394" s="5" t="s">
        <v>34</v>
      </c>
      <c r="F2394" s="5">
        <v>126</v>
      </c>
      <c r="G2394" s="6">
        <v>43532</v>
      </c>
      <c r="H2394" s="6">
        <v>43534</v>
      </c>
      <c r="I2394" s="6">
        <v>43540</v>
      </c>
      <c r="J2394" s="5" t="s">
        <v>40</v>
      </c>
      <c r="K2394" s="7">
        <v>311.24</v>
      </c>
      <c r="L2394" s="35">
        <v>171.18</v>
      </c>
      <c r="M2394" s="36">
        <f t="shared" si="37"/>
        <v>140.06</v>
      </c>
      <c r="N2394" s="37">
        <f>YEAR(Table1[[#This Row],[Data zamówienia]])</f>
        <v>2019</v>
      </c>
    </row>
    <row r="2395" spans="2:14" x14ac:dyDescent="0.3">
      <c r="B2395" s="32">
        <v>382199</v>
      </c>
      <c r="C2395" s="5" t="s">
        <v>21</v>
      </c>
      <c r="D2395" s="5" t="s">
        <v>22</v>
      </c>
      <c r="E2395" s="5" t="s">
        <v>29</v>
      </c>
      <c r="F2395" s="5">
        <v>351</v>
      </c>
      <c r="G2395" s="6">
        <v>43532</v>
      </c>
      <c r="H2395" s="6">
        <v>43534</v>
      </c>
      <c r="I2395" s="6">
        <v>43535</v>
      </c>
      <c r="J2395" s="5" t="s">
        <v>32</v>
      </c>
      <c r="K2395" s="7">
        <v>952.92</v>
      </c>
      <c r="L2395" s="35">
        <v>762.34</v>
      </c>
      <c r="M2395" s="36">
        <f t="shared" si="37"/>
        <v>190.57999999999993</v>
      </c>
      <c r="N2395" s="37">
        <f>YEAR(Table1[[#This Row],[Data zamówienia]])</f>
        <v>2019</v>
      </c>
    </row>
    <row r="2396" spans="2:14" x14ac:dyDescent="0.3">
      <c r="B2396" s="32">
        <v>641458</v>
      </c>
      <c r="C2396" s="5" t="s">
        <v>21</v>
      </c>
      <c r="D2396" s="5" t="s">
        <v>39</v>
      </c>
      <c r="E2396" s="5" t="s">
        <v>37</v>
      </c>
      <c r="F2396" s="5">
        <v>230</v>
      </c>
      <c r="G2396" s="6">
        <v>43533</v>
      </c>
      <c r="H2396" s="6">
        <v>43535</v>
      </c>
      <c r="I2396" s="6">
        <v>43541</v>
      </c>
      <c r="J2396" s="5" t="s">
        <v>33</v>
      </c>
      <c r="K2396" s="7">
        <v>339.51</v>
      </c>
      <c r="L2396" s="35">
        <v>196.92</v>
      </c>
      <c r="M2396" s="36">
        <f t="shared" si="37"/>
        <v>142.59</v>
      </c>
      <c r="N2396" s="37">
        <f>YEAR(Table1[[#This Row],[Data zamówienia]])</f>
        <v>2019</v>
      </c>
    </row>
    <row r="2397" spans="2:14" x14ac:dyDescent="0.3">
      <c r="B2397" s="32">
        <v>169786</v>
      </c>
      <c r="C2397" s="5" t="s">
        <v>35</v>
      </c>
      <c r="D2397" s="5" t="s">
        <v>22</v>
      </c>
      <c r="E2397" s="5" t="s">
        <v>29</v>
      </c>
      <c r="F2397" s="5">
        <v>106</v>
      </c>
      <c r="G2397" s="6">
        <v>43532</v>
      </c>
      <c r="H2397" s="6">
        <v>43533</v>
      </c>
      <c r="I2397" s="6">
        <v>43535</v>
      </c>
      <c r="J2397" s="5" t="s">
        <v>26</v>
      </c>
      <c r="K2397" s="7">
        <v>1321.9</v>
      </c>
      <c r="L2397" s="35">
        <v>1017.86</v>
      </c>
      <c r="M2397" s="36">
        <f t="shared" si="37"/>
        <v>304.04000000000008</v>
      </c>
      <c r="N2397" s="37">
        <f>YEAR(Table1[[#This Row],[Data zamówienia]])</f>
        <v>2019</v>
      </c>
    </row>
    <row r="2398" spans="2:14" x14ac:dyDescent="0.3">
      <c r="B2398" s="32">
        <v>114953</v>
      </c>
      <c r="C2398" s="5" t="s">
        <v>21</v>
      </c>
      <c r="D2398" s="5" t="s">
        <v>28</v>
      </c>
      <c r="E2398" s="5" t="s">
        <v>23</v>
      </c>
      <c r="F2398" s="5">
        <v>264</v>
      </c>
      <c r="G2398" s="6">
        <v>43532</v>
      </c>
      <c r="H2398" s="6">
        <v>43533</v>
      </c>
      <c r="I2398" s="6">
        <v>43535</v>
      </c>
      <c r="J2398" s="5" t="s">
        <v>33</v>
      </c>
      <c r="K2398" s="7">
        <v>1179.46</v>
      </c>
      <c r="L2398" s="35">
        <v>1073.31</v>
      </c>
      <c r="M2398" s="36">
        <f t="shared" si="37"/>
        <v>106.15000000000009</v>
      </c>
      <c r="N2398" s="37">
        <f>YEAR(Table1[[#This Row],[Data zamówienia]])</f>
        <v>2019</v>
      </c>
    </row>
    <row r="2399" spans="2:14" x14ac:dyDescent="0.3">
      <c r="B2399" s="32">
        <v>845409</v>
      </c>
      <c r="C2399" s="5" t="s">
        <v>27</v>
      </c>
      <c r="D2399" s="5" t="s">
        <v>28</v>
      </c>
      <c r="E2399" s="5" t="s">
        <v>31</v>
      </c>
      <c r="F2399" s="5">
        <v>315</v>
      </c>
      <c r="G2399" s="6">
        <v>43532</v>
      </c>
      <c r="H2399" s="6">
        <v>43535</v>
      </c>
      <c r="I2399" s="6">
        <v>43539</v>
      </c>
      <c r="J2399" s="5" t="s">
        <v>24</v>
      </c>
      <c r="K2399" s="7">
        <v>1493.35</v>
      </c>
      <c r="L2399" s="35">
        <v>1224.55</v>
      </c>
      <c r="M2399" s="36">
        <f t="shared" si="37"/>
        <v>268.79999999999995</v>
      </c>
      <c r="N2399" s="37">
        <f>YEAR(Table1[[#This Row],[Data zamówienia]])</f>
        <v>2019</v>
      </c>
    </row>
    <row r="2400" spans="2:14" x14ac:dyDescent="0.3">
      <c r="B2400" s="32">
        <v>539749</v>
      </c>
      <c r="C2400" s="5" t="s">
        <v>35</v>
      </c>
      <c r="D2400" s="5" t="s">
        <v>28</v>
      </c>
      <c r="E2400" s="5" t="s">
        <v>29</v>
      </c>
      <c r="F2400" s="5">
        <v>36</v>
      </c>
      <c r="G2400" s="6">
        <v>43532</v>
      </c>
      <c r="H2400" s="6">
        <v>43535</v>
      </c>
      <c r="I2400" s="6">
        <v>43537</v>
      </c>
      <c r="J2400" s="5" t="s">
        <v>24</v>
      </c>
      <c r="K2400" s="7">
        <v>1415.96</v>
      </c>
      <c r="L2400" s="35">
        <v>920.37</v>
      </c>
      <c r="M2400" s="36">
        <f t="shared" si="37"/>
        <v>495.59000000000003</v>
      </c>
      <c r="N2400" s="37">
        <f>YEAR(Table1[[#This Row],[Data zamówienia]])</f>
        <v>2019</v>
      </c>
    </row>
    <row r="2401" spans="2:14" x14ac:dyDescent="0.3">
      <c r="B2401" s="32">
        <v>219998</v>
      </c>
      <c r="C2401" s="5" t="s">
        <v>27</v>
      </c>
      <c r="D2401" s="5" t="s">
        <v>22</v>
      </c>
      <c r="E2401" s="5" t="s">
        <v>31</v>
      </c>
      <c r="F2401" s="5">
        <v>215</v>
      </c>
      <c r="G2401" s="6">
        <v>43534</v>
      </c>
      <c r="H2401" s="6">
        <v>43535</v>
      </c>
      <c r="I2401" s="6">
        <v>43540</v>
      </c>
      <c r="J2401" s="5" t="s">
        <v>40</v>
      </c>
      <c r="K2401" s="7">
        <v>609.66</v>
      </c>
      <c r="L2401" s="35">
        <v>323.12</v>
      </c>
      <c r="M2401" s="36">
        <f t="shared" si="37"/>
        <v>286.53999999999996</v>
      </c>
      <c r="N2401" s="37">
        <f>YEAR(Table1[[#This Row],[Data zamówienia]])</f>
        <v>2019</v>
      </c>
    </row>
    <row r="2402" spans="2:14" x14ac:dyDescent="0.3">
      <c r="B2402" s="32">
        <v>40065</v>
      </c>
      <c r="C2402" s="5" t="s">
        <v>27</v>
      </c>
      <c r="D2402" s="5" t="s">
        <v>22</v>
      </c>
      <c r="E2402" s="5" t="s">
        <v>37</v>
      </c>
      <c r="F2402" s="5">
        <v>344</v>
      </c>
      <c r="G2402" s="6">
        <v>43533</v>
      </c>
      <c r="H2402" s="6">
        <v>43537</v>
      </c>
      <c r="I2402" s="6">
        <v>43541</v>
      </c>
      <c r="J2402" s="5" t="s">
        <v>26</v>
      </c>
      <c r="K2402" s="7">
        <v>189.1</v>
      </c>
      <c r="L2402" s="35">
        <v>156.94999999999999</v>
      </c>
      <c r="M2402" s="36">
        <f t="shared" si="37"/>
        <v>32.150000000000006</v>
      </c>
      <c r="N2402" s="37">
        <f>YEAR(Table1[[#This Row],[Data zamówienia]])</f>
        <v>2019</v>
      </c>
    </row>
    <row r="2403" spans="2:14" x14ac:dyDescent="0.3">
      <c r="B2403" s="32">
        <v>869288</v>
      </c>
      <c r="C2403" s="5" t="s">
        <v>38</v>
      </c>
      <c r="D2403" s="5" t="s">
        <v>36</v>
      </c>
      <c r="E2403" s="5" t="s">
        <v>29</v>
      </c>
      <c r="F2403" s="5">
        <v>44</v>
      </c>
      <c r="G2403" s="6">
        <v>43533</v>
      </c>
      <c r="H2403" s="6">
        <v>43536</v>
      </c>
      <c r="I2403" s="6">
        <v>43542</v>
      </c>
      <c r="J2403" s="5" t="s">
        <v>33</v>
      </c>
      <c r="K2403" s="7">
        <v>536.65</v>
      </c>
      <c r="L2403" s="35">
        <v>423.95</v>
      </c>
      <c r="M2403" s="36">
        <f t="shared" si="37"/>
        <v>112.69999999999999</v>
      </c>
      <c r="N2403" s="37">
        <f>YEAR(Table1[[#This Row],[Data zamówienia]])</f>
        <v>2019</v>
      </c>
    </row>
    <row r="2404" spans="2:14" x14ac:dyDescent="0.3">
      <c r="B2404" s="32">
        <v>992681</v>
      </c>
      <c r="C2404" s="5" t="s">
        <v>21</v>
      </c>
      <c r="D2404" s="5" t="s">
        <v>36</v>
      </c>
      <c r="E2404" s="5" t="s">
        <v>29</v>
      </c>
      <c r="F2404" s="5">
        <v>297</v>
      </c>
      <c r="G2404" s="6">
        <v>43533</v>
      </c>
      <c r="H2404" s="6">
        <v>43535</v>
      </c>
      <c r="I2404" s="6">
        <v>43541</v>
      </c>
      <c r="J2404" s="5" t="s">
        <v>26</v>
      </c>
      <c r="K2404" s="7">
        <v>718.05</v>
      </c>
      <c r="L2404" s="35">
        <v>409.29</v>
      </c>
      <c r="M2404" s="36">
        <f t="shared" si="37"/>
        <v>308.75999999999993</v>
      </c>
      <c r="N2404" s="37">
        <f>YEAR(Table1[[#This Row],[Data zamówienia]])</f>
        <v>2019</v>
      </c>
    </row>
    <row r="2405" spans="2:14" x14ac:dyDescent="0.3">
      <c r="B2405" s="32">
        <v>661335</v>
      </c>
      <c r="C2405" s="5" t="s">
        <v>27</v>
      </c>
      <c r="D2405" s="5" t="s">
        <v>28</v>
      </c>
      <c r="E2405" s="5" t="s">
        <v>23</v>
      </c>
      <c r="F2405" s="5">
        <v>81</v>
      </c>
      <c r="G2405" s="6">
        <v>43534</v>
      </c>
      <c r="H2405" s="6">
        <v>43537</v>
      </c>
      <c r="I2405" s="6">
        <v>43542</v>
      </c>
      <c r="J2405" s="5" t="s">
        <v>30</v>
      </c>
      <c r="K2405" s="7">
        <v>237.15</v>
      </c>
      <c r="L2405" s="35">
        <v>166.01</v>
      </c>
      <c r="M2405" s="36">
        <f t="shared" si="37"/>
        <v>71.140000000000015</v>
      </c>
      <c r="N2405" s="37">
        <f>YEAR(Table1[[#This Row],[Data zamówienia]])</f>
        <v>2019</v>
      </c>
    </row>
    <row r="2406" spans="2:14" x14ac:dyDescent="0.3">
      <c r="B2406" s="32">
        <v>643006</v>
      </c>
      <c r="C2406" s="5" t="s">
        <v>27</v>
      </c>
      <c r="D2406" s="5" t="s">
        <v>36</v>
      </c>
      <c r="E2406" s="5" t="s">
        <v>31</v>
      </c>
      <c r="F2406" s="5">
        <v>365</v>
      </c>
      <c r="G2406" s="6">
        <v>43534</v>
      </c>
      <c r="H2406" s="6">
        <v>43537</v>
      </c>
      <c r="I2406" s="6">
        <v>43542</v>
      </c>
      <c r="J2406" s="5" t="s">
        <v>33</v>
      </c>
      <c r="K2406" s="7">
        <v>317.22000000000003</v>
      </c>
      <c r="L2406" s="35">
        <v>203.02</v>
      </c>
      <c r="M2406" s="36">
        <f t="shared" si="37"/>
        <v>114.20000000000002</v>
      </c>
      <c r="N2406" s="37">
        <f>YEAR(Table1[[#This Row],[Data zamówienia]])</f>
        <v>2019</v>
      </c>
    </row>
    <row r="2407" spans="2:14" x14ac:dyDescent="0.3">
      <c r="B2407" s="32">
        <v>841129</v>
      </c>
      <c r="C2407" s="5" t="s">
        <v>27</v>
      </c>
      <c r="D2407" s="5" t="s">
        <v>28</v>
      </c>
      <c r="E2407" s="5" t="s">
        <v>34</v>
      </c>
      <c r="F2407" s="5">
        <v>117</v>
      </c>
      <c r="G2407" s="6">
        <v>43534</v>
      </c>
      <c r="H2407" s="6">
        <v>43537</v>
      </c>
      <c r="I2407" s="6">
        <v>43539</v>
      </c>
      <c r="J2407" s="5" t="s">
        <v>32</v>
      </c>
      <c r="K2407" s="7">
        <v>546.32000000000005</v>
      </c>
      <c r="L2407" s="35">
        <v>333.26</v>
      </c>
      <c r="M2407" s="36">
        <f t="shared" si="37"/>
        <v>213.06000000000006</v>
      </c>
      <c r="N2407" s="37">
        <f>YEAR(Table1[[#This Row],[Data zamówienia]])</f>
        <v>2019</v>
      </c>
    </row>
    <row r="2408" spans="2:14" x14ac:dyDescent="0.3">
      <c r="B2408" s="32">
        <v>803558</v>
      </c>
      <c r="C2408" s="5" t="s">
        <v>21</v>
      </c>
      <c r="D2408" s="5" t="s">
        <v>36</v>
      </c>
      <c r="E2408" s="5" t="s">
        <v>29</v>
      </c>
      <c r="F2408" s="5">
        <v>122</v>
      </c>
      <c r="G2408" s="6">
        <v>43534</v>
      </c>
      <c r="H2408" s="6">
        <v>43536</v>
      </c>
      <c r="I2408" s="6">
        <v>43539</v>
      </c>
      <c r="J2408" s="5" t="s">
        <v>30</v>
      </c>
      <c r="K2408" s="7">
        <v>177.8</v>
      </c>
      <c r="L2408" s="35">
        <v>108.46</v>
      </c>
      <c r="M2408" s="36">
        <f t="shared" si="37"/>
        <v>69.340000000000018</v>
      </c>
      <c r="N2408" s="37">
        <f>YEAR(Table1[[#This Row],[Data zamówienia]])</f>
        <v>2019</v>
      </c>
    </row>
    <row r="2409" spans="2:14" x14ac:dyDescent="0.3">
      <c r="B2409" s="32">
        <v>871236</v>
      </c>
      <c r="C2409" s="5" t="s">
        <v>38</v>
      </c>
      <c r="D2409" s="5" t="s">
        <v>36</v>
      </c>
      <c r="E2409" s="5" t="s">
        <v>31</v>
      </c>
      <c r="F2409" s="5">
        <v>191</v>
      </c>
      <c r="G2409" s="6">
        <v>43534</v>
      </c>
      <c r="H2409" s="6">
        <v>43534</v>
      </c>
      <c r="I2409" s="6">
        <v>43536</v>
      </c>
      <c r="J2409" s="5" t="s">
        <v>26</v>
      </c>
      <c r="K2409" s="7">
        <v>1181.57</v>
      </c>
      <c r="L2409" s="35">
        <v>602.6</v>
      </c>
      <c r="M2409" s="36">
        <f t="shared" si="37"/>
        <v>578.96999999999991</v>
      </c>
      <c r="N2409" s="37">
        <f>YEAR(Table1[[#This Row],[Data zamówienia]])</f>
        <v>2019</v>
      </c>
    </row>
    <row r="2410" spans="2:14" x14ac:dyDescent="0.3">
      <c r="B2410" s="32">
        <v>194166</v>
      </c>
      <c r="C2410" s="5" t="s">
        <v>21</v>
      </c>
      <c r="D2410" s="5" t="s">
        <v>22</v>
      </c>
      <c r="E2410" s="5" t="s">
        <v>34</v>
      </c>
      <c r="F2410" s="5">
        <v>262</v>
      </c>
      <c r="G2410" s="6">
        <v>43534</v>
      </c>
      <c r="H2410" s="6">
        <v>43534</v>
      </c>
      <c r="I2410" s="6">
        <v>43538</v>
      </c>
      <c r="J2410" s="5" t="s">
        <v>33</v>
      </c>
      <c r="K2410" s="7">
        <v>280.94</v>
      </c>
      <c r="L2410" s="35">
        <v>258.45999999999998</v>
      </c>
      <c r="M2410" s="36">
        <f t="shared" si="37"/>
        <v>22.480000000000018</v>
      </c>
      <c r="N2410" s="37">
        <f>YEAR(Table1[[#This Row],[Data zamówienia]])</f>
        <v>2019</v>
      </c>
    </row>
    <row r="2411" spans="2:14" x14ac:dyDescent="0.3">
      <c r="B2411" s="32">
        <v>63302</v>
      </c>
      <c r="C2411" s="5" t="s">
        <v>27</v>
      </c>
      <c r="D2411" s="5" t="s">
        <v>36</v>
      </c>
      <c r="E2411" s="5" t="s">
        <v>34</v>
      </c>
      <c r="F2411" s="5">
        <v>206</v>
      </c>
      <c r="G2411" s="6">
        <v>43533</v>
      </c>
      <c r="H2411" s="6">
        <v>43534</v>
      </c>
      <c r="I2411" s="6">
        <v>43539</v>
      </c>
      <c r="J2411" s="5" t="s">
        <v>40</v>
      </c>
      <c r="K2411" s="7">
        <v>829.19</v>
      </c>
      <c r="L2411" s="35">
        <v>530.67999999999995</v>
      </c>
      <c r="M2411" s="36">
        <f t="shared" si="37"/>
        <v>298.5100000000001</v>
      </c>
      <c r="N2411" s="37">
        <f>YEAR(Table1[[#This Row],[Data zamówienia]])</f>
        <v>2019</v>
      </c>
    </row>
    <row r="2412" spans="2:14" x14ac:dyDescent="0.3">
      <c r="B2412" s="32">
        <v>329662</v>
      </c>
      <c r="C2412" s="5" t="s">
        <v>21</v>
      </c>
      <c r="D2412" s="5" t="s">
        <v>22</v>
      </c>
      <c r="E2412" s="5" t="s">
        <v>29</v>
      </c>
      <c r="F2412" s="5">
        <v>249</v>
      </c>
      <c r="G2412" s="6">
        <v>43534</v>
      </c>
      <c r="H2412" s="6">
        <v>43534</v>
      </c>
      <c r="I2412" s="6">
        <v>43538</v>
      </c>
      <c r="J2412" s="5" t="s">
        <v>26</v>
      </c>
      <c r="K2412" s="7">
        <v>199.73</v>
      </c>
      <c r="L2412" s="35">
        <v>131.82</v>
      </c>
      <c r="M2412" s="36">
        <f t="shared" si="37"/>
        <v>67.91</v>
      </c>
      <c r="N2412" s="37">
        <f>YEAR(Table1[[#This Row],[Data zamówienia]])</f>
        <v>2019</v>
      </c>
    </row>
    <row r="2413" spans="2:14" x14ac:dyDescent="0.3">
      <c r="B2413" s="32">
        <v>511997</v>
      </c>
      <c r="C2413" s="5" t="s">
        <v>35</v>
      </c>
      <c r="D2413" s="5" t="s">
        <v>28</v>
      </c>
      <c r="E2413" s="5" t="s">
        <v>23</v>
      </c>
      <c r="F2413" s="5">
        <v>197</v>
      </c>
      <c r="G2413" s="6">
        <v>43534</v>
      </c>
      <c r="H2413" s="6">
        <v>43538</v>
      </c>
      <c r="I2413" s="6">
        <v>43545</v>
      </c>
      <c r="J2413" s="5" t="s">
        <v>24</v>
      </c>
      <c r="K2413" s="7">
        <v>1308.3499999999999</v>
      </c>
      <c r="L2413" s="35">
        <v>1151.3499999999999</v>
      </c>
      <c r="M2413" s="36">
        <f t="shared" si="37"/>
        <v>157</v>
      </c>
      <c r="N2413" s="37">
        <f>YEAR(Table1[[#This Row],[Data zamówienia]])</f>
        <v>2019</v>
      </c>
    </row>
    <row r="2414" spans="2:14" x14ac:dyDescent="0.3">
      <c r="B2414" s="32">
        <v>526457</v>
      </c>
      <c r="C2414" s="5" t="s">
        <v>27</v>
      </c>
      <c r="D2414" s="5" t="s">
        <v>22</v>
      </c>
      <c r="E2414" s="5" t="s">
        <v>37</v>
      </c>
      <c r="F2414" s="5">
        <v>276</v>
      </c>
      <c r="G2414" s="6">
        <v>43535</v>
      </c>
      <c r="H2414" s="6">
        <v>43536</v>
      </c>
      <c r="I2414" s="6">
        <v>43538</v>
      </c>
      <c r="J2414" s="5" t="s">
        <v>26</v>
      </c>
      <c r="K2414" s="7">
        <v>857.9</v>
      </c>
      <c r="L2414" s="35">
        <v>634.85</v>
      </c>
      <c r="M2414" s="36">
        <f t="shared" si="37"/>
        <v>223.04999999999995</v>
      </c>
      <c r="N2414" s="37">
        <f>YEAR(Table1[[#This Row],[Data zamówienia]])</f>
        <v>2019</v>
      </c>
    </row>
    <row r="2415" spans="2:14" x14ac:dyDescent="0.3">
      <c r="B2415" s="32">
        <v>394739</v>
      </c>
      <c r="C2415" s="5" t="s">
        <v>27</v>
      </c>
      <c r="D2415" s="5" t="s">
        <v>36</v>
      </c>
      <c r="E2415" s="5" t="s">
        <v>31</v>
      </c>
      <c r="F2415" s="5">
        <v>155</v>
      </c>
      <c r="G2415" s="6">
        <v>43534</v>
      </c>
      <c r="H2415" s="6">
        <v>43535</v>
      </c>
      <c r="I2415" s="6">
        <v>43540</v>
      </c>
      <c r="J2415" s="5" t="s">
        <v>26</v>
      </c>
      <c r="K2415" s="7">
        <v>1802.47</v>
      </c>
      <c r="L2415" s="35">
        <v>1297.78</v>
      </c>
      <c r="M2415" s="36">
        <f t="shared" si="37"/>
        <v>504.69000000000005</v>
      </c>
      <c r="N2415" s="37">
        <f>YEAR(Table1[[#This Row],[Data zamówienia]])</f>
        <v>2019</v>
      </c>
    </row>
    <row r="2416" spans="2:14" x14ac:dyDescent="0.3">
      <c r="B2416" s="32">
        <v>75136</v>
      </c>
      <c r="C2416" s="5" t="s">
        <v>27</v>
      </c>
      <c r="D2416" s="5" t="s">
        <v>39</v>
      </c>
      <c r="E2416" s="5" t="s">
        <v>29</v>
      </c>
      <c r="F2416" s="5">
        <v>152</v>
      </c>
      <c r="G2416" s="6">
        <v>43535</v>
      </c>
      <c r="H2416" s="6">
        <v>43536</v>
      </c>
      <c r="I2416" s="6">
        <v>43543</v>
      </c>
      <c r="J2416" s="5" t="s">
        <v>40</v>
      </c>
      <c r="K2416" s="7">
        <v>1181.57</v>
      </c>
      <c r="L2416" s="35">
        <v>685.31</v>
      </c>
      <c r="M2416" s="36">
        <f t="shared" si="37"/>
        <v>496.26</v>
      </c>
      <c r="N2416" s="37">
        <f>YEAR(Table1[[#This Row],[Data zamówienia]])</f>
        <v>2019</v>
      </c>
    </row>
    <row r="2417" spans="2:14" x14ac:dyDescent="0.3">
      <c r="B2417" s="32">
        <v>245843</v>
      </c>
      <c r="C2417" s="5" t="s">
        <v>21</v>
      </c>
      <c r="D2417" s="5" t="s">
        <v>28</v>
      </c>
      <c r="E2417" s="5" t="s">
        <v>34</v>
      </c>
      <c r="F2417" s="5">
        <v>228</v>
      </c>
      <c r="G2417" s="6">
        <v>43535</v>
      </c>
      <c r="H2417" s="6">
        <v>43538</v>
      </c>
      <c r="I2417" s="6">
        <v>43544</v>
      </c>
      <c r="J2417" s="5" t="s">
        <v>30</v>
      </c>
      <c r="K2417" s="7">
        <v>1451.12</v>
      </c>
      <c r="L2417" s="35">
        <v>754.58</v>
      </c>
      <c r="M2417" s="36">
        <f t="shared" si="37"/>
        <v>696.53999999999985</v>
      </c>
      <c r="N2417" s="37">
        <f>YEAR(Table1[[#This Row],[Data zamówienia]])</f>
        <v>2019</v>
      </c>
    </row>
    <row r="2418" spans="2:14" x14ac:dyDescent="0.3">
      <c r="B2418" s="32">
        <v>533698</v>
      </c>
      <c r="C2418" s="5" t="s">
        <v>21</v>
      </c>
      <c r="D2418" s="5" t="s">
        <v>22</v>
      </c>
      <c r="E2418" s="5" t="s">
        <v>37</v>
      </c>
      <c r="F2418" s="5">
        <v>322</v>
      </c>
      <c r="G2418" s="6">
        <v>43534</v>
      </c>
      <c r="H2418" s="6">
        <v>43538</v>
      </c>
      <c r="I2418" s="6">
        <v>43540</v>
      </c>
      <c r="J2418" s="5" t="s">
        <v>24</v>
      </c>
      <c r="K2418" s="7">
        <v>1314.61</v>
      </c>
      <c r="L2418" s="35">
        <v>972.81</v>
      </c>
      <c r="M2418" s="36">
        <f t="shared" si="37"/>
        <v>341.79999999999995</v>
      </c>
      <c r="N2418" s="37">
        <f>YEAR(Table1[[#This Row],[Data zamówienia]])</f>
        <v>2019</v>
      </c>
    </row>
    <row r="2419" spans="2:14" x14ac:dyDescent="0.3">
      <c r="B2419" s="32">
        <v>446363</v>
      </c>
      <c r="C2419" s="5" t="s">
        <v>27</v>
      </c>
      <c r="D2419" s="5" t="s">
        <v>39</v>
      </c>
      <c r="E2419" s="5" t="s">
        <v>34</v>
      </c>
      <c r="F2419" s="5">
        <v>60</v>
      </c>
      <c r="G2419" s="6">
        <v>43534</v>
      </c>
      <c r="H2419" s="6">
        <v>43537</v>
      </c>
      <c r="I2419" s="6">
        <v>43544</v>
      </c>
      <c r="J2419" s="5" t="s">
        <v>30</v>
      </c>
      <c r="K2419" s="7">
        <v>1179.46</v>
      </c>
      <c r="L2419" s="35">
        <v>1085.0999999999999</v>
      </c>
      <c r="M2419" s="36">
        <f t="shared" si="37"/>
        <v>94.360000000000127</v>
      </c>
      <c r="N2419" s="37">
        <f>YEAR(Table1[[#This Row],[Data zamówienia]])</f>
        <v>2019</v>
      </c>
    </row>
    <row r="2420" spans="2:14" x14ac:dyDescent="0.3">
      <c r="B2420" s="32">
        <v>50163</v>
      </c>
      <c r="C2420" s="5" t="s">
        <v>21</v>
      </c>
      <c r="D2420" s="5" t="s">
        <v>36</v>
      </c>
      <c r="E2420" s="5" t="s">
        <v>31</v>
      </c>
      <c r="F2420" s="5">
        <v>26</v>
      </c>
      <c r="G2420" s="6">
        <v>43536</v>
      </c>
      <c r="H2420" s="6">
        <v>43537</v>
      </c>
      <c r="I2420" s="6">
        <v>43542</v>
      </c>
      <c r="J2420" s="5" t="s">
        <v>33</v>
      </c>
      <c r="K2420" s="7">
        <v>1235.8900000000001</v>
      </c>
      <c r="L2420" s="35">
        <v>667.38</v>
      </c>
      <c r="M2420" s="36">
        <f t="shared" si="37"/>
        <v>568.5100000000001</v>
      </c>
      <c r="N2420" s="37">
        <f>YEAR(Table1[[#This Row],[Data zamówienia]])</f>
        <v>2019</v>
      </c>
    </row>
    <row r="2421" spans="2:14" x14ac:dyDescent="0.3">
      <c r="B2421" s="32">
        <v>509199</v>
      </c>
      <c r="C2421" s="5" t="s">
        <v>27</v>
      </c>
      <c r="D2421" s="5" t="s">
        <v>22</v>
      </c>
      <c r="E2421" s="5" t="s">
        <v>29</v>
      </c>
      <c r="F2421" s="5">
        <v>90</v>
      </c>
      <c r="G2421" s="6">
        <v>43535</v>
      </c>
      <c r="H2421" s="6">
        <v>43538</v>
      </c>
      <c r="I2421" s="6">
        <v>43539</v>
      </c>
      <c r="J2421" s="5" t="s">
        <v>33</v>
      </c>
      <c r="K2421" s="7">
        <v>403.07</v>
      </c>
      <c r="L2421" s="35">
        <v>330.52</v>
      </c>
      <c r="M2421" s="36">
        <f t="shared" si="37"/>
        <v>72.550000000000011</v>
      </c>
      <c r="N2421" s="37">
        <f>YEAR(Table1[[#This Row],[Data zamówienia]])</f>
        <v>2019</v>
      </c>
    </row>
    <row r="2422" spans="2:14" x14ac:dyDescent="0.3">
      <c r="B2422" s="32">
        <v>824637</v>
      </c>
      <c r="C2422" s="5" t="s">
        <v>38</v>
      </c>
      <c r="D2422" s="5" t="s">
        <v>36</v>
      </c>
      <c r="E2422" s="5" t="s">
        <v>31</v>
      </c>
      <c r="F2422" s="5">
        <v>177</v>
      </c>
      <c r="G2422" s="6">
        <v>43535</v>
      </c>
      <c r="H2422" s="6">
        <v>43537</v>
      </c>
      <c r="I2422" s="6">
        <v>43542</v>
      </c>
      <c r="J2422" s="5" t="s">
        <v>40</v>
      </c>
      <c r="K2422" s="7">
        <v>1945.72</v>
      </c>
      <c r="L2422" s="35">
        <v>1517.66</v>
      </c>
      <c r="M2422" s="36">
        <f t="shared" si="37"/>
        <v>428.05999999999995</v>
      </c>
      <c r="N2422" s="37">
        <f>YEAR(Table1[[#This Row],[Data zamówienia]])</f>
        <v>2019</v>
      </c>
    </row>
    <row r="2423" spans="2:14" x14ac:dyDescent="0.3">
      <c r="B2423" s="32">
        <v>569502</v>
      </c>
      <c r="C2423" s="5" t="s">
        <v>27</v>
      </c>
      <c r="D2423" s="5" t="s">
        <v>39</v>
      </c>
      <c r="E2423" s="5" t="s">
        <v>29</v>
      </c>
      <c r="F2423" s="5">
        <v>68</v>
      </c>
      <c r="G2423" s="6">
        <v>43536</v>
      </c>
      <c r="H2423" s="6">
        <v>43537</v>
      </c>
      <c r="I2423" s="6">
        <v>43542</v>
      </c>
      <c r="J2423" s="5" t="s">
        <v>33</v>
      </c>
      <c r="K2423" s="7">
        <v>1338.7</v>
      </c>
      <c r="L2423" s="35">
        <v>883.54</v>
      </c>
      <c r="M2423" s="36">
        <f t="shared" si="37"/>
        <v>455.16000000000008</v>
      </c>
      <c r="N2423" s="37">
        <f>YEAR(Table1[[#This Row],[Data zamówienia]])</f>
        <v>2019</v>
      </c>
    </row>
    <row r="2424" spans="2:14" x14ac:dyDescent="0.3">
      <c r="B2424" s="32">
        <v>503555</v>
      </c>
      <c r="C2424" s="5" t="s">
        <v>35</v>
      </c>
      <c r="D2424" s="5" t="s">
        <v>28</v>
      </c>
      <c r="E2424" s="5" t="s">
        <v>34</v>
      </c>
      <c r="F2424" s="5">
        <v>284</v>
      </c>
      <c r="G2424" s="6">
        <v>43535</v>
      </c>
      <c r="H2424" s="6">
        <v>43536</v>
      </c>
      <c r="I2424" s="6">
        <v>43537</v>
      </c>
      <c r="J2424" s="5" t="s">
        <v>24</v>
      </c>
      <c r="K2424" s="7">
        <v>566.54</v>
      </c>
      <c r="L2424" s="35">
        <v>458.9</v>
      </c>
      <c r="M2424" s="36">
        <f t="shared" si="37"/>
        <v>107.63999999999999</v>
      </c>
      <c r="N2424" s="37">
        <f>YEAR(Table1[[#This Row],[Data zamówienia]])</f>
        <v>2019</v>
      </c>
    </row>
    <row r="2425" spans="2:14" x14ac:dyDescent="0.3">
      <c r="B2425" s="32">
        <v>78390</v>
      </c>
      <c r="C2425" s="5" t="s">
        <v>35</v>
      </c>
      <c r="D2425" s="5" t="s">
        <v>28</v>
      </c>
      <c r="E2425" s="5" t="s">
        <v>34</v>
      </c>
      <c r="F2425" s="5">
        <v>32</v>
      </c>
      <c r="G2425" s="6">
        <v>43537</v>
      </c>
      <c r="H2425" s="6">
        <v>43539</v>
      </c>
      <c r="I2425" s="6">
        <v>43544</v>
      </c>
      <c r="J2425" s="5" t="s">
        <v>26</v>
      </c>
      <c r="K2425" s="7">
        <v>363.21</v>
      </c>
      <c r="L2425" s="35">
        <v>185.24</v>
      </c>
      <c r="M2425" s="36">
        <f t="shared" si="37"/>
        <v>177.96999999999997</v>
      </c>
      <c r="N2425" s="37">
        <f>YEAR(Table1[[#This Row],[Data zamówienia]])</f>
        <v>2019</v>
      </c>
    </row>
    <row r="2426" spans="2:14" x14ac:dyDescent="0.3">
      <c r="B2426" s="32">
        <v>386519</v>
      </c>
      <c r="C2426" s="5" t="s">
        <v>27</v>
      </c>
      <c r="D2426" s="5" t="s">
        <v>39</v>
      </c>
      <c r="E2426" s="5" t="s">
        <v>31</v>
      </c>
      <c r="F2426" s="5">
        <v>124</v>
      </c>
      <c r="G2426" s="6">
        <v>43536</v>
      </c>
      <c r="H2426" s="6">
        <v>43537</v>
      </c>
      <c r="I2426" s="6">
        <v>43541</v>
      </c>
      <c r="J2426" s="5" t="s">
        <v>26</v>
      </c>
      <c r="K2426" s="7">
        <v>204.94</v>
      </c>
      <c r="L2426" s="35">
        <v>139.36000000000001</v>
      </c>
      <c r="M2426" s="36">
        <f t="shared" si="37"/>
        <v>65.579999999999984</v>
      </c>
      <c r="N2426" s="37">
        <f>YEAR(Table1[[#This Row],[Data zamówienia]])</f>
        <v>2019</v>
      </c>
    </row>
    <row r="2427" spans="2:14" x14ac:dyDescent="0.3">
      <c r="B2427" s="32">
        <v>807612</v>
      </c>
      <c r="C2427" s="5" t="s">
        <v>38</v>
      </c>
      <c r="D2427" s="5" t="s">
        <v>39</v>
      </c>
      <c r="E2427" s="5" t="s">
        <v>29</v>
      </c>
      <c r="F2427" s="5">
        <v>262</v>
      </c>
      <c r="G2427" s="6">
        <v>43537</v>
      </c>
      <c r="H2427" s="6">
        <v>43537</v>
      </c>
      <c r="I2427" s="6">
        <v>43540</v>
      </c>
      <c r="J2427" s="5" t="s">
        <v>40</v>
      </c>
      <c r="K2427" s="7">
        <v>933.7</v>
      </c>
      <c r="L2427" s="35">
        <v>830.99</v>
      </c>
      <c r="M2427" s="36">
        <f t="shared" si="37"/>
        <v>102.71000000000004</v>
      </c>
      <c r="N2427" s="37">
        <f>YEAR(Table1[[#This Row],[Data zamówienia]])</f>
        <v>2019</v>
      </c>
    </row>
    <row r="2428" spans="2:14" x14ac:dyDescent="0.3">
      <c r="B2428" s="32">
        <v>590846</v>
      </c>
      <c r="C2428" s="5" t="s">
        <v>35</v>
      </c>
      <c r="D2428" s="5" t="s">
        <v>22</v>
      </c>
      <c r="E2428" s="5" t="s">
        <v>25</v>
      </c>
      <c r="F2428" s="5">
        <v>53</v>
      </c>
      <c r="G2428" s="6">
        <v>43537</v>
      </c>
      <c r="H2428" s="6">
        <v>43540</v>
      </c>
      <c r="I2428" s="6">
        <v>43541</v>
      </c>
      <c r="J2428" s="5" t="s">
        <v>33</v>
      </c>
      <c r="K2428" s="7">
        <v>1164.95</v>
      </c>
      <c r="L2428" s="35">
        <v>873.71</v>
      </c>
      <c r="M2428" s="36">
        <f t="shared" si="37"/>
        <v>291.24</v>
      </c>
      <c r="N2428" s="37">
        <f>YEAR(Table1[[#This Row],[Data zamówienia]])</f>
        <v>2019</v>
      </c>
    </row>
    <row r="2429" spans="2:14" x14ac:dyDescent="0.3">
      <c r="B2429" s="32">
        <v>307463</v>
      </c>
      <c r="C2429" s="5" t="s">
        <v>21</v>
      </c>
      <c r="D2429" s="5" t="s">
        <v>36</v>
      </c>
      <c r="E2429" s="5" t="s">
        <v>37</v>
      </c>
      <c r="F2429" s="5">
        <v>132</v>
      </c>
      <c r="G2429" s="6">
        <v>43536</v>
      </c>
      <c r="H2429" s="6">
        <v>43539</v>
      </c>
      <c r="I2429" s="6">
        <v>43541</v>
      </c>
      <c r="J2429" s="5" t="s">
        <v>32</v>
      </c>
      <c r="K2429" s="7">
        <v>1959.55</v>
      </c>
      <c r="L2429" s="35">
        <v>1018.97</v>
      </c>
      <c r="M2429" s="36">
        <f t="shared" si="37"/>
        <v>940.57999999999993</v>
      </c>
      <c r="N2429" s="37">
        <f>YEAR(Table1[[#This Row],[Data zamówienia]])</f>
        <v>2019</v>
      </c>
    </row>
    <row r="2430" spans="2:14" x14ac:dyDescent="0.3">
      <c r="B2430" s="32">
        <v>328100</v>
      </c>
      <c r="C2430" s="5" t="s">
        <v>27</v>
      </c>
      <c r="D2430" s="5" t="s">
        <v>36</v>
      </c>
      <c r="E2430" s="5" t="s">
        <v>25</v>
      </c>
      <c r="F2430" s="5">
        <v>230</v>
      </c>
      <c r="G2430" s="6">
        <v>43536</v>
      </c>
      <c r="H2430" s="6">
        <v>43537</v>
      </c>
      <c r="I2430" s="6">
        <v>43541</v>
      </c>
      <c r="J2430" s="5" t="s">
        <v>30</v>
      </c>
      <c r="K2430" s="7">
        <v>867.1</v>
      </c>
      <c r="L2430" s="35">
        <v>502.92</v>
      </c>
      <c r="M2430" s="36">
        <f t="shared" si="37"/>
        <v>364.18</v>
      </c>
      <c r="N2430" s="37">
        <f>YEAR(Table1[[#This Row],[Data zamówienia]])</f>
        <v>2019</v>
      </c>
    </row>
    <row r="2431" spans="2:14" x14ac:dyDescent="0.3">
      <c r="B2431" s="32">
        <v>346168</v>
      </c>
      <c r="C2431" s="5" t="s">
        <v>27</v>
      </c>
      <c r="D2431" s="5" t="s">
        <v>28</v>
      </c>
      <c r="E2431" s="5" t="s">
        <v>31</v>
      </c>
      <c r="F2431" s="5">
        <v>284</v>
      </c>
      <c r="G2431" s="6">
        <v>43537</v>
      </c>
      <c r="H2431" s="6">
        <v>43537</v>
      </c>
      <c r="I2431" s="6">
        <v>43542</v>
      </c>
      <c r="J2431" s="5" t="s">
        <v>30</v>
      </c>
      <c r="K2431" s="7">
        <v>1514.24</v>
      </c>
      <c r="L2431" s="35">
        <v>1241.68</v>
      </c>
      <c r="M2431" s="36">
        <f t="shared" si="37"/>
        <v>272.55999999999995</v>
      </c>
      <c r="N2431" s="37">
        <f>YEAR(Table1[[#This Row],[Data zamówienia]])</f>
        <v>2019</v>
      </c>
    </row>
    <row r="2432" spans="2:14" x14ac:dyDescent="0.3">
      <c r="B2432" s="32">
        <v>767725</v>
      </c>
      <c r="C2432" s="5" t="s">
        <v>21</v>
      </c>
      <c r="D2432" s="5" t="s">
        <v>39</v>
      </c>
      <c r="E2432" s="5" t="s">
        <v>31</v>
      </c>
      <c r="F2432" s="5">
        <v>157</v>
      </c>
      <c r="G2432" s="6">
        <v>43536</v>
      </c>
      <c r="H2432" s="6">
        <v>43540</v>
      </c>
      <c r="I2432" s="6">
        <v>43544</v>
      </c>
      <c r="J2432" s="5" t="s">
        <v>24</v>
      </c>
      <c r="K2432" s="7">
        <v>1531.69</v>
      </c>
      <c r="L2432" s="35">
        <v>1164.08</v>
      </c>
      <c r="M2432" s="36">
        <f t="shared" si="37"/>
        <v>367.61000000000013</v>
      </c>
      <c r="N2432" s="37">
        <f>YEAR(Table1[[#This Row],[Data zamówienia]])</f>
        <v>2019</v>
      </c>
    </row>
    <row r="2433" spans="2:14" x14ac:dyDescent="0.3">
      <c r="B2433" s="32">
        <v>218837</v>
      </c>
      <c r="C2433" s="5" t="s">
        <v>21</v>
      </c>
      <c r="D2433" s="5" t="s">
        <v>39</v>
      </c>
      <c r="E2433" s="5" t="s">
        <v>23</v>
      </c>
      <c r="F2433" s="5">
        <v>140</v>
      </c>
      <c r="G2433" s="6">
        <v>43537</v>
      </c>
      <c r="H2433" s="6">
        <v>43538</v>
      </c>
      <c r="I2433" s="6">
        <v>43539</v>
      </c>
      <c r="J2433" s="5" t="s">
        <v>30</v>
      </c>
      <c r="K2433" s="7">
        <v>344.33</v>
      </c>
      <c r="L2433" s="35">
        <v>172.17</v>
      </c>
      <c r="M2433" s="36">
        <f t="shared" si="37"/>
        <v>172.16</v>
      </c>
      <c r="N2433" s="37">
        <f>YEAR(Table1[[#This Row],[Data zamówienia]])</f>
        <v>2019</v>
      </c>
    </row>
    <row r="2434" spans="2:14" x14ac:dyDescent="0.3">
      <c r="B2434" s="32">
        <v>571414</v>
      </c>
      <c r="C2434" s="5" t="s">
        <v>27</v>
      </c>
      <c r="D2434" s="5" t="s">
        <v>36</v>
      </c>
      <c r="E2434" s="5" t="s">
        <v>25</v>
      </c>
      <c r="F2434" s="5">
        <v>74</v>
      </c>
      <c r="G2434" s="6">
        <v>43536</v>
      </c>
      <c r="H2434" s="6">
        <v>43540</v>
      </c>
      <c r="I2434" s="6">
        <v>43543</v>
      </c>
      <c r="J2434" s="5" t="s">
        <v>32</v>
      </c>
      <c r="K2434" s="7">
        <v>246.25</v>
      </c>
      <c r="L2434" s="35">
        <v>201.93</v>
      </c>
      <c r="M2434" s="36">
        <f t="shared" si="37"/>
        <v>44.319999999999993</v>
      </c>
      <c r="N2434" s="37">
        <f>YEAR(Table1[[#This Row],[Data zamówienia]])</f>
        <v>2019</v>
      </c>
    </row>
    <row r="2435" spans="2:14" x14ac:dyDescent="0.3">
      <c r="B2435" s="32">
        <v>564499</v>
      </c>
      <c r="C2435" s="5" t="s">
        <v>21</v>
      </c>
      <c r="D2435" s="5" t="s">
        <v>36</v>
      </c>
      <c r="E2435" s="5" t="s">
        <v>31</v>
      </c>
      <c r="F2435" s="5">
        <v>139</v>
      </c>
      <c r="G2435" s="6">
        <v>43536</v>
      </c>
      <c r="H2435" s="6">
        <v>43537</v>
      </c>
      <c r="I2435" s="6">
        <v>43538</v>
      </c>
      <c r="J2435" s="5" t="s">
        <v>30</v>
      </c>
      <c r="K2435" s="7">
        <v>1333.45</v>
      </c>
      <c r="L2435" s="35">
        <v>1213.44</v>
      </c>
      <c r="M2435" s="36">
        <f t="shared" si="37"/>
        <v>120.00999999999999</v>
      </c>
      <c r="N2435" s="37">
        <f>YEAR(Table1[[#This Row],[Data zamówienia]])</f>
        <v>2019</v>
      </c>
    </row>
    <row r="2436" spans="2:14" x14ac:dyDescent="0.3">
      <c r="B2436" s="32">
        <v>912817</v>
      </c>
      <c r="C2436" s="5" t="s">
        <v>35</v>
      </c>
      <c r="D2436" s="5" t="s">
        <v>22</v>
      </c>
      <c r="E2436" s="5" t="s">
        <v>37</v>
      </c>
      <c r="F2436" s="5">
        <v>326</v>
      </c>
      <c r="G2436" s="6">
        <v>43538</v>
      </c>
      <c r="H2436" s="6">
        <v>43540</v>
      </c>
      <c r="I2436" s="6">
        <v>43544</v>
      </c>
      <c r="J2436" s="5" t="s">
        <v>30</v>
      </c>
      <c r="K2436" s="7">
        <v>1468.39</v>
      </c>
      <c r="L2436" s="35">
        <v>998.51</v>
      </c>
      <c r="M2436" s="36">
        <f t="shared" ref="M2436:M2499" si="38">K2436-L2436</f>
        <v>469.88000000000011</v>
      </c>
      <c r="N2436" s="37">
        <f>YEAR(Table1[[#This Row],[Data zamówienia]])</f>
        <v>2019</v>
      </c>
    </row>
    <row r="2437" spans="2:14" x14ac:dyDescent="0.3">
      <c r="B2437" s="32">
        <v>842291</v>
      </c>
      <c r="C2437" s="5" t="s">
        <v>27</v>
      </c>
      <c r="D2437" s="5" t="s">
        <v>28</v>
      </c>
      <c r="E2437" s="5" t="s">
        <v>31</v>
      </c>
      <c r="F2437" s="5">
        <v>153</v>
      </c>
      <c r="G2437" s="6">
        <v>43538</v>
      </c>
      <c r="H2437" s="6">
        <v>43540</v>
      </c>
      <c r="I2437" s="6">
        <v>43547</v>
      </c>
      <c r="J2437" s="5" t="s">
        <v>24</v>
      </c>
      <c r="K2437" s="7">
        <v>1251.8499999999999</v>
      </c>
      <c r="L2437" s="35">
        <v>901.33</v>
      </c>
      <c r="M2437" s="36">
        <f t="shared" si="38"/>
        <v>350.51999999999987</v>
      </c>
      <c r="N2437" s="37">
        <f>YEAR(Table1[[#This Row],[Data zamówienia]])</f>
        <v>2019</v>
      </c>
    </row>
    <row r="2438" spans="2:14" x14ac:dyDescent="0.3">
      <c r="B2438" s="32">
        <v>122063</v>
      </c>
      <c r="C2438" s="5" t="s">
        <v>35</v>
      </c>
      <c r="D2438" s="5" t="s">
        <v>39</v>
      </c>
      <c r="E2438" s="5" t="s">
        <v>25</v>
      </c>
      <c r="F2438" s="5">
        <v>33</v>
      </c>
      <c r="G2438" s="6">
        <v>43538</v>
      </c>
      <c r="H2438" s="6">
        <v>43539</v>
      </c>
      <c r="I2438" s="6">
        <v>43546</v>
      </c>
      <c r="J2438" s="5" t="s">
        <v>33</v>
      </c>
      <c r="K2438" s="7">
        <v>801.73</v>
      </c>
      <c r="L2438" s="35">
        <v>681.47</v>
      </c>
      <c r="M2438" s="36">
        <f t="shared" si="38"/>
        <v>120.25999999999999</v>
      </c>
      <c r="N2438" s="37">
        <f>YEAR(Table1[[#This Row],[Data zamówienia]])</f>
        <v>2019</v>
      </c>
    </row>
    <row r="2439" spans="2:14" x14ac:dyDescent="0.3">
      <c r="B2439" s="32">
        <v>597634</v>
      </c>
      <c r="C2439" s="5" t="s">
        <v>27</v>
      </c>
      <c r="D2439" s="5" t="s">
        <v>39</v>
      </c>
      <c r="E2439" s="5" t="s">
        <v>31</v>
      </c>
      <c r="F2439" s="5">
        <v>363</v>
      </c>
      <c r="G2439" s="6">
        <v>43538</v>
      </c>
      <c r="H2439" s="6">
        <v>43541</v>
      </c>
      <c r="I2439" s="6">
        <v>43547</v>
      </c>
      <c r="J2439" s="5" t="s">
        <v>40</v>
      </c>
      <c r="K2439" s="7">
        <v>1833.88</v>
      </c>
      <c r="L2439" s="35">
        <v>1320.39</v>
      </c>
      <c r="M2439" s="36">
        <f t="shared" si="38"/>
        <v>513.49</v>
      </c>
      <c r="N2439" s="37">
        <f>YEAR(Table1[[#This Row],[Data zamówienia]])</f>
        <v>2019</v>
      </c>
    </row>
    <row r="2440" spans="2:14" x14ac:dyDescent="0.3">
      <c r="B2440" s="32">
        <v>545869</v>
      </c>
      <c r="C2440" s="5" t="s">
        <v>21</v>
      </c>
      <c r="D2440" s="5" t="s">
        <v>22</v>
      </c>
      <c r="E2440" s="5" t="s">
        <v>23</v>
      </c>
      <c r="F2440" s="5">
        <v>169</v>
      </c>
      <c r="G2440" s="6">
        <v>43539</v>
      </c>
      <c r="H2440" s="6">
        <v>43541</v>
      </c>
      <c r="I2440" s="6">
        <v>43545</v>
      </c>
      <c r="J2440" s="5" t="s">
        <v>30</v>
      </c>
      <c r="K2440" s="7">
        <v>1014.98</v>
      </c>
      <c r="L2440" s="35">
        <v>527.79</v>
      </c>
      <c r="M2440" s="36">
        <f t="shared" si="38"/>
        <v>487.19000000000005</v>
      </c>
      <c r="N2440" s="37">
        <f>YEAR(Table1[[#This Row],[Data zamówienia]])</f>
        <v>2019</v>
      </c>
    </row>
    <row r="2441" spans="2:14" x14ac:dyDescent="0.3">
      <c r="B2441" s="32">
        <v>863829</v>
      </c>
      <c r="C2441" s="5" t="s">
        <v>38</v>
      </c>
      <c r="D2441" s="5" t="s">
        <v>36</v>
      </c>
      <c r="E2441" s="5" t="s">
        <v>25</v>
      </c>
      <c r="F2441" s="5">
        <v>270</v>
      </c>
      <c r="G2441" s="6">
        <v>43539</v>
      </c>
      <c r="H2441" s="6">
        <v>43541</v>
      </c>
      <c r="I2441" s="6">
        <v>43542</v>
      </c>
      <c r="J2441" s="5" t="s">
        <v>24</v>
      </c>
      <c r="K2441" s="7">
        <v>1790.24</v>
      </c>
      <c r="L2441" s="35">
        <v>1360.58</v>
      </c>
      <c r="M2441" s="36">
        <f t="shared" si="38"/>
        <v>429.66000000000008</v>
      </c>
      <c r="N2441" s="37">
        <f>YEAR(Table1[[#This Row],[Data zamówienia]])</f>
        <v>2019</v>
      </c>
    </row>
    <row r="2442" spans="2:14" x14ac:dyDescent="0.3">
      <c r="B2442" s="32">
        <v>227336</v>
      </c>
      <c r="C2442" s="5" t="s">
        <v>21</v>
      </c>
      <c r="D2442" s="5" t="s">
        <v>28</v>
      </c>
      <c r="E2442" s="5" t="s">
        <v>31</v>
      </c>
      <c r="F2442" s="5">
        <v>103</v>
      </c>
      <c r="G2442" s="6">
        <v>43538</v>
      </c>
      <c r="H2442" s="6">
        <v>43542</v>
      </c>
      <c r="I2442" s="6">
        <v>43547</v>
      </c>
      <c r="J2442" s="5" t="s">
        <v>24</v>
      </c>
      <c r="K2442" s="7">
        <v>1372.19</v>
      </c>
      <c r="L2442" s="35">
        <v>1152.6400000000001</v>
      </c>
      <c r="M2442" s="36">
        <f t="shared" si="38"/>
        <v>219.54999999999995</v>
      </c>
      <c r="N2442" s="37">
        <f>YEAR(Table1[[#This Row],[Data zamówienia]])</f>
        <v>2019</v>
      </c>
    </row>
    <row r="2443" spans="2:14" x14ac:dyDescent="0.3">
      <c r="B2443" s="32">
        <v>704512</v>
      </c>
      <c r="C2443" s="5" t="s">
        <v>38</v>
      </c>
      <c r="D2443" s="5" t="s">
        <v>22</v>
      </c>
      <c r="E2443" s="5" t="s">
        <v>23</v>
      </c>
      <c r="F2443" s="5">
        <v>80</v>
      </c>
      <c r="G2443" s="6">
        <v>43539</v>
      </c>
      <c r="H2443" s="6">
        <v>43542</v>
      </c>
      <c r="I2443" s="6">
        <v>43546</v>
      </c>
      <c r="J2443" s="5" t="s">
        <v>33</v>
      </c>
      <c r="K2443" s="7">
        <v>799.45</v>
      </c>
      <c r="L2443" s="35">
        <v>447.69</v>
      </c>
      <c r="M2443" s="36">
        <f t="shared" si="38"/>
        <v>351.76000000000005</v>
      </c>
      <c r="N2443" s="37">
        <f>YEAR(Table1[[#This Row],[Data zamówienia]])</f>
        <v>2019</v>
      </c>
    </row>
    <row r="2444" spans="2:14" x14ac:dyDescent="0.3">
      <c r="B2444" s="32">
        <v>844597</v>
      </c>
      <c r="C2444" s="5" t="s">
        <v>21</v>
      </c>
      <c r="D2444" s="5" t="s">
        <v>36</v>
      </c>
      <c r="E2444" s="5" t="s">
        <v>31</v>
      </c>
      <c r="F2444" s="5">
        <v>228</v>
      </c>
      <c r="G2444" s="6">
        <v>43539</v>
      </c>
      <c r="H2444" s="6">
        <v>43540</v>
      </c>
      <c r="I2444" s="6">
        <v>43547</v>
      </c>
      <c r="J2444" s="5" t="s">
        <v>26</v>
      </c>
      <c r="K2444" s="7">
        <v>597.86</v>
      </c>
      <c r="L2444" s="35">
        <v>561.99</v>
      </c>
      <c r="M2444" s="36">
        <f t="shared" si="38"/>
        <v>35.870000000000005</v>
      </c>
      <c r="N2444" s="37">
        <f>YEAR(Table1[[#This Row],[Data zamówienia]])</f>
        <v>2019</v>
      </c>
    </row>
    <row r="2445" spans="2:14" x14ac:dyDescent="0.3">
      <c r="B2445" s="32">
        <v>736294</v>
      </c>
      <c r="C2445" s="5" t="s">
        <v>35</v>
      </c>
      <c r="D2445" s="5" t="s">
        <v>28</v>
      </c>
      <c r="E2445" s="5" t="s">
        <v>34</v>
      </c>
      <c r="F2445" s="5">
        <v>353</v>
      </c>
      <c r="G2445" s="6">
        <v>43539</v>
      </c>
      <c r="H2445" s="6">
        <v>43540</v>
      </c>
      <c r="I2445" s="6">
        <v>43541</v>
      </c>
      <c r="J2445" s="5" t="s">
        <v>33</v>
      </c>
      <c r="K2445" s="7">
        <v>1204.48</v>
      </c>
      <c r="L2445" s="35">
        <v>794.96</v>
      </c>
      <c r="M2445" s="36">
        <f t="shared" si="38"/>
        <v>409.52</v>
      </c>
      <c r="N2445" s="37">
        <f>YEAR(Table1[[#This Row],[Data zamówienia]])</f>
        <v>2019</v>
      </c>
    </row>
    <row r="2446" spans="2:14" x14ac:dyDescent="0.3">
      <c r="B2446" s="32">
        <v>236083</v>
      </c>
      <c r="C2446" s="5" t="s">
        <v>21</v>
      </c>
      <c r="D2446" s="5" t="s">
        <v>39</v>
      </c>
      <c r="E2446" s="5" t="s">
        <v>25</v>
      </c>
      <c r="F2446" s="5">
        <v>265</v>
      </c>
      <c r="G2446" s="6">
        <v>43539</v>
      </c>
      <c r="H2446" s="6">
        <v>43542</v>
      </c>
      <c r="I2446" s="6">
        <v>43544</v>
      </c>
      <c r="J2446" s="5" t="s">
        <v>30</v>
      </c>
      <c r="K2446" s="7">
        <v>1300.6199999999999</v>
      </c>
      <c r="L2446" s="35">
        <v>728.35</v>
      </c>
      <c r="M2446" s="36">
        <f t="shared" si="38"/>
        <v>572.26999999999987</v>
      </c>
      <c r="N2446" s="37">
        <f>YEAR(Table1[[#This Row],[Data zamówienia]])</f>
        <v>2019</v>
      </c>
    </row>
    <row r="2447" spans="2:14" x14ac:dyDescent="0.3">
      <c r="B2447" s="32">
        <v>512329</v>
      </c>
      <c r="C2447" s="5" t="s">
        <v>21</v>
      </c>
      <c r="D2447" s="5" t="s">
        <v>22</v>
      </c>
      <c r="E2447" s="5" t="s">
        <v>29</v>
      </c>
      <c r="F2447" s="5">
        <v>285</v>
      </c>
      <c r="G2447" s="6">
        <v>43539</v>
      </c>
      <c r="H2447" s="6">
        <v>43540</v>
      </c>
      <c r="I2447" s="6">
        <v>43542</v>
      </c>
      <c r="J2447" s="5" t="s">
        <v>30</v>
      </c>
      <c r="K2447" s="7">
        <v>1349.24</v>
      </c>
      <c r="L2447" s="35">
        <v>796.05</v>
      </c>
      <c r="M2447" s="36">
        <f t="shared" si="38"/>
        <v>553.19000000000005</v>
      </c>
      <c r="N2447" s="37">
        <f>YEAR(Table1[[#This Row],[Data zamówienia]])</f>
        <v>2019</v>
      </c>
    </row>
    <row r="2448" spans="2:14" x14ac:dyDescent="0.3">
      <c r="B2448" s="32">
        <v>248332</v>
      </c>
      <c r="C2448" s="5" t="s">
        <v>27</v>
      </c>
      <c r="D2448" s="5" t="s">
        <v>39</v>
      </c>
      <c r="E2448" s="5" t="s">
        <v>29</v>
      </c>
      <c r="F2448" s="5">
        <v>200</v>
      </c>
      <c r="G2448" s="6">
        <v>43539</v>
      </c>
      <c r="H2448" s="6">
        <v>43541</v>
      </c>
      <c r="I2448" s="6">
        <v>43544</v>
      </c>
      <c r="J2448" s="5" t="s">
        <v>32</v>
      </c>
      <c r="K2448" s="7">
        <v>933.7</v>
      </c>
      <c r="L2448" s="35">
        <v>840.33</v>
      </c>
      <c r="M2448" s="36">
        <f t="shared" si="38"/>
        <v>93.37</v>
      </c>
      <c r="N2448" s="37">
        <f>YEAR(Table1[[#This Row],[Data zamówienia]])</f>
        <v>2019</v>
      </c>
    </row>
    <row r="2449" spans="2:14" x14ac:dyDescent="0.3">
      <c r="B2449" s="32">
        <v>462243</v>
      </c>
      <c r="C2449" s="5" t="s">
        <v>35</v>
      </c>
      <c r="D2449" s="5" t="s">
        <v>39</v>
      </c>
      <c r="E2449" s="5" t="s">
        <v>34</v>
      </c>
      <c r="F2449" s="5">
        <v>235</v>
      </c>
      <c r="G2449" s="6">
        <v>43539</v>
      </c>
      <c r="H2449" s="6">
        <v>43541</v>
      </c>
      <c r="I2449" s="6">
        <v>43543</v>
      </c>
      <c r="J2449" s="5" t="s">
        <v>32</v>
      </c>
      <c r="K2449" s="7">
        <v>616.39</v>
      </c>
      <c r="L2449" s="35">
        <v>517.77</v>
      </c>
      <c r="M2449" s="36">
        <f t="shared" si="38"/>
        <v>98.62</v>
      </c>
      <c r="N2449" s="37">
        <f>YEAR(Table1[[#This Row],[Data zamówienia]])</f>
        <v>2019</v>
      </c>
    </row>
    <row r="2450" spans="2:14" x14ac:dyDescent="0.3">
      <c r="B2450" s="32">
        <v>250352</v>
      </c>
      <c r="C2450" s="5" t="s">
        <v>21</v>
      </c>
      <c r="D2450" s="5" t="s">
        <v>22</v>
      </c>
      <c r="E2450" s="5" t="s">
        <v>34</v>
      </c>
      <c r="F2450" s="5">
        <v>219</v>
      </c>
      <c r="G2450" s="6">
        <v>43539</v>
      </c>
      <c r="H2450" s="6">
        <v>43541</v>
      </c>
      <c r="I2450" s="6">
        <v>43543</v>
      </c>
      <c r="J2450" s="5" t="s">
        <v>32</v>
      </c>
      <c r="K2450" s="7">
        <v>1358.64</v>
      </c>
      <c r="L2450" s="35">
        <v>747.25</v>
      </c>
      <c r="M2450" s="36">
        <f t="shared" si="38"/>
        <v>611.3900000000001</v>
      </c>
      <c r="N2450" s="37">
        <f>YEAR(Table1[[#This Row],[Data zamówienia]])</f>
        <v>2019</v>
      </c>
    </row>
    <row r="2451" spans="2:14" x14ac:dyDescent="0.3">
      <c r="B2451" s="32">
        <v>229982</v>
      </c>
      <c r="C2451" s="5" t="s">
        <v>38</v>
      </c>
      <c r="D2451" s="5" t="s">
        <v>39</v>
      </c>
      <c r="E2451" s="5" t="s">
        <v>23</v>
      </c>
      <c r="F2451" s="5">
        <v>252</v>
      </c>
      <c r="G2451" s="6">
        <v>43539</v>
      </c>
      <c r="H2451" s="6">
        <v>43541</v>
      </c>
      <c r="I2451" s="6">
        <v>43544</v>
      </c>
      <c r="J2451" s="5" t="s">
        <v>24</v>
      </c>
      <c r="K2451" s="7">
        <v>1574.34</v>
      </c>
      <c r="L2451" s="35">
        <v>1448.39</v>
      </c>
      <c r="M2451" s="36">
        <f t="shared" si="38"/>
        <v>125.94999999999982</v>
      </c>
      <c r="N2451" s="37">
        <f>YEAR(Table1[[#This Row],[Data zamówienia]])</f>
        <v>2019</v>
      </c>
    </row>
    <row r="2452" spans="2:14" x14ac:dyDescent="0.3">
      <c r="B2452" s="32">
        <v>694445</v>
      </c>
      <c r="C2452" s="5" t="s">
        <v>27</v>
      </c>
      <c r="D2452" s="5" t="s">
        <v>36</v>
      </c>
      <c r="E2452" s="5" t="s">
        <v>31</v>
      </c>
      <c r="F2452" s="5">
        <v>178</v>
      </c>
      <c r="G2452" s="6">
        <v>43540</v>
      </c>
      <c r="H2452" s="6">
        <v>43540</v>
      </c>
      <c r="I2452" s="6">
        <v>43546</v>
      </c>
      <c r="J2452" s="5" t="s">
        <v>24</v>
      </c>
      <c r="K2452" s="7">
        <v>1935.93</v>
      </c>
      <c r="L2452" s="35">
        <v>1393.87</v>
      </c>
      <c r="M2452" s="36">
        <f t="shared" si="38"/>
        <v>542.06000000000017</v>
      </c>
      <c r="N2452" s="37">
        <f>YEAR(Table1[[#This Row],[Data zamówienia]])</f>
        <v>2019</v>
      </c>
    </row>
    <row r="2453" spans="2:14" x14ac:dyDescent="0.3">
      <c r="B2453" s="32">
        <v>101407</v>
      </c>
      <c r="C2453" s="5" t="s">
        <v>27</v>
      </c>
      <c r="D2453" s="5" t="s">
        <v>39</v>
      </c>
      <c r="E2453" s="5" t="s">
        <v>34</v>
      </c>
      <c r="F2453" s="5">
        <v>24</v>
      </c>
      <c r="G2453" s="6">
        <v>43541</v>
      </c>
      <c r="H2453" s="6">
        <v>43542</v>
      </c>
      <c r="I2453" s="6">
        <v>43549</v>
      </c>
      <c r="J2453" s="5" t="s">
        <v>30</v>
      </c>
      <c r="K2453" s="7">
        <v>1641.66</v>
      </c>
      <c r="L2453" s="35">
        <v>1083.5</v>
      </c>
      <c r="M2453" s="36">
        <f t="shared" si="38"/>
        <v>558.16000000000008</v>
      </c>
      <c r="N2453" s="37">
        <f>YEAR(Table1[[#This Row],[Data zamówienia]])</f>
        <v>2019</v>
      </c>
    </row>
    <row r="2454" spans="2:14" x14ac:dyDescent="0.3">
      <c r="B2454" s="32">
        <v>393907</v>
      </c>
      <c r="C2454" s="5" t="s">
        <v>27</v>
      </c>
      <c r="D2454" s="5" t="s">
        <v>36</v>
      </c>
      <c r="E2454" s="5" t="s">
        <v>25</v>
      </c>
      <c r="F2454" s="5">
        <v>304</v>
      </c>
      <c r="G2454" s="6">
        <v>43540</v>
      </c>
      <c r="H2454" s="6">
        <v>43542</v>
      </c>
      <c r="I2454" s="6">
        <v>43548</v>
      </c>
      <c r="J2454" s="5" t="s">
        <v>40</v>
      </c>
      <c r="K2454" s="7">
        <v>448.42</v>
      </c>
      <c r="L2454" s="35">
        <v>278.02</v>
      </c>
      <c r="M2454" s="36">
        <f t="shared" si="38"/>
        <v>170.40000000000003</v>
      </c>
      <c r="N2454" s="37">
        <f>YEAR(Table1[[#This Row],[Data zamówienia]])</f>
        <v>2019</v>
      </c>
    </row>
    <row r="2455" spans="2:14" x14ac:dyDescent="0.3">
      <c r="B2455" s="32">
        <v>35913</v>
      </c>
      <c r="C2455" s="5" t="s">
        <v>35</v>
      </c>
      <c r="D2455" s="5" t="s">
        <v>28</v>
      </c>
      <c r="E2455" s="5" t="s">
        <v>29</v>
      </c>
      <c r="F2455" s="5">
        <v>265</v>
      </c>
      <c r="G2455" s="6">
        <v>43540</v>
      </c>
      <c r="H2455" s="6">
        <v>43542</v>
      </c>
      <c r="I2455" s="6">
        <v>43543</v>
      </c>
      <c r="J2455" s="5" t="s">
        <v>33</v>
      </c>
      <c r="K2455" s="7">
        <v>1204.48</v>
      </c>
      <c r="L2455" s="35">
        <v>662.46</v>
      </c>
      <c r="M2455" s="36">
        <f t="shared" si="38"/>
        <v>542.02</v>
      </c>
      <c r="N2455" s="37">
        <f>YEAR(Table1[[#This Row],[Data zamówienia]])</f>
        <v>2019</v>
      </c>
    </row>
    <row r="2456" spans="2:14" x14ac:dyDescent="0.3">
      <c r="B2456" s="32">
        <v>516996</v>
      </c>
      <c r="C2456" s="5" t="s">
        <v>21</v>
      </c>
      <c r="D2456" s="5" t="s">
        <v>39</v>
      </c>
      <c r="E2456" s="5" t="s">
        <v>31</v>
      </c>
      <c r="F2456" s="5">
        <v>156</v>
      </c>
      <c r="G2456" s="6">
        <v>43540</v>
      </c>
      <c r="H2456" s="6">
        <v>43541</v>
      </c>
      <c r="I2456" s="6">
        <v>43545</v>
      </c>
      <c r="J2456" s="5" t="s">
        <v>24</v>
      </c>
      <c r="K2456" s="7">
        <v>1317.62</v>
      </c>
      <c r="L2456" s="35">
        <v>1119.98</v>
      </c>
      <c r="M2456" s="36">
        <f t="shared" si="38"/>
        <v>197.63999999999987</v>
      </c>
      <c r="N2456" s="37">
        <f>YEAR(Table1[[#This Row],[Data zamówienia]])</f>
        <v>2019</v>
      </c>
    </row>
    <row r="2457" spans="2:14" x14ac:dyDescent="0.3">
      <c r="B2457" s="32">
        <v>538401</v>
      </c>
      <c r="C2457" s="5" t="s">
        <v>35</v>
      </c>
      <c r="D2457" s="5" t="s">
        <v>28</v>
      </c>
      <c r="E2457" s="5" t="s">
        <v>25</v>
      </c>
      <c r="F2457" s="5">
        <v>132</v>
      </c>
      <c r="G2457" s="6">
        <v>43541</v>
      </c>
      <c r="H2457" s="6">
        <v>43544</v>
      </c>
      <c r="I2457" s="6">
        <v>43548</v>
      </c>
      <c r="J2457" s="5" t="s">
        <v>30</v>
      </c>
      <c r="K2457" s="7">
        <v>1487.21</v>
      </c>
      <c r="L2457" s="35">
        <v>966.69</v>
      </c>
      <c r="M2457" s="36">
        <f t="shared" si="38"/>
        <v>520.52</v>
      </c>
      <c r="N2457" s="37">
        <f>YEAR(Table1[[#This Row],[Data zamówienia]])</f>
        <v>2019</v>
      </c>
    </row>
    <row r="2458" spans="2:14" x14ac:dyDescent="0.3">
      <c r="B2458" s="32">
        <v>978615</v>
      </c>
      <c r="C2458" s="5" t="s">
        <v>27</v>
      </c>
      <c r="D2458" s="5" t="s">
        <v>39</v>
      </c>
      <c r="E2458" s="5" t="s">
        <v>23</v>
      </c>
      <c r="F2458" s="5">
        <v>317</v>
      </c>
      <c r="G2458" s="6">
        <v>43540</v>
      </c>
      <c r="H2458" s="6">
        <v>43543</v>
      </c>
      <c r="I2458" s="6">
        <v>43547</v>
      </c>
      <c r="J2458" s="5" t="s">
        <v>30</v>
      </c>
      <c r="K2458" s="7">
        <v>560.79</v>
      </c>
      <c r="L2458" s="35">
        <v>403.77</v>
      </c>
      <c r="M2458" s="36">
        <f t="shared" si="38"/>
        <v>157.01999999999998</v>
      </c>
      <c r="N2458" s="37">
        <f>YEAR(Table1[[#This Row],[Data zamówienia]])</f>
        <v>2019</v>
      </c>
    </row>
    <row r="2459" spans="2:14" x14ac:dyDescent="0.3">
      <c r="B2459" s="32">
        <v>317015</v>
      </c>
      <c r="C2459" s="5" t="s">
        <v>21</v>
      </c>
      <c r="D2459" s="5" t="s">
        <v>36</v>
      </c>
      <c r="E2459" s="5" t="s">
        <v>34</v>
      </c>
      <c r="F2459" s="5">
        <v>45</v>
      </c>
      <c r="G2459" s="6">
        <v>43540</v>
      </c>
      <c r="H2459" s="6">
        <v>43542</v>
      </c>
      <c r="I2459" s="6">
        <v>43544</v>
      </c>
      <c r="J2459" s="5" t="s">
        <v>33</v>
      </c>
      <c r="K2459" s="7">
        <v>590.77</v>
      </c>
      <c r="L2459" s="35">
        <v>330.83</v>
      </c>
      <c r="M2459" s="36">
        <f t="shared" si="38"/>
        <v>259.94</v>
      </c>
      <c r="N2459" s="37">
        <f>YEAR(Table1[[#This Row],[Data zamówienia]])</f>
        <v>2019</v>
      </c>
    </row>
    <row r="2460" spans="2:14" x14ac:dyDescent="0.3">
      <c r="B2460" s="32">
        <v>14722</v>
      </c>
      <c r="C2460" s="5" t="s">
        <v>38</v>
      </c>
      <c r="D2460" s="5" t="s">
        <v>39</v>
      </c>
      <c r="E2460" s="5" t="s">
        <v>23</v>
      </c>
      <c r="F2460" s="5">
        <v>351</v>
      </c>
      <c r="G2460" s="6">
        <v>43540</v>
      </c>
      <c r="H2460" s="6">
        <v>43543</v>
      </c>
      <c r="I2460" s="6">
        <v>43548</v>
      </c>
      <c r="J2460" s="5" t="s">
        <v>32</v>
      </c>
      <c r="K2460" s="7">
        <v>927.33</v>
      </c>
      <c r="L2460" s="35">
        <v>806.78</v>
      </c>
      <c r="M2460" s="36">
        <f t="shared" si="38"/>
        <v>120.55000000000007</v>
      </c>
      <c r="N2460" s="37">
        <f>YEAR(Table1[[#This Row],[Data zamówienia]])</f>
        <v>2019</v>
      </c>
    </row>
    <row r="2461" spans="2:14" x14ac:dyDescent="0.3">
      <c r="B2461" s="32">
        <v>54119</v>
      </c>
      <c r="C2461" s="5" t="s">
        <v>21</v>
      </c>
      <c r="D2461" s="5" t="s">
        <v>22</v>
      </c>
      <c r="E2461" s="5" t="s">
        <v>29</v>
      </c>
      <c r="F2461" s="5">
        <v>295</v>
      </c>
      <c r="G2461" s="6">
        <v>43540</v>
      </c>
      <c r="H2461" s="6">
        <v>43543</v>
      </c>
      <c r="I2461" s="6">
        <v>43545</v>
      </c>
      <c r="J2461" s="5" t="s">
        <v>40</v>
      </c>
      <c r="K2461" s="7">
        <v>318.94</v>
      </c>
      <c r="L2461" s="35">
        <v>299.8</v>
      </c>
      <c r="M2461" s="36">
        <f t="shared" si="38"/>
        <v>19.139999999999986</v>
      </c>
      <c r="N2461" s="37">
        <f>YEAR(Table1[[#This Row],[Data zamówienia]])</f>
        <v>2019</v>
      </c>
    </row>
    <row r="2462" spans="2:14" x14ac:dyDescent="0.3">
      <c r="B2462" s="32">
        <v>372781</v>
      </c>
      <c r="C2462" s="5" t="s">
        <v>35</v>
      </c>
      <c r="D2462" s="5" t="s">
        <v>22</v>
      </c>
      <c r="E2462" s="5" t="s">
        <v>25</v>
      </c>
      <c r="F2462" s="5">
        <v>245</v>
      </c>
      <c r="G2462" s="6">
        <v>43541</v>
      </c>
      <c r="H2462" s="6">
        <v>43542</v>
      </c>
      <c r="I2462" s="6">
        <v>43543</v>
      </c>
      <c r="J2462" s="5" t="s">
        <v>26</v>
      </c>
      <c r="K2462" s="7">
        <v>1458.15</v>
      </c>
      <c r="L2462" s="35">
        <v>962.38</v>
      </c>
      <c r="M2462" s="36">
        <f t="shared" si="38"/>
        <v>495.7700000000001</v>
      </c>
      <c r="N2462" s="37">
        <f>YEAR(Table1[[#This Row],[Data zamówienia]])</f>
        <v>2019</v>
      </c>
    </row>
    <row r="2463" spans="2:14" x14ac:dyDescent="0.3">
      <c r="B2463" s="32">
        <v>700424</v>
      </c>
      <c r="C2463" s="5" t="s">
        <v>21</v>
      </c>
      <c r="D2463" s="5" t="s">
        <v>39</v>
      </c>
      <c r="E2463" s="5" t="s">
        <v>29</v>
      </c>
      <c r="F2463" s="5">
        <v>201</v>
      </c>
      <c r="G2463" s="6">
        <v>43540</v>
      </c>
      <c r="H2463" s="6">
        <v>43542</v>
      </c>
      <c r="I2463" s="6">
        <v>43548</v>
      </c>
      <c r="J2463" s="5" t="s">
        <v>24</v>
      </c>
      <c r="K2463" s="7">
        <v>334.68</v>
      </c>
      <c r="L2463" s="35">
        <v>294.52</v>
      </c>
      <c r="M2463" s="36">
        <f t="shared" si="38"/>
        <v>40.160000000000025</v>
      </c>
      <c r="N2463" s="37">
        <f>YEAR(Table1[[#This Row],[Data zamówienia]])</f>
        <v>2019</v>
      </c>
    </row>
    <row r="2464" spans="2:14" x14ac:dyDescent="0.3">
      <c r="B2464" s="32">
        <v>464717</v>
      </c>
      <c r="C2464" s="5" t="s">
        <v>27</v>
      </c>
      <c r="D2464" s="5" t="s">
        <v>28</v>
      </c>
      <c r="E2464" s="5" t="s">
        <v>25</v>
      </c>
      <c r="F2464" s="5">
        <v>157</v>
      </c>
      <c r="G2464" s="6">
        <v>43542</v>
      </c>
      <c r="H2464" s="6">
        <v>43542</v>
      </c>
      <c r="I2464" s="6">
        <v>43543</v>
      </c>
      <c r="J2464" s="5" t="s">
        <v>33</v>
      </c>
      <c r="K2464" s="7">
        <v>1211.8399999999999</v>
      </c>
      <c r="L2464" s="35">
        <v>727.1</v>
      </c>
      <c r="M2464" s="36">
        <f t="shared" si="38"/>
        <v>484.7399999999999</v>
      </c>
      <c r="N2464" s="37">
        <f>YEAR(Table1[[#This Row],[Data zamówienia]])</f>
        <v>2019</v>
      </c>
    </row>
    <row r="2465" spans="2:14" x14ac:dyDescent="0.3">
      <c r="B2465" s="32">
        <v>79813</v>
      </c>
      <c r="C2465" s="5" t="s">
        <v>35</v>
      </c>
      <c r="D2465" s="5" t="s">
        <v>36</v>
      </c>
      <c r="E2465" s="5" t="s">
        <v>37</v>
      </c>
      <c r="F2465" s="5">
        <v>152</v>
      </c>
      <c r="G2465" s="6">
        <v>43541</v>
      </c>
      <c r="H2465" s="6">
        <v>43542</v>
      </c>
      <c r="I2465" s="6">
        <v>43544</v>
      </c>
      <c r="J2465" s="5" t="s">
        <v>33</v>
      </c>
      <c r="K2465" s="7">
        <v>1030.99</v>
      </c>
      <c r="L2465" s="35">
        <v>938.2</v>
      </c>
      <c r="M2465" s="36">
        <f t="shared" si="38"/>
        <v>92.789999999999964</v>
      </c>
      <c r="N2465" s="37">
        <f>YEAR(Table1[[#This Row],[Data zamówienia]])</f>
        <v>2019</v>
      </c>
    </row>
    <row r="2466" spans="2:14" x14ac:dyDescent="0.3">
      <c r="B2466" s="32">
        <v>636455</v>
      </c>
      <c r="C2466" s="5" t="s">
        <v>27</v>
      </c>
      <c r="D2466" s="5" t="s">
        <v>28</v>
      </c>
      <c r="E2466" s="5" t="s">
        <v>37</v>
      </c>
      <c r="F2466" s="5">
        <v>2</v>
      </c>
      <c r="G2466" s="6">
        <v>43541</v>
      </c>
      <c r="H2466" s="6">
        <v>43545</v>
      </c>
      <c r="I2466" s="6">
        <v>43550</v>
      </c>
      <c r="J2466" s="5" t="s">
        <v>24</v>
      </c>
      <c r="K2466" s="7">
        <v>1809.81</v>
      </c>
      <c r="L2466" s="35">
        <v>1447.85</v>
      </c>
      <c r="M2466" s="36">
        <f t="shared" si="38"/>
        <v>361.96000000000004</v>
      </c>
      <c r="N2466" s="37">
        <f>YEAR(Table1[[#This Row],[Data zamówienia]])</f>
        <v>2019</v>
      </c>
    </row>
    <row r="2467" spans="2:14" x14ac:dyDescent="0.3">
      <c r="B2467" s="32">
        <v>246538</v>
      </c>
      <c r="C2467" s="5" t="s">
        <v>35</v>
      </c>
      <c r="D2467" s="5" t="s">
        <v>39</v>
      </c>
      <c r="E2467" s="5" t="s">
        <v>29</v>
      </c>
      <c r="F2467" s="5">
        <v>97</v>
      </c>
      <c r="G2467" s="6">
        <v>43541</v>
      </c>
      <c r="H2467" s="6">
        <v>43542</v>
      </c>
      <c r="I2467" s="6">
        <v>43549</v>
      </c>
      <c r="J2467" s="5" t="s">
        <v>33</v>
      </c>
      <c r="K2467" s="7">
        <v>644.5</v>
      </c>
      <c r="L2467" s="35">
        <v>335.14</v>
      </c>
      <c r="M2467" s="36">
        <f t="shared" si="38"/>
        <v>309.36</v>
      </c>
      <c r="N2467" s="37">
        <f>YEAR(Table1[[#This Row],[Data zamówienia]])</f>
        <v>2019</v>
      </c>
    </row>
    <row r="2468" spans="2:14" x14ac:dyDescent="0.3">
      <c r="B2468" s="32">
        <v>950587</v>
      </c>
      <c r="C2468" s="5" t="s">
        <v>27</v>
      </c>
      <c r="D2468" s="5" t="s">
        <v>28</v>
      </c>
      <c r="E2468" s="5" t="s">
        <v>31</v>
      </c>
      <c r="F2468" s="5">
        <v>122</v>
      </c>
      <c r="G2468" s="6">
        <v>43542</v>
      </c>
      <c r="H2468" s="6">
        <v>43545</v>
      </c>
      <c r="I2468" s="6">
        <v>43546</v>
      </c>
      <c r="J2468" s="5" t="s">
        <v>33</v>
      </c>
      <c r="K2468" s="7">
        <v>727.56</v>
      </c>
      <c r="L2468" s="35">
        <v>363.78</v>
      </c>
      <c r="M2468" s="36">
        <f t="shared" si="38"/>
        <v>363.78</v>
      </c>
      <c r="N2468" s="37">
        <f>YEAR(Table1[[#This Row],[Data zamówienia]])</f>
        <v>2019</v>
      </c>
    </row>
    <row r="2469" spans="2:14" x14ac:dyDescent="0.3">
      <c r="B2469" s="32">
        <v>69213</v>
      </c>
      <c r="C2469" s="5" t="s">
        <v>21</v>
      </c>
      <c r="D2469" s="5" t="s">
        <v>22</v>
      </c>
      <c r="E2469" s="5" t="s">
        <v>37</v>
      </c>
      <c r="F2469" s="5">
        <v>284</v>
      </c>
      <c r="G2469" s="6">
        <v>43541</v>
      </c>
      <c r="H2469" s="6">
        <v>43543</v>
      </c>
      <c r="I2469" s="6">
        <v>43548</v>
      </c>
      <c r="J2469" s="5" t="s">
        <v>24</v>
      </c>
      <c r="K2469" s="7">
        <v>1651.92</v>
      </c>
      <c r="L2469" s="35">
        <v>1156.3399999999999</v>
      </c>
      <c r="M2469" s="36">
        <f t="shared" si="38"/>
        <v>495.58000000000015</v>
      </c>
      <c r="N2469" s="37">
        <f>YEAR(Table1[[#This Row],[Data zamówienia]])</f>
        <v>2019</v>
      </c>
    </row>
    <row r="2470" spans="2:14" x14ac:dyDescent="0.3">
      <c r="B2470" s="32">
        <v>410764</v>
      </c>
      <c r="C2470" s="5" t="s">
        <v>27</v>
      </c>
      <c r="D2470" s="5" t="s">
        <v>28</v>
      </c>
      <c r="E2470" s="5" t="s">
        <v>25</v>
      </c>
      <c r="F2470" s="5">
        <v>348</v>
      </c>
      <c r="G2470" s="6">
        <v>43542</v>
      </c>
      <c r="H2470" s="6">
        <v>43544</v>
      </c>
      <c r="I2470" s="6">
        <v>43550</v>
      </c>
      <c r="J2470" s="5" t="s">
        <v>32</v>
      </c>
      <c r="K2470" s="7">
        <v>201.52</v>
      </c>
      <c r="L2470" s="35">
        <v>157.19</v>
      </c>
      <c r="M2470" s="36">
        <f t="shared" si="38"/>
        <v>44.330000000000013</v>
      </c>
      <c r="N2470" s="37">
        <f>YEAR(Table1[[#This Row],[Data zamówienia]])</f>
        <v>2019</v>
      </c>
    </row>
    <row r="2471" spans="2:14" x14ac:dyDescent="0.3">
      <c r="B2471" s="32">
        <v>134399</v>
      </c>
      <c r="C2471" s="5" t="s">
        <v>27</v>
      </c>
      <c r="D2471" s="5" t="s">
        <v>39</v>
      </c>
      <c r="E2471" s="5" t="s">
        <v>23</v>
      </c>
      <c r="F2471" s="5">
        <v>227</v>
      </c>
      <c r="G2471" s="6">
        <v>43542</v>
      </c>
      <c r="H2471" s="6">
        <v>43543</v>
      </c>
      <c r="I2471" s="6">
        <v>43544</v>
      </c>
      <c r="J2471" s="5" t="s">
        <v>24</v>
      </c>
      <c r="K2471" s="7">
        <v>343.62</v>
      </c>
      <c r="L2471" s="35">
        <v>323</v>
      </c>
      <c r="M2471" s="36">
        <f t="shared" si="38"/>
        <v>20.620000000000005</v>
      </c>
      <c r="N2471" s="37">
        <f>YEAR(Table1[[#This Row],[Data zamówienia]])</f>
        <v>2019</v>
      </c>
    </row>
    <row r="2472" spans="2:14" x14ac:dyDescent="0.3">
      <c r="B2472" s="32">
        <v>432217</v>
      </c>
      <c r="C2472" s="5" t="s">
        <v>27</v>
      </c>
      <c r="D2472" s="5" t="s">
        <v>36</v>
      </c>
      <c r="E2472" s="5" t="s">
        <v>23</v>
      </c>
      <c r="F2472" s="5">
        <v>350</v>
      </c>
      <c r="G2472" s="6">
        <v>43543</v>
      </c>
      <c r="H2472" s="6">
        <v>43544</v>
      </c>
      <c r="I2472" s="6">
        <v>43549</v>
      </c>
      <c r="J2472" s="5" t="s">
        <v>40</v>
      </c>
      <c r="K2472" s="7">
        <v>1945.72</v>
      </c>
      <c r="L2472" s="35">
        <v>1595.49</v>
      </c>
      <c r="M2472" s="36">
        <f t="shared" si="38"/>
        <v>350.23</v>
      </c>
      <c r="N2472" s="37">
        <f>YEAR(Table1[[#This Row],[Data zamówienia]])</f>
        <v>2019</v>
      </c>
    </row>
    <row r="2473" spans="2:14" x14ac:dyDescent="0.3">
      <c r="B2473" s="32">
        <v>922258</v>
      </c>
      <c r="C2473" s="5" t="s">
        <v>38</v>
      </c>
      <c r="D2473" s="5" t="s">
        <v>36</v>
      </c>
      <c r="E2473" s="5" t="s">
        <v>25</v>
      </c>
      <c r="F2473" s="5">
        <v>37</v>
      </c>
      <c r="G2473" s="6">
        <v>43542</v>
      </c>
      <c r="H2473" s="6">
        <v>43543</v>
      </c>
      <c r="I2473" s="6">
        <v>43544</v>
      </c>
      <c r="J2473" s="5" t="s">
        <v>24</v>
      </c>
      <c r="K2473" s="7">
        <v>793.58</v>
      </c>
      <c r="L2473" s="35">
        <v>666.61</v>
      </c>
      <c r="M2473" s="36">
        <f t="shared" si="38"/>
        <v>126.97000000000003</v>
      </c>
      <c r="N2473" s="37">
        <f>YEAR(Table1[[#This Row],[Data zamówienia]])</f>
        <v>2019</v>
      </c>
    </row>
    <row r="2474" spans="2:14" x14ac:dyDescent="0.3">
      <c r="B2474" s="32">
        <v>452078</v>
      </c>
      <c r="C2474" s="5" t="s">
        <v>35</v>
      </c>
      <c r="D2474" s="5" t="s">
        <v>22</v>
      </c>
      <c r="E2474" s="5" t="s">
        <v>31</v>
      </c>
      <c r="F2474" s="5">
        <v>238</v>
      </c>
      <c r="G2474" s="6">
        <v>43543</v>
      </c>
      <c r="H2474" s="6">
        <v>43543</v>
      </c>
      <c r="I2474" s="6">
        <v>43548</v>
      </c>
      <c r="J2474" s="5" t="s">
        <v>26</v>
      </c>
      <c r="K2474" s="7">
        <v>1325.22</v>
      </c>
      <c r="L2474" s="35">
        <v>927.65</v>
      </c>
      <c r="M2474" s="36">
        <f t="shared" si="38"/>
        <v>397.57000000000005</v>
      </c>
      <c r="N2474" s="37">
        <f>YEAR(Table1[[#This Row],[Data zamówienia]])</f>
        <v>2019</v>
      </c>
    </row>
    <row r="2475" spans="2:14" x14ac:dyDescent="0.3">
      <c r="B2475" s="32">
        <v>456397</v>
      </c>
      <c r="C2475" s="5" t="s">
        <v>35</v>
      </c>
      <c r="D2475" s="5" t="s">
        <v>28</v>
      </c>
      <c r="E2475" s="5" t="s">
        <v>34</v>
      </c>
      <c r="F2475" s="5">
        <v>268</v>
      </c>
      <c r="G2475" s="6">
        <v>43543</v>
      </c>
      <c r="H2475" s="6">
        <v>43545</v>
      </c>
      <c r="I2475" s="6">
        <v>43550</v>
      </c>
      <c r="J2475" s="5" t="s">
        <v>24</v>
      </c>
      <c r="K2475" s="7">
        <v>1171.6500000000001</v>
      </c>
      <c r="L2475" s="35">
        <v>925.6</v>
      </c>
      <c r="M2475" s="36">
        <f t="shared" si="38"/>
        <v>246.05000000000007</v>
      </c>
      <c r="N2475" s="37">
        <f>YEAR(Table1[[#This Row],[Data zamówienia]])</f>
        <v>2019</v>
      </c>
    </row>
    <row r="2476" spans="2:14" x14ac:dyDescent="0.3">
      <c r="B2476" s="32">
        <v>622777</v>
      </c>
      <c r="C2476" s="5" t="s">
        <v>21</v>
      </c>
      <c r="D2476" s="5" t="s">
        <v>39</v>
      </c>
      <c r="E2476" s="5" t="s">
        <v>31</v>
      </c>
      <c r="F2476" s="5">
        <v>91</v>
      </c>
      <c r="G2476" s="6">
        <v>43542</v>
      </c>
      <c r="H2476" s="6">
        <v>43545</v>
      </c>
      <c r="I2476" s="6">
        <v>43550</v>
      </c>
      <c r="J2476" s="5" t="s">
        <v>24</v>
      </c>
      <c r="K2476" s="7">
        <v>1027.29</v>
      </c>
      <c r="L2476" s="35">
        <v>698.56</v>
      </c>
      <c r="M2476" s="36">
        <f t="shared" si="38"/>
        <v>328.73</v>
      </c>
      <c r="N2476" s="37">
        <f>YEAR(Table1[[#This Row],[Data zamówienia]])</f>
        <v>2019</v>
      </c>
    </row>
    <row r="2477" spans="2:14" x14ac:dyDescent="0.3">
      <c r="B2477" s="32">
        <v>427838</v>
      </c>
      <c r="C2477" s="5" t="s">
        <v>27</v>
      </c>
      <c r="D2477" s="5" t="s">
        <v>39</v>
      </c>
      <c r="E2477" s="5" t="s">
        <v>37</v>
      </c>
      <c r="F2477" s="5">
        <v>216</v>
      </c>
      <c r="G2477" s="6">
        <v>43542</v>
      </c>
      <c r="H2477" s="6">
        <v>43546</v>
      </c>
      <c r="I2477" s="6">
        <v>43548</v>
      </c>
      <c r="J2477" s="5" t="s">
        <v>30</v>
      </c>
      <c r="K2477" s="7">
        <v>983.03</v>
      </c>
      <c r="L2477" s="35">
        <v>648.79999999999995</v>
      </c>
      <c r="M2477" s="36">
        <f t="shared" si="38"/>
        <v>334.23</v>
      </c>
      <c r="N2477" s="37">
        <f>YEAR(Table1[[#This Row],[Data zamówienia]])</f>
        <v>2019</v>
      </c>
    </row>
    <row r="2478" spans="2:14" x14ac:dyDescent="0.3">
      <c r="B2478" s="32">
        <v>711659</v>
      </c>
      <c r="C2478" s="5" t="s">
        <v>38</v>
      </c>
      <c r="D2478" s="5" t="s">
        <v>22</v>
      </c>
      <c r="E2478" s="5" t="s">
        <v>37</v>
      </c>
      <c r="F2478" s="5">
        <v>125</v>
      </c>
      <c r="G2478" s="6">
        <v>43543</v>
      </c>
      <c r="H2478" s="6">
        <v>43544</v>
      </c>
      <c r="I2478" s="6">
        <v>43550</v>
      </c>
      <c r="J2478" s="5" t="s">
        <v>32</v>
      </c>
      <c r="K2478" s="7">
        <v>1325.22</v>
      </c>
      <c r="L2478" s="35">
        <v>1192.7</v>
      </c>
      <c r="M2478" s="36">
        <f t="shared" si="38"/>
        <v>132.51999999999998</v>
      </c>
      <c r="N2478" s="37">
        <f>YEAR(Table1[[#This Row],[Data zamówienia]])</f>
        <v>2019</v>
      </c>
    </row>
    <row r="2479" spans="2:14" x14ac:dyDescent="0.3">
      <c r="B2479" s="32">
        <v>993115</v>
      </c>
      <c r="C2479" s="5" t="s">
        <v>21</v>
      </c>
      <c r="D2479" s="5" t="s">
        <v>36</v>
      </c>
      <c r="E2479" s="5" t="s">
        <v>31</v>
      </c>
      <c r="F2479" s="5">
        <v>164</v>
      </c>
      <c r="G2479" s="6">
        <v>43544</v>
      </c>
      <c r="H2479" s="6">
        <v>43544</v>
      </c>
      <c r="I2479" s="6">
        <v>43547</v>
      </c>
      <c r="J2479" s="5" t="s">
        <v>33</v>
      </c>
      <c r="K2479" s="7">
        <v>1966.1</v>
      </c>
      <c r="L2479" s="35">
        <v>1572.88</v>
      </c>
      <c r="M2479" s="36">
        <f t="shared" si="38"/>
        <v>393.2199999999998</v>
      </c>
      <c r="N2479" s="37">
        <f>YEAR(Table1[[#This Row],[Data zamówienia]])</f>
        <v>2019</v>
      </c>
    </row>
    <row r="2480" spans="2:14" x14ac:dyDescent="0.3">
      <c r="B2480" s="32">
        <v>728424</v>
      </c>
      <c r="C2480" s="5" t="s">
        <v>21</v>
      </c>
      <c r="D2480" s="5" t="s">
        <v>22</v>
      </c>
      <c r="E2480" s="5" t="s">
        <v>29</v>
      </c>
      <c r="F2480" s="5">
        <v>362</v>
      </c>
      <c r="G2480" s="6">
        <v>43544</v>
      </c>
      <c r="H2480" s="6">
        <v>43545</v>
      </c>
      <c r="I2480" s="6">
        <v>43547</v>
      </c>
      <c r="J2480" s="5" t="s">
        <v>33</v>
      </c>
      <c r="K2480" s="7">
        <v>546.32000000000005</v>
      </c>
      <c r="L2480" s="35">
        <v>376.96</v>
      </c>
      <c r="M2480" s="36">
        <f t="shared" si="38"/>
        <v>169.36000000000007</v>
      </c>
      <c r="N2480" s="37">
        <f>YEAR(Table1[[#This Row],[Data zamówienia]])</f>
        <v>2019</v>
      </c>
    </row>
    <row r="2481" spans="2:14" x14ac:dyDescent="0.3">
      <c r="B2481" s="32">
        <v>816656</v>
      </c>
      <c r="C2481" s="5" t="s">
        <v>21</v>
      </c>
      <c r="D2481" s="5" t="s">
        <v>22</v>
      </c>
      <c r="E2481" s="5" t="s">
        <v>31</v>
      </c>
      <c r="F2481" s="5">
        <v>358</v>
      </c>
      <c r="G2481" s="6">
        <v>43544</v>
      </c>
      <c r="H2481" s="6">
        <v>43546</v>
      </c>
      <c r="I2481" s="6">
        <v>43547</v>
      </c>
      <c r="J2481" s="5" t="s">
        <v>40</v>
      </c>
      <c r="K2481" s="7">
        <v>667.73</v>
      </c>
      <c r="L2481" s="35">
        <v>614.30999999999995</v>
      </c>
      <c r="M2481" s="36">
        <f t="shared" si="38"/>
        <v>53.420000000000073</v>
      </c>
      <c r="N2481" s="37">
        <f>YEAR(Table1[[#This Row],[Data zamówienia]])</f>
        <v>2019</v>
      </c>
    </row>
    <row r="2482" spans="2:14" x14ac:dyDescent="0.3">
      <c r="B2482" s="32">
        <v>209658</v>
      </c>
      <c r="C2482" s="5" t="s">
        <v>27</v>
      </c>
      <c r="D2482" s="5" t="s">
        <v>36</v>
      </c>
      <c r="E2482" s="5" t="s">
        <v>25</v>
      </c>
      <c r="F2482" s="5">
        <v>227</v>
      </c>
      <c r="G2482" s="6">
        <v>43544</v>
      </c>
      <c r="H2482" s="6">
        <v>43547</v>
      </c>
      <c r="I2482" s="6">
        <v>43548</v>
      </c>
      <c r="J2482" s="5" t="s">
        <v>30</v>
      </c>
      <c r="K2482" s="7">
        <v>182.58</v>
      </c>
      <c r="L2482" s="35">
        <v>98.59</v>
      </c>
      <c r="M2482" s="36">
        <f t="shared" si="38"/>
        <v>83.990000000000009</v>
      </c>
      <c r="N2482" s="37">
        <f>YEAR(Table1[[#This Row],[Data zamówienia]])</f>
        <v>2019</v>
      </c>
    </row>
    <row r="2483" spans="2:14" x14ac:dyDescent="0.3">
      <c r="B2483" s="32">
        <v>313864</v>
      </c>
      <c r="C2483" s="5" t="s">
        <v>35</v>
      </c>
      <c r="D2483" s="5" t="s">
        <v>22</v>
      </c>
      <c r="E2483" s="5" t="s">
        <v>25</v>
      </c>
      <c r="F2483" s="5">
        <v>198</v>
      </c>
      <c r="G2483" s="6">
        <v>43544</v>
      </c>
      <c r="H2483" s="6">
        <v>43544</v>
      </c>
      <c r="I2483" s="6">
        <v>43545</v>
      </c>
      <c r="J2483" s="5" t="s">
        <v>30</v>
      </c>
      <c r="K2483" s="7">
        <v>945.49</v>
      </c>
      <c r="L2483" s="35">
        <v>718.57</v>
      </c>
      <c r="M2483" s="36">
        <f t="shared" si="38"/>
        <v>226.91999999999996</v>
      </c>
      <c r="N2483" s="37">
        <f>YEAR(Table1[[#This Row],[Data zamówienia]])</f>
        <v>2019</v>
      </c>
    </row>
    <row r="2484" spans="2:14" x14ac:dyDescent="0.3">
      <c r="B2484" s="32">
        <v>459505</v>
      </c>
      <c r="C2484" s="5" t="s">
        <v>38</v>
      </c>
      <c r="D2484" s="5" t="s">
        <v>36</v>
      </c>
      <c r="E2484" s="5" t="s">
        <v>34</v>
      </c>
      <c r="F2484" s="5">
        <v>57</v>
      </c>
      <c r="G2484" s="6">
        <v>43544</v>
      </c>
      <c r="H2484" s="6">
        <v>43547</v>
      </c>
      <c r="I2484" s="6">
        <v>43552</v>
      </c>
      <c r="J2484" s="5" t="s">
        <v>33</v>
      </c>
      <c r="K2484" s="7">
        <v>285.2</v>
      </c>
      <c r="L2484" s="35">
        <v>262.38</v>
      </c>
      <c r="M2484" s="36">
        <f t="shared" si="38"/>
        <v>22.819999999999993</v>
      </c>
      <c r="N2484" s="37">
        <f>YEAR(Table1[[#This Row],[Data zamówienia]])</f>
        <v>2019</v>
      </c>
    </row>
    <row r="2485" spans="2:14" x14ac:dyDescent="0.3">
      <c r="B2485" s="32">
        <v>792105</v>
      </c>
      <c r="C2485" s="5" t="s">
        <v>35</v>
      </c>
      <c r="D2485" s="5" t="s">
        <v>28</v>
      </c>
      <c r="E2485" s="5" t="s">
        <v>34</v>
      </c>
      <c r="F2485" s="5">
        <v>138</v>
      </c>
      <c r="G2485" s="6">
        <v>43544</v>
      </c>
      <c r="H2485" s="6">
        <v>43547</v>
      </c>
      <c r="I2485" s="6">
        <v>43549</v>
      </c>
      <c r="J2485" s="5" t="s">
        <v>32</v>
      </c>
      <c r="K2485" s="7">
        <v>933.7</v>
      </c>
      <c r="L2485" s="35">
        <v>802.98</v>
      </c>
      <c r="M2485" s="36">
        <f t="shared" si="38"/>
        <v>130.72000000000003</v>
      </c>
      <c r="N2485" s="37">
        <f>YEAR(Table1[[#This Row],[Data zamówienia]])</f>
        <v>2019</v>
      </c>
    </row>
    <row r="2486" spans="2:14" x14ac:dyDescent="0.3">
      <c r="B2486" s="32">
        <v>764392</v>
      </c>
      <c r="C2486" s="5" t="s">
        <v>21</v>
      </c>
      <c r="D2486" s="5" t="s">
        <v>39</v>
      </c>
      <c r="E2486" s="5" t="s">
        <v>29</v>
      </c>
      <c r="F2486" s="5">
        <v>351</v>
      </c>
      <c r="G2486" s="6">
        <v>43543</v>
      </c>
      <c r="H2486" s="6">
        <v>43545</v>
      </c>
      <c r="I2486" s="6">
        <v>43551</v>
      </c>
      <c r="J2486" s="5" t="s">
        <v>30</v>
      </c>
      <c r="K2486" s="7">
        <v>1651.92</v>
      </c>
      <c r="L2486" s="35">
        <v>1486.73</v>
      </c>
      <c r="M2486" s="36">
        <f t="shared" si="38"/>
        <v>165.19000000000005</v>
      </c>
      <c r="N2486" s="37">
        <f>YEAR(Table1[[#This Row],[Data zamówienia]])</f>
        <v>2019</v>
      </c>
    </row>
    <row r="2487" spans="2:14" x14ac:dyDescent="0.3">
      <c r="B2487" s="32">
        <v>365768</v>
      </c>
      <c r="C2487" s="5" t="s">
        <v>21</v>
      </c>
      <c r="D2487" s="5" t="s">
        <v>36</v>
      </c>
      <c r="E2487" s="5" t="s">
        <v>37</v>
      </c>
      <c r="F2487" s="5">
        <v>63</v>
      </c>
      <c r="G2487" s="6">
        <v>43544</v>
      </c>
      <c r="H2487" s="6">
        <v>43544</v>
      </c>
      <c r="I2487" s="6">
        <v>43550</v>
      </c>
      <c r="J2487" s="5" t="s">
        <v>26</v>
      </c>
      <c r="K2487" s="7">
        <v>837.94</v>
      </c>
      <c r="L2487" s="35">
        <v>661.97</v>
      </c>
      <c r="M2487" s="36">
        <f t="shared" si="38"/>
        <v>175.97000000000003</v>
      </c>
      <c r="N2487" s="37">
        <f>YEAR(Table1[[#This Row],[Data zamówienia]])</f>
        <v>2019</v>
      </c>
    </row>
    <row r="2488" spans="2:14" x14ac:dyDescent="0.3">
      <c r="B2488" s="32">
        <v>598237</v>
      </c>
      <c r="C2488" s="5" t="s">
        <v>35</v>
      </c>
      <c r="D2488" s="5" t="s">
        <v>28</v>
      </c>
      <c r="E2488" s="5" t="s">
        <v>29</v>
      </c>
      <c r="F2488" s="5">
        <v>214</v>
      </c>
      <c r="G2488" s="6">
        <v>43543</v>
      </c>
      <c r="H2488" s="6">
        <v>43547</v>
      </c>
      <c r="I2488" s="6">
        <v>43553</v>
      </c>
      <c r="J2488" s="5" t="s">
        <v>30</v>
      </c>
      <c r="K2488" s="7">
        <v>1893.08</v>
      </c>
      <c r="L2488" s="35">
        <v>1533.39</v>
      </c>
      <c r="M2488" s="36">
        <f t="shared" si="38"/>
        <v>359.68999999999983</v>
      </c>
      <c r="N2488" s="37">
        <f>YEAR(Table1[[#This Row],[Data zamówienia]])</f>
        <v>2019</v>
      </c>
    </row>
    <row r="2489" spans="2:14" x14ac:dyDescent="0.3">
      <c r="B2489" s="32">
        <v>591591</v>
      </c>
      <c r="C2489" s="5" t="s">
        <v>27</v>
      </c>
      <c r="D2489" s="5" t="s">
        <v>28</v>
      </c>
      <c r="E2489" s="5" t="s">
        <v>29</v>
      </c>
      <c r="F2489" s="5">
        <v>131</v>
      </c>
      <c r="G2489" s="6">
        <v>43545</v>
      </c>
      <c r="H2489" s="6">
        <v>43546</v>
      </c>
      <c r="I2489" s="6">
        <v>43547</v>
      </c>
      <c r="J2489" s="5" t="s">
        <v>30</v>
      </c>
      <c r="K2489" s="7">
        <v>1920.08</v>
      </c>
      <c r="L2489" s="35">
        <v>1132.8499999999999</v>
      </c>
      <c r="M2489" s="36">
        <f t="shared" si="38"/>
        <v>787.23</v>
      </c>
      <c r="N2489" s="37">
        <f>YEAR(Table1[[#This Row],[Data zamówienia]])</f>
        <v>2019</v>
      </c>
    </row>
    <row r="2490" spans="2:14" x14ac:dyDescent="0.3">
      <c r="B2490" s="32">
        <v>264718</v>
      </c>
      <c r="C2490" s="5" t="s">
        <v>38</v>
      </c>
      <c r="D2490" s="5" t="s">
        <v>36</v>
      </c>
      <c r="E2490" s="5" t="s">
        <v>34</v>
      </c>
      <c r="F2490" s="5">
        <v>166</v>
      </c>
      <c r="G2490" s="6">
        <v>43545</v>
      </c>
      <c r="H2490" s="6">
        <v>43545</v>
      </c>
      <c r="I2490" s="6">
        <v>43550</v>
      </c>
      <c r="J2490" s="5" t="s">
        <v>40</v>
      </c>
      <c r="K2490" s="7">
        <v>611.20000000000005</v>
      </c>
      <c r="L2490" s="35">
        <v>550.08000000000004</v>
      </c>
      <c r="M2490" s="36">
        <f t="shared" si="38"/>
        <v>61.120000000000005</v>
      </c>
      <c r="N2490" s="37">
        <f>YEAR(Table1[[#This Row],[Data zamówienia]])</f>
        <v>2019</v>
      </c>
    </row>
    <row r="2491" spans="2:14" x14ac:dyDescent="0.3">
      <c r="B2491" s="32">
        <v>737578</v>
      </c>
      <c r="C2491" s="5" t="s">
        <v>35</v>
      </c>
      <c r="D2491" s="5" t="s">
        <v>28</v>
      </c>
      <c r="E2491" s="5" t="s">
        <v>37</v>
      </c>
      <c r="F2491" s="5">
        <v>217</v>
      </c>
      <c r="G2491" s="6">
        <v>43545</v>
      </c>
      <c r="H2491" s="6">
        <v>43545</v>
      </c>
      <c r="I2491" s="6">
        <v>43551</v>
      </c>
      <c r="J2491" s="5" t="s">
        <v>26</v>
      </c>
      <c r="K2491" s="7">
        <v>1683.46</v>
      </c>
      <c r="L2491" s="35">
        <v>858.56</v>
      </c>
      <c r="M2491" s="36">
        <f t="shared" si="38"/>
        <v>824.90000000000009</v>
      </c>
      <c r="N2491" s="37">
        <f>YEAR(Table1[[#This Row],[Data zamówienia]])</f>
        <v>2019</v>
      </c>
    </row>
    <row r="2492" spans="2:14" x14ac:dyDescent="0.3">
      <c r="B2492" s="32">
        <v>894277</v>
      </c>
      <c r="C2492" s="5" t="s">
        <v>38</v>
      </c>
      <c r="D2492" s="5" t="s">
        <v>39</v>
      </c>
      <c r="E2492" s="5" t="s">
        <v>34</v>
      </c>
      <c r="F2492" s="5">
        <v>309</v>
      </c>
      <c r="G2492" s="6">
        <v>43545</v>
      </c>
      <c r="H2492" s="6">
        <v>43545</v>
      </c>
      <c r="I2492" s="6">
        <v>43547</v>
      </c>
      <c r="J2492" s="5" t="s">
        <v>24</v>
      </c>
      <c r="K2492" s="7">
        <v>565.83000000000004</v>
      </c>
      <c r="L2492" s="35">
        <v>390.42</v>
      </c>
      <c r="M2492" s="36">
        <f t="shared" si="38"/>
        <v>175.41000000000003</v>
      </c>
      <c r="N2492" s="37">
        <f>YEAR(Table1[[#This Row],[Data zamówienia]])</f>
        <v>2019</v>
      </c>
    </row>
    <row r="2493" spans="2:14" x14ac:dyDescent="0.3">
      <c r="B2493" s="32">
        <v>146977</v>
      </c>
      <c r="C2493" s="5" t="s">
        <v>38</v>
      </c>
      <c r="D2493" s="5" t="s">
        <v>39</v>
      </c>
      <c r="E2493" s="5" t="s">
        <v>25</v>
      </c>
      <c r="F2493" s="5">
        <v>101</v>
      </c>
      <c r="G2493" s="6">
        <v>43545</v>
      </c>
      <c r="H2493" s="6">
        <v>43548</v>
      </c>
      <c r="I2493" s="6">
        <v>43549</v>
      </c>
      <c r="J2493" s="5" t="s">
        <v>30</v>
      </c>
      <c r="K2493" s="7">
        <v>730.52</v>
      </c>
      <c r="L2493" s="35">
        <v>416.4</v>
      </c>
      <c r="M2493" s="36">
        <f t="shared" si="38"/>
        <v>314.12</v>
      </c>
      <c r="N2493" s="37">
        <f>YEAR(Table1[[#This Row],[Data zamówienia]])</f>
        <v>2019</v>
      </c>
    </row>
    <row r="2494" spans="2:14" x14ac:dyDescent="0.3">
      <c r="B2494" s="32">
        <v>472024</v>
      </c>
      <c r="C2494" s="5" t="s">
        <v>27</v>
      </c>
      <c r="D2494" s="5" t="s">
        <v>28</v>
      </c>
      <c r="E2494" s="5" t="s">
        <v>37</v>
      </c>
      <c r="F2494" s="5">
        <v>319</v>
      </c>
      <c r="G2494" s="6">
        <v>43544</v>
      </c>
      <c r="H2494" s="6">
        <v>43546</v>
      </c>
      <c r="I2494" s="6">
        <v>43550</v>
      </c>
      <c r="J2494" s="5" t="s">
        <v>24</v>
      </c>
      <c r="K2494" s="7">
        <v>1016.91</v>
      </c>
      <c r="L2494" s="35">
        <v>620.32000000000005</v>
      </c>
      <c r="M2494" s="36">
        <f t="shared" si="38"/>
        <v>396.58999999999992</v>
      </c>
      <c r="N2494" s="37">
        <f>YEAR(Table1[[#This Row],[Data zamówienia]])</f>
        <v>2019</v>
      </c>
    </row>
    <row r="2495" spans="2:14" x14ac:dyDescent="0.3">
      <c r="B2495" s="32">
        <v>675713</v>
      </c>
      <c r="C2495" s="5" t="s">
        <v>21</v>
      </c>
      <c r="D2495" s="5" t="s">
        <v>39</v>
      </c>
      <c r="E2495" s="5" t="s">
        <v>31</v>
      </c>
      <c r="F2495" s="5">
        <v>32</v>
      </c>
      <c r="G2495" s="6">
        <v>43544</v>
      </c>
      <c r="H2495" s="6">
        <v>43548</v>
      </c>
      <c r="I2495" s="6">
        <v>43554</v>
      </c>
      <c r="J2495" s="5" t="s">
        <v>33</v>
      </c>
      <c r="K2495" s="7">
        <v>1181.57</v>
      </c>
      <c r="L2495" s="35">
        <v>626.23</v>
      </c>
      <c r="M2495" s="36">
        <f t="shared" si="38"/>
        <v>555.33999999999992</v>
      </c>
      <c r="N2495" s="37">
        <f>YEAR(Table1[[#This Row],[Data zamówienia]])</f>
        <v>2019</v>
      </c>
    </row>
    <row r="2496" spans="2:14" x14ac:dyDescent="0.3">
      <c r="B2496" s="32">
        <v>443664</v>
      </c>
      <c r="C2496" s="5" t="s">
        <v>21</v>
      </c>
      <c r="D2496" s="5" t="s">
        <v>39</v>
      </c>
      <c r="E2496" s="5" t="s">
        <v>25</v>
      </c>
      <c r="F2496" s="5">
        <v>139</v>
      </c>
      <c r="G2496" s="6">
        <v>43545</v>
      </c>
      <c r="H2496" s="6">
        <v>43545</v>
      </c>
      <c r="I2496" s="6">
        <v>43551</v>
      </c>
      <c r="J2496" s="5" t="s">
        <v>32</v>
      </c>
      <c r="K2496" s="7">
        <v>767.31</v>
      </c>
      <c r="L2496" s="35">
        <v>414.35</v>
      </c>
      <c r="M2496" s="36">
        <f t="shared" si="38"/>
        <v>352.95999999999992</v>
      </c>
      <c r="N2496" s="37">
        <f>YEAR(Table1[[#This Row],[Data zamówienia]])</f>
        <v>2019</v>
      </c>
    </row>
    <row r="2497" spans="2:14" x14ac:dyDescent="0.3">
      <c r="B2497" s="32">
        <v>559455</v>
      </c>
      <c r="C2497" s="5" t="s">
        <v>35</v>
      </c>
      <c r="D2497" s="5" t="s">
        <v>28</v>
      </c>
      <c r="E2497" s="5" t="s">
        <v>37</v>
      </c>
      <c r="F2497" s="5">
        <v>308</v>
      </c>
      <c r="G2497" s="6">
        <v>43546</v>
      </c>
      <c r="H2497" s="6">
        <v>43547</v>
      </c>
      <c r="I2497" s="6">
        <v>43549</v>
      </c>
      <c r="J2497" s="5" t="s">
        <v>30</v>
      </c>
      <c r="K2497" s="7">
        <v>285.2</v>
      </c>
      <c r="L2497" s="35">
        <v>253.83</v>
      </c>
      <c r="M2497" s="36">
        <f t="shared" si="38"/>
        <v>31.369999999999976</v>
      </c>
      <c r="N2497" s="37">
        <f>YEAR(Table1[[#This Row],[Data zamówienia]])</f>
        <v>2019</v>
      </c>
    </row>
    <row r="2498" spans="2:14" x14ac:dyDescent="0.3">
      <c r="B2498" s="32">
        <v>976854</v>
      </c>
      <c r="C2498" s="5" t="s">
        <v>38</v>
      </c>
      <c r="D2498" s="5" t="s">
        <v>22</v>
      </c>
      <c r="E2498" s="5" t="s">
        <v>37</v>
      </c>
      <c r="F2498" s="5">
        <v>323</v>
      </c>
      <c r="G2498" s="6">
        <v>43546</v>
      </c>
      <c r="H2498" s="6">
        <v>43548</v>
      </c>
      <c r="I2498" s="6">
        <v>43551</v>
      </c>
      <c r="J2498" s="5" t="s">
        <v>24</v>
      </c>
      <c r="K2498" s="7">
        <v>1164.95</v>
      </c>
      <c r="L2498" s="35">
        <v>594.12</v>
      </c>
      <c r="M2498" s="36">
        <f t="shared" si="38"/>
        <v>570.83000000000004</v>
      </c>
      <c r="N2498" s="37">
        <f>YEAR(Table1[[#This Row],[Data zamówienia]])</f>
        <v>2019</v>
      </c>
    </row>
    <row r="2499" spans="2:14" x14ac:dyDescent="0.3">
      <c r="B2499" s="32">
        <v>897299</v>
      </c>
      <c r="C2499" s="5" t="s">
        <v>21</v>
      </c>
      <c r="D2499" s="5" t="s">
        <v>39</v>
      </c>
      <c r="E2499" s="5" t="s">
        <v>29</v>
      </c>
      <c r="F2499" s="5">
        <v>68</v>
      </c>
      <c r="G2499" s="6">
        <v>43546</v>
      </c>
      <c r="H2499" s="6">
        <v>43549</v>
      </c>
      <c r="I2499" s="6">
        <v>43556</v>
      </c>
      <c r="J2499" s="5" t="s">
        <v>32</v>
      </c>
      <c r="K2499" s="7">
        <v>493.59</v>
      </c>
      <c r="L2499" s="35">
        <v>306.02999999999997</v>
      </c>
      <c r="M2499" s="36">
        <f t="shared" si="38"/>
        <v>187.56</v>
      </c>
      <c r="N2499" s="37">
        <f>YEAR(Table1[[#This Row],[Data zamówienia]])</f>
        <v>2019</v>
      </c>
    </row>
    <row r="2500" spans="2:14" x14ac:dyDescent="0.3">
      <c r="B2500" s="32">
        <v>613051</v>
      </c>
      <c r="C2500" s="5" t="s">
        <v>27</v>
      </c>
      <c r="D2500" s="5" t="s">
        <v>36</v>
      </c>
      <c r="E2500" s="5" t="s">
        <v>25</v>
      </c>
      <c r="F2500" s="5">
        <v>338</v>
      </c>
      <c r="G2500" s="6">
        <v>43546</v>
      </c>
      <c r="H2500" s="6">
        <v>43549</v>
      </c>
      <c r="I2500" s="6">
        <v>43554</v>
      </c>
      <c r="J2500" s="5" t="s">
        <v>26</v>
      </c>
      <c r="K2500" s="7">
        <v>1442.68</v>
      </c>
      <c r="L2500" s="35">
        <v>908.89</v>
      </c>
      <c r="M2500" s="36">
        <f t="shared" ref="M2500:M2563" si="39">K2500-L2500</f>
        <v>533.79000000000008</v>
      </c>
      <c r="N2500" s="37">
        <f>YEAR(Table1[[#This Row],[Data zamówienia]])</f>
        <v>2019</v>
      </c>
    </row>
    <row r="2501" spans="2:14" x14ac:dyDescent="0.3">
      <c r="B2501" s="32">
        <v>680452</v>
      </c>
      <c r="C2501" s="5" t="s">
        <v>21</v>
      </c>
      <c r="D2501" s="5" t="s">
        <v>22</v>
      </c>
      <c r="E2501" s="5" t="s">
        <v>31</v>
      </c>
      <c r="F2501" s="5">
        <v>349</v>
      </c>
      <c r="G2501" s="6">
        <v>43546</v>
      </c>
      <c r="H2501" s="6">
        <v>43549</v>
      </c>
      <c r="I2501" s="6">
        <v>43554</v>
      </c>
      <c r="J2501" s="5" t="s">
        <v>30</v>
      </c>
      <c r="K2501" s="7">
        <v>971.02</v>
      </c>
      <c r="L2501" s="35">
        <v>864.21</v>
      </c>
      <c r="M2501" s="36">
        <f t="shared" si="39"/>
        <v>106.80999999999995</v>
      </c>
      <c r="N2501" s="37">
        <f>YEAR(Table1[[#This Row],[Data zamówienia]])</f>
        <v>2019</v>
      </c>
    </row>
    <row r="2502" spans="2:14" x14ac:dyDescent="0.3">
      <c r="B2502" s="32">
        <v>970733</v>
      </c>
      <c r="C2502" s="5" t="s">
        <v>21</v>
      </c>
      <c r="D2502" s="5" t="s">
        <v>22</v>
      </c>
      <c r="E2502" s="5" t="s">
        <v>23</v>
      </c>
      <c r="F2502" s="5">
        <v>221</v>
      </c>
      <c r="G2502" s="6">
        <v>43547</v>
      </c>
      <c r="H2502" s="6">
        <v>43550</v>
      </c>
      <c r="I2502" s="6">
        <v>43556</v>
      </c>
      <c r="J2502" s="5" t="s">
        <v>33</v>
      </c>
      <c r="K2502" s="7">
        <v>1768.77</v>
      </c>
      <c r="L2502" s="35">
        <v>955.14</v>
      </c>
      <c r="M2502" s="36">
        <f t="shared" si="39"/>
        <v>813.63</v>
      </c>
      <c r="N2502" s="37">
        <f>YEAR(Table1[[#This Row],[Data zamówienia]])</f>
        <v>2019</v>
      </c>
    </row>
    <row r="2503" spans="2:14" x14ac:dyDescent="0.3">
      <c r="B2503" s="32">
        <v>421713</v>
      </c>
      <c r="C2503" s="5" t="s">
        <v>27</v>
      </c>
      <c r="D2503" s="5" t="s">
        <v>39</v>
      </c>
      <c r="E2503" s="5" t="s">
        <v>25</v>
      </c>
      <c r="F2503" s="5">
        <v>43</v>
      </c>
      <c r="G2503" s="6">
        <v>43547</v>
      </c>
      <c r="H2503" s="6">
        <v>43549</v>
      </c>
      <c r="I2503" s="6">
        <v>43555</v>
      </c>
      <c r="J2503" s="5" t="s">
        <v>30</v>
      </c>
      <c r="K2503" s="7">
        <v>616.16999999999996</v>
      </c>
      <c r="L2503" s="35">
        <v>443.64</v>
      </c>
      <c r="M2503" s="36">
        <f t="shared" si="39"/>
        <v>172.52999999999997</v>
      </c>
      <c r="N2503" s="37">
        <f>YEAR(Table1[[#This Row],[Data zamówienia]])</f>
        <v>2019</v>
      </c>
    </row>
    <row r="2504" spans="2:14" x14ac:dyDescent="0.3">
      <c r="B2504" s="32">
        <v>995861</v>
      </c>
      <c r="C2504" s="5" t="s">
        <v>21</v>
      </c>
      <c r="D2504" s="5" t="s">
        <v>22</v>
      </c>
      <c r="E2504" s="5" t="s">
        <v>29</v>
      </c>
      <c r="F2504" s="5">
        <v>35</v>
      </c>
      <c r="G2504" s="6">
        <v>43547</v>
      </c>
      <c r="H2504" s="6">
        <v>43549</v>
      </c>
      <c r="I2504" s="6">
        <v>43556</v>
      </c>
      <c r="J2504" s="5" t="s">
        <v>26</v>
      </c>
      <c r="K2504" s="7">
        <v>953.07</v>
      </c>
      <c r="L2504" s="35">
        <v>629.03</v>
      </c>
      <c r="M2504" s="36">
        <f t="shared" si="39"/>
        <v>324.04000000000008</v>
      </c>
      <c r="N2504" s="37">
        <f>YEAR(Table1[[#This Row],[Data zamówienia]])</f>
        <v>2019</v>
      </c>
    </row>
    <row r="2505" spans="2:14" x14ac:dyDescent="0.3">
      <c r="B2505" s="32">
        <v>262309</v>
      </c>
      <c r="C2505" s="5" t="s">
        <v>21</v>
      </c>
      <c r="D2505" s="5" t="s">
        <v>36</v>
      </c>
      <c r="E2505" s="5" t="s">
        <v>31</v>
      </c>
      <c r="F2505" s="5">
        <v>284</v>
      </c>
      <c r="G2505" s="6">
        <v>43546</v>
      </c>
      <c r="H2505" s="6">
        <v>43547</v>
      </c>
      <c r="I2505" s="6">
        <v>43554</v>
      </c>
      <c r="J2505" s="5" t="s">
        <v>32</v>
      </c>
      <c r="K2505" s="7">
        <v>403.07</v>
      </c>
      <c r="L2505" s="35">
        <v>342.61</v>
      </c>
      <c r="M2505" s="36">
        <f t="shared" si="39"/>
        <v>60.45999999999998</v>
      </c>
      <c r="N2505" s="37">
        <f>YEAR(Table1[[#This Row],[Data zamówienia]])</f>
        <v>2019</v>
      </c>
    </row>
    <row r="2506" spans="2:14" x14ac:dyDescent="0.3">
      <c r="B2506" s="32">
        <v>695758</v>
      </c>
      <c r="C2506" s="5" t="s">
        <v>35</v>
      </c>
      <c r="D2506" s="5" t="s">
        <v>28</v>
      </c>
      <c r="E2506" s="5" t="s">
        <v>25</v>
      </c>
      <c r="F2506" s="5">
        <v>126</v>
      </c>
      <c r="G2506" s="6">
        <v>43547</v>
      </c>
      <c r="H2506" s="6">
        <v>43550</v>
      </c>
      <c r="I2506" s="6">
        <v>43556</v>
      </c>
      <c r="J2506" s="5" t="s">
        <v>40</v>
      </c>
      <c r="K2506" s="7">
        <v>1879.97</v>
      </c>
      <c r="L2506" s="35">
        <v>1090.3800000000001</v>
      </c>
      <c r="M2506" s="36">
        <f t="shared" si="39"/>
        <v>789.58999999999992</v>
      </c>
      <c r="N2506" s="37">
        <f>YEAR(Table1[[#This Row],[Data zamówienia]])</f>
        <v>2019</v>
      </c>
    </row>
    <row r="2507" spans="2:14" x14ac:dyDescent="0.3">
      <c r="B2507" s="32">
        <v>441129</v>
      </c>
      <c r="C2507" s="5" t="s">
        <v>27</v>
      </c>
      <c r="D2507" s="5" t="s">
        <v>28</v>
      </c>
      <c r="E2507" s="5" t="s">
        <v>25</v>
      </c>
      <c r="F2507" s="5">
        <v>186</v>
      </c>
      <c r="G2507" s="6">
        <v>43547</v>
      </c>
      <c r="H2507" s="6">
        <v>43548</v>
      </c>
      <c r="I2507" s="6">
        <v>43551</v>
      </c>
      <c r="J2507" s="5" t="s">
        <v>40</v>
      </c>
      <c r="K2507" s="7">
        <v>952.92</v>
      </c>
      <c r="L2507" s="35">
        <v>876.69</v>
      </c>
      <c r="M2507" s="36">
        <f t="shared" si="39"/>
        <v>76.229999999999905</v>
      </c>
      <c r="N2507" s="37">
        <f>YEAR(Table1[[#This Row],[Data zamówienia]])</f>
        <v>2019</v>
      </c>
    </row>
    <row r="2508" spans="2:14" x14ac:dyDescent="0.3">
      <c r="B2508" s="32">
        <v>469930</v>
      </c>
      <c r="C2508" s="5" t="s">
        <v>21</v>
      </c>
      <c r="D2508" s="5" t="s">
        <v>28</v>
      </c>
      <c r="E2508" s="5" t="s">
        <v>34</v>
      </c>
      <c r="F2508" s="5">
        <v>123</v>
      </c>
      <c r="G2508" s="6">
        <v>43548</v>
      </c>
      <c r="H2508" s="6">
        <v>43551</v>
      </c>
      <c r="I2508" s="6">
        <v>43557</v>
      </c>
      <c r="J2508" s="5" t="s">
        <v>24</v>
      </c>
      <c r="K2508" s="7">
        <v>1891.81</v>
      </c>
      <c r="L2508" s="35">
        <v>1362.1</v>
      </c>
      <c r="M2508" s="36">
        <f t="shared" si="39"/>
        <v>529.71</v>
      </c>
      <c r="N2508" s="37">
        <f>YEAR(Table1[[#This Row],[Data zamówienia]])</f>
        <v>2019</v>
      </c>
    </row>
    <row r="2509" spans="2:14" x14ac:dyDescent="0.3">
      <c r="B2509" s="32">
        <v>132553</v>
      </c>
      <c r="C2509" s="5" t="s">
        <v>38</v>
      </c>
      <c r="D2509" s="5" t="s">
        <v>39</v>
      </c>
      <c r="E2509" s="5" t="s">
        <v>23</v>
      </c>
      <c r="F2509" s="5">
        <v>26</v>
      </c>
      <c r="G2509" s="6">
        <v>43548</v>
      </c>
      <c r="H2509" s="6">
        <v>43550</v>
      </c>
      <c r="I2509" s="6">
        <v>43555</v>
      </c>
      <c r="J2509" s="5" t="s">
        <v>30</v>
      </c>
      <c r="K2509" s="7">
        <v>1402.24</v>
      </c>
      <c r="L2509" s="35">
        <v>1304.08</v>
      </c>
      <c r="M2509" s="36">
        <f t="shared" si="39"/>
        <v>98.160000000000082</v>
      </c>
      <c r="N2509" s="37">
        <f>YEAR(Table1[[#This Row],[Data zamówienia]])</f>
        <v>2019</v>
      </c>
    </row>
    <row r="2510" spans="2:14" x14ac:dyDescent="0.3">
      <c r="B2510" s="32">
        <v>761369</v>
      </c>
      <c r="C2510" s="5" t="s">
        <v>27</v>
      </c>
      <c r="D2510" s="5" t="s">
        <v>39</v>
      </c>
      <c r="E2510" s="5" t="s">
        <v>29</v>
      </c>
      <c r="F2510" s="5">
        <v>232</v>
      </c>
      <c r="G2510" s="6">
        <v>43547</v>
      </c>
      <c r="H2510" s="6">
        <v>43550</v>
      </c>
      <c r="I2510" s="6">
        <v>43557</v>
      </c>
      <c r="J2510" s="5" t="s">
        <v>24</v>
      </c>
      <c r="K2510" s="7">
        <v>603.75</v>
      </c>
      <c r="L2510" s="35">
        <v>537.34</v>
      </c>
      <c r="M2510" s="36">
        <f t="shared" si="39"/>
        <v>66.409999999999968</v>
      </c>
      <c r="N2510" s="37">
        <f>YEAR(Table1[[#This Row],[Data zamówienia]])</f>
        <v>2019</v>
      </c>
    </row>
    <row r="2511" spans="2:14" x14ac:dyDescent="0.3">
      <c r="B2511" s="32">
        <v>168092</v>
      </c>
      <c r="C2511" s="5" t="s">
        <v>35</v>
      </c>
      <c r="D2511" s="5" t="s">
        <v>22</v>
      </c>
      <c r="E2511" s="5" t="s">
        <v>23</v>
      </c>
      <c r="F2511" s="5">
        <v>122</v>
      </c>
      <c r="G2511" s="6">
        <v>43548</v>
      </c>
      <c r="H2511" s="6">
        <v>43549</v>
      </c>
      <c r="I2511" s="6">
        <v>43555</v>
      </c>
      <c r="J2511" s="5" t="s">
        <v>24</v>
      </c>
      <c r="K2511" s="7">
        <v>1937.01</v>
      </c>
      <c r="L2511" s="35">
        <v>1530.24</v>
      </c>
      <c r="M2511" s="36">
        <f t="shared" si="39"/>
        <v>406.77</v>
      </c>
      <c r="N2511" s="37">
        <f>YEAR(Table1[[#This Row],[Data zamówienia]])</f>
        <v>2019</v>
      </c>
    </row>
    <row r="2512" spans="2:14" x14ac:dyDescent="0.3">
      <c r="B2512" s="32">
        <v>617576</v>
      </c>
      <c r="C2512" s="5" t="s">
        <v>21</v>
      </c>
      <c r="D2512" s="5" t="s">
        <v>22</v>
      </c>
      <c r="E2512" s="5" t="s">
        <v>25</v>
      </c>
      <c r="F2512" s="5">
        <v>7</v>
      </c>
      <c r="G2512" s="6">
        <v>43548</v>
      </c>
      <c r="H2512" s="6">
        <v>43550</v>
      </c>
      <c r="I2512" s="6">
        <v>43556</v>
      </c>
      <c r="J2512" s="5" t="s">
        <v>30</v>
      </c>
      <c r="K2512" s="7">
        <v>1442.37</v>
      </c>
      <c r="L2512" s="35">
        <v>966.39</v>
      </c>
      <c r="M2512" s="36">
        <f t="shared" si="39"/>
        <v>475.9799999999999</v>
      </c>
      <c r="N2512" s="37">
        <f>YEAR(Table1[[#This Row],[Data zamówienia]])</f>
        <v>2019</v>
      </c>
    </row>
    <row r="2513" spans="2:14" x14ac:dyDescent="0.3">
      <c r="B2513" s="32">
        <v>253892</v>
      </c>
      <c r="C2513" s="5" t="s">
        <v>27</v>
      </c>
      <c r="D2513" s="5" t="s">
        <v>28</v>
      </c>
      <c r="E2513" s="5" t="s">
        <v>25</v>
      </c>
      <c r="F2513" s="5">
        <v>286</v>
      </c>
      <c r="G2513" s="6">
        <v>43549</v>
      </c>
      <c r="H2513" s="6">
        <v>43551</v>
      </c>
      <c r="I2513" s="6">
        <v>43558</v>
      </c>
      <c r="J2513" s="5" t="s">
        <v>30</v>
      </c>
      <c r="K2513" s="7">
        <v>1468.39</v>
      </c>
      <c r="L2513" s="35">
        <v>1101.29</v>
      </c>
      <c r="M2513" s="36">
        <f t="shared" si="39"/>
        <v>367.10000000000014</v>
      </c>
      <c r="N2513" s="37">
        <f>YEAR(Table1[[#This Row],[Data zamówienia]])</f>
        <v>2019</v>
      </c>
    </row>
    <row r="2514" spans="2:14" x14ac:dyDescent="0.3">
      <c r="B2514" s="32">
        <v>592912</v>
      </c>
      <c r="C2514" s="5" t="s">
        <v>21</v>
      </c>
      <c r="D2514" s="5" t="s">
        <v>28</v>
      </c>
      <c r="E2514" s="5" t="s">
        <v>34</v>
      </c>
      <c r="F2514" s="5">
        <v>176</v>
      </c>
      <c r="G2514" s="6">
        <v>43549</v>
      </c>
      <c r="H2514" s="6">
        <v>43552</v>
      </c>
      <c r="I2514" s="6">
        <v>43558</v>
      </c>
      <c r="J2514" s="5" t="s">
        <v>24</v>
      </c>
      <c r="K2514" s="7">
        <v>712.36</v>
      </c>
      <c r="L2514" s="35">
        <v>641.12</v>
      </c>
      <c r="M2514" s="36">
        <f t="shared" si="39"/>
        <v>71.240000000000009</v>
      </c>
      <c r="N2514" s="37">
        <f>YEAR(Table1[[#This Row],[Data zamówienia]])</f>
        <v>2019</v>
      </c>
    </row>
    <row r="2515" spans="2:14" x14ac:dyDescent="0.3">
      <c r="B2515" s="32">
        <v>336609</v>
      </c>
      <c r="C2515" s="5" t="s">
        <v>35</v>
      </c>
      <c r="D2515" s="5" t="s">
        <v>22</v>
      </c>
      <c r="E2515" s="5" t="s">
        <v>23</v>
      </c>
      <c r="F2515" s="5">
        <v>48</v>
      </c>
      <c r="G2515" s="6">
        <v>43548</v>
      </c>
      <c r="H2515" s="6">
        <v>43549</v>
      </c>
      <c r="I2515" s="6">
        <v>43555</v>
      </c>
      <c r="J2515" s="5" t="s">
        <v>30</v>
      </c>
      <c r="K2515" s="7">
        <v>560.79</v>
      </c>
      <c r="L2515" s="35">
        <v>487.89</v>
      </c>
      <c r="M2515" s="36">
        <f t="shared" si="39"/>
        <v>72.899999999999977</v>
      </c>
      <c r="N2515" s="37">
        <f>YEAR(Table1[[#This Row],[Data zamówienia]])</f>
        <v>2019</v>
      </c>
    </row>
    <row r="2516" spans="2:14" x14ac:dyDescent="0.3">
      <c r="B2516" s="32">
        <v>841897</v>
      </c>
      <c r="C2516" s="5" t="s">
        <v>21</v>
      </c>
      <c r="D2516" s="5" t="s">
        <v>36</v>
      </c>
      <c r="E2516" s="5" t="s">
        <v>29</v>
      </c>
      <c r="F2516" s="5">
        <v>314</v>
      </c>
      <c r="G2516" s="6">
        <v>43548</v>
      </c>
      <c r="H2516" s="6">
        <v>43552</v>
      </c>
      <c r="I2516" s="6">
        <v>43558</v>
      </c>
      <c r="J2516" s="5" t="s">
        <v>33</v>
      </c>
      <c r="K2516" s="7">
        <v>693.18</v>
      </c>
      <c r="L2516" s="35">
        <v>630.79</v>
      </c>
      <c r="M2516" s="36">
        <f t="shared" si="39"/>
        <v>62.389999999999986</v>
      </c>
      <c r="N2516" s="37">
        <f>YEAR(Table1[[#This Row],[Data zamówienia]])</f>
        <v>2019</v>
      </c>
    </row>
    <row r="2517" spans="2:14" x14ac:dyDescent="0.3">
      <c r="B2517" s="32">
        <v>573364</v>
      </c>
      <c r="C2517" s="5" t="s">
        <v>27</v>
      </c>
      <c r="D2517" s="5" t="s">
        <v>36</v>
      </c>
      <c r="E2517" s="5" t="s">
        <v>25</v>
      </c>
      <c r="F2517" s="5">
        <v>305</v>
      </c>
      <c r="G2517" s="6">
        <v>43549</v>
      </c>
      <c r="H2517" s="6">
        <v>43550</v>
      </c>
      <c r="I2517" s="6">
        <v>43554</v>
      </c>
      <c r="J2517" s="5" t="s">
        <v>26</v>
      </c>
      <c r="K2517" s="7">
        <v>337.68</v>
      </c>
      <c r="L2517" s="35">
        <v>172.22</v>
      </c>
      <c r="M2517" s="36">
        <f t="shared" si="39"/>
        <v>165.46</v>
      </c>
      <c r="N2517" s="37">
        <f>YEAR(Table1[[#This Row],[Data zamówienia]])</f>
        <v>2019</v>
      </c>
    </row>
    <row r="2518" spans="2:14" x14ac:dyDescent="0.3">
      <c r="B2518" s="32">
        <v>170060</v>
      </c>
      <c r="C2518" s="5" t="s">
        <v>21</v>
      </c>
      <c r="D2518" s="5" t="s">
        <v>22</v>
      </c>
      <c r="E2518" s="5" t="s">
        <v>37</v>
      </c>
      <c r="F2518" s="5">
        <v>327</v>
      </c>
      <c r="G2518" s="6">
        <v>43548</v>
      </c>
      <c r="H2518" s="6">
        <v>43550</v>
      </c>
      <c r="I2518" s="6">
        <v>43552</v>
      </c>
      <c r="J2518" s="5" t="s">
        <v>24</v>
      </c>
      <c r="K2518" s="7">
        <v>1371.77</v>
      </c>
      <c r="L2518" s="35">
        <v>1275.75</v>
      </c>
      <c r="M2518" s="36">
        <f t="shared" si="39"/>
        <v>96.019999999999982</v>
      </c>
      <c r="N2518" s="37">
        <f>YEAR(Table1[[#This Row],[Data zamówienia]])</f>
        <v>2019</v>
      </c>
    </row>
    <row r="2519" spans="2:14" x14ac:dyDescent="0.3">
      <c r="B2519" s="32">
        <v>58670</v>
      </c>
      <c r="C2519" s="5" t="s">
        <v>21</v>
      </c>
      <c r="D2519" s="5" t="s">
        <v>36</v>
      </c>
      <c r="E2519" s="5" t="s">
        <v>31</v>
      </c>
      <c r="F2519" s="5">
        <v>163</v>
      </c>
      <c r="G2519" s="6">
        <v>43548</v>
      </c>
      <c r="H2519" s="6">
        <v>43549</v>
      </c>
      <c r="I2519" s="6">
        <v>43552</v>
      </c>
      <c r="J2519" s="5" t="s">
        <v>33</v>
      </c>
      <c r="K2519" s="7">
        <v>939.27</v>
      </c>
      <c r="L2519" s="35">
        <v>854.74</v>
      </c>
      <c r="M2519" s="36">
        <f t="shared" si="39"/>
        <v>84.529999999999973</v>
      </c>
      <c r="N2519" s="37">
        <f>YEAR(Table1[[#This Row],[Data zamówienia]])</f>
        <v>2019</v>
      </c>
    </row>
    <row r="2520" spans="2:14" x14ac:dyDescent="0.3">
      <c r="B2520" s="32">
        <v>322129</v>
      </c>
      <c r="C2520" s="5" t="s">
        <v>21</v>
      </c>
      <c r="D2520" s="5" t="s">
        <v>22</v>
      </c>
      <c r="E2520" s="5" t="s">
        <v>25</v>
      </c>
      <c r="F2520" s="5">
        <v>194</v>
      </c>
      <c r="G2520" s="6">
        <v>43548</v>
      </c>
      <c r="H2520" s="6">
        <v>43550</v>
      </c>
      <c r="I2520" s="6">
        <v>43557</v>
      </c>
      <c r="J2520" s="5" t="s">
        <v>33</v>
      </c>
      <c r="K2520" s="7">
        <v>1716.03</v>
      </c>
      <c r="L2520" s="35">
        <v>1304.18</v>
      </c>
      <c r="M2520" s="36">
        <f t="shared" si="39"/>
        <v>411.84999999999991</v>
      </c>
      <c r="N2520" s="37">
        <f>YEAR(Table1[[#This Row],[Data zamówienia]])</f>
        <v>2019</v>
      </c>
    </row>
    <row r="2521" spans="2:14" x14ac:dyDescent="0.3">
      <c r="B2521" s="32">
        <v>444269</v>
      </c>
      <c r="C2521" s="5" t="s">
        <v>38</v>
      </c>
      <c r="D2521" s="5" t="s">
        <v>39</v>
      </c>
      <c r="E2521" s="5" t="s">
        <v>31</v>
      </c>
      <c r="F2521" s="5">
        <v>89</v>
      </c>
      <c r="G2521" s="6">
        <v>43548</v>
      </c>
      <c r="H2521" s="6">
        <v>43549</v>
      </c>
      <c r="I2521" s="6">
        <v>43554</v>
      </c>
      <c r="J2521" s="5" t="s">
        <v>26</v>
      </c>
      <c r="K2521" s="7">
        <v>712.27</v>
      </c>
      <c r="L2521" s="35">
        <v>598.30999999999995</v>
      </c>
      <c r="M2521" s="36">
        <f t="shared" si="39"/>
        <v>113.96000000000004</v>
      </c>
      <c r="N2521" s="37">
        <f>YEAR(Table1[[#This Row],[Data zamówienia]])</f>
        <v>2019</v>
      </c>
    </row>
    <row r="2522" spans="2:14" x14ac:dyDescent="0.3">
      <c r="B2522" s="32">
        <v>369938</v>
      </c>
      <c r="C2522" s="5" t="s">
        <v>35</v>
      </c>
      <c r="D2522" s="5" t="s">
        <v>28</v>
      </c>
      <c r="E2522" s="5" t="s">
        <v>25</v>
      </c>
      <c r="F2522" s="5">
        <v>234</v>
      </c>
      <c r="G2522" s="6">
        <v>43549</v>
      </c>
      <c r="H2522" s="6">
        <v>43552</v>
      </c>
      <c r="I2522" s="6">
        <v>43555</v>
      </c>
      <c r="J2522" s="5" t="s">
        <v>40</v>
      </c>
      <c r="K2522" s="7">
        <v>1805.18</v>
      </c>
      <c r="L2522" s="35">
        <v>1534.4</v>
      </c>
      <c r="M2522" s="36">
        <f t="shared" si="39"/>
        <v>270.77999999999997</v>
      </c>
      <c r="N2522" s="37">
        <f>YEAR(Table1[[#This Row],[Data zamówienia]])</f>
        <v>2019</v>
      </c>
    </row>
    <row r="2523" spans="2:14" x14ac:dyDescent="0.3">
      <c r="B2523" s="32">
        <v>436284</v>
      </c>
      <c r="C2523" s="5" t="s">
        <v>35</v>
      </c>
      <c r="D2523" s="5" t="s">
        <v>28</v>
      </c>
      <c r="E2523" s="5" t="s">
        <v>34</v>
      </c>
      <c r="F2523" s="5">
        <v>193</v>
      </c>
      <c r="G2523" s="6">
        <v>43549</v>
      </c>
      <c r="H2523" s="6">
        <v>43552</v>
      </c>
      <c r="I2523" s="6">
        <v>43555</v>
      </c>
      <c r="J2523" s="5" t="s">
        <v>40</v>
      </c>
      <c r="K2523" s="7">
        <v>230.62</v>
      </c>
      <c r="L2523" s="35">
        <v>149.9</v>
      </c>
      <c r="M2523" s="36">
        <f t="shared" si="39"/>
        <v>80.72</v>
      </c>
      <c r="N2523" s="37">
        <f>YEAR(Table1[[#This Row],[Data zamówienia]])</f>
        <v>2019</v>
      </c>
    </row>
    <row r="2524" spans="2:14" x14ac:dyDescent="0.3">
      <c r="B2524" s="32">
        <v>34656</v>
      </c>
      <c r="C2524" s="5" t="s">
        <v>21</v>
      </c>
      <c r="D2524" s="5" t="s">
        <v>28</v>
      </c>
      <c r="E2524" s="5" t="s">
        <v>37</v>
      </c>
      <c r="F2524" s="5">
        <v>213</v>
      </c>
      <c r="G2524" s="6">
        <v>43549</v>
      </c>
      <c r="H2524" s="6">
        <v>43550</v>
      </c>
      <c r="I2524" s="6">
        <v>43556</v>
      </c>
      <c r="J2524" s="5" t="s">
        <v>40</v>
      </c>
      <c r="K2524" s="7">
        <v>953.07</v>
      </c>
      <c r="L2524" s="35">
        <v>743.39</v>
      </c>
      <c r="M2524" s="36">
        <f t="shared" si="39"/>
        <v>209.68000000000006</v>
      </c>
      <c r="N2524" s="37">
        <f>YEAR(Table1[[#This Row],[Data zamówienia]])</f>
        <v>2019</v>
      </c>
    </row>
    <row r="2525" spans="2:14" x14ac:dyDescent="0.3">
      <c r="B2525" s="32">
        <v>517209</v>
      </c>
      <c r="C2525" s="5" t="s">
        <v>38</v>
      </c>
      <c r="D2525" s="5" t="s">
        <v>39</v>
      </c>
      <c r="E2525" s="5" t="s">
        <v>31</v>
      </c>
      <c r="F2525" s="5">
        <v>159</v>
      </c>
      <c r="G2525" s="6">
        <v>43550</v>
      </c>
      <c r="H2525" s="6">
        <v>43551</v>
      </c>
      <c r="I2525" s="6">
        <v>43558</v>
      </c>
      <c r="J2525" s="5" t="s">
        <v>40</v>
      </c>
      <c r="K2525" s="7">
        <v>1945.72</v>
      </c>
      <c r="L2525" s="35">
        <v>1400.92</v>
      </c>
      <c r="M2525" s="36">
        <f t="shared" si="39"/>
        <v>544.79999999999995</v>
      </c>
      <c r="N2525" s="37">
        <f>YEAR(Table1[[#This Row],[Data zamówienia]])</f>
        <v>2019</v>
      </c>
    </row>
    <row r="2526" spans="2:14" x14ac:dyDescent="0.3">
      <c r="B2526" s="32">
        <v>211115</v>
      </c>
      <c r="C2526" s="5" t="s">
        <v>27</v>
      </c>
      <c r="D2526" s="5" t="s">
        <v>28</v>
      </c>
      <c r="E2526" s="5" t="s">
        <v>29</v>
      </c>
      <c r="F2526" s="5">
        <v>96</v>
      </c>
      <c r="G2526" s="6">
        <v>43549</v>
      </c>
      <c r="H2526" s="6">
        <v>43550</v>
      </c>
      <c r="I2526" s="6">
        <v>43556</v>
      </c>
      <c r="J2526" s="5" t="s">
        <v>26</v>
      </c>
      <c r="K2526" s="7">
        <v>194.17</v>
      </c>
      <c r="L2526" s="35">
        <v>132.04</v>
      </c>
      <c r="M2526" s="36">
        <f t="shared" si="39"/>
        <v>62.129999999999995</v>
      </c>
      <c r="N2526" s="37">
        <f>YEAR(Table1[[#This Row],[Data zamówienia]])</f>
        <v>2019</v>
      </c>
    </row>
    <row r="2527" spans="2:14" x14ac:dyDescent="0.3">
      <c r="B2527" s="32">
        <v>905828</v>
      </c>
      <c r="C2527" s="5" t="s">
        <v>21</v>
      </c>
      <c r="D2527" s="5" t="s">
        <v>28</v>
      </c>
      <c r="E2527" s="5" t="s">
        <v>37</v>
      </c>
      <c r="F2527" s="5">
        <v>110</v>
      </c>
      <c r="G2527" s="6">
        <v>43549</v>
      </c>
      <c r="H2527" s="6">
        <v>43550</v>
      </c>
      <c r="I2527" s="6">
        <v>43556</v>
      </c>
      <c r="J2527" s="5" t="s">
        <v>30</v>
      </c>
      <c r="K2527" s="7">
        <v>1802.47</v>
      </c>
      <c r="L2527" s="35">
        <v>1081.48</v>
      </c>
      <c r="M2527" s="36">
        <f t="shared" si="39"/>
        <v>720.99</v>
      </c>
      <c r="N2527" s="37">
        <f>YEAR(Table1[[#This Row],[Data zamówienia]])</f>
        <v>2019</v>
      </c>
    </row>
    <row r="2528" spans="2:14" x14ac:dyDescent="0.3">
      <c r="B2528" s="32">
        <v>992197</v>
      </c>
      <c r="C2528" s="5" t="s">
        <v>21</v>
      </c>
      <c r="D2528" s="5" t="s">
        <v>39</v>
      </c>
      <c r="E2528" s="5" t="s">
        <v>23</v>
      </c>
      <c r="F2528" s="5">
        <v>208</v>
      </c>
      <c r="G2528" s="6">
        <v>43550</v>
      </c>
      <c r="H2528" s="6">
        <v>43552</v>
      </c>
      <c r="I2528" s="6">
        <v>43553</v>
      </c>
      <c r="J2528" s="5" t="s">
        <v>24</v>
      </c>
      <c r="K2528" s="7">
        <v>1768.77</v>
      </c>
      <c r="L2528" s="35">
        <v>1185.08</v>
      </c>
      <c r="M2528" s="36">
        <f t="shared" si="39"/>
        <v>583.69000000000005</v>
      </c>
      <c r="N2528" s="37">
        <f>YEAR(Table1[[#This Row],[Data zamówienia]])</f>
        <v>2019</v>
      </c>
    </row>
    <row r="2529" spans="2:14" x14ac:dyDescent="0.3">
      <c r="B2529" s="32">
        <v>595808</v>
      </c>
      <c r="C2529" s="5" t="s">
        <v>21</v>
      </c>
      <c r="D2529" s="5" t="s">
        <v>36</v>
      </c>
      <c r="E2529" s="5" t="s">
        <v>25</v>
      </c>
      <c r="F2529" s="5">
        <v>299</v>
      </c>
      <c r="G2529" s="6">
        <v>43549</v>
      </c>
      <c r="H2529" s="6">
        <v>43552</v>
      </c>
      <c r="I2529" s="6">
        <v>43557</v>
      </c>
      <c r="J2529" s="5" t="s">
        <v>26</v>
      </c>
      <c r="K2529" s="7">
        <v>1487.21</v>
      </c>
      <c r="L2529" s="35">
        <v>832.84</v>
      </c>
      <c r="M2529" s="36">
        <f t="shared" si="39"/>
        <v>654.37</v>
      </c>
      <c r="N2529" s="37">
        <f>YEAR(Table1[[#This Row],[Data zamówienia]])</f>
        <v>2019</v>
      </c>
    </row>
    <row r="2530" spans="2:14" x14ac:dyDescent="0.3">
      <c r="B2530" s="32">
        <v>394478</v>
      </c>
      <c r="C2530" s="5" t="s">
        <v>27</v>
      </c>
      <c r="D2530" s="5" t="s">
        <v>36</v>
      </c>
      <c r="E2530" s="5" t="s">
        <v>25</v>
      </c>
      <c r="F2530" s="5">
        <v>132</v>
      </c>
      <c r="G2530" s="6">
        <v>43549</v>
      </c>
      <c r="H2530" s="6">
        <v>43550</v>
      </c>
      <c r="I2530" s="6">
        <v>43554</v>
      </c>
      <c r="J2530" s="5" t="s">
        <v>33</v>
      </c>
      <c r="K2530" s="7">
        <v>1321.9</v>
      </c>
      <c r="L2530" s="35">
        <v>964.99</v>
      </c>
      <c r="M2530" s="36">
        <f t="shared" si="39"/>
        <v>356.91000000000008</v>
      </c>
      <c r="N2530" s="37">
        <f>YEAR(Table1[[#This Row],[Data zamówienia]])</f>
        <v>2019</v>
      </c>
    </row>
    <row r="2531" spans="2:14" x14ac:dyDescent="0.3">
      <c r="B2531" s="32">
        <v>526188</v>
      </c>
      <c r="C2531" s="5" t="s">
        <v>21</v>
      </c>
      <c r="D2531" s="5" t="s">
        <v>36</v>
      </c>
      <c r="E2531" s="5" t="s">
        <v>23</v>
      </c>
      <c r="F2531" s="5">
        <v>202</v>
      </c>
      <c r="G2531" s="6">
        <v>43549</v>
      </c>
      <c r="H2531" s="6">
        <v>43552</v>
      </c>
      <c r="I2531" s="6">
        <v>43558</v>
      </c>
      <c r="J2531" s="5" t="s">
        <v>33</v>
      </c>
      <c r="K2531" s="7">
        <v>361.88</v>
      </c>
      <c r="L2531" s="35">
        <v>206.27</v>
      </c>
      <c r="M2531" s="36">
        <f t="shared" si="39"/>
        <v>155.60999999999999</v>
      </c>
      <c r="N2531" s="37">
        <f>YEAR(Table1[[#This Row],[Data zamówienia]])</f>
        <v>2019</v>
      </c>
    </row>
    <row r="2532" spans="2:14" x14ac:dyDescent="0.3">
      <c r="B2532" s="32">
        <v>755730</v>
      </c>
      <c r="C2532" s="5" t="s">
        <v>38</v>
      </c>
      <c r="D2532" s="5" t="s">
        <v>36</v>
      </c>
      <c r="E2532" s="5" t="s">
        <v>34</v>
      </c>
      <c r="F2532" s="5">
        <v>159</v>
      </c>
      <c r="G2532" s="6">
        <v>43550</v>
      </c>
      <c r="H2532" s="6">
        <v>43553</v>
      </c>
      <c r="I2532" s="6">
        <v>43560</v>
      </c>
      <c r="J2532" s="5" t="s">
        <v>40</v>
      </c>
      <c r="K2532" s="7">
        <v>1209.54</v>
      </c>
      <c r="L2532" s="35">
        <v>1076.49</v>
      </c>
      <c r="M2532" s="36">
        <f t="shared" si="39"/>
        <v>133.04999999999995</v>
      </c>
      <c r="N2532" s="37">
        <f>YEAR(Table1[[#This Row],[Data zamówienia]])</f>
        <v>2019</v>
      </c>
    </row>
    <row r="2533" spans="2:14" x14ac:dyDescent="0.3">
      <c r="B2533" s="32">
        <v>885351</v>
      </c>
      <c r="C2533" s="5" t="s">
        <v>21</v>
      </c>
      <c r="D2533" s="5" t="s">
        <v>39</v>
      </c>
      <c r="E2533" s="5" t="s">
        <v>25</v>
      </c>
      <c r="F2533" s="5">
        <v>221</v>
      </c>
      <c r="G2533" s="6">
        <v>43551</v>
      </c>
      <c r="H2533" s="6">
        <v>43552</v>
      </c>
      <c r="I2533" s="6">
        <v>43558</v>
      </c>
      <c r="J2533" s="5" t="s">
        <v>30</v>
      </c>
      <c r="K2533" s="7">
        <v>1688.32</v>
      </c>
      <c r="L2533" s="35">
        <v>962.34</v>
      </c>
      <c r="M2533" s="36">
        <f t="shared" si="39"/>
        <v>725.9799999999999</v>
      </c>
      <c r="N2533" s="37">
        <f>YEAR(Table1[[#This Row],[Data zamówienia]])</f>
        <v>2019</v>
      </c>
    </row>
    <row r="2534" spans="2:14" x14ac:dyDescent="0.3">
      <c r="B2534" s="32">
        <v>493286</v>
      </c>
      <c r="C2534" s="5" t="s">
        <v>27</v>
      </c>
      <c r="D2534" s="5" t="s">
        <v>39</v>
      </c>
      <c r="E2534" s="5" t="s">
        <v>31</v>
      </c>
      <c r="F2534" s="5">
        <v>29</v>
      </c>
      <c r="G2534" s="6">
        <v>43551</v>
      </c>
      <c r="H2534" s="6">
        <v>43551</v>
      </c>
      <c r="I2534" s="6">
        <v>43556</v>
      </c>
      <c r="J2534" s="5" t="s">
        <v>33</v>
      </c>
      <c r="K2534" s="7">
        <v>1920.08</v>
      </c>
      <c r="L2534" s="35">
        <v>1824.08</v>
      </c>
      <c r="M2534" s="36">
        <f t="shared" si="39"/>
        <v>96</v>
      </c>
      <c r="N2534" s="37">
        <f>YEAR(Table1[[#This Row],[Data zamówienia]])</f>
        <v>2019</v>
      </c>
    </row>
    <row r="2535" spans="2:14" x14ac:dyDescent="0.3">
      <c r="B2535" s="32">
        <v>745202</v>
      </c>
      <c r="C2535" s="5" t="s">
        <v>27</v>
      </c>
      <c r="D2535" s="5" t="s">
        <v>36</v>
      </c>
      <c r="E2535" s="5" t="s">
        <v>29</v>
      </c>
      <c r="F2535" s="5">
        <v>143</v>
      </c>
      <c r="G2535" s="6">
        <v>43550</v>
      </c>
      <c r="H2535" s="6">
        <v>43553</v>
      </c>
      <c r="I2535" s="6">
        <v>43557</v>
      </c>
      <c r="J2535" s="5" t="s">
        <v>24</v>
      </c>
      <c r="K2535" s="7">
        <v>1865.79</v>
      </c>
      <c r="L2535" s="35">
        <v>1044.8399999999999</v>
      </c>
      <c r="M2535" s="36">
        <f t="shared" si="39"/>
        <v>820.95</v>
      </c>
      <c r="N2535" s="37">
        <f>YEAR(Table1[[#This Row],[Data zamówienia]])</f>
        <v>2019</v>
      </c>
    </row>
    <row r="2536" spans="2:14" x14ac:dyDescent="0.3">
      <c r="B2536" s="32">
        <v>928443</v>
      </c>
      <c r="C2536" s="5" t="s">
        <v>38</v>
      </c>
      <c r="D2536" s="5" t="s">
        <v>39</v>
      </c>
      <c r="E2536" s="5" t="s">
        <v>37</v>
      </c>
      <c r="F2536" s="5">
        <v>61</v>
      </c>
      <c r="G2536" s="6">
        <v>43551</v>
      </c>
      <c r="H2536" s="6">
        <v>43554</v>
      </c>
      <c r="I2536" s="6">
        <v>43559</v>
      </c>
      <c r="J2536" s="5" t="s">
        <v>24</v>
      </c>
      <c r="K2536" s="7">
        <v>253.99</v>
      </c>
      <c r="L2536" s="35">
        <v>238.75</v>
      </c>
      <c r="M2536" s="36">
        <f t="shared" si="39"/>
        <v>15.240000000000009</v>
      </c>
      <c r="N2536" s="37">
        <f>YEAR(Table1[[#This Row],[Data zamówienia]])</f>
        <v>2019</v>
      </c>
    </row>
    <row r="2537" spans="2:14" x14ac:dyDescent="0.3">
      <c r="B2537" s="32">
        <v>990635</v>
      </c>
      <c r="C2537" s="5" t="s">
        <v>21</v>
      </c>
      <c r="D2537" s="5" t="s">
        <v>36</v>
      </c>
      <c r="E2537" s="5" t="s">
        <v>23</v>
      </c>
      <c r="F2537" s="5">
        <v>334</v>
      </c>
      <c r="G2537" s="6">
        <v>43551</v>
      </c>
      <c r="H2537" s="6">
        <v>43554</v>
      </c>
      <c r="I2537" s="6">
        <v>43555</v>
      </c>
      <c r="J2537" s="5" t="s">
        <v>40</v>
      </c>
      <c r="K2537" s="7">
        <v>1981.64</v>
      </c>
      <c r="L2537" s="35">
        <v>1565.5</v>
      </c>
      <c r="M2537" s="36">
        <f t="shared" si="39"/>
        <v>416.1400000000001</v>
      </c>
      <c r="N2537" s="37">
        <f>YEAR(Table1[[#This Row],[Data zamówienia]])</f>
        <v>2019</v>
      </c>
    </row>
    <row r="2538" spans="2:14" x14ac:dyDescent="0.3">
      <c r="B2538" s="32">
        <v>394910</v>
      </c>
      <c r="C2538" s="5" t="s">
        <v>21</v>
      </c>
      <c r="D2538" s="5" t="s">
        <v>36</v>
      </c>
      <c r="E2538" s="5" t="s">
        <v>25</v>
      </c>
      <c r="F2538" s="5">
        <v>330</v>
      </c>
      <c r="G2538" s="6">
        <v>43551</v>
      </c>
      <c r="H2538" s="6">
        <v>43553</v>
      </c>
      <c r="I2538" s="6">
        <v>43555</v>
      </c>
      <c r="J2538" s="5" t="s">
        <v>40</v>
      </c>
      <c r="K2538" s="7">
        <v>1754.12</v>
      </c>
      <c r="L2538" s="35">
        <v>1561.17</v>
      </c>
      <c r="M2538" s="36">
        <f t="shared" si="39"/>
        <v>192.94999999999982</v>
      </c>
      <c r="N2538" s="37">
        <f>YEAR(Table1[[#This Row],[Data zamówienia]])</f>
        <v>2019</v>
      </c>
    </row>
    <row r="2539" spans="2:14" x14ac:dyDescent="0.3">
      <c r="B2539" s="32">
        <v>466929</v>
      </c>
      <c r="C2539" s="5" t="s">
        <v>27</v>
      </c>
      <c r="D2539" s="5" t="s">
        <v>39</v>
      </c>
      <c r="E2539" s="5" t="s">
        <v>25</v>
      </c>
      <c r="F2539" s="5">
        <v>349</v>
      </c>
      <c r="G2539" s="6">
        <v>43551</v>
      </c>
      <c r="H2539" s="6">
        <v>43554</v>
      </c>
      <c r="I2539" s="6">
        <v>43558</v>
      </c>
      <c r="J2539" s="5" t="s">
        <v>30</v>
      </c>
      <c r="K2539" s="7">
        <v>1476.3</v>
      </c>
      <c r="L2539" s="35">
        <v>885.78</v>
      </c>
      <c r="M2539" s="36">
        <f t="shared" si="39"/>
        <v>590.52</v>
      </c>
      <c r="N2539" s="37">
        <f>YEAR(Table1[[#This Row],[Data zamówienia]])</f>
        <v>2019</v>
      </c>
    </row>
    <row r="2540" spans="2:14" x14ac:dyDescent="0.3">
      <c r="B2540" s="32">
        <v>286910</v>
      </c>
      <c r="C2540" s="5" t="s">
        <v>21</v>
      </c>
      <c r="D2540" s="5" t="s">
        <v>36</v>
      </c>
      <c r="E2540" s="5" t="s">
        <v>34</v>
      </c>
      <c r="F2540" s="5">
        <v>246</v>
      </c>
      <c r="G2540" s="6">
        <v>43551</v>
      </c>
      <c r="H2540" s="6">
        <v>43553</v>
      </c>
      <c r="I2540" s="6">
        <v>43558</v>
      </c>
      <c r="J2540" s="5" t="s">
        <v>26</v>
      </c>
      <c r="K2540" s="7">
        <v>1862.1</v>
      </c>
      <c r="L2540" s="35">
        <v>1750.37</v>
      </c>
      <c r="M2540" s="36">
        <f t="shared" si="39"/>
        <v>111.73000000000002</v>
      </c>
      <c r="N2540" s="37">
        <f>YEAR(Table1[[#This Row],[Data zamówienia]])</f>
        <v>2019</v>
      </c>
    </row>
    <row r="2541" spans="2:14" x14ac:dyDescent="0.3">
      <c r="B2541" s="32">
        <v>454282</v>
      </c>
      <c r="C2541" s="5" t="s">
        <v>21</v>
      </c>
      <c r="D2541" s="5" t="s">
        <v>28</v>
      </c>
      <c r="E2541" s="5" t="s">
        <v>25</v>
      </c>
      <c r="F2541" s="5">
        <v>26</v>
      </c>
      <c r="G2541" s="6">
        <v>43551</v>
      </c>
      <c r="H2541" s="6">
        <v>43552</v>
      </c>
      <c r="I2541" s="6">
        <v>43559</v>
      </c>
      <c r="J2541" s="5" t="s">
        <v>32</v>
      </c>
      <c r="K2541" s="7">
        <v>1476.3</v>
      </c>
      <c r="L2541" s="35">
        <v>1062.94</v>
      </c>
      <c r="M2541" s="36">
        <f t="shared" si="39"/>
        <v>413.3599999999999</v>
      </c>
      <c r="N2541" s="37">
        <f>YEAR(Table1[[#This Row],[Data zamówienia]])</f>
        <v>2019</v>
      </c>
    </row>
    <row r="2542" spans="2:14" x14ac:dyDescent="0.3">
      <c r="B2542" s="32">
        <v>567208</v>
      </c>
      <c r="C2542" s="5" t="s">
        <v>35</v>
      </c>
      <c r="D2542" s="5" t="s">
        <v>28</v>
      </c>
      <c r="E2542" s="5" t="s">
        <v>25</v>
      </c>
      <c r="F2542" s="5">
        <v>233</v>
      </c>
      <c r="G2542" s="6">
        <v>43552</v>
      </c>
      <c r="H2542" s="6">
        <v>43552</v>
      </c>
      <c r="I2542" s="6">
        <v>43554</v>
      </c>
      <c r="J2542" s="5" t="s">
        <v>24</v>
      </c>
      <c r="K2542" s="7">
        <v>449.24</v>
      </c>
      <c r="L2542" s="35">
        <v>233.6</v>
      </c>
      <c r="M2542" s="36">
        <f t="shared" si="39"/>
        <v>215.64000000000001</v>
      </c>
      <c r="N2542" s="37">
        <f>YEAR(Table1[[#This Row],[Data zamówienia]])</f>
        <v>2019</v>
      </c>
    </row>
    <row r="2543" spans="2:14" x14ac:dyDescent="0.3">
      <c r="B2543" s="32">
        <v>559633</v>
      </c>
      <c r="C2543" s="5" t="s">
        <v>21</v>
      </c>
      <c r="D2543" s="5" t="s">
        <v>36</v>
      </c>
      <c r="E2543" s="5" t="s">
        <v>31</v>
      </c>
      <c r="F2543" s="5">
        <v>127</v>
      </c>
      <c r="G2543" s="6">
        <v>43551</v>
      </c>
      <c r="H2543" s="6">
        <v>43555</v>
      </c>
      <c r="I2543" s="6">
        <v>43558</v>
      </c>
      <c r="J2543" s="5" t="s">
        <v>30</v>
      </c>
      <c r="K2543" s="7">
        <v>434.82</v>
      </c>
      <c r="L2543" s="35">
        <v>356.55</v>
      </c>
      <c r="M2543" s="36">
        <f t="shared" si="39"/>
        <v>78.269999999999982</v>
      </c>
      <c r="N2543" s="37">
        <f>YEAR(Table1[[#This Row],[Data zamówienia]])</f>
        <v>2019</v>
      </c>
    </row>
    <row r="2544" spans="2:14" x14ac:dyDescent="0.3">
      <c r="B2544" s="32">
        <v>96612</v>
      </c>
      <c r="C2544" s="5" t="s">
        <v>27</v>
      </c>
      <c r="D2544" s="5" t="s">
        <v>28</v>
      </c>
      <c r="E2544" s="5" t="s">
        <v>23</v>
      </c>
      <c r="F2544" s="5">
        <v>341</v>
      </c>
      <c r="G2544" s="6">
        <v>43551</v>
      </c>
      <c r="H2544" s="6">
        <v>43552</v>
      </c>
      <c r="I2544" s="6">
        <v>43557</v>
      </c>
      <c r="J2544" s="5" t="s">
        <v>24</v>
      </c>
      <c r="K2544" s="7">
        <v>1487.05</v>
      </c>
      <c r="L2544" s="35">
        <v>1070.68</v>
      </c>
      <c r="M2544" s="36">
        <f t="shared" si="39"/>
        <v>416.36999999999989</v>
      </c>
      <c r="N2544" s="37">
        <f>YEAR(Table1[[#This Row],[Data zamówienia]])</f>
        <v>2019</v>
      </c>
    </row>
    <row r="2545" spans="2:14" x14ac:dyDescent="0.3">
      <c r="B2545" s="32">
        <v>868005</v>
      </c>
      <c r="C2545" s="5" t="s">
        <v>21</v>
      </c>
      <c r="D2545" s="5" t="s">
        <v>22</v>
      </c>
      <c r="E2545" s="5" t="s">
        <v>34</v>
      </c>
      <c r="F2545" s="5">
        <v>78</v>
      </c>
      <c r="G2545" s="6">
        <v>43551</v>
      </c>
      <c r="H2545" s="6">
        <v>43555</v>
      </c>
      <c r="I2545" s="6">
        <v>43562</v>
      </c>
      <c r="J2545" s="5" t="s">
        <v>33</v>
      </c>
      <c r="K2545" s="7">
        <v>1300.6199999999999</v>
      </c>
      <c r="L2545" s="35">
        <v>767.37</v>
      </c>
      <c r="M2545" s="36">
        <f t="shared" si="39"/>
        <v>533.24999999999989</v>
      </c>
      <c r="N2545" s="37">
        <f>YEAR(Table1[[#This Row],[Data zamówienia]])</f>
        <v>2019</v>
      </c>
    </row>
    <row r="2546" spans="2:14" x14ac:dyDescent="0.3">
      <c r="B2546" s="32">
        <v>512995</v>
      </c>
      <c r="C2546" s="5" t="s">
        <v>27</v>
      </c>
      <c r="D2546" s="5" t="s">
        <v>36</v>
      </c>
      <c r="E2546" s="5" t="s">
        <v>23</v>
      </c>
      <c r="F2546" s="5">
        <v>260</v>
      </c>
      <c r="G2546" s="6">
        <v>43552</v>
      </c>
      <c r="H2546" s="6">
        <v>43553</v>
      </c>
      <c r="I2546" s="6">
        <v>43559</v>
      </c>
      <c r="J2546" s="5" t="s">
        <v>33</v>
      </c>
      <c r="K2546" s="7">
        <v>278.41000000000003</v>
      </c>
      <c r="L2546" s="35">
        <v>245</v>
      </c>
      <c r="M2546" s="36">
        <f t="shared" si="39"/>
        <v>33.410000000000025</v>
      </c>
      <c r="N2546" s="37">
        <f>YEAR(Table1[[#This Row],[Data zamówienia]])</f>
        <v>2019</v>
      </c>
    </row>
    <row r="2547" spans="2:14" x14ac:dyDescent="0.3">
      <c r="B2547" s="32">
        <v>153383</v>
      </c>
      <c r="C2547" s="5" t="s">
        <v>27</v>
      </c>
      <c r="D2547" s="5" t="s">
        <v>36</v>
      </c>
      <c r="E2547" s="5" t="s">
        <v>37</v>
      </c>
      <c r="F2547" s="5">
        <v>319</v>
      </c>
      <c r="G2547" s="6">
        <v>43551</v>
      </c>
      <c r="H2547" s="6">
        <v>43553</v>
      </c>
      <c r="I2547" s="6">
        <v>43559</v>
      </c>
      <c r="J2547" s="5" t="s">
        <v>26</v>
      </c>
      <c r="K2547" s="7">
        <v>1859.08</v>
      </c>
      <c r="L2547" s="35">
        <v>1245.58</v>
      </c>
      <c r="M2547" s="36">
        <f t="shared" si="39"/>
        <v>613.5</v>
      </c>
      <c r="N2547" s="37">
        <f>YEAR(Table1[[#This Row],[Data zamówienia]])</f>
        <v>2019</v>
      </c>
    </row>
    <row r="2548" spans="2:14" x14ac:dyDescent="0.3">
      <c r="B2548" s="32">
        <v>74490</v>
      </c>
      <c r="C2548" s="5" t="s">
        <v>38</v>
      </c>
      <c r="D2548" s="5" t="s">
        <v>22</v>
      </c>
      <c r="E2548" s="5" t="s">
        <v>23</v>
      </c>
      <c r="F2548" s="5">
        <v>138</v>
      </c>
      <c r="G2548" s="6">
        <v>43551</v>
      </c>
      <c r="H2548" s="6">
        <v>43553</v>
      </c>
      <c r="I2548" s="6">
        <v>43555</v>
      </c>
      <c r="J2548" s="5" t="s">
        <v>24</v>
      </c>
      <c r="K2548" s="7">
        <v>1681.55</v>
      </c>
      <c r="L2548" s="35">
        <v>840.78</v>
      </c>
      <c r="M2548" s="36">
        <f t="shared" si="39"/>
        <v>840.77</v>
      </c>
      <c r="N2548" s="37">
        <f>YEAR(Table1[[#This Row],[Data zamówienia]])</f>
        <v>2019</v>
      </c>
    </row>
    <row r="2549" spans="2:14" x14ac:dyDescent="0.3">
      <c r="B2549" s="32">
        <v>866332</v>
      </c>
      <c r="C2549" s="5" t="s">
        <v>38</v>
      </c>
      <c r="D2549" s="5" t="s">
        <v>22</v>
      </c>
      <c r="E2549" s="5" t="s">
        <v>34</v>
      </c>
      <c r="F2549" s="5">
        <v>34</v>
      </c>
      <c r="G2549" s="6">
        <v>43551</v>
      </c>
      <c r="H2549" s="6">
        <v>43552</v>
      </c>
      <c r="I2549" s="6">
        <v>43556</v>
      </c>
      <c r="J2549" s="5" t="s">
        <v>40</v>
      </c>
      <c r="K2549" s="7">
        <v>1112.8900000000001</v>
      </c>
      <c r="L2549" s="35">
        <v>779.02</v>
      </c>
      <c r="M2549" s="36">
        <f t="shared" si="39"/>
        <v>333.87000000000012</v>
      </c>
      <c r="N2549" s="37">
        <f>YEAR(Table1[[#This Row],[Data zamówienia]])</f>
        <v>2019</v>
      </c>
    </row>
    <row r="2550" spans="2:14" x14ac:dyDescent="0.3">
      <c r="B2550" s="32">
        <v>775841</v>
      </c>
      <c r="C2550" s="5" t="s">
        <v>27</v>
      </c>
      <c r="D2550" s="5" t="s">
        <v>36</v>
      </c>
      <c r="E2550" s="5" t="s">
        <v>29</v>
      </c>
      <c r="F2550" s="5">
        <v>245</v>
      </c>
      <c r="G2550" s="6">
        <v>43553</v>
      </c>
      <c r="H2550" s="6">
        <v>43555</v>
      </c>
      <c r="I2550" s="6">
        <v>43556</v>
      </c>
      <c r="J2550" s="5" t="s">
        <v>24</v>
      </c>
      <c r="K2550" s="7">
        <v>1921.97</v>
      </c>
      <c r="L2550" s="35">
        <v>1153.18</v>
      </c>
      <c r="M2550" s="36">
        <f t="shared" si="39"/>
        <v>768.79</v>
      </c>
      <c r="N2550" s="37">
        <f>YEAR(Table1[[#This Row],[Data zamówienia]])</f>
        <v>2019</v>
      </c>
    </row>
    <row r="2551" spans="2:14" x14ac:dyDescent="0.3">
      <c r="B2551" s="32">
        <v>804085</v>
      </c>
      <c r="C2551" s="5" t="s">
        <v>35</v>
      </c>
      <c r="D2551" s="5" t="s">
        <v>28</v>
      </c>
      <c r="E2551" s="5" t="s">
        <v>25</v>
      </c>
      <c r="F2551" s="5">
        <v>162</v>
      </c>
      <c r="G2551" s="6">
        <v>43552</v>
      </c>
      <c r="H2551" s="6">
        <v>43554</v>
      </c>
      <c r="I2551" s="6">
        <v>43560</v>
      </c>
      <c r="J2551" s="5" t="s">
        <v>26</v>
      </c>
      <c r="K2551" s="7">
        <v>603.75</v>
      </c>
      <c r="L2551" s="35">
        <v>489.04</v>
      </c>
      <c r="M2551" s="36">
        <f t="shared" si="39"/>
        <v>114.70999999999998</v>
      </c>
      <c r="N2551" s="37">
        <f>YEAR(Table1[[#This Row],[Data zamówienia]])</f>
        <v>2019</v>
      </c>
    </row>
    <row r="2552" spans="2:14" x14ac:dyDescent="0.3">
      <c r="B2552" s="32">
        <v>498911</v>
      </c>
      <c r="C2552" s="5" t="s">
        <v>38</v>
      </c>
      <c r="D2552" s="5" t="s">
        <v>36</v>
      </c>
      <c r="E2552" s="5" t="s">
        <v>29</v>
      </c>
      <c r="F2552" s="5">
        <v>199</v>
      </c>
      <c r="G2552" s="6">
        <v>43552</v>
      </c>
      <c r="H2552" s="6">
        <v>43554</v>
      </c>
      <c r="I2552" s="6">
        <v>43555</v>
      </c>
      <c r="J2552" s="5" t="s">
        <v>30</v>
      </c>
      <c r="K2552" s="7">
        <v>1487.52</v>
      </c>
      <c r="L2552" s="35">
        <v>862.76</v>
      </c>
      <c r="M2552" s="36">
        <f t="shared" si="39"/>
        <v>624.76</v>
      </c>
      <c r="N2552" s="37">
        <f>YEAR(Table1[[#This Row],[Data zamówienia]])</f>
        <v>2019</v>
      </c>
    </row>
    <row r="2553" spans="2:14" x14ac:dyDescent="0.3">
      <c r="B2553" s="32">
        <v>384456</v>
      </c>
      <c r="C2553" s="5" t="s">
        <v>27</v>
      </c>
      <c r="D2553" s="5" t="s">
        <v>39</v>
      </c>
      <c r="E2553" s="5" t="s">
        <v>31</v>
      </c>
      <c r="F2553" s="5">
        <v>62</v>
      </c>
      <c r="G2553" s="6">
        <v>43552</v>
      </c>
      <c r="H2553" s="6">
        <v>43554</v>
      </c>
      <c r="I2553" s="6">
        <v>43558</v>
      </c>
      <c r="J2553" s="5" t="s">
        <v>26</v>
      </c>
      <c r="K2553" s="7">
        <v>1681.55</v>
      </c>
      <c r="L2553" s="35">
        <v>1446.13</v>
      </c>
      <c r="M2553" s="36">
        <f t="shared" si="39"/>
        <v>235.41999999999985</v>
      </c>
      <c r="N2553" s="37">
        <f>YEAR(Table1[[#This Row],[Data zamówienia]])</f>
        <v>2019</v>
      </c>
    </row>
    <row r="2554" spans="2:14" x14ac:dyDescent="0.3">
      <c r="B2554" s="32">
        <v>206286</v>
      </c>
      <c r="C2554" s="5" t="s">
        <v>27</v>
      </c>
      <c r="D2554" s="5" t="s">
        <v>36</v>
      </c>
      <c r="E2554" s="5" t="s">
        <v>23</v>
      </c>
      <c r="F2554" s="5">
        <v>347</v>
      </c>
      <c r="G2554" s="6">
        <v>43553</v>
      </c>
      <c r="H2554" s="6">
        <v>43556</v>
      </c>
      <c r="I2554" s="6">
        <v>43559</v>
      </c>
      <c r="J2554" s="5" t="s">
        <v>33</v>
      </c>
      <c r="K2554" s="7">
        <v>549.41999999999996</v>
      </c>
      <c r="L2554" s="35">
        <v>346.13</v>
      </c>
      <c r="M2554" s="36">
        <f t="shared" si="39"/>
        <v>203.28999999999996</v>
      </c>
      <c r="N2554" s="37">
        <f>YEAR(Table1[[#This Row],[Data zamówienia]])</f>
        <v>2019</v>
      </c>
    </row>
    <row r="2555" spans="2:14" x14ac:dyDescent="0.3">
      <c r="B2555" s="32">
        <v>118544</v>
      </c>
      <c r="C2555" s="5" t="s">
        <v>21</v>
      </c>
      <c r="D2555" s="5" t="s">
        <v>39</v>
      </c>
      <c r="E2555" s="5" t="s">
        <v>34</v>
      </c>
      <c r="F2555" s="5">
        <v>122</v>
      </c>
      <c r="G2555" s="6">
        <v>43553</v>
      </c>
      <c r="H2555" s="6">
        <v>43557</v>
      </c>
      <c r="I2555" s="6">
        <v>43559</v>
      </c>
      <c r="J2555" s="5" t="s">
        <v>40</v>
      </c>
      <c r="K2555" s="7">
        <v>1012.07</v>
      </c>
      <c r="L2555" s="35">
        <v>728.69</v>
      </c>
      <c r="M2555" s="36">
        <f t="shared" si="39"/>
        <v>283.38</v>
      </c>
      <c r="N2555" s="37">
        <f>YEAR(Table1[[#This Row],[Data zamówienia]])</f>
        <v>2019</v>
      </c>
    </row>
    <row r="2556" spans="2:14" x14ac:dyDescent="0.3">
      <c r="B2556" s="32">
        <v>336562</v>
      </c>
      <c r="C2556" s="5" t="s">
        <v>21</v>
      </c>
      <c r="D2556" s="5" t="s">
        <v>36</v>
      </c>
      <c r="E2556" s="5" t="s">
        <v>25</v>
      </c>
      <c r="F2556" s="5">
        <v>351</v>
      </c>
      <c r="G2556" s="6">
        <v>43555</v>
      </c>
      <c r="H2556" s="6">
        <v>43556</v>
      </c>
      <c r="I2556" s="6">
        <v>43563</v>
      </c>
      <c r="J2556" s="5" t="s">
        <v>30</v>
      </c>
      <c r="K2556" s="7">
        <v>321.35000000000002</v>
      </c>
      <c r="L2556" s="35">
        <v>237.8</v>
      </c>
      <c r="M2556" s="36">
        <f t="shared" si="39"/>
        <v>83.550000000000011</v>
      </c>
      <c r="N2556" s="37">
        <f>YEAR(Table1[[#This Row],[Data zamówienia]])</f>
        <v>2019</v>
      </c>
    </row>
    <row r="2557" spans="2:14" x14ac:dyDescent="0.3">
      <c r="B2557" s="32">
        <v>165867</v>
      </c>
      <c r="C2557" s="5" t="s">
        <v>21</v>
      </c>
      <c r="D2557" s="5" t="s">
        <v>22</v>
      </c>
      <c r="E2557" s="5" t="s">
        <v>34</v>
      </c>
      <c r="F2557" s="5">
        <v>343</v>
      </c>
      <c r="G2557" s="6">
        <v>43555</v>
      </c>
      <c r="H2557" s="6">
        <v>43557</v>
      </c>
      <c r="I2557" s="6">
        <v>43559</v>
      </c>
      <c r="J2557" s="5" t="s">
        <v>40</v>
      </c>
      <c r="K2557" s="7">
        <v>1797.04</v>
      </c>
      <c r="L2557" s="35">
        <v>1078.22</v>
      </c>
      <c r="M2557" s="36">
        <f t="shared" si="39"/>
        <v>718.81999999999994</v>
      </c>
      <c r="N2557" s="37">
        <f>YEAR(Table1[[#This Row],[Data zamówienia]])</f>
        <v>2019</v>
      </c>
    </row>
    <row r="2558" spans="2:14" x14ac:dyDescent="0.3">
      <c r="B2558" s="32">
        <v>301014</v>
      </c>
      <c r="C2558" s="5" t="s">
        <v>21</v>
      </c>
      <c r="D2558" s="5" t="s">
        <v>39</v>
      </c>
      <c r="E2558" s="5" t="s">
        <v>37</v>
      </c>
      <c r="F2558" s="5">
        <v>323</v>
      </c>
      <c r="G2558" s="6">
        <v>43555</v>
      </c>
      <c r="H2558" s="6">
        <v>43558</v>
      </c>
      <c r="I2558" s="6">
        <v>43561</v>
      </c>
      <c r="J2558" s="5" t="s">
        <v>30</v>
      </c>
      <c r="K2558" s="7">
        <v>953.07</v>
      </c>
      <c r="L2558" s="35">
        <v>638.55999999999995</v>
      </c>
      <c r="M2558" s="36">
        <f t="shared" si="39"/>
        <v>314.5100000000001</v>
      </c>
      <c r="N2558" s="37">
        <f>YEAR(Table1[[#This Row],[Data zamówienia]])</f>
        <v>2019</v>
      </c>
    </row>
    <row r="2559" spans="2:14" x14ac:dyDescent="0.3">
      <c r="B2559" s="32">
        <v>195868</v>
      </c>
      <c r="C2559" s="5" t="s">
        <v>35</v>
      </c>
      <c r="D2559" s="5" t="s">
        <v>22</v>
      </c>
      <c r="E2559" s="5" t="s">
        <v>25</v>
      </c>
      <c r="F2559" s="5">
        <v>33</v>
      </c>
      <c r="G2559" s="6">
        <v>43554</v>
      </c>
      <c r="H2559" s="6">
        <v>43557</v>
      </c>
      <c r="I2559" s="6">
        <v>43560</v>
      </c>
      <c r="J2559" s="5" t="s">
        <v>26</v>
      </c>
      <c r="K2559" s="7">
        <v>1922.22</v>
      </c>
      <c r="L2559" s="35">
        <v>1576.22</v>
      </c>
      <c r="M2559" s="36">
        <f t="shared" si="39"/>
        <v>346</v>
      </c>
      <c r="N2559" s="37">
        <f>YEAR(Table1[[#This Row],[Data zamówienia]])</f>
        <v>2019</v>
      </c>
    </row>
    <row r="2560" spans="2:14" x14ac:dyDescent="0.3">
      <c r="B2560" s="32">
        <v>370177</v>
      </c>
      <c r="C2560" s="5" t="s">
        <v>27</v>
      </c>
      <c r="D2560" s="5" t="s">
        <v>36</v>
      </c>
      <c r="E2560" s="5" t="s">
        <v>37</v>
      </c>
      <c r="F2560" s="5">
        <v>98</v>
      </c>
      <c r="G2560" s="6">
        <v>43554</v>
      </c>
      <c r="H2560" s="6">
        <v>43556</v>
      </c>
      <c r="I2560" s="6">
        <v>43557</v>
      </c>
      <c r="J2560" s="5" t="s">
        <v>26</v>
      </c>
      <c r="K2560" s="7">
        <v>272.12</v>
      </c>
      <c r="L2560" s="35">
        <v>190.48</v>
      </c>
      <c r="M2560" s="36">
        <f t="shared" si="39"/>
        <v>81.640000000000015</v>
      </c>
      <c r="N2560" s="37">
        <f>YEAR(Table1[[#This Row],[Data zamówienia]])</f>
        <v>2019</v>
      </c>
    </row>
    <row r="2561" spans="2:14" x14ac:dyDescent="0.3">
      <c r="B2561" s="32">
        <v>643017</v>
      </c>
      <c r="C2561" s="5" t="s">
        <v>35</v>
      </c>
      <c r="D2561" s="5" t="s">
        <v>28</v>
      </c>
      <c r="E2561" s="5" t="s">
        <v>29</v>
      </c>
      <c r="F2561" s="5">
        <v>181</v>
      </c>
      <c r="G2561" s="6">
        <v>43554</v>
      </c>
      <c r="H2561" s="6">
        <v>43556</v>
      </c>
      <c r="I2561" s="6">
        <v>43563</v>
      </c>
      <c r="J2561" s="5" t="s">
        <v>40</v>
      </c>
      <c r="K2561" s="7">
        <v>1284.72</v>
      </c>
      <c r="L2561" s="35">
        <v>745.14</v>
      </c>
      <c r="M2561" s="36">
        <f t="shared" si="39"/>
        <v>539.58000000000004</v>
      </c>
      <c r="N2561" s="37">
        <f>YEAR(Table1[[#This Row],[Data zamówienia]])</f>
        <v>2019</v>
      </c>
    </row>
    <row r="2562" spans="2:14" x14ac:dyDescent="0.3">
      <c r="B2562" s="32">
        <v>995419</v>
      </c>
      <c r="C2562" s="5" t="s">
        <v>21</v>
      </c>
      <c r="D2562" s="5" t="s">
        <v>22</v>
      </c>
      <c r="E2562" s="5" t="s">
        <v>37</v>
      </c>
      <c r="F2562" s="5">
        <v>357</v>
      </c>
      <c r="G2562" s="6">
        <v>43556</v>
      </c>
      <c r="H2562" s="6">
        <v>43559</v>
      </c>
      <c r="I2562" s="6">
        <v>43562</v>
      </c>
      <c r="J2562" s="5" t="s">
        <v>33</v>
      </c>
      <c r="K2562" s="7">
        <v>829.19</v>
      </c>
      <c r="L2562" s="35">
        <v>497.51</v>
      </c>
      <c r="M2562" s="36">
        <f t="shared" si="39"/>
        <v>331.68000000000006</v>
      </c>
      <c r="N2562" s="37">
        <f>YEAR(Table1[[#This Row],[Data zamówienia]])</f>
        <v>2019</v>
      </c>
    </row>
    <row r="2563" spans="2:14" x14ac:dyDescent="0.3">
      <c r="B2563" s="32">
        <v>165989</v>
      </c>
      <c r="C2563" s="5" t="s">
        <v>21</v>
      </c>
      <c r="D2563" s="5" t="s">
        <v>36</v>
      </c>
      <c r="E2563" s="5" t="s">
        <v>25</v>
      </c>
      <c r="F2563" s="5">
        <v>279</v>
      </c>
      <c r="G2563" s="6">
        <v>43556</v>
      </c>
      <c r="H2563" s="6">
        <v>43558</v>
      </c>
      <c r="I2563" s="6">
        <v>43560</v>
      </c>
      <c r="J2563" s="5" t="s">
        <v>40</v>
      </c>
      <c r="K2563" s="7">
        <v>1442.68</v>
      </c>
      <c r="L2563" s="35">
        <v>952.17</v>
      </c>
      <c r="M2563" s="36">
        <f t="shared" si="39"/>
        <v>490.5100000000001</v>
      </c>
      <c r="N2563" s="37">
        <f>YEAR(Table1[[#This Row],[Data zamówienia]])</f>
        <v>2019</v>
      </c>
    </row>
    <row r="2564" spans="2:14" x14ac:dyDescent="0.3">
      <c r="B2564" s="32">
        <v>836189</v>
      </c>
      <c r="C2564" s="5" t="s">
        <v>35</v>
      </c>
      <c r="D2564" s="5" t="s">
        <v>28</v>
      </c>
      <c r="E2564" s="5" t="s">
        <v>34</v>
      </c>
      <c r="F2564" s="5">
        <v>240</v>
      </c>
      <c r="G2564" s="6">
        <v>43555</v>
      </c>
      <c r="H2564" s="6">
        <v>43559</v>
      </c>
      <c r="I2564" s="6">
        <v>43565</v>
      </c>
      <c r="J2564" s="5" t="s">
        <v>32</v>
      </c>
      <c r="K2564" s="7">
        <v>381.39</v>
      </c>
      <c r="L2564" s="35">
        <v>274.60000000000002</v>
      </c>
      <c r="M2564" s="36">
        <f t="shared" ref="M2564:M2627" si="40">K2564-L2564</f>
        <v>106.78999999999996</v>
      </c>
      <c r="N2564" s="37">
        <f>YEAR(Table1[[#This Row],[Data zamówienia]])</f>
        <v>2019</v>
      </c>
    </row>
    <row r="2565" spans="2:14" x14ac:dyDescent="0.3">
      <c r="B2565" s="32">
        <v>273010</v>
      </c>
      <c r="C2565" s="5" t="s">
        <v>21</v>
      </c>
      <c r="D2565" s="5" t="s">
        <v>36</v>
      </c>
      <c r="E2565" s="5" t="s">
        <v>37</v>
      </c>
      <c r="F2565" s="5">
        <v>141</v>
      </c>
      <c r="G2565" s="6">
        <v>43555</v>
      </c>
      <c r="H2565" s="6">
        <v>43557</v>
      </c>
      <c r="I2565" s="6">
        <v>43559</v>
      </c>
      <c r="J2565" s="5" t="s">
        <v>24</v>
      </c>
      <c r="K2565" s="7">
        <v>1981.64</v>
      </c>
      <c r="L2565" s="35">
        <v>1288.07</v>
      </c>
      <c r="M2565" s="36">
        <f t="shared" si="40"/>
        <v>693.57000000000016</v>
      </c>
      <c r="N2565" s="37">
        <f>YEAR(Table1[[#This Row],[Data zamówienia]])</f>
        <v>2019</v>
      </c>
    </row>
    <row r="2566" spans="2:14" x14ac:dyDescent="0.3">
      <c r="B2566" s="32">
        <v>560379</v>
      </c>
      <c r="C2566" s="5" t="s">
        <v>27</v>
      </c>
      <c r="D2566" s="5" t="s">
        <v>28</v>
      </c>
      <c r="E2566" s="5" t="s">
        <v>37</v>
      </c>
      <c r="F2566" s="5">
        <v>152</v>
      </c>
      <c r="G2566" s="6">
        <v>43556</v>
      </c>
      <c r="H2566" s="6">
        <v>43558</v>
      </c>
      <c r="I2566" s="6">
        <v>43560</v>
      </c>
      <c r="J2566" s="5" t="s">
        <v>24</v>
      </c>
      <c r="K2566" s="7">
        <v>1185.17</v>
      </c>
      <c r="L2566" s="35">
        <v>1078.5</v>
      </c>
      <c r="M2566" s="36">
        <f t="shared" si="40"/>
        <v>106.67000000000007</v>
      </c>
      <c r="N2566" s="37">
        <f>YEAR(Table1[[#This Row],[Data zamówienia]])</f>
        <v>2019</v>
      </c>
    </row>
    <row r="2567" spans="2:14" x14ac:dyDescent="0.3">
      <c r="B2567" s="32">
        <v>445790</v>
      </c>
      <c r="C2567" s="5" t="s">
        <v>35</v>
      </c>
      <c r="D2567" s="5" t="s">
        <v>28</v>
      </c>
      <c r="E2567" s="5" t="s">
        <v>29</v>
      </c>
      <c r="F2567" s="5">
        <v>125</v>
      </c>
      <c r="G2567" s="6">
        <v>43555</v>
      </c>
      <c r="H2567" s="6">
        <v>43558</v>
      </c>
      <c r="I2567" s="6">
        <v>43562</v>
      </c>
      <c r="J2567" s="5" t="s">
        <v>40</v>
      </c>
      <c r="K2567" s="7">
        <v>1331.28</v>
      </c>
      <c r="L2567" s="35">
        <v>692.27</v>
      </c>
      <c r="M2567" s="36">
        <f t="shared" si="40"/>
        <v>639.01</v>
      </c>
      <c r="N2567" s="37">
        <f>YEAR(Table1[[#This Row],[Data zamówienia]])</f>
        <v>2019</v>
      </c>
    </row>
    <row r="2568" spans="2:14" x14ac:dyDescent="0.3">
      <c r="B2568" s="32">
        <v>783703</v>
      </c>
      <c r="C2568" s="5" t="s">
        <v>35</v>
      </c>
      <c r="D2568" s="5" t="s">
        <v>39</v>
      </c>
      <c r="E2568" s="5" t="s">
        <v>31</v>
      </c>
      <c r="F2568" s="5">
        <v>163</v>
      </c>
      <c r="G2568" s="6">
        <v>43556</v>
      </c>
      <c r="H2568" s="6">
        <v>43558</v>
      </c>
      <c r="I2568" s="6">
        <v>43565</v>
      </c>
      <c r="J2568" s="5" t="s">
        <v>33</v>
      </c>
      <c r="K2568" s="7">
        <v>395.02</v>
      </c>
      <c r="L2568" s="35">
        <v>276.51</v>
      </c>
      <c r="M2568" s="36">
        <f t="shared" si="40"/>
        <v>118.50999999999999</v>
      </c>
      <c r="N2568" s="37">
        <f>YEAR(Table1[[#This Row],[Data zamówienia]])</f>
        <v>2019</v>
      </c>
    </row>
    <row r="2569" spans="2:14" x14ac:dyDescent="0.3">
      <c r="B2569" s="32">
        <v>938424</v>
      </c>
      <c r="C2569" s="5" t="s">
        <v>35</v>
      </c>
      <c r="D2569" s="5" t="s">
        <v>28</v>
      </c>
      <c r="E2569" s="5" t="s">
        <v>31</v>
      </c>
      <c r="F2569" s="5">
        <v>244</v>
      </c>
      <c r="G2569" s="6">
        <v>43555</v>
      </c>
      <c r="H2569" s="6">
        <v>43558</v>
      </c>
      <c r="I2569" s="6">
        <v>43564</v>
      </c>
      <c r="J2569" s="5" t="s">
        <v>30</v>
      </c>
      <c r="K2569" s="7">
        <v>278.41000000000003</v>
      </c>
      <c r="L2569" s="35">
        <v>217.16</v>
      </c>
      <c r="M2569" s="36">
        <f t="shared" si="40"/>
        <v>61.250000000000028</v>
      </c>
      <c r="N2569" s="37">
        <f>YEAR(Table1[[#This Row],[Data zamówienia]])</f>
        <v>2019</v>
      </c>
    </row>
    <row r="2570" spans="2:14" x14ac:dyDescent="0.3">
      <c r="B2570" s="32">
        <v>912186</v>
      </c>
      <c r="C2570" s="5" t="s">
        <v>27</v>
      </c>
      <c r="D2570" s="5" t="s">
        <v>36</v>
      </c>
      <c r="E2570" s="5" t="s">
        <v>31</v>
      </c>
      <c r="F2570" s="5">
        <v>311</v>
      </c>
      <c r="G2570" s="6">
        <v>43557</v>
      </c>
      <c r="H2570" s="6">
        <v>43560</v>
      </c>
      <c r="I2570" s="6">
        <v>43561</v>
      </c>
      <c r="J2570" s="5" t="s">
        <v>30</v>
      </c>
      <c r="K2570" s="7">
        <v>191.39</v>
      </c>
      <c r="L2570" s="35">
        <v>116.75</v>
      </c>
      <c r="M2570" s="36">
        <f t="shared" si="40"/>
        <v>74.639999999999986</v>
      </c>
      <c r="N2570" s="37">
        <f>YEAR(Table1[[#This Row],[Data zamówienia]])</f>
        <v>2019</v>
      </c>
    </row>
    <row r="2571" spans="2:14" x14ac:dyDescent="0.3">
      <c r="B2571" s="32">
        <v>724978</v>
      </c>
      <c r="C2571" s="5" t="s">
        <v>35</v>
      </c>
      <c r="D2571" s="5" t="s">
        <v>28</v>
      </c>
      <c r="E2571" s="5" t="s">
        <v>34</v>
      </c>
      <c r="F2571" s="5">
        <v>172</v>
      </c>
      <c r="G2571" s="6">
        <v>43556</v>
      </c>
      <c r="H2571" s="6">
        <v>43560</v>
      </c>
      <c r="I2571" s="6">
        <v>43567</v>
      </c>
      <c r="J2571" s="5" t="s">
        <v>30</v>
      </c>
      <c r="K2571" s="7">
        <v>1945.72</v>
      </c>
      <c r="L2571" s="35">
        <v>1731.69</v>
      </c>
      <c r="M2571" s="36">
        <f t="shared" si="40"/>
        <v>214.02999999999997</v>
      </c>
      <c r="N2571" s="37">
        <f>YEAR(Table1[[#This Row],[Data zamówienia]])</f>
        <v>2019</v>
      </c>
    </row>
    <row r="2572" spans="2:14" x14ac:dyDescent="0.3">
      <c r="B2572" s="32">
        <v>960635</v>
      </c>
      <c r="C2572" s="5" t="s">
        <v>21</v>
      </c>
      <c r="D2572" s="5" t="s">
        <v>39</v>
      </c>
      <c r="E2572" s="5" t="s">
        <v>31</v>
      </c>
      <c r="F2572" s="5">
        <v>12</v>
      </c>
      <c r="G2572" s="6">
        <v>43556</v>
      </c>
      <c r="H2572" s="6">
        <v>43558</v>
      </c>
      <c r="I2572" s="6">
        <v>43559</v>
      </c>
      <c r="J2572" s="5" t="s">
        <v>24</v>
      </c>
      <c r="K2572" s="7">
        <v>1096.01</v>
      </c>
      <c r="L2572" s="35">
        <v>712.41</v>
      </c>
      <c r="M2572" s="36">
        <f t="shared" si="40"/>
        <v>383.6</v>
      </c>
      <c r="N2572" s="37">
        <f>YEAR(Table1[[#This Row],[Data zamówienia]])</f>
        <v>2019</v>
      </c>
    </row>
    <row r="2573" spans="2:14" x14ac:dyDescent="0.3">
      <c r="B2573" s="32">
        <v>854942</v>
      </c>
      <c r="C2573" s="5" t="s">
        <v>38</v>
      </c>
      <c r="D2573" s="5" t="s">
        <v>39</v>
      </c>
      <c r="E2573" s="5" t="s">
        <v>25</v>
      </c>
      <c r="F2573" s="5">
        <v>87</v>
      </c>
      <c r="G2573" s="6">
        <v>43557</v>
      </c>
      <c r="H2573" s="6">
        <v>43557</v>
      </c>
      <c r="I2573" s="6">
        <v>43558</v>
      </c>
      <c r="J2573" s="5" t="s">
        <v>26</v>
      </c>
      <c r="K2573" s="7">
        <v>1705.7</v>
      </c>
      <c r="L2573" s="35">
        <v>1245.1600000000001</v>
      </c>
      <c r="M2573" s="36">
        <f t="shared" si="40"/>
        <v>460.53999999999996</v>
      </c>
      <c r="N2573" s="37">
        <f>YEAR(Table1[[#This Row],[Data zamówienia]])</f>
        <v>2019</v>
      </c>
    </row>
    <row r="2574" spans="2:14" x14ac:dyDescent="0.3">
      <c r="B2574" s="32">
        <v>975487</v>
      </c>
      <c r="C2574" s="5" t="s">
        <v>21</v>
      </c>
      <c r="D2574" s="5" t="s">
        <v>28</v>
      </c>
      <c r="E2574" s="5" t="s">
        <v>31</v>
      </c>
      <c r="F2574" s="5">
        <v>138</v>
      </c>
      <c r="G2574" s="6">
        <v>43557</v>
      </c>
      <c r="H2574" s="6">
        <v>43560</v>
      </c>
      <c r="I2574" s="6">
        <v>43561</v>
      </c>
      <c r="J2574" s="5" t="s">
        <v>40</v>
      </c>
      <c r="K2574" s="7">
        <v>1365.01</v>
      </c>
      <c r="L2574" s="35">
        <v>778.06</v>
      </c>
      <c r="M2574" s="36">
        <f t="shared" si="40"/>
        <v>586.95000000000005</v>
      </c>
      <c r="N2574" s="37">
        <f>YEAR(Table1[[#This Row],[Data zamówienia]])</f>
        <v>2019</v>
      </c>
    </row>
    <row r="2575" spans="2:14" x14ac:dyDescent="0.3">
      <c r="B2575" s="32">
        <v>711580</v>
      </c>
      <c r="C2575" s="5" t="s">
        <v>21</v>
      </c>
      <c r="D2575" s="5" t="s">
        <v>22</v>
      </c>
      <c r="E2575" s="5" t="s">
        <v>29</v>
      </c>
      <c r="F2575" s="5">
        <v>143</v>
      </c>
      <c r="G2575" s="6">
        <v>43556</v>
      </c>
      <c r="H2575" s="6">
        <v>43560</v>
      </c>
      <c r="I2575" s="6">
        <v>43561</v>
      </c>
      <c r="J2575" s="5" t="s">
        <v>26</v>
      </c>
      <c r="K2575" s="7">
        <v>1877.7</v>
      </c>
      <c r="L2575" s="35">
        <v>957.63</v>
      </c>
      <c r="M2575" s="36">
        <f t="shared" si="40"/>
        <v>920.07</v>
      </c>
      <c r="N2575" s="37">
        <f>YEAR(Table1[[#This Row],[Data zamówienia]])</f>
        <v>2019</v>
      </c>
    </row>
    <row r="2576" spans="2:14" x14ac:dyDescent="0.3">
      <c r="B2576" s="32">
        <v>89673</v>
      </c>
      <c r="C2576" s="5" t="s">
        <v>38</v>
      </c>
      <c r="D2576" s="5" t="s">
        <v>22</v>
      </c>
      <c r="E2576" s="5" t="s">
        <v>25</v>
      </c>
      <c r="F2576" s="5">
        <v>364</v>
      </c>
      <c r="G2576" s="6">
        <v>43557</v>
      </c>
      <c r="H2576" s="6">
        <v>43560</v>
      </c>
      <c r="I2576" s="6">
        <v>43563</v>
      </c>
      <c r="J2576" s="5" t="s">
        <v>32</v>
      </c>
      <c r="K2576" s="7">
        <v>1112.8900000000001</v>
      </c>
      <c r="L2576" s="35">
        <v>667.73</v>
      </c>
      <c r="M2576" s="36">
        <f t="shared" si="40"/>
        <v>445.16000000000008</v>
      </c>
      <c r="N2576" s="37">
        <f>YEAR(Table1[[#This Row],[Data zamówienia]])</f>
        <v>2019</v>
      </c>
    </row>
    <row r="2577" spans="2:14" x14ac:dyDescent="0.3">
      <c r="B2577" s="32">
        <v>268696</v>
      </c>
      <c r="C2577" s="5" t="s">
        <v>21</v>
      </c>
      <c r="D2577" s="5" t="s">
        <v>22</v>
      </c>
      <c r="E2577" s="5" t="s">
        <v>25</v>
      </c>
      <c r="F2577" s="5">
        <v>157</v>
      </c>
      <c r="G2577" s="6">
        <v>43558</v>
      </c>
      <c r="H2577" s="6">
        <v>43560</v>
      </c>
      <c r="I2577" s="6">
        <v>43562</v>
      </c>
      <c r="J2577" s="5" t="s">
        <v>40</v>
      </c>
      <c r="K2577" s="7">
        <v>1272.93</v>
      </c>
      <c r="L2577" s="35">
        <v>1145.6400000000001</v>
      </c>
      <c r="M2577" s="36">
        <f t="shared" si="40"/>
        <v>127.28999999999996</v>
      </c>
      <c r="N2577" s="37">
        <f>YEAR(Table1[[#This Row],[Data zamówienia]])</f>
        <v>2019</v>
      </c>
    </row>
    <row r="2578" spans="2:14" x14ac:dyDescent="0.3">
      <c r="B2578" s="32">
        <v>660187</v>
      </c>
      <c r="C2578" s="5" t="s">
        <v>27</v>
      </c>
      <c r="D2578" s="5" t="s">
        <v>28</v>
      </c>
      <c r="E2578" s="5" t="s">
        <v>23</v>
      </c>
      <c r="F2578" s="5">
        <v>307</v>
      </c>
      <c r="G2578" s="6">
        <v>43558</v>
      </c>
      <c r="H2578" s="6">
        <v>43559</v>
      </c>
      <c r="I2578" s="6">
        <v>43563</v>
      </c>
      <c r="J2578" s="5" t="s">
        <v>32</v>
      </c>
      <c r="K2578" s="7">
        <v>1072.71</v>
      </c>
      <c r="L2578" s="35">
        <v>815.26</v>
      </c>
      <c r="M2578" s="36">
        <f t="shared" si="40"/>
        <v>257.45000000000005</v>
      </c>
      <c r="N2578" s="37">
        <f>YEAR(Table1[[#This Row],[Data zamówienia]])</f>
        <v>2019</v>
      </c>
    </row>
    <row r="2579" spans="2:14" x14ac:dyDescent="0.3">
      <c r="B2579" s="32">
        <v>702971</v>
      </c>
      <c r="C2579" s="5" t="s">
        <v>21</v>
      </c>
      <c r="D2579" s="5" t="s">
        <v>28</v>
      </c>
      <c r="E2579" s="5" t="s">
        <v>29</v>
      </c>
      <c r="F2579" s="5">
        <v>57</v>
      </c>
      <c r="G2579" s="6">
        <v>43557</v>
      </c>
      <c r="H2579" s="6">
        <v>43561</v>
      </c>
      <c r="I2579" s="6">
        <v>43565</v>
      </c>
      <c r="J2579" s="5" t="s">
        <v>32</v>
      </c>
      <c r="K2579" s="7">
        <v>856.09</v>
      </c>
      <c r="L2579" s="35">
        <v>642.07000000000005</v>
      </c>
      <c r="M2579" s="36">
        <f t="shared" si="40"/>
        <v>214.01999999999998</v>
      </c>
      <c r="N2579" s="37">
        <f>YEAR(Table1[[#This Row],[Data zamówienia]])</f>
        <v>2019</v>
      </c>
    </row>
    <row r="2580" spans="2:14" x14ac:dyDescent="0.3">
      <c r="B2580" s="32">
        <v>150548</v>
      </c>
      <c r="C2580" s="5" t="s">
        <v>21</v>
      </c>
      <c r="D2580" s="5" t="s">
        <v>39</v>
      </c>
      <c r="E2580" s="5" t="s">
        <v>34</v>
      </c>
      <c r="F2580" s="5">
        <v>180</v>
      </c>
      <c r="G2580" s="6">
        <v>43557</v>
      </c>
      <c r="H2580" s="6">
        <v>43558</v>
      </c>
      <c r="I2580" s="6">
        <v>43562</v>
      </c>
      <c r="J2580" s="5" t="s">
        <v>30</v>
      </c>
      <c r="K2580" s="7">
        <v>1999.4</v>
      </c>
      <c r="L2580" s="35">
        <v>1819.45</v>
      </c>
      <c r="M2580" s="36">
        <f t="shared" si="40"/>
        <v>179.95000000000005</v>
      </c>
      <c r="N2580" s="37">
        <f>YEAR(Table1[[#This Row],[Data zamówienia]])</f>
        <v>2019</v>
      </c>
    </row>
    <row r="2581" spans="2:14" x14ac:dyDescent="0.3">
      <c r="B2581" s="32">
        <v>148127</v>
      </c>
      <c r="C2581" s="5" t="s">
        <v>27</v>
      </c>
      <c r="D2581" s="5" t="s">
        <v>36</v>
      </c>
      <c r="E2581" s="5" t="s">
        <v>37</v>
      </c>
      <c r="F2581" s="5">
        <v>297</v>
      </c>
      <c r="G2581" s="6">
        <v>43557</v>
      </c>
      <c r="H2581" s="6">
        <v>43560</v>
      </c>
      <c r="I2581" s="6">
        <v>43562</v>
      </c>
      <c r="J2581" s="5" t="s">
        <v>40</v>
      </c>
      <c r="K2581" s="7">
        <v>423.53</v>
      </c>
      <c r="L2581" s="35">
        <v>241.41</v>
      </c>
      <c r="M2581" s="36">
        <f t="shared" si="40"/>
        <v>182.11999999999998</v>
      </c>
      <c r="N2581" s="37">
        <f>YEAR(Table1[[#This Row],[Data zamówienia]])</f>
        <v>2019</v>
      </c>
    </row>
    <row r="2582" spans="2:14" x14ac:dyDescent="0.3">
      <c r="B2582" s="32">
        <v>375375</v>
      </c>
      <c r="C2582" s="5" t="s">
        <v>38</v>
      </c>
      <c r="D2582" s="5" t="s">
        <v>36</v>
      </c>
      <c r="E2582" s="5" t="s">
        <v>34</v>
      </c>
      <c r="F2582" s="5">
        <v>117</v>
      </c>
      <c r="G2582" s="6">
        <v>43557</v>
      </c>
      <c r="H2582" s="6">
        <v>43561</v>
      </c>
      <c r="I2582" s="6">
        <v>43568</v>
      </c>
      <c r="J2582" s="5" t="s">
        <v>30</v>
      </c>
      <c r="K2582" s="7">
        <v>285.89999999999998</v>
      </c>
      <c r="L2582" s="35">
        <v>248.73</v>
      </c>
      <c r="M2582" s="36">
        <f t="shared" si="40"/>
        <v>37.169999999999987</v>
      </c>
      <c r="N2582" s="37">
        <f>YEAR(Table1[[#This Row],[Data zamówienia]])</f>
        <v>2019</v>
      </c>
    </row>
    <row r="2583" spans="2:14" x14ac:dyDescent="0.3">
      <c r="B2583" s="32">
        <v>74422</v>
      </c>
      <c r="C2583" s="5" t="s">
        <v>38</v>
      </c>
      <c r="D2583" s="5" t="s">
        <v>39</v>
      </c>
      <c r="E2583" s="5" t="s">
        <v>29</v>
      </c>
      <c r="F2583" s="5">
        <v>27</v>
      </c>
      <c r="G2583" s="6">
        <v>43557</v>
      </c>
      <c r="H2583" s="6">
        <v>43558</v>
      </c>
      <c r="I2583" s="6">
        <v>43560</v>
      </c>
      <c r="J2583" s="5" t="s">
        <v>26</v>
      </c>
      <c r="K2583" s="7">
        <v>1468.29</v>
      </c>
      <c r="L2583" s="35">
        <v>1145.27</v>
      </c>
      <c r="M2583" s="36">
        <f t="shared" si="40"/>
        <v>323.02</v>
      </c>
      <c r="N2583" s="37">
        <f>YEAR(Table1[[#This Row],[Data zamówienia]])</f>
        <v>2019</v>
      </c>
    </row>
    <row r="2584" spans="2:14" x14ac:dyDescent="0.3">
      <c r="B2584" s="32">
        <v>767204</v>
      </c>
      <c r="C2584" s="5" t="s">
        <v>27</v>
      </c>
      <c r="D2584" s="5" t="s">
        <v>28</v>
      </c>
      <c r="E2584" s="5" t="s">
        <v>34</v>
      </c>
      <c r="F2584" s="5">
        <v>333</v>
      </c>
      <c r="G2584" s="6">
        <v>43557</v>
      </c>
      <c r="H2584" s="6">
        <v>43561</v>
      </c>
      <c r="I2584" s="6">
        <v>43566</v>
      </c>
      <c r="J2584" s="5" t="s">
        <v>40</v>
      </c>
      <c r="K2584" s="7">
        <v>1787.73</v>
      </c>
      <c r="L2584" s="35">
        <v>929.62</v>
      </c>
      <c r="M2584" s="36">
        <f t="shared" si="40"/>
        <v>858.11</v>
      </c>
      <c r="N2584" s="37">
        <f>YEAR(Table1[[#This Row],[Data zamówienia]])</f>
        <v>2019</v>
      </c>
    </row>
    <row r="2585" spans="2:14" x14ac:dyDescent="0.3">
      <c r="B2585" s="32">
        <v>718854</v>
      </c>
      <c r="C2585" s="5" t="s">
        <v>35</v>
      </c>
      <c r="D2585" s="5" t="s">
        <v>22</v>
      </c>
      <c r="E2585" s="5" t="s">
        <v>23</v>
      </c>
      <c r="F2585" s="5">
        <v>107</v>
      </c>
      <c r="G2585" s="6">
        <v>43558</v>
      </c>
      <c r="H2585" s="6">
        <v>43561</v>
      </c>
      <c r="I2585" s="6">
        <v>43566</v>
      </c>
      <c r="J2585" s="5" t="s">
        <v>40</v>
      </c>
      <c r="K2585" s="7">
        <v>1588.75</v>
      </c>
      <c r="L2585" s="35">
        <v>1461.65</v>
      </c>
      <c r="M2585" s="36">
        <f t="shared" si="40"/>
        <v>127.09999999999991</v>
      </c>
      <c r="N2585" s="37">
        <f>YEAR(Table1[[#This Row],[Data zamówienia]])</f>
        <v>2019</v>
      </c>
    </row>
    <row r="2586" spans="2:14" x14ac:dyDescent="0.3">
      <c r="B2586" s="32">
        <v>561433</v>
      </c>
      <c r="C2586" s="5" t="s">
        <v>35</v>
      </c>
      <c r="D2586" s="5" t="s">
        <v>28</v>
      </c>
      <c r="E2586" s="5" t="s">
        <v>29</v>
      </c>
      <c r="F2586" s="5">
        <v>336</v>
      </c>
      <c r="G2586" s="6">
        <v>43558</v>
      </c>
      <c r="H2586" s="6">
        <v>43560</v>
      </c>
      <c r="I2586" s="6">
        <v>43567</v>
      </c>
      <c r="J2586" s="5" t="s">
        <v>32</v>
      </c>
      <c r="K2586" s="7">
        <v>223.91</v>
      </c>
      <c r="L2586" s="35">
        <v>147.78</v>
      </c>
      <c r="M2586" s="36">
        <f t="shared" si="40"/>
        <v>76.13</v>
      </c>
      <c r="N2586" s="37">
        <f>YEAR(Table1[[#This Row],[Data zamówienia]])</f>
        <v>2019</v>
      </c>
    </row>
    <row r="2587" spans="2:14" x14ac:dyDescent="0.3">
      <c r="B2587" s="32">
        <v>302881</v>
      </c>
      <c r="C2587" s="5" t="s">
        <v>21</v>
      </c>
      <c r="D2587" s="5" t="s">
        <v>39</v>
      </c>
      <c r="E2587" s="5" t="s">
        <v>29</v>
      </c>
      <c r="F2587" s="5">
        <v>152</v>
      </c>
      <c r="G2587" s="6">
        <v>43559</v>
      </c>
      <c r="H2587" s="6">
        <v>43561</v>
      </c>
      <c r="I2587" s="6">
        <v>43562</v>
      </c>
      <c r="J2587" s="5" t="s">
        <v>26</v>
      </c>
      <c r="K2587" s="7">
        <v>334.68</v>
      </c>
      <c r="L2587" s="35">
        <v>257.7</v>
      </c>
      <c r="M2587" s="36">
        <f t="shared" si="40"/>
        <v>76.980000000000018</v>
      </c>
      <c r="N2587" s="37">
        <f>YEAR(Table1[[#This Row],[Data zamówienia]])</f>
        <v>2019</v>
      </c>
    </row>
    <row r="2588" spans="2:14" x14ac:dyDescent="0.3">
      <c r="B2588" s="32">
        <v>876608</v>
      </c>
      <c r="C2588" s="5" t="s">
        <v>21</v>
      </c>
      <c r="D2588" s="5" t="s">
        <v>28</v>
      </c>
      <c r="E2588" s="5" t="s">
        <v>23</v>
      </c>
      <c r="F2588" s="5">
        <v>275</v>
      </c>
      <c r="G2588" s="6">
        <v>43558</v>
      </c>
      <c r="H2588" s="6">
        <v>43559</v>
      </c>
      <c r="I2588" s="6">
        <v>43565</v>
      </c>
      <c r="J2588" s="5" t="s">
        <v>33</v>
      </c>
      <c r="K2588" s="7">
        <v>1145.78</v>
      </c>
      <c r="L2588" s="35">
        <v>664.55</v>
      </c>
      <c r="M2588" s="36">
        <f t="shared" si="40"/>
        <v>481.23</v>
      </c>
      <c r="N2588" s="37">
        <f>YEAR(Table1[[#This Row],[Data zamówienia]])</f>
        <v>2019</v>
      </c>
    </row>
    <row r="2589" spans="2:14" x14ac:dyDescent="0.3">
      <c r="B2589" s="32">
        <v>322742</v>
      </c>
      <c r="C2589" s="5" t="s">
        <v>21</v>
      </c>
      <c r="D2589" s="5" t="s">
        <v>22</v>
      </c>
      <c r="E2589" s="5" t="s">
        <v>23</v>
      </c>
      <c r="F2589" s="5">
        <v>159</v>
      </c>
      <c r="G2589" s="6">
        <v>43558</v>
      </c>
      <c r="H2589" s="6">
        <v>43561</v>
      </c>
      <c r="I2589" s="6">
        <v>43562</v>
      </c>
      <c r="J2589" s="5" t="s">
        <v>32</v>
      </c>
      <c r="K2589" s="7">
        <v>1415.84</v>
      </c>
      <c r="L2589" s="35">
        <v>1217.6199999999999</v>
      </c>
      <c r="M2589" s="36">
        <f t="shared" si="40"/>
        <v>198.22000000000003</v>
      </c>
      <c r="N2589" s="37">
        <f>YEAR(Table1[[#This Row],[Data zamówienia]])</f>
        <v>2019</v>
      </c>
    </row>
    <row r="2590" spans="2:14" x14ac:dyDescent="0.3">
      <c r="B2590" s="32">
        <v>54638</v>
      </c>
      <c r="C2590" s="5" t="s">
        <v>35</v>
      </c>
      <c r="D2590" s="5" t="s">
        <v>28</v>
      </c>
      <c r="E2590" s="5" t="s">
        <v>25</v>
      </c>
      <c r="F2590" s="5">
        <v>276</v>
      </c>
      <c r="G2590" s="6">
        <v>43559</v>
      </c>
      <c r="H2590" s="6">
        <v>43559</v>
      </c>
      <c r="I2590" s="6">
        <v>43564</v>
      </c>
      <c r="J2590" s="5" t="s">
        <v>26</v>
      </c>
      <c r="K2590" s="7">
        <v>465.47</v>
      </c>
      <c r="L2590" s="35">
        <v>321.17</v>
      </c>
      <c r="M2590" s="36">
        <f t="shared" si="40"/>
        <v>144.30000000000001</v>
      </c>
      <c r="N2590" s="37">
        <f>YEAR(Table1[[#This Row],[Data zamówienia]])</f>
        <v>2019</v>
      </c>
    </row>
    <row r="2591" spans="2:14" x14ac:dyDescent="0.3">
      <c r="B2591" s="32">
        <v>737814</v>
      </c>
      <c r="C2591" s="5" t="s">
        <v>38</v>
      </c>
      <c r="D2591" s="5" t="s">
        <v>22</v>
      </c>
      <c r="E2591" s="5" t="s">
        <v>34</v>
      </c>
      <c r="F2591" s="5">
        <v>134</v>
      </c>
      <c r="G2591" s="6">
        <v>43559</v>
      </c>
      <c r="H2591" s="6">
        <v>43560</v>
      </c>
      <c r="I2591" s="6">
        <v>43565</v>
      </c>
      <c r="J2591" s="5" t="s">
        <v>24</v>
      </c>
      <c r="K2591" s="7">
        <v>1487.21</v>
      </c>
      <c r="L2591" s="35">
        <v>1249.26</v>
      </c>
      <c r="M2591" s="36">
        <f t="shared" si="40"/>
        <v>237.95000000000005</v>
      </c>
      <c r="N2591" s="37">
        <f>YEAR(Table1[[#This Row],[Data zamówienia]])</f>
        <v>2019</v>
      </c>
    </row>
    <row r="2592" spans="2:14" x14ac:dyDescent="0.3">
      <c r="B2592" s="32">
        <v>286425</v>
      </c>
      <c r="C2592" s="5" t="s">
        <v>38</v>
      </c>
      <c r="D2592" s="5" t="s">
        <v>22</v>
      </c>
      <c r="E2592" s="5" t="s">
        <v>23</v>
      </c>
      <c r="F2592" s="5">
        <v>281</v>
      </c>
      <c r="G2592" s="6">
        <v>43558</v>
      </c>
      <c r="H2592" s="6">
        <v>43562</v>
      </c>
      <c r="I2592" s="6">
        <v>43565</v>
      </c>
      <c r="J2592" s="5" t="s">
        <v>40</v>
      </c>
      <c r="K2592" s="7">
        <v>1175.58</v>
      </c>
      <c r="L2592" s="35">
        <v>940.46</v>
      </c>
      <c r="M2592" s="36">
        <f t="shared" si="40"/>
        <v>235.11999999999989</v>
      </c>
      <c r="N2592" s="37">
        <f>YEAR(Table1[[#This Row],[Data zamówienia]])</f>
        <v>2019</v>
      </c>
    </row>
    <row r="2593" spans="2:14" x14ac:dyDescent="0.3">
      <c r="B2593" s="32">
        <v>419973</v>
      </c>
      <c r="C2593" s="5" t="s">
        <v>21</v>
      </c>
      <c r="D2593" s="5" t="s">
        <v>22</v>
      </c>
      <c r="E2593" s="5" t="s">
        <v>34</v>
      </c>
      <c r="F2593" s="5">
        <v>12</v>
      </c>
      <c r="G2593" s="6">
        <v>43558</v>
      </c>
      <c r="H2593" s="6">
        <v>43562</v>
      </c>
      <c r="I2593" s="6">
        <v>43566</v>
      </c>
      <c r="J2593" s="5" t="s">
        <v>32</v>
      </c>
      <c r="K2593" s="7">
        <v>494.89</v>
      </c>
      <c r="L2593" s="35">
        <v>450.35</v>
      </c>
      <c r="M2593" s="36">
        <f t="shared" si="40"/>
        <v>44.539999999999964</v>
      </c>
      <c r="N2593" s="37">
        <f>YEAR(Table1[[#This Row],[Data zamówienia]])</f>
        <v>2019</v>
      </c>
    </row>
    <row r="2594" spans="2:14" x14ac:dyDescent="0.3">
      <c r="B2594" s="32">
        <v>821557</v>
      </c>
      <c r="C2594" s="5" t="s">
        <v>35</v>
      </c>
      <c r="D2594" s="5" t="s">
        <v>39</v>
      </c>
      <c r="E2594" s="5" t="s">
        <v>29</v>
      </c>
      <c r="F2594" s="5">
        <v>91</v>
      </c>
      <c r="G2594" s="6">
        <v>43558</v>
      </c>
      <c r="H2594" s="6">
        <v>43562</v>
      </c>
      <c r="I2594" s="6">
        <v>43566</v>
      </c>
      <c r="J2594" s="5" t="s">
        <v>40</v>
      </c>
      <c r="K2594" s="7">
        <v>1251.8499999999999</v>
      </c>
      <c r="L2594" s="35">
        <v>813.7</v>
      </c>
      <c r="M2594" s="36">
        <f t="shared" si="40"/>
        <v>438.14999999999986</v>
      </c>
      <c r="N2594" s="37">
        <f>YEAR(Table1[[#This Row],[Data zamówienia]])</f>
        <v>2019</v>
      </c>
    </row>
    <row r="2595" spans="2:14" x14ac:dyDescent="0.3">
      <c r="B2595" s="32">
        <v>440385</v>
      </c>
      <c r="C2595" s="5" t="s">
        <v>21</v>
      </c>
      <c r="D2595" s="5" t="s">
        <v>28</v>
      </c>
      <c r="E2595" s="5" t="s">
        <v>23</v>
      </c>
      <c r="F2595" s="5">
        <v>83</v>
      </c>
      <c r="G2595" s="6">
        <v>43559</v>
      </c>
      <c r="H2595" s="6">
        <v>43560</v>
      </c>
      <c r="I2595" s="6">
        <v>43565</v>
      </c>
      <c r="J2595" s="5" t="s">
        <v>40</v>
      </c>
      <c r="K2595" s="7">
        <v>1859.08</v>
      </c>
      <c r="L2595" s="35">
        <v>1617.4</v>
      </c>
      <c r="M2595" s="36">
        <f t="shared" si="40"/>
        <v>241.67999999999984</v>
      </c>
      <c r="N2595" s="37">
        <f>YEAR(Table1[[#This Row],[Data zamówienia]])</f>
        <v>2019</v>
      </c>
    </row>
    <row r="2596" spans="2:14" x14ac:dyDescent="0.3">
      <c r="B2596" s="32">
        <v>441510</v>
      </c>
      <c r="C2596" s="5" t="s">
        <v>21</v>
      </c>
      <c r="D2596" s="5" t="s">
        <v>28</v>
      </c>
      <c r="E2596" s="5" t="s">
        <v>29</v>
      </c>
      <c r="F2596" s="5">
        <v>132</v>
      </c>
      <c r="G2596" s="6">
        <v>43559</v>
      </c>
      <c r="H2596" s="6">
        <v>43562</v>
      </c>
      <c r="I2596" s="6">
        <v>43565</v>
      </c>
      <c r="J2596" s="5" t="s">
        <v>32</v>
      </c>
      <c r="K2596" s="7">
        <v>317.22000000000003</v>
      </c>
      <c r="L2596" s="35">
        <v>174.47</v>
      </c>
      <c r="M2596" s="36">
        <f t="shared" si="40"/>
        <v>142.75000000000003</v>
      </c>
      <c r="N2596" s="37">
        <f>YEAR(Table1[[#This Row],[Data zamówienia]])</f>
        <v>2019</v>
      </c>
    </row>
    <row r="2597" spans="2:14" x14ac:dyDescent="0.3">
      <c r="B2597" s="32">
        <v>5860</v>
      </c>
      <c r="C2597" s="5" t="s">
        <v>21</v>
      </c>
      <c r="D2597" s="5" t="s">
        <v>36</v>
      </c>
      <c r="E2597" s="5" t="s">
        <v>31</v>
      </c>
      <c r="F2597" s="5">
        <v>350</v>
      </c>
      <c r="G2597" s="6">
        <v>43560</v>
      </c>
      <c r="H2597" s="6">
        <v>43560</v>
      </c>
      <c r="I2597" s="6">
        <v>43567</v>
      </c>
      <c r="J2597" s="5" t="s">
        <v>32</v>
      </c>
      <c r="K2597" s="7">
        <v>1526.98</v>
      </c>
      <c r="L2597" s="35">
        <v>1206.31</v>
      </c>
      <c r="M2597" s="36">
        <f t="shared" si="40"/>
        <v>320.67000000000007</v>
      </c>
      <c r="N2597" s="37">
        <f>YEAR(Table1[[#This Row],[Data zamówienia]])</f>
        <v>2019</v>
      </c>
    </row>
    <row r="2598" spans="2:14" x14ac:dyDescent="0.3">
      <c r="B2598" s="32">
        <v>290703</v>
      </c>
      <c r="C2598" s="5" t="s">
        <v>21</v>
      </c>
      <c r="D2598" s="5" t="s">
        <v>28</v>
      </c>
      <c r="E2598" s="5" t="s">
        <v>23</v>
      </c>
      <c r="F2598" s="5">
        <v>234</v>
      </c>
      <c r="G2598" s="6">
        <v>43560</v>
      </c>
      <c r="H2598" s="6">
        <v>43562</v>
      </c>
      <c r="I2598" s="6">
        <v>43567</v>
      </c>
      <c r="J2598" s="5" t="s">
        <v>40</v>
      </c>
      <c r="K2598" s="7">
        <v>1380.04</v>
      </c>
      <c r="L2598" s="35">
        <v>1228.24</v>
      </c>
      <c r="M2598" s="36">
        <f t="shared" si="40"/>
        <v>151.79999999999995</v>
      </c>
      <c r="N2598" s="37">
        <f>YEAR(Table1[[#This Row],[Data zamówienia]])</f>
        <v>2019</v>
      </c>
    </row>
    <row r="2599" spans="2:14" x14ac:dyDescent="0.3">
      <c r="B2599" s="32">
        <v>362614</v>
      </c>
      <c r="C2599" s="5" t="s">
        <v>35</v>
      </c>
      <c r="D2599" s="5" t="s">
        <v>39</v>
      </c>
      <c r="E2599" s="5" t="s">
        <v>25</v>
      </c>
      <c r="F2599" s="5">
        <v>322</v>
      </c>
      <c r="G2599" s="6">
        <v>43559</v>
      </c>
      <c r="H2599" s="6">
        <v>43561</v>
      </c>
      <c r="I2599" s="6">
        <v>43564</v>
      </c>
      <c r="J2599" s="5" t="s">
        <v>30</v>
      </c>
      <c r="K2599" s="7">
        <v>953.54</v>
      </c>
      <c r="L2599" s="35">
        <v>820.04</v>
      </c>
      <c r="M2599" s="36">
        <f t="shared" si="40"/>
        <v>133.5</v>
      </c>
      <c r="N2599" s="37">
        <f>YEAR(Table1[[#This Row],[Data zamówienia]])</f>
        <v>2019</v>
      </c>
    </row>
    <row r="2600" spans="2:14" x14ac:dyDescent="0.3">
      <c r="B2600" s="32">
        <v>256781</v>
      </c>
      <c r="C2600" s="5" t="s">
        <v>38</v>
      </c>
      <c r="D2600" s="5" t="s">
        <v>39</v>
      </c>
      <c r="E2600" s="5" t="s">
        <v>29</v>
      </c>
      <c r="F2600" s="5">
        <v>80</v>
      </c>
      <c r="G2600" s="6">
        <v>43560</v>
      </c>
      <c r="H2600" s="6">
        <v>43564</v>
      </c>
      <c r="I2600" s="6">
        <v>43565</v>
      </c>
      <c r="J2600" s="5" t="s">
        <v>26</v>
      </c>
      <c r="K2600" s="7">
        <v>1681.38</v>
      </c>
      <c r="L2600" s="35">
        <v>1143.3399999999999</v>
      </c>
      <c r="M2600" s="36">
        <f t="shared" si="40"/>
        <v>538.04000000000019</v>
      </c>
      <c r="N2600" s="37">
        <f>YEAR(Table1[[#This Row],[Data zamówienia]])</f>
        <v>2019</v>
      </c>
    </row>
    <row r="2601" spans="2:14" x14ac:dyDescent="0.3">
      <c r="B2601" s="32">
        <v>40301</v>
      </c>
      <c r="C2601" s="5" t="s">
        <v>27</v>
      </c>
      <c r="D2601" s="5" t="s">
        <v>28</v>
      </c>
      <c r="E2601" s="5" t="s">
        <v>37</v>
      </c>
      <c r="F2601" s="5">
        <v>72</v>
      </c>
      <c r="G2601" s="6">
        <v>43560</v>
      </c>
      <c r="H2601" s="6">
        <v>43562</v>
      </c>
      <c r="I2601" s="6">
        <v>43567</v>
      </c>
      <c r="J2601" s="5" t="s">
        <v>30</v>
      </c>
      <c r="K2601" s="7">
        <v>1333.45</v>
      </c>
      <c r="L2601" s="35">
        <v>760.07</v>
      </c>
      <c r="M2601" s="36">
        <f t="shared" si="40"/>
        <v>573.38</v>
      </c>
      <c r="N2601" s="37">
        <f>YEAR(Table1[[#This Row],[Data zamówienia]])</f>
        <v>2019</v>
      </c>
    </row>
    <row r="2602" spans="2:14" x14ac:dyDescent="0.3">
      <c r="B2602" s="32">
        <v>289394</v>
      </c>
      <c r="C2602" s="5" t="s">
        <v>38</v>
      </c>
      <c r="D2602" s="5" t="s">
        <v>22</v>
      </c>
      <c r="E2602" s="5" t="s">
        <v>31</v>
      </c>
      <c r="F2602" s="5">
        <v>263</v>
      </c>
      <c r="G2602" s="6">
        <v>43561</v>
      </c>
      <c r="H2602" s="6">
        <v>43564</v>
      </c>
      <c r="I2602" s="6">
        <v>43570</v>
      </c>
      <c r="J2602" s="5" t="s">
        <v>24</v>
      </c>
      <c r="K2602" s="7">
        <v>736.7</v>
      </c>
      <c r="L2602" s="35">
        <v>523.05999999999995</v>
      </c>
      <c r="M2602" s="36">
        <f t="shared" si="40"/>
        <v>213.6400000000001</v>
      </c>
      <c r="N2602" s="37">
        <f>YEAR(Table1[[#This Row],[Data zamówienia]])</f>
        <v>2019</v>
      </c>
    </row>
    <row r="2603" spans="2:14" x14ac:dyDescent="0.3">
      <c r="B2603" s="32">
        <v>638496</v>
      </c>
      <c r="C2603" s="5" t="s">
        <v>21</v>
      </c>
      <c r="D2603" s="5" t="s">
        <v>28</v>
      </c>
      <c r="E2603" s="5" t="s">
        <v>34</v>
      </c>
      <c r="F2603" s="5">
        <v>172</v>
      </c>
      <c r="G2603" s="6">
        <v>43560</v>
      </c>
      <c r="H2603" s="6">
        <v>43564</v>
      </c>
      <c r="I2603" s="6">
        <v>43567</v>
      </c>
      <c r="J2603" s="5" t="s">
        <v>33</v>
      </c>
      <c r="K2603" s="7">
        <v>220.85</v>
      </c>
      <c r="L2603" s="35">
        <v>121.47</v>
      </c>
      <c r="M2603" s="36">
        <f t="shared" si="40"/>
        <v>99.38</v>
      </c>
      <c r="N2603" s="37">
        <f>YEAR(Table1[[#This Row],[Data zamówienia]])</f>
        <v>2019</v>
      </c>
    </row>
    <row r="2604" spans="2:14" x14ac:dyDescent="0.3">
      <c r="B2604" s="32">
        <v>158917</v>
      </c>
      <c r="C2604" s="5" t="s">
        <v>27</v>
      </c>
      <c r="D2604" s="5" t="s">
        <v>28</v>
      </c>
      <c r="E2604" s="5" t="s">
        <v>23</v>
      </c>
      <c r="F2604" s="5">
        <v>74</v>
      </c>
      <c r="G2604" s="6">
        <v>43560</v>
      </c>
      <c r="H2604" s="6">
        <v>43563</v>
      </c>
      <c r="I2604" s="6">
        <v>43565</v>
      </c>
      <c r="J2604" s="5" t="s">
        <v>33</v>
      </c>
      <c r="K2604" s="7">
        <v>685.1</v>
      </c>
      <c r="L2604" s="35">
        <v>541.23</v>
      </c>
      <c r="M2604" s="36">
        <f t="shared" si="40"/>
        <v>143.87</v>
      </c>
      <c r="N2604" s="37">
        <f>YEAR(Table1[[#This Row],[Data zamówienia]])</f>
        <v>2019</v>
      </c>
    </row>
    <row r="2605" spans="2:14" x14ac:dyDescent="0.3">
      <c r="B2605" s="32">
        <v>226475</v>
      </c>
      <c r="C2605" s="5" t="s">
        <v>21</v>
      </c>
      <c r="D2605" s="5" t="s">
        <v>28</v>
      </c>
      <c r="E2605" s="5" t="s">
        <v>37</v>
      </c>
      <c r="F2605" s="5">
        <v>85</v>
      </c>
      <c r="G2605" s="6">
        <v>43560</v>
      </c>
      <c r="H2605" s="6">
        <v>43563</v>
      </c>
      <c r="I2605" s="6">
        <v>43565</v>
      </c>
      <c r="J2605" s="5" t="s">
        <v>33</v>
      </c>
      <c r="K2605" s="7">
        <v>1331.03</v>
      </c>
      <c r="L2605" s="35">
        <v>878.48</v>
      </c>
      <c r="M2605" s="36">
        <f t="shared" si="40"/>
        <v>452.54999999999995</v>
      </c>
      <c r="N2605" s="37">
        <f>YEAR(Table1[[#This Row],[Data zamówienia]])</f>
        <v>2019</v>
      </c>
    </row>
    <row r="2606" spans="2:14" x14ac:dyDescent="0.3">
      <c r="B2606" s="32">
        <v>335854</v>
      </c>
      <c r="C2606" s="5" t="s">
        <v>27</v>
      </c>
      <c r="D2606" s="5" t="s">
        <v>28</v>
      </c>
      <c r="E2606" s="5" t="s">
        <v>31</v>
      </c>
      <c r="F2606" s="5">
        <v>326</v>
      </c>
      <c r="G2606" s="6">
        <v>43561</v>
      </c>
      <c r="H2606" s="6">
        <v>43563</v>
      </c>
      <c r="I2606" s="6">
        <v>43567</v>
      </c>
      <c r="J2606" s="5" t="s">
        <v>33</v>
      </c>
      <c r="K2606" s="7">
        <v>192.95</v>
      </c>
      <c r="L2606" s="35">
        <v>162.08000000000001</v>
      </c>
      <c r="M2606" s="36">
        <f t="shared" si="40"/>
        <v>30.869999999999976</v>
      </c>
      <c r="N2606" s="37">
        <f>YEAR(Table1[[#This Row],[Data zamówienia]])</f>
        <v>2019</v>
      </c>
    </row>
    <row r="2607" spans="2:14" x14ac:dyDescent="0.3">
      <c r="B2607" s="32">
        <v>944085</v>
      </c>
      <c r="C2607" s="5" t="s">
        <v>35</v>
      </c>
      <c r="D2607" s="5" t="s">
        <v>28</v>
      </c>
      <c r="E2607" s="5" t="s">
        <v>31</v>
      </c>
      <c r="F2607" s="5">
        <v>137</v>
      </c>
      <c r="G2607" s="6">
        <v>43561</v>
      </c>
      <c r="H2607" s="6">
        <v>43561</v>
      </c>
      <c r="I2607" s="6">
        <v>43562</v>
      </c>
      <c r="J2607" s="5" t="s">
        <v>30</v>
      </c>
      <c r="K2607" s="7">
        <v>246.67</v>
      </c>
      <c r="L2607" s="35">
        <v>212.14</v>
      </c>
      <c r="M2607" s="36">
        <f t="shared" si="40"/>
        <v>34.53</v>
      </c>
      <c r="N2607" s="37">
        <f>YEAR(Table1[[#This Row],[Data zamówienia]])</f>
        <v>2019</v>
      </c>
    </row>
    <row r="2608" spans="2:14" x14ac:dyDescent="0.3">
      <c r="B2608" s="32">
        <v>337302</v>
      </c>
      <c r="C2608" s="5" t="s">
        <v>27</v>
      </c>
      <c r="D2608" s="5" t="s">
        <v>39</v>
      </c>
      <c r="E2608" s="5" t="s">
        <v>23</v>
      </c>
      <c r="F2608" s="5">
        <v>181</v>
      </c>
      <c r="G2608" s="6">
        <v>43561</v>
      </c>
      <c r="H2608" s="6">
        <v>43561</v>
      </c>
      <c r="I2608" s="6">
        <v>43566</v>
      </c>
      <c r="J2608" s="5" t="s">
        <v>24</v>
      </c>
      <c r="K2608" s="7">
        <v>1898.63</v>
      </c>
      <c r="L2608" s="35">
        <v>987.29</v>
      </c>
      <c r="M2608" s="36">
        <f t="shared" si="40"/>
        <v>911.34000000000015</v>
      </c>
      <c r="N2608" s="37">
        <f>YEAR(Table1[[#This Row],[Data zamówienia]])</f>
        <v>2019</v>
      </c>
    </row>
    <row r="2609" spans="2:14" x14ac:dyDescent="0.3">
      <c r="B2609" s="32">
        <v>593144</v>
      </c>
      <c r="C2609" s="5" t="s">
        <v>38</v>
      </c>
      <c r="D2609" s="5" t="s">
        <v>39</v>
      </c>
      <c r="E2609" s="5" t="s">
        <v>23</v>
      </c>
      <c r="F2609" s="5">
        <v>214</v>
      </c>
      <c r="G2609" s="6">
        <v>43561</v>
      </c>
      <c r="H2609" s="6">
        <v>43562</v>
      </c>
      <c r="I2609" s="6">
        <v>43567</v>
      </c>
      <c r="J2609" s="5" t="s">
        <v>33</v>
      </c>
      <c r="K2609" s="7">
        <v>336.43</v>
      </c>
      <c r="L2609" s="35">
        <v>262.42</v>
      </c>
      <c r="M2609" s="36">
        <f t="shared" si="40"/>
        <v>74.009999999999991</v>
      </c>
      <c r="N2609" s="37">
        <f>YEAR(Table1[[#This Row],[Data zamówienia]])</f>
        <v>2019</v>
      </c>
    </row>
    <row r="2610" spans="2:14" x14ac:dyDescent="0.3">
      <c r="B2610" s="32">
        <v>671268</v>
      </c>
      <c r="C2610" s="5" t="s">
        <v>21</v>
      </c>
      <c r="D2610" s="5" t="s">
        <v>36</v>
      </c>
      <c r="E2610" s="5" t="s">
        <v>34</v>
      </c>
      <c r="F2610" s="5">
        <v>146</v>
      </c>
      <c r="G2610" s="6">
        <v>43561</v>
      </c>
      <c r="H2610" s="6">
        <v>43562</v>
      </c>
      <c r="I2610" s="6">
        <v>43568</v>
      </c>
      <c r="J2610" s="5" t="s">
        <v>40</v>
      </c>
      <c r="K2610" s="7">
        <v>820.7</v>
      </c>
      <c r="L2610" s="35">
        <v>566.28</v>
      </c>
      <c r="M2610" s="36">
        <f t="shared" si="40"/>
        <v>254.42000000000007</v>
      </c>
      <c r="N2610" s="37">
        <f>YEAR(Table1[[#This Row],[Data zamówienia]])</f>
        <v>2019</v>
      </c>
    </row>
    <row r="2611" spans="2:14" x14ac:dyDescent="0.3">
      <c r="B2611" s="32">
        <v>612677</v>
      </c>
      <c r="C2611" s="5" t="s">
        <v>38</v>
      </c>
      <c r="D2611" s="5" t="s">
        <v>39</v>
      </c>
      <c r="E2611" s="5" t="s">
        <v>34</v>
      </c>
      <c r="F2611" s="5">
        <v>147</v>
      </c>
      <c r="G2611" s="6">
        <v>43561</v>
      </c>
      <c r="H2611" s="6">
        <v>43562</v>
      </c>
      <c r="I2611" s="6">
        <v>43567</v>
      </c>
      <c r="J2611" s="5" t="s">
        <v>30</v>
      </c>
      <c r="K2611" s="7">
        <v>284.52</v>
      </c>
      <c r="L2611" s="35">
        <v>233.31</v>
      </c>
      <c r="M2611" s="36">
        <f t="shared" si="40"/>
        <v>51.20999999999998</v>
      </c>
      <c r="N2611" s="37">
        <f>YEAR(Table1[[#This Row],[Data zamówienia]])</f>
        <v>2019</v>
      </c>
    </row>
    <row r="2612" spans="2:14" x14ac:dyDescent="0.3">
      <c r="B2612" s="32">
        <v>331733</v>
      </c>
      <c r="C2612" s="5" t="s">
        <v>27</v>
      </c>
      <c r="D2612" s="5" t="s">
        <v>36</v>
      </c>
      <c r="E2612" s="5" t="s">
        <v>31</v>
      </c>
      <c r="F2612" s="5">
        <v>361</v>
      </c>
      <c r="G2612" s="6">
        <v>43560</v>
      </c>
      <c r="H2612" s="6">
        <v>43561</v>
      </c>
      <c r="I2612" s="6">
        <v>43564</v>
      </c>
      <c r="J2612" s="5" t="s">
        <v>40</v>
      </c>
      <c r="K2612" s="7">
        <v>1222.83</v>
      </c>
      <c r="L2612" s="35">
        <v>904.89</v>
      </c>
      <c r="M2612" s="36">
        <f t="shared" si="40"/>
        <v>317.93999999999994</v>
      </c>
      <c r="N2612" s="37">
        <f>YEAR(Table1[[#This Row],[Data zamówienia]])</f>
        <v>2019</v>
      </c>
    </row>
    <row r="2613" spans="2:14" x14ac:dyDescent="0.3">
      <c r="B2613" s="32">
        <v>956469</v>
      </c>
      <c r="C2613" s="5" t="s">
        <v>27</v>
      </c>
      <c r="D2613" s="5" t="s">
        <v>36</v>
      </c>
      <c r="E2613" s="5" t="s">
        <v>25</v>
      </c>
      <c r="F2613" s="5">
        <v>237</v>
      </c>
      <c r="G2613" s="6">
        <v>43561</v>
      </c>
      <c r="H2613" s="6">
        <v>43562</v>
      </c>
      <c r="I2613" s="6">
        <v>43565</v>
      </c>
      <c r="J2613" s="5" t="s">
        <v>40</v>
      </c>
      <c r="K2613" s="7">
        <v>1529.74</v>
      </c>
      <c r="L2613" s="35">
        <v>1453.25</v>
      </c>
      <c r="M2613" s="36">
        <f t="shared" si="40"/>
        <v>76.490000000000009</v>
      </c>
      <c r="N2613" s="37">
        <f>YEAR(Table1[[#This Row],[Data zamówienia]])</f>
        <v>2019</v>
      </c>
    </row>
    <row r="2614" spans="2:14" x14ac:dyDescent="0.3">
      <c r="B2614" s="32">
        <v>682780</v>
      </c>
      <c r="C2614" s="5" t="s">
        <v>27</v>
      </c>
      <c r="D2614" s="5" t="s">
        <v>36</v>
      </c>
      <c r="E2614" s="5" t="s">
        <v>37</v>
      </c>
      <c r="F2614" s="5">
        <v>320</v>
      </c>
      <c r="G2614" s="6">
        <v>43561</v>
      </c>
      <c r="H2614" s="6">
        <v>43562</v>
      </c>
      <c r="I2614" s="6">
        <v>43567</v>
      </c>
      <c r="J2614" s="5" t="s">
        <v>24</v>
      </c>
      <c r="K2614" s="7">
        <v>564.53</v>
      </c>
      <c r="L2614" s="35">
        <v>400.82</v>
      </c>
      <c r="M2614" s="36">
        <f t="shared" si="40"/>
        <v>163.70999999999998</v>
      </c>
      <c r="N2614" s="37">
        <f>YEAR(Table1[[#This Row],[Data zamówienia]])</f>
        <v>2019</v>
      </c>
    </row>
    <row r="2615" spans="2:14" x14ac:dyDescent="0.3">
      <c r="B2615" s="32">
        <v>361158</v>
      </c>
      <c r="C2615" s="5" t="s">
        <v>27</v>
      </c>
      <c r="D2615" s="5" t="s">
        <v>36</v>
      </c>
      <c r="E2615" s="5" t="s">
        <v>23</v>
      </c>
      <c r="F2615" s="5">
        <v>90</v>
      </c>
      <c r="G2615" s="6">
        <v>43560</v>
      </c>
      <c r="H2615" s="6">
        <v>43564</v>
      </c>
      <c r="I2615" s="6">
        <v>43565</v>
      </c>
      <c r="J2615" s="5" t="s">
        <v>26</v>
      </c>
      <c r="K2615" s="7">
        <v>1754.12</v>
      </c>
      <c r="L2615" s="35">
        <v>1315.59</v>
      </c>
      <c r="M2615" s="36">
        <f t="shared" si="40"/>
        <v>438.53</v>
      </c>
      <c r="N2615" s="37">
        <f>YEAR(Table1[[#This Row],[Data zamówienia]])</f>
        <v>2019</v>
      </c>
    </row>
    <row r="2616" spans="2:14" x14ac:dyDescent="0.3">
      <c r="B2616" s="32">
        <v>72940</v>
      </c>
      <c r="C2616" s="5" t="s">
        <v>27</v>
      </c>
      <c r="D2616" s="5" t="s">
        <v>28</v>
      </c>
      <c r="E2616" s="5" t="s">
        <v>34</v>
      </c>
      <c r="F2616" s="5">
        <v>333</v>
      </c>
      <c r="G2616" s="6">
        <v>43561</v>
      </c>
      <c r="H2616" s="6">
        <v>43561</v>
      </c>
      <c r="I2616" s="6">
        <v>43566</v>
      </c>
      <c r="J2616" s="5" t="s">
        <v>26</v>
      </c>
      <c r="K2616" s="7">
        <v>1147.46</v>
      </c>
      <c r="L2616" s="35">
        <v>1032.71</v>
      </c>
      <c r="M2616" s="36">
        <f t="shared" si="40"/>
        <v>114.75</v>
      </c>
      <c r="N2616" s="37">
        <f>YEAR(Table1[[#This Row],[Data zamówienia]])</f>
        <v>2019</v>
      </c>
    </row>
    <row r="2617" spans="2:14" x14ac:dyDescent="0.3">
      <c r="B2617" s="32">
        <v>573331</v>
      </c>
      <c r="C2617" s="5" t="s">
        <v>27</v>
      </c>
      <c r="D2617" s="5" t="s">
        <v>36</v>
      </c>
      <c r="E2617" s="5" t="s">
        <v>34</v>
      </c>
      <c r="F2617" s="5">
        <v>282</v>
      </c>
      <c r="G2617" s="6">
        <v>43560</v>
      </c>
      <c r="H2617" s="6">
        <v>43563</v>
      </c>
      <c r="I2617" s="6">
        <v>43566</v>
      </c>
      <c r="J2617" s="5" t="s">
        <v>32</v>
      </c>
      <c r="K2617" s="7">
        <v>940.27</v>
      </c>
      <c r="L2617" s="35">
        <v>789.83</v>
      </c>
      <c r="M2617" s="36">
        <f t="shared" si="40"/>
        <v>150.43999999999994</v>
      </c>
      <c r="N2617" s="37">
        <f>YEAR(Table1[[#This Row],[Data zamówienia]])</f>
        <v>2019</v>
      </c>
    </row>
    <row r="2618" spans="2:14" x14ac:dyDescent="0.3">
      <c r="B2618" s="32">
        <v>777950</v>
      </c>
      <c r="C2618" s="5" t="s">
        <v>21</v>
      </c>
      <c r="D2618" s="5" t="s">
        <v>36</v>
      </c>
      <c r="E2618" s="5" t="s">
        <v>37</v>
      </c>
      <c r="F2618" s="5">
        <v>26</v>
      </c>
      <c r="G2618" s="6">
        <v>43561</v>
      </c>
      <c r="H2618" s="6">
        <v>43564</v>
      </c>
      <c r="I2618" s="6">
        <v>43571</v>
      </c>
      <c r="J2618" s="5" t="s">
        <v>26</v>
      </c>
      <c r="K2618" s="7">
        <v>1747.9</v>
      </c>
      <c r="L2618" s="35">
        <v>943.87</v>
      </c>
      <c r="M2618" s="36">
        <f t="shared" si="40"/>
        <v>804.03000000000009</v>
      </c>
      <c r="N2618" s="37">
        <f>YEAR(Table1[[#This Row],[Data zamówienia]])</f>
        <v>2019</v>
      </c>
    </row>
    <row r="2619" spans="2:14" x14ac:dyDescent="0.3">
      <c r="B2619" s="32">
        <v>562756</v>
      </c>
      <c r="C2619" s="5" t="s">
        <v>27</v>
      </c>
      <c r="D2619" s="5" t="s">
        <v>28</v>
      </c>
      <c r="E2619" s="5" t="s">
        <v>37</v>
      </c>
      <c r="F2619" s="5">
        <v>66</v>
      </c>
      <c r="G2619" s="6">
        <v>43562</v>
      </c>
      <c r="H2619" s="6">
        <v>43562</v>
      </c>
      <c r="I2619" s="6">
        <v>43567</v>
      </c>
      <c r="J2619" s="5" t="s">
        <v>30</v>
      </c>
      <c r="K2619" s="7">
        <v>1891.81</v>
      </c>
      <c r="L2619" s="35">
        <v>1759.38</v>
      </c>
      <c r="M2619" s="36">
        <f t="shared" si="40"/>
        <v>132.42999999999984</v>
      </c>
      <c r="N2619" s="37">
        <f>YEAR(Table1[[#This Row],[Data zamówienia]])</f>
        <v>2019</v>
      </c>
    </row>
    <row r="2620" spans="2:14" x14ac:dyDescent="0.3">
      <c r="B2620" s="32">
        <v>4575</v>
      </c>
      <c r="C2620" s="5" t="s">
        <v>21</v>
      </c>
      <c r="D2620" s="5" t="s">
        <v>22</v>
      </c>
      <c r="E2620" s="5" t="s">
        <v>31</v>
      </c>
      <c r="F2620" s="5">
        <v>271</v>
      </c>
      <c r="G2620" s="6">
        <v>43562</v>
      </c>
      <c r="H2620" s="6">
        <v>43562</v>
      </c>
      <c r="I2620" s="6">
        <v>43569</v>
      </c>
      <c r="J2620" s="5" t="s">
        <v>24</v>
      </c>
      <c r="K2620" s="7">
        <v>1681.44</v>
      </c>
      <c r="L2620" s="35">
        <v>1479.67</v>
      </c>
      <c r="M2620" s="36">
        <f t="shared" si="40"/>
        <v>201.76999999999998</v>
      </c>
      <c r="N2620" s="37">
        <f>YEAR(Table1[[#This Row],[Data zamówienia]])</f>
        <v>2019</v>
      </c>
    </row>
    <row r="2621" spans="2:14" x14ac:dyDescent="0.3">
      <c r="B2621" s="32">
        <v>725238</v>
      </c>
      <c r="C2621" s="5" t="s">
        <v>38</v>
      </c>
      <c r="D2621" s="5" t="s">
        <v>39</v>
      </c>
      <c r="E2621" s="5" t="s">
        <v>34</v>
      </c>
      <c r="F2621" s="5">
        <v>215</v>
      </c>
      <c r="G2621" s="6">
        <v>43561</v>
      </c>
      <c r="H2621" s="6">
        <v>43565</v>
      </c>
      <c r="I2621" s="6">
        <v>43566</v>
      </c>
      <c r="J2621" s="5" t="s">
        <v>30</v>
      </c>
      <c r="K2621" s="7">
        <v>1152.07</v>
      </c>
      <c r="L2621" s="35">
        <v>921.66</v>
      </c>
      <c r="M2621" s="36">
        <f t="shared" si="40"/>
        <v>230.40999999999997</v>
      </c>
      <c r="N2621" s="37">
        <f>YEAR(Table1[[#This Row],[Data zamówienia]])</f>
        <v>2019</v>
      </c>
    </row>
    <row r="2622" spans="2:14" x14ac:dyDescent="0.3">
      <c r="B2622" s="32">
        <v>220122</v>
      </c>
      <c r="C2622" s="5" t="s">
        <v>21</v>
      </c>
      <c r="D2622" s="5" t="s">
        <v>36</v>
      </c>
      <c r="E2622" s="5" t="s">
        <v>31</v>
      </c>
      <c r="F2622" s="5">
        <v>334</v>
      </c>
      <c r="G2622" s="6">
        <v>43562</v>
      </c>
      <c r="H2622" s="6">
        <v>43563</v>
      </c>
      <c r="I2622" s="6">
        <v>43570</v>
      </c>
      <c r="J2622" s="5" t="s">
        <v>32</v>
      </c>
      <c r="K2622" s="7">
        <v>1033.3699999999999</v>
      </c>
      <c r="L2622" s="35">
        <v>764.69</v>
      </c>
      <c r="M2622" s="36">
        <f t="shared" si="40"/>
        <v>268.67999999999984</v>
      </c>
      <c r="N2622" s="37">
        <f>YEAR(Table1[[#This Row],[Data zamówienia]])</f>
        <v>2019</v>
      </c>
    </row>
    <row r="2623" spans="2:14" x14ac:dyDescent="0.3">
      <c r="B2623" s="32">
        <v>347393</v>
      </c>
      <c r="C2623" s="5" t="s">
        <v>35</v>
      </c>
      <c r="D2623" s="5" t="s">
        <v>39</v>
      </c>
      <c r="E2623" s="5" t="s">
        <v>29</v>
      </c>
      <c r="F2623" s="5">
        <v>11</v>
      </c>
      <c r="G2623" s="6">
        <v>43561</v>
      </c>
      <c r="H2623" s="6">
        <v>43562</v>
      </c>
      <c r="I2623" s="6">
        <v>43564</v>
      </c>
      <c r="J2623" s="5" t="s">
        <v>40</v>
      </c>
      <c r="K2623" s="7">
        <v>1876.44</v>
      </c>
      <c r="L2623" s="35">
        <v>1032.04</v>
      </c>
      <c r="M2623" s="36">
        <f t="shared" si="40"/>
        <v>844.40000000000009</v>
      </c>
      <c r="N2623" s="37">
        <f>YEAR(Table1[[#This Row],[Data zamówienia]])</f>
        <v>2019</v>
      </c>
    </row>
    <row r="2624" spans="2:14" x14ac:dyDescent="0.3">
      <c r="B2624" s="32">
        <v>918856</v>
      </c>
      <c r="C2624" s="5" t="s">
        <v>27</v>
      </c>
      <c r="D2624" s="5" t="s">
        <v>28</v>
      </c>
      <c r="E2624" s="5" t="s">
        <v>34</v>
      </c>
      <c r="F2624" s="5">
        <v>125</v>
      </c>
      <c r="G2624" s="6">
        <v>43561</v>
      </c>
      <c r="H2624" s="6">
        <v>43563</v>
      </c>
      <c r="I2624" s="6">
        <v>43564</v>
      </c>
      <c r="J2624" s="5" t="s">
        <v>24</v>
      </c>
      <c r="K2624" s="7">
        <v>882.54</v>
      </c>
      <c r="L2624" s="35">
        <v>467.75</v>
      </c>
      <c r="M2624" s="36">
        <f t="shared" si="40"/>
        <v>414.78999999999996</v>
      </c>
      <c r="N2624" s="37">
        <f>YEAR(Table1[[#This Row],[Data zamówienia]])</f>
        <v>2019</v>
      </c>
    </row>
    <row r="2625" spans="2:14" x14ac:dyDescent="0.3">
      <c r="B2625" s="32">
        <v>149640</v>
      </c>
      <c r="C2625" s="5" t="s">
        <v>21</v>
      </c>
      <c r="D2625" s="5" t="s">
        <v>36</v>
      </c>
      <c r="E2625" s="5" t="s">
        <v>29</v>
      </c>
      <c r="F2625" s="5">
        <v>217</v>
      </c>
      <c r="G2625" s="6">
        <v>43562</v>
      </c>
      <c r="H2625" s="6">
        <v>43562</v>
      </c>
      <c r="I2625" s="6">
        <v>43568</v>
      </c>
      <c r="J2625" s="5" t="s">
        <v>33</v>
      </c>
      <c r="K2625" s="7">
        <v>1687.06</v>
      </c>
      <c r="L2625" s="35">
        <v>1180.94</v>
      </c>
      <c r="M2625" s="36">
        <f t="shared" si="40"/>
        <v>506.11999999999989</v>
      </c>
      <c r="N2625" s="37">
        <f>YEAR(Table1[[#This Row],[Data zamówienia]])</f>
        <v>2019</v>
      </c>
    </row>
    <row r="2626" spans="2:14" x14ac:dyDescent="0.3">
      <c r="B2626" s="32">
        <v>373043</v>
      </c>
      <c r="C2626" s="5" t="s">
        <v>21</v>
      </c>
      <c r="D2626" s="5" t="s">
        <v>22</v>
      </c>
      <c r="E2626" s="5" t="s">
        <v>31</v>
      </c>
      <c r="F2626" s="5">
        <v>266</v>
      </c>
      <c r="G2626" s="6">
        <v>43562</v>
      </c>
      <c r="H2626" s="6">
        <v>43566</v>
      </c>
      <c r="I2626" s="6">
        <v>43573</v>
      </c>
      <c r="J2626" s="5" t="s">
        <v>32</v>
      </c>
      <c r="K2626" s="7">
        <v>1607.9</v>
      </c>
      <c r="L2626" s="35">
        <v>900.42</v>
      </c>
      <c r="M2626" s="36">
        <f t="shared" si="40"/>
        <v>707.48000000000013</v>
      </c>
      <c r="N2626" s="37">
        <f>YEAR(Table1[[#This Row],[Data zamówienia]])</f>
        <v>2019</v>
      </c>
    </row>
    <row r="2627" spans="2:14" x14ac:dyDescent="0.3">
      <c r="B2627" s="32">
        <v>909763</v>
      </c>
      <c r="C2627" s="5" t="s">
        <v>27</v>
      </c>
      <c r="D2627" s="5" t="s">
        <v>36</v>
      </c>
      <c r="E2627" s="5" t="s">
        <v>23</v>
      </c>
      <c r="F2627" s="5">
        <v>130</v>
      </c>
      <c r="G2627" s="6">
        <v>43562</v>
      </c>
      <c r="H2627" s="6">
        <v>43566</v>
      </c>
      <c r="I2627" s="6">
        <v>43570</v>
      </c>
      <c r="J2627" s="5" t="s">
        <v>24</v>
      </c>
      <c r="K2627" s="7">
        <v>284.52</v>
      </c>
      <c r="L2627" s="35">
        <v>150.80000000000001</v>
      </c>
      <c r="M2627" s="36">
        <f t="shared" si="40"/>
        <v>133.71999999999997</v>
      </c>
      <c r="N2627" s="37">
        <f>YEAR(Table1[[#This Row],[Data zamówienia]])</f>
        <v>2019</v>
      </c>
    </row>
    <row r="2628" spans="2:14" x14ac:dyDescent="0.3">
      <c r="B2628" s="32">
        <v>373114</v>
      </c>
      <c r="C2628" s="5" t="s">
        <v>21</v>
      </c>
      <c r="D2628" s="5" t="s">
        <v>22</v>
      </c>
      <c r="E2628" s="5" t="s">
        <v>25</v>
      </c>
      <c r="F2628" s="5">
        <v>123</v>
      </c>
      <c r="G2628" s="6">
        <v>43562</v>
      </c>
      <c r="H2628" s="6">
        <v>43563</v>
      </c>
      <c r="I2628" s="6">
        <v>43570</v>
      </c>
      <c r="J2628" s="5" t="s">
        <v>30</v>
      </c>
      <c r="K2628" s="7">
        <v>1316.58</v>
      </c>
      <c r="L2628" s="35">
        <v>855.78</v>
      </c>
      <c r="M2628" s="36">
        <f t="shared" ref="M2628:M2691" si="41">K2628-L2628</f>
        <v>460.79999999999995</v>
      </c>
      <c r="N2628" s="37">
        <f>YEAR(Table1[[#This Row],[Data zamówienia]])</f>
        <v>2019</v>
      </c>
    </row>
    <row r="2629" spans="2:14" x14ac:dyDescent="0.3">
      <c r="B2629" s="32">
        <v>780990</v>
      </c>
      <c r="C2629" s="5" t="s">
        <v>27</v>
      </c>
      <c r="D2629" s="5" t="s">
        <v>28</v>
      </c>
      <c r="E2629" s="5" t="s">
        <v>29</v>
      </c>
      <c r="F2629" s="5">
        <v>355</v>
      </c>
      <c r="G2629" s="6">
        <v>43563</v>
      </c>
      <c r="H2629" s="6">
        <v>43565</v>
      </c>
      <c r="I2629" s="6">
        <v>43571</v>
      </c>
      <c r="J2629" s="5" t="s">
        <v>32</v>
      </c>
      <c r="K2629" s="7">
        <v>816.57</v>
      </c>
      <c r="L2629" s="35">
        <v>579.76</v>
      </c>
      <c r="M2629" s="36">
        <f t="shared" si="41"/>
        <v>236.81000000000006</v>
      </c>
      <c r="N2629" s="37">
        <f>YEAR(Table1[[#This Row],[Data zamówienia]])</f>
        <v>2019</v>
      </c>
    </row>
    <row r="2630" spans="2:14" x14ac:dyDescent="0.3">
      <c r="B2630" s="32">
        <v>190931</v>
      </c>
      <c r="C2630" s="5" t="s">
        <v>21</v>
      </c>
      <c r="D2630" s="5" t="s">
        <v>22</v>
      </c>
      <c r="E2630" s="5" t="s">
        <v>34</v>
      </c>
      <c r="F2630" s="5">
        <v>286</v>
      </c>
      <c r="G2630" s="6">
        <v>43563</v>
      </c>
      <c r="H2630" s="6">
        <v>43564</v>
      </c>
      <c r="I2630" s="6">
        <v>43565</v>
      </c>
      <c r="J2630" s="5" t="s">
        <v>30</v>
      </c>
      <c r="K2630" s="7">
        <v>1000.25</v>
      </c>
      <c r="L2630" s="35">
        <v>650.16</v>
      </c>
      <c r="M2630" s="36">
        <f t="shared" si="41"/>
        <v>350.09000000000003</v>
      </c>
      <c r="N2630" s="37">
        <f>YEAR(Table1[[#This Row],[Data zamówienia]])</f>
        <v>2019</v>
      </c>
    </row>
    <row r="2631" spans="2:14" x14ac:dyDescent="0.3">
      <c r="B2631" s="32">
        <v>57794</v>
      </c>
      <c r="C2631" s="5" t="s">
        <v>21</v>
      </c>
      <c r="D2631" s="5" t="s">
        <v>36</v>
      </c>
      <c r="E2631" s="5" t="s">
        <v>37</v>
      </c>
      <c r="F2631" s="5">
        <v>333</v>
      </c>
      <c r="G2631" s="6">
        <v>43562</v>
      </c>
      <c r="H2631" s="6">
        <v>43563</v>
      </c>
      <c r="I2631" s="6">
        <v>43566</v>
      </c>
      <c r="J2631" s="5" t="s">
        <v>33</v>
      </c>
      <c r="K2631" s="7">
        <v>1590.21</v>
      </c>
      <c r="L2631" s="35">
        <v>1272.17</v>
      </c>
      <c r="M2631" s="36">
        <f t="shared" si="41"/>
        <v>318.03999999999996</v>
      </c>
      <c r="N2631" s="37">
        <f>YEAR(Table1[[#This Row],[Data zamówienia]])</f>
        <v>2019</v>
      </c>
    </row>
    <row r="2632" spans="2:14" x14ac:dyDescent="0.3">
      <c r="B2632" s="32">
        <v>538097</v>
      </c>
      <c r="C2632" s="5" t="s">
        <v>35</v>
      </c>
      <c r="D2632" s="5" t="s">
        <v>39</v>
      </c>
      <c r="E2632" s="5" t="s">
        <v>37</v>
      </c>
      <c r="F2632" s="5">
        <v>279</v>
      </c>
      <c r="G2632" s="6">
        <v>43562</v>
      </c>
      <c r="H2632" s="6">
        <v>43563</v>
      </c>
      <c r="I2632" s="6">
        <v>43564</v>
      </c>
      <c r="J2632" s="5" t="s">
        <v>40</v>
      </c>
      <c r="K2632" s="7">
        <v>621.73</v>
      </c>
      <c r="L2632" s="35">
        <v>366.82</v>
      </c>
      <c r="M2632" s="36">
        <f t="shared" si="41"/>
        <v>254.91000000000003</v>
      </c>
      <c r="N2632" s="37">
        <f>YEAR(Table1[[#This Row],[Data zamówienia]])</f>
        <v>2019</v>
      </c>
    </row>
    <row r="2633" spans="2:14" x14ac:dyDescent="0.3">
      <c r="B2633" s="32">
        <v>268557</v>
      </c>
      <c r="C2633" s="5" t="s">
        <v>27</v>
      </c>
      <c r="D2633" s="5" t="s">
        <v>39</v>
      </c>
      <c r="E2633" s="5" t="s">
        <v>29</v>
      </c>
      <c r="F2633" s="5">
        <v>241</v>
      </c>
      <c r="G2633" s="6">
        <v>43563</v>
      </c>
      <c r="H2633" s="6">
        <v>43563</v>
      </c>
      <c r="I2633" s="6">
        <v>43564</v>
      </c>
      <c r="J2633" s="5" t="s">
        <v>24</v>
      </c>
      <c r="K2633" s="7">
        <v>663.08</v>
      </c>
      <c r="L2633" s="35">
        <v>596.77</v>
      </c>
      <c r="M2633" s="36">
        <f t="shared" si="41"/>
        <v>66.310000000000059</v>
      </c>
      <c r="N2633" s="37">
        <f>YEAR(Table1[[#This Row],[Data zamówienia]])</f>
        <v>2019</v>
      </c>
    </row>
    <row r="2634" spans="2:14" x14ac:dyDescent="0.3">
      <c r="B2634" s="32">
        <v>911847</v>
      </c>
      <c r="C2634" s="5" t="s">
        <v>21</v>
      </c>
      <c r="D2634" s="5" t="s">
        <v>28</v>
      </c>
      <c r="E2634" s="5" t="s">
        <v>29</v>
      </c>
      <c r="F2634" s="5">
        <v>16</v>
      </c>
      <c r="G2634" s="6">
        <v>43562</v>
      </c>
      <c r="H2634" s="6">
        <v>43565</v>
      </c>
      <c r="I2634" s="6">
        <v>43566</v>
      </c>
      <c r="J2634" s="5" t="s">
        <v>30</v>
      </c>
      <c r="K2634" s="7">
        <v>1966.1</v>
      </c>
      <c r="L2634" s="35">
        <v>1789.15</v>
      </c>
      <c r="M2634" s="36">
        <f t="shared" si="41"/>
        <v>176.94999999999982</v>
      </c>
      <c r="N2634" s="37">
        <f>YEAR(Table1[[#This Row],[Data zamówienia]])</f>
        <v>2019</v>
      </c>
    </row>
    <row r="2635" spans="2:14" x14ac:dyDescent="0.3">
      <c r="B2635" s="32">
        <v>57042</v>
      </c>
      <c r="C2635" s="5" t="s">
        <v>38</v>
      </c>
      <c r="D2635" s="5" t="s">
        <v>39</v>
      </c>
      <c r="E2635" s="5" t="s">
        <v>37</v>
      </c>
      <c r="F2635" s="5">
        <v>130</v>
      </c>
      <c r="G2635" s="6">
        <v>43562</v>
      </c>
      <c r="H2635" s="6">
        <v>43563</v>
      </c>
      <c r="I2635" s="6">
        <v>43565</v>
      </c>
      <c r="J2635" s="5" t="s">
        <v>26</v>
      </c>
      <c r="K2635" s="7">
        <v>1890.12</v>
      </c>
      <c r="L2635" s="35">
        <v>1398.69</v>
      </c>
      <c r="M2635" s="36">
        <f t="shared" si="41"/>
        <v>491.42999999999984</v>
      </c>
      <c r="N2635" s="37">
        <f>YEAR(Table1[[#This Row],[Data zamówienia]])</f>
        <v>2019</v>
      </c>
    </row>
    <row r="2636" spans="2:14" x14ac:dyDescent="0.3">
      <c r="B2636" s="32">
        <v>651975</v>
      </c>
      <c r="C2636" s="5" t="s">
        <v>35</v>
      </c>
      <c r="D2636" s="5" t="s">
        <v>28</v>
      </c>
      <c r="E2636" s="5" t="s">
        <v>31</v>
      </c>
      <c r="F2636" s="5">
        <v>352</v>
      </c>
      <c r="G2636" s="6">
        <v>43563</v>
      </c>
      <c r="H2636" s="6">
        <v>43564</v>
      </c>
      <c r="I2636" s="6">
        <v>43570</v>
      </c>
      <c r="J2636" s="5" t="s">
        <v>40</v>
      </c>
      <c r="K2636" s="7">
        <v>452.26</v>
      </c>
      <c r="L2636" s="35">
        <v>253.27</v>
      </c>
      <c r="M2636" s="36">
        <f t="shared" si="41"/>
        <v>198.98999999999998</v>
      </c>
      <c r="N2636" s="37">
        <f>YEAR(Table1[[#This Row],[Data zamówienia]])</f>
        <v>2019</v>
      </c>
    </row>
    <row r="2637" spans="2:14" x14ac:dyDescent="0.3">
      <c r="B2637" s="32">
        <v>806584</v>
      </c>
      <c r="C2637" s="5" t="s">
        <v>21</v>
      </c>
      <c r="D2637" s="5" t="s">
        <v>22</v>
      </c>
      <c r="E2637" s="5" t="s">
        <v>29</v>
      </c>
      <c r="F2637" s="5">
        <v>260</v>
      </c>
      <c r="G2637" s="6">
        <v>43564</v>
      </c>
      <c r="H2637" s="6">
        <v>43565</v>
      </c>
      <c r="I2637" s="6">
        <v>43570</v>
      </c>
      <c r="J2637" s="5" t="s">
        <v>24</v>
      </c>
      <c r="K2637" s="7">
        <v>561.15</v>
      </c>
      <c r="L2637" s="35">
        <v>359.14</v>
      </c>
      <c r="M2637" s="36">
        <f t="shared" si="41"/>
        <v>202.01</v>
      </c>
      <c r="N2637" s="37">
        <f>YEAR(Table1[[#This Row],[Data zamówienia]])</f>
        <v>2019</v>
      </c>
    </row>
    <row r="2638" spans="2:14" x14ac:dyDescent="0.3">
      <c r="B2638" s="32">
        <v>965156</v>
      </c>
      <c r="C2638" s="5" t="s">
        <v>21</v>
      </c>
      <c r="D2638" s="5" t="s">
        <v>28</v>
      </c>
      <c r="E2638" s="5" t="s">
        <v>37</v>
      </c>
      <c r="F2638" s="5">
        <v>74</v>
      </c>
      <c r="G2638" s="6">
        <v>43563</v>
      </c>
      <c r="H2638" s="6">
        <v>43566</v>
      </c>
      <c r="I2638" s="6">
        <v>43572</v>
      </c>
      <c r="J2638" s="5" t="s">
        <v>40</v>
      </c>
      <c r="K2638" s="7">
        <v>1503.81</v>
      </c>
      <c r="L2638" s="35">
        <v>1218.0899999999999</v>
      </c>
      <c r="M2638" s="36">
        <f t="shared" si="41"/>
        <v>285.72000000000003</v>
      </c>
      <c r="N2638" s="37">
        <f>YEAR(Table1[[#This Row],[Data zamówienia]])</f>
        <v>2019</v>
      </c>
    </row>
    <row r="2639" spans="2:14" x14ac:dyDescent="0.3">
      <c r="B2639" s="32">
        <v>644741</v>
      </c>
      <c r="C2639" s="5" t="s">
        <v>21</v>
      </c>
      <c r="D2639" s="5" t="s">
        <v>22</v>
      </c>
      <c r="E2639" s="5" t="s">
        <v>29</v>
      </c>
      <c r="F2639" s="5">
        <v>73</v>
      </c>
      <c r="G2639" s="6">
        <v>43563</v>
      </c>
      <c r="H2639" s="6">
        <v>43565</v>
      </c>
      <c r="I2639" s="6">
        <v>43566</v>
      </c>
      <c r="J2639" s="5" t="s">
        <v>26</v>
      </c>
      <c r="K2639" s="7">
        <v>1339.99</v>
      </c>
      <c r="L2639" s="35">
        <v>1004.99</v>
      </c>
      <c r="M2639" s="36">
        <f t="shared" si="41"/>
        <v>335</v>
      </c>
      <c r="N2639" s="37">
        <f>YEAR(Table1[[#This Row],[Data zamówienia]])</f>
        <v>2019</v>
      </c>
    </row>
    <row r="2640" spans="2:14" x14ac:dyDescent="0.3">
      <c r="B2640" s="32">
        <v>842169</v>
      </c>
      <c r="C2640" s="5" t="s">
        <v>21</v>
      </c>
      <c r="D2640" s="5" t="s">
        <v>39</v>
      </c>
      <c r="E2640" s="5" t="s">
        <v>31</v>
      </c>
      <c r="F2640" s="5">
        <v>262</v>
      </c>
      <c r="G2640" s="6">
        <v>43564</v>
      </c>
      <c r="H2640" s="6">
        <v>43565</v>
      </c>
      <c r="I2640" s="6">
        <v>43567</v>
      </c>
      <c r="J2640" s="5" t="s">
        <v>24</v>
      </c>
      <c r="K2640" s="7">
        <v>1309.1199999999999</v>
      </c>
      <c r="L2640" s="35">
        <v>929.48</v>
      </c>
      <c r="M2640" s="36">
        <f t="shared" si="41"/>
        <v>379.63999999999987</v>
      </c>
      <c r="N2640" s="37">
        <f>YEAR(Table1[[#This Row],[Data zamówienia]])</f>
        <v>2019</v>
      </c>
    </row>
    <row r="2641" spans="2:14" x14ac:dyDescent="0.3">
      <c r="B2641" s="32">
        <v>620216</v>
      </c>
      <c r="C2641" s="5" t="s">
        <v>35</v>
      </c>
      <c r="D2641" s="5" t="s">
        <v>28</v>
      </c>
      <c r="E2641" s="5" t="s">
        <v>31</v>
      </c>
      <c r="F2641" s="5">
        <v>306</v>
      </c>
      <c r="G2641" s="6">
        <v>43563</v>
      </c>
      <c r="H2641" s="6">
        <v>43567</v>
      </c>
      <c r="I2641" s="6">
        <v>43574</v>
      </c>
      <c r="J2641" s="5" t="s">
        <v>24</v>
      </c>
      <c r="K2641" s="7">
        <v>1346.62</v>
      </c>
      <c r="L2641" s="35">
        <v>821.44</v>
      </c>
      <c r="M2641" s="36">
        <f t="shared" si="41"/>
        <v>525.17999999999984</v>
      </c>
      <c r="N2641" s="37">
        <f>YEAR(Table1[[#This Row],[Data zamówienia]])</f>
        <v>2019</v>
      </c>
    </row>
    <row r="2642" spans="2:14" x14ac:dyDescent="0.3">
      <c r="B2642" s="32">
        <v>531368</v>
      </c>
      <c r="C2642" s="5" t="s">
        <v>21</v>
      </c>
      <c r="D2642" s="5" t="s">
        <v>22</v>
      </c>
      <c r="E2642" s="5" t="s">
        <v>25</v>
      </c>
      <c r="F2642" s="5">
        <v>337</v>
      </c>
      <c r="G2642" s="6">
        <v>43563</v>
      </c>
      <c r="H2642" s="6">
        <v>43566</v>
      </c>
      <c r="I2642" s="6">
        <v>43567</v>
      </c>
      <c r="J2642" s="5" t="s">
        <v>26</v>
      </c>
      <c r="K2642" s="7">
        <v>857.9</v>
      </c>
      <c r="L2642" s="35">
        <v>609.11</v>
      </c>
      <c r="M2642" s="36">
        <f t="shared" si="41"/>
        <v>248.78999999999996</v>
      </c>
      <c r="N2642" s="37">
        <f>YEAR(Table1[[#This Row],[Data zamówienia]])</f>
        <v>2019</v>
      </c>
    </row>
    <row r="2643" spans="2:14" x14ac:dyDescent="0.3">
      <c r="B2643" s="32">
        <v>749518</v>
      </c>
      <c r="C2643" s="5" t="s">
        <v>35</v>
      </c>
      <c r="D2643" s="5" t="s">
        <v>28</v>
      </c>
      <c r="E2643" s="5" t="s">
        <v>34</v>
      </c>
      <c r="F2643" s="5">
        <v>3</v>
      </c>
      <c r="G2643" s="6">
        <v>43563</v>
      </c>
      <c r="H2643" s="6">
        <v>43564</v>
      </c>
      <c r="I2643" s="6">
        <v>43570</v>
      </c>
      <c r="J2643" s="5" t="s">
        <v>26</v>
      </c>
      <c r="K2643" s="7">
        <v>512.29</v>
      </c>
      <c r="L2643" s="35">
        <v>276.64</v>
      </c>
      <c r="M2643" s="36">
        <f t="shared" si="41"/>
        <v>235.64999999999998</v>
      </c>
      <c r="N2643" s="37">
        <f>YEAR(Table1[[#This Row],[Data zamówienia]])</f>
        <v>2019</v>
      </c>
    </row>
    <row r="2644" spans="2:14" x14ac:dyDescent="0.3">
      <c r="B2644" s="32">
        <v>753617</v>
      </c>
      <c r="C2644" s="5" t="s">
        <v>21</v>
      </c>
      <c r="D2644" s="5" t="s">
        <v>39</v>
      </c>
      <c r="E2644" s="5" t="s">
        <v>23</v>
      </c>
      <c r="F2644" s="5">
        <v>233</v>
      </c>
      <c r="G2644" s="6">
        <v>43563</v>
      </c>
      <c r="H2644" s="6">
        <v>43565</v>
      </c>
      <c r="I2644" s="6">
        <v>43568</v>
      </c>
      <c r="J2644" s="5" t="s">
        <v>32</v>
      </c>
      <c r="K2644" s="7">
        <v>550.27</v>
      </c>
      <c r="L2644" s="35">
        <v>357.68</v>
      </c>
      <c r="M2644" s="36">
        <f t="shared" si="41"/>
        <v>192.58999999999997</v>
      </c>
      <c r="N2644" s="37">
        <f>YEAR(Table1[[#This Row],[Data zamówienia]])</f>
        <v>2019</v>
      </c>
    </row>
    <row r="2645" spans="2:14" x14ac:dyDescent="0.3">
      <c r="B2645" s="32">
        <v>484146</v>
      </c>
      <c r="C2645" s="5" t="s">
        <v>21</v>
      </c>
      <c r="D2645" s="5" t="s">
        <v>28</v>
      </c>
      <c r="E2645" s="5" t="s">
        <v>29</v>
      </c>
      <c r="F2645" s="5">
        <v>92</v>
      </c>
      <c r="G2645" s="6">
        <v>43563</v>
      </c>
      <c r="H2645" s="6">
        <v>43565</v>
      </c>
      <c r="I2645" s="6">
        <v>43568</v>
      </c>
      <c r="J2645" s="5" t="s">
        <v>30</v>
      </c>
      <c r="K2645" s="7">
        <v>1874.46</v>
      </c>
      <c r="L2645" s="35">
        <v>1180.9100000000001</v>
      </c>
      <c r="M2645" s="36">
        <f t="shared" si="41"/>
        <v>693.55</v>
      </c>
      <c r="N2645" s="37">
        <f>YEAR(Table1[[#This Row],[Data zamówienia]])</f>
        <v>2019</v>
      </c>
    </row>
    <row r="2646" spans="2:14" x14ac:dyDescent="0.3">
      <c r="B2646" s="32">
        <v>72894</v>
      </c>
      <c r="C2646" s="5" t="s">
        <v>27</v>
      </c>
      <c r="D2646" s="5" t="s">
        <v>28</v>
      </c>
      <c r="E2646" s="5" t="s">
        <v>34</v>
      </c>
      <c r="F2646" s="5">
        <v>132</v>
      </c>
      <c r="G2646" s="6">
        <v>43565</v>
      </c>
      <c r="H2646" s="6">
        <v>43567</v>
      </c>
      <c r="I2646" s="6">
        <v>43571</v>
      </c>
      <c r="J2646" s="5" t="s">
        <v>40</v>
      </c>
      <c r="K2646" s="7">
        <v>1339.99</v>
      </c>
      <c r="L2646" s="35">
        <v>750.39</v>
      </c>
      <c r="M2646" s="36">
        <f t="shared" si="41"/>
        <v>589.6</v>
      </c>
      <c r="N2646" s="37">
        <f>YEAR(Table1[[#This Row],[Data zamówienia]])</f>
        <v>2019</v>
      </c>
    </row>
    <row r="2647" spans="2:14" x14ac:dyDescent="0.3">
      <c r="B2647" s="32">
        <v>319824</v>
      </c>
      <c r="C2647" s="5" t="s">
        <v>35</v>
      </c>
      <c r="D2647" s="5" t="s">
        <v>28</v>
      </c>
      <c r="E2647" s="5" t="s">
        <v>23</v>
      </c>
      <c r="F2647" s="5">
        <v>316</v>
      </c>
      <c r="G2647" s="6">
        <v>43564</v>
      </c>
      <c r="H2647" s="6">
        <v>43566</v>
      </c>
      <c r="I2647" s="6">
        <v>43571</v>
      </c>
      <c r="J2647" s="5" t="s">
        <v>30</v>
      </c>
      <c r="K2647" s="7">
        <v>1494.73</v>
      </c>
      <c r="L2647" s="35">
        <v>852</v>
      </c>
      <c r="M2647" s="36">
        <f t="shared" si="41"/>
        <v>642.73</v>
      </c>
      <c r="N2647" s="37">
        <f>YEAR(Table1[[#This Row],[Data zamówienia]])</f>
        <v>2019</v>
      </c>
    </row>
    <row r="2648" spans="2:14" x14ac:dyDescent="0.3">
      <c r="B2648" s="32">
        <v>354958</v>
      </c>
      <c r="C2648" s="5" t="s">
        <v>38</v>
      </c>
      <c r="D2648" s="5" t="s">
        <v>39</v>
      </c>
      <c r="E2648" s="5" t="s">
        <v>25</v>
      </c>
      <c r="F2648" s="5">
        <v>300</v>
      </c>
      <c r="G2648" s="6">
        <v>43565</v>
      </c>
      <c r="H2648" s="6">
        <v>43566</v>
      </c>
      <c r="I2648" s="6">
        <v>43571</v>
      </c>
      <c r="J2648" s="5" t="s">
        <v>40</v>
      </c>
      <c r="K2648" s="7">
        <v>1029.55</v>
      </c>
      <c r="L2648" s="35">
        <v>617.73</v>
      </c>
      <c r="M2648" s="36">
        <f t="shared" si="41"/>
        <v>411.81999999999994</v>
      </c>
      <c r="N2648" s="37">
        <f>YEAR(Table1[[#This Row],[Data zamówienia]])</f>
        <v>2019</v>
      </c>
    </row>
    <row r="2649" spans="2:14" x14ac:dyDescent="0.3">
      <c r="B2649" s="32">
        <v>849506</v>
      </c>
      <c r="C2649" s="5" t="s">
        <v>27</v>
      </c>
      <c r="D2649" s="5" t="s">
        <v>39</v>
      </c>
      <c r="E2649" s="5" t="s">
        <v>34</v>
      </c>
      <c r="F2649" s="5">
        <v>277</v>
      </c>
      <c r="G2649" s="6">
        <v>43564</v>
      </c>
      <c r="H2649" s="6">
        <v>43566</v>
      </c>
      <c r="I2649" s="6">
        <v>43568</v>
      </c>
      <c r="J2649" s="5" t="s">
        <v>33</v>
      </c>
      <c r="K2649" s="7">
        <v>560.79</v>
      </c>
      <c r="L2649" s="35">
        <v>465.46</v>
      </c>
      <c r="M2649" s="36">
        <f t="shared" si="41"/>
        <v>95.329999999999984</v>
      </c>
      <c r="N2649" s="37">
        <f>YEAR(Table1[[#This Row],[Data zamówienia]])</f>
        <v>2019</v>
      </c>
    </row>
    <row r="2650" spans="2:14" x14ac:dyDescent="0.3">
      <c r="B2650" s="32">
        <v>993268</v>
      </c>
      <c r="C2650" s="5" t="s">
        <v>35</v>
      </c>
      <c r="D2650" s="5" t="s">
        <v>28</v>
      </c>
      <c r="E2650" s="5" t="s">
        <v>23</v>
      </c>
      <c r="F2650" s="5">
        <v>348</v>
      </c>
      <c r="G2650" s="6">
        <v>43565</v>
      </c>
      <c r="H2650" s="6">
        <v>43565</v>
      </c>
      <c r="I2650" s="6">
        <v>43567</v>
      </c>
      <c r="J2650" s="5" t="s">
        <v>30</v>
      </c>
      <c r="K2650" s="7">
        <v>889.22</v>
      </c>
      <c r="L2650" s="35">
        <v>569.1</v>
      </c>
      <c r="M2650" s="36">
        <f t="shared" si="41"/>
        <v>320.12</v>
      </c>
      <c r="N2650" s="37">
        <f>YEAR(Table1[[#This Row],[Data zamówienia]])</f>
        <v>2019</v>
      </c>
    </row>
    <row r="2651" spans="2:14" x14ac:dyDescent="0.3">
      <c r="B2651" s="32">
        <v>239428</v>
      </c>
      <c r="C2651" s="5" t="s">
        <v>27</v>
      </c>
      <c r="D2651" s="5" t="s">
        <v>36</v>
      </c>
      <c r="E2651" s="5" t="s">
        <v>25</v>
      </c>
      <c r="F2651" s="5">
        <v>14</v>
      </c>
      <c r="G2651" s="6">
        <v>43565</v>
      </c>
      <c r="H2651" s="6">
        <v>43565</v>
      </c>
      <c r="I2651" s="6">
        <v>43571</v>
      </c>
      <c r="J2651" s="5" t="s">
        <v>32</v>
      </c>
      <c r="K2651" s="7">
        <v>1797.04</v>
      </c>
      <c r="L2651" s="35">
        <v>1060.25</v>
      </c>
      <c r="M2651" s="36">
        <f t="shared" si="41"/>
        <v>736.79</v>
      </c>
      <c r="N2651" s="37">
        <f>YEAR(Table1[[#This Row],[Data zamówienia]])</f>
        <v>2019</v>
      </c>
    </row>
    <row r="2652" spans="2:14" x14ac:dyDescent="0.3">
      <c r="B2652" s="32">
        <v>338026</v>
      </c>
      <c r="C2652" s="5" t="s">
        <v>27</v>
      </c>
      <c r="D2652" s="5" t="s">
        <v>39</v>
      </c>
      <c r="E2652" s="5" t="s">
        <v>23</v>
      </c>
      <c r="F2652" s="5">
        <v>261</v>
      </c>
      <c r="G2652" s="6">
        <v>43564</v>
      </c>
      <c r="H2652" s="6">
        <v>43565</v>
      </c>
      <c r="I2652" s="6">
        <v>43567</v>
      </c>
      <c r="J2652" s="5" t="s">
        <v>40</v>
      </c>
      <c r="K2652" s="7">
        <v>1754.12</v>
      </c>
      <c r="L2652" s="35">
        <v>1508.54</v>
      </c>
      <c r="M2652" s="36">
        <f t="shared" si="41"/>
        <v>245.57999999999993</v>
      </c>
      <c r="N2652" s="37">
        <f>YEAR(Table1[[#This Row],[Data zamówienia]])</f>
        <v>2019</v>
      </c>
    </row>
    <row r="2653" spans="2:14" x14ac:dyDescent="0.3">
      <c r="B2653" s="32">
        <v>426682</v>
      </c>
      <c r="C2653" s="5" t="s">
        <v>21</v>
      </c>
      <c r="D2653" s="5" t="s">
        <v>22</v>
      </c>
      <c r="E2653" s="5" t="s">
        <v>37</v>
      </c>
      <c r="F2653" s="5">
        <v>19</v>
      </c>
      <c r="G2653" s="6">
        <v>43565</v>
      </c>
      <c r="H2653" s="6">
        <v>43565</v>
      </c>
      <c r="I2653" s="6">
        <v>43572</v>
      </c>
      <c r="J2653" s="5" t="s">
        <v>26</v>
      </c>
      <c r="K2653" s="7">
        <v>272.12</v>
      </c>
      <c r="L2653" s="35">
        <v>160.55000000000001</v>
      </c>
      <c r="M2653" s="36">
        <f t="shared" si="41"/>
        <v>111.57</v>
      </c>
      <c r="N2653" s="37">
        <f>YEAR(Table1[[#This Row],[Data zamówienia]])</f>
        <v>2019</v>
      </c>
    </row>
    <row r="2654" spans="2:14" x14ac:dyDescent="0.3">
      <c r="B2654" s="32">
        <v>992445</v>
      </c>
      <c r="C2654" s="5" t="s">
        <v>27</v>
      </c>
      <c r="D2654" s="5" t="s">
        <v>39</v>
      </c>
      <c r="E2654" s="5" t="s">
        <v>37</v>
      </c>
      <c r="F2654" s="5">
        <v>142</v>
      </c>
      <c r="G2654" s="6">
        <v>43564</v>
      </c>
      <c r="H2654" s="6">
        <v>43566</v>
      </c>
      <c r="I2654" s="6">
        <v>43567</v>
      </c>
      <c r="J2654" s="5" t="s">
        <v>30</v>
      </c>
      <c r="K2654" s="7">
        <v>1922.22</v>
      </c>
      <c r="L2654" s="35">
        <v>1441.67</v>
      </c>
      <c r="M2654" s="36">
        <f t="shared" si="41"/>
        <v>480.54999999999995</v>
      </c>
      <c r="N2654" s="37">
        <f>YEAR(Table1[[#This Row],[Data zamówienia]])</f>
        <v>2019</v>
      </c>
    </row>
    <row r="2655" spans="2:14" x14ac:dyDescent="0.3">
      <c r="B2655" s="32">
        <v>660695</v>
      </c>
      <c r="C2655" s="5" t="s">
        <v>27</v>
      </c>
      <c r="D2655" s="5" t="s">
        <v>28</v>
      </c>
      <c r="E2655" s="5" t="s">
        <v>31</v>
      </c>
      <c r="F2655" s="5">
        <v>364</v>
      </c>
      <c r="G2655" s="6">
        <v>43566</v>
      </c>
      <c r="H2655" s="6">
        <v>43567</v>
      </c>
      <c r="I2655" s="6">
        <v>43573</v>
      </c>
      <c r="J2655" s="5" t="s">
        <v>24</v>
      </c>
      <c r="K2655" s="7">
        <v>663.94</v>
      </c>
      <c r="L2655" s="35">
        <v>497.96</v>
      </c>
      <c r="M2655" s="36">
        <f t="shared" si="41"/>
        <v>165.98000000000008</v>
      </c>
      <c r="N2655" s="37">
        <f>YEAR(Table1[[#This Row],[Data zamówienia]])</f>
        <v>2019</v>
      </c>
    </row>
    <row r="2656" spans="2:14" x14ac:dyDescent="0.3">
      <c r="B2656" s="32">
        <v>410966</v>
      </c>
      <c r="C2656" s="5" t="s">
        <v>21</v>
      </c>
      <c r="D2656" s="5" t="s">
        <v>22</v>
      </c>
      <c r="E2656" s="5" t="s">
        <v>23</v>
      </c>
      <c r="F2656" s="5">
        <v>100</v>
      </c>
      <c r="G2656" s="6">
        <v>43565</v>
      </c>
      <c r="H2656" s="6">
        <v>43567</v>
      </c>
      <c r="I2656" s="6">
        <v>43570</v>
      </c>
      <c r="J2656" s="5" t="s">
        <v>26</v>
      </c>
      <c r="K2656" s="7">
        <v>638.46</v>
      </c>
      <c r="L2656" s="35">
        <v>478.85</v>
      </c>
      <c r="M2656" s="36">
        <f t="shared" si="41"/>
        <v>159.61000000000001</v>
      </c>
      <c r="N2656" s="37">
        <f>YEAR(Table1[[#This Row],[Data zamówienia]])</f>
        <v>2019</v>
      </c>
    </row>
    <row r="2657" spans="2:14" x14ac:dyDescent="0.3">
      <c r="B2657" s="32">
        <v>722579</v>
      </c>
      <c r="C2657" s="5" t="s">
        <v>35</v>
      </c>
      <c r="D2657" s="5" t="s">
        <v>28</v>
      </c>
      <c r="E2657" s="5" t="s">
        <v>34</v>
      </c>
      <c r="F2657" s="5">
        <v>119</v>
      </c>
      <c r="G2657" s="6">
        <v>43566</v>
      </c>
      <c r="H2657" s="6">
        <v>43569</v>
      </c>
      <c r="I2657" s="6">
        <v>43570</v>
      </c>
      <c r="J2657" s="5" t="s">
        <v>24</v>
      </c>
      <c r="K2657" s="7">
        <v>225.86</v>
      </c>
      <c r="L2657" s="35">
        <v>182.95</v>
      </c>
      <c r="M2657" s="36">
        <f t="shared" si="41"/>
        <v>42.910000000000025</v>
      </c>
      <c r="N2657" s="37">
        <f>YEAR(Table1[[#This Row],[Data zamówienia]])</f>
        <v>2019</v>
      </c>
    </row>
    <row r="2658" spans="2:14" x14ac:dyDescent="0.3">
      <c r="B2658" s="32">
        <v>310695</v>
      </c>
      <c r="C2658" s="5" t="s">
        <v>38</v>
      </c>
      <c r="D2658" s="5" t="s">
        <v>36</v>
      </c>
      <c r="E2658" s="5" t="s">
        <v>31</v>
      </c>
      <c r="F2658" s="5">
        <v>340</v>
      </c>
      <c r="G2658" s="6">
        <v>43566</v>
      </c>
      <c r="H2658" s="6">
        <v>43567</v>
      </c>
      <c r="I2658" s="6">
        <v>43574</v>
      </c>
      <c r="J2658" s="5" t="s">
        <v>32</v>
      </c>
      <c r="K2658" s="7">
        <v>1981.64</v>
      </c>
      <c r="L2658" s="35">
        <v>1307.8800000000001</v>
      </c>
      <c r="M2658" s="36">
        <f t="shared" si="41"/>
        <v>673.76</v>
      </c>
      <c r="N2658" s="37">
        <f>YEAR(Table1[[#This Row],[Data zamówienia]])</f>
        <v>2019</v>
      </c>
    </row>
    <row r="2659" spans="2:14" x14ac:dyDescent="0.3">
      <c r="B2659" s="32">
        <v>622298</v>
      </c>
      <c r="C2659" s="5" t="s">
        <v>27</v>
      </c>
      <c r="D2659" s="5" t="s">
        <v>36</v>
      </c>
      <c r="E2659" s="5" t="s">
        <v>31</v>
      </c>
      <c r="F2659" s="5">
        <v>200</v>
      </c>
      <c r="G2659" s="6">
        <v>43566</v>
      </c>
      <c r="H2659" s="6">
        <v>43568</v>
      </c>
      <c r="I2659" s="6">
        <v>43570</v>
      </c>
      <c r="J2659" s="5" t="s">
        <v>26</v>
      </c>
      <c r="K2659" s="7">
        <v>300.74</v>
      </c>
      <c r="L2659" s="35">
        <v>228.56</v>
      </c>
      <c r="M2659" s="36">
        <f t="shared" si="41"/>
        <v>72.180000000000007</v>
      </c>
      <c r="N2659" s="37">
        <f>YEAR(Table1[[#This Row],[Data zamówienia]])</f>
        <v>2019</v>
      </c>
    </row>
    <row r="2660" spans="2:14" x14ac:dyDescent="0.3">
      <c r="B2660" s="32">
        <v>568067</v>
      </c>
      <c r="C2660" s="5" t="s">
        <v>27</v>
      </c>
      <c r="D2660" s="5" t="s">
        <v>22</v>
      </c>
      <c r="E2660" s="5" t="s">
        <v>37</v>
      </c>
      <c r="F2660" s="5">
        <v>132</v>
      </c>
      <c r="G2660" s="6">
        <v>43566</v>
      </c>
      <c r="H2660" s="6">
        <v>43569</v>
      </c>
      <c r="I2660" s="6">
        <v>43570</v>
      </c>
      <c r="J2660" s="5" t="s">
        <v>26</v>
      </c>
      <c r="K2660" s="7">
        <v>1683.46</v>
      </c>
      <c r="L2660" s="35">
        <v>1498.28</v>
      </c>
      <c r="M2660" s="36">
        <f t="shared" si="41"/>
        <v>185.18000000000006</v>
      </c>
      <c r="N2660" s="37">
        <f>YEAR(Table1[[#This Row],[Data zamówienia]])</f>
        <v>2019</v>
      </c>
    </row>
    <row r="2661" spans="2:14" x14ac:dyDescent="0.3">
      <c r="B2661" s="32">
        <v>803549</v>
      </c>
      <c r="C2661" s="5" t="s">
        <v>21</v>
      </c>
      <c r="D2661" s="5" t="s">
        <v>22</v>
      </c>
      <c r="E2661" s="5" t="s">
        <v>29</v>
      </c>
      <c r="F2661" s="5">
        <v>29</v>
      </c>
      <c r="G2661" s="6">
        <v>43565</v>
      </c>
      <c r="H2661" s="6">
        <v>43567</v>
      </c>
      <c r="I2661" s="6">
        <v>43569</v>
      </c>
      <c r="J2661" s="5" t="s">
        <v>24</v>
      </c>
      <c r="K2661" s="7">
        <v>411.04</v>
      </c>
      <c r="L2661" s="35">
        <v>374.05</v>
      </c>
      <c r="M2661" s="36">
        <f t="shared" si="41"/>
        <v>36.990000000000009</v>
      </c>
      <c r="N2661" s="37">
        <f>YEAR(Table1[[#This Row],[Data zamówienia]])</f>
        <v>2019</v>
      </c>
    </row>
    <row r="2662" spans="2:14" x14ac:dyDescent="0.3">
      <c r="B2662" s="32">
        <v>163125</v>
      </c>
      <c r="C2662" s="5" t="s">
        <v>21</v>
      </c>
      <c r="D2662" s="5" t="s">
        <v>22</v>
      </c>
      <c r="E2662" s="5" t="s">
        <v>34</v>
      </c>
      <c r="F2662" s="5">
        <v>319</v>
      </c>
      <c r="G2662" s="6">
        <v>43566</v>
      </c>
      <c r="H2662" s="6">
        <v>43569</v>
      </c>
      <c r="I2662" s="6">
        <v>43572</v>
      </c>
      <c r="J2662" s="5" t="s">
        <v>26</v>
      </c>
      <c r="K2662" s="7">
        <v>1612.24</v>
      </c>
      <c r="L2662" s="35">
        <v>1047.96</v>
      </c>
      <c r="M2662" s="36">
        <f t="shared" si="41"/>
        <v>564.28</v>
      </c>
      <c r="N2662" s="37">
        <f>YEAR(Table1[[#This Row],[Data zamówienia]])</f>
        <v>2019</v>
      </c>
    </row>
    <row r="2663" spans="2:14" x14ac:dyDescent="0.3">
      <c r="B2663" s="32">
        <v>837128</v>
      </c>
      <c r="C2663" s="5" t="s">
        <v>27</v>
      </c>
      <c r="D2663" s="5" t="s">
        <v>36</v>
      </c>
      <c r="E2663" s="5" t="s">
        <v>34</v>
      </c>
      <c r="F2663" s="5">
        <v>124</v>
      </c>
      <c r="G2663" s="6">
        <v>43567</v>
      </c>
      <c r="H2663" s="6">
        <v>43570</v>
      </c>
      <c r="I2663" s="6">
        <v>43574</v>
      </c>
      <c r="J2663" s="5" t="s">
        <v>40</v>
      </c>
      <c r="K2663" s="7">
        <v>636.55999999999995</v>
      </c>
      <c r="L2663" s="35">
        <v>477.42</v>
      </c>
      <c r="M2663" s="36">
        <f t="shared" si="41"/>
        <v>159.13999999999993</v>
      </c>
      <c r="N2663" s="37">
        <f>YEAR(Table1[[#This Row],[Data zamówienia]])</f>
        <v>2019</v>
      </c>
    </row>
    <row r="2664" spans="2:14" x14ac:dyDescent="0.3">
      <c r="B2664" s="32">
        <v>172457</v>
      </c>
      <c r="C2664" s="5" t="s">
        <v>35</v>
      </c>
      <c r="D2664" s="5" t="s">
        <v>36</v>
      </c>
      <c r="E2664" s="5" t="s">
        <v>37</v>
      </c>
      <c r="F2664" s="5">
        <v>132</v>
      </c>
      <c r="G2664" s="6">
        <v>43567</v>
      </c>
      <c r="H2664" s="6">
        <v>43568</v>
      </c>
      <c r="I2664" s="6">
        <v>43573</v>
      </c>
      <c r="J2664" s="5" t="s">
        <v>40</v>
      </c>
      <c r="K2664" s="7">
        <v>1664.12</v>
      </c>
      <c r="L2664" s="35">
        <v>1397.86</v>
      </c>
      <c r="M2664" s="36">
        <f t="shared" si="41"/>
        <v>266.26</v>
      </c>
      <c r="N2664" s="37">
        <f>YEAR(Table1[[#This Row],[Data zamówienia]])</f>
        <v>2019</v>
      </c>
    </row>
    <row r="2665" spans="2:14" x14ac:dyDescent="0.3">
      <c r="B2665" s="32">
        <v>696979</v>
      </c>
      <c r="C2665" s="5" t="s">
        <v>27</v>
      </c>
      <c r="D2665" s="5" t="s">
        <v>28</v>
      </c>
      <c r="E2665" s="5" t="s">
        <v>29</v>
      </c>
      <c r="F2665" s="5">
        <v>76</v>
      </c>
      <c r="G2665" s="6">
        <v>43567</v>
      </c>
      <c r="H2665" s="6">
        <v>43570</v>
      </c>
      <c r="I2665" s="6">
        <v>43573</v>
      </c>
      <c r="J2665" s="5" t="s">
        <v>24</v>
      </c>
      <c r="K2665" s="7">
        <v>856.09</v>
      </c>
      <c r="L2665" s="35">
        <v>599.26</v>
      </c>
      <c r="M2665" s="36">
        <f t="shared" si="41"/>
        <v>256.83000000000004</v>
      </c>
      <c r="N2665" s="37">
        <f>YEAR(Table1[[#This Row],[Data zamówienia]])</f>
        <v>2019</v>
      </c>
    </row>
    <row r="2666" spans="2:14" x14ac:dyDescent="0.3">
      <c r="B2666" s="32">
        <v>130821</v>
      </c>
      <c r="C2666" s="5" t="s">
        <v>38</v>
      </c>
      <c r="D2666" s="5" t="s">
        <v>39</v>
      </c>
      <c r="E2666" s="5" t="s">
        <v>31</v>
      </c>
      <c r="F2666" s="5">
        <v>130</v>
      </c>
      <c r="G2666" s="6">
        <v>43567</v>
      </c>
      <c r="H2666" s="6">
        <v>43570</v>
      </c>
      <c r="I2666" s="6">
        <v>43576</v>
      </c>
      <c r="J2666" s="5" t="s">
        <v>32</v>
      </c>
      <c r="K2666" s="7">
        <v>1473.14</v>
      </c>
      <c r="L2666" s="35">
        <v>1296.3599999999999</v>
      </c>
      <c r="M2666" s="36">
        <f t="shared" si="41"/>
        <v>176.7800000000002</v>
      </c>
      <c r="N2666" s="37">
        <f>YEAR(Table1[[#This Row],[Data zamówienia]])</f>
        <v>2019</v>
      </c>
    </row>
    <row r="2667" spans="2:14" x14ac:dyDescent="0.3">
      <c r="B2667" s="32">
        <v>680439</v>
      </c>
      <c r="C2667" s="5" t="s">
        <v>21</v>
      </c>
      <c r="D2667" s="5" t="s">
        <v>22</v>
      </c>
      <c r="E2667" s="5" t="s">
        <v>25</v>
      </c>
      <c r="F2667" s="5">
        <v>196</v>
      </c>
      <c r="G2667" s="6">
        <v>43566</v>
      </c>
      <c r="H2667" s="6">
        <v>43567</v>
      </c>
      <c r="I2667" s="6">
        <v>43573</v>
      </c>
      <c r="J2667" s="5" t="s">
        <v>33</v>
      </c>
      <c r="K2667" s="7">
        <v>1797.04</v>
      </c>
      <c r="L2667" s="35">
        <v>1653.28</v>
      </c>
      <c r="M2667" s="36">
        <f t="shared" si="41"/>
        <v>143.76</v>
      </c>
      <c r="N2667" s="37">
        <f>YEAR(Table1[[#This Row],[Data zamówienia]])</f>
        <v>2019</v>
      </c>
    </row>
    <row r="2668" spans="2:14" x14ac:dyDescent="0.3">
      <c r="B2668" s="32">
        <v>556842</v>
      </c>
      <c r="C2668" s="5" t="s">
        <v>35</v>
      </c>
      <c r="D2668" s="5" t="s">
        <v>28</v>
      </c>
      <c r="E2668" s="5" t="s">
        <v>37</v>
      </c>
      <c r="F2668" s="5">
        <v>33</v>
      </c>
      <c r="G2668" s="6">
        <v>43566</v>
      </c>
      <c r="H2668" s="6">
        <v>43568</v>
      </c>
      <c r="I2668" s="6">
        <v>43574</v>
      </c>
      <c r="J2668" s="5" t="s">
        <v>40</v>
      </c>
      <c r="K2668" s="7">
        <v>702.16</v>
      </c>
      <c r="L2668" s="35">
        <v>372.14</v>
      </c>
      <c r="M2668" s="36">
        <f t="shared" si="41"/>
        <v>330.02</v>
      </c>
      <c r="N2668" s="37">
        <f>YEAR(Table1[[#This Row],[Data zamówienia]])</f>
        <v>2019</v>
      </c>
    </row>
    <row r="2669" spans="2:14" x14ac:dyDescent="0.3">
      <c r="B2669" s="32">
        <v>272539</v>
      </c>
      <c r="C2669" s="5" t="s">
        <v>21</v>
      </c>
      <c r="D2669" s="5" t="s">
        <v>39</v>
      </c>
      <c r="E2669" s="5" t="s">
        <v>23</v>
      </c>
      <c r="F2669" s="5">
        <v>119</v>
      </c>
      <c r="G2669" s="6">
        <v>43567</v>
      </c>
      <c r="H2669" s="6">
        <v>43570</v>
      </c>
      <c r="I2669" s="6">
        <v>43574</v>
      </c>
      <c r="J2669" s="5" t="s">
        <v>40</v>
      </c>
      <c r="K2669" s="7">
        <v>420.41</v>
      </c>
      <c r="L2669" s="35">
        <v>214.41</v>
      </c>
      <c r="M2669" s="36">
        <f t="shared" si="41"/>
        <v>206.00000000000003</v>
      </c>
      <c r="N2669" s="37">
        <f>YEAR(Table1[[#This Row],[Data zamówienia]])</f>
        <v>2019</v>
      </c>
    </row>
    <row r="2670" spans="2:14" x14ac:dyDescent="0.3">
      <c r="B2670" s="32">
        <v>724345</v>
      </c>
      <c r="C2670" s="5" t="s">
        <v>21</v>
      </c>
      <c r="D2670" s="5" t="s">
        <v>39</v>
      </c>
      <c r="E2670" s="5" t="s">
        <v>34</v>
      </c>
      <c r="F2670" s="5">
        <v>128</v>
      </c>
      <c r="G2670" s="6">
        <v>43567</v>
      </c>
      <c r="H2670" s="6">
        <v>43568</v>
      </c>
      <c r="I2670" s="6">
        <v>43569</v>
      </c>
      <c r="J2670" s="5" t="s">
        <v>40</v>
      </c>
      <c r="K2670" s="7">
        <v>1135.48</v>
      </c>
      <c r="L2670" s="35">
        <v>1056</v>
      </c>
      <c r="M2670" s="36">
        <f t="shared" si="41"/>
        <v>79.480000000000018</v>
      </c>
      <c r="N2670" s="37">
        <f>YEAR(Table1[[#This Row],[Data zamówienia]])</f>
        <v>2019</v>
      </c>
    </row>
    <row r="2671" spans="2:14" x14ac:dyDescent="0.3">
      <c r="B2671" s="32">
        <v>204395</v>
      </c>
      <c r="C2671" s="5" t="s">
        <v>21</v>
      </c>
      <c r="D2671" s="5" t="s">
        <v>28</v>
      </c>
      <c r="E2671" s="5" t="s">
        <v>23</v>
      </c>
      <c r="F2671" s="5">
        <v>284</v>
      </c>
      <c r="G2671" s="6">
        <v>43567</v>
      </c>
      <c r="H2671" s="6">
        <v>43569</v>
      </c>
      <c r="I2671" s="6">
        <v>43574</v>
      </c>
      <c r="J2671" s="5" t="s">
        <v>30</v>
      </c>
      <c r="K2671" s="7">
        <v>1747.9</v>
      </c>
      <c r="L2671" s="35">
        <v>1415.8</v>
      </c>
      <c r="M2671" s="36">
        <f t="shared" si="41"/>
        <v>332.10000000000014</v>
      </c>
      <c r="N2671" s="37">
        <f>YEAR(Table1[[#This Row],[Data zamówienia]])</f>
        <v>2019</v>
      </c>
    </row>
    <row r="2672" spans="2:14" x14ac:dyDescent="0.3">
      <c r="B2672" s="32">
        <v>361211</v>
      </c>
      <c r="C2672" s="5" t="s">
        <v>21</v>
      </c>
      <c r="D2672" s="5" t="s">
        <v>22</v>
      </c>
      <c r="E2672" s="5" t="s">
        <v>37</v>
      </c>
      <c r="F2672" s="5">
        <v>342</v>
      </c>
      <c r="G2672" s="6">
        <v>43566</v>
      </c>
      <c r="H2672" s="6">
        <v>43570</v>
      </c>
      <c r="I2672" s="6">
        <v>43571</v>
      </c>
      <c r="J2672" s="5" t="s">
        <v>33</v>
      </c>
      <c r="K2672" s="7">
        <v>1536.45</v>
      </c>
      <c r="L2672" s="35">
        <v>1152.3399999999999</v>
      </c>
      <c r="M2672" s="36">
        <f t="shared" si="41"/>
        <v>384.11000000000013</v>
      </c>
      <c r="N2672" s="37">
        <f>YEAR(Table1[[#This Row],[Data zamówienia]])</f>
        <v>2019</v>
      </c>
    </row>
    <row r="2673" spans="2:14" x14ac:dyDescent="0.3">
      <c r="B2673" s="32">
        <v>227450</v>
      </c>
      <c r="C2673" s="5" t="s">
        <v>21</v>
      </c>
      <c r="D2673" s="5" t="s">
        <v>39</v>
      </c>
      <c r="E2673" s="5" t="s">
        <v>34</v>
      </c>
      <c r="F2673" s="5">
        <v>124</v>
      </c>
      <c r="G2673" s="6">
        <v>43567</v>
      </c>
      <c r="H2673" s="6">
        <v>43569</v>
      </c>
      <c r="I2673" s="6">
        <v>43570</v>
      </c>
      <c r="J2673" s="5" t="s">
        <v>33</v>
      </c>
      <c r="K2673" s="7">
        <v>177.8</v>
      </c>
      <c r="L2673" s="35">
        <v>135.13</v>
      </c>
      <c r="M2673" s="36">
        <f t="shared" si="41"/>
        <v>42.670000000000016</v>
      </c>
      <c r="N2673" s="37">
        <f>YEAR(Table1[[#This Row],[Data zamówienia]])</f>
        <v>2019</v>
      </c>
    </row>
    <row r="2674" spans="2:14" x14ac:dyDescent="0.3">
      <c r="B2674" s="32">
        <v>413867</v>
      </c>
      <c r="C2674" s="5" t="s">
        <v>38</v>
      </c>
      <c r="D2674" s="5" t="s">
        <v>36</v>
      </c>
      <c r="E2674" s="5" t="s">
        <v>23</v>
      </c>
      <c r="F2674" s="5">
        <v>343</v>
      </c>
      <c r="G2674" s="6">
        <v>43568</v>
      </c>
      <c r="H2674" s="6">
        <v>43570</v>
      </c>
      <c r="I2674" s="6">
        <v>43574</v>
      </c>
      <c r="J2674" s="5" t="s">
        <v>33</v>
      </c>
      <c r="K2674" s="7">
        <v>189.1</v>
      </c>
      <c r="L2674" s="35">
        <v>175.86</v>
      </c>
      <c r="M2674" s="36">
        <f t="shared" si="41"/>
        <v>13.239999999999981</v>
      </c>
      <c r="N2674" s="37">
        <f>YEAR(Table1[[#This Row],[Data zamówienia]])</f>
        <v>2019</v>
      </c>
    </row>
    <row r="2675" spans="2:14" x14ac:dyDescent="0.3">
      <c r="B2675" s="32">
        <v>314379</v>
      </c>
      <c r="C2675" s="5" t="s">
        <v>27</v>
      </c>
      <c r="D2675" s="5" t="s">
        <v>28</v>
      </c>
      <c r="E2675" s="5" t="s">
        <v>31</v>
      </c>
      <c r="F2675" s="5">
        <v>142</v>
      </c>
      <c r="G2675" s="6">
        <v>43567</v>
      </c>
      <c r="H2675" s="6">
        <v>43569</v>
      </c>
      <c r="I2675" s="6">
        <v>43573</v>
      </c>
      <c r="J2675" s="5" t="s">
        <v>24</v>
      </c>
      <c r="K2675" s="7">
        <v>295.27999999999997</v>
      </c>
      <c r="L2675" s="35">
        <v>253.94</v>
      </c>
      <c r="M2675" s="36">
        <f t="shared" si="41"/>
        <v>41.339999999999975</v>
      </c>
      <c r="N2675" s="37">
        <f>YEAR(Table1[[#This Row],[Data zamówienia]])</f>
        <v>2019</v>
      </c>
    </row>
    <row r="2676" spans="2:14" x14ac:dyDescent="0.3">
      <c r="B2676" s="32">
        <v>970781</v>
      </c>
      <c r="C2676" s="5" t="s">
        <v>35</v>
      </c>
      <c r="D2676" s="5" t="s">
        <v>28</v>
      </c>
      <c r="E2676" s="5" t="s">
        <v>23</v>
      </c>
      <c r="F2676" s="5">
        <v>84</v>
      </c>
      <c r="G2676" s="6">
        <v>43567</v>
      </c>
      <c r="H2676" s="6">
        <v>43571</v>
      </c>
      <c r="I2676" s="6">
        <v>43575</v>
      </c>
      <c r="J2676" s="5" t="s">
        <v>30</v>
      </c>
      <c r="K2676" s="7">
        <v>1204.48</v>
      </c>
      <c r="L2676" s="35">
        <v>686.55</v>
      </c>
      <c r="M2676" s="36">
        <f t="shared" si="41"/>
        <v>517.93000000000006</v>
      </c>
      <c r="N2676" s="37">
        <f>YEAR(Table1[[#This Row],[Data zamówienia]])</f>
        <v>2019</v>
      </c>
    </row>
    <row r="2677" spans="2:14" x14ac:dyDescent="0.3">
      <c r="B2677" s="32">
        <v>634882</v>
      </c>
      <c r="C2677" s="5" t="s">
        <v>35</v>
      </c>
      <c r="D2677" s="5" t="s">
        <v>28</v>
      </c>
      <c r="E2677" s="5" t="s">
        <v>34</v>
      </c>
      <c r="F2677" s="5">
        <v>105</v>
      </c>
      <c r="G2677" s="6">
        <v>43568</v>
      </c>
      <c r="H2677" s="6">
        <v>43569</v>
      </c>
      <c r="I2677" s="6">
        <v>43574</v>
      </c>
      <c r="J2677" s="5" t="s">
        <v>24</v>
      </c>
      <c r="K2677" s="7">
        <v>1482.41</v>
      </c>
      <c r="L2677" s="35">
        <v>1334.17</v>
      </c>
      <c r="M2677" s="36">
        <f t="shared" si="41"/>
        <v>148.24</v>
      </c>
      <c r="N2677" s="37">
        <f>YEAR(Table1[[#This Row],[Data zamówienia]])</f>
        <v>2019</v>
      </c>
    </row>
    <row r="2678" spans="2:14" x14ac:dyDescent="0.3">
      <c r="B2678" s="32">
        <v>156516</v>
      </c>
      <c r="C2678" s="5" t="s">
        <v>27</v>
      </c>
      <c r="D2678" s="5" t="s">
        <v>39</v>
      </c>
      <c r="E2678" s="5" t="s">
        <v>37</v>
      </c>
      <c r="F2678" s="5">
        <v>299</v>
      </c>
      <c r="G2678" s="6">
        <v>43569</v>
      </c>
      <c r="H2678" s="6">
        <v>43571</v>
      </c>
      <c r="I2678" s="6">
        <v>43572</v>
      </c>
      <c r="J2678" s="5" t="s">
        <v>32</v>
      </c>
      <c r="K2678" s="7">
        <v>1067.42</v>
      </c>
      <c r="L2678" s="35">
        <v>896.63</v>
      </c>
      <c r="M2678" s="36">
        <f t="shared" si="41"/>
        <v>170.79000000000008</v>
      </c>
      <c r="N2678" s="37">
        <f>YEAR(Table1[[#This Row],[Data zamówienia]])</f>
        <v>2019</v>
      </c>
    </row>
    <row r="2679" spans="2:14" x14ac:dyDescent="0.3">
      <c r="B2679" s="32">
        <v>689145</v>
      </c>
      <c r="C2679" s="5" t="s">
        <v>35</v>
      </c>
      <c r="D2679" s="5" t="s">
        <v>22</v>
      </c>
      <c r="E2679" s="5" t="s">
        <v>37</v>
      </c>
      <c r="F2679" s="5">
        <v>304</v>
      </c>
      <c r="G2679" s="6">
        <v>43568</v>
      </c>
      <c r="H2679" s="6">
        <v>43570</v>
      </c>
      <c r="I2679" s="6">
        <v>43576</v>
      </c>
      <c r="J2679" s="5" t="s">
        <v>40</v>
      </c>
      <c r="K2679" s="7">
        <v>1531.9</v>
      </c>
      <c r="L2679" s="35">
        <v>1133.6099999999999</v>
      </c>
      <c r="M2679" s="36">
        <f t="shared" si="41"/>
        <v>398.29000000000019</v>
      </c>
      <c r="N2679" s="37">
        <f>YEAR(Table1[[#This Row],[Data zamówienia]])</f>
        <v>2019</v>
      </c>
    </row>
    <row r="2680" spans="2:14" x14ac:dyDescent="0.3">
      <c r="B2680" s="32">
        <v>972110</v>
      </c>
      <c r="C2680" s="5" t="s">
        <v>27</v>
      </c>
      <c r="D2680" s="5" t="s">
        <v>39</v>
      </c>
      <c r="E2680" s="5" t="s">
        <v>37</v>
      </c>
      <c r="F2680" s="5">
        <v>339</v>
      </c>
      <c r="G2680" s="6">
        <v>43568</v>
      </c>
      <c r="H2680" s="6">
        <v>43571</v>
      </c>
      <c r="I2680" s="6">
        <v>43572</v>
      </c>
      <c r="J2680" s="5" t="s">
        <v>33</v>
      </c>
      <c r="K2680" s="7">
        <v>1309.1199999999999</v>
      </c>
      <c r="L2680" s="35">
        <v>798.56</v>
      </c>
      <c r="M2680" s="36">
        <f t="shared" si="41"/>
        <v>510.55999999999995</v>
      </c>
      <c r="N2680" s="37">
        <f>YEAR(Table1[[#This Row],[Data zamówienia]])</f>
        <v>2019</v>
      </c>
    </row>
    <row r="2681" spans="2:14" x14ac:dyDescent="0.3">
      <c r="B2681" s="32">
        <v>760658</v>
      </c>
      <c r="C2681" s="5" t="s">
        <v>38</v>
      </c>
      <c r="D2681" s="5" t="s">
        <v>39</v>
      </c>
      <c r="E2681" s="5" t="s">
        <v>37</v>
      </c>
      <c r="F2681" s="5">
        <v>150</v>
      </c>
      <c r="G2681" s="6">
        <v>43568</v>
      </c>
      <c r="H2681" s="6">
        <v>43570</v>
      </c>
      <c r="I2681" s="6">
        <v>43571</v>
      </c>
      <c r="J2681" s="5" t="s">
        <v>40</v>
      </c>
      <c r="K2681" s="7">
        <v>1859.08</v>
      </c>
      <c r="L2681" s="35">
        <v>1189.81</v>
      </c>
      <c r="M2681" s="36">
        <f t="shared" si="41"/>
        <v>669.27</v>
      </c>
      <c r="N2681" s="37">
        <f>YEAR(Table1[[#This Row],[Data zamówienia]])</f>
        <v>2019</v>
      </c>
    </row>
    <row r="2682" spans="2:14" x14ac:dyDescent="0.3">
      <c r="B2682" s="32">
        <v>802936</v>
      </c>
      <c r="C2682" s="5" t="s">
        <v>35</v>
      </c>
      <c r="D2682" s="5" t="s">
        <v>22</v>
      </c>
      <c r="E2682" s="5" t="s">
        <v>34</v>
      </c>
      <c r="F2682" s="5">
        <v>28</v>
      </c>
      <c r="G2682" s="6">
        <v>43568</v>
      </c>
      <c r="H2682" s="6">
        <v>43569</v>
      </c>
      <c r="I2682" s="6">
        <v>43576</v>
      </c>
      <c r="J2682" s="5" t="s">
        <v>26</v>
      </c>
      <c r="K2682" s="7">
        <v>638.46</v>
      </c>
      <c r="L2682" s="35">
        <v>517.15</v>
      </c>
      <c r="M2682" s="36">
        <f t="shared" si="41"/>
        <v>121.31000000000006</v>
      </c>
      <c r="N2682" s="37">
        <f>YEAR(Table1[[#This Row],[Data zamówienia]])</f>
        <v>2019</v>
      </c>
    </row>
    <row r="2683" spans="2:14" x14ac:dyDescent="0.3">
      <c r="B2683" s="32">
        <v>371249</v>
      </c>
      <c r="C2683" s="5" t="s">
        <v>35</v>
      </c>
      <c r="D2683" s="5" t="s">
        <v>22</v>
      </c>
      <c r="E2683" s="5" t="s">
        <v>37</v>
      </c>
      <c r="F2683" s="5">
        <v>143</v>
      </c>
      <c r="G2683" s="6">
        <v>43569</v>
      </c>
      <c r="H2683" s="6">
        <v>43569</v>
      </c>
      <c r="I2683" s="6">
        <v>43570</v>
      </c>
      <c r="J2683" s="5" t="s">
        <v>24</v>
      </c>
      <c r="K2683" s="7">
        <v>1705.7</v>
      </c>
      <c r="L2683" s="35">
        <v>1211.05</v>
      </c>
      <c r="M2683" s="36">
        <f t="shared" si="41"/>
        <v>494.65000000000009</v>
      </c>
      <c r="N2683" s="37">
        <f>YEAR(Table1[[#This Row],[Data zamówienia]])</f>
        <v>2019</v>
      </c>
    </row>
    <row r="2684" spans="2:14" x14ac:dyDescent="0.3">
      <c r="B2684" s="32">
        <v>435403</v>
      </c>
      <c r="C2684" s="5" t="s">
        <v>27</v>
      </c>
      <c r="D2684" s="5" t="s">
        <v>36</v>
      </c>
      <c r="E2684" s="5" t="s">
        <v>29</v>
      </c>
      <c r="F2684" s="5">
        <v>162</v>
      </c>
      <c r="G2684" s="6">
        <v>43568</v>
      </c>
      <c r="H2684" s="6">
        <v>43572</v>
      </c>
      <c r="I2684" s="6">
        <v>43574</v>
      </c>
      <c r="J2684" s="5" t="s">
        <v>32</v>
      </c>
      <c r="K2684" s="7">
        <v>1790.74</v>
      </c>
      <c r="L2684" s="35">
        <v>1540.04</v>
      </c>
      <c r="M2684" s="36">
        <f t="shared" si="41"/>
        <v>250.70000000000005</v>
      </c>
      <c r="N2684" s="37">
        <f>YEAR(Table1[[#This Row],[Data zamówienia]])</f>
        <v>2019</v>
      </c>
    </row>
    <row r="2685" spans="2:14" x14ac:dyDescent="0.3">
      <c r="B2685" s="32">
        <v>193466</v>
      </c>
      <c r="C2685" s="5" t="s">
        <v>27</v>
      </c>
      <c r="D2685" s="5" t="s">
        <v>22</v>
      </c>
      <c r="E2685" s="5" t="s">
        <v>31</v>
      </c>
      <c r="F2685" s="5">
        <v>177</v>
      </c>
      <c r="G2685" s="6">
        <v>43569</v>
      </c>
      <c r="H2685" s="6">
        <v>43571</v>
      </c>
      <c r="I2685" s="6">
        <v>43575</v>
      </c>
      <c r="J2685" s="5" t="s">
        <v>24</v>
      </c>
      <c r="K2685" s="7">
        <v>347.89</v>
      </c>
      <c r="L2685" s="35">
        <v>180.9</v>
      </c>
      <c r="M2685" s="36">
        <f t="shared" si="41"/>
        <v>166.98999999999998</v>
      </c>
      <c r="N2685" s="37">
        <f>YEAR(Table1[[#This Row],[Data zamówienia]])</f>
        <v>2019</v>
      </c>
    </row>
    <row r="2686" spans="2:14" x14ac:dyDescent="0.3">
      <c r="B2686" s="32">
        <v>429036</v>
      </c>
      <c r="C2686" s="5" t="s">
        <v>27</v>
      </c>
      <c r="D2686" s="5" t="s">
        <v>36</v>
      </c>
      <c r="E2686" s="5" t="s">
        <v>25</v>
      </c>
      <c r="F2686" s="5">
        <v>78</v>
      </c>
      <c r="G2686" s="6">
        <v>43570</v>
      </c>
      <c r="H2686" s="6">
        <v>43571</v>
      </c>
      <c r="I2686" s="6">
        <v>43573</v>
      </c>
      <c r="J2686" s="5" t="s">
        <v>26</v>
      </c>
      <c r="K2686" s="7">
        <v>1033.83</v>
      </c>
      <c r="L2686" s="35">
        <v>692.67</v>
      </c>
      <c r="M2686" s="36">
        <f t="shared" si="41"/>
        <v>341.15999999999997</v>
      </c>
      <c r="N2686" s="37">
        <f>YEAR(Table1[[#This Row],[Data zamówienia]])</f>
        <v>2019</v>
      </c>
    </row>
    <row r="2687" spans="2:14" x14ac:dyDescent="0.3">
      <c r="B2687" s="32">
        <v>589601</v>
      </c>
      <c r="C2687" s="5" t="s">
        <v>38</v>
      </c>
      <c r="D2687" s="5" t="s">
        <v>36</v>
      </c>
      <c r="E2687" s="5" t="s">
        <v>34</v>
      </c>
      <c r="F2687" s="5">
        <v>58</v>
      </c>
      <c r="G2687" s="6">
        <v>43570</v>
      </c>
      <c r="H2687" s="6">
        <v>43570</v>
      </c>
      <c r="I2687" s="6">
        <v>43576</v>
      </c>
      <c r="J2687" s="5" t="s">
        <v>33</v>
      </c>
      <c r="K2687" s="7">
        <v>1016.91</v>
      </c>
      <c r="L2687" s="35">
        <v>549.13</v>
      </c>
      <c r="M2687" s="36">
        <f t="shared" si="41"/>
        <v>467.78</v>
      </c>
      <c r="N2687" s="37">
        <f>YEAR(Table1[[#This Row],[Data zamówienia]])</f>
        <v>2019</v>
      </c>
    </row>
    <row r="2688" spans="2:14" x14ac:dyDescent="0.3">
      <c r="B2688" s="32">
        <v>317864</v>
      </c>
      <c r="C2688" s="5" t="s">
        <v>27</v>
      </c>
      <c r="D2688" s="5" t="s">
        <v>39</v>
      </c>
      <c r="E2688" s="5" t="s">
        <v>37</v>
      </c>
      <c r="F2688" s="5">
        <v>311</v>
      </c>
      <c r="G2688" s="6">
        <v>43569</v>
      </c>
      <c r="H2688" s="6">
        <v>43572</v>
      </c>
      <c r="I2688" s="6">
        <v>43578</v>
      </c>
      <c r="J2688" s="5" t="s">
        <v>24</v>
      </c>
      <c r="K2688" s="7">
        <v>434.82</v>
      </c>
      <c r="L2688" s="35">
        <v>278.27999999999997</v>
      </c>
      <c r="M2688" s="36">
        <f t="shared" si="41"/>
        <v>156.54000000000002</v>
      </c>
      <c r="N2688" s="37">
        <f>YEAR(Table1[[#This Row],[Data zamówienia]])</f>
        <v>2019</v>
      </c>
    </row>
    <row r="2689" spans="2:14" x14ac:dyDescent="0.3">
      <c r="B2689" s="32">
        <v>975770</v>
      </c>
      <c r="C2689" s="5" t="s">
        <v>27</v>
      </c>
      <c r="D2689" s="5" t="s">
        <v>36</v>
      </c>
      <c r="E2689" s="5" t="s">
        <v>37</v>
      </c>
      <c r="F2689" s="5">
        <v>143</v>
      </c>
      <c r="G2689" s="6">
        <v>43570</v>
      </c>
      <c r="H2689" s="6">
        <v>43570</v>
      </c>
      <c r="I2689" s="6">
        <v>43573</v>
      </c>
      <c r="J2689" s="5" t="s">
        <v>40</v>
      </c>
      <c r="K2689" s="7">
        <v>225.42</v>
      </c>
      <c r="L2689" s="35">
        <v>209.64</v>
      </c>
      <c r="M2689" s="36">
        <f t="shared" si="41"/>
        <v>15.780000000000001</v>
      </c>
      <c r="N2689" s="37">
        <f>YEAR(Table1[[#This Row],[Data zamówienia]])</f>
        <v>2019</v>
      </c>
    </row>
    <row r="2690" spans="2:14" x14ac:dyDescent="0.3">
      <c r="B2690" s="32">
        <v>274614</v>
      </c>
      <c r="C2690" s="5" t="s">
        <v>27</v>
      </c>
      <c r="D2690" s="5" t="s">
        <v>28</v>
      </c>
      <c r="E2690" s="5" t="s">
        <v>37</v>
      </c>
      <c r="F2690" s="5">
        <v>142</v>
      </c>
      <c r="G2690" s="6">
        <v>43570</v>
      </c>
      <c r="H2690" s="6">
        <v>43572</v>
      </c>
      <c r="I2690" s="6">
        <v>43573</v>
      </c>
      <c r="J2690" s="5" t="s">
        <v>24</v>
      </c>
      <c r="K2690" s="7">
        <v>206.13</v>
      </c>
      <c r="L2690" s="35">
        <v>140.16999999999999</v>
      </c>
      <c r="M2690" s="36">
        <f t="shared" si="41"/>
        <v>65.960000000000008</v>
      </c>
      <c r="N2690" s="37">
        <f>YEAR(Table1[[#This Row],[Data zamówienia]])</f>
        <v>2019</v>
      </c>
    </row>
    <row r="2691" spans="2:14" x14ac:dyDescent="0.3">
      <c r="B2691" s="32">
        <v>135824</v>
      </c>
      <c r="C2691" s="5" t="s">
        <v>27</v>
      </c>
      <c r="D2691" s="5" t="s">
        <v>36</v>
      </c>
      <c r="E2691" s="5" t="s">
        <v>23</v>
      </c>
      <c r="F2691" s="5">
        <v>78</v>
      </c>
      <c r="G2691" s="6">
        <v>43569</v>
      </c>
      <c r="H2691" s="6">
        <v>43572</v>
      </c>
      <c r="I2691" s="6">
        <v>43575</v>
      </c>
      <c r="J2691" s="5" t="s">
        <v>26</v>
      </c>
      <c r="K2691" s="7">
        <v>644.5</v>
      </c>
      <c r="L2691" s="35">
        <v>496.27</v>
      </c>
      <c r="M2691" s="36">
        <f t="shared" si="41"/>
        <v>148.23000000000002</v>
      </c>
      <c r="N2691" s="37">
        <f>YEAR(Table1[[#This Row],[Data zamówienia]])</f>
        <v>2019</v>
      </c>
    </row>
    <row r="2692" spans="2:14" x14ac:dyDescent="0.3">
      <c r="B2692" s="32">
        <v>220011</v>
      </c>
      <c r="C2692" s="5" t="s">
        <v>21</v>
      </c>
      <c r="D2692" s="5" t="s">
        <v>22</v>
      </c>
      <c r="E2692" s="5" t="s">
        <v>31</v>
      </c>
      <c r="F2692" s="5">
        <v>80</v>
      </c>
      <c r="G2692" s="6">
        <v>43569</v>
      </c>
      <c r="H2692" s="6">
        <v>43571</v>
      </c>
      <c r="I2692" s="6">
        <v>43574</v>
      </c>
      <c r="J2692" s="5" t="s">
        <v>40</v>
      </c>
      <c r="K2692" s="7">
        <v>1890.04</v>
      </c>
      <c r="L2692" s="35">
        <v>1020.62</v>
      </c>
      <c r="M2692" s="36">
        <f t="shared" ref="M2692:M2755" si="42">K2692-L2692</f>
        <v>869.42</v>
      </c>
      <c r="N2692" s="37">
        <f>YEAR(Table1[[#This Row],[Data zamówienia]])</f>
        <v>2019</v>
      </c>
    </row>
    <row r="2693" spans="2:14" x14ac:dyDescent="0.3">
      <c r="B2693" s="32">
        <v>670521</v>
      </c>
      <c r="C2693" s="5" t="s">
        <v>35</v>
      </c>
      <c r="D2693" s="5" t="s">
        <v>28</v>
      </c>
      <c r="E2693" s="5" t="s">
        <v>23</v>
      </c>
      <c r="F2693" s="5">
        <v>348</v>
      </c>
      <c r="G2693" s="6">
        <v>43570</v>
      </c>
      <c r="H2693" s="6">
        <v>43571</v>
      </c>
      <c r="I2693" s="6">
        <v>43572</v>
      </c>
      <c r="J2693" s="5" t="s">
        <v>24</v>
      </c>
      <c r="K2693" s="7">
        <v>417.95</v>
      </c>
      <c r="L2693" s="35">
        <v>313.45999999999998</v>
      </c>
      <c r="M2693" s="36">
        <f t="shared" si="42"/>
        <v>104.49000000000001</v>
      </c>
      <c r="N2693" s="37">
        <f>YEAR(Table1[[#This Row],[Data zamówienia]])</f>
        <v>2019</v>
      </c>
    </row>
    <row r="2694" spans="2:14" x14ac:dyDescent="0.3">
      <c r="B2694" s="32">
        <v>266634</v>
      </c>
      <c r="C2694" s="5" t="s">
        <v>21</v>
      </c>
      <c r="D2694" s="5" t="s">
        <v>36</v>
      </c>
      <c r="E2694" s="5" t="s">
        <v>31</v>
      </c>
      <c r="F2694" s="5">
        <v>346</v>
      </c>
      <c r="G2694" s="6">
        <v>43570</v>
      </c>
      <c r="H2694" s="6">
        <v>43572</v>
      </c>
      <c r="I2694" s="6">
        <v>43579</v>
      </c>
      <c r="J2694" s="5" t="s">
        <v>40</v>
      </c>
      <c r="K2694" s="7">
        <v>940.27</v>
      </c>
      <c r="L2694" s="35">
        <v>818.03</v>
      </c>
      <c r="M2694" s="36">
        <f t="shared" si="42"/>
        <v>122.24000000000001</v>
      </c>
      <c r="N2694" s="37">
        <f>YEAR(Table1[[#This Row],[Data zamówienia]])</f>
        <v>2019</v>
      </c>
    </row>
    <row r="2695" spans="2:14" x14ac:dyDescent="0.3">
      <c r="B2695" s="32">
        <v>686053</v>
      </c>
      <c r="C2695" s="5" t="s">
        <v>38</v>
      </c>
      <c r="D2695" s="5" t="s">
        <v>22</v>
      </c>
      <c r="E2695" s="5" t="s">
        <v>37</v>
      </c>
      <c r="F2695" s="5">
        <v>26</v>
      </c>
      <c r="G2695" s="6">
        <v>43570</v>
      </c>
      <c r="H2695" s="6">
        <v>43574</v>
      </c>
      <c r="I2695" s="6">
        <v>43578</v>
      </c>
      <c r="J2695" s="5" t="s">
        <v>26</v>
      </c>
      <c r="K2695" s="7">
        <v>1268.92</v>
      </c>
      <c r="L2695" s="35">
        <v>837.49</v>
      </c>
      <c r="M2695" s="36">
        <f t="shared" si="42"/>
        <v>431.43000000000006</v>
      </c>
      <c r="N2695" s="37">
        <f>YEAR(Table1[[#This Row],[Data zamówienia]])</f>
        <v>2019</v>
      </c>
    </row>
    <row r="2696" spans="2:14" x14ac:dyDescent="0.3">
      <c r="B2696" s="32">
        <v>672792</v>
      </c>
      <c r="C2696" s="5" t="s">
        <v>21</v>
      </c>
      <c r="D2696" s="5" t="s">
        <v>28</v>
      </c>
      <c r="E2696" s="5" t="s">
        <v>37</v>
      </c>
      <c r="F2696" s="5">
        <v>108</v>
      </c>
      <c r="G2696" s="6">
        <v>43571</v>
      </c>
      <c r="H2696" s="6">
        <v>43574</v>
      </c>
      <c r="I2696" s="6">
        <v>43581</v>
      </c>
      <c r="J2696" s="5" t="s">
        <v>30</v>
      </c>
      <c r="K2696" s="7">
        <v>1151.27</v>
      </c>
      <c r="L2696" s="35">
        <v>690.76</v>
      </c>
      <c r="M2696" s="36">
        <f t="shared" si="42"/>
        <v>460.51</v>
      </c>
      <c r="N2696" s="37">
        <f>YEAR(Table1[[#This Row],[Data zamówienia]])</f>
        <v>2019</v>
      </c>
    </row>
    <row r="2697" spans="2:14" x14ac:dyDescent="0.3">
      <c r="B2697" s="32">
        <v>445958</v>
      </c>
      <c r="C2697" s="5" t="s">
        <v>21</v>
      </c>
      <c r="D2697" s="5" t="s">
        <v>22</v>
      </c>
      <c r="E2697" s="5" t="s">
        <v>37</v>
      </c>
      <c r="F2697" s="5">
        <v>1</v>
      </c>
      <c r="G2697" s="6">
        <v>43571</v>
      </c>
      <c r="H2697" s="6">
        <v>43571</v>
      </c>
      <c r="I2697" s="6">
        <v>43577</v>
      </c>
      <c r="J2697" s="5" t="s">
        <v>33</v>
      </c>
      <c r="K2697" s="7">
        <v>1180.55</v>
      </c>
      <c r="L2697" s="35">
        <v>767.36</v>
      </c>
      <c r="M2697" s="36">
        <f t="shared" si="42"/>
        <v>413.18999999999994</v>
      </c>
      <c r="N2697" s="37">
        <f>YEAR(Table1[[#This Row],[Data zamówienia]])</f>
        <v>2019</v>
      </c>
    </row>
    <row r="2698" spans="2:14" x14ac:dyDescent="0.3">
      <c r="B2698" s="32">
        <v>487991</v>
      </c>
      <c r="C2698" s="5" t="s">
        <v>38</v>
      </c>
      <c r="D2698" s="5" t="s">
        <v>39</v>
      </c>
      <c r="E2698" s="5" t="s">
        <v>37</v>
      </c>
      <c r="F2698" s="5">
        <v>66</v>
      </c>
      <c r="G2698" s="6">
        <v>43570</v>
      </c>
      <c r="H2698" s="6">
        <v>43574</v>
      </c>
      <c r="I2698" s="6">
        <v>43579</v>
      </c>
      <c r="J2698" s="5" t="s">
        <v>33</v>
      </c>
      <c r="K2698" s="7">
        <v>1683.46</v>
      </c>
      <c r="L2698" s="35">
        <v>959.57</v>
      </c>
      <c r="M2698" s="36">
        <f t="shared" si="42"/>
        <v>723.89</v>
      </c>
      <c r="N2698" s="37">
        <f>YEAR(Table1[[#This Row],[Data zamówienia]])</f>
        <v>2019</v>
      </c>
    </row>
    <row r="2699" spans="2:14" x14ac:dyDescent="0.3">
      <c r="B2699" s="32">
        <v>506452</v>
      </c>
      <c r="C2699" s="5" t="s">
        <v>21</v>
      </c>
      <c r="D2699" s="5" t="s">
        <v>22</v>
      </c>
      <c r="E2699" s="5" t="s">
        <v>23</v>
      </c>
      <c r="F2699" s="5">
        <v>151</v>
      </c>
      <c r="G2699" s="6">
        <v>43571</v>
      </c>
      <c r="H2699" s="6">
        <v>43574</v>
      </c>
      <c r="I2699" s="6">
        <v>43581</v>
      </c>
      <c r="J2699" s="5" t="s">
        <v>24</v>
      </c>
      <c r="K2699" s="7">
        <v>416</v>
      </c>
      <c r="L2699" s="35">
        <v>336.96</v>
      </c>
      <c r="M2699" s="36">
        <f t="shared" si="42"/>
        <v>79.04000000000002</v>
      </c>
      <c r="N2699" s="37">
        <f>YEAR(Table1[[#This Row],[Data zamówienia]])</f>
        <v>2019</v>
      </c>
    </row>
    <row r="2700" spans="2:14" x14ac:dyDescent="0.3">
      <c r="B2700" s="32">
        <v>590136</v>
      </c>
      <c r="C2700" s="5" t="s">
        <v>35</v>
      </c>
      <c r="D2700" s="5" t="s">
        <v>28</v>
      </c>
      <c r="E2700" s="5" t="s">
        <v>23</v>
      </c>
      <c r="F2700" s="5">
        <v>135</v>
      </c>
      <c r="G2700" s="6">
        <v>43571</v>
      </c>
      <c r="H2700" s="6">
        <v>43573</v>
      </c>
      <c r="I2700" s="6">
        <v>43574</v>
      </c>
      <c r="J2700" s="5" t="s">
        <v>40</v>
      </c>
      <c r="K2700" s="7">
        <v>317.22000000000003</v>
      </c>
      <c r="L2700" s="35">
        <v>193.5</v>
      </c>
      <c r="M2700" s="36">
        <f t="shared" si="42"/>
        <v>123.72000000000003</v>
      </c>
      <c r="N2700" s="37">
        <f>YEAR(Table1[[#This Row],[Data zamówienia]])</f>
        <v>2019</v>
      </c>
    </row>
    <row r="2701" spans="2:14" x14ac:dyDescent="0.3">
      <c r="B2701" s="32">
        <v>210978</v>
      </c>
      <c r="C2701" s="5" t="s">
        <v>35</v>
      </c>
      <c r="D2701" s="5" t="s">
        <v>22</v>
      </c>
      <c r="E2701" s="5" t="s">
        <v>25</v>
      </c>
      <c r="F2701" s="5">
        <v>270</v>
      </c>
      <c r="G2701" s="6">
        <v>43570</v>
      </c>
      <c r="H2701" s="6">
        <v>43572</v>
      </c>
      <c r="I2701" s="6">
        <v>43577</v>
      </c>
      <c r="J2701" s="5" t="s">
        <v>32</v>
      </c>
      <c r="K2701" s="7">
        <v>278.41000000000003</v>
      </c>
      <c r="L2701" s="35">
        <v>167.05</v>
      </c>
      <c r="M2701" s="36">
        <f t="shared" si="42"/>
        <v>111.36000000000001</v>
      </c>
      <c r="N2701" s="37">
        <f>YEAR(Table1[[#This Row],[Data zamówienia]])</f>
        <v>2019</v>
      </c>
    </row>
    <row r="2702" spans="2:14" x14ac:dyDescent="0.3">
      <c r="B2702" s="32">
        <v>941230</v>
      </c>
      <c r="C2702" s="5" t="s">
        <v>38</v>
      </c>
      <c r="D2702" s="5" t="s">
        <v>39</v>
      </c>
      <c r="E2702" s="5" t="s">
        <v>31</v>
      </c>
      <c r="F2702" s="5">
        <v>132</v>
      </c>
      <c r="G2702" s="6">
        <v>43571</v>
      </c>
      <c r="H2702" s="6">
        <v>43572</v>
      </c>
      <c r="I2702" s="6">
        <v>43579</v>
      </c>
      <c r="J2702" s="5" t="s">
        <v>26</v>
      </c>
      <c r="K2702" s="7">
        <v>561.15</v>
      </c>
      <c r="L2702" s="35">
        <v>488.2</v>
      </c>
      <c r="M2702" s="36">
        <f t="shared" si="42"/>
        <v>72.949999999999989</v>
      </c>
      <c r="N2702" s="37">
        <f>YEAR(Table1[[#This Row],[Data zamówienia]])</f>
        <v>2019</v>
      </c>
    </row>
    <row r="2703" spans="2:14" x14ac:dyDescent="0.3">
      <c r="B2703" s="32">
        <v>699580</v>
      </c>
      <c r="C2703" s="5" t="s">
        <v>21</v>
      </c>
      <c r="D2703" s="5" t="s">
        <v>36</v>
      </c>
      <c r="E2703" s="5" t="s">
        <v>29</v>
      </c>
      <c r="F2703" s="5">
        <v>3</v>
      </c>
      <c r="G2703" s="6">
        <v>43571</v>
      </c>
      <c r="H2703" s="6">
        <v>43573</v>
      </c>
      <c r="I2703" s="6">
        <v>43575</v>
      </c>
      <c r="J2703" s="5" t="s">
        <v>26</v>
      </c>
      <c r="K2703" s="7">
        <v>804.08</v>
      </c>
      <c r="L2703" s="35">
        <v>699.55</v>
      </c>
      <c r="M2703" s="36">
        <f t="shared" si="42"/>
        <v>104.53000000000009</v>
      </c>
      <c r="N2703" s="37">
        <f>YEAR(Table1[[#This Row],[Data zamówienia]])</f>
        <v>2019</v>
      </c>
    </row>
    <row r="2704" spans="2:14" x14ac:dyDescent="0.3">
      <c r="B2704" s="32">
        <v>903008</v>
      </c>
      <c r="C2704" s="5" t="s">
        <v>27</v>
      </c>
      <c r="D2704" s="5" t="s">
        <v>39</v>
      </c>
      <c r="E2704" s="5" t="s">
        <v>34</v>
      </c>
      <c r="F2704" s="5">
        <v>158</v>
      </c>
      <c r="G2704" s="6">
        <v>43572</v>
      </c>
      <c r="H2704" s="6">
        <v>43574</v>
      </c>
      <c r="I2704" s="6">
        <v>43577</v>
      </c>
      <c r="J2704" s="5" t="s">
        <v>40</v>
      </c>
      <c r="K2704" s="7">
        <v>1371.79</v>
      </c>
      <c r="L2704" s="35">
        <v>1207.18</v>
      </c>
      <c r="M2704" s="36">
        <f t="shared" si="42"/>
        <v>164.6099999999999</v>
      </c>
      <c r="N2704" s="37">
        <f>YEAR(Table1[[#This Row],[Data zamówienia]])</f>
        <v>2019</v>
      </c>
    </row>
    <row r="2705" spans="2:14" x14ac:dyDescent="0.3">
      <c r="B2705" s="32">
        <v>400625</v>
      </c>
      <c r="C2705" s="5" t="s">
        <v>21</v>
      </c>
      <c r="D2705" s="5" t="s">
        <v>22</v>
      </c>
      <c r="E2705" s="5" t="s">
        <v>25</v>
      </c>
      <c r="F2705" s="5">
        <v>91</v>
      </c>
      <c r="G2705" s="6">
        <v>43571</v>
      </c>
      <c r="H2705" s="6">
        <v>43572</v>
      </c>
      <c r="I2705" s="6">
        <v>43574</v>
      </c>
      <c r="J2705" s="5" t="s">
        <v>30</v>
      </c>
      <c r="K2705" s="7">
        <v>416</v>
      </c>
      <c r="L2705" s="35">
        <v>241.28</v>
      </c>
      <c r="M2705" s="36">
        <f t="shared" si="42"/>
        <v>174.72</v>
      </c>
      <c r="N2705" s="37">
        <f>YEAR(Table1[[#This Row],[Data zamówienia]])</f>
        <v>2019</v>
      </c>
    </row>
    <row r="2706" spans="2:14" x14ac:dyDescent="0.3">
      <c r="B2706" s="32">
        <v>225453</v>
      </c>
      <c r="C2706" s="5" t="s">
        <v>21</v>
      </c>
      <c r="D2706" s="5" t="s">
        <v>28</v>
      </c>
      <c r="E2706" s="5" t="s">
        <v>29</v>
      </c>
      <c r="F2706" s="5">
        <v>357</v>
      </c>
      <c r="G2706" s="6">
        <v>43571</v>
      </c>
      <c r="H2706" s="6">
        <v>43573</v>
      </c>
      <c r="I2706" s="6">
        <v>43579</v>
      </c>
      <c r="J2706" s="5" t="s">
        <v>30</v>
      </c>
      <c r="K2706" s="7">
        <v>158.26</v>
      </c>
      <c r="L2706" s="35">
        <v>117.11</v>
      </c>
      <c r="M2706" s="36">
        <f t="shared" si="42"/>
        <v>41.149999999999991</v>
      </c>
      <c r="N2706" s="37">
        <f>YEAR(Table1[[#This Row],[Data zamówienia]])</f>
        <v>2019</v>
      </c>
    </row>
    <row r="2707" spans="2:14" x14ac:dyDescent="0.3">
      <c r="B2707" s="32">
        <v>605411</v>
      </c>
      <c r="C2707" s="5" t="s">
        <v>27</v>
      </c>
      <c r="D2707" s="5" t="s">
        <v>28</v>
      </c>
      <c r="E2707" s="5" t="s">
        <v>34</v>
      </c>
      <c r="F2707" s="5">
        <v>346</v>
      </c>
      <c r="G2707" s="6">
        <v>43571</v>
      </c>
      <c r="H2707" s="6">
        <v>43572</v>
      </c>
      <c r="I2707" s="6">
        <v>43573</v>
      </c>
      <c r="J2707" s="5" t="s">
        <v>24</v>
      </c>
      <c r="K2707" s="7">
        <v>867.1</v>
      </c>
      <c r="L2707" s="35">
        <v>485.58</v>
      </c>
      <c r="M2707" s="36">
        <f t="shared" si="42"/>
        <v>381.52000000000004</v>
      </c>
      <c r="N2707" s="37">
        <f>YEAR(Table1[[#This Row],[Data zamówienia]])</f>
        <v>2019</v>
      </c>
    </row>
    <row r="2708" spans="2:14" x14ac:dyDescent="0.3">
      <c r="B2708" s="32">
        <v>513257</v>
      </c>
      <c r="C2708" s="5" t="s">
        <v>27</v>
      </c>
      <c r="D2708" s="5" t="s">
        <v>36</v>
      </c>
      <c r="E2708" s="5" t="s">
        <v>37</v>
      </c>
      <c r="F2708" s="5">
        <v>200</v>
      </c>
      <c r="G2708" s="6">
        <v>43572</v>
      </c>
      <c r="H2708" s="6">
        <v>43574</v>
      </c>
      <c r="I2708" s="6">
        <v>43579</v>
      </c>
      <c r="J2708" s="5" t="s">
        <v>33</v>
      </c>
      <c r="K2708" s="7">
        <v>1838.7</v>
      </c>
      <c r="L2708" s="35">
        <v>1287.0899999999999</v>
      </c>
      <c r="M2708" s="36">
        <f t="shared" si="42"/>
        <v>551.61000000000013</v>
      </c>
      <c r="N2708" s="37">
        <f>YEAR(Table1[[#This Row],[Data zamówienia]])</f>
        <v>2019</v>
      </c>
    </row>
    <row r="2709" spans="2:14" x14ac:dyDescent="0.3">
      <c r="B2709" s="32">
        <v>953598</v>
      </c>
      <c r="C2709" s="5" t="s">
        <v>27</v>
      </c>
      <c r="D2709" s="5" t="s">
        <v>39</v>
      </c>
      <c r="E2709" s="5" t="s">
        <v>29</v>
      </c>
      <c r="F2709" s="5">
        <v>148</v>
      </c>
      <c r="G2709" s="6">
        <v>43571</v>
      </c>
      <c r="H2709" s="6">
        <v>43572</v>
      </c>
      <c r="I2709" s="6">
        <v>43576</v>
      </c>
      <c r="J2709" s="5" t="s">
        <v>33</v>
      </c>
      <c r="K2709" s="7">
        <v>1096.01</v>
      </c>
      <c r="L2709" s="35">
        <v>646.65</v>
      </c>
      <c r="M2709" s="36">
        <f t="shared" si="42"/>
        <v>449.36</v>
      </c>
      <c r="N2709" s="37">
        <f>YEAR(Table1[[#This Row],[Data zamówienia]])</f>
        <v>2019</v>
      </c>
    </row>
    <row r="2710" spans="2:14" x14ac:dyDescent="0.3">
      <c r="B2710" s="32">
        <v>921131</v>
      </c>
      <c r="C2710" s="5" t="s">
        <v>27</v>
      </c>
      <c r="D2710" s="5" t="s">
        <v>39</v>
      </c>
      <c r="E2710" s="5" t="s">
        <v>31</v>
      </c>
      <c r="F2710" s="5">
        <v>97</v>
      </c>
      <c r="G2710" s="6">
        <v>43571</v>
      </c>
      <c r="H2710" s="6">
        <v>43575</v>
      </c>
      <c r="I2710" s="6">
        <v>43578</v>
      </c>
      <c r="J2710" s="5" t="s">
        <v>40</v>
      </c>
      <c r="K2710" s="7">
        <v>1922.88</v>
      </c>
      <c r="L2710" s="35">
        <v>1442.16</v>
      </c>
      <c r="M2710" s="36">
        <f t="shared" si="42"/>
        <v>480.72</v>
      </c>
      <c r="N2710" s="37">
        <f>YEAR(Table1[[#This Row],[Data zamówienia]])</f>
        <v>2019</v>
      </c>
    </row>
    <row r="2711" spans="2:14" x14ac:dyDescent="0.3">
      <c r="B2711" s="32">
        <v>320176</v>
      </c>
      <c r="C2711" s="5" t="s">
        <v>21</v>
      </c>
      <c r="D2711" s="5" t="s">
        <v>39</v>
      </c>
      <c r="E2711" s="5" t="s">
        <v>29</v>
      </c>
      <c r="F2711" s="5">
        <v>20</v>
      </c>
      <c r="G2711" s="6">
        <v>43572</v>
      </c>
      <c r="H2711" s="6">
        <v>43573</v>
      </c>
      <c r="I2711" s="6">
        <v>43576</v>
      </c>
      <c r="J2711" s="5" t="s">
        <v>33</v>
      </c>
      <c r="K2711" s="7">
        <v>536.65</v>
      </c>
      <c r="L2711" s="35">
        <v>289.79000000000002</v>
      </c>
      <c r="M2711" s="36">
        <f t="shared" si="42"/>
        <v>246.85999999999996</v>
      </c>
      <c r="N2711" s="37">
        <f>YEAR(Table1[[#This Row],[Data zamówienia]])</f>
        <v>2019</v>
      </c>
    </row>
    <row r="2712" spans="2:14" x14ac:dyDescent="0.3">
      <c r="B2712" s="32">
        <v>463220</v>
      </c>
      <c r="C2712" s="5" t="s">
        <v>27</v>
      </c>
      <c r="D2712" s="5" t="s">
        <v>22</v>
      </c>
      <c r="E2712" s="5" t="s">
        <v>34</v>
      </c>
      <c r="F2712" s="5">
        <v>185</v>
      </c>
      <c r="G2712" s="6">
        <v>43573</v>
      </c>
      <c r="H2712" s="6">
        <v>43573</v>
      </c>
      <c r="I2712" s="6">
        <v>43575</v>
      </c>
      <c r="J2712" s="5" t="s">
        <v>40</v>
      </c>
      <c r="K2712" s="7">
        <v>206.18</v>
      </c>
      <c r="L2712" s="35">
        <v>177.31</v>
      </c>
      <c r="M2712" s="36">
        <f t="shared" si="42"/>
        <v>28.870000000000005</v>
      </c>
      <c r="N2712" s="37">
        <f>YEAR(Table1[[#This Row],[Data zamówienia]])</f>
        <v>2019</v>
      </c>
    </row>
    <row r="2713" spans="2:14" x14ac:dyDescent="0.3">
      <c r="B2713" s="32">
        <v>869370</v>
      </c>
      <c r="C2713" s="5" t="s">
        <v>35</v>
      </c>
      <c r="D2713" s="5" t="s">
        <v>28</v>
      </c>
      <c r="E2713" s="5" t="s">
        <v>29</v>
      </c>
      <c r="F2713" s="5">
        <v>325</v>
      </c>
      <c r="G2713" s="6">
        <v>43572</v>
      </c>
      <c r="H2713" s="6">
        <v>43573</v>
      </c>
      <c r="I2713" s="6">
        <v>43580</v>
      </c>
      <c r="J2713" s="5" t="s">
        <v>32</v>
      </c>
      <c r="K2713" s="7">
        <v>560.79</v>
      </c>
      <c r="L2713" s="35">
        <v>297.22000000000003</v>
      </c>
      <c r="M2713" s="36">
        <f t="shared" si="42"/>
        <v>263.56999999999994</v>
      </c>
      <c r="N2713" s="37">
        <f>YEAR(Table1[[#This Row],[Data zamówienia]])</f>
        <v>2019</v>
      </c>
    </row>
    <row r="2714" spans="2:14" x14ac:dyDescent="0.3">
      <c r="B2714" s="32">
        <v>966835</v>
      </c>
      <c r="C2714" s="5" t="s">
        <v>21</v>
      </c>
      <c r="D2714" s="5" t="s">
        <v>22</v>
      </c>
      <c r="E2714" s="5" t="s">
        <v>37</v>
      </c>
      <c r="F2714" s="5">
        <v>362</v>
      </c>
      <c r="G2714" s="6">
        <v>43572</v>
      </c>
      <c r="H2714" s="6">
        <v>43574</v>
      </c>
      <c r="I2714" s="6">
        <v>43578</v>
      </c>
      <c r="J2714" s="5" t="s">
        <v>24</v>
      </c>
      <c r="K2714" s="7">
        <v>343.62</v>
      </c>
      <c r="L2714" s="35">
        <v>319.57</v>
      </c>
      <c r="M2714" s="36">
        <f t="shared" si="42"/>
        <v>24.050000000000011</v>
      </c>
      <c r="N2714" s="37">
        <f>YEAR(Table1[[#This Row],[Data zamówienia]])</f>
        <v>2019</v>
      </c>
    </row>
    <row r="2715" spans="2:14" x14ac:dyDescent="0.3">
      <c r="B2715" s="32">
        <v>134749</v>
      </c>
      <c r="C2715" s="5" t="s">
        <v>38</v>
      </c>
      <c r="D2715" s="5" t="s">
        <v>22</v>
      </c>
      <c r="E2715" s="5" t="s">
        <v>31</v>
      </c>
      <c r="F2715" s="5">
        <v>237</v>
      </c>
      <c r="G2715" s="6">
        <v>43573</v>
      </c>
      <c r="H2715" s="6">
        <v>43574</v>
      </c>
      <c r="I2715" s="6">
        <v>43578</v>
      </c>
      <c r="J2715" s="5" t="s">
        <v>40</v>
      </c>
      <c r="K2715" s="7">
        <v>1896.09</v>
      </c>
      <c r="L2715" s="35">
        <v>1459.99</v>
      </c>
      <c r="M2715" s="36">
        <f t="shared" si="42"/>
        <v>436.09999999999991</v>
      </c>
      <c r="N2715" s="37">
        <f>YEAR(Table1[[#This Row],[Data zamówienia]])</f>
        <v>2019</v>
      </c>
    </row>
    <row r="2716" spans="2:14" x14ac:dyDescent="0.3">
      <c r="B2716" s="32">
        <v>953868</v>
      </c>
      <c r="C2716" s="5" t="s">
        <v>21</v>
      </c>
      <c r="D2716" s="5" t="s">
        <v>22</v>
      </c>
      <c r="E2716" s="5" t="s">
        <v>34</v>
      </c>
      <c r="F2716" s="5">
        <v>263</v>
      </c>
      <c r="G2716" s="6">
        <v>43573</v>
      </c>
      <c r="H2716" s="6">
        <v>43576</v>
      </c>
      <c r="I2716" s="6">
        <v>43579</v>
      </c>
      <c r="J2716" s="5" t="s">
        <v>32</v>
      </c>
      <c r="K2716" s="7">
        <v>983.03</v>
      </c>
      <c r="L2716" s="35">
        <v>786.42</v>
      </c>
      <c r="M2716" s="36">
        <f t="shared" si="42"/>
        <v>196.61</v>
      </c>
      <c r="N2716" s="37">
        <f>YEAR(Table1[[#This Row],[Data zamówienia]])</f>
        <v>2019</v>
      </c>
    </row>
    <row r="2717" spans="2:14" x14ac:dyDescent="0.3">
      <c r="B2717" s="32">
        <v>591932</v>
      </c>
      <c r="C2717" s="5" t="s">
        <v>21</v>
      </c>
      <c r="D2717" s="5" t="s">
        <v>22</v>
      </c>
      <c r="E2717" s="5" t="s">
        <v>31</v>
      </c>
      <c r="F2717" s="5">
        <v>197</v>
      </c>
      <c r="G2717" s="6">
        <v>43573</v>
      </c>
      <c r="H2717" s="6">
        <v>43575</v>
      </c>
      <c r="I2717" s="6">
        <v>43581</v>
      </c>
      <c r="J2717" s="5" t="s">
        <v>26</v>
      </c>
      <c r="K2717" s="7">
        <v>285.89999999999998</v>
      </c>
      <c r="L2717" s="35">
        <v>254.45</v>
      </c>
      <c r="M2717" s="36">
        <f t="shared" si="42"/>
        <v>31.449999999999989</v>
      </c>
      <c r="N2717" s="37">
        <f>YEAR(Table1[[#This Row],[Data zamówienia]])</f>
        <v>2019</v>
      </c>
    </row>
    <row r="2718" spans="2:14" x14ac:dyDescent="0.3">
      <c r="B2718" s="32">
        <v>913057</v>
      </c>
      <c r="C2718" s="5" t="s">
        <v>27</v>
      </c>
      <c r="D2718" s="5" t="s">
        <v>36</v>
      </c>
      <c r="E2718" s="5" t="s">
        <v>34</v>
      </c>
      <c r="F2718" s="5">
        <v>153</v>
      </c>
      <c r="G2718" s="6">
        <v>43573</v>
      </c>
      <c r="H2718" s="6">
        <v>43574</v>
      </c>
      <c r="I2718" s="6">
        <v>43580</v>
      </c>
      <c r="J2718" s="5" t="s">
        <v>33</v>
      </c>
      <c r="K2718" s="7">
        <v>1317.62</v>
      </c>
      <c r="L2718" s="35">
        <v>803.75</v>
      </c>
      <c r="M2718" s="36">
        <f t="shared" si="42"/>
        <v>513.86999999999989</v>
      </c>
      <c r="N2718" s="37">
        <f>YEAR(Table1[[#This Row],[Data zamówienia]])</f>
        <v>2019</v>
      </c>
    </row>
    <row r="2719" spans="2:14" x14ac:dyDescent="0.3">
      <c r="B2719" s="32">
        <v>821232</v>
      </c>
      <c r="C2719" s="5" t="s">
        <v>21</v>
      </c>
      <c r="D2719" s="5" t="s">
        <v>28</v>
      </c>
      <c r="E2719" s="5" t="s">
        <v>25</v>
      </c>
      <c r="F2719" s="5">
        <v>160</v>
      </c>
      <c r="G2719" s="6">
        <v>43573</v>
      </c>
      <c r="H2719" s="6">
        <v>43574</v>
      </c>
      <c r="I2719" s="6">
        <v>43576</v>
      </c>
      <c r="J2719" s="5" t="s">
        <v>30</v>
      </c>
      <c r="K2719" s="7">
        <v>1272.93</v>
      </c>
      <c r="L2719" s="35">
        <v>661.92</v>
      </c>
      <c r="M2719" s="36">
        <f t="shared" si="42"/>
        <v>611.0100000000001</v>
      </c>
      <c r="N2719" s="37">
        <f>YEAR(Table1[[#This Row],[Data zamówienia]])</f>
        <v>2019</v>
      </c>
    </row>
    <row r="2720" spans="2:14" x14ac:dyDescent="0.3">
      <c r="B2720" s="32">
        <v>579468</v>
      </c>
      <c r="C2720" s="5" t="s">
        <v>38</v>
      </c>
      <c r="D2720" s="5" t="s">
        <v>36</v>
      </c>
      <c r="E2720" s="5" t="s">
        <v>23</v>
      </c>
      <c r="F2720" s="5">
        <v>125</v>
      </c>
      <c r="G2720" s="6">
        <v>43573</v>
      </c>
      <c r="H2720" s="6">
        <v>43576</v>
      </c>
      <c r="I2720" s="6">
        <v>43577</v>
      </c>
      <c r="J2720" s="5" t="s">
        <v>26</v>
      </c>
      <c r="K2720" s="7">
        <v>1802.47</v>
      </c>
      <c r="L2720" s="35">
        <v>1369.88</v>
      </c>
      <c r="M2720" s="36">
        <f t="shared" si="42"/>
        <v>432.58999999999992</v>
      </c>
      <c r="N2720" s="37">
        <f>YEAR(Table1[[#This Row],[Data zamówienia]])</f>
        <v>2019</v>
      </c>
    </row>
    <row r="2721" spans="2:14" x14ac:dyDescent="0.3">
      <c r="B2721" s="32">
        <v>274316</v>
      </c>
      <c r="C2721" s="5" t="s">
        <v>27</v>
      </c>
      <c r="D2721" s="5" t="s">
        <v>36</v>
      </c>
      <c r="E2721" s="5" t="s">
        <v>34</v>
      </c>
      <c r="F2721" s="5">
        <v>344</v>
      </c>
      <c r="G2721" s="6">
        <v>43574</v>
      </c>
      <c r="H2721" s="6">
        <v>43577</v>
      </c>
      <c r="I2721" s="6">
        <v>43583</v>
      </c>
      <c r="J2721" s="5" t="s">
        <v>32</v>
      </c>
      <c r="K2721" s="7">
        <v>1631.74</v>
      </c>
      <c r="L2721" s="35">
        <v>1419.61</v>
      </c>
      <c r="M2721" s="36">
        <f t="shared" si="42"/>
        <v>212.13000000000011</v>
      </c>
      <c r="N2721" s="37">
        <f>YEAR(Table1[[#This Row],[Data zamówienia]])</f>
        <v>2019</v>
      </c>
    </row>
    <row r="2722" spans="2:14" x14ac:dyDescent="0.3">
      <c r="B2722" s="32">
        <v>271736</v>
      </c>
      <c r="C2722" s="5" t="s">
        <v>38</v>
      </c>
      <c r="D2722" s="5" t="s">
        <v>36</v>
      </c>
      <c r="E2722" s="5" t="s">
        <v>25</v>
      </c>
      <c r="F2722" s="5">
        <v>234</v>
      </c>
      <c r="G2722" s="6">
        <v>43573</v>
      </c>
      <c r="H2722" s="6">
        <v>43577</v>
      </c>
      <c r="I2722" s="6">
        <v>43582</v>
      </c>
      <c r="J2722" s="5" t="s">
        <v>32</v>
      </c>
      <c r="K2722" s="7">
        <v>780</v>
      </c>
      <c r="L2722" s="35">
        <v>522.6</v>
      </c>
      <c r="M2722" s="36">
        <f t="shared" si="42"/>
        <v>257.39999999999998</v>
      </c>
      <c r="N2722" s="37">
        <f>YEAR(Table1[[#This Row],[Data zamówienia]])</f>
        <v>2019</v>
      </c>
    </row>
    <row r="2723" spans="2:14" x14ac:dyDescent="0.3">
      <c r="B2723" s="32">
        <v>717453</v>
      </c>
      <c r="C2723" s="5" t="s">
        <v>38</v>
      </c>
      <c r="D2723" s="5" t="s">
        <v>22</v>
      </c>
      <c r="E2723" s="5" t="s">
        <v>25</v>
      </c>
      <c r="F2723" s="5">
        <v>277</v>
      </c>
      <c r="G2723" s="6">
        <v>43573</v>
      </c>
      <c r="H2723" s="6">
        <v>43574</v>
      </c>
      <c r="I2723" s="6">
        <v>43577</v>
      </c>
      <c r="J2723" s="5" t="s">
        <v>33</v>
      </c>
      <c r="K2723" s="7">
        <v>1227.48</v>
      </c>
      <c r="L2723" s="35">
        <v>871.51</v>
      </c>
      <c r="M2723" s="36">
        <f t="shared" si="42"/>
        <v>355.97</v>
      </c>
      <c r="N2723" s="37">
        <f>YEAR(Table1[[#This Row],[Data zamówienia]])</f>
        <v>2019</v>
      </c>
    </row>
    <row r="2724" spans="2:14" x14ac:dyDescent="0.3">
      <c r="B2724" s="32">
        <v>695655</v>
      </c>
      <c r="C2724" s="5" t="s">
        <v>21</v>
      </c>
      <c r="D2724" s="5" t="s">
        <v>22</v>
      </c>
      <c r="E2724" s="5" t="s">
        <v>25</v>
      </c>
      <c r="F2724" s="5">
        <v>252</v>
      </c>
      <c r="G2724" s="6">
        <v>43573</v>
      </c>
      <c r="H2724" s="6">
        <v>43575</v>
      </c>
      <c r="I2724" s="6">
        <v>43578</v>
      </c>
      <c r="J2724" s="5" t="s">
        <v>33</v>
      </c>
      <c r="K2724" s="7">
        <v>598.29999999999995</v>
      </c>
      <c r="L2724" s="35">
        <v>502.57</v>
      </c>
      <c r="M2724" s="36">
        <f t="shared" si="42"/>
        <v>95.729999999999961</v>
      </c>
      <c r="N2724" s="37">
        <f>YEAR(Table1[[#This Row],[Data zamówienia]])</f>
        <v>2019</v>
      </c>
    </row>
    <row r="2725" spans="2:14" x14ac:dyDescent="0.3">
      <c r="B2725" s="32">
        <v>392600</v>
      </c>
      <c r="C2725" s="5" t="s">
        <v>21</v>
      </c>
      <c r="D2725" s="5" t="s">
        <v>28</v>
      </c>
      <c r="E2725" s="5" t="s">
        <v>37</v>
      </c>
      <c r="F2725" s="5">
        <v>85</v>
      </c>
      <c r="G2725" s="6">
        <v>43573</v>
      </c>
      <c r="H2725" s="6">
        <v>43575</v>
      </c>
      <c r="I2725" s="6">
        <v>43580</v>
      </c>
      <c r="J2725" s="5" t="s">
        <v>26</v>
      </c>
      <c r="K2725" s="7">
        <v>935.89</v>
      </c>
      <c r="L2725" s="35">
        <v>804.87</v>
      </c>
      <c r="M2725" s="36">
        <f t="shared" si="42"/>
        <v>131.01999999999998</v>
      </c>
      <c r="N2725" s="37">
        <f>YEAR(Table1[[#This Row],[Data zamówienia]])</f>
        <v>2019</v>
      </c>
    </row>
    <row r="2726" spans="2:14" x14ac:dyDescent="0.3">
      <c r="B2726" s="32">
        <v>576598</v>
      </c>
      <c r="C2726" s="5" t="s">
        <v>35</v>
      </c>
      <c r="D2726" s="5" t="s">
        <v>28</v>
      </c>
      <c r="E2726" s="5" t="s">
        <v>37</v>
      </c>
      <c r="F2726" s="5">
        <v>11</v>
      </c>
      <c r="G2726" s="6">
        <v>43574</v>
      </c>
      <c r="H2726" s="6">
        <v>43575</v>
      </c>
      <c r="I2726" s="6">
        <v>43581</v>
      </c>
      <c r="J2726" s="5" t="s">
        <v>33</v>
      </c>
      <c r="K2726" s="7">
        <v>285.89999999999998</v>
      </c>
      <c r="L2726" s="35">
        <v>177.26</v>
      </c>
      <c r="M2726" s="36">
        <f t="shared" si="42"/>
        <v>108.63999999999999</v>
      </c>
      <c r="N2726" s="37">
        <f>YEAR(Table1[[#This Row],[Data zamówienia]])</f>
        <v>2019</v>
      </c>
    </row>
    <row r="2727" spans="2:14" x14ac:dyDescent="0.3">
      <c r="B2727" s="32">
        <v>344435</v>
      </c>
      <c r="C2727" s="5" t="s">
        <v>27</v>
      </c>
      <c r="D2727" s="5" t="s">
        <v>39</v>
      </c>
      <c r="E2727" s="5" t="s">
        <v>37</v>
      </c>
      <c r="F2727" s="5">
        <v>6</v>
      </c>
      <c r="G2727" s="6">
        <v>43573</v>
      </c>
      <c r="H2727" s="6">
        <v>43574</v>
      </c>
      <c r="I2727" s="6">
        <v>43576</v>
      </c>
      <c r="J2727" s="5" t="s">
        <v>32</v>
      </c>
      <c r="K2727" s="7">
        <v>1860.34</v>
      </c>
      <c r="L2727" s="35">
        <v>1413.86</v>
      </c>
      <c r="M2727" s="36">
        <f t="shared" si="42"/>
        <v>446.48</v>
      </c>
      <c r="N2727" s="37">
        <f>YEAR(Table1[[#This Row],[Data zamówienia]])</f>
        <v>2019</v>
      </c>
    </row>
    <row r="2728" spans="2:14" x14ac:dyDescent="0.3">
      <c r="B2728" s="32">
        <v>499180</v>
      </c>
      <c r="C2728" s="5" t="s">
        <v>27</v>
      </c>
      <c r="D2728" s="5" t="s">
        <v>22</v>
      </c>
      <c r="E2728" s="5" t="s">
        <v>31</v>
      </c>
      <c r="F2728" s="5">
        <v>309</v>
      </c>
      <c r="G2728" s="6">
        <v>43574</v>
      </c>
      <c r="H2728" s="6">
        <v>43575</v>
      </c>
      <c r="I2728" s="6">
        <v>43576</v>
      </c>
      <c r="J2728" s="5" t="s">
        <v>30</v>
      </c>
      <c r="K2728" s="7">
        <v>189.1</v>
      </c>
      <c r="L2728" s="35">
        <v>155.06</v>
      </c>
      <c r="M2728" s="36">
        <f t="shared" si="42"/>
        <v>34.039999999999992</v>
      </c>
      <c r="N2728" s="37">
        <f>YEAR(Table1[[#This Row],[Data zamówienia]])</f>
        <v>2019</v>
      </c>
    </row>
    <row r="2729" spans="2:14" x14ac:dyDescent="0.3">
      <c r="B2729" s="32">
        <v>499372</v>
      </c>
      <c r="C2729" s="5" t="s">
        <v>21</v>
      </c>
      <c r="D2729" s="5" t="s">
        <v>22</v>
      </c>
      <c r="E2729" s="5" t="s">
        <v>37</v>
      </c>
      <c r="F2729" s="5">
        <v>73</v>
      </c>
      <c r="G2729" s="6">
        <v>43574</v>
      </c>
      <c r="H2729" s="6">
        <v>43577</v>
      </c>
      <c r="I2729" s="6">
        <v>43580</v>
      </c>
      <c r="J2729" s="5" t="s">
        <v>33</v>
      </c>
      <c r="K2729" s="7">
        <v>494.89</v>
      </c>
      <c r="L2729" s="35">
        <v>287.04000000000002</v>
      </c>
      <c r="M2729" s="36">
        <f t="shared" si="42"/>
        <v>207.84999999999997</v>
      </c>
      <c r="N2729" s="37">
        <f>YEAR(Table1[[#This Row],[Data zamówienia]])</f>
        <v>2019</v>
      </c>
    </row>
    <row r="2730" spans="2:14" x14ac:dyDescent="0.3">
      <c r="B2730" s="32">
        <v>484685</v>
      </c>
      <c r="C2730" s="5" t="s">
        <v>27</v>
      </c>
      <c r="D2730" s="5" t="s">
        <v>36</v>
      </c>
      <c r="E2730" s="5" t="s">
        <v>29</v>
      </c>
      <c r="F2730" s="5">
        <v>21</v>
      </c>
      <c r="G2730" s="6">
        <v>43575</v>
      </c>
      <c r="H2730" s="6">
        <v>43578</v>
      </c>
      <c r="I2730" s="6">
        <v>43579</v>
      </c>
      <c r="J2730" s="5" t="s">
        <v>32</v>
      </c>
      <c r="K2730" s="7">
        <v>1125.6500000000001</v>
      </c>
      <c r="L2730" s="35">
        <v>911.78</v>
      </c>
      <c r="M2730" s="36">
        <f t="shared" si="42"/>
        <v>213.87000000000012</v>
      </c>
      <c r="N2730" s="37">
        <f>YEAR(Table1[[#This Row],[Data zamówienia]])</f>
        <v>2019</v>
      </c>
    </row>
    <row r="2731" spans="2:14" x14ac:dyDescent="0.3">
      <c r="B2731" s="32">
        <v>931481</v>
      </c>
      <c r="C2731" s="5" t="s">
        <v>38</v>
      </c>
      <c r="D2731" s="5" t="s">
        <v>36</v>
      </c>
      <c r="E2731" s="5" t="s">
        <v>25</v>
      </c>
      <c r="F2731" s="5">
        <v>145</v>
      </c>
      <c r="G2731" s="6">
        <v>43574</v>
      </c>
      <c r="H2731" s="6">
        <v>43577</v>
      </c>
      <c r="I2731" s="6">
        <v>43582</v>
      </c>
      <c r="J2731" s="5" t="s">
        <v>26</v>
      </c>
      <c r="K2731" s="7">
        <v>1823.37</v>
      </c>
      <c r="L2731" s="35">
        <v>1021.09</v>
      </c>
      <c r="M2731" s="36">
        <f t="shared" si="42"/>
        <v>802.27999999999986</v>
      </c>
      <c r="N2731" s="37">
        <f>YEAR(Table1[[#This Row],[Data zamówienia]])</f>
        <v>2019</v>
      </c>
    </row>
    <row r="2732" spans="2:14" x14ac:dyDescent="0.3">
      <c r="B2732" s="32">
        <v>853818</v>
      </c>
      <c r="C2732" s="5" t="s">
        <v>21</v>
      </c>
      <c r="D2732" s="5" t="s">
        <v>39</v>
      </c>
      <c r="E2732" s="5" t="s">
        <v>37</v>
      </c>
      <c r="F2732" s="5">
        <v>214</v>
      </c>
      <c r="G2732" s="6">
        <v>43575</v>
      </c>
      <c r="H2732" s="6">
        <v>43578</v>
      </c>
      <c r="I2732" s="6">
        <v>43580</v>
      </c>
      <c r="J2732" s="5" t="s">
        <v>40</v>
      </c>
      <c r="K2732" s="7">
        <v>541.5</v>
      </c>
      <c r="L2732" s="35">
        <v>351.98</v>
      </c>
      <c r="M2732" s="36">
        <f t="shared" si="42"/>
        <v>189.51999999999998</v>
      </c>
      <c r="N2732" s="37">
        <f>YEAR(Table1[[#This Row],[Data zamówienia]])</f>
        <v>2019</v>
      </c>
    </row>
    <row r="2733" spans="2:14" x14ac:dyDescent="0.3">
      <c r="B2733" s="32">
        <v>510589</v>
      </c>
      <c r="C2733" s="5" t="s">
        <v>21</v>
      </c>
      <c r="D2733" s="5" t="s">
        <v>36</v>
      </c>
      <c r="E2733" s="5" t="s">
        <v>23</v>
      </c>
      <c r="F2733" s="5">
        <v>219</v>
      </c>
      <c r="G2733" s="6">
        <v>43575</v>
      </c>
      <c r="H2733" s="6">
        <v>43576</v>
      </c>
      <c r="I2733" s="6">
        <v>43582</v>
      </c>
      <c r="J2733" s="5" t="s">
        <v>30</v>
      </c>
      <c r="K2733" s="7">
        <v>1641.59</v>
      </c>
      <c r="L2733" s="35">
        <v>968.54</v>
      </c>
      <c r="M2733" s="36">
        <f t="shared" si="42"/>
        <v>673.05</v>
      </c>
      <c r="N2733" s="37">
        <f>YEAR(Table1[[#This Row],[Data zamówienia]])</f>
        <v>2019</v>
      </c>
    </row>
    <row r="2734" spans="2:14" x14ac:dyDescent="0.3">
      <c r="B2734" s="32">
        <v>77955</v>
      </c>
      <c r="C2734" s="5" t="s">
        <v>21</v>
      </c>
      <c r="D2734" s="5" t="s">
        <v>36</v>
      </c>
      <c r="E2734" s="5" t="s">
        <v>34</v>
      </c>
      <c r="F2734" s="5">
        <v>98</v>
      </c>
      <c r="G2734" s="6">
        <v>43575</v>
      </c>
      <c r="H2734" s="6">
        <v>43578</v>
      </c>
      <c r="I2734" s="6">
        <v>43581</v>
      </c>
      <c r="J2734" s="5" t="s">
        <v>26</v>
      </c>
      <c r="K2734" s="7">
        <v>1398.04</v>
      </c>
      <c r="L2734" s="35">
        <v>796.88</v>
      </c>
      <c r="M2734" s="36">
        <f t="shared" si="42"/>
        <v>601.16</v>
      </c>
      <c r="N2734" s="37">
        <f>YEAR(Table1[[#This Row],[Data zamówienia]])</f>
        <v>2019</v>
      </c>
    </row>
    <row r="2735" spans="2:14" x14ac:dyDescent="0.3">
      <c r="B2735" s="32">
        <v>226943</v>
      </c>
      <c r="C2735" s="5" t="s">
        <v>21</v>
      </c>
      <c r="D2735" s="5" t="s">
        <v>22</v>
      </c>
      <c r="E2735" s="5" t="s">
        <v>34</v>
      </c>
      <c r="F2735" s="5">
        <v>295</v>
      </c>
      <c r="G2735" s="6">
        <v>43575</v>
      </c>
      <c r="H2735" s="6">
        <v>43575</v>
      </c>
      <c r="I2735" s="6">
        <v>43580</v>
      </c>
      <c r="J2735" s="5" t="s">
        <v>40</v>
      </c>
      <c r="K2735" s="7">
        <v>1217.95</v>
      </c>
      <c r="L2735" s="35">
        <v>950</v>
      </c>
      <c r="M2735" s="36">
        <f t="shared" si="42"/>
        <v>267.95000000000005</v>
      </c>
      <c r="N2735" s="37">
        <f>YEAR(Table1[[#This Row],[Data zamówienia]])</f>
        <v>2019</v>
      </c>
    </row>
    <row r="2736" spans="2:14" x14ac:dyDescent="0.3">
      <c r="B2736" s="32">
        <v>206873</v>
      </c>
      <c r="C2736" s="5" t="s">
        <v>38</v>
      </c>
      <c r="D2736" s="5" t="s">
        <v>22</v>
      </c>
      <c r="E2736" s="5" t="s">
        <v>23</v>
      </c>
      <c r="F2736" s="5">
        <v>180</v>
      </c>
      <c r="G2736" s="6">
        <v>43575</v>
      </c>
      <c r="H2736" s="6">
        <v>43577</v>
      </c>
      <c r="I2736" s="6">
        <v>43581</v>
      </c>
      <c r="J2736" s="5" t="s">
        <v>33</v>
      </c>
      <c r="K2736" s="7">
        <v>1893.08</v>
      </c>
      <c r="L2736" s="35">
        <v>1041.19</v>
      </c>
      <c r="M2736" s="36">
        <f t="shared" si="42"/>
        <v>851.88999999999987</v>
      </c>
      <c r="N2736" s="37">
        <f>YEAR(Table1[[#This Row],[Data zamówienia]])</f>
        <v>2019</v>
      </c>
    </row>
    <row r="2737" spans="2:14" x14ac:dyDescent="0.3">
      <c r="B2737" s="32">
        <v>368384</v>
      </c>
      <c r="C2737" s="5" t="s">
        <v>38</v>
      </c>
      <c r="D2737" s="5" t="s">
        <v>36</v>
      </c>
      <c r="E2737" s="5" t="s">
        <v>25</v>
      </c>
      <c r="F2737" s="5">
        <v>266</v>
      </c>
      <c r="G2737" s="6">
        <v>43576</v>
      </c>
      <c r="H2737" s="6">
        <v>43577</v>
      </c>
      <c r="I2737" s="6">
        <v>43581</v>
      </c>
      <c r="J2737" s="5" t="s">
        <v>32</v>
      </c>
      <c r="K2737" s="7">
        <v>320.61</v>
      </c>
      <c r="L2737" s="35">
        <v>285.33999999999997</v>
      </c>
      <c r="M2737" s="36">
        <f t="shared" si="42"/>
        <v>35.270000000000039</v>
      </c>
      <c r="N2737" s="37">
        <f>YEAR(Table1[[#This Row],[Data zamówienia]])</f>
        <v>2019</v>
      </c>
    </row>
    <row r="2738" spans="2:14" x14ac:dyDescent="0.3">
      <c r="B2738" s="32">
        <v>848774</v>
      </c>
      <c r="C2738" s="5" t="s">
        <v>38</v>
      </c>
      <c r="D2738" s="5" t="s">
        <v>39</v>
      </c>
      <c r="E2738" s="5" t="s">
        <v>37</v>
      </c>
      <c r="F2738" s="5">
        <v>209</v>
      </c>
      <c r="G2738" s="6">
        <v>43576</v>
      </c>
      <c r="H2738" s="6">
        <v>43577</v>
      </c>
      <c r="I2738" s="6">
        <v>43584</v>
      </c>
      <c r="J2738" s="5" t="s">
        <v>40</v>
      </c>
      <c r="K2738" s="7">
        <v>988.24</v>
      </c>
      <c r="L2738" s="35">
        <v>563.29999999999995</v>
      </c>
      <c r="M2738" s="36">
        <f t="shared" si="42"/>
        <v>424.94000000000005</v>
      </c>
      <c r="N2738" s="37">
        <f>YEAR(Table1[[#This Row],[Data zamówienia]])</f>
        <v>2019</v>
      </c>
    </row>
    <row r="2739" spans="2:14" x14ac:dyDescent="0.3">
      <c r="B2739" s="32">
        <v>163991</v>
      </c>
      <c r="C2739" s="5" t="s">
        <v>21</v>
      </c>
      <c r="D2739" s="5" t="s">
        <v>36</v>
      </c>
      <c r="E2739" s="5" t="s">
        <v>37</v>
      </c>
      <c r="F2739" s="5">
        <v>29</v>
      </c>
      <c r="G2739" s="6">
        <v>43576</v>
      </c>
      <c r="H2739" s="6">
        <v>43578</v>
      </c>
      <c r="I2739" s="6">
        <v>43580</v>
      </c>
      <c r="J2739" s="5" t="s">
        <v>40</v>
      </c>
      <c r="K2739" s="7">
        <v>1308.3499999999999</v>
      </c>
      <c r="L2739" s="35">
        <v>706.51</v>
      </c>
      <c r="M2739" s="36">
        <f t="shared" si="42"/>
        <v>601.83999999999992</v>
      </c>
      <c r="N2739" s="37">
        <f>YEAR(Table1[[#This Row],[Data zamówienia]])</f>
        <v>2019</v>
      </c>
    </row>
    <row r="2740" spans="2:14" x14ac:dyDescent="0.3">
      <c r="B2740" s="32">
        <v>783493</v>
      </c>
      <c r="C2740" s="5" t="s">
        <v>21</v>
      </c>
      <c r="D2740" s="5" t="s">
        <v>36</v>
      </c>
      <c r="E2740" s="5" t="s">
        <v>37</v>
      </c>
      <c r="F2740" s="5">
        <v>133</v>
      </c>
      <c r="G2740" s="6">
        <v>43576</v>
      </c>
      <c r="H2740" s="6">
        <v>43577</v>
      </c>
      <c r="I2740" s="6">
        <v>43582</v>
      </c>
      <c r="J2740" s="5" t="s">
        <v>24</v>
      </c>
      <c r="K2740" s="7">
        <v>1480.43</v>
      </c>
      <c r="L2740" s="35">
        <v>1110.32</v>
      </c>
      <c r="M2740" s="36">
        <f t="shared" si="42"/>
        <v>370.11000000000013</v>
      </c>
      <c r="N2740" s="37">
        <f>YEAR(Table1[[#This Row],[Data zamówienia]])</f>
        <v>2019</v>
      </c>
    </row>
    <row r="2741" spans="2:14" x14ac:dyDescent="0.3">
      <c r="B2741" s="32">
        <v>62695</v>
      </c>
      <c r="C2741" s="5" t="s">
        <v>35</v>
      </c>
      <c r="D2741" s="5" t="s">
        <v>28</v>
      </c>
      <c r="E2741" s="5" t="s">
        <v>31</v>
      </c>
      <c r="F2741" s="5">
        <v>96</v>
      </c>
      <c r="G2741" s="6">
        <v>43576</v>
      </c>
      <c r="H2741" s="6">
        <v>43577</v>
      </c>
      <c r="I2741" s="6">
        <v>43581</v>
      </c>
      <c r="J2741" s="5" t="s">
        <v>24</v>
      </c>
      <c r="K2741" s="7">
        <v>1332</v>
      </c>
      <c r="L2741" s="35">
        <v>1118.8800000000001</v>
      </c>
      <c r="M2741" s="36">
        <f t="shared" si="42"/>
        <v>213.11999999999989</v>
      </c>
      <c r="N2741" s="37">
        <f>YEAR(Table1[[#This Row],[Data zamówienia]])</f>
        <v>2019</v>
      </c>
    </row>
    <row r="2742" spans="2:14" x14ac:dyDescent="0.3">
      <c r="B2742" s="32">
        <v>119381</v>
      </c>
      <c r="C2742" s="5" t="s">
        <v>21</v>
      </c>
      <c r="D2742" s="5" t="s">
        <v>28</v>
      </c>
      <c r="E2742" s="5" t="s">
        <v>37</v>
      </c>
      <c r="F2742" s="5">
        <v>273</v>
      </c>
      <c r="G2742" s="6">
        <v>43575</v>
      </c>
      <c r="H2742" s="6">
        <v>43576</v>
      </c>
      <c r="I2742" s="6">
        <v>43583</v>
      </c>
      <c r="J2742" s="5" t="s">
        <v>26</v>
      </c>
      <c r="K2742" s="7">
        <v>550.27</v>
      </c>
      <c r="L2742" s="35">
        <v>440.22</v>
      </c>
      <c r="M2742" s="36">
        <f t="shared" si="42"/>
        <v>110.04999999999995</v>
      </c>
      <c r="N2742" s="37">
        <f>YEAR(Table1[[#This Row],[Data zamówienia]])</f>
        <v>2019</v>
      </c>
    </row>
    <row r="2743" spans="2:14" x14ac:dyDescent="0.3">
      <c r="B2743" s="32">
        <v>546933</v>
      </c>
      <c r="C2743" s="5" t="s">
        <v>27</v>
      </c>
      <c r="D2743" s="5" t="s">
        <v>36</v>
      </c>
      <c r="E2743" s="5" t="s">
        <v>34</v>
      </c>
      <c r="F2743" s="5">
        <v>163</v>
      </c>
      <c r="G2743" s="6">
        <v>43575</v>
      </c>
      <c r="H2743" s="6">
        <v>43577</v>
      </c>
      <c r="I2743" s="6">
        <v>43584</v>
      </c>
      <c r="J2743" s="5" t="s">
        <v>32</v>
      </c>
      <c r="K2743" s="7">
        <v>893</v>
      </c>
      <c r="L2743" s="35">
        <v>517.94000000000005</v>
      </c>
      <c r="M2743" s="36">
        <f t="shared" si="42"/>
        <v>375.05999999999995</v>
      </c>
      <c r="N2743" s="37">
        <f>YEAR(Table1[[#This Row],[Data zamówienia]])</f>
        <v>2019</v>
      </c>
    </row>
    <row r="2744" spans="2:14" x14ac:dyDescent="0.3">
      <c r="B2744" s="32">
        <v>638238</v>
      </c>
      <c r="C2744" s="5" t="s">
        <v>27</v>
      </c>
      <c r="D2744" s="5" t="s">
        <v>39</v>
      </c>
      <c r="E2744" s="5" t="s">
        <v>23</v>
      </c>
      <c r="F2744" s="5">
        <v>310</v>
      </c>
      <c r="G2744" s="6">
        <v>43576</v>
      </c>
      <c r="H2744" s="6">
        <v>43577</v>
      </c>
      <c r="I2744" s="6">
        <v>43584</v>
      </c>
      <c r="J2744" s="5" t="s">
        <v>40</v>
      </c>
      <c r="K2744" s="7">
        <v>705.26</v>
      </c>
      <c r="L2744" s="35">
        <v>592.41999999999996</v>
      </c>
      <c r="M2744" s="36">
        <f t="shared" si="42"/>
        <v>112.84000000000003</v>
      </c>
      <c r="N2744" s="37">
        <f>YEAR(Table1[[#This Row],[Data zamówienia]])</f>
        <v>2019</v>
      </c>
    </row>
    <row r="2745" spans="2:14" x14ac:dyDescent="0.3">
      <c r="B2745" s="32">
        <v>901503</v>
      </c>
      <c r="C2745" s="5" t="s">
        <v>27</v>
      </c>
      <c r="D2745" s="5" t="s">
        <v>36</v>
      </c>
      <c r="E2745" s="5" t="s">
        <v>29</v>
      </c>
      <c r="F2745" s="5">
        <v>125</v>
      </c>
      <c r="G2745" s="6">
        <v>43577</v>
      </c>
      <c r="H2745" s="6">
        <v>43578</v>
      </c>
      <c r="I2745" s="6">
        <v>43584</v>
      </c>
      <c r="J2745" s="5" t="s">
        <v>30</v>
      </c>
      <c r="K2745" s="7">
        <v>1415.84</v>
      </c>
      <c r="L2745" s="35">
        <v>764.55</v>
      </c>
      <c r="M2745" s="36">
        <f t="shared" si="42"/>
        <v>651.29</v>
      </c>
      <c r="N2745" s="37">
        <f>YEAR(Table1[[#This Row],[Data zamówienia]])</f>
        <v>2019</v>
      </c>
    </row>
    <row r="2746" spans="2:14" x14ac:dyDescent="0.3">
      <c r="B2746" s="32">
        <v>476746</v>
      </c>
      <c r="C2746" s="5" t="s">
        <v>21</v>
      </c>
      <c r="D2746" s="5" t="s">
        <v>22</v>
      </c>
      <c r="E2746" s="5" t="s">
        <v>25</v>
      </c>
      <c r="F2746" s="5">
        <v>77</v>
      </c>
      <c r="G2746" s="6">
        <v>43576</v>
      </c>
      <c r="H2746" s="6">
        <v>43577</v>
      </c>
      <c r="I2746" s="6">
        <v>43579</v>
      </c>
      <c r="J2746" s="5" t="s">
        <v>26</v>
      </c>
      <c r="K2746" s="7">
        <v>1790.29</v>
      </c>
      <c r="L2746" s="35">
        <v>1092.08</v>
      </c>
      <c r="M2746" s="36">
        <f t="shared" si="42"/>
        <v>698.21</v>
      </c>
      <c r="N2746" s="37">
        <f>YEAR(Table1[[#This Row],[Data zamówienia]])</f>
        <v>2019</v>
      </c>
    </row>
    <row r="2747" spans="2:14" x14ac:dyDescent="0.3">
      <c r="B2747" s="32">
        <v>52266</v>
      </c>
      <c r="C2747" s="5" t="s">
        <v>27</v>
      </c>
      <c r="D2747" s="5" t="s">
        <v>28</v>
      </c>
      <c r="E2747" s="5" t="s">
        <v>34</v>
      </c>
      <c r="F2747" s="5">
        <v>77</v>
      </c>
      <c r="G2747" s="6">
        <v>43576</v>
      </c>
      <c r="H2747" s="6">
        <v>43580</v>
      </c>
      <c r="I2747" s="6">
        <v>43582</v>
      </c>
      <c r="J2747" s="5" t="s">
        <v>26</v>
      </c>
      <c r="K2747" s="7">
        <v>1526.51</v>
      </c>
      <c r="L2747" s="35">
        <v>1068.56</v>
      </c>
      <c r="M2747" s="36">
        <f t="shared" si="42"/>
        <v>457.95000000000005</v>
      </c>
      <c r="N2747" s="37">
        <f>YEAR(Table1[[#This Row],[Data zamówienia]])</f>
        <v>2019</v>
      </c>
    </row>
    <row r="2748" spans="2:14" x14ac:dyDescent="0.3">
      <c r="B2748" s="32">
        <v>32861</v>
      </c>
      <c r="C2748" s="5" t="s">
        <v>21</v>
      </c>
      <c r="D2748" s="5" t="s">
        <v>22</v>
      </c>
      <c r="E2748" s="5" t="s">
        <v>31</v>
      </c>
      <c r="F2748" s="5">
        <v>115</v>
      </c>
      <c r="G2748" s="6">
        <v>43576</v>
      </c>
      <c r="H2748" s="6">
        <v>43577</v>
      </c>
      <c r="I2748" s="6">
        <v>43578</v>
      </c>
      <c r="J2748" s="5" t="s">
        <v>32</v>
      </c>
      <c r="K2748" s="7">
        <v>1063.1500000000001</v>
      </c>
      <c r="L2748" s="35">
        <v>595.36</v>
      </c>
      <c r="M2748" s="36">
        <f t="shared" si="42"/>
        <v>467.79000000000008</v>
      </c>
      <c r="N2748" s="37">
        <f>YEAR(Table1[[#This Row],[Data zamówienia]])</f>
        <v>2019</v>
      </c>
    </row>
    <row r="2749" spans="2:14" x14ac:dyDescent="0.3">
      <c r="B2749" s="32">
        <v>676495</v>
      </c>
      <c r="C2749" s="5" t="s">
        <v>27</v>
      </c>
      <c r="D2749" s="5" t="s">
        <v>36</v>
      </c>
      <c r="E2749" s="5" t="s">
        <v>29</v>
      </c>
      <c r="F2749" s="5">
        <v>320</v>
      </c>
      <c r="G2749" s="6">
        <v>43577</v>
      </c>
      <c r="H2749" s="6">
        <v>43578</v>
      </c>
      <c r="I2749" s="6">
        <v>43583</v>
      </c>
      <c r="J2749" s="5" t="s">
        <v>40</v>
      </c>
      <c r="K2749" s="7">
        <v>389.71</v>
      </c>
      <c r="L2749" s="35">
        <v>214.34</v>
      </c>
      <c r="M2749" s="36">
        <f t="shared" si="42"/>
        <v>175.36999999999998</v>
      </c>
      <c r="N2749" s="37">
        <f>YEAR(Table1[[#This Row],[Data zamówienia]])</f>
        <v>2019</v>
      </c>
    </row>
    <row r="2750" spans="2:14" x14ac:dyDescent="0.3">
      <c r="B2750" s="32">
        <v>971734</v>
      </c>
      <c r="C2750" s="5" t="s">
        <v>21</v>
      </c>
      <c r="D2750" s="5" t="s">
        <v>39</v>
      </c>
      <c r="E2750" s="5" t="s">
        <v>34</v>
      </c>
      <c r="F2750" s="5">
        <v>13</v>
      </c>
      <c r="G2750" s="6">
        <v>43577</v>
      </c>
      <c r="H2750" s="6">
        <v>43580</v>
      </c>
      <c r="I2750" s="6">
        <v>43585</v>
      </c>
      <c r="J2750" s="5" t="s">
        <v>40</v>
      </c>
      <c r="K2750" s="7">
        <v>422.96</v>
      </c>
      <c r="L2750" s="35">
        <v>367.98</v>
      </c>
      <c r="M2750" s="36">
        <f t="shared" si="42"/>
        <v>54.979999999999961</v>
      </c>
      <c r="N2750" s="37">
        <f>YEAR(Table1[[#This Row],[Data zamówienia]])</f>
        <v>2019</v>
      </c>
    </row>
    <row r="2751" spans="2:14" x14ac:dyDescent="0.3">
      <c r="B2751" s="32">
        <v>267785</v>
      </c>
      <c r="C2751" s="5" t="s">
        <v>21</v>
      </c>
      <c r="D2751" s="5" t="s">
        <v>28</v>
      </c>
      <c r="E2751" s="5" t="s">
        <v>23</v>
      </c>
      <c r="F2751" s="5">
        <v>267</v>
      </c>
      <c r="G2751" s="6">
        <v>43576</v>
      </c>
      <c r="H2751" s="6">
        <v>43578</v>
      </c>
      <c r="I2751" s="6">
        <v>43581</v>
      </c>
      <c r="J2751" s="5" t="s">
        <v>32</v>
      </c>
      <c r="K2751" s="7">
        <v>1860.34</v>
      </c>
      <c r="L2751" s="35">
        <v>1376.65</v>
      </c>
      <c r="M2751" s="36">
        <f t="shared" si="42"/>
        <v>483.68999999999983</v>
      </c>
      <c r="N2751" s="37">
        <f>YEAR(Table1[[#This Row],[Data zamówienia]])</f>
        <v>2019</v>
      </c>
    </row>
    <row r="2752" spans="2:14" x14ac:dyDescent="0.3">
      <c r="B2752" s="32">
        <v>954187</v>
      </c>
      <c r="C2752" s="5" t="s">
        <v>21</v>
      </c>
      <c r="D2752" s="5" t="s">
        <v>22</v>
      </c>
      <c r="E2752" s="5" t="s">
        <v>34</v>
      </c>
      <c r="F2752" s="5">
        <v>14</v>
      </c>
      <c r="G2752" s="6">
        <v>43577</v>
      </c>
      <c r="H2752" s="6">
        <v>43579</v>
      </c>
      <c r="I2752" s="6">
        <v>43582</v>
      </c>
      <c r="J2752" s="5" t="s">
        <v>40</v>
      </c>
      <c r="K2752" s="7">
        <v>685.1</v>
      </c>
      <c r="L2752" s="35">
        <v>527.53</v>
      </c>
      <c r="M2752" s="36">
        <f t="shared" si="42"/>
        <v>157.57000000000005</v>
      </c>
      <c r="N2752" s="37">
        <f>YEAR(Table1[[#This Row],[Data zamówienia]])</f>
        <v>2019</v>
      </c>
    </row>
    <row r="2753" spans="2:14" x14ac:dyDescent="0.3">
      <c r="B2753" s="32">
        <v>85117</v>
      </c>
      <c r="C2753" s="5" t="s">
        <v>21</v>
      </c>
      <c r="D2753" s="5" t="s">
        <v>36</v>
      </c>
      <c r="E2753" s="5" t="s">
        <v>37</v>
      </c>
      <c r="F2753" s="5">
        <v>48</v>
      </c>
      <c r="G2753" s="6">
        <v>43577</v>
      </c>
      <c r="H2753" s="6">
        <v>43577</v>
      </c>
      <c r="I2753" s="6">
        <v>43583</v>
      </c>
      <c r="J2753" s="5" t="s">
        <v>40</v>
      </c>
      <c r="K2753" s="7">
        <v>1681.44</v>
      </c>
      <c r="L2753" s="35">
        <v>992.05</v>
      </c>
      <c r="M2753" s="36">
        <f t="shared" si="42"/>
        <v>689.3900000000001</v>
      </c>
      <c r="N2753" s="37">
        <f>YEAR(Table1[[#This Row],[Data zamówienia]])</f>
        <v>2019</v>
      </c>
    </row>
    <row r="2754" spans="2:14" x14ac:dyDescent="0.3">
      <c r="B2754" s="32">
        <v>391254</v>
      </c>
      <c r="C2754" s="5" t="s">
        <v>27</v>
      </c>
      <c r="D2754" s="5" t="s">
        <v>36</v>
      </c>
      <c r="E2754" s="5" t="s">
        <v>37</v>
      </c>
      <c r="F2754" s="5">
        <v>77</v>
      </c>
      <c r="G2754" s="6">
        <v>43576</v>
      </c>
      <c r="H2754" s="6">
        <v>43579</v>
      </c>
      <c r="I2754" s="6">
        <v>43583</v>
      </c>
      <c r="J2754" s="5" t="s">
        <v>33</v>
      </c>
      <c r="K2754" s="7">
        <v>1978.16</v>
      </c>
      <c r="L2754" s="35">
        <v>1127.55</v>
      </c>
      <c r="M2754" s="36">
        <f t="shared" si="42"/>
        <v>850.61000000000013</v>
      </c>
      <c r="N2754" s="37">
        <f>YEAR(Table1[[#This Row],[Data zamówienia]])</f>
        <v>2019</v>
      </c>
    </row>
    <row r="2755" spans="2:14" x14ac:dyDescent="0.3">
      <c r="B2755" s="32">
        <v>565541</v>
      </c>
      <c r="C2755" s="5" t="s">
        <v>27</v>
      </c>
      <c r="D2755" s="5" t="s">
        <v>36</v>
      </c>
      <c r="E2755" s="5" t="s">
        <v>29</v>
      </c>
      <c r="F2755" s="5">
        <v>215</v>
      </c>
      <c r="G2755" s="6">
        <v>43577</v>
      </c>
      <c r="H2755" s="6">
        <v>43581</v>
      </c>
      <c r="I2755" s="6">
        <v>43584</v>
      </c>
      <c r="J2755" s="5" t="s">
        <v>33</v>
      </c>
      <c r="K2755" s="7">
        <v>213.34</v>
      </c>
      <c r="L2755" s="35">
        <v>153.6</v>
      </c>
      <c r="M2755" s="36">
        <f t="shared" si="42"/>
        <v>59.740000000000009</v>
      </c>
      <c r="N2755" s="37">
        <f>YEAR(Table1[[#This Row],[Data zamówienia]])</f>
        <v>2019</v>
      </c>
    </row>
    <row r="2756" spans="2:14" x14ac:dyDescent="0.3">
      <c r="B2756" s="32">
        <v>635628</v>
      </c>
      <c r="C2756" s="5" t="s">
        <v>38</v>
      </c>
      <c r="D2756" s="5" t="s">
        <v>36</v>
      </c>
      <c r="E2756" s="5" t="s">
        <v>23</v>
      </c>
      <c r="F2756" s="5">
        <v>202</v>
      </c>
      <c r="G2756" s="6">
        <v>43578</v>
      </c>
      <c r="H2756" s="6">
        <v>43578</v>
      </c>
      <c r="I2756" s="6">
        <v>43583</v>
      </c>
      <c r="J2756" s="5" t="s">
        <v>26</v>
      </c>
      <c r="K2756" s="7">
        <v>1152.07</v>
      </c>
      <c r="L2756" s="35">
        <v>691.24</v>
      </c>
      <c r="M2756" s="36">
        <f t="shared" ref="M2756:M2819" si="43">K2756-L2756</f>
        <v>460.82999999999993</v>
      </c>
      <c r="N2756" s="37">
        <f>YEAR(Table1[[#This Row],[Data zamówienia]])</f>
        <v>2019</v>
      </c>
    </row>
    <row r="2757" spans="2:14" x14ac:dyDescent="0.3">
      <c r="B2757" s="32">
        <v>543840</v>
      </c>
      <c r="C2757" s="5" t="s">
        <v>27</v>
      </c>
      <c r="D2757" s="5" t="s">
        <v>28</v>
      </c>
      <c r="E2757" s="5" t="s">
        <v>23</v>
      </c>
      <c r="F2757" s="5">
        <v>213</v>
      </c>
      <c r="G2757" s="6">
        <v>43578</v>
      </c>
      <c r="H2757" s="6">
        <v>43578</v>
      </c>
      <c r="I2757" s="6">
        <v>43581</v>
      </c>
      <c r="J2757" s="5" t="s">
        <v>32</v>
      </c>
      <c r="K2757" s="7">
        <v>457.38</v>
      </c>
      <c r="L2757" s="35">
        <v>356.76</v>
      </c>
      <c r="M2757" s="36">
        <f t="shared" si="43"/>
        <v>100.62</v>
      </c>
      <c r="N2757" s="37">
        <f>YEAR(Table1[[#This Row],[Data zamówienia]])</f>
        <v>2019</v>
      </c>
    </row>
    <row r="2758" spans="2:14" x14ac:dyDescent="0.3">
      <c r="B2758" s="32">
        <v>980282</v>
      </c>
      <c r="C2758" s="5" t="s">
        <v>35</v>
      </c>
      <c r="D2758" s="5" t="s">
        <v>39</v>
      </c>
      <c r="E2758" s="5" t="s">
        <v>25</v>
      </c>
      <c r="F2758" s="5">
        <v>59</v>
      </c>
      <c r="G2758" s="6">
        <v>43578</v>
      </c>
      <c r="H2758" s="6">
        <v>43580</v>
      </c>
      <c r="I2758" s="6">
        <v>43585</v>
      </c>
      <c r="J2758" s="5" t="s">
        <v>30</v>
      </c>
      <c r="K2758" s="7">
        <v>515.9</v>
      </c>
      <c r="L2758" s="35">
        <v>314.7</v>
      </c>
      <c r="M2758" s="36">
        <f t="shared" si="43"/>
        <v>201.2</v>
      </c>
      <c r="N2758" s="37">
        <f>YEAR(Table1[[#This Row],[Data zamówienia]])</f>
        <v>2019</v>
      </c>
    </row>
    <row r="2759" spans="2:14" x14ac:dyDescent="0.3">
      <c r="B2759" s="32">
        <v>292786</v>
      </c>
      <c r="C2759" s="5" t="s">
        <v>27</v>
      </c>
      <c r="D2759" s="5" t="s">
        <v>22</v>
      </c>
      <c r="E2759" s="5" t="s">
        <v>31</v>
      </c>
      <c r="F2759" s="5">
        <v>29</v>
      </c>
      <c r="G2759" s="6">
        <v>43578</v>
      </c>
      <c r="H2759" s="6">
        <v>43578</v>
      </c>
      <c r="I2759" s="6">
        <v>43585</v>
      </c>
      <c r="J2759" s="5" t="s">
        <v>40</v>
      </c>
      <c r="K2759" s="7">
        <v>339.51</v>
      </c>
      <c r="L2759" s="35">
        <v>278.39999999999998</v>
      </c>
      <c r="M2759" s="36">
        <f t="shared" si="43"/>
        <v>61.110000000000014</v>
      </c>
      <c r="N2759" s="37">
        <f>YEAR(Table1[[#This Row],[Data zamówienia]])</f>
        <v>2019</v>
      </c>
    </row>
    <row r="2760" spans="2:14" x14ac:dyDescent="0.3">
      <c r="B2760" s="32">
        <v>932699</v>
      </c>
      <c r="C2760" s="5" t="s">
        <v>27</v>
      </c>
      <c r="D2760" s="5" t="s">
        <v>36</v>
      </c>
      <c r="E2760" s="5" t="s">
        <v>23</v>
      </c>
      <c r="F2760" s="5">
        <v>107</v>
      </c>
      <c r="G2760" s="6">
        <v>43578</v>
      </c>
      <c r="H2760" s="6">
        <v>43582</v>
      </c>
      <c r="I2760" s="6">
        <v>43587</v>
      </c>
      <c r="J2760" s="5" t="s">
        <v>24</v>
      </c>
      <c r="K2760" s="7">
        <v>702.16</v>
      </c>
      <c r="L2760" s="35">
        <v>442.36</v>
      </c>
      <c r="M2760" s="36">
        <f t="shared" si="43"/>
        <v>259.79999999999995</v>
      </c>
      <c r="N2760" s="37">
        <f>YEAR(Table1[[#This Row],[Data zamówienia]])</f>
        <v>2019</v>
      </c>
    </row>
    <row r="2761" spans="2:14" x14ac:dyDescent="0.3">
      <c r="B2761" s="32">
        <v>737520</v>
      </c>
      <c r="C2761" s="5" t="s">
        <v>27</v>
      </c>
      <c r="D2761" s="5" t="s">
        <v>36</v>
      </c>
      <c r="E2761" s="5" t="s">
        <v>25</v>
      </c>
      <c r="F2761" s="5">
        <v>349</v>
      </c>
      <c r="G2761" s="6">
        <v>43578</v>
      </c>
      <c r="H2761" s="6">
        <v>43579</v>
      </c>
      <c r="I2761" s="6">
        <v>43582</v>
      </c>
      <c r="J2761" s="5" t="s">
        <v>26</v>
      </c>
      <c r="K2761" s="7">
        <v>391.81</v>
      </c>
      <c r="L2761" s="35">
        <v>293.86</v>
      </c>
      <c r="M2761" s="36">
        <f t="shared" si="43"/>
        <v>97.949999999999989</v>
      </c>
      <c r="N2761" s="37">
        <f>YEAR(Table1[[#This Row],[Data zamówienia]])</f>
        <v>2019</v>
      </c>
    </row>
    <row r="2762" spans="2:14" x14ac:dyDescent="0.3">
      <c r="B2762" s="32">
        <v>607453</v>
      </c>
      <c r="C2762" s="5" t="s">
        <v>27</v>
      </c>
      <c r="D2762" s="5" t="s">
        <v>39</v>
      </c>
      <c r="E2762" s="5" t="s">
        <v>23</v>
      </c>
      <c r="F2762" s="5">
        <v>188</v>
      </c>
      <c r="G2762" s="6">
        <v>43579</v>
      </c>
      <c r="H2762" s="6">
        <v>43580</v>
      </c>
      <c r="I2762" s="6">
        <v>43586</v>
      </c>
      <c r="J2762" s="5" t="s">
        <v>30</v>
      </c>
      <c r="K2762" s="7">
        <v>255.65</v>
      </c>
      <c r="L2762" s="35">
        <v>240.31</v>
      </c>
      <c r="M2762" s="36">
        <f t="shared" si="43"/>
        <v>15.340000000000003</v>
      </c>
      <c r="N2762" s="37">
        <f>YEAR(Table1[[#This Row],[Data zamówienia]])</f>
        <v>2019</v>
      </c>
    </row>
    <row r="2763" spans="2:14" x14ac:dyDescent="0.3">
      <c r="B2763" s="32">
        <v>418980</v>
      </c>
      <c r="C2763" s="5" t="s">
        <v>38</v>
      </c>
      <c r="D2763" s="5" t="s">
        <v>39</v>
      </c>
      <c r="E2763" s="5" t="s">
        <v>34</v>
      </c>
      <c r="F2763" s="5">
        <v>327</v>
      </c>
      <c r="G2763" s="6">
        <v>43578</v>
      </c>
      <c r="H2763" s="6">
        <v>43581</v>
      </c>
      <c r="I2763" s="6">
        <v>43584</v>
      </c>
      <c r="J2763" s="5" t="s">
        <v>26</v>
      </c>
      <c r="K2763" s="7">
        <v>320.61</v>
      </c>
      <c r="L2763" s="35">
        <v>227.63</v>
      </c>
      <c r="M2763" s="36">
        <f t="shared" si="43"/>
        <v>92.980000000000018</v>
      </c>
      <c r="N2763" s="37">
        <f>YEAR(Table1[[#This Row],[Data zamówienia]])</f>
        <v>2019</v>
      </c>
    </row>
    <row r="2764" spans="2:14" x14ac:dyDescent="0.3">
      <c r="B2764" s="32">
        <v>140974</v>
      </c>
      <c r="C2764" s="5" t="s">
        <v>27</v>
      </c>
      <c r="D2764" s="5" t="s">
        <v>36</v>
      </c>
      <c r="E2764" s="5" t="s">
        <v>31</v>
      </c>
      <c r="F2764" s="5">
        <v>187</v>
      </c>
      <c r="G2764" s="6">
        <v>43579</v>
      </c>
      <c r="H2764" s="6">
        <v>43579</v>
      </c>
      <c r="I2764" s="6">
        <v>43585</v>
      </c>
      <c r="J2764" s="5" t="s">
        <v>26</v>
      </c>
      <c r="K2764" s="7">
        <v>1833.39</v>
      </c>
      <c r="L2764" s="35">
        <v>1448.38</v>
      </c>
      <c r="M2764" s="36">
        <f t="shared" si="43"/>
        <v>385.01</v>
      </c>
      <c r="N2764" s="37">
        <f>YEAR(Table1[[#This Row],[Data zamówienia]])</f>
        <v>2019</v>
      </c>
    </row>
    <row r="2765" spans="2:14" x14ac:dyDescent="0.3">
      <c r="B2765" s="32">
        <v>718802</v>
      </c>
      <c r="C2765" s="5" t="s">
        <v>21</v>
      </c>
      <c r="D2765" s="5" t="s">
        <v>22</v>
      </c>
      <c r="E2765" s="5" t="s">
        <v>37</v>
      </c>
      <c r="F2765" s="5">
        <v>208</v>
      </c>
      <c r="G2765" s="6">
        <v>43579</v>
      </c>
      <c r="H2765" s="6">
        <v>43580</v>
      </c>
      <c r="I2765" s="6">
        <v>43587</v>
      </c>
      <c r="J2765" s="5" t="s">
        <v>40</v>
      </c>
      <c r="K2765" s="7">
        <v>1227.48</v>
      </c>
      <c r="L2765" s="35">
        <v>981.98</v>
      </c>
      <c r="M2765" s="36">
        <f t="shared" si="43"/>
        <v>245.5</v>
      </c>
      <c r="N2765" s="37">
        <f>YEAR(Table1[[#This Row],[Data zamówienia]])</f>
        <v>2019</v>
      </c>
    </row>
    <row r="2766" spans="2:14" x14ac:dyDescent="0.3">
      <c r="B2766" s="32">
        <v>136837</v>
      </c>
      <c r="C2766" s="5" t="s">
        <v>27</v>
      </c>
      <c r="D2766" s="5" t="s">
        <v>36</v>
      </c>
      <c r="E2766" s="5" t="s">
        <v>34</v>
      </c>
      <c r="F2766" s="5">
        <v>37</v>
      </c>
      <c r="G2766" s="6">
        <v>43579</v>
      </c>
      <c r="H2766" s="6">
        <v>43581</v>
      </c>
      <c r="I2766" s="6">
        <v>43583</v>
      </c>
      <c r="J2766" s="5" t="s">
        <v>30</v>
      </c>
      <c r="K2766" s="7">
        <v>952.92</v>
      </c>
      <c r="L2766" s="35">
        <v>686.1</v>
      </c>
      <c r="M2766" s="36">
        <f t="shared" si="43"/>
        <v>266.81999999999994</v>
      </c>
      <c r="N2766" s="37">
        <f>YEAR(Table1[[#This Row],[Data zamówienia]])</f>
        <v>2019</v>
      </c>
    </row>
    <row r="2767" spans="2:14" x14ac:dyDescent="0.3">
      <c r="B2767" s="32">
        <v>656855</v>
      </c>
      <c r="C2767" s="5" t="s">
        <v>35</v>
      </c>
      <c r="D2767" s="5" t="s">
        <v>36</v>
      </c>
      <c r="E2767" s="5" t="s">
        <v>29</v>
      </c>
      <c r="F2767" s="5">
        <v>25</v>
      </c>
      <c r="G2767" s="6">
        <v>43579</v>
      </c>
      <c r="H2767" s="6">
        <v>43582</v>
      </c>
      <c r="I2767" s="6">
        <v>43584</v>
      </c>
      <c r="J2767" s="5" t="s">
        <v>40</v>
      </c>
      <c r="K2767" s="7">
        <v>1999.4</v>
      </c>
      <c r="L2767" s="35">
        <v>1779.47</v>
      </c>
      <c r="M2767" s="36">
        <f t="shared" si="43"/>
        <v>219.93000000000006</v>
      </c>
      <c r="N2767" s="37">
        <f>YEAR(Table1[[#This Row],[Data zamówienia]])</f>
        <v>2019</v>
      </c>
    </row>
    <row r="2768" spans="2:14" x14ac:dyDescent="0.3">
      <c r="B2768" s="32">
        <v>915428</v>
      </c>
      <c r="C2768" s="5" t="s">
        <v>38</v>
      </c>
      <c r="D2768" s="5" t="s">
        <v>22</v>
      </c>
      <c r="E2768" s="5" t="s">
        <v>37</v>
      </c>
      <c r="F2768" s="5">
        <v>145</v>
      </c>
      <c r="G2768" s="6">
        <v>43580</v>
      </c>
      <c r="H2768" s="6">
        <v>43580</v>
      </c>
      <c r="I2768" s="6">
        <v>43584</v>
      </c>
      <c r="J2768" s="5" t="s">
        <v>33</v>
      </c>
      <c r="K2768" s="7">
        <v>1029.55</v>
      </c>
      <c r="L2768" s="35">
        <v>751.57</v>
      </c>
      <c r="M2768" s="36">
        <f t="shared" si="43"/>
        <v>277.9799999999999</v>
      </c>
      <c r="N2768" s="37">
        <f>YEAR(Table1[[#This Row],[Data zamówienia]])</f>
        <v>2019</v>
      </c>
    </row>
    <row r="2769" spans="2:14" x14ac:dyDescent="0.3">
      <c r="B2769" s="32">
        <v>600261</v>
      </c>
      <c r="C2769" s="5" t="s">
        <v>21</v>
      </c>
      <c r="D2769" s="5" t="s">
        <v>36</v>
      </c>
      <c r="E2769" s="5" t="s">
        <v>34</v>
      </c>
      <c r="F2769" s="5">
        <v>339</v>
      </c>
      <c r="G2769" s="6">
        <v>43580</v>
      </c>
      <c r="H2769" s="6">
        <v>43582</v>
      </c>
      <c r="I2769" s="6">
        <v>43587</v>
      </c>
      <c r="J2769" s="5" t="s">
        <v>40</v>
      </c>
      <c r="K2769" s="7">
        <v>1020.87</v>
      </c>
      <c r="L2769" s="35">
        <v>908.57</v>
      </c>
      <c r="M2769" s="36">
        <f t="shared" si="43"/>
        <v>112.29999999999995</v>
      </c>
      <c r="N2769" s="37">
        <f>YEAR(Table1[[#This Row],[Data zamówienia]])</f>
        <v>2019</v>
      </c>
    </row>
    <row r="2770" spans="2:14" x14ac:dyDescent="0.3">
      <c r="B2770" s="32">
        <v>294974</v>
      </c>
      <c r="C2770" s="5" t="s">
        <v>21</v>
      </c>
      <c r="D2770" s="5" t="s">
        <v>28</v>
      </c>
      <c r="E2770" s="5" t="s">
        <v>31</v>
      </c>
      <c r="F2770" s="5">
        <v>93</v>
      </c>
      <c r="G2770" s="6">
        <v>43580</v>
      </c>
      <c r="H2770" s="6">
        <v>43581</v>
      </c>
      <c r="I2770" s="6">
        <v>43588</v>
      </c>
      <c r="J2770" s="5" t="s">
        <v>32</v>
      </c>
      <c r="K2770" s="7">
        <v>1135.48</v>
      </c>
      <c r="L2770" s="35">
        <v>999.22</v>
      </c>
      <c r="M2770" s="36">
        <f t="shared" si="43"/>
        <v>136.26</v>
      </c>
      <c r="N2770" s="37">
        <f>YEAR(Table1[[#This Row],[Data zamówienia]])</f>
        <v>2019</v>
      </c>
    </row>
    <row r="2771" spans="2:14" x14ac:dyDescent="0.3">
      <c r="B2771" s="32">
        <v>110942</v>
      </c>
      <c r="C2771" s="5" t="s">
        <v>27</v>
      </c>
      <c r="D2771" s="5" t="s">
        <v>39</v>
      </c>
      <c r="E2771" s="5" t="s">
        <v>34</v>
      </c>
      <c r="F2771" s="5">
        <v>75</v>
      </c>
      <c r="G2771" s="6">
        <v>43579</v>
      </c>
      <c r="H2771" s="6">
        <v>43581</v>
      </c>
      <c r="I2771" s="6">
        <v>43588</v>
      </c>
      <c r="J2771" s="5" t="s">
        <v>24</v>
      </c>
      <c r="K2771" s="7">
        <v>1111.19</v>
      </c>
      <c r="L2771" s="35">
        <v>622.27</v>
      </c>
      <c r="M2771" s="36">
        <f t="shared" si="43"/>
        <v>488.92000000000007</v>
      </c>
      <c r="N2771" s="37">
        <f>YEAR(Table1[[#This Row],[Data zamówienia]])</f>
        <v>2019</v>
      </c>
    </row>
    <row r="2772" spans="2:14" x14ac:dyDescent="0.3">
      <c r="B2772" s="32">
        <v>679678</v>
      </c>
      <c r="C2772" s="5" t="s">
        <v>27</v>
      </c>
      <c r="D2772" s="5" t="s">
        <v>39</v>
      </c>
      <c r="E2772" s="5" t="s">
        <v>37</v>
      </c>
      <c r="F2772" s="5">
        <v>171</v>
      </c>
      <c r="G2772" s="6">
        <v>43580</v>
      </c>
      <c r="H2772" s="6">
        <v>43583</v>
      </c>
      <c r="I2772" s="6">
        <v>43586</v>
      </c>
      <c r="J2772" s="5" t="s">
        <v>24</v>
      </c>
      <c r="K2772" s="7">
        <v>923.77</v>
      </c>
      <c r="L2772" s="35">
        <v>683.59</v>
      </c>
      <c r="M2772" s="36">
        <f t="shared" si="43"/>
        <v>240.17999999999995</v>
      </c>
      <c r="N2772" s="37">
        <f>YEAR(Table1[[#This Row],[Data zamówienia]])</f>
        <v>2019</v>
      </c>
    </row>
    <row r="2773" spans="2:14" x14ac:dyDescent="0.3">
      <c r="B2773" s="32">
        <v>630877</v>
      </c>
      <c r="C2773" s="5" t="s">
        <v>38</v>
      </c>
      <c r="D2773" s="5" t="s">
        <v>22</v>
      </c>
      <c r="E2773" s="5" t="s">
        <v>25</v>
      </c>
      <c r="F2773" s="5">
        <v>190</v>
      </c>
      <c r="G2773" s="6">
        <v>43580</v>
      </c>
      <c r="H2773" s="6">
        <v>43580</v>
      </c>
      <c r="I2773" s="6">
        <v>43587</v>
      </c>
      <c r="J2773" s="5" t="s">
        <v>24</v>
      </c>
      <c r="K2773" s="7">
        <v>1104.51</v>
      </c>
      <c r="L2773" s="35">
        <v>607.48</v>
      </c>
      <c r="M2773" s="36">
        <f t="shared" si="43"/>
        <v>497.03</v>
      </c>
      <c r="N2773" s="37">
        <f>YEAR(Table1[[#This Row],[Data zamówienia]])</f>
        <v>2019</v>
      </c>
    </row>
    <row r="2774" spans="2:14" x14ac:dyDescent="0.3">
      <c r="B2774" s="32">
        <v>842658</v>
      </c>
      <c r="C2774" s="5" t="s">
        <v>38</v>
      </c>
      <c r="D2774" s="5" t="s">
        <v>22</v>
      </c>
      <c r="E2774" s="5" t="s">
        <v>29</v>
      </c>
      <c r="F2774" s="5">
        <v>104</v>
      </c>
      <c r="G2774" s="6">
        <v>43580</v>
      </c>
      <c r="H2774" s="6">
        <v>43581</v>
      </c>
      <c r="I2774" s="6">
        <v>43582</v>
      </c>
      <c r="J2774" s="5" t="s">
        <v>32</v>
      </c>
      <c r="K2774" s="7">
        <v>994</v>
      </c>
      <c r="L2774" s="35">
        <v>606.34</v>
      </c>
      <c r="M2774" s="36">
        <f t="shared" si="43"/>
        <v>387.65999999999997</v>
      </c>
      <c r="N2774" s="37">
        <f>YEAR(Table1[[#This Row],[Data zamówienia]])</f>
        <v>2019</v>
      </c>
    </row>
    <row r="2775" spans="2:14" x14ac:dyDescent="0.3">
      <c r="B2775" s="32">
        <v>15367</v>
      </c>
      <c r="C2775" s="5" t="s">
        <v>35</v>
      </c>
      <c r="D2775" s="5" t="s">
        <v>28</v>
      </c>
      <c r="E2775" s="5" t="s">
        <v>37</v>
      </c>
      <c r="F2775" s="5">
        <v>332</v>
      </c>
      <c r="G2775" s="6">
        <v>43581</v>
      </c>
      <c r="H2775" s="6">
        <v>43584</v>
      </c>
      <c r="I2775" s="6">
        <v>43589</v>
      </c>
      <c r="J2775" s="5" t="s">
        <v>33</v>
      </c>
      <c r="K2775" s="7">
        <v>922.94</v>
      </c>
      <c r="L2775" s="35">
        <v>479.93</v>
      </c>
      <c r="M2775" s="36">
        <f t="shared" si="43"/>
        <v>443.01000000000005</v>
      </c>
      <c r="N2775" s="37">
        <f>YEAR(Table1[[#This Row],[Data zamówienia]])</f>
        <v>2019</v>
      </c>
    </row>
    <row r="2776" spans="2:14" x14ac:dyDescent="0.3">
      <c r="B2776" s="32">
        <v>391073</v>
      </c>
      <c r="C2776" s="5" t="s">
        <v>35</v>
      </c>
      <c r="D2776" s="5" t="s">
        <v>22</v>
      </c>
      <c r="E2776" s="5" t="s">
        <v>29</v>
      </c>
      <c r="F2776" s="5">
        <v>81</v>
      </c>
      <c r="G2776" s="6">
        <v>43580</v>
      </c>
      <c r="H2776" s="6">
        <v>43581</v>
      </c>
      <c r="I2776" s="6">
        <v>43587</v>
      </c>
      <c r="J2776" s="5" t="s">
        <v>30</v>
      </c>
      <c r="K2776" s="7">
        <v>378.7</v>
      </c>
      <c r="L2776" s="35">
        <v>238.58</v>
      </c>
      <c r="M2776" s="36">
        <f t="shared" si="43"/>
        <v>140.11999999999998</v>
      </c>
      <c r="N2776" s="37">
        <f>YEAR(Table1[[#This Row],[Data zamówienia]])</f>
        <v>2019</v>
      </c>
    </row>
    <row r="2777" spans="2:14" x14ac:dyDescent="0.3">
      <c r="B2777" s="32">
        <v>525032</v>
      </c>
      <c r="C2777" s="5" t="s">
        <v>21</v>
      </c>
      <c r="D2777" s="5" t="s">
        <v>36</v>
      </c>
      <c r="E2777" s="5" t="s">
        <v>31</v>
      </c>
      <c r="F2777" s="5">
        <v>341</v>
      </c>
      <c r="G2777" s="6">
        <v>43581</v>
      </c>
      <c r="H2777" s="6">
        <v>43582</v>
      </c>
      <c r="I2777" s="6">
        <v>43587</v>
      </c>
      <c r="J2777" s="5" t="s">
        <v>24</v>
      </c>
      <c r="K2777" s="7">
        <v>663.94</v>
      </c>
      <c r="L2777" s="35">
        <v>517.87</v>
      </c>
      <c r="M2777" s="36">
        <f t="shared" si="43"/>
        <v>146.07000000000005</v>
      </c>
      <c r="N2777" s="37">
        <f>YEAR(Table1[[#This Row],[Data zamówienia]])</f>
        <v>2019</v>
      </c>
    </row>
    <row r="2778" spans="2:14" x14ac:dyDescent="0.3">
      <c r="B2778" s="32">
        <v>593206</v>
      </c>
      <c r="C2778" s="5" t="s">
        <v>38</v>
      </c>
      <c r="D2778" s="5" t="s">
        <v>39</v>
      </c>
      <c r="E2778" s="5" t="s">
        <v>23</v>
      </c>
      <c r="F2778" s="5">
        <v>102</v>
      </c>
      <c r="G2778" s="6">
        <v>43580</v>
      </c>
      <c r="H2778" s="6">
        <v>43582</v>
      </c>
      <c r="I2778" s="6">
        <v>43589</v>
      </c>
      <c r="J2778" s="5" t="s">
        <v>40</v>
      </c>
      <c r="K2778" s="7">
        <v>837.94</v>
      </c>
      <c r="L2778" s="35">
        <v>494.38</v>
      </c>
      <c r="M2778" s="36">
        <f t="shared" si="43"/>
        <v>343.56000000000006</v>
      </c>
      <c r="N2778" s="37">
        <f>YEAR(Table1[[#This Row],[Data zamówienia]])</f>
        <v>2019</v>
      </c>
    </row>
    <row r="2779" spans="2:14" x14ac:dyDescent="0.3">
      <c r="B2779" s="32">
        <v>257546</v>
      </c>
      <c r="C2779" s="5" t="s">
        <v>38</v>
      </c>
      <c r="D2779" s="5" t="s">
        <v>22</v>
      </c>
      <c r="E2779" s="5" t="s">
        <v>37</v>
      </c>
      <c r="F2779" s="5">
        <v>180</v>
      </c>
      <c r="G2779" s="6">
        <v>43581</v>
      </c>
      <c r="H2779" s="6">
        <v>43584</v>
      </c>
      <c r="I2779" s="6">
        <v>43586</v>
      </c>
      <c r="J2779" s="5" t="s">
        <v>40</v>
      </c>
      <c r="K2779" s="7">
        <v>1160.6600000000001</v>
      </c>
      <c r="L2779" s="35">
        <v>974.95</v>
      </c>
      <c r="M2779" s="36">
        <f t="shared" si="43"/>
        <v>185.71000000000004</v>
      </c>
      <c r="N2779" s="37">
        <f>YEAR(Table1[[#This Row],[Data zamówienia]])</f>
        <v>2019</v>
      </c>
    </row>
    <row r="2780" spans="2:14" x14ac:dyDescent="0.3">
      <c r="B2780" s="32">
        <v>283139</v>
      </c>
      <c r="C2780" s="5" t="s">
        <v>21</v>
      </c>
      <c r="D2780" s="5" t="s">
        <v>39</v>
      </c>
      <c r="E2780" s="5" t="s">
        <v>23</v>
      </c>
      <c r="F2780" s="5">
        <v>6</v>
      </c>
      <c r="G2780" s="6">
        <v>43581</v>
      </c>
      <c r="H2780" s="6">
        <v>43582</v>
      </c>
      <c r="I2780" s="6">
        <v>43586</v>
      </c>
      <c r="J2780" s="5" t="s">
        <v>30</v>
      </c>
      <c r="K2780" s="7">
        <v>484.22</v>
      </c>
      <c r="L2780" s="35">
        <v>416.43</v>
      </c>
      <c r="M2780" s="36">
        <f t="shared" si="43"/>
        <v>67.79000000000002</v>
      </c>
      <c r="N2780" s="37">
        <f>YEAR(Table1[[#This Row],[Data zamówienia]])</f>
        <v>2019</v>
      </c>
    </row>
    <row r="2781" spans="2:14" x14ac:dyDescent="0.3">
      <c r="B2781" s="32">
        <v>602342</v>
      </c>
      <c r="C2781" s="5" t="s">
        <v>21</v>
      </c>
      <c r="D2781" s="5" t="s">
        <v>39</v>
      </c>
      <c r="E2781" s="5" t="s">
        <v>23</v>
      </c>
      <c r="F2781" s="5">
        <v>52</v>
      </c>
      <c r="G2781" s="6">
        <v>43581</v>
      </c>
      <c r="H2781" s="6">
        <v>43584</v>
      </c>
      <c r="I2781" s="6">
        <v>43591</v>
      </c>
      <c r="J2781" s="5" t="s">
        <v>26</v>
      </c>
      <c r="K2781" s="7">
        <v>1979.74</v>
      </c>
      <c r="L2781" s="35">
        <v>1465.01</v>
      </c>
      <c r="M2781" s="36">
        <f t="shared" si="43"/>
        <v>514.73</v>
      </c>
      <c r="N2781" s="37">
        <f>YEAR(Table1[[#This Row],[Data zamówienia]])</f>
        <v>2019</v>
      </c>
    </row>
    <row r="2782" spans="2:14" x14ac:dyDescent="0.3">
      <c r="B2782" s="32">
        <v>39812</v>
      </c>
      <c r="C2782" s="5" t="s">
        <v>27</v>
      </c>
      <c r="D2782" s="5" t="s">
        <v>39</v>
      </c>
      <c r="E2782" s="5" t="s">
        <v>25</v>
      </c>
      <c r="F2782" s="5">
        <v>35</v>
      </c>
      <c r="G2782" s="6">
        <v>43581</v>
      </c>
      <c r="H2782" s="6">
        <v>43582</v>
      </c>
      <c r="I2782" s="6">
        <v>43584</v>
      </c>
      <c r="J2782" s="5" t="s">
        <v>40</v>
      </c>
      <c r="K2782" s="7">
        <v>1439.04</v>
      </c>
      <c r="L2782" s="35">
        <v>1309.53</v>
      </c>
      <c r="M2782" s="36">
        <f t="shared" si="43"/>
        <v>129.51</v>
      </c>
      <c r="N2782" s="37">
        <f>YEAR(Table1[[#This Row],[Data zamówienia]])</f>
        <v>2019</v>
      </c>
    </row>
    <row r="2783" spans="2:14" x14ac:dyDescent="0.3">
      <c r="B2783" s="32">
        <v>495048</v>
      </c>
      <c r="C2783" s="5" t="s">
        <v>21</v>
      </c>
      <c r="D2783" s="5" t="s">
        <v>36</v>
      </c>
      <c r="E2783" s="5" t="s">
        <v>31</v>
      </c>
      <c r="F2783" s="5">
        <v>345</v>
      </c>
      <c r="G2783" s="6">
        <v>43580</v>
      </c>
      <c r="H2783" s="6">
        <v>43583</v>
      </c>
      <c r="I2783" s="6">
        <v>43590</v>
      </c>
      <c r="J2783" s="5" t="s">
        <v>26</v>
      </c>
      <c r="K2783" s="7">
        <v>304.19</v>
      </c>
      <c r="L2783" s="35">
        <v>234.23</v>
      </c>
      <c r="M2783" s="36">
        <f t="shared" si="43"/>
        <v>69.960000000000008</v>
      </c>
      <c r="N2783" s="37">
        <f>YEAR(Table1[[#This Row],[Data zamówienia]])</f>
        <v>2019</v>
      </c>
    </row>
    <row r="2784" spans="2:14" x14ac:dyDescent="0.3">
      <c r="B2784" s="32">
        <v>865290</v>
      </c>
      <c r="C2784" s="5" t="s">
        <v>35</v>
      </c>
      <c r="D2784" s="5" t="s">
        <v>28</v>
      </c>
      <c r="E2784" s="5" t="s">
        <v>34</v>
      </c>
      <c r="F2784" s="5">
        <v>80</v>
      </c>
      <c r="G2784" s="6">
        <v>43580</v>
      </c>
      <c r="H2784" s="6">
        <v>43584</v>
      </c>
      <c r="I2784" s="6">
        <v>43587</v>
      </c>
      <c r="J2784" s="5" t="s">
        <v>32</v>
      </c>
      <c r="K2784" s="7">
        <v>1284.72</v>
      </c>
      <c r="L2784" s="35">
        <v>886.46</v>
      </c>
      <c r="M2784" s="36">
        <f t="shared" si="43"/>
        <v>398.26</v>
      </c>
      <c r="N2784" s="37">
        <f>YEAR(Table1[[#This Row],[Data zamówienia]])</f>
        <v>2019</v>
      </c>
    </row>
    <row r="2785" spans="2:14" x14ac:dyDescent="0.3">
      <c r="B2785" s="32">
        <v>617842</v>
      </c>
      <c r="C2785" s="5" t="s">
        <v>27</v>
      </c>
      <c r="D2785" s="5" t="s">
        <v>36</v>
      </c>
      <c r="E2785" s="5" t="s">
        <v>34</v>
      </c>
      <c r="F2785" s="5">
        <v>45</v>
      </c>
      <c r="G2785" s="6">
        <v>43580</v>
      </c>
      <c r="H2785" s="6">
        <v>43581</v>
      </c>
      <c r="I2785" s="6">
        <v>43584</v>
      </c>
      <c r="J2785" s="5" t="s">
        <v>32</v>
      </c>
      <c r="K2785" s="7">
        <v>940.27</v>
      </c>
      <c r="L2785" s="35">
        <v>582.97</v>
      </c>
      <c r="M2785" s="36">
        <f t="shared" si="43"/>
        <v>357.29999999999995</v>
      </c>
      <c r="N2785" s="37">
        <f>YEAR(Table1[[#This Row],[Data zamówienia]])</f>
        <v>2019</v>
      </c>
    </row>
    <row r="2786" spans="2:14" x14ac:dyDescent="0.3">
      <c r="B2786" s="32">
        <v>310197</v>
      </c>
      <c r="C2786" s="5" t="s">
        <v>21</v>
      </c>
      <c r="D2786" s="5" t="s">
        <v>39</v>
      </c>
      <c r="E2786" s="5" t="s">
        <v>23</v>
      </c>
      <c r="F2786" s="5">
        <v>234</v>
      </c>
      <c r="G2786" s="6">
        <v>43580</v>
      </c>
      <c r="H2786" s="6">
        <v>43583</v>
      </c>
      <c r="I2786" s="6">
        <v>43588</v>
      </c>
      <c r="J2786" s="5" t="s">
        <v>40</v>
      </c>
      <c r="K2786" s="7">
        <v>1242.21</v>
      </c>
      <c r="L2786" s="35">
        <v>1006.19</v>
      </c>
      <c r="M2786" s="36">
        <f t="shared" si="43"/>
        <v>236.01999999999998</v>
      </c>
      <c r="N2786" s="37">
        <f>YEAR(Table1[[#This Row],[Data zamówienia]])</f>
        <v>2019</v>
      </c>
    </row>
    <row r="2787" spans="2:14" x14ac:dyDescent="0.3">
      <c r="B2787" s="32">
        <v>909258</v>
      </c>
      <c r="C2787" s="5" t="s">
        <v>35</v>
      </c>
      <c r="D2787" s="5" t="s">
        <v>28</v>
      </c>
      <c r="E2787" s="5" t="s">
        <v>29</v>
      </c>
      <c r="F2787" s="5">
        <v>40</v>
      </c>
      <c r="G2787" s="6">
        <v>43580</v>
      </c>
      <c r="H2787" s="6">
        <v>43581</v>
      </c>
      <c r="I2787" s="6">
        <v>43587</v>
      </c>
      <c r="J2787" s="5" t="s">
        <v>24</v>
      </c>
      <c r="K2787" s="7">
        <v>315.29000000000002</v>
      </c>
      <c r="L2787" s="35">
        <v>160.80000000000001</v>
      </c>
      <c r="M2787" s="36">
        <f t="shared" si="43"/>
        <v>154.49</v>
      </c>
      <c r="N2787" s="37">
        <f>YEAR(Table1[[#This Row],[Data zamówienia]])</f>
        <v>2019</v>
      </c>
    </row>
    <row r="2788" spans="2:14" x14ac:dyDescent="0.3">
      <c r="B2788" s="32">
        <v>675003</v>
      </c>
      <c r="C2788" s="5" t="s">
        <v>21</v>
      </c>
      <c r="D2788" s="5" t="s">
        <v>22</v>
      </c>
      <c r="E2788" s="5" t="s">
        <v>29</v>
      </c>
      <c r="F2788" s="5">
        <v>215</v>
      </c>
      <c r="G2788" s="6">
        <v>43582</v>
      </c>
      <c r="H2788" s="6">
        <v>43584</v>
      </c>
      <c r="I2788" s="6">
        <v>43585</v>
      </c>
      <c r="J2788" s="5" t="s">
        <v>33</v>
      </c>
      <c r="K2788" s="7">
        <v>1185.17</v>
      </c>
      <c r="L2788" s="35">
        <v>841.47</v>
      </c>
      <c r="M2788" s="36">
        <f t="shared" si="43"/>
        <v>343.70000000000005</v>
      </c>
      <c r="N2788" s="37">
        <f>YEAR(Table1[[#This Row],[Data zamówienia]])</f>
        <v>2019</v>
      </c>
    </row>
    <row r="2789" spans="2:14" x14ac:dyDescent="0.3">
      <c r="B2789" s="32">
        <v>887166</v>
      </c>
      <c r="C2789" s="5" t="s">
        <v>21</v>
      </c>
      <c r="D2789" s="5" t="s">
        <v>36</v>
      </c>
      <c r="E2789" s="5" t="s">
        <v>29</v>
      </c>
      <c r="F2789" s="5">
        <v>241</v>
      </c>
      <c r="G2789" s="6">
        <v>43582</v>
      </c>
      <c r="H2789" s="6">
        <v>43583</v>
      </c>
      <c r="I2789" s="6">
        <v>43587</v>
      </c>
      <c r="J2789" s="5" t="s">
        <v>26</v>
      </c>
      <c r="K2789" s="7">
        <v>717.95</v>
      </c>
      <c r="L2789" s="35">
        <v>552.82000000000005</v>
      </c>
      <c r="M2789" s="36">
        <f t="shared" si="43"/>
        <v>165.13</v>
      </c>
      <c r="N2789" s="37">
        <f>YEAR(Table1[[#This Row],[Data zamówienia]])</f>
        <v>2019</v>
      </c>
    </row>
    <row r="2790" spans="2:14" x14ac:dyDescent="0.3">
      <c r="B2790" s="32">
        <v>432748</v>
      </c>
      <c r="C2790" s="5" t="s">
        <v>38</v>
      </c>
      <c r="D2790" s="5" t="s">
        <v>39</v>
      </c>
      <c r="E2790" s="5" t="s">
        <v>34</v>
      </c>
      <c r="F2790" s="5">
        <v>135</v>
      </c>
      <c r="G2790" s="6">
        <v>43581</v>
      </c>
      <c r="H2790" s="6">
        <v>43583</v>
      </c>
      <c r="I2790" s="6">
        <v>43585</v>
      </c>
      <c r="J2790" s="5" t="s">
        <v>32</v>
      </c>
      <c r="K2790" s="7">
        <v>649.05999999999995</v>
      </c>
      <c r="L2790" s="35">
        <v>571.16999999999996</v>
      </c>
      <c r="M2790" s="36">
        <f t="shared" si="43"/>
        <v>77.889999999999986</v>
      </c>
      <c r="N2790" s="37">
        <f>YEAR(Table1[[#This Row],[Data zamówienia]])</f>
        <v>2019</v>
      </c>
    </row>
    <row r="2791" spans="2:14" x14ac:dyDescent="0.3">
      <c r="B2791" s="32">
        <v>74904</v>
      </c>
      <c r="C2791" s="5" t="s">
        <v>35</v>
      </c>
      <c r="D2791" s="5" t="s">
        <v>22</v>
      </c>
      <c r="E2791" s="5" t="s">
        <v>25</v>
      </c>
      <c r="F2791" s="5">
        <v>60</v>
      </c>
      <c r="G2791" s="6">
        <v>43582</v>
      </c>
      <c r="H2791" s="6">
        <v>43582</v>
      </c>
      <c r="I2791" s="6">
        <v>43588</v>
      </c>
      <c r="J2791" s="5" t="s">
        <v>32</v>
      </c>
      <c r="K2791" s="7">
        <v>1340.26</v>
      </c>
      <c r="L2791" s="35">
        <v>1112.42</v>
      </c>
      <c r="M2791" s="36">
        <f t="shared" si="43"/>
        <v>227.83999999999992</v>
      </c>
      <c r="N2791" s="37">
        <f>YEAR(Table1[[#This Row],[Data zamówienia]])</f>
        <v>2019</v>
      </c>
    </row>
    <row r="2792" spans="2:14" x14ac:dyDescent="0.3">
      <c r="B2792" s="32">
        <v>256974</v>
      </c>
      <c r="C2792" s="5" t="s">
        <v>35</v>
      </c>
      <c r="D2792" s="5" t="s">
        <v>22</v>
      </c>
      <c r="E2792" s="5" t="s">
        <v>34</v>
      </c>
      <c r="F2792" s="5">
        <v>337</v>
      </c>
      <c r="G2792" s="6">
        <v>43582</v>
      </c>
      <c r="H2792" s="6">
        <v>43584</v>
      </c>
      <c r="I2792" s="6">
        <v>43591</v>
      </c>
      <c r="J2792" s="5" t="s">
        <v>32</v>
      </c>
      <c r="K2792" s="7">
        <v>1209.54</v>
      </c>
      <c r="L2792" s="35">
        <v>834.58</v>
      </c>
      <c r="M2792" s="36">
        <f t="shared" si="43"/>
        <v>374.95999999999992</v>
      </c>
      <c r="N2792" s="37">
        <f>YEAR(Table1[[#This Row],[Data zamówienia]])</f>
        <v>2019</v>
      </c>
    </row>
    <row r="2793" spans="2:14" x14ac:dyDescent="0.3">
      <c r="B2793" s="32">
        <v>950770</v>
      </c>
      <c r="C2793" s="5" t="s">
        <v>21</v>
      </c>
      <c r="D2793" s="5" t="s">
        <v>22</v>
      </c>
      <c r="E2793" s="5" t="s">
        <v>34</v>
      </c>
      <c r="F2793" s="5">
        <v>153</v>
      </c>
      <c r="G2793" s="6">
        <v>43581</v>
      </c>
      <c r="H2793" s="6">
        <v>43583</v>
      </c>
      <c r="I2793" s="6">
        <v>43588</v>
      </c>
      <c r="J2793" s="5" t="s">
        <v>32</v>
      </c>
      <c r="K2793" s="7">
        <v>1494.73</v>
      </c>
      <c r="L2793" s="35">
        <v>1390.1</v>
      </c>
      <c r="M2793" s="36">
        <f t="shared" si="43"/>
        <v>104.63000000000011</v>
      </c>
      <c r="N2793" s="37">
        <f>YEAR(Table1[[#This Row],[Data zamówienia]])</f>
        <v>2019</v>
      </c>
    </row>
    <row r="2794" spans="2:14" x14ac:dyDescent="0.3">
      <c r="B2794" s="32">
        <v>39045</v>
      </c>
      <c r="C2794" s="5" t="s">
        <v>35</v>
      </c>
      <c r="D2794" s="5" t="s">
        <v>22</v>
      </c>
      <c r="E2794" s="5" t="s">
        <v>34</v>
      </c>
      <c r="F2794" s="5">
        <v>28</v>
      </c>
      <c r="G2794" s="6">
        <v>43582</v>
      </c>
      <c r="H2794" s="6">
        <v>43584</v>
      </c>
      <c r="I2794" s="6">
        <v>43586</v>
      </c>
      <c r="J2794" s="5" t="s">
        <v>26</v>
      </c>
      <c r="K2794" s="7">
        <v>1034.3599999999999</v>
      </c>
      <c r="L2794" s="35">
        <v>734.4</v>
      </c>
      <c r="M2794" s="36">
        <f t="shared" si="43"/>
        <v>299.95999999999992</v>
      </c>
      <c r="N2794" s="37">
        <f>YEAR(Table1[[#This Row],[Data zamówienia]])</f>
        <v>2019</v>
      </c>
    </row>
    <row r="2795" spans="2:14" x14ac:dyDescent="0.3">
      <c r="B2795" s="32">
        <v>398608</v>
      </c>
      <c r="C2795" s="5" t="s">
        <v>27</v>
      </c>
      <c r="D2795" s="5" t="s">
        <v>28</v>
      </c>
      <c r="E2795" s="5" t="s">
        <v>29</v>
      </c>
      <c r="F2795" s="5">
        <v>112</v>
      </c>
      <c r="G2795" s="6">
        <v>43581</v>
      </c>
      <c r="H2795" s="6">
        <v>43583</v>
      </c>
      <c r="I2795" s="6">
        <v>43586</v>
      </c>
      <c r="J2795" s="5" t="s">
        <v>33</v>
      </c>
      <c r="K2795" s="7">
        <v>1748.11</v>
      </c>
      <c r="L2795" s="35">
        <v>1276.1199999999999</v>
      </c>
      <c r="M2795" s="36">
        <f t="shared" si="43"/>
        <v>471.99</v>
      </c>
      <c r="N2795" s="37">
        <f>YEAR(Table1[[#This Row],[Data zamówienia]])</f>
        <v>2019</v>
      </c>
    </row>
    <row r="2796" spans="2:14" x14ac:dyDescent="0.3">
      <c r="B2796" s="32">
        <v>269312</v>
      </c>
      <c r="C2796" s="5" t="s">
        <v>38</v>
      </c>
      <c r="D2796" s="5" t="s">
        <v>22</v>
      </c>
      <c r="E2796" s="5" t="s">
        <v>29</v>
      </c>
      <c r="F2796" s="5">
        <v>342</v>
      </c>
      <c r="G2796" s="6">
        <v>43582</v>
      </c>
      <c r="H2796" s="6">
        <v>43583</v>
      </c>
      <c r="I2796" s="6">
        <v>43584</v>
      </c>
      <c r="J2796" s="5" t="s">
        <v>32</v>
      </c>
      <c r="K2796" s="7">
        <v>649.05999999999995</v>
      </c>
      <c r="L2796" s="35">
        <v>564.67999999999995</v>
      </c>
      <c r="M2796" s="36">
        <f t="shared" si="43"/>
        <v>84.38</v>
      </c>
      <c r="N2796" s="37">
        <f>YEAR(Table1[[#This Row],[Data zamówienia]])</f>
        <v>2019</v>
      </c>
    </row>
    <row r="2797" spans="2:14" x14ac:dyDescent="0.3">
      <c r="B2797" s="32">
        <v>750865</v>
      </c>
      <c r="C2797" s="5" t="s">
        <v>27</v>
      </c>
      <c r="D2797" s="5" t="s">
        <v>39</v>
      </c>
      <c r="E2797" s="5" t="s">
        <v>29</v>
      </c>
      <c r="F2797" s="5">
        <v>110</v>
      </c>
      <c r="G2797" s="6">
        <v>43582</v>
      </c>
      <c r="H2797" s="6">
        <v>43585</v>
      </c>
      <c r="I2797" s="6">
        <v>43590</v>
      </c>
      <c r="J2797" s="5" t="s">
        <v>32</v>
      </c>
      <c r="K2797" s="7">
        <v>839.41</v>
      </c>
      <c r="L2797" s="35">
        <v>797.44</v>
      </c>
      <c r="M2797" s="36">
        <f t="shared" si="43"/>
        <v>41.969999999999914</v>
      </c>
      <c r="N2797" s="37">
        <f>YEAR(Table1[[#This Row],[Data zamówienia]])</f>
        <v>2019</v>
      </c>
    </row>
    <row r="2798" spans="2:14" x14ac:dyDescent="0.3">
      <c r="B2798" s="32">
        <v>813192</v>
      </c>
      <c r="C2798" s="5" t="s">
        <v>27</v>
      </c>
      <c r="D2798" s="5" t="s">
        <v>22</v>
      </c>
      <c r="E2798" s="5" t="s">
        <v>29</v>
      </c>
      <c r="F2798" s="5">
        <v>328</v>
      </c>
      <c r="G2798" s="6">
        <v>43582</v>
      </c>
      <c r="H2798" s="6">
        <v>43582</v>
      </c>
      <c r="I2798" s="6">
        <v>43588</v>
      </c>
      <c r="J2798" s="5" t="s">
        <v>30</v>
      </c>
      <c r="K2798" s="7">
        <v>1114.98</v>
      </c>
      <c r="L2798" s="35">
        <v>1025.78</v>
      </c>
      <c r="M2798" s="36">
        <f t="shared" si="43"/>
        <v>89.200000000000045</v>
      </c>
      <c r="N2798" s="37">
        <f>YEAR(Table1[[#This Row],[Data zamówienia]])</f>
        <v>2019</v>
      </c>
    </row>
    <row r="2799" spans="2:14" x14ac:dyDescent="0.3">
      <c r="B2799" s="32">
        <v>421532</v>
      </c>
      <c r="C2799" s="5" t="s">
        <v>21</v>
      </c>
      <c r="D2799" s="5" t="s">
        <v>28</v>
      </c>
      <c r="E2799" s="5" t="s">
        <v>34</v>
      </c>
      <c r="F2799" s="5">
        <v>260</v>
      </c>
      <c r="G2799" s="6">
        <v>43582</v>
      </c>
      <c r="H2799" s="6">
        <v>43582</v>
      </c>
      <c r="I2799" s="6">
        <v>43587</v>
      </c>
      <c r="J2799" s="5" t="s">
        <v>30</v>
      </c>
      <c r="K2799" s="7">
        <v>1911.75</v>
      </c>
      <c r="L2799" s="35">
        <v>1758.81</v>
      </c>
      <c r="M2799" s="36">
        <f t="shared" si="43"/>
        <v>152.94000000000005</v>
      </c>
      <c r="N2799" s="37">
        <f>YEAR(Table1[[#This Row],[Data zamówienia]])</f>
        <v>2019</v>
      </c>
    </row>
    <row r="2800" spans="2:14" x14ac:dyDescent="0.3">
      <c r="B2800" s="32">
        <v>219488</v>
      </c>
      <c r="C2800" s="5" t="s">
        <v>27</v>
      </c>
      <c r="D2800" s="5" t="s">
        <v>36</v>
      </c>
      <c r="E2800" s="5" t="s">
        <v>29</v>
      </c>
      <c r="F2800" s="5">
        <v>155</v>
      </c>
      <c r="G2800" s="6">
        <v>43581</v>
      </c>
      <c r="H2800" s="6">
        <v>43584</v>
      </c>
      <c r="I2800" s="6">
        <v>43590</v>
      </c>
      <c r="J2800" s="5" t="s">
        <v>26</v>
      </c>
      <c r="K2800" s="7">
        <v>682.7</v>
      </c>
      <c r="L2800" s="35">
        <v>532.51</v>
      </c>
      <c r="M2800" s="36">
        <f t="shared" si="43"/>
        <v>150.19000000000005</v>
      </c>
      <c r="N2800" s="37">
        <f>YEAR(Table1[[#This Row],[Data zamówienia]])</f>
        <v>2019</v>
      </c>
    </row>
    <row r="2801" spans="2:14" x14ac:dyDescent="0.3">
      <c r="B2801" s="32">
        <v>287665</v>
      </c>
      <c r="C2801" s="5" t="s">
        <v>27</v>
      </c>
      <c r="D2801" s="5" t="s">
        <v>39</v>
      </c>
      <c r="E2801" s="5" t="s">
        <v>23</v>
      </c>
      <c r="F2801" s="5">
        <v>366</v>
      </c>
      <c r="G2801" s="6">
        <v>43582</v>
      </c>
      <c r="H2801" s="6">
        <v>43586</v>
      </c>
      <c r="I2801" s="6">
        <v>43592</v>
      </c>
      <c r="J2801" s="5" t="s">
        <v>24</v>
      </c>
      <c r="K2801" s="7">
        <v>1727.83</v>
      </c>
      <c r="L2801" s="35">
        <v>967.58</v>
      </c>
      <c r="M2801" s="36">
        <f t="shared" si="43"/>
        <v>760.24999999999989</v>
      </c>
      <c r="N2801" s="37">
        <f>YEAR(Table1[[#This Row],[Data zamówienia]])</f>
        <v>2019</v>
      </c>
    </row>
    <row r="2802" spans="2:14" x14ac:dyDescent="0.3">
      <c r="B2802" s="32">
        <v>523474</v>
      </c>
      <c r="C2802" s="5" t="s">
        <v>21</v>
      </c>
      <c r="D2802" s="5" t="s">
        <v>36</v>
      </c>
      <c r="E2802" s="5" t="s">
        <v>31</v>
      </c>
      <c r="F2802" s="5">
        <v>203</v>
      </c>
      <c r="G2802" s="6">
        <v>43583</v>
      </c>
      <c r="H2802" s="6">
        <v>43583</v>
      </c>
      <c r="I2802" s="6">
        <v>43584</v>
      </c>
      <c r="J2802" s="5" t="s">
        <v>33</v>
      </c>
      <c r="K2802" s="7">
        <v>251.41</v>
      </c>
      <c r="L2802" s="35">
        <v>191.07</v>
      </c>
      <c r="M2802" s="36">
        <f t="shared" si="43"/>
        <v>60.34</v>
      </c>
      <c r="N2802" s="37">
        <f>YEAR(Table1[[#This Row],[Data zamówienia]])</f>
        <v>2019</v>
      </c>
    </row>
    <row r="2803" spans="2:14" x14ac:dyDescent="0.3">
      <c r="B2803" s="32">
        <v>58533</v>
      </c>
      <c r="C2803" s="5" t="s">
        <v>35</v>
      </c>
      <c r="D2803" s="5" t="s">
        <v>28</v>
      </c>
      <c r="E2803" s="5" t="s">
        <v>29</v>
      </c>
      <c r="F2803" s="5">
        <v>266</v>
      </c>
      <c r="G2803" s="6">
        <v>43583</v>
      </c>
      <c r="H2803" s="6">
        <v>43585</v>
      </c>
      <c r="I2803" s="6">
        <v>43591</v>
      </c>
      <c r="J2803" s="5" t="s">
        <v>26</v>
      </c>
      <c r="K2803" s="7">
        <v>1429.78</v>
      </c>
      <c r="L2803" s="35">
        <v>1272.5</v>
      </c>
      <c r="M2803" s="36">
        <f t="shared" si="43"/>
        <v>157.27999999999997</v>
      </c>
      <c r="N2803" s="37">
        <f>YEAR(Table1[[#This Row],[Data zamówienia]])</f>
        <v>2019</v>
      </c>
    </row>
    <row r="2804" spans="2:14" x14ac:dyDescent="0.3">
      <c r="B2804" s="32">
        <v>970889</v>
      </c>
      <c r="C2804" s="5" t="s">
        <v>35</v>
      </c>
      <c r="D2804" s="5" t="s">
        <v>28</v>
      </c>
      <c r="E2804" s="5" t="s">
        <v>25</v>
      </c>
      <c r="F2804" s="5">
        <v>233</v>
      </c>
      <c r="G2804" s="6">
        <v>43583</v>
      </c>
      <c r="H2804" s="6">
        <v>43585</v>
      </c>
      <c r="I2804" s="6">
        <v>43592</v>
      </c>
      <c r="J2804" s="5" t="s">
        <v>30</v>
      </c>
      <c r="K2804" s="7">
        <v>609.66</v>
      </c>
      <c r="L2804" s="35">
        <v>469.44</v>
      </c>
      <c r="M2804" s="36">
        <f t="shared" si="43"/>
        <v>140.21999999999997</v>
      </c>
      <c r="N2804" s="37">
        <f>YEAR(Table1[[#This Row],[Data zamówienia]])</f>
        <v>2019</v>
      </c>
    </row>
    <row r="2805" spans="2:14" x14ac:dyDescent="0.3">
      <c r="B2805" s="32">
        <v>721943</v>
      </c>
      <c r="C2805" s="5" t="s">
        <v>38</v>
      </c>
      <c r="D2805" s="5" t="s">
        <v>22</v>
      </c>
      <c r="E2805" s="5" t="s">
        <v>31</v>
      </c>
      <c r="F2805" s="5">
        <v>303</v>
      </c>
      <c r="G2805" s="6">
        <v>43582</v>
      </c>
      <c r="H2805" s="6">
        <v>43586</v>
      </c>
      <c r="I2805" s="6">
        <v>43591</v>
      </c>
      <c r="J2805" s="5" t="s">
        <v>26</v>
      </c>
      <c r="K2805" s="7">
        <v>1898.63</v>
      </c>
      <c r="L2805" s="35">
        <v>1101.21</v>
      </c>
      <c r="M2805" s="36">
        <f t="shared" si="43"/>
        <v>797.42000000000007</v>
      </c>
      <c r="N2805" s="37">
        <f>YEAR(Table1[[#This Row],[Data zamówienia]])</f>
        <v>2019</v>
      </c>
    </row>
    <row r="2806" spans="2:14" x14ac:dyDescent="0.3">
      <c r="B2806" s="32">
        <v>264682</v>
      </c>
      <c r="C2806" s="5" t="s">
        <v>27</v>
      </c>
      <c r="D2806" s="5" t="s">
        <v>28</v>
      </c>
      <c r="E2806" s="5" t="s">
        <v>29</v>
      </c>
      <c r="F2806" s="5">
        <v>336</v>
      </c>
      <c r="G2806" s="6">
        <v>43583</v>
      </c>
      <c r="H2806" s="6">
        <v>43584</v>
      </c>
      <c r="I2806" s="6">
        <v>43591</v>
      </c>
      <c r="J2806" s="5" t="s">
        <v>24</v>
      </c>
      <c r="K2806" s="7">
        <v>479.79</v>
      </c>
      <c r="L2806" s="35">
        <v>244.69</v>
      </c>
      <c r="M2806" s="36">
        <f t="shared" si="43"/>
        <v>235.10000000000002</v>
      </c>
      <c r="N2806" s="37">
        <f>YEAR(Table1[[#This Row],[Data zamówienia]])</f>
        <v>2019</v>
      </c>
    </row>
    <row r="2807" spans="2:14" x14ac:dyDescent="0.3">
      <c r="B2807" s="32">
        <v>389142</v>
      </c>
      <c r="C2807" s="5" t="s">
        <v>27</v>
      </c>
      <c r="D2807" s="5" t="s">
        <v>36</v>
      </c>
      <c r="E2807" s="5" t="s">
        <v>23</v>
      </c>
      <c r="F2807" s="5">
        <v>126</v>
      </c>
      <c r="G2807" s="6">
        <v>43583</v>
      </c>
      <c r="H2807" s="6">
        <v>43583</v>
      </c>
      <c r="I2807" s="6">
        <v>43587</v>
      </c>
      <c r="J2807" s="5" t="s">
        <v>40</v>
      </c>
      <c r="K2807" s="7">
        <v>1409.92</v>
      </c>
      <c r="L2807" s="35">
        <v>845.95</v>
      </c>
      <c r="M2807" s="36">
        <f t="shared" si="43"/>
        <v>563.97</v>
      </c>
      <c r="N2807" s="37">
        <f>YEAR(Table1[[#This Row],[Data zamówienia]])</f>
        <v>2019</v>
      </c>
    </row>
    <row r="2808" spans="2:14" x14ac:dyDescent="0.3">
      <c r="B2808" s="32">
        <v>90868</v>
      </c>
      <c r="C2808" s="5" t="s">
        <v>35</v>
      </c>
      <c r="D2808" s="5" t="s">
        <v>28</v>
      </c>
      <c r="E2808" s="5" t="s">
        <v>34</v>
      </c>
      <c r="F2808" s="5">
        <v>337</v>
      </c>
      <c r="G2808" s="6">
        <v>43583</v>
      </c>
      <c r="H2808" s="6">
        <v>43584</v>
      </c>
      <c r="I2808" s="6">
        <v>43588</v>
      </c>
      <c r="J2808" s="5" t="s">
        <v>24</v>
      </c>
      <c r="K2808" s="7">
        <v>1922.06</v>
      </c>
      <c r="L2808" s="35">
        <v>1479.99</v>
      </c>
      <c r="M2808" s="36">
        <f t="shared" si="43"/>
        <v>442.06999999999994</v>
      </c>
      <c r="N2808" s="37">
        <f>YEAR(Table1[[#This Row],[Data zamówienia]])</f>
        <v>2019</v>
      </c>
    </row>
    <row r="2809" spans="2:14" x14ac:dyDescent="0.3">
      <c r="B2809" s="32">
        <v>334371</v>
      </c>
      <c r="C2809" s="5" t="s">
        <v>27</v>
      </c>
      <c r="D2809" s="5" t="s">
        <v>39</v>
      </c>
      <c r="E2809" s="5" t="s">
        <v>31</v>
      </c>
      <c r="F2809" s="5">
        <v>297</v>
      </c>
      <c r="G2809" s="6">
        <v>43582</v>
      </c>
      <c r="H2809" s="6">
        <v>43586</v>
      </c>
      <c r="I2809" s="6">
        <v>43589</v>
      </c>
      <c r="J2809" s="5" t="s">
        <v>30</v>
      </c>
      <c r="K2809" s="7">
        <v>608.6</v>
      </c>
      <c r="L2809" s="35">
        <v>517.30999999999995</v>
      </c>
      <c r="M2809" s="36">
        <f t="shared" si="43"/>
        <v>91.290000000000077</v>
      </c>
      <c r="N2809" s="37">
        <f>YEAR(Table1[[#This Row],[Data zamówienia]])</f>
        <v>2019</v>
      </c>
    </row>
    <row r="2810" spans="2:14" x14ac:dyDescent="0.3">
      <c r="B2810" s="32">
        <v>431587</v>
      </c>
      <c r="C2810" s="5" t="s">
        <v>27</v>
      </c>
      <c r="D2810" s="5" t="s">
        <v>39</v>
      </c>
      <c r="E2810" s="5" t="s">
        <v>37</v>
      </c>
      <c r="F2810" s="5">
        <v>266</v>
      </c>
      <c r="G2810" s="6">
        <v>43583</v>
      </c>
      <c r="H2810" s="6">
        <v>43584</v>
      </c>
      <c r="I2810" s="6">
        <v>43585</v>
      </c>
      <c r="J2810" s="5" t="s">
        <v>26</v>
      </c>
      <c r="K2810" s="7">
        <v>1681.55</v>
      </c>
      <c r="L2810" s="35">
        <v>941.67</v>
      </c>
      <c r="M2810" s="36">
        <f t="shared" si="43"/>
        <v>739.88</v>
      </c>
      <c r="N2810" s="37">
        <f>YEAR(Table1[[#This Row],[Data zamówienia]])</f>
        <v>2019</v>
      </c>
    </row>
    <row r="2811" spans="2:14" x14ac:dyDescent="0.3">
      <c r="B2811" s="32">
        <v>393500</v>
      </c>
      <c r="C2811" s="5" t="s">
        <v>35</v>
      </c>
      <c r="D2811" s="5" t="s">
        <v>28</v>
      </c>
      <c r="E2811" s="5" t="s">
        <v>25</v>
      </c>
      <c r="F2811" s="5">
        <v>327</v>
      </c>
      <c r="G2811" s="6">
        <v>43583</v>
      </c>
      <c r="H2811" s="6">
        <v>43584</v>
      </c>
      <c r="I2811" s="6">
        <v>43586</v>
      </c>
      <c r="J2811" s="5" t="s">
        <v>32</v>
      </c>
      <c r="K2811" s="7">
        <v>201.47</v>
      </c>
      <c r="L2811" s="35">
        <v>159.16</v>
      </c>
      <c r="M2811" s="36">
        <f t="shared" si="43"/>
        <v>42.31</v>
      </c>
      <c r="N2811" s="37">
        <f>YEAR(Table1[[#This Row],[Data zamówienia]])</f>
        <v>2019</v>
      </c>
    </row>
    <row r="2812" spans="2:14" x14ac:dyDescent="0.3">
      <c r="B2812" s="32">
        <v>658630</v>
      </c>
      <c r="C2812" s="5" t="s">
        <v>27</v>
      </c>
      <c r="D2812" s="5" t="s">
        <v>39</v>
      </c>
      <c r="E2812" s="5" t="s">
        <v>29</v>
      </c>
      <c r="F2812" s="5">
        <v>222</v>
      </c>
      <c r="G2812" s="6">
        <v>43583</v>
      </c>
      <c r="H2812" s="6">
        <v>43587</v>
      </c>
      <c r="I2812" s="6">
        <v>43590</v>
      </c>
      <c r="J2812" s="5" t="s">
        <v>30</v>
      </c>
      <c r="K2812" s="7">
        <v>800.09</v>
      </c>
      <c r="L2812" s="35">
        <v>504.06</v>
      </c>
      <c r="M2812" s="36">
        <f t="shared" si="43"/>
        <v>296.03000000000003</v>
      </c>
      <c r="N2812" s="37">
        <f>YEAR(Table1[[#This Row],[Data zamówienia]])</f>
        <v>2019</v>
      </c>
    </row>
    <row r="2813" spans="2:14" x14ac:dyDescent="0.3">
      <c r="B2813" s="32">
        <v>139934</v>
      </c>
      <c r="C2813" s="5" t="s">
        <v>27</v>
      </c>
      <c r="D2813" s="5" t="s">
        <v>39</v>
      </c>
      <c r="E2813" s="5" t="s">
        <v>29</v>
      </c>
      <c r="F2813" s="5">
        <v>1</v>
      </c>
      <c r="G2813" s="6">
        <v>43583</v>
      </c>
      <c r="H2813" s="6">
        <v>43586</v>
      </c>
      <c r="I2813" s="6">
        <v>43591</v>
      </c>
      <c r="J2813" s="5" t="s">
        <v>24</v>
      </c>
      <c r="K2813" s="7">
        <v>264.42</v>
      </c>
      <c r="L2813" s="35">
        <v>206.25</v>
      </c>
      <c r="M2813" s="36">
        <f t="shared" si="43"/>
        <v>58.170000000000016</v>
      </c>
      <c r="N2813" s="37">
        <f>YEAR(Table1[[#This Row],[Data zamówienia]])</f>
        <v>2019</v>
      </c>
    </row>
    <row r="2814" spans="2:14" x14ac:dyDescent="0.3">
      <c r="B2814" s="32">
        <v>840628</v>
      </c>
      <c r="C2814" s="5" t="s">
        <v>21</v>
      </c>
      <c r="D2814" s="5" t="s">
        <v>22</v>
      </c>
      <c r="E2814" s="5" t="s">
        <v>34</v>
      </c>
      <c r="F2814" s="5">
        <v>230</v>
      </c>
      <c r="G2814" s="6">
        <v>43584</v>
      </c>
      <c r="H2814" s="6">
        <v>43585</v>
      </c>
      <c r="I2814" s="6">
        <v>43589</v>
      </c>
      <c r="J2814" s="5" t="s">
        <v>33</v>
      </c>
      <c r="K2814" s="7">
        <v>1349.24</v>
      </c>
      <c r="L2814" s="35">
        <v>850.02</v>
      </c>
      <c r="M2814" s="36">
        <f t="shared" si="43"/>
        <v>499.22</v>
      </c>
      <c r="N2814" s="37">
        <f>YEAR(Table1[[#This Row],[Data zamówienia]])</f>
        <v>2019</v>
      </c>
    </row>
    <row r="2815" spans="2:14" x14ac:dyDescent="0.3">
      <c r="B2815" s="32">
        <v>672828</v>
      </c>
      <c r="C2815" s="5" t="s">
        <v>21</v>
      </c>
      <c r="D2815" s="5" t="s">
        <v>22</v>
      </c>
      <c r="E2815" s="5" t="s">
        <v>25</v>
      </c>
      <c r="F2815" s="5">
        <v>361</v>
      </c>
      <c r="G2815" s="6">
        <v>43584</v>
      </c>
      <c r="H2815" s="6">
        <v>43584</v>
      </c>
      <c r="I2815" s="6">
        <v>43588</v>
      </c>
      <c r="J2815" s="5" t="s">
        <v>26</v>
      </c>
      <c r="K2815" s="7">
        <v>1862.1</v>
      </c>
      <c r="L2815" s="35">
        <v>1731.75</v>
      </c>
      <c r="M2815" s="36">
        <f t="shared" si="43"/>
        <v>130.34999999999991</v>
      </c>
      <c r="N2815" s="37">
        <f>YEAR(Table1[[#This Row],[Data zamówienia]])</f>
        <v>2019</v>
      </c>
    </row>
    <row r="2816" spans="2:14" x14ac:dyDescent="0.3">
      <c r="B2816" s="32">
        <v>907218</v>
      </c>
      <c r="C2816" s="5" t="s">
        <v>38</v>
      </c>
      <c r="D2816" s="5" t="s">
        <v>22</v>
      </c>
      <c r="E2816" s="5" t="s">
        <v>34</v>
      </c>
      <c r="F2816" s="5">
        <v>60</v>
      </c>
      <c r="G2816" s="6">
        <v>43583</v>
      </c>
      <c r="H2816" s="6">
        <v>43587</v>
      </c>
      <c r="I2816" s="6">
        <v>43589</v>
      </c>
      <c r="J2816" s="5" t="s">
        <v>40</v>
      </c>
      <c r="K2816" s="7">
        <v>1612.24</v>
      </c>
      <c r="L2816" s="35">
        <v>967.34</v>
      </c>
      <c r="M2816" s="36">
        <f t="shared" si="43"/>
        <v>644.9</v>
      </c>
      <c r="N2816" s="37">
        <f>YEAR(Table1[[#This Row],[Data zamówienia]])</f>
        <v>2019</v>
      </c>
    </row>
    <row r="2817" spans="2:14" x14ac:dyDescent="0.3">
      <c r="B2817" s="32">
        <v>918716</v>
      </c>
      <c r="C2817" s="5" t="s">
        <v>21</v>
      </c>
      <c r="D2817" s="5" t="s">
        <v>36</v>
      </c>
      <c r="E2817" s="5" t="s">
        <v>29</v>
      </c>
      <c r="F2817" s="5">
        <v>25</v>
      </c>
      <c r="G2817" s="6">
        <v>43583</v>
      </c>
      <c r="H2817" s="6">
        <v>43587</v>
      </c>
      <c r="I2817" s="6">
        <v>43590</v>
      </c>
      <c r="J2817" s="5" t="s">
        <v>32</v>
      </c>
      <c r="K2817" s="7">
        <v>417.77</v>
      </c>
      <c r="L2817" s="35">
        <v>238.13</v>
      </c>
      <c r="M2817" s="36">
        <f t="shared" si="43"/>
        <v>179.64</v>
      </c>
      <c r="N2817" s="37">
        <f>YEAR(Table1[[#This Row],[Data zamówienia]])</f>
        <v>2019</v>
      </c>
    </row>
    <row r="2818" spans="2:14" x14ac:dyDescent="0.3">
      <c r="B2818" s="32">
        <v>337567</v>
      </c>
      <c r="C2818" s="5" t="s">
        <v>21</v>
      </c>
      <c r="D2818" s="5" t="s">
        <v>22</v>
      </c>
      <c r="E2818" s="5" t="s">
        <v>29</v>
      </c>
      <c r="F2818" s="5">
        <v>164</v>
      </c>
      <c r="G2818" s="6">
        <v>43584</v>
      </c>
      <c r="H2818" s="6">
        <v>43584</v>
      </c>
      <c r="I2818" s="6">
        <v>43588</v>
      </c>
      <c r="J2818" s="5" t="s">
        <v>33</v>
      </c>
      <c r="K2818" s="7">
        <v>1480.43</v>
      </c>
      <c r="L2818" s="35">
        <v>977.08</v>
      </c>
      <c r="M2818" s="36">
        <f t="shared" si="43"/>
        <v>503.35</v>
      </c>
      <c r="N2818" s="37">
        <f>YEAR(Table1[[#This Row],[Data zamówienia]])</f>
        <v>2019</v>
      </c>
    </row>
    <row r="2819" spans="2:14" x14ac:dyDescent="0.3">
      <c r="B2819" s="32">
        <v>358861</v>
      </c>
      <c r="C2819" s="5" t="s">
        <v>21</v>
      </c>
      <c r="D2819" s="5" t="s">
        <v>28</v>
      </c>
      <c r="E2819" s="5" t="s">
        <v>31</v>
      </c>
      <c r="F2819" s="5">
        <v>267</v>
      </c>
      <c r="G2819" s="6">
        <v>43584</v>
      </c>
      <c r="H2819" s="6">
        <v>43585</v>
      </c>
      <c r="I2819" s="6">
        <v>43591</v>
      </c>
      <c r="J2819" s="5" t="s">
        <v>24</v>
      </c>
      <c r="K2819" s="7">
        <v>1202.57</v>
      </c>
      <c r="L2819" s="35">
        <v>661.41</v>
      </c>
      <c r="M2819" s="36">
        <f t="shared" si="43"/>
        <v>541.16</v>
      </c>
      <c r="N2819" s="37">
        <f>YEAR(Table1[[#This Row],[Data zamówienia]])</f>
        <v>2019</v>
      </c>
    </row>
    <row r="2820" spans="2:14" x14ac:dyDescent="0.3">
      <c r="B2820" s="32">
        <v>316033</v>
      </c>
      <c r="C2820" s="5" t="s">
        <v>38</v>
      </c>
      <c r="D2820" s="5" t="s">
        <v>22</v>
      </c>
      <c r="E2820" s="5" t="s">
        <v>37</v>
      </c>
      <c r="F2820" s="5">
        <v>213</v>
      </c>
      <c r="G2820" s="6">
        <v>43583</v>
      </c>
      <c r="H2820" s="6">
        <v>43584</v>
      </c>
      <c r="I2820" s="6">
        <v>43588</v>
      </c>
      <c r="J2820" s="5" t="s">
        <v>24</v>
      </c>
      <c r="K2820" s="7">
        <v>159.77000000000001</v>
      </c>
      <c r="L2820" s="35">
        <v>94.26</v>
      </c>
      <c r="M2820" s="36">
        <f t="shared" ref="M2820:M2883" si="44">K2820-L2820</f>
        <v>65.510000000000005</v>
      </c>
      <c r="N2820" s="37">
        <f>YEAR(Table1[[#This Row],[Data zamówienia]])</f>
        <v>2019</v>
      </c>
    </row>
    <row r="2821" spans="2:14" x14ac:dyDescent="0.3">
      <c r="B2821" s="32">
        <v>110446</v>
      </c>
      <c r="C2821" s="5" t="s">
        <v>38</v>
      </c>
      <c r="D2821" s="5" t="s">
        <v>39</v>
      </c>
      <c r="E2821" s="5" t="s">
        <v>29</v>
      </c>
      <c r="F2821" s="5">
        <v>41</v>
      </c>
      <c r="G2821" s="6">
        <v>43583</v>
      </c>
      <c r="H2821" s="6">
        <v>43585</v>
      </c>
      <c r="I2821" s="6">
        <v>43590</v>
      </c>
      <c r="J2821" s="5" t="s">
        <v>30</v>
      </c>
      <c r="K2821" s="7">
        <v>422.96</v>
      </c>
      <c r="L2821" s="35">
        <v>236.86</v>
      </c>
      <c r="M2821" s="36">
        <f t="shared" si="44"/>
        <v>186.09999999999997</v>
      </c>
      <c r="N2821" s="37">
        <f>YEAR(Table1[[#This Row],[Data zamówienia]])</f>
        <v>2019</v>
      </c>
    </row>
    <row r="2822" spans="2:14" x14ac:dyDescent="0.3">
      <c r="B2822" s="32">
        <v>29668</v>
      </c>
      <c r="C2822" s="5" t="s">
        <v>27</v>
      </c>
      <c r="D2822" s="5" t="s">
        <v>39</v>
      </c>
      <c r="E2822" s="5" t="s">
        <v>31</v>
      </c>
      <c r="F2822" s="5">
        <v>250</v>
      </c>
      <c r="G2822" s="6">
        <v>43583</v>
      </c>
      <c r="H2822" s="6">
        <v>43587</v>
      </c>
      <c r="I2822" s="6">
        <v>43593</v>
      </c>
      <c r="J2822" s="5" t="s">
        <v>40</v>
      </c>
      <c r="K2822" s="7">
        <v>685.1</v>
      </c>
      <c r="L2822" s="35">
        <v>472.72</v>
      </c>
      <c r="M2822" s="36">
        <f t="shared" si="44"/>
        <v>212.38</v>
      </c>
      <c r="N2822" s="37">
        <f>YEAR(Table1[[#This Row],[Data zamówienia]])</f>
        <v>2019</v>
      </c>
    </row>
    <row r="2823" spans="2:14" x14ac:dyDescent="0.3">
      <c r="B2823" s="32">
        <v>722016</v>
      </c>
      <c r="C2823" s="5" t="s">
        <v>21</v>
      </c>
      <c r="D2823" s="5" t="s">
        <v>28</v>
      </c>
      <c r="E2823" s="5" t="s">
        <v>34</v>
      </c>
      <c r="F2823" s="5">
        <v>66</v>
      </c>
      <c r="G2823" s="6">
        <v>43584</v>
      </c>
      <c r="H2823" s="6">
        <v>43584</v>
      </c>
      <c r="I2823" s="6">
        <v>43590</v>
      </c>
      <c r="J2823" s="5" t="s">
        <v>26</v>
      </c>
      <c r="K2823" s="7">
        <v>213.34</v>
      </c>
      <c r="L2823" s="35">
        <v>172.81</v>
      </c>
      <c r="M2823" s="36">
        <f t="shared" si="44"/>
        <v>40.53</v>
      </c>
      <c r="N2823" s="37">
        <f>YEAR(Table1[[#This Row],[Data zamówienia]])</f>
        <v>2019</v>
      </c>
    </row>
    <row r="2824" spans="2:14" x14ac:dyDescent="0.3">
      <c r="B2824" s="32">
        <v>141231</v>
      </c>
      <c r="C2824" s="5" t="s">
        <v>27</v>
      </c>
      <c r="D2824" s="5" t="s">
        <v>28</v>
      </c>
      <c r="E2824" s="5" t="s">
        <v>23</v>
      </c>
      <c r="F2824" s="5">
        <v>2</v>
      </c>
      <c r="G2824" s="6">
        <v>43583</v>
      </c>
      <c r="H2824" s="6">
        <v>43587</v>
      </c>
      <c r="I2824" s="6">
        <v>43591</v>
      </c>
      <c r="J2824" s="5" t="s">
        <v>33</v>
      </c>
      <c r="K2824" s="7">
        <v>606.16</v>
      </c>
      <c r="L2824" s="35">
        <v>394</v>
      </c>
      <c r="M2824" s="36">
        <f t="shared" si="44"/>
        <v>212.15999999999997</v>
      </c>
      <c r="N2824" s="37">
        <f>YEAR(Table1[[#This Row],[Data zamówienia]])</f>
        <v>2019</v>
      </c>
    </row>
    <row r="2825" spans="2:14" x14ac:dyDescent="0.3">
      <c r="B2825" s="32">
        <v>935375</v>
      </c>
      <c r="C2825" s="5" t="s">
        <v>21</v>
      </c>
      <c r="D2825" s="5" t="s">
        <v>28</v>
      </c>
      <c r="E2825" s="5" t="s">
        <v>34</v>
      </c>
      <c r="F2825" s="5">
        <v>276</v>
      </c>
      <c r="G2825" s="6">
        <v>43584</v>
      </c>
      <c r="H2825" s="6">
        <v>43587</v>
      </c>
      <c r="I2825" s="6">
        <v>43588</v>
      </c>
      <c r="J2825" s="5" t="s">
        <v>33</v>
      </c>
      <c r="K2825" s="7">
        <v>1809.81</v>
      </c>
      <c r="L2825" s="35">
        <v>1574.53</v>
      </c>
      <c r="M2825" s="36">
        <f t="shared" si="44"/>
        <v>235.27999999999997</v>
      </c>
      <c r="N2825" s="37">
        <f>YEAR(Table1[[#This Row],[Data zamówienia]])</f>
        <v>2019</v>
      </c>
    </row>
    <row r="2826" spans="2:14" x14ac:dyDescent="0.3">
      <c r="B2826" s="32">
        <v>693502</v>
      </c>
      <c r="C2826" s="5" t="s">
        <v>38</v>
      </c>
      <c r="D2826" s="5" t="s">
        <v>39</v>
      </c>
      <c r="E2826" s="5" t="s">
        <v>31</v>
      </c>
      <c r="F2826" s="5">
        <v>104</v>
      </c>
      <c r="G2826" s="6">
        <v>43585</v>
      </c>
      <c r="H2826" s="6">
        <v>43587</v>
      </c>
      <c r="I2826" s="6">
        <v>43594</v>
      </c>
      <c r="J2826" s="5" t="s">
        <v>33</v>
      </c>
      <c r="K2826" s="7">
        <v>1473.14</v>
      </c>
      <c r="L2826" s="35">
        <v>839.69</v>
      </c>
      <c r="M2826" s="36">
        <f t="shared" si="44"/>
        <v>633.45000000000005</v>
      </c>
      <c r="N2826" s="37">
        <f>YEAR(Table1[[#This Row],[Data zamówienia]])</f>
        <v>2019</v>
      </c>
    </row>
    <row r="2827" spans="2:14" x14ac:dyDescent="0.3">
      <c r="B2827" s="32">
        <v>93336</v>
      </c>
      <c r="C2827" s="5" t="s">
        <v>21</v>
      </c>
      <c r="D2827" s="5" t="s">
        <v>28</v>
      </c>
      <c r="E2827" s="5" t="s">
        <v>29</v>
      </c>
      <c r="F2827" s="5">
        <v>17</v>
      </c>
      <c r="G2827" s="6">
        <v>43584</v>
      </c>
      <c r="H2827" s="6">
        <v>43588</v>
      </c>
      <c r="I2827" s="6">
        <v>43589</v>
      </c>
      <c r="J2827" s="5" t="s">
        <v>32</v>
      </c>
      <c r="K2827" s="7">
        <v>1498.57</v>
      </c>
      <c r="L2827" s="35">
        <v>1333.73</v>
      </c>
      <c r="M2827" s="36">
        <f t="shared" si="44"/>
        <v>164.83999999999992</v>
      </c>
      <c r="N2827" s="37">
        <f>YEAR(Table1[[#This Row],[Data zamówienia]])</f>
        <v>2019</v>
      </c>
    </row>
    <row r="2828" spans="2:14" x14ac:dyDescent="0.3">
      <c r="B2828" s="32">
        <v>126813</v>
      </c>
      <c r="C2828" s="5" t="s">
        <v>21</v>
      </c>
      <c r="D2828" s="5" t="s">
        <v>39</v>
      </c>
      <c r="E2828" s="5" t="s">
        <v>29</v>
      </c>
      <c r="F2828" s="5">
        <v>232</v>
      </c>
      <c r="G2828" s="6">
        <v>43585</v>
      </c>
      <c r="H2828" s="6">
        <v>43588</v>
      </c>
      <c r="I2828" s="6">
        <v>43589</v>
      </c>
      <c r="J2828" s="5" t="s">
        <v>30</v>
      </c>
      <c r="K2828" s="7">
        <v>953.54</v>
      </c>
      <c r="L2828" s="35">
        <v>610.27</v>
      </c>
      <c r="M2828" s="36">
        <f t="shared" si="44"/>
        <v>343.27</v>
      </c>
      <c r="N2828" s="37">
        <f>YEAR(Table1[[#This Row],[Data zamówienia]])</f>
        <v>2019</v>
      </c>
    </row>
    <row r="2829" spans="2:14" x14ac:dyDescent="0.3">
      <c r="B2829" s="32">
        <v>197000</v>
      </c>
      <c r="C2829" s="5" t="s">
        <v>27</v>
      </c>
      <c r="D2829" s="5" t="s">
        <v>36</v>
      </c>
      <c r="E2829" s="5" t="s">
        <v>23</v>
      </c>
      <c r="F2829" s="5">
        <v>167</v>
      </c>
      <c r="G2829" s="6">
        <v>43585</v>
      </c>
      <c r="H2829" s="6">
        <v>43588</v>
      </c>
      <c r="I2829" s="6">
        <v>43595</v>
      </c>
      <c r="J2829" s="5" t="s">
        <v>24</v>
      </c>
      <c r="K2829" s="7">
        <v>1748.11</v>
      </c>
      <c r="L2829" s="35">
        <v>1573.3</v>
      </c>
      <c r="M2829" s="36">
        <f t="shared" si="44"/>
        <v>174.80999999999995</v>
      </c>
      <c r="N2829" s="37">
        <f>YEAR(Table1[[#This Row],[Data zamówienia]])</f>
        <v>2019</v>
      </c>
    </row>
    <row r="2830" spans="2:14" x14ac:dyDescent="0.3">
      <c r="B2830" s="32">
        <v>363880</v>
      </c>
      <c r="C2830" s="5" t="s">
        <v>21</v>
      </c>
      <c r="D2830" s="5" t="s">
        <v>39</v>
      </c>
      <c r="E2830" s="5" t="s">
        <v>37</v>
      </c>
      <c r="F2830" s="5">
        <v>248</v>
      </c>
      <c r="G2830" s="6">
        <v>43584</v>
      </c>
      <c r="H2830" s="6">
        <v>43586</v>
      </c>
      <c r="I2830" s="6">
        <v>43592</v>
      </c>
      <c r="J2830" s="5" t="s">
        <v>26</v>
      </c>
      <c r="K2830" s="7">
        <v>159.77000000000001</v>
      </c>
      <c r="L2830" s="35">
        <v>95.86</v>
      </c>
      <c r="M2830" s="36">
        <f t="shared" si="44"/>
        <v>63.910000000000011</v>
      </c>
      <c r="N2830" s="37">
        <f>YEAR(Table1[[#This Row],[Data zamówienia]])</f>
        <v>2019</v>
      </c>
    </row>
    <row r="2831" spans="2:14" x14ac:dyDescent="0.3">
      <c r="B2831" s="32">
        <v>87838</v>
      </c>
      <c r="C2831" s="5" t="s">
        <v>27</v>
      </c>
      <c r="D2831" s="5" t="s">
        <v>36</v>
      </c>
      <c r="E2831" s="5" t="s">
        <v>34</v>
      </c>
      <c r="F2831" s="5">
        <v>231</v>
      </c>
      <c r="G2831" s="6">
        <v>43585</v>
      </c>
      <c r="H2831" s="6">
        <v>43588</v>
      </c>
      <c r="I2831" s="6">
        <v>43591</v>
      </c>
      <c r="J2831" s="5" t="s">
        <v>33</v>
      </c>
      <c r="K2831" s="7">
        <v>251.41</v>
      </c>
      <c r="L2831" s="35">
        <v>128.22</v>
      </c>
      <c r="M2831" s="36">
        <f t="shared" si="44"/>
        <v>123.19</v>
      </c>
      <c r="N2831" s="37">
        <f>YEAR(Table1[[#This Row],[Data zamówienia]])</f>
        <v>2019</v>
      </c>
    </row>
    <row r="2832" spans="2:14" x14ac:dyDescent="0.3">
      <c r="B2832" s="32">
        <v>7612</v>
      </c>
      <c r="C2832" s="5" t="s">
        <v>27</v>
      </c>
      <c r="D2832" s="5" t="s">
        <v>39</v>
      </c>
      <c r="E2832" s="5" t="s">
        <v>34</v>
      </c>
      <c r="F2832" s="5">
        <v>314</v>
      </c>
      <c r="G2832" s="6">
        <v>43584</v>
      </c>
      <c r="H2832" s="6">
        <v>43585</v>
      </c>
      <c r="I2832" s="6">
        <v>43592</v>
      </c>
      <c r="J2832" s="5" t="s">
        <v>32</v>
      </c>
      <c r="K2832" s="7">
        <v>1158.99</v>
      </c>
      <c r="L2832" s="35">
        <v>938.78</v>
      </c>
      <c r="M2832" s="36">
        <f t="shared" si="44"/>
        <v>220.21000000000004</v>
      </c>
      <c r="N2832" s="37">
        <f>YEAR(Table1[[#This Row],[Data zamówienia]])</f>
        <v>2019</v>
      </c>
    </row>
    <row r="2833" spans="2:14" x14ac:dyDescent="0.3">
      <c r="B2833" s="32">
        <v>132931</v>
      </c>
      <c r="C2833" s="5" t="s">
        <v>21</v>
      </c>
      <c r="D2833" s="5" t="s">
        <v>22</v>
      </c>
      <c r="E2833" s="5" t="s">
        <v>31</v>
      </c>
      <c r="F2833" s="5">
        <v>39</v>
      </c>
      <c r="G2833" s="6">
        <v>43585</v>
      </c>
      <c r="H2833" s="6">
        <v>43588</v>
      </c>
      <c r="I2833" s="6">
        <v>43595</v>
      </c>
      <c r="J2833" s="5" t="s">
        <v>30</v>
      </c>
      <c r="K2833" s="7">
        <v>1526.51</v>
      </c>
      <c r="L2833" s="35">
        <v>1099.0899999999999</v>
      </c>
      <c r="M2833" s="36">
        <f t="shared" si="44"/>
        <v>427.42000000000007</v>
      </c>
      <c r="N2833" s="37">
        <f>YEAR(Table1[[#This Row],[Data zamówienia]])</f>
        <v>2019</v>
      </c>
    </row>
    <row r="2834" spans="2:14" x14ac:dyDescent="0.3">
      <c r="B2834" s="32">
        <v>557243</v>
      </c>
      <c r="C2834" s="5" t="s">
        <v>21</v>
      </c>
      <c r="D2834" s="5" t="s">
        <v>39</v>
      </c>
      <c r="E2834" s="5" t="s">
        <v>29</v>
      </c>
      <c r="F2834" s="5">
        <v>2</v>
      </c>
      <c r="G2834" s="6">
        <v>43585</v>
      </c>
      <c r="H2834" s="6">
        <v>43585</v>
      </c>
      <c r="I2834" s="6">
        <v>43588</v>
      </c>
      <c r="J2834" s="5" t="s">
        <v>30</v>
      </c>
      <c r="K2834" s="7">
        <v>1590.21</v>
      </c>
      <c r="L2834" s="35">
        <v>1478.9</v>
      </c>
      <c r="M2834" s="36">
        <f t="shared" si="44"/>
        <v>111.30999999999995</v>
      </c>
      <c r="N2834" s="37">
        <f>YEAR(Table1[[#This Row],[Data zamówienia]])</f>
        <v>2019</v>
      </c>
    </row>
    <row r="2835" spans="2:14" x14ac:dyDescent="0.3">
      <c r="B2835" s="32">
        <v>583205</v>
      </c>
      <c r="C2835" s="5" t="s">
        <v>27</v>
      </c>
      <c r="D2835" s="5" t="s">
        <v>36</v>
      </c>
      <c r="E2835" s="5" t="s">
        <v>25</v>
      </c>
      <c r="F2835" s="5">
        <v>17</v>
      </c>
      <c r="G2835" s="6">
        <v>43585</v>
      </c>
      <c r="H2835" s="6">
        <v>43587</v>
      </c>
      <c r="I2835" s="6">
        <v>43592</v>
      </c>
      <c r="J2835" s="5" t="s">
        <v>30</v>
      </c>
      <c r="K2835" s="7">
        <v>1145.78</v>
      </c>
      <c r="L2835" s="35">
        <v>1077.03</v>
      </c>
      <c r="M2835" s="36">
        <f t="shared" si="44"/>
        <v>68.75</v>
      </c>
      <c r="N2835" s="37">
        <f>YEAR(Table1[[#This Row],[Data zamówienia]])</f>
        <v>2019</v>
      </c>
    </row>
    <row r="2836" spans="2:14" x14ac:dyDescent="0.3">
      <c r="B2836" s="32">
        <v>267503</v>
      </c>
      <c r="C2836" s="5" t="s">
        <v>27</v>
      </c>
      <c r="D2836" s="5" t="s">
        <v>39</v>
      </c>
      <c r="E2836" s="5" t="s">
        <v>29</v>
      </c>
      <c r="F2836" s="5">
        <v>239</v>
      </c>
      <c r="G2836" s="6">
        <v>43585</v>
      </c>
      <c r="H2836" s="6">
        <v>43586</v>
      </c>
      <c r="I2836" s="6">
        <v>43592</v>
      </c>
      <c r="J2836" s="5" t="s">
        <v>24</v>
      </c>
      <c r="K2836" s="7">
        <v>408.12</v>
      </c>
      <c r="L2836" s="35">
        <v>310.17</v>
      </c>
      <c r="M2836" s="36">
        <f t="shared" si="44"/>
        <v>97.949999999999989</v>
      </c>
      <c r="N2836" s="37">
        <f>YEAR(Table1[[#This Row],[Data zamówienia]])</f>
        <v>2019</v>
      </c>
    </row>
    <row r="2837" spans="2:14" x14ac:dyDescent="0.3">
      <c r="B2837" s="32">
        <v>18184</v>
      </c>
      <c r="C2837" s="5" t="s">
        <v>27</v>
      </c>
      <c r="D2837" s="5" t="s">
        <v>28</v>
      </c>
      <c r="E2837" s="5" t="s">
        <v>29</v>
      </c>
      <c r="F2837" s="5">
        <v>310</v>
      </c>
      <c r="G2837" s="6">
        <v>43585</v>
      </c>
      <c r="H2837" s="6">
        <v>43586</v>
      </c>
      <c r="I2837" s="6">
        <v>43589</v>
      </c>
      <c r="J2837" s="5" t="s">
        <v>40</v>
      </c>
      <c r="K2837" s="7">
        <v>1507.06</v>
      </c>
      <c r="L2837" s="35">
        <v>783.67</v>
      </c>
      <c r="M2837" s="36">
        <f t="shared" si="44"/>
        <v>723.39</v>
      </c>
      <c r="N2837" s="37">
        <f>YEAR(Table1[[#This Row],[Data zamówienia]])</f>
        <v>2019</v>
      </c>
    </row>
    <row r="2838" spans="2:14" x14ac:dyDescent="0.3">
      <c r="B2838" s="32">
        <v>117088</v>
      </c>
      <c r="C2838" s="5" t="s">
        <v>27</v>
      </c>
      <c r="D2838" s="5" t="s">
        <v>36</v>
      </c>
      <c r="E2838" s="5" t="s">
        <v>25</v>
      </c>
      <c r="F2838" s="5">
        <v>245</v>
      </c>
      <c r="G2838" s="6">
        <v>43585</v>
      </c>
      <c r="H2838" s="6">
        <v>43586</v>
      </c>
      <c r="I2838" s="6">
        <v>43590</v>
      </c>
      <c r="J2838" s="5" t="s">
        <v>32</v>
      </c>
      <c r="K2838" s="7">
        <v>1239.06</v>
      </c>
      <c r="L2838" s="35">
        <v>1028.42</v>
      </c>
      <c r="M2838" s="36">
        <f t="shared" si="44"/>
        <v>210.63999999999987</v>
      </c>
      <c r="N2838" s="37">
        <f>YEAR(Table1[[#This Row],[Data zamówienia]])</f>
        <v>2019</v>
      </c>
    </row>
    <row r="2839" spans="2:14" x14ac:dyDescent="0.3">
      <c r="B2839" s="32">
        <v>116735</v>
      </c>
      <c r="C2839" s="5" t="s">
        <v>21</v>
      </c>
      <c r="D2839" s="5" t="s">
        <v>22</v>
      </c>
      <c r="E2839" s="5" t="s">
        <v>29</v>
      </c>
      <c r="F2839" s="5">
        <v>244</v>
      </c>
      <c r="G2839" s="6">
        <v>43586</v>
      </c>
      <c r="H2839" s="6">
        <v>43589</v>
      </c>
      <c r="I2839" s="6">
        <v>43590</v>
      </c>
      <c r="J2839" s="5" t="s">
        <v>30</v>
      </c>
      <c r="K2839" s="7">
        <v>370.61</v>
      </c>
      <c r="L2839" s="35">
        <v>285.37</v>
      </c>
      <c r="M2839" s="36">
        <f t="shared" si="44"/>
        <v>85.240000000000009</v>
      </c>
      <c r="N2839" s="37">
        <f>YEAR(Table1[[#This Row],[Data zamówienia]])</f>
        <v>2019</v>
      </c>
    </row>
    <row r="2840" spans="2:14" x14ac:dyDescent="0.3">
      <c r="B2840" s="32">
        <v>201842</v>
      </c>
      <c r="C2840" s="5" t="s">
        <v>35</v>
      </c>
      <c r="D2840" s="5" t="s">
        <v>36</v>
      </c>
      <c r="E2840" s="5" t="s">
        <v>34</v>
      </c>
      <c r="F2840" s="5">
        <v>79</v>
      </c>
      <c r="G2840" s="6">
        <v>43586</v>
      </c>
      <c r="H2840" s="6">
        <v>43589</v>
      </c>
      <c r="I2840" s="6">
        <v>43595</v>
      </c>
      <c r="J2840" s="5" t="s">
        <v>40</v>
      </c>
      <c r="K2840" s="7">
        <v>1760.92</v>
      </c>
      <c r="L2840" s="35">
        <v>1144.5999999999999</v>
      </c>
      <c r="M2840" s="36">
        <f t="shared" si="44"/>
        <v>616.32000000000016</v>
      </c>
      <c r="N2840" s="37">
        <f>YEAR(Table1[[#This Row],[Data zamówienia]])</f>
        <v>2019</v>
      </c>
    </row>
    <row r="2841" spans="2:14" x14ac:dyDescent="0.3">
      <c r="B2841" s="32">
        <v>964926</v>
      </c>
      <c r="C2841" s="5" t="s">
        <v>27</v>
      </c>
      <c r="D2841" s="5" t="s">
        <v>36</v>
      </c>
      <c r="E2841" s="5" t="s">
        <v>29</v>
      </c>
      <c r="F2841" s="5">
        <v>51</v>
      </c>
      <c r="G2841" s="6">
        <v>43586</v>
      </c>
      <c r="H2841" s="6">
        <v>43589</v>
      </c>
      <c r="I2841" s="6">
        <v>43595</v>
      </c>
      <c r="J2841" s="5" t="s">
        <v>32</v>
      </c>
      <c r="K2841" s="7">
        <v>170.94</v>
      </c>
      <c r="L2841" s="35">
        <v>94.02</v>
      </c>
      <c r="M2841" s="36">
        <f t="shared" si="44"/>
        <v>76.92</v>
      </c>
      <c r="N2841" s="37">
        <f>YEAR(Table1[[#This Row],[Data zamówienia]])</f>
        <v>2019</v>
      </c>
    </row>
    <row r="2842" spans="2:14" x14ac:dyDescent="0.3">
      <c r="B2842" s="32">
        <v>791309</v>
      </c>
      <c r="C2842" s="5" t="s">
        <v>27</v>
      </c>
      <c r="D2842" s="5" t="s">
        <v>28</v>
      </c>
      <c r="E2842" s="5" t="s">
        <v>31</v>
      </c>
      <c r="F2842" s="5">
        <v>28</v>
      </c>
      <c r="G2842" s="6">
        <v>43585</v>
      </c>
      <c r="H2842" s="6">
        <v>43586</v>
      </c>
      <c r="I2842" s="6">
        <v>43589</v>
      </c>
      <c r="J2842" s="5" t="s">
        <v>24</v>
      </c>
      <c r="K2842" s="7">
        <v>1981.64</v>
      </c>
      <c r="L2842" s="35">
        <v>1783.48</v>
      </c>
      <c r="M2842" s="36">
        <f t="shared" si="44"/>
        <v>198.16000000000008</v>
      </c>
      <c r="N2842" s="37">
        <f>YEAR(Table1[[#This Row],[Data zamówienia]])</f>
        <v>2019</v>
      </c>
    </row>
    <row r="2843" spans="2:14" x14ac:dyDescent="0.3">
      <c r="B2843" s="32">
        <v>539348</v>
      </c>
      <c r="C2843" s="5" t="s">
        <v>27</v>
      </c>
      <c r="D2843" s="5" t="s">
        <v>39</v>
      </c>
      <c r="E2843" s="5" t="s">
        <v>34</v>
      </c>
      <c r="F2843" s="5">
        <v>301</v>
      </c>
      <c r="G2843" s="6">
        <v>43587</v>
      </c>
      <c r="H2843" s="6">
        <v>43587</v>
      </c>
      <c r="I2843" s="6">
        <v>43594</v>
      </c>
      <c r="J2843" s="5" t="s">
        <v>26</v>
      </c>
      <c r="K2843" s="7">
        <v>594.72</v>
      </c>
      <c r="L2843" s="35">
        <v>446.04</v>
      </c>
      <c r="M2843" s="36">
        <f t="shared" si="44"/>
        <v>148.68</v>
      </c>
      <c r="N2843" s="37">
        <f>YEAR(Table1[[#This Row],[Data zamówienia]])</f>
        <v>2019</v>
      </c>
    </row>
    <row r="2844" spans="2:14" x14ac:dyDescent="0.3">
      <c r="B2844" s="32">
        <v>310820</v>
      </c>
      <c r="C2844" s="5" t="s">
        <v>21</v>
      </c>
      <c r="D2844" s="5" t="s">
        <v>36</v>
      </c>
      <c r="E2844" s="5" t="s">
        <v>23</v>
      </c>
      <c r="F2844" s="5">
        <v>316</v>
      </c>
      <c r="G2844" s="6">
        <v>43586</v>
      </c>
      <c r="H2844" s="6">
        <v>43587</v>
      </c>
      <c r="I2844" s="6">
        <v>43594</v>
      </c>
      <c r="J2844" s="5" t="s">
        <v>26</v>
      </c>
      <c r="K2844" s="7">
        <v>1458.89</v>
      </c>
      <c r="L2844" s="35">
        <v>948.28</v>
      </c>
      <c r="M2844" s="36">
        <f t="shared" si="44"/>
        <v>510.61000000000013</v>
      </c>
      <c r="N2844" s="37">
        <f>YEAR(Table1[[#This Row],[Data zamówienia]])</f>
        <v>2019</v>
      </c>
    </row>
    <row r="2845" spans="2:14" x14ac:dyDescent="0.3">
      <c r="B2845" s="32">
        <v>529278</v>
      </c>
      <c r="C2845" s="5" t="s">
        <v>21</v>
      </c>
      <c r="D2845" s="5" t="s">
        <v>39</v>
      </c>
      <c r="E2845" s="5" t="s">
        <v>31</v>
      </c>
      <c r="F2845" s="5">
        <v>41</v>
      </c>
      <c r="G2845" s="6">
        <v>43586</v>
      </c>
      <c r="H2845" s="6">
        <v>43588</v>
      </c>
      <c r="I2845" s="6">
        <v>43591</v>
      </c>
      <c r="J2845" s="5" t="s">
        <v>40</v>
      </c>
      <c r="K2845" s="7">
        <v>285.2</v>
      </c>
      <c r="L2845" s="35">
        <v>262.38</v>
      </c>
      <c r="M2845" s="36">
        <f t="shared" si="44"/>
        <v>22.819999999999993</v>
      </c>
      <c r="N2845" s="37">
        <f>YEAR(Table1[[#This Row],[Data zamówienia]])</f>
        <v>2019</v>
      </c>
    </row>
    <row r="2846" spans="2:14" x14ac:dyDescent="0.3">
      <c r="B2846" s="32">
        <v>207422</v>
      </c>
      <c r="C2846" s="5" t="s">
        <v>21</v>
      </c>
      <c r="D2846" s="5" t="s">
        <v>28</v>
      </c>
      <c r="E2846" s="5" t="s">
        <v>29</v>
      </c>
      <c r="F2846" s="5">
        <v>245</v>
      </c>
      <c r="G2846" s="6">
        <v>43586</v>
      </c>
      <c r="H2846" s="6">
        <v>43589</v>
      </c>
      <c r="I2846" s="6">
        <v>43590</v>
      </c>
      <c r="J2846" s="5" t="s">
        <v>33</v>
      </c>
      <c r="K2846" s="7">
        <v>706.62</v>
      </c>
      <c r="L2846" s="35">
        <v>374.51</v>
      </c>
      <c r="M2846" s="36">
        <f t="shared" si="44"/>
        <v>332.11</v>
      </c>
      <c r="N2846" s="37">
        <f>YEAR(Table1[[#This Row],[Data zamówienia]])</f>
        <v>2019</v>
      </c>
    </row>
    <row r="2847" spans="2:14" x14ac:dyDescent="0.3">
      <c r="B2847" s="32">
        <v>919440</v>
      </c>
      <c r="C2847" s="5" t="s">
        <v>38</v>
      </c>
      <c r="D2847" s="5" t="s">
        <v>22</v>
      </c>
      <c r="E2847" s="5" t="s">
        <v>34</v>
      </c>
      <c r="F2847" s="5">
        <v>279</v>
      </c>
      <c r="G2847" s="6">
        <v>43586</v>
      </c>
      <c r="H2847" s="6">
        <v>43589</v>
      </c>
      <c r="I2847" s="6">
        <v>43592</v>
      </c>
      <c r="J2847" s="5" t="s">
        <v>32</v>
      </c>
      <c r="K2847" s="7">
        <v>683.56</v>
      </c>
      <c r="L2847" s="35">
        <v>615.20000000000005</v>
      </c>
      <c r="M2847" s="36">
        <f t="shared" si="44"/>
        <v>68.3599999999999</v>
      </c>
      <c r="N2847" s="37">
        <f>YEAR(Table1[[#This Row],[Data zamówienia]])</f>
        <v>2019</v>
      </c>
    </row>
    <row r="2848" spans="2:14" x14ac:dyDescent="0.3">
      <c r="B2848" s="32">
        <v>108544</v>
      </c>
      <c r="C2848" s="5" t="s">
        <v>27</v>
      </c>
      <c r="D2848" s="5" t="s">
        <v>39</v>
      </c>
      <c r="E2848" s="5" t="s">
        <v>37</v>
      </c>
      <c r="F2848" s="5">
        <v>57</v>
      </c>
      <c r="G2848" s="6">
        <v>43587</v>
      </c>
      <c r="H2848" s="6">
        <v>43588</v>
      </c>
      <c r="I2848" s="6">
        <v>43593</v>
      </c>
      <c r="J2848" s="5" t="s">
        <v>33</v>
      </c>
      <c r="K2848" s="7">
        <v>545.14</v>
      </c>
      <c r="L2848" s="35">
        <v>359.79</v>
      </c>
      <c r="M2848" s="36">
        <f t="shared" si="44"/>
        <v>185.34999999999997</v>
      </c>
      <c r="N2848" s="37">
        <f>YEAR(Table1[[#This Row],[Data zamówienia]])</f>
        <v>2019</v>
      </c>
    </row>
    <row r="2849" spans="2:14" x14ac:dyDescent="0.3">
      <c r="B2849" s="32">
        <v>779578</v>
      </c>
      <c r="C2849" s="5" t="s">
        <v>38</v>
      </c>
      <c r="D2849" s="5" t="s">
        <v>36</v>
      </c>
      <c r="E2849" s="5" t="s">
        <v>25</v>
      </c>
      <c r="F2849" s="5">
        <v>47</v>
      </c>
      <c r="G2849" s="6">
        <v>43587</v>
      </c>
      <c r="H2849" s="6">
        <v>43590</v>
      </c>
      <c r="I2849" s="6">
        <v>43593</v>
      </c>
      <c r="J2849" s="5" t="s">
        <v>24</v>
      </c>
      <c r="K2849" s="7">
        <v>337.68</v>
      </c>
      <c r="L2849" s="35">
        <v>317.42</v>
      </c>
      <c r="M2849" s="36">
        <f t="shared" si="44"/>
        <v>20.259999999999991</v>
      </c>
      <c r="N2849" s="37">
        <f>YEAR(Table1[[#This Row],[Data zamówienia]])</f>
        <v>2019</v>
      </c>
    </row>
    <row r="2850" spans="2:14" x14ac:dyDescent="0.3">
      <c r="B2850" s="32">
        <v>203670</v>
      </c>
      <c r="C2850" s="5" t="s">
        <v>35</v>
      </c>
      <c r="D2850" s="5" t="s">
        <v>28</v>
      </c>
      <c r="E2850" s="5" t="s">
        <v>23</v>
      </c>
      <c r="F2850" s="5">
        <v>63</v>
      </c>
      <c r="G2850" s="6">
        <v>43588</v>
      </c>
      <c r="H2850" s="6">
        <v>43591</v>
      </c>
      <c r="I2850" s="6">
        <v>43597</v>
      </c>
      <c r="J2850" s="5" t="s">
        <v>24</v>
      </c>
      <c r="K2850" s="7">
        <v>1185.17</v>
      </c>
      <c r="L2850" s="35">
        <v>912.58</v>
      </c>
      <c r="M2850" s="36">
        <f t="shared" si="44"/>
        <v>272.59000000000003</v>
      </c>
      <c r="N2850" s="37">
        <f>YEAR(Table1[[#This Row],[Data zamówienia]])</f>
        <v>2019</v>
      </c>
    </row>
    <row r="2851" spans="2:14" x14ac:dyDescent="0.3">
      <c r="B2851" s="32">
        <v>841418</v>
      </c>
      <c r="C2851" s="5" t="s">
        <v>27</v>
      </c>
      <c r="D2851" s="5" t="s">
        <v>28</v>
      </c>
      <c r="E2851" s="5" t="s">
        <v>25</v>
      </c>
      <c r="F2851" s="5">
        <v>313</v>
      </c>
      <c r="G2851" s="6">
        <v>43588</v>
      </c>
      <c r="H2851" s="6">
        <v>43590</v>
      </c>
      <c r="I2851" s="6">
        <v>43595</v>
      </c>
      <c r="J2851" s="5" t="s">
        <v>24</v>
      </c>
      <c r="K2851" s="7">
        <v>1358.64</v>
      </c>
      <c r="L2851" s="35">
        <v>1127.67</v>
      </c>
      <c r="M2851" s="36">
        <f t="shared" si="44"/>
        <v>230.97000000000003</v>
      </c>
      <c r="N2851" s="37">
        <f>YEAR(Table1[[#This Row],[Data zamówienia]])</f>
        <v>2019</v>
      </c>
    </row>
    <row r="2852" spans="2:14" x14ac:dyDescent="0.3">
      <c r="B2852" s="32">
        <v>122452</v>
      </c>
      <c r="C2852" s="5" t="s">
        <v>35</v>
      </c>
      <c r="D2852" s="5" t="s">
        <v>39</v>
      </c>
      <c r="E2852" s="5" t="s">
        <v>34</v>
      </c>
      <c r="F2852" s="5">
        <v>115</v>
      </c>
      <c r="G2852" s="6">
        <v>43588</v>
      </c>
      <c r="H2852" s="6">
        <v>43589</v>
      </c>
      <c r="I2852" s="6">
        <v>43594</v>
      </c>
      <c r="J2852" s="5" t="s">
        <v>32</v>
      </c>
      <c r="K2852" s="7">
        <v>601.59</v>
      </c>
      <c r="L2852" s="35">
        <v>348.92</v>
      </c>
      <c r="M2852" s="36">
        <f t="shared" si="44"/>
        <v>252.67000000000002</v>
      </c>
      <c r="N2852" s="37">
        <f>YEAR(Table1[[#This Row],[Data zamówienia]])</f>
        <v>2019</v>
      </c>
    </row>
    <row r="2853" spans="2:14" x14ac:dyDescent="0.3">
      <c r="B2853" s="32">
        <v>215878</v>
      </c>
      <c r="C2853" s="5" t="s">
        <v>27</v>
      </c>
      <c r="D2853" s="5" t="s">
        <v>39</v>
      </c>
      <c r="E2853" s="5" t="s">
        <v>31</v>
      </c>
      <c r="F2853" s="5">
        <v>222</v>
      </c>
      <c r="G2853" s="6">
        <v>43587</v>
      </c>
      <c r="H2853" s="6">
        <v>43591</v>
      </c>
      <c r="I2853" s="6">
        <v>43598</v>
      </c>
      <c r="J2853" s="5" t="s">
        <v>32</v>
      </c>
      <c r="K2853" s="7">
        <v>1833.88</v>
      </c>
      <c r="L2853" s="35">
        <v>1210.3599999999999</v>
      </c>
      <c r="M2853" s="36">
        <f t="shared" si="44"/>
        <v>623.52000000000021</v>
      </c>
      <c r="N2853" s="37">
        <f>YEAR(Table1[[#This Row],[Data zamówienia]])</f>
        <v>2019</v>
      </c>
    </row>
    <row r="2854" spans="2:14" x14ac:dyDescent="0.3">
      <c r="B2854" s="32">
        <v>626957</v>
      </c>
      <c r="C2854" s="5" t="s">
        <v>27</v>
      </c>
      <c r="D2854" s="5" t="s">
        <v>39</v>
      </c>
      <c r="E2854" s="5" t="s">
        <v>25</v>
      </c>
      <c r="F2854" s="5">
        <v>48</v>
      </c>
      <c r="G2854" s="6">
        <v>43588</v>
      </c>
      <c r="H2854" s="6">
        <v>43588</v>
      </c>
      <c r="I2854" s="6">
        <v>43590</v>
      </c>
      <c r="J2854" s="5" t="s">
        <v>32</v>
      </c>
      <c r="K2854" s="7">
        <v>561.15</v>
      </c>
      <c r="L2854" s="35">
        <v>359.14</v>
      </c>
      <c r="M2854" s="36">
        <f t="shared" si="44"/>
        <v>202.01</v>
      </c>
      <c r="N2854" s="37">
        <f>YEAR(Table1[[#This Row],[Data zamówienia]])</f>
        <v>2019</v>
      </c>
    </row>
    <row r="2855" spans="2:14" x14ac:dyDescent="0.3">
      <c r="B2855" s="32">
        <v>648498</v>
      </c>
      <c r="C2855" s="5" t="s">
        <v>21</v>
      </c>
      <c r="D2855" s="5" t="s">
        <v>22</v>
      </c>
      <c r="E2855" s="5" t="s">
        <v>29</v>
      </c>
      <c r="F2855" s="5">
        <v>12</v>
      </c>
      <c r="G2855" s="6">
        <v>43588</v>
      </c>
      <c r="H2855" s="6">
        <v>43589</v>
      </c>
      <c r="I2855" s="6">
        <v>43594</v>
      </c>
      <c r="J2855" s="5" t="s">
        <v>40</v>
      </c>
      <c r="K2855" s="7">
        <v>1473.14</v>
      </c>
      <c r="L2855" s="35">
        <v>1311.09</v>
      </c>
      <c r="M2855" s="36">
        <f t="shared" si="44"/>
        <v>162.05000000000018</v>
      </c>
      <c r="N2855" s="37">
        <f>YEAR(Table1[[#This Row],[Data zamówienia]])</f>
        <v>2019</v>
      </c>
    </row>
    <row r="2856" spans="2:14" x14ac:dyDescent="0.3">
      <c r="B2856" s="32">
        <v>357519</v>
      </c>
      <c r="C2856" s="5" t="s">
        <v>27</v>
      </c>
      <c r="D2856" s="5" t="s">
        <v>28</v>
      </c>
      <c r="E2856" s="5" t="s">
        <v>25</v>
      </c>
      <c r="F2856" s="5">
        <v>306</v>
      </c>
      <c r="G2856" s="6">
        <v>43588</v>
      </c>
      <c r="H2856" s="6">
        <v>43591</v>
      </c>
      <c r="I2856" s="6">
        <v>43596</v>
      </c>
      <c r="J2856" s="5" t="s">
        <v>30</v>
      </c>
      <c r="K2856" s="7">
        <v>927.33</v>
      </c>
      <c r="L2856" s="35">
        <v>760.41</v>
      </c>
      <c r="M2856" s="36">
        <f t="shared" si="44"/>
        <v>166.92000000000007</v>
      </c>
      <c r="N2856" s="37">
        <f>YEAR(Table1[[#This Row],[Data zamówienia]])</f>
        <v>2019</v>
      </c>
    </row>
    <row r="2857" spans="2:14" x14ac:dyDescent="0.3">
      <c r="B2857" s="32">
        <v>989866</v>
      </c>
      <c r="C2857" s="5" t="s">
        <v>21</v>
      </c>
      <c r="D2857" s="5" t="s">
        <v>39</v>
      </c>
      <c r="E2857" s="5" t="s">
        <v>23</v>
      </c>
      <c r="F2857" s="5">
        <v>42</v>
      </c>
      <c r="G2857" s="6">
        <v>43589</v>
      </c>
      <c r="H2857" s="6">
        <v>43590</v>
      </c>
      <c r="I2857" s="6">
        <v>43596</v>
      </c>
      <c r="J2857" s="5" t="s">
        <v>33</v>
      </c>
      <c r="K2857" s="7">
        <v>399.95</v>
      </c>
      <c r="L2857" s="35">
        <v>219.97</v>
      </c>
      <c r="M2857" s="36">
        <f t="shared" si="44"/>
        <v>179.98</v>
      </c>
      <c r="N2857" s="37">
        <f>YEAR(Table1[[#This Row],[Data zamówienia]])</f>
        <v>2019</v>
      </c>
    </row>
    <row r="2858" spans="2:14" x14ac:dyDescent="0.3">
      <c r="B2858" s="32">
        <v>738303</v>
      </c>
      <c r="C2858" s="5" t="s">
        <v>21</v>
      </c>
      <c r="D2858" s="5" t="s">
        <v>22</v>
      </c>
      <c r="E2858" s="5" t="s">
        <v>23</v>
      </c>
      <c r="F2858" s="5">
        <v>244</v>
      </c>
      <c r="G2858" s="6">
        <v>43589</v>
      </c>
      <c r="H2858" s="6">
        <v>43589</v>
      </c>
      <c r="I2858" s="6">
        <v>43596</v>
      </c>
      <c r="J2858" s="5" t="s">
        <v>30</v>
      </c>
      <c r="K2858" s="7">
        <v>1180.55</v>
      </c>
      <c r="L2858" s="35">
        <v>873.61</v>
      </c>
      <c r="M2858" s="36">
        <f t="shared" si="44"/>
        <v>306.93999999999994</v>
      </c>
      <c r="N2858" s="37">
        <f>YEAR(Table1[[#This Row],[Data zamówienia]])</f>
        <v>2019</v>
      </c>
    </row>
    <row r="2859" spans="2:14" x14ac:dyDescent="0.3">
      <c r="B2859" s="32">
        <v>877417</v>
      </c>
      <c r="C2859" s="5" t="s">
        <v>35</v>
      </c>
      <c r="D2859" s="5" t="s">
        <v>28</v>
      </c>
      <c r="E2859" s="5" t="s">
        <v>31</v>
      </c>
      <c r="F2859" s="5">
        <v>189</v>
      </c>
      <c r="G2859" s="6">
        <v>43589</v>
      </c>
      <c r="H2859" s="6">
        <v>43589</v>
      </c>
      <c r="I2859" s="6">
        <v>43590</v>
      </c>
      <c r="J2859" s="5" t="s">
        <v>40</v>
      </c>
      <c r="K2859" s="7">
        <v>199.73</v>
      </c>
      <c r="L2859" s="35">
        <v>151.79</v>
      </c>
      <c r="M2859" s="36">
        <f t="shared" si="44"/>
        <v>47.94</v>
      </c>
      <c r="N2859" s="37">
        <f>YEAR(Table1[[#This Row],[Data zamówienia]])</f>
        <v>2019</v>
      </c>
    </row>
    <row r="2860" spans="2:14" x14ac:dyDescent="0.3">
      <c r="B2860" s="32">
        <v>798975</v>
      </c>
      <c r="C2860" s="5" t="s">
        <v>21</v>
      </c>
      <c r="D2860" s="5" t="s">
        <v>28</v>
      </c>
      <c r="E2860" s="5" t="s">
        <v>37</v>
      </c>
      <c r="F2860" s="5">
        <v>143</v>
      </c>
      <c r="G2860" s="6">
        <v>43589</v>
      </c>
      <c r="H2860" s="6">
        <v>43590</v>
      </c>
      <c r="I2860" s="6">
        <v>43595</v>
      </c>
      <c r="J2860" s="5" t="s">
        <v>30</v>
      </c>
      <c r="K2860" s="7">
        <v>1158.99</v>
      </c>
      <c r="L2860" s="35">
        <v>857.65</v>
      </c>
      <c r="M2860" s="36">
        <f t="shared" si="44"/>
        <v>301.34000000000003</v>
      </c>
      <c r="N2860" s="37">
        <f>YEAR(Table1[[#This Row],[Data zamówienia]])</f>
        <v>2019</v>
      </c>
    </row>
    <row r="2861" spans="2:14" x14ac:dyDescent="0.3">
      <c r="B2861" s="32">
        <v>475151</v>
      </c>
      <c r="C2861" s="5" t="s">
        <v>21</v>
      </c>
      <c r="D2861" s="5" t="s">
        <v>36</v>
      </c>
      <c r="E2861" s="5" t="s">
        <v>37</v>
      </c>
      <c r="F2861" s="5">
        <v>251</v>
      </c>
      <c r="G2861" s="6">
        <v>43589</v>
      </c>
      <c r="H2861" s="6">
        <v>43589</v>
      </c>
      <c r="I2861" s="6">
        <v>43596</v>
      </c>
      <c r="J2861" s="5" t="s">
        <v>33</v>
      </c>
      <c r="K2861" s="7">
        <v>1442.37</v>
      </c>
      <c r="L2861" s="35">
        <v>865.42</v>
      </c>
      <c r="M2861" s="36">
        <f t="shared" si="44"/>
        <v>576.94999999999993</v>
      </c>
      <c r="N2861" s="37">
        <f>YEAR(Table1[[#This Row],[Data zamówienia]])</f>
        <v>2019</v>
      </c>
    </row>
    <row r="2862" spans="2:14" x14ac:dyDescent="0.3">
      <c r="B2862" s="32">
        <v>797007</v>
      </c>
      <c r="C2862" s="5" t="s">
        <v>35</v>
      </c>
      <c r="D2862" s="5" t="s">
        <v>28</v>
      </c>
      <c r="E2862" s="5" t="s">
        <v>37</v>
      </c>
      <c r="F2862" s="5">
        <v>176</v>
      </c>
      <c r="G2862" s="6">
        <v>43588</v>
      </c>
      <c r="H2862" s="6">
        <v>43590</v>
      </c>
      <c r="I2862" s="6">
        <v>43592</v>
      </c>
      <c r="J2862" s="5" t="s">
        <v>30</v>
      </c>
      <c r="K2862" s="7">
        <v>672.55</v>
      </c>
      <c r="L2862" s="35">
        <v>490.96</v>
      </c>
      <c r="M2862" s="36">
        <f t="shared" si="44"/>
        <v>181.58999999999997</v>
      </c>
      <c r="N2862" s="37">
        <f>YEAR(Table1[[#This Row],[Data zamówienia]])</f>
        <v>2019</v>
      </c>
    </row>
    <row r="2863" spans="2:14" x14ac:dyDescent="0.3">
      <c r="B2863" s="32">
        <v>467311</v>
      </c>
      <c r="C2863" s="5" t="s">
        <v>21</v>
      </c>
      <c r="D2863" s="5" t="s">
        <v>36</v>
      </c>
      <c r="E2863" s="5" t="s">
        <v>31</v>
      </c>
      <c r="F2863" s="5">
        <v>271</v>
      </c>
      <c r="G2863" s="6">
        <v>43588</v>
      </c>
      <c r="H2863" s="6">
        <v>43589</v>
      </c>
      <c r="I2863" s="6">
        <v>43590</v>
      </c>
      <c r="J2863" s="5" t="s">
        <v>40</v>
      </c>
      <c r="K2863" s="7">
        <v>1160.6600000000001</v>
      </c>
      <c r="L2863" s="35">
        <v>1067.81</v>
      </c>
      <c r="M2863" s="36">
        <f t="shared" si="44"/>
        <v>92.850000000000136</v>
      </c>
      <c r="N2863" s="37">
        <f>YEAR(Table1[[#This Row],[Data zamówienia]])</f>
        <v>2019</v>
      </c>
    </row>
    <row r="2864" spans="2:14" x14ac:dyDescent="0.3">
      <c r="B2864" s="32">
        <v>183708</v>
      </c>
      <c r="C2864" s="5" t="s">
        <v>21</v>
      </c>
      <c r="D2864" s="5" t="s">
        <v>39</v>
      </c>
      <c r="E2864" s="5" t="s">
        <v>34</v>
      </c>
      <c r="F2864" s="5">
        <v>358</v>
      </c>
      <c r="G2864" s="6">
        <v>43589</v>
      </c>
      <c r="H2864" s="6">
        <v>43589</v>
      </c>
      <c r="I2864" s="6">
        <v>43594</v>
      </c>
      <c r="J2864" s="5" t="s">
        <v>24</v>
      </c>
      <c r="K2864" s="7">
        <v>1014.42</v>
      </c>
      <c r="L2864" s="35">
        <v>710.09</v>
      </c>
      <c r="M2864" s="36">
        <f t="shared" si="44"/>
        <v>304.32999999999993</v>
      </c>
      <c r="N2864" s="37">
        <f>YEAR(Table1[[#This Row],[Data zamówienia]])</f>
        <v>2019</v>
      </c>
    </row>
    <row r="2865" spans="2:14" x14ac:dyDescent="0.3">
      <c r="B2865" s="32">
        <v>160678</v>
      </c>
      <c r="C2865" s="5" t="s">
        <v>27</v>
      </c>
      <c r="D2865" s="5" t="s">
        <v>36</v>
      </c>
      <c r="E2865" s="5" t="s">
        <v>31</v>
      </c>
      <c r="F2865" s="5">
        <v>148</v>
      </c>
      <c r="G2865" s="6">
        <v>43588</v>
      </c>
      <c r="H2865" s="6">
        <v>43590</v>
      </c>
      <c r="I2865" s="6">
        <v>43594</v>
      </c>
      <c r="J2865" s="5" t="s">
        <v>33</v>
      </c>
      <c r="K2865" s="7">
        <v>396.08</v>
      </c>
      <c r="L2865" s="35">
        <v>233.69</v>
      </c>
      <c r="M2865" s="36">
        <f t="shared" si="44"/>
        <v>162.38999999999999</v>
      </c>
      <c r="N2865" s="37">
        <f>YEAR(Table1[[#This Row],[Data zamówienia]])</f>
        <v>2019</v>
      </c>
    </row>
    <row r="2866" spans="2:14" x14ac:dyDescent="0.3">
      <c r="B2866" s="32">
        <v>12378</v>
      </c>
      <c r="C2866" s="5" t="s">
        <v>27</v>
      </c>
      <c r="D2866" s="5" t="s">
        <v>28</v>
      </c>
      <c r="E2866" s="5" t="s">
        <v>31</v>
      </c>
      <c r="F2866" s="5">
        <v>50</v>
      </c>
      <c r="G2866" s="6">
        <v>43589</v>
      </c>
      <c r="H2866" s="6">
        <v>43590</v>
      </c>
      <c r="I2866" s="6">
        <v>43593</v>
      </c>
      <c r="J2866" s="5" t="s">
        <v>30</v>
      </c>
      <c r="K2866" s="7">
        <v>712.27</v>
      </c>
      <c r="L2866" s="35">
        <v>633.91999999999996</v>
      </c>
      <c r="M2866" s="36">
        <f t="shared" si="44"/>
        <v>78.350000000000023</v>
      </c>
      <c r="N2866" s="37">
        <f>YEAR(Table1[[#This Row],[Data zamówienia]])</f>
        <v>2019</v>
      </c>
    </row>
    <row r="2867" spans="2:14" x14ac:dyDescent="0.3">
      <c r="B2867" s="32">
        <v>588767</v>
      </c>
      <c r="C2867" s="5" t="s">
        <v>21</v>
      </c>
      <c r="D2867" s="5" t="s">
        <v>22</v>
      </c>
      <c r="E2867" s="5" t="s">
        <v>25</v>
      </c>
      <c r="F2867" s="5">
        <v>210</v>
      </c>
      <c r="G2867" s="6">
        <v>43589</v>
      </c>
      <c r="H2867" s="6">
        <v>43591</v>
      </c>
      <c r="I2867" s="6">
        <v>43592</v>
      </c>
      <c r="J2867" s="5" t="s">
        <v>32</v>
      </c>
      <c r="K2867" s="7">
        <v>665.08</v>
      </c>
      <c r="L2867" s="35">
        <v>372.44</v>
      </c>
      <c r="M2867" s="36">
        <f t="shared" si="44"/>
        <v>292.64000000000004</v>
      </c>
      <c r="N2867" s="37">
        <f>YEAR(Table1[[#This Row],[Data zamówienia]])</f>
        <v>2019</v>
      </c>
    </row>
    <row r="2868" spans="2:14" x14ac:dyDescent="0.3">
      <c r="B2868" s="32">
        <v>189936</v>
      </c>
      <c r="C2868" s="5" t="s">
        <v>38</v>
      </c>
      <c r="D2868" s="5" t="s">
        <v>39</v>
      </c>
      <c r="E2868" s="5" t="s">
        <v>37</v>
      </c>
      <c r="F2868" s="5">
        <v>108</v>
      </c>
      <c r="G2868" s="6">
        <v>43590</v>
      </c>
      <c r="H2868" s="6">
        <v>43591</v>
      </c>
      <c r="I2868" s="6">
        <v>43595</v>
      </c>
      <c r="J2868" s="5" t="s">
        <v>30</v>
      </c>
      <c r="K2868" s="7">
        <v>1125.6500000000001</v>
      </c>
      <c r="L2868" s="35">
        <v>697.9</v>
      </c>
      <c r="M2868" s="36">
        <f t="shared" si="44"/>
        <v>427.75000000000011</v>
      </c>
      <c r="N2868" s="37">
        <f>YEAR(Table1[[#This Row],[Data zamówienia]])</f>
        <v>2019</v>
      </c>
    </row>
    <row r="2869" spans="2:14" x14ac:dyDescent="0.3">
      <c r="B2869" s="32">
        <v>499573</v>
      </c>
      <c r="C2869" s="5" t="s">
        <v>27</v>
      </c>
      <c r="D2869" s="5" t="s">
        <v>36</v>
      </c>
      <c r="E2869" s="5" t="s">
        <v>37</v>
      </c>
      <c r="F2869" s="5">
        <v>84</v>
      </c>
      <c r="G2869" s="6">
        <v>43589</v>
      </c>
      <c r="H2869" s="6">
        <v>43592</v>
      </c>
      <c r="I2869" s="6">
        <v>43595</v>
      </c>
      <c r="J2869" s="5" t="s">
        <v>26</v>
      </c>
      <c r="K2869" s="7">
        <v>1284.72</v>
      </c>
      <c r="L2869" s="35">
        <v>989.23</v>
      </c>
      <c r="M2869" s="36">
        <f t="shared" si="44"/>
        <v>295.49</v>
      </c>
      <c r="N2869" s="37">
        <f>YEAR(Table1[[#This Row],[Data zamówienia]])</f>
        <v>2019</v>
      </c>
    </row>
    <row r="2870" spans="2:14" x14ac:dyDescent="0.3">
      <c r="B2870" s="32">
        <v>572340</v>
      </c>
      <c r="C2870" s="5" t="s">
        <v>35</v>
      </c>
      <c r="D2870" s="5" t="s">
        <v>28</v>
      </c>
      <c r="E2870" s="5" t="s">
        <v>25</v>
      </c>
      <c r="F2870" s="5">
        <v>211</v>
      </c>
      <c r="G2870" s="6">
        <v>43590</v>
      </c>
      <c r="H2870" s="6">
        <v>43593</v>
      </c>
      <c r="I2870" s="6">
        <v>43599</v>
      </c>
      <c r="J2870" s="5" t="s">
        <v>26</v>
      </c>
      <c r="K2870" s="7">
        <v>877.14</v>
      </c>
      <c r="L2870" s="35">
        <v>684.17</v>
      </c>
      <c r="M2870" s="36">
        <f t="shared" si="44"/>
        <v>192.97000000000003</v>
      </c>
      <c r="N2870" s="37">
        <f>YEAR(Table1[[#This Row],[Data zamówienia]])</f>
        <v>2019</v>
      </c>
    </row>
    <row r="2871" spans="2:14" x14ac:dyDescent="0.3">
      <c r="B2871" s="32">
        <v>226461</v>
      </c>
      <c r="C2871" s="5" t="s">
        <v>27</v>
      </c>
      <c r="D2871" s="5" t="s">
        <v>39</v>
      </c>
      <c r="E2871" s="5" t="s">
        <v>34</v>
      </c>
      <c r="F2871" s="5">
        <v>284</v>
      </c>
      <c r="G2871" s="6">
        <v>43590</v>
      </c>
      <c r="H2871" s="6">
        <v>43592</v>
      </c>
      <c r="I2871" s="6">
        <v>43598</v>
      </c>
      <c r="J2871" s="5" t="s">
        <v>26</v>
      </c>
      <c r="K2871" s="7">
        <v>693.18</v>
      </c>
      <c r="L2871" s="35">
        <v>616.92999999999995</v>
      </c>
      <c r="M2871" s="36">
        <f t="shared" si="44"/>
        <v>76.25</v>
      </c>
      <c r="N2871" s="37">
        <f>YEAR(Table1[[#This Row],[Data zamówienia]])</f>
        <v>2019</v>
      </c>
    </row>
    <row r="2872" spans="2:14" x14ac:dyDescent="0.3">
      <c r="B2872" s="32">
        <v>52406</v>
      </c>
      <c r="C2872" s="5" t="s">
        <v>21</v>
      </c>
      <c r="D2872" s="5" t="s">
        <v>36</v>
      </c>
      <c r="E2872" s="5" t="s">
        <v>23</v>
      </c>
      <c r="F2872" s="5">
        <v>145</v>
      </c>
      <c r="G2872" s="6">
        <v>43590</v>
      </c>
      <c r="H2872" s="6">
        <v>43591</v>
      </c>
      <c r="I2872" s="6">
        <v>43595</v>
      </c>
      <c r="J2872" s="5" t="s">
        <v>26</v>
      </c>
      <c r="K2872" s="7">
        <v>220.1</v>
      </c>
      <c r="L2872" s="35">
        <v>165.08</v>
      </c>
      <c r="M2872" s="36">
        <f t="shared" si="44"/>
        <v>55.019999999999982</v>
      </c>
      <c r="N2872" s="37">
        <f>YEAR(Table1[[#This Row],[Data zamówienia]])</f>
        <v>2019</v>
      </c>
    </row>
    <row r="2873" spans="2:14" x14ac:dyDescent="0.3">
      <c r="B2873" s="32">
        <v>272469</v>
      </c>
      <c r="C2873" s="5" t="s">
        <v>35</v>
      </c>
      <c r="D2873" s="5" t="s">
        <v>36</v>
      </c>
      <c r="E2873" s="5" t="s">
        <v>25</v>
      </c>
      <c r="F2873" s="5">
        <v>26</v>
      </c>
      <c r="G2873" s="6">
        <v>43589</v>
      </c>
      <c r="H2873" s="6">
        <v>43592</v>
      </c>
      <c r="I2873" s="6">
        <v>43598</v>
      </c>
      <c r="J2873" s="5" t="s">
        <v>40</v>
      </c>
      <c r="K2873" s="7">
        <v>1526.98</v>
      </c>
      <c r="L2873" s="35">
        <v>1099.43</v>
      </c>
      <c r="M2873" s="36">
        <f t="shared" si="44"/>
        <v>427.54999999999995</v>
      </c>
      <c r="N2873" s="37">
        <f>YEAR(Table1[[#This Row],[Data zamówienia]])</f>
        <v>2019</v>
      </c>
    </row>
    <row r="2874" spans="2:14" x14ac:dyDescent="0.3">
      <c r="B2874" s="32">
        <v>994575</v>
      </c>
      <c r="C2874" s="5" t="s">
        <v>27</v>
      </c>
      <c r="D2874" s="5" t="s">
        <v>28</v>
      </c>
      <c r="E2874" s="5" t="s">
        <v>34</v>
      </c>
      <c r="F2874" s="5">
        <v>318</v>
      </c>
      <c r="G2874" s="6">
        <v>43590</v>
      </c>
      <c r="H2874" s="6">
        <v>43591</v>
      </c>
      <c r="I2874" s="6">
        <v>43594</v>
      </c>
      <c r="J2874" s="5" t="s">
        <v>33</v>
      </c>
      <c r="K2874" s="7">
        <v>1398.04</v>
      </c>
      <c r="L2874" s="35">
        <v>1090.47</v>
      </c>
      <c r="M2874" s="36">
        <f t="shared" si="44"/>
        <v>307.56999999999994</v>
      </c>
      <c r="N2874" s="37">
        <f>YEAR(Table1[[#This Row],[Data zamówienia]])</f>
        <v>2019</v>
      </c>
    </row>
    <row r="2875" spans="2:14" x14ac:dyDescent="0.3">
      <c r="B2875" s="32">
        <v>874553</v>
      </c>
      <c r="C2875" s="5" t="s">
        <v>38</v>
      </c>
      <c r="D2875" s="5" t="s">
        <v>36</v>
      </c>
      <c r="E2875" s="5" t="s">
        <v>29</v>
      </c>
      <c r="F2875" s="5">
        <v>250</v>
      </c>
      <c r="G2875" s="6">
        <v>43591</v>
      </c>
      <c r="H2875" s="6">
        <v>43591</v>
      </c>
      <c r="I2875" s="6">
        <v>43594</v>
      </c>
      <c r="J2875" s="5" t="s">
        <v>32</v>
      </c>
      <c r="K2875" s="7">
        <v>158.26</v>
      </c>
      <c r="L2875" s="35">
        <v>88.63</v>
      </c>
      <c r="M2875" s="36">
        <f t="shared" si="44"/>
        <v>69.63</v>
      </c>
      <c r="N2875" s="37">
        <f>YEAR(Table1[[#This Row],[Data zamówienia]])</f>
        <v>2019</v>
      </c>
    </row>
    <row r="2876" spans="2:14" x14ac:dyDescent="0.3">
      <c r="B2876" s="32">
        <v>536519</v>
      </c>
      <c r="C2876" s="5" t="s">
        <v>35</v>
      </c>
      <c r="D2876" s="5" t="s">
        <v>22</v>
      </c>
      <c r="E2876" s="5" t="s">
        <v>37</v>
      </c>
      <c r="F2876" s="5">
        <v>207</v>
      </c>
      <c r="G2876" s="6">
        <v>43591</v>
      </c>
      <c r="H2876" s="6">
        <v>43594</v>
      </c>
      <c r="I2876" s="6">
        <v>43599</v>
      </c>
      <c r="J2876" s="5" t="s">
        <v>26</v>
      </c>
      <c r="K2876" s="7">
        <v>1920.08</v>
      </c>
      <c r="L2876" s="35">
        <v>1632.07</v>
      </c>
      <c r="M2876" s="36">
        <f t="shared" si="44"/>
        <v>288.01</v>
      </c>
      <c r="N2876" s="37">
        <f>YEAR(Table1[[#This Row],[Data zamówienia]])</f>
        <v>2019</v>
      </c>
    </row>
    <row r="2877" spans="2:14" x14ac:dyDescent="0.3">
      <c r="B2877" s="32">
        <v>191419</v>
      </c>
      <c r="C2877" s="5" t="s">
        <v>27</v>
      </c>
      <c r="D2877" s="5" t="s">
        <v>36</v>
      </c>
      <c r="E2877" s="5" t="s">
        <v>34</v>
      </c>
      <c r="F2877" s="5">
        <v>47</v>
      </c>
      <c r="G2877" s="6">
        <v>43591</v>
      </c>
      <c r="H2877" s="6">
        <v>43592</v>
      </c>
      <c r="I2877" s="6">
        <v>43596</v>
      </c>
      <c r="J2877" s="5" t="s">
        <v>30</v>
      </c>
      <c r="K2877" s="7">
        <v>191.39</v>
      </c>
      <c r="L2877" s="35">
        <v>105.26</v>
      </c>
      <c r="M2877" s="36">
        <f t="shared" si="44"/>
        <v>86.129999999999981</v>
      </c>
      <c r="N2877" s="37">
        <f>YEAR(Table1[[#This Row],[Data zamówienia]])</f>
        <v>2019</v>
      </c>
    </row>
    <row r="2878" spans="2:14" x14ac:dyDescent="0.3">
      <c r="B2878" s="32">
        <v>681464</v>
      </c>
      <c r="C2878" s="5" t="s">
        <v>35</v>
      </c>
      <c r="D2878" s="5" t="s">
        <v>28</v>
      </c>
      <c r="E2878" s="5" t="s">
        <v>34</v>
      </c>
      <c r="F2878" s="5">
        <v>89</v>
      </c>
      <c r="G2878" s="6">
        <v>43591</v>
      </c>
      <c r="H2878" s="6">
        <v>43591</v>
      </c>
      <c r="I2878" s="6">
        <v>43592</v>
      </c>
      <c r="J2878" s="5" t="s">
        <v>24</v>
      </c>
      <c r="K2878" s="7">
        <v>1922.88</v>
      </c>
      <c r="L2878" s="35">
        <v>1249.8699999999999</v>
      </c>
      <c r="M2878" s="36">
        <f t="shared" si="44"/>
        <v>673.01000000000022</v>
      </c>
      <c r="N2878" s="37">
        <f>YEAR(Table1[[#This Row],[Data zamówienia]])</f>
        <v>2019</v>
      </c>
    </row>
    <row r="2879" spans="2:14" x14ac:dyDescent="0.3">
      <c r="B2879" s="32">
        <v>428130</v>
      </c>
      <c r="C2879" s="5" t="s">
        <v>27</v>
      </c>
      <c r="D2879" s="5" t="s">
        <v>36</v>
      </c>
      <c r="E2879" s="5" t="s">
        <v>31</v>
      </c>
      <c r="F2879" s="5">
        <v>65</v>
      </c>
      <c r="G2879" s="6">
        <v>43590</v>
      </c>
      <c r="H2879" s="6">
        <v>43593</v>
      </c>
      <c r="I2879" s="6">
        <v>43594</v>
      </c>
      <c r="J2879" s="5" t="s">
        <v>24</v>
      </c>
      <c r="K2879" s="7">
        <v>811.98</v>
      </c>
      <c r="L2879" s="35">
        <v>706.42</v>
      </c>
      <c r="M2879" s="36">
        <f t="shared" si="44"/>
        <v>105.56000000000006</v>
      </c>
      <c r="N2879" s="37">
        <f>YEAR(Table1[[#This Row],[Data zamówienia]])</f>
        <v>2019</v>
      </c>
    </row>
    <row r="2880" spans="2:14" x14ac:dyDescent="0.3">
      <c r="B2880" s="32">
        <v>639581</v>
      </c>
      <c r="C2880" s="5" t="s">
        <v>27</v>
      </c>
      <c r="D2880" s="5" t="s">
        <v>39</v>
      </c>
      <c r="E2880" s="5" t="s">
        <v>31</v>
      </c>
      <c r="F2880" s="5">
        <v>174</v>
      </c>
      <c r="G2880" s="6">
        <v>43591</v>
      </c>
      <c r="H2880" s="6">
        <v>43592</v>
      </c>
      <c r="I2880" s="6">
        <v>43596</v>
      </c>
      <c r="J2880" s="5" t="s">
        <v>32</v>
      </c>
      <c r="K2880" s="7">
        <v>985.07</v>
      </c>
      <c r="L2880" s="35">
        <v>748.65</v>
      </c>
      <c r="M2880" s="36">
        <f t="shared" si="44"/>
        <v>236.42000000000007</v>
      </c>
      <c r="N2880" s="37">
        <f>YEAR(Table1[[#This Row],[Data zamówienia]])</f>
        <v>2019</v>
      </c>
    </row>
    <row r="2881" spans="2:14" x14ac:dyDescent="0.3">
      <c r="B2881" s="32">
        <v>598203</v>
      </c>
      <c r="C2881" s="5" t="s">
        <v>38</v>
      </c>
      <c r="D2881" s="5" t="s">
        <v>39</v>
      </c>
      <c r="E2881" s="5" t="s">
        <v>34</v>
      </c>
      <c r="F2881" s="5">
        <v>167</v>
      </c>
      <c r="G2881" s="6">
        <v>43590</v>
      </c>
      <c r="H2881" s="6">
        <v>43593</v>
      </c>
      <c r="I2881" s="6">
        <v>43596</v>
      </c>
      <c r="J2881" s="5" t="s">
        <v>32</v>
      </c>
      <c r="K2881" s="7">
        <v>224.17</v>
      </c>
      <c r="L2881" s="35">
        <v>199.51</v>
      </c>
      <c r="M2881" s="36">
        <f t="shared" si="44"/>
        <v>24.659999999999997</v>
      </c>
      <c r="N2881" s="37">
        <f>YEAR(Table1[[#This Row],[Data zamówienia]])</f>
        <v>2019</v>
      </c>
    </row>
    <row r="2882" spans="2:14" x14ac:dyDescent="0.3">
      <c r="B2882" s="32">
        <v>884191</v>
      </c>
      <c r="C2882" s="5" t="s">
        <v>38</v>
      </c>
      <c r="D2882" s="5" t="s">
        <v>22</v>
      </c>
      <c r="E2882" s="5" t="s">
        <v>37</v>
      </c>
      <c r="F2882" s="5">
        <v>126</v>
      </c>
      <c r="G2882" s="6">
        <v>43590</v>
      </c>
      <c r="H2882" s="6">
        <v>43591</v>
      </c>
      <c r="I2882" s="6">
        <v>43597</v>
      </c>
      <c r="J2882" s="5" t="s">
        <v>40</v>
      </c>
      <c r="K2882" s="7">
        <v>793.58</v>
      </c>
      <c r="L2882" s="35">
        <v>404.73</v>
      </c>
      <c r="M2882" s="36">
        <f t="shared" si="44"/>
        <v>388.85</v>
      </c>
      <c r="N2882" s="37">
        <f>YEAR(Table1[[#This Row],[Data zamówienia]])</f>
        <v>2019</v>
      </c>
    </row>
    <row r="2883" spans="2:14" x14ac:dyDescent="0.3">
      <c r="B2883" s="32">
        <v>289537</v>
      </c>
      <c r="C2883" s="5" t="s">
        <v>38</v>
      </c>
      <c r="D2883" s="5" t="s">
        <v>22</v>
      </c>
      <c r="E2883" s="5" t="s">
        <v>31</v>
      </c>
      <c r="F2883" s="5">
        <v>325</v>
      </c>
      <c r="G2883" s="6">
        <v>43590</v>
      </c>
      <c r="H2883" s="6">
        <v>43593</v>
      </c>
      <c r="I2883" s="6">
        <v>43594</v>
      </c>
      <c r="J2883" s="5" t="s">
        <v>30</v>
      </c>
      <c r="K2883" s="7">
        <v>1579.13</v>
      </c>
      <c r="L2883" s="35">
        <v>1200.1400000000001</v>
      </c>
      <c r="M2883" s="36">
        <f t="shared" si="44"/>
        <v>378.99</v>
      </c>
      <c r="N2883" s="37">
        <f>YEAR(Table1[[#This Row],[Data zamówienia]])</f>
        <v>2019</v>
      </c>
    </row>
    <row r="2884" spans="2:14" x14ac:dyDescent="0.3">
      <c r="B2884" s="32">
        <v>10874</v>
      </c>
      <c r="C2884" s="5" t="s">
        <v>21</v>
      </c>
      <c r="D2884" s="5" t="s">
        <v>28</v>
      </c>
      <c r="E2884" s="5" t="s">
        <v>23</v>
      </c>
      <c r="F2884" s="5">
        <v>207</v>
      </c>
      <c r="G2884" s="6">
        <v>43590</v>
      </c>
      <c r="H2884" s="6">
        <v>43592</v>
      </c>
      <c r="I2884" s="6">
        <v>43597</v>
      </c>
      <c r="J2884" s="5" t="s">
        <v>24</v>
      </c>
      <c r="K2884" s="7">
        <v>1409.92</v>
      </c>
      <c r="L2884" s="35">
        <v>916.45</v>
      </c>
      <c r="M2884" s="36">
        <f t="shared" ref="M2884:M2947" si="45">K2884-L2884</f>
        <v>493.47</v>
      </c>
      <c r="N2884" s="37">
        <f>YEAR(Table1[[#This Row],[Data zamówienia]])</f>
        <v>2019</v>
      </c>
    </row>
    <row r="2885" spans="2:14" x14ac:dyDescent="0.3">
      <c r="B2885" s="32">
        <v>79384</v>
      </c>
      <c r="C2885" s="5" t="s">
        <v>21</v>
      </c>
      <c r="D2885" s="5" t="s">
        <v>28</v>
      </c>
      <c r="E2885" s="5" t="s">
        <v>37</v>
      </c>
      <c r="F2885" s="5">
        <v>291</v>
      </c>
      <c r="G2885" s="6">
        <v>43591</v>
      </c>
      <c r="H2885" s="6">
        <v>43592</v>
      </c>
      <c r="I2885" s="6">
        <v>43595</v>
      </c>
      <c r="J2885" s="5" t="s">
        <v>24</v>
      </c>
      <c r="K2885" s="7">
        <v>515.9</v>
      </c>
      <c r="L2885" s="35">
        <v>355.97</v>
      </c>
      <c r="M2885" s="36">
        <f t="shared" si="45"/>
        <v>159.92999999999995</v>
      </c>
      <c r="N2885" s="37">
        <f>YEAR(Table1[[#This Row],[Data zamówienia]])</f>
        <v>2019</v>
      </c>
    </row>
    <row r="2886" spans="2:14" x14ac:dyDescent="0.3">
      <c r="B2886" s="32">
        <v>620213</v>
      </c>
      <c r="C2886" s="5" t="s">
        <v>27</v>
      </c>
      <c r="D2886" s="5" t="s">
        <v>39</v>
      </c>
      <c r="E2886" s="5" t="s">
        <v>31</v>
      </c>
      <c r="F2886" s="5">
        <v>276</v>
      </c>
      <c r="G2886" s="6">
        <v>43590</v>
      </c>
      <c r="H2886" s="6">
        <v>43591</v>
      </c>
      <c r="I2886" s="6">
        <v>43596</v>
      </c>
      <c r="J2886" s="5" t="s">
        <v>32</v>
      </c>
      <c r="K2886" s="7">
        <v>316.57</v>
      </c>
      <c r="L2886" s="35">
        <v>250.09</v>
      </c>
      <c r="M2886" s="36">
        <f t="shared" si="45"/>
        <v>66.47999999999999</v>
      </c>
      <c r="N2886" s="37">
        <f>YEAR(Table1[[#This Row],[Data zamówienia]])</f>
        <v>2019</v>
      </c>
    </row>
    <row r="2887" spans="2:14" x14ac:dyDescent="0.3">
      <c r="B2887" s="32">
        <v>321961</v>
      </c>
      <c r="C2887" s="5" t="s">
        <v>21</v>
      </c>
      <c r="D2887" s="5" t="s">
        <v>39</v>
      </c>
      <c r="E2887" s="5" t="s">
        <v>29</v>
      </c>
      <c r="F2887" s="5">
        <v>230</v>
      </c>
      <c r="G2887" s="6">
        <v>43591</v>
      </c>
      <c r="H2887" s="6">
        <v>43594</v>
      </c>
      <c r="I2887" s="6">
        <v>43599</v>
      </c>
      <c r="J2887" s="5" t="s">
        <v>30</v>
      </c>
      <c r="K2887" s="7">
        <v>1536.62</v>
      </c>
      <c r="L2887" s="35">
        <v>1029.54</v>
      </c>
      <c r="M2887" s="36">
        <f t="shared" si="45"/>
        <v>507.07999999999993</v>
      </c>
      <c r="N2887" s="37">
        <f>YEAR(Table1[[#This Row],[Data zamówienia]])</f>
        <v>2019</v>
      </c>
    </row>
    <row r="2888" spans="2:14" x14ac:dyDescent="0.3">
      <c r="B2888" s="32">
        <v>893791</v>
      </c>
      <c r="C2888" s="5" t="s">
        <v>35</v>
      </c>
      <c r="D2888" s="5" t="s">
        <v>22</v>
      </c>
      <c r="E2888" s="5" t="s">
        <v>29</v>
      </c>
      <c r="F2888" s="5">
        <v>251</v>
      </c>
      <c r="G2888" s="6">
        <v>43591</v>
      </c>
      <c r="H2888" s="6">
        <v>43594</v>
      </c>
      <c r="I2888" s="6">
        <v>43596</v>
      </c>
      <c r="J2888" s="5" t="s">
        <v>24</v>
      </c>
      <c r="K2888" s="7">
        <v>616.39</v>
      </c>
      <c r="L2888" s="35">
        <v>468.46</v>
      </c>
      <c r="M2888" s="36">
        <f t="shared" si="45"/>
        <v>147.93</v>
      </c>
      <c r="N2888" s="37">
        <f>YEAR(Table1[[#This Row],[Data zamówienia]])</f>
        <v>2019</v>
      </c>
    </row>
    <row r="2889" spans="2:14" x14ac:dyDescent="0.3">
      <c r="B2889" s="32">
        <v>606384</v>
      </c>
      <c r="C2889" s="5" t="s">
        <v>27</v>
      </c>
      <c r="D2889" s="5" t="s">
        <v>28</v>
      </c>
      <c r="E2889" s="5" t="s">
        <v>31</v>
      </c>
      <c r="F2889" s="5">
        <v>241</v>
      </c>
      <c r="G2889" s="6">
        <v>43591</v>
      </c>
      <c r="H2889" s="6">
        <v>43593</v>
      </c>
      <c r="I2889" s="6">
        <v>43597</v>
      </c>
      <c r="J2889" s="5" t="s">
        <v>40</v>
      </c>
      <c r="K2889" s="7">
        <v>1140.45</v>
      </c>
      <c r="L2889" s="35">
        <v>570.23</v>
      </c>
      <c r="M2889" s="36">
        <f t="shared" si="45"/>
        <v>570.22</v>
      </c>
      <c r="N2889" s="37">
        <f>YEAR(Table1[[#This Row],[Data zamówienia]])</f>
        <v>2019</v>
      </c>
    </row>
    <row r="2890" spans="2:14" x14ac:dyDescent="0.3">
      <c r="B2890" s="32">
        <v>765762</v>
      </c>
      <c r="C2890" s="5" t="s">
        <v>35</v>
      </c>
      <c r="D2890" s="5" t="s">
        <v>28</v>
      </c>
      <c r="E2890" s="5" t="s">
        <v>37</v>
      </c>
      <c r="F2890" s="5">
        <v>275</v>
      </c>
      <c r="G2890" s="6">
        <v>43591</v>
      </c>
      <c r="H2890" s="6">
        <v>43593</v>
      </c>
      <c r="I2890" s="6">
        <v>43600</v>
      </c>
      <c r="J2890" s="5" t="s">
        <v>40</v>
      </c>
      <c r="K2890" s="7">
        <v>218.91</v>
      </c>
      <c r="L2890" s="35">
        <v>126.97</v>
      </c>
      <c r="M2890" s="36">
        <f t="shared" si="45"/>
        <v>91.94</v>
      </c>
      <c r="N2890" s="37">
        <f>YEAR(Table1[[#This Row],[Data zamówienia]])</f>
        <v>2019</v>
      </c>
    </row>
    <row r="2891" spans="2:14" x14ac:dyDescent="0.3">
      <c r="B2891" s="32">
        <v>424814</v>
      </c>
      <c r="C2891" s="5" t="s">
        <v>27</v>
      </c>
      <c r="D2891" s="5" t="s">
        <v>22</v>
      </c>
      <c r="E2891" s="5" t="s">
        <v>23</v>
      </c>
      <c r="F2891" s="5">
        <v>45</v>
      </c>
      <c r="G2891" s="6">
        <v>43590</v>
      </c>
      <c r="H2891" s="6">
        <v>43593</v>
      </c>
      <c r="I2891" s="6">
        <v>43599</v>
      </c>
      <c r="J2891" s="5" t="s">
        <v>24</v>
      </c>
      <c r="K2891" s="7">
        <v>1507.06</v>
      </c>
      <c r="L2891" s="35">
        <v>1250.8599999999999</v>
      </c>
      <c r="M2891" s="36">
        <f t="shared" si="45"/>
        <v>256.20000000000005</v>
      </c>
      <c r="N2891" s="37">
        <f>YEAR(Table1[[#This Row],[Data zamówienia]])</f>
        <v>2019</v>
      </c>
    </row>
    <row r="2892" spans="2:14" x14ac:dyDescent="0.3">
      <c r="B2892" s="32">
        <v>258350</v>
      </c>
      <c r="C2892" s="5" t="s">
        <v>21</v>
      </c>
      <c r="D2892" s="5" t="s">
        <v>22</v>
      </c>
      <c r="E2892" s="5" t="s">
        <v>37</v>
      </c>
      <c r="F2892" s="5">
        <v>362</v>
      </c>
      <c r="G2892" s="6">
        <v>43591</v>
      </c>
      <c r="H2892" s="6">
        <v>43592</v>
      </c>
      <c r="I2892" s="6">
        <v>43594</v>
      </c>
      <c r="J2892" s="5" t="s">
        <v>30</v>
      </c>
      <c r="K2892" s="7">
        <v>1945.72</v>
      </c>
      <c r="L2892" s="35">
        <v>1225.8</v>
      </c>
      <c r="M2892" s="36">
        <f t="shared" si="45"/>
        <v>719.92000000000007</v>
      </c>
      <c r="N2892" s="37">
        <f>YEAR(Table1[[#This Row],[Data zamówienia]])</f>
        <v>2019</v>
      </c>
    </row>
    <row r="2893" spans="2:14" x14ac:dyDescent="0.3">
      <c r="B2893" s="32">
        <v>416358</v>
      </c>
      <c r="C2893" s="5" t="s">
        <v>38</v>
      </c>
      <c r="D2893" s="5" t="s">
        <v>22</v>
      </c>
      <c r="E2893" s="5" t="s">
        <v>29</v>
      </c>
      <c r="F2893" s="5">
        <v>238</v>
      </c>
      <c r="G2893" s="6">
        <v>43590</v>
      </c>
      <c r="H2893" s="6">
        <v>43594</v>
      </c>
      <c r="I2893" s="6">
        <v>43601</v>
      </c>
      <c r="J2893" s="5" t="s">
        <v>40</v>
      </c>
      <c r="K2893" s="7">
        <v>323.32</v>
      </c>
      <c r="L2893" s="35">
        <v>242.49</v>
      </c>
      <c r="M2893" s="36">
        <f t="shared" si="45"/>
        <v>80.829999999999984</v>
      </c>
      <c r="N2893" s="37">
        <f>YEAR(Table1[[#This Row],[Data zamówienia]])</f>
        <v>2019</v>
      </c>
    </row>
    <row r="2894" spans="2:14" x14ac:dyDescent="0.3">
      <c r="B2894" s="32">
        <v>179504</v>
      </c>
      <c r="C2894" s="5" t="s">
        <v>21</v>
      </c>
      <c r="D2894" s="5" t="s">
        <v>36</v>
      </c>
      <c r="E2894" s="5" t="s">
        <v>29</v>
      </c>
      <c r="F2894" s="5">
        <v>122</v>
      </c>
      <c r="G2894" s="6">
        <v>43592</v>
      </c>
      <c r="H2894" s="6">
        <v>43593</v>
      </c>
      <c r="I2894" s="6">
        <v>43596</v>
      </c>
      <c r="J2894" s="5" t="s">
        <v>40</v>
      </c>
      <c r="K2894" s="7">
        <v>1331.03</v>
      </c>
      <c r="L2894" s="35">
        <v>811.93</v>
      </c>
      <c r="M2894" s="36">
        <f t="shared" si="45"/>
        <v>519.1</v>
      </c>
      <c r="N2894" s="37">
        <f>YEAR(Table1[[#This Row],[Data zamówienia]])</f>
        <v>2019</v>
      </c>
    </row>
    <row r="2895" spans="2:14" x14ac:dyDescent="0.3">
      <c r="B2895" s="32">
        <v>944421</v>
      </c>
      <c r="C2895" s="5" t="s">
        <v>27</v>
      </c>
      <c r="D2895" s="5" t="s">
        <v>28</v>
      </c>
      <c r="E2895" s="5" t="s">
        <v>29</v>
      </c>
      <c r="F2895" s="5">
        <v>345</v>
      </c>
      <c r="G2895" s="6">
        <v>43591</v>
      </c>
      <c r="H2895" s="6">
        <v>43594</v>
      </c>
      <c r="I2895" s="6">
        <v>43597</v>
      </c>
      <c r="J2895" s="5" t="s">
        <v>30</v>
      </c>
      <c r="K2895" s="7">
        <v>1340.26</v>
      </c>
      <c r="L2895" s="35">
        <v>763.95</v>
      </c>
      <c r="M2895" s="36">
        <f t="shared" si="45"/>
        <v>576.30999999999995</v>
      </c>
      <c r="N2895" s="37">
        <f>YEAR(Table1[[#This Row],[Data zamówienia]])</f>
        <v>2019</v>
      </c>
    </row>
    <row r="2896" spans="2:14" x14ac:dyDescent="0.3">
      <c r="B2896" s="32">
        <v>616158</v>
      </c>
      <c r="C2896" s="5" t="s">
        <v>38</v>
      </c>
      <c r="D2896" s="5" t="s">
        <v>22</v>
      </c>
      <c r="E2896" s="5" t="s">
        <v>31</v>
      </c>
      <c r="F2896" s="5">
        <v>23</v>
      </c>
      <c r="G2896" s="6">
        <v>43592</v>
      </c>
      <c r="H2896" s="6">
        <v>43595</v>
      </c>
      <c r="I2896" s="6">
        <v>43600</v>
      </c>
      <c r="J2896" s="5" t="s">
        <v>32</v>
      </c>
      <c r="K2896" s="7">
        <v>1367.25</v>
      </c>
      <c r="L2896" s="35">
        <v>1080.1300000000001</v>
      </c>
      <c r="M2896" s="36">
        <f t="shared" si="45"/>
        <v>287.11999999999989</v>
      </c>
      <c r="N2896" s="37">
        <f>YEAR(Table1[[#This Row],[Data zamówienia]])</f>
        <v>2019</v>
      </c>
    </row>
    <row r="2897" spans="2:14" x14ac:dyDescent="0.3">
      <c r="B2897" s="32">
        <v>195117</v>
      </c>
      <c r="C2897" s="5" t="s">
        <v>21</v>
      </c>
      <c r="D2897" s="5" t="s">
        <v>22</v>
      </c>
      <c r="E2897" s="5" t="s">
        <v>23</v>
      </c>
      <c r="F2897" s="5">
        <v>17</v>
      </c>
      <c r="G2897" s="6">
        <v>43591</v>
      </c>
      <c r="H2897" s="6">
        <v>43592</v>
      </c>
      <c r="I2897" s="6">
        <v>43593</v>
      </c>
      <c r="J2897" s="5" t="s">
        <v>30</v>
      </c>
      <c r="K2897" s="7">
        <v>1496.61</v>
      </c>
      <c r="L2897" s="35">
        <v>1167.3599999999999</v>
      </c>
      <c r="M2897" s="36">
        <f t="shared" si="45"/>
        <v>329.25</v>
      </c>
      <c r="N2897" s="37">
        <f>YEAR(Table1[[#This Row],[Data zamówienia]])</f>
        <v>2019</v>
      </c>
    </row>
    <row r="2898" spans="2:14" x14ac:dyDescent="0.3">
      <c r="B2898" s="32">
        <v>298349</v>
      </c>
      <c r="C2898" s="5" t="s">
        <v>35</v>
      </c>
      <c r="D2898" s="5" t="s">
        <v>28</v>
      </c>
      <c r="E2898" s="5" t="s">
        <v>25</v>
      </c>
      <c r="F2898" s="5">
        <v>176</v>
      </c>
      <c r="G2898" s="6">
        <v>43591</v>
      </c>
      <c r="H2898" s="6">
        <v>43595</v>
      </c>
      <c r="I2898" s="6">
        <v>43596</v>
      </c>
      <c r="J2898" s="5" t="s">
        <v>24</v>
      </c>
      <c r="K2898" s="7">
        <v>594.72</v>
      </c>
      <c r="L2898" s="35">
        <v>303.31</v>
      </c>
      <c r="M2898" s="36">
        <f t="shared" si="45"/>
        <v>291.41000000000003</v>
      </c>
      <c r="N2898" s="37">
        <f>YEAR(Table1[[#This Row],[Data zamówienia]])</f>
        <v>2019</v>
      </c>
    </row>
    <row r="2899" spans="2:14" x14ac:dyDescent="0.3">
      <c r="B2899" s="32">
        <v>847485</v>
      </c>
      <c r="C2899" s="5" t="s">
        <v>21</v>
      </c>
      <c r="D2899" s="5" t="s">
        <v>22</v>
      </c>
      <c r="E2899" s="5" t="s">
        <v>37</v>
      </c>
      <c r="F2899" s="5">
        <v>262</v>
      </c>
      <c r="G2899" s="6">
        <v>43591</v>
      </c>
      <c r="H2899" s="6">
        <v>43595</v>
      </c>
      <c r="I2899" s="6">
        <v>43601</v>
      </c>
      <c r="J2899" s="5" t="s">
        <v>26</v>
      </c>
      <c r="K2899" s="7">
        <v>730.52</v>
      </c>
      <c r="L2899" s="35">
        <v>423.7</v>
      </c>
      <c r="M2899" s="36">
        <f t="shared" si="45"/>
        <v>306.82</v>
      </c>
      <c r="N2899" s="37">
        <f>YEAR(Table1[[#This Row],[Data zamówienia]])</f>
        <v>2019</v>
      </c>
    </row>
    <row r="2900" spans="2:14" x14ac:dyDescent="0.3">
      <c r="B2900" s="32">
        <v>797482</v>
      </c>
      <c r="C2900" s="5" t="s">
        <v>35</v>
      </c>
      <c r="D2900" s="5" t="s">
        <v>28</v>
      </c>
      <c r="E2900" s="5" t="s">
        <v>23</v>
      </c>
      <c r="F2900" s="5">
        <v>127</v>
      </c>
      <c r="G2900" s="6">
        <v>43591</v>
      </c>
      <c r="H2900" s="6">
        <v>43593</v>
      </c>
      <c r="I2900" s="6">
        <v>43600</v>
      </c>
      <c r="J2900" s="5" t="s">
        <v>24</v>
      </c>
      <c r="K2900" s="7">
        <v>515.99</v>
      </c>
      <c r="L2900" s="35">
        <v>263.14999999999998</v>
      </c>
      <c r="M2900" s="36">
        <f t="shared" si="45"/>
        <v>252.84000000000003</v>
      </c>
      <c r="N2900" s="37">
        <f>YEAR(Table1[[#This Row],[Data zamówienia]])</f>
        <v>2019</v>
      </c>
    </row>
    <row r="2901" spans="2:14" x14ac:dyDescent="0.3">
      <c r="B2901" s="32">
        <v>103326</v>
      </c>
      <c r="C2901" s="5" t="s">
        <v>27</v>
      </c>
      <c r="D2901" s="5" t="s">
        <v>36</v>
      </c>
      <c r="E2901" s="5" t="s">
        <v>34</v>
      </c>
      <c r="F2901" s="5">
        <v>232</v>
      </c>
      <c r="G2901" s="6">
        <v>43592</v>
      </c>
      <c r="H2901" s="6">
        <v>43592</v>
      </c>
      <c r="I2901" s="6">
        <v>43598</v>
      </c>
      <c r="J2901" s="5" t="s">
        <v>32</v>
      </c>
      <c r="K2901" s="7">
        <v>1922.06</v>
      </c>
      <c r="L2901" s="35">
        <v>1633.75</v>
      </c>
      <c r="M2901" s="36">
        <f t="shared" si="45"/>
        <v>288.30999999999995</v>
      </c>
      <c r="N2901" s="37">
        <f>YEAR(Table1[[#This Row],[Data zamówienia]])</f>
        <v>2019</v>
      </c>
    </row>
    <row r="2902" spans="2:14" x14ac:dyDescent="0.3">
      <c r="B2902" s="32">
        <v>323461</v>
      </c>
      <c r="C2902" s="5" t="s">
        <v>27</v>
      </c>
      <c r="D2902" s="5" t="s">
        <v>36</v>
      </c>
      <c r="E2902" s="5" t="s">
        <v>31</v>
      </c>
      <c r="F2902" s="5">
        <v>245</v>
      </c>
      <c r="G2902" s="6">
        <v>43593</v>
      </c>
      <c r="H2902" s="6">
        <v>43593</v>
      </c>
      <c r="I2902" s="6">
        <v>43600</v>
      </c>
      <c r="J2902" s="5" t="s">
        <v>30</v>
      </c>
      <c r="K2902" s="7">
        <v>1842.75</v>
      </c>
      <c r="L2902" s="35">
        <v>1621.62</v>
      </c>
      <c r="M2902" s="36">
        <f t="shared" si="45"/>
        <v>221.13000000000011</v>
      </c>
      <c r="N2902" s="37">
        <f>YEAR(Table1[[#This Row],[Data zamówienia]])</f>
        <v>2019</v>
      </c>
    </row>
    <row r="2903" spans="2:14" x14ac:dyDescent="0.3">
      <c r="B2903" s="32">
        <v>305175</v>
      </c>
      <c r="C2903" s="5" t="s">
        <v>38</v>
      </c>
      <c r="D2903" s="5" t="s">
        <v>36</v>
      </c>
      <c r="E2903" s="5" t="s">
        <v>31</v>
      </c>
      <c r="F2903" s="5">
        <v>213</v>
      </c>
      <c r="G2903" s="6">
        <v>43593</v>
      </c>
      <c r="H2903" s="6">
        <v>43595</v>
      </c>
      <c r="I2903" s="6">
        <v>43597</v>
      </c>
      <c r="J2903" s="5" t="s">
        <v>33</v>
      </c>
      <c r="K2903" s="7">
        <v>1104.44</v>
      </c>
      <c r="L2903" s="35">
        <v>717.89</v>
      </c>
      <c r="M2903" s="36">
        <f t="shared" si="45"/>
        <v>386.55000000000007</v>
      </c>
      <c r="N2903" s="37">
        <f>YEAR(Table1[[#This Row],[Data zamówienia]])</f>
        <v>2019</v>
      </c>
    </row>
    <row r="2904" spans="2:14" x14ac:dyDescent="0.3">
      <c r="B2904" s="32">
        <v>86295</v>
      </c>
      <c r="C2904" s="5" t="s">
        <v>27</v>
      </c>
      <c r="D2904" s="5" t="s">
        <v>39</v>
      </c>
      <c r="E2904" s="5" t="s">
        <v>23</v>
      </c>
      <c r="F2904" s="5">
        <v>270</v>
      </c>
      <c r="G2904" s="6">
        <v>43593</v>
      </c>
      <c r="H2904" s="6">
        <v>43596</v>
      </c>
      <c r="I2904" s="6">
        <v>43601</v>
      </c>
      <c r="J2904" s="5" t="s">
        <v>30</v>
      </c>
      <c r="K2904" s="7">
        <v>1415.96</v>
      </c>
      <c r="L2904" s="35">
        <v>1005.33</v>
      </c>
      <c r="M2904" s="36">
        <f t="shared" si="45"/>
        <v>410.63</v>
      </c>
      <c r="N2904" s="37">
        <f>YEAR(Table1[[#This Row],[Data zamówienia]])</f>
        <v>2019</v>
      </c>
    </row>
    <row r="2905" spans="2:14" x14ac:dyDescent="0.3">
      <c r="B2905" s="32">
        <v>165670</v>
      </c>
      <c r="C2905" s="5" t="s">
        <v>21</v>
      </c>
      <c r="D2905" s="5" t="s">
        <v>22</v>
      </c>
      <c r="E2905" s="5" t="s">
        <v>25</v>
      </c>
      <c r="F2905" s="5">
        <v>280</v>
      </c>
      <c r="G2905" s="6">
        <v>43592</v>
      </c>
      <c r="H2905" s="6">
        <v>43593</v>
      </c>
      <c r="I2905" s="6">
        <v>43598</v>
      </c>
      <c r="J2905" s="5" t="s">
        <v>30</v>
      </c>
      <c r="K2905" s="7">
        <v>225.42</v>
      </c>
      <c r="L2905" s="35">
        <v>146.52000000000001</v>
      </c>
      <c r="M2905" s="36">
        <f t="shared" si="45"/>
        <v>78.899999999999977</v>
      </c>
      <c r="N2905" s="37">
        <f>YEAR(Table1[[#This Row],[Data zamówienia]])</f>
        <v>2019</v>
      </c>
    </row>
    <row r="2906" spans="2:14" x14ac:dyDescent="0.3">
      <c r="B2906" s="32">
        <v>158674</v>
      </c>
      <c r="C2906" s="5" t="s">
        <v>38</v>
      </c>
      <c r="D2906" s="5" t="s">
        <v>36</v>
      </c>
      <c r="E2906" s="5" t="s">
        <v>37</v>
      </c>
      <c r="F2906" s="5">
        <v>231</v>
      </c>
      <c r="G2906" s="6">
        <v>43593</v>
      </c>
      <c r="H2906" s="6">
        <v>43596</v>
      </c>
      <c r="I2906" s="6">
        <v>43600</v>
      </c>
      <c r="J2906" s="5" t="s">
        <v>24</v>
      </c>
      <c r="K2906" s="7">
        <v>1877.7</v>
      </c>
      <c r="L2906" s="35">
        <v>1596.05</v>
      </c>
      <c r="M2906" s="36">
        <f t="shared" si="45"/>
        <v>281.65000000000009</v>
      </c>
      <c r="N2906" s="37">
        <f>YEAR(Table1[[#This Row],[Data zamówienia]])</f>
        <v>2019</v>
      </c>
    </row>
    <row r="2907" spans="2:14" x14ac:dyDescent="0.3">
      <c r="B2907" s="32">
        <v>900892</v>
      </c>
      <c r="C2907" s="5" t="s">
        <v>21</v>
      </c>
      <c r="D2907" s="5" t="s">
        <v>28</v>
      </c>
      <c r="E2907" s="5" t="s">
        <v>23</v>
      </c>
      <c r="F2907" s="5">
        <v>325</v>
      </c>
      <c r="G2907" s="6">
        <v>43592</v>
      </c>
      <c r="H2907" s="6">
        <v>43593</v>
      </c>
      <c r="I2907" s="6">
        <v>43596</v>
      </c>
      <c r="J2907" s="5" t="s">
        <v>26</v>
      </c>
      <c r="K2907" s="7">
        <v>220.85</v>
      </c>
      <c r="L2907" s="35">
        <v>203.18</v>
      </c>
      <c r="M2907" s="36">
        <f t="shared" si="45"/>
        <v>17.669999999999987</v>
      </c>
      <c r="N2907" s="37">
        <f>YEAR(Table1[[#This Row],[Data zamówienia]])</f>
        <v>2019</v>
      </c>
    </row>
    <row r="2908" spans="2:14" x14ac:dyDescent="0.3">
      <c r="B2908" s="32">
        <v>492674</v>
      </c>
      <c r="C2908" s="5" t="s">
        <v>21</v>
      </c>
      <c r="D2908" s="5" t="s">
        <v>28</v>
      </c>
      <c r="E2908" s="5" t="s">
        <v>25</v>
      </c>
      <c r="F2908" s="5">
        <v>183</v>
      </c>
      <c r="G2908" s="6">
        <v>43592</v>
      </c>
      <c r="H2908" s="6">
        <v>43593</v>
      </c>
      <c r="I2908" s="6">
        <v>43598</v>
      </c>
      <c r="J2908" s="5" t="s">
        <v>26</v>
      </c>
      <c r="K2908" s="7">
        <v>1339.32</v>
      </c>
      <c r="L2908" s="35">
        <v>803.59</v>
      </c>
      <c r="M2908" s="36">
        <f t="shared" si="45"/>
        <v>535.7299999999999</v>
      </c>
      <c r="N2908" s="37">
        <f>YEAR(Table1[[#This Row],[Data zamówienia]])</f>
        <v>2019</v>
      </c>
    </row>
    <row r="2909" spans="2:14" x14ac:dyDescent="0.3">
      <c r="B2909" s="32">
        <v>129689</v>
      </c>
      <c r="C2909" s="5" t="s">
        <v>27</v>
      </c>
      <c r="D2909" s="5" t="s">
        <v>39</v>
      </c>
      <c r="E2909" s="5" t="s">
        <v>34</v>
      </c>
      <c r="F2909" s="5">
        <v>258</v>
      </c>
      <c r="G2909" s="6">
        <v>43593</v>
      </c>
      <c r="H2909" s="6">
        <v>43594</v>
      </c>
      <c r="I2909" s="6">
        <v>43595</v>
      </c>
      <c r="J2909" s="5" t="s">
        <v>26</v>
      </c>
      <c r="K2909" s="7">
        <v>621.73</v>
      </c>
      <c r="L2909" s="35">
        <v>391.69</v>
      </c>
      <c r="M2909" s="36">
        <f t="shared" si="45"/>
        <v>230.04000000000002</v>
      </c>
      <c r="N2909" s="37">
        <f>YEAR(Table1[[#This Row],[Data zamówienia]])</f>
        <v>2019</v>
      </c>
    </row>
    <row r="2910" spans="2:14" x14ac:dyDescent="0.3">
      <c r="B2910" s="32">
        <v>228678</v>
      </c>
      <c r="C2910" s="5" t="s">
        <v>27</v>
      </c>
      <c r="D2910" s="5" t="s">
        <v>28</v>
      </c>
      <c r="E2910" s="5" t="s">
        <v>34</v>
      </c>
      <c r="F2910" s="5">
        <v>141</v>
      </c>
      <c r="G2910" s="6">
        <v>43594</v>
      </c>
      <c r="H2910" s="6">
        <v>43594</v>
      </c>
      <c r="I2910" s="6">
        <v>43600</v>
      </c>
      <c r="J2910" s="5" t="s">
        <v>30</v>
      </c>
      <c r="K2910" s="7">
        <v>922.9</v>
      </c>
      <c r="L2910" s="35">
        <v>729.09</v>
      </c>
      <c r="M2910" s="36">
        <f t="shared" si="45"/>
        <v>193.80999999999995</v>
      </c>
      <c r="N2910" s="37">
        <f>YEAR(Table1[[#This Row],[Data zamówienia]])</f>
        <v>2019</v>
      </c>
    </row>
    <row r="2911" spans="2:14" x14ac:dyDescent="0.3">
      <c r="B2911" s="32">
        <v>139787</v>
      </c>
      <c r="C2911" s="5" t="s">
        <v>27</v>
      </c>
      <c r="D2911" s="5" t="s">
        <v>36</v>
      </c>
      <c r="E2911" s="5" t="s">
        <v>25</v>
      </c>
      <c r="F2911" s="5">
        <v>52</v>
      </c>
      <c r="G2911" s="6">
        <v>43593</v>
      </c>
      <c r="H2911" s="6">
        <v>43597</v>
      </c>
      <c r="I2911" s="6">
        <v>43603</v>
      </c>
      <c r="J2911" s="5" t="s">
        <v>24</v>
      </c>
      <c r="K2911" s="7">
        <v>403.07</v>
      </c>
      <c r="L2911" s="35">
        <v>266.02999999999997</v>
      </c>
      <c r="M2911" s="36">
        <f t="shared" si="45"/>
        <v>137.04000000000002</v>
      </c>
      <c r="N2911" s="37">
        <f>YEAR(Table1[[#This Row],[Data zamówienia]])</f>
        <v>2019</v>
      </c>
    </row>
    <row r="2912" spans="2:14" x14ac:dyDescent="0.3">
      <c r="B2912" s="32">
        <v>211859</v>
      </c>
      <c r="C2912" s="5" t="s">
        <v>38</v>
      </c>
      <c r="D2912" s="5" t="s">
        <v>22</v>
      </c>
      <c r="E2912" s="5" t="s">
        <v>34</v>
      </c>
      <c r="F2912" s="5">
        <v>148</v>
      </c>
      <c r="G2912" s="6">
        <v>43594</v>
      </c>
      <c r="H2912" s="6">
        <v>43594</v>
      </c>
      <c r="I2912" s="6">
        <v>43601</v>
      </c>
      <c r="J2912" s="5" t="s">
        <v>30</v>
      </c>
      <c r="K2912" s="7">
        <v>1937.79</v>
      </c>
      <c r="L2912" s="35">
        <v>1027.03</v>
      </c>
      <c r="M2912" s="36">
        <f t="shared" si="45"/>
        <v>910.76</v>
      </c>
      <c r="N2912" s="37">
        <f>YEAR(Table1[[#This Row],[Data zamówienia]])</f>
        <v>2019</v>
      </c>
    </row>
    <row r="2913" spans="2:14" x14ac:dyDescent="0.3">
      <c r="B2913" s="32">
        <v>79188</v>
      </c>
      <c r="C2913" s="5" t="s">
        <v>21</v>
      </c>
      <c r="D2913" s="5" t="s">
        <v>28</v>
      </c>
      <c r="E2913" s="5" t="s">
        <v>29</v>
      </c>
      <c r="F2913" s="5">
        <v>75</v>
      </c>
      <c r="G2913" s="6">
        <v>43593</v>
      </c>
      <c r="H2913" s="6">
        <v>43595</v>
      </c>
      <c r="I2913" s="6">
        <v>43600</v>
      </c>
      <c r="J2913" s="5" t="s">
        <v>33</v>
      </c>
      <c r="K2913" s="7">
        <v>1161.58</v>
      </c>
      <c r="L2913" s="35">
        <v>882.8</v>
      </c>
      <c r="M2913" s="36">
        <f t="shared" si="45"/>
        <v>278.77999999999997</v>
      </c>
      <c r="N2913" s="37">
        <f>YEAR(Table1[[#This Row],[Data zamówienia]])</f>
        <v>2019</v>
      </c>
    </row>
    <row r="2914" spans="2:14" x14ac:dyDescent="0.3">
      <c r="B2914" s="32">
        <v>589689</v>
      </c>
      <c r="C2914" s="5" t="s">
        <v>38</v>
      </c>
      <c r="D2914" s="5" t="s">
        <v>36</v>
      </c>
      <c r="E2914" s="5" t="s">
        <v>34</v>
      </c>
      <c r="F2914" s="5">
        <v>181</v>
      </c>
      <c r="G2914" s="6">
        <v>43593</v>
      </c>
      <c r="H2914" s="6">
        <v>43596</v>
      </c>
      <c r="I2914" s="6">
        <v>43603</v>
      </c>
      <c r="J2914" s="5" t="s">
        <v>30</v>
      </c>
      <c r="K2914" s="7">
        <v>1868.02</v>
      </c>
      <c r="L2914" s="35">
        <v>971.37</v>
      </c>
      <c r="M2914" s="36">
        <f t="shared" si="45"/>
        <v>896.65</v>
      </c>
      <c r="N2914" s="37">
        <f>YEAR(Table1[[#This Row],[Data zamówienia]])</f>
        <v>2019</v>
      </c>
    </row>
    <row r="2915" spans="2:14" x14ac:dyDescent="0.3">
      <c r="B2915" s="32">
        <v>299910</v>
      </c>
      <c r="C2915" s="5" t="s">
        <v>21</v>
      </c>
      <c r="D2915" s="5" t="s">
        <v>39</v>
      </c>
      <c r="E2915" s="5" t="s">
        <v>29</v>
      </c>
      <c r="F2915" s="5">
        <v>87</v>
      </c>
      <c r="G2915" s="6">
        <v>43594</v>
      </c>
      <c r="H2915" s="6">
        <v>43594</v>
      </c>
      <c r="I2915" s="6">
        <v>43600</v>
      </c>
      <c r="J2915" s="5" t="s">
        <v>30</v>
      </c>
      <c r="K2915" s="7">
        <v>385.78</v>
      </c>
      <c r="L2915" s="35">
        <v>366.49</v>
      </c>
      <c r="M2915" s="36">
        <f t="shared" si="45"/>
        <v>19.289999999999964</v>
      </c>
      <c r="N2915" s="37">
        <f>YEAR(Table1[[#This Row],[Data zamówienia]])</f>
        <v>2019</v>
      </c>
    </row>
    <row r="2916" spans="2:14" x14ac:dyDescent="0.3">
      <c r="B2916" s="32">
        <v>835852</v>
      </c>
      <c r="C2916" s="5" t="s">
        <v>27</v>
      </c>
      <c r="D2916" s="5" t="s">
        <v>39</v>
      </c>
      <c r="E2916" s="5" t="s">
        <v>37</v>
      </c>
      <c r="F2916" s="5">
        <v>42</v>
      </c>
      <c r="G2916" s="6">
        <v>43593</v>
      </c>
      <c r="H2916" s="6">
        <v>43597</v>
      </c>
      <c r="I2916" s="6">
        <v>43602</v>
      </c>
      <c r="J2916" s="5" t="s">
        <v>26</v>
      </c>
      <c r="K2916" s="7">
        <v>1590.21</v>
      </c>
      <c r="L2916" s="35">
        <v>826.91</v>
      </c>
      <c r="M2916" s="36">
        <f t="shared" si="45"/>
        <v>763.30000000000007</v>
      </c>
      <c r="N2916" s="37">
        <f>YEAR(Table1[[#This Row],[Data zamówienia]])</f>
        <v>2019</v>
      </c>
    </row>
    <row r="2917" spans="2:14" x14ac:dyDescent="0.3">
      <c r="B2917" s="32">
        <v>700598</v>
      </c>
      <c r="C2917" s="5" t="s">
        <v>21</v>
      </c>
      <c r="D2917" s="5" t="s">
        <v>28</v>
      </c>
      <c r="E2917" s="5" t="s">
        <v>25</v>
      </c>
      <c r="F2917" s="5">
        <v>121</v>
      </c>
      <c r="G2917" s="6">
        <v>43593</v>
      </c>
      <c r="H2917" s="6">
        <v>43594</v>
      </c>
      <c r="I2917" s="6">
        <v>43597</v>
      </c>
      <c r="J2917" s="5" t="s">
        <v>33</v>
      </c>
      <c r="K2917" s="7">
        <v>484.22</v>
      </c>
      <c r="L2917" s="35">
        <v>319.58999999999997</v>
      </c>
      <c r="M2917" s="36">
        <f t="shared" si="45"/>
        <v>164.63000000000005</v>
      </c>
      <c r="N2917" s="37">
        <f>YEAR(Table1[[#This Row],[Data zamówienia]])</f>
        <v>2019</v>
      </c>
    </row>
    <row r="2918" spans="2:14" x14ac:dyDescent="0.3">
      <c r="B2918" s="32">
        <v>950105</v>
      </c>
      <c r="C2918" s="5" t="s">
        <v>21</v>
      </c>
      <c r="D2918" s="5" t="s">
        <v>36</v>
      </c>
      <c r="E2918" s="5" t="s">
        <v>37</v>
      </c>
      <c r="F2918" s="5">
        <v>210</v>
      </c>
      <c r="G2918" s="6">
        <v>43594</v>
      </c>
      <c r="H2918" s="6">
        <v>43597</v>
      </c>
      <c r="I2918" s="6">
        <v>43600</v>
      </c>
      <c r="J2918" s="5" t="s">
        <v>32</v>
      </c>
      <c r="K2918" s="7">
        <v>1716.03</v>
      </c>
      <c r="L2918" s="35">
        <v>1578.75</v>
      </c>
      <c r="M2918" s="36">
        <f t="shared" si="45"/>
        <v>137.27999999999997</v>
      </c>
      <c r="N2918" s="37">
        <f>YEAR(Table1[[#This Row],[Data zamówienia]])</f>
        <v>2019</v>
      </c>
    </row>
    <row r="2919" spans="2:14" x14ac:dyDescent="0.3">
      <c r="B2919" s="32">
        <v>284482</v>
      </c>
      <c r="C2919" s="5" t="s">
        <v>27</v>
      </c>
      <c r="D2919" s="5" t="s">
        <v>36</v>
      </c>
      <c r="E2919" s="5" t="s">
        <v>34</v>
      </c>
      <c r="F2919" s="5">
        <v>319</v>
      </c>
      <c r="G2919" s="6">
        <v>43595</v>
      </c>
      <c r="H2919" s="6">
        <v>43597</v>
      </c>
      <c r="I2919" s="6">
        <v>43603</v>
      </c>
      <c r="J2919" s="5" t="s">
        <v>32</v>
      </c>
      <c r="K2919" s="7">
        <v>1135.48</v>
      </c>
      <c r="L2919" s="35">
        <v>965.16</v>
      </c>
      <c r="M2919" s="36">
        <f t="shared" si="45"/>
        <v>170.32000000000005</v>
      </c>
      <c r="N2919" s="37">
        <f>YEAR(Table1[[#This Row],[Data zamówienia]])</f>
        <v>2019</v>
      </c>
    </row>
    <row r="2920" spans="2:14" x14ac:dyDescent="0.3">
      <c r="B2920" s="32">
        <v>569486</v>
      </c>
      <c r="C2920" s="5" t="s">
        <v>21</v>
      </c>
      <c r="D2920" s="5" t="s">
        <v>36</v>
      </c>
      <c r="E2920" s="5" t="s">
        <v>34</v>
      </c>
      <c r="F2920" s="5">
        <v>308</v>
      </c>
      <c r="G2920" s="6">
        <v>43595</v>
      </c>
      <c r="H2920" s="6">
        <v>43595</v>
      </c>
      <c r="I2920" s="6">
        <v>43600</v>
      </c>
      <c r="J2920" s="5" t="s">
        <v>33</v>
      </c>
      <c r="K2920" s="7">
        <v>1966.1</v>
      </c>
      <c r="L2920" s="35">
        <v>1120.68</v>
      </c>
      <c r="M2920" s="36">
        <f t="shared" si="45"/>
        <v>845.41999999999985</v>
      </c>
      <c r="N2920" s="37">
        <f>YEAR(Table1[[#This Row],[Data zamówienia]])</f>
        <v>2019</v>
      </c>
    </row>
    <row r="2921" spans="2:14" x14ac:dyDescent="0.3">
      <c r="B2921" s="32">
        <v>197641</v>
      </c>
      <c r="C2921" s="5" t="s">
        <v>35</v>
      </c>
      <c r="D2921" s="5" t="s">
        <v>28</v>
      </c>
      <c r="E2921" s="5" t="s">
        <v>34</v>
      </c>
      <c r="F2921" s="5">
        <v>197</v>
      </c>
      <c r="G2921" s="6">
        <v>43595</v>
      </c>
      <c r="H2921" s="6">
        <v>43596</v>
      </c>
      <c r="I2921" s="6">
        <v>43597</v>
      </c>
      <c r="J2921" s="5" t="s">
        <v>24</v>
      </c>
      <c r="K2921" s="7">
        <v>730.52</v>
      </c>
      <c r="L2921" s="35">
        <v>540.58000000000004</v>
      </c>
      <c r="M2921" s="36">
        <f t="shared" si="45"/>
        <v>189.93999999999994</v>
      </c>
      <c r="N2921" s="37">
        <f>YEAR(Table1[[#This Row],[Data zamówienia]])</f>
        <v>2019</v>
      </c>
    </row>
    <row r="2922" spans="2:14" x14ac:dyDescent="0.3">
      <c r="B2922" s="32">
        <v>390797</v>
      </c>
      <c r="C2922" s="5" t="s">
        <v>38</v>
      </c>
      <c r="D2922" s="5" t="s">
        <v>22</v>
      </c>
      <c r="E2922" s="5" t="s">
        <v>29</v>
      </c>
      <c r="F2922" s="5">
        <v>26</v>
      </c>
      <c r="G2922" s="6">
        <v>43594</v>
      </c>
      <c r="H2922" s="6">
        <v>43597</v>
      </c>
      <c r="I2922" s="6">
        <v>43603</v>
      </c>
      <c r="J2922" s="5" t="s">
        <v>30</v>
      </c>
      <c r="K2922" s="7">
        <v>1790.74</v>
      </c>
      <c r="L2922" s="35">
        <v>1217.7</v>
      </c>
      <c r="M2922" s="36">
        <f t="shared" si="45"/>
        <v>573.04</v>
      </c>
      <c r="N2922" s="37">
        <f>YEAR(Table1[[#This Row],[Data zamówienia]])</f>
        <v>2019</v>
      </c>
    </row>
    <row r="2923" spans="2:14" x14ac:dyDescent="0.3">
      <c r="B2923" s="32">
        <v>363610</v>
      </c>
      <c r="C2923" s="5" t="s">
        <v>21</v>
      </c>
      <c r="D2923" s="5" t="s">
        <v>22</v>
      </c>
      <c r="E2923" s="5" t="s">
        <v>29</v>
      </c>
      <c r="F2923" s="5">
        <v>100</v>
      </c>
      <c r="G2923" s="6">
        <v>43595</v>
      </c>
      <c r="H2923" s="6">
        <v>43595</v>
      </c>
      <c r="I2923" s="6">
        <v>43597</v>
      </c>
      <c r="J2923" s="5" t="s">
        <v>30</v>
      </c>
      <c r="K2923" s="7">
        <v>893.11</v>
      </c>
      <c r="L2923" s="35">
        <v>518</v>
      </c>
      <c r="M2923" s="36">
        <f t="shared" si="45"/>
        <v>375.11</v>
      </c>
      <c r="N2923" s="37">
        <f>YEAR(Table1[[#This Row],[Data zamówienia]])</f>
        <v>2019</v>
      </c>
    </row>
    <row r="2924" spans="2:14" x14ac:dyDescent="0.3">
      <c r="B2924" s="32">
        <v>226478</v>
      </c>
      <c r="C2924" s="5" t="s">
        <v>35</v>
      </c>
      <c r="D2924" s="5" t="s">
        <v>28</v>
      </c>
      <c r="E2924" s="5" t="s">
        <v>31</v>
      </c>
      <c r="F2924" s="5">
        <v>74</v>
      </c>
      <c r="G2924" s="6">
        <v>43594</v>
      </c>
      <c r="H2924" s="6">
        <v>43598</v>
      </c>
      <c r="I2924" s="6">
        <v>43600</v>
      </c>
      <c r="J2924" s="5" t="s">
        <v>24</v>
      </c>
      <c r="K2924" s="7">
        <v>668.59</v>
      </c>
      <c r="L2924" s="35">
        <v>374.41</v>
      </c>
      <c r="M2924" s="36">
        <f t="shared" si="45"/>
        <v>294.18</v>
      </c>
      <c r="N2924" s="37">
        <f>YEAR(Table1[[#This Row],[Data zamówienia]])</f>
        <v>2019</v>
      </c>
    </row>
    <row r="2925" spans="2:14" x14ac:dyDescent="0.3">
      <c r="B2925" s="32">
        <v>762784</v>
      </c>
      <c r="C2925" s="5" t="s">
        <v>21</v>
      </c>
      <c r="D2925" s="5" t="s">
        <v>28</v>
      </c>
      <c r="E2925" s="5" t="s">
        <v>31</v>
      </c>
      <c r="F2925" s="5">
        <v>367</v>
      </c>
      <c r="G2925" s="6">
        <v>43594</v>
      </c>
      <c r="H2925" s="6">
        <v>43596</v>
      </c>
      <c r="I2925" s="6">
        <v>43597</v>
      </c>
      <c r="J2925" s="5" t="s">
        <v>26</v>
      </c>
      <c r="K2925" s="7">
        <v>1848.82</v>
      </c>
      <c r="L2925" s="35">
        <v>1442.08</v>
      </c>
      <c r="M2925" s="36">
        <f t="shared" si="45"/>
        <v>406.74</v>
      </c>
      <c r="N2925" s="37">
        <f>YEAR(Table1[[#This Row],[Data zamówienia]])</f>
        <v>2019</v>
      </c>
    </row>
    <row r="2926" spans="2:14" x14ac:dyDescent="0.3">
      <c r="B2926" s="32">
        <v>567699</v>
      </c>
      <c r="C2926" s="5" t="s">
        <v>21</v>
      </c>
      <c r="D2926" s="5" t="s">
        <v>22</v>
      </c>
      <c r="E2926" s="5" t="s">
        <v>25</v>
      </c>
      <c r="F2926" s="5">
        <v>100</v>
      </c>
      <c r="G2926" s="6">
        <v>43596</v>
      </c>
      <c r="H2926" s="6">
        <v>43597</v>
      </c>
      <c r="I2926" s="6">
        <v>43600</v>
      </c>
      <c r="J2926" s="5" t="s">
        <v>30</v>
      </c>
      <c r="K2926" s="7">
        <v>449.24</v>
      </c>
      <c r="L2926" s="35">
        <v>229.11</v>
      </c>
      <c r="M2926" s="36">
        <f t="shared" si="45"/>
        <v>220.13</v>
      </c>
      <c r="N2926" s="37">
        <f>YEAR(Table1[[#This Row],[Data zamówienia]])</f>
        <v>2019</v>
      </c>
    </row>
    <row r="2927" spans="2:14" x14ac:dyDescent="0.3">
      <c r="B2927" s="32">
        <v>227591</v>
      </c>
      <c r="C2927" s="5" t="s">
        <v>38</v>
      </c>
      <c r="D2927" s="5" t="s">
        <v>39</v>
      </c>
      <c r="E2927" s="5" t="s">
        <v>37</v>
      </c>
      <c r="F2927" s="5">
        <v>53</v>
      </c>
      <c r="G2927" s="6">
        <v>43596</v>
      </c>
      <c r="H2927" s="6">
        <v>43596</v>
      </c>
      <c r="I2927" s="6">
        <v>43597</v>
      </c>
      <c r="J2927" s="5" t="s">
        <v>26</v>
      </c>
      <c r="K2927" s="7">
        <v>244.81</v>
      </c>
      <c r="L2927" s="35">
        <v>227.67</v>
      </c>
      <c r="M2927" s="36">
        <f t="shared" si="45"/>
        <v>17.140000000000015</v>
      </c>
      <c r="N2927" s="37">
        <f>YEAR(Table1[[#This Row],[Data zamówienia]])</f>
        <v>2019</v>
      </c>
    </row>
    <row r="2928" spans="2:14" x14ac:dyDescent="0.3">
      <c r="B2928" s="32">
        <v>192402</v>
      </c>
      <c r="C2928" s="5" t="s">
        <v>38</v>
      </c>
      <c r="D2928" s="5" t="s">
        <v>22</v>
      </c>
      <c r="E2928" s="5" t="s">
        <v>29</v>
      </c>
      <c r="F2928" s="5">
        <v>147</v>
      </c>
      <c r="G2928" s="6">
        <v>43596</v>
      </c>
      <c r="H2928" s="6">
        <v>43598</v>
      </c>
      <c r="I2928" s="6">
        <v>43604</v>
      </c>
      <c r="J2928" s="5" t="s">
        <v>24</v>
      </c>
      <c r="K2928" s="7">
        <v>565.83000000000004</v>
      </c>
      <c r="L2928" s="35">
        <v>475.3</v>
      </c>
      <c r="M2928" s="36">
        <f t="shared" si="45"/>
        <v>90.53000000000003</v>
      </c>
      <c r="N2928" s="37">
        <f>YEAR(Table1[[#This Row],[Data zamówienia]])</f>
        <v>2019</v>
      </c>
    </row>
    <row r="2929" spans="2:14" x14ac:dyDescent="0.3">
      <c r="B2929" s="32">
        <v>433176</v>
      </c>
      <c r="C2929" s="5" t="s">
        <v>27</v>
      </c>
      <c r="D2929" s="5" t="s">
        <v>36</v>
      </c>
      <c r="E2929" s="5" t="s">
        <v>37</v>
      </c>
      <c r="F2929" s="5">
        <v>71</v>
      </c>
      <c r="G2929" s="6">
        <v>43596</v>
      </c>
      <c r="H2929" s="6">
        <v>43597</v>
      </c>
      <c r="I2929" s="6">
        <v>43600</v>
      </c>
      <c r="J2929" s="5" t="s">
        <v>40</v>
      </c>
      <c r="K2929" s="7">
        <v>1833.88</v>
      </c>
      <c r="L2929" s="35">
        <v>1613.81</v>
      </c>
      <c r="M2929" s="36">
        <f t="shared" si="45"/>
        <v>220.07000000000016</v>
      </c>
      <c r="N2929" s="37">
        <f>YEAR(Table1[[#This Row],[Data zamówienia]])</f>
        <v>2019</v>
      </c>
    </row>
    <row r="2930" spans="2:14" x14ac:dyDescent="0.3">
      <c r="B2930" s="32">
        <v>845159</v>
      </c>
      <c r="C2930" s="5" t="s">
        <v>27</v>
      </c>
      <c r="D2930" s="5" t="s">
        <v>22</v>
      </c>
      <c r="E2930" s="5" t="s">
        <v>37</v>
      </c>
      <c r="F2930" s="5">
        <v>209</v>
      </c>
      <c r="G2930" s="6">
        <v>43595</v>
      </c>
      <c r="H2930" s="6">
        <v>43598</v>
      </c>
      <c r="I2930" s="6">
        <v>43602</v>
      </c>
      <c r="J2930" s="5" t="s">
        <v>26</v>
      </c>
      <c r="K2930" s="7">
        <v>1922.88</v>
      </c>
      <c r="L2930" s="35">
        <v>1769.05</v>
      </c>
      <c r="M2930" s="36">
        <f t="shared" si="45"/>
        <v>153.83000000000015</v>
      </c>
      <c r="N2930" s="37">
        <f>YEAR(Table1[[#This Row],[Data zamówienia]])</f>
        <v>2019</v>
      </c>
    </row>
    <row r="2931" spans="2:14" x14ac:dyDescent="0.3">
      <c r="B2931" s="32">
        <v>462838</v>
      </c>
      <c r="C2931" s="5" t="s">
        <v>21</v>
      </c>
      <c r="D2931" s="5" t="s">
        <v>39</v>
      </c>
      <c r="E2931" s="5" t="s">
        <v>23</v>
      </c>
      <c r="F2931" s="5">
        <v>322</v>
      </c>
      <c r="G2931" s="6">
        <v>43596</v>
      </c>
      <c r="H2931" s="6">
        <v>43599</v>
      </c>
      <c r="I2931" s="6">
        <v>43603</v>
      </c>
      <c r="J2931" s="5" t="s">
        <v>30</v>
      </c>
      <c r="K2931" s="7">
        <v>1981.64</v>
      </c>
      <c r="L2931" s="35">
        <v>1486.23</v>
      </c>
      <c r="M2931" s="36">
        <f t="shared" si="45"/>
        <v>495.41000000000008</v>
      </c>
      <c r="N2931" s="37">
        <f>YEAR(Table1[[#This Row],[Data zamówienia]])</f>
        <v>2019</v>
      </c>
    </row>
    <row r="2932" spans="2:14" x14ac:dyDescent="0.3">
      <c r="B2932" s="32">
        <v>79656</v>
      </c>
      <c r="C2932" s="5" t="s">
        <v>38</v>
      </c>
      <c r="D2932" s="5" t="s">
        <v>39</v>
      </c>
      <c r="E2932" s="5" t="s">
        <v>34</v>
      </c>
      <c r="F2932" s="5">
        <v>217</v>
      </c>
      <c r="G2932" s="6">
        <v>43595</v>
      </c>
      <c r="H2932" s="6">
        <v>43596</v>
      </c>
      <c r="I2932" s="6">
        <v>43597</v>
      </c>
      <c r="J2932" s="5" t="s">
        <v>40</v>
      </c>
      <c r="K2932" s="7">
        <v>564.53</v>
      </c>
      <c r="L2932" s="35">
        <v>434.69</v>
      </c>
      <c r="M2932" s="36">
        <f t="shared" si="45"/>
        <v>129.83999999999997</v>
      </c>
      <c r="N2932" s="37">
        <f>YEAR(Table1[[#This Row],[Data zamówienia]])</f>
        <v>2019</v>
      </c>
    </row>
    <row r="2933" spans="2:14" x14ac:dyDescent="0.3">
      <c r="B2933" s="32">
        <v>947732</v>
      </c>
      <c r="C2933" s="5" t="s">
        <v>27</v>
      </c>
      <c r="D2933" s="5" t="s">
        <v>22</v>
      </c>
      <c r="E2933" s="5" t="s">
        <v>25</v>
      </c>
      <c r="F2933" s="5">
        <v>263</v>
      </c>
      <c r="G2933" s="6">
        <v>43595</v>
      </c>
      <c r="H2933" s="6">
        <v>43597</v>
      </c>
      <c r="I2933" s="6">
        <v>43601</v>
      </c>
      <c r="J2933" s="5" t="s">
        <v>30</v>
      </c>
      <c r="K2933" s="7">
        <v>1438.22</v>
      </c>
      <c r="L2933" s="35">
        <v>1078.67</v>
      </c>
      <c r="M2933" s="36">
        <f t="shared" si="45"/>
        <v>359.54999999999995</v>
      </c>
      <c r="N2933" s="37">
        <f>YEAR(Table1[[#This Row],[Data zamówienia]])</f>
        <v>2019</v>
      </c>
    </row>
    <row r="2934" spans="2:14" x14ac:dyDescent="0.3">
      <c r="B2934" s="32">
        <v>492145</v>
      </c>
      <c r="C2934" s="5" t="s">
        <v>21</v>
      </c>
      <c r="D2934" s="5" t="s">
        <v>22</v>
      </c>
      <c r="E2934" s="5" t="s">
        <v>34</v>
      </c>
      <c r="F2934" s="5">
        <v>357</v>
      </c>
      <c r="G2934" s="6">
        <v>43595</v>
      </c>
      <c r="H2934" s="6">
        <v>43598</v>
      </c>
      <c r="I2934" s="6">
        <v>43600</v>
      </c>
      <c r="J2934" s="5" t="s">
        <v>26</v>
      </c>
      <c r="K2934" s="7">
        <v>1758.22</v>
      </c>
      <c r="L2934" s="35">
        <v>1072.51</v>
      </c>
      <c r="M2934" s="36">
        <f t="shared" si="45"/>
        <v>685.71</v>
      </c>
      <c r="N2934" s="37">
        <f>YEAR(Table1[[#This Row],[Data zamówienia]])</f>
        <v>2019</v>
      </c>
    </row>
    <row r="2935" spans="2:14" x14ac:dyDescent="0.3">
      <c r="B2935" s="32">
        <v>189960</v>
      </c>
      <c r="C2935" s="5" t="s">
        <v>21</v>
      </c>
      <c r="D2935" s="5" t="s">
        <v>22</v>
      </c>
      <c r="E2935" s="5" t="s">
        <v>23</v>
      </c>
      <c r="F2935" s="5">
        <v>362</v>
      </c>
      <c r="G2935" s="6">
        <v>43596</v>
      </c>
      <c r="H2935" s="6">
        <v>43600</v>
      </c>
      <c r="I2935" s="6">
        <v>43602</v>
      </c>
      <c r="J2935" s="5" t="s">
        <v>30</v>
      </c>
      <c r="K2935" s="7">
        <v>1002.42</v>
      </c>
      <c r="L2935" s="35">
        <v>571.38</v>
      </c>
      <c r="M2935" s="36">
        <f t="shared" si="45"/>
        <v>431.03999999999996</v>
      </c>
      <c r="N2935" s="37">
        <f>YEAR(Table1[[#This Row],[Data zamówienia]])</f>
        <v>2019</v>
      </c>
    </row>
    <row r="2936" spans="2:14" x14ac:dyDescent="0.3">
      <c r="B2936" s="32">
        <v>546344</v>
      </c>
      <c r="C2936" s="5" t="s">
        <v>27</v>
      </c>
      <c r="D2936" s="5" t="s">
        <v>28</v>
      </c>
      <c r="E2936" s="5" t="s">
        <v>37</v>
      </c>
      <c r="F2936" s="5">
        <v>192</v>
      </c>
      <c r="G2936" s="6">
        <v>43596</v>
      </c>
      <c r="H2936" s="6">
        <v>43600</v>
      </c>
      <c r="I2936" s="6">
        <v>43601</v>
      </c>
      <c r="J2936" s="5" t="s">
        <v>24</v>
      </c>
      <c r="K2936" s="7">
        <v>1982.73</v>
      </c>
      <c r="L2936" s="35">
        <v>1843.94</v>
      </c>
      <c r="M2936" s="36">
        <f t="shared" si="45"/>
        <v>138.78999999999996</v>
      </c>
      <c r="N2936" s="37">
        <f>YEAR(Table1[[#This Row],[Data zamówienia]])</f>
        <v>2019</v>
      </c>
    </row>
    <row r="2937" spans="2:14" x14ac:dyDescent="0.3">
      <c r="B2937" s="32">
        <v>71335</v>
      </c>
      <c r="C2937" s="5" t="s">
        <v>38</v>
      </c>
      <c r="D2937" s="5" t="s">
        <v>39</v>
      </c>
      <c r="E2937" s="5" t="s">
        <v>23</v>
      </c>
      <c r="F2937" s="5">
        <v>136</v>
      </c>
      <c r="G2937" s="6">
        <v>43596</v>
      </c>
      <c r="H2937" s="6">
        <v>43598</v>
      </c>
      <c r="I2937" s="6">
        <v>43599</v>
      </c>
      <c r="J2937" s="5" t="s">
        <v>33</v>
      </c>
      <c r="K2937" s="7">
        <v>1966.1</v>
      </c>
      <c r="L2937" s="35">
        <v>1572.88</v>
      </c>
      <c r="M2937" s="36">
        <f t="shared" si="45"/>
        <v>393.2199999999998</v>
      </c>
      <c r="N2937" s="37">
        <f>YEAR(Table1[[#This Row],[Data zamówienia]])</f>
        <v>2019</v>
      </c>
    </row>
    <row r="2938" spans="2:14" x14ac:dyDescent="0.3">
      <c r="B2938" s="32">
        <v>196031</v>
      </c>
      <c r="C2938" s="5" t="s">
        <v>21</v>
      </c>
      <c r="D2938" s="5" t="s">
        <v>22</v>
      </c>
      <c r="E2938" s="5" t="s">
        <v>23</v>
      </c>
      <c r="F2938" s="5">
        <v>327</v>
      </c>
      <c r="G2938" s="6">
        <v>43597</v>
      </c>
      <c r="H2938" s="6">
        <v>43600</v>
      </c>
      <c r="I2938" s="6">
        <v>43601</v>
      </c>
      <c r="J2938" s="5" t="s">
        <v>24</v>
      </c>
      <c r="K2938" s="7">
        <v>339.51</v>
      </c>
      <c r="L2938" s="35">
        <v>176.55</v>
      </c>
      <c r="M2938" s="36">
        <f t="shared" si="45"/>
        <v>162.95999999999998</v>
      </c>
      <c r="N2938" s="37">
        <f>YEAR(Table1[[#This Row],[Data zamówienia]])</f>
        <v>2019</v>
      </c>
    </row>
    <row r="2939" spans="2:14" x14ac:dyDescent="0.3">
      <c r="B2939" s="32">
        <v>148934</v>
      </c>
      <c r="C2939" s="5" t="s">
        <v>21</v>
      </c>
      <c r="D2939" s="5" t="s">
        <v>28</v>
      </c>
      <c r="E2939" s="5" t="s">
        <v>23</v>
      </c>
      <c r="F2939" s="5">
        <v>306</v>
      </c>
      <c r="G2939" s="6">
        <v>43597</v>
      </c>
      <c r="H2939" s="6">
        <v>43598</v>
      </c>
      <c r="I2939" s="6">
        <v>43599</v>
      </c>
      <c r="J2939" s="5" t="s">
        <v>32</v>
      </c>
      <c r="K2939" s="7">
        <v>1747.33</v>
      </c>
      <c r="L2939" s="35">
        <v>1153.24</v>
      </c>
      <c r="M2939" s="36">
        <f t="shared" si="45"/>
        <v>594.08999999999992</v>
      </c>
      <c r="N2939" s="37">
        <f>YEAR(Table1[[#This Row],[Data zamówienia]])</f>
        <v>2019</v>
      </c>
    </row>
    <row r="2940" spans="2:14" x14ac:dyDescent="0.3">
      <c r="B2940" s="32">
        <v>157316</v>
      </c>
      <c r="C2940" s="5" t="s">
        <v>27</v>
      </c>
      <c r="D2940" s="5" t="s">
        <v>22</v>
      </c>
      <c r="E2940" s="5" t="s">
        <v>23</v>
      </c>
      <c r="F2940" s="5">
        <v>163</v>
      </c>
      <c r="G2940" s="6">
        <v>43596</v>
      </c>
      <c r="H2940" s="6">
        <v>43600</v>
      </c>
      <c r="I2940" s="6">
        <v>43607</v>
      </c>
      <c r="J2940" s="5" t="s">
        <v>24</v>
      </c>
      <c r="K2940" s="7">
        <v>1429.78</v>
      </c>
      <c r="L2940" s="35">
        <v>986.55</v>
      </c>
      <c r="M2940" s="36">
        <f t="shared" si="45"/>
        <v>443.23</v>
      </c>
      <c r="N2940" s="37">
        <f>YEAR(Table1[[#This Row],[Data zamówienia]])</f>
        <v>2019</v>
      </c>
    </row>
    <row r="2941" spans="2:14" x14ac:dyDescent="0.3">
      <c r="B2941" s="32">
        <v>329350</v>
      </c>
      <c r="C2941" s="5" t="s">
        <v>21</v>
      </c>
      <c r="D2941" s="5" t="s">
        <v>28</v>
      </c>
      <c r="E2941" s="5" t="s">
        <v>23</v>
      </c>
      <c r="F2941" s="5">
        <v>182</v>
      </c>
      <c r="G2941" s="6">
        <v>43597</v>
      </c>
      <c r="H2941" s="6">
        <v>43598</v>
      </c>
      <c r="I2941" s="6">
        <v>43603</v>
      </c>
      <c r="J2941" s="5" t="s">
        <v>24</v>
      </c>
      <c r="K2941" s="7">
        <v>391.81</v>
      </c>
      <c r="L2941" s="35">
        <v>356.55</v>
      </c>
      <c r="M2941" s="36">
        <f t="shared" si="45"/>
        <v>35.259999999999991</v>
      </c>
      <c r="N2941" s="37">
        <f>YEAR(Table1[[#This Row],[Data zamówienia]])</f>
        <v>2019</v>
      </c>
    </row>
    <row r="2942" spans="2:14" x14ac:dyDescent="0.3">
      <c r="B2942" s="32">
        <v>588016</v>
      </c>
      <c r="C2942" s="5" t="s">
        <v>38</v>
      </c>
      <c r="D2942" s="5" t="s">
        <v>39</v>
      </c>
      <c r="E2942" s="5" t="s">
        <v>31</v>
      </c>
      <c r="F2942" s="5">
        <v>46</v>
      </c>
      <c r="G2942" s="6">
        <v>43598</v>
      </c>
      <c r="H2942" s="6">
        <v>43600</v>
      </c>
      <c r="I2942" s="6">
        <v>43601</v>
      </c>
      <c r="J2942" s="5" t="s">
        <v>32</v>
      </c>
      <c r="K2942" s="7">
        <v>1027.32</v>
      </c>
      <c r="L2942" s="35">
        <v>575.29999999999995</v>
      </c>
      <c r="M2942" s="36">
        <f t="shared" si="45"/>
        <v>452.02</v>
      </c>
      <c r="N2942" s="37">
        <f>YEAR(Table1[[#This Row],[Data zamówienia]])</f>
        <v>2019</v>
      </c>
    </row>
    <row r="2943" spans="2:14" x14ac:dyDescent="0.3">
      <c r="B2943" s="32">
        <v>182464</v>
      </c>
      <c r="C2943" s="5" t="s">
        <v>21</v>
      </c>
      <c r="D2943" s="5" t="s">
        <v>36</v>
      </c>
      <c r="E2943" s="5" t="s">
        <v>31</v>
      </c>
      <c r="F2943" s="5">
        <v>206</v>
      </c>
      <c r="G2943" s="6">
        <v>43597</v>
      </c>
      <c r="H2943" s="6">
        <v>43600</v>
      </c>
      <c r="I2943" s="6">
        <v>43605</v>
      </c>
      <c r="J2943" s="5" t="s">
        <v>32</v>
      </c>
      <c r="K2943" s="7">
        <v>560.79</v>
      </c>
      <c r="L2943" s="35">
        <v>353.3</v>
      </c>
      <c r="M2943" s="36">
        <f t="shared" si="45"/>
        <v>207.48999999999995</v>
      </c>
      <c r="N2943" s="37">
        <f>YEAR(Table1[[#This Row],[Data zamówienia]])</f>
        <v>2019</v>
      </c>
    </row>
    <row r="2944" spans="2:14" x14ac:dyDescent="0.3">
      <c r="B2944" s="32">
        <v>144684</v>
      </c>
      <c r="C2944" s="5" t="s">
        <v>21</v>
      </c>
      <c r="D2944" s="5" t="s">
        <v>28</v>
      </c>
      <c r="E2944" s="5" t="s">
        <v>23</v>
      </c>
      <c r="F2944" s="5">
        <v>81</v>
      </c>
      <c r="G2944" s="6">
        <v>43598</v>
      </c>
      <c r="H2944" s="6">
        <v>43598</v>
      </c>
      <c r="I2944" s="6">
        <v>43600</v>
      </c>
      <c r="J2944" s="5" t="s">
        <v>24</v>
      </c>
      <c r="K2944" s="7">
        <v>565.66999999999996</v>
      </c>
      <c r="L2944" s="35">
        <v>288.49</v>
      </c>
      <c r="M2944" s="36">
        <f t="shared" si="45"/>
        <v>277.17999999999995</v>
      </c>
      <c r="N2944" s="37">
        <f>YEAR(Table1[[#This Row],[Data zamówienia]])</f>
        <v>2019</v>
      </c>
    </row>
    <row r="2945" spans="2:14" x14ac:dyDescent="0.3">
      <c r="B2945" s="32">
        <v>536680</v>
      </c>
      <c r="C2945" s="5" t="s">
        <v>27</v>
      </c>
      <c r="D2945" s="5" t="s">
        <v>36</v>
      </c>
      <c r="E2945" s="5" t="s">
        <v>34</v>
      </c>
      <c r="F2945" s="5">
        <v>196</v>
      </c>
      <c r="G2945" s="6">
        <v>43597</v>
      </c>
      <c r="H2945" s="6">
        <v>43598</v>
      </c>
      <c r="I2945" s="6">
        <v>43600</v>
      </c>
      <c r="J2945" s="5" t="s">
        <v>26</v>
      </c>
      <c r="K2945" s="7">
        <v>1205.04</v>
      </c>
      <c r="L2945" s="35">
        <v>735.07</v>
      </c>
      <c r="M2945" s="36">
        <f t="shared" si="45"/>
        <v>469.96999999999991</v>
      </c>
      <c r="N2945" s="37">
        <f>YEAR(Table1[[#This Row],[Data zamówienia]])</f>
        <v>2019</v>
      </c>
    </row>
    <row r="2946" spans="2:14" x14ac:dyDescent="0.3">
      <c r="B2946" s="32">
        <v>105530</v>
      </c>
      <c r="C2946" s="5" t="s">
        <v>21</v>
      </c>
      <c r="D2946" s="5" t="s">
        <v>22</v>
      </c>
      <c r="E2946" s="5" t="s">
        <v>31</v>
      </c>
      <c r="F2946" s="5">
        <v>55</v>
      </c>
      <c r="G2946" s="6">
        <v>43598</v>
      </c>
      <c r="H2946" s="6">
        <v>43600</v>
      </c>
      <c r="I2946" s="6">
        <v>43606</v>
      </c>
      <c r="J2946" s="5" t="s">
        <v>24</v>
      </c>
      <c r="K2946" s="7">
        <v>179.78</v>
      </c>
      <c r="L2946" s="35">
        <v>156.41</v>
      </c>
      <c r="M2946" s="36">
        <f t="shared" si="45"/>
        <v>23.370000000000005</v>
      </c>
      <c r="N2946" s="37">
        <f>YEAR(Table1[[#This Row],[Data zamówienia]])</f>
        <v>2019</v>
      </c>
    </row>
    <row r="2947" spans="2:14" x14ac:dyDescent="0.3">
      <c r="B2947" s="32">
        <v>544053</v>
      </c>
      <c r="C2947" s="5" t="s">
        <v>27</v>
      </c>
      <c r="D2947" s="5" t="s">
        <v>36</v>
      </c>
      <c r="E2947" s="5" t="s">
        <v>34</v>
      </c>
      <c r="F2947" s="5">
        <v>114</v>
      </c>
      <c r="G2947" s="6">
        <v>43598</v>
      </c>
      <c r="H2947" s="6">
        <v>43599</v>
      </c>
      <c r="I2947" s="6">
        <v>43603</v>
      </c>
      <c r="J2947" s="5" t="s">
        <v>40</v>
      </c>
      <c r="K2947" s="7">
        <v>1848.66</v>
      </c>
      <c r="L2947" s="35">
        <v>1386.5</v>
      </c>
      <c r="M2947" s="36">
        <f t="shared" si="45"/>
        <v>462.16000000000008</v>
      </c>
      <c r="N2947" s="37">
        <f>YEAR(Table1[[#This Row],[Data zamówienia]])</f>
        <v>2019</v>
      </c>
    </row>
    <row r="2948" spans="2:14" x14ac:dyDescent="0.3">
      <c r="B2948" s="32">
        <v>302532</v>
      </c>
      <c r="C2948" s="5" t="s">
        <v>21</v>
      </c>
      <c r="D2948" s="5" t="s">
        <v>28</v>
      </c>
      <c r="E2948" s="5" t="s">
        <v>34</v>
      </c>
      <c r="F2948" s="5">
        <v>274</v>
      </c>
      <c r="G2948" s="6">
        <v>43598</v>
      </c>
      <c r="H2948" s="6">
        <v>43600</v>
      </c>
      <c r="I2948" s="6">
        <v>43605</v>
      </c>
      <c r="J2948" s="5" t="s">
        <v>26</v>
      </c>
      <c r="K2948" s="7">
        <v>417.95</v>
      </c>
      <c r="L2948" s="35">
        <v>321.82</v>
      </c>
      <c r="M2948" s="36">
        <f t="shared" ref="M2948:M3011" si="46">K2948-L2948</f>
        <v>96.13</v>
      </c>
      <c r="N2948" s="37">
        <f>YEAR(Table1[[#This Row],[Data zamówienia]])</f>
        <v>2019</v>
      </c>
    </row>
    <row r="2949" spans="2:14" x14ac:dyDescent="0.3">
      <c r="B2949" s="32">
        <v>776427</v>
      </c>
      <c r="C2949" s="5" t="s">
        <v>35</v>
      </c>
      <c r="D2949" s="5" t="s">
        <v>36</v>
      </c>
      <c r="E2949" s="5" t="s">
        <v>25</v>
      </c>
      <c r="F2949" s="5">
        <v>320</v>
      </c>
      <c r="G2949" s="6">
        <v>43598</v>
      </c>
      <c r="H2949" s="6">
        <v>43601</v>
      </c>
      <c r="I2949" s="6">
        <v>43603</v>
      </c>
      <c r="J2949" s="5" t="s">
        <v>33</v>
      </c>
      <c r="K2949" s="7">
        <v>210.29</v>
      </c>
      <c r="L2949" s="35">
        <v>128.28</v>
      </c>
      <c r="M2949" s="36">
        <f t="shared" si="46"/>
        <v>82.009999999999991</v>
      </c>
      <c r="N2949" s="37">
        <f>YEAR(Table1[[#This Row],[Data zamówienia]])</f>
        <v>2019</v>
      </c>
    </row>
    <row r="2950" spans="2:14" x14ac:dyDescent="0.3">
      <c r="B2950" s="32">
        <v>790147</v>
      </c>
      <c r="C2950" s="5" t="s">
        <v>21</v>
      </c>
      <c r="D2950" s="5" t="s">
        <v>39</v>
      </c>
      <c r="E2950" s="5" t="s">
        <v>23</v>
      </c>
      <c r="F2950" s="5">
        <v>229</v>
      </c>
      <c r="G2950" s="6">
        <v>43598</v>
      </c>
      <c r="H2950" s="6">
        <v>43599</v>
      </c>
      <c r="I2950" s="6">
        <v>43604</v>
      </c>
      <c r="J2950" s="5" t="s">
        <v>40</v>
      </c>
      <c r="K2950" s="7">
        <v>431.53</v>
      </c>
      <c r="L2950" s="35">
        <v>258.92</v>
      </c>
      <c r="M2950" s="36">
        <f t="shared" si="46"/>
        <v>172.60999999999996</v>
      </c>
      <c r="N2950" s="37">
        <f>YEAR(Table1[[#This Row],[Data zamówienia]])</f>
        <v>2019</v>
      </c>
    </row>
    <row r="2951" spans="2:14" x14ac:dyDescent="0.3">
      <c r="B2951" s="32">
        <v>363741</v>
      </c>
      <c r="C2951" s="5" t="s">
        <v>27</v>
      </c>
      <c r="D2951" s="5" t="s">
        <v>39</v>
      </c>
      <c r="E2951" s="5" t="s">
        <v>25</v>
      </c>
      <c r="F2951" s="5">
        <v>245</v>
      </c>
      <c r="G2951" s="6">
        <v>43597</v>
      </c>
      <c r="H2951" s="6">
        <v>43598</v>
      </c>
      <c r="I2951" s="6">
        <v>43600</v>
      </c>
      <c r="J2951" s="5" t="s">
        <v>26</v>
      </c>
      <c r="K2951" s="7">
        <v>1300.6199999999999</v>
      </c>
      <c r="L2951" s="35">
        <v>754.36</v>
      </c>
      <c r="M2951" s="36">
        <f t="shared" si="46"/>
        <v>546.25999999999988</v>
      </c>
      <c r="N2951" s="37">
        <f>YEAR(Table1[[#This Row],[Data zamówienia]])</f>
        <v>2019</v>
      </c>
    </row>
    <row r="2952" spans="2:14" x14ac:dyDescent="0.3">
      <c r="B2952" s="32">
        <v>954673</v>
      </c>
      <c r="C2952" s="5" t="s">
        <v>27</v>
      </c>
      <c r="D2952" s="5" t="s">
        <v>36</v>
      </c>
      <c r="E2952" s="5" t="s">
        <v>31</v>
      </c>
      <c r="F2952" s="5">
        <v>212</v>
      </c>
      <c r="G2952" s="6">
        <v>43598</v>
      </c>
      <c r="H2952" s="6">
        <v>43599</v>
      </c>
      <c r="I2952" s="6">
        <v>43600</v>
      </c>
      <c r="J2952" s="5" t="s">
        <v>30</v>
      </c>
      <c r="K2952" s="7">
        <v>1514.24</v>
      </c>
      <c r="L2952" s="35">
        <v>1075.1099999999999</v>
      </c>
      <c r="M2952" s="36">
        <f t="shared" si="46"/>
        <v>439.13000000000011</v>
      </c>
      <c r="N2952" s="37">
        <f>YEAR(Table1[[#This Row],[Data zamówienia]])</f>
        <v>2019</v>
      </c>
    </row>
    <row r="2953" spans="2:14" x14ac:dyDescent="0.3">
      <c r="B2953" s="32">
        <v>886466</v>
      </c>
      <c r="C2953" s="5" t="s">
        <v>21</v>
      </c>
      <c r="D2953" s="5" t="s">
        <v>36</v>
      </c>
      <c r="E2953" s="5" t="s">
        <v>25</v>
      </c>
      <c r="F2953" s="5">
        <v>335</v>
      </c>
      <c r="G2953" s="6">
        <v>43598</v>
      </c>
      <c r="H2953" s="6">
        <v>43600</v>
      </c>
      <c r="I2953" s="6">
        <v>43603</v>
      </c>
      <c r="J2953" s="5" t="s">
        <v>26</v>
      </c>
      <c r="K2953" s="7">
        <v>1415.96</v>
      </c>
      <c r="L2953" s="35">
        <v>750.46</v>
      </c>
      <c r="M2953" s="36">
        <f t="shared" si="46"/>
        <v>665.5</v>
      </c>
      <c r="N2953" s="37">
        <f>YEAR(Table1[[#This Row],[Data zamówienia]])</f>
        <v>2019</v>
      </c>
    </row>
    <row r="2954" spans="2:14" x14ac:dyDescent="0.3">
      <c r="B2954" s="32">
        <v>669752</v>
      </c>
      <c r="C2954" s="5" t="s">
        <v>27</v>
      </c>
      <c r="D2954" s="5" t="s">
        <v>36</v>
      </c>
      <c r="E2954" s="5" t="s">
        <v>31</v>
      </c>
      <c r="F2954" s="5">
        <v>58</v>
      </c>
      <c r="G2954" s="6">
        <v>43597</v>
      </c>
      <c r="H2954" s="6">
        <v>43599</v>
      </c>
      <c r="I2954" s="6">
        <v>43600</v>
      </c>
      <c r="J2954" s="5" t="s">
        <v>30</v>
      </c>
      <c r="K2954" s="7">
        <v>592.61</v>
      </c>
      <c r="L2954" s="35">
        <v>503.72</v>
      </c>
      <c r="M2954" s="36">
        <f t="shared" si="46"/>
        <v>88.889999999999986</v>
      </c>
      <c r="N2954" s="37">
        <f>YEAR(Table1[[#This Row],[Data zamówienia]])</f>
        <v>2019</v>
      </c>
    </row>
    <row r="2955" spans="2:14" x14ac:dyDescent="0.3">
      <c r="B2955" s="32">
        <v>809785</v>
      </c>
      <c r="C2955" s="5" t="s">
        <v>21</v>
      </c>
      <c r="D2955" s="5" t="s">
        <v>22</v>
      </c>
      <c r="E2955" s="5" t="s">
        <v>31</v>
      </c>
      <c r="F2955" s="5">
        <v>136</v>
      </c>
      <c r="G2955" s="6">
        <v>43597</v>
      </c>
      <c r="H2955" s="6">
        <v>43599</v>
      </c>
      <c r="I2955" s="6">
        <v>43604</v>
      </c>
      <c r="J2955" s="5" t="s">
        <v>30</v>
      </c>
      <c r="K2955" s="7">
        <v>663.94</v>
      </c>
      <c r="L2955" s="35">
        <v>577.63</v>
      </c>
      <c r="M2955" s="36">
        <f t="shared" si="46"/>
        <v>86.310000000000059</v>
      </c>
      <c r="N2955" s="37">
        <f>YEAR(Table1[[#This Row],[Data zamówienia]])</f>
        <v>2019</v>
      </c>
    </row>
    <row r="2956" spans="2:14" x14ac:dyDescent="0.3">
      <c r="B2956" s="32">
        <v>356983</v>
      </c>
      <c r="C2956" s="5" t="s">
        <v>27</v>
      </c>
      <c r="D2956" s="5" t="s">
        <v>39</v>
      </c>
      <c r="E2956" s="5" t="s">
        <v>31</v>
      </c>
      <c r="F2956" s="5">
        <v>301</v>
      </c>
      <c r="G2956" s="6">
        <v>43599</v>
      </c>
      <c r="H2956" s="6">
        <v>43602</v>
      </c>
      <c r="I2956" s="6">
        <v>43608</v>
      </c>
      <c r="J2956" s="5" t="s">
        <v>40</v>
      </c>
      <c r="K2956" s="7">
        <v>157.06</v>
      </c>
      <c r="L2956" s="35">
        <v>92.67</v>
      </c>
      <c r="M2956" s="36">
        <f t="shared" si="46"/>
        <v>64.39</v>
      </c>
      <c r="N2956" s="37">
        <f>YEAR(Table1[[#This Row],[Data zamówienia]])</f>
        <v>2019</v>
      </c>
    </row>
    <row r="2957" spans="2:14" x14ac:dyDescent="0.3">
      <c r="B2957" s="32">
        <v>581859</v>
      </c>
      <c r="C2957" s="5" t="s">
        <v>38</v>
      </c>
      <c r="D2957" s="5" t="s">
        <v>39</v>
      </c>
      <c r="E2957" s="5" t="s">
        <v>29</v>
      </c>
      <c r="F2957" s="5">
        <v>146</v>
      </c>
      <c r="G2957" s="6">
        <v>43598</v>
      </c>
      <c r="H2957" s="6">
        <v>43602</v>
      </c>
      <c r="I2957" s="6">
        <v>43604</v>
      </c>
      <c r="J2957" s="5" t="s">
        <v>32</v>
      </c>
      <c r="K2957" s="7">
        <v>1716.03</v>
      </c>
      <c r="L2957" s="35">
        <v>995.3</v>
      </c>
      <c r="M2957" s="36">
        <f t="shared" si="46"/>
        <v>720.73</v>
      </c>
      <c r="N2957" s="37">
        <f>YEAR(Table1[[#This Row],[Data zamówienia]])</f>
        <v>2019</v>
      </c>
    </row>
    <row r="2958" spans="2:14" x14ac:dyDescent="0.3">
      <c r="B2958" s="32">
        <v>777240</v>
      </c>
      <c r="C2958" s="5" t="s">
        <v>21</v>
      </c>
      <c r="D2958" s="5" t="s">
        <v>22</v>
      </c>
      <c r="E2958" s="5" t="s">
        <v>37</v>
      </c>
      <c r="F2958" s="5">
        <v>119</v>
      </c>
      <c r="G2958" s="6">
        <v>43598</v>
      </c>
      <c r="H2958" s="6">
        <v>43601</v>
      </c>
      <c r="I2958" s="6">
        <v>43608</v>
      </c>
      <c r="J2958" s="5" t="s">
        <v>26</v>
      </c>
      <c r="K2958" s="7">
        <v>190.69</v>
      </c>
      <c r="L2958" s="35">
        <v>158.27000000000001</v>
      </c>
      <c r="M2958" s="36">
        <f t="shared" si="46"/>
        <v>32.419999999999987</v>
      </c>
      <c r="N2958" s="37">
        <f>YEAR(Table1[[#This Row],[Data zamówienia]])</f>
        <v>2019</v>
      </c>
    </row>
    <row r="2959" spans="2:14" x14ac:dyDescent="0.3">
      <c r="B2959" s="32">
        <v>520571</v>
      </c>
      <c r="C2959" s="5" t="s">
        <v>21</v>
      </c>
      <c r="D2959" s="5" t="s">
        <v>36</v>
      </c>
      <c r="E2959" s="5" t="s">
        <v>37</v>
      </c>
      <c r="F2959" s="5">
        <v>93</v>
      </c>
      <c r="G2959" s="6">
        <v>43598</v>
      </c>
      <c r="H2959" s="6">
        <v>43599</v>
      </c>
      <c r="I2959" s="6">
        <v>43606</v>
      </c>
      <c r="J2959" s="5" t="s">
        <v>33</v>
      </c>
      <c r="K2959" s="7">
        <v>611.20000000000005</v>
      </c>
      <c r="L2959" s="35">
        <v>403.39</v>
      </c>
      <c r="M2959" s="36">
        <f t="shared" si="46"/>
        <v>207.81000000000006</v>
      </c>
      <c r="N2959" s="37">
        <f>YEAR(Table1[[#This Row],[Data zamówienia]])</f>
        <v>2019</v>
      </c>
    </row>
    <row r="2960" spans="2:14" x14ac:dyDescent="0.3">
      <c r="B2960" s="32">
        <v>832958</v>
      </c>
      <c r="C2960" s="5" t="s">
        <v>21</v>
      </c>
      <c r="D2960" s="5" t="s">
        <v>36</v>
      </c>
      <c r="E2960" s="5" t="s">
        <v>25</v>
      </c>
      <c r="F2960" s="5">
        <v>99</v>
      </c>
      <c r="G2960" s="6">
        <v>43599</v>
      </c>
      <c r="H2960" s="6">
        <v>43602</v>
      </c>
      <c r="I2960" s="6">
        <v>43608</v>
      </c>
      <c r="J2960" s="5" t="s">
        <v>30</v>
      </c>
      <c r="K2960" s="7">
        <v>851.71</v>
      </c>
      <c r="L2960" s="35">
        <v>681.37</v>
      </c>
      <c r="M2960" s="36">
        <f t="shared" si="46"/>
        <v>170.34000000000003</v>
      </c>
      <c r="N2960" s="37">
        <f>YEAR(Table1[[#This Row],[Data zamówienia]])</f>
        <v>2019</v>
      </c>
    </row>
    <row r="2961" spans="2:14" x14ac:dyDescent="0.3">
      <c r="B2961" s="32">
        <v>215803</v>
      </c>
      <c r="C2961" s="5" t="s">
        <v>35</v>
      </c>
      <c r="D2961" s="5" t="s">
        <v>28</v>
      </c>
      <c r="E2961" s="5" t="s">
        <v>34</v>
      </c>
      <c r="F2961" s="5">
        <v>366</v>
      </c>
      <c r="G2961" s="6">
        <v>43598</v>
      </c>
      <c r="H2961" s="6">
        <v>43599</v>
      </c>
      <c r="I2961" s="6">
        <v>43606</v>
      </c>
      <c r="J2961" s="5" t="s">
        <v>40</v>
      </c>
      <c r="K2961" s="7">
        <v>863.69</v>
      </c>
      <c r="L2961" s="35">
        <v>570.04</v>
      </c>
      <c r="M2961" s="36">
        <f t="shared" si="46"/>
        <v>293.65000000000009</v>
      </c>
      <c r="N2961" s="37">
        <f>YEAR(Table1[[#This Row],[Data zamówienia]])</f>
        <v>2019</v>
      </c>
    </row>
    <row r="2962" spans="2:14" x14ac:dyDescent="0.3">
      <c r="B2962" s="32">
        <v>257759</v>
      </c>
      <c r="C2962" s="5" t="s">
        <v>38</v>
      </c>
      <c r="D2962" s="5" t="s">
        <v>39</v>
      </c>
      <c r="E2962" s="5" t="s">
        <v>29</v>
      </c>
      <c r="F2962" s="5">
        <v>341</v>
      </c>
      <c r="G2962" s="6">
        <v>43599</v>
      </c>
      <c r="H2962" s="6">
        <v>43602</v>
      </c>
      <c r="I2962" s="6">
        <v>43604</v>
      </c>
      <c r="J2962" s="5" t="s">
        <v>40</v>
      </c>
      <c r="K2962" s="7">
        <v>201.47</v>
      </c>
      <c r="L2962" s="35">
        <v>116.85</v>
      </c>
      <c r="M2962" s="36">
        <f t="shared" si="46"/>
        <v>84.62</v>
      </c>
      <c r="N2962" s="37">
        <f>YEAR(Table1[[#This Row],[Data zamówienia]])</f>
        <v>2019</v>
      </c>
    </row>
    <row r="2963" spans="2:14" x14ac:dyDescent="0.3">
      <c r="B2963" s="32">
        <v>498088</v>
      </c>
      <c r="C2963" s="5" t="s">
        <v>21</v>
      </c>
      <c r="D2963" s="5" t="s">
        <v>39</v>
      </c>
      <c r="E2963" s="5" t="s">
        <v>23</v>
      </c>
      <c r="F2963" s="5">
        <v>170</v>
      </c>
      <c r="G2963" s="6">
        <v>43598</v>
      </c>
      <c r="H2963" s="6">
        <v>43601</v>
      </c>
      <c r="I2963" s="6">
        <v>43603</v>
      </c>
      <c r="J2963" s="5" t="s">
        <v>30</v>
      </c>
      <c r="K2963" s="7">
        <v>1706.2</v>
      </c>
      <c r="L2963" s="35">
        <v>1484.39</v>
      </c>
      <c r="M2963" s="36">
        <f t="shared" si="46"/>
        <v>221.80999999999995</v>
      </c>
      <c r="N2963" s="37">
        <f>YEAR(Table1[[#This Row],[Data zamówienia]])</f>
        <v>2019</v>
      </c>
    </row>
    <row r="2964" spans="2:14" x14ac:dyDescent="0.3">
      <c r="B2964" s="32">
        <v>954652</v>
      </c>
      <c r="C2964" s="5" t="s">
        <v>27</v>
      </c>
      <c r="D2964" s="5" t="s">
        <v>36</v>
      </c>
      <c r="E2964" s="5" t="s">
        <v>23</v>
      </c>
      <c r="F2964" s="5">
        <v>296</v>
      </c>
      <c r="G2964" s="6">
        <v>43598</v>
      </c>
      <c r="H2964" s="6">
        <v>43601</v>
      </c>
      <c r="I2964" s="6">
        <v>43607</v>
      </c>
      <c r="J2964" s="5" t="s">
        <v>24</v>
      </c>
      <c r="K2964" s="7">
        <v>1790.29</v>
      </c>
      <c r="L2964" s="35">
        <v>1396.43</v>
      </c>
      <c r="M2964" s="36">
        <f t="shared" si="46"/>
        <v>393.8599999999999</v>
      </c>
      <c r="N2964" s="37">
        <f>YEAR(Table1[[#This Row],[Data zamówienia]])</f>
        <v>2019</v>
      </c>
    </row>
    <row r="2965" spans="2:14" x14ac:dyDescent="0.3">
      <c r="B2965" s="32">
        <v>685151</v>
      </c>
      <c r="C2965" s="5" t="s">
        <v>21</v>
      </c>
      <c r="D2965" s="5" t="s">
        <v>28</v>
      </c>
      <c r="E2965" s="5" t="s">
        <v>34</v>
      </c>
      <c r="F2965" s="5">
        <v>49</v>
      </c>
      <c r="G2965" s="6">
        <v>43599</v>
      </c>
      <c r="H2965" s="6">
        <v>43600</v>
      </c>
      <c r="I2965" s="6">
        <v>43604</v>
      </c>
      <c r="J2965" s="5" t="s">
        <v>33</v>
      </c>
      <c r="K2965" s="7">
        <v>454.17</v>
      </c>
      <c r="L2965" s="35">
        <v>345.17</v>
      </c>
      <c r="M2965" s="36">
        <f t="shared" si="46"/>
        <v>109</v>
      </c>
      <c r="N2965" s="37">
        <f>YEAR(Table1[[#This Row],[Data zamówienia]])</f>
        <v>2019</v>
      </c>
    </row>
    <row r="2966" spans="2:14" x14ac:dyDescent="0.3">
      <c r="B2966" s="32">
        <v>295306</v>
      </c>
      <c r="C2966" s="5" t="s">
        <v>27</v>
      </c>
      <c r="D2966" s="5" t="s">
        <v>39</v>
      </c>
      <c r="E2966" s="5" t="s">
        <v>23</v>
      </c>
      <c r="F2966" s="5">
        <v>194</v>
      </c>
      <c r="G2966" s="6">
        <v>43599</v>
      </c>
      <c r="H2966" s="6">
        <v>43601</v>
      </c>
      <c r="I2966" s="6">
        <v>43603</v>
      </c>
      <c r="J2966" s="5" t="s">
        <v>33</v>
      </c>
      <c r="K2966" s="7">
        <v>611.20000000000005</v>
      </c>
      <c r="L2966" s="35">
        <v>366.72</v>
      </c>
      <c r="M2966" s="36">
        <f t="shared" si="46"/>
        <v>244.48000000000002</v>
      </c>
      <c r="N2966" s="37">
        <f>YEAR(Table1[[#This Row],[Data zamówienia]])</f>
        <v>2019</v>
      </c>
    </row>
    <row r="2967" spans="2:14" x14ac:dyDescent="0.3">
      <c r="B2967" s="32">
        <v>349232</v>
      </c>
      <c r="C2967" s="5" t="s">
        <v>21</v>
      </c>
      <c r="D2967" s="5" t="s">
        <v>36</v>
      </c>
      <c r="E2967" s="5" t="s">
        <v>29</v>
      </c>
      <c r="F2967" s="5">
        <v>331</v>
      </c>
      <c r="G2967" s="6">
        <v>43600</v>
      </c>
      <c r="H2967" s="6">
        <v>43600</v>
      </c>
      <c r="I2967" s="6">
        <v>43606</v>
      </c>
      <c r="J2967" s="5" t="s">
        <v>40</v>
      </c>
      <c r="K2967" s="7">
        <v>1603.99</v>
      </c>
      <c r="L2967" s="35">
        <v>1122.79</v>
      </c>
      <c r="M2967" s="36">
        <f t="shared" si="46"/>
        <v>481.20000000000005</v>
      </c>
      <c r="N2967" s="37">
        <f>YEAR(Table1[[#This Row],[Data zamówienia]])</f>
        <v>2019</v>
      </c>
    </row>
    <row r="2968" spans="2:14" x14ac:dyDescent="0.3">
      <c r="B2968" s="32">
        <v>979186</v>
      </c>
      <c r="C2968" s="5" t="s">
        <v>35</v>
      </c>
      <c r="D2968" s="5" t="s">
        <v>28</v>
      </c>
      <c r="E2968" s="5" t="s">
        <v>34</v>
      </c>
      <c r="F2968" s="5">
        <v>14</v>
      </c>
      <c r="G2968" s="6">
        <v>43600</v>
      </c>
      <c r="H2968" s="6">
        <v>43602</v>
      </c>
      <c r="I2968" s="6">
        <v>43608</v>
      </c>
      <c r="J2968" s="5" t="s">
        <v>40</v>
      </c>
      <c r="K2968" s="7">
        <v>546.32000000000005</v>
      </c>
      <c r="L2968" s="35">
        <v>360.57</v>
      </c>
      <c r="M2968" s="36">
        <f t="shared" si="46"/>
        <v>185.75000000000006</v>
      </c>
      <c r="N2968" s="37">
        <f>YEAR(Table1[[#This Row],[Data zamówienia]])</f>
        <v>2019</v>
      </c>
    </row>
    <row r="2969" spans="2:14" x14ac:dyDescent="0.3">
      <c r="B2969" s="32">
        <v>790140</v>
      </c>
      <c r="C2969" s="5" t="s">
        <v>27</v>
      </c>
      <c r="D2969" s="5" t="s">
        <v>39</v>
      </c>
      <c r="E2969" s="5" t="s">
        <v>31</v>
      </c>
      <c r="F2969" s="5">
        <v>19</v>
      </c>
      <c r="G2969" s="6">
        <v>43599</v>
      </c>
      <c r="H2969" s="6">
        <v>43602</v>
      </c>
      <c r="I2969" s="6">
        <v>43603</v>
      </c>
      <c r="J2969" s="5" t="s">
        <v>24</v>
      </c>
      <c r="K2969" s="7">
        <v>1179.46</v>
      </c>
      <c r="L2969" s="35">
        <v>660.5</v>
      </c>
      <c r="M2969" s="36">
        <f t="shared" si="46"/>
        <v>518.96</v>
      </c>
      <c r="N2969" s="37">
        <f>YEAR(Table1[[#This Row],[Data zamówienia]])</f>
        <v>2019</v>
      </c>
    </row>
    <row r="2970" spans="2:14" x14ac:dyDescent="0.3">
      <c r="B2970" s="32">
        <v>377235</v>
      </c>
      <c r="C2970" s="5" t="s">
        <v>35</v>
      </c>
      <c r="D2970" s="5" t="s">
        <v>22</v>
      </c>
      <c r="E2970" s="5" t="s">
        <v>31</v>
      </c>
      <c r="F2970" s="5">
        <v>68</v>
      </c>
      <c r="G2970" s="6">
        <v>43600</v>
      </c>
      <c r="H2970" s="6">
        <v>43600</v>
      </c>
      <c r="I2970" s="6">
        <v>43605</v>
      </c>
      <c r="J2970" s="5" t="s">
        <v>40</v>
      </c>
      <c r="K2970" s="7">
        <v>238.26</v>
      </c>
      <c r="L2970" s="35">
        <v>131.04</v>
      </c>
      <c r="M2970" s="36">
        <f t="shared" si="46"/>
        <v>107.22</v>
      </c>
      <c r="N2970" s="37">
        <f>YEAR(Table1[[#This Row],[Data zamówienia]])</f>
        <v>2019</v>
      </c>
    </row>
    <row r="2971" spans="2:14" x14ac:dyDescent="0.3">
      <c r="B2971" s="32">
        <v>770243</v>
      </c>
      <c r="C2971" s="5" t="s">
        <v>21</v>
      </c>
      <c r="D2971" s="5" t="s">
        <v>28</v>
      </c>
      <c r="E2971" s="5" t="s">
        <v>37</v>
      </c>
      <c r="F2971" s="5">
        <v>343</v>
      </c>
      <c r="G2971" s="6">
        <v>43599</v>
      </c>
      <c r="H2971" s="6">
        <v>43600</v>
      </c>
      <c r="I2971" s="6">
        <v>43601</v>
      </c>
      <c r="J2971" s="5" t="s">
        <v>33</v>
      </c>
      <c r="K2971" s="7">
        <v>1236.3900000000001</v>
      </c>
      <c r="L2971" s="35">
        <v>828.38</v>
      </c>
      <c r="M2971" s="36">
        <f t="shared" si="46"/>
        <v>408.0100000000001</v>
      </c>
      <c r="N2971" s="37">
        <f>YEAR(Table1[[#This Row],[Data zamówienia]])</f>
        <v>2019</v>
      </c>
    </row>
    <row r="2972" spans="2:14" x14ac:dyDescent="0.3">
      <c r="B2972" s="32">
        <v>24781</v>
      </c>
      <c r="C2972" s="5" t="s">
        <v>35</v>
      </c>
      <c r="D2972" s="5" t="s">
        <v>22</v>
      </c>
      <c r="E2972" s="5" t="s">
        <v>23</v>
      </c>
      <c r="F2972" s="5">
        <v>66</v>
      </c>
      <c r="G2972" s="6">
        <v>43601</v>
      </c>
      <c r="H2972" s="6">
        <v>43601</v>
      </c>
      <c r="I2972" s="6">
        <v>43604</v>
      </c>
      <c r="J2972" s="5" t="s">
        <v>24</v>
      </c>
      <c r="K2972" s="7">
        <v>985.07</v>
      </c>
      <c r="L2972" s="35">
        <v>512.24</v>
      </c>
      <c r="M2972" s="36">
        <f t="shared" si="46"/>
        <v>472.83000000000004</v>
      </c>
      <c r="N2972" s="37">
        <f>YEAR(Table1[[#This Row],[Data zamówienia]])</f>
        <v>2019</v>
      </c>
    </row>
    <row r="2973" spans="2:14" x14ac:dyDescent="0.3">
      <c r="B2973" s="32">
        <v>761544</v>
      </c>
      <c r="C2973" s="5" t="s">
        <v>21</v>
      </c>
      <c r="D2973" s="5" t="s">
        <v>28</v>
      </c>
      <c r="E2973" s="5" t="s">
        <v>25</v>
      </c>
      <c r="F2973" s="5">
        <v>59</v>
      </c>
      <c r="G2973" s="6">
        <v>43600</v>
      </c>
      <c r="H2973" s="6">
        <v>43603</v>
      </c>
      <c r="I2973" s="6">
        <v>43604</v>
      </c>
      <c r="J2973" s="5" t="s">
        <v>24</v>
      </c>
      <c r="K2973" s="7">
        <v>1152.07</v>
      </c>
      <c r="L2973" s="35">
        <v>887.09</v>
      </c>
      <c r="M2973" s="36">
        <f t="shared" si="46"/>
        <v>264.9799999999999</v>
      </c>
      <c r="N2973" s="37">
        <f>YEAR(Table1[[#This Row],[Data zamówienia]])</f>
        <v>2019</v>
      </c>
    </row>
    <row r="2974" spans="2:14" x14ac:dyDescent="0.3">
      <c r="B2974" s="32">
        <v>50732</v>
      </c>
      <c r="C2974" s="5" t="s">
        <v>35</v>
      </c>
      <c r="D2974" s="5" t="s">
        <v>28</v>
      </c>
      <c r="E2974" s="5" t="s">
        <v>31</v>
      </c>
      <c r="F2974" s="5">
        <v>182</v>
      </c>
      <c r="G2974" s="6">
        <v>43601</v>
      </c>
      <c r="H2974" s="6">
        <v>43603</v>
      </c>
      <c r="I2974" s="6">
        <v>43609</v>
      </c>
      <c r="J2974" s="5" t="s">
        <v>33</v>
      </c>
      <c r="K2974" s="7">
        <v>1498.57</v>
      </c>
      <c r="L2974" s="35">
        <v>809.23</v>
      </c>
      <c r="M2974" s="36">
        <f t="shared" si="46"/>
        <v>689.33999999999992</v>
      </c>
      <c r="N2974" s="37">
        <f>YEAR(Table1[[#This Row],[Data zamówienia]])</f>
        <v>2019</v>
      </c>
    </row>
    <row r="2975" spans="2:14" x14ac:dyDescent="0.3">
      <c r="B2975" s="32">
        <v>937454</v>
      </c>
      <c r="C2975" s="5" t="s">
        <v>21</v>
      </c>
      <c r="D2975" s="5" t="s">
        <v>22</v>
      </c>
      <c r="E2975" s="5" t="s">
        <v>25</v>
      </c>
      <c r="F2975" s="5">
        <v>124</v>
      </c>
      <c r="G2975" s="6">
        <v>43600</v>
      </c>
      <c r="H2975" s="6">
        <v>43604</v>
      </c>
      <c r="I2975" s="6">
        <v>43606</v>
      </c>
      <c r="J2975" s="5" t="s">
        <v>40</v>
      </c>
      <c r="K2975" s="7">
        <v>246.25</v>
      </c>
      <c r="L2975" s="35">
        <v>204.39</v>
      </c>
      <c r="M2975" s="36">
        <f t="shared" si="46"/>
        <v>41.860000000000014</v>
      </c>
      <c r="N2975" s="37">
        <f>YEAR(Table1[[#This Row],[Data zamówienia]])</f>
        <v>2019</v>
      </c>
    </row>
    <row r="2976" spans="2:14" x14ac:dyDescent="0.3">
      <c r="B2976" s="32">
        <v>947153</v>
      </c>
      <c r="C2976" s="5" t="s">
        <v>38</v>
      </c>
      <c r="D2976" s="5" t="s">
        <v>22</v>
      </c>
      <c r="E2976" s="5" t="s">
        <v>37</v>
      </c>
      <c r="F2976" s="5">
        <v>77</v>
      </c>
      <c r="G2976" s="6">
        <v>43600</v>
      </c>
      <c r="H2976" s="6">
        <v>43601</v>
      </c>
      <c r="I2976" s="6">
        <v>43605</v>
      </c>
      <c r="J2976" s="5" t="s">
        <v>30</v>
      </c>
      <c r="K2976" s="7">
        <v>669.51</v>
      </c>
      <c r="L2976" s="35">
        <v>609.25</v>
      </c>
      <c r="M2976" s="36">
        <f t="shared" si="46"/>
        <v>60.259999999999991</v>
      </c>
      <c r="N2976" s="37">
        <f>YEAR(Table1[[#This Row],[Data zamówienia]])</f>
        <v>2019</v>
      </c>
    </row>
    <row r="2977" spans="2:14" x14ac:dyDescent="0.3">
      <c r="B2977" s="32">
        <v>611389</v>
      </c>
      <c r="C2977" s="5" t="s">
        <v>27</v>
      </c>
      <c r="D2977" s="5" t="s">
        <v>39</v>
      </c>
      <c r="E2977" s="5" t="s">
        <v>31</v>
      </c>
      <c r="F2977" s="5">
        <v>221</v>
      </c>
      <c r="G2977" s="6">
        <v>43600</v>
      </c>
      <c r="H2977" s="6">
        <v>43603</v>
      </c>
      <c r="I2977" s="6">
        <v>43605</v>
      </c>
      <c r="J2977" s="5" t="s">
        <v>26</v>
      </c>
      <c r="K2977" s="7">
        <v>1309.1199999999999</v>
      </c>
      <c r="L2977" s="35">
        <v>1086.57</v>
      </c>
      <c r="M2977" s="36">
        <f t="shared" si="46"/>
        <v>222.54999999999995</v>
      </c>
      <c r="N2977" s="37">
        <f>YEAR(Table1[[#This Row],[Data zamówienia]])</f>
        <v>2019</v>
      </c>
    </row>
    <row r="2978" spans="2:14" x14ac:dyDescent="0.3">
      <c r="B2978" s="32">
        <v>373310</v>
      </c>
      <c r="C2978" s="5" t="s">
        <v>21</v>
      </c>
      <c r="D2978" s="5" t="s">
        <v>39</v>
      </c>
      <c r="E2978" s="5" t="s">
        <v>29</v>
      </c>
      <c r="F2978" s="5">
        <v>312</v>
      </c>
      <c r="G2978" s="6">
        <v>43601</v>
      </c>
      <c r="H2978" s="6">
        <v>43602</v>
      </c>
      <c r="I2978" s="6">
        <v>43605</v>
      </c>
      <c r="J2978" s="5" t="s">
        <v>40</v>
      </c>
      <c r="K2978" s="7">
        <v>1367.25</v>
      </c>
      <c r="L2978" s="35">
        <v>1066.46</v>
      </c>
      <c r="M2978" s="36">
        <f t="shared" si="46"/>
        <v>300.78999999999996</v>
      </c>
      <c r="N2978" s="37">
        <f>YEAR(Table1[[#This Row],[Data zamówienia]])</f>
        <v>2019</v>
      </c>
    </row>
    <row r="2979" spans="2:14" x14ac:dyDescent="0.3">
      <c r="B2979" s="32">
        <v>498859</v>
      </c>
      <c r="C2979" s="5" t="s">
        <v>21</v>
      </c>
      <c r="D2979" s="5" t="s">
        <v>36</v>
      </c>
      <c r="E2979" s="5" t="s">
        <v>29</v>
      </c>
      <c r="F2979" s="5">
        <v>188</v>
      </c>
      <c r="G2979" s="6">
        <v>43600</v>
      </c>
      <c r="H2979" s="6">
        <v>43602</v>
      </c>
      <c r="I2979" s="6">
        <v>43607</v>
      </c>
      <c r="J2979" s="5" t="s">
        <v>40</v>
      </c>
      <c r="K2979" s="7">
        <v>194.17</v>
      </c>
      <c r="L2979" s="35">
        <v>159.22</v>
      </c>
      <c r="M2979" s="36">
        <f t="shared" si="46"/>
        <v>34.949999999999989</v>
      </c>
      <c r="N2979" s="37">
        <f>YEAR(Table1[[#This Row],[Data zamówienia]])</f>
        <v>2019</v>
      </c>
    </row>
    <row r="2980" spans="2:14" x14ac:dyDescent="0.3">
      <c r="B2980" s="32">
        <v>814160</v>
      </c>
      <c r="C2980" s="5" t="s">
        <v>27</v>
      </c>
      <c r="D2980" s="5" t="s">
        <v>22</v>
      </c>
      <c r="E2980" s="5" t="s">
        <v>34</v>
      </c>
      <c r="F2980" s="5">
        <v>89</v>
      </c>
      <c r="G2980" s="6">
        <v>43600</v>
      </c>
      <c r="H2980" s="6">
        <v>43602</v>
      </c>
      <c r="I2980" s="6">
        <v>43607</v>
      </c>
      <c r="J2980" s="5" t="s">
        <v>40</v>
      </c>
      <c r="K2980" s="7">
        <v>448.42</v>
      </c>
      <c r="L2980" s="35">
        <v>255.6</v>
      </c>
      <c r="M2980" s="36">
        <f t="shared" si="46"/>
        <v>192.82000000000002</v>
      </c>
      <c r="N2980" s="37">
        <f>YEAR(Table1[[#This Row],[Data zamówienia]])</f>
        <v>2019</v>
      </c>
    </row>
    <row r="2981" spans="2:14" x14ac:dyDescent="0.3">
      <c r="B2981" s="32">
        <v>937780</v>
      </c>
      <c r="C2981" s="5" t="s">
        <v>21</v>
      </c>
      <c r="D2981" s="5" t="s">
        <v>28</v>
      </c>
      <c r="E2981" s="5" t="s">
        <v>25</v>
      </c>
      <c r="F2981" s="5">
        <v>29</v>
      </c>
      <c r="G2981" s="6">
        <v>43602</v>
      </c>
      <c r="H2981" s="6">
        <v>43604</v>
      </c>
      <c r="I2981" s="6">
        <v>43607</v>
      </c>
      <c r="J2981" s="5" t="s">
        <v>40</v>
      </c>
      <c r="K2981" s="7">
        <v>1470.06</v>
      </c>
      <c r="L2981" s="35">
        <v>1205.45</v>
      </c>
      <c r="M2981" s="36">
        <f t="shared" si="46"/>
        <v>264.6099999999999</v>
      </c>
      <c r="N2981" s="37">
        <f>YEAR(Table1[[#This Row],[Data zamówienia]])</f>
        <v>2019</v>
      </c>
    </row>
    <row r="2982" spans="2:14" x14ac:dyDescent="0.3">
      <c r="B2982" s="32">
        <v>203292</v>
      </c>
      <c r="C2982" s="5" t="s">
        <v>21</v>
      </c>
      <c r="D2982" s="5" t="s">
        <v>22</v>
      </c>
      <c r="E2982" s="5" t="s">
        <v>31</v>
      </c>
      <c r="F2982" s="5">
        <v>345</v>
      </c>
      <c r="G2982" s="6">
        <v>43602</v>
      </c>
      <c r="H2982" s="6">
        <v>43603</v>
      </c>
      <c r="I2982" s="6">
        <v>43606</v>
      </c>
      <c r="J2982" s="5" t="s">
        <v>33</v>
      </c>
      <c r="K2982" s="7">
        <v>1834.32</v>
      </c>
      <c r="L2982" s="35">
        <v>1228.99</v>
      </c>
      <c r="M2982" s="36">
        <f t="shared" si="46"/>
        <v>605.32999999999993</v>
      </c>
      <c r="N2982" s="37">
        <f>YEAR(Table1[[#This Row],[Data zamówienia]])</f>
        <v>2019</v>
      </c>
    </row>
    <row r="2983" spans="2:14" x14ac:dyDescent="0.3">
      <c r="B2983" s="32">
        <v>506987</v>
      </c>
      <c r="C2983" s="5" t="s">
        <v>38</v>
      </c>
      <c r="D2983" s="5" t="s">
        <v>36</v>
      </c>
      <c r="E2983" s="5" t="s">
        <v>25</v>
      </c>
      <c r="F2983" s="5">
        <v>341</v>
      </c>
      <c r="G2983" s="6">
        <v>43602</v>
      </c>
      <c r="H2983" s="6">
        <v>43603</v>
      </c>
      <c r="I2983" s="6">
        <v>43604</v>
      </c>
      <c r="J2983" s="5" t="s">
        <v>33</v>
      </c>
      <c r="K2983" s="7">
        <v>419.59</v>
      </c>
      <c r="L2983" s="35">
        <v>272.73</v>
      </c>
      <c r="M2983" s="36">
        <f t="shared" si="46"/>
        <v>146.85999999999996</v>
      </c>
      <c r="N2983" s="37">
        <f>YEAR(Table1[[#This Row],[Data zamówienia]])</f>
        <v>2019</v>
      </c>
    </row>
    <row r="2984" spans="2:14" x14ac:dyDescent="0.3">
      <c r="B2984" s="32">
        <v>40957</v>
      </c>
      <c r="C2984" s="5" t="s">
        <v>35</v>
      </c>
      <c r="D2984" s="5" t="s">
        <v>28</v>
      </c>
      <c r="E2984" s="5" t="s">
        <v>29</v>
      </c>
      <c r="F2984" s="5">
        <v>68</v>
      </c>
      <c r="G2984" s="6">
        <v>43601</v>
      </c>
      <c r="H2984" s="6">
        <v>43602</v>
      </c>
      <c r="I2984" s="6">
        <v>43605</v>
      </c>
      <c r="J2984" s="5" t="s">
        <v>30</v>
      </c>
      <c r="K2984" s="7">
        <v>1945.72</v>
      </c>
      <c r="L2984" s="35">
        <v>1498.2</v>
      </c>
      <c r="M2984" s="36">
        <f t="shared" si="46"/>
        <v>447.52</v>
      </c>
      <c r="N2984" s="37">
        <f>YEAR(Table1[[#This Row],[Data zamówienia]])</f>
        <v>2019</v>
      </c>
    </row>
    <row r="2985" spans="2:14" x14ac:dyDescent="0.3">
      <c r="B2985" s="32">
        <v>95760</v>
      </c>
      <c r="C2985" s="5" t="s">
        <v>21</v>
      </c>
      <c r="D2985" s="5" t="s">
        <v>36</v>
      </c>
      <c r="E2985" s="5" t="s">
        <v>29</v>
      </c>
      <c r="F2985" s="5">
        <v>344</v>
      </c>
      <c r="G2985" s="6">
        <v>43602</v>
      </c>
      <c r="H2985" s="6">
        <v>43603</v>
      </c>
      <c r="I2985" s="6">
        <v>43608</v>
      </c>
      <c r="J2985" s="5" t="s">
        <v>26</v>
      </c>
      <c r="K2985" s="7">
        <v>712.27</v>
      </c>
      <c r="L2985" s="35">
        <v>505.71</v>
      </c>
      <c r="M2985" s="36">
        <f t="shared" si="46"/>
        <v>206.56</v>
      </c>
      <c r="N2985" s="37">
        <f>YEAR(Table1[[#This Row],[Data zamówienia]])</f>
        <v>2019</v>
      </c>
    </row>
    <row r="2986" spans="2:14" x14ac:dyDescent="0.3">
      <c r="B2986" s="32">
        <v>858195</v>
      </c>
      <c r="C2986" s="5" t="s">
        <v>21</v>
      </c>
      <c r="D2986" s="5" t="s">
        <v>28</v>
      </c>
      <c r="E2986" s="5" t="s">
        <v>23</v>
      </c>
      <c r="F2986" s="5">
        <v>199</v>
      </c>
      <c r="G2986" s="6">
        <v>43601</v>
      </c>
      <c r="H2986" s="6">
        <v>43602</v>
      </c>
      <c r="I2986" s="6">
        <v>43603</v>
      </c>
      <c r="J2986" s="5" t="s">
        <v>26</v>
      </c>
      <c r="K2986" s="7">
        <v>1313.2</v>
      </c>
      <c r="L2986" s="35">
        <v>1037.43</v>
      </c>
      <c r="M2986" s="36">
        <f t="shared" si="46"/>
        <v>275.77</v>
      </c>
      <c r="N2986" s="37">
        <f>YEAR(Table1[[#This Row],[Data zamówienia]])</f>
        <v>2019</v>
      </c>
    </row>
    <row r="2987" spans="2:14" x14ac:dyDescent="0.3">
      <c r="B2987" s="32">
        <v>826887</v>
      </c>
      <c r="C2987" s="5" t="s">
        <v>35</v>
      </c>
      <c r="D2987" s="5" t="s">
        <v>22</v>
      </c>
      <c r="E2987" s="5" t="s">
        <v>25</v>
      </c>
      <c r="F2987" s="5">
        <v>303</v>
      </c>
      <c r="G2987" s="6">
        <v>43601</v>
      </c>
      <c r="H2987" s="6">
        <v>43602</v>
      </c>
      <c r="I2987" s="6">
        <v>43605</v>
      </c>
      <c r="J2987" s="5" t="s">
        <v>24</v>
      </c>
      <c r="K2987" s="7">
        <v>1063.1500000000001</v>
      </c>
      <c r="L2987" s="35">
        <v>988.73</v>
      </c>
      <c r="M2987" s="36">
        <f t="shared" si="46"/>
        <v>74.420000000000073</v>
      </c>
      <c r="N2987" s="37">
        <f>YEAR(Table1[[#This Row],[Data zamówienia]])</f>
        <v>2019</v>
      </c>
    </row>
    <row r="2988" spans="2:14" x14ac:dyDescent="0.3">
      <c r="B2988" s="32">
        <v>487281</v>
      </c>
      <c r="C2988" s="5" t="s">
        <v>21</v>
      </c>
      <c r="D2988" s="5" t="s">
        <v>28</v>
      </c>
      <c r="E2988" s="5" t="s">
        <v>29</v>
      </c>
      <c r="F2988" s="5">
        <v>228</v>
      </c>
      <c r="G2988" s="6">
        <v>43603</v>
      </c>
      <c r="H2988" s="6">
        <v>43605</v>
      </c>
      <c r="I2988" s="6">
        <v>43608</v>
      </c>
      <c r="J2988" s="5" t="s">
        <v>33</v>
      </c>
      <c r="K2988" s="7">
        <v>1180.1300000000001</v>
      </c>
      <c r="L2988" s="35">
        <v>826.09</v>
      </c>
      <c r="M2988" s="36">
        <f t="shared" si="46"/>
        <v>354.04000000000008</v>
      </c>
      <c r="N2988" s="37">
        <f>YEAR(Table1[[#This Row],[Data zamówienia]])</f>
        <v>2019</v>
      </c>
    </row>
    <row r="2989" spans="2:14" x14ac:dyDescent="0.3">
      <c r="B2989" s="32">
        <v>799883</v>
      </c>
      <c r="C2989" s="5" t="s">
        <v>35</v>
      </c>
      <c r="D2989" s="5" t="s">
        <v>22</v>
      </c>
      <c r="E2989" s="5" t="s">
        <v>29</v>
      </c>
      <c r="F2989" s="5">
        <v>182</v>
      </c>
      <c r="G2989" s="6">
        <v>43602</v>
      </c>
      <c r="H2989" s="6">
        <v>43605</v>
      </c>
      <c r="I2989" s="6">
        <v>43609</v>
      </c>
      <c r="J2989" s="5" t="s">
        <v>30</v>
      </c>
      <c r="K2989" s="7">
        <v>1469.35</v>
      </c>
      <c r="L2989" s="35">
        <v>1293.03</v>
      </c>
      <c r="M2989" s="36">
        <f t="shared" si="46"/>
        <v>176.31999999999994</v>
      </c>
      <c r="N2989" s="37">
        <f>YEAR(Table1[[#This Row],[Data zamówienia]])</f>
        <v>2019</v>
      </c>
    </row>
    <row r="2990" spans="2:14" x14ac:dyDescent="0.3">
      <c r="B2990" s="32">
        <v>125143</v>
      </c>
      <c r="C2990" s="5" t="s">
        <v>27</v>
      </c>
      <c r="D2990" s="5" t="s">
        <v>39</v>
      </c>
      <c r="E2990" s="5" t="s">
        <v>34</v>
      </c>
      <c r="F2990" s="5">
        <v>192</v>
      </c>
      <c r="G2990" s="6">
        <v>43602</v>
      </c>
      <c r="H2990" s="6">
        <v>43606</v>
      </c>
      <c r="I2990" s="6">
        <v>43613</v>
      </c>
      <c r="J2990" s="5" t="s">
        <v>24</v>
      </c>
      <c r="K2990" s="7">
        <v>709.14</v>
      </c>
      <c r="L2990" s="35">
        <v>517.66999999999996</v>
      </c>
      <c r="M2990" s="36">
        <f t="shared" si="46"/>
        <v>191.47000000000003</v>
      </c>
      <c r="N2990" s="37">
        <f>YEAR(Table1[[#This Row],[Data zamówienia]])</f>
        <v>2019</v>
      </c>
    </row>
    <row r="2991" spans="2:14" x14ac:dyDescent="0.3">
      <c r="B2991" s="32">
        <v>725863</v>
      </c>
      <c r="C2991" s="5" t="s">
        <v>35</v>
      </c>
      <c r="D2991" s="5" t="s">
        <v>28</v>
      </c>
      <c r="E2991" s="5" t="s">
        <v>31</v>
      </c>
      <c r="F2991" s="5">
        <v>65</v>
      </c>
      <c r="G2991" s="6">
        <v>43602</v>
      </c>
      <c r="H2991" s="6">
        <v>43605</v>
      </c>
      <c r="I2991" s="6">
        <v>43609</v>
      </c>
      <c r="J2991" s="5" t="s">
        <v>40</v>
      </c>
      <c r="K2991" s="7">
        <v>355.34</v>
      </c>
      <c r="L2991" s="35">
        <v>270.06</v>
      </c>
      <c r="M2991" s="36">
        <f t="shared" si="46"/>
        <v>85.279999999999973</v>
      </c>
      <c r="N2991" s="37">
        <f>YEAR(Table1[[#This Row],[Data zamówienia]])</f>
        <v>2019</v>
      </c>
    </row>
    <row r="2992" spans="2:14" x14ac:dyDescent="0.3">
      <c r="B2992" s="32">
        <v>423923</v>
      </c>
      <c r="C2992" s="5" t="s">
        <v>21</v>
      </c>
      <c r="D2992" s="5" t="s">
        <v>28</v>
      </c>
      <c r="E2992" s="5" t="s">
        <v>25</v>
      </c>
      <c r="F2992" s="5">
        <v>348</v>
      </c>
      <c r="G2992" s="6">
        <v>43602</v>
      </c>
      <c r="H2992" s="6">
        <v>43604</v>
      </c>
      <c r="I2992" s="6">
        <v>43609</v>
      </c>
      <c r="J2992" s="5" t="s">
        <v>24</v>
      </c>
      <c r="K2992" s="7">
        <v>1964.68</v>
      </c>
      <c r="L2992" s="35">
        <v>1237.75</v>
      </c>
      <c r="M2992" s="36">
        <f t="shared" si="46"/>
        <v>726.93000000000006</v>
      </c>
      <c r="N2992" s="37">
        <f>YEAR(Table1[[#This Row],[Data zamówienia]])</f>
        <v>2019</v>
      </c>
    </row>
    <row r="2993" spans="2:14" x14ac:dyDescent="0.3">
      <c r="B2993" s="32">
        <v>553908</v>
      </c>
      <c r="C2993" s="5" t="s">
        <v>21</v>
      </c>
      <c r="D2993" s="5" t="s">
        <v>28</v>
      </c>
      <c r="E2993" s="5" t="s">
        <v>23</v>
      </c>
      <c r="F2993" s="5">
        <v>226</v>
      </c>
      <c r="G2993" s="6">
        <v>43603</v>
      </c>
      <c r="H2993" s="6">
        <v>43605</v>
      </c>
      <c r="I2993" s="6">
        <v>43606</v>
      </c>
      <c r="J2993" s="5" t="s">
        <v>40</v>
      </c>
      <c r="K2993" s="7">
        <v>759.15</v>
      </c>
      <c r="L2993" s="35">
        <v>463.08</v>
      </c>
      <c r="M2993" s="36">
        <f t="shared" si="46"/>
        <v>296.07</v>
      </c>
      <c r="N2993" s="37">
        <f>YEAR(Table1[[#This Row],[Data zamówienia]])</f>
        <v>2019</v>
      </c>
    </row>
    <row r="2994" spans="2:14" x14ac:dyDescent="0.3">
      <c r="B2994" s="32">
        <v>323214</v>
      </c>
      <c r="C2994" s="5" t="s">
        <v>38</v>
      </c>
      <c r="D2994" s="5" t="s">
        <v>22</v>
      </c>
      <c r="E2994" s="5" t="s">
        <v>29</v>
      </c>
      <c r="F2994" s="5">
        <v>36</v>
      </c>
      <c r="G2994" s="6">
        <v>43603</v>
      </c>
      <c r="H2994" s="6">
        <v>43606</v>
      </c>
      <c r="I2994" s="6">
        <v>43607</v>
      </c>
      <c r="J2994" s="5" t="s">
        <v>33</v>
      </c>
      <c r="K2994" s="7">
        <v>882.41</v>
      </c>
      <c r="L2994" s="35">
        <v>458.85</v>
      </c>
      <c r="M2994" s="36">
        <f t="shared" si="46"/>
        <v>423.55999999999995</v>
      </c>
      <c r="N2994" s="37">
        <f>YEAR(Table1[[#This Row],[Data zamówienia]])</f>
        <v>2019</v>
      </c>
    </row>
    <row r="2995" spans="2:14" x14ac:dyDescent="0.3">
      <c r="B2995" s="32">
        <v>119193</v>
      </c>
      <c r="C2995" s="5" t="s">
        <v>21</v>
      </c>
      <c r="D2995" s="5" t="s">
        <v>22</v>
      </c>
      <c r="E2995" s="5" t="s">
        <v>31</v>
      </c>
      <c r="F2995" s="5">
        <v>324</v>
      </c>
      <c r="G2995" s="6">
        <v>43604</v>
      </c>
      <c r="H2995" s="6">
        <v>43605</v>
      </c>
      <c r="I2995" s="6">
        <v>43607</v>
      </c>
      <c r="J2995" s="5" t="s">
        <v>24</v>
      </c>
      <c r="K2995" s="7">
        <v>1548.53</v>
      </c>
      <c r="L2995" s="35">
        <v>1424.65</v>
      </c>
      <c r="M2995" s="36">
        <f t="shared" si="46"/>
        <v>123.87999999999988</v>
      </c>
      <c r="N2995" s="37">
        <f>YEAR(Table1[[#This Row],[Data zamówienia]])</f>
        <v>2019</v>
      </c>
    </row>
    <row r="2996" spans="2:14" x14ac:dyDescent="0.3">
      <c r="B2996" s="32">
        <v>45276</v>
      </c>
      <c r="C2996" s="5" t="s">
        <v>38</v>
      </c>
      <c r="D2996" s="5" t="s">
        <v>22</v>
      </c>
      <c r="E2996" s="5" t="s">
        <v>25</v>
      </c>
      <c r="F2996" s="5">
        <v>285</v>
      </c>
      <c r="G2996" s="6">
        <v>43604</v>
      </c>
      <c r="H2996" s="6">
        <v>43605</v>
      </c>
      <c r="I2996" s="6">
        <v>43610</v>
      </c>
      <c r="J2996" s="5" t="s">
        <v>26</v>
      </c>
      <c r="K2996" s="7">
        <v>244.72</v>
      </c>
      <c r="L2996" s="35">
        <v>193.33</v>
      </c>
      <c r="M2996" s="36">
        <f t="shared" si="46"/>
        <v>51.389999999999986</v>
      </c>
      <c r="N2996" s="37">
        <f>YEAR(Table1[[#This Row],[Data zamówienia]])</f>
        <v>2019</v>
      </c>
    </row>
    <row r="2997" spans="2:14" x14ac:dyDescent="0.3">
      <c r="B2997" s="32">
        <v>975671</v>
      </c>
      <c r="C2997" s="5" t="s">
        <v>27</v>
      </c>
      <c r="D2997" s="5" t="s">
        <v>36</v>
      </c>
      <c r="E2997" s="5" t="s">
        <v>23</v>
      </c>
      <c r="F2997" s="5">
        <v>199</v>
      </c>
      <c r="G2997" s="6">
        <v>43604</v>
      </c>
      <c r="H2997" s="6">
        <v>43605</v>
      </c>
      <c r="I2997" s="6">
        <v>43609</v>
      </c>
      <c r="J2997" s="5" t="s">
        <v>40</v>
      </c>
      <c r="K2997" s="7">
        <v>945.49</v>
      </c>
      <c r="L2997" s="35">
        <v>803.67</v>
      </c>
      <c r="M2997" s="36">
        <f t="shared" si="46"/>
        <v>141.82000000000005</v>
      </c>
      <c r="N2997" s="37">
        <f>YEAR(Table1[[#This Row],[Data zamówienia]])</f>
        <v>2019</v>
      </c>
    </row>
    <row r="2998" spans="2:14" x14ac:dyDescent="0.3">
      <c r="B2998" s="32">
        <v>473137</v>
      </c>
      <c r="C2998" s="5" t="s">
        <v>38</v>
      </c>
      <c r="D2998" s="5" t="s">
        <v>22</v>
      </c>
      <c r="E2998" s="5" t="s">
        <v>29</v>
      </c>
      <c r="F2998" s="5">
        <v>133</v>
      </c>
      <c r="G2998" s="6">
        <v>43603</v>
      </c>
      <c r="H2998" s="6">
        <v>43605</v>
      </c>
      <c r="I2998" s="6">
        <v>43608</v>
      </c>
      <c r="J2998" s="5" t="s">
        <v>32</v>
      </c>
      <c r="K2998" s="7">
        <v>583.62</v>
      </c>
      <c r="L2998" s="35">
        <v>426.04</v>
      </c>
      <c r="M2998" s="36">
        <f t="shared" si="46"/>
        <v>157.57999999999998</v>
      </c>
      <c r="N2998" s="37">
        <f>YEAR(Table1[[#This Row],[Data zamówienia]])</f>
        <v>2019</v>
      </c>
    </row>
    <row r="2999" spans="2:14" x14ac:dyDescent="0.3">
      <c r="B2999" s="32">
        <v>685786</v>
      </c>
      <c r="C2999" s="5" t="s">
        <v>27</v>
      </c>
      <c r="D2999" s="5" t="s">
        <v>36</v>
      </c>
      <c r="E2999" s="5" t="s">
        <v>29</v>
      </c>
      <c r="F2999" s="5">
        <v>85</v>
      </c>
      <c r="G2999" s="6">
        <v>43603</v>
      </c>
      <c r="H2999" s="6">
        <v>43605</v>
      </c>
      <c r="I2999" s="6">
        <v>43608</v>
      </c>
      <c r="J2999" s="5" t="s">
        <v>33</v>
      </c>
      <c r="K2999" s="7">
        <v>1705.46</v>
      </c>
      <c r="L2999" s="35">
        <v>1313.2</v>
      </c>
      <c r="M2999" s="36">
        <f t="shared" si="46"/>
        <v>392.26</v>
      </c>
      <c r="N2999" s="37">
        <f>YEAR(Table1[[#This Row],[Data zamówienia]])</f>
        <v>2019</v>
      </c>
    </row>
    <row r="3000" spans="2:14" x14ac:dyDescent="0.3">
      <c r="B3000" s="32">
        <v>962471</v>
      </c>
      <c r="C3000" s="5" t="s">
        <v>27</v>
      </c>
      <c r="D3000" s="5" t="s">
        <v>28</v>
      </c>
      <c r="E3000" s="5" t="s">
        <v>25</v>
      </c>
      <c r="F3000" s="5">
        <v>205</v>
      </c>
      <c r="G3000" s="6">
        <v>43603</v>
      </c>
      <c r="H3000" s="6">
        <v>43606</v>
      </c>
      <c r="I3000" s="6">
        <v>43607</v>
      </c>
      <c r="J3000" s="5" t="s">
        <v>33</v>
      </c>
      <c r="K3000" s="7">
        <v>190.69</v>
      </c>
      <c r="L3000" s="35">
        <v>171.62</v>
      </c>
      <c r="M3000" s="36">
        <f t="shared" si="46"/>
        <v>19.069999999999993</v>
      </c>
      <c r="N3000" s="37">
        <f>YEAR(Table1[[#This Row],[Data zamówienia]])</f>
        <v>2019</v>
      </c>
    </row>
    <row r="3001" spans="2:14" x14ac:dyDescent="0.3">
      <c r="B3001" s="32">
        <v>259404</v>
      </c>
      <c r="C3001" s="5" t="s">
        <v>27</v>
      </c>
      <c r="D3001" s="5" t="s">
        <v>36</v>
      </c>
      <c r="E3001" s="5" t="s">
        <v>34</v>
      </c>
      <c r="F3001" s="5">
        <v>353</v>
      </c>
      <c r="G3001" s="6">
        <v>43604</v>
      </c>
      <c r="H3001" s="6">
        <v>43608</v>
      </c>
      <c r="I3001" s="6">
        <v>43610</v>
      </c>
      <c r="J3001" s="5" t="s">
        <v>24</v>
      </c>
      <c r="K3001" s="7">
        <v>391.81</v>
      </c>
      <c r="L3001" s="35">
        <v>356.55</v>
      </c>
      <c r="M3001" s="36">
        <f t="shared" si="46"/>
        <v>35.259999999999991</v>
      </c>
      <c r="N3001" s="37">
        <f>YEAR(Table1[[#This Row],[Data zamówienia]])</f>
        <v>2019</v>
      </c>
    </row>
    <row r="3002" spans="2:14" x14ac:dyDescent="0.3">
      <c r="B3002" s="32">
        <v>975345</v>
      </c>
      <c r="C3002" s="5" t="s">
        <v>21</v>
      </c>
      <c r="D3002" s="5" t="s">
        <v>28</v>
      </c>
      <c r="E3002" s="5" t="s">
        <v>31</v>
      </c>
      <c r="F3002" s="5">
        <v>17</v>
      </c>
      <c r="G3002" s="6">
        <v>43604</v>
      </c>
      <c r="H3002" s="6">
        <v>43605</v>
      </c>
      <c r="I3002" s="6">
        <v>43612</v>
      </c>
      <c r="J3002" s="5" t="s">
        <v>26</v>
      </c>
      <c r="K3002" s="7">
        <v>1039.94</v>
      </c>
      <c r="L3002" s="35">
        <v>519.97</v>
      </c>
      <c r="M3002" s="36">
        <f t="shared" si="46"/>
        <v>519.97</v>
      </c>
      <c r="N3002" s="37">
        <f>YEAR(Table1[[#This Row],[Data zamówienia]])</f>
        <v>2019</v>
      </c>
    </row>
    <row r="3003" spans="2:14" x14ac:dyDescent="0.3">
      <c r="B3003" s="32">
        <v>462292</v>
      </c>
      <c r="C3003" s="5" t="s">
        <v>35</v>
      </c>
      <c r="D3003" s="5" t="s">
        <v>28</v>
      </c>
      <c r="E3003" s="5" t="s">
        <v>31</v>
      </c>
      <c r="F3003" s="5">
        <v>218</v>
      </c>
      <c r="G3003" s="6">
        <v>43605</v>
      </c>
      <c r="H3003" s="6">
        <v>43606</v>
      </c>
      <c r="I3003" s="6">
        <v>43613</v>
      </c>
      <c r="J3003" s="5" t="s">
        <v>26</v>
      </c>
      <c r="K3003" s="7">
        <v>1386.25</v>
      </c>
      <c r="L3003" s="35">
        <v>845.61</v>
      </c>
      <c r="M3003" s="36">
        <f t="shared" si="46"/>
        <v>540.64</v>
      </c>
      <c r="N3003" s="37">
        <f>YEAR(Table1[[#This Row],[Data zamówienia]])</f>
        <v>2019</v>
      </c>
    </row>
    <row r="3004" spans="2:14" x14ac:dyDescent="0.3">
      <c r="B3004" s="32">
        <v>275063</v>
      </c>
      <c r="C3004" s="5" t="s">
        <v>21</v>
      </c>
      <c r="D3004" s="5" t="s">
        <v>39</v>
      </c>
      <c r="E3004" s="5" t="s">
        <v>23</v>
      </c>
      <c r="F3004" s="5">
        <v>180</v>
      </c>
      <c r="G3004" s="6">
        <v>43606</v>
      </c>
      <c r="H3004" s="6">
        <v>43608</v>
      </c>
      <c r="I3004" s="6">
        <v>43610</v>
      </c>
      <c r="J3004" s="5" t="s">
        <v>26</v>
      </c>
      <c r="K3004" s="7">
        <v>492.44</v>
      </c>
      <c r="L3004" s="35">
        <v>457.97</v>
      </c>
      <c r="M3004" s="36">
        <f t="shared" si="46"/>
        <v>34.46999999999997</v>
      </c>
      <c r="N3004" s="37">
        <f>YEAR(Table1[[#This Row],[Data zamówienia]])</f>
        <v>2019</v>
      </c>
    </row>
    <row r="3005" spans="2:14" x14ac:dyDescent="0.3">
      <c r="B3005" s="32">
        <v>93874</v>
      </c>
      <c r="C3005" s="5" t="s">
        <v>21</v>
      </c>
      <c r="D3005" s="5" t="s">
        <v>22</v>
      </c>
      <c r="E3005" s="5" t="s">
        <v>23</v>
      </c>
      <c r="F3005" s="5">
        <v>131</v>
      </c>
      <c r="G3005" s="6">
        <v>43606</v>
      </c>
      <c r="H3005" s="6">
        <v>43606</v>
      </c>
      <c r="I3005" s="6">
        <v>43612</v>
      </c>
      <c r="J3005" s="5" t="s">
        <v>24</v>
      </c>
      <c r="K3005" s="7">
        <v>207.27</v>
      </c>
      <c r="L3005" s="35">
        <v>182.4</v>
      </c>
      <c r="M3005" s="36">
        <f t="shared" si="46"/>
        <v>24.870000000000005</v>
      </c>
      <c r="N3005" s="37">
        <f>YEAR(Table1[[#This Row],[Data zamówienia]])</f>
        <v>2019</v>
      </c>
    </row>
    <row r="3006" spans="2:14" x14ac:dyDescent="0.3">
      <c r="B3006" s="32">
        <v>942020</v>
      </c>
      <c r="C3006" s="5" t="s">
        <v>27</v>
      </c>
      <c r="D3006" s="5" t="s">
        <v>39</v>
      </c>
      <c r="E3006" s="5" t="s">
        <v>34</v>
      </c>
      <c r="F3006" s="5">
        <v>195</v>
      </c>
      <c r="G3006" s="6">
        <v>43606</v>
      </c>
      <c r="H3006" s="6">
        <v>43608</v>
      </c>
      <c r="I3006" s="6">
        <v>43613</v>
      </c>
      <c r="J3006" s="5" t="s">
        <v>40</v>
      </c>
      <c r="K3006" s="7">
        <v>1982.73</v>
      </c>
      <c r="L3006" s="35">
        <v>1645.67</v>
      </c>
      <c r="M3006" s="36">
        <f t="shared" si="46"/>
        <v>337.05999999999995</v>
      </c>
      <c r="N3006" s="37">
        <f>YEAR(Table1[[#This Row],[Data zamówienia]])</f>
        <v>2019</v>
      </c>
    </row>
    <row r="3007" spans="2:14" x14ac:dyDescent="0.3">
      <c r="B3007" s="32">
        <v>55541</v>
      </c>
      <c r="C3007" s="5" t="s">
        <v>21</v>
      </c>
      <c r="D3007" s="5" t="s">
        <v>22</v>
      </c>
      <c r="E3007" s="5" t="s">
        <v>34</v>
      </c>
      <c r="F3007" s="5">
        <v>140</v>
      </c>
      <c r="G3007" s="6">
        <v>43605</v>
      </c>
      <c r="H3007" s="6">
        <v>43606</v>
      </c>
      <c r="I3007" s="6">
        <v>43613</v>
      </c>
      <c r="J3007" s="5" t="s">
        <v>33</v>
      </c>
      <c r="K3007" s="7">
        <v>417.95</v>
      </c>
      <c r="L3007" s="35">
        <v>371.98</v>
      </c>
      <c r="M3007" s="36">
        <f t="shared" si="46"/>
        <v>45.96999999999997</v>
      </c>
      <c r="N3007" s="37">
        <f>YEAR(Table1[[#This Row],[Data zamówienia]])</f>
        <v>2019</v>
      </c>
    </row>
    <row r="3008" spans="2:14" x14ac:dyDescent="0.3">
      <c r="B3008" s="32">
        <v>649071</v>
      </c>
      <c r="C3008" s="5" t="s">
        <v>27</v>
      </c>
      <c r="D3008" s="5" t="s">
        <v>36</v>
      </c>
      <c r="E3008" s="5" t="s">
        <v>29</v>
      </c>
      <c r="F3008" s="5">
        <v>238</v>
      </c>
      <c r="G3008" s="6">
        <v>43605</v>
      </c>
      <c r="H3008" s="6">
        <v>43608</v>
      </c>
      <c r="I3008" s="6">
        <v>43615</v>
      </c>
      <c r="J3008" s="5" t="s">
        <v>24</v>
      </c>
      <c r="K3008" s="7">
        <v>1922.88</v>
      </c>
      <c r="L3008" s="35">
        <v>1749.82</v>
      </c>
      <c r="M3008" s="36">
        <f t="shared" si="46"/>
        <v>173.06000000000017</v>
      </c>
      <c r="N3008" s="37">
        <f>YEAR(Table1[[#This Row],[Data zamówienia]])</f>
        <v>2019</v>
      </c>
    </row>
    <row r="3009" spans="2:14" x14ac:dyDescent="0.3">
      <c r="B3009" s="32">
        <v>519282</v>
      </c>
      <c r="C3009" s="5" t="s">
        <v>21</v>
      </c>
      <c r="D3009" s="5" t="s">
        <v>39</v>
      </c>
      <c r="E3009" s="5" t="s">
        <v>34</v>
      </c>
      <c r="F3009" s="5">
        <v>206</v>
      </c>
      <c r="G3009" s="6">
        <v>43606</v>
      </c>
      <c r="H3009" s="6">
        <v>43608</v>
      </c>
      <c r="I3009" s="6">
        <v>43615</v>
      </c>
      <c r="J3009" s="5" t="s">
        <v>33</v>
      </c>
      <c r="K3009" s="7">
        <v>837.94</v>
      </c>
      <c r="L3009" s="35">
        <v>435.73</v>
      </c>
      <c r="M3009" s="36">
        <f t="shared" si="46"/>
        <v>402.21000000000004</v>
      </c>
      <c r="N3009" s="37">
        <f>YEAR(Table1[[#This Row],[Data zamówienia]])</f>
        <v>2019</v>
      </c>
    </row>
    <row r="3010" spans="2:14" x14ac:dyDescent="0.3">
      <c r="B3010" s="32">
        <v>621435</v>
      </c>
      <c r="C3010" s="5" t="s">
        <v>27</v>
      </c>
      <c r="D3010" s="5" t="s">
        <v>22</v>
      </c>
      <c r="E3010" s="5" t="s">
        <v>29</v>
      </c>
      <c r="F3010" s="5">
        <v>44</v>
      </c>
      <c r="G3010" s="6">
        <v>43606</v>
      </c>
      <c r="H3010" s="6">
        <v>43606</v>
      </c>
      <c r="I3010" s="6">
        <v>43612</v>
      </c>
      <c r="J3010" s="5" t="s">
        <v>30</v>
      </c>
      <c r="K3010" s="7">
        <v>1899.76</v>
      </c>
      <c r="L3010" s="35">
        <v>1462.82</v>
      </c>
      <c r="M3010" s="36">
        <f t="shared" si="46"/>
        <v>436.94000000000005</v>
      </c>
      <c r="N3010" s="37">
        <f>YEAR(Table1[[#This Row],[Data zamówienia]])</f>
        <v>2019</v>
      </c>
    </row>
    <row r="3011" spans="2:14" x14ac:dyDescent="0.3">
      <c r="B3011" s="32">
        <v>909710</v>
      </c>
      <c r="C3011" s="5" t="s">
        <v>35</v>
      </c>
      <c r="D3011" s="5" t="s">
        <v>28</v>
      </c>
      <c r="E3011" s="5" t="s">
        <v>31</v>
      </c>
      <c r="F3011" s="5">
        <v>92</v>
      </c>
      <c r="G3011" s="6">
        <v>43605</v>
      </c>
      <c r="H3011" s="6">
        <v>43606</v>
      </c>
      <c r="I3011" s="6">
        <v>43611</v>
      </c>
      <c r="J3011" s="5" t="s">
        <v>32</v>
      </c>
      <c r="K3011" s="7">
        <v>1333.45</v>
      </c>
      <c r="L3011" s="35">
        <v>960.08</v>
      </c>
      <c r="M3011" s="36">
        <f t="shared" si="46"/>
        <v>373.37</v>
      </c>
      <c r="N3011" s="37">
        <f>YEAR(Table1[[#This Row],[Data zamówienia]])</f>
        <v>2019</v>
      </c>
    </row>
    <row r="3012" spans="2:14" x14ac:dyDescent="0.3">
      <c r="B3012" s="32">
        <v>474644</v>
      </c>
      <c r="C3012" s="5" t="s">
        <v>21</v>
      </c>
      <c r="D3012" s="5" t="s">
        <v>22</v>
      </c>
      <c r="E3012" s="5" t="s">
        <v>25</v>
      </c>
      <c r="F3012" s="5">
        <v>140</v>
      </c>
      <c r="G3012" s="6">
        <v>43606</v>
      </c>
      <c r="H3012" s="6">
        <v>43609</v>
      </c>
      <c r="I3012" s="6">
        <v>43614</v>
      </c>
      <c r="J3012" s="5" t="s">
        <v>24</v>
      </c>
      <c r="K3012" s="7">
        <v>940.27</v>
      </c>
      <c r="L3012" s="35">
        <v>470.14</v>
      </c>
      <c r="M3012" s="36">
        <f t="shared" ref="M3012:M3075" si="47">K3012-L3012</f>
        <v>470.13</v>
      </c>
      <c r="N3012" s="37">
        <f>YEAR(Table1[[#This Row],[Data zamówienia]])</f>
        <v>2019</v>
      </c>
    </row>
    <row r="3013" spans="2:14" x14ac:dyDescent="0.3">
      <c r="B3013" s="32">
        <v>950075</v>
      </c>
      <c r="C3013" s="5" t="s">
        <v>27</v>
      </c>
      <c r="D3013" s="5" t="s">
        <v>39</v>
      </c>
      <c r="E3013" s="5" t="s">
        <v>29</v>
      </c>
      <c r="F3013" s="5">
        <v>221</v>
      </c>
      <c r="G3013" s="6">
        <v>43607</v>
      </c>
      <c r="H3013" s="6">
        <v>43609</v>
      </c>
      <c r="I3013" s="6">
        <v>43613</v>
      </c>
      <c r="J3013" s="5" t="s">
        <v>33</v>
      </c>
      <c r="K3013" s="7">
        <v>337.68</v>
      </c>
      <c r="L3013" s="35">
        <v>199.23</v>
      </c>
      <c r="M3013" s="36">
        <f t="shared" si="47"/>
        <v>138.45000000000002</v>
      </c>
      <c r="N3013" s="37">
        <f>YEAR(Table1[[#This Row],[Data zamówienia]])</f>
        <v>2019</v>
      </c>
    </row>
    <row r="3014" spans="2:14" x14ac:dyDescent="0.3">
      <c r="B3014" s="32">
        <v>605547</v>
      </c>
      <c r="C3014" s="5" t="s">
        <v>27</v>
      </c>
      <c r="D3014" s="5" t="s">
        <v>36</v>
      </c>
      <c r="E3014" s="5" t="s">
        <v>31</v>
      </c>
      <c r="F3014" s="5">
        <v>202</v>
      </c>
      <c r="G3014" s="6">
        <v>43606</v>
      </c>
      <c r="H3014" s="6">
        <v>43607</v>
      </c>
      <c r="I3014" s="6">
        <v>43609</v>
      </c>
      <c r="J3014" s="5" t="s">
        <v>32</v>
      </c>
      <c r="K3014" s="7">
        <v>945.49</v>
      </c>
      <c r="L3014" s="35">
        <v>529.47</v>
      </c>
      <c r="M3014" s="36">
        <f t="shared" si="47"/>
        <v>416.02</v>
      </c>
      <c r="N3014" s="37">
        <f>YEAR(Table1[[#This Row],[Data zamówienia]])</f>
        <v>2019</v>
      </c>
    </row>
    <row r="3015" spans="2:14" x14ac:dyDescent="0.3">
      <c r="B3015" s="32">
        <v>953215</v>
      </c>
      <c r="C3015" s="5" t="s">
        <v>35</v>
      </c>
      <c r="D3015" s="5" t="s">
        <v>28</v>
      </c>
      <c r="E3015" s="5" t="s">
        <v>23</v>
      </c>
      <c r="F3015" s="5">
        <v>204</v>
      </c>
      <c r="G3015" s="6">
        <v>43606</v>
      </c>
      <c r="H3015" s="6">
        <v>43608</v>
      </c>
      <c r="I3015" s="6">
        <v>43610</v>
      </c>
      <c r="J3015" s="5" t="s">
        <v>30</v>
      </c>
      <c r="K3015" s="7">
        <v>1367.25</v>
      </c>
      <c r="L3015" s="35">
        <v>1121.1500000000001</v>
      </c>
      <c r="M3015" s="36">
        <f t="shared" si="47"/>
        <v>246.09999999999991</v>
      </c>
      <c r="N3015" s="37">
        <f>YEAR(Table1[[#This Row],[Data zamówienia]])</f>
        <v>2019</v>
      </c>
    </row>
    <row r="3016" spans="2:14" x14ac:dyDescent="0.3">
      <c r="B3016" s="32">
        <v>284699</v>
      </c>
      <c r="C3016" s="5" t="s">
        <v>35</v>
      </c>
      <c r="D3016" s="5" t="s">
        <v>28</v>
      </c>
      <c r="E3016" s="5" t="s">
        <v>29</v>
      </c>
      <c r="F3016" s="5">
        <v>345</v>
      </c>
      <c r="G3016" s="6">
        <v>43606</v>
      </c>
      <c r="H3016" s="6">
        <v>43607</v>
      </c>
      <c r="I3016" s="6">
        <v>43614</v>
      </c>
      <c r="J3016" s="5" t="s">
        <v>32</v>
      </c>
      <c r="K3016" s="7">
        <v>1123.19</v>
      </c>
      <c r="L3016" s="35">
        <v>718.84</v>
      </c>
      <c r="M3016" s="36">
        <f t="shared" si="47"/>
        <v>404.35</v>
      </c>
      <c r="N3016" s="37">
        <f>YEAR(Table1[[#This Row],[Data zamówienia]])</f>
        <v>2019</v>
      </c>
    </row>
    <row r="3017" spans="2:14" x14ac:dyDescent="0.3">
      <c r="B3017" s="32">
        <v>834214</v>
      </c>
      <c r="C3017" s="5" t="s">
        <v>21</v>
      </c>
      <c r="D3017" s="5" t="s">
        <v>36</v>
      </c>
      <c r="E3017" s="5" t="s">
        <v>23</v>
      </c>
      <c r="F3017" s="5">
        <v>283</v>
      </c>
      <c r="G3017" s="6">
        <v>43606</v>
      </c>
      <c r="H3017" s="6">
        <v>43610</v>
      </c>
      <c r="I3017" s="6">
        <v>43615</v>
      </c>
      <c r="J3017" s="5" t="s">
        <v>40</v>
      </c>
      <c r="K3017" s="7">
        <v>1494.73</v>
      </c>
      <c r="L3017" s="35">
        <v>1001.47</v>
      </c>
      <c r="M3017" s="36">
        <f t="shared" si="47"/>
        <v>493.26</v>
      </c>
      <c r="N3017" s="37">
        <f>YEAR(Table1[[#This Row],[Data zamówienia]])</f>
        <v>2019</v>
      </c>
    </row>
    <row r="3018" spans="2:14" x14ac:dyDescent="0.3">
      <c r="B3018" s="32">
        <v>388783</v>
      </c>
      <c r="C3018" s="5" t="s">
        <v>35</v>
      </c>
      <c r="D3018" s="5" t="s">
        <v>22</v>
      </c>
      <c r="E3018" s="5" t="s">
        <v>25</v>
      </c>
      <c r="F3018" s="5">
        <v>278</v>
      </c>
      <c r="G3018" s="6">
        <v>43607</v>
      </c>
      <c r="H3018" s="6">
        <v>43607</v>
      </c>
      <c r="I3018" s="6">
        <v>43610</v>
      </c>
      <c r="J3018" s="5" t="s">
        <v>40</v>
      </c>
      <c r="K3018" s="7">
        <v>1377.99</v>
      </c>
      <c r="L3018" s="35">
        <v>1088.6099999999999</v>
      </c>
      <c r="M3018" s="36">
        <f t="shared" si="47"/>
        <v>289.38000000000011</v>
      </c>
      <c r="N3018" s="37">
        <f>YEAR(Table1[[#This Row],[Data zamówienia]])</f>
        <v>2019</v>
      </c>
    </row>
    <row r="3019" spans="2:14" x14ac:dyDescent="0.3">
      <c r="B3019" s="32">
        <v>679964</v>
      </c>
      <c r="C3019" s="5" t="s">
        <v>38</v>
      </c>
      <c r="D3019" s="5" t="s">
        <v>39</v>
      </c>
      <c r="E3019" s="5" t="s">
        <v>31</v>
      </c>
      <c r="F3019" s="5">
        <v>16</v>
      </c>
      <c r="G3019" s="6">
        <v>43607</v>
      </c>
      <c r="H3019" s="6">
        <v>43609</v>
      </c>
      <c r="I3019" s="6">
        <v>43616</v>
      </c>
      <c r="J3019" s="5" t="s">
        <v>33</v>
      </c>
      <c r="K3019" s="7">
        <v>1340.14</v>
      </c>
      <c r="L3019" s="35">
        <v>938.1</v>
      </c>
      <c r="M3019" s="36">
        <f t="shared" si="47"/>
        <v>402.04000000000008</v>
      </c>
      <c r="N3019" s="37">
        <f>YEAR(Table1[[#This Row],[Data zamówienia]])</f>
        <v>2019</v>
      </c>
    </row>
    <row r="3020" spans="2:14" x14ac:dyDescent="0.3">
      <c r="B3020" s="32">
        <v>926376</v>
      </c>
      <c r="C3020" s="5" t="s">
        <v>38</v>
      </c>
      <c r="D3020" s="5" t="s">
        <v>39</v>
      </c>
      <c r="E3020" s="5" t="s">
        <v>25</v>
      </c>
      <c r="F3020" s="5">
        <v>142</v>
      </c>
      <c r="G3020" s="6">
        <v>43606</v>
      </c>
      <c r="H3020" s="6">
        <v>43609</v>
      </c>
      <c r="I3020" s="6">
        <v>43612</v>
      </c>
      <c r="J3020" s="5" t="s">
        <v>30</v>
      </c>
      <c r="K3020" s="7">
        <v>1859.08</v>
      </c>
      <c r="L3020" s="35">
        <v>966.72</v>
      </c>
      <c r="M3020" s="36">
        <f t="shared" si="47"/>
        <v>892.3599999999999</v>
      </c>
      <c r="N3020" s="37">
        <f>YEAR(Table1[[#This Row],[Data zamówienia]])</f>
        <v>2019</v>
      </c>
    </row>
    <row r="3021" spans="2:14" x14ac:dyDescent="0.3">
      <c r="B3021" s="32">
        <v>24933</v>
      </c>
      <c r="C3021" s="5" t="s">
        <v>27</v>
      </c>
      <c r="D3021" s="5" t="s">
        <v>36</v>
      </c>
      <c r="E3021" s="5" t="s">
        <v>37</v>
      </c>
      <c r="F3021" s="5">
        <v>349</v>
      </c>
      <c r="G3021" s="6">
        <v>43606</v>
      </c>
      <c r="H3021" s="6">
        <v>43607</v>
      </c>
      <c r="I3021" s="6">
        <v>43612</v>
      </c>
      <c r="J3021" s="5" t="s">
        <v>32</v>
      </c>
      <c r="K3021" s="7">
        <v>979.75</v>
      </c>
      <c r="L3021" s="35">
        <v>695.62</v>
      </c>
      <c r="M3021" s="36">
        <f t="shared" si="47"/>
        <v>284.13</v>
      </c>
      <c r="N3021" s="37">
        <f>YEAR(Table1[[#This Row],[Data zamówienia]])</f>
        <v>2019</v>
      </c>
    </row>
    <row r="3022" spans="2:14" x14ac:dyDescent="0.3">
      <c r="B3022" s="32">
        <v>740285</v>
      </c>
      <c r="C3022" s="5" t="s">
        <v>27</v>
      </c>
      <c r="D3022" s="5" t="s">
        <v>36</v>
      </c>
      <c r="E3022" s="5" t="s">
        <v>31</v>
      </c>
      <c r="F3022" s="5">
        <v>330</v>
      </c>
      <c r="G3022" s="6">
        <v>43606</v>
      </c>
      <c r="H3022" s="6">
        <v>43610</v>
      </c>
      <c r="I3022" s="6">
        <v>43615</v>
      </c>
      <c r="J3022" s="5" t="s">
        <v>40</v>
      </c>
      <c r="K3022" s="7">
        <v>544.79</v>
      </c>
      <c r="L3022" s="35">
        <v>408.59</v>
      </c>
      <c r="M3022" s="36">
        <f t="shared" si="47"/>
        <v>136.19999999999999</v>
      </c>
      <c r="N3022" s="37">
        <f>YEAR(Table1[[#This Row],[Data zamówienia]])</f>
        <v>2019</v>
      </c>
    </row>
    <row r="3023" spans="2:14" x14ac:dyDescent="0.3">
      <c r="B3023" s="32">
        <v>787114</v>
      </c>
      <c r="C3023" s="5" t="s">
        <v>27</v>
      </c>
      <c r="D3023" s="5" t="s">
        <v>28</v>
      </c>
      <c r="E3023" s="5" t="s">
        <v>31</v>
      </c>
      <c r="F3023" s="5">
        <v>300</v>
      </c>
      <c r="G3023" s="6">
        <v>43607</v>
      </c>
      <c r="H3023" s="6">
        <v>43607</v>
      </c>
      <c r="I3023" s="6">
        <v>43611</v>
      </c>
      <c r="J3023" s="5" t="s">
        <v>32</v>
      </c>
      <c r="K3023" s="7">
        <v>315.29000000000002</v>
      </c>
      <c r="L3023" s="35">
        <v>268</v>
      </c>
      <c r="M3023" s="36">
        <f t="shared" si="47"/>
        <v>47.29000000000002</v>
      </c>
      <c r="N3023" s="37">
        <f>YEAR(Table1[[#This Row],[Data zamówienia]])</f>
        <v>2019</v>
      </c>
    </row>
    <row r="3024" spans="2:14" x14ac:dyDescent="0.3">
      <c r="B3024" s="32">
        <v>965688</v>
      </c>
      <c r="C3024" s="5" t="s">
        <v>21</v>
      </c>
      <c r="D3024" s="5" t="s">
        <v>28</v>
      </c>
      <c r="E3024" s="5" t="s">
        <v>34</v>
      </c>
      <c r="F3024" s="5">
        <v>265</v>
      </c>
      <c r="G3024" s="6">
        <v>43608</v>
      </c>
      <c r="H3024" s="6">
        <v>43609</v>
      </c>
      <c r="I3024" s="6">
        <v>43615</v>
      </c>
      <c r="J3024" s="5" t="s">
        <v>26</v>
      </c>
      <c r="K3024" s="7">
        <v>1445.12</v>
      </c>
      <c r="L3024" s="35">
        <v>1228.3499999999999</v>
      </c>
      <c r="M3024" s="36">
        <f t="shared" si="47"/>
        <v>216.76999999999998</v>
      </c>
      <c r="N3024" s="37">
        <f>YEAR(Table1[[#This Row],[Data zamówienia]])</f>
        <v>2019</v>
      </c>
    </row>
    <row r="3025" spans="2:14" x14ac:dyDescent="0.3">
      <c r="B3025" s="32">
        <v>863095</v>
      </c>
      <c r="C3025" s="5" t="s">
        <v>21</v>
      </c>
      <c r="D3025" s="5" t="s">
        <v>39</v>
      </c>
      <c r="E3025" s="5" t="s">
        <v>37</v>
      </c>
      <c r="F3025" s="5">
        <v>76</v>
      </c>
      <c r="G3025" s="6">
        <v>43607</v>
      </c>
      <c r="H3025" s="6">
        <v>43609</v>
      </c>
      <c r="I3025" s="6">
        <v>43614</v>
      </c>
      <c r="J3025" s="5" t="s">
        <v>32</v>
      </c>
      <c r="K3025" s="7">
        <v>160.30000000000001</v>
      </c>
      <c r="L3025" s="35">
        <v>142.66999999999999</v>
      </c>
      <c r="M3025" s="36">
        <f t="shared" si="47"/>
        <v>17.630000000000024</v>
      </c>
      <c r="N3025" s="37">
        <f>YEAR(Table1[[#This Row],[Data zamówienia]])</f>
        <v>2019</v>
      </c>
    </row>
    <row r="3026" spans="2:14" x14ac:dyDescent="0.3">
      <c r="B3026" s="32">
        <v>881716</v>
      </c>
      <c r="C3026" s="5" t="s">
        <v>35</v>
      </c>
      <c r="D3026" s="5" t="s">
        <v>28</v>
      </c>
      <c r="E3026" s="5" t="s">
        <v>34</v>
      </c>
      <c r="F3026" s="5">
        <v>221</v>
      </c>
      <c r="G3026" s="6">
        <v>43608</v>
      </c>
      <c r="H3026" s="6">
        <v>43611</v>
      </c>
      <c r="I3026" s="6">
        <v>43612</v>
      </c>
      <c r="J3026" s="5" t="s">
        <v>32</v>
      </c>
      <c r="K3026" s="7">
        <v>603.75</v>
      </c>
      <c r="L3026" s="35">
        <v>368.29</v>
      </c>
      <c r="M3026" s="36">
        <f t="shared" si="47"/>
        <v>235.45999999999998</v>
      </c>
      <c r="N3026" s="37">
        <f>YEAR(Table1[[#This Row],[Data zamówienia]])</f>
        <v>2019</v>
      </c>
    </row>
    <row r="3027" spans="2:14" x14ac:dyDescent="0.3">
      <c r="B3027" s="32">
        <v>776711</v>
      </c>
      <c r="C3027" s="5" t="s">
        <v>27</v>
      </c>
      <c r="D3027" s="5" t="s">
        <v>36</v>
      </c>
      <c r="E3027" s="5" t="s">
        <v>25</v>
      </c>
      <c r="F3027" s="5">
        <v>199</v>
      </c>
      <c r="G3027" s="6">
        <v>43608</v>
      </c>
      <c r="H3027" s="6">
        <v>43608</v>
      </c>
      <c r="I3027" s="6">
        <v>43612</v>
      </c>
      <c r="J3027" s="5" t="s">
        <v>26</v>
      </c>
      <c r="K3027" s="7">
        <v>1651.92</v>
      </c>
      <c r="L3027" s="35">
        <v>1305.02</v>
      </c>
      <c r="M3027" s="36">
        <f t="shared" si="47"/>
        <v>346.90000000000009</v>
      </c>
      <c r="N3027" s="37">
        <f>YEAR(Table1[[#This Row],[Data zamówienia]])</f>
        <v>2019</v>
      </c>
    </row>
    <row r="3028" spans="2:14" x14ac:dyDescent="0.3">
      <c r="B3028" s="32">
        <v>644532</v>
      </c>
      <c r="C3028" s="5" t="s">
        <v>35</v>
      </c>
      <c r="D3028" s="5" t="s">
        <v>28</v>
      </c>
      <c r="E3028" s="5" t="s">
        <v>37</v>
      </c>
      <c r="F3028" s="5">
        <v>102</v>
      </c>
      <c r="G3028" s="6">
        <v>43607</v>
      </c>
      <c r="H3028" s="6">
        <v>43610</v>
      </c>
      <c r="I3028" s="6">
        <v>43613</v>
      </c>
      <c r="J3028" s="5" t="s">
        <v>30</v>
      </c>
      <c r="K3028" s="7">
        <v>1641.66</v>
      </c>
      <c r="L3028" s="35">
        <v>1050.6600000000001</v>
      </c>
      <c r="M3028" s="36">
        <f t="shared" si="47"/>
        <v>591</v>
      </c>
      <c r="N3028" s="37">
        <f>YEAR(Table1[[#This Row],[Data zamówienia]])</f>
        <v>2019</v>
      </c>
    </row>
    <row r="3029" spans="2:14" x14ac:dyDescent="0.3">
      <c r="B3029" s="32">
        <v>637371</v>
      </c>
      <c r="C3029" s="5" t="s">
        <v>21</v>
      </c>
      <c r="D3029" s="5" t="s">
        <v>22</v>
      </c>
      <c r="E3029" s="5" t="s">
        <v>23</v>
      </c>
      <c r="F3029" s="5">
        <v>219</v>
      </c>
      <c r="G3029" s="6">
        <v>43608</v>
      </c>
      <c r="H3029" s="6">
        <v>43610</v>
      </c>
      <c r="I3029" s="6">
        <v>43612</v>
      </c>
      <c r="J3029" s="5" t="s">
        <v>24</v>
      </c>
      <c r="K3029" s="7">
        <v>1204.48</v>
      </c>
      <c r="L3029" s="35">
        <v>698.6</v>
      </c>
      <c r="M3029" s="36">
        <f t="shared" si="47"/>
        <v>505.88</v>
      </c>
      <c r="N3029" s="37">
        <f>YEAR(Table1[[#This Row],[Data zamówienia]])</f>
        <v>2019</v>
      </c>
    </row>
    <row r="3030" spans="2:14" x14ac:dyDescent="0.3">
      <c r="B3030" s="32">
        <v>454559</v>
      </c>
      <c r="C3030" s="5" t="s">
        <v>27</v>
      </c>
      <c r="D3030" s="5" t="s">
        <v>39</v>
      </c>
      <c r="E3030" s="5" t="s">
        <v>23</v>
      </c>
      <c r="F3030" s="5">
        <v>186</v>
      </c>
      <c r="G3030" s="6">
        <v>43607</v>
      </c>
      <c r="H3030" s="6">
        <v>43610</v>
      </c>
      <c r="I3030" s="6">
        <v>43615</v>
      </c>
      <c r="J3030" s="5" t="s">
        <v>30</v>
      </c>
      <c r="K3030" s="7">
        <v>207.49</v>
      </c>
      <c r="L3030" s="35">
        <v>197.12</v>
      </c>
      <c r="M3030" s="36">
        <f t="shared" si="47"/>
        <v>10.370000000000005</v>
      </c>
      <c r="N3030" s="37">
        <f>YEAR(Table1[[#This Row],[Data zamówienia]])</f>
        <v>2019</v>
      </c>
    </row>
    <row r="3031" spans="2:14" x14ac:dyDescent="0.3">
      <c r="B3031" s="32">
        <v>957629</v>
      </c>
      <c r="C3031" s="5" t="s">
        <v>27</v>
      </c>
      <c r="D3031" s="5" t="s">
        <v>36</v>
      </c>
      <c r="E3031" s="5" t="s">
        <v>23</v>
      </c>
      <c r="F3031" s="5">
        <v>324</v>
      </c>
      <c r="G3031" s="6">
        <v>43608</v>
      </c>
      <c r="H3031" s="6">
        <v>43611</v>
      </c>
      <c r="I3031" s="6">
        <v>43616</v>
      </c>
      <c r="J3031" s="5" t="s">
        <v>40</v>
      </c>
      <c r="K3031" s="7">
        <v>179.78</v>
      </c>
      <c r="L3031" s="35">
        <v>131.24</v>
      </c>
      <c r="M3031" s="36">
        <f t="shared" si="47"/>
        <v>48.539999999999992</v>
      </c>
      <c r="N3031" s="37">
        <f>YEAR(Table1[[#This Row],[Data zamówienia]])</f>
        <v>2019</v>
      </c>
    </row>
    <row r="3032" spans="2:14" x14ac:dyDescent="0.3">
      <c r="B3032" s="32">
        <v>181509</v>
      </c>
      <c r="C3032" s="5" t="s">
        <v>27</v>
      </c>
      <c r="D3032" s="5" t="s">
        <v>28</v>
      </c>
      <c r="E3032" s="5" t="s">
        <v>31</v>
      </c>
      <c r="F3032" s="5">
        <v>134</v>
      </c>
      <c r="G3032" s="6">
        <v>43608</v>
      </c>
      <c r="H3032" s="6">
        <v>43609</v>
      </c>
      <c r="I3032" s="6">
        <v>43613</v>
      </c>
      <c r="J3032" s="5" t="s">
        <v>26</v>
      </c>
      <c r="K3032" s="7">
        <v>1160.6600000000001</v>
      </c>
      <c r="L3032" s="35">
        <v>719.61</v>
      </c>
      <c r="M3032" s="36">
        <f t="shared" si="47"/>
        <v>441.05000000000007</v>
      </c>
      <c r="N3032" s="37">
        <f>YEAR(Table1[[#This Row],[Data zamówienia]])</f>
        <v>2019</v>
      </c>
    </row>
    <row r="3033" spans="2:14" x14ac:dyDescent="0.3">
      <c r="B3033" s="32">
        <v>102002</v>
      </c>
      <c r="C3033" s="5" t="s">
        <v>27</v>
      </c>
      <c r="D3033" s="5" t="s">
        <v>36</v>
      </c>
      <c r="E3033" s="5" t="s">
        <v>29</v>
      </c>
      <c r="F3033" s="5">
        <v>94</v>
      </c>
      <c r="G3033" s="6">
        <v>43608</v>
      </c>
      <c r="H3033" s="6">
        <v>43610</v>
      </c>
      <c r="I3033" s="6">
        <v>43611</v>
      </c>
      <c r="J3033" s="5" t="s">
        <v>40</v>
      </c>
      <c r="K3033" s="7">
        <v>1180.55</v>
      </c>
      <c r="L3033" s="35">
        <v>672.91</v>
      </c>
      <c r="M3033" s="36">
        <f t="shared" si="47"/>
        <v>507.64</v>
      </c>
      <c r="N3033" s="37">
        <f>YEAR(Table1[[#This Row],[Data zamówienia]])</f>
        <v>2019</v>
      </c>
    </row>
    <row r="3034" spans="2:14" x14ac:dyDescent="0.3">
      <c r="B3034" s="32">
        <v>321652</v>
      </c>
      <c r="C3034" s="5" t="s">
        <v>21</v>
      </c>
      <c r="D3034" s="5" t="s">
        <v>36</v>
      </c>
      <c r="E3034" s="5" t="s">
        <v>31</v>
      </c>
      <c r="F3034" s="5">
        <v>367</v>
      </c>
      <c r="G3034" s="6">
        <v>43608</v>
      </c>
      <c r="H3034" s="6">
        <v>43610</v>
      </c>
      <c r="I3034" s="6">
        <v>43613</v>
      </c>
      <c r="J3034" s="5" t="s">
        <v>40</v>
      </c>
      <c r="K3034" s="7">
        <v>1681.44</v>
      </c>
      <c r="L3034" s="35">
        <v>1563.74</v>
      </c>
      <c r="M3034" s="36">
        <f t="shared" si="47"/>
        <v>117.70000000000005</v>
      </c>
      <c r="N3034" s="37">
        <f>YEAR(Table1[[#This Row],[Data zamówienia]])</f>
        <v>2019</v>
      </c>
    </row>
    <row r="3035" spans="2:14" x14ac:dyDescent="0.3">
      <c r="B3035" s="32">
        <v>727822</v>
      </c>
      <c r="C3035" s="5" t="s">
        <v>27</v>
      </c>
      <c r="D3035" s="5" t="s">
        <v>22</v>
      </c>
      <c r="E3035" s="5" t="s">
        <v>29</v>
      </c>
      <c r="F3035" s="5">
        <v>81</v>
      </c>
      <c r="G3035" s="6">
        <v>43609</v>
      </c>
      <c r="H3035" s="6">
        <v>43609</v>
      </c>
      <c r="I3035" s="6">
        <v>43613</v>
      </c>
      <c r="J3035" s="5" t="s">
        <v>33</v>
      </c>
      <c r="K3035" s="7">
        <v>411.93</v>
      </c>
      <c r="L3035" s="35">
        <v>234.8</v>
      </c>
      <c r="M3035" s="36">
        <f t="shared" si="47"/>
        <v>177.13</v>
      </c>
      <c r="N3035" s="37">
        <f>YEAR(Table1[[#This Row],[Data zamówienia]])</f>
        <v>2019</v>
      </c>
    </row>
    <row r="3036" spans="2:14" x14ac:dyDescent="0.3">
      <c r="B3036" s="32">
        <v>490466</v>
      </c>
      <c r="C3036" s="5" t="s">
        <v>35</v>
      </c>
      <c r="D3036" s="5" t="s">
        <v>28</v>
      </c>
      <c r="E3036" s="5" t="s">
        <v>25</v>
      </c>
      <c r="F3036" s="5">
        <v>57</v>
      </c>
      <c r="G3036" s="6">
        <v>43609</v>
      </c>
      <c r="H3036" s="6">
        <v>43610</v>
      </c>
      <c r="I3036" s="6">
        <v>43616</v>
      </c>
      <c r="J3036" s="5" t="s">
        <v>26</v>
      </c>
      <c r="K3036" s="7">
        <v>1834.32</v>
      </c>
      <c r="L3036" s="35">
        <v>1284.02</v>
      </c>
      <c r="M3036" s="36">
        <f t="shared" si="47"/>
        <v>550.29999999999995</v>
      </c>
      <c r="N3036" s="37">
        <f>YEAR(Table1[[#This Row],[Data zamówienia]])</f>
        <v>2019</v>
      </c>
    </row>
    <row r="3037" spans="2:14" x14ac:dyDescent="0.3">
      <c r="B3037" s="32">
        <v>372825</v>
      </c>
      <c r="C3037" s="5" t="s">
        <v>21</v>
      </c>
      <c r="D3037" s="5" t="s">
        <v>22</v>
      </c>
      <c r="E3037" s="5" t="s">
        <v>34</v>
      </c>
      <c r="F3037" s="5">
        <v>271</v>
      </c>
      <c r="G3037" s="6">
        <v>43609</v>
      </c>
      <c r="H3037" s="6">
        <v>43612</v>
      </c>
      <c r="I3037" s="6">
        <v>43615</v>
      </c>
      <c r="J3037" s="5" t="s">
        <v>40</v>
      </c>
      <c r="K3037" s="7">
        <v>1458.89</v>
      </c>
      <c r="L3037" s="35">
        <v>1356.77</v>
      </c>
      <c r="M3037" s="36">
        <f t="shared" si="47"/>
        <v>102.12000000000012</v>
      </c>
      <c r="N3037" s="37">
        <f>YEAR(Table1[[#This Row],[Data zamówienia]])</f>
        <v>2019</v>
      </c>
    </row>
    <row r="3038" spans="2:14" x14ac:dyDescent="0.3">
      <c r="B3038" s="32">
        <v>914268</v>
      </c>
      <c r="C3038" s="5" t="s">
        <v>21</v>
      </c>
      <c r="D3038" s="5" t="s">
        <v>22</v>
      </c>
      <c r="E3038" s="5" t="s">
        <v>34</v>
      </c>
      <c r="F3038" s="5">
        <v>94</v>
      </c>
      <c r="G3038" s="6">
        <v>43608</v>
      </c>
      <c r="H3038" s="6">
        <v>43612</v>
      </c>
      <c r="I3038" s="6">
        <v>43615</v>
      </c>
      <c r="J3038" s="5" t="s">
        <v>30</v>
      </c>
      <c r="K3038" s="7">
        <v>1498.08</v>
      </c>
      <c r="L3038" s="35">
        <v>943.79</v>
      </c>
      <c r="M3038" s="36">
        <f t="shared" si="47"/>
        <v>554.29</v>
      </c>
      <c r="N3038" s="37">
        <f>YEAR(Table1[[#This Row],[Data zamówienia]])</f>
        <v>2019</v>
      </c>
    </row>
    <row r="3039" spans="2:14" x14ac:dyDescent="0.3">
      <c r="B3039" s="32">
        <v>626404</v>
      </c>
      <c r="C3039" s="5" t="s">
        <v>21</v>
      </c>
      <c r="D3039" s="5" t="s">
        <v>22</v>
      </c>
      <c r="E3039" s="5" t="s">
        <v>23</v>
      </c>
      <c r="F3039" s="5">
        <v>220</v>
      </c>
      <c r="G3039" s="6">
        <v>43608</v>
      </c>
      <c r="H3039" s="6">
        <v>43610</v>
      </c>
      <c r="I3039" s="6">
        <v>43611</v>
      </c>
      <c r="J3039" s="5" t="s">
        <v>26</v>
      </c>
      <c r="K3039" s="7">
        <v>1014.42</v>
      </c>
      <c r="L3039" s="35">
        <v>750.67</v>
      </c>
      <c r="M3039" s="36">
        <f t="shared" si="47"/>
        <v>263.75</v>
      </c>
      <c r="N3039" s="37">
        <f>YEAR(Table1[[#This Row],[Data zamówienia]])</f>
        <v>2019</v>
      </c>
    </row>
    <row r="3040" spans="2:14" x14ac:dyDescent="0.3">
      <c r="B3040" s="32">
        <v>815587</v>
      </c>
      <c r="C3040" s="5" t="s">
        <v>35</v>
      </c>
      <c r="D3040" s="5" t="s">
        <v>28</v>
      </c>
      <c r="E3040" s="5" t="s">
        <v>31</v>
      </c>
      <c r="F3040" s="5">
        <v>303</v>
      </c>
      <c r="G3040" s="6">
        <v>43608</v>
      </c>
      <c r="H3040" s="6">
        <v>43610</v>
      </c>
      <c r="I3040" s="6">
        <v>43616</v>
      </c>
      <c r="J3040" s="5" t="s">
        <v>26</v>
      </c>
      <c r="K3040" s="7">
        <v>479.79</v>
      </c>
      <c r="L3040" s="35">
        <v>283.08</v>
      </c>
      <c r="M3040" s="36">
        <f t="shared" si="47"/>
        <v>196.71000000000004</v>
      </c>
      <c r="N3040" s="37">
        <f>YEAR(Table1[[#This Row],[Data zamówienia]])</f>
        <v>2019</v>
      </c>
    </row>
    <row r="3041" spans="2:14" x14ac:dyDescent="0.3">
      <c r="B3041" s="32">
        <v>184948</v>
      </c>
      <c r="C3041" s="5" t="s">
        <v>21</v>
      </c>
      <c r="D3041" s="5" t="s">
        <v>36</v>
      </c>
      <c r="E3041" s="5" t="s">
        <v>23</v>
      </c>
      <c r="F3041" s="5">
        <v>210</v>
      </c>
      <c r="G3041" s="6">
        <v>43608</v>
      </c>
      <c r="H3041" s="6">
        <v>43611</v>
      </c>
      <c r="I3041" s="6">
        <v>43615</v>
      </c>
      <c r="J3041" s="5" t="s">
        <v>33</v>
      </c>
      <c r="K3041" s="7">
        <v>1681.38</v>
      </c>
      <c r="L3041" s="35">
        <v>1546.87</v>
      </c>
      <c r="M3041" s="36">
        <f t="shared" si="47"/>
        <v>134.51000000000022</v>
      </c>
      <c r="N3041" s="37">
        <f>YEAR(Table1[[#This Row],[Data zamówienia]])</f>
        <v>2019</v>
      </c>
    </row>
    <row r="3042" spans="2:14" x14ac:dyDescent="0.3">
      <c r="B3042" s="32">
        <v>858159</v>
      </c>
      <c r="C3042" s="5" t="s">
        <v>27</v>
      </c>
      <c r="D3042" s="5" t="s">
        <v>28</v>
      </c>
      <c r="E3042" s="5" t="s">
        <v>25</v>
      </c>
      <c r="F3042" s="5">
        <v>181</v>
      </c>
      <c r="G3042" s="6">
        <v>43609</v>
      </c>
      <c r="H3042" s="6">
        <v>43611</v>
      </c>
      <c r="I3042" s="6">
        <v>43613</v>
      </c>
      <c r="J3042" s="5" t="s">
        <v>30</v>
      </c>
      <c r="K3042" s="7">
        <v>1181.57</v>
      </c>
      <c r="L3042" s="35">
        <v>1039.78</v>
      </c>
      <c r="M3042" s="36">
        <f t="shared" si="47"/>
        <v>141.78999999999996</v>
      </c>
      <c r="N3042" s="37">
        <f>YEAR(Table1[[#This Row],[Data zamówienia]])</f>
        <v>2019</v>
      </c>
    </row>
    <row r="3043" spans="2:14" x14ac:dyDescent="0.3">
      <c r="B3043" s="32">
        <v>261805</v>
      </c>
      <c r="C3043" s="5" t="s">
        <v>27</v>
      </c>
      <c r="D3043" s="5" t="s">
        <v>28</v>
      </c>
      <c r="E3043" s="5" t="s">
        <v>23</v>
      </c>
      <c r="F3043" s="5">
        <v>342</v>
      </c>
      <c r="G3043" s="6">
        <v>43610</v>
      </c>
      <c r="H3043" s="6">
        <v>43611</v>
      </c>
      <c r="I3043" s="6">
        <v>43618</v>
      </c>
      <c r="J3043" s="5" t="s">
        <v>32</v>
      </c>
      <c r="K3043" s="7">
        <v>561.15</v>
      </c>
      <c r="L3043" s="35">
        <v>353.52</v>
      </c>
      <c r="M3043" s="36">
        <f t="shared" si="47"/>
        <v>207.63</v>
      </c>
      <c r="N3043" s="37">
        <f>YEAR(Table1[[#This Row],[Data zamówienia]])</f>
        <v>2019</v>
      </c>
    </row>
    <row r="3044" spans="2:14" x14ac:dyDescent="0.3">
      <c r="B3044" s="32">
        <v>639571</v>
      </c>
      <c r="C3044" s="5" t="s">
        <v>21</v>
      </c>
      <c r="D3044" s="5" t="s">
        <v>22</v>
      </c>
      <c r="E3044" s="5" t="s">
        <v>37</v>
      </c>
      <c r="F3044" s="5">
        <v>346</v>
      </c>
      <c r="G3044" s="6">
        <v>43610</v>
      </c>
      <c r="H3044" s="6">
        <v>43613</v>
      </c>
      <c r="I3044" s="6">
        <v>43614</v>
      </c>
      <c r="J3044" s="5" t="s">
        <v>26</v>
      </c>
      <c r="K3044" s="7">
        <v>1063.1500000000001</v>
      </c>
      <c r="L3044" s="35">
        <v>924.94</v>
      </c>
      <c r="M3044" s="36">
        <f t="shared" si="47"/>
        <v>138.21000000000004</v>
      </c>
      <c r="N3044" s="37">
        <f>YEAR(Table1[[#This Row],[Data zamówienia]])</f>
        <v>2019</v>
      </c>
    </row>
    <row r="3045" spans="2:14" x14ac:dyDescent="0.3">
      <c r="B3045" s="32">
        <v>998798</v>
      </c>
      <c r="C3045" s="5" t="s">
        <v>27</v>
      </c>
      <c r="D3045" s="5" t="s">
        <v>36</v>
      </c>
      <c r="E3045" s="5" t="s">
        <v>25</v>
      </c>
      <c r="F3045" s="5">
        <v>37</v>
      </c>
      <c r="G3045" s="6">
        <v>43610</v>
      </c>
      <c r="H3045" s="6">
        <v>43611</v>
      </c>
      <c r="I3045" s="6">
        <v>43618</v>
      </c>
      <c r="J3045" s="5" t="s">
        <v>24</v>
      </c>
      <c r="K3045" s="7">
        <v>730.52</v>
      </c>
      <c r="L3045" s="35">
        <v>511.36</v>
      </c>
      <c r="M3045" s="36">
        <f t="shared" si="47"/>
        <v>219.15999999999997</v>
      </c>
      <c r="N3045" s="37">
        <f>YEAR(Table1[[#This Row],[Data zamówienia]])</f>
        <v>2019</v>
      </c>
    </row>
    <row r="3046" spans="2:14" x14ac:dyDescent="0.3">
      <c r="B3046" s="32">
        <v>878187</v>
      </c>
      <c r="C3046" s="5" t="s">
        <v>21</v>
      </c>
      <c r="D3046" s="5" t="s">
        <v>36</v>
      </c>
      <c r="E3046" s="5" t="s">
        <v>34</v>
      </c>
      <c r="F3046" s="5">
        <v>178</v>
      </c>
      <c r="G3046" s="6">
        <v>43609</v>
      </c>
      <c r="H3046" s="6">
        <v>43612</v>
      </c>
      <c r="I3046" s="6">
        <v>43616</v>
      </c>
      <c r="J3046" s="5" t="s">
        <v>33</v>
      </c>
      <c r="K3046" s="7">
        <v>638.46</v>
      </c>
      <c r="L3046" s="35">
        <v>376.69</v>
      </c>
      <c r="M3046" s="36">
        <f t="shared" si="47"/>
        <v>261.77000000000004</v>
      </c>
      <c r="N3046" s="37">
        <f>YEAR(Table1[[#This Row],[Data zamówienia]])</f>
        <v>2019</v>
      </c>
    </row>
    <row r="3047" spans="2:14" x14ac:dyDescent="0.3">
      <c r="B3047" s="32">
        <v>271974</v>
      </c>
      <c r="C3047" s="5" t="s">
        <v>21</v>
      </c>
      <c r="D3047" s="5" t="s">
        <v>22</v>
      </c>
      <c r="E3047" s="5" t="s">
        <v>25</v>
      </c>
      <c r="F3047" s="5">
        <v>167</v>
      </c>
      <c r="G3047" s="6">
        <v>43610</v>
      </c>
      <c r="H3047" s="6">
        <v>43613</v>
      </c>
      <c r="I3047" s="6">
        <v>43620</v>
      </c>
      <c r="J3047" s="5" t="s">
        <v>26</v>
      </c>
      <c r="K3047" s="7">
        <v>1716.03</v>
      </c>
      <c r="L3047" s="35">
        <v>909.5</v>
      </c>
      <c r="M3047" s="36">
        <f t="shared" si="47"/>
        <v>806.53</v>
      </c>
      <c r="N3047" s="37">
        <f>YEAR(Table1[[#This Row],[Data zamówienia]])</f>
        <v>2019</v>
      </c>
    </row>
    <row r="3048" spans="2:14" x14ac:dyDescent="0.3">
      <c r="B3048" s="32">
        <v>164940</v>
      </c>
      <c r="C3048" s="5" t="s">
        <v>27</v>
      </c>
      <c r="D3048" s="5" t="s">
        <v>39</v>
      </c>
      <c r="E3048" s="5" t="s">
        <v>23</v>
      </c>
      <c r="F3048" s="5">
        <v>45</v>
      </c>
      <c r="G3048" s="6">
        <v>43609</v>
      </c>
      <c r="H3048" s="6">
        <v>43611</v>
      </c>
      <c r="I3048" s="6">
        <v>43613</v>
      </c>
      <c r="J3048" s="5" t="s">
        <v>24</v>
      </c>
      <c r="K3048" s="7">
        <v>1016.91</v>
      </c>
      <c r="L3048" s="35">
        <v>742.34</v>
      </c>
      <c r="M3048" s="36">
        <f t="shared" si="47"/>
        <v>274.56999999999994</v>
      </c>
      <c r="N3048" s="37">
        <f>YEAR(Table1[[#This Row],[Data zamówienia]])</f>
        <v>2019</v>
      </c>
    </row>
    <row r="3049" spans="2:14" x14ac:dyDescent="0.3">
      <c r="B3049" s="32">
        <v>304744</v>
      </c>
      <c r="C3049" s="5" t="s">
        <v>38</v>
      </c>
      <c r="D3049" s="5" t="s">
        <v>39</v>
      </c>
      <c r="E3049" s="5" t="s">
        <v>29</v>
      </c>
      <c r="F3049" s="5">
        <v>208</v>
      </c>
      <c r="G3049" s="6">
        <v>43610</v>
      </c>
      <c r="H3049" s="6">
        <v>43611</v>
      </c>
      <c r="I3049" s="6">
        <v>43613</v>
      </c>
      <c r="J3049" s="5" t="s">
        <v>33</v>
      </c>
      <c r="K3049" s="7">
        <v>1427.91</v>
      </c>
      <c r="L3049" s="35">
        <v>942.42</v>
      </c>
      <c r="M3049" s="36">
        <f t="shared" si="47"/>
        <v>485.49000000000012</v>
      </c>
      <c r="N3049" s="37">
        <f>YEAR(Table1[[#This Row],[Data zamówienia]])</f>
        <v>2019</v>
      </c>
    </row>
    <row r="3050" spans="2:14" x14ac:dyDescent="0.3">
      <c r="B3050" s="32">
        <v>240563</v>
      </c>
      <c r="C3050" s="5" t="s">
        <v>21</v>
      </c>
      <c r="D3050" s="5" t="s">
        <v>39</v>
      </c>
      <c r="E3050" s="5" t="s">
        <v>25</v>
      </c>
      <c r="F3050" s="5">
        <v>122</v>
      </c>
      <c r="G3050" s="6">
        <v>43609</v>
      </c>
      <c r="H3050" s="6">
        <v>43612</v>
      </c>
      <c r="I3050" s="6">
        <v>43618</v>
      </c>
      <c r="J3050" s="5" t="s">
        <v>26</v>
      </c>
      <c r="K3050" s="7">
        <v>1126.21</v>
      </c>
      <c r="L3050" s="35">
        <v>855.92</v>
      </c>
      <c r="M3050" s="36">
        <f t="shared" si="47"/>
        <v>270.29000000000008</v>
      </c>
      <c r="N3050" s="37">
        <f>YEAR(Table1[[#This Row],[Data zamówienia]])</f>
        <v>2019</v>
      </c>
    </row>
    <row r="3051" spans="2:14" x14ac:dyDescent="0.3">
      <c r="B3051" s="32">
        <v>957525</v>
      </c>
      <c r="C3051" s="5" t="s">
        <v>38</v>
      </c>
      <c r="D3051" s="5" t="s">
        <v>39</v>
      </c>
      <c r="E3051" s="5" t="s">
        <v>23</v>
      </c>
      <c r="F3051" s="5">
        <v>157</v>
      </c>
      <c r="G3051" s="6">
        <v>43611</v>
      </c>
      <c r="H3051" s="6">
        <v>43613</v>
      </c>
      <c r="I3051" s="6">
        <v>43619</v>
      </c>
      <c r="J3051" s="5" t="s">
        <v>30</v>
      </c>
      <c r="K3051" s="7">
        <v>1386.25</v>
      </c>
      <c r="L3051" s="35">
        <v>914.93</v>
      </c>
      <c r="M3051" s="36">
        <f t="shared" si="47"/>
        <v>471.32000000000005</v>
      </c>
      <c r="N3051" s="37">
        <f>YEAR(Table1[[#This Row],[Data zamówienia]])</f>
        <v>2019</v>
      </c>
    </row>
    <row r="3052" spans="2:14" x14ac:dyDescent="0.3">
      <c r="B3052" s="32">
        <v>983968</v>
      </c>
      <c r="C3052" s="5" t="s">
        <v>21</v>
      </c>
      <c r="D3052" s="5" t="s">
        <v>36</v>
      </c>
      <c r="E3052" s="5" t="s">
        <v>37</v>
      </c>
      <c r="F3052" s="5">
        <v>329</v>
      </c>
      <c r="G3052" s="6">
        <v>43611</v>
      </c>
      <c r="H3052" s="6">
        <v>43611</v>
      </c>
      <c r="I3052" s="6">
        <v>43616</v>
      </c>
      <c r="J3052" s="5" t="s">
        <v>33</v>
      </c>
      <c r="K3052" s="7">
        <v>385.78</v>
      </c>
      <c r="L3052" s="35">
        <v>347.2</v>
      </c>
      <c r="M3052" s="36">
        <f t="shared" si="47"/>
        <v>38.579999999999984</v>
      </c>
      <c r="N3052" s="37">
        <f>YEAR(Table1[[#This Row],[Data zamówienia]])</f>
        <v>2019</v>
      </c>
    </row>
    <row r="3053" spans="2:14" x14ac:dyDescent="0.3">
      <c r="B3053" s="32">
        <v>669435</v>
      </c>
      <c r="C3053" s="5" t="s">
        <v>21</v>
      </c>
      <c r="D3053" s="5" t="s">
        <v>36</v>
      </c>
      <c r="E3053" s="5" t="s">
        <v>37</v>
      </c>
      <c r="F3053" s="5">
        <v>155</v>
      </c>
      <c r="G3053" s="6">
        <v>43610</v>
      </c>
      <c r="H3053" s="6">
        <v>43611</v>
      </c>
      <c r="I3053" s="6">
        <v>43616</v>
      </c>
      <c r="J3053" s="5" t="s">
        <v>24</v>
      </c>
      <c r="K3053" s="7">
        <v>337.68</v>
      </c>
      <c r="L3053" s="35">
        <v>216.12</v>
      </c>
      <c r="M3053" s="36">
        <f t="shared" si="47"/>
        <v>121.56</v>
      </c>
      <c r="N3053" s="37">
        <f>YEAR(Table1[[#This Row],[Data zamówienia]])</f>
        <v>2019</v>
      </c>
    </row>
    <row r="3054" spans="2:14" x14ac:dyDescent="0.3">
      <c r="B3054" s="32">
        <v>445317</v>
      </c>
      <c r="C3054" s="5" t="s">
        <v>35</v>
      </c>
      <c r="D3054" s="5" t="s">
        <v>28</v>
      </c>
      <c r="E3054" s="5" t="s">
        <v>23</v>
      </c>
      <c r="F3054" s="5">
        <v>177</v>
      </c>
      <c r="G3054" s="6">
        <v>43611</v>
      </c>
      <c r="H3054" s="6">
        <v>43611</v>
      </c>
      <c r="I3054" s="6">
        <v>43616</v>
      </c>
      <c r="J3054" s="5" t="s">
        <v>30</v>
      </c>
      <c r="K3054" s="7">
        <v>962.76</v>
      </c>
      <c r="L3054" s="35">
        <v>876.11</v>
      </c>
      <c r="M3054" s="36">
        <f t="shared" si="47"/>
        <v>86.649999999999977</v>
      </c>
      <c r="N3054" s="37">
        <f>YEAR(Table1[[#This Row],[Data zamówienia]])</f>
        <v>2019</v>
      </c>
    </row>
    <row r="3055" spans="2:14" x14ac:dyDescent="0.3">
      <c r="B3055" s="32">
        <v>708918</v>
      </c>
      <c r="C3055" s="5" t="s">
        <v>21</v>
      </c>
      <c r="D3055" s="5" t="s">
        <v>28</v>
      </c>
      <c r="E3055" s="5" t="s">
        <v>29</v>
      </c>
      <c r="F3055" s="5">
        <v>31</v>
      </c>
      <c r="G3055" s="6">
        <v>43610</v>
      </c>
      <c r="H3055" s="6">
        <v>43612</v>
      </c>
      <c r="I3055" s="6">
        <v>43619</v>
      </c>
      <c r="J3055" s="5" t="s">
        <v>26</v>
      </c>
      <c r="K3055" s="7">
        <v>1180.1300000000001</v>
      </c>
      <c r="L3055" s="35">
        <v>1073.92</v>
      </c>
      <c r="M3055" s="36">
        <f t="shared" si="47"/>
        <v>106.21000000000004</v>
      </c>
      <c r="N3055" s="37">
        <f>YEAR(Table1[[#This Row],[Data zamówienia]])</f>
        <v>2019</v>
      </c>
    </row>
    <row r="3056" spans="2:14" x14ac:dyDescent="0.3">
      <c r="B3056" s="32">
        <v>697857</v>
      </c>
      <c r="C3056" s="5" t="s">
        <v>21</v>
      </c>
      <c r="D3056" s="5" t="s">
        <v>22</v>
      </c>
      <c r="E3056" s="5" t="s">
        <v>31</v>
      </c>
      <c r="F3056" s="5">
        <v>319</v>
      </c>
      <c r="G3056" s="6">
        <v>43610</v>
      </c>
      <c r="H3056" s="6">
        <v>43612</v>
      </c>
      <c r="I3056" s="6">
        <v>43615</v>
      </c>
      <c r="J3056" s="5" t="s">
        <v>33</v>
      </c>
      <c r="K3056" s="7">
        <v>564.53</v>
      </c>
      <c r="L3056" s="35">
        <v>355.65</v>
      </c>
      <c r="M3056" s="36">
        <f t="shared" si="47"/>
        <v>208.88</v>
      </c>
      <c r="N3056" s="37">
        <f>YEAR(Table1[[#This Row],[Data zamówienia]])</f>
        <v>2019</v>
      </c>
    </row>
    <row r="3057" spans="2:14" x14ac:dyDescent="0.3">
      <c r="B3057" s="32">
        <v>894919</v>
      </c>
      <c r="C3057" s="5" t="s">
        <v>35</v>
      </c>
      <c r="D3057" s="5" t="s">
        <v>22</v>
      </c>
      <c r="E3057" s="5" t="s">
        <v>25</v>
      </c>
      <c r="F3057" s="5">
        <v>339</v>
      </c>
      <c r="G3057" s="6">
        <v>43610</v>
      </c>
      <c r="H3057" s="6">
        <v>43611</v>
      </c>
      <c r="I3057" s="6">
        <v>43618</v>
      </c>
      <c r="J3057" s="5" t="s">
        <v>30</v>
      </c>
      <c r="K3057" s="7">
        <v>923.81</v>
      </c>
      <c r="L3057" s="35">
        <v>600.48</v>
      </c>
      <c r="M3057" s="36">
        <f t="shared" si="47"/>
        <v>323.32999999999993</v>
      </c>
      <c r="N3057" s="37">
        <f>YEAR(Table1[[#This Row],[Data zamówienia]])</f>
        <v>2019</v>
      </c>
    </row>
    <row r="3058" spans="2:14" x14ac:dyDescent="0.3">
      <c r="B3058" s="32">
        <v>955320</v>
      </c>
      <c r="C3058" s="5" t="s">
        <v>35</v>
      </c>
      <c r="D3058" s="5" t="s">
        <v>22</v>
      </c>
      <c r="E3058" s="5" t="s">
        <v>23</v>
      </c>
      <c r="F3058" s="5">
        <v>359</v>
      </c>
      <c r="G3058" s="6">
        <v>43611</v>
      </c>
      <c r="H3058" s="6">
        <v>43614</v>
      </c>
      <c r="I3058" s="6">
        <v>43615</v>
      </c>
      <c r="J3058" s="5" t="s">
        <v>33</v>
      </c>
      <c r="K3058" s="7">
        <v>1160.6600000000001</v>
      </c>
      <c r="L3058" s="35">
        <v>998.17</v>
      </c>
      <c r="M3058" s="36">
        <f t="shared" si="47"/>
        <v>162.49000000000012</v>
      </c>
      <c r="N3058" s="37">
        <f>YEAR(Table1[[#This Row],[Data zamówienia]])</f>
        <v>2019</v>
      </c>
    </row>
    <row r="3059" spans="2:14" x14ac:dyDescent="0.3">
      <c r="B3059" s="32">
        <v>120388</v>
      </c>
      <c r="C3059" s="5" t="s">
        <v>21</v>
      </c>
      <c r="D3059" s="5" t="s">
        <v>28</v>
      </c>
      <c r="E3059" s="5" t="s">
        <v>37</v>
      </c>
      <c r="F3059" s="5">
        <v>310</v>
      </c>
      <c r="G3059" s="6">
        <v>43610</v>
      </c>
      <c r="H3059" s="6">
        <v>43612</v>
      </c>
      <c r="I3059" s="6">
        <v>43615</v>
      </c>
      <c r="J3059" s="5" t="s">
        <v>40</v>
      </c>
      <c r="K3059" s="7">
        <v>1548.74</v>
      </c>
      <c r="L3059" s="35">
        <v>898.27</v>
      </c>
      <c r="M3059" s="36">
        <f t="shared" si="47"/>
        <v>650.47</v>
      </c>
      <c r="N3059" s="37">
        <f>YEAR(Table1[[#This Row],[Data zamówienia]])</f>
        <v>2019</v>
      </c>
    </row>
    <row r="3060" spans="2:14" x14ac:dyDescent="0.3">
      <c r="B3060" s="32">
        <v>608296</v>
      </c>
      <c r="C3060" s="5" t="s">
        <v>21</v>
      </c>
      <c r="D3060" s="5" t="s">
        <v>36</v>
      </c>
      <c r="E3060" s="5" t="s">
        <v>37</v>
      </c>
      <c r="F3060" s="5">
        <v>36</v>
      </c>
      <c r="G3060" s="6">
        <v>43611</v>
      </c>
      <c r="H3060" s="6">
        <v>43613</v>
      </c>
      <c r="I3060" s="6">
        <v>43617</v>
      </c>
      <c r="J3060" s="5" t="s">
        <v>26</v>
      </c>
      <c r="K3060" s="7">
        <v>1020.87</v>
      </c>
      <c r="L3060" s="35">
        <v>816.7</v>
      </c>
      <c r="M3060" s="36">
        <f t="shared" si="47"/>
        <v>204.16999999999996</v>
      </c>
      <c r="N3060" s="37">
        <f>YEAR(Table1[[#This Row],[Data zamówienia]])</f>
        <v>2019</v>
      </c>
    </row>
    <row r="3061" spans="2:14" x14ac:dyDescent="0.3">
      <c r="B3061" s="32">
        <v>820426</v>
      </c>
      <c r="C3061" s="5" t="s">
        <v>27</v>
      </c>
      <c r="D3061" s="5" t="s">
        <v>39</v>
      </c>
      <c r="E3061" s="5" t="s">
        <v>34</v>
      </c>
      <c r="F3061" s="5">
        <v>350</v>
      </c>
      <c r="G3061" s="6">
        <v>43611</v>
      </c>
      <c r="H3061" s="6">
        <v>43612</v>
      </c>
      <c r="I3061" s="6">
        <v>43619</v>
      </c>
      <c r="J3061" s="5" t="s">
        <v>33</v>
      </c>
      <c r="K3061" s="7">
        <v>1759.82</v>
      </c>
      <c r="L3061" s="35">
        <v>1108.69</v>
      </c>
      <c r="M3061" s="36">
        <f t="shared" si="47"/>
        <v>651.12999999999988</v>
      </c>
      <c r="N3061" s="37">
        <f>YEAR(Table1[[#This Row],[Data zamówienia]])</f>
        <v>2019</v>
      </c>
    </row>
    <row r="3062" spans="2:14" x14ac:dyDescent="0.3">
      <c r="B3062" s="32">
        <v>618527</v>
      </c>
      <c r="C3062" s="5" t="s">
        <v>27</v>
      </c>
      <c r="D3062" s="5" t="s">
        <v>36</v>
      </c>
      <c r="E3062" s="5" t="s">
        <v>25</v>
      </c>
      <c r="F3062" s="5">
        <v>363</v>
      </c>
      <c r="G3062" s="6">
        <v>43612</v>
      </c>
      <c r="H3062" s="6">
        <v>43613</v>
      </c>
      <c r="I3062" s="6">
        <v>43620</v>
      </c>
      <c r="J3062" s="5" t="s">
        <v>40</v>
      </c>
      <c r="K3062" s="7">
        <v>1309.1199999999999</v>
      </c>
      <c r="L3062" s="35">
        <v>994.93</v>
      </c>
      <c r="M3062" s="36">
        <f t="shared" si="47"/>
        <v>314.18999999999994</v>
      </c>
      <c r="N3062" s="37">
        <f>YEAR(Table1[[#This Row],[Data zamówienia]])</f>
        <v>2019</v>
      </c>
    </row>
    <row r="3063" spans="2:14" x14ac:dyDescent="0.3">
      <c r="B3063" s="32">
        <v>31865</v>
      </c>
      <c r="C3063" s="5" t="s">
        <v>27</v>
      </c>
      <c r="D3063" s="5" t="s">
        <v>39</v>
      </c>
      <c r="E3063" s="5" t="s">
        <v>25</v>
      </c>
      <c r="F3063" s="5">
        <v>279</v>
      </c>
      <c r="G3063" s="6">
        <v>43611</v>
      </c>
      <c r="H3063" s="6">
        <v>43613</v>
      </c>
      <c r="I3063" s="6">
        <v>43618</v>
      </c>
      <c r="J3063" s="5" t="s">
        <v>30</v>
      </c>
      <c r="K3063" s="7">
        <v>1273.08</v>
      </c>
      <c r="L3063" s="35">
        <v>1196.7</v>
      </c>
      <c r="M3063" s="36">
        <f t="shared" si="47"/>
        <v>76.379999999999882</v>
      </c>
      <c r="N3063" s="37">
        <f>YEAR(Table1[[#This Row],[Data zamówienia]])</f>
        <v>2019</v>
      </c>
    </row>
    <row r="3064" spans="2:14" x14ac:dyDescent="0.3">
      <c r="B3064" s="32">
        <v>853708</v>
      </c>
      <c r="C3064" s="5" t="s">
        <v>27</v>
      </c>
      <c r="D3064" s="5" t="s">
        <v>36</v>
      </c>
      <c r="E3064" s="5" t="s">
        <v>31</v>
      </c>
      <c r="F3064" s="5">
        <v>273</v>
      </c>
      <c r="G3064" s="6">
        <v>43611</v>
      </c>
      <c r="H3064" s="6">
        <v>43614</v>
      </c>
      <c r="I3064" s="6">
        <v>43621</v>
      </c>
      <c r="J3064" s="5" t="s">
        <v>24</v>
      </c>
      <c r="K3064" s="7">
        <v>706.62</v>
      </c>
      <c r="L3064" s="35">
        <v>635.96</v>
      </c>
      <c r="M3064" s="36">
        <f t="shared" si="47"/>
        <v>70.659999999999968</v>
      </c>
      <c r="N3064" s="37">
        <f>YEAR(Table1[[#This Row],[Data zamówienia]])</f>
        <v>2019</v>
      </c>
    </row>
    <row r="3065" spans="2:14" x14ac:dyDescent="0.3">
      <c r="B3065" s="32">
        <v>165043</v>
      </c>
      <c r="C3065" s="5" t="s">
        <v>27</v>
      </c>
      <c r="D3065" s="5" t="s">
        <v>39</v>
      </c>
      <c r="E3065" s="5" t="s">
        <v>29</v>
      </c>
      <c r="F3065" s="5">
        <v>34</v>
      </c>
      <c r="G3065" s="6">
        <v>43612</v>
      </c>
      <c r="H3065" s="6">
        <v>43613</v>
      </c>
      <c r="I3065" s="6">
        <v>43619</v>
      </c>
      <c r="J3065" s="5" t="s">
        <v>33</v>
      </c>
      <c r="K3065" s="7">
        <v>1237.49</v>
      </c>
      <c r="L3065" s="35">
        <v>853.87</v>
      </c>
      <c r="M3065" s="36">
        <f t="shared" si="47"/>
        <v>383.62</v>
      </c>
      <c r="N3065" s="37">
        <f>YEAR(Table1[[#This Row],[Data zamówienia]])</f>
        <v>2019</v>
      </c>
    </row>
    <row r="3066" spans="2:14" x14ac:dyDescent="0.3">
      <c r="B3066" s="32">
        <v>441407</v>
      </c>
      <c r="C3066" s="5" t="s">
        <v>38</v>
      </c>
      <c r="D3066" s="5" t="s">
        <v>22</v>
      </c>
      <c r="E3066" s="5" t="s">
        <v>31</v>
      </c>
      <c r="F3066" s="5">
        <v>212</v>
      </c>
      <c r="G3066" s="6">
        <v>43612</v>
      </c>
      <c r="H3066" s="6">
        <v>43613</v>
      </c>
      <c r="I3066" s="6">
        <v>43617</v>
      </c>
      <c r="J3066" s="5" t="s">
        <v>26</v>
      </c>
      <c r="K3066" s="7">
        <v>1314.61</v>
      </c>
      <c r="L3066" s="35">
        <v>723.04</v>
      </c>
      <c r="M3066" s="36">
        <f t="shared" si="47"/>
        <v>591.56999999999994</v>
      </c>
      <c r="N3066" s="37">
        <f>YEAR(Table1[[#This Row],[Data zamówienia]])</f>
        <v>2019</v>
      </c>
    </row>
    <row r="3067" spans="2:14" x14ac:dyDescent="0.3">
      <c r="B3067" s="32">
        <v>696015</v>
      </c>
      <c r="C3067" s="5" t="s">
        <v>21</v>
      </c>
      <c r="D3067" s="5" t="s">
        <v>22</v>
      </c>
      <c r="E3067" s="5" t="s">
        <v>34</v>
      </c>
      <c r="F3067" s="5">
        <v>79</v>
      </c>
      <c r="G3067" s="6">
        <v>43612</v>
      </c>
      <c r="H3067" s="6">
        <v>43612</v>
      </c>
      <c r="I3067" s="6">
        <v>43613</v>
      </c>
      <c r="J3067" s="5" t="s">
        <v>26</v>
      </c>
      <c r="K3067" s="7">
        <v>644.5</v>
      </c>
      <c r="L3067" s="35">
        <v>322.25</v>
      </c>
      <c r="M3067" s="36">
        <f t="shared" si="47"/>
        <v>322.25</v>
      </c>
      <c r="N3067" s="37">
        <f>YEAR(Table1[[#This Row],[Data zamówienia]])</f>
        <v>2019</v>
      </c>
    </row>
    <row r="3068" spans="2:14" x14ac:dyDescent="0.3">
      <c r="B3068" s="32">
        <v>706815</v>
      </c>
      <c r="C3068" s="5" t="s">
        <v>21</v>
      </c>
      <c r="D3068" s="5" t="s">
        <v>36</v>
      </c>
      <c r="E3068" s="5" t="s">
        <v>31</v>
      </c>
      <c r="F3068" s="5">
        <v>351</v>
      </c>
      <c r="G3068" s="6">
        <v>43612</v>
      </c>
      <c r="H3068" s="6">
        <v>43614</v>
      </c>
      <c r="I3068" s="6">
        <v>43619</v>
      </c>
      <c r="J3068" s="5" t="s">
        <v>26</v>
      </c>
      <c r="K3068" s="7">
        <v>650.66999999999996</v>
      </c>
      <c r="L3068" s="35">
        <v>331.84</v>
      </c>
      <c r="M3068" s="36">
        <f t="shared" si="47"/>
        <v>318.83</v>
      </c>
      <c r="N3068" s="37">
        <f>YEAR(Table1[[#This Row],[Data zamówienia]])</f>
        <v>2019</v>
      </c>
    </row>
    <row r="3069" spans="2:14" x14ac:dyDescent="0.3">
      <c r="B3069" s="32">
        <v>957369</v>
      </c>
      <c r="C3069" s="5" t="s">
        <v>27</v>
      </c>
      <c r="D3069" s="5" t="s">
        <v>28</v>
      </c>
      <c r="E3069" s="5" t="s">
        <v>31</v>
      </c>
      <c r="F3069" s="5">
        <v>353</v>
      </c>
      <c r="G3069" s="6">
        <v>43612</v>
      </c>
      <c r="H3069" s="6">
        <v>43614</v>
      </c>
      <c r="I3069" s="6">
        <v>43616</v>
      </c>
      <c r="J3069" s="5" t="s">
        <v>33</v>
      </c>
      <c r="K3069" s="7">
        <v>979.75</v>
      </c>
      <c r="L3069" s="35">
        <v>529.07000000000005</v>
      </c>
      <c r="M3069" s="36">
        <f t="shared" si="47"/>
        <v>450.67999999999995</v>
      </c>
      <c r="N3069" s="37">
        <f>YEAR(Table1[[#This Row],[Data zamówienia]])</f>
        <v>2019</v>
      </c>
    </row>
    <row r="3070" spans="2:14" x14ac:dyDescent="0.3">
      <c r="B3070" s="32">
        <v>712715</v>
      </c>
      <c r="C3070" s="5" t="s">
        <v>21</v>
      </c>
      <c r="D3070" s="5" t="s">
        <v>22</v>
      </c>
      <c r="E3070" s="5" t="s">
        <v>23</v>
      </c>
      <c r="F3070" s="5">
        <v>259</v>
      </c>
      <c r="G3070" s="6">
        <v>43611</v>
      </c>
      <c r="H3070" s="6">
        <v>43613</v>
      </c>
      <c r="I3070" s="6">
        <v>43616</v>
      </c>
      <c r="J3070" s="5" t="s">
        <v>40</v>
      </c>
      <c r="K3070" s="7">
        <v>439.57</v>
      </c>
      <c r="L3070" s="35">
        <v>338.47</v>
      </c>
      <c r="M3070" s="36">
        <f t="shared" si="47"/>
        <v>101.09999999999997</v>
      </c>
      <c r="N3070" s="37">
        <f>YEAR(Table1[[#This Row],[Data zamówienia]])</f>
        <v>2019</v>
      </c>
    </row>
    <row r="3071" spans="2:14" x14ac:dyDescent="0.3">
      <c r="B3071" s="32">
        <v>502807</v>
      </c>
      <c r="C3071" s="5" t="s">
        <v>21</v>
      </c>
      <c r="D3071" s="5" t="s">
        <v>36</v>
      </c>
      <c r="E3071" s="5" t="s">
        <v>29</v>
      </c>
      <c r="F3071" s="5">
        <v>328</v>
      </c>
      <c r="G3071" s="6">
        <v>43612</v>
      </c>
      <c r="H3071" s="6">
        <v>43616</v>
      </c>
      <c r="I3071" s="6">
        <v>43617</v>
      </c>
      <c r="J3071" s="5" t="s">
        <v>32</v>
      </c>
      <c r="K3071" s="7">
        <v>1574.34</v>
      </c>
      <c r="L3071" s="35">
        <v>1416.91</v>
      </c>
      <c r="M3071" s="36">
        <f t="shared" si="47"/>
        <v>157.42999999999984</v>
      </c>
      <c r="N3071" s="37">
        <f>YEAR(Table1[[#This Row],[Data zamówienia]])</f>
        <v>2019</v>
      </c>
    </row>
    <row r="3072" spans="2:14" x14ac:dyDescent="0.3">
      <c r="B3072" s="32">
        <v>755029</v>
      </c>
      <c r="C3072" s="5" t="s">
        <v>38</v>
      </c>
      <c r="D3072" s="5" t="s">
        <v>36</v>
      </c>
      <c r="E3072" s="5" t="s">
        <v>31</v>
      </c>
      <c r="F3072" s="5">
        <v>5</v>
      </c>
      <c r="G3072" s="6">
        <v>43613</v>
      </c>
      <c r="H3072" s="6">
        <v>43613</v>
      </c>
      <c r="I3072" s="6">
        <v>43620</v>
      </c>
      <c r="J3072" s="5" t="s">
        <v>33</v>
      </c>
      <c r="K3072" s="7">
        <v>922.94</v>
      </c>
      <c r="L3072" s="35">
        <v>784.5</v>
      </c>
      <c r="M3072" s="36">
        <f t="shared" si="47"/>
        <v>138.44000000000005</v>
      </c>
      <c r="N3072" s="37">
        <f>YEAR(Table1[[#This Row],[Data zamówienia]])</f>
        <v>2019</v>
      </c>
    </row>
    <row r="3073" spans="2:14" x14ac:dyDescent="0.3">
      <c r="B3073" s="32">
        <v>27965</v>
      </c>
      <c r="C3073" s="5" t="s">
        <v>21</v>
      </c>
      <c r="D3073" s="5" t="s">
        <v>36</v>
      </c>
      <c r="E3073" s="5" t="s">
        <v>23</v>
      </c>
      <c r="F3073" s="5">
        <v>288</v>
      </c>
      <c r="G3073" s="6">
        <v>43612</v>
      </c>
      <c r="H3073" s="6">
        <v>43616</v>
      </c>
      <c r="I3073" s="6">
        <v>43622</v>
      </c>
      <c r="J3073" s="5" t="s">
        <v>32</v>
      </c>
      <c r="K3073" s="7">
        <v>360.42</v>
      </c>
      <c r="L3073" s="35">
        <v>245.09</v>
      </c>
      <c r="M3073" s="36">
        <f t="shared" si="47"/>
        <v>115.33000000000001</v>
      </c>
      <c r="N3073" s="37">
        <f>YEAR(Table1[[#This Row],[Data zamówienia]])</f>
        <v>2019</v>
      </c>
    </row>
    <row r="3074" spans="2:14" x14ac:dyDescent="0.3">
      <c r="B3074" s="32">
        <v>275481</v>
      </c>
      <c r="C3074" s="5" t="s">
        <v>38</v>
      </c>
      <c r="D3074" s="5" t="s">
        <v>36</v>
      </c>
      <c r="E3074" s="5" t="s">
        <v>37</v>
      </c>
      <c r="F3074" s="5">
        <v>183</v>
      </c>
      <c r="G3074" s="6">
        <v>43613</v>
      </c>
      <c r="H3074" s="6">
        <v>43614</v>
      </c>
      <c r="I3074" s="6">
        <v>43619</v>
      </c>
      <c r="J3074" s="5" t="s">
        <v>40</v>
      </c>
      <c r="K3074" s="7">
        <v>1230.5999999999999</v>
      </c>
      <c r="L3074" s="35">
        <v>984.48</v>
      </c>
      <c r="M3074" s="36">
        <f t="shared" si="47"/>
        <v>246.11999999999989</v>
      </c>
      <c r="N3074" s="37">
        <f>YEAR(Table1[[#This Row],[Data zamówienia]])</f>
        <v>2019</v>
      </c>
    </row>
    <row r="3075" spans="2:14" x14ac:dyDescent="0.3">
      <c r="B3075" s="32">
        <v>392867</v>
      </c>
      <c r="C3075" s="5" t="s">
        <v>27</v>
      </c>
      <c r="D3075" s="5" t="s">
        <v>22</v>
      </c>
      <c r="E3075" s="5" t="s">
        <v>34</v>
      </c>
      <c r="F3075" s="5">
        <v>352</v>
      </c>
      <c r="G3075" s="6">
        <v>43613</v>
      </c>
      <c r="H3075" s="6">
        <v>43615</v>
      </c>
      <c r="I3075" s="6">
        <v>43621</v>
      </c>
      <c r="J3075" s="5" t="s">
        <v>33</v>
      </c>
      <c r="K3075" s="7">
        <v>1951.5</v>
      </c>
      <c r="L3075" s="35">
        <v>1678.29</v>
      </c>
      <c r="M3075" s="36">
        <f t="shared" si="47"/>
        <v>273.21000000000004</v>
      </c>
      <c r="N3075" s="37">
        <f>YEAR(Table1[[#This Row],[Data zamówienia]])</f>
        <v>2019</v>
      </c>
    </row>
    <row r="3076" spans="2:14" x14ac:dyDescent="0.3">
      <c r="B3076" s="32">
        <v>519876</v>
      </c>
      <c r="C3076" s="5" t="s">
        <v>38</v>
      </c>
      <c r="D3076" s="5" t="s">
        <v>22</v>
      </c>
      <c r="E3076" s="5" t="s">
        <v>23</v>
      </c>
      <c r="F3076" s="5">
        <v>262</v>
      </c>
      <c r="G3076" s="6">
        <v>43612</v>
      </c>
      <c r="H3076" s="6">
        <v>43616</v>
      </c>
      <c r="I3076" s="6">
        <v>43618</v>
      </c>
      <c r="J3076" s="5" t="s">
        <v>33</v>
      </c>
      <c r="K3076" s="7">
        <v>324.69</v>
      </c>
      <c r="L3076" s="35">
        <v>172.09</v>
      </c>
      <c r="M3076" s="36">
        <f t="shared" ref="M3076:M3139" si="48">K3076-L3076</f>
        <v>152.6</v>
      </c>
      <c r="N3076" s="37">
        <f>YEAR(Table1[[#This Row],[Data zamówienia]])</f>
        <v>2019</v>
      </c>
    </row>
    <row r="3077" spans="2:14" x14ac:dyDescent="0.3">
      <c r="B3077" s="32">
        <v>52762</v>
      </c>
      <c r="C3077" s="5" t="s">
        <v>21</v>
      </c>
      <c r="D3077" s="5" t="s">
        <v>22</v>
      </c>
      <c r="E3077" s="5" t="s">
        <v>37</v>
      </c>
      <c r="F3077" s="5">
        <v>85</v>
      </c>
      <c r="G3077" s="6">
        <v>43613</v>
      </c>
      <c r="H3077" s="6">
        <v>43613</v>
      </c>
      <c r="I3077" s="6">
        <v>43615</v>
      </c>
      <c r="J3077" s="5" t="s">
        <v>26</v>
      </c>
      <c r="K3077" s="7">
        <v>598.29999999999995</v>
      </c>
      <c r="L3077" s="35">
        <v>370.95</v>
      </c>
      <c r="M3077" s="36">
        <f t="shared" si="48"/>
        <v>227.34999999999997</v>
      </c>
      <c r="N3077" s="37">
        <f>YEAR(Table1[[#This Row],[Data zamówienia]])</f>
        <v>2019</v>
      </c>
    </row>
    <row r="3078" spans="2:14" x14ac:dyDescent="0.3">
      <c r="B3078" s="32">
        <v>748157</v>
      </c>
      <c r="C3078" s="5" t="s">
        <v>27</v>
      </c>
      <c r="D3078" s="5" t="s">
        <v>36</v>
      </c>
      <c r="E3078" s="5" t="s">
        <v>37</v>
      </c>
      <c r="F3078" s="5">
        <v>285</v>
      </c>
      <c r="G3078" s="6">
        <v>43612</v>
      </c>
      <c r="H3078" s="6">
        <v>43615</v>
      </c>
      <c r="I3078" s="6">
        <v>43617</v>
      </c>
      <c r="J3078" s="5" t="s">
        <v>24</v>
      </c>
      <c r="K3078" s="7">
        <v>1999.4</v>
      </c>
      <c r="L3078" s="35">
        <v>1519.54</v>
      </c>
      <c r="M3078" s="36">
        <f t="shared" si="48"/>
        <v>479.86000000000013</v>
      </c>
      <c r="N3078" s="37">
        <f>YEAR(Table1[[#This Row],[Data zamówienia]])</f>
        <v>2019</v>
      </c>
    </row>
    <row r="3079" spans="2:14" x14ac:dyDescent="0.3">
      <c r="B3079" s="32">
        <v>802741</v>
      </c>
      <c r="C3079" s="5" t="s">
        <v>21</v>
      </c>
      <c r="D3079" s="5" t="s">
        <v>36</v>
      </c>
      <c r="E3079" s="5" t="s">
        <v>23</v>
      </c>
      <c r="F3079" s="5">
        <v>197</v>
      </c>
      <c r="G3079" s="6">
        <v>43613</v>
      </c>
      <c r="H3079" s="6">
        <v>43614</v>
      </c>
      <c r="I3079" s="6">
        <v>43620</v>
      </c>
      <c r="J3079" s="5" t="s">
        <v>32</v>
      </c>
      <c r="K3079" s="7">
        <v>568.91</v>
      </c>
      <c r="L3079" s="35">
        <v>335.66</v>
      </c>
      <c r="M3079" s="36">
        <f t="shared" si="48"/>
        <v>233.24999999999994</v>
      </c>
      <c r="N3079" s="37">
        <f>YEAR(Table1[[#This Row],[Data zamówienia]])</f>
        <v>2019</v>
      </c>
    </row>
    <row r="3080" spans="2:14" x14ac:dyDescent="0.3">
      <c r="B3080" s="32">
        <v>526268</v>
      </c>
      <c r="C3080" s="5" t="s">
        <v>21</v>
      </c>
      <c r="D3080" s="5" t="s">
        <v>39</v>
      </c>
      <c r="E3080" s="5" t="s">
        <v>37</v>
      </c>
      <c r="F3080" s="5">
        <v>6</v>
      </c>
      <c r="G3080" s="6">
        <v>43613</v>
      </c>
      <c r="H3080" s="6">
        <v>43614</v>
      </c>
      <c r="I3080" s="6">
        <v>43615</v>
      </c>
      <c r="J3080" s="5" t="s">
        <v>33</v>
      </c>
      <c r="K3080" s="7">
        <v>1208.4100000000001</v>
      </c>
      <c r="L3080" s="35">
        <v>1039.23</v>
      </c>
      <c r="M3080" s="36">
        <f t="shared" si="48"/>
        <v>169.18000000000006</v>
      </c>
      <c r="N3080" s="37">
        <f>YEAR(Table1[[#This Row],[Data zamówienia]])</f>
        <v>2019</v>
      </c>
    </row>
    <row r="3081" spans="2:14" x14ac:dyDescent="0.3">
      <c r="B3081" s="32">
        <v>432642</v>
      </c>
      <c r="C3081" s="5" t="s">
        <v>21</v>
      </c>
      <c r="D3081" s="5" t="s">
        <v>22</v>
      </c>
      <c r="E3081" s="5" t="s">
        <v>34</v>
      </c>
      <c r="F3081" s="5">
        <v>177</v>
      </c>
      <c r="G3081" s="6">
        <v>43614</v>
      </c>
      <c r="H3081" s="6">
        <v>43615</v>
      </c>
      <c r="I3081" s="6">
        <v>43618</v>
      </c>
      <c r="J3081" s="5" t="s">
        <v>30</v>
      </c>
      <c r="K3081" s="7">
        <v>869.41</v>
      </c>
      <c r="L3081" s="35">
        <v>539.03</v>
      </c>
      <c r="M3081" s="36">
        <f t="shared" si="48"/>
        <v>330.38</v>
      </c>
      <c r="N3081" s="37">
        <f>YEAR(Table1[[#This Row],[Data zamówienia]])</f>
        <v>2019</v>
      </c>
    </row>
    <row r="3082" spans="2:14" x14ac:dyDescent="0.3">
      <c r="B3082" s="32">
        <v>628166</v>
      </c>
      <c r="C3082" s="5" t="s">
        <v>21</v>
      </c>
      <c r="D3082" s="5" t="s">
        <v>36</v>
      </c>
      <c r="E3082" s="5" t="s">
        <v>34</v>
      </c>
      <c r="F3082" s="5">
        <v>294</v>
      </c>
      <c r="G3082" s="6">
        <v>43613</v>
      </c>
      <c r="H3082" s="6">
        <v>43614</v>
      </c>
      <c r="I3082" s="6">
        <v>43621</v>
      </c>
      <c r="J3082" s="5" t="s">
        <v>24</v>
      </c>
      <c r="K3082" s="7">
        <v>393.72</v>
      </c>
      <c r="L3082" s="35">
        <v>299.23</v>
      </c>
      <c r="M3082" s="36">
        <f t="shared" si="48"/>
        <v>94.490000000000009</v>
      </c>
      <c r="N3082" s="37">
        <f>YEAR(Table1[[#This Row],[Data zamówienia]])</f>
        <v>2019</v>
      </c>
    </row>
    <row r="3083" spans="2:14" x14ac:dyDescent="0.3">
      <c r="B3083" s="32">
        <v>529766</v>
      </c>
      <c r="C3083" s="5" t="s">
        <v>21</v>
      </c>
      <c r="D3083" s="5" t="s">
        <v>28</v>
      </c>
      <c r="E3083" s="5" t="s">
        <v>34</v>
      </c>
      <c r="F3083" s="5">
        <v>142</v>
      </c>
      <c r="G3083" s="6">
        <v>43613</v>
      </c>
      <c r="H3083" s="6">
        <v>43616</v>
      </c>
      <c r="I3083" s="6">
        <v>43618</v>
      </c>
      <c r="J3083" s="5" t="s">
        <v>30</v>
      </c>
      <c r="K3083" s="7">
        <v>558.04</v>
      </c>
      <c r="L3083" s="35">
        <v>513.4</v>
      </c>
      <c r="M3083" s="36">
        <f t="shared" si="48"/>
        <v>44.639999999999986</v>
      </c>
      <c r="N3083" s="37">
        <f>YEAR(Table1[[#This Row],[Data zamówienia]])</f>
        <v>2019</v>
      </c>
    </row>
    <row r="3084" spans="2:14" x14ac:dyDescent="0.3">
      <c r="B3084" s="32">
        <v>939589</v>
      </c>
      <c r="C3084" s="5" t="s">
        <v>21</v>
      </c>
      <c r="D3084" s="5" t="s">
        <v>22</v>
      </c>
      <c r="E3084" s="5" t="s">
        <v>29</v>
      </c>
      <c r="F3084" s="5">
        <v>343</v>
      </c>
      <c r="G3084" s="6">
        <v>43614</v>
      </c>
      <c r="H3084" s="6">
        <v>43614</v>
      </c>
      <c r="I3084" s="6">
        <v>43617</v>
      </c>
      <c r="J3084" s="5" t="s">
        <v>26</v>
      </c>
      <c r="K3084" s="7">
        <v>1684.01</v>
      </c>
      <c r="L3084" s="35">
        <v>1414.57</v>
      </c>
      <c r="M3084" s="36">
        <f t="shared" si="48"/>
        <v>269.44000000000005</v>
      </c>
      <c r="N3084" s="37">
        <f>YEAR(Table1[[#This Row],[Data zamówienia]])</f>
        <v>2019</v>
      </c>
    </row>
    <row r="3085" spans="2:14" x14ac:dyDescent="0.3">
      <c r="B3085" s="32">
        <v>110766</v>
      </c>
      <c r="C3085" s="5" t="s">
        <v>21</v>
      </c>
      <c r="D3085" s="5" t="s">
        <v>39</v>
      </c>
      <c r="E3085" s="5" t="s">
        <v>25</v>
      </c>
      <c r="F3085" s="5">
        <v>207</v>
      </c>
      <c r="G3085" s="6">
        <v>43613</v>
      </c>
      <c r="H3085" s="6">
        <v>43617</v>
      </c>
      <c r="I3085" s="6">
        <v>43621</v>
      </c>
      <c r="J3085" s="5" t="s">
        <v>32</v>
      </c>
      <c r="K3085" s="7">
        <v>608.6</v>
      </c>
      <c r="L3085" s="35">
        <v>371.25</v>
      </c>
      <c r="M3085" s="36">
        <f t="shared" si="48"/>
        <v>237.35000000000002</v>
      </c>
      <c r="N3085" s="37">
        <f>YEAR(Table1[[#This Row],[Data zamówienia]])</f>
        <v>2019</v>
      </c>
    </row>
    <row r="3086" spans="2:14" x14ac:dyDescent="0.3">
      <c r="B3086" s="32">
        <v>917405</v>
      </c>
      <c r="C3086" s="5" t="s">
        <v>27</v>
      </c>
      <c r="D3086" s="5" t="s">
        <v>28</v>
      </c>
      <c r="E3086" s="5" t="s">
        <v>31</v>
      </c>
      <c r="F3086" s="5">
        <v>112</v>
      </c>
      <c r="G3086" s="6">
        <v>43613</v>
      </c>
      <c r="H3086" s="6">
        <v>43615</v>
      </c>
      <c r="I3086" s="6">
        <v>43620</v>
      </c>
      <c r="J3086" s="5" t="s">
        <v>40</v>
      </c>
      <c r="K3086" s="7">
        <v>1716.03</v>
      </c>
      <c r="L3086" s="35">
        <v>1081.0999999999999</v>
      </c>
      <c r="M3086" s="36">
        <f t="shared" si="48"/>
        <v>634.93000000000006</v>
      </c>
      <c r="N3086" s="37">
        <f>YEAR(Table1[[#This Row],[Data zamówienia]])</f>
        <v>2019</v>
      </c>
    </row>
    <row r="3087" spans="2:14" x14ac:dyDescent="0.3">
      <c r="B3087" s="32">
        <v>11599</v>
      </c>
      <c r="C3087" s="5" t="s">
        <v>21</v>
      </c>
      <c r="D3087" s="5" t="s">
        <v>39</v>
      </c>
      <c r="E3087" s="5" t="s">
        <v>34</v>
      </c>
      <c r="F3087" s="5">
        <v>324</v>
      </c>
      <c r="G3087" s="6">
        <v>43613</v>
      </c>
      <c r="H3087" s="6">
        <v>43615</v>
      </c>
      <c r="I3087" s="6">
        <v>43620</v>
      </c>
      <c r="J3087" s="5" t="s">
        <v>32</v>
      </c>
      <c r="K3087" s="7">
        <v>1236.3900000000001</v>
      </c>
      <c r="L3087" s="35">
        <v>1026.2</v>
      </c>
      <c r="M3087" s="36">
        <f t="shared" si="48"/>
        <v>210.19000000000005</v>
      </c>
      <c r="N3087" s="37">
        <f>YEAR(Table1[[#This Row],[Data zamówienia]])</f>
        <v>2019</v>
      </c>
    </row>
    <row r="3088" spans="2:14" x14ac:dyDescent="0.3">
      <c r="B3088" s="32">
        <v>660910</v>
      </c>
      <c r="C3088" s="5" t="s">
        <v>35</v>
      </c>
      <c r="D3088" s="5" t="s">
        <v>39</v>
      </c>
      <c r="E3088" s="5" t="s">
        <v>37</v>
      </c>
      <c r="F3088" s="5">
        <v>246</v>
      </c>
      <c r="G3088" s="6">
        <v>43614</v>
      </c>
      <c r="H3088" s="6">
        <v>43614</v>
      </c>
      <c r="I3088" s="6">
        <v>43618</v>
      </c>
      <c r="J3088" s="5" t="s">
        <v>26</v>
      </c>
      <c r="K3088" s="7">
        <v>1522.87</v>
      </c>
      <c r="L3088" s="35">
        <v>1233.52</v>
      </c>
      <c r="M3088" s="36">
        <f t="shared" si="48"/>
        <v>289.34999999999991</v>
      </c>
      <c r="N3088" s="37">
        <f>YEAR(Table1[[#This Row],[Data zamówienia]])</f>
        <v>2019</v>
      </c>
    </row>
    <row r="3089" spans="2:14" x14ac:dyDescent="0.3">
      <c r="B3089" s="32">
        <v>368872</v>
      </c>
      <c r="C3089" s="5" t="s">
        <v>27</v>
      </c>
      <c r="D3089" s="5" t="s">
        <v>36</v>
      </c>
      <c r="E3089" s="5" t="s">
        <v>31</v>
      </c>
      <c r="F3089" s="5">
        <v>340</v>
      </c>
      <c r="G3089" s="6">
        <v>43614</v>
      </c>
      <c r="H3089" s="6">
        <v>43615</v>
      </c>
      <c r="I3089" s="6">
        <v>43618</v>
      </c>
      <c r="J3089" s="5" t="s">
        <v>33</v>
      </c>
      <c r="K3089" s="7">
        <v>1227.48</v>
      </c>
      <c r="L3089" s="35">
        <v>724.21</v>
      </c>
      <c r="M3089" s="36">
        <f t="shared" si="48"/>
        <v>503.27</v>
      </c>
      <c r="N3089" s="37">
        <f>YEAR(Table1[[#This Row],[Data zamówienia]])</f>
        <v>2019</v>
      </c>
    </row>
    <row r="3090" spans="2:14" x14ac:dyDescent="0.3">
      <c r="B3090" s="32">
        <v>982996</v>
      </c>
      <c r="C3090" s="5" t="s">
        <v>35</v>
      </c>
      <c r="D3090" s="5" t="s">
        <v>28</v>
      </c>
      <c r="E3090" s="5" t="s">
        <v>31</v>
      </c>
      <c r="F3090" s="5">
        <v>275</v>
      </c>
      <c r="G3090" s="6">
        <v>43614</v>
      </c>
      <c r="H3090" s="6">
        <v>43616</v>
      </c>
      <c r="I3090" s="6">
        <v>43621</v>
      </c>
      <c r="J3090" s="5" t="s">
        <v>26</v>
      </c>
      <c r="K3090" s="7">
        <v>1487.05</v>
      </c>
      <c r="L3090" s="35">
        <v>877.36</v>
      </c>
      <c r="M3090" s="36">
        <f t="shared" si="48"/>
        <v>609.68999999999994</v>
      </c>
      <c r="N3090" s="37">
        <f>YEAR(Table1[[#This Row],[Data zamówienia]])</f>
        <v>2019</v>
      </c>
    </row>
    <row r="3091" spans="2:14" x14ac:dyDescent="0.3">
      <c r="B3091" s="32">
        <v>417004</v>
      </c>
      <c r="C3091" s="5" t="s">
        <v>27</v>
      </c>
      <c r="D3091" s="5" t="s">
        <v>39</v>
      </c>
      <c r="E3091" s="5" t="s">
        <v>25</v>
      </c>
      <c r="F3091" s="5">
        <v>73</v>
      </c>
      <c r="G3091" s="6">
        <v>43613</v>
      </c>
      <c r="H3091" s="6">
        <v>43616</v>
      </c>
      <c r="I3091" s="6">
        <v>43618</v>
      </c>
      <c r="J3091" s="5" t="s">
        <v>33</v>
      </c>
      <c r="K3091" s="7">
        <v>1810.25</v>
      </c>
      <c r="L3091" s="35">
        <v>1357.69</v>
      </c>
      <c r="M3091" s="36">
        <f t="shared" si="48"/>
        <v>452.55999999999995</v>
      </c>
      <c r="N3091" s="37">
        <f>YEAR(Table1[[#This Row],[Data zamówienia]])</f>
        <v>2019</v>
      </c>
    </row>
    <row r="3092" spans="2:14" x14ac:dyDescent="0.3">
      <c r="B3092" s="32">
        <v>239159</v>
      </c>
      <c r="C3092" s="5" t="s">
        <v>38</v>
      </c>
      <c r="D3092" s="5" t="s">
        <v>22</v>
      </c>
      <c r="E3092" s="5" t="s">
        <v>25</v>
      </c>
      <c r="F3092" s="5">
        <v>5</v>
      </c>
      <c r="G3092" s="6">
        <v>43615</v>
      </c>
      <c r="H3092" s="6">
        <v>43616</v>
      </c>
      <c r="I3092" s="6">
        <v>43622</v>
      </c>
      <c r="J3092" s="5" t="s">
        <v>32</v>
      </c>
      <c r="K3092" s="7">
        <v>479.79</v>
      </c>
      <c r="L3092" s="35">
        <v>355.04</v>
      </c>
      <c r="M3092" s="36">
        <f t="shared" si="48"/>
        <v>124.75</v>
      </c>
      <c r="N3092" s="37">
        <f>YEAR(Table1[[#This Row],[Data zamówienia]])</f>
        <v>2019</v>
      </c>
    </row>
    <row r="3093" spans="2:14" x14ac:dyDescent="0.3">
      <c r="B3093" s="32">
        <v>746785</v>
      </c>
      <c r="C3093" s="5" t="s">
        <v>21</v>
      </c>
      <c r="D3093" s="5" t="s">
        <v>22</v>
      </c>
      <c r="E3093" s="5" t="s">
        <v>29</v>
      </c>
      <c r="F3093" s="5">
        <v>99</v>
      </c>
      <c r="G3093" s="6">
        <v>43615</v>
      </c>
      <c r="H3093" s="6">
        <v>43618</v>
      </c>
      <c r="I3093" s="6">
        <v>43621</v>
      </c>
      <c r="J3093" s="5" t="s">
        <v>26</v>
      </c>
      <c r="K3093" s="7">
        <v>712.27</v>
      </c>
      <c r="L3093" s="35">
        <v>648.16999999999996</v>
      </c>
      <c r="M3093" s="36">
        <f t="shared" si="48"/>
        <v>64.100000000000023</v>
      </c>
      <c r="N3093" s="37">
        <f>YEAR(Table1[[#This Row],[Data zamówienia]])</f>
        <v>2019</v>
      </c>
    </row>
    <row r="3094" spans="2:14" x14ac:dyDescent="0.3">
      <c r="B3094" s="32">
        <v>593413</v>
      </c>
      <c r="C3094" s="5" t="s">
        <v>38</v>
      </c>
      <c r="D3094" s="5" t="s">
        <v>36</v>
      </c>
      <c r="E3094" s="5" t="s">
        <v>31</v>
      </c>
      <c r="F3094" s="5">
        <v>311</v>
      </c>
      <c r="G3094" s="6">
        <v>43614</v>
      </c>
      <c r="H3094" s="6">
        <v>43615</v>
      </c>
      <c r="I3094" s="6">
        <v>43618</v>
      </c>
      <c r="J3094" s="5" t="s">
        <v>24</v>
      </c>
      <c r="K3094" s="7">
        <v>1222.83</v>
      </c>
      <c r="L3094" s="35">
        <v>1100.55</v>
      </c>
      <c r="M3094" s="36">
        <f t="shared" si="48"/>
        <v>122.27999999999997</v>
      </c>
      <c r="N3094" s="37">
        <f>YEAR(Table1[[#This Row],[Data zamówienia]])</f>
        <v>2019</v>
      </c>
    </row>
    <row r="3095" spans="2:14" x14ac:dyDescent="0.3">
      <c r="B3095" s="32">
        <v>52316</v>
      </c>
      <c r="C3095" s="5" t="s">
        <v>35</v>
      </c>
      <c r="D3095" s="5" t="s">
        <v>28</v>
      </c>
      <c r="E3095" s="5" t="s">
        <v>23</v>
      </c>
      <c r="F3095" s="5">
        <v>283</v>
      </c>
      <c r="G3095" s="6">
        <v>43615</v>
      </c>
      <c r="H3095" s="6">
        <v>43617</v>
      </c>
      <c r="I3095" s="6">
        <v>43620</v>
      </c>
      <c r="J3095" s="5" t="s">
        <v>24</v>
      </c>
      <c r="K3095" s="7">
        <v>1507.06</v>
      </c>
      <c r="L3095" s="35">
        <v>1130.3</v>
      </c>
      <c r="M3095" s="36">
        <f t="shared" si="48"/>
        <v>376.76</v>
      </c>
      <c r="N3095" s="37">
        <f>YEAR(Table1[[#This Row],[Data zamówienia]])</f>
        <v>2019</v>
      </c>
    </row>
    <row r="3096" spans="2:14" x14ac:dyDescent="0.3">
      <c r="B3096" s="32">
        <v>995829</v>
      </c>
      <c r="C3096" s="5" t="s">
        <v>38</v>
      </c>
      <c r="D3096" s="5" t="s">
        <v>22</v>
      </c>
      <c r="E3096" s="5" t="s">
        <v>29</v>
      </c>
      <c r="F3096" s="5">
        <v>357</v>
      </c>
      <c r="G3096" s="6">
        <v>43615</v>
      </c>
      <c r="H3096" s="6">
        <v>43618</v>
      </c>
      <c r="I3096" s="6">
        <v>43621</v>
      </c>
      <c r="J3096" s="5" t="s">
        <v>32</v>
      </c>
      <c r="K3096" s="7">
        <v>445.81</v>
      </c>
      <c r="L3096" s="35">
        <v>276.39999999999998</v>
      </c>
      <c r="M3096" s="36">
        <f t="shared" si="48"/>
        <v>169.41000000000003</v>
      </c>
      <c r="N3096" s="37">
        <f>YEAR(Table1[[#This Row],[Data zamówienia]])</f>
        <v>2019</v>
      </c>
    </row>
    <row r="3097" spans="2:14" x14ac:dyDescent="0.3">
      <c r="B3097" s="32">
        <v>225643</v>
      </c>
      <c r="C3097" s="5" t="s">
        <v>27</v>
      </c>
      <c r="D3097" s="5" t="s">
        <v>28</v>
      </c>
      <c r="E3097" s="5" t="s">
        <v>37</v>
      </c>
      <c r="F3097" s="5">
        <v>230</v>
      </c>
      <c r="G3097" s="6">
        <v>43614</v>
      </c>
      <c r="H3097" s="6">
        <v>43618</v>
      </c>
      <c r="I3097" s="6">
        <v>43619</v>
      </c>
      <c r="J3097" s="5" t="s">
        <v>40</v>
      </c>
      <c r="K3097" s="7">
        <v>244.72</v>
      </c>
      <c r="L3097" s="35">
        <v>198.22</v>
      </c>
      <c r="M3097" s="36">
        <f t="shared" si="48"/>
        <v>46.5</v>
      </c>
      <c r="N3097" s="37">
        <f>YEAR(Table1[[#This Row],[Data zamówienia]])</f>
        <v>2019</v>
      </c>
    </row>
    <row r="3098" spans="2:14" x14ac:dyDescent="0.3">
      <c r="B3098" s="32">
        <v>554541</v>
      </c>
      <c r="C3098" s="5" t="s">
        <v>21</v>
      </c>
      <c r="D3098" s="5" t="s">
        <v>22</v>
      </c>
      <c r="E3098" s="5" t="s">
        <v>25</v>
      </c>
      <c r="F3098" s="5">
        <v>116</v>
      </c>
      <c r="G3098" s="6">
        <v>43615</v>
      </c>
      <c r="H3098" s="6">
        <v>43616</v>
      </c>
      <c r="I3098" s="6">
        <v>43617</v>
      </c>
      <c r="J3098" s="5" t="s">
        <v>40</v>
      </c>
      <c r="K3098" s="7">
        <v>1911.75</v>
      </c>
      <c r="L3098" s="35">
        <v>1758.81</v>
      </c>
      <c r="M3098" s="36">
        <f t="shared" si="48"/>
        <v>152.94000000000005</v>
      </c>
      <c r="N3098" s="37">
        <f>YEAR(Table1[[#This Row],[Data zamówienia]])</f>
        <v>2019</v>
      </c>
    </row>
    <row r="3099" spans="2:14" x14ac:dyDescent="0.3">
      <c r="B3099" s="32">
        <v>176782</v>
      </c>
      <c r="C3099" s="5" t="s">
        <v>27</v>
      </c>
      <c r="D3099" s="5" t="s">
        <v>36</v>
      </c>
      <c r="E3099" s="5" t="s">
        <v>23</v>
      </c>
      <c r="F3099" s="5">
        <v>364</v>
      </c>
      <c r="G3099" s="6">
        <v>43615</v>
      </c>
      <c r="H3099" s="6">
        <v>43617</v>
      </c>
      <c r="I3099" s="6">
        <v>43619</v>
      </c>
      <c r="J3099" s="5" t="s">
        <v>26</v>
      </c>
      <c r="K3099" s="7">
        <v>926.93</v>
      </c>
      <c r="L3099" s="35">
        <v>723.01</v>
      </c>
      <c r="M3099" s="36">
        <f t="shared" si="48"/>
        <v>203.91999999999996</v>
      </c>
      <c r="N3099" s="37">
        <f>YEAR(Table1[[#This Row],[Data zamówienia]])</f>
        <v>2019</v>
      </c>
    </row>
    <row r="3100" spans="2:14" x14ac:dyDescent="0.3">
      <c r="B3100" s="32">
        <v>641408</v>
      </c>
      <c r="C3100" s="5" t="s">
        <v>27</v>
      </c>
      <c r="D3100" s="5" t="s">
        <v>36</v>
      </c>
      <c r="E3100" s="5" t="s">
        <v>23</v>
      </c>
      <c r="F3100" s="5">
        <v>248</v>
      </c>
      <c r="G3100" s="6">
        <v>43615</v>
      </c>
      <c r="H3100" s="6">
        <v>43615</v>
      </c>
      <c r="I3100" s="6">
        <v>43620</v>
      </c>
      <c r="J3100" s="5" t="s">
        <v>24</v>
      </c>
      <c r="K3100" s="7">
        <v>867.1</v>
      </c>
      <c r="L3100" s="35">
        <v>511.59</v>
      </c>
      <c r="M3100" s="36">
        <f t="shared" si="48"/>
        <v>355.51000000000005</v>
      </c>
      <c r="N3100" s="37">
        <f>YEAR(Table1[[#This Row],[Data zamówienia]])</f>
        <v>2019</v>
      </c>
    </row>
    <row r="3101" spans="2:14" x14ac:dyDescent="0.3">
      <c r="B3101" s="32">
        <v>284251</v>
      </c>
      <c r="C3101" s="5" t="s">
        <v>21</v>
      </c>
      <c r="D3101" s="5" t="s">
        <v>36</v>
      </c>
      <c r="E3101" s="5" t="s">
        <v>37</v>
      </c>
      <c r="F3101" s="5">
        <v>251</v>
      </c>
      <c r="G3101" s="6">
        <v>43615</v>
      </c>
      <c r="H3101" s="6">
        <v>43618</v>
      </c>
      <c r="I3101" s="6">
        <v>43623</v>
      </c>
      <c r="J3101" s="5" t="s">
        <v>30</v>
      </c>
      <c r="K3101" s="7">
        <v>1402.24</v>
      </c>
      <c r="L3101" s="35">
        <v>1262.02</v>
      </c>
      <c r="M3101" s="36">
        <f t="shared" si="48"/>
        <v>140.22000000000003</v>
      </c>
      <c r="N3101" s="37">
        <f>YEAR(Table1[[#This Row],[Data zamówienia]])</f>
        <v>2019</v>
      </c>
    </row>
    <row r="3102" spans="2:14" x14ac:dyDescent="0.3">
      <c r="B3102" s="32">
        <v>295730</v>
      </c>
      <c r="C3102" s="5" t="s">
        <v>21</v>
      </c>
      <c r="D3102" s="5" t="s">
        <v>36</v>
      </c>
      <c r="E3102" s="5" t="s">
        <v>31</v>
      </c>
      <c r="F3102" s="5">
        <v>334</v>
      </c>
      <c r="G3102" s="6">
        <v>43614</v>
      </c>
      <c r="H3102" s="6">
        <v>43618</v>
      </c>
      <c r="I3102" s="6">
        <v>43623</v>
      </c>
      <c r="J3102" s="5" t="s">
        <v>32</v>
      </c>
      <c r="K3102" s="7">
        <v>1429.78</v>
      </c>
      <c r="L3102" s="35">
        <v>1115.23</v>
      </c>
      <c r="M3102" s="36">
        <f t="shared" si="48"/>
        <v>314.54999999999995</v>
      </c>
      <c r="N3102" s="37">
        <f>YEAR(Table1[[#This Row],[Data zamówienia]])</f>
        <v>2019</v>
      </c>
    </row>
    <row r="3103" spans="2:14" x14ac:dyDescent="0.3">
      <c r="B3103" s="32">
        <v>808465</v>
      </c>
      <c r="C3103" s="5" t="s">
        <v>35</v>
      </c>
      <c r="D3103" s="5" t="s">
        <v>28</v>
      </c>
      <c r="E3103" s="5" t="s">
        <v>34</v>
      </c>
      <c r="F3103" s="5">
        <v>63</v>
      </c>
      <c r="G3103" s="6">
        <v>43614</v>
      </c>
      <c r="H3103" s="6">
        <v>43617</v>
      </c>
      <c r="I3103" s="6">
        <v>43619</v>
      </c>
      <c r="J3103" s="5" t="s">
        <v>24</v>
      </c>
      <c r="K3103" s="7">
        <v>657.42</v>
      </c>
      <c r="L3103" s="35">
        <v>440.47</v>
      </c>
      <c r="M3103" s="36">
        <f t="shared" si="48"/>
        <v>216.94999999999993</v>
      </c>
      <c r="N3103" s="37">
        <f>YEAR(Table1[[#This Row],[Data zamówienia]])</f>
        <v>2019</v>
      </c>
    </row>
    <row r="3104" spans="2:14" x14ac:dyDescent="0.3">
      <c r="B3104" s="32">
        <v>365274</v>
      </c>
      <c r="C3104" s="5" t="s">
        <v>35</v>
      </c>
      <c r="D3104" s="5" t="s">
        <v>28</v>
      </c>
      <c r="E3104" s="5" t="s">
        <v>23</v>
      </c>
      <c r="F3104" s="5">
        <v>183</v>
      </c>
      <c r="G3104" s="6">
        <v>43615</v>
      </c>
      <c r="H3104" s="6">
        <v>43615</v>
      </c>
      <c r="I3104" s="6">
        <v>43619</v>
      </c>
      <c r="J3104" s="5" t="s">
        <v>33</v>
      </c>
      <c r="K3104" s="7">
        <v>1895.19</v>
      </c>
      <c r="L3104" s="35">
        <v>1212.92</v>
      </c>
      <c r="M3104" s="36">
        <f t="shared" si="48"/>
        <v>682.27</v>
      </c>
      <c r="N3104" s="37">
        <f>YEAR(Table1[[#This Row],[Data zamówienia]])</f>
        <v>2019</v>
      </c>
    </row>
    <row r="3105" spans="2:14" x14ac:dyDescent="0.3">
      <c r="B3105" s="32">
        <v>335523</v>
      </c>
      <c r="C3105" s="5" t="s">
        <v>21</v>
      </c>
      <c r="D3105" s="5" t="s">
        <v>28</v>
      </c>
      <c r="E3105" s="5" t="s">
        <v>23</v>
      </c>
      <c r="F3105" s="5">
        <v>133</v>
      </c>
      <c r="G3105" s="6">
        <v>43615</v>
      </c>
      <c r="H3105" s="6">
        <v>43616</v>
      </c>
      <c r="I3105" s="6">
        <v>43623</v>
      </c>
      <c r="J3105" s="5" t="s">
        <v>33</v>
      </c>
      <c r="K3105" s="7">
        <v>1349.24</v>
      </c>
      <c r="L3105" s="35">
        <v>755.57</v>
      </c>
      <c r="M3105" s="36">
        <f t="shared" si="48"/>
        <v>593.66999999999996</v>
      </c>
      <c r="N3105" s="37">
        <f>YEAR(Table1[[#This Row],[Data zamówienia]])</f>
        <v>2019</v>
      </c>
    </row>
    <row r="3106" spans="2:14" x14ac:dyDescent="0.3">
      <c r="B3106" s="32">
        <v>537822</v>
      </c>
      <c r="C3106" s="5" t="s">
        <v>21</v>
      </c>
      <c r="D3106" s="5" t="s">
        <v>28</v>
      </c>
      <c r="E3106" s="5" t="s">
        <v>34</v>
      </c>
      <c r="F3106" s="5">
        <v>246</v>
      </c>
      <c r="G3106" s="6">
        <v>43615</v>
      </c>
      <c r="H3106" s="6">
        <v>43616</v>
      </c>
      <c r="I3106" s="6">
        <v>43620</v>
      </c>
      <c r="J3106" s="5" t="s">
        <v>33</v>
      </c>
      <c r="K3106" s="7">
        <v>939.27</v>
      </c>
      <c r="L3106" s="35">
        <v>479.03</v>
      </c>
      <c r="M3106" s="36">
        <f t="shared" si="48"/>
        <v>460.24</v>
      </c>
      <c r="N3106" s="37">
        <f>YEAR(Table1[[#This Row],[Data zamówienia]])</f>
        <v>2019</v>
      </c>
    </row>
    <row r="3107" spans="2:14" x14ac:dyDescent="0.3">
      <c r="B3107" s="32">
        <v>394980</v>
      </c>
      <c r="C3107" s="5" t="s">
        <v>27</v>
      </c>
      <c r="D3107" s="5" t="s">
        <v>36</v>
      </c>
      <c r="E3107" s="5" t="s">
        <v>29</v>
      </c>
      <c r="F3107" s="5">
        <v>272</v>
      </c>
      <c r="G3107" s="6">
        <v>43616</v>
      </c>
      <c r="H3107" s="6">
        <v>43617</v>
      </c>
      <c r="I3107" s="6">
        <v>43623</v>
      </c>
      <c r="J3107" s="5" t="s">
        <v>30</v>
      </c>
      <c r="K3107" s="7">
        <v>204.94</v>
      </c>
      <c r="L3107" s="35">
        <v>122.96</v>
      </c>
      <c r="M3107" s="36">
        <f t="shared" si="48"/>
        <v>81.98</v>
      </c>
      <c r="N3107" s="37">
        <f>YEAR(Table1[[#This Row],[Data zamówienia]])</f>
        <v>2019</v>
      </c>
    </row>
    <row r="3108" spans="2:14" x14ac:dyDescent="0.3">
      <c r="B3108" s="32">
        <v>383314</v>
      </c>
      <c r="C3108" s="5" t="s">
        <v>21</v>
      </c>
      <c r="D3108" s="5" t="s">
        <v>28</v>
      </c>
      <c r="E3108" s="5" t="s">
        <v>25</v>
      </c>
      <c r="F3108" s="5">
        <v>173</v>
      </c>
      <c r="G3108" s="6">
        <v>43615</v>
      </c>
      <c r="H3108" s="6">
        <v>43617</v>
      </c>
      <c r="I3108" s="6">
        <v>43622</v>
      </c>
      <c r="J3108" s="5" t="s">
        <v>40</v>
      </c>
      <c r="K3108" s="7">
        <v>1561.15</v>
      </c>
      <c r="L3108" s="35">
        <v>1248.92</v>
      </c>
      <c r="M3108" s="36">
        <f t="shared" si="48"/>
        <v>312.23</v>
      </c>
      <c r="N3108" s="37">
        <f>YEAR(Table1[[#This Row],[Data zamówienia]])</f>
        <v>2019</v>
      </c>
    </row>
    <row r="3109" spans="2:14" x14ac:dyDescent="0.3">
      <c r="B3109" s="32">
        <v>234775</v>
      </c>
      <c r="C3109" s="5" t="s">
        <v>38</v>
      </c>
      <c r="D3109" s="5" t="s">
        <v>22</v>
      </c>
      <c r="E3109" s="5" t="s">
        <v>31</v>
      </c>
      <c r="F3109" s="5">
        <v>238</v>
      </c>
      <c r="G3109" s="6">
        <v>43616</v>
      </c>
      <c r="H3109" s="6">
        <v>43617</v>
      </c>
      <c r="I3109" s="6">
        <v>43619</v>
      </c>
      <c r="J3109" s="5" t="s">
        <v>32</v>
      </c>
      <c r="K3109" s="7">
        <v>1158.1600000000001</v>
      </c>
      <c r="L3109" s="35">
        <v>857.04</v>
      </c>
      <c r="M3109" s="36">
        <f t="shared" si="48"/>
        <v>301.12000000000012</v>
      </c>
      <c r="N3109" s="37">
        <f>YEAR(Table1[[#This Row],[Data zamówienia]])</f>
        <v>2019</v>
      </c>
    </row>
    <row r="3110" spans="2:14" x14ac:dyDescent="0.3">
      <c r="B3110" s="32">
        <v>604309</v>
      </c>
      <c r="C3110" s="5" t="s">
        <v>35</v>
      </c>
      <c r="D3110" s="5" t="s">
        <v>28</v>
      </c>
      <c r="E3110" s="5" t="s">
        <v>37</v>
      </c>
      <c r="F3110" s="5">
        <v>167</v>
      </c>
      <c r="G3110" s="6">
        <v>43615</v>
      </c>
      <c r="H3110" s="6">
        <v>43619</v>
      </c>
      <c r="I3110" s="6">
        <v>43622</v>
      </c>
      <c r="J3110" s="5" t="s">
        <v>24</v>
      </c>
      <c r="K3110" s="7">
        <v>837.94</v>
      </c>
      <c r="L3110" s="35">
        <v>536.28</v>
      </c>
      <c r="M3110" s="36">
        <f t="shared" si="48"/>
        <v>301.66000000000008</v>
      </c>
      <c r="N3110" s="37">
        <f>YEAR(Table1[[#This Row],[Data zamówienia]])</f>
        <v>2019</v>
      </c>
    </row>
    <row r="3111" spans="2:14" x14ac:dyDescent="0.3">
      <c r="B3111" s="32">
        <v>820736</v>
      </c>
      <c r="C3111" s="5" t="s">
        <v>27</v>
      </c>
      <c r="D3111" s="5" t="s">
        <v>28</v>
      </c>
      <c r="E3111" s="5" t="s">
        <v>37</v>
      </c>
      <c r="F3111" s="5">
        <v>258</v>
      </c>
      <c r="G3111" s="6">
        <v>43616</v>
      </c>
      <c r="H3111" s="6">
        <v>43618</v>
      </c>
      <c r="I3111" s="6">
        <v>43624</v>
      </c>
      <c r="J3111" s="5" t="s">
        <v>26</v>
      </c>
      <c r="K3111" s="7">
        <v>1698.44</v>
      </c>
      <c r="L3111" s="35">
        <v>1596.53</v>
      </c>
      <c r="M3111" s="36">
        <f t="shared" si="48"/>
        <v>101.91000000000008</v>
      </c>
      <c r="N3111" s="37">
        <f>YEAR(Table1[[#This Row],[Data zamówienia]])</f>
        <v>2019</v>
      </c>
    </row>
    <row r="3112" spans="2:14" x14ac:dyDescent="0.3">
      <c r="B3112" s="32">
        <v>18147</v>
      </c>
      <c r="C3112" s="5" t="s">
        <v>21</v>
      </c>
      <c r="D3112" s="5" t="s">
        <v>22</v>
      </c>
      <c r="E3112" s="5" t="s">
        <v>31</v>
      </c>
      <c r="F3112" s="5">
        <v>331</v>
      </c>
      <c r="G3112" s="6">
        <v>43615</v>
      </c>
      <c r="H3112" s="6">
        <v>43618</v>
      </c>
      <c r="I3112" s="6">
        <v>43623</v>
      </c>
      <c r="J3112" s="5" t="s">
        <v>30</v>
      </c>
      <c r="K3112" s="7">
        <v>217</v>
      </c>
      <c r="L3112" s="35">
        <v>203.98</v>
      </c>
      <c r="M3112" s="36">
        <f t="shared" si="48"/>
        <v>13.02000000000001</v>
      </c>
      <c r="N3112" s="37">
        <f>YEAR(Table1[[#This Row],[Data zamówienia]])</f>
        <v>2019</v>
      </c>
    </row>
    <row r="3113" spans="2:14" x14ac:dyDescent="0.3">
      <c r="B3113" s="32">
        <v>940316</v>
      </c>
      <c r="C3113" s="5" t="s">
        <v>35</v>
      </c>
      <c r="D3113" s="5" t="s">
        <v>22</v>
      </c>
      <c r="E3113" s="5" t="s">
        <v>25</v>
      </c>
      <c r="F3113" s="5">
        <v>247</v>
      </c>
      <c r="G3113" s="6">
        <v>43617</v>
      </c>
      <c r="H3113" s="6">
        <v>43617</v>
      </c>
      <c r="I3113" s="6">
        <v>43618</v>
      </c>
      <c r="J3113" s="5" t="s">
        <v>24</v>
      </c>
      <c r="K3113" s="7">
        <v>621.73</v>
      </c>
      <c r="L3113" s="35">
        <v>478.73</v>
      </c>
      <c r="M3113" s="36">
        <f t="shared" si="48"/>
        <v>143</v>
      </c>
      <c r="N3113" s="37">
        <f>YEAR(Table1[[#This Row],[Data zamówienia]])</f>
        <v>2019</v>
      </c>
    </row>
    <row r="3114" spans="2:14" x14ac:dyDescent="0.3">
      <c r="B3114" s="32">
        <v>209042</v>
      </c>
      <c r="C3114" s="5" t="s">
        <v>27</v>
      </c>
      <c r="D3114" s="5" t="s">
        <v>22</v>
      </c>
      <c r="E3114" s="5" t="s">
        <v>23</v>
      </c>
      <c r="F3114" s="5">
        <v>254</v>
      </c>
      <c r="G3114" s="6">
        <v>43616</v>
      </c>
      <c r="H3114" s="6">
        <v>43619</v>
      </c>
      <c r="I3114" s="6">
        <v>43625</v>
      </c>
      <c r="J3114" s="5" t="s">
        <v>32</v>
      </c>
      <c r="K3114" s="7">
        <v>1921.97</v>
      </c>
      <c r="L3114" s="35">
        <v>1403.04</v>
      </c>
      <c r="M3114" s="36">
        <f t="shared" si="48"/>
        <v>518.93000000000006</v>
      </c>
      <c r="N3114" s="37">
        <f>YEAR(Table1[[#This Row],[Data zamówienia]])</f>
        <v>2019</v>
      </c>
    </row>
    <row r="3115" spans="2:14" x14ac:dyDescent="0.3">
      <c r="B3115" s="32">
        <v>829049</v>
      </c>
      <c r="C3115" s="5" t="s">
        <v>35</v>
      </c>
      <c r="D3115" s="5" t="s">
        <v>39</v>
      </c>
      <c r="E3115" s="5" t="s">
        <v>25</v>
      </c>
      <c r="F3115" s="5">
        <v>120</v>
      </c>
      <c r="G3115" s="6">
        <v>43616</v>
      </c>
      <c r="H3115" s="6">
        <v>43618</v>
      </c>
      <c r="I3115" s="6">
        <v>43620</v>
      </c>
      <c r="J3115" s="5" t="s">
        <v>32</v>
      </c>
      <c r="K3115" s="7">
        <v>192.81</v>
      </c>
      <c r="L3115" s="35">
        <v>171.6</v>
      </c>
      <c r="M3115" s="36">
        <f t="shared" si="48"/>
        <v>21.210000000000008</v>
      </c>
      <c r="N3115" s="37">
        <f>YEAR(Table1[[#This Row],[Data zamówienia]])</f>
        <v>2019</v>
      </c>
    </row>
    <row r="3116" spans="2:14" x14ac:dyDescent="0.3">
      <c r="B3116" s="32">
        <v>260222</v>
      </c>
      <c r="C3116" s="5" t="s">
        <v>27</v>
      </c>
      <c r="D3116" s="5" t="s">
        <v>22</v>
      </c>
      <c r="E3116" s="5" t="s">
        <v>29</v>
      </c>
      <c r="F3116" s="5">
        <v>102</v>
      </c>
      <c r="G3116" s="6">
        <v>43617</v>
      </c>
      <c r="H3116" s="6">
        <v>43617</v>
      </c>
      <c r="I3116" s="6">
        <v>43624</v>
      </c>
      <c r="J3116" s="5" t="s">
        <v>30</v>
      </c>
      <c r="K3116" s="7">
        <v>1755.48</v>
      </c>
      <c r="L3116" s="35">
        <v>1334.16</v>
      </c>
      <c r="M3116" s="36">
        <f t="shared" si="48"/>
        <v>421.31999999999994</v>
      </c>
      <c r="N3116" s="37">
        <f>YEAR(Table1[[#This Row],[Data zamówienia]])</f>
        <v>2019</v>
      </c>
    </row>
    <row r="3117" spans="2:14" x14ac:dyDescent="0.3">
      <c r="B3117" s="32">
        <v>933741</v>
      </c>
      <c r="C3117" s="5" t="s">
        <v>27</v>
      </c>
      <c r="D3117" s="5" t="s">
        <v>28</v>
      </c>
      <c r="E3117" s="5" t="s">
        <v>34</v>
      </c>
      <c r="F3117" s="5">
        <v>11</v>
      </c>
      <c r="G3117" s="6">
        <v>43616</v>
      </c>
      <c r="H3117" s="6">
        <v>43617</v>
      </c>
      <c r="I3117" s="6">
        <v>43618</v>
      </c>
      <c r="J3117" s="5" t="s">
        <v>40</v>
      </c>
      <c r="K3117" s="7">
        <v>1817.41</v>
      </c>
      <c r="L3117" s="35">
        <v>1526.62</v>
      </c>
      <c r="M3117" s="36">
        <f t="shared" si="48"/>
        <v>290.79000000000019</v>
      </c>
      <c r="N3117" s="37">
        <f>YEAR(Table1[[#This Row],[Data zamówienia]])</f>
        <v>2019</v>
      </c>
    </row>
    <row r="3118" spans="2:14" x14ac:dyDescent="0.3">
      <c r="B3118" s="32">
        <v>387660</v>
      </c>
      <c r="C3118" s="5" t="s">
        <v>27</v>
      </c>
      <c r="D3118" s="5" t="s">
        <v>22</v>
      </c>
      <c r="E3118" s="5" t="s">
        <v>25</v>
      </c>
      <c r="F3118" s="5">
        <v>146</v>
      </c>
      <c r="G3118" s="6">
        <v>43617</v>
      </c>
      <c r="H3118" s="6">
        <v>43617</v>
      </c>
      <c r="I3118" s="6">
        <v>43621</v>
      </c>
      <c r="J3118" s="5" t="s">
        <v>40</v>
      </c>
      <c r="K3118" s="7">
        <v>1140.45</v>
      </c>
      <c r="L3118" s="35">
        <v>661.46</v>
      </c>
      <c r="M3118" s="36">
        <f t="shared" si="48"/>
        <v>478.99</v>
      </c>
      <c r="N3118" s="37">
        <f>YEAR(Table1[[#This Row],[Data zamówienia]])</f>
        <v>2019</v>
      </c>
    </row>
    <row r="3119" spans="2:14" x14ac:dyDescent="0.3">
      <c r="B3119" s="32">
        <v>526275</v>
      </c>
      <c r="C3119" s="5" t="s">
        <v>21</v>
      </c>
      <c r="D3119" s="5" t="s">
        <v>28</v>
      </c>
      <c r="E3119" s="5" t="s">
        <v>29</v>
      </c>
      <c r="F3119" s="5">
        <v>44</v>
      </c>
      <c r="G3119" s="6">
        <v>43617</v>
      </c>
      <c r="H3119" s="6">
        <v>43619</v>
      </c>
      <c r="I3119" s="6">
        <v>43622</v>
      </c>
      <c r="J3119" s="5" t="s">
        <v>30</v>
      </c>
      <c r="K3119" s="7">
        <v>1684.01</v>
      </c>
      <c r="L3119" s="35">
        <v>1549.29</v>
      </c>
      <c r="M3119" s="36">
        <f t="shared" si="48"/>
        <v>134.72000000000003</v>
      </c>
      <c r="N3119" s="37">
        <f>YEAR(Table1[[#This Row],[Data zamówienia]])</f>
        <v>2019</v>
      </c>
    </row>
    <row r="3120" spans="2:14" x14ac:dyDescent="0.3">
      <c r="B3120" s="32">
        <v>608312</v>
      </c>
      <c r="C3120" s="5" t="s">
        <v>21</v>
      </c>
      <c r="D3120" s="5" t="s">
        <v>39</v>
      </c>
      <c r="E3120" s="5" t="s">
        <v>37</v>
      </c>
      <c r="F3120" s="5">
        <v>151</v>
      </c>
      <c r="G3120" s="6">
        <v>43618</v>
      </c>
      <c r="H3120" s="6">
        <v>43618</v>
      </c>
      <c r="I3120" s="6">
        <v>43625</v>
      </c>
      <c r="J3120" s="5" t="s">
        <v>30</v>
      </c>
      <c r="K3120" s="7">
        <v>950.69</v>
      </c>
      <c r="L3120" s="35">
        <v>846.11</v>
      </c>
      <c r="M3120" s="36">
        <f t="shared" si="48"/>
        <v>104.58000000000004</v>
      </c>
      <c r="N3120" s="37">
        <f>YEAR(Table1[[#This Row],[Data zamówienia]])</f>
        <v>2019</v>
      </c>
    </row>
    <row r="3121" spans="2:14" x14ac:dyDescent="0.3">
      <c r="B3121" s="32">
        <v>754032</v>
      </c>
      <c r="C3121" s="5" t="s">
        <v>27</v>
      </c>
      <c r="D3121" s="5" t="s">
        <v>28</v>
      </c>
      <c r="E3121" s="5" t="s">
        <v>34</v>
      </c>
      <c r="F3121" s="5">
        <v>134</v>
      </c>
      <c r="G3121" s="6">
        <v>43617</v>
      </c>
      <c r="H3121" s="6">
        <v>43621</v>
      </c>
      <c r="I3121" s="6">
        <v>43628</v>
      </c>
      <c r="J3121" s="5" t="s">
        <v>32</v>
      </c>
      <c r="K3121" s="7">
        <v>1272.93</v>
      </c>
      <c r="L3121" s="35">
        <v>865.59</v>
      </c>
      <c r="M3121" s="36">
        <f t="shared" si="48"/>
        <v>407.34000000000003</v>
      </c>
      <c r="N3121" s="37">
        <f>YEAR(Table1[[#This Row],[Data zamówienia]])</f>
        <v>2019</v>
      </c>
    </row>
    <row r="3122" spans="2:14" x14ac:dyDescent="0.3">
      <c r="B3122" s="32">
        <v>633210</v>
      </c>
      <c r="C3122" s="5" t="s">
        <v>21</v>
      </c>
      <c r="D3122" s="5" t="s">
        <v>28</v>
      </c>
      <c r="E3122" s="5" t="s">
        <v>23</v>
      </c>
      <c r="F3122" s="5">
        <v>167</v>
      </c>
      <c r="G3122" s="6">
        <v>43618</v>
      </c>
      <c r="H3122" s="6">
        <v>43619</v>
      </c>
      <c r="I3122" s="6">
        <v>43621</v>
      </c>
      <c r="J3122" s="5" t="s">
        <v>26</v>
      </c>
      <c r="K3122" s="7">
        <v>1452.7</v>
      </c>
      <c r="L3122" s="35">
        <v>1307.43</v>
      </c>
      <c r="M3122" s="36">
        <f t="shared" si="48"/>
        <v>145.26999999999998</v>
      </c>
      <c r="N3122" s="37">
        <f>YEAR(Table1[[#This Row],[Data zamówienia]])</f>
        <v>2019</v>
      </c>
    </row>
    <row r="3123" spans="2:14" x14ac:dyDescent="0.3">
      <c r="B3123" s="32">
        <v>568728</v>
      </c>
      <c r="C3123" s="5" t="s">
        <v>21</v>
      </c>
      <c r="D3123" s="5" t="s">
        <v>36</v>
      </c>
      <c r="E3123" s="5" t="s">
        <v>37</v>
      </c>
      <c r="F3123" s="5">
        <v>4</v>
      </c>
      <c r="G3123" s="6">
        <v>43617</v>
      </c>
      <c r="H3123" s="6">
        <v>43621</v>
      </c>
      <c r="I3123" s="6">
        <v>43624</v>
      </c>
      <c r="J3123" s="5" t="s">
        <v>40</v>
      </c>
      <c r="K3123" s="7">
        <v>649.05999999999995</v>
      </c>
      <c r="L3123" s="35">
        <v>331.02</v>
      </c>
      <c r="M3123" s="36">
        <f t="shared" si="48"/>
        <v>318.03999999999996</v>
      </c>
      <c r="N3123" s="37">
        <f>YEAR(Table1[[#This Row],[Data zamówienia]])</f>
        <v>2019</v>
      </c>
    </row>
    <row r="3124" spans="2:14" x14ac:dyDescent="0.3">
      <c r="B3124" s="32">
        <v>66810</v>
      </c>
      <c r="C3124" s="5" t="s">
        <v>21</v>
      </c>
      <c r="D3124" s="5" t="s">
        <v>39</v>
      </c>
      <c r="E3124" s="5" t="s">
        <v>31</v>
      </c>
      <c r="F3124" s="5">
        <v>297</v>
      </c>
      <c r="G3124" s="6">
        <v>43618</v>
      </c>
      <c r="H3124" s="6">
        <v>43621</v>
      </c>
      <c r="I3124" s="6">
        <v>43627</v>
      </c>
      <c r="J3124" s="5" t="s">
        <v>26</v>
      </c>
      <c r="K3124" s="7">
        <v>1747.9</v>
      </c>
      <c r="L3124" s="35">
        <v>1590.59</v>
      </c>
      <c r="M3124" s="36">
        <f t="shared" si="48"/>
        <v>157.31000000000017</v>
      </c>
      <c r="N3124" s="37">
        <f>YEAR(Table1[[#This Row],[Data zamówienia]])</f>
        <v>2019</v>
      </c>
    </row>
    <row r="3125" spans="2:14" x14ac:dyDescent="0.3">
      <c r="B3125" s="32">
        <v>961812</v>
      </c>
      <c r="C3125" s="5" t="s">
        <v>21</v>
      </c>
      <c r="D3125" s="5" t="s">
        <v>22</v>
      </c>
      <c r="E3125" s="5" t="s">
        <v>25</v>
      </c>
      <c r="F3125" s="5">
        <v>74</v>
      </c>
      <c r="G3125" s="6">
        <v>43617</v>
      </c>
      <c r="H3125" s="6">
        <v>43619</v>
      </c>
      <c r="I3125" s="6">
        <v>43620</v>
      </c>
      <c r="J3125" s="5" t="s">
        <v>26</v>
      </c>
      <c r="K3125" s="7">
        <v>1452.7</v>
      </c>
      <c r="L3125" s="35">
        <v>1292.9000000000001</v>
      </c>
      <c r="M3125" s="36">
        <f t="shared" si="48"/>
        <v>159.79999999999995</v>
      </c>
      <c r="N3125" s="37">
        <f>YEAR(Table1[[#This Row],[Data zamówienia]])</f>
        <v>2019</v>
      </c>
    </row>
    <row r="3126" spans="2:14" x14ac:dyDescent="0.3">
      <c r="B3126" s="32">
        <v>123443</v>
      </c>
      <c r="C3126" s="5" t="s">
        <v>38</v>
      </c>
      <c r="D3126" s="5" t="s">
        <v>39</v>
      </c>
      <c r="E3126" s="5" t="s">
        <v>37</v>
      </c>
      <c r="F3126" s="5">
        <v>39</v>
      </c>
      <c r="G3126" s="6">
        <v>43618</v>
      </c>
      <c r="H3126" s="6">
        <v>43621</v>
      </c>
      <c r="I3126" s="6">
        <v>43628</v>
      </c>
      <c r="J3126" s="5" t="s">
        <v>40</v>
      </c>
      <c r="K3126" s="7">
        <v>1159.22</v>
      </c>
      <c r="L3126" s="35">
        <v>625.98</v>
      </c>
      <c r="M3126" s="36">
        <f t="shared" si="48"/>
        <v>533.24</v>
      </c>
      <c r="N3126" s="37">
        <f>YEAR(Table1[[#This Row],[Data zamówienia]])</f>
        <v>2019</v>
      </c>
    </row>
    <row r="3127" spans="2:14" x14ac:dyDescent="0.3">
      <c r="B3127" s="32">
        <v>550470</v>
      </c>
      <c r="C3127" s="5" t="s">
        <v>21</v>
      </c>
      <c r="D3127" s="5" t="s">
        <v>36</v>
      </c>
      <c r="E3127" s="5" t="s">
        <v>29</v>
      </c>
      <c r="F3127" s="5">
        <v>301</v>
      </c>
      <c r="G3127" s="6">
        <v>43619</v>
      </c>
      <c r="H3127" s="6">
        <v>43621</v>
      </c>
      <c r="I3127" s="6">
        <v>43626</v>
      </c>
      <c r="J3127" s="5" t="s">
        <v>30</v>
      </c>
      <c r="K3127" s="7">
        <v>1473.14</v>
      </c>
      <c r="L3127" s="35">
        <v>1266.9000000000001</v>
      </c>
      <c r="M3127" s="36">
        <f t="shared" si="48"/>
        <v>206.24</v>
      </c>
      <c r="N3127" s="37">
        <f>YEAR(Table1[[#This Row],[Data zamówienia]])</f>
        <v>2019</v>
      </c>
    </row>
    <row r="3128" spans="2:14" x14ac:dyDescent="0.3">
      <c r="B3128" s="32">
        <v>357962</v>
      </c>
      <c r="C3128" s="5" t="s">
        <v>21</v>
      </c>
      <c r="D3128" s="5" t="s">
        <v>28</v>
      </c>
      <c r="E3128" s="5" t="s">
        <v>29</v>
      </c>
      <c r="F3128" s="5">
        <v>123</v>
      </c>
      <c r="G3128" s="6">
        <v>43619</v>
      </c>
      <c r="H3128" s="6">
        <v>43621</v>
      </c>
      <c r="I3128" s="6">
        <v>43628</v>
      </c>
      <c r="J3128" s="5" t="s">
        <v>26</v>
      </c>
      <c r="K3128" s="7">
        <v>1924.39</v>
      </c>
      <c r="L3128" s="35">
        <v>981.44</v>
      </c>
      <c r="M3128" s="36">
        <f t="shared" si="48"/>
        <v>942.95</v>
      </c>
      <c r="N3128" s="37">
        <f>YEAR(Table1[[#This Row],[Data zamówienia]])</f>
        <v>2019</v>
      </c>
    </row>
    <row r="3129" spans="2:14" x14ac:dyDescent="0.3">
      <c r="B3129" s="32">
        <v>338686</v>
      </c>
      <c r="C3129" s="5" t="s">
        <v>27</v>
      </c>
      <c r="D3129" s="5" t="s">
        <v>36</v>
      </c>
      <c r="E3129" s="5" t="s">
        <v>37</v>
      </c>
      <c r="F3129" s="5">
        <v>5</v>
      </c>
      <c r="G3129" s="6">
        <v>43619</v>
      </c>
      <c r="H3129" s="6">
        <v>43621</v>
      </c>
      <c r="I3129" s="6">
        <v>43626</v>
      </c>
      <c r="J3129" s="5" t="s">
        <v>26</v>
      </c>
      <c r="K3129" s="7">
        <v>1376.71</v>
      </c>
      <c r="L3129" s="35">
        <v>922.4</v>
      </c>
      <c r="M3129" s="36">
        <f t="shared" si="48"/>
        <v>454.31000000000006</v>
      </c>
      <c r="N3129" s="37">
        <f>YEAR(Table1[[#This Row],[Data zamówienia]])</f>
        <v>2019</v>
      </c>
    </row>
    <row r="3130" spans="2:14" x14ac:dyDescent="0.3">
      <c r="B3130" s="32">
        <v>475195</v>
      </c>
      <c r="C3130" s="5" t="s">
        <v>35</v>
      </c>
      <c r="D3130" s="5" t="s">
        <v>28</v>
      </c>
      <c r="E3130" s="5" t="s">
        <v>25</v>
      </c>
      <c r="F3130" s="5">
        <v>272</v>
      </c>
      <c r="G3130" s="6">
        <v>43618</v>
      </c>
      <c r="H3130" s="6">
        <v>43620</v>
      </c>
      <c r="I3130" s="6">
        <v>43627</v>
      </c>
      <c r="J3130" s="5" t="s">
        <v>32</v>
      </c>
      <c r="K3130" s="7">
        <v>1365.01</v>
      </c>
      <c r="L3130" s="35">
        <v>928.21</v>
      </c>
      <c r="M3130" s="36">
        <f t="shared" si="48"/>
        <v>436.79999999999995</v>
      </c>
      <c r="N3130" s="37">
        <f>YEAR(Table1[[#This Row],[Data zamówienia]])</f>
        <v>2019</v>
      </c>
    </row>
    <row r="3131" spans="2:14" x14ac:dyDescent="0.3">
      <c r="B3131" s="32">
        <v>653025</v>
      </c>
      <c r="C3131" s="5" t="s">
        <v>21</v>
      </c>
      <c r="D3131" s="5" t="s">
        <v>36</v>
      </c>
      <c r="E3131" s="5" t="s">
        <v>34</v>
      </c>
      <c r="F3131" s="5">
        <v>348</v>
      </c>
      <c r="G3131" s="6">
        <v>43619</v>
      </c>
      <c r="H3131" s="6">
        <v>43619</v>
      </c>
      <c r="I3131" s="6">
        <v>43623</v>
      </c>
      <c r="J3131" s="5" t="s">
        <v>30</v>
      </c>
      <c r="K3131" s="7">
        <v>1164.95</v>
      </c>
      <c r="L3131" s="35">
        <v>652.37</v>
      </c>
      <c r="M3131" s="36">
        <f t="shared" si="48"/>
        <v>512.58000000000004</v>
      </c>
      <c r="N3131" s="37">
        <f>YEAR(Table1[[#This Row],[Data zamówienia]])</f>
        <v>2019</v>
      </c>
    </row>
    <row r="3132" spans="2:14" x14ac:dyDescent="0.3">
      <c r="B3132" s="32">
        <v>575431</v>
      </c>
      <c r="C3132" s="5" t="s">
        <v>35</v>
      </c>
      <c r="D3132" s="5" t="s">
        <v>22</v>
      </c>
      <c r="E3132" s="5" t="s">
        <v>29</v>
      </c>
      <c r="F3132" s="5">
        <v>34</v>
      </c>
      <c r="G3132" s="6">
        <v>43618</v>
      </c>
      <c r="H3132" s="6">
        <v>43619</v>
      </c>
      <c r="I3132" s="6">
        <v>43624</v>
      </c>
      <c r="J3132" s="5" t="s">
        <v>30</v>
      </c>
      <c r="K3132" s="7">
        <v>158.26</v>
      </c>
      <c r="L3132" s="35">
        <v>99.7</v>
      </c>
      <c r="M3132" s="36">
        <f t="shared" si="48"/>
        <v>58.559999999999988</v>
      </c>
      <c r="N3132" s="37">
        <f>YEAR(Table1[[#This Row],[Data zamówienia]])</f>
        <v>2019</v>
      </c>
    </row>
    <row r="3133" spans="2:14" x14ac:dyDescent="0.3">
      <c r="B3133" s="32">
        <v>961569</v>
      </c>
      <c r="C3133" s="5" t="s">
        <v>21</v>
      </c>
      <c r="D3133" s="5" t="s">
        <v>28</v>
      </c>
      <c r="E3133" s="5" t="s">
        <v>34</v>
      </c>
      <c r="F3133" s="5">
        <v>205</v>
      </c>
      <c r="G3133" s="6">
        <v>43618</v>
      </c>
      <c r="H3133" s="6">
        <v>43621</v>
      </c>
      <c r="I3133" s="6">
        <v>43622</v>
      </c>
      <c r="J3133" s="5" t="s">
        <v>24</v>
      </c>
      <c r="K3133" s="7">
        <v>820.7</v>
      </c>
      <c r="L3133" s="35">
        <v>549.87</v>
      </c>
      <c r="M3133" s="36">
        <f t="shared" si="48"/>
        <v>270.83000000000004</v>
      </c>
      <c r="N3133" s="37">
        <f>YEAR(Table1[[#This Row],[Data zamówienia]])</f>
        <v>2019</v>
      </c>
    </row>
    <row r="3134" spans="2:14" x14ac:dyDescent="0.3">
      <c r="B3134" s="32">
        <v>349786</v>
      </c>
      <c r="C3134" s="5" t="s">
        <v>35</v>
      </c>
      <c r="D3134" s="5" t="s">
        <v>22</v>
      </c>
      <c r="E3134" s="5" t="s">
        <v>25</v>
      </c>
      <c r="F3134" s="5">
        <v>331</v>
      </c>
      <c r="G3134" s="6">
        <v>43618</v>
      </c>
      <c r="H3134" s="6">
        <v>43619</v>
      </c>
      <c r="I3134" s="6">
        <v>43626</v>
      </c>
      <c r="J3134" s="5" t="s">
        <v>32</v>
      </c>
      <c r="K3134" s="7">
        <v>708.27</v>
      </c>
      <c r="L3134" s="35">
        <v>545.37</v>
      </c>
      <c r="M3134" s="36">
        <f t="shared" si="48"/>
        <v>162.89999999999998</v>
      </c>
      <c r="N3134" s="37">
        <f>YEAR(Table1[[#This Row],[Data zamówienia]])</f>
        <v>2019</v>
      </c>
    </row>
    <row r="3135" spans="2:14" x14ac:dyDescent="0.3">
      <c r="B3135" s="32">
        <v>102737</v>
      </c>
      <c r="C3135" s="5" t="s">
        <v>21</v>
      </c>
      <c r="D3135" s="5" t="s">
        <v>39</v>
      </c>
      <c r="E3135" s="5" t="s">
        <v>37</v>
      </c>
      <c r="F3135" s="5">
        <v>125</v>
      </c>
      <c r="G3135" s="6">
        <v>43618</v>
      </c>
      <c r="H3135" s="6">
        <v>43620</v>
      </c>
      <c r="I3135" s="6">
        <v>43624</v>
      </c>
      <c r="J3135" s="5" t="s">
        <v>26</v>
      </c>
      <c r="K3135" s="7">
        <v>922.64</v>
      </c>
      <c r="L3135" s="35">
        <v>802.7</v>
      </c>
      <c r="M3135" s="36">
        <f t="shared" si="48"/>
        <v>119.93999999999994</v>
      </c>
      <c r="N3135" s="37">
        <f>YEAR(Table1[[#This Row],[Data zamówienia]])</f>
        <v>2019</v>
      </c>
    </row>
    <row r="3136" spans="2:14" x14ac:dyDescent="0.3">
      <c r="B3136" s="32">
        <v>625494</v>
      </c>
      <c r="C3136" s="5" t="s">
        <v>21</v>
      </c>
      <c r="D3136" s="5" t="s">
        <v>36</v>
      </c>
      <c r="E3136" s="5" t="s">
        <v>37</v>
      </c>
      <c r="F3136" s="5">
        <v>207</v>
      </c>
      <c r="G3136" s="6">
        <v>43618</v>
      </c>
      <c r="H3136" s="6">
        <v>43619</v>
      </c>
      <c r="I3136" s="6">
        <v>43622</v>
      </c>
      <c r="J3136" s="5" t="s">
        <v>40</v>
      </c>
      <c r="K3136" s="7">
        <v>527.55999999999995</v>
      </c>
      <c r="L3136" s="35">
        <v>395.67</v>
      </c>
      <c r="M3136" s="36">
        <f t="shared" si="48"/>
        <v>131.88999999999993</v>
      </c>
      <c r="N3136" s="37">
        <f>YEAR(Table1[[#This Row],[Data zamówienia]])</f>
        <v>2019</v>
      </c>
    </row>
    <row r="3137" spans="2:14" x14ac:dyDescent="0.3">
      <c r="B3137" s="32">
        <v>740862</v>
      </c>
      <c r="C3137" s="5" t="s">
        <v>21</v>
      </c>
      <c r="D3137" s="5" t="s">
        <v>22</v>
      </c>
      <c r="E3137" s="5" t="s">
        <v>29</v>
      </c>
      <c r="F3137" s="5">
        <v>167</v>
      </c>
      <c r="G3137" s="6">
        <v>43618</v>
      </c>
      <c r="H3137" s="6">
        <v>43621</v>
      </c>
      <c r="I3137" s="6">
        <v>43623</v>
      </c>
      <c r="J3137" s="5" t="s">
        <v>32</v>
      </c>
      <c r="K3137" s="7">
        <v>693.18</v>
      </c>
      <c r="L3137" s="35">
        <v>533.75</v>
      </c>
      <c r="M3137" s="36">
        <f t="shared" si="48"/>
        <v>159.42999999999995</v>
      </c>
      <c r="N3137" s="37">
        <f>YEAR(Table1[[#This Row],[Data zamówienia]])</f>
        <v>2019</v>
      </c>
    </row>
    <row r="3138" spans="2:14" x14ac:dyDescent="0.3">
      <c r="B3138" s="32">
        <v>799999</v>
      </c>
      <c r="C3138" s="5" t="s">
        <v>27</v>
      </c>
      <c r="D3138" s="5" t="s">
        <v>28</v>
      </c>
      <c r="E3138" s="5" t="s">
        <v>34</v>
      </c>
      <c r="F3138" s="5">
        <v>198</v>
      </c>
      <c r="G3138" s="6">
        <v>43619</v>
      </c>
      <c r="H3138" s="6">
        <v>43622</v>
      </c>
      <c r="I3138" s="6">
        <v>43627</v>
      </c>
      <c r="J3138" s="5" t="s">
        <v>33</v>
      </c>
      <c r="K3138" s="7">
        <v>1979.53</v>
      </c>
      <c r="L3138" s="35">
        <v>1662.81</v>
      </c>
      <c r="M3138" s="36">
        <f t="shared" si="48"/>
        <v>316.72000000000003</v>
      </c>
      <c r="N3138" s="37">
        <f>YEAR(Table1[[#This Row],[Data zamówienia]])</f>
        <v>2019</v>
      </c>
    </row>
    <row r="3139" spans="2:14" x14ac:dyDescent="0.3">
      <c r="B3139" s="32">
        <v>448983</v>
      </c>
      <c r="C3139" s="5" t="s">
        <v>21</v>
      </c>
      <c r="D3139" s="5" t="s">
        <v>36</v>
      </c>
      <c r="E3139" s="5" t="s">
        <v>23</v>
      </c>
      <c r="F3139" s="5">
        <v>251</v>
      </c>
      <c r="G3139" s="6">
        <v>43620</v>
      </c>
      <c r="H3139" s="6">
        <v>43621</v>
      </c>
      <c r="I3139" s="6">
        <v>43625</v>
      </c>
      <c r="J3139" s="5" t="s">
        <v>40</v>
      </c>
      <c r="K3139" s="7">
        <v>1271.1400000000001</v>
      </c>
      <c r="L3139" s="35">
        <v>1004.2</v>
      </c>
      <c r="M3139" s="36">
        <f t="shared" si="48"/>
        <v>266.94000000000005</v>
      </c>
      <c r="N3139" s="37">
        <f>YEAR(Table1[[#This Row],[Data zamówienia]])</f>
        <v>2019</v>
      </c>
    </row>
    <row r="3140" spans="2:14" x14ac:dyDescent="0.3">
      <c r="B3140" s="32">
        <v>682452</v>
      </c>
      <c r="C3140" s="5" t="s">
        <v>21</v>
      </c>
      <c r="D3140" s="5" t="s">
        <v>28</v>
      </c>
      <c r="E3140" s="5" t="s">
        <v>34</v>
      </c>
      <c r="F3140" s="5">
        <v>366</v>
      </c>
      <c r="G3140" s="6">
        <v>43620</v>
      </c>
      <c r="H3140" s="6">
        <v>43623</v>
      </c>
      <c r="I3140" s="6">
        <v>43627</v>
      </c>
      <c r="J3140" s="5" t="s">
        <v>24</v>
      </c>
      <c r="K3140" s="7">
        <v>220.1</v>
      </c>
      <c r="L3140" s="35">
        <v>127.66</v>
      </c>
      <c r="M3140" s="36">
        <f t="shared" ref="M3140:M3203" si="49">K3140-L3140</f>
        <v>92.44</v>
      </c>
      <c r="N3140" s="37">
        <f>YEAR(Table1[[#This Row],[Data zamówienia]])</f>
        <v>2019</v>
      </c>
    </row>
    <row r="3141" spans="2:14" x14ac:dyDescent="0.3">
      <c r="B3141" s="32">
        <v>397006</v>
      </c>
      <c r="C3141" s="5" t="s">
        <v>35</v>
      </c>
      <c r="D3141" s="5" t="s">
        <v>28</v>
      </c>
      <c r="E3141" s="5" t="s">
        <v>37</v>
      </c>
      <c r="F3141" s="5">
        <v>4</v>
      </c>
      <c r="G3141" s="6">
        <v>43619</v>
      </c>
      <c r="H3141" s="6">
        <v>43622</v>
      </c>
      <c r="I3141" s="6">
        <v>43627</v>
      </c>
      <c r="J3141" s="5" t="s">
        <v>40</v>
      </c>
      <c r="K3141" s="7">
        <v>730.52</v>
      </c>
      <c r="L3141" s="35">
        <v>540.58000000000004</v>
      </c>
      <c r="M3141" s="36">
        <f t="shared" si="49"/>
        <v>189.93999999999994</v>
      </c>
      <c r="N3141" s="37">
        <f>YEAR(Table1[[#This Row],[Data zamówienia]])</f>
        <v>2019</v>
      </c>
    </row>
    <row r="3142" spans="2:14" x14ac:dyDescent="0.3">
      <c r="B3142" s="32">
        <v>748934</v>
      </c>
      <c r="C3142" s="5" t="s">
        <v>21</v>
      </c>
      <c r="D3142" s="5" t="s">
        <v>39</v>
      </c>
      <c r="E3142" s="5" t="s">
        <v>25</v>
      </c>
      <c r="F3142" s="5">
        <v>203</v>
      </c>
      <c r="G3142" s="6">
        <v>43619</v>
      </c>
      <c r="H3142" s="6">
        <v>43623</v>
      </c>
      <c r="I3142" s="6">
        <v>43627</v>
      </c>
      <c r="J3142" s="5" t="s">
        <v>40</v>
      </c>
      <c r="K3142" s="7">
        <v>1921.97</v>
      </c>
      <c r="L3142" s="35">
        <v>1095.52</v>
      </c>
      <c r="M3142" s="36">
        <f t="shared" si="49"/>
        <v>826.45</v>
      </c>
      <c r="N3142" s="37">
        <f>YEAR(Table1[[#This Row],[Data zamówienia]])</f>
        <v>2019</v>
      </c>
    </row>
    <row r="3143" spans="2:14" x14ac:dyDescent="0.3">
      <c r="B3143" s="32">
        <v>216342</v>
      </c>
      <c r="C3143" s="5" t="s">
        <v>27</v>
      </c>
      <c r="D3143" s="5" t="s">
        <v>22</v>
      </c>
      <c r="E3143" s="5" t="s">
        <v>25</v>
      </c>
      <c r="F3143" s="5">
        <v>316</v>
      </c>
      <c r="G3143" s="6">
        <v>43620</v>
      </c>
      <c r="H3143" s="6">
        <v>43620</v>
      </c>
      <c r="I3143" s="6">
        <v>43623</v>
      </c>
      <c r="J3143" s="5" t="s">
        <v>32</v>
      </c>
      <c r="K3143" s="7">
        <v>1027.47</v>
      </c>
      <c r="L3143" s="35">
        <v>575.38</v>
      </c>
      <c r="M3143" s="36">
        <f t="shared" si="49"/>
        <v>452.09000000000003</v>
      </c>
      <c r="N3143" s="37">
        <f>YEAR(Table1[[#This Row],[Data zamówienia]])</f>
        <v>2019</v>
      </c>
    </row>
    <row r="3144" spans="2:14" x14ac:dyDescent="0.3">
      <c r="B3144" s="32">
        <v>198750</v>
      </c>
      <c r="C3144" s="5" t="s">
        <v>27</v>
      </c>
      <c r="D3144" s="5" t="s">
        <v>39</v>
      </c>
      <c r="E3144" s="5" t="s">
        <v>31</v>
      </c>
      <c r="F3144" s="5">
        <v>22</v>
      </c>
      <c r="G3144" s="6">
        <v>43619</v>
      </c>
      <c r="H3144" s="6">
        <v>43620</v>
      </c>
      <c r="I3144" s="6">
        <v>43624</v>
      </c>
      <c r="J3144" s="5" t="s">
        <v>26</v>
      </c>
      <c r="K3144" s="7">
        <v>863.69</v>
      </c>
      <c r="L3144" s="35">
        <v>673.68</v>
      </c>
      <c r="M3144" s="36">
        <f t="shared" si="49"/>
        <v>190.0100000000001</v>
      </c>
      <c r="N3144" s="37">
        <f>YEAR(Table1[[#This Row],[Data zamówienia]])</f>
        <v>2019</v>
      </c>
    </row>
    <row r="3145" spans="2:14" x14ac:dyDescent="0.3">
      <c r="B3145" s="32">
        <v>742004</v>
      </c>
      <c r="C3145" s="5" t="s">
        <v>21</v>
      </c>
      <c r="D3145" s="5" t="s">
        <v>28</v>
      </c>
      <c r="E3145" s="5" t="s">
        <v>23</v>
      </c>
      <c r="F3145" s="5">
        <v>108</v>
      </c>
      <c r="G3145" s="6">
        <v>43620</v>
      </c>
      <c r="H3145" s="6">
        <v>43622</v>
      </c>
      <c r="I3145" s="6">
        <v>43625</v>
      </c>
      <c r="J3145" s="5" t="s">
        <v>33</v>
      </c>
      <c r="K3145" s="7">
        <v>1541.03</v>
      </c>
      <c r="L3145" s="35">
        <v>1155.77</v>
      </c>
      <c r="M3145" s="36">
        <f t="shared" si="49"/>
        <v>385.26</v>
      </c>
      <c r="N3145" s="37">
        <f>YEAR(Table1[[#This Row],[Data zamówienia]])</f>
        <v>2019</v>
      </c>
    </row>
    <row r="3146" spans="2:14" x14ac:dyDescent="0.3">
      <c r="B3146" s="32">
        <v>730296</v>
      </c>
      <c r="C3146" s="5" t="s">
        <v>27</v>
      </c>
      <c r="D3146" s="5" t="s">
        <v>28</v>
      </c>
      <c r="E3146" s="5" t="s">
        <v>29</v>
      </c>
      <c r="F3146" s="5">
        <v>197</v>
      </c>
      <c r="G3146" s="6">
        <v>43619</v>
      </c>
      <c r="H3146" s="6">
        <v>43622</v>
      </c>
      <c r="I3146" s="6">
        <v>43623</v>
      </c>
      <c r="J3146" s="5" t="s">
        <v>30</v>
      </c>
      <c r="K3146" s="7">
        <v>1072.71</v>
      </c>
      <c r="L3146" s="35">
        <v>589.99</v>
      </c>
      <c r="M3146" s="36">
        <f t="shared" si="49"/>
        <v>482.72</v>
      </c>
      <c r="N3146" s="37">
        <f>YEAR(Table1[[#This Row],[Data zamówienia]])</f>
        <v>2019</v>
      </c>
    </row>
    <row r="3147" spans="2:14" x14ac:dyDescent="0.3">
      <c r="B3147" s="32">
        <v>240274</v>
      </c>
      <c r="C3147" s="5" t="s">
        <v>35</v>
      </c>
      <c r="D3147" s="5" t="s">
        <v>28</v>
      </c>
      <c r="E3147" s="5" t="s">
        <v>31</v>
      </c>
      <c r="F3147" s="5">
        <v>240</v>
      </c>
      <c r="G3147" s="6">
        <v>43619</v>
      </c>
      <c r="H3147" s="6">
        <v>43622</v>
      </c>
      <c r="I3147" s="6">
        <v>43628</v>
      </c>
      <c r="J3147" s="5" t="s">
        <v>30</v>
      </c>
      <c r="K3147" s="7">
        <v>882.41</v>
      </c>
      <c r="L3147" s="35">
        <v>741.22</v>
      </c>
      <c r="M3147" s="36">
        <f t="shared" si="49"/>
        <v>141.18999999999994</v>
      </c>
      <c r="N3147" s="37">
        <f>YEAR(Table1[[#This Row],[Data zamówienia]])</f>
        <v>2019</v>
      </c>
    </row>
    <row r="3148" spans="2:14" x14ac:dyDescent="0.3">
      <c r="B3148" s="32">
        <v>537954</v>
      </c>
      <c r="C3148" s="5" t="s">
        <v>35</v>
      </c>
      <c r="D3148" s="5" t="s">
        <v>28</v>
      </c>
      <c r="E3148" s="5" t="s">
        <v>23</v>
      </c>
      <c r="F3148" s="5">
        <v>262</v>
      </c>
      <c r="G3148" s="6">
        <v>43619</v>
      </c>
      <c r="H3148" s="6">
        <v>43622</v>
      </c>
      <c r="I3148" s="6">
        <v>43627</v>
      </c>
      <c r="J3148" s="5" t="s">
        <v>32</v>
      </c>
      <c r="K3148" s="7">
        <v>1877.7</v>
      </c>
      <c r="L3148" s="35">
        <v>1333.17</v>
      </c>
      <c r="M3148" s="36">
        <f t="shared" si="49"/>
        <v>544.53</v>
      </c>
      <c r="N3148" s="37">
        <f>YEAR(Table1[[#This Row],[Data zamówienia]])</f>
        <v>2019</v>
      </c>
    </row>
    <row r="3149" spans="2:14" x14ac:dyDescent="0.3">
      <c r="B3149" s="32">
        <v>493871</v>
      </c>
      <c r="C3149" s="5" t="s">
        <v>38</v>
      </c>
      <c r="D3149" s="5" t="s">
        <v>36</v>
      </c>
      <c r="E3149" s="5" t="s">
        <v>34</v>
      </c>
      <c r="F3149" s="5">
        <v>176</v>
      </c>
      <c r="G3149" s="6">
        <v>43620</v>
      </c>
      <c r="H3149" s="6">
        <v>43623</v>
      </c>
      <c r="I3149" s="6">
        <v>43627</v>
      </c>
      <c r="J3149" s="5" t="s">
        <v>40</v>
      </c>
      <c r="K3149" s="7">
        <v>1627.57</v>
      </c>
      <c r="L3149" s="35">
        <v>1399.71</v>
      </c>
      <c r="M3149" s="36">
        <f t="shared" si="49"/>
        <v>227.8599999999999</v>
      </c>
      <c r="N3149" s="37">
        <f>YEAR(Table1[[#This Row],[Data zamówienia]])</f>
        <v>2019</v>
      </c>
    </row>
    <row r="3150" spans="2:14" x14ac:dyDescent="0.3">
      <c r="B3150" s="32">
        <v>571783</v>
      </c>
      <c r="C3150" s="5" t="s">
        <v>27</v>
      </c>
      <c r="D3150" s="5" t="s">
        <v>36</v>
      </c>
      <c r="E3150" s="5" t="s">
        <v>29</v>
      </c>
      <c r="F3150" s="5">
        <v>292</v>
      </c>
      <c r="G3150" s="6">
        <v>43621</v>
      </c>
      <c r="H3150" s="6">
        <v>43621</v>
      </c>
      <c r="I3150" s="6">
        <v>43626</v>
      </c>
      <c r="J3150" s="5" t="s">
        <v>33</v>
      </c>
      <c r="K3150" s="7">
        <v>1922.88</v>
      </c>
      <c r="L3150" s="35">
        <v>1442.16</v>
      </c>
      <c r="M3150" s="36">
        <f t="shared" si="49"/>
        <v>480.72</v>
      </c>
      <c r="N3150" s="37">
        <f>YEAR(Table1[[#This Row],[Data zamówienia]])</f>
        <v>2019</v>
      </c>
    </row>
    <row r="3151" spans="2:14" x14ac:dyDescent="0.3">
      <c r="B3151" s="32">
        <v>140959</v>
      </c>
      <c r="C3151" s="5" t="s">
        <v>27</v>
      </c>
      <c r="D3151" s="5" t="s">
        <v>39</v>
      </c>
      <c r="E3151" s="5" t="s">
        <v>37</v>
      </c>
      <c r="F3151" s="5">
        <v>257</v>
      </c>
      <c r="G3151" s="6">
        <v>43620</v>
      </c>
      <c r="H3151" s="6">
        <v>43623</v>
      </c>
      <c r="I3151" s="6">
        <v>43630</v>
      </c>
      <c r="J3151" s="5" t="s">
        <v>30</v>
      </c>
      <c r="K3151" s="7">
        <v>1049.29</v>
      </c>
      <c r="L3151" s="35">
        <v>786.97</v>
      </c>
      <c r="M3151" s="36">
        <f t="shared" si="49"/>
        <v>262.31999999999994</v>
      </c>
      <c r="N3151" s="37">
        <f>YEAR(Table1[[#This Row],[Data zamówienia]])</f>
        <v>2019</v>
      </c>
    </row>
    <row r="3152" spans="2:14" x14ac:dyDescent="0.3">
      <c r="B3152" s="32">
        <v>456880</v>
      </c>
      <c r="C3152" s="5" t="s">
        <v>21</v>
      </c>
      <c r="D3152" s="5" t="s">
        <v>22</v>
      </c>
      <c r="E3152" s="5" t="s">
        <v>37</v>
      </c>
      <c r="F3152" s="5">
        <v>135</v>
      </c>
      <c r="G3152" s="6">
        <v>43620</v>
      </c>
      <c r="H3152" s="6">
        <v>43623</v>
      </c>
      <c r="I3152" s="6">
        <v>43630</v>
      </c>
      <c r="J3152" s="5" t="s">
        <v>40</v>
      </c>
      <c r="K3152" s="7">
        <v>1445.12</v>
      </c>
      <c r="L3152" s="35">
        <v>1156.0999999999999</v>
      </c>
      <c r="M3152" s="36">
        <f t="shared" si="49"/>
        <v>289.02</v>
      </c>
      <c r="N3152" s="37">
        <f>YEAR(Table1[[#This Row],[Data zamówienia]])</f>
        <v>2019</v>
      </c>
    </row>
    <row r="3153" spans="2:14" x14ac:dyDescent="0.3">
      <c r="B3153" s="32">
        <v>116697</v>
      </c>
      <c r="C3153" s="5" t="s">
        <v>38</v>
      </c>
      <c r="D3153" s="5" t="s">
        <v>36</v>
      </c>
      <c r="E3153" s="5" t="s">
        <v>31</v>
      </c>
      <c r="F3153" s="5">
        <v>148</v>
      </c>
      <c r="G3153" s="6">
        <v>43620</v>
      </c>
      <c r="H3153" s="6">
        <v>43623</v>
      </c>
      <c r="I3153" s="6">
        <v>43626</v>
      </c>
      <c r="J3153" s="5" t="s">
        <v>30</v>
      </c>
      <c r="K3153" s="7">
        <v>1921.97</v>
      </c>
      <c r="L3153" s="35">
        <v>1441.48</v>
      </c>
      <c r="M3153" s="36">
        <f t="shared" si="49"/>
        <v>480.49</v>
      </c>
      <c r="N3153" s="37">
        <f>YEAR(Table1[[#This Row],[Data zamówienia]])</f>
        <v>2019</v>
      </c>
    </row>
    <row r="3154" spans="2:14" x14ac:dyDescent="0.3">
      <c r="B3154" s="32">
        <v>110832</v>
      </c>
      <c r="C3154" s="5" t="s">
        <v>21</v>
      </c>
      <c r="D3154" s="5" t="s">
        <v>28</v>
      </c>
      <c r="E3154" s="5" t="s">
        <v>29</v>
      </c>
      <c r="F3154" s="5">
        <v>228</v>
      </c>
      <c r="G3154" s="6">
        <v>43620</v>
      </c>
      <c r="H3154" s="6">
        <v>43624</v>
      </c>
      <c r="I3154" s="6">
        <v>43631</v>
      </c>
      <c r="J3154" s="5" t="s">
        <v>32</v>
      </c>
      <c r="K3154" s="7">
        <v>1331.03</v>
      </c>
      <c r="L3154" s="35">
        <v>1211.24</v>
      </c>
      <c r="M3154" s="36">
        <f t="shared" si="49"/>
        <v>119.78999999999996</v>
      </c>
      <c r="N3154" s="37">
        <f>YEAR(Table1[[#This Row],[Data zamówienia]])</f>
        <v>2019</v>
      </c>
    </row>
    <row r="3155" spans="2:14" x14ac:dyDescent="0.3">
      <c r="B3155" s="32">
        <v>918003</v>
      </c>
      <c r="C3155" s="5" t="s">
        <v>27</v>
      </c>
      <c r="D3155" s="5" t="s">
        <v>39</v>
      </c>
      <c r="E3155" s="5" t="s">
        <v>23</v>
      </c>
      <c r="F3155" s="5">
        <v>252</v>
      </c>
      <c r="G3155" s="6">
        <v>43620</v>
      </c>
      <c r="H3155" s="6">
        <v>43622</v>
      </c>
      <c r="I3155" s="6">
        <v>43624</v>
      </c>
      <c r="J3155" s="5" t="s">
        <v>40</v>
      </c>
      <c r="K3155" s="7">
        <v>1170.6199999999999</v>
      </c>
      <c r="L3155" s="35">
        <v>1076.97</v>
      </c>
      <c r="M3155" s="36">
        <f t="shared" si="49"/>
        <v>93.649999999999864</v>
      </c>
      <c r="N3155" s="37">
        <f>YEAR(Table1[[#This Row],[Data zamówienia]])</f>
        <v>2019</v>
      </c>
    </row>
    <row r="3156" spans="2:14" x14ac:dyDescent="0.3">
      <c r="B3156" s="32">
        <v>153436</v>
      </c>
      <c r="C3156" s="5" t="s">
        <v>21</v>
      </c>
      <c r="D3156" s="5" t="s">
        <v>28</v>
      </c>
      <c r="E3156" s="5" t="s">
        <v>31</v>
      </c>
      <c r="F3156" s="5">
        <v>96</v>
      </c>
      <c r="G3156" s="6">
        <v>43620</v>
      </c>
      <c r="H3156" s="6">
        <v>43623</v>
      </c>
      <c r="I3156" s="6">
        <v>43624</v>
      </c>
      <c r="J3156" s="5" t="s">
        <v>30</v>
      </c>
      <c r="K3156" s="7">
        <v>1235.8900000000001</v>
      </c>
      <c r="L3156" s="35">
        <v>790.97</v>
      </c>
      <c r="M3156" s="36">
        <f t="shared" si="49"/>
        <v>444.92000000000007</v>
      </c>
      <c r="N3156" s="37">
        <f>YEAR(Table1[[#This Row],[Data zamówienia]])</f>
        <v>2019</v>
      </c>
    </row>
    <row r="3157" spans="2:14" x14ac:dyDescent="0.3">
      <c r="B3157" s="32">
        <v>291843</v>
      </c>
      <c r="C3157" s="5" t="s">
        <v>27</v>
      </c>
      <c r="D3157" s="5" t="s">
        <v>28</v>
      </c>
      <c r="E3157" s="5" t="s">
        <v>31</v>
      </c>
      <c r="F3157" s="5">
        <v>149</v>
      </c>
      <c r="G3157" s="6">
        <v>43620</v>
      </c>
      <c r="H3157" s="6">
        <v>43622</v>
      </c>
      <c r="I3157" s="6">
        <v>43625</v>
      </c>
      <c r="J3157" s="5" t="s">
        <v>32</v>
      </c>
      <c r="K3157" s="7">
        <v>170.94</v>
      </c>
      <c r="L3157" s="35">
        <v>104.27</v>
      </c>
      <c r="M3157" s="36">
        <f t="shared" si="49"/>
        <v>66.67</v>
      </c>
      <c r="N3157" s="37">
        <f>YEAR(Table1[[#This Row],[Data zamówienia]])</f>
        <v>2019</v>
      </c>
    </row>
    <row r="3158" spans="2:14" x14ac:dyDescent="0.3">
      <c r="B3158" s="32">
        <v>66025</v>
      </c>
      <c r="C3158" s="5" t="s">
        <v>35</v>
      </c>
      <c r="D3158" s="5" t="s">
        <v>28</v>
      </c>
      <c r="E3158" s="5" t="s">
        <v>23</v>
      </c>
      <c r="F3158" s="5">
        <v>294</v>
      </c>
      <c r="G3158" s="6">
        <v>43621</v>
      </c>
      <c r="H3158" s="6">
        <v>43624</v>
      </c>
      <c r="I3158" s="6">
        <v>43628</v>
      </c>
      <c r="J3158" s="5" t="s">
        <v>26</v>
      </c>
      <c r="K3158" s="7">
        <v>431.53</v>
      </c>
      <c r="L3158" s="35">
        <v>250.29</v>
      </c>
      <c r="M3158" s="36">
        <f t="shared" si="49"/>
        <v>181.23999999999998</v>
      </c>
      <c r="N3158" s="37">
        <f>YEAR(Table1[[#This Row],[Data zamówienia]])</f>
        <v>2019</v>
      </c>
    </row>
    <row r="3159" spans="2:14" x14ac:dyDescent="0.3">
      <c r="B3159" s="32">
        <v>920227</v>
      </c>
      <c r="C3159" s="5" t="s">
        <v>27</v>
      </c>
      <c r="D3159" s="5" t="s">
        <v>36</v>
      </c>
      <c r="E3159" s="5" t="s">
        <v>25</v>
      </c>
      <c r="F3159" s="5">
        <v>299</v>
      </c>
      <c r="G3159" s="6">
        <v>43620</v>
      </c>
      <c r="H3159" s="6">
        <v>43623</v>
      </c>
      <c r="I3159" s="6">
        <v>43625</v>
      </c>
      <c r="J3159" s="5" t="s">
        <v>32</v>
      </c>
      <c r="K3159" s="7">
        <v>244.81</v>
      </c>
      <c r="L3159" s="35">
        <v>217.88</v>
      </c>
      <c r="M3159" s="36">
        <f t="shared" si="49"/>
        <v>26.930000000000007</v>
      </c>
      <c r="N3159" s="37">
        <f>YEAR(Table1[[#This Row],[Data zamówienia]])</f>
        <v>2019</v>
      </c>
    </row>
    <row r="3160" spans="2:14" x14ac:dyDescent="0.3">
      <c r="B3160" s="32">
        <v>369498</v>
      </c>
      <c r="C3160" s="5" t="s">
        <v>21</v>
      </c>
      <c r="D3160" s="5" t="s">
        <v>39</v>
      </c>
      <c r="E3160" s="5" t="s">
        <v>29</v>
      </c>
      <c r="F3160" s="5">
        <v>40</v>
      </c>
      <c r="G3160" s="6">
        <v>43620</v>
      </c>
      <c r="H3160" s="6">
        <v>43621</v>
      </c>
      <c r="I3160" s="6">
        <v>43625</v>
      </c>
      <c r="J3160" s="5" t="s">
        <v>24</v>
      </c>
      <c r="K3160" s="7">
        <v>1903.31</v>
      </c>
      <c r="L3160" s="35">
        <v>1256.18</v>
      </c>
      <c r="M3160" s="36">
        <f t="shared" si="49"/>
        <v>647.12999999999988</v>
      </c>
      <c r="N3160" s="37">
        <f>YEAR(Table1[[#This Row],[Data zamówienia]])</f>
        <v>2019</v>
      </c>
    </row>
    <row r="3161" spans="2:14" x14ac:dyDescent="0.3">
      <c r="B3161" s="32">
        <v>555571</v>
      </c>
      <c r="C3161" s="5" t="s">
        <v>21</v>
      </c>
      <c r="D3161" s="5" t="s">
        <v>39</v>
      </c>
      <c r="E3161" s="5" t="s">
        <v>37</v>
      </c>
      <c r="F3161" s="5">
        <v>151</v>
      </c>
      <c r="G3161" s="6">
        <v>43620</v>
      </c>
      <c r="H3161" s="6">
        <v>43623</v>
      </c>
      <c r="I3161" s="6">
        <v>43624</v>
      </c>
      <c r="J3161" s="5" t="s">
        <v>30</v>
      </c>
      <c r="K3161" s="7">
        <v>1125.6500000000001</v>
      </c>
      <c r="L3161" s="35">
        <v>787.96</v>
      </c>
      <c r="M3161" s="36">
        <f t="shared" si="49"/>
        <v>337.69000000000005</v>
      </c>
      <c r="N3161" s="37">
        <f>YEAR(Table1[[#This Row],[Data zamówienia]])</f>
        <v>2019</v>
      </c>
    </row>
    <row r="3162" spans="2:14" x14ac:dyDescent="0.3">
      <c r="B3162" s="32">
        <v>367907</v>
      </c>
      <c r="C3162" s="5" t="s">
        <v>21</v>
      </c>
      <c r="D3162" s="5" t="s">
        <v>22</v>
      </c>
      <c r="E3162" s="5" t="s">
        <v>29</v>
      </c>
      <c r="F3162" s="5">
        <v>143</v>
      </c>
      <c r="G3162" s="6">
        <v>43620</v>
      </c>
      <c r="H3162" s="6">
        <v>43624</v>
      </c>
      <c r="I3162" s="6">
        <v>43629</v>
      </c>
      <c r="J3162" s="5" t="s">
        <v>24</v>
      </c>
      <c r="K3162" s="7">
        <v>1890.12</v>
      </c>
      <c r="L3162" s="35">
        <v>1512.1</v>
      </c>
      <c r="M3162" s="36">
        <f t="shared" si="49"/>
        <v>378.02</v>
      </c>
      <c r="N3162" s="37">
        <f>YEAR(Table1[[#This Row],[Data zamówienia]])</f>
        <v>2019</v>
      </c>
    </row>
    <row r="3163" spans="2:14" x14ac:dyDescent="0.3">
      <c r="B3163" s="32">
        <v>149397</v>
      </c>
      <c r="C3163" s="5" t="s">
        <v>35</v>
      </c>
      <c r="D3163" s="5" t="s">
        <v>22</v>
      </c>
      <c r="E3163" s="5" t="s">
        <v>37</v>
      </c>
      <c r="F3163" s="5">
        <v>182</v>
      </c>
      <c r="G3163" s="6">
        <v>43620</v>
      </c>
      <c r="H3163" s="6">
        <v>43624</v>
      </c>
      <c r="I3163" s="6">
        <v>43630</v>
      </c>
      <c r="J3163" s="5" t="s">
        <v>30</v>
      </c>
      <c r="K3163" s="7">
        <v>1448.75</v>
      </c>
      <c r="L3163" s="35">
        <v>1231.44</v>
      </c>
      <c r="M3163" s="36">
        <f t="shared" si="49"/>
        <v>217.30999999999995</v>
      </c>
      <c r="N3163" s="37">
        <f>YEAR(Table1[[#This Row],[Data zamówienia]])</f>
        <v>2019</v>
      </c>
    </row>
    <row r="3164" spans="2:14" x14ac:dyDescent="0.3">
      <c r="B3164" s="32">
        <v>721203</v>
      </c>
      <c r="C3164" s="5" t="s">
        <v>27</v>
      </c>
      <c r="D3164" s="5" t="s">
        <v>28</v>
      </c>
      <c r="E3164" s="5" t="s">
        <v>31</v>
      </c>
      <c r="F3164" s="5">
        <v>363</v>
      </c>
      <c r="G3164" s="6">
        <v>43620</v>
      </c>
      <c r="H3164" s="6">
        <v>43623</v>
      </c>
      <c r="I3164" s="6">
        <v>43629</v>
      </c>
      <c r="J3164" s="5" t="s">
        <v>32</v>
      </c>
      <c r="K3164" s="7">
        <v>811.98</v>
      </c>
      <c r="L3164" s="35">
        <v>462.83</v>
      </c>
      <c r="M3164" s="36">
        <f t="shared" si="49"/>
        <v>349.15000000000003</v>
      </c>
      <c r="N3164" s="37">
        <f>YEAR(Table1[[#This Row],[Data zamówienia]])</f>
        <v>2019</v>
      </c>
    </row>
    <row r="3165" spans="2:14" x14ac:dyDescent="0.3">
      <c r="B3165" s="32">
        <v>979733</v>
      </c>
      <c r="C3165" s="5" t="s">
        <v>27</v>
      </c>
      <c r="D3165" s="5" t="s">
        <v>36</v>
      </c>
      <c r="E3165" s="5" t="s">
        <v>29</v>
      </c>
      <c r="F3165" s="5">
        <v>90</v>
      </c>
      <c r="G3165" s="6">
        <v>43620</v>
      </c>
      <c r="H3165" s="6">
        <v>43623</v>
      </c>
      <c r="I3165" s="6">
        <v>43630</v>
      </c>
      <c r="J3165" s="5" t="s">
        <v>32</v>
      </c>
      <c r="K3165" s="7">
        <v>1720.29</v>
      </c>
      <c r="L3165" s="35">
        <v>1599.87</v>
      </c>
      <c r="M3165" s="36">
        <f t="shared" si="49"/>
        <v>120.42000000000007</v>
      </c>
      <c r="N3165" s="37">
        <f>YEAR(Table1[[#This Row],[Data zamówienia]])</f>
        <v>2019</v>
      </c>
    </row>
    <row r="3166" spans="2:14" x14ac:dyDescent="0.3">
      <c r="B3166" s="32">
        <v>585234</v>
      </c>
      <c r="C3166" s="5" t="s">
        <v>35</v>
      </c>
      <c r="D3166" s="5" t="s">
        <v>28</v>
      </c>
      <c r="E3166" s="5" t="s">
        <v>25</v>
      </c>
      <c r="F3166" s="5">
        <v>260</v>
      </c>
      <c r="G3166" s="6">
        <v>43622</v>
      </c>
      <c r="H3166" s="6">
        <v>43622</v>
      </c>
      <c r="I3166" s="6">
        <v>43626</v>
      </c>
      <c r="J3166" s="5" t="s">
        <v>30</v>
      </c>
      <c r="K3166" s="7">
        <v>616.16999999999996</v>
      </c>
      <c r="L3166" s="35">
        <v>468.29</v>
      </c>
      <c r="M3166" s="36">
        <f t="shared" si="49"/>
        <v>147.87999999999994</v>
      </c>
      <c r="N3166" s="37">
        <f>YEAR(Table1[[#This Row],[Data zamówienia]])</f>
        <v>2019</v>
      </c>
    </row>
    <row r="3167" spans="2:14" x14ac:dyDescent="0.3">
      <c r="B3167" s="32">
        <v>385035</v>
      </c>
      <c r="C3167" s="5" t="s">
        <v>21</v>
      </c>
      <c r="D3167" s="5" t="s">
        <v>28</v>
      </c>
      <c r="E3167" s="5" t="s">
        <v>34</v>
      </c>
      <c r="F3167" s="5">
        <v>113</v>
      </c>
      <c r="G3167" s="6">
        <v>43622</v>
      </c>
      <c r="H3167" s="6">
        <v>43623</v>
      </c>
      <c r="I3167" s="6">
        <v>43628</v>
      </c>
      <c r="J3167" s="5" t="s">
        <v>24</v>
      </c>
      <c r="K3167" s="7">
        <v>1758.22</v>
      </c>
      <c r="L3167" s="35">
        <v>1424.16</v>
      </c>
      <c r="M3167" s="36">
        <f t="shared" si="49"/>
        <v>334.05999999999995</v>
      </c>
      <c r="N3167" s="37">
        <f>YEAR(Table1[[#This Row],[Data zamówienia]])</f>
        <v>2019</v>
      </c>
    </row>
    <row r="3168" spans="2:14" x14ac:dyDescent="0.3">
      <c r="B3168" s="32">
        <v>569009</v>
      </c>
      <c r="C3168" s="5" t="s">
        <v>21</v>
      </c>
      <c r="D3168" s="5" t="s">
        <v>28</v>
      </c>
      <c r="E3168" s="5" t="s">
        <v>29</v>
      </c>
      <c r="F3168" s="5">
        <v>178</v>
      </c>
      <c r="G3168" s="6">
        <v>43621</v>
      </c>
      <c r="H3168" s="6">
        <v>43623</v>
      </c>
      <c r="I3168" s="6">
        <v>43629</v>
      </c>
      <c r="J3168" s="5" t="s">
        <v>33</v>
      </c>
      <c r="K3168" s="7">
        <v>1802.47</v>
      </c>
      <c r="L3168" s="35">
        <v>1099.51</v>
      </c>
      <c r="M3168" s="36">
        <f t="shared" si="49"/>
        <v>702.96</v>
      </c>
      <c r="N3168" s="37">
        <f>YEAR(Table1[[#This Row],[Data zamówienia]])</f>
        <v>2019</v>
      </c>
    </row>
    <row r="3169" spans="2:14" x14ac:dyDescent="0.3">
      <c r="B3169" s="32">
        <v>514239</v>
      </c>
      <c r="C3169" s="5" t="s">
        <v>21</v>
      </c>
      <c r="D3169" s="5" t="s">
        <v>36</v>
      </c>
      <c r="E3169" s="5" t="s">
        <v>34</v>
      </c>
      <c r="F3169" s="5">
        <v>82</v>
      </c>
      <c r="G3169" s="6">
        <v>43622</v>
      </c>
      <c r="H3169" s="6">
        <v>43624</v>
      </c>
      <c r="I3169" s="6">
        <v>43631</v>
      </c>
      <c r="J3169" s="5" t="s">
        <v>33</v>
      </c>
      <c r="K3169" s="7">
        <v>1890.12</v>
      </c>
      <c r="L3169" s="35">
        <v>1360.89</v>
      </c>
      <c r="M3169" s="36">
        <f t="shared" si="49"/>
        <v>529.22999999999979</v>
      </c>
      <c r="N3169" s="37">
        <f>YEAR(Table1[[#This Row],[Data zamówienia]])</f>
        <v>2019</v>
      </c>
    </row>
    <row r="3170" spans="2:14" x14ac:dyDescent="0.3">
      <c r="B3170" s="32">
        <v>249102</v>
      </c>
      <c r="C3170" s="5" t="s">
        <v>27</v>
      </c>
      <c r="D3170" s="5" t="s">
        <v>39</v>
      </c>
      <c r="E3170" s="5" t="s">
        <v>31</v>
      </c>
      <c r="F3170" s="5">
        <v>234</v>
      </c>
      <c r="G3170" s="6">
        <v>43622</v>
      </c>
      <c r="H3170" s="6">
        <v>43622</v>
      </c>
      <c r="I3170" s="6">
        <v>43627</v>
      </c>
      <c r="J3170" s="5" t="s">
        <v>32</v>
      </c>
      <c r="K3170" s="7">
        <v>536.65</v>
      </c>
      <c r="L3170" s="35">
        <v>300.52</v>
      </c>
      <c r="M3170" s="36">
        <f t="shared" si="49"/>
        <v>236.13</v>
      </c>
      <c r="N3170" s="37">
        <f>YEAR(Table1[[#This Row],[Data zamówienia]])</f>
        <v>2019</v>
      </c>
    </row>
    <row r="3171" spans="2:14" x14ac:dyDescent="0.3">
      <c r="B3171" s="32">
        <v>870869</v>
      </c>
      <c r="C3171" s="5" t="s">
        <v>35</v>
      </c>
      <c r="D3171" s="5" t="s">
        <v>39</v>
      </c>
      <c r="E3171" s="5" t="s">
        <v>37</v>
      </c>
      <c r="F3171" s="5">
        <v>71</v>
      </c>
      <c r="G3171" s="6">
        <v>43621</v>
      </c>
      <c r="H3171" s="6">
        <v>43623</v>
      </c>
      <c r="I3171" s="6">
        <v>43626</v>
      </c>
      <c r="J3171" s="5" t="s">
        <v>33</v>
      </c>
      <c r="K3171" s="7">
        <v>1358.29</v>
      </c>
      <c r="L3171" s="35">
        <v>1045.8800000000001</v>
      </c>
      <c r="M3171" s="36">
        <f t="shared" si="49"/>
        <v>312.40999999999985</v>
      </c>
      <c r="N3171" s="37">
        <f>YEAR(Table1[[#This Row],[Data zamówienia]])</f>
        <v>2019</v>
      </c>
    </row>
    <row r="3172" spans="2:14" x14ac:dyDescent="0.3">
      <c r="B3172" s="32">
        <v>397381</v>
      </c>
      <c r="C3172" s="5" t="s">
        <v>21</v>
      </c>
      <c r="D3172" s="5" t="s">
        <v>28</v>
      </c>
      <c r="E3172" s="5" t="s">
        <v>29</v>
      </c>
      <c r="F3172" s="5">
        <v>27</v>
      </c>
      <c r="G3172" s="6">
        <v>43622</v>
      </c>
      <c r="H3172" s="6">
        <v>43624</v>
      </c>
      <c r="I3172" s="6">
        <v>43628</v>
      </c>
      <c r="J3172" s="5" t="s">
        <v>40</v>
      </c>
      <c r="K3172" s="7">
        <v>343.62</v>
      </c>
      <c r="L3172" s="35">
        <v>309.26</v>
      </c>
      <c r="M3172" s="36">
        <f t="shared" si="49"/>
        <v>34.360000000000014</v>
      </c>
      <c r="N3172" s="37">
        <f>YEAR(Table1[[#This Row],[Data zamówienia]])</f>
        <v>2019</v>
      </c>
    </row>
    <row r="3173" spans="2:14" x14ac:dyDescent="0.3">
      <c r="B3173" s="32">
        <v>266919</v>
      </c>
      <c r="C3173" s="5" t="s">
        <v>21</v>
      </c>
      <c r="D3173" s="5" t="s">
        <v>36</v>
      </c>
      <c r="E3173" s="5" t="s">
        <v>37</v>
      </c>
      <c r="F3173" s="5">
        <v>356</v>
      </c>
      <c r="G3173" s="6">
        <v>43621</v>
      </c>
      <c r="H3173" s="6">
        <v>43624</v>
      </c>
      <c r="I3173" s="6">
        <v>43625</v>
      </c>
      <c r="J3173" s="5" t="s">
        <v>40</v>
      </c>
      <c r="K3173" s="7">
        <v>565.30999999999995</v>
      </c>
      <c r="L3173" s="35">
        <v>446.59</v>
      </c>
      <c r="M3173" s="36">
        <f t="shared" si="49"/>
        <v>118.71999999999997</v>
      </c>
      <c r="N3173" s="37">
        <f>YEAR(Table1[[#This Row],[Data zamówienia]])</f>
        <v>2019</v>
      </c>
    </row>
    <row r="3174" spans="2:14" x14ac:dyDescent="0.3">
      <c r="B3174" s="32">
        <v>998581</v>
      </c>
      <c r="C3174" s="5" t="s">
        <v>21</v>
      </c>
      <c r="D3174" s="5" t="s">
        <v>28</v>
      </c>
      <c r="E3174" s="5" t="s">
        <v>29</v>
      </c>
      <c r="F3174" s="5">
        <v>38</v>
      </c>
      <c r="G3174" s="6">
        <v>43622</v>
      </c>
      <c r="H3174" s="6">
        <v>43625</v>
      </c>
      <c r="I3174" s="6">
        <v>43628</v>
      </c>
      <c r="J3174" s="5" t="s">
        <v>40</v>
      </c>
      <c r="K3174" s="7">
        <v>755.6</v>
      </c>
      <c r="L3174" s="35">
        <v>717.82</v>
      </c>
      <c r="M3174" s="36">
        <f t="shared" si="49"/>
        <v>37.779999999999973</v>
      </c>
      <c r="N3174" s="37">
        <f>YEAR(Table1[[#This Row],[Data zamówienia]])</f>
        <v>2019</v>
      </c>
    </row>
    <row r="3175" spans="2:14" x14ac:dyDescent="0.3">
      <c r="B3175" s="32">
        <v>18195</v>
      </c>
      <c r="C3175" s="5" t="s">
        <v>21</v>
      </c>
      <c r="D3175" s="5" t="s">
        <v>36</v>
      </c>
      <c r="E3175" s="5" t="s">
        <v>29</v>
      </c>
      <c r="F3175" s="5">
        <v>337</v>
      </c>
      <c r="G3175" s="6">
        <v>43622</v>
      </c>
      <c r="H3175" s="6">
        <v>43626</v>
      </c>
      <c r="I3175" s="6">
        <v>43628</v>
      </c>
      <c r="J3175" s="5" t="s">
        <v>40</v>
      </c>
      <c r="K3175" s="7">
        <v>1462.22</v>
      </c>
      <c r="L3175" s="35">
        <v>1096.67</v>
      </c>
      <c r="M3175" s="36">
        <f t="shared" si="49"/>
        <v>365.54999999999995</v>
      </c>
      <c r="N3175" s="37">
        <f>YEAR(Table1[[#This Row],[Data zamówienia]])</f>
        <v>2019</v>
      </c>
    </row>
    <row r="3176" spans="2:14" x14ac:dyDescent="0.3">
      <c r="B3176" s="32">
        <v>635769</v>
      </c>
      <c r="C3176" s="5" t="s">
        <v>27</v>
      </c>
      <c r="D3176" s="5" t="s">
        <v>28</v>
      </c>
      <c r="E3176" s="5" t="s">
        <v>25</v>
      </c>
      <c r="F3176" s="5">
        <v>283</v>
      </c>
      <c r="G3176" s="6">
        <v>43623</v>
      </c>
      <c r="H3176" s="6">
        <v>43625</v>
      </c>
      <c r="I3176" s="6">
        <v>43628</v>
      </c>
      <c r="J3176" s="5" t="s">
        <v>26</v>
      </c>
      <c r="K3176" s="7">
        <v>352.39</v>
      </c>
      <c r="L3176" s="35">
        <v>264.29000000000002</v>
      </c>
      <c r="M3176" s="36">
        <f t="shared" si="49"/>
        <v>88.099999999999966</v>
      </c>
      <c r="N3176" s="37">
        <f>YEAR(Table1[[#This Row],[Data zamówienia]])</f>
        <v>2019</v>
      </c>
    </row>
    <row r="3177" spans="2:14" x14ac:dyDescent="0.3">
      <c r="B3177" s="32">
        <v>800661</v>
      </c>
      <c r="C3177" s="5" t="s">
        <v>21</v>
      </c>
      <c r="D3177" s="5" t="s">
        <v>22</v>
      </c>
      <c r="E3177" s="5" t="s">
        <v>34</v>
      </c>
      <c r="F3177" s="5">
        <v>186</v>
      </c>
      <c r="G3177" s="6">
        <v>43622</v>
      </c>
      <c r="H3177" s="6">
        <v>43623</v>
      </c>
      <c r="I3177" s="6">
        <v>43624</v>
      </c>
      <c r="J3177" s="5" t="s">
        <v>40</v>
      </c>
      <c r="K3177" s="7">
        <v>1039.94</v>
      </c>
      <c r="L3177" s="35">
        <v>915.15</v>
      </c>
      <c r="M3177" s="36">
        <f t="shared" si="49"/>
        <v>124.79000000000008</v>
      </c>
      <c r="N3177" s="37">
        <f>YEAR(Table1[[#This Row],[Data zamówienia]])</f>
        <v>2019</v>
      </c>
    </row>
    <row r="3178" spans="2:14" x14ac:dyDescent="0.3">
      <c r="B3178" s="32">
        <v>89178</v>
      </c>
      <c r="C3178" s="5" t="s">
        <v>21</v>
      </c>
      <c r="D3178" s="5" t="s">
        <v>36</v>
      </c>
      <c r="E3178" s="5" t="s">
        <v>25</v>
      </c>
      <c r="F3178" s="5">
        <v>318</v>
      </c>
      <c r="G3178" s="6">
        <v>43623</v>
      </c>
      <c r="H3178" s="6">
        <v>43627</v>
      </c>
      <c r="I3178" s="6">
        <v>43632</v>
      </c>
      <c r="J3178" s="5" t="s">
        <v>40</v>
      </c>
      <c r="K3178" s="7">
        <v>1716.03</v>
      </c>
      <c r="L3178" s="35">
        <v>1595.91</v>
      </c>
      <c r="M3178" s="36">
        <f t="shared" si="49"/>
        <v>120.11999999999989</v>
      </c>
      <c r="N3178" s="37">
        <f>YEAR(Table1[[#This Row],[Data zamówienia]])</f>
        <v>2019</v>
      </c>
    </row>
    <row r="3179" spans="2:14" x14ac:dyDescent="0.3">
      <c r="B3179" s="32">
        <v>942592</v>
      </c>
      <c r="C3179" s="5" t="s">
        <v>35</v>
      </c>
      <c r="D3179" s="5" t="s">
        <v>28</v>
      </c>
      <c r="E3179" s="5" t="s">
        <v>29</v>
      </c>
      <c r="F3179" s="5">
        <v>284</v>
      </c>
      <c r="G3179" s="6">
        <v>43624</v>
      </c>
      <c r="H3179" s="6">
        <v>43627</v>
      </c>
      <c r="I3179" s="6">
        <v>43629</v>
      </c>
      <c r="J3179" s="5" t="s">
        <v>33</v>
      </c>
      <c r="K3179" s="7">
        <v>285.2</v>
      </c>
      <c r="L3179" s="35">
        <v>242.42</v>
      </c>
      <c r="M3179" s="36">
        <f t="shared" si="49"/>
        <v>42.78</v>
      </c>
      <c r="N3179" s="37">
        <f>YEAR(Table1[[#This Row],[Data zamówienia]])</f>
        <v>2019</v>
      </c>
    </row>
    <row r="3180" spans="2:14" x14ac:dyDescent="0.3">
      <c r="B3180" s="32">
        <v>736010</v>
      </c>
      <c r="C3180" s="5" t="s">
        <v>38</v>
      </c>
      <c r="D3180" s="5" t="s">
        <v>36</v>
      </c>
      <c r="E3180" s="5" t="s">
        <v>34</v>
      </c>
      <c r="F3180" s="5">
        <v>7</v>
      </c>
      <c r="G3180" s="6">
        <v>43624</v>
      </c>
      <c r="H3180" s="6">
        <v>43625</v>
      </c>
      <c r="I3180" s="6">
        <v>43628</v>
      </c>
      <c r="J3180" s="5" t="s">
        <v>24</v>
      </c>
      <c r="K3180" s="7">
        <v>564.53</v>
      </c>
      <c r="L3180" s="35">
        <v>316.14</v>
      </c>
      <c r="M3180" s="36">
        <f t="shared" si="49"/>
        <v>248.39</v>
      </c>
      <c r="N3180" s="37">
        <f>YEAR(Table1[[#This Row],[Data zamówienia]])</f>
        <v>2019</v>
      </c>
    </row>
    <row r="3181" spans="2:14" x14ac:dyDescent="0.3">
      <c r="B3181" s="32">
        <v>415400</v>
      </c>
      <c r="C3181" s="5" t="s">
        <v>21</v>
      </c>
      <c r="D3181" s="5" t="s">
        <v>36</v>
      </c>
      <c r="E3181" s="5" t="s">
        <v>31</v>
      </c>
      <c r="F3181" s="5">
        <v>208</v>
      </c>
      <c r="G3181" s="6">
        <v>43624</v>
      </c>
      <c r="H3181" s="6">
        <v>43627</v>
      </c>
      <c r="I3181" s="6">
        <v>43634</v>
      </c>
      <c r="J3181" s="5" t="s">
        <v>32</v>
      </c>
      <c r="K3181" s="7">
        <v>564.53</v>
      </c>
      <c r="L3181" s="35">
        <v>366.94</v>
      </c>
      <c r="M3181" s="36">
        <f t="shared" si="49"/>
        <v>197.58999999999997</v>
      </c>
      <c r="N3181" s="37">
        <f>YEAR(Table1[[#This Row],[Data zamówienia]])</f>
        <v>2019</v>
      </c>
    </row>
    <row r="3182" spans="2:14" x14ac:dyDescent="0.3">
      <c r="B3182" s="32">
        <v>272162</v>
      </c>
      <c r="C3182" s="5" t="s">
        <v>27</v>
      </c>
      <c r="D3182" s="5" t="s">
        <v>36</v>
      </c>
      <c r="E3182" s="5" t="s">
        <v>31</v>
      </c>
      <c r="F3182" s="5">
        <v>192</v>
      </c>
      <c r="G3182" s="6">
        <v>43625</v>
      </c>
      <c r="H3182" s="6">
        <v>43626</v>
      </c>
      <c r="I3182" s="6">
        <v>43633</v>
      </c>
      <c r="J3182" s="5" t="s">
        <v>24</v>
      </c>
      <c r="K3182" s="7">
        <v>1809.81</v>
      </c>
      <c r="L3182" s="35">
        <v>1592.63</v>
      </c>
      <c r="M3182" s="36">
        <f t="shared" si="49"/>
        <v>217.17999999999984</v>
      </c>
      <c r="N3182" s="37">
        <f>YEAR(Table1[[#This Row],[Data zamówienia]])</f>
        <v>2019</v>
      </c>
    </row>
    <row r="3183" spans="2:14" x14ac:dyDescent="0.3">
      <c r="B3183" s="32">
        <v>885462</v>
      </c>
      <c r="C3183" s="5" t="s">
        <v>21</v>
      </c>
      <c r="D3183" s="5" t="s">
        <v>28</v>
      </c>
      <c r="E3183" s="5" t="s">
        <v>23</v>
      </c>
      <c r="F3183" s="5">
        <v>194</v>
      </c>
      <c r="G3183" s="6">
        <v>43625</v>
      </c>
      <c r="H3183" s="6">
        <v>43628</v>
      </c>
      <c r="I3183" s="6">
        <v>43629</v>
      </c>
      <c r="J3183" s="5" t="s">
        <v>40</v>
      </c>
      <c r="K3183" s="7">
        <v>1365.01</v>
      </c>
      <c r="L3183" s="35">
        <v>1201.21</v>
      </c>
      <c r="M3183" s="36">
        <f t="shared" si="49"/>
        <v>163.79999999999995</v>
      </c>
      <c r="N3183" s="37">
        <f>YEAR(Table1[[#This Row],[Data zamówienia]])</f>
        <v>2019</v>
      </c>
    </row>
    <row r="3184" spans="2:14" x14ac:dyDescent="0.3">
      <c r="B3184" s="32">
        <v>598618</v>
      </c>
      <c r="C3184" s="5" t="s">
        <v>21</v>
      </c>
      <c r="D3184" s="5" t="s">
        <v>39</v>
      </c>
      <c r="E3184" s="5" t="s">
        <v>34</v>
      </c>
      <c r="F3184" s="5">
        <v>302</v>
      </c>
      <c r="G3184" s="6">
        <v>43624</v>
      </c>
      <c r="H3184" s="6">
        <v>43628</v>
      </c>
      <c r="I3184" s="6">
        <v>43635</v>
      </c>
      <c r="J3184" s="5" t="s">
        <v>30</v>
      </c>
      <c r="K3184" s="7">
        <v>423.53</v>
      </c>
      <c r="L3184" s="35">
        <v>330.35</v>
      </c>
      <c r="M3184" s="36">
        <f t="shared" si="49"/>
        <v>93.17999999999995</v>
      </c>
      <c r="N3184" s="37">
        <f>YEAR(Table1[[#This Row],[Data zamówienia]])</f>
        <v>2019</v>
      </c>
    </row>
    <row r="3185" spans="2:14" x14ac:dyDescent="0.3">
      <c r="B3185" s="32">
        <v>905745</v>
      </c>
      <c r="C3185" s="5" t="s">
        <v>21</v>
      </c>
      <c r="D3185" s="5" t="s">
        <v>39</v>
      </c>
      <c r="E3185" s="5" t="s">
        <v>34</v>
      </c>
      <c r="F3185" s="5">
        <v>70</v>
      </c>
      <c r="G3185" s="6">
        <v>43624</v>
      </c>
      <c r="H3185" s="6">
        <v>43626</v>
      </c>
      <c r="I3185" s="6">
        <v>43630</v>
      </c>
      <c r="J3185" s="5" t="s">
        <v>32</v>
      </c>
      <c r="K3185" s="7">
        <v>882.41</v>
      </c>
      <c r="L3185" s="35">
        <v>617.69000000000005</v>
      </c>
      <c r="M3185" s="36">
        <f t="shared" si="49"/>
        <v>264.71999999999991</v>
      </c>
      <c r="N3185" s="37">
        <f>YEAR(Table1[[#This Row],[Data zamówienia]])</f>
        <v>2019</v>
      </c>
    </row>
    <row r="3186" spans="2:14" x14ac:dyDescent="0.3">
      <c r="B3186" s="32">
        <v>414754</v>
      </c>
      <c r="C3186" s="5" t="s">
        <v>35</v>
      </c>
      <c r="D3186" s="5" t="s">
        <v>28</v>
      </c>
      <c r="E3186" s="5" t="s">
        <v>29</v>
      </c>
      <c r="F3186" s="5">
        <v>286</v>
      </c>
      <c r="G3186" s="6">
        <v>43625</v>
      </c>
      <c r="H3186" s="6">
        <v>43626</v>
      </c>
      <c r="I3186" s="6">
        <v>43627</v>
      </c>
      <c r="J3186" s="5" t="s">
        <v>26</v>
      </c>
      <c r="K3186" s="7">
        <v>1175.58</v>
      </c>
      <c r="L3186" s="35">
        <v>728.86</v>
      </c>
      <c r="M3186" s="36">
        <f t="shared" si="49"/>
        <v>446.71999999999991</v>
      </c>
      <c r="N3186" s="37">
        <f>YEAR(Table1[[#This Row],[Data zamówienia]])</f>
        <v>2019</v>
      </c>
    </row>
    <row r="3187" spans="2:14" x14ac:dyDescent="0.3">
      <c r="B3187" s="32">
        <v>715418</v>
      </c>
      <c r="C3187" s="5" t="s">
        <v>21</v>
      </c>
      <c r="D3187" s="5" t="s">
        <v>39</v>
      </c>
      <c r="E3187" s="5" t="s">
        <v>37</v>
      </c>
      <c r="F3187" s="5">
        <v>232</v>
      </c>
      <c r="G3187" s="6">
        <v>43624</v>
      </c>
      <c r="H3187" s="6">
        <v>43628</v>
      </c>
      <c r="I3187" s="6">
        <v>43634</v>
      </c>
      <c r="J3187" s="5" t="s">
        <v>30</v>
      </c>
      <c r="K3187" s="7">
        <v>869.63</v>
      </c>
      <c r="L3187" s="35">
        <v>547.87</v>
      </c>
      <c r="M3187" s="36">
        <f t="shared" si="49"/>
        <v>321.76</v>
      </c>
      <c r="N3187" s="37">
        <f>YEAR(Table1[[#This Row],[Data zamówienia]])</f>
        <v>2019</v>
      </c>
    </row>
    <row r="3188" spans="2:14" x14ac:dyDescent="0.3">
      <c r="B3188" s="32">
        <v>862366</v>
      </c>
      <c r="C3188" s="5" t="s">
        <v>35</v>
      </c>
      <c r="D3188" s="5" t="s">
        <v>28</v>
      </c>
      <c r="E3188" s="5" t="s">
        <v>37</v>
      </c>
      <c r="F3188" s="5">
        <v>57</v>
      </c>
      <c r="G3188" s="6">
        <v>43625</v>
      </c>
      <c r="H3188" s="6">
        <v>43626</v>
      </c>
      <c r="I3188" s="6">
        <v>43629</v>
      </c>
      <c r="J3188" s="5" t="s">
        <v>26</v>
      </c>
      <c r="K3188" s="7">
        <v>780</v>
      </c>
      <c r="L3188" s="35">
        <v>483.6</v>
      </c>
      <c r="M3188" s="36">
        <f t="shared" si="49"/>
        <v>296.39999999999998</v>
      </c>
      <c r="N3188" s="37">
        <f>YEAR(Table1[[#This Row],[Data zamówienia]])</f>
        <v>2019</v>
      </c>
    </row>
    <row r="3189" spans="2:14" x14ac:dyDescent="0.3">
      <c r="B3189" s="32">
        <v>958277</v>
      </c>
      <c r="C3189" s="5" t="s">
        <v>21</v>
      </c>
      <c r="D3189" s="5" t="s">
        <v>22</v>
      </c>
      <c r="E3189" s="5" t="s">
        <v>25</v>
      </c>
      <c r="F3189" s="5">
        <v>197</v>
      </c>
      <c r="G3189" s="6">
        <v>43625</v>
      </c>
      <c r="H3189" s="6">
        <v>43628</v>
      </c>
      <c r="I3189" s="6">
        <v>43635</v>
      </c>
      <c r="J3189" s="5" t="s">
        <v>32</v>
      </c>
      <c r="K3189" s="7">
        <v>679.78</v>
      </c>
      <c r="L3189" s="35">
        <v>455.45</v>
      </c>
      <c r="M3189" s="36">
        <f t="shared" si="49"/>
        <v>224.32999999999998</v>
      </c>
      <c r="N3189" s="37">
        <f>YEAR(Table1[[#This Row],[Data zamówienia]])</f>
        <v>2019</v>
      </c>
    </row>
    <row r="3190" spans="2:14" x14ac:dyDescent="0.3">
      <c r="B3190" s="32">
        <v>693834</v>
      </c>
      <c r="C3190" s="5" t="s">
        <v>27</v>
      </c>
      <c r="D3190" s="5" t="s">
        <v>28</v>
      </c>
      <c r="E3190" s="5" t="s">
        <v>34</v>
      </c>
      <c r="F3190" s="5">
        <v>353</v>
      </c>
      <c r="G3190" s="6">
        <v>43624</v>
      </c>
      <c r="H3190" s="6">
        <v>43626</v>
      </c>
      <c r="I3190" s="6">
        <v>43627</v>
      </c>
      <c r="J3190" s="5" t="s">
        <v>40</v>
      </c>
      <c r="K3190" s="7">
        <v>606.16</v>
      </c>
      <c r="L3190" s="35">
        <v>406.13</v>
      </c>
      <c r="M3190" s="36">
        <f t="shared" si="49"/>
        <v>200.02999999999997</v>
      </c>
      <c r="N3190" s="37">
        <f>YEAR(Table1[[#This Row],[Data zamówienia]])</f>
        <v>2019</v>
      </c>
    </row>
    <row r="3191" spans="2:14" x14ac:dyDescent="0.3">
      <c r="B3191" s="32">
        <v>864833</v>
      </c>
      <c r="C3191" s="5" t="s">
        <v>38</v>
      </c>
      <c r="D3191" s="5" t="s">
        <v>22</v>
      </c>
      <c r="E3191" s="5" t="s">
        <v>29</v>
      </c>
      <c r="F3191" s="5">
        <v>243</v>
      </c>
      <c r="G3191" s="6">
        <v>43624</v>
      </c>
      <c r="H3191" s="6">
        <v>43628</v>
      </c>
      <c r="I3191" s="6">
        <v>43629</v>
      </c>
      <c r="J3191" s="5" t="s">
        <v>24</v>
      </c>
      <c r="K3191" s="7">
        <v>663.94</v>
      </c>
      <c r="L3191" s="35">
        <v>617.46</v>
      </c>
      <c r="M3191" s="36">
        <f t="shared" si="49"/>
        <v>46.480000000000018</v>
      </c>
      <c r="N3191" s="37">
        <f>YEAR(Table1[[#This Row],[Data zamówienia]])</f>
        <v>2019</v>
      </c>
    </row>
    <row r="3192" spans="2:14" x14ac:dyDescent="0.3">
      <c r="B3192" s="32">
        <v>118953</v>
      </c>
      <c r="C3192" s="5" t="s">
        <v>21</v>
      </c>
      <c r="D3192" s="5" t="s">
        <v>39</v>
      </c>
      <c r="E3192" s="5" t="s">
        <v>29</v>
      </c>
      <c r="F3192" s="5">
        <v>212</v>
      </c>
      <c r="G3192" s="6">
        <v>43625</v>
      </c>
      <c r="H3192" s="6">
        <v>43628</v>
      </c>
      <c r="I3192" s="6">
        <v>43630</v>
      </c>
      <c r="J3192" s="5" t="s">
        <v>32</v>
      </c>
      <c r="K3192" s="7">
        <v>1309.1199999999999</v>
      </c>
      <c r="L3192" s="35">
        <v>824.75</v>
      </c>
      <c r="M3192" s="36">
        <f t="shared" si="49"/>
        <v>484.36999999999989</v>
      </c>
      <c r="N3192" s="37">
        <f>YEAR(Table1[[#This Row],[Data zamówienia]])</f>
        <v>2019</v>
      </c>
    </row>
    <row r="3193" spans="2:14" x14ac:dyDescent="0.3">
      <c r="B3193" s="32">
        <v>696797</v>
      </c>
      <c r="C3193" s="5" t="s">
        <v>35</v>
      </c>
      <c r="D3193" s="5" t="s">
        <v>28</v>
      </c>
      <c r="E3193" s="5" t="s">
        <v>31</v>
      </c>
      <c r="F3193" s="5">
        <v>358</v>
      </c>
      <c r="G3193" s="6">
        <v>43626</v>
      </c>
      <c r="H3193" s="6">
        <v>43627</v>
      </c>
      <c r="I3193" s="6">
        <v>43634</v>
      </c>
      <c r="J3193" s="5" t="s">
        <v>33</v>
      </c>
      <c r="K3193" s="7">
        <v>1922.22</v>
      </c>
      <c r="L3193" s="35">
        <v>1595.44</v>
      </c>
      <c r="M3193" s="36">
        <f t="shared" si="49"/>
        <v>326.77999999999997</v>
      </c>
      <c r="N3193" s="37">
        <f>YEAR(Table1[[#This Row],[Data zamówienia]])</f>
        <v>2019</v>
      </c>
    </row>
    <row r="3194" spans="2:14" x14ac:dyDescent="0.3">
      <c r="B3194" s="32">
        <v>352861</v>
      </c>
      <c r="C3194" s="5" t="s">
        <v>21</v>
      </c>
      <c r="D3194" s="5" t="s">
        <v>28</v>
      </c>
      <c r="E3194" s="5" t="s">
        <v>34</v>
      </c>
      <c r="F3194" s="5">
        <v>288</v>
      </c>
      <c r="G3194" s="6">
        <v>43625</v>
      </c>
      <c r="H3194" s="6">
        <v>43627</v>
      </c>
      <c r="I3194" s="6">
        <v>43629</v>
      </c>
      <c r="J3194" s="5" t="s">
        <v>26</v>
      </c>
      <c r="K3194" s="7">
        <v>1979.74</v>
      </c>
      <c r="L3194" s="35">
        <v>1069.06</v>
      </c>
      <c r="M3194" s="36">
        <f t="shared" si="49"/>
        <v>910.68000000000006</v>
      </c>
      <c r="N3194" s="37">
        <f>YEAR(Table1[[#This Row],[Data zamówienia]])</f>
        <v>2019</v>
      </c>
    </row>
    <row r="3195" spans="2:14" x14ac:dyDescent="0.3">
      <c r="B3195" s="32">
        <v>674752</v>
      </c>
      <c r="C3195" s="5" t="s">
        <v>21</v>
      </c>
      <c r="D3195" s="5" t="s">
        <v>36</v>
      </c>
      <c r="E3195" s="5" t="s">
        <v>31</v>
      </c>
      <c r="F3195" s="5">
        <v>15</v>
      </c>
      <c r="G3195" s="6">
        <v>43626</v>
      </c>
      <c r="H3195" s="6">
        <v>43626</v>
      </c>
      <c r="I3195" s="6">
        <v>43628</v>
      </c>
      <c r="J3195" s="5" t="s">
        <v>26</v>
      </c>
      <c r="K3195" s="7">
        <v>706.62</v>
      </c>
      <c r="L3195" s="35">
        <v>515.83000000000004</v>
      </c>
      <c r="M3195" s="36">
        <f t="shared" si="49"/>
        <v>190.78999999999996</v>
      </c>
      <c r="N3195" s="37">
        <f>YEAR(Table1[[#This Row],[Data zamówienia]])</f>
        <v>2019</v>
      </c>
    </row>
    <row r="3196" spans="2:14" x14ac:dyDescent="0.3">
      <c r="B3196" s="32">
        <v>428367</v>
      </c>
      <c r="C3196" s="5" t="s">
        <v>38</v>
      </c>
      <c r="D3196" s="5" t="s">
        <v>39</v>
      </c>
      <c r="E3196" s="5" t="s">
        <v>34</v>
      </c>
      <c r="F3196" s="5">
        <v>54</v>
      </c>
      <c r="G3196" s="6">
        <v>43625</v>
      </c>
      <c r="H3196" s="6">
        <v>43629</v>
      </c>
      <c r="I3196" s="6">
        <v>43634</v>
      </c>
      <c r="J3196" s="5" t="s">
        <v>40</v>
      </c>
      <c r="K3196" s="7">
        <v>1717.61</v>
      </c>
      <c r="L3196" s="35">
        <v>1013.39</v>
      </c>
      <c r="M3196" s="36">
        <f t="shared" si="49"/>
        <v>704.21999999999991</v>
      </c>
      <c r="N3196" s="37">
        <f>YEAR(Table1[[#This Row],[Data zamówienia]])</f>
        <v>2019</v>
      </c>
    </row>
    <row r="3197" spans="2:14" x14ac:dyDescent="0.3">
      <c r="B3197" s="32">
        <v>539974</v>
      </c>
      <c r="C3197" s="5" t="s">
        <v>21</v>
      </c>
      <c r="D3197" s="5" t="s">
        <v>28</v>
      </c>
      <c r="E3197" s="5" t="s">
        <v>23</v>
      </c>
      <c r="F3197" s="5">
        <v>147</v>
      </c>
      <c r="G3197" s="6">
        <v>43626</v>
      </c>
      <c r="H3197" s="6">
        <v>43629</v>
      </c>
      <c r="I3197" s="6">
        <v>43636</v>
      </c>
      <c r="J3197" s="5" t="s">
        <v>30</v>
      </c>
      <c r="K3197" s="7">
        <v>246.67</v>
      </c>
      <c r="L3197" s="35">
        <v>194.87</v>
      </c>
      <c r="M3197" s="36">
        <f t="shared" si="49"/>
        <v>51.799999999999983</v>
      </c>
      <c r="N3197" s="37">
        <f>YEAR(Table1[[#This Row],[Data zamówienia]])</f>
        <v>2019</v>
      </c>
    </row>
    <row r="3198" spans="2:14" x14ac:dyDescent="0.3">
      <c r="B3198" s="32">
        <v>491924</v>
      </c>
      <c r="C3198" s="5" t="s">
        <v>27</v>
      </c>
      <c r="D3198" s="5" t="s">
        <v>36</v>
      </c>
      <c r="E3198" s="5" t="s">
        <v>23</v>
      </c>
      <c r="F3198" s="5">
        <v>135</v>
      </c>
      <c r="G3198" s="6">
        <v>43625</v>
      </c>
      <c r="H3198" s="6">
        <v>43628</v>
      </c>
      <c r="I3198" s="6">
        <v>43629</v>
      </c>
      <c r="J3198" s="5" t="s">
        <v>40</v>
      </c>
      <c r="K3198" s="7">
        <v>1587.21</v>
      </c>
      <c r="L3198" s="35">
        <v>1285.6400000000001</v>
      </c>
      <c r="M3198" s="36">
        <f t="shared" si="49"/>
        <v>301.56999999999994</v>
      </c>
      <c r="N3198" s="37">
        <f>YEAR(Table1[[#This Row],[Data zamówienia]])</f>
        <v>2019</v>
      </c>
    </row>
    <row r="3199" spans="2:14" x14ac:dyDescent="0.3">
      <c r="B3199" s="32">
        <v>680058</v>
      </c>
      <c r="C3199" s="5" t="s">
        <v>21</v>
      </c>
      <c r="D3199" s="5" t="s">
        <v>39</v>
      </c>
      <c r="E3199" s="5" t="s">
        <v>37</v>
      </c>
      <c r="F3199" s="5">
        <v>359</v>
      </c>
      <c r="G3199" s="6">
        <v>43626</v>
      </c>
      <c r="H3199" s="6">
        <v>43627</v>
      </c>
      <c r="I3199" s="6">
        <v>43630</v>
      </c>
      <c r="J3199" s="5" t="s">
        <v>26</v>
      </c>
      <c r="K3199" s="7">
        <v>616.16999999999996</v>
      </c>
      <c r="L3199" s="35">
        <v>412.83</v>
      </c>
      <c r="M3199" s="36">
        <f t="shared" si="49"/>
        <v>203.33999999999997</v>
      </c>
      <c r="N3199" s="37">
        <f>YEAR(Table1[[#This Row],[Data zamówienia]])</f>
        <v>2019</v>
      </c>
    </row>
    <row r="3200" spans="2:14" x14ac:dyDescent="0.3">
      <c r="B3200" s="32">
        <v>646602</v>
      </c>
      <c r="C3200" s="5" t="s">
        <v>27</v>
      </c>
      <c r="D3200" s="5" t="s">
        <v>36</v>
      </c>
      <c r="E3200" s="5" t="s">
        <v>34</v>
      </c>
      <c r="F3200" s="5">
        <v>200</v>
      </c>
      <c r="G3200" s="6">
        <v>43627</v>
      </c>
      <c r="H3200" s="6">
        <v>43629</v>
      </c>
      <c r="I3200" s="6">
        <v>43633</v>
      </c>
      <c r="J3200" s="5" t="s">
        <v>40</v>
      </c>
      <c r="K3200" s="7">
        <v>1145.78</v>
      </c>
      <c r="L3200" s="35">
        <v>710.38</v>
      </c>
      <c r="M3200" s="36">
        <f t="shared" si="49"/>
        <v>435.4</v>
      </c>
      <c r="N3200" s="37">
        <f>YEAR(Table1[[#This Row],[Data zamówienia]])</f>
        <v>2019</v>
      </c>
    </row>
    <row r="3201" spans="2:14" x14ac:dyDescent="0.3">
      <c r="B3201" s="32">
        <v>300095</v>
      </c>
      <c r="C3201" s="5" t="s">
        <v>27</v>
      </c>
      <c r="D3201" s="5" t="s">
        <v>39</v>
      </c>
      <c r="E3201" s="5" t="s">
        <v>34</v>
      </c>
      <c r="F3201" s="5">
        <v>302</v>
      </c>
      <c r="G3201" s="6">
        <v>43626</v>
      </c>
      <c r="H3201" s="6">
        <v>43627</v>
      </c>
      <c r="I3201" s="6">
        <v>43628</v>
      </c>
      <c r="J3201" s="5" t="s">
        <v>32</v>
      </c>
      <c r="K3201" s="7">
        <v>1126.21</v>
      </c>
      <c r="L3201" s="35">
        <v>1013.59</v>
      </c>
      <c r="M3201" s="36">
        <f t="shared" si="49"/>
        <v>112.62</v>
      </c>
      <c r="N3201" s="37">
        <f>YEAR(Table1[[#This Row],[Data zamówienia]])</f>
        <v>2019</v>
      </c>
    </row>
    <row r="3202" spans="2:14" x14ac:dyDescent="0.3">
      <c r="B3202" s="32">
        <v>57814</v>
      </c>
      <c r="C3202" s="5" t="s">
        <v>21</v>
      </c>
      <c r="D3202" s="5" t="s">
        <v>22</v>
      </c>
      <c r="E3202" s="5" t="s">
        <v>29</v>
      </c>
      <c r="F3202" s="5">
        <v>181</v>
      </c>
      <c r="G3202" s="6">
        <v>43627</v>
      </c>
      <c r="H3202" s="6">
        <v>43627</v>
      </c>
      <c r="I3202" s="6">
        <v>43628</v>
      </c>
      <c r="J3202" s="5" t="s">
        <v>24</v>
      </c>
      <c r="K3202" s="7">
        <v>395.02</v>
      </c>
      <c r="L3202" s="35">
        <v>272.56</v>
      </c>
      <c r="M3202" s="36">
        <f t="shared" si="49"/>
        <v>122.45999999999998</v>
      </c>
      <c r="N3202" s="37">
        <f>YEAR(Table1[[#This Row],[Data zamówienia]])</f>
        <v>2019</v>
      </c>
    </row>
    <row r="3203" spans="2:14" x14ac:dyDescent="0.3">
      <c r="B3203" s="32">
        <v>203447</v>
      </c>
      <c r="C3203" s="5" t="s">
        <v>21</v>
      </c>
      <c r="D3203" s="5" t="s">
        <v>22</v>
      </c>
      <c r="E3203" s="5" t="s">
        <v>31</v>
      </c>
      <c r="F3203" s="5">
        <v>248</v>
      </c>
      <c r="G3203" s="6">
        <v>43626</v>
      </c>
      <c r="H3203" s="6">
        <v>43627</v>
      </c>
      <c r="I3203" s="6">
        <v>43631</v>
      </c>
      <c r="J3203" s="5" t="s">
        <v>30</v>
      </c>
      <c r="K3203" s="7">
        <v>389.71</v>
      </c>
      <c r="L3203" s="35">
        <v>327.36</v>
      </c>
      <c r="M3203" s="36">
        <f t="shared" si="49"/>
        <v>62.349999999999966</v>
      </c>
      <c r="N3203" s="37">
        <f>YEAR(Table1[[#This Row],[Data zamówienia]])</f>
        <v>2019</v>
      </c>
    </row>
    <row r="3204" spans="2:14" x14ac:dyDescent="0.3">
      <c r="B3204" s="32">
        <v>92115</v>
      </c>
      <c r="C3204" s="5" t="s">
        <v>21</v>
      </c>
      <c r="D3204" s="5" t="s">
        <v>22</v>
      </c>
      <c r="E3204" s="5" t="s">
        <v>29</v>
      </c>
      <c r="F3204" s="5">
        <v>176</v>
      </c>
      <c r="G3204" s="6">
        <v>43626</v>
      </c>
      <c r="H3204" s="6">
        <v>43627</v>
      </c>
      <c r="I3204" s="6">
        <v>43632</v>
      </c>
      <c r="J3204" s="5" t="s">
        <v>33</v>
      </c>
      <c r="K3204" s="7">
        <v>730.52</v>
      </c>
      <c r="L3204" s="35">
        <v>416.4</v>
      </c>
      <c r="M3204" s="36">
        <f t="shared" ref="M3204:M3267" si="50">K3204-L3204</f>
        <v>314.12</v>
      </c>
      <c r="N3204" s="37">
        <f>YEAR(Table1[[#This Row],[Data zamówienia]])</f>
        <v>2019</v>
      </c>
    </row>
    <row r="3205" spans="2:14" x14ac:dyDescent="0.3">
      <c r="B3205" s="32">
        <v>665526</v>
      </c>
      <c r="C3205" s="5" t="s">
        <v>21</v>
      </c>
      <c r="D3205" s="5" t="s">
        <v>39</v>
      </c>
      <c r="E3205" s="5" t="s">
        <v>23</v>
      </c>
      <c r="F3205" s="5">
        <v>69</v>
      </c>
      <c r="G3205" s="6">
        <v>43626</v>
      </c>
      <c r="H3205" s="6">
        <v>43628</v>
      </c>
      <c r="I3205" s="6">
        <v>43635</v>
      </c>
      <c r="J3205" s="5" t="s">
        <v>26</v>
      </c>
      <c r="K3205" s="7">
        <v>1071.03</v>
      </c>
      <c r="L3205" s="35">
        <v>599.78</v>
      </c>
      <c r="M3205" s="36">
        <f t="shared" si="50"/>
        <v>471.25</v>
      </c>
      <c r="N3205" s="37">
        <f>YEAR(Table1[[#This Row],[Data zamówienia]])</f>
        <v>2019</v>
      </c>
    </row>
    <row r="3206" spans="2:14" x14ac:dyDescent="0.3">
      <c r="B3206" s="32">
        <v>119542</v>
      </c>
      <c r="C3206" s="5" t="s">
        <v>21</v>
      </c>
      <c r="D3206" s="5" t="s">
        <v>39</v>
      </c>
      <c r="E3206" s="5" t="s">
        <v>25</v>
      </c>
      <c r="F3206" s="5">
        <v>49</v>
      </c>
      <c r="G3206" s="6">
        <v>43627</v>
      </c>
      <c r="H3206" s="6">
        <v>43631</v>
      </c>
      <c r="I3206" s="6">
        <v>43634</v>
      </c>
      <c r="J3206" s="5" t="s">
        <v>33</v>
      </c>
      <c r="K3206" s="7">
        <v>1890.04</v>
      </c>
      <c r="L3206" s="35">
        <v>1549.83</v>
      </c>
      <c r="M3206" s="36">
        <f t="shared" si="50"/>
        <v>340.21000000000004</v>
      </c>
      <c r="N3206" s="37">
        <f>YEAR(Table1[[#This Row],[Data zamówienia]])</f>
        <v>2019</v>
      </c>
    </row>
    <row r="3207" spans="2:14" x14ac:dyDescent="0.3">
      <c r="B3207" s="32">
        <v>369154</v>
      </c>
      <c r="C3207" s="5" t="s">
        <v>27</v>
      </c>
      <c r="D3207" s="5" t="s">
        <v>39</v>
      </c>
      <c r="E3207" s="5" t="s">
        <v>34</v>
      </c>
      <c r="F3207" s="5">
        <v>287</v>
      </c>
      <c r="G3207" s="6">
        <v>43627</v>
      </c>
      <c r="H3207" s="6">
        <v>43629</v>
      </c>
      <c r="I3207" s="6">
        <v>43635</v>
      </c>
      <c r="J3207" s="5" t="s">
        <v>33</v>
      </c>
      <c r="K3207" s="7">
        <v>416</v>
      </c>
      <c r="L3207" s="35">
        <v>237.12</v>
      </c>
      <c r="M3207" s="36">
        <f t="shared" si="50"/>
        <v>178.88</v>
      </c>
      <c r="N3207" s="37">
        <f>YEAR(Table1[[#This Row],[Data zamówienia]])</f>
        <v>2019</v>
      </c>
    </row>
    <row r="3208" spans="2:14" x14ac:dyDescent="0.3">
      <c r="B3208" s="32">
        <v>692318</v>
      </c>
      <c r="C3208" s="5" t="s">
        <v>27</v>
      </c>
      <c r="D3208" s="5" t="s">
        <v>39</v>
      </c>
      <c r="E3208" s="5" t="s">
        <v>31</v>
      </c>
      <c r="F3208" s="5">
        <v>117</v>
      </c>
      <c r="G3208" s="6">
        <v>43628</v>
      </c>
      <c r="H3208" s="6">
        <v>43630</v>
      </c>
      <c r="I3208" s="6">
        <v>43633</v>
      </c>
      <c r="J3208" s="5" t="s">
        <v>40</v>
      </c>
      <c r="K3208" s="7">
        <v>1376.71</v>
      </c>
      <c r="L3208" s="35">
        <v>853.56</v>
      </c>
      <c r="M3208" s="36">
        <f t="shared" si="50"/>
        <v>523.15000000000009</v>
      </c>
      <c r="N3208" s="37">
        <f>YEAR(Table1[[#This Row],[Data zamówienia]])</f>
        <v>2019</v>
      </c>
    </row>
    <row r="3209" spans="2:14" x14ac:dyDescent="0.3">
      <c r="B3209" s="32">
        <v>835960</v>
      </c>
      <c r="C3209" s="5" t="s">
        <v>27</v>
      </c>
      <c r="D3209" s="5" t="s">
        <v>36</v>
      </c>
      <c r="E3209" s="5" t="s">
        <v>29</v>
      </c>
      <c r="F3209" s="5">
        <v>169</v>
      </c>
      <c r="G3209" s="6">
        <v>43628</v>
      </c>
      <c r="H3209" s="6">
        <v>43630</v>
      </c>
      <c r="I3209" s="6">
        <v>43634</v>
      </c>
      <c r="J3209" s="5" t="s">
        <v>30</v>
      </c>
      <c r="K3209" s="7">
        <v>565.83000000000004</v>
      </c>
      <c r="L3209" s="35">
        <v>396.08</v>
      </c>
      <c r="M3209" s="36">
        <f t="shared" si="50"/>
        <v>169.75000000000006</v>
      </c>
      <c r="N3209" s="37">
        <f>YEAR(Table1[[#This Row],[Data zamówienia]])</f>
        <v>2019</v>
      </c>
    </row>
    <row r="3210" spans="2:14" x14ac:dyDescent="0.3">
      <c r="B3210" s="32">
        <v>189710</v>
      </c>
      <c r="C3210" s="5" t="s">
        <v>27</v>
      </c>
      <c r="D3210" s="5" t="s">
        <v>39</v>
      </c>
      <c r="E3210" s="5" t="s">
        <v>34</v>
      </c>
      <c r="F3210" s="5">
        <v>78</v>
      </c>
      <c r="G3210" s="6">
        <v>43628</v>
      </c>
      <c r="H3210" s="6">
        <v>43629</v>
      </c>
      <c r="I3210" s="6">
        <v>43636</v>
      </c>
      <c r="J3210" s="5" t="s">
        <v>24</v>
      </c>
      <c r="K3210" s="7">
        <v>1125.6500000000001</v>
      </c>
      <c r="L3210" s="35">
        <v>585.34</v>
      </c>
      <c r="M3210" s="36">
        <f t="shared" si="50"/>
        <v>540.31000000000006</v>
      </c>
      <c r="N3210" s="37">
        <f>YEAR(Table1[[#This Row],[Data zamówienia]])</f>
        <v>2019</v>
      </c>
    </row>
    <row r="3211" spans="2:14" x14ac:dyDescent="0.3">
      <c r="B3211" s="32">
        <v>421875</v>
      </c>
      <c r="C3211" s="5" t="s">
        <v>27</v>
      </c>
      <c r="D3211" s="5" t="s">
        <v>36</v>
      </c>
      <c r="E3211" s="5" t="s">
        <v>31</v>
      </c>
      <c r="F3211" s="5">
        <v>35</v>
      </c>
      <c r="G3211" s="6">
        <v>43628</v>
      </c>
      <c r="H3211" s="6">
        <v>43629</v>
      </c>
      <c r="I3211" s="6">
        <v>43632</v>
      </c>
      <c r="J3211" s="5" t="s">
        <v>24</v>
      </c>
      <c r="K3211" s="7">
        <v>1372.19</v>
      </c>
      <c r="L3211" s="35">
        <v>1221.25</v>
      </c>
      <c r="M3211" s="36">
        <f t="shared" si="50"/>
        <v>150.94000000000005</v>
      </c>
      <c r="N3211" s="37">
        <f>YEAR(Table1[[#This Row],[Data zamówienia]])</f>
        <v>2019</v>
      </c>
    </row>
    <row r="3212" spans="2:14" x14ac:dyDescent="0.3">
      <c r="B3212" s="32">
        <v>383455</v>
      </c>
      <c r="C3212" s="5" t="s">
        <v>35</v>
      </c>
      <c r="D3212" s="5" t="s">
        <v>28</v>
      </c>
      <c r="E3212" s="5" t="s">
        <v>29</v>
      </c>
      <c r="F3212" s="5">
        <v>358</v>
      </c>
      <c r="G3212" s="6">
        <v>43628</v>
      </c>
      <c r="H3212" s="6">
        <v>43631</v>
      </c>
      <c r="I3212" s="6">
        <v>43635</v>
      </c>
      <c r="J3212" s="5" t="s">
        <v>32</v>
      </c>
      <c r="K3212" s="7">
        <v>316.57</v>
      </c>
      <c r="L3212" s="35">
        <v>250.09</v>
      </c>
      <c r="M3212" s="36">
        <f t="shared" si="50"/>
        <v>66.47999999999999</v>
      </c>
      <c r="N3212" s="37">
        <f>YEAR(Table1[[#This Row],[Data zamówienia]])</f>
        <v>2019</v>
      </c>
    </row>
    <row r="3213" spans="2:14" x14ac:dyDescent="0.3">
      <c r="B3213" s="32">
        <v>298748</v>
      </c>
      <c r="C3213" s="5" t="s">
        <v>21</v>
      </c>
      <c r="D3213" s="5" t="s">
        <v>28</v>
      </c>
      <c r="E3213" s="5" t="s">
        <v>23</v>
      </c>
      <c r="F3213" s="5">
        <v>349</v>
      </c>
      <c r="G3213" s="6">
        <v>43628</v>
      </c>
      <c r="H3213" s="6">
        <v>43629</v>
      </c>
      <c r="I3213" s="6">
        <v>43631</v>
      </c>
      <c r="J3213" s="5" t="s">
        <v>40</v>
      </c>
      <c r="K3213" s="7">
        <v>642.33000000000004</v>
      </c>
      <c r="L3213" s="35">
        <v>417.51</v>
      </c>
      <c r="M3213" s="36">
        <f t="shared" si="50"/>
        <v>224.82000000000005</v>
      </c>
      <c r="N3213" s="37">
        <f>YEAR(Table1[[#This Row],[Data zamówienia]])</f>
        <v>2019</v>
      </c>
    </row>
    <row r="3214" spans="2:14" x14ac:dyDescent="0.3">
      <c r="B3214" s="32">
        <v>22091</v>
      </c>
      <c r="C3214" s="5" t="s">
        <v>27</v>
      </c>
      <c r="D3214" s="5" t="s">
        <v>36</v>
      </c>
      <c r="E3214" s="5" t="s">
        <v>34</v>
      </c>
      <c r="F3214" s="5">
        <v>227</v>
      </c>
      <c r="G3214" s="6">
        <v>43627</v>
      </c>
      <c r="H3214" s="6">
        <v>43628</v>
      </c>
      <c r="I3214" s="6">
        <v>43629</v>
      </c>
      <c r="J3214" s="5" t="s">
        <v>40</v>
      </c>
      <c r="K3214" s="7">
        <v>1338.98</v>
      </c>
      <c r="L3214" s="35">
        <v>709.66</v>
      </c>
      <c r="M3214" s="36">
        <f t="shared" si="50"/>
        <v>629.32000000000005</v>
      </c>
      <c r="N3214" s="37">
        <f>YEAR(Table1[[#This Row],[Data zamówienia]])</f>
        <v>2019</v>
      </c>
    </row>
    <row r="3215" spans="2:14" x14ac:dyDescent="0.3">
      <c r="B3215" s="32">
        <v>188418</v>
      </c>
      <c r="C3215" s="5" t="s">
        <v>21</v>
      </c>
      <c r="D3215" s="5" t="s">
        <v>28</v>
      </c>
      <c r="E3215" s="5" t="s">
        <v>29</v>
      </c>
      <c r="F3215" s="5">
        <v>190</v>
      </c>
      <c r="G3215" s="6">
        <v>43628</v>
      </c>
      <c r="H3215" s="6">
        <v>43628</v>
      </c>
      <c r="I3215" s="6">
        <v>43631</v>
      </c>
      <c r="J3215" s="5" t="s">
        <v>26</v>
      </c>
      <c r="K3215" s="7">
        <v>1164.95</v>
      </c>
      <c r="L3215" s="35">
        <v>1013.51</v>
      </c>
      <c r="M3215" s="36">
        <f t="shared" si="50"/>
        <v>151.44000000000005</v>
      </c>
      <c r="N3215" s="37">
        <f>YEAR(Table1[[#This Row],[Data zamówienia]])</f>
        <v>2019</v>
      </c>
    </row>
    <row r="3216" spans="2:14" x14ac:dyDescent="0.3">
      <c r="B3216" s="32">
        <v>234506</v>
      </c>
      <c r="C3216" s="5" t="s">
        <v>21</v>
      </c>
      <c r="D3216" s="5" t="s">
        <v>22</v>
      </c>
      <c r="E3216" s="5" t="s">
        <v>25</v>
      </c>
      <c r="F3216" s="5">
        <v>22</v>
      </c>
      <c r="G3216" s="6">
        <v>43629</v>
      </c>
      <c r="H3216" s="6">
        <v>43630</v>
      </c>
      <c r="I3216" s="6">
        <v>43637</v>
      </c>
      <c r="J3216" s="5" t="s">
        <v>26</v>
      </c>
      <c r="K3216" s="7">
        <v>527.55999999999995</v>
      </c>
      <c r="L3216" s="35">
        <v>358.74</v>
      </c>
      <c r="M3216" s="36">
        <f t="shared" si="50"/>
        <v>168.81999999999994</v>
      </c>
      <c r="N3216" s="37">
        <f>YEAR(Table1[[#This Row],[Data zamówienia]])</f>
        <v>2019</v>
      </c>
    </row>
    <row r="3217" spans="2:14" x14ac:dyDescent="0.3">
      <c r="B3217" s="32">
        <v>11483</v>
      </c>
      <c r="C3217" s="5" t="s">
        <v>38</v>
      </c>
      <c r="D3217" s="5" t="s">
        <v>22</v>
      </c>
      <c r="E3217" s="5" t="s">
        <v>25</v>
      </c>
      <c r="F3217" s="5">
        <v>326</v>
      </c>
      <c r="G3217" s="6">
        <v>43628</v>
      </c>
      <c r="H3217" s="6">
        <v>43631</v>
      </c>
      <c r="I3217" s="6">
        <v>43638</v>
      </c>
      <c r="J3217" s="5" t="s">
        <v>30</v>
      </c>
      <c r="K3217" s="7">
        <v>1154.52</v>
      </c>
      <c r="L3217" s="35">
        <v>658.08</v>
      </c>
      <c r="M3217" s="36">
        <f t="shared" si="50"/>
        <v>496.43999999999994</v>
      </c>
      <c r="N3217" s="37">
        <f>YEAR(Table1[[#This Row],[Data zamówienia]])</f>
        <v>2019</v>
      </c>
    </row>
    <row r="3218" spans="2:14" x14ac:dyDescent="0.3">
      <c r="B3218" s="32">
        <v>273376</v>
      </c>
      <c r="C3218" s="5" t="s">
        <v>21</v>
      </c>
      <c r="D3218" s="5" t="s">
        <v>28</v>
      </c>
      <c r="E3218" s="5" t="s">
        <v>23</v>
      </c>
      <c r="F3218" s="5">
        <v>170</v>
      </c>
      <c r="G3218" s="6">
        <v>43628</v>
      </c>
      <c r="H3218" s="6">
        <v>43630</v>
      </c>
      <c r="I3218" s="6">
        <v>43634</v>
      </c>
      <c r="J3218" s="5" t="s">
        <v>30</v>
      </c>
      <c r="K3218" s="7">
        <v>1431.63</v>
      </c>
      <c r="L3218" s="35">
        <v>1159.6199999999999</v>
      </c>
      <c r="M3218" s="36">
        <f t="shared" si="50"/>
        <v>272.01000000000022</v>
      </c>
      <c r="N3218" s="37">
        <f>YEAR(Table1[[#This Row],[Data zamówienia]])</f>
        <v>2019</v>
      </c>
    </row>
    <row r="3219" spans="2:14" x14ac:dyDescent="0.3">
      <c r="B3219" s="32">
        <v>988106</v>
      </c>
      <c r="C3219" s="5" t="s">
        <v>38</v>
      </c>
      <c r="D3219" s="5" t="s">
        <v>39</v>
      </c>
      <c r="E3219" s="5" t="s">
        <v>34</v>
      </c>
      <c r="F3219" s="5">
        <v>92</v>
      </c>
      <c r="G3219" s="6">
        <v>43629</v>
      </c>
      <c r="H3219" s="6">
        <v>43630</v>
      </c>
      <c r="I3219" s="6">
        <v>43634</v>
      </c>
      <c r="J3219" s="5" t="s">
        <v>24</v>
      </c>
      <c r="K3219" s="7">
        <v>1418.69</v>
      </c>
      <c r="L3219" s="35">
        <v>837.03</v>
      </c>
      <c r="M3219" s="36">
        <f t="shared" si="50"/>
        <v>581.66000000000008</v>
      </c>
      <c r="N3219" s="37">
        <f>YEAR(Table1[[#This Row],[Data zamówienia]])</f>
        <v>2019</v>
      </c>
    </row>
    <row r="3220" spans="2:14" x14ac:dyDescent="0.3">
      <c r="B3220" s="32">
        <v>536739</v>
      </c>
      <c r="C3220" s="5" t="s">
        <v>21</v>
      </c>
      <c r="D3220" s="5" t="s">
        <v>36</v>
      </c>
      <c r="E3220" s="5" t="s">
        <v>31</v>
      </c>
      <c r="F3220" s="5">
        <v>100</v>
      </c>
      <c r="G3220" s="6">
        <v>43628</v>
      </c>
      <c r="H3220" s="6">
        <v>43632</v>
      </c>
      <c r="I3220" s="6">
        <v>43635</v>
      </c>
      <c r="J3220" s="5" t="s">
        <v>30</v>
      </c>
      <c r="K3220" s="7">
        <v>160.30000000000001</v>
      </c>
      <c r="L3220" s="35">
        <v>99.39</v>
      </c>
      <c r="M3220" s="36">
        <f t="shared" si="50"/>
        <v>60.910000000000011</v>
      </c>
      <c r="N3220" s="37">
        <f>YEAR(Table1[[#This Row],[Data zamówienia]])</f>
        <v>2019</v>
      </c>
    </row>
    <row r="3221" spans="2:14" x14ac:dyDescent="0.3">
      <c r="B3221" s="32">
        <v>75639</v>
      </c>
      <c r="C3221" s="5" t="s">
        <v>27</v>
      </c>
      <c r="D3221" s="5" t="s">
        <v>36</v>
      </c>
      <c r="E3221" s="5" t="s">
        <v>25</v>
      </c>
      <c r="F3221" s="5">
        <v>93</v>
      </c>
      <c r="G3221" s="6">
        <v>43628</v>
      </c>
      <c r="H3221" s="6">
        <v>43631</v>
      </c>
      <c r="I3221" s="6">
        <v>43635</v>
      </c>
      <c r="J3221" s="5" t="s">
        <v>30</v>
      </c>
      <c r="K3221" s="7">
        <v>191.39</v>
      </c>
      <c r="L3221" s="35">
        <v>130.15</v>
      </c>
      <c r="M3221" s="36">
        <f t="shared" si="50"/>
        <v>61.239999999999981</v>
      </c>
      <c r="N3221" s="37">
        <f>YEAR(Table1[[#This Row],[Data zamówienia]])</f>
        <v>2019</v>
      </c>
    </row>
    <row r="3222" spans="2:14" x14ac:dyDescent="0.3">
      <c r="B3222" s="32">
        <v>657214</v>
      </c>
      <c r="C3222" s="5" t="s">
        <v>27</v>
      </c>
      <c r="D3222" s="5" t="s">
        <v>28</v>
      </c>
      <c r="E3222" s="5" t="s">
        <v>25</v>
      </c>
      <c r="F3222" s="5">
        <v>228</v>
      </c>
      <c r="G3222" s="6">
        <v>43630</v>
      </c>
      <c r="H3222" s="6">
        <v>43631</v>
      </c>
      <c r="I3222" s="6">
        <v>43638</v>
      </c>
      <c r="J3222" s="5" t="s">
        <v>26</v>
      </c>
      <c r="K3222" s="7">
        <v>458.61</v>
      </c>
      <c r="L3222" s="35">
        <v>316.44</v>
      </c>
      <c r="M3222" s="36">
        <f t="shared" si="50"/>
        <v>142.17000000000002</v>
      </c>
      <c r="N3222" s="37">
        <f>YEAR(Table1[[#This Row],[Data zamówienia]])</f>
        <v>2019</v>
      </c>
    </row>
    <row r="3223" spans="2:14" x14ac:dyDescent="0.3">
      <c r="B3223" s="32">
        <v>277535</v>
      </c>
      <c r="C3223" s="5" t="s">
        <v>27</v>
      </c>
      <c r="D3223" s="5" t="s">
        <v>39</v>
      </c>
      <c r="E3223" s="5" t="s">
        <v>37</v>
      </c>
      <c r="F3223" s="5">
        <v>98</v>
      </c>
      <c r="G3223" s="6">
        <v>43630</v>
      </c>
      <c r="H3223" s="6">
        <v>43630</v>
      </c>
      <c r="I3223" s="6">
        <v>43633</v>
      </c>
      <c r="J3223" s="5" t="s">
        <v>33</v>
      </c>
      <c r="K3223" s="7">
        <v>564.17999999999995</v>
      </c>
      <c r="L3223" s="35">
        <v>332.87</v>
      </c>
      <c r="M3223" s="36">
        <f t="shared" si="50"/>
        <v>231.30999999999995</v>
      </c>
      <c r="N3223" s="37">
        <f>YEAR(Table1[[#This Row],[Data zamówienia]])</f>
        <v>2019</v>
      </c>
    </row>
    <row r="3224" spans="2:14" x14ac:dyDescent="0.3">
      <c r="B3224" s="32">
        <v>878000</v>
      </c>
      <c r="C3224" s="5" t="s">
        <v>21</v>
      </c>
      <c r="D3224" s="5" t="s">
        <v>36</v>
      </c>
      <c r="E3224" s="5" t="s">
        <v>29</v>
      </c>
      <c r="F3224" s="5">
        <v>9</v>
      </c>
      <c r="G3224" s="6">
        <v>43630</v>
      </c>
      <c r="H3224" s="6">
        <v>43633</v>
      </c>
      <c r="I3224" s="6">
        <v>43639</v>
      </c>
      <c r="J3224" s="5" t="s">
        <v>32</v>
      </c>
      <c r="K3224" s="7">
        <v>1367.25</v>
      </c>
      <c r="L3224" s="35">
        <v>1216.8499999999999</v>
      </c>
      <c r="M3224" s="36">
        <f t="shared" si="50"/>
        <v>150.40000000000009</v>
      </c>
      <c r="N3224" s="37">
        <f>YEAR(Table1[[#This Row],[Data zamówienia]])</f>
        <v>2019</v>
      </c>
    </row>
    <row r="3225" spans="2:14" x14ac:dyDescent="0.3">
      <c r="B3225" s="32">
        <v>353754</v>
      </c>
      <c r="C3225" s="5" t="s">
        <v>27</v>
      </c>
      <c r="D3225" s="5" t="s">
        <v>36</v>
      </c>
      <c r="E3225" s="5" t="s">
        <v>23</v>
      </c>
      <c r="F3225" s="5">
        <v>316</v>
      </c>
      <c r="G3225" s="6">
        <v>43630</v>
      </c>
      <c r="H3225" s="6">
        <v>43632</v>
      </c>
      <c r="I3225" s="6">
        <v>43639</v>
      </c>
      <c r="J3225" s="5" t="s">
        <v>40</v>
      </c>
      <c r="K3225" s="7">
        <v>564.53</v>
      </c>
      <c r="L3225" s="35">
        <v>451.62</v>
      </c>
      <c r="M3225" s="36">
        <f t="shared" si="50"/>
        <v>112.90999999999997</v>
      </c>
      <c r="N3225" s="37">
        <f>YEAR(Table1[[#This Row],[Data zamówienia]])</f>
        <v>2019</v>
      </c>
    </row>
    <row r="3226" spans="2:14" x14ac:dyDescent="0.3">
      <c r="B3226" s="32">
        <v>35919</v>
      </c>
      <c r="C3226" s="5" t="s">
        <v>27</v>
      </c>
      <c r="D3226" s="5" t="s">
        <v>36</v>
      </c>
      <c r="E3226" s="5" t="s">
        <v>29</v>
      </c>
      <c r="F3226" s="5">
        <v>171</v>
      </c>
      <c r="G3226" s="6">
        <v>43630</v>
      </c>
      <c r="H3226" s="6">
        <v>43631</v>
      </c>
      <c r="I3226" s="6">
        <v>43633</v>
      </c>
      <c r="J3226" s="5" t="s">
        <v>32</v>
      </c>
      <c r="K3226" s="7">
        <v>935.89</v>
      </c>
      <c r="L3226" s="35">
        <v>542.82000000000005</v>
      </c>
      <c r="M3226" s="36">
        <f t="shared" si="50"/>
        <v>393.06999999999994</v>
      </c>
      <c r="N3226" s="37">
        <f>YEAR(Table1[[#This Row],[Data zamówienia]])</f>
        <v>2019</v>
      </c>
    </row>
    <row r="3227" spans="2:14" x14ac:dyDescent="0.3">
      <c r="B3227" s="32">
        <v>948459</v>
      </c>
      <c r="C3227" s="5" t="s">
        <v>21</v>
      </c>
      <c r="D3227" s="5" t="s">
        <v>36</v>
      </c>
      <c r="E3227" s="5" t="s">
        <v>29</v>
      </c>
      <c r="F3227" s="5">
        <v>363</v>
      </c>
      <c r="G3227" s="6">
        <v>43629</v>
      </c>
      <c r="H3227" s="6">
        <v>43630</v>
      </c>
      <c r="I3227" s="6">
        <v>43631</v>
      </c>
      <c r="J3227" s="5" t="s">
        <v>32</v>
      </c>
      <c r="K3227" s="7">
        <v>1272.93</v>
      </c>
      <c r="L3227" s="35">
        <v>1171.0999999999999</v>
      </c>
      <c r="M3227" s="36">
        <f t="shared" si="50"/>
        <v>101.83000000000015</v>
      </c>
      <c r="N3227" s="37">
        <f>YEAR(Table1[[#This Row],[Data zamówienia]])</f>
        <v>2019</v>
      </c>
    </row>
    <row r="3228" spans="2:14" x14ac:dyDescent="0.3">
      <c r="B3228" s="32">
        <v>873907</v>
      </c>
      <c r="C3228" s="5" t="s">
        <v>27</v>
      </c>
      <c r="D3228" s="5" t="s">
        <v>39</v>
      </c>
      <c r="E3228" s="5" t="s">
        <v>29</v>
      </c>
      <c r="F3228" s="5">
        <v>127</v>
      </c>
      <c r="G3228" s="6">
        <v>43629</v>
      </c>
      <c r="H3228" s="6">
        <v>43630</v>
      </c>
      <c r="I3228" s="6">
        <v>43633</v>
      </c>
      <c r="J3228" s="5" t="s">
        <v>26</v>
      </c>
      <c r="K3228" s="7">
        <v>1561.15</v>
      </c>
      <c r="L3228" s="35">
        <v>1436.26</v>
      </c>
      <c r="M3228" s="36">
        <f t="shared" si="50"/>
        <v>124.8900000000001</v>
      </c>
      <c r="N3228" s="37">
        <f>YEAR(Table1[[#This Row],[Data zamówienia]])</f>
        <v>2019</v>
      </c>
    </row>
    <row r="3229" spans="2:14" x14ac:dyDescent="0.3">
      <c r="B3229" s="32">
        <v>654293</v>
      </c>
      <c r="C3229" s="5" t="s">
        <v>27</v>
      </c>
      <c r="D3229" s="5" t="s">
        <v>36</v>
      </c>
      <c r="E3229" s="5" t="s">
        <v>34</v>
      </c>
      <c r="F3229" s="5">
        <v>248</v>
      </c>
      <c r="G3229" s="6">
        <v>43630</v>
      </c>
      <c r="H3229" s="6">
        <v>43630</v>
      </c>
      <c r="I3229" s="6">
        <v>43632</v>
      </c>
      <c r="J3229" s="5" t="s">
        <v>26</v>
      </c>
      <c r="K3229" s="7">
        <v>1526.98</v>
      </c>
      <c r="L3229" s="35">
        <v>809.3</v>
      </c>
      <c r="M3229" s="36">
        <f t="shared" si="50"/>
        <v>717.68000000000006</v>
      </c>
      <c r="N3229" s="37">
        <f>YEAR(Table1[[#This Row],[Data zamówienia]])</f>
        <v>2019</v>
      </c>
    </row>
    <row r="3230" spans="2:14" x14ac:dyDescent="0.3">
      <c r="B3230" s="32">
        <v>473739</v>
      </c>
      <c r="C3230" s="5" t="s">
        <v>21</v>
      </c>
      <c r="D3230" s="5" t="s">
        <v>28</v>
      </c>
      <c r="E3230" s="5" t="s">
        <v>23</v>
      </c>
      <c r="F3230" s="5">
        <v>332</v>
      </c>
      <c r="G3230" s="6">
        <v>43630</v>
      </c>
      <c r="H3230" s="6">
        <v>43632</v>
      </c>
      <c r="I3230" s="6">
        <v>43635</v>
      </c>
      <c r="J3230" s="5" t="s">
        <v>26</v>
      </c>
      <c r="K3230" s="7">
        <v>856.09</v>
      </c>
      <c r="L3230" s="35">
        <v>445.17</v>
      </c>
      <c r="M3230" s="36">
        <f t="shared" si="50"/>
        <v>410.92</v>
      </c>
      <c r="N3230" s="37">
        <f>YEAR(Table1[[#This Row],[Data zamówienia]])</f>
        <v>2019</v>
      </c>
    </row>
    <row r="3231" spans="2:14" x14ac:dyDescent="0.3">
      <c r="B3231" s="32">
        <v>389946</v>
      </c>
      <c r="C3231" s="5" t="s">
        <v>35</v>
      </c>
      <c r="D3231" s="5" t="s">
        <v>28</v>
      </c>
      <c r="E3231" s="5" t="s">
        <v>23</v>
      </c>
      <c r="F3231" s="5">
        <v>95</v>
      </c>
      <c r="G3231" s="6">
        <v>43629</v>
      </c>
      <c r="H3231" s="6">
        <v>43632</v>
      </c>
      <c r="I3231" s="6">
        <v>43634</v>
      </c>
      <c r="J3231" s="5" t="s">
        <v>32</v>
      </c>
      <c r="K3231" s="7">
        <v>601.59</v>
      </c>
      <c r="L3231" s="35">
        <v>571.51</v>
      </c>
      <c r="M3231" s="36">
        <f t="shared" si="50"/>
        <v>30.080000000000041</v>
      </c>
      <c r="N3231" s="37">
        <f>YEAR(Table1[[#This Row],[Data zamówienia]])</f>
        <v>2019</v>
      </c>
    </row>
    <row r="3232" spans="2:14" x14ac:dyDescent="0.3">
      <c r="B3232" s="32">
        <v>698111</v>
      </c>
      <c r="C3232" s="5" t="s">
        <v>21</v>
      </c>
      <c r="D3232" s="5" t="s">
        <v>28</v>
      </c>
      <c r="E3232" s="5" t="s">
        <v>34</v>
      </c>
      <c r="F3232" s="5">
        <v>11</v>
      </c>
      <c r="G3232" s="6">
        <v>43630</v>
      </c>
      <c r="H3232" s="6">
        <v>43632</v>
      </c>
      <c r="I3232" s="6">
        <v>43633</v>
      </c>
      <c r="J3232" s="5" t="s">
        <v>32</v>
      </c>
      <c r="K3232" s="7">
        <v>558.04</v>
      </c>
      <c r="L3232" s="35">
        <v>513.4</v>
      </c>
      <c r="M3232" s="36">
        <f t="shared" si="50"/>
        <v>44.639999999999986</v>
      </c>
      <c r="N3232" s="37">
        <f>YEAR(Table1[[#This Row],[Data zamówienia]])</f>
        <v>2019</v>
      </c>
    </row>
    <row r="3233" spans="2:14" x14ac:dyDescent="0.3">
      <c r="B3233" s="32">
        <v>15089</v>
      </c>
      <c r="C3233" s="5" t="s">
        <v>21</v>
      </c>
      <c r="D3233" s="5" t="s">
        <v>28</v>
      </c>
      <c r="E3233" s="5" t="s">
        <v>25</v>
      </c>
      <c r="F3233" s="5">
        <v>149</v>
      </c>
      <c r="G3233" s="6">
        <v>43630</v>
      </c>
      <c r="H3233" s="6">
        <v>43632</v>
      </c>
      <c r="I3233" s="6">
        <v>43638</v>
      </c>
      <c r="J3233" s="5" t="s">
        <v>32</v>
      </c>
      <c r="K3233" s="7">
        <v>1536.45</v>
      </c>
      <c r="L3233" s="35">
        <v>860.41</v>
      </c>
      <c r="M3233" s="36">
        <f t="shared" si="50"/>
        <v>676.04000000000008</v>
      </c>
      <c r="N3233" s="37">
        <f>YEAR(Table1[[#This Row],[Data zamówienia]])</f>
        <v>2019</v>
      </c>
    </row>
    <row r="3234" spans="2:14" x14ac:dyDescent="0.3">
      <c r="B3234" s="32">
        <v>601695</v>
      </c>
      <c r="C3234" s="5" t="s">
        <v>38</v>
      </c>
      <c r="D3234" s="5" t="s">
        <v>36</v>
      </c>
      <c r="E3234" s="5" t="s">
        <v>23</v>
      </c>
      <c r="F3234" s="5">
        <v>234</v>
      </c>
      <c r="G3234" s="6">
        <v>43630</v>
      </c>
      <c r="H3234" s="6">
        <v>43630</v>
      </c>
      <c r="I3234" s="6">
        <v>43633</v>
      </c>
      <c r="J3234" s="5" t="s">
        <v>40</v>
      </c>
      <c r="K3234" s="7">
        <v>1371.79</v>
      </c>
      <c r="L3234" s="35">
        <v>768.2</v>
      </c>
      <c r="M3234" s="36">
        <f t="shared" si="50"/>
        <v>603.58999999999992</v>
      </c>
      <c r="N3234" s="37">
        <f>YEAR(Table1[[#This Row],[Data zamówienia]])</f>
        <v>2019</v>
      </c>
    </row>
    <row r="3235" spans="2:14" x14ac:dyDescent="0.3">
      <c r="B3235" s="32">
        <v>221809</v>
      </c>
      <c r="C3235" s="5" t="s">
        <v>21</v>
      </c>
      <c r="D3235" s="5" t="s">
        <v>28</v>
      </c>
      <c r="E3235" s="5" t="s">
        <v>31</v>
      </c>
      <c r="F3235" s="5">
        <v>197</v>
      </c>
      <c r="G3235" s="6">
        <v>43629</v>
      </c>
      <c r="H3235" s="6">
        <v>43631</v>
      </c>
      <c r="I3235" s="6">
        <v>43637</v>
      </c>
      <c r="J3235" s="5" t="s">
        <v>32</v>
      </c>
      <c r="K3235" s="7">
        <v>826.39</v>
      </c>
      <c r="L3235" s="35">
        <v>429.72</v>
      </c>
      <c r="M3235" s="36">
        <f t="shared" si="50"/>
        <v>396.66999999999996</v>
      </c>
      <c r="N3235" s="37">
        <f>YEAR(Table1[[#This Row],[Data zamówienia]])</f>
        <v>2019</v>
      </c>
    </row>
    <row r="3236" spans="2:14" x14ac:dyDescent="0.3">
      <c r="B3236" s="32">
        <v>983259</v>
      </c>
      <c r="C3236" s="5" t="s">
        <v>35</v>
      </c>
      <c r="D3236" s="5" t="s">
        <v>28</v>
      </c>
      <c r="E3236" s="5" t="s">
        <v>34</v>
      </c>
      <c r="F3236" s="5">
        <v>367</v>
      </c>
      <c r="G3236" s="6">
        <v>43631</v>
      </c>
      <c r="H3236" s="6">
        <v>43633</v>
      </c>
      <c r="I3236" s="6">
        <v>43635</v>
      </c>
      <c r="J3236" s="5" t="s">
        <v>33</v>
      </c>
      <c r="K3236" s="7">
        <v>300.92</v>
      </c>
      <c r="L3236" s="35">
        <v>159.49</v>
      </c>
      <c r="M3236" s="36">
        <f t="shared" si="50"/>
        <v>141.43</v>
      </c>
      <c r="N3236" s="37">
        <f>YEAR(Table1[[#This Row],[Data zamówienia]])</f>
        <v>2019</v>
      </c>
    </row>
    <row r="3237" spans="2:14" x14ac:dyDescent="0.3">
      <c r="B3237" s="32">
        <v>673958</v>
      </c>
      <c r="C3237" s="5" t="s">
        <v>35</v>
      </c>
      <c r="D3237" s="5" t="s">
        <v>39</v>
      </c>
      <c r="E3237" s="5" t="s">
        <v>37</v>
      </c>
      <c r="F3237" s="5">
        <v>116</v>
      </c>
      <c r="G3237" s="6">
        <v>43631</v>
      </c>
      <c r="H3237" s="6">
        <v>43631</v>
      </c>
      <c r="I3237" s="6">
        <v>43636</v>
      </c>
      <c r="J3237" s="5" t="s">
        <v>24</v>
      </c>
      <c r="K3237" s="7">
        <v>1152.3399999999999</v>
      </c>
      <c r="L3237" s="35">
        <v>1048.6300000000001</v>
      </c>
      <c r="M3237" s="36">
        <f t="shared" si="50"/>
        <v>103.70999999999981</v>
      </c>
      <c r="N3237" s="37">
        <f>YEAR(Table1[[#This Row],[Data zamówienia]])</f>
        <v>2019</v>
      </c>
    </row>
    <row r="3238" spans="2:14" x14ac:dyDescent="0.3">
      <c r="B3238" s="32">
        <v>744284</v>
      </c>
      <c r="C3238" s="5" t="s">
        <v>21</v>
      </c>
      <c r="D3238" s="5" t="s">
        <v>36</v>
      </c>
      <c r="E3238" s="5" t="s">
        <v>25</v>
      </c>
      <c r="F3238" s="5">
        <v>249</v>
      </c>
      <c r="G3238" s="6">
        <v>43630</v>
      </c>
      <c r="H3238" s="6">
        <v>43633</v>
      </c>
      <c r="I3238" s="6">
        <v>43639</v>
      </c>
      <c r="J3238" s="5" t="s">
        <v>26</v>
      </c>
      <c r="K3238" s="7">
        <v>1845.45</v>
      </c>
      <c r="L3238" s="35">
        <v>1181.0899999999999</v>
      </c>
      <c r="M3238" s="36">
        <f t="shared" si="50"/>
        <v>664.36000000000013</v>
      </c>
      <c r="N3238" s="37">
        <f>YEAR(Table1[[#This Row],[Data zamówienia]])</f>
        <v>2019</v>
      </c>
    </row>
    <row r="3239" spans="2:14" x14ac:dyDescent="0.3">
      <c r="B3239" s="32">
        <v>209480</v>
      </c>
      <c r="C3239" s="5" t="s">
        <v>27</v>
      </c>
      <c r="D3239" s="5" t="s">
        <v>39</v>
      </c>
      <c r="E3239" s="5" t="s">
        <v>25</v>
      </c>
      <c r="F3239" s="5">
        <v>130</v>
      </c>
      <c r="G3239" s="6">
        <v>43631</v>
      </c>
      <c r="H3239" s="6">
        <v>43634</v>
      </c>
      <c r="I3239" s="6">
        <v>43636</v>
      </c>
      <c r="J3239" s="5" t="s">
        <v>32</v>
      </c>
      <c r="K3239" s="7">
        <v>543.48</v>
      </c>
      <c r="L3239" s="35">
        <v>293.48</v>
      </c>
      <c r="M3239" s="36">
        <f t="shared" si="50"/>
        <v>250</v>
      </c>
      <c r="N3239" s="37">
        <f>YEAR(Table1[[#This Row],[Data zamówienia]])</f>
        <v>2019</v>
      </c>
    </row>
    <row r="3240" spans="2:14" x14ac:dyDescent="0.3">
      <c r="B3240" s="32">
        <v>554758</v>
      </c>
      <c r="C3240" s="5" t="s">
        <v>38</v>
      </c>
      <c r="D3240" s="5" t="s">
        <v>39</v>
      </c>
      <c r="E3240" s="5" t="s">
        <v>31</v>
      </c>
      <c r="F3240" s="5">
        <v>360</v>
      </c>
      <c r="G3240" s="6">
        <v>43630</v>
      </c>
      <c r="H3240" s="6">
        <v>43634</v>
      </c>
      <c r="I3240" s="6">
        <v>43641</v>
      </c>
      <c r="J3240" s="5" t="s">
        <v>33</v>
      </c>
      <c r="K3240" s="7">
        <v>1548.74</v>
      </c>
      <c r="L3240" s="35">
        <v>867.29</v>
      </c>
      <c r="M3240" s="36">
        <f t="shared" si="50"/>
        <v>681.45</v>
      </c>
      <c r="N3240" s="37">
        <f>YEAR(Table1[[#This Row],[Data zamówienia]])</f>
        <v>2019</v>
      </c>
    </row>
    <row r="3241" spans="2:14" x14ac:dyDescent="0.3">
      <c r="B3241" s="32">
        <v>841479</v>
      </c>
      <c r="C3241" s="5" t="s">
        <v>27</v>
      </c>
      <c r="D3241" s="5" t="s">
        <v>36</v>
      </c>
      <c r="E3241" s="5" t="s">
        <v>23</v>
      </c>
      <c r="F3241" s="5">
        <v>116</v>
      </c>
      <c r="G3241" s="6">
        <v>43631</v>
      </c>
      <c r="H3241" s="6">
        <v>43634</v>
      </c>
      <c r="I3241" s="6">
        <v>43640</v>
      </c>
      <c r="J3241" s="5" t="s">
        <v>32</v>
      </c>
      <c r="K3241" s="7">
        <v>1358.29</v>
      </c>
      <c r="L3241" s="35">
        <v>1276.79</v>
      </c>
      <c r="M3241" s="36">
        <f t="shared" si="50"/>
        <v>81.5</v>
      </c>
      <c r="N3241" s="37">
        <f>YEAR(Table1[[#This Row],[Data zamówienia]])</f>
        <v>2019</v>
      </c>
    </row>
    <row r="3242" spans="2:14" x14ac:dyDescent="0.3">
      <c r="B3242" s="32">
        <v>69334</v>
      </c>
      <c r="C3242" s="5" t="s">
        <v>21</v>
      </c>
      <c r="D3242" s="5" t="s">
        <v>22</v>
      </c>
      <c r="E3242" s="5" t="s">
        <v>37</v>
      </c>
      <c r="F3242" s="5">
        <v>40</v>
      </c>
      <c r="G3242" s="6">
        <v>43630</v>
      </c>
      <c r="H3242" s="6">
        <v>43631</v>
      </c>
      <c r="I3242" s="6">
        <v>43635</v>
      </c>
      <c r="J3242" s="5" t="s">
        <v>33</v>
      </c>
      <c r="K3242" s="7">
        <v>1104.44</v>
      </c>
      <c r="L3242" s="35">
        <v>618.49</v>
      </c>
      <c r="M3242" s="36">
        <f t="shared" si="50"/>
        <v>485.95000000000005</v>
      </c>
      <c r="N3242" s="37">
        <f>YEAR(Table1[[#This Row],[Data zamówienia]])</f>
        <v>2019</v>
      </c>
    </row>
    <row r="3243" spans="2:14" x14ac:dyDescent="0.3">
      <c r="B3243" s="32">
        <v>978224</v>
      </c>
      <c r="C3243" s="5" t="s">
        <v>21</v>
      </c>
      <c r="D3243" s="5" t="s">
        <v>22</v>
      </c>
      <c r="E3243" s="5" t="s">
        <v>34</v>
      </c>
      <c r="F3243" s="5">
        <v>8</v>
      </c>
      <c r="G3243" s="6">
        <v>43631</v>
      </c>
      <c r="H3243" s="6">
        <v>43634</v>
      </c>
      <c r="I3243" s="6">
        <v>43640</v>
      </c>
      <c r="J3243" s="5" t="s">
        <v>32</v>
      </c>
      <c r="K3243" s="7">
        <v>458.61</v>
      </c>
      <c r="L3243" s="35">
        <v>270.58</v>
      </c>
      <c r="M3243" s="36">
        <f t="shared" si="50"/>
        <v>188.03000000000003</v>
      </c>
      <c r="N3243" s="37">
        <f>YEAR(Table1[[#This Row],[Data zamówienia]])</f>
        <v>2019</v>
      </c>
    </row>
    <row r="3244" spans="2:14" x14ac:dyDescent="0.3">
      <c r="B3244" s="32">
        <v>814059</v>
      </c>
      <c r="C3244" s="5" t="s">
        <v>27</v>
      </c>
      <c r="D3244" s="5" t="s">
        <v>36</v>
      </c>
      <c r="E3244" s="5" t="s">
        <v>23</v>
      </c>
      <c r="F3244" s="5">
        <v>133</v>
      </c>
      <c r="G3244" s="6">
        <v>43632</v>
      </c>
      <c r="H3244" s="6">
        <v>43635</v>
      </c>
      <c r="I3244" s="6">
        <v>43638</v>
      </c>
      <c r="J3244" s="5" t="s">
        <v>33</v>
      </c>
      <c r="K3244" s="7">
        <v>1999.4</v>
      </c>
      <c r="L3244" s="35">
        <v>1299.6099999999999</v>
      </c>
      <c r="M3244" s="36">
        <f t="shared" si="50"/>
        <v>699.79000000000019</v>
      </c>
      <c r="N3244" s="37">
        <f>YEAR(Table1[[#This Row],[Data zamówienia]])</f>
        <v>2019</v>
      </c>
    </row>
    <row r="3245" spans="2:14" x14ac:dyDescent="0.3">
      <c r="B3245" s="32">
        <v>37994</v>
      </c>
      <c r="C3245" s="5" t="s">
        <v>27</v>
      </c>
      <c r="D3245" s="5" t="s">
        <v>22</v>
      </c>
      <c r="E3245" s="5" t="s">
        <v>37</v>
      </c>
      <c r="F3245" s="5">
        <v>105</v>
      </c>
      <c r="G3245" s="6">
        <v>43632</v>
      </c>
      <c r="H3245" s="6">
        <v>43635</v>
      </c>
      <c r="I3245" s="6">
        <v>43642</v>
      </c>
      <c r="J3245" s="5" t="s">
        <v>30</v>
      </c>
      <c r="K3245" s="7">
        <v>1924.38</v>
      </c>
      <c r="L3245" s="35">
        <v>1654.97</v>
      </c>
      <c r="M3245" s="36">
        <f t="shared" si="50"/>
        <v>269.41000000000008</v>
      </c>
      <c r="N3245" s="37">
        <f>YEAR(Table1[[#This Row],[Data zamówienia]])</f>
        <v>2019</v>
      </c>
    </row>
    <row r="3246" spans="2:14" x14ac:dyDescent="0.3">
      <c r="B3246" s="32">
        <v>357034</v>
      </c>
      <c r="C3246" s="5" t="s">
        <v>27</v>
      </c>
      <c r="D3246" s="5" t="s">
        <v>22</v>
      </c>
      <c r="E3246" s="5" t="s">
        <v>25</v>
      </c>
      <c r="F3246" s="5">
        <v>39</v>
      </c>
      <c r="G3246" s="6">
        <v>43632</v>
      </c>
      <c r="H3246" s="6">
        <v>43634</v>
      </c>
      <c r="I3246" s="6">
        <v>43639</v>
      </c>
      <c r="J3246" s="5" t="s">
        <v>26</v>
      </c>
      <c r="K3246" s="7">
        <v>1331.9</v>
      </c>
      <c r="L3246" s="35">
        <v>1025.56</v>
      </c>
      <c r="M3246" s="36">
        <f t="shared" si="50"/>
        <v>306.34000000000015</v>
      </c>
      <c r="N3246" s="37">
        <f>YEAR(Table1[[#This Row],[Data zamówienia]])</f>
        <v>2019</v>
      </c>
    </row>
    <row r="3247" spans="2:14" x14ac:dyDescent="0.3">
      <c r="B3247" s="32">
        <v>63685</v>
      </c>
      <c r="C3247" s="5" t="s">
        <v>27</v>
      </c>
      <c r="D3247" s="5" t="s">
        <v>36</v>
      </c>
      <c r="E3247" s="5" t="s">
        <v>23</v>
      </c>
      <c r="F3247" s="5">
        <v>208</v>
      </c>
      <c r="G3247" s="6">
        <v>43632</v>
      </c>
      <c r="H3247" s="6">
        <v>43635</v>
      </c>
      <c r="I3247" s="6">
        <v>43639</v>
      </c>
      <c r="J3247" s="5" t="s">
        <v>40</v>
      </c>
      <c r="K3247" s="7">
        <v>210.29</v>
      </c>
      <c r="L3247" s="35">
        <v>115.66</v>
      </c>
      <c r="M3247" s="36">
        <f t="shared" si="50"/>
        <v>94.63</v>
      </c>
      <c r="N3247" s="37">
        <f>YEAR(Table1[[#This Row],[Data zamówienia]])</f>
        <v>2019</v>
      </c>
    </row>
    <row r="3248" spans="2:14" x14ac:dyDescent="0.3">
      <c r="B3248" s="32">
        <v>568626</v>
      </c>
      <c r="C3248" s="5" t="s">
        <v>21</v>
      </c>
      <c r="D3248" s="5" t="s">
        <v>22</v>
      </c>
      <c r="E3248" s="5" t="s">
        <v>34</v>
      </c>
      <c r="F3248" s="5">
        <v>132</v>
      </c>
      <c r="G3248" s="6">
        <v>43632</v>
      </c>
      <c r="H3248" s="6">
        <v>43635</v>
      </c>
      <c r="I3248" s="6">
        <v>43639</v>
      </c>
      <c r="J3248" s="5" t="s">
        <v>30</v>
      </c>
      <c r="K3248" s="7">
        <v>928.98</v>
      </c>
      <c r="L3248" s="35">
        <v>808.21</v>
      </c>
      <c r="M3248" s="36">
        <f t="shared" si="50"/>
        <v>120.76999999999998</v>
      </c>
      <c r="N3248" s="37">
        <f>YEAR(Table1[[#This Row],[Data zamówienia]])</f>
        <v>2019</v>
      </c>
    </row>
    <row r="3249" spans="2:14" x14ac:dyDescent="0.3">
      <c r="B3249" s="32">
        <v>51406</v>
      </c>
      <c r="C3249" s="5" t="s">
        <v>38</v>
      </c>
      <c r="D3249" s="5" t="s">
        <v>22</v>
      </c>
      <c r="E3249" s="5" t="s">
        <v>37</v>
      </c>
      <c r="F3249" s="5">
        <v>238</v>
      </c>
      <c r="G3249" s="6">
        <v>43632</v>
      </c>
      <c r="H3249" s="6">
        <v>43633</v>
      </c>
      <c r="I3249" s="6">
        <v>43634</v>
      </c>
      <c r="J3249" s="5" t="s">
        <v>33</v>
      </c>
      <c r="K3249" s="7">
        <v>829.19</v>
      </c>
      <c r="L3249" s="35">
        <v>580.42999999999995</v>
      </c>
      <c r="M3249" s="36">
        <f t="shared" si="50"/>
        <v>248.7600000000001</v>
      </c>
      <c r="N3249" s="37">
        <f>YEAR(Table1[[#This Row],[Data zamówienia]])</f>
        <v>2019</v>
      </c>
    </row>
    <row r="3250" spans="2:14" x14ac:dyDescent="0.3">
      <c r="B3250" s="32">
        <v>743306</v>
      </c>
      <c r="C3250" s="5" t="s">
        <v>27</v>
      </c>
      <c r="D3250" s="5" t="s">
        <v>22</v>
      </c>
      <c r="E3250" s="5" t="s">
        <v>23</v>
      </c>
      <c r="F3250" s="5">
        <v>75</v>
      </c>
      <c r="G3250" s="6">
        <v>43631</v>
      </c>
      <c r="H3250" s="6">
        <v>43635</v>
      </c>
      <c r="I3250" s="6">
        <v>43641</v>
      </c>
      <c r="J3250" s="5" t="s">
        <v>26</v>
      </c>
      <c r="K3250" s="7">
        <v>285.89999999999998</v>
      </c>
      <c r="L3250" s="35">
        <v>245.87</v>
      </c>
      <c r="M3250" s="36">
        <f t="shared" si="50"/>
        <v>40.029999999999973</v>
      </c>
      <c r="N3250" s="37">
        <f>YEAR(Table1[[#This Row],[Data zamówienia]])</f>
        <v>2019</v>
      </c>
    </row>
    <row r="3251" spans="2:14" x14ac:dyDescent="0.3">
      <c r="B3251" s="32">
        <v>560560</v>
      </c>
      <c r="C3251" s="5" t="s">
        <v>35</v>
      </c>
      <c r="D3251" s="5" t="s">
        <v>28</v>
      </c>
      <c r="E3251" s="5" t="s">
        <v>31</v>
      </c>
      <c r="F3251" s="5">
        <v>350</v>
      </c>
      <c r="G3251" s="6">
        <v>43632</v>
      </c>
      <c r="H3251" s="6">
        <v>43632</v>
      </c>
      <c r="I3251" s="6">
        <v>43633</v>
      </c>
      <c r="J3251" s="5" t="s">
        <v>24</v>
      </c>
      <c r="K3251" s="7">
        <v>1179.46</v>
      </c>
      <c r="L3251" s="35">
        <v>1002.54</v>
      </c>
      <c r="M3251" s="36">
        <f t="shared" si="50"/>
        <v>176.92000000000007</v>
      </c>
      <c r="N3251" s="37">
        <f>YEAR(Table1[[#This Row],[Data zamówienia]])</f>
        <v>2019</v>
      </c>
    </row>
    <row r="3252" spans="2:14" x14ac:dyDescent="0.3">
      <c r="B3252" s="32">
        <v>353640</v>
      </c>
      <c r="C3252" s="5" t="s">
        <v>27</v>
      </c>
      <c r="D3252" s="5" t="s">
        <v>36</v>
      </c>
      <c r="E3252" s="5" t="s">
        <v>23</v>
      </c>
      <c r="F3252" s="5">
        <v>144</v>
      </c>
      <c r="G3252" s="6">
        <v>43632</v>
      </c>
      <c r="H3252" s="6">
        <v>43632</v>
      </c>
      <c r="I3252" s="6">
        <v>43635</v>
      </c>
      <c r="J3252" s="5" t="s">
        <v>24</v>
      </c>
      <c r="K3252" s="7">
        <v>1152.3399999999999</v>
      </c>
      <c r="L3252" s="35">
        <v>691.4</v>
      </c>
      <c r="M3252" s="36">
        <f t="shared" si="50"/>
        <v>460.93999999999994</v>
      </c>
      <c r="N3252" s="37">
        <f>YEAR(Table1[[#This Row],[Data zamówienia]])</f>
        <v>2019</v>
      </c>
    </row>
    <row r="3253" spans="2:14" x14ac:dyDescent="0.3">
      <c r="B3253" s="32">
        <v>887446</v>
      </c>
      <c r="C3253" s="5" t="s">
        <v>21</v>
      </c>
      <c r="D3253" s="5" t="s">
        <v>22</v>
      </c>
      <c r="E3253" s="5" t="s">
        <v>23</v>
      </c>
      <c r="F3253" s="5">
        <v>77</v>
      </c>
      <c r="G3253" s="6">
        <v>43632</v>
      </c>
      <c r="H3253" s="6">
        <v>43634</v>
      </c>
      <c r="I3253" s="6">
        <v>43640</v>
      </c>
      <c r="J3253" s="5" t="s">
        <v>40</v>
      </c>
      <c r="K3253" s="7">
        <v>565.30999999999995</v>
      </c>
      <c r="L3253" s="35">
        <v>327.88</v>
      </c>
      <c r="M3253" s="36">
        <f t="shared" si="50"/>
        <v>237.42999999999995</v>
      </c>
      <c r="N3253" s="37">
        <f>YEAR(Table1[[#This Row],[Data zamówienia]])</f>
        <v>2019</v>
      </c>
    </row>
    <row r="3254" spans="2:14" x14ac:dyDescent="0.3">
      <c r="B3254" s="32">
        <v>415435</v>
      </c>
      <c r="C3254" s="5" t="s">
        <v>27</v>
      </c>
      <c r="D3254" s="5" t="s">
        <v>36</v>
      </c>
      <c r="E3254" s="5" t="s">
        <v>37</v>
      </c>
      <c r="F3254" s="5">
        <v>297</v>
      </c>
      <c r="G3254" s="6">
        <v>43632</v>
      </c>
      <c r="H3254" s="6">
        <v>43635</v>
      </c>
      <c r="I3254" s="6">
        <v>43640</v>
      </c>
      <c r="J3254" s="5" t="s">
        <v>30</v>
      </c>
      <c r="K3254" s="7">
        <v>979.75</v>
      </c>
      <c r="L3254" s="35">
        <v>568.26</v>
      </c>
      <c r="M3254" s="36">
        <f t="shared" si="50"/>
        <v>411.49</v>
      </c>
      <c r="N3254" s="37">
        <f>YEAR(Table1[[#This Row],[Data zamówienia]])</f>
        <v>2019</v>
      </c>
    </row>
    <row r="3255" spans="2:14" x14ac:dyDescent="0.3">
      <c r="B3255" s="32">
        <v>591956</v>
      </c>
      <c r="C3255" s="5" t="s">
        <v>27</v>
      </c>
      <c r="D3255" s="5" t="s">
        <v>36</v>
      </c>
      <c r="E3255" s="5" t="s">
        <v>25</v>
      </c>
      <c r="F3255" s="5">
        <v>197</v>
      </c>
      <c r="G3255" s="6">
        <v>43633</v>
      </c>
      <c r="H3255" s="6">
        <v>43636</v>
      </c>
      <c r="I3255" s="6">
        <v>43641</v>
      </c>
      <c r="J3255" s="5" t="s">
        <v>33</v>
      </c>
      <c r="K3255" s="7">
        <v>540.25</v>
      </c>
      <c r="L3255" s="35">
        <v>399.79</v>
      </c>
      <c r="M3255" s="36">
        <f t="shared" si="50"/>
        <v>140.45999999999998</v>
      </c>
      <c r="N3255" s="37">
        <f>YEAR(Table1[[#This Row],[Data zamówienia]])</f>
        <v>2019</v>
      </c>
    </row>
    <row r="3256" spans="2:14" x14ac:dyDescent="0.3">
      <c r="B3256" s="32">
        <v>797075</v>
      </c>
      <c r="C3256" s="5" t="s">
        <v>21</v>
      </c>
      <c r="D3256" s="5" t="s">
        <v>28</v>
      </c>
      <c r="E3256" s="5" t="s">
        <v>31</v>
      </c>
      <c r="F3256" s="5">
        <v>266</v>
      </c>
      <c r="G3256" s="6">
        <v>43632</v>
      </c>
      <c r="H3256" s="6">
        <v>43635</v>
      </c>
      <c r="I3256" s="6">
        <v>43641</v>
      </c>
      <c r="J3256" s="5" t="s">
        <v>33</v>
      </c>
      <c r="K3256" s="7">
        <v>1331.9</v>
      </c>
      <c r="L3256" s="35">
        <v>679.27</v>
      </c>
      <c r="M3256" s="36">
        <f t="shared" si="50"/>
        <v>652.63000000000011</v>
      </c>
      <c r="N3256" s="37">
        <f>YEAR(Table1[[#This Row],[Data zamówienia]])</f>
        <v>2019</v>
      </c>
    </row>
    <row r="3257" spans="2:14" x14ac:dyDescent="0.3">
      <c r="B3257" s="32">
        <v>68431</v>
      </c>
      <c r="C3257" s="5" t="s">
        <v>21</v>
      </c>
      <c r="D3257" s="5" t="s">
        <v>28</v>
      </c>
      <c r="E3257" s="5" t="s">
        <v>37</v>
      </c>
      <c r="F3257" s="5">
        <v>83</v>
      </c>
      <c r="G3257" s="6">
        <v>43632</v>
      </c>
      <c r="H3257" s="6">
        <v>43633</v>
      </c>
      <c r="I3257" s="6">
        <v>43637</v>
      </c>
      <c r="J3257" s="5" t="s">
        <v>33</v>
      </c>
      <c r="K3257" s="7">
        <v>244.81</v>
      </c>
      <c r="L3257" s="35">
        <v>144.44</v>
      </c>
      <c r="M3257" s="36">
        <f t="shared" si="50"/>
        <v>100.37</v>
      </c>
      <c r="N3257" s="37">
        <f>YEAR(Table1[[#This Row],[Data zamówienia]])</f>
        <v>2019</v>
      </c>
    </row>
    <row r="3258" spans="2:14" x14ac:dyDescent="0.3">
      <c r="B3258" s="32">
        <v>205732</v>
      </c>
      <c r="C3258" s="5" t="s">
        <v>35</v>
      </c>
      <c r="D3258" s="5" t="s">
        <v>28</v>
      </c>
      <c r="E3258" s="5" t="s">
        <v>37</v>
      </c>
      <c r="F3258" s="5">
        <v>352</v>
      </c>
      <c r="G3258" s="6">
        <v>43633</v>
      </c>
      <c r="H3258" s="6">
        <v>43633</v>
      </c>
      <c r="I3258" s="6">
        <v>43637</v>
      </c>
      <c r="J3258" s="5" t="s">
        <v>30</v>
      </c>
      <c r="K3258" s="7">
        <v>953.54</v>
      </c>
      <c r="L3258" s="35">
        <v>800.97</v>
      </c>
      <c r="M3258" s="36">
        <f t="shared" si="50"/>
        <v>152.56999999999994</v>
      </c>
      <c r="N3258" s="37">
        <f>YEAR(Table1[[#This Row],[Data zamówienia]])</f>
        <v>2019</v>
      </c>
    </row>
    <row r="3259" spans="2:14" x14ac:dyDescent="0.3">
      <c r="B3259" s="32">
        <v>565682</v>
      </c>
      <c r="C3259" s="5" t="s">
        <v>35</v>
      </c>
      <c r="D3259" s="5" t="s">
        <v>22</v>
      </c>
      <c r="E3259" s="5" t="s">
        <v>25</v>
      </c>
      <c r="F3259" s="5">
        <v>273</v>
      </c>
      <c r="G3259" s="6">
        <v>43632</v>
      </c>
      <c r="H3259" s="6">
        <v>43633</v>
      </c>
      <c r="I3259" s="6">
        <v>43636</v>
      </c>
      <c r="J3259" s="5" t="s">
        <v>40</v>
      </c>
      <c r="K3259" s="7">
        <v>159.77000000000001</v>
      </c>
      <c r="L3259" s="35">
        <v>86.28</v>
      </c>
      <c r="M3259" s="36">
        <f t="shared" si="50"/>
        <v>73.490000000000009</v>
      </c>
      <c r="N3259" s="37">
        <f>YEAR(Table1[[#This Row],[Data zamówienia]])</f>
        <v>2019</v>
      </c>
    </row>
    <row r="3260" spans="2:14" x14ac:dyDescent="0.3">
      <c r="B3260" s="32">
        <v>859087</v>
      </c>
      <c r="C3260" s="5" t="s">
        <v>38</v>
      </c>
      <c r="D3260" s="5" t="s">
        <v>36</v>
      </c>
      <c r="E3260" s="5" t="s">
        <v>25</v>
      </c>
      <c r="F3260" s="5">
        <v>136</v>
      </c>
      <c r="G3260" s="6">
        <v>43632</v>
      </c>
      <c r="H3260" s="6">
        <v>43635</v>
      </c>
      <c r="I3260" s="6">
        <v>43642</v>
      </c>
      <c r="J3260" s="5" t="s">
        <v>40</v>
      </c>
      <c r="K3260" s="7">
        <v>298.7</v>
      </c>
      <c r="L3260" s="35">
        <v>250.91</v>
      </c>
      <c r="M3260" s="36">
        <f t="shared" si="50"/>
        <v>47.789999999999992</v>
      </c>
      <c r="N3260" s="37">
        <f>YEAR(Table1[[#This Row],[Data zamówienia]])</f>
        <v>2019</v>
      </c>
    </row>
    <row r="3261" spans="2:14" x14ac:dyDescent="0.3">
      <c r="B3261" s="32">
        <v>308448</v>
      </c>
      <c r="C3261" s="5" t="s">
        <v>21</v>
      </c>
      <c r="D3261" s="5" t="s">
        <v>39</v>
      </c>
      <c r="E3261" s="5" t="s">
        <v>34</v>
      </c>
      <c r="F3261" s="5">
        <v>269</v>
      </c>
      <c r="G3261" s="6">
        <v>43632</v>
      </c>
      <c r="H3261" s="6">
        <v>43635</v>
      </c>
      <c r="I3261" s="6">
        <v>43642</v>
      </c>
      <c r="J3261" s="5" t="s">
        <v>33</v>
      </c>
      <c r="K3261" s="7">
        <v>1790.74</v>
      </c>
      <c r="L3261" s="35">
        <v>1540.04</v>
      </c>
      <c r="M3261" s="36">
        <f t="shared" si="50"/>
        <v>250.70000000000005</v>
      </c>
      <c r="N3261" s="37">
        <f>YEAR(Table1[[#This Row],[Data zamówienia]])</f>
        <v>2019</v>
      </c>
    </row>
    <row r="3262" spans="2:14" x14ac:dyDescent="0.3">
      <c r="B3262" s="32">
        <v>960991</v>
      </c>
      <c r="C3262" s="5" t="s">
        <v>21</v>
      </c>
      <c r="D3262" s="5" t="s">
        <v>28</v>
      </c>
      <c r="E3262" s="5" t="s">
        <v>31</v>
      </c>
      <c r="F3262" s="5">
        <v>130</v>
      </c>
      <c r="G3262" s="6">
        <v>43632</v>
      </c>
      <c r="H3262" s="6">
        <v>43636</v>
      </c>
      <c r="I3262" s="6">
        <v>43640</v>
      </c>
      <c r="J3262" s="5" t="s">
        <v>26</v>
      </c>
      <c r="K3262" s="7">
        <v>293.14</v>
      </c>
      <c r="L3262" s="35">
        <v>240.37</v>
      </c>
      <c r="M3262" s="36">
        <f t="shared" si="50"/>
        <v>52.769999999999982</v>
      </c>
      <c r="N3262" s="37">
        <f>YEAR(Table1[[#This Row],[Data zamówienia]])</f>
        <v>2019</v>
      </c>
    </row>
    <row r="3263" spans="2:14" x14ac:dyDescent="0.3">
      <c r="B3263" s="32">
        <v>937951</v>
      </c>
      <c r="C3263" s="5" t="s">
        <v>27</v>
      </c>
      <c r="D3263" s="5" t="s">
        <v>39</v>
      </c>
      <c r="E3263" s="5" t="s">
        <v>37</v>
      </c>
      <c r="F3263" s="5">
        <v>20</v>
      </c>
      <c r="G3263" s="6">
        <v>43633</v>
      </c>
      <c r="H3263" s="6">
        <v>43634</v>
      </c>
      <c r="I3263" s="6">
        <v>43638</v>
      </c>
      <c r="J3263" s="5" t="s">
        <v>33</v>
      </c>
      <c r="K3263" s="7">
        <v>194.17</v>
      </c>
      <c r="L3263" s="35">
        <v>168.93</v>
      </c>
      <c r="M3263" s="36">
        <f t="shared" si="50"/>
        <v>25.239999999999981</v>
      </c>
      <c r="N3263" s="37">
        <f>YEAR(Table1[[#This Row],[Data zamówienia]])</f>
        <v>2019</v>
      </c>
    </row>
    <row r="3264" spans="2:14" x14ac:dyDescent="0.3">
      <c r="B3264" s="32">
        <v>823540</v>
      </c>
      <c r="C3264" s="5" t="s">
        <v>21</v>
      </c>
      <c r="D3264" s="5" t="s">
        <v>36</v>
      </c>
      <c r="E3264" s="5" t="s">
        <v>25</v>
      </c>
      <c r="F3264" s="5">
        <v>79</v>
      </c>
      <c r="G3264" s="6">
        <v>43633</v>
      </c>
      <c r="H3264" s="6">
        <v>43635</v>
      </c>
      <c r="I3264" s="6">
        <v>43641</v>
      </c>
      <c r="J3264" s="5" t="s">
        <v>24</v>
      </c>
      <c r="K3264" s="7">
        <v>1366.5</v>
      </c>
      <c r="L3264" s="35">
        <v>1079.54</v>
      </c>
      <c r="M3264" s="36">
        <f t="shared" si="50"/>
        <v>286.96000000000004</v>
      </c>
      <c r="N3264" s="37">
        <f>YEAR(Table1[[#This Row],[Data zamówienia]])</f>
        <v>2019</v>
      </c>
    </row>
    <row r="3265" spans="2:14" x14ac:dyDescent="0.3">
      <c r="B3265" s="32">
        <v>333303</v>
      </c>
      <c r="C3265" s="5" t="s">
        <v>27</v>
      </c>
      <c r="D3265" s="5" t="s">
        <v>28</v>
      </c>
      <c r="E3265" s="5" t="s">
        <v>34</v>
      </c>
      <c r="F3265" s="5">
        <v>49</v>
      </c>
      <c r="G3265" s="6">
        <v>43635</v>
      </c>
      <c r="H3265" s="6">
        <v>43637</v>
      </c>
      <c r="I3265" s="6">
        <v>43640</v>
      </c>
      <c r="J3265" s="5" t="s">
        <v>33</v>
      </c>
      <c r="K3265" s="7">
        <v>1022</v>
      </c>
      <c r="L3265" s="35">
        <v>531.44000000000005</v>
      </c>
      <c r="M3265" s="36">
        <f t="shared" si="50"/>
        <v>490.55999999999995</v>
      </c>
      <c r="N3265" s="37">
        <f>YEAR(Table1[[#This Row],[Data zamówienia]])</f>
        <v>2019</v>
      </c>
    </row>
    <row r="3266" spans="2:14" x14ac:dyDescent="0.3">
      <c r="B3266" s="32">
        <v>626045</v>
      </c>
      <c r="C3266" s="5" t="s">
        <v>21</v>
      </c>
      <c r="D3266" s="5" t="s">
        <v>39</v>
      </c>
      <c r="E3266" s="5" t="s">
        <v>31</v>
      </c>
      <c r="F3266" s="5">
        <v>222</v>
      </c>
      <c r="G3266" s="6">
        <v>43635</v>
      </c>
      <c r="H3266" s="6">
        <v>43637</v>
      </c>
      <c r="I3266" s="6">
        <v>43641</v>
      </c>
      <c r="J3266" s="5" t="s">
        <v>30</v>
      </c>
      <c r="K3266" s="7">
        <v>1332</v>
      </c>
      <c r="L3266" s="35">
        <v>785.88</v>
      </c>
      <c r="M3266" s="36">
        <f t="shared" si="50"/>
        <v>546.12</v>
      </c>
      <c r="N3266" s="37">
        <f>YEAR(Table1[[#This Row],[Data zamówienia]])</f>
        <v>2019</v>
      </c>
    </row>
    <row r="3267" spans="2:14" x14ac:dyDescent="0.3">
      <c r="B3267" s="32">
        <v>456221</v>
      </c>
      <c r="C3267" s="5" t="s">
        <v>21</v>
      </c>
      <c r="D3267" s="5" t="s">
        <v>22</v>
      </c>
      <c r="E3267" s="5" t="s">
        <v>23</v>
      </c>
      <c r="F3267" s="5">
        <v>67</v>
      </c>
      <c r="G3267" s="6">
        <v>43634</v>
      </c>
      <c r="H3267" s="6">
        <v>43637</v>
      </c>
      <c r="I3267" s="6">
        <v>43639</v>
      </c>
      <c r="J3267" s="5" t="s">
        <v>32</v>
      </c>
      <c r="K3267" s="7">
        <v>1898.63</v>
      </c>
      <c r="L3267" s="35">
        <v>1386</v>
      </c>
      <c r="M3267" s="36">
        <f t="shared" si="50"/>
        <v>512.63000000000011</v>
      </c>
      <c r="N3267" s="37">
        <f>YEAR(Table1[[#This Row],[Data zamówienia]])</f>
        <v>2019</v>
      </c>
    </row>
    <row r="3268" spans="2:14" x14ac:dyDescent="0.3">
      <c r="B3268" s="32">
        <v>457803</v>
      </c>
      <c r="C3268" s="5" t="s">
        <v>35</v>
      </c>
      <c r="D3268" s="5" t="s">
        <v>39</v>
      </c>
      <c r="E3268" s="5" t="s">
        <v>34</v>
      </c>
      <c r="F3268" s="5">
        <v>152</v>
      </c>
      <c r="G3268" s="6">
        <v>43635</v>
      </c>
      <c r="H3268" s="6">
        <v>43635</v>
      </c>
      <c r="I3268" s="6">
        <v>43639</v>
      </c>
      <c r="J3268" s="5" t="s">
        <v>24</v>
      </c>
      <c r="K3268" s="7">
        <v>657.42</v>
      </c>
      <c r="L3268" s="35">
        <v>499.64</v>
      </c>
      <c r="M3268" s="36">
        <f t="shared" ref="M3268:M3331" si="51">K3268-L3268</f>
        <v>157.77999999999997</v>
      </c>
      <c r="N3268" s="37">
        <f>YEAR(Table1[[#This Row],[Data zamówienia]])</f>
        <v>2019</v>
      </c>
    </row>
    <row r="3269" spans="2:14" x14ac:dyDescent="0.3">
      <c r="B3269" s="32">
        <v>396268</v>
      </c>
      <c r="C3269" s="5" t="s">
        <v>27</v>
      </c>
      <c r="D3269" s="5" t="s">
        <v>28</v>
      </c>
      <c r="E3269" s="5" t="s">
        <v>34</v>
      </c>
      <c r="F3269" s="5">
        <v>6</v>
      </c>
      <c r="G3269" s="6">
        <v>43636</v>
      </c>
      <c r="H3269" s="6">
        <v>43637</v>
      </c>
      <c r="I3269" s="6">
        <v>43644</v>
      </c>
      <c r="J3269" s="5" t="s">
        <v>32</v>
      </c>
      <c r="K3269" s="7">
        <v>220.1</v>
      </c>
      <c r="L3269" s="35">
        <v>202.49</v>
      </c>
      <c r="M3269" s="36">
        <f t="shared" si="51"/>
        <v>17.609999999999985</v>
      </c>
      <c r="N3269" s="37">
        <f>YEAR(Table1[[#This Row],[Data zamówienia]])</f>
        <v>2019</v>
      </c>
    </row>
    <row r="3270" spans="2:14" x14ac:dyDescent="0.3">
      <c r="B3270" s="32">
        <v>551338</v>
      </c>
      <c r="C3270" s="5" t="s">
        <v>38</v>
      </c>
      <c r="D3270" s="5" t="s">
        <v>39</v>
      </c>
      <c r="E3270" s="5" t="s">
        <v>37</v>
      </c>
      <c r="F3270" s="5">
        <v>281</v>
      </c>
      <c r="G3270" s="6">
        <v>43635</v>
      </c>
      <c r="H3270" s="6">
        <v>43637</v>
      </c>
      <c r="I3270" s="6">
        <v>43640</v>
      </c>
      <c r="J3270" s="5" t="s">
        <v>32</v>
      </c>
      <c r="K3270" s="7">
        <v>385.78</v>
      </c>
      <c r="L3270" s="35">
        <v>297.05</v>
      </c>
      <c r="M3270" s="36">
        <f t="shared" si="51"/>
        <v>88.729999999999961</v>
      </c>
      <c r="N3270" s="37">
        <f>YEAR(Table1[[#This Row],[Data zamówienia]])</f>
        <v>2019</v>
      </c>
    </row>
    <row r="3271" spans="2:14" x14ac:dyDescent="0.3">
      <c r="B3271" s="32">
        <v>393446</v>
      </c>
      <c r="C3271" s="5" t="s">
        <v>27</v>
      </c>
      <c r="D3271" s="5" t="s">
        <v>28</v>
      </c>
      <c r="E3271" s="5" t="s">
        <v>25</v>
      </c>
      <c r="F3271" s="5">
        <v>201</v>
      </c>
      <c r="G3271" s="6">
        <v>43636</v>
      </c>
      <c r="H3271" s="6">
        <v>43637</v>
      </c>
      <c r="I3271" s="6">
        <v>43642</v>
      </c>
      <c r="J3271" s="5" t="s">
        <v>40</v>
      </c>
      <c r="K3271" s="7">
        <v>859.45</v>
      </c>
      <c r="L3271" s="35">
        <v>575.83000000000004</v>
      </c>
      <c r="M3271" s="36">
        <f t="shared" si="51"/>
        <v>283.62</v>
      </c>
      <c r="N3271" s="37">
        <f>YEAR(Table1[[#This Row],[Data zamówienia]])</f>
        <v>2019</v>
      </c>
    </row>
    <row r="3272" spans="2:14" x14ac:dyDescent="0.3">
      <c r="B3272" s="32">
        <v>29136</v>
      </c>
      <c r="C3272" s="5" t="s">
        <v>21</v>
      </c>
      <c r="D3272" s="5" t="s">
        <v>28</v>
      </c>
      <c r="E3272" s="5" t="s">
        <v>23</v>
      </c>
      <c r="F3272" s="5">
        <v>15</v>
      </c>
      <c r="G3272" s="6">
        <v>43635</v>
      </c>
      <c r="H3272" s="6">
        <v>43638</v>
      </c>
      <c r="I3272" s="6">
        <v>43643</v>
      </c>
      <c r="J3272" s="5" t="s">
        <v>32</v>
      </c>
      <c r="K3272" s="7">
        <v>1865.79</v>
      </c>
      <c r="L3272" s="35">
        <v>1697.87</v>
      </c>
      <c r="M3272" s="36">
        <f t="shared" si="51"/>
        <v>167.92000000000007</v>
      </c>
      <c r="N3272" s="37">
        <f>YEAR(Table1[[#This Row],[Data zamówienia]])</f>
        <v>2019</v>
      </c>
    </row>
    <row r="3273" spans="2:14" x14ac:dyDescent="0.3">
      <c r="B3273" s="32">
        <v>558407</v>
      </c>
      <c r="C3273" s="5" t="s">
        <v>27</v>
      </c>
      <c r="D3273" s="5" t="s">
        <v>36</v>
      </c>
      <c r="E3273" s="5" t="s">
        <v>37</v>
      </c>
      <c r="F3273" s="5">
        <v>84</v>
      </c>
      <c r="G3273" s="6">
        <v>43636</v>
      </c>
      <c r="H3273" s="6">
        <v>43636</v>
      </c>
      <c r="I3273" s="6">
        <v>43641</v>
      </c>
      <c r="J3273" s="5" t="s">
        <v>32</v>
      </c>
      <c r="K3273" s="7">
        <v>220.1</v>
      </c>
      <c r="L3273" s="35">
        <v>165.08</v>
      </c>
      <c r="M3273" s="36">
        <f t="shared" si="51"/>
        <v>55.019999999999982</v>
      </c>
      <c r="N3273" s="37">
        <f>YEAR(Table1[[#This Row],[Data zamówienia]])</f>
        <v>2019</v>
      </c>
    </row>
    <row r="3274" spans="2:14" x14ac:dyDescent="0.3">
      <c r="B3274" s="32">
        <v>248342</v>
      </c>
      <c r="C3274" s="5" t="s">
        <v>38</v>
      </c>
      <c r="D3274" s="5" t="s">
        <v>36</v>
      </c>
      <c r="E3274" s="5" t="s">
        <v>37</v>
      </c>
      <c r="F3274" s="5">
        <v>30</v>
      </c>
      <c r="G3274" s="6">
        <v>43635</v>
      </c>
      <c r="H3274" s="6">
        <v>43638</v>
      </c>
      <c r="I3274" s="6">
        <v>43645</v>
      </c>
      <c r="J3274" s="5" t="s">
        <v>40</v>
      </c>
      <c r="K3274" s="7">
        <v>476.41</v>
      </c>
      <c r="L3274" s="35">
        <v>285.85000000000002</v>
      </c>
      <c r="M3274" s="36">
        <f t="shared" si="51"/>
        <v>190.56</v>
      </c>
      <c r="N3274" s="37">
        <f>YEAR(Table1[[#This Row],[Data zamówienia]])</f>
        <v>2019</v>
      </c>
    </row>
    <row r="3275" spans="2:14" x14ac:dyDescent="0.3">
      <c r="B3275" s="32">
        <v>814627</v>
      </c>
      <c r="C3275" s="5" t="s">
        <v>27</v>
      </c>
      <c r="D3275" s="5" t="s">
        <v>36</v>
      </c>
      <c r="E3275" s="5" t="s">
        <v>37</v>
      </c>
      <c r="F3275" s="5">
        <v>352</v>
      </c>
      <c r="G3275" s="6">
        <v>43636</v>
      </c>
      <c r="H3275" s="6">
        <v>43637</v>
      </c>
      <c r="I3275" s="6">
        <v>43641</v>
      </c>
      <c r="J3275" s="5" t="s">
        <v>40</v>
      </c>
      <c r="K3275" s="7">
        <v>541.5</v>
      </c>
      <c r="L3275" s="35">
        <v>341.15</v>
      </c>
      <c r="M3275" s="36">
        <f t="shared" si="51"/>
        <v>200.35000000000002</v>
      </c>
      <c r="N3275" s="37">
        <f>YEAR(Table1[[#This Row],[Data zamówienia]])</f>
        <v>2019</v>
      </c>
    </row>
    <row r="3276" spans="2:14" x14ac:dyDescent="0.3">
      <c r="B3276" s="32">
        <v>416474</v>
      </c>
      <c r="C3276" s="5" t="s">
        <v>27</v>
      </c>
      <c r="D3276" s="5" t="s">
        <v>39</v>
      </c>
      <c r="E3276" s="5" t="s">
        <v>25</v>
      </c>
      <c r="F3276" s="5">
        <v>355</v>
      </c>
      <c r="G3276" s="6">
        <v>43636</v>
      </c>
      <c r="H3276" s="6">
        <v>43636</v>
      </c>
      <c r="I3276" s="6">
        <v>43640</v>
      </c>
      <c r="J3276" s="5" t="s">
        <v>26</v>
      </c>
      <c r="K3276" s="7">
        <v>1951.5</v>
      </c>
      <c r="L3276" s="35">
        <v>1014.78</v>
      </c>
      <c r="M3276" s="36">
        <f t="shared" si="51"/>
        <v>936.72</v>
      </c>
      <c r="N3276" s="37">
        <f>YEAR(Table1[[#This Row],[Data zamówienia]])</f>
        <v>2019</v>
      </c>
    </row>
    <row r="3277" spans="2:14" x14ac:dyDescent="0.3">
      <c r="B3277" s="32">
        <v>212153</v>
      </c>
      <c r="C3277" s="5" t="s">
        <v>21</v>
      </c>
      <c r="D3277" s="5" t="s">
        <v>22</v>
      </c>
      <c r="E3277" s="5" t="s">
        <v>25</v>
      </c>
      <c r="F3277" s="5">
        <v>84</v>
      </c>
      <c r="G3277" s="6">
        <v>43636</v>
      </c>
      <c r="H3277" s="6">
        <v>43639</v>
      </c>
      <c r="I3277" s="6">
        <v>43645</v>
      </c>
      <c r="J3277" s="5" t="s">
        <v>40</v>
      </c>
      <c r="K3277" s="7">
        <v>837.94</v>
      </c>
      <c r="L3277" s="35">
        <v>670.35</v>
      </c>
      <c r="M3277" s="36">
        <f t="shared" si="51"/>
        <v>167.59000000000003</v>
      </c>
      <c r="N3277" s="37">
        <f>YEAR(Table1[[#This Row],[Data zamówienia]])</f>
        <v>2019</v>
      </c>
    </row>
    <row r="3278" spans="2:14" x14ac:dyDescent="0.3">
      <c r="B3278" s="32">
        <v>904133</v>
      </c>
      <c r="C3278" s="5" t="s">
        <v>21</v>
      </c>
      <c r="D3278" s="5" t="s">
        <v>28</v>
      </c>
      <c r="E3278" s="5" t="s">
        <v>23</v>
      </c>
      <c r="F3278" s="5">
        <v>8</v>
      </c>
      <c r="G3278" s="6">
        <v>43636</v>
      </c>
      <c r="H3278" s="6">
        <v>43638</v>
      </c>
      <c r="I3278" s="6">
        <v>43641</v>
      </c>
      <c r="J3278" s="5" t="s">
        <v>33</v>
      </c>
      <c r="K3278" s="7">
        <v>1978.16</v>
      </c>
      <c r="L3278" s="35">
        <v>1345.15</v>
      </c>
      <c r="M3278" s="36">
        <f t="shared" si="51"/>
        <v>633.01</v>
      </c>
      <c r="N3278" s="37">
        <f>YEAR(Table1[[#This Row],[Data zamówienia]])</f>
        <v>2019</v>
      </c>
    </row>
    <row r="3279" spans="2:14" x14ac:dyDescent="0.3">
      <c r="B3279" s="32">
        <v>336423</v>
      </c>
      <c r="C3279" s="5" t="s">
        <v>21</v>
      </c>
      <c r="D3279" s="5" t="s">
        <v>22</v>
      </c>
      <c r="E3279" s="5" t="s">
        <v>23</v>
      </c>
      <c r="F3279" s="5">
        <v>214</v>
      </c>
      <c r="G3279" s="6">
        <v>43635</v>
      </c>
      <c r="H3279" s="6">
        <v>43636</v>
      </c>
      <c r="I3279" s="6">
        <v>43637</v>
      </c>
      <c r="J3279" s="5" t="s">
        <v>24</v>
      </c>
      <c r="K3279" s="7">
        <v>1076.92</v>
      </c>
      <c r="L3279" s="35">
        <v>775.38</v>
      </c>
      <c r="M3279" s="36">
        <f t="shared" si="51"/>
        <v>301.54000000000008</v>
      </c>
      <c r="N3279" s="37">
        <f>YEAR(Table1[[#This Row],[Data zamówienia]])</f>
        <v>2019</v>
      </c>
    </row>
    <row r="3280" spans="2:14" x14ac:dyDescent="0.3">
      <c r="B3280" s="32">
        <v>226898</v>
      </c>
      <c r="C3280" s="5" t="s">
        <v>21</v>
      </c>
      <c r="D3280" s="5" t="s">
        <v>39</v>
      </c>
      <c r="E3280" s="5" t="s">
        <v>34</v>
      </c>
      <c r="F3280" s="5">
        <v>1</v>
      </c>
      <c r="G3280" s="6">
        <v>43635</v>
      </c>
      <c r="H3280" s="6">
        <v>43638</v>
      </c>
      <c r="I3280" s="6">
        <v>43644</v>
      </c>
      <c r="J3280" s="5" t="s">
        <v>40</v>
      </c>
      <c r="K3280" s="7">
        <v>985.07</v>
      </c>
      <c r="L3280" s="35">
        <v>916.12</v>
      </c>
      <c r="M3280" s="36">
        <f t="shared" si="51"/>
        <v>68.950000000000045</v>
      </c>
      <c r="N3280" s="37">
        <f>YEAR(Table1[[#This Row],[Data zamówienia]])</f>
        <v>2019</v>
      </c>
    </row>
    <row r="3281" spans="2:14" x14ac:dyDescent="0.3">
      <c r="B3281" s="32">
        <v>384605</v>
      </c>
      <c r="C3281" s="5" t="s">
        <v>27</v>
      </c>
      <c r="D3281" s="5" t="s">
        <v>39</v>
      </c>
      <c r="E3281" s="5" t="s">
        <v>31</v>
      </c>
      <c r="F3281" s="5">
        <v>232</v>
      </c>
      <c r="G3281" s="6">
        <v>43635</v>
      </c>
      <c r="H3281" s="6">
        <v>43636</v>
      </c>
      <c r="I3281" s="6">
        <v>43642</v>
      </c>
      <c r="J3281" s="5" t="s">
        <v>33</v>
      </c>
      <c r="K3281" s="7">
        <v>1160.6600000000001</v>
      </c>
      <c r="L3281" s="35">
        <v>882.1</v>
      </c>
      <c r="M3281" s="36">
        <f t="shared" si="51"/>
        <v>278.56000000000006</v>
      </c>
      <c r="N3281" s="37">
        <f>YEAR(Table1[[#This Row],[Data zamówienia]])</f>
        <v>2019</v>
      </c>
    </row>
    <row r="3282" spans="2:14" x14ac:dyDescent="0.3">
      <c r="B3282" s="32">
        <v>14305</v>
      </c>
      <c r="C3282" s="5" t="s">
        <v>21</v>
      </c>
      <c r="D3282" s="5" t="s">
        <v>22</v>
      </c>
      <c r="E3282" s="5" t="s">
        <v>37</v>
      </c>
      <c r="F3282" s="5">
        <v>195</v>
      </c>
      <c r="G3282" s="6">
        <v>43635</v>
      </c>
      <c r="H3282" s="6">
        <v>43638</v>
      </c>
      <c r="I3282" s="6">
        <v>43644</v>
      </c>
      <c r="J3282" s="5" t="s">
        <v>33</v>
      </c>
      <c r="K3282" s="7">
        <v>418.85</v>
      </c>
      <c r="L3282" s="35">
        <v>221.99</v>
      </c>
      <c r="M3282" s="36">
        <f t="shared" si="51"/>
        <v>196.86</v>
      </c>
      <c r="N3282" s="37">
        <f>YEAR(Table1[[#This Row],[Data zamówienia]])</f>
        <v>2019</v>
      </c>
    </row>
    <row r="3283" spans="2:14" x14ac:dyDescent="0.3">
      <c r="B3283" s="32">
        <v>372680</v>
      </c>
      <c r="C3283" s="5" t="s">
        <v>27</v>
      </c>
      <c r="D3283" s="5" t="s">
        <v>36</v>
      </c>
      <c r="E3283" s="5" t="s">
        <v>34</v>
      </c>
      <c r="F3283" s="5">
        <v>54</v>
      </c>
      <c r="G3283" s="6">
        <v>43636</v>
      </c>
      <c r="H3283" s="6">
        <v>43639</v>
      </c>
      <c r="I3283" s="6">
        <v>43643</v>
      </c>
      <c r="J3283" s="5" t="s">
        <v>33</v>
      </c>
      <c r="K3283" s="7">
        <v>560.79</v>
      </c>
      <c r="L3283" s="35">
        <v>454.24</v>
      </c>
      <c r="M3283" s="36">
        <f t="shared" si="51"/>
        <v>106.54999999999995</v>
      </c>
      <c r="N3283" s="37">
        <f>YEAR(Table1[[#This Row],[Data zamówienia]])</f>
        <v>2019</v>
      </c>
    </row>
    <row r="3284" spans="2:14" x14ac:dyDescent="0.3">
      <c r="B3284" s="32">
        <v>446134</v>
      </c>
      <c r="C3284" s="5" t="s">
        <v>27</v>
      </c>
      <c r="D3284" s="5" t="s">
        <v>22</v>
      </c>
      <c r="E3284" s="5" t="s">
        <v>37</v>
      </c>
      <c r="F3284" s="5">
        <v>108</v>
      </c>
      <c r="G3284" s="6">
        <v>43637</v>
      </c>
      <c r="H3284" s="6">
        <v>43640</v>
      </c>
      <c r="I3284" s="6">
        <v>43641</v>
      </c>
      <c r="J3284" s="5" t="s">
        <v>33</v>
      </c>
      <c r="K3284" s="7">
        <v>651.74</v>
      </c>
      <c r="L3284" s="35">
        <v>534.42999999999995</v>
      </c>
      <c r="M3284" s="36">
        <f t="shared" si="51"/>
        <v>117.31000000000006</v>
      </c>
      <c r="N3284" s="37">
        <f>YEAR(Table1[[#This Row],[Data zamówienia]])</f>
        <v>2019</v>
      </c>
    </row>
    <row r="3285" spans="2:14" x14ac:dyDescent="0.3">
      <c r="B3285" s="32">
        <v>713971</v>
      </c>
      <c r="C3285" s="5" t="s">
        <v>35</v>
      </c>
      <c r="D3285" s="5" t="s">
        <v>39</v>
      </c>
      <c r="E3285" s="5" t="s">
        <v>25</v>
      </c>
      <c r="F3285" s="5">
        <v>23</v>
      </c>
      <c r="G3285" s="6">
        <v>43636</v>
      </c>
      <c r="H3285" s="6">
        <v>43638</v>
      </c>
      <c r="I3285" s="6">
        <v>43642</v>
      </c>
      <c r="J3285" s="5" t="s">
        <v>30</v>
      </c>
      <c r="K3285" s="7">
        <v>1096.01</v>
      </c>
      <c r="L3285" s="35">
        <v>613.77</v>
      </c>
      <c r="M3285" s="36">
        <f t="shared" si="51"/>
        <v>482.24</v>
      </c>
      <c r="N3285" s="37">
        <f>YEAR(Table1[[#This Row],[Data zamówienia]])</f>
        <v>2019</v>
      </c>
    </row>
    <row r="3286" spans="2:14" x14ac:dyDescent="0.3">
      <c r="B3286" s="32">
        <v>867362</v>
      </c>
      <c r="C3286" s="5" t="s">
        <v>21</v>
      </c>
      <c r="D3286" s="5" t="s">
        <v>36</v>
      </c>
      <c r="E3286" s="5" t="s">
        <v>34</v>
      </c>
      <c r="F3286" s="5">
        <v>204</v>
      </c>
      <c r="G3286" s="6">
        <v>43637</v>
      </c>
      <c r="H3286" s="6">
        <v>43640</v>
      </c>
      <c r="I3286" s="6">
        <v>43641</v>
      </c>
      <c r="J3286" s="5" t="s">
        <v>33</v>
      </c>
      <c r="K3286" s="7">
        <v>712.36</v>
      </c>
      <c r="L3286" s="35">
        <v>626.88</v>
      </c>
      <c r="M3286" s="36">
        <f t="shared" si="51"/>
        <v>85.480000000000018</v>
      </c>
      <c r="N3286" s="37">
        <f>YEAR(Table1[[#This Row],[Data zamówienia]])</f>
        <v>2019</v>
      </c>
    </row>
    <row r="3287" spans="2:14" x14ac:dyDescent="0.3">
      <c r="B3287" s="32">
        <v>558241</v>
      </c>
      <c r="C3287" s="5" t="s">
        <v>27</v>
      </c>
      <c r="D3287" s="5" t="s">
        <v>39</v>
      </c>
      <c r="E3287" s="5" t="s">
        <v>34</v>
      </c>
      <c r="F3287" s="5">
        <v>138</v>
      </c>
      <c r="G3287" s="6">
        <v>43637</v>
      </c>
      <c r="H3287" s="6">
        <v>43638</v>
      </c>
      <c r="I3287" s="6">
        <v>43644</v>
      </c>
      <c r="J3287" s="5" t="s">
        <v>33</v>
      </c>
      <c r="K3287" s="7">
        <v>985.07</v>
      </c>
      <c r="L3287" s="35">
        <v>610.74</v>
      </c>
      <c r="M3287" s="36">
        <f t="shared" si="51"/>
        <v>374.33000000000004</v>
      </c>
      <c r="N3287" s="37">
        <f>YEAR(Table1[[#This Row],[Data zamówienia]])</f>
        <v>2019</v>
      </c>
    </row>
    <row r="3288" spans="2:14" x14ac:dyDescent="0.3">
      <c r="B3288" s="32">
        <v>478807</v>
      </c>
      <c r="C3288" s="5" t="s">
        <v>21</v>
      </c>
      <c r="D3288" s="5" t="s">
        <v>36</v>
      </c>
      <c r="E3288" s="5" t="s">
        <v>31</v>
      </c>
      <c r="F3288" s="5">
        <v>354</v>
      </c>
      <c r="G3288" s="6">
        <v>43638</v>
      </c>
      <c r="H3288" s="6">
        <v>43641</v>
      </c>
      <c r="I3288" s="6">
        <v>43645</v>
      </c>
      <c r="J3288" s="5" t="s">
        <v>24</v>
      </c>
      <c r="K3288" s="7">
        <v>1727.83</v>
      </c>
      <c r="L3288" s="35">
        <v>1313.15</v>
      </c>
      <c r="M3288" s="36">
        <f t="shared" si="51"/>
        <v>414.67999999999984</v>
      </c>
      <c r="N3288" s="37">
        <f>YEAR(Table1[[#This Row],[Data zamówienia]])</f>
        <v>2019</v>
      </c>
    </row>
    <row r="3289" spans="2:14" x14ac:dyDescent="0.3">
      <c r="B3289" s="32">
        <v>333607</v>
      </c>
      <c r="C3289" s="5" t="s">
        <v>21</v>
      </c>
      <c r="D3289" s="5" t="s">
        <v>22</v>
      </c>
      <c r="E3289" s="5" t="s">
        <v>34</v>
      </c>
      <c r="F3289" s="5">
        <v>83</v>
      </c>
      <c r="G3289" s="6">
        <v>43638</v>
      </c>
      <c r="H3289" s="6">
        <v>43641</v>
      </c>
      <c r="I3289" s="6">
        <v>43647</v>
      </c>
      <c r="J3289" s="5" t="s">
        <v>24</v>
      </c>
      <c r="K3289" s="7">
        <v>1641.66</v>
      </c>
      <c r="L3289" s="35">
        <v>1198.4100000000001</v>
      </c>
      <c r="M3289" s="36">
        <f t="shared" si="51"/>
        <v>443.25</v>
      </c>
      <c r="N3289" s="37">
        <f>YEAR(Table1[[#This Row],[Data zamówienia]])</f>
        <v>2019</v>
      </c>
    </row>
    <row r="3290" spans="2:14" x14ac:dyDescent="0.3">
      <c r="B3290" s="32">
        <v>604682</v>
      </c>
      <c r="C3290" s="5" t="s">
        <v>21</v>
      </c>
      <c r="D3290" s="5" t="s">
        <v>39</v>
      </c>
      <c r="E3290" s="5" t="s">
        <v>29</v>
      </c>
      <c r="F3290" s="5">
        <v>293</v>
      </c>
      <c r="G3290" s="6">
        <v>43638</v>
      </c>
      <c r="H3290" s="6">
        <v>43638</v>
      </c>
      <c r="I3290" s="6">
        <v>43639</v>
      </c>
      <c r="J3290" s="5" t="s">
        <v>32</v>
      </c>
      <c r="K3290" s="7">
        <v>1493.35</v>
      </c>
      <c r="L3290" s="35">
        <v>1090.1500000000001</v>
      </c>
      <c r="M3290" s="36">
        <f t="shared" si="51"/>
        <v>403.19999999999982</v>
      </c>
      <c r="N3290" s="37">
        <f>YEAR(Table1[[#This Row],[Data zamówienia]])</f>
        <v>2019</v>
      </c>
    </row>
    <row r="3291" spans="2:14" x14ac:dyDescent="0.3">
      <c r="B3291" s="32">
        <v>155501</v>
      </c>
      <c r="C3291" s="5" t="s">
        <v>35</v>
      </c>
      <c r="D3291" s="5" t="s">
        <v>28</v>
      </c>
      <c r="E3291" s="5" t="s">
        <v>29</v>
      </c>
      <c r="F3291" s="5">
        <v>262</v>
      </c>
      <c r="G3291" s="6">
        <v>43637</v>
      </c>
      <c r="H3291" s="6">
        <v>43639</v>
      </c>
      <c r="I3291" s="6">
        <v>43641</v>
      </c>
      <c r="J3291" s="5" t="s">
        <v>32</v>
      </c>
      <c r="K3291" s="7">
        <v>1016.5</v>
      </c>
      <c r="L3291" s="35">
        <v>640.4</v>
      </c>
      <c r="M3291" s="36">
        <f t="shared" si="51"/>
        <v>376.1</v>
      </c>
      <c r="N3291" s="37">
        <f>YEAR(Table1[[#This Row],[Data zamówienia]])</f>
        <v>2019</v>
      </c>
    </row>
    <row r="3292" spans="2:14" x14ac:dyDescent="0.3">
      <c r="B3292" s="32">
        <v>398799</v>
      </c>
      <c r="C3292" s="5" t="s">
        <v>21</v>
      </c>
      <c r="D3292" s="5" t="s">
        <v>28</v>
      </c>
      <c r="E3292" s="5" t="s">
        <v>25</v>
      </c>
      <c r="F3292" s="5">
        <v>366</v>
      </c>
      <c r="G3292" s="6">
        <v>43637</v>
      </c>
      <c r="H3292" s="6">
        <v>43638</v>
      </c>
      <c r="I3292" s="6">
        <v>43643</v>
      </c>
      <c r="J3292" s="5" t="s">
        <v>24</v>
      </c>
      <c r="K3292" s="7">
        <v>1498.08</v>
      </c>
      <c r="L3292" s="35">
        <v>1033.68</v>
      </c>
      <c r="M3292" s="36">
        <f t="shared" si="51"/>
        <v>464.39999999999986</v>
      </c>
      <c r="N3292" s="37">
        <f>YEAR(Table1[[#This Row],[Data zamówienia]])</f>
        <v>2019</v>
      </c>
    </row>
    <row r="3293" spans="2:14" x14ac:dyDescent="0.3">
      <c r="B3293" s="32">
        <v>824858</v>
      </c>
      <c r="C3293" s="5" t="s">
        <v>38</v>
      </c>
      <c r="D3293" s="5" t="s">
        <v>39</v>
      </c>
      <c r="E3293" s="5" t="s">
        <v>31</v>
      </c>
      <c r="F3293" s="5">
        <v>83</v>
      </c>
      <c r="G3293" s="6">
        <v>43637</v>
      </c>
      <c r="H3293" s="6">
        <v>43640</v>
      </c>
      <c r="I3293" s="6">
        <v>43643</v>
      </c>
      <c r="J3293" s="5" t="s">
        <v>40</v>
      </c>
      <c r="K3293" s="7">
        <v>192.95</v>
      </c>
      <c r="L3293" s="35">
        <v>144.71</v>
      </c>
      <c r="M3293" s="36">
        <f t="shared" si="51"/>
        <v>48.239999999999981</v>
      </c>
      <c r="N3293" s="37">
        <f>YEAR(Table1[[#This Row],[Data zamówienia]])</f>
        <v>2019</v>
      </c>
    </row>
    <row r="3294" spans="2:14" x14ac:dyDescent="0.3">
      <c r="B3294" s="32">
        <v>837247</v>
      </c>
      <c r="C3294" s="5" t="s">
        <v>21</v>
      </c>
      <c r="D3294" s="5" t="s">
        <v>22</v>
      </c>
      <c r="E3294" s="5" t="s">
        <v>34</v>
      </c>
      <c r="F3294" s="5">
        <v>273</v>
      </c>
      <c r="G3294" s="6">
        <v>43639</v>
      </c>
      <c r="H3294" s="6">
        <v>43639</v>
      </c>
      <c r="I3294" s="6">
        <v>43642</v>
      </c>
      <c r="J3294" s="5" t="s">
        <v>30</v>
      </c>
      <c r="K3294" s="7">
        <v>590.77</v>
      </c>
      <c r="L3294" s="35">
        <v>496.25</v>
      </c>
      <c r="M3294" s="36">
        <f t="shared" si="51"/>
        <v>94.519999999999982</v>
      </c>
      <c r="N3294" s="37">
        <f>YEAR(Table1[[#This Row],[Data zamówienia]])</f>
        <v>2019</v>
      </c>
    </row>
    <row r="3295" spans="2:14" x14ac:dyDescent="0.3">
      <c r="B3295" s="32">
        <v>402962</v>
      </c>
      <c r="C3295" s="5" t="s">
        <v>35</v>
      </c>
      <c r="D3295" s="5" t="s">
        <v>28</v>
      </c>
      <c r="E3295" s="5" t="s">
        <v>23</v>
      </c>
      <c r="F3295" s="5">
        <v>100</v>
      </c>
      <c r="G3295" s="6">
        <v>43639</v>
      </c>
      <c r="H3295" s="6">
        <v>43642</v>
      </c>
      <c r="I3295" s="6">
        <v>43647</v>
      </c>
      <c r="J3295" s="5" t="s">
        <v>30</v>
      </c>
      <c r="K3295" s="7">
        <v>317.22000000000003</v>
      </c>
      <c r="L3295" s="35">
        <v>241.09</v>
      </c>
      <c r="M3295" s="36">
        <f t="shared" si="51"/>
        <v>76.130000000000024</v>
      </c>
      <c r="N3295" s="37">
        <f>YEAR(Table1[[#This Row],[Data zamówienia]])</f>
        <v>2019</v>
      </c>
    </row>
    <row r="3296" spans="2:14" x14ac:dyDescent="0.3">
      <c r="B3296" s="32">
        <v>371155</v>
      </c>
      <c r="C3296" s="5" t="s">
        <v>27</v>
      </c>
      <c r="D3296" s="5" t="s">
        <v>28</v>
      </c>
      <c r="E3296" s="5" t="s">
        <v>25</v>
      </c>
      <c r="F3296" s="5">
        <v>141</v>
      </c>
      <c r="G3296" s="6">
        <v>43638</v>
      </c>
      <c r="H3296" s="6">
        <v>43640</v>
      </c>
      <c r="I3296" s="6">
        <v>43647</v>
      </c>
      <c r="J3296" s="5" t="s">
        <v>26</v>
      </c>
      <c r="K3296" s="7">
        <v>318.94</v>
      </c>
      <c r="L3296" s="35">
        <v>194.55</v>
      </c>
      <c r="M3296" s="36">
        <f t="shared" si="51"/>
        <v>124.38999999999999</v>
      </c>
      <c r="N3296" s="37">
        <f>YEAR(Table1[[#This Row],[Data zamówienia]])</f>
        <v>2019</v>
      </c>
    </row>
    <row r="3297" spans="2:14" x14ac:dyDescent="0.3">
      <c r="B3297" s="32">
        <v>197497</v>
      </c>
      <c r="C3297" s="5" t="s">
        <v>27</v>
      </c>
      <c r="D3297" s="5" t="s">
        <v>28</v>
      </c>
      <c r="E3297" s="5" t="s">
        <v>34</v>
      </c>
      <c r="F3297" s="5">
        <v>59</v>
      </c>
      <c r="G3297" s="6">
        <v>43639</v>
      </c>
      <c r="H3297" s="6">
        <v>43640</v>
      </c>
      <c r="I3297" s="6">
        <v>43643</v>
      </c>
      <c r="J3297" s="5" t="s">
        <v>26</v>
      </c>
      <c r="K3297" s="7">
        <v>1487.05</v>
      </c>
      <c r="L3297" s="35">
        <v>1293.73</v>
      </c>
      <c r="M3297" s="36">
        <f t="shared" si="51"/>
        <v>193.31999999999994</v>
      </c>
      <c r="N3297" s="37">
        <f>YEAR(Table1[[#This Row],[Data zamówienia]])</f>
        <v>2019</v>
      </c>
    </row>
    <row r="3298" spans="2:14" x14ac:dyDescent="0.3">
      <c r="B3298" s="32">
        <v>917483</v>
      </c>
      <c r="C3298" s="5" t="s">
        <v>27</v>
      </c>
      <c r="D3298" s="5" t="s">
        <v>28</v>
      </c>
      <c r="E3298" s="5" t="s">
        <v>34</v>
      </c>
      <c r="F3298" s="5">
        <v>340</v>
      </c>
      <c r="G3298" s="6">
        <v>43638</v>
      </c>
      <c r="H3298" s="6">
        <v>43639</v>
      </c>
      <c r="I3298" s="6">
        <v>43643</v>
      </c>
      <c r="J3298" s="5" t="s">
        <v>26</v>
      </c>
      <c r="K3298" s="7">
        <v>712.27</v>
      </c>
      <c r="L3298" s="35">
        <v>462.98</v>
      </c>
      <c r="M3298" s="36">
        <f t="shared" si="51"/>
        <v>249.28999999999996</v>
      </c>
      <c r="N3298" s="37">
        <f>YEAR(Table1[[#This Row],[Data zamówienia]])</f>
        <v>2019</v>
      </c>
    </row>
    <row r="3299" spans="2:14" x14ac:dyDescent="0.3">
      <c r="B3299" s="32">
        <v>167875</v>
      </c>
      <c r="C3299" s="5" t="s">
        <v>21</v>
      </c>
      <c r="D3299" s="5" t="s">
        <v>28</v>
      </c>
      <c r="E3299" s="5" t="s">
        <v>29</v>
      </c>
      <c r="F3299" s="5">
        <v>8</v>
      </c>
      <c r="G3299" s="6">
        <v>43638</v>
      </c>
      <c r="H3299" s="6">
        <v>43639</v>
      </c>
      <c r="I3299" s="6">
        <v>43644</v>
      </c>
      <c r="J3299" s="5" t="s">
        <v>24</v>
      </c>
      <c r="K3299" s="7">
        <v>1759.82</v>
      </c>
      <c r="L3299" s="35">
        <v>1073.49</v>
      </c>
      <c r="M3299" s="36">
        <f t="shared" si="51"/>
        <v>686.32999999999993</v>
      </c>
      <c r="N3299" s="37">
        <f>YEAR(Table1[[#This Row],[Data zamówienia]])</f>
        <v>2019</v>
      </c>
    </row>
    <row r="3300" spans="2:14" x14ac:dyDescent="0.3">
      <c r="B3300" s="32">
        <v>598763</v>
      </c>
      <c r="C3300" s="5" t="s">
        <v>35</v>
      </c>
      <c r="D3300" s="5" t="s">
        <v>36</v>
      </c>
      <c r="E3300" s="5" t="s">
        <v>23</v>
      </c>
      <c r="F3300" s="5">
        <v>185</v>
      </c>
      <c r="G3300" s="6">
        <v>43638</v>
      </c>
      <c r="H3300" s="6">
        <v>43641</v>
      </c>
      <c r="I3300" s="6">
        <v>43642</v>
      </c>
      <c r="J3300" s="5" t="s">
        <v>30</v>
      </c>
      <c r="K3300" s="7">
        <v>192.95</v>
      </c>
      <c r="L3300" s="35">
        <v>158.22</v>
      </c>
      <c r="M3300" s="36">
        <f t="shared" si="51"/>
        <v>34.72999999999999</v>
      </c>
      <c r="N3300" s="37">
        <f>YEAR(Table1[[#This Row],[Data zamówienia]])</f>
        <v>2019</v>
      </c>
    </row>
    <row r="3301" spans="2:14" x14ac:dyDescent="0.3">
      <c r="B3301" s="32">
        <v>951498</v>
      </c>
      <c r="C3301" s="5" t="s">
        <v>21</v>
      </c>
      <c r="D3301" s="5" t="s">
        <v>22</v>
      </c>
      <c r="E3301" s="5" t="s">
        <v>34</v>
      </c>
      <c r="F3301" s="5">
        <v>344</v>
      </c>
      <c r="G3301" s="6">
        <v>43638</v>
      </c>
      <c r="H3301" s="6">
        <v>43642</v>
      </c>
      <c r="I3301" s="6">
        <v>43648</v>
      </c>
      <c r="J3301" s="5" t="s">
        <v>26</v>
      </c>
      <c r="K3301" s="7">
        <v>347.89</v>
      </c>
      <c r="L3301" s="35">
        <v>194.82</v>
      </c>
      <c r="M3301" s="36">
        <f t="shared" si="51"/>
        <v>153.07</v>
      </c>
      <c r="N3301" s="37">
        <f>YEAR(Table1[[#This Row],[Data zamówienia]])</f>
        <v>2019</v>
      </c>
    </row>
    <row r="3302" spans="2:14" x14ac:dyDescent="0.3">
      <c r="B3302" s="32">
        <v>881496</v>
      </c>
      <c r="C3302" s="5" t="s">
        <v>21</v>
      </c>
      <c r="D3302" s="5" t="s">
        <v>39</v>
      </c>
      <c r="E3302" s="5" t="s">
        <v>31</v>
      </c>
      <c r="F3302" s="5">
        <v>157</v>
      </c>
      <c r="G3302" s="6">
        <v>43639</v>
      </c>
      <c r="H3302" s="6">
        <v>43639</v>
      </c>
      <c r="I3302" s="6">
        <v>43645</v>
      </c>
      <c r="J3302" s="5" t="s">
        <v>33</v>
      </c>
      <c r="K3302" s="7">
        <v>1651.92</v>
      </c>
      <c r="L3302" s="35">
        <v>1139.82</v>
      </c>
      <c r="M3302" s="36">
        <f t="shared" si="51"/>
        <v>512.10000000000014</v>
      </c>
      <c r="N3302" s="37">
        <f>YEAR(Table1[[#This Row],[Data zamówienia]])</f>
        <v>2019</v>
      </c>
    </row>
    <row r="3303" spans="2:14" x14ac:dyDescent="0.3">
      <c r="B3303" s="32">
        <v>167541</v>
      </c>
      <c r="C3303" s="5" t="s">
        <v>38</v>
      </c>
      <c r="D3303" s="5" t="s">
        <v>22</v>
      </c>
      <c r="E3303" s="5" t="s">
        <v>34</v>
      </c>
      <c r="F3303" s="5">
        <v>96</v>
      </c>
      <c r="G3303" s="6">
        <v>43640</v>
      </c>
      <c r="H3303" s="6">
        <v>43642</v>
      </c>
      <c r="I3303" s="6">
        <v>43649</v>
      </c>
      <c r="J3303" s="5" t="s">
        <v>24</v>
      </c>
      <c r="K3303" s="7">
        <v>1920.08</v>
      </c>
      <c r="L3303" s="35">
        <v>1228.8499999999999</v>
      </c>
      <c r="M3303" s="36">
        <f t="shared" si="51"/>
        <v>691.23</v>
      </c>
      <c r="N3303" s="37">
        <f>YEAR(Table1[[#This Row],[Data zamówienia]])</f>
        <v>2019</v>
      </c>
    </row>
    <row r="3304" spans="2:14" x14ac:dyDescent="0.3">
      <c r="B3304" s="32">
        <v>588156</v>
      </c>
      <c r="C3304" s="5" t="s">
        <v>27</v>
      </c>
      <c r="D3304" s="5" t="s">
        <v>22</v>
      </c>
      <c r="E3304" s="5" t="s">
        <v>29</v>
      </c>
      <c r="F3304" s="5">
        <v>287</v>
      </c>
      <c r="G3304" s="6">
        <v>43640</v>
      </c>
      <c r="H3304" s="6">
        <v>43641</v>
      </c>
      <c r="I3304" s="6">
        <v>43648</v>
      </c>
      <c r="J3304" s="5" t="s">
        <v>40</v>
      </c>
      <c r="K3304" s="7">
        <v>1340.14</v>
      </c>
      <c r="L3304" s="35">
        <v>857.69</v>
      </c>
      <c r="M3304" s="36">
        <f t="shared" si="51"/>
        <v>482.45000000000005</v>
      </c>
      <c r="N3304" s="37">
        <f>YEAR(Table1[[#This Row],[Data zamówienia]])</f>
        <v>2019</v>
      </c>
    </row>
    <row r="3305" spans="2:14" x14ac:dyDescent="0.3">
      <c r="B3305" s="32">
        <v>850522</v>
      </c>
      <c r="C3305" s="5" t="s">
        <v>35</v>
      </c>
      <c r="D3305" s="5" t="s">
        <v>28</v>
      </c>
      <c r="E3305" s="5" t="s">
        <v>29</v>
      </c>
      <c r="F3305" s="5">
        <v>131</v>
      </c>
      <c r="G3305" s="6">
        <v>43639</v>
      </c>
      <c r="H3305" s="6">
        <v>43640</v>
      </c>
      <c r="I3305" s="6">
        <v>43643</v>
      </c>
      <c r="J3305" s="5" t="s">
        <v>30</v>
      </c>
      <c r="K3305" s="7">
        <v>237.15</v>
      </c>
      <c r="L3305" s="35">
        <v>161.26</v>
      </c>
      <c r="M3305" s="36">
        <f t="shared" si="51"/>
        <v>75.890000000000015</v>
      </c>
      <c r="N3305" s="37">
        <f>YEAR(Table1[[#This Row],[Data zamówienia]])</f>
        <v>2019</v>
      </c>
    </row>
    <row r="3306" spans="2:14" x14ac:dyDescent="0.3">
      <c r="B3306" s="32">
        <v>286779</v>
      </c>
      <c r="C3306" s="5" t="s">
        <v>21</v>
      </c>
      <c r="D3306" s="5" t="s">
        <v>22</v>
      </c>
      <c r="E3306" s="5" t="s">
        <v>25</v>
      </c>
      <c r="F3306" s="5">
        <v>245</v>
      </c>
      <c r="G3306" s="6">
        <v>43639</v>
      </c>
      <c r="H3306" s="6">
        <v>43643</v>
      </c>
      <c r="I3306" s="6">
        <v>43648</v>
      </c>
      <c r="J3306" s="5" t="s">
        <v>40</v>
      </c>
      <c r="K3306" s="7">
        <v>1291.07</v>
      </c>
      <c r="L3306" s="35">
        <v>942.48</v>
      </c>
      <c r="M3306" s="36">
        <f t="shared" si="51"/>
        <v>348.58999999999992</v>
      </c>
      <c r="N3306" s="37">
        <f>YEAR(Table1[[#This Row],[Data zamówienia]])</f>
        <v>2019</v>
      </c>
    </row>
    <row r="3307" spans="2:14" x14ac:dyDescent="0.3">
      <c r="B3307" s="32">
        <v>92378</v>
      </c>
      <c r="C3307" s="5" t="s">
        <v>38</v>
      </c>
      <c r="D3307" s="5" t="s">
        <v>39</v>
      </c>
      <c r="E3307" s="5" t="s">
        <v>34</v>
      </c>
      <c r="F3307" s="5">
        <v>115</v>
      </c>
      <c r="G3307" s="6">
        <v>43640</v>
      </c>
      <c r="H3307" s="6">
        <v>43640</v>
      </c>
      <c r="I3307" s="6">
        <v>43645</v>
      </c>
      <c r="J3307" s="5" t="s">
        <v>30</v>
      </c>
      <c r="K3307" s="7">
        <v>727.56</v>
      </c>
      <c r="L3307" s="35">
        <v>618.42999999999995</v>
      </c>
      <c r="M3307" s="36">
        <f t="shared" si="51"/>
        <v>109.13</v>
      </c>
      <c r="N3307" s="37">
        <f>YEAR(Table1[[#This Row],[Data zamówienia]])</f>
        <v>2019</v>
      </c>
    </row>
    <row r="3308" spans="2:14" x14ac:dyDescent="0.3">
      <c r="B3308" s="32">
        <v>337702</v>
      </c>
      <c r="C3308" s="5" t="s">
        <v>27</v>
      </c>
      <c r="D3308" s="5" t="s">
        <v>28</v>
      </c>
      <c r="E3308" s="5" t="s">
        <v>29</v>
      </c>
      <c r="F3308" s="5">
        <v>207</v>
      </c>
      <c r="G3308" s="6">
        <v>43639</v>
      </c>
      <c r="H3308" s="6">
        <v>43643</v>
      </c>
      <c r="I3308" s="6">
        <v>43650</v>
      </c>
      <c r="J3308" s="5" t="s">
        <v>32</v>
      </c>
      <c r="K3308" s="7">
        <v>1937.79</v>
      </c>
      <c r="L3308" s="35">
        <v>1511.48</v>
      </c>
      <c r="M3308" s="36">
        <f t="shared" si="51"/>
        <v>426.30999999999995</v>
      </c>
      <c r="N3308" s="37">
        <f>YEAR(Table1[[#This Row],[Data zamówienia]])</f>
        <v>2019</v>
      </c>
    </row>
    <row r="3309" spans="2:14" x14ac:dyDescent="0.3">
      <c r="B3309" s="32">
        <v>324735</v>
      </c>
      <c r="C3309" s="5" t="s">
        <v>35</v>
      </c>
      <c r="D3309" s="5" t="s">
        <v>22</v>
      </c>
      <c r="E3309" s="5" t="s">
        <v>23</v>
      </c>
      <c r="F3309" s="5">
        <v>160</v>
      </c>
      <c r="G3309" s="6">
        <v>43640</v>
      </c>
      <c r="H3309" s="6">
        <v>43643</v>
      </c>
      <c r="I3309" s="6">
        <v>43648</v>
      </c>
      <c r="J3309" s="5" t="s">
        <v>24</v>
      </c>
      <c r="K3309" s="7">
        <v>1554.44</v>
      </c>
      <c r="L3309" s="35">
        <v>1259.0999999999999</v>
      </c>
      <c r="M3309" s="36">
        <f t="shared" si="51"/>
        <v>295.34000000000015</v>
      </c>
      <c r="N3309" s="37">
        <f>YEAR(Table1[[#This Row],[Data zamówienia]])</f>
        <v>2019</v>
      </c>
    </row>
    <row r="3310" spans="2:14" x14ac:dyDescent="0.3">
      <c r="B3310" s="32">
        <v>2477</v>
      </c>
      <c r="C3310" s="5" t="s">
        <v>21</v>
      </c>
      <c r="D3310" s="5" t="s">
        <v>36</v>
      </c>
      <c r="E3310" s="5" t="s">
        <v>23</v>
      </c>
      <c r="F3310" s="5">
        <v>146</v>
      </c>
      <c r="G3310" s="6">
        <v>43640</v>
      </c>
      <c r="H3310" s="6">
        <v>43643</v>
      </c>
      <c r="I3310" s="6">
        <v>43645</v>
      </c>
      <c r="J3310" s="5" t="s">
        <v>40</v>
      </c>
      <c r="K3310" s="7">
        <v>1867.86</v>
      </c>
      <c r="L3310" s="35">
        <v>1606.36</v>
      </c>
      <c r="M3310" s="36">
        <f t="shared" si="51"/>
        <v>261.5</v>
      </c>
      <c r="N3310" s="37">
        <f>YEAR(Table1[[#This Row],[Data zamówienia]])</f>
        <v>2019</v>
      </c>
    </row>
    <row r="3311" spans="2:14" x14ac:dyDescent="0.3">
      <c r="B3311" s="32">
        <v>702471</v>
      </c>
      <c r="C3311" s="5" t="s">
        <v>21</v>
      </c>
      <c r="D3311" s="5" t="s">
        <v>22</v>
      </c>
      <c r="E3311" s="5" t="s">
        <v>23</v>
      </c>
      <c r="F3311" s="5">
        <v>175</v>
      </c>
      <c r="G3311" s="6">
        <v>43641</v>
      </c>
      <c r="H3311" s="6">
        <v>43644</v>
      </c>
      <c r="I3311" s="6">
        <v>43650</v>
      </c>
      <c r="J3311" s="5" t="s">
        <v>32</v>
      </c>
      <c r="K3311" s="7">
        <v>1009.44</v>
      </c>
      <c r="L3311" s="35">
        <v>837.84</v>
      </c>
      <c r="M3311" s="36">
        <f t="shared" si="51"/>
        <v>171.60000000000002</v>
      </c>
      <c r="N3311" s="37">
        <f>YEAR(Table1[[#This Row],[Data zamówienia]])</f>
        <v>2019</v>
      </c>
    </row>
    <row r="3312" spans="2:14" x14ac:dyDescent="0.3">
      <c r="B3312" s="32">
        <v>546313</v>
      </c>
      <c r="C3312" s="5" t="s">
        <v>21</v>
      </c>
      <c r="D3312" s="5" t="s">
        <v>39</v>
      </c>
      <c r="E3312" s="5" t="s">
        <v>31</v>
      </c>
      <c r="F3312" s="5">
        <v>98</v>
      </c>
      <c r="G3312" s="6">
        <v>43640</v>
      </c>
      <c r="H3312" s="6">
        <v>43641</v>
      </c>
      <c r="I3312" s="6">
        <v>43644</v>
      </c>
      <c r="J3312" s="5" t="s">
        <v>26</v>
      </c>
      <c r="K3312" s="7">
        <v>1344.24</v>
      </c>
      <c r="L3312" s="35">
        <v>833.43</v>
      </c>
      <c r="M3312" s="36">
        <f t="shared" si="51"/>
        <v>510.81000000000006</v>
      </c>
      <c r="N3312" s="37">
        <f>YEAR(Table1[[#This Row],[Data zamówienia]])</f>
        <v>2019</v>
      </c>
    </row>
    <row r="3313" spans="2:14" x14ac:dyDescent="0.3">
      <c r="B3313" s="32">
        <v>873534</v>
      </c>
      <c r="C3313" s="5" t="s">
        <v>21</v>
      </c>
      <c r="D3313" s="5" t="s">
        <v>36</v>
      </c>
      <c r="E3313" s="5" t="s">
        <v>23</v>
      </c>
      <c r="F3313" s="5">
        <v>364</v>
      </c>
      <c r="G3313" s="6">
        <v>43641</v>
      </c>
      <c r="H3313" s="6">
        <v>43643</v>
      </c>
      <c r="I3313" s="6">
        <v>43650</v>
      </c>
      <c r="J3313" s="5" t="s">
        <v>33</v>
      </c>
      <c r="K3313" s="7">
        <v>1874.46</v>
      </c>
      <c r="L3313" s="35">
        <v>1143.42</v>
      </c>
      <c r="M3313" s="36">
        <f t="shared" si="51"/>
        <v>731.04</v>
      </c>
      <c r="N3313" s="37">
        <f>YEAR(Table1[[#This Row],[Data zamówienia]])</f>
        <v>2019</v>
      </c>
    </row>
    <row r="3314" spans="2:14" x14ac:dyDescent="0.3">
      <c r="B3314" s="32">
        <v>171721</v>
      </c>
      <c r="C3314" s="5" t="s">
        <v>35</v>
      </c>
      <c r="D3314" s="5" t="s">
        <v>28</v>
      </c>
      <c r="E3314" s="5" t="s">
        <v>29</v>
      </c>
      <c r="F3314" s="5">
        <v>359</v>
      </c>
      <c r="G3314" s="6">
        <v>43641</v>
      </c>
      <c r="H3314" s="6">
        <v>43641</v>
      </c>
      <c r="I3314" s="6">
        <v>43643</v>
      </c>
      <c r="J3314" s="5" t="s">
        <v>26</v>
      </c>
      <c r="K3314" s="7">
        <v>1027.29</v>
      </c>
      <c r="L3314" s="35">
        <v>616.37</v>
      </c>
      <c r="M3314" s="36">
        <f t="shared" si="51"/>
        <v>410.91999999999996</v>
      </c>
      <c r="N3314" s="37">
        <f>YEAR(Table1[[#This Row],[Data zamówienia]])</f>
        <v>2019</v>
      </c>
    </row>
    <row r="3315" spans="2:14" x14ac:dyDescent="0.3">
      <c r="B3315" s="32">
        <v>321205</v>
      </c>
      <c r="C3315" s="5" t="s">
        <v>35</v>
      </c>
      <c r="D3315" s="5" t="s">
        <v>22</v>
      </c>
      <c r="E3315" s="5" t="s">
        <v>31</v>
      </c>
      <c r="F3315" s="5">
        <v>86</v>
      </c>
      <c r="G3315" s="6">
        <v>43640</v>
      </c>
      <c r="H3315" s="6">
        <v>43643</v>
      </c>
      <c r="I3315" s="6">
        <v>43645</v>
      </c>
      <c r="J3315" s="5" t="s">
        <v>24</v>
      </c>
      <c r="K3315" s="7">
        <v>682.7</v>
      </c>
      <c r="L3315" s="35">
        <v>634.91</v>
      </c>
      <c r="M3315" s="36">
        <f t="shared" si="51"/>
        <v>47.790000000000077</v>
      </c>
      <c r="N3315" s="37">
        <f>YEAR(Table1[[#This Row],[Data zamówienia]])</f>
        <v>2019</v>
      </c>
    </row>
    <row r="3316" spans="2:14" x14ac:dyDescent="0.3">
      <c r="B3316" s="32">
        <v>105340</v>
      </c>
      <c r="C3316" s="5" t="s">
        <v>27</v>
      </c>
      <c r="D3316" s="5" t="s">
        <v>22</v>
      </c>
      <c r="E3316" s="5" t="s">
        <v>23</v>
      </c>
      <c r="F3316" s="5">
        <v>280</v>
      </c>
      <c r="G3316" s="6">
        <v>43641</v>
      </c>
      <c r="H3316" s="6">
        <v>43641</v>
      </c>
      <c r="I3316" s="6">
        <v>43644</v>
      </c>
      <c r="J3316" s="5" t="s">
        <v>33</v>
      </c>
      <c r="K3316" s="7">
        <v>1759.82</v>
      </c>
      <c r="L3316" s="35">
        <v>1020.7</v>
      </c>
      <c r="M3316" s="36">
        <f t="shared" si="51"/>
        <v>739.11999999999989</v>
      </c>
      <c r="N3316" s="37">
        <f>YEAR(Table1[[#This Row],[Data zamówienia]])</f>
        <v>2019</v>
      </c>
    </row>
    <row r="3317" spans="2:14" x14ac:dyDescent="0.3">
      <c r="B3317" s="32">
        <v>18531</v>
      </c>
      <c r="C3317" s="5" t="s">
        <v>21</v>
      </c>
      <c r="D3317" s="5" t="s">
        <v>22</v>
      </c>
      <c r="E3317" s="5" t="s">
        <v>23</v>
      </c>
      <c r="F3317" s="5">
        <v>172</v>
      </c>
      <c r="G3317" s="6">
        <v>43641</v>
      </c>
      <c r="H3317" s="6">
        <v>43643</v>
      </c>
      <c r="I3317" s="6">
        <v>43648</v>
      </c>
      <c r="J3317" s="5" t="s">
        <v>26</v>
      </c>
      <c r="K3317" s="7">
        <v>565.83000000000004</v>
      </c>
      <c r="L3317" s="35">
        <v>362.13</v>
      </c>
      <c r="M3317" s="36">
        <f t="shared" si="51"/>
        <v>203.70000000000005</v>
      </c>
      <c r="N3317" s="37">
        <f>YEAR(Table1[[#This Row],[Data zamówienia]])</f>
        <v>2019</v>
      </c>
    </row>
    <row r="3318" spans="2:14" x14ac:dyDescent="0.3">
      <c r="B3318" s="32">
        <v>990761</v>
      </c>
      <c r="C3318" s="5" t="s">
        <v>21</v>
      </c>
      <c r="D3318" s="5" t="s">
        <v>28</v>
      </c>
      <c r="E3318" s="5" t="s">
        <v>23</v>
      </c>
      <c r="F3318" s="5">
        <v>328</v>
      </c>
      <c r="G3318" s="6">
        <v>43642</v>
      </c>
      <c r="H3318" s="6">
        <v>43645</v>
      </c>
      <c r="I3318" s="6">
        <v>43650</v>
      </c>
      <c r="J3318" s="5" t="s">
        <v>24</v>
      </c>
      <c r="K3318" s="7">
        <v>1313.2</v>
      </c>
      <c r="L3318" s="35">
        <v>1076.82</v>
      </c>
      <c r="M3318" s="36">
        <f t="shared" si="51"/>
        <v>236.38000000000011</v>
      </c>
      <c r="N3318" s="37">
        <f>YEAR(Table1[[#This Row],[Data zamówienia]])</f>
        <v>2019</v>
      </c>
    </row>
    <row r="3319" spans="2:14" x14ac:dyDescent="0.3">
      <c r="B3319" s="32">
        <v>280870</v>
      </c>
      <c r="C3319" s="5" t="s">
        <v>21</v>
      </c>
      <c r="D3319" s="5" t="s">
        <v>36</v>
      </c>
      <c r="E3319" s="5" t="s">
        <v>23</v>
      </c>
      <c r="F3319" s="5">
        <v>254</v>
      </c>
      <c r="G3319" s="6">
        <v>43641</v>
      </c>
      <c r="H3319" s="6">
        <v>43644</v>
      </c>
      <c r="I3319" s="6">
        <v>43651</v>
      </c>
      <c r="J3319" s="5" t="s">
        <v>26</v>
      </c>
      <c r="K3319" s="7">
        <v>1014.42</v>
      </c>
      <c r="L3319" s="35">
        <v>963.7</v>
      </c>
      <c r="M3319" s="36">
        <f t="shared" si="51"/>
        <v>50.719999999999914</v>
      </c>
      <c r="N3319" s="37">
        <f>YEAR(Table1[[#This Row],[Data zamówienia]])</f>
        <v>2019</v>
      </c>
    </row>
    <row r="3320" spans="2:14" x14ac:dyDescent="0.3">
      <c r="B3320" s="32">
        <v>555935</v>
      </c>
      <c r="C3320" s="5" t="s">
        <v>27</v>
      </c>
      <c r="D3320" s="5" t="s">
        <v>36</v>
      </c>
      <c r="E3320" s="5" t="s">
        <v>37</v>
      </c>
      <c r="F3320" s="5">
        <v>9</v>
      </c>
      <c r="G3320" s="6">
        <v>43642</v>
      </c>
      <c r="H3320" s="6">
        <v>43642</v>
      </c>
      <c r="I3320" s="6">
        <v>43644</v>
      </c>
      <c r="J3320" s="5" t="s">
        <v>32</v>
      </c>
      <c r="K3320" s="7">
        <v>878.46</v>
      </c>
      <c r="L3320" s="35">
        <v>737.91</v>
      </c>
      <c r="M3320" s="36">
        <f t="shared" si="51"/>
        <v>140.55000000000007</v>
      </c>
      <c r="N3320" s="37">
        <f>YEAR(Table1[[#This Row],[Data zamówienia]])</f>
        <v>2019</v>
      </c>
    </row>
    <row r="3321" spans="2:14" x14ac:dyDescent="0.3">
      <c r="B3321" s="32">
        <v>507928</v>
      </c>
      <c r="C3321" s="5" t="s">
        <v>27</v>
      </c>
      <c r="D3321" s="5" t="s">
        <v>36</v>
      </c>
      <c r="E3321" s="5" t="s">
        <v>31</v>
      </c>
      <c r="F3321" s="5">
        <v>6</v>
      </c>
      <c r="G3321" s="6">
        <v>43642</v>
      </c>
      <c r="H3321" s="6">
        <v>43645</v>
      </c>
      <c r="I3321" s="6">
        <v>43646</v>
      </c>
      <c r="J3321" s="5" t="s">
        <v>32</v>
      </c>
      <c r="K3321" s="7">
        <v>1237.49</v>
      </c>
      <c r="L3321" s="35">
        <v>1126.1199999999999</v>
      </c>
      <c r="M3321" s="36">
        <f t="shared" si="51"/>
        <v>111.37000000000012</v>
      </c>
      <c r="N3321" s="37">
        <f>YEAR(Table1[[#This Row],[Data zamówienia]])</f>
        <v>2019</v>
      </c>
    </row>
    <row r="3322" spans="2:14" x14ac:dyDescent="0.3">
      <c r="B3322" s="32">
        <v>313556</v>
      </c>
      <c r="C3322" s="5" t="s">
        <v>21</v>
      </c>
      <c r="D3322" s="5" t="s">
        <v>28</v>
      </c>
      <c r="E3322" s="5" t="s">
        <v>29</v>
      </c>
      <c r="F3322" s="5">
        <v>188</v>
      </c>
      <c r="G3322" s="6">
        <v>43643</v>
      </c>
      <c r="H3322" s="6">
        <v>43643</v>
      </c>
      <c r="I3322" s="6">
        <v>43649</v>
      </c>
      <c r="J3322" s="5" t="s">
        <v>32</v>
      </c>
      <c r="K3322" s="7">
        <v>1536.62</v>
      </c>
      <c r="L3322" s="35">
        <v>814.41</v>
      </c>
      <c r="M3322" s="36">
        <f t="shared" si="51"/>
        <v>722.20999999999992</v>
      </c>
      <c r="N3322" s="37">
        <f>YEAR(Table1[[#This Row],[Data zamówienia]])</f>
        <v>2019</v>
      </c>
    </row>
    <row r="3323" spans="2:14" x14ac:dyDescent="0.3">
      <c r="B3323" s="32">
        <v>307439</v>
      </c>
      <c r="C3323" s="5" t="s">
        <v>35</v>
      </c>
      <c r="D3323" s="5" t="s">
        <v>39</v>
      </c>
      <c r="E3323" s="5" t="s">
        <v>29</v>
      </c>
      <c r="F3323" s="5">
        <v>113</v>
      </c>
      <c r="G3323" s="6">
        <v>43642</v>
      </c>
      <c r="H3323" s="6">
        <v>43643</v>
      </c>
      <c r="I3323" s="6">
        <v>43647</v>
      </c>
      <c r="J3323" s="5" t="s">
        <v>40</v>
      </c>
      <c r="K3323" s="7">
        <v>1251.8499999999999</v>
      </c>
      <c r="L3323" s="35">
        <v>1164.22</v>
      </c>
      <c r="M3323" s="36">
        <f t="shared" si="51"/>
        <v>87.629999999999882</v>
      </c>
      <c r="N3323" s="37">
        <f>YEAR(Table1[[#This Row],[Data zamówienia]])</f>
        <v>2019</v>
      </c>
    </row>
    <row r="3324" spans="2:14" x14ac:dyDescent="0.3">
      <c r="B3324" s="32">
        <v>467401</v>
      </c>
      <c r="C3324" s="5" t="s">
        <v>21</v>
      </c>
      <c r="D3324" s="5" t="s">
        <v>36</v>
      </c>
      <c r="E3324" s="5" t="s">
        <v>31</v>
      </c>
      <c r="F3324" s="5">
        <v>5</v>
      </c>
      <c r="G3324" s="6">
        <v>43643</v>
      </c>
      <c r="H3324" s="6">
        <v>43643</v>
      </c>
      <c r="I3324" s="6">
        <v>43644</v>
      </c>
      <c r="J3324" s="5" t="s">
        <v>40</v>
      </c>
      <c r="K3324" s="7">
        <v>1558.84</v>
      </c>
      <c r="L3324" s="35">
        <v>1153.54</v>
      </c>
      <c r="M3324" s="36">
        <f t="shared" si="51"/>
        <v>405.29999999999995</v>
      </c>
      <c r="N3324" s="37">
        <f>YEAR(Table1[[#This Row],[Data zamówienia]])</f>
        <v>2019</v>
      </c>
    </row>
    <row r="3325" spans="2:14" x14ac:dyDescent="0.3">
      <c r="B3325" s="32">
        <v>672678</v>
      </c>
      <c r="C3325" s="5" t="s">
        <v>27</v>
      </c>
      <c r="D3325" s="5" t="s">
        <v>28</v>
      </c>
      <c r="E3325" s="5" t="s">
        <v>23</v>
      </c>
      <c r="F3325" s="5">
        <v>298</v>
      </c>
      <c r="G3325" s="6">
        <v>43642</v>
      </c>
      <c r="H3325" s="6">
        <v>43643</v>
      </c>
      <c r="I3325" s="6">
        <v>43646</v>
      </c>
      <c r="J3325" s="5" t="s">
        <v>30</v>
      </c>
      <c r="K3325" s="7">
        <v>246.25</v>
      </c>
      <c r="L3325" s="35">
        <v>132.97999999999999</v>
      </c>
      <c r="M3325" s="36">
        <f t="shared" si="51"/>
        <v>113.27000000000001</v>
      </c>
      <c r="N3325" s="37">
        <f>YEAR(Table1[[#This Row],[Data zamówienia]])</f>
        <v>2019</v>
      </c>
    </row>
    <row r="3326" spans="2:14" x14ac:dyDescent="0.3">
      <c r="B3326" s="32">
        <v>89604</v>
      </c>
      <c r="C3326" s="5" t="s">
        <v>27</v>
      </c>
      <c r="D3326" s="5" t="s">
        <v>39</v>
      </c>
      <c r="E3326" s="5" t="s">
        <v>31</v>
      </c>
      <c r="F3326" s="5">
        <v>40</v>
      </c>
      <c r="G3326" s="6">
        <v>43642</v>
      </c>
      <c r="H3326" s="6">
        <v>43644</v>
      </c>
      <c r="I3326" s="6">
        <v>43650</v>
      </c>
      <c r="J3326" s="5" t="s">
        <v>24</v>
      </c>
      <c r="K3326" s="7">
        <v>1937.79</v>
      </c>
      <c r="L3326" s="35">
        <v>1201.43</v>
      </c>
      <c r="M3326" s="36">
        <f t="shared" si="51"/>
        <v>736.3599999999999</v>
      </c>
      <c r="N3326" s="37">
        <f>YEAR(Table1[[#This Row],[Data zamówienia]])</f>
        <v>2019</v>
      </c>
    </row>
    <row r="3327" spans="2:14" x14ac:dyDescent="0.3">
      <c r="B3327" s="32">
        <v>998684</v>
      </c>
      <c r="C3327" s="5" t="s">
        <v>21</v>
      </c>
      <c r="D3327" s="5" t="s">
        <v>39</v>
      </c>
      <c r="E3327" s="5" t="s">
        <v>29</v>
      </c>
      <c r="F3327" s="5">
        <v>300</v>
      </c>
      <c r="G3327" s="6">
        <v>43642</v>
      </c>
      <c r="H3327" s="6">
        <v>43645</v>
      </c>
      <c r="I3327" s="6">
        <v>43647</v>
      </c>
      <c r="J3327" s="5" t="s">
        <v>40</v>
      </c>
      <c r="K3327" s="7">
        <v>1834.32</v>
      </c>
      <c r="L3327" s="35">
        <v>1687.57</v>
      </c>
      <c r="M3327" s="36">
        <f t="shared" si="51"/>
        <v>146.75</v>
      </c>
      <c r="N3327" s="37">
        <f>YEAR(Table1[[#This Row],[Data zamówienia]])</f>
        <v>2019</v>
      </c>
    </row>
    <row r="3328" spans="2:14" x14ac:dyDescent="0.3">
      <c r="B3328" s="32">
        <v>572227</v>
      </c>
      <c r="C3328" s="5" t="s">
        <v>27</v>
      </c>
      <c r="D3328" s="5" t="s">
        <v>28</v>
      </c>
      <c r="E3328" s="5" t="s">
        <v>37</v>
      </c>
      <c r="F3328" s="5">
        <v>300</v>
      </c>
      <c r="G3328" s="6">
        <v>43644</v>
      </c>
      <c r="H3328" s="6">
        <v>43647</v>
      </c>
      <c r="I3328" s="6">
        <v>43648</v>
      </c>
      <c r="J3328" s="5" t="s">
        <v>26</v>
      </c>
      <c r="K3328" s="7">
        <v>1016.91</v>
      </c>
      <c r="L3328" s="35">
        <v>823.7</v>
      </c>
      <c r="M3328" s="36">
        <f t="shared" si="51"/>
        <v>193.20999999999992</v>
      </c>
      <c r="N3328" s="37">
        <f>YEAR(Table1[[#This Row],[Data zamówienia]])</f>
        <v>2019</v>
      </c>
    </row>
    <row r="3329" spans="2:14" x14ac:dyDescent="0.3">
      <c r="B3329" s="32">
        <v>753612</v>
      </c>
      <c r="C3329" s="5" t="s">
        <v>27</v>
      </c>
      <c r="D3329" s="5" t="s">
        <v>36</v>
      </c>
      <c r="E3329" s="5" t="s">
        <v>23</v>
      </c>
      <c r="F3329" s="5">
        <v>236</v>
      </c>
      <c r="G3329" s="6">
        <v>43644</v>
      </c>
      <c r="H3329" s="6">
        <v>43646</v>
      </c>
      <c r="I3329" s="6">
        <v>43649</v>
      </c>
      <c r="J3329" s="5" t="s">
        <v>24</v>
      </c>
      <c r="K3329" s="7">
        <v>603.75</v>
      </c>
      <c r="L3329" s="35">
        <v>476.96</v>
      </c>
      <c r="M3329" s="36">
        <f t="shared" si="51"/>
        <v>126.79000000000002</v>
      </c>
      <c r="N3329" s="37">
        <f>YEAR(Table1[[#This Row],[Data zamówienia]])</f>
        <v>2019</v>
      </c>
    </row>
    <row r="3330" spans="2:14" x14ac:dyDescent="0.3">
      <c r="B3330" s="32">
        <v>92689</v>
      </c>
      <c r="C3330" s="5" t="s">
        <v>27</v>
      </c>
      <c r="D3330" s="5" t="s">
        <v>36</v>
      </c>
      <c r="E3330" s="5" t="s">
        <v>31</v>
      </c>
      <c r="F3330" s="5">
        <v>48</v>
      </c>
      <c r="G3330" s="6">
        <v>43643</v>
      </c>
      <c r="H3330" s="6">
        <v>43647</v>
      </c>
      <c r="I3330" s="6">
        <v>43651</v>
      </c>
      <c r="J3330" s="5" t="s">
        <v>33</v>
      </c>
      <c r="K3330" s="7">
        <v>1236.3900000000001</v>
      </c>
      <c r="L3330" s="35">
        <v>865.47</v>
      </c>
      <c r="M3330" s="36">
        <f t="shared" si="51"/>
        <v>370.92000000000007</v>
      </c>
      <c r="N3330" s="37">
        <f>YEAR(Table1[[#This Row],[Data zamówienia]])</f>
        <v>2019</v>
      </c>
    </row>
    <row r="3331" spans="2:14" x14ac:dyDescent="0.3">
      <c r="B3331" s="32">
        <v>22638</v>
      </c>
      <c r="C3331" s="5" t="s">
        <v>38</v>
      </c>
      <c r="D3331" s="5" t="s">
        <v>36</v>
      </c>
      <c r="E3331" s="5" t="s">
        <v>34</v>
      </c>
      <c r="F3331" s="5">
        <v>168</v>
      </c>
      <c r="G3331" s="6">
        <v>43643</v>
      </c>
      <c r="H3331" s="6">
        <v>43644</v>
      </c>
      <c r="I3331" s="6">
        <v>43651</v>
      </c>
      <c r="J3331" s="5" t="s">
        <v>32</v>
      </c>
      <c r="K3331" s="7">
        <v>1000.25</v>
      </c>
      <c r="L3331" s="35">
        <v>540.14</v>
      </c>
      <c r="M3331" s="36">
        <f t="shared" si="51"/>
        <v>460.11</v>
      </c>
      <c r="N3331" s="37">
        <f>YEAR(Table1[[#This Row],[Data zamówienia]])</f>
        <v>2019</v>
      </c>
    </row>
    <row r="3332" spans="2:14" x14ac:dyDescent="0.3">
      <c r="B3332" s="32">
        <v>391930</v>
      </c>
      <c r="C3332" s="5" t="s">
        <v>35</v>
      </c>
      <c r="D3332" s="5" t="s">
        <v>28</v>
      </c>
      <c r="E3332" s="5" t="s">
        <v>23</v>
      </c>
      <c r="F3332" s="5">
        <v>18</v>
      </c>
      <c r="G3332" s="6">
        <v>43644</v>
      </c>
      <c r="H3332" s="6">
        <v>43646</v>
      </c>
      <c r="I3332" s="6">
        <v>43652</v>
      </c>
      <c r="J3332" s="5" t="s">
        <v>30</v>
      </c>
      <c r="K3332" s="7">
        <v>1759.82</v>
      </c>
      <c r="L3332" s="35">
        <v>967.9</v>
      </c>
      <c r="M3332" s="36">
        <f t="shared" ref="M3332:M3395" si="52">K3332-L3332</f>
        <v>791.92</v>
      </c>
      <c r="N3332" s="37">
        <f>YEAR(Table1[[#This Row],[Data zamówienia]])</f>
        <v>2019</v>
      </c>
    </row>
    <row r="3333" spans="2:14" x14ac:dyDescent="0.3">
      <c r="B3333" s="32">
        <v>811951</v>
      </c>
      <c r="C3333" s="5" t="s">
        <v>21</v>
      </c>
      <c r="D3333" s="5" t="s">
        <v>28</v>
      </c>
      <c r="E3333" s="5" t="s">
        <v>34</v>
      </c>
      <c r="F3333" s="5">
        <v>272</v>
      </c>
      <c r="G3333" s="6">
        <v>43643</v>
      </c>
      <c r="H3333" s="6">
        <v>43646</v>
      </c>
      <c r="I3333" s="6">
        <v>43649</v>
      </c>
      <c r="J3333" s="5" t="s">
        <v>40</v>
      </c>
      <c r="K3333" s="7">
        <v>1800.23</v>
      </c>
      <c r="L3333" s="35">
        <v>1152.1500000000001</v>
      </c>
      <c r="M3333" s="36">
        <f t="shared" si="52"/>
        <v>648.07999999999993</v>
      </c>
      <c r="N3333" s="37">
        <f>YEAR(Table1[[#This Row],[Data zamówienia]])</f>
        <v>2019</v>
      </c>
    </row>
    <row r="3334" spans="2:14" x14ac:dyDescent="0.3">
      <c r="B3334" s="32">
        <v>2788</v>
      </c>
      <c r="C3334" s="5" t="s">
        <v>27</v>
      </c>
      <c r="D3334" s="5" t="s">
        <v>39</v>
      </c>
      <c r="E3334" s="5" t="s">
        <v>23</v>
      </c>
      <c r="F3334" s="5">
        <v>257</v>
      </c>
      <c r="G3334" s="6">
        <v>43643</v>
      </c>
      <c r="H3334" s="6">
        <v>43647</v>
      </c>
      <c r="I3334" s="6">
        <v>43648</v>
      </c>
      <c r="J3334" s="5" t="s">
        <v>33</v>
      </c>
      <c r="K3334" s="7">
        <v>1651.92</v>
      </c>
      <c r="L3334" s="35">
        <v>1437.17</v>
      </c>
      <c r="M3334" s="36">
        <f t="shared" si="52"/>
        <v>214.75</v>
      </c>
      <c r="N3334" s="37">
        <f>YEAR(Table1[[#This Row],[Data zamówienia]])</f>
        <v>2019</v>
      </c>
    </row>
    <row r="3335" spans="2:14" x14ac:dyDescent="0.3">
      <c r="B3335" s="32">
        <v>237423</v>
      </c>
      <c r="C3335" s="5" t="s">
        <v>21</v>
      </c>
      <c r="D3335" s="5" t="s">
        <v>28</v>
      </c>
      <c r="E3335" s="5" t="s">
        <v>34</v>
      </c>
      <c r="F3335" s="5">
        <v>149</v>
      </c>
      <c r="G3335" s="6">
        <v>43644</v>
      </c>
      <c r="H3335" s="6">
        <v>43645</v>
      </c>
      <c r="I3335" s="6">
        <v>43648</v>
      </c>
      <c r="J3335" s="5" t="s">
        <v>33</v>
      </c>
      <c r="K3335" s="7">
        <v>1688.32</v>
      </c>
      <c r="L3335" s="35">
        <v>1148.06</v>
      </c>
      <c r="M3335" s="36">
        <f t="shared" si="52"/>
        <v>540.26</v>
      </c>
      <c r="N3335" s="37">
        <f>YEAR(Table1[[#This Row],[Data zamówienia]])</f>
        <v>2019</v>
      </c>
    </row>
    <row r="3336" spans="2:14" x14ac:dyDescent="0.3">
      <c r="B3336" s="32">
        <v>35290</v>
      </c>
      <c r="C3336" s="5" t="s">
        <v>35</v>
      </c>
      <c r="D3336" s="5" t="s">
        <v>28</v>
      </c>
      <c r="E3336" s="5" t="s">
        <v>29</v>
      </c>
      <c r="F3336" s="5">
        <v>177</v>
      </c>
      <c r="G3336" s="6">
        <v>43643</v>
      </c>
      <c r="H3336" s="6">
        <v>43647</v>
      </c>
      <c r="I3336" s="6">
        <v>43652</v>
      </c>
      <c r="J3336" s="5" t="s">
        <v>33</v>
      </c>
      <c r="K3336" s="7">
        <v>565.83000000000004</v>
      </c>
      <c r="L3336" s="35">
        <v>396.08</v>
      </c>
      <c r="M3336" s="36">
        <f t="shared" si="52"/>
        <v>169.75000000000006</v>
      </c>
      <c r="N3336" s="37">
        <f>YEAR(Table1[[#This Row],[Data zamówienia]])</f>
        <v>2019</v>
      </c>
    </row>
    <row r="3337" spans="2:14" x14ac:dyDescent="0.3">
      <c r="B3337" s="32">
        <v>46182</v>
      </c>
      <c r="C3337" s="5" t="s">
        <v>27</v>
      </c>
      <c r="D3337" s="5" t="s">
        <v>39</v>
      </c>
      <c r="E3337" s="5" t="s">
        <v>25</v>
      </c>
      <c r="F3337" s="5">
        <v>312</v>
      </c>
      <c r="G3337" s="6">
        <v>43644</v>
      </c>
      <c r="H3337" s="6">
        <v>43645</v>
      </c>
      <c r="I3337" s="6">
        <v>43652</v>
      </c>
      <c r="J3337" s="5" t="s">
        <v>24</v>
      </c>
      <c r="K3337" s="7">
        <v>1891.81</v>
      </c>
      <c r="L3337" s="35">
        <v>1740.47</v>
      </c>
      <c r="M3337" s="36">
        <f t="shared" si="52"/>
        <v>151.33999999999992</v>
      </c>
      <c r="N3337" s="37">
        <f>YEAR(Table1[[#This Row],[Data zamówienia]])</f>
        <v>2019</v>
      </c>
    </row>
    <row r="3338" spans="2:14" x14ac:dyDescent="0.3">
      <c r="B3338" s="32">
        <v>398619</v>
      </c>
      <c r="C3338" s="5" t="s">
        <v>35</v>
      </c>
      <c r="D3338" s="5" t="s">
        <v>22</v>
      </c>
      <c r="E3338" s="5" t="s">
        <v>23</v>
      </c>
      <c r="F3338" s="5">
        <v>145</v>
      </c>
      <c r="G3338" s="6">
        <v>43644</v>
      </c>
      <c r="H3338" s="6">
        <v>43647</v>
      </c>
      <c r="I3338" s="6">
        <v>43654</v>
      </c>
      <c r="J3338" s="5" t="s">
        <v>24</v>
      </c>
      <c r="K3338" s="7">
        <v>1479.83</v>
      </c>
      <c r="L3338" s="35">
        <v>1243.06</v>
      </c>
      <c r="M3338" s="36">
        <f t="shared" si="52"/>
        <v>236.76999999999998</v>
      </c>
      <c r="N3338" s="37">
        <f>YEAR(Table1[[#This Row],[Data zamówienia]])</f>
        <v>2019</v>
      </c>
    </row>
    <row r="3339" spans="2:14" x14ac:dyDescent="0.3">
      <c r="B3339" s="32">
        <v>84787</v>
      </c>
      <c r="C3339" s="5" t="s">
        <v>21</v>
      </c>
      <c r="D3339" s="5" t="s">
        <v>36</v>
      </c>
      <c r="E3339" s="5" t="s">
        <v>34</v>
      </c>
      <c r="F3339" s="5">
        <v>182</v>
      </c>
      <c r="G3339" s="6">
        <v>43643</v>
      </c>
      <c r="H3339" s="6">
        <v>43647</v>
      </c>
      <c r="I3339" s="6">
        <v>43648</v>
      </c>
      <c r="J3339" s="5" t="s">
        <v>30</v>
      </c>
      <c r="K3339" s="7">
        <v>298.7</v>
      </c>
      <c r="L3339" s="35">
        <v>262.86</v>
      </c>
      <c r="M3339" s="36">
        <f t="shared" si="52"/>
        <v>35.839999999999975</v>
      </c>
      <c r="N3339" s="37">
        <f>YEAR(Table1[[#This Row],[Data zamówienia]])</f>
        <v>2019</v>
      </c>
    </row>
    <row r="3340" spans="2:14" x14ac:dyDescent="0.3">
      <c r="B3340" s="32">
        <v>65002</v>
      </c>
      <c r="C3340" s="5" t="s">
        <v>27</v>
      </c>
      <c r="D3340" s="5" t="s">
        <v>28</v>
      </c>
      <c r="E3340" s="5" t="s">
        <v>29</v>
      </c>
      <c r="F3340" s="5">
        <v>345</v>
      </c>
      <c r="G3340" s="6">
        <v>43645</v>
      </c>
      <c r="H3340" s="6">
        <v>43647</v>
      </c>
      <c r="I3340" s="6">
        <v>43654</v>
      </c>
      <c r="J3340" s="5" t="s">
        <v>40</v>
      </c>
      <c r="K3340" s="7">
        <v>1476.3</v>
      </c>
      <c r="L3340" s="35">
        <v>811.97</v>
      </c>
      <c r="M3340" s="36">
        <f t="shared" si="52"/>
        <v>664.32999999999993</v>
      </c>
      <c r="N3340" s="37">
        <f>YEAR(Table1[[#This Row],[Data zamówienia]])</f>
        <v>2019</v>
      </c>
    </row>
    <row r="3341" spans="2:14" x14ac:dyDescent="0.3">
      <c r="B3341" s="32">
        <v>609676</v>
      </c>
      <c r="C3341" s="5" t="s">
        <v>21</v>
      </c>
      <c r="D3341" s="5" t="s">
        <v>36</v>
      </c>
      <c r="E3341" s="5" t="s">
        <v>31</v>
      </c>
      <c r="F3341" s="5">
        <v>206</v>
      </c>
      <c r="G3341" s="6">
        <v>43645</v>
      </c>
      <c r="H3341" s="6">
        <v>43648</v>
      </c>
      <c r="I3341" s="6">
        <v>43650</v>
      </c>
      <c r="J3341" s="5" t="s">
        <v>33</v>
      </c>
      <c r="K3341" s="7">
        <v>1833.02</v>
      </c>
      <c r="L3341" s="35">
        <v>1081.48</v>
      </c>
      <c r="M3341" s="36">
        <f t="shared" si="52"/>
        <v>751.54</v>
      </c>
      <c r="N3341" s="37">
        <f>YEAR(Table1[[#This Row],[Data zamówienia]])</f>
        <v>2019</v>
      </c>
    </row>
    <row r="3342" spans="2:14" x14ac:dyDescent="0.3">
      <c r="B3342" s="32">
        <v>595053</v>
      </c>
      <c r="C3342" s="5" t="s">
        <v>21</v>
      </c>
      <c r="D3342" s="5" t="s">
        <v>22</v>
      </c>
      <c r="E3342" s="5" t="s">
        <v>23</v>
      </c>
      <c r="F3342" s="5">
        <v>96</v>
      </c>
      <c r="G3342" s="6">
        <v>43645</v>
      </c>
      <c r="H3342" s="6">
        <v>43646</v>
      </c>
      <c r="I3342" s="6">
        <v>43649</v>
      </c>
      <c r="J3342" s="5" t="s">
        <v>33</v>
      </c>
      <c r="K3342" s="7">
        <v>237.15</v>
      </c>
      <c r="L3342" s="35">
        <v>139.91999999999999</v>
      </c>
      <c r="M3342" s="36">
        <f t="shared" si="52"/>
        <v>97.230000000000018</v>
      </c>
      <c r="N3342" s="37">
        <f>YEAR(Table1[[#This Row],[Data zamówienia]])</f>
        <v>2019</v>
      </c>
    </row>
    <row r="3343" spans="2:14" x14ac:dyDescent="0.3">
      <c r="B3343" s="32">
        <v>919354</v>
      </c>
      <c r="C3343" s="5" t="s">
        <v>27</v>
      </c>
      <c r="D3343" s="5" t="s">
        <v>28</v>
      </c>
      <c r="E3343" s="5" t="s">
        <v>37</v>
      </c>
      <c r="F3343" s="5">
        <v>56</v>
      </c>
      <c r="G3343" s="6">
        <v>43644</v>
      </c>
      <c r="H3343" s="6">
        <v>43648</v>
      </c>
      <c r="I3343" s="6">
        <v>43649</v>
      </c>
      <c r="J3343" s="5" t="s">
        <v>40</v>
      </c>
      <c r="K3343" s="7">
        <v>663.94</v>
      </c>
      <c r="L3343" s="35">
        <v>458.12</v>
      </c>
      <c r="M3343" s="36">
        <f t="shared" si="52"/>
        <v>205.82000000000005</v>
      </c>
      <c r="N3343" s="37">
        <f>YEAR(Table1[[#This Row],[Data zamówienia]])</f>
        <v>2019</v>
      </c>
    </row>
    <row r="3344" spans="2:14" x14ac:dyDescent="0.3">
      <c r="B3344" s="32">
        <v>179046</v>
      </c>
      <c r="C3344" s="5" t="s">
        <v>27</v>
      </c>
      <c r="D3344" s="5" t="s">
        <v>22</v>
      </c>
      <c r="E3344" s="5" t="s">
        <v>31</v>
      </c>
      <c r="F3344" s="5">
        <v>161</v>
      </c>
      <c r="G3344" s="6">
        <v>43645</v>
      </c>
      <c r="H3344" s="6">
        <v>43645</v>
      </c>
      <c r="I3344" s="6">
        <v>43648</v>
      </c>
      <c r="J3344" s="5" t="s">
        <v>30</v>
      </c>
      <c r="K3344" s="7">
        <v>212.82</v>
      </c>
      <c r="L3344" s="35">
        <v>189.41</v>
      </c>
      <c r="M3344" s="36">
        <f t="shared" si="52"/>
        <v>23.409999999999997</v>
      </c>
      <c r="N3344" s="37">
        <f>YEAR(Table1[[#This Row],[Data zamówienia]])</f>
        <v>2019</v>
      </c>
    </row>
    <row r="3345" spans="2:14" x14ac:dyDescent="0.3">
      <c r="B3345" s="32">
        <v>473657</v>
      </c>
      <c r="C3345" s="5" t="s">
        <v>21</v>
      </c>
      <c r="D3345" s="5" t="s">
        <v>36</v>
      </c>
      <c r="E3345" s="5" t="s">
        <v>37</v>
      </c>
      <c r="F3345" s="5">
        <v>325</v>
      </c>
      <c r="G3345" s="6">
        <v>43645</v>
      </c>
      <c r="H3345" s="6">
        <v>43648</v>
      </c>
      <c r="I3345" s="6">
        <v>43649</v>
      </c>
      <c r="J3345" s="5" t="s">
        <v>32</v>
      </c>
      <c r="K3345" s="7">
        <v>1755.48</v>
      </c>
      <c r="L3345" s="35">
        <v>1035.73</v>
      </c>
      <c r="M3345" s="36">
        <f t="shared" si="52"/>
        <v>719.75</v>
      </c>
      <c r="N3345" s="37">
        <f>YEAR(Table1[[#This Row],[Data zamówienia]])</f>
        <v>2019</v>
      </c>
    </row>
    <row r="3346" spans="2:14" x14ac:dyDescent="0.3">
      <c r="B3346" s="32">
        <v>52475</v>
      </c>
      <c r="C3346" s="5" t="s">
        <v>38</v>
      </c>
      <c r="D3346" s="5" t="s">
        <v>36</v>
      </c>
      <c r="E3346" s="5" t="s">
        <v>25</v>
      </c>
      <c r="F3346" s="5">
        <v>27</v>
      </c>
      <c r="G3346" s="6">
        <v>43646</v>
      </c>
      <c r="H3346" s="6">
        <v>43646</v>
      </c>
      <c r="I3346" s="6">
        <v>43647</v>
      </c>
      <c r="J3346" s="5" t="s">
        <v>30</v>
      </c>
      <c r="K3346" s="7">
        <v>329.43</v>
      </c>
      <c r="L3346" s="35">
        <v>230.6</v>
      </c>
      <c r="M3346" s="36">
        <f t="shared" si="52"/>
        <v>98.830000000000013</v>
      </c>
      <c r="N3346" s="37">
        <f>YEAR(Table1[[#This Row],[Data zamówienia]])</f>
        <v>2019</v>
      </c>
    </row>
    <row r="3347" spans="2:14" x14ac:dyDescent="0.3">
      <c r="B3347" s="32">
        <v>53137</v>
      </c>
      <c r="C3347" s="5" t="s">
        <v>38</v>
      </c>
      <c r="D3347" s="5" t="s">
        <v>22</v>
      </c>
      <c r="E3347" s="5" t="s">
        <v>37</v>
      </c>
      <c r="F3347" s="5">
        <v>228</v>
      </c>
      <c r="G3347" s="6">
        <v>43645</v>
      </c>
      <c r="H3347" s="6">
        <v>43647</v>
      </c>
      <c r="I3347" s="6">
        <v>43652</v>
      </c>
      <c r="J3347" s="5" t="s">
        <v>32</v>
      </c>
      <c r="K3347" s="7">
        <v>1549.99</v>
      </c>
      <c r="L3347" s="35">
        <v>1177.99</v>
      </c>
      <c r="M3347" s="36">
        <f t="shared" si="52"/>
        <v>372</v>
      </c>
      <c r="N3347" s="37">
        <f>YEAR(Table1[[#This Row],[Data zamówienia]])</f>
        <v>2019</v>
      </c>
    </row>
    <row r="3348" spans="2:14" x14ac:dyDescent="0.3">
      <c r="B3348" s="32">
        <v>159186</v>
      </c>
      <c r="C3348" s="5" t="s">
        <v>38</v>
      </c>
      <c r="D3348" s="5" t="s">
        <v>36</v>
      </c>
      <c r="E3348" s="5" t="s">
        <v>37</v>
      </c>
      <c r="F3348" s="5">
        <v>213</v>
      </c>
      <c r="G3348" s="6">
        <v>43646</v>
      </c>
      <c r="H3348" s="6">
        <v>43648</v>
      </c>
      <c r="I3348" s="6">
        <v>43655</v>
      </c>
      <c r="J3348" s="5" t="s">
        <v>26</v>
      </c>
      <c r="K3348" s="7">
        <v>988.24</v>
      </c>
      <c r="L3348" s="35">
        <v>741.18</v>
      </c>
      <c r="M3348" s="36">
        <f t="shared" si="52"/>
        <v>247.06000000000006</v>
      </c>
      <c r="N3348" s="37">
        <f>YEAR(Table1[[#This Row],[Data zamówienia]])</f>
        <v>2019</v>
      </c>
    </row>
    <row r="3349" spans="2:14" x14ac:dyDescent="0.3">
      <c r="B3349" s="32">
        <v>920641</v>
      </c>
      <c r="C3349" s="5" t="s">
        <v>21</v>
      </c>
      <c r="D3349" s="5" t="s">
        <v>36</v>
      </c>
      <c r="E3349" s="5" t="s">
        <v>31</v>
      </c>
      <c r="F3349" s="5">
        <v>31</v>
      </c>
      <c r="G3349" s="6">
        <v>43646</v>
      </c>
      <c r="H3349" s="6">
        <v>43646</v>
      </c>
      <c r="I3349" s="6">
        <v>43652</v>
      </c>
      <c r="J3349" s="5" t="s">
        <v>33</v>
      </c>
      <c r="K3349" s="7">
        <v>220.85</v>
      </c>
      <c r="L3349" s="35">
        <v>163.43</v>
      </c>
      <c r="M3349" s="36">
        <f t="shared" si="52"/>
        <v>57.419999999999987</v>
      </c>
      <c r="N3349" s="37">
        <f>YEAR(Table1[[#This Row],[Data zamówienia]])</f>
        <v>2019</v>
      </c>
    </row>
    <row r="3350" spans="2:14" x14ac:dyDescent="0.3">
      <c r="B3350" s="32">
        <v>505417</v>
      </c>
      <c r="C3350" s="5" t="s">
        <v>21</v>
      </c>
      <c r="D3350" s="5" t="s">
        <v>28</v>
      </c>
      <c r="E3350" s="5" t="s">
        <v>29</v>
      </c>
      <c r="F3350" s="5">
        <v>313</v>
      </c>
      <c r="G3350" s="6">
        <v>43646</v>
      </c>
      <c r="H3350" s="6">
        <v>43649</v>
      </c>
      <c r="I3350" s="6">
        <v>43650</v>
      </c>
      <c r="J3350" s="5" t="s">
        <v>24</v>
      </c>
      <c r="K3350" s="7">
        <v>889.22</v>
      </c>
      <c r="L3350" s="35">
        <v>658.02</v>
      </c>
      <c r="M3350" s="36">
        <f t="shared" si="52"/>
        <v>231.20000000000005</v>
      </c>
      <c r="N3350" s="37">
        <f>YEAR(Table1[[#This Row],[Data zamówienia]])</f>
        <v>2019</v>
      </c>
    </row>
    <row r="3351" spans="2:14" x14ac:dyDescent="0.3">
      <c r="B3351" s="32">
        <v>36739</v>
      </c>
      <c r="C3351" s="5" t="s">
        <v>35</v>
      </c>
      <c r="D3351" s="5" t="s">
        <v>28</v>
      </c>
      <c r="E3351" s="5" t="s">
        <v>37</v>
      </c>
      <c r="F3351" s="5">
        <v>144</v>
      </c>
      <c r="G3351" s="6">
        <v>43645</v>
      </c>
      <c r="H3351" s="6">
        <v>43649</v>
      </c>
      <c r="I3351" s="6">
        <v>43656</v>
      </c>
      <c r="J3351" s="5" t="s">
        <v>33</v>
      </c>
      <c r="K3351" s="7">
        <v>1964.68</v>
      </c>
      <c r="L3351" s="35">
        <v>1512.8</v>
      </c>
      <c r="M3351" s="36">
        <f t="shared" si="52"/>
        <v>451.88000000000011</v>
      </c>
      <c r="N3351" s="37">
        <f>YEAR(Table1[[#This Row],[Data zamówienia]])</f>
        <v>2019</v>
      </c>
    </row>
    <row r="3352" spans="2:14" x14ac:dyDescent="0.3">
      <c r="B3352" s="32">
        <v>382633</v>
      </c>
      <c r="C3352" s="5" t="s">
        <v>21</v>
      </c>
      <c r="D3352" s="5" t="s">
        <v>22</v>
      </c>
      <c r="E3352" s="5" t="s">
        <v>29</v>
      </c>
      <c r="F3352" s="5">
        <v>68</v>
      </c>
      <c r="G3352" s="6">
        <v>43646</v>
      </c>
      <c r="H3352" s="6">
        <v>43648</v>
      </c>
      <c r="I3352" s="6">
        <v>43653</v>
      </c>
      <c r="J3352" s="5" t="s">
        <v>33</v>
      </c>
      <c r="K3352" s="7">
        <v>237.15</v>
      </c>
      <c r="L3352" s="35">
        <v>196.83</v>
      </c>
      <c r="M3352" s="36">
        <f t="shared" si="52"/>
        <v>40.319999999999993</v>
      </c>
      <c r="N3352" s="37">
        <f>YEAR(Table1[[#This Row],[Data zamówienia]])</f>
        <v>2019</v>
      </c>
    </row>
    <row r="3353" spans="2:14" x14ac:dyDescent="0.3">
      <c r="B3353" s="32">
        <v>314659</v>
      </c>
      <c r="C3353" s="5" t="s">
        <v>21</v>
      </c>
      <c r="D3353" s="5" t="s">
        <v>36</v>
      </c>
      <c r="E3353" s="5" t="s">
        <v>25</v>
      </c>
      <c r="F3353" s="5">
        <v>277</v>
      </c>
      <c r="G3353" s="6">
        <v>43646</v>
      </c>
      <c r="H3353" s="6">
        <v>43646</v>
      </c>
      <c r="I3353" s="6">
        <v>43648</v>
      </c>
      <c r="J3353" s="5" t="s">
        <v>33</v>
      </c>
      <c r="K3353" s="7">
        <v>1332</v>
      </c>
      <c r="L3353" s="35">
        <v>799.2</v>
      </c>
      <c r="M3353" s="36">
        <f t="shared" si="52"/>
        <v>532.79999999999995</v>
      </c>
      <c r="N3353" s="37">
        <f>YEAR(Table1[[#This Row],[Data zamówienia]])</f>
        <v>2019</v>
      </c>
    </row>
    <row r="3354" spans="2:14" x14ac:dyDescent="0.3">
      <c r="B3354" s="32">
        <v>664539</v>
      </c>
      <c r="C3354" s="5" t="s">
        <v>38</v>
      </c>
      <c r="D3354" s="5" t="s">
        <v>36</v>
      </c>
      <c r="E3354" s="5" t="s">
        <v>25</v>
      </c>
      <c r="F3354" s="5">
        <v>233</v>
      </c>
      <c r="G3354" s="6">
        <v>43645</v>
      </c>
      <c r="H3354" s="6">
        <v>43646</v>
      </c>
      <c r="I3354" s="6">
        <v>43650</v>
      </c>
      <c r="J3354" s="5" t="s">
        <v>33</v>
      </c>
      <c r="K3354" s="7">
        <v>480.91</v>
      </c>
      <c r="L3354" s="35">
        <v>269.31</v>
      </c>
      <c r="M3354" s="36">
        <f t="shared" si="52"/>
        <v>211.60000000000002</v>
      </c>
      <c r="N3354" s="37">
        <f>YEAR(Table1[[#This Row],[Data zamówienia]])</f>
        <v>2019</v>
      </c>
    </row>
    <row r="3355" spans="2:14" x14ac:dyDescent="0.3">
      <c r="B3355" s="32">
        <v>157117</v>
      </c>
      <c r="C3355" s="5" t="s">
        <v>21</v>
      </c>
      <c r="D3355" s="5" t="s">
        <v>36</v>
      </c>
      <c r="E3355" s="5" t="s">
        <v>34</v>
      </c>
      <c r="F3355" s="5">
        <v>340</v>
      </c>
      <c r="G3355" s="6">
        <v>43646</v>
      </c>
      <c r="H3355" s="6">
        <v>43649</v>
      </c>
      <c r="I3355" s="6">
        <v>43653</v>
      </c>
      <c r="J3355" s="5" t="s">
        <v>32</v>
      </c>
      <c r="K3355" s="7">
        <v>541.5</v>
      </c>
      <c r="L3355" s="35">
        <v>406.13</v>
      </c>
      <c r="M3355" s="36">
        <f t="shared" si="52"/>
        <v>135.37</v>
      </c>
      <c r="N3355" s="37">
        <f>YEAR(Table1[[#This Row],[Data zamówienia]])</f>
        <v>2019</v>
      </c>
    </row>
    <row r="3356" spans="2:14" x14ac:dyDescent="0.3">
      <c r="B3356" s="32">
        <v>34531</v>
      </c>
      <c r="C3356" s="5" t="s">
        <v>21</v>
      </c>
      <c r="D3356" s="5" t="s">
        <v>22</v>
      </c>
      <c r="E3356" s="5" t="s">
        <v>29</v>
      </c>
      <c r="F3356" s="5">
        <v>71</v>
      </c>
      <c r="G3356" s="6">
        <v>43647</v>
      </c>
      <c r="H3356" s="6">
        <v>43648</v>
      </c>
      <c r="I3356" s="6">
        <v>43653</v>
      </c>
      <c r="J3356" s="5" t="s">
        <v>40</v>
      </c>
      <c r="K3356" s="7">
        <v>626.49</v>
      </c>
      <c r="L3356" s="35">
        <v>570.11</v>
      </c>
      <c r="M3356" s="36">
        <f t="shared" si="52"/>
        <v>56.379999999999995</v>
      </c>
      <c r="N3356" s="37">
        <f>YEAR(Table1[[#This Row],[Data zamówienia]])</f>
        <v>2019</v>
      </c>
    </row>
    <row r="3357" spans="2:14" x14ac:dyDescent="0.3">
      <c r="B3357" s="32">
        <v>571350</v>
      </c>
      <c r="C3357" s="5" t="s">
        <v>35</v>
      </c>
      <c r="D3357" s="5" t="s">
        <v>22</v>
      </c>
      <c r="E3357" s="5" t="s">
        <v>25</v>
      </c>
      <c r="F3357" s="5">
        <v>53</v>
      </c>
      <c r="G3357" s="6">
        <v>43647</v>
      </c>
      <c r="H3357" s="6">
        <v>43648</v>
      </c>
      <c r="I3357" s="6">
        <v>43655</v>
      </c>
      <c r="J3357" s="5" t="s">
        <v>30</v>
      </c>
      <c r="K3357" s="7">
        <v>1170.45</v>
      </c>
      <c r="L3357" s="35">
        <v>819.32</v>
      </c>
      <c r="M3357" s="36">
        <f t="shared" si="52"/>
        <v>351.13</v>
      </c>
      <c r="N3357" s="37">
        <f>YEAR(Table1[[#This Row],[Data zamówienia]])</f>
        <v>2019</v>
      </c>
    </row>
    <row r="3358" spans="2:14" x14ac:dyDescent="0.3">
      <c r="B3358" s="32">
        <v>831103</v>
      </c>
      <c r="C3358" s="5" t="s">
        <v>21</v>
      </c>
      <c r="D3358" s="5" t="s">
        <v>39</v>
      </c>
      <c r="E3358" s="5" t="s">
        <v>25</v>
      </c>
      <c r="F3358" s="5">
        <v>176</v>
      </c>
      <c r="G3358" s="6">
        <v>43647</v>
      </c>
      <c r="H3358" s="6">
        <v>43647</v>
      </c>
      <c r="I3358" s="6">
        <v>43649</v>
      </c>
      <c r="J3358" s="5" t="s">
        <v>26</v>
      </c>
      <c r="K3358" s="7">
        <v>1590.21</v>
      </c>
      <c r="L3358" s="35">
        <v>1081.3399999999999</v>
      </c>
      <c r="M3358" s="36">
        <f t="shared" si="52"/>
        <v>508.87000000000012</v>
      </c>
      <c r="N3358" s="37">
        <f>YEAR(Table1[[#This Row],[Data zamówienia]])</f>
        <v>2019</v>
      </c>
    </row>
    <row r="3359" spans="2:14" x14ac:dyDescent="0.3">
      <c r="B3359" s="32">
        <v>147599</v>
      </c>
      <c r="C3359" s="5" t="s">
        <v>21</v>
      </c>
      <c r="D3359" s="5" t="s">
        <v>39</v>
      </c>
      <c r="E3359" s="5" t="s">
        <v>25</v>
      </c>
      <c r="F3359" s="5">
        <v>220</v>
      </c>
      <c r="G3359" s="6">
        <v>43647</v>
      </c>
      <c r="H3359" s="6">
        <v>43650</v>
      </c>
      <c r="I3359" s="6">
        <v>43655</v>
      </c>
      <c r="J3359" s="5" t="s">
        <v>26</v>
      </c>
      <c r="K3359" s="7">
        <v>1787.73</v>
      </c>
      <c r="L3359" s="35">
        <v>1394.43</v>
      </c>
      <c r="M3359" s="36">
        <f t="shared" si="52"/>
        <v>393.29999999999995</v>
      </c>
      <c r="N3359" s="37">
        <f>YEAR(Table1[[#This Row],[Data zamówienia]])</f>
        <v>2019</v>
      </c>
    </row>
    <row r="3360" spans="2:14" x14ac:dyDescent="0.3">
      <c r="B3360" s="32">
        <v>871426</v>
      </c>
      <c r="C3360" s="5" t="s">
        <v>27</v>
      </c>
      <c r="D3360" s="5" t="s">
        <v>22</v>
      </c>
      <c r="E3360" s="5" t="s">
        <v>37</v>
      </c>
      <c r="F3360" s="5">
        <v>292</v>
      </c>
      <c r="G3360" s="6">
        <v>43646</v>
      </c>
      <c r="H3360" s="6">
        <v>43647</v>
      </c>
      <c r="I3360" s="6">
        <v>43651</v>
      </c>
      <c r="J3360" s="5" t="s">
        <v>26</v>
      </c>
      <c r="K3360" s="7">
        <v>566.54</v>
      </c>
      <c r="L3360" s="35">
        <v>322.93</v>
      </c>
      <c r="M3360" s="36">
        <f t="shared" si="52"/>
        <v>243.60999999999996</v>
      </c>
      <c r="N3360" s="37">
        <f>YEAR(Table1[[#This Row],[Data zamówienia]])</f>
        <v>2019</v>
      </c>
    </row>
    <row r="3361" spans="2:14" x14ac:dyDescent="0.3">
      <c r="B3361" s="32">
        <v>60458</v>
      </c>
      <c r="C3361" s="5" t="s">
        <v>21</v>
      </c>
      <c r="D3361" s="5" t="s">
        <v>36</v>
      </c>
      <c r="E3361" s="5" t="s">
        <v>34</v>
      </c>
      <c r="F3361" s="5">
        <v>270</v>
      </c>
      <c r="G3361" s="6">
        <v>43647</v>
      </c>
      <c r="H3361" s="6">
        <v>43648</v>
      </c>
      <c r="I3361" s="6">
        <v>43654</v>
      </c>
      <c r="J3361" s="5" t="s">
        <v>40</v>
      </c>
      <c r="K3361" s="7">
        <v>616.39</v>
      </c>
      <c r="L3361" s="35">
        <v>443.8</v>
      </c>
      <c r="M3361" s="36">
        <f t="shared" si="52"/>
        <v>172.58999999999997</v>
      </c>
      <c r="N3361" s="37">
        <f>YEAR(Table1[[#This Row],[Data zamówienia]])</f>
        <v>2019</v>
      </c>
    </row>
    <row r="3362" spans="2:14" x14ac:dyDescent="0.3">
      <c r="B3362" s="32">
        <v>984527</v>
      </c>
      <c r="C3362" s="5" t="s">
        <v>21</v>
      </c>
      <c r="D3362" s="5" t="s">
        <v>39</v>
      </c>
      <c r="E3362" s="5" t="s">
        <v>23</v>
      </c>
      <c r="F3362" s="5">
        <v>275</v>
      </c>
      <c r="G3362" s="6">
        <v>43646</v>
      </c>
      <c r="H3362" s="6">
        <v>43649</v>
      </c>
      <c r="I3362" s="6">
        <v>43653</v>
      </c>
      <c r="J3362" s="5" t="s">
        <v>26</v>
      </c>
      <c r="K3362" s="7">
        <v>429.69</v>
      </c>
      <c r="L3362" s="35">
        <v>335.16</v>
      </c>
      <c r="M3362" s="36">
        <f t="shared" si="52"/>
        <v>94.529999999999973</v>
      </c>
      <c r="N3362" s="37">
        <f>YEAR(Table1[[#This Row],[Data zamówienia]])</f>
        <v>2019</v>
      </c>
    </row>
    <row r="3363" spans="2:14" x14ac:dyDescent="0.3">
      <c r="B3363" s="32">
        <v>452620</v>
      </c>
      <c r="C3363" s="5" t="s">
        <v>38</v>
      </c>
      <c r="D3363" s="5" t="s">
        <v>22</v>
      </c>
      <c r="E3363" s="5" t="s">
        <v>34</v>
      </c>
      <c r="F3363" s="5">
        <v>329</v>
      </c>
      <c r="G3363" s="6">
        <v>43647</v>
      </c>
      <c r="H3363" s="6">
        <v>43650</v>
      </c>
      <c r="I3363" s="6">
        <v>43654</v>
      </c>
      <c r="J3363" s="5" t="s">
        <v>24</v>
      </c>
      <c r="K3363" s="7">
        <v>515.99</v>
      </c>
      <c r="L3363" s="35">
        <v>314.75</v>
      </c>
      <c r="M3363" s="36">
        <f t="shared" si="52"/>
        <v>201.24</v>
      </c>
      <c r="N3363" s="37">
        <f>YEAR(Table1[[#This Row],[Data zamówienia]])</f>
        <v>2019</v>
      </c>
    </row>
    <row r="3364" spans="2:14" x14ac:dyDescent="0.3">
      <c r="B3364" s="32">
        <v>516637</v>
      </c>
      <c r="C3364" s="5" t="s">
        <v>21</v>
      </c>
      <c r="D3364" s="5" t="s">
        <v>36</v>
      </c>
      <c r="E3364" s="5" t="s">
        <v>29</v>
      </c>
      <c r="F3364" s="5">
        <v>305</v>
      </c>
      <c r="G3364" s="6">
        <v>43648</v>
      </c>
      <c r="H3364" s="6">
        <v>43648</v>
      </c>
      <c r="I3364" s="6">
        <v>43649</v>
      </c>
      <c r="J3364" s="5" t="s">
        <v>40</v>
      </c>
      <c r="K3364" s="7">
        <v>596.42999999999995</v>
      </c>
      <c r="L3364" s="35">
        <v>524.86</v>
      </c>
      <c r="M3364" s="36">
        <f t="shared" si="52"/>
        <v>71.569999999999936</v>
      </c>
      <c r="N3364" s="37">
        <f>YEAR(Table1[[#This Row],[Data zamówienia]])</f>
        <v>2019</v>
      </c>
    </row>
    <row r="3365" spans="2:14" x14ac:dyDescent="0.3">
      <c r="B3365" s="32">
        <v>125334</v>
      </c>
      <c r="C3365" s="5" t="s">
        <v>38</v>
      </c>
      <c r="D3365" s="5" t="s">
        <v>22</v>
      </c>
      <c r="E3365" s="5" t="s">
        <v>29</v>
      </c>
      <c r="F3365" s="5">
        <v>30</v>
      </c>
      <c r="G3365" s="6">
        <v>43648</v>
      </c>
      <c r="H3365" s="6">
        <v>43648</v>
      </c>
      <c r="I3365" s="6">
        <v>43654</v>
      </c>
      <c r="J3365" s="5" t="s">
        <v>33</v>
      </c>
      <c r="K3365" s="7">
        <v>1799.83</v>
      </c>
      <c r="L3365" s="35">
        <v>1511.86</v>
      </c>
      <c r="M3365" s="36">
        <f t="shared" si="52"/>
        <v>287.97000000000003</v>
      </c>
      <c r="N3365" s="37">
        <f>YEAR(Table1[[#This Row],[Data zamówienia]])</f>
        <v>2019</v>
      </c>
    </row>
    <row r="3366" spans="2:14" x14ac:dyDescent="0.3">
      <c r="B3366" s="32">
        <v>522917</v>
      </c>
      <c r="C3366" s="5" t="s">
        <v>35</v>
      </c>
      <c r="D3366" s="5" t="s">
        <v>39</v>
      </c>
      <c r="E3366" s="5" t="s">
        <v>31</v>
      </c>
      <c r="F3366" s="5">
        <v>223</v>
      </c>
      <c r="G3366" s="6">
        <v>43648</v>
      </c>
      <c r="H3366" s="6">
        <v>43649</v>
      </c>
      <c r="I3366" s="6">
        <v>43652</v>
      </c>
      <c r="J3366" s="5" t="s">
        <v>33</v>
      </c>
      <c r="K3366" s="7">
        <v>1833.88</v>
      </c>
      <c r="L3366" s="35">
        <v>1668.83</v>
      </c>
      <c r="M3366" s="36">
        <f t="shared" si="52"/>
        <v>165.05000000000018</v>
      </c>
      <c r="N3366" s="37">
        <f>YEAR(Table1[[#This Row],[Data zamówienia]])</f>
        <v>2019</v>
      </c>
    </row>
    <row r="3367" spans="2:14" x14ac:dyDescent="0.3">
      <c r="B3367" s="32">
        <v>968167</v>
      </c>
      <c r="C3367" s="5" t="s">
        <v>21</v>
      </c>
      <c r="D3367" s="5" t="s">
        <v>39</v>
      </c>
      <c r="E3367" s="5" t="s">
        <v>23</v>
      </c>
      <c r="F3367" s="5">
        <v>326</v>
      </c>
      <c r="G3367" s="6">
        <v>43648</v>
      </c>
      <c r="H3367" s="6">
        <v>43650</v>
      </c>
      <c r="I3367" s="6">
        <v>43652</v>
      </c>
      <c r="J3367" s="5" t="s">
        <v>40</v>
      </c>
      <c r="K3367" s="7">
        <v>1033.3699999999999</v>
      </c>
      <c r="L3367" s="35">
        <v>589.02</v>
      </c>
      <c r="M3367" s="36">
        <f t="shared" si="52"/>
        <v>444.34999999999991</v>
      </c>
      <c r="N3367" s="37">
        <f>YEAR(Table1[[#This Row],[Data zamówienia]])</f>
        <v>2019</v>
      </c>
    </row>
    <row r="3368" spans="2:14" x14ac:dyDescent="0.3">
      <c r="B3368" s="32">
        <v>373498</v>
      </c>
      <c r="C3368" s="5" t="s">
        <v>35</v>
      </c>
      <c r="D3368" s="5" t="s">
        <v>28</v>
      </c>
      <c r="E3368" s="5" t="s">
        <v>34</v>
      </c>
      <c r="F3368" s="5">
        <v>155</v>
      </c>
      <c r="G3368" s="6">
        <v>43647</v>
      </c>
      <c r="H3368" s="6">
        <v>43648</v>
      </c>
      <c r="I3368" s="6">
        <v>43654</v>
      </c>
      <c r="J3368" s="5" t="s">
        <v>40</v>
      </c>
      <c r="K3368" s="7">
        <v>298.7</v>
      </c>
      <c r="L3368" s="35">
        <v>259.87</v>
      </c>
      <c r="M3368" s="36">
        <f t="shared" si="52"/>
        <v>38.829999999999984</v>
      </c>
      <c r="N3368" s="37">
        <f>YEAR(Table1[[#This Row],[Data zamówienia]])</f>
        <v>2019</v>
      </c>
    </row>
    <row r="3369" spans="2:14" x14ac:dyDescent="0.3">
      <c r="B3369" s="32">
        <v>43015</v>
      </c>
      <c r="C3369" s="5" t="s">
        <v>21</v>
      </c>
      <c r="D3369" s="5" t="s">
        <v>39</v>
      </c>
      <c r="E3369" s="5" t="s">
        <v>23</v>
      </c>
      <c r="F3369" s="5">
        <v>320</v>
      </c>
      <c r="G3369" s="6">
        <v>43648</v>
      </c>
      <c r="H3369" s="6">
        <v>43648</v>
      </c>
      <c r="I3369" s="6">
        <v>43651</v>
      </c>
      <c r="J3369" s="5" t="s">
        <v>26</v>
      </c>
      <c r="K3369" s="7">
        <v>191.39</v>
      </c>
      <c r="L3369" s="35">
        <v>158.85</v>
      </c>
      <c r="M3369" s="36">
        <f t="shared" si="52"/>
        <v>32.539999999999992</v>
      </c>
      <c r="N3369" s="37">
        <f>YEAR(Table1[[#This Row],[Data zamówienia]])</f>
        <v>2019</v>
      </c>
    </row>
    <row r="3370" spans="2:14" x14ac:dyDescent="0.3">
      <c r="B3370" s="32">
        <v>931439</v>
      </c>
      <c r="C3370" s="5" t="s">
        <v>21</v>
      </c>
      <c r="D3370" s="5" t="s">
        <v>36</v>
      </c>
      <c r="E3370" s="5" t="s">
        <v>31</v>
      </c>
      <c r="F3370" s="5">
        <v>292</v>
      </c>
      <c r="G3370" s="6">
        <v>43649</v>
      </c>
      <c r="H3370" s="6">
        <v>43649</v>
      </c>
      <c r="I3370" s="6">
        <v>43655</v>
      </c>
      <c r="J3370" s="5" t="s">
        <v>30</v>
      </c>
      <c r="K3370" s="7">
        <v>285.89999999999998</v>
      </c>
      <c r="L3370" s="35">
        <v>154.38999999999999</v>
      </c>
      <c r="M3370" s="36">
        <f t="shared" si="52"/>
        <v>131.51</v>
      </c>
      <c r="N3370" s="37">
        <f>YEAR(Table1[[#This Row],[Data zamówienia]])</f>
        <v>2019</v>
      </c>
    </row>
    <row r="3371" spans="2:14" x14ac:dyDescent="0.3">
      <c r="B3371" s="32">
        <v>459493</v>
      </c>
      <c r="C3371" s="5" t="s">
        <v>27</v>
      </c>
      <c r="D3371" s="5" t="s">
        <v>28</v>
      </c>
      <c r="E3371" s="5" t="s">
        <v>34</v>
      </c>
      <c r="F3371" s="5">
        <v>332</v>
      </c>
      <c r="G3371" s="6">
        <v>43649</v>
      </c>
      <c r="H3371" s="6">
        <v>43652</v>
      </c>
      <c r="I3371" s="6">
        <v>43654</v>
      </c>
      <c r="J3371" s="5" t="s">
        <v>40</v>
      </c>
      <c r="K3371" s="7">
        <v>1012.07</v>
      </c>
      <c r="L3371" s="35">
        <v>759.05</v>
      </c>
      <c r="M3371" s="36">
        <f t="shared" si="52"/>
        <v>253.0200000000001</v>
      </c>
      <c r="N3371" s="37">
        <f>YEAR(Table1[[#This Row],[Data zamówienia]])</f>
        <v>2019</v>
      </c>
    </row>
    <row r="3372" spans="2:14" x14ac:dyDescent="0.3">
      <c r="B3372" s="32">
        <v>76388</v>
      </c>
      <c r="C3372" s="5" t="s">
        <v>21</v>
      </c>
      <c r="D3372" s="5" t="s">
        <v>22</v>
      </c>
      <c r="E3372" s="5" t="s">
        <v>37</v>
      </c>
      <c r="F3372" s="5">
        <v>320</v>
      </c>
      <c r="G3372" s="6">
        <v>43649</v>
      </c>
      <c r="H3372" s="6">
        <v>43650</v>
      </c>
      <c r="I3372" s="6">
        <v>43652</v>
      </c>
      <c r="J3372" s="5" t="s">
        <v>32</v>
      </c>
      <c r="K3372" s="7">
        <v>192.95</v>
      </c>
      <c r="L3372" s="35">
        <v>133.13999999999999</v>
      </c>
      <c r="M3372" s="36">
        <f t="shared" si="52"/>
        <v>59.81</v>
      </c>
      <c r="N3372" s="37">
        <f>YEAR(Table1[[#This Row],[Data zamówienia]])</f>
        <v>2019</v>
      </c>
    </row>
    <row r="3373" spans="2:14" x14ac:dyDescent="0.3">
      <c r="B3373" s="32">
        <v>146263</v>
      </c>
      <c r="C3373" s="5" t="s">
        <v>38</v>
      </c>
      <c r="D3373" s="5" t="s">
        <v>36</v>
      </c>
      <c r="E3373" s="5" t="s">
        <v>37</v>
      </c>
      <c r="F3373" s="5">
        <v>97</v>
      </c>
      <c r="G3373" s="6">
        <v>43648</v>
      </c>
      <c r="H3373" s="6">
        <v>43652</v>
      </c>
      <c r="I3373" s="6">
        <v>43654</v>
      </c>
      <c r="J3373" s="5" t="s">
        <v>24</v>
      </c>
      <c r="K3373" s="7">
        <v>682.7</v>
      </c>
      <c r="L3373" s="35">
        <v>546.16</v>
      </c>
      <c r="M3373" s="36">
        <f t="shared" si="52"/>
        <v>136.54000000000008</v>
      </c>
      <c r="N3373" s="37">
        <f>YEAR(Table1[[#This Row],[Data zamówienia]])</f>
        <v>2019</v>
      </c>
    </row>
    <row r="3374" spans="2:14" x14ac:dyDescent="0.3">
      <c r="B3374" s="32">
        <v>800796</v>
      </c>
      <c r="C3374" s="5" t="s">
        <v>35</v>
      </c>
      <c r="D3374" s="5" t="s">
        <v>28</v>
      </c>
      <c r="E3374" s="5" t="s">
        <v>34</v>
      </c>
      <c r="F3374" s="5">
        <v>237</v>
      </c>
      <c r="G3374" s="6">
        <v>43648</v>
      </c>
      <c r="H3374" s="6">
        <v>43651</v>
      </c>
      <c r="I3374" s="6">
        <v>43654</v>
      </c>
      <c r="J3374" s="5" t="s">
        <v>26</v>
      </c>
      <c r="K3374" s="7">
        <v>287.82</v>
      </c>
      <c r="L3374" s="35">
        <v>169.81</v>
      </c>
      <c r="M3374" s="36">
        <f t="shared" si="52"/>
        <v>118.00999999999999</v>
      </c>
      <c r="N3374" s="37">
        <f>YEAR(Table1[[#This Row],[Data zamówienia]])</f>
        <v>2019</v>
      </c>
    </row>
    <row r="3375" spans="2:14" x14ac:dyDescent="0.3">
      <c r="B3375" s="32">
        <v>806512</v>
      </c>
      <c r="C3375" s="5" t="s">
        <v>21</v>
      </c>
      <c r="D3375" s="5" t="s">
        <v>36</v>
      </c>
      <c r="E3375" s="5" t="s">
        <v>25</v>
      </c>
      <c r="F3375" s="5">
        <v>189</v>
      </c>
      <c r="G3375" s="6">
        <v>43648</v>
      </c>
      <c r="H3375" s="6">
        <v>43649</v>
      </c>
      <c r="I3375" s="6">
        <v>43653</v>
      </c>
      <c r="J3375" s="5" t="s">
        <v>30</v>
      </c>
      <c r="K3375" s="7">
        <v>780</v>
      </c>
      <c r="L3375" s="35">
        <v>436.8</v>
      </c>
      <c r="M3375" s="36">
        <f t="shared" si="52"/>
        <v>343.2</v>
      </c>
      <c r="N3375" s="37">
        <f>YEAR(Table1[[#This Row],[Data zamówienia]])</f>
        <v>2019</v>
      </c>
    </row>
    <row r="3376" spans="2:14" x14ac:dyDescent="0.3">
      <c r="B3376" s="32">
        <v>136878</v>
      </c>
      <c r="C3376" s="5" t="s">
        <v>35</v>
      </c>
      <c r="D3376" s="5" t="s">
        <v>28</v>
      </c>
      <c r="E3376" s="5" t="s">
        <v>37</v>
      </c>
      <c r="F3376" s="5">
        <v>293</v>
      </c>
      <c r="G3376" s="6">
        <v>43650</v>
      </c>
      <c r="H3376" s="6">
        <v>43650</v>
      </c>
      <c r="I3376" s="6">
        <v>43655</v>
      </c>
      <c r="J3376" s="5" t="s">
        <v>26</v>
      </c>
      <c r="K3376" s="7">
        <v>264.42</v>
      </c>
      <c r="L3376" s="35">
        <v>161.30000000000001</v>
      </c>
      <c r="M3376" s="36">
        <f t="shared" si="52"/>
        <v>103.12</v>
      </c>
      <c r="N3376" s="37">
        <f>YEAR(Table1[[#This Row],[Data zamówienia]])</f>
        <v>2019</v>
      </c>
    </row>
    <row r="3377" spans="2:14" x14ac:dyDescent="0.3">
      <c r="B3377" s="32">
        <v>280363</v>
      </c>
      <c r="C3377" s="5" t="s">
        <v>35</v>
      </c>
      <c r="D3377" s="5" t="s">
        <v>28</v>
      </c>
      <c r="E3377" s="5" t="s">
        <v>29</v>
      </c>
      <c r="F3377" s="5">
        <v>172</v>
      </c>
      <c r="G3377" s="6">
        <v>43650</v>
      </c>
      <c r="H3377" s="6">
        <v>43651</v>
      </c>
      <c r="I3377" s="6">
        <v>43653</v>
      </c>
      <c r="J3377" s="5" t="s">
        <v>40</v>
      </c>
      <c r="K3377" s="7">
        <v>1935.93</v>
      </c>
      <c r="L3377" s="35">
        <v>1374.51</v>
      </c>
      <c r="M3377" s="36">
        <f t="shared" si="52"/>
        <v>561.42000000000007</v>
      </c>
      <c r="N3377" s="37">
        <f>YEAR(Table1[[#This Row],[Data zamówienia]])</f>
        <v>2019</v>
      </c>
    </row>
    <row r="3378" spans="2:14" x14ac:dyDescent="0.3">
      <c r="B3378" s="32">
        <v>437797</v>
      </c>
      <c r="C3378" s="5" t="s">
        <v>35</v>
      </c>
      <c r="D3378" s="5" t="s">
        <v>22</v>
      </c>
      <c r="E3378" s="5" t="s">
        <v>25</v>
      </c>
      <c r="F3378" s="5">
        <v>128</v>
      </c>
      <c r="G3378" s="6">
        <v>43650</v>
      </c>
      <c r="H3378" s="6">
        <v>43652</v>
      </c>
      <c r="I3378" s="6">
        <v>43658</v>
      </c>
      <c r="J3378" s="5" t="s">
        <v>26</v>
      </c>
      <c r="K3378" s="7">
        <v>1204.48</v>
      </c>
      <c r="L3378" s="35">
        <v>686.55</v>
      </c>
      <c r="M3378" s="36">
        <f t="shared" si="52"/>
        <v>517.93000000000006</v>
      </c>
      <c r="N3378" s="37">
        <f>YEAR(Table1[[#This Row],[Data zamówienia]])</f>
        <v>2019</v>
      </c>
    </row>
    <row r="3379" spans="2:14" x14ac:dyDescent="0.3">
      <c r="B3379" s="32">
        <v>206713</v>
      </c>
      <c r="C3379" s="5" t="s">
        <v>27</v>
      </c>
      <c r="D3379" s="5" t="s">
        <v>22</v>
      </c>
      <c r="E3379" s="5" t="s">
        <v>25</v>
      </c>
      <c r="F3379" s="5">
        <v>262</v>
      </c>
      <c r="G3379" s="6">
        <v>43649</v>
      </c>
      <c r="H3379" s="6">
        <v>43651</v>
      </c>
      <c r="I3379" s="6">
        <v>43655</v>
      </c>
      <c r="J3379" s="5" t="s">
        <v>40</v>
      </c>
      <c r="K3379" s="7">
        <v>1237.49</v>
      </c>
      <c r="L3379" s="35">
        <v>866.24</v>
      </c>
      <c r="M3379" s="36">
        <f t="shared" si="52"/>
        <v>371.25</v>
      </c>
      <c r="N3379" s="37">
        <f>YEAR(Table1[[#This Row],[Data zamówienia]])</f>
        <v>2019</v>
      </c>
    </row>
    <row r="3380" spans="2:14" x14ac:dyDescent="0.3">
      <c r="B3380" s="32">
        <v>457204</v>
      </c>
      <c r="C3380" s="5" t="s">
        <v>21</v>
      </c>
      <c r="D3380" s="5" t="s">
        <v>39</v>
      </c>
      <c r="E3380" s="5" t="s">
        <v>25</v>
      </c>
      <c r="F3380" s="5">
        <v>193</v>
      </c>
      <c r="G3380" s="6">
        <v>43650</v>
      </c>
      <c r="H3380" s="6">
        <v>43652</v>
      </c>
      <c r="I3380" s="6">
        <v>43659</v>
      </c>
      <c r="J3380" s="5" t="s">
        <v>24</v>
      </c>
      <c r="K3380" s="7">
        <v>709.14</v>
      </c>
      <c r="L3380" s="35">
        <v>468.03</v>
      </c>
      <c r="M3380" s="36">
        <f t="shared" si="52"/>
        <v>241.11</v>
      </c>
      <c r="N3380" s="37">
        <f>YEAR(Table1[[#This Row],[Data zamówienia]])</f>
        <v>2019</v>
      </c>
    </row>
    <row r="3381" spans="2:14" x14ac:dyDescent="0.3">
      <c r="B3381" s="32">
        <v>844631</v>
      </c>
      <c r="C3381" s="5" t="s">
        <v>21</v>
      </c>
      <c r="D3381" s="5" t="s">
        <v>39</v>
      </c>
      <c r="E3381" s="5" t="s">
        <v>37</v>
      </c>
      <c r="F3381" s="5">
        <v>208</v>
      </c>
      <c r="G3381" s="6">
        <v>43650</v>
      </c>
      <c r="H3381" s="6">
        <v>43651</v>
      </c>
      <c r="I3381" s="6">
        <v>43655</v>
      </c>
      <c r="J3381" s="5" t="s">
        <v>32</v>
      </c>
      <c r="K3381" s="7">
        <v>403.07</v>
      </c>
      <c r="L3381" s="35">
        <v>374.86</v>
      </c>
      <c r="M3381" s="36">
        <f t="shared" si="52"/>
        <v>28.20999999999998</v>
      </c>
      <c r="N3381" s="37">
        <f>YEAR(Table1[[#This Row],[Data zamówienia]])</f>
        <v>2019</v>
      </c>
    </row>
    <row r="3382" spans="2:14" x14ac:dyDescent="0.3">
      <c r="B3382" s="32">
        <v>945992</v>
      </c>
      <c r="C3382" s="5" t="s">
        <v>38</v>
      </c>
      <c r="D3382" s="5" t="s">
        <v>22</v>
      </c>
      <c r="E3382" s="5" t="s">
        <v>31</v>
      </c>
      <c r="F3382" s="5">
        <v>171</v>
      </c>
      <c r="G3382" s="6">
        <v>43650</v>
      </c>
      <c r="H3382" s="6">
        <v>43653</v>
      </c>
      <c r="I3382" s="6">
        <v>43658</v>
      </c>
      <c r="J3382" s="5" t="s">
        <v>33</v>
      </c>
      <c r="K3382" s="7">
        <v>1172.79</v>
      </c>
      <c r="L3382" s="35">
        <v>1008.6</v>
      </c>
      <c r="M3382" s="36">
        <f t="shared" si="52"/>
        <v>164.18999999999994</v>
      </c>
      <c r="N3382" s="37">
        <f>YEAR(Table1[[#This Row],[Data zamówienia]])</f>
        <v>2019</v>
      </c>
    </row>
    <row r="3383" spans="2:14" x14ac:dyDescent="0.3">
      <c r="B3383" s="32">
        <v>52973</v>
      </c>
      <c r="C3383" s="5" t="s">
        <v>35</v>
      </c>
      <c r="D3383" s="5" t="s">
        <v>28</v>
      </c>
      <c r="E3383" s="5" t="s">
        <v>29</v>
      </c>
      <c r="F3383" s="5">
        <v>140</v>
      </c>
      <c r="G3383" s="6">
        <v>43649</v>
      </c>
      <c r="H3383" s="6">
        <v>43653</v>
      </c>
      <c r="I3383" s="6">
        <v>43654</v>
      </c>
      <c r="J3383" s="5" t="s">
        <v>40</v>
      </c>
      <c r="K3383" s="7">
        <v>1458.15</v>
      </c>
      <c r="L3383" s="35">
        <v>1108.19</v>
      </c>
      <c r="M3383" s="36">
        <f t="shared" si="52"/>
        <v>349.96000000000004</v>
      </c>
      <c r="N3383" s="37">
        <f>YEAR(Table1[[#This Row],[Data zamówienia]])</f>
        <v>2019</v>
      </c>
    </row>
    <row r="3384" spans="2:14" x14ac:dyDescent="0.3">
      <c r="B3384" s="32">
        <v>233044</v>
      </c>
      <c r="C3384" s="5" t="s">
        <v>21</v>
      </c>
      <c r="D3384" s="5" t="s">
        <v>36</v>
      </c>
      <c r="E3384" s="5" t="s">
        <v>34</v>
      </c>
      <c r="F3384" s="5">
        <v>268</v>
      </c>
      <c r="G3384" s="6">
        <v>43650</v>
      </c>
      <c r="H3384" s="6">
        <v>43651</v>
      </c>
      <c r="I3384" s="6">
        <v>43658</v>
      </c>
      <c r="J3384" s="5" t="s">
        <v>32</v>
      </c>
      <c r="K3384" s="7">
        <v>597.86</v>
      </c>
      <c r="L3384" s="35">
        <v>400.57</v>
      </c>
      <c r="M3384" s="36">
        <f t="shared" si="52"/>
        <v>197.29000000000002</v>
      </c>
      <c r="N3384" s="37">
        <f>YEAR(Table1[[#This Row],[Data zamówienia]])</f>
        <v>2019</v>
      </c>
    </row>
    <row r="3385" spans="2:14" x14ac:dyDescent="0.3">
      <c r="B3385" s="32">
        <v>342795</v>
      </c>
      <c r="C3385" s="5" t="s">
        <v>27</v>
      </c>
      <c r="D3385" s="5" t="s">
        <v>22</v>
      </c>
      <c r="E3385" s="5" t="s">
        <v>23</v>
      </c>
      <c r="F3385" s="5">
        <v>219</v>
      </c>
      <c r="G3385" s="6">
        <v>43649</v>
      </c>
      <c r="H3385" s="6">
        <v>43651</v>
      </c>
      <c r="I3385" s="6">
        <v>43655</v>
      </c>
      <c r="J3385" s="5" t="s">
        <v>32</v>
      </c>
      <c r="K3385" s="7">
        <v>603.75</v>
      </c>
      <c r="L3385" s="35">
        <v>476.96</v>
      </c>
      <c r="M3385" s="36">
        <f t="shared" si="52"/>
        <v>126.79000000000002</v>
      </c>
      <c r="N3385" s="37">
        <f>YEAR(Table1[[#This Row],[Data zamówienia]])</f>
        <v>2019</v>
      </c>
    </row>
    <row r="3386" spans="2:14" x14ac:dyDescent="0.3">
      <c r="B3386" s="32">
        <v>900932</v>
      </c>
      <c r="C3386" s="5" t="s">
        <v>21</v>
      </c>
      <c r="D3386" s="5" t="s">
        <v>36</v>
      </c>
      <c r="E3386" s="5" t="s">
        <v>37</v>
      </c>
      <c r="F3386" s="5">
        <v>255</v>
      </c>
      <c r="G3386" s="6">
        <v>43650</v>
      </c>
      <c r="H3386" s="6">
        <v>43650</v>
      </c>
      <c r="I3386" s="6">
        <v>43655</v>
      </c>
      <c r="J3386" s="5" t="s">
        <v>40</v>
      </c>
      <c r="K3386" s="7">
        <v>705.26</v>
      </c>
      <c r="L3386" s="35">
        <v>599.47</v>
      </c>
      <c r="M3386" s="36">
        <f t="shared" si="52"/>
        <v>105.78999999999996</v>
      </c>
      <c r="N3386" s="37">
        <f>YEAR(Table1[[#This Row],[Data zamówienia]])</f>
        <v>2019</v>
      </c>
    </row>
    <row r="3387" spans="2:14" x14ac:dyDescent="0.3">
      <c r="B3387" s="32">
        <v>281986</v>
      </c>
      <c r="C3387" s="5" t="s">
        <v>35</v>
      </c>
      <c r="D3387" s="5" t="s">
        <v>28</v>
      </c>
      <c r="E3387" s="5" t="s">
        <v>31</v>
      </c>
      <c r="F3387" s="5">
        <v>360</v>
      </c>
      <c r="G3387" s="6">
        <v>43649</v>
      </c>
      <c r="H3387" s="6">
        <v>43653</v>
      </c>
      <c r="I3387" s="6">
        <v>43659</v>
      </c>
      <c r="J3387" s="5" t="s">
        <v>32</v>
      </c>
      <c r="K3387" s="7">
        <v>1867.86</v>
      </c>
      <c r="L3387" s="35">
        <v>989.97</v>
      </c>
      <c r="M3387" s="36">
        <f t="shared" si="52"/>
        <v>877.88999999999987</v>
      </c>
      <c r="N3387" s="37">
        <f>YEAR(Table1[[#This Row],[Data zamówienia]])</f>
        <v>2019</v>
      </c>
    </row>
    <row r="3388" spans="2:14" x14ac:dyDescent="0.3">
      <c r="B3388" s="32">
        <v>186922</v>
      </c>
      <c r="C3388" s="5" t="s">
        <v>21</v>
      </c>
      <c r="D3388" s="5" t="s">
        <v>22</v>
      </c>
      <c r="E3388" s="5" t="s">
        <v>37</v>
      </c>
      <c r="F3388" s="5">
        <v>119</v>
      </c>
      <c r="G3388" s="6">
        <v>43649</v>
      </c>
      <c r="H3388" s="6">
        <v>43651</v>
      </c>
      <c r="I3388" s="6">
        <v>43658</v>
      </c>
      <c r="J3388" s="5" t="s">
        <v>33</v>
      </c>
      <c r="K3388" s="7">
        <v>1134.53</v>
      </c>
      <c r="L3388" s="35">
        <v>737.44</v>
      </c>
      <c r="M3388" s="36">
        <f t="shared" si="52"/>
        <v>397.08999999999992</v>
      </c>
      <c r="N3388" s="37">
        <f>YEAR(Table1[[#This Row],[Data zamówienia]])</f>
        <v>2019</v>
      </c>
    </row>
    <row r="3389" spans="2:14" x14ac:dyDescent="0.3">
      <c r="B3389" s="32">
        <v>423308</v>
      </c>
      <c r="C3389" s="5" t="s">
        <v>27</v>
      </c>
      <c r="D3389" s="5" t="s">
        <v>28</v>
      </c>
      <c r="E3389" s="5" t="s">
        <v>29</v>
      </c>
      <c r="F3389" s="5">
        <v>323</v>
      </c>
      <c r="G3389" s="6">
        <v>43649</v>
      </c>
      <c r="H3389" s="6">
        <v>43652</v>
      </c>
      <c r="I3389" s="6">
        <v>43659</v>
      </c>
      <c r="J3389" s="5" t="s">
        <v>24</v>
      </c>
      <c r="K3389" s="7">
        <v>1787.73</v>
      </c>
      <c r="L3389" s="35">
        <v>947.5</v>
      </c>
      <c r="M3389" s="36">
        <f t="shared" si="52"/>
        <v>840.23</v>
      </c>
      <c r="N3389" s="37">
        <f>YEAR(Table1[[#This Row],[Data zamówienia]])</f>
        <v>2019</v>
      </c>
    </row>
    <row r="3390" spans="2:14" x14ac:dyDescent="0.3">
      <c r="B3390" s="32">
        <v>180625</v>
      </c>
      <c r="C3390" s="5" t="s">
        <v>21</v>
      </c>
      <c r="D3390" s="5" t="s">
        <v>36</v>
      </c>
      <c r="E3390" s="5" t="s">
        <v>34</v>
      </c>
      <c r="F3390" s="5">
        <v>326</v>
      </c>
      <c r="G3390" s="6">
        <v>43649</v>
      </c>
      <c r="H3390" s="6">
        <v>43651</v>
      </c>
      <c r="I3390" s="6">
        <v>43656</v>
      </c>
      <c r="J3390" s="5" t="s">
        <v>26</v>
      </c>
      <c r="K3390" s="7">
        <v>1451.12</v>
      </c>
      <c r="L3390" s="35">
        <v>1073.83</v>
      </c>
      <c r="M3390" s="36">
        <f t="shared" si="52"/>
        <v>377.28999999999996</v>
      </c>
      <c r="N3390" s="37">
        <f>YEAR(Table1[[#This Row],[Data zamówienia]])</f>
        <v>2019</v>
      </c>
    </row>
    <row r="3391" spans="2:14" x14ac:dyDescent="0.3">
      <c r="B3391" s="32">
        <v>121521</v>
      </c>
      <c r="C3391" s="5" t="s">
        <v>35</v>
      </c>
      <c r="D3391" s="5" t="s">
        <v>28</v>
      </c>
      <c r="E3391" s="5" t="s">
        <v>29</v>
      </c>
      <c r="F3391" s="5">
        <v>191</v>
      </c>
      <c r="G3391" s="6">
        <v>43650</v>
      </c>
      <c r="H3391" s="6">
        <v>43652</v>
      </c>
      <c r="I3391" s="6">
        <v>43655</v>
      </c>
      <c r="J3391" s="5" t="s">
        <v>26</v>
      </c>
      <c r="K3391" s="7">
        <v>182.58</v>
      </c>
      <c r="L3391" s="35">
        <v>147.88999999999999</v>
      </c>
      <c r="M3391" s="36">
        <f t="shared" si="52"/>
        <v>34.690000000000026</v>
      </c>
      <c r="N3391" s="37">
        <f>YEAR(Table1[[#This Row],[Data zamówienia]])</f>
        <v>2019</v>
      </c>
    </row>
    <row r="3392" spans="2:14" x14ac:dyDescent="0.3">
      <c r="B3392" s="32">
        <v>554332</v>
      </c>
      <c r="C3392" s="5" t="s">
        <v>27</v>
      </c>
      <c r="D3392" s="5" t="s">
        <v>28</v>
      </c>
      <c r="E3392" s="5" t="s">
        <v>31</v>
      </c>
      <c r="F3392" s="5">
        <v>222</v>
      </c>
      <c r="G3392" s="6">
        <v>43650</v>
      </c>
      <c r="H3392" s="6">
        <v>43651</v>
      </c>
      <c r="I3392" s="6">
        <v>43656</v>
      </c>
      <c r="J3392" s="5" t="s">
        <v>33</v>
      </c>
      <c r="K3392" s="7">
        <v>520.12</v>
      </c>
      <c r="L3392" s="35">
        <v>369.29</v>
      </c>
      <c r="M3392" s="36">
        <f t="shared" si="52"/>
        <v>150.82999999999998</v>
      </c>
      <c r="N3392" s="37">
        <f>YEAR(Table1[[#This Row],[Data zamówienia]])</f>
        <v>2019</v>
      </c>
    </row>
    <row r="3393" spans="2:14" x14ac:dyDescent="0.3">
      <c r="B3393" s="32">
        <v>708359</v>
      </c>
      <c r="C3393" s="5" t="s">
        <v>27</v>
      </c>
      <c r="D3393" s="5" t="s">
        <v>36</v>
      </c>
      <c r="E3393" s="5" t="s">
        <v>25</v>
      </c>
      <c r="F3393" s="5">
        <v>220</v>
      </c>
      <c r="G3393" s="6">
        <v>43650</v>
      </c>
      <c r="H3393" s="6">
        <v>43652</v>
      </c>
      <c r="I3393" s="6">
        <v>43655</v>
      </c>
      <c r="J3393" s="5" t="s">
        <v>24</v>
      </c>
      <c r="K3393" s="7">
        <v>1371.79</v>
      </c>
      <c r="L3393" s="35">
        <v>1056.28</v>
      </c>
      <c r="M3393" s="36">
        <f t="shared" si="52"/>
        <v>315.51</v>
      </c>
      <c r="N3393" s="37">
        <f>YEAR(Table1[[#This Row],[Data zamówienia]])</f>
        <v>2019</v>
      </c>
    </row>
    <row r="3394" spans="2:14" x14ac:dyDescent="0.3">
      <c r="B3394" s="32">
        <v>308457</v>
      </c>
      <c r="C3394" s="5" t="s">
        <v>27</v>
      </c>
      <c r="D3394" s="5" t="s">
        <v>28</v>
      </c>
      <c r="E3394" s="5" t="s">
        <v>29</v>
      </c>
      <c r="F3394" s="5">
        <v>116</v>
      </c>
      <c r="G3394" s="6">
        <v>43651</v>
      </c>
      <c r="H3394" s="6">
        <v>43653</v>
      </c>
      <c r="I3394" s="6">
        <v>43657</v>
      </c>
      <c r="J3394" s="5" t="s">
        <v>24</v>
      </c>
      <c r="K3394" s="7">
        <v>347.89</v>
      </c>
      <c r="L3394" s="35">
        <v>240.04</v>
      </c>
      <c r="M3394" s="36">
        <f t="shared" si="52"/>
        <v>107.85</v>
      </c>
      <c r="N3394" s="37">
        <f>YEAR(Table1[[#This Row],[Data zamówienia]])</f>
        <v>2019</v>
      </c>
    </row>
    <row r="3395" spans="2:14" x14ac:dyDescent="0.3">
      <c r="B3395" s="32">
        <v>89510</v>
      </c>
      <c r="C3395" s="5" t="s">
        <v>27</v>
      </c>
      <c r="D3395" s="5" t="s">
        <v>39</v>
      </c>
      <c r="E3395" s="5" t="s">
        <v>31</v>
      </c>
      <c r="F3395" s="5">
        <v>275</v>
      </c>
      <c r="G3395" s="6">
        <v>43650</v>
      </c>
      <c r="H3395" s="6">
        <v>43654</v>
      </c>
      <c r="I3395" s="6">
        <v>43660</v>
      </c>
      <c r="J3395" s="5" t="s">
        <v>32</v>
      </c>
      <c r="K3395" s="7">
        <v>799.45</v>
      </c>
      <c r="L3395" s="35">
        <v>703.52</v>
      </c>
      <c r="M3395" s="36">
        <f t="shared" si="52"/>
        <v>95.930000000000064</v>
      </c>
      <c r="N3395" s="37">
        <f>YEAR(Table1[[#This Row],[Data zamówienia]])</f>
        <v>2019</v>
      </c>
    </row>
    <row r="3396" spans="2:14" x14ac:dyDescent="0.3">
      <c r="B3396" s="32">
        <v>418573</v>
      </c>
      <c r="C3396" s="5" t="s">
        <v>38</v>
      </c>
      <c r="D3396" s="5" t="s">
        <v>22</v>
      </c>
      <c r="E3396" s="5" t="s">
        <v>31</v>
      </c>
      <c r="F3396" s="5">
        <v>232</v>
      </c>
      <c r="G3396" s="6">
        <v>43650</v>
      </c>
      <c r="H3396" s="6">
        <v>43654</v>
      </c>
      <c r="I3396" s="6">
        <v>43656</v>
      </c>
      <c r="J3396" s="5" t="s">
        <v>26</v>
      </c>
      <c r="K3396" s="7">
        <v>1755.48</v>
      </c>
      <c r="L3396" s="35">
        <v>1615.04</v>
      </c>
      <c r="M3396" s="36">
        <f t="shared" ref="M3396:M3459" si="53">K3396-L3396</f>
        <v>140.44000000000005</v>
      </c>
      <c r="N3396" s="37">
        <f>YEAR(Table1[[#This Row],[Data zamówienia]])</f>
        <v>2019</v>
      </c>
    </row>
    <row r="3397" spans="2:14" x14ac:dyDescent="0.3">
      <c r="B3397" s="32">
        <v>296984</v>
      </c>
      <c r="C3397" s="5" t="s">
        <v>38</v>
      </c>
      <c r="D3397" s="5" t="s">
        <v>39</v>
      </c>
      <c r="E3397" s="5" t="s">
        <v>25</v>
      </c>
      <c r="F3397" s="5">
        <v>227</v>
      </c>
      <c r="G3397" s="6">
        <v>43650</v>
      </c>
      <c r="H3397" s="6">
        <v>43651</v>
      </c>
      <c r="I3397" s="6">
        <v>43657</v>
      </c>
      <c r="J3397" s="5" t="s">
        <v>24</v>
      </c>
      <c r="K3397" s="7">
        <v>298.7</v>
      </c>
      <c r="L3397" s="35">
        <v>197.14</v>
      </c>
      <c r="M3397" s="36">
        <f t="shared" si="53"/>
        <v>101.56</v>
      </c>
      <c r="N3397" s="37">
        <f>YEAR(Table1[[#This Row],[Data zamówienia]])</f>
        <v>2019</v>
      </c>
    </row>
    <row r="3398" spans="2:14" x14ac:dyDescent="0.3">
      <c r="B3398" s="32">
        <v>682775</v>
      </c>
      <c r="C3398" s="5" t="s">
        <v>27</v>
      </c>
      <c r="D3398" s="5" t="s">
        <v>22</v>
      </c>
      <c r="E3398" s="5" t="s">
        <v>34</v>
      </c>
      <c r="F3398" s="5">
        <v>68</v>
      </c>
      <c r="G3398" s="6">
        <v>43650</v>
      </c>
      <c r="H3398" s="6">
        <v>43651</v>
      </c>
      <c r="I3398" s="6">
        <v>43652</v>
      </c>
      <c r="J3398" s="5" t="s">
        <v>30</v>
      </c>
      <c r="K3398" s="7">
        <v>185.56</v>
      </c>
      <c r="L3398" s="35">
        <v>122.47</v>
      </c>
      <c r="M3398" s="36">
        <f t="shared" si="53"/>
        <v>63.09</v>
      </c>
      <c r="N3398" s="37">
        <f>YEAR(Table1[[#This Row],[Data zamówienia]])</f>
        <v>2019</v>
      </c>
    </row>
    <row r="3399" spans="2:14" x14ac:dyDescent="0.3">
      <c r="B3399" s="32">
        <v>20089</v>
      </c>
      <c r="C3399" s="5" t="s">
        <v>21</v>
      </c>
      <c r="D3399" s="5" t="s">
        <v>36</v>
      </c>
      <c r="E3399" s="5" t="s">
        <v>29</v>
      </c>
      <c r="F3399" s="5">
        <v>224</v>
      </c>
      <c r="G3399" s="6">
        <v>43651</v>
      </c>
      <c r="H3399" s="6">
        <v>43653</v>
      </c>
      <c r="I3399" s="6">
        <v>43655</v>
      </c>
      <c r="J3399" s="5" t="s">
        <v>32</v>
      </c>
      <c r="K3399" s="7">
        <v>1922.22</v>
      </c>
      <c r="L3399" s="35">
        <v>1749.22</v>
      </c>
      <c r="M3399" s="36">
        <f t="shared" si="53"/>
        <v>173</v>
      </c>
      <c r="N3399" s="37">
        <f>YEAR(Table1[[#This Row],[Data zamówienia]])</f>
        <v>2019</v>
      </c>
    </row>
    <row r="3400" spans="2:14" x14ac:dyDescent="0.3">
      <c r="B3400" s="32">
        <v>206400</v>
      </c>
      <c r="C3400" s="5" t="s">
        <v>27</v>
      </c>
      <c r="D3400" s="5" t="s">
        <v>22</v>
      </c>
      <c r="E3400" s="5" t="s">
        <v>29</v>
      </c>
      <c r="F3400" s="5">
        <v>326</v>
      </c>
      <c r="G3400" s="6">
        <v>43650</v>
      </c>
      <c r="H3400" s="6">
        <v>43651</v>
      </c>
      <c r="I3400" s="6">
        <v>43658</v>
      </c>
      <c r="J3400" s="5" t="s">
        <v>33</v>
      </c>
      <c r="K3400" s="7">
        <v>1874.46</v>
      </c>
      <c r="L3400" s="35">
        <v>1312.12</v>
      </c>
      <c r="M3400" s="36">
        <f t="shared" si="53"/>
        <v>562.34000000000015</v>
      </c>
      <c r="N3400" s="37">
        <f>YEAR(Table1[[#This Row],[Data zamówienia]])</f>
        <v>2019</v>
      </c>
    </row>
    <row r="3401" spans="2:14" x14ac:dyDescent="0.3">
      <c r="B3401" s="32">
        <v>16777</v>
      </c>
      <c r="C3401" s="5" t="s">
        <v>21</v>
      </c>
      <c r="D3401" s="5" t="s">
        <v>28</v>
      </c>
      <c r="E3401" s="5" t="s">
        <v>29</v>
      </c>
      <c r="F3401" s="5">
        <v>211</v>
      </c>
      <c r="G3401" s="6">
        <v>43652</v>
      </c>
      <c r="H3401" s="6">
        <v>43655</v>
      </c>
      <c r="I3401" s="6">
        <v>43658</v>
      </c>
      <c r="J3401" s="5" t="s">
        <v>32</v>
      </c>
      <c r="K3401" s="7">
        <v>237.15</v>
      </c>
      <c r="L3401" s="35">
        <v>163.63</v>
      </c>
      <c r="M3401" s="36">
        <f t="shared" si="53"/>
        <v>73.52000000000001</v>
      </c>
      <c r="N3401" s="37">
        <f>YEAR(Table1[[#This Row],[Data zamówienia]])</f>
        <v>2019</v>
      </c>
    </row>
    <row r="3402" spans="2:14" x14ac:dyDescent="0.3">
      <c r="B3402" s="32">
        <v>490166</v>
      </c>
      <c r="C3402" s="5" t="s">
        <v>21</v>
      </c>
      <c r="D3402" s="5" t="s">
        <v>36</v>
      </c>
      <c r="E3402" s="5" t="s">
        <v>34</v>
      </c>
      <c r="F3402" s="5">
        <v>147</v>
      </c>
      <c r="G3402" s="6">
        <v>43651</v>
      </c>
      <c r="H3402" s="6">
        <v>43652</v>
      </c>
      <c r="I3402" s="6">
        <v>43657</v>
      </c>
      <c r="J3402" s="5" t="s">
        <v>40</v>
      </c>
      <c r="K3402" s="7">
        <v>736.7</v>
      </c>
      <c r="L3402" s="35">
        <v>464.12</v>
      </c>
      <c r="M3402" s="36">
        <f t="shared" si="53"/>
        <v>272.58000000000004</v>
      </c>
      <c r="N3402" s="37">
        <f>YEAR(Table1[[#This Row],[Data zamówienia]])</f>
        <v>2019</v>
      </c>
    </row>
    <row r="3403" spans="2:14" x14ac:dyDescent="0.3">
      <c r="B3403" s="32">
        <v>3859</v>
      </c>
      <c r="C3403" s="5" t="s">
        <v>27</v>
      </c>
      <c r="D3403" s="5" t="s">
        <v>36</v>
      </c>
      <c r="E3403" s="5" t="s">
        <v>25</v>
      </c>
      <c r="F3403" s="5">
        <v>350</v>
      </c>
      <c r="G3403" s="6">
        <v>43652</v>
      </c>
      <c r="H3403" s="6">
        <v>43652</v>
      </c>
      <c r="I3403" s="6">
        <v>43657</v>
      </c>
      <c r="J3403" s="5" t="s">
        <v>32</v>
      </c>
      <c r="K3403" s="7">
        <v>971.02</v>
      </c>
      <c r="L3403" s="35">
        <v>757.4</v>
      </c>
      <c r="M3403" s="36">
        <f t="shared" si="53"/>
        <v>213.62</v>
      </c>
      <c r="N3403" s="37">
        <f>YEAR(Table1[[#This Row],[Data zamówienia]])</f>
        <v>2019</v>
      </c>
    </row>
    <row r="3404" spans="2:14" x14ac:dyDescent="0.3">
      <c r="B3404" s="32">
        <v>480586</v>
      </c>
      <c r="C3404" s="5" t="s">
        <v>27</v>
      </c>
      <c r="D3404" s="5" t="s">
        <v>22</v>
      </c>
      <c r="E3404" s="5" t="s">
        <v>25</v>
      </c>
      <c r="F3404" s="5">
        <v>53</v>
      </c>
      <c r="G3404" s="6">
        <v>43652</v>
      </c>
      <c r="H3404" s="6">
        <v>43653</v>
      </c>
      <c r="I3404" s="6">
        <v>43656</v>
      </c>
      <c r="J3404" s="5" t="s">
        <v>32</v>
      </c>
      <c r="K3404" s="7">
        <v>476.41</v>
      </c>
      <c r="L3404" s="35">
        <v>343.02</v>
      </c>
      <c r="M3404" s="36">
        <f t="shared" si="53"/>
        <v>133.39000000000004</v>
      </c>
      <c r="N3404" s="37">
        <f>YEAR(Table1[[#This Row],[Data zamówienia]])</f>
        <v>2019</v>
      </c>
    </row>
    <row r="3405" spans="2:14" x14ac:dyDescent="0.3">
      <c r="B3405" s="32">
        <v>999622</v>
      </c>
      <c r="C3405" s="5" t="s">
        <v>21</v>
      </c>
      <c r="D3405" s="5" t="s">
        <v>22</v>
      </c>
      <c r="E3405" s="5" t="s">
        <v>31</v>
      </c>
      <c r="F3405" s="5">
        <v>74</v>
      </c>
      <c r="G3405" s="6">
        <v>43652</v>
      </c>
      <c r="H3405" s="6">
        <v>43655</v>
      </c>
      <c r="I3405" s="6">
        <v>43659</v>
      </c>
      <c r="J3405" s="5" t="s">
        <v>24</v>
      </c>
      <c r="K3405" s="7">
        <v>1867.86</v>
      </c>
      <c r="L3405" s="35">
        <v>1176.75</v>
      </c>
      <c r="M3405" s="36">
        <f t="shared" si="53"/>
        <v>691.1099999999999</v>
      </c>
      <c r="N3405" s="37">
        <f>YEAR(Table1[[#This Row],[Data zamówienia]])</f>
        <v>2019</v>
      </c>
    </row>
    <row r="3406" spans="2:14" x14ac:dyDescent="0.3">
      <c r="B3406" s="32">
        <v>13812</v>
      </c>
      <c r="C3406" s="5" t="s">
        <v>27</v>
      </c>
      <c r="D3406" s="5" t="s">
        <v>28</v>
      </c>
      <c r="E3406" s="5" t="s">
        <v>34</v>
      </c>
      <c r="F3406" s="5">
        <v>214</v>
      </c>
      <c r="G3406" s="6">
        <v>43653</v>
      </c>
      <c r="H3406" s="6">
        <v>43655</v>
      </c>
      <c r="I3406" s="6">
        <v>43659</v>
      </c>
      <c r="J3406" s="5" t="s">
        <v>40</v>
      </c>
      <c r="K3406" s="7">
        <v>1683.46</v>
      </c>
      <c r="L3406" s="35">
        <v>959.57</v>
      </c>
      <c r="M3406" s="36">
        <f t="shared" si="53"/>
        <v>723.89</v>
      </c>
      <c r="N3406" s="37">
        <f>YEAR(Table1[[#This Row],[Data zamówienia]])</f>
        <v>2019</v>
      </c>
    </row>
    <row r="3407" spans="2:14" x14ac:dyDescent="0.3">
      <c r="B3407" s="32">
        <v>722878</v>
      </c>
      <c r="C3407" s="5" t="s">
        <v>27</v>
      </c>
      <c r="D3407" s="5" t="s">
        <v>39</v>
      </c>
      <c r="E3407" s="5" t="s">
        <v>31</v>
      </c>
      <c r="F3407" s="5">
        <v>174</v>
      </c>
      <c r="G3407" s="6">
        <v>43653</v>
      </c>
      <c r="H3407" s="6">
        <v>43654</v>
      </c>
      <c r="I3407" s="6">
        <v>43660</v>
      </c>
      <c r="J3407" s="5" t="s">
        <v>32</v>
      </c>
      <c r="K3407" s="7">
        <v>962.76</v>
      </c>
      <c r="L3407" s="35">
        <v>837.6</v>
      </c>
      <c r="M3407" s="36">
        <f t="shared" si="53"/>
        <v>125.15999999999997</v>
      </c>
      <c r="N3407" s="37">
        <f>YEAR(Table1[[#This Row],[Data zamówienia]])</f>
        <v>2019</v>
      </c>
    </row>
    <row r="3408" spans="2:14" x14ac:dyDescent="0.3">
      <c r="B3408" s="32">
        <v>547137</v>
      </c>
      <c r="C3408" s="5" t="s">
        <v>27</v>
      </c>
      <c r="D3408" s="5" t="s">
        <v>39</v>
      </c>
      <c r="E3408" s="5" t="s">
        <v>29</v>
      </c>
      <c r="F3408" s="5">
        <v>229</v>
      </c>
      <c r="G3408" s="6">
        <v>43653</v>
      </c>
      <c r="H3408" s="6">
        <v>43655</v>
      </c>
      <c r="I3408" s="6">
        <v>43662</v>
      </c>
      <c r="J3408" s="5" t="s">
        <v>32</v>
      </c>
      <c r="K3408" s="7">
        <v>1205.04</v>
      </c>
      <c r="L3408" s="35">
        <v>662.77</v>
      </c>
      <c r="M3408" s="36">
        <f t="shared" si="53"/>
        <v>542.27</v>
      </c>
      <c r="N3408" s="37">
        <f>YEAR(Table1[[#This Row],[Data zamówienia]])</f>
        <v>2019</v>
      </c>
    </row>
    <row r="3409" spans="2:14" x14ac:dyDescent="0.3">
      <c r="B3409" s="32">
        <v>201056</v>
      </c>
      <c r="C3409" s="5" t="s">
        <v>21</v>
      </c>
      <c r="D3409" s="5" t="s">
        <v>22</v>
      </c>
      <c r="E3409" s="5" t="s">
        <v>23</v>
      </c>
      <c r="F3409" s="5">
        <v>329</v>
      </c>
      <c r="G3409" s="6">
        <v>43652</v>
      </c>
      <c r="H3409" s="6">
        <v>43654</v>
      </c>
      <c r="I3409" s="6">
        <v>43661</v>
      </c>
      <c r="J3409" s="5" t="s">
        <v>33</v>
      </c>
      <c r="K3409" s="7">
        <v>353.69</v>
      </c>
      <c r="L3409" s="35">
        <v>325.39</v>
      </c>
      <c r="M3409" s="36">
        <f t="shared" si="53"/>
        <v>28.300000000000011</v>
      </c>
      <c r="N3409" s="37">
        <f>YEAR(Table1[[#This Row],[Data zamówienia]])</f>
        <v>2019</v>
      </c>
    </row>
    <row r="3410" spans="2:14" x14ac:dyDescent="0.3">
      <c r="B3410" s="32">
        <v>999496</v>
      </c>
      <c r="C3410" s="5" t="s">
        <v>21</v>
      </c>
      <c r="D3410" s="5" t="s">
        <v>28</v>
      </c>
      <c r="E3410" s="5" t="s">
        <v>25</v>
      </c>
      <c r="F3410" s="5">
        <v>124</v>
      </c>
      <c r="G3410" s="6">
        <v>43652</v>
      </c>
      <c r="H3410" s="6">
        <v>43654</v>
      </c>
      <c r="I3410" s="6">
        <v>43660</v>
      </c>
      <c r="J3410" s="5" t="s">
        <v>33</v>
      </c>
      <c r="K3410" s="7">
        <v>158.26</v>
      </c>
      <c r="L3410" s="35">
        <v>126.61</v>
      </c>
      <c r="M3410" s="36">
        <f t="shared" si="53"/>
        <v>31.649999999999991</v>
      </c>
      <c r="N3410" s="37">
        <f>YEAR(Table1[[#This Row],[Data zamówienia]])</f>
        <v>2019</v>
      </c>
    </row>
    <row r="3411" spans="2:14" x14ac:dyDescent="0.3">
      <c r="B3411" s="32">
        <v>626073</v>
      </c>
      <c r="C3411" s="5" t="s">
        <v>21</v>
      </c>
      <c r="D3411" s="5" t="s">
        <v>28</v>
      </c>
      <c r="E3411" s="5" t="s">
        <v>23</v>
      </c>
      <c r="F3411" s="5">
        <v>339</v>
      </c>
      <c r="G3411" s="6">
        <v>43652</v>
      </c>
      <c r="H3411" s="6">
        <v>43656</v>
      </c>
      <c r="I3411" s="6">
        <v>43657</v>
      </c>
      <c r="J3411" s="5" t="s">
        <v>24</v>
      </c>
      <c r="K3411" s="7">
        <v>1009.44</v>
      </c>
      <c r="L3411" s="35">
        <v>524.91</v>
      </c>
      <c r="M3411" s="36">
        <f t="shared" si="53"/>
        <v>484.53000000000009</v>
      </c>
      <c r="N3411" s="37">
        <f>YEAR(Table1[[#This Row],[Data zamówienia]])</f>
        <v>2019</v>
      </c>
    </row>
    <row r="3412" spans="2:14" x14ac:dyDescent="0.3">
      <c r="B3412" s="32">
        <v>351881</v>
      </c>
      <c r="C3412" s="5" t="s">
        <v>27</v>
      </c>
      <c r="D3412" s="5" t="s">
        <v>28</v>
      </c>
      <c r="E3412" s="5" t="s">
        <v>25</v>
      </c>
      <c r="F3412" s="5">
        <v>139</v>
      </c>
      <c r="G3412" s="6">
        <v>43653</v>
      </c>
      <c r="H3412" s="6">
        <v>43653</v>
      </c>
      <c r="I3412" s="6">
        <v>43655</v>
      </c>
      <c r="J3412" s="5" t="s">
        <v>26</v>
      </c>
      <c r="K3412" s="7">
        <v>329.43</v>
      </c>
      <c r="L3412" s="35">
        <v>306.37</v>
      </c>
      <c r="M3412" s="36">
        <f t="shared" si="53"/>
        <v>23.060000000000002</v>
      </c>
      <c r="N3412" s="37">
        <f>YEAR(Table1[[#This Row],[Data zamówienia]])</f>
        <v>2019</v>
      </c>
    </row>
    <row r="3413" spans="2:14" x14ac:dyDescent="0.3">
      <c r="B3413" s="32">
        <v>652716</v>
      </c>
      <c r="C3413" s="5" t="s">
        <v>21</v>
      </c>
      <c r="D3413" s="5" t="s">
        <v>39</v>
      </c>
      <c r="E3413" s="5" t="s">
        <v>31</v>
      </c>
      <c r="F3413" s="5">
        <v>209</v>
      </c>
      <c r="G3413" s="6">
        <v>43652</v>
      </c>
      <c r="H3413" s="6">
        <v>43656</v>
      </c>
      <c r="I3413" s="6">
        <v>43658</v>
      </c>
      <c r="J3413" s="5" t="s">
        <v>40</v>
      </c>
      <c r="K3413" s="7">
        <v>1758.22</v>
      </c>
      <c r="L3413" s="35">
        <v>1318.67</v>
      </c>
      <c r="M3413" s="36">
        <f t="shared" si="53"/>
        <v>439.54999999999995</v>
      </c>
      <c r="N3413" s="37">
        <f>YEAR(Table1[[#This Row],[Data zamówienia]])</f>
        <v>2019</v>
      </c>
    </row>
    <row r="3414" spans="2:14" x14ac:dyDescent="0.3">
      <c r="B3414" s="32">
        <v>280391</v>
      </c>
      <c r="C3414" s="5" t="s">
        <v>38</v>
      </c>
      <c r="D3414" s="5" t="s">
        <v>39</v>
      </c>
      <c r="E3414" s="5" t="s">
        <v>34</v>
      </c>
      <c r="F3414" s="5">
        <v>281</v>
      </c>
      <c r="G3414" s="6">
        <v>43652</v>
      </c>
      <c r="H3414" s="6">
        <v>43653</v>
      </c>
      <c r="I3414" s="6">
        <v>43655</v>
      </c>
      <c r="J3414" s="5" t="s">
        <v>33</v>
      </c>
      <c r="K3414" s="7">
        <v>1259.42</v>
      </c>
      <c r="L3414" s="35">
        <v>1057.9100000000001</v>
      </c>
      <c r="M3414" s="36">
        <f t="shared" si="53"/>
        <v>201.51</v>
      </c>
      <c r="N3414" s="37">
        <f>YEAR(Table1[[#This Row],[Data zamówienia]])</f>
        <v>2019</v>
      </c>
    </row>
    <row r="3415" spans="2:14" x14ac:dyDescent="0.3">
      <c r="B3415" s="32">
        <v>305916</v>
      </c>
      <c r="C3415" s="5" t="s">
        <v>21</v>
      </c>
      <c r="D3415" s="5" t="s">
        <v>28</v>
      </c>
      <c r="E3415" s="5" t="s">
        <v>23</v>
      </c>
      <c r="F3415" s="5">
        <v>208</v>
      </c>
      <c r="G3415" s="6">
        <v>43654</v>
      </c>
      <c r="H3415" s="6">
        <v>43655</v>
      </c>
      <c r="I3415" s="6">
        <v>43658</v>
      </c>
      <c r="J3415" s="5" t="s">
        <v>33</v>
      </c>
      <c r="K3415" s="7">
        <v>308.58999999999997</v>
      </c>
      <c r="L3415" s="35">
        <v>293.16000000000003</v>
      </c>
      <c r="M3415" s="36">
        <f t="shared" si="53"/>
        <v>15.42999999999995</v>
      </c>
      <c r="N3415" s="37">
        <f>YEAR(Table1[[#This Row],[Data zamówienia]])</f>
        <v>2019</v>
      </c>
    </row>
    <row r="3416" spans="2:14" x14ac:dyDescent="0.3">
      <c r="B3416" s="32">
        <v>932584</v>
      </c>
      <c r="C3416" s="5" t="s">
        <v>21</v>
      </c>
      <c r="D3416" s="5" t="s">
        <v>39</v>
      </c>
      <c r="E3416" s="5" t="s">
        <v>25</v>
      </c>
      <c r="F3416" s="5">
        <v>343</v>
      </c>
      <c r="G3416" s="6">
        <v>43654</v>
      </c>
      <c r="H3416" s="6">
        <v>43657</v>
      </c>
      <c r="I3416" s="6">
        <v>43659</v>
      </c>
      <c r="J3416" s="5" t="s">
        <v>24</v>
      </c>
      <c r="K3416" s="7">
        <v>1536.45</v>
      </c>
      <c r="L3416" s="35">
        <v>1044.79</v>
      </c>
      <c r="M3416" s="36">
        <f t="shared" si="53"/>
        <v>491.66000000000008</v>
      </c>
      <c r="N3416" s="37">
        <f>YEAR(Table1[[#This Row],[Data zamówienia]])</f>
        <v>2019</v>
      </c>
    </row>
    <row r="3417" spans="2:14" x14ac:dyDescent="0.3">
      <c r="B3417" s="32">
        <v>743209</v>
      </c>
      <c r="C3417" s="5" t="s">
        <v>27</v>
      </c>
      <c r="D3417" s="5" t="s">
        <v>39</v>
      </c>
      <c r="E3417" s="5" t="s">
        <v>25</v>
      </c>
      <c r="F3417" s="5">
        <v>257</v>
      </c>
      <c r="G3417" s="6">
        <v>43654</v>
      </c>
      <c r="H3417" s="6">
        <v>43654</v>
      </c>
      <c r="I3417" s="6">
        <v>43660</v>
      </c>
      <c r="J3417" s="5" t="s">
        <v>32</v>
      </c>
      <c r="K3417" s="7">
        <v>1468.39</v>
      </c>
      <c r="L3417" s="35">
        <v>1189.4000000000001</v>
      </c>
      <c r="M3417" s="36">
        <f t="shared" si="53"/>
        <v>278.99</v>
      </c>
      <c r="N3417" s="37">
        <f>YEAR(Table1[[#This Row],[Data zamówienia]])</f>
        <v>2019</v>
      </c>
    </row>
    <row r="3418" spans="2:14" x14ac:dyDescent="0.3">
      <c r="B3418" s="32">
        <v>527814</v>
      </c>
      <c r="C3418" s="5" t="s">
        <v>27</v>
      </c>
      <c r="D3418" s="5" t="s">
        <v>22</v>
      </c>
      <c r="E3418" s="5" t="s">
        <v>37</v>
      </c>
      <c r="F3418" s="5">
        <v>83</v>
      </c>
      <c r="G3418" s="6">
        <v>43654</v>
      </c>
      <c r="H3418" s="6">
        <v>43654</v>
      </c>
      <c r="I3418" s="6">
        <v>43660</v>
      </c>
      <c r="J3418" s="5" t="s">
        <v>32</v>
      </c>
      <c r="K3418" s="7">
        <v>1698.44</v>
      </c>
      <c r="L3418" s="35">
        <v>1494.63</v>
      </c>
      <c r="M3418" s="36">
        <f t="shared" si="53"/>
        <v>203.80999999999995</v>
      </c>
      <c r="N3418" s="37">
        <f>YEAR(Table1[[#This Row],[Data zamówienia]])</f>
        <v>2019</v>
      </c>
    </row>
    <row r="3419" spans="2:14" x14ac:dyDescent="0.3">
      <c r="B3419" s="32">
        <v>931522</v>
      </c>
      <c r="C3419" s="5" t="s">
        <v>35</v>
      </c>
      <c r="D3419" s="5" t="s">
        <v>28</v>
      </c>
      <c r="E3419" s="5" t="s">
        <v>23</v>
      </c>
      <c r="F3419" s="5">
        <v>321</v>
      </c>
      <c r="G3419" s="6">
        <v>43653</v>
      </c>
      <c r="H3419" s="6">
        <v>43656</v>
      </c>
      <c r="I3419" s="6">
        <v>43659</v>
      </c>
      <c r="J3419" s="5" t="s">
        <v>33</v>
      </c>
      <c r="K3419" s="7">
        <v>1049.29</v>
      </c>
      <c r="L3419" s="35">
        <v>598.1</v>
      </c>
      <c r="M3419" s="36">
        <f t="shared" si="53"/>
        <v>451.18999999999994</v>
      </c>
      <c r="N3419" s="37">
        <f>YEAR(Table1[[#This Row],[Data zamówienia]])</f>
        <v>2019</v>
      </c>
    </row>
    <row r="3420" spans="2:14" x14ac:dyDescent="0.3">
      <c r="B3420" s="32">
        <v>67381</v>
      </c>
      <c r="C3420" s="5" t="s">
        <v>35</v>
      </c>
      <c r="D3420" s="5" t="s">
        <v>36</v>
      </c>
      <c r="E3420" s="5" t="s">
        <v>34</v>
      </c>
      <c r="F3420" s="5">
        <v>67</v>
      </c>
      <c r="G3420" s="6">
        <v>43653</v>
      </c>
      <c r="H3420" s="6">
        <v>43656</v>
      </c>
      <c r="I3420" s="6">
        <v>43660</v>
      </c>
      <c r="J3420" s="5" t="s">
        <v>24</v>
      </c>
      <c r="K3420" s="7">
        <v>320.61</v>
      </c>
      <c r="L3420" s="35">
        <v>221.22</v>
      </c>
      <c r="M3420" s="36">
        <f t="shared" si="53"/>
        <v>99.390000000000015</v>
      </c>
      <c r="N3420" s="37">
        <f>YEAR(Table1[[#This Row],[Data zamówienia]])</f>
        <v>2019</v>
      </c>
    </row>
    <row r="3421" spans="2:14" x14ac:dyDescent="0.3">
      <c r="B3421" s="32">
        <v>426885</v>
      </c>
      <c r="C3421" s="5" t="s">
        <v>21</v>
      </c>
      <c r="D3421" s="5" t="s">
        <v>28</v>
      </c>
      <c r="E3421" s="5" t="s">
        <v>37</v>
      </c>
      <c r="F3421" s="5">
        <v>249</v>
      </c>
      <c r="G3421" s="6">
        <v>43655</v>
      </c>
      <c r="H3421" s="6">
        <v>43657</v>
      </c>
      <c r="I3421" s="6">
        <v>43660</v>
      </c>
      <c r="J3421" s="5" t="s">
        <v>32</v>
      </c>
      <c r="K3421" s="7">
        <v>223.91</v>
      </c>
      <c r="L3421" s="35">
        <v>116.43</v>
      </c>
      <c r="M3421" s="36">
        <f t="shared" si="53"/>
        <v>107.47999999999999</v>
      </c>
      <c r="N3421" s="37">
        <f>YEAR(Table1[[#This Row],[Data zamówienia]])</f>
        <v>2019</v>
      </c>
    </row>
    <row r="3422" spans="2:14" x14ac:dyDescent="0.3">
      <c r="B3422" s="32">
        <v>605175</v>
      </c>
      <c r="C3422" s="5" t="s">
        <v>21</v>
      </c>
      <c r="D3422" s="5" t="s">
        <v>36</v>
      </c>
      <c r="E3422" s="5" t="s">
        <v>37</v>
      </c>
      <c r="F3422" s="5">
        <v>133</v>
      </c>
      <c r="G3422" s="6">
        <v>43655</v>
      </c>
      <c r="H3422" s="6">
        <v>43658</v>
      </c>
      <c r="I3422" s="6">
        <v>43660</v>
      </c>
      <c r="J3422" s="5" t="s">
        <v>32</v>
      </c>
      <c r="K3422" s="7">
        <v>1862.1</v>
      </c>
      <c r="L3422" s="35">
        <v>1359.33</v>
      </c>
      <c r="M3422" s="36">
        <f t="shared" si="53"/>
        <v>502.77</v>
      </c>
      <c r="N3422" s="37">
        <f>YEAR(Table1[[#This Row],[Data zamówienia]])</f>
        <v>2019</v>
      </c>
    </row>
    <row r="3423" spans="2:14" x14ac:dyDescent="0.3">
      <c r="B3423" s="32">
        <v>817681</v>
      </c>
      <c r="C3423" s="5" t="s">
        <v>35</v>
      </c>
      <c r="D3423" s="5" t="s">
        <v>28</v>
      </c>
      <c r="E3423" s="5" t="s">
        <v>25</v>
      </c>
      <c r="F3423" s="5">
        <v>179</v>
      </c>
      <c r="G3423" s="6">
        <v>43655</v>
      </c>
      <c r="H3423" s="6">
        <v>43657</v>
      </c>
      <c r="I3423" s="6">
        <v>43664</v>
      </c>
      <c r="J3423" s="5" t="s">
        <v>40</v>
      </c>
      <c r="K3423" s="7">
        <v>1160.6600000000001</v>
      </c>
      <c r="L3423" s="35">
        <v>800.86</v>
      </c>
      <c r="M3423" s="36">
        <f t="shared" si="53"/>
        <v>359.80000000000007</v>
      </c>
      <c r="N3423" s="37">
        <f>YEAR(Table1[[#This Row],[Data zamówienia]])</f>
        <v>2019</v>
      </c>
    </row>
    <row r="3424" spans="2:14" x14ac:dyDescent="0.3">
      <c r="B3424" s="32">
        <v>849094</v>
      </c>
      <c r="C3424" s="5" t="s">
        <v>21</v>
      </c>
      <c r="D3424" s="5" t="s">
        <v>39</v>
      </c>
      <c r="E3424" s="5" t="s">
        <v>34</v>
      </c>
      <c r="F3424" s="5">
        <v>191</v>
      </c>
      <c r="G3424" s="6">
        <v>43655</v>
      </c>
      <c r="H3424" s="6">
        <v>43657</v>
      </c>
      <c r="I3424" s="6">
        <v>43658</v>
      </c>
      <c r="J3424" s="5" t="s">
        <v>33</v>
      </c>
      <c r="K3424" s="7">
        <v>1371.77</v>
      </c>
      <c r="L3424" s="35">
        <v>1248.31</v>
      </c>
      <c r="M3424" s="36">
        <f t="shared" si="53"/>
        <v>123.46000000000004</v>
      </c>
      <c r="N3424" s="37">
        <f>YEAR(Table1[[#This Row],[Data zamówienia]])</f>
        <v>2019</v>
      </c>
    </row>
    <row r="3425" spans="2:14" x14ac:dyDescent="0.3">
      <c r="B3425" s="32">
        <v>907948</v>
      </c>
      <c r="C3425" s="5" t="s">
        <v>35</v>
      </c>
      <c r="D3425" s="5" t="s">
        <v>28</v>
      </c>
      <c r="E3425" s="5" t="s">
        <v>29</v>
      </c>
      <c r="F3425" s="5">
        <v>141</v>
      </c>
      <c r="G3425" s="6">
        <v>43655</v>
      </c>
      <c r="H3425" s="6">
        <v>43657</v>
      </c>
      <c r="I3425" s="6">
        <v>43662</v>
      </c>
      <c r="J3425" s="5" t="s">
        <v>30</v>
      </c>
      <c r="K3425" s="7">
        <v>727.56</v>
      </c>
      <c r="L3425" s="35">
        <v>560.22</v>
      </c>
      <c r="M3425" s="36">
        <f t="shared" si="53"/>
        <v>167.33999999999992</v>
      </c>
      <c r="N3425" s="37">
        <f>YEAR(Table1[[#This Row],[Data zamówienia]])</f>
        <v>2019</v>
      </c>
    </row>
    <row r="3426" spans="2:14" x14ac:dyDescent="0.3">
      <c r="B3426" s="32">
        <v>648591</v>
      </c>
      <c r="C3426" s="5" t="s">
        <v>38</v>
      </c>
      <c r="D3426" s="5" t="s">
        <v>36</v>
      </c>
      <c r="E3426" s="5" t="s">
        <v>31</v>
      </c>
      <c r="F3426" s="5">
        <v>132</v>
      </c>
      <c r="G3426" s="6">
        <v>43654</v>
      </c>
      <c r="H3426" s="6">
        <v>43655</v>
      </c>
      <c r="I3426" s="6">
        <v>43662</v>
      </c>
      <c r="J3426" s="5" t="s">
        <v>32</v>
      </c>
      <c r="K3426" s="7">
        <v>672.55</v>
      </c>
      <c r="L3426" s="35">
        <v>477.51</v>
      </c>
      <c r="M3426" s="36">
        <f t="shared" si="53"/>
        <v>195.03999999999996</v>
      </c>
      <c r="N3426" s="37">
        <f>YEAR(Table1[[#This Row],[Data zamówienia]])</f>
        <v>2019</v>
      </c>
    </row>
    <row r="3427" spans="2:14" x14ac:dyDescent="0.3">
      <c r="B3427" s="32">
        <v>240797</v>
      </c>
      <c r="C3427" s="5" t="s">
        <v>27</v>
      </c>
      <c r="D3427" s="5" t="s">
        <v>39</v>
      </c>
      <c r="E3427" s="5" t="s">
        <v>23</v>
      </c>
      <c r="F3427" s="5">
        <v>153</v>
      </c>
      <c r="G3427" s="6">
        <v>43654</v>
      </c>
      <c r="H3427" s="6">
        <v>43656</v>
      </c>
      <c r="I3427" s="6">
        <v>43663</v>
      </c>
      <c r="J3427" s="5" t="s">
        <v>33</v>
      </c>
      <c r="K3427" s="7">
        <v>431.53</v>
      </c>
      <c r="L3427" s="35">
        <v>353.85</v>
      </c>
      <c r="M3427" s="36">
        <f t="shared" si="53"/>
        <v>77.67999999999995</v>
      </c>
      <c r="N3427" s="37">
        <f>YEAR(Table1[[#This Row],[Data zamówienia]])</f>
        <v>2019</v>
      </c>
    </row>
    <row r="3428" spans="2:14" x14ac:dyDescent="0.3">
      <c r="B3428" s="32">
        <v>33871</v>
      </c>
      <c r="C3428" s="5" t="s">
        <v>38</v>
      </c>
      <c r="D3428" s="5" t="s">
        <v>22</v>
      </c>
      <c r="E3428" s="5" t="s">
        <v>29</v>
      </c>
      <c r="F3428" s="5">
        <v>86</v>
      </c>
      <c r="G3428" s="6">
        <v>43655</v>
      </c>
      <c r="H3428" s="6">
        <v>43658</v>
      </c>
      <c r="I3428" s="6">
        <v>43662</v>
      </c>
      <c r="J3428" s="5" t="s">
        <v>33</v>
      </c>
      <c r="K3428" s="7">
        <v>1458.15</v>
      </c>
      <c r="L3428" s="35">
        <v>1356.08</v>
      </c>
      <c r="M3428" s="36">
        <f t="shared" si="53"/>
        <v>102.07000000000016</v>
      </c>
      <c r="N3428" s="37">
        <f>YEAR(Table1[[#This Row],[Data zamówienia]])</f>
        <v>2019</v>
      </c>
    </row>
    <row r="3429" spans="2:14" x14ac:dyDescent="0.3">
      <c r="B3429" s="32">
        <v>45269</v>
      </c>
      <c r="C3429" s="5" t="s">
        <v>38</v>
      </c>
      <c r="D3429" s="5" t="s">
        <v>22</v>
      </c>
      <c r="E3429" s="5" t="s">
        <v>29</v>
      </c>
      <c r="F3429" s="5">
        <v>1</v>
      </c>
      <c r="G3429" s="6">
        <v>43654</v>
      </c>
      <c r="H3429" s="6">
        <v>43655</v>
      </c>
      <c r="I3429" s="6">
        <v>43661</v>
      </c>
      <c r="J3429" s="5" t="s">
        <v>33</v>
      </c>
      <c r="K3429" s="7">
        <v>1522.87</v>
      </c>
      <c r="L3429" s="35">
        <v>776.66</v>
      </c>
      <c r="M3429" s="36">
        <f t="shared" si="53"/>
        <v>746.20999999999992</v>
      </c>
      <c r="N3429" s="37">
        <f>YEAR(Table1[[#This Row],[Data zamówienia]])</f>
        <v>2019</v>
      </c>
    </row>
    <row r="3430" spans="2:14" x14ac:dyDescent="0.3">
      <c r="B3430" s="32">
        <v>156810</v>
      </c>
      <c r="C3430" s="5" t="s">
        <v>27</v>
      </c>
      <c r="D3430" s="5" t="s">
        <v>28</v>
      </c>
      <c r="E3430" s="5" t="s">
        <v>34</v>
      </c>
      <c r="F3430" s="5">
        <v>170</v>
      </c>
      <c r="G3430" s="6">
        <v>43654</v>
      </c>
      <c r="H3430" s="6">
        <v>43655</v>
      </c>
      <c r="I3430" s="6">
        <v>43660</v>
      </c>
      <c r="J3430" s="5" t="s">
        <v>33</v>
      </c>
      <c r="K3430" s="7">
        <v>423.53</v>
      </c>
      <c r="L3430" s="35">
        <v>368.47</v>
      </c>
      <c r="M3430" s="36">
        <f t="shared" si="53"/>
        <v>55.059999999999945</v>
      </c>
      <c r="N3430" s="37">
        <f>YEAR(Table1[[#This Row],[Data zamówienia]])</f>
        <v>2019</v>
      </c>
    </row>
    <row r="3431" spans="2:14" x14ac:dyDescent="0.3">
      <c r="B3431" s="32">
        <v>788995</v>
      </c>
      <c r="C3431" s="5" t="s">
        <v>21</v>
      </c>
      <c r="D3431" s="5" t="s">
        <v>22</v>
      </c>
      <c r="E3431" s="5" t="s">
        <v>25</v>
      </c>
      <c r="F3431" s="5">
        <v>177</v>
      </c>
      <c r="G3431" s="6">
        <v>43656</v>
      </c>
      <c r="H3431" s="6">
        <v>43659</v>
      </c>
      <c r="I3431" s="6">
        <v>43664</v>
      </c>
      <c r="J3431" s="5" t="s">
        <v>32</v>
      </c>
      <c r="K3431" s="7">
        <v>176.7</v>
      </c>
      <c r="L3431" s="35">
        <v>157.26</v>
      </c>
      <c r="M3431" s="36">
        <f t="shared" si="53"/>
        <v>19.439999999999998</v>
      </c>
      <c r="N3431" s="37">
        <f>YEAR(Table1[[#This Row],[Data zamówienia]])</f>
        <v>2019</v>
      </c>
    </row>
    <row r="3432" spans="2:14" x14ac:dyDescent="0.3">
      <c r="B3432" s="32">
        <v>563700</v>
      </c>
      <c r="C3432" s="5" t="s">
        <v>38</v>
      </c>
      <c r="D3432" s="5" t="s">
        <v>39</v>
      </c>
      <c r="E3432" s="5" t="s">
        <v>37</v>
      </c>
      <c r="F3432" s="5">
        <v>57</v>
      </c>
      <c r="G3432" s="6">
        <v>43655</v>
      </c>
      <c r="H3432" s="6">
        <v>43658</v>
      </c>
      <c r="I3432" s="6">
        <v>43659</v>
      </c>
      <c r="J3432" s="5" t="s">
        <v>40</v>
      </c>
      <c r="K3432" s="7">
        <v>685.1</v>
      </c>
      <c r="L3432" s="35">
        <v>465.87</v>
      </c>
      <c r="M3432" s="36">
        <f t="shared" si="53"/>
        <v>219.23000000000002</v>
      </c>
      <c r="N3432" s="37">
        <f>YEAR(Table1[[#This Row],[Data zamówienia]])</f>
        <v>2019</v>
      </c>
    </row>
    <row r="3433" spans="2:14" x14ac:dyDescent="0.3">
      <c r="B3433" s="32">
        <v>18674</v>
      </c>
      <c r="C3433" s="5" t="s">
        <v>27</v>
      </c>
      <c r="D3433" s="5" t="s">
        <v>28</v>
      </c>
      <c r="E3433" s="5" t="s">
        <v>25</v>
      </c>
      <c r="F3433" s="5">
        <v>43</v>
      </c>
      <c r="G3433" s="6">
        <v>43656</v>
      </c>
      <c r="H3433" s="6">
        <v>43658</v>
      </c>
      <c r="I3433" s="6">
        <v>43659</v>
      </c>
      <c r="J3433" s="5" t="s">
        <v>24</v>
      </c>
      <c r="K3433" s="7">
        <v>1308.3499999999999</v>
      </c>
      <c r="L3433" s="35">
        <v>1216.77</v>
      </c>
      <c r="M3433" s="36">
        <f t="shared" si="53"/>
        <v>91.579999999999927</v>
      </c>
      <c r="N3433" s="37">
        <f>YEAR(Table1[[#This Row],[Data zamówienia]])</f>
        <v>2019</v>
      </c>
    </row>
    <row r="3434" spans="2:14" x14ac:dyDescent="0.3">
      <c r="B3434" s="32">
        <v>571416</v>
      </c>
      <c r="C3434" s="5" t="s">
        <v>21</v>
      </c>
      <c r="D3434" s="5" t="s">
        <v>28</v>
      </c>
      <c r="E3434" s="5" t="s">
        <v>23</v>
      </c>
      <c r="F3434" s="5">
        <v>272</v>
      </c>
      <c r="G3434" s="6">
        <v>43655</v>
      </c>
      <c r="H3434" s="6">
        <v>43659</v>
      </c>
      <c r="I3434" s="6">
        <v>43666</v>
      </c>
      <c r="J3434" s="5" t="s">
        <v>33</v>
      </c>
      <c r="K3434" s="7">
        <v>650.52</v>
      </c>
      <c r="L3434" s="35">
        <v>383.81</v>
      </c>
      <c r="M3434" s="36">
        <f t="shared" si="53"/>
        <v>266.70999999999998</v>
      </c>
      <c r="N3434" s="37">
        <f>YEAR(Table1[[#This Row],[Data zamówienia]])</f>
        <v>2019</v>
      </c>
    </row>
    <row r="3435" spans="2:14" x14ac:dyDescent="0.3">
      <c r="B3435" s="32">
        <v>488970</v>
      </c>
      <c r="C3435" s="5" t="s">
        <v>21</v>
      </c>
      <c r="D3435" s="5" t="s">
        <v>22</v>
      </c>
      <c r="E3435" s="5" t="s">
        <v>31</v>
      </c>
      <c r="F3435" s="5">
        <v>16</v>
      </c>
      <c r="G3435" s="6">
        <v>43656</v>
      </c>
      <c r="H3435" s="6">
        <v>43658</v>
      </c>
      <c r="I3435" s="6">
        <v>43663</v>
      </c>
      <c r="J3435" s="5" t="s">
        <v>30</v>
      </c>
      <c r="K3435" s="7">
        <v>1140.45</v>
      </c>
      <c r="L3435" s="35">
        <v>752.7</v>
      </c>
      <c r="M3435" s="36">
        <f t="shared" si="53"/>
        <v>387.75</v>
      </c>
      <c r="N3435" s="37">
        <f>YEAR(Table1[[#This Row],[Data zamówienia]])</f>
        <v>2019</v>
      </c>
    </row>
    <row r="3436" spans="2:14" x14ac:dyDescent="0.3">
      <c r="B3436" s="32">
        <v>52172</v>
      </c>
      <c r="C3436" s="5" t="s">
        <v>27</v>
      </c>
      <c r="D3436" s="5" t="s">
        <v>28</v>
      </c>
      <c r="E3436" s="5" t="s">
        <v>34</v>
      </c>
      <c r="F3436" s="5">
        <v>197</v>
      </c>
      <c r="G3436" s="6">
        <v>43655</v>
      </c>
      <c r="H3436" s="6">
        <v>43657</v>
      </c>
      <c r="I3436" s="6">
        <v>43663</v>
      </c>
      <c r="J3436" s="5" t="s">
        <v>33</v>
      </c>
      <c r="K3436" s="7">
        <v>583.62</v>
      </c>
      <c r="L3436" s="35">
        <v>414.37</v>
      </c>
      <c r="M3436" s="36">
        <f t="shared" si="53"/>
        <v>169.25</v>
      </c>
      <c r="N3436" s="37">
        <f>YEAR(Table1[[#This Row],[Data zamówienia]])</f>
        <v>2019</v>
      </c>
    </row>
    <row r="3437" spans="2:14" x14ac:dyDescent="0.3">
      <c r="B3437" s="32">
        <v>359303</v>
      </c>
      <c r="C3437" s="5" t="s">
        <v>27</v>
      </c>
      <c r="D3437" s="5" t="s">
        <v>36</v>
      </c>
      <c r="E3437" s="5" t="s">
        <v>34</v>
      </c>
      <c r="F3437" s="5">
        <v>9</v>
      </c>
      <c r="G3437" s="6">
        <v>43655</v>
      </c>
      <c r="H3437" s="6">
        <v>43659</v>
      </c>
      <c r="I3437" s="6">
        <v>43664</v>
      </c>
      <c r="J3437" s="5" t="s">
        <v>32</v>
      </c>
      <c r="K3437" s="7">
        <v>1451.12</v>
      </c>
      <c r="L3437" s="35">
        <v>1204.43</v>
      </c>
      <c r="M3437" s="36">
        <f t="shared" si="53"/>
        <v>246.68999999999983</v>
      </c>
      <c r="N3437" s="37">
        <f>YEAR(Table1[[#This Row],[Data zamówienia]])</f>
        <v>2019</v>
      </c>
    </row>
    <row r="3438" spans="2:14" x14ac:dyDescent="0.3">
      <c r="B3438" s="32">
        <v>841373</v>
      </c>
      <c r="C3438" s="5" t="s">
        <v>21</v>
      </c>
      <c r="D3438" s="5" t="s">
        <v>22</v>
      </c>
      <c r="E3438" s="5" t="s">
        <v>25</v>
      </c>
      <c r="F3438" s="5">
        <v>38</v>
      </c>
      <c r="G3438" s="6">
        <v>43657</v>
      </c>
      <c r="H3438" s="6">
        <v>43657</v>
      </c>
      <c r="I3438" s="6">
        <v>43663</v>
      </c>
      <c r="J3438" s="5" t="s">
        <v>26</v>
      </c>
      <c r="K3438" s="7">
        <v>179.78</v>
      </c>
      <c r="L3438" s="35">
        <v>160</v>
      </c>
      <c r="M3438" s="36">
        <f t="shared" si="53"/>
        <v>19.78</v>
      </c>
      <c r="N3438" s="37">
        <f>YEAR(Table1[[#This Row],[Data zamówienia]])</f>
        <v>2019</v>
      </c>
    </row>
    <row r="3439" spans="2:14" x14ac:dyDescent="0.3">
      <c r="B3439" s="32">
        <v>456063</v>
      </c>
      <c r="C3439" s="5" t="s">
        <v>27</v>
      </c>
      <c r="D3439" s="5" t="s">
        <v>28</v>
      </c>
      <c r="E3439" s="5" t="s">
        <v>25</v>
      </c>
      <c r="F3439" s="5">
        <v>341</v>
      </c>
      <c r="G3439" s="6">
        <v>43657</v>
      </c>
      <c r="H3439" s="6">
        <v>43657</v>
      </c>
      <c r="I3439" s="6">
        <v>43664</v>
      </c>
      <c r="J3439" s="5" t="s">
        <v>30</v>
      </c>
      <c r="K3439" s="7">
        <v>878.46</v>
      </c>
      <c r="L3439" s="35">
        <v>834.54</v>
      </c>
      <c r="M3439" s="36">
        <f t="shared" si="53"/>
        <v>43.920000000000073</v>
      </c>
      <c r="N3439" s="37">
        <f>YEAR(Table1[[#This Row],[Data zamówienia]])</f>
        <v>2019</v>
      </c>
    </row>
    <row r="3440" spans="2:14" x14ac:dyDescent="0.3">
      <c r="B3440" s="32">
        <v>576134</v>
      </c>
      <c r="C3440" s="5" t="s">
        <v>21</v>
      </c>
      <c r="D3440" s="5" t="s">
        <v>28</v>
      </c>
      <c r="E3440" s="5" t="s">
        <v>29</v>
      </c>
      <c r="F3440" s="5">
        <v>73</v>
      </c>
      <c r="G3440" s="6">
        <v>43657</v>
      </c>
      <c r="H3440" s="6">
        <v>43658</v>
      </c>
      <c r="I3440" s="6">
        <v>43659</v>
      </c>
      <c r="J3440" s="5" t="s">
        <v>40</v>
      </c>
      <c r="K3440" s="7">
        <v>598.29999999999995</v>
      </c>
      <c r="L3440" s="35">
        <v>460.69</v>
      </c>
      <c r="M3440" s="36">
        <f t="shared" si="53"/>
        <v>137.60999999999996</v>
      </c>
      <c r="N3440" s="37">
        <f>YEAR(Table1[[#This Row],[Data zamówienia]])</f>
        <v>2019</v>
      </c>
    </row>
    <row r="3441" spans="2:14" x14ac:dyDescent="0.3">
      <c r="B3441" s="32">
        <v>386495</v>
      </c>
      <c r="C3441" s="5" t="s">
        <v>27</v>
      </c>
      <c r="D3441" s="5" t="s">
        <v>36</v>
      </c>
      <c r="E3441" s="5" t="s">
        <v>29</v>
      </c>
      <c r="F3441" s="5">
        <v>120</v>
      </c>
      <c r="G3441" s="6">
        <v>43657</v>
      </c>
      <c r="H3441" s="6">
        <v>43657</v>
      </c>
      <c r="I3441" s="6">
        <v>43659</v>
      </c>
      <c r="J3441" s="5" t="s">
        <v>26</v>
      </c>
      <c r="K3441" s="7">
        <v>994</v>
      </c>
      <c r="L3441" s="35">
        <v>616.28</v>
      </c>
      <c r="M3441" s="36">
        <f t="shared" si="53"/>
        <v>377.72</v>
      </c>
      <c r="N3441" s="37">
        <f>YEAR(Table1[[#This Row],[Data zamówienia]])</f>
        <v>2019</v>
      </c>
    </row>
    <row r="3442" spans="2:14" x14ac:dyDescent="0.3">
      <c r="B3442" s="32">
        <v>652173</v>
      </c>
      <c r="C3442" s="5" t="s">
        <v>27</v>
      </c>
      <c r="D3442" s="5" t="s">
        <v>36</v>
      </c>
      <c r="E3442" s="5" t="s">
        <v>25</v>
      </c>
      <c r="F3442" s="5">
        <v>209</v>
      </c>
      <c r="G3442" s="6">
        <v>43656</v>
      </c>
      <c r="H3442" s="6">
        <v>43660</v>
      </c>
      <c r="I3442" s="6">
        <v>43664</v>
      </c>
      <c r="J3442" s="5" t="s">
        <v>24</v>
      </c>
      <c r="K3442" s="7">
        <v>711.8</v>
      </c>
      <c r="L3442" s="35">
        <v>476.91</v>
      </c>
      <c r="M3442" s="36">
        <f t="shared" si="53"/>
        <v>234.88999999999993</v>
      </c>
      <c r="N3442" s="37">
        <f>YEAR(Table1[[#This Row],[Data zamówienia]])</f>
        <v>2019</v>
      </c>
    </row>
    <row r="3443" spans="2:14" x14ac:dyDescent="0.3">
      <c r="B3443" s="32">
        <v>824323</v>
      </c>
      <c r="C3443" s="5" t="s">
        <v>27</v>
      </c>
      <c r="D3443" s="5" t="s">
        <v>36</v>
      </c>
      <c r="E3443" s="5" t="s">
        <v>25</v>
      </c>
      <c r="F3443" s="5">
        <v>239</v>
      </c>
      <c r="G3443" s="6">
        <v>43657</v>
      </c>
      <c r="H3443" s="6">
        <v>43660</v>
      </c>
      <c r="I3443" s="6">
        <v>43664</v>
      </c>
      <c r="J3443" s="5" t="s">
        <v>24</v>
      </c>
      <c r="K3443" s="7">
        <v>1431.63</v>
      </c>
      <c r="L3443" s="35">
        <v>858.98</v>
      </c>
      <c r="M3443" s="36">
        <f t="shared" si="53"/>
        <v>572.65000000000009</v>
      </c>
      <c r="N3443" s="37">
        <f>YEAR(Table1[[#This Row],[Data zamówienia]])</f>
        <v>2019</v>
      </c>
    </row>
    <row r="3444" spans="2:14" x14ac:dyDescent="0.3">
      <c r="B3444" s="32">
        <v>765622</v>
      </c>
      <c r="C3444" s="5" t="s">
        <v>27</v>
      </c>
      <c r="D3444" s="5" t="s">
        <v>28</v>
      </c>
      <c r="E3444" s="5" t="s">
        <v>23</v>
      </c>
      <c r="F3444" s="5">
        <v>339</v>
      </c>
      <c r="G3444" s="6">
        <v>43657</v>
      </c>
      <c r="H3444" s="6">
        <v>43658</v>
      </c>
      <c r="I3444" s="6">
        <v>43660</v>
      </c>
      <c r="J3444" s="5" t="s">
        <v>24</v>
      </c>
      <c r="K3444" s="7">
        <v>321.35000000000002</v>
      </c>
      <c r="L3444" s="35">
        <v>295.64</v>
      </c>
      <c r="M3444" s="36">
        <f t="shared" si="53"/>
        <v>25.710000000000036</v>
      </c>
      <c r="N3444" s="37">
        <f>YEAR(Table1[[#This Row],[Data zamówienia]])</f>
        <v>2019</v>
      </c>
    </row>
    <row r="3445" spans="2:14" x14ac:dyDescent="0.3">
      <c r="B3445" s="32">
        <v>884442</v>
      </c>
      <c r="C3445" s="5" t="s">
        <v>21</v>
      </c>
      <c r="D3445" s="5" t="s">
        <v>36</v>
      </c>
      <c r="E3445" s="5" t="s">
        <v>37</v>
      </c>
      <c r="F3445" s="5">
        <v>275</v>
      </c>
      <c r="G3445" s="6">
        <v>43657</v>
      </c>
      <c r="H3445" s="6">
        <v>43661</v>
      </c>
      <c r="I3445" s="6">
        <v>43662</v>
      </c>
      <c r="J3445" s="5" t="s">
        <v>26</v>
      </c>
      <c r="K3445" s="7">
        <v>246.67</v>
      </c>
      <c r="L3445" s="35">
        <v>199.8</v>
      </c>
      <c r="M3445" s="36">
        <f t="shared" si="53"/>
        <v>46.869999999999976</v>
      </c>
      <c r="N3445" s="37">
        <f>YEAR(Table1[[#This Row],[Data zamówienia]])</f>
        <v>2019</v>
      </c>
    </row>
    <row r="3446" spans="2:14" x14ac:dyDescent="0.3">
      <c r="B3446" s="32">
        <v>825131</v>
      </c>
      <c r="C3446" s="5" t="s">
        <v>35</v>
      </c>
      <c r="D3446" s="5" t="s">
        <v>28</v>
      </c>
      <c r="E3446" s="5" t="s">
        <v>23</v>
      </c>
      <c r="F3446" s="5">
        <v>286</v>
      </c>
      <c r="G3446" s="6">
        <v>43658</v>
      </c>
      <c r="H3446" s="6">
        <v>43661</v>
      </c>
      <c r="I3446" s="6">
        <v>43667</v>
      </c>
      <c r="J3446" s="5" t="s">
        <v>26</v>
      </c>
      <c r="K3446" s="7">
        <v>759.15</v>
      </c>
      <c r="L3446" s="35">
        <v>690.83</v>
      </c>
      <c r="M3446" s="36">
        <f t="shared" si="53"/>
        <v>68.319999999999936</v>
      </c>
      <c r="N3446" s="37">
        <f>YEAR(Table1[[#This Row],[Data zamówienia]])</f>
        <v>2019</v>
      </c>
    </row>
    <row r="3447" spans="2:14" x14ac:dyDescent="0.3">
      <c r="B3447" s="32">
        <v>948351</v>
      </c>
      <c r="C3447" s="5" t="s">
        <v>21</v>
      </c>
      <c r="D3447" s="5" t="s">
        <v>22</v>
      </c>
      <c r="E3447" s="5" t="s">
        <v>37</v>
      </c>
      <c r="F3447" s="5">
        <v>313</v>
      </c>
      <c r="G3447" s="6">
        <v>43658</v>
      </c>
      <c r="H3447" s="6">
        <v>43660</v>
      </c>
      <c r="I3447" s="6">
        <v>43665</v>
      </c>
      <c r="J3447" s="5" t="s">
        <v>24</v>
      </c>
      <c r="K3447" s="7">
        <v>1014.42</v>
      </c>
      <c r="L3447" s="35">
        <v>699.95</v>
      </c>
      <c r="M3447" s="36">
        <f t="shared" si="53"/>
        <v>314.46999999999991</v>
      </c>
      <c r="N3447" s="37">
        <f>YEAR(Table1[[#This Row],[Data zamówienia]])</f>
        <v>2019</v>
      </c>
    </row>
    <row r="3448" spans="2:14" x14ac:dyDescent="0.3">
      <c r="B3448" s="32">
        <v>248447</v>
      </c>
      <c r="C3448" s="5" t="s">
        <v>21</v>
      </c>
      <c r="D3448" s="5" t="s">
        <v>36</v>
      </c>
      <c r="E3448" s="5" t="s">
        <v>29</v>
      </c>
      <c r="F3448" s="5">
        <v>31</v>
      </c>
      <c r="G3448" s="6">
        <v>43658</v>
      </c>
      <c r="H3448" s="6">
        <v>43658</v>
      </c>
      <c r="I3448" s="6">
        <v>43665</v>
      </c>
      <c r="J3448" s="5" t="s">
        <v>40</v>
      </c>
      <c r="K3448" s="7">
        <v>317.22000000000003</v>
      </c>
      <c r="L3448" s="35">
        <v>279.14999999999998</v>
      </c>
      <c r="M3448" s="36">
        <f t="shared" si="53"/>
        <v>38.07000000000005</v>
      </c>
      <c r="N3448" s="37">
        <f>YEAR(Table1[[#This Row],[Data zamówienia]])</f>
        <v>2019</v>
      </c>
    </row>
    <row r="3449" spans="2:14" x14ac:dyDescent="0.3">
      <c r="B3449" s="32">
        <v>292575</v>
      </c>
      <c r="C3449" s="5" t="s">
        <v>35</v>
      </c>
      <c r="D3449" s="5" t="s">
        <v>22</v>
      </c>
      <c r="E3449" s="5" t="s">
        <v>31</v>
      </c>
      <c r="F3449" s="5">
        <v>80</v>
      </c>
      <c r="G3449" s="6">
        <v>43658</v>
      </c>
      <c r="H3449" s="6">
        <v>43658</v>
      </c>
      <c r="I3449" s="6">
        <v>43663</v>
      </c>
      <c r="J3449" s="5" t="s">
        <v>40</v>
      </c>
      <c r="K3449" s="7">
        <v>561.15</v>
      </c>
      <c r="L3449" s="35">
        <v>516.26</v>
      </c>
      <c r="M3449" s="36">
        <f t="shared" si="53"/>
        <v>44.889999999999986</v>
      </c>
      <c r="N3449" s="37">
        <f>YEAR(Table1[[#This Row],[Data zamówienia]])</f>
        <v>2019</v>
      </c>
    </row>
    <row r="3450" spans="2:14" x14ac:dyDescent="0.3">
      <c r="B3450" s="32">
        <v>411645</v>
      </c>
      <c r="C3450" s="5" t="s">
        <v>38</v>
      </c>
      <c r="D3450" s="5" t="s">
        <v>39</v>
      </c>
      <c r="E3450" s="5" t="s">
        <v>37</v>
      </c>
      <c r="F3450" s="5">
        <v>278</v>
      </c>
      <c r="G3450" s="6">
        <v>43657</v>
      </c>
      <c r="H3450" s="6">
        <v>43661</v>
      </c>
      <c r="I3450" s="6">
        <v>43662</v>
      </c>
      <c r="J3450" s="5" t="s">
        <v>32</v>
      </c>
      <c r="K3450" s="7">
        <v>1333.45</v>
      </c>
      <c r="L3450" s="35">
        <v>1266.78</v>
      </c>
      <c r="M3450" s="36">
        <f t="shared" si="53"/>
        <v>66.670000000000073</v>
      </c>
      <c r="N3450" s="37">
        <f>YEAR(Table1[[#This Row],[Data zamówienia]])</f>
        <v>2019</v>
      </c>
    </row>
    <row r="3451" spans="2:14" x14ac:dyDescent="0.3">
      <c r="B3451" s="32">
        <v>798946</v>
      </c>
      <c r="C3451" s="5" t="s">
        <v>35</v>
      </c>
      <c r="D3451" s="5" t="s">
        <v>39</v>
      </c>
      <c r="E3451" s="5" t="s">
        <v>37</v>
      </c>
      <c r="F3451" s="5">
        <v>5</v>
      </c>
      <c r="G3451" s="6">
        <v>43657</v>
      </c>
      <c r="H3451" s="6">
        <v>43660</v>
      </c>
      <c r="I3451" s="6">
        <v>43666</v>
      </c>
      <c r="J3451" s="5" t="s">
        <v>26</v>
      </c>
      <c r="K3451" s="7">
        <v>1698.44</v>
      </c>
      <c r="L3451" s="35">
        <v>1409.71</v>
      </c>
      <c r="M3451" s="36">
        <f t="shared" si="53"/>
        <v>288.73</v>
      </c>
      <c r="N3451" s="37">
        <f>YEAR(Table1[[#This Row],[Data zamówienia]])</f>
        <v>2019</v>
      </c>
    </row>
    <row r="3452" spans="2:14" x14ac:dyDescent="0.3">
      <c r="B3452" s="32">
        <v>664334</v>
      </c>
      <c r="C3452" s="5" t="s">
        <v>27</v>
      </c>
      <c r="D3452" s="5" t="s">
        <v>28</v>
      </c>
      <c r="E3452" s="5" t="s">
        <v>25</v>
      </c>
      <c r="F3452" s="5">
        <v>203</v>
      </c>
      <c r="G3452" s="6">
        <v>43658</v>
      </c>
      <c r="H3452" s="6">
        <v>43660</v>
      </c>
      <c r="I3452" s="6">
        <v>43667</v>
      </c>
      <c r="J3452" s="5" t="s">
        <v>30</v>
      </c>
      <c r="K3452" s="7">
        <v>343.62</v>
      </c>
      <c r="L3452" s="35">
        <v>278.33</v>
      </c>
      <c r="M3452" s="36">
        <f t="shared" si="53"/>
        <v>65.29000000000002</v>
      </c>
      <c r="N3452" s="37">
        <f>YEAR(Table1[[#This Row],[Data zamówienia]])</f>
        <v>2019</v>
      </c>
    </row>
    <row r="3453" spans="2:14" x14ac:dyDescent="0.3">
      <c r="B3453" s="32">
        <v>551111</v>
      </c>
      <c r="C3453" s="5" t="s">
        <v>21</v>
      </c>
      <c r="D3453" s="5" t="s">
        <v>36</v>
      </c>
      <c r="E3453" s="5" t="s">
        <v>31</v>
      </c>
      <c r="F3453" s="5">
        <v>71</v>
      </c>
      <c r="G3453" s="6">
        <v>43657</v>
      </c>
      <c r="H3453" s="6">
        <v>43660</v>
      </c>
      <c r="I3453" s="6">
        <v>43663</v>
      </c>
      <c r="J3453" s="5" t="s">
        <v>26</v>
      </c>
      <c r="K3453" s="7">
        <v>1479.83</v>
      </c>
      <c r="L3453" s="35">
        <v>1080.28</v>
      </c>
      <c r="M3453" s="36">
        <f t="shared" si="53"/>
        <v>399.54999999999995</v>
      </c>
      <c r="N3453" s="37">
        <f>YEAR(Table1[[#This Row],[Data zamówienia]])</f>
        <v>2019</v>
      </c>
    </row>
    <row r="3454" spans="2:14" x14ac:dyDescent="0.3">
      <c r="B3454" s="32">
        <v>296558</v>
      </c>
      <c r="C3454" s="5" t="s">
        <v>35</v>
      </c>
      <c r="D3454" s="5" t="s">
        <v>39</v>
      </c>
      <c r="E3454" s="5" t="s">
        <v>25</v>
      </c>
      <c r="F3454" s="5">
        <v>343</v>
      </c>
      <c r="G3454" s="6">
        <v>43659</v>
      </c>
      <c r="H3454" s="6">
        <v>43659</v>
      </c>
      <c r="I3454" s="6">
        <v>43660</v>
      </c>
      <c r="J3454" s="5" t="s">
        <v>32</v>
      </c>
      <c r="K3454" s="7">
        <v>411.04</v>
      </c>
      <c r="L3454" s="35">
        <v>234.29</v>
      </c>
      <c r="M3454" s="36">
        <f t="shared" si="53"/>
        <v>176.75000000000003</v>
      </c>
      <c r="N3454" s="37">
        <f>YEAR(Table1[[#This Row],[Data zamówienia]])</f>
        <v>2019</v>
      </c>
    </row>
    <row r="3455" spans="2:14" x14ac:dyDescent="0.3">
      <c r="B3455" s="32">
        <v>811720</v>
      </c>
      <c r="C3455" s="5" t="s">
        <v>21</v>
      </c>
      <c r="D3455" s="5" t="s">
        <v>28</v>
      </c>
      <c r="E3455" s="5" t="s">
        <v>37</v>
      </c>
      <c r="F3455" s="5">
        <v>151</v>
      </c>
      <c r="G3455" s="6">
        <v>43659</v>
      </c>
      <c r="H3455" s="6">
        <v>43661</v>
      </c>
      <c r="I3455" s="6">
        <v>43665</v>
      </c>
      <c r="J3455" s="5" t="s">
        <v>33</v>
      </c>
      <c r="K3455" s="7">
        <v>1340.35</v>
      </c>
      <c r="L3455" s="35">
        <v>1058.8800000000001</v>
      </c>
      <c r="M3455" s="36">
        <f t="shared" si="53"/>
        <v>281.4699999999998</v>
      </c>
      <c r="N3455" s="37">
        <f>YEAR(Table1[[#This Row],[Data zamówienia]])</f>
        <v>2019</v>
      </c>
    </row>
    <row r="3456" spans="2:14" x14ac:dyDescent="0.3">
      <c r="B3456" s="32">
        <v>123649</v>
      </c>
      <c r="C3456" s="5" t="s">
        <v>27</v>
      </c>
      <c r="D3456" s="5" t="s">
        <v>28</v>
      </c>
      <c r="E3456" s="5" t="s">
        <v>23</v>
      </c>
      <c r="F3456" s="5">
        <v>303</v>
      </c>
      <c r="G3456" s="6">
        <v>43658</v>
      </c>
      <c r="H3456" s="6">
        <v>43659</v>
      </c>
      <c r="I3456" s="6">
        <v>43666</v>
      </c>
      <c r="J3456" s="5" t="s">
        <v>26</v>
      </c>
      <c r="K3456" s="7">
        <v>642.33000000000004</v>
      </c>
      <c r="L3456" s="35">
        <v>545.98</v>
      </c>
      <c r="M3456" s="36">
        <f t="shared" si="53"/>
        <v>96.350000000000023</v>
      </c>
      <c r="N3456" s="37">
        <f>YEAR(Table1[[#This Row],[Data zamówienia]])</f>
        <v>2019</v>
      </c>
    </row>
    <row r="3457" spans="2:14" x14ac:dyDescent="0.3">
      <c r="B3457" s="32">
        <v>75655</v>
      </c>
      <c r="C3457" s="5" t="s">
        <v>21</v>
      </c>
      <c r="D3457" s="5" t="s">
        <v>36</v>
      </c>
      <c r="E3457" s="5" t="s">
        <v>25</v>
      </c>
      <c r="F3457" s="5">
        <v>92</v>
      </c>
      <c r="G3457" s="6">
        <v>43659</v>
      </c>
      <c r="H3457" s="6">
        <v>43660</v>
      </c>
      <c r="I3457" s="6">
        <v>43662</v>
      </c>
      <c r="J3457" s="5" t="s">
        <v>40</v>
      </c>
      <c r="K3457" s="7">
        <v>315.29000000000002</v>
      </c>
      <c r="L3457" s="35">
        <v>227.01</v>
      </c>
      <c r="M3457" s="36">
        <f t="shared" si="53"/>
        <v>88.28000000000003</v>
      </c>
      <c r="N3457" s="37">
        <f>YEAR(Table1[[#This Row],[Data zamówienia]])</f>
        <v>2019</v>
      </c>
    </row>
    <row r="3458" spans="2:14" x14ac:dyDescent="0.3">
      <c r="B3458" s="32">
        <v>382271</v>
      </c>
      <c r="C3458" s="5" t="s">
        <v>38</v>
      </c>
      <c r="D3458" s="5" t="s">
        <v>39</v>
      </c>
      <c r="E3458" s="5" t="s">
        <v>31</v>
      </c>
      <c r="F3458" s="5">
        <v>151</v>
      </c>
      <c r="G3458" s="6">
        <v>43659</v>
      </c>
      <c r="H3458" s="6">
        <v>43662</v>
      </c>
      <c r="I3458" s="6">
        <v>43669</v>
      </c>
      <c r="J3458" s="5" t="s">
        <v>33</v>
      </c>
      <c r="K3458" s="7">
        <v>712.36</v>
      </c>
      <c r="L3458" s="35">
        <v>584.14</v>
      </c>
      <c r="M3458" s="36">
        <f t="shared" si="53"/>
        <v>128.22000000000003</v>
      </c>
      <c r="N3458" s="37">
        <f>YEAR(Table1[[#This Row],[Data zamówienia]])</f>
        <v>2019</v>
      </c>
    </row>
    <row r="3459" spans="2:14" x14ac:dyDescent="0.3">
      <c r="B3459" s="32">
        <v>614215</v>
      </c>
      <c r="C3459" s="5" t="s">
        <v>27</v>
      </c>
      <c r="D3459" s="5" t="s">
        <v>36</v>
      </c>
      <c r="E3459" s="5" t="s">
        <v>31</v>
      </c>
      <c r="F3459" s="5">
        <v>112</v>
      </c>
      <c r="G3459" s="6">
        <v>43659</v>
      </c>
      <c r="H3459" s="6">
        <v>43662</v>
      </c>
      <c r="I3459" s="6">
        <v>43666</v>
      </c>
      <c r="J3459" s="5" t="s">
        <v>40</v>
      </c>
      <c r="K3459" s="7">
        <v>1211.8399999999999</v>
      </c>
      <c r="L3459" s="35">
        <v>1066.42</v>
      </c>
      <c r="M3459" s="36">
        <f t="shared" si="53"/>
        <v>145.41999999999985</v>
      </c>
      <c r="N3459" s="37">
        <f>YEAR(Table1[[#This Row],[Data zamówienia]])</f>
        <v>2019</v>
      </c>
    </row>
    <row r="3460" spans="2:14" x14ac:dyDescent="0.3">
      <c r="B3460" s="32">
        <v>390930</v>
      </c>
      <c r="C3460" s="5" t="s">
        <v>35</v>
      </c>
      <c r="D3460" s="5" t="s">
        <v>22</v>
      </c>
      <c r="E3460" s="5" t="s">
        <v>34</v>
      </c>
      <c r="F3460" s="5">
        <v>153</v>
      </c>
      <c r="G3460" s="6">
        <v>43659</v>
      </c>
      <c r="H3460" s="6">
        <v>43660</v>
      </c>
      <c r="I3460" s="6">
        <v>43663</v>
      </c>
      <c r="J3460" s="5" t="s">
        <v>33</v>
      </c>
      <c r="K3460" s="7">
        <v>268.97000000000003</v>
      </c>
      <c r="L3460" s="35">
        <v>196.35</v>
      </c>
      <c r="M3460" s="36">
        <f t="shared" ref="M3460:M3523" si="54">K3460-L3460</f>
        <v>72.620000000000033</v>
      </c>
      <c r="N3460" s="37">
        <f>YEAR(Table1[[#This Row],[Data zamówienia]])</f>
        <v>2019</v>
      </c>
    </row>
    <row r="3461" spans="2:14" x14ac:dyDescent="0.3">
      <c r="B3461" s="32">
        <v>44472</v>
      </c>
      <c r="C3461" s="5" t="s">
        <v>35</v>
      </c>
      <c r="D3461" s="5" t="s">
        <v>22</v>
      </c>
      <c r="E3461" s="5" t="s">
        <v>31</v>
      </c>
      <c r="F3461" s="5">
        <v>328</v>
      </c>
      <c r="G3461" s="6">
        <v>43659</v>
      </c>
      <c r="H3461" s="6">
        <v>43662</v>
      </c>
      <c r="I3461" s="6">
        <v>43663</v>
      </c>
      <c r="J3461" s="5" t="s">
        <v>24</v>
      </c>
      <c r="K3461" s="7">
        <v>926.93</v>
      </c>
      <c r="L3461" s="35">
        <v>658.12</v>
      </c>
      <c r="M3461" s="36">
        <f t="shared" si="54"/>
        <v>268.80999999999995</v>
      </c>
      <c r="N3461" s="37">
        <f>YEAR(Table1[[#This Row],[Data zamówienia]])</f>
        <v>2019</v>
      </c>
    </row>
    <row r="3462" spans="2:14" x14ac:dyDescent="0.3">
      <c r="B3462" s="32">
        <v>390042</v>
      </c>
      <c r="C3462" s="5" t="s">
        <v>21</v>
      </c>
      <c r="D3462" s="5" t="s">
        <v>22</v>
      </c>
      <c r="E3462" s="5" t="s">
        <v>29</v>
      </c>
      <c r="F3462" s="5">
        <v>173</v>
      </c>
      <c r="G3462" s="6">
        <v>43660</v>
      </c>
      <c r="H3462" s="6">
        <v>43660</v>
      </c>
      <c r="I3462" s="6">
        <v>43663</v>
      </c>
      <c r="J3462" s="5" t="s">
        <v>33</v>
      </c>
      <c r="K3462" s="7">
        <v>1271.1400000000001</v>
      </c>
      <c r="L3462" s="35">
        <v>686.42</v>
      </c>
      <c r="M3462" s="36">
        <f t="shared" si="54"/>
        <v>584.72000000000014</v>
      </c>
      <c r="N3462" s="37">
        <f>YEAR(Table1[[#This Row],[Data zamówienia]])</f>
        <v>2019</v>
      </c>
    </row>
    <row r="3463" spans="2:14" x14ac:dyDescent="0.3">
      <c r="B3463" s="32">
        <v>626756</v>
      </c>
      <c r="C3463" s="5" t="s">
        <v>38</v>
      </c>
      <c r="D3463" s="5" t="s">
        <v>22</v>
      </c>
      <c r="E3463" s="5" t="s">
        <v>31</v>
      </c>
      <c r="F3463" s="5">
        <v>151</v>
      </c>
      <c r="G3463" s="6">
        <v>43661</v>
      </c>
      <c r="H3463" s="6">
        <v>43661</v>
      </c>
      <c r="I3463" s="6">
        <v>43665</v>
      </c>
      <c r="J3463" s="5" t="s">
        <v>40</v>
      </c>
      <c r="K3463" s="7">
        <v>1202.57</v>
      </c>
      <c r="L3463" s="35">
        <v>1034.21</v>
      </c>
      <c r="M3463" s="36">
        <f t="shared" si="54"/>
        <v>168.3599999999999</v>
      </c>
      <c r="N3463" s="37">
        <f>YEAR(Table1[[#This Row],[Data zamówienia]])</f>
        <v>2019</v>
      </c>
    </row>
    <row r="3464" spans="2:14" x14ac:dyDescent="0.3">
      <c r="B3464" s="32">
        <v>25465</v>
      </c>
      <c r="C3464" s="5" t="s">
        <v>35</v>
      </c>
      <c r="D3464" s="5" t="s">
        <v>22</v>
      </c>
      <c r="E3464" s="5" t="s">
        <v>37</v>
      </c>
      <c r="F3464" s="5">
        <v>187</v>
      </c>
      <c r="G3464" s="6">
        <v>43661</v>
      </c>
      <c r="H3464" s="6">
        <v>43662</v>
      </c>
      <c r="I3464" s="6">
        <v>43664</v>
      </c>
      <c r="J3464" s="5" t="s">
        <v>33</v>
      </c>
      <c r="K3464" s="7">
        <v>649.05999999999995</v>
      </c>
      <c r="L3464" s="35">
        <v>538.72</v>
      </c>
      <c r="M3464" s="36">
        <f t="shared" si="54"/>
        <v>110.33999999999992</v>
      </c>
      <c r="N3464" s="37">
        <f>YEAR(Table1[[#This Row],[Data zamówienia]])</f>
        <v>2019</v>
      </c>
    </row>
    <row r="3465" spans="2:14" x14ac:dyDescent="0.3">
      <c r="B3465" s="32">
        <v>856497</v>
      </c>
      <c r="C3465" s="5" t="s">
        <v>27</v>
      </c>
      <c r="D3465" s="5" t="s">
        <v>28</v>
      </c>
      <c r="E3465" s="5" t="s">
        <v>25</v>
      </c>
      <c r="F3465" s="5">
        <v>239</v>
      </c>
      <c r="G3465" s="6">
        <v>43660</v>
      </c>
      <c r="H3465" s="6">
        <v>43663</v>
      </c>
      <c r="I3465" s="6">
        <v>43670</v>
      </c>
      <c r="J3465" s="5" t="s">
        <v>33</v>
      </c>
      <c r="K3465" s="7">
        <v>1451.12</v>
      </c>
      <c r="L3465" s="35">
        <v>841.65</v>
      </c>
      <c r="M3465" s="36">
        <f t="shared" si="54"/>
        <v>609.46999999999991</v>
      </c>
      <c r="N3465" s="37">
        <f>YEAR(Table1[[#This Row],[Data zamówienia]])</f>
        <v>2019</v>
      </c>
    </row>
    <row r="3466" spans="2:14" x14ac:dyDescent="0.3">
      <c r="B3466" s="32">
        <v>861189</v>
      </c>
      <c r="C3466" s="5" t="s">
        <v>27</v>
      </c>
      <c r="D3466" s="5" t="s">
        <v>36</v>
      </c>
      <c r="E3466" s="5" t="s">
        <v>31</v>
      </c>
      <c r="F3466" s="5">
        <v>127</v>
      </c>
      <c r="G3466" s="6">
        <v>43660</v>
      </c>
      <c r="H3466" s="6">
        <v>43663</v>
      </c>
      <c r="I3466" s="6">
        <v>43670</v>
      </c>
      <c r="J3466" s="5" t="s">
        <v>32</v>
      </c>
      <c r="K3466" s="7">
        <v>1016.5</v>
      </c>
      <c r="L3466" s="35">
        <v>579.41</v>
      </c>
      <c r="M3466" s="36">
        <f t="shared" si="54"/>
        <v>437.09000000000003</v>
      </c>
      <c r="N3466" s="37">
        <f>YEAR(Table1[[#This Row],[Data zamówienia]])</f>
        <v>2019</v>
      </c>
    </row>
    <row r="3467" spans="2:14" x14ac:dyDescent="0.3">
      <c r="B3467" s="32">
        <v>778009</v>
      </c>
      <c r="C3467" s="5" t="s">
        <v>27</v>
      </c>
      <c r="D3467" s="5" t="s">
        <v>28</v>
      </c>
      <c r="E3467" s="5" t="s">
        <v>34</v>
      </c>
      <c r="F3467" s="5">
        <v>215</v>
      </c>
      <c r="G3467" s="6">
        <v>43661</v>
      </c>
      <c r="H3467" s="6">
        <v>43663</v>
      </c>
      <c r="I3467" s="6">
        <v>43667</v>
      </c>
      <c r="J3467" s="5" t="s">
        <v>32</v>
      </c>
      <c r="K3467" s="7">
        <v>1242.21</v>
      </c>
      <c r="L3467" s="35">
        <v>819.86</v>
      </c>
      <c r="M3467" s="36">
        <f t="shared" si="54"/>
        <v>422.35</v>
      </c>
      <c r="N3467" s="37">
        <f>YEAR(Table1[[#This Row],[Data zamówienia]])</f>
        <v>2019</v>
      </c>
    </row>
    <row r="3468" spans="2:14" x14ac:dyDescent="0.3">
      <c r="B3468" s="32">
        <v>135353</v>
      </c>
      <c r="C3468" s="5" t="s">
        <v>21</v>
      </c>
      <c r="D3468" s="5" t="s">
        <v>28</v>
      </c>
      <c r="E3468" s="5" t="s">
        <v>25</v>
      </c>
      <c r="F3468" s="5">
        <v>305</v>
      </c>
      <c r="G3468" s="6">
        <v>43662</v>
      </c>
      <c r="H3468" s="6">
        <v>43664</v>
      </c>
      <c r="I3468" s="6">
        <v>43671</v>
      </c>
      <c r="J3468" s="5" t="s">
        <v>24</v>
      </c>
      <c r="K3468" s="7">
        <v>1699.04</v>
      </c>
      <c r="L3468" s="35">
        <v>1206.32</v>
      </c>
      <c r="M3468" s="36">
        <f t="shared" si="54"/>
        <v>492.72</v>
      </c>
      <c r="N3468" s="37">
        <f>YEAR(Table1[[#This Row],[Data zamówienia]])</f>
        <v>2019</v>
      </c>
    </row>
    <row r="3469" spans="2:14" x14ac:dyDescent="0.3">
      <c r="B3469" s="32">
        <v>991588</v>
      </c>
      <c r="C3469" s="5" t="s">
        <v>35</v>
      </c>
      <c r="D3469" s="5" t="s">
        <v>22</v>
      </c>
      <c r="E3469" s="5" t="s">
        <v>23</v>
      </c>
      <c r="F3469" s="5">
        <v>145</v>
      </c>
      <c r="G3469" s="6">
        <v>43661</v>
      </c>
      <c r="H3469" s="6">
        <v>43663</v>
      </c>
      <c r="I3469" s="6">
        <v>43669</v>
      </c>
      <c r="J3469" s="5" t="s">
        <v>24</v>
      </c>
      <c r="K3469" s="7">
        <v>431.53</v>
      </c>
      <c r="L3469" s="35">
        <v>362.49</v>
      </c>
      <c r="M3469" s="36">
        <f t="shared" si="54"/>
        <v>69.039999999999964</v>
      </c>
      <c r="N3469" s="37">
        <f>YEAR(Table1[[#This Row],[Data zamówienia]])</f>
        <v>2019</v>
      </c>
    </row>
    <row r="3470" spans="2:14" x14ac:dyDescent="0.3">
      <c r="B3470" s="32">
        <v>210866</v>
      </c>
      <c r="C3470" s="5" t="s">
        <v>27</v>
      </c>
      <c r="D3470" s="5" t="s">
        <v>36</v>
      </c>
      <c r="E3470" s="5" t="s">
        <v>25</v>
      </c>
      <c r="F3470" s="5">
        <v>87</v>
      </c>
      <c r="G3470" s="6">
        <v>43662</v>
      </c>
      <c r="H3470" s="6">
        <v>43664</v>
      </c>
      <c r="I3470" s="6">
        <v>43669</v>
      </c>
      <c r="J3470" s="5" t="s">
        <v>30</v>
      </c>
      <c r="K3470" s="7">
        <v>979.75</v>
      </c>
      <c r="L3470" s="35">
        <v>822.99</v>
      </c>
      <c r="M3470" s="36">
        <f t="shared" si="54"/>
        <v>156.76</v>
      </c>
      <c r="N3470" s="37">
        <f>YEAR(Table1[[#This Row],[Data zamówienia]])</f>
        <v>2019</v>
      </c>
    </row>
    <row r="3471" spans="2:14" x14ac:dyDescent="0.3">
      <c r="B3471" s="32">
        <v>415650</v>
      </c>
      <c r="C3471" s="5" t="s">
        <v>38</v>
      </c>
      <c r="D3471" s="5" t="s">
        <v>22</v>
      </c>
      <c r="E3471" s="5" t="s">
        <v>34</v>
      </c>
      <c r="F3471" s="5">
        <v>291</v>
      </c>
      <c r="G3471" s="6">
        <v>43661</v>
      </c>
      <c r="H3471" s="6">
        <v>43664</v>
      </c>
      <c r="I3471" s="6">
        <v>43671</v>
      </c>
      <c r="J3471" s="5" t="s">
        <v>24</v>
      </c>
      <c r="K3471" s="7">
        <v>944.25</v>
      </c>
      <c r="L3471" s="35">
        <v>774.29</v>
      </c>
      <c r="M3471" s="36">
        <f t="shared" si="54"/>
        <v>169.96000000000004</v>
      </c>
      <c r="N3471" s="37">
        <f>YEAR(Table1[[#This Row],[Data zamówienia]])</f>
        <v>2019</v>
      </c>
    </row>
    <row r="3472" spans="2:14" x14ac:dyDescent="0.3">
      <c r="B3472" s="32">
        <v>672782</v>
      </c>
      <c r="C3472" s="5" t="s">
        <v>27</v>
      </c>
      <c r="D3472" s="5" t="s">
        <v>36</v>
      </c>
      <c r="E3472" s="5" t="s">
        <v>29</v>
      </c>
      <c r="F3472" s="5">
        <v>296</v>
      </c>
      <c r="G3472" s="6">
        <v>43661</v>
      </c>
      <c r="H3472" s="6">
        <v>43664</v>
      </c>
      <c r="I3472" s="6">
        <v>43671</v>
      </c>
      <c r="J3472" s="5" t="s">
        <v>32</v>
      </c>
      <c r="K3472" s="7">
        <v>361.88</v>
      </c>
      <c r="L3472" s="35">
        <v>264.17</v>
      </c>
      <c r="M3472" s="36">
        <f t="shared" si="54"/>
        <v>97.70999999999998</v>
      </c>
      <c r="N3472" s="37">
        <f>YEAR(Table1[[#This Row],[Data zamówienia]])</f>
        <v>2019</v>
      </c>
    </row>
    <row r="3473" spans="2:14" x14ac:dyDescent="0.3">
      <c r="B3473" s="32">
        <v>376293</v>
      </c>
      <c r="C3473" s="5" t="s">
        <v>27</v>
      </c>
      <c r="D3473" s="5" t="s">
        <v>36</v>
      </c>
      <c r="E3473" s="5" t="s">
        <v>29</v>
      </c>
      <c r="F3473" s="5">
        <v>337</v>
      </c>
      <c r="G3473" s="6">
        <v>43662</v>
      </c>
      <c r="H3473" s="6">
        <v>43663</v>
      </c>
      <c r="I3473" s="6">
        <v>43666</v>
      </c>
      <c r="J3473" s="5" t="s">
        <v>26</v>
      </c>
      <c r="K3473" s="7">
        <v>1920.08</v>
      </c>
      <c r="L3473" s="35">
        <v>1747.27</v>
      </c>
      <c r="M3473" s="36">
        <f t="shared" si="54"/>
        <v>172.80999999999995</v>
      </c>
      <c r="N3473" s="37">
        <f>YEAR(Table1[[#This Row],[Data zamówienia]])</f>
        <v>2019</v>
      </c>
    </row>
    <row r="3474" spans="2:14" x14ac:dyDescent="0.3">
      <c r="B3474" s="32">
        <v>823355</v>
      </c>
      <c r="C3474" s="5" t="s">
        <v>21</v>
      </c>
      <c r="D3474" s="5" t="s">
        <v>22</v>
      </c>
      <c r="E3474" s="5" t="s">
        <v>31</v>
      </c>
      <c r="F3474" s="5">
        <v>212</v>
      </c>
      <c r="G3474" s="6">
        <v>43661</v>
      </c>
      <c r="H3474" s="6">
        <v>43665</v>
      </c>
      <c r="I3474" s="6">
        <v>43671</v>
      </c>
      <c r="J3474" s="5" t="s">
        <v>40</v>
      </c>
      <c r="K3474" s="7">
        <v>663.94</v>
      </c>
      <c r="L3474" s="35">
        <v>511.23</v>
      </c>
      <c r="M3474" s="36">
        <f t="shared" si="54"/>
        <v>152.71000000000004</v>
      </c>
      <c r="N3474" s="37">
        <f>YEAR(Table1[[#This Row],[Data zamówienia]])</f>
        <v>2019</v>
      </c>
    </row>
    <row r="3475" spans="2:14" x14ac:dyDescent="0.3">
      <c r="B3475" s="32">
        <v>968905</v>
      </c>
      <c r="C3475" s="5" t="s">
        <v>35</v>
      </c>
      <c r="D3475" s="5" t="s">
        <v>28</v>
      </c>
      <c r="E3475" s="5" t="s">
        <v>34</v>
      </c>
      <c r="F3475" s="5">
        <v>112</v>
      </c>
      <c r="G3475" s="6">
        <v>43662</v>
      </c>
      <c r="H3475" s="6">
        <v>43663</v>
      </c>
      <c r="I3475" s="6">
        <v>43666</v>
      </c>
      <c r="J3475" s="5" t="s">
        <v>30</v>
      </c>
      <c r="K3475" s="7">
        <v>480.91</v>
      </c>
      <c r="L3475" s="35">
        <v>327.02</v>
      </c>
      <c r="M3475" s="36">
        <f t="shared" si="54"/>
        <v>153.89000000000004</v>
      </c>
      <c r="N3475" s="37">
        <f>YEAR(Table1[[#This Row],[Data zamówienia]])</f>
        <v>2019</v>
      </c>
    </row>
    <row r="3476" spans="2:14" x14ac:dyDescent="0.3">
      <c r="B3476" s="32">
        <v>958790</v>
      </c>
      <c r="C3476" s="5" t="s">
        <v>27</v>
      </c>
      <c r="D3476" s="5" t="s">
        <v>28</v>
      </c>
      <c r="E3476" s="5" t="s">
        <v>37</v>
      </c>
      <c r="F3476" s="5">
        <v>345</v>
      </c>
      <c r="G3476" s="6">
        <v>43662</v>
      </c>
      <c r="H3476" s="6">
        <v>43662</v>
      </c>
      <c r="I3476" s="6">
        <v>43664</v>
      </c>
      <c r="J3476" s="5" t="s">
        <v>33</v>
      </c>
      <c r="K3476" s="7">
        <v>448.42</v>
      </c>
      <c r="L3476" s="35">
        <v>255.6</v>
      </c>
      <c r="M3476" s="36">
        <f t="shared" si="54"/>
        <v>192.82000000000002</v>
      </c>
      <c r="N3476" s="37">
        <f>YEAR(Table1[[#This Row],[Data zamówienia]])</f>
        <v>2019</v>
      </c>
    </row>
    <row r="3477" spans="2:14" x14ac:dyDescent="0.3">
      <c r="B3477" s="32">
        <v>4085</v>
      </c>
      <c r="C3477" s="5" t="s">
        <v>35</v>
      </c>
      <c r="D3477" s="5" t="s">
        <v>22</v>
      </c>
      <c r="E3477" s="5" t="s">
        <v>25</v>
      </c>
      <c r="F3477" s="5">
        <v>281</v>
      </c>
      <c r="G3477" s="6">
        <v>43662</v>
      </c>
      <c r="H3477" s="6">
        <v>43662</v>
      </c>
      <c r="I3477" s="6">
        <v>43664</v>
      </c>
      <c r="J3477" s="5" t="s">
        <v>30</v>
      </c>
      <c r="K3477" s="7">
        <v>316.57</v>
      </c>
      <c r="L3477" s="35">
        <v>189.94</v>
      </c>
      <c r="M3477" s="36">
        <f t="shared" si="54"/>
        <v>126.63</v>
      </c>
      <c r="N3477" s="37">
        <f>YEAR(Table1[[#This Row],[Data zamówienia]])</f>
        <v>2019</v>
      </c>
    </row>
    <row r="3478" spans="2:14" x14ac:dyDescent="0.3">
      <c r="B3478" s="32">
        <v>134106</v>
      </c>
      <c r="C3478" s="5" t="s">
        <v>21</v>
      </c>
      <c r="D3478" s="5" t="s">
        <v>28</v>
      </c>
      <c r="E3478" s="5" t="s">
        <v>25</v>
      </c>
      <c r="F3478" s="5">
        <v>199</v>
      </c>
      <c r="G3478" s="6">
        <v>43663</v>
      </c>
      <c r="H3478" s="6">
        <v>43666</v>
      </c>
      <c r="I3478" s="6">
        <v>43670</v>
      </c>
      <c r="J3478" s="5" t="s">
        <v>24</v>
      </c>
      <c r="K3478" s="7">
        <v>178.5</v>
      </c>
      <c r="L3478" s="35">
        <v>160.65</v>
      </c>
      <c r="M3478" s="36">
        <f t="shared" si="54"/>
        <v>17.849999999999994</v>
      </c>
      <c r="N3478" s="37">
        <f>YEAR(Table1[[#This Row],[Data zamówienia]])</f>
        <v>2019</v>
      </c>
    </row>
    <row r="3479" spans="2:14" x14ac:dyDescent="0.3">
      <c r="B3479" s="32">
        <v>896928</v>
      </c>
      <c r="C3479" s="5" t="s">
        <v>21</v>
      </c>
      <c r="D3479" s="5" t="s">
        <v>36</v>
      </c>
      <c r="E3479" s="5" t="s">
        <v>34</v>
      </c>
      <c r="F3479" s="5">
        <v>54</v>
      </c>
      <c r="G3479" s="6">
        <v>43663</v>
      </c>
      <c r="H3479" s="6">
        <v>43666</v>
      </c>
      <c r="I3479" s="6">
        <v>43668</v>
      </c>
      <c r="J3479" s="5" t="s">
        <v>30</v>
      </c>
      <c r="K3479" s="7">
        <v>1935.93</v>
      </c>
      <c r="L3479" s="35">
        <v>1335.79</v>
      </c>
      <c r="M3479" s="36">
        <f t="shared" si="54"/>
        <v>600.1400000000001</v>
      </c>
      <c r="N3479" s="37">
        <f>YEAR(Table1[[#This Row],[Data zamówienia]])</f>
        <v>2019</v>
      </c>
    </row>
    <row r="3480" spans="2:14" x14ac:dyDescent="0.3">
      <c r="B3480" s="32">
        <v>125700</v>
      </c>
      <c r="C3480" s="5" t="s">
        <v>21</v>
      </c>
      <c r="D3480" s="5" t="s">
        <v>36</v>
      </c>
      <c r="E3480" s="5" t="s">
        <v>29</v>
      </c>
      <c r="F3480" s="5">
        <v>170</v>
      </c>
      <c r="G3480" s="6">
        <v>43662</v>
      </c>
      <c r="H3480" s="6">
        <v>43663</v>
      </c>
      <c r="I3480" s="6">
        <v>43670</v>
      </c>
      <c r="J3480" s="5" t="s">
        <v>30</v>
      </c>
      <c r="K3480" s="7">
        <v>1653.47</v>
      </c>
      <c r="L3480" s="35">
        <v>959.01</v>
      </c>
      <c r="M3480" s="36">
        <f t="shared" si="54"/>
        <v>694.46</v>
      </c>
      <c r="N3480" s="37">
        <f>YEAR(Table1[[#This Row],[Data zamówienia]])</f>
        <v>2019</v>
      </c>
    </row>
    <row r="3481" spans="2:14" x14ac:dyDescent="0.3">
      <c r="B3481" s="32">
        <v>839678</v>
      </c>
      <c r="C3481" s="5" t="s">
        <v>21</v>
      </c>
      <c r="D3481" s="5" t="s">
        <v>28</v>
      </c>
      <c r="E3481" s="5" t="s">
        <v>25</v>
      </c>
      <c r="F3481" s="5">
        <v>114</v>
      </c>
      <c r="G3481" s="6">
        <v>43662</v>
      </c>
      <c r="H3481" s="6">
        <v>43663</v>
      </c>
      <c r="I3481" s="6">
        <v>43669</v>
      </c>
      <c r="J3481" s="5" t="s">
        <v>40</v>
      </c>
      <c r="K3481" s="7">
        <v>1482.41</v>
      </c>
      <c r="L3481" s="35">
        <v>1245.22</v>
      </c>
      <c r="M3481" s="36">
        <f t="shared" si="54"/>
        <v>237.19000000000005</v>
      </c>
      <c r="N3481" s="37">
        <f>YEAR(Table1[[#This Row],[Data zamówienia]])</f>
        <v>2019</v>
      </c>
    </row>
    <row r="3482" spans="2:14" x14ac:dyDescent="0.3">
      <c r="B3482" s="32">
        <v>993665</v>
      </c>
      <c r="C3482" s="5" t="s">
        <v>27</v>
      </c>
      <c r="D3482" s="5" t="s">
        <v>28</v>
      </c>
      <c r="E3482" s="5" t="s">
        <v>37</v>
      </c>
      <c r="F3482" s="5">
        <v>302</v>
      </c>
      <c r="G3482" s="6">
        <v>43662</v>
      </c>
      <c r="H3482" s="6">
        <v>43664</v>
      </c>
      <c r="I3482" s="6">
        <v>43666</v>
      </c>
      <c r="J3482" s="5" t="s">
        <v>40</v>
      </c>
      <c r="K3482" s="7">
        <v>191.39</v>
      </c>
      <c r="L3482" s="35">
        <v>118.66</v>
      </c>
      <c r="M3482" s="36">
        <f t="shared" si="54"/>
        <v>72.72999999999999</v>
      </c>
      <c r="N3482" s="37">
        <f>YEAR(Table1[[#This Row],[Data zamówienia]])</f>
        <v>2019</v>
      </c>
    </row>
    <row r="3483" spans="2:14" x14ac:dyDescent="0.3">
      <c r="B3483" s="32">
        <v>960756</v>
      </c>
      <c r="C3483" s="5" t="s">
        <v>27</v>
      </c>
      <c r="D3483" s="5" t="s">
        <v>28</v>
      </c>
      <c r="E3483" s="5" t="s">
        <v>23</v>
      </c>
      <c r="F3483" s="5">
        <v>296</v>
      </c>
      <c r="G3483" s="6">
        <v>43662</v>
      </c>
      <c r="H3483" s="6">
        <v>43664</v>
      </c>
      <c r="I3483" s="6">
        <v>43665</v>
      </c>
      <c r="J3483" s="5" t="s">
        <v>24</v>
      </c>
      <c r="K3483" s="7">
        <v>1859.08</v>
      </c>
      <c r="L3483" s="35">
        <v>1096.8599999999999</v>
      </c>
      <c r="M3483" s="36">
        <f t="shared" si="54"/>
        <v>762.22</v>
      </c>
      <c r="N3483" s="37">
        <f>YEAR(Table1[[#This Row],[Data zamówienia]])</f>
        <v>2019</v>
      </c>
    </row>
    <row r="3484" spans="2:14" x14ac:dyDescent="0.3">
      <c r="B3484" s="32">
        <v>263742</v>
      </c>
      <c r="C3484" s="5" t="s">
        <v>35</v>
      </c>
      <c r="D3484" s="5" t="s">
        <v>28</v>
      </c>
      <c r="E3484" s="5" t="s">
        <v>29</v>
      </c>
      <c r="F3484" s="5">
        <v>80</v>
      </c>
      <c r="G3484" s="6">
        <v>43662</v>
      </c>
      <c r="H3484" s="6">
        <v>43666</v>
      </c>
      <c r="I3484" s="6">
        <v>43672</v>
      </c>
      <c r="J3484" s="5" t="s">
        <v>30</v>
      </c>
      <c r="K3484" s="7">
        <v>679.78</v>
      </c>
      <c r="L3484" s="35">
        <v>543.82000000000005</v>
      </c>
      <c r="M3484" s="36">
        <f t="shared" si="54"/>
        <v>135.95999999999992</v>
      </c>
      <c r="N3484" s="37">
        <f>YEAR(Table1[[#This Row],[Data zamówienia]])</f>
        <v>2019</v>
      </c>
    </row>
    <row r="3485" spans="2:14" x14ac:dyDescent="0.3">
      <c r="B3485" s="32">
        <v>619608</v>
      </c>
      <c r="C3485" s="5" t="s">
        <v>21</v>
      </c>
      <c r="D3485" s="5" t="s">
        <v>22</v>
      </c>
      <c r="E3485" s="5" t="s">
        <v>34</v>
      </c>
      <c r="F3485" s="5">
        <v>30</v>
      </c>
      <c r="G3485" s="6">
        <v>43662</v>
      </c>
      <c r="H3485" s="6">
        <v>43664</v>
      </c>
      <c r="I3485" s="6">
        <v>43671</v>
      </c>
      <c r="J3485" s="5" t="s">
        <v>26</v>
      </c>
      <c r="K3485" s="7">
        <v>1587.21</v>
      </c>
      <c r="L3485" s="35">
        <v>1285.6400000000001</v>
      </c>
      <c r="M3485" s="36">
        <f t="shared" si="54"/>
        <v>301.56999999999994</v>
      </c>
      <c r="N3485" s="37">
        <f>YEAR(Table1[[#This Row],[Data zamówienia]])</f>
        <v>2019</v>
      </c>
    </row>
    <row r="3486" spans="2:14" x14ac:dyDescent="0.3">
      <c r="B3486" s="32">
        <v>418070</v>
      </c>
      <c r="C3486" s="5" t="s">
        <v>21</v>
      </c>
      <c r="D3486" s="5" t="s">
        <v>28</v>
      </c>
      <c r="E3486" s="5" t="s">
        <v>34</v>
      </c>
      <c r="F3486" s="5">
        <v>235</v>
      </c>
      <c r="G3486" s="6">
        <v>43662</v>
      </c>
      <c r="H3486" s="6">
        <v>43666</v>
      </c>
      <c r="I3486" s="6">
        <v>43667</v>
      </c>
      <c r="J3486" s="5" t="s">
        <v>24</v>
      </c>
      <c r="K3486" s="7">
        <v>1451.12</v>
      </c>
      <c r="L3486" s="35">
        <v>1102.8499999999999</v>
      </c>
      <c r="M3486" s="36">
        <f t="shared" si="54"/>
        <v>348.27</v>
      </c>
      <c r="N3486" s="37">
        <f>YEAR(Table1[[#This Row],[Data zamówienia]])</f>
        <v>2019</v>
      </c>
    </row>
    <row r="3487" spans="2:14" x14ac:dyDescent="0.3">
      <c r="B3487" s="32">
        <v>872222</v>
      </c>
      <c r="C3487" s="5" t="s">
        <v>21</v>
      </c>
      <c r="D3487" s="5" t="s">
        <v>39</v>
      </c>
      <c r="E3487" s="5" t="s">
        <v>23</v>
      </c>
      <c r="F3487" s="5">
        <v>71</v>
      </c>
      <c r="G3487" s="6">
        <v>43662</v>
      </c>
      <c r="H3487" s="6">
        <v>43664</v>
      </c>
      <c r="I3487" s="6">
        <v>43666</v>
      </c>
      <c r="J3487" s="5" t="s">
        <v>32</v>
      </c>
      <c r="K3487" s="7">
        <v>1134.53</v>
      </c>
      <c r="L3487" s="35">
        <v>748.79</v>
      </c>
      <c r="M3487" s="36">
        <f t="shared" si="54"/>
        <v>385.74</v>
      </c>
      <c r="N3487" s="37">
        <f>YEAR(Table1[[#This Row],[Data zamówienia]])</f>
        <v>2019</v>
      </c>
    </row>
    <row r="3488" spans="2:14" x14ac:dyDescent="0.3">
      <c r="B3488" s="32">
        <v>389817</v>
      </c>
      <c r="C3488" s="5" t="s">
        <v>21</v>
      </c>
      <c r="D3488" s="5" t="s">
        <v>28</v>
      </c>
      <c r="E3488" s="5" t="s">
        <v>23</v>
      </c>
      <c r="F3488" s="5">
        <v>294</v>
      </c>
      <c r="G3488" s="6">
        <v>43664</v>
      </c>
      <c r="H3488" s="6">
        <v>43664</v>
      </c>
      <c r="I3488" s="6">
        <v>43670</v>
      </c>
      <c r="J3488" s="5" t="s">
        <v>30</v>
      </c>
      <c r="K3488" s="7">
        <v>1170.45</v>
      </c>
      <c r="L3488" s="35">
        <v>760.79</v>
      </c>
      <c r="M3488" s="36">
        <f t="shared" si="54"/>
        <v>409.66000000000008</v>
      </c>
      <c r="N3488" s="37">
        <f>YEAR(Table1[[#This Row],[Data zamówienia]])</f>
        <v>2019</v>
      </c>
    </row>
    <row r="3489" spans="2:14" x14ac:dyDescent="0.3">
      <c r="B3489" s="32">
        <v>776077</v>
      </c>
      <c r="C3489" s="5" t="s">
        <v>21</v>
      </c>
      <c r="D3489" s="5" t="s">
        <v>39</v>
      </c>
      <c r="E3489" s="5" t="s">
        <v>25</v>
      </c>
      <c r="F3489" s="5">
        <v>129</v>
      </c>
      <c r="G3489" s="6">
        <v>43664</v>
      </c>
      <c r="H3489" s="6">
        <v>43666</v>
      </c>
      <c r="I3489" s="6">
        <v>43671</v>
      </c>
      <c r="J3489" s="5" t="s">
        <v>40</v>
      </c>
      <c r="K3489" s="7">
        <v>685.1</v>
      </c>
      <c r="L3489" s="35">
        <v>404.21</v>
      </c>
      <c r="M3489" s="36">
        <f t="shared" si="54"/>
        <v>280.89000000000004</v>
      </c>
      <c r="N3489" s="37">
        <f>YEAR(Table1[[#This Row],[Data zamówienia]])</f>
        <v>2019</v>
      </c>
    </row>
    <row r="3490" spans="2:14" x14ac:dyDescent="0.3">
      <c r="B3490" s="32">
        <v>205674</v>
      </c>
      <c r="C3490" s="5" t="s">
        <v>27</v>
      </c>
      <c r="D3490" s="5" t="s">
        <v>36</v>
      </c>
      <c r="E3490" s="5" t="s">
        <v>34</v>
      </c>
      <c r="F3490" s="5">
        <v>2</v>
      </c>
      <c r="G3490" s="6">
        <v>43663</v>
      </c>
      <c r="H3490" s="6">
        <v>43666</v>
      </c>
      <c r="I3490" s="6">
        <v>43672</v>
      </c>
      <c r="J3490" s="5" t="s">
        <v>26</v>
      </c>
      <c r="K3490" s="7">
        <v>1557.36</v>
      </c>
      <c r="L3490" s="35">
        <v>1479.49</v>
      </c>
      <c r="M3490" s="36">
        <f t="shared" si="54"/>
        <v>77.869999999999891</v>
      </c>
      <c r="N3490" s="37">
        <f>YEAR(Table1[[#This Row],[Data zamówienia]])</f>
        <v>2019</v>
      </c>
    </row>
    <row r="3491" spans="2:14" x14ac:dyDescent="0.3">
      <c r="B3491" s="32">
        <v>880771</v>
      </c>
      <c r="C3491" s="5" t="s">
        <v>27</v>
      </c>
      <c r="D3491" s="5" t="s">
        <v>22</v>
      </c>
      <c r="E3491" s="5" t="s">
        <v>23</v>
      </c>
      <c r="F3491" s="5">
        <v>303</v>
      </c>
      <c r="G3491" s="6">
        <v>43664</v>
      </c>
      <c r="H3491" s="6">
        <v>43667</v>
      </c>
      <c r="I3491" s="6">
        <v>43668</v>
      </c>
      <c r="J3491" s="5" t="s">
        <v>24</v>
      </c>
      <c r="K3491" s="7">
        <v>1487.21</v>
      </c>
      <c r="L3491" s="35">
        <v>1055.92</v>
      </c>
      <c r="M3491" s="36">
        <f t="shared" si="54"/>
        <v>431.28999999999996</v>
      </c>
      <c r="N3491" s="37">
        <f>YEAR(Table1[[#This Row],[Data zamówienia]])</f>
        <v>2019</v>
      </c>
    </row>
    <row r="3492" spans="2:14" x14ac:dyDescent="0.3">
      <c r="B3492" s="32">
        <v>918315</v>
      </c>
      <c r="C3492" s="5" t="s">
        <v>35</v>
      </c>
      <c r="D3492" s="5" t="s">
        <v>28</v>
      </c>
      <c r="E3492" s="5" t="s">
        <v>29</v>
      </c>
      <c r="F3492" s="5">
        <v>353</v>
      </c>
      <c r="G3492" s="6">
        <v>43664</v>
      </c>
      <c r="H3492" s="6">
        <v>43664</v>
      </c>
      <c r="I3492" s="6">
        <v>43671</v>
      </c>
      <c r="J3492" s="5" t="s">
        <v>40</v>
      </c>
      <c r="K3492" s="7">
        <v>559.48</v>
      </c>
      <c r="L3492" s="35">
        <v>419.61</v>
      </c>
      <c r="M3492" s="36">
        <f t="shared" si="54"/>
        <v>139.87</v>
      </c>
      <c r="N3492" s="37">
        <f>YEAR(Table1[[#This Row],[Data zamówienia]])</f>
        <v>2019</v>
      </c>
    </row>
    <row r="3493" spans="2:14" x14ac:dyDescent="0.3">
      <c r="B3493" s="32">
        <v>400919</v>
      </c>
      <c r="C3493" s="5" t="s">
        <v>21</v>
      </c>
      <c r="D3493" s="5" t="s">
        <v>22</v>
      </c>
      <c r="E3493" s="5" t="s">
        <v>25</v>
      </c>
      <c r="F3493" s="5">
        <v>347</v>
      </c>
      <c r="G3493" s="6">
        <v>43664</v>
      </c>
      <c r="H3493" s="6">
        <v>43666</v>
      </c>
      <c r="I3493" s="6">
        <v>43671</v>
      </c>
      <c r="J3493" s="5" t="s">
        <v>24</v>
      </c>
      <c r="K3493" s="7">
        <v>1664.12</v>
      </c>
      <c r="L3493" s="35">
        <v>948.55</v>
      </c>
      <c r="M3493" s="36">
        <f t="shared" si="54"/>
        <v>715.56999999999994</v>
      </c>
      <c r="N3493" s="37">
        <f>YEAR(Table1[[#This Row],[Data zamówienia]])</f>
        <v>2019</v>
      </c>
    </row>
    <row r="3494" spans="2:14" x14ac:dyDescent="0.3">
      <c r="B3494" s="32">
        <v>622615</v>
      </c>
      <c r="C3494" s="5" t="s">
        <v>21</v>
      </c>
      <c r="D3494" s="5" t="s">
        <v>36</v>
      </c>
      <c r="E3494" s="5" t="s">
        <v>34</v>
      </c>
      <c r="F3494" s="5">
        <v>89</v>
      </c>
      <c r="G3494" s="6">
        <v>43665</v>
      </c>
      <c r="H3494" s="6">
        <v>43665</v>
      </c>
      <c r="I3494" s="6">
        <v>43666</v>
      </c>
      <c r="J3494" s="5" t="s">
        <v>40</v>
      </c>
      <c r="K3494" s="7">
        <v>1439.04</v>
      </c>
      <c r="L3494" s="35">
        <v>834.64</v>
      </c>
      <c r="M3494" s="36">
        <f t="shared" si="54"/>
        <v>604.4</v>
      </c>
      <c r="N3494" s="37">
        <f>YEAR(Table1[[#This Row],[Data zamówienia]])</f>
        <v>2019</v>
      </c>
    </row>
    <row r="3495" spans="2:14" x14ac:dyDescent="0.3">
      <c r="B3495" s="32">
        <v>92551</v>
      </c>
      <c r="C3495" s="5" t="s">
        <v>27</v>
      </c>
      <c r="D3495" s="5" t="s">
        <v>39</v>
      </c>
      <c r="E3495" s="5" t="s">
        <v>25</v>
      </c>
      <c r="F3495" s="5">
        <v>110</v>
      </c>
      <c r="G3495" s="6">
        <v>43665</v>
      </c>
      <c r="H3495" s="6">
        <v>43665</v>
      </c>
      <c r="I3495" s="6">
        <v>43671</v>
      </c>
      <c r="J3495" s="5" t="s">
        <v>24</v>
      </c>
      <c r="K3495" s="7">
        <v>1895.19</v>
      </c>
      <c r="L3495" s="35">
        <v>1686.72</v>
      </c>
      <c r="M3495" s="36">
        <f t="shared" si="54"/>
        <v>208.47000000000003</v>
      </c>
      <c r="N3495" s="37">
        <f>YEAR(Table1[[#This Row],[Data zamówienia]])</f>
        <v>2019</v>
      </c>
    </row>
    <row r="3496" spans="2:14" x14ac:dyDescent="0.3">
      <c r="B3496" s="32">
        <v>774495</v>
      </c>
      <c r="C3496" s="5" t="s">
        <v>21</v>
      </c>
      <c r="D3496" s="5" t="s">
        <v>22</v>
      </c>
      <c r="E3496" s="5" t="s">
        <v>23</v>
      </c>
      <c r="F3496" s="5">
        <v>84</v>
      </c>
      <c r="G3496" s="6">
        <v>43664</v>
      </c>
      <c r="H3496" s="6">
        <v>43668</v>
      </c>
      <c r="I3496" s="6">
        <v>43672</v>
      </c>
      <c r="J3496" s="5" t="s">
        <v>24</v>
      </c>
      <c r="K3496" s="7">
        <v>484.22</v>
      </c>
      <c r="L3496" s="35">
        <v>460.01</v>
      </c>
      <c r="M3496" s="36">
        <f t="shared" si="54"/>
        <v>24.210000000000036</v>
      </c>
      <c r="N3496" s="37">
        <f>YEAR(Table1[[#This Row],[Data zamówienia]])</f>
        <v>2019</v>
      </c>
    </row>
    <row r="3497" spans="2:14" x14ac:dyDescent="0.3">
      <c r="B3497" s="32">
        <v>314487</v>
      </c>
      <c r="C3497" s="5" t="s">
        <v>27</v>
      </c>
      <c r="D3497" s="5" t="s">
        <v>28</v>
      </c>
      <c r="E3497" s="5" t="s">
        <v>29</v>
      </c>
      <c r="F3497" s="5">
        <v>124</v>
      </c>
      <c r="G3497" s="6">
        <v>43664</v>
      </c>
      <c r="H3497" s="6">
        <v>43665</v>
      </c>
      <c r="I3497" s="6">
        <v>43666</v>
      </c>
      <c r="J3497" s="5" t="s">
        <v>32</v>
      </c>
      <c r="K3497" s="7">
        <v>1879.97</v>
      </c>
      <c r="L3497" s="35">
        <v>1729.57</v>
      </c>
      <c r="M3497" s="36">
        <f t="shared" si="54"/>
        <v>150.40000000000009</v>
      </c>
      <c r="N3497" s="37">
        <f>YEAR(Table1[[#This Row],[Data zamówienia]])</f>
        <v>2019</v>
      </c>
    </row>
    <row r="3498" spans="2:14" x14ac:dyDescent="0.3">
      <c r="B3498" s="32">
        <v>529123</v>
      </c>
      <c r="C3498" s="5" t="s">
        <v>21</v>
      </c>
      <c r="D3498" s="5" t="s">
        <v>36</v>
      </c>
      <c r="E3498" s="5" t="s">
        <v>25</v>
      </c>
      <c r="F3498" s="5">
        <v>276</v>
      </c>
      <c r="G3498" s="6">
        <v>43664</v>
      </c>
      <c r="H3498" s="6">
        <v>43668</v>
      </c>
      <c r="I3498" s="6">
        <v>43670</v>
      </c>
      <c r="J3498" s="5" t="s">
        <v>40</v>
      </c>
      <c r="K3498" s="7">
        <v>1543.58</v>
      </c>
      <c r="L3498" s="35">
        <v>1065.07</v>
      </c>
      <c r="M3498" s="36">
        <f t="shared" si="54"/>
        <v>478.51</v>
      </c>
      <c r="N3498" s="37">
        <f>YEAR(Table1[[#This Row],[Data zamówienia]])</f>
        <v>2019</v>
      </c>
    </row>
    <row r="3499" spans="2:14" x14ac:dyDescent="0.3">
      <c r="B3499" s="32">
        <v>878683</v>
      </c>
      <c r="C3499" s="5" t="s">
        <v>21</v>
      </c>
      <c r="D3499" s="5" t="s">
        <v>22</v>
      </c>
      <c r="E3499" s="5" t="s">
        <v>37</v>
      </c>
      <c r="F3499" s="5">
        <v>360</v>
      </c>
      <c r="G3499" s="6">
        <v>43664</v>
      </c>
      <c r="H3499" s="6">
        <v>43666</v>
      </c>
      <c r="I3499" s="6">
        <v>43669</v>
      </c>
      <c r="J3499" s="5" t="s">
        <v>30</v>
      </c>
      <c r="K3499" s="7">
        <v>1868.02</v>
      </c>
      <c r="L3499" s="35">
        <v>952.69</v>
      </c>
      <c r="M3499" s="36">
        <f t="shared" si="54"/>
        <v>915.32999999999993</v>
      </c>
      <c r="N3499" s="37">
        <f>YEAR(Table1[[#This Row],[Data zamówienia]])</f>
        <v>2019</v>
      </c>
    </row>
    <row r="3500" spans="2:14" x14ac:dyDescent="0.3">
      <c r="B3500" s="32">
        <v>385730</v>
      </c>
      <c r="C3500" s="5" t="s">
        <v>21</v>
      </c>
      <c r="D3500" s="5" t="s">
        <v>22</v>
      </c>
      <c r="E3500" s="5" t="s">
        <v>23</v>
      </c>
      <c r="F3500" s="5">
        <v>297</v>
      </c>
      <c r="G3500" s="6">
        <v>43665</v>
      </c>
      <c r="H3500" s="6">
        <v>43668</v>
      </c>
      <c r="I3500" s="6">
        <v>43670</v>
      </c>
      <c r="J3500" s="5" t="s">
        <v>26</v>
      </c>
      <c r="K3500" s="7">
        <v>561.23</v>
      </c>
      <c r="L3500" s="35">
        <v>336.74</v>
      </c>
      <c r="M3500" s="36">
        <f t="shared" si="54"/>
        <v>224.49</v>
      </c>
      <c r="N3500" s="37">
        <f>YEAR(Table1[[#This Row],[Data zamówienia]])</f>
        <v>2019</v>
      </c>
    </row>
    <row r="3501" spans="2:14" x14ac:dyDescent="0.3">
      <c r="B3501" s="32">
        <v>244096</v>
      </c>
      <c r="C3501" s="5" t="s">
        <v>27</v>
      </c>
      <c r="D3501" s="5" t="s">
        <v>39</v>
      </c>
      <c r="E3501" s="5" t="s">
        <v>31</v>
      </c>
      <c r="F3501" s="5">
        <v>355</v>
      </c>
      <c r="G3501" s="6">
        <v>43665</v>
      </c>
      <c r="H3501" s="6">
        <v>43666</v>
      </c>
      <c r="I3501" s="6">
        <v>43667</v>
      </c>
      <c r="J3501" s="5" t="s">
        <v>30</v>
      </c>
      <c r="K3501" s="7">
        <v>568.91</v>
      </c>
      <c r="L3501" s="35">
        <v>329.97</v>
      </c>
      <c r="M3501" s="36">
        <f t="shared" si="54"/>
        <v>238.93999999999994</v>
      </c>
      <c r="N3501" s="37">
        <f>YEAR(Table1[[#This Row],[Data zamówienia]])</f>
        <v>2019</v>
      </c>
    </row>
    <row r="3502" spans="2:14" x14ac:dyDescent="0.3">
      <c r="B3502" s="32">
        <v>135419</v>
      </c>
      <c r="C3502" s="5" t="s">
        <v>38</v>
      </c>
      <c r="D3502" s="5" t="s">
        <v>22</v>
      </c>
      <c r="E3502" s="5" t="s">
        <v>23</v>
      </c>
      <c r="F3502" s="5">
        <v>7</v>
      </c>
      <c r="G3502" s="6">
        <v>43665</v>
      </c>
      <c r="H3502" s="6">
        <v>43669</v>
      </c>
      <c r="I3502" s="6">
        <v>43673</v>
      </c>
      <c r="J3502" s="5" t="s">
        <v>40</v>
      </c>
      <c r="K3502" s="7">
        <v>474.16</v>
      </c>
      <c r="L3502" s="35">
        <v>436.23</v>
      </c>
      <c r="M3502" s="36">
        <f t="shared" si="54"/>
        <v>37.930000000000007</v>
      </c>
      <c r="N3502" s="37">
        <f>YEAR(Table1[[#This Row],[Data zamówienia]])</f>
        <v>2019</v>
      </c>
    </row>
    <row r="3503" spans="2:14" x14ac:dyDescent="0.3">
      <c r="B3503" s="32">
        <v>340294</v>
      </c>
      <c r="C3503" s="5" t="s">
        <v>38</v>
      </c>
      <c r="D3503" s="5" t="s">
        <v>39</v>
      </c>
      <c r="E3503" s="5" t="s">
        <v>37</v>
      </c>
      <c r="F3503" s="5">
        <v>356</v>
      </c>
      <c r="G3503" s="6">
        <v>43665</v>
      </c>
      <c r="H3503" s="6">
        <v>43669</v>
      </c>
      <c r="I3503" s="6">
        <v>43673</v>
      </c>
      <c r="J3503" s="5" t="s">
        <v>26</v>
      </c>
      <c r="K3503" s="7">
        <v>1126.21</v>
      </c>
      <c r="L3503" s="35">
        <v>1036.1099999999999</v>
      </c>
      <c r="M3503" s="36">
        <f t="shared" si="54"/>
        <v>90.100000000000136</v>
      </c>
      <c r="N3503" s="37">
        <f>YEAR(Table1[[#This Row],[Data zamówienia]])</f>
        <v>2019</v>
      </c>
    </row>
    <row r="3504" spans="2:14" x14ac:dyDescent="0.3">
      <c r="B3504" s="32">
        <v>904651</v>
      </c>
      <c r="C3504" s="5" t="s">
        <v>21</v>
      </c>
      <c r="D3504" s="5" t="s">
        <v>28</v>
      </c>
      <c r="E3504" s="5" t="s">
        <v>25</v>
      </c>
      <c r="F3504" s="5">
        <v>266</v>
      </c>
      <c r="G3504" s="6">
        <v>43665</v>
      </c>
      <c r="H3504" s="6">
        <v>43668</v>
      </c>
      <c r="I3504" s="6">
        <v>43670</v>
      </c>
      <c r="J3504" s="5" t="s">
        <v>32</v>
      </c>
      <c r="K3504" s="7">
        <v>856.09</v>
      </c>
      <c r="L3504" s="35">
        <v>659.19</v>
      </c>
      <c r="M3504" s="36">
        <f t="shared" si="54"/>
        <v>196.89999999999998</v>
      </c>
      <c r="N3504" s="37">
        <f>YEAR(Table1[[#This Row],[Data zamówienia]])</f>
        <v>2019</v>
      </c>
    </row>
    <row r="3505" spans="2:14" x14ac:dyDescent="0.3">
      <c r="B3505" s="32">
        <v>316355</v>
      </c>
      <c r="C3505" s="5" t="s">
        <v>21</v>
      </c>
      <c r="D3505" s="5" t="s">
        <v>22</v>
      </c>
      <c r="E3505" s="5" t="s">
        <v>25</v>
      </c>
      <c r="F3505" s="5">
        <v>302</v>
      </c>
      <c r="G3505" s="6">
        <v>43665</v>
      </c>
      <c r="H3505" s="6">
        <v>43669</v>
      </c>
      <c r="I3505" s="6">
        <v>43670</v>
      </c>
      <c r="J3505" s="5" t="s">
        <v>30</v>
      </c>
      <c r="K3505" s="7">
        <v>1386.25</v>
      </c>
      <c r="L3505" s="35">
        <v>1192.18</v>
      </c>
      <c r="M3505" s="36">
        <f t="shared" si="54"/>
        <v>194.06999999999994</v>
      </c>
      <c r="N3505" s="37">
        <f>YEAR(Table1[[#This Row],[Data zamówienia]])</f>
        <v>2019</v>
      </c>
    </row>
    <row r="3506" spans="2:14" x14ac:dyDescent="0.3">
      <c r="B3506" s="32">
        <v>994885</v>
      </c>
      <c r="C3506" s="5" t="s">
        <v>35</v>
      </c>
      <c r="D3506" s="5" t="s">
        <v>39</v>
      </c>
      <c r="E3506" s="5" t="s">
        <v>37</v>
      </c>
      <c r="F3506" s="5">
        <v>326</v>
      </c>
      <c r="G3506" s="6">
        <v>43665</v>
      </c>
      <c r="H3506" s="6">
        <v>43669</v>
      </c>
      <c r="I3506" s="6">
        <v>43673</v>
      </c>
      <c r="J3506" s="5" t="s">
        <v>33</v>
      </c>
      <c r="K3506" s="7">
        <v>1513.02</v>
      </c>
      <c r="L3506" s="35">
        <v>862.42</v>
      </c>
      <c r="M3506" s="36">
        <f t="shared" si="54"/>
        <v>650.6</v>
      </c>
      <c r="N3506" s="37">
        <f>YEAR(Table1[[#This Row],[Data zamówienia]])</f>
        <v>2019</v>
      </c>
    </row>
    <row r="3507" spans="2:14" x14ac:dyDescent="0.3">
      <c r="B3507" s="32">
        <v>659680</v>
      </c>
      <c r="C3507" s="5" t="s">
        <v>27</v>
      </c>
      <c r="D3507" s="5" t="s">
        <v>39</v>
      </c>
      <c r="E3507" s="5" t="s">
        <v>23</v>
      </c>
      <c r="F3507" s="5">
        <v>107</v>
      </c>
      <c r="G3507" s="6">
        <v>43665</v>
      </c>
      <c r="H3507" s="6">
        <v>43666</v>
      </c>
      <c r="I3507" s="6">
        <v>43671</v>
      </c>
      <c r="J3507" s="5" t="s">
        <v>24</v>
      </c>
      <c r="K3507" s="7">
        <v>1922.22</v>
      </c>
      <c r="L3507" s="35">
        <v>1633.89</v>
      </c>
      <c r="M3507" s="36">
        <f t="shared" si="54"/>
        <v>288.32999999999993</v>
      </c>
      <c r="N3507" s="37">
        <f>YEAR(Table1[[#This Row],[Data zamówienia]])</f>
        <v>2019</v>
      </c>
    </row>
    <row r="3508" spans="2:14" x14ac:dyDescent="0.3">
      <c r="B3508" s="32">
        <v>896468</v>
      </c>
      <c r="C3508" s="5" t="s">
        <v>38</v>
      </c>
      <c r="D3508" s="5" t="s">
        <v>22</v>
      </c>
      <c r="E3508" s="5" t="s">
        <v>34</v>
      </c>
      <c r="F3508" s="5">
        <v>77</v>
      </c>
      <c r="G3508" s="6">
        <v>43665</v>
      </c>
      <c r="H3508" s="6">
        <v>43668</v>
      </c>
      <c r="I3508" s="6">
        <v>43675</v>
      </c>
      <c r="J3508" s="5" t="s">
        <v>40</v>
      </c>
      <c r="K3508" s="7">
        <v>1314.61</v>
      </c>
      <c r="L3508" s="35">
        <v>762.47</v>
      </c>
      <c r="M3508" s="36">
        <f t="shared" si="54"/>
        <v>552.13999999999987</v>
      </c>
      <c r="N3508" s="37">
        <f>YEAR(Table1[[#This Row],[Data zamówienia]])</f>
        <v>2019</v>
      </c>
    </row>
    <row r="3509" spans="2:14" x14ac:dyDescent="0.3">
      <c r="B3509" s="32">
        <v>871553</v>
      </c>
      <c r="C3509" s="5" t="s">
        <v>21</v>
      </c>
      <c r="D3509" s="5" t="s">
        <v>22</v>
      </c>
      <c r="E3509" s="5" t="s">
        <v>29</v>
      </c>
      <c r="F3509" s="5">
        <v>99</v>
      </c>
      <c r="G3509" s="6">
        <v>43665</v>
      </c>
      <c r="H3509" s="6">
        <v>43668</v>
      </c>
      <c r="I3509" s="6">
        <v>43672</v>
      </c>
      <c r="J3509" s="5" t="s">
        <v>33</v>
      </c>
      <c r="K3509" s="7">
        <v>1922.06</v>
      </c>
      <c r="L3509" s="35">
        <v>980.25</v>
      </c>
      <c r="M3509" s="36">
        <f t="shared" si="54"/>
        <v>941.81</v>
      </c>
      <c r="N3509" s="37">
        <f>YEAR(Table1[[#This Row],[Data zamówienia]])</f>
        <v>2019</v>
      </c>
    </row>
    <row r="3510" spans="2:14" x14ac:dyDescent="0.3">
      <c r="B3510" s="32">
        <v>511664</v>
      </c>
      <c r="C3510" s="5" t="s">
        <v>21</v>
      </c>
      <c r="D3510" s="5" t="s">
        <v>36</v>
      </c>
      <c r="E3510" s="5" t="s">
        <v>23</v>
      </c>
      <c r="F3510" s="5">
        <v>30</v>
      </c>
      <c r="G3510" s="6">
        <v>43665</v>
      </c>
      <c r="H3510" s="6">
        <v>43666</v>
      </c>
      <c r="I3510" s="6">
        <v>43670</v>
      </c>
      <c r="J3510" s="5" t="s">
        <v>26</v>
      </c>
      <c r="K3510" s="7">
        <v>1527.73</v>
      </c>
      <c r="L3510" s="35">
        <v>1420.79</v>
      </c>
      <c r="M3510" s="36">
        <f t="shared" si="54"/>
        <v>106.94000000000005</v>
      </c>
      <c r="N3510" s="37">
        <f>YEAR(Table1[[#This Row],[Data zamówienia]])</f>
        <v>2019</v>
      </c>
    </row>
    <row r="3511" spans="2:14" x14ac:dyDescent="0.3">
      <c r="B3511" s="32">
        <v>511680</v>
      </c>
      <c r="C3511" s="5" t="s">
        <v>38</v>
      </c>
      <c r="D3511" s="5" t="s">
        <v>22</v>
      </c>
      <c r="E3511" s="5" t="s">
        <v>37</v>
      </c>
      <c r="F3511" s="5">
        <v>130</v>
      </c>
      <c r="G3511" s="6">
        <v>43667</v>
      </c>
      <c r="H3511" s="6">
        <v>43667</v>
      </c>
      <c r="I3511" s="6">
        <v>43672</v>
      </c>
      <c r="J3511" s="5" t="s">
        <v>32</v>
      </c>
      <c r="K3511" s="7">
        <v>1251.8499999999999</v>
      </c>
      <c r="L3511" s="35">
        <v>763.63</v>
      </c>
      <c r="M3511" s="36">
        <f t="shared" si="54"/>
        <v>488.21999999999991</v>
      </c>
      <c r="N3511" s="37">
        <f>YEAR(Table1[[#This Row],[Data zamówienia]])</f>
        <v>2019</v>
      </c>
    </row>
    <row r="3512" spans="2:14" x14ac:dyDescent="0.3">
      <c r="B3512" s="32">
        <v>480552</v>
      </c>
      <c r="C3512" s="5" t="s">
        <v>21</v>
      </c>
      <c r="D3512" s="5" t="s">
        <v>28</v>
      </c>
      <c r="E3512" s="5" t="s">
        <v>34</v>
      </c>
      <c r="F3512" s="5">
        <v>127</v>
      </c>
      <c r="G3512" s="6">
        <v>43666</v>
      </c>
      <c r="H3512" s="6">
        <v>43668</v>
      </c>
      <c r="I3512" s="6">
        <v>43670</v>
      </c>
      <c r="J3512" s="5" t="s">
        <v>30</v>
      </c>
      <c r="K3512" s="7">
        <v>492.44</v>
      </c>
      <c r="L3512" s="35">
        <v>403.8</v>
      </c>
      <c r="M3512" s="36">
        <f t="shared" si="54"/>
        <v>88.639999999999986</v>
      </c>
      <c r="N3512" s="37">
        <f>YEAR(Table1[[#This Row],[Data zamówienia]])</f>
        <v>2019</v>
      </c>
    </row>
    <row r="3513" spans="2:14" x14ac:dyDescent="0.3">
      <c r="B3513" s="32">
        <v>621460</v>
      </c>
      <c r="C3513" s="5" t="s">
        <v>21</v>
      </c>
      <c r="D3513" s="5" t="s">
        <v>28</v>
      </c>
      <c r="E3513" s="5" t="s">
        <v>34</v>
      </c>
      <c r="F3513" s="5">
        <v>47</v>
      </c>
      <c r="G3513" s="6">
        <v>43666</v>
      </c>
      <c r="H3513" s="6">
        <v>43670</v>
      </c>
      <c r="I3513" s="6">
        <v>43676</v>
      </c>
      <c r="J3513" s="5" t="s">
        <v>40</v>
      </c>
      <c r="K3513" s="7">
        <v>512.29</v>
      </c>
      <c r="L3513" s="35">
        <v>455.94</v>
      </c>
      <c r="M3513" s="36">
        <f t="shared" si="54"/>
        <v>56.349999999999966</v>
      </c>
      <c r="N3513" s="37">
        <f>YEAR(Table1[[#This Row],[Data zamówienia]])</f>
        <v>2019</v>
      </c>
    </row>
    <row r="3514" spans="2:14" x14ac:dyDescent="0.3">
      <c r="B3514" s="32">
        <v>233543</v>
      </c>
      <c r="C3514" s="5" t="s">
        <v>21</v>
      </c>
      <c r="D3514" s="5" t="s">
        <v>28</v>
      </c>
      <c r="E3514" s="5" t="s">
        <v>29</v>
      </c>
      <c r="F3514" s="5">
        <v>349</v>
      </c>
      <c r="G3514" s="6">
        <v>43666</v>
      </c>
      <c r="H3514" s="6">
        <v>43669</v>
      </c>
      <c r="I3514" s="6">
        <v>43676</v>
      </c>
      <c r="J3514" s="5" t="s">
        <v>32</v>
      </c>
      <c r="K3514" s="7">
        <v>1716.73</v>
      </c>
      <c r="L3514" s="35">
        <v>1510.72</v>
      </c>
      <c r="M3514" s="36">
        <f t="shared" si="54"/>
        <v>206.01</v>
      </c>
      <c r="N3514" s="37">
        <f>YEAR(Table1[[#This Row],[Data zamówienia]])</f>
        <v>2019</v>
      </c>
    </row>
    <row r="3515" spans="2:14" x14ac:dyDescent="0.3">
      <c r="B3515" s="32">
        <v>709986</v>
      </c>
      <c r="C3515" s="5" t="s">
        <v>21</v>
      </c>
      <c r="D3515" s="5" t="s">
        <v>36</v>
      </c>
      <c r="E3515" s="5" t="s">
        <v>29</v>
      </c>
      <c r="F3515" s="5">
        <v>242</v>
      </c>
      <c r="G3515" s="6">
        <v>43666</v>
      </c>
      <c r="H3515" s="6">
        <v>43669</v>
      </c>
      <c r="I3515" s="6">
        <v>43676</v>
      </c>
      <c r="J3515" s="5" t="s">
        <v>26</v>
      </c>
      <c r="K3515" s="7">
        <v>1427.91</v>
      </c>
      <c r="L3515" s="35">
        <v>1142.33</v>
      </c>
      <c r="M3515" s="36">
        <f t="shared" si="54"/>
        <v>285.58000000000015</v>
      </c>
      <c r="N3515" s="37">
        <f>YEAR(Table1[[#This Row],[Data zamówienia]])</f>
        <v>2019</v>
      </c>
    </row>
    <row r="3516" spans="2:14" x14ac:dyDescent="0.3">
      <c r="B3516" s="32">
        <v>411287</v>
      </c>
      <c r="C3516" s="5" t="s">
        <v>35</v>
      </c>
      <c r="D3516" s="5" t="s">
        <v>39</v>
      </c>
      <c r="E3516" s="5" t="s">
        <v>34</v>
      </c>
      <c r="F3516" s="5">
        <v>350</v>
      </c>
      <c r="G3516" s="6">
        <v>43666</v>
      </c>
      <c r="H3516" s="6">
        <v>43667</v>
      </c>
      <c r="I3516" s="6">
        <v>43672</v>
      </c>
      <c r="J3516" s="5" t="s">
        <v>32</v>
      </c>
      <c r="K3516" s="7">
        <v>971.02</v>
      </c>
      <c r="L3516" s="35">
        <v>524.35</v>
      </c>
      <c r="M3516" s="36">
        <f t="shared" si="54"/>
        <v>446.66999999999996</v>
      </c>
      <c r="N3516" s="37">
        <f>YEAR(Table1[[#This Row],[Data zamówienia]])</f>
        <v>2019</v>
      </c>
    </row>
    <row r="3517" spans="2:14" x14ac:dyDescent="0.3">
      <c r="B3517" s="32">
        <v>305198</v>
      </c>
      <c r="C3517" s="5" t="s">
        <v>21</v>
      </c>
      <c r="D3517" s="5" t="s">
        <v>36</v>
      </c>
      <c r="E3517" s="5" t="s">
        <v>23</v>
      </c>
      <c r="F3517" s="5">
        <v>367</v>
      </c>
      <c r="G3517" s="6">
        <v>43666</v>
      </c>
      <c r="H3517" s="6">
        <v>43670</v>
      </c>
      <c r="I3517" s="6">
        <v>43674</v>
      </c>
      <c r="J3517" s="5" t="s">
        <v>24</v>
      </c>
      <c r="K3517" s="7">
        <v>1531.69</v>
      </c>
      <c r="L3517" s="35">
        <v>1347.89</v>
      </c>
      <c r="M3517" s="36">
        <f t="shared" si="54"/>
        <v>183.79999999999995</v>
      </c>
      <c r="N3517" s="37">
        <f>YEAR(Table1[[#This Row],[Data zamówienia]])</f>
        <v>2019</v>
      </c>
    </row>
    <row r="3518" spans="2:14" x14ac:dyDescent="0.3">
      <c r="B3518" s="32">
        <v>901658</v>
      </c>
      <c r="C3518" s="5" t="s">
        <v>21</v>
      </c>
      <c r="D3518" s="5" t="s">
        <v>36</v>
      </c>
      <c r="E3518" s="5" t="s">
        <v>31</v>
      </c>
      <c r="F3518" s="5">
        <v>185</v>
      </c>
      <c r="G3518" s="6">
        <v>43666</v>
      </c>
      <c r="H3518" s="6">
        <v>43668</v>
      </c>
      <c r="I3518" s="6">
        <v>43670</v>
      </c>
      <c r="J3518" s="5" t="s">
        <v>24</v>
      </c>
      <c r="K3518" s="7">
        <v>1899.76</v>
      </c>
      <c r="L3518" s="35">
        <v>1386.82</v>
      </c>
      <c r="M3518" s="36">
        <f t="shared" si="54"/>
        <v>512.94000000000005</v>
      </c>
      <c r="N3518" s="37">
        <f>YEAR(Table1[[#This Row],[Data zamówienia]])</f>
        <v>2019</v>
      </c>
    </row>
    <row r="3519" spans="2:14" x14ac:dyDescent="0.3">
      <c r="B3519" s="32">
        <v>570764</v>
      </c>
      <c r="C3519" s="5" t="s">
        <v>21</v>
      </c>
      <c r="D3519" s="5" t="s">
        <v>22</v>
      </c>
      <c r="E3519" s="5" t="s">
        <v>23</v>
      </c>
      <c r="F3519" s="5">
        <v>272</v>
      </c>
      <c r="G3519" s="6">
        <v>43666</v>
      </c>
      <c r="H3519" s="6">
        <v>43669</v>
      </c>
      <c r="I3519" s="6">
        <v>43671</v>
      </c>
      <c r="J3519" s="5" t="s">
        <v>24</v>
      </c>
      <c r="K3519" s="7">
        <v>1331.03</v>
      </c>
      <c r="L3519" s="35">
        <v>905.1</v>
      </c>
      <c r="M3519" s="36">
        <f t="shared" si="54"/>
        <v>425.92999999999995</v>
      </c>
      <c r="N3519" s="37">
        <f>YEAR(Table1[[#This Row],[Data zamówienia]])</f>
        <v>2019</v>
      </c>
    </row>
    <row r="3520" spans="2:14" x14ac:dyDescent="0.3">
      <c r="B3520" s="32">
        <v>829445</v>
      </c>
      <c r="C3520" s="5" t="s">
        <v>35</v>
      </c>
      <c r="D3520" s="5" t="s">
        <v>22</v>
      </c>
      <c r="E3520" s="5" t="s">
        <v>25</v>
      </c>
      <c r="F3520" s="5">
        <v>269</v>
      </c>
      <c r="G3520" s="6">
        <v>43666</v>
      </c>
      <c r="H3520" s="6">
        <v>43669</v>
      </c>
      <c r="I3520" s="6">
        <v>43674</v>
      </c>
      <c r="J3520" s="5" t="s">
        <v>33</v>
      </c>
      <c r="K3520" s="7">
        <v>1259.06</v>
      </c>
      <c r="L3520" s="35">
        <v>1082.79</v>
      </c>
      <c r="M3520" s="36">
        <f t="shared" si="54"/>
        <v>176.26999999999998</v>
      </c>
      <c r="N3520" s="37">
        <f>YEAR(Table1[[#This Row],[Data zamówienia]])</f>
        <v>2019</v>
      </c>
    </row>
    <row r="3521" spans="2:14" x14ac:dyDescent="0.3">
      <c r="B3521" s="32">
        <v>430486</v>
      </c>
      <c r="C3521" s="5" t="s">
        <v>21</v>
      </c>
      <c r="D3521" s="5" t="s">
        <v>36</v>
      </c>
      <c r="E3521" s="5" t="s">
        <v>31</v>
      </c>
      <c r="F3521" s="5">
        <v>311</v>
      </c>
      <c r="G3521" s="6">
        <v>43667</v>
      </c>
      <c r="H3521" s="6">
        <v>43669</v>
      </c>
      <c r="I3521" s="6">
        <v>43675</v>
      </c>
      <c r="J3521" s="5" t="s">
        <v>26</v>
      </c>
      <c r="K3521" s="7">
        <v>1160.6600000000001</v>
      </c>
      <c r="L3521" s="35">
        <v>766.04</v>
      </c>
      <c r="M3521" s="36">
        <f t="shared" si="54"/>
        <v>394.62000000000012</v>
      </c>
      <c r="N3521" s="37">
        <f>YEAR(Table1[[#This Row],[Data zamówienia]])</f>
        <v>2019</v>
      </c>
    </row>
    <row r="3522" spans="2:14" x14ac:dyDescent="0.3">
      <c r="B3522" s="32">
        <v>634800</v>
      </c>
      <c r="C3522" s="5" t="s">
        <v>35</v>
      </c>
      <c r="D3522" s="5" t="s">
        <v>28</v>
      </c>
      <c r="E3522" s="5" t="s">
        <v>23</v>
      </c>
      <c r="F3522" s="5">
        <v>246</v>
      </c>
      <c r="G3522" s="6">
        <v>43668</v>
      </c>
      <c r="H3522" s="6">
        <v>43669</v>
      </c>
      <c r="I3522" s="6">
        <v>43674</v>
      </c>
      <c r="J3522" s="5" t="s">
        <v>24</v>
      </c>
      <c r="K3522" s="7">
        <v>601.59</v>
      </c>
      <c r="L3522" s="35">
        <v>372.99</v>
      </c>
      <c r="M3522" s="36">
        <f t="shared" si="54"/>
        <v>228.60000000000002</v>
      </c>
      <c r="N3522" s="37">
        <f>YEAR(Table1[[#This Row],[Data zamówienia]])</f>
        <v>2019</v>
      </c>
    </row>
    <row r="3523" spans="2:14" x14ac:dyDescent="0.3">
      <c r="B3523" s="32">
        <v>69214</v>
      </c>
      <c r="C3523" s="5" t="s">
        <v>27</v>
      </c>
      <c r="D3523" s="5" t="s">
        <v>39</v>
      </c>
      <c r="E3523" s="5" t="s">
        <v>31</v>
      </c>
      <c r="F3523" s="5">
        <v>139</v>
      </c>
      <c r="G3523" s="6">
        <v>43667</v>
      </c>
      <c r="H3523" s="6">
        <v>43669</v>
      </c>
      <c r="I3523" s="6">
        <v>43673</v>
      </c>
      <c r="J3523" s="5" t="s">
        <v>32</v>
      </c>
      <c r="K3523" s="7">
        <v>1164.95</v>
      </c>
      <c r="L3523" s="35">
        <v>803.82</v>
      </c>
      <c r="M3523" s="36">
        <f t="shared" si="54"/>
        <v>361.13</v>
      </c>
      <c r="N3523" s="37">
        <f>YEAR(Table1[[#This Row],[Data zamówienia]])</f>
        <v>2019</v>
      </c>
    </row>
    <row r="3524" spans="2:14" x14ac:dyDescent="0.3">
      <c r="B3524" s="32">
        <v>651539</v>
      </c>
      <c r="C3524" s="5" t="s">
        <v>27</v>
      </c>
      <c r="D3524" s="5" t="s">
        <v>28</v>
      </c>
      <c r="E3524" s="5" t="s">
        <v>23</v>
      </c>
      <c r="F3524" s="5">
        <v>239</v>
      </c>
      <c r="G3524" s="6">
        <v>43668</v>
      </c>
      <c r="H3524" s="6">
        <v>43671</v>
      </c>
      <c r="I3524" s="6">
        <v>43673</v>
      </c>
      <c r="J3524" s="5" t="s">
        <v>40</v>
      </c>
      <c r="K3524" s="7">
        <v>1903.31</v>
      </c>
      <c r="L3524" s="35">
        <v>1541.68</v>
      </c>
      <c r="M3524" s="36">
        <f t="shared" ref="M3524:M3587" si="55">K3524-L3524</f>
        <v>361.62999999999988</v>
      </c>
      <c r="N3524" s="37">
        <f>YEAR(Table1[[#This Row],[Data zamówienia]])</f>
        <v>2019</v>
      </c>
    </row>
    <row r="3525" spans="2:14" x14ac:dyDescent="0.3">
      <c r="B3525" s="32">
        <v>41884</v>
      </c>
      <c r="C3525" s="5" t="s">
        <v>21</v>
      </c>
      <c r="D3525" s="5" t="s">
        <v>22</v>
      </c>
      <c r="E3525" s="5" t="s">
        <v>31</v>
      </c>
      <c r="F3525" s="5">
        <v>300</v>
      </c>
      <c r="G3525" s="6">
        <v>43667</v>
      </c>
      <c r="H3525" s="6">
        <v>43671</v>
      </c>
      <c r="I3525" s="6">
        <v>43675</v>
      </c>
      <c r="J3525" s="5" t="s">
        <v>32</v>
      </c>
      <c r="K3525" s="7">
        <v>1135.48</v>
      </c>
      <c r="L3525" s="35">
        <v>772.13</v>
      </c>
      <c r="M3525" s="36">
        <f t="shared" si="55"/>
        <v>363.35</v>
      </c>
      <c r="N3525" s="37">
        <f>YEAR(Table1[[#This Row],[Data zamówienia]])</f>
        <v>2019</v>
      </c>
    </row>
    <row r="3526" spans="2:14" x14ac:dyDescent="0.3">
      <c r="B3526" s="32">
        <v>888686</v>
      </c>
      <c r="C3526" s="5" t="s">
        <v>21</v>
      </c>
      <c r="D3526" s="5" t="s">
        <v>28</v>
      </c>
      <c r="E3526" s="5" t="s">
        <v>25</v>
      </c>
      <c r="F3526" s="5">
        <v>297</v>
      </c>
      <c r="G3526" s="6">
        <v>43668</v>
      </c>
      <c r="H3526" s="6">
        <v>43669</v>
      </c>
      <c r="I3526" s="6">
        <v>43675</v>
      </c>
      <c r="J3526" s="5" t="s">
        <v>40</v>
      </c>
      <c r="K3526" s="7">
        <v>1845.45</v>
      </c>
      <c r="L3526" s="35">
        <v>1624</v>
      </c>
      <c r="M3526" s="36">
        <f t="shared" si="55"/>
        <v>221.45000000000005</v>
      </c>
      <c r="N3526" s="37">
        <f>YEAR(Table1[[#This Row],[Data zamówienia]])</f>
        <v>2019</v>
      </c>
    </row>
    <row r="3527" spans="2:14" x14ac:dyDescent="0.3">
      <c r="B3527" s="32">
        <v>358290</v>
      </c>
      <c r="C3527" s="5" t="s">
        <v>21</v>
      </c>
      <c r="D3527" s="5" t="s">
        <v>36</v>
      </c>
      <c r="E3527" s="5" t="s">
        <v>29</v>
      </c>
      <c r="F3527" s="5">
        <v>20</v>
      </c>
      <c r="G3527" s="6">
        <v>43668</v>
      </c>
      <c r="H3527" s="6">
        <v>43670</v>
      </c>
      <c r="I3527" s="6">
        <v>43677</v>
      </c>
      <c r="J3527" s="5" t="s">
        <v>32</v>
      </c>
      <c r="K3527" s="7">
        <v>1556.05</v>
      </c>
      <c r="L3527" s="35">
        <v>1104.8</v>
      </c>
      <c r="M3527" s="36">
        <f t="shared" si="55"/>
        <v>451.25</v>
      </c>
      <c r="N3527" s="37">
        <f>YEAR(Table1[[#This Row],[Data zamówienia]])</f>
        <v>2019</v>
      </c>
    </row>
    <row r="3528" spans="2:14" x14ac:dyDescent="0.3">
      <c r="B3528" s="32">
        <v>659407</v>
      </c>
      <c r="C3528" s="5" t="s">
        <v>27</v>
      </c>
      <c r="D3528" s="5" t="s">
        <v>39</v>
      </c>
      <c r="E3528" s="5" t="s">
        <v>25</v>
      </c>
      <c r="F3528" s="5">
        <v>219</v>
      </c>
      <c r="G3528" s="6">
        <v>43667</v>
      </c>
      <c r="H3528" s="6">
        <v>43670</v>
      </c>
      <c r="I3528" s="6">
        <v>43676</v>
      </c>
      <c r="J3528" s="5" t="s">
        <v>30</v>
      </c>
      <c r="K3528" s="7">
        <v>408.12</v>
      </c>
      <c r="L3528" s="35">
        <v>281.60000000000002</v>
      </c>
      <c r="M3528" s="36">
        <f t="shared" si="55"/>
        <v>126.51999999999998</v>
      </c>
      <c r="N3528" s="37">
        <f>YEAR(Table1[[#This Row],[Data zamówienia]])</f>
        <v>2019</v>
      </c>
    </row>
    <row r="3529" spans="2:14" x14ac:dyDescent="0.3">
      <c r="B3529" s="32">
        <v>640850</v>
      </c>
      <c r="C3529" s="5" t="s">
        <v>35</v>
      </c>
      <c r="D3529" s="5" t="s">
        <v>22</v>
      </c>
      <c r="E3529" s="5" t="s">
        <v>29</v>
      </c>
      <c r="F3529" s="5">
        <v>121</v>
      </c>
      <c r="G3529" s="6">
        <v>43668</v>
      </c>
      <c r="H3529" s="6">
        <v>43668</v>
      </c>
      <c r="I3529" s="6">
        <v>43673</v>
      </c>
      <c r="J3529" s="5" t="s">
        <v>33</v>
      </c>
      <c r="K3529" s="7">
        <v>1112.8900000000001</v>
      </c>
      <c r="L3529" s="35">
        <v>957.09</v>
      </c>
      <c r="M3529" s="36">
        <f t="shared" si="55"/>
        <v>155.80000000000007</v>
      </c>
      <c r="N3529" s="37">
        <f>YEAR(Table1[[#This Row],[Data zamówienia]])</f>
        <v>2019</v>
      </c>
    </row>
    <row r="3530" spans="2:14" x14ac:dyDescent="0.3">
      <c r="B3530" s="32">
        <v>276443</v>
      </c>
      <c r="C3530" s="5" t="s">
        <v>21</v>
      </c>
      <c r="D3530" s="5" t="s">
        <v>36</v>
      </c>
      <c r="E3530" s="5" t="s">
        <v>31</v>
      </c>
      <c r="F3530" s="5">
        <v>178</v>
      </c>
      <c r="G3530" s="6">
        <v>43669</v>
      </c>
      <c r="H3530" s="6">
        <v>43669</v>
      </c>
      <c r="I3530" s="6">
        <v>43676</v>
      </c>
      <c r="J3530" s="5" t="s">
        <v>32</v>
      </c>
      <c r="K3530" s="7">
        <v>1367.25</v>
      </c>
      <c r="L3530" s="35">
        <v>875.04</v>
      </c>
      <c r="M3530" s="36">
        <f t="shared" si="55"/>
        <v>492.21000000000004</v>
      </c>
      <c r="N3530" s="37">
        <f>YEAR(Table1[[#This Row],[Data zamówienia]])</f>
        <v>2019</v>
      </c>
    </row>
    <row r="3531" spans="2:14" x14ac:dyDescent="0.3">
      <c r="B3531" s="32">
        <v>88620</v>
      </c>
      <c r="C3531" s="5" t="s">
        <v>27</v>
      </c>
      <c r="D3531" s="5" t="s">
        <v>36</v>
      </c>
      <c r="E3531" s="5" t="s">
        <v>37</v>
      </c>
      <c r="F3531" s="5">
        <v>235</v>
      </c>
      <c r="G3531" s="6">
        <v>43668</v>
      </c>
      <c r="H3531" s="6">
        <v>43670</v>
      </c>
      <c r="I3531" s="6">
        <v>43671</v>
      </c>
      <c r="J3531" s="5" t="s">
        <v>33</v>
      </c>
      <c r="K3531" s="7">
        <v>1135.8599999999999</v>
      </c>
      <c r="L3531" s="35">
        <v>738.31</v>
      </c>
      <c r="M3531" s="36">
        <f t="shared" si="55"/>
        <v>397.54999999999995</v>
      </c>
      <c r="N3531" s="37">
        <f>YEAR(Table1[[#This Row],[Data zamówienia]])</f>
        <v>2019</v>
      </c>
    </row>
    <row r="3532" spans="2:14" x14ac:dyDescent="0.3">
      <c r="B3532" s="32">
        <v>851222</v>
      </c>
      <c r="C3532" s="5" t="s">
        <v>27</v>
      </c>
      <c r="D3532" s="5" t="s">
        <v>39</v>
      </c>
      <c r="E3532" s="5" t="s">
        <v>25</v>
      </c>
      <c r="F3532" s="5">
        <v>91</v>
      </c>
      <c r="G3532" s="6">
        <v>43669</v>
      </c>
      <c r="H3532" s="6">
        <v>43670</v>
      </c>
      <c r="I3532" s="6">
        <v>43672</v>
      </c>
      <c r="J3532" s="5" t="s">
        <v>33</v>
      </c>
      <c r="K3532" s="7">
        <v>559.48</v>
      </c>
      <c r="L3532" s="35">
        <v>341.28</v>
      </c>
      <c r="M3532" s="36">
        <f t="shared" si="55"/>
        <v>218.20000000000005</v>
      </c>
      <c r="N3532" s="37">
        <f>YEAR(Table1[[#This Row],[Data zamówienia]])</f>
        <v>2019</v>
      </c>
    </row>
    <row r="3533" spans="2:14" x14ac:dyDescent="0.3">
      <c r="B3533" s="32">
        <v>229504</v>
      </c>
      <c r="C3533" s="5" t="s">
        <v>21</v>
      </c>
      <c r="D3533" s="5" t="s">
        <v>22</v>
      </c>
      <c r="E3533" s="5" t="s">
        <v>34</v>
      </c>
      <c r="F3533" s="5">
        <v>145</v>
      </c>
      <c r="G3533" s="6">
        <v>43669</v>
      </c>
      <c r="H3533" s="6">
        <v>43670</v>
      </c>
      <c r="I3533" s="6">
        <v>43676</v>
      </c>
      <c r="J3533" s="5" t="s">
        <v>33</v>
      </c>
      <c r="K3533" s="7">
        <v>1125.6500000000001</v>
      </c>
      <c r="L3533" s="35">
        <v>562.83000000000004</v>
      </c>
      <c r="M3533" s="36">
        <f t="shared" si="55"/>
        <v>562.82000000000005</v>
      </c>
      <c r="N3533" s="37">
        <f>YEAR(Table1[[#This Row],[Data zamówienia]])</f>
        <v>2019</v>
      </c>
    </row>
    <row r="3534" spans="2:14" x14ac:dyDescent="0.3">
      <c r="B3534" s="32">
        <v>434120</v>
      </c>
      <c r="C3534" s="5" t="s">
        <v>21</v>
      </c>
      <c r="D3534" s="5" t="s">
        <v>28</v>
      </c>
      <c r="E3534" s="5" t="s">
        <v>25</v>
      </c>
      <c r="F3534" s="5">
        <v>175</v>
      </c>
      <c r="G3534" s="6">
        <v>43668</v>
      </c>
      <c r="H3534" s="6">
        <v>43672</v>
      </c>
      <c r="I3534" s="6">
        <v>43675</v>
      </c>
      <c r="J3534" s="5" t="s">
        <v>40</v>
      </c>
      <c r="K3534" s="7">
        <v>1802.91</v>
      </c>
      <c r="L3534" s="35">
        <v>1406.27</v>
      </c>
      <c r="M3534" s="36">
        <f t="shared" si="55"/>
        <v>396.6400000000001</v>
      </c>
      <c r="N3534" s="37">
        <f>YEAR(Table1[[#This Row],[Data zamówienia]])</f>
        <v>2019</v>
      </c>
    </row>
    <row r="3535" spans="2:14" x14ac:dyDescent="0.3">
      <c r="B3535" s="32">
        <v>46502</v>
      </c>
      <c r="C3535" s="5" t="s">
        <v>27</v>
      </c>
      <c r="D3535" s="5" t="s">
        <v>28</v>
      </c>
      <c r="E3535" s="5" t="s">
        <v>34</v>
      </c>
      <c r="F3535" s="5">
        <v>134</v>
      </c>
      <c r="G3535" s="6">
        <v>43668</v>
      </c>
      <c r="H3535" s="6">
        <v>43669</v>
      </c>
      <c r="I3535" s="6">
        <v>43670</v>
      </c>
      <c r="J3535" s="5" t="s">
        <v>24</v>
      </c>
      <c r="K3535" s="7">
        <v>455.32</v>
      </c>
      <c r="L3535" s="35">
        <v>254.98</v>
      </c>
      <c r="M3535" s="36">
        <f t="shared" si="55"/>
        <v>200.34</v>
      </c>
      <c r="N3535" s="37">
        <f>YEAR(Table1[[#This Row],[Data zamówienia]])</f>
        <v>2019</v>
      </c>
    </row>
    <row r="3536" spans="2:14" x14ac:dyDescent="0.3">
      <c r="B3536" s="32">
        <v>83929</v>
      </c>
      <c r="C3536" s="5" t="s">
        <v>27</v>
      </c>
      <c r="D3536" s="5" t="s">
        <v>28</v>
      </c>
      <c r="E3536" s="5" t="s">
        <v>37</v>
      </c>
      <c r="F3536" s="5">
        <v>86</v>
      </c>
      <c r="G3536" s="6">
        <v>43668</v>
      </c>
      <c r="H3536" s="6">
        <v>43671</v>
      </c>
      <c r="I3536" s="6">
        <v>43676</v>
      </c>
      <c r="J3536" s="5" t="s">
        <v>32</v>
      </c>
      <c r="K3536" s="7">
        <v>1891.81</v>
      </c>
      <c r="L3536" s="35">
        <v>1551.28</v>
      </c>
      <c r="M3536" s="36">
        <f t="shared" si="55"/>
        <v>340.53</v>
      </c>
      <c r="N3536" s="37">
        <f>YEAR(Table1[[#This Row],[Data zamówienia]])</f>
        <v>2019</v>
      </c>
    </row>
    <row r="3537" spans="2:14" x14ac:dyDescent="0.3">
      <c r="B3537" s="32">
        <v>711860</v>
      </c>
      <c r="C3537" s="5" t="s">
        <v>27</v>
      </c>
      <c r="D3537" s="5" t="s">
        <v>39</v>
      </c>
      <c r="E3537" s="5" t="s">
        <v>29</v>
      </c>
      <c r="F3537" s="5">
        <v>72</v>
      </c>
      <c r="G3537" s="6">
        <v>43669</v>
      </c>
      <c r="H3537" s="6">
        <v>43672</v>
      </c>
      <c r="I3537" s="6">
        <v>43676</v>
      </c>
      <c r="J3537" s="5" t="s">
        <v>30</v>
      </c>
      <c r="K3537" s="7">
        <v>271.97000000000003</v>
      </c>
      <c r="L3537" s="35">
        <v>228.45</v>
      </c>
      <c r="M3537" s="36">
        <f t="shared" si="55"/>
        <v>43.520000000000039</v>
      </c>
      <c r="N3537" s="37">
        <f>YEAR(Table1[[#This Row],[Data zamówienia]])</f>
        <v>2019</v>
      </c>
    </row>
    <row r="3538" spans="2:14" x14ac:dyDescent="0.3">
      <c r="B3538" s="32">
        <v>568229</v>
      </c>
      <c r="C3538" s="5" t="s">
        <v>38</v>
      </c>
      <c r="D3538" s="5" t="s">
        <v>39</v>
      </c>
      <c r="E3538" s="5" t="s">
        <v>23</v>
      </c>
      <c r="F3538" s="5">
        <v>14</v>
      </c>
      <c r="G3538" s="6">
        <v>43669</v>
      </c>
      <c r="H3538" s="6">
        <v>43672</v>
      </c>
      <c r="I3538" s="6">
        <v>43676</v>
      </c>
      <c r="J3538" s="5" t="s">
        <v>26</v>
      </c>
      <c r="K3538" s="7">
        <v>1479.83</v>
      </c>
      <c r="L3538" s="35">
        <v>858.3</v>
      </c>
      <c r="M3538" s="36">
        <f t="shared" si="55"/>
        <v>621.53</v>
      </c>
      <c r="N3538" s="37">
        <f>YEAR(Table1[[#This Row],[Data zamówienia]])</f>
        <v>2019</v>
      </c>
    </row>
    <row r="3539" spans="2:14" x14ac:dyDescent="0.3">
      <c r="B3539" s="32">
        <v>658640</v>
      </c>
      <c r="C3539" s="5" t="s">
        <v>27</v>
      </c>
      <c r="D3539" s="5" t="s">
        <v>39</v>
      </c>
      <c r="E3539" s="5" t="s">
        <v>29</v>
      </c>
      <c r="F3539" s="5">
        <v>6</v>
      </c>
      <c r="G3539" s="6">
        <v>43668</v>
      </c>
      <c r="H3539" s="6">
        <v>43669</v>
      </c>
      <c r="I3539" s="6">
        <v>43674</v>
      </c>
      <c r="J3539" s="5" t="s">
        <v>30</v>
      </c>
      <c r="K3539" s="7">
        <v>611.20000000000005</v>
      </c>
      <c r="L3539" s="35">
        <v>427.84</v>
      </c>
      <c r="M3539" s="36">
        <f t="shared" si="55"/>
        <v>183.36000000000007</v>
      </c>
      <c r="N3539" s="37">
        <f>YEAR(Table1[[#This Row],[Data zamówienia]])</f>
        <v>2019</v>
      </c>
    </row>
    <row r="3540" spans="2:14" x14ac:dyDescent="0.3">
      <c r="B3540" s="32">
        <v>140146</v>
      </c>
      <c r="C3540" s="5" t="s">
        <v>21</v>
      </c>
      <c r="D3540" s="5" t="s">
        <v>22</v>
      </c>
      <c r="E3540" s="5" t="s">
        <v>23</v>
      </c>
      <c r="F3540" s="5">
        <v>189</v>
      </c>
      <c r="G3540" s="6">
        <v>43668</v>
      </c>
      <c r="H3540" s="6">
        <v>43670</v>
      </c>
      <c r="I3540" s="6">
        <v>43672</v>
      </c>
      <c r="J3540" s="5" t="s">
        <v>32</v>
      </c>
      <c r="K3540" s="7">
        <v>1557.36</v>
      </c>
      <c r="L3540" s="35">
        <v>1401.62</v>
      </c>
      <c r="M3540" s="36">
        <f t="shared" si="55"/>
        <v>155.74</v>
      </c>
      <c r="N3540" s="37">
        <f>YEAR(Table1[[#This Row],[Data zamówienia]])</f>
        <v>2019</v>
      </c>
    </row>
    <row r="3541" spans="2:14" x14ac:dyDescent="0.3">
      <c r="B3541" s="32">
        <v>125468</v>
      </c>
      <c r="C3541" s="5" t="s">
        <v>21</v>
      </c>
      <c r="D3541" s="5" t="s">
        <v>39</v>
      </c>
      <c r="E3541" s="5" t="s">
        <v>37</v>
      </c>
      <c r="F3541" s="5">
        <v>338</v>
      </c>
      <c r="G3541" s="6">
        <v>43668</v>
      </c>
      <c r="H3541" s="6">
        <v>43671</v>
      </c>
      <c r="I3541" s="6">
        <v>43678</v>
      </c>
      <c r="J3541" s="5" t="s">
        <v>32</v>
      </c>
      <c r="K3541" s="7">
        <v>1797.04</v>
      </c>
      <c r="L3541" s="35">
        <v>1006.34</v>
      </c>
      <c r="M3541" s="36">
        <f t="shared" si="55"/>
        <v>790.69999999999993</v>
      </c>
      <c r="N3541" s="37">
        <f>YEAR(Table1[[#This Row],[Data zamówienia]])</f>
        <v>2019</v>
      </c>
    </row>
    <row r="3542" spans="2:14" x14ac:dyDescent="0.3">
      <c r="B3542" s="32">
        <v>598557</v>
      </c>
      <c r="C3542" s="5" t="s">
        <v>35</v>
      </c>
      <c r="D3542" s="5" t="s">
        <v>22</v>
      </c>
      <c r="E3542" s="5" t="s">
        <v>34</v>
      </c>
      <c r="F3542" s="5">
        <v>159</v>
      </c>
      <c r="G3542" s="6">
        <v>43670</v>
      </c>
      <c r="H3542" s="6">
        <v>43671</v>
      </c>
      <c r="I3542" s="6">
        <v>43675</v>
      </c>
      <c r="J3542" s="5" t="s">
        <v>40</v>
      </c>
      <c r="K3542" s="7">
        <v>651.74</v>
      </c>
      <c r="L3542" s="35">
        <v>521.39</v>
      </c>
      <c r="M3542" s="36">
        <f t="shared" si="55"/>
        <v>130.35000000000002</v>
      </c>
      <c r="N3542" s="37">
        <f>YEAR(Table1[[#This Row],[Data zamówienia]])</f>
        <v>2019</v>
      </c>
    </row>
    <row r="3543" spans="2:14" x14ac:dyDescent="0.3">
      <c r="B3543" s="32">
        <v>326642</v>
      </c>
      <c r="C3543" s="5" t="s">
        <v>21</v>
      </c>
      <c r="D3543" s="5" t="s">
        <v>22</v>
      </c>
      <c r="E3543" s="5" t="s">
        <v>34</v>
      </c>
      <c r="F3543" s="5">
        <v>141</v>
      </c>
      <c r="G3543" s="6">
        <v>43670</v>
      </c>
      <c r="H3543" s="6">
        <v>43673</v>
      </c>
      <c r="I3543" s="6">
        <v>43675</v>
      </c>
      <c r="J3543" s="5" t="s">
        <v>30</v>
      </c>
      <c r="K3543" s="7">
        <v>160.30000000000001</v>
      </c>
      <c r="L3543" s="35">
        <v>86.56</v>
      </c>
      <c r="M3543" s="36">
        <f t="shared" si="55"/>
        <v>73.740000000000009</v>
      </c>
      <c r="N3543" s="37">
        <f>YEAR(Table1[[#This Row],[Data zamówienia]])</f>
        <v>2019</v>
      </c>
    </row>
    <row r="3544" spans="2:14" x14ac:dyDescent="0.3">
      <c r="B3544" s="32">
        <v>437017</v>
      </c>
      <c r="C3544" s="5" t="s">
        <v>21</v>
      </c>
      <c r="D3544" s="5" t="s">
        <v>22</v>
      </c>
      <c r="E3544" s="5" t="s">
        <v>25</v>
      </c>
      <c r="F3544" s="5">
        <v>7</v>
      </c>
      <c r="G3544" s="6">
        <v>43670</v>
      </c>
      <c r="H3544" s="6">
        <v>43670</v>
      </c>
      <c r="I3544" s="6">
        <v>43676</v>
      </c>
      <c r="J3544" s="5" t="s">
        <v>32</v>
      </c>
      <c r="K3544" s="7">
        <v>1164.95</v>
      </c>
      <c r="L3544" s="35">
        <v>1036.81</v>
      </c>
      <c r="M3544" s="36">
        <f t="shared" si="55"/>
        <v>128.1400000000001</v>
      </c>
      <c r="N3544" s="37">
        <f>YEAR(Table1[[#This Row],[Data zamówienia]])</f>
        <v>2019</v>
      </c>
    </row>
    <row r="3545" spans="2:14" x14ac:dyDescent="0.3">
      <c r="B3545" s="32">
        <v>24962</v>
      </c>
      <c r="C3545" s="5" t="s">
        <v>21</v>
      </c>
      <c r="D3545" s="5" t="s">
        <v>36</v>
      </c>
      <c r="E3545" s="5" t="s">
        <v>31</v>
      </c>
      <c r="F3545" s="5">
        <v>306</v>
      </c>
      <c r="G3545" s="6">
        <v>43670</v>
      </c>
      <c r="H3545" s="6">
        <v>43673</v>
      </c>
      <c r="I3545" s="6">
        <v>43676</v>
      </c>
      <c r="J3545" s="5" t="s">
        <v>40</v>
      </c>
      <c r="K3545" s="7">
        <v>1431.63</v>
      </c>
      <c r="L3545" s="35">
        <v>1130.99</v>
      </c>
      <c r="M3545" s="36">
        <f t="shared" si="55"/>
        <v>300.6400000000001</v>
      </c>
      <c r="N3545" s="37">
        <f>YEAR(Table1[[#This Row],[Data zamówienia]])</f>
        <v>2019</v>
      </c>
    </row>
    <row r="3546" spans="2:14" x14ac:dyDescent="0.3">
      <c r="B3546" s="32">
        <v>676375</v>
      </c>
      <c r="C3546" s="5" t="s">
        <v>35</v>
      </c>
      <c r="D3546" s="5" t="s">
        <v>28</v>
      </c>
      <c r="E3546" s="5" t="s">
        <v>37</v>
      </c>
      <c r="F3546" s="5">
        <v>247</v>
      </c>
      <c r="G3546" s="6">
        <v>43670</v>
      </c>
      <c r="H3546" s="6">
        <v>43673</v>
      </c>
      <c r="I3546" s="6">
        <v>43679</v>
      </c>
      <c r="J3546" s="5" t="s">
        <v>30</v>
      </c>
      <c r="K3546" s="7">
        <v>1439.04</v>
      </c>
      <c r="L3546" s="35">
        <v>1151.23</v>
      </c>
      <c r="M3546" s="36">
        <f t="shared" si="55"/>
        <v>287.80999999999995</v>
      </c>
      <c r="N3546" s="37">
        <f>YEAR(Table1[[#This Row],[Data zamówienia]])</f>
        <v>2019</v>
      </c>
    </row>
    <row r="3547" spans="2:14" x14ac:dyDescent="0.3">
      <c r="B3547" s="32">
        <v>467742</v>
      </c>
      <c r="C3547" s="5" t="s">
        <v>27</v>
      </c>
      <c r="D3547" s="5" t="s">
        <v>39</v>
      </c>
      <c r="E3547" s="5" t="s">
        <v>23</v>
      </c>
      <c r="F3547" s="5">
        <v>358</v>
      </c>
      <c r="G3547" s="6">
        <v>43670</v>
      </c>
      <c r="H3547" s="6">
        <v>43672</v>
      </c>
      <c r="I3547" s="6">
        <v>43674</v>
      </c>
      <c r="J3547" s="5" t="s">
        <v>32</v>
      </c>
      <c r="K3547" s="7">
        <v>158.26</v>
      </c>
      <c r="L3547" s="35">
        <v>120.28</v>
      </c>
      <c r="M3547" s="36">
        <f t="shared" si="55"/>
        <v>37.97999999999999</v>
      </c>
      <c r="N3547" s="37">
        <f>YEAR(Table1[[#This Row],[Data zamówienia]])</f>
        <v>2019</v>
      </c>
    </row>
    <row r="3548" spans="2:14" x14ac:dyDescent="0.3">
      <c r="B3548" s="32">
        <v>268194</v>
      </c>
      <c r="C3548" s="5" t="s">
        <v>21</v>
      </c>
      <c r="D3548" s="5" t="s">
        <v>36</v>
      </c>
      <c r="E3548" s="5" t="s">
        <v>34</v>
      </c>
      <c r="F3548" s="5">
        <v>200</v>
      </c>
      <c r="G3548" s="6">
        <v>43670</v>
      </c>
      <c r="H3548" s="6">
        <v>43670</v>
      </c>
      <c r="I3548" s="6">
        <v>43674</v>
      </c>
      <c r="J3548" s="5" t="s">
        <v>26</v>
      </c>
      <c r="K3548" s="7">
        <v>759.15</v>
      </c>
      <c r="L3548" s="35">
        <v>470.67</v>
      </c>
      <c r="M3548" s="36">
        <f t="shared" si="55"/>
        <v>288.47999999999996</v>
      </c>
      <c r="N3548" s="37">
        <f>YEAR(Table1[[#This Row],[Data zamówienia]])</f>
        <v>2019</v>
      </c>
    </row>
    <row r="3549" spans="2:14" x14ac:dyDescent="0.3">
      <c r="B3549" s="32">
        <v>930027</v>
      </c>
      <c r="C3549" s="5" t="s">
        <v>38</v>
      </c>
      <c r="D3549" s="5" t="s">
        <v>22</v>
      </c>
      <c r="E3549" s="5" t="s">
        <v>31</v>
      </c>
      <c r="F3549" s="5">
        <v>222</v>
      </c>
      <c r="G3549" s="6">
        <v>43669</v>
      </c>
      <c r="H3549" s="6">
        <v>43672</v>
      </c>
      <c r="I3549" s="6">
        <v>43675</v>
      </c>
      <c r="J3549" s="5" t="s">
        <v>33</v>
      </c>
      <c r="K3549" s="7">
        <v>601.59</v>
      </c>
      <c r="L3549" s="35">
        <v>397.05</v>
      </c>
      <c r="M3549" s="36">
        <f t="shared" si="55"/>
        <v>204.54000000000002</v>
      </c>
      <c r="N3549" s="37">
        <f>YEAR(Table1[[#This Row],[Data zamówienia]])</f>
        <v>2019</v>
      </c>
    </row>
    <row r="3550" spans="2:14" x14ac:dyDescent="0.3">
      <c r="B3550" s="32">
        <v>238355</v>
      </c>
      <c r="C3550" s="5" t="s">
        <v>27</v>
      </c>
      <c r="D3550" s="5" t="s">
        <v>36</v>
      </c>
      <c r="E3550" s="5" t="s">
        <v>23</v>
      </c>
      <c r="F3550" s="5">
        <v>206</v>
      </c>
      <c r="G3550" s="6">
        <v>43669</v>
      </c>
      <c r="H3550" s="6">
        <v>43672</v>
      </c>
      <c r="I3550" s="6">
        <v>43675</v>
      </c>
      <c r="J3550" s="5" t="s">
        <v>24</v>
      </c>
      <c r="K3550" s="7">
        <v>922.94</v>
      </c>
      <c r="L3550" s="35">
        <v>849.1</v>
      </c>
      <c r="M3550" s="36">
        <f t="shared" si="55"/>
        <v>73.840000000000032</v>
      </c>
      <c r="N3550" s="37">
        <f>YEAR(Table1[[#This Row],[Data zamówienia]])</f>
        <v>2019</v>
      </c>
    </row>
    <row r="3551" spans="2:14" x14ac:dyDescent="0.3">
      <c r="B3551" s="32">
        <v>286485</v>
      </c>
      <c r="C3551" s="5" t="s">
        <v>21</v>
      </c>
      <c r="D3551" s="5" t="s">
        <v>28</v>
      </c>
      <c r="E3551" s="5" t="s">
        <v>37</v>
      </c>
      <c r="F3551" s="5">
        <v>352</v>
      </c>
      <c r="G3551" s="6">
        <v>43670</v>
      </c>
      <c r="H3551" s="6">
        <v>43670</v>
      </c>
      <c r="I3551" s="6">
        <v>43671</v>
      </c>
      <c r="J3551" s="5" t="s">
        <v>30</v>
      </c>
      <c r="K3551" s="7">
        <v>1452.7</v>
      </c>
      <c r="L3551" s="35">
        <v>1118.58</v>
      </c>
      <c r="M3551" s="36">
        <f t="shared" si="55"/>
        <v>334.12000000000012</v>
      </c>
      <c r="N3551" s="37">
        <f>YEAR(Table1[[#This Row],[Data zamówienia]])</f>
        <v>2019</v>
      </c>
    </row>
    <row r="3552" spans="2:14" x14ac:dyDescent="0.3">
      <c r="B3552" s="32">
        <v>605916</v>
      </c>
      <c r="C3552" s="5" t="s">
        <v>27</v>
      </c>
      <c r="D3552" s="5" t="s">
        <v>36</v>
      </c>
      <c r="E3552" s="5" t="s">
        <v>34</v>
      </c>
      <c r="F3552" s="5">
        <v>328</v>
      </c>
      <c r="G3552" s="6">
        <v>43670</v>
      </c>
      <c r="H3552" s="6">
        <v>43671</v>
      </c>
      <c r="I3552" s="6">
        <v>43673</v>
      </c>
      <c r="J3552" s="5" t="s">
        <v>26</v>
      </c>
      <c r="K3552" s="7">
        <v>827.05</v>
      </c>
      <c r="L3552" s="35">
        <v>570.66</v>
      </c>
      <c r="M3552" s="36">
        <f t="shared" si="55"/>
        <v>256.39</v>
      </c>
      <c r="N3552" s="37">
        <f>YEAR(Table1[[#This Row],[Data zamówienia]])</f>
        <v>2019</v>
      </c>
    </row>
    <row r="3553" spans="2:14" x14ac:dyDescent="0.3">
      <c r="B3553" s="32">
        <v>532523</v>
      </c>
      <c r="C3553" s="5" t="s">
        <v>21</v>
      </c>
      <c r="D3553" s="5" t="s">
        <v>28</v>
      </c>
      <c r="E3553" s="5" t="s">
        <v>34</v>
      </c>
      <c r="F3553" s="5">
        <v>327</v>
      </c>
      <c r="G3553" s="6">
        <v>43670</v>
      </c>
      <c r="H3553" s="6">
        <v>43673</v>
      </c>
      <c r="I3553" s="6">
        <v>43679</v>
      </c>
      <c r="J3553" s="5" t="s">
        <v>24</v>
      </c>
      <c r="K3553" s="7">
        <v>1513.02</v>
      </c>
      <c r="L3553" s="35">
        <v>1043.98</v>
      </c>
      <c r="M3553" s="36">
        <f t="shared" si="55"/>
        <v>469.03999999999996</v>
      </c>
      <c r="N3553" s="37">
        <f>YEAR(Table1[[#This Row],[Data zamówienia]])</f>
        <v>2019</v>
      </c>
    </row>
    <row r="3554" spans="2:14" x14ac:dyDescent="0.3">
      <c r="B3554" s="32">
        <v>227330</v>
      </c>
      <c r="C3554" s="5" t="s">
        <v>21</v>
      </c>
      <c r="D3554" s="5" t="s">
        <v>22</v>
      </c>
      <c r="E3554" s="5" t="s">
        <v>25</v>
      </c>
      <c r="F3554" s="5">
        <v>344</v>
      </c>
      <c r="G3554" s="6">
        <v>43671</v>
      </c>
      <c r="H3554" s="6">
        <v>43673</v>
      </c>
      <c r="I3554" s="6">
        <v>43677</v>
      </c>
      <c r="J3554" s="5" t="s">
        <v>32</v>
      </c>
      <c r="K3554" s="7">
        <v>1760.92</v>
      </c>
      <c r="L3554" s="35">
        <v>1038.94</v>
      </c>
      <c r="M3554" s="36">
        <f t="shared" si="55"/>
        <v>721.98</v>
      </c>
      <c r="N3554" s="37">
        <f>YEAR(Table1[[#This Row],[Data zamówienia]])</f>
        <v>2019</v>
      </c>
    </row>
    <row r="3555" spans="2:14" x14ac:dyDescent="0.3">
      <c r="B3555" s="32">
        <v>415252</v>
      </c>
      <c r="C3555" s="5" t="s">
        <v>21</v>
      </c>
      <c r="D3555" s="5" t="s">
        <v>22</v>
      </c>
      <c r="E3555" s="5" t="s">
        <v>25</v>
      </c>
      <c r="F3555" s="5">
        <v>138</v>
      </c>
      <c r="G3555" s="6">
        <v>43670</v>
      </c>
      <c r="H3555" s="6">
        <v>43674</v>
      </c>
      <c r="I3555" s="6">
        <v>43675</v>
      </c>
      <c r="J3555" s="5" t="s">
        <v>32</v>
      </c>
      <c r="K3555" s="7">
        <v>1809.81</v>
      </c>
      <c r="L3555" s="35">
        <v>1701.22</v>
      </c>
      <c r="M3555" s="36">
        <f t="shared" si="55"/>
        <v>108.58999999999992</v>
      </c>
      <c r="N3555" s="37">
        <f>YEAR(Table1[[#This Row],[Data zamówienia]])</f>
        <v>2019</v>
      </c>
    </row>
    <row r="3556" spans="2:14" x14ac:dyDescent="0.3">
      <c r="B3556" s="32">
        <v>56800</v>
      </c>
      <c r="C3556" s="5" t="s">
        <v>21</v>
      </c>
      <c r="D3556" s="5" t="s">
        <v>39</v>
      </c>
      <c r="E3556" s="5" t="s">
        <v>31</v>
      </c>
      <c r="F3556" s="5">
        <v>98</v>
      </c>
      <c r="G3556" s="6">
        <v>43670</v>
      </c>
      <c r="H3556" s="6">
        <v>43674</v>
      </c>
      <c r="I3556" s="6">
        <v>43675</v>
      </c>
      <c r="J3556" s="5" t="s">
        <v>26</v>
      </c>
      <c r="K3556" s="7">
        <v>1607.9</v>
      </c>
      <c r="L3556" s="35">
        <v>884.35</v>
      </c>
      <c r="M3556" s="36">
        <f t="shared" si="55"/>
        <v>723.55000000000007</v>
      </c>
      <c r="N3556" s="37">
        <f>YEAR(Table1[[#This Row],[Data zamówienia]])</f>
        <v>2019</v>
      </c>
    </row>
    <row r="3557" spans="2:14" x14ac:dyDescent="0.3">
      <c r="B3557" s="32">
        <v>152060</v>
      </c>
      <c r="C3557" s="5" t="s">
        <v>21</v>
      </c>
      <c r="D3557" s="5" t="s">
        <v>22</v>
      </c>
      <c r="E3557" s="5" t="s">
        <v>31</v>
      </c>
      <c r="F3557" s="5">
        <v>60</v>
      </c>
      <c r="G3557" s="6">
        <v>43671</v>
      </c>
      <c r="H3557" s="6">
        <v>43674</v>
      </c>
      <c r="I3557" s="6">
        <v>43681</v>
      </c>
      <c r="J3557" s="5" t="s">
        <v>24</v>
      </c>
      <c r="K3557" s="7">
        <v>857.9</v>
      </c>
      <c r="L3557" s="35">
        <v>806.43</v>
      </c>
      <c r="M3557" s="36">
        <f t="shared" si="55"/>
        <v>51.470000000000027</v>
      </c>
      <c r="N3557" s="37">
        <f>YEAR(Table1[[#This Row],[Data zamówienia]])</f>
        <v>2019</v>
      </c>
    </row>
    <row r="3558" spans="2:14" x14ac:dyDescent="0.3">
      <c r="B3558" s="32">
        <v>488212</v>
      </c>
      <c r="C3558" s="5" t="s">
        <v>21</v>
      </c>
      <c r="D3558" s="5" t="s">
        <v>22</v>
      </c>
      <c r="E3558" s="5" t="s">
        <v>25</v>
      </c>
      <c r="F3558" s="5">
        <v>74</v>
      </c>
      <c r="G3558" s="6">
        <v>43670</v>
      </c>
      <c r="H3558" s="6">
        <v>43674</v>
      </c>
      <c r="I3558" s="6">
        <v>43681</v>
      </c>
      <c r="J3558" s="5" t="s">
        <v>26</v>
      </c>
      <c r="K3558" s="7">
        <v>1790.24</v>
      </c>
      <c r="L3558" s="35">
        <v>1145.75</v>
      </c>
      <c r="M3558" s="36">
        <f t="shared" si="55"/>
        <v>644.49</v>
      </c>
      <c r="N3558" s="37">
        <f>YEAR(Table1[[#This Row],[Data zamówienia]])</f>
        <v>2019</v>
      </c>
    </row>
    <row r="3559" spans="2:14" x14ac:dyDescent="0.3">
      <c r="B3559" s="32">
        <v>438208</v>
      </c>
      <c r="C3559" s="5" t="s">
        <v>21</v>
      </c>
      <c r="D3559" s="5" t="s">
        <v>22</v>
      </c>
      <c r="E3559" s="5" t="s">
        <v>29</v>
      </c>
      <c r="F3559" s="5">
        <v>214</v>
      </c>
      <c r="G3559" s="6">
        <v>43670</v>
      </c>
      <c r="H3559" s="6">
        <v>43673</v>
      </c>
      <c r="I3559" s="6">
        <v>43679</v>
      </c>
      <c r="J3559" s="5" t="s">
        <v>32</v>
      </c>
      <c r="K3559" s="7">
        <v>877.14</v>
      </c>
      <c r="L3559" s="35">
        <v>815.74</v>
      </c>
      <c r="M3559" s="36">
        <f t="shared" si="55"/>
        <v>61.399999999999977</v>
      </c>
      <c r="N3559" s="37">
        <f>YEAR(Table1[[#This Row],[Data zamówienia]])</f>
        <v>2019</v>
      </c>
    </row>
    <row r="3560" spans="2:14" x14ac:dyDescent="0.3">
      <c r="B3560" s="32">
        <v>415120</v>
      </c>
      <c r="C3560" s="5" t="s">
        <v>27</v>
      </c>
      <c r="D3560" s="5" t="s">
        <v>28</v>
      </c>
      <c r="E3560" s="5" t="s">
        <v>23</v>
      </c>
      <c r="F3560" s="5">
        <v>328</v>
      </c>
      <c r="G3560" s="6">
        <v>43670</v>
      </c>
      <c r="H3560" s="6">
        <v>43673</v>
      </c>
      <c r="I3560" s="6">
        <v>43675</v>
      </c>
      <c r="J3560" s="5" t="s">
        <v>32</v>
      </c>
      <c r="K3560" s="7">
        <v>225.42</v>
      </c>
      <c r="L3560" s="35">
        <v>207.39</v>
      </c>
      <c r="M3560" s="36">
        <f t="shared" si="55"/>
        <v>18.03</v>
      </c>
      <c r="N3560" s="37">
        <f>YEAR(Table1[[#This Row],[Data zamówienia]])</f>
        <v>2019</v>
      </c>
    </row>
    <row r="3561" spans="2:14" x14ac:dyDescent="0.3">
      <c r="B3561" s="32">
        <v>695021</v>
      </c>
      <c r="C3561" s="5" t="s">
        <v>27</v>
      </c>
      <c r="D3561" s="5" t="s">
        <v>36</v>
      </c>
      <c r="E3561" s="5" t="s">
        <v>34</v>
      </c>
      <c r="F3561" s="5">
        <v>288</v>
      </c>
      <c r="G3561" s="6">
        <v>43670</v>
      </c>
      <c r="H3561" s="6">
        <v>43672</v>
      </c>
      <c r="I3561" s="6">
        <v>43676</v>
      </c>
      <c r="J3561" s="5" t="s">
        <v>33</v>
      </c>
      <c r="K3561" s="7">
        <v>1233.3699999999999</v>
      </c>
      <c r="L3561" s="35">
        <v>1147.03</v>
      </c>
      <c r="M3561" s="36">
        <f t="shared" si="55"/>
        <v>86.339999999999918</v>
      </c>
      <c r="N3561" s="37">
        <f>YEAR(Table1[[#This Row],[Data zamówienia]])</f>
        <v>2019</v>
      </c>
    </row>
    <row r="3562" spans="2:14" x14ac:dyDescent="0.3">
      <c r="B3562" s="32">
        <v>730753</v>
      </c>
      <c r="C3562" s="5" t="s">
        <v>38</v>
      </c>
      <c r="D3562" s="5" t="s">
        <v>36</v>
      </c>
      <c r="E3562" s="5" t="s">
        <v>37</v>
      </c>
      <c r="F3562" s="5">
        <v>30</v>
      </c>
      <c r="G3562" s="6">
        <v>43672</v>
      </c>
      <c r="H3562" s="6">
        <v>43674</v>
      </c>
      <c r="I3562" s="6">
        <v>43679</v>
      </c>
      <c r="J3562" s="5" t="s">
        <v>24</v>
      </c>
      <c r="K3562" s="7">
        <v>518.87</v>
      </c>
      <c r="L3562" s="35">
        <v>275</v>
      </c>
      <c r="M3562" s="36">
        <f t="shared" si="55"/>
        <v>243.87</v>
      </c>
      <c r="N3562" s="37">
        <f>YEAR(Table1[[#This Row],[Data zamówienia]])</f>
        <v>2019</v>
      </c>
    </row>
    <row r="3563" spans="2:14" x14ac:dyDescent="0.3">
      <c r="B3563" s="32">
        <v>515291</v>
      </c>
      <c r="C3563" s="5" t="s">
        <v>27</v>
      </c>
      <c r="D3563" s="5" t="s">
        <v>28</v>
      </c>
      <c r="E3563" s="5" t="s">
        <v>37</v>
      </c>
      <c r="F3563" s="5">
        <v>355</v>
      </c>
      <c r="G3563" s="6">
        <v>43672</v>
      </c>
      <c r="H3563" s="6">
        <v>43675</v>
      </c>
      <c r="I3563" s="6">
        <v>43678</v>
      </c>
      <c r="J3563" s="5" t="s">
        <v>33</v>
      </c>
      <c r="K3563" s="7">
        <v>168.18</v>
      </c>
      <c r="L3563" s="35">
        <v>136.22999999999999</v>
      </c>
      <c r="M3563" s="36">
        <f t="shared" si="55"/>
        <v>31.950000000000017</v>
      </c>
      <c r="N3563" s="37">
        <f>YEAR(Table1[[#This Row],[Data zamówienia]])</f>
        <v>2019</v>
      </c>
    </row>
    <row r="3564" spans="2:14" x14ac:dyDescent="0.3">
      <c r="B3564" s="32">
        <v>441646</v>
      </c>
      <c r="C3564" s="5" t="s">
        <v>21</v>
      </c>
      <c r="D3564" s="5" t="s">
        <v>22</v>
      </c>
      <c r="E3564" s="5" t="s">
        <v>25</v>
      </c>
      <c r="F3564" s="5">
        <v>343</v>
      </c>
      <c r="G3564" s="6">
        <v>43672</v>
      </c>
      <c r="H3564" s="6">
        <v>43673</v>
      </c>
      <c r="I3564" s="6">
        <v>43680</v>
      </c>
      <c r="J3564" s="5" t="s">
        <v>24</v>
      </c>
      <c r="K3564" s="7">
        <v>1072.71</v>
      </c>
      <c r="L3564" s="35">
        <v>911.8</v>
      </c>
      <c r="M3564" s="36">
        <f t="shared" si="55"/>
        <v>160.91000000000008</v>
      </c>
      <c r="N3564" s="37">
        <f>YEAR(Table1[[#This Row],[Data zamówienia]])</f>
        <v>2019</v>
      </c>
    </row>
    <row r="3565" spans="2:14" x14ac:dyDescent="0.3">
      <c r="B3565" s="32">
        <v>410990</v>
      </c>
      <c r="C3565" s="5" t="s">
        <v>27</v>
      </c>
      <c r="D3565" s="5" t="s">
        <v>39</v>
      </c>
      <c r="E3565" s="5" t="s">
        <v>34</v>
      </c>
      <c r="F3565" s="5">
        <v>124</v>
      </c>
      <c r="G3565" s="6">
        <v>43672</v>
      </c>
      <c r="H3565" s="6">
        <v>43675</v>
      </c>
      <c r="I3565" s="6">
        <v>43681</v>
      </c>
      <c r="J3565" s="5" t="s">
        <v>40</v>
      </c>
      <c r="K3565" s="7">
        <v>1451.12</v>
      </c>
      <c r="L3565" s="35">
        <v>1189.92</v>
      </c>
      <c r="M3565" s="36">
        <f t="shared" si="55"/>
        <v>261.19999999999982</v>
      </c>
      <c r="N3565" s="37">
        <f>YEAR(Table1[[#This Row],[Data zamówienia]])</f>
        <v>2019</v>
      </c>
    </row>
    <row r="3566" spans="2:14" x14ac:dyDescent="0.3">
      <c r="B3566" s="32">
        <v>363543</v>
      </c>
      <c r="C3566" s="5" t="s">
        <v>21</v>
      </c>
      <c r="D3566" s="5" t="s">
        <v>22</v>
      </c>
      <c r="E3566" s="5" t="s">
        <v>29</v>
      </c>
      <c r="F3566" s="5">
        <v>235</v>
      </c>
      <c r="G3566" s="6">
        <v>43671</v>
      </c>
      <c r="H3566" s="6">
        <v>43673</v>
      </c>
      <c r="I3566" s="6">
        <v>43676</v>
      </c>
      <c r="J3566" s="5" t="s">
        <v>32</v>
      </c>
      <c r="K3566" s="7">
        <v>223.91</v>
      </c>
      <c r="L3566" s="35">
        <v>190.32</v>
      </c>
      <c r="M3566" s="36">
        <f t="shared" si="55"/>
        <v>33.590000000000003</v>
      </c>
      <c r="N3566" s="37">
        <f>YEAR(Table1[[#This Row],[Data zamówienia]])</f>
        <v>2019</v>
      </c>
    </row>
    <row r="3567" spans="2:14" x14ac:dyDescent="0.3">
      <c r="B3567" s="32">
        <v>865217</v>
      </c>
      <c r="C3567" s="5" t="s">
        <v>35</v>
      </c>
      <c r="D3567" s="5" t="s">
        <v>36</v>
      </c>
      <c r="E3567" s="5" t="s">
        <v>29</v>
      </c>
      <c r="F3567" s="5">
        <v>325</v>
      </c>
      <c r="G3567" s="6">
        <v>43671</v>
      </c>
      <c r="H3567" s="6">
        <v>43675</v>
      </c>
      <c r="I3567" s="6">
        <v>43681</v>
      </c>
      <c r="J3567" s="5" t="s">
        <v>32</v>
      </c>
      <c r="K3567" s="7">
        <v>431.53</v>
      </c>
      <c r="L3567" s="35">
        <v>293.44</v>
      </c>
      <c r="M3567" s="36">
        <f t="shared" si="55"/>
        <v>138.08999999999997</v>
      </c>
      <c r="N3567" s="37">
        <f>YEAR(Table1[[#This Row],[Data zamówienia]])</f>
        <v>2019</v>
      </c>
    </row>
    <row r="3568" spans="2:14" x14ac:dyDescent="0.3">
      <c r="B3568" s="32">
        <v>744916</v>
      </c>
      <c r="C3568" s="5" t="s">
        <v>21</v>
      </c>
      <c r="D3568" s="5" t="s">
        <v>22</v>
      </c>
      <c r="E3568" s="5" t="s">
        <v>23</v>
      </c>
      <c r="F3568" s="5">
        <v>228</v>
      </c>
      <c r="G3568" s="6">
        <v>43672</v>
      </c>
      <c r="H3568" s="6">
        <v>43674</v>
      </c>
      <c r="I3568" s="6">
        <v>43678</v>
      </c>
      <c r="J3568" s="5" t="s">
        <v>40</v>
      </c>
      <c r="K3568" s="7">
        <v>805.33</v>
      </c>
      <c r="L3568" s="35">
        <v>507.36</v>
      </c>
      <c r="M3568" s="36">
        <f t="shared" si="55"/>
        <v>297.97000000000003</v>
      </c>
      <c r="N3568" s="37">
        <f>YEAR(Table1[[#This Row],[Data zamówienia]])</f>
        <v>2019</v>
      </c>
    </row>
    <row r="3569" spans="2:14" x14ac:dyDescent="0.3">
      <c r="B3569" s="32">
        <v>796410</v>
      </c>
      <c r="C3569" s="5" t="s">
        <v>21</v>
      </c>
      <c r="D3569" s="5" t="s">
        <v>39</v>
      </c>
      <c r="E3569" s="5" t="s">
        <v>34</v>
      </c>
      <c r="F3569" s="5">
        <v>73</v>
      </c>
      <c r="G3569" s="6">
        <v>43672</v>
      </c>
      <c r="H3569" s="6">
        <v>43675</v>
      </c>
      <c r="I3569" s="6">
        <v>43680</v>
      </c>
      <c r="J3569" s="5" t="s">
        <v>33</v>
      </c>
      <c r="K3569" s="7">
        <v>1147.46</v>
      </c>
      <c r="L3569" s="35">
        <v>975.34</v>
      </c>
      <c r="M3569" s="36">
        <f t="shared" si="55"/>
        <v>172.12</v>
      </c>
      <c r="N3569" s="37">
        <f>YEAR(Table1[[#This Row],[Data zamówienia]])</f>
        <v>2019</v>
      </c>
    </row>
    <row r="3570" spans="2:14" x14ac:dyDescent="0.3">
      <c r="B3570" s="32">
        <v>263473</v>
      </c>
      <c r="C3570" s="5" t="s">
        <v>27</v>
      </c>
      <c r="D3570" s="5" t="s">
        <v>28</v>
      </c>
      <c r="E3570" s="5" t="s">
        <v>29</v>
      </c>
      <c r="F3570" s="5">
        <v>205</v>
      </c>
      <c r="G3570" s="6">
        <v>43672</v>
      </c>
      <c r="H3570" s="6">
        <v>43675</v>
      </c>
      <c r="I3570" s="6">
        <v>43676</v>
      </c>
      <c r="J3570" s="5" t="s">
        <v>40</v>
      </c>
      <c r="K3570" s="7">
        <v>1105.1099999999999</v>
      </c>
      <c r="L3570" s="35">
        <v>873.04</v>
      </c>
      <c r="M3570" s="36">
        <f t="shared" si="55"/>
        <v>232.06999999999994</v>
      </c>
      <c r="N3570" s="37">
        <f>YEAR(Table1[[#This Row],[Data zamówienia]])</f>
        <v>2019</v>
      </c>
    </row>
    <row r="3571" spans="2:14" x14ac:dyDescent="0.3">
      <c r="B3571" s="32">
        <v>713756</v>
      </c>
      <c r="C3571" s="5" t="s">
        <v>21</v>
      </c>
      <c r="D3571" s="5" t="s">
        <v>39</v>
      </c>
      <c r="E3571" s="5" t="s">
        <v>23</v>
      </c>
      <c r="F3571" s="5">
        <v>325</v>
      </c>
      <c r="G3571" s="6">
        <v>43672</v>
      </c>
      <c r="H3571" s="6">
        <v>43675</v>
      </c>
      <c r="I3571" s="6">
        <v>43681</v>
      </c>
      <c r="J3571" s="5" t="s">
        <v>30</v>
      </c>
      <c r="K3571" s="7">
        <v>1227.48</v>
      </c>
      <c r="L3571" s="35">
        <v>994.26</v>
      </c>
      <c r="M3571" s="36">
        <f t="shared" si="55"/>
        <v>233.22000000000003</v>
      </c>
      <c r="N3571" s="37">
        <f>YEAR(Table1[[#This Row],[Data zamówienia]])</f>
        <v>2019</v>
      </c>
    </row>
    <row r="3572" spans="2:14" x14ac:dyDescent="0.3">
      <c r="B3572" s="32">
        <v>852286</v>
      </c>
      <c r="C3572" s="5" t="s">
        <v>27</v>
      </c>
      <c r="D3572" s="5" t="s">
        <v>39</v>
      </c>
      <c r="E3572" s="5" t="s">
        <v>37</v>
      </c>
      <c r="F3572" s="5">
        <v>233</v>
      </c>
      <c r="G3572" s="6">
        <v>43672</v>
      </c>
      <c r="H3572" s="6">
        <v>43674</v>
      </c>
      <c r="I3572" s="6">
        <v>43680</v>
      </c>
      <c r="J3572" s="5" t="s">
        <v>32</v>
      </c>
      <c r="K3572" s="7">
        <v>1602.14</v>
      </c>
      <c r="L3572" s="35">
        <v>1121.5</v>
      </c>
      <c r="M3572" s="36">
        <f t="shared" si="55"/>
        <v>480.6400000000001</v>
      </c>
      <c r="N3572" s="37">
        <f>YEAR(Table1[[#This Row],[Data zamówienia]])</f>
        <v>2019</v>
      </c>
    </row>
    <row r="3573" spans="2:14" x14ac:dyDescent="0.3">
      <c r="B3573" s="32">
        <v>687842</v>
      </c>
      <c r="C3573" s="5" t="s">
        <v>21</v>
      </c>
      <c r="D3573" s="5" t="s">
        <v>22</v>
      </c>
      <c r="E3573" s="5" t="s">
        <v>29</v>
      </c>
      <c r="F3573" s="5">
        <v>138</v>
      </c>
      <c r="G3573" s="6">
        <v>43673</v>
      </c>
      <c r="H3573" s="6">
        <v>43674</v>
      </c>
      <c r="I3573" s="6">
        <v>43681</v>
      </c>
      <c r="J3573" s="5" t="s">
        <v>33</v>
      </c>
      <c r="K3573" s="7">
        <v>336.43</v>
      </c>
      <c r="L3573" s="35">
        <v>252.32</v>
      </c>
      <c r="M3573" s="36">
        <f t="shared" si="55"/>
        <v>84.110000000000014</v>
      </c>
      <c r="N3573" s="37">
        <f>YEAR(Table1[[#This Row],[Data zamówienia]])</f>
        <v>2019</v>
      </c>
    </row>
    <row r="3574" spans="2:14" x14ac:dyDescent="0.3">
      <c r="B3574" s="32">
        <v>230731</v>
      </c>
      <c r="C3574" s="5" t="s">
        <v>21</v>
      </c>
      <c r="D3574" s="5" t="s">
        <v>22</v>
      </c>
      <c r="E3574" s="5" t="s">
        <v>29</v>
      </c>
      <c r="F3574" s="5">
        <v>229</v>
      </c>
      <c r="G3574" s="6">
        <v>43673</v>
      </c>
      <c r="H3574" s="6">
        <v>43674</v>
      </c>
      <c r="I3574" s="6">
        <v>43676</v>
      </c>
      <c r="J3574" s="5" t="s">
        <v>24</v>
      </c>
      <c r="K3574" s="7">
        <v>1802.47</v>
      </c>
      <c r="L3574" s="35">
        <v>1027.4100000000001</v>
      </c>
      <c r="M3574" s="36">
        <f t="shared" si="55"/>
        <v>775.06</v>
      </c>
      <c r="N3574" s="37">
        <f>YEAR(Table1[[#This Row],[Data zamówienia]])</f>
        <v>2019</v>
      </c>
    </row>
    <row r="3575" spans="2:14" x14ac:dyDescent="0.3">
      <c r="B3575" s="32">
        <v>913007</v>
      </c>
      <c r="C3575" s="5" t="s">
        <v>35</v>
      </c>
      <c r="D3575" s="5" t="s">
        <v>28</v>
      </c>
      <c r="E3575" s="5" t="s">
        <v>31</v>
      </c>
      <c r="F3575" s="5">
        <v>52</v>
      </c>
      <c r="G3575" s="6">
        <v>43672</v>
      </c>
      <c r="H3575" s="6">
        <v>43673</v>
      </c>
      <c r="I3575" s="6">
        <v>43680</v>
      </c>
      <c r="J3575" s="5" t="s">
        <v>26</v>
      </c>
      <c r="K3575" s="7">
        <v>665.08</v>
      </c>
      <c r="L3575" s="35">
        <v>558.66999999999996</v>
      </c>
      <c r="M3575" s="36">
        <f t="shared" si="55"/>
        <v>106.41000000000008</v>
      </c>
      <c r="N3575" s="37">
        <f>YEAR(Table1[[#This Row],[Data zamówienia]])</f>
        <v>2019</v>
      </c>
    </row>
    <row r="3576" spans="2:14" x14ac:dyDescent="0.3">
      <c r="B3576" s="32">
        <v>492301</v>
      </c>
      <c r="C3576" s="5" t="s">
        <v>27</v>
      </c>
      <c r="D3576" s="5" t="s">
        <v>36</v>
      </c>
      <c r="E3576" s="5" t="s">
        <v>37</v>
      </c>
      <c r="F3576" s="5">
        <v>279</v>
      </c>
      <c r="G3576" s="6">
        <v>43673</v>
      </c>
      <c r="H3576" s="6">
        <v>43674</v>
      </c>
      <c r="I3576" s="6">
        <v>43676</v>
      </c>
      <c r="J3576" s="5" t="s">
        <v>33</v>
      </c>
      <c r="K3576" s="7">
        <v>1922.88</v>
      </c>
      <c r="L3576" s="35">
        <v>1769.05</v>
      </c>
      <c r="M3576" s="36">
        <f t="shared" si="55"/>
        <v>153.83000000000015</v>
      </c>
      <c r="N3576" s="37">
        <f>YEAR(Table1[[#This Row],[Data zamówienia]])</f>
        <v>2019</v>
      </c>
    </row>
    <row r="3577" spans="2:14" x14ac:dyDescent="0.3">
      <c r="B3577" s="32">
        <v>145444</v>
      </c>
      <c r="C3577" s="5" t="s">
        <v>27</v>
      </c>
      <c r="D3577" s="5" t="s">
        <v>36</v>
      </c>
      <c r="E3577" s="5" t="s">
        <v>29</v>
      </c>
      <c r="F3577" s="5">
        <v>213</v>
      </c>
      <c r="G3577" s="6">
        <v>43674</v>
      </c>
      <c r="H3577" s="6">
        <v>43677</v>
      </c>
      <c r="I3577" s="6">
        <v>43682</v>
      </c>
      <c r="J3577" s="5" t="s">
        <v>24</v>
      </c>
      <c r="K3577" s="7">
        <v>547.49</v>
      </c>
      <c r="L3577" s="35">
        <v>284.69</v>
      </c>
      <c r="M3577" s="36">
        <f t="shared" si="55"/>
        <v>262.8</v>
      </c>
      <c r="N3577" s="37">
        <f>YEAR(Table1[[#This Row],[Data zamówienia]])</f>
        <v>2019</v>
      </c>
    </row>
    <row r="3578" spans="2:14" x14ac:dyDescent="0.3">
      <c r="B3578" s="32">
        <v>390507</v>
      </c>
      <c r="C3578" s="5" t="s">
        <v>38</v>
      </c>
      <c r="D3578" s="5" t="s">
        <v>36</v>
      </c>
      <c r="E3578" s="5" t="s">
        <v>23</v>
      </c>
      <c r="F3578" s="5">
        <v>192</v>
      </c>
      <c r="G3578" s="6">
        <v>43674</v>
      </c>
      <c r="H3578" s="6">
        <v>43675</v>
      </c>
      <c r="I3578" s="6">
        <v>43682</v>
      </c>
      <c r="J3578" s="5" t="s">
        <v>32</v>
      </c>
      <c r="K3578" s="7">
        <v>1705.7</v>
      </c>
      <c r="L3578" s="35">
        <v>1620.42</v>
      </c>
      <c r="M3578" s="36">
        <f t="shared" si="55"/>
        <v>85.279999999999973</v>
      </c>
      <c r="N3578" s="37">
        <f>YEAR(Table1[[#This Row],[Data zamówienia]])</f>
        <v>2019</v>
      </c>
    </row>
    <row r="3579" spans="2:14" x14ac:dyDescent="0.3">
      <c r="B3579" s="32">
        <v>331732</v>
      </c>
      <c r="C3579" s="5" t="s">
        <v>21</v>
      </c>
      <c r="D3579" s="5" t="s">
        <v>36</v>
      </c>
      <c r="E3579" s="5" t="s">
        <v>29</v>
      </c>
      <c r="F3579" s="5">
        <v>60</v>
      </c>
      <c r="G3579" s="6">
        <v>43674</v>
      </c>
      <c r="H3579" s="6">
        <v>43675</v>
      </c>
      <c r="I3579" s="6">
        <v>43679</v>
      </c>
      <c r="J3579" s="5" t="s">
        <v>33</v>
      </c>
      <c r="K3579" s="7">
        <v>1468.29</v>
      </c>
      <c r="L3579" s="35">
        <v>880.97</v>
      </c>
      <c r="M3579" s="36">
        <f t="shared" si="55"/>
        <v>587.31999999999994</v>
      </c>
      <c r="N3579" s="37">
        <f>YEAR(Table1[[#This Row],[Data zamówienia]])</f>
        <v>2019</v>
      </c>
    </row>
    <row r="3580" spans="2:14" x14ac:dyDescent="0.3">
      <c r="B3580" s="32">
        <v>271605</v>
      </c>
      <c r="C3580" s="5" t="s">
        <v>27</v>
      </c>
      <c r="D3580" s="5" t="s">
        <v>28</v>
      </c>
      <c r="E3580" s="5" t="s">
        <v>23</v>
      </c>
      <c r="F3580" s="5">
        <v>283</v>
      </c>
      <c r="G3580" s="6">
        <v>43674</v>
      </c>
      <c r="H3580" s="6">
        <v>43676</v>
      </c>
      <c r="I3580" s="6">
        <v>43677</v>
      </c>
      <c r="J3580" s="5" t="s">
        <v>24</v>
      </c>
      <c r="K3580" s="7">
        <v>1339.99</v>
      </c>
      <c r="L3580" s="35">
        <v>803.99</v>
      </c>
      <c r="M3580" s="36">
        <f t="shared" si="55"/>
        <v>536</v>
      </c>
      <c r="N3580" s="37">
        <f>YEAR(Table1[[#This Row],[Data zamówienia]])</f>
        <v>2019</v>
      </c>
    </row>
    <row r="3581" spans="2:14" x14ac:dyDescent="0.3">
      <c r="B3581" s="32">
        <v>74880</v>
      </c>
      <c r="C3581" s="5" t="s">
        <v>35</v>
      </c>
      <c r="D3581" s="5" t="s">
        <v>28</v>
      </c>
      <c r="E3581" s="5" t="s">
        <v>29</v>
      </c>
      <c r="F3581" s="5">
        <v>202</v>
      </c>
      <c r="G3581" s="6">
        <v>43673</v>
      </c>
      <c r="H3581" s="6">
        <v>43674</v>
      </c>
      <c r="I3581" s="6">
        <v>43677</v>
      </c>
      <c r="J3581" s="5" t="s">
        <v>40</v>
      </c>
      <c r="K3581" s="7">
        <v>1833.02</v>
      </c>
      <c r="L3581" s="35">
        <v>1374.77</v>
      </c>
      <c r="M3581" s="36">
        <f t="shared" si="55"/>
        <v>458.25</v>
      </c>
      <c r="N3581" s="37">
        <f>YEAR(Table1[[#This Row],[Data zamówienia]])</f>
        <v>2019</v>
      </c>
    </row>
    <row r="3582" spans="2:14" x14ac:dyDescent="0.3">
      <c r="B3582" s="32">
        <v>932216</v>
      </c>
      <c r="C3582" s="5" t="s">
        <v>27</v>
      </c>
      <c r="D3582" s="5" t="s">
        <v>28</v>
      </c>
      <c r="E3582" s="5" t="s">
        <v>23</v>
      </c>
      <c r="F3582" s="5">
        <v>310</v>
      </c>
      <c r="G3582" s="6">
        <v>43673</v>
      </c>
      <c r="H3582" s="6">
        <v>43674</v>
      </c>
      <c r="I3582" s="6">
        <v>43681</v>
      </c>
      <c r="J3582" s="5" t="s">
        <v>32</v>
      </c>
      <c r="K3582" s="7">
        <v>1202.57</v>
      </c>
      <c r="L3582" s="35">
        <v>697.49</v>
      </c>
      <c r="M3582" s="36">
        <f t="shared" si="55"/>
        <v>505.07999999999993</v>
      </c>
      <c r="N3582" s="37">
        <f>YEAR(Table1[[#This Row],[Data zamówienia]])</f>
        <v>2019</v>
      </c>
    </row>
    <row r="3583" spans="2:14" x14ac:dyDescent="0.3">
      <c r="B3583" s="32">
        <v>894166</v>
      </c>
      <c r="C3583" s="5" t="s">
        <v>21</v>
      </c>
      <c r="D3583" s="5" t="s">
        <v>28</v>
      </c>
      <c r="E3583" s="5" t="s">
        <v>31</v>
      </c>
      <c r="F3583" s="5">
        <v>278</v>
      </c>
      <c r="G3583" s="6">
        <v>43673</v>
      </c>
      <c r="H3583" s="6">
        <v>43674</v>
      </c>
      <c r="I3583" s="6">
        <v>43680</v>
      </c>
      <c r="J3583" s="5" t="s">
        <v>24</v>
      </c>
      <c r="K3583" s="7">
        <v>1321.9</v>
      </c>
      <c r="L3583" s="35">
        <v>793.14</v>
      </c>
      <c r="M3583" s="36">
        <f t="shared" si="55"/>
        <v>528.7600000000001</v>
      </c>
      <c r="N3583" s="37">
        <f>YEAR(Table1[[#This Row],[Data zamówienia]])</f>
        <v>2019</v>
      </c>
    </row>
    <row r="3584" spans="2:14" x14ac:dyDescent="0.3">
      <c r="B3584" s="32">
        <v>517076</v>
      </c>
      <c r="C3584" s="5" t="s">
        <v>27</v>
      </c>
      <c r="D3584" s="5" t="s">
        <v>22</v>
      </c>
      <c r="E3584" s="5" t="s">
        <v>25</v>
      </c>
      <c r="F3584" s="5">
        <v>210</v>
      </c>
      <c r="G3584" s="6">
        <v>43674</v>
      </c>
      <c r="H3584" s="6">
        <v>43678</v>
      </c>
      <c r="I3584" s="6">
        <v>43682</v>
      </c>
      <c r="J3584" s="5" t="s">
        <v>33</v>
      </c>
      <c r="K3584" s="7">
        <v>1230.5999999999999</v>
      </c>
      <c r="L3584" s="35">
        <v>836.81</v>
      </c>
      <c r="M3584" s="36">
        <f t="shared" si="55"/>
        <v>393.78999999999996</v>
      </c>
      <c r="N3584" s="37">
        <f>YEAR(Table1[[#This Row],[Data zamówienia]])</f>
        <v>2019</v>
      </c>
    </row>
    <row r="3585" spans="2:14" x14ac:dyDescent="0.3">
      <c r="B3585" s="32">
        <v>672457</v>
      </c>
      <c r="C3585" s="5" t="s">
        <v>27</v>
      </c>
      <c r="D3585" s="5" t="s">
        <v>22</v>
      </c>
      <c r="E3585" s="5" t="s">
        <v>25</v>
      </c>
      <c r="F3585" s="5">
        <v>235</v>
      </c>
      <c r="G3585" s="6">
        <v>43675</v>
      </c>
      <c r="H3585" s="6">
        <v>43675</v>
      </c>
      <c r="I3585" s="6">
        <v>43677</v>
      </c>
      <c r="J3585" s="5" t="s">
        <v>32</v>
      </c>
      <c r="K3585" s="7">
        <v>1501.53</v>
      </c>
      <c r="L3585" s="35">
        <v>1411.44</v>
      </c>
      <c r="M3585" s="36">
        <f t="shared" si="55"/>
        <v>90.089999999999918</v>
      </c>
      <c r="N3585" s="37">
        <f>YEAR(Table1[[#This Row],[Data zamówienia]])</f>
        <v>2019</v>
      </c>
    </row>
    <row r="3586" spans="2:14" x14ac:dyDescent="0.3">
      <c r="B3586" s="32">
        <v>741925</v>
      </c>
      <c r="C3586" s="5" t="s">
        <v>27</v>
      </c>
      <c r="D3586" s="5" t="s">
        <v>28</v>
      </c>
      <c r="E3586" s="5" t="s">
        <v>31</v>
      </c>
      <c r="F3586" s="5">
        <v>124</v>
      </c>
      <c r="G3586" s="6">
        <v>43675</v>
      </c>
      <c r="H3586" s="6">
        <v>43676</v>
      </c>
      <c r="I3586" s="6">
        <v>43679</v>
      </c>
      <c r="J3586" s="5" t="s">
        <v>24</v>
      </c>
      <c r="K3586" s="7">
        <v>1809.81</v>
      </c>
      <c r="L3586" s="35">
        <v>1411.65</v>
      </c>
      <c r="M3586" s="36">
        <f t="shared" si="55"/>
        <v>398.15999999999985</v>
      </c>
      <c r="N3586" s="37">
        <f>YEAR(Table1[[#This Row],[Data zamówienia]])</f>
        <v>2019</v>
      </c>
    </row>
    <row r="3587" spans="2:14" x14ac:dyDescent="0.3">
      <c r="B3587" s="32">
        <v>968883</v>
      </c>
      <c r="C3587" s="5" t="s">
        <v>27</v>
      </c>
      <c r="D3587" s="5" t="s">
        <v>36</v>
      </c>
      <c r="E3587" s="5" t="s">
        <v>25</v>
      </c>
      <c r="F3587" s="5">
        <v>81</v>
      </c>
      <c r="G3587" s="6">
        <v>43674</v>
      </c>
      <c r="H3587" s="6">
        <v>43677</v>
      </c>
      <c r="I3587" s="6">
        <v>43684</v>
      </c>
      <c r="J3587" s="5" t="s">
        <v>26</v>
      </c>
      <c r="K3587" s="7">
        <v>1720.29</v>
      </c>
      <c r="L3587" s="35">
        <v>1617.07</v>
      </c>
      <c r="M3587" s="36">
        <f t="shared" si="55"/>
        <v>103.22000000000003</v>
      </c>
      <c r="N3587" s="37">
        <f>YEAR(Table1[[#This Row],[Data zamówienia]])</f>
        <v>2019</v>
      </c>
    </row>
    <row r="3588" spans="2:14" x14ac:dyDescent="0.3">
      <c r="B3588" s="32">
        <v>781915</v>
      </c>
      <c r="C3588" s="5" t="s">
        <v>21</v>
      </c>
      <c r="D3588" s="5" t="s">
        <v>36</v>
      </c>
      <c r="E3588" s="5" t="s">
        <v>25</v>
      </c>
      <c r="F3588" s="5">
        <v>216</v>
      </c>
      <c r="G3588" s="6">
        <v>43675</v>
      </c>
      <c r="H3588" s="6">
        <v>43676</v>
      </c>
      <c r="I3588" s="6">
        <v>43678</v>
      </c>
      <c r="J3588" s="5" t="s">
        <v>32</v>
      </c>
      <c r="K3588" s="7">
        <v>271.97000000000003</v>
      </c>
      <c r="L3588" s="35">
        <v>255.65</v>
      </c>
      <c r="M3588" s="36">
        <f t="shared" ref="M3588:M3651" si="56">K3588-L3588</f>
        <v>16.320000000000022</v>
      </c>
      <c r="N3588" s="37">
        <f>YEAR(Table1[[#This Row],[Data zamówienia]])</f>
        <v>2019</v>
      </c>
    </row>
    <row r="3589" spans="2:14" x14ac:dyDescent="0.3">
      <c r="B3589" s="32">
        <v>24321</v>
      </c>
      <c r="C3589" s="5" t="s">
        <v>38</v>
      </c>
      <c r="D3589" s="5" t="s">
        <v>36</v>
      </c>
      <c r="E3589" s="5" t="s">
        <v>25</v>
      </c>
      <c r="F3589" s="5">
        <v>236</v>
      </c>
      <c r="G3589" s="6">
        <v>43674</v>
      </c>
      <c r="H3589" s="6">
        <v>43677</v>
      </c>
      <c r="I3589" s="6">
        <v>43684</v>
      </c>
      <c r="J3589" s="5" t="s">
        <v>24</v>
      </c>
      <c r="K3589" s="7">
        <v>494.89</v>
      </c>
      <c r="L3589" s="35">
        <v>455.3</v>
      </c>
      <c r="M3589" s="36">
        <f t="shared" si="56"/>
        <v>39.589999999999975</v>
      </c>
      <c r="N3589" s="37">
        <f>YEAR(Table1[[#This Row],[Data zamówienia]])</f>
        <v>2019</v>
      </c>
    </row>
    <row r="3590" spans="2:14" x14ac:dyDescent="0.3">
      <c r="B3590" s="32">
        <v>394374</v>
      </c>
      <c r="C3590" s="5" t="s">
        <v>27</v>
      </c>
      <c r="D3590" s="5" t="s">
        <v>36</v>
      </c>
      <c r="E3590" s="5" t="s">
        <v>34</v>
      </c>
      <c r="F3590" s="5">
        <v>165</v>
      </c>
      <c r="G3590" s="6">
        <v>43675</v>
      </c>
      <c r="H3590" s="6">
        <v>43676</v>
      </c>
      <c r="I3590" s="6">
        <v>43680</v>
      </c>
      <c r="J3590" s="5" t="s">
        <v>33</v>
      </c>
      <c r="K3590" s="7">
        <v>1480.43</v>
      </c>
      <c r="L3590" s="35">
        <v>888.26</v>
      </c>
      <c r="M3590" s="36">
        <f t="shared" si="56"/>
        <v>592.17000000000007</v>
      </c>
      <c r="N3590" s="37">
        <f>YEAR(Table1[[#This Row],[Data zamówienia]])</f>
        <v>2019</v>
      </c>
    </row>
    <row r="3591" spans="2:14" x14ac:dyDescent="0.3">
      <c r="B3591" s="32">
        <v>177636</v>
      </c>
      <c r="C3591" s="5" t="s">
        <v>35</v>
      </c>
      <c r="D3591" s="5" t="s">
        <v>28</v>
      </c>
      <c r="E3591" s="5" t="s">
        <v>31</v>
      </c>
      <c r="F3591" s="5">
        <v>291</v>
      </c>
      <c r="G3591" s="6">
        <v>43674</v>
      </c>
      <c r="H3591" s="6">
        <v>43675</v>
      </c>
      <c r="I3591" s="6">
        <v>43678</v>
      </c>
      <c r="J3591" s="5" t="s">
        <v>33</v>
      </c>
      <c r="K3591" s="7">
        <v>278.41000000000003</v>
      </c>
      <c r="L3591" s="35">
        <v>186.53</v>
      </c>
      <c r="M3591" s="36">
        <f t="shared" si="56"/>
        <v>91.880000000000024</v>
      </c>
      <c r="N3591" s="37">
        <f>YEAR(Table1[[#This Row],[Data zamówienia]])</f>
        <v>2019</v>
      </c>
    </row>
    <row r="3592" spans="2:14" x14ac:dyDescent="0.3">
      <c r="B3592" s="32">
        <v>739463</v>
      </c>
      <c r="C3592" s="5" t="s">
        <v>27</v>
      </c>
      <c r="D3592" s="5" t="s">
        <v>28</v>
      </c>
      <c r="E3592" s="5" t="s">
        <v>29</v>
      </c>
      <c r="F3592" s="5">
        <v>147</v>
      </c>
      <c r="G3592" s="6">
        <v>43676</v>
      </c>
      <c r="H3592" s="6">
        <v>43677</v>
      </c>
      <c r="I3592" s="6">
        <v>43681</v>
      </c>
      <c r="J3592" s="5" t="s">
        <v>32</v>
      </c>
      <c r="K3592" s="7">
        <v>159.77000000000001</v>
      </c>
      <c r="L3592" s="35">
        <v>105.45</v>
      </c>
      <c r="M3592" s="36">
        <f t="shared" si="56"/>
        <v>54.320000000000007</v>
      </c>
      <c r="N3592" s="37">
        <f>YEAR(Table1[[#This Row],[Data zamówienia]])</f>
        <v>2019</v>
      </c>
    </row>
    <row r="3593" spans="2:14" x14ac:dyDescent="0.3">
      <c r="B3593" s="32">
        <v>808290</v>
      </c>
      <c r="C3593" s="5" t="s">
        <v>21</v>
      </c>
      <c r="D3593" s="5" t="s">
        <v>39</v>
      </c>
      <c r="E3593" s="5" t="s">
        <v>34</v>
      </c>
      <c r="F3593" s="5">
        <v>316</v>
      </c>
      <c r="G3593" s="6">
        <v>43675</v>
      </c>
      <c r="H3593" s="6">
        <v>43676</v>
      </c>
      <c r="I3593" s="6">
        <v>43679</v>
      </c>
      <c r="J3593" s="5" t="s">
        <v>30</v>
      </c>
      <c r="K3593" s="7">
        <v>1823.37</v>
      </c>
      <c r="L3593" s="35">
        <v>1112.26</v>
      </c>
      <c r="M3593" s="36">
        <f t="shared" si="56"/>
        <v>711.1099999999999</v>
      </c>
      <c r="N3593" s="37">
        <f>YEAR(Table1[[#This Row],[Data zamówienia]])</f>
        <v>2019</v>
      </c>
    </row>
    <row r="3594" spans="2:14" x14ac:dyDescent="0.3">
      <c r="B3594" s="32">
        <v>116956</v>
      </c>
      <c r="C3594" s="5" t="s">
        <v>21</v>
      </c>
      <c r="D3594" s="5" t="s">
        <v>28</v>
      </c>
      <c r="E3594" s="5" t="s">
        <v>34</v>
      </c>
      <c r="F3594" s="5">
        <v>25</v>
      </c>
      <c r="G3594" s="6">
        <v>43676</v>
      </c>
      <c r="H3594" s="6">
        <v>43679</v>
      </c>
      <c r="I3594" s="6">
        <v>43682</v>
      </c>
      <c r="J3594" s="5" t="s">
        <v>26</v>
      </c>
      <c r="K3594" s="7">
        <v>1664.12</v>
      </c>
      <c r="L3594" s="35">
        <v>1431.14</v>
      </c>
      <c r="M3594" s="36">
        <f t="shared" si="56"/>
        <v>232.97999999999979</v>
      </c>
      <c r="N3594" s="37">
        <f>YEAR(Table1[[#This Row],[Data zamówienia]])</f>
        <v>2019</v>
      </c>
    </row>
    <row r="3595" spans="2:14" x14ac:dyDescent="0.3">
      <c r="B3595" s="32">
        <v>412742</v>
      </c>
      <c r="C3595" s="5" t="s">
        <v>21</v>
      </c>
      <c r="D3595" s="5" t="s">
        <v>39</v>
      </c>
      <c r="E3595" s="5" t="s">
        <v>29</v>
      </c>
      <c r="F3595" s="5">
        <v>135</v>
      </c>
      <c r="G3595" s="6">
        <v>43675</v>
      </c>
      <c r="H3595" s="6">
        <v>43676</v>
      </c>
      <c r="I3595" s="6">
        <v>43679</v>
      </c>
      <c r="J3595" s="5" t="s">
        <v>32</v>
      </c>
      <c r="K3595" s="7">
        <v>1717.61</v>
      </c>
      <c r="L3595" s="35">
        <v>893.16</v>
      </c>
      <c r="M3595" s="36">
        <f t="shared" si="56"/>
        <v>824.44999999999993</v>
      </c>
      <c r="N3595" s="37">
        <f>YEAR(Table1[[#This Row],[Data zamówienia]])</f>
        <v>2019</v>
      </c>
    </row>
    <row r="3596" spans="2:14" x14ac:dyDescent="0.3">
      <c r="B3596" s="32">
        <v>558016</v>
      </c>
      <c r="C3596" s="5" t="s">
        <v>21</v>
      </c>
      <c r="D3596" s="5" t="s">
        <v>22</v>
      </c>
      <c r="E3596" s="5" t="s">
        <v>29</v>
      </c>
      <c r="F3596" s="5">
        <v>238</v>
      </c>
      <c r="G3596" s="6">
        <v>43676</v>
      </c>
      <c r="H3596" s="6">
        <v>43679</v>
      </c>
      <c r="I3596" s="6">
        <v>43681</v>
      </c>
      <c r="J3596" s="5" t="s">
        <v>32</v>
      </c>
      <c r="K3596" s="7">
        <v>213.34</v>
      </c>
      <c r="L3596" s="35">
        <v>181.34</v>
      </c>
      <c r="M3596" s="36">
        <f t="shared" si="56"/>
        <v>32</v>
      </c>
      <c r="N3596" s="37">
        <f>YEAR(Table1[[#This Row],[Data zamówienia]])</f>
        <v>2019</v>
      </c>
    </row>
    <row r="3597" spans="2:14" x14ac:dyDescent="0.3">
      <c r="B3597" s="32">
        <v>22279</v>
      </c>
      <c r="C3597" s="5" t="s">
        <v>21</v>
      </c>
      <c r="D3597" s="5" t="s">
        <v>28</v>
      </c>
      <c r="E3597" s="5" t="s">
        <v>37</v>
      </c>
      <c r="F3597" s="5">
        <v>165</v>
      </c>
      <c r="G3597" s="6">
        <v>43675</v>
      </c>
      <c r="H3597" s="6">
        <v>43679</v>
      </c>
      <c r="I3597" s="6">
        <v>43680</v>
      </c>
      <c r="J3597" s="5" t="s">
        <v>26</v>
      </c>
      <c r="K3597" s="7">
        <v>1366.5</v>
      </c>
      <c r="L3597" s="35">
        <v>1188.8599999999999</v>
      </c>
      <c r="M3597" s="36">
        <f t="shared" si="56"/>
        <v>177.6400000000001</v>
      </c>
      <c r="N3597" s="37">
        <f>YEAR(Table1[[#This Row],[Data zamówienia]])</f>
        <v>2019</v>
      </c>
    </row>
    <row r="3598" spans="2:14" x14ac:dyDescent="0.3">
      <c r="B3598" s="32">
        <v>49938</v>
      </c>
      <c r="C3598" s="5" t="s">
        <v>21</v>
      </c>
      <c r="D3598" s="5" t="s">
        <v>28</v>
      </c>
      <c r="E3598" s="5" t="s">
        <v>34</v>
      </c>
      <c r="F3598" s="5">
        <v>201</v>
      </c>
      <c r="G3598" s="6">
        <v>43676</v>
      </c>
      <c r="H3598" s="6">
        <v>43677</v>
      </c>
      <c r="I3598" s="6">
        <v>43681</v>
      </c>
      <c r="J3598" s="5" t="s">
        <v>32</v>
      </c>
      <c r="K3598" s="7">
        <v>1268.92</v>
      </c>
      <c r="L3598" s="35">
        <v>1065.8900000000001</v>
      </c>
      <c r="M3598" s="36">
        <f t="shared" si="56"/>
        <v>203.02999999999997</v>
      </c>
      <c r="N3598" s="37">
        <f>YEAR(Table1[[#This Row],[Data zamówienia]])</f>
        <v>2019</v>
      </c>
    </row>
    <row r="3599" spans="2:14" x14ac:dyDescent="0.3">
      <c r="B3599" s="32">
        <v>858674</v>
      </c>
      <c r="C3599" s="5" t="s">
        <v>27</v>
      </c>
      <c r="D3599" s="5" t="s">
        <v>22</v>
      </c>
      <c r="E3599" s="5" t="s">
        <v>23</v>
      </c>
      <c r="F3599" s="5">
        <v>161</v>
      </c>
      <c r="G3599" s="6">
        <v>43677</v>
      </c>
      <c r="H3599" s="6">
        <v>43677</v>
      </c>
      <c r="I3599" s="6">
        <v>43683</v>
      </c>
      <c r="J3599" s="5" t="s">
        <v>30</v>
      </c>
      <c r="K3599" s="7">
        <v>1924.38</v>
      </c>
      <c r="L3599" s="35">
        <v>1154.6300000000001</v>
      </c>
      <c r="M3599" s="36">
        <f t="shared" si="56"/>
        <v>769.75</v>
      </c>
      <c r="N3599" s="37">
        <f>YEAR(Table1[[#This Row],[Data zamówienia]])</f>
        <v>2019</v>
      </c>
    </row>
    <row r="3600" spans="2:14" x14ac:dyDescent="0.3">
      <c r="B3600" s="32">
        <v>981562</v>
      </c>
      <c r="C3600" s="5" t="s">
        <v>35</v>
      </c>
      <c r="D3600" s="5" t="s">
        <v>28</v>
      </c>
      <c r="E3600" s="5" t="s">
        <v>23</v>
      </c>
      <c r="F3600" s="5">
        <v>59</v>
      </c>
      <c r="G3600" s="6">
        <v>43676</v>
      </c>
      <c r="H3600" s="6">
        <v>43677</v>
      </c>
      <c r="I3600" s="6">
        <v>43684</v>
      </c>
      <c r="J3600" s="5" t="s">
        <v>32</v>
      </c>
      <c r="K3600" s="7">
        <v>1293.19</v>
      </c>
      <c r="L3600" s="35">
        <v>840.57</v>
      </c>
      <c r="M3600" s="36">
        <f t="shared" si="56"/>
        <v>452.62</v>
      </c>
      <c r="N3600" s="37">
        <f>YEAR(Table1[[#This Row],[Data zamówienia]])</f>
        <v>2019</v>
      </c>
    </row>
    <row r="3601" spans="2:14" x14ac:dyDescent="0.3">
      <c r="B3601" s="32">
        <v>114461</v>
      </c>
      <c r="C3601" s="5" t="s">
        <v>27</v>
      </c>
      <c r="D3601" s="5" t="s">
        <v>39</v>
      </c>
      <c r="E3601" s="5" t="s">
        <v>31</v>
      </c>
      <c r="F3601" s="5">
        <v>362</v>
      </c>
      <c r="G3601" s="6">
        <v>43677</v>
      </c>
      <c r="H3601" s="6">
        <v>43680</v>
      </c>
      <c r="I3601" s="6">
        <v>43681</v>
      </c>
      <c r="J3601" s="5" t="s">
        <v>26</v>
      </c>
      <c r="K3601" s="7">
        <v>1898.63</v>
      </c>
      <c r="L3601" s="35">
        <v>1442.96</v>
      </c>
      <c r="M3601" s="36">
        <f t="shared" si="56"/>
        <v>455.67000000000007</v>
      </c>
      <c r="N3601" s="37">
        <f>YEAR(Table1[[#This Row],[Data zamówienia]])</f>
        <v>2019</v>
      </c>
    </row>
    <row r="3602" spans="2:14" x14ac:dyDescent="0.3">
      <c r="B3602" s="32">
        <v>870149</v>
      </c>
      <c r="C3602" s="5" t="s">
        <v>35</v>
      </c>
      <c r="D3602" s="5" t="s">
        <v>22</v>
      </c>
      <c r="E3602" s="5" t="s">
        <v>23</v>
      </c>
      <c r="F3602" s="5">
        <v>358</v>
      </c>
      <c r="G3602" s="6">
        <v>43676</v>
      </c>
      <c r="H3602" s="6">
        <v>43679</v>
      </c>
      <c r="I3602" s="6">
        <v>43686</v>
      </c>
      <c r="J3602" s="5" t="s">
        <v>30</v>
      </c>
      <c r="K3602" s="7">
        <v>416</v>
      </c>
      <c r="L3602" s="35">
        <v>374.4</v>
      </c>
      <c r="M3602" s="36">
        <f t="shared" si="56"/>
        <v>41.600000000000023</v>
      </c>
      <c r="N3602" s="37">
        <f>YEAR(Table1[[#This Row],[Data zamówienia]])</f>
        <v>2019</v>
      </c>
    </row>
    <row r="3603" spans="2:14" x14ac:dyDescent="0.3">
      <c r="B3603" s="32">
        <v>979568</v>
      </c>
      <c r="C3603" s="5" t="s">
        <v>21</v>
      </c>
      <c r="D3603" s="5" t="s">
        <v>28</v>
      </c>
      <c r="E3603" s="5" t="s">
        <v>34</v>
      </c>
      <c r="F3603" s="5">
        <v>112</v>
      </c>
      <c r="G3603" s="6">
        <v>43677</v>
      </c>
      <c r="H3603" s="6">
        <v>43680</v>
      </c>
      <c r="I3603" s="6">
        <v>43682</v>
      </c>
      <c r="J3603" s="5" t="s">
        <v>40</v>
      </c>
      <c r="K3603" s="7">
        <v>1376.71</v>
      </c>
      <c r="L3603" s="35">
        <v>826.03</v>
      </c>
      <c r="M3603" s="36">
        <f t="shared" si="56"/>
        <v>550.68000000000006</v>
      </c>
      <c r="N3603" s="37">
        <f>YEAR(Table1[[#This Row],[Data zamówienia]])</f>
        <v>2019</v>
      </c>
    </row>
    <row r="3604" spans="2:14" x14ac:dyDescent="0.3">
      <c r="B3604" s="32">
        <v>686749</v>
      </c>
      <c r="C3604" s="5" t="s">
        <v>35</v>
      </c>
      <c r="D3604" s="5" t="s">
        <v>22</v>
      </c>
      <c r="E3604" s="5" t="s">
        <v>29</v>
      </c>
      <c r="F3604" s="5">
        <v>129</v>
      </c>
      <c r="G3604" s="6">
        <v>43676</v>
      </c>
      <c r="H3604" s="6">
        <v>43677</v>
      </c>
      <c r="I3604" s="6">
        <v>43679</v>
      </c>
      <c r="J3604" s="5" t="s">
        <v>33</v>
      </c>
      <c r="K3604" s="7">
        <v>417.77</v>
      </c>
      <c r="L3604" s="35">
        <v>325.86</v>
      </c>
      <c r="M3604" s="36">
        <f t="shared" si="56"/>
        <v>91.909999999999968</v>
      </c>
      <c r="N3604" s="37">
        <f>YEAR(Table1[[#This Row],[Data zamówienia]])</f>
        <v>2019</v>
      </c>
    </row>
    <row r="3605" spans="2:14" x14ac:dyDescent="0.3">
      <c r="B3605" s="32">
        <v>522082</v>
      </c>
      <c r="C3605" s="5" t="s">
        <v>21</v>
      </c>
      <c r="D3605" s="5" t="s">
        <v>22</v>
      </c>
      <c r="E3605" s="5" t="s">
        <v>31</v>
      </c>
      <c r="F3605" s="5">
        <v>107</v>
      </c>
      <c r="G3605" s="6">
        <v>43676</v>
      </c>
      <c r="H3605" s="6">
        <v>43679</v>
      </c>
      <c r="I3605" s="6">
        <v>43683</v>
      </c>
      <c r="J3605" s="5" t="s">
        <v>40</v>
      </c>
      <c r="K3605" s="7">
        <v>611.20000000000005</v>
      </c>
      <c r="L3605" s="35">
        <v>391.17</v>
      </c>
      <c r="M3605" s="36">
        <f t="shared" si="56"/>
        <v>220.03000000000003</v>
      </c>
      <c r="N3605" s="37">
        <f>YEAR(Table1[[#This Row],[Data zamówienia]])</f>
        <v>2019</v>
      </c>
    </row>
    <row r="3606" spans="2:14" x14ac:dyDescent="0.3">
      <c r="B3606" s="32">
        <v>40158</v>
      </c>
      <c r="C3606" s="5" t="s">
        <v>27</v>
      </c>
      <c r="D3606" s="5" t="s">
        <v>28</v>
      </c>
      <c r="E3606" s="5" t="s">
        <v>37</v>
      </c>
      <c r="F3606" s="5">
        <v>252</v>
      </c>
      <c r="G3606" s="6">
        <v>43676</v>
      </c>
      <c r="H3606" s="6">
        <v>43680</v>
      </c>
      <c r="I3606" s="6">
        <v>43682</v>
      </c>
      <c r="J3606" s="5" t="s">
        <v>33</v>
      </c>
      <c r="K3606" s="7">
        <v>493.59</v>
      </c>
      <c r="L3606" s="35">
        <v>320.83</v>
      </c>
      <c r="M3606" s="36">
        <f t="shared" si="56"/>
        <v>172.76</v>
      </c>
      <c r="N3606" s="37">
        <f>YEAR(Table1[[#This Row],[Data zamówienia]])</f>
        <v>2019</v>
      </c>
    </row>
    <row r="3607" spans="2:14" x14ac:dyDescent="0.3">
      <c r="B3607" s="32">
        <v>636930</v>
      </c>
      <c r="C3607" s="5" t="s">
        <v>21</v>
      </c>
      <c r="D3607" s="5" t="s">
        <v>36</v>
      </c>
      <c r="E3607" s="5" t="s">
        <v>34</v>
      </c>
      <c r="F3607" s="5">
        <v>194</v>
      </c>
      <c r="G3607" s="6">
        <v>43677</v>
      </c>
      <c r="H3607" s="6">
        <v>43680</v>
      </c>
      <c r="I3607" s="6">
        <v>43682</v>
      </c>
      <c r="J3607" s="5" t="s">
        <v>26</v>
      </c>
      <c r="K3607" s="7">
        <v>518.80999999999995</v>
      </c>
      <c r="L3607" s="35">
        <v>295.72000000000003</v>
      </c>
      <c r="M3607" s="36">
        <f t="shared" si="56"/>
        <v>223.08999999999992</v>
      </c>
      <c r="N3607" s="37">
        <f>YEAR(Table1[[#This Row],[Data zamówienia]])</f>
        <v>2019</v>
      </c>
    </row>
    <row r="3608" spans="2:14" x14ac:dyDescent="0.3">
      <c r="B3608" s="32">
        <v>885242</v>
      </c>
      <c r="C3608" s="5" t="s">
        <v>27</v>
      </c>
      <c r="D3608" s="5" t="s">
        <v>28</v>
      </c>
      <c r="E3608" s="5" t="s">
        <v>29</v>
      </c>
      <c r="F3608" s="5">
        <v>313</v>
      </c>
      <c r="G3608" s="6">
        <v>43677</v>
      </c>
      <c r="H3608" s="6">
        <v>43678</v>
      </c>
      <c r="I3608" s="6">
        <v>43684</v>
      </c>
      <c r="J3608" s="5" t="s">
        <v>26</v>
      </c>
      <c r="K3608" s="7">
        <v>1325.22</v>
      </c>
      <c r="L3608" s="35">
        <v>861.39</v>
      </c>
      <c r="M3608" s="36">
        <f t="shared" si="56"/>
        <v>463.83000000000004</v>
      </c>
      <c r="N3608" s="37">
        <f>YEAR(Table1[[#This Row],[Data zamówienia]])</f>
        <v>2019</v>
      </c>
    </row>
    <row r="3609" spans="2:14" x14ac:dyDescent="0.3">
      <c r="B3609" s="32">
        <v>148275</v>
      </c>
      <c r="C3609" s="5" t="s">
        <v>21</v>
      </c>
      <c r="D3609" s="5" t="s">
        <v>36</v>
      </c>
      <c r="E3609" s="5" t="s">
        <v>25</v>
      </c>
      <c r="F3609" s="5">
        <v>192</v>
      </c>
      <c r="G3609" s="6">
        <v>43678</v>
      </c>
      <c r="H3609" s="6">
        <v>43681</v>
      </c>
      <c r="I3609" s="6">
        <v>43682</v>
      </c>
      <c r="J3609" s="5" t="s">
        <v>33</v>
      </c>
      <c r="K3609" s="7">
        <v>1716.73</v>
      </c>
      <c r="L3609" s="35">
        <v>961.37</v>
      </c>
      <c r="M3609" s="36">
        <f t="shared" si="56"/>
        <v>755.36</v>
      </c>
      <c r="N3609" s="37">
        <f>YEAR(Table1[[#This Row],[Data zamówienia]])</f>
        <v>2019</v>
      </c>
    </row>
    <row r="3610" spans="2:14" x14ac:dyDescent="0.3">
      <c r="B3610" s="32">
        <v>739303</v>
      </c>
      <c r="C3610" s="5" t="s">
        <v>38</v>
      </c>
      <c r="D3610" s="5" t="s">
        <v>36</v>
      </c>
      <c r="E3610" s="5" t="s">
        <v>34</v>
      </c>
      <c r="F3610" s="5">
        <v>11</v>
      </c>
      <c r="G3610" s="6">
        <v>43677</v>
      </c>
      <c r="H3610" s="6">
        <v>43679</v>
      </c>
      <c r="I3610" s="6">
        <v>43685</v>
      </c>
      <c r="J3610" s="5" t="s">
        <v>32</v>
      </c>
      <c r="K3610" s="7">
        <v>444.03</v>
      </c>
      <c r="L3610" s="35">
        <v>279.74</v>
      </c>
      <c r="M3610" s="36">
        <f t="shared" si="56"/>
        <v>164.28999999999996</v>
      </c>
      <c r="N3610" s="37">
        <f>YEAR(Table1[[#This Row],[Data zamówienia]])</f>
        <v>2019</v>
      </c>
    </row>
    <row r="3611" spans="2:14" x14ac:dyDescent="0.3">
      <c r="B3611" s="32">
        <v>708480</v>
      </c>
      <c r="C3611" s="5" t="s">
        <v>27</v>
      </c>
      <c r="D3611" s="5" t="s">
        <v>36</v>
      </c>
      <c r="E3611" s="5" t="s">
        <v>31</v>
      </c>
      <c r="F3611" s="5">
        <v>231</v>
      </c>
      <c r="G3611" s="6">
        <v>43679</v>
      </c>
      <c r="H3611" s="6">
        <v>43682</v>
      </c>
      <c r="I3611" s="6">
        <v>43688</v>
      </c>
      <c r="J3611" s="5" t="s">
        <v>40</v>
      </c>
      <c r="K3611" s="7">
        <v>454.17</v>
      </c>
      <c r="L3611" s="35">
        <v>272.5</v>
      </c>
      <c r="M3611" s="36">
        <f t="shared" si="56"/>
        <v>181.67000000000002</v>
      </c>
      <c r="N3611" s="37">
        <f>YEAR(Table1[[#This Row],[Data zamówienia]])</f>
        <v>2019</v>
      </c>
    </row>
    <row r="3612" spans="2:14" x14ac:dyDescent="0.3">
      <c r="B3612" s="32">
        <v>159849</v>
      </c>
      <c r="C3612" s="5" t="s">
        <v>35</v>
      </c>
      <c r="D3612" s="5" t="s">
        <v>22</v>
      </c>
      <c r="E3612" s="5" t="s">
        <v>23</v>
      </c>
      <c r="F3612" s="5">
        <v>152</v>
      </c>
      <c r="G3612" s="6">
        <v>43678</v>
      </c>
      <c r="H3612" s="6">
        <v>43679</v>
      </c>
      <c r="I3612" s="6">
        <v>43683</v>
      </c>
      <c r="J3612" s="5" t="s">
        <v>40</v>
      </c>
      <c r="K3612" s="7">
        <v>300.74</v>
      </c>
      <c r="L3612" s="35">
        <v>258.64</v>
      </c>
      <c r="M3612" s="36">
        <f t="shared" si="56"/>
        <v>42.100000000000023</v>
      </c>
      <c r="N3612" s="37">
        <f>YEAR(Table1[[#This Row],[Data zamówienia]])</f>
        <v>2019</v>
      </c>
    </row>
    <row r="3613" spans="2:14" x14ac:dyDescent="0.3">
      <c r="B3613" s="32">
        <v>420546</v>
      </c>
      <c r="C3613" s="5" t="s">
        <v>21</v>
      </c>
      <c r="D3613" s="5" t="s">
        <v>39</v>
      </c>
      <c r="E3613" s="5" t="s">
        <v>25</v>
      </c>
      <c r="F3613" s="5">
        <v>182</v>
      </c>
      <c r="G3613" s="6">
        <v>43678</v>
      </c>
      <c r="H3613" s="6">
        <v>43681</v>
      </c>
      <c r="I3613" s="6">
        <v>43686</v>
      </c>
      <c r="J3613" s="5" t="s">
        <v>24</v>
      </c>
      <c r="K3613" s="7">
        <v>1418.69</v>
      </c>
      <c r="L3613" s="35">
        <v>1177.51</v>
      </c>
      <c r="M3613" s="36">
        <f t="shared" si="56"/>
        <v>241.18000000000006</v>
      </c>
      <c r="N3613" s="37">
        <f>YEAR(Table1[[#This Row],[Data zamówienia]])</f>
        <v>2019</v>
      </c>
    </row>
    <row r="3614" spans="2:14" x14ac:dyDescent="0.3">
      <c r="B3614" s="32">
        <v>465744</v>
      </c>
      <c r="C3614" s="5" t="s">
        <v>21</v>
      </c>
      <c r="D3614" s="5" t="s">
        <v>22</v>
      </c>
      <c r="E3614" s="5" t="s">
        <v>31</v>
      </c>
      <c r="F3614" s="5">
        <v>140</v>
      </c>
      <c r="G3614" s="6">
        <v>43678</v>
      </c>
      <c r="H3614" s="6">
        <v>43682</v>
      </c>
      <c r="I3614" s="6">
        <v>43683</v>
      </c>
      <c r="J3614" s="5" t="s">
        <v>40</v>
      </c>
      <c r="K3614" s="7">
        <v>1202.57</v>
      </c>
      <c r="L3614" s="35">
        <v>817.75</v>
      </c>
      <c r="M3614" s="36">
        <f t="shared" si="56"/>
        <v>384.81999999999994</v>
      </c>
      <c r="N3614" s="37">
        <f>YEAR(Table1[[#This Row],[Data zamówienia]])</f>
        <v>2019</v>
      </c>
    </row>
    <row r="3615" spans="2:14" x14ac:dyDescent="0.3">
      <c r="B3615" s="32">
        <v>122908</v>
      </c>
      <c r="C3615" s="5" t="s">
        <v>35</v>
      </c>
      <c r="D3615" s="5" t="s">
        <v>28</v>
      </c>
      <c r="E3615" s="5" t="s">
        <v>34</v>
      </c>
      <c r="F3615" s="5">
        <v>15</v>
      </c>
      <c r="G3615" s="6">
        <v>43679</v>
      </c>
      <c r="H3615" s="6">
        <v>43680</v>
      </c>
      <c r="I3615" s="6">
        <v>43687</v>
      </c>
      <c r="J3615" s="5" t="s">
        <v>26</v>
      </c>
      <c r="K3615" s="7">
        <v>352.39</v>
      </c>
      <c r="L3615" s="35">
        <v>334.77</v>
      </c>
      <c r="M3615" s="36">
        <f t="shared" si="56"/>
        <v>17.620000000000005</v>
      </c>
      <c r="N3615" s="37">
        <f>YEAR(Table1[[#This Row],[Data zamówienia]])</f>
        <v>2019</v>
      </c>
    </row>
    <row r="3616" spans="2:14" x14ac:dyDescent="0.3">
      <c r="B3616" s="32">
        <v>448795</v>
      </c>
      <c r="C3616" s="5" t="s">
        <v>35</v>
      </c>
      <c r="D3616" s="5" t="s">
        <v>28</v>
      </c>
      <c r="E3616" s="5" t="s">
        <v>37</v>
      </c>
      <c r="F3616" s="5">
        <v>17</v>
      </c>
      <c r="G3616" s="6">
        <v>43678</v>
      </c>
      <c r="H3616" s="6">
        <v>43682</v>
      </c>
      <c r="I3616" s="6">
        <v>43687</v>
      </c>
      <c r="J3616" s="5" t="s">
        <v>30</v>
      </c>
      <c r="K3616" s="7">
        <v>317.22000000000003</v>
      </c>
      <c r="L3616" s="35">
        <v>237.92</v>
      </c>
      <c r="M3616" s="36">
        <f t="shared" si="56"/>
        <v>79.30000000000004</v>
      </c>
      <c r="N3616" s="37">
        <f>YEAR(Table1[[#This Row],[Data zamówienia]])</f>
        <v>2019</v>
      </c>
    </row>
    <row r="3617" spans="2:14" x14ac:dyDescent="0.3">
      <c r="B3617" s="32">
        <v>513466</v>
      </c>
      <c r="C3617" s="5" t="s">
        <v>27</v>
      </c>
      <c r="D3617" s="5" t="s">
        <v>22</v>
      </c>
      <c r="E3617" s="5" t="s">
        <v>37</v>
      </c>
      <c r="F3617" s="5">
        <v>93</v>
      </c>
      <c r="G3617" s="6">
        <v>43679</v>
      </c>
      <c r="H3617" s="6">
        <v>43681</v>
      </c>
      <c r="I3617" s="6">
        <v>43682</v>
      </c>
      <c r="J3617" s="5" t="s">
        <v>30</v>
      </c>
      <c r="K3617" s="7">
        <v>363.21</v>
      </c>
      <c r="L3617" s="35">
        <v>341.42</v>
      </c>
      <c r="M3617" s="36">
        <f t="shared" si="56"/>
        <v>21.789999999999964</v>
      </c>
      <c r="N3617" s="37">
        <f>YEAR(Table1[[#This Row],[Data zamówienia]])</f>
        <v>2019</v>
      </c>
    </row>
    <row r="3618" spans="2:14" x14ac:dyDescent="0.3">
      <c r="B3618" s="32">
        <v>732231</v>
      </c>
      <c r="C3618" s="5" t="s">
        <v>21</v>
      </c>
      <c r="D3618" s="5" t="s">
        <v>22</v>
      </c>
      <c r="E3618" s="5" t="s">
        <v>29</v>
      </c>
      <c r="F3618" s="5">
        <v>149</v>
      </c>
      <c r="G3618" s="6">
        <v>43678</v>
      </c>
      <c r="H3618" s="6">
        <v>43679</v>
      </c>
      <c r="I3618" s="6">
        <v>43684</v>
      </c>
      <c r="J3618" s="5" t="s">
        <v>24</v>
      </c>
      <c r="K3618" s="7">
        <v>705.26</v>
      </c>
      <c r="L3618" s="35">
        <v>521.89</v>
      </c>
      <c r="M3618" s="36">
        <f t="shared" si="56"/>
        <v>183.37</v>
      </c>
      <c r="N3618" s="37">
        <f>YEAR(Table1[[#This Row],[Data zamówienia]])</f>
        <v>2019</v>
      </c>
    </row>
    <row r="3619" spans="2:14" x14ac:dyDescent="0.3">
      <c r="B3619" s="32">
        <v>518567</v>
      </c>
      <c r="C3619" s="5" t="s">
        <v>21</v>
      </c>
      <c r="D3619" s="5" t="s">
        <v>36</v>
      </c>
      <c r="E3619" s="5" t="s">
        <v>23</v>
      </c>
      <c r="F3619" s="5">
        <v>117</v>
      </c>
      <c r="G3619" s="6">
        <v>43679</v>
      </c>
      <c r="H3619" s="6">
        <v>43679</v>
      </c>
      <c r="I3619" s="6">
        <v>43683</v>
      </c>
      <c r="J3619" s="5" t="s">
        <v>24</v>
      </c>
      <c r="K3619" s="7">
        <v>657.42</v>
      </c>
      <c r="L3619" s="35">
        <v>447.05</v>
      </c>
      <c r="M3619" s="36">
        <f t="shared" si="56"/>
        <v>210.36999999999995</v>
      </c>
      <c r="N3619" s="37">
        <f>YEAR(Table1[[#This Row],[Data zamówienia]])</f>
        <v>2019</v>
      </c>
    </row>
    <row r="3620" spans="2:14" x14ac:dyDescent="0.3">
      <c r="B3620" s="32">
        <v>404177</v>
      </c>
      <c r="C3620" s="5" t="s">
        <v>21</v>
      </c>
      <c r="D3620" s="5" t="s">
        <v>28</v>
      </c>
      <c r="E3620" s="5" t="s">
        <v>25</v>
      </c>
      <c r="F3620" s="5">
        <v>145</v>
      </c>
      <c r="G3620" s="6">
        <v>43678</v>
      </c>
      <c r="H3620" s="6">
        <v>43681</v>
      </c>
      <c r="I3620" s="6">
        <v>43684</v>
      </c>
      <c r="J3620" s="5" t="s">
        <v>30</v>
      </c>
      <c r="K3620" s="7">
        <v>1351.9</v>
      </c>
      <c r="L3620" s="35">
        <v>1108.56</v>
      </c>
      <c r="M3620" s="36">
        <f t="shared" si="56"/>
        <v>243.34000000000015</v>
      </c>
      <c r="N3620" s="37">
        <f>YEAR(Table1[[#This Row],[Data zamówienia]])</f>
        <v>2019</v>
      </c>
    </row>
    <row r="3621" spans="2:14" x14ac:dyDescent="0.3">
      <c r="B3621" s="32">
        <v>652324</v>
      </c>
      <c r="C3621" s="5" t="s">
        <v>27</v>
      </c>
      <c r="D3621" s="5" t="s">
        <v>39</v>
      </c>
      <c r="E3621" s="5" t="s">
        <v>25</v>
      </c>
      <c r="F3621" s="5">
        <v>333</v>
      </c>
      <c r="G3621" s="6">
        <v>43678</v>
      </c>
      <c r="H3621" s="6">
        <v>43682</v>
      </c>
      <c r="I3621" s="6">
        <v>43689</v>
      </c>
      <c r="J3621" s="5" t="s">
        <v>26</v>
      </c>
      <c r="K3621" s="7">
        <v>959.64</v>
      </c>
      <c r="L3621" s="35">
        <v>710.13</v>
      </c>
      <c r="M3621" s="36">
        <f t="shared" si="56"/>
        <v>249.51</v>
      </c>
      <c r="N3621" s="37">
        <f>YEAR(Table1[[#This Row],[Data zamówienia]])</f>
        <v>2019</v>
      </c>
    </row>
    <row r="3622" spans="2:14" x14ac:dyDescent="0.3">
      <c r="B3622" s="32">
        <v>913706</v>
      </c>
      <c r="C3622" s="5" t="s">
        <v>35</v>
      </c>
      <c r="D3622" s="5" t="s">
        <v>28</v>
      </c>
      <c r="E3622" s="5" t="s">
        <v>23</v>
      </c>
      <c r="F3622" s="5">
        <v>215</v>
      </c>
      <c r="G3622" s="6">
        <v>43678</v>
      </c>
      <c r="H3622" s="6">
        <v>43682</v>
      </c>
      <c r="I3622" s="6">
        <v>43687</v>
      </c>
      <c r="J3622" s="5" t="s">
        <v>33</v>
      </c>
      <c r="K3622" s="7">
        <v>1541.3</v>
      </c>
      <c r="L3622" s="35">
        <v>1279.28</v>
      </c>
      <c r="M3622" s="36">
        <f t="shared" si="56"/>
        <v>262.02</v>
      </c>
      <c r="N3622" s="37">
        <f>YEAR(Table1[[#This Row],[Data zamówienia]])</f>
        <v>2019</v>
      </c>
    </row>
    <row r="3623" spans="2:14" x14ac:dyDescent="0.3">
      <c r="B3623" s="32">
        <v>364398</v>
      </c>
      <c r="C3623" s="5" t="s">
        <v>27</v>
      </c>
      <c r="D3623" s="5" t="s">
        <v>28</v>
      </c>
      <c r="E3623" s="5" t="s">
        <v>25</v>
      </c>
      <c r="F3623" s="5">
        <v>216</v>
      </c>
      <c r="G3623" s="6">
        <v>43679</v>
      </c>
      <c r="H3623" s="6">
        <v>43680</v>
      </c>
      <c r="I3623" s="6">
        <v>43683</v>
      </c>
      <c r="J3623" s="5" t="s">
        <v>33</v>
      </c>
      <c r="K3623" s="7">
        <v>636.55999999999995</v>
      </c>
      <c r="L3623" s="35">
        <v>483.79</v>
      </c>
      <c r="M3623" s="36">
        <f t="shared" si="56"/>
        <v>152.76999999999992</v>
      </c>
      <c r="N3623" s="37">
        <f>YEAR(Table1[[#This Row],[Data zamówienia]])</f>
        <v>2019</v>
      </c>
    </row>
    <row r="3624" spans="2:14" x14ac:dyDescent="0.3">
      <c r="B3624" s="32">
        <v>336745</v>
      </c>
      <c r="C3624" s="5" t="s">
        <v>27</v>
      </c>
      <c r="D3624" s="5" t="s">
        <v>28</v>
      </c>
      <c r="E3624" s="5" t="s">
        <v>37</v>
      </c>
      <c r="F3624" s="5">
        <v>146</v>
      </c>
      <c r="G3624" s="6">
        <v>43680</v>
      </c>
      <c r="H3624" s="6">
        <v>43682</v>
      </c>
      <c r="I3624" s="6">
        <v>43688</v>
      </c>
      <c r="J3624" s="5" t="s">
        <v>32</v>
      </c>
      <c r="K3624" s="7">
        <v>1716.73</v>
      </c>
      <c r="L3624" s="35">
        <v>1510.72</v>
      </c>
      <c r="M3624" s="36">
        <f t="shared" si="56"/>
        <v>206.01</v>
      </c>
      <c r="N3624" s="37">
        <f>YEAR(Table1[[#This Row],[Data zamówienia]])</f>
        <v>2019</v>
      </c>
    </row>
    <row r="3625" spans="2:14" x14ac:dyDescent="0.3">
      <c r="B3625" s="32">
        <v>310027</v>
      </c>
      <c r="C3625" s="5" t="s">
        <v>38</v>
      </c>
      <c r="D3625" s="5" t="s">
        <v>39</v>
      </c>
      <c r="E3625" s="5" t="s">
        <v>34</v>
      </c>
      <c r="F3625" s="5">
        <v>261</v>
      </c>
      <c r="G3625" s="6">
        <v>43679</v>
      </c>
      <c r="H3625" s="6">
        <v>43682</v>
      </c>
      <c r="I3625" s="6">
        <v>43688</v>
      </c>
      <c r="J3625" s="5" t="s">
        <v>26</v>
      </c>
      <c r="K3625" s="7">
        <v>590.77</v>
      </c>
      <c r="L3625" s="35">
        <v>478.52</v>
      </c>
      <c r="M3625" s="36">
        <f t="shared" si="56"/>
        <v>112.25</v>
      </c>
      <c r="N3625" s="37">
        <f>YEAR(Table1[[#This Row],[Data zamówienia]])</f>
        <v>2019</v>
      </c>
    </row>
    <row r="3626" spans="2:14" x14ac:dyDescent="0.3">
      <c r="B3626" s="32">
        <v>152058</v>
      </c>
      <c r="C3626" s="5" t="s">
        <v>35</v>
      </c>
      <c r="D3626" s="5" t="s">
        <v>22</v>
      </c>
      <c r="E3626" s="5" t="s">
        <v>29</v>
      </c>
      <c r="F3626" s="5">
        <v>359</v>
      </c>
      <c r="G3626" s="6">
        <v>43680</v>
      </c>
      <c r="H3626" s="6">
        <v>43681</v>
      </c>
      <c r="I3626" s="6">
        <v>43686</v>
      </c>
      <c r="J3626" s="5" t="s">
        <v>26</v>
      </c>
      <c r="K3626" s="7">
        <v>1641.59</v>
      </c>
      <c r="L3626" s="35">
        <v>1362.52</v>
      </c>
      <c r="M3626" s="36">
        <f t="shared" si="56"/>
        <v>279.06999999999994</v>
      </c>
      <c r="N3626" s="37">
        <f>YEAR(Table1[[#This Row],[Data zamówienia]])</f>
        <v>2019</v>
      </c>
    </row>
    <row r="3627" spans="2:14" x14ac:dyDescent="0.3">
      <c r="B3627" s="32">
        <v>384617</v>
      </c>
      <c r="C3627" s="5" t="s">
        <v>35</v>
      </c>
      <c r="D3627" s="5" t="s">
        <v>28</v>
      </c>
      <c r="E3627" s="5" t="s">
        <v>31</v>
      </c>
      <c r="F3627" s="5">
        <v>92</v>
      </c>
      <c r="G3627" s="6">
        <v>43680</v>
      </c>
      <c r="H3627" s="6">
        <v>43683</v>
      </c>
      <c r="I3627" s="6">
        <v>43687</v>
      </c>
      <c r="J3627" s="5" t="s">
        <v>40</v>
      </c>
      <c r="K3627" s="7">
        <v>606.16</v>
      </c>
      <c r="L3627" s="35">
        <v>345.51</v>
      </c>
      <c r="M3627" s="36">
        <f t="shared" si="56"/>
        <v>260.64999999999998</v>
      </c>
      <c r="N3627" s="37">
        <f>YEAR(Table1[[#This Row],[Data zamówienia]])</f>
        <v>2019</v>
      </c>
    </row>
    <row r="3628" spans="2:14" x14ac:dyDescent="0.3">
      <c r="B3628" s="32">
        <v>929794</v>
      </c>
      <c r="C3628" s="5" t="s">
        <v>35</v>
      </c>
      <c r="D3628" s="5" t="s">
        <v>22</v>
      </c>
      <c r="E3628" s="5" t="s">
        <v>29</v>
      </c>
      <c r="F3628" s="5">
        <v>62</v>
      </c>
      <c r="G3628" s="6">
        <v>43680</v>
      </c>
      <c r="H3628" s="6">
        <v>43683</v>
      </c>
      <c r="I3628" s="6">
        <v>43688</v>
      </c>
      <c r="J3628" s="5" t="s">
        <v>33</v>
      </c>
      <c r="K3628" s="7">
        <v>1235.8900000000001</v>
      </c>
      <c r="L3628" s="35">
        <v>1099.94</v>
      </c>
      <c r="M3628" s="36">
        <f t="shared" si="56"/>
        <v>135.95000000000005</v>
      </c>
      <c r="N3628" s="37">
        <f>YEAR(Table1[[#This Row],[Data zamówienia]])</f>
        <v>2019</v>
      </c>
    </row>
    <row r="3629" spans="2:14" x14ac:dyDescent="0.3">
      <c r="B3629" s="32">
        <v>674857</v>
      </c>
      <c r="C3629" s="5" t="s">
        <v>27</v>
      </c>
      <c r="D3629" s="5" t="s">
        <v>39</v>
      </c>
      <c r="E3629" s="5" t="s">
        <v>37</v>
      </c>
      <c r="F3629" s="5">
        <v>143</v>
      </c>
      <c r="G3629" s="6">
        <v>43680</v>
      </c>
      <c r="H3629" s="6">
        <v>43680</v>
      </c>
      <c r="I3629" s="6">
        <v>43687</v>
      </c>
      <c r="J3629" s="5" t="s">
        <v>40</v>
      </c>
      <c r="K3629" s="7">
        <v>672.55</v>
      </c>
      <c r="L3629" s="35">
        <v>443.88</v>
      </c>
      <c r="M3629" s="36">
        <f t="shared" si="56"/>
        <v>228.66999999999996</v>
      </c>
      <c r="N3629" s="37">
        <f>YEAR(Table1[[#This Row],[Data zamówienia]])</f>
        <v>2019</v>
      </c>
    </row>
    <row r="3630" spans="2:14" x14ac:dyDescent="0.3">
      <c r="B3630" s="32">
        <v>987819</v>
      </c>
      <c r="C3630" s="5" t="s">
        <v>21</v>
      </c>
      <c r="D3630" s="5" t="s">
        <v>36</v>
      </c>
      <c r="E3630" s="5" t="s">
        <v>37</v>
      </c>
      <c r="F3630" s="5">
        <v>82</v>
      </c>
      <c r="G3630" s="6">
        <v>43680</v>
      </c>
      <c r="H3630" s="6">
        <v>43682</v>
      </c>
      <c r="I3630" s="6">
        <v>43688</v>
      </c>
      <c r="J3630" s="5" t="s">
        <v>33</v>
      </c>
      <c r="K3630" s="7">
        <v>230.62</v>
      </c>
      <c r="L3630" s="35">
        <v>145.29</v>
      </c>
      <c r="M3630" s="36">
        <f t="shared" si="56"/>
        <v>85.330000000000013</v>
      </c>
      <c r="N3630" s="37">
        <f>YEAR(Table1[[#This Row],[Data zamówienia]])</f>
        <v>2019</v>
      </c>
    </row>
    <row r="3631" spans="2:14" x14ac:dyDescent="0.3">
      <c r="B3631" s="32">
        <v>591700</v>
      </c>
      <c r="C3631" s="5" t="s">
        <v>21</v>
      </c>
      <c r="D3631" s="5" t="s">
        <v>22</v>
      </c>
      <c r="E3631" s="5" t="s">
        <v>23</v>
      </c>
      <c r="F3631" s="5">
        <v>341</v>
      </c>
      <c r="G3631" s="6">
        <v>43680</v>
      </c>
      <c r="H3631" s="6">
        <v>43682</v>
      </c>
      <c r="I3631" s="6">
        <v>43686</v>
      </c>
      <c r="J3631" s="5" t="s">
        <v>30</v>
      </c>
      <c r="K3631" s="7">
        <v>547.49</v>
      </c>
      <c r="L3631" s="35">
        <v>388.72</v>
      </c>
      <c r="M3631" s="36">
        <f t="shared" si="56"/>
        <v>158.76999999999998</v>
      </c>
      <c r="N3631" s="37">
        <f>YEAR(Table1[[#This Row],[Data zamówienia]])</f>
        <v>2019</v>
      </c>
    </row>
    <row r="3632" spans="2:14" x14ac:dyDescent="0.3">
      <c r="B3632" s="32">
        <v>290357</v>
      </c>
      <c r="C3632" s="5" t="s">
        <v>35</v>
      </c>
      <c r="D3632" s="5" t="s">
        <v>28</v>
      </c>
      <c r="E3632" s="5" t="s">
        <v>29</v>
      </c>
      <c r="F3632" s="5">
        <v>51</v>
      </c>
      <c r="G3632" s="6">
        <v>43680</v>
      </c>
      <c r="H3632" s="6">
        <v>43682</v>
      </c>
      <c r="I3632" s="6">
        <v>43689</v>
      </c>
      <c r="J3632" s="5" t="s">
        <v>24</v>
      </c>
      <c r="K3632" s="7">
        <v>1931.62</v>
      </c>
      <c r="L3632" s="35">
        <v>1448.72</v>
      </c>
      <c r="M3632" s="36">
        <f t="shared" si="56"/>
        <v>482.89999999999986</v>
      </c>
      <c r="N3632" s="37">
        <f>YEAR(Table1[[#This Row],[Data zamówienia]])</f>
        <v>2019</v>
      </c>
    </row>
    <row r="3633" spans="2:14" x14ac:dyDescent="0.3">
      <c r="B3633" s="32">
        <v>737683</v>
      </c>
      <c r="C3633" s="5" t="s">
        <v>35</v>
      </c>
      <c r="D3633" s="5" t="s">
        <v>28</v>
      </c>
      <c r="E3633" s="5" t="s">
        <v>23</v>
      </c>
      <c r="F3633" s="5">
        <v>261</v>
      </c>
      <c r="G3633" s="6">
        <v>43679</v>
      </c>
      <c r="H3633" s="6">
        <v>43681</v>
      </c>
      <c r="I3633" s="6">
        <v>43682</v>
      </c>
      <c r="J3633" s="5" t="s">
        <v>40</v>
      </c>
      <c r="K3633" s="7">
        <v>1202.3699999999999</v>
      </c>
      <c r="L3633" s="35">
        <v>673.33</v>
      </c>
      <c r="M3633" s="36">
        <f t="shared" si="56"/>
        <v>529.03999999999985</v>
      </c>
      <c r="N3633" s="37">
        <f>YEAR(Table1[[#This Row],[Data zamówienia]])</f>
        <v>2019</v>
      </c>
    </row>
    <row r="3634" spans="2:14" x14ac:dyDescent="0.3">
      <c r="B3634" s="32">
        <v>659215</v>
      </c>
      <c r="C3634" s="5" t="s">
        <v>35</v>
      </c>
      <c r="D3634" s="5" t="s">
        <v>39</v>
      </c>
      <c r="E3634" s="5" t="s">
        <v>31</v>
      </c>
      <c r="F3634" s="5">
        <v>302</v>
      </c>
      <c r="G3634" s="6">
        <v>43679</v>
      </c>
      <c r="H3634" s="6">
        <v>43681</v>
      </c>
      <c r="I3634" s="6">
        <v>43682</v>
      </c>
      <c r="J3634" s="5" t="s">
        <v>40</v>
      </c>
      <c r="K3634" s="7">
        <v>717.95</v>
      </c>
      <c r="L3634" s="35">
        <v>653.33000000000004</v>
      </c>
      <c r="M3634" s="36">
        <f t="shared" si="56"/>
        <v>64.62</v>
      </c>
      <c r="N3634" s="37">
        <f>YEAR(Table1[[#This Row],[Data zamówienia]])</f>
        <v>2019</v>
      </c>
    </row>
    <row r="3635" spans="2:14" x14ac:dyDescent="0.3">
      <c r="B3635" s="32">
        <v>100195</v>
      </c>
      <c r="C3635" s="5" t="s">
        <v>38</v>
      </c>
      <c r="D3635" s="5" t="s">
        <v>22</v>
      </c>
      <c r="E3635" s="5" t="s">
        <v>37</v>
      </c>
      <c r="F3635" s="5">
        <v>251</v>
      </c>
      <c r="G3635" s="6">
        <v>43679</v>
      </c>
      <c r="H3635" s="6">
        <v>43683</v>
      </c>
      <c r="I3635" s="6">
        <v>43689</v>
      </c>
      <c r="J3635" s="5" t="s">
        <v>30</v>
      </c>
      <c r="K3635" s="7">
        <v>608.6</v>
      </c>
      <c r="L3635" s="35">
        <v>395.59</v>
      </c>
      <c r="M3635" s="36">
        <f t="shared" si="56"/>
        <v>213.01000000000005</v>
      </c>
      <c r="N3635" s="37">
        <f>YEAR(Table1[[#This Row],[Data zamówienia]])</f>
        <v>2019</v>
      </c>
    </row>
    <row r="3636" spans="2:14" x14ac:dyDescent="0.3">
      <c r="B3636" s="32">
        <v>309522</v>
      </c>
      <c r="C3636" s="5" t="s">
        <v>38</v>
      </c>
      <c r="D3636" s="5" t="s">
        <v>39</v>
      </c>
      <c r="E3636" s="5" t="s">
        <v>23</v>
      </c>
      <c r="F3636" s="5">
        <v>163</v>
      </c>
      <c r="G3636" s="6">
        <v>43680</v>
      </c>
      <c r="H3636" s="6">
        <v>43683</v>
      </c>
      <c r="I3636" s="6">
        <v>43685</v>
      </c>
      <c r="J3636" s="5" t="s">
        <v>32</v>
      </c>
      <c r="K3636" s="7">
        <v>800.09</v>
      </c>
      <c r="L3636" s="35">
        <v>736.08</v>
      </c>
      <c r="M3636" s="36">
        <f t="shared" si="56"/>
        <v>64.009999999999991</v>
      </c>
      <c r="N3636" s="37">
        <f>YEAR(Table1[[#This Row],[Data zamówienia]])</f>
        <v>2019</v>
      </c>
    </row>
    <row r="3637" spans="2:14" x14ac:dyDescent="0.3">
      <c r="B3637" s="32">
        <v>864472</v>
      </c>
      <c r="C3637" s="5" t="s">
        <v>21</v>
      </c>
      <c r="D3637" s="5" t="s">
        <v>28</v>
      </c>
      <c r="E3637" s="5" t="s">
        <v>29</v>
      </c>
      <c r="F3637" s="5">
        <v>118</v>
      </c>
      <c r="G3637" s="6">
        <v>43681</v>
      </c>
      <c r="H3637" s="6">
        <v>43684</v>
      </c>
      <c r="I3637" s="6">
        <v>43685</v>
      </c>
      <c r="J3637" s="5" t="s">
        <v>26</v>
      </c>
      <c r="K3637" s="7">
        <v>1526.51</v>
      </c>
      <c r="L3637" s="35">
        <v>870.11</v>
      </c>
      <c r="M3637" s="36">
        <f t="shared" si="56"/>
        <v>656.4</v>
      </c>
      <c r="N3637" s="37">
        <f>YEAR(Table1[[#This Row],[Data zamówienia]])</f>
        <v>2019</v>
      </c>
    </row>
    <row r="3638" spans="2:14" x14ac:dyDescent="0.3">
      <c r="B3638" s="32">
        <v>577433</v>
      </c>
      <c r="C3638" s="5" t="s">
        <v>38</v>
      </c>
      <c r="D3638" s="5" t="s">
        <v>39</v>
      </c>
      <c r="E3638" s="5" t="s">
        <v>29</v>
      </c>
      <c r="F3638" s="5">
        <v>240</v>
      </c>
      <c r="G3638" s="6">
        <v>43680</v>
      </c>
      <c r="H3638" s="6">
        <v>43683</v>
      </c>
      <c r="I3638" s="6">
        <v>43689</v>
      </c>
      <c r="J3638" s="5" t="s">
        <v>33</v>
      </c>
      <c r="K3638" s="7">
        <v>1063.1500000000001</v>
      </c>
      <c r="L3638" s="35">
        <v>606</v>
      </c>
      <c r="M3638" s="36">
        <f t="shared" si="56"/>
        <v>457.15000000000009</v>
      </c>
      <c r="N3638" s="37">
        <f>YEAR(Table1[[#This Row],[Data zamówienia]])</f>
        <v>2019</v>
      </c>
    </row>
    <row r="3639" spans="2:14" x14ac:dyDescent="0.3">
      <c r="B3639" s="32">
        <v>778219</v>
      </c>
      <c r="C3639" s="5" t="s">
        <v>38</v>
      </c>
      <c r="D3639" s="5" t="s">
        <v>39</v>
      </c>
      <c r="E3639" s="5" t="s">
        <v>23</v>
      </c>
      <c r="F3639" s="5">
        <v>168</v>
      </c>
      <c r="G3639" s="6">
        <v>43681</v>
      </c>
      <c r="H3639" s="6">
        <v>43682</v>
      </c>
      <c r="I3639" s="6">
        <v>43684</v>
      </c>
      <c r="J3639" s="5" t="s">
        <v>24</v>
      </c>
      <c r="K3639" s="7">
        <v>1494.73</v>
      </c>
      <c r="L3639" s="35">
        <v>762.31</v>
      </c>
      <c r="M3639" s="36">
        <f t="shared" si="56"/>
        <v>732.42000000000007</v>
      </c>
      <c r="N3639" s="37">
        <f>YEAR(Table1[[#This Row],[Data zamówienia]])</f>
        <v>2019</v>
      </c>
    </row>
    <row r="3640" spans="2:14" x14ac:dyDescent="0.3">
      <c r="B3640" s="32">
        <v>80140</v>
      </c>
      <c r="C3640" s="5" t="s">
        <v>21</v>
      </c>
      <c r="D3640" s="5" t="s">
        <v>22</v>
      </c>
      <c r="E3640" s="5" t="s">
        <v>23</v>
      </c>
      <c r="F3640" s="5">
        <v>211</v>
      </c>
      <c r="G3640" s="6">
        <v>43680</v>
      </c>
      <c r="H3640" s="6">
        <v>43682</v>
      </c>
      <c r="I3640" s="6">
        <v>43685</v>
      </c>
      <c r="J3640" s="5" t="s">
        <v>33</v>
      </c>
      <c r="K3640" s="7">
        <v>225.42</v>
      </c>
      <c r="L3640" s="35">
        <v>193.86</v>
      </c>
      <c r="M3640" s="36">
        <f t="shared" si="56"/>
        <v>31.559999999999974</v>
      </c>
      <c r="N3640" s="37">
        <f>YEAR(Table1[[#This Row],[Data zamówienia]])</f>
        <v>2019</v>
      </c>
    </row>
    <row r="3641" spans="2:14" x14ac:dyDescent="0.3">
      <c r="B3641" s="32">
        <v>700716</v>
      </c>
      <c r="C3641" s="5" t="s">
        <v>27</v>
      </c>
      <c r="D3641" s="5" t="s">
        <v>28</v>
      </c>
      <c r="E3641" s="5" t="s">
        <v>29</v>
      </c>
      <c r="F3641" s="5">
        <v>301</v>
      </c>
      <c r="G3641" s="6">
        <v>43681</v>
      </c>
      <c r="H3641" s="6">
        <v>43683</v>
      </c>
      <c r="I3641" s="6">
        <v>43688</v>
      </c>
      <c r="J3641" s="5" t="s">
        <v>40</v>
      </c>
      <c r="K3641" s="7">
        <v>590.77</v>
      </c>
      <c r="L3641" s="35">
        <v>336.74</v>
      </c>
      <c r="M3641" s="36">
        <f t="shared" si="56"/>
        <v>254.02999999999997</v>
      </c>
      <c r="N3641" s="37">
        <f>YEAR(Table1[[#This Row],[Data zamówienia]])</f>
        <v>2019</v>
      </c>
    </row>
    <row r="3642" spans="2:14" x14ac:dyDescent="0.3">
      <c r="B3642" s="32">
        <v>810721</v>
      </c>
      <c r="C3642" s="5" t="s">
        <v>38</v>
      </c>
      <c r="D3642" s="5" t="s">
        <v>36</v>
      </c>
      <c r="E3642" s="5" t="s">
        <v>23</v>
      </c>
      <c r="F3642" s="5">
        <v>266</v>
      </c>
      <c r="G3642" s="6">
        <v>43680</v>
      </c>
      <c r="H3642" s="6">
        <v>43682</v>
      </c>
      <c r="I3642" s="6">
        <v>43688</v>
      </c>
      <c r="J3642" s="5" t="s">
        <v>33</v>
      </c>
      <c r="K3642" s="7">
        <v>321.35000000000002</v>
      </c>
      <c r="L3642" s="35">
        <v>237.8</v>
      </c>
      <c r="M3642" s="36">
        <f t="shared" si="56"/>
        <v>83.550000000000011</v>
      </c>
      <c r="N3642" s="37">
        <f>YEAR(Table1[[#This Row],[Data zamówienia]])</f>
        <v>2019</v>
      </c>
    </row>
    <row r="3643" spans="2:14" x14ac:dyDescent="0.3">
      <c r="B3643" s="32">
        <v>432894</v>
      </c>
      <c r="C3643" s="5" t="s">
        <v>21</v>
      </c>
      <c r="D3643" s="5" t="s">
        <v>36</v>
      </c>
      <c r="E3643" s="5" t="s">
        <v>31</v>
      </c>
      <c r="F3643" s="5">
        <v>286</v>
      </c>
      <c r="G3643" s="6">
        <v>43680</v>
      </c>
      <c r="H3643" s="6">
        <v>43683</v>
      </c>
      <c r="I3643" s="6">
        <v>43690</v>
      </c>
      <c r="J3643" s="5" t="s">
        <v>32</v>
      </c>
      <c r="K3643" s="7">
        <v>616.16999999999996</v>
      </c>
      <c r="L3643" s="35">
        <v>455.97</v>
      </c>
      <c r="M3643" s="36">
        <f t="shared" si="56"/>
        <v>160.19999999999993</v>
      </c>
      <c r="N3643" s="37">
        <f>YEAR(Table1[[#This Row],[Data zamówienia]])</f>
        <v>2019</v>
      </c>
    </row>
    <row r="3644" spans="2:14" x14ac:dyDescent="0.3">
      <c r="B3644" s="32">
        <v>98147</v>
      </c>
      <c r="C3644" s="5" t="s">
        <v>27</v>
      </c>
      <c r="D3644" s="5" t="s">
        <v>36</v>
      </c>
      <c r="E3644" s="5" t="s">
        <v>29</v>
      </c>
      <c r="F3644" s="5">
        <v>95</v>
      </c>
      <c r="G3644" s="6">
        <v>43681</v>
      </c>
      <c r="H3644" s="6">
        <v>43684</v>
      </c>
      <c r="I3644" s="6">
        <v>43691</v>
      </c>
      <c r="J3644" s="5" t="s">
        <v>30</v>
      </c>
      <c r="K3644" s="7">
        <v>1531.69</v>
      </c>
      <c r="L3644" s="35">
        <v>1072.18</v>
      </c>
      <c r="M3644" s="36">
        <f t="shared" si="56"/>
        <v>459.51</v>
      </c>
      <c r="N3644" s="37">
        <f>YEAR(Table1[[#This Row],[Data zamówienia]])</f>
        <v>2019</v>
      </c>
    </row>
    <row r="3645" spans="2:14" x14ac:dyDescent="0.3">
      <c r="B3645" s="32">
        <v>277551</v>
      </c>
      <c r="C3645" s="5" t="s">
        <v>35</v>
      </c>
      <c r="D3645" s="5" t="s">
        <v>28</v>
      </c>
      <c r="E3645" s="5" t="s">
        <v>34</v>
      </c>
      <c r="F3645" s="5">
        <v>34</v>
      </c>
      <c r="G3645" s="6">
        <v>43681</v>
      </c>
      <c r="H3645" s="6">
        <v>43683</v>
      </c>
      <c r="I3645" s="6">
        <v>43689</v>
      </c>
      <c r="J3645" s="5" t="s">
        <v>40</v>
      </c>
      <c r="K3645" s="7">
        <v>1377.99</v>
      </c>
      <c r="L3645" s="35">
        <v>1143.73</v>
      </c>
      <c r="M3645" s="36">
        <f t="shared" si="56"/>
        <v>234.26</v>
      </c>
      <c r="N3645" s="37">
        <f>YEAR(Table1[[#This Row],[Data zamówienia]])</f>
        <v>2019</v>
      </c>
    </row>
    <row r="3646" spans="2:14" x14ac:dyDescent="0.3">
      <c r="B3646" s="32">
        <v>549570</v>
      </c>
      <c r="C3646" s="5" t="s">
        <v>35</v>
      </c>
      <c r="D3646" s="5" t="s">
        <v>28</v>
      </c>
      <c r="E3646" s="5" t="s">
        <v>37</v>
      </c>
      <c r="F3646" s="5">
        <v>75</v>
      </c>
      <c r="G3646" s="6">
        <v>43681</v>
      </c>
      <c r="H3646" s="6">
        <v>43684</v>
      </c>
      <c r="I3646" s="6">
        <v>43688</v>
      </c>
      <c r="J3646" s="5" t="s">
        <v>33</v>
      </c>
      <c r="K3646" s="7">
        <v>493.59</v>
      </c>
      <c r="L3646" s="35">
        <v>414.62</v>
      </c>
      <c r="M3646" s="36">
        <f t="shared" si="56"/>
        <v>78.96999999999997</v>
      </c>
      <c r="N3646" s="37">
        <f>YEAR(Table1[[#This Row],[Data zamówienia]])</f>
        <v>2019</v>
      </c>
    </row>
    <row r="3647" spans="2:14" x14ac:dyDescent="0.3">
      <c r="B3647" s="32">
        <v>876481</v>
      </c>
      <c r="C3647" s="5" t="s">
        <v>21</v>
      </c>
      <c r="D3647" s="5" t="s">
        <v>39</v>
      </c>
      <c r="E3647" s="5" t="s">
        <v>25</v>
      </c>
      <c r="F3647" s="5">
        <v>262</v>
      </c>
      <c r="G3647" s="6">
        <v>43680</v>
      </c>
      <c r="H3647" s="6">
        <v>43684</v>
      </c>
      <c r="I3647" s="6">
        <v>43687</v>
      </c>
      <c r="J3647" s="5" t="s">
        <v>26</v>
      </c>
      <c r="K3647" s="7">
        <v>443.32</v>
      </c>
      <c r="L3647" s="35">
        <v>226.09</v>
      </c>
      <c r="M3647" s="36">
        <f t="shared" si="56"/>
        <v>217.23</v>
      </c>
      <c r="N3647" s="37">
        <f>YEAR(Table1[[#This Row],[Data zamówienia]])</f>
        <v>2019</v>
      </c>
    </row>
    <row r="3648" spans="2:14" x14ac:dyDescent="0.3">
      <c r="B3648" s="32">
        <v>976785</v>
      </c>
      <c r="C3648" s="5" t="s">
        <v>21</v>
      </c>
      <c r="D3648" s="5" t="s">
        <v>22</v>
      </c>
      <c r="E3648" s="5" t="s">
        <v>23</v>
      </c>
      <c r="F3648" s="5">
        <v>219</v>
      </c>
      <c r="G3648" s="6">
        <v>43680</v>
      </c>
      <c r="H3648" s="6">
        <v>43683</v>
      </c>
      <c r="I3648" s="6">
        <v>43688</v>
      </c>
      <c r="J3648" s="5" t="s">
        <v>24</v>
      </c>
      <c r="K3648" s="7">
        <v>780</v>
      </c>
      <c r="L3648" s="35">
        <v>725.4</v>
      </c>
      <c r="M3648" s="36">
        <f t="shared" si="56"/>
        <v>54.600000000000023</v>
      </c>
      <c r="N3648" s="37">
        <f>YEAR(Table1[[#This Row],[Data zamówienia]])</f>
        <v>2019</v>
      </c>
    </row>
    <row r="3649" spans="2:14" x14ac:dyDescent="0.3">
      <c r="B3649" s="32">
        <v>939296</v>
      </c>
      <c r="C3649" s="5" t="s">
        <v>27</v>
      </c>
      <c r="D3649" s="5" t="s">
        <v>36</v>
      </c>
      <c r="E3649" s="5" t="s">
        <v>23</v>
      </c>
      <c r="F3649" s="5">
        <v>323</v>
      </c>
      <c r="G3649" s="6">
        <v>43680</v>
      </c>
      <c r="H3649" s="6">
        <v>43682</v>
      </c>
      <c r="I3649" s="6">
        <v>43683</v>
      </c>
      <c r="J3649" s="5" t="s">
        <v>26</v>
      </c>
      <c r="K3649" s="7">
        <v>1964.68</v>
      </c>
      <c r="L3649" s="35">
        <v>1178.81</v>
      </c>
      <c r="M3649" s="36">
        <f t="shared" si="56"/>
        <v>785.87000000000012</v>
      </c>
      <c r="N3649" s="37">
        <f>YEAR(Table1[[#This Row],[Data zamówienia]])</f>
        <v>2019</v>
      </c>
    </row>
    <row r="3650" spans="2:14" x14ac:dyDescent="0.3">
      <c r="B3650" s="32">
        <v>248023</v>
      </c>
      <c r="C3650" s="5" t="s">
        <v>21</v>
      </c>
      <c r="D3650" s="5" t="s">
        <v>36</v>
      </c>
      <c r="E3650" s="5" t="s">
        <v>34</v>
      </c>
      <c r="F3650" s="5">
        <v>246</v>
      </c>
      <c r="G3650" s="6">
        <v>43681</v>
      </c>
      <c r="H3650" s="6">
        <v>43681</v>
      </c>
      <c r="I3650" s="6">
        <v>43688</v>
      </c>
      <c r="J3650" s="5" t="s">
        <v>33</v>
      </c>
      <c r="K3650" s="7">
        <v>1158.99</v>
      </c>
      <c r="L3650" s="35">
        <v>1043.0899999999999</v>
      </c>
      <c r="M3650" s="36">
        <f t="shared" si="56"/>
        <v>115.90000000000009</v>
      </c>
      <c r="N3650" s="37">
        <f>YEAR(Table1[[#This Row],[Data zamówienia]])</f>
        <v>2019</v>
      </c>
    </row>
    <row r="3651" spans="2:14" x14ac:dyDescent="0.3">
      <c r="B3651" s="32">
        <v>422158</v>
      </c>
      <c r="C3651" s="5" t="s">
        <v>21</v>
      </c>
      <c r="D3651" s="5" t="s">
        <v>22</v>
      </c>
      <c r="E3651" s="5" t="s">
        <v>34</v>
      </c>
      <c r="F3651" s="5">
        <v>29</v>
      </c>
      <c r="G3651" s="6">
        <v>43681</v>
      </c>
      <c r="H3651" s="6">
        <v>43682</v>
      </c>
      <c r="I3651" s="6">
        <v>43689</v>
      </c>
      <c r="J3651" s="5" t="s">
        <v>30</v>
      </c>
      <c r="K3651" s="7">
        <v>1716.73</v>
      </c>
      <c r="L3651" s="35">
        <v>1356.22</v>
      </c>
      <c r="M3651" s="36">
        <f t="shared" si="56"/>
        <v>360.51</v>
      </c>
      <c r="N3651" s="37">
        <f>YEAR(Table1[[#This Row],[Data zamówienia]])</f>
        <v>2019</v>
      </c>
    </row>
    <row r="3652" spans="2:14" x14ac:dyDescent="0.3">
      <c r="B3652" s="32">
        <v>634674</v>
      </c>
      <c r="C3652" s="5" t="s">
        <v>27</v>
      </c>
      <c r="D3652" s="5" t="s">
        <v>28</v>
      </c>
      <c r="E3652" s="5" t="s">
        <v>31</v>
      </c>
      <c r="F3652" s="5">
        <v>173</v>
      </c>
      <c r="G3652" s="6">
        <v>43681</v>
      </c>
      <c r="H3652" s="6">
        <v>43685</v>
      </c>
      <c r="I3652" s="6">
        <v>43688</v>
      </c>
      <c r="J3652" s="5" t="s">
        <v>33</v>
      </c>
      <c r="K3652" s="7">
        <v>1338.7</v>
      </c>
      <c r="L3652" s="35">
        <v>923.7</v>
      </c>
      <c r="M3652" s="36">
        <f t="shared" ref="M3652:M3715" si="57">K3652-L3652</f>
        <v>415</v>
      </c>
      <c r="N3652" s="37">
        <f>YEAR(Table1[[#This Row],[Data zamówienia]])</f>
        <v>2019</v>
      </c>
    </row>
    <row r="3653" spans="2:14" x14ac:dyDescent="0.3">
      <c r="B3653" s="32">
        <v>921498</v>
      </c>
      <c r="C3653" s="5" t="s">
        <v>35</v>
      </c>
      <c r="D3653" s="5" t="s">
        <v>28</v>
      </c>
      <c r="E3653" s="5" t="s">
        <v>37</v>
      </c>
      <c r="F3653" s="5">
        <v>226</v>
      </c>
      <c r="G3653" s="6">
        <v>43681</v>
      </c>
      <c r="H3653" s="6">
        <v>43685</v>
      </c>
      <c r="I3653" s="6">
        <v>43689</v>
      </c>
      <c r="J3653" s="5" t="s">
        <v>26</v>
      </c>
      <c r="K3653" s="7">
        <v>949.16</v>
      </c>
      <c r="L3653" s="35">
        <v>901.7</v>
      </c>
      <c r="M3653" s="36">
        <f t="shared" si="57"/>
        <v>47.459999999999923</v>
      </c>
      <c r="N3653" s="37">
        <f>YEAR(Table1[[#This Row],[Data zamówienia]])</f>
        <v>2019</v>
      </c>
    </row>
    <row r="3654" spans="2:14" x14ac:dyDescent="0.3">
      <c r="B3654" s="32">
        <v>280159</v>
      </c>
      <c r="C3654" s="5" t="s">
        <v>35</v>
      </c>
      <c r="D3654" s="5" t="s">
        <v>39</v>
      </c>
      <c r="E3654" s="5" t="s">
        <v>34</v>
      </c>
      <c r="F3654" s="5">
        <v>236</v>
      </c>
      <c r="G3654" s="6">
        <v>43682</v>
      </c>
      <c r="H3654" s="6">
        <v>43682</v>
      </c>
      <c r="I3654" s="6">
        <v>43685</v>
      </c>
      <c r="J3654" s="5" t="s">
        <v>26</v>
      </c>
      <c r="K3654" s="7">
        <v>1365.01</v>
      </c>
      <c r="L3654" s="35">
        <v>1242.1600000000001</v>
      </c>
      <c r="M3654" s="36">
        <f t="shared" si="57"/>
        <v>122.84999999999991</v>
      </c>
      <c r="N3654" s="37">
        <f>YEAR(Table1[[#This Row],[Data zamówienia]])</f>
        <v>2019</v>
      </c>
    </row>
    <row r="3655" spans="2:14" x14ac:dyDescent="0.3">
      <c r="B3655" s="32">
        <v>217123</v>
      </c>
      <c r="C3655" s="5" t="s">
        <v>21</v>
      </c>
      <c r="D3655" s="5" t="s">
        <v>28</v>
      </c>
      <c r="E3655" s="5" t="s">
        <v>23</v>
      </c>
      <c r="F3655" s="5">
        <v>322</v>
      </c>
      <c r="G3655" s="6">
        <v>43682</v>
      </c>
      <c r="H3655" s="6">
        <v>43682</v>
      </c>
      <c r="I3655" s="6">
        <v>43683</v>
      </c>
      <c r="J3655" s="5" t="s">
        <v>24</v>
      </c>
      <c r="K3655" s="7">
        <v>1114.98</v>
      </c>
      <c r="L3655" s="35">
        <v>858.53</v>
      </c>
      <c r="M3655" s="36">
        <f t="shared" si="57"/>
        <v>256.45000000000005</v>
      </c>
      <c r="N3655" s="37">
        <f>YEAR(Table1[[#This Row],[Data zamówienia]])</f>
        <v>2019</v>
      </c>
    </row>
    <row r="3656" spans="2:14" x14ac:dyDescent="0.3">
      <c r="B3656" s="32">
        <v>882305</v>
      </c>
      <c r="C3656" s="5" t="s">
        <v>27</v>
      </c>
      <c r="D3656" s="5" t="s">
        <v>28</v>
      </c>
      <c r="E3656" s="5" t="s">
        <v>37</v>
      </c>
      <c r="F3656" s="5">
        <v>62</v>
      </c>
      <c r="G3656" s="6">
        <v>43681</v>
      </c>
      <c r="H3656" s="6">
        <v>43684</v>
      </c>
      <c r="I3656" s="6">
        <v>43691</v>
      </c>
      <c r="J3656" s="5" t="s">
        <v>32</v>
      </c>
      <c r="K3656" s="7">
        <v>802.81</v>
      </c>
      <c r="L3656" s="35">
        <v>505.77</v>
      </c>
      <c r="M3656" s="36">
        <f t="shared" si="57"/>
        <v>297.03999999999996</v>
      </c>
      <c r="N3656" s="37">
        <f>YEAR(Table1[[#This Row],[Data zamówienia]])</f>
        <v>2019</v>
      </c>
    </row>
    <row r="3657" spans="2:14" x14ac:dyDescent="0.3">
      <c r="B3657" s="32">
        <v>588575</v>
      </c>
      <c r="C3657" s="5" t="s">
        <v>21</v>
      </c>
      <c r="D3657" s="5" t="s">
        <v>22</v>
      </c>
      <c r="E3657" s="5" t="s">
        <v>25</v>
      </c>
      <c r="F3657" s="5">
        <v>182</v>
      </c>
      <c r="G3657" s="6">
        <v>43682</v>
      </c>
      <c r="H3657" s="6">
        <v>43682</v>
      </c>
      <c r="I3657" s="6">
        <v>43686</v>
      </c>
      <c r="J3657" s="5" t="s">
        <v>33</v>
      </c>
      <c r="K3657" s="7">
        <v>800.09</v>
      </c>
      <c r="L3657" s="35">
        <v>704.08</v>
      </c>
      <c r="M3657" s="36">
        <f t="shared" si="57"/>
        <v>96.009999999999991</v>
      </c>
      <c r="N3657" s="37">
        <f>YEAR(Table1[[#This Row],[Data zamówienia]])</f>
        <v>2019</v>
      </c>
    </row>
    <row r="3658" spans="2:14" x14ac:dyDescent="0.3">
      <c r="B3658" s="32">
        <v>287403</v>
      </c>
      <c r="C3658" s="5" t="s">
        <v>21</v>
      </c>
      <c r="D3658" s="5" t="s">
        <v>22</v>
      </c>
      <c r="E3658" s="5" t="s">
        <v>37</v>
      </c>
      <c r="F3658" s="5">
        <v>125</v>
      </c>
      <c r="G3658" s="6">
        <v>43682</v>
      </c>
      <c r="H3658" s="6">
        <v>43686</v>
      </c>
      <c r="I3658" s="6">
        <v>43690</v>
      </c>
      <c r="J3658" s="5" t="s">
        <v>24</v>
      </c>
      <c r="K3658" s="7">
        <v>320.61</v>
      </c>
      <c r="L3658" s="35">
        <v>237.25</v>
      </c>
      <c r="M3658" s="36">
        <f t="shared" si="57"/>
        <v>83.360000000000014</v>
      </c>
      <c r="N3658" s="37">
        <f>YEAR(Table1[[#This Row],[Data zamówienia]])</f>
        <v>2019</v>
      </c>
    </row>
    <row r="3659" spans="2:14" x14ac:dyDescent="0.3">
      <c r="B3659" s="32">
        <v>306922</v>
      </c>
      <c r="C3659" s="5" t="s">
        <v>21</v>
      </c>
      <c r="D3659" s="5" t="s">
        <v>36</v>
      </c>
      <c r="E3659" s="5" t="s">
        <v>29</v>
      </c>
      <c r="F3659" s="5">
        <v>7</v>
      </c>
      <c r="G3659" s="6">
        <v>43683</v>
      </c>
      <c r="H3659" s="6">
        <v>43686</v>
      </c>
      <c r="I3659" s="6">
        <v>43689</v>
      </c>
      <c r="J3659" s="5" t="s">
        <v>24</v>
      </c>
      <c r="K3659" s="7">
        <v>601.59</v>
      </c>
      <c r="L3659" s="35">
        <v>366.97</v>
      </c>
      <c r="M3659" s="36">
        <f t="shared" si="57"/>
        <v>234.62</v>
      </c>
      <c r="N3659" s="37">
        <f>YEAR(Table1[[#This Row],[Data zamówienia]])</f>
        <v>2019</v>
      </c>
    </row>
    <row r="3660" spans="2:14" x14ac:dyDescent="0.3">
      <c r="B3660" s="32">
        <v>13116</v>
      </c>
      <c r="C3660" s="5" t="s">
        <v>35</v>
      </c>
      <c r="D3660" s="5" t="s">
        <v>28</v>
      </c>
      <c r="E3660" s="5" t="s">
        <v>29</v>
      </c>
      <c r="F3660" s="5">
        <v>103</v>
      </c>
      <c r="G3660" s="6">
        <v>43682</v>
      </c>
      <c r="H3660" s="6">
        <v>43683</v>
      </c>
      <c r="I3660" s="6">
        <v>43686</v>
      </c>
      <c r="J3660" s="5" t="s">
        <v>32</v>
      </c>
      <c r="K3660" s="7">
        <v>601.59</v>
      </c>
      <c r="L3660" s="35">
        <v>397.05</v>
      </c>
      <c r="M3660" s="36">
        <f t="shared" si="57"/>
        <v>204.54000000000002</v>
      </c>
      <c r="N3660" s="37">
        <f>YEAR(Table1[[#This Row],[Data zamówienia]])</f>
        <v>2019</v>
      </c>
    </row>
    <row r="3661" spans="2:14" x14ac:dyDescent="0.3">
      <c r="B3661" s="32">
        <v>495798</v>
      </c>
      <c r="C3661" s="5" t="s">
        <v>27</v>
      </c>
      <c r="D3661" s="5" t="s">
        <v>39</v>
      </c>
      <c r="E3661" s="5" t="s">
        <v>29</v>
      </c>
      <c r="F3661" s="5">
        <v>298</v>
      </c>
      <c r="G3661" s="6">
        <v>43683</v>
      </c>
      <c r="H3661" s="6">
        <v>43686</v>
      </c>
      <c r="I3661" s="6">
        <v>43688</v>
      </c>
      <c r="J3661" s="5" t="s">
        <v>30</v>
      </c>
      <c r="K3661" s="7">
        <v>411.93</v>
      </c>
      <c r="L3661" s="35">
        <v>341.9</v>
      </c>
      <c r="M3661" s="36">
        <f t="shared" si="57"/>
        <v>70.03000000000003</v>
      </c>
      <c r="N3661" s="37">
        <f>YEAR(Table1[[#This Row],[Data zamówienia]])</f>
        <v>2019</v>
      </c>
    </row>
    <row r="3662" spans="2:14" x14ac:dyDescent="0.3">
      <c r="B3662" s="32">
        <v>763302</v>
      </c>
      <c r="C3662" s="5" t="s">
        <v>35</v>
      </c>
      <c r="D3662" s="5" t="s">
        <v>36</v>
      </c>
      <c r="E3662" s="5" t="s">
        <v>37</v>
      </c>
      <c r="F3662" s="5">
        <v>257</v>
      </c>
      <c r="G3662" s="6">
        <v>43683</v>
      </c>
      <c r="H3662" s="6">
        <v>43686</v>
      </c>
      <c r="I3662" s="6">
        <v>43688</v>
      </c>
      <c r="J3662" s="5" t="s">
        <v>24</v>
      </c>
      <c r="K3662" s="7">
        <v>926.93</v>
      </c>
      <c r="L3662" s="35">
        <v>834.24</v>
      </c>
      <c r="M3662" s="36">
        <f t="shared" si="57"/>
        <v>92.689999999999941</v>
      </c>
      <c r="N3662" s="37">
        <f>YEAR(Table1[[#This Row],[Data zamówienia]])</f>
        <v>2019</v>
      </c>
    </row>
    <row r="3663" spans="2:14" x14ac:dyDescent="0.3">
      <c r="B3663" s="32">
        <v>896160</v>
      </c>
      <c r="C3663" s="5" t="s">
        <v>27</v>
      </c>
      <c r="D3663" s="5" t="s">
        <v>28</v>
      </c>
      <c r="E3663" s="5" t="s">
        <v>23</v>
      </c>
      <c r="F3663" s="5">
        <v>96</v>
      </c>
      <c r="G3663" s="6">
        <v>43682</v>
      </c>
      <c r="H3663" s="6">
        <v>43684</v>
      </c>
      <c r="I3663" s="6">
        <v>43686</v>
      </c>
      <c r="J3663" s="5" t="s">
        <v>24</v>
      </c>
      <c r="K3663" s="7">
        <v>1340.35</v>
      </c>
      <c r="L3663" s="35">
        <v>710.39</v>
      </c>
      <c r="M3663" s="36">
        <f t="shared" si="57"/>
        <v>629.95999999999992</v>
      </c>
      <c r="N3663" s="37">
        <f>YEAR(Table1[[#This Row],[Data zamówienia]])</f>
        <v>2019</v>
      </c>
    </row>
    <row r="3664" spans="2:14" x14ac:dyDescent="0.3">
      <c r="B3664" s="32">
        <v>992857</v>
      </c>
      <c r="C3664" s="5" t="s">
        <v>35</v>
      </c>
      <c r="D3664" s="5" t="s">
        <v>22</v>
      </c>
      <c r="E3664" s="5" t="s">
        <v>25</v>
      </c>
      <c r="F3664" s="5">
        <v>306</v>
      </c>
      <c r="G3664" s="6">
        <v>43683</v>
      </c>
      <c r="H3664" s="6">
        <v>43687</v>
      </c>
      <c r="I3664" s="6">
        <v>43690</v>
      </c>
      <c r="J3664" s="5" t="s">
        <v>32</v>
      </c>
      <c r="K3664" s="7">
        <v>1631.74</v>
      </c>
      <c r="L3664" s="35">
        <v>1354.34</v>
      </c>
      <c r="M3664" s="36">
        <f t="shared" si="57"/>
        <v>277.40000000000009</v>
      </c>
      <c r="N3664" s="37">
        <f>YEAR(Table1[[#This Row],[Data zamówienia]])</f>
        <v>2019</v>
      </c>
    </row>
    <row r="3665" spans="2:14" x14ac:dyDescent="0.3">
      <c r="B3665" s="32">
        <v>620777</v>
      </c>
      <c r="C3665" s="5" t="s">
        <v>38</v>
      </c>
      <c r="D3665" s="5" t="s">
        <v>39</v>
      </c>
      <c r="E3665" s="5" t="s">
        <v>34</v>
      </c>
      <c r="F3665" s="5">
        <v>195</v>
      </c>
      <c r="G3665" s="6">
        <v>43684</v>
      </c>
      <c r="H3665" s="6">
        <v>43687</v>
      </c>
      <c r="I3665" s="6">
        <v>43688</v>
      </c>
      <c r="J3665" s="5" t="s">
        <v>30</v>
      </c>
      <c r="K3665" s="7">
        <v>1181.57</v>
      </c>
      <c r="L3665" s="35">
        <v>886.18</v>
      </c>
      <c r="M3665" s="36">
        <f t="shared" si="57"/>
        <v>295.39</v>
      </c>
      <c r="N3665" s="37">
        <f>YEAR(Table1[[#This Row],[Data zamówienia]])</f>
        <v>2019</v>
      </c>
    </row>
    <row r="3666" spans="2:14" x14ac:dyDescent="0.3">
      <c r="B3666" s="32">
        <v>8181</v>
      </c>
      <c r="C3666" s="5" t="s">
        <v>38</v>
      </c>
      <c r="D3666" s="5" t="s">
        <v>36</v>
      </c>
      <c r="E3666" s="5" t="s">
        <v>34</v>
      </c>
      <c r="F3666" s="5">
        <v>233</v>
      </c>
      <c r="G3666" s="6">
        <v>43683</v>
      </c>
      <c r="H3666" s="6">
        <v>43686</v>
      </c>
      <c r="I3666" s="6">
        <v>43693</v>
      </c>
      <c r="J3666" s="5" t="s">
        <v>33</v>
      </c>
      <c r="K3666" s="7">
        <v>820.7</v>
      </c>
      <c r="L3666" s="35">
        <v>631.94000000000005</v>
      </c>
      <c r="M3666" s="36">
        <f t="shared" si="57"/>
        <v>188.76</v>
      </c>
      <c r="N3666" s="37">
        <f>YEAR(Table1[[#This Row],[Data zamówienia]])</f>
        <v>2019</v>
      </c>
    </row>
    <row r="3667" spans="2:14" x14ac:dyDescent="0.3">
      <c r="B3667" s="32">
        <v>500152</v>
      </c>
      <c r="C3667" s="5" t="s">
        <v>35</v>
      </c>
      <c r="D3667" s="5" t="s">
        <v>39</v>
      </c>
      <c r="E3667" s="5" t="s">
        <v>23</v>
      </c>
      <c r="F3667" s="5">
        <v>156</v>
      </c>
      <c r="G3667" s="6">
        <v>43684</v>
      </c>
      <c r="H3667" s="6">
        <v>43686</v>
      </c>
      <c r="I3667" s="6">
        <v>43693</v>
      </c>
      <c r="J3667" s="5" t="s">
        <v>24</v>
      </c>
      <c r="K3667" s="7">
        <v>1448.75</v>
      </c>
      <c r="L3667" s="35">
        <v>1057.5899999999999</v>
      </c>
      <c r="M3667" s="36">
        <f t="shared" si="57"/>
        <v>391.16000000000008</v>
      </c>
      <c r="N3667" s="37">
        <f>YEAR(Table1[[#This Row],[Data zamówienia]])</f>
        <v>2019</v>
      </c>
    </row>
    <row r="3668" spans="2:14" x14ac:dyDescent="0.3">
      <c r="B3668" s="32">
        <v>723250</v>
      </c>
      <c r="C3668" s="5" t="s">
        <v>27</v>
      </c>
      <c r="D3668" s="5" t="s">
        <v>28</v>
      </c>
      <c r="E3668" s="5" t="s">
        <v>37</v>
      </c>
      <c r="F3668" s="5">
        <v>257</v>
      </c>
      <c r="G3668" s="6">
        <v>43684</v>
      </c>
      <c r="H3668" s="6">
        <v>43685</v>
      </c>
      <c r="I3668" s="6">
        <v>43691</v>
      </c>
      <c r="J3668" s="5" t="s">
        <v>33</v>
      </c>
      <c r="K3668" s="7">
        <v>1922.22</v>
      </c>
      <c r="L3668" s="35">
        <v>1537.78</v>
      </c>
      <c r="M3668" s="36">
        <f t="shared" si="57"/>
        <v>384.44000000000005</v>
      </c>
      <c r="N3668" s="37">
        <f>YEAR(Table1[[#This Row],[Data zamówienia]])</f>
        <v>2019</v>
      </c>
    </row>
    <row r="3669" spans="2:14" x14ac:dyDescent="0.3">
      <c r="B3669" s="32">
        <v>950173</v>
      </c>
      <c r="C3669" s="5" t="s">
        <v>27</v>
      </c>
      <c r="D3669" s="5" t="s">
        <v>28</v>
      </c>
      <c r="E3669" s="5" t="s">
        <v>37</v>
      </c>
      <c r="F3669" s="5">
        <v>45</v>
      </c>
      <c r="G3669" s="6">
        <v>43684</v>
      </c>
      <c r="H3669" s="6">
        <v>43686</v>
      </c>
      <c r="I3669" s="6">
        <v>43687</v>
      </c>
      <c r="J3669" s="5" t="s">
        <v>40</v>
      </c>
      <c r="K3669" s="7">
        <v>295.27999999999997</v>
      </c>
      <c r="L3669" s="35">
        <v>180.12</v>
      </c>
      <c r="M3669" s="36">
        <f t="shared" si="57"/>
        <v>115.15999999999997</v>
      </c>
      <c r="N3669" s="37">
        <f>YEAR(Table1[[#This Row],[Data zamówienia]])</f>
        <v>2019</v>
      </c>
    </row>
    <row r="3670" spans="2:14" x14ac:dyDescent="0.3">
      <c r="B3670" s="32">
        <v>134871</v>
      </c>
      <c r="C3670" s="5" t="s">
        <v>35</v>
      </c>
      <c r="D3670" s="5" t="s">
        <v>28</v>
      </c>
      <c r="E3670" s="5" t="s">
        <v>31</v>
      </c>
      <c r="F3670" s="5">
        <v>204</v>
      </c>
      <c r="G3670" s="6">
        <v>43683</v>
      </c>
      <c r="H3670" s="6">
        <v>43686</v>
      </c>
      <c r="I3670" s="6">
        <v>43692</v>
      </c>
      <c r="J3670" s="5" t="s">
        <v>32</v>
      </c>
      <c r="K3670" s="7">
        <v>370.61</v>
      </c>
      <c r="L3670" s="35">
        <v>340.96</v>
      </c>
      <c r="M3670" s="36">
        <f t="shared" si="57"/>
        <v>29.650000000000034</v>
      </c>
      <c r="N3670" s="37">
        <f>YEAR(Table1[[#This Row],[Data zamówienia]])</f>
        <v>2019</v>
      </c>
    </row>
    <row r="3671" spans="2:14" x14ac:dyDescent="0.3">
      <c r="B3671" s="32">
        <v>601005</v>
      </c>
      <c r="C3671" s="5" t="s">
        <v>21</v>
      </c>
      <c r="D3671" s="5" t="s">
        <v>39</v>
      </c>
      <c r="E3671" s="5" t="s">
        <v>31</v>
      </c>
      <c r="F3671" s="5">
        <v>305</v>
      </c>
      <c r="G3671" s="6">
        <v>43684</v>
      </c>
      <c r="H3671" s="6">
        <v>43685</v>
      </c>
      <c r="I3671" s="6">
        <v>43690</v>
      </c>
      <c r="J3671" s="5" t="s">
        <v>32</v>
      </c>
      <c r="K3671" s="7">
        <v>192.95</v>
      </c>
      <c r="L3671" s="35">
        <v>146.63999999999999</v>
      </c>
      <c r="M3671" s="36">
        <f t="shared" si="57"/>
        <v>46.31</v>
      </c>
      <c r="N3671" s="37">
        <f>YEAR(Table1[[#This Row],[Data zamówienia]])</f>
        <v>2019</v>
      </c>
    </row>
    <row r="3672" spans="2:14" x14ac:dyDescent="0.3">
      <c r="B3672" s="32">
        <v>162827</v>
      </c>
      <c r="C3672" s="5" t="s">
        <v>38</v>
      </c>
      <c r="D3672" s="5" t="s">
        <v>39</v>
      </c>
      <c r="E3672" s="5" t="s">
        <v>37</v>
      </c>
      <c r="F3672" s="5">
        <v>78</v>
      </c>
      <c r="G3672" s="6">
        <v>43684</v>
      </c>
      <c r="H3672" s="6">
        <v>43688</v>
      </c>
      <c r="I3672" s="6">
        <v>43690</v>
      </c>
      <c r="J3672" s="5" t="s">
        <v>33</v>
      </c>
      <c r="K3672" s="7">
        <v>1995.33</v>
      </c>
      <c r="L3672" s="35">
        <v>1017.62</v>
      </c>
      <c r="M3672" s="36">
        <f t="shared" si="57"/>
        <v>977.70999999999992</v>
      </c>
      <c r="N3672" s="37">
        <f>YEAR(Table1[[#This Row],[Data zamówienia]])</f>
        <v>2019</v>
      </c>
    </row>
    <row r="3673" spans="2:14" x14ac:dyDescent="0.3">
      <c r="B3673" s="32">
        <v>428069</v>
      </c>
      <c r="C3673" s="5" t="s">
        <v>38</v>
      </c>
      <c r="D3673" s="5" t="s">
        <v>39</v>
      </c>
      <c r="E3673" s="5" t="s">
        <v>29</v>
      </c>
      <c r="F3673" s="5">
        <v>231</v>
      </c>
      <c r="G3673" s="6">
        <v>43684</v>
      </c>
      <c r="H3673" s="6">
        <v>43685</v>
      </c>
      <c r="I3673" s="6">
        <v>43689</v>
      </c>
      <c r="J3673" s="5" t="s">
        <v>32</v>
      </c>
      <c r="K3673" s="7">
        <v>1700.22</v>
      </c>
      <c r="L3673" s="35">
        <v>1496.19</v>
      </c>
      <c r="M3673" s="36">
        <f t="shared" si="57"/>
        <v>204.02999999999997</v>
      </c>
      <c r="N3673" s="37">
        <f>YEAR(Table1[[#This Row],[Data zamówienia]])</f>
        <v>2019</v>
      </c>
    </row>
    <row r="3674" spans="2:14" x14ac:dyDescent="0.3">
      <c r="B3674" s="32">
        <v>987251</v>
      </c>
      <c r="C3674" s="5" t="s">
        <v>21</v>
      </c>
      <c r="D3674" s="5" t="s">
        <v>22</v>
      </c>
      <c r="E3674" s="5" t="s">
        <v>34</v>
      </c>
      <c r="F3674" s="5">
        <v>52</v>
      </c>
      <c r="G3674" s="6">
        <v>43685</v>
      </c>
      <c r="H3674" s="6">
        <v>43685</v>
      </c>
      <c r="I3674" s="6">
        <v>43692</v>
      </c>
      <c r="J3674" s="5" t="s">
        <v>26</v>
      </c>
      <c r="K3674" s="7">
        <v>1164.95</v>
      </c>
      <c r="L3674" s="35">
        <v>710.62</v>
      </c>
      <c r="M3674" s="36">
        <f t="shared" si="57"/>
        <v>454.33000000000004</v>
      </c>
      <c r="N3674" s="37">
        <f>YEAR(Table1[[#This Row],[Data zamówienia]])</f>
        <v>2019</v>
      </c>
    </row>
    <row r="3675" spans="2:14" x14ac:dyDescent="0.3">
      <c r="B3675" s="32">
        <v>136827</v>
      </c>
      <c r="C3675" s="5" t="s">
        <v>27</v>
      </c>
      <c r="D3675" s="5" t="s">
        <v>28</v>
      </c>
      <c r="E3675" s="5" t="s">
        <v>37</v>
      </c>
      <c r="F3675" s="5">
        <v>7</v>
      </c>
      <c r="G3675" s="6">
        <v>43685</v>
      </c>
      <c r="H3675" s="6">
        <v>43685</v>
      </c>
      <c r="I3675" s="6">
        <v>43687</v>
      </c>
      <c r="J3675" s="5" t="s">
        <v>40</v>
      </c>
      <c r="K3675" s="7">
        <v>204.94</v>
      </c>
      <c r="L3675" s="35">
        <v>147.56</v>
      </c>
      <c r="M3675" s="36">
        <f t="shared" si="57"/>
        <v>57.379999999999995</v>
      </c>
      <c r="N3675" s="37">
        <f>YEAR(Table1[[#This Row],[Data zamówienia]])</f>
        <v>2019</v>
      </c>
    </row>
    <row r="3676" spans="2:14" x14ac:dyDescent="0.3">
      <c r="B3676" s="32">
        <v>839281</v>
      </c>
      <c r="C3676" s="5" t="s">
        <v>21</v>
      </c>
      <c r="D3676" s="5" t="s">
        <v>36</v>
      </c>
      <c r="E3676" s="5" t="s">
        <v>29</v>
      </c>
      <c r="F3676" s="5">
        <v>30</v>
      </c>
      <c r="G3676" s="6">
        <v>43685</v>
      </c>
      <c r="H3676" s="6">
        <v>43685</v>
      </c>
      <c r="I3676" s="6">
        <v>43689</v>
      </c>
      <c r="J3676" s="5" t="s">
        <v>26</v>
      </c>
      <c r="K3676" s="7">
        <v>1982.73</v>
      </c>
      <c r="L3676" s="35">
        <v>1308.5999999999999</v>
      </c>
      <c r="M3676" s="36">
        <f t="shared" si="57"/>
        <v>674.13000000000011</v>
      </c>
      <c r="N3676" s="37">
        <f>YEAR(Table1[[#This Row],[Data zamówienia]])</f>
        <v>2019</v>
      </c>
    </row>
    <row r="3677" spans="2:14" x14ac:dyDescent="0.3">
      <c r="B3677" s="32">
        <v>383521</v>
      </c>
      <c r="C3677" s="5" t="s">
        <v>27</v>
      </c>
      <c r="D3677" s="5" t="s">
        <v>22</v>
      </c>
      <c r="E3677" s="5" t="s">
        <v>31</v>
      </c>
      <c r="F3677" s="5">
        <v>1</v>
      </c>
      <c r="G3677" s="6">
        <v>43685</v>
      </c>
      <c r="H3677" s="6">
        <v>43687</v>
      </c>
      <c r="I3677" s="6">
        <v>43691</v>
      </c>
      <c r="J3677" s="5" t="s">
        <v>30</v>
      </c>
      <c r="K3677" s="7">
        <v>712.27</v>
      </c>
      <c r="L3677" s="35">
        <v>641.04</v>
      </c>
      <c r="M3677" s="36">
        <f t="shared" si="57"/>
        <v>71.230000000000018</v>
      </c>
      <c r="N3677" s="37">
        <f>YEAR(Table1[[#This Row],[Data zamówienia]])</f>
        <v>2019</v>
      </c>
    </row>
    <row r="3678" spans="2:14" x14ac:dyDescent="0.3">
      <c r="B3678" s="32">
        <v>386427</v>
      </c>
      <c r="C3678" s="5" t="s">
        <v>21</v>
      </c>
      <c r="D3678" s="5" t="s">
        <v>39</v>
      </c>
      <c r="E3678" s="5" t="s">
        <v>29</v>
      </c>
      <c r="F3678" s="5">
        <v>126</v>
      </c>
      <c r="G3678" s="6">
        <v>43684</v>
      </c>
      <c r="H3678" s="6">
        <v>43686</v>
      </c>
      <c r="I3678" s="6">
        <v>43690</v>
      </c>
      <c r="J3678" s="5" t="s">
        <v>32</v>
      </c>
      <c r="K3678" s="7">
        <v>439.57</v>
      </c>
      <c r="L3678" s="35">
        <v>303.3</v>
      </c>
      <c r="M3678" s="36">
        <f t="shared" si="57"/>
        <v>136.26999999999998</v>
      </c>
      <c r="N3678" s="37">
        <f>YEAR(Table1[[#This Row],[Data zamówienia]])</f>
        <v>2019</v>
      </c>
    </row>
    <row r="3679" spans="2:14" x14ac:dyDescent="0.3">
      <c r="B3679" s="32">
        <v>131942</v>
      </c>
      <c r="C3679" s="5" t="s">
        <v>21</v>
      </c>
      <c r="D3679" s="5" t="s">
        <v>28</v>
      </c>
      <c r="E3679" s="5" t="s">
        <v>37</v>
      </c>
      <c r="F3679" s="5">
        <v>252</v>
      </c>
      <c r="G3679" s="6">
        <v>43685</v>
      </c>
      <c r="H3679" s="6">
        <v>43685</v>
      </c>
      <c r="I3679" s="6">
        <v>43692</v>
      </c>
      <c r="J3679" s="5" t="s">
        <v>40</v>
      </c>
      <c r="K3679" s="7">
        <v>950.69</v>
      </c>
      <c r="L3679" s="35">
        <v>817.59</v>
      </c>
      <c r="M3679" s="36">
        <f t="shared" si="57"/>
        <v>133.10000000000002</v>
      </c>
      <c r="N3679" s="37">
        <f>YEAR(Table1[[#This Row],[Data zamówienia]])</f>
        <v>2019</v>
      </c>
    </row>
    <row r="3680" spans="2:14" x14ac:dyDescent="0.3">
      <c r="B3680" s="32">
        <v>792862</v>
      </c>
      <c r="C3680" s="5" t="s">
        <v>27</v>
      </c>
      <c r="D3680" s="5" t="s">
        <v>36</v>
      </c>
      <c r="E3680" s="5" t="s">
        <v>23</v>
      </c>
      <c r="F3680" s="5">
        <v>186</v>
      </c>
      <c r="G3680" s="6">
        <v>43685</v>
      </c>
      <c r="H3680" s="6">
        <v>43686</v>
      </c>
      <c r="I3680" s="6">
        <v>43690</v>
      </c>
      <c r="J3680" s="5" t="s">
        <v>30</v>
      </c>
      <c r="K3680" s="7">
        <v>1158.99</v>
      </c>
      <c r="L3680" s="35">
        <v>869.24</v>
      </c>
      <c r="M3680" s="36">
        <f t="shared" si="57"/>
        <v>289.75</v>
      </c>
      <c r="N3680" s="37">
        <f>YEAR(Table1[[#This Row],[Data zamówienia]])</f>
        <v>2019</v>
      </c>
    </row>
    <row r="3681" spans="2:14" x14ac:dyDescent="0.3">
      <c r="B3681" s="32">
        <v>456583</v>
      </c>
      <c r="C3681" s="5" t="s">
        <v>35</v>
      </c>
      <c r="D3681" s="5" t="s">
        <v>22</v>
      </c>
      <c r="E3681" s="5" t="s">
        <v>37</v>
      </c>
      <c r="F3681" s="5">
        <v>251</v>
      </c>
      <c r="G3681" s="6">
        <v>43684</v>
      </c>
      <c r="H3681" s="6">
        <v>43687</v>
      </c>
      <c r="I3681" s="6">
        <v>43693</v>
      </c>
      <c r="J3681" s="5" t="s">
        <v>30</v>
      </c>
      <c r="K3681" s="7">
        <v>545.14</v>
      </c>
      <c r="L3681" s="35">
        <v>501.53</v>
      </c>
      <c r="M3681" s="36">
        <f t="shared" si="57"/>
        <v>43.610000000000014</v>
      </c>
      <c r="N3681" s="37">
        <f>YEAR(Table1[[#This Row],[Data zamówienia]])</f>
        <v>2019</v>
      </c>
    </row>
    <row r="3682" spans="2:14" x14ac:dyDescent="0.3">
      <c r="B3682" s="32">
        <v>898914</v>
      </c>
      <c r="C3682" s="5" t="s">
        <v>38</v>
      </c>
      <c r="D3682" s="5" t="s">
        <v>39</v>
      </c>
      <c r="E3682" s="5" t="s">
        <v>29</v>
      </c>
      <c r="F3682" s="5">
        <v>242</v>
      </c>
      <c r="G3682" s="6">
        <v>43685</v>
      </c>
      <c r="H3682" s="6">
        <v>43687</v>
      </c>
      <c r="I3682" s="6">
        <v>43689</v>
      </c>
      <c r="J3682" s="5" t="s">
        <v>30</v>
      </c>
      <c r="K3682" s="7">
        <v>549.41999999999996</v>
      </c>
      <c r="L3682" s="35">
        <v>335.15</v>
      </c>
      <c r="M3682" s="36">
        <f t="shared" si="57"/>
        <v>214.26999999999998</v>
      </c>
      <c r="N3682" s="37">
        <f>YEAR(Table1[[#This Row],[Data zamówienia]])</f>
        <v>2019</v>
      </c>
    </row>
    <row r="3683" spans="2:14" x14ac:dyDescent="0.3">
      <c r="B3683" s="32">
        <v>635906</v>
      </c>
      <c r="C3683" s="5" t="s">
        <v>27</v>
      </c>
      <c r="D3683" s="5" t="s">
        <v>28</v>
      </c>
      <c r="E3683" s="5" t="s">
        <v>23</v>
      </c>
      <c r="F3683" s="5">
        <v>332</v>
      </c>
      <c r="G3683" s="6">
        <v>43686</v>
      </c>
      <c r="H3683" s="6">
        <v>43686</v>
      </c>
      <c r="I3683" s="6">
        <v>43688</v>
      </c>
      <c r="J3683" s="5" t="s">
        <v>33</v>
      </c>
      <c r="K3683" s="7">
        <v>1653.47</v>
      </c>
      <c r="L3683" s="35">
        <v>1157.43</v>
      </c>
      <c r="M3683" s="36">
        <f t="shared" si="57"/>
        <v>496.03999999999996</v>
      </c>
      <c r="N3683" s="37">
        <f>YEAR(Table1[[#This Row],[Data zamówienia]])</f>
        <v>2019</v>
      </c>
    </row>
    <row r="3684" spans="2:14" x14ac:dyDescent="0.3">
      <c r="B3684" s="32">
        <v>919493</v>
      </c>
      <c r="C3684" s="5" t="s">
        <v>21</v>
      </c>
      <c r="D3684" s="5" t="s">
        <v>36</v>
      </c>
      <c r="E3684" s="5" t="s">
        <v>23</v>
      </c>
      <c r="F3684" s="5">
        <v>220</v>
      </c>
      <c r="G3684" s="6">
        <v>43686</v>
      </c>
      <c r="H3684" s="6">
        <v>43688</v>
      </c>
      <c r="I3684" s="6">
        <v>43690</v>
      </c>
      <c r="J3684" s="5" t="s">
        <v>32</v>
      </c>
      <c r="K3684" s="7">
        <v>1380.04</v>
      </c>
      <c r="L3684" s="35">
        <v>952.23</v>
      </c>
      <c r="M3684" s="36">
        <f t="shared" si="57"/>
        <v>427.80999999999995</v>
      </c>
      <c r="N3684" s="37">
        <f>YEAR(Table1[[#This Row],[Data zamówienia]])</f>
        <v>2019</v>
      </c>
    </row>
    <row r="3685" spans="2:14" x14ac:dyDescent="0.3">
      <c r="B3685" s="32">
        <v>525437</v>
      </c>
      <c r="C3685" s="5" t="s">
        <v>21</v>
      </c>
      <c r="D3685" s="5" t="s">
        <v>28</v>
      </c>
      <c r="E3685" s="5" t="s">
        <v>31</v>
      </c>
      <c r="F3685" s="5">
        <v>156</v>
      </c>
      <c r="G3685" s="6">
        <v>43686</v>
      </c>
      <c r="H3685" s="6">
        <v>43687</v>
      </c>
      <c r="I3685" s="6">
        <v>43690</v>
      </c>
      <c r="J3685" s="5" t="s">
        <v>24</v>
      </c>
      <c r="K3685" s="7">
        <v>1344.24</v>
      </c>
      <c r="L3685" s="35">
        <v>1263.5899999999999</v>
      </c>
      <c r="M3685" s="36">
        <f t="shared" si="57"/>
        <v>80.650000000000091</v>
      </c>
      <c r="N3685" s="37">
        <f>YEAR(Table1[[#This Row],[Data zamówienia]])</f>
        <v>2019</v>
      </c>
    </row>
    <row r="3686" spans="2:14" x14ac:dyDescent="0.3">
      <c r="B3686" s="32">
        <v>142280</v>
      </c>
      <c r="C3686" s="5" t="s">
        <v>21</v>
      </c>
      <c r="D3686" s="5" t="s">
        <v>36</v>
      </c>
      <c r="E3686" s="5" t="s">
        <v>37</v>
      </c>
      <c r="F3686" s="5">
        <v>238</v>
      </c>
      <c r="G3686" s="6">
        <v>43686</v>
      </c>
      <c r="H3686" s="6">
        <v>43686</v>
      </c>
      <c r="I3686" s="6">
        <v>43687</v>
      </c>
      <c r="J3686" s="5" t="s">
        <v>24</v>
      </c>
      <c r="K3686" s="7">
        <v>1340.35</v>
      </c>
      <c r="L3686" s="35">
        <v>1259.93</v>
      </c>
      <c r="M3686" s="36">
        <f t="shared" si="57"/>
        <v>80.419999999999845</v>
      </c>
      <c r="N3686" s="37">
        <f>YEAR(Table1[[#This Row],[Data zamówienia]])</f>
        <v>2019</v>
      </c>
    </row>
    <row r="3687" spans="2:14" x14ac:dyDescent="0.3">
      <c r="B3687" s="32">
        <v>785590</v>
      </c>
      <c r="C3687" s="5" t="s">
        <v>27</v>
      </c>
      <c r="D3687" s="5" t="s">
        <v>28</v>
      </c>
      <c r="E3687" s="5" t="s">
        <v>29</v>
      </c>
      <c r="F3687" s="5">
        <v>207</v>
      </c>
      <c r="G3687" s="6">
        <v>43687</v>
      </c>
      <c r="H3687" s="6">
        <v>43688</v>
      </c>
      <c r="I3687" s="6">
        <v>43689</v>
      </c>
      <c r="J3687" s="5" t="s">
        <v>32</v>
      </c>
      <c r="K3687" s="7">
        <v>565.30999999999995</v>
      </c>
      <c r="L3687" s="35">
        <v>384.41</v>
      </c>
      <c r="M3687" s="36">
        <f t="shared" si="57"/>
        <v>180.89999999999992</v>
      </c>
      <c r="N3687" s="37">
        <f>YEAR(Table1[[#This Row],[Data zamówienia]])</f>
        <v>2019</v>
      </c>
    </row>
    <row r="3688" spans="2:14" x14ac:dyDescent="0.3">
      <c r="B3688" s="32">
        <v>441755</v>
      </c>
      <c r="C3688" s="5" t="s">
        <v>21</v>
      </c>
      <c r="D3688" s="5" t="s">
        <v>39</v>
      </c>
      <c r="E3688" s="5" t="s">
        <v>25</v>
      </c>
      <c r="F3688" s="5">
        <v>365</v>
      </c>
      <c r="G3688" s="6">
        <v>43687</v>
      </c>
      <c r="H3688" s="6">
        <v>43690</v>
      </c>
      <c r="I3688" s="6">
        <v>43691</v>
      </c>
      <c r="J3688" s="5" t="s">
        <v>30</v>
      </c>
      <c r="K3688" s="7">
        <v>959.54</v>
      </c>
      <c r="L3688" s="35">
        <v>662.08</v>
      </c>
      <c r="M3688" s="36">
        <f t="shared" si="57"/>
        <v>297.45999999999992</v>
      </c>
      <c r="N3688" s="37">
        <f>YEAR(Table1[[#This Row],[Data zamówienia]])</f>
        <v>2019</v>
      </c>
    </row>
    <row r="3689" spans="2:14" x14ac:dyDescent="0.3">
      <c r="B3689" s="32">
        <v>542876</v>
      </c>
      <c r="C3689" s="5" t="s">
        <v>35</v>
      </c>
      <c r="D3689" s="5" t="s">
        <v>28</v>
      </c>
      <c r="E3689" s="5" t="s">
        <v>23</v>
      </c>
      <c r="F3689" s="5">
        <v>134</v>
      </c>
      <c r="G3689" s="6">
        <v>43687</v>
      </c>
      <c r="H3689" s="6">
        <v>43690</v>
      </c>
      <c r="I3689" s="6">
        <v>43694</v>
      </c>
      <c r="J3689" s="5" t="s">
        <v>26</v>
      </c>
      <c r="K3689" s="7">
        <v>1033.83</v>
      </c>
      <c r="L3689" s="35">
        <v>734.02</v>
      </c>
      <c r="M3689" s="36">
        <f t="shared" si="57"/>
        <v>299.80999999999995</v>
      </c>
      <c r="N3689" s="37">
        <f>YEAR(Table1[[#This Row],[Data zamówienia]])</f>
        <v>2019</v>
      </c>
    </row>
    <row r="3690" spans="2:14" x14ac:dyDescent="0.3">
      <c r="B3690" s="32">
        <v>629244</v>
      </c>
      <c r="C3690" s="5" t="s">
        <v>35</v>
      </c>
      <c r="D3690" s="5" t="s">
        <v>28</v>
      </c>
      <c r="E3690" s="5" t="s">
        <v>37</v>
      </c>
      <c r="F3690" s="5">
        <v>254</v>
      </c>
      <c r="G3690" s="6">
        <v>43686</v>
      </c>
      <c r="H3690" s="6">
        <v>43687</v>
      </c>
      <c r="I3690" s="6">
        <v>43694</v>
      </c>
      <c r="J3690" s="5" t="s">
        <v>24</v>
      </c>
      <c r="K3690" s="7">
        <v>476.41</v>
      </c>
      <c r="L3690" s="35">
        <v>357.31</v>
      </c>
      <c r="M3690" s="36">
        <f t="shared" si="57"/>
        <v>119.10000000000002</v>
      </c>
      <c r="N3690" s="37">
        <f>YEAR(Table1[[#This Row],[Data zamówienia]])</f>
        <v>2019</v>
      </c>
    </row>
    <row r="3691" spans="2:14" x14ac:dyDescent="0.3">
      <c r="B3691" s="32">
        <v>194718</v>
      </c>
      <c r="C3691" s="5" t="s">
        <v>21</v>
      </c>
      <c r="D3691" s="5" t="s">
        <v>22</v>
      </c>
      <c r="E3691" s="5" t="s">
        <v>25</v>
      </c>
      <c r="F3691" s="5">
        <v>29</v>
      </c>
      <c r="G3691" s="6">
        <v>43686</v>
      </c>
      <c r="H3691" s="6">
        <v>43690</v>
      </c>
      <c r="I3691" s="6">
        <v>43691</v>
      </c>
      <c r="J3691" s="5" t="s">
        <v>32</v>
      </c>
      <c r="K3691" s="7">
        <v>476.41</v>
      </c>
      <c r="L3691" s="35">
        <v>400.18</v>
      </c>
      <c r="M3691" s="36">
        <f t="shared" si="57"/>
        <v>76.230000000000018</v>
      </c>
      <c r="N3691" s="37">
        <f>YEAR(Table1[[#This Row],[Data zamówienia]])</f>
        <v>2019</v>
      </c>
    </row>
    <row r="3692" spans="2:14" x14ac:dyDescent="0.3">
      <c r="B3692" s="32">
        <v>579626</v>
      </c>
      <c r="C3692" s="5" t="s">
        <v>21</v>
      </c>
      <c r="D3692" s="5" t="s">
        <v>28</v>
      </c>
      <c r="E3692" s="5" t="s">
        <v>34</v>
      </c>
      <c r="F3692" s="5">
        <v>279</v>
      </c>
      <c r="G3692" s="6">
        <v>43686</v>
      </c>
      <c r="H3692" s="6">
        <v>43690</v>
      </c>
      <c r="I3692" s="6">
        <v>43693</v>
      </c>
      <c r="J3692" s="5" t="s">
        <v>32</v>
      </c>
      <c r="K3692" s="7">
        <v>1717.61</v>
      </c>
      <c r="L3692" s="35">
        <v>1133.6199999999999</v>
      </c>
      <c r="M3692" s="36">
        <f t="shared" si="57"/>
        <v>583.99</v>
      </c>
      <c r="N3692" s="37">
        <f>YEAR(Table1[[#This Row],[Data zamówienia]])</f>
        <v>2019</v>
      </c>
    </row>
    <row r="3693" spans="2:14" x14ac:dyDescent="0.3">
      <c r="B3693" s="32">
        <v>598197</v>
      </c>
      <c r="C3693" s="5" t="s">
        <v>21</v>
      </c>
      <c r="D3693" s="5" t="s">
        <v>22</v>
      </c>
      <c r="E3693" s="5" t="s">
        <v>25</v>
      </c>
      <c r="F3693" s="5">
        <v>137</v>
      </c>
      <c r="G3693" s="6">
        <v>43686</v>
      </c>
      <c r="H3693" s="6">
        <v>43689</v>
      </c>
      <c r="I3693" s="6">
        <v>43695</v>
      </c>
      <c r="J3693" s="5" t="s">
        <v>30</v>
      </c>
      <c r="K3693" s="7">
        <v>1487.52</v>
      </c>
      <c r="L3693" s="35">
        <v>1398.27</v>
      </c>
      <c r="M3693" s="36">
        <f t="shared" si="57"/>
        <v>89.25</v>
      </c>
      <c r="N3693" s="37">
        <f>YEAR(Table1[[#This Row],[Data zamówienia]])</f>
        <v>2019</v>
      </c>
    </row>
    <row r="3694" spans="2:14" x14ac:dyDescent="0.3">
      <c r="B3694" s="32">
        <v>181783</v>
      </c>
      <c r="C3694" s="5" t="s">
        <v>21</v>
      </c>
      <c r="D3694" s="5" t="s">
        <v>36</v>
      </c>
      <c r="E3694" s="5" t="s">
        <v>25</v>
      </c>
      <c r="F3694" s="5">
        <v>4</v>
      </c>
      <c r="G3694" s="6">
        <v>43687</v>
      </c>
      <c r="H3694" s="6">
        <v>43688</v>
      </c>
      <c r="I3694" s="6">
        <v>43693</v>
      </c>
      <c r="J3694" s="5" t="s">
        <v>24</v>
      </c>
      <c r="K3694" s="7">
        <v>626.49</v>
      </c>
      <c r="L3694" s="35">
        <v>532.52</v>
      </c>
      <c r="M3694" s="36">
        <f t="shared" si="57"/>
        <v>93.970000000000027</v>
      </c>
      <c r="N3694" s="37">
        <f>YEAR(Table1[[#This Row],[Data zamówienia]])</f>
        <v>2019</v>
      </c>
    </row>
    <row r="3695" spans="2:14" x14ac:dyDescent="0.3">
      <c r="B3695" s="32">
        <v>916825</v>
      </c>
      <c r="C3695" s="5" t="s">
        <v>27</v>
      </c>
      <c r="D3695" s="5" t="s">
        <v>22</v>
      </c>
      <c r="E3695" s="5" t="s">
        <v>29</v>
      </c>
      <c r="F3695" s="5">
        <v>127</v>
      </c>
      <c r="G3695" s="6">
        <v>43687</v>
      </c>
      <c r="H3695" s="6">
        <v>43689</v>
      </c>
      <c r="I3695" s="6">
        <v>43692</v>
      </c>
      <c r="J3695" s="5" t="s">
        <v>26</v>
      </c>
      <c r="K3695" s="7">
        <v>603.75</v>
      </c>
      <c r="L3695" s="35">
        <v>489.04</v>
      </c>
      <c r="M3695" s="36">
        <f t="shared" si="57"/>
        <v>114.70999999999998</v>
      </c>
      <c r="N3695" s="37">
        <f>YEAR(Table1[[#This Row],[Data zamówienia]])</f>
        <v>2019</v>
      </c>
    </row>
    <row r="3696" spans="2:14" x14ac:dyDescent="0.3">
      <c r="B3696" s="32">
        <v>467986</v>
      </c>
      <c r="C3696" s="5" t="s">
        <v>35</v>
      </c>
      <c r="D3696" s="5" t="s">
        <v>28</v>
      </c>
      <c r="E3696" s="5" t="s">
        <v>31</v>
      </c>
      <c r="F3696" s="5">
        <v>194</v>
      </c>
      <c r="G3696" s="6">
        <v>43687</v>
      </c>
      <c r="H3696" s="6">
        <v>43687</v>
      </c>
      <c r="I3696" s="6">
        <v>43692</v>
      </c>
      <c r="J3696" s="5" t="s">
        <v>33</v>
      </c>
      <c r="K3696" s="7">
        <v>1999.4</v>
      </c>
      <c r="L3696" s="35">
        <v>1659.5</v>
      </c>
      <c r="M3696" s="36">
        <f t="shared" si="57"/>
        <v>339.90000000000009</v>
      </c>
      <c r="N3696" s="37">
        <f>YEAR(Table1[[#This Row],[Data zamówienia]])</f>
        <v>2019</v>
      </c>
    </row>
    <row r="3697" spans="2:14" x14ac:dyDescent="0.3">
      <c r="B3697" s="32">
        <v>269229</v>
      </c>
      <c r="C3697" s="5" t="s">
        <v>27</v>
      </c>
      <c r="D3697" s="5" t="s">
        <v>36</v>
      </c>
      <c r="E3697" s="5" t="s">
        <v>31</v>
      </c>
      <c r="F3697" s="5">
        <v>223</v>
      </c>
      <c r="G3697" s="6">
        <v>43686</v>
      </c>
      <c r="H3697" s="6">
        <v>43687</v>
      </c>
      <c r="I3697" s="6">
        <v>43692</v>
      </c>
      <c r="J3697" s="5" t="s">
        <v>24</v>
      </c>
      <c r="K3697" s="7">
        <v>1891.81</v>
      </c>
      <c r="L3697" s="35">
        <v>964.82</v>
      </c>
      <c r="M3697" s="36">
        <f t="shared" si="57"/>
        <v>926.9899999999999</v>
      </c>
      <c r="N3697" s="37">
        <f>YEAR(Table1[[#This Row],[Data zamówienia]])</f>
        <v>2019</v>
      </c>
    </row>
    <row r="3698" spans="2:14" x14ac:dyDescent="0.3">
      <c r="B3698" s="32">
        <v>12626</v>
      </c>
      <c r="C3698" s="5" t="s">
        <v>21</v>
      </c>
      <c r="D3698" s="5" t="s">
        <v>28</v>
      </c>
      <c r="E3698" s="5" t="s">
        <v>29</v>
      </c>
      <c r="F3698" s="5">
        <v>344</v>
      </c>
      <c r="G3698" s="6">
        <v>43686</v>
      </c>
      <c r="H3698" s="6">
        <v>43690</v>
      </c>
      <c r="I3698" s="6">
        <v>43693</v>
      </c>
      <c r="J3698" s="5" t="s">
        <v>26</v>
      </c>
      <c r="K3698" s="7">
        <v>207.27</v>
      </c>
      <c r="L3698" s="35">
        <v>147.16</v>
      </c>
      <c r="M3698" s="36">
        <f t="shared" si="57"/>
        <v>60.110000000000014</v>
      </c>
      <c r="N3698" s="37">
        <f>YEAR(Table1[[#This Row],[Data zamówienia]])</f>
        <v>2019</v>
      </c>
    </row>
    <row r="3699" spans="2:14" x14ac:dyDescent="0.3">
      <c r="B3699" s="32">
        <v>630516</v>
      </c>
      <c r="C3699" s="5" t="s">
        <v>27</v>
      </c>
      <c r="D3699" s="5" t="s">
        <v>22</v>
      </c>
      <c r="E3699" s="5" t="s">
        <v>31</v>
      </c>
      <c r="F3699" s="5">
        <v>344</v>
      </c>
      <c r="G3699" s="6">
        <v>43686</v>
      </c>
      <c r="H3699" s="6">
        <v>43688</v>
      </c>
      <c r="I3699" s="6">
        <v>43695</v>
      </c>
      <c r="J3699" s="5" t="s">
        <v>40</v>
      </c>
      <c r="K3699" s="7">
        <v>1202.57</v>
      </c>
      <c r="L3699" s="35">
        <v>913.95</v>
      </c>
      <c r="M3699" s="36">
        <f t="shared" si="57"/>
        <v>288.61999999999989</v>
      </c>
      <c r="N3699" s="37">
        <f>YEAR(Table1[[#This Row],[Data zamówienia]])</f>
        <v>2019</v>
      </c>
    </row>
    <row r="3700" spans="2:14" x14ac:dyDescent="0.3">
      <c r="B3700" s="32">
        <v>109739</v>
      </c>
      <c r="C3700" s="5" t="s">
        <v>38</v>
      </c>
      <c r="D3700" s="5" t="s">
        <v>36</v>
      </c>
      <c r="E3700" s="5" t="s">
        <v>37</v>
      </c>
      <c r="F3700" s="5">
        <v>328</v>
      </c>
      <c r="G3700" s="6">
        <v>43688</v>
      </c>
      <c r="H3700" s="6">
        <v>43689</v>
      </c>
      <c r="I3700" s="6">
        <v>43694</v>
      </c>
      <c r="J3700" s="5" t="s">
        <v>33</v>
      </c>
      <c r="K3700" s="7">
        <v>1442.37</v>
      </c>
      <c r="L3700" s="35">
        <v>793.3</v>
      </c>
      <c r="M3700" s="36">
        <f t="shared" si="57"/>
        <v>649.06999999999994</v>
      </c>
      <c r="N3700" s="37">
        <f>YEAR(Table1[[#This Row],[Data zamówienia]])</f>
        <v>2019</v>
      </c>
    </row>
    <row r="3701" spans="2:14" x14ac:dyDescent="0.3">
      <c r="B3701" s="32">
        <v>150010</v>
      </c>
      <c r="C3701" s="5" t="s">
        <v>21</v>
      </c>
      <c r="D3701" s="5" t="s">
        <v>28</v>
      </c>
      <c r="E3701" s="5" t="s">
        <v>31</v>
      </c>
      <c r="F3701" s="5">
        <v>129</v>
      </c>
      <c r="G3701" s="6">
        <v>43687</v>
      </c>
      <c r="H3701" s="6">
        <v>43689</v>
      </c>
      <c r="I3701" s="6">
        <v>43691</v>
      </c>
      <c r="J3701" s="5" t="s">
        <v>30</v>
      </c>
      <c r="K3701" s="7">
        <v>431.53</v>
      </c>
      <c r="L3701" s="35">
        <v>405.64</v>
      </c>
      <c r="M3701" s="36">
        <f t="shared" si="57"/>
        <v>25.889999999999986</v>
      </c>
      <c r="N3701" s="37">
        <f>YEAR(Table1[[#This Row],[Data zamówienia]])</f>
        <v>2019</v>
      </c>
    </row>
    <row r="3702" spans="2:14" x14ac:dyDescent="0.3">
      <c r="B3702" s="32">
        <v>67283</v>
      </c>
      <c r="C3702" s="5" t="s">
        <v>38</v>
      </c>
      <c r="D3702" s="5" t="s">
        <v>36</v>
      </c>
      <c r="E3702" s="5" t="s">
        <v>37</v>
      </c>
      <c r="F3702" s="5">
        <v>156</v>
      </c>
      <c r="G3702" s="6">
        <v>43688</v>
      </c>
      <c r="H3702" s="6">
        <v>43689</v>
      </c>
      <c r="I3702" s="6">
        <v>43691</v>
      </c>
      <c r="J3702" s="5" t="s">
        <v>24</v>
      </c>
      <c r="K3702" s="7">
        <v>1321.9</v>
      </c>
      <c r="L3702" s="35">
        <v>1097.18</v>
      </c>
      <c r="M3702" s="36">
        <f t="shared" si="57"/>
        <v>224.72000000000003</v>
      </c>
      <c r="N3702" s="37">
        <f>YEAR(Table1[[#This Row],[Data zamówienia]])</f>
        <v>2019</v>
      </c>
    </row>
    <row r="3703" spans="2:14" x14ac:dyDescent="0.3">
      <c r="B3703" s="32">
        <v>850357</v>
      </c>
      <c r="C3703" s="5" t="s">
        <v>27</v>
      </c>
      <c r="D3703" s="5" t="s">
        <v>36</v>
      </c>
      <c r="E3703" s="5" t="s">
        <v>37</v>
      </c>
      <c r="F3703" s="5">
        <v>205</v>
      </c>
      <c r="G3703" s="6">
        <v>43687</v>
      </c>
      <c r="H3703" s="6">
        <v>43690</v>
      </c>
      <c r="I3703" s="6">
        <v>43694</v>
      </c>
      <c r="J3703" s="5" t="s">
        <v>26</v>
      </c>
      <c r="K3703" s="7">
        <v>1966.1</v>
      </c>
      <c r="L3703" s="35">
        <v>1749.83</v>
      </c>
      <c r="M3703" s="36">
        <f t="shared" si="57"/>
        <v>216.26999999999998</v>
      </c>
      <c r="N3703" s="37">
        <f>YEAR(Table1[[#This Row],[Data zamówienia]])</f>
        <v>2019</v>
      </c>
    </row>
    <row r="3704" spans="2:14" x14ac:dyDescent="0.3">
      <c r="B3704" s="32">
        <v>860981</v>
      </c>
      <c r="C3704" s="5" t="s">
        <v>21</v>
      </c>
      <c r="D3704" s="5" t="s">
        <v>39</v>
      </c>
      <c r="E3704" s="5" t="s">
        <v>23</v>
      </c>
      <c r="F3704" s="5">
        <v>17</v>
      </c>
      <c r="G3704" s="6">
        <v>43687</v>
      </c>
      <c r="H3704" s="6">
        <v>43689</v>
      </c>
      <c r="I3704" s="6">
        <v>43693</v>
      </c>
      <c r="J3704" s="5" t="s">
        <v>33</v>
      </c>
      <c r="K3704" s="7">
        <v>1720.29</v>
      </c>
      <c r="L3704" s="35">
        <v>1083.78</v>
      </c>
      <c r="M3704" s="36">
        <f t="shared" si="57"/>
        <v>636.51</v>
      </c>
      <c r="N3704" s="37">
        <f>YEAR(Table1[[#This Row],[Data zamówienia]])</f>
        <v>2019</v>
      </c>
    </row>
    <row r="3705" spans="2:14" x14ac:dyDescent="0.3">
      <c r="B3705" s="32">
        <v>89881</v>
      </c>
      <c r="C3705" s="5" t="s">
        <v>27</v>
      </c>
      <c r="D3705" s="5" t="s">
        <v>39</v>
      </c>
      <c r="E3705" s="5" t="s">
        <v>25</v>
      </c>
      <c r="F3705" s="5">
        <v>38</v>
      </c>
      <c r="G3705" s="6">
        <v>43687</v>
      </c>
      <c r="H3705" s="6">
        <v>43689</v>
      </c>
      <c r="I3705" s="6">
        <v>43692</v>
      </c>
      <c r="J3705" s="5" t="s">
        <v>24</v>
      </c>
      <c r="K3705" s="7">
        <v>933.7</v>
      </c>
      <c r="L3705" s="35">
        <v>606.91</v>
      </c>
      <c r="M3705" s="36">
        <f t="shared" si="57"/>
        <v>326.79000000000008</v>
      </c>
      <c r="N3705" s="37">
        <f>YEAR(Table1[[#This Row],[Data zamówienia]])</f>
        <v>2019</v>
      </c>
    </row>
    <row r="3706" spans="2:14" x14ac:dyDescent="0.3">
      <c r="B3706" s="32">
        <v>626507</v>
      </c>
      <c r="C3706" s="5" t="s">
        <v>27</v>
      </c>
      <c r="D3706" s="5" t="s">
        <v>22</v>
      </c>
      <c r="E3706" s="5" t="s">
        <v>29</v>
      </c>
      <c r="F3706" s="5">
        <v>297</v>
      </c>
      <c r="G3706" s="6">
        <v>43688</v>
      </c>
      <c r="H3706" s="6">
        <v>43689</v>
      </c>
      <c r="I3706" s="6">
        <v>43694</v>
      </c>
      <c r="J3706" s="5" t="s">
        <v>32</v>
      </c>
      <c r="K3706" s="7">
        <v>531.20000000000005</v>
      </c>
      <c r="L3706" s="35">
        <v>414.34</v>
      </c>
      <c r="M3706" s="36">
        <f t="shared" si="57"/>
        <v>116.86000000000007</v>
      </c>
      <c r="N3706" s="37">
        <f>YEAR(Table1[[#This Row],[Data zamówienia]])</f>
        <v>2019</v>
      </c>
    </row>
    <row r="3707" spans="2:14" x14ac:dyDescent="0.3">
      <c r="B3707" s="32">
        <v>56912</v>
      </c>
      <c r="C3707" s="5" t="s">
        <v>21</v>
      </c>
      <c r="D3707" s="5" t="s">
        <v>22</v>
      </c>
      <c r="E3707" s="5" t="s">
        <v>23</v>
      </c>
      <c r="F3707" s="5">
        <v>277</v>
      </c>
      <c r="G3707" s="6">
        <v>43688</v>
      </c>
      <c r="H3707" s="6">
        <v>43692</v>
      </c>
      <c r="I3707" s="6">
        <v>43693</v>
      </c>
      <c r="J3707" s="5" t="s">
        <v>33</v>
      </c>
      <c r="K3707" s="7">
        <v>512.29</v>
      </c>
      <c r="L3707" s="35">
        <v>261.27</v>
      </c>
      <c r="M3707" s="36">
        <f t="shared" si="57"/>
        <v>251.01999999999998</v>
      </c>
      <c r="N3707" s="37">
        <f>YEAR(Table1[[#This Row],[Data zamówienia]])</f>
        <v>2019</v>
      </c>
    </row>
    <row r="3708" spans="2:14" x14ac:dyDescent="0.3">
      <c r="B3708" s="32">
        <v>22810</v>
      </c>
      <c r="C3708" s="5" t="s">
        <v>21</v>
      </c>
      <c r="D3708" s="5" t="s">
        <v>28</v>
      </c>
      <c r="E3708" s="5" t="s">
        <v>23</v>
      </c>
      <c r="F3708" s="5">
        <v>244</v>
      </c>
      <c r="G3708" s="6">
        <v>43689</v>
      </c>
      <c r="H3708" s="6">
        <v>43692</v>
      </c>
      <c r="I3708" s="6">
        <v>43694</v>
      </c>
      <c r="J3708" s="5" t="s">
        <v>30</v>
      </c>
      <c r="K3708" s="7">
        <v>922.64</v>
      </c>
      <c r="L3708" s="35">
        <v>821.15</v>
      </c>
      <c r="M3708" s="36">
        <f t="shared" si="57"/>
        <v>101.49000000000001</v>
      </c>
      <c r="N3708" s="37">
        <f>YEAR(Table1[[#This Row],[Data zamówienia]])</f>
        <v>2019</v>
      </c>
    </row>
    <row r="3709" spans="2:14" x14ac:dyDescent="0.3">
      <c r="B3709" s="32">
        <v>197899</v>
      </c>
      <c r="C3709" s="5" t="s">
        <v>27</v>
      </c>
      <c r="D3709" s="5" t="s">
        <v>39</v>
      </c>
      <c r="E3709" s="5" t="s">
        <v>31</v>
      </c>
      <c r="F3709" s="5">
        <v>323</v>
      </c>
      <c r="G3709" s="6">
        <v>43689</v>
      </c>
      <c r="H3709" s="6">
        <v>43689</v>
      </c>
      <c r="I3709" s="6">
        <v>43691</v>
      </c>
      <c r="J3709" s="5" t="s">
        <v>30</v>
      </c>
      <c r="K3709" s="7">
        <v>1705.46</v>
      </c>
      <c r="L3709" s="35">
        <v>1517.86</v>
      </c>
      <c r="M3709" s="36">
        <f t="shared" si="57"/>
        <v>187.60000000000014</v>
      </c>
      <c r="N3709" s="37">
        <f>YEAR(Table1[[#This Row],[Data zamówienia]])</f>
        <v>2019</v>
      </c>
    </row>
    <row r="3710" spans="2:14" x14ac:dyDescent="0.3">
      <c r="B3710" s="32">
        <v>654183</v>
      </c>
      <c r="C3710" s="5" t="s">
        <v>27</v>
      </c>
      <c r="D3710" s="5" t="s">
        <v>36</v>
      </c>
      <c r="E3710" s="5" t="s">
        <v>29</v>
      </c>
      <c r="F3710" s="5">
        <v>306</v>
      </c>
      <c r="G3710" s="6">
        <v>43689</v>
      </c>
      <c r="H3710" s="6">
        <v>43689</v>
      </c>
      <c r="I3710" s="6">
        <v>43690</v>
      </c>
      <c r="J3710" s="5" t="s">
        <v>40</v>
      </c>
      <c r="K3710" s="7">
        <v>370.61</v>
      </c>
      <c r="L3710" s="35">
        <v>340.96</v>
      </c>
      <c r="M3710" s="36">
        <f t="shared" si="57"/>
        <v>29.650000000000034</v>
      </c>
      <c r="N3710" s="37">
        <f>YEAR(Table1[[#This Row],[Data zamówienia]])</f>
        <v>2019</v>
      </c>
    </row>
    <row r="3711" spans="2:14" x14ac:dyDescent="0.3">
      <c r="B3711" s="32">
        <v>977314</v>
      </c>
      <c r="C3711" s="5" t="s">
        <v>21</v>
      </c>
      <c r="D3711" s="5" t="s">
        <v>36</v>
      </c>
      <c r="E3711" s="5" t="s">
        <v>31</v>
      </c>
      <c r="F3711" s="5">
        <v>315</v>
      </c>
      <c r="G3711" s="6">
        <v>43688</v>
      </c>
      <c r="H3711" s="6">
        <v>43691</v>
      </c>
      <c r="I3711" s="6">
        <v>43693</v>
      </c>
      <c r="J3711" s="5" t="s">
        <v>33</v>
      </c>
      <c r="K3711" s="7">
        <v>1549.99</v>
      </c>
      <c r="L3711" s="35">
        <v>1007.49</v>
      </c>
      <c r="M3711" s="36">
        <f t="shared" si="57"/>
        <v>542.5</v>
      </c>
      <c r="N3711" s="37">
        <f>YEAR(Table1[[#This Row],[Data zamówienia]])</f>
        <v>2019</v>
      </c>
    </row>
    <row r="3712" spans="2:14" x14ac:dyDescent="0.3">
      <c r="B3712" s="32">
        <v>656103</v>
      </c>
      <c r="C3712" s="5" t="s">
        <v>35</v>
      </c>
      <c r="D3712" s="5" t="s">
        <v>28</v>
      </c>
      <c r="E3712" s="5" t="s">
        <v>37</v>
      </c>
      <c r="F3712" s="5">
        <v>21</v>
      </c>
      <c r="G3712" s="6">
        <v>43688</v>
      </c>
      <c r="H3712" s="6">
        <v>43692</v>
      </c>
      <c r="I3712" s="6">
        <v>43697</v>
      </c>
      <c r="J3712" s="5" t="s">
        <v>33</v>
      </c>
      <c r="K3712" s="7">
        <v>1554.44</v>
      </c>
      <c r="L3712" s="35">
        <v>1367.91</v>
      </c>
      <c r="M3712" s="36">
        <f t="shared" si="57"/>
        <v>186.52999999999997</v>
      </c>
      <c r="N3712" s="37">
        <f>YEAR(Table1[[#This Row],[Data zamówienia]])</f>
        <v>2019</v>
      </c>
    </row>
    <row r="3713" spans="2:14" x14ac:dyDescent="0.3">
      <c r="B3713" s="32">
        <v>373932</v>
      </c>
      <c r="C3713" s="5" t="s">
        <v>27</v>
      </c>
      <c r="D3713" s="5" t="s">
        <v>36</v>
      </c>
      <c r="E3713" s="5" t="s">
        <v>31</v>
      </c>
      <c r="F3713" s="5">
        <v>300</v>
      </c>
      <c r="G3713" s="6">
        <v>43689</v>
      </c>
      <c r="H3713" s="6">
        <v>43691</v>
      </c>
      <c r="I3713" s="6">
        <v>43697</v>
      </c>
      <c r="J3713" s="5" t="s">
        <v>26</v>
      </c>
      <c r="K3713" s="7">
        <v>225.42</v>
      </c>
      <c r="L3713" s="35">
        <v>128.49</v>
      </c>
      <c r="M3713" s="36">
        <f t="shared" si="57"/>
        <v>96.929999999999978</v>
      </c>
      <c r="N3713" s="37">
        <f>YEAR(Table1[[#This Row],[Data zamówienia]])</f>
        <v>2019</v>
      </c>
    </row>
    <row r="3714" spans="2:14" x14ac:dyDescent="0.3">
      <c r="B3714" s="32">
        <v>620341</v>
      </c>
      <c r="C3714" s="5" t="s">
        <v>21</v>
      </c>
      <c r="D3714" s="5" t="s">
        <v>28</v>
      </c>
      <c r="E3714" s="5" t="s">
        <v>23</v>
      </c>
      <c r="F3714" s="5">
        <v>334</v>
      </c>
      <c r="G3714" s="6">
        <v>43689</v>
      </c>
      <c r="H3714" s="6">
        <v>43689</v>
      </c>
      <c r="I3714" s="6">
        <v>43690</v>
      </c>
      <c r="J3714" s="5" t="s">
        <v>26</v>
      </c>
      <c r="K3714" s="7">
        <v>727.56</v>
      </c>
      <c r="L3714" s="35">
        <v>676.63</v>
      </c>
      <c r="M3714" s="36">
        <f t="shared" si="57"/>
        <v>50.92999999999995</v>
      </c>
      <c r="N3714" s="37">
        <f>YEAR(Table1[[#This Row],[Data zamówienia]])</f>
        <v>2019</v>
      </c>
    </row>
    <row r="3715" spans="2:14" x14ac:dyDescent="0.3">
      <c r="B3715" s="32">
        <v>140625</v>
      </c>
      <c r="C3715" s="5" t="s">
        <v>38</v>
      </c>
      <c r="D3715" s="5" t="s">
        <v>22</v>
      </c>
      <c r="E3715" s="5" t="s">
        <v>25</v>
      </c>
      <c r="F3715" s="5">
        <v>74</v>
      </c>
      <c r="G3715" s="6">
        <v>43689</v>
      </c>
      <c r="H3715" s="6">
        <v>43692</v>
      </c>
      <c r="I3715" s="6">
        <v>43699</v>
      </c>
      <c r="J3715" s="5" t="s">
        <v>32</v>
      </c>
      <c r="K3715" s="7">
        <v>220.1</v>
      </c>
      <c r="L3715" s="35">
        <v>140.86000000000001</v>
      </c>
      <c r="M3715" s="36">
        <f t="shared" si="57"/>
        <v>79.239999999999981</v>
      </c>
      <c r="N3715" s="37">
        <f>YEAR(Table1[[#This Row],[Data zamówienia]])</f>
        <v>2019</v>
      </c>
    </row>
    <row r="3716" spans="2:14" x14ac:dyDescent="0.3">
      <c r="B3716" s="32">
        <v>4306</v>
      </c>
      <c r="C3716" s="5" t="s">
        <v>21</v>
      </c>
      <c r="D3716" s="5" t="s">
        <v>22</v>
      </c>
      <c r="E3716" s="5" t="s">
        <v>23</v>
      </c>
      <c r="F3716" s="5">
        <v>205</v>
      </c>
      <c r="G3716" s="6">
        <v>43689</v>
      </c>
      <c r="H3716" s="6">
        <v>43692</v>
      </c>
      <c r="I3716" s="6">
        <v>43693</v>
      </c>
      <c r="J3716" s="5" t="s">
        <v>40</v>
      </c>
      <c r="K3716" s="7">
        <v>1104.51</v>
      </c>
      <c r="L3716" s="35">
        <v>640.62</v>
      </c>
      <c r="M3716" s="36">
        <f t="shared" ref="M3716:M3779" si="58">K3716-L3716</f>
        <v>463.89</v>
      </c>
      <c r="N3716" s="37">
        <f>YEAR(Table1[[#This Row],[Data zamówienia]])</f>
        <v>2019</v>
      </c>
    </row>
    <row r="3717" spans="2:14" x14ac:dyDescent="0.3">
      <c r="B3717" s="32">
        <v>578528</v>
      </c>
      <c r="C3717" s="5" t="s">
        <v>35</v>
      </c>
      <c r="D3717" s="5" t="s">
        <v>28</v>
      </c>
      <c r="E3717" s="5" t="s">
        <v>29</v>
      </c>
      <c r="F3717" s="5">
        <v>363</v>
      </c>
      <c r="G3717" s="6">
        <v>43690</v>
      </c>
      <c r="H3717" s="6">
        <v>43693</v>
      </c>
      <c r="I3717" s="6">
        <v>43698</v>
      </c>
      <c r="J3717" s="5" t="s">
        <v>24</v>
      </c>
      <c r="K3717" s="7">
        <v>1376.71</v>
      </c>
      <c r="L3717" s="35">
        <v>1060.07</v>
      </c>
      <c r="M3717" s="36">
        <f t="shared" si="58"/>
        <v>316.6400000000001</v>
      </c>
      <c r="N3717" s="37">
        <f>YEAR(Table1[[#This Row],[Data zamówienia]])</f>
        <v>2019</v>
      </c>
    </row>
    <row r="3718" spans="2:14" x14ac:dyDescent="0.3">
      <c r="B3718" s="32">
        <v>431251</v>
      </c>
      <c r="C3718" s="5" t="s">
        <v>35</v>
      </c>
      <c r="D3718" s="5" t="s">
        <v>28</v>
      </c>
      <c r="E3718" s="5" t="s">
        <v>31</v>
      </c>
      <c r="F3718" s="5">
        <v>234</v>
      </c>
      <c r="G3718" s="6">
        <v>43689</v>
      </c>
      <c r="H3718" s="6">
        <v>43691</v>
      </c>
      <c r="I3718" s="6">
        <v>43695</v>
      </c>
      <c r="J3718" s="5" t="s">
        <v>40</v>
      </c>
      <c r="K3718" s="7">
        <v>709.14</v>
      </c>
      <c r="L3718" s="35">
        <v>446.76</v>
      </c>
      <c r="M3718" s="36">
        <f t="shared" si="58"/>
        <v>262.38</v>
      </c>
      <c r="N3718" s="37">
        <f>YEAR(Table1[[#This Row],[Data zamówienia]])</f>
        <v>2019</v>
      </c>
    </row>
    <row r="3719" spans="2:14" x14ac:dyDescent="0.3">
      <c r="B3719" s="32">
        <v>196965</v>
      </c>
      <c r="C3719" s="5" t="s">
        <v>27</v>
      </c>
      <c r="D3719" s="5" t="s">
        <v>22</v>
      </c>
      <c r="E3719" s="5" t="s">
        <v>25</v>
      </c>
      <c r="F3719" s="5">
        <v>204</v>
      </c>
      <c r="G3719" s="6">
        <v>43690</v>
      </c>
      <c r="H3719" s="6">
        <v>43692</v>
      </c>
      <c r="I3719" s="6">
        <v>43699</v>
      </c>
      <c r="J3719" s="5" t="s">
        <v>32</v>
      </c>
      <c r="K3719" s="7">
        <v>168.18</v>
      </c>
      <c r="L3719" s="35">
        <v>105.95</v>
      </c>
      <c r="M3719" s="36">
        <f t="shared" si="58"/>
        <v>62.230000000000004</v>
      </c>
      <c r="N3719" s="37">
        <f>YEAR(Table1[[#This Row],[Data zamówienia]])</f>
        <v>2019</v>
      </c>
    </row>
    <row r="3720" spans="2:14" x14ac:dyDescent="0.3">
      <c r="B3720" s="32">
        <v>94802</v>
      </c>
      <c r="C3720" s="5" t="s">
        <v>38</v>
      </c>
      <c r="D3720" s="5" t="s">
        <v>36</v>
      </c>
      <c r="E3720" s="5" t="s">
        <v>34</v>
      </c>
      <c r="F3720" s="5">
        <v>57</v>
      </c>
      <c r="G3720" s="6">
        <v>43690</v>
      </c>
      <c r="H3720" s="6">
        <v>43691</v>
      </c>
      <c r="I3720" s="6">
        <v>43698</v>
      </c>
      <c r="J3720" s="5" t="s">
        <v>40</v>
      </c>
      <c r="K3720" s="7">
        <v>160.30000000000001</v>
      </c>
      <c r="L3720" s="35">
        <v>144.27000000000001</v>
      </c>
      <c r="M3720" s="36">
        <f t="shared" si="58"/>
        <v>16.03</v>
      </c>
      <c r="N3720" s="37">
        <f>YEAR(Table1[[#This Row],[Data zamówienia]])</f>
        <v>2019</v>
      </c>
    </row>
    <row r="3721" spans="2:14" x14ac:dyDescent="0.3">
      <c r="B3721" s="32">
        <v>114381</v>
      </c>
      <c r="C3721" s="5" t="s">
        <v>27</v>
      </c>
      <c r="D3721" s="5" t="s">
        <v>36</v>
      </c>
      <c r="E3721" s="5" t="s">
        <v>29</v>
      </c>
      <c r="F3721" s="5">
        <v>177</v>
      </c>
      <c r="G3721" s="6">
        <v>43690</v>
      </c>
      <c r="H3721" s="6">
        <v>43694</v>
      </c>
      <c r="I3721" s="6">
        <v>43695</v>
      </c>
      <c r="J3721" s="5" t="s">
        <v>24</v>
      </c>
      <c r="K3721" s="7">
        <v>829.19</v>
      </c>
      <c r="L3721" s="35">
        <v>704.81</v>
      </c>
      <c r="M3721" s="36">
        <f t="shared" si="58"/>
        <v>124.38000000000011</v>
      </c>
      <c r="N3721" s="37">
        <f>YEAR(Table1[[#This Row],[Data zamówienia]])</f>
        <v>2019</v>
      </c>
    </row>
    <row r="3722" spans="2:14" x14ac:dyDescent="0.3">
      <c r="B3722" s="32">
        <v>364692</v>
      </c>
      <c r="C3722" s="5" t="s">
        <v>38</v>
      </c>
      <c r="D3722" s="5" t="s">
        <v>39</v>
      </c>
      <c r="E3722" s="5" t="s">
        <v>31</v>
      </c>
      <c r="F3722" s="5">
        <v>205</v>
      </c>
      <c r="G3722" s="6">
        <v>43690</v>
      </c>
      <c r="H3722" s="6">
        <v>43691</v>
      </c>
      <c r="I3722" s="6">
        <v>43696</v>
      </c>
      <c r="J3722" s="5" t="s">
        <v>26</v>
      </c>
      <c r="K3722" s="7">
        <v>246.67</v>
      </c>
      <c r="L3722" s="35">
        <v>170.2</v>
      </c>
      <c r="M3722" s="36">
        <f t="shared" si="58"/>
        <v>76.47</v>
      </c>
      <c r="N3722" s="37">
        <f>YEAR(Table1[[#This Row],[Data zamówienia]])</f>
        <v>2019</v>
      </c>
    </row>
    <row r="3723" spans="2:14" x14ac:dyDescent="0.3">
      <c r="B3723" s="32">
        <v>265232</v>
      </c>
      <c r="C3723" s="5" t="s">
        <v>38</v>
      </c>
      <c r="D3723" s="5" t="s">
        <v>36</v>
      </c>
      <c r="E3723" s="5" t="s">
        <v>37</v>
      </c>
      <c r="F3723" s="5">
        <v>309</v>
      </c>
      <c r="G3723" s="6">
        <v>43690</v>
      </c>
      <c r="H3723" s="6">
        <v>43694</v>
      </c>
      <c r="I3723" s="6">
        <v>43696</v>
      </c>
      <c r="J3723" s="5" t="s">
        <v>33</v>
      </c>
      <c r="K3723" s="7">
        <v>559.48</v>
      </c>
      <c r="L3723" s="35">
        <v>296.52</v>
      </c>
      <c r="M3723" s="36">
        <f t="shared" si="58"/>
        <v>262.96000000000004</v>
      </c>
      <c r="N3723" s="37">
        <f>YEAR(Table1[[#This Row],[Data zamówienia]])</f>
        <v>2019</v>
      </c>
    </row>
    <row r="3724" spans="2:14" x14ac:dyDescent="0.3">
      <c r="B3724" s="32">
        <v>28660</v>
      </c>
      <c r="C3724" s="5" t="s">
        <v>38</v>
      </c>
      <c r="D3724" s="5" t="s">
        <v>39</v>
      </c>
      <c r="E3724" s="5" t="s">
        <v>34</v>
      </c>
      <c r="F3724" s="5">
        <v>144</v>
      </c>
      <c r="G3724" s="6">
        <v>43691</v>
      </c>
      <c r="H3724" s="6">
        <v>43691</v>
      </c>
      <c r="I3724" s="6">
        <v>43697</v>
      </c>
      <c r="J3724" s="5" t="s">
        <v>32</v>
      </c>
      <c r="K3724" s="7">
        <v>300.74</v>
      </c>
      <c r="L3724" s="35">
        <v>174.43</v>
      </c>
      <c r="M3724" s="36">
        <f t="shared" si="58"/>
        <v>126.31</v>
      </c>
      <c r="N3724" s="37">
        <f>YEAR(Table1[[#This Row],[Data zamówienia]])</f>
        <v>2019</v>
      </c>
    </row>
    <row r="3725" spans="2:14" x14ac:dyDescent="0.3">
      <c r="B3725" s="32">
        <v>296503</v>
      </c>
      <c r="C3725" s="5" t="s">
        <v>27</v>
      </c>
      <c r="D3725" s="5" t="s">
        <v>28</v>
      </c>
      <c r="E3725" s="5" t="s">
        <v>29</v>
      </c>
      <c r="F3725" s="5">
        <v>268</v>
      </c>
      <c r="G3725" s="6">
        <v>43690</v>
      </c>
      <c r="H3725" s="6">
        <v>43692</v>
      </c>
      <c r="I3725" s="6">
        <v>43693</v>
      </c>
      <c r="J3725" s="5" t="s">
        <v>30</v>
      </c>
      <c r="K3725" s="7">
        <v>1316.58</v>
      </c>
      <c r="L3725" s="35">
        <v>1066.43</v>
      </c>
      <c r="M3725" s="36">
        <f t="shared" si="58"/>
        <v>250.14999999999986</v>
      </c>
      <c r="N3725" s="37">
        <f>YEAR(Table1[[#This Row],[Data zamówienia]])</f>
        <v>2019</v>
      </c>
    </row>
    <row r="3726" spans="2:14" x14ac:dyDescent="0.3">
      <c r="B3726" s="32">
        <v>76585</v>
      </c>
      <c r="C3726" s="5" t="s">
        <v>35</v>
      </c>
      <c r="D3726" s="5" t="s">
        <v>22</v>
      </c>
      <c r="E3726" s="5" t="s">
        <v>37</v>
      </c>
      <c r="F3726" s="5">
        <v>69</v>
      </c>
      <c r="G3726" s="6">
        <v>43691</v>
      </c>
      <c r="H3726" s="6">
        <v>43693</v>
      </c>
      <c r="I3726" s="6">
        <v>43694</v>
      </c>
      <c r="J3726" s="5" t="s">
        <v>26</v>
      </c>
      <c r="K3726" s="7">
        <v>667.83</v>
      </c>
      <c r="L3726" s="35">
        <v>534.26</v>
      </c>
      <c r="M3726" s="36">
        <f t="shared" si="58"/>
        <v>133.57000000000005</v>
      </c>
      <c r="N3726" s="37">
        <f>YEAR(Table1[[#This Row],[Data zamówienia]])</f>
        <v>2019</v>
      </c>
    </row>
    <row r="3727" spans="2:14" x14ac:dyDescent="0.3">
      <c r="B3727" s="32">
        <v>849029</v>
      </c>
      <c r="C3727" s="5" t="s">
        <v>27</v>
      </c>
      <c r="D3727" s="5" t="s">
        <v>28</v>
      </c>
      <c r="E3727" s="5" t="s">
        <v>34</v>
      </c>
      <c r="F3727" s="5">
        <v>32</v>
      </c>
      <c r="G3727" s="6">
        <v>43690</v>
      </c>
      <c r="H3727" s="6">
        <v>43691</v>
      </c>
      <c r="I3727" s="6">
        <v>43695</v>
      </c>
      <c r="J3727" s="5" t="s">
        <v>33</v>
      </c>
      <c r="K3727" s="7">
        <v>609.85</v>
      </c>
      <c r="L3727" s="35">
        <v>530.57000000000005</v>
      </c>
      <c r="M3727" s="36">
        <f t="shared" si="58"/>
        <v>79.279999999999973</v>
      </c>
      <c r="N3727" s="37">
        <f>YEAR(Table1[[#This Row],[Data zamówienia]])</f>
        <v>2019</v>
      </c>
    </row>
    <row r="3728" spans="2:14" x14ac:dyDescent="0.3">
      <c r="B3728" s="32">
        <v>248121</v>
      </c>
      <c r="C3728" s="5" t="s">
        <v>27</v>
      </c>
      <c r="D3728" s="5" t="s">
        <v>36</v>
      </c>
      <c r="E3728" s="5" t="s">
        <v>23</v>
      </c>
      <c r="F3728" s="5">
        <v>185</v>
      </c>
      <c r="G3728" s="6">
        <v>43691</v>
      </c>
      <c r="H3728" s="6">
        <v>43694</v>
      </c>
      <c r="I3728" s="6">
        <v>43700</v>
      </c>
      <c r="J3728" s="5" t="s">
        <v>32</v>
      </c>
      <c r="K3728" s="7">
        <v>1548.53</v>
      </c>
      <c r="L3728" s="35">
        <v>1161.4000000000001</v>
      </c>
      <c r="M3728" s="36">
        <f t="shared" si="58"/>
        <v>387.12999999999988</v>
      </c>
      <c r="N3728" s="37">
        <f>YEAR(Table1[[#This Row],[Data zamówienia]])</f>
        <v>2019</v>
      </c>
    </row>
    <row r="3729" spans="2:14" x14ac:dyDescent="0.3">
      <c r="B3729" s="32">
        <v>942718</v>
      </c>
      <c r="C3729" s="5" t="s">
        <v>27</v>
      </c>
      <c r="D3729" s="5" t="s">
        <v>39</v>
      </c>
      <c r="E3729" s="5" t="s">
        <v>37</v>
      </c>
      <c r="F3729" s="5">
        <v>33</v>
      </c>
      <c r="G3729" s="6">
        <v>43691</v>
      </c>
      <c r="H3729" s="6">
        <v>43695</v>
      </c>
      <c r="I3729" s="6">
        <v>43696</v>
      </c>
      <c r="J3729" s="5" t="s">
        <v>40</v>
      </c>
      <c r="K3729" s="7">
        <v>730.52</v>
      </c>
      <c r="L3729" s="35">
        <v>672.08</v>
      </c>
      <c r="M3729" s="36">
        <f t="shared" si="58"/>
        <v>58.439999999999941</v>
      </c>
      <c r="N3729" s="37">
        <f>YEAR(Table1[[#This Row],[Data zamówienia]])</f>
        <v>2019</v>
      </c>
    </row>
    <row r="3730" spans="2:14" x14ac:dyDescent="0.3">
      <c r="B3730" s="32">
        <v>567366</v>
      </c>
      <c r="C3730" s="5" t="s">
        <v>35</v>
      </c>
      <c r="D3730" s="5" t="s">
        <v>22</v>
      </c>
      <c r="E3730" s="5" t="s">
        <v>34</v>
      </c>
      <c r="F3730" s="5">
        <v>98</v>
      </c>
      <c r="G3730" s="6">
        <v>43692</v>
      </c>
      <c r="H3730" s="6">
        <v>43693</v>
      </c>
      <c r="I3730" s="6">
        <v>43700</v>
      </c>
      <c r="J3730" s="5" t="s">
        <v>33</v>
      </c>
      <c r="K3730" s="7">
        <v>1211.8399999999999</v>
      </c>
      <c r="L3730" s="35">
        <v>1042.18</v>
      </c>
      <c r="M3730" s="36">
        <f t="shared" si="58"/>
        <v>169.65999999999985</v>
      </c>
      <c r="N3730" s="37">
        <f>YEAR(Table1[[#This Row],[Data zamówienia]])</f>
        <v>2019</v>
      </c>
    </row>
    <row r="3731" spans="2:14" x14ac:dyDescent="0.3">
      <c r="B3731" s="32">
        <v>323671</v>
      </c>
      <c r="C3731" s="5" t="s">
        <v>27</v>
      </c>
      <c r="D3731" s="5" t="s">
        <v>39</v>
      </c>
      <c r="E3731" s="5" t="s">
        <v>29</v>
      </c>
      <c r="F3731" s="5">
        <v>229</v>
      </c>
      <c r="G3731" s="6">
        <v>43691</v>
      </c>
      <c r="H3731" s="6">
        <v>43692</v>
      </c>
      <c r="I3731" s="6">
        <v>43698</v>
      </c>
      <c r="J3731" s="5" t="s">
        <v>32</v>
      </c>
      <c r="K3731" s="7">
        <v>1181.57</v>
      </c>
      <c r="L3731" s="35">
        <v>649.86</v>
      </c>
      <c r="M3731" s="36">
        <f t="shared" si="58"/>
        <v>531.70999999999992</v>
      </c>
      <c r="N3731" s="37">
        <f>YEAR(Table1[[#This Row],[Data zamówienia]])</f>
        <v>2019</v>
      </c>
    </row>
    <row r="3732" spans="2:14" x14ac:dyDescent="0.3">
      <c r="B3732" s="32">
        <v>269845</v>
      </c>
      <c r="C3732" s="5" t="s">
        <v>27</v>
      </c>
      <c r="D3732" s="5" t="s">
        <v>36</v>
      </c>
      <c r="E3732" s="5" t="s">
        <v>25</v>
      </c>
      <c r="F3732" s="5">
        <v>298</v>
      </c>
      <c r="G3732" s="6">
        <v>43692</v>
      </c>
      <c r="H3732" s="6">
        <v>43694</v>
      </c>
      <c r="I3732" s="6">
        <v>43698</v>
      </c>
      <c r="J3732" s="5" t="s">
        <v>33</v>
      </c>
      <c r="K3732" s="7">
        <v>295.27999999999997</v>
      </c>
      <c r="L3732" s="35">
        <v>200.79</v>
      </c>
      <c r="M3732" s="36">
        <f t="shared" si="58"/>
        <v>94.489999999999981</v>
      </c>
      <c r="N3732" s="37">
        <f>YEAR(Table1[[#This Row],[Data zamówienia]])</f>
        <v>2019</v>
      </c>
    </row>
    <row r="3733" spans="2:14" x14ac:dyDescent="0.3">
      <c r="B3733" s="32">
        <v>355667</v>
      </c>
      <c r="C3733" s="5" t="s">
        <v>27</v>
      </c>
      <c r="D3733" s="5" t="s">
        <v>36</v>
      </c>
      <c r="E3733" s="5" t="s">
        <v>29</v>
      </c>
      <c r="F3733" s="5">
        <v>244</v>
      </c>
      <c r="G3733" s="6">
        <v>43692</v>
      </c>
      <c r="H3733" s="6">
        <v>43693</v>
      </c>
      <c r="I3733" s="6">
        <v>43698</v>
      </c>
      <c r="J3733" s="5" t="s">
        <v>24</v>
      </c>
      <c r="K3733" s="7">
        <v>1937.01</v>
      </c>
      <c r="L3733" s="35">
        <v>1704.57</v>
      </c>
      <c r="M3733" s="36">
        <f t="shared" si="58"/>
        <v>232.44000000000005</v>
      </c>
      <c r="N3733" s="37">
        <f>YEAR(Table1[[#This Row],[Data zamówienia]])</f>
        <v>2019</v>
      </c>
    </row>
    <row r="3734" spans="2:14" x14ac:dyDescent="0.3">
      <c r="B3734" s="32">
        <v>800918</v>
      </c>
      <c r="C3734" s="5" t="s">
        <v>38</v>
      </c>
      <c r="D3734" s="5" t="s">
        <v>36</v>
      </c>
      <c r="E3734" s="5" t="s">
        <v>29</v>
      </c>
      <c r="F3734" s="5">
        <v>106</v>
      </c>
      <c r="G3734" s="6">
        <v>43691</v>
      </c>
      <c r="H3734" s="6">
        <v>43695</v>
      </c>
      <c r="I3734" s="6">
        <v>43698</v>
      </c>
      <c r="J3734" s="5" t="s">
        <v>30</v>
      </c>
      <c r="K3734" s="7">
        <v>411.93</v>
      </c>
      <c r="L3734" s="35">
        <v>370.74</v>
      </c>
      <c r="M3734" s="36">
        <f t="shared" si="58"/>
        <v>41.19</v>
      </c>
      <c r="N3734" s="37">
        <f>YEAR(Table1[[#This Row],[Data zamówienia]])</f>
        <v>2019</v>
      </c>
    </row>
    <row r="3735" spans="2:14" x14ac:dyDescent="0.3">
      <c r="B3735" s="32">
        <v>830751</v>
      </c>
      <c r="C3735" s="5" t="s">
        <v>21</v>
      </c>
      <c r="D3735" s="5" t="s">
        <v>28</v>
      </c>
      <c r="E3735" s="5" t="s">
        <v>37</v>
      </c>
      <c r="F3735" s="5">
        <v>199</v>
      </c>
      <c r="G3735" s="6">
        <v>43692</v>
      </c>
      <c r="H3735" s="6">
        <v>43693</v>
      </c>
      <c r="I3735" s="6">
        <v>43694</v>
      </c>
      <c r="J3735" s="5" t="s">
        <v>32</v>
      </c>
      <c r="K3735" s="7">
        <v>1145.78</v>
      </c>
      <c r="L3735" s="35">
        <v>916.62</v>
      </c>
      <c r="M3735" s="36">
        <f t="shared" si="58"/>
        <v>229.15999999999997</v>
      </c>
      <c r="N3735" s="37">
        <f>YEAR(Table1[[#This Row],[Data zamówienia]])</f>
        <v>2019</v>
      </c>
    </row>
    <row r="3736" spans="2:14" x14ac:dyDescent="0.3">
      <c r="B3736" s="32">
        <v>378146</v>
      </c>
      <c r="C3736" s="5" t="s">
        <v>27</v>
      </c>
      <c r="D3736" s="5" t="s">
        <v>39</v>
      </c>
      <c r="E3736" s="5" t="s">
        <v>34</v>
      </c>
      <c r="F3736" s="5">
        <v>130</v>
      </c>
      <c r="G3736" s="6">
        <v>43692</v>
      </c>
      <c r="H3736" s="6">
        <v>43694</v>
      </c>
      <c r="I3736" s="6">
        <v>43696</v>
      </c>
      <c r="J3736" s="5" t="s">
        <v>30</v>
      </c>
      <c r="K3736" s="7">
        <v>561.23</v>
      </c>
      <c r="L3736" s="35">
        <v>404.09</v>
      </c>
      <c r="M3736" s="36">
        <f t="shared" si="58"/>
        <v>157.14000000000004</v>
      </c>
      <c r="N3736" s="37">
        <f>YEAR(Table1[[#This Row],[Data zamówienia]])</f>
        <v>2019</v>
      </c>
    </row>
    <row r="3737" spans="2:14" x14ac:dyDescent="0.3">
      <c r="B3737" s="32">
        <v>231814</v>
      </c>
      <c r="C3737" s="5" t="s">
        <v>38</v>
      </c>
      <c r="D3737" s="5" t="s">
        <v>22</v>
      </c>
      <c r="E3737" s="5" t="s">
        <v>31</v>
      </c>
      <c r="F3737" s="5">
        <v>146</v>
      </c>
      <c r="G3737" s="6">
        <v>43693</v>
      </c>
      <c r="H3737" s="6">
        <v>43695</v>
      </c>
      <c r="I3737" s="6">
        <v>43696</v>
      </c>
      <c r="J3737" s="5" t="s">
        <v>30</v>
      </c>
      <c r="K3737" s="7">
        <v>1999.4</v>
      </c>
      <c r="L3737" s="35">
        <v>1279.6199999999999</v>
      </c>
      <c r="M3737" s="36">
        <f t="shared" si="58"/>
        <v>719.7800000000002</v>
      </c>
      <c r="N3737" s="37">
        <f>YEAR(Table1[[#This Row],[Data zamówienia]])</f>
        <v>2019</v>
      </c>
    </row>
    <row r="3738" spans="2:14" x14ac:dyDescent="0.3">
      <c r="B3738" s="32">
        <v>123954</v>
      </c>
      <c r="C3738" s="5" t="s">
        <v>27</v>
      </c>
      <c r="D3738" s="5" t="s">
        <v>36</v>
      </c>
      <c r="E3738" s="5" t="s">
        <v>34</v>
      </c>
      <c r="F3738" s="5">
        <v>95</v>
      </c>
      <c r="G3738" s="6">
        <v>43692</v>
      </c>
      <c r="H3738" s="6">
        <v>43694</v>
      </c>
      <c r="I3738" s="6">
        <v>43698</v>
      </c>
      <c r="J3738" s="5" t="s">
        <v>40</v>
      </c>
      <c r="K3738" s="7">
        <v>708.27</v>
      </c>
      <c r="L3738" s="35">
        <v>573.70000000000005</v>
      </c>
      <c r="M3738" s="36">
        <f t="shared" si="58"/>
        <v>134.56999999999994</v>
      </c>
      <c r="N3738" s="37">
        <f>YEAR(Table1[[#This Row],[Data zamówienia]])</f>
        <v>2019</v>
      </c>
    </row>
    <row r="3739" spans="2:14" x14ac:dyDescent="0.3">
      <c r="B3739" s="32">
        <v>700117</v>
      </c>
      <c r="C3739" s="5" t="s">
        <v>27</v>
      </c>
      <c r="D3739" s="5" t="s">
        <v>28</v>
      </c>
      <c r="E3739" s="5" t="s">
        <v>37</v>
      </c>
      <c r="F3739" s="5">
        <v>144</v>
      </c>
      <c r="G3739" s="6">
        <v>43692</v>
      </c>
      <c r="H3739" s="6">
        <v>43696</v>
      </c>
      <c r="I3739" s="6">
        <v>43703</v>
      </c>
      <c r="J3739" s="5" t="s">
        <v>26</v>
      </c>
      <c r="K3739" s="7">
        <v>1409.92</v>
      </c>
      <c r="L3739" s="35">
        <v>986.94</v>
      </c>
      <c r="M3739" s="36">
        <f t="shared" si="58"/>
        <v>422.98</v>
      </c>
      <c r="N3739" s="37">
        <f>YEAR(Table1[[#This Row],[Data zamówienia]])</f>
        <v>2019</v>
      </c>
    </row>
    <row r="3740" spans="2:14" x14ac:dyDescent="0.3">
      <c r="B3740" s="32">
        <v>111975</v>
      </c>
      <c r="C3740" s="5" t="s">
        <v>21</v>
      </c>
      <c r="D3740" s="5" t="s">
        <v>36</v>
      </c>
      <c r="E3740" s="5" t="s">
        <v>25</v>
      </c>
      <c r="F3740" s="5">
        <v>290</v>
      </c>
      <c r="G3740" s="6">
        <v>43693</v>
      </c>
      <c r="H3740" s="6">
        <v>43694</v>
      </c>
      <c r="I3740" s="6">
        <v>43698</v>
      </c>
      <c r="J3740" s="5" t="s">
        <v>26</v>
      </c>
      <c r="K3740" s="7">
        <v>878.46</v>
      </c>
      <c r="L3740" s="35">
        <v>816.97</v>
      </c>
      <c r="M3740" s="36">
        <f t="shared" si="58"/>
        <v>61.490000000000009</v>
      </c>
      <c r="N3740" s="37">
        <f>YEAR(Table1[[#This Row],[Data zamówienia]])</f>
        <v>2019</v>
      </c>
    </row>
    <row r="3741" spans="2:14" x14ac:dyDescent="0.3">
      <c r="B3741" s="32">
        <v>278087</v>
      </c>
      <c r="C3741" s="5" t="s">
        <v>35</v>
      </c>
      <c r="D3741" s="5" t="s">
        <v>22</v>
      </c>
      <c r="E3741" s="5" t="s">
        <v>31</v>
      </c>
      <c r="F3741" s="5">
        <v>139</v>
      </c>
      <c r="G3741" s="6">
        <v>43693</v>
      </c>
      <c r="H3741" s="6">
        <v>43695</v>
      </c>
      <c r="I3741" s="6">
        <v>43696</v>
      </c>
      <c r="J3741" s="5" t="s">
        <v>30</v>
      </c>
      <c r="K3741" s="7">
        <v>1848.82</v>
      </c>
      <c r="L3741" s="35">
        <v>1238.71</v>
      </c>
      <c r="M3741" s="36">
        <f t="shared" si="58"/>
        <v>610.1099999999999</v>
      </c>
      <c r="N3741" s="37">
        <f>YEAR(Table1[[#This Row],[Data zamówienia]])</f>
        <v>2019</v>
      </c>
    </row>
    <row r="3742" spans="2:14" x14ac:dyDescent="0.3">
      <c r="B3742" s="32">
        <v>516510</v>
      </c>
      <c r="C3742" s="5" t="s">
        <v>27</v>
      </c>
      <c r="D3742" s="5" t="s">
        <v>39</v>
      </c>
      <c r="E3742" s="5" t="s">
        <v>31</v>
      </c>
      <c r="F3742" s="5">
        <v>258</v>
      </c>
      <c r="G3742" s="6">
        <v>43693</v>
      </c>
      <c r="H3742" s="6">
        <v>43696</v>
      </c>
      <c r="I3742" s="6">
        <v>43700</v>
      </c>
      <c r="J3742" s="5" t="s">
        <v>26</v>
      </c>
      <c r="K3742" s="7">
        <v>1931.62</v>
      </c>
      <c r="L3742" s="35">
        <v>1641.88</v>
      </c>
      <c r="M3742" s="36">
        <f t="shared" si="58"/>
        <v>289.73999999999978</v>
      </c>
      <c r="N3742" s="37">
        <f>YEAR(Table1[[#This Row],[Data zamówienia]])</f>
        <v>2019</v>
      </c>
    </row>
    <row r="3743" spans="2:14" x14ac:dyDescent="0.3">
      <c r="B3743" s="32">
        <v>338859</v>
      </c>
      <c r="C3743" s="5" t="s">
        <v>35</v>
      </c>
      <c r="D3743" s="5" t="s">
        <v>22</v>
      </c>
      <c r="E3743" s="5" t="s">
        <v>25</v>
      </c>
      <c r="F3743" s="5">
        <v>53</v>
      </c>
      <c r="G3743" s="6">
        <v>43693</v>
      </c>
      <c r="H3743" s="6">
        <v>43695</v>
      </c>
      <c r="I3743" s="6">
        <v>43701</v>
      </c>
      <c r="J3743" s="5" t="s">
        <v>24</v>
      </c>
      <c r="K3743" s="7">
        <v>796.25</v>
      </c>
      <c r="L3743" s="35">
        <v>437.94</v>
      </c>
      <c r="M3743" s="36">
        <f t="shared" si="58"/>
        <v>358.31</v>
      </c>
      <c r="N3743" s="37">
        <f>YEAR(Table1[[#This Row],[Data zamówienia]])</f>
        <v>2019</v>
      </c>
    </row>
    <row r="3744" spans="2:14" x14ac:dyDescent="0.3">
      <c r="B3744" s="32">
        <v>135673</v>
      </c>
      <c r="C3744" s="5" t="s">
        <v>38</v>
      </c>
      <c r="D3744" s="5" t="s">
        <v>39</v>
      </c>
      <c r="E3744" s="5" t="s">
        <v>29</v>
      </c>
      <c r="F3744" s="5">
        <v>194</v>
      </c>
      <c r="G3744" s="6">
        <v>43692</v>
      </c>
      <c r="H3744" s="6">
        <v>43695</v>
      </c>
      <c r="I3744" s="6">
        <v>43698</v>
      </c>
      <c r="J3744" s="5" t="s">
        <v>40</v>
      </c>
      <c r="K3744" s="7">
        <v>1612.24</v>
      </c>
      <c r="L3744" s="35">
        <v>1386.53</v>
      </c>
      <c r="M3744" s="36">
        <f t="shared" si="58"/>
        <v>225.71000000000004</v>
      </c>
      <c r="N3744" s="37">
        <f>YEAR(Table1[[#This Row],[Data zamówienia]])</f>
        <v>2019</v>
      </c>
    </row>
    <row r="3745" spans="2:14" x14ac:dyDescent="0.3">
      <c r="B3745" s="32">
        <v>916727</v>
      </c>
      <c r="C3745" s="5" t="s">
        <v>38</v>
      </c>
      <c r="D3745" s="5" t="s">
        <v>22</v>
      </c>
      <c r="E3745" s="5" t="s">
        <v>34</v>
      </c>
      <c r="F3745" s="5">
        <v>161</v>
      </c>
      <c r="G3745" s="6">
        <v>43692</v>
      </c>
      <c r="H3745" s="6">
        <v>43695</v>
      </c>
      <c r="I3745" s="6">
        <v>43697</v>
      </c>
      <c r="J3745" s="5" t="s">
        <v>26</v>
      </c>
      <c r="K3745" s="7">
        <v>923.77</v>
      </c>
      <c r="L3745" s="35">
        <v>591.21</v>
      </c>
      <c r="M3745" s="36">
        <f t="shared" si="58"/>
        <v>332.55999999999995</v>
      </c>
      <c r="N3745" s="37">
        <f>YEAR(Table1[[#This Row],[Data zamówienia]])</f>
        <v>2019</v>
      </c>
    </row>
    <row r="3746" spans="2:14" x14ac:dyDescent="0.3">
      <c r="B3746" s="32">
        <v>619689</v>
      </c>
      <c r="C3746" s="5" t="s">
        <v>27</v>
      </c>
      <c r="D3746" s="5" t="s">
        <v>36</v>
      </c>
      <c r="E3746" s="5" t="s">
        <v>34</v>
      </c>
      <c r="F3746" s="5">
        <v>349</v>
      </c>
      <c r="G3746" s="6">
        <v>43693</v>
      </c>
      <c r="H3746" s="6">
        <v>43694</v>
      </c>
      <c r="I3746" s="6">
        <v>43697</v>
      </c>
      <c r="J3746" s="5" t="s">
        <v>33</v>
      </c>
      <c r="K3746" s="7">
        <v>484.22</v>
      </c>
      <c r="L3746" s="35">
        <v>246.95</v>
      </c>
      <c r="M3746" s="36">
        <f t="shared" si="58"/>
        <v>237.27000000000004</v>
      </c>
      <c r="N3746" s="37">
        <f>YEAR(Table1[[#This Row],[Data zamówienia]])</f>
        <v>2019</v>
      </c>
    </row>
    <row r="3747" spans="2:14" x14ac:dyDescent="0.3">
      <c r="B3747" s="32">
        <v>719793</v>
      </c>
      <c r="C3747" s="5" t="s">
        <v>38</v>
      </c>
      <c r="D3747" s="5" t="s">
        <v>36</v>
      </c>
      <c r="E3747" s="5" t="s">
        <v>23</v>
      </c>
      <c r="F3747" s="5">
        <v>139</v>
      </c>
      <c r="G3747" s="6">
        <v>43692</v>
      </c>
      <c r="H3747" s="6">
        <v>43696</v>
      </c>
      <c r="I3747" s="6">
        <v>43700</v>
      </c>
      <c r="J3747" s="5" t="s">
        <v>26</v>
      </c>
      <c r="K3747" s="7">
        <v>1300.6199999999999</v>
      </c>
      <c r="L3747" s="35">
        <v>1118.53</v>
      </c>
      <c r="M3747" s="36">
        <f t="shared" si="58"/>
        <v>182.08999999999992</v>
      </c>
      <c r="N3747" s="37">
        <f>YEAR(Table1[[#This Row],[Data zamówienia]])</f>
        <v>2019</v>
      </c>
    </row>
    <row r="3748" spans="2:14" x14ac:dyDescent="0.3">
      <c r="B3748" s="32">
        <v>433116</v>
      </c>
      <c r="C3748" s="5" t="s">
        <v>27</v>
      </c>
      <c r="D3748" s="5" t="s">
        <v>36</v>
      </c>
      <c r="E3748" s="5" t="s">
        <v>34</v>
      </c>
      <c r="F3748" s="5">
        <v>47</v>
      </c>
      <c r="G3748" s="6">
        <v>43694</v>
      </c>
      <c r="H3748" s="6">
        <v>43695</v>
      </c>
      <c r="I3748" s="6">
        <v>43697</v>
      </c>
      <c r="J3748" s="5" t="s">
        <v>32</v>
      </c>
      <c r="K3748" s="7">
        <v>1681.38</v>
      </c>
      <c r="L3748" s="35">
        <v>874.32</v>
      </c>
      <c r="M3748" s="36">
        <f t="shared" si="58"/>
        <v>807.06000000000006</v>
      </c>
      <c r="N3748" s="37">
        <f>YEAR(Table1[[#This Row],[Data zamówienia]])</f>
        <v>2019</v>
      </c>
    </row>
    <row r="3749" spans="2:14" x14ac:dyDescent="0.3">
      <c r="B3749" s="32">
        <v>53462</v>
      </c>
      <c r="C3749" s="5" t="s">
        <v>21</v>
      </c>
      <c r="D3749" s="5" t="s">
        <v>36</v>
      </c>
      <c r="E3749" s="5" t="s">
        <v>25</v>
      </c>
      <c r="F3749" s="5">
        <v>355</v>
      </c>
      <c r="G3749" s="6">
        <v>43693</v>
      </c>
      <c r="H3749" s="6">
        <v>43697</v>
      </c>
      <c r="I3749" s="6">
        <v>43701</v>
      </c>
      <c r="J3749" s="5" t="s">
        <v>32</v>
      </c>
      <c r="K3749" s="7">
        <v>1641.66</v>
      </c>
      <c r="L3749" s="35">
        <v>1510.33</v>
      </c>
      <c r="M3749" s="36">
        <f t="shared" si="58"/>
        <v>131.33000000000015</v>
      </c>
      <c r="N3749" s="37">
        <f>YEAR(Table1[[#This Row],[Data zamówienia]])</f>
        <v>2019</v>
      </c>
    </row>
    <row r="3750" spans="2:14" x14ac:dyDescent="0.3">
      <c r="B3750" s="32">
        <v>192553</v>
      </c>
      <c r="C3750" s="5" t="s">
        <v>38</v>
      </c>
      <c r="D3750" s="5" t="s">
        <v>36</v>
      </c>
      <c r="E3750" s="5" t="s">
        <v>34</v>
      </c>
      <c r="F3750" s="5">
        <v>234</v>
      </c>
      <c r="G3750" s="6">
        <v>43694</v>
      </c>
      <c r="H3750" s="6">
        <v>43695</v>
      </c>
      <c r="I3750" s="6">
        <v>43702</v>
      </c>
      <c r="J3750" s="5" t="s">
        <v>26</v>
      </c>
      <c r="K3750" s="7">
        <v>244.72</v>
      </c>
      <c r="L3750" s="35">
        <v>203.12</v>
      </c>
      <c r="M3750" s="36">
        <f t="shared" si="58"/>
        <v>41.599999999999994</v>
      </c>
      <c r="N3750" s="37">
        <f>YEAR(Table1[[#This Row],[Data zamówienia]])</f>
        <v>2019</v>
      </c>
    </row>
    <row r="3751" spans="2:14" x14ac:dyDescent="0.3">
      <c r="B3751" s="32">
        <v>376920</v>
      </c>
      <c r="C3751" s="5" t="s">
        <v>38</v>
      </c>
      <c r="D3751" s="5" t="s">
        <v>22</v>
      </c>
      <c r="E3751" s="5" t="s">
        <v>29</v>
      </c>
      <c r="F3751" s="5">
        <v>278</v>
      </c>
      <c r="G3751" s="6">
        <v>43694</v>
      </c>
      <c r="H3751" s="6">
        <v>43694</v>
      </c>
      <c r="I3751" s="6">
        <v>43698</v>
      </c>
      <c r="J3751" s="5" t="s">
        <v>26</v>
      </c>
      <c r="K3751" s="7">
        <v>597.86</v>
      </c>
      <c r="L3751" s="35">
        <v>322.83999999999997</v>
      </c>
      <c r="M3751" s="36">
        <f t="shared" si="58"/>
        <v>275.02000000000004</v>
      </c>
      <c r="N3751" s="37">
        <f>YEAR(Table1[[#This Row],[Data zamówienia]])</f>
        <v>2019</v>
      </c>
    </row>
    <row r="3752" spans="2:14" x14ac:dyDescent="0.3">
      <c r="B3752" s="32">
        <v>516123</v>
      </c>
      <c r="C3752" s="5" t="s">
        <v>21</v>
      </c>
      <c r="D3752" s="5" t="s">
        <v>36</v>
      </c>
      <c r="E3752" s="5" t="s">
        <v>23</v>
      </c>
      <c r="F3752" s="5">
        <v>342</v>
      </c>
      <c r="G3752" s="6">
        <v>43694</v>
      </c>
      <c r="H3752" s="6">
        <v>43696</v>
      </c>
      <c r="I3752" s="6">
        <v>43698</v>
      </c>
      <c r="J3752" s="5" t="s">
        <v>32</v>
      </c>
      <c r="K3752" s="7">
        <v>1727.83</v>
      </c>
      <c r="L3752" s="35">
        <v>915.75</v>
      </c>
      <c r="M3752" s="36">
        <f t="shared" si="58"/>
        <v>812.07999999999993</v>
      </c>
      <c r="N3752" s="37">
        <f>YEAR(Table1[[#This Row],[Data zamówienia]])</f>
        <v>2019</v>
      </c>
    </row>
    <row r="3753" spans="2:14" x14ac:dyDescent="0.3">
      <c r="B3753" s="32">
        <v>132286</v>
      </c>
      <c r="C3753" s="5" t="s">
        <v>27</v>
      </c>
      <c r="D3753" s="5" t="s">
        <v>28</v>
      </c>
      <c r="E3753" s="5" t="s">
        <v>29</v>
      </c>
      <c r="F3753" s="5">
        <v>366</v>
      </c>
      <c r="G3753" s="6">
        <v>43694</v>
      </c>
      <c r="H3753" s="6">
        <v>43695</v>
      </c>
      <c r="I3753" s="6">
        <v>43698</v>
      </c>
      <c r="J3753" s="5" t="s">
        <v>33</v>
      </c>
      <c r="K3753" s="7">
        <v>1937.79</v>
      </c>
      <c r="L3753" s="35">
        <v>1782.77</v>
      </c>
      <c r="M3753" s="36">
        <f t="shared" si="58"/>
        <v>155.01999999999998</v>
      </c>
      <c r="N3753" s="37">
        <f>YEAR(Table1[[#This Row],[Data zamówienia]])</f>
        <v>2019</v>
      </c>
    </row>
    <row r="3754" spans="2:14" x14ac:dyDescent="0.3">
      <c r="B3754" s="32">
        <v>14798</v>
      </c>
      <c r="C3754" s="5" t="s">
        <v>27</v>
      </c>
      <c r="D3754" s="5" t="s">
        <v>28</v>
      </c>
      <c r="E3754" s="5" t="s">
        <v>37</v>
      </c>
      <c r="F3754" s="5">
        <v>174</v>
      </c>
      <c r="G3754" s="6">
        <v>43693</v>
      </c>
      <c r="H3754" s="6">
        <v>43695</v>
      </c>
      <c r="I3754" s="6">
        <v>43700</v>
      </c>
      <c r="J3754" s="5" t="s">
        <v>30</v>
      </c>
      <c r="K3754" s="7">
        <v>1931.62</v>
      </c>
      <c r="L3754" s="35">
        <v>1274.8699999999999</v>
      </c>
      <c r="M3754" s="36">
        <f t="shared" si="58"/>
        <v>656.75</v>
      </c>
      <c r="N3754" s="37">
        <f>YEAR(Table1[[#This Row],[Data zamówienia]])</f>
        <v>2019</v>
      </c>
    </row>
    <row r="3755" spans="2:14" x14ac:dyDescent="0.3">
      <c r="B3755" s="32">
        <v>206127</v>
      </c>
      <c r="C3755" s="5" t="s">
        <v>27</v>
      </c>
      <c r="D3755" s="5" t="s">
        <v>36</v>
      </c>
      <c r="E3755" s="5" t="s">
        <v>37</v>
      </c>
      <c r="F3755" s="5">
        <v>260</v>
      </c>
      <c r="G3755" s="6">
        <v>43693</v>
      </c>
      <c r="H3755" s="6">
        <v>43696</v>
      </c>
      <c r="I3755" s="6">
        <v>43702</v>
      </c>
      <c r="J3755" s="5" t="s">
        <v>40</v>
      </c>
      <c r="K3755" s="7">
        <v>1468.29</v>
      </c>
      <c r="L3755" s="35">
        <v>822.24</v>
      </c>
      <c r="M3755" s="36">
        <f t="shared" si="58"/>
        <v>646.04999999999995</v>
      </c>
      <c r="N3755" s="37">
        <f>YEAR(Table1[[#This Row],[Data zamówienia]])</f>
        <v>2019</v>
      </c>
    </row>
    <row r="3756" spans="2:14" x14ac:dyDescent="0.3">
      <c r="B3756" s="32">
        <v>490663</v>
      </c>
      <c r="C3756" s="5" t="s">
        <v>38</v>
      </c>
      <c r="D3756" s="5" t="s">
        <v>36</v>
      </c>
      <c r="E3756" s="5" t="s">
        <v>37</v>
      </c>
      <c r="F3756" s="5">
        <v>351</v>
      </c>
      <c r="G3756" s="6">
        <v>43694</v>
      </c>
      <c r="H3756" s="6">
        <v>43696</v>
      </c>
      <c r="I3756" s="6">
        <v>43702</v>
      </c>
      <c r="J3756" s="5" t="s">
        <v>30</v>
      </c>
      <c r="K3756" s="7">
        <v>824.84</v>
      </c>
      <c r="L3756" s="35">
        <v>428.92</v>
      </c>
      <c r="M3756" s="36">
        <f t="shared" si="58"/>
        <v>395.92</v>
      </c>
      <c r="N3756" s="37">
        <f>YEAR(Table1[[#This Row],[Data zamówienia]])</f>
        <v>2019</v>
      </c>
    </row>
    <row r="3757" spans="2:14" x14ac:dyDescent="0.3">
      <c r="B3757" s="32">
        <v>144348</v>
      </c>
      <c r="C3757" s="5" t="s">
        <v>38</v>
      </c>
      <c r="D3757" s="5" t="s">
        <v>22</v>
      </c>
      <c r="E3757" s="5" t="s">
        <v>37</v>
      </c>
      <c r="F3757" s="5">
        <v>197</v>
      </c>
      <c r="G3757" s="6">
        <v>43693</v>
      </c>
      <c r="H3757" s="6">
        <v>43696</v>
      </c>
      <c r="I3757" s="6">
        <v>43699</v>
      </c>
      <c r="J3757" s="5" t="s">
        <v>30</v>
      </c>
      <c r="K3757" s="7">
        <v>724.93</v>
      </c>
      <c r="L3757" s="35">
        <v>666.94</v>
      </c>
      <c r="M3757" s="36">
        <f t="shared" si="58"/>
        <v>57.989999999999895</v>
      </c>
      <c r="N3757" s="37">
        <f>YEAR(Table1[[#This Row],[Data zamówienia]])</f>
        <v>2019</v>
      </c>
    </row>
    <row r="3758" spans="2:14" x14ac:dyDescent="0.3">
      <c r="B3758" s="32">
        <v>95741</v>
      </c>
      <c r="C3758" s="5" t="s">
        <v>27</v>
      </c>
      <c r="D3758" s="5" t="s">
        <v>39</v>
      </c>
      <c r="E3758" s="5" t="s">
        <v>31</v>
      </c>
      <c r="F3758" s="5">
        <v>95</v>
      </c>
      <c r="G3758" s="6">
        <v>43695</v>
      </c>
      <c r="H3758" s="6">
        <v>43695</v>
      </c>
      <c r="I3758" s="6">
        <v>43701</v>
      </c>
      <c r="J3758" s="5" t="s">
        <v>30</v>
      </c>
      <c r="K3758" s="7">
        <v>1531.9</v>
      </c>
      <c r="L3758" s="35">
        <v>1057.01</v>
      </c>
      <c r="M3758" s="36">
        <f t="shared" si="58"/>
        <v>474.8900000000001</v>
      </c>
      <c r="N3758" s="37">
        <f>YEAR(Table1[[#This Row],[Data zamówienia]])</f>
        <v>2019</v>
      </c>
    </row>
    <row r="3759" spans="2:14" x14ac:dyDescent="0.3">
      <c r="B3759" s="32">
        <v>950681</v>
      </c>
      <c r="C3759" s="5" t="s">
        <v>21</v>
      </c>
      <c r="D3759" s="5" t="s">
        <v>22</v>
      </c>
      <c r="E3759" s="5" t="s">
        <v>25</v>
      </c>
      <c r="F3759" s="5">
        <v>143</v>
      </c>
      <c r="G3759" s="6">
        <v>43694</v>
      </c>
      <c r="H3759" s="6">
        <v>43698</v>
      </c>
      <c r="I3759" s="6">
        <v>43704</v>
      </c>
      <c r="J3759" s="5" t="s">
        <v>26</v>
      </c>
      <c r="K3759" s="7">
        <v>545.14</v>
      </c>
      <c r="L3759" s="35">
        <v>419.76</v>
      </c>
      <c r="M3759" s="36">
        <f t="shared" si="58"/>
        <v>125.38</v>
      </c>
      <c r="N3759" s="37">
        <f>YEAR(Table1[[#This Row],[Data zamówienia]])</f>
        <v>2019</v>
      </c>
    </row>
    <row r="3760" spans="2:14" x14ac:dyDescent="0.3">
      <c r="B3760" s="32">
        <v>213786</v>
      </c>
      <c r="C3760" s="5" t="s">
        <v>21</v>
      </c>
      <c r="D3760" s="5" t="s">
        <v>22</v>
      </c>
      <c r="E3760" s="5" t="s">
        <v>34</v>
      </c>
      <c r="F3760" s="5">
        <v>15</v>
      </c>
      <c r="G3760" s="6">
        <v>43695</v>
      </c>
      <c r="H3760" s="6">
        <v>43695</v>
      </c>
      <c r="I3760" s="6">
        <v>43697</v>
      </c>
      <c r="J3760" s="5" t="s">
        <v>32</v>
      </c>
      <c r="K3760" s="7">
        <v>1641.66</v>
      </c>
      <c r="L3760" s="35">
        <v>919.33</v>
      </c>
      <c r="M3760" s="36">
        <f t="shared" si="58"/>
        <v>722.33</v>
      </c>
      <c r="N3760" s="37">
        <f>YEAR(Table1[[#This Row],[Data zamówienia]])</f>
        <v>2019</v>
      </c>
    </row>
    <row r="3761" spans="2:14" x14ac:dyDescent="0.3">
      <c r="B3761" s="32">
        <v>642521</v>
      </c>
      <c r="C3761" s="5" t="s">
        <v>35</v>
      </c>
      <c r="D3761" s="5" t="s">
        <v>28</v>
      </c>
      <c r="E3761" s="5" t="s">
        <v>25</v>
      </c>
      <c r="F3761" s="5">
        <v>50</v>
      </c>
      <c r="G3761" s="6">
        <v>43694</v>
      </c>
      <c r="H3761" s="6">
        <v>43696</v>
      </c>
      <c r="I3761" s="6">
        <v>43699</v>
      </c>
      <c r="J3761" s="5" t="s">
        <v>30</v>
      </c>
      <c r="K3761" s="7">
        <v>782.76</v>
      </c>
      <c r="L3761" s="35">
        <v>587.07000000000005</v>
      </c>
      <c r="M3761" s="36">
        <f t="shared" si="58"/>
        <v>195.68999999999994</v>
      </c>
      <c r="N3761" s="37">
        <f>YEAR(Table1[[#This Row],[Data zamówienia]])</f>
        <v>2019</v>
      </c>
    </row>
    <row r="3762" spans="2:14" x14ac:dyDescent="0.3">
      <c r="B3762" s="32">
        <v>477106</v>
      </c>
      <c r="C3762" s="5" t="s">
        <v>35</v>
      </c>
      <c r="D3762" s="5" t="s">
        <v>28</v>
      </c>
      <c r="E3762" s="5" t="s">
        <v>31</v>
      </c>
      <c r="F3762" s="5">
        <v>56</v>
      </c>
      <c r="G3762" s="6">
        <v>43694</v>
      </c>
      <c r="H3762" s="6">
        <v>43698</v>
      </c>
      <c r="I3762" s="6">
        <v>43699</v>
      </c>
      <c r="J3762" s="5" t="s">
        <v>40</v>
      </c>
      <c r="K3762" s="7">
        <v>953.54</v>
      </c>
      <c r="L3762" s="35">
        <v>600.73</v>
      </c>
      <c r="M3762" s="36">
        <f t="shared" si="58"/>
        <v>352.80999999999995</v>
      </c>
      <c r="N3762" s="37">
        <f>YEAR(Table1[[#This Row],[Data zamówienia]])</f>
        <v>2019</v>
      </c>
    </row>
    <row r="3763" spans="2:14" x14ac:dyDescent="0.3">
      <c r="B3763" s="32">
        <v>971384</v>
      </c>
      <c r="C3763" s="5" t="s">
        <v>27</v>
      </c>
      <c r="D3763" s="5" t="s">
        <v>36</v>
      </c>
      <c r="E3763" s="5" t="s">
        <v>31</v>
      </c>
      <c r="F3763" s="5">
        <v>328</v>
      </c>
      <c r="G3763" s="6">
        <v>43695</v>
      </c>
      <c r="H3763" s="6">
        <v>43697</v>
      </c>
      <c r="I3763" s="6">
        <v>43701</v>
      </c>
      <c r="J3763" s="5" t="s">
        <v>40</v>
      </c>
      <c r="K3763" s="7">
        <v>1049.29</v>
      </c>
      <c r="L3763" s="35">
        <v>891.9</v>
      </c>
      <c r="M3763" s="36">
        <f t="shared" si="58"/>
        <v>157.38999999999999</v>
      </c>
      <c r="N3763" s="37">
        <f>YEAR(Table1[[#This Row],[Data zamówienia]])</f>
        <v>2019</v>
      </c>
    </row>
    <row r="3764" spans="2:14" x14ac:dyDescent="0.3">
      <c r="B3764" s="32">
        <v>909896</v>
      </c>
      <c r="C3764" s="5" t="s">
        <v>21</v>
      </c>
      <c r="D3764" s="5" t="s">
        <v>36</v>
      </c>
      <c r="E3764" s="5" t="s">
        <v>25</v>
      </c>
      <c r="F3764" s="5">
        <v>85</v>
      </c>
      <c r="G3764" s="6">
        <v>43694</v>
      </c>
      <c r="H3764" s="6">
        <v>43697</v>
      </c>
      <c r="I3764" s="6">
        <v>43699</v>
      </c>
      <c r="J3764" s="5" t="s">
        <v>30</v>
      </c>
      <c r="K3764" s="7">
        <v>685.1</v>
      </c>
      <c r="L3764" s="35">
        <v>369.95</v>
      </c>
      <c r="M3764" s="36">
        <f t="shared" si="58"/>
        <v>315.15000000000003</v>
      </c>
      <c r="N3764" s="37">
        <f>YEAR(Table1[[#This Row],[Data zamówienia]])</f>
        <v>2019</v>
      </c>
    </row>
    <row r="3765" spans="2:14" x14ac:dyDescent="0.3">
      <c r="B3765" s="32">
        <v>820077</v>
      </c>
      <c r="C3765" s="5" t="s">
        <v>21</v>
      </c>
      <c r="D3765" s="5" t="s">
        <v>22</v>
      </c>
      <c r="E3765" s="5" t="s">
        <v>23</v>
      </c>
      <c r="F3765" s="5">
        <v>264</v>
      </c>
      <c r="G3765" s="6">
        <v>43696</v>
      </c>
      <c r="H3765" s="6">
        <v>43699</v>
      </c>
      <c r="I3765" s="6">
        <v>43706</v>
      </c>
      <c r="J3765" s="5" t="s">
        <v>30</v>
      </c>
      <c r="K3765" s="7">
        <v>1332</v>
      </c>
      <c r="L3765" s="35">
        <v>1185.48</v>
      </c>
      <c r="M3765" s="36">
        <f t="shared" si="58"/>
        <v>146.51999999999998</v>
      </c>
      <c r="N3765" s="37">
        <f>YEAR(Table1[[#This Row],[Data zamówienia]])</f>
        <v>2019</v>
      </c>
    </row>
    <row r="3766" spans="2:14" x14ac:dyDescent="0.3">
      <c r="B3766" s="32">
        <v>874597</v>
      </c>
      <c r="C3766" s="5" t="s">
        <v>27</v>
      </c>
      <c r="D3766" s="5" t="s">
        <v>28</v>
      </c>
      <c r="E3766" s="5" t="s">
        <v>37</v>
      </c>
      <c r="F3766" s="5">
        <v>67</v>
      </c>
      <c r="G3766" s="6">
        <v>43696</v>
      </c>
      <c r="H3766" s="6">
        <v>43697</v>
      </c>
      <c r="I3766" s="6">
        <v>43698</v>
      </c>
      <c r="J3766" s="5" t="s">
        <v>26</v>
      </c>
      <c r="K3766" s="7">
        <v>1507.06</v>
      </c>
      <c r="L3766" s="35">
        <v>1220.72</v>
      </c>
      <c r="M3766" s="36">
        <f t="shared" si="58"/>
        <v>286.33999999999992</v>
      </c>
      <c r="N3766" s="37">
        <f>YEAR(Table1[[#This Row],[Data zamówienia]])</f>
        <v>2019</v>
      </c>
    </row>
    <row r="3767" spans="2:14" x14ac:dyDescent="0.3">
      <c r="B3767" s="32">
        <v>54689</v>
      </c>
      <c r="C3767" s="5" t="s">
        <v>27</v>
      </c>
      <c r="D3767" s="5" t="s">
        <v>36</v>
      </c>
      <c r="E3767" s="5" t="s">
        <v>29</v>
      </c>
      <c r="F3767" s="5">
        <v>253</v>
      </c>
      <c r="G3767" s="6">
        <v>43695</v>
      </c>
      <c r="H3767" s="6">
        <v>43698</v>
      </c>
      <c r="I3767" s="6">
        <v>43699</v>
      </c>
      <c r="J3767" s="5" t="s">
        <v>30</v>
      </c>
      <c r="K3767" s="7">
        <v>1147.46</v>
      </c>
      <c r="L3767" s="35">
        <v>872.07</v>
      </c>
      <c r="M3767" s="36">
        <f t="shared" si="58"/>
        <v>275.39</v>
      </c>
      <c r="N3767" s="37">
        <f>YEAR(Table1[[#This Row],[Data zamówienia]])</f>
        <v>2019</v>
      </c>
    </row>
    <row r="3768" spans="2:14" x14ac:dyDescent="0.3">
      <c r="B3768" s="32">
        <v>963744</v>
      </c>
      <c r="C3768" s="5" t="s">
        <v>21</v>
      </c>
      <c r="D3768" s="5" t="s">
        <v>22</v>
      </c>
      <c r="E3768" s="5" t="s">
        <v>29</v>
      </c>
      <c r="F3768" s="5">
        <v>154</v>
      </c>
      <c r="G3768" s="6">
        <v>43695</v>
      </c>
      <c r="H3768" s="6">
        <v>43697</v>
      </c>
      <c r="I3768" s="6">
        <v>43702</v>
      </c>
      <c r="J3768" s="5" t="s">
        <v>30</v>
      </c>
      <c r="K3768" s="7">
        <v>1979.74</v>
      </c>
      <c r="L3768" s="35">
        <v>1860.96</v>
      </c>
      <c r="M3768" s="36">
        <f t="shared" si="58"/>
        <v>118.77999999999997</v>
      </c>
      <c r="N3768" s="37">
        <f>YEAR(Table1[[#This Row],[Data zamówienia]])</f>
        <v>2019</v>
      </c>
    </row>
    <row r="3769" spans="2:14" x14ac:dyDescent="0.3">
      <c r="B3769" s="32">
        <v>546392</v>
      </c>
      <c r="C3769" s="5" t="s">
        <v>21</v>
      </c>
      <c r="D3769" s="5" t="s">
        <v>39</v>
      </c>
      <c r="E3769" s="5" t="s">
        <v>31</v>
      </c>
      <c r="F3769" s="5">
        <v>247</v>
      </c>
      <c r="G3769" s="6">
        <v>43695</v>
      </c>
      <c r="H3769" s="6">
        <v>43696</v>
      </c>
      <c r="I3769" s="6">
        <v>43700</v>
      </c>
      <c r="J3769" s="5" t="s">
        <v>32</v>
      </c>
      <c r="K3769" s="7">
        <v>1439.04</v>
      </c>
      <c r="L3769" s="35">
        <v>920.99</v>
      </c>
      <c r="M3769" s="36">
        <f t="shared" si="58"/>
        <v>518.04999999999995</v>
      </c>
      <c r="N3769" s="37">
        <f>YEAR(Table1[[#This Row],[Data zamówienia]])</f>
        <v>2019</v>
      </c>
    </row>
    <row r="3770" spans="2:14" x14ac:dyDescent="0.3">
      <c r="B3770" s="32">
        <v>58775</v>
      </c>
      <c r="C3770" s="5" t="s">
        <v>21</v>
      </c>
      <c r="D3770" s="5" t="s">
        <v>36</v>
      </c>
      <c r="E3770" s="5" t="s">
        <v>29</v>
      </c>
      <c r="F3770" s="5">
        <v>8</v>
      </c>
      <c r="G3770" s="6">
        <v>43695</v>
      </c>
      <c r="H3770" s="6">
        <v>43697</v>
      </c>
      <c r="I3770" s="6">
        <v>43701</v>
      </c>
      <c r="J3770" s="5" t="s">
        <v>26</v>
      </c>
      <c r="K3770" s="7">
        <v>1309.1199999999999</v>
      </c>
      <c r="L3770" s="35">
        <v>667.65</v>
      </c>
      <c r="M3770" s="36">
        <f t="shared" si="58"/>
        <v>641.46999999999991</v>
      </c>
      <c r="N3770" s="37">
        <f>YEAR(Table1[[#This Row],[Data zamówienia]])</f>
        <v>2019</v>
      </c>
    </row>
    <row r="3771" spans="2:14" x14ac:dyDescent="0.3">
      <c r="B3771" s="32">
        <v>78065</v>
      </c>
      <c r="C3771" s="5" t="s">
        <v>21</v>
      </c>
      <c r="D3771" s="5" t="s">
        <v>36</v>
      </c>
      <c r="E3771" s="5" t="s">
        <v>25</v>
      </c>
      <c r="F3771" s="5">
        <v>125</v>
      </c>
      <c r="G3771" s="6">
        <v>43695</v>
      </c>
      <c r="H3771" s="6">
        <v>43696</v>
      </c>
      <c r="I3771" s="6">
        <v>43700</v>
      </c>
      <c r="J3771" s="5" t="s">
        <v>24</v>
      </c>
      <c r="K3771" s="7">
        <v>1380.04</v>
      </c>
      <c r="L3771" s="35">
        <v>1200.6300000000001</v>
      </c>
      <c r="M3771" s="36">
        <f t="shared" si="58"/>
        <v>179.40999999999985</v>
      </c>
      <c r="N3771" s="37">
        <f>YEAR(Table1[[#This Row],[Data zamówienia]])</f>
        <v>2019</v>
      </c>
    </row>
    <row r="3772" spans="2:14" x14ac:dyDescent="0.3">
      <c r="B3772" s="32">
        <v>553372</v>
      </c>
      <c r="C3772" s="5" t="s">
        <v>21</v>
      </c>
      <c r="D3772" s="5" t="s">
        <v>22</v>
      </c>
      <c r="E3772" s="5" t="s">
        <v>37</v>
      </c>
      <c r="F3772" s="5">
        <v>88</v>
      </c>
      <c r="G3772" s="6">
        <v>43695</v>
      </c>
      <c r="H3772" s="6">
        <v>43696</v>
      </c>
      <c r="I3772" s="6">
        <v>43699</v>
      </c>
      <c r="J3772" s="5" t="s">
        <v>30</v>
      </c>
      <c r="K3772" s="7">
        <v>1442.68</v>
      </c>
      <c r="L3772" s="35">
        <v>807.9</v>
      </c>
      <c r="M3772" s="36">
        <f t="shared" si="58"/>
        <v>634.78000000000009</v>
      </c>
      <c r="N3772" s="37">
        <f>YEAR(Table1[[#This Row],[Data zamówienia]])</f>
        <v>2019</v>
      </c>
    </row>
    <row r="3773" spans="2:14" x14ac:dyDescent="0.3">
      <c r="B3773" s="32">
        <v>34105</v>
      </c>
      <c r="C3773" s="5" t="s">
        <v>27</v>
      </c>
      <c r="D3773" s="5" t="s">
        <v>36</v>
      </c>
      <c r="E3773" s="5" t="s">
        <v>23</v>
      </c>
      <c r="F3773" s="5">
        <v>58</v>
      </c>
      <c r="G3773" s="6">
        <v>43696</v>
      </c>
      <c r="H3773" s="6">
        <v>43698</v>
      </c>
      <c r="I3773" s="6">
        <v>43704</v>
      </c>
      <c r="J3773" s="5" t="s">
        <v>32</v>
      </c>
      <c r="K3773" s="7">
        <v>1501.53</v>
      </c>
      <c r="L3773" s="35">
        <v>1351.38</v>
      </c>
      <c r="M3773" s="36">
        <f t="shared" si="58"/>
        <v>150.14999999999986</v>
      </c>
      <c r="N3773" s="37">
        <f>YEAR(Table1[[#This Row],[Data zamówienia]])</f>
        <v>2019</v>
      </c>
    </row>
    <row r="3774" spans="2:14" x14ac:dyDescent="0.3">
      <c r="B3774" s="32">
        <v>842400</v>
      </c>
      <c r="C3774" s="5" t="s">
        <v>27</v>
      </c>
      <c r="D3774" s="5" t="s">
        <v>39</v>
      </c>
      <c r="E3774" s="5" t="s">
        <v>25</v>
      </c>
      <c r="F3774" s="5">
        <v>361</v>
      </c>
      <c r="G3774" s="6">
        <v>43696</v>
      </c>
      <c r="H3774" s="6">
        <v>43697</v>
      </c>
      <c r="I3774" s="6">
        <v>43702</v>
      </c>
      <c r="J3774" s="5" t="s">
        <v>30</v>
      </c>
      <c r="K3774" s="7">
        <v>825.7</v>
      </c>
      <c r="L3774" s="35">
        <v>751.39</v>
      </c>
      <c r="M3774" s="36">
        <f t="shared" si="58"/>
        <v>74.310000000000059</v>
      </c>
      <c r="N3774" s="37">
        <f>YEAR(Table1[[#This Row],[Data zamówienia]])</f>
        <v>2019</v>
      </c>
    </row>
    <row r="3775" spans="2:14" x14ac:dyDescent="0.3">
      <c r="B3775" s="32">
        <v>995473</v>
      </c>
      <c r="C3775" s="5" t="s">
        <v>21</v>
      </c>
      <c r="D3775" s="5" t="s">
        <v>36</v>
      </c>
      <c r="E3775" s="5" t="s">
        <v>23</v>
      </c>
      <c r="F3775" s="5">
        <v>163</v>
      </c>
      <c r="G3775" s="6">
        <v>43697</v>
      </c>
      <c r="H3775" s="6">
        <v>43699</v>
      </c>
      <c r="I3775" s="6">
        <v>43706</v>
      </c>
      <c r="J3775" s="5" t="s">
        <v>26</v>
      </c>
      <c r="K3775" s="7">
        <v>1683.46</v>
      </c>
      <c r="L3775" s="35">
        <v>1043.75</v>
      </c>
      <c r="M3775" s="36">
        <f t="shared" si="58"/>
        <v>639.71</v>
      </c>
      <c r="N3775" s="37">
        <f>YEAR(Table1[[#This Row],[Data zamówienia]])</f>
        <v>2019</v>
      </c>
    </row>
    <row r="3776" spans="2:14" x14ac:dyDescent="0.3">
      <c r="B3776" s="32">
        <v>514704</v>
      </c>
      <c r="C3776" s="5" t="s">
        <v>35</v>
      </c>
      <c r="D3776" s="5" t="s">
        <v>28</v>
      </c>
      <c r="E3776" s="5" t="s">
        <v>34</v>
      </c>
      <c r="F3776" s="5">
        <v>74</v>
      </c>
      <c r="G3776" s="6">
        <v>43696</v>
      </c>
      <c r="H3776" s="6">
        <v>43699</v>
      </c>
      <c r="I3776" s="6">
        <v>43706</v>
      </c>
      <c r="J3776" s="5" t="s">
        <v>33</v>
      </c>
      <c r="K3776" s="7">
        <v>492.44</v>
      </c>
      <c r="L3776" s="35">
        <v>265.92</v>
      </c>
      <c r="M3776" s="36">
        <f t="shared" si="58"/>
        <v>226.51999999999998</v>
      </c>
      <c r="N3776" s="37">
        <f>YEAR(Table1[[#This Row],[Data zamówienia]])</f>
        <v>2019</v>
      </c>
    </row>
    <row r="3777" spans="2:14" x14ac:dyDescent="0.3">
      <c r="B3777" s="32">
        <v>103555</v>
      </c>
      <c r="C3777" s="5" t="s">
        <v>27</v>
      </c>
      <c r="D3777" s="5" t="s">
        <v>28</v>
      </c>
      <c r="E3777" s="5" t="s">
        <v>34</v>
      </c>
      <c r="F3777" s="5">
        <v>257</v>
      </c>
      <c r="G3777" s="6">
        <v>43696</v>
      </c>
      <c r="H3777" s="6">
        <v>43697</v>
      </c>
      <c r="I3777" s="6">
        <v>43702</v>
      </c>
      <c r="J3777" s="5" t="s">
        <v>32</v>
      </c>
      <c r="K3777" s="7">
        <v>1313.2</v>
      </c>
      <c r="L3777" s="35">
        <v>971.77</v>
      </c>
      <c r="M3777" s="36">
        <f t="shared" si="58"/>
        <v>341.43000000000006</v>
      </c>
      <c r="N3777" s="37">
        <f>YEAR(Table1[[#This Row],[Data zamówienia]])</f>
        <v>2019</v>
      </c>
    </row>
    <row r="3778" spans="2:14" x14ac:dyDescent="0.3">
      <c r="B3778" s="32">
        <v>78356</v>
      </c>
      <c r="C3778" s="5" t="s">
        <v>35</v>
      </c>
      <c r="D3778" s="5" t="s">
        <v>39</v>
      </c>
      <c r="E3778" s="5" t="s">
        <v>25</v>
      </c>
      <c r="F3778" s="5">
        <v>115</v>
      </c>
      <c r="G3778" s="6">
        <v>43697</v>
      </c>
      <c r="H3778" s="6">
        <v>43699</v>
      </c>
      <c r="I3778" s="6">
        <v>43701</v>
      </c>
      <c r="J3778" s="5" t="s">
        <v>32</v>
      </c>
      <c r="K3778" s="7">
        <v>1316.58</v>
      </c>
      <c r="L3778" s="35">
        <v>1171.76</v>
      </c>
      <c r="M3778" s="36">
        <f t="shared" si="58"/>
        <v>144.81999999999994</v>
      </c>
      <c r="N3778" s="37">
        <f>YEAR(Table1[[#This Row],[Data zamówienia]])</f>
        <v>2019</v>
      </c>
    </row>
    <row r="3779" spans="2:14" x14ac:dyDescent="0.3">
      <c r="B3779" s="32">
        <v>24854</v>
      </c>
      <c r="C3779" s="5" t="s">
        <v>21</v>
      </c>
      <c r="D3779" s="5" t="s">
        <v>22</v>
      </c>
      <c r="E3779" s="5" t="s">
        <v>34</v>
      </c>
      <c r="F3779" s="5">
        <v>309</v>
      </c>
      <c r="G3779" s="6">
        <v>43697</v>
      </c>
      <c r="H3779" s="6">
        <v>43699</v>
      </c>
      <c r="I3779" s="6">
        <v>43704</v>
      </c>
      <c r="J3779" s="5" t="s">
        <v>33</v>
      </c>
      <c r="K3779" s="7">
        <v>225.86</v>
      </c>
      <c r="L3779" s="35">
        <v>185.21</v>
      </c>
      <c r="M3779" s="36">
        <f t="shared" si="58"/>
        <v>40.650000000000006</v>
      </c>
      <c r="N3779" s="37">
        <f>YEAR(Table1[[#This Row],[Data zamówienia]])</f>
        <v>2019</v>
      </c>
    </row>
    <row r="3780" spans="2:14" x14ac:dyDescent="0.3">
      <c r="B3780" s="32">
        <v>641599</v>
      </c>
      <c r="C3780" s="5" t="s">
        <v>35</v>
      </c>
      <c r="D3780" s="5" t="s">
        <v>28</v>
      </c>
      <c r="E3780" s="5" t="s">
        <v>34</v>
      </c>
      <c r="F3780" s="5">
        <v>34</v>
      </c>
      <c r="G3780" s="6">
        <v>43697</v>
      </c>
      <c r="H3780" s="6">
        <v>43699</v>
      </c>
      <c r="I3780" s="6">
        <v>43704</v>
      </c>
      <c r="J3780" s="5" t="s">
        <v>24</v>
      </c>
      <c r="K3780" s="7">
        <v>1822.71</v>
      </c>
      <c r="L3780" s="35">
        <v>1184.76</v>
      </c>
      <c r="M3780" s="36">
        <f t="shared" ref="M3780:M3843" si="59">K3780-L3780</f>
        <v>637.95000000000005</v>
      </c>
      <c r="N3780" s="37">
        <f>YEAR(Table1[[#This Row],[Data zamówienia]])</f>
        <v>2019</v>
      </c>
    </row>
    <row r="3781" spans="2:14" x14ac:dyDescent="0.3">
      <c r="B3781" s="32">
        <v>417763</v>
      </c>
      <c r="C3781" s="5" t="s">
        <v>21</v>
      </c>
      <c r="D3781" s="5" t="s">
        <v>28</v>
      </c>
      <c r="E3781" s="5" t="s">
        <v>31</v>
      </c>
      <c r="F3781" s="5">
        <v>4</v>
      </c>
      <c r="G3781" s="6">
        <v>43696</v>
      </c>
      <c r="H3781" s="6">
        <v>43697</v>
      </c>
      <c r="I3781" s="6">
        <v>43701</v>
      </c>
      <c r="J3781" s="5" t="s">
        <v>24</v>
      </c>
      <c r="K3781" s="7">
        <v>1479.83</v>
      </c>
      <c r="L3781" s="35">
        <v>1391.04</v>
      </c>
      <c r="M3781" s="36">
        <f t="shared" si="59"/>
        <v>88.789999999999964</v>
      </c>
      <c r="N3781" s="37">
        <f>YEAR(Table1[[#This Row],[Data zamówienia]])</f>
        <v>2019</v>
      </c>
    </row>
    <row r="3782" spans="2:14" x14ac:dyDescent="0.3">
      <c r="B3782" s="32">
        <v>215978</v>
      </c>
      <c r="C3782" s="5" t="s">
        <v>27</v>
      </c>
      <c r="D3782" s="5" t="s">
        <v>28</v>
      </c>
      <c r="E3782" s="5" t="s">
        <v>34</v>
      </c>
      <c r="F3782" s="5">
        <v>250</v>
      </c>
      <c r="G3782" s="6">
        <v>43697</v>
      </c>
      <c r="H3782" s="6">
        <v>43700</v>
      </c>
      <c r="I3782" s="6">
        <v>43703</v>
      </c>
      <c r="J3782" s="5" t="s">
        <v>30</v>
      </c>
      <c r="K3782" s="7">
        <v>284.52</v>
      </c>
      <c r="L3782" s="35">
        <v>230.46</v>
      </c>
      <c r="M3782" s="36">
        <f t="shared" si="59"/>
        <v>54.059999999999974</v>
      </c>
      <c r="N3782" s="37">
        <f>YEAR(Table1[[#This Row],[Data zamówienia]])</f>
        <v>2019</v>
      </c>
    </row>
    <row r="3783" spans="2:14" x14ac:dyDescent="0.3">
      <c r="B3783" s="32">
        <v>587714</v>
      </c>
      <c r="C3783" s="5" t="s">
        <v>27</v>
      </c>
      <c r="D3783" s="5" t="s">
        <v>36</v>
      </c>
      <c r="E3783" s="5" t="s">
        <v>23</v>
      </c>
      <c r="F3783" s="5">
        <v>29</v>
      </c>
      <c r="G3783" s="6">
        <v>43697</v>
      </c>
      <c r="H3783" s="6">
        <v>43700</v>
      </c>
      <c r="I3783" s="6">
        <v>43701</v>
      </c>
      <c r="J3783" s="5" t="s">
        <v>30</v>
      </c>
      <c r="K3783" s="7">
        <v>1235.8900000000001</v>
      </c>
      <c r="L3783" s="35">
        <v>1013.43</v>
      </c>
      <c r="M3783" s="36">
        <f t="shared" si="59"/>
        <v>222.46000000000015</v>
      </c>
      <c r="N3783" s="37">
        <f>YEAR(Table1[[#This Row],[Data zamówienia]])</f>
        <v>2019</v>
      </c>
    </row>
    <row r="3784" spans="2:14" x14ac:dyDescent="0.3">
      <c r="B3784" s="32">
        <v>223761</v>
      </c>
      <c r="C3784" s="5" t="s">
        <v>21</v>
      </c>
      <c r="D3784" s="5" t="s">
        <v>22</v>
      </c>
      <c r="E3784" s="5" t="s">
        <v>34</v>
      </c>
      <c r="F3784" s="5">
        <v>222</v>
      </c>
      <c r="G3784" s="6">
        <v>43698</v>
      </c>
      <c r="H3784" s="6">
        <v>43699</v>
      </c>
      <c r="I3784" s="6">
        <v>43703</v>
      </c>
      <c r="J3784" s="5" t="s">
        <v>33</v>
      </c>
      <c r="K3784" s="7">
        <v>298.7</v>
      </c>
      <c r="L3784" s="35">
        <v>167.27</v>
      </c>
      <c r="M3784" s="36">
        <f t="shared" si="59"/>
        <v>131.42999999999998</v>
      </c>
      <c r="N3784" s="37">
        <f>YEAR(Table1[[#This Row],[Data zamówienia]])</f>
        <v>2019</v>
      </c>
    </row>
    <row r="3785" spans="2:14" x14ac:dyDescent="0.3">
      <c r="B3785" s="32">
        <v>746055</v>
      </c>
      <c r="C3785" s="5" t="s">
        <v>21</v>
      </c>
      <c r="D3785" s="5" t="s">
        <v>22</v>
      </c>
      <c r="E3785" s="5" t="s">
        <v>31</v>
      </c>
      <c r="F3785" s="5">
        <v>26</v>
      </c>
      <c r="G3785" s="6">
        <v>43697</v>
      </c>
      <c r="H3785" s="6">
        <v>43701</v>
      </c>
      <c r="I3785" s="6">
        <v>43706</v>
      </c>
      <c r="J3785" s="5" t="s">
        <v>24</v>
      </c>
      <c r="K3785" s="7">
        <v>1548.74</v>
      </c>
      <c r="L3785" s="35">
        <v>851.81</v>
      </c>
      <c r="M3785" s="36">
        <f t="shared" si="59"/>
        <v>696.93000000000006</v>
      </c>
      <c r="N3785" s="37">
        <f>YEAR(Table1[[#This Row],[Data zamówienia]])</f>
        <v>2019</v>
      </c>
    </row>
    <row r="3786" spans="2:14" x14ac:dyDescent="0.3">
      <c r="B3786" s="32">
        <v>219367</v>
      </c>
      <c r="C3786" s="5" t="s">
        <v>35</v>
      </c>
      <c r="D3786" s="5" t="s">
        <v>28</v>
      </c>
      <c r="E3786" s="5" t="s">
        <v>25</v>
      </c>
      <c r="F3786" s="5">
        <v>355</v>
      </c>
      <c r="G3786" s="6">
        <v>43697</v>
      </c>
      <c r="H3786" s="6">
        <v>43700</v>
      </c>
      <c r="I3786" s="6">
        <v>43706</v>
      </c>
      <c r="J3786" s="5" t="s">
        <v>24</v>
      </c>
      <c r="K3786" s="7">
        <v>1924.38</v>
      </c>
      <c r="L3786" s="35">
        <v>1077.6500000000001</v>
      </c>
      <c r="M3786" s="36">
        <f t="shared" si="59"/>
        <v>846.73</v>
      </c>
      <c r="N3786" s="37">
        <f>YEAR(Table1[[#This Row],[Data zamówienia]])</f>
        <v>2019</v>
      </c>
    </row>
    <row r="3787" spans="2:14" x14ac:dyDescent="0.3">
      <c r="B3787" s="32">
        <v>218423</v>
      </c>
      <c r="C3787" s="5" t="s">
        <v>21</v>
      </c>
      <c r="D3787" s="5" t="s">
        <v>36</v>
      </c>
      <c r="E3787" s="5" t="s">
        <v>23</v>
      </c>
      <c r="F3787" s="5">
        <v>32</v>
      </c>
      <c r="G3787" s="6">
        <v>43699</v>
      </c>
      <c r="H3787" s="6">
        <v>43701</v>
      </c>
      <c r="I3787" s="6">
        <v>43706</v>
      </c>
      <c r="J3787" s="5" t="s">
        <v>26</v>
      </c>
      <c r="K3787" s="7">
        <v>650.66999999999996</v>
      </c>
      <c r="L3787" s="35">
        <v>390.4</v>
      </c>
      <c r="M3787" s="36">
        <f t="shared" si="59"/>
        <v>260.27</v>
      </c>
      <c r="N3787" s="37">
        <f>YEAR(Table1[[#This Row],[Data zamówienia]])</f>
        <v>2019</v>
      </c>
    </row>
    <row r="3788" spans="2:14" x14ac:dyDescent="0.3">
      <c r="B3788" s="32">
        <v>462961</v>
      </c>
      <c r="C3788" s="5" t="s">
        <v>38</v>
      </c>
      <c r="D3788" s="5" t="s">
        <v>39</v>
      </c>
      <c r="E3788" s="5" t="s">
        <v>23</v>
      </c>
      <c r="F3788" s="5">
        <v>86</v>
      </c>
      <c r="G3788" s="6">
        <v>43699</v>
      </c>
      <c r="H3788" s="6">
        <v>43700</v>
      </c>
      <c r="I3788" s="6">
        <v>43703</v>
      </c>
      <c r="J3788" s="5" t="s">
        <v>24</v>
      </c>
      <c r="K3788" s="7">
        <v>1945.72</v>
      </c>
      <c r="L3788" s="35">
        <v>1070.1500000000001</v>
      </c>
      <c r="M3788" s="36">
        <f t="shared" si="59"/>
        <v>875.56999999999994</v>
      </c>
      <c r="N3788" s="37">
        <f>YEAR(Table1[[#This Row],[Data zamówienia]])</f>
        <v>2019</v>
      </c>
    </row>
    <row r="3789" spans="2:14" x14ac:dyDescent="0.3">
      <c r="B3789" s="32">
        <v>796389</v>
      </c>
      <c r="C3789" s="5" t="s">
        <v>21</v>
      </c>
      <c r="D3789" s="5" t="s">
        <v>22</v>
      </c>
      <c r="E3789" s="5" t="s">
        <v>34</v>
      </c>
      <c r="F3789" s="5">
        <v>166</v>
      </c>
      <c r="G3789" s="6">
        <v>43698</v>
      </c>
      <c r="H3789" s="6">
        <v>43700</v>
      </c>
      <c r="I3789" s="6">
        <v>43703</v>
      </c>
      <c r="J3789" s="5" t="s">
        <v>33</v>
      </c>
      <c r="K3789" s="7">
        <v>452.26</v>
      </c>
      <c r="L3789" s="35">
        <v>235.18</v>
      </c>
      <c r="M3789" s="36">
        <f t="shared" si="59"/>
        <v>217.07999999999998</v>
      </c>
      <c r="N3789" s="37">
        <f>YEAR(Table1[[#This Row],[Data zamówienia]])</f>
        <v>2019</v>
      </c>
    </row>
    <row r="3790" spans="2:14" x14ac:dyDescent="0.3">
      <c r="B3790" s="32">
        <v>318018</v>
      </c>
      <c r="C3790" s="5" t="s">
        <v>35</v>
      </c>
      <c r="D3790" s="5" t="s">
        <v>36</v>
      </c>
      <c r="E3790" s="5" t="s">
        <v>29</v>
      </c>
      <c r="F3790" s="5">
        <v>94</v>
      </c>
      <c r="G3790" s="6">
        <v>43699</v>
      </c>
      <c r="H3790" s="6">
        <v>43702</v>
      </c>
      <c r="I3790" s="6">
        <v>43707</v>
      </c>
      <c r="J3790" s="5" t="s">
        <v>26</v>
      </c>
      <c r="K3790" s="7">
        <v>667.73</v>
      </c>
      <c r="L3790" s="35">
        <v>447.38</v>
      </c>
      <c r="M3790" s="36">
        <f t="shared" si="59"/>
        <v>220.35000000000002</v>
      </c>
      <c r="N3790" s="37">
        <f>YEAR(Table1[[#This Row],[Data zamówienia]])</f>
        <v>2019</v>
      </c>
    </row>
    <row r="3791" spans="2:14" x14ac:dyDescent="0.3">
      <c r="B3791" s="32">
        <v>348480</v>
      </c>
      <c r="C3791" s="5" t="s">
        <v>35</v>
      </c>
      <c r="D3791" s="5" t="s">
        <v>28</v>
      </c>
      <c r="E3791" s="5" t="s">
        <v>34</v>
      </c>
      <c r="F3791" s="5">
        <v>60</v>
      </c>
      <c r="G3791" s="6">
        <v>43698</v>
      </c>
      <c r="H3791" s="6">
        <v>43701</v>
      </c>
      <c r="I3791" s="6">
        <v>43705</v>
      </c>
      <c r="J3791" s="5" t="s">
        <v>40</v>
      </c>
      <c r="K3791" s="7">
        <v>1494.73</v>
      </c>
      <c r="L3791" s="35">
        <v>1255.57</v>
      </c>
      <c r="M3791" s="36">
        <f t="shared" si="59"/>
        <v>239.16000000000008</v>
      </c>
      <c r="N3791" s="37">
        <f>YEAR(Table1[[#This Row],[Data zamówienia]])</f>
        <v>2019</v>
      </c>
    </row>
    <row r="3792" spans="2:14" x14ac:dyDescent="0.3">
      <c r="B3792" s="32">
        <v>755380</v>
      </c>
      <c r="C3792" s="5" t="s">
        <v>21</v>
      </c>
      <c r="D3792" s="5" t="s">
        <v>28</v>
      </c>
      <c r="E3792" s="5" t="s">
        <v>29</v>
      </c>
      <c r="F3792" s="5">
        <v>155</v>
      </c>
      <c r="G3792" s="6">
        <v>43698</v>
      </c>
      <c r="H3792" s="6">
        <v>43700</v>
      </c>
      <c r="I3792" s="6">
        <v>43702</v>
      </c>
      <c r="J3792" s="5" t="s">
        <v>33</v>
      </c>
      <c r="K3792" s="7">
        <v>1063.1500000000001</v>
      </c>
      <c r="L3792" s="35">
        <v>659.15</v>
      </c>
      <c r="M3792" s="36">
        <f t="shared" si="59"/>
        <v>404.00000000000011</v>
      </c>
      <c r="N3792" s="37">
        <f>YEAR(Table1[[#This Row],[Data zamówienia]])</f>
        <v>2019</v>
      </c>
    </row>
    <row r="3793" spans="2:14" x14ac:dyDescent="0.3">
      <c r="B3793" s="32">
        <v>244776</v>
      </c>
      <c r="C3793" s="5" t="s">
        <v>21</v>
      </c>
      <c r="D3793" s="5" t="s">
        <v>22</v>
      </c>
      <c r="E3793" s="5" t="s">
        <v>37</v>
      </c>
      <c r="F3793" s="5">
        <v>332</v>
      </c>
      <c r="G3793" s="6">
        <v>43698</v>
      </c>
      <c r="H3793" s="6">
        <v>43699</v>
      </c>
      <c r="I3793" s="6">
        <v>43703</v>
      </c>
      <c r="J3793" s="5" t="s">
        <v>30</v>
      </c>
      <c r="K3793" s="7">
        <v>1063.55</v>
      </c>
      <c r="L3793" s="35">
        <v>882.75</v>
      </c>
      <c r="M3793" s="36">
        <f t="shared" si="59"/>
        <v>180.79999999999995</v>
      </c>
      <c r="N3793" s="37">
        <f>YEAR(Table1[[#This Row],[Data zamówienia]])</f>
        <v>2019</v>
      </c>
    </row>
    <row r="3794" spans="2:14" x14ac:dyDescent="0.3">
      <c r="B3794" s="32">
        <v>923254</v>
      </c>
      <c r="C3794" s="5" t="s">
        <v>27</v>
      </c>
      <c r="D3794" s="5" t="s">
        <v>36</v>
      </c>
      <c r="E3794" s="5" t="s">
        <v>37</v>
      </c>
      <c r="F3794" s="5">
        <v>46</v>
      </c>
      <c r="G3794" s="6">
        <v>43698</v>
      </c>
      <c r="H3794" s="6">
        <v>43701</v>
      </c>
      <c r="I3794" s="6">
        <v>43703</v>
      </c>
      <c r="J3794" s="5" t="s">
        <v>32</v>
      </c>
      <c r="K3794" s="7">
        <v>1699.04</v>
      </c>
      <c r="L3794" s="35">
        <v>1495.16</v>
      </c>
      <c r="M3794" s="36">
        <f t="shared" si="59"/>
        <v>203.87999999999988</v>
      </c>
      <c r="N3794" s="37">
        <f>YEAR(Table1[[#This Row],[Data zamówienia]])</f>
        <v>2019</v>
      </c>
    </row>
    <row r="3795" spans="2:14" x14ac:dyDescent="0.3">
      <c r="B3795" s="32">
        <v>768910</v>
      </c>
      <c r="C3795" s="5" t="s">
        <v>35</v>
      </c>
      <c r="D3795" s="5" t="s">
        <v>28</v>
      </c>
      <c r="E3795" s="5" t="s">
        <v>25</v>
      </c>
      <c r="F3795" s="5">
        <v>56</v>
      </c>
      <c r="G3795" s="6">
        <v>43699</v>
      </c>
      <c r="H3795" s="6">
        <v>43699</v>
      </c>
      <c r="I3795" s="6">
        <v>43703</v>
      </c>
      <c r="J3795" s="5" t="s">
        <v>40</v>
      </c>
      <c r="K3795" s="7">
        <v>1526.13</v>
      </c>
      <c r="L3795" s="35">
        <v>1068.29</v>
      </c>
      <c r="M3795" s="36">
        <f t="shared" si="59"/>
        <v>457.84000000000015</v>
      </c>
      <c r="N3795" s="37">
        <f>YEAR(Table1[[#This Row],[Data zamówienia]])</f>
        <v>2019</v>
      </c>
    </row>
    <row r="3796" spans="2:14" x14ac:dyDescent="0.3">
      <c r="B3796" s="32">
        <v>639502</v>
      </c>
      <c r="C3796" s="5" t="s">
        <v>27</v>
      </c>
      <c r="D3796" s="5" t="s">
        <v>36</v>
      </c>
      <c r="E3796" s="5" t="s">
        <v>25</v>
      </c>
      <c r="F3796" s="5">
        <v>343</v>
      </c>
      <c r="G3796" s="6">
        <v>43699</v>
      </c>
      <c r="H3796" s="6">
        <v>43699</v>
      </c>
      <c r="I3796" s="6">
        <v>43703</v>
      </c>
      <c r="J3796" s="5" t="s">
        <v>30</v>
      </c>
      <c r="K3796" s="7">
        <v>1641.66</v>
      </c>
      <c r="L3796" s="35">
        <v>1083.5</v>
      </c>
      <c r="M3796" s="36">
        <f t="shared" si="59"/>
        <v>558.16000000000008</v>
      </c>
      <c r="N3796" s="37">
        <f>YEAR(Table1[[#This Row],[Data zamówienia]])</f>
        <v>2019</v>
      </c>
    </row>
    <row r="3797" spans="2:14" x14ac:dyDescent="0.3">
      <c r="B3797" s="32">
        <v>976893</v>
      </c>
      <c r="C3797" s="5" t="s">
        <v>27</v>
      </c>
      <c r="D3797" s="5" t="s">
        <v>22</v>
      </c>
      <c r="E3797" s="5" t="s">
        <v>25</v>
      </c>
      <c r="F3797" s="5">
        <v>63</v>
      </c>
      <c r="G3797" s="6">
        <v>43698</v>
      </c>
      <c r="H3797" s="6">
        <v>43701</v>
      </c>
      <c r="I3797" s="6">
        <v>43705</v>
      </c>
      <c r="J3797" s="5" t="s">
        <v>26</v>
      </c>
      <c r="K3797" s="7">
        <v>334.68</v>
      </c>
      <c r="L3797" s="35">
        <v>227.58</v>
      </c>
      <c r="M3797" s="36">
        <f t="shared" si="59"/>
        <v>107.1</v>
      </c>
      <c r="N3797" s="37">
        <f>YEAR(Table1[[#This Row],[Data zamówienia]])</f>
        <v>2019</v>
      </c>
    </row>
    <row r="3798" spans="2:14" x14ac:dyDescent="0.3">
      <c r="B3798" s="32">
        <v>816990</v>
      </c>
      <c r="C3798" s="5" t="s">
        <v>21</v>
      </c>
      <c r="D3798" s="5" t="s">
        <v>39</v>
      </c>
      <c r="E3798" s="5" t="s">
        <v>25</v>
      </c>
      <c r="F3798" s="5">
        <v>51</v>
      </c>
      <c r="G3798" s="6">
        <v>43699</v>
      </c>
      <c r="H3798" s="6">
        <v>43702</v>
      </c>
      <c r="I3798" s="6">
        <v>43703</v>
      </c>
      <c r="J3798" s="5" t="s">
        <v>33</v>
      </c>
      <c r="K3798" s="7">
        <v>682.7</v>
      </c>
      <c r="L3798" s="35">
        <v>464.24</v>
      </c>
      <c r="M3798" s="36">
        <f t="shared" si="59"/>
        <v>218.46000000000004</v>
      </c>
      <c r="N3798" s="37">
        <f>YEAR(Table1[[#This Row],[Data zamówienia]])</f>
        <v>2019</v>
      </c>
    </row>
    <row r="3799" spans="2:14" x14ac:dyDescent="0.3">
      <c r="B3799" s="32">
        <v>976404</v>
      </c>
      <c r="C3799" s="5" t="s">
        <v>38</v>
      </c>
      <c r="D3799" s="5" t="s">
        <v>39</v>
      </c>
      <c r="E3799" s="5" t="s">
        <v>29</v>
      </c>
      <c r="F3799" s="5">
        <v>334</v>
      </c>
      <c r="G3799" s="6">
        <v>43699</v>
      </c>
      <c r="H3799" s="6">
        <v>43701</v>
      </c>
      <c r="I3799" s="6">
        <v>43708</v>
      </c>
      <c r="J3799" s="5" t="s">
        <v>26</v>
      </c>
      <c r="K3799" s="7">
        <v>712.36</v>
      </c>
      <c r="L3799" s="35">
        <v>391.8</v>
      </c>
      <c r="M3799" s="36">
        <f t="shared" si="59"/>
        <v>320.56</v>
      </c>
      <c r="N3799" s="37">
        <f>YEAR(Table1[[#This Row],[Data zamówienia]])</f>
        <v>2019</v>
      </c>
    </row>
    <row r="3800" spans="2:14" x14ac:dyDescent="0.3">
      <c r="B3800" s="32">
        <v>40422</v>
      </c>
      <c r="C3800" s="5" t="s">
        <v>35</v>
      </c>
      <c r="D3800" s="5" t="s">
        <v>28</v>
      </c>
      <c r="E3800" s="5" t="s">
        <v>23</v>
      </c>
      <c r="F3800" s="5">
        <v>192</v>
      </c>
      <c r="G3800" s="6">
        <v>43700</v>
      </c>
      <c r="H3800" s="6">
        <v>43703</v>
      </c>
      <c r="I3800" s="6">
        <v>43710</v>
      </c>
      <c r="J3800" s="5" t="s">
        <v>33</v>
      </c>
      <c r="K3800" s="7">
        <v>1868.02</v>
      </c>
      <c r="L3800" s="35">
        <v>1307.6099999999999</v>
      </c>
      <c r="M3800" s="36">
        <f t="shared" si="59"/>
        <v>560.41000000000008</v>
      </c>
      <c r="N3800" s="37">
        <f>YEAR(Table1[[#This Row],[Data zamówienia]])</f>
        <v>2019</v>
      </c>
    </row>
    <row r="3801" spans="2:14" x14ac:dyDescent="0.3">
      <c r="B3801" s="32">
        <v>801580</v>
      </c>
      <c r="C3801" s="5" t="s">
        <v>27</v>
      </c>
      <c r="D3801" s="5" t="s">
        <v>28</v>
      </c>
      <c r="E3801" s="5" t="s">
        <v>25</v>
      </c>
      <c r="F3801" s="5">
        <v>31</v>
      </c>
      <c r="G3801" s="6">
        <v>43699</v>
      </c>
      <c r="H3801" s="6">
        <v>43702</v>
      </c>
      <c r="I3801" s="6">
        <v>43703</v>
      </c>
      <c r="J3801" s="5" t="s">
        <v>40</v>
      </c>
      <c r="K3801" s="7">
        <v>959.64</v>
      </c>
      <c r="L3801" s="35">
        <v>479.82</v>
      </c>
      <c r="M3801" s="36">
        <f t="shared" si="59"/>
        <v>479.82</v>
      </c>
      <c r="N3801" s="37">
        <f>YEAR(Table1[[#This Row],[Data zamówienia]])</f>
        <v>2019</v>
      </c>
    </row>
    <row r="3802" spans="2:14" x14ac:dyDescent="0.3">
      <c r="B3802" s="32">
        <v>581470</v>
      </c>
      <c r="C3802" s="5" t="s">
        <v>27</v>
      </c>
      <c r="D3802" s="5" t="s">
        <v>36</v>
      </c>
      <c r="E3802" s="5" t="s">
        <v>29</v>
      </c>
      <c r="F3802" s="5">
        <v>231</v>
      </c>
      <c r="G3802" s="6">
        <v>43700</v>
      </c>
      <c r="H3802" s="6">
        <v>43701</v>
      </c>
      <c r="I3802" s="6">
        <v>43705</v>
      </c>
      <c r="J3802" s="5" t="s">
        <v>30</v>
      </c>
      <c r="K3802" s="7">
        <v>381.39</v>
      </c>
      <c r="L3802" s="35">
        <v>339.44</v>
      </c>
      <c r="M3802" s="36">
        <f t="shared" si="59"/>
        <v>41.949999999999989</v>
      </c>
      <c r="N3802" s="37">
        <f>YEAR(Table1[[#This Row],[Data zamówienia]])</f>
        <v>2019</v>
      </c>
    </row>
    <row r="3803" spans="2:14" x14ac:dyDescent="0.3">
      <c r="B3803" s="32">
        <v>832713</v>
      </c>
      <c r="C3803" s="5" t="s">
        <v>21</v>
      </c>
      <c r="D3803" s="5" t="s">
        <v>36</v>
      </c>
      <c r="E3803" s="5" t="s">
        <v>25</v>
      </c>
      <c r="F3803" s="5">
        <v>1</v>
      </c>
      <c r="G3803" s="6">
        <v>43699</v>
      </c>
      <c r="H3803" s="6">
        <v>43700</v>
      </c>
      <c r="I3803" s="6">
        <v>43703</v>
      </c>
      <c r="J3803" s="5" t="s">
        <v>24</v>
      </c>
      <c r="K3803" s="7">
        <v>1527.73</v>
      </c>
      <c r="L3803" s="35">
        <v>962.47</v>
      </c>
      <c r="M3803" s="36">
        <f t="shared" si="59"/>
        <v>565.26</v>
      </c>
      <c r="N3803" s="37">
        <f>YEAR(Table1[[#This Row],[Data zamówienia]])</f>
        <v>2019</v>
      </c>
    </row>
    <row r="3804" spans="2:14" x14ac:dyDescent="0.3">
      <c r="B3804" s="32">
        <v>42399</v>
      </c>
      <c r="C3804" s="5" t="s">
        <v>27</v>
      </c>
      <c r="D3804" s="5" t="s">
        <v>28</v>
      </c>
      <c r="E3804" s="5" t="s">
        <v>31</v>
      </c>
      <c r="F3804" s="5">
        <v>291</v>
      </c>
      <c r="G3804" s="6">
        <v>43699</v>
      </c>
      <c r="H3804" s="6">
        <v>43700</v>
      </c>
      <c r="I3804" s="6">
        <v>43704</v>
      </c>
      <c r="J3804" s="5" t="s">
        <v>24</v>
      </c>
      <c r="K3804" s="7">
        <v>395.02</v>
      </c>
      <c r="L3804" s="35">
        <v>327.87</v>
      </c>
      <c r="M3804" s="36">
        <f t="shared" si="59"/>
        <v>67.149999999999977</v>
      </c>
      <c r="N3804" s="37">
        <f>YEAR(Table1[[#This Row],[Data zamówienia]])</f>
        <v>2019</v>
      </c>
    </row>
    <row r="3805" spans="2:14" x14ac:dyDescent="0.3">
      <c r="B3805" s="32">
        <v>477293</v>
      </c>
      <c r="C3805" s="5" t="s">
        <v>21</v>
      </c>
      <c r="D3805" s="5" t="s">
        <v>28</v>
      </c>
      <c r="E3805" s="5" t="s">
        <v>31</v>
      </c>
      <c r="F3805" s="5">
        <v>321</v>
      </c>
      <c r="G3805" s="6">
        <v>43699</v>
      </c>
      <c r="H3805" s="6">
        <v>43700</v>
      </c>
      <c r="I3805" s="6">
        <v>43701</v>
      </c>
      <c r="J3805" s="5" t="s">
        <v>30</v>
      </c>
      <c r="K3805" s="7">
        <v>1127.9000000000001</v>
      </c>
      <c r="L3805" s="35">
        <v>800.81</v>
      </c>
      <c r="M3805" s="36">
        <f t="shared" si="59"/>
        <v>327.09000000000015</v>
      </c>
      <c r="N3805" s="37">
        <f>YEAR(Table1[[#This Row],[Data zamówienia]])</f>
        <v>2019</v>
      </c>
    </row>
    <row r="3806" spans="2:14" x14ac:dyDescent="0.3">
      <c r="B3806" s="32">
        <v>439136</v>
      </c>
      <c r="C3806" s="5" t="s">
        <v>21</v>
      </c>
      <c r="D3806" s="5" t="s">
        <v>22</v>
      </c>
      <c r="E3806" s="5" t="s">
        <v>34</v>
      </c>
      <c r="F3806" s="5">
        <v>260</v>
      </c>
      <c r="G3806" s="6">
        <v>43699</v>
      </c>
      <c r="H3806" s="6">
        <v>43700</v>
      </c>
      <c r="I3806" s="6">
        <v>43707</v>
      </c>
      <c r="J3806" s="5" t="s">
        <v>32</v>
      </c>
      <c r="K3806" s="7">
        <v>1842.75</v>
      </c>
      <c r="L3806" s="35">
        <v>1031.94</v>
      </c>
      <c r="M3806" s="36">
        <f t="shared" si="59"/>
        <v>810.81</v>
      </c>
      <c r="N3806" s="37">
        <f>YEAR(Table1[[#This Row],[Data zamówienia]])</f>
        <v>2019</v>
      </c>
    </row>
    <row r="3807" spans="2:14" x14ac:dyDescent="0.3">
      <c r="B3807" s="32">
        <v>580431</v>
      </c>
      <c r="C3807" s="5" t="s">
        <v>27</v>
      </c>
      <c r="D3807" s="5" t="s">
        <v>39</v>
      </c>
      <c r="E3807" s="5" t="s">
        <v>37</v>
      </c>
      <c r="F3807" s="5">
        <v>244</v>
      </c>
      <c r="G3807" s="6">
        <v>43700</v>
      </c>
      <c r="H3807" s="6">
        <v>43703</v>
      </c>
      <c r="I3807" s="6">
        <v>43706</v>
      </c>
      <c r="J3807" s="5" t="s">
        <v>33</v>
      </c>
      <c r="K3807" s="7">
        <v>1748.11</v>
      </c>
      <c r="L3807" s="35">
        <v>1450.93</v>
      </c>
      <c r="M3807" s="36">
        <f t="shared" si="59"/>
        <v>297.17999999999984</v>
      </c>
      <c r="N3807" s="37">
        <f>YEAR(Table1[[#This Row],[Data zamówienia]])</f>
        <v>2019</v>
      </c>
    </row>
    <row r="3808" spans="2:14" x14ac:dyDescent="0.3">
      <c r="B3808" s="32">
        <v>307159</v>
      </c>
      <c r="C3808" s="5" t="s">
        <v>21</v>
      </c>
      <c r="D3808" s="5" t="s">
        <v>22</v>
      </c>
      <c r="E3808" s="5" t="s">
        <v>31</v>
      </c>
      <c r="F3808" s="5">
        <v>132</v>
      </c>
      <c r="G3808" s="6">
        <v>43699</v>
      </c>
      <c r="H3808" s="6">
        <v>43702</v>
      </c>
      <c r="I3808" s="6">
        <v>43707</v>
      </c>
      <c r="J3808" s="5" t="s">
        <v>26</v>
      </c>
      <c r="K3808" s="7">
        <v>644.5</v>
      </c>
      <c r="L3808" s="35">
        <v>464.04</v>
      </c>
      <c r="M3808" s="36">
        <f t="shared" si="59"/>
        <v>180.45999999999998</v>
      </c>
      <c r="N3808" s="37">
        <f>YEAR(Table1[[#This Row],[Data zamówienia]])</f>
        <v>2019</v>
      </c>
    </row>
    <row r="3809" spans="2:14" x14ac:dyDescent="0.3">
      <c r="B3809" s="32">
        <v>811773</v>
      </c>
      <c r="C3809" s="5" t="s">
        <v>21</v>
      </c>
      <c r="D3809" s="5" t="s">
        <v>28</v>
      </c>
      <c r="E3809" s="5" t="s">
        <v>31</v>
      </c>
      <c r="F3809" s="5">
        <v>280</v>
      </c>
      <c r="G3809" s="6">
        <v>43701</v>
      </c>
      <c r="H3809" s="6">
        <v>43701</v>
      </c>
      <c r="I3809" s="6">
        <v>43705</v>
      </c>
      <c r="J3809" s="5" t="s">
        <v>40</v>
      </c>
      <c r="K3809" s="7">
        <v>1697.84</v>
      </c>
      <c r="L3809" s="35">
        <v>1086.6199999999999</v>
      </c>
      <c r="M3809" s="36">
        <f t="shared" si="59"/>
        <v>611.22</v>
      </c>
      <c r="N3809" s="37">
        <f>YEAR(Table1[[#This Row],[Data zamówienia]])</f>
        <v>2019</v>
      </c>
    </row>
    <row r="3810" spans="2:14" x14ac:dyDescent="0.3">
      <c r="B3810" s="32">
        <v>6036</v>
      </c>
      <c r="C3810" s="5" t="s">
        <v>21</v>
      </c>
      <c r="D3810" s="5" t="s">
        <v>39</v>
      </c>
      <c r="E3810" s="5" t="s">
        <v>37</v>
      </c>
      <c r="F3810" s="5">
        <v>194</v>
      </c>
      <c r="G3810" s="6">
        <v>43700</v>
      </c>
      <c r="H3810" s="6">
        <v>43702</v>
      </c>
      <c r="I3810" s="6">
        <v>43706</v>
      </c>
      <c r="J3810" s="5" t="s">
        <v>24</v>
      </c>
      <c r="K3810" s="7">
        <v>1498.08</v>
      </c>
      <c r="L3810" s="35">
        <v>1243.4100000000001</v>
      </c>
      <c r="M3810" s="36">
        <f t="shared" si="59"/>
        <v>254.66999999999985</v>
      </c>
      <c r="N3810" s="37">
        <f>YEAR(Table1[[#This Row],[Data zamówienia]])</f>
        <v>2019</v>
      </c>
    </row>
    <row r="3811" spans="2:14" x14ac:dyDescent="0.3">
      <c r="B3811" s="32">
        <v>284699</v>
      </c>
      <c r="C3811" s="5" t="s">
        <v>38</v>
      </c>
      <c r="D3811" s="5" t="s">
        <v>22</v>
      </c>
      <c r="E3811" s="5" t="s">
        <v>25</v>
      </c>
      <c r="F3811" s="5">
        <v>366</v>
      </c>
      <c r="G3811" s="6">
        <v>43700</v>
      </c>
      <c r="H3811" s="6">
        <v>43703</v>
      </c>
      <c r="I3811" s="6">
        <v>43706</v>
      </c>
      <c r="J3811" s="5" t="s">
        <v>40</v>
      </c>
      <c r="K3811" s="7">
        <v>323.32</v>
      </c>
      <c r="L3811" s="35">
        <v>203.69</v>
      </c>
      <c r="M3811" s="36">
        <f t="shared" si="59"/>
        <v>119.63</v>
      </c>
      <c r="N3811" s="37">
        <f>YEAR(Table1[[#This Row],[Data zamówienia]])</f>
        <v>2019</v>
      </c>
    </row>
    <row r="3812" spans="2:14" x14ac:dyDescent="0.3">
      <c r="B3812" s="32">
        <v>845629</v>
      </c>
      <c r="C3812" s="5" t="s">
        <v>21</v>
      </c>
      <c r="D3812" s="5" t="s">
        <v>36</v>
      </c>
      <c r="E3812" s="5" t="s">
        <v>31</v>
      </c>
      <c r="F3812" s="5">
        <v>85</v>
      </c>
      <c r="G3812" s="6">
        <v>43701</v>
      </c>
      <c r="H3812" s="6">
        <v>43704</v>
      </c>
      <c r="I3812" s="6">
        <v>43706</v>
      </c>
      <c r="J3812" s="5" t="s">
        <v>40</v>
      </c>
      <c r="K3812" s="7">
        <v>1152.07</v>
      </c>
      <c r="L3812" s="35">
        <v>1048.3800000000001</v>
      </c>
      <c r="M3812" s="36">
        <f t="shared" si="59"/>
        <v>103.68999999999983</v>
      </c>
      <c r="N3812" s="37">
        <f>YEAR(Table1[[#This Row],[Data zamówienia]])</f>
        <v>2019</v>
      </c>
    </row>
    <row r="3813" spans="2:14" x14ac:dyDescent="0.3">
      <c r="B3813" s="32">
        <v>921553</v>
      </c>
      <c r="C3813" s="5" t="s">
        <v>35</v>
      </c>
      <c r="D3813" s="5" t="s">
        <v>22</v>
      </c>
      <c r="E3813" s="5" t="s">
        <v>34</v>
      </c>
      <c r="F3813" s="5">
        <v>287</v>
      </c>
      <c r="G3813" s="6">
        <v>43701</v>
      </c>
      <c r="H3813" s="6">
        <v>43702</v>
      </c>
      <c r="I3813" s="6">
        <v>43703</v>
      </c>
      <c r="J3813" s="5" t="s">
        <v>30</v>
      </c>
      <c r="K3813" s="7">
        <v>1154.52</v>
      </c>
      <c r="L3813" s="35">
        <v>646.53</v>
      </c>
      <c r="M3813" s="36">
        <f t="shared" si="59"/>
        <v>507.99</v>
      </c>
      <c r="N3813" s="37">
        <f>YEAR(Table1[[#This Row],[Data zamówienia]])</f>
        <v>2019</v>
      </c>
    </row>
    <row r="3814" spans="2:14" x14ac:dyDescent="0.3">
      <c r="B3814" s="32">
        <v>61241</v>
      </c>
      <c r="C3814" s="5" t="s">
        <v>38</v>
      </c>
      <c r="D3814" s="5" t="s">
        <v>36</v>
      </c>
      <c r="E3814" s="5" t="s">
        <v>37</v>
      </c>
      <c r="F3814" s="5">
        <v>295</v>
      </c>
      <c r="G3814" s="6">
        <v>43700</v>
      </c>
      <c r="H3814" s="6">
        <v>43701</v>
      </c>
      <c r="I3814" s="6">
        <v>43704</v>
      </c>
      <c r="J3814" s="5" t="s">
        <v>26</v>
      </c>
      <c r="K3814" s="7">
        <v>564.17999999999995</v>
      </c>
      <c r="L3814" s="35">
        <v>451.34</v>
      </c>
      <c r="M3814" s="36">
        <f t="shared" si="59"/>
        <v>112.83999999999997</v>
      </c>
      <c r="N3814" s="37">
        <f>YEAR(Table1[[#This Row],[Data zamówienia]])</f>
        <v>2019</v>
      </c>
    </row>
    <row r="3815" spans="2:14" x14ac:dyDescent="0.3">
      <c r="B3815" s="32">
        <v>794457</v>
      </c>
      <c r="C3815" s="5" t="s">
        <v>21</v>
      </c>
      <c r="D3815" s="5" t="s">
        <v>28</v>
      </c>
      <c r="E3815" s="5" t="s">
        <v>31</v>
      </c>
      <c r="F3815" s="5">
        <v>155</v>
      </c>
      <c r="G3815" s="6">
        <v>43700</v>
      </c>
      <c r="H3815" s="6">
        <v>43701</v>
      </c>
      <c r="I3815" s="6">
        <v>43703</v>
      </c>
      <c r="J3815" s="5" t="s">
        <v>30</v>
      </c>
      <c r="K3815" s="7">
        <v>1027.32</v>
      </c>
      <c r="L3815" s="35">
        <v>739.67</v>
      </c>
      <c r="M3815" s="36">
        <f t="shared" si="59"/>
        <v>287.64999999999998</v>
      </c>
      <c r="N3815" s="37">
        <f>YEAR(Table1[[#This Row],[Data zamówienia]])</f>
        <v>2019</v>
      </c>
    </row>
    <row r="3816" spans="2:14" x14ac:dyDescent="0.3">
      <c r="B3816" s="32">
        <v>916609</v>
      </c>
      <c r="C3816" s="5" t="s">
        <v>27</v>
      </c>
      <c r="D3816" s="5" t="s">
        <v>36</v>
      </c>
      <c r="E3816" s="5" t="s">
        <v>34</v>
      </c>
      <c r="F3816" s="5">
        <v>168</v>
      </c>
      <c r="G3816" s="6">
        <v>43702</v>
      </c>
      <c r="H3816" s="6">
        <v>43703</v>
      </c>
      <c r="I3816" s="6">
        <v>43710</v>
      </c>
      <c r="J3816" s="5" t="s">
        <v>30</v>
      </c>
      <c r="K3816" s="7">
        <v>1499.01</v>
      </c>
      <c r="L3816" s="35">
        <v>1259.17</v>
      </c>
      <c r="M3816" s="36">
        <f t="shared" si="59"/>
        <v>239.83999999999992</v>
      </c>
      <c r="N3816" s="37">
        <f>YEAR(Table1[[#This Row],[Data zamówienia]])</f>
        <v>2019</v>
      </c>
    </row>
    <row r="3817" spans="2:14" x14ac:dyDescent="0.3">
      <c r="B3817" s="32">
        <v>232657</v>
      </c>
      <c r="C3817" s="5" t="s">
        <v>21</v>
      </c>
      <c r="D3817" s="5" t="s">
        <v>28</v>
      </c>
      <c r="E3817" s="5" t="s">
        <v>37</v>
      </c>
      <c r="F3817" s="5">
        <v>314</v>
      </c>
      <c r="G3817" s="6">
        <v>43701</v>
      </c>
      <c r="H3817" s="6">
        <v>43704</v>
      </c>
      <c r="I3817" s="6">
        <v>43707</v>
      </c>
      <c r="J3817" s="5" t="s">
        <v>26</v>
      </c>
      <c r="K3817" s="7">
        <v>1331.28</v>
      </c>
      <c r="L3817" s="35">
        <v>985.15</v>
      </c>
      <c r="M3817" s="36">
        <f t="shared" si="59"/>
        <v>346.13</v>
      </c>
      <c r="N3817" s="37">
        <f>YEAR(Table1[[#This Row],[Data zamówienia]])</f>
        <v>2019</v>
      </c>
    </row>
    <row r="3818" spans="2:14" x14ac:dyDescent="0.3">
      <c r="B3818" s="32">
        <v>320090</v>
      </c>
      <c r="C3818" s="5" t="s">
        <v>38</v>
      </c>
      <c r="D3818" s="5" t="s">
        <v>36</v>
      </c>
      <c r="E3818" s="5" t="s">
        <v>23</v>
      </c>
      <c r="F3818" s="5">
        <v>210</v>
      </c>
      <c r="G3818" s="6">
        <v>43702</v>
      </c>
      <c r="H3818" s="6">
        <v>43702</v>
      </c>
      <c r="I3818" s="6">
        <v>43708</v>
      </c>
      <c r="J3818" s="5" t="s">
        <v>26</v>
      </c>
      <c r="K3818" s="7">
        <v>1111.19</v>
      </c>
      <c r="L3818" s="35">
        <v>855.62</v>
      </c>
      <c r="M3818" s="36">
        <f t="shared" si="59"/>
        <v>255.57000000000005</v>
      </c>
      <c r="N3818" s="37">
        <f>YEAR(Table1[[#This Row],[Data zamówienia]])</f>
        <v>2019</v>
      </c>
    </row>
    <row r="3819" spans="2:14" x14ac:dyDescent="0.3">
      <c r="B3819" s="32">
        <v>439891</v>
      </c>
      <c r="C3819" s="5" t="s">
        <v>27</v>
      </c>
      <c r="D3819" s="5" t="s">
        <v>39</v>
      </c>
      <c r="E3819" s="5" t="s">
        <v>23</v>
      </c>
      <c r="F3819" s="5">
        <v>141</v>
      </c>
      <c r="G3819" s="6">
        <v>43702</v>
      </c>
      <c r="H3819" s="6">
        <v>43703</v>
      </c>
      <c r="I3819" s="6">
        <v>43708</v>
      </c>
      <c r="J3819" s="5" t="s">
        <v>33</v>
      </c>
      <c r="K3819" s="7">
        <v>945.49</v>
      </c>
      <c r="L3819" s="35">
        <v>813.12</v>
      </c>
      <c r="M3819" s="36">
        <f t="shared" si="59"/>
        <v>132.37</v>
      </c>
      <c r="N3819" s="37">
        <f>YEAR(Table1[[#This Row],[Data zamówienia]])</f>
        <v>2019</v>
      </c>
    </row>
    <row r="3820" spans="2:14" x14ac:dyDescent="0.3">
      <c r="B3820" s="32">
        <v>373269</v>
      </c>
      <c r="C3820" s="5" t="s">
        <v>21</v>
      </c>
      <c r="D3820" s="5" t="s">
        <v>22</v>
      </c>
      <c r="E3820" s="5" t="s">
        <v>34</v>
      </c>
      <c r="F3820" s="5">
        <v>4</v>
      </c>
      <c r="G3820" s="6">
        <v>43701</v>
      </c>
      <c r="H3820" s="6">
        <v>43705</v>
      </c>
      <c r="I3820" s="6">
        <v>43709</v>
      </c>
      <c r="J3820" s="5" t="s">
        <v>24</v>
      </c>
      <c r="K3820" s="7">
        <v>1797.04</v>
      </c>
      <c r="L3820" s="35">
        <v>1437.63</v>
      </c>
      <c r="M3820" s="36">
        <f t="shared" si="59"/>
        <v>359.40999999999985</v>
      </c>
      <c r="N3820" s="37">
        <f>YEAR(Table1[[#This Row],[Data zamówienia]])</f>
        <v>2019</v>
      </c>
    </row>
    <row r="3821" spans="2:14" x14ac:dyDescent="0.3">
      <c r="B3821" s="32">
        <v>49334</v>
      </c>
      <c r="C3821" s="5" t="s">
        <v>27</v>
      </c>
      <c r="D3821" s="5" t="s">
        <v>36</v>
      </c>
      <c r="E3821" s="5" t="s">
        <v>37</v>
      </c>
      <c r="F3821" s="5">
        <v>48</v>
      </c>
      <c r="G3821" s="6">
        <v>43701</v>
      </c>
      <c r="H3821" s="6">
        <v>43702</v>
      </c>
      <c r="I3821" s="6">
        <v>43705</v>
      </c>
      <c r="J3821" s="5" t="s">
        <v>26</v>
      </c>
      <c r="K3821" s="7">
        <v>225.86</v>
      </c>
      <c r="L3821" s="35">
        <v>124.22</v>
      </c>
      <c r="M3821" s="36">
        <f t="shared" si="59"/>
        <v>101.64000000000001</v>
      </c>
      <c r="N3821" s="37">
        <f>YEAR(Table1[[#This Row],[Data zamówienia]])</f>
        <v>2019</v>
      </c>
    </row>
    <row r="3822" spans="2:14" x14ac:dyDescent="0.3">
      <c r="B3822" s="32">
        <v>820869</v>
      </c>
      <c r="C3822" s="5" t="s">
        <v>27</v>
      </c>
      <c r="D3822" s="5" t="s">
        <v>36</v>
      </c>
      <c r="E3822" s="5" t="s">
        <v>29</v>
      </c>
      <c r="F3822" s="5">
        <v>78</v>
      </c>
      <c r="G3822" s="6">
        <v>43702</v>
      </c>
      <c r="H3822" s="6">
        <v>43703</v>
      </c>
      <c r="I3822" s="6">
        <v>43710</v>
      </c>
      <c r="J3822" s="5" t="s">
        <v>32</v>
      </c>
      <c r="K3822" s="7">
        <v>1880.86</v>
      </c>
      <c r="L3822" s="35">
        <v>1184.94</v>
      </c>
      <c r="M3822" s="36">
        <f t="shared" si="59"/>
        <v>695.91999999999985</v>
      </c>
      <c r="N3822" s="37">
        <f>YEAR(Table1[[#This Row],[Data zamówienia]])</f>
        <v>2019</v>
      </c>
    </row>
    <row r="3823" spans="2:14" x14ac:dyDescent="0.3">
      <c r="B3823" s="32">
        <v>784652</v>
      </c>
      <c r="C3823" s="5" t="s">
        <v>21</v>
      </c>
      <c r="D3823" s="5" t="s">
        <v>22</v>
      </c>
      <c r="E3823" s="5" t="s">
        <v>37</v>
      </c>
      <c r="F3823" s="5">
        <v>114</v>
      </c>
      <c r="G3823" s="6">
        <v>43703</v>
      </c>
      <c r="H3823" s="6">
        <v>43704</v>
      </c>
      <c r="I3823" s="6">
        <v>43709</v>
      </c>
      <c r="J3823" s="5" t="s">
        <v>30</v>
      </c>
      <c r="K3823" s="7">
        <v>201.52</v>
      </c>
      <c r="L3823" s="35">
        <v>104.79</v>
      </c>
      <c r="M3823" s="36">
        <f t="shared" si="59"/>
        <v>96.73</v>
      </c>
      <c r="N3823" s="37">
        <f>YEAR(Table1[[#This Row],[Data zamówienia]])</f>
        <v>2019</v>
      </c>
    </row>
    <row r="3824" spans="2:14" x14ac:dyDescent="0.3">
      <c r="B3824" s="32">
        <v>643230</v>
      </c>
      <c r="C3824" s="5" t="s">
        <v>21</v>
      </c>
      <c r="D3824" s="5" t="s">
        <v>36</v>
      </c>
      <c r="E3824" s="5" t="s">
        <v>29</v>
      </c>
      <c r="F3824" s="5">
        <v>340</v>
      </c>
      <c r="G3824" s="6">
        <v>43703</v>
      </c>
      <c r="H3824" s="6">
        <v>43705</v>
      </c>
      <c r="I3824" s="6">
        <v>43707</v>
      </c>
      <c r="J3824" s="5" t="s">
        <v>26</v>
      </c>
      <c r="K3824" s="7">
        <v>443.32</v>
      </c>
      <c r="L3824" s="35">
        <v>288.16000000000003</v>
      </c>
      <c r="M3824" s="36">
        <f t="shared" si="59"/>
        <v>155.15999999999997</v>
      </c>
      <c r="N3824" s="37">
        <f>YEAR(Table1[[#This Row],[Data zamówienia]])</f>
        <v>2019</v>
      </c>
    </row>
    <row r="3825" spans="2:14" x14ac:dyDescent="0.3">
      <c r="B3825" s="32">
        <v>966935</v>
      </c>
      <c r="C3825" s="5" t="s">
        <v>35</v>
      </c>
      <c r="D3825" s="5" t="s">
        <v>28</v>
      </c>
      <c r="E3825" s="5" t="s">
        <v>37</v>
      </c>
      <c r="F3825" s="5">
        <v>201</v>
      </c>
      <c r="G3825" s="6">
        <v>43702</v>
      </c>
      <c r="H3825" s="6">
        <v>43705</v>
      </c>
      <c r="I3825" s="6">
        <v>43707</v>
      </c>
      <c r="J3825" s="5" t="s">
        <v>40</v>
      </c>
      <c r="K3825" s="7">
        <v>638.46</v>
      </c>
      <c r="L3825" s="35">
        <v>478.85</v>
      </c>
      <c r="M3825" s="36">
        <f t="shared" si="59"/>
        <v>159.61000000000001</v>
      </c>
      <c r="N3825" s="37">
        <f>YEAR(Table1[[#This Row],[Data zamówienia]])</f>
        <v>2019</v>
      </c>
    </row>
    <row r="3826" spans="2:14" x14ac:dyDescent="0.3">
      <c r="B3826" s="32">
        <v>873234</v>
      </c>
      <c r="C3826" s="5" t="s">
        <v>35</v>
      </c>
      <c r="D3826" s="5" t="s">
        <v>28</v>
      </c>
      <c r="E3826" s="5" t="s">
        <v>25</v>
      </c>
      <c r="F3826" s="5">
        <v>262</v>
      </c>
      <c r="G3826" s="6">
        <v>43702</v>
      </c>
      <c r="H3826" s="6">
        <v>43704</v>
      </c>
      <c r="I3826" s="6">
        <v>43711</v>
      </c>
      <c r="J3826" s="5" t="s">
        <v>32</v>
      </c>
      <c r="K3826" s="7">
        <v>1937.01</v>
      </c>
      <c r="L3826" s="35">
        <v>1801.42</v>
      </c>
      <c r="M3826" s="36">
        <f t="shared" si="59"/>
        <v>135.58999999999992</v>
      </c>
      <c r="N3826" s="37">
        <f>YEAR(Table1[[#This Row],[Data zamówienia]])</f>
        <v>2019</v>
      </c>
    </row>
    <row r="3827" spans="2:14" x14ac:dyDescent="0.3">
      <c r="B3827" s="32">
        <v>150418</v>
      </c>
      <c r="C3827" s="5" t="s">
        <v>21</v>
      </c>
      <c r="D3827" s="5" t="s">
        <v>22</v>
      </c>
      <c r="E3827" s="5" t="s">
        <v>34</v>
      </c>
      <c r="F3827" s="5">
        <v>295</v>
      </c>
      <c r="G3827" s="6">
        <v>43702</v>
      </c>
      <c r="H3827" s="6">
        <v>43706</v>
      </c>
      <c r="I3827" s="6">
        <v>43712</v>
      </c>
      <c r="J3827" s="5" t="s">
        <v>24</v>
      </c>
      <c r="K3827" s="7">
        <v>295.27999999999997</v>
      </c>
      <c r="L3827" s="35">
        <v>159.44999999999999</v>
      </c>
      <c r="M3827" s="36">
        <f t="shared" si="59"/>
        <v>135.82999999999998</v>
      </c>
      <c r="N3827" s="37">
        <f>YEAR(Table1[[#This Row],[Data zamówienia]])</f>
        <v>2019</v>
      </c>
    </row>
    <row r="3828" spans="2:14" x14ac:dyDescent="0.3">
      <c r="B3828" s="32">
        <v>509164</v>
      </c>
      <c r="C3828" s="5" t="s">
        <v>27</v>
      </c>
      <c r="D3828" s="5" t="s">
        <v>28</v>
      </c>
      <c r="E3828" s="5" t="s">
        <v>29</v>
      </c>
      <c r="F3828" s="5">
        <v>259</v>
      </c>
      <c r="G3828" s="6">
        <v>43703</v>
      </c>
      <c r="H3828" s="6">
        <v>43706</v>
      </c>
      <c r="I3828" s="6">
        <v>43709</v>
      </c>
      <c r="J3828" s="5" t="s">
        <v>33</v>
      </c>
      <c r="K3828" s="7">
        <v>1208.4100000000001</v>
      </c>
      <c r="L3828" s="35">
        <v>894.22</v>
      </c>
      <c r="M3828" s="36">
        <f t="shared" si="59"/>
        <v>314.19000000000005</v>
      </c>
      <c r="N3828" s="37">
        <f>YEAR(Table1[[#This Row],[Data zamówienia]])</f>
        <v>2019</v>
      </c>
    </row>
    <row r="3829" spans="2:14" x14ac:dyDescent="0.3">
      <c r="B3829" s="32">
        <v>188514</v>
      </c>
      <c r="C3829" s="5" t="s">
        <v>38</v>
      </c>
      <c r="D3829" s="5" t="s">
        <v>39</v>
      </c>
      <c r="E3829" s="5" t="s">
        <v>31</v>
      </c>
      <c r="F3829" s="5">
        <v>248</v>
      </c>
      <c r="G3829" s="6">
        <v>43702</v>
      </c>
      <c r="H3829" s="6">
        <v>43706</v>
      </c>
      <c r="I3829" s="6">
        <v>43709</v>
      </c>
      <c r="J3829" s="5" t="s">
        <v>30</v>
      </c>
      <c r="K3829" s="7">
        <v>702.16</v>
      </c>
      <c r="L3829" s="35">
        <v>428.32</v>
      </c>
      <c r="M3829" s="36">
        <f t="shared" si="59"/>
        <v>273.83999999999997</v>
      </c>
      <c r="N3829" s="37">
        <f>YEAR(Table1[[#This Row],[Data zamówienia]])</f>
        <v>2019</v>
      </c>
    </row>
    <row r="3830" spans="2:14" x14ac:dyDescent="0.3">
      <c r="B3830" s="32">
        <v>786406</v>
      </c>
      <c r="C3830" s="5" t="s">
        <v>27</v>
      </c>
      <c r="D3830" s="5" t="s">
        <v>39</v>
      </c>
      <c r="E3830" s="5" t="s">
        <v>34</v>
      </c>
      <c r="F3830" s="5">
        <v>67</v>
      </c>
      <c r="G3830" s="6">
        <v>43704</v>
      </c>
      <c r="H3830" s="6">
        <v>43705</v>
      </c>
      <c r="I3830" s="6">
        <v>43708</v>
      </c>
      <c r="J3830" s="5" t="s">
        <v>24</v>
      </c>
      <c r="K3830" s="7">
        <v>191.39</v>
      </c>
      <c r="L3830" s="35">
        <v>139.71</v>
      </c>
      <c r="M3830" s="36">
        <f t="shared" si="59"/>
        <v>51.679999999999978</v>
      </c>
      <c r="N3830" s="37">
        <f>YEAR(Table1[[#This Row],[Data zamówienia]])</f>
        <v>2019</v>
      </c>
    </row>
    <row r="3831" spans="2:14" x14ac:dyDescent="0.3">
      <c r="B3831" s="32">
        <v>476260</v>
      </c>
      <c r="C3831" s="5" t="s">
        <v>38</v>
      </c>
      <c r="D3831" s="5" t="s">
        <v>39</v>
      </c>
      <c r="E3831" s="5" t="s">
        <v>25</v>
      </c>
      <c r="F3831" s="5">
        <v>38</v>
      </c>
      <c r="G3831" s="6">
        <v>43704</v>
      </c>
      <c r="H3831" s="6">
        <v>43705</v>
      </c>
      <c r="I3831" s="6">
        <v>43709</v>
      </c>
      <c r="J3831" s="5" t="s">
        <v>33</v>
      </c>
      <c r="K3831" s="7">
        <v>1899.76</v>
      </c>
      <c r="L3831" s="35">
        <v>1709.78</v>
      </c>
      <c r="M3831" s="36">
        <f t="shared" si="59"/>
        <v>189.98000000000002</v>
      </c>
      <c r="N3831" s="37">
        <f>YEAR(Table1[[#This Row],[Data zamówienia]])</f>
        <v>2019</v>
      </c>
    </row>
    <row r="3832" spans="2:14" x14ac:dyDescent="0.3">
      <c r="B3832" s="32">
        <v>475995</v>
      </c>
      <c r="C3832" s="5" t="s">
        <v>21</v>
      </c>
      <c r="D3832" s="5" t="s">
        <v>39</v>
      </c>
      <c r="E3832" s="5" t="s">
        <v>37</v>
      </c>
      <c r="F3832" s="5">
        <v>347</v>
      </c>
      <c r="G3832" s="6">
        <v>43704</v>
      </c>
      <c r="H3832" s="6">
        <v>43706</v>
      </c>
      <c r="I3832" s="6">
        <v>43712</v>
      </c>
      <c r="J3832" s="5" t="s">
        <v>26</v>
      </c>
      <c r="K3832" s="7">
        <v>399.95</v>
      </c>
      <c r="L3832" s="35">
        <v>223.97</v>
      </c>
      <c r="M3832" s="36">
        <f t="shared" si="59"/>
        <v>175.98</v>
      </c>
      <c r="N3832" s="37">
        <f>YEAR(Table1[[#This Row],[Data zamówienia]])</f>
        <v>2019</v>
      </c>
    </row>
    <row r="3833" spans="2:14" x14ac:dyDescent="0.3">
      <c r="B3833" s="32">
        <v>249434</v>
      </c>
      <c r="C3833" s="5" t="s">
        <v>21</v>
      </c>
      <c r="D3833" s="5" t="s">
        <v>28</v>
      </c>
      <c r="E3833" s="5" t="s">
        <v>34</v>
      </c>
      <c r="F3833" s="5">
        <v>288</v>
      </c>
      <c r="G3833" s="6">
        <v>43703</v>
      </c>
      <c r="H3833" s="6">
        <v>43704</v>
      </c>
      <c r="I3833" s="6">
        <v>43709</v>
      </c>
      <c r="J3833" s="5" t="s">
        <v>26</v>
      </c>
      <c r="K3833" s="7">
        <v>1325.22</v>
      </c>
      <c r="L3833" s="35">
        <v>781.88</v>
      </c>
      <c r="M3833" s="36">
        <f t="shared" si="59"/>
        <v>543.34</v>
      </c>
      <c r="N3833" s="37">
        <f>YEAR(Table1[[#This Row],[Data zamówienia]])</f>
        <v>2019</v>
      </c>
    </row>
    <row r="3834" spans="2:14" x14ac:dyDescent="0.3">
      <c r="B3834" s="32">
        <v>773389</v>
      </c>
      <c r="C3834" s="5" t="s">
        <v>35</v>
      </c>
      <c r="D3834" s="5" t="s">
        <v>28</v>
      </c>
      <c r="E3834" s="5" t="s">
        <v>25</v>
      </c>
      <c r="F3834" s="5">
        <v>225</v>
      </c>
      <c r="G3834" s="6">
        <v>43704</v>
      </c>
      <c r="H3834" s="6">
        <v>43706</v>
      </c>
      <c r="I3834" s="6">
        <v>43708</v>
      </c>
      <c r="J3834" s="5" t="s">
        <v>32</v>
      </c>
      <c r="K3834" s="7">
        <v>923.77</v>
      </c>
      <c r="L3834" s="35">
        <v>609.69000000000005</v>
      </c>
      <c r="M3834" s="36">
        <f t="shared" si="59"/>
        <v>314.07999999999993</v>
      </c>
      <c r="N3834" s="37">
        <f>YEAR(Table1[[#This Row],[Data zamówienia]])</f>
        <v>2019</v>
      </c>
    </row>
    <row r="3835" spans="2:14" x14ac:dyDescent="0.3">
      <c r="B3835" s="32">
        <v>38439</v>
      </c>
      <c r="C3835" s="5" t="s">
        <v>21</v>
      </c>
      <c r="D3835" s="5" t="s">
        <v>28</v>
      </c>
      <c r="E3835" s="5" t="s">
        <v>29</v>
      </c>
      <c r="F3835" s="5">
        <v>288</v>
      </c>
      <c r="G3835" s="6">
        <v>43704</v>
      </c>
      <c r="H3835" s="6">
        <v>43704</v>
      </c>
      <c r="I3835" s="6">
        <v>43706</v>
      </c>
      <c r="J3835" s="5" t="s">
        <v>40</v>
      </c>
      <c r="K3835" s="7">
        <v>1208.4100000000001</v>
      </c>
      <c r="L3835" s="35">
        <v>737.13</v>
      </c>
      <c r="M3835" s="36">
        <f t="shared" si="59"/>
        <v>471.28000000000009</v>
      </c>
      <c r="N3835" s="37">
        <f>YEAR(Table1[[#This Row],[Data zamówienia]])</f>
        <v>2019</v>
      </c>
    </row>
    <row r="3836" spans="2:14" x14ac:dyDescent="0.3">
      <c r="B3836" s="32">
        <v>544374</v>
      </c>
      <c r="C3836" s="5" t="s">
        <v>38</v>
      </c>
      <c r="D3836" s="5" t="s">
        <v>22</v>
      </c>
      <c r="E3836" s="5" t="s">
        <v>31</v>
      </c>
      <c r="F3836" s="5">
        <v>85</v>
      </c>
      <c r="G3836" s="6">
        <v>43704</v>
      </c>
      <c r="H3836" s="6">
        <v>43705</v>
      </c>
      <c r="I3836" s="6">
        <v>43708</v>
      </c>
      <c r="J3836" s="5" t="s">
        <v>30</v>
      </c>
      <c r="K3836" s="7">
        <v>718.05</v>
      </c>
      <c r="L3836" s="35">
        <v>524.17999999999995</v>
      </c>
      <c r="M3836" s="36">
        <f t="shared" si="59"/>
        <v>193.87</v>
      </c>
      <c r="N3836" s="37">
        <f>YEAR(Table1[[#This Row],[Data zamówienia]])</f>
        <v>2019</v>
      </c>
    </row>
    <row r="3837" spans="2:14" x14ac:dyDescent="0.3">
      <c r="B3837" s="32">
        <v>299618</v>
      </c>
      <c r="C3837" s="5" t="s">
        <v>21</v>
      </c>
      <c r="D3837" s="5" t="s">
        <v>22</v>
      </c>
      <c r="E3837" s="5" t="s">
        <v>23</v>
      </c>
      <c r="F3837" s="5">
        <v>67</v>
      </c>
      <c r="G3837" s="6">
        <v>43703</v>
      </c>
      <c r="H3837" s="6">
        <v>43704</v>
      </c>
      <c r="I3837" s="6">
        <v>43709</v>
      </c>
      <c r="J3837" s="5" t="s">
        <v>30</v>
      </c>
      <c r="K3837" s="7">
        <v>429.69</v>
      </c>
      <c r="L3837" s="35">
        <v>292.19</v>
      </c>
      <c r="M3837" s="36">
        <f t="shared" si="59"/>
        <v>137.5</v>
      </c>
      <c r="N3837" s="37">
        <f>YEAR(Table1[[#This Row],[Data zamówienia]])</f>
        <v>2019</v>
      </c>
    </row>
    <row r="3838" spans="2:14" x14ac:dyDescent="0.3">
      <c r="B3838" s="32">
        <v>696952</v>
      </c>
      <c r="C3838" s="5" t="s">
        <v>35</v>
      </c>
      <c r="D3838" s="5" t="s">
        <v>28</v>
      </c>
      <c r="E3838" s="5" t="s">
        <v>23</v>
      </c>
      <c r="F3838" s="5">
        <v>332</v>
      </c>
      <c r="G3838" s="6">
        <v>43703</v>
      </c>
      <c r="H3838" s="6">
        <v>43704</v>
      </c>
      <c r="I3838" s="6">
        <v>43706</v>
      </c>
      <c r="J3838" s="5" t="s">
        <v>24</v>
      </c>
      <c r="K3838" s="7">
        <v>1076.92</v>
      </c>
      <c r="L3838" s="35">
        <v>883.07</v>
      </c>
      <c r="M3838" s="36">
        <f t="shared" si="59"/>
        <v>193.85000000000002</v>
      </c>
      <c r="N3838" s="37">
        <f>YEAR(Table1[[#This Row],[Data zamówienia]])</f>
        <v>2019</v>
      </c>
    </row>
    <row r="3839" spans="2:14" x14ac:dyDescent="0.3">
      <c r="B3839" s="32">
        <v>191320</v>
      </c>
      <c r="C3839" s="5" t="s">
        <v>38</v>
      </c>
      <c r="D3839" s="5" t="s">
        <v>39</v>
      </c>
      <c r="E3839" s="5" t="s">
        <v>25</v>
      </c>
      <c r="F3839" s="5">
        <v>262</v>
      </c>
      <c r="G3839" s="6">
        <v>43703</v>
      </c>
      <c r="H3839" s="6">
        <v>43707</v>
      </c>
      <c r="I3839" s="6">
        <v>43708</v>
      </c>
      <c r="J3839" s="5" t="s">
        <v>40</v>
      </c>
      <c r="K3839" s="7">
        <v>185.56</v>
      </c>
      <c r="L3839" s="35">
        <v>176.28</v>
      </c>
      <c r="M3839" s="36">
        <f t="shared" si="59"/>
        <v>9.2800000000000011</v>
      </c>
      <c r="N3839" s="37">
        <f>YEAR(Table1[[#This Row],[Data zamówienia]])</f>
        <v>2019</v>
      </c>
    </row>
    <row r="3840" spans="2:14" x14ac:dyDescent="0.3">
      <c r="B3840" s="32">
        <v>361084</v>
      </c>
      <c r="C3840" s="5" t="s">
        <v>21</v>
      </c>
      <c r="D3840" s="5" t="s">
        <v>39</v>
      </c>
      <c r="E3840" s="5" t="s">
        <v>23</v>
      </c>
      <c r="F3840" s="5">
        <v>103</v>
      </c>
      <c r="G3840" s="6">
        <v>43704</v>
      </c>
      <c r="H3840" s="6">
        <v>43706</v>
      </c>
      <c r="I3840" s="6">
        <v>43713</v>
      </c>
      <c r="J3840" s="5" t="s">
        <v>32</v>
      </c>
      <c r="K3840" s="7">
        <v>1924.38</v>
      </c>
      <c r="L3840" s="35">
        <v>1019.92</v>
      </c>
      <c r="M3840" s="36">
        <f t="shared" si="59"/>
        <v>904.46000000000015</v>
      </c>
      <c r="N3840" s="37">
        <f>YEAR(Table1[[#This Row],[Data zamówienia]])</f>
        <v>2019</v>
      </c>
    </row>
    <row r="3841" spans="2:14" x14ac:dyDescent="0.3">
      <c r="B3841" s="32">
        <v>354601</v>
      </c>
      <c r="C3841" s="5" t="s">
        <v>38</v>
      </c>
      <c r="D3841" s="5" t="s">
        <v>22</v>
      </c>
      <c r="E3841" s="5" t="s">
        <v>29</v>
      </c>
      <c r="F3841" s="5">
        <v>286</v>
      </c>
      <c r="G3841" s="6">
        <v>43704</v>
      </c>
      <c r="H3841" s="6">
        <v>43707</v>
      </c>
      <c r="I3841" s="6">
        <v>43709</v>
      </c>
      <c r="J3841" s="5" t="s">
        <v>32</v>
      </c>
      <c r="K3841" s="7">
        <v>1313.2</v>
      </c>
      <c r="L3841" s="35">
        <v>1129.3499999999999</v>
      </c>
      <c r="M3841" s="36">
        <f t="shared" si="59"/>
        <v>183.85000000000014</v>
      </c>
      <c r="N3841" s="37">
        <f>YEAR(Table1[[#This Row],[Data zamówienia]])</f>
        <v>2019</v>
      </c>
    </row>
    <row r="3842" spans="2:14" x14ac:dyDescent="0.3">
      <c r="B3842" s="32">
        <v>296823</v>
      </c>
      <c r="C3842" s="5" t="s">
        <v>21</v>
      </c>
      <c r="D3842" s="5" t="s">
        <v>28</v>
      </c>
      <c r="E3842" s="5" t="s">
        <v>34</v>
      </c>
      <c r="F3842" s="5">
        <v>46</v>
      </c>
      <c r="G3842" s="6">
        <v>43704</v>
      </c>
      <c r="H3842" s="6">
        <v>43706</v>
      </c>
      <c r="I3842" s="6">
        <v>43708</v>
      </c>
      <c r="J3842" s="5" t="s">
        <v>33</v>
      </c>
      <c r="K3842" s="7">
        <v>590.77</v>
      </c>
      <c r="L3842" s="35">
        <v>513.97</v>
      </c>
      <c r="M3842" s="36">
        <f t="shared" si="59"/>
        <v>76.799999999999955</v>
      </c>
      <c r="N3842" s="37">
        <f>YEAR(Table1[[#This Row],[Data zamówienia]])</f>
        <v>2019</v>
      </c>
    </row>
    <row r="3843" spans="2:14" x14ac:dyDescent="0.3">
      <c r="B3843" s="32">
        <v>166335</v>
      </c>
      <c r="C3843" s="5" t="s">
        <v>38</v>
      </c>
      <c r="D3843" s="5" t="s">
        <v>22</v>
      </c>
      <c r="E3843" s="5" t="s">
        <v>23</v>
      </c>
      <c r="F3843" s="5">
        <v>92</v>
      </c>
      <c r="G3843" s="6">
        <v>43704</v>
      </c>
      <c r="H3843" s="6">
        <v>43707</v>
      </c>
      <c r="I3843" s="6">
        <v>43711</v>
      </c>
      <c r="J3843" s="5" t="s">
        <v>40</v>
      </c>
      <c r="K3843" s="7">
        <v>381.39</v>
      </c>
      <c r="L3843" s="35">
        <v>217.39</v>
      </c>
      <c r="M3843" s="36">
        <f t="shared" si="59"/>
        <v>164</v>
      </c>
      <c r="N3843" s="37">
        <f>YEAR(Table1[[#This Row],[Data zamówienia]])</f>
        <v>2019</v>
      </c>
    </row>
    <row r="3844" spans="2:14" x14ac:dyDescent="0.3">
      <c r="B3844" s="32">
        <v>192161</v>
      </c>
      <c r="C3844" s="5" t="s">
        <v>27</v>
      </c>
      <c r="D3844" s="5" t="s">
        <v>36</v>
      </c>
      <c r="E3844" s="5" t="s">
        <v>34</v>
      </c>
      <c r="F3844" s="5">
        <v>121</v>
      </c>
      <c r="G3844" s="6">
        <v>43705</v>
      </c>
      <c r="H3844" s="6">
        <v>43707</v>
      </c>
      <c r="I3844" s="6">
        <v>43708</v>
      </c>
      <c r="J3844" s="5" t="s">
        <v>24</v>
      </c>
      <c r="K3844" s="7">
        <v>717.95</v>
      </c>
      <c r="L3844" s="35">
        <v>660.51</v>
      </c>
      <c r="M3844" s="36">
        <f t="shared" ref="M3844:M3907" si="60">K3844-L3844</f>
        <v>57.440000000000055</v>
      </c>
      <c r="N3844" s="37">
        <f>YEAR(Table1[[#This Row],[Data zamówienia]])</f>
        <v>2019</v>
      </c>
    </row>
    <row r="3845" spans="2:14" x14ac:dyDescent="0.3">
      <c r="B3845" s="32">
        <v>406151</v>
      </c>
      <c r="C3845" s="5" t="s">
        <v>21</v>
      </c>
      <c r="D3845" s="5" t="s">
        <v>28</v>
      </c>
      <c r="E3845" s="5" t="s">
        <v>23</v>
      </c>
      <c r="F3845" s="5">
        <v>343</v>
      </c>
      <c r="G3845" s="6">
        <v>43705</v>
      </c>
      <c r="H3845" s="6">
        <v>43706</v>
      </c>
      <c r="I3845" s="6">
        <v>43709</v>
      </c>
      <c r="J3845" s="5" t="s">
        <v>32</v>
      </c>
      <c r="K3845" s="7">
        <v>1523.41</v>
      </c>
      <c r="L3845" s="35">
        <v>1157.79</v>
      </c>
      <c r="M3845" s="36">
        <f t="shared" si="60"/>
        <v>365.62000000000012</v>
      </c>
      <c r="N3845" s="37">
        <f>YEAR(Table1[[#This Row],[Data zamówienia]])</f>
        <v>2019</v>
      </c>
    </row>
    <row r="3846" spans="2:14" x14ac:dyDescent="0.3">
      <c r="B3846" s="32">
        <v>551612</v>
      </c>
      <c r="C3846" s="5" t="s">
        <v>21</v>
      </c>
      <c r="D3846" s="5" t="s">
        <v>39</v>
      </c>
      <c r="E3846" s="5" t="s">
        <v>31</v>
      </c>
      <c r="F3846" s="5">
        <v>11</v>
      </c>
      <c r="G3846" s="6">
        <v>43706</v>
      </c>
      <c r="H3846" s="6">
        <v>43708</v>
      </c>
      <c r="I3846" s="6">
        <v>43713</v>
      </c>
      <c r="J3846" s="5" t="s">
        <v>33</v>
      </c>
      <c r="K3846" s="7">
        <v>1442.37</v>
      </c>
      <c r="L3846" s="35">
        <v>1081.78</v>
      </c>
      <c r="M3846" s="36">
        <f t="shared" si="60"/>
        <v>360.58999999999992</v>
      </c>
      <c r="N3846" s="37">
        <f>YEAR(Table1[[#This Row],[Data zamówienia]])</f>
        <v>2019</v>
      </c>
    </row>
    <row r="3847" spans="2:14" x14ac:dyDescent="0.3">
      <c r="B3847" s="32">
        <v>966006</v>
      </c>
      <c r="C3847" s="5" t="s">
        <v>27</v>
      </c>
      <c r="D3847" s="5" t="s">
        <v>36</v>
      </c>
      <c r="E3847" s="5" t="s">
        <v>29</v>
      </c>
      <c r="F3847" s="5">
        <v>255</v>
      </c>
      <c r="G3847" s="6">
        <v>43705</v>
      </c>
      <c r="H3847" s="6">
        <v>43707</v>
      </c>
      <c r="I3847" s="6">
        <v>43709</v>
      </c>
      <c r="J3847" s="5" t="s">
        <v>24</v>
      </c>
      <c r="K3847" s="7">
        <v>1526.13</v>
      </c>
      <c r="L3847" s="35">
        <v>885.16</v>
      </c>
      <c r="M3847" s="36">
        <f t="shared" si="60"/>
        <v>640.97000000000014</v>
      </c>
      <c r="N3847" s="37">
        <f>YEAR(Table1[[#This Row],[Data zamówienia]])</f>
        <v>2019</v>
      </c>
    </row>
    <row r="3848" spans="2:14" x14ac:dyDescent="0.3">
      <c r="B3848" s="32">
        <v>208223</v>
      </c>
      <c r="C3848" s="5" t="s">
        <v>21</v>
      </c>
      <c r="D3848" s="5" t="s">
        <v>22</v>
      </c>
      <c r="E3848" s="5" t="s">
        <v>25</v>
      </c>
      <c r="F3848" s="5">
        <v>283</v>
      </c>
      <c r="G3848" s="6">
        <v>43705</v>
      </c>
      <c r="H3848" s="6">
        <v>43706</v>
      </c>
      <c r="I3848" s="6">
        <v>43711</v>
      </c>
      <c r="J3848" s="5" t="s">
        <v>30</v>
      </c>
      <c r="K3848" s="7">
        <v>1227.48</v>
      </c>
      <c r="L3848" s="35">
        <v>846.96</v>
      </c>
      <c r="M3848" s="36">
        <f t="shared" si="60"/>
        <v>380.52</v>
      </c>
      <c r="N3848" s="37">
        <f>YEAR(Table1[[#This Row],[Data zamówienia]])</f>
        <v>2019</v>
      </c>
    </row>
    <row r="3849" spans="2:14" x14ac:dyDescent="0.3">
      <c r="B3849" s="32">
        <v>156794</v>
      </c>
      <c r="C3849" s="5" t="s">
        <v>27</v>
      </c>
      <c r="D3849" s="5" t="s">
        <v>39</v>
      </c>
      <c r="E3849" s="5" t="s">
        <v>29</v>
      </c>
      <c r="F3849" s="5">
        <v>188</v>
      </c>
      <c r="G3849" s="6">
        <v>43705</v>
      </c>
      <c r="H3849" s="6">
        <v>43707</v>
      </c>
      <c r="I3849" s="6">
        <v>43709</v>
      </c>
      <c r="J3849" s="5" t="s">
        <v>26</v>
      </c>
      <c r="K3849" s="7">
        <v>805.33</v>
      </c>
      <c r="L3849" s="35">
        <v>499.3</v>
      </c>
      <c r="M3849" s="36">
        <f t="shared" si="60"/>
        <v>306.03000000000003</v>
      </c>
      <c r="N3849" s="37">
        <f>YEAR(Table1[[#This Row],[Data zamówienia]])</f>
        <v>2019</v>
      </c>
    </row>
    <row r="3850" spans="2:14" x14ac:dyDescent="0.3">
      <c r="B3850" s="32">
        <v>859080</v>
      </c>
      <c r="C3850" s="5" t="s">
        <v>21</v>
      </c>
      <c r="D3850" s="5" t="s">
        <v>22</v>
      </c>
      <c r="E3850" s="5" t="s">
        <v>34</v>
      </c>
      <c r="F3850" s="5">
        <v>300</v>
      </c>
      <c r="G3850" s="6">
        <v>43705</v>
      </c>
      <c r="H3850" s="6">
        <v>43709</v>
      </c>
      <c r="I3850" s="6">
        <v>43710</v>
      </c>
      <c r="J3850" s="5" t="s">
        <v>33</v>
      </c>
      <c r="K3850" s="7">
        <v>334.68</v>
      </c>
      <c r="L3850" s="35">
        <v>267.74</v>
      </c>
      <c r="M3850" s="36">
        <f t="shared" si="60"/>
        <v>66.94</v>
      </c>
      <c r="N3850" s="37">
        <f>YEAR(Table1[[#This Row],[Data zamówienia]])</f>
        <v>2019</v>
      </c>
    </row>
    <row r="3851" spans="2:14" x14ac:dyDescent="0.3">
      <c r="B3851" s="32">
        <v>343194</v>
      </c>
      <c r="C3851" s="5" t="s">
        <v>21</v>
      </c>
      <c r="D3851" s="5" t="s">
        <v>28</v>
      </c>
      <c r="E3851" s="5" t="s">
        <v>25</v>
      </c>
      <c r="F3851" s="5">
        <v>2</v>
      </c>
      <c r="G3851" s="6">
        <v>43706</v>
      </c>
      <c r="H3851" s="6">
        <v>43707</v>
      </c>
      <c r="I3851" s="6">
        <v>43709</v>
      </c>
      <c r="J3851" s="5" t="s">
        <v>24</v>
      </c>
      <c r="K3851" s="7">
        <v>1325.22</v>
      </c>
      <c r="L3851" s="35">
        <v>1219.2</v>
      </c>
      <c r="M3851" s="36">
        <f t="shared" si="60"/>
        <v>106.01999999999998</v>
      </c>
      <c r="N3851" s="37">
        <f>YEAR(Table1[[#This Row],[Data zamówienia]])</f>
        <v>2019</v>
      </c>
    </row>
    <row r="3852" spans="2:14" x14ac:dyDescent="0.3">
      <c r="B3852" s="32">
        <v>965287</v>
      </c>
      <c r="C3852" s="5" t="s">
        <v>35</v>
      </c>
      <c r="D3852" s="5" t="s">
        <v>39</v>
      </c>
      <c r="E3852" s="5" t="s">
        <v>25</v>
      </c>
      <c r="F3852" s="5">
        <v>22</v>
      </c>
      <c r="G3852" s="6">
        <v>43707</v>
      </c>
      <c r="H3852" s="6">
        <v>43709</v>
      </c>
      <c r="I3852" s="6">
        <v>43711</v>
      </c>
      <c r="J3852" s="5" t="s">
        <v>32</v>
      </c>
      <c r="K3852" s="7">
        <v>598.29999999999995</v>
      </c>
      <c r="L3852" s="35">
        <v>466.67</v>
      </c>
      <c r="M3852" s="36">
        <f t="shared" si="60"/>
        <v>131.62999999999994</v>
      </c>
      <c r="N3852" s="37">
        <f>YEAR(Table1[[#This Row],[Data zamówienia]])</f>
        <v>2019</v>
      </c>
    </row>
    <row r="3853" spans="2:14" x14ac:dyDescent="0.3">
      <c r="B3853" s="32">
        <v>453060</v>
      </c>
      <c r="C3853" s="5" t="s">
        <v>27</v>
      </c>
      <c r="D3853" s="5" t="s">
        <v>22</v>
      </c>
      <c r="E3853" s="5" t="s">
        <v>25</v>
      </c>
      <c r="F3853" s="5">
        <v>85</v>
      </c>
      <c r="G3853" s="6">
        <v>43706</v>
      </c>
      <c r="H3853" s="6">
        <v>43709</v>
      </c>
      <c r="I3853" s="6">
        <v>43711</v>
      </c>
      <c r="J3853" s="5" t="s">
        <v>24</v>
      </c>
      <c r="K3853" s="7">
        <v>1438.22</v>
      </c>
      <c r="L3853" s="35">
        <v>1265.6300000000001</v>
      </c>
      <c r="M3853" s="36">
        <f t="shared" si="60"/>
        <v>172.58999999999992</v>
      </c>
      <c r="N3853" s="37">
        <f>YEAR(Table1[[#This Row],[Data zamówienia]])</f>
        <v>2019</v>
      </c>
    </row>
    <row r="3854" spans="2:14" x14ac:dyDescent="0.3">
      <c r="B3854" s="32">
        <v>823510</v>
      </c>
      <c r="C3854" s="5" t="s">
        <v>35</v>
      </c>
      <c r="D3854" s="5" t="s">
        <v>28</v>
      </c>
      <c r="E3854" s="5" t="s">
        <v>37</v>
      </c>
      <c r="F3854" s="5">
        <v>59</v>
      </c>
      <c r="G3854" s="6">
        <v>43706</v>
      </c>
      <c r="H3854" s="6">
        <v>43708</v>
      </c>
      <c r="I3854" s="6">
        <v>43709</v>
      </c>
      <c r="J3854" s="5" t="s">
        <v>24</v>
      </c>
      <c r="K3854" s="7">
        <v>321.35000000000002</v>
      </c>
      <c r="L3854" s="35">
        <v>276.36</v>
      </c>
      <c r="M3854" s="36">
        <f t="shared" si="60"/>
        <v>44.990000000000009</v>
      </c>
      <c r="N3854" s="37">
        <f>YEAR(Table1[[#This Row],[Data zamówienia]])</f>
        <v>2019</v>
      </c>
    </row>
    <row r="3855" spans="2:14" x14ac:dyDescent="0.3">
      <c r="B3855" s="32">
        <v>536287</v>
      </c>
      <c r="C3855" s="5" t="s">
        <v>27</v>
      </c>
      <c r="D3855" s="5" t="s">
        <v>36</v>
      </c>
      <c r="E3855" s="5" t="s">
        <v>29</v>
      </c>
      <c r="F3855" s="5">
        <v>272</v>
      </c>
      <c r="G3855" s="6">
        <v>43707</v>
      </c>
      <c r="H3855" s="6">
        <v>43708</v>
      </c>
      <c r="I3855" s="6">
        <v>43711</v>
      </c>
      <c r="J3855" s="5" t="s">
        <v>24</v>
      </c>
      <c r="K3855" s="7">
        <v>223.91</v>
      </c>
      <c r="L3855" s="35">
        <v>176.89</v>
      </c>
      <c r="M3855" s="36">
        <f t="shared" si="60"/>
        <v>47.02000000000001</v>
      </c>
      <c r="N3855" s="37">
        <f>YEAR(Table1[[#This Row],[Data zamówienia]])</f>
        <v>2019</v>
      </c>
    </row>
    <row r="3856" spans="2:14" x14ac:dyDescent="0.3">
      <c r="B3856" s="32">
        <v>558916</v>
      </c>
      <c r="C3856" s="5" t="s">
        <v>27</v>
      </c>
      <c r="D3856" s="5" t="s">
        <v>39</v>
      </c>
      <c r="E3856" s="5" t="s">
        <v>31</v>
      </c>
      <c r="F3856" s="5">
        <v>307</v>
      </c>
      <c r="G3856" s="6">
        <v>43707</v>
      </c>
      <c r="H3856" s="6">
        <v>43709</v>
      </c>
      <c r="I3856" s="6">
        <v>43714</v>
      </c>
      <c r="J3856" s="5" t="s">
        <v>24</v>
      </c>
      <c r="K3856" s="7">
        <v>418.85</v>
      </c>
      <c r="L3856" s="35">
        <v>318.33</v>
      </c>
      <c r="M3856" s="36">
        <f t="shared" si="60"/>
        <v>100.52000000000004</v>
      </c>
      <c r="N3856" s="37">
        <f>YEAR(Table1[[#This Row],[Data zamówienia]])</f>
        <v>2019</v>
      </c>
    </row>
    <row r="3857" spans="2:14" x14ac:dyDescent="0.3">
      <c r="B3857" s="32">
        <v>692475</v>
      </c>
      <c r="C3857" s="5" t="s">
        <v>27</v>
      </c>
      <c r="D3857" s="5" t="s">
        <v>36</v>
      </c>
      <c r="E3857" s="5" t="s">
        <v>34</v>
      </c>
      <c r="F3857" s="5">
        <v>83</v>
      </c>
      <c r="G3857" s="6">
        <v>43707</v>
      </c>
      <c r="H3857" s="6">
        <v>43710</v>
      </c>
      <c r="I3857" s="6">
        <v>43717</v>
      </c>
      <c r="J3857" s="5" t="s">
        <v>30</v>
      </c>
      <c r="K3857" s="7">
        <v>1924.38</v>
      </c>
      <c r="L3857" s="35">
        <v>1135.3800000000001</v>
      </c>
      <c r="M3857" s="36">
        <f t="shared" si="60"/>
        <v>789</v>
      </c>
      <c r="N3857" s="37">
        <f>YEAR(Table1[[#This Row],[Data zamówienia]])</f>
        <v>2019</v>
      </c>
    </row>
    <row r="3858" spans="2:14" x14ac:dyDescent="0.3">
      <c r="B3858" s="32">
        <v>678425</v>
      </c>
      <c r="C3858" s="5" t="s">
        <v>21</v>
      </c>
      <c r="D3858" s="5" t="s">
        <v>22</v>
      </c>
      <c r="E3858" s="5" t="s">
        <v>37</v>
      </c>
      <c r="F3858" s="5">
        <v>167</v>
      </c>
      <c r="G3858" s="6">
        <v>43707</v>
      </c>
      <c r="H3858" s="6">
        <v>43707</v>
      </c>
      <c r="I3858" s="6">
        <v>43714</v>
      </c>
      <c r="J3858" s="5" t="s">
        <v>32</v>
      </c>
      <c r="K3858" s="7">
        <v>1291.07</v>
      </c>
      <c r="L3858" s="35">
        <v>787.55</v>
      </c>
      <c r="M3858" s="36">
        <f t="shared" si="60"/>
        <v>503.52</v>
      </c>
      <c r="N3858" s="37">
        <f>YEAR(Table1[[#This Row],[Data zamówienia]])</f>
        <v>2019</v>
      </c>
    </row>
    <row r="3859" spans="2:14" x14ac:dyDescent="0.3">
      <c r="B3859" s="32">
        <v>582354</v>
      </c>
      <c r="C3859" s="5" t="s">
        <v>35</v>
      </c>
      <c r="D3859" s="5" t="s">
        <v>28</v>
      </c>
      <c r="E3859" s="5" t="s">
        <v>37</v>
      </c>
      <c r="F3859" s="5">
        <v>95</v>
      </c>
      <c r="G3859" s="6">
        <v>43707</v>
      </c>
      <c r="H3859" s="6">
        <v>43710</v>
      </c>
      <c r="I3859" s="6">
        <v>43712</v>
      </c>
      <c r="J3859" s="5" t="s">
        <v>40</v>
      </c>
      <c r="K3859" s="7">
        <v>1340.35</v>
      </c>
      <c r="L3859" s="35">
        <v>1273.33</v>
      </c>
      <c r="M3859" s="36">
        <f t="shared" si="60"/>
        <v>67.019999999999982</v>
      </c>
      <c r="N3859" s="37">
        <f>YEAR(Table1[[#This Row],[Data zamówienia]])</f>
        <v>2019</v>
      </c>
    </row>
    <row r="3860" spans="2:14" x14ac:dyDescent="0.3">
      <c r="B3860" s="32">
        <v>181770</v>
      </c>
      <c r="C3860" s="5" t="s">
        <v>21</v>
      </c>
      <c r="D3860" s="5" t="s">
        <v>36</v>
      </c>
      <c r="E3860" s="5" t="s">
        <v>37</v>
      </c>
      <c r="F3860" s="5">
        <v>119</v>
      </c>
      <c r="G3860" s="6">
        <v>43706</v>
      </c>
      <c r="H3860" s="6">
        <v>43708</v>
      </c>
      <c r="I3860" s="6">
        <v>43709</v>
      </c>
      <c r="J3860" s="5" t="s">
        <v>24</v>
      </c>
      <c r="K3860" s="7">
        <v>1769.91</v>
      </c>
      <c r="L3860" s="35">
        <v>1663.72</v>
      </c>
      <c r="M3860" s="36">
        <f t="shared" si="60"/>
        <v>106.19000000000005</v>
      </c>
      <c r="N3860" s="37">
        <f>YEAR(Table1[[#This Row],[Data zamówienia]])</f>
        <v>2019</v>
      </c>
    </row>
    <row r="3861" spans="2:14" x14ac:dyDescent="0.3">
      <c r="B3861" s="32">
        <v>688939</v>
      </c>
      <c r="C3861" s="5" t="s">
        <v>35</v>
      </c>
      <c r="D3861" s="5" t="s">
        <v>28</v>
      </c>
      <c r="E3861" s="5" t="s">
        <v>34</v>
      </c>
      <c r="F3861" s="5">
        <v>326</v>
      </c>
      <c r="G3861" s="6">
        <v>43706</v>
      </c>
      <c r="H3861" s="6">
        <v>43710</v>
      </c>
      <c r="I3861" s="6">
        <v>43716</v>
      </c>
      <c r="J3861" s="5" t="s">
        <v>32</v>
      </c>
      <c r="K3861" s="7">
        <v>985.07</v>
      </c>
      <c r="L3861" s="35">
        <v>679.7</v>
      </c>
      <c r="M3861" s="36">
        <f t="shared" si="60"/>
        <v>305.37</v>
      </c>
      <c r="N3861" s="37">
        <f>YEAR(Table1[[#This Row],[Data zamówienia]])</f>
        <v>2019</v>
      </c>
    </row>
    <row r="3862" spans="2:14" x14ac:dyDescent="0.3">
      <c r="B3862" s="32">
        <v>465748</v>
      </c>
      <c r="C3862" s="5" t="s">
        <v>27</v>
      </c>
      <c r="D3862" s="5" t="s">
        <v>39</v>
      </c>
      <c r="E3862" s="5" t="s">
        <v>25</v>
      </c>
      <c r="F3862" s="5">
        <v>128</v>
      </c>
      <c r="G3862" s="6">
        <v>43707</v>
      </c>
      <c r="H3862" s="6">
        <v>43710</v>
      </c>
      <c r="I3862" s="6">
        <v>43713</v>
      </c>
      <c r="J3862" s="5" t="s">
        <v>24</v>
      </c>
      <c r="K3862" s="7">
        <v>579.85</v>
      </c>
      <c r="L3862" s="35">
        <v>295.72000000000003</v>
      </c>
      <c r="M3862" s="36">
        <f t="shared" si="60"/>
        <v>284.13</v>
      </c>
      <c r="N3862" s="37">
        <f>YEAR(Table1[[#This Row],[Data zamówienia]])</f>
        <v>2019</v>
      </c>
    </row>
    <row r="3863" spans="2:14" x14ac:dyDescent="0.3">
      <c r="B3863" s="32">
        <v>885991</v>
      </c>
      <c r="C3863" s="5" t="s">
        <v>27</v>
      </c>
      <c r="D3863" s="5" t="s">
        <v>36</v>
      </c>
      <c r="E3863" s="5" t="s">
        <v>23</v>
      </c>
      <c r="F3863" s="5">
        <v>67</v>
      </c>
      <c r="G3863" s="6">
        <v>43708</v>
      </c>
      <c r="H3863" s="6">
        <v>43708</v>
      </c>
      <c r="I3863" s="6">
        <v>43711</v>
      </c>
      <c r="J3863" s="5" t="s">
        <v>32</v>
      </c>
      <c r="K3863" s="7">
        <v>1859.08</v>
      </c>
      <c r="L3863" s="35">
        <v>985.31</v>
      </c>
      <c r="M3863" s="36">
        <f t="shared" si="60"/>
        <v>873.77</v>
      </c>
      <c r="N3863" s="37">
        <f>YEAR(Table1[[#This Row],[Data zamówienia]])</f>
        <v>2019</v>
      </c>
    </row>
    <row r="3864" spans="2:14" x14ac:dyDescent="0.3">
      <c r="B3864" s="32">
        <v>335134</v>
      </c>
      <c r="C3864" s="5" t="s">
        <v>35</v>
      </c>
      <c r="D3864" s="5" t="s">
        <v>22</v>
      </c>
      <c r="E3864" s="5" t="s">
        <v>37</v>
      </c>
      <c r="F3864" s="5">
        <v>356</v>
      </c>
      <c r="G3864" s="6">
        <v>43707</v>
      </c>
      <c r="H3864" s="6">
        <v>43709</v>
      </c>
      <c r="I3864" s="6">
        <v>43713</v>
      </c>
      <c r="J3864" s="5" t="s">
        <v>24</v>
      </c>
      <c r="K3864" s="7">
        <v>308.58999999999997</v>
      </c>
      <c r="L3864" s="35">
        <v>222.18</v>
      </c>
      <c r="M3864" s="36">
        <f t="shared" si="60"/>
        <v>86.409999999999968</v>
      </c>
      <c r="N3864" s="37">
        <f>YEAR(Table1[[#This Row],[Data zamówienia]])</f>
        <v>2019</v>
      </c>
    </row>
    <row r="3865" spans="2:14" x14ac:dyDescent="0.3">
      <c r="B3865" s="32">
        <v>605567</v>
      </c>
      <c r="C3865" s="5" t="s">
        <v>35</v>
      </c>
      <c r="D3865" s="5" t="s">
        <v>28</v>
      </c>
      <c r="E3865" s="5" t="s">
        <v>29</v>
      </c>
      <c r="F3865" s="5">
        <v>343</v>
      </c>
      <c r="G3865" s="6">
        <v>43708</v>
      </c>
      <c r="H3865" s="6">
        <v>43708</v>
      </c>
      <c r="I3865" s="6">
        <v>43709</v>
      </c>
      <c r="J3865" s="5" t="s">
        <v>33</v>
      </c>
      <c r="K3865" s="7">
        <v>1105.1099999999999</v>
      </c>
      <c r="L3865" s="35">
        <v>574.66</v>
      </c>
      <c r="M3865" s="36">
        <f t="shared" si="60"/>
        <v>530.44999999999993</v>
      </c>
      <c r="N3865" s="37">
        <f>YEAR(Table1[[#This Row],[Data zamówienia]])</f>
        <v>2019</v>
      </c>
    </row>
    <row r="3866" spans="2:14" x14ac:dyDescent="0.3">
      <c r="B3866" s="32">
        <v>831565</v>
      </c>
      <c r="C3866" s="5" t="s">
        <v>21</v>
      </c>
      <c r="D3866" s="5" t="s">
        <v>22</v>
      </c>
      <c r="E3866" s="5" t="s">
        <v>34</v>
      </c>
      <c r="F3866" s="5">
        <v>185</v>
      </c>
      <c r="G3866" s="6">
        <v>43709</v>
      </c>
      <c r="H3866" s="6">
        <v>43709</v>
      </c>
      <c r="I3866" s="6">
        <v>43712</v>
      </c>
      <c r="J3866" s="5" t="s">
        <v>24</v>
      </c>
      <c r="K3866" s="7">
        <v>157.06</v>
      </c>
      <c r="L3866" s="35">
        <v>78.53</v>
      </c>
      <c r="M3866" s="36">
        <f t="shared" si="60"/>
        <v>78.53</v>
      </c>
      <c r="N3866" s="37">
        <f>YEAR(Table1[[#This Row],[Data zamówienia]])</f>
        <v>2019</v>
      </c>
    </row>
    <row r="3867" spans="2:14" x14ac:dyDescent="0.3">
      <c r="B3867" s="32">
        <v>850786</v>
      </c>
      <c r="C3867" s="5" t="s">
        <v>21</v>
      </c>
      <c r="D3867" s="5" t="s">
        <v>36</v>
      </c>
      <c r="E3867" s="5" t="s">
        <v>37</v>
      </c>
      <c r="F3867" s="5">
        <v>36</v>
      </c>
      <c r="G3867" s="6">
        <v>43708</v>
      </c>
      <c r="H3867" s="6">
        <v>43709</v>
      </c>
      <c r="I3867" s="6">
        <v>43710</v>
      </c>
      <c r="J3867" s="5" t="s">
        <v>24</v>
      </c>
      <c r="K3867" s="7">
        <v>923.98</v>
      </c>
      <c r="L3867" s="35">
        <v>720.7</v>
      </c>
      <c r="M3867" s="36">
        <f t="shared" si="60"/>
        <v>203.27999999999997</v>
      </c>
      <c r="N3867" s="37">
        <f>YEAR(Table1[[#This Row],[Data zamówienia]])</f>
        <v>2019</v>
      </c>
    </row>
    <row r="3868" spans="2:14" x14ac:dyDescent="0.3">
      <c r="B3868" s="32">
        <v>798483</v>
      </c>
      <c r="C3868" s="5" t="s">
        <v>35</v>
      </c>
      <c r="D3868" s="5" t="s">
        <v>22</v>
      </c>
      <c r="E3868" s="5" t="s">
        <v>37</v>
      </c>
      <c r="F3868" s="5">
        <v>125</v>
      </c>
      <c r="G3868" s="6">
        <v>43708</v>
      </c>
      <c r="H3868" s="6">
        <v>43710</v>
      </c>
      <c r="I3868" s="6">
        <v>43713</v>
      </c>
      <c r="J3868" s="5" t="s">
        <v>40</v>
      </c>
      <c r="K3868" s="7">
        <v>950.69</v>
      </c>
      <c r="L3868" s="35">
        <v>674.99</v>
      </c>
      <c r="M3868" s="36">
        <f t="shared" si="60"/>
        <v>275.70000000000005</v>
      </c>
      <c r="N3868" s="37">
        <f>YEAR(Table1[[#This Row],[Data zamówienia]])</f>
        <v>2019</v>
      </c>
    </row>
    <row r="3869" spans="2:14" x14ac:dyDescent="0.3">
      <c r="B3869" s="32">
        <v>333204</v>
      </c>
      <c r="C3869" s="5" t="s">
        <v>21</v>
      </c>
      <c r="D3869" s="5" t="s">
        <v>22</v>
      </c>
      <c r="E3869" s="5" t="s">
        <v>37</v>
      </c>
      <c r="F3869" s="5">
        <v>270</v>
      </c>
      <c r="G3869" s="6">
        <v>43708</v>
      </c>
      <c r="H3869" s="6">
        <v>43709</v>
      </c>
      <c r="I3869" s="6">
        <v>43712</v>
      </c>
      <c r="J3869" s="5" t="s">
        <v>40</v>
      </c>
      <c r="K3869" s="7">
        <v>1541.03</v>
      </c>
      <c r="L3869" s="35">
        <v>1124.95</v>
      </c>
      <c r="M3869" s="36">
        <f t="shared" si="60"/>
        <v>416.07999999999993</v>
      </c>
      <c r="N3869" s="37">
        <f>YEAR(Table1[[#This Row],[Data zamówienia]])</f>
        <v>2019</v>
      </c>
    </row>
    <row r="3870" spans="2:14" x14ac:dyDescent="0.3">
      <c r="B3870" s="32">
        <v>196474</v>
      </c>
      <c r="C3870" s="5" t="s">
        <v>21</v>
      </c>
      <c r="D3870" s="5" t="s">
        <v>36</v>
      </c>
      <c r="E3870" s="5" t="s">
        <v>29</v>
      </c>
      <c r="F3870" s="5">
        <v>223</v>
      </c>
      <c r="G3870" s="6">
        <v>43709</v>
      </c>
      <c r="H3870" s="6">
        <v>43710</v>
      </c>
      <c r="I3870" s="6">
        <v>43711</v>
      </c>
      <c r="J3870" s="5" t="s">
        <v>32</v>
      </c>
      <c r="K3870" s="7">
        <v>1877.7</v>
      </c>
      <c r="L3870" s="35">
        <v>1201.73</v>
      </c>
      <c r="M3870" s="36">
        <f t="shared" si="60"/>
        <v>675.97</v>
      </c>
      <c r="N3870" s="37">
        <f>YEAR(Table1[[#This Row],[Data zamówienia]])</f>
        <v>2019</v>
      </c>
    </row>
    <row r="3871" spans="2:14" x14ac:dyDescent="0.3">
      <c r="B3871" s="32">
        <v>876497</v>
      </c>
      <c r="C3871" s="5" t="s">
        <v>21</v>
      </c>
      <c r="D3871" s="5" t="s">
        <v>22</v>
      </c>
      <c r="E3871" s="5" t="s">
        <v>29</v>
      </c>
      <c r="F3871" s="5">
        <v>183</v>
      </c>
      <c r="G3871" s="6">
        <v>43708</v>
      </c>
      <c r="H3871" s="6">
        <v>43710</v>
      </c>
      <c r="I3871" s="6">
        <v>43715</v>
      </c>
      <c r="J3871" s="5" t="s">
        <v>26</v>
      </c>
      <c r="K3871" s="7">
        <v>396.08</v>
      </c>
      <c r="L3871" s="35">
        <v>320.82</v>
      </c>
      <c r="M3871" s="36">
        <f t="shared" si="60"/>
        <v>75.259999999999991</v>
      </c>
      <c r="N3871" s="37">
        <f>YEAR(Table1[[#This Row],[Data zamówienia]])</f>
        <v>2019</v>
      </c>
    </row>
    <row r="3872" spans="2:14" x14ac:dyDescent="0.3">
      <c r="B3872" s="32">
        <v>13424</v>
      </c>
      <c r="C3872" s="5" t="s">
        <v>27</v>
      </c>
      <c r="D3872" s="5" t="s">
        <v>22</v>
      </c>
      <c r="E3872" s="5" t="s">
        <v>23</v>
      </c>
      <c r="F3872" s="5">
        <v>92</v>
      </c>
      <c r="G3872" s="6">
        <v>43708</v>
      </c>
      <c r="H3872" s="6">
        <v>43712</v>
      </c>
      <c r="I3872" s="6">
        <v>43719</v>
      </c>
      <c r="J3872" s="5" t="s">
        <v>32</v>
      </c>
      <c r="K3872" s="7">
        <v>449.24</v>
      </c>
      <c r="L3872" s="35">
        <v>417.79</v>
      </c>
      <c r="M3872" s="36">
        <f t="shared" si="60"/>
        <v>31.449999999999989</v>
      </c>
      <c r="N3872" s="37">
        <f>YEAR(Table1[[#This Row],[Data zamówienia]])</f>
        <v>2019</v>
      </c>
    </row>
    <row r="3873" spans="2:14" x14ac:dyDescent="0.3">
      <c r="B3873" s="32">
        <v>526996</v>
      </c>
      <c r="C3873" s="5" t="s">
        <v>21</v>
      </c>
      <c r="D3873" s="5" t="s">
        <v>39</v>
      </c>
      <c r="E3873" s="5" t="s">
        <v>23</v>
      </c>
      <c r="F3873" s="5">
        <v>333</v>
      </c>
      <c r="G3873" s="6">
        <v>43709</v>
      </c>
      <c r="H3873" s="6">
        <v>43712</v>
      </c>
      <c r="I3873" s="6">
        <v>43716</v>
      </c>
      <c r="J3873" s="5" t="s">
        <v>32</v>
      </c>
      <c r="K3873" s="7">
        <v>927.33</v>
      </c>
      <c r="L3873" s="35">
        <v>723.32</v>
      </c>
      <c r="M3873" s="36">
        <f t="shared" si="60"/>
        <v>204.01</v>
      </c>
      <c r="N3873" s="37">
        <f>YEAR(Table1[[#This Row],[Data zamówienia]])</f>
        <v>2019</v>
      </c>
    </row>
    <row r="3874" spans="2:14" x14ac:dyDescent="0.3">
      <c r="B3874" s="32">
        <v>645818</v>
      </c>
      <c r="C3874" s="5" t="s">
        <v>27</v>
      </c>
      <c r="D3874" s="5" t="s">
        <v>39</v>
      </c>
      <c r="E3874" s="5" t="s">
        <v>31</v>
      </c>
      <c r="F3874" s="5">
        <v>235</v>
      </c>
      <c r="G3874" s="6">
        <v>43708</v>
      </c>
      <c r="H3874" s="6">
        <v>43710</v>
      </c>
      <c r="I3874" s="6">
        <v>43712</v>
      </c>
      <c r="J3874" s="5" t="s">
        <v>30</v>
      </c>
      <c r="K3874" s="7">
        <v>1697.84</v>
      </c>
      <c r="L3874" s="35">
        <v>1494.1</v>
      </c>
      <c r="M3874" s="36">
        <f t="shared" si="60"/>
        <v>203.74</v>
      </c>
      <c r="N3874" s="37">
        <f>YEAR(Table1[[#This Row],[Data zamówienia]])</f>
        <v>2019</v>
      </c>
    </row>
    <row r="3875" spans="2:14" x14ac:dyDescent="0.3">
      <c r="B3875" s="32">
        <v>892867</v>
      </c>
      <c r="C3875" s="5" t="s">
        <v>27</v>
      </c>
      <c r="D3875" s="5" t="s">
        <v>36</v>
      </c>
      <c r="E3875" s="5" t="s">
        <v>37</v>
      </c>
      <c r="F3875" s="5">
        <v>2</v>
      </c>
      <c r="G3875" s="6">
        <v>43708</v>
      </c>
      <c r="H3875" s="6">
        <v>43709</v>
      </c>
      <c r="I3875" s="6">
        <v>43711</v>
      </c>
      <c r="J3875" s="5" t="s">
        <v>32</v>
      </c>
      <c r="K3875" s="7">
        <v>755.6</v>
      </c>
      <c r="L3875" s="35">
        <v>491.14</v>
      </c>
      <c r="M3875" s="36">
        <f t="shared" si="60"/>
        <v>264.46000000000004</v>
      </c>
      <c r="N3875" s="37">
        <f>YEAR(Table1[[#This Row],[Data zamówienia]])</f>
        <v>2019</v>
      </c>
    </row>
    <row r="3876" spans="2:14" x14ac:dyDescent="0.3">
      <c r="B3876" s="32">
        <v>899197</v>
      </c>
      <c r="C3876" s="5" t="s">
        <v>35</v>
      </c>
      <c r="D3876" s="5" t="s">
        <v>39</v>
      </c>
      <c r="E3876" s="5" t="s">
        <v>34</v>
      </c>
      <c r="F3876" s="5">
        <v>60</v>
      </c>
      <c r="G3876" s="6">
        <v>43708</v>
      </c>
      <c r="H3876" s="6">
        <v>43712</v>
      </c>
      <c r="I3876" s="6">
        <v>43714</v>
      </c>
      <c r="J3876" s="5" t="s">
        <v>32</v>
      </c>
      <c r="K3876" s="7">
        <v>531.20000000000005</v>
      </c>
      <c r="L3876" s="35">
        <v>403.71</v>
      </c>
      <c r="M3876" s="36">
        <f t="shared" si="60"/>
        <v>127.49000000000007</v>
      </c>
      <c r="N3876" s="37">
        <f>YEAR(Table1[[#This Row],[Data zamówienia]])</f>
        <v>2019</v>
      </c>
    </row>
    <row r="3877" spans="2:14" x14ac:dyDescent="0.3">
      <c r="B3877" s="32">
        <v>51857</v>
      </c>
      <c r="C3877" s="5" t="s">
        <v>21</v>
      </c>
      <c r="D3877" s="5" t="s">
        <v>22</v>
      </c>
      <c r="E3877" s="5" t="s">
        <v>29</v>
      </c>
      <c r="F3877" s="5">
        <v>45</v>
      </c>
      <c r="G3877" s="6">
        <v>43709</v>
      </c>
      <c r="H3877" s="6">
        <v>43711</v>
      </c>
      <c r="I3877" s="6">
        <v>43718</v>
      </c>
      <c r="J3877" s="5" t="s">
        <v>32</v>
      </c>
      <c r="K3877" s="7">
        <v>952.92</v>
      </c>
      <c r="L3877" s="35">
        <v>533.64</v>
      </c>
      <c r="M3877" s="36">
        <f t="shared" si="60"/>
        <v>419.28</v>
      </c>
      <c r="N3877" s="37">
        <f>YEAR(Table1[[#This Row],[Data zamówienia]])</f>
        <v>2019</v>
      </c>
    </row>
    <row r="3878" spans="2:14" x14ac:dyDescent="0.3">
      <c r="B3878" s="32">
        <v>530551</v>
      </c>
      <c r="C3878" s="5" t="s">
        <v>27</v>
      </c>
      <c r="D3878" s="5" t="s">
        <v>39</v>
      </c>
      <c r="E3878" s="5" t="s">
        <v>37</v>
      </c>
      <c r="F3878" s="5">
        <v>145</v>
      </c>
      <c r="G3878" s="6">
        <v>43710</v>
      </c>
      <c r="H3878" s="6">
        <v>43710</v>
      </c>
      <c r="I3878" s="6">
        <v>43711</v>
      </c>
      <c r="J3878" s="5" t="s">
        <v>24</v>
      </c>
      <c r="K3878" s="7">
        <v>391.81</v>
      </c>
      <c r="L3878" s="35">
        <v>266.43</v>
      </c>
      <c r="M3878" s="36">
        <f t="shared" si="60"/>
        <v>125.38</v>
      </c>
      <c r="N3878" s="37">
        <f>YEAR(Table1[[#This Row],[Data zamówienia]])</f>
        <v>2019</v>
      </c>
    </row>
    <row r="3879" spans="2:14" x14ac:dyDescent="0.3">
      <c r="B3879" s="32">
        <v>775035</v>
      </c>
      <c r="C3879" s="5" t="s">
        <v>38</v>
      </c>
      <c r="D3879" s="5" t="s">
        <v>36</v>
      </c>
      <c r="E3879" s="5" t="s">
        <v>25</v>
      </c>
      <c r="F3879" s="5">
        <v>296</v>
      </c>
      <c r="G3879" s="6">
        <v>43710</v>
      </c>
      <c r="H3879" s="6">
        <v>43713</v>
      </c>
      <c r="I3879" s="6">
        <v>43718</v>
      </c>
      <c r="J3879" s="5" t="s">
        <v>40</v>
      </c>
      <c r="K3879" s="7">
        <v>1415.96</v>
      </c>
      <c r="L3879" s="35">
        <v>1331</v>
      </c>
      <c r="M3879" s="36">
        <f t="shared" si="60"/>
        <v>84.960000000000036</v>
      </c>
      <c r="N3879" s="37">
        <f>YEAR(Table1[[#This Row],[Data zamówienia]])</f>
        <v>2019</v>
      </c>
    </row>
    <row r="3880" spans="2:14" x14ac:dyDescent="0.3">
      <c r="B3880" s="32">
        <v>964409</v>
      </c>
      <c r="C3880" s="5" t="s">
        <v>21</v>
      </c>
      <c r="D3880" s="5" t="s">
        <v>28</v>
      </c>
      <c r="E3880" s="5" t="s">
        <v>29</v>
      </c>
      <c r="F3880" s="5">
        <v>303</v>
      </c>
      <c r="G3880" s="6">
        <v>43709</v>
      </c>
      <c r="H3880" s="6">
        <v>43712</v>
      </c>
      <c r="I3880" s="6">
        <v>43717</v>
      </c>
      <c r="J3880" s="5" t="s">
        <v>26</v>
      </c>
      <c r="K3880" s="7">
        <v>207.27</v>
      </c>
      <c r="L3880" s="35">
        <v>176.18</v>
      </c>
      <c r="M3880" s="36">
        <f t="shared" si="60"/>
        <v>31.090000000000003</v>
      </c>
      <c r="N3880" s="37">
        <f>YEAR(Table1[[#This Row],[Data zamówienia]])</f>
        <v>2019</v>
      </c>
    </row>
    <row r="3881" spans="2:14" x14ac:dyDescent="0.3">
      <c r="B3881" s="32">
        <v>299149</v>
      </c>
      <c r="C3881" s="5" t="s">
        <v>21</v>
      </c>
      <c r="D3881" s="5" t="s">
        <v>39</v>
      </c>
      <c r="E3881" s="5" t="s">
        <v>37</v>
      </c>
      <c r="F3881" s="5">
        <v>71</v>
      </c>
      <c r="G3881" s="6">
        <v>43709</v>
      </c>
      <c r="H3881" s="6">
        <v>43711</v>
      </c>
      <c r="I3881" s="6">
        <v>43715</v>
      </c>
      <c r="J3881" s="5" t="s">
        <v>30</v>
      </c>
      <c r="K3881" s="7">
        <v>360.42</v>
      </c>
      <c r="L3881" s="35">
        <v>302.75</v>
      </c>
      <c r="M3881" s="36">
        <f t="shared" si="60"/>
        <v>57.670000000000016</v>
      </c>
      <c r="N3881" s="37">
        <f>YEAR(Table1[[#This Row],[Data zamówienia]])</f>
        <v>2019</v>
      </c>
    </row>
    <row r="3882" spans="2:14" x14ac:dyDescent="0.3">
      <c r="B3882" s="32">
        <v>422048</v>
      </c>
      <c r="C3882" s="5" t="s">
        <v>27</v>
      </c>
      <c r="D3882" s="5" t="s">
        <v>36</v>
      </c>
      <c r="E3882" s="5" t="s">
        <v>31</v>
      </c>
      <c r="F3882" s="5">
        <v>87</v>
      </c>
      <c r="G3882" s="6">
        <v>43710</v>
      </c>
      <c r="H3882" s="6">
        <v>43710</v>
      </c>
      <c r="I3882" s="6">
        <v>43716</v>
      </c>
      <c r="J3882" s="5" t="s">
        <v>30</v>
      </c>
      <c r="K3882" s="7">
        <v>610.71</v>
      </c>
      <c r="L3882" s="35">
        <v>537.41999999999996</v>
      </c>
      <c r="M3882" s="36">
        <f t="shared" si="60"/>
        <v>73.290000000000077</v>
      </c>
      <c r="N3882" s="37">
        <f>YEAR(Table1[[#This Row],[Data zamówienia]])</f>
        <v>2019</v>
      </c>
    </row>
    <row r="3883" spans="2:14" x14ac:dyDescent="0.3">
      <c r="B3883" s="32">
        <v>558113</v>
      </c>
      <c r="C3883" s="5" t="s">
        <v>27</v>
      </c>
      <c r="D3883" s="5" t="s">
        <v>36</v>
      </c>
      <c r="E3883" s="5" t="s">
        <v>25</v>
      </c>
      <c r="F3883" s="5">
        <v>132</v>
      </c>
      <c r="G3883" s="6">
        <v>43709</v>
      </c>
      <c r="H3883" s="6">
        <v>43713</v>
      </c>
      <c r="I3883" s="6">
        <v>43716</v>
      </c>
      <c r="J3883" s="5" t="s">
        <v>32</v>
      </c>
      <c r="K3883" s="7">
        <v>448.42</v>
      </c>
      <c r="L3883" s="35">
        <v>278.02</v>
      </c>
      <c r="M3883" s="36">
        <f t="shared" si="60"/>
        <v>170.40000000000003</v>
      </c>
      <c r="N3883" s="37">
        <f>YEAR(Table1[[#This Row],[Data zamówienia]])</f>
        <v>2019</v>
      </c>
    </row>
    <row r="3884" spans="2:14" x14ac:dyDescent="0.3">
      <c r="B3884" s="32">
        <v>332529</v>
      </c>
      <c r="C3884" s="5" t="s">
        <v>35</v>
      </c>
      <c r="D3884" s="5" t="s">
        <v>22</v>
      </c>
      <c r="E3884" s="5" t="s">
        <v>23</v>
      </c>
      <c r="F3884" s="5">
        <v>62</v>
      </c>
      <c r="G3884" s="6">
        <v>43711</v>
      </c>
      <c r="H3884" s="6">
        <v>43711</v>
      </c>
      <c r="I3884" s="6">
        <v>43713</v>
      </c>
      <c r="J3884" s="5" t="s">
        <v>33</v>
      </c>
      <c r="K3884" s="7">
        <v>1372.19</v>
      </c>
      <c r="L3884" s="35">
        <v>974.25</v>
      </c>
      <c r="M3884" s="36">
        <f t="shared" si="60"/>
        <v>397.94000000000005</v>
      </c>
      <c r="N3884" s="37">
        <f>YEAR(Table1[[#This Row],[Data zamówienia]])</f>
        <v>2019</v>
      </c>
    </row>
    <row r="3885" spans="2:14" x14ac:dyDescent="0.3">
      <c r="B3885" s="32">
        <v>506172</v>
      </c>
      <c r="C3885" s="5" t="s">
        <v>27</v>
      </c>
      <c r="D3885" s="5" t="s">
        <v>28</v>
      </c>
      <c r="E3885" s="5" t="s">
        <v>23</v>
      </c>
      <c r="F3885" s="5">
        <v>149</v>
      </c>
      <c r="G3885" s="6">
        <v>43710</v>
      </c>
      <c r="H3885" s="6">
        <v>43713</v>
      </c>
      <c r="I3885" s="6">
        <v>43719</v>
      </c>
      <c r="J3885" s="5" t="s">
        <v>26</v>
      </c>
      <c r="K3885" s="7">
        <v>443.32</v>
      </c>
      <c r="L3885" s="35">
        <v>274.86</v>
      </c>
      <c r="M3885" s="36">
        <f t="shared" si="60"/>
        <v>168.45999999999998</v>
      </c>
      <c r="N3885" s="37">
        <f>YEAR(Table1[[#This Row],[Data zamówienia]])</f>
        <v>2019</v>
      </c>
    </row>
    <row r="3886" spans="2:14" x14ac:dyDescent="0.3">
      <c r="B3886" s="32">
        <v>233402</v>
      </c>
      <c r="C3886" s="5" t="s">
        <v>21</v>
      </c>
      <c r="D3886" s="5" t="s">
        <v>22</v>
      </c>
      <c r="E3886" s="5" t="s">
        <v>31</v>
      </c>
      <c r="F3886" s="5">
        <v>47</v>
      </c>
      <c r="G3886" s="6">
        <v>43710</v>
      </c>
      <c r="H3886" s="6">
        <v>43711</v>
      </c>
      <c r="I3886" s="6">
        <v>43714</v>
      </c>
      <c r="J3886" s="5" t="s">
        <v>32</v>
      </c>
      <c r="K3886" s="7">
        <v>1688.32</v>
      </c>
      <c r="L3886" s="35">
        <v>1384.42</v>
      </c>
      <c r="M3886" s="36">
        <f t="shared" si="60"/>
        <v>303.89999999999986</v>
      </c>
      <c r="N3886" s="37">
        <f>YEAR(Table1[[#This Row],[Data zamówienia]])</f>
        <v>2019</v>
      </c>
    </row>
    <row r="3887" spans="2:14" x14ac:dyDescent="0.3">
      <c r="B3887" s="32">
        <v>766380</v>
      </c>
      <c r="C3887" s="5" t="s">
        <v>35</v>
      </c>
      <c r="D3887" s="5" t="s">
        <v>39</v>
      </c>
      <c r="E3887" s="5" t="s">
        <v>31</v>
      </c>
      <c r="F3887" s="5">
        <v>131</v>
      </c>
      <c r="G3887" s="6">
        <v>43711</v>
      </c>
      <c r="H3887" s="6">
        <v>43712</v>
      </c>
      <c r="I3887" s="6">
        <v>43717</v>
      </c>
      <c r="J3887" s="5" t="s">
        <v>26</v>
      </c>
      <c r="K3887" s="7">
        <v>210.29</v>
      </c>
      <c r="L3887" s="35">
        <v>128.28</v>
      </c>
      <c r="M3887" s="36">
        <f t="shared" si="60"/>
        <v>82.009999999999991</v>
      </c>
      <c r="N3887" s="37">
        <f>YEAR(Table1[[#This Row],[Data zamówienia]])</f>
        <v>2019</v>
      </c>
    </row>
    <row r="3888" spans="2:14" x14ac:dyDescent="0.3">
      <c r="B3888" s="32">
        <v>452666</v>
      </c>
      <c r="C3888" s="5" t="s">
        <v>21</v>
      </c>
      <c r="D3888" s="5" t="s">
        <v>39</v>
      </c>
      <c r="E3888" s="5" t="s">
        <v>23</v>
      </c>
      <c r="F3888" s="5">
        <v>159</v>
      </c>
      <c r="G3888" s="6">
        <v>43710</v>
      </c>
      <c r="H3888" s="6">
        <v>43714</v>
      </c>
      <c r="I3888" s="6">
        <v>43719</v>
      </c>
      <c r="J3888" s="5" t="s">
        <v>30</v>
      </c>
      <c r="K3888" s="7">
        <v>220.1</v>
      </c>
      <c r="L3888" s="35">
        <v>156.27000000000001</v>
      </c>
      <c r="M3888" s="36">
        <f t="shared" si="60"/>
        <v>63.829999999999984</v>
      </c>
      <c r="N3888" s="37">
        <f>YEAR(Table1[[#This Row],[Data zamówienia]])</f>
        <v>2019</v>
      </c>
    </row>
    <row r="3889" spans="2:14" x14ac:dyDescent="0.3">
      <c r="B3889" s="32">
        <v>31367</v>
      </c>
      <c r="C3889" s="5" t="s">
        <v>21</v>
      </c>
      <c r="D3889" s="5" t="s">
        <v>36</v>
      </c>
      <c r="E3889" s="5" t="s">
        <v>31</v>
      </c>
      <c r="F3889" s="5">
        <v>35</v>
      </c>
      <c r="G3889" s="6">
        <v>43711</v>
      </c>
      <c r="H3889" s="6">
        <v>43712</v>
      </c>
      <c r="I3889" s="6">
        <v>43719</v>
      </c>
      <c r="J3889" s="5" t="s">
        <v>32</v>
      </c>
      <c r="K3889" s="7">
        <v>370.61</v>
      </c>
      <c r="L3889" s="35">
        <v>211.25</v>
      </c>
      <c r="M3889" s="36">
        <f t="shared" si="60"/>
        <v>159.36000000000001</v>
      </c>
      <c r="N3889" s="37">
        <f>YEAR(Table1[[#This Row],[Data zamówienia]])</f>
        <v>2019</v>
      </c>
    </row>
    <row r="3890" spans="2:14" x14ac:dyDescent="0.3">
      <c r="B3890" s="32">
        <v>212573</v>
      </c>
      <c r="C3890" s="5" t="s">
        <v>27</v>
      </c>
      <c r="D3890" s="5" t="s">
        <v>39</v>
      </c>
      <c r="E3890" s="5" t="s">
        <v>23</v>
      </c>
      <c r="F3890" s="5">
        <v>321</v>
      </c>
      <c r="G3890" s="6">
        <v>43711</v>
      </c>
      <c r="H3890" s="6">
        <v>43714</v>
      </c>
      <c r="I3890" s="6">
        <v>43717</v>
      </c>
      <c r="J3890" s="5" t="s">
        <v>32</v>
      </c>
      <c r="K3890" s="7">
        <v>717.95</v>
      </c>
      <c r="L3890" s="35">
        <v>638.98</v>
      </c>
      <c r="M3890" s="36">
        <f t="shared" si="60"/>
        <v>78.970000000000027</v>
      </c>
      <c r="N3890" s="37">
        <f>YEAR(Table1[[#This Row],[Data zamówienia]])</f>
        <v>2019</v>
      </c>
    </row>
    <row r="3891" spans="2:14" x14ac:dyDescent="0.3">
      <c r="B3891" s="32">
        <v>245847</v>
      </c>
      <c r="C3891" s="5" t="s">
        <v>21</v>
      </c>
      <c r="D3891" s="5" t="s">
        <v>28</v>
      </c>
      <c r="E3891" s="5" t="s">
        <v>37</v>
      </c>
      <c r="F3891" s="5">
        <v>337</v>
      </c>
      <c r="G3891" s="6">
        <v>43710</v>
      </c>
      <c r="H3891" s="6">
        <v>43712</v>
      </c>
      <c r="I3891" s="6">
        <v>43713</v>
      </c>
      <c r="J3891" s="5" t="s">
        <v>26</v>
      </c>
      <c r="K3891" s="7">
        <v>544.79</v>
      </c>
      <c r="L3891" s="35">
        <v>463.07</v>
      </c>
      <c r="M3891" s="36">
        <f t="shared" si="60"/>
        <v>81.71999999999997</v>
      </c>
      <c r="N3891" s="37">
        <f>YEAR(Table1[[#This Row],[Data zamówienia]])</f>
        <v>2019</v>
      </c>
    </row>
    <row r="3892" spans="2:14" x14ac:dyDescent="0.3">
      <c r="B3892" s="32">
        <v>931517</v>
      </c>
      <c r="C3892" s="5" t="s">
        <v>27</v>
      </c>
      <c r="D3892" s="5" t="s">
        <v>36</v>
      </c>
      <c r="E3892" s="5" t="s">
        <v>34</v>
      </c>
      <c r="F3892" s="5">
        <v>209</v>
      </c>
      <c r="G3892" s="6">
        <v>43711</v>
      </c>
      <c r="H3892" s="6">
        <v>43714</v>
      </c>
      <c r="I3892" s="6">
        <v>43720</v>
      </c>
      <c r="J3892" s="5" t="s">
        <v>40</v>
      </c>
      <c r="K3892" s="7">
        <v>597.86</v>
      </c>
      <c r="L3892" s="35">
        <v>454.37</v>
      </c>
      <c r="M3892" s="36">
        <f t="shared" si="60"/>
        <v>143.49</v>
      </c>
      <c r="N3892" s="37">
        <f>YEAR(Table1[[#This Row],[Data zamówienia]])</f>
        <v>2019</v>
      </c>
    </row>
    <row r="3893" spans="2:14" x14ac:dyDescent="0.3">
      <c r="B3893" s="32">
        <v>43908</v>
      </c>
      <c r="C3893" s="5" t="s">
        <v>21</v>
      </c>
      <c r="D3893" s="5" t="s">
        <v>22</v>
      </c>
      <c r="E3893" s="5" t="s">
        <v>31</v>
      </c>
      <c r="F3893" s="5">
        <v>171</v>
      </c>
      <c r="G3893" s="6">
        <v>43710</v>
      </c>
      <c r="H3893" s="6">
        <v>43713</v>
      </c>
      <c r="I3893" s="6">
        <v>43716</v>
      </c>
      <c r="J3893" s="5" t="s">
        <v>40</v>
      </c>
      <c r="K3893" s="7">
        <v>882.54</v>
      </c>
      <c r="L3893" s="35">
        <v>591.29999999999995</v>
      </c>
      <c r="M3893" s="36">
        <f t="shared" si="60"/>
        <v>291.24</v>
      </c>
      <c r="N3893" s="37">
        <f>YEAR(Table1[[#This Row],[Data zamówienia]])</f>
        <v>2019</v>
      </c>
    </row>
    <row r="3894" spans="2:14" x14ac:dyDescent="0.3">
      <c r="B3894" s="32">
        <v>972698</v>
      </c>
      <c r="C3894" s="5" t="s">
        <v>35</v>
      </c>
      <c r="D3894" s="5" t="s">
        <v>22</v>
      </c>
      <c r="E3894" s="5" t="s">
        <v>37</v>
      </c>
      <c r="F3894" s="5">
        <v>246</v>
      </c>
      <c r="G3894" s="6">
        <v>43711</v>
      </c>
      <c r="H3894" s="6">
        <v>43714</v>
      </c>
      <c r="I3894" s="6">
        <v>43719</v>
      </c>
      <c r="J3894" s="5" t="s">
        <v>33</v>
      </c>
      <c r="K3894" s="7">
        <v>157.06</v>
      </c>
      <c r="L3894" s="35">
        <v>142.91999999999999</v>
      </c>
      <c r="M3894" s="36">
        <f t="shared" si="60"/>
        <v>14.140000000000015</v>
      </c>
      <c r="N3894" s="37">
        <f>YEAR(Table1[[#This Row],[Data zamówienia]])</f>
        <v>2019</v>
      </c>
    </row>
    <row r="3895" spans="2:14" x14ac:dyDescent="0.3">
      <c r="B3895" s="32">
        <v>573073</v>
      </c>
      <c r="C3895" s="5" t="s">
        <v>21</v>
      </c>
      <c r="D3895" s="5" t="s">
        <v>28</v>
      </c>
      <c r="E3895" s="5" t="s">
        <v>34</v>
      </c>
      <c r="F3895" s="5">
        <v>19</v>
      </c>
      <c r="G3895" s="6">
        <v>43711</v>
      </c>
      <c r="H3895" s="6">
        <v>43713</v>
      </c>
      <c r="I3895" s="6">
        <v>43716</v>
      </c>
      <c r="J3895" s="5" t="s">
        <v>30</v>
      </c>
      <c r="K3895" s="7">
        <v>337.68</v>
      </c>
      <c r="L3895" s="35">
        <v>216.12</v>
      </c>
      <c r="M3895" s="36">
        <f t="shared" si="60"/>
        <v>121.56</v>
      </c>
      <c r="N3895" s="37">
        <f>YEAR(Table1[[#This Row],[Data zamówienia]])</f>
        <v>2019</v>
      </c>
    </row>
    <row r="3896" spans="2:14" x14ac:dyDescent="0.3">
      <c r="B3896" s="32">
        <v>568070</v>
      </c>
      <c r="C3896" s="5" t="s">
        <v>38</v>
      </c>
      <c r="D3896" s="5" t="s">
        <v>39</v>
      </c>
      <c r="E3896" s="5" t="s">
        <v>34</v>
      </c>
      <c r="F3896" s="5">
        <v>322</v>
      </c>
      <c r="G3896" s="6">
        <v>43711</v>
      </c>
      <c r="H3896" s="6">
        <v>43715</v>
      </c>
      <c r="I3896" s="6">
        <v>43717</v>
      </c>
      <c r="J3896" s="5" t="s">
        <v>40</v>
      </c>
      <c r="K3896" s="7">
        <v>1945.43</v>
      </c>
      <c r="L3896" s="35">
        <v>1381.26</v>
      </c>
      <c r="M3896" s="36">
        <f t="shared" si="60"/>
        <v>564.17000000000007</v>
      </c>
      <c r="N3896" s="37">
        <f>YEAR(Table1[[#This Row],[Data zamówienia]])</f>
        <v>2019</v>
      </c>
    </row>
    <row r="3897" spans="2:14" x14ac:dyDescent="0.3">
      <c r="B3897" s="32">
        <v>65549</v>
      </c>
      <c r="C3897" s="5" t="s">
        <v>21</v>
      </c>
      <c r="D3897" s="5" t="s">
        <v>28</v>
      </c>
      <c r="E3897" s="5" t="s">
        <v>37</v>
      </c>
      <c r="F3897" s="5">
        <v>252</v>
      </c>
      <c r="G3897" s="6">
        <v>43713</v>
      </c>
      <c r="H3897" s="6">
        <v>43716</v>
      </c>
      <c r="I3897" s="6">
        <v>43718</v>
      </c>
      <c r="J3897" s="5" t="s">
        <v>30</v>
      </c>
      <c r="K3897" s="7">
        <v>594.72</v>
      </c>
      <c r="L3897" s="35">
        <v>487.67</v>
      </c>
      <c r="M3897" s="36">
        <f t="shared" si="60"/>
        <v>107.05000000000001</v>
      </c>
      <c r="N3897" s="37">
        <f>YEAR(Table1[[#This Row],[Data zamówienia]])</f>
        <v>2019</v>
      </c>
    </row>
    <row r="3898" spans="2:14" x14ac:dyDescent="0.3">
      <c r="B3898" s="32">
        <v>595686</v>
      </c>
      <c r="C3898" s="5" t="s">
        <v>35</v>
      </c>
      <c r="D3898" s="5" t="s">
        <v>22</v>
      </c>
      <c r="E3898" s="5" t="s">
        <v>31</v>
      </c>
      <c r="F3898" s="5">
        <v>306</v>
      </c>
      <c r="G3898" s="6">
        <v>43713</v>
      </c>
      <c r="H3898" s="6">
        <v>43713</v>
      </c>
      <c r="I3898" s="6">
        <v>43718</v>
      </c>
      <c r="J3898" s="5" t="s">
        <v>32</v>
      </c>
      <c r="K3898" s="7">
        <v>449.24</v>
      </c>
      <c r="L3898" s="35">
        <v>278.52999999999997</v>
      </c>
      <c r="M3898" s="36">
        <f t="shared" si="60"/>
        <v>170.71000000000004</v>
      </c>
      <c r="N3898" s="37">
        <f>YEAR(Table1[[#This Row],[Data zamówienia]])</f>
        <v>2019</v>
      </c>
    </row>
    <row r="3899" spans="2:14" x14ac:dyDescent="0.3">
      <c r="B3899" s="32">
        <v>263007</v>
      </c>
      <c r="C3899" s="5" t="s">
        <v>38</v>
      </c>
      <c r="D3899" s="5" t="s">
        <v>36</v>
      </c>
      <c r="E3899" s="5" t="s">
        <v>25</v>
      </c>
      <c r="F3899" s="5">
        <v>126</v>
      </c>
      <c r="G3899" s="6">
        <v>43713</v>
      </c>
      <c r="H3899" s="6">
        <v>43713</v>
      </c>
      <c r="I3899" s="6">
        <v>43714</v>
      </c>
      <c r="J3899" s="5" t="s">
        <v>40</v>
      </c>
      <c r="K3899" s="7">
        <v>1034.3599999999999</v>
      </c>
      <c r="L3899" s="35">
        <v>941.27</v>
      </c>
      <c r="M3899" s="36">
        <f t="shared" si="60"/>
        <v>93.089999999999918</v>
      </c>
      <c r="N3899" s="37">
        <f>YEAR(Table1[[#This Row],[Data zamówienia]])</f>
        <v>2019</v>
      </c>
    </row>
    <row r="3900" spans="2:14" x14ac:dyDescent="0.3">
      <c r="B3900" s="32">
        <v>908927</v>
      </c>
      <c r="C3900" s="5" t="s">
        <v>21</v>
      </c>
      <c r="D3900" s="5" t="s">
        <v>36</v>
      </c>
      <c r="E3900" s="5" t="s">
        <v>29</v>
      </c>
      <c r="F3900" s="5">
        <v>329</v>
      </c>
      <c r="G3900" s="6">
        <v>43712</v>
      </c>
      <c r="H3900" s="6">
        <v>43715</v>
      </c>
      <c r="I3900" s="6">
        <v>43721</v>
      </c>
      <c r="J3900" s="5" t="s">
        <v>24</v>
      </c>
      <c r="K3900" s="7">
        <v>1442.37</v>
      </c>
      <c r="L3900" s="35">
        <v>1341.4</v>
      </c>
      <c r="M3900" s="36">
        <f t="shared" si="60"/>
        <v>100.9699999999998</v>
      </c>
      <c r="N3900" s="37">
        <f>YEAR(Table1[[#This Row],[Data zamówienia]])</f>
        <v>2019</v>
      </c>
    </row>
    <row r="3901" spans="2:14" x14ac:dyDescent="0.3">
      <c r="B3901" s="32">
        <v>92580</v>
      </c>
      <c r="C3901" s="5" t="s">
        <v>21</v>
      </c>
      <c r="D3901" s="5" t="s">
        <v>22</v>
      </c>
      <c r="E3901" s="5" t="s">
        <v>34</v>
      </c>
      <c r="F3901" s="5">
        <v>72</v>
      </c>
      <c r="G3901" s="6">
        <v>43713</v>
      </c>
      <c r="H3901" s="6">
        <v>43714</v>
      </c>
      <c r="I3901" s="6">
        <v>43717</v>
      </c>
      <c r="J3901" s="5" t="s">
        <v>24</v>
      </c>
      <c r="K3901" s="7">
        <v>1487.05</v>
      </c>
      <c r="L3901" s="35">
        <v>1397.83</v>
      </c>
      <c r="M3901" s="36">
        <f t="shared" si="60"/>
        <v>89.220000000000027</v>
      </c>
      <c r="N3901" s="37">
        <f>YEAR(Table1[[#This Row],[Data zamówienia]])</f>
        <v>2019</v>
      </c>
    </row>
    <row r="3902" spans="2:14" x14ac:dyDescent="0.3">
      <c r="B3902" s="32">
        <v>100351</v>
      </c>
      <c r="C3902" s="5" t="s">
        <v>38</v>
      </c>
      <c r="D3902" s="5" t="s">
        <v>39</v>
      </c>
      <c r="E3902" s="5" t="s">
        <v>23</v>
      </c>
      <c r="F3902" s="5">
        <v>311</v>
      </c>
      <c r="G3902" s="6">
        <v>43712</v>
      </c>
      <c r="H3902" s="6">
        <v>43716</v>
      </c>
      <c r="I3902" s="6">
        <v>43721</v>
      </c>
      <c r="J3902" s="5" t="s">
        <v>26</v>
      </c>
      <c r="K3902" s="7">
        <v>244.72</v>
      </c>
      <c r="L3902" s="35">
        <v>210.46</v>
      </c>
      <c r="M3902" s="36">
        <f t="shared" si="60"/>
        <v>34.259999999999991</v>
      </c>
      <c r="N3902" s="37">
        <f>YEAR(Table1[[#This Row],[Data zamówienia]])</f>
        <v>2019</v>
      </c>
    </row>
    <row r="3903" spans="2:14" x14ac:dyDescent="0.3">
      <c r="B3903" s="32">
        <v>59245</v>
      </c>
      <c r="C3903" s="5" t="s">
        <v>21</v>
      </c>
      <c r="D3903" s="5" t="s">
        <v>28</v>
      </c>
      <c r="E3903" s="5" t="s">
        <v>34</v>
      </c>
      <c r="F3903" s="5">
        <v>339</v>
      </c>
      <c r="G3903" s="6">
        <v>43713</v>
      </c>
      <c r="H3903" s="6">
        <v>43713</v>
      </c>
      <c r="I3903" s="6">
        <v>43720</v>
      </c>
      <c r="J3903" s="5" t="s">
        <v>33</v>
      </c>
      <c r="K3903" s="7">
        <v>1340.35</v>
      </c>
      <c r="L3903" s="35">
        <v>857.82</v>
      </c>
      <c r="M3903" s="36">
        <f t="shared" si="60"/>
        <v>482.52999999999986</v>
      </c>
      <c r="N3903" s="37">
        <f>YEAR(Table1[[#This Row],[Data zamówienia]])</f>
        <v>2019</v>
      </c>
    </row>
    <row r="3904" spans="2:14" x14ac:dyDescent="0.3">
      <c r="B3904" s="32">
        <v>672033</v>
      </c>
      <c r="C3904" s="5" t="s">
        <v>21</v>
      </c>
      <c r="D3904" s="5" t="s">
        <v>28</v>
      </c>
      <c r="E3904" s="5" t="s">
        <v>34</v>
      </c>
      <c r="F3904" s="5">
        <v>200</v>
      </c>
      <c r="G3904" s="6">
        <v>43712</v>
      </c>
      <c r="H3904" s="6">
        <v>43713</v>
      </c>
      <c r="I3904" s="6">
        <v>43720</v>
      </c>
      <c r="J3904" s="5" t="s">
        <v>33</v>
      </c>
      <c r="K3904" s="7">
        <v>638.46</v>
      </c>
      <c r="L3904" s="35">
        <v>581</v>
      </c>
      <c r="M3904" s="36">
        <f t="shared" si="60"/>
        <v>57.460000000000036</v>
      </c>
      <c r="N3904" s="37">
        <f>YEAR(Table1[[#This Row],[Data zamówienia]])</f>
        <v>2019</v>
      </c>
    </row>
    <row r="3905" spans="2:14" x14ac:dyDescent="0.3">
      <c r="B3905" s="32">
        <v>759768</v>
      </c>
      <c r="C3905" s="5" t="s">
        <v>21</v>
      </c>
      <c r="D3905" s="5" t="s">
        <v>22</v>
      </c>
      <c r="E3905" s="5" t="s">
        <v>23</v>
      </c>
      <c r="F3905" s="5">
        <v>112</v>
      </c>
      <c r="G3905" s="6">
        <v>43713</v>
      </c>
      <c r="H3905" s="6">
        <v>43715</v>
      </c>
      <c r="I3905" s="6">
        <v>43722</v>
      </c>
      <c r="J3905" s="5" t="s">
        <v>24</v>
      </c>
      <c r="K3905" s="7">
        <v>1959.55</v>
      </c>
      <c r="L3905" s="35">
        <v>1450.07</v>
      </c>
      <c r="M3905" s="36">
        <f t="shared" si="60"/>
        <v>509.48</v>
      </c>
      <c r="N3905" s="37">
        <f>YEAR(Table1[[#This Row],[Data zamówienia]])</f>
        <v>2019</v>
      </c>
    </row>
    <row r="3906" spans="2:14" x14ac:dyDescent="0.3">
      <c r="B3906" s="32">
        <v>958486</v>
      </c>
      <c r="C3906" s="5" t="s">
        <v>27</v>
      </c>
      <c r="D3906" s="5" t="s">
        <v>39</v>
      </c>
      <c r="E3906" s="5" t="s">
        <v>25</v>
      </c>
      <c r="F3906" s="5">
        <v>221</v>
      </c>
      <c r="G3906" s="6">
        <v>43712</v>
      </c>
      <c r="H3906" s="6">
        <v>43715</v>
      </c>
      <c r="I3906" s="6">
        <v>43717</v>
      </c>
      <c r="J3906" s="5" t="s">
        <v>24</v>
      </c>
      <c r="K3906" s="7">
        <v>1452.7</v>
      </c>
      <c r="L3906" s="35">
        <v>784.46</v>
      </c>
      <c r="M3906" s="36">
        <f t="shared" si="60"/>
        <v>668.24</v>
      </c>
      <c r="N3906" s="37">
        <f>YEAR(Table1[[#This Row],[Data zamówienia]])</f>
        <v>2019</v>
      </c>
    </row>
    <row r="3907" spans="2:14" x14ac:dyDescent="0.3">
      <c r="B3907" s="32">
        <v>125672</v>
      </c>
      <c r="C3907" s="5" t="s">
        <v>27</v>
      </c>
      <c r="D3907" s="5" t="s">
        <v>39</v>
      </c>
      <c r="E3907" s="5" t="s">
        <v>29</v>
      </c>
      <c r="F3907" s="5">
        <v>247</v>
      </c>
      <c r="G3907" s="6">
        <v>43714</v>
      </c>
      <c r="H3907" s="6">
        <v>43717</v>
      </c>
      <c r="I3907" s="6">
        <v>43723</v>
      </c>
      <c r="J3907" s="5" t="s">
        <v>26</v>
      </c>
      <c r="K3907" s="7">
        <v>1867.86</v>
      </c>
      <c r="L3907" s="35">
        <v>1587.68</v>
      </c>
      <c r="M3907" s="36">
        <f t="shared" si="60"/>
        <v>280.17999999999984</v>
      </c>
      <c r="N3907" s="37">
        <f>YEAR(Table1[[#This Row],[Data zamówienia]])</f>
        <v>2019</v>
      </c>
    </row>
    <row r="3908" spans="2:14" x14ac:dyDescent="0.3">
      <c r="B3908" s="32">
        <v>804634</v>
      </c>
      <c r="C3908" s="5" t="s">
        <v>27</v>
      </c>
      <c r="D3908" s="5" t="s">
        <v>39</v>
      </c>
      <c r="E3908" s="5" t="s">
        <v>25</v>
      </c>
      <c r="F3908" s="5">
        <v>189</v>
      </c>
      <c r="G3908" s="6">
        <v>43713</v>
      </c>
      <c r="H3908" s="6">
        <v>43714</v>
      </c>
      <c r="I3908" s="6">
        <v>43719</v>
      </c>
      <c r="J3908" s="5" t="s">
        <v>33</v>
      </c>
      <c r="K3908" s="7">
        <v>559.48</v>
      </c>
      <c r="L3908" s="35">
        <v>481.15</v>
      </c>
      <c r="M3908" s="36">
        <f t="shared" ref="M3908:M3971" si="61">K3908-L3908</f>
        <v>78.330000000000041</v>
      </c>
      <c r="N3908" s="37">
        <f>YEAR(Table1[[#This Row],[Data zamówienia]])</f>
        <v>2019</v>
      </c>
    </row>
    <row r="3909" spans="2:14" x14ac:dyDescent="0.3">
      <c r="B3909" s="32">
        <v>837190</v>
      </c>
      <c r="C3909" s="5" t="s">
        <v>27</v>
      </c>
      <c r="D3909" s="5" t="s">
        <v>36</v>
      </c>
      <c r="E3909" s="5" t="s">
        <v>37</v>
      </c>
      <c r="F3909" s="5">
        <v>2</v>
      </c>
      <c r="G3909" s="6">
        <v>43713</v>
      </c>
      <c r="H3909" s="6">
        <v>43715</v>
      </c>
      <c r="I3909" s="6">
        <v>43720</v>
      </c>
      <c r="J3909" s="5" t="s">
        <v>26</v>
      </c>
      <c r="K3909" s="7">
        <v>527.55999999999995</v>
      </c>
      <c r="L3909" s="35">
        <v>305.98</v>
      </c>
      <c r="M3909" s="36">
        <f t="shared" si="61"/>
        <v>221.57999999999993</v>
      </c>
      <c r="N3909" s="37">
        <f>YEAR(Table1[[#This Row],[Data zamówienia]])</f>
        <v>2019</v>
      </c>
    </row>
    <row r="3910" spans="2:14" x14ac:dyDescent="0.3">
      <c r="B3910" s="32">
        <v>456731</v>
      </c>
      <c r="C3910" s="5" t="s">
        <v>21</v>
      </c>
      <c r="D3910" s="5" t="s">
        <v>22</v>
      </c>
      <c r="E3910" s="5" t="s">
        <v>31</v>
      </c>
      <c r="F3910" s="5">
        <v>341</v>
      </c>
      <c r="G3910" s="6">
        <v>43713</v>
      </c>
      <c r="H3910" s="6">
        <v>43717</v>
      </c>
      <c r="I3910" s="6">
        <v>43718</v>
      </c>
      <c r="J3910" s="5" t="s">
        <v>40</v>
      </c>
      <c r="K3910" s="7">
        <v>1877.7</v>
      </c>
      <c r="L3910" s="35">
        <v>1258.06</v>
      </c>
      <c r="M3910" s="36">
        <f t="shared" si="61"/>
        <v>619.6400000000001</v>
      </c>
      <c r="N3910" s="37">
        <f>YEAR(Table1[[#This Row],[Data zamówienia]])</f>
        <v>2019</v>
      </c>
    </row>
    <row r="3911" spans="2:14" x14ac:dyDescent="0.3">
      <c r="B3911" s="32">
        <v>953388</v>
      </c>
      <c r="C3911" s="5" t="s">
        <v>35</v>
      </c>
      <c r="D3911" s="5" t="s">
        <v>28</v>
      </c>
      <c r="E3911" s="5" t="s">
        <v>31</v>
      </c>
      <c r="F3911" s="5">
        <v>241</v>
      </c>
      <c r="G3911" s="6">
        <v>43715</v>
      </c>
      <c r="H3911" s="6">
        <v>43716</v>
      </c>
      <c r="I3911" s="6">
        <v>43718</v>
      </c>
      <c r="J3911" s="5" t="s">
        <v>26</v>
      </c>
      <c r="K3911" s="7">
        <v>566.54</v>
      </c>
      <c r="L3911" s="35">
        <v>481.56</v>
      </c>
      <c r="M3911" s="36">
        <f t="shared" si="61"/>
        <v>84.979999999999961</v>
      </c>
      <c r="N3911" s="37">
        <f>YEAR(Table1[[#This Row],[Data zamówienia]])</f>
        <v>2019</v>
      </c>
    </row>
    <row r="3912" spans="2:14" x14ac:dyDescent="0.3">
      <c r="B3912" s="32">
        <v>94050</v>
      </c>
      <c r="C3912" s="5" t="s">
        <v>27</v>
      </c>
      <c r="D3912" s="5" t="s">
        <v>36</v>
      </c>
      <c r="E3912" s="5" t="s">
        <v>25</v>
      </c>
      <c r="F3912" s="5">
        <v>332</v>
      </c>
      <c r="G3912" s="6">
        <v>43714</v>
      </c>
      <c r="H3912" s="6">
        <v>43716</v>
      </c>
      <c r="I3912" s="6">
        <v>43723</v>
      </c>
      <c r="J3912" s="5" t="s">
        <v>40</v>
      </c>
      <c r="K3912" s="7">
        <v>189.1</v>
      </c>
      <c r="L3912" s="35">
        <v>102.11</v>
      </c>
      <c r="M3912" s="36">
        <f t="shared" si="61"/>
        <v>86.99</v>
      </c>
      <c r="N3912" s="37">
        <f>YEAR(Table1[[#This Row],[Data zamówienia]])</f>
        <v>2019</v>
      </c>
    </row>
    <row r="3913" spans="2:14" x14ac:dyDescent="0.3">
      <c r="B3913" s="32">
        <v>304646</v>
      </c>
      <c r="C3913" s="5" t="s">
        <v>35</v>
      </c>
      <c r="D3913" s="5" t="s">
        <v>28</v>
      </c>
      <c r="E3913" s="5" t="s">
        <v>29</v>
      </c>
      <c r="F3913" s="5">
        <v>21</v>
      </c>
      <c r="G3913" s="6">
        <v>43714</v>
      </c>
      <c r="H3913" s="6">
        <v>43716</v>
      </c>
      <c r="I3913" s="6">
        <v>43721</v>
      </c>
      <c r="J3913" s="5" t="s">
        <v>40</v>
      </c>
      <c r="K3913" s="7">
        <v>1339.32</v>
      </c>
      <c r="L3913" s="35">
        <v>950.92</v>
      </c>
      <c r="M3913" s="36">
        <f t="shared" si="61"/>
        <v>388.4</v>
      </c>
      <c r="N3913" s="37">
        <f>YEAR(Table1[[#This Row],[Data zamówienia]])</f>
        <v>2019</v>
      </c>
    </row>
    <row r="3914" spans="2:14" x14ac:dyDescent="0.3">
      <c r="B3914" s="32">
        <v>53125</v>
      </c>
      <c r="C3914" s="5" t="s">
        <v>21</v>
      </c>
      <c r="D3914" s="5" t="s">
        <v>36</v>
      </c>
      <c r="E3914" s="5" t="s">
        <v>31</v>
      </c>
      <c r="F3914" s="5">
        <v>133</v>
      </c>
      <c r="G3914" s="6">
        <v>43714</v>
      </c>
      <c r="H3914" s="6">
        <v>43717</v>
      </c>
      <c r="I3914" s="6">
        <v>43720</v>
      </c>
      <c r="J3914" s="5" t="s">
        <v>33</v>
      </c>
      <c r="K3914" s="7">
        <v>859.45</v>
      </c>
      <c r="L3914" s="35">
        <v>627.4</v>
      </c>
      <c r="M3914" s="36">
        <f t="shared" si="61"/>
        <v>232.05000000000007</v>
      </c>
      <c r="N3914" s="37">
        <f>YEAR(Table1[[#This Row],[Data zamówienia]])</f>
        <v>2019</v>
      </c>
    </row>
    <row r="3915" spans="2:14" x14ac:dyDescent="0.3">
      <c r="B3915" s="32">
        <v>677923</v>
      </c>
      <c r="C3915" s="5" t="s">
        <v>21</v>
      </c>
      <c r="D3915" s="5" t="s">
        <v>36</v>
      </c>
      <c r="E3915" s="5" t="s">
        <v>23</v>
      </c>
      <c r="F3915" s="5">
        <v>311</v>
      </c>
      <c r="G3915" s="6">
        <v>43714</v>
      </c>
      <c r="H3915" s="6">
        <v>43718</v>
      </c>
      <c r="I3915" s="6">
        <v>43721</v>
      </c>
      <c r="J3915" s="5" t="s">
        <v>26</v>
      </c>
      <c r="K3915" s="7">
        <v>193.84</v>
      </c>
      <c r="L3915" s="35">
        <v>178.33</v>
      </c>
      <c r="M3915" s="36">
        <f t="shared" si="61"/>
        <v>15.509999999999991</v>
      </c>
      <c r="N3915" s="37">
        <f>YEAR(Table1[[#This Row],[Data zamówienia]])</f>
        <v>2019</v>
      </c>
    </row>
    <row r="3916" spans="2:14" x14ac:dyDescent="0.3">
      <c r="B3916" s="32">
        <v>712964</v>
      </c>
      <c r="C3916" s="5" t="s">
        <v>21</v>
      </c>
      <c r="D3916" s="5" t="s">
        <v>22</v>
      </c>
      <c r="E3916" s="5" t="s">
        <v>31</v>
      </c>
      <c r="F3916" s="5">
        <v>43</v>
      </c>
      <c r="G3916" s="6">
        <v>43714</v>
      </c>
      <c r="H3916" s="6">
        <v>43718</v>
      </c>
      <c r="I3916" s="6">
        <v>43721</v>
      </c>
      <c r="J3916" s="5" t="s">
        <v>40</v>
      </c>
      <c r="K3916" s="7">
        <v>1834.32</v>
      </c>
      <c r="L3916" s="35">
        <v>1504.14</v>
      </c>
      <c r="M3916" s="36">
        <f t="shared" si="61"/>
        <v>330.17999999999984</v>
      </c>
      <c r="N3916" s="37">
        <f>YEAR(Table1[[#This Row],[Data zamówienia]])</f>
        <v>2019</v>
      </c>
    </row>
    <row r="3917" spans="2:14" x14ac:dyDescent="0.3">
      <c r="B3917" s="32">
        <v>904163</v>
      </c>
      <c r="C3917" s="5" t="s">
        <v>21</v>
      </c>
      <c r="D3917" s="5" t="s">
        <v>36</v>
      </c>
      <c r="E3917" s="5" t="s">
        <v>37</v>
      </c>
      <c r="F3917" s="5">
        <v>116</v>
      </c>
      <c r="G3917" s="6">
        <v>43714</v>
      </c>
      <c r="H3917" s="6">
        <v>43715</v>
      </c>
      <c r="I3917" s="6">
        <v>43717</v>
      </c>
      <c r="J3917" s="5" t="s">
        <v>30</v>
      </c>
      <c r="K3917" s="7">
        <v>1339.99</v>
      </c>
      <c r="L3917" s="35">
        <v>1179.19</v>
      </c>
      <c r="M3917" s="36">
        <f t="shared" si="61"/>
        <v>160.79999999999995</v>
      </c>
      <c r="N3917" s="37">
        <f>YEAR(Table1[[#This Row],[Data zamówienia]])</f>
        <v>2019</v>
      </c>
    </row>
    <row r="3918" spans="2:14" x14ac:dyDescent="0.3">
      <c r="B3918" s="32">
        <v>556332</v>
      </c>
      <c r="C3918" s="5" t="s">
        <v>21</v>
      </c>
      <c r="D3918" s="5" t="s">
        <v>28</v>
      </c>
      <c r="E3918" s="5" t="s">
        <v>37</v>
      </c>
      <c r="F3918" s="5">
        <v>53</v>
      </c>
      <c r="G3918" s="6">
        <v>43714</v>
      </c>
      <c r="H3918" s="6">
        <v>43715</v>
      </c>
      <c r="I3918" s="6">
        <v>43719</v>
      </c>
      <c r="J3918" s="5" t="s">
        <v>30</v>
      </c>
      <c r="K3918" s="7">
        <v>540.25</v>
      </c>
      <c r="L3918" s="35">
        <v>502.43</v>
      </c>
      <c r="M3918" s="36">
        <f t="shared" si="61"/>
        <v>37.819999999999993</v>
      </c>
      <c r="N3918" s="37">
        <f>YEAR(Table1[[#This Row],[Data zamówienia]])</f>
        <v>2019</v>
      </c>
    </row>
    <row r="3919" spans="2:14" x14ac:dyDescent="0.3">
      <c r="B3919" s="32">
        <v>411965</v>
      </c>
      <c r="C3919" s="5" t="s">
        <v>21</v>
      </c>
      <c r="D3919" s="5" t="s">
        <v>22</v>
      </c>
      <c r="E3919" s="5" t="s">
        <v>25</v>
      </c>
      <c r="F3919" s="5">
        <v>25</v>
      </c>
      <c r="G3919" s="6">
        <v>43714</v>
      </c>
      <c r="H3919" s="6">
        <v>43716</v>
      </c>
      <c r="I3919" s="6">
        <v>43722</v>
      </c>
      <c r="J3919" s="5" t="s">
        <v>24</v>
      </c>
      <c r="K3919" s="7">
        <v>1204.48</v>
      </c>
      <c r="L3919" s="35">
        <v>614.28</v>
      </c>
      <c r="M3919" s="36">
        <f t="shared" si="61"/>
        <v>590.20000000000005</v>
      </c>
      <c r="N3919" s="37">
        <f>YEAR(Table1[[#This Row],[Data zamówienia]])</f>
        <v>2019</v>
      </c>
    </row>
    <row r="3920" spans="2:14" x14ac:dyDescent="0.3">
      <c r="B3920" s="32">
        <v>892957</v>
      </c>
      <c r="C3920" s="5" t="s">
        <v>27</v>
      </c>
      <c r="D3920" s="5" t="s">
        <v>28</v>
      </c>
      <c r="E3920" s="5" t="s">
        <v>23</v>
      </c>
      <c r="F3920" s="5">
        <v>366</v>
      </c>
      <c r="G3920" s="6">
        <v>43716</v>
      </c>
      <c r="H3920" s="6">
        <v>43717</v>
      </c>
      <c r="I3920" s="6">
        <v>43722</v>
      </c>
      <c r="J3920" s="5" t="s">
        <v>26</v>
      </c>
      <c r="K3920" s="7">
        <v>1333.45</v>
      </c>
      <c r="L3920" s="35">
        <v>1213.44</v>
      </c>
      <c r="M3920" s="36">
        <f t="shared" si="61"/>
        <v>120.00999999999999</v>
      </c>
      <c r="N3920" s="37">
        <f>YEAR(Table1[[#This Row],[Data zamówienia]])</f>
        <v>2019</v>
      </c>
    </row>
    <row r="3921" spans="2:14" x14ac:dyDescent="0.3">
      <c r="B3921" s="32">
        <v>447805</v>
      </c>
      <c r="C3921" s="5" t="s">
        <v>21</v>
      </c>
      <c r="D3921" s="5" t="s">
        <v>22</v>
      </c>
      <c r="E3921" s="5" t="s">
        <v>37</v>
      </c>
      <c r="F3921" s="5">
        <v>113</v>
      </c>
      <c r="G3921" s="6">
        <v>43715</v>
      </c>
      <c r="H3921" s="6">
        <v>43716</v>
      </c>
      <c r="I3921" s="6">
        <v>43720</v>
      </c>
      <c r="J3921" s="5" t="s">
        <v>24</v>
      </c>
      <c r="K3921" s="7">
        <v>465.47</v>
      </c>
      <c r="L3921" s="35">
        <v>307.20999999999998</v>
      </c>
      <c r="M3921" s="36">
        <f t="shared" si="61"/>
        <v>158.26000000000005</v>
      </c>
      <c r="N3921" s="37">
        <f>YEAR(Table1[[#This Row],[Data zamówienia]])</f>
        <v>2019</v>
      </c>
    </row>
    <row r="3922" spans="2:14" x14ac:dyDescent="0.3">
      <c r="B3922" s="32">
        <v>521376</v>
      </c>
      <c r="C3922" s="5" t="s">
        <v>21</v>
      </c>
      <c r="D3922" s="5" t="s">
        <v>28</v>
      </c>
      <c r="E3922" s="5" t="s">
        <v>34</v>
      </c>
      <c r="F3922" s="5">
        <v>187</v>
      </c>
      <c r="G3922" s="6">
        <v>43715</v>
      </c>
      <c r="H3922" s="6">
        <v>43717</v>
      </c>
      <c r="I3922" s="6">
        <v>43722</v>
      </c>
      <c r="J3922" s="5" t="s">
        <v>33</v>
      </c>
      <c r="K3922" s="7">
        <v>1548.53</v>
      </c>
      <c r="L3922" s="35">
        <v>1285.28</v>
      </c>
      <c r="M3922" s="36">
        <f t="shared" si="61"/>
        <v>263.25</v>
      </c>
      <c r="N3922" s="37">
        <f>YEAR(Table1[[#This Row],[Data zamówienia]])</f>
        <v>2019</v>
      </c>
    </row>
    <row r="3923" spans="2:14" x14ac:dyDescent="0.3">
      <c r="B3923" s="32">
        <v>179607</v>
      </c>
      <c r="C3923" s="5" t="s">
        <v>27</v>
      </c>
      <c r="D3923" s="5" t="s">
        <v>22</v>
      </c>
      <c r="E3923" s="5" t="s">
        <v>31</v>
      </c>
      <c r="F3923" s="5">
        <v>71</v>
      </c>
      <c r="G3923" s="6">
        <v>43716</v>
      </c>
      <c r="H3923" s="6">
        <v>43719</v>
      </c>
      <c r="I3923" s="6">
        <v>43720</v>
      </c>
      <c r="J3923" s="5" t="s">
        <v>24</v>
      </c>
      <c r="K3923" s="7">
        <v>311.24</v>
      </c>
      <c r="L3923" s="35">
        <v>171.18</v>
      </c>
      <c r="M3923" s="36">
        <f t="shared" si="61"/>
        <v>140.06</v>
      </c>
      <c r="N3923" s="37">
        <f>YEAR(Table1[[#This Row],[Data zamówienia]])</f>
        <v>2019</v>
      </c>
    </row>
    <row r="3924" spans="2:14" x14ac:dyDescent="0.3">
      <c r="B3924" s="32">
        <v>440770</v>
      </c>
      <c r="C3924" s="5" t="s">
        <v>21</v>
      </c>
      <c r="D3924" s="5" t="s">
        <v>36</v>
      </c>
      <c r="E3924" s="5" t="s">
        <v>25</v>
      </c>
      <c r="F3924" s="5">
        <v>82</v>
      </c>
      <c r="G3924" s="6">
        <v>43715</v>
      </c>
      <c r="H3924" s="6">
        <v>43717</v>
      </c>
      <c r="I3924" s="6">
        <v>43720</v>
      </c>
      <c r="J3924" s="5" t="s">
        <v>40</v>
      </c>
      <c r="K3924" s="7">
        <v>594.72</v>
      </c>
      <c r="L3924" s="35">
        <v>303.31</v>
      </c>
      <c r="M3924" s="36">
        <f t="shared" si="61"/>
        <v>291.41000000000003</v>
      </c>
      <c r="N3924" s="37">
        <f>YEAR(Table1[[#This Row],[Data zamówienia]])</f>
        <v>2019</v>
      </c>
    </row>
    <row r="3925" spans="2:14" x14ac:dyDescent="0.3">
      <c r="B3925" s="32">
        <v>869190</v>
      </c>
      <c r="C3925" s="5" t="s">
        <v>27</v>
      </c>
      <c r="D3925" s="5" t="s">
        <v>36</v>
      </c>
      <c r="E3925" s="5" t="s">
        <v>37</v>
      </c>
      <c r="F3925" s="5">
        <v>25</v>
      </c>
      <c r="G3925" s="6">
        <v>43716</v>
      </c>
      <c r="H3925" s="6">
        <v>43718</v>
      </c>
      <c r="I3925" s="6">
        <v>43719</v>
      </c>
      <c r="J3925" s="5" t="s">
        <v>32</v>
      </c>
      <c r="K3925" s="7">
        <v>1602.14</v>
      </c>
      <c r="L3925" s="35">
        <v>1089.46</v>
      </c>
      <c r="M3925" s="36">
        <f t="shared" si="61"/>
        <v>512.68000000000006</v>
      </c>
      <c r="N3925" s="37">
        <f>YEAR(Table1[[#This Row],[Data zamówienia]])</f>
        <v>2019</v>
      </c>
    </row>
    <row r="3926" spans="2:14" x14ac:dyDescent="0.3">
      <c r="B3926" s="32">
        <v>154463</v>
      </c>
      <c r="C3926" s="5" t="s">
        <v>27</v>
      </c>
      <c r="D3926" s="5" t="s">
        <v>36</v>
      </c>
      <c r="E3926" s="5" t="s">
        <v>37</v>
      </c>
      <c r="F3926" s="5">
        <v>65</v>
      </c>
      <c r="G3926" s="6">
        <v>43716</v>
      </c>
      <c r="H3926" s="6">
        <v>43717</v>
      </c>
      <c r="I3926" s="6">
        <v>43720</v>
      </c>
      <c r="J3926" s="5" t="s">
        <v>33</v>
      </c>
      <c r="K3926" s="7">
        <v>1211.8399999999999</v>
      </c>
      <c r="L3926" s="35">
        <v>1127.01</v>
      </c>
      <c r="M3926" s="36">
        <f t="shared" si="61"/>
        <v>84.829999999999927</v>
      </c>
      <c r="N3926" s="37">
        <f>YEAR(Table1[[#This Row],[Data zamówienia]])</f>
        <v>2019</v>
      </c>
    </row>
    <row r="3927" spans="2:14" x14ac:dyDescent="0.3">
      <c r="B3927" s="32">
        <v>107472</v>
      </c>
      <c r="C3927" s="5" t="s">
        <v>35</v>
      </c>
      <c r="D3927" s="5" t="s">
        <v>28</v>
      </c>
      <c r="E3927" s="5" t="s">
        <v>23</v>
      </c>
      <c r="F3927" s="5">
        <v>225</v>
      </c>
      <c r="G3927" s="6">
        <v>43717</v>
      </c>
      <c r="H3927" s="6">
        <v>43720</v>
      </c>
      <c r="I3927" s="6">
        <v>43727</v>
      </c>
      <c r="J3927" s="5" t="s">
        <v>40</v>
      </c>
      <c r="K3927" s="7">
        <v>1867.86</v>
      </c>
      <c r="L3927" s="35">
        <v>1737.11</v>
      </c>
      <c r="M3927" s="36">
        <f t="shared" si="61"/>
        <v>130.75</v>
      </c>
      <c r="N3927" s="37">
        <f>YEAR(Table1[[#This Row],[Data zamówienia]])</f>
        <v>2019</v>
      </c>
    </row>
    <row r="3928" spans="2:14" x14ac:dyDescent="0.3">
      <c r="B3928" s="32">
        <v>976051</v>
      </c>
      <c r="C3928" s="5" t="s">
        <v>35</v>
      </c>
      <c r="D3928" s="5" t="s">
        <v>28</v>
      </c>
      <c r="E3928" s="5" t="s">
        <v>34</v>
      </c>
      <c r="F3928" s="5">
        <v>347</v>
      </c>
      <c r="G3928" s="6">
        <v>43717</v>
      </c>
      <c r="H3928" s="6">
        <v>43720</v>
      </c>
      <c r="I3928" s="6">
        <v>43721</v>
      </c>
      <c r="J3928" s="5" t="s">
        <v>33</v>
      </c>
      <c r="K3928" s="7">
        <v>650.66999999999996</v>
      </c>
      <c r="L3928" s="35">
        <v>370.88</v>
      </c>
      <c r="M3928" s="36">
        <f t="shared" si="61"/>
        <v>279.78999999999996</v>
      </c>
      <c r="N3928" s="37">
        <f>YEAR(Table1[[#This Row],[Data zamówienia]])</f>
        <v>2019</v>
      </c>
    </row>
    <row r="3929" spans="2:14" x14ac:dyDescent="0.3">
      <c r="B3929" s="32">
        <v>22126</v>
      </c>
      <c r="C3929" s="5" t="s">
        <v>21</v>
      </c>
      <c r="D3929" s="5" t="s">
        <v>36</v>
      </c>
      <c r="E3929" s="5" t="s">
        <v>29</v>
      </c>
      <c r="F3929" s="5">
        <v>73</v>
      </c>
      <c r="G3929" s="6">
        <v>43716</v>
      </c>
      <c r="H3929" s="6">
        <v>43719</v>
      </c>
      <c r="I3929" s="6">
        <v>43720</v>
      </c>
      <c r="J3929" s="5" t="s">
        <v>26</v>
      </c>
      <c r="K3929" s="7">
        <v>484.22</v>
      </c>
      <c r="L3929" s="35">
        <v>387.38</v>
      </c>
      <c r="M3929" s="36">
        <f t="shared" si="61"/>
        <v>96.840000000000032</v>
      </c>
      <c r="N3929" s="37">
        <f>YEAR(Table1[[#This Row],[Data zamówienia]])</f>
        <v>2019</v>
      </c>
    </row>
    <row r="3930" spans="2:14" x14ac:dyDescent="0.3">
      <c r="B3930" s="32">
        <v>655327</v>
      </c>
      <c r="C3930" s="5" t="s">
        <v>35</v>
      </c>
      <c r="D3930" s="5" t="s">
        <v>28</v>
      </c>
      <c r="E3930" s="5" t="s">
        <v>34</v>
      </c>
      <c r="F3930" s="5">
        <v>50</v>
      </c>
      <c r="G3930" s="6">
        <v>43716</v>
      </c>
      <c r="H3930" s="6">
        <v>43717</v>
      </c>
      <c r="I3930" s="6">
        <v>43718</v>
      </c>
      <c r="J3930" s="5" t="s">
        <v>24</v>
      </c>
      <c r="K3930" s="7">
        <v>1907.33</v>
      </c>
      <c r="L3930" s="35">
        <v>1487.72</v>
      </c>
      <c r="M3930" s="36">
        <f t="shared" si="61"/>
        <v>419.6099999999999</v>
      </c>
      <c r="N3930" s="37">
        <f>YEAR(Table1[[#This Row],[Data zamówienia]])</f>
        <v>2019</v>
      </c>
    </row>
    <row r="3931" spans="2:14" x14ac:dyDescent="0.3">
      <c r="B3931" s="32">
        <v>974946</v>
      </c>
      <c r="C3931" s="5" t="s">
        <v>27</v>
      </c>
      <c r="D3931" s="5" t="s">
        <v>39</v>
      </c>
      <c r="E3931" s="5" t="s">
        <v>34</v>
      </c>
      <c r="F3931" s="5">
        <v>340</v>
      </c>
      <c r="G3931" s="6">
        <v>43717</v>
      </c>
      <c r="H3931" s="6">
        <v>43719</v>
      </c>
      <c r="I3931" s="6">
        <v>43723</v>
      </c>
      <c r="J3931" s="5" t="s">
        <v>33</v>
      </c>
      <c r="K3931" s="7">
        <v>949.16</v>
      </c>
      <c r="L3931" s="35">
        <v>844.75</v>
      </c>
      <c r="M3931" s="36">
        <f t="shared" si="61"/>
        <v>104.40999999999997</v>
      </c>
      <c r="N3931" s="37">
        <f>YEAR(Table1[[#This Row],[Data zamówienia]])</f>
        <v>2019</v>
      </c>
    </row>
    <row r="3932" spans="2:14" x14ac:dyDescent="0.3">
      <c r="B3932" s="32">
        <v>678057</v>
      </c>
      <c r="C3932" s="5" t="s">
        <v>21</v>
      </c>
      <c r="D3932" s="5" t="s">
        <v>36</v>
      </c>
      <c r="E3932" s="5" t="s">
        <v>23</v>
      </c>
      <c r="F3932" s="5">
        <v>250</v>
      </c>
      <c r="G3932" s="6">
        <v>43718</v>
      </c>
      <c r="H3932" s="6">
        <v>43721</v>
      </c>
      <c r="I3932" s="6">
        <v>43726</v>
      </c>
      <c r="J3932" s="5" t="s">
        <v>24</v>
      </c>
      <c r="K3932" s="7">
        <v>1755.48</v>
      </c>
      <c r="L3932" s="35">
        <v>1018.18</v>
      </c>
      <c r="M3932" s="36">
        <f t="shared" si="61"/>
        <v>737.30000000000007</v>
      </c>
      <c r="N3932" s="37">
        <f>YEAR(Table1[[#This Row],[Data zamówienia]])</f>
        <v>2019</v>
      </c>
    </row>
    <row r="3933" spans="2:14" x14ac:dyDescent="0.3">
      <c r="B3933" s="32">
        <v>492983</v>
      </c>
      <c r="C3933" s="5" t="s">
        <v>38</v>
      </c>
      <c r="D3933" s="5" t="s">
        <v>22</v>
      </c>
      <c r="E3933" s="5" t="s">
        <v>31</v>
      </c>
      <c r="F3933" s="5">
        <v>80</v>
      </c>
      <c r="G3933" s="6">
        <v>43717</v>
      </c>
      <c r="H3933" s="6">
        <v>43720</v>
      </c>
      <c r="I3933" s="6">
        <v>43725</v>
      </c>
      <c r="J3933" s="5" t="s">
        <v>40</v>
      </c>
      <c r="K3933" s="7">
        <v>592.61</v>
      </c>
      <c r="L3933" s="35">
        <v>503.72</v>
      </c>
      <c r="M3933" s="36">
        <f t="shared" si="61"/>
        <v>88.889999999999986</v>
      </c>
      <c r="N3933" s="37">
        <f>YEAR(Table1[[#This Row],[Data zamówienia]])</f>
        <v>2019</v>
      </c>
    </row>
    <row r="3934" spans="2:14" x14ac:dyDescent="0.3">
      <c r="B3934" s="32">
        <v>374802</v>
      </c>
      <c r="C3934" s="5" t="s">
        <v>35</v>
      </c>
      <c r="D3934" s="5" t="s">
        <v>22</v>
      </c>
      <c r="E3934" s="5" t="s">
        <v>37</v>
      </c>
      <c r="F3934" s="5">
        <v>240</v>
      </c>
      <c r="G3934" s="6">
        <v>43718</v>
      </c>
      <c r="H3934" s="6">
        <v>43721</v>
      </c>
      <c r="I3934" s="6">
        <v>43727</v>
      </c>
      <c r="J3934" s="5" t="s">
        <v>32</v>
      </c>
      <c r="K3934" s="7">
        <v>1147.46</v>
      </c>
      <c r="L3934" s="35">
        <v>860.6</v>
      </c>
      <c r="M3934" s="36">
        <f t="shared" si="61"/>
        <v>286.86</v>
      </c>
      <c r="N3934" s="37">
        <f>YEAR(Table1[[#This Row],[Data zamówienia]])</f>
        <v>2019</v>
      </c>
    </row>
    <row r="3935" spans="2:14" x14ac:dyDescent="0.3">
      <c r="B3935" s="32">
        <v>563829</v>
      </c>
      <c r="C3935" s="5" t="s">
        <v>27</v>
      </c>
      <c r="D3935" s="5" t="s">
        <v>28</v>
      </c>
      <c r="E3935" s="5" t="s">
        <v>34</v>
      </c>
      <c r="F3935" s="5">
        <v>329</v>
      </c>
      <c r="G3935" s="6">
        <v>43718</v>
      </c>
      <c r="H3935" s="6">
        <v>43722</v>
      </c>
      <c r="I3935" s="6">
        <v>43728</v>
      </c>
      <c r="J3935" s="5" t="s">
        <v>33</v>
      </c>
      <c r="K3935" s="7">
        <v>1071.03</v>
      </c>
      <c r="L3935" s="35">
        <v>706.88</v>
      </c>
      <c r="M3935" s="36">
        <f t="shared" si="61"/>
        <v>364.15</v>
      </c>
      <c r="N3935" s="37">
        <f>YEAR(Table1[[#This Row],[Data zamówienia]])</f>
        <v>2019</v>
      </c>
    </row>
    <row r="3936" spans="2:14" x14ac:dyDescent="0.3">
      <c r="B3936" s="32">
        <v>571907</v>
      </c>
      <c r="C3936" s="5" t="s">
        <v>27</v>
      </c>
      <c r="D3936" s="5" t="s">
        <v>36</v>
      </c>
      <c r="E3936" s="5" t="s">
        <v>37</v>
      </c>
      <c r="F3936" s="5">
        <v>165</v>
      </c>
      <c r="G3936" s="6">
        <v>43718</v>
      </c>
      <c r="H3936" s="6">
        <v>43721</v>
      </c>
      <c r="I3936" s="6">
        <v>43727</v>
      </c>
      <c r="J3936" s="5" t="s">
        <v>30</v>
      </c>
      <c r="K3936" s="7">
        <v>484.22</v>
      </c>
      <c r="L3936" s="35">
        <v>358.32</v>
      </c>
      <c r="M3936" s="36">
        <f t="shared" si="61"/>
        <v>125.90000000000003</v>
      </c>
      <c r="N3936" s="37">
        <f>YEAR(Table1[[#This Row],[Data zamówienia]])</f>
        <v>2019</v>
      </c>
    </row>
    <row r="3937" spans="2:14" x14ac:dyDescent="0.3">
      <c r="B3937" s="32">
        <v>402112</v>
      </c>
      <c r="C3937" s="5" t="s">
        <v>21</v>
      </c>
      <c r="D3937" s="5" t="s">
        <v>39</v>
      </c>
      <c r="E3937" s="5" t="s">
        <v>25</v>
      </c>
      <c r="F3937" s="5">
        <v>46</v>
      </c>
      <c r="G3937" s="6">
        <v>43718</v>
      </c>
      <c r="H3937" s="6">
        <v>43720</v>
      </c>
      <c r="I3937" s="6">
        <v>43725</v>
      </c>
      <c r="J3937" s="5" t="s">
        <v>32</v>
      </c>
      <c r="K3937" s="7">
        <v>191.39</v>
      </c>
      <c r="L3937" s="35">
        <v>109.09</v>
      </c>
      <c r="M3937" s="36">
        <f t="shared" si="61"/>
        <v>82.299999999999983</v>
      </c>
      <c r="N3937" s="37">
        <f>YEAR(Table1[[#This Row],[Data zamówienia]])</f>
        <v>2019</v>
      </c>
    </row>
    <row r="3938" spans="2:14" x14ac:dyDescent="0.3">
      <c r="B3938" s="32">
        <v>75316</v>
      </c>
      <c r="C3938" s="5" t="s">
        <v>27</v>
      </c>
      <c r="D3938" s="5" t="s">
        <v>28</v>
      </c>
      <c r="E3938" s="5" t="s">
        <v>34</v>
      </c>
      <c r="F3938" s="5">
        <v>198</v>
      </c>
      <c r="G3938" s="6">
        <v>43719</v>
      </c>
      <c r="H3938" s="6">
        <v>43722</v>
      </c>
      <c r="I3938" s="6">
        <v>43727</v>
      </c>
      <c r="J3938" s="5" t="s">
        <v>32</v>
      </c>
      <c r="K3938" s="7">
        <v>1367.25</v>
      </c>
      <c r="L3938" s="35">
        <v>806.68</v>
      </c>
      <c r="M3938" s="36">
        <f t="shared" si="61"/>
        <v>560.57000000000005</v>
      </c>
      <c r="N3938" s="37">
        <f>YEAR(Table1[[#This Row],[Data zamówienia]])</f>
        <v>2019</v>
      </c>
    </row>
    <row r="3939" spans="2:14" x14ac:dyDescent="0.3">
      <c r="B3939" s="32">
        <v>46297</v>
      </c>
      <c r="C3939" s="5" t="s">
        <v>27</v>
      </c>
      <c r="D3939" s="5" t="s">
        <v>36</v>
      </c>
      <c r="E3939" s="5" t="s">
        <v>31</v>
      </c>
      <c r="F3939" s="5">
        <v>241</v>
      </c>
      <c r="G3939" s="6">
        <v>43719</v>
      </c>
      <c r="H3939" s="6">
        <v>43721</v>
      </c>
      <c r="I3939" s="6">
        <v>43722</v>
      </c>
      <c r="J3939" s="5" t="s">
        <v>30</v>
      </c>
      <c r="K3939" s="7">
        <v>565.30999999999995</v>
      </c>
      <c r="L3939" s="35">
        <v>440.94</v>
      </c>
      <c r="M3939" s="36">
        <f t="shared" si="61"/>
        <v>124.36999999999995</v>
      </c>
      <c r="N3939" s="37">
        <f>YEAR(Table1[[#This Row],[Data zamówienia]])</f>
        <v>2019</v>
      </c>
    </row>
    <row r="3940" spans="2:14" x14ac:dyDescent="0.3">
      <c r="B3940" s="32">
        <v>518330</v>
      </c>
      <c r="C3940" s="5" t="s">
        <v>21</v>
      </c>
      <c r="D3940" s="5" t="s">
        <v>39</v>
      </c>
      <c r="E3940" s="5" t="s">
        <v>31</v>
      </c>
      <c r="F3940" s="5">
        <v>61</v>
      </c>
      <c r="G3940" s="6">
        <v>43719</v>
      </c>
      <c r="H3940" s="6">
        <v>43721</v>
      </c>
      <c r="I3940" s="6">
        <v>43727</v>
      </c>
      <c r="J3940" s="5" t="s">
        <v>33</v>
      </c>
      <c r="K3940" s="7">
        <v>592.61</v>
      </c>
      <c r="L3940" s="35">
        <v>391.12</v>
      </c>
      <c r="M3940" s="36">
        <f t="shared" si="61"/>
        <v>201.49</v>
      </c>
      <c r="N3940" s="37">
        <f>YEAR(Table1[[#This Row],[Data zamówienia]])</f>
        <v>2019</v>
      </c>
    </row>
    <row r="3941" spans="2:14" x14ac:dyDescent="0.3">
      <c r="B3941" s="32">
        <v>976290</v>
      </c>
      <c r="C3941" s="5" t="s">
        <v>21</v>
      </c>
      <c r="D3941" s="5" t="s">
        <v>39</v>
      </c>
      <c r="E3941" s="5" t="s">
        <v>29</v>
      </c>
      <c r="F3941" s="5">
        <v>87</v>
      </c>
      <c r="G3941" s="6">
        <v>43719</v>
      </c>
      <c r="H3941" s="6">
        <v>43721</v>
      </c>
      <c r="I3941" s="6">
        <v>43726</v>
      </c>
      <c r="J3941" s="5" t="s">
        <v>26</v>
      </c>
      <c r="K3941" s="7">
        <v>339.51</v>
      </c>
      <c r="L3941" s="35">
        <v>169.76</v>
      </c>
      <c r="M3941" s="36">
        <f t="shared" si="61"/>
        <v>169.75</v>
      </c>
      <c r="N3941" s="37">
        <f>YEAR(Table1[[#This Row],[Data zamówienia]])</f>
        <v>2019</v>
      </c>
    </row>
    <row r="3942" spans="2:14" x14ac:dyDescent="0.3">
      <c r="B3942" s="32">
        <v>627173</v>
      </c>
      <c r="C3942" s="5" t="s">
        <v>21</v>
      </c>
      <c r="D3942" s="5" t="s">
        <v>22</v>
      </c>
      <c r="E3942" s="5" t="s">
        <v>31</v>
      </c>
      <c r="F3942" s="5">
        <v>244</v>
      </c>
      <c r="G3942" s="6">
        <v>43719</v>
      </c>
      <c r="H3942" s="6">
        <v>43722</v>
      </c>
      <c r="I3942" s="6">
        <v>43723</v>
      </c>
      <c r="J3942" s="5" t="s">
        <v>33</v>
      </c>
      <c r="K3942" s="7">
        <v>706.62</v>
      </c>
      <c r="L3942" s="35">
        <v>565.29999999999995</v>
      </c>
      <c r="M3942" s="36">
        <f t="shared" si="61"/>
        <v>141.32000000000005</v>
      </c>
      <c r="N3942" s="37">
        <f>YEAR(Table1[[#This Row],[Data zamówienia]])</f>
        <v>2019</v>
      </c>
    </row>
    <row r="3943" spans="2:14" x14ac:dyDescent="0.3">
      <c r="B3943" s="32">
        <v>270529</v>
      </c>
      <c r="C3943" s="5" t="s">
        <v>38</v>
      </c>
      <c r="D3943" s="5" t="s">
        <v>36</v>
      </c>
      <c r="E3943" s="5" t="s">
        <v>37</v>
      </c>
      <c r="F3943" s="5">
        <v>58</v>
      </c>
      <c r="G3943" s="6">
        <v>43719</v>
      </c>
      <c r="H3943" s="6">
        <v>43722</v>
      </c>
      <c r="I3943" s="6">
        <v>43728</v>
      </c>
      <c r="J3943" s="5" t="s">
        <v>24</v>
      </c>
      <c r="K3943" s="7">
        <v>1033.3699999999999</v>
      </c>
      <c r="L3943" s="35">
        <v>527.02</v>
      </c>
      <c r="M3943" s="36">
        <f t="shared" si="61"/>
        <v>506.34999999999991</v>
      </c>
      <c r="N3943" s="37">
        <f>YEAR(Table1[[#This Row],[Data zamówienia]])</f>
        <v>2019</v>
      </c>
    </row>
    <row r="3944" spans="2:14" x14ac:dyDescent="0.3">
      <c r="B3944" s="32">
        <v>636485</v>
      </c>
      <c r="C3944" s="5" t="s">
        <v>35</v>
      </c>
      <c r="D3944" s="5" t="s">
        <v>28</v>
      </c>
      <c r="E3944" s="5" t="s">
        <v>31</v>
      </c>
      <c r="F3944" s="5">
        <v>105</v>
      </c>
      <c r="G3944" s="6">
        <v>43719</v>
      </c>
      <c r="H3944" s="6">
        <v>43719</v>
      </c>
      <c r="I3944" s="6">
        <v>43726</v>
      </c>
      <c r="J3944" s="5" t="s">
        <v>30</v>
      </c>
      <c r="K3944" s="7">
        <v>867.1</v>
      </c>
      <c r="L3944" s="35">
        <v>442.22</v>
      </c>
      <c r="M3944" s="36">
        <f t="shared" si="61"/>
        <v>424.88</v>
      </c>
      <c r="N3944" s="37">
        <f>YEAR(Table1[[#This Row],[Data zamówienia]])</f>
        <v>2019</v>
      </c>
    </row>
    <row r="3945" spans="2:14" x14ac:dyDescent="0.3">
      <c r="B3945" s="32">
        <v>478513</v>
      </c>
      <c r="C3945" s="5" t="s">
        <v>21</v>
      </c>
      <c r="D3945" s="5" t="s">
        <v>22</v>
      </c>
      <c r="E3945" s="5" t="s">
        <v>31</v>
      </c>
      <c r="F3945" s="5">
        <v>94</v>
      </c>
      <c r="G3945" s="6">
        <v>43718</v>
      </c>
      <c r="H3945" s="6">
        <v>43721</v>
      </c>
      <c r="I3945" s="6">
        <v>43726</v>
      </c>
      <c r="J3945" s="5" t="s">
        <v>33</v>
      </c>
      <c r="K3945" s="7">
        <v>1548.53</v>
      </c>
      <c r="L3945" s="35">
        <v>929.12</v>
      </c>
      <c r="M3945" s="36">
        <f t="shared" si="61"/>
        <v>619.41</v>
      </c>
      <c r="N3945" s="37">
        <f>YEAR(Table1[[#This Row],[Data zamówienia]])</f>
        <v>2019</v>
      </c>
    </row>
    <row r="3946" spans="2:14" x14ac:dyDescent="0.3">
      <c r="B3946" s="32">
        <v>746696</v>
      </c>
      <c r="C3946" s="5" t="s">
        <v>27</v>
      </c>
      <c r="D3946" s="5" t="s">
        <v>36</v>
      </c>
      <c r="E3946" s="5" t="s">
        <v>29</v>
      </c>
      <c r="F3946" s="5">
        <v>265</v>
      </c>
      <c r="G3946" s="6">
        <v>43719</v>
      </c>
      <c r="H3946" s="6">
        <v>43719</v>
      </c>
      <c r="I3946" s="6">
        <v>43720</v>
      </c>
      <c r="J3946" s="5" t="s">
        <v>40</v>
      </c>
      <c r="K3946" s="7">
        <v>1822.71</v>
      </c>
      <c r="L3946" s="35">
        <v>1658.67</v>
      </c>
      <c r="M3946" s="36">
        <f t="shared" si="61"/>
        <v>164.03999999999996</v>
      </c>
      <c r="N3946" s="37">
        <f>YEAR(Table1[[#This Row],[Data zamówienia]])</f>
        <v>2019</v>
      </c>
    </row>
    <row r="3947" spans="2:14" x14ac:dyDescent="0.3">
      <c r="B3947" s="32">
        <v>56435</v>
      </c>
      <c r="C3947" s="5" t="s">
        <v>27</v>
      </c>
      <c r="D3947" s="5" t="s">
        <v>36</v>
      </c>
      <c r="E3947" s="5" t="s">
        <v>25</v>
      </c>
      <c r="F3947" s="5">
        <v>323</v>
      </c>
      <c r="G3947" s="6">
        <v>43718</v>
      </c>
      <c r="H3947" s="6">
        <v>43719</v>
      </c>
      <c r="I3947" s="6">
        <v>43723</v>
      </c>
      <c r="J3947" s="5" t="s">
        <v>32</v>
      </c>
      <c r="K3947" s="7">
        <v>650.52</v>
      </c>
      <c r="L3947" s="35">
        <v>390.31</v>
      </c>
      <c r="M3947" s="36">
        <f t="shared" si="61"/>
        <v>260.20999999999998</v>
      </c>
      <c r="N3947" s="37">
        <f>YEAR(Table1[[#This Row],[Data zamówienia]])</f>
        <v>2019</v>
      </c>
    </row>
    <row r="3948" spans="2:14" x14ac:dyDescent="0.3">
      <c r="B3948" s="32">
        <v>579809</v>
      </c>
      <c r="C3948" s="5" t="s">
        <v>21</v>
      </c>
      <c r="D3948" s="5" t="s">
        <v>39</v>
      </c>
      <c r="E3948" s="5" t="s">
        <v>34</v>
      </c>
      <c r="F3948" s="5">
        <v>251</v>
      </c>
      <c r="G3948" s="6">
        <v>43719</v>
      </c>
      <c r="H3948" s="6">
        <v>43722</v>
      </c>
      <c r="I3948" s="6">
        <v>43724</v>
      </c>
      <c r="J3948" s="5" t="s">
        <v>33</v>
      </c>
      <c r="K3948" s="7">
        <v>923.77</v>
      </c>
      <c r="L3948" s="35">
        <v>591.21</v>
      </c>
      <c r="M3948" s="36">
        <f t="shared" si="61"/>
        <v>332.55999999999995</v>
      </c>
      <c r="N3948" s="37">
        <f>YEAR(Table1[[#This Row],[Data zamówienia]])</f>
        <v>2019</v>
      </c>
    </row>
    <row r="3949" spans="2:14" x14ac:dyDescent="0.3">
      <c r="B3949" s="32">
        <v>564106</v>
      </c>
      <c r="C3949" s="5" t="s">
        <v>27</v>
      </c>
      <c r="D3949" s="5" t="s">
        <v>39</v>
      </c>
      <c r="E3949" s="5" t="s">
        <v>37</v>
      </c>
      <c r="F3949" s="5">
        <v>225</v>
      </c>
      <c r="G3949" s="6">
        <v>43718</v>
      </c>
      <c r="H3949" s="6">
        <v>43719</v>
      </c>
      <c r="I3949" s="6">
        <v>43721</v>
      </c>
      <c r="J3949" s="5" t="s">
        <v>32</v>
      </c>
      <c r="K3949" s="7">
        <v>353.69</v>
      </c>
      <c r="L3949" s="35">
        <v>183.92</v>
      </c>
      <c r="M3949" s="36">
        <f t="shared" si="61"/>
        <v>169.77</v>
      </c>
      <c r="N3949" s="37">
        <f>YEAR(Table1[[#This Row],[Data zamówienia]])</f>
        <v>2019</v>
      </c>
    </row>
    <row r="3950" spans="2:14" x14ac:dyDescent="0.3">
      <c r="B3950" s="32">
        <v>106903</v>
      </c>
      <c r="C3950" s="5" t="s">
        <v>35</v>
      </c>
      <c r="D3950" s="5" t="s">
        <v>28</v>
      </c>
      <c r="E3950" s="5" t="s">
        <v>34</v>
      </c>
      <c r="F3950" s="5">
        <v>91</v>
      </c>
      <c r="G3950" s="6">
        <v>43720</v>
      </c>
      <c r="H3950" s="6">
        <v>43721</v>
      </c>
      <c r="I3950" s="6">
        <v>43724</v>
      </c>
      <c r="J3950" s="5" t="s">
        <v>33</v>
      </c>
      <c r="K3950" s="7">
        <v>1922.06</v>
      </c>
      <c r="L3950" s="35">
        <v>1556.87</v>
      </c>
      <c r="M3950" s="36">
        <f t="shared" si="61"/>
        <v>365.19000000000005</v>
      </c>
      <c r="N3950" s="37">
        <f>YEAR(Table1[[#This Row],[Data zamówienia]])</f>
        <v>2019</v>
      </c>
    </row>
    <row r="3951" spans="2:14" x14ac:dyDescent="0.3">
      <c r="B3951" s="32">
        <v>144970</v>
      </c>
      <c r="C3951" s="5" t="s">
        <v>27</v>
      </c>
      <c r="D3951" s="5" t="s">
        <v>28</v>
      </c>
      <c r="E3951" s="5" t="s">
        <v>34</v>
      </c>
      <c r="F3951" s="5">
        <v>286</v>
      </c>
      <c r="G3951" s="6">
        <v>43719</v>
      </c>
      <c r="H3951" s="6">
        <v>43721</v>
      </c>
      <c r="I3951" s="6">
        <v>43725</v>
      </c>
      <c r="J3951" s="5" t="s">
        <v>30</v>
      </c>
      <c r="K3951" s="7">
        <v>1105.1099999999999</v>
      </c>
      <c r="L3951" s="35">
        <v>850.93</v>
      </c>
      <c r="M3951" s="36">
        <f t="shared" si="61"/>
        <v>254.17999999999995</v>
      </c>
      <c r="N3951" s="37">
        <f>YEAR(Table1[[#This Row],[Data zamówienia]])</f>
        <v>2019</v>
      </c>
    </row>
    <row r="3952" spans="2:14" x14ac:dyDescent="0.3">
      <c r="B3952" s="32">
        <v>816667</v>
      </c>
      <c r="C3952" s="5" t="s">
        <v>27</v>
      </c>
      <c r="D3952" s="5" t="s">
        <v>36</v>
      </c>
      <c r="E3952" s="5" t="s">
        <v>25</v>
      </c>
      <c r="F3952" s="5">
        <v>298</v>
      </c>
      <c r="G3952" s="6">
        <v>43720</v>
      </c>
      <c r="H3952" s="6">
        <v>43720</v>
      </c>
      <c r="I3952" s="6">
        <v>43721</v>
      </c>
      <c r="J3952" s="5" t="s">
        <v>24</v>
      </c>
      <c r="K3952" s="7">
        <v>1601.77</v>
      </c>
      <c r="L3952" s="35">
        <v>1473.63</v>
      </c>
      <c r="M3952" s="36">
        <f t="shared" si="61"/>
        <v>128.13999999999987</v>
      </c>
      <c r="N3952" s="37">
        <f>YEAR(Table1[[#This Row],[Data zamówienia]])</f>
        <v>2019</v>
      </c>
    </row>
    <row r="3953" spans="2:14" x14ac:dyDescent="0.3">
      <c r="B3953" s="32">
        <v>822015</v>
      </c>
      <c r="C3953" s="5" t="s">
        <v>27</v>
      </c>
      <c r="D3953" s="5" t="s">
        <v>39</v>
      </c>
      <c r="E3953" s="5" t="s">
        <v>23</v>
      </c>
      <c r="F3953" s="5">
        <v>9</v>
      </c>
      <c r="G3953" s="6">
        <v>43720</v>
      </c>
      <c r="H3953" s="6">
        <v>43723</v>
      </c>
      <c r="I3953" s="6">
        <v>43729</v>
      </c>
      <c r="J3953" s="5" t="s">
        <v>24</v>
      </c>
      <c r="K3953" s="7">
        <v>1325.22</v>
      </c>
      <c r="L3953" s="35">
        <v>980.66</v>
      </c>
      <c r="M3953" s="36">
        <f t="shared" si="61"/>
        <v>344.56000000000006</v>
      </c>
      <c r="N3953" s="37">
        <f>YEAR(Table1[[#This Row],[Data zamówienia]])</f>
        <v>2019</v>
      </c>
    </row>
    <row r="3954" spans="2:14" x14ac:dyDescent="0.3">
      <c r="B3954" s="32">
        <v>70778</v>
      </c>
      <c r="C3954" s="5" t="s">
        <v>21</v>
      </c>
      <c r="D3954" s="5" t="s">
        <v>39</v>
      </c>
      <c r="E3954" s="5" t="s">
        <v>25</v>
      </c>
      <c r="F3954" s="5">
        <v>325</v>
      </c>
      <c r="G3954" s="6">
        <v>43719</v>
      </c>
      <c r="H3954" s="6">
        <v>43722</v>
      </c>
      <c r="I3954" s="6">
        <v>43726</v>
      </c>
      <c r="J3954" s="5" t="s">
        <v>24</v>
      </c>
      <c r="K3954" s="7">
        <v>1768.77</v>
      </c>
      <c r="L3954" s="35">
        <v>1096.6400000000001</v>
      </c>
      <c r="M3954" s="36">
        <f t="shared" si="61"/>
        <v>672.12999999999988</v>
      </c>
      <c r="N3954" s="37">
        <f>YEAR(Table1[[#This Row],[Data zamówienia]])</f>
        <v>2019</v>
      </c>
    </row>
    <row r="3955" spans="2:14" x14ac:dyDescent="0.3">
      <c r="B3955" s="32">
        <v>961134</v>
      </c>
      <c r="C3955" s="5" t="s">
        <v>35</v>
      </c>
      <c r="D3955" s="5" t="s">
        <v>28</v>
      </c>
      <c r="E3955" s="5" t="s">
        <v>23</v>
      </c>
      <c r="F3955" s="5">
        <v>179</v>
      </c>
      <c r="G3955" s="6">
        <v>43720</v>
      </c>
      <c r="H3955" s="6">
        <v>43722</v>
      </c>
      <c r="I3955" s="6">
        <v>43727</v>
      </c>
      <c r="J3955" s="5" t="s">
        <v>40</v>
      </c>
      <c r="K3955" s="7">
        <v>1227.48</v>
      </c>
      <c r="L3955" s="35">
        <v>699.66</v>
      </c>
      <c r="M3955" s="36">
        <f t="shared" si="61"/>
        <v>527.82000000000005</v>
      </c>
      <c r="N3955" s="37">
        <f>YEAR(Table1[[#This Row],[Data zamówienia]])</f>
        <v>2019</v>
      </c>
    </row>
    <row r="3956" spans="2:14" x14ac:dyDescent="0.3">
      <c r="B3956" s="32">
        <v>703255</v>
      </c>
      <c r="C3956" s="5" t="s">
        <v>21</v>
      </c>
      <c r="D3956" s="5" t="s">
        <v>22</v>
      </c>
      <c r="E3956" s="5" t="s">
        <v>37</v>
      </c>
      <c r="F3956" s="5">
        <v>25</v>
      </c>
      <c r="G3956" s="6">
        <v>43719</v>
      </c>
      <c r="H3956" s="6">
        <v>43721</v>
      </c>
      <c r="I3956" s="6">
        <v>43727</v>
      </c>
      <c r="J3956" s="5" t="s">
        <v>33</v>
      </c>
      <c r="K3956" s="7">
        <v>1152.3399999999999</v>
      </c>
      <c r="L3956" s="35">
        <v>1071.68</v>
      </c>
      <c r="M3956" s="36">
        <f t="shared" si="61"/>
        <v>80.659999999999854</v>
      </c>
      <c r="N3956" s="37">
        <f>YEAR(Table1[[#This Row],[Data zamówienia]])</f>
        <v>2019</v>
      </c>
    </row>
    <row r="3957" spans="2:14" x14ac:dyDescent="0.3">
      <c r="B3957" s="32">
        <v>806402</v>
      </c>
      <c r="C3957" s="5" t="s">
        <v>38</v>
      </c>
      <c r="D3957" s="5" t="s">
        <v>22</v>
      </c>
      <c r="E3957" s="5" t="s">
        <v>23</v>
      </c>
      <c r="F3957" s="5">
        <v>127</v>
      </c>
      <c r="G3957" s="6">
        <v>43720</v>
      </c>
      <c r="H3957" s="6">
        <v>43723</v>
      </c>
      <c r="I3957" s="6">
        <v>43728</v>
      </c>
      <c r="J3957" s="5" t="s">
        <v>26</v>
      </c>
      <c r="K3957" s="7">
        <v>1588.3</v>
      </c>
      <c r="L3957" s="35">
        <v>1334.17</v>
      </c>
      <c r="M3957" s="36">
        <f t="shared" si="61"/>
        <v>254.12999999999988</v>
      </c>
      <c r="N3957" s="37">
        <f>YEAR(Table1[[#This Row],[Data zamówienia]])</f>
        <v>2019</v>
      </c>
    </row>
    <row r="3958" spans="2:14" x14ac:dyDescent="0.3">
      <c r="B3958" s="32">
        <v>781294</v>
      </c>
      <c r="C3958" s="5" t="s">
        <v>21</v>
      </c>
      <c r="D3958" s="5" t="s">
        <v>22</v>
      </c>
      <c r="E3958" s="5" t="s">
        <v>29</v>
      </c>
      <c r="F3958" s="5">
        <v>329</v>
      </c>
      <c r="G3958" s="6">
        <v>43720</v>
      </c>
      <c r="H3958" s="6">
        <v>43720</v>
      </c>
      <c r="I3958" s="6">
        <v>43723</v>
      </c>
      <c r="J3958" s="5" t="s">
        <v>33</v>
      </c>
      <c r="K3958" s="7">
        <v>1874.46</v>
      </c>
      <c r="L3958" s="35">
        <v>1068.44</v>
      </c>
      <c r="M3958" s="36">
        <f t="shared" si="61"/>
        <v>806.02</v>
      </c>
      <c r="N3958" s="37">
        <f>YEAR(Table1[[#This Row],[Data zamówienia]])</f>
        <v>2019</v>
      </c>
    </row>
    <row r="3959" spans="2:14" x14ac:dyDescent="0.3">
      <c r="B3959" s="32">
        <v>756767</v>
      </c>
      <c r="C3959" s="5" t="s">
        <v>21</v>
      </c>
      <c r="D3959" s="5" t="s">
        <v>22</v>
      </c>
      <c r="E3959" s="5" t="s">
        <v>31</v>
      </c>
      <c r="F3959" s="5">
        <v>286</v>
      </c>
      <c r="G3959" s="6">
        <v>43720</v>
      </c>
      <c r="H3959" s="6">
        <v>43724</v>
      </c>
      <c r="I3959" s="6">
        <v>43730</v>
      </c>
      <c r="J3959" s="5" t="s">
        <v>30</v>
      </c>
      <c r="K3959" s="7">
        <v>928.98</v>
      </c>
      <c r="L3959" s="35">
        <v>743.18</v>
      </c>
      <c r="M3959" s="36">
        <f t="shared" si="61"/>
        <v>185.80000000000007</v>
      </c>
      <c r="N3959" s="37">
        <f>YEAR(Table1[[#This Row],[Data zamówienia]])</f>
        <v>2019</v>
      </c>
    </row>
    <row r="3960" spans="2:14" x14ac:dyDescent="0.3">
      <c r="B3960" s="32">
        <v>601982</v>
      </c>
      <c r="C3960" s="5" t="s">
        <v>21</v>
      </c>
      <c r="D3960" s="5" t="s">
        <v>36</v>
      </c>
      <c r="E3960" s="5" t="s">
        <v>25</v>
      </c>
      <c r="F3960" s="5">
        <v>169</v>
      </c>
      <c r="G3960" s="6">
        <v>43721</v>
      </c>
      <c r="H3960" s="6">
        <v>43722</v>
      </c>
      <c r="I3960" s="6">
        <v>43727</v>
      </c>
      <c r="J3960" s="5" t="s">
        <v>40</v>
      </c>
      <c r="K3960" s="7">
        <v>1653.47</v>
      </c>
      <c r="L3960" s="35">
        <v>892.87</v>
      </c>
      <c r="M3960" s="36">
        <f t="shared" si="61"/>
        <v>760.6</v>
      </c>
      <c r="N3960" s="37">
        <f>YEAR(Table1[[#This Row],[Data zamówienia]])</f>
        <v>2019</v>
      </c>
    </row>
    <row r="3961" spans="2:14" x14ac:dyDescent="0.3">
      <c r="B3961" s="32">
        <v>320373</v>
      </c>
      <c r="C3961" s="5" t="s">
        <v>27</v>
      </c>
      <c r="D3961" s="5" t="s">
        <v>36</v>
      </c>
      <c r="E3961" s="5" t="s">
        <v>25</v>
      </c>
      <c r="F3961" s="5">
        <v>230</v>
      </c>
      <c r="G3961" s="6">
        <v>43721</v>
      </c>
      <c r="H3961" s="6">
        <v>43721</v>
      </c>
      <c r="I3961" s="6">
        <v>43722</v>
      </c>
      <c r="J3961" s="5" t="s">
        <v>40</v>
      </c>
      <c r="K3961" s="7">
        <v>177.8</v>
      </c>
      <c r="L3961" s="35">
        <v>110.24</v>
      </c>
      <c r="M3961" s="36">
        <f t="shared" si="61"/>
        <v>67.560000000000016</v>
      </c>
      <c r="N3961" s="37">
        <f>YEAR(Table1[[#This Row],[Data zamówienia]])</f>
        <v>2019</v>
      </c>
    </row>
    <row r="3962" spans="2:14" x14ac:dyDescent="0.3">
      <c r="B3962" s="32">
        <v>895917</v>
      </c>
      <c r="C3962" s="5" t="s">
        <v>27</v>
      </c>
      <c r="D3962" s="5" t="s">
        <v>28</v>
      </c>
      <c r="E3962" s="5" t="s">
        <v>34</v>
      </c>
      <c r="F3962" s="5">
        <v>344</v>
      </c>
      <c r="G3962" s="6">
        <v>43720</v>
      </c>
      <c r="H3962" s="6">
        <v>43724</v>
      </c>
      <c r="I3962" s="6">
        <v>43729</v>
      </c>
      <c r="J3962" s="5" t="s">
        <v>30</v>
      </c>
      <c r="K3962" s="7">
        <v>579.85</v>
      </c>
      <c r="L3962" s="35">
        <v>423.29</v>
      </c>
      <c r="M3962" s="36">
        <f t="shared" si="61"/>
        <v>156.56</v>
      </c>
      <c r="N3962" s="37">
        <f>YEAR(Table1[[#This Row],[Data zamówienia]])</f>
        <v>2019</v>
      </c>
    </row>
    <row r="3963" spans="2:14" x14ac:dyDescent="0.3">
      <c r="B3963" s="32">
        <v>586806</v>
      </c>
      <c r="C3963" s="5" t="s">
        <v>35</v>
      </c>
      <c r="D3963" s="5" t="s">
        <v>28</v>
      </c>
      <c r="E3963" s="5" t="s">
        <v>25</v>
      </c>
      <c r="F3963" s="5">
        <v>95</v>
      </c>
      <c r="G3963" s="6">
        <v>43720</v>
      </c>
      <c r="H3963" s="6">
        <v>43721</v>
      </c>
      <c r="I3963" s="6">
        <v>43725</v>
      </c>
      <c r="J3963" s="5" t="s">
        <v>24</v>
      </c>
      <c r="K3963" s="7">
        <v>1748.11</v>
      </c>
      <c r="L3963" s="35">
        <v>1520.86</v>
      </c>
      <c r="M3963" s="36">
        <f t="shared" si="61"/>
        <v>227.25</v>
      </c>
      <c r="N3963" s="37">
        <f>YEAR(Table1[[#This Row],[Data zamówienia]])</f>
        <v>2019</v>
      </c>
    </row>
    <row r="3964" spans="2:14" x14ac:dyDescent="0.3">
      <c r="B3964" s="32">
        <v>662805</v>
      </c>
      <c r="C3964" s="5" t="s">
        <v>21</v>
      </c>
      <c r="D3964" s="5" t="s">
        <v>28</v>
      </c>
      <c r="E3964" s="5" t="s">
        <v>31</v>
      </c>
      <c r="F3964" s="5">
        <v>175</v>
      </c>
      <c r="G3964" s="6">
        <v>43721</v>
      </c>
      <c r="H3964" s="6">
        <v>43724</v>
      </c>
      <c r="I3964" s="6">
        <v>43726</v>
      </c>
      <c r="J3964" s="5" t="s">
        <v>32</v>
      </c>
      <c r="K3964" s="7">
        <v>1716.03</v>
      </c>
      <c r="L3964" s="35">
        <v>1081.0999999999999</v>
      </c>
      <c r="M3964" s="36">
        <f t="shared" si="61"/>
        <v>634.93000000000006</v>
      </c>
      <c r="N3964" s="37">
        <f>YEAR(Table1[[#This Row],[Data zamówienia]])</f>
        <v>2019</v>
      </c>
    </row>
    <row r="3965" spans="2:14" x14ac:dyDescent="0.3">
      <c r="B3965" s="32">
        <v>597998</v>
      </c>
      <c r="C3965" s="5" t="s">
        <v>21</v>
      </c>
      <c r="D3965" s="5" t="s">
        <v>39</v>
      </c>
      <c r="E3965" s="5" t="s">
        <v>25</v>
      </c>
      <c r="F3965" s="5">
        <v>167</v>
      </c>
      <c r="G3965" s="6">
        <v>43720</v>
      </c>
      <c r="H3965" s="6">
        <v>43721</v>
      </c>
      <c r="I3965" s="6">
        <v>43727</v>
      </c>
      <c r="J3965" s="5" t="s">
        <v>33</v>
      </c>
      <c r="K3965" s="7">
        <v>298.7</v>
      </c>
      <c r="L3965" s="35">
        <v>241.95</v>
      </c>
      <c r="M3965" s="36">
        <f t="shared" si="61"/>
        <v>56.75</v>
      </c>
      <c r="N3965" s="37">
        <f>YEAR(Table1[[#This Row],[Data zamówienia]])</f>
        <v>2019</v>
      </c>
    </row>
    <row r="3966" spans="2:14" x14ac:dyDescent="0.3">
      <c r="B3966" s="32">
        <v>808616</v>
      </c>
      <c r="C3966" s="5" t="s">
        <v>21</v>
      </c>
      <c r="D3966" s="5" t="s">
        <v>39</v>
      </c>
      <c r="E3966" s="5" t="s">
        <v>34</v>
      </c>
      <c r="F3966" s="5">
        <v>22</v>
      </c>
      <c r="G3966" s="6">
        <v>43721</v>
      </c>
      <c r="H3966" s="6">
        <v>43722</v>
      </c>
      <c r="I3966" s="6">
        <v>43728</v>
      </c>
      <c r="J3966" s="5" t="s">
        <v>32</v>
      </c>
      <c r="K3966" s="7">
        <v>1966.1</v>
      </c>
      <c r="L3966" s="35">
        <v>1828.47</v>
      </c>
      <c r="M3966" s="36">
        <f t="shared" si="61"/>
        <v>137.62999999999988</v>
      </c>
      <c r="N3966" s="37">
        <f>YEAR(Table1[[#This Row],[Data zamówienia]])</f>
        <v>2019</v>
      </c>
    </row>
    <row r="3967" spans="2:14" x14ac:dyDescent="0.3">
      <c r="B3967" s="32">
        <v>87296</v>
      </c>
      <c r="C3967" s="5" t="s">
        <v>27</v>
      </c>
      <c r="D3967" s="5" t="s">
        <v>36</v>
      </c>
      <c r="E3967" s="5" t="s">
        <v>34</v>
      </c>
      <c r="F3967" s="5">
        <v>119</v>
      </c>
      <c r="G3967" s="6">
        <v>43721</v>
      </c>
      <c r="H3967" s="6">
        <v>43725</v>
      </c>
      <c r="I3967" s="6">
        <v>43726</v>
      </c>
      <c r="J3967" s="5" t="s">
        <v>32</v>
      </c>
      <c r="K3967" s="7">
        <v>869.63</v>
      </c>
      <c r="L3967" s="35">
        <v>660.92</v>
      </c>
      <c r="M3967" s="36">
        <f t="shared" si="61"/>
        <v>208.71000000000004</v>
      </c>
      <c r="N3967" s="37">
        <f>YEAR(Table1[[#This Row],[Data zamówienia]])</f>
        <v>2019</v>
      </c>
    </row>
    <row r="3968" spans="2:14" x14ac:dyDescent="0.3">
      <c r="B3968" s="32">
        <v>347104</v>
      </c>
      <c r="C3968" s="5" t="s">
        <v>27</v>
      </c>
      <c r="D3968" s="5" t="s">
        <v>39</v>
      </c>
      <c r="E3968" s="5" t="s">
        <v>37</v>
      </c>
      <c r="F3968" s="5">
        <v>89</v>
      </c>
      <c r="G3968" s="6">
        <v>43722</v>
      </c>
      <c r="H3968" s="6">
        <v>43723</v>
      </c>
      <c r="I3968" s="6">
        <v>43726</v>
      </c>
      <c r="J3968" s="5" t="s">
        <v>26</v>
      </c>
      <c r="K3968" s="7">
        <v>1724.52</v>
      </c>
      <c r="L3968" s="35">
        <v>1465.84</v>
      </c>
      <c r="M3968" s="36">
        <f t="shared" si="61"/>
        <v>258.68000000000006</v>
      </c>
      <c r="N3968" s="37">
        <f>YEAR(Table1[[#This Row],[Data zamówienia]])</f>
        <v>2019</v>
      </c>
    </row>
    <row r="3969" spans="2:14" x14ac:dyDescent="0.3">
      <c r="B3969" s="32">
        <v>10954</v>
      </c>
      <c r="C3969" s="5" t="s">
        <v>21</v>
      </c>
      <c r="D3969" s="5" t="s">
        <v>22</v>
      </c>
      <c r="E3969" s="5" t="s">
        <v>31</v>
      </c>
      <c r="F3969" s="5">
        <v>193</v>
      </c>
      <c r="G3969" s="6">
        <v>43722</v>
      </c>
      <c r="H3969" s="6">
        <v>43725</v>
      </c>
      <c r="I3969" s="6">
        <v>43728</v>
      </c>
      <c r="J3969" s="5" t="s">
        <v>40</v>
      </c>
      <c r="K3969" s="7">
        <v>1341.36</v>
      </c>
      <c r="L3969" s="35">
        <v>1234.05</v>
      </c>
      <c r="M3969" s="36">
        <f t="shared" si="61"/>
        <v>107.30999999999995</v>
      </c>
      <c r="N3969" s="37">
        <f>YEAR(Table1[[#This Row],[Data zamówienia]])</f>
        <v>2019</v>
      </c>
    </row>
    <row r="3970" spans="2:14" x14ac:dyDescent="0.3">
      <c r="B3970" s="32">
        <v>877730</v>
      </c>
      <c r="C3970" s="5" t="s">
        <v>21</v>
      </c>
      <c r="D3970" s="5" t="s">
        <v>36</v>
      </c>
      <c r="E3970" s="5" t="s">
        <v>34</v>
      </c>
      <c r="F3970" s="5">
        <v>362</v>
      </c>
      <c r="G3970" s="6">
        <v>43722</v>
      </c>
      <c r="H3970" s="6">
        <v>43725</v>
      </c>
      <c r="I3970" s="6">
        <v>43732</v>
      </c>
      <c r="J3970" s="5" t="s">
        <v>24</v>
      </c>
      <c r="K3970" s="7">
        <v>1030.99</v>
      </c>
      <c r="L3970" s="35">
        <v>567.04</v>
      </c>
      <c r="M3970" s="36">
        <f t="shared" si="61"/>
        <v>463.95000000000005</v>
      </c>
      <c r="N3970" s="37">
        <f>YEAR(Table1[[#This Row],[Data zamówienia]])</f>
        <v>2019</v>
      </c>
    </row>
    <row r="3971" spans="2:14" x14ac:dyDescent="0.3">
      <c r="B3971" s="32">
        <v>779113</v>
      </c>
      <c r="C3971" s="5" t="s">
        <v>27</v>
      </c>
      <c r="D3971" s="5" t="s">
        <v>28</v>
      </c>
      <c r="E3971" s="5" t="s">
        <v>25</v>
      </c>
      <c r="F3971" s="5">
        <v>133</v>
      </c>
      <c r="G3971" s="6">
        <v>43722</v>
      </c>
      <c r="H3971" s="6">
        <v>43724</v>
      </c>
      <c r="I3971" s="6">
        <v>43729</v>
      </c>
      <c r="J3971" s="5" t="s">
        <v>24</v>
      </c>
      <c r="K3971" s="7">
        <v>1716.03</v>
      </c>
      <c r="L3971" s="35">
        <v>960.98</v>
      </c>
      <c r="M3971" s="36">
        <f t="shared" si="61"/>
        <v>755.05</v>
      </c>
      <c r="N3971" s="37">
        <f>YEAR(Table1[[#This Row],[Data zamówienia]])</f>
        <v>2019</v>
      </c>
    </row>
    <row r="3972" spans="2:14" x14ac:dyDescent="0.3">
      <c r="B3972" s="32">
        <v>881788</v>
      </c>
      <c r="C3972" s="5" t="s">
        <v>21</v>
      </c>
      <c r="D3972" s="5" t="s">
        <v>39</v>
      </c>
      <c r="E3972" s="5" t="s">
        <v>31</v>
      </c>
      <c r="F3972" s="5">
        <v>331</v>
      </c>
      <c r="G3972" s="6">
        <v>43721</v>
      </c>
      <c r="H3972" s="6">
        <v>43725</v>
      </c>
      <c r="I3972" s="6">
        <v>43731</v>
      </c>
      <c r="J3972" s="5" t="s">
        <v>32</v>
      </c>
      <c r="K3972" s="7">
        <v>1123.19</v>
      </c>
      <c r="L3972" s="35">
        <v>628.99</v>
      </c>
      <c r="M3972" s="36">
        <f t="shared" ref="M3972:M4035" si="62">K3972-L3972</f>
        <v>494.20000000000005</v>
      </c>
      <c r="N3972" s="37">
        <f>YEAR(Table1[[#This Row],[Data zamówienia]])</f>
        <v>2019</v>
      </c>
    </row>
    <row r="3973" spans="2:14" x14ac:dyDescent="0.3">
      <c r="B3973" s="32">
        <v>215536</v>
      </c>
      <c r="C3973" s="5" t="s">
        <v>27</v>
      </c>
      <c r="D3973" s="5" t="s">
        <v>39</v>
      </c>
      <c r="E3973" s="5" t="s">
        <v>31</v>
      </c>
      <c r="F3973" s="5">
        <v>175</v>
      </c>
      <c r="G3973" s="6">
        <v>43722</v>
      </c>
      <c r="H3973" s="6">
        <v>43723</v>
      </c>
      <c r="I3973" s="6">
        <v>43727</v>
      </c>
      <c r="J3973" s="5" t="s">
        <v>40</v>
      </c>
      <c r="K3973" s="7">
        <v>1458.15</v>
      </c>
      <c r="L3973" s="35">
        <v>1064.45</v>
      </c>
      <c r="M3973" s="36">
        <f t="shared" si="62"/>
        <v>393.70000000000005</v>
      </c>
      <c r="N3973" s="37">
        <f>YEAR(Table1[[#This Row],[Data zamówienia]])</f>
        <v>2019</v>
      </c>
    </row>
    <row r="3974" spans="2:14" x14ac:dyDescent="0.3">
      <c r="B3974" s="32">
        <v>135937</v>
      </c>
      <c r="C3974" s="5" t="s">
        <v>27</v>
      </c>
      <c r="D3974" s="5" t="s">
        <v>36</v>
      </c>
      <c r="E3974" s="5" t="s">
        <v>29</v>
      </c>
      <c r="F3974" s="5">
        <v>231</v>
      </c>
      <c r="G3974" s="6">
        <v>43723</v>
      </c>
      <c r="H3974" s="6">
        <v>43725</v>
      </c>
      <c r="I3974" s="6">
        <v>43732</v>
      </c>
      <c r="J3974" s="5" t="s">
        <v>26</v>
      </c>
      <c r="K3974" s="7">
        <v>949.16</v>
      </c>
      <c r="L3974" s="35">
        <v>541.02</v>
      </c>
      <c r="M3974" s="36">
        <f t="shared" si="62"/>
        <v>408.14</v>
      </c>
      <c r="N3974" s="37">
        <f>YEAR(Table1[[#This Row],[Data zamówienia]])</f>
        <v>2019</v>
      </c>
    </row>
    <row r="3975" spans="2:14" x14ac:dyDescent="0.3">
      <c r="B3975" s="32">
        <v>653778</v>
      </c>
      <c r="C3975" s="5" t="s">
        <v>27</v>
      </c>
      <c r="D3975" s="5" t="s">
        <v>22</v>
      </c>
      <c r="E3975" s="5" t="s">
        <v>34</v>
      </c>
      <c r="F3975" s="5">
        <v>79</v>
      </c>
      <c r="G3975" s="6">
        <v>43723</v>
      </c>
      <c r="H3975" s="6">
        <v>43725</v>
      </c>
      <c r="I3975" s="6">
        <v>43726</v>
      </c>
      <c r="J3975" s="5" t="s">
        <v>26</v>
      </c>
      <c r="K3975" s="7">
        <v>805.33</v>
      </c>
      <c r="L3975" s="35">
        <v>724.8</v>
      </c>
      <c r="M3975" s="36">
        <f t="shared" si="62"/>
        <v>80.530000000000086</v>
      </c>
      <c r="N3975" s="37">
        <f>YEAR(Table1[[#This Row],[Data zamówienia]])</f>
        <v>2019</v>
      </c>
    </row>
    <row r="3976" spans="2:14" x14ac:dyDescent="0.3">
      <c r="B3976" s="32">
        <v>167829</v>
      </c>
      <c r="C3976" s="5" t="s">
        <v>21</v>
      </c>
      <c r="D3976" s="5" t="s">
        <v>39</v>
      </c>
      <c r="E3976" s="5" t="s">
        <v>29</v>
      </c>
      <c r="F3976" s="5">
        <v>93</v>
      </c>
      <c r="G3976" s="6">
        <v>43723</v>
      </c>
      <c r="H3976" s="6">
        <v>43726</v>
      </c>
      <c r="I3976" s="6">
        <v>43727</v>
      </c>
      <c r="J3976" s="5" t="s">
        <v>33</v>
      </c>
      <c r="K3976" s="7">
        <v>1487.05</v>
      </c>
      <c r="L3976" s="35">
        <v>862.49</v>
      </c>
      <c r="M3976" s="36">
        <f t="shared" si="62"/>
        <v>624.55999999999995</v>
      </c>
      <c r="N3976" s="37">
        <f>YEAR(Table1[[#This Row],[Data zamówienia]])</f>
        <v>2019</v>
      </c>
    </row>
    <row r="3977" spans="2:14" x14ac:dyDescent="0.3">
      <c r="B3977" s="32">
        <v>435645</v>
      </c>
      <c r="C3977" s="5" t="s">
        <v>27</v>
      </c>
      <c r="D3977" s="5" t="s">
        <v>28</v>
      </c>
      <c r="E3977" s="5" t="s">
        <v>31</v>
      </c>
      <c r="F3977" s="5">
        <v>350</v>
      </c>
      <c r="G3977" s="6">
        <v>43722</v>
      </c>
      <c r="H3977" s="6">
        <v>43723</v>
      </c>
      <c r="I3977" s="6">
        <v>43726</v>
      </c>
      <c r="J3977" s="5" t="s">
        <v>30</v>
      </c>
      <c r="K3977" s="7">
        <v>693.18</v>
      </c>
      <c r="L3977" s="35">
        <v>402.04</v>
      </c>
      <c r="M3977" s="36">
        <f t="shared" si="62"/>
        <v>291.13999999999993</v>
      </c>
      <c r="N3977" s="37">
        <f>YEAR(Table1[[#This Row],[Data zamówienia]])</f>
        <v>2019</v>
      </c>
    </row>
    <row r="3978" spans="2:14" x14ac:dyDescent="0.3">
      <c r="B3978" s="32">
        <v>765382</v>
      </c>
      <c r="C3978" s="5" t="s">
        <v>21</v>
      </c>
      <c r="D3978" s="5" t="s">
        <v>36</v>
      </c>
      <c r="E3978" s="5" t="s">
        <v>31</v>
      </c>
      <c r="F3978" s="5">
        <v>311</v>
      </c>
      <c r="G3978" s="6">
        <v>43722</v>
      </c>
      <c r="H3978" s="6">
        <v>43723</v>
      </c>
      <c r="I3978" s="6">
        <v>43726</v>
      </c>
      <c r="J3978" s="5" t="s">
        <v>40</v>
      </c>
      <c r="K3978" s="7">
        <v>396.08</v>
      </c>
      <c r="L3978" s="35">
        <v>304.98</v>
      </c>
      <c r="M3978" s="36">
        <f t="shared" si="62"/>
        <v>91.099999999999966</v>
      </c>
      <c r="N3978" s="37">
        <f>YEAR(Table1[[#This Row],[Data zamówienia]])</f>
        <v>2019</v>
      </c>
    </row>
    <row r="3979" spans="2:14" x14ac:dyDescent="0.3">
      <c r="B3979" s="32">
        <v>54532</v>
      </c>
      <c r="C3979" s="5" t="s">
        <v>21</v>
      </c>
      <c r="D3979" s="5" t="s">
        <v>22</v>
      </c>
      <c r="E3979" s="5" t="s">
        <v>34</v>
      </c>
      <c r="F3979" s="5">
        <v>317</v>
      </c>
      <c r="G3979" s="6">
        <v>43722</v>
      </c>
      <c r="H3979" s="6">
        <v>43724</v>
      </c>
      <c r="I3979" s="6">
        <v>43730</v>
      </c>
      <c r="J3979" s="5" t="s">
        <v>24</v>
      </c>
      <c r="K3979" s="7">
        <v>1713.66</v>
      </c>
      <c r="L3979" s="35">
        <v>1576.57</v>
      </c>
      <c r="M3979" s="36">
        <f t="shared" si="62"/>
        <v>137.09000000000015</v>
      </c>
      <c r="N3979" s="37">
        <f>YEAR(Table1[[#This Row],[Data zamówienia]])</f>
        <v>2019</v>
      </c>
    </row>
    <row r="3980" spans="2:14" x14ac:dyDescent="0.3">
      <c r="B3980" s="32">
        <v>31050</v>
      </c>
      <c r="C3980" s="5" t="s">
        <v>38</v>
      </c>
      <c r="D3980" s="5" t="s">
        <v>39</v>
      </c>
      <c r="E3980" s="5" t="s">
        <v>34</v>
      </c>
      <c r="F3980" s="5">
        <v>240</v>
      </c>
      <c r="G3980" s="6">
        <v>43723</v>
      </c>
      <c r="H3980" s="6">
        <v>43724</v>
      </c>
      <c r="I3980" s="6">
        <v>43731</v>
      </c>
      <c r="J3980" s="5" t="s">
        <v>26</v>
      </c>
      <c r="K3980" s="7">
        <v>1842.75</v>
      </c>
      <c r="L3980" s="35">
        <v>1197.79</v>
      </c>
      <c r="M3980" s="36">
        <f t="shared" si="62"/>
        <v>644.96</v>
      </c>
      <c r="N3980" s="37">
        <f>YEAR(Table1[[#This Row],[Data zamówienia]])</f>
        <v>2019</v>
      </c>
    </row>
    <row r="3981" spans="2:14" x14ac:dyDescent="0.3">
      <c r="B3981" s="32">
        <v>32880</v>
      </c>
      <c r="C3981" s="5" t="s">
        <v>27</v>
      </c>
      <c r="D3981" s="5" t="s">
        <v>36</v>
      </c>
      <c r="E3981" s="5" t="s">
        <v>29</v>
      </c>
      <c r="F3981" s="5">
        <v>350</v>
      </c>
      <c r="G3981" s="6">
        <v>43723</v>
      </c>
      <c r="H3981" s="6">
        <v>43725</v>
      </c>
      <c r="I3981" s="6">
        <v>43726</v>
      </c>
      <c r="J3981" s="5" t="s">
        <v>24</v>
      </c>
      <c r="K3981" s="7">
        <v>1171.6500000000001</v>
      </c>
      <c r="L3981" s="35">
        <v>1101.3499999999999</v>
      </c>
      <c r="M3981" s="36">
        <f t="shared" si="62"/>
        <v>70.300000000000182</v>
      </c>
      <c r="N3981" s="37">
        <f>YEAR(Table1[[#This Row],[Data zamówienia]])</f>
        <v>2019</v>
      </c>
    </row>
    <row r="3982" spans="2:14" x14ac:dyDescent="0.3">
      <c r="B3982" s="32">
        <v>906726</v>
      </c>
      <c r="C3982" s="5" t="s">
        <v>27</v>
      </c>
      <c r="D3982" s="5" t="s">
        <v>36</v>
      </c>
      <c r="E3982" s="5" t="s">
        <v>31</v>
      </c>
      <c r="F3982" s="5">
        <v>170</v>
      </c>
      <c r="G3982" s="6">
        <v>43723</v>
      </c>
      <c r="H3982" s="6">
        <v>43724</v>
      </c>
      <c r="I3982" s="6">
        <v>43726</v>
      </c>
      <c r="J3982" s="5" t="s">
        <v>40</v>
      </c>
      <c r="K3982" s="7">
        <v>1217.95</v>
      </c>
      <c r="L3982" s="35">
        <v>974.36</v>
      </c>
      <c r="M3982" s="36">
        <f t="shared" si="62"/>
        <v>243.59000000000003</v>
      </c>
      <c r="N3982" s="37">
        <f>YEAR(Table1[[#This Row],[Data zamówienia]])</f>
        <v>2019</v>
      </c>
    </row>
    <row r="3983" spans="2:14" x14ac:dyDescent="0.3">
      <c r="B3983" s="32">
        <v>313377</v>
      </c>
      <c r="C3983" s="5" t="s">
        <v>35</v>
      </c>
      <c r="D3983" s="5" t="s">
        <v>28</v>
      </c>
      <c r="E3983" s="5" t="s">
        <v>29</v>
      </c>
      <c r="F3983" s="5">
        <v>145</v>
      </c>
      <c r="G3983" s="6">
        <v>43723</v>
      </c>
      <c r="H3983" s="6">
        <v>43724</v>
      </c>
      <c r="I3983" s="6">
        <v>43730</v>
      </c>
      <c r="J3983" s="5" t="s">
        <v>32</v>
      </c>
      <c r="K3983" s="7">
        <v>1316.58</v>
      </c>
      <c r="L3983" s="35">
        <v>974.27</v>
      </c>
      <c r="M3983" s="36">
        <f t="shared" si="62"/>
        <v>342.30999999999995</v>
      </c>
      <c r="N3983" s="37">
        <f>YEAR(Table1[[#This Row],[Data zamówienia]])</f>
        <v>2019</v>
      </c>
    </row>
    <row r="3984" spans="2:14" x14ac:dyDescent="0.3">
      <c r="B3984" s="32">
        <v>556992</v>
      </c>
      <c r="C3984" s="5" t="s">
        <v>21</v>
      </c>
      <c r="D3984" s="5" t="s">
        <v>22</v>
      </c>
      <c r="E3984" s="5" t="s">
        <v>25</v>
      </c>
      <c r="F3984" s="5">
        <v>57</v>
      </c>
      <c r="G3984" s="6">
        <v>43723</v>
      </c>
      <c r="H3984" s="6">
        <v>43725</v>
      </c>
      <c r="I3984" s="6">
        <v>43726</v>
      </c>
      <c r="J3984" s="5" t="s">
        <v>32</v>
      </c>
      <c r="K3984" s="7">
        <v>1202.57</v>
      </c>
      <c r="L3984" s="35">
        <v>925.98</v>
      </c>
      <c r="M3984" s="36">
        <f t="shared" si="62"/>
        <v>276.58999999999992</v>
      </c>
      <c r="N3984" s="37">
        <f>YEAR(Table1[[#This Row],[Data zamówienia]])</f>
        <v>2019</v>
      </c>
    </row>
    <row r="3985" spans="2:14" x14ac:dyDescent="0.3">
      <c r="B3985" s="32">
        <v>434441</v>
      </c>
      <c r="C3985" s="5" t="s">
        <v>21</v>
      </c>
      <c r="D3985" s="5" t="s">
        <v>22</v>
      </c>
      <c r="E3985" s="5" t="s">
        <v>23</v>
      </c>
      <c r="F3985" s="5">
        <v>147</v>
      </c>
      <c r="G3985" s="6">
        <v>43723</v>
      </c>
      <c r="H3985" s="6">
        <v>43724</v>
      </c>
      <c r="I3985" s="6">
        <v>43731</v>
      </c>
      <c r="J3985" s="5" t="s">
        <v>33</v>
      </c>
      <c r="K3985" s="7">
        <v>363.21</v>
      </c>
      <c r="L3985" s="35">
        <v>301.45999999999998</v>
      </c>
      <c r="M3985" s="36">
        <f t="shared" si="62"/>
        <v>61.75</v>
      </c>
      <c r="N3985" s="37">
        <f>YEAR(Table1[[#This Row],[Data zamówienia]])</f>
        <v>2019</v>
      </c>
    </row>
    <row r="3986" spans="2:14" x14ac:dyDescent="0.3">
      <c r="B3986" s="32">
        <v>493967</v>
      </c>
      <c r="C3986" s="5" t="s">
        <v>21</v>
      </c>
      <c r="D3986" s="5" t="s">
        <v>22</v>
      </c>
      <c r="E3986" s="5" t="s">
        <v>37</v>
      </c>
      <c r="F3986" s="5">
        <v>197</v>
      </c>
      <c r="G3986" s="6">
        <v>43723</v>
      </c>
      <c r="H3986" s="6">
        <v>43724</v>
      </c>
      <c r="I3986" s="6">
        <v>43731</v>
      </c>
      <c r="J3986" s="5" t="s">
        <v>33</v>
      </c>
      <c r="K3986" s="7">
        <v>1601.77</v>
      </c>
      <c r="L3986" s="35">
        <v>913.01</v>
      </c>
      <c r="M3986" s="36">
        <f t="shared" si="62"/>
        <v>688.76</v>
      </c>
      <c r="N3986" s="37">
        <f>YEAR(Table1[[#This Row],[Data zamówienia]])</f>
        <v>2019</v>
      </c>
    </row>
    <row r="3987" spans="2:14" x14ac:dyDescent="0.3">
      <c r="B3987" s="32">
        <v>859518</v>
      </c>
      <c r="C3987" s="5" t="s">
        <v>27</v>
      </c>
      <c r="D3987" s="5" t="s">
        <v>39</v>
      </c>
      <c r="E3987" s="5" t="s">
        <v>31</v>
      </c>
      <c r="F3987" s="5">
        <v>77</v>
      </c>
      <c r="G3987" s="6">
        <v>43723</v>
      </c>
      <c r="H3987" s="6">
        <v>43725</v>
      </c>
      <c r="I3987" s="6">
        <v>43728</v>
      </c>
      <c r="J3987" s="5" t="s">
        <v>26</v>
      </c>
      <c r="K3987" s="7">
        <v>1476.3</v>
      </c>
      <c r="L3987" s="35">
        <v>915.31</v>
      </c>
      <c r="M3987" s="36">
        <f t="shared" si="62"/>
        <v>560.99</v>
      </c>
      <c r="N3987" s="37">
        <f>YEAR(Table1[[#This Row],[Data zamówienia]])</f>
        <v>2019</v>
      </c>
    </row>
    <row r="3988" spans="2:14" x14ac:dyDescent="0.3">
      <c r="B3988" s="32">
        <v>811367</v>
      </c>
      <c r="C3988" s="5" t="s">
        <v>27</v>
      </c>
      <c r="D3988" s="5" t="s">
        <v>39</v>
      </c>
      <c r="E3988" s="5" t="s">
        <v>25</v>
      </c>
      <c r="F3988" s="5">
        <v>325</v>
      </c>
      <c r="G3988" s="6">
        <v>43724</v>
      </c>
      <c r="H3988" s="6">
        <v>43724</v>
      </c>
      <c r="I3988" s="6">
        <v>43727</v>
      </c>
      <c r="J3988" s="5" t="s">
        <v>24</v>
      </c>
      <c r="K3988" s="7">
        <v>712.27</v>
      </c>
      <c r="L3988" s="35">
        <v>455.85</v>
      </c>
      <c r="M3988" s="36">
        <f t="shared" si="62"/>
        <v>256.41999999999996</v>
      </c>
      <c r="N3988" s="37">
        <f>YEAR(Table1[[#This Row],[Data zamówienia]])</f>
        <v>2019</v>
      </c>
    </row>
    <row r="3989" spans="2:14" x14ac:dyDescent="0.3">
      <c r="B3989" s="32">
        <v>712599</v>
      </c>
      <c r="C3989" s="5" t="s">
        <v>21</v>
      </c>
      <c r="D3989" s="5" t="s">
        <v>22</v>
      </c>
      <c r="E3989" s="5" t="s">
        <v>23</v>
      </c>
      <c r="F3989" s="5">
        <v>352</v>
      </c>
      <c r="G3989" s="6">
        <v>43723</v>
      </c>
      <c r="H3989" s="6">
        <v>43725</v>
      </c>
      <c r="I3989" s="6">
        <v>43730</v>
      </c>
      <c r="J3989" s="5" t="s">
        <v>40</v>
      </c>
      <c r="K3989" s="7">
        <v>543.48</v>
      </c>
      <c r="L3989" s="35">
        <v>489.13</v>
      </c>
      <c r="M3989" s="36">
        <f t="shared" si="62"/>
        <v>54.350000000000023</v>
      </c>
      <c r="N3989" s="37">
        <f>YEAR(Table1[[#This Row],[Data zamówienia]])</f>
        <v>2019</v>
      </c>
    </row>
    <row r="3990" spans="2:14" x14ac:dyDescent="0.3">
      <c r="B3990" s="32">
        <v>327371</v>
      </c>
      <c r="C3990" s="5" t="s">
        <v>27</v>
      </c>
      <c r="D3990" s="5" t="s">
        <v>28</v>
      </c>
      <c r="E3990" s="5" t="s">
        <v>31</v>
      </c>
      <c r="F3990" s="5">
        <v>318</v>
      </c>
      <c r="G3990" s="6">
        <v>43724</v>
      </c>
      <c r="H3990" s="6">
        <v>43727</v>
      </c>
      <c r="I3990" s="6">
        <v>43730</v>
      </c>
      <c r="J3990" s="5" t="s">
        <v>40</v>
      </c>
      <c r="K3990" s="7">
        <v>1493.35</v>
      </c>
      <c r="L3990" s="35">
        <v>940.81</v>
      </c>
      <c r="M3990" s="36">
        <f t="shared" si="62"/>
        <v>552.54</v>
      </c>
      <c r="N3990" s="37">
        <f>YEAR(Table1[[#This Row],[Data zamówienia]])</f>
        <v>2019</v>
      </c>
    </row>
    <row r="3991" spans="2:14" x14ac:dyDescent="0.3">
      <c r="B3991" s="32">
        <v>866727</v>
      </c>
      <c r="C3991" s="5" t="s">
        <v>27</v>
      </c>
      <c r="D3991" s="5" t="s">
        <v>28</v>
      </c>
      <c r="E3991" s="5" t="s">
        <v>31</v>
      </c>
      <c r="F3991" s="5">
        <v>166</v>
      </c>
      <c r="G3991" s="6">
        <v>43724</v>
      </c>
      <c r="H3991" s="6">
        <v>43724</v>
      </c>
      <c r="I3991" s="6">
        <v>43726</v>
      </c>
      <c r="J3991" s="5" t="s">
        <v>24</v>
      </c>
      <c r="K3991" s="7">
        <v>1496.61</v>
      </c>
      <c r="L3991" s="35">
        <v>793.2</v>
      </c>
      <c r="M3991" s="36">
        <f t="shared" si="62"/>
        <v>703.40999999999985</v>
      </c>
      <c r="N3991" s="37">
        <f>YEAR(Table1[[#This Row],[Data zamówienia]])</f>
        <v>2019</v>
      </c>
    </row>
    <row r="3992" spans="2:14" x14ac:dyDescent="0.3">
      <c r="B3992" s="32">
        <v>48307</v>
      </c>
      <c r="C3992" s="5" t="s">
        <v>38</v>
      </c>
      <c r="D3992" s="5" t="s">
        <v>39</v>
      </c>
      <c r="E3992" s="5" t="s">
        <v>34</v>
      </c>
      <c r="F3992" s="5">
        <v>257</v>
      </c>
      <c r="G3992" s="6">
        <v>43724</v>
      </c>
      <c r="H3992" s="6">
        <v>43726</v>
      </c>
      <c r="I3992" s="6">
        <v>43730</v>
      </c>
      <c r="J3992" s="5" t="s">
        <v>30</v>
      </c>
      <c r="K3992" s="7">
        <v>839.41</v>
      </c>
      <c r="L3992" s="35">
        <v>478.46</v>
      </c>
      <c r="M3992" s="36">
        <f t="shared" si="62"/>
        <v>360.95</v>
      </c>
      <c r="N3992" s="37">
        <f>YEAR(Table1[[#This Row],[Data zamówienia]])</f>
        <v>2019</v>
      </c>
    </row>
    <row r="3993" spans="2:14" x14ac:dyDescent="0.3">
      <c r="B3993" s="32">
        <v>674639</v>
      </c>
      <c r="C3993" s="5" t="s">
        <v>27</v>
      </c>
      <c r="D3993" s="5" t="s">
        <v>39</v>
      </c>
      <c r="E3993" s="5" t="s">
        <v>34</v>
      </c>
      <c r="F3993" s="5">
        <v>47</v>
      </c>
      <c r="G3993" s="6">
        <v>43725</v>
      </c>
      <c r="H3993" s="6">
        <v>43726</v>
      </c>
      <c r="I3993" s="6">
        <v>43730</v>
      </c>
      <c r="J3993" s="5" t="s">
        <v>40</v>
      </c>
      <c r="K3993" s="7">
        <v>1590.21</v>
      </c>
      <c r="L3993" s="35">
        <v>826.91</v>
      </c>
      <c r="M3993" s="36">
        <f t="shared" si="62"/>
        <v>763.30000000000007</v>
      </c>
      <c r="N3993" s="37">
        <f>YEAR(Table1[[#This Row],[Data zamówienia]])</f>
        <v>2019</v>
      </c>
    </row>
    <row r="3994" spans="2:14" x14ac:dyDescent="0.3">
      <c r="B3994" s="32">
        <v>597944</v>
      </c>
      <c r="C3994" s="5" t="s">
        <v>35</v>
      </c>
      <c r="D3994" s="5" t="s">
        <v>28</v>
      </c>
      <c r="E3994" s="5" t="s">
        <v>23</v>
      </c>
      <c r="F3994" s="5">
        <v>283</v>
      </c>
      <c r="G3994" s="6">
        <v>43724</v>
      </c>
      <c r="H3994" s="6">
        <v>43726</v>
      </c>
      <c r="I3994" s="6">
        <v>43730</v>
      </c>
      <c r="J3994" s="5" t="s">
        <v>24</v>
      </c>
      <c r="K3994" s="7">
        <v>1952.02</v>
      </c>
      <c r="L3994" s="35">
        <v>1151.69</v>
      </c>
      <c r="M3994" s="36">
        <f t="shared" si="62"/>
        <v>800.32999999999993</v>
      </c>
      <c r="N3994" s="37">
        <f>YEAR(Table1[[#This Row],[Data zamówienia]])</f>
        <v>2019</v>
      </c>
    </row>
    <row r="3995" spans="2:14" x14ac:dyDescent="0.3">
      <c r="B3995" s="32">
        <v>444243</v>
      </c>
      <c r="C3995" s="5" t="s">
        <v>21</v>
      </c>
      <c r="D3995" s="5" t="s">
        <v>36</v>
      </c>
      <c r="E3995" s="5" t="s">
        <v>34</v>
      </c>
      <c r="F3995" s="5">
        <v>273</v>
      </c>
      <c r="G3995" s="6">
        <v>43725</v>
      </c>
      <c r="H3995" s="6">
        <v>43726</v>
      </c>
      <c r="I3995" s="6">
        <v>43730</v>
      </c>
      <c r="J3995" s="5" t="s">
        <v>33</v>
      </c>
      <c r="K3995" s="7">
        <v>1868.02</v>
      </c>
      <c r="L3995" s="35">
        <v>1176.8499999999999</v>
      </c>
      <c r="M3995" s="36">
        <f t="shared" si="62"/>
        <v>691.17000000000007</v>
      </c>
      <c r="N3995" s="37">
        <f>YEAR(Table1[[#This Row],[Data zamówienia]])</f>
        <v>2019</v>
      </c>
    </row>
    <row r="3996" spans="2:14" x14ac:dyDescent="0.3">
      <c r="B3996" s="32">
        <v>72468</v>
      </c>
      <c r="C3996" s="5" t="s">
        <v>35</v>
      </c>
      <c r="D3996" s="5" t="s">
        <v>28</v>
      </c>
      <c r="E3996" s="5" t="s">
        <v>29</v>
      </c>
      <c r="F3996" s="5">
        <v>24</v>
      </c>
      <c r="G3996" s="6">
        <v>43725</v>
      </c>
      <c r="H3996" s="6">
        <v>43726</v>
      </c>
      <c r="I3996" s="6">
        <v>43731</v>
      </c>
      <c r="J3996" s="5" t="s">
        <v>32</v>
      </c>
      <c r="K3996" s="7">
        <v>420.41</v>
      </c>
      <c r="L3996" s="35">
        <v>222.82</v>
      </c>
      <c r="M3996" s="36">
        <f t="shared" si="62"/>
        <v>197.59000000000003</v>
      </c>
      <c r="N3996" s="37">
        <f>YEAR(Table1[[#This Row],[Data zamówienia]])</f>
        <v>2019</v>
      </c>
    </row>
    <row r="3997" spans="2:14" x14ac:dyDescent="0.3">
      <c r="B3997" s="32">
        <v>774013</v>
      </c>
      <c r="C3997" s="5" t="s">
        <v>27</v>
      </c>
      <c r="D3997" s="5" t="s">
        <v>36</v>
      </c>
      <c r="E3997" s="5" t="s">
        <v>34</v>
      </c>
      <c r="F3997" s="5">
        <v>208</v>
      </c>
      <c r="G3997" s="6">
        <v>43725</v>
      </c>
      <c r="H3997" s="6">
        <v>43728</v>
      </c>
      <c r="I3997" s="6">
        <v>43734</v>
      </c>
      <c r="J3997" s="5" t="s">
        <v>33</v>
      </c>
      <c r="K3997" s="7">
        <v>561.23</v>
      </c>
      <c r="L3997" s="35">
        <v>353.57</v>
      </c>
      <c r="M3997" s="36">
        <f t="shared" si="62"/>
        <v>207.66000000000003</v>
      </c>
      <c r="N3997" s="37">
        <f>YEAR(Table1[[#This Row],[Data zamówienia]])</f>
        <v>2019</v>
      </c>
    </row>
    <row r="3998" spans="2:14" x14ac:dyDescent="0.3">
      <c r="B3998" s="32">
        <v>847538</v>
      </c>
      <c r="C3998" s="5" t="s">
        <v>21</v>
      </c>
      <c r="D3998" s="5" t="s">
        <v>28</v>
      </c>
      <c r="E3998" s="5" t="s">
        <v>31</v>
      </c>
      <c r="F3998" s="5">
        <v>35</v>
      </c>
      <c r="G3998" s="6">
        <v>43724</v>
      </c>
      <c r="H3998" s="6">
        <v>43726</v>
      </c>
      <c r="I3998" s="6">
        <v>43730</v>
      </c>
      <c r="J3998" s="5" t="s">
        <v>26</v>
      </c>
      <c r="K3998" s="7">
        <v>672.55</v>
      </c>
      <c r="L3998" s="35">
        <v>538.04</v>
      </c>
      <c r="M3998" s="36">
        <f t="shared" si="62"/>
        <v>134.51</v>
      </c>
      <c r="N3998" s="37">
        <f>YEAR(Table1[[#This Row],[Data zamówienia]])</f>
        <v>2019</v>
      </c>
    </row>
    <row r="3999" spans="2:14" x14ac:dyDescent="0.3">
      <c r="B3999" s="32">
        <v>800474</v>
      </c>
      <c r="C3999" s="5" t="s">
        <v>38</v>
      </c>
      <c r="D3999" s="5" t="s">
        <v>22</v>
      </c>
      <c r="E3999" s="5" t="s">
        <v>23</v>
      </c>
      <c r="F3999" s="5">
        <v>40</v>
      </c>
      <c r="G3999" s="6">
        <v>43725</v>
      </c>
      <c r="H3999" s="6">
        <v>43726</v>
      </c>
      <c r="I3999" s="6">
        <v>43730</v>
      </c>
      <c r="J3999" s="5" t="s">
        <v>30</v>
      </c>
      <c r="K3999" s="7">
        <v>1209.54</v>
      </c>
      <c r="L3999" s="35">
        <v>846.68</v>
      </c>
      <c r="M3999" s="36">
        <f t="shared" si="62"/>
        <v>362.86</v>
      </c>
      <c r="N3999" s="37">
        <f>YEAR(Table1[[#This Row],[Data zamówienia]])</f>
        <v>2019</v>
      </c>
    </row>
    <row r="4000" spans="2:14" x14ac:dyDescent="0.3">
      <c r="B4000" s="32">
        <v>410371</v>
      </c>
      <c r="C4000" s="5" t="s">
        <v>38</v>
      </c>
      <c r="D4000" s="5" t="s">
        <v>22</v>
      </c>
      <c r="E4000" s="5" t="s">
        <v>23</v>
      </c>
      <c r="F4000" s="5">
        <v>77</v>
      </c>
      <c r="G4000" s="6">
        <v>43726</v>
      </c>
      <c r="H4000" s="6">
        <v>43729</v>
      </c>
      <c r="I4000" s="6">
        <v>43735</v>
      </c>
      <c r="J4000" s="5" t="s">
        <v>30</v>
      </c>
      <c r="K4000" s="7">
        <v>337.68</v>
      </c>
      <c r="L4000" s="35">
        <v>307.29000000000002</v>
      </c>
      <c r="M4000" s="36">
        <f t="shared" si="62"/>
        <v>30.389999999999986</v>
      </c>
      <c r="N4000" s="37">
        <f>YEAR(Table1[[#This Row],[Data zamówienia]])</f>
        <v>2019</v>
      </c>
    </row>
    <row r="4001" spans="2:14" x14ac:dyDescent="0.3">
      <c r="B4001" s="32">
        <v>459726</v>
      </c>
      <c r="C4001" s="5" t="s">
        <v>38</v>
      </c>
      <c r="D4001" s="5" t="s">
        <v>22</v>
      </c>
      <c r="E4001" s="5" t="s">
        <v>25</v>
      </c>
      <c r="F4001" s="5">
        <v>244</v>
      </c>
      <c r="G4001" s="6">
        <v>43725</v>
      </c>
      <c r="H4001" s="6">
        <v>43728</v>
      </c>
      <c r="I4001" s="6">
        <v>43735</v>
      </c>
      <c r="J4001" s="5" t="s">
        <v>24</v>
      </c>
      <c r="K4001" s="7">
        <v>304.19</v>
      </c>
      <c r="L4001" s="35">
        <v>234.23</v>
      </c>
      <c r="M4001" s="36">
        <f t="shared" si="62"/>
        <v>69.960000000000008</v>
      </c>
      <c r="N4001" s="37">
        <f>YEAR(Table1[[#This Row],[Data zamówienia]])</f>
        <v>2019</v>
      </c>
    </row>
    <row r="4002" spans="2:14" x14ac:dyDescent="0.3">
      <c r="B4002" s="32">
        <v>189350</v>
      </c>
      <c r="C4002" s="5" t="s">
        <v>21</v>
      </c>
      <c r="D4002" s="5" t="s">
        <v>28</v>
      </c>
      <c r="E4002" s="5" t="s">
        <v>34</v>
      </c>
      <c r="F4002" s="5">
        <v>174</v>
      </c>
      <c r="G4002" s="6">
        <v>43726</v>
      </c>
      <c r="H4002" s="6">
        <v>43728</v>
      </c>
      <c r="I4002" s="6">
        <v>43729</v>
      </c>
      <c r="J4002" s="5" t="s">
        <v>40</v>
      </c>
      <c r="K4002" s="7">
        <v>381.39</v>
      </c>
      <c r="L4002" s="35">
        <v>259.35000000000002</v>
      </c>
      <c r="M4002" s="36">
        <f t="shared" si="62"/>
        <v>122.03999999999996</v>
      </c>
      <c r="N4002" s="37">
        <f>YEAR(Table1[[#This Row],[Data zamówienia]])</f>
        <v>2019</v>
      </c>
    </row>
    <row r="4003" spans="2:14" x14ac:dyDescent="0.3">
      <c r="B4003" s="32">
        <v>438691</v>
      </c>
      <c r="C4003" s="5" t="s">
        <v>27</v>
      </c>
      <c r="D4003" s="5" t="s">
        <v>36</v>
      </c>
      <c r="E4003" s="5" t="s">
        <v>23</v>
      </c>
      <c r="F4003" s="5">
        <v>73</v>
      </c>
      <c r="G4003" s="6">
        <v>43727</v>
      </c>
      <c r="H4003" s="6">
        <v>43729</v>
      </c>
      <c r="I4003" s="6">
        <v>43736</v>
      </c>
      <c r="J4003" s="5" t="s">
        <v>24</v>
      </c>
      <c r="K4003" s="7">
        <v>1996.76</v>
      </c>
      <c r="L4003" s="35">
        <v>1377.76</v>
      </c>
      <c r="M4003" s="36">
        <f t="shared" si="62"/>
        <v>619</v>
      </c>
      <c r="N4003" s="37">
        <f>YEAR(Table1[[#This Row],[Data zamówienia]])</f>
        <v>2019</v>
      </c>
    </row>
    <row r="4004" spans="2:14" x14ac:dyDescent="0.3">
      <c r="B4004" s="32">
        <v>845180</v>
      </c>
      <c r="C4004" s="5" t="s">
        <v>21</v>
      </c>
      <c r="D4004" s="5" t="s">
        <v>36</v>
      </c>
      <c r="E4004" s="5" t="s">
        <v>29</v>
      </c>
      <c r="F4004" s="5">
        <v>182</v>
      </c>
      <c r="G4004" s="6">
        <v>43727</v>
      </c>
      <c r="H4004" s="6">
        <v>43730</v>
      </c>
      <c r="I4004" s="6">
        <v>43734</v>
      </c>
      <c r="J4004" s="5" t="s">
        <v>24</v>
      </c>
      <c r="K4004" s="7">
        <v>782.29</v>
      </c>
      <c r="L4004" s="35">
        <v>688.42</v>
      </c>
      <c r="M4004" s="36">
        <f t="shared" si="62"/>
        <v>93.87</v>
      </c>
      <c r="N4004" s="37">
        <f>YEAR(Table1[[#This Row],[Data zamówienia]])</f>
        <v>2019</v>
      </c>
    </row>
    <row r="4005" spans="2:14" x14ac:dyDescent="0.3">
      <c r="B4005" s="32">
        <v>646397</v>
      </c>
      <c r="C4005" s="5" t="s">
        <v>21</v>
      </c>
      <c r="D4005" s="5" t="s">
        <v>22</v>
      </c>
      <c r="E4005" s="5" t="s">
        <v>23</v>
      </c>
      <c r="F4005" s="5">
        <v>138</v>
      </c>
      <c r="G4005" s="6">
        <v>43727</v>
      </c>
      <c r="H4005" s="6">
        <v>43730</v>
      </c>
      <c r="I4005" s="6">
        <v>43736</v>
      </c>
      <c r="J4005" s="5" t="s">
        <v>33</v>
      </c>
      <c r="K4005" s="7">
        <v>1817.41</v>
      </c>
      <c r="L4005" s="35">
        <v>999.58</v>
      </c>
      <c r="M4005" s="36">
        <f t="shared" si="62"/>
        <v>817.83</v>
      </c>
      <c r="N4005" s="37">
        <f>YEAR(Table1[[#This Row],[Data zamówienia]])</f>
        <v>2019</v>
      </c>
    </row>
    <row r="4006" spans="2:14" x14ac:dyDescent="0.3">
      <c r="B4006" s="32">
        <v>128849</v>
      </c>
      <c r="C4006" s="5" t="s">
        <v>35</v>
      </c>
      <c r="D4006" s="5" t="s">
        <v>28</v>
      </c>
      <c r="E4006" s="5" t="s">
        <v>23</v>
      </c>
      <c r="F4006" s="5">
        <v>315</v>
      </c>
      <c r="G4006" s="6">
        <v>43727</v>
      </c>
      <c r="H4006" s="6">
        <v>43730</v>
      </c>
      <c r="I4006" s="6">
        <v>43731</v>
      </c>
      <c r="J4006" s="5" t="s">
        <v>33</v>
      </c>
      <c r="K4006" s="7">
        <v>1204.48</v>
      </c>
      <c r="L4006" s="35">
        <v>963.58</v>
      </c>
      <c r="M4006" s="36">
        <f t="shared" si="62"/>
        <v>240.89999999999998</v>
      </c>
      <c r="N4006" s="37">
        <f>YEAR(Table1[[#This Row],[Data zamówienia]])</f>
        <v>2019</v>
      </c>
    </row>
    <row r="4007" spans="2:14" x14ac:dyDescent="0.3">
      <c r="B4007" s="32">
        <v>168278</v>
      </c>
      <c r="C4007" s="5" t="s">
        <v>27</v>
      </c>
      <c r="D4007" s="5" t="s">
        <v>39</v>
      </c>
      <c r="E4007" s="5" t="s">
        <v>31</v>
      </c>
      <c r="F4007" s="5">
        <v>269</v>
      </c>
      <c r="G4007" s="6">
        <v>43727</v>
      </c>
      <c r="H4007" s="6">
        <v>43728</v>
      </c>
      <c r="I4007" s="6">
        <v>43734</v>
      </c>
      <c r="J4007" s="5" t="s">
        <v>24</v>
      </c>
      <c r="K4007" s="7">
        <v>611.20000000000005</v>
      </c>
      <c r="L4007" s="35">
        <v>537.86</v>
      </c>
      <c r="M4007" s="36">
        <f t="shared" si="62"/>
        <v>73.340000000000032</v>
      </c>
      <c r="N4007" s="37">
        <f>YEAR(Table1[[#This Row],[Data zamówienia]])</f>
        <v>2019</v>
      </c>
    </row>
    <row r="4008" spans="2:14" x14ac:dyDescent="0.3">
      <c r="B4008" s="32">
        <v>233300</v>
      </c>
      <c r="C4008" s="5" t="s">
        <v>27</v>
      </c>
      <c r="D4008" s="5" t="s">
        <v>36</v>
      </c>
      <c r="E4008" s="5" t="s">
        <v>31</v>
      </c>
      <c r="F4008" s="5">
        <v>32</v>
      </c>
      <c r="G4008" s="6">
        <v>43727</v>
      </c>
      <c r="H4008" s="6">
        <v>43728</v>
      </c>
      <c r="I4008" s="6">
        <v>43732</v>
      </c>
      <c r="J4008" s="5" t="s">
        <v>40</v>
      </c>
      <c r="K4008" s="7">
        <v>323.32</v>
      </c>
      <c r="L4008" s="35">
        <v>213.39</v>
      </c>
      <c r="M4008" s="36">
        <f t="shared" si="62"/>
        <v>109.93</v>
      </c>
      <c r="N4008" s="37">
        <f>YEAR(Table1[[#This Row],[Data zamówienia]])</f>
        <v>2019</v>
      </c>
    </row>
    <row r="4009" spans="2:14" x14ac:dyDescent="0.3">
      <c r="B4009" s="32">
        <v>174424</v>
      </c>
      <c r="C4009" s="5" t="s">
        <v>27</v>
      </c>
      <c r="D4009" s="5" t="s">
        <v>28</v>
      </c>
      <c r="E4009" s="5" t="s">
        <v>29</v>
      </c>
      <c r="F4009" s="5">
        <v>110</v>
      </c>
      <c r="G4009" s="6">
        <v>43728</v>
      </c>
      <c r="H4009" s="6">
        <v>43730</v>
      </c>
      <c r="I4009" s="6">
        <v>43734</v>
      </c>
      <c r="J4009" s="5" t="s">
        <v>30</v>
      </c>
      <c r="K4009" s="7">
        <v>1145.78</v>
      </c>
      <c r="L4009" s="35">
        <v>641.64</v>
      </c>
      <c r="M4009" s="36">
        <f t="shared" si="62"/>
        <v>504.14</v>
      </c>
      <c r="N4009" s="37">
        <f>YEAR(Table1[[#This Row],[Data zamówienia]])</f>
        <v>2019</v>
      </c>
    </row>
    <row r="4010" spans="2:14" x14ac:dyDescent="0.3">
      <c r="B4010" s="32">
        <v>872217</v>
      </c>
      <c r="C4010" s="5" t="s">
        <v>38</v>
      </c>
      <c r="D4010" s="5" t="s">
        <v>39</v>
      </c>
      <c r="E4010" s="5" t="s">
        <v>25</v>
      </c>
      <c r="F4010" s="5">
        <v>100</v>
      </c>
      <c r="G4010" s="6">
        <v>43728</v>
      </c>
      <c r="H4010" s="6">
        <v>43731</v>
      </c>
      <c r="I4010" s="6">
        <v>43732</v>
      </c>
      <c r="J4010" s="5" t="s">
        <v>32</v>
      </c>
      <c r="K4010" s="7">
        <v>730.52</v>
      </c>
      <c r="L4010" s="35">
        <v>606.33000000000004</v>
      </c>
      <c r="M4010" s="36">
        <f t="shared" si="62"/>
        <v>124.18999999999994</v>
      </c>
      <c r="N4010" s="37">
        <f>YEAR(Table1[[#This Row],[Data zamówienia]])</f>
        <v>2019</v>
      </c>
    </row>
    <row r="4011" spans="2:14" x14ac:dyDescent="0.3">
      <c r="B4011" s="32">
        <v>572542</v>
      </c>
      <c r="C4011" s="5" t="s">
        <v>27</v>
      </c>
      <c r="D4011" s="5" t="s">
        <v>39</v>
      </c>
      <c r="E4011" s="5" t="s">
        <v>31</v>
      </c>
      <c r="F4011" s="5">
        <v>74</v>
      </c>
      <c r="G4011" s="6">
        <v>43728</v>
      </c>
      <c r="H4011" s="6">
        <v>43729</v>
      </c>
      <c r="I4011" s="6">
        <v>43732</v>
      </c>
      <c r="J4011" s="5" t="s">
        <v>32</v>
      </c>
      <c r="K4011" s="7">
        <v>1317.62</v>
      </c>
      <c r="L4011" s="35">
        <v>1027.74</v>
      </c>
      <c r="M4011" s="36">
        <f t="shared" si="62"/>
        <v>289.87999999999988</v>
      </c>
      <c r="N4011" s="37">
        <f>YEAR(Table1[[#This Row],[Data zamówienia]])</f>
        <v>2019</v>
      </c>
    </row>
    <row r="4012" spans="2:14" x14ac:dyDescent="0.3">
      <c r="B4012" s="32">
        <v>534038</v>
      </c>
      <c r="C4012" s="5" t="s">
        <v>21</v>
      </c>
      <c r="D4012" s="5" t="s">
        <v>22</v>
      </c>
      <c r="E4012" s="5" t="s">
        <v>25</v>
      </c>
      <c r="F4012" s="5">
        <v>296</v>
      </c>
      <c r="G4012" s="6">
        <v>43727</v>
      </c>
      <c r="H4012" s="6">
        <v>43730</v>
      </c>
      <c r="I4012" s="6">
        <v>43733</v>
      </c>
      <c r="J4012" s="5" t="s">
        <v>40</v>
      </c>
      <c r="K4012" s="7">
        <v>1152.3399999999999</v>
      </c>
      <c r="L4012" s="35">
        <v>725.97</v>
      </c>
      <c r="M4012" s="36">
        <f t="shared" si="62"/>
        <v>426.36999999999989</v>
      </c>
      <c r="N4012" s="37">
        <f>YEAR(Table1[[#This Row],[Data zamówienia]])</f>
        <v>2019</v>
      </c>
    </row>
    <row r="4013" spans="2:14" x14ac:dyDescent="0.3">
      <c r="B4013" s="32">
        <v>267199</v>
      </c>
      <c r="C4013" s="5" t="s">
        <v>21</v>
      </c>
      <c r="D4013" s="5" t="s">
        <v>28</v>
      </c>
      <c r="E4013" s="5" t="s">
        <v>37</v>
      </c>
      <c r="F4013" s="5">
        <v>367</v>
      </c>
      <c r="G4013" s="6">
        <v>43728</v>
      </c>
      <c r="H4013" s="6">
        <v>43731</v>
      </c>
      <c r="I4013" s="6">
        <v>43732</v>
      </c>
      <c r="J4013" s="5" t="s">
        <v>30</v>
      </c>
      <c r="K4013" s="7">
        <v>1014.42</v>
      </c>
      <c r="L4013" s="35">
        <v>659.37</v>
      </c>
      <c r="M4013" s="36">
        <f t="shared" si="62"/>
        <v>355.04999999999995</v>
      </c>
      <c r="N4013" s="37">
        <f>YEAR(Table1[[#This Row],[Data zamówienia]])</f>
        <v>2019</v>
      </c>
    </row>
    <row r="4014" spans="2:14" x14ac:dyDescent="0.3">
      <c r="B4014" s="32">
        <v>703921</v>
      </c>
      <c r="C4014" s="5" t="s">
        <v>35</v>
      </c>
      <c r="D4014" s="5" t="s">
        <v>28</v>
      </c>
      <c r="E4014" s="5" t="s">
        <v>34</v>
      </c>
      <c r="F4014" s="5">
        <v>303</v>
      </c>
      <c r="G4014" s="6">
        <v>43727</v>
      </c>
      <c r="H4014" s="6">
        <v>43731</v>
      </c>
      <c r="I4014" s="6">
        <v>43737</v>
      </c>
      <c r="J4014" s="5" t="s">
        <v>26</v>
      </c>
      <c r="K4014" s="7">
        <v>1601.77</v>
      </c>
      <c r="L4014" s="35">
        <v>1057.17</v>
      </c>
      <c r="M4014" s="36">
        <f t="shared" si="62"/>
        <v>544.59999999999991</v>
      </c>
      <c r="N4014" s="37">
        <f>YEAR(Table1[[#This Row],[Data zamówienia]])</f>
        <v>2019</v>
      </c>
    </row>
    <row r="4015" spans="2:14" x14ac:dyDescent="0.3">
      <c r="B4015" s="32">
        <v>380146</v>
      </c>
      <c r="C4015" s="5" t="s">
        <v>21</v>
      </c>
      <c r="D4015" s="5" t="s">
        <v>36</v>
      </c>
      <c r="E4015" s="5" t="s">
        <v>37</v>
      </c>
      <c r="F4015" s="5">
        <v>303</v>
      </c>
      <c r="G4015" s="6">
        <v>43728</v>
      </c>
      <c r="H4015" s="6">
        <v>43731</v>
      </c>
      <c r="I4015" s="6">
        <v>43737</v>
      </c>
      <c r="J4015" s="5" t="s">
        <v>40</v>
      </c>
      <c r="K4015" s="7">
        <v>1557.36</v>
      </c>
      <c r="L4015" s="35">
        <v>1121.3</v>
      </c>
      <c r="M4015" s="36">
        <f t="shared" si="62"/>
        <v>436.05999999999995</v>
      </c>
      <c r="N4015" s="37">
        <f>YEAR(Table1[[#This Row],[Data zamówienia]])</f>
        <v>2019</v>
      </c>
    </row>
    <row r="4016" spans="2:14" x14ac:dyDescent="0.3">
      <c r="B4016" s="32">
        <v>932119</v>
      </c>
      <c r="C4016" s="5" t="s">
        <v>27</v>
      </c>
      <c r="D4016" s="5" t="s">
        <v>28</v>
      </c>
      <c r="E4016" s="5" t="s">
        <v>31</v>
      </c>
      <c r="F4016" s="5">
        <v>115</v>
      </c>
      <c r="G4016" s="6">
        <v>43728</v>
      </c>
      <c r="H4016" s="6">
        <v>43728</v>
      </c>
      <c r="I4016" s="6">
        <v>43729</v>
      </c>
      <c r="J4016" s="5" t="s">
        <v>24</v>
      </c>
      <c r="K4016" s="7">
        <v>1140.45</v>
      </c>
      <c r="L4016" s="35">
        <v>1015</v>
      </c>
      <c r="M4016" s="36">
        <f t="shared" si="62"/>
        <v>125.45000000000005</v>
      </c>
      <c r="N4016" s="37">
        <f>YEAR(Table1[[#This Row],[Data zamówienia]])</f>
        <v>2019</v>
      </c>
    </row>
    <row r="4017" spans="2:14" x14ac:dyDescent="0.3">
      <c r="B4017" s="32">
        <v>550306</v>
      </c>
      <c r="C4017" s="5" t="s">
        <v>35</v>
      </c>
      <c r="D4017" s="5" t="s">
        <v>28</v>
      </c>
      <c r="E4017" s="5" t="s">
        <v>29</v>
      </c>
      <c r="F4017" s="5">
        <v>216</v>
      </c>
      <c r="G4017" s="6">
        <v>43727</v>
      </c>
      <c r="H4017" s="6">
        <v>43730</v>
      </c>
      <c r="I4017" s="6">
        <v>43736</v>
      </c>
      <c r="J4017" s="5" t="s">
        <v>30</v>
      </c>
      <c r="K4017" s="7">
        <v>893</v>
      </c>
      <c r="L4017" s="35">
        <v>473.29</v>
      </c>
      <c r="M4017" s="36">
        <f t="shared" si="62"/>
        <v>419.71</v>
      </c>
      <c r="N4017" s="37">
        <f>YEAR(Table1[[#This Row],[Data zamówienia]])</f>
        <v>2019</v>
      </c>
    </row>
    <row r="4018" spans="2:14" x14ac:dyDescent="0.3">
      <c r="B4018" s="32">
        <v>733065</v>
      </c>
      <c r="C4018" s="5" t="s">
        <v>21</v>
      </c>
      <c r="D4018" s="5" t="s">
        <v>39</v>
      </c>
      <c r="E4018" s="5" t="s">
        <v>37</v>
      </c>
      <c r="F4018" s="5">
        <v>365</v>
      </c>
      <c r="G4018" s="6">
        <v>43728</v>
      </c>
      <c r="H4018" s="6">
        <v>43728</v>
      </c>
      <c r="I4018" s="6">
        <v>43732</v>
      </c>
      <c r="J4018" s="5" t="s">
        <v>33</v>
      </c>
      <c r="K4018" s="7">
        <v>1208.4100000000001</v>
      </c>
      <c r="L4018" s="35">
        <v>906.31</v>
      </c>
      <c r="M4018" s="36">
        <f t="shared" si="62"/>
        <v>302.10000000000014</v>
      </c>
      <c r="N4018" s="37">
        <f>YEAR(Table1[[#This Row],[Data zamówienia]])</f>
        <v>2019</v>
      </c>
    </row>
    <row r="4019" spans="2:14" x14ac:dyDescent="0.3">
      <c r="B4019" s="32">
        <v>891007</v>
      </c>
      <c r="C4019" s="5" t="s">
        <v>27</v>
      </c>
      <c r="D4019" s="5" t="s">
        <v>28</v>
      </c>
      <c r="E4019" s="5" t="s">
        <v>37</v>
      </c>
      <c r="F4019" s="5">
        <v>279</v>
      </c>
      <c r="G4019" s="6">
        <v>43728</v>
      </c>
      <c r="H4019" s="6">
        <v>43731</v>
      </c>
      <c r="I4019" s="6">
        <v>43733</v>
      </c>
      <c r="J4019" s="5" t="s">
        <v>32</v>
      </c>
      <c r="K4019" s="7">
        <v>796.25</v>
      </c>
      <c r="L4019" s="35">
        <v>597.19000000000005</v>
      </c>
      <c r="M4019" s="36">
        <f t="shared" si="62"/>
        <v>199.05999999999995</v>
      </c>
      <c r="N4019" s="37">
        <f>YEAR(Table1[[#This Row],[Data zamówienia]])</f>
        <v>2019</v>
      </c>
    </row>
    <row r="4020" spans="2:14" x14ac:dyDescent="0.3">
      <c r="B4020" s="32">
        <v>806868</v>
      </c>
      <c r="C4020" s="5" t="s">
        <v>21</v>
      </c>
      <c r="D4020" s="5" t="s">
        <v>22</v>
      </c>
      <c r="E4020" s="5" t="s">
        <v>37</v>
      </c>
      <c r="F4020" s="5">
        <v>167</v>
      </c>
      <c r="G4020" s="6">
        <v>43729</v>
      </c>
      <c r="H4020" s="6">
        <v>43730</v>
      </c>
      <c r="I4020" s="6">
        <v>43737</v>
      </c>
      <c r="J4020" s="5" t="s">
        <v>30</v>
      </c>
      <c r="K4020" s="7">
        <v>1681.55</v>
      </c>
      <c r="L4020" s="35">
        <v>1227.53</v>
      </c>
      <c r="M4020" s="36">
        <f t="shared" si="62"/>
        <v>454.02</v>
      </c>
      <c r="N4020" s="37">
        <f>YEAR(Table1[[#This Row],[Data zamówienia]])</f>
        <v>2019</v>
      </c>
    </row>
    <row r="4021" spans="2:14" x14ac:dyDescent="0.3">
      <c r="B4021" s="32">
        <v>781907</v>
      </c>
      <c r="C4021" s="5" t="s">
        <v>27</v>
      </c>
      <c r="D4021" s="5" t="s">
        <v>39</v>
      </c>
      <c r="E4021" s="5" t="s">
        <v>29</v>
      </c>
      <c r="F4021" s="5">
        <v>206</v>
      </c>
      <c r="G4021" s="6">
        <v>43728</v>
      </c>
      <c r="H4021" s="6">
        <v>43730</v>
      </c>
      <c r="I4021" s="6">
        <v>43735</v>
      </c>
      <c r="J4021" s="5" t="s">
        <v>33</v>
      </c>
      <c r="K4021" s="7">
        <v>663.94</v>
      </c>
      <c r="L4021" s="35">
        <v>531.15</v>
      </c>
      <c r="M4021" s="36">
        <f t="shared" si="62"/>
        <v>132.79000000000008</v>
      </c>
      <c r="N4021" s="37">
        <f>YEAR(Table1[[#This Row],[Data zamówienia]])</f>
        <v>2019</v>
      </c>
    </row>
    <row r="4022" spans="2:14" x14ac:dyDescent="0.3">
      <c r="B4022" s="32">
        <v>119222</v>
      </c>
      <c r="C4022" s="5" t="s">
        <v>35</v>
      </c>
      <c r="D4022" s="5" t="s">
        <v>22</v>
      </c>
      <c r="E4022" s="5" t="s">
        <v>29</v>
      </c>
      <c r="F4022" s="5">
        <v>42</v>
      </c>
      <c r="G4022" s="6">
        <v>43729</v>
      </c>
      <c r="H4022" s="6">
        <v>43730</v>
      </c>
      <c r="I4022" s="6">
        <v>43732</v>
      </c>
      <c r="J4022" s="5" t="s">
        <v>26</v>
      </c>
      <c r="K4022" s="7">
        <v>1236.6199999999999</v>
      </c>
      <c r="L4022" s="35">
        <v>729.61</v>
      </c>
      <c r="M4022" s="36">
        <f t="shared" si="62"/>
        <v>507.00999999999988</v>
      </c>
      <c r="N4022" s="37">
        <f>YEAR(Table1[[#This Row],[Data zamówienia]])</f>
        <v>2019</v>
      </c>
    </row>
    <row r="4023" spans="2:14" x14ac:dyDescent="0.3">
      <c r="B4023" s="32">
        <v>466641</v>
      </c>
      <c r="C4023" s="5" t="s">
        <v>35</v>
      </c>
      <c r="D4023" s="5" t="s">
        <v>22</v>
      </c>
      <c r="E4023" s="5" t="s">
        <v>25</v>
      </c>
      <c r="F4023" s="5">
        <v>198</v>
      </c>
      <c r="G4023" s="6">
        <v>43729</v>
      </c>
      <c r="H4023" s="6">
        <v>43732</v>
      </c>
      <c r="I4023" s="6">
        <v>43738</v>
      </c>
      <c r="J4023" s="5" t="s">
        <v>26</v>
      </c>
      <c r="K4023" s="7">
        <v>945.49</v>
      </c>
      <c r="L4023" s="35">
        <v>869.85</v>
      </c>
      <c r="M4023" s="36">
        <f t="shared" si="62"/>
        <v>75.639999999999986</v>
      </c>
      <c r="N4023" s="37">
        <f>YEAR(Table1[[#This Row],[Data zamówienia]])</f>
        <v>2019</v>
      </c>
    </row>
    <row r="4024" spans="2:14" x14ac:dyDescent="0.3">
      <c r="B4024" s="32">
        <v>218093</v>
      </c>
      <c r="C4024" s="5" t="s">
        <v>21</v>
      </c>
      <c r="D4024" s="5" t="s">
        <v>22</v>
      </c>
      <c r="E4024" s="5" t="s">
        <v>34</v>
      </c>
      <c r="F4024" s="5">
        <v>347</v>
      </c>
      <c r="G4024" s="6">
        <v>43729</v>
      </c>
      <c r="H4024" s="6">
        <v>43732</v>
      </c>
      <c r="I4024" s="6">
        <v>43737</v>
      </c>
      <c r="J4024" s="5" t="s">
        <v>26</v>
      </c>
      <c r="K4024" s="7">
        <v>793.58</v>
      </c>
      <c r="L4024" s="35">
        <v>626.92999999999995</v>
      </c>
      <c r="M4024" s="36">
        <f t="shared" si="62"/>
        <v>166.65000000000009</v>
      </c>
      <c r="N4024" s="37">
        <f>YEAR(Table1[[#This Row],[Data zamówienia]])</f>
        <v>2019</v>
      </c>
    </row>
    <row r="4025" spans="2:14" x14ac:dyDescent="0.3">
      <c r="B4025" s="32">
        <v>253365</v>
      </c>
      <c r="C4025" s="5" t="s">
        <v>38</v>
      </c>
      <c r="D4025" s="5" t="s">
        <v>22</v>
      </c>
      <c r="E4025" s="5" t="s">
        <v>34</v>
      </c>
      <c r="F4025" s="5">
        <v>315</v>
      </c>
      <c r="G4025" s="6">
        <v>43730</v>
      </c>
      <c r="H4025" s="6">
        <v>43730</v>
      </c>
      <c r="I4025" s="6">
        <v>43734</v>
      </c>
      <c r="J4025" s="5" t="s">
        <v>33</v>
      </c>
      <c r="K4025" s="7">
        <v>1778.9</v>
      </c>
      <c r="L4025" s="35">
        <v>1494.28</v>
      </c>
      <c r="M4025" s="36">
        <f t="shared" si="62"/>
        <v>284.62000000000012</v>
      </c>
      <c r="N4025" s="37">
        <f>YEAR(Table1[[#This Row],[Data zamówienia]])</f>
        <v>2019</v>
      </c>
    </row>
    <row r="4026" spans="2:14" x14ac:dyDescent="0.3">
      <c r="B4026" s="32">
        <v>691773</v>
      </c>
      <c r="C4026" s="5" t="s">
        <v>38</v>
      </c>
      <c r="D4026" s="5" t="s">
        <v>22</v>
      </c>
      <c r="E4026" s="5" t="s">
        <v>31</v>
      </c>
      <c r="F4026" s="5">
        <v>62</v>
      </c>
      <c r="G4026" s="6">
        <v>43729</v>
      </c>
      <c r="H4026" s="6">
        <v>43733</v>
      </c>
      <c r="I4026" s="6">
        <v>43737</v>
      </c>
      <c r="J4026" s="5" t="s">
        <v>26</v>
      </c>
      <c r="K4026" s="7">
        <v>1526.13</v>
      </c>
      <c r="L4026" s="35">
        <v>1007.25</v>
      </c>
      <c r="M4026" s="36">
        <f t="shared" si="62"/>
        <v>518.88000000000011</v>
      </c>
      <c r="N4026" s="37">
        <f>YEAR(Table1[[#This Row],[Data zamówienia]])</f>
        <v>2019</v>
      </c>
    </row>
    <row r="4027" spans="2:14" x14ac:dyDescent="0.3">
      <c r="B4027" s="32">
        <v>6543</v>
      </c>
      <c r="C4027" s="5" t="s">
        <v>38</v>
      </c>
      <c r="D4027" s="5" t="s">
        <v>36</v>
      </c>
      <c r="E4027" s="5" t="s">
        <v>31</v>
      </c>
      <c r="F4027" s="5">
        <v>289</v>
      </c>
      <c r="G4027" s="6">
        <v>43730</v>
      </c>
      <c r="H4027" s="6">
        <v>43732</v>
      </c>
      <c r="I4027" s="6">
        <v>43739</v>
      </c>
      <c r="J4027" s="5" t="s">
        <v>33</v>
      </c>
      <c r="K4027" s="7">
        <v>601.59</v>
      </c>
      <c r="L4027" s="35">
        <v>391.03</v>
      </c>
      <c r="M4027" s="36">
        <f t="shared" si="62"/>
        <v>210.56000000000006</v>
      </c>
      <c r="N4027" s="37">
        <f>YEAR(Table1[[#This Row],[Data zamówienia]])</f>
        <v>2019</v>
      </c>
    </row>
    <row r="4028" spans="2:14" x14ac:dyDescent="0.3">
      <c r="B4028" s="32">
        <v>269392</v>
      </c>
      <c r="C4028" s="5" t="s">
        <v>27</v>
      </c>
      <c r="D4028" s="5" t="s">
        <v>36</v>
      </c>
      <c r="E4028" s="5" t="s">
        <v>37</v>
      </c>
      <c r="F4028" s="5">
        <v>84</v>
      </c>
      <c r="G4028" s="6">
        <v>43729</v>
      </c>
      <c r="H4028" s="6">
        <v>43733</v>
      </c>
      <c r="I4028" s="6">
        <v>43740</v>
      </c>
      <c r="J4028" s="5" t="s">
        <v>40</v>
      </c>
      <c r="K4028" s="7">
        <v>1979.74</v>
      </c>
      <c r="L4028" s="35">
        <v>1187.8399999999999</v>
      </c>
      <c r="M4028" s="36">
        <f t="shared" si="62"/>
        <v>791.90000000000009</v>
      </c>
      <c r="N4028" s="37">
        <f>YEAR(Table1[[#This Row],[Data zamówienia]])</f>
        <v>2019</v>
      </c>
    </row>
    <row r="4029" spans="2:14" x14ac:dyDescent="0.3">
      <c r="B4029" s="32">
        <v>399057</v>
      </c>
      <c r="C4029" s="5" t="s">
        <v>21</v>
      </c>
      <c r="D4029" s="5" t="s">
        <v>36</v>
      </c>
      <c r="E4029" s="5" t="s">
        <v>31</v>
      </c>
      <c r="F4029" s="5">
        <v>76</v>
      </c>
      <c r="G4029" s="6">
        <v>43729</v>
      </c>
      <c r="H4029" s="6">
        <v>43733</v>
      </c>
      <c r="I4029" s="6">
        <v>43739</v>
      </c>
      <c r="J4029" s="5" t="s">
        <v>30</v>
      </c>
      <c r="K4029" s="7">
        <v>416</v>
      </c>
      <c r="L4029" s="35">
        <v>278.72000000000003</v>
      </c>
      <c r="M4029" s="36">
        <f t="shared" si="62"/>
        <v>137.27999999999997</v>
      </c>
      <c r="N4029" s="37">
        <f>YEAR(Table1[[#This Row],[Data zamówienia]])</f>
        <v>2019</v>
      </c>
    </row>
    <row r="4030" spans="2:14" x14ac:dyDescent="0.3">
      <c r="B4030" s="32">
        <v>105496</v>
      </c>
      <c r="C4030" s="5" t="s">
        <v>27</v>
      </c>
      <c r="D4030" s="5" t="s">
        <v>36</v>
      </c>
      <c r="E4030" s="5" t="s">
        <v>37</v>
      </c>
      <c r="F4030" s="5">
        <v>290</v>
      </c>
      <c r="G4030" s="6">
        <v>43730</v>
      </c>
      <c r="H4030" s="6">
        <v>43732</v>
      </c>
      <c r="I4030" s="6">
        <v>43733</v>
      </c>
      <c r="J4030" s="5" t="s">
        <v>26</v>
      </c>
      <c r="K4030" s="7">
        <v>799.45</v>
      </c>
      <c r="L4030" s="35">
        <v>551.62</v>
      </c>
      <c r="M4030" s="36">
        <f t="shared" si="62"/>
        <v>247.83000000000004</v>
      </c>
      <c r="N4030" s="37">
        <f>YEAR(Table1[[#This Row],[Data zamówienia]])</f>
        <v>2019</v>
      </c>
    </row>
    <row r="4031" spans="2:14" x14ac:dyDescent="0.3">
      <c r="B4031" s="32">
        <v>672528</v>
      </c>
      <c r="C4031" s="5" t="s">
        <v>21</v>
      </c>
      <c r="D4031" s="5" t="s">
        <v>28</v>
      </c>
      <c r="E4031" s="5" t="s">
        <v>23</v>
      </c>
      <c r="F4031" s="5">
        <v>59</v>
      </c>
      <c r="G4031" s="6">
        <v>43730</v>
      </c>
      <c r="H4031" s="6">
        <v>43731</v>
      </c>
      <c r="I4031" s="6">
        <v>43738</v>
      </c>
      <c r="J4031" s="5" t="s">
        <v>40</v>
      </c>
      <c r="K4031" s="7">
        <v>1922.88</v>
      </c>
      <c r="L4031" s="35">
        <v>1653.68</v>
      </c>
      <c r="M4031" s="36">
        <f t="shared" si="62"/>
        <v>269.20000000000005</v>
      </c>
      <c r="N4031" s="37">
        <f>YEAR(Table1[[#This Row],[Data zamówienia]])</f>
        <v>2019</v>
      </c>
    </row>
    <row r="4032" spans="2:14" x14ac:dyDescent="0.3">
      <c r="B4032" s="32">
        <v>160203</v>
      </c>
      <c r="C4032" s="5" t="s">
        <v>21</v>
      </c>
      <c r="D4032" s="5" t="s">
        <v>22</v>
      </c>
      <c r="E4032" s="5" t="s">
        <v>25</v>
      </c>
      <c r="F4032" s="5">
        <v>230</v>
      </c>
      <c r="G4032" s="6">
        <v>43729</v>
      </c>
      <c r="H4032" s="6">
        <v>43732</v>
      </c>
      <c r="I4032" s="6">
        <v>43738</v>
      </c>
      <c r="J4032" s="5" t="s">
        <v>33</v>
      </c>
      <c r="K4032" s="7">
        <v>1309.1199999999999</v>
      </c>
      <c r="L4032" s="35">
        <v>1047.3</v>
      </c>
      <c r="M4032" s="36">
        <f t="shared" si="62"/>
        <v>261.81999999999994</v>
      </c>
      <c r="N4032" s="37">
        <f>YEAR(Table1[[#This Row],[Data zamówienia]])</f>
        <v>2019</v>
      </c>
    </row>
    <row r="4033" spans="2:14" x14ac:dyDescent="0.3">
      <c r="B4033" s="32">
        <v>415580</v>
      </c>
      <c r="C4033" s="5" t="s">
        <v>21</v>
      </c>
      <c r="D4033" s="5" t="s">
        <v>22</v>
      </c>
      <c r="E4033" s="5" t="s">
        <v>34</v>
      </c>
      <c r="F4033" s="5">
        <v>255</v>
      </c>
      <c r="G4033" s="6">
        <v>43730</v>
      </c>
      <c r="H4033" s="6">
        <v>43731</v>
      </c>
      <c r="I4033" s="6">
        <v>43737</v>
      </c>
      <c r="J4033" s="5" t="s">
        <v>30</v>
      </c>
      <c r="K4033" s="7">
        <v>1720.29</v>
      </c>
      <c r="L4033" s="35">
        <v>1100.99</v>
      </c>
      <c r="M4033" s="36">
        <f t="shared" si="62"/>
        <v>619.29999999999995</v>
      </c>
      <c r="N4033" s="37">
        <f>YEAR(Table1[[#This Row],[Data zamówienia]])</f>
        <v>2019</v>
      </c>
    </row>
    <row r="4034" spans="2:14" x14ac:dyDescent="0.3">
      <c r="B4034" s="32">
        <v>180095</v>
      </c>
      <c r="C4034" s="5" t="s">
        <v>27</v>
      </c>
      <c r="D4034" s="5" t="s">
        <v>22</v>
      </c>
      <c r="E4034" s="5" t="s">
        <v>29</v>
      </c>
      <c r="F4034" s="5">
        <v>196</v>
      </c>
      <c r="G4034" s="6">
        <v>43730</v>
      </c>
      <c r="H4034" s="6">
        <v>43732</v>
      </c>
      <c r="I4034" s="6">
        <v>43736</v>
      </c>
      <c r="J4034" s="5" t="s">
        <v>40</v>
      </c>
      <c r="K4034" s="7">
        <v>780</v>
      </c>
      <c r="L4034" s="35">
        <v>616.20000000000005</v>
      </c>
      <c r="M4034" s="36">
        <f t="shared" si="62"/>
        <v>163.79999999999995</v>
      </c>
      <c r="N4034" s="37">
        <f>YEAR(Table1[[#This Row],[Data zamówienia]])</f>
        <v>2019</v>
      </c>
    </row>
    <row r="4035" spans="2:14" x14ac:dyDescent="0.3">
      <c r="B4035" s="32">
        <v>406287</v>
      </c>
      <c r="C4035" s="5" t="s">
        <v>35</v>
      </c>
      <c r="D4035" s="5" t="s">
        <v>28</v>
      </c>
      <c r="E4035" s="5" t="s">
        <v>25</v>
      </c>
      <c r="F4035" s="5">
        <v>209</v>
      </c>
      <c r="G4035" s="6">
        <v>43731</v>
      </c>
      <c r="H4035" s="6">
        <v>43734</v>
      </c>
      <c r="I4035" s="6">
        <v>43738</v>
      </c>
      <c r="J4035" s="5" t="s">
        <v>30</v>
      </c>
      <c r="K4035" s="7">
        <v>1448.75</v>
      </c>
      <c r="L4035" s="35">
        <v>1318.36</v>
      </c>
      <c r="M4035" s="36">
        <f t="shared" si="62"/>
        <v>130.3900000000001</v>
      </c>
      <c r="N4035" s="37">
        <f>YEAR(Table1[[#This Row],[Data zamówienia]])</f>
        <v>2019</v>
      </c>
    </row>
    <row r="4036" spans="2:14" x14ac:dyDescent="0.3">
      <c r="B4036" s="32">
        <v>999780</v>
      </c>
      <c r="C4036" s="5" t="s">
        <v>38</v>
      </c>
      <c r="D4036" s="5" t="s">
        <v>22</v>
      </c>
      <c r="E4036" s="5" t="s">
        <v>37</v>
      </c>
      <c r="F4036" s="5">
        <v>270</v>
      </c>
      <c r="G4036" s="6">
        <v>43731</v>
      </c>
      <c r="H4036" s="6">
        <v>43732</v>
      </c>
      <c r="I4036" s="6">
        <v>43737</v>
      </c>
      <c r="J4036" s="5" t="s">
        <v>33</v>
      </c>
      <c r="K4036" s="7">
        <v>1529.74</v>
      </c>
      <c r="L4036" s="35">
        <v>1407.36</v>
      </c>
      <c r="M4036" s="36">
        <f t="shared" ref="M4036:M4099" si="63">K4036-L4036</f>
        <v>122.38000000000011</v>
      </c>
      <c r="N4036" s="37">
        <f>YEAR(Table1[[#This Row],[Data zamówienia]])</f>
        <v>2019</v>
      </c>
    </row>
    <row r="4037" spans="2:14" x14ac:dyDescent="0.3">
      <c r="B4037" s="32">
        <v>168391</v>
      </c>
      <c r="C4037" s="5" t="s">
        <v>21</v>
      </c>
      <c r="D4037" s="5" t="s">
        <v>36</v>
      </c>
      <c r="E4037" s="5" t="s">
        <v>34</v>
      </c>
      <c r="F4037" s="5">
        <v>219</v>
      </c>
      <c r="G4037" s="6">
        <v>43731</v>
      </c>
      <c r="H4037" s="6">
        <v>43732</v>
      </c>
      <c r="I4037" s="6">
        <v>43733</v>
      </c>
      <c r="J4037" s="5" t="s">
        <v>33</v>
      </c>
      <c r="K4037" s="7">
        <v>1487.52</v>
      </c>
      <c r="L4037" s="35">
        <v>1115.6400000000001</v>
      </c>
      <c r="M4037" s="36">
        <f t="shared" si="63"/>
        <v>371.87999999999988</v>
      </c>
      <c r="N4037" s="37">
        <f>YEAR(Table1[[#This Row],[Data zamówienia]])</f>
        <v>2019</v>
      </c>
    </row>
    <row r="4038" spans="2:14" x14ac:dyDescent="0.3">
      <c r="B4038" s="32">
        <v>745287</v>
      </c>
      <c r="C4038" s="5" t="s">
        <v>27</v>
      </c>
      <c r="D4038" s="5" t="s">
        <v>39</v>
      </c>
      <c r="E4038" s="5" t="s">
        <v>23</v>
      </c>
      <c r="F4038" s="5">
        <v>141</v>
      </c>
      <c r="G4038" s="6">
        <v>43730</v>
      </c>
      <c r="H4038" s="6">
        <v>43733</v>
      </c>
      <c r="I4038" s="6">
        <v>43734</v>
      </c>
      <c r="J4038" s="5" t="s">
        <v>40</v>
      </c>
      <c r="K4038" s="7">
        <v>621.73</v>
      </c>
      <c r="L4038" s="35">
        <v>335.73</v>
      </c>
      <c r="M4038" s="36">
        <f t="shared" si="63"/>
        <v>286</v>
      </c>
      <c r="N4038" s="37">
        <f>YEAR(Table1[[#This Row],[Data zamówienia]])</f>
        <v>2019</v>
      </c>
    </row>
    <row r="4039" spans="2:14" x14ac:dyDescent="0.3">
      <c r="B4039" s="32">
        <v>16381</v>
      </c>
      <c r="C4039" s="5" t="s">
        <v>21</v>
      </c>
      <c r="D4039" s="5" t="s">
        <v>22</v>
      </c>
      <c r="E4039" s="5" t="s">
        <v>31</v>
      </c>
      <c r="F4039" s="5">
        <v>226</v>
      </c>
      <c r="G4039" s="6">
        <v>43730</v>
      </c>
      <c r="H4039" s="6">
        <v>43731</v>
      </c>
      <c r="I4039" s="6">
        <v>43732</v>
      </c>
      <c r="J4039" s="5" t="s">
        <v>40</v>
      </c>
      <c r="K4039" s="7">
        <v>1098.18</v>
      </c>
      <c r="L4039" s="35">
        <v>1010.33</v>
      </c>
      <c r="M4039" s="36">
        <f t="shared" si="63"/>
        <v>87.850000000000023</v>
      </c>
      <c r="N4039" s="37">
        <f>YEAR(Table1[[#This Row],[Data zamówienia]])</f>
        <v>2019</v>
      </c>
    </row>
    <row r="4040" spans="2:14" x14ac:dyDescent="0.3">
      <c r="B4040" s="32">
        <v>218285</v>
      </c>
      <c r="C4040" s="5" t="s">
        <v>27</v>
      </c>
      <c r="D4040" s="5" t="s">
        <v>36</v>
      </c>
      <c r="E4040" s="5" t="s">
        <v>25</v>
      </c>
      <c r="F4040" s="5">
        <v>24</v>
      </c>
      <c r="G4040" s="6">
        <v>43731</v>
      </c>
      <c r="H4040" s="6">
        <v>43734</v>
      </c>
      <c r="I4040" s="6">
        <v>43737</v>
      </c>
      <c r="J4040" s="5" t="s">
        <v>40</v>
      </c>
      <c r="K4040" s="7">
        <v>706.62</v>
      </c>
      <c r="L4040" s="35">
        <v>572.36</v>
      </c>
      <c r="M4040" s="36">
        <f t="shared" si="63"/>
        <v>134.26</v>
      </c>
      <c r="N4040" s="37">
        <f>YEAR(Table1[[#This Row],[Data zamówienia]])</f>
        <v>2019</v>
      </c>
    </row>
    <row r="4041" spans="2:14" x14ac:dyDescent="0.3">
      <c r="B4041" s="32">
        <v>538979</v>
      </c>
      <c r="C4041" s="5" t="s">
        <v>21</v>
      </c>
      <c r="D4041" s="5" t="s">
        <v>28</v>
      </c>
      <c r="E4041" s="5" t="s">
        <v>34</v>
      </c>
      <c r="F4041" s="5">
        <v>166</v>
      </c>
      <c r="G4041" s="6">
        <v>43730</v>
      </c>
      <c r="H4041" s="6">
        <v>43733</v>
      </c>
      <c r="I4041" s="6">
        <v>43734</v>
      </c>
      <c r="J4041" s="5" t="s">
        <v>32</v>
      </c>
      <c r="K4041" s="7">
        <v>1030.99</v>
      </c>
      <c r="L4041" s="35">
        <v>556.73</v>
      </c>
      <c r="M4041" s="36">
        <f t="shared" si="63"/>
        <v>474.26</v>
      </c>
      <c r="N4041" s="37">
        <f>YEAR(Table1[[#This Row],[Data zamówienia]])</f>
        <v>2019</v>
      </c>
    </row>
    <row r="4042" spans="2:14" x14ac:dyDescent="0.3">
      <c r="B4042" s="32">
        <v>163921</v>
      </c>
      <c r="C4042" s="5" t="s">
        <v>27</v>
      </c>
      <c r="D4042" s="5" t="s">
        <v>28</v>
      </c>
      <c r="E4042" s="5" t="s">
        <v>23</v>
      </c>
      <c r="F4042" s="5">
        <v>193</v>
      </c>
      <c r="G4042" s="6">
        <v>43731</v>
      </c>
      <c r="H4042" s="6">
        <v>43734</v>
      </c>
      <c r="I4042" s="6">
        <v>43735</v>
      </c>
      <c r="J4042" s="5" t="s">
        <v>40</v>
      </c>
      <c r="K4042" s="7">
        <v>922.9</v>
      </c>
      <c r="L4042" s="35">
        <v>535.28</v>
      </c>
      <c r="M4042" s="36">
        <f t="shared" si="63"/>
        <v>387.62</v>
      </c>
      <c r="N4042" s="37">
        <f>YEAR(Table1[[#This Row],[Data zamówienia]])</f>
        <v>2019</v>
      </c>
    </row>
    <row r="4043" spans="2:14" x14ac:dyDescent="0.3">
      <c r="B4043" s="32">
        <v>186832</v>
      </c>
      <c r="C4043" s="5" t="s">
        <v>27</v>
      </c>
      <c r="D4043" s="5" t="s">
        <v>36</v>
      </c>
      <c r="E4043" s="5" t="s">
        <v>23</v>
      </c>
      <c r="F4043" s="5">
        <v>110</v>
      </c>
      <c r="G4043" s="6">
        <v>43732</v>
      </c>
      <c r="H4043" s="6">
        <v>43735</v>
      </c>
      <c r="I4043" s="6">
        <v>43738</v>
      </c>
      <c r="J4043" s="5" t="s">
        <v>33</v>
      </c>
      <c r="K4043" s="7">
        <v>1480.43</v>
      </c>
      <c r="L4043" s="35">
        <v>858.65</v>
      </c>
      <c r="M4043" s="36">
        <f t="shared" si="63"/>
        <v>621.78000000000009</v>
      </c>
      <c r="N4043" s="37">
        <f>YEAR(Table1[[#This Row],[Data zamówienia]])</f>
        <v>2019</v>
      </c>
    </row>
    <row r="4044" spans="2:14" x14ac:dyDescent="0.3">
      <c r="B4044" s="32">
        <v>776070</v>
      </c>
      <c r="C4044" s="5" t="s">
        <v>27</v>
      </c>
      <c r="D4044" s="5" t="s">
        <v>28</v>
      </c>
      <c r="E4044" s="5" t="s">
        <v>31</v>
      </c>
      <c r="F4044" s="5">
        <v>339</v>
      </c>
      <c r="G4044" s="6">
        <v>43732</v>
      </c>
      <c r="H4044" s="6">
        <v>43733</v>
      </c>
      <c r="I4044" s="6">
        <v>43738</v>
      </c>
      <c r="J4044" s="5" t="s">
        <v>26</v>
      </c>
      <c r="K4044" s="7">
        <v>568.91</v>
      </c>
      <c r="L4044" s="35">
        <v>415.3</v>
      </c>
      <c r="M4044" s="36">
        <f t="shared" si="63"/>
        <v>153.60999999999996</v>
      </c>
      <c r="N4044" s="37">
        <f>YEAR(Table1[[#This Row],[Data zamówienia]])</f>
        <v>2019</v>
      </c>
    </row>
    <row r="4045" spans="2:14" x14ac:dyDescent="0.3">
      <c r="B4045" s="32">
        <v>645164</v>
      </c>
      <c r="C4045" s="5" t="s">
        <v>21</v>
      </c>
      <c r="D4045" s="5" t="s">
        <v>28</v>
      </c>
      <c r="E4045" s="5" t="s">
        <v>29</v>
      </c>
      <c r="F4045" s="5">
        <v>147</v>
      </c>
      <c r="G4045" s="6">
        <v>43732</v>
      </c>
      <c r="H4045" s="6">
        <v>43734</v>
      </c>
      <c r="I4045" s="6">
        <v>43738</v>
      </c>
      <c r="J4045" s="5" t="s">
        <v>32</v>
      </c>
      <c r="K4045" s="7">
        <v>1458.89</v>
      </c>
      <c r="L4045" s="35">
        <v>1079.58</v>
      </c>
      <c r="M4045" s="36">
        <f t="shared" si="63"/>
        <v>379.31000000000017</v>
      </c>
      <c r="N4045" s="37">
        <f>YEAR(Table1[[#This Row],[Data zamówienia]])</f>
        <v>2019</v>
      </c>
    </row>
    <row r="4046" spans="2:14" x14ac:dyDescent="0.3">
      <c r="B4046" s="32">
        <v>903841</v>
      </c>
      <c r="C4046" s="5" t="s">
        <v>27</v>
      </c>
      <c r="D4046" s="5" t="s">
        <v>28</v>
      </c>
      <c r="E4046" s="5" t="s">
        <v>23</v>
      </c>
      <c r="F4046" s="5">
        <v>134</v>
      </c>
      <c r="G4046" s="6">
        <v>43731</v>
      </c>
      <c r="H4046" s="6">
        <v>43734</v>
      </c>
      <c r="I4046" s="6">
        <v>43738</v>
      </c>
      <c r="J4046" s="5" t="s">
        <v>32</v>
      </c>
      <c r="K4046" s="7">
        <v>484.22</v>
      </c>
      <c r="L4046" s="35">
        <v>372.85</v>
      </c>
      <c r="M4046" s="36">
        <f t="shared" si="63"/>
        <v>111.37</v>
      </c>
      <c r="N4046" s="37">
        <f>YEAR(Table1[[#This Row],[Data zamówienia]])</f>
        <v>2019</v>
      </c>
    </row>
    <row r="4047" spans="2:14" x14ac:dyDescent="0.3">
      <c r="B4047" s="32">
        <v>627004</v>
      </c>
      <c r="C4047" s="5" t="s">
        <v>35</v>
      </c>
      <c r="D4047" s="5" t="s">
        <v>28</v>
      </c>
      <c r="E4047" s="5" t="s">
        <v>31</v>
      </c>
      <c r="F4047" s="5">
        <v>358</v>
      </c>
      <c r="G4047" s="6">
        <v>43731</v>
      </c>
      <c r="H4047" s="6">
        <v>43734</v>
      </c>
      <c r="I4047" s="6">
        <v>43740</v>
      </c>
      <c r="J4047" s="5" t="s">
        <v>33</v>
      </c>
      <c r="K4047" s="7">
        <v>1982.73</v>
      </c>
      <c r="L4047" s="35">
        <v>1843.94</v>
      </c>
      <c r="M4047" s="36">
        <f t="shared" si="63"/>
        <v>138.78999999999996</v>
      </c>
      <c r="N4047" s="37">
        <f>YEAR(Table1[[#This Row],[Data zamówienia]])</f>
        <v>2019</v>
      </c>
    </row>
    <row r="4048" spans="2:14" x14ac:dyDescent="0.3">
      <c r="B4048" s="32">
        <v>206126</v>
      </c>
      <c r="C4048" s="5" t="s">
        <v>35</v>
      </c>
      <c r="D4048" s="5" t="s">
        <v>28</v>
      </c>
      <c r="E4048" s="5" t="s">
        <v>23</v>
      </c>
      <c r="F4048" s="5">
        <v>206</v>
      </c>
      <c r="G4048" s="6">
        <v>43731</v>
      </c>
      <c r="H4048" s="6">
        <v>43732</v>
      </c>
      <c r="I4048" s="6">
        <v>43733</v>
      </c>
      <c r="J4048" s="5" t="s">
        <v>26</v>
      </c>
      <c r="K4048" s="7">
        <v>1716.73</v>
      </c>
      <c r="L4048" s="35">
        <v>1133.04</v>
      </c>
      <c r="M4048" s="36">
        <f t="shared" si="63"/>
        <v>583.69000000000005</v>
      </c>
      <c r="N4048" s="37">
        <f>YEAR(Table1[[#This Row],[Data zamówienia]])</f>
        <v>2019</v>
      </c>
    </row>
    <row r="4049" spans="2:14" x14ac:dyDescent="0.3">
      <c r="B4049" s="32">
        <v>632193</v>
      </c>
      <c r="C4049" s="5" t="s">
        <v>38</v>
      </c>
      <c r="D4049" s="5" t="s">
        <v>39</v>
      </c>
      <c r="E4049" s="5" t="s">
        <v>29</v>
      </c>
      <c r="F4049" s="5">
        <v>275</v>
      </c>
      <c r="G4049" s="6">
        <v>43732</v>
      </c>
      <c r="H4049" s="6">
        <v>43732</v>
      </c>
      <c r="I4049" s="6">
        <v>43736</v>
      </c>
      <c r="J4049" s="5" t="s">
        <v>32</v>
      </c>
      <c r="K4049" s="7">
        <v>824.18</v>
      </c>
      <c r="L4049" s="35">
        <v>692.31</v>
      </c>
      <c r="M4049" s="36">
        <f t="shared" si="63"/>
        <v>131.87</v>
      </c>
      <c r="N4049" s="37">
        <f>YEAR(Table1[[#This Row],[Data zamówienia]])</f>
        <v>2019</v>
      </c>
    </row>
    <row r="4050" spans="2:14" x14ac:dyDescent="0.3">
      <c r="B4050" s="32">
        <v>46218</v>
      </c>
      <c r="C4050" s="5" t="s">
        <v>27</v>
      </c>
      <c r="D4050" s="5" t="s">
        <v>22</v>
      </c>
      <c r="E4050" s="5" t="s">
        <v>25</v>
      </c>
      <c r="F4050" s="5">
        <v>289</v>
      </c>
      <c r="G4050" s="6">
        <v>43732</v>
      </c>
      <c r="H4050" s="6">
        <v>43733</v>
      </c>
      <c r="I4050" s="6">
        <v>43739</v>
      </c>
      <c r="J4050" s="5" t="s">
        <v>26</v>
      </c>
      <c r="K4050" s="7">
        <v>950.69</v>
      </c>
      <c r="L4050" s="35">
        <v>827.1</v>
      </c>
      <c r="M4050" s="36">
        <f t="shared" si="63"/>
        <v>123.59000000000003</v>
      </c>
      <c r="N4050" s="37">
        <f>YEAR(Table1[[#This Row],[Data zamówienia]])</f>
        <v>2019</v>
      </c>
    </row>
    <row r="4051" spans="2:14" x14ac:dyDescent="0.3">
      <c r="B4051" s="32">
        <v>543851</v>
      </c>
      <c r="C4051" s="5" t="s">
        <v>21</v>
      </c>
      <c r="D4051" s="5" t="s">
        <v>36</v>
      </c>
      <c r="E4051" s="5" t="s">
        <v>31</v>
      </c>
      <c r="F4051" s="5">
        <v>203</v>
      </c>
      <c r="G4051" s="6">
        <v>43732</v>
      </c>
      <c r="H4051" s="6">
        <v>43733</v>
      </c>
      <c r="I4051" s="6">
        <v>43735</v>
      </c>
      <c r="J4051" s="5" t="s">
        <v>24</v>
      </c>
      <c r="K4051" s="7">
        <v>851.71</v>
      </c>
      <c r="L4051" s="35">
        <v>442.89</v>
      </c>
      <c r="M4051" s="36">
        <f t="shared" si="63"/>
        <v>408.82000000000005</v>
      </c>
      <c r="N4051" s="37">
        <f>YEAR(Table1[[#This Row],[Data zamówienia]])</f>
        <v>2019</v>
      </c>
    </row>
    <row r="4052" spans="2:14" x14ac:dyDescent="0.3">
      <c r="B4052" s="32">
        <v>540013</v>
      </c>
      <c r="C4052" s="5" t="s">
        <v>27</v>
      </c>
      <c r="D4052" s="5" t="s">
        <v>36</v>
      </c>
      <c r="E4052" s="5" t="s">
        <v>25</v>
      </c>
      <c r="F4052" s="5">
        <v>206</v>
      </c>
      <c r="G4052" s="6">
        <v>43732</v>
      </c>
      <c r="H4052" s="6">
        <v>43735</v>
      </c>
      <c r="I4052" s="6">
        <v>43742</v>
      </c>
      <c r="J4052" s="5" t="s">
        <v>24</v>
      </c>
      <c r="K4052" s="7">
        <v>1498.08</v>
      </c>
      <c r="L4052" s="35">
        <v>943.79</v>
      </c>
      <c r="M4052" s="36">
        <f t="shared" si="63"/>
        <v>554.29</v>
      </c>
      <c r="N4052" s="37">
        <f>YEAR(Table1[[#This Row],[Data zamówienia]])</f>
        <v>2019</v>
      </c>
    </row>
    <row r="4053" spans="2:14" x14ac:dyDescent="0.3">
      <c r="B4053" s="32">
        <v>874599</v>
      </c>
      <c r="C4053" s="5" t="s">
        <v>27</v>
      </c>
      <c r="D4053" s="5" t="s">
        <v>28</v>
      </c>
      <c r="E4053" s="5" t="s">
        <v>23</v>
      </c>
      <c r="F4053" s="5">
        <v>298</v>
      </c>
      <c r="G4053" s="6">
        <v>43732</v>
      </c>
      <c r="H4053" s="6">
        <v>43734</v>
      </c>
      <c r="I4053" s="6">
        <v>43741</v>
      </c>
      <c r="J4053" s="5" t="s">
        <v>30</v>
      </c>
      <c r="K4053" s="7">
        <v>825.7</v>
      </c>
      <c r="L4053" s="35">
        <v>726.62</v>
      </c>
      <c r="M4053" s="36">
        <f t="shared" si="63"/>
        <v>99.080000000000041</v>
      </c>
      <c r="N4053" s="37">
        <f>YEAR(Table1[[#This Row],[Data zamówienia]])</f>
        <v>2019</v>
      </c>
    </row>
    <row r="4054" spans="2:14" x14ac:dyDescent="0.3">
      <c r="B4054" s="32">
        <v>253758</v>
      </c>
      <c r="C4054" s="5" t="s">
        <v>27</v>
      </c>
      <c r="D4054" s="5" t="s">
        <v>36</v>
      </c>
      <c r="E4054" s="5" t="s">
        <v>37</v>
      </c>
      <c r="F4054" s="5">
        <v>246</v>
      </c>
      <c r="G4054" s="6">
        <v>43733</v>
      </c>
      <c r="H4054" s="6">
        <v>43735</v>
      </c>
      <c r="I4054" s="6">
        <v>43741</v>
      </c>
      <c r="J4054" s="5" t="s">
        <v>24</v>
      </c>
      <c r="K4054" s="7">
        <v>1272.93</v>
      </c>
      <c r="L4054" s="35">
        <v>1171.0999999999999</v>
      </c>
      <c r="M4054" s="36">
        <f t="shared" si="63"/>
        <v>101.83000000000015</v>
      </c>
      <c r="N4054" s="37">
        <f>YEAR(Table1[[#This Row],[Data zamówienia]])</f>
        <v>2019</v>
      </c>
    </row>
    <row r="4055" spans="2:14" x14ac:dyDescent="0.3">
      <c r="B4055" s="32">
        <v>880539</v>
      </c>
      <c r="C4055" s="5" t="s">
        <v>21</v>
      </c>
      <c r="D4055" s="5" t="s">
        <v>22</v>
      </c>
      <c r="E4055" s="5" t="s">
        <v>25</v>
      </c>
      <c r="F4055" s="5">
        <v>348</v>
      </c>
      <c r="G4055" s="6">
        <v>43733</v>
      </c>
      <c r="H4055" s="6">
        <v>43735</v>
      </c>
      <c r="I4055" s="6">
        <v>43737</v>
      </c>
      <c r="J4055" s="5" t="s">
        <v>33</v>
      </c>
      <c r="K4055" s="7">
        <v>1612.24</v>
      </c>
      <c r="L4055" s="35">
        <v>1434.89</v>
      </c>
      <c r="M4055" s="36">
        <f t="shared" si="63"/>
        <v>177.34999999999991</v>
      </c>
      <c r="N4055" s="37">
        <f>YEAR(Table1[[#This Row],[Data zamówienia]])</f>
        <v>2019</v>
      </c>
    </row>
    <row r="4056" spans="2:14" x14ac:dyDescent="0.3">
      <c r="B4056" s="32">
        <v>428286</v>
      </c>
      <c r="C4056" s="5" t="s">
        <v>27</v>
      </c>
      <c r="D4056" s="5" t="s">
        <v>39</v>
      </c>
      <c r="E4056" s="5" t="s">
        <v>23</v>
      </c>
      <c r="F4056" s="5">
        <v>177</v>
      </c>
      <c r="G4056" s="6">
        <v>43732</v>
      </c>
      <c r="H4056" s="6">
        <v>43735</v>
      </c>
      <c r="I4056" s="6">
        <v>43740</v>
      </c>
      <c r="J4056" s="5" t="s">
        <v>40</v>
      </c>
      <c r="K4056" s="7">
        <v>1874.46</v>
      </c>
      <c r="L4056" s="35">
        <v>1143.42</v>
      </c>
      <c r="M4056" s="36">
        <f t="shared" si="63"/>
        <v>731.04</v>
      </c>
      <c r="N4056" s="37">
        <f>YEAR(Table1[[#This Row],[Data zamówienia]])</f>
        <v>2019</v>
      </c>
    </row>
    <row r="4057" spans="2:14" x14ac:dyDescent="0.3">
      <c r="B4057" s="32">
        <v>803461</v>
      </c>
      <c r="C4057" s="5" t="s">
        <v>27</v>
      </c>
      <c r="D4057" s="5" t="s">
        <v>36</v>
      </c>
      <c r="E4057" s="5" t="s">
        <v>23</v>
      </c>
      <c r="F4057" s="5">
        <v>357</v>
      </c>
      <c r="G4057" s="6">
        <v>43733</v>
      </c>
      <c r="H4057" s="6">
        <v>43736</v>
      </c>
      <c r="I4057" s="6">
        <v>43743</v>
      </c>
      <c r="J4057" s="5" t="s">
        <v>26</v>
      </c>
      <c r="K4057" s="7">
        <v>1180.55</v>
      </c>
      <c r="L4057" s="35">
        <v>873.61</v>
      </c>
      <c r="M4057" s="36">
        <f t="shared" si="63"/>
        <v>306.93999999999994</v>
      </c>
      <c r="N4057" s="37">
        <f>YEAR(Table1[[#This Row],[Data zamówienia]])</f>
        <v>2019</v>
      </c>
    </row>
    <row r="4058" spans="2:14" x14ac:dyDescent="0.3">
      <c r="B4058" s="32">
        <v>890042</v>
      </c>
      <c r="C4058" s="5" t="s">
        <v>21</v>
      </c>
      <c r="D4058" s="5" t="s">
        <v>22</v>
      </c>
      <c r="E4058" s="5" t="s">
        <v>25</v>
      </c>
      <c r="F4058" s="5">
        <v>243</v>
      </c>
      <c r="G4058" s="6">
        <v>43732</v>
      </c>
      <c r="H4058" s="6">
        <v>43734</v>
      </c>
      <c r="I4058" s="6">
        <v>43741</v>
      </c>
      <c r="J4058" s="5" t="s">
        <v>26</v>
      </c>
      <c r="K4058" s="7">
        <v>185.56</v>
      </c>
      <c r="L4058" s="35">
        <v>148.44999999999999</v>
      </c>
      <c r="M4058" s="36">
        <f t="shared" si="63"/>
        <v>37.110000000000014</v>
      </c>
      <c r="N4058" s="37">
        <f>YEAR(Table1[[#This Row],[Data zamówienia]])</f>
        <v>2019</v>
      </c>
    </row>
    <row r="4059" spans="2:14" x14ac:dyDescent="0.3">
      <c r="B4059" s="32">
        <v>874575</v>
      </c>
      <c r="C4059" s="5" t="s">
        <v>21</v>
      </c>
      <c r="D4059" s="5" t="s">
        <v>22</v>
      </c>
      <c r="E4059" s="5" t="s">
        <v>31</v>
      </c>
      <c r="F4059" s="5">
        <v>291</v>
      </c>
      <c r="G4059" s="6">
        <v>43732</v>
      </c>
      <c r="H4059" s="6">
        <v>43733</v>
      </c>
      <c r="I4059" s="6">
        <v>43735</v>
      </c>
      <c r="J4059" s="5" t="s">
        <v>40</v>
      </c>
      <c r="K4059" s="7">
        <v>1809.81</v>
      </c>
      <c r="L4059" s="35">
        <v>1140.18</v>
      </c>
      <c r="M4059" s="36">
        <f t="shared" si="63"/>
        <v>669.62999999999988</v>
      </c>
      <c r="N4059" s="37">
        <f>YEAR(Table1[[#This Row],[Data zamówienia]])</f>
        <v>2019</v>
      </c>
    </row>
    <row r="4060" spans="2:14" x14ac:dyDescent="0.3">
      <c r="B4060" s="32">
        <v>578977</v>
      </c>
      <c r="C4060" s="5" t="s">
        <v>38</v>
      </c>
      <c r="D4060" s="5" t="s">
        <v>22</v>
      </c>
      <c r="E4060" s="5" t="s">
        <v>29</v>
      </c>
      <c r="F4060" s="5">
        <v>273</v>
      </c>
      <c r="G4060" s="6">
        <v>43733</v>
      </c>
      <c r="H4060" s="6">
        <v>43733</v>
      </c>
      <c r="I4060" s="6">
        <v>43734</v>
      </c>
      <c r="J4060" s="5" t="s">
        <v>32</v>
      </c>
      <c r="K4060" s="7">
        <v>1033.3699999999999</v>
      </c>
      <c r="L4060" s="35">
        <v>919.7</v>
      </c>
      <c r="M4060" s="36">
        <f t="shared" si="63"/>
        <v>113.66999999999985</v>
      </c>
      <c r="N4060" s="37">
        <f>YEAR(Table1[[#This Row],[Data zamówienia]])</f>
        <v>2019</v>
      </c>
    </row>
    <row r="4061" spans="2:14" x14ac:dyDescent="0.3">
      <c r="B4061" s="32">
        <v>91924</v>
      </c>
      <c r="C4061" s="5" t="s">
        <v>27</v>
      </c>
      <c r="D4061" s="5" t="s">
        <v>36</v>
      </c>
      <c r="E4061" s="5" t="s">
        <v>23</v>
      </c>
      <c r="F4061" s="5">
        <v>12</v>
      </c>
      <c r="G4061" s="6">
        <v>43732</v>
      </c>
      <c r="H4061" s="6">
        <v>43734</v>
      </c>
      <c r="I4061" s="6">
        <v>43737</v>
      </c>
      <c r="J4061" s="5" t="s">
        <v>24</v>
      </c>
      <c r="K4061" s="7">
        <v>1386.52</v>
      </c>
      <c r="L4061" s="35">
        <v>901.24</v>
      </c>
      <c r="M4061" s="36">
        <f t="shared" si="63"/>
        <v>485.28</v>
      </c>
      <c r="N4061" s="37">
        <f>YEAR(Table1[[#This Row],[Data zamówienia]])</f>
        <v>2019</v>
      </c>
    </row>
    <row r="4062" spans="2:14" x14ac:dyDescent="0.3">
      <c r="B4062" s="32">
        <v>163656</v>
      </c>
      <c r="C4062" s="5" t="s">
        <v>21</v>
      </c>
      <c r="D4062" s="5" t="s">
        <v>28</v>
      </c>
      <c r="E4062" s="5" t="s">
        <v>31</v>
      </c>
      <c r="F4062" s="5">
        <v>66</v>
      </c>
      <c r="G4062" s="6">
        <v>43733</v>
      </c>
      <c r="H4062" s="6">
        <v>43733</v>
      </c>
      <c r="I4062" s="6">
        <v>43735</v>
      </c>
      <c r="J4062" s="5" t="s">
        <v>33</v>
      </c>
      <c r="K4062" s="7">
        <v>1526.51</v>
      </c>
      <c r="L4062" s="35">
        <v>1160.1500000000001</v>
      </c>
      <c r="M4062" s="36">
        <f t="shared" si="63"/>
        <v>366.3599999999999</v>
      </c>
      <c r="N4062" s="37">
        <f>YEAR(Table1[[#This Row],[Data zamówienia]])</f>
        <v>2019</v>
      </c>
    </row>
    <row r="4063" spans="2:14" x14ac:dyDescent="0.3">
      <c r="B4063" s="32">
        <v>494012</v>
      </c>
      <c r="C4063" s="5" t="s">
        <v>35</v>
      </c>
      <c r="D4063" s="5" t="s">
        <v>28</v>
      </c>
      <c r="E4063" s="5" t="s">
        <v>34</v>
      </c>
      <c r="F4063" s="5">
        <v>141</v>
      </c>
      <c r="G4063" s="6">
        <v>43733</v>
      </c>
      <c r="H4063" s="6">
        <v>43734</v>
      </c>
      <c r="I4063" s="6">
        <v>43740</v>
      </c>
      <c r="J4063" s="5" t="s">
        <v>40</v>
      </c>
      <c r="K4063" s="7">
        <v>372.24</v>
      </c>
      <c r="L4063" s="35">
        <v>201.01</v>
      </c>
      <c r="M4063" s="36">
        <f t="shared" si="63"/>
        <v>171.23000000000002</v>
      </c>
      <c r="N4063" s="37">
        <f>YEAR(Table1[[#This Row],[Data zamówienia]])</f>
        <v>2019</v>
      </c>
    </row>
    <row r="4064" spans="2:14" x14ac:dyDescent="0.3">
      <c r="B4064" s="32">
        <v>389642</v>
      </c>
      <c r="C4064" s="5" t="s">
        <v>21</v>
      </c>
      <c r="D4064" s="5" t="s">
        <v>36</v>
      </c>
      <c r="E4064" s="5" t="s">
        <v>25</v>
      </c>
      <c r="F4064" s="5">
        <v>285</v>
      </c>
      <c r="G4064" s="6">
        <v>43733</v>
      </c>
      <c r="H4064" s="6">
        <v>43737</v>
      </c>
      <c r="I4064" s="6">
        <v>43743</v>
      </c>
      <c r="J4064" s="5" t="s">
        <v>30</v>
      </c>
      <c r="K4064" s="7">
        <v>869.63</v>
      </c>
      <c r="L4064" s="35">
        <v>782.67</v>
      </c>
      <c r="M4064" s="36">
        <f t="shared" si="63"/>
        <v>86.960000000000036</v>
      </c>
      <c r="N4064" s="37">
        <f>YEAR(Table1[[#This Row],[Data zamówienia]])</f>
        <v>2019</v>
      </c>
    </row>
    <row r="4065" spans="2:14" x14ac:dyDescent="0.3">
      <c r="B4065" s="32">
        <v>264410</v>
      </c>
      <c r="C4065" s="5" t="s">
        <v>21</v>
      </c>
      <c r="D4065" s="5" t="s">
        <v>22</v>
      </c>
      <c r="E4065" s="5" t="s">
        <v>23</v>
      </c>
      <c r="F4065" s="5">
        <v>284</v>
      </c>
      <c r="G4065" s="6">
        <v>43733</v>
      </c>
      <c r="H4065" s="6">
        <v>43735</v>
      </c>
      <c r="I4065" s="6">
        <v>43736</v>
      </c>
      <c r="J4065" s="5" t="s">
        <v>40</v>
      </c>
      <c r="K4065" s="7">
        <v>1005.39</v>
      </c>
      <c r="L4065" s="35">
        <v>613.29</v>
      </c>
      <c r="M4065" s="36">
        <f t="shared" si="63"/>
        <v>392.1</v>
      </c>
      <c r="N4065" s="37">
        <f>YEAR(Table1[[#This Row],[Data zamówienia]])</f>
        <v>2019</v>
      </c>
    </row>
    <row r="4066" spans="2:14" x14ac:dyDescent="0.3">
      <c r="B4066" s="32">
        <v>509480</v>
      </c>
      <c r="C4066" s="5" t="s">
        <v>21</v>
      </c>
      <c r="D4066" s="5" t="s">
        <v>28</v>
      </c>
      <c r="E4066" s="5" t="s">
        <v>31</v>
      </c>
      <c r="F4066" s="5">
        <v>255</v>
      </c>
      <c r="G4066" s="6">
        <v>43734</v>
      </c>
      <c r="H4066" s="6">
        <v>43735</v>
      </c>
      <c r="I4066" s="6">
        <v>43740</v>
      </c>
      <c r="J4066" s="5" t="s">
        <v>32</v>
      </c>
      <c r="K4066" s="7">
        <v>454.17</v>
      </c>
      <c r="L4066" s="35">
        <v>231.63</v>
      </c>
      <c r="M4066" s="36">
        <f t="shared" si="63"/>
        <v>222.54000000000002</v>
      </c>
      <c r="N4066" s="37">
        <f>YEAR(Table1[[#This Row],[Data zamówienia]])</f>
        <v>2019</v>
      </c>
    </row>
    <row r="4067" spans="2:14" x14ac:dyDescent="0.3">
      <c r="B4067" s="32">
        <v>475438</v>
      </c>
      <c r="C4067" s="5" t="s">
        <v>38</v>
      </c>
      <c r="D4067" s="5" t="s">
        <v>22</v>
      </c>
      <c r="E4067" s="5" t="s">
        <v>37</v>
      </c>
      <c r="F4067" s="5">
        <v>324</v>
      </c>
      <c r="G4067" s="6">
        <v>43735</v>
      </c>
      <c r="H4067" s="6">
        <v>43738</v>
      </c>
      <c r="I4067" s="6">
        <v>43742</v>
      </c>
      <c r="J4067" s="5" t="s">
        <v>40</v>
      </c>
      <c r="K4067" s="7">
        <v>869.41</v>
      </c>
      <c r="L4067" s="35">
        <v>539.03</v>
      </c>
      <c r="M4067" s="36">
        <f t="shared" si="63"/>
        <v>330.38</v>
      </c>
      <c r="N4067" s="37">
        <f>YEAR(Table1[[#This Row],[Data zamówienia]])</f>
        <v>2019</v>
      </c>
    </row>
    <row r="4068" spans="2:14" x14ac:dyDescent="0.3">
      <c r="B4068" s="32">
        <v>612439</v>
      </c>
      <c r="C4068" s="5" t="s">
        <v>21</v>
      </c>
      <c r="D4068" s="5" t="s">
        <v>28</v>
      </c>
      <c r="E4068" s="5" t="s">
        <v>34</v>
      </c>
      <c r="F4068" s="5">
        <v>148</v>
      </c>
      <c r="G4068" s="6">
        <v>43734</v>
      </c>
      <c r="H4068" s="6">
        <v>43736</v>
      </c>
      <c r="I4068" s="6">
        <v>43740</v>
      </c>
      <c r="J4068" s="5" t="s">
        <v>30</v>
      </c>
      <c r="K4068" s="7">
        <v>1338.98</v>
      </c>
      <c r="L4068" s="35">
        <v>1111.3499999999999</v>
      </c>
      <c r="M4068" s="36">
        <f t="shared" si="63"/>
        <v>227.63000000000011</v>
      </c>
      <c r="N4068" s="37">
        <f>YEAR(Table1[[#This Row],[Data zamówienia]])</f>
        <v>2019</v>
      </c>
    </row>
    <row r="4069" spans="2:14" x14ac:dyDescent="0.3">
      <c r="B4069" s="32">
        <v>320753</v>
      </c>
      <c r="C4069" s="5" t="s">
        <v>21</v>
      </c>
      <c r="D4069" s="5" t="s">
        <v>39</v>
      </c>
      <c r="E4069" s="5" t="s">
        <v>23</v>
      </c>
      <c r="F4069" s="5">
        <v>290</v>
      </c>
      <c r="G4069" s="6">
        <v>43734</v>
      </c>
      <c r="H4069" s="6">
        <v>43737</v>
      </c>
      <c r="I4069" s="6">
        <v>43743</v>
      </c>
      <c r="J4069" s="5" t="s">
        <v>33</v>
      </c>
      <c r="K4069" s="7">
        <v>1896.09</v>
      </c>
      <c r="L4069" s="35">
        <v>1099.73</v>
      </c>
      <c r="M4069" s="36">
        <f t="shared" si="63"/>
        <v>796.3599999999999</v>
      </c>
      <c r="N4069" s="37">
        <f>YEAR(Table1[[#This Row],[Data zamówienia]])</f>
        <v>2019</v>
      </c>
    </row>
    <row r="4070" spans="2:14" x14ac:dyDescent="0.3">
      <c r="B4070" s="32">
        <v>594815</v>
      </c>
      <c r="C4070" s="5" t="s">
        <v>35</v>
      </c>
      <c r="D4070" s="5" t="s">
        <v>28</v>
      </c>
      <c r="E4070" s="5" t="s">
        <v>37</v>
      </c>
      <c r="F4070" s="5">
        <v>85</v>
      </c>
      <c r="G4070" s="6">
        <v>43735</v>
      </c>
      <c r="H4070" s="6">
        <v>43736</v>
      </c>
      <c r="I4070" s="6">
        <v>43738</v>
      </c>
      <c r="J4070" s="5" t="s">
        <v>33</v>
      </c>
      <c r="K4070" s="7">
        <v>1834.32</v>
      </c>
      <c r="L4070" s="35">
        <v>1577.52</v>
      </c>
      <c r="M4070" s="36">
        <f t="shared" si="63"/>
        <v>256.79999999999995</v>
      </c>
      <c r="N4070" s="37">
        <f>YEAR(Table1[[#This Row],[Data zamówienia]])</f>
        <v>2019</v>
      </c>
    </row>
    <row r="4071" spans="2:14" x14ac:dyDescent="0.3">
      <c r="B4071" s="32">
        <v>208590</v>
      </c>
      <c r="C4071" s="5" t="s">
        <v>21</v>
      </c>
      <c r="D4071" s="5" t="s">
        <v>22</v>
      </c>
      <c r="E4071" s="5" t="s">
        <v>29</v>
      </c>
      <c r="F4071" s="5">
        <v>284</v>
      </c>
      <c r="G4071" s="6">
        <v>43734</v>
      </c>
      <c r="H4071" s="6">
        <v>43737</v>
      </c>
      <c r="I4071" s="6">
        <v>43740</v>
      </c>
      <c r="J4071" s="5" t="s">
        <v>33</v>
      </c>
      <c r="K4071" s="7">
        <v>949.16</v>
      </c>
      <c r="L4071" s="35">
        <v>607.46</v>
      </c>
      <c r="M4071" s="36">
        <f t="shared" si="63"/>
        <v>341.69999999999993</v>
      </c>
      <c r="N4071" s="37">
        <f>YEAR(Table1[[#This Row],[Data zamówienia]])</f>
        <v>2019</v>
      </c>
    </row>
    <row r="4072" spans="2:14" x14ac:dyDescent="0.3">
      <c r="B4072" s="32">
        <v>135188</v>
      </c>
      <c r="C4072" s="5" t="s">
        <v>27</v>
      </c>
      <c r="D4072" s="5" t="s">
        <v>28</v>
      </c>
      <c r="E4072" s="5" t="s">
        <v>34</v>
      </c>
      <c r="F4072" s="5">
        <v>175</v>
      </c>
      <c r="G4072" s="6">
        <v>43734</v>
      </c>
      <c r="H4072" s="6">
        <v>43738</v>
      </c>
      <c r="I4072" s="6">
        <v>43744</v>
      </c>
      <c r="J4072" s="5" t="s">
        <v>40</v>
      </c>
      <c r="K4072" s="7">
        <v>606.16</v>
      </c>
      <c r="L4072" s="35">
        <v>430.37</v>
      </c>
      <c r="M4072" s="36">
        <f t="shared" si="63"/>
        <v>175.78999999999996</v>
      </c>
      <c r="N4072" s="37">
        <f>YEAR(Table1[[#This Row],[Data zamówienia]])</f>
        <v>2019</v>
      </c>
    </row>
    <row r="4073" spans="2:14" x14ac:dyDescent="0.3">
      <c r="B4073" s="32">
        <v>162520</v>
      </c>
      <c r="C4073" s="5" t="s">
        <v>38</v>
      </c>
      <c r="D4073" s="5" t="s">
        <v>36</v>
      </c>
      <c r="E4073" s="5" t="s">
        <v>31</v>
      </c>
      <c r="F4073" s="5">
        <v>209</v>
      </c>
      <c r="G4073" s="6">
        <v>43734</v>
      </c>
      <c r="H4073" s="6">
        <v>43737</v>
      </c>
      <c r="I4073" s="6">
        <v>43741</v>
      </c>
      <c r="J4073" s="5" t="s">
        <v>33</v>
      </c>
      <c r="K4073" s="7">
        <v>287.82</v>
      </c>
      <c r="L4073" s="35">
        <v>250.4</v>
      </c>
      <c r="M4073" s="36">
        <f t="shared" si="63"/>
        <v>37.419999999999987</v>
      </c>
      <c r="N4073" s="37">
        <f>YEAR(Table1[[#This Row],[Data zamówienia]])</f>
        <v>2019</v>
      </c>
    </row>
    <row r="4074" spans="2:14" x14ac:dyDescent="0.3">
      <c r="B4074" s="32">
        <v>620539</v>
      </c>
      <c r="C4074" s="5" t="s">
        <v>21</v>
      </c>
      <c r="D4074" s="5" t="s">
        <v>39</v>
      </c>
      <c r="E4074" s="5" t="s">
        <v>29</v>
      </c>
      <c r="F4074" s="5">
        <v>52</v>
      </c>
      <c r="G4074" s="6">
        <v>43734</v>
      </c>
      <c r="H4074" s="6">
        <v>43736</v>
      </c>
      <c r="I4074" s="6">
        <v>43738</v>
      </c>
      <c r="J4074" s="5" t="s">
        <v>32</v>
      </c>
      <c r="K4074" s="7">
        <v>1014.98</v>
      </c>
      <c r="L4074" s="35">
        <v>883.03</v>
      </c>
      <c r="M4074" s="36">
        <f t="shared" si="63"/>
        <v>131.95000000000005</v>
      </c>
      <c r="N4074" s="37">
        <f>YEAR(Table1[[#This Row],[Data zamówienia]])</f>
        <v>2019</v>
      </c>
    </row>
    <row r="4075" spans="2:14" x14ac:dyDescent="0.3">
      <c r="B4075" s="32">
        <v>101602</v>
      </c>
      <c r="C4075" s="5" t="s">
        <v>21</v>
      </c>
      <c r="D4075" s="5" t="s">
        <v>28</v>
      </c>
      <c r="E4075" s="5" t="s">
        <v>25</v>
      </c>
      <c r="F4075" s="5">
        <v>209</v>
      </c>
      <c r="G4075" s="6">
        <v>43734</v>
      </c>
      <c r="H4075" s="6">
        <v>43736</v>
      </c>
      <c r="I4075" s="6">
        <v>43739</v>
      </c>
      <c r="J4075" s="5" t="s">
        <v>24</v>
      </c>
      <c r="K4075" s="7">
        <v>201.52</v>
      </c>
      <c r="L4075" s="35">
        <v>177.34</v>
      </c>
      <c r="M4075" s="36">
        <f t="shared" si="63"/>
        <v>24.180000000000007</v>
      </c>
      <c r="N4075" s="37">
        <f>YEAR(Table1[[#This Row],[Data zamówienia]])</f>
        <v>2019</v>
      </c>
    </row>
    <row r="4076" spans="2:14" x14ac:dyDescent="0.3">
      <c r="B4076" s="32">
        <v>32484</v>
      </c>
      <c r="C4076" s="5" t="s">
        <v>21</v>
      </c>
      <c r="D4076" s="5" t="s">
        <v>28</v>
      </c>
      <c r="E4076" s="5" t="s">
        <v>23</v>
      </c>
      <c r="F4076" s="5">
        <v>289</v>
      </c>
      <c r="G4076" s="6">
        <v>43736</v>
      </c>
      <c r="H4076" s="6">
        <v>43739</v>
      </c>
      <c r="I4076" s="6">
        <v>43745</v>
      </c>
      <c r="J4076" s="5" t="s">
        <v>26</v>
      </c>
      <c r="K4076" s="7">
        <v>1802.91</v>
      </c>
      <c r="L4076" s="35">
        <v>1352.18</v>
      </c>
      <c r="M4076" s="36">
        <f t="shared" si="63"/>
        <v>450.73</v>
      </c>
      <c r="N4076" s="37">
        <f>YEAR(Table1[[#This Row],[Data zamówienia]])</f>
        <v>2019</v>
      </c>
    </row>
    <row r="4077" spans="2:14" x14ac:dyDescent="0.3">
      <c r="B4077" s="32">
        <v>438262</v>
      </c>
      <c r="C4077" s="5" t="s">
        <v>38</v>
      </c>
      <c r="D4077" s="5" t="s">
        <v>22</v>
      </c>
      <c r="E4077" s="5" t="s">
        <v>37</v>
      </c>
      <c r="F4077" s="5">
        <v>299</v>
      </c>
      <c r="G4077" s="6">
        <v>43736</v>
      </c>
      <c r="H4077" s="6">
        <v>43736</v>
      </c>
      <c r="I4077" s="6">
        <v>43737</v>
      </c>
      <c r="J4077" s="5" t="s">
        <v>30</v>
      </c>
      <c r="K4077" s="7">
        <v>939.27</v>
      </c>
      <c r="L4077" s="35">
        <v>525.99</v>
      </c>
      <c r="M4077" s="36">
        <f t="shared" si="63"/>
        <v>413.28</v>
      </c>
      <c r="N4077" s="37">
        <f>YEAR(Table1[[#This Row],[Data zamówienia]])</f>
        <v>2019</v>
      </c>
    </row>
    <row r="4078" spans="2:14" x14ac:dyDescent="0.3">
      <c r="B4078" s="32">
        <v>550815</v>
      </c>
      <c r="C4078" s="5" t="s">
        <v>21</v>
      </c>
      <c r="D4078" s="5" t="s">
        <v>36</v>
      </c>
      <c r="E4078" s="5" t="s">
        <v>23</v>
      </c>
      <c r="F4078" s="5">
        <v>42</v>
      </c>
      <c r="G4078" s="6">
        <v>43735</v>
      </c>
      <c r="H4078" s="6">
        <v>43737</v>
      </c>
      <c r="I4078" s="6">
        <v>43743</v>
      </c>
      <c r="J4078" s="5" t="s">
        <v>30</v>
      </c>
      <c r="K4078" s="7">
        <v>988.24</v>
      </c>
      <c r="L4078" s="35">
        <v>869.65</v>
      </c>
      <c r="M4078" s="36">
        <f t="shared" si="63"/>
        <v>118.59000000000003</v>
      </c>
      <c r="N4078" s="37">
        <f>YEAR(Table1[[#This Row],[Data zamówienia]])</f>
        <v>2019</v>
      </c>
    </row>
    <row r="4079" spans="2:14" x14ac:dyDescent="0.3">
      <c r="B4079" s="32">
        <v>575151</v>
      </c>
      <c r="C4079" s="5" t="s">
        <v>27</v>
      </c>
      <c r="D4079" s="5" t="s">
        <v>28</v>
      </c>
      <c r="E4079" s="5" t="s">
        <v>37</v>
      </c>
      <c r="F4079" s="5">
        <v>275</v>
      </c>
      <c r="G4079" s="6">
        <v>43735</v>
      </c>
      <c r="H4079" s="6">
        <v>43737</v>
      </c>
      <c r="I4079" s="6">
        <v>43738</v>
      </c>
      <c r="J4079" s="5" t="s">
        <v>40</v>
      </c>
      <c r="K4079" s="7">
        <v>1179.46</v>
      </c>
      <c r="L4079" s="35">
        <v>943.57</v>
      </c>
      <c r="M4079" s="36">
        <f t="shared" si="63"/>
        <v>235.89</v>
      </c>
      <c r="N4079" s="37">
        <f>YEAR(Table1[[#This Row],[Data zamówienia]])</f>
        <v>2019</v>
      </c>
    </row>
    <row r="4080" spans="2:14" x14ac:dyDescent="0.3">
      <c r="B4080" s="32">
        <v>119539</v>
      </c>
      <c r="C4080" s="5" t="s">
        <v>38</v>
      </c>
      <c r="D4080" s="5" t="s">
        <v>36</v>
      </c>
      <c r="E4080" s="5" t="s">
        <v>37</v>
      </c>
      <c r="F4080" s="5">
        <v>68</v>
      </c>
      <c r="G4080" s="6">
        <v>43736</v>
      </c>
      <c r="H4080" s="6">
        <v>43737</v>
      </c>
      <c r="I4080" s="6">
        <v>43742</v>
      </c>
      <c r="J4080" s="5" t="s">
        <v>32</v>
      </c>
      <c r="K4080" s="7">
        <v>1778.9</v>
      </c>
      <c r="L4080" s="35">
        <v>1458.7</v>
      </c>
      <c r="M4080" s="36">
        <f t="shared" si="63"/>
        <v>320.20000000000005</v>
      </c>
      <c r="N4080" s="37">
        <f>YEAR(Table1[[#This Row],[Data zamówienia]])</f>
        <v>2019</v>
      </c>
    </row>
    <row r="4081" spans="2:14" x14ac:dyDescent="0.3">
      <c r="B4081" s="32">
        <v>5634</v>
      </c>
      <c r="C4081" s="5" t="s">
        <v>35</v>
      </c>
      <c r="D4081" s="5" t="s">
        <v>22</v>
      </c>
      <c r="E4081" s="5" t="s">
        <v>31</v>
      </c>
      <c r="F4081" s="5">
        <v>14</v>
      </c>
      <c r="G4081" s="6">
        <v>43736</v>
      </c>
      <c r="H4081" s="6">
        <v>43739</v>
      </c>
      <c r="I4081" s="6">
        <v>43741</v>
      </c>
      <c r="J4081" s="5" t="s">
        <v>30</v>
      </c>
      <c r="K4081" s="7">
        <v>933.7</v>
      </c>
      <c r="L4081" s="35">
        <v>662.93</v>
      </c>
      <c r="M4081" s="36">
        <f t="shared" si="63"/>
        <v>270.7700000000001</v>
      </c>
      <c r="N4081" s="37">
        <f>YEAR(Table1[[#This Row],[Data zamówienia]])</f>
        <v>2019</v>
      </c>
    </row>
    <row r="4082" spans="2:14" x14ac:dyDescent="0.3">
      <c r="B4082" s="32">
        <v>834554</v>
      </c>
      <c r="C4082" s="5" t="s">
        <v>35</v>
      </c>
      <c r="D4082" s="5" t="s">
        <v>28</v>
      </c>
      <c r="E4082" s="5" t="s">
        <v>31</v>
      </c>
      <c r="F4082" s="5">
        <v>165</v>
      </c>
      <c r="G4082" s="6">
        <v>43735</v>
      </c>
      <c r="H4082" s="6">
        <v>43736</v>
      </c>
      <c r="I4082" s="6">
        <v>43741</v>
      </c>
      <c r="J4082" s="5" t="s">
        <v>30</v>
      </c>
      <c r="K4082" s="7">
        <v>657.42</v>
      </c>
      <c r="L4082" s="35">
        <v>368.16</v>
      </c>
      <c r="M4082" s="36">
        <f t="shared" si="63"/>
        <v>289.25999999999993</v>
      </c>
      <c r="N4082" s="37">
        <f>YEAR(Table1[[#This Row],[Data zamówienia]])</f>
        <v>2019</v>
      </c>
    </row>
    <row r="4083" spans="2:14" x14ac:dyDescent="0.3">
      <c r="B4083" s="32">
        <v>676767</v>
      </c>
      <c r="C4083" s="5" t="s">
        <v>35</v>
      </c>
      <c r="D4083" s="5" t="s">
        <v>28</v>
      </c>
      <c r="E4083" s="5" t="s">
        <v>34</v>
      </c>
      <c r="F4083" s="5">
        <v>363</v>
      </c>
      <c r="G4083" s="6">
        <v>43736</v>
      </c>
      <c r="H4083" s="6">
        <v>43736</v>
      </c>
      <c r="I4083" s="6">
        <v>43737</v>
      </c>
      <c r="J4083" s="5" t="s">
        <v>32</v>
      </c>
      <c r="K4083" s="7">
        <v>1720.29</v>
      </c>
      <c r="L4083" s="35">
        <v>1531.06</v>
      </c>
      <c r="M4083" s="36">
        <f t="shared" si="63"/>
        <v>189.23000000000002</v>
      </c>
      <c r="N4083" s="37">
        <f>YEAR(Table1[[#This Row],[Data zamówienia]])</f>
        <v>2019</v>
      </c>
    </row>
    <row r="4084" spans="2:14" x14ac:dyDescent="0.3">
      <c r="B4084" s="32">
        <v>550747</v>
      </c>
      <c r="C4084" s="5" t="s">
        <v>21</v>
      </c>
      <c r="D4084" s="5" t="s">
        <v>22</v>
      </c>
      <c r="E4084" s="5" t="s">
        <v>31</v>
      </c>
      <c r="F4084" s="5">
        <v>360</v>
      </c>
      <c r="G4084" s="6">
        <v>43735</v>
      </c>
      <c r="H4084" s="6">
        <v>43738</v>
      </c>
      <c r="I4084" s="6">
        <v>43744</v>
      </c>
      <c r="J4084" s="5" t="s">
        <v>24</v>
      </c>
      <c r="K4084" s="7">
        <v>416</v>
      </c>
      <c r="L4084" s="35">
        <v>332.8</v>
      </c>
      <c r="M4084" s="36">
        <f t="shared" si="63"/>
        <v>83.199999999999989</v>
      </c>
      <c r="N4084" s="37">
        <f>YEAR(Table1[[#This Row],[Data zamówienia]])</f>
        <v>2019</v>
      </c>
    </row>
    <row r="4085" spans="2:14" x14ac:dyDescent="0.3">
      <c r="B4085" s="32">
        <v>90899</v>
      </c>
      <c r="C4085" s="5" t="s">
        <v>21</v>
      </c>
      <c r="D4085" s="5" t="s">
        <v>28</v>
      </c>
      <c r="E4085" s="5" t="s">
        <v>23</v>
      </c>
      <c r="F4085" s="5">
        <v>134</v>
      </c>
      <c r="G4085" s="6">
        <v>43736</v>
      </c>
      <c r="H4085" s="6">
        <v>43740</v>
      </c>
      <c r="I4085" s="6">
        <v>43747</v>
      </c>
      <c r="J4085" s="5" t="s">
        <v>26</v>
      </c>
      <c r="K4085" s="7">
        <v>564.17999999999995</v>
      </c>
      <c r="L4085" s="35">
        <v>349.79</v>
      </c>
      <c r="M4085" s="36">
        <f t="shared" si="63"/>
        <v>214.38999999999993</v>
      </c>
      <c r="N4085" s="37">
        <f>YEAR(Table1[[#This Row],[Data zamówienia]])</f>
        <v>2019</v>
      </c>
    </row>
    <row r="4086" spans="2:14" x14ac:dyDescent="0.3">
      <c r="B4086" s="32">
        <v>968075</v>
      </c>
      <c r="C4086" s="5" t="s">
        <v>21</v>
      </c>
      <c r="D4086" s="5" t="s">
        <v>39</v>
      </c>
      <c r="E4086" s="5" t="s">
        <v>34</v>
      </c>
      <c r="F4086" s="5">
        <v>209</v>
      </c>
      <c r="G4086" s="6">
        <v>43737</v>
      </c>
      <c r="H4086" s="6">
        <v>43738</v>
      </c>
      <c r="I4086" s="6">
        <v>43744</v>
      </c>
      <c r="J4086" s="5" t="s">
        <v>24</v>
      </c>
      <c r="K4086" s="7">
        <v>339.51</v>
      </c>
      <c r="L4086" s="35">
        <v>220.68</v>
      </c>
      <c r="M4086" s="36">
        <f t="shared" si="63"/>
        <v>118.82999999999998</v>
      </c>
      <c r="N4086" s="37">
        <f>YEAR(Table1[[#This Row],[Data zamówienia]])</f>
        <v>2019</v>
      </c>
    </row>
    <row r="4087" spans="2:14" x14ac:dyDescent="0.3">
      <c r="B4087" s="32">
        <v>163407</v>
      </c>
      <c r="C4087" s="5" t="s">
        <v>21</v>
      </c>
      <c r="D4087" s="5" t="s">
        <v>28</v>
      </c>
      <c r="E4087" s="5" t="s">
        <v>31</v>
      </c>
      <c r="F4087" s="5">
        <v>214</v>
      </c>
      <c r="G4087" s="6">
        <v>43737</v>
      </c>
      <c r="H4087" s="6">
        <v>43740</v>
      </c>
      <c r="I4087" s="6">
        <v>43744</v>
      </c>
      <c r="J4087" s="5" t="s">
        <v>26</v>
      </c>
      <c r="K4087" s="7">
        <v>974.1</v>
      </c>
      <c r="L4087" s="35">
        <v>545.5</v>
      </c>
      <c r="M4087" s="36">
        <f t="shared" si="63"/>
        <v>428.6</v>
      </c>
      <c r="N4087" s="37">
        <f>YEAR(Table1[[#This Row],[Data zamówienia]])</f>
        <v>2019</v>
      </c>
    </row>
    <row r="4088" spans="2:14" x14ac:dyDescent="0.3">
      <c r="B4088" s="32">
        <v>984685</v>
      </c>
      <c r="C4088" s="5" t="s">
        <v>21</v>
      </c>
      <c r="D4088" s="5" t="s">
        <v>28</v>
      </c>
      <c r="E4088" s="5" t="s">
        <v>34</v>
      </c>
      <c r="F4088" s="5">
        <v>215</v>
      </c>
      <c r="G4088" s="6">
        <v>43736</v>
      </c>
      <c r="H4088" s="6">
        <v>43737</v>
      </c>
      <c r="I4088" s="6">
        <v>43744</v>
      </c>
      <c r="J4088" s="5" t="s">
        <v>33</v>
      </c>
      <c r="K4088" s="7">
        <v>1996.76</v>
      </c>
      <c r="L4088" s="35">
        <v>1517.54</v>
      </c>
      <c r="M4088" s="36">
        <f t="shared" si="63"/>
        <v>479.22</v>
      </c>
      <c r="N4088" s="37">
        <f>YEAR(Table1[[#This Row],[Data zamówienia]])</f>
        <v>2019</v>
      </c>
    </row>
    <row r="4089" spans="2:14" x14ac:dyDescent="0.3">
      <c r="B4089" s="32">
        <v>7729</v>
      </c>
      <c r="C4089" s="5" t="s">
        <v>21</v>
      </c>
      <c r="D4089" s="5" t="s">
        <v>36</v>
      </c>
      <c r="E4089" s="5" t="s">
        <v>34</v>
      </c>
      <c r="F4089" s="5">
        <v>231</v>
      </c>
      <c r="G4089" s="6">
        <v>43737</v>
      </c>
      <c r="H4089" s="6">
        <v>43737</v>
      </c>
      <c r="I4089" s="6">
        <v>43742</v>
      </c>
      <c r="J4089" s="5" t="s">
        <v>40</v>
      </c>
      <c r="K4089" s="7">
        <v>780</v>
      </c>
      <c r="L4089" s="35">
        <v>600.6</v>
      </c>
      <c r="M4089" s="36">
        <f t="shared" si="63"/>
        <v>179.39999999999998</v>
      </c>
      <c r="N4089" s="37">
        <f>YEAR(Table1[[#This Row],[Data zamówienia]])</f>
        <v>2019</v>
      </c>
    </row>
    <row r="4090" spans="2:14" x14ac:dyDescent="0.3">
      <c r="B4090" s="32">
        <v>675568</v>
      </c>
      <c r="C4090" s="5" t="s">
        <v>27</v>
      </c>
      <c r="D4090" s="5" t="s">
        <v>39</v>
      </c>
      <c r="E4090" s="5" t="s">
        <v>25</v>
      </c>
      <c r="F4090" s="5">
        <v>286</v>
      </c>
      <c r="G4090" s="6">
        <v>43737</v>
      </c>
      <c r="H4090" s="6">
        <v>43740</v>
      </c>
      <c r="I4090" s="6">
        <v>43741</v>
      </c>
      <c r="J4090" s="5" t="s">
        <v>30</v>
      </c>
      <c r="K4090" s="7">
        <v>564.17999999999995</v>
      </c>
      <c r="L4090" s="35">
        <v>310.3</v>
      </c>
      <c r="M4090" s="36">
        <f t="shared" si="63"/>
        <v>253.87999999999994</v>
      </c>
      <c r="N4090" s="37">
        <f>YEAR(Table1[[#This Row],[Data zamówienia]])</f>
        <v>2019</v>
      </c>
    </row>
    <row r="4091" spans="2:14" x14ac:dyDescent="0.3">
      <c r="B4091" s="32">
        <v>325313</v>
      </c>
      <c r="C4091" s="5" t="s">
        <v>35</v>
      </c>
      <c r="D4091" s="5" t="s">
        <v>22</v>
      </c>
      <c r="E4091" s="5" t="s">
        <v>23</v>
      </c>
      <c r="F4091" s="5">
        <v>64</v>
      </c>
      <c r="G4091" s="6">
        <v>43738</v>
      </c>
      <c r="H4091" s="6">
        <v>43739</v>
      </c>
      <c r="I4091" s="6">
        <v>43745</v>
      </c>
      <c r="J4091" s="5" t="s">
        <v>26</v>
      </c>
      <c r="K4091" s="7">
        <v>372.24</v>
      </c>
      <c r="L4091" s="35">
        <v>215.9</v>
      </c>
      <c r="M4091" s="36">
        <f t="shared" si="63"/>
        <v>156.34</v>
      </c>
      <c r="N4091" s="37">
        <f>YEAR(Table1[[#This Row],[Data zamówienia]])</f>
        <v>2019</v>
      </c>
    </row>
    <row r="4092" spans="2:14" x14ac:dyDescent="0.3">
      <c r="B4092" s="32">
        <v>58015</v>
      </c>
      <c r="C4092" s="5" t="s">
        <v>27</v>
      </c>
      <c r="D4092" s="5" t="s">
        <v>36</v>
      </c>
      <c r="E4092" s="5" t="s">
        <v>23</v>
      </c>
      <c r="F4092" s="5">
        <v>146</v>
      </c>
      <c r="G4092" s="6">
        <v>43737</v>
      </c>
      <c r="H4092" s="6">
        <v>43740</v>
      </c>
      <c r="I4092" s="6">
        <v>43742</v>
      </c>
      <c r="J4092" s="5" t="s">
        <v>24</v>
      </c>
      <c r="K4092" s="7">
        <v>802.81</v>
      </c>
      <c r="L4092" s="35">
        <v>441.55</v>
      </c>
      <c r="M4092" s="36">
        <f t="shared" si="63"/>
        <v>361.25999999999993</v>
      </c>
      <c r="N4092" s="37">
        <f>YEAR(Table1[[#This Row],[Data zamówienia]])</f>
        <v>2019</v>
      </c>
    </row>
    <row r="4093" spans="2:14" x14ac:dyDescent="0.3">
      <c r="B4093" s="32">
        <v>829436</v>
      </c>
      <c r="C4093" s="5" t="s">
        <v>35</v>
      </c>
      <c r="D4093" s="5" t="s">
        <v>22</v>
      </c>
      <c r="E4093" s="5" t="s">
        <v>29</v>
      </c>
      <c r="F4093" s="5">
        <v>258</v>
      </c>
      <c r="G4093" s="6">
        <v>43738</v>
      </c>
      <c r="H4093" s="6">
        <v>43740</v>
      </c>
      <c r="I4093" s="6">
        <v>43743</v>
      </c>
      <c r="J4093" s="5" t="s">
        <v>33</v>
      </c>
      <c r="K4093" s="7">
        <v>1154.52</v>
      </c>
      <c r="L4093" s="35">
        <v>1073.7</v>
      </c>
      <c r="M4093" s="36">
        <f t="shared" si="63"/>
        <v>80.819999999999936</v>
      </c>
      <c r="N4093" s="37">
        <f>YEAR(Table1[[#This Row],[Data zamówienia]])</f>
        <v>2019</v>
      </c>
    </row>
    <row r="4094" spans="2:14" x14ac:dyDescent="0.3">
      <c r="B4094" s="32">
        <v>79193</v>
      </c>
      <c r="C4094" s="5" t="s">
        <v>21</v>
      </c>
      <c r="D4094" s="5" t="s">
        <v>39</v>
      </c>
      <c r="E4094" s="5" t="s">
        <v>34</v>
      </c>
      <c r="F4094" s="5">
        <v>108</v>
      </c>
      <c r="G4094" s="6">
        <v>43738</v>
      </c>
      <c r="H4094" s="6">
        <v>43740</v>
      </c>
      <c r="I4094" s="6">
        <v>43741</v>
      </c>
      <c r="J4094" s="5" t="s">
        <v>26</v>
      </c>
      <c r="K4094" s="7">
        <v>434.82</v>
      </c>
      <c r="L4094" s="35">
        <v>252.2</v>
      </c>
      <c r="M4094" s="36">
        <f t="shared" si="63"/>
        <v>182.62</v>
      </c>
      <c r="N4094" s="37">
        <f>YEAR(Table1[[#This Row],[Data zamówienia]])</f>
        <v>2019</v>
      </c>
    </row>
    <row r="4095" spans="2:14" x14ac:dyDescent="0.3">
      <c r="B4095" s="32">
        <v>461397</v>
      </c>
      <c r="C4095" s="5" t="s">
        <v>27</v>
      </c>
      <c r="D4095" s="5" t="s">
        <v>36</v>
      </c>
      <c r="E4095" s="5" t="s">
        <v>34</v>
      </c>
      <c r="F4095" s="5">
        <v>252</v>
      </c>
      <c r="G4095" s="6">
        <v>43737</v>
      </c>
      <c r="H4095" s="6">
        <v>43738</v>
      </c>
      <c r="I4095" s="6">
        <v>43745</v>
      </c>
      <c r="J4095" s="5" t="s">
        <v>30</v>
      </c>
      <c r="K4095" s="7">
        <v>636.55999999999995</v>
      </c>
      <c r="L4095" s="35">
        <v>381.94</v>
      </c>
      <c r="M4095" s="36">
        <f t="shared" si="63"/>
        <v>254.61999999999995</v>
      </c>
      <c r="N4095" s="37">
        <f>YEAR(Table1[[#This Row],[Data zamówienia]])</f>
        <v>2019</v>
      </c>
    </row>
    <row r="4096" spans="2:14" x14ac:dyDescent="0.3">
      <c r="B4096" s="32">
        <v>811597</v>
      </c>
      <c r="C4096" s="5" t="s">
        <v>21</v>
      </c>
      <c r="D4096" s="5" t="s">
        <v>36</v>
      </c>
      <c r="E4096" s="5" t="s">
        <v>25</v>
      </c>
      <c r="F4096" s="5">
        <v>346</v>
      </c>
      <c r="G4096" s="6">
        <v>43737</v>
      </c>
      <c r="H4096" s="6">
        <v>43741</v>
      </c>
      <c r="I4096" s="6">
        <v>43743</v>
      </c>
      <c r="J4096" s="5" t="s">
        <v>30</v>
      </c>
      <c r="K4096" s="7">
        <v>693.18</v>
      </c>
      <c r="L4096" s="35">
        <v>506.02</v>
      </c>
      <c r="M4096" s="36">
        <f t="shared" si="63"/>
        <v>187.15999999999997</v>
      </c>
      <c r="N4096" s="37">
        <f>YEAR(Table1[[#This Row],[Data zamówienia]])</f>
        <v>2019</v>
      </c>
    </row>
    <row r="4097" spans="2:14" x14ac:dyDescent="0.3">
      <c r="B4097" s="32">
        <v>308895</v>
      </c>
      <c r="C4097" s="5" t="s">
        <v>35</v>
      </c>
      <c r="D4097" s="5" t="s">
        <v>28</v>
      </c>
      <c r="E4097" s="5" t="s">
        <v>31</v>
      </c>
      <c r="F4097" s="5">
        <v>22</v>
      </c>
      <c r="G4097" s="6">
        <v>43738</v>
      </c>
      <c r="H4097" s="6">
        <v>43738</v>
      </c>
      <c r="I4097" s="6">
        <v>43743</v>
      </c>
      <c r="J4097" s="5" t="s">
        <v>33</v>
      </c>
      <c r="K4097" s="7">
        <v>844.01</v>
      </c>
      <c r="L4097" s="35">
        <v>481.09</v>
      </c>
      <c r="M4097" s="36">
        <f t="shared" si="63"/>
        <v>362.92</v>
      </c>
      <c r="N4097" s="37">
        <f>YEAR(Table1[[#This Row],[Data zamówienia]])</f>
        <v>2019</v>
      </c>
    </row>
    <row r="4098" spans="2:14" x14ac:dyDescent="0.3">
      <c r="B4098" s="32">
        <v>235218</v>
      </c>
      <c r="C4098" s="5" t="s">
        <v>27</v>
      </c>
      <c r="D4098" s="5" t="s">
        <v>22</v>
      </c>
      <c r="E4098" s="5" t="s">
        <v>37</v>
      </c>
      <c r="F4098" s="5">
        <v>181</v>
      </c>
      <c r="G4098" s="6">
        <v>43738</v>
      </c>
      <c r="H4098" s="6">
        <v>43741</v>
      </c>
      <c r="I4098" s="6">
        <v>43745</v>
      </c>
      <c r="J4098" s="5" t="s">
        <v>40</v>
      </c>
      <c r="K4098" s="7">
        <v>1557.36</v>
      </c>
      <c r="L4098" s="35">
        <v>840.97</v>
      </c>
      <c r="M4098" s="36">
        <f t="shared" si="63"/>
        <v>716.38999999999987</v>
      </c>
      <c r="N4098" s="37">
        <f>YEAR(Table1[[#This Row],[Data zamówienia]])</f>
        <v>2019</v>
      </c>
    </row>
    <row r="4099" spans="2:14" x14ac:dyDescent="0.3">
      <c r="B4099" s="32">
        <v>326577</v>
      </c>
      <c r="C4099" s="5" t="s">
        <v>27</v>
      </c>
      <c r="D4099" s="5" t="s">
        <v>22</v>
      </c>
      <c r="E4099" s="5" t="s">
        <v>25</v>
      </c>
      <c r="F4099" s="5">
        <v>200</v>
      </c>
      <c r="G4099" s="6">
        <v>43738</v>
      </c>
      <c r="H4099" s="6">
        <v>43739</v>
      </c>
      <c r="I4099" s="6">
        <v>43744</v>
      </c>
      <c r="J4099" s="5" t="s">
        <v>26</v>
      </c>
      <c r="K4099" s="7">
        <v>1316.58</v>
      </c>
      <c r="L4099" s="35">
        <v>816.28</v>
      </c>
      <c r="M4099" s="36">
        <f t="shared" si="63"/>
        <v>500.29999999999995</v>
      </c>
      <c r="N4099" s="37">
        <f>YEAR(Table1[[#This Row],[Data zamówienia]])</f>
        <v>2019</v>
      </c>
    </row>
    <row r="4100" spans="2:14" x14ac:dyDescent="0.3">
      <c r="B4100" s="32">
        <v>206577</v>
      </c>
      <c r="C4100" s="5" t="s">
        <v>27</v>
      </c>
      <c r="D4100" s="5" t="s">
        <v>39</v>
      </c>
      <c r="E4100" s="5" t="s">
        <v>29</v>
      </c>
      <c r="F4100" s="5">
        <v>100</v>
      </c>
      <c r="G4100" s="6">
        <v>43738</v>
      </c>
      <c r="H4100" s="6">
        <v>43738</v>
      </c>
      <c r="I4100" s="6">
        <v>43742</v>
      </c>
      <c r="J4100" s="5" t="s">
        <v>33</v>
      </c>
      <c r="K4100" s="7">
        <v>295.27999999999997</v>
      </c>
      <c r="L4100" s="35">
        <v>188.98</v>
      </c>
      <c r="M4100" s="36">
        <f t="shared" ref="M4100:M4163" si="64">K4100-L4100</f>
        <v>106.29999999999998</v>
      </c>
      <c r="N4100" s="37">
        <f>YEAR(Table1[[#This Row],[Data zamówienia]])</f>
        <v>2019</v>
      </c>
    </row>
    <row r="4101" spans="2:14" x14ac:dyDescent="0.3">
      <c r="B4101" s="32">
        <v>544948</v>
      </c>
      <c r="C4101" s="5" t="s">
        <v>27</v>
      </c>
      <c r="D4101" s="5" t="s">
        <v>36</v>
      </c>
      <c r="E4101" s="5" t="s">
        <v>23</v>
      </c>
      <c r="F4101" s="5">
        <v>226</v>
      </c>
      <c r="G4101" s="6">
        <v>43738</v>
      </c>
      <c r="H4101" s="6">
        <v>43739</v>
      </c>
      <c r="I4101" s="6">
        <v>43741</v>
      </c>
      <c r="J4101" s="5" t="s">
        <v>40</v>
      </c>
      <c r="K4101" s="7">
        <v>606.16</v>
      </c>
      <c r="L4101" s="35">
        <v>539.48</v>
      </c>
      <c r="M4101" s="36">
        <f t="shared" si="64"/>
        <v>66.67999999999995</v>
      </c>
      <c r="N4101" s="37">
        <f>YEAR(Table1[[#This Row],[Data zamówienia]])</f>
        <v>2019</v>
      </c>
    </row>
    <row r="4102" spans="2:14" x14ac:dyDescent="0.3">
      <c r="B4102" s="32">
        <v>974961</v>
      </c>
      <c r="C4102" s="5" t="s">
        <v>35</v>
      </c>
      <c r="D4102" s="5" t="s">
        <v>28</v>
      </c>
      <c r="E4102" s="5" t="s">
        <v>23</v>
      </c>
      <c r="F4102" s="5">
        <v>161</v>
      </c>
      <c r="G4102" s="6">
        <v>43738</v>
      </c>
      <c r="H4102" s="6">
        <v>43738</v>
      </c>
      <c r="I4102" s="6">
        <v>43745</v>
      </c>
      <c r="J4102" s="5" t="s">
        <v>33</v>
      </c>
      <c r="K4102" s="7">
        <v>253.99</v>
      </c>
      <c r="L4102" s="35">
        <v>208.27</v>
      </c>
      <c r="M4102" s="36">
        <f t="shared" si="64"/>
        <v>45.72</v>
      </c>
      <c r="N4102" s="37">
        <f>YEAR(Table1[[#This Row],[Data zamówienia]])</f>
        <v>2019</v>
      </c>
    </row>
    <row r="4103" spans="2:14" x14ac:dyDescent="0.3">
      <c r="B4103" s="32">
        <v>604297</v>
      </c>
      <c r="C4103" s="5" t="s">
        <v>27</v>
      </c>
      <c r="D4103" s="5" t="s">
        <v>36</v>
      </c>
      <c r="E4103" s="5" t="s">
        <v>34</v>
      </c>
      <c r="F4103" s="5">
        <v>42</v>
      </c>
      <c r="G4103" s="6">
        <v>43738</v>
      </c>
      <c r="H4103" s="6">
        <v>43740</v>
      </c>
      <c r="I4103" s="6">
        <v>43747</v>
      </c>
      <c r="J4103" s="5" t="s">
        <v>24</v>
      </c>
      <c r="K4103" s="7">
        <v>1202.57</v>
      </c>
      <c r="L4103" s="35">
        <v>1010.16</v>
      </c>
      <c r="M4103" s="36">
        <f t="shared" si="64"/>
        <v>192.40999999999997</v>
      </c>
      <c r="N4103" s="37">
        <f>YEAR(Table1[[#This Row],[Data zamówienia]])</f>
        <v>2019</v>
      </c>
    </row>
    <row r="4104" spans="2:14" x14ac:dyDescent="0.3">
      <c r="B4104" s="32">
        <v>866718</v>
      </c>
      <c r="C4104" s="5" t="s">
        <v>38</v>
      </c>
      <c r="D4104" s="5" t="s">
        <v>39</v>
      </c>
      <c r="E4104" s="5" t="s">
        <v>34</v>
      </c>
      <c r="F4104" s="5">
        <v>219</v>
      </c>
      <c r="G4104" s="6">
        <v>43739</v>
      </c>
      <c r="H4104" s="6">
        <v>43741</v>
      </c>
      <c r="I4104" s="6">
        <v>43747</v>
      </c>
      <c r="J4104" s="5" t="s">
        <v>32</v>
      </c>
      <c r="K4104" s="7">
        <v>237.15</v>
      </c>
      <c r="L4104" s="35">
        <v>201.58</v>
      </c>
      <c r="M4104" s="36">
        <f t="shared" si="64"/>
        <v>35.569999999999993</v>
      </c>
      <c r="N4104" s="37">
        <f>YEAR(Table1[[#This Row],[Data zamówienia]])</f>
        <v>2019</v>
      </c>
    </row>
    <row r="4105" spans="2:14" x14ac:dyDescent="0.3">
      <c r="B4105" s="32">
        <v>579470</v>
      </c>
      <c r="C4105" s="5" t="s">
        <v>21</v>
      </c>
      <c r="D4105" s="5" t="s">
        <v>36</v>
      </c>
      <c r="E4105" s="5" t="s">
        <v>29</v>
      </c>
      <c r="F4105" s="5">
        <v>295</v>
      </c>
      <c r="G4105" s="6">
        <v>43738</v>
      </c>
      <c r="H4105" s="6">
        <v>43739</v>
      </c>
      <c r="I4105" s="6">
        <v>43746</v>
      </c>
      <c r="J4105" s="5" t="s">
        <v>33</v>
      </c>
      <c r="K4105" s="7">
        <v>1531.69</v>
      </c>
      <c r="L4105" s="35">
        <v>781.16</v>
      </c>
      <c r="M4105" s="36">
        <f t="shared" si="64"/>
        <v>750.53000000000009</v>
      </c>
      <c r="N4105" s="37">
        <f>YEAR(Table1[[#This Row],[Data zamówienia]])</f>
        <v>2019</v>
      </c>
    </row>
    <row r="4106" spans="2:14" x14ac:dyDescent="0.3">
      <c r="B4106" s="32">
        <v>276725</v>
      </c>
      <c r="C4106" s="5" t="s">
        <v>21</v>
      </c>
      <c r="D4106" s="5" t="s">
        <v>22</v>
      </c>
      <c r="E4106" s="5" t="s">
        <v>29</v>
      </c>
      <c r="F4106" s="5">
        <v>237</v>
      </c>
      <c r="G4106" s="6">
        <v>43739</v>
      </c>
      <c r="H4106" s="6">
        <v>43742</v>
      </c>
      <c r="I4106" s="6">
        <v>43744</v>
      </c>
      <c r="J4106" s="5" t="s">
        <v>32</v>
      </c>
      <c r="K4106" s="7">
        <v>1727.83</v>
      </c>
      <c r="L4106" s="35">
        <v>1606.88</v>
      </c>
      <c r="M4106" s="36">
        <f t="shared" si="64"/>
        <v>120.94999999999982</v>
      </c>
      <c r="N4106" s="37">
        <f>YEAR(Table1[[#This Row],[Data zamówienia]])</f>
        <v>2019</v>
      </c>
    </row>
    <row r="4107" spans="2:14" x14ac:dyDescent="0.3">
      <c r="B4107" s="32">
        <v>259980</v>
      </c>
      <c r="C4107" s="5" t="s">
        <v>27</v>
      </c>
      <c r="D4107" s="5" t="s">
        <v>39</v>
      </c>
      <c r="E4107" s="5" t="s">
        <v>23</v>
      </c>
      <c r="F4107" s="5">
        <v>151</v>
      </c>
      <c r="G4107" s="6">
        <v>43738</v>
      </c>
      <c r="H4107" s="6">
        <v>43742</v>
      </c>
      <c r="I4107" s="6">
        <v>43744</v>
      </c>
      <c r="J4107" s="5" t="s">
        <v>40</v>
      </c>
      <c r="K4107" s="7">
        <v>1459.8</v>
      </c>
      <c r="L4107" s="35">
        <v>1270.03</v>
      </c>
      <c r="M4107" s="36">
        <f t="shared" si="64"/>
        <v>189.76999999999998</v>
      </c>
      <c r="N4107" s="37">
        <f>YEAR(Table1[[#This Row],[Data zamówienia]])</f>
        <v>2019</v>
      </c>
    </row>
    <row r="4108" spans="2:14" x14ac:dyDescent="0.3">
      <c r="B4108" s="32">
        <v>156799</v>
      </c>
      <c r="C4108" s="5" t="s">
        <v>38</v>
      </c>
      <c r="D4108" s="5" t="s">
        <v>36</v>
      </c>
      <c r="E4108" s="5" t="s">
        <v>29</v>
      </c>
      <c r="F4108" s="5">
        <v>64</v>
      </c>
      <c r="G4108" s="6">
        <v>43738</v>
      </c>
      <c r="H4108" s="6">
        <v>43741</v>
      </c>
      <c r="I4108" s="6">
        <v>43748</v>
      </c>
      <c r="J4108" s="5" t="s">
        <v>33</v>
      </c>
      <c r="K4108" s="7">
        <v>1020.87</v>
      </c>
      <c r="L4108" s="35">
        <v>867.74</v>
      </c>
      <c r="M4108" s="36">
        <f t="shared" si="64"/>
        <v>153.13</v>
      </c>
      <c r="N4108" s="37">
        <f>YEAR(Table1[[#This Row],[Data zamówienia]])</f>
        <v>2019</v>
      </c>
    </row>
    <row r="4109" spans="2:14" x14ac:dyDescent="0.3">
      <c r="B4109" s="32">
        <v>26906</v>
      </c>
      <c r="C4109" s="5" t="s">
        <v>21</v>
      </c>
      <c r="D4109" s="5" t="s">
        <v>22</v>
      </c>
      <c r="E4109" s="5" t="s">
        <v>31</v>
      </c>
      <c r="F4109" s="5">
        <v>331</v>
      </c>
      <c r="G4109" s="6">
        <v>43738</v>
      </c>
      <c r="H4109" s="6">
        <v>43741</v>
      </c>
      <c r="I4109" s="6">
        <v>43747</v>
      </c>
      <c r="J4109" s="5" t="s">
        <v>32</v>
      </c>
      <c r="K4109" s="7">
        <v>1033.83</v>
      </c>
      <c r="L4109" s="35">
        <v>671.99</v>
      </c>
      <c r="M4109" s="36">
        <f t="shared" si="64"/>
        <v>361.83999999999992</v>
      </c>
      <c r="N4109" s="37">
        <f>YEAR(Table1[[#This Row],[Data zamówienia]])</f>
        <v>2019</v>
      </c>
    </row>
    <row r="4110" spans="2:14" x14ac:dyDescent="0.3">
      <c r="B4110" s="32">
        <v>283281</v>
      </c>
      <c r="C4110" s="5" t="s">
        <v>27</v>
      </c>
      <c r="D4110" s="5" t="s">
        <v>36</v>
      </c>
      <c r="E4110" s="5" t="s">
        <v>29</v>
      </c>
      <c r="F4110" s="5">
        <v>37</v>
      </c>
      <c r="G4110" s="6">
        <v>43739</v>
      </c>
      <c r="H4110" s="6">
        <v>43739</v>
      </c>
      <c r="I4110" s="6">
        <v>43744</v>
      </c>
      <c r="J4110" s="5" t="s">
        <v>30</v>
      </c>
      <c r="K4110" s="7">
        <v>1526.51</v>
      </c>
      <c r="L4110" s="35">
        <v>1267</v>
      </c>
      <c r="M4110" s="36">
        <f t="shared" si="64"/>
        <v>259.51</v>
      </c>
      <c r="N4110" s="37">
        <f>YEAR(Table1[[#This Row],[Data zamówienia]])</f>
        <v>2019</v>
      </c>
    </row>
    <row r="4111" spans="2:14" x14ac:dyDescent="0.3">
      <c r="B4111" s="32">
        <v>498282</v>
      </c>
      <c r="C4111" s="5" t="s">
        <v>21</v>
      </c>
      <c r="D4111" s="5" t="s">
        <v>36</v>
      </c>
      <c r="E4111" s="5" t="s">
        <v>25</v>
      </c>
      <c r="F4111" s="5">
        <v>21</v>
      </c>
      <c r="G4111" s="6">
        <v>43739</v>
      </c>
      <c r="H4111" s="6">
        <v>43741</v>
      </c>
      <c r="I4111" s="6">
        <v>43747</v>
      </c>
      <c r="J4111" s="5" t="s">
        <v>24</v>
      </c>
      <c r="K4111" s="7">
        <v>457.38</v>
      </c>
      <c r="L4111" s="35">
        <v>402.49</v>
      </c>
      <c r="M4111" s="36">
        <f t="shared" si="64"/>
        <v>54.889999999999986</v>
      </c>
      <c r="N4111" s="37">
        <f>YEAR(Table1[[#This Row],[Data zamówienia]])</f>
        <v>2019</v>
      </c>
    </row>
    <row r="4112" spans="2:14" x14ac:dyDescent="0.3">
      <c r="B4112" s="32">
        <v>7296</v>
      </c>
      <c r="C4112" s="5" t="s">
        <v>38</v>
      </c>
      <c r="D4112" s="5" t="s">
        <v>39</v>
      </c>
      <c r="E4112" s="5" t="s">
        <v>23</v>
      </c>
      <c r="F4112" s="5">
        <v>170</v>
      </c>
      <c r="G4112" s="6">
        <v>43739</v>
      </c>
      <c r="H4112" s="6">
        <v>43739</v>
      </c>
      <c r="I4112" s="6">
        <v>43741</v>
      </c>
      <c r="J4112" s="5" t="s">
        <v>33</v>
      </c>
      <c r="K4112" s="7">
        <v>837.94</v>
      </c>
      <c r="L4112" s="35">
        <v>687.11</v>
      </c>
      <c r="M4112" s="36">
        <f t="shared" si="64"/>
        <v>150.83000000000004</v>
      </c>
      <c r="N4112" s="37">
        <f>YEAR(Table1[[#This Row],[Data zamówienia]])</f>
        <v>2019</v>
      </c>
    </row>
    <row r="4113" spans="2:14" x14ac:dyDescent="0.3">
      <c r="B4113" s="32">
        <v>255249</v>
      </c>
      <c r="C4113" s="5" t="s">
        <v>27</v>
      </c>
      <c r="D4113" s="5" t="s">
        <v>39</v>
      </c>
      <c r="E4113" s="5" t="s">
        <v>25</v>
      </c>
      <c r="F4113" s="5">
        <v>223</v>
      </c>
      <c r="G4113" s="6">
        <v>43739</v>
      </c>
      <c r="H4113" s="6">
        <v>43743</v>
      </c>
      <c r="I4113" s="6">
        <v>43750</v>
      </c>
      <c r="J4113" s="5" t="s">
        <v>40</v>
      </c>
      <c r="K4113" s="7">
        <v>1996.76</v>
      </c>
      <c r="L4113" s="35">
        <v>1198.06</v>
      </c>
      <c r="M4113" s="36">
        <f t="shared" si="64"/>
        <v>798.7</v>
      </c>
      <c r="N4113" s="37">
        <f>YEAR(Table1[[#This Row],[Data zamówienia]])</f>
        <v>2019</v>
      </c>
    </row>
    <row r="4114" spans="2:14" x14ac:dyDescent="0.3">
      <c r="B4114" s="32">
        <v>997686</v>
      </c>
      <c r="C4114" s="5" t="s">
        <v>21</v>
      </c>
      <c r="D4114" s="5" t="s">
        <v>36</v>
      </c>
      <c r="E4114" s="5" t="s">
        <v>25</v>
      </c>
      <c r="F4114" s="5">
        <v>188</v>
      </c>
      <c r="G4114" s="6">
        <v>43740</v>
      </c>
      <c r="H4114" s="6">
        <v>43741</v>
      </c>
      <c r="I4114" s="6">
        <v>43747</v>
      </c>
      <c r="J4114" s="5" t="s">
        <v>40</v>
      </c>
      <c r="K4114" s="7">
        <v>1496.61</v>
      </c>
      <c r="L4114" s="35">
        <v>972.8</v>
      </c>
      <c r="M4114" s="36">
        <f t="shared" si="64"/>
        <v>523.80999999999995</v>
      </c>
      <c r="N4114" s="37">
        <f>YEAR(Table1[[#This Row],[Data zamówienia]])</f>
        <v>2019</v>
      </c>
    </row>
    <row r="4115" spans="2:14" x14ac:dyDescent="0.3">
      <c r="B4115" s="32">
        <v>524909</v>
      </c>
      <c r="C4115" s="5" t="s">
        <v>21</v>
      </c>
      <c r="D4115" s="5" t="s">
        <v>36</v>
      </c>
      <c r="E4115" s="5" t="s">
        <v>23</v>
      </c>
      <c r="F4115" s="5">
        <v>175</v>
      </c>
      <c r="G4115" s="6">
        <v>43740</v>
      </c>
      <c r="H4115" s="6">
        <v>43743</v>
      </c>
      <c r="I4115" s="6">
        <v>43750</v>
      </c>
      <c r="J4115" s="5" t="s">
        <v>26</v>
      </c>
      <c r="K4115" s="7">
        <v>212.82</v>
      </c>
      <c r="L4115" s="35">
        <v>157.49</v>
      </c>
      <c r="M4115" s="36">
        <f t="shared" si="64"/>
        <v>55.329999999999984</v>
      </c>
      <c r="N4115" s="37">
        <f>YEAR(Table1[[#This Row],[Data zamówienia]])</f>
        <v>2019</v>
      </c>
    </row>
    <row r="4116" spans="2:14" x14ac:dyDescent="0.3">
      <c r="B4116" s="32">
        <v>105043</v>
      </c>
      <c r="C4116" s="5" t="s">
        <v>27</v>
      </c>
      <c r="D4116" s="5" t="s">
        <v>39</v>
      </c>
      <c r="E4116" s="5" t="s">
        <v>34</v>
      </c>
      <c r="F4116" s="5">
        <v>183</v>
      </c>
      <c r="G4116" s="6">
        <v>43739</v>
      </c>
      <c r="H4116" s="6">
        <v>43742</v>
      </c>
      <c r="I4116" s="6">
        <v>43743</v>
      </c>
      <c r="J4116" s="5" t="s">
        <v>26</v>
      </c>
      <c r="K4116" s="7">
        <v>960.09</v>
      </c>
      <c r="L4116" s="35">
        <v>787.27</v>
      </c>
      <c r="M4116" s="36">
        <f t="shared" si="64"/>
        <v>172.82000000000005</v>
      </c>
      <c r="N4116" s="37">
        <f>YEAR(Table1[[#This Row],[Data zamówienia]])</f>
        <v>2019</v>
      </c>
    </row>
    <row r="4117" spans="2:14" x14ac:dyDescent="0.3">
      <c r="B4117" s="32">
        <v>648040</v>
      </c>
      <c r="C4117" s="5" t="s">
        <v>21</v>
      </c>
      <c r="D4117" s="5" t="s">
        <v>39</v>
      </c>
      <c r="E4117" s="5" t="s">
        <v>37</v>
      </c>
      <c r="F4117" s="5">
        <v>321</v>
      </c>
      <c r="G4117" s="6">
        <v>43740</v>
      </c>
      <c r="H4117" s="6">
        <v>43743</v>
      </c>
      <c r="I4117" s="6">
        <v>43746</v>
      </c>
      <c r="J4117" s="5" t="s">
        <v>40</v>
      </c>
      <c r="K4117" s="7">
        <v>679.78</v>
      </c>
      <c r="L4117" s="35">
        <v>618.6</v>
      </c>
      <c r="M4117" s="36">
        <f t="shared" si="64"/>
        <v>61.17999999999995</v>
      </c>
      <c r="N4117" s="37">
        <f>YEAR(Table1[[#This Row],[Data zamówienia]])</f>
        <v>2019</v>
      </c>
    </row>
    <row r="4118" spans="2:14" x14ac:dyDescent="0.3">
      <c r="B4118" s="32">
        <v>606154</v>
      </c>
      <c r="C4118" s="5" t="s">
        <v>27</v>
      </c>
      <c r="D4118" s="5" t="s">
        <v>39</v>
      </c>
      <c r="E4118" s="5" t="s">
        <v>31</v>
      </c>
      <c r="F4118" s="5">
        <v>308</v>
      </c>
      <c r="G4118" s="6">
        <v>43740</v>
      </c>
      <c r="H4118" s="6">
        <v>43742</v>
      </c>
      <c r="I4118" s="6">
        <v>43745</v>
      </c>
      <c r="J4118" s="5" t="s">
        <v>33</v>
      </c>
      <c r="K4118" s="7">
        <v>1920.08</v>
      </c>
      <c r="L4118" s="35">
        <v>1689.67</v>
      </c>
      <c r="M4118" s="36">
        <f t="shared" si="64"/>
        <v>230.40999999999985</v>
      </c>
      <c r="N4118" s="37">
        <f>YEAR(Table1[[#This Row],[Data zamówienia]])</f>
        <v>2019</v>
      </c>
    </row>
    <row r="4119" spans="2:14" x14ac:dyDescent="0.3">
      <c r="B4119" s="32">
        <v>694937</v>
      </c>
      <c r="C4119" s="5" t="s">
        <v>27</v>
      </c>
      <c r="D4119" s="5" t="s">
        <v>39</v>
      </c>
      <c r="E4119" s="5" t="s">
        <v>25</v>
      </c>
      <c r="F4119" s="5">
        <v>129</v>
      </c>
      <c r="G4119" s="6">
        <v>43739</v>
      </c>
      <c r="H4119" s="6">
        <v>43742</v>
      </c>
      <c r="I4119" s="6">
        <v>43748</v>
      </c>
      <c r="J4119" s="5" t="s">
        <v>26</v>
      </c>
      <c r="K4119" s="7">
        <v>423.53</v>
      </c>
      <c r="L4119" s="35">
        <v>228.71</v>
      </c>
      <c r="M4119" s="36">
        <f t="shared" si="64"/>
        <v>194.81999999999996</v>
      </c>
      <c r="N4119" s="37">
        <f>YEAR(Table1[[#This Row],[Data zamówienia]])</f>
        <v>2019</v>
      </c>
    </row>
    <row r="4120" spans="2:14" x14ac:dyDescent="0.3">
      <c r="B4120" s="32">
        <v>359492</v>
      </c>
      <c r="C4120" s="5" t="s">
        <v>21</v>
      </c>
      <c r="D4120" s="5" t="s">
        <v>36</v>
      </c>
      <c r="E4120" s="5" t="s">
        <v>23</v>
      </c>
      <c r="F4120" s="5">
        <v>199</v>
      </c>
      <c r="G4120" s="6">
        <v>43739</v>
      </c>
      <c r="H4120" s="6">
        <v>43743</v>
      </c>
      <c r="I4120" s="6">
        <v>43746</v>
      </c>
      <c r="J4120" s="5" t="s">
        <v>26</v>
      </c>
      <c r="K4120" s="7">
        <v>1123.19</v>
      </c>
      <c r="L4120" s="35">
        <v>763.77</v>
      </c>
      <c r="M4120" s="36">
        <f t="shared" si="64"/>
        <v>359.42000000000007</v>
      </c>
      <c r="N4120" s="37">
        <f>YEAR(Table1[[#This Row],[Data zamówienia]])</f>
        <v>2019</v>
      </c>
    </row>
    <row r="4121" spans="2:14" x14ac:dyDescent="0.3">
      <c r="B4121" s="32">
        <v>365988</v>
      </c>
      <c r="C4121" s="5" t="s">
        <v>27</v>
      </c>
      <c r="D4121" s="5" t="s">
        <v>28</v>
      </c>
      <c r="E4121" s="5" t="s">
        <v>37</v>
      </c>
      <c r="F4121" s="5">
        <v>361</v>
      </c>
      <c r="G4121" s="6">
        <v>43740</v>
      </c>
      <c r="H4121" s="6">
        <v>43744</v>
      </c>
      <c r="I4121" s="6">
        <v>43750</v>
      </c>
      <c r="J4121" s="5" t="s">
        <v>40</v>
      </c>
      <c r="K4121" s="7">
        <v>370.61</v>
      </c>
      <c r="L4121" s="35">
        <v>348.37</v>
      </c>
      <c r="M4121" s="36">
        <f t="shared" si="64"/>
        <v>22.240000000000009</v>
      </c>
      <c r="N4121" s="37">
        <f>YEAR(Table1[[#This Row],[Data zamówienia]])</f>
        <v>2019</v>
      </c>
    </row>
    <row r="4122" spans="2:14" x14ac:dyDescent="0.3">
      <c r="B4122" s="32">
        <v>733578</v>
      </c>
      <c r="C4122" s="5" t="s">
        <v>21</v>
      </c>
      <c r="D4122" s="5" t="s">
        <v>28</v>
      </c>
      <c r="E4122" s="5" t="s">
        <v>37</v>
      </c>
      <c r="F4122" s="5">
        <v>21</v>
      </c>
      <c r="G4122" s="6">
        <v>43740</v>
      </c>
      <c r="H4122" s="6">
        <v>43743</v>
      </c>
      <c r="I4122" s="6">
        <v>43749</v>
      </c>
      <c r="J4122" s="5" t="s">
        <v>30</v>
      </c>
      <c r="K4122" s="7">
        <v>480.97</v>
      </c>
      <c r="L4122" s="35">
        <v>327.06</v>
      </c>
      <c r="M4122" s="36">
        <f t="shared" si="64"/>
        <v>153.91000000000003</v>
      </c>
      <c r="N4122" s="37">
        <f>YEAR(Table1[[#This Row],[Data zamówienia]])</f>
        <v>2019</v>
      </c>
    </row>
    <row r="4123" spans="2:14" x14ac:dyDescent="0.3">
      <c r="B4123" s="32">
        <v>458004</v>
      </c>
      <c r="C4123" s="5" t="s">
        <v>35</v>
      </c>
      <c r="D4123" s="5" t="s">
        <v>28</v>
      </c>
      <c r="E4123" s="5" t="s">
        <v>34</v>
      </c>
      <c r="F4123" s="5">
        <v>121</v>
      </c>
      <c r="G4123" s="6">
        <v>43740</v>
      </c>
      <c r="H4123" s="6">
        <v>43741</v>
      </c>
      <c r="I4123" s="6">
        <v>43747</v>
      </c>
      <c r="J4123" s="5" t="s">
        <v>40</v>
      </c>
      <c r="K4123" s="7">
        <v>1935.93</v>
      </c>
      <c r="L4123" s="35">
        <v>1122.8399999999999</v>
      </c>
      <c r="M4123" s="36">
        <f t="shared" si="64"/>
        <v>813.09000000000015</v>
      </c>
      <c r="N4123" s="37">
        <f>YEAR(Table1[[#This Row],[Data zamówienia]])</f>
        <v>2019</v>
      </c>
    </row>
    <row r="4124" spans="2:14" x14ac:dyDescent="0.3">
      <c r="B4124" s="32">
        <v>105317</v>
      </c>
      <c r="C4124" s="5" t="s">
        <v>21</v>
      </c>
      <c r="D4124" s="5" t="s">
        <v>22</v>
      </c>
      <c r="E4124" s="5" t="s">
        <v>34</v>
      </c>
      <c r="F4124" s="5">
        <v>355</v>
      </c>
      <c r="G4124" s="6">
        <v>43740</v>
      </c>
      <c r="H4124" s="6">
        <v>43741</v>
      </c>
      <c r="I4124" s="6">
        <v>43742</v>
      </c>
      <c r="J4124" s="5" t="s">
        <v>30</v>
      </c>
      <c r="K4124" s="7">
        <v>1033.3699999999999</v>
      </c>
      <c r="L4124" s="35">
        <v>578.69000000000005</v>
      </c>
      <c r="M4124" s="36">
        <f t="shared" si="64"/>
        <v>454.67999999999984</v>
      </c>
      <c r="N4124" s="37">
        <f>YEAR(Table1[[#This Row],[Data zamówienia]])</f>
        <v>2019</v>
      </c>
    </row>
    <row r="4125" spans="2:14" x14ac:dyDescent="0.3">
      <c r="B4125" s="32">
        <v>26308</v>
      </c>
      <c r="C4125" s="5" t="s">
        <v>21</v>
      </c>
      <c r="D4125" s="5" t="s">
        <v>28</v>
      </c>
      <c r="E4125" s="5" t="s">
        <v>31</v>
      </c>
      <c r="F4125" s="5">
        <v>319</v>
      </c>
      <c r="G4125" s="6">
        <v>43740</v>
      </c>
      <c r="H4125" s="6">
        <v>43742</v>
      </c>
      <c r="I4125" s="6">
        <v>43747</v>
      </c>
      <c r="J4125" s="5" t="s">
        <v>26</v>
      </c>
      <c r="K4125" s="7">
        <v>565.30999999999995</v>
      </c>
      <c r="L4125" s="35">
        <v>435.29</v>
      </c>
      <c r="M4125" s="36">
        <f t="shared" si="64"/>
        <v>130.01999999999992</v>
      </c>
      <c r="N4125" s="37">
        <f>YEAR(Table1[[#This Row],[Data zamówienia]])</f>
        <v>2019</v>
      </c>
    </row>
    <row r="4126" spans="2:14" x14ac:dyDescent="0.3">
      <c r="B4126" s="32">
        <v>426500</v>
      </c>
      <c r="C4126" s="5" t="s">
        <v>27</v>
      </c>
      <c r="D4126" s="5" t="s">
        <v>36</v>
      </c>
      <c r="E4126" s="5" t="s">
        <v>31</v>
      </c>
      <c r="F4126" s="5">
        <v>60</v>
      </c>
      <c r="G4126" s="6">
        <v>43740</v>
      </c>
      <c r="H4126" s="6">
        <v>43742</v>
      </c>
      <c r="I4126" s="6">
        <v>43746</v>
      </c>
      <c r="J4126" s="5" t="s">
        <v>33</v>
      </c>
      <c r="K4126" s="7">
        <v>1308.3499999999999</v>
      </c>
      <c r="L4126" s="35">
        <v>928.93</v>
      </c>
      <c r="M4126" s="36">
        <f t="shared" si="64"/>
        <v>379.41999999999996</v>
      </c>
      <c r="N4126" s="37">
        <f>YEAR(Table1[[#This Row],[Data zamówienia]])</f>
        <v>2019</v>
      </c>
    </row>
    <row r="4127" spans="2:14" x14ac:dyDescent="0.3">
      <c r="B4127" s="32">
        <v>60984</v>
      </c>
      <c r="C4127" s="5" t="s">
        <v>21</v>
      </c>
      <c r="D4127" s="5" t="s">
        <v>28</v>
      </c>
      <c r="E4127" s="5" t="s">
        <v>29</v>
      </c>
      <c r="F4127" s="5">
        <v>357</v>
      </c>
      <c r="G4127" s="6">
        <v>43740</v>
      </c>
      <c r="H4127" s="6">
        <v>43744</v>
      </c>
      <c r="I4127" s="6">
        <v>43751</v>
      </c>
      <c r="J4127" s="5" t="s">
        <v>40</v>
      </c>
      <c r="K4127" s="7">
        <v>1111.19</v>
      </c>
      <c r="L4127" s="35">
        <v>644.49</v>
      </c>
      <c r="M4127" s="36">
        <f t="shared" si="64"/>
        <v>466.70000000000005</v>
      </c>
      <c r="N4127" s="37">
        <f>YEAR(Table1[[#This Row],[Data zamówienia]])</f>
        <v>2019</v>
      </c>
    </row>
    <row r="4128" spans="2:14" x14ac:dyDescent="0.3">
      <c r="B4128" s="32">
        <v>494236</v>
      </c>
      <c r="C4128" s="5" t="s">
        <v>38</v>
      </c>
      <c r="D4128" s="5" t="s">
        <v>39</v>
      </c>
      <c r="E4128" s="5" t="s">
        <v>34</v>
      </c>
      <c r="F4128" s="5">
        <v>149</v>
      </c>
      <c r="G4128" s="6">
        <v>43741</v>
      </c>
      <c r="H4128" s="6">
        <v>43742</v>
      </c>
      <c r="I4128" s="6">
        <v>43747</v>
      </c>
      <c r="J4128" s="5" t="s">
        <v>40</v>
      </c>
      <c r="K4128" s="7">
        <v>682.7</v>
      </c>
      <c r="L4128" s="35">
        <v>348.18</v>
      </c>
      <c r="M4128" s="36">
        <f t="shared" si="64"/>
        <v>334.52000000000004</v>
      </c>
      <c r="N4128" s="37">
        <f>YEAR(Table1[[#This Row],[Data zamówienia]])</f>
        <v>2019</v>
      </c>
    </row>
    <row r="4129" spans="2:14" x14ac:dyDescent="0.3">
      <c r="B4129" s="32">
        <v>883877</v>
      </c>
      <c r="C4129" s="5" t="s">
        <v>27</v>
      </c>
      <c r="D4129" s="5" t="s">
        <v>39</v>
      </c>
      <c r="E4129" s="5" t="s">
        <v>29</v>
      </c>
      <c r="F4129" s="5">
        <v>259</v>
      </c>
      <c r="G4129" s="6">
        <v>43741</v>
      </c>
      <c r="H4129" s="6">
        <v>43743</v>
      </c>
      <c r="I4129" s="6">
        <v>43748</v>
      </c>
      <c r="J4129" s="5" t="s">
        <v>33</v>
      </c>
      <c r="K4129" s="7">
        <v>1479.83</v>
      </c>
      <c r="L4129" s="35">
        <v>1257.8599999999999</v>
      </c>
      <c r="M4129" s="36">
        <f t="shared" si="64"/>
        <v>221.97000000000003</v>
      </c>
      <c r="N4129" s="37">
        <f>YEAR(Table1[[#This Row],[Data zamówienia]])</f>
        <v>2019</v>
      </c>
    </row>
    <row r="4130" spans="2:14" x14ac:dyDescent="0.3">
      <c r="B4130" s="32">
        <v>769785</v>
      </c>
      <c r="C4130" s="5" t="s">
        <v>27</v>
      </c>
      <c r="D4130" s="5" t="s">
        <v>36</v>
      </c>
      <c r="E4130" s="5" t="s">
        <v>31</v>
      </c>
      <c r="F4130" s="5">
        <v>166</v>
      </c>
      <c r="G4130" s="6">
        <v>43741</v>
      </c>
      <c r="H4130" s="6">
        <v>43742</v>
      </c>
      <c r="I4130" s="6">
        <v>43747</v>
      </c>
      <c r="J4130" s="5" t="s">
        <v>32</v>
      </c>
      <c r="K4130" s="7">
        <v>280.94</v>
      </c>
      <c r="L4130" s="35">
        <v>247.23</v>
      </c>
      <c r="M4130" s="36">
        <f t="shared" si="64"/>
        <v>33.710000000000008</v>
      </c>
      <c r="N4130" s="37">
        <f>YEAR(Table1[[#This Row],[Data zamówienia]])</f>
        <v>2019</v>
      </c>
    </row>
    <row r="4131" spans="2:14" x14ac:dyDescent="0.3">
      <c r="B4131" s="32">
        <v>841321</v>
      </c>
      <c r="C4131" s="5" t="s">
        <v>21</v>
      </c>
      <c r="D4131" s="5" t="s">
        <v>22</v>
      </c>
      <c r="E4131" s="5" t="s">
        <v>25</v>
      </c>
      <c r="F4131" s="5">
        <v>352</v>
      </c>
      <c r="G4131" s="6">
        <v>43742</v>
      </c>
      <c r="H4131" s="6">
        <v>43742</v>
      </c>
      <c r="I4131" s="6">
        <v>43746</v>
      </c>
      <c r="J4131" s="5" t="s">
        <v>24</v>
      </c>
      <c r="K4131" s="7">
        <v>1810.25</v>
      </c>
      <c r="L4131" s="35">
        <v>1140.46</v>
      </c>
      <c r="M4131" s="36">
        <f t="shared" si="64"/>
        <v>669.79</v>
      </c>
      <c r="N4131" s="37">
        <f>YEAR(Table1[[#This Row],[Data zamówienia]])</f>
        <v>2019</v>
      </c>
    </row>
    <row r="4132" spans="2:14" x14ac:dyDescent="0.3">
      <c r="B4132" s="32">
        <v>769470</v>
      </c>
      <c r="C4132" s="5" t="s">
        <v>21</v>
      </c>
      <c r="D4132" s="5" t="s">
        <v>36</v>
      </c>
      <c r="E4132" s="5" t="s">
        <v>23</v>
      </c>
      <c r="F4132" s="5">
        <v>49</v>
      </c>
      <c r="G4132" s="6">
        <v>43741</v>
      </c>
      <c r="H4132" s="6">
        <v>43744</v>
      </c>
      <c r="I4132" s="6">
        <v>43747</v>
      </c>
      <c r="J4132" s="5" t="s">
        <v>33</v>
      </c>
      <c r="K4132" s="7">
        <v>1415.84</v>
      </c>
      <c r="L4132" s="35">
        <v>764.55</v>
      </c>
      <c r="M4132" s="36">
        <f t="shared" si="64"/>
        <v>651.29</v>
      </c>
      <c r="N4132" s="37">
        <f>YEAR(Table1[[#This Row],[Data zamówienia]])</f>
        <v>2019</v>
      </c>
    </row>
    <row r="4133" spans="2:14" x14ac:dyDescent="0.3">
      <c r="B4133" s="32">
        <v>139450</v>
      </c>
      <c r="C4133" s="5" t="s">
        <v>21</v>
      </c>
      <c r="D4133" s="5" t="s">
        <v>22</v>
      </c>
      <c r="E4133" s="5" t="s">
        <v>34</v>
      </c>
      <c r="F4133" s="5">
        <v>267</v>
      </c>
      <c r="G4133" s="6">
        <v>43741</v>
      </c>
      <c r="H4133" s="6">
        <v>43742</v>
      </c>
      <c r="I4133" s="6">
        <v>43748</v>
      </c>
      <c r="J4133" s="5" t="s">
        <v>24</v>
      </c>
      <c r="K4133" s="7">
        <v>1706.2</v>
      </c>
      <c r="L4133" s="35">
        <v>1535.58</v>
      </c>
      <c r="M4133" s="36">
        <f t="shared" si="64"/>
        <v>170.62000000000012</v>
      </c>
      <c r="N4133" s="37">
        <f>YEAR(Table1[[#This Row],[Data zamówienia]])</f>
        <v>2019</v>
      </c>
    </row>
    <row r="4134" spans="2:14" x14ac:dyDescent="0.3">
      <c r="B4134" s="32">
        <v>987732</v>
      </c>
      <c r="C4134" s="5" t="s">
        <v>21</v>
      </c>
      <c r="D4134" s="5" t="s">
        <v>36</v>
      </c>
      <c r="E4134" s="5" t="s">
        <v>25</v>
      </c>
      <c r="F4134" s="5">
        <v>11</v>
      </c>
      <c r="G4134" s="6">
        <v>43742</v>
      </c>
      <c r="H4134" s="6">
        <v>43743</v>
      </c>
      <c r="I4134" s="6">
        <v>43744</v>
      </c>
      <c r="J4134" s="5" t="s">
        <v>24</v>
      </c>
      <c r="K4134" s="7">
        <v>1759.46</v>
      </c>
      <c r="L4134" s="35">
        <v>1284.4100000000001</v>
      </c>
      <c r="M4134" s="36">
        <f t="shared" si="64"/>
        <v>475.04999999999995</v>
      </c>
      <c r="N4134" s="37">
        <f>YEAR(Table1[[#This Row],[Data zamówienia]])</f>
        <v>2019</v>
      </c>
    </row>
    <row r="4135" spans="2:14" x14ac:dyDescent="0.3">
      <c r="B4135" s="32">
        <v>578486</v>
      </c>
      <c r="C4135" s="5" t="s">
        <v>35</v>
      </c>
      <c r="D4135" s="5" t="s">
        <v>28</v>
      </c>
      <c r="E4135" s="5" t="s">
        <v>31</v>
      </c>
      <c r="F4135" s="5">
        <v>197</v>
      </c>
      <c r="G4135" s="6">
        <v>43742</v>
      </c>
      <c r="H4135" s="6">
        <v>43746</v>
      </c>
      <c r="I4135" s="6">
        <v>43752</v>
      </c>
      <c r="J4135" s="5" t="s">
        <v>30</v>
      </c>
      <c r="K4135" s="7">
        <v>636.55999999999995</v>
      </c>
      <c r="L4135" s="35">
        <v>420.13</v>
      </c>
      <c r="M4135" s="36">
        <f t="shared" si="64"/>
        <v>216.42999999999995</v>
      </c>
      <c r="N4135" s="37">
        <f>YEAR(Table1[[#This Row],[Data zamówienia]])</f>
        <v>2019</v>
      </c>
    </row>
    <row r="4136" spans="2:14" x14ac:dyDescent="0.3">
      <c r="B4136" s="32">
        <v>672660</v>
      </c>
      <c r="C4136" s="5" t="s">
        <v>38</v>
      </c>
      <c r="D4136" s="5" t="s">
        <v>22</v>
      </c>
      <c r="E4136" s="5" t="s">
        <v>25</v>
      </c>
      <c r="F4136" s="5">
        <v>260</v>
      </c>
      <c r="G4136" s="6">
        <v>43743</v>
      </c>
      <c r="H4136" s="6">
        <v>43743</v>
      </c>
      <c r="I4136" s="6">
        <v>43745</v>
      </c>
      <c r="J4136" s="5" t="s">
        <v>40</v>
      </c>
      <c r="K4136" s="7">
        <v>1076.92</v>
      </c>
      <c r="L4136" s="35">
        <v>818.46</v>
      </c>
      <c r="M4136" s="36">
        <f t="shared" si="64"/>
        <v>258.46000000000004</v>
      </c>
      <c r="N4136" s="37">
        <f>YEAR(Table1[[#This Row],[Data zamówienia]])</f>
        <v>2019</v>
      </c>
    </row>
    <row r="4137" spans="2:14" x14ac:dyDescent="0.3">
      <c r="B4137" s="32">
        <v>502528</v>
      </c>
      <c r="C4137" s="5" t="s">
        <v>35</v>
      </c>
      <c r="D4137" s="5" t="s">
        <v>28</v>
      </c>
      <c r="E4137" s="5" t="s">
        <v>34</v>
      </c>
      <c r="F4137" s="5">
        <v>116</v>
      </c>
      <c r="G4137" s="6">
        <v>43743</v>
      </c>
      <c r="H4137" s="6">
        <v>43746</v>
      </c>
      <c r="I4137" s="6">
        <v>43748</v>
      </c>
      <c r="J4137" s="5" t="s">
        <v>33</v>
      </c>
      <c r="K4137" s="7">
        <v>1549.99</v>
      </c>
      <c r="L4137" s="35">
        <v>898.99</v>
      </c>
      <c r="M4137" s="36">
        <f t="shared" si="64"/>
        <v>651</v>
      </c>
      <c r="N4137" s="37">
        <f>YEAR(Table1[[#This Row],[Data zamówienia]])</f>
        <v>2019</v>
      </c>
    </row>
    <row r="4138" spans="2:14" x14ac:dyDescent="0.3">
      <c r="B4138" s="32">
        <v>280706</v>
      </c>
      <c r="C4138" s="5" t="s">
        <v>27</v>
      </c>
      <c r="D4138" s="5" t="s">
        <v>28</v>
      </c>
      <c r="E4138" s="5" t="s">
        <v>25</v>
      </c>
      <c r="F4138" s="5">
        <v>212</v>
      </c>
      <c r="G4138" s="6">
        <v>43742</v>
      </c>
      <c r="H4138" s="6">
        <v>43743</v>
      </c>
      <c r="I4138" s="6">
        <v>43748</v>
      </c>
      <c r="J4138" s="5" t="s">
        <v>30</v>
      </c>
      <c r="K4138" s="7">
        <v>264.42</v>
      </c>
      <c r="L4138" s="35">
        <v>195.67</v>
      </c>
      <c r="M4138" s="36">
        <f t="shared" si="64"/>
        <v>68.750000000000028</v>
      </c>
      <c r="N4138" s="37">
        <f>YEAR(Table1[[#This Row],[Data zamówienia]])</f>
        <v>2019</v>
      </c>
    </row>
    <row r="4139" spans="2:14" x14ac:dyDescent="0.3">
      <c r="B4139" s="32">
        <v>314655</v>
      </c>
      <c r="C4139" s="5" t="s">
        <v>38</v>
      </c>
      <c r="D4139" s="5" t="s">
        <v>39</v>
      </c>
      <c r="E4139" s="5" t="s">
        <v>37</v>
      </c>
      <c r="F4139" s="5">
        <v>86</v>
      </c>
      <c r="G4139" s="6">
        <v>43743</v>
      </c>
      <c r="H4139" s="6">
        <v>43746</v>
      </c>
      <c r="I4139" s="6">
        <v>43750</v>
      </c>
      <c r="J4139" s="5" t="s">
        <v>33</v>
      </c>
      <c r="K4139" s="7">
        <v>372.24</v>
      </c>
      <c r="L4139" s="35">
        <v>349.91</v>
      </c>
      <c r="M4139" s="36">
        <f t="shared" si="64"/>
        <v>22.329999999999984</v>
      </c>
      <c r="N4139" s="37">
        <f>YEAR(Table1[[#This Row],[Data zamówienia]])</f>
        <v>2019</v>
      </c>
    </row>
    <row r="4140" spans="2:14" x14ac:dyDescent="0.3">
      <c r="B4140" s="32">
        <v>994039</v>
      </c>
      <c r="C4140" s="5" t="s">
        <v>21</v>
      </c>
      <c r="D4140" s="5" t="s">
        <v>22</v>
      </c>
      <c r="E4140" s="5" t="s">
        <v>37</v>
      </c>
      <c r="F4140" s="5">
        <v>320</v>
      </c>
      <c r="G4140" s="6">
        <v>43742</v>
      </c>
      <c r="H4140" s="6">
        <v>43746</v>
      </c>
      <c r="I4140" s="6">
        <v>43750</v>
      </c>
      <c r="J4140" s="5" t="s">
        <v>30</v>
      </c>
      <c r="K4140" s="7">
        <v>1105.1099999999999</v>
      </c>
      <c r="L4140" s="35">
        <v>917.24</v>
      </c>
      <c r="M4140" s="36">
        <f t="shared" si="64"/>
        <v>187.86999999999989</v>
      </c>
      <c r="N4140" s="37">
        <f>YEAR(Table1[[#This Row],[Data zamówienia]])</f>
        <v>2019</v>
      </c>
    </row>
    <row r="4141" spans="2:14" x14ac:dyDescent="0.3">
      <c r="B4141" s="32">
        <v>945088</v>
      </c>
      <c r="C4141" s="5" t="s">
        <v>27</v>
      </c>
      <c r="D4141" s="5" t="s">
        <v>22</v>
      </c>
      <c r="E4141" s="5" t="s">
        <v>31</v>
      </c>
      <c r="F4141" s="5">
        <v>115</v>
      </c>
      <c r="G4141" s="6">
        <v>43743</v>
      </c>
      <c r="H4141" s="6">
        <v>43743</v>
      </c>
      <c r="I4141" s="6">
        <v>43746</v>
      </c>
      <c r="J4141" s="5" t="s">
        <v>24</v>
      </c>
      <c r="K4141" s="7">
        <v>1170.45</v>
      </c>
      <c r="L4141" s="35">
        <v>866.13</v>
      </c>
      <c r="M4141" s="36">
        <f t="shared" si="64"/>
        <v>304.32000000000005</v>
      </c>
      <c r="N4141" s="37">
        <f>YEAR(Table1[[#This Row],[Data zamówienia]])</f>
        <v>2019</v>
      </c>
    </row>
    <row r="4142" spans="2:14" x14ac:dyDescent="0.3">
      <c r="B4142" s="32">
        <v>514492</v>
      </c>
      <c r="C4142" s="5" t="s">
        <v>27</v>
      </c>
      <c r="D4142" s="5" t="s">
        <v>28</v>
      </c>
      <c r="E4142" s="5" t="s">
        <v>31</v>
      </c>
      <c r="F4142" s="5">
        <v>132</v>
      </c>
      <c r="G4142" s="6">
        <v>43743</v>
      </c>
      <c r="H4142" s="6">
        <v>43744</v>
      </c>
      <c r="I4142" s="6">
        <v>43750</v>
      </c>
      <c r="J4142" s="5" t="s">
        <v>40</v>
      </c>
      <c r="K4142" s="7">
        <v>960.09</v>
      </c>
      <c r="L4142" s="35">
        <v>816.08</v>
      </c>
      <c r="M4142" s="36">
        <f t="shared" si="64"/>
        <v>144.01</v>
      </c>
      <c r="N4142" s="37">
        <f>YEAR(Table1[[#This Row],[Data zamówienia]])</f>
        <v>2019</v>
      </c>
    </row>
    <row r="4143" spans="2:14" x14ac:dyDescent="0.3">
      <c r="B4143" s="32">
        <v>176934</v>
      </c>
      <c r="C4143" s="5" t="s">
        <v>21</v>
      </c>
      <c r="D4143" s="5" t="s">
        <v>28</v>
      </c>
      <c r="E4143" s="5" t="s">
        <v>29</v>
      </c>
      <c r="F4143" s="5">
        <v>294</v>
      </c>
      <c r="G4143" s="6">
        <v>43743</v>
      </c>
      <c r="H4143" s="6">
        <v>43743</v>
      </c>
      <c r="I4143" s="6">
        <v>43744</v>
      </c>
      <c r="J4143" s="5" t="s">
        <v>33</v>
      </c>
      <c r="K4143" s="7">
        <v>1151.27</v>
      </c>
      <c r="L4143" s="35">
        <v>874.97</v>
      </c>
      <c r="M4143" s="36">
        <f t="shared" si="64"/>
        <v>276.29999999999995</v>
      </c>
      <c r="N4143" s="37">
        <f>YEAR(Table1[[#This Row],[Data zamówienia]])</f>
        <v>2019</v>
      </c>
    </row>
    <row r="4144" spans="2:14" x14ac:dyDescent="0.3">
      <c r="B4144" s="32">
        <v>904559</v>
      </c>
      <c r="C4144" s="5" t="s">
        <v>27</v>
      </c>
      <c r="D4144" s="5" t="s">
        <v>28</v>
      </c>
      <c r="E4144" s="5" t="s">
        <v>37</v>
      </c>
      <c r="F4144" s="5">
        <v>249</v>
      </c>
      <c r="G4144" s="6">
        <v>43743</v>
      </c>
      <c r="H4144" s="6">
        <v>43743</v>
      </c>
      <c r="I4144" s="6">
        <v>43744</v>
      </c>
      <c r="J4144" s="5" t="s">
        <v>40</v>
      </c>
      <c r="K4144" s="7">
        <v>1027.32</v>
      </c>
      <c r="L4144" s="35">
        <v>636.94000000000005</v>
      </c>
      <c r="M4144" s="36">
        <f t="shared" si="64"/>
        <v>390.37999999999988</v>
      </c>
      <c r="N4144" s="37">
        <f>YEAR(Table1[[#This Row],[Data zamówienia]])</f>
        <v>2019</v>
      </c>
    </row>
    <row r="4145" spans="2:14" x14ac:dyDescent="0.3">
      <c r="B4145" s="32">
        <v>131232</v>
      </c>
      <c r="C4145" s="5" t="s">
        <v>35</v>
      </c>
      <c r="D4145" s="5" t="s">
        <v>39</v>
      </c>
      <c r="E4145" s="5" t="s">
        <v>34</v>
      </c>
      <c r="F4145" s="5">
        <v>227</v>
      </c>
      <c r="G4145" s="6">
        <v>43742</v>
      </c>
      <c r="H4145" s="6">
        <v>43745</v>
      </c>
      <c r="I4145" s="6">
        <v>43748</v>
      </c>
      <c r="J4145" s="5" t="s">
        <v>26</v>
      </c>
      <c r="K4145" s="7">
        <v>857.9</v>
      </c>
      <c r="L4145" s="35">
        <v>746.37</v>
      </c>
      <c r="M4145" s="36">
        <f t="shared" si="64"/>
        <v>111.52999999999997</v>
      </c>
      <c r="N4145" s="37">
        <f>YEAR(Table1[[#This Row],[Data zamówienia]])</f>
        <v>2019</v>
      </c>
    </row>
    <row r="4146" spans="2:14" x14ac:dyDescent="0.3">
      <c r="B4146" s="32">
        <v>568022</v>
      </c>
      <c r="C4146" s="5" t="s">
        <v>21</v>
      </c>
      <c r="D4146" s="5" t="s">
        <v>22</v>
      </c>
      <c r="E4146" s="5" t="s">
        <v>31</v>
      </c>
      <c r="F4146" s="5">
        <v>186</v>
      </c>
      <c r="G4146" s="6">
        <v>43743</v>
      </c>
      <c r="H4146" s="6">
        <v>43747</v>
      </c>
      <c r="I4146" s="6">
        <v>43752</v>
      </c>
      <c r="J4146" s="5" t="s">
        <v>32</v>
      </c>
      <c r="K4146" s="7">
        <v>1822.71</v>
      </c>
      <c r="L4146" s="35">
        <v>1439.94</v>
      </c>
      <c r="M4146" s="36">
        <f t="shared" si="64"/>
        <v>382.77</v>
      </c>
      <c r="N4146" s="37">
        <f>YEAR(Table1[[#This Row],[Data zamówienia]])</f>
        <v>2019</v>
      </c>
    </row>
    <row r="4147" spans="2:14" x14ac:dyDescent="0.3">
      <c r="B4147" s="32">
        <v>32309</v>
      </c>
      <c r="C4147" s="5" t="s">
        <v>38</v>
      </c>
      <c r="D4147" s="5" t="s">
        <v>39</v>
      </c>
      <c r="E4147" s="5" t="s">
        <v>29</v>
      </c>
      <c r="F4147" s="5">
        <v>154</v>
      </c>
      <c r="G4147" s="6">
        <v>43743</v>
      </c>
      <c r="H4147" s="6">
        <v>43744</v>
      </c>
      <c r="I4147" s="6">
        <v>43746</v>
      </c>
      <c r="J4147" s="5" t="s">
        <v>33</v>
      </c>
      <c r="K4147" s="7">
        <v>311.24</v>
      </c>
      <c r="L4147" s="35">
        <v>202.31</v>
      </c>
      <c r="M4147" s="36">
        <f t="shared" si="64"/>
        <v>108.93</v>
      </c>
      <c r="N4147" s="37">
        <f>YEAR(Table1[[#This Row],[Data zamówienia]])</f>
        <v>2019</v>
      </c>
    </row>
    <row r="4148" spans="2:14" x14ac:dyDescent="0.3">
      <c r="B4148" s="32">
        <v>483622</v>
      </c>
      <c r="C4148" s="5" t="s">
        <v>35</v>
      </c>
      <c r="D4148" s="5" t="s">
        <v>22</v>
      </c>
      <c r="E4148" s="5" t="s">
        <v>29</v>
      </c>
      <c r="F4148" s="5">
        <v>328</v>
      </c>
      <c r="G4148" s="6">
        <v>43743</v>
      </c>
      <c r="H4148" s="6">
        <v>43747</v>
      </c>
      <c r="I4148" s="6">
        <v>43750</v>
      </c>
      <c r="J4148" s="5" t="s">
        <v>26</v>
      </c>
      <c r="K4148" s="7">
        <v>284.52</v>
      </c>
      <c r="L4148" s="35">
        <v>210.54</v>
      </c>
      <c r="M4148" s="36">
        <f t="shared" si="64"/>
        <v>73.97999999999999</v>
      </c>
      <c r="N4148" s="37">
        <f>YEAR(Table1[[#This Row],[Data zamówienia]])</f>
        <v>2019</v>
      </c>
    </row>
    <row r="4149" spans="2:14" x14ac:dyDescent="0.3">
      <c r="B4149" s="32">
        <v>917752</v>
      </c>
      <c r="C4149" s="5" t="s">
        <v>27</v>
      </c>
      <c r="D4149" s="5" t="s">
        <v>36</v>
      </c>
      <c r="E4149" s="5" t="s">
        <v>29</v>
      </c>
      <c r="F4149" s="5">
        <v>1</v>
      </c>
      <c r="G4149" s="6">
        <v>43744</v>
      </c>
      <c r="H4149" s="6">
        <v>43744</v>
      </c>
      <c r="I4149" s="6">
        <v>43749</v>
      </c>
      <c r="J4149" s="5" t="s">
        <v>40</v>
      </c>
      <c r="K4149" s="7">
        <v>1805.18</v>
      </c>
      <c r="L4149" s="35">
        <v>1227.52</v>
      </c>
      <c r="M4149" s="36">
        <f t="shared" si="64"/>
        <v>577.66000000000008</v>
      </c>
      <c r="N4149" s="37">
        <f>YEAR(Table1[[#This Row],[Data zamówienia]])</f>
        <v>2019</v>
      </c>
    </row>
    <row r="4150" spans="2:14" x14ac:dyDescent="0.3">
      <c r="B4150" s="32">
        <v>390467</v>
      </c>
      <c r="C4150" s="5" t="s">
        <v>27</v>
      </c>
      <c r="D4150" s="5" t="s">
        <v>28</v>
      </c>
      <c r="E4150" s="5" t="s">
        <v>31</v>
      </c>
      <c r="F4150" s="5">
        <v>189</v>
      </c>
      <c r="G4150" s="6">
        <v>43743</v>
      </c>
      <c r="H4150" s="6">
        <v>43744</v>
      </c>
      <c r="I4150" s="6">
        <v>43745</v>
      </c>
      <c r="J4150" s="5" t="s">
        <v>32</v>
      </c>
      <c r="K4150" s="7">
        <v>1530.21</v>
      </c>
      <c r="L4150" s="35">
        <v>1178.26</v>
      </c>
      <c r="M4150" s="36">
        <f t="shared" si="64"/>
        <v>351.95000000000005</v>
      </c>
      <c r="N4150" s="37">
        <f>YEAR(Table1[[#This Row],[Data zamówienia]])</f>
        <v>2019</v>
      </c>
    </row>
    <row r="4151" spans="2:14" x14ac:dyDescent="0.3">
      <c r="B4151" s="32">
        <v>851116</v>
      </c>
      <c r="C4151" s="5" t="s">
        <v>21</v>
      </c>
      <c r="D4151" s="5" t="s">
        <v>22</v>
      </c>
      <c r="E4151" s="5" t="s">
        <v>25</v>
      </c>
      <c r="F4151" s="5">
        <v>58</v>
      </c>
      <c r="G4151" s="6">
        <v>43744</v>
      </c>
      <c r="H4151" s="6">
        <v>43747</v>
      </c>
      <c r="I4151" s="6">
        <v>43752</v>
      </c>
      <c r="J4151" s="5" t="s">
        <v>32</v>
      </c>
      <c r="K4151" s="7">
        <v>1681.38</v>
      </c>
      <c r="L4151" s="35">
        <v>1109.71</v>
      </c>
      <c r="M4151" s="36">
        <f t="shared" si="64"/>
        <v>571.67000000000007</v>
      </c>
      <c r="N4151" s="37">
        <f>YEAR(Table1[[#This Row],[Data zamówienia]])</f>
        <v>2019</v>
      </c>
    </row>
    <row r="4152" spans="2:14" x14ac:dyDescent="0.3">
      <c r="B4152" s="32">
        <v>463672</v>
      </c>
      <c r="C4152" s="5" t="s">
        <v>35</v>
      </c>
      <c r="D4152" s="5" t="s">
        <v>28</v>
      </c>
      <c r="E4152" s="5" t="s">
        <v>34</v>
      </c>
      <c r="F4152" s="5">
        <v>231</v>
      </c>
      <c r="G4152" s="6">
        <v>43744</v>
      </c>
      <c r="H4152" s="6">
        <v>43745</v>
      </c>
      <c r="I4152" s="6">
        <v>43752</v>
      </c>
      <c r="J4152" s="5" t="s">
        <v>30</v>
      </c>
      <c r="K4152" s="7">
        <v>1896.41</v>
      </c>
      <c r="L4152" s="35">
        <v>948.21</v>
      </c>
      <c r="M4152" s="36">
        <f t="shared" si="64"/>
        <v>948.2</v>
      </c>
      <c r="N4152" s="37">
        <f>YEAR(Table1[[#This Row],[Data zamówienia]])</f>
        <v>2019</v>
      </c>
    </row>
    <row r="4153" spans="2:14" x14ac:dyDescent="0.3">
      <c r="B4153" s="32">
        <v>13763</v>
      </c>
      <c r="C4153" s="5" t="s">
        <v>21</v>
      </c>
      <c r="D4153" s="5" t="s">
        <v>36</v>
      </c>
      <c r="E4153" s="5" t="s">
        <v>25</v>
      </c>
      <c r="F4153" s="5">
        <v>70</v>
      </c>
      <c r="G4153" s="6">
        <v>43744</v>
      </c>
      <c r="H4153" s="6">
        <v>43747</v>
      </c>
      <c r="I4153" s="6">
        <v>43754</v>
      </c>
      <c r="J4153" s="5" t="s">
        <v>26</v>
      </c>
      <c r="K4153" s="7">
        <v>644.5</v>
      </c>
      <c r="L4153" s="35">
        <v>554.27</v>
      </c>
      <c r="M4153" s="36">
        <f t="shared" si="64"/>
        <v>90.230000000000018</v>
      </c>
      <c r="N4153" s="37">
        <f>YEAR(Table1[[#This Row],[Data zamówienia]])</f>
        <v>2019</v>
      </c>
    </row>
    <row r="4154" spans="2:14" x14ac:dyDescent="0.3">
      <c r="B4154" s="32">
        <v>202248</v>
      </c>
      <c r="C4154" s="5" t="s">
        <v>27</v>
      </c>
      <c r="D4154" s="5" t="s">
        <v>36</v>
      </c>
      <c r="E4154" s="5" t="s">
        <v>37</v>
      </c>
      <c r="F4154" s="5">
        <v>8</v>
      </c>
      <c r="G4154" s="6">
        <v>43744</v>
      </c>
      <c r="H4154" s="6">
        <v>43746</v>
      </c>
      <c r="I4154" s="6">
        <v>43751</v>
      </c>
      <c r="J4154" s="5" t="s">
        <v>33</v>
      </c>
      <c r="K4154" s="7">
        <v>352.39</v>
      </c>
      <c r="L4154" s="35">
        <v>186.77</v>
      </c>
      <c r="M4154" s="36">
        <f t="shared" si="64"/>
        <v>165.61999999999998</v>
      </c>
      <c r="N4154" s="37">
        <f>YEAR(Table1[[#This Row],[Data zamówienia]])</f>
        <v>2019</v>
      </c>
    </row>
    <row r="4155" spans="2:14" x14ac:dyDescent="0.3">
      <c r="B4155" s="32">
        <v>109705</v>
      </c>
      <c r="C4155" s="5" t="s">
        <v>27</v>
      </c>
      <c r="D4155" s="5" t="s">
        <v>28</v>
      </c>
      <c r="E4155" s="5" t="s">
        <v>25</v>
      </c>
      <c r="F4155" s="5">
        <v>246</v>
      </c>
      <c r="G4155" s="6">
        <v>43745</v>
      </c>
      <c r="H4155" s="6">
        <v>43746</v>
      </c>
      <c r="I4155" s="6">
        <v>43752</v>
      </c>
      <c r="J4155" s="5" t="s">
        <v>40</v>
      </c>
      <c r="K4155" s="7">
        <v>1317.62</v>
      </c>
      <c r="L4155" s="35">
        <v>724.69</v>
      </c>
      <c r="M4155" s="36">
        <f t="shared" si="64"/>
        <v>592.92999999999984</v>
      </c>
      <c r="N4155" s="37">
        <f>YEAR(Table1[[#This Row],[Data zamówienia]])</f>
        <v>2019</v>
      </c>
    </row>
    <row r="4156" spans="2:14" x14ac:dyDescent="0.3">
      <c r="B4156" s="32">
        <v>312806</v>
      </c>
      <c r="C4156" s="5" t="s">
        <v>21</v>
      </c>
      <c r="D4156" s="5" t="s">
        <v>39</v>
      </c>
      <c r="E4156" s="5" t="s">
        <v>37</v>
      </c>
      <c r="F4156" s="5">
        <v>87</v>
      </c>
      <c r="G4156" s="6">
        <v>43744</v>
      </c>
      <c r="H4156" s="6">
        <v>43745</v>
      </c>
      <c r="I4156" s="6">
        <v>43752</v>
      </c>
      <c r="J4156" s="5" t="s">
        <v>32</v>
      </c>
      <c r="K4156" s="7">
        <v>1012.07</v>
      </c>
      <c r="L4156" s="35">
        <v>860.26</v>
      </c>
      <c r="M4156" s="36">
        <f t="shared" si="64"/>
        <v>151.81000000000006</v>
      </c>
      <c r="N4156" s="37">
        <f>YEAR(Table1[[#This Row],[Data zamówienia]])</f>
        <v>2019</v>
      </c>
    </row>
    <row r="4157" spans="2:14" x14ac:dyDescent="0.3">
      <c r="B4157" s="32">
        <v>887621</v>
      </c>
      <c r="C4157" s="5" t="s">
        <v>38</v>
      </c>
      <c r="D4157" s="5" t="s">
        <v>39</v>
      </c>
      <c r="E4157" s="5" t="s">
        <v>37</v>
      </c>
      <c r="F4157" s="5">
        <v>70</v>
      </c>
      <c r="G4157" s="6">
        <v>43744</v>
      </c>
      <c r="H4157" s="6">
        <v>43745</v>
      </c>
      <c r="I4157" s="6">
        <v>43750</v>
      </c>
      <c r="J4157" s="5" t="s">
        <v>26</v>
      </c>
      <c r="K4157" s="7">
        <v>755.6</v>
      </c>
      <c r="L4157" s="35">
        <v>589.37</v>
      </c>
      <c r="M4157" s="36">
        <f t="shared" si="64"/>
        <v>166.23000000000002</v>
      </c>
      <c r="N4157" s="37">
        <f>YEAR(Table1[[#This Row],[Data zamówienia]])</f>
        <v>2019</v>
      </c>
    </row>
    <row r="4158" spans="2:14" x14ac:dyDescent="0.3">
      <c r="B4158" s="32">
        <v>476380</v>
      </c>
      <c r="C4158" s="5" t="s">
        <v>21</v>
      </c>
      <c r="D4158" s="5" t="s">
        <v>39</v>
      </c>
      <c r="E4158" s="5" t="s">
        <v>23</v>
      </c>
      <c r="F4158" s="5">
        <v>300</v>
      </c>
      <c r="G4158" s="6">
        <v>43744</v>
      </c>
      <c r="H4158" s="6">
        <v>43748</v>
      </c>
      <c r="I4158" s="6">
        <v>43751</v>
      </c>
      <c r="J4158" s="5" t="s">
        <v>24</v>
      </c>
      <c r="K4158" s="7">
        <v>1953.64</v>
      </c>
      <c r="L4158" s="35">
        <v>1250.33</v>
      </c>
      <c r="M4158" s="36">
        <f t="shared" si="64"/>
        <v>703.31000000000017</v>
      </c>
      <c r="N4158" s="37">
        <f>YEAR(Table1[[#This Row],[Data zamówienia]])</f>
        <v>2019</v>
      </c>
    </row>
    <row r="4159" spans="2:14" x14ac:dyDescent="0.3">
      <c r="B4159" s="32">
        <v>836344</v>
      </c>
      <c r="C4159" s="5" t="s">
        <v>21</v>
      </c>
      <c r="D4159" s="5" t="s">
        <v>36</v>
      </c>
      <c r="E4159" s="5" t="s">
        <v>31</v>
      </c>
      <c r="F4159" s="5">
        <v>55</v>
      </c>
      <c r="G4159" s="6">
        <v>43746</v>
      </c>
      <c r="H4159" s="6">
        <v>43748</v>
      </c>
      <c r="I4159" s="6">
        <v>43754</v>
      </c>
      <c r="J4159" s="5" t="s">
        <v>26</v>
      </c>
      <c r="K4159" s="7">
        <v>1158.99</v>
      </c>
      <c r="L4159" s="35">
        <v>672.21</v>
      </c>
      <c r="M4159" s="36">
        <f t="shared" si="64"/>
        <v>486.78</v>
      </c>
      <c r="N4159" s="37">
        <f>YEAR(Table1[[#This Row],[Data zamówienia]])</f>
        <v>2019</v>
      </c>
    </row>
    <row r="4160" spans="2:14" x14ac:dyDescent="0.3">
      <c r="B4160" s="32">
        <v>589073</v>
      </c>
      <c r="C4160" s="5" t="s">
        <v>21</v>
      </c>
      <c r="D4160" s="5" t="s">
        <v>22</v>
      </c>
      <c r="E4160" s="5" t="s">
        <v>29</v>
      </c>
      <c r="F4160" s="5">
        <v>164</v>
      </c>
      <c r="G4160" s="6">
        <v>43745</v>
      </c>
      <c r="H4160" s="6">
        <v>43747</v>
      </c>
      <c r="I4160" s="6">
        <v>43750</v>
      </c>
      <c r="J4160" s="5" t="s">
        <v>33</v>
      </c>
      <c r="K4160" s="7">
        <v>540.25</v>
      </c>
      <c r="L4160" s="35">
        <v>367.37</v>
      </c>
      <c r="M4160" s="36">
        <f t="shared" si="64"/>
        <v>172.88</v>
      </c>
      <c r="N4160" s="37">
        <f>YEAR(Table1[[#This Row],[Data zamówienia]])</f>
        <v>2019</v>
      </c>
    </row>
    <row r="4161" spans="2:14" x14ac:dyDescent="0.3">
      <c r="B4161" s="32">
        <v>813758</v>
      </c>
      <c r="C4161" s="5" t="s">
        <v>38</v>
      </c>
      <c r="D4161" s="5" t="s">
        <v>22</v>
      </c>
      <c r="E4161" s="5" t="s">
        <v>23</v>
      </c>
      <c r="F4161" s="5">
        <v>319</v>
      </c>
      <c r="G4161" s="6">
        <v>43745</v>
      </c>
      <c r="H4161" s="6">
        <v>43748</v>
      </c>
      <c r="I4161" s="6">
        <v>43752</v>
      </c>
      <c r="J4161" s="5" t="s">
        <v>24</v>
      </c>
      <c r="K4161" s="7">
        <v>520.12</v>
      </c>
      <c r="L4161" s="35">
        <v>332.88</v>
      </c>
      <c r="M4161" s="36">
        <f t="shared" si="64"/>
        <v>187.24</v>
      </c>
      <c r="N4161" s="37">
        <f>YEAR(Table1[[#This Row],[Data zamówienia]])</f>
        <v>2019</v>
      </c>
    </row>
    <row r="4162" spans="2:14" x14ac:dyDescent="0.3">
      <c r="B4162" s="32">
        <v>474199</v>
      </c>
      <c r="C4162" s="5" t="s">
        <v>27</v>
      </c>
      <c r="D4162" s="5" t="s">
        <v>39</v>
      </c>
      <c r="E4162" s="5" t="s">
        <v>34</v>
      </c>
      <c r="F4162" s="5">
        <v>41</v>
      </c>
      <c r="G4162" s="6">
        <v>43745</v>
      </c>
      <c r="H4162" s="6">
        <v>43748</v>
      </c>
      <c r="I4162" s="6">
        <v>43753</v>
      </c>
      <c r="J4162" s="5" t="s">
        <v>26</v>
      </c>
      <c r="K4162" s="7">
        <v>352.39</v>
      </c>
      <c r="L4162" s="35">
        <v>253.72</v>
      </c>
      <c r="M4162" s="36">
        <f t="shared" si="64"/>
        <v>98.669999999999987</v>
      </c>
      <c r="N4162" s="37">
        <f>YEAR(Table1[[#This Row],[Data zamówienia]])</f>
        <v>2019</v>
      </c>
    </row>
    <row r="4163" spans="2:14" x14ac:dyDescent="0.3">
      <c r="B4163" s="32">
        <v>163427</v>
      </c>
      <c r="C4163" s="5" t="s">
        <v>21</v>
      </c>
      <c r="D4163" s="5" t="s">
        <v>28</v>
      </c>
      <c r="E4163" s="5" t="s">
        <v>25</v>
      </c>
      <c r="F4163" s="5">
        <v>196</v>
      </c>
      <c r="G4163" s="6">
        <v>43746</v>
      </c>
      <c r="H4163" s="6">
        <v>43747</v>
      </c>
      <c r="I4163" s="6">
        <v>43748</v>
      </c>
      <c r="J4163" s="5" t="s">
        <v>24</v>
      </c>
      <c r="K4163" s="7">
        <v>1951.5</v>
      </c>
      <c r="L4163" s="35">
        <v>1639.26</v>
      </c>
      <c r="M4163" s="36">
        <f t="shared" si="64"/>
        <v>312.24</v>
      </c>
      <c r="N4163" s="37">
        <f>YEAR(Table1[[#This Row],[Data zamówienia]])</f>
        <v>2019</v>
      </c>
    </row>
    <row r="4164" spans="2:14" x14ac:dyDescent="0.3">
      <c r="B4164" s="32">
        <v>745821</v>
      </c>
      <c r="C4164" s="5" t="s">
        <v>27</v>
      </c>
      <c r="D4164" s="5" t="s">
        <v>39</v>
      </c>
      <c r="E4164" s="5" t="s">
        <v>31</v>
      </c>
      <c r="F4164" s="5">
        <v>279</v>
      </c>
      <c r="G4164" s="6">
        <v>43745</v>
      </c>
      <c r="H4164" s="6">
        <v>43747</v>
      </c>
      <c r="I4164" s="6">
        <v>43752</v>
      </c>
      <c r="J4164" s="5" t="s">
        <v>40</v>
      </c>
      <c r="K4164" s="7">
        <v>1111.19</v>
      </c>
      <c r="L4164" s="35">
        <v>788.94</v>
      </c>
      <c r="M4164" s="36">
        <f t="shared" ref="M4164:M4227" si="65">K4164-L4164</f>
        <v>322.25</v>
      </c>
      <c r="N4164" s="37">
        <f>YEAR(Table1[[#This Row],[Data zamówienia]])</f>
        <v>2019</v>
      </c>
    </row>
    <row r="4165" spans="2:14" x14ac:dyDescent="0.3">
      <c r="B4165" s="32">
        <v>287868</v>
      </c>
      <c r="C4165" s="5" t="s">
        <v>35</v>
      </c>
      <c r="D4165" s="5" t="s">
        <v>28</v>
      </c>
      <c r="E4165" s="5" t="s">
        <v>23</v>
      </c>
      <c r="F4165" s="5">
        <v>288</v>
      </c>
      <c r="G4165" s="6">
        <v>43745</v>
      </c>
      <c r="H4165" s="6">
        <v>43749</v>
      </c>
      <c r="I4165" s="6">
        <v>43756</v>
      </c>
      <c r="J4165" s="5" t="s">
        <v>40</v>
      </c>
      <c r="K4165" s="7">
        <v>668.59</v>
      </c>
      <c r="L4165" s="35">
        <v>374.41</v>
      </c>
      <c r="M4165" s="36">
        <f t="shared" si="65"/>
        <v>294.18</v>
      </c>
      <c r="N4165" s="37">
        <f>YEAR(Table1[[#This Row],[Data zamówienia]])</f>
        <v>2019</v>
      </c>
    </row>
    <row r="4166" spans="2:14" x14ac:dyDescent="0.3">
      <c r="B4166" s="32">
        <v>302905</v>
      </c>
      <c r="C4166" s="5" t="s">
        <v>21</v>
      </c>
      <c r="D4166" s="5" t="s">
        <v>22</v>
      </c>
      <c r="E4166" s="5" t="s">
        <v>25</v>
      </c>
      <c r="F4166" s="5">
        <v>16</v>
      </c>
      <c r="G4166" s="6">
        <v>43745</v>
      </c>
      <c r="H4166" s="6">
        <v>43747</v>
      </c>
      <c r="I4166" s="6">
        <v>43749</v>
      </c>
      <c r="J4166" s="5" t="s">
        <v>26</v>
      </c>
      <c r="K4166" s="7">
        <v>417.95</v>
      </c>
      <c r="L4166" s="35">
        <v>234.05</v>
      </c>
      <c r="M4166" s="36">
        <f t="shared" si="65"/>
        <v>183.89999999999998</v>
      </c>
      <c r="N4166" s="37">
        <f>YEAR(Table1[[#This Row],[Data zamówienia]])</f>
        <v>2019</v>
      </c>
    </row>
    <row r="4167" spans="2:14" x14ac:dyDescent="0.3">
      <c r="B4167" s="32">
        <v>747749</v>
      </c>
      <c r="C4167" s="5" t="s">
        <v>27</v>
      </c>
      <c r="D4167" s="5" t="s">
        <v>28</v>
      </c>
      <c r="E4167" s="5" t="s">
        <v>37</v>
      </c>
      <c r="F4167" s="5">
        <v>350</v>
      </c>
      <c r="G4167" s="6">
        <v>43745</v>
      </c>
      <c r="H4167" s="6">
        <v>43746</v>
      </c>
      <c r="I4167" s="6">
        <v>43752</v>
      </c>
      <c r="J4167" s="5" t="s">
        <v>26</v>
      </c>
      <c r="K4167" s="7">
        <v>1778.9</v>
      </c>
      <c r="L4167" s="35">
        <v>1547.64</v>
      </c>
      <c r="M4167" s="36">
        <f t="shared" si="65"/>
        <v>231.26</v>
      </c>
      <c r="N4167" s="37">
        <f>YEAR(Table1[[#This Row],[Data zamówienia]])</f>
        <v>2019</v>
      </c>
    </row>
    <row r="4168" spans="2:14" x14ac:dyDescent="0.3">
      <c r="B4168" s="32">
        <v>940964</v>
      </c>
      <c r="C4168" s="5" t="s">
        <v>27</v>
      </c>
      <c r="D4168" s="5" t="s">
        <v>28</v>
      </c>
      <c r="E4168" s="5" t="s">
        <v>37</v>
      </c>
      <c r="F4168" s="5">
        <v>34</v>
      </c>
      <c r="G4168" s="6">
        <v>43747</v>
      </c>
      <c r="H4168" s="6">
        <v>43747</v>
      </c>
      <c r="I4168" s="6">
        <v>43754</v>
      </c>
      <c r="J4168" s="5" t="s">
        <v>24</v>
      </c>
      <c r="K4168" s="7">
        <v>717.95</v>
      </c>
      <c r="L4168" s="35">
        <v>437.95</v>
      </c>
      <c r="M4168" s="36">
        <f t="shared" si="65"/>
        <v>280.00000000000006</v>
      </c>
      <c r="N4168" s="37">
        <f>YEAR(Table1[[#This Row],[Data zamówienia]])</f>
        <v>2019</v>
      </c>
    </row>
    <row r="4169" spans="2:14" x14ac:dyDescent="0.3">
      <c r="B4169" s="32">
        <v>2171</v>
      </c>
      <c r="C4169" s="5" t="s">
        <v>27</v>
      </c>
      <c r="D4169" s="5" t="s">
        <v>36</v>
      </c>
      <c r="E4169" s="5" t="s">
        <v>31</v>
      </c>
      <c r="F4169" s="5">
        <v>95</v>
      </c>
      <c r="G4169" s="6">
        <v>43747</v>
      </c>
      <c r="H4169" s="6">
        <v>43750</v>
      </c>
      <c r="I4169" s="6">
        <v>43752</v>
      </c>
      <c r="J4169" s="5" t="s">
        <v>24</v>
      </c>
      <c r="K4169" s="7">
        <v>192.95</v>
      </c>
      <c r="L4169" s="35">
        <v>125.42</v>
      </c>
      <c r="M4169" s="36">
        <f t="shared" si="65"/>
        <v>67.529999999999987</v>
      </c>
      <c r="N4169" s="37">
        <f>YEAR(Table1[[#This Row],[Data zamówienia]])</f>
        <v>2019</v>
      </c>
    </row>
    <row r="4170" spans="2:14" x14ac:dyDescent="0.3">
      <c r="B4170" s="32">
        <v>19762</v>
      </c>
      <c r="C4170" s="5" t="s">
        <v>27</v>
      </c>
      <c r="D4170" s="5" t="s">
        <v>36</v>
      </c>
      <c r="E4170" s="5" t="s">
        <v>25</v>
      </c>
      <c r="F4170" s="5">
        <v>169</v>
      </c>
      <c r="G4170" s="6">
        <v>43747</v>
      </c>
      <c r="H4170" s="6">
        <v>43749</v>
      </c>
      <c r="I4170" s="6">
        <v>43751</v>
      </c>
      <c r="J4170" s="5" t="s">
        <v>30</v>
      </c>
      <c r="K4170" s="7">
        <v>191.39</v>
      </c>
      <c r="L4170" s="35">
        <v>118.66</v>
      </c>
      <c r="M4170" s="36">
        <f t="shared" si="65"/>
        <v>72.72999999999999</v>
      </c>
      <c r="N4170" s="37">
        <f>YEAR(Table1[[#This Row],[Data zamówienia]])</f>
        <v>2019</v>
      </c>
    </row>
    <row r="4171" spans="2:14" x14ac:dyDescent="0.3">
      <c r="B4171" s="32">
        <v>529025</v>
      </c>
      <c r="C4171" s="5" t="s">
        <v>27</v>
      </c>
      <c r="D4171" s="5" t="s">
        <v>39</v>
      </c>
      <c r="E4171" s="5" t="s">
        <v>29</v>
      </c>
      <c r="F4171" s="5">
        <v>163</v>
      </c>
      <c r="G4171" s="6">
        <v>43747</v>
      </c>
      <c r="H4171" s="6">
        <v>43748</v>
      </c>
      <c r="I4171" s="6">
        <v>43749</v>
      </c>
      <c r="J4171" s="5" t="s">
        <v>32</v>
      </c>
      <c r="K4171" s="7">
        <v>1937.01</v>
      </c>
      <c r="L4171" s="35">
        <v>1026.6199999999999</v>
      </c>
      <c r="M4171" s="36">
        <f t="shared" si="65"/>
        <v>910.3900000000001</v>
      </c>
      <c r="N4171" s="37">
        <f>YEAR(Table1[[#This Row],[Data zamówienia]])</f>
        <v>2019</v>
      </c>
    </row>
    <row r="4172" spans="2:14" x14ac:dyDescent="0.3">
      <c r="B4172" s="32">
        <v>939563</v>
      </c>
      <c r="C4172" s="5" t="s">
        <v>35</v>
      </c>
      <c r="D4172" s="5" t="s">
        <v>28</v>
      </c>
      <c r="E4172" s="5" t="s">
        <v>31</v>
      </c>
      <c r="F4172" s="5">
        <v>241</v>
      </c>
      <c r="G4172" s="6">
        <v>43747</v>
      </c>
      <c r="H4172" s="6">
        <v>43748</v>
      </c>
      <c r="I4172" s="6">
        <v>43755</v>
      </c>
      <c r="J4172" s="5" t="s">
        <v>30</v>
      </c>
      <c r="K4172" s="7">
        <v>829.19</v>
      </c>
      <c r="L4172" s="35">
        <v>646.77</v>
      </c>
      <c r="M4172" s="36">
        <f t="shared" si="65"/>
        <v>182.42000000000007</v>
      </c>
      <c r="N4172" s="37">
        <f>YEAR(Table1[[#This Row],[Data zamówienia]])</f>
        <v>2019</v>
      </c>
    </row>
    <row r="4173" spans="2:14" x14ac:dyDescent="0.3">
      <c r="B4173" s="32">
        <v>30321</v>
      </c>
      <c r="C4173" s="5" t="s">
        <v>21</v>
      </c>
      <c r="D4173" s="5" t="s">
        <v>22</v>
      </c>
      <c r="E4173" s="5" t="s">
        <v>34</v>
      </c>
      <c r="F4173" s="5">
        <v>260</v>
      </c>
      <c r="G4173" s="6">
        <v>43747</v>
      </c>
      <c r="H4173" s="6">
        <v>43748</v>
      </c>
      <c r="I4173" s="6">
        <v>43751</v>
      </c>
      <c r="J4173" s="5" t="s">
        <v>32</v>
      </c>
      <c r="K4173" s="7">
        <v>736.7</v>
      </c>
      <c r="L4173" s="35">
        <v>427.29</v>
      </c>
      <c r="M4173" s="36">
        <f t="shared" si="65"/>
        <v>309.41000000000003</v>
      </c>
      <c r="N4173" s="37">
        <f>YEAR(Table1[[#This Row],[Data zamówienia]])</f>
        <v>2019</v>
      </c>
    </row>
    <row r="4174" spans="2:14" x14ac:dyDescent="0.3">
      <c r="B4174" s="32">
        <v>294309</v>
      </c>
      <c r="C4174" s="5" t="s">
        <v>21</v>
      </c>
      <c r="D4174" s="5" t="s">
        <v>28</v>
      </c>
      <c r="E4174" s="5" t="s">
        <v>37</v>
      </c>
      <c r="F4174" s="5">
        <v>337</v>
      </c>
      <c r="G4174" s="6">
        <v>43747</v>
      </c>
      <c r="H4174" s="6">
        <v>43748</v>
      </c>
      <c r="I4174" s="6">
        <v>43751</v>
      </c>
      <c r="J4174" s="5" t="s">
        <v>26</v>
      </c>
      <c r="K4174" s="7">
        <v>206.18</v>
      </c>
      <c r="L4174" s="35">
        <v>138.13999999999999</v>
      </c>
      <c r="M4174" s="36">
        <f t="shared" si="65"/>
        <v>68.04000000000002</v>
      </c>
      <c r="N4174" s="37">
        <f>YEAR(Table1[[#This Row],[Data zamówienia]])</f>
        <v>2019</v>
      </c>
    </row>
    <row r="4175" spans="2:14" x14ac:dyDescent="0.3">
      <c r="B4175" s="32">
        <v>498673</v>
      </c>
      <c r="C4175" s="5" t="s">
        <v>27</v>
      </c>
      <c r="D4175" s="5" t="s">
        <v>39</v>
      </c>
      <c r="E4175" s="5" t="s">
        <v>25</v>
      </c>
      <c r="F4175" s="5">
        <v>326</v>
      </c>
      <c r="G4175" s="6">
        <v>43746</v>
      </c>
      <c r="H4175" s="6">
        <v>43749</v>
      </c>
      <c r="I4175" s="6">
        <v>43754</v>
      </c>
      <c r="J4175" s="5" t="s">
        <v>30</v>
      </c>
      <c r="K4175" s="7">
        <v>1259.42</v>
      </c>
      <c r="L4175" s="35">
        <v>1095.7</v>
      </c>
      <c r="M4175" s="36">
        <f t="shared" si="65"/>
        <v>163.72000000000003</v>
      </c>
      <c r="N4175" s="37">
        <f>YEAR(Table1[[#This Row],[Data zamówienia]])</f>
        <v>2019</v>
      </c>
    </row>
    <row r="4176" spans="2:14" x14ac:dyDescent="0.3">
      <c r="B4176" s="32">
        <v>757277</v>
      </c>
      <c r="C4176" s="5" t="s">
        <v>27</v>
      </c>
      <c r="D4176" s="5" t="s">
        <v>22</v>
      </c>
      <c r="E4176" s="5" t="s">
        <v>25</v>
      </c>
      <c r="F4176" s="5">
        <v>42</v>
      </c>
      <c r="G4176" s="6">
        <v>43748</v>
      </c>
      <c r="H4176" s="6">
        <v>43751</v>
      </c>
      <c r="I4176" s="6">
        <v>43757</v>
      </c>
      <c r="J4176" s="5" t="s">
        <v>30</v>
      </c>
      <c r="K4176" s="7">
        <v>1592.32</v>
      </c>
      <c r="L4176" s="35">
        <v>1146.47</v>
      </c>
      <c r="M4176" s="36">
        <f t="shared" si="65"/>
        <v>445.84999999999991</v>
      </c>
      <c r="N4176" s="37">
        <f>YEAR(Table1[[#This Row],[Data zamówienia]])</f>
        <v>2019</v>
      </c>
    </row>
    <row r="4177" spans="2:14" x14ac:dyDescent="0.3">
      <c r="B4177" s="32">
        <v>110705</v>
      </c>
      <c r="C4177" s="5" t="s">
        <v>27</v>
      </c>
      <c r="D4177" s="5" t="s">
        <v>39</v>
      </c>
      <c r="E4177" s="5" t="s">
        <v>37</v>
      </c>
      <c r="F4177" s="5">
        <v>83</v>
      </c>
      <c r="G4177" s="6">
        <v>43748</v>
      </c>
      <c r="H4177" s="6">
        <v>43748</v>
      </c>
      <c r="I4177" s="6">
        <v>43751</v>
      </c>
      <c r="J4177" s="5" t="s">
        <v>32</v>
      </c>
      <c r="K4177" s="7">
        <v>1860.34</v>
      </c>
      <c r="L4177" s="35">
        <v>1395.26</v>
      </c>
      <c r="M4177" s="36">
        <f t="shared" si="65"/>
        <v>465.07999999999993</v>
      </c>
      <c r="N4177" s="37">
        <f>YEAR(Table1[[#This Row],[Data zamówienia]])</f>
        <v>2019</v>
      </c>
    </row>
    <row r="4178" spans="2:14" x14ac:dyDescent="0.3">
      <c r="B4178" s="32">
        <v>406535</v>
      </c>
      <c r="C4178" s="5" t="s">
        <v>21</v>
      </c>
      <c r="D4178" s="5" t="s">
        <v>36</v>
      </c>
      <c r="E4178" s="5" t="s">
        <v>31</v>
      </c>
      <c r="F4178" s="5">
        <v>353</v>
      </c>
      <c r="G4178" s="6">
        <v>43747</v>
      </c>
      <c r="H4178" s="6">
        <v>43751</v>
      </c>
      <c r="I4178" s="6">
        <v>43752</v>
      </c>
      <c r="J4178" s="5" t="s">
        <v>30</v>
      </c>
      <c r="K4178" s="7">
        <v>285.2</v>
      </c>
      <c r="L4178" s="35">
        <v>228.16</v>
      </c>
      <c r="M4178" s="36">
        <f t="shared" si="65"/>
        <v>57.039999999999992</v>
      </c>
      <c r="N4178" s="37">
        <f>YEAR(Table1[[#This Row],[Data zamówienia]])</f>
        <v>2019</v>
      </c>
    </row>
    <row r="4179" spans="2:14" x14ac:dyDescent="0.3">
      <c r="B4179" s="32">
        <v>697790</v>
      </c>
      <c r="C4179" s="5" t="s">
        <v>21</v>
      </c>
      <c r="D4179" s="5" t="s">
        <v>39</v>
      </c>
      <c r="E4179" s="5" t="s">
        <v>25</v>
      </c>
      <c r="F4179" s="5">
        <v>84</v>
      </c>
      <c r="G4179" s="6">
        <v>43747</v>
      </c>
      <c r="H4179" s="6">
        <v>43749</v>
      </c>
      <c r="I4179" s="6">
        <v>43755</v>
      </c>
      <c r="J4179" s="5" t="s">
        <v>33</v>
      </c>
      <c r="K4179" s="7">
        <v>1833.88</v>
      </c>
      <c r="L4179" s="35">
        <v>1137.01</v>
      </c>
      <c r="M4179" s="36">
        <f t="shared" si="65"/>
        <v>696.87000000000012</v>
      </c>
      <c r="N4179" s="37">
        <f>YEAR(Table1[[#This Row],[Data zamówienia]])</f>
        <v>2019</v>
      </c>
    </row>
    <row r="4180" spans="2:14" x14ac:dyDescent="0.3">
      <c r="B4180" s="32">
        <v>508570</v>
      </c>
      <c r="C4180" s="5" t="s">
        <v>35</v>
      </c>
      <c r="D4180" s="5" t="s">
        <v>28</v>
      </c>
      <c r="E4180" s="5" t="s">
        <v>31</v>
      </c>
      <c r="F4180" s="5">
        <v>349</v>
      </c>
      <c r="G4180" s="6">
        <v>43748</v>
      </c>
      <c r="H4180" s="6">
        <v>43751</v>
      </c>
      <c r="I4180" s="6">
        <v>43757</v>
      </c>
      <c r="J4180" s="5" t="s">
        <v>26</v>
      </c>
      <c r="K4180" s="7">
        <v>626.49</v>
      </c>
      <c r="L4180" s="35">
        <v>457.34</v>
      </c>
      <c r="M4180" s="36">
        <f t="shared" si="65"/>
        <v>169.15000000000003</v>
      </c>
      <c r="N4180" s="37">
        <f>YEAR(Table1[[#This Row],[Data zamówienia]])</f>
        <v>2019</v>
      </c>
    </row>
    <row r="4181" spans="2:14" x14ac:dyDescent="0.3">
      <c r="B4181" s="32">
        <v>946809</v>
      </c>
      <c r="C4181" s="5" t="s">
        <v>21</v>
      </c>
      <c r="D4181" s="5" t="s">
        <v>36</v>
      </c>
      <c r="E4181" s="5" t="s">
        <v>37</v>
      </c>
      <c r="F4181" s="5">
        <v>148</v>
      </c>
      <c r="G4181" s="6">
        <v>43747</v>
      </c>
      <c r="H4181" s="6">
        <v>43750</v>
      </c>
      <c r="I4181" s="6">
        <v>43757</v>
      </c>
      <c r="J4181" s="5" t="s">
        <v>32</v>
      </c>
      <c r="K4181" s="7">
        <v>1152.3399999999999</v>
      </c>
      <c r="L4181" s="35">
        <v>622.26</v>
      </c>
      <c r="M4181" s="36">
        <f t="shared" si="65"/>
        <v>530.07999999999993</v>
      </c>
      <c r="N4181" s="37">
        <f>YEAR(Table1[[#This Row],[Data zamówienia]])</f>
        <v>2019</v>
      </c>
    </row>
    <row r="4182" spans="2:14" x14ac:dyDescent="0.3">
      <c r="B4182" s="32">
        <v>424893</v>
      </c>
      <c r="C4182" s="5" t="s">
        <v>27</v>
      </c>
      <c r="D4182" s="5" t="s">
        <v>28</v>
      </c>
      <c r="E4182" s="5" t="s">
        <v>25</v>
      </c>
      <c r="F4182" s="5">
        <v>229</v>
      </c>
      <c r="G4182" s="6">
        <v>43747</v>
      </c>
      <c r="H4182" s="6">
        <v>43749</v>
      </c>
      <c r="I4182" s="6">
        <v>43753</v>
      </c>
      <c r="J4182" s="5" t="s">
        <v>32</v>
      </c>
      <c r="K4182" s="7">
        <v>244.72</v>
      </c>
      <c r="L4182" s="35">
        <v>225.14</v>
      </c>
      <c r="M4182" s="36">
        <f t="shared" si="65"/>
        <v>19.580000000000013</v>
      </c>
      <c r="N4182" s="37">
        <f>YEAR(Table1[[#This Row],[Data zamówienia]])</f>
        <v>2019</v>
      </c>
    </row>
    <row r="4183" spans="2:14" x14ac:dyDescent="0.3">
      <c r="B4183" s="32">
        <v>240431</v>
      </c>
      <c r="C4183" s="5" t="s">
        <v>27</v>
      </c>
      <c r="D4183" s="5" t="s">
        <v>22</v>
      </c>
      <c r="E4183" s="5" t="s">
        <v>25</v>
      </c>
      <c r="F4183" s="5">
        <v>335</v>
      </c>
      <c r="G4183" s="6">
        <v>43748</v>
      </c>
      <c r="H4183" s="6">
        <v>43750</v>
      </c>
      <c r="I4183" s="6">
        <v>43754</v>
      </c>
      <c r="J4183" s="5" t="s">
        <v>30</v>
      </c>
      <c r="K4183" s="7">
        <v>1459.8</v>
      </c>
      <c r="L4183" s="35">
        <v>1007.26</v>
      </c>
      <c r="M4183" s="36">
        <f t="shared" si="65"/>
        <v>452.53999999999996</v>
      </c>
      <c r="N4183" s="37">
        <f>YEAR(Table1[[#This Row],[Data zamówienia]])</f>
        <v>2019</v>
      </c>
    </row>
    <row r="4184" spans="2:14" x14ac:dyDescent="0.3">
      <c r="B4184" s="32">
        <v>182300</v>
      </c>
      <c r="C4184" s="5" t="s">
        <v>27</v>
      </c>
      <c r="D4184" s="5" t="s">
        <v>28</v>
      </c>
      <c r="E4184" s="5" t="s">
        <v>37</v>
      </c>
      <c r="F4184" s="5">
        <v>48</v>
      </c>
      <c r="G4184" s="6">
        <v>43748</v>
      </c>
      <c r="H4184" s="6">
        <v>43751</v>
      </c>
      <c r="I4184" s="6">
        <v>43756</v>
      </c>
      <c r="J4184" s="5" t="s">
        <v>30</v>
      </c>
      <c r="K4184" s="7">
        <v>927.33</v>
      </c>
      <c r="L4184" s="35">
        <v>834.6</v>
      </c>
      <c r="M4184" s="36">
        <f t="shared" si="65"/>
        <v>92.730000000000018</v>
      </c>
      <c r="N4184" s="37">
        <f>YEAR(Table1[[#This Row],[Data zamówienia]])</f>
        <v>2019</v>
      </c>
    </row>
    <row r="4185" spans="2:14" x14ac:dyDescent="0.3">
      <c r="B4185" s="32">
        <v>242145</v>
      </c>
      <c r="C4185" s="5" t="s">
        <v>21</v>
      </c>
      <c r="D4185" s="5" t="s">
        <v>28</v>
      </c>
      <c r="E4185" s="5" t="s">
        <v>34</v>
      </c>
      <c r="F4185" s="5">
        <v>150</v>
      </c>
      <c r="G4185" s="6">
        <v>43749</v>
      </c>
      <c r="H4185" s="6">
        <v>43751</v>
      </c>
      <c r="I4185" s="6">
        <v>43753</v>
      </c>
      <c r="J4185" s="5" t="s">
        <v>32</v>
      </c>
      <c r="K4185" s="7">
        <v>1458.15</v>
      </c>
      <c r="L4185" s="35">
        <v>1283.17</v>
      </c>
      <c r="M4185" s="36">
        <f t="shared" si="65"/>
        <v>174.98000000000002</v>
      </c>
      <c r="N4185" s="37">
        <f>YEAR(Table1[[#This Row],[Data zamówienia]])</f>
        <v>2019</v>
      </c>
    </row>
    <row r="4186" spans="2:14" x14ac:dyDescent="0.3">
      <c r="B4186" s="32">
        <v>658032</v>
      </c>
      <c r="C4186" s="5" t="s">
        <v>27</v>
      </c>
      <c r="D4186" s="5" t="s">
        <v>39</v>
      </c>
      <c r="E4186" s="5" t="s">
        <v>23</v>
      </c>
      <c r="F4186" s="5">
        <v>76</v>
      </c>
      <c r="G4186" s="6">
        <v>43748</v>
      </c>
      <c r="H4186" s="6">
        <v>43750</v>
      </c>
      <c r="I4186" s="6">
        <v>43757</v>
      </c>
      <c r="J4186" s="5" t="s">
        <v>33</v>
      </c>
      <c r="K4186" s="7">
        <v>1713.66</v>
      </c>
      <c r="L4186" s="35">
        <v>1148.1500000000001</v>
      </c>
      <c r="M4186" s="36">
        <f t="shared" si="65"/>
        <v>565.51</v>
      </c>
      <c r="N4186" s="37">
        <f>YEAR(Table1[[#This Row],[Data zamówienia]])</f>
        <v>2019</v>
      </c>
    </row>
    <row r="4187" spans="2:14" x14ac:dyDescent="0.3">
      <c r="B4187" s="32">
        <v>239071</v>
      </c>
      <c r="C4187" s="5" t="s">
        <v>21</v>
      </c>
      <c r="D4187" s="5" t="s">
        <v>39</v>
      </c>
      <c r="E4187" s="5" t="s">
        <v>25</v>
      </c>
      <c r="F4187" s="5">
        <v>221</v>
      </c>
      <c r="G4187" s="6">
        <v>43748</v>
      </c>
      <c r="H4187" s="6">
        <v>43751</v>
      </c>
      <c r="I4187" s="6">
        <v>43754</v>
      </c>
      <c r="J4187" s="5" t="s">
        <v>24</v>
      </c>
      <c r="K4187" s="7">
        <v>1346.62</v>
      </c>
      <c r="L4187" s="35">
        <v>1171.56</v>
      </c>
      <c r="M4187" s="36">
        <f t="shared" si="65"/>
        <v>175.05999999999995</v>
      </c>
      <c r="N4187" s="37">
        <f>YEAR(Table1[[#This Row],[Data zamówienia]])</f>
        <v>2019</v>
      </c>
    </row>
    <row r="4188" spans="2:14" x14ac:dyDescent="0.3">
      <c r="B4188" s="32">
        <v>871389</v>
      </c>
      <c r="C4188" s="5" t="s">
        <v>21</v>
      </c>
      <c r="D4188" s="5" t="s">
        <v>39</v>
      </c>
      <c r="E4188" s="5" t="s">
        <v>25</v>
      </c>
      <c r="F4188" s="5">
        <v>361</v>
      </c>
      <c r="G4188" s="6">
        <v>43749</v>
      </c>
      <c r="H4188" s="6">
        <v>43749</v>
      </c>
      <c r="I4188" s="6">
        <v>43751</v>
      </c>
      <c r="J4188" s="5" t="s">
        <v>40</v>
      </c>
      <c r="K4188" s="7">
        <v>1536.62</v>
      </c>
      <c r="L4188" s="35">
        <v>1029.54</v>
      </c>
      <c r="M4188" s="36">
        <f t="shared" si="65"/>
        <v>507.07999999999993</v>
      </c>
      <c r="N4188" s="37">
        <f>YEAR(Table1[[#This Row],[Data zamówienia]])</f>
        <v>2019</v>
      </c>
    </row>
    <row r="4189" spans="2:14" x14ac:dyDescent="0.3">
      <c r="B4189" s="32">
        <v>810046</v>
      </c>
      <c r="C4189" s="5" t="s">
        <v>27</v>
      </c>
      <c r="D4189" s="5" t="s">
        <v>28</v>
      </c>
      <c r="E4189" s="5" t="s">
        <v>25</v>
      </c>
      <c r="F4189" s="5">
        <v>119</v>
      </c>
      <c r="G4189" s="6">
        <v>43749</v>
      </c>
      <c r="H4189" s="6">
        <v>43750</v>
      </c>
      <c r="I4189" s="6">
        <v>43754</v>
      </c>
      <c r="J4189" s="5" t="s">
        <v>40</v>
      </c>
      <c r="K4189" s="7">
        <v>300.74</v>
      </c>
      <c r="L4189" s="35">
        <v>156.38</v>
      </c>
      <c r="M4189" s="36">
        <f t="shared" si="65"/>
        <v>144.36000000000001</v>
      </c>
      <c r="N4189" s="37">
        <f>YEAR(Table1[[#This Row],[Data zamówienia]])</f>
        <v>2019</v>
      </c>
    </row>
    <row r="4190" spans="2:14" x14ac:dyDescent="0.3">
      <c r="B4190" s="32">
        <v>772700</v>
      </c>
      <c r="C4190" s="5" t="s">
        <v>27</v>
      </c>
      <c r="D4190" s="5" t="s">
        <v>36</v>
      </c>
      <c r="E4190" s="5" t="s">
        <v>37</v>
      </c>
      <c r="F4190" s="5">
        <v>107</v>
      </c>
      <c r="G4190" s="6">
        <v>43749</v>
      </c>
      <c r="H4190" s="6">
        <v>43750</v>
      </c>
      <c r="I4190" s="6">
        <v>43754</v>
      </c>
      <c r="J4190" s="5" t="s">
        <v>24</v>
      </c>
      <c r="K4190" s="7">
        <v>1346.62</v>
      </c>
      <c r="L4190" s="35">
        <v>1265.82</v>
      </c>
      <c r="M4190" s="36">
        <f t="shared" si="65"/>
        <v>80.799999999999955</v>
      </c>
      <c r="N4190" s="37">
        <f>YEAR(Table1[[#This Row],[Data zamówienia]])</f>
        <v>2019</v>
      </c>
    </row>
    <row r="4191" spans="2:14" x14ac:dyDescent="0.3">
      <c r="B4191" s="32">
        <v>890672</v>
      </c>
      <c r="C4191" s="5" t="s">
        <v>27</v>
      </c>
      <c r="D4191" s="5" t="s">
        <v>36</v>
      </c>
      <c r="E4191" s="5" t="s">
        <v>31</v>
      </c>
      <c r="F4191" s="5">
        <v>46</v>
      </c>
      <c r="G4191" s="6">
        <v>43749</v>
      </c>
      <c r="H4191" s="6">
        <v>43753</v>
      </c>
      <c r="I4191" s="6">
        <v>43756</v>
      </c>
      <c r="J4191" s="5" t="s">
        <v>26</v>
      </c>
      <c r="K4191" s="7">
        <v>962.76</v>
      </c>
      <c r="L4191" s="35">
        <v>895.37</v>
      </c>
      <c r="M4191" s="36">
        <f t="shared" si="65"/>
        <v>67.389999999999986</v>
      </c>
      <c r="N4191" s="37">
        <f>YEAR(Table1[[#This Row],[Data zamówienia]])</f>
        <v>2019</v>
      </c>
    </row>
    <row r="4192" spans="2:14" x14ac:dyDescent="0.3">
      <c r="B4192" s="32">
        <v>272290</v>
      </c>
      <c r="C4192" s="5" t="s">
        <v>35</v>
      </c>
      <c r="D4192" s="5" t="s">
        <v>28</v>
      </c>
      <c r="E4192" s="5" t="s">
        <v>29</v>
      </c>
      <c r="F4192" s="5">
        <v>126</v>
      </c>
      <c r="G4192" s="6">
        <v>43749</v>
      </c>
      <c r="H4192" s="6">
        <v>43752</v>
      </c>
      <c r="I4192" s="6">
        <v>43753</v>
      </c>
      <c r="J4192" s="5" t="s">
        <v>33</v>
      </c>
      <c r="K4192" s="7">
        <v>869.63</v>
      </c>
      <c r="L4192" s="35">
        <v>747.88</v>
      </c>
      <c r="M4192" s="36">
        <f t="shared" si="65"/>
        <v>121.75</v>
      </c>
      <c r="N4192" s="37">
        <f>YEAR(Table1[[#This Row],[Data zamówienia]])</f>
        <v>2019</v>
      </c>
    </row>
    <row r="4193" spans="2:14" x14ac:dyDescent="0.3">
      <c r="B4193" s="32">
        <v>337093</v>
      </c>
      <c r="C4193" s="5" t="s">
        <v>38</v>
      </c>
      <c r="D4193" s="5" t="s">
        <v>36</v>
      </c>
      <c r="E4193" s="5" t="s">
        <v>23</v>
      </c>
      <c r="F4193" s="5">
        <v>260</v>
      </c>
      <c r="G4193" s="6">
        <v>43750</v>
      </c>
      <c r="H4193" s="6">
        <v>43751</v>
      </c>
      <c r="I4193" s="6">
        <v>43752</v>
      </c>
      <c r="J4193" s="5" t="s">
        <v>32</v>
      </c>
      <c r="K4193" s="7">
        <v>1549.99</v>
      </c>
      <c r="L4193" s="35">
        <v>1069.49</v>
      </c>
      <c r="M4193" s="36">
        <f t="shared" si="65"/>
        <v>480.5</v>
      </c>
      <c r="N4193" s="37">
        <f>YEAR(Table1[[#This Row],[Data zamówienia]])</f>
        <v>2019</v>
      </c>
    </row>
    <row r="4194" spans="2:14" x14ac:dyDescent="0.3">
      <c r="B4194" s="32">
        <v>438147</v>
      </c>
      <c r="C4194" s="5" t="s">
        <v>35</v>
      </c>
      <c r="D4194" s="5" t="s">
        <v>28</v>
      </c>
      <c r="E4194" s="5" t="s">
        <v>25</v>
      </c>
      <c r="F4194" s="5">
        <v>366</v>
      </c>
      <c r="G4194" s="6">
        <v>43749</v>
      </c>
      <c r="H4194" s="6">
        <v>43753</v>
      </c>
      <c r="I4194" s="6">
        <v>43756</v>
      </c>
      <c r="J4194" s="5" t="s">
        <v>32</v>
      </c>
      <c r="K4194" s="7">
        <v>1300.6199999999999</v>
      </c>
      <c r="L4194" s="35">
        <v>1053.5</v>
      </c>
      <c r="M4194" s="36">
        <f t="shared" si="65"/>
        <v>247.11999999999989</v>
      </c>
      <c r="N4194" s="37">
        <f>YEAR(Table1[[#This Row],[Data zamówienia]])</f>
        <v>2019</v>
      </c>
    </row>
    <row r="4195" spans="2:14" x14ac:dyDescent="0.3">
      <c r="B4195" s="32">
        <v>196054</v>
      </c>
      <c r="C4195" s="5" t="s">
        <v>27</v>
      </c>
      <c r="D4195" s="5" t="s">
        <v>36</v>
      </c>
      <c r="E4195" s="5" t="s">
        <v>25</v>
      </c>
      <c r="F4195" s="5">
        <v>248</v>
      </c>
      <c r="G4195" s="6">
        <v>43749</v>
      </c>
      <c r="H4195" s="6">
        <v>43753</v>
      </c>
      <c r="I4195" s="6">
        <v>43755</v>
      </c>
      <c r="J4195" s="5" t="s">
        <v>30</v>
      </c>
      <c r="K4195" s="7">
        <v>1104.51</v>
      </c>
      <c r="L4195" s="35">
        <v>916.74</v>
      </c>
      <c r="M4195" s="36">
        <f t="shared" si="65"/>
        <v>187.76999999999998</v>
      </c>
      <c r="N4195" s="37">
        <f>YEAR(Table1[[#This Row],[Data zamówienia]])</f>
        <v>2019</v>
      </c>
    </row>
    <row r="4196" spans="2:14" x14ac:dyDescent="0.3">
      <c r="B4196" s="32">
        <v>884736</v>
      </c>
      <c r="C4196" s="5" t="s">
        <v>21</v>
      </c>
      <c r="D4196" s="5" t="s">
        <v>22</v>
      </c>
      <c r="E4196" s="5" t="s">
        <v>34</v>
      </c>
      <c r="F4196" s="5">
        <v>344</v>
      </c>
      <c r="G4196" s="6">
        <v>43750</v>
      </c>
      <c r="H4196" s="6">
        <v>43752</v>
      </c>
      <c r="I4196" s="6">
        <v>43754</v>
      </c>
      <c r="J4196" s="5" t="s">
        <v>40</v>
      </c>
      <c r="K4196" s="7">
        <v>949.16</v>
      </c>
      <c r="L4196" s="35">
        <v>787.8</v>
      </c>
      <c r="M4196" s="36">
        <f t="shared" si="65"/>
        <v>161.36000000000001</v>
      </c>
      <c r="N4196" s="37">
        <f>YEAR(Table1[[#This Row],[Data zamówienia]])</f>
        <v>2019</v>
      </c>
    </row>
    <row r="4197" spans="2:14" x14ac:dyDescent="0.3">
      <c r="B4197" s="32">
        <v>501896</v>
      </c>
      <c r="C4197" s="5" t="s">
        <v>21</v>
      </c>
      <c r="D4197" s="5" t="s">
        <v>39</v>
      </c>
      <c r="E4197" s="5" t="s">
        <v>37</v>
      </c>
      <c r="F4197" s="5">
        <v>162</v>
      </c>
      <c r="G4197" s="6">
        <v>43750</v>
      </c>
      <c r="H4197" s="6">
        <v>43752</v>
      </c>
      <c r="I4197" s="6">
        <v>43755</v>
      </c>
      <c r="J4197" s="5" t="s">
        <v>32</v>
      </c>
      <c r="K4197" s="7">
        <v>268.97000000000003</v>
      </c>
      <c r="L4197" s="35">
        <v>250.14</v>
      </c>
      <c r="M4197" s="36">
        <f t="shared" si="65"/>
        <v>18.830000000000041</v>
      </c>
      <c r="N4197" s="37">
        <f>YEAR(Table1[[#This Row],[Data zamówienia]])</f>
        <v>2019</v>
      </c>
    </row>
    <row r="4198" spans="2:14" x14ac:dyDescent="0.3">
      <c r="B4198" s="32">
        <v>854488</v>
      </c>
      <c r="C4198" s="5" t="s">
        <v>35</v>
      </c>
      <c r="D4198" s="5" t="s">
        <v>28</v>
      </c>
      <c r="E4198" s="5" t="s">
        <v>25</v>
      </c>
      <c r="F4198" s="5">
        <v>186</v>
      </c>
      <c r="G4198" s="6">
        <v>43749</v>
      </c>
      <c r="H4198" s="6">
        <v>43752</v>
      </c>
      <c r="I4198" s="6">
        <v>43753</v>
      </c>
      <c r="J4198" s="5" t="s">
        <v>32</v>
      </c>
      <c r="K4198" s="7">
        <v>1029.55</v>
      </c>
      <c r="L4198" s="35">
        <v>751.57</v>
      </c>
      <c r="M4198" s="36">
        <f t="shared" si="65"/>
        <v>277.9799999999999</v>
      </c>
      <c r="N4198" s="37">
        <f>YEAR(Table1[[#This Row],[Data zamówienia]])</f>
        <v>2019</v>
      </c>
    </row>
    <row r="4199" spans="2:14" x14ac:dyDescent="0.3">
      <c r="B4199" s="32">
        <v>396082</v>
      </c>
      <c r="C4199" s="5" t="s">
        <v>35</v>
      </c>
      <c r="D4199" s="5" t="s">
        <v>39</v>
      </c>
      <c r="E4199" s="5" t="s">
        <v>29</v>
      </c>
      <c r="F4199" s="5">
        <v>99</v>
      </c>
      <c r="G4199" s="6">
        <v>43750</v>
      </c>
      <c r="H4199" s="6">
        <v>43753</v>
      </c>
      <c r="I4199" s="6">
        <v>43758</v>
      </c>
      <c r="J4199" s="5" t="s">
        <v>32</v>
      </c>
      <c r="K4199" s="7">
        <v>1531.69</v>
      </c>
      <c r="L4199" s="35">
        <v>1363.2</v>
      </c>
      <c r="M4199" s="36">
        <f t="shared" si="65"/>
        <v>168.49</v>
      </c>
      <c r="N4199" s="37">
        <f>YEAR(Table1[[#This Row],[Data zamówienia]])</f>
        <v>2019</v>
      </c>
    </row>
    <row r="4200" spans="2:14" x14ac:dyDescent="0.3">
      <c r="B4200" s="32">
        <v>417391</v>
      </c>
      <c r="C4200" s="5" t="s">
        <v>21</v>
      </c>
      <c r="D4200" s="5" t="s">
        <v>36</v>
      </c>
      <c r="E4200" s="5" t="s">
        <v>34</v>
      </c>
      <c r="F4200" s="5">
        <v>11</v>
      </c>
      <c r="G4200" s="6">
        <v>43749</v>
      </c>
      <c r="H4200" s="6">
        <v>43750</v>
      </c>
      <c r="I4200" s="6">
        <v>43752</v>
      </c>
      <c r="J4200" s="5" t="s">
        <v>30</v>
      </c>
      <c r="K4200" s="7">
        <v>549.41999999999996</v>
      </c>
      <c r="L4200" s="35">
        <v>494.48</v>
      </c>
      <c r="M4200" s="36">
        <f t="shared" si="65"/>
        <v>54.939999999999941</v>
      </c>
      <c r="N4200" s="37">
        <f>YEAR(Table1[[#This Row],[Data zamówienia]])</f>
        <v>2019</v>
      </c>
    </row>
    <row r="4201" spans="2:14" x14ac:dyDescent="0.3">
      <c r="B4201" s="32">
        <v>859071</v>
      </c>
      <c r="C4201" s="5" t="s">
        <v>21</v>
      </c>
      <c r="D4201" s="5" t="s">
        <v>22</v>
      </c>
      <c r="E4201" s="5" t="s">
        <v>23</v>
      </c>
      <c r="F4201" s="5">
        <v>290</v>
      </c>
      <c r="G4201" s="6">
        <v>43750</v>
      </c>
      <c r="H4201" s="6">
        <v>43751</v>
      </c>
      <c r="I4201" s="6">
        <v>43758</v>
      </c>
      <c r="J4201" s="5" t="s">
        <v>40</v>
      </c>
      <c r="K4201" s="7">
        <v>590.77</v>
      </c>
      <c r="L4201" s="35">
        <v>437.17</v>
      </c>
      <c r="M4201" s="36">
        <f t="shared" si="65"/>
        <v>153.59999999999997</v>
      </c>
      <c r="N4201" s="37">
        <f>YEAR(Table1[[#This Row],[Data zamówienia]])</f>
        <v>2019</v>
      </c>
    </row>
    <row r="4202" spans="2:14" x14ac:dyDescent="0.3">
      <c r="B4202" s="32">
        <v>258737</v>
      </c>
      <c r="C4202" s="5" t="s">
        <v>21</v>
      </c>
      <c r="D4202" s="5" t="s">
        <v>39</v>
      </c>
      <c r="E4202" s="5" t="s">
        <v>29</v>
      </c>
      <c r="F4202" s="5">
        <v>304</v>
      </c>
      <c r="G4202" s="6">
        <v>43751</v>
      </c>
      <c r="H4202" s="6">
        <v>43752</v>
      </c>
      <c r="I4202" s="6">
        <v>43759</v>
      </c>
      <c r="J4202" s="5" t="s">
        <v>32</v>
      </c>
      <c r="K4202" s="7">
        <v>988.24</v>
      </c>
      <c r="L4202" s="35">
        <v>760.94</v>
      </c>
      <c r="M4202" s="36">
        <f t="shared" si="65"/>
        <v>227.29999999999995</v>
      </c>
      <c r="N4202" s="37">
        <f>YEAR(Table1[[#This Row],[Data zamówienia]])</f>
        <v>2019</v>
      </c>
    </row>
    <row r="4203" spans="2:14" x14ac:dyDescent="0.3">
      <c r="B4203" s="32">
        <v>307577</v>
      </c>
      <c r="C4203" s="5" t="s">
        <v>27</v>
      </c>
      <c r="D4203" s="5" t="s">
        <v>28</v>
      </c>
      <c r="E4203" s="5" t="s">
        <v>23</v>
      </c>
      <c r="F4203" s="5">
        <v>164</v>
      </c>
      <c r="G4203" s="6">
        <v>43751</v>
      </c>
      <c r="H4203" s="6">
        <v>43753</v>
      </c>
      <c r="I4203" s="6">
        <v>43755</v>
      </c>
      <c r="J4203" s="5" t="s">
        <v>40</v>
      </c>
      <c r="K4203" s="7">
        <v>1104.51</v>
      </c>
      <c r="L4203" s="35">
        <v>1038.24</v>
      </c>
      <c r="M4203" s="36">
        <f t="shared" si="65"/>
        <v>66.269999999999982</v>
      </c>
      <c r="N4203" s="37">
        <f>YEAR(Table1[[#This Row],[Data zamówienia]])</f>
        <v>2019</v>
      </c>
    </row>
    <row r="4204" spans="2:14" x14ac:dyDescent="0.3">
      <c r="B4204" s="32">
        <v>132229</v>
      </c>
      <c r="C4204" s="5" t="s">
        <v>27</v>
      </c>
      <c r="D4204" s="5" t="s">
        <v>36</v>
      </c>
      <c r="E4204" s="5" t="s">
        <v>37</v>
      </c>
      <c r="F4204" s="5">
        <v>115</v>
      </c>
      <c r="G4204" s="6">
        <v>43752</v>
      </c>
      <c r="H4204" s="6">
        <v>43752</v>
      </c>
      <c r="I4204" s="6">
        <v>43757</v>
      </c>
      <c r="J4204" s="5" t="s">
        <v>30</v>
      </c>
      <c r="K4204" s="7">
        <v>1180.55</v>
      </c>
      <c r="L4204" s="35">
        <v>1074.3</v>
      </c>
      <c r="M4204" s="36">
        <f t="shared" si="65"/>
        <v>106.25</v>
      </c>
      <c r="N4204" s="37">
        <f>YEAR(Table1[[#This Row],[Data zamówienia]])</f>
        <v>2019</v>
      </c>
    </row>
    <row r="4205" spans="2:14" x14ac:dyDescent="0.3">
      <c r="B4205" s="32">
        <v>204883</v>
      </c>
      <c r="C4205" s="5" t="s">
        <v>27</v>
      </c>
      <c r="D4205" s="5" t="s">
        <v>28</v>
      </c>
      <c r="E4205" s="5" t="s">
        <v>29</v>
      </c>
      <c r="F4205" s="5">
        <v>272</v>
      </c>
      <c r="G4205" s="6">
        <v>43752</v>
      </c>
      <c r="H4205" s="6">
        <v>43755</v>
      </c>
      <c r="I4205" s="6">
        <v>43757</v>
      </c>
      <c r="J4205" s="5" t="s">
        <v>24</v>
      </c>
      <c r="K4205" s="7">
        <v>1705.46</v>
      </c>
      <c r="L4205" s="35">
        <v>972.11</v>
      </c>
      <c r="M4205" s="36">
        <f t="shared" si="65"/>
        <v>733.35</v>
      </c>
      <c r="N4205" s="37">
        <f>YEAR(Table1[[#This Row],[Data zamówienia]])</f>
        <v>2019</v>
      </c>
    </row>
    <row r="4206" spans="2:14" x14ac:dyDescent="0.3">
      <c r="B4206" s="32">
        <v>27649</v>
      </c>
      <c r="C4206" s="5" t="s">
        <v>35</v>
      </c>
      <c r="D4206" s="5" t="s">
        <v>22</v>
      </c>
      <c r="E4206" s="5" t="s">
        <v>31</v>
      </c>
      <c r="F4206" s="5">
        <v>298</v>
      </c>
      <c r="G4206" s="6">
        <v>43752</v>
      </c>
      <c r="H4206" s="6">
        <v>43754</v>
      </c>
      <c r="I4206" s="6">
        <v>43759</v>
      </c>
      <c r="J4206" s="5" t="s">
        <v>24</v>
      </c>
      <c r="K4206" s="7">
        <v>1848.66</v>
      </c>
      <c r="L4206" s="35">
        <v>942.82</v>
      </c>
      <c r="M4206" s="36">
        <f t="shared" si="65"/>
        <v>905.84</v>
      </c>
      <c r="N4206" s="37">
        <f>YEAR(Table1[[#This Row],[Data zamówienia]])</f>
        <v>2019</v>
      </c>
    </row>
    <row r="4207" spans="2:14" x14ac:dyDescent="0.3">
      <c r="B4207" s="32">
        <v>560242</v>
      </c>
      <c r="C4207" s="5" t="s">
        <v>21</v>
      </c>
      <c r="D4207" s="5" t="s">
        <v>22</v>
      </c>
      <c r="E4207" s="5" t="s">
        <v>31</v>
      </c>
      <c r="F4207" s="5">
        <v>83</v>
      </c>
      <c r="G4207" s="6">
        <v>43751</v>
      </c>
      <c r="H4207" s="6">
        <v>43754</v>
      </c>
      <c r="I4207" s="6">
        <v>43758</v>
      </c>
      <c r="J4207" s="5" t="s">
        <v>40</v>
      </c>
      <c r="K4207" s="7">
        <v>1458.15</v>
      </c>
      <c r="L4207" s="35">
        <v>729.08</v>
      </c>
      <c r="M4207" s="36">
        <f t="shared" si="65"/>
        <v>729.07</v>
      </c>
      <c r="N4207" s="37">
        <f>YEAR(Table1[[#This Row],[Data zamówienia]])</f>
        <v>2019</v>
      </c>
    </row>
    <row r="4208" spans="2:14" x14ac:dyDescent="0.3">
      <c r="B4208" s="32">
        <v>774747</v>
      </c>
      <c r="C4208" s="5" t="s">
        <v>21</v>
      </c>
      <c r="D4208" s="5" t="s">
        <v>39</v>
      </c>
      <c r="E4208" s="5" t="s">
        <v>23</v>
      </c>
      <c r="F4208" s="5">
        <v>17</v>
      </c>
      <c r="G4208" s="6">
        <v>43751</v>
      </c>
      <c r="H4208" s="6">
        <v>43752</v>
      </c>
      <c r="I4208" s="6">
        <v>43753</v>
      </c>
      <c r="J4208" s="5" t="s">
        <v>24</v>
      </c>
      <c r="K4208" s="7">
        <v>260.64</v>
      </c>
      <c r="L4208" s="35">
        <v>213.72</v>
      </c>
      <c r="M4208" s="36">
        <f t="shared" si="65"/>
        <v>46.919999999999987</v>
      </c>
      <c r="N4208" s="37">
        <f>YEAR(Table1[[#This Row],[Data zamówienia]])</f>
        <v>2019</v>
      </c>
    </row>
    <row r="4209" spans="2:14" x14ac:dyDescent="0.3">
      <c r="B4209" s="32">
        <v>93443</v>
      </c>
      <c r="C4209" s="5" t="s">
        <v>21</v>
      </c>
      <c r="D4209" s="5" t="s">
        <v>28</v>
      </c>
      <c r="E4209" s="5" t="s">
        <v>31</v>
      </c>
      <c r="F4209" s="5">
        <v>215</v>
      </c>
      <c r="G4209" s="6">
        <v>43751</v>
      </c>
      <c r="H4209" s="6">
        <v>43755</v>
      </c>
      <c r="I4209" s="6">
        <v>43756</v>
      </c>
      <c r="J4209" s="5" t="s">
        <v>40</v>
      </c>
      <c r="K4209" s="7">
        <v>1235.8900000000001</v>
      </c>
      <c r="L4209" s="35">
        <v>889.84</v>
      </c>
      <c r="M4209" s="36">
        <f t="shared" si="65"/>
        <v>346.05000000000007</v>
      </c>
      <c r="N4209" s="37">
        <f>YEAR(Table1[[#This Row],[Data zamówienia]])</f>
        <v>2019</v>
      </c>
    </row>
    <row r="4210" spans="2:14" x14ac:dyDescent="0.3">
      <c r="B4210" s="32">
        <v>282130</v>
      </c>
      <c r="C4210" s="5" t="s">
        <v>21</v>
      </c>
      <c r="D4210" s="5" t="s">
        <v>22</v>
      </c>
      <c r="E4210" s="5" t="s">
        <v>31</v>
      </c>
      <c r="F4210" s="5">
        <v>150</v>
      </c>
      <c r="G4210" s="6">
        <v>43752</v>
      </c>
      <c r="H4210" s="6">
        <v>43752</v>
      </c>
      <c r="I4210" s="6">
        <v>43759</v>
      </c>
      <c r="J4210" s="5" t="s">
        <v>26</v>
      </c>
      <c r="K4210" s="7">
        <v>223.91</v>
      </c>
      <c r="L4210" s="35">
        <v>150.02000000000001</v>
      </c>
      <c r="M4210" s="36">
        <f t="shared" si="65"/>
        <v>73.889999999999986</v>
      </c>
      <c r="N4210" s="37">
        <f>YEAR(Table1[[#This Row],[Data zamówienia]])</f>
        <v>2019</v>
      </c>
    </row>
    <row r="4211" spans="2:14" x14ac:dyDescent="0.3">
      <c r="B4211" s="32">
        <v>430695</v>
      </c>
      <c r="C4211" s="5" t="s">
        <v>21</v>
      </c>
      <c r="D4211" s="5" t="s">
        <v>36</v>
      </c>
      <c r="E4211" s="5" t="s">
        <v>23</v>
      </c>
      <c r="F4211" s="5">
        <v>112</v>
      </c>
      <c r="G4211" s="6">
        <v>43752</v>
      </c>
      <c r="H4211" s="6">
        <v>43752</v>
      </c>
      <c r="I4211" s="6">
        <v>43757</v>
      </c>
      <c r="J4211" s="5" t="s">
        <v>33</v>
      </c>
      <c r="K4211" s="7">
        <v>1964.68</v>
      </c>
      <c r="L4211" s="35">
        <v>1355.63</v>
      </c>
      <c r="M4211" s="36">
        <f t="shared" si="65"/>
        <v>609.04999999999995</v>
      </c>
      <c r="N4211" s="37">
        <f>YEAR(Table1[[#This Row],[Data zamówienia]])</f>
        <v>2019</v>
      </c>
    </row>
    <row r="4212" spans="2:14" x14ac:dyDescent="0.3">
      <c r="B4212" s="32">
        <v>471655</v>
      </c>
      <c r="C4212" s="5" t="s">
        <v>21</v>
      </c>
      <c r="D4212" s="5" t="s">
        <v>22</v>
      </c>
      <c r="E4212" s="5" t="s">
        <v>25</v>
      </c>
      <c r="F4212" s="5">
        <v>164</v>
      </c>
      <c r="G4212" s="6">
        <v>43752</v>
      </c>
      <c r="H4212" s="6">
        <v>43753</v>
      </c>
      <c r="I4212" s="6">
        <v>43754</v>
      </c>
      <c r="J4212" s="5" t="s">
        <v>30</v>
      </c>
      <c r="K4212" s="7">
        <v>1170.45</v>
      </c>
      <c r="L4212" s="35">
        <v>959.77</v>
      </c>
      <c r="M4212" s="36">
        <f t="shared" si="65"/>
        <v>210.68000000000006</v>
      </c>
      <c r="N4212" s="37">
        <f>YEAR(Table1[[#This Row],[Data zamówienia]])</f>
        <v>2019</v>
      </c>
    </row>
    <row r="4213" spans="2:14" x14ac:dyDescent="0.3">
      <c r="B4213" s="32">
        <v>579026</v>
      </c>
      <c r="C4213" s="5" t="s">
        <v>21</v>
      </c>
      <c r="D4213" s="5" t="s">
        <v>28</v>
      </c>
      <c r="E4213" s="5" t="s">
        <v>34</v>
      </c>
      <c r="F4213" s="5">
        <v>268</v>
      </c>
      <c r="G4213" s="6">
        <v>43752</v>
      </c>
      <c r="H4213" s="6">
        <v>43754</v>
      </c>
      <c r="I4213" s="6">
        <v>43761</v>
      </c>
      <c r="J4213" s="5" t="s">
        <v>24</v>
      </c>
      <c r="K4213" s="7">
        <v>1346.62</v>
      </c>
      <c r="L4213" s="35">
        <v>969.57</v>
      </c>
      <c r="M4213" s="36">
        <f t="shared" si="65"/>
        <v>377.04999999999984</v>
      </c>
      <c r="N4213" s="37">
        <f>YEAR(Table1[[#This Row],[Data zamówienia]])</f>
        <v>2019</v>
      </c>
    </row>
    <row r="4214" spans="2:14" x14ac:dyDescent="0.3">
      <c r="B4214" s="32">
        <v>489928</v>
      </c>
      <c r="C4214" s="5" t="s">
        <v>21</v>
      </c>
      <c r="D4214" s="5" t="s">
        <v>22</v>
      </c>
      <c r="E4214" s="5" t="s">
        <v>31</v>
      </c>
      <c r="F4214" s="5">
        <v>73</v>
      </c>
      <c r="G4214" s="6">
        <v>43753</v>
      </c>
      <c r="H4214" s="6">
        <v>43756</v>
      </c>
      <c r="I4214" s="6">
        <v>43757</v>
      </c>
      <c r="J4214" s="5" t="s">
        <v>30</v>
      </c>
      <c r="K4214" s="7">
        <v>193.84</v>
      </c>
      <c r="L4214" s="35">
        <v>114.37</v>
      </c>
      <c r="M4214" s="36">
        <f t="shared" si="65"/>
        <v>79.47</v>
      </c>
      <c r="N4214" s="37">
        <f>YEAR(Table1[[#This Row],[Data zamówienia]])</f>
        <v>2019</v>
      </c>
    </row>
    <row r="4215" spans="2:14" x14ac:dyDescent="0.3">
      <c r="B4215" s="32">
        <v>804030</v>
      </c>
      <c r="C4215" s="5" t="s">
        <v>21</v>
      </c>
      <c r="D4215" s="5" t="s">
        <v>36</v>
      </c>
      <c r="E4215" s="5" t="s">
        <v>37</v>
      </c>
      <c r="F4215" s="5">
        <v>190</v>
      </c>
      <c r="G4215" s="6">
        <v>43753</v>
      </c>
      <c r="H4215" s="6">
        <v>43754</v>
      </c>
      <c r="I4215" s="6">
        <v>43757</v>
      </c>
      <c r="J4215" s="5" t="s">
        <v>30</v>
      </c>
      <c r="K4215" s="7">
        <v>1027.32</v>
      </c>
      <c r="L4215" s="35">
        <v>647.21</v>
      </c>
      <c r="M4215" s="36">
        <f t="shared" si="65"/>
        <v>380.1099999999999</v>
      </c>
      <c r="N4215" s="37">
        <f>YEAR(Table1[[#This Row],[Data zamówienia]])</f>
        <v>2019</v>
      </c>
    </row>
    <row r="4216" spans="2:14" x14ac:dyDescent="0.3">
      <c r="B4216" s="32">
        <v>969440</v>
      </c>
      <c r="C4216" s="5" t="s">
        <v>21</v>
      </c>
      <c r="D4216" s="5" t="s">
        <v>22</v>
      </c>
      <c r="E4216" s="5" t="s">
        <v>23</v>
      </c>
      <c r="F4216" s="5">
        <v>120</v>
      </c>
      <c r="G4216" s="6">
        <v>43753</v>
      </c>
      <c r="H4216" s="6">
        <v>43753</v>
      </c>
      <c r="I4216" s="6">
        <v>43755</v>
      </c>
      <c r="J4216" s="5" t="s">
        <v>33</v>
      </c>
      <c r="K4216" s="7">
        <v>1217.95</v>
      </c>
      <c r="L4216" s="35">
        <v>1035.26</v>
      </c>
      <c r="M4216" s="36">
        <f t="shared" si="65"/>
        <v>182.69000000000005</v>
      </c>
      <c r="N4216" s="37">
        <f>YEAR(Table1[[#This Row],[Data zamówienia]])</f>
        <v>2019</v>
      </c>
    </row>
    <row r="4217" spans="2:14" x14ac:dyDescent="0.3">
      <c r="B4217" s="32">
        <v>328625</v>
      </c>
      <c r="C4217" s="5" t="s">
        <v>21</v>
      </c>
      <c r="D4217" s="5" t="s">
        <v>28</v>
      </c>
      <c r="E4217" s="5" t="s">
        <v>34</v>
      </c>
      <c r="F4217" s="5">
        <v>291</v>
      </c>
      <c r="G4217" s="6">
        <v>43752</v>
      </c>
      <c r="H4217" s="6">
        <v>43755</v>
      </c>
      <c r="I4217" s="6">
        <v>43758</v>
      </c>
      <c r="J4217" s="5" t="s">
        <v>24</v>
      </c>
      <c r="K4217" s="7">
        <v>603.75</v>
      </c>
      <c r="L4217" s="35">
        <v>573.55999999999995</v>
      </c>
      <c r="M4217" s="36">
        <f t="shared" si="65"/>
        <v>30.190000000000055</v>
      </c>
      <c r="N4217" s="37">
        <f>YEAR(Table1[[#This Row],[Data zamówienia]])</f>
        <v>2019</v>
      </c>
    </row>
    <row r="4218" spans="2:14" x14ac:dyDescent="0.3">
      <c r="B4218" s="32">
        <v>787314</v>
      </c>
      <c r="C4218" s="5" t="s">
        <v>21</v>
      </c>
      <c r="D4218" s="5" t="s">
        <v>39</v>
      </c>
      <c r="E4218" s="5" t="s">
        <v>23</v>
      </c>
      <c r="F4218" s="5">
        <v>53</v>
      </c>
      <c r="G4218" s="6">
        <v>43753</v>
      </c>
      <c r="H4218" s="6">
        <v>43753</v>
      </c>
      <c r="I4218" s="6">
        <v>43757</v>
      </c>
      <c r="J4218" s="5" t="s">
        <v>24</v>
      </c>
      <c r="K4218" s="7">
        <v>1331.28</v>
      </c>
      <c r="L4218" s="35">
        <v>1238.0899999999999</v>
      </c>
      <c r="M4218" s="36">
        <f t="shared" si="65"/>
        <v>93.190000000000055</v>
      </c>
      <c r="N4218" s="37">
        <f>YEAR(Table1[[#This Row],[Data zamówienia]])</f>
        <v>2019</v>
      </c>
    </row>
    <row r="4219" spans="2:14" x14ac:dyDescent="0.3">
      <c r="B4219" s="32">
        <v>888501</v>
      </c>
      <c r="C4219" s="5" t="s">
        <v>21</v>
      </c>
      <c r="D4219" s="5" t="s">
        <v>39</v>
      </c>
      <c r="E4219" s="5" t="s">
        <v>25</v>
      </c>
      <c r="F4219" s="5">
        <v>194</v>
      </c>
      <c r="G4219" s="6">
        <v>43752</v>
      </c>
      <c r="H4219" s="6">
        <v>43756</v>
      </c>
      <c r="I4219" s="6">
        <v>43757</v>
      </c>
      <c r="J4219" s="5" t="s">
        <v>24</v>
      </c>
      <c r="K4219" s="7">
        <v>825.7</v>
      </c>
      <c r="L4219" s="35">
        <v>478.91</v>
      </c>
      <c r="M4219" s="36">
        <f t="shared" si="65"/>
        <v>346.79</v>
      </c>
      <c r="N4219" s="37">
        <f>YEAR(Table1[[#This Row],[Data zamówienia]])</f>
        <v>2019</v>
      </c>
    </row>
    <row r="4220" spans="2:14" x14ac:dyDescent="0.3">
      <c r="B4220" s="32">
        <v>580314</v>
      </c>
      <c r="C4220" s="5" t="s">
        <v>35</v>
      </c>
      <c r="D4220" s="5" t="s">
        <v>22</v>
      </c>
      <c r="E4220" s="5" t="s">
        <v>29</v>
      </c>
      <c r="F4220" s="5">
        <v>365</v>
      </c>
      <c r="G4220" s="6">
        <v>43753</v>
      </c>
      <c r="H4220" s="6">
        <v>43756</v>
      </c>
      <c r="I4220" s="6">
        <v>43763</v>
      </c>
      <c r="J4220" s="5" t="s">
        <v>40</v>
      </c>
      <c r="K4220" s="7">
        <v>393.72</v>
      </c>
      <c r="L4220" s="35">
        <v>374.03</v>
      </c>
      <c r="M4220" s="36">
        <f t="shared" si="65"/>
        <v>19.690000000000055</v>
      </c>
      <c r="N4220" s="37">
        <f>YEAR(Table1[[#This Row],[Data zamówienia]])</f>
        <v>2019</v>
      </c>
    </row>
    <row r="4221" spans="2:14" x14ac:dyDescent="0.3">
      <c r="B4221" s="32">
        <v>90680</v>
      </c>
      <c r="C4221" s="5" t="s">
        <v>38</v>
      </c>
      <c r="D4221" s="5" t="s">
        <v>39</v>
      </c>
      <c r="E4221" s="5" t="s">
        <v>31</v>
      </c>
      <c r="F4221" s="5">
        <v>338</v>
      </c>
      <c r="G4221" s="6">
        <v>43753</v>
      </c>
      <c r="H4221" s="6">
        <v>43756</v>
      </c>
      <c r="I4221" s="6">
        <v>43757</v>
      </c>
      <c r="J4221" s="5" t="s">
        <v>40</v>
      </c>
      <c r="K4221" s="7">
        <v>727.56</v>
      </c>
      <c r="L4221" s="35">
        <v>560.22</v>
      </c>
      <c r="M4221" s="36">
        <f t="shared" si="65"/>
        <v>167.33999999999992</v>
      </c>
      <c r="N4221" s="37">
        <f>YEAR(Table1[[#This Row],[Data zamówienia]])</f>
        <v>2019</v>
      </c>
    </row>
    <row r="4222" spans="2:14" x14ac:dyDescent="0.3">
      <c r="B4222" s="32">
        <v>935686</v>
      </c>
      <c r="C4222" s="5" t="s">
        <v>35</v>
      </c>
      <c r="D4222" s="5" t="s">
        <v>28</v>
      </c>
      <c r="E4222" s="5" t="s">
        <v>34</v>
      </c>
      <c r="F4222" s="5">
        <v>225</v>
      </c>
      <c r="G4222" s="6">
        <v>43754</v>
      </c>
      <c r="H4222" s="6">
        <v>43757</v>
      </c>
      <c r="I4222" s="6">
        <v>43764</v>
      </c>
      <c r="J4222" s="5" t="s">
        <v>30</v>
      </c>
      <c r="K4222" s="7">
        <v>1494.73</v>
      </c>
      <c r="L4222" s="35">
        <v>1225.68</v>
      </c>
      <c r="M4222" s="36">
        <f t="shared" si="65"/>
        <v>269.04999999999995</v>
      </c>
      <c r="N4222" s="37">
        <f>YEAR(Table1[[#This Row],[Data zamówienia]])</f>
        <v>2019</v>
      </c>
    </row>
    <row r="4223" spans="2:14" x14ac:dyDescent="0.3">
      <c r="B4223" s="32">
        <v>134046</v>
      </c>
      <c r="C4223" s="5" t="s">
        <v>21</v>
      </c>
      <c r="D4223" s="5" t="s">
        <v>22</v>
      </c>
      <c r="E4223" s="5" t="s">
        <v>29</v>
      </c>
      <c r="F4223" s="5">
        <v>295</v>
      </c>
      <c r="G4223" s="6">
        <v>43754</v>
      </c>
      <c r="H4223" s="6">
        <v>43757</v>
      </c>
      <c r="I4223" s="6">
        <v>43761</v>
      </c>
      <c r="J4223" s="5" t="s">
        <v>32</v>
      </c>
      <c r="K4223" s="7">
        <v>1706.2</v>
      </c>
      <c r="L4223" s="35">
        <v>1586.77</v>
      </c>
      <c r="M4223" s="36">
        <f t="shared" si="65"/>
        <v>119.43000000000006</v>
      </c>
      <c r="N4223" s="37">
        <f>YEAR(Table1[[#This Row],[Data zamówienia]])</f>
        <v>2019</v>
      </c>
    </row>
    <row r="4224" spans="2:14" x14ac:dyDescent="0.3">
      <c r="B4224" s="32">
        <v>865610</v>
      </c>
      <c r="C4224" s="5" t="s">
        <v>21</v>
      </c>
      <c r="D4224" s="5" t="s">
        <v>22</v>
      </c>
      <c r="E4224" s="5" t="s">
        <v>34</v>
      </c>
      <c r="F4224" s="5">
        <v>140</v>
      </c>
      <c r="G4224" s="6">
        <v>43754</v>
      </c>
      <c r="H4224" s="6">
        <v>43754</v>
      </c>
      <c r="I4224" s="6">
        <v>43756</v>
      </c>
      <c r="J4224" s="5" t="s">
        <v>32</v>
      </c>
      <c r="K4224" s="7">
        <v>1233.3699999999999</v>
      </c>
      <c r="L4224" s="35">
        <v>838.69</v>
      </c>
      <c r="M4224" s="36">
        <f t="shared" si="65"/>
        <v>394.67999999999984</v>
      </c>
      <c r="N4224" s="37">
        <f>YEAR(Table1[[#This Row],[Data zamówienia]])</f>
        <v>2019</v>
      </c>
    </row>
    <row r="4225" spans="2:14" x14ac:dyDescent="0.3">
      <c r="B4225" s="32">
        <v>455616</v>
      </c>
      <c r="C4225" s="5" t="s">
        <v>21</v>
      </c>
      <c r="D4225" s="5" t="s">
        <v>22</v>
      </c>
      <c r="E4225" s="5" t="s">
        <v>23</v>
      </c>
      <c r="F4225" s="5">
        <v>138</v>
      </c>
      <c r="G4225" s="6">
        <v>43755</v>
      </c>
      <c r="H4225" s="6">
        <v>43758</v>
      </c>
      <c r="I4225" s="6">
        <v>43759</v>
      </c>
      <c r="J4225" s="5" t="s">
        <v>40</v>
      </c>
      <c r="K4225" s="7">
        <v>759.15</v>
      </c>
      <c r="L4225" s="35">
        <v>683.24</v>
      </c>
      <c r="M4225" s="36">
        <f t="shared" si="65"/>
        <v>75.909999999999968</v>
      </c>
      <c r="N4225" s="37">
        <f>YEAR(Table1[[#This Row],[Data zamówienia]])</f>
        <v>2019</v>
      </c>
    </row>
    <row r="4226" spans="2:14" x14ac:dyDescent="0.3">
      <c r="B4226" s="32">
        <v>502885</v>
      </c>
      <c r="C4226" s="5" t="s">
        <v>21</v>
      </c>
      <c r="D4226" s="5" t="s">
        <v>22</v>
      </c>
      <c r="E4226" s="5" t="s">
        <v>23</v>
      </c>
      <c r="F4226" s="5">
        <v>235</v>
      </c>
      <c r="G4226" s="6">
        <v>43755</v>
      </c>
      <c r="H4226" s="6">
        <v>43758</v>
      </c>
      <c r="I4226" s="6">
        <v>43759</v>
      </c>
      <c r="J4226" s="5" t="s">
        <v>24</v>
      </c>
      <c r="K4226" s="7">
        <v>1339.32</v>
      </c>
      <c r="L4226" s="35">
        <v>1058.06</v>
      </c>
      <c r="M4226" s="36">
        <f t="shared" si="65"/>
        <v>281.26</v>
      </c>
      <c r="N4226" s="37">
        <f>YEAR(Table1[[#This Row],[Data zamówienia]])</f>
        <v>2019</v>
      </c>
    </row>
    <row r="4227" spans="2:14" x14ac:dyDescent="0.3">
      <c r="B4227" s="32">
        <v>44454</v>
      </c>
      <c r="C4227" s="5" t="s">
        <v>21</v>
      </c>
      <c r="D4227" s="5" t="s">
        <v>39</v>
      </c>
      <c r="E4227" s="5" t="s">
        <v>31</v>
      </c>
      <c r="F4227" s="5">
        <v>290</v>
      </c>
      <c r="G4227" s="6">
        <v>43755</v>
      </c>
      <c r="H4227" s="6">
        <v>43758</v>
      </c>
      <c r="I4227" s="6">
        <v>43765</v>
      </c>
      <c r="J4227" s="5" t="s">
        <v>33</v>
      </c>
      <c r="K4227" s="7">
        <v>1112.8900000000001</v>
      </c>
      <c r="L4227" s="35">
        <v>790.15</v>
      </c>
      <c r="M4227" s="36">
        <f t="shared" si="65"/>
        <v>322.74000000000012</v>
      </c>
      <c r="N4227" s="37">
        <f>YEAR(Table1[[#This Row],[Data zamówienia]])</f>
        <v>2019</v>
      </c>
    </row>
    <row r="4228" spans="2:14" x14ac:dyDescent="0.3">
      <c r="B4228" s="32">
        <v>239210</v>
      </c>
      <c r="C4228" s="5" t="s">
        <v>21</v>
      </c>
      <c r="D4228" s="5" t="s">
        <v>28</v>
      </c>
      <c r="E4228" s="5" t="s">
        <v>31</v>
      </c>
      <c r="F4228" s="5">
        <v>164</v>
      </c>
      <c r="G4228" s="6">
        <v>43754</v>
      </c>
      <c r="H4228" s="6">
        <v>43756</v>
      </c>
      <c r="I4228" s="6">
        <v>43757</v>
      </c>
      <c r="J4228" s="5" t="s">
        <v>30</v>
      </c>
      <c r="K4228" s="7">
        <v>212.82</v>
      </c>
      <c r="L4228" s="35">
        <v>121.31</v>
      </c>
      <c r="M4228" s="36">
        <f t="shared" ref="M4228:M4291" si="66">K4228-L4228</f>
        <v>91.509999999999991</v>
      </c>
      <c r="N4228" s="37">
        <f>YEAR(Table1[[#This Row],[Data zamówienia]])</f>
        <v>2019</v>
      </c>
    </row>
    <row r="4229" spans="2:14" x14ac:dyDescent="0.3">
      <c r="B4229" s="32">
        <v>36959</v>
      </c>
      <c r="C4229" s="5" t="s">
        <v>21</v>
      </c>
      <c r="D4229" s="5" t="s">
        <v>22</v>
      </c>
      <c r="E4229" s="5" t="s">
        <v>31</v>
      </c>
      <c r="F4229" s="5">
        <v>129</v>
      </c>
      <c r="G4229" s="6">
        <v>43755</v>
      </c>
      <c r="H4229" s="6">
        <v>43756</v>
      </c>
      <c r="I4229" s="6">
        <v>43763</v>
      </c>
      <c r="J4229" s="5" t="s">
        <v>32</v>
      </c>
      <c r="K4229" s="7">
        <v>1549.99</v>
      </c>
      <c r="L4229" s="35">
        <v>1100.49</v>
      </c>
      <c r="M4229" s="36">
        <f t="shared" si="66"/>
        <v>449.5</v>
      </c>
      <c r="N4229" s="37">
        <f>YEAR(Table1[[#This Row],[Data zamówienia]])</f>
        <v>2019</v>
      </c>
    </row>
    <row r="4230" spans="2:14" x14ac:dyDescent="0.3">
      <c r="B4230" s="32">
        <v>867727</v>
      </c>
      <c r="C4230" s="5" t="s">
        <v>21</v>
      </c>
      <c r="D4230" s="5" t="s">
        <v>22</v>
      </c>
      <c r="E4230" s="5" t="s">
        <v>25</v>
      </c>
      <c r="F4230" s="5">
        <v>166</v>
      </c>
      <c r="G4230" s="6">
        <v>43755</v>
      </c>
      <c r="H4230" s="6">
        <v>43758</v>
      </c>
      <c r="I4230" s="6">
        <v>43760</v>
      </c>
      <c r="J4230" s="5" t="s">
        <v>33</v>
      </c>
      <c r="K4230" s="7">
        <v>1331.03</v>
      </c>
      <c r="L4230" s="35">
        <v>678.83</v>
      </c>
      <c r="M4230" s="36">
        <f t="shared" si="66"/>
        <v>652.19999999999993</v>
      </c>
      <c r="N4230" s="37">
        <f>YEAR(Table1[[#This Row],[Data zamówienia]])</f>
        <v>2019</v>
      </c>
    </row>
    <row r="4231" spans="2:14" x14ac:dyDescent="0.3">
      <c r="B4231" s="32">
        <v>303343</v>
      </c>
      <c r="C4231" s="5" t="s">
        <v>35</v>
      </c>
      <c r="D4231" s="5" t="s">
        <v>39</v>
      </c>
      <c r="E4231" s="5" t="s">
        <v>29</v>
      </c>
      <c r="F4231" s="5">
        <v>143</v>
      </c>
      <c r="G4231" s="6">
        <v>43755</v>
      </c>
      <c r="H4231" s="6">
        <v>43755</v>
      </c>
      <c r="I4231" s="6">
        <v>43759</v>
      </c>
      <c r="J4231" s="5" t="s">
        <v>40</v>
      </c>
      <c r="K4231" s="7">
        <v>644.5</v>
      </c>
      <c r="L4231" s="35">
        <v>470.49</v>
      </c>
      <c r="M4231" s="36">
        <f t="shared" si="66"/>
        <v>174.01</v>
      </c>
      <c r="N4231" s="37">
        <f>YEAR(Table1[[#This Row],[Data zamówienia]])</f>
        <v>2019</v>
      </c>
    </row>
    <row r="4232" spans="2:14" x14ac:dyDescent="0.3">
      <c r="B4232" s="32">
        <v>701783</v>
      </c>
      <c r="C4232" s="5" t="s">
        <v>21</v>
      </c>
      <c r="D4232" s="5" t="s">
        <v>39</v>
      </c>
      <c r="E4232" s="5" t="s">
        <v>34</v>
      </c>
      <c r="F4232" s="5">
        <v>295</v>
      </c>
      <c r="G4232" s="6">
        <v>43754</v>
      </c>
      <c r="H4232" s="6">
        <v>43758</v>
      </c>
      <c r="I4232" s="6">
        <v>43762</v>
      </c>
      <c r="J4232" s="5" t="s">
        <v>24</v>
      </c>
      <c r="K4232" s="7">
        <v>1230.5999999999999</v>
      </c>
      <c r="L4232" s="35">
        <v>861.42</v>
      </c>
      <c r="M4232" s="36">
        <f t="shared" si="66"/>
        <v>369.17999999999995</v>
      </c>
      <c r="N4232" s="37">
        <f>YEAR(Table1[[#This Row],[Data zamówienia]])</f>
        <v>2019</v>
      </c>
    </row>
    <row r="4233" spans="2:14" x14ac:dyDescent="0.3">
      <c r="B4233" s="32">
        <v>466260</v>
      </c>
      <c r="C4233" s="5" t="s">
        <v>27</v>
      </c>
      <c r="D4233" s="5" t="s">
        <v>36</v>
      </c>
      <c r="E4233" s="5" t="s">
        <v>37</v>
      </c>
      <c r="F4233" s="5">
        <v>24</v>
      </c>
      <c r="G4233" s="6">
        <v>43755</v>
      </c>
      <c r="H4233" s="6">
        <v>43755</v>
      </c>
      <c r="I4233" s="6">
        <v>43759</v>
      </c>
      <c r="J4233" s="5" t="s">
        <v>24</v>
      </c>
      <c r="K4233" s="7">
        <v>1641.59</v>
      </c>
      <c r="L4233" s="35">
        <v>837.21</v>
      </c>
      <c r="M4233" s="36">
        <f t="shared" si="66"/>
        <v>804.37999999999988</v>
      </c>
      <c r="N4233" s="37">
        <f>YEAR(Table1[[#This Row],[Data zamówienia]])</f>
        <v>2019</v>
      </c>
    </row>
    <row r="4234" spans="2:14" x14ac:dyDescent="0.3">
      <c r="B4234" s="32">
        <v>377788</v>
      </c>
      <c r="C4234" s="5" t="s">
        <v>35</v>
      </c>
      <c r="D4234" s="5" t="s">
        <v>22</v>
      </c>
      <c r="E4234" s="5" t="s">
        <v>25</v>
      </c>
      <c r="F4234" s="5">
        <v>79</v>
      </c>
      <c r="G4234" s="6">
        <v>43754</v>
      </c>
      <c r="H4234" s="6">
        <v>43756</v>
      </c>
      <c r="I4234" s="6">
        <v>43759</v>
      </c>
      <c r="J4234" s="5" t="s">
        <v>24</v>
      </c>
      <c r="K4234" s="7">
        <v>1159.22</v>
      </c>
      <c r="L4234" s="35">
        <v>591.20000000000005</v>
      </c>
      <c r="M4234" s="36">
        <f t="shared" si="66"/>
        <v>568.02</v>
      </c>
      <c r="N4234" s="37">
        <f>YEAR(Table1[[#This Row],[Data zamówienia]])</f>
        <v>2019</v>
      </c>
    </row>
    <row r="4235" spans="2:14" x14ac:dyDescent="0.3">
      <c r="B4235" s="32">
        <v>507509</v>
      </c>
      <c r="C4235" s="5" t="s">
        <v>35</v>
      </c>
      <c r="D4235" s="5" t="s">
        <v>28</v>
      </c>
      <c r="E4235" s="5" t="s">
        <v>37</v>
      </c>
      <c r="F4235" s="5">
        <v>239</v>
      </c>
      <c r="G4235" s="6">
        <v>43756</v>
      </c>
      <c r="H4235" s="6">
        <v>43758</v>
      </c>
      <c r="I4235" s="6">
        <v>43760</v>
      </c>
      <c r="J4235" s="5" t="s">
        <v>26</v>
      </c>
      <c r="K4235" s="7">
        <v>1579.13</v>
      </c>
      <c r="L4235" s="35">
        <v>979.06</v>
      </c>
      <c r="M4235" s="36">
        <f t="shared" si="66"/>
        <v>600.07000000000016</v>
      </c>
      <c r="N4235" s="37">
        <f>YEAR(Table1[[#This Row],[Data zamówienia]])</f>
        <v>2019</v>
      </c>
    </row>
    <row r="4236" spans="2:14" x14ac:dyDescent="0.3">
      <c r="B4236" s="32">
        <v>221726</v>
      </c>
      <c r="C4236" s="5" t="s">
        <v>21</v>
      </c>
      <c r="D4236" s="5" t="s">
        <v>22</v>
      </c>
      <c r="E4236" s="5" t="s">
        <v>31</v>
      </c>
      <c r="F4236" s="5">
        <v>228</v>
      </c>
      <c r="G4236" s="6">
        <v>43756</v>
      </c>
      <c r="H4236" s="6">
        <v>43757</v>
      </c>
      <c r="I4236" s="6">
        <v>43762</v>
      </c>
      <c r="J4236" s="5" t="s">
        <v>30</v>
      </c>
      <c r="K4236" s="7">
        <v>1996.76</v>
      </c>
      <c r="L4236" s="35">
        <v>1178.0899999999999</v>
      </c>
      <c r="M4236" s="36">
        <f t="shared" si="66"/>
        <v>818.67000000000007</v>
      </c>
      <c r="N4236" s="37">
        <f>YEAR(Table1[[#This Row],[Data zamówienia]])</f>
        <v>2019</v>
      </c>
    </row>
    <row r="4237" spans="2:14" x14ac:dyDescent="0.3">
      <c r="B4237" s="32">
        <v>254677</v>
      </c>
      <c r="C4237" s="5" t="s">
        <v>27</v>
      </c>
      <c r="D4237" s="5" t="s">
        <v>22</v>
      </c>
      <c r="E4237" s="5" t="s">
        <v>37</v>
      </c>
      <c r="F4237" s="5">
        <v>26</v>
      </c>
      <c r="G4237" s="6">
        <v>43755</v>
      </c>
      <c r="H4237" s="6">
        <v>43759</v>
      </c>
      <c r="I4237" s="6">
        <v>43761</v>
      </c>
      <c r="J4237" s="5" t="s">
        <v>24</v>
      </c>
      <c r="K4237" s="7">
        <v>705.26</v>
      </c>
      <c r="L4237" s="35">
        <v>620.63</v>
      </c>
      <c r="M4237" s="36">
        <f t="shared" si="66"/>
        <v>84.63</v>
      </c>
      <c r="N4237" s="37">
        <f>YEAR(Table1[[#This Row],[Data zamówienia]])</f>
        <v>2019</v>
      </c>
    </row>
    <row r="4238" spans="2:14" x14ac:dyDescent="0.3">
      <c r="B4238" s="32">
        <v>116043</v>
      </c>
      <c r="C4238" s="5" t="s">
        <v>27</v>
      </c>
      <c r="D4238" s="5" t="s">
        <v>36</v>
      </c>
      <c r="E4238" s="5" t="s">
        <v>37</v>
      </c>
      <c r="F4238" s="5">
        <v>26</v>
      </c>
      <c r="G4238" s="6">
        <v>43756</v>
      </c>
      <c r="H4238" s="6">
        <v>43759</v>
      </c>
      <c r="I4238" s="6">
        <v>43765</v>
      </c>
      <c r="J4238" s="5" t="s">
        <v>30</v>
      </c>
      <c r="K4238" s="7">
        <v>1860.34</v>
      </c>
      <c r="L4238" s="35">
        <v>1525.48</v>
      </c>
      <c r="M4238" s="36">
        <f t="shared" si="66"/>
        <v>334.8599999999999</v>
      </c>
      <c r="N4238" s="37">
        <f>YEAR(Table1[[#This Row],[Data zamówienia]])</f>
        <v>2019</v>
      </c>
    </row>
    <row r="4239" spans="2:14" x14ac:dyDescent="0.3">
      <c r="B4239" s="32">
        <v>823371</v>
      </c>
      <c r="C4239" s="5" t="s">
        <v>21</v>
      </c>
      <c r="D4239" s="5" t="s">
        <v>22</v>
      </c>
      <c r="E4239" s="5" t="s">
        <v>23</v>
      </c>
      <c r="F4239" s="5">
        <v>265</v>
      </c>
      <c r="G4239" s="6">
        <v>43756</v>
      </c>
      <c r="H4239" s="6">
        <v>43759</v>
      </c>
      <c r="I4239" s="6">
        <v>43766</v>
      </c>
      <c r="J4239" s="5" t="s">
        <v>30</v>
      </c>
      <c r="K4239" s="7">
        <v>1965.44</v>
      </c>
      <c r="L4239" s="35">
        <v>1729.59</v>
      </c>
      <c r="M4239" s="36">
        <f t="shared" si="66"/>
        <v>235.85000000000014</v>
      </c>
      <c r="N4239" s="37">
        <f>YEAR(Table1[[#This Row],[Data zamówienia]])</f>
        <v>2019</v>
      </c>
    </row>
    <row r="4240" spans="2:14" x14ac:dyDescent="0.3">
      <c r="B4240" s="32">
        <v>792738</v>
      </c>
      <c r="C4240" s="5" t="s">
        <v>21</v>
      </c>
      <c r="D4240" s="5" t="s">
        <v>22</v>
      </c>
      <c r="E4240" s="5" t="s">
        <v>29</v>
      </c>
      <c r="F4240" s="5">
        <v>279</v>
      </c>
      <c r="G4240" s="6">
        <v>43755</v>
      </c>
      <c r="H4240" s="6">
        <v>43759</v>
      </c>
      <c r="I4240" s="6">
        <v>43760</v>
      </c>
      <c r="J4240" s="5" t="s">
        <v>24</v>
      </c>
      <c r="K4240" s="7">
        <v>1367.25</v>
      </c>
      <c r="L4240" s="35">
        <v>751.99</v>
      </c>
      <c r="M4240" s="36">
        <f t="shared" si="66"/>
        <v>615.26</v>
      </c>
      <c r="N4240" s="37">
        <f>YEAR(Table1[[#This Row],[Data zamówienia]])</f>
        <v>2019</v>
      </c>
    </row>
    <row r="4241" spans="2:14" x14ac:dyDescent="0.3">
      <c r="B4241" s="32">
        <v>525871</v>
      </c>
      <c r="C4241" s="5" t="s">
        <v>21</v>
      </c>
      <c r="D4241" s="5" t="s">
        <v>36</v>
      </c>
      <c r="E4241" s="5" t="s">
        <v>29</v>
      </c>
      <c r="F4241" s="5">
        <v>313</v>
      </c>
      <c r="G4241" s="6">
        <v>43755</v>
      </c>
      <c r="H4241" s="6">
        <v>43756</v>
      </c>
      <c r="I4241" s="6">
        <v>43759</v>
      </c>
      <c r="J4241" s="5" t="s">
        <v>40</v>
      </c>
      <c r="K4241" s="7">
        <v>179.78</v>
      </c>
      <c r="L4241" s="35">
        <v>161.80000000000001</v>
      </c>
      <c r="M4241" s="36">
        <f t="shared" si="66"/>
        <v>17.97999999999999</v>
      </c>
      <c r="N4241" s="37">
        <f>YEAR(Table1[[#This Row],[Data zamówienia]])</f>
        <v>2019</v>
      </c>
    </row>
    <row r="4242" spans="2:14" x14ac:dyDescent="0.3">
      <c r="B4242" s="32">
        <v>560055</v>
      </c>
      <c r="C4242" s="5" t="s">
        <v>38</v>
      </c>
      <c r="D4242" s="5" t="s">
        <v>39</v>
      </c>
      <c r="E4242" s="5" t="s">
        <v>37</v>
      </c>
      <c r="F4242" s="5">
        <v>141</v>
      </c>
      <c r="G4242" s="6">
        <v>43756</v>
      </c>
      <c r="H4242" s="6">
        <v>43758</v>
      </c>
      <c r="I4242" s="6">
        <v>43763</v>
      </c>
      <c r="J4242" s="5" t="s">
        <v>24</v>
      </c>
      <c r="K4242" s="7">
        <v>1105.1099999999999</v>
      </c>
      <c r="L4242" s="35">
        <v>773.58</v>
      </c>
      <c r="M4242" s="36">
        <f t="shared" si="66"/>
        <v>331.52999999999986</v>
      </c>
      <c r="N4242" s="37">
        <f>YEAR(Table1[[#This Row],[Data zamówienia]])</f>
        <v>2019</v>
      </c>
    </row>
    <row r="4243" spans="2:14" x14ac:dyDescent="0.3">
      <c r="B4243" s="32">
        <v>18100</v>
      </c>
      <c r="C4243" s="5" t="s">
        <v>27</v>
      </c>
      <c r="D4243" s="5" t="s">
        <v>39</v>
      </c>
      <c r="E4243" s="5" t="s">
        <v>23</v>
      </c>
      <c r="F4243" s="5">
        <v>22</v>
      </c>
      <c r="G4243" s="6">
        <v>43756</v>
      </c>
      <c r="H4243" s="6">
        <v>43757</v>
      </c>
      <c r="I4243" s="6">
        <v>43760</v>
      </c>
      <c r="J4243" s="5" t="s">
        <v>26</v>
      </c>
      <c r="K4243" s="7">
        <v>272.12</v>
      </c>
      <c r="L4243" s="35">
        <v>195.93</v>
      </c>
      <c r="M4243" s="36">
        <f t="shared" si="66"/>
        <v>76.19</v>
      </c>
      <c r="N4243" s="37">
        <f>YEAR(Table1[[#This Row],[Data zamówienia]])</f>
        <v>2019</v>
      </c>
    </row>
    <row r="4244" spans="2:14" x14ac:dyDescent="0.3">
      <c r="B4244" s="32">
        <v>204210</v>
      </c>
      <c r="C4244" s="5" t="s">
        <v>21</v>
      </c>
      <c r="D4244" s="5" t="s">
        <v>39</v>
      </c>
      <c r="E4244" s="5" t="s">
        <v>29</v>
      </c>
      <c r="F4244" s="5">
        <v>60</v>
      </c>
      <c r="G4244" s="6">
        <v>43756</v>
      </c>
      <c r="H4244" s="6">
        <v>43757</v>
      </c>
      <c r="I4244" s="6">
        <v>43758</v>
      </c>
      <c r="J4244" s="5" t="s">
        <v>32</v>
      </c>
      <c r="K4244" s="7">
        <v>178.5</v>
      </c>
      <c r="L4244" s="35">
        <v>148.16</v>
      </c>
      <c r="M4244" s="36">
        <f t="shared" si="66"/>
        <v>30.340000000000003</v>
      </c>
      <c r="N4244" s="37">
        <f>YEAR(Table1[[#This Row],[Data zamówienia]])</f>
        <v>2019</v>
      </c>
    </row>
    <row r="4245" spans="2:14" x14ac:dyDescent="0.3">
      <c r="B4245" s="32">
        <v>932619</v>
      </c>
      <c r="C4245" s="5" t="s">
        <v>21</v>
      </c>
      <c r="D4245" s="5" t="s">
        <v>28</v>
      </c>
      <c r="E4245" s="5" t="s">
        <v>29</v>
      </c>
      <c r="F4245" s="5">
        <v>235</v>
      </c>
      <c r="G4245" s="6">
        <v>43757</v>
      </c>
      <c r="H4245" s="6">
        <v>43759</v>
      </c>
      <c r="I4245" s="6">
        <v>43765</v>
      </c>
      <c r="J4245" s="5" t="s">
        <v>32</v>
      </c>
      <c r="K4245" s="7">
        <v>1022</v>
      </c>
      <c r="L4245" s="35">
        <v>817.6</v>
      </c>
      <c r="M4245" s="36">
        <f t="shared" si="66"/>
        <v>204.39999999999998</v>
      </c>
      <c r="N4245" s="37">
        <f>YEAR(Table1[[#This Row],[Data zamówienia]])</f>
        <v>2019</v>
      </c>
    </row>
    <row r="4246" spans="2:14" x14ac:dyDescent="0.3">
      <c r="B4246" s="32">
        <v>169741</v>
      </c>
      <c r="C4246" s="5" t="s">
        <v>38</v>
      </c>
      <c r="D4246" s="5" t="s">
        <v>36</v>
      </c>
      <c r="E4246" s="5" t="s">
        <v>25</v>
      </c>
      <c r="F4246" s="5">
        <v>99</v>
      </c>
      <c r="G4246" s="6">
        <v>43756</v>
      </c>
      <c r="H4246" s="6">
        <v>43759</v>
      </c>
      <c r="I4246" s="6">
        <v>43763</v>
      </c>
      <c r="J4246" s="5" t="s">
        <v>40</v>
      </c>
      <c r="K4246" s="7">
        <v>370.61</v>
      </c>
      <c r="L4246" s="35">
        <v>237.19</v>
      </c>
      <c r="M4246" s="36">
        <f t="shared" si="66"/>
        <v>133.42000000000002</v>
      </c>
      <c r="N4246" s="37">
        <f>YEAR(Table1[[#This Row],[Data zamówienia]])</f>
        <v>2019</v>
      </c>
    </row>
    <row r="4247" spans="2:14" x14ac:dyDescent="0.3">
      <c r="B4247" s="32">
        <v>282759</v>
      </c>
      <c r="C4247" s="5" t="s">
        <v>21</v>
      </c>
      <c r="D4247" s="5" t="s">
        <v>22</v>
      </c>
      <c r="E4247" s="5" t="s">
        <v>31</v>
      </c>
      <c r="F4247" s="5">
        <v>323</v>
      </c>
      <c r="G4247" s="6">
        <v>43757</v>
      </c>
      <c r="H4247" s="6">
        <v>43758</v>
      </c>
      <c r="I4247" s="6">
        <v>43761</v>
      </c>
      <c r="J4247" s="5" t="s">
        <v>40</v>
      </c>
      <c r="K4247" s="7">
        <v>923.98</v>
      </c>
      <c r="L4247" s="35">
        <v>868.54</v>
      </c>
      <c r="M4247" s="36">
        <f t="shared" si="66"/>
        <v>55.440000000000055</v>
      </c>
      <c r="N4247" s="37">
        <f>YEAR(Table1[[#This Row],[Data zamówienia]])</f>
        <v>2019</v>
      </c>
    </row>
    <row r="4248" spans="2:14" x14ac:dyDescent="0.3">
      <c r="B4248" s="32">
        <v>725514</v>
      </c>
      <c r="C4248" s="5" t="s">
        <v>21</v>
      </c>
      <c r="D4248" s="5" t="s">
        <v>28</v>
      </c>
      <c r="E4248" s="5" t="s">
        <v>23</v>
      </c>
      <c r="F4248" s="5">
        <v>183</v>
      </c>
      <c r="G4248" s="6">
        <v>43757</v>
      </c>
      <c r="H4248" s="6">
        <v>43758</v>
      </c>
      <c r="I4248" s="6">
        <v>43759</v>
      </c>
      <c r="J4248" s="5" t="s">
        <v>32</v>
      </c>
      <c r="K4248" s="7">
        <v>1978.16</v>
      </c>
      <c r="L4248" s="35">
        <v>1819.91</v>
      </c>
      <c r="M4248" s="36">
        <f t="shared" si="66"/>
        <v>158.25</v>
      </c>
      <c r="N4248" s="37">
        <f>YEAR(Table1[[#This Row],[Data zamówienia]])</f>
        <v>2019</v>
      </c>
    </row>
    <row r="4249" spans="2:14" x14ac:dyDescent="0.3">
      <c r="B4249" s="32">
        <v>29019</v>
      </c>
      <c r="C4249" s="5" t="s">
        <v>21</v>
      </c>
      <c r="D4249" s="5" t="s">
        <v>36</v>
      </c>
      <c r="E4249" s="5" t="s">
        <v>29</v>
      </c>
      <c r="F4249" s="5">
        <v>183</v>
      </c>
      <c r="G4249" s="6">
        <v>43758</v>
      </c>
      <c r="H4249" s="6">
        <v>43761</v>
      </c>
      <c r="I4249" s="6">
        <v>43767</v>
      </c>
      <c r="J4249" s="5" t="s">
        <v>33</v>
      </c>
      <c r="K4249" s="7">
        <v>1587.23</v>
      </c>
      <c r="L4249" s="35">
        <v>1031.7</v>
      </c>
      <c r="M4249" s="36">
        <f t="shared" si="66"/>
        <v>555.53</v>
      </c>
      <c r="N4249" s="37">
        <f>YEAR(Table1[[#This Row],[Data zamówienia]])</f>
        <v>2019</v>
      </c>
    </row>
    <row r="4250" spans="2:14" x14ac:dyDescent="0.3">
      <c r="B4250" s="32">
        <v>605131</v>
      </c>
      <c r="C4250" s="5" t="s">
        <v>21</v>
      </c>
      <c r="D4250" s="5" t="s">
        <v>36</v>
      </c>
      <c r="E4250" s="5" t="s">
        <v>34</v>
      </c>
      <c r="F4250" s="5">
        <v>133</v>
      </c>
      <c r="G4250" s="6">
        <v>43758</v>
      </c>
      <c r="H4250" s="6">
        <v>43758</v>
      </c>
      <c r="I4250" s="6">
        <v>43760</v>
      </c>
      <c r="J4250" s="5" t="s">
        <v>33</v>
      </c>
      <c r="K4250" s="7">
        <v>793.58</v>
      </c>
      <c r="L4250" s="35">
        <v>396.79</v>
      </c>
      <c r="M4250" s="36">
        <f t="shared" si="66"/>
        <v>396.79</v>
      </c>
      <c r="N4250" s="37">
        <f>YEAR(Table1[[#This Row],[Data zamówienia]])</f>
        <v>2019</v>
      </c>
    </row>
    <row r="4251" spans="2:14" x14ac:dyDescent="0.3">
      <c r="B4251" s="32">
        <v>754148</v>
      </c>
      <c r="C4251" s="5" t="s">
        <v>21</v>
      </c>
      <c r="D4251" s="5" t="s">
        <v>36</v>
      </c>
      <c r="E4251" s="5" t="s">
        <v>37</v>
      </c>
      <c r="F4251" s="5">
        <v>315</v>
      </c>
      <c r="G4251" s="6">
        <v>43757</v>
      </c>
      <c r="H4251" s="6">
        <v>43758</v>
      </c>
      <c r="I4251" s="6">
        <v>43759</v>
      </c>
      <c r="J4251" s="5" t="s">
        <v>32</v>
      </c>
      <c r="K4251" s="7">
        <v>272.12</v>
      </c>
      <c r="L4251" s="35">
        <v>234.02</v>
      </c>
      <c r="M4251" s="36">
        <f t="shared" si="66"/>
        <v>38.099999999999994</v>
      </c>
      <c r="N4251" s="37">
        <f>YEAR(Table1[[#This Row],[Data zamówienia]])</f>
        <v>2019</v>
      </c>
    </row>
    <row r="4252" spans="2:14" x14ac:dyDescent="0.3">
      <c r="B4252" s="32">
        <v>226507</v>
      </c>
      <c r="C4252" s="5" t="s">
        <v>27</v>
      </c>
      <c r="D4252" s="5" t="s">
        <v>39</v>
      </c>
      <c r="E4252" s="5" t="s">
        <v>31</v>
      </c>
      <c r="F4252" s="5">
        <v>17</v>
      </c>
      <c r="G4252" s="6">
        <v>43757</v>
      </c>
      <c r="H4252" s="6">
        <v>43758</v>
      </c>
      <c r="I4252" s="6">
        <v>43764</v>
      </c>
      <c r="J4252" s="5" t="s">
        <v>40</v>
      </c>
      <c r="K4252" s="7">
        <v>499.83</v>
      </c>
      <c r="L4252" s="35">
        <v>354.88</v>
      </c>
      <c r="M4252" s="36">
        <f t="shared" si="66"/>
        <v>144.94999999999999</v>
      </c>
      <c r="N4252" s="37">
        <f>YEAR(Table1[[#This Row],[Data zamówienia]])</f>
        <v>2019</v>
      </c>
    </row>
    <row r="4253" spans="2:14" x14ac:dyDescent="0.3">
      <c r="B4253" s="32">
        <v>94388</v>
      </c>
      <c r="C4253" s="5" t="s">
        <v>35</v>
      </c>
      <c r="D4253" s="5" t="s">
        <v>28</v>
      </c>
      <c r="E4253" s="5" t="s">
        <v>23</v>
      </c>
      <c r="F4253" s="5">
        <v>237</v>
      </c>
      <c r="G4253" s="6">
        <v>43758</v>
      </c>
      <c r="H4253" s="6">
        <v>43761</v>
      </c>
      <c r="I4253" s="6">
        <v>43768</v>
      </c>
      <c r="J4253" s="5" t="s">
        <v>24</v>
      </c>
      <c r="K4253" s="7">
        <v>1996.76</v>
      </c>
      <c r="L4253" s="35">
        <v>1657.31</v>
      </c>
      <c r="M4253" s="36">
        <f t="shared" si="66"/>
        <v>339.45000000000005</v>
      </c>
      <c r="N4253" s="37">
        <f>YEAR(Table1[[#This Row],[Data zamówienia]])</f>
        <v>2019</v>
      </c>
    </row>
    <row r="4254" spans="2:14" x14ac:dyDescent="0.3">
      <c r="B4254" s="32">
        <v>814781</v>
      </c>
      <c r="C4254" s="5" t="s">
        <v>27</v>
      </c>
      <c r="D4254" s="5" t="s">
        <v>28</v>
      </c>
      <c r="E4254" s="5" t="s">
        <v>29</v>
      </c>
      <c r="F4254" s="5">
        <v>299</v>
      </c>
      <c r="G4254" s="6">
        <v>43758</v>
      </c>
      <c r="H4254" s="6">
        <v>43759</v>
      </c>
      <c r="I4254" s="6">
        <v>43765</v>
      </c>
      <c r="J4254" s="5" t="s">
        <v>26</v>
      </c>
      <c r="K4254" s="7">
        <v>1748.11</v>
      </c>
      <c r="L4254" s="35">
        <v>1171.23</v>
      </c>
      <c r="M4254" s="36">
        <f t="shared" si="66"/>
        <v>576.87999999999988</v>
      </c>
      <c r="N4254" s="37">
        <f>YEAR(Table1[[#This Row],[Data zamówienia]])</f>
        <v>2019</v>
      </c>
    </row>
    <row r="4255" spans="2:14" x14ac:dyDescent="0.3">
      <c r="B4255" s="32">
        <v>715971</v>
      </c>
      <c r="C4255" s="5" t="s">
        <v>38</v>
      </c>
      <c r="D4255" s="5" t="s">
        <v>36</v>
      </c>
      <c r="E4255" s="5" t="s">
        <v>31</v>
      </c>
      <c r="F4255" s="5">
        <v>33</v>
      </c>
      <c r="G4255" s="6">
        <v>43759</v>
      </c>
      <c r="H4255" s="6">
        <v>43759</v>
      </c>
      <c r="I4255" s="6">
        <v>43765</v>
      </c>
      <c r="J4255" s="5" t="s">
        <v>32</v>
      </c>
      <c r="K4255" s="7">
        <v>1096.01</v>
      </c>
      <c r="L4255" s="35">
        <v>843.93</v>
      </c>
      <c r="M4255" s="36">
        <f t="shared" si="66"/>
        <v>252.08000000000004</v>
      </c>
      <c r="N4255" s="37">
        <f>YEAR(Table1[[#This Row],[Data zamówienia]])</f>
        <v>2019</v>
      </c>
    </row>
    <row r="4256" spans="2:14" x14ac:dyDescent="0.3">
      <c r="B4256" s="32">
        <v>295158</v>
      </c>
      <c r="C4256" s="5" t="s">
        <v>27</v>
      </c>
      <c r="D4256" s="5" t="s">
        <v>28</v>
      </c>
      <c r="E4256" s="5" t="s">
        <v>34</v>
      </c>
      <c r="F4256" s="5">
        <v>309</v>
      </c>
      <c r="G4256" s="6">
        <v>43759</v>
      </c>
      <c r="H4256" s="6">
        <v>43760</v>
      </c>
      <c r="I4256" s="6">
        <v>43764</v>
      </c>
      <c r="J4256" s="5" t="s">
        <v>40</v>
      </c>
      <c r="K4256" s="7">
        <v>1496.61</v>
      </c>
      <c r="L4256" s="35">
        <v>838.1</v>
      </c>
      <c r="M4256" s="36">
        <f t="shared" si="66"/>
        <v>658.50999999999988</v>
      </c>
      <c r="N4256" s="37">
        <f>YEAR(Table1[[#This Row],[Data zamówienia]])</f>
        <v>2019</v>
      </c>
    </row>
    <row r="4257" spans="2:14" x14ac:dyDescent="0.3">
      <c r="B4257" s="32">
        <v>695397</v>
      </c>
      <c r="C4257" s="5" t="s">
        <v>21</v>
      </c>
      <c r="D4257" s="5" t="s">
        <v>28</v>
      </c>
      <c r="E4257" s="5" t="s">
        <v>29</v>
      </c>
      <c r="F4257" s="5">
        <v>12</v>
      </c>
      <c r="G4257" s="6">
        <v>43759</v>
      </c>
      <c r="H4257" s="6">
        <v>43759</v>
      </c>
      <c r="I4257" s="6">
        <v>43762</v>
      </c>
      <c r="J4257" s="5" t="s">
        <v>30</v>
      </c>
      <c r="K4257" s="7">
        <v>561.23</v>
      </c>
      <c r="L4257" s="35">
        <v>404.09</v>
      </c>
      <c r="M4257" s="36">
        <f t="shared" si="66"/>
        <v>157.14000000000004</v>
      </c>
      <c r="N4257" s="37">
        <f>YEAR(Table1[[#This Row],[Data zamówienia]])</f>
        <v>2019</v>
      </c>
    </row>
    <row r="4258" spans="2:14" x14ac:dyDescent="0.3">
      <c r="B4258" s="32">
        <v>954654</v>
      </c>
      <c r="C4258" s="5" t="s">
        <v>27</v>
      </c>
      <c r="D4258" s="5" t="s">
        <v>36</v>
      </c>
      <c r="E4258" s="5" t="s">
        <v>23</v>
      </c>
      <c r="F4258" s="5">
        <v>211</v>
      </c>
      <c r="G4258" s="6">
        <v>43758</v>
      </c>
      <c r="H4258" s="6">
        <v>43762</v>
      </c>
      <c r="I4258" s="6">
        <v>43765</v>
      </c>
      <c r="J4258" s="5" t="s">
        <v>40</v>
      </c>
      <c r="K4258" s="7">
        <v>396.08</v>
      </c>
      <c r="L4258" s="35">
        <v>245.57</v>
      </c>
      <c r="M4258" s="36">
        <f t="shared" si="66"/>
        <v>150.51</v>
      </c>
      <c r="N4258" s="37">
        <f>YEAR(Table1[[#This Row],[Data zamówienia]])</f>
        <v>2019</v>
      </c>
    </row>
    <row r="4259" spans="2:14" x14ac:dyDescent="0.3">
      <c r="B4259" s="32">
        <v>241579</v>
      </c>
      <c r="C4259" s="5" t="s">
        <v>38</v>
      </c>
      <c r="D4259" s="5" t="s">
        <v>22</v>
      </c>
      <c r="E4259" s="5" t="s">
        <v>23</v>
      </c>
      <c r="F4259" s="5">
        <v>105</v>
      </c>
      <c r="G4259" s="6">
        <v>43758</v>
      </c>
      <c r="H4259" s="6">
        <v>43762</v>
      </c>
      <c r="I4259" s="6">
        <v>43764</v>
      </c>
      <c r="J4259" s="5" t="s">
        <v>30</v>
      </c>
      <c r="K4259" s="7">
        <v>381.39</v>
      </c>
      <c r="L4259" s="35">
        <v>312.74</v>
      </c>
      <c r="M4259" s="36">
        <f t="shared" si="66"/>
        <v>68.649999999999977</v>
      </c>
      <c r="N4259" s="37">
        <f>YEAR(Table1[[#This Row],[Data zamówienia]])</f>
        <v>2019</v>
      </c>
    </row>
    <row r="4260" spans="2:14" x14ac:dyDescent="0.3">
      <c r="B4260" s="32">
        <v>32006</v>
      </c>
      <c r="C4260" s="5" t="s">
        <v>21</v>
      </c>
      <c r="D4260" s="5" t="s">
        <v>39</v>
      </c>
      <c r="E4260" s="5" t="s">
        <v>37</v>
      </c>
      <c r="F4260" s="5">
        <v>25</v>
      </c>
      <c r="G4260" s="6">
        <v>43758</v>
      </c>
      <c r="H4260" s="6">
        <v>43759</v>
      </c>
      <c r="I4260" s="6">
        <v>43766</v>
      </c>
      <c r="J4260" s="5" t="s">
        <v>24</v>
      </c>
      <c r="K4260" s="7">
        <v>189.1</v>
      </c>
      <c r="L4260" s="35">
        <v>175.86</v>
      </c>
      <c r="M4260" s="36">
        <f t="shared" si="66"/>
        <v>13.239999999999981</v>
      </c>
      <c r="N4260" s="37">
        <f>YEAR(Table1[[#This Row],[Data zamówienia]])</f>
        <v>2019</v>
      </c>
    </row>
    <row r="4261" spans="2:14" x14ac:dyDescent="0.3">
      <c r="B4261" s="32">
        <v>678963</v>
      </c>
      <c r="C4261" s="5" t="s">
        <v>27</v>
      </c>
      <c r="D4261" s="5" t="s">
        <v>36</v>
      </c>
      <c r="E4261" s="5" t="s">
        <v>37</v>
      </c>
      <c r="F4261" s="5">
        <v>65</v>
      </c>
      <c r="G4261" s="6">
        <v>43759</v>
      </c>
      <c r="H4261" s="6">
        <v>43761</v>
      </c>
      <c r="I4261" s="6">
        <v>43767</v>
      </c>
      <c r="J4261" s="5" t="s">
        <v>40</v>
      </c>
      <c r="K4261" s="7">
        <v>316.57</v>
      </c>
      <c r="L4261" s="35">
        <v>199.44</v>
      </c>
      <c r="M4261" s="36">
        <f t="shared" si="66"/>
        <v>117.13</v>
      </c>
      <c r="N4261" s="37">
        <f>YEAR(Table1[[#This Row],[Data zamówienia]])</f>
        <v>2019</v>
      </c>
    </row>
    <row r="4262" spans="2:14" x14ac:dyDescent="0.3">
      <c r="B4262" s="32">
        <v>812369</v>
      </c>
      <c r="C4262" s="5" t="s">
        <v>21</v>
      </c>
      <c r="D4262" s="5" t="s">
        <v>28</v>
      </c>
      <c r="E4262" s="5" t="s">
        <v>34</v>
      </c>
      <c r="F4262" s="5">
        <v>334</v>
      </c>
      <c r="G4262" s="6">
        <v>43759</v>
      </c>
      <c r="H4262" s="6">
        <v>43759</v>
      </c>
      <c r="I4262" s="6">
        <v>43761</v>
      </c>
      <c r="J4262" s="5" t="s">
        <v>30</v>
      </c>
      <c r="K4262" s="7">
        <v>474.16</v>
      </c>
      <c r="L4262" s="35">
        <v>403.04</v>
      </c>
      <c r="M4262" s="36">
        <f t="shared" si="66"/>
        <v>71.12</v>
      </c>
      <c r="N4262" s="37">
        <f>YEAR(Table1[[#This Row],[Data zamówienia]])</f>
        <v>2019</v>
      </c>
    </row>
    <row r="4263" spans="2:14" x14ac:dyDescent="0.3">
      <c r="B4263" s="32">
        <v>511215</v>
      </c>
      <c r="C4263" s="5" t="s">
        <v>27</v>
      </c>
      <c r="D4263" s="5" t="s">
        <v>22</v>
      </c>
      <c r="E4263" s="5" t="s">
        <v>23</v>
      </c>
      <c r="F4263" s="5">
        <v>81</v>
      </c>
      <c r="G4263" s="6">
        <v>43759</v>
      </c>
      <c r="H4263" s="6">
        <v>43761</v>
      </c>
      <c r="I4263" s="6">
        <v>43767</v>
      </c>
      <c r="J4263" s="5" t="s">
        <v>30</v>
      </c>
      <c r="K4263" s="7">
        <v>1494.73</v>
      </c>
      <c r="L4263" s="35">
        <v>1225.68</v>
      </c>
      <c r="M4263" s="36">
        <f t="shared" si="66"/>
        <v>269.04999999999995</v>
      </c>
      <c r="N4263" s="37">
        <f>YEAR(Table1[[#This Row],[Data zamówienia]])</f>
        <v>2019</v>
      </c>
    </row>
    <row r="4264" spans="2:14" x14ac:dyDescent="0.3">
      <c r="B4264" s="32">
        <v>118563</v>
      </c>
      <c r="C4264" s="5" t="s">
        <v>27</v>
      </c>
      <c r="D4264" s="5" t="s">
        <v>39</v>
      </c>
      <c r="E4264" s="5" t="s">
        <v>37</v>
      </c>
      <c r="F4264" s="5">
        <v>255</v>
      </c>
      <c r="G4264" s="6">
        <v>43759</v>
      </c>
      <c r="H4264" s="6">
        <v>43761</v>
      </c>
      <c r="I4264" s="6">
        <v>43768</v>
      </c>
      <c r="J4264" s="5" t="s">
        <v>32</v>
      </c>
      <c r="K4264" s="7">
        <v>1717.61</v>
      </c>
      <c r="L4264" s="35">
        <v>1545.85</v>
      </c>
      <c r="M4264" s="36">
        <f t="shared" si="66"/>
        <v>171.76</v>
      </c>
      <c r="N4264" s="37">
        <f>YEAR(Table1[[#This Row],[Data zamówienia]])</f>
        <v>2019</v>
      </c>
    </row>
    <row r="4265" spans="2:14" x14ac:dyDescent="0.3">
      <c r="B4265" s="32">
        <v>886477</v>
      </c>
      <c r="C4265" s="5" t="s">
        <v>21</v>
      </c>
      <c r="D4265" s="5" t="s">
        <v>28</v>
      </c>
      <c r="E4265" s="5" t="s">
        <v>29</v>
      </c>
      <c r="F4265" s="5">
        <v>88</v>
      </c>
      <c r="G4265" s="6">
        <v>43759</v>
      </c>
      <c r="H4265" s="6">
        <v>43761</v>
      </c>
      <c r="I4265" s="6">
        <v>43765</v>
      </c>
      <c r="J4265" s="5" t="s">
        <v>26</v>
      </c>
      <c r="K4265" s="7">
        <v>298.7</v>
      </c>
      <c r="L4265" s="35">
        <v>227.01</v>
      </c>
      <c r="M4265" s="36">
        <f t="shared" si="66"/>
        <v>71.69</v>
      </c>
      <c r="N4265" s="37">
        <f>YEAR(Table1[[#This Row],[Data zamówienia]])</f>
        <v>2019</v>
      </c>
    </row>
    <row r="4266" spans="2:14" x14ac:dyDescent="0.3">
      <c r="B4266" s="32">
        <v>645469</v>
      </c>
      <c r="C4266" s="5" t="s">
        <v>21</v>
      </c>
      <c r="D4266" s="5" t="s">
        <v>28</v>
      </c>
      <c r="E4266" s="5" t="s">
        <v>31</v>
      </c>
      <c r="F4266" s="5">
        <v>55</v>
      </c>
      <c r="G4266" s="6">
        <v>43759</v>
      </c>
      <c r="H4266" s="6">
        <v>43761</v>
      </c>
      <c r="I4266" s="6">
        <v>43765</v>
      </c>
      <c r="J4266" s="5" t="s">
        <v>24</v>
      </c>
      <c r="K4266" s="7">
        <v>1898.63</v>
      </c>
      <c r="L4266" s="35">
        <v>1101.21</v>
      </c>
      <c r="M4266" s="36">
        <f t="shared" si="66"/>
        <v>797.42000000000007</v>
      </c>
      <c r="N4266" s="37">
        <f>YEAR(Table1[[#This Row],[Data zamówienia]])</f>
        <v>2019</v>
      </c>
    </row>
    <row r="4267" spans="2:14" x14ac:dyDescent="0.3">
      <c r="B4267" s="32">
        <v>180203</v>
      </c>
      <c r="C4267" s="5" t="s">
        <v>21</v>
      </c>
      <c r="D4267" s="5" t="s">
        <v>36</v>
      </c>
      <c r="E4267" s="5" t="s">
        <v>29</v>
      </c>
      <c r="F4267" s="5">
        <v>168</v>
      </c>
      <c r="G4267" s="6">
        <v>43759</v>
      </c>
      <c r="H4267" s="6">
        <v>43760</v>
      </c>
      <c r="I4267" s="6">
        <v>43761</v>
      </c>
      <c r="J4267" s="5" t="s">
        <v>24</v>
      </c>
      <c r="K4267" s="7">
        <v>940.27</v>
      </c>
      <c r="L4267" s="35">
        <v>827.44</v>
      </c>
      <c r="M4267" s="36">
        <f t="shared" si="66"/>
        <v>112.82999999999993</v>
      </c>
      <c r="N4267" s="37">
        <f>YEAR(Table1[[#This Row],[Data zamówienia]])</f>
        <v>2019</v>
      </c>
    </row>
    <row r="4268" spans="2:14" x14ac:dyDescent="0.3">
      <c r="B4268" s="32">
        <v>747963</v>
      </c>
      <c r="C4268" s="5" t="s">
        <v>27</v>
      </c>
      <c r="D4268" s="5" t="s">
        <v>28</v>
      </c>
      <c r="E4268" s="5" t="s">
        <v>31</v>
      </c>
      <c r="F4268" s="5">
        <v>133</v>
      </c>
      <c r="G4268" s="6">
        <v>43760</v>
      </c>
      <c r="H4268" s="6">
        <v>43762</v>
      </c>
      <c r="I4268" s="6">
        <v>43764</v>
      </c>
      <c r="J4268" s="5" t="s">
        <v>26</v>
      </c>
      <c r="K4268" s="7">
        <v>268.97000000000003</v>
      </c>
      <c r="L4268" s="35">
        <v>164.07</v>
      </c>
      <c r="M4268" s="36">
        <f t="shared" si="66"/>
        <v>104.90000000000003</v>
      </c>
      <c r="N4268" s="37">
        <f>YEAR(Table1[[#This Row],[Data zamówienia]])</f>
        <v>2019</v>
      </c>
    </row>
    <row r="4269" spans="2:14" x14ac:dyDescent="0.3">
      <c r="B4269" s="32">
        <v>807594</v>
      </c>
      <c r="C4269" s="5" t="s">
        <v>21</v>
      </c>
      <c r="D4269" s="5" t="s">
        <v>22</v>
      </c>
      <c r="E4269" s="5" t="s">
        <v>37</v>
      </c>
      <c r="F4269" s="5">
        <v>129</v>
      </c>
      <c r="G4269" s="6">
        <v>43760</v>
      </c>
      <c r="H4269" s="6">
        <v>43761</v>
      </c>
      <c r="I4269" s="6">
        <v>43764</v>
      </c>
      <c r="J4269" s="5" t="s">
        <v>30</v>
      </c>
      <c r="K4269" s="7">
        <v>856.09</v>
      </c>
      <c r="L4269" s="35">
        <v>761.92</v>
      </c>
      <c r="M4269" s="36">
        <f t="shared" si="66"/>
        <v>94.170000000000073</v>
      </c>
      <c r="N4269" s="37">
        <f>YEAR(Table1[[#This Row],[Data zamówienia]])</f>
        <v>2019</v>
      </c>
    </row>
    <row r="4270" spans="2:14" x14ac:dyDescent="0.3">
      <c r="B4270" s="32">
        <v>923213</v>
      </c>
      <c r="C4270" s="5" t="s">
        <v>21</v>
      </c>
      <c r="D4270" s="5" t="s">
        <v>28</v>
      </c>
      <c r="E4270" s="5" t="s">
        <v>31</v>
      </c>
      <c r="F4270" s="5">
        <v>265</v>
      </c>
      <c r="G4270" s="6">
        <v>43759</v>
      </c>
      <c r="H4270" s="6">
        <v>43762</v>
      </c>
      <c r="I4270" s="6">
        <v>43764</v>
      </c>
      <c r="J4270" s="5" t="s">
        <v>30</v>
      </c>
      <c r="K4270" s="7">
        <v>1501.53</v>
      </c>
      <c r="L4270" s="35">
        <v>855.87</v>
      </c>
      <c r="M4270" s="36">
        <f t="shared" si="66"/>
        <v>645.66</v>
      </c>
      <c r="N4270" s="37">
        <f>YEAR(Table1[[#This Row],[Data zamówienia]])</f>
        <v>2019</v>
      </c>
    </row>
    <row r="4271" spans="2:14" x14ac:dyDescent="0.3">
      <c r="B4271" s="32">
        <v>33049</v>
      </c>
      <c r="C4271" s="5" t="s">
        <v>21</v>
      </c>
      <c r="D4271" s="5" t="s">
        <v>22</v>
      </c>
      <c r="E4271" s="5" t="s">
        <v>23</v>
      </c>
      <c r="F4271" s="5">
        <v>102</v>
      </c>
      <c r="G4271" s="6">
        <v>43760</v>
      </c>
      <c r="H4271" s="6">
        <v>43762</v>
      </c>
      <c r="I4271" s="6">
        <v>43763</v>
      </c>
      <c r="J4271" s="5" t="s">
        <v>30</v>
      </c>
      <c r="K4271" s="7">
        <v>1724.52</v>
      </c>
      <c r="L4271" s="35">
        <v>1483.09</v>
      </c>
      <c r="M4271" s="36">
        <f t="shared" si="66"/>
        <v>241.43000000000006</v>
      </c>
      <c r="N4271" s="37">
        <f>YEAR(Table1[[#This Row],[Data zamówienia]])</f>
        <v>2019</v>
      </c>
    </row>
    <row r="4272" spans="2:14" x14ac:dyDescent="0.3">
      <c r="B4272" s="32">
        <v>335538</v>
      </c>
      <c r="C4272" s="5" t="s">
        <v>21</v>
      </c>
      <c r="D4272" s="5" t="s">
        <v>36</v>
      </c>
      <c r="E4272" s="5" t="s">
        <v>34</v>
      </c>
      <c r="F4272" s="5">
        <v>197</v>
      </c>
      <c r="G4272" s="6">
        <v>43760</v>
      </c>
      <c r="H4272" s="6">
        <v>43762</v>
      </c>
      <c r="I4272" s="6">
        <v>43764</v>
      </c>
      <c r="J4272" s="5" t="s">
        <v>40</v>
      </c>
      <c r="K4272" s="7">
        <v>1321.9</v>
      </c>
      <c r="L4272" s="35">
        <v>1123.6199999999999</v>
      </c>
      <c r="M4272" s="36">
        <f t="shared" si="66"/>
        <v>198.2800000000002</v>
      </c>
      <c r="N4272" s="37">
        <f>YEAR(Table1[[#This Row],[Data zamówienia]])</f>
        <v>2019</v>
      </c>
    </row>
    <row r="4273" spans="2:14" x14ac:dyDescent="0.3">
      <c r="B4273" s="32">
        <v>121692</v>
      </c>
      <c r="C4273" s="5" t="s">
        <v>21</v>
      </c>
      <c r="D4273" s="5" t="s">
        <v>28</v>
      </c>
      <c r="E4273" s="5" t="s">
        <v>31</v>
      </c>
      <c r="F4273" s="5">
        <v>68</v>
      </c>
      <c r="G4273" s="6">
        <v>43761</v>
      </c>
      <c r="H4273" s="6">
        <v>43763</v>
      </c>
      <c r="I4273" s="6">
        <v>43766</v>
      </c>
      <c r="J4273" s="5" t="s">
        <v>32</v>
      </c>
      <c r="K4273" s="7">
        <v>1978.16</v>
      </c>
      <c r="L4273" s="35">
        <v>1740.78</v>
      </c>
      <c r="M4273" s="36">
        <f t="shared" si="66"/>
        <v>237.38000000000011</v>
      </c>
      <c r="N4273" s="37">
        <f>YEAR(Table1[[#This Row],[Data zamówienia]])</f>
        <v>2019</v>
      </c>
    </row>
    <row r="4274" spans="2:14" x14ac:dyDescent="0.3">
      <c r="B4274" s="32">
        <v>310015</v>
      </c>
      <c r="C4274" s="5" t="s">
        <v>27</v>
      </c>
      <c r="D4274" s="5" t="s">
        <v>22</v>
      </c>
      <c r="E4274" s="5" t="s">
        <v>29</v>
      </c>
      <c r="F4274" s="5">
        <v>151</v>
      </c>
      <c r="G4274" s="6">
        <v>43761</v>
      </c>
      <c r="H4274" s="6">
        <v>43764</v>
      </c>
      <c r="I4274" s="6">
        <v>43766</v>
      </c>
      <c r="J4274" s="5" t="s">
        <v>30</v>
      </c>
      <c r="K4274" s="7">
        <v>844.01</v>
      </c>
      <c r="L4274" s="35">
        <v>692.09</v>
      </c>
      <c r="M4274" s="36">
        <f t="shared" si="66"/>
        <v>151.91999999999996</v>
      </c>
      <c r="N4274" s="37">
        <f>YEAR(Table1[[#This Row],[Data zamówienia]])</f>
        <v>2019</v>
      </c>
    </row>
    <row r="4275" spans="2:14" x14ac:dyDescent="0.3">
      <c r="B4275" s="32">
        <v>70870</v>
      </c>
      <c r="C4275" s="5" t="s">
        <v>27</v>
      </c>
      <c r="D4275" s="5" t="s">
        <v>22</v>
      </c>
      <c r="E4275" s="5" t="s">
        <v>34</v>
      </c>
      <c r="F4275" s="5">
        <v>328</v>
      </c>
      <c r="G4275" s="6">
        <v>43761</v>
      </c>
      <c r="H4275" s="6">
        <v>43763</v>
      </c>
      <c r="I4275" s="6">
        <v>43768</v>
      </c>
      <c r="J4275" s="5" t="s">
        <v>30</v>
      </c>
      <c r="K4275" s="7">
        <v>1346.62</v>
      </c>
      <c r="L4275" s="35">
        <v>1211.96</v>
      </c>
      <c r="M4275" s="36">
        <f t="shared" si="66"/>
        <v>134.65999999999985</v>
      </c>
      <c r="N4275" s="37">
        <f>YEAR(Table1[[#This Row],[Data zamówienia]])</f>
        <v>2019</v>
      </c>
    </row>
    <row r="4276" spans="2:14" x14ac:dyDescent="0.3">
      <c r="B4276" s="32">
        <v>772795</v>
      </c>
      <c r="C4276" s="5" t="s">
        <v>27</v>
      </c>
      <c r="D4276" s="5" t="s">
        <v>36</v>
      </c>
      <c r="E4276" s="5" t="s">
        <v>23</v>
      </c>
      <c r="F4276" s="5">
        <v>325</v>
      </c>
      <c r="G4276" s="6">
        <v>43760</v>
      </c>
      <c r="H4276" s="6">
        <v>43763</v>
      </c>
      <c r="I4276" s="6">
        <v>43769</v>
      </c>
      <c r="J4276" s="5" t="s">
        <v>26</v>
      </c>
      <c r="K4276" s="7">
        <v>1698.44</v>
      </c>
      <c r="L4276" s="35">
        <v>1154.94</v>
      </c>
      <c r="M4276" s="36">
        <f t="shared" si="66"/>
        <v>543.5</v>
      </c>
      <c r="N4276" s="37">
        <f>YEAR(Table1[[#This Row],[Data zamówienia]])</f>
        <v>2019</v>
      </c>
    </row>
    <row r="4277" spans="2:14" x14ac:dyDescent="0.3">
      <c r="B4277" s="32">
        <v>744474</v>
      </c>
      <c r="C4277" s="5" t="s">
        <v>38</v>
      </c>
      <c r="D4277" s="5" t="s">
        <v>39</v>
      </c>
      <c r="E4277" s="5" t="s">
        <v>29</v>
      </c>
      <c r="F4277" s="5">
        <v>291</v>
      </c>
      <c r="G4277" s="6">
        <v>43760</v>
      </c>
      <c r="H4277" s="6">
        <v>43763</v>
      </c>
      <c r="I4277" s="6">
        <v>43766</v>
      </c>
      <c r="J4277" s="5" t="s">
        <v>33</v>
      </c>
      <c r="K4277" s="7">
        <v>1536.45</v>
      </c>
      <c r="L4277" s="35">
        <v>1459.63</v>
      </c>
      <c r="M4277" s="36">
        <f t="shared" si="66"/>
        <v>76.819999999999936</v>
      </c>
      <c r="N4277" s="37">
        <f>YEAR(Table1[[#This Row],[Data zamówienia]])</f>
        <v>2019</v>
      </c>
    </row>
    <row r="4278" spans="2:14" x14ac:dyDescent="0.3">
      <c r="B4278" s="32">
        <v>33022</v>
      </c>
      <c r="C4278" s="5" t="s">
        <v>38</v>
      </c>
      <c r="D4278" s="5" t="s">
        <v>22</v>
      </c>
      <c r="E4278" s="5" t="s">
        <v>37</v>
      </c>
      <c r="F4278" s="5">
        <v>320</v>
      </c>
      <c r="G4278" s="6">
        <v>43760</v>
      </c>
      <c r="H4278" s="6">
        <v>43761</v>
      </c>
      <c r="I4278" s="6">
        <v>43765</v>
      </c>
      <c r="J4278" s="5" t="s">
        <v>26</v>
      </c>
      <c r="K4278" s="7">
        <v>1098.18</v>
      </c>
      <c r="L4278" s="35">
        <v>593.02</v>
      </c>
      <c r="M4278" s="36">
        <f t="shared" si="66"/>
        <v>505.16000000000008</v>
      </c>
      <c r="N4278" s="37">
        <f>YEAR(Table1[[#This Row],[Data zamówienia]])</f>
        <v>2019</v>
      </c>
    </row>
    <row r="4279" spans="2:14" x14ac:dyDescent="0.3">
      <c r="B4279" s="32">
        <v>39731</v>
      </c>
      <c r="C4279" s="5" t="s">
        <v>21</v>
      </c>
      <c r="D4279" s="5" t="s">
        <v>39</v>
      </c>
      <c r="E4279" s="5" t="s">
        <v>34</v>
      </c>
      <c r="F4279" s="5">
        <v>333</v>
      </c>
      <c r="G4279" s="6">
        <v>43762</v>
      </c>
      <c r="H4279" s="6">
        <v>43765</v>
      </c>
      <c r="I4279" s="6">
        <v>43771</v>
      </c>
      <c r="J4279" s="5" t="s">
        <v>24</v>
      </c>
      <c r="K4279" s="7">
        <v>1293.19</v>
      </c>
      <c r="L4279" s="35">
        <v>918.16</v>
      </c>
      <c r="M4279" s="36">
        <f t="shared" si="66"/>
        <v>375.03000000000009</v>
      </c>
      <c r="N4279" s="37">
        <f>YEAR(Table1[[#This Row],[Data zamówienia]])</f>
        <v>2019</v>
      </c>
    </row>
    <row r="4280" spans="2:14" x14ac:dyDescent="0.3">
      <c r="B4280" s="32">
        <v>69879</v>
      </c>
      <c r="C4280" s="5" t="s">
        <v>21</v>
      </c>
      <c r="D4280" s="5" t="s">
        <v>36</v>
      </c>
      <c r="E4280" s="5" t="s">
        <v>34</v>
      </c>
      <c r="F4280" s="5">
        <v>340</v>
      </c>
      <c r="G4280" s="6">
        <v>43761</v>
      </c>
      <c r="H4280" s="6">
        <v>43765</v>
      </c>
      <c r="I4280" s="6">
        <v>43769</v>
      </c>
      <c r="J4280" s="5" t="s">
        <v>33</v>
      </c>
      <c r="K4280" s="7">
        <v>1208.4100000000001</v>
      </c>
      <c r="L4280" s="35">
        <v>773.38</v>
      </c>
      <c r="M4280" s="36">
        <f t="shared" si="66"/>
        <v>435.03000000000009</v>
      </c>
      <c r="N4280" s="37">
        <f>YEAR(Table1[[#This Row],[Data zamówienia]])</f>
        <v>2019</v>
      </c>
    </row>
    <row r="4281" spans="2:14" x14ac:dyDescent="0.3">
      <c r="B4281" s="32">
        <v>493703</v>
      </c>
      <c r="C4281" s="5" t="s">
        <v>35</v>
      </c>
      <c r="D4281" s="5" t="s">
        <v>28</v>
      </c>
      <c r="E4281" s="5" t="s">
        <v>25</v>
      </c>
      <c r="F4281" s="5">
        <v>251</v>
      </c>
      <c r="G4281" s="6">
        <v>43761</v>
      </c>
      <c r="H4281" s="6">
        <v>43762</v>
      </c>
      <c r="I4281" s="6">
        <v>43769</v>
      </c>
      <c r="J4281" s="5" t="s">
        <v>24</v>
      </c>
      <c r="K4281" s="7">
        <v>1554.44</v>
      </c>
      <c r="L4281" s="35">
        <v>1010.39</v>
      </c>
      <c r="M4281" s="36">
        <f t="shared" si="66"/>
        <v>544.05000000000007</v>
      </c>
      <c r="N4281" s="37">
        <f>YEAR(Table1[[#This Row],[Data zamówienia]])</f>
        <v>2019</v>
      </c>
    </row>
    <row r="4282" spans="2:14" x14ac:dyDescent="0.3">
      <c r="B4282" s="32">
        <v>477077</v>
      </c>
      <c r="C4282" s="5" t="s">
        <v>38</v>
      </c>
      <c r="D4282" s="5" t="s">
        <v>22</v>
      </c>
      <c r="E4282" s="5" t="s">
        <v>31</v>
      </c>
      <c r="F4282" s="5">
        <v>145</v>
      </c>
      <c r="G4282" s="6">
        <v>43761</v>
      </c>
      <c r="H4282" s="6">
        <v>43763</v>
      </c>
      <c r="I4282" s="6">
        <v>43764</v>
      </c>
      <c r="J4282" s="5" t="s">
        <v>33</v>
      </c>
      <c r="K4282" s="7">
        <v>1476.3</v>
      </c>
      <c r="L4282" s="35">
        <v>1181.04</v>
      </c>
      <c r="M4282" s="36">
        <f t="shared" si="66"/>
        <v>295.26</v>
      </c>
      <c r="N4282" s="37">
        <f>YEAR(Table1[[#This Row],[Data zamówienia]])</f>
        <v>2019</v>
      </c>
    </row>
    <row r="4283" spans="2:14" x14ac:dyDescent="0.3">
      <c r="B4283" s="32">
        <v>959420</v>
      </c>
      <c r="C4283" s="5" t="s">
        <v>21</v>
      </c>
      <c r="D4283" s="5" t="s">
        <v>28</v>
      </c>
      <c r="E4283" s="5" t="s">
        <v>37</v>
      </c>
      <c r="F4283" s="5">
        <v>366</v>
      </c>
      <c r="G4283" s="6">
        <v>43761</v>
      </c>
      <c r="H4283" s="6">
        <v>43762</v>
      </c>
      <c r="I4283" s="6">
        <v>43767</v>
      </c>
      <c r="J4283" s="5" t="s">
        <v>40</v>
      </c>
      <c r="K4283" s="7">
        <v>343.62</v>
      </c>
      <c r="L4283" s="35">
        <v>298.95</v>
      </c>
      <c r="M4283" s="36">
        <f t="shared" si="66"/>
        <v>44.670000000000016</v>
      </c>
      <c r="N4283" s="37">
        <f>YEAR(Table1[[#This Row],[Data zamówienia]])</f>
        <v>2019</v>
      </c>
    </row>
    <row r="4284" spans="2:14" x14ac:dyDescent="0.3">
      <c r="B4284" s="32">
        <v>461814</v>
      </c>
      <c r="C4284" s="5" t="s">
        <v>21</v>
      </c>
      <c r="D4284" s="5" t="s">
        <v>22</v>
      </c>
      <c r="E4284" s="5" t="s">
        <v>31</v>
      </c>
      <c r="F4284" s="5">
        <v>338</v>
      </c>
      <c r="G4284" s="6">
        <v>43762</v>
      </c>
      <c r="H4284" s="6">
        <v>43762</v>
      </c>
      <c r="I4284" s="6">
        <v>43763</v>
      </c>
      <c r="J4284" s="5" t="s">
        <v>40</v>
      </c>
      <c r="K4284" s="7">
        <v>609.66</v>
      </c>
      <c r="L4284" s="35">
        <v>566.98</v>
      </c>
      <c r="M4284" s="36">
        <f t="shared" si="66"/>
        <v>42.67999999999995</v>
      </c>
      <c r="N4284" s="37">
        <f>YEAR(Table1[[#This Row],[Data zamówienia]])</f>
        <v>2019</v>
      </c>
    </row>
    <row r="4285" spans="2:14" x14ac:dyDescent="0.3">
      <c r="B4285" s="32">
        <v>655390</v>
      </c>
      <c r="C4285" s="5" t="s">
        <v>21</v>
      </c>
      <c r="D4285" s="5" t="s">
        <v>22</v>
      </c>
      <c r="E4285" s="5" t="s">
        <v>25</v>
      </c>
      <c r="F4285" s="5">
        <v>54</v>
      </c>
      <c r="G4285" s="6">
        <v>43761</v>
      </c>
      <c r="H4285" s="6">
        <v>43763</v>
      </c>
      <c r="I4285" s="6">
        <v>43765</v>
      </c>
      <c r="J4285" s="5" t="s">
        <v>33</v>
      </c>
      <c r="K4285" s="7">
        <v>1237.49</v>
      </c>
      <c r="L4285" s="35">
        <v>631.12</v>
      </c>
      <c r="M4285" s="36">
        <f t="shared" si="66"/>
        <v>606.37</v>
      </c>
      <c r="N4285" s="37">
        <f>YEAR(Table1[[#This Row],[Data zamówienia]])</f>
        <v>2019</v>
      </c>
    </row>
    <row r="4286" spans="2:14" x14ac:dyDescent="0.3">
      <c r="B4286" s="32">
        <v>657954</v>
      </c>
      <c r="C4286" s="5" t="s">
        <v>27</v>
      </c>
      <c r="D4286" s="5" t="s">
        <v>39</v>
      </c>
      <c r="E4286" s="5" t="s">
        <v>34</v>
      </c>
      <c r="F4286" s="5">
        <v>340</v>
      </c>
      <c r="G4286" s="6">
        <v>43761</v>
      </c>
      <c r="H4286" s="6">
        <v>43763</v>
      </c>
      <c r="I4286" s="6">
        <v>43768</v>
      </c>
      <c r="J4286" s="5" t="s">
        <v>26</v>
      </c>
      <c r="K4286" s="7">
        <v>170.94</v>
      </c>
      <c r="L4286" s="35">
        <v>112.82</v>
      </c>
      <c r="M4286" s="36">
        <f t="shared" si="66"/>
        <v>58.120000000000005</v>
      </c>
      <c r="N4286" s="37">
        <f>YEAR(Table1[[#This Row],[Data zamówienia]])</f>
        <v>2019</v>
      </c>
    </row>
    <row r="4287" spans="2:14" x14ac:dyDescent="0.3">
      <c r="B4287" s="32">
        <v>85419</v>
      </c>
      <c r="C4287" s="5" t="s">
        <v>21</v>
      </c>
      <c r="D4287" s="5" t="s">
        <v>22</v>
      </c>
      <c r="E4287" s="5" t="s">
        <v>29</v>
      </c>
      <c r="F4287" s="5">
        <v>328</v>
      </c>
      <c r="G4287" s="6">
        <v>43762</v>
      </c>
      <c r="H4287" s="6">
        <v>43764</v>
      </c>
      <c r="I4287" s="6">
        <v>43768</v>
      </c>
      <c r="J4287" s="5" t="s">
        <v>24</v>
      </c>
      <c r="K4287" s="7">
        <v>1838.7</v>
      </c>
      <c r="L4287" s="35">
        <v>1599.67</v>
      </c>
      <c r="M4287" s="36">
        <f t="shared" si="66"/>
        <v>239.02999999999997</v>
      </c>
      <c r="N4287" s="37">
        <f>YEAR(Table1[[#This Row],[Data zamówienia]])</f>
        <v>2019</v>
      </c>
    </row>
    <row r="4288" spans="2:14" x14ac:dyDescent="0.3">
      <c r="B4288" s="32">
        <v>165238</v>
      </c>
      <c r="C4288" s="5" t="s">
        <v>21</v>
      </c>
      <c r="D4288" s="5" t="s">
        <v>39</v>
      </c>
      <c r="E4288" s="5" t="s">
        <v>37</v>
      </c>
      <c r="F4288" s="5">
        <v>1</v>
      </c>
      <c r="G4288" s="6">
        <v>43762</v>
      </c>
      <c r="H4288" s="6">
        <v>43764</v>
      </c>
      <c r="I4288" s="6">
        <v>43767</v>
      </c>
      <c r="J4288" s="5" t="s">
        <v>24</v>
      </c>
      <c r="K4288" s="7">
        <v>363.21</v>
      </c>
      <c r="L4288" s="35">
        <v>276.04000000000002</v>
      </c>
      <c r="M4288" s="36">
        <f t="shared" si="66"/>
        <v>87.169999999999959</v>
      </c>
      <c r="N4288" s="37">
        <f>YEAR(Table1[[#This Row],[Data zamówienia]])</f>
        <v>2019</v>
      </c>
    </row>
    <row r="4289" spans="2:14" x14ac:dyDescent="0.3">
      <c r="B4289" s="32">
        <v>799914</v>
      </c>
      <c r="C4289" s="5" t="s">
        <v>21</v>
      </c>
      <c r="D4289" s="5" t="s">
        <v>28</v>
      </c>
      <c r="E4289" s="5" t="s">
        <v>23</v>
      </c>
      <c r="F4289" s="5">
        <v>304</v>
      </c>
      <c r="G4289" s="6">
        <v>43763</v>
      </c>
      <c r="H4289" s="6">
        <v>43766</v>
      </c>
      <c r="I4289" s="6">
        <v>43769</v>
      </c>
      <c r="J4289" s="5" t="s">
        <v>33</v>
      </c>
      <c r="K4289" s="7">
        <v>601.59</v>
      </c>
      <c r="L4289" s="35">
        <v>487.29</v>
      </c>
      <c r="M4289" s="36">
        <f t="shared" si="66"/>
        <v>114.30000000000001</v>
      </c>
      <c r="N4289" s="37">
        <f>YEAR(Table1[[#This Row],[Data zamówienia]])</f>
        <v>2019</v>
      </c>
    </row>
    <row r="4290" spans="2:14" x14ac:dyDescent="0.3">
      <c r="B4290" s="32">
        <v>456115</v>
      </c>
      <c r="C4290" s="5" t="s">
        <v>38</v>
      </c>
      <c r="D4290" s="5" t="s">
        <v>39</v>
      </c>
      <c r="E4290" s="5" t="s">
        <v>23</v>
      </c>
      <c r="F4290" s="5">
        <v>122</v>
      </c>
      <c r="G4290" s="6">
        <v>43762</v>
      </c>
      <c r="H4290" s="6">
        <v>43766</v>
      </c>
      <c r="I4290" s="6">
        <v>43771</v>
      </c>
      <c r="J4290" s="5" t="s">
        <v>24</v>
      </c>
      <c r="K4290" s="7">
        <v>385.78</v>
      </c>
      <c r="L4290" s="35">
        <v>258.47000000000003</v>
      </c>
      <c r="M4290" s="36">
        <f t="shared" si="66"/>
        <v>127.30999999999995</v>
      </c>
      <c r="N4290" s="37">
        <f>YEAR(Table1[[#This Row],[Data zamówienia]])</f>
        <v>2019</v>
      </c>
    </row>
    <row r="4291" spans="2:14" x14ac:dyDescent="0.3">
      <c r="B4291" s="32">
        <v>898195</v>
      </c>
      <c r="C4291" s="5" t="s">
        <v>21</v>
      </c>
      <c r="D4291" s="5" t="s">
        <v>28</v>
      </c>
      <c r="E4291" s="5" t="s">
        <v>23</v>
      </c>
      <c r="F4291" s="5">
        <v>207</v>
      </c>
      <c r="G4291" s="6">
        <v>43762</v>
      </c>
      <c r="H4291" s="6">
        <v>43766</v>
      </c>
      <c r="I4291" s="6">
        <v>43771</v>
      </c>
      <c r="J4291" s="5" t="s">
        <v>33</v>
      </c>
      <c r="K4291" s="7">
        <v>1498.08</v>
      </c>
      <c r="L4291" s="35">
        <v>958.77</v>
      </c>
      <c r="M4291" s="36">
        <f t="shared" si="66"/>
        <v>539.30999999999995</v>
      </c>
      <c r="N4291" s="37">
        <f>YEAR(Table1[[#This Row],[Data zamówienia]])</f>
        <v>2019</v>
      </c>
    </row>
    <row r="4292" spans="2:14" x14ac:dyDescent="0.3">
      <c r="B4292" s="32">
        <v>480760</v>
      </c>
      <c r="C4292" s="5" t="s">
        <v>35</v>
      </c>
      <c r="D4292" s="5" t="s">
        <v>28</v>
      </c>
      <c r="E4292" s="5" t="s">
        <v>34</v>
      </c>
      <c r="F4292" s="5">
        <v>214</v>
      </c>
      <c r="G4292" s="6">
        <v>43763</v>
      </c>
      <c r="H4292" s="6">
        <v>43763</v>
      </c>
      <c r="I4292" s="6">
        <v>43767</v>
      </c>
      <c r="J4292" s="5" t="s">
        <v>40</v>
      </c>
      <c r="K4292" s="7">
        <v>988.24</v>
      </c>
      <c r="L4292" s="35">
        <v>563.29999999999995</v>
      </c>
      <c r="M4292" s="36">
        <f t="shared" ref="M4292:M4355" si="67">K4292-L4292</f>
        <v>424.94000000000005</v>
      </c>
      <c r="N4292" s="37">
        <f>YEAR(Table1[[#This Row],[Data zamówienia]])</f>
        <v>2019</v>
      </c>
    </row>
    <row r="4293" spans="2:14" x14ac:dyDescent="0.3">
      <c r="B4293" s="32">
        <v>515756</v>
      </c>
      <c r="C4293" s="5" t="s">
        <v>38</v>
      </c>
      <c r="D4293" s="5" t="s">
        <v>39</v>
      </c>
      <c r="E4293" s="5" t="s">
        <v>37</v>
      </c>
      <c r="F4293" s="5">
        <v>209</v>
      </c>
      <c r="G4293" s="6">
        <v>43763</v>
      </c>
      <c r="H4293" s="6">
        <v>43765</v>
      </c>
      <c r="I4293" s="6">
        <v>43768</v>
      </c>
      <c r="J4293" s="5" t="s">
        <v>32</v>
      </c>
      <c r="K4293" s="7">
        <v>953.54</v>
      </c>
      <c r="L4293" s="35">
        <v>781.9</v>
      </c>
      <c r="M4293" s="36">
        <f t="shared" si="67"/>
        <v>171.64</v>
      </c>
      <c r="N4293" s="37">
        <f>YEAR(Table1[[#This Row],[Data zamówienia]])</f>
        <v>2019</v>
      </c>
    </row>
    <row r="4294" spans="2:14" x14ac:dyDescent="0.3">
      <c r="B4294" s="32">
        <v>782221</v>
      </c>
      <c r="C4294" s="5" t="s">
        <v>27</v>
      </c>
      <c r="D4294" s="5" t="s">
        <v>39</v>
      </c>
      <c r="E4294" s="5" t="s">
        <v>29</v>
      </c>
      <c r="F4294" s="5">
        <v>335</v>
      </c>
      <c r="G4294" s="6">
        <v>43763</v>
      </c>
      <c r="H4294" s="6">
        <v>43765</v>
      </c>
      <c r="I4294" s="6">
        <v>43769</v>
      </c>
      <c r="J4294" s="5" t="s">
        <v>40</v>
      </c>
      <c r="K4294" s="7">
        <v>1503.81</v>
      </c>
      <c r="L4294" s="35">
        <v>1248.1600000000001</v>
      </c>
      <c r="M4294" s="36">
        <f t="shared" si="67"/>
        <v>255.64999999999986</v>
      </c>
      <c r="N4294" s="37">
        <f>YEAR(Table1[[#This Row],[Data zamówienia]])</f>
        <v>2019</v>
      </c>
    </row>
    <row r="4295" spans="2:14" x14ac:dyDescent="0.3">
      <c r="B4295" s="32">
        <v>269588</v>
      </c>
      <c r="C4295" s="5" t="s">
        <v>21</v>
      </c>
      <c r="D4295" s="5" t="s">
        <v>22</v>
      </c>
      <c r="E4295" s="5" t="s">
        <v>29</v>
      </c>
      <c r="F4295" s="5">
        <v>246</v>
      </c>
      <c r="G4295" s="6">
        <v>43764</v>
      </c>
      <c r="H4295" s="6">
        <v>43765</v>
      </c>
      <c r="I4295" s="6">
        <v>43767</v>
      </c>
      <c r="J4295" s="5" t="s">
        <v>40</v>
      </c>
      <c r="K4295" s="7">
        <v>638.46</v>
      </c>
      <c r="L4295" s="35">
        <v>421.38</v>
      </c>
      <c r="M4295" s="36">
        <f t="shared" si="67"/>
        <v>217.08000000000004</v>
      </c>
      <c r="N4295" s="37">
        <f>YEAR(Table1[[#This Row],[Data zamówienia]])</f>
        <v>2019</v>
      </c>
    </row>
    <row r="4296" spans="2:14" x14ac:dyDescent="0.3">
      <c r="B4296" s="32">
        <v>693208</v>
      </c>
      <c r="C4296" s="5" t="s">
        <v>21</v>
      </c>
      <c r="D4296" s="5" t="s">
        <v>22</v>
      </c>
      <c r="E4296" s="5" t="s">
        <v>25</v>
      </c>
      <c r="F4296" s="5">
        <v>360</v>
      </c>
      <c r="G4296" s="6">
        <v>43763</v>
      </c>
      <c r="H4296" s="6">
        <v>43764</v>
      </c>
      <c r="I4296" s="6">
        <v>43770</v>
      </c>
      <c r="J4296" s="5" t="s">
        <v>40</v>
      </c>
      <c r="K4296" s="7">
        <v>1548.53</v>
      </c>
      <c r="L4296" s="35">
        <v>1022.03</v>
      </c>
      <c r="M4296" s="36">
        <f t="shared" si="67"/>
        <v>526.5</v>
      </c>
      <c r="N4296" s="37">
        <f>YEAR(Table1[[#This Row],[Data zamówienia]])</f>
        <v>2019</v>
      </c>
    </row>
    <row r="4297" spans="2:14" x14ac:dyDescent="0.3">
      <c r="B4297" s="32">
        <v>87249</v>
      </c>
      <c r="C4297" s="5" t="s">
        <v>21</v>
      </c>
      <c r="D4297" s="5" t="s">
        <v>39</v>
      </c>
      <c r="E4297" s="5" t="s">
        <v>29</v>
      </c>
      <c r="F4297" s="5">
        <v>174</v>
      </c>
      <c r="G4297" s="6">
        <v>43763</v>
      </c>
      <c r="H4297" s="6">
        <v>43764</v>
      </c>
      <c r="I4297" s="6">
        <v>43765</v>
      </c>
      <c r="J4297" s="5" t="s">
        <v>33</v>
      </c>
      <c r="K4297" s="7">
        <v>372.24</v>
      </c>
      <c r="L4297" s="35">
        <v>234.51</v>
      </c>
      <c r="M4297" s="36">
        <f t="shared" si="67"/>
        <v>137.73000000000002</v>
      </c>
      <c r="N4297" s="37">
        <f>YEAR(Table1[[#This Row],[Data zamówienia]])</f>
        <v>2019</v>
      </c>
    </row>
    <row r="4298" spans="2:14" x14ac:dyDescent="0.3">
      <c r="B4298" s="32">
        <v>813386</v>
      </c>
      <c r="C4298" s="5" t="s">
        <v>21</v>
      </c>
      <c r="D4298" s="5" t="s">
        <v>28</v>
      </c>
      <c r="E4298" s="5" t="s">
        <v>23</v>
      </c>
      <c r="F4298" s="5">
        <v>60</v>
      </c>
      <c r="G4298" s="6">
        <v>43764</v>
      </c>
      <c r="H4298" s="6">
        <v>43765</v>
      </c>
      <c r="I4298" s="6">
        <v>43769</v>
      </c>
      <c r="J4298" s="5" t="s">
        <v>40</v>
      </c>
      <c r="K4298" s="7">
        <v>802.81</v>
      </c>
      <c r="L4298" s="35">
        <v>425.49</v>
      </c>
      <c r="M4298" s="36">
        <f t="shared" si="67"/>
        <v>377.31999999999994</v>
      </c>
      <c r="N4298" s="37">
        <f>YEAR(Table1[[#This Row],[Data zamówienia]])</f>
        <v>2019</v>
      </c>
    </row>
    <row r="4299" spans="2:14" x14ac:dyDescent="0.3">
      <c r="B4299" s="32">
        <v>984162</v>
      </c>
      <c r="C4299" s="5" t="s">
        <v>27</v>
      </c>
      <c r="D4299" s="5" t="s">
        <v>36</v>
      </c>
      <c r="E4299" s="5" t="s">
        <v>37</v>
      </c>
      <c r="F4299" s="5">
        <v>102</v>
      </c>
      <c r="G4299" s="6">
        <v>43764</v>
      </c>
      <c r="H4299" s="6">
        <v>43765</v>
      </c>
      <c r="I4299" s="6">
        <v>43771</v>
      </c>
      <c r="J4299" s="5" t="s">
        <v>33</v>
      </c>
      <c r="K4299" s="7">
        <v>1439.04</v>
      </c>
      <c r="L4299" s="35">
        <v>762.69</v>
      </c>
      <c r="M4299" s="36">
        <f t="shared" si="67"/>
        <v>676.34999999999991</v>
      </c>
      <c r="N4299" s="37">
        <f>YEAR(Table1[[#This Row],[Data zamówienia]])</f>
        <v>2019</v>
      </c>
    </row>
    <row r="4300" spans="2:14" x14ac:dyDescent="0.3">
      <c r="B4300" s="32">
        <v>642462</v>
      </c>
      <c r="C4300" s="5" t="s">
        <v>21</v>
      </c>
      <c r="D4300" s="5" t="s">
        <v>28</v>
      </c>
      <c r="E4300" s="5" t="s">
        <v>37</v>
      </c>
      <c r="F4300" s="5">
        <v>116</v>
      </c>
      <c r="G4300" s="6">
        <v>43764</v>
      </c>
      <c r="H4300" s="6">
        <v>43765</v>
      </c>
      <c r="I4300" s="6">
        <v>43769</v>
      </c>
      <c r="J4300" s="5" t="s">
        <v>24</v>
      </c>
      <c r="K4300" s="7">
        <v>541.5</v>
      </c>
      <c r="L4300" s="35">
        <v>314.07</v>
      </c>
      <c r="M4300" s="36">
        <f t="shared" si="67"/>
        <v>227.43</v>
      </c>
      <c r="N4300" s="37">
        <f>YEAR(Table1[[#This Row],[Data zamówienia]])</f>
        <v>2019</v>
      </c>
    </row>
    <row r="4301" spans="2:14" x14ac:dyDescent="0.3">
      <c r="B4301" s="32">
        <v>723749</v>
      </c>
      <c r="C4301" s="5" t="s">
        <v>35</v>
      </c>
      <c r="D4301" s="5" t="s">
        <v>28</v>
      </c>
      <c r="E4301" s="5" t="s">
        <v>25</v>
      </c>
      <c r="F4301" s="5">
        <v>88</v>
      </c>
      <c r="G4301" s="6">
        <v>43763</v>
      </c>
      <c r="H4301" s="6">
        <v>43764</v>
      </c>
      <c r="I4301" s="6">
        <v>43769</v>
      </c>
      <c r="J4301" s="5" t="s">
        <v>26</v>
      </c>
      <c r="K4301" s="7">
        <v>684.95</v>
      </c>
      <c r="L4301" s="35">
        <v>363.02</v>
      </c>
      <c r="M4301" s="36">
        <f t="shared" si="67"/>
        <v>321.93000000000006</v>
      </c>
      <c r="N4301" s="37">
        <f>YEAR(Table1[[#This Row],[Data zamówienia]])</f>
        <v>2019</v>
      </c>
    </row>
    <row r="4302" spans="2:14" x14ac:dyDescent="0.3">
      <c r="B4302" s="32">
        <v>67751</v>
      </c>
      <c r="C4302" s="5" t="s">
        <v>27</v>
      </c>
      <c r="D4302" s="5" t="s">
        <v>36</v>
      </c>
      <c r="E4302" s="5" t="s">
        <v>31</v>
      </c>
      <c r="F4302" s="5">
        <v>295</v>
      </c>
      <c r="G4302" s="6">
        <v>43763</v>
      </c>
      <c r="H4302" s="6">
        <v>43765</v>
      </c>
      <c r="I4302" s="6">
        <v>43769</v>
      </c>
      <c r="J4302" s="5" t="s">
        <v>32</v>
      </c>
      <c r="K4302" s="7">
        <v>638.46</v>
      </c>
      <c r="L4302" s="35">
        <v>395.85</v>
      </c>
      <c r="M4302" s="36">
        <f t="shared" si="67"/>
        <v>242.61</v>
      </c>
      <c r="N4302" s="37">
        <f>YEAR(Table1[[#This Row],[Data zamówienia]])</f>
        <v>2019</v>
      </c>
    </row>
    <row r="4303" spans="2:14" x14ac:dyDescent="0.3">
      <c r="B4303" s="32">
        <v>472262</v>
      </c>
      <c r="C4303" s="5" t="s">
        <v>35</v>
      </c>
      <c r="D4303" s="5" t="s">
        <v>28</v>
      </c>
      <c r="E4303" s="5" t="s">
        <v>29</v>
      </c>
      <c r="F4303" s="5">
        <v>295</v>
      </c>
      <c r="G4303" s="6">
        <v>43764</v>
      </c>
      <c r="H4303" s="6">
        <v>43764</v>
      </c>
      <c r="I4303" s="6">
        <v>43766</v>
      </c>
      <c r="J4303" s="5" t="s">
        <v>32</v>
      </c>
      <c r="K4303" s="7">
        <v>1995.33</v>
      </c>
      <c r="L4303" s="35">
        <v>1875.61</v>
      </c>
      <c r="M4303" s="36">
        <f t="shared" si="67"/>
        <v>119.72000000000003</v>
      </c>
      <c r="N4303" s="37">
        <f>YEAR(Table1[[#This Row],[Data zamówienia]])</f>
        <v>2019</v>
      </c>
    </row>
    <row r="4304" spans="2:14" x14ac:dyDescent="0.3">
      <c r="B4304" s="32">
        <v>291709</v>
      </c>
      <c r="C4304" s="5" t="s">
        <v>35</v>
      </c>
      <c r="D4304" s="5" t="s">
        <v>28</v>
      </c>
      <c r="E4304" s="5" t="s">
        <v>31</v>
      </c>
      <c r="F4304" s="5">
        <v>240</v>
      </c>
      <c r="G4304" s="6">
        <v>43764</v>
      </c>
      <c r="H4304" s="6">
        <v>43764</v>
      </c>
      <c r="I4304" s="6">
        <v>43768</v>
      </c>
      <c r="J4304" s="5" t="s">
        <v>30</v>
      </c>
      <c r="K4304" s="7">
        <v>1653.47</v>
      </c>
      <c r="L4304" s="35">
        <v>1306.24</v>
      </c>
      <c r="M4304" s="36">
        <f t="shared" si="67"/>
        <v>347.23</v>
      </c>
      <c r="N4304" s="37">
        <f>YEAR(Table1[[#This Row],[Data zamówienia]])</f>
        <v>2019</v>
      </c>
    </row>
    <row r="4305" spans="2:14" x14ac:dyDescent="0.3">
      <c r="B4305" s="32">
        <v>682399</v>
      </c>
      <c r="C4305" s="5" t="s">
        <v>21</v>
      </c>
      <c r="D4305" s="5" t="s">
        <v>28</v>
      </c>
      <c r="E4305" s="5" t="s">
        <v>29</v>
      </c>
      <c r="F4305" s="5">
        <v>271</v>
      </c>
      <c r="G4305" s="6">
        <v>43764</v>
      </c>
      <c r="H4305" s="6">
        <v>43766</v>
      </c>
      <c r="I4305" s="6">
        <v>43767</v>
      </c>
      <c r="J4305" s="5" t="s">
        <v>24</v>
      </c>
      <c r="K4305" s="7">
        <v>1558.84</v>
      </c>
      <c r="L4305" s="35">
        <v>1153.54</v>
      </c>
      <c r="M4305" s="36">
        <f t="shared" si="67"/>
        <v>405.29999999999995</v>
      </c>
      <c r="N4305" s="37">
        <f>YEAR(Table1[[#This Row],[Data zamówienia]])</f>
        <v>2019</v>
      </c>
    </row>
    <row r="4306" spans="2:14" x14ac:dyDescent="0.3">
      <c r="B4306" s="32">
        <v>330514</v>
      </c>
      <c r="C4306" s="5" t="s">
        <v>21</v>
      </c>
      <c r="D4306" s="5" t="s">
        <v>39</v>
      </c>
      <c r="E4306" s="5" t="s">
        <v>37</v>
      </c>
      <c r="F4306" s="5">
        <v>11</v>
      </c>
      <c r="G4306" s="6">
        <v>43764</v>
      </c>
      <c r="H4306" s="6">
        <v>43765</v>
      </c>
      <c r="I4306" s="6">
        <v>43770</v>
      </c>
      <c r="J4306" s="5" t="s">
        <v>33</v>
      </c>
      <c r="K4306" s="7">
        <v>1758.22</v>
      </c>
      <c r="L4306" s="35">
        <v>1424.16</v>
      </c>
      <c r="M4306" s="36">
        <f t="shared" si="67"/>
        <v>334.05999999999995</v>
      </c>
      <c r="N4306" s="37">
        <f>YEAR(Table1[[#This Row],[Data zamówienia]])</f>
        <v>2019</v>
      </c>
    </row>
    <row r="4307" spans="2:14" x14ac:dyDescent="0.3">
      <c r="B4307" s="32">
        <v>483076</v>
      </c>
      <c r="C4307" s="5" t="s">
        <v>27</v>
      </c>
      <c r="D4307" s="5" t="s">
        <v>28</v>
      </c>
      <c r="E4307" s="5" t="s">
        <v>25</v>
      </c>
      <c r="F4307" s="5">
        <v>80</v>
      </c>
      <c r="G4307" s="6">
        <v>43764</v>
      </c>
      <c r="H4307" s="6">
        <v>43766</v>
      </c>
      <c r="I4307" s="6">
        <v>43768</v>
      </c>
      <c r="J4307" s="5" t="s">
        <v>30</v>
      </c>
      <c r="K4307" s="7">
        <v>1185.17</v>
      </c>
      <c r="L4307" s="35">
        <v>1019.25</v>
      </c>
      <c r="M4307" s="36">
        <f t="shared" si="67"/>
        <v>165.92000000000007</v>
      </c>
      <c r="N4307" s="37">
        <f>YEAR(Table1[[#This Row],[Data zamówienia]])</f>
        <v>2019</v>
      </c>
    </row>
    <row r="4308" spans="2:14" x14ac:dyDescent="0.3">
      <c r="B4308" s="32">
        <v>795549</v>
      </c>
      <c r="C4308" s="5" t="s">
        <v>27</v>
      </c>
      <c r="D4308" s="5" t="s">
        <v>22</v>
      </c>
      <c r="E4308" s="5" t="s">
        <v>23</v>
      </c>
      <c r="F4308" s="5">
        <v>143</v>
      </c>
      <c r="G4308" s="6">
        <v>43764</v>
      </c>
      <c r="H4308" s="6">
        <v>43768</v>
      </c>
      <c r="I4308" s="6">
        <v>43771</v>
      </c>
      <c r="J4308" s="5" t="s">
        <v>24</v>
      </c>
      <c r="K4308" s="7">
        <v>1181.57</v>
      </c>
      <c r="L4308" s="35">
        <v>602.6</v>
      </c>
      <c r="M4308" s="36">
        <f t="shared" si="67"/>
        <v>578.96999999999991</v>
      </c>
      <c r="N4308" s="37">
        <f>YEAR(Table1[[#This Row],[Data zamówienia]])</f>
        <v>2019</v>
      </c>
    </row>
    <row r="4309" spans="2:14" x14ac:dyDescent="0.3">
      <c r="B4309" s="32">
        <v>466896</v>
      </c>
      <c r="C4309" s="5" t="s">
        <v>21</v>
      </c>
      <c r="D4309" s="5" t="s">
        <v>36</v>
      </c>
      <c r="E4309" s="5" t="s">
        <v>23</v>
      </c>
      <c r="F4309" s="5">
        <v>309</v>
      </c>
      <c r="G4309" s="6">
        <v>43766</v>
      </c>
      <c r="H4309" s="6">
        <v>43768</v>
      </c>
      <c r="I4309" s="6">
        <v>43774</v>
      </c>
      <c r="J4309" s="5" t="s">
        <v>40</v>
      </c>
      <c r="K4309" s="7">
        <v>994</v>
      </c>
      <c r="L4309" s="35">
        <v>675.92</v>
      </c>
      <c r="M4309" s="36">
        <f t="shared" si="67"/>
        <v>318.08000000000004</v>
      </c>
      <c r="N4309" s="37">
        <f>YEAR(Table1[[#This Row],[Data zamówienia]])</f>
        <v>2019</v>
      </c>
    </row>
    <row r="4310" spans="2:14" x14ac:dyDescent="0.3">
      <c r="B4310" s="32">
        <v>806981</v>
      </c>
      <c r="C4310" s="5" t="s">
        <v>27</v>
      </c>
      <c r="D4310" s="5" t="s">
        <v>39</v>
      </c>
      <c r="E4310" s="5" t="s">
        <v>25</v>
      </c>
      <c r="F4310" s="5">
        <v>12</v>
      </c>
      <c r="G4310" s="6">
        <v>43766</v>
      </c>
      <c r="H4310" s="6">
        <v>43766</v>
      </c>
      <c r="I4310" s="6">
        <v>43771</v>
      </c>
      <c r="J4310" s="5" t="s">
        <v>33</v>
      </c>
      <c r="K4310" s="7">
        <v>1748.11</v>
      </c>
      <c r="L4310" s="35">
        <v>926.5</v>
      </c>
      <c r="M4310" s="36">
        <f t="shared" si="67"/>
        <v>821.6099999999999</v>
      </c>
      <c r="N4310" s="37">
        <f>YEAR(Table1[[#This Row],[Data zamówienia]])</f>
        <v>2019</v>
      </c>
    </row>
    <row r="4311" spans="2:14" x14ac:dyDescent="0.3">
      <c r="B4311" s="32">
        <v>472955</v>
      </c>
      <c r="C4311" s="5" t="s">
        <v>27</v>
      </c>
      <c r="D4311" s="5" t="s">
        <v>28</v>
      </c>
      <c r="E4311" s="5" t="s">
        <v>25</v>
      </c>
      <c r="F4311" s="5">
        <v>185</v>
      </c>
      <c r="G4311" s="6">
        <v>43766</v>
      </c>
      <c r="H4311" s="6">
        <v>43769</v>
      </c>
      <c r="I4311" s="6">
        <v>43776</v>
      </c>
      <c r="J4311" s="5" t="s">
        <v>24</v>
      </c>
      <c r="K4311" s="7">
        <v>1164.95</v>
      </c>
      <c r="L4311" s="35">
        <v>803.82</v>
      </c>
      <c r="M4311" s="36">
        <f t="shared" si="67"/>
        <v>361.13</v>
      </c>
      <c r="N4311" s="37">
        <f>YEAR(Table1[[#This Row],[Data zamówienia]])</f>
        <v>2019</v>
      </c>
    </row>
    <row r="4312" spans="2:14" x14ac:dyDescent="0.3">
      <c r="B4312" s="32">
        <v>41796</v>
      </c>
      <c r="C4312" s="5" t="s">
        <v>27</v>
      </c>
      <c r="D4312" s="5" t="s">
        <v>36</v>
      </c>
      <c r="E4312" s="5" t="s">
        <v>31</v>
      </c>
      <c r="F4312" s="5">
        <v>328</v>
      </c>
      <c r="G4312" s="6">
        <v>43765</v>
      </c>
      <c r="H4312" s="6">
        <v>43768</v>
      </c>
      <c r="I4312" s="6">
        <v>43772</v>
      </c>
      <c r="J4312" s="5" t="s">
        <v>32</v>
      </c>
      <c r="K4312" s="7">
        <v>568.91</v>
      </c>
      <c r="L4312" s="35">
        <v>398.24</v>
      </c>
      <c r="M4312" s="36">
        <f t="shared" si="67"/>
        <v>170.66999999999996</v>
      </c>
      <c r="N4312" s="37">
        <f>YEAR(Table1[[#This Row],[Data zamówienia]])</f>
        <v>2019</v>
      </c>
    </row>
    <row r="4313" spans="2:14" x14ac:dyDescent="0.3">
      <c r="B4313" s="32">
        <v>290641</v>
      </c>
      <c r="C4313" s="5" t="s">
        <v>35</v>
      </c>
      <c r="D4313" s="5" t="s">
        <v>28</v>
      </c>
      <c r="E4313" s="5" t="s">
        <v>23</v>
      </c>
      <c r="F4313" s="5">
        <v>185</v>
      </c>
      <c r="G4313" s="6">
        <v>43766</v>
      </c>
      <c r="H4313" s="6">
        <v>43766</v>
      </c>
      <c r="I4313" s="6">
        <v>43769</v>
      </c>
      <c r="J4313" s="5" t="s">
        <v>40</v>
      </c>
      <c r="K4313" s="7">
        <v>544.79</v>
      </c>
      <c r="L4313" s="35">
        <v>288.74</v>
      </c>
      <c r="M4313" s="36">
        <f t="shared" si="67"/>
        <v>256.04999999999995</v>
      </c>
      <c r="N4313" s="37">
        <f>YEAR(Table1[[#This Row],[Data zamówienia]])</f>
        <v>2019</v>
      </c>
    </row>
    <row r="4314" spans="2:14" x14ac:dyDescent="0.3">
      <c r="B4314" s="32">
        <v>987143</v>
      </c>
      <c r="C4314" s="5" t="s">
        <v>21</v>
      </c>
      <c r="D4314" s="5" t="s">
        <v>36</v>
      </c>
      <c r="E4314" s="5" t="s">
        <v>25</v>
      </c>
      <c r="F4314" s="5">
        <v>284</v>
      </c>
      <c r="G4314" s="6">
        <v>43765</v>
      </c>
      <c r="H4314" s="6">
        <v>43768</v>
      </c>
      <c r="I4314" s="6">
        <v>43772</v>
      </c>
      <c r="J4314" s="5" t="s">
        <v>30</v>
      </c>
      <c r="K4314" s="7">
        <v>1877.7</v>
      </c>
      <c r="L4314" s="35">
        <v>1164.17</v>
      </c>
      <c r="M4314" s="36">
        <f t="shared" si="67"/>
        <v>713.53</v>
      </c>
      <c r="N4314" s="37">
        <f>YEAR(Table1[[#This Row],[Data zamówienia]])</f>
        <v>2019</v>
      </c>
    </row>
    <row r="4315" spans="2:14" x14ac:dyDescent="0.3">
      <c r="B4315" s="32">
        <v>750048</v>
      </c>
      <c r="C4315" s="5" t="s">
        <v>27</v>
      </c>
      <c r="D4315" s="5" t="s">
        <v>39</v>
      </c>
      <c r="E4315" s="5" t="s">
        <v>25</v>
      </c>
      <c r="F4315" s="5">
        <v>129</v>
      </c>
      <c r="G4315" s="6">
        <v>43766</v>
      </c>
      <c r="H4315" s="6">
        <v>43766</v>
      </c>
      <c r="I4315" s="6">
        <v>43773</v>
      </c>
      <c r="J4315" s="5" t="s">
        <v>24</v>
      </c>
      <c r="K4315" s="7">
        <v>1470.06</v>
      </c>
      <c r="L4315" s="35">
        <v>1146.6500000000001</v>
      </c>
      <c r="M4315" s="36">
        <f t="shared" si="67"/>
        <v>323.40999999999985</v>
      </c>
      <c r="N4315" s="37">
        <f>YEAR(Table1[[#This Row],[Data zamówienia]])</f>
        <v>2019</v>
      </c>
    </row>
    <row r="4316" spans="2:14" x14ac:dyDescent="0.3">
      <c r="B4316" s="32">
        <v>712958</v>
      </c>
      <c r="C4316" s="5" t="s">
        <v>27</v>
      </c>
      <c r="D4316" s="5" t="s">
        <v>36</v>
      </c>
      <c r="E4316" s="5" t="s">
        <v>29</v>
      </c>
      <c r="F4316" s="5">
        <v>147</v>
      </c>
      <c r="G4316" s="6">
        <v>43766</v>
      </c>
      <c r="H4316" s="6">
        <v>43767</v>
      </c>
      <c r="I4316" s="6">
        <v>43773</v>
      </c>
      <c r="J4316" s="5" t="s">
        <v>24</v>
      </c>
      <c r="K4316" s="7">
        <v>1848.66</v>
      </c>
      <c r="L4316" s="35">
        <v>1497.41</v>
      </c>
      <c r="M4316" s="36">
        <f t="shared" si="67"/>
        <v>351.25</v>
      </c>
      <c r="N4316" s="37">
        <f>YEAR(Table1[[#This Row],[Data zamówienia]])</f>
        <v>2019</v>
      </c>
    </row>
    <row r="4317" spans="2:14" x14ac:dyDescent="0.3">
      <c r="B4317" s="32">
        <v>417870</v>
      </c>
      <c r="C4317" s="5" t="s">
        <v>21</v>
      </c>
      <c r="D4317" s="5" t="s">
        <v>39</v>
      </c>
      <c r="E4317" s="5" t="s">
        <v>23</v>
      </c>
      <c r="F4317" s="5">
        <v>31</v>
      </c>
      <c r="G4317" s="6">
        <v>43766</v>
      </c>
      <c r="H4317" s="6">
        <v>43769</v>
      </c>
      <c r="I4317" s="6">
        <v>43772</v>
      </c>
      <c r="J4317" s="5" t="s">
        <v>33</v>
      </c>
      <c r="K4317" s="7">
        <v>1876.44</v>
      </c>
      <c r="L4317" s="35">
        <v>1257.21</v>
      </c>
      <c r="M4317" s="36">
        <f t="shared" si="67"/>
        <v>619.23</v>
      </c>
      <c r="N4317" s="37">
        <f>YEAR(Table1[[#This Row],[Data zamówienia]])</f>
        <v>2019</v>
      </c>
    </row>
    <row r="4318" spans="2:14" x14ac:dyDescent="0.3">
      <c r="B4318" s="32">
        <v>868628</v>
      </c>
      <c r="C4318" s="5" t="s">
        <v>35</v>
      </c>
      <c r="D4318" s="5" t="s">
        <v>28</v>
      </c>
      <c r="E4318" s="5" t="s">
        <v>37</v>
      </c>
      <c r="F4318" s="5">
        <v>361</v>
      </c>
      <c r="G4318" s="6">
        <v>43766</v>
      </c>
      <c r="H4318" s="6">
        <v>43769</v>
      </c>
      <c r="I4318" s="6">
        <v>43770</v>
      </c>
      <c r="J4318" s="5" t="s">
        <v>40</v>
      </c>
      <c r="K4318" s="7">
        <v>945.49</v>
      </c>
      <c r="L4318" s="35">
        <v>832.03</v>
      </c>
      <c r="M4318" s="36">
        <f t="shared" si="67"/>
        <v>113.46000000000004</v>
      </c>
      <c r="N4318" s="37">
        <f>YEAR(Table1[[#This Row],[Data zamówienia]])</f>
        <v>2019</v>
      </c>
    </row>
    <row r="4319" spans="2:14" x14ac:dyDescent="0.3">
      <c r="B4319" s="32">
        <v>443907</v>
      </c>
      <c r="C4319" s="5" t="s">
        <v>35</v>
      </c>
      <c r="D4319" s="5" t="s">
        <v>28</v>
      </c>
      <c r="E4319" s="5" t="s">
        <v>37</v>
      </c>
      <c r="F4319" s="5">
        <v>44</v>
      </c>
      <c r="G4319" s="6">
        <v>43766</v>
      </c>
      <c r="H4319" s="6">
        <v>43766</v>
      </c>
      <c r="I4319" s="6">
        <v>43773</v>
      </c>
      <c r="J4319" s="5" t="s">
        <v>33</v>
      </c>
      <c r="K4319" s="7">
        <v>826.39</v>
      </c>
      <c r="L4319" s="35">
        <v>768.54</v>
      </c>
      <c r="M4319" s="36">
        <f t="shared" si="67"/>
        <v>57.850000000000023</v>
      </c>
      <c r="N4319" s="37">
        <f>YEAR(Table1[[#This Row],[Data zamówienia]])</f>
        <v>2019</v>
      </c>
    </row>
    <row r="4320" spans="2:14" x14ac:dyDescent="0.3">
      <c r="B4320" s="32">
        <v>67024</v>
      </c>
      <c r="C4320" s="5" t="s">
        <v>21</v>
      </c>
      <c r="D4320" s="5" t="s">
        <v>22</v>
      </c>
      <c r="E4320" s="5" t="s">
        <v>29</v>
      </c>
      <c r="F4320" s="5">
        <v>55</v>
      </c>
      <c r="G4320" s="6">
        <v>43765</v>
      </c>
      <c r="H4320" s="6">
        <v>43767</v>
      </c>
      <c r="I4320" s="6">
        <v>43773</v>
      </c>
      <c r="J4320" s="5" t="s">
        <v>32</v>
      </c>
      <c r="K4320" s="7">
        <v>1242.21</v>
      </c>
      <c r="L4320" s="35">
        <v>1080.72</v>
      </c>
      <c r="M4320" s="36">
        <f t="shared" si="67"/>
        <v>161.49</v>
      </c>
      <c r="N4320" s="37">
        <f>YEAR(Table1[[#This Row],[Data zamówienia]])</f>
        <v>2019</v>
      </c>
    </row>
    <row r="4321" spans="2:14" x14ac:dyDescent="0.3">
      <c r="B4321" s="32">
        <v>273084</v>
      </c>
      <c r="C4321" s="5" t="s">
        <v>21</v>
      </c>
      <c r="D4321" s="5" t="s">
        <v>36</v>
      </c>
      <c r="E4321" s="5" t="s">
        <v>29</v>
      </c>
      <c r="F4321" s="5">
        <v>340</v>
      </c>
      <c r="G4321" s="6">
        <v>43765</v>
      </c>
      <c r="H4321" s="6">
        <v>43768</v>
      </c>
      <c r="I4321" s="6">
        <v>43773</v>
      </c>
      <c r="J4321" s="5" t="s">
        <v>26</v>
      </c>
      <c r="K4321" s="7">
        <v>669.51</v>
      </c>
      <c r="L4321" s="35">
        <v>609.25</v>
      </c>
      <c r="M4321" s="36">
        <f t="shared" si="67"/>
        <v>60.259999999999991</v>
      </c>
      <c r="N4321" s="37">
        <f>YEAR(Table1[[#This Row],[Data zamówienia]])</f>
        <v>2019</v>
      </c>
    </row>
    <row r="4322" spans="2:14" x14ac:dyDescent="0.3">
      <c r="B4322" s="32">
        <v>18909</v>
      </c>
      <c r="C4322" s="5" t="s">
        <v>35</v>
      </c>
      <c r="D4322" s="5" t="s">
        <v>28</v>
      </c>
      <c r="E4322" s="5" t="s">
        <v>31</v>
      </c>
      <c r="F4322" s="5">
        <v>162</v>
      </c>
      <c r="G4322" s="6">
        <v>43766</v>
      </c>
      <c r="H4322" s="6">
        <v>43767</v>
      </c>
      <c r="I4322" s="6">
        <v>43769</v>
      </c>
      <c r="J4322" s="5" t="s">
        <v>30</v>
      </c>
      <c r="K4322" s="7">
        <v>329.43</v>
      </c>
      <c r="L4322" s="35">
        <v>177.89</v>
      </c>
      <c r="M4322" s="36">
        <f t="shared" si="67"/>
        <v>151.54000000000002</v>
      </c>
      <c r="N4322" s="37">
        <f>YEAR(Table1[[#This Row],[Data zamówienia]])</f>
        <v>2019</v>
      </c>
    </row>
    <row r="4323" spans="2:14" x14ac:dyDescent="0.3">
      <c r="B4323" s="32">
        <v>91697</v>
      </c>
      <c r="C4323" s="5" t="s">
        <v>38</v>
      </c>
      <c r="D4323" s="5" t="s">
        <v>36</v>
      </c>
      <c r="E4323" s="5" t="s">
        <v>25</v>
      </c>
      <c r="F4323" s="5">
        <v>13</v>
      </c>
      <c r="G4323" s="6">
        <v>43767</v>
      </c>
      <c r="H4323" s="6">
        <v>43770</v>
      </c>
      <c r="I4323" s="6">
        <v>43772</v>
      </c>
      <c r="J4323" s="5" t="s">
        <v>30</v>
      </c>
      <c r="K4323" s="7">
        <v>311.24</v>
      </c>
      <c r="L4323" s="35">
        <v>168.07</v>
      </c>
      <c r="M4323" s="36">
        <f t="shared" si="67"/>
        <v>143.17000000000002</v>
      </c>
      <c r="N4323" s="37">
        <f>YEAR(Table1[[#This Row],[Data zamówienia]])</f>
        <v>2019</v>
      </c>
    </row>
    <row r="4324" spans="2:14" x14ac:dyDescent="0.3">
      <c r="B4324" s="32">
        <v>428171</v>
      </c>
      <c r="C4324" s="5" t="s">
        <v>21</v>
      </c>
      <c r="D4324" s="5" t="s">
        <v>22</v>
      </c>
      <c r="E4324" s="5" t="s">
        <v>34</v>
      </c>
      <c r="F4324" s="5">
        <v>284</v>
      </c>
      <c r="G4324" s="6">
        <v>43766</v>
      </c>
      <c r="H4324" s="6">
        <v>43767</v>
      </c>
      <c r="I4324" s="6">
        <v>43772</v>
      </c>
      <c r="J4324" s="5" t="s">
        <v>24</v>
      </c>
      <c r="K4324" s="7">
        <v>1822.71</v>
      </c>
      <c r="L4324" s="35">
        <v>1676.89</v>
      </c>
      <c r="M4324" s="36">
        <f t="shared" si="67"/>
        <v>145.81999999999994</v>
      </c>
      <c r="N4324" s="37">
        <f>YEAR(Table1[[#This Row],[Data zamówienia]])</f>
        <v>2019</v>
      </c>
    </row>
    <row r="4325" spans="2:14" x14ac:dyDescent="0.3">
      <c r="B4325" s="32">
        <v>649921</v>
      </c>
      <c r="C4325" s="5" t="s">
        <v>21</v>
      </c>
      <c r="D4325" s="5" t="s">
        <v>28</v>
      </c>
      <c r="E4325" s="5" t="s">
        <v>34</v>
      </c>
      <c r="F4325" s="5">
        <v>69</v>
      </c>
      <c r="G4325" s="6">
        <v>43766</v>
      </c>
      <c r="H4325" s="6">
        <v>43769</v>
      </c>
      <c r="I4325" s="6">
        <v>43776</v>
      </c>
      <c r="J4325" s="5" t="s">
        <v>26</v>
      </c>
      <c r="K4325" s="7">
        <v>1602.14</v>
      </c>
      <c r="L4325" s="35">
        <v>1377.84</v>
      </c>
      <c r="M4325" s="36">
        <f t="shared" si="67"/>
        <v>224.30000000000018</v>
      </c>
      <c r="N4325" s="37">
        <f>YEAR(Table1[[#This Row],[Data zamówienia]])</f>
        <v>2019</v>
      </c>
    </row>
    <row r="4326" spans="2:14" x14ac:dyDescent="0.3">
      <c r="B4326" s="32">
        <v>664612</v>
      </c>
      <c r="C4326" s="5" t="s">
        <v>21</v>
      </c>
      <c r="D4326" s="5" t="s">
        <v>39</v>
      </c>
      <c r="E4326" s="5" t="s">
        <v>31</v>
      </c>
      <c r="F4326" s="5">
        <v>180</v>
      </c>
      <c r="G4326" s="6">
        <v>43767</v>
      </c>
      <c r="H4326" s="6">
        <v>43769</v>
      </c>
      <c r="I4326" s="6">
        <v>43773</v>
      </c>
      <c r="J4326" s="5" t="s">
        <v>32</v>
      </c>
      <c r="K4326" s="7">
        <v>1014.71</v>
      </c>
      <c r="L4326" s="35">
        <v>913.24</v>
      </c>
      <c r="M4326" s="36">
        <f t="shared" si="67"/>
        <v>101.47000000000003</v>
      </c>
      <c r="N4326" s="37">
        <f>YEAR(Table1[[#This Row],[Data zamówienia]])</f>
        <v>2019</v>
      </c>
    </row>
    <row r="4327" spans="2:14" x14ac:dyDescent="0.3">
      <c r="B4327" s="32">
        <v>429875</v>
      </c>
      <c r="C4327" s="5" t="s">
        <v>21</v>
      </c>
      <c r="D4327" s="5" t="s">
        <v>22</v>
      </c>
      <c r="E4327" s="5" t="s">
        <v>31</v>
      </c>
      <c r="F4327" s="5">
        <v>236</v>
      </c>
      <c r="G4327" s="6">
        <v>43767</v>
      </c>
      <c r="H4327" s="6">
        <v>43768</v>
      </c>
      <c r="I4327" s="6">
        <v>43770</v>
      </c>
      <c r="J4327" s="5" t="s">
        <v>26</v>
      </c>
      <c r="K4327" s="7">
        <v>683.56</v>
      </c>
      <c r="L4327" s="35">
        <v>444.31</v>
      </c>
      <c r="M4327" s="36">
        <f t="shared" si="67"/>
        <v>239.24999999999994</v>
      </c>
      <c r="N4327" s="37">
        <f>YEAR(Table1[[#This Row],[Data zamówienia]])</f>
        <v>2019</v>
      </c>
    </row>
    <row r="4328" spans="2:14" x14ac:dyDescent="0.3">
      <c r="B4328" s="32">
        <v>255131</v>
      </c>
      <c r="C4328" s="5" t="s">
        <v>21</v>
      </c>
      <c r="D4328" s="5" t="s">
        <v>39</v>
      </c>
      <c r="E4328" s="5" t="s">
        <v>23</v>
      </c>
      <c r="F4328" s="5">
        <v>348</v>
      </c>
      <c r="G4328" s="6">
        <v>43767</v>
      </c>
      <c r="H4328" s="6">
        <v>43768</v>
      </c>
      <c r="I4328" s="6">
        <v>43773</v>
      </c>
      <c r="J4328" s="5" t="s">
        <v>26</v>
      </c>
      <c r="K4328" s="7">
        <v>375.99</v>
      </c>
      <c r="L4328" s="35">
        <v>199.27</v>
      </c>
      <c r="M4328" s="36">
        <f t="shared" si="67"/>
        <v>176.72</v>
      </c>
      <c r="N4328" s="37">
        <f>YEAR(Table1[[#This Row],[Data zamówienia]])</f>
        <v>2019</v>
      </c>
    </row>
    <row r="4329" spans="2:14" x14ac:dyDescent="0.3">
      <c r="B4329" s="32">
        <v>2568</v>
      </c>
      <c r="C4329" s="5" t="s">
        <v>27</v>
      </c>
      <c r="D4329" s="5" t="s">
        <v>39</v>
      </c>
      <c r="E4329" s="5" t="s">
        <v>23</v>
      </c>
      <c r="F4329" s="5">
        <v>338</v>
      </c>
      <c r="G4329" s="6">
        <v>43768</v>
      </c>
      <c r="H4329" s="6">
        <v>43769</v>
      </c>
      <c r="I4329" s="6">
        <v>43771</v>
      </c>
      <c r="J4329" s="5" t="s">
        <v>33</v>
      </c>
      <c r="K4329" s="7">
        <v>1920.08</v>
      </c>
      <c r="L4329" s="35">
        <v>1689.67</v>
      </c>
      <c r="M4329" s="36">
        <f t="shared" si="67"/>
        <v>230.40999999999985</v>
      </c>
      <c r="N4329" s="37">
        <f>YEAR(Table1[[#This Row],[Data zamówienia]])</f>
        <v>2019</v>
      </c>
    </row>
    <row r="4330" spans="2:14" x14ac:dyDescent="0.3">
      <c r="B4330" s="32">
        <v>846799</v>
      </c>
      <c r="C4330" s="5" t="s">
        <v>27</v>
      </c>
      <c r="D4330" s="5" t="s">
        <v>36</v>
      </c>
      <c r="E4330" s="5" t="s">
        <v>23</v>
      </c>
      <c r="F4330" s="5">
        <v>289</v>
      </c>
      <c r="G4330" s="6">
        <v>43767</v>
      </c>
      <c r="H4330" s="6">
        <v>43770</v>
      </c>
      <c r="I4330" s="6">
        <v>43773</v>
      </c>
      <c r="J4330" s="5" t="s">
        <v>30</v>
      </c>
      <c r="K4330" s="7">
        <v>1429.78</v>
      </c>
      <c r="L4330" s="35">
        <v>743.49</v>
      </c>
      <c r="M4330" s="36">
        <f t="shared" si="67"/>
        <v>686.29</v>
      </c>
      <c r="N4330" s="37">
        <f>YEAR(Table1[[#This Row],[Data zamówienia]])</f>
        <v>2019</v>
      </c>
    </row>
    <row r="4331" spans="2:14" x14ac:dyDescent="0.3">
      <c r="B4331" s="32">
        <v>50794</v>
      </c>
      <c r="C4331" s="5" t="s">
        <v>35</v>
      </c>
      <c r="D4331" s="5" t="s">
        <v>36</v>
      </c>
      <c r="E4331" s="5" t="s">
        <v>31</v>
      </c>
      <c r="F4331" s="5">
        <v>190</v>
      </c>
      <c r="G4331" s="6">
        <v>43768</v>
      </c>
      <c r="H4331" s="6">
        <v>43768</v>
      </c>
      <c r="I4331" s="6">
        <v>43769</v>
      </c>
      <c r="J4331" s="5" t="s">
        <v>40</v>
      </c>
      <c r="K4331" s="7">
        <v>566.54</v>
      </c>
      <c r="L4331" s="35">
        <v>538.21</v>
      </c>
      <c r="M4331" s="36">
        <f t="shared" si="67"/>
        <v>28.329999999999927</v>
      </c>
      <c r="N4331" s="37">
        <f>YEAR(Table1[[#This Row],[Data zamówienia]])</f>
        <v>2019</v>
      </c>
    </row>
    <row r="4332" spans="2:14" x14ac:dyDescent="0.3">
      <c r="B4332" s="32">
        <v>448944</v>
      </c>
      <c r="C4332" s="5" t="s">
        <v>27</v>
      </c>
      <c r="D4332" s="5" t="s">
        <v>36</v>
      </c>
      <c r="E4332" s="5" t="s">
        <v>37</v>
      </c>
      <c r="F4332" s="5">
        <v>98</v>
      </c>
      <c r="G4332" s="6">
        <v>43767</v>
      </c>
      <c r="H4332" s="6">
        <v>43770</v>
      </c>
      <c r="I4332" s="6">
        <v>43775</v>
      </c>
      <c r="J4332" s="5" t="s">
        <v>26</v>
      </c>
      <c r="K4332" s="7">
        <v>1332</v>
      </c>
      <c r="L4332" s="35">
        <v>759.24</v>
      </c>
      <c r="M4332" s="36">
        <f t="shared" si="67"/>
        <v>572.76</v>
      </c>
      <c r="N4332" s="37">
        <f>YEAR(Table1[[#This Row],[Data zamówienia]])</f>
        <v>2019</v>
      </c>
    </row>
    <row r="4333" spans="2:14" x14ac:dyDescent="0.3">
      <c r="B4333" s="32">
        <v>653396</v>
      </c>
      <c r="C4333" s="5" t="s">
        <v>27</v>
      </c>
      <c r="D4333" s="5" t="s">
        <v>28</v>
      </c>
      <c r="E4333" s="5" t="s">
        <v>25</v>
      </c>
      <c r="F4333" s="5">
        <v>143</v>
      </c>
      <c r="G4333" s="6">
        <v>43767</v>
      </c>
      <c r="H4333" s="6">
        <v>43769</v>
      </c>
      <c r="I4333" s="6">
        <v>43775</v>
      </c>
      <c r="J4333" s="5" t="s">
        <v>24</v>
      </c>
      <c r="K4333" s="7">
        <v>1727.83</v>
      </c>
      <c r="L4333" s="35">
        <v>898.47</v>
      </c>
      <c r="M4333" s="36">
        <f t="shared" si="67"/>
        <v>829.3599999999999</v>
      </c>
      <c r="N4333" s="37">
        <f>YEAR(Table1[[#This Row],[Data zamówienia]])</f>
        <v>2019</v>
      </c>
    </row>
    <row r="4334" spans="2:14" x14ac:dyDescent="0.3">
      <c r="B4334" s="32">
        <v>69443</v>
      </c>
      <c r="C4334" s="5" t="s">
        <v>21</v>
      </c>
      <c r="D4334" s="5" t="s">
        <v>39</v>
      </c>
      <c r="E4334" s="5" t="s">
        <v>29</v>
      </c>
      <c r="F4334" s="5">
        <v>126</v>
      </c>
      <c r="G4334" s="6">
        <v>43768</v>
      </c>
      <c r="H4334" s="6">
        <v>43770</v>
      </c>
      <c r="I4334" s="6">
        <v>43773</v>
      </c>
      <c r="J4334" s="5" t="s">
        <v>33</v>
      </c>
      <c r="K4334" s="7">
        <v>1959.55</v>
      </c>
      <c r="L4334" s="35">
        <v>1469.66</v>
      </c>
      <c r="M4334" s="36">
        <f t="shared" si="67"/>
        <v>489.88999999999987</v>
      </c>
      <c r="N4334" s="37">
        <f>YEAR(Table1[[#This Row],[Data zamówienia]])</f>
        <v>2019</v>
      </c>
    </row>
    <row r="4335" spans="2:14" x14ac:dyDescent="0.3">
      <c r="B4335" s="32">
        <v>729381</v>
      </c>
      <c r="C4335" s="5" t="s">
        <v>27</v>
      </c>
      <c r="D4335" s="5" t="s">
        <v>39</v>
      </c>
      <c r="E4335" s="5" t="s">
        <v>25</v>
      </c>
      <c r="F4335" s="5">
        <v>76</v>
      </c>
      <c r="G4335" s="6">
        <v>43767</v>
      </c>
      <c r="H4335" s="6">
        <v>43771</v>
      </c>
      <c r="I4335" s="6">
        <v>43774</v>
      </c>
      <c r="J4335" s="5" t="s">
        <v>32</v>
      </c>
      <c r="K4335" s="7">
        <v>1340.14</v>
      </c>
      <c r="L4335" s="35">
        <v>871.09</v>
      </c>
      <c r="M4335" s="36">
        <f t="shared" si="67"/>
        <v>469.05000000000007</v>
      </c>
      <c r="N4335" s="37">
        <f>YEAR(Table1[[#This Row],[Data zamówienia]])</f>
        <v>2019</v>
      </c>
    </row>
    <row r="4336" spans="2:14" x14ac:dyDescent="0.3">
      <c r="B4336" s="32">
        <v>245691</v>
      </c>
      <c r="C4336" s="5" t="s">
        <v>21</v>
      </c>
      <c r="D4336" s="5" t="s">
        <v>28</v>
      </c>
      <c r="E4336" s="5" t="s">
        <v>31</v>
      </c>
      <c r="F4336" s="5">
        <v>146</v>
      </c>
      <c r="G4336" s="6">
        <v>43768</v>
      </c>
      <c r="H4336" s="6">
        <v>43769</v>
      </c>
      <c r="I4336" s="6">
        <v>43772</v>
      </c>
      <c r="J4336" s="5" t="s">
        <v>40</v>
      </c>
      <c r="K4336" s="7">
        <v>1222.83</v>
      </c>
      <c r="L4336" s="35">
        <v>1149.46</v>
      </c>
      <c r="M4336" s="36">
        <f t="shared" si="67"/>
        <v>73.369999999999891</v>
      </c>
      <c r="N4336" s="37">
        <f>YEAR(Table1[[#This Row],[Data zamówienia]])</f>
        <v>2019</v>
      </c>
    </row>
    <row r="4337" spans="2:14" x14ac:dyDescent="0.3">
      <c r="B4337" s="32">
        <v>417975</v>
      </c>
      <c r="C4337" s="5" t="s">
        <v>21</v>
      </c>
      <c r="D4337" s="5" t="s">
        <v>39</v>
      </c>
      <c r="E4337" s="5" t="s">
        <v>29</v>
      </c>
      <c r="F4337" s="5">
        <v>245</v>
      </c>
      <c r="G4337" s="6">
        <v>43767</v>
      </c>
      <c r="H4337" s="6">
        <v>43771</v>
      </c>
      <c r="I4337" s="6">
        <v>43776</v>
      </c>
      <c r="J4337" s="5" t="s">
        <v>33</v>
      </c>
      <c r="K4337" s="7">
        <v>1860.34</v>
      </c>
      <c r="L4337" s="35">
        <v>1637.1</v>
      </c>
      <c r="M4337" s="36">
        <f t="shared" si="67"/>
        <v>223.24</v>
      </c>
      <c r="N4337" s="37">
        <f>YEAR(Table1[[#This Row],[Data zamówienia]])</f>
        <v>2019</v>
      </c>
    </row>
    <row r="4338" spans="2:14" x14ac:dyDescent="0.3">
      <c r="B4338" s="32">
        <v>451512</v>
      </c>
      <c r="C4338" s="5" t="s">
        <v>27</v>
      </c>
      <c r="D4338" s="5" t="s">
        <v>36</v>
      </c>
      <c r="E4338" s="5" t="s">
        <v>34</v>
      </c>
      <c r="F4338" s="5">
        <v>280</v>
      </c>
      <c r="G4338" s="6">
        <v>43767</v>
      </c>
      <c r="H4338" s="6">
        <v>43768</v>
      </c>
      <c r="I4338" s="6">
        <v>43774</v>
      </c>
      <c r="J4338" s="5" t="s">
        <v>30</v>
      </c>
      <c r="K4338" s="7">
        <v>1526.51</v>
      </c>
      <c r="L4338" s="35">
        <v>1099.0899999999999</v>
      </c>
      <c r="M4338" s="36">
        <f t="shared" si="67"/>
        <v>427.42000000000007</v>
      </c>
      <c r="N4338" s="37">
        <f>YEAR(Table1[[#This Row],[Data zamówienia]])</f>
        <v>2019</v>
      </c>
    </row>
    <row r="4339" spans="2:14" x14ac:dyDescent="0.3">
      <c r="B4339" s="32">
        <v>547916</v>
      </c>
      <c r="C4339" s="5" t="s">
        <v>27</v>
      </c>
      <c r="D4339" s="5" t="s">
        <v>39</v>
      </c>
      <c r="E4339" s="5" t="s">
        <v>31</v>
      </c>
      <c r="F4339" s="5">
        <v>161</v>
      </c>
      <c r="G4339" s="6">
        <v>43769</v>
      </c>
      <c r="H4339" s="6">
        <v>43770</v>
      </c>
      <c r="I4339" s="6">
        <v>43775</v>
      </c>
      <c r="J4339" s="5" t="s">
        <v>30</v>
      </c>
      <c r="K4339" s="7">
        <v>867.1</v>
      </c>
      <c r="L4339" s="35">
        <v>485.58</v>
      </c>
      <c r="M4339" s="36">
        <f t="shared" si="67"/>
        <v>381.52000000000004</v>
      </c>
      <c r="N4339" s="37">
        <f>YEAR(Table1[[#This Row],[Data zamówienia]])</f>
        <v>2019</v>
      </c>
    </row>
    <row r="4340" spans="2:14" x14ac:dyDescent="0.3">
      <c r="B4340" s="32">
        <v>634845</v>
      </c>
      <c r="C4340" s="5" t="s">
        <v>27</v>
      </c>
      <c r="D4340" s="5" t="s">
        <v>28</v>
      </c>
      <c r="E4340" s="5" t="s">
        <v>31</v>
      </c>
      <c r="F4340" s="5">
        <v>169</v>
      </c>
      <c r="G4340" s="6">
        <v>43768</v>
      </c>
      <c r="H4340" s="6">
        <v>43769</v>
      </c>
      <c r="I4340" s="6">
        <v>43775</v>
      </c>
      <c r="J4340" s="5" t="s">
        <v>32</v>
      </c>
      <c r="K4340" s="7">
        <v>220.85</v>
      </c>
      <c r="L4340" s="35">
        <v>194.35</v>
      </c>
      <c r="M4340" s="36">
        <f t="shared" si="67"/>
        <v>26.5</v>
      </c>
      <c r="N4340" s="37">
        <f>YEAR(Table1[[#This Row],[Data zamówienia]])</f>
        <v>2019</v>
      </c>
    </row>
    <row r="4341" spans="2:14" x14ac:dyDescent="0.3">
      <c r="B4341" s="32">
        <v>747186</v>
      </c>
      <c r="C4341" s="5" t="s">
        <v>27</v>
      </c>
      <c r="D4341" s="5" t="s">
        <v>39</v>
      </c>
      <c r="E4341" s="5" t="s">
        <v>31</v>
      </c>
      <c r="F4341" s="5">
        <v>163</v>
      </c>
      <c r="G4341" s="6">
        <v>43769</v>
      </c>
      <c r="H4341" s="6">
        <v>43771</v>
      </c>
      <c r="I4341" s="6">
        <v>43775</v>
      </c>
      <c r="J4341" s="5" t="s">
        <v>26</v>
      </c>
      <c r="K4341" s="7">
        <v>1964.68</v>
      </c>
      <c r="L4341" s="35">
        <v>1571.74</v>
      </c>
      <c r="M4341" s="36">
        <f t="shared" si="67"/>
        <v>392.94000000000005</v>
      </c>
      <c r="N4341" s="37">
        <f>YEAR(Table1[[#This Row],[Data zamówienia]])</f>
        <v>2019</v>
      </c>
    </row>
    <row r="4342" spans="2:14" x14ac:dyDescent="0.3">
      <c r="B4342" s="32">
        <v>570563</v>
      </c>
      <c r="C4342" s="5" t="s">
        <v>27</v>
      </c>
      <c r="D4342" s="5" t="s">
        <v>22</v>
      </c>
      <c r="E4342" s="5" t="s">
        <v>25</v>
      </c>
      <c r="F4342" s="5">
        <v>288</v>
      </c>
      <c r="G4342" s="6">
        <v>43768</v>
      </c>
      <c r="H4342" s="6">
        <v>43769</v>
      </c>
      <c r="I4342" s="6">
        <v>43770</v>
      </c>
      <c r="J4342" s="5" t="s">
        <v>33</v>
      </c>
      <c r="K4342" s="7">
        <v>334.68</v>
      </c>
      <c r="L4342" s="35">
        <v>274.44</v>
      </c>
      <c r="M4342" s="36">
        <f t="shared" si="67"/>
        <v>60.240000000000009</v>
      </c>
      <c r="N4342" s="37">
        <f>YEAR(Table1[[#This Row],[Data zamówienia]])</f>
        <v>2019</v>
      </c>
    </row>
    <row r="4343" spans="2:14" x14ac:dyDescent="0.3">
      <c r="B4343" s="32">
        <v>36026</v>
      </c>
      <c r="C4343" s="5" t="s">
        <v>21</v>
      </c>
      <c r="D4343" s="5" t="s">
        <v>22</v>
      </c>
      <c r="E4343" s="5" t="s">
        <v>29</v>
      </c>
      <c r="F4343" s="5">
        <v>212</v>
      </c>
      <c r="G4343" s="6">
        <v>43769</v>
      </c>
      <c r="H4343" s="6">
        <v>43771</v>
      </c>
      <c r="I4343" s="6">
        <v>43772</v>
      </c>
      <c r="J4343" s="5" t="s">
        <v>40</v>
      </c>
      <c r="K4343" s="7">
        <v>220.1</v>
      </c>
      <c r="L4343" s="35">
        <v>182.68</v>
      </c>
      <c r="M4343" s="36">
        <f t="shared" si="67"/>
        <v>37.419999999999987</v>
      </c>
      <c r="N4343" s="37">
        <f>YEAR(Table1[[#This Row],[Data zamówienia]])</f>
        <v>2019</v>
      </c>
    </row>
    <row r="4344" spans="2:14" x14ac:dyDescent="0.3">
      <c r="B4344" s="32">
        <v>68927</v>
      </c>
      <c r="C4344" s="5" t="s">
        <v>21</v>
      </c>
      <c r="D4344" s="5" t="s">
        <v>28</v>
      </c>
      <c r="E4344" s="5" t="s">
        <v>25</v>
      </c>
      <c r="F4344" s="5">
        <v>249</v>
      </c>
      <c r="G4344" s="6">
        <v>43769</v>
      </c>
      <c r="H4344" s="6">
        <v>43771</v>
      </c>
      <c r="I4344" s="6">
        <v>43778</v>
      </c>
      <c r="J4344" s="5" t="s">
        <v>26</v>
      </c>
      <c r="K4344" s="7">
        <v>536.65</v>
      </c>
      <c r="L4344" s="35">
        <v>273.69</v>
      </c>
      <c r="M4344" s="36">
        <f t="shared" si="67"/>
        <v>262.95999999999998</v>
      </c>
      <c r="N4344" s="37">
        <f>YEAR(Table1[[#This Row],[Data zamówienia]])</f>
        <v>2019</v>
      </c>
    </row>
    <row r="4345" spans="2:14" x14ac:dyDescent="0.3">
      <c r="B4345" s="32">
        <v>346287</v>
      </c>
      <c r="C4345" s="5" t="s">
        <v>35</v>
      </c>
      <c r="D4345" s="5" t="s">
        <v>28</v>
      </c>
      <c r="E4345" s="5" t="s">
        <v>37</v>
      </c>
      <c r="F4345" s="5">
        <v>42</v>
      </c>
      <c r="G4345" s="6">
        <v>43770</v>
      </c>
      <c r="H4345" s="6">
        <v>43773</v>
      </c>
      <c r="I4345" s="6">
        <v>43777</v>
      </c>
      <c r="J4345" s="5" t="s">
        <v>30</v>
      </c>
      <c r="K4345" s="7">
        <v>408.12</v>
      </c>
      <c r="L4345" s="35">
        <v>383.63</v>
      </c>
      <c r="M4345" s="36">
        <f t="shared" si="67"/>
        <v>24.490000000000009</v>
      </c>
      <c r="N4345" s="37">
        <f>YEAR(Table1[[#This Row],[Data zamówienia]])</f>
        <v>2019</v>
      </c>
    </row>
    <row r="4346" spans="2:14" x14ac:dyDescent="0.3">
      <c r="B4346" s="32">
        <v>429890</v>
      </c>
      <c r="C4346" s="5" t="s">
        <v>27</v>
      </c>
      <c r="D4346" s="5" t="s">
        <v>39</v>
      </c>
      <c r="E4346" s="5" t="s">
        <v>25</v>
      </c>
      <c r="F4346" s="5">
        <v>10</v>
      </c>
      <c r="G4346" s="6">
        <v>43770</v>
      </c>
      <c r="H4346" s="6">
        <v>43771</v>
      </c>
      <c r="I4346" s="6">
        <v>43776</v>
      </c>
      <c r="J4346" s="5" t="s">
        <v>24</v>
      </c>
      <c r="K4346" s="7">
        <v>1210.32</v>
      </c>
      <c r="L4346" s="35">
        <v>835.12</v>
      </c>
      <c r="M4346" s="36">
        <f t="shared" si="67"/>
        <v>375.19999999999993</v>
      </c>
      <c r="N4346" s="37">
        <f>YEAR(Table1[[#This Row],[Data zamówienia]])</f>
        <v>2019</v>
      </c>
    </row>
    <row r="4347" spans="2:14" x14ac:dyDescent="0.3">
      <c r="B4347" s="32">
        <v>588273</v>
      </c>
      <c r="C4347" s="5" t="s">
        <v>38</v>
      </c>
      <c r="D4347" s="5" t="s">
        <v>39</v>
      </c>
      <c r="E4347" s="5" t="s">
        <v>25</v>
      </c>
      <c r="F4347" s="5">
        <v>120</v>
      </c>
      <c r="G4347" s="6">
        <v>43769</v>
      </c>
      <c r="H4347" s="6">
        <v>43770</v>
      </c>
      <c r="I4347" s="6">
        <v>43772</v>
      </c>
      <c r="J4347" s="5" t="s">
        <v>30</v>
      </c>
      <c r="K4347" s="7">
        <v>1496.61</v>
      </c>
      <c r="L4347" s="35">
        <v>1346.95</v>
      </c>
      <c r="M4347" s="36">
        <f t="shared" si="67"/>
        <v>149.65999999999985</v>
      </c>
      <c r="N4347" s="37">
        <f>YEAR(Table1[[#This Row],[Data zamówienia]])</f>
        <v>2019</v>
      </c>
    </row>
    <row r="4348" spans="2:14" x14ac:dyDescent="0.3">
      <c r="B4348" s="32">
        <v>764026</v>
      </c>
      <c r="C4348" s="5" t="s">
        <v>27</v>
      </c>
      <c r="D4348" s="5" t="s">
        <v>36</v>
      </c>
      <c r="E4348" s="5" t="s">
        <v>23</v>
      </c>
      <c r="F4348" s="5">
        <v>97</v>
      </c>
      <c r="G4348" s="6">
        <v>43770</v>
      </c>
      <c r="H4348" s="6">
        <v>43770</v>
      </c>
      <c r="I4348" s="6">
        <v>43774</v>
      </c>
      <c r="J4348" s="5" t="s">
        <v>33</v>
      </c>
      <c r="K4348" s="7">
        <v>1127.9000000000001</v>
      </c>
      <c r="L4348" s="35">
        <v>597.79</v>
      </c>
      <c r="M4348" s="36">
        <f t="shared" si="67"/>
        <v>530.11000000000013</v>
      </c>
      <c r="N4348" s="37">
        <f>YEAR(Table1[[#This Row],[Data zamówienia]])</f>
        <v>2019</v>
      </c>
    </row>
    <row r="4349" spans="2:14" x14ac:dyDescent="0.3">
      <c r="B4349" s="32">
        <v>694698</v>
      </c>
      <c r="C4349" s="5" t="s">
        <v>27</v>
      </c>
      <c r="D4349" s="5" t="s">
        <v>22</v>
      </c>
      <c r="E4349" s="5" t="s">
        <v>23</v>
      </c>
      <c r="F4349" s="5">
        <v>42</v>
      </c>
      <c r="G4349" s="6">
        <v>43769</v>
      </c>
      <c r="H4349" s="6">
        <v>43771</v>
      </c>
      <c r="I4349" s="6">
        <v>43776</v>
      </c>
      <c r="J4349" s="5" t="s">
        <v>33</v>
      </c>
      <c r="K4349" s="7">
        <v>465.47</v>
      </c>
      <c r="L4349" s="35">
        <v>442.2</v>
      </c>
      <c r="M4349" s="36">
        <f t="shared" si="67"/>
        <v>23.270000000000039</v>
      </c>
      <c r="N4349" s="37">
        <f>YEAR(Table1[[#This Row],[Data zamówienia]])</f>
        <v>2019</v>
      </c>
    </row>
    <row r="4350" spans="2:14" x14ac:dyDescent="0.3">
      <c r="B4350" s="32">
        <v>805630</v>
      </c>
      <c r="C4350" s="5" t="s">
        <v>27</v>
      </c>
      <c r="D4350" s="5" t="s">
        <v>28</v>
      </c>
      <c r="E4350" s="5" t="s">
        <v>37</v>
      </c>
      <c r="F4350" s="5">
        <v>4</v>
      </c>
      <c r="G4350" s="6">
        <v>43770</v>
      </c>
      <c r="H4350" s="6">
        <v>43772</v>
      </c>
      <c r="I4350" s="6">
        <v>43776</v>
      </c>
      <c r="J4350" s="5" t="s">
        <v>30</v>
      </c>
      <c r="K4350" s="7">
        <v>1879.97</v>
      </c>
      <c r="L4350" s="35">
        <v>1015.18</v>
      </c>
      <c r="M4350" s="36">
        <f t="shared" si="67"/>
        <v>864.79000000000008</v>
      </c>
      <c r="N4350" s="37">
        <f>YEAR(Table1[[#This Row],[Data zamówienia]])</f>
        <v>2019</v>
      </c>
    </row>
    <row r="4351" spans="2:14" x14ac:dyDescent="0.3">
      <c r="B4351" s="32">
        <v>504242</v>
      </c>
      <c r="C4351" s="5" t="s">
        <v>35</v>
      </c>
      <c r="D4351" s="5" t="s">
        <v>22</v>
      </c>
      <c r="E4351" s="5" t="s">
        <v>25</v>
      </c>
      <c r="F4351" s="5">
        <v>247</v>
      </c>
      <c r="G4351" s="6">
        <v>43771</v>
      </c>
      <c r="H4351" s="6">
        <v>43773</v>
      </c>
      <c r="I4351" s="6">
        <v>43776</v>
      </c>
      <c r="J4351" s="5" t="s">
        <v>32</v>
      </c>
      <c r="K4351" s="7">
        <v>439.57</v>
      </c>
      <c r="L4351" s="35">
        <v>316.49</v>
      </c>
      <c r="M4351" s="36">
        <f t="shared" si="67"/>
        <v>123.07999999999998</v>
      </c>
      <c r="N4351" s="37">
        <f>YEAR(Table1[[#This Row],[Data zamówienia]])</f>
        <v>2019</v>
      </c>
    </row>
    <row r="4352" spans="2:14" x14ac:dyDescent="0.3">
      <c r="B4352" s="32">
        <v>74770</v>
      </c>
      <c r="C4352" s="5" t="s">
        <v>35</v>
      </c>
      <c r="D4352" s="5" t="s">
        <v>39</v>
      </c>
      <c r="E4352" s="5" t="s">
        <v>25</v>
      </c>
      <c r="F4352" s="5">
        <v>205</v>
      </c>
      <c r="G4352" s="6">
        <v>43771</v>
      </c>
      <c r="H4352" s="6">
        <v>43773</v>
      </c>
      <c r="I4352" s="6">
        <v>43776</v>
      </c>
      <c r="J4352" s="5" t="s">
        <v>26</v>
      </c>
      <c r="K4352" s="7">
        <v>684.95</v>
      </c>
      <c r="L4352" s="35">
        <v>472.62</v>
      </c>
      <c r="M4352" s="36">
        <f t="shared" si="67"/>
        <v>212.33000000000004</v>
      </c>
      <c r="N4352" s="37">
        <f>YEAR(Table1[[#This Row],[Data zamówienia]])</f>
        <v>2019</v>
      </c>
    </row>
    <row r="4353" spans="2:14" x14ac:dyDescent="0.3">
      <c r="B4353" s="32">
        <v>170262</v>
      </c>
      <c r="C4353" s="5" t="s">
        <v>38</v>
      </c>
      <c r="D4353" s="5" t="s">
        <v>36</v>
      </c>
      <c r="E4353" s="5" t="s">
        <v>34</v>
      </c>
      <c r="F4353" s="5">
        <v>176</v>
      </c>
      <c r="G4353" s="6">
        <v>43770</v>
      </c>
      <c r="H4353" s="6">
        <v>43773</v>
      </c>
      <c r="I4353" s="6">
        <v>43779</v>
      </c>
      <c r="J4353" s="5" t="s">
        <v>30</v>
      </c>
      <c r="K4353" s="7">
        <v>280.94</v>
      </c>
      <c r="L4353" s="35">
        <v>261.27</v>
      </c>
      <c r="M4353" s="36">
        <f t="shared" si="67"/>
        <v>19.670000000000016</v>
      </c>
      <c r="N4353" s="37">
        <f>YEAR(Table1[[#This Row],[Data zamówienia]])</f>
        <v>2019</v>
      </c>
    </row>
    <row r="4354" spans="2:14" x14ac:dyDescent="0.3">
      <c r="B4354" s="32">
        <v>823664</v>
      </c>
      <c r="C4354" s="5" t="s">
        <v>27</v>
      </c>
      <c r="D4354" s="5" t="s">
        <v>39</v>
      </c>
      <c r="E4354" s="5" t="s">
        <v>29</v>
      </c>
      <c r="F4354" s="5">
        <v>160</v>
      </c>
      <c r="G4354" s="6">
        <v>43770</v>
      </c>
      <c r="H4354" s="6">
        <v>43774</v>
      </c>
      <c r="I4354" s="6">
        <v>43781</v>
      </c>
      <c r="J4354" s="5" t="s">
        <v>26</v>
      </c>
      <c r="K4354" s="7">
        <v>1770.01</v>
      </c>
      <c r="L4354" s="35">
        <v>1097.4100000000001</v>
      </c>
      <c r="M4354" s="36">
        <f t="shared" si="67"/>
        <v>672.59999999999991</v>
      </c>
      <c r="N4354" s="37">
        <f>YEAR(Table1[[#This Row],[Data zamówienia]])</f>
        <v>2019</v>
      </c>
    </row>
    <row r="4355" spans="2:14" x14ac:dyDescent="0.3">
      <c r="B4355" s="32">
        <v>416018</v>
      </c>
      <c r="C4355" s="5" t="s">
        <v>21</v>
      </c>
      <c r="D4355" s="5" t="s">
        <v>36</v>
      </c>
      <c r="E4355" s="5" t="s">
        <v>34</v>
      </c>
      <c r="F4355" s="5">
        <v>38</v>
      </c>
      <c r="G4355" s="6">
        <v>43771</v>
      </c>
      <c r="H4355" s="6">
        <v>43774</v>
      </c>
      <c r="I4355" s="6">
        <v>43778</v>
      </c>
      <c r="J4355" s="5" t="s">
        <v>33</v>
      </c>
      <c r="K4355" s="7">
        <v>1860.34</v>
      </c>
      <c r="L4355" s="35">
        <v>1395.26</v>
      </c>
      <c r="M4355" s="36">
        <f t="shared" si="67"/>
        <v>465.07999999999993</v>
      </c>
      <c r="N4355" s="37">
        <f>YEAR(Table1[[#This Row],[Data zamówienia]])</f>
        <v>2019</v>
      </c>
    </row>
    <row r="4356" spans="2:14" x14ac:dyDescent="0.3">
      <c r="B4356" s="32">
        <v>593517</v>
      </c>
      <c r="C4356" s="5" t="s">
        <v>27</v>
      </c>
      <c r="D4356" s="5" t="s">
        <v>36</v>
      </c>
      <c r="E4356" s="5" t="s">
        <v>25</v>
      </c>
      <c r="F4356" s="5">
        <v>155</v>
      </c>
      <c r="G4356" s="6">
        <v>43772</v>
      </c>
      <c r="H4356" s="6">
        <v>43775</v>
      </c>
      <c r="I4356" s="6">
        <v>43778</v>
      </c>
      <c r="J4356" s="5" t="s">
        <v>40</v>
      </c>
      <c r="K4356" s="7">
        <v>923.81</v>
      </c>
      <c r="L4356" s="35">
        <v>702.1</v>
      </c>
      <c r="M4356" s="36">
        <f t="shared" ref="M4356:M4419" si="68">K4356-L4356</f>
        <v>221.70999999999992</v>
      </c>
      <c r="N4356" s="37">
        <f>YEAR(Table1[[#This Row],[Data zamówienia]])</f>
        <v>2019</v>
      </c>
    </row>
    <row r="4357" spans="2:14" x14ac:dyDescent="0.3">
      <c r="B4357" s="32">
        <v>824212</v>
      </c>
      <c r="C4357" s="5" t="s">
        <v>21</v>
      </c>
      <c r="D4357" s="5" t="s">
        <v>39</v>
      </c>
      <c r="E4357" s="5" t="s">
        <v>34</v>
      </c>
      <c r="F4357" s="5">
        <v>252</v>
      </c>
      <c r="G4357" s="6">
        <v>43771</v>
      </c>
      <c r="H4357" s="6">
        <v>43774</v>
      </c>
      <c r="I4357" s="6">
        <v>43779</v>
      </c>
      <c r="J4357" s="5" t="s">
        <v>40</v>
      </c>
      <c r="K4357" s="7">
        <v>158.26</v>
      </c>
      <c r="L4357" s="35">
        <v>132.94</v>
      </c>
      <c r="M4357" s="36">
        <f t="shared" si="68"/>
        <v>25.319999999999993</v>
      </c>
      <c r="N4357" s="37">
        <f>YEAR(Table1[[#This Row],[Data zamówienia]])</f>
        <v>2019</v>
      </c>
    </row>
    <row r="4358" spans="2:14" x14ac:dyDescent="0.3">
      <c r="B4358" s="32">
        <v>737745</v>
      </c>
      <c r="C4358" s="5" t="s">
        <v>21</v>
      </c>
      <c r="D4358" s="5" t="s">
        <v>28</v>
      </c>
      <c r="E4358" s="5" t="s">
        <v>37</v>
      </c>
      <c r="F4358" s="5">
        <v>247</v>
      </c>
      <c r="G4358" s="6">
        <v>43772</v>
      </c>
      <c r="H4358" s="6">
        <v>43775</v>
      </c>
      <c r="I4358" s="6">
        <v>43778</v>
      </c>
      <c r="J4358" s="5" t="s">
        <v>30</v>
      </c>
      <c r="K4358" s="7">
        <v>1907.33</v>
      </c>
      <c r="L4358" s="35">
        <v>1716.6</v>
      </c>
      <c r="M4358" s="36">
        <f t="shared" si="68"/>
        <v>190.73000000000002</v>
      </c>
      <c r="N4358" s="37">
        <f>YEAR(Table1[[#This Row],[Data zamówienia]])</f>
        <v>2019</v>
      </c>
    </row>
    <row r="4359" spans="2:14" x14ac:dyDescent="0.3">
      <c r="B4359" s="32">
        <v>809967</v>
      </c>
      <c r="C4359" s="5" t="s">
        <v>21</v>
      </c>
      <c r="D4359" s="5" t="s">
        <v>39</v>
      </c>
      <c r="E4359" s="5" t="s">
        <v>29</v>
      </c>
      <c r="F4359" s="5">
        <v>17</v>
      </c>
      <c r="G4359" s="6">
        <v>43772</v>
      </c>
      <c r="H4359" s="6">
        <v>43773</v>
      </c>
      <c r="I4359" s="6">
        <v>43779</v>
      </c>
      <c r="J4359" s="5" t="s">
        <v>30</v>
      </c>
      <c r="K4359" s="7">
        <v>1683.46</v>
      </c>
      <c r="L4359" s="35">
        <v>993.24</v>
      </c>
      <c r="M4359" s="36">
        <f t="shared" si="68"/>
        <v>690.22</v>
      </c>
      <c r="N4359" s="37">
        <f>YEAR(Table1[[#This Row],[Data zamówienia]])</f>
        <v>2019</v>
      </c>
    </row>
    <row r="4360" spans="2:14" x14ac:dyDescent="0.3">
      <c r="B4360" s="32">
        <v>296724</v>
      </c>
      <c r="C4360" s="5" t="s">
        <v>27</v>
      </c>
      <c r="D4360" s="5" t="s">
        <v>39</v>
      </c>
      <c r="E4360" s="5" t="s">
        <v>23</v>
      </c>
      <c r="F4360" s="5">
        <v>321</v>
      </c>
      <c r="G4360" s="6">
        <v>43771</v>
      </c>
      <c r="H4360" s="6">
        <v>43774</v>
      </c>
      <c r="I4360" s="6">
        <v>43780</v>
      </c>
      <c r="J4360" s="5" t="s">
        <v>30</v>
      </c>
      <c r="K4360" s="7">
        <v>178.5</v>
      </c>
      <c r="L4360" s="35">
        <v>157.08000000000001</v>
      </c>
      <c r="M4360" s="36">
        <f t="shared" si="68"/>
        <v>21.419999999999987</v>
      </c>
      <c r="N4360" s="37">
        <f>YEAR(Table1[[#This Row],[Data zamówienia]])</f>
        <v>2019</v>
      </c>
    </row>
    <row r="4361" spans="2:14" x14ac:dyDescent="0.3">
      <c r="B4361" s="32">
        <v>128436</v>
      </c>
      <c r="C4361" s="5" t="s">
        <v>27</v>
      </c>
      <c r="D4361" s="5" t="s">
        <v>28</v>
      </c>
      <c r="E4361" s="5" t="s">
        <v>31</v>
      </c>
      <c r="F4361" s="5">
        <v>270</v>
      </c>
      <c r="G4361" s="6">
        <v>43771</v>
      </c>
      <c r="H4361" s="6">
        <v>43775</v>
      </c>
      <c r="I4361" s="6">
        <v>43778</v>
      </c>
      <c r="J4361" s="5" t="s">
        <v>30</v>
      </c>
      <c r="K4361" s="7">
        <v>1860.34</v>
      </c>
      <c r="L4361" s="35">
        <v>1562.69</v>
      </c>
      <c r="M4361" s="36">
        <f t="shared" si="68"/>
        <v>297.64999999999986</v>
      </c>
      <c r="N4361" s="37">
        <f>YEAR(Table1[[#This Row],[Data zamówienia]])</f>
        <v>2019</v>
      </c>
    </row>
    <row r="4362" spans="2:14" x14ac:dyDescent="0.3">
      <c r="B4362" s="32">
        <v>324093</v>
      </c>
      <c r="C4362" s="5" t="s">
        <v>21</v>
      </c>
      <c r="D4362" s="5" t="s">
        <v>22</v>
      </c>
      <c r="E4362" s="5" t="s">
        <v>37</v>
      </c>
      <c r="F4362" s="5">
        <v>203</v>
      </c>
      <c r="G4362" s="6">
        <v>43772</v>
      </c>
      <c r="H4362" s="6">
        <v>43775</v>
      </c>
      <c r="I4362" s="6">
        <v>43778</v>
      </c>
      <c r="J4362" s="5" t="s">
        <v>33</v>
      </c>
      <c r="K4362" s="7">
        <v>1526.13</v>
      </c>
      <c r="L4362" s="35">
        <v>1220.9000000000001</v>
      </c>
      <c r="M4362" s="36">
        <f t="shared" si="68"/>
        <v>305.23</v>
      </c>
      <c r="N4362" s="37">
        <f>YEAR(Table1[[#This Row],[Data zamówienia]])</f>
        <v>2019</v>
      </c>
    </row>
    <row r="4363" spans="2:14" x14ac:dyDescent="0.3">
      <c r="B4363" s="32">
        <v>391266</v>
      </c>
      <c r="C4363" s="5" t="s">
        <v>27</v>
      </c>
      <c r="D4363" s="5" t="s">
        <v>39</v>
      </c>
      <c r="E4363" s="5" t="s">
        <v>37</v>
      </c>
      <c r="F4363" s="5">
        <v>213</v>
      </c>
      <c r="G4363" s="6">
        <v>43772</v>
      </c>
      <c r="H4363" s="6">
        <v>43773</v>
      </c>
      <c r="I4363" s="6">
        <v>43780</v>
      </c>
      <c r="J4363" s="5" t="s">
        <v>30</v>
      </c>
      <c r="K4363" s="7">
        <v>293.14</v>
      </c>
      <c r="L4363" s="35">
        <v>161.22999999999999</v>
      </c>
      <c r="M4363" s="36">
        <f t="shared" si="68"/>
        <v>131.91</v>
      </c>
      <c r="N4363" s="37">
        <f>YEAR(Table1[[#This Row],[Data zamówienia]])</f>
        <v>2019</v>
      </c>
    </row>
    <row r="4364" spans="2:14" x14ac:dyDescent="0.3">
      <c r="B4364" s="32">
        <v>829881</v>
      </c>
      <c r="C4364" s="5" t="s">
        <v>21</v>
      </c>
      <c r="D4364" s="5" t="s">
        <v>36</v>
      </c>
      <c r="E4364" s="5" t="s">
        <v>25</v>
      </c>
      <c r="F4364" s="5">
        <v>365</v>
      </c>
      <c r="G4364" s="6">
        <v>43772</v>
      </c>
      <c r="H4364" s="6">
        <v>43774</v>
      </c>
      <c r="I4364" s="6">
        <v>43775</v>
      </c>
      <c r="J4364" s="5" t="s">
        <v>26</v>
      </c>
      <c r="K4364" s="7">
        <v>1729.28</v>
      </c>
      <c r="L4364" s="35">
        <v>916.52</v>
      </c>
      <c r="M4364" s="36">
        <f t="shared" si="68"/>
        <v>812.76</v>
      </c>
      <c r="N4364" s="37">
        <f>YEAR(Table1[[#This Row],[Data zamówienia]])</f>
        <v>2019</v>
      </c>
    </row>
    <row r="4365" spans="2:14" x14ac:dyDescent="0.3">
      <c r="B4365" s="32">
        <v>117084</v>
      </c>
      <c r="C4365" s="5" t="s">
        <v>35</v>
      </c>
      <c r="D4365" s="5" t="s">
        <v>39</v>
      </c>
      <c r="E4365" s="5" t="s">
        <v>23</v>
      </c>
      <c r="F4365" s="5">
        <v>170</v>
      </c>
      <c r="G4365" s="6">
        <v>43771</v>
      </c>
      <c r="H4365" s="6">
        <v>43772</v>
      </c>
      <c r="I4365" s="6">
        <v>43773</v>
      </c>
      <c r="J4365" s="5" t="s">
        <v>24</v>
      </c>
      <c r="K4365" s="7">
        <v>651.74</v>
      </c>
      <c r="L4365" s="35">
        <v>436.67</v>
      </c>
      <c r="M4365" s="36">
        <f t="shared" si="68"/>
        <v>215.07</v>
      </c>
      <c r="N4365" s="37">
        <f>YEAR(Table1[[#This Row],[Data zamówienia]])</f>
        <v>2019</v>
      </c>
    </row>
    <row r="4366" spans="2:14" x14ac:dyDescent="0.3">
      <c r="B4366" s="32">
        <v>393278</v>
      </c>
      <c r="C4366" s="5" t="s">
        <v>38</v>
      </c>
      <c r="D4366" s="5" t="s">
        <v>36</v>
      </c>
      <c r="E4366" s="5" t="s">
        <v>29</v>
      </c>
      <c r="F4366" s="5">
        <v>136</v>
      </c>
      <c r="G4366" s="6">
        <v>43773</v>
      </c>
      <c r="H4366" s="6">
        <v>43773</v>
      </c>
      <c r="I4366" s="6">
        <v>43778</v>
      </c>
      <c r="J4366" s="5" t="s">
        <v>40</v>
      </c>
      <c r="K4366" s="7">
        <v>192.81</v>
      </c>
      <c r="L4366" s="35">
        <v>165.82</v>
      </c>
      <c r="M4366" s="36">
        <f t="shared" si="68"/>
        <v>26.990000000000009</v>
      </c>
      <c r="N4366" s="37">
        <f>YEAR(Table1[[#This Row],[Data zamówienia]])</f>
        <v>2019</v>
      </c>
    </row>
    <row r="4367" spans="2:14" x14ac:dyDescent="0.3">
      <c r="B4367" s="32">
        <v>882617</v>
      </c>
      <c r="C4367" s="5" t="s">
        <v>38</v>
      </c>
      <c r="D4367" s="5" t="s">
        <v>22</v>
      </c>
      <c r="E4367" s="5" t="s">
        <v>37</v>
      </c>
      <c r="F4367" s="5">
        <v>143</v>
      </c>
      <c r="G4367" s="6">
        <v>43772</v>
      </c>
      <c r="H4367" s="6">
        <v>43775</v>
      </c>
      <c r="I4367" s="6">
        <v>43782</v>
      </c>
      <c r="J4367" s="5" t="s">
        <v>33</v>
      </c>
      <c r="K4367" s="7">
        <v>1747.33</v>
      </c>
      <c r="L4367" s="35">
        <v>1240.5999999999999</v>
      </c>
      <c r="M4367" s="36">
        <f t="shared" si="68"/>
        <v>506.73</v>
      </c>
      <c r="N4367" s="37">
        <f>YEAR(Table1[[#This Row],[Data zamówienia]])</f>
        <v>2019</v>
      </c>
    </row>
    <row r="4368" spans="2:14" x14ac:dyDescent="0.3">
      <c r="B4368" s="32">
        <v>651447</v>
      </c>
      <c r="C4368" s="5" t="s">
        <v>27</v>
      </c>
      <c r="D4368" s="5" t="s">
        <v>36</v>
      </c>
      <c r="E4368" s="5" t="s">
        <v>37</v>
      </c>
      <c r="F4368" s="5">
        <v>17</v>
      </c>
      <c r="G4368" s="6">
        <v>43772</v>
      </c>
      <c r="H4368" s="6">
        <v>43773</v>
      </c>
      <c r="I4368" s="6">
        <v>43780</v>
      </c>
      <c r="J4368" s="5" t="s">
        <v>40</v>
      </c>
      <c r="K4368" s="7">
        <v>1979.74</v>
      </c>
      <c r="L4368" s="35">
        <v>1069.06</v>
      </c>
      <c r="M4368" s="36">
        <f t="shared" si="68"/>
        <v>910.68000000000006</v>
      </c>
      <c r="N4368" s="37">
        <f>YEAR(Table1[[#This Row],[Data zamówienia]])</f>
        <v>2019</v>
      </c>
    </row>
    <row r="4369" spans="2:14" x14ac:dyDescent="0.3">
      <c r="B4369" s="32">
        <v>138037</v>
      </c>
      <c r="C4369" s="5" t="s">
        <v>21</v>
      </c>
      <c r="D4369" s="5" t="s">
        <v>36</v>
      </c>
      <c r="E4369" s="5" t="s">
        <v>31</v>
      </c>
      <c r="F4369" s="5">
        <v>48</v>
      </c>
      <c r="G4369" s="6">
        <v>43773</v>
      </c>
      <c r="H4369" s="6">
        <v>43775</v>
      </c>
      <c r="I4369" s="6">
        <v>43776</v>
      </c>
      <c r="J4369" s="5" t="s">
        <v>30</v>
      </c>
      <c r="K4369" s="7">
        <v>220.1</v>
      </c>
      <c r="L4369" s="35">
        <v>112.25</v>
      </c>
      <c r="M4369" s="36">
        <f t="shared" si="68"/>
        <v>107.85</v>
      </c>
      <c r="N4369" s="37">
        <f>YEAR(Table1[[#This Row],[Data zamówienia]])</f>
        <v>2019</v>
      </c>
    </row>
    <row r="4370" spans="2:14" x14ac:dyDescent="0.3">
      <c r="B4370" s="32">
        <v>155910</v>
      </c>
      <c r="C4370" s="5" t="s">
        <v>38</v>
      </c>
      <c r="D4370" s="5" t="s">
        <v>22</v>
      </c>
      <c r="E4370" s="5" t="s">
        <v>34</v>
      </c>
      <c r="F4370" s="5">
        <v>54</v>
      </c>
      <c r="G4370" s="6">
        <v>43772</v>
      </c>
      <c r="H4370" s="6">
        <v>43773</v>
      </c>
      <c r="I4370" s="6">
        <v>43780</v>
      </c>
      <c r="J4370" s="5" t="s">
        <v>24</v>
      </c>
      <c r="K4370" s="7">
        <v>1627.57</v>
      </c>
      <c r="L4370" s="35">
        <v>1041.6400000000001</v>
      </c>
      <c r="M4370" s="36">
        <f t="shared" si="68"/>
        <v>585.92999999999984</v>
      </c>
      <c r="N4370" s="37">
        <f>YEAR(Table1[[#This Row],[Data zamówienia]])</f>
        <v>2019</v>
      </c>
    </row>
    <row r="4371" spans="2:14" x14ac:dyDescent="0.3">
      <c r="B4371" s="32">
        <v>229455</v>
      </c>
      <c r="C4371" s="5" t="s">
        <v>35</v>
      </c>
      <c r="D4371" s="5" t="s">
        <v>28</v>
      </c>
      <c r="E4371" s="5" t="s">
        <v>25</v>
      </c>
      <c r="F4371" s="5">
        <v>352</v>
      </c>
      <c r="G4371" s="6">
        <v>43772</v>
      </c>
      <c r="H4371" s="6">
        <v>43776</v>
      </c>
      <c r="I4371" s="6">
        <v>43781</v>
      </c>
      <c r="J4371" s="5" t="s">
        <v>33</v>
      </c>
      <c r="K4371" s="7">
        <v>1536.62</v>
      </c>
      <c r="L4371" s="35">
        <v>968.07</v>
      </c>
      <c r="M4371" s="36">
        <f t="shared" si="68"/>
        <v>568.54999999999984</v>
      </c>
      <c r="N4371" s="37">
        <f>YEAR(Table1[[#This Row],[Data zamówienia]])</f>
        <v>2019</v>
      </c>
    </row>
    <row r="4372" spans="2:14" x14ac:dyDescent="0.3">
      <c r="B4372" s="32">
        <v>214874</v>
      </c>
      <c r="C4372" s="5" t="s">
        <v>35</v>
      </c>
      <c r="D4372" s="5" t="s">
        <v>22</v>
      </c>
      <c r="E4372" s="5" t="s">
        <v>25</v>
      </c>
      <c r="F4372" s="5">
        <v>322</v>
      </c>
      <c r="G4372" s="6">
        <v>43772</v>
      </c>
      <c r="H4372" s="6">
        <v>43773</v>
      </c>
      <c r="I4372" s="6">
        <v>43774</v>
      </c>
      <c r="J4372" s="5" t="s">
        <v>30</v>
      </c>
      <c r="K4372" s="7">
        <v>1956.53</v>
      </c>
      <c r="L4372" s="35">
        <v>1428.27</v>
      </c>
      <c r="M4372" s="36">
        <f t="shared" si="68"/>
        <v>528.26</v>
      </c>
      <c r="N4372" s="37">
        <f>YEAR(Table1[[#This Row],[Data zamówienia]])</f>
        <v>2019</v>
      </c>
    </row>
    <row r="4373" spans="2:14" x14ac:dyDescent="0.3">
      <c r="B4373" s="32">
        <v>56472</v>
      </c>
      <c r="C4373" s="5" t="s">
        <v>21</v>
      </c>
      <c r="D4373" s="5" t="s">
        <v>22</v>
      </c>
      <c r="E4373" s="5" t="s">
        <v>34</v>
      </c>
      <c r="F4373" s="5">
        <v>93</v>
      </c>
      <c r="G4373" s="6">
        <v>43773</v>
      </c>
      <c r="H4373" s="6">
        <v>43775</v>
      </c>
      <c r="I4373" s="6">
        <v>43778</v>
      </c>
      <c r="J4373" s="5" t="s">
        <v>30</v>
      </c>
      <c r="K4373" s="7">
        <v>431.53</v>
      </c>
      <c r="L4373" s="35">
        <v>340.91</v>
      </c>
      <c r="M4373" s="36">
        <f t="shared" si="68"/>
        <v>90.619999999999948</v>
      </c>
      <c r="N4373" s="37">
        <f>YEAR(Table1[[#This Row],[Data zamówienia]])</f>
        <v>2019</v>
      </c>
    </row>
    <row r="4374" spans="2:14" x14ac:dyDescent="0.3">
      <c r="B4374" s="32">
        <v>147987</v>
      </c>
      <c r="C4374" s="5" t="s">
        <v>27</v>
      </c>
      <c r="D4374" s="5" t="s">
        <v>36</v>
      </c>
      <c r="E4374" s="5" t="s">
        <v>31</v>
      </c>
      <c r="F4374" s="5">
        <v>58</v>
      </c>
      <c r="G4374" s="6">
        <v>43773</v>
      </c>
      <c r="H4374" s="6">
        <v>43773</v>
      </c>
      <c r="I4374" s="6">
        <v>43776</v>
      </c>
      <c r="J4374" s="5" t="s">
        <v>33</v>
      </c>
      <c r="K4374" s="7">
        <v>157.06</v>
      </c>
      <c r="L4374" s="35">
        <v>106.8</v>
      </c>
      <c r="M4374" s="36">
        <f t="shared" si="68"/>
        <v>50.260000000000005</v>
      </c>
      <c r="N4374" s="37">
        <f>YEAR(Table1[[#This Row],[Data zamówienia]])</f>
        <v>2019</v>
      </c>
    </row>
    <row r="4375" spans="2:14" x14ac:dyDescent="0.3">
      <c r="B4375" s="32">
        <v>580401</v>
      </c>
      <c r="C4375" s="5" t="s">
        <v>38</v>
      </c>
      <c r="D4375" s="5" t="s">
        <v>39</v>
      </c>
      <c r="E4375" s="5" t="s">
        <v>23</v>
      </c>
      <c r="F4375" s="5">
        <v>13</v>
      </c>
      <c r="G4375" s="6">
        <v>43774</v>
      </c>
      <c r="H4375" s="6">
        <v>43774</v>
      </c>
      <c r="I4375" s="6">
        <v>43776</v>
      </c>
      <c r="J4375" s="5" t="s">
        <v>24</v>
      </c>
      <c r="K4375" s="7">
        <v>251.41</v>
      </c>
      <c r="L4375" s="35">
        <v>130.72999999999999</v>
      </c>
      <c r="M4375" s="36">
        <f t="shared" si="68"/>
        <v>120.68</v>
      </c>
      <c r="N4375" s="37">
        <f>YEAR(Table1[[#This Row],[Data zamówienia]])</f>
        <v>2019</v>
      </c>
    </row>
    <row r="4376" spans="2:14" x14ac:dyDescent="0.3">
      <c r="B4376" s="32">
        <v>636931</v>
      </c>
      <c r="C4376" s="5" t="s">
        <v>21</v>
      </c>
      <c r="D4376" s="5" t="s">
        <v>28</v>
      </c>
      <c r="E4376" s="5" t="s">
        <v>23</v>
      </c>
      <c r="F4376" s="5">
        <v>208</v>
      </c>
      <c r="G4376" s="6">
        <v>43774</v>
      </c>
      <c r="H4376" s="6">
        <v>43777</v>
      </c>
      <c r="I4376" s="6">
        <v>43781</v>
      </c>
      <c r="J4376" s="5" t="s">
        <v>24</v>
      </c>
      <c r="K4376" s="7">
        <v>1503.81</v>
      </c>
      <c r="L4376" s="35">
        <v>1293.28</v>
      </c>
      <c r="M4376" s="36">
        <f t="shared" si="68"/>
        <v>210.52999999999997</v>
      </c>
      <c r="N4376" s="37">
        <f>YEAR(Table1[[#This Row],[Data zamówienia]])</f>
        <v>2019</v>
      </c>
    </row>
    <row r="4377" spans="2:14" x14ac:dyDescent="0.3">
      <c r="B4377" s="32">
        <v>545741</v>
      </c>
      <c r="C4377" s="5" t="s">
        <v>21</v>
      </c>
      <c r="D4377" s="5" t="s">
        <v>36</v>
      </c>
      <c r="E4377" s="5" t="s">
        <v>29</v>
      </c>
      <c r="F4377" s="5">
        <v>248</v>
      </c>
      <c r="G4377" s="6">
        <v>43773</v>
      </c>
      <c r="H4377" s="6">
        <v>43775</v>
      </c>
      <c r="I4377" s="6">
        <v>43782</v>
      </c>
      <c r="J4377" s="5" t="s">
        <v>32</v>
      </c>
      <c r="K4377" s="7">
        <v>1487.52</v>
      </c>
      <c r="L4377" s="35">
        <v>1115.6400000000001</v>
      </c>
      <c r="M4377" s="36">
        <f t="shared" si="68"/>
        <v>371.87999999999988</v>
      </c>
      <c r="N4377" s="37">
        <f>YEAR(Table1[[#This Row],[Data zamówienia]])</f>
        <v>2019</v>
      </c>
    </row>
    <row r="4378" spans="2:14" x14ac:dyDescent="0.3">
      <c r="B4378" s="32">
        <v>1918</v>
      </c>
      <c r="C4378" s="5" t="s">
        <v>35</v>
      </c>
      <c r="D4378" s="5" t="s">
        <v>28</v>
      </c>
      <c r="E4378" s="5" t="s">
        <v>34</v>
      </c>
      <c r="F4378" s="5">
        <v>252</v>
      </c>
      <c r="G4378" s="6">
        <v>43773</v>
      </c>
      <c r="H4378" s="6">
        <v>43777</v>
      </c>
      <c r="I4378" s="6">
        <v>43778</v>
      </c>
      <c r="J4378" s="5" t="s">
        <v>26</v>
      </c>
      <c r="K4378" s="7">
        <v>201.52</v>
      </c>
      <c r="L4378" s="35">
        <v>163.22999999999999</v>
      </c>
      <c r="M4378" s="36">
        <f t="shared" si="68"/>
        <v>38.29000000000002</v>
      </c>
      <c r="N4378" s="37">
        <f>YEAR(Table1[[#This Row],[Data zamówienia]])</f>
        <v>2019</v>
      </c>
    </row>
    <row r="4379" spans="2:14" x14ac:dyDescent="0.3">
      <c r="B4379" s="32">
        <v>995377</v>
      </c>
      <c r="C4379" s="5" t="s">
        <v>27</v>
      </c>
      <c r="D4379" s="5" t="s">
        <v>36</v>
      </c>
      <c r="E4379" s="5" t="s">
        <v>34</v>
      </c>
      <c r="F4379" s="5">
        <v>121</v>
      </c>
      <c r="G4379" s="6">
        <v>43775</v>
      </c>
      <c r="H4379" s="6">
        <v>43777</v>
      </c>
      <c r="I4379" s="6">
        <v>43783</v>
      </c>
      <c r="J4379" s="5" t="s">
        <v>26</v>
      </c>
      <c r="K4379" s="7">
        <v>1493.35</v>
      </c>
      <c r="L4379" s="35">
        <v>1060.28</v>
      </c>
      <c r="M4379" s="36">
        <f t="shared" si="68"/>
        <v>433.06999999999994</v>
      </c>
      <c r="N4379" s="37">
        <f>YEAR(Table1[[#This Row],[Data zamówienia]])</f>
        <v>2019</v>
      </c>
    </row>
    <row r="4380" spans="2:14" x14ac:dyDescent="0.3">
      <c r="B4380" s="32">
        <v>874929</v>
      </c>
      <c r="C4380" s="5" t="s">
        <v>27</v>
      </c>
      <c r="D4380" s="5" t="s">
        <v>36</v>
      </c>
      <c r="E4380" s="5" t="s">
        <v>34</v>
      </c>
      <c r="F4380" s="5">
        <v>110</v>
      </c>
      <c r="G4380" s="6">
        <v>43774</v>
      </c>
      <c r="H4380" s="6">
        <v>43777</v>
      </c>
      <c r="I4380" s="6">
        <v>43782</v>
      </c>
      <c r="J4380" s="5" t="s">
        <v>26</v>
      </c>
      <c r="K4380" s="7">
        <v>1945.43</v>
      </c>
      <c r="L4380" s="35">
        <v>1517.44</v>
      </c>
      <c r="M4380" s="36">
        <f t="shared" si="68"/>
        <v>427.99</v>
      </c>
      <c r="N4380" s="37">
        <f>YEAR(Table1[[#This Row],[Data zamówienia]])</f>
        <v>2019</v>
      </c>
    </row>
    <row r="4381" spans="2:14" x14ac:dyDescent="0.3">
      <c r="B4381" s="32">
        <v>567042</v>
      </c>
      <c r="C4381" s="5" t="s">
        <v>27</v>
      </c>
      <c r="D4381" s="5" t="s">
        <v>36</v>
      </c>
      <c r="E4381" s="5" t="s">
        <v>31</v>
      </c>
      <c r="F4381" s="5">
        <v>328</v>
      </c>
      <c r="G4381" s="6">
        <v>43774</v>
      </c>
      <c r="H4381" s="6">
        <v>43776</v>
      </c>
      <c r="I4381" s="6">
        <v>43782</v>
      </c>
      <c r="J4381" s="5" t="s">
        <v>26</v>
      </c>
      <c r="K4381" s="7">
        <v>1778.9</v>
      </c>
      <c r="L4381" s="35">
        <v>1494.28</v>
      </c>
      <c r="M4381" s="36">
        <f t="shared" si="68"/>
        <v>284.62000000000012</v>
      </c>
      <c r="N4381" s="37">
        <f>YEAR(Table1[[#This Row],[Data zamówienia]])</f>
        <v>2019</v>
      </c>
    </row>
    <row r="4382" spans="2:14" x14ac:dyDescent="0.3">
      <c r="B4382" s="32">
        <v>993692</v>
      </c>
      <c r="C4382" s="5" t="s">
        <v>21</v>
      </c>
      <c r="D4382" s="5" t="s">
        <v>39</v>
      </c>
      <c r="E4382" s="5" t="s">
        <v>29</v>
      </c>
      <c r="F4382" s="5">
        <v>17</v>
      </c>
      <c r="G4382" s="6">
        <v>43775</v>
      </c>
      <c r="H4382" s="6">
        <v>43775</v>
      </c>
      <c r="I4382" s="6">
        <v>43778</v>
      </c>
      <c r="J4382" s="5" t="s">
        <v>30</v>
      </c>
      <c r="K4382" s="7">
        <v>1727.83</v>
      </c>
      <c r="L4382" s="35">
        <v>1036.7</v>
      </c>
      <c r="M4382" s="36">
        <f t="shared" si="68"/>
        <v>691.12999999999988</v>
      </c>
      <c r="N4382" s="37">
        <f>YEAR(Table1[[#This Row],[Data zamówienia]])</f>
        <v>2019</v>
      </c>
    </row>
    <row r="4383" spans="2:14" x14ac:dyDescent="0.3">
      <c r="B4383" s="32">
        <v>84609</v>
      </c>
      <c r="C4383" s="5" t="s">
        <v>21</v>
      </c>
      <c r="D4383" s="5" t="s">
        <v>22</v>
      </c>
      <c r="E4383" s="5" t="s">
        <v>29</v>
      </c>
      <c r="F4383" s="5">
        <v>170</v>
      </c>
      <c r="G4383" s="6">
        <v>43775</v>
      </c>
      <c r="H4383" s="6">
        <v>43777</v>
      </c>
      <c r="I4383" s="6">
        <v>43778</v>
      </c>
      <c r="J4383" s="5" t="s">
        <v>40</v>
      </c>
      <c r="K4383" s="7">
        <v>213.34</v>
      </c>
      <c r="L4383" s="35">
        <v>157.87</v>
      </c>
      <c r="M4383" s="36">
        <f t="shared" si="68"/>
        <v>55.47</v>
      </c>
      <c r="N4383" s="37">
        <f>YEAR(Table1[[#This Row],[Data zamówienia]])</f>
        <v>2019</v>
      </c>
    </row>
    <row r="4384" spans="2:14" x14ac:dyDescent="0.3">
      <c r="B4384" s="32">
        <v>691812</v>
      </c>
      <c r="C4384" s="5" t="s">
        <v>27</v>
      </c>
      <c r="D4384" s="5" t="s">
        <v>36</v>
      </c>
      <c r="E4384" s="5" t="s">
        <v>29</v>
      </c>
      <c r="F4384" s="5">
        <v>189</v>
      </c>
      <c r="G4384" s="6">
        <v>43774</v>
      </c>
      <c r="H4384" s="6">
        <v>43775</v>
      </c>
      <c r="I4384" s="6">
        <v>43777</v>
      </c>
      <c r="J4384" s="5" t="s">
        <v>26</v>
      </c>
      <c r="K4384" s="7">
        <v>712.27</v>
      </c>
      <c r="L4384" s="35">
        <v>405.99</v>
      </c>
      <c r="M4384" s="36">
        <f t="shared" si="68"/>
        <v>306.27999999999997</v>
      </c>
      <c r="N4384" s="37">
        <f>YEAR(Table1[[#This Row],[Data zamówienia]])</f>
        <v>2019</v>
      </c>
    </row>
    <row r="4385" spans="2:14" x14ac:dyDescent="0.3">
      <c r="B4385" s="32">
        <v>681832</v>
      </c>
      <c r="C4385" s="5" t="s">
        <v>21</v>
      </c>
      <c r="D4385" s="5" t="s">
        <v>28</v>
      </c>
      <c r="E4385" s="5" t="s">
        <v>23</v>
      </c>
      <c r="F4385" s="5">
        <v>236</v>
      </c>
      <c r="G4385" s="6">
        <v>43774</v>
      </c>
      <c r="H4385" s="6">
        <v>43778</v>
      </c>
      <c r="I4385" s="6">
        <v>43785</v>
      </c>
      <c r="J4385" s="5" t="s">
        <v>26</v>
      </c>
      <c r="K4385" s="7">
        <v>736.7</v>
      </c>
      <c r="L4385" s="35">
        <v>559.89</v>
      </c>
      <c r="M4385" s="36">
        <f t="shared" si="68"/>
        <v>176.81000000000006</v>
      </c>
      <c r="N4385" s="37">
        <f>YEAR(Table1[[#This Row],[Data zamówienia]])</f>
        <v>2019</v>
      </c>
    </row>
    <row r="4386" spans="2:14" x14ac:dyDescent="0.3">
      <c r="B4386" s="32">
        <v>702399</v>
      </c>
      <c r="C4386" s="5" t="s">
        <v>21</v>
      </c>
      <c r="D4386" s="5" t="s">
        <v>39</v>
      </c>
      <c r="E4386" s="5" t="s">
        <v>25</v>
      </c>
      <c r="F4386" s="5">
        <v>310</v>
      </c>
      <c r="G4386" s="6">
        <v>43775</v>
      </c>
      <c r="H4386" s="6">
        <v>43776</v>
      </c>
      <c r="I4386" s="6">
        <v>43783</v>
      </c>
      <c r="J4386" s="5" t="s">
        <v>26</v>
      </c>
      <c r="K4386" s="7">
        <v>1272.93</v>
      </c>
      <c r="L4386" s="35">
        <v>649.19000000000005</v>
      </c>
      <c r="M4386" s="36">
        <f t="shared" si="68"/>
        <v>623.74</v>
      </c>
      <c r="N4386" s="37">
        <f>YEAR(Table1[[#This Row],[Data zamówienia]])</f>
        <v>2019</v>
      </c>
    </row>
    <row r="4387" spans="2:14" x14ac:dyDescent="0.3">
      <c r="B4387" s="32">
        <v>679769</v>
      </c>
      <c r="C4387" s="5" t="s">
        <v>35</v>
      </c>
      <c r="D4387" s="5" t="s">
        <v>22</v>
      </c>
      <c r="E4387" s="5" t="s">
        <v>31</v>
      </c>
      <c r="F4387" s="5">
        <v>65</v>
      </c>
      <c r="G4387" s="6">
        <v>43775</v>
      </c>
      <c r="H4387" s="6">
        <v>43777</v>
      </c>
      <c r="I4387" s="6">
        <v>43780</v>
      </c>
      <c r="J4387" s="5" t="s">
        <v>32</v>
      </c>
      <c r="K4387" s="7">
        <v>1016.5</v>
      </c>
      <c r="L4387" s="35">
        <v>538.75</v>
      </c>
      <c r="M4387" s="36">
        <f t="shared" si="68"/>
        <v>477.75</v>
      </c>
      <c r="N4387" s="37">
        <f>YEAR(Table1[[#This Row],[Data zamówienia]])</f>
        <v>2019</v>
      </c>
    </row>
    <row r="4388" spans="2:14" x14ac:dyDescent="0.3">
      <c r="B4388" s="32">
        <v>509607</v>
      </c>
      <c r="C4388" s="5" t="s">
        <v>27</v>
      </c>
      <c r="D4388" s="5" t="s">
        <v>36</v>
      </c>
      <c r="E4388" s="5" t="s">
        <v>23</v>
      </c>
      <c r="F4388" s="5">
        <v>112</v>
      </c>
      <c r="G4388" s="6">
        <v>43774</v>
      </c>
      <c r="H4388" s="6">
        <v>43778</v>
      </c>
      <c r="I4388" s="6">
        <v>43781</v>
      </c>
      <c r="J4388" s="5" t="s">
        <v>40</v>
      </c>
      <c r="K4388" s="7">
        <v>1127.9000000000001</v>
      </c>
      <c r="L4388" s="35">
        <v>958.72</v>
      </c>
      <c r="M4388" s="36">
        <f t="shared" si="68"/>
        <v>169.18000000000006</v>
      </c>
      <c r="N4388" s="37">
        <f>YEAR(Table1[[#This Row],[Data zamówienia]])</f>
        <v>2019</v>
      </c>
    </row>
    <row r="4389" spans="2:14" x14ac:dyDescent="0.3">
      <c r="B4389" s="32">
        <v>955007</v>
      </c>
      <c r="C4389" s="5" t="s">
        <v>38</v>
      </c>
      <c r="D4389" s="5" t="s">
        <v>22</v>
      </c>
      <c r="E4389" s="5" t="s">
        <v>23</v>
      </c>
      <c r="F4389" s="5">
        <v>266</v>
      </c>
      <c r="G4389" s="6">
        <v>43775</v>
      </c>
      <c r="H4389" s="6">
        <v>43777</v>
      </c>
      <c r="I4389" s="6">
        <v>43783</v>
      </c>
      <c r="J4389" s="5" t="s">
        <v>32</v>
      </c>
      <c r="K4389" s="7">
        <v>1411.9</v>
      </c>
      <c r="L4389" s="35">
        <v>1214.23</v>
      </c>
      <c r="M4389" s="36">
        <f t="shared" si="68"/>
        <v>197.67000000000007</v>
      </c>
      <c r="N4389" s="37">
        <f>YEAR(Table1[[#This Row],[Data zamówienia]])</f>
        <v>2019</v>
      </c>
    </row>
    <row r="4390" spans="2:14" x14ac:dyDescent="0.3">
      <c r="B4390" s="32">
        <v>413164</v>
      </c>
      <c r="C4390" s="5" t="s">
        <v>38</v>
      </c>
      <c r="D4390" s="5" t="s">
        <v>22</v>
      </c>
      <c r="E4390" s="5" t="s">
        <v>25</v>
      </c>
      <c r="F4390" s="5">
        <v>182</v>
      </c>
      <c r="G4390" s="6">
        <v>43775</v>
      </c>
      <c r="H4390" s="6">
        <v>43776</v>
      </c>
      <c r="I4390" s="6">
        <v>43781</v>
      </c>
      <c r="J4390" s="5" t="s">
        <v>30</v>
      </c>
      <c r="K4390" s="7">
        <v>418.85</v>
      </c>
      <c r="L4390" s="35">
        <v>385.34</v>
      </c>
      <c r="M4390" s="36">
        <f t="shared" si="68"/>
        <v>33.510000000000048</v>
      </c>
      <c r="N4390" s="37">
        <f>YEAR(Table1[[#This Row],[Data zamówienia]])</f>
        <v>2019</v>
      </c>
    </row>
    <row r="4391" spans="2:14" x14ac:dyDescent="0.3">
      <c r="B4391" s="32">
        <v>75205</v>
      </c>
      <c r="C4391" s="5" t="s">
        <v>38</v>
      </c>
      <c r="D4391" s="5" t="s">
        <v>22</v>
      </c>
      <c r="E4391" s="5" t="s">
        <v>37</v>
      </c>
      <c r="F4391" s="5">
        <v>288</v>
      </c>
      <c r="G4391" s="6">
        <v>43775</v>
      </c>
      <c r="H4391" s="6">
        <v>43778</v>
      </c>
      <c r="I4391" s="6">
        <v>43783</v>
      </c>
      <c r="J4391" s="5" t="s">
        <v>24</v>
      </c>
      <c r="K4391" s="7">
        <v>408.12</v>
      </c>
      <c r="L4391" s="35">
        <v>281.60000000000002</v>
      </c>
      <c r="M4391" s="36">
        <f t="shared" si="68"/>
        <v>126.51999999999998</v>
      </c>
      <c r="N4391" s="37">
        <f>YEAR(Table1[[#This Row],[Data zamówienia]])</f>
        <v>2019</v>
      </c>
    </row>
    <row r="4392" spans="2:14" x14ac:dyDescent="0.3">
      <c r="B4392" s="32">
        <v>606986</v>
      </c>
      <c r="C4392" s="5" t="s">
        <v>27</v>
      </c>
      <c r="D4392" s="5" t="s">
        <v>39</v>
      </c>
      <c r="E4392" s="5" t="s">
        <v>31</v>
      </c>
      <c r="F4392" s="5">
        <v>16</v>
      </c>
      <c r="G4392" s="6">
        <v>43776</v>
      </c>
      <c r="H4392" s="6">
        <v>43776</v>
      </c>
      <c r="I4392" s="6">
        <v>43778</v>
      </c>
      <c r="J4392" s="5" t="s">
        <v>40</v>
      </c>
      <c r="K4392" s="7">
        <v>1966.1</v>
      </c>
      <c r="L4392" s="35">
        <v>1356.61</v>
      </c>
      <c r="M4392" s="36">
        <f t="shared" si="68"/>
        <v>609.49</v>
      </c>
      <c r="N4392" s="37">
        <f>YEAR(Table1[[#This Row],[Data zamówienia]])</f>
        <v>2019</v>
      </c>
    </row>
    <row r="4393" spans="2:14" x14ac:dyDescent="0.3">
      <c r="B4393" s="32">
        <v>955741</v>
      </c>
      <c r="C4393" s="5" t="s">
        <v>21</v>
      </c>
      <c r="D4393" s="5" t="s">
        <v>28</v>
      </c>
      <c r="E4393" s="5" t="s">
        <v>23</v>
      </c>
      <c r="F4393" s="5">
        <v>28</v>
      </c>
      <c r="G4393" s="6">
        <v>43775</v>
      </c>
      <c r="H4393" s="6">
        <v>43778</v>
      </c>
      <c r="I4393" s="6">
        <v>43781</v>
      </c>
      <c r="J4393" s="5" t="s">
        <v>24</v>
      </c>
      <c r="K4393" s="7">
        <v>923.77</v>
      </c>
      <c r="L4393" s="35">
        <v>785.2</v>
      </c>
      <c r="M4393" s="36">
        <f t="shared" si="68"/>
        <v>138.56999999999994</v>
      </c>
      <c r="N4393" s="37">
        <f>YEAR(Table1[[#This Row],[Data zamówienia]])</f>
        <v>2019</v>
      </c>
    </row>
    <row r="4394" spans="2:14" x14ac:dyDescent="0.3">
      <c r="B4394" s="32">
        <v>284412</v>
      </c>
      <c r="C4394" s="5" t="s">
        <v>27</v>
      </c>
      <c r="D4394" s="5" t="s">
        <v>22</v>
      </c>
      <c r="E4394" s="5" t="s">
        <v>23</v>
      </c>
      <c r="F4394" s="5">
        <v>364</v>
      </c>
      <c r="G4394" s="6">
        <v>43776</v>
      </c>
      <c r="H4394" s="6">
        <v>43778</v>
      </c>
      <c r="I4394" s="6">
        <v>43782</v>
      </c>
      <c r="J4394" s="5" t="s">
        <v>32</v>
      </c>
      <c r="K4394" s="7">
        <v>318.94</v>
      </c>
      <c r="L4394" s="35">
        <v>188.17</v>
      </c>
      <c r="M4394" s="36">
        <f t="shared" si="68"/>
        <v>130.77000000000001</v>
      </c>
      <c r="N4394" s="37">
        <f>YEAR(Table1[[#This Row],[Data zamówienia]])</f>
        <v>2019</v>
      </c>
    </row>
    <row r="4395" spans="2:14" x14ac:dyDescent="0.3">
      <c r="B4395" s="32">
        <v>637497</v>
      </c>
      <c r="C4395" s="5" t="s">
        <v>35</v>
      </c>
      <c r="D4395" s="5" t="s">
        <v>39</v>
      </c>
      <c r="E4395" s="5" t="s">
        <v>23</v>
      </c>
      <c r="F4395" s="5">
        <v>321</v>
      </c>
      <c r="G4395" s="6">
        <v>43776</v>
      </c>
      <c r="H4395" s="6">
        <v>43777</v>
      </c>
      <c r="I4395" s="6">
        <v>43778</v>
      </c>
      <c r="J4395" s="5" t="s">
        <v>32</v>
      </c>
      <c r="K4395" s="7">
        <v>1498.08</v>
      </c>
      <c r="L4395" s="35">
        <v>1273.3699999999999</v>
      </c>
      <c r="M4395" s="36">
        <f t="shared" si="68"/>
        <v>224.71000000000004</v>
      </c>
      <c r="N4395" s="37">
        <f>YEAR(Table1[[#This Row],[Data zamówienia]])</f>
        <v>2019</v>
      </c>
    </row>
    <row r="4396" spans="2:14" x14ac:dyDescent="0.3">
      <c r="B4396" s="32">
        <v>164184</v>
      </c>
      <c r="C4396" s="5" t="s">
        <v>27</v>
      </c>
      <c r="D4396" s="5" t="s">
        <v>36</v>
      </c>
      <c r="E4396" s="5" t="s">
        <v>37</v>
      </c>
      <c r="F4396" s="5">
        <v>102</v>
      </c>
      <c r="G4396" s="6">
        <v>43776</v>
      </c>
      <c r="H4396" s="6">
        <v>43777</v>
      </c>
      <c r="I4396" s="6">
        <v>43780</v>
      </c>
      <c r="J4396" s="5" t="s">
        <v>40</v>
      </c>
      <c r="K4396" s="7">
        <v>824.18</v>
      </c>
      <c r="L4396" s="35">
        <v>634.62</v>
      </c>
      <c r="M4396" s="36">
        <f t="shared" si="68"/>
        <v>189.55999999999995</v>
      </c>
      <c r="N4396" s="37">
        <f>YEAR(Table1[[#This Row],[Data zamówienia]])</f>
        <v>2019</v>
      </c>
    </row>
    <row r="4397" spans="2:14" x14ac:dyDescent="0.3">
      <c r="B4397" s="32">
        <v>241616</v>
      </c>
      <c r="C4397" s="5" t="s">
        <v>35</v>
      </c>
      <c r="D4397" s="5" t="s">
        <v>28</v>
      </c>
      <c r="E4397" s="5" t="s">
        <v>23</v>
      </c>
      <c r="F4397" s="5">
        <v>41</v>
      </c>
      <c r="G4397" s="6">
        <v>43776</v>
      </c>
      <c r="H4397" s="6">
        <v>43777</v>
      </c>
      <c r="I4397" s="6">
        <v>43782</v>
      </c>
      <c r="J4397" s="5" t="s">
        <v>33</v>
      </c>
      <c r="K4397" s="7">
        <v>1880.86</v>
      </c>
      <c r="L4397" s="35">
        <v>1523.5</v>
      </c>
      <c r="M4397" s="36">
        <f t="shared" si="68"/>
        <v>357.3599999999999</v>
      </c>
      <c r="N4397" s="37">
        <f>YEAR(Table1[[#This Row],[Data zamówienia]])</f>
        <v>2019</v>
      </c>
    </row>
    <row r="4398" spans="2:14" x14ac:dyDescent="0.3">
      <c r="B4398" s="32">
        <v>892345</v>
      </c>
      <c r="C4398" s="5" t="s">
        <v>21</v>
      </c>
      <c r="D4398" s="5" t="s">
        <v>22</v>
      </c>
      <c r="E4398" s="5" t="s">
        <v>23</v>
      </c>
      <c r="F4398" s="5">
        <v>337</v>
      </c>
      <c r="G4398" s="6">
        <v>43777</v>
      </c>
      <c r="H4398" s="6">
        <v>43778</v>
      </c>
      <c r="I4398" s="6">
        <v>43779</v>
      </c>
      <c r="J4398" s="5" t="s">
        <v>32</v>
      </c>
      <c r="K4398" s="7">
        <v>988.24</v>
      </c>
      <c r="L4398" s="35">
        <v>691.77</v>
      </c>
      <c r="M4398" s="36">
        <f t="shared" si="68"/>
        <v>296.47000000000003</v>
      </c>
      <c r="N4398" s="37">
        <f>YEAR(Table1[[#This Row],[Data zamówienia]])</f>
        <v>2019</v>
      </c>
    </row>
    <row r="4399" spans="2:14" x14ac:dyDescent="0.3">
      <c r="B4399" s="32">
        <v>610870</v>
      </c>
      <c r="C4399" s="5" t="s">
        <v>35</v>
      </c>
      <c r="D4399" s="5" t="s">
        <v>28</v>
      </c>
      <c r="E4399" s="5" t="s">
        <v>23</v>
      </c>
      <c r="F4399" s="5">
        <v>95</v>
      </c>
      <c r="G4399" s="6">
        <v>43777</v>
      </c>
      <c r="H4399" s="6">
        <v>43778</v>
      </c>
      <c r="I4399" s="6">
        <v>43783</v>
      </c>
      <c r="J4399" s="5" t="s">
        <v>32</v>
      </c>
      <c r="K4399" s="7">
        <v>1759.82</v>
      </c>
      <c r="L4399" s="35">
        <v>1214.28</v>
      </c>
      <c r="M4399" s="36">
        <f t="shared" si="68"/>
        <v>545.54</v>
      </c>
      <c r="N4399" s="37">
        <f>YEAR(Table1[[#This Row],[Data zamówienia]])</f>
        <v>2019</v>
      </c>
    </row>
    <row r="4400" spans="2:14" x14ac:dyDescent="0.3">
      <c r="B4400" s="32">
        <v>443185</v>
      </c>
      <c r="C4400" s="5" t="s">
        <v>21</v>
      </c>
      <c r="D4400" s="5" t="s">
        <v>36</v>
      </c>
      <c r="E4400" s="5" t="s">
        <v>25</v>
      </c>
      <c r="F4400" s="5">
        <v>323</v>
      </c>
      <c r="G4400" s="6">
        <v>43777</v>
      </c>
      <c r="H4400" s="6">
        <v>43780</v>
      </c>
      <c r="I4400" s="6">
        <v>43784</v>
      </c>
      <c r="J4400" s="5" t="s">
        <v>40</v>
      </c>
      <c r="K4400" s="7">
        <v>1523.41</v>
      </c>
      <c r="L4400" s="35">
        <v>1066.3900000000001</v>
      </c>
      <c r="M4400" s="36">
        <f t="shared" si="68"/>
        <v>457.02</v>
      </c>
      <c r="N4400" s="37">
        <f>YEAR(Table1[[#This Row],[Data zamówienia]])</f>
        <v>2019</v>
      </c>
    </row>
    <row r="4401" spans="2:14" x14ac:dyDescent="0.3">
      <c r="B4401" s="32">
        <v>941472</v>
      </c>
      <c r="C4401" s="5" t="s">
        <v>21</v>
      </c>
      <c r="D4401" s="5" t="s">
        <v>22</v>
      </c>
      <c r="E4401" s="5" t="s">
        <v>31</v>
      </c>
      <c r="F4401" s="5">
        <v>104</v>
      </c>
      <c r="G4401" s="6">
        <v>43776</v>
      </c>
      <c r="H4401" s="6">
        <v>43780</v>
      </c>
      <c r="I4401" s="6">
        <v>43781</v>
      </c>
      <c r="J4401" s="5" t="s">
        <v>33</v>
      </c>
      <c r="K4401" s="7">
        <v>1366.5</v>
      </c>
      <c r="L4401" s="35">
        <v>970.22</v>
      </c>
      <c r="M4401" s="36">
        <f t="shared" si="68"/>
        <v>396.28</v>
      </c>
      <c r="N4401" s="37">
        <f>YEAR(Table1[[#This Row],[Data zamówienia]])</f>
        <v>2019</v>
      </c>
    </row>
    <row r="4402" spans="2:14" x14ac:dyDescent="0.3">
      <c r="B4402" s="32">
        <v>714965</v>
      </c>
      <c r="C4402" s="5" t="s">
        <v>21</v>
      </c>
      <c r="D4402" s="5" t="s">
        <v>22</v>
      </c>
      <c r="E4402" s="5" t="s">
        <v>31</v>
      </c>
      <c r="F4402" s="5">
        <v>262</v>
      </c>
      <c r="G4402" s="6">
        <v>43777</v>
      </c>
      <c r="H4402" s="6">
        <v>43777</v>
      </c>
      <c r="I4402" s="6">
        <v>43780</v>
      </c>
      <c r="J4402" s="5" t="s">
        <v>24</v>
      </c>
      <c r="K4402" s="7">
        <v>378.7</v>
      </c>
      <c r="L4402" s="35">
        <v>223.43</v>
      </c>
      <c r="M4402" s="36">
        <f t="shared" si="68"/>
        <v>155.26999999999998</v>
      </c>
      <c r="N4402" s="37">
        <f>YEAR(Table1[[#This Row],[Data zamówienia]])</f>
        <v>2019</v>
      </c>
    </row>
    <row r="4403" spans="2:14" x14ac:dyDescent="0.3">
      <c r="B4403" s="32">
        <v>945732</v>
      </c>
      <c r="C4403" s="5" t="s">
        <v>27</v>
      </c>
      <c r="D4403" s="5" t="s">
        <v>36</v>
      </c>
      <c r="E4403" s="5" t="s">
        <v>29</v>
      </c>
      <c r="F4403" s="5">
        <v>68</v>
      </c>
      <c r="G4403" s="6">
        <v>43777</v>
      </c>
      <c r="H4403" s="6">
        <v>43777</v>
      </c>
      <c r="I4403" s="6">
        <v>43778</v>
      </c>
      <c r="J4403" s="5" t="s">
        <v>32</v>
      </c>
      <c r="K4403" s="7">
        <v>389.71</v>
      </c>
      <c r="L4403" s="35">
        <v>222.13</v>
      </c>
      <c r="M4403" s="36">
        <f t="shared" si="68"/>
        <v>167.57999999999998</v>
      </c>
      <c r="N4403" s="37">
        <f>YEAR(Table1[[#This Row],[Data zamówienia]])</f>
        <v>2019</v>
      </c>
    </row>
    <row r="4404" spans="2:14" x14ac:dyDescent="0.3">
      <c r="B4404" s="32">
        <v>570601</v>
      </c>
      <c r="C4404" s="5" t="s">
        <v>35</v>
      </c>
      <c r="D4404" s="5" t="s">
        <v>28</v>
      </c>
      <c r="E4404" s="5" t="s">
        <v>25</v>
      </c>
      <c r="F4404" s="5">
        <v>156</v>
      </c>
      <c r="G4404" s="6">
        <v>43777</v>
      </c>
      <c r="H4404" s="6">
        <v>43777</v>
      </c>
      <c r="I4404" s="6">
        <v>43782</v>
      </c>
      <c r="J4404" s="5" t="s">
        <v>40</v>
      </c>
      <c r="K4404" s="7">
        <v>206.13</v>
      </c>
      <c r="L4404" s="35">
        <v>119.56</v>
      </c>
      <c r="M4404" s="36">
        <f t="shared" si="68"/>
        <v>86.57</v>
      </c>
      <c r="N4404" s="37">
        <f>YEAR(Table1[[#This Row],[Data zamówienia]])</f>
        <v>2019</v>
      </c>
    </row>
    <row r="4405" spans="2:14" x14ac:dyDescent="0.3">
      <c r="B4405" s="32">
        <v>341972</v>
      </c>
      <c r="C4405" s="5" t="s">
        <v>27</v>
      </c>
      <c r="D4405" s="5" t="s">
        <v>36</v>
      </c>
      <c r="E4405" s="5" t="s">
        <v>37</v>
      </c>
      <c r="F4405" s="5">
        <v>341</v>
      </c>
      <c r="G4405" s="6">
        <v>43778</v>
      </c>
      <c r="H4405" s="6">
        <v>43780</v>
      </c>
      <c r="I4405" s="6">
        <v>43786</v>
      </c>
      <c r="J4405" s="5" t="s">
        <v>26</v>
      </c>
      <c r="K4405" s="7">
        <v>1911.75</v>
      </c>
      <c r="L4405" s="35">
        <v>1127.93</v>
      </c>
      <c r="M4405" s="36">
        <f t="shared" si="68"/>
        <v>783.81999999999994</v>
      </c>
      <c r="N4405" s="37">
        <f>YEAR(Table1[[#This Row],[Data zamówienia]])</f>
        <v>2019</v>
      </c>
    </row>
    <row r="4406" spans="2:14" x14ac:dyDescent="0.3">
      <c r="B4406" s="32">
        <v>868773</v>
      </c>
      <c r="C4406" s="5" t="s">
        <v>21</v>
      </c>
      <c r="D4406" s="5" t="s">
        <v>22</v>
      </c>
      <c r="E4406" s="5" t="s">
        <v>37</v>
      </c>
      <c r="F4406" s="5">
        <v>69</v>
      </c>
      <c r="G4406" s="6">
        <v>43778</v>
      </c>
      <c r="H4406" s="6">
        <v>43778</v>
      </c>
      <c r="I4406" s="6">
        <v>43780</v>
      </c>
      <c r="J4406" s="5" t="s">
        <v>26</v>
      </c>
      <c r="K4406" s="7">
        <v>443.32</v>
      </c>
      <c r="L4406" s="35">
        <v>279.29000000000002</v>
      </c>
      <c r="M4406" s="36">
        <f t="shared" si="68"/>
        <v>164.02999999999997</v>
      </c>
      <c r="N4406" s="37">
        <f>YEAR(Table1[[#This Row],[Data zamówienia]])</f>
        <v>2019</v>
      </c>
    </row>
    <row r="4407" spans="2:14" x14ac:dyDescent="0.3">
      <c r="B4407" s="32">
        <v>696173</v>
      </c>
      <c r="C4407" s="5" t="s">
        <v>21</v>
      </c>
      <c r="D4407" s="5" t="s">
        <v>22</v>
      </c>
      <c r="E4407" s="5" t="s">
        <v>31</v>
      </c>
      <c r="F4407" s="5">
        <v>287</v>
      </c>
      <c r="G4407" s="6">
        <v>43777</v>
      </c>
      <c r="H4407" s="6">
        <v>43778</v>
      </c>
      <c r="I4407" s="6">
        <v>43782</v>
      </c>
      <c r="J4407" s="5" t="s">
        <v>24</v>
      </c>
      <c r="K4407" s="7">
        <v>656.03</v>
      </c>
      <c r="L4407" s="35">
        <v>590.42999999999995</v>
      </c>
      <c r="M4407" s="36">
        <f t="shared" si="68"/>
        <v>65.600000000000023</v>
      </c>
      <c r="N4407" s="37">
        <f>YEAR(Table1[[#This Row],[Data zamówienia]])</f>
        <v>2019</v>
      </c>
    </row>
    <row r="4408" spans="2:14" x14ac:dyDescent="0.3">
      <c r="B4408" s="32">
        <v>467324</v>
      </c>
      <c r="C4408" s="5" t="s">
        <v>35</v>
      </c>
      <c r="D4408" s="5" t="s">
        <v>28</v>
      </c>
      <c r="E4408" s="5" t="s">
        <v>23</v>
      </c>
      <c r="F4408" s="5">
        <v>307</v>
      </c>
      <c r="G4408" s="6">
        <v>43778</v>
      </c>
      <c r="H4408" s="6">
        <v>43780</v>
      </c>
      <c r="I4408" s="6">
        <v>43785</v>
      </c>
      <c r="J4408" s="5" t="s">
        <v>30</v>
      </c>
      <c r="K4408" s="7">
        <v>1778.9</v>
      </c>
      <c r="L4408" s="35">
        <v>1423.12</v>
      </c>
      <c r="M4408" s="36">
        <f t="shared" si="68"/>
        <v>355.7800000000002</v>
      </c>
      <c r="N4408" s="37">
        <f>YEAR(Table1[[#This Row],[Data zamówienia]])</f>
        <v>2019</v>
      </c>
    </row>
    <row r="4409" spans="2:14" x14ac:dyDescent="0.3">
      <c r="B4409" s="32">
        <v>999521</v>
      </c>
      <c r="C4409" s="5" t="s">
        <v>35</v>
      </c>
      <c r="D4409" s="5" t="s">
        <v>28</v>
      </c>
      <c r="E4409" s="5" t="s">
        <v>23</v>
      </c>
      <c r="F4409" s="5">
        <v>124</v>
      </c>
      <c r="G4409" s="6">
        <v>43778</v>
      </c>
      <c r="H4409" s="6">
        <v>43779</v>
      </c>
      <c r="I4409" s="6">
        <v>43782</v>
      </c>
      <c r="J4409" s="5" t="s">
        <v>40</v>
      </c>
      <c r="K4409" s="7">
        <v>709.14</v>
      </c>
      <c r="L4409" s="35">
        <v>560.22</v>
      </c>
      <c r="M4409" s="36">
        <f t="shared" si="68"/>
        <v>148.91999999999996</v>
      </c>
      <c r="N4409" s="37">
        <f>YEAR(Table1[[#This Row],[Data zamówienia]])</f>
        <v>2019</v>
      </c>
    </row>
    <row r="4410" spans="2:14" x14ac:dyDescent="0.3">
      <c r="B4410" s="32">
        <v>21307</v>
      </c>
      <c r="C4410" s="5" t="s">
        <v>35</v>
      </c>
      <c r="D4410" s="5" t="s">
        <v>28</v>
      </c>
      <c r="E4410" s="5" t="s">
        <v>29</v>
      </c>
      <c r="F4410" s="5">
        <v>105</v>
      </c>
      <c r="G4410" s="6">
        <v>43778</v>
      </c>
      <c r="H4410" s="6">
        <v>43780</v>
      </c>
      <c r="I4410" s="6">
        <v>43783</v>
      </c>
      <c r="J4410" s="5" t="s">
        <v>24</v>
      </c>
      <c r="K4410" s="7">
        <v>668.59</v>
      </c>
      <c r="L4410" s="35">
        <v>595.04999999999995</v>
      </c>
      <c r="M4410" s="36">
        <f t="shared" si="68"/>
        <v>73.540000000000077</v>
      </c>
      <c r="N4410" s="37">
        <f>YEAR(Table1[[#This Row],[Data zamówienia]])</f>
        <v>2019</v>
      </c>
    </row>
    <row r="4411" spans="2:14" x14ac:dyDescent="0.3">
      <c r="B4411" s="32">
        <v>801248</v>
      </c>
      <c r="C4411" s="5" t="s">
        <v>27</v>
      </c>
      <c r="D4411" s="5" t="s">
        <v>36</v>
      </c>
      <c r="E4411" s="5" t="s">
        <v>31</v>
      </c>
      <c r="F4411" s="5">
        <v>281</v>
      </c>
      <c r="G4411" s="6">
        <v>43777</v>
      </c>
      <c r="H4411" s="6">
        <v>43779</v>
      </c>
      <c r="I4411" s="6">
        <v>43780</v>
      </c>
      <c r="J4411" s="5" t="s">
        <v>33</v>
      </c>
      <c r="K4411" s="7">
        <v>191.39</v>
      </c>
      <c r="L4411" s="35">
        <v>97.61</v>
      </c>
      <c r="M4411" s="36">
        <f t="shared" si="68"/>
        <v>93.779999999999987</v>
      </c>
      <c r="N4411" s="37">
        <f>YEAR(Table1[[#This Row],[Data zamówienia]])</f>
        <v>2019</v>
      </c>
    </row>
    <row r="4412" spans="2:14" x14ac:dyDescent="0.3">
      <c r="B4412" s="32">
        <v>887872</v>
      </c>
      <c r="C4412" s="5" t="s">
        <v>27</v>
      </c>
      <c r="D4412" s="5" t="s">
        <v>36</v>
      </c>
      <c r="E4412" s="5" t="s">
        <v>37</v>
      </c>
      <c r="F4412" s="5">
        <v>103</v>
      </c>
      <c r="G4412" s="6">
        <v>43777</v>
      </c>
      <c r="H4412" s="6">
        <v>43781</v>
      </c>
      <c r="I4412" s="6">
        <v>43784</v>
      </c>
      <c r="J4412" s="5" t="s">
        <v>26</v>
      </c>
      <c r="K4412" s="7">
        <v>923.81</v>
      </c>
      <c r="L4412" s="35">
        <v>711.33</v>
      </c>
      <c r="M4412" s="36">
        <f t="shared" si="68"/>
        <v>212.4799999999999</v>
      </c>
      <c r="N4412" s="37">
        <f>YEAR(Table1[[#This Row],[Data zamówienia]])</f>
        <v>2019</v>
      </c>
    </row>
    <row r="4413" spans="2:14" x14ac:dyDescent="0.3">
      <c r="B4413" s="32">
        <v>770527</v>
      </c>
      <c r="C4413" s="5" t="s">
        <v>35</v>
      </c>
      <c r="D4413" s="5" t="s">
        <v>22</v>
      </c>
      <c r="E4413" s="5" t="s">
        <v>23</v>
      </c>
      <c r="F4413" s="5">
        <v>28</v>
      </c>
      <c r="G4413" s="6">
        <v>43779</v>
      </c>
      <c r="H4413" s="6">
        <v>43779</v>
      </c>
      <c r="I4413" s="6">
        <v>43781</v>
      </c>
      <c r="J4413" s="5" t="s">
        <v>40</v>
      </c>
      <c r="K4413" s="7">
        <v>355.34</v>
      </c>
      <c r="L4413" s="35">
        <v>206.1</v>
      </c>
      <c r="M4413" s="36">
        <f t="shared" si="68"/>
        <v>149.23999999999998</v>
      </c>
      <c r="N4413" s="37">
        <f>YEAR(Table1[[#This Row],[Data zamówienia]])</f>
        <v>2019</v>
      </c>
    </row>
    <row r="4414" spans="2:14" x14ac:dyDescent="0.3">
      <c r="B4414" s="32">
        <v>6044</v>
      </c>
      <c r="C4414" s="5" t="s">
        <v>21</v>
      </c>
      <c r="D4414" s="5" t="s">
        <v>36</v>
      </c>
      <c r="E4414" s="5" t="s">
        <v>29</v>
      </c>
      <c r="F4414" s="5">
        <v>43</v>
      </c>
      <c r="G4414" s="6">
        <v>43778</v>
      </c>
      <c r="H4414" s="6">
        <v>43781</v>
      </c>
      <c r="I4414" s="6">
        <v>43782</v>
      </c>
      <c r="J4414" s="5" t="s">
        <v>33</v>
      </c>
      <c r="K4414" s="7">
        <v>455.32</v>
      </c>
      <c r="L4414" s="35">
        <v>332.38</v>
      </c>
      <c r="M4414" s="36">
        <f t="shared" si="68"/>
        <v>122.94</v>
      </c>
      <c r="N4414" s="37">
        <f>YEAR(Table1[[#This Row],[Data zamówienia]])</f>
        <v>2019</v>
      </c>
    </row>
    <row r="4415" spans="2:14" x14ac:dyDescent="0.3">
      <c r="B4415" s="32">
        <v>784878</v>
      </c>
      <c r="C4415" s="5" t="s">
        <v>21</v>
      </c>
      <c r="D4415" s="5" t="s">
        <v>36</v>
      </c>
      <c r="E4415" s="5" t="s">
        <v>23</v>
      </c>
      <c r="F4415" s="5">
        <v>144</v>
      </c>
      <c r="G4415" s="6">
        <v>43779</v>
      </c>
      <c r="H4415" s="6">
        <v>43782</v>
      </c>
      <c r="I4415" s="6">
        <v>43785</v>
      </c>
      <c r="J4415" s="5" t="s">
        <v>24</v>
      </c>
      <c r="K4415" s="7">
        <v>1377.99</v>
      </c>
      <c r="L4415" s="35">
        <v>1253.97</v>
      </c>
      <c r="M4415" s="36">
        <f t="shared" si="68"/>
        <v>124.01999999999998</v>
      </c>
      <c r="N4415" s="37">
        <f>YEAR(Table1[[#This Row],[Data zamówienia]])</f>
        <v>2019</v>
      </c>
    </row>
    <row r="4416" spans="2:14" x14ac:dyDescent="0.3">
      <c r="B4416" s="32">
        <v>203152</v>
      </c>
      <c r="C4416" s="5" t="s">
        <v>21</v>
      </c>
      <c r="D4416" s="5" t="s">
        <v>36</v>
      </c>
      <c r="E4416" s="5" t="s">
        <v>23</v>
      </c>
      <c r="F4416" s="5">
        <v>110</v>
      </c>
      <c r="G4416" s="6">
        <v>43778</v>
      </c>
      <c r="H4416" s="6">
        <v>43780</v>
      </c>
      <c r="I4416" s="6">
        <v>43785</v>
      </c>
      <c r="J4416" s="5" t="s">
        <v>32</v>
      </c>
      <c r="K4416" s="7">
        <v>1445.12</v>
      </c>
      <c r="L4416" s="35">
        <v>881.52</v>
      </c>
      <c r="M4416" s="36">
        <f t="shared" si="68"/>
        <v>563.59999999999991</v>
      </c>
      <c r="N4416" s="37">
        <f>YEAR(Table1[[#This Row],[Data zamówienia]])</f>
        <v>2019</v>
      </c>
    </row>
    <row r="4417" spans="2:14" x14ac:dyDescent="0.3">
      <c r="B4417" s="32">
        <v>269849</v>
      </c>
      <c r="C4417" s="5" t="s">
        <v>21</v>
      </c>
      <c r="D4417" s="5" t="s">
        <v>28</v>
      </c>
      <c r="E4417" s="5" t="s">
        <v>37</v>
      </c>
      <c r="F4417" s="5">
        <v>211</v>
      </c>
      <c r="G4417" s="6">
        <v>43778</v>
      </c>
      <c r="H4417" s="6">
        <v>43779</v>
      </c>
      <c r="I4417" s="6">
        <v>43785</v>
      </c>
      <c r="J4417" s="5" t="s">
        <v>33</v>
      </c>
      <c r="K4417" s="7">
        <v>1522.87</v>
      </c>
      <c r="L4417" s="35">
        <v>1431.5</v>
      </c>
      <c r="M4417" s="36">
        <f t="shared" si="68"/>
        <v>91.369999999999891</v>
      </c>
      <c r="N4417" s="37">
        <f>YEAR(Table1[[#This Row],[Data zamówienia]])</f>
        <v>2019</v>
      </c>
    </row>
    <row r="4418" spans="2:14" x14ac:dyDescent="0.3">
      <c r="B4418" s="32">
        <v>448907</v>
      </c>
      <c r="C4418" s="5" t="s">
        <v>21</v>
      </c>
      <c r="D4418" s="5" t="s">
        <v>36</v>
      </c>
      <c r="E4418" s="5" t="s">
        <v>37</v>
      </c>
      <c r="F4418" s="5">
        <v>73</v>
      </c>
      <c r="G4418" s="6">
        <v>43778</v>
      </c>
      <c r="H4418" s="6">
        <v>43781</v>
      </c>
      <c r="I4418" s="6">
        <v>43784</v>
      </c>
      <c r="J4418" s="5" t="s">
        <v>40</v>
      </c>
      <c r="K4418" s="7">
        <v>343.62</v>
      </c>
      <c r="L4418" s="35">
        <v>182.12</v>
      </c>
      <c r="M4418" s="36">
        <f t="shared" si="68"/>
        <v>161.5</v>
      </c>
      <c r="N4418" s="37">
        <f>YEAR(Table1[[#This Row],[Data zamówienia]])</f>
        <v>2019</v>
      </c>
    </row>
    <row r="4419" spans="2:14" x14ac:dyDescent="0.3">
      <c r="B4419" s="32">
        <v>640904</v>
      </c>
      <c r="C4419" s="5" t="s">
        <v>21</v>
      </c>
      <c r="D4419" s="5" t="s">
        <v>22</v>
      </c>
      <c r="E4419" s="5" t="s">
        <v>37</v>
      </c>
      <c r="F4419" s="5">
        <v>242</v>
      </c>
      <c r="G4419" s="6">
        <v>43779</v>
      </c>
      <c r="H4419" s="6">
        <v>43783</v>
      </c>
      <c r="I4419" s="6">
        <v>43787</v>
      </c>
      <c r="J4419" s="5" t="s">
        <v>33</v>
      </c>
      <c r="K4419" s="7">
        <v>492.44</v>
      </c>
      <c r="L4419" s="35">
        <v>379.18</v>
      </c>
      <c r="M4419" s="36">
        <f t="shared" si="68"/>
        <v>113.25999999999999</v>
      </c>
      <c r="N4419" s="37">
        <f>YEAR(Table1[[#This Row],[Data zamówienia]])</f>
        <v>2019</v>
      </c>
    </row>
    <row r="4420" spans="2:14" x14ac:dyDescent="0.3">
      <c r="B4420" s="32">
        <v>463924</v>
      </c>
      <c r="C4420" s="5" t="s">
        <v>27</v>
      </c>
      <c r="D4420" s="5" t="s">
        <v>36</v>
      </c>
      <c r="E4420" s="5" t="s">
        <v>29</v>
      </c>
      <c r="F4420" s="5">
        <v>77</v>
      </c>
      <c r="G4420" s="6">
        <v>43780</v>
      </c>
      <c r="H4420" s="6">
        <v>43782</v>
      </c>
      <c r="I4420" s="6">
        <v>43785</v>
      </c>
      <c r="J4420" s="5" t="s">
        <v>30</v>
      </c>
      <c r="K4420" s="7">
        <v>869.63</v>
      </c>
      <c r="L4420" s="35">
        <v>582.65</v>
      </c>
      <c r="M4420" s="36">
        <f t="shared" ref="M4420:M4483" si="69">K4420-L4420</f>
        <v>286.98</v>
      </c>
      <c r="N4420" s="37">
        <f>YEAR(Table1[[#This Row],[Data zamówienia]])</f>
        <v>2019</v>
      </c>
    </row>
    <row r="4421" spans="2:14" x14ac:dyDescent="0.3">
      <c r="B4421" s="32">
        <v>12172</v>
      </c>
      <c r="C4421" s="5" t="s">
        <v>35</v>
      </c>
      <c r="D4421" s="5" t="s">
        <v>22</v>
      </c>
      <c r="E4421" s="5" t="s">
        <v>34</v>
      </c>
      <c r="F4421" s="5">
        <v>350</v>
      </c>
      <c r="G4421" s="6">
        <v>43779</v>
      </c>
      <c r="H4421" s="6">
        <v>43780</v>
      </c>
      <c r="I4421" s="6">
        <v>43785</v>
      </c>
      <c r="J4421" s="5" t="s">
        <v>24</v>
      </c>
      <c r="K4421" s="7">
        <v>429.69</v>
      </c>
      <c r="L4421" s="35">
        <v>403.91</v>
      </c>
      <c r="M4421" s="36">
        <f t="shared" si="69"/>
        <v>25.779999999999973</v>
      </c>
      <c r="N4421" s="37">
        <f>YEAR(Table1[[#This Row],[Data zamówienia]])</f>
        <v>2019</v>
      </c>
    </row>
    <row r="4422" spans="2:14" x14ac:dyDescent="0.3">
      <c r="B4422" s="32">
        <v>156474</v>
      </c>
      <c r="C4422" s="5" t="s">
        <v>21</v>
      </c>
      <c r="D4422" s="5" t="s">
        <v>36</v>
      </c>
      <c r="E4422" s="5" t="s">
        <v>23</v>
      </c>
      <c r="F4422" s="5">
        <v>362</v>
      </c>
      <c r="G4422" s="6">
        <v>43779</v>
      </c>
      <c r="H4422" s="6">
        <v>43780</v>
      </c>
      <c r="I4422" s="6">
        <v>43785</v>
      </c>
      <c r="J4422" s="5" t="s">
        <v>24</v>
      </c>
      <c r="K4422" s="7">
        <v>882.41</v>
      </c>
      <c r="L4422" s="35">
        <v>467.68</v>
      </c>
      <c r="M4422" s="36">
        <f t="shared" si="69"/>
        <v>414.72999999999996</v>
      </c>
      <c r="N4422" s="37">
        <f>YEAR(Table1[[#This Row],[Data zamówienia]])</f>
        <v>2019</v>
      </c>
    </row>
    <row r="4423" spans="2:14" x14ac:dyDescent="0.3">
      <c r="B4423" s="32">
        <v>577551</v>
      </c>
      <c r="C4423" s="5" t="s">
        <v>27</v>
      </c>
      <c r="D4423" s="5" t="s">
        <v>22</v>
      </c>
      <c r="E4423" s="5" t="s">
        <v>34</v>
      </c>
      <c r="F4423" s="5">
        <v>281</v>
      </c>
      <c r="G4423" s="6">
        <v>43781</v>
      </c>
      <c r="H4423" s="6">
        <v>43783</v>
      </c>
      <c r="I4423" s="6">
        <v>43790</v>
      </c>
      <c r="J4423" s="5" t="s">
        <v>24</v>
      </c>
      <c r="K4423" s="7">
        <v>1479.83</v>
      </c>
      <c r="L4423" s="35">
        <v>1035.8800000000001</v>
      </c>
      <c r="M4423" s="36">
        <f t="shared" si="69"/>
        <v>443.94999999999982</v>
      </c>
      <c r="N4423" s="37">
        <f>YEAR(Table1[[#This Row],[Data zamówienia]])</f>
        <v>2019</v>
      </c>
    </row>
    <row r="4424" spans="2:14" x14ac:dyDescent="0.3">
      <c r="B4424" s="32">
        <v>978286</v>
      </c>
      <c r="C4424" s="5" t="s">
        <v>21</v>
      </c>
      <c r="D4424" s="5" t="s">
        <v>28</v>
      </c>
      <c r="E4424" s="5" t="s">
        <v>37</v>
      </c>
      <c r="F4424" s="5">
        <v>269</v>
      </c>
      <c r="G4424" s="6">
        <v>43780</v>
      </c>
      <c r="H4424" s="6">
        <v>43782</v>
      </c>
      <c r="I4424" s="6">
        <v>43789</v>
      </c>
      <c r="J4424" s="5" t="s">
        <v>40</v>
      </c>
      <c r="K4424" s="7">
        <v>923.98</v>
      </c>
      <c r="L4424" s="35">
        <v>720.7</v>
      </c>
      <c r="M4424" s="36">
        <f t="shared" si="69"/>
        <v>203.27999999999997</v>
      </c>
      <c r="N4424" s="37">
        <f>YEAR(Table1[[#This Row],[Data zamówienia]])</f>
        <v>2019</v>
      </c>
    </row>
    <row r="4425" spans="2:14" x14ac:dyDescent="0.3">
      <c r="B4425" s="32">
        <v>336915</v>
      </c>
      <c r="C4425" s="5" t="s">
        <v>21</v>
      </c>
      <c r="D4425" s="5" t="s">
        <v>22</v>
      </c>
      <c r="E4425" s="5" t="s">
        <v>29</v>
      </c>
      <c r="F4425" s="5">
        <v>37</v>
      </c>
      <c r="G4425" s="6">
        <v>43781</v>
      </c>
      <c r="H4425" s="6">
        <v>43781</v>
      </c>
      <c r="I4425" s="6">
        <v>43787</v>
      </c>
      <c r="J4425" s="5" t="s">
        <v>32</v>
      </c>
      <c r="K4425" s="7">
        <v>191.39</v>
      </c>
      <c r="L4425" s="35">
        <v>151.19999999999999</v>
      </c>
      <c r="M4425" s="36">
        <f t="shared" si="69"/>
        <v>40.19</v>
      </c>
      <c r="N4425" s="37">
        <f>YEAR(Table1[[#This Row],[Data zamówienia]])</f>
        <v>2019</v>
      </c>
    </row>
    <row r="4426" spans="2:14" x14ac:dyDescent="0.3">
      <c r="B4426" s="32">
        <v>45862</v>
      </c>
      <c r="C4426" s="5" t="s">
        <v>35</v>
      </c>
      <c r="D4426" s="5" t="s">
        <v>28</v>
      </c>
      <c r="E4426" s="5" t="s">
        <v>34</v>
      </c>
      <c r="F4426" s="5">
        <v>234</v>
      </c>
      <c r="G4426" s="6">
        <v>43782</v>
      </c>
      <c r="H4426" s="6">
        <v>43783</v>
      </c>
      <c r="I4426" s="6">
        <v>43784</v>
      </c>
      <c r="J4426" s="5" t="s">
        <v>33</v>
      </c>
      <c r="K4426" s="7">
        <v>1592.32</v>
      </c>
      <c r="L4426" s="35">
        <v>923.55</v>
      </c>
      <c r="M4426" s="36">
        <f t="shared" si="69"/>
        <v>668.77</v>
      </c>
      <c r="N4426" s="37">
        <f>YEAR(Table1[[#This Row],[Data zamówienia]])</f>
        <v>2019</v>
      </c>
    </row>
    <row r="4427" spans="2:14" x14ac:dyDescent="0.3">
      <c r="B4427" s="32">
        <v>944240</v>
      </c>
      <c r="C4427" s="5" t="s">
        <v>35</v>
      </c>
      <c r="D4427" s="5" t="s">
        <v>28</v>
      </c>
      <c r="E4427" s="5" t="s">
        <v>23</v>
      </c>
      <c r="F4427" s="5">
        <v>296</v>
      </c>
      <c r="G4427" s="6">
        <v>43781</v>
      </c>
      <c r="H4427" s="6">
        <v>43783</v>
      </c>
      <c r="I4427" s="6">
        <v>43787</v>
      </c>
      <c r="J4427" s="5" t="s">
        <v>33</v>
      </c>
      <c r="K4427" s="7">
        <v>1950.58</v>
      </c>
      <c r="L4427" s="35">
        <v>1170.3499999999999</v>
      </c>
      <c r="M4427" s="36">
        <f t="shared" si="69"/>
        <v>780.23</v>
      </c>
      <c r="N4427" s="37">
        <f>YEAR(Table1[[#This Row],[Data zamówienia]])</f>
        <v>2019</v>
      </c>
    </row>
    <row r="4428" spans="2:14" x14ac:dyDescent="0.3">
      <c r="B4428" s="32">
        <v>976431</v>
      </c>
      <c r="C4428" s="5" t="s">
        <v>35</v>
      </c>
      <c r="D4428" s="5" t="s">
        <v>36</v>
      </c>
      <c r="E4428" s="5" t="s">
        <v>29</v>
      </c>
      <c r="F4428" s="5">
        <v>331</v>
      </c>
      <c r="G4428" s="6">
        <v>43782</v>
      </c>
      <c r="H4428" s="6">
        <v>43783</v>
      </c>
      <c r="I4428" s="6">
        <v>43787</v>
      </c>
      <c r="J4428" s="5" t="s">
        <v>33</v>
      </c>
      <c r="K4428" s="7">
        <v>928.98</v>
      </c>
      <c r="L4428" s="35">
        <v>761.76</v>
      </c>
      <c r="M4428" s="36">
        <f t="shared" si="69"/>
        <v>167.22000000000003</v>
      </c>
      <c r="N4428" s="37">
        <f>YEAR(Table1[[#This Row],[Data zamówienia]])</f>
        <v>2019</v>
      </c>
    </row>
    <row r="4429" spans="2:14" x14ac:dyDescent="0.3">
      <c r="B4429" s="32">
        <v>983679</v>
      </c>
      <c r="C4429" s="5" t="s">
        <v>21</v>
      </c>
      <c r="D4429" s="5" t="s">
        <v>39</v>
      </c>
      <c r="E4429" s="5" t="s">
        <v>29</v>
      </c>
      <c r="F4429" s="5">
        <v>364</v>
      </c>
      <c r="G4429" s="6">
        <v>43782</v>
      </c>
      <c r="H4429" s="6">
        <v>43785</v>
      </c>
      <c r="I4429" s="6">
        <v>43792</v>
      </c>
      <c r="J4429" s="5" t="s">
        <v>32</v>
      </c>
      <c r="K4429" s="7">
        <v>159.77000000000001</v>
      </c>
      <c r="L4429" s="35">
        <v>134.21</v>
      </c>
      <c r="M4429" s="36">
        <f t="shared" si="69"/>
        <v>25.560000000000002</v>
      </c>
      <c r="N4429" s="37">
        <f>YEAR(Table1[[#This Row],[Data zamówienia]])</f>
        <v>2019</v>
      </c>
    </row>
    <row r="4430" spans="2:14" x14ac:dyDescent="0.3">
      <c r="B4430" s="32">
        <v>401847</v>
      </c>
      <c r="C4430" s="5" t="s">
        <v>27</v>
      </c>
      <c r="D4430" s="5" t="s">
        <v>39</v>
      </c>
      <c r="E4430" s="5" t="s">
        <v>37</v>
      </c>
      <c r="F4430" s="5">
        <v>8</v>
      </c>
      <c r="G4430" s="6">
        <v>43781</v>
      </c>
      <c r="H4430" s="6">
        <v>43783</v>
      </c>
      <c r="I4430" s="6">
        <v>43788</v>
      </c>
      <c r="J4430" s="5" t="s">
        <v>26</v>
      </c>
      <c r="K4430" s="7">
        <v>923.77</v>
      </c>
      <c r="L4430" s="35">
        <v>785.2</v>
      </c>
      <c r="M4430" s="36">
        <f t="shared" si="69"/>
        <v>138.56999999999994</v>
      </c>
      <c r="N4430" s="37">
        <f>YEAR(Table1[[#This Row],[Data zamówienia]])</f>
        <v>2019</v>
      </c>
    </row>
    <row r="4431" spans="2:14" x14ac:dyDescent="0.3">
      <c r="B4431" s="32">
        <v>846788</v>
      </c>
      <c r="C4431" s="5" t="s">
        <v>38</v>
      </c>
      <c r="D4431" s="5" t="s">
        <v>36</v>
      </c>
      <c r="E4431" s="5" t="s">
        <v>23</v>
      </c>
      <c r="F4431" s="5">
        <v>266</v>
      </c>
      <c r="G4431" s="6">
        <v>43782</v>
      </c>
      <c r="H4431" s="6">
        <v>43784</v>
      </c>
      <c r="I4431" s="6">
        <v>43785</v>
      </c>
      <c r="J4431" s="5" t="s">
        <v>32</v>
      </c>
      <c r="K4431" s="7">
        <v>1790.29</v>
      </c>
      <c r="L4431" s="35">
        <v>1109.98</v>
      </c>
      <c r="M4431" s="36">
        <f t="shared" si="69"/>
        <v>680.31</v>
      </c>
      <c r="N4431" s="37">
        <f>YEAR(Table1[[#This Row],[Data zamówienia]])</f>
        <v>2019</v>
      </c>
    </row>
    <row r="4432" spans="2:14" x14ac:dyDescent="0.3">
      <c r="B4432" s="32">
        <v>468026</v>
      </c>
      <c r="C4432" s="5" t="s">
        <v>21</v>
      </c>
      <c r="D4432" s="5" t="s">
        <v>36</v>
      </c>
      <c r="E4432" s="5" t="s">
        <v>31</v>
      </c>
      <c r="F4432" s="5">
        <v>67</v>
      </c>
      <c r="G4432" s="6">
        <v>43782</v>
      </c>
      <c r="H4432" s="6">
        <v>43782</v>
      </c>
      <c r="I4432" s="6">
        <v>43783</v>
      </c>
      <c r="J4432" s="5" t="s">
        <v>26</v>
      </c>
      <c r="K4432" s="7">
        <v>1541.03</v>
      </c>
      <c r="L4432" s="35">
        <v>832.16</v>
      </c>
      <c r="M4432" s="36">
        <f t="shared" si="69"/>
        <v>708.87</v>
      </c>
      <c r="N4432" s="37">
        <f>YEAR(Table1[[#This Row],[Data zamówienia]])</f>
        <v>2019</v>
      </c>
    </row>
    <row r="4433" spans="2:14" x14ac:dyDescent="0.3">
      <c r="B4433" s="32">
        <v>238746</v>
      </c>
      <c r="C4433" s="5" t="s">
        <v>27</v>
      </c>
      <c r="D4433" s="5" t="s">
        <v>36</v>
      </c>
      <c r="E4433" s="5" t="s">
        <v>34</v>
      </c>
      <c r="F4433" s="5">
        <v>104</v>
      </c>
      <c r="G4433" s="6">
        <v>43782</v>
      </c>
      <c r="H4433" s="6">
        <v>43783</v>
      </c>
      <c r="I4433" s="6">
        <v>43786</v>
      </c>
      <c r="J4433" s="5" t="s">
        <v>30</v>
      </c>
      <c r="K4433" s="7">
        <v>1790.29</v>
      </c>
      <c r="L4433" s="35">
        <v>1521.75</v>
      </c>
      <c r="M4433" s="36">
        <f t="shared" si="69"/>
        <v>268.53999999999996</v>
      </c>
      <c r="N4433" s="37">
        <f>YEAR(Table1[[#This Row],[Data zamówienia]])</f>
        <v>2019</v>
      </c>
    </row>
    <row r="4434" spans="2:14" x14ac:dyDescent="0.3">
      <c r="B4434" s="32">
        <v>457235</v>
      </c>
      <c r="C4434" s="5" t="s">
        <v>38</v>
      </c>
      <c r="D4434" s="5" t="s">
        <v>39</v>
      </c>
      <c r="E4434" s="5" t="s">
        <v>23</v>
      </c>
      <c r="F4434" s="5">
        <v>364</v>
      </c>
      <c r="G4434" s="6">
        <v>43782</v>
      </c>
      <c r="H4434" s="6">
        <v>43783</v>
      </c>
      <c r="I4434" s="6">
        <v>43785</v>
      </c>
      <c r="J4434" s="5" t="s">
        <v>32</v>
      </c>
      <c r="K4434" s="7">
        <v>396.08</v>
      </c>
      <c r="L4434" s="35">
        <v>312.89999999999998</v>
      </c>
      <c r="M4434" s="36">
        <f t="shared" si="69"/>
        <v>83.18</v>
      </c>
      <c r="N4434" s="37">
        <f>YEAR(Table1[[#This Row],[Data zamówienia]])</f>
        <v>2019</v>
      </c>
    </row>
    <row r="4435" spans="2:14" x14ac:dyDescent="0.3">
      <c r="B4435" s="32">
        <v>191422</v>
      </c>
      <c r="C4435" s="5" t="s">
        <v>21</v>
      </c>
      <c r="D4435" s="5" t="s">
        <v>28</v>
      </c>
      <c r="E4435" s="5" t="s">
        <v>37</v>
      </c>
      <c r="F4435" s="5">
        <v>193</v>
      </c>
      <c r="G4435" s="6">
        <v>43782</v>
      </c>
      <c r="H4435" s="6">
        <v>43782</v>
      </c>
      <c r="I4435" s="6">
        <v>43789</v>
      </c>
      <c r="J4435" s="5" t="s">
        <v>30</v>
      </c>
      <c r="K4435" s="7">
        <v>616.39</v>
      </c>
      <c r="L4435" s="35">
        <v>314.36</v>
      </c>
      <c r="M4435" s="36">
        <f t="shared" si="69"/>
        <v>302.02999999999997</v>
      </c>
      <c r="N4435" s="37">
        <f>YEAR(Table1[[#This Row],[Data zamówienia]])</f>
        <v>2019</v>
      </c>
    </row>
    <row r="4436" spans="2:14" x14ac:dyDescent="0.3">
      <c r="B4436" s="32">
        <v>153699</v>
      </c>
      <c r="C4436" s="5" t="s">
        <v>21</v>
      </c>
      <c r="D4436" s="5" t="s">
        <v>36</v>
      </c>
      <c r="E4436" s="5" t="s">
        <v>31</v>
      </c>
      <c r="F4436" s="5">
        <v>323</v>
      </c>
      <c r="G4436" s="6">
        <v>43782</v>
      </c>
      <c r="H4436" s="6">
        <v>43786</v>
      </c>
      <c r="I4436" s="6">
        <v>43790</v>
      </c>
      <c r="J4436" s="5" t="s">
        <v>32</v>
      </c>
      <c r="K4436" s="7">
        <v>1592.32</v>
      </c>
      <c r="L4436" s="35">
        <v>987.24</v>
      </c>
      <c r="M4436" s="36">
        <f t="shared" si="69"/>
        <v>605.07999999999993</v>
      </c>
      <c r="N4436" s="37">
        <f>YEAR(Table1[[#This Row],[Data zamówienia]])</f>
        <v>2019</v>
      </c>
    </row>
    <row r="4437" spans="2:14" x14ac:dyDescent="0.3">
      <c r="B4437" s="32">
        <v>977443</v>
      </c>
      <c r="C4437" s="5" t="s">
        <v>35</v>
      </c>
      <c r="D4437" s="5" t="s">
        <v>28</v>
      </c>
      <c r="E4437" s="5" t="s">
        <v>37</v>
      </c>
      <c r="F4437" s="5">
        <v>47</v>
      </c>
      <c r="G4437" s="6">
        <v>43782</v>
      </c>
      <c r="H4437" s="6">
        <v>43784</v>
      </c>
      <c r="I4437" s="6">
        <v>43790</v>
      </c>
      <c r="J4437" s="5" t="s">
        <v>40</v>
      </c>
      <c r="K4437" s="7">
        <v>1072.71</v>
      </c>
      <c r="L4437" s="35">
        <v>718.72</v>
      </c>
      <c r="M4437" s="36">
        <f t="shared" si="69"/>
        <v>353.99</v>
      </c>
      <c r="N4437" s="37">
        <f>YEAR(Table1[[#This Row],[Data zamówienia]])</f>
        <v>2019</v>
      </c>
    </row>
    <row r="4438" spans="2:14" x14ac:dyDescent="0.3">
      <c r="B4438" s="32">
        <v>261445</v>
      </c>
      <c r="C4438" s="5" t="s">
        <v>21</v>
      </c>
      <c r="D4438" s="5" t="s">
        <v>22</v>
      </c>
      <c r="E4438" s="5" t="s">
        <v>37</v>
      </c>
      <c r="F4438" s="5">
        <v>330</v>
      </c>
      <c r="G4438" s="6">
        <v>43782</v>
      </c>
      <c r="H4438" s="6">
        <v>43783</v>
      </c>
      <c r="I4438" s="6">
        <v>43787</v>
      </c>
      <c r="J4438" s="5" t="s">
        <v>32</v>
      </c>
      <c r="K4438" s="7">
        <v>1233.3699999999999</v>
      </c>
      <c r="L4438" s="35">
        <v>678.35</v>
      </c>
      <c r="M4438" s="36">
        <f t="shared" si="69"/>
        <v>555.01999999999987</v>
      </c>
      <c r="N4438" s="37">
        <f>YEAR(Table1[[#This Row],[Data zamówienia]])</f>
        <v>2019</v>
      </c>
    </row>
    <row r="4439" spans="2:14" x14ac:dyDescent="0.3">
      <c r="B4439" s="32">
        <v>260896</v>
      </c>
      <c r="C4439" s="5" t="s">
        <v>27</v>
      </c>
      <c r="D4439" s="5" t="s">
        <v>36</v>
      </c>
      <c r="E4439" s="5" t="s">
        <v>37</v>
      </c>
      <c r="F4439" s="5">
        <v>266</v>
      </c>
      <c r="G4439" s="6">
        <v>43783</v>
      </c>
      <c r="H4439" s="6">
        <v>43785</v>
      </c>
      <c r="I4439" s="6">
        <v>43786</v>
      </c>
      <c r="J4439" s="5" t="s">
        <v>32</v>
      </c>
      <c r="K4439" s="7">
        <v>1631.74</v>
      </c>
      <c r="L4439" s="35">
        <v>1028</v>
      </c>
      <c r="M4439" s="36">
        <f t="shared" si="69"/>
        <v>603.74</v>
      </c>
      <c r="N4439" s="37">
        <f>YEAR(Table1[[#This Row],[Data zamówienia]])</f>
        <v>2019</v>
      </c>
    </row>
    <row r="4440" spans="2:14" x14ac:dyDescent="0.3">
      <c r="B4440" s="32">
        <v>365775</v>
      </c>
      <c r="C4440" s="5" t="s">
        <v>21</v>
      </c>
      <c r="D4440" s="5" t="s">
        <v>36</v>
      </c>
      <c r="E4440" s="5" t="s">
        <v>29</v>
      </c>
      <c r="F4440" s="5">
        <v>282</v>
      </c>
      <c r="G4440" s="6">
        <v>43782</v>
      </c>
      <c r="H4440" s="6">
        <v>43784</v>
      </c>
      <c r="I4440" s="6">
        <v>43789</v>
      </c>
      <c r="J4440" s="5" t="s">
        <v>33</v>
      </c>
      <c r="K4440" s="7">
        <v>923.81</v>
      </c>
      <c r="L4440" s="35">
        <v>674.38</v>
      </c>
      <c r="M4440" s="36">
        <f t="shared" si="69"/>
        <v>249.42999999999995</v>
      </c>
      <c r="N4440" s="37">
        <f>YEAR(Table1[[#This Row],[Data zamówienia]])</f>
        <v>2019</v>
      </c>
    </row>
    <row r="4441" spans="2:14" x14ac:dyDescent="0.3">
      <c r="B4441" s="32">
        <v>584890</v>
      </c>
      <c r="C4441" s="5" t="s">
        <v>21</v>
      </c>
      <c r="D4441" s="5" t="s">
        <v>36</v>
      </c>
      <c r="E4441" s="5" t="s">
        <v>37</v>
      </c>
      <c r="F4441" s="5">
        <v>95</v>
      </c>
      <c r="G4441" s="6">
        <v>43783</v>
      </c>
      <c r="H4441" s="6">
        <v>43784</v>
      </c>
      <c r="I4441" s="6">
        <v>43785</v>
      </c>
      <c r="J4441" s="5" t="s">
        <v>26</v>
      </c>
      <c r="K4441" s="7">
        <v>1172.79</v>
      </c>
      <c r="L4441" s="35">
        <v>1055.51</v>
      </c>
      <c r="M4441" s="36">
        <f t="shared" si="69"/>
        <v>117.27999999999997</v>
      </c>
      <c r="N4441" s="37">
        <f>YEAR(Table1[[#This Row],[Data zamówienia]])</f>
        <v>2019</v>
      </c>
    </row>
    <row r="4442" spans="2:14" x14ac:dyDescent="0.3">
      <c r="B4442" s="32">
        <v>556040</v>
      </c>
      <c r="C4442" s="5" t="s">
        <v>27</v>
      </c>
      <c r="D4442" s="5" t="s">
        <v>36</v>
      </c>
      <c r="E4442" s="5" t="s">
        <v>25</v>
      </c>
      <c r="F4442" s="5">
        <v>131</v>
      </c>
      <c r="G4442" s="6">
        <v>43783</v>
      </c>
      <c r="H4442" s="6">
        <v>43784</v>
      </c>
      <c r="I4442" s="6">
        <v>43787</v>
      </c>
      <c r="J4442" s="5" t="s">
        <v>26</v>
      </c>
      <c r="K4442" s="7">
        <v>480.91</v>
      </c>
      <c r="L4442" s="35">
        <v>302.97000000000003</v>
      </c>
      <c r="M4442" s="36">
        <f t="shared" si="69"/>
        <v>177.94</v>
      </c>
      <c r="N4442" s="37">
        <f>YEAR(Table1[[#This Row],[Data zamówienia]])</f>
        <v>2019</v>
      </c>
    </row>
    <row r="4443" spans="2:14" x14ac:dyDescent="0.3">
      <c r="B4443" s="32">
        <v>934988</v>
      </c>
      <c r="C4443" s="5" t="s">
        <v>35</v>
      </c>
      <c r="D4443" s="5" t="s">
        <v>28</v>
      </c>
      <c r="E4443" s="5" t="s">
        <v>29</v>
      </c>
      <c r="F4443" s="5">
        <v>16</v>
      </c>
      <c r="G4443" s="6">
        <v>43783</v>
      </c>
      <c r="H4443" s="6">
        <v>43785</v>
      </c>
      <c r="I4443" s="6">
        <v>43792</v>
      </c>
      <c r="J4443" s="5" t="s">
        <v>26</v>
      </c>
      <c r="K4443" s="7">
        <v>1344.24</v>
      </c>
      <c r="L4443" s="35">
        <v>1021.62</v>
      </c>
      <c r="M4443" s="36">
        <f t="shared" si="69"/>
        <v>322.62</v>
      </c>
      <c r="N4443" s="37">
        <f>YEAR(Table1[[#This Row],[Data zamówienia]])</f>
        <v>2019</v>
      </c>
    </row>
    <row r="4444" spans="2:14" x14ac:dyDescent="0.3">
      <c r="B4444" s="32">
        <v>212821</v>
      </c>
      <c r="C4444" s="5" t="s">
        <v>27</v>
      </c>
      <c r="D4444" s="5" t="s">
        <v>28</v>
      </c>
      <c r="E4444" s="5" t="s">
        <v>34</v>
      </c>
      <c r="F4444" s="5">
        <v>364</v>
      </c>
      <c r="G4444" s="6">
        <v>43783</v>
      </c>
      <c r="H4444" s="6">
        <v>43787</v>
      </c>
      <c r="I4444" s="6">
        <v>43789</v>
      </c>
      <c r="J4444" s="5" t="s">
        <v>32</v>
      </c>
      <c r="K4444" s="7">
        <v>323.32</v>
      </c>
      <c r="L4444" s="35">
        <v>187.53</v>
      </c>
      <c r="M4444" s="36">
        <f t="shared" si="69"/>
        <v>135.79</v>
      </c>
      <c r="N4444" s="37">
        <f>YEAR(Table1[[#This Row],[Data zamówienia]])</f>
        <v>2019</v>
      </c>
    </row>
    <row r="4445" spans="2:14" x14ac:dyDescent="0.3">
      <c r="B4445" s="32">
        <v>26400</v>
      </c>
      <c r="C4445" s="5" t="s">
        <v>21</v>
      </c>
      <c r="D4445" s="5" t="s">
        <v>28</v>
      </c>
      <c r="E4445" s="5" t="s">
        <v>23</v>
      </c>
      <c r="F4445" s="5">
        <v>117</v>
      </c>
      <c r="G4445" s="6">
        <v>43784</v>
      </c>
      <c r="H4445" s="6">
        <v>43786</v>
      </c>
      <c r="I4445" s="6">
        <v>43788</v>
      </c>
      <c r="J4445" s="5" t="s">
        <v>32</v>
      </c>
      <c r="K4445" s="7">
        <v>1418.69</v>
      </c>
      <c r="L4445" s="35">
        <v>1262.6300000000001</v>
      </c>
      <c r="M4445" s="36">
        <f t="shared" si="69"/>
        <v>156.05999999999995</v>
      </c>
      <c r="N4445" s="37">
        <f>YEAR(Table1[[#This Row],[Data zamówienia]])</f>
        <v>2019</v>
      </c>
    </row>
    <row r="4446" spans="2:14" x14ac:dyDescent="0.3">
      <c r="B4446" s="32">
        <v>957054</v>
      </c>
      <c r="C4446" s="5" t="s">
        <v>35</v>
      </c>
      <c r="D4446" s="5" t="s">
        <v>28</v>
      </c>
      <c r="E4446" s="5" t="s">
        <v>25</v>
      </c>
      <c r="F4446" s="5">
        <v>94</v>
      </c>
      <c r="G4446" s="6">
        <v>43784</v>
      </c>
      <c r="H4446" s="6">
        <v>43785</v>
      </c>
      <c r="I4446" s="6">
        <v>43788</v>
      </c>
      <c r="J4446" s="5" t="s">
        <v>24</v>
      </c>
      <c r="K4446" s="7">
        <v>1331.03</v>
      </c>
      <c r="L4446" s="35">
        <v>1091.44</v>
      </c>
      <c r="M4446" s="36">
        <f t="shared" si="69"/>
        <v>239.58999999999992</v>
      </c>
      <c r="N4446" s="37">
        <f>YEAR(Table1[[#This Row],[Data zamówienia]])</f>
        <v>2019</v>
      </c>
    </row>
    <row r="4447" spans="2:14" x14ac:dyDescent="0.3">
      <c r="B4447" s="32">
        <v>933872</v>
      </c>
      <c r="C4447" s="5" t="s">
        <v>27</v>
      </c>
      <c r="D4447" s="5" t="s">
        <v>28</v>
      </c>
      <c r="E4447" s="5" t="s">
        <v>23</v>
      </c>
      <c r="F4447" s="5">
        <v>135</v>
      </c>
      <c r="G4447" s="6">
        <v>43783</v>
      </c>
      <c r="H4447" s="6">
        <v>43787</v>
      </c>
      <c r="I4447" s="6">
        <v>43789</v>
      </c>
      <c r="J4447" s="5" t="s">
        <v>30</v>
      </c>
      <c r="K4447" s="7">
        <v>1833.39</v>
      </c>
      <c r="L4447" s="35">
        <v>990.03</v>
      </c>
      <c r="M4447" s="36">
        <f t="shared" si="69"/>
        <v>843.36000000000013</v>
      </c>
      <c r="N4447" s="37">
        <f>YEAR(Table1[[#This Row],[Data zamówienia]])</f>
        <v>2019</v>
      </c>
    </row>
    <row r="4448" spans="2:14" x14ac:dyDescent="0.3">
      <c r="B4448" s="32">
        <v>373733</v>
      </c>
      <c r="C4448" s="5" t="s">
        <v>35</v>
      </c>
      <c r="D4448" s="5" t="s">
        <v>22</v>
      </c>
      <c r="E4448" s="5" t="s">
        <v>34</v>
      </c>
      <c r="F4448" s="5">
        <v>70</v>
      </c>
      <c r="G4448" s="6">
        <v>43783</v>
      </c>
      <c r="H4448" s="6">
        <v>43786</v>
      </c>
      <c r="I4448" s="6">
        <v>43789</v>
      </c>
      <c r="J4448" s="5" t="s">
        <v>24</v>
      </c>
      <c r="K4448" s="7">
        <v>800.09</v>
      </c>
      <c r="L4448" s="35">
        <v>640.07000000000005</v>
      </c>
      <c r="M4448" s="36">
        <f t="shared" si="69"/>
        <v>160.01999999999998</v>
      </c>
      <c r="N4448" s="37">
        <f>YEAR(Table1[[#This Row],[Data zamówienia]])</f>
        <v>2019</v>
      </c>
    </row>
    <row r="4449" spans="2:14" x14ac:dyDescent="0.3">
      <c r="B4449" s="32">
        <v>613885</v>
      </c>
      <c r="C4449" s="5" t="s">
        <v>21</v>
      </c>
      <c r="D4449" s="5" t="s">
        <v>28</v>
      </c>
      <c r="E4449" s="5" t="s">
        <v>34</v>
      </c>
      <c r="F4449" s="5">
        <v>158</v>
      </c>
      <c r="G4449" s="6">
        <v>43783</v>
      </c>
      <c r="H4449" s="6">
        <v>43785</v>
      </c>
      <c r="I4449" s="6">
        <v>43790</v>
      </c>
      <c r="J4449" s="5" t="s">
        <v>33</v>
      </c>
      <c r="K4449" s="7">
        <v>1431.63</v>
      </c>
      <c r="L4449" s="35">
        <v>1102.3599999999999</v>
      </c>
      <c r="M4449" s="36">
        <f t="shared" si="69"/>
        <v>329.27000000000021</v>
      </c>
      <c r="N4449" s="37">
        <f>YEAR(Table1[[#This Row],[Data zamówienia]])</f>
        <v>2019</v>
      </c>
    </row>
    <row r="4450" spans="2:14" x14ac:dyDescent="0.3">
      <c r="B4450" s="32">
        <v>469081</v>
      </c>
      <c r="C4450" s="5" t="s">
        <v>27</v>
      </c>
      <c r="D4450" s="5" t="s">
        <v>22</v>
      </c>
      <c r="E4450" s="5" t="s">
        <v>29</v>
      </c>
      <c r="F4450" s="5">
        <v>12</v>
      </c>
      <c r="G4450" s="6">
        <v>43784</v>
      </c>
      <c r="H4450" s="6">
        <v>43785</v>
      </c>
      <c r="I4450" s="6">
        <v>43787</v>
      </c>
      <c r="J4450" s="5" t="s">
        <v>26</v>
      </c>
      <c r="K4450" s="7">
        <v>1896.41</v>
      </c>
      <c r="L4450" s="35">
        <v>1346.45</v>
      </c>
      <c r="M4450" s="36">
        <f t="shared" si="69"/>
        <v>549.96</v>
      </c>
      <c r="N4450" s="37">
        <f>YEAR(Table1[[#This Row],[Data zamówienia]])</f>
        <v>2019</v>
      </c>
    </row>
    <row r="4451" spans="2:14" x14ac:dyDescent="0.3">
      <c r="B4451" s="32">
        <v>822429</v>
      </c>
      <c r="C4451" s="5" t="s">
        <v>27</v>
      </c>
      <c r="D4451" s="5" t="s">
        <v>36</v>
      </c>
      <c r="E4451" s="5" t="s">
        <v>34</v>
      </c>
      <c r="F4451" s="5">
        <v>353</v>
      </c>
      <c r="G4451" s="6">
        <v>43784</v>
      </c>
      <c r="H4451" s="6">
        <v>43784</v>
      </c>
      <c r="I4451" s="6">
        <v>43789</v>
      </c>
      <c r="J4451" s="5" t="s">
        <v>24</v>
      </c>
      <c r="K4451" s="7">
        <v>182.58</v>
      </c>
      <c r="L4451" s="35">
        <v>136.94</v>
      </c>
      <c r="M4451" s="36">
        <f t="shared" si="69"/>
        <v>45.640000000000015</v>
      </c>
      <c r="N4451" s="37">
        <f>YEAR(Table1[[#This Row],[Data zamówienia]])</f>
        <v>2019</v>
      </c>
    </row>
    <row r="4452" spans="2:14" x14ac:dyDescent="0.3">
      <c r="B4452" s="32">
        <v>229529</v>
      </c>
      <c r="C4452" s="5" t="s">
        <v>35</v>
      </c>
      <c r="D4452" s="5" t="s">
        <v>28</v>
      </c>
      <c r="E4452" s="5" t="s">
        <v>31</v>
      </c>
      <c r="F4452" s="5">
        <v>335</v>
      </c>
      <c r="G4452" s="6">
        <v>43785</v>
      </c>
      <c r="H4452" s="6">
        <v>43785</v>
      </c>
      <c r="I4452" s="6">
        <v>43792</v>
      </c>
      <c r="J4452" s="5" t="s">
        <v>33</v>
      </c>
      <c r="K4452" s="7">
        <v>663.94</v>
      </c>
      <c r="L4452" s="35">
        <v>385.09</v>
      </c>
      <c r="M4452" s="36">
        <f t="shared" si="69"/>
        <v>278.85000000000008</v>
      </c>
      <c r="N4452" s="37">
        <f>YEAR(Table1[[#This Row],[Data zamówienia]])</f>
        <v>2019</v>
      </c>
    </row>
    <row r="4453" spans="2:14" x14ac:dyDescent="0.3">
      <c r="B4453" s="32">
        <v>801913</v>
      </c>
      <c r="C4453" s="5" t="s">
        <v>27</v>
      </c>
      <c r="D4453" s="5" t="s">
        <v>39</v>
      </c>
      <c r="E4453" s="5" t="s">
        <v>25</v>
      </c>
      <c r="F4453" s="5">
        <v>13</v>
      </c>
      <c r="G4453" s="6">
        <v>43785</v>
      </c>
      <c r="H4453" s="6">
        <v>43785</v>
      </c>
      <c r="I4453" s="6">
        <v>43790</v>
      </c>
      <c r="J4453" s="5" t="s">
        <v>40</v>
      </c>
      <c r="K4453" s="7">
        <v>592.61</v>
      </c>
      <c r="L4453" s="35">
        <v>527.41999999999996</v>
      </c>
      <c r="M4453" s="36">
        <f t="shared" si="69"/>
        <v>65.190000000000055</v>
      </c>
      <c r="N4453" s="37">
        <f>YEAR(Table1[[#This Row],[Data zamówienia]])</f>
        <v>2019</v>
      </c>
    </row>
    <row r="4454" spans="2:14" x14ac:dyDescent="0.3">
      <c r="B4454" s="32">
        <v>765134</v>
      </c>
      <c r="C4454" s="5" t="s">
        <v>21</v>
      </c>
      <c r="D4454" s="5" t="s">
        <v>39</v>
      </c>
      <c r="E4454" s="5" t="s">
        <v>34</v>
      </c>
      <c r="F4454" s="5">
        <v>65</v>
      </c>
      <c r="G4454" s="6">
        <v>43785</v>
      </c>
      <c r="H4454" s="6">
        <v>43785</v>
      </c>
      <c r="I4454" s="6">
        <v>43791</v>
      </c>
      <c r="J4454" s="5" t="s">
        <v>33</v>
      </c>
      <c r="K4454" s="7">
        <v>1016.91</v>
      </c>
      <c r="L4454" s="35">
        <v>569.47</v>
      </c>
      <c r="M4454" s="36">
        <f t="shared" si="69"/>
        <v>447.43999999999994</v>
      </c>
      <c r="N4454" s="37">
        <f>YEAR(Table1[[#This Row],[Data zamówienia]])</f>
        <v>2019</v>
      </c>
    </row>
    <row r="4455" spans="2:14" x14ac:dyDescent="0.3">
      <c r="B4455" s="32">
        <v>904279</v>
      </c>
      <c r="C4455" s="5" t="s">
        <v>21</v>
      </c>
      <c r="D4455" s="5" t="s">
        <v>36</v>
      </c>
      <c r="E4455" s="5" t="s">
        <v>34</v>
      </c>
      <c r="F4455" s="5">
        <v>329</v>
      </c>
      <c r="G4455" s="6">
        <v>43785</v>
      </c>
      <c r="H4455" s="6">
        <v>43788</v>
      </c>
      <c r="I4455" s="6">
        <v>43793</v>
      </c>
      <c r="J4455" s="5" t="s">
        <v>26</v>
      </c>
      <c r="K4455" s="7">
        <v>292.88</v>
      </c>
      <c r="L4455" s="35">
        <v>234.3</v>
      </c>
      <c r="M4455" s="36">
        <f t="shared" si="69"/>
        <v>58.579999999999984</v>
      </c>
      <c r="N4455" s="37">
        <f>YEAR(Table1[[#This Row],[Data zamówienia]])</f>
        <v>2019</v>
      </c>
    </row>
    <row r="4456" spans="2:14" x14ac:dyDescent="0.3">
      <c r="B4456" s="32">
        <v>730951</v>
      </c>
      <c r="C4456" s="5" t="s">
        <v>35</v>
      </c>
      <c r="D4456" s="5" t="s">
        <v>22</v>
      </c>
      <c r="E4456" s="5" t="s">
        <v>31</v>
      </c>
      <c r="F4456" s="5">
        <v>84</v>
      </c>
      <c r="G4456" s="6">
        <v>43785</v>
      </c>
      <c r="H4456" s="6">
        <v>43786</v>
      </c>
      <c r="I4456" s="6">
        <v>43787</v>
      </c>
      <c r="J4456" s="5" t="s">
        <v>40</v>
      </c>
      <c r="K4456" s="7">
        <v>1325.22</v>
      </c>
      <c r="L4456" s="35">
        <v>1205.95</v>
      </c>
      <c r="M4456" s="36">
        <f t="shared" si="69"/>
        <v>119.26999999999998</v>
      </c>
      <c r="N4456" s="37">
        <f>YEAR(Table1[[#This Row],[Data zamówienia]])</f>
        <v>2019</v>
      </c>
    </row>
    <row r="4457" spans="2:14" x14ac:dyDescent="0.3">
      <c r="B4457" s="32">
        <v>961963</v>
      </c>
      <c r="C4457" s="5" t="s">
        <v>21</v>
      </c>
      <c r="D4457" s="5" t="s">
        <v>36</v>
      </c>
      <c r="E4457" s="5" t="s">
        <v>23</v>
      </c>
      <c r="F4457" s="5">
        <v>353</v>
      </c>
      <c r="G4457" s="6">
        <v>43784</v>
      </c>
      <c r="H4457" s="6">
        <v>43785</v>
      </c>
      <c r="I4457" s="6">
        <v>43787</v>
      </c>
      <c r="J4457" s="5" t="s">
        <v>26</v>
      </c>
      <c r="K4457" s="7">
        <v>384.81</v>
      </c>
      <c r="L4457" s="35">
        <v>315.54000000000002</v>
      </c>
      <c r="M4457" s="36">
        <f t="shared" si="69"/>
        <v>69.269999999999982</v>
      </c>
      <c r="N4457" s="37">
        <f>YEAR(Table1[[#This Row],[Data zamówienia]])</f>
        <v>2019</v>
      </c>
    </row>
    <row r="4458" spans="2:14" x14ac:dyDescent="0.3">
      <c r="B4458" s="32">
        <v>635389</v>
      </c>
      <c r="C4458" s="5" t="s">
        <v>21</v>
      </c>
      <c r="D4458" s="5" t="s">
        <v>22</v>
      </c>
      <c r="E4458" s="5" t="s">
        <v>37</v>
      </c>
      <c r="F4458" s="5">
        <v>6</v>
      </c>
      <c r="G4458" s="6">
        <v>43784</v>
      </c>
      <c r="H4458" s="6">
        <v>43787</v>
      </c>
      <c r="I4458" s="6">
        <v>43789</v>
      </c>
      <c r="J4458" s="5" t="s">
        <v>30</v>
      </c>
      <c r="K4458" s="7">
        <v>431.53</v>
      </c>
      <c r="L4458" s="35">
        <v>375.43</v>
      </c>
      <c r="M4458" s="36">
        <f t="shared" si="69"/>
        <v>56.099999999999966</v>
      </c>
      <c r="N4458" s="37">
        <f>YEAR(Table1[[#This Row],[Data zamówienia]])</f>
        <v>2019</v>
      </c>
    </row>
    <row r="4459" spans="2:14" x14ac:dyDescent="0.3">
      <c r="B4459" s="32">
        <v>267774</v>
      </c>
      <c r="C4459" s="5" t="s">
        <v>21</v>
      </c>
      <c r="D4459" s="5" t="s">
        <v>36</v>
      </c>
      <c r="E4459" s="5" t="s">
        <v>29</v>
      </c>
      <c r="F4459" s="5">
        <v>286</v>
      </c>
      <c r="G4459" s="6">
        <v>43785</v>
      </c>
      <c r="H4459" s="6">
        <v>43786</v>
      </c>
      <c r="I4459" s="6">
        <v>43792</v>
      </c>
      <c r="J4459" s="5" t="s">
        <v>33</v>
      </c>
      <c r="K4459" s="7">
        <v>592.79</v>
      </c>
      <c r="L4459" s="35">
        <v>521.66</v>
      </c>
      <c r="M4459" s="36">
        <f t="shared" si="69"/>
        <v>71.13</v>
      </c>
      <c r="N4459" s="37">
        <f>YEAR(Table1[[#This Row],[Data zamówienia]])</f>
        <v>2019</v>
      </c>
    </row>
    <row r="4460" spans="2:14" x14ac:dyDescent="0.3">
      <c r="B4460" s="32">
        <v>537374</v>
      </c>
      <c r="C4460" s="5" t="s">
        <v>21</v>
      </c>
      <c r="D4460" s="5" t="s">
        <v>36</v>
      </c>
      <c r="E4460" s="5" t="s">
        <v>29</v>
      </c>
      <c r="F4460" s="5">
        <v>237</v>
      </c>
      <c r="G4460" s="6">
        <v>43784</v>
      </c>
      <c r="H4460" s="6">
        <v>43786</v>
      </c>
      <c r="I4460" s="6">
        <v>43787</v>
      </c>
      <c r="J4460" s="5" t="s">
        <v>33</v>
      </c>
      <c r="K4460" s="7">
        <v>1592.32</v>
      </c>
      <c r="L4460" s="35">
        <v>1050.93</v>
      </c>
      <c r="M4460" s="36">
        <f t="shared" si="69"/>
        <v>541.38999999999987</v>
      </c>
      <c r="N4460" s="37">
        <f>YEAR(Table1[[#This Row],[Data zamówienia]])</f>
        <v>2019</v>
      </c>
    </row>
    <row r="4461" spans="2:14" x14ac:dyDescent="0.3">
      <c r="B4461" s="32">
        <v>421255</v>
      </c>
      <c r="C4461" s="5" t="s">
        <v>27</v>
      </c>
      <c r="D4461" s="5" t="s">
        <v>22</v>
      </c>
      <c r="E4461" s="5" t="s">
        <v>31</v>
      </c>
      <c r="F4461" s="5">
        <v>280</v>
      </c>
      <c r="G4461" s="6">
        <v>43784</v>
      </c>
      <c r="H4461" s="6">
        <v>43788</v>
      </c>
      <c r="I4461" s="6">
        <v>43791</v>
      </c>
      <c r="J4461" s="5" t="s">
        <v>30</v>
      </c>
      <c r="K4461" s="7">
        <v>1251.8499999999999</v>
      </c>
      <c r="L4461" s="35">
        <v>901.33</v>
      </c>
      <c r="M4461" s="36">
        <f t="shared" si="69"/>
        <v>350.51999999999987</v>
      </c>
      <c r="N4461" s="37">
        <f>YEAR(Table1[[#This Row],[Data zamówienia]])</f>
        <v>2019</v>
      </c>
    </row>
    <row r="4462" spans="2:14" x14ac:dyDescent="0.3">
      <c r="B4462" s="32">
        <v>376074</v>
      </c>
      <c r="C4462" s="5" t="s">
        <v>21</v>
      </c>
      <c r="D4462" s="5" t="s">
        <v>22</v>
      </c>
      <c r="E4462" s="5" t="s">
        <v>34</v>
      </c>
      <c r="F4462" s="5">
        <v>259</v>
      </c>
      <c r="G4462" s="6">
        <v>43785</v>
      </c>
      <c r="H4462" s="6">
        <v>43786</v>
      </c>
      <c r="I4462" s="6">
        <v>43787</v>
      </c>
      <c r="J4462" s="5" t="s">
        <v>30</v>
      </c>
      <c r="K4462" s="7">
        <v>1185.17</v>
      </c>
      <c r="L4462" s="35">
        <v>687.4</v>
      </c>
      <c r="M4462" s="36">
        <f t="shared" si="69"/>
        <v>497.7700000000001</v>
      </c>
      <c r="N4462" s="37">
        <f>YEAR(Table1[[#This Row],[Data zamówienia]])</f>
        <v>2019</v>
      </c>
    </row>
    <row r="4463" spans="2:14" x14ac:dyDescent="0.3">
      <c r="B4463" s="32">
        <v>322533</v>
      </c>
      <c r="C4463" s="5" t="s">
        <v>35</v>
      </c>
      <c r="D4463" s="5" t="s">
        <v>22</v>
      </c>
      <c r="E4463" s="5" t="s">
        <v>34</v>
      </c>
      <c r="F4463" s="5">
        <v>253</v>
      </c>
      <c r="G4463" s="6">
        <v>43784</v>
      </c>
      <c r="H4463" s="6">
        <v>43786</v>
      </c>
      <c r="I4463" s="6">
        <v>43792</v>
      </c>
      <c r="J4463" s="5" t="s">
        <v>30</v>
      </c>
      <c r="K4463" s="7">
        <v>157.06</v>
      </c>
      <c r="L4463" s="35">
        <v>122.51</v>
      </c>
      <c r="M4463" s="36">
        <f t="shared" si="69"/>
        <v>34.549999999999997</v>
      </c>
      <c r="N4463" s="37">
        <f>YEAR(Table1[[#This Row],[Data zamówienia]])</f>
        <v>2019</v>
      </c>
    </row>
    <row r="4464" spans="2:14" x14ac:dyDescent="0.3">
      <c r="B4464" s="32">
        <v>646345</v>
      </c>
      <c r="C4464" s="5" t="s">
        <v>21</v>
      </c>
      <c r="D4464" s="5" t="s">
        <v>39</v>
      </c>
      <c r="E4464" s="5" t="s">
        <v>23</v>
      </c>
      <c r="F4464" s="5">
        <v>86</v>
      </c>
      <c r="G4464" s="6">
        <v>43784</v>
      </c>
      <c r="H4464" s="6">
        <v>43787</v>
      </c>
      <c r="I4464" s="6">
        <v>43791</v>
      </c>
      <c r="J4464" s="5" t="s">
        <v>40</v>
      </c>
      <c r="K4464" s="7">
        <v>1439.04</v>
      </c>
      <c r="L4464" s="35">
        <v>906.6</v>
      </c>
      <c r="M4464" s="36">
        <f t="shared" si="69"/>
        <v>532.43999999999994</v>
      </c>
      <c r="N4464" s="37">
        <f>YEAR(Table1[[#This Row],[Data zamówienia]])</f>
        <v>2019</v>
      </c>
    </row>
    <row r="4465" spans="2:14" x14ac:dyDescent="0.3">
      <c r="B4465" s="32">
        <v>38796</v>
      </c>
      <c r="C4465" s="5" t="s">
        <v>21</v>
      </c>
      <c r="D4465" s="5" t="s">
        <v>28</v>
      </c>
      <c r="E4465" s="5" t="s">
        <v>23</v>
      </c>
      <c r="F4465" s="5">
        <v>105</v>
      </c>
      <c r="G4465" s="6">
        <v>43786</v>
      </c>
      <c r="H4465" s="6">
        <v>43787</v>
      </c>
      <c r="I4465" s="6">
        <v>43791</v>
      </c>
      <c r="J4465" s="5" t="s">
        <v>30</v>
      </c>
      <c r="K4465" s="7">
        <v>1271.1400000000001</v>
      </c>
      <c r="L4465" s="35">
        <v>902.51</v>
      </c>
      <c r="M4465" s="36">
        <f t="shared" si="69"/>
        <v>368.63000000000011</v>
      </c>
      <c r="N4465" s="37">
        <f>YEAR(Table1[[#This Row],[Data zamówienia]])</f>
        <v>2019</v>
      </c>
    </row>
    <row r="4466" spans="2:14" x14ac:dyDescent="0.3">
      <c r="B4466" s="32">
        <v>315414</v>
      </c>
      <c r="C4466" s="5" t="s">
        <v>27</v>
      </c>
      <c r="D4466" s="5" t="s">
        <v>39</v>
      </c>
      <c r="E4466" s="5" t="s">
        <v>29</v>
      </c>
      <c r="F4466" s="5">
        <v>188</v>
      </c>
      <c r="G4466" s="6">
        <v>43786</v>
      </c>
      <c r="H4466" s="6">
        <v>43787</v>
      </c>
      <c r="I4466" s="6">
        <v>43792</v>
      </c>
      <c r="J4466" s="5" t="s">
        <v>26</v>
      </c>
      <c r="K4466" s="7">
        <v>1720.29</v>
      </c>
      <c r="L4466" s="35">
        <v>1118.19</v>
      </c>
      <c r="M4466" s="36">
        <f t="shared" si="69"/>
        <v>602.09999999999991</v>
      </c>
      <c r="N4466" s="37">
        <f>YEAR(Table1[[#This Row],[Data zamówienia]])</f>
        <v>2019</v>
      </c>
    </row>
    <row r="4467" spans="2:14" x14ac:dyDescent="0.3">
      <c r="B4467" s="32">
        <v>852779</v>
      </c>
      <c r="C4467" s="5" t="s">
        <v>27</v>
      </c>
      <c r="D4467" s="5" t="s">
        <v>28</v>
      </c>
      <c r="E4467" s="5" t="s">
        <v>34</v>
      </c>
      <c r="F4467" s="5">
        <v>142</v>
      </c>
      <c r="G4467" s="6">
        <v>43785</v>
      </c>
      <c r="H4467" s="6">
        <v>43788</v>
      </c>
      <c r="I4467" s="6">
        <v>43793</v>
      </c>
      <c r="J4467" s="5" t="s">
        <v>32</v>
      </c>
      <c r="K4467" s="7">
        <v>1790.74</v>
      </c>
      <c r="L4467" s="35">
        <v>1593.76</v>
      </c>
      <c r="M4467" s="36">
        <f t="shared" si="69"/>
        <v>196.98000000000002</v>
      </c>
      <c r="N4467" s="37">
        <f>YEAR(Table1[[#This Row],[Data zamówienia]])</f>
        <v>2019</v>
      </c>
    </row>
    <row r="4468" spans="2:14" x14ac:dyDescent="0.3">
      <c r="B4468" s="32">
        <v>507932</v>
      </c>
      <c r="C4468" s="5" t="s">
        <v>38</v>
      </c>
      <c r="D4468" s="5" t="s">
        <v>22</v>
      </c>
      <c r="E4468" s="5" t="s">
        <v>37</v>
      </c>
      <c r="F4468" s="5">
        <v>10</v>
      </c>
      <c r="G4468" s="6">
        <v>43786</v>
      </c>
      <c r="H4468" s="6">
        <v>43786</v>
      </c>
      <c r="I4468" s="6">
        <v>43792</v>
      </c>
      <c r="J4468" s="5" t="s">
        <v>32</v>
      </c>
      <c r="K4468" s="7">
        <v>1112.8900000000001</v>
      </c>
      <c r="L4468" s="35">
        <v>645.48</v>
      </c>
      <c r="M4468" s="36">
        <f t="shared" si="69"/>
        <v>467.41000000000008</v>
      </c>
      <c r="N4468" s="37">
        <f>YEAR(Table1[[#This Row],[Data zamówienia]])</f>
        <v>2019</v>
      </c>
    </row>
    <row r="4469" spans="2:14" x14ac:dyDescent="0.3">
      <c r="B4469" s="32">
        <v>938254</v>
      </c>
      <c r="C4469" s="5" t="s">
        <v>21</v>
      </c>
      <c r="D4469" s="5" t="s">
        <v>36</v>
      </c>
      <c r="E4469" s="5" t="s">
        <v>34</v>
      </c>
      <c r="F4469" s="5">
        <v>185</v>
      </c>
      <c r="G4469" s="6">
        <v>43786</v>
      </c>
      <c r="H4469" s="6">
        <v>43786</v>
      </c>
      <c r="I4469" s="6">
        <v>43787</v>
      </c>
      <c r="J4469" s="5" t="s">
        <v>30</v>
      </c>
      <c r="K4469" s="7">
        <v>1498.08</v>
      </c>
      <c r="L4469" s="35">
        <v>958.77</v>
      </c>
      <c r="M4469" s="36">
        <f t="shared" si="69"/>
        <v>539.30999999999995</v>
      </c>
      <c r="N4469" s="37">
        <f>YEAR(Table1[[#This Row],[Data zamówienia]])</f>
        <v>2019</v>
      </c>
    </row>
    <row r="4470" spans="2:14" x14ac:dyDescent="0.3">
      <c r="B4470" s="32">
        <v>950865</v>
      </c>
      <c r="C4470" s="5" t="s">
        <v>35</v>
      </c>
      <c r="D4470" s="5" t="s">
        <v>39</v>
      </c>
      <c r="E4470" s="5" t="s">
        <v>29</v>
      </c>
      <c r="F4470" s="5">
        <v>120</v>
      </c>
      <c r="G4470" s="6">
        <v>43786</v>
      </c>
      <c r="H4470" s="6">
        <v>43789</v>
      </c>
      <c r="I4470" s="6">
        <v>43796</v>
      </c>
      <c r="J4470" s="5" t="s">
        <v>40</v>
      </c>
      <c r="K4470" s="7">
        <v>260.64</v>
      </c>
      <c r="L4470" s="35">
        <v>138.13999999999999</v>
      </c>
      <c r="M4470" s="36">
        <f t="shared" si="69"/>
        <v>122.5</v>
      </c>
      <c r="N4470" s="37">
        <f>YEAR(Table1[[#This Row],[Data zamówienia]])</f>
        <v>2019</v>
      </c>
    </row>
    <row r="4471" spans="2:14" x14ac:dyDescent="0.3">
      <c r="B4471" s="32">
        <v>566237</v>
      </c>
      <c r="C4471" s="5" t="s">
        <v>27</v>
      </c>
      <c r="D4471" s="5" t="s">
        <v>39</v>
      </c>
      <c r="E4471" s="5" t="s">
        <v>25</v>
      </c>
      <c r="F4471" s="5">
        <v>282</v>
      </c>
      <c r="G4471" s="6">
        <v>43786</v>
      </c>
      <c r="H4471" s="6">
        <v>43788</v>
      </c>
      <c r="I4471" s="6">
        <v>43792</v>
      </c>
      <c r="J4471" s="5" t="s">
        <v>33</v>
      </c>
      <c r="K4471" s="7">
        <v>492.44</v>
      </c>
      <c r="L4471" s="35">
        <v>275.77</v>
      </c>
      <c r="M4471" s="36">
        <f t="shared" si="69"/>
        <v>216.67000000000002</v>
      </c>
      <c r="N4471" s="37">
        <f>YEAR(Table1[[#This Row],[Data zamówienia]])</f>
        <v>2019</v>
      </c>
    </row>
    <row r="4472" spans="2:14" x14ac:dyDescent="0.3">
      <c r="B4472" s="32">
        <v>163561</v>
      </c>
      <c r="C4472" s="5" t="s">
        <v>38</v>
      </c>
      <c r="D4472" s="5" t="s">
        <v>36</v>
      </c>
      <c r="E4472" s="5" t="s">
        <v>37</v>
      </c>
      <c r="F4472" s="5">
        <v>237</v>
      </c>
      <c r="G4472" s="6">
        <v>43785</v>
      </c>
      <c r="H4472" s="6">
        <v>43786</v>
      </c>
      <c r="I4472" s="6">
        <v>43788</v>
      </c>
      <c r="J4472" s="5" t="s">
        <v>33</v>
      </c>
      <c r="K4472" s="7">
        <v>651.74</v>
      </c>
      <c r="L4472" s="35">
        <v>495.32</v>
      </c>
      <c r="M4472" s="36">
        <f t="shared" si="69"/>
        <v>156.42000000000002</v>
      </c>
      <c r="N4472" s="37">
        <f>YEAR(Table1[[#This Row],[Data zamówienia]])</f>
        <v>2019</v>
      </c>
    </row>
    <row r="4473" spans="2:14" x14ac:dyDescent="0.3">
      <c r="B4473" s="32">
        <v>82664</v>
      </c>
      <c r="C4473" s="5" t="s">
        <v>38</v>
      </c>
      <c r="D4473" s="5" t="s">
        <v>22</v>
      </c>
      <c r="E4473" s="5" t="s">
        <v>34</v>
      </c>
      <c r="F4473" s="5">
        <v>220</v>
      </c>
      <c r="G4473" s="6">
        <v>43786</v>
      </c>
      <c r="H4473" s="6">
        <v>43787</v>
      </c>
      <c r="I4473" s="6">
        <v>43793</v>
      </c>
      <c r="J4473" s="5" t="s">
        <v>32</v>
      </c>
      <c r="K4473" s="7">
        <v>1154.52</v>
      </c>
      <c r="L4473" s="35">
        <v>808.16</v>
      </c>
      <c r="M4473" s="36">
        <f t="shared" si="69"/>
        <v>346.36</v>
      </c>
      <c r="N4473" s="37">
        <f>YEAR(Table1[[#This Row],[Data zamówienia]])</f>
        <v>2019</v>
      </c>
    </row>
    <row r="4474" spans="2:14" x14ac:dyDescent="0.3">
      <c r="B4474" s="32">
        <v>284390</v>
      </c>
      <c r="C4474" s="5" t="s">
        <v>27</v>
      </c>
      <c r="D4474" s="5" t="s">
        <v>36</v>
      </c>
      <c r="E4474" s="5" t="s">
        <v>31</v>
      </c>
      <c r="F4474" s="5">
        <v>157</v>
      </c>
      <c r="G4474" s="6">
        <v>43785</v>
      </c>
      <c r="H4474" s="6">
        <v>43786</v>
      </c>
      <c r="I4474" s="6">
        <v>43789</v>
      </c>
      <c r="J4474" s="5" t="s">
        <v>30</v>
      </c>
      <c r="K4474" s="7">
        <v>399.95</v>
      </c>
      <c r="L4474" s="35">
        <v>251.97</v>
      </c>
      <c r="M4474" s="36">
        <f t="shared" si="69"/>
        <v>147.97999999999999</v>
      </c>
      <c r="N4474" s="37">
        <f>YEAR(Table1[[#This Row],[Data zamówienia]])</f>
        <v>2019</v>
      </c>
    </row>
    <row r="4475" spans="2:14" x14ac:dyDescent="0.3">
      <c r="B4475" s="32">
        <v>968211</v>
      </c>
      <c r="C4475" s="5" t="s">
        <v>21</v>
      </c>
      <c r="D4475" s="5" t="s">
        <v>36</v>
      </c>
      <c r="E4475" s="5" t="s">
        <v>37</v>
      </c>
      <c r="F4475" s="5">
        <v>208</v>
      </c>
      <c r="G4475" s="6">
        <v>43785</v>
      </c>
      <c r="H4475" s="6">
        <v>43789</v>
      </c>
      <c r="I4475" s="6">
        <v>43792</v>
      </c>
      <c r="J4475" s="5" t="s">
        <v>24</v>
      </c>
      <c r="K4475" s="7">
        <v>518.87</v>
      </c>
      <c r="L4475" s="35">
        <v>352.83</v>
      </c>
      <c r="M4475" s="36">
        <f t="shared" si="69"/>
        <v>166.04000000000002</v>
      </c>
      <c r="N4475" s="37">
        <f>YEAR(Table1[[#This Row],[Data zamówienia]])</f>
        <v>2019</v>
      </c>
    </row>
    <row r="4476" spans="2:14" x14ac:dyDescent="0.3">
      <c r="B4476" s="32">
        <v>161997</v>
      </c>
      <c r="C4476" s="5" t="s">
        <v>21</v>
      </c>
      <c r="D4476" s="5" t="s">
        <v>28</v>
      </c>
      <c r="E4476" s="5" t="s">
        <v>31</v>
      </c>
      <c r="F4476" s="5">
        <v>78</v>
      </c>
      <c r="G4476" s="6">
        <v>43787</v>
      </c>
      <c r="H4476" s="6">
        <v>43788</v>
      </c>
      <c r="I4476" s="6">
        <v>43790</v>
      </c>
      <c r="J4476" s="5" t="s">
        <v>32</v>
      </c>
      <c r="K4476" s="7">
        <v>579.85</v>
      </c>
      <c r="L4476" s="35">
        <v>504.47</v>
      </c>
      <c r="M4476" s="36">
        <f t="shared" si="69"/>
        <v>75.38</v>
      </c>
      <c r="N4476" s="37">
        <f>YEAR(Table1[[#This Row],[Data zamówienia]])</f>
        <v>2019</v>
      </c>
    </row>
    <row r="4477" spans="2:14" x14ac:dyDescent="0.3">
      <c r="B4477" s="32">
        <v>648590</v>
      </c>
      <c r="C4477" s="5" t="s">
        <v>35</v>
      </c>
      <c r="D4477" s="5" t="s">
        <v>28</v>
      </c>
      <c r="E4477" s="5" t="s">
        <v>34</v>
      </c>
      <c r="F4477" s="5">
        <v>103</v>
      </c>
      <c r="G4477" s="6">
        <v>43786</v>
      </c>
      <c r="H4477" s="6">
        <v>43789</v>
      </c>
      <c r="I4477" s="6">
        <v>43793</v>
      </c>
      <c r="J4477" s="5" t="s">
        <v>40</v>
      </c>
      <c r="K4477" s="7">
        <v>1034.3599999999999</v>
      </c>
      <c r="L4477" s="35">
        <v>610.27</v>
      </c>
      <c r="M4477" s="36">
        <f t="shared" si="69"/>
        <v>424.08999999999992</v>
      </c>
      <c r="N4477" s="37">
        <f>YEAR(Table1[[#This Row],[Data zamówienia]])</f>
        <v>2019</v>
      </c>
    </row>
    <row r="4478" spans="2:14" x14ac:dyDescent="0.3">
      <c r="B4478" s="32">
        <v>600836</v>
      </c>
      <c r="C4478" s="5" t="s">
        <v>27</v>
      </c>
      <c r="D4478" s="5" t="s">
        <v>36</v>
      </c>
      <c r="E4478" s="5" t="s">
        <v>29</v>
      </c>
      <c r="F4478" s="5">
        <v>181</v>
      </c>
      <c r="G4478" s="6">
        <v>43786</v>
      </c>
      <c r="H4478" s="6">
        <v>43789</v>
      </c>
      <c r="I4478" s="6">
        <v>43796</v>
      </c>
      <c r="J4478" s="5" t="s">
        <v>24</v>
      </c>
      <c r="K4478" s="7">
        <v>1175.58</v>
      </c>
      <c r="L4478" s="35">
        <v>846.42</v>
      </c>
      <c r="M4478" s="36">
        <f t="shared" si="69"/>
        <v>329.15999999999997</v>
      </c>
      <c r="N4478" s="37">
        <f>YEAR(Table1[[#This Row],[Data zamówienia]])</f>
        <v>2019</v>
      </c>
    </row>
    <row r="4479" spans="2:14" x14ac:dyDescent="0.3">
      <c r="B4479" s="32">
        <v>283542</v>
      </c>
      <c r="C4479" s="5" t="s">
        <v>21</v>
      </c>
      <c r="D4479" s="5" t="s">
        <v>39</v>
      </c>
      <c r="E4479" s="5" t="s">
        <v>34</v>
      </c>
      <c r="F4479" s="5">
        <v>110</v>
      </c>
      <c r="G4479" s="6">
        <v>43787</v>
      </c>
      <c r="H4479" s="6">
        <v>43790</v>
      </c>
      <c r="I4479" s="6">
        <v>43797</v>
      </c>
      <c r="J4479" s="5" t="s">
        <v>32</v>
      </c>
      <c r="K4479" s="7">
        <v>391.81</v>
      </c>
      <c r="L4479" s="35">
        <v>231.17</v>
      </c>
      <c r="M4479" s="36">
        <f t="shared" si="69"/>
        <v>160.64000000000001</v>
      </c>
      <c r="N4479" s="37">
        <f>YEAR(Table1[[#This Row],[Data zamówienia]])</f>
        <v>2019</v>
      </c>
    </row>
    <row r="4480" spans="2:14" x14ac:dyDescent="0.3">
      <c r="B4480" s="32">
        <v>754803</v>
      </c>
      <c r="C4480" s="5" t="s">
        <v>35</v>
      </c>
      <c r="D4480" s="5" t="s">
        <v>39</v>
      </c>
      <c r="E4480" s="5" t="s">
        <v>23</v>
      </c>
      <c r="F4480" s="5">
        <v>174</v>
      </c>
      <c r="G4480" s="6">
        <v>43787</v>
      </c>
      <c r="H4480" s="6">
        <v>43789</v>
      </c>
      <c r="I4480" s="6">
        <v>43790</v>
      </c>
      <c r="J4480" s="5" t="s">
        <v>33</v>
      </c>
      <c r="K4480" s="7">
        <v>1651.92</v>
      </c>
      <c r="L4480" s="35">
        <v>1205.9000000000001</v>
      </c>
      <c r="M4480" s="36">
        <f t="shared" si="69"/>
        <v>446.02</v>
      </c>
      <c r="N4480" s="37">
        <f>YEAR(Table1[[#This Row],[Data zamówienia]])</f>
        <v>2019</v>
      </c>
    </row>
    <row r="4481" spans="2:14" x14ac:dyDescent="0.3">
      <c r="B4481" s="32">
        <v>157935</v>
      </c>
      <c r="C4481" s="5" t="s">
        <v>27</v>
      </c>
      <c r="D4481" s="5" t="s">
        <v>28</v>
      </c>
      <c r="E4481" s="5" t="s">
        <v>23</v>
      </c>
      <c r="F4481" s="5">
        <v>135</v>
      </c>
      <c r="G4481" s="6">
        <v>43787</v>
      </c>
      <c r="H4481" s="6">
        <v>43788</v>
      </c>
      <c r="I4481" s="6">
        <v>43793</v>
      </c>
      <c r="J4481" s="5" t="s">
        <v>24</v>
      </c>
      <c r="K4481" s="7">
        <v>206.13</v>
      </c>
      <c r="L4481" s="35">
        <v>171.09</v>
      </c>
      <c r="M4481" s="36">
        <f t="shared" si="69"/>
        <v>35.039999999999992</v>
      </c>
      <c r="N4481" s="37">
        <f>YEAR(Table1[[#This Row],[Data zamówienia]])</f>
        <v>2019</v>
      </c>
    </row>
    <row r="4482" spans="2:14" x14ac:dyDescent="0.3">
      <c r="B4482" s="32">
        <v>470655</v>
      </c>
      <c r="C4482" s="5" t="s">
        <v>21</v>
      </c>
      <c r="D4482" s="5" t="s">
        <v>36</v>
      </c>
      <c r="E4482" s="5" t="s">
        <v>37</v>
      </c>
      <c r="F4482" s="5">
        <v>321</v>
      </c>
      <c r="G4482" s="6">
        <v>43787</v>
      </c>
      <c r="H4482" s="6">
        <v>43788</v>
      </c>
      <c r="I4482" s="6">
        <v>43790</v>
      </c>
      <c r="J4482" s="5" t="s">
        <v>30</v>
      </c>
      <c r="K4482" s="7">
        <v>606.16</v>
      </c>
      <c r="L4482" s="35">
        <v>412.19</v>
      </c>
      <c r="M4482" s="36">
        <f t="shared" si="69"/>
        <v>193.96999999999997</v>
      </c>
      <c r="N4482" s="37">
        <f>YEAR(Table1[[#This Row],[Data zamówienia]])</f>
        <v>2019</v>
      </c>
    </row>
    <row r="4483" spans="2:14" x14ac:dyDescent="0.3">
      <c r="B4483" s="32">
        <v>922487</v>
      </c>
      <c r="C4483" s="5" t="s">
        <v>38</v>
      </c>
      <c r="D4483" s="5" t="s">
        <v>39</v>
      </c>
      <c r="E4483" s="5" t="s">
        <v>29</v>
      </c>
      <c r="F4483" s="5">
        <v>178</v>
      </c>
      <c r="G4483" s="6">
        <v>43786</v>
      </c>
      <c r="H4483" s="6">
        <v>43788</v>
      </c>
      <c r="I4483" s="6">
        <v>43793</v>
      </c>
      <c r="J4483" s="5" t="s">
        <v>26</v>
      </c>
      <c r="K4483" s="7">
        <v>1445.12</v>
      </c>
      <c r="L4483" s="35">
        <v>1257.25</v>
      </c>
      <c r="M4483" s="36">
        <f t="shared" si="69"/>
        <v>187.86999999999989</v>
      </c>
      <c r="N4483" s="37">
        <f>YEAR(Table1[[#This Row],[Data zamówienia]])</f>
        <v>2019</v>
      </c>
    </row>
    <row r="4484" spans="2:14" x14ac:dyDescent="0.3">
      <c r="B4484" s="32">
        <v>692536</v>
      </c>
      <c r="C4484" s="5" t="s">
        <v>21</v>
      </c>
      <c r="D4484" s="5" t="s">
        <v>22</v>
      </c>
      <c r="E4484" s="5" t="s">
        <v>23</v>
      </c>
      <c r="F4484" s="5">
        <v>72</v>
      </c>
      <c r="G4484" s="6">
        <v>43787</v>
      </c>
      <c r="H4484" s="6">
        <v>43788</v>
      </c>
      <c r="I4484" s="6">
        <v>43791</v>
      </c>
      <c r="J4484" s="5" t="s">
        <v>24</v>
      </c>
      <c r="K4484" s="7">
        <v>1953.64</v>
      </c>
      <c r="L4484" s="35">
        <v>1015.89</v>
      </c>
      <c r="M4484" s="36">
        <f t="shared" ref="M4484:M4547" si="70">K4484-L4484</f>
        <v>937.75000000000011</v>
      </c>
      <c r="N4484" s="37">
        <f>YEAR(Table1[[#This Row],[Data zamówienia]])</f>
        <v>2019</v>
      </c>
    </row>
    <row r="4485" spans="2:14" x14ac:dyDescent="0.3">
      <c r="B4485" s="32">
        <v>902739</v>
      </c>
      <c r="C4485" s="5" t="s">
        <v>21</v>
      </c>
      <c r="D4485" s="5" t="s">
        <v>28</v>
      </c>
      <c r="E4485" s="5" t="s">
        <v>23</v>
      </c>
      <c r="F4485" s="5">
        <v>228</v>
      </c>
      <c r="G4485" s="6">
        <v>43787</v>
      </c>
      <c r="H4485" s="6">
        <v>43789</v>
      </c>
      <c r="I4485" s="6">
        <v>43790</v>
      </c>
      <c r="J4485" s="5" t="s">
        <v>33</v>
      </c>
      <c r="K4485" s="7">
        <v>1236.6199999999999</v>
      </c>
      <c r="L4485" s="35">
        <v>878</v>
      </c>
      <c r="M4485" s="36">
        <f t="shared" si="70"/>
        <v>358.61999999999989</v>
      </c>
      <c r="N4485" s="37">
        <f>YEAR(Table1[[#This Row],[Data zamówienia]])</f>
        <v>2019</v>
      </c>
    </row>
    <row r="4486" spans="2:14" x14ac:dyDescent="0.3">
      <c r="B4486" s="32">
        <v>879846</v>
      </c>
      <c r="C4486" s="5" t="s">
        <v>27</v>
      </c>
      <c r="D4486" s="5" t="s">
        <v>36</v>
      </c>
      <c r="E4486" s="5" t="s">
        <v>23</v>
      </c>
      <c r="F4486" s="5">
        <v>37</v>
      </c>
      <c r="G4486" s="6">
        <v>43786</v>
      </c>
      <c r="H4486" s="6">
        <v>43789</v>
      </c>
      <c r="I4486" s="6">
        <v>43790</v>
      </c>
      <c r="J4486" s="5" t="s">
        <v>32</v>
      </c>
      <c r="K4486" s="7">
        <v>598.29999999999995</v>
      </c>
      <c r="L4486" s="35">
        <v>484.62</v>
      </c>
      <c r="M4486" s="36">
        <f t="shared" si="70"/>
        <v>113.67999999999995</v>
      </c>
      <c r="N4486" s="37">
        <f>YEAR(Table1[[#This Row],[Data zamówienia]])</f>
        <v>2019</v>
      </c>
    </row>
    <row r="4487" spans="2:14" x14ac:dyDescent="0.3">
      <c r="B4487" s="32">
        <v>157538</v>
      </c>
      <c r="C4487" s="5" t="s">
        <v>27</v>
      </c>
      <c r="D4487" s="5" t="s">
        <v>28</v>
      </c>
      <c r="E4487" s="5" t="s">
        <v>25</v>
      </c>
      <c r="F4487" s="5">
        <v>30</v>
      </c>
      <c r="G4487" s="6">
        <v>43787</v>
      </c>
      <c r="H4487" s="6">
        <v>43790</v>
      </c>
      <c r="I4487" s="6">
        <v>43791</v>
      </c>
      <c r="J4487" s="5" t="s">
        <v>32</v>
      </c>
      <c r="K4487" s="7">
        <v>334.68</v>
      </c>
      <c r="L4487" s="35">
        <v>237.62</v>
      </c>
      <c r="M4487" s="36">
        <f t="shared" si="70"/>
        <v>97.06</v>
      </c>
      <c r="N4487" s="37">
        <f>YEAR(Table1[[#This Row],[Data zamówienia]])</f>
        <v>2019</v>
      </c>
    </row>
    <row r="4488" spans="2:14" x14ac:dyDescent="0.3">
      <c r="B4488" s="32">
        <v>253423</v>
      </c>
      <c r="C4488" s="5" t="s">
        <v>27</v>
      </c>
      <c r="D4488" s="5" t="s">
        <v>39</v>
      </c>
      <c r="E4488" s="5" t="s">
        <v>25</v>
      </c>
      <c r="F4488" s="5">
        <v>297</v>
      </c>
      <c r="G4488" s="6">
        <v>43787</v>
      </c>
      <c r="H4488" s="6">
        <v>43791</v>
      </c>
      <c r="I4488" s="6">
        <v>43797</v>
      </c>
      <c r="J4488" s="5" t="s">
        <v>33</v>
      </c>
      <c r="K4488" s="7">
        <v>1681.55</v>
      </c>
      <c r="L4488" s="35">
        <v>1193.9000000000001</v>
      </c>
      <c r="M4488" s="36">
        <f t="shared" si="70"/>
        <v>487.64999999999986</v>
      </c>
      <c r="N4488" s="37">
        <f>YEAR(Table1[[#This Row],[Data zamówienia]])</f>
        <v>2019</v>
      </c>
    </row>
    <row r="4489" spans="2:14" x14ac:dyDescent="0.3">
      <c r="B4489" s="32">
        <v>408519</v>
      </c>
      <c r="C4489" s="5" t="s">
        <v>21</v>
      </c>
      <c r="D4489" s="5" t="s">
        <v>28</v>
      </c>
      <c r="E4489" s="5" t="s">
        <v>34</v>
      </c>
      <c r="F4489" s="5">
        <v>300</v>
      </c>
      <c r="G4489" s="6">
        <v>43787</v>
      </c>
      <c r="H4489" s="6">
        <v>43788</v>
      </c>
      <c r="I4489" s="6">
        <v>43793</v>
      </c>
      <c r="J4489" s="5" t="s">
        <v>26</v>
      </c>
      <c r="K4489" s="7">
        <v>1848.82</v>
      </c>
      <c r="L4489" s="35">
        <v>1294.17</v>
      </c>
      <c r="M4489" s="36">
        <f t="shared" si="70"/>
        <v>554.64999999999986</v>
      </c>
      <c r="N4489" s="37">
        <f>YEAR(Table1[[#This Row],[Data zamówienia]])</f>
        <v>2019</v>
      </c>
    </row>
    <row r="4490" spans="2:14" x14ac:dyDescent="0.3">
      <c r="B4490" s="32">
        <v>867491</v>
      </c>
      <c r="C4490" s="5" t="s">
        <v>21</v>
      </c>
      <c r="D4490" s="5" t="s">
        <v>39</v>
      </c>
      <c r="E4490" s="5" t="s">
        <v>23</v>
      </c>
      <c r="F4490" s="5">
        <v>243</v>
      </c>
      <c r="G4490" s="6">
        <v>43788</v>
      </c>
      <c r="H4490" s="6">
        <v>43789</v>
      </c>
      <c r="I4490" s="6">
        <v>43790</v>
      </c>
      <c r="J4490" s="5" t="s">
        <v>40</v>
      </c>
      <c r="K4490" s="7">
        <v>782.76</v>
      </c>
      <c r="L4490" s="35">
        <v>508.79</v>
      </c>
      <c r="M4490" s="36">
        <f t="shared" si="70"/>
        <v>273.96999999999997</v>
      </c>
      <c r="N4490" s="37">
        <f>YEAR(Table1[[#This Row],[Data zamówienia]])</f>
        <v>2019</v>
      </c>
    </row>
    <row r="4491" spans="2:14" x14ac:dyDescent="0.3">
      <c r="B4491" s="32">
        <v>947078</v>
      </c>
      <c r="C4491" s="5" t="s">
        <v>21</v>
      </c>
      <c r="D4491" s="5" t="s">
        <v>39</v>
      </c>
      <c r="E4491" s="5" t="s">
        <v>37</v>
      </c>
      <c r="F4491" s="5">
        <v>74</v>
      </c>
      <c r="G4491" s="6">
        <v>43787</v>
      </c>
      <c r="H4491" s="6">
        <v>43789</v>
      </c>
      <c r="I4491" s="6">
        <v>43795</v>
      </c>
      <c r="J4491" s="5" t="s">
        <v>32</v>
      </c>
      <c r="K4491" s="7">
        <v>889.22</v>
      </c>
      <c r="L4491" s="35">
        <v>746.94</v>
      </c>
      <c r="M4491" s="36">
        <f t="shared" si="70"/>
        <v>142.27999999999997</v>
      </c>
      <c r="N4491" s="37">
        <f>YEAR(Table1[[#This Row],[Data zamówienia]])</f>
        <v>2019</v>
      </c>
    </row>
    <row r="4492" spans="2:14" x14ac:dyDescent="0.3">
      <c r="B4492" s="32">
        <v>387156</v>
      </c>
      <c r="C4492" s="5" t="s">
        <v>27</v>
      </c>
      <c r="D4492" s="5" t="s">
        <v>39</v>
      </c>
      <c r="E4492" s="5" t="s">
        <v>23</v>
      </c>
      <c r="F4492" s="5">
        <v>107</v>
      </c>
      <c r="G4492" s="6">
        <v>43787</v>
      </c>
      <c r="H4492" s="6">
        <v>43789</v>
      </c>
      <c r="I4492" s="6">
        <v>43794</v>
      </c>
      <c r="J4492" s="5" t="s">
        <v>30</v>
      </c>
      <c r="K4492" s="7">
        <v>1442.68</v>
      </c>
      <c r="L4492" s="35">
        <v>779.05</v>
      </c>
      <c r="M4492" s="36">
        <f t="shared" si="70"/>
        <v>663.63000000000011</v>
      </c>
      <c r="N4492" s="37">
        <f>YEAR(Table1[[#This Row],[Data zamówienia]])</f>
        <v>2019</v>
      </c>
    </row>
    <row r="4493" spans="2:14" x14ac:dyDescent="0.3">
      <c r="B4493" s="32">
        <v>598031</v>
      </c>
      <c r="C4493" s="5" t="s">
        <v>38</v>
      </c>
      <c r="D4493" s="5" t="s">
        <v>22</v>
      </c>
      <c r="E4493" s="5" t="s">
        <v>34</v>
      </c>
      <c r="F4493" s="5">
        <v>28</v>
      </c>
      <c r="G4493" s="6">
        <v>43788</v>
      </c>
      <c r="H4493" s="6">
        <v>43791</v>
      </c>
      <c r="I4493" s="6">
        <v>43798</v>
      </c>
      <c r="J4493" s="5" t="s">
        <v>26</v>
      </c>
      <c r="K4493" s="7">
        <v>945.49</v>
      </c>
      <c r="L4493" s="35">
        <v>586.20000000000005</v>
      </c>
      <c r="M4493" s="36">
        <f t="shared" si="70"/>
        <v>359.28999999999996</v>
      </c>
      <c r="N4493" s="37">
        <f>YEAR(Table1[[#This Row],[Data zamówienia]])</f>
        <v>2019</v>
      </c>
    </row>
    <row r="4494" spans="2:14" x14ac:dyDescent="0.3">
      <c r="B4494" s="32">
        <v>210977</v>
      </c>
      <c r="C4494" s="5" t="s">
        <v>21</v>
      </c>
      <c r="D4494" s="5" t="s">
        <v>22</v>
      </c>
      <c r="E4494" s="5" t="s">
        <v>37</v>
      </c>
      <c r="F4494" s="5">
        <v>1</v>
      </c>
      <c r="G4494" s="6">
        <v>43787</v>
      </c>
      <c r="H4494" s="6">
        <v>43791</v>
      </c>
      <c r="I4494" s="6">
        <v>43793</v>
      </c>
      <c r="J4494" s="5" t="s">
        <v>30</v>
      </c>
      <c r="K4494" s="7">
        <v>1945.43</v>
      </c>
      <c r="L4494" s="35">
        <v>1556.34</v>
      </c>
      <c r="M4494" s="36">
        <f t="shared" si="70"/>
        <v>389.09000000000015</v>
      </c>
      <c r="N4494" s="37">
        <f>YEAR(Table1[[#This Row],[Data zamówienia]])</f>
        <v>2019</v>
      </c>
    </row>
    <row r="4495" spans="2:14" x14ac:dyDescent="0.3">
      <c r="B4495" s="32">
        <v>869837</v>
      </c>
      <c r="C4495" s="5" t="s">
        <v>21</v>
      </c>
      <c r="D4495" s="5" t="s">
        <v>36</v>
      </c>
      <c r="E4495" s="5" t="s">
        <v>34</v>
      </c>
      <c r="F4495" s="5">
        <v>22</v>
      </c>
      <c r="G4495" s="6">
        <v>43788</v>
      </c>
      <c r="H4495" s="6">
        <v>43791</v>
      </c>
      <c r="I4495" s="6">
        <v>43797</v>
      </c>
      <c r="J4495" s="5" t="s">
        <v>26</v>
      </c>
      <c r="K4495" s="7">
        <v>782.29</v>
      </c>
      <c r="L4495" s="35">
        <v>610.19000000000005</v>
      </c>
      <c r="M4495" s="36">
        <f t="shared" si="70"/>
        <v>172.09999999999991</v>
      </c>
      <c r="N4495" s="37">
        <f>YEAR(Table1[[#This Row],[Data zamówienia]])</f>
        <v>2019</v>
      </c>
    </row>
    <row r="4496" spans="2:14" x14ac:dyDescent="0.3">
      <c r="B4496" s="32">
        <v>159510</v>
      </c>
      <c r="C4496" s="5" t="s">
        <v>27</v>
      </c>
      <c r="D4496" s="5" t="s">
        <v>39</v>
      </c>
      <c r="E4496" s="5" t="s">
        <v>23</v>
      </c>
      <c r="F4496" s="5">
        <v>117</v>
      </c>
      <c r="G4496" s="6">
        <v>43788</v>
      </c>
      <c r="H4496" s="6">
        <v>43788</v>
      </c>
      <c r="I4496" s="6">
        <v>43789</v>
      </c>
      <c r="J4496" s="5" t="s">
        <v>32</v>
      </c>
      <c r="K4496" s="7">
        <v>220.1</v>
      </c>
      <c r="L4496" s="35">
        <v>209.1</v>
      </c>
      <c r="M4496" s="36">
        <f t="shared" si="70"/>
        <v>11</v>
      </c>
      <c r="N4496" s="37">
        <f>YEAR(Table1[[#This Row],[Data zamówienia]])</f>
        <v>2019</v>
      </c>
    </row>
    <row r="4497" spans="2:14" x14ac:dyDescent="0.3">
      <c r="B4497" s="32">
        <v>959770</v>
      </c>
      <c r="C4497" s="5" t="s">
        <v>27</v>
      </c>
      <c r="D4497" s="5" t="s">
        <v>28</v>
      </c>
      <c r="E4497" s="5" t="s">
        <v>31</v>
      </c>
      <c r="F4497" s="5">
        <v>163</v>
      </c>
      <c r="G4497" s="6">
        <v>43788</v>
      </c>
      <c r="H4497" s="6">
        <v>43788</v>
      </c>
      <c r="I4497" s="6">
        <v>43793</v>
      </c>
      <c r="J4497" s="5" t="s">
        <v>24</v>
      </c>
      <c r="K4497" s="7">
        <v>1920.08</v>
      </c>
      <c r="L4497" s="35">
        <v>1574.47</v>
      </c>
      <c r="M4497" s="36">
        <f t="shared" si="70"/>
        <v>345.6099999999999</v>
      </c>
      <c r="N4497" s="37">
        <f>YEAR(Table1[[#This Row],[Data zamówienia]])</f>
        <v>2019</v>
      </c>
    </row>
    <row r="4498" spans="2:14" x14ac:dyDescent="0.3">
      <c r="B4498" s="32">
        <v>532065</v>
      </c>
      <c r="C4498" s="5" t="s">
        <v>27</v>
      </c>
      <c r="D4498" s="5" t="s">
        <v>28</v>
      </c>
      <c r="E4498" s="5" t="s">
        <v>34</v>
      </c>
      <c r="F4498" s="5">
        <v>297</v>
      </c>
      <c r="G4498" s="6">
        <v>43788</v>
      </c>
      <c r="H4498" s="6">
        <v>43789</v>
      </c>
      <c r="I4498" s="6">
        <v>43790</v>
      </c>
      <c r="J4498" s="5" t="s">
        <v>30</v>
      </c>
      <c r="K4498" s="7">
        <v>1526.51</v>
      </c>
      <c r="L4498" s="35">
        <v>1404.39</v>
      </c>
      <c r="M4498" s="36">
        <f t="shared" si="70"/>
        <v>122.11999999999989</v>
      </c>
      <c r="N4498" s="37">
        <f>YEAR(Table1[[#This Row],[Data zamówienia]])</f>
        <v>2019</v>
      </c>
    </row>
    <row r="4499" spans="2:14" x14ac:dyDescent="0.3">
      <c r="B4499" s="32">
        <v>407149</v>
      </c>
      <c r="C4499" s="5" t="s">
        <v>35</v>
      </c>
      <c r="D4499" s="5" t="s">
        <v>28</v>
      </c>
      <c r="E4499" s="5" t="s">
        <v>25</v>
      </c>
      <c r="F4499" s="5">
        <v>64</v>
      </c>
      <c r="G4499" s="6">
        <v>43788</v>
      </c>
      <c r="H4499" s="6">
        <v>43789</v>
      </c>
      <c r="I4499" s="6">
        <v>43791</v>
      </c>
      <c r="J4499" s="5" t="s">
        <v>24</v>
      </c>
      <c r="K4499" s="7">
        <v>939.27</v>
      </c>
      <c r="L4499" s="35">
        <v>610.53</v>
      </c>
      <c r="M4499" s="36">
        <f t="shared" si="70"/>
        <v>328.74</v>
      </c>
      <c r="N4499" s="37">
        <f>YEAR(Table1[[#This Row],[Data zamówienia]])</f>
        <v>2019</v>
      </c>
    </row>
    <row r="4500" spans="2:14" x14ac:dyDescent="0.3">
      <c r="B4500" s="32">
        <v>290623</v>
      </c>
      <c r="C4500" s="5" t="s">
        <v>35</v>
      </c>
      <c r="D4500" s="5" t="s">
        <v>28</v>
      </c>
      <c r="E4500" s="5" t="s">
        <v>25</v>
      </c>
      <c r="F4500" s="5">
        <v>236</v>
      </c>
      <c r="G4500" s="6">
        <v>43789</v>
      </c>
      <c r="H4500" s="6">
        <v>43792</v>
      </c>
      <c r="I4500" s="6">
        <v>43795</v>
      </c>
      <c r="J4500" s="5" t="s">
        <v>32</v>
      </c>
      <c r="K4500" s="7">
        <v>1164.95</v>
      </c>
      <c r="L4500" s="35">
        <v>862.06</v>
      </c>
      <c r="M4500" s="36">
        <f t="shared" si="70"/>
        <v>302.8900000000001</v>
      </c>
      <c r="N4500" s="37">
        <f>YEAR(Table1[[#This Row],[Data zamówienia]])</f>
        <v>2019</v>
      </c>
    </row>
    <row r="4501" spans="2:14" x14ac:dyDescent="0.3">
      <c r="B4501" s="32">
        <v>982079</v>
      </c>
      <c r="C4501" s="5" t="s">
        <v>21</v>
      </c>
      <c r="D4501" s="5" t="s">
        <v>22</v>
      </c>
      <c r="E4501" s="5" t="s">
        <v>37</v>
      </c>
      <c r="F4501" s="5">
        <v>262</v>
      </c>
      <c r="G4501" s="6">
        <v>43788</v>
      </c>
      <c r="H4501" s="6">
        <v>43792</v>
      </c>
      <c r="I4501" s="6">
        <v>43799</v>
      </c>
      <c r="J4501" s="5" t="s">
        <v>40</v>
      </c>
      <c r="K4501" s="7">
        <v>1164.95</v>
      </c>
      <c r="L4501" s="35">
        <v>640.72</v>
      </c>
      <c r="M4501" s="36">
        <f t="shared" si="70"/>
        <v>524.23</v>
      </c>
      <c r="N4501" s="37">
        <f>YEAR(Table1[[#This Row],[Data zamówienia]])</f>
        <v>2019</v>
      </c>
    </row>
    <row r="4502" spans="2:14" x14ac:dyDescent="0.3">
      <c r="B4502" s="32">
        <v>492733</v>
      </c>
      <c r="C4502" s="5" t="s">
        <v>21</v>
      </c>
      <c r="D4502" s="5" t="s">
        <v>36</v>
      </c>
      <c r="E4502" s="5" t="s">
        <v>34</v>
      </c>
      <c r="F4502" s="5">
        <v>185</v>
      </c>
      <c r="G4502" s="6">
        <v>43789</v>
      </c>
      <c r="H4502" s="6">
        <v>43791</v>
      </c>
      <c r="I4502" s="6">
        <v>43795</v>
      </c>
      <c r="J4502" s="5" t="s">
        <v>32</v>
      </c>
      <c r="K4502" s="7">
        <v>1063.1500000000001</v>
      </c>
      <c r="L4502" s="35">
        <v>914.31</v>
      </c>
      <c r="M4502" s="36">
        <f t="shared" si="70"/>
        <v>148.84000000000015</v>
      </c>
      <c r="N4502" s="37">
        <f>YEAR(Table1[[#This Row],[Data zamówienia]])</f>
        <v>2019</v>
      </c>
    </row>
    <row r="4503" spans="2:14" x14ac:dyDescent="0.3">
      <c r="B4503" s="32">
        <v>403088</v>
      </c>
      <c r="C4503" s="5" t="s">
        <v>21</v>
      </c>
      <c r="D4503" s="5" t="s">
        <v>22</v>
      </c>
      <c r="E4503" s="5" t="s">
        <v>29</v>
      </c>
      <c r="F4503" s="5">
        <v>302</v>
      </c>
      <c r="G4503" s="6">
        <v>43788</v>
      </c>
      <c r="H4503" s="6">
        <v>43790</v>
      </c>
      <c r="I4503" s="6">
        <v>43793</v>
      </c>
      <c r="J4503" s="5" t="s">
        <v>32</v>
      </c>
      <c r="K4503" s="7">
        <v>1834.32</v>
      </c>
      <c r="L4503" s="35">
        <v>1650.89</v>
      </c>
      <c r="M4503" s="36">
        <f t="shared" si="70"/>
        <v>183.42999999999984</v>
      </c>
      <c r="N4503" s="37">
        <f>YEAR(Table1[[#This Row],[Data zamówienia]])</f>
        <v>2019</v>
      </c>
    </row>
    <row r="4504" spans="2:14" x14ac:dyDescent="0.3">
      <c r="B4504" s="32">
        <v>159656</v>
      </c>
      <c r="C4504" s="5" t="s">
        <v>27</v>
      </c>
      <c r="D4504" s="5" t="s">
        <v>36</v>
      </c>
      <c r="E4504" s="5" t="s">
        <v>31</v>
      </c>
      <c r="F4504" s="5">
        <v>275</v>
      </c>
      <c r="G4504" s="6">
        <v>43789</v>
      </c>
      <c r="H4504" s="6">
        <v>43789</v>
      </c>
      <c r="I4504" s="6">
        <v>43796</v>
      </c>
      <c r="J4504" s="5" t="s">
        <v>26</v>
      </c>
      <c r="K4504" s="7">
        <v>159.77000000000001</v>
      </c>
      <c r="L4504" s="35">
        <v>100.66</v>
      </c>
      <c r="M4504" s="36">
        <f t="shared" si="70"/>
        <v>59.110000000000014</v>
      </c>
      <c r="N4504" s="37">
        <f>YEAR(Table1[[#This Row],[Data zamówienia]])</f>
        <v>2019</v>
      </c>
    </row>
    <row r="4505" spans="2:14" x14ac:dyDescent="0.3">
      <c r="B4505" s="32">
        <v>97184</v>
      </c>
      <c r="C4505" s="5" t="s">
        <v>35</v>
      </c>
      <c r="D4505" s="5" t="s">
        <v>39</v>
      </c>
      <c r="E4505" s="5" t="s">
        <v>29</v>
      </c>
      <c r="F4505" s="5">
        <v>187</v>
      </c>
      <c r="G4505" s="6">
        <v>43788</v>
      </c>
      <c r="H4505" s="6">
        <v>43789</v>
      </c>
      <c r="I4505" s="6">
        <v>43791</v>
      </c>
      <c r="J4505" s="5" t="s">
        <v>32</v>
      </c>
      <c r="K4505" s="7">
        <v>391.81</v>
      </c>
      <c r="L4505" s="35">
        <v>239</v>
      </c>
      <c r="M4505" s="36">
        <f t="shared" si="70"/>
        <v>152.81</v>
      </c>
      <c r="N4505" s="37">
        <f>YEAR(Table1[[#This Row],[Data zamówienia]])</f>
        <v>2019</v>
      </c>
    </row>
    <row r="4506" spans="2:14" x14ac:dyDescent="0.3">
      <c r="B4506" s="32">
        <v>546133</v>
      </c>
      <c r="C4506" s="5" t="s">
        <v>27</v>
      </c>
      <c r="D4506" s="5" t="s">
        <v>22</v>
      </c>
      <c r="E4506" s="5" t="s">
        <v>31</v>
      </c>
      <c r="F4506" s="5">
        <v>12</v>
      </c>
      <c r="G4506" s="6">
        <v>43789</v>
      </c>
      <c r="H4506" s="6">
        <v>43792</v>
      </c>
      <c r="I4506" s="6">
        <v>43797</v>
      </c>
      <c r="J4506" s="5" t="s">
        <v>30</v>
      </c>
      <c r="K4506" s="7">
        <v>1114.98</v>
      </c>
      <c r="L4506" s="35">
        <v>590.94000000000005</v>
      </c>
      <c r="M4506" s="36">
        <f t="shared" si="70"/>
        <v>524.04</v>
      </c>
      <c r="N4506" s="37">
        <f>YEAR(Table1[[#This Row],[Data zamówienia]])</f>
        <v>2019</v>
      </c>
    </row>
    <row r="4507" spans="2:14" x14ac:dyDescent="0.3">
      <c r="B4507" s="32">
        <v>520977</v>
      </c>
      <c r="C4507" s="5" t="s">
        <v>21</v>
      </c>
      <c r="D4507" s="5" t="s">
        <v>22</v>
      </c>
      <c r="E4507" s="5" t="s">
        <v>31</v>
      </c>
      <c r="F4507" s="5">
        <v>272</v>
      </c>
      <c r="G4507" s="6">
        <v>43789</v>
      </c>
      <c r="H4507" s="6">
        <v>43792</v>
      </c>
      <c r="I4507" s="6">
        <v>43796</v>
      </c>
      <c r="J4507" s="5" t="s">
        <v>32</v>
      </c>
      <c r="K4507" s="7">
        <v>545.14</v>
      </c>
      <c r="L4507" s="35">
        <v>288.92</v>
      </c>
      <c r="M4507" s="36">
        <f t="shared" si="70"/>
        <v>256.21999999999997</v>
      </c>
      <c r="N4507" s="37">
        <f>YEAR(Table1[[#This Row],[Data zamówienia]])</f>
        <v>2019</v>
      </c>
    </row>
    <row r="4508" spans="2:14" x14ac:dyDescent="0.3">
      <c r="B4508" s="32">
        <v>64517</v>
      </c>
      <c r="C4508" s="5" t="s">
        <v>35</v>
      </c>
      <c r="D4508" s="5" t="s">
        <v>28</v>
      </c>
      <c r="E4508" s="5" t="s">
        <v>31</v>
      </c>
      <c r="F4508" s="5">
        <v>267</v>
      </c>
      <c r="G4508" s="6">
        <v>43790</v>
      </c>
      <c r="H4508" s="6">
        <v>43791</v>
      </c>
      <c r="I4508" s="6">
        <v>43798</v>
      </c>
      <c r="J4508" s="5" t="s">
        <v>33</v>
      </c>
      <c r="K4508" s="7">
        <v>1588.3</v>
      </c>
      <c r="L4508" s="35">
        <v>1111.81</v>
      </c>
      <c r="M4508" s="36">
        <f t="shared" si="70"/>
        <v>476.49</v>
      </c>
      <c r="N4508" s="37">
        <f>YEAR(Table1[[#This Row],[Data zamówienia]])</f>
        <v>2019</v>
      </c>
    </row>
    <row r="4509" spans="2:14" x14ac:dyDescent="0.3">
      <c r="B4509" s="32">
        <v>195839</v>
      </c>
      <c r="C4509" s="5" t="s">
        <v>21</v>
      </c>
      <c r="D4509" s="5" t="s">
        <v>39</v>
      </c>
      <c r="E4509" s="5" t="s">
        <v>29</v>
      </c>
      <c r="F4509" s="5">
        <v>225</v>
      </c>
      <c r="G4509" s="6">
        <v>43789</v>
      </c>
      <c r="H4509" s="6">
        <v>43792</v>
      </c>
      <c r="I4509" s="6">
        <v>43798</v>
      </c>
      <c r="J4509" s="5" t="s">
        <v>40</v>
      </c>
      <c r="K4509" s="7">
        <v>465.47</v>
      </c>
      <c r="L4509" s="35">
        <v>381.69</v>
      </c>
      <c r="M4509" s="36">
        <f t="shared" si="70"/>
        <v>83.78000000000003</v>
      </c>
      <c r="N4509" s="37">
        <f>YEAR(Table1[[#This Row],[Data zamówienia]])</f>
        <v>2019</v>
      </c>
    </row>
    <row r="4510" spans="2:14" x14ac:dyDescent="0.3">
      <c r="B4510" s="32">
        <v>907479</v>
      </c>
      <c r="C4510" s="5" t="s">
        <v>21</v>
      </c>
      <c r="D4510" s="5" t="s">
        <v>22</v>
      </c>
      <c r="E4510" s="5" t="s">
        <v>34</v>
      </c>
      <c r="F4510" s="5">
        <v>316</v>
      </c>
      <c r="G4510" s="6">
        <v>43789</v>
      </c>
      <c r="H4510" s="6">
        <v>43791</v>
      </c>
      <c r="I4510" s="6">
        <v>43796</v>
      </c>
      <c r="J4510" s="5" t="s">
        <v>33</v>
      </c>
      <c r="K4510" s="7">
        <v>458.61</v>
      </c>
      <c r="L4510" s="35">
        <v>238.48</v>
      </c>
      <c r="M4510" s="36">
        <f t="shared" si="70"/>
        <v>220.13000000000002</v>
      </c>
      <c r="N4510" s="37">
        <f>YEAR(Table1[[#This Row],[Data zamówienia]])</f>
        <v>2019</v>
      </c>
    </row>
    <row r="4511" spans="2:14" x14ac:dyDescent="0.3">
      <c r="B4511" s="32">
        <v>865440</v>
      </c>
      <c r="C4511" s="5" t="s">
        <v>35</v>
      </c>
      <c r="D4511" s="5" t="s">
        <v>28</v>
      </c>
      <c r="E4511" s="5" t="s">
        <v>29</v>
      </c>
      <c r="F4511" s="5">
        <v>33</v>
      </c>
      <c r="G4511" s="6">
        <v>43789</v>
      </c>
      <c r="H4511" s="6">
        <v>43791</v>
      </c>
      <c r="I4511" s="6">
        <v>43797</v>
      </c>
      <c r="J4511" s="5" t="s">
        <v>24</v>
      </c>
      <c r="K4511" s="7">
        <v>1339.99</v>
      </c>
      <c r="L4511" s="35">
        <v>1031.79</v>
      </c>
      <c r="M4511" s="36">
        <f t="shared" si="70"/>
        <v>308.20000000000005</v>
      </c>
      <c r="N4511" s="37">
        <f>YEAR(Table1[[#This Row],[Data zamówienia]])</f>
        <v>2019</v>
      </c>
    </row>
    <row r="4512" spans="2:14" x14ac:dyDescent="0.3">
      <c r="B4512" s="32">
        <v>409428</v>
      </c>
      <c r="C4512" s="5" t="s">
        <v>27</v>
      </c>
      <c r="D4512" s="5" t="s">
        <v>28</v>
      </c>
      <c r="E4512" s="5" t="s">
        <v>25</v>
      </c>
      <c r="F4512" s="5">
        <v>157</v>
      </c>
      <c r="G4512" s="6">
        <v>43790</v>
      </c>
      <c r="H4512" s="6">
        <v>43790</v>
      </c>
      <c r="I4512" s="6">
        <v>43795</v>
      </c>
      <c r="J4512" s="5" t="s">
        <v>40</v>
      </c>
      <c r="K4512" s="7">
        <v>1072.8699999999999</v>
      </c>
      <c r="L4512" s="35">
        <v>654.45000000000005</v>
      </c>
      <c r="M4512" s="36">
        <f t="shared" si="70"/>
        <v>418.41999999999985</v>
      </c>
      <c r="N4512" s="37">
        <f>YEAR(Table1[[#This Row],[Data zamówienia]])</f>
        <v>2019</v>
      </c>
    </row>
    <row r="4513" spans="2:14" x14ac:dyDescent="0.3">
      <c r="B4513" s="32">
        <v>913801</v>
      </c>
      <c r="C4513" s="5" t="s">
        <v>21</v>
      </c>
      <c r="D4513" s="5" t="s">
        <v>28</v>
      </c>
      <c r="E4513" s="5" t="s">
        <v>25</v>
      </c>
      <c r="F4513" s="5">
        <v>198</v>
      </c>
      <c r="G4513" s="6">
        <v>43789</v>
      </c>
      <c r="H4513" s="6">
        <v>43792</v>
      </c>
      <c r="I4513" s="6">
        <v>43796</v>
      </c>
      <c r="J4513" s="5" t="s">
        <v>30</v>
      </c>
      <c r="K4513" s="7">
        <v>480.91</v>
      </c>
      <c r="L4513" s="35">
        <v>317.39999999999998</v>
      </c>
      <c r="M4513" s="36">
        <f t="shared" si="70"/>
        <v>163.51000000000005</v>
      </c>
      <c r="N4513" s="37">
        <f>YEAR(Table1[[#This Row],[Data zamówienia]])</f>
        <v>2019</v>
      </c>
    </row>
    <row r="4514" spans="2:14" x14ac:dyDescent="0.3">
      <c r="B4514" s="32">
        <v>487864</v>
      </c>
      <c r="C4514" s="5" t="s">
        <v>35</v>
      </c>
      <c r="D4514" s="5" t="s">
        <v>28</v>
      </c>
      <c r="E4514" s="5" t="s">
        <v>29</v>
      </c>
      <c r="F4514" s="5">
        <v>94</v>
      </c>
      <c r="G4514" s="6">
        <v>43790</v>
      </c>
      <c r="H4514" s="6">
        <v>43790</v>
      </c>
      <c r="I4514" s="6">
        <v>43794</v>
      </c>
      <c r="J4514" s="5" t="s">
        <v>30</v>
      </c>
      <c r="K4514" s="7">
        <v>802.81</v>
      </c>
      <c r="L4514" s="35">
        <v>513.79999999999995</v>
      </c>
      <c r="M4514" s="36">
        <f t="shared" si="70"/>
        <v>289.01</v>
      </c>
      <c r="N4514" s="37">
        <f>YEAR(Table1[[#This Row],[Data zamówienia]])</f>
        <v>2019</v>
      </c>
    </row>
    <row r="4515" spans="2:14" x14ac:dyDescent="0.3">
      <c r="B4515" s="32">
        <v>897391</v>
      </c>
      <c r="C4515" s="5" t="s">
        <v>27</v>
      </c>
      <c r="D4515" s="5" t="s">
        <v>22</v>
      </c>
      <c r="E4515" s="5" t="s">
        <v>31</v>
      </c>
      <c r="F4515" s="5">
        <v>233</v>
      </c>
      <c r="G4515" s="6">
        <v>43790</v>
      </c>
      <c r="H4515" s="6">
        <v>43790</v>
      </c>
      <c r="I4515" s="6">
        <v>43797</v>
      </c>
      <c r="J4515" s="5" t="s">
        <v>32</v>
      </c>
      <c r="K4515" s="7">
        <v>344.33</v>
      </c>
      <c r="L4515" s="35">
        <v>268.58</v>
      </c>
      <c r="M4515" s="36">
        <f t="shared" si="70"/>
        <v>75.75</v>
      </c>
      <c r="N4515" s="37">
        <f>YEAR(Table1[[#This Row],[Data zamówienia]])</f>
        <v>2019</v>
      </c>
    </row>
    <row r="4516" spans="2:14" x14ac:dyDescent="0.3">
      <c r="B4516" s="32">
        <v>736998</v>
      </c>
      <c r="C4516" s="5" t="s">
        <v>27</v>
      </c>
      <c r="D4516" s="5" t="s">
        <v>36</v>
      </c>
      <c r="E4516" s="5" t="s">
        <v>23</v>
      </c>
      <c r="F4516" s="5">
        <v>309</v>
      </c>
      <c r="G4516" s="6">
        <v>43790</v>
      </c>
      <c r="H4516" s="6">
        <v>43792</v>
      </c>
      <c r="I4516" s="6">
        <v>43797</v>
      </c>
      <c r="J4516" s="5" t="s">
        <v>32</v>
      </c>
      <c r="K4516" s="7">
        <v>801.73</v>
      </c>
      <c r="L4516" s="35">
        <v>601.29999999999995</v>
      </c>
      <c r="M4516" s="36">
        <f t="shared" si="70"/>
        <v>200.43000000000006</v>
      </c>
      <c r="N4516" s="37">
        <f>YEAR(Table1[[#This Row],[Data zamówienia]])</f>
        <v>2019</v>
      </c>
    </row>
    <row r="4517" spans="2:14" x14ac:dyDescent="0.3">
      <c r="B4517" s="32">
        <v>714759</v>
      </c>
      <c r="C4517" s="5" t="s">
        <v>27</v>
      </c>
      <c r="D4517" s="5" t="s">
        <v>39</v>
      </c>
      <c r="E4517" s="5" t="s">
        <v>29</v>
      </c>
      <c r="F4517" s="5">
        <v>135</v>
      </c>
      <c r="G4517" s="6">
        <v>43790</v>
      </c>
      <c r="H4517" s="6">
        <v>43792</v>
      </c>
      <c r="I4517" s="6">
        <v>43798</v>
      </c>
      <c r="J4517" s="5" t="s">
        <v>32</v>
      </c>
      <c r="K4517" s="7">
        <v>251.41</v>
      </c>
      <c r="L4517" s="35">
        <v>168.44</v>
      </c>
      <c r="M4517" s="36">
        <f t="shared" si="70"/>
        <v>82.97</v>
      </c>
      <c r="N4517" s="37">
        <f>YEAR(Table1[[#This Row],[Data zamówienia]])</f>
        <v>2019</v>
      </c>
    </row>
    <row r="4518" spans="2:14" x14ac:dyDescent="0.3">
      <c r="B4518" s="32">
        <v>311035</v>
      </c>
      <c r="C4518" s="5" t="s">
        <v>38</v>
      </c>
      <c r="D4518" s="5" t="s">
        <v>22</v>
      </c>
      <c r="E4518" s="5" t="s">
        <v>25</v>
      </c>
      <c r="F4518" s="5">
        <v>289</v>
      </c>
      <c r="G4518" s="6">
        <v>43790</v>
      </c>
      <c r="H4518" s="6">
        <v>43793</v>
      </c>
      <c r="I4518" s="6">
        <v>43799</v>
      </c>
      <c r="J4518" s="5" t="s">
        <v>30</v>
      </c>
      <c r="K4518" s="7">
        <v>638.46</v>
      </c>
      <c r="L4518" s="35">
        <v>581</v>
      </c>
      <c r="M4518" s="36">
        <f t="shared" si="70"/>
        <v>57.460000000000036</v>
      </c>
      <c r="N4518" s="37">
        <f>YEAR(Table1[[#This Row],[Data zamówienia]])</f>
        <v>2019</v>
      </c>
    </row>
    <row r="4519" spans="2:14" x14ac:dyDescent="0.3">
      <c r="B4519" s="32">
        <v>55867</v>
      </c>
      <c r="C4519" s="5" t="s">
        <v>38</v>
      </c>
      <c r="D4519" s="5" t="s">
        <v>39</v>
      </c>
      <c r="E4519" s="5" t="s">
        <v>23</v>
      </c>
      <c r="F4519" s="5">
        <v>84</v>
      </c>
      <c r="G4519" s="6">
        <v>43791</v>
      </c>
      <c r="H4519" s="6">
        <v>43791</v>
      </c>
      <c r="I4519" s="6">
        <v>43792</v>
      </c>
      <c r="J4519" s="5" t="s">
        <v>40</v>
      </c>
      <c r="K4519" s="7">
        <v>1653.47</v>
      </c>
      <c r="L4519" s="35">
        <v>1405.45</v>
      </c>
      <c r="M4519" s="36">
        <f t="shared" si="70"/>
        <v>248.01999999999998</v>
      </c>
      <c r="N4519" s="37">
        <f>YEAR(Table1[[#This Row],[Data zamówienia]])</f>
        <v>2019</v>
      </c>
    </row>
    <row r="4520" spans="2:14" x14ac:dyDescent="0.3">
      <c r="B4520" s="32">
        <v>318018</v>
      </c>
      <c r="C4520" s="5" t="s">
        <v>38</v>
      </c>
      <c r="D4520" s="5" t="s">
        <v>39</v>
      </c>
      <c r="E4520" s="5" t="s">
        <v>31</v>
      </c>
      <c r="F4520" s="5">
        <v>277</v>
      </c>
      <c r="G4520" s="6">
        <v>43790</v>
      </c>
      <c r="H4520" s="6">
        <v>43791</v>
      </c>
      <c r="I4520" s="6">
        <v>43794</v>
      </c>
      <c r="J4520" s="5" t="s">
        <v>32</v>
      </c>
      <c r="K4520" s="7">
        <v>712.36</v>
      </c>
      <c r="L4520" s="35">
        <v>534.27</v>
      </c>
      <c r="M4520" s="36">
        <f t="shared" si="70"/>
        <v>178.09000000000003</v>
      </c>
      <c r="N4520" s="37">
        <f>YEAR(Table1[[#This Row],[Data zamówienia]])</f>
        <v>2019</v>
      </c>
    </row>
    <row r="4521" spans="2:14" x14ac:dyDescent="0.3">
      <c r="B4521" s="32">
        <v>438624</v>
      </c>
      <c r="C4521" s="5" t="s">
        <v>21</v>
      </c>
      <c r="D4521" s="5" t="s">
        <v>36</v>
      </c>
      <c r="E4521" s="5" t="s">
        <v>25</v>
      </c>
      <c r="F4521" s="5">
        <v>302</v>
      </c>
      <c r="G4521" s="6">
        <v>43791</v>
      </c>
      <c r="H4521" s="6">
        <v>43791</v>
      </c>
      <c r="I4521" s="6">
        <v>43792</v>
      </c>
      <c r="J4521" s="5" t="s">
        <v>40</v>
      </c>
      <c r="K4521" s="7">
        <v>1758.22</v>
      </c>
      <c r="L4521" s="35">
        <v>1213.17</v>
      </c>
      <c r="M4521" s="36">
        <f t="shared" si="70"/>
        <v>545.04999999999995</v>
      </c>
      <c r="N4521" s="37">
        <f>YEAR(Table1[[#This Row],[Data zamówienia]])</f>
        <v>2019</v>
      </c>
    </row>
    <row r="4522" spans="2:14" x14ac:dyDescent="0.3">
      <c r="B4522" s="32">
        <v>762590</v>
      </c>
      <c r="C4522" s="5" t="s">
        <v>21</v>
      </c>
      <c r="D4522" s="5" t="s">
        <v>22</v>
      </c>
      <c r="E4522" s="5" t="s">
        <v>37</v>
      </c>
      <c r="F4522" s="5">
        <v>39</v>
      </c>
      <c r="G4522" s="6">
        <v>43790</v>
      </c>
      <c r="H4522" s="6">
        <v>43793</v>
      </c>
      <c r="I4522" s="6">
        <v>43795</v>
      </c>
      <c r="J4522" s="5" t="s">
        <v>24</v>
      </c>
      <c r="K4522" s="7">
        <v>1898.63</v>
      </c>
      <c r="L4522" s="35">
        <v>1651.81</v>
      </c>
      <c r="M4522" s="36">
        <f t="shared" si="70"/>
        <v>246.82000000000016</v>
      </c>
      <c r="N4522" s="37">
        <f>YEAR(Table1[[#This Row],[Data zamówienia]])</f>
        <v>2019</v>
      </c>
    </row>
    <row r="4523" spans="2:14" x14ac:dyDescent="0.3">
      <c r="B4523" s="32">
        <v>420144</v>
      </c>
      <c r="C4523" s="5" t="s">
        <v>27</v>
      </c>
      <c r="D4523" s="5" t="s">
        <v>36</v>
      </c>
      <c r="E4523" s="5" t="s">
        <v>34</v>
      </c>
      <c r="F4523" s="5">
        <v>177</v>
      </c>
      <c r="G4523" s="6">
        <v>43791</v>
      </c>
      <c r="H4523" s="6">
        <v>43791</v>
      </c>
      <c r="I4523" s="6">
        <v>43798</v>
      </c>
      <c r="J4523" s="5" t="s">
        <v>40</v>
      </c>
      <c r="K4523" s="7">
        <v>1339.32</v>
      </c>
      <c r="L4523" s="35">
        <v>763.41</v>
      </c>
      <c r="M4523" s="36">
        <f t="shared" si="70"/>
        <v>575.91</v>
      </c>
      <c r="N4523" s="37">
        <f>YEAR(Table1[[#This Row],[Data zamówienia]])</f>
        <v>2019</v>
      </c>
    </row>
    <row r="4524" spans="2:14" x14ac:dyDescent="0.3">
      <c r="B4524" s="32">
        <v>259822</v>
      </c>
      <c r="C4524" s="5" t="s">
        <v>21</v>
      </c>
      <c r="D4524" s="5" t="s">
        <v>39</v>
      </c>
      <c r="E4524" s="5" t="s">
        <v>25</v>
      </c>
      <c r="F4524" s="5">
        <v>227</v>
      </c>
      <c r="G4524" s="6">
        <v>43790</v>
      </c>
      <c r="H4524" s="6">
        <v>43792</v>
      </c>
      <c r="I4524" s="6">
        <v>43797</v>
      </c>
      <c r="J4524" s="5" t="s">
        <v>26</v>
      </c>
      <c r="K4524" s="7">
        <v>1494.73</v>
      </c>
      <c r="L4524" s="35">
        <v>1121.05</v>
      </c>
      <c r="M4524" s="36">
        <f t="shared" si="70"/>
        <v>373.68000000000006</v>
      </c>
      <c r="N4524" s="37">
        <f>YEAR(Table1[[#This Row],[Data zamówienia]])</f>
        <v>2019</v>
      </c>
    </row>
    <row r="4525" spans="2:14" x14ac:dyDescent="0.3">
      <c r="B4525" s="32">
        <v>776945</v>
      </c>
      <c r="C4525" s="5" t="s">
        <v>38</v>
      </c>
      <c r="D4525" s="5" t="s">
        <v>22</v>
      </c>
      <c r="E4525" s="5" t="s">
        <v>29</v>
      </c>
      <c r="F4525" s="5">
        <v>218</v>
      </c>
      <c r="G4525" s="6">
        <v>43790</v>
      </c>
      <c r="H4525" s="6">
        <v>43794</v>
      </c>
      <c r="I4525" s="6">
        <v>43795</v>
      </c>
      <c r="J4525" s="5" t="s">
        <v>40</v>
      </c>
      <c r="K4525" s="7">
        <v>194.17</v>
      </c>
      <c r="L4525" s="35">
        <v>170.87</v>
      </c>
      <c r="M4525" s="36">
        <f t="shared" si="70"/>
        <v>23.299999999999983</v>
      </c>
      <c r="N4525" s="37">
        <f>YEAR(Table1[[#This Row],[Data zamówienia]])</f>
        <v>2019</v>
      </c>
    </row>
    <row r="4526" spans="2:14" x14ac:dyDescent="0.3">
      <c r="B4526" s="32">
        <v>414050</v>
      </c>
      <c r="C4526" s="5" t="s">
        <v>21</v>
      </c>
      <c r="D4526" s="5" t="s">
        <v>22</v>
      </c>
      <c r="E4526" s="5" t="s">
        <v>31</v>
      </c>
      <c r="F4526" s="5">
        <v>348</v>
      </c>
      <c r="G4526" s="6">
        <v>43792</v>
      </c>
      <c r="H4526" s="6">
        <v>43792</v>
      </c>
      <c r="I4526" s="6">
        <v>43794</v>
      </c>
      <c r="J4526" s="5" t="s">
        <v>30</v>
      </c>
      <c r="K4526" s="7">
        <v>218.91</v>
      </c>
      <c r="L4526" s="35">
        <v>151.05000000000001</v>
      </c>
      <c r="M4526" s="36">
        <f t="shared" si="70"/>
        <v>67.859999999999985</v>
      </c>
      <c r="N4526" s="37">
        <f>YEAR(Table1[[#This Row],[Data zamówienia]])</f>
        <v>2019</v>
      </c>
    </row>
    <row r="4527" spans="2:14" x14ac:dyDescent="0.3">
      <c r="B4527" s="32">
        <v>31971</v>
      </c>
      <c r="C4527" s="5" t="s">
        <v>38</v>
      </c>
      <c r="D4527" s="5" t="s">
        <v>36</v>
      </c>
      <c r="E4527" s="5" t="s">
        <v>29</v>
      </c>
      <c r="F4527" s="5">
        <v>274</v>
      </c>
      <c r="G4527" s="6">
        <v>43791</v>
      </c>
      <c r="H4527" s="6">
        <v>43794</v>
      </c>
      <c r="I4527" s="6">
        <v>43799</v>
      </c>
      <c r="J4527" s="5" t="s">
        <v>26</v>
      </c>
      <c r="K4527" s="7">
        <v>350.84</v>
      </c>
      <c r="L4527" s="35">
        <v>322.77</v>
      </c>
      <c r="M4527" s="36">
        <f t="shared" si="70"/>
        <v>28.069999999999993</v>
      </c>
      <c r="N4527" s="37">
        <f>YEAR(Table1[[#This Row],[Data zamówienia]])</f>
        <v>2019</v>
      </c>
    </row>
    <row r="4528" spans="2:14" x14ac:dyDescent="0.3">
      <c r="B4528" s="32">
        <v>720995</v>
      </c>
      <c r="C4528" s="5" t="s">
        <v>27</v>
      </c>
      <c r="D4528" s="5" t="s">
        <v>36</v>
      </c>
      <c r="E4528" s="5" t="s">
        <v>25</v>
      </c>
      <c r="F4528" s="5">
        <v>261</v>
      </c>
      <c r="G4528" s="6">
        <v>43792</v>
      </c>
      <c r="H4528" s="6">
        <v>43792</v>
      </c>
      <c r="I4528" s="6">
        <v>43794</v>
      </c>
      <c r="J4528" s="5" t="s">
        <v>24</v>
      </c>
      <c r="K4528" s="7">
        <v>863.69</v>
      </c>
      <c r="L4528" s="35">
        <v>630.49</v>
      </c>
      <c r="M4528" s="36">
        <f t="shared" si="70"/>
        <v>233.20000000000005</v>
      </c>
      <c r="N4528" s="37">
        <f>YEAR(Table1[[#This Row],[Data zamówienia]])</f>
        <v>2019</v>
      </c>
    </row>
    <row r="4529" spans="2:14" x14ac:dyDescent="0.3">
      <c r="B4529" s="32">
        <v>357497</v>
      </c>
      <c r="C4529" s="5" t="s">
        <v>21</v>
      </c>
      <c r="D4529" s="5" t="s">
        <v>36</v>
      </c>
      <c r="E4529" s="5" t="s">
        <v>29</v>
      </c>
      <c r="F4529" s="5">
        <v>337</v>
      </c>
      <c r="G4529" s="6">
        <v>43791</v>
      </c>
      <c r="H4529" s="6">
        <v>43794</v>
      </c>
      <c r="I4529" s="6">
        <v>43795</v>
      </c>
      <c r="J4529" s="5" t="s">
        <v>32</v>
      </c>
      <c r="K4529" s="7">
        <v>1769.91</v>
      </c>
      <c r="L4529" s="35">
        <v>1150.44</v>
      </c>
      <c r="M4529" s="36">
        <f t="shared" si="70"/>
        <v>619.47</v>
      </c>
      <c r="N4529" s="37">
        <f>YEAR(Table1[[#This Row],[Data zamówienia]])</f>
        <v>2019</v>
      </c>
    </row>
    <row r="4530" spans="2:14" x14ac:dyDescent="0.3">
      <c r="B4530" s="32">
        <v>163289</v>
      </c>
      <c r="C4530" s="5" t="s">
        <v>27</v>
      </c>
      <c r="D4530" s="5" t="s">
        <v>36</v>
      </c>
      <c r="E4530" s="5" t="s">
        <v>29</v>
      </c>
      <c r="F4530" s="5">
        <v>150</v>
      </c>
      <c r="G4530" s="6">
        <v>43793</v>
      </c>
      <c r="H4530" s="6">
        <v>43793</v>
      </c>
      <c r="I4530" s="6">
        <v>43794</v>
      </c>
      <c r="J4530" s="5" t="s">
        <v>32</v>
      </c>
      <c r="K4530" s="7">
        <v>558.04</v>
      </c>
      <c r="L4530" s="35">
        <v>496.66</v>
      </c>
      <c r="M4530" s="36">
        <f t="shared" si="70"/>
        <v>61.379999999999939</v>
      </c>
      <c r="N4530" s="37">
        <f>YEAR(Table1[[#This Row],[Data zamówienia]])</f>
        <v>2019</v>
      </c>
    </row>
    <row r="4531" spans="2:14" x14ac:dyDescent="0.3">
      <c r="B4531" s="32">
        <v>528880</v>
      </c>
      <c r="C4531" s="5" t="s">
        <v>35</v>
      </c>
      <c r="D4531" s="5" t="s">
        <v>28</v>
      </c>
      <c r="E4531" s="5" t="s">
        <v>37</v>
      </c>
      <c r="F4531" s="5">
        <v>108</v>
      </c>
      <c r="G4531" s="6">
        <v>43792</v>
      </c>
      <c r="H4531" s="6">
        <v>43795</v>
      </c>
      <c r="I4531" s="6">
        <v>43800</v>
      </c>
      <c r="J4531" s="5" t="s">
        <v>30</v>
      </c>
      <c r="K4531" s="7">
        <v>962.76</v>
      </c>
      <c r="L4531" s="35">
        <v>491.01</v>
      </c>
      <c r="M4531" s="36">
        <f t="shared" si="70"/>
        <v>471.75</v>
      </c>
      <c r="N4531" s="37">
        <f>YEAR(Table1[[#This Row],[Data zamówienia]])</f>
        <v>2019</v>
      </c>
    </row>
    <row r="4532" spans="2:14" x14ac:dyDescent="0.3">
      <c r="B4532" s="32">
        <v>589268</v>
      </c>
      <c r="C4532" s="5" t="s">
        <v>21</v>
      </c>
      <c r="D4532" s="5" t="s">
        <v>39</v>
      </c>
      <c r="E4532" s="5" t="s">
        <v>29</v>
      </c>
      <c r="F4532" s="5">
        <v>189</v>
      </c>
      <c r="G4532" s="6">
        <v>43793</v>
      </c>
      <c r="H4532" s="6">
        <v>43795</v>
      </c>
      <c r="I4532" s="6">
        <v>43796</v>
      </c>
      <c r="J4532" s="5" t="s">
        <v>24</v>
      </c>
      <c r="K4532" s="7">
        <v>816.57</v>
      </c>
      <c r="L4532" s="35">
        <v>734.91</v>
      </c>
      <c r="M4532" s="36">
        <f t="shared" si="70"/>
        <v>81.660000000000082</v>
      </c>
      <c r="N4532" s="37">
        <f>YEAR(Table1[[#This Row],[Data zamówienia]])</f>
        <v>2019</v>
      </c>
    </row>
    <row r="4533" spans="2:14" x14ac:dyDescent="0.3">
      <c r="B4533" s="32">
        <v>290118</v>
      </c>
      <c r="C4533" s="5" t="s">
        <v>38</v>
      </c>
      <c r="D4533" s="5" t="s">
        <v>39</v>
      </c>
      <c r="E4533" s="5" t="s">
        <v>34</v>
      </c>
      <c r="F4533" s="5">
        <v>152</v>
      </c>
      <c r="G4533" s="6">
        <v>43792</v>
      </c>
      <c r="H4533" s="6">
        <v>43796</v>
      </c>
      <c r="I4533" s="6">
        <v>43801</v>
      </c>
      <c r="J4533" s="5" t="s">
        <v>30</v>
      </c>
      <c r="K4533" s="7">
        <v>1911.75</v>
      </c>
      <c r="L4533" s="35">
        <v>1108.82</v>
      </c>
      <c r="M4533" s="36">
        <f t="shared" si="70"/>
        <v>802.93000000000006</v>
      </c>
      <c r="N4533" s="37">
        <f>YEAR(Table1[[#This Row],[Data zamówienia]])</f>
        <v>2019</v>
      </c>
    </row>
    <row r="4534" spans="2:14" x14ac:dyDescent="0.3">
      <c r="B4534" s="32">
        <v>273999</v>
      </c>
      <c r="C4534" s="5" t="s">
        <v>21</v>
      </c>
      <c r="D4534" s="5" t="s">
        <v>22</v>
      </c>
      <c r="E4534" s="5" t="s">
        <v>29</v>
      </c>
      <c r="F4534" s="5">
        <v>168</v>
      </c>
      <c r="G4534" s="6">
        <v>43792</v>
      </c>
      <c r="H4534" s="6">
        <v>43795</v>
      </c>
      <c r="I4534" s="6">
        <v>43802</v>
      </c>
      <c r="J4534" s="5" t="s">
        <v>40</v>
      </c>
      <c r="K4534" s="7">
        <v>361.88</v>
      </c>
      <c r="L4534" s="35">
        <v>184.56</v>
      </c>
      <c r="M4534" s="36">
        <f t="shared" si="70"/>
        <v>177.32</v>
      </c>
      <c r="N4534" s="37">
        <f>YEAR(Table1[[#This Row],[Data zamówienia]])</f>
        <v>2019</v>
      </c>
    </row>
    <row r="4535" spans="2:14" x14ac:dyDescent="0.3">
      <c r="B4535" s="32">
        <v>54557</v>
      </c>
      <c r="C4535" s="5" t="s">
        <v>38</v>
      </c>
      <c r="D4535" s="5" t="s">
        <v>39</v>
      </c>
      <c r="E4535" s="5" t="s">
        <v>29</v>
      </c>
      <c r="F4535" s="5">
        <v>289</v>
      </c>
      <c r="G4535" s="6">
        <v>43792</v>
      </c>
      <c r="H4535" s="6">
        <v>43793</v>
      </c>
      <c r="I4535" s="6">
        <v>43798</v>
      </c>
      <c r="J4535" s="5" t="s">
        <v>32</v>
      </c>
      <c r="K4535" s="7">
        <v>334.68</v>
      </c>
      <c r="L4535" s="35">
        <v>311.25</v>
      </c>
      <c r="M4535" s="36">
        <f t="shared" si="70"/>
        <v>23.430000000000007</v>
      </c>
      <c r="N4535" s="37">
        <f>YEAR(Table1[[#This Row],[Data zamówienia]])</f>
        <v>2019</v>
      </c>
    </row>
    <row r="4536" spans="2:14" x14ac:dyDescent="0.3">
      <c r="B4536" s="32">
        <v>17812</v>
      </c>
      <c r="C4536" s="5" t="s">
        <v>21</v>
      </c>
      <c r="D4536" s="5" t="s">
        <v>22</v>
      </c>
      <c r="E4536" s="5" t="s">
        <v>34</v>
      </c>
      <c r="F4536" s="5">
        <v>132</v>
      </c>
      <c r="G4536" s="6">
        <v>43793</v>
      </c>
      <c r="H4536" s="6">
        <v>43794</v>
      </c>
      <c r="I4536" s="6">
        <v>43799</v>
      </c>
      <c r="J4536" s="5" t="s">
        <v>40</v>
      </c>
      <c r="K4536" s="7">
        <v>1935.93</v>
      </c>
      <c r="L4536" s="35">
        <v>1277.71</v>
      </c>
      <c r="M4536" s="36">
        <f t="shared" si="70"/>
        <v>658.22</v>
      </c>
      <c r="N4536" s="37">
        <f>YEAR(Table1[[#This Row],[Data zamówienia]])</f>
        <v>2019</v>
      </c>
    </row>
    <row r="4537" spans="2:14" x14ac:dyDescent="0.3">
      <c r="B4537" s="32">
        <v>333505</v>
      </c>
      <c r="C4537" s="5" t="s">
        <v>27</v>
      </c>
      <c r="D4537" s="5" t="s">
        <v>28</v>
      </c>
      <c r="E4537" s="5" t="s">
        <v>29</v>
      </c>
      <c r="F4537" s="5">
        <v>55</v>
      </c>
      <c r="G4537" s="6">
        <v>43792</v>
      </c>
      <c r="H4537" s="6">
        <v>43795</v>
      </c>
      <c r="I4537" s="6">
        <v>43796</v>
      </c>
      <c r="J4537" s="5" t="s">
        <v>30</v>
      </c>
      <c r="K4537" s="7">
        <v>649.05999999999995</v>
      </c>
      <c r="L4537" s="35">
        <v>331.02</v>
      </c>
      <c r="M4537" s="36">
        <f t="shared" si="70"/>
        <v>318.03999999999996</v>
      </c>
      <c r="N4537" s="37">
        <f>YEAR(Table1[[#This Row],[Data zamówienia]])</f>
        <v>2019</v>
      </c>
    </row>
    <row r="4538" spans="2:14" x14ac:dyDescent="0.3">
      <c r="B4538" s="32">
        <v>429685</v>
      </c>
      <c r="C4538" s="5" t="s">
        <v>21</v>
      </c>
      <c r="D4538" s="5" t="s">
        <v>22</v>
      </c>
      <c r="E4538" s="5" t="s">
        <v>25</v>
      </c>
      <c r="F4538" s="5">
        <v>257</v>
      </c>
      <c r="G4538" s="6">
        <v>43792</v>
      </c>
      <c r="H4538" s="6">
        <v>43796</v>
      </c>
      <c r="I4538" s="6">
        <v>43797</v>
      </c>
      <c r="J4538" s="5" t="s">
        <v>26</v>
      </c>
      <c r="K4538" s="7">
        <v>1799.83</v>
      </c>
      <c r="L4538" s="35">
        <v>1295.8800000000001</v>
      </c>
      <c r="M4538" s="36">
        <f t="shared" si="70"/>
        <v>503.94999999999982</v>
      </c>
      <c r="N4538" s="37">
        <f>YEAR(Table1[[#This Row],[Data zamówienia]])</f>
        <v>2019</v>
      </c>
    </row>
    <row r="4539" spans="2:14" x14ac:dyDescent="0.3">
      <c r="B4539" s="32">
        <v>201401</v>
      </c>
      <c r="C4539" s="5" t="s">
        <v>21</v>
      </c>
      <c r="D4539" s="5" t="s">
        <v>22</v>
      </c>
      <c r="E4539" s="5" t="s">
        <v>25</v>
      </c>
      <c r="F4539" s="5">
        <v>358</v>
      </c>
      <c r="G4539" s="6">
        <v>43793</v>
      </c>
      <c r="H4539" s="6">
        <v>43795</v>
      </c>
      <c r="I4539" s="6">
        <v>43801</v>
      </c>
      <c r="J4539" s="5" t="s">
        <v>26</v>
      </c>
      <c r="K4539" s="7">
        <v>1953.64</v>
      </c>
      <c r="L4539" s="35">
        <v>1348.01</v>
      </c>
      <c r="M4539" s="36">
        <f t="shared" si="70"/>
        <v>605.63000000000011</v>
      </c>
      <c r="N4539" s="37">
        <f>YEAR(Table1[[#This Row],[Data zamówienia]])</f>
        <v>2019</v>
      </c>
    </row>
    <row r="4540" spans="2:14" x14ac:dyDescent="0.3">
      <c r="B4540" s="32">
        <v>154880</v>
      </c>
      <c r="C4540" s="5" t="s">
        <v>21</v>
      </c>
      <c r="D4540" s="5" t="s">
        <v>36</v>
      </c>
      <c r="E4540" s="5" t="s">
        <v>31</v>
      </c>
      <c r="F4540" s="5">
        <v>116</v>
      </c>
      <c r="G4540" s="6">
        <v>43794</v>
      </c>
      <c r="H4540" s="6">
        <v>43795</v>
      </c>
      <c r="I4540" s="6">
        <v>43797</v>
      </c>
      <c r="J4540" s="5" t="s">
        <v>32</v>
      </c>
      <c r="K4540" s="7">
        <v>207.49</v>
      </c>
      <c r="L4540" s="35">
        <v>145.24</v>
      </c>
      <c r="M4540" s="36">
        <f t="shared" si="70"/>
        <v>62.25</v>
      </c>
      <c r="N4540" s="37">
        <f>YEAR(Table1[[#This Row],[Data zamówienia]])</f>
        <v>2019</v>
      </c>
    </row>
    <row r="4541" spans="2:14" x14ac:dyDescent="0.3">
      <c r="B4541" s="32">
        <v>352017</v>
      </c>
      <c r="C4541" s="5" t="s">
        <v>21</v>
      </c>
      <c r="D4541" s="5" t="s">
        <v>22</v>
      </c>
      <c r="E4541" s="5" t="s">
        <v>34</v>
      </c>
      <c r="F4541" s="5">
        <v>358</v>
      </c>
      <c r="G4541" s="6">
        <v>43794</v>
      </c>
      <c r="H4541" s="6">
        <v>43796</v>
      </c>
      <c r="I4541" s="6">
        <v>43798</v>
      </c>
      <c r="J4541" s="5" t="s">
        <v>33</v>
      </c>
      <c r="K4541" s="7">
        <v>384.81</v>
      </c>
      <c r="L4541" s="35">
        <v>327.08999999999997</v>
      </c>
      <c r="M4541" s="36">
        <f t="shared" si="70"/>
        <v>57.720000000000027</v>
      </c>
      <c r="N4541" s="37">
        <f>YEAR(Table1[[#This Row],[Data zamówienia]])</f>
        <v>2019</v>
      </c>
    </row>
    <row r="4542" spans="2:14" x14ac:dyDescent="0.3">
      <c r="B4542" s="32">
        <v>395038</v>
      </c>
      <c r="C4542" s="5" t="s">
        <v>21</v>
      </c>
      <c r="D4542" s="5" t="s">
        <v>28</v>
      </c>
      <c r="E4542" s="5" t="s">
        <v>29</v>
      </c>
      <c r="F4542" s="5">
        <v>143</v>
      </c>
      <c r="G4542" s="6">
        <v>43793</v>
      </c>
      <c r="H4542" s="6">
        <v>43795</v>
      </c>
      <c r="I4542" s="6">
        <v>43797</v>
      </c>
      <c r="J4542" s="5" t="s">
        <v>30</v>
      </c>
      <c r="K4542" s="7">
        <v>1833.39</v>
      </c>
      <c r="L4542" s="35">
        <v>1430.04</v>
      </c>
      <c r="M4542" s="36">
        <f t="shared" si="70"/>
        <v>403.35000000000014</v>
      </c>
      <c r="N4542" s="37">
        <f>YEAR(Table1[[#This Row],[Data zamówienia]])</f>
        <v>2019</v>
      </c>
    </row>
    <row r="4543" spans="2:14" x14ac:dyDescent="0.3">
      <c r="B4543" s="32">
        <v>861471</v>
      </c>
      <c r="C4543" s="5" t="s">
        <v>38</v>
      </c>
      <c r="D4543" s="5" t="s">
        <v>39</v>
      </c>
      <c r="E4543" s="5" t="s">
        <v>34</v>
      </c>
      <c r="F4543" s="5">
        <v>236</v>
      </c>
      <c r="G4543" s="6">
        <v>43794</v>
      </c>
      <c r="H4543" s="6">
        <v>43797</v>
      </c>
      <c r="I4543" s="6">
        <v>43801</v>
      </c>
      <c r="J4543" s="5" t="s">
        <v>33</v>
      </c>
      <c r="K4543" s="7">
        <v>1134.53</v>
      </c>
      <c r="L4543" s="35">
        <v>873.59</v>
      </c>
      <c r="M4543" s="36">
        <f t="shared" si="70"/>
        <v>260.93999999999994</v>
      </c>
      <c r="N4543" s="37">
        <f>YEAR(Table1[[#This Row],[Data zamówienia]])</f>
        <v>2019</v>
      </c>
    </row>
    <row r="4544" spans="2:14" x14ac:dyDescent="0.3">
      <c r="B4544" s="32">
        <v>273092</v>
      </c>
      <c r="C4544" s="5" t="s">
        <v>27</v>
      </c>
      <c r="D4544" s="5" t="s">
        <v>39</v>
      </c>
      <c r="E4544" s="5" t="s">
        <v>37</v>
      </c>
      <c r="F4544" s="5">
        <v>122</v>
      </c>
      <c r="G4544" s="6">
        <v>43793</v>
      </c>
      <c r="H4544" s="6">
        <v>43794</v>
      </c>
      <c r="I4544" s="6">
        <v>43797</v>
      </c>
      <c r="J4544" s="5" t="s">
        <v>24</v>
      </c>
      <c r="K4544" s="7">
        <v>395.02</v>
      </c>
      <c r="L4544" s="35">
        <v>296.27</v>
      </c>
      <c r="M4544" s="36">
        <f t="shared" si="70"/>
        <v>98.75</v>
      </c>
      <c r="N4544" s="37">
        <f>YEAR(Table1[[#This Row],[Data zamówienia]])</f>
        <v>2019</v>
      </c>
    </row>
    <row r="4545" spans="2:14" x14ac:dyDescent="0.3">
      <c r="B4545" s="32">
        <v>277149</v>
      </c>
      <c r="C4545" s="5" t="s">
        <v>38</v>
      </c>
      <c r="D4545" s="5" t="s">
        <v>39</v>
      </c>
      <c r="E4545" s="5" t="s">
        <v>31</v>
      </c>
      <c r="F4545" s="5">
        <v>38</v>
      </c>
      <c r="G4545" s="6">
        <v>43793</v>
      </c>
      <c r="H4545" s="6">
        <v>43794</v>
      </c>
      <c r="I4545" s="6">
        <v>43795</v>
      </c>
      <c r="J4545" s="5" t="s">
        <v>33</v>
      </c>
      <c r="K4545" s="7">
        <v>1896.41</v>
      </c>
      <c r="L4545" s="35">
        <v>1611.95</v>
      </c>
      <c r="M4545" s="36">
        <f t="shared" si="70"/>
        <v>284.46000000000004</v>
      </c>
      <c r="N4545" s="37">
        <f>YEAR(Table1[[#This Row],[Data zamówienia]])</f>
        <v>2019</v>
      </c>
    </row>
    <row r="4546" spans="2:14" x14ac:dyDescent="0.3">
      <c r="B4546" s="32">
        <v>968521</v>
      </c>
      <c r="C4546" s="5" t="s">
        <v>38</v>
      </c>
      <c r="D4546" s="5" t="s">
        <v>39</v>
      </c>
      <c r="E4546" s="5" t="s">
        <v>37</v>
      </c>
      <c r="F4546" s="5">
        <v>261</v>
      </c>
      <c r="G4546" s="6">
        <v>43794</v>
      </c>
      <c r="H4546" s="6">
        <v>43797</v>
      </c>
      <c r="I4546" s="6">
        <v>43803</v>
      </c>
      <c r="J4546" s="5" t="s">
        <v>33</v>
      </c>
      <c r="K4546" s="7">
        <v>610.71</v>
      </c>
      <c r="L4546" s="35">
        <v>403.07</v>
      </c>
      <c r="M4546" s="36">
        <f t="shared" si="70"/>
        <v>207.64000000000004</v>
      </c>
      <c r="N4546" s="37">
        <f>YEAR(Table1[[#This Row],[Data zamówienia]])</f>
        <v>2019</v>
      </c>
    </row>
    <row r="4547" spans="2:14" x14ac:dyDescent="0.3">
      <c r="B4547" s="32">
        <v>453073</v>
      </c>
      <c r="C4547" s="5" t="s">
        <v>21</v>
      </c>
      <c r="D4547" s="5" t="s">
        <v>22</v>
      </c>
      <c r="E4547" s="5" t="s">
        <v>31</v>
      </c>
      <c r="F4547" s="5">
        <v>302</v>
      </c>
      <c r="G4547" s="6">
        <v>43793</v>
      </c>
      <c r="H4547" s="6">
        <v>43797</v>
      </c>
      <c r="I4547" s="6">
        <v>43799</v>
      </c>
      <c r="J4547" s="5" t="s">
        <v>32</v>
      </c>
      <c r="K4547" s="7">
        <v>959.64</v>
      </c>
      <c r="L4547" s="35">
        <v>585.38</v>
      </c>
      <c r="M4547" s="36">
        <f t="shared" si="70"/>
        <v>374.26</v>
      </c>
      <c r="N4547" s="37">
        <f>YEAR(Table1[[#This Row],[Data zamówienia]])</f>
        <v>2019</v>
      </c>
    </row>
    <row r="4548" spans="2:14" x14ac:dyDescent="0.3">
      <c r="B4548" s="32">
        <v>731351</v>
      </c>
      <c r="C4548" s="5" t="s">
        <v>27</v>
      </c>
      <c r="D4548" s="5" t="s">
        <v>28</v>
      </c>
      <c r="E4548" s="5" t="s">
        <v>37</v>
      </c>
      <c r="F4548" s="5">
        <v>233</v>
      </c>
      <c r="G4548" s="6">
        <v>43794</v>
      </c>
      <c r="H4548" s="6">
        <v>43796</v>
      </c>
      <c r="I4548" s="6">
        <v>43802</v>
      </c>
      <c r="J4548" s="5" t="s">
        <v>32</v>
      </c>
      <c r="K4548" s="7">
        <v>445.81</v>
      </c>
      <c r="L4548" s="35">
        <v>249.65</v>
      </c>
      <c r="M4548" s="36">
        <f t="shared" ref="M4548:M4611" si="71">K4548-L4548</f>
        <v>196.16</v>
      </c>
      <c r="N4548" s="37">
        <f>YEAR(Table1[[#This Row],[Data zamówienia]])</f>
        <v>2019</v>
      </c>
    </row>
    <row r="4549" spans="2:14" x14ac:dyDescent="0.3">
      <c r="B4549" s="32">
        <v>537616</v>
      </c>
      <c r="C4549" s="5" t="s">
        <v>21</v>
      </c>
      <c r="D4549" s="5" t="s">
        <v>28</v>
      </c>
      <c r="E4549" s="5" t="s">
        <v>25</v>
      </c>
      <c r="F4549" s="5">
        <v>343</v>
      </c>
      <c r="G4549" s="6">
        <v>43795</v>
      </c>
      <c r="H4549" s="6">
        <v>43795</v>
      </c>
      <c r="I4549" s="6">
        <v>43798</v>
      </c>
      <c r="J4549" s="5" t="s">
        <v>33</v>
      </c>
      <c r="K4549" s="7">
        <v>927.33</v>
      </c>
      <c r="L4549" s="35">
        <v>491.48</v>
      </c>
      <c r="M4549" s="36">
        <f t="shared" si="71"/>
        <v>435.85</v>
      </c>
      <c r="N4549" s="37">
        <f>YEAR(Table1[[#This Row],[Data zamówienia]])</f>
        <v>2019</v>
      </c>
    </row>
    <row r="4550" spans="2:14" x14ac:dyDescent="0.3">
      <c r="B4550" s="32">
        <v>199700</v>
      </c>
      <c r="C4550" s="5" t="s">
        <v>27</v>
      </c>
      <c r="D4550" s="5" t="s">
        <v>36</v>
      </c>
      <c r="E4550" s="5" t="s">
        <v>25</v>
      </c>
      <c r="F4550" s="5">
        <v>99</v>
      </c>
      <c r="G4550" s="6">
        <v>43794</v>
      </c>
      <c r="H4550" s="6">
        <v>43796</v>
      </c>
      <c r="I4550" s="6">
        <v>43799</v>
      </c>
      <c r="J4550" s="5" t="s">
        <v>30</v>
      </c>
      <c r="K4550" s="7">
        <v>213.34</v>
      </c>
      <c r="L4550" s="35">
        <v>145.07</v>
      </c>
      <c r="M4550" s="36">
        <f t="shared" si="71"/>
        <v>68.27000000000001</v>
      </c>
      <c r="N4550" s="37">
        <f>YEAR(Table1[[#This Row],[Data zamówienia]])</f>
        <v>2019</v>
      </c>
    </row>
    <row r="4551" spans="2:14" x14ac:dyDescent="0.3">
      <c r="B4551" s="32">
        <v>505560</v>
      </c>
      <c r="C4551" s="5" t="s">
        <v>21</v>
      </c>
      <c r="D4551" s="5" t="s">
        <v>28</v>
      </c>
      <c r="E4551" s="5" t="s">
        <v>29</v>
      </c>
      <c r="F4551" s="5">
        <v>89</v>
      </c>
      <c r="G4551" s="6">
        <v>43795</v>
      </c>
      <c r="H4551" s="6">
        <v>43798</v>
      </c>
      <c r="I4551" s="6">
        <v>43800</v>
      </c>
      <c r="J4551" s="5" t="s">
        <v>26</v>
      </c>
      <c r="K4551" s="7">
        <v>1009.44</v>
      </c>
      <c r="L4551" s="35">
        <v>625.85</v>
      </c>
      <c r="M4551" s="36">
        <f t="shared" si="71"/>
        <v>383.59000000000003</v>
      </c>
      <c r="N4551" s="37">
        <f>YEAR(Table1[[#This Row],[Data zamówienia]])</f>
        <v>2019</v>
      </c>
    </row>
    <row r="4552" spans="2:14" x14ac:dyDescent="0.3">
      <c r="B4552" s="32">
        <v>490837</v>
      </c>
      <c r="C4552" s="5" t="s">
        <v>27</v>
      </c>
      <c r="D4552" s="5" t="s">
        <v>28</v>
      </c>
      <c r="E4552" s="5" t="s">
        <v>29</v>
      </c>
      <c r="F4552" s="5">
        <v>128</v>
      </c>
      <c r="G4552" s="6">
        <v>43794</v>
      </c>
      <c r="H4552" s="6">
        <v>43797</v>
      </c>
      <c r="I4552" s="6">
        <v>43799</v>
      </c>
      <c r="J4552" s="5" t="s">
        <v>26</v>
      </c>
      <c r="K4552" s="7">
        <v>796.25</v>
      </c>
      <c r="L4552" s="35">
        <v>692.74</v>
      </c>
      <c r="M4552" s="36">
        <f t="shared" si="71"/>
        <v>103.50999999999999</v>
      </c>
      <c r="N4552" s="37">
        <f>YEAR(Table1[[#This Row],[Data zamówienia]])</f>
        <v>2019</v>
      </c>
    </row>
    <row r="4553" spans="2:14" x14ac:dyDescent="0.3">
      <c r="B4553" s="32">
        <v>200538</v>
      </c>
      <c r="C4553" s="5" t="s">
        <v>27</v>
      </c>
      <c r="D4553" s="5" t="s">
        <v>28</v>
      </c>
      <c r="E4553" s="5" t="s">
        <v>34</v>
      </c>
      <c r="F4553" s="5">
        <v>50</v>
      </c>
      <c r="G4553" s="6">
        <v>43795</v>
      </c>
      <c r="H4553" s="6">
        <v>43795</v>
      </c>
      <c r="I4553" s="6">
        <v>43797</v>
      </c>
      <c r="J4553" s="5" t="s">
        <v>30</v>
      </c>
      <c r="K4553" s="7">
        <v>271.97000000000003</v>
      </c>
      <c r="L4553" s="35">
        <v>165.9</v>
      </c>
      <c r="M4553" s="36">
        <f t="shared" si="71"/>
        <v>106.07000000000002</v>
      </c>
      <c r="N4553" s="37">
        <f>YEAR(Table1[[#This Row],[Data zamówienia]])</f>
        <v>2019</v>
      </c>
    </row>
    <row r="4554" spans="2:14" x14ac:dyDescent="0.3">
      <c r="B4554" s="32">
        <v>658129</v>
      </c>
      <c r="C4554" s="5" t="s">
        <v>21</v>
      </c>
      <c r="D4554" s="5" t="s">
        <v>39</v>
      </c>
      <c r="E4554" s="5" t="s">
        <v>37</v>
      </c>
      <c r="F4554" s="5">
        <v>323</v>
      </c>
      <c r="G4554" s="6">
        <v>43794</v>
      </c>
      <c r="H4554" s="6">
        <v>43798</v>
      </c>
      <c r="I4554" s="6">
        <v>43799</v>
      </c>
      <c r="J4554" s="5" t="s">
        <v>32</v>
      </c>
      <c r="K4554" s="7">
        <v>561.23</v>
      </c>
      <c r="L4554" s="35">
        <v>499.49</v>
      </c>
      <c r="M4554" s="36">
        <f t="shared" si="71"/>
        <v>61.740000000000009</v>
      </c>
      <c r="N4554" s="37">
        <f>YEAR(Table1[[#This Row],[Data zamówienia]])</f>
        <v>2019</v>
      </c>
    </row>
    <row r="4555" spans="2:14" x14ac:dyDescent="0.3">
      <c r="B4555" s="32">
        <v>697312</v>
      </c>
      <c r="C4555" s="5" t="s">
        <v>35</v>
      </c>
      <c r="D4555" s="5" t="s">
        <v>39</v>
      </c>
      <c r="E4555" s="5" t="s">
        <v>37</v>
      </c>
      <c r="F4555" s="5">
        <v>9</v>
      </c>
      <c r="G4555" s="6">
        <v>43794</v>
      </c>
      <c r="H4555" s="6">
        <v>43796</v>
      </c>
      <c r="I4555" s="6">
        <v>43801</v>
      </c>
      <c r="J4555" s="5" t="s">
        <v>33</v>
      </c>
      <c r="K4555" s="7">
        <v>190.69</v>
      </c>
      <c r="L4555" s="35">
        <v>158.27000000000001</v>
      </c>
      <c r="M4555" s="36">
        <f t="shared" si="71"/>
        <v>32.419999999999987</v>
      </c>
      <c r="N4555" s="37">
        <f>YEAR(Table1[[#This Row],[Data zamówienia]])</f>
        <v>2019</v>
      </c>
    </row>
    <row r="4556" spans="2:14" x14ac:dyDescent="0.3">
      <c r="B4556" s="32">
        <v>446316</v>
      </c>
      <c r="C4556" s="5" t="s">
        <v>21</v>
      </c>
      <c r="D4556" s="5" t="s">
        <v>36</v>
      </c>
      <c r="E4556" s="5" t="s">
        <v>23</v>
      </c>
      <c r="F4556" s="5">
        <v>151</v>
      </c>
      <c r="G4556" s="6">
        <v>43794</v>
      </c>
      <c r="H4556" s="6">
        <v>43795</v>
      </c>
      <c r="I4556" s="6">
        <v>43798</v>
      </c>
      <c r="J4556" s="5" t="s">
        <v>24</v>
      </c>
      <c r="K4556" s="7">
        <v>549.41999999999996</v>
      </c>
      <c r="L4556" s="35">
        <v>357.12</v>
      </c>
      <c r="M4556" s="36">
        <f t="shared" si="71"/>
        <v>192.29999999999995</v>
      </c>
      <c r="N4556" s="37">
        <f>YEAR(Table1[[#This Row],[Data zamówienia]])</f>
        <v>2019</v>
      </c>
    </row>
    <row r="4557" spans="2:14" x14ac:dyDescent="0.3">
      <c r="B4557" s="32">
        <v>695741</v>
      </c>
      <c r="C4557" s="5" t="s">
        <v>21</v>
      </c>
      <c r="D4557" s="5" t="s">
        <v>28</v>
      </c>
      <c r="E4557" s="5" t="s">
        <v>29</v>
      </c>
      <c r="F4557" s="5">
        <v>355</v>
      </c>
      <c r="G4557" s="6">
        <v>43795</v>
      </c>
      <c r="H4557" s="6">
        <v>43796</v>
      </c>
      <c r="I4557" s="6">
        <v>43799</v>
      </c>
      <c r="J4557" s="5" t="s">
        <v>30</v>
      </c>
      <c r="K4557" s="7">
        <v>1022</v>
      </c>
      <c r="L4557" s="35">
        <v>541.66</v>
      </c>
      <c r="M4557" s="36">
        <f t="shared" si="71"/>
        <v>480.34000000000003</v>
      </c>
      <c r="N4557" s="37">
        <f>YEAR(Table1[[#This Row],[Data zamówienia]])</f>
        <v>2019</v>
      </c>
    </row>
    <row r="4558" spans="2:14" x14ac:dyDescent="0.3">
      <c r="B4558" s="32">
        <v>331459</v>
      </c>
      <c r="C4558" s="5" t="s">
        <v>21</v>
      </c>
      <c r="D4558" s="5" t="s">
        <v>36</v>
      </c>
      <c r="E4558" s="5" t="s">
        <v>31</v>
      </c>
      <c r="F4558" s="5">
        <v>209</v>
      </c>
      <c r="G4558" s="6">
        <v>43794</v>
      </c>
      <c r="H4558" s="6">
        <v>43798</v>
      </c>
      <c r="I4558" s="6">
        <v>43805</v>
      </c>
      <c r="J4558" s="5" t="s">
        <v>33</v>
      </c>
      <c r="K4558" s="7">
        <v>949.16</v>
      </c>
      <c r="L4558" s="35">
        <v>806.79</v>
      </c>
      <c r="M4558" s="36">
        <f t="shared" si="71"/>
        <v>142.37</v>
      </c>
      <c r="N4558" s="37">
        <f>YEAR(Table1[[#This Row],[Data zamówienia]])</f>
        <v>2019</v>
      </c>
    </row>
    <row r="4559" spans="2:14" x14ac:dyDescent="0.3">
      <c r="B4559" s="32">
        <v>334717</v>
      </c>
      <c r="C4559" s="5" t="s">
        <v>27</v>
      </c>
      <c r="D4559" s="5" t="s">
        <v>28</v>
      </c>
      <c r="E4559" s="5" t="s">
        <v>37</v>
      </c>
      <c r="F4559" s="5">
        <v>238</v>
      </c>
      <c r="G4559" s="6">
        <v>43794</v>
      </c>
      <c r="H4559" s="6">
        <v>43796</v>
      </c>
      <c r="I4559" s="6">
        <v>43799</v>
      </c>
      <c r="J4559" s="5" t="s">
        <v>33</v>
      </c>
      <c r="K4559" s="7">
        <v>1769.91</v>
      </c>
      <c r="L4559" s="35">
        <v>1646.02</v>
      </c>
      <c r="M4559" s="36">
        <f t="shared" si="71"/>
        <v>123.8900000000001</v>
      </c>
      <c r="N4559" s="37">
        <f>YEAR(Table1[[#This Row],[Data zamówienia]])</f>
        <v>2019</v>
      </c>
    </row>
    <row r="4560" spans="2:14" x14ac:dyDescent="0.3">
      <c r="B4560" s="32">
        <v>602077</v>
      </c>
      <c r="C4560" s="5" t="s">
        <v>21</v>
      </c>
      <c r="D4560" s="5" t="s">
        <v>39</v>
      </c>
      <c r="E4560" s="5" t="s">
        <v>29</v>
      </c>
      <c r="F4560" s="5">
        <v>257</v>
      </c>
      <c r="G4560" s="6">
        <v>43794</v>
      </c>
      <c r="H4560" s="6">
        <v>43796</v>
      </c>
      <c r="I4560" s="6">
        <v>43803</v>
      </c>
      <c r="J4560" s="5" t="s">
        <v>32</v>
      </c>
      <c r="K4560" s="7">
        <v>1439.04</v>
      </c>
      <c r="L4560" s="35">
        <v>1367.09</v>
      </c>
      <c r="M4560" s="36">
        <f t="shared" si="71"/>
        <v>71.950000000000045</v>
      </c>
      <c r="N4560" s="37">
        <f>YEAR(Table1[[#This Row],[Data zamówienia]])</f>
        <v>2019</v>
      </c>
    </row>
    <row r="4561" spans="2:14" x14ac:dyDescent="0.3">
      <c r="B4561" s="32">
        <v>448005</v>
      </c>
      <c r="C4561" s="5" t="s">
        <v>21</v>
      </c>
      <c r="D4561" s="5" t="s">
        <v>22</v>
      </c>
      <c r="E4561" s="5" t="s">
        <v>25</v>
      </c>
      <c r="F4561" s="5">
        <v>317</v>
      </c>
      <c r="G4561" s="6">
        <v>43795</v>
      </c>
      <c r="H4561" s="6">
        <v>43796</v>
      </c>
      <c r="I4561" s="6">
        <v>43802</v>
      </c>
      <c r="J4561" s="5" t="s">
        <v>30</v>
      </c>
      <c r="K4561" s="7">
        <v>1127.9000000000001</v>
      </c>
      <c r="L4561" s="35">
        <v>620.35</v>
      </c>
      <c r="M4561" s="36">
        <f t="shared" si="71"/>
        <v>507.55000000000007</v>
      </c>
      <c r="N4561" s="37">
        <f>YEAR(Table1[[#This Row],[Data zamówienia]])</f>
        <v>2019</v>
      </c>
    </row>
    <row r="4562" spans="2:14" x14ac:dyDescent="0.3">
      <c r="B4562" s="32">
        <v>829301</v>
      </c>
      <c r="C4562" s="5" t="s">
        <v>35</v>
      </c>
      <c r="D4562" s="5" t="s">
        <v>28</v>
      </c>
      <c r="E4562" s="5" t="s">
        <v>29</v>
      </c>
      <c r="F4562" s="5">
        <v>311</v>
      </c>
      <c r="G4562" s="6">
        <v>43796</v>
      </c>
      <c r="H4562" s="6">
        <v>43796</v>
      </c>
      <c r="I4562" s="6">
        <v>43797</v>
      </c>
      <c r="J4562" s="5" t="s">
        <v>30</v>
      </c>
      <c r="K4562" s="7">
        <v>974.1</v>
      </c>
      <c r="L4562" s="35">
        <v>603.94000000000005</v>
      </c>
      <c r="M4562" s="36">
        <f t="shared" si="71"/>
        <v>370.15999999999997</v>
      </c>
      <c r="N4562" s="37">
        <f>YEAR(Table1[[#This Row],[Data zamówienia]])</f>
        <v>2019</v>
      </c>
    </row>
    <row r="4563" spans="2:14" x14ac:dyDescent="0.3">
      <c r="B4563" s="32">
        <v>190371</v>
      </c>
      <c r="C4563" s="5" t="s">
        <v>35</v>
      </c>
      <c r="D4563" s="5" t="s">
        <v>28</v>
      </c>
      <c r="E4563" s="5" t="s">
        <v>25</v>
      </c>
      <c r="F4563" s="5">
        <v>56</v>
      </c>
      <c r="G4563" s="6">
        <v>43795</v>
      </c>
      <c r="H4563" s="6">
        <v>43796</v>
      </c>
      <c r="I4563" s="6">
        <v>43799</v>
      </c>
      <c r="J4563" s="5" t="s">
        <v>30</v>
      </c>
      <c r="K4563" s="7">
        <v>284.10000000000002</v>
      </c>
      <c r="L4563" s="35">
        <v>187.51</v>
      </c>
      <c r="M4563" s="36">
        <f t="shared" si="71"/>
        <v>96.590000000000032</v>
      </c>
      <c r="N4563" s="37">
        <f>YEAR(Table1[[#This Row],[Data zamówienia]])</f>
        <v>2019</v>
      </c>
    </row>
    <row r="4564" spans="2:14" x14ac:dyDescent="0.3">
      <c r="B4564" s="32">
        <v>999901</v>
      </c>
      <c r="C4564" s="5" t="s">
        <v>21</v>
      </c>
      <c r="D4564" s="5" t="s">
        <v>36</v>
      </c>
      <c r="E4564" s="5" t="s">
        <v>29</v>
      </c>
      <c r="F4564" s="5">
        <v>155</v>
      </c>
      <c r="G4564" s="6">
        <v>43796</v>
      </c>
      <c r="H4564" s="6">
        <v>43796</v>
      </c>
      <c r="I4564" s="6">
        <v>43803</v>
      </c>
      <c r="J4564" s="5" t="s">
        <v>26</v>
      </c>
      <c r="K4564" s="7">
        <v>1259.42</v>
      </c>
      <c r="L4564" s="35">
        <v>730.46</v>
      </c>
      <c r="M4564" s="36">
        <f t="shared" si="71"/>
        <v>528.96</v>
      </c>
      <c r="N4564" s="37">
        <f>YEAR(Table1[[#This Row],[Data zamówienia]])</f>
        <v>2019</v>
      </c>
    </row>
    <row r="4565" spans="2:14" x14ac:dyDescent="0.3">
      <c r="B4565" s="32">
        <v>333235</v>
      </c>
      <c r="C4565" s="5" t="s">
        <v>27</v>
      </c>
      <c r="D4565" s="5" t="s">
        <v>28</v>
      </c>
      <c r="E4565" s="5" t="s">
        <v>34</v>
      </c>
      <c r="F4565" s="5">
        <v>96</v>
      </c>
      <c r="G4565" s="6">
        <v>43795</v>
      </c>
      <c r="H4565" s="6">
        <v>43796</v>
      </c>
      <c r="I4565" s="6">
        <v>43798</v>
      </c>
      <c r="J4565" s="5" t="s">
        <v>24</v>
      </c>
      <c r="K4565" s="7">
        <v>457.38</v>
      </c>
      <c r="L4565" s="35">
        <v>365.9</v>
      </c>
      <c r="M4565" s="36">
        <f t="shared" si="71"/>
        <v>91.480000000000018</v>
      </c>
      <c r="N4565" s="37">
        <f>YEAR(Table1[[#This Row],[Data zamówienia]])</f>
        <v>2019</v>
      </c>
    </row>
    <row r="4566" spans="2:14" x14ac:dyDescent="0.3">
      <c r="B4566" s="32">
        <v>272737</v>
      </c>
      <c r="C4566" s="5" t="s">
        <v>27</v>
      </c>
      <c r="D4566" s="5" t="s">
        <v>39</v>
      </c>
      <c r="E4566" s="5" t="s">
        <v>31</v>
      </c>
      <c r="F4566" s="5">
        <v>82</v>
      </c>
      <c r="G4566" s="6">
        <v>43795</v>
      </c>
      <c r="H4566" s="6">
        <v>43796</v>
      </c>
      <c r="I4566" s="6">
        <v>43802</v>
      </c>
      <c r="J4566" s="5" t="s">
        <v>26</v>
      </c>
      <c r="K4566" s="7">
        <v>1332</v>
      </c>
      <c r="L4566" s="35">
        <v>1172.1600000000001</v>
      </c>
      <c r="M4566" s="36">
        <f t="shared" si="71"/>
        <v>159.83999999999992</v>
      </c>
      <c r="N4566" s="37">
        <f>YEAR(Table1[[#This Row],[Data zamówienia]])</f>
        <v>2019</v>
      </c>
    </row>
    <row r="4567" spans="2:14" x14ac:dyDescent="0.3">
      <c r="B4567" s="32">
        <v>809364</v>
      </c>
      <c r="C4567" s="5" t="s">
        <v>21</v>
      </c>
      <c r="D4567" s="5" t="s">
        <v>28</v>
      </c>
      <c r="E4567" s="5" t="s">
        <v>29</v>
      </c>
      <c r="F4567" s="5">
        <v>211</v>
      </c>
      <c r="G4567" s="6">
        <v>43796</v>
      </c>
      <c r="H4567" s="6">
        <v>43796</v>
      </c>
      <c r="I4567" s="6">
        <v>43797</v>
      </c>
      <c r="J4567" s="5" t="s">
        <v>32</v>
      </c>
      <c r="K4567" s="7">
        <v>225.86</v>
      </c>
      <c r="L4567" s="35">
        <v>210.05</v>
      </c>
      <c r="M4567" s="36">
        <f t="shared" si="71"/>
        <v>15.810000000000002</v>
      </c>
      <c r="N4567" s="37">
        <f>YEAR(Table1[[#This Row],[Data zamówienia]])</f>
        <v>2019</v>
      </c>
    </row>
    <row r="4568" spans="2:14" x14ac:dyDescent="0.3">
      <c r="B4568" s="32">
        <v>13635</v>
      </c>
      <c r="C4568" s="5" t="s">
        <v>21</v>
      </c>
      <c r="D4568" s="5" t="s">
        <v>36</v>
      </c>
      <c r="E4568" s="5" t="s">
        <v>34</v>
      </c>
      <c r="F4568" s="5">
        <v>278</v>
      </c>
      <c r="G4568" s="6">
        <v>43796</v>
      </c>
      <c r="H4568" s="6">
        <v>43798</v>
      </c>
      <c r="I4568" s="6">
        <v>43799</v>
      </c>
      <c r="J4568" s="5" t="s">
        <v>33</v>
      </c>
      <c r="K4568" s="7">
        <v>518.87</v>
      </c>
      <c r="L4568" s="35">
        <v>368.4</v>
      </c>
      <c r="M4568" s="36">
        <f t="shared" si="71"/>
        <v>150.47000000000003</v>
      </c>
      <c r="N4568" s="37">
        <f>YEAR(Table1[[#This Row],[Data zamówienia]])</f>
        <v>2019</v>
      </c>
    </row>
    <row r="4569" spans="2:14" x14ac:dyDescent="0.3">
      <c r="B4569" s="32">
        <v>22002</v>
      </c>
      <c r="C4569" s="5" t="s">
        <v>38</v>
      </c>
      <c r="D4569" s="5" t="s">
        <v>39</v>
      </c>
      <c r="E4569" s="5" t="s">
        <v>34</v>
      </c>
      <c r="F4569" s="5">
        <v>248</v>
      </c>
      <c r="G4569" s="6">
        <v>43796</v>
      </c>
      <c r="H4569" s="6">
        <v>43797</v>
      </c>
      <c r="I4569" s="6">
        <v>43801</v>
      </c>
      <c r="J4569" s="5" t="s">
        <v>30</v>
      </c>
      <c r="K4569" s="7">
        <v>317.22000000000003</v>
      </c>
      <c r="L4569" s="35">
        <v>206.19</v>
      </c>
      <c r="M4569" s="36">
        <f t="shared" si="71"/>
        <v>111.03000000000003</v>
      </c>
      <c r="N4569" s="37">
        <f>YEAR(Table1[[#This Row],[Data zamówienia]])</f>
        <v>2019</v>
      </c>
    </row>
    <row r="4570" spans="2:14" x14ac:dyDescent="0.3">
      <c r="B4570" s="32">
        <v>369283</v>
      </c>
      <c r="C4570" s="5" t="s">
        <v>21</v>
      </c>
      <c r="D4570" s="5" t="s">
        <v>36</v>
      </c>
      <c r="E4570" s="5" t="s">
        <v>23</v>
      </c>
      <c r="F4570" s="5">
        <v>353</v>
      </c>
      <c r="G4570" s="6">
        <v>43797</v>
      </c>
      <c r="H4570" s="6">
        <v>43800</v>
      </c>
      <c r="I4570" s="6">
        <v>43803</v>
      </c>
      <c r="J4570" s="5" t="s">
        <v>24</v>
      </c>
      <c r="K4570" s="7">
        <v>944.25</v>
      </c>
      <c r="L4570" s="35">
        <v>509.9</v>
      </c>
      <c r="M4570" s="36">
        <f t="shared" si="71"/>
        <v>434.35</v>
      </c>
      <c r="N4570" s="37">
        <f>YEAR(Table1[[#This Row],[Data zamówienia]])</f>
        <v>2019</v>
      </c>
    </row>
    <row r="4571" spans="2:14" x14ac:dyDescent="0.3">
      <c r="B4571" s="32">
        <v>435951</v>
      </c>
      <c r="C4571" s="5" t="s">
        <v>35</v>
      </c>
      <c r="D4571" s="5" t="s">
        <v>28</v>
      </c>
      <c r="E4571" s="5" t="s">
        <v>37</v>
      </c>
      <c r="F4571" s="5">
        <v>248</v>
      </c>
      <c r="G4571" s="6">
        <v>43797</v>
      </c>
      <c r="H4571" s="6">
        <v>43797</v>
      </c>
      <c r="I4571" s="6">
        <v>43803</v>
      </c>
      <c r="J4571" s="5" t="s">
        <v>30</v>
      </c>
      <c r="K4571" s="7">
        <v>1536.45</v>
      </c>
      <c r="L4571" s="35">
        <v>921.87</v>
      </c>
      <c r="M4571" s="36">
        <f t="shared" si="71"/>
        <v>614.58000000000004</v>
      </c>
      <c r="N4571" s="37">
        <f>YEAR(Table1[[#This Row],[Data zamówienia]])</f>
        <v>2019</v>
      </c>
    </row>
    <row r="4572" spans="2:14" x14ac:dyDescent="0.3">
      <c r="B4572" s="32">
        <v>590833</v>
      </c>
      <c r="C4572" s="5" t="s">
        <v>27</v>
      </c>
      <c r="D4572" s="5" t="s">
        <v>39</v>
      </c>
      <c r="E4572" s="5" t="s">
        <v>29</v>
      </c>
      <c r="F4572" s="5">
        <v>278</v>
      </c>
      <c r="G4572" s="6">
        <v>43796</v>
      </c>
      <c r="H4572" s="6">
        <v>43800</v>
      </c>
      <c r="I4572" s="6">
        <v>43804</v>
      </c>
      <c r="J4572" s="5" t="s">
        <v>33</v>
      </c>
      <c r="K4572" s="7">
        <v>1480.43</v>
      </c>
      <c r="L4572" s="35">
        <v>888.26</v>
      </c>
      <c r="M4572" s="36">
        <f t="shared" si="71"/>
        <v>592.17000000000007</v>
      </c>
      <c r="N4572" s="37">
        <f>YEAR(Table1[[#This Row],[Data zamówienia]])</f>
        <v>2019</v>
      </c>
    </row>
    <row r="4573" spans="2:14" x14ac:dyDescent="0.3">
      <c r="B4573" s="32">
        <v>930510</v>
      </c>
      <c r="C4573" s="5" t="s">
        <v>21</v>
      </c>
      <c r="D4573" s="5" t="s">
        <v>36</v>
      </c>
      <c r="E4573" s="5" t="s">
        <v>34</v>
      </c>
      <c r="F4573" s="5">
        <v>9</v>
      </c>
      <c r="G4573" s="6">
        <v>43797</v>
      </c>
      <c r="H4573" s="6">
        <v>43798</v>
      </c>
      <c r="I4573" s="6">
        <v>43805</v>
      </c>
      <c r="J4573" s="5" t="s">
        <v>32</v>
      </c>
      <c r="K4573" s="7">
        <v>1482.41</v>
      </c>
      <c r="L4573" s="35">
        <v>1008.04</v>
      </c>
      <c r="M4573" s="36">
        <f t="shared" si="71"/>
        <v>474.37000000000012</v>
      </c>
      <c r="N4573" s="37">
        <f>YEAR(Table1[[#This Row],[Data zamówienia]])</f>
        <v>2019</v>
      </c>
    </row>
    <row r="4574" spans="2:14" x14ac:dyDescent="0.3">
      <c r="B4574" s="32">
        <v>143429</v>
      </c>
      <c r="C4574" s="5" t="s">
        <v>27</v>
      </c>
      <c r="D4574" s="5" t="s">
        <v>22</v>
      </c>
      <c r="E4574" s="5" t="s">
        <v>25</v>
      </c>
      <c r="F4574" s="5">
        <v>41</v>
      </c>
      <c r="G4574" s="6">
        <v>43796</v>
      </c>
      <c r="H4574" s="6">
        <v>43797</v>
      </c>
      <c r="I4574" s="6">
        <v>43799</v>
      </c>
      <c r="J4574" s="5" t="s">
        <v>33</v>
      </c>
      <c r="K4574" s="7">
        <v>594.72</v>
      </c>
      <c r="L4574" s="35">
        <v>547.14</v>
      </c>
      <c r="M4574" s="36">
        <f t="shared" si="71"/>
        <v>47.580000000000041</v>
      </c>
      <c r="N4574" s="37">
        <f>YEAR(Table1[[#This Row],[Data zamówienia]])</f>
        <v>2019</v>
      </c>
    </row>
    <row r="4575" spans="2:14" x14ac:dyDescent="0.3">
      <c r="B4575" s="32">
        <v>882028</v>
      </c>
      <c r="C4575" s="5" t="s">
        <v>27</v>
      </c>
      <c r="D4575" s="5" t="s">
        <v>39</v>
      </c>
      <c r="E4575" s="5" t="s">
        <v>34</v>
      </c>
      <c r="F4575" s="5">
        <v>320</v>
      </c>
      <c r="G4575" s="6">
        <v>43796</v>
      </c>
      <c r="H4575" s="6">
        <v>43800</v>
      </c>
      <c r="I4575" s="6">
        <v>43807</v>
      </c>
      <c r="J4575" s="5" t="s">
        <v>40</v>
      </c>
      <c r="K4575" s="7">
        <v>1627.57</v>
      </c>
      <c r="L4575" s="35">
        <v>1399.71</v>
      </c>
      <c r="M4575" s="36">
        <f t="shared" si="71"/>
        <v>227.8599999999999</v>
      </c>
      <c r="N4575" s="37">
        <f>YEAR(Table1[[#This Row],[Data zamówienia]])</f>
        <v>2019</v>
      </c>
    </row>
    <row r="4576" spans="2:14" x14ac:dyDescent="0.3">
      <c r="B4576" s="32">
        <v>928821</v>
      </c>
      <c r="C4576" s="5" t="s">
        <v>21</v>
      </c>
      <c r="D4576" s="5" t="s">
        <v>22</v>
      </c>
      <c r="E4576" s="5" t="s">
        <v>34</v>
      </c>
      <c r="F4576" s="5">
        <v>174</v>
      </c>
      <c r="G4576" s="6">
        <v>43796</v>
      </c>
      <c r="H4576" s="6">
        <v>43799</v>
      </c>
      <c r="I4576" s="6">
        <v>43805</v>
      </c>
      <c r="J4576" s="5" t="s">
        <v>26</v>
      </c>
      <c r="K4576" s="7">
        <v>889.22</v>
      </c>
      <c r="L4576" s="35">
        <v>818.08</v>
      </c>
      <c r="M4576" s="36">
        <f t="shared" si="71"/>
        <v>71.139999999999986</v>
      </c>
      <c r="N4576" s="37">
        <f>YEAR(Table1[[#This Row],[Data zamówienia]])</f>
        <v>2019</v>
      </c>
    </row>
    <row r="4577" spans="2:14" x14ac:dyDescent="0.3">
      <c r="B4577" s="32">
        <v>632669</v>
      </c>
      <c r="C4577" s="5" t="s">
        <v>27</v>
      </c>
      <c r="D4577" s="5" t="s">
        <v>39</v>
      </c>
      <c r="E4577" s="5" t="s">
        <v>37</v>
      </c>
      <c r="F4577" s="5">
        <v>81</v>
      </c>
      <c r="G4577" s="6">
        <v>43797</v>
      </c>
      <c r="H4577" s="6">
        <v>43801</v>
      </c>
      <c r="I4577" s="6">
        <v>43806</v>
      </c>
      <c r="J4577" s="5" t="s">
        <v>33</v>
      </c>
      <c r="K4577" s="7">
        <v>1890.04</v>
      </c>
      <c r="L4577" s="35">
        <v>1096.22</v>
      </c>
      <c r="M4577" s="36">
        <f t="shared" si="71"/>
        <v>793.81999999999994</v>
      </c>
      <c r="N4577" s="37">
        <f>YEAR(Table1[[#This Row],[Data zamówienia]])</f>
        <v>2019</v>
      </c>
    </row>
    <row r="4578" spans="2:14" x14ac:dyDescent="0.3">
      <c r="B4578" s="32">
        <v>491347</v>
      </c>
      <c r="C4578" s="5" t="s">
        <v>21</v>
      </c>
      <c r="D4578" s="5" t="s">
        <v>22</v>
      </c>
      <c r="E4578" s="5" t="s">
        <v>23</v>
      </c>
      <c r="F4578" s="5">
        <v>281</v>
      </c>
      <c r="G4578" s="6">
        <v>43797</v>
      </c>
      <c r="H4578" s="6">
        <v>43801</v>
      </c>
      <c r="I4578" s="6">
        <v>43808</v>
      </c>
      <c r="J4578" s="5" t="s">
        <v>24</v>
      </c>
      <c r="K4578" s="7">
        <v>1158.1600000000001</v>
      </c>
      <c r="L4578" s="35">
        <v>671.73</v>
      </c>
      <c r="M4578" s="36">
        <f t="shared" si="71"/>
        <v>486.43000000000006</v>
      </c>
      <c r="N4578" s="37">
        <f>YEAR(Table1[[#This Row],[Data zamówienia]])</f>
        <v>2019</v>
      </c>
    </row>
    <row r="4579" spans="2:14" x14ac:dyDescent="0.3">
      <c r="B4579" s="32">
        <v>887919</v>
      </c>
      <c r="C4579" s="5" t="s">
        <v>21</v>
      </c>
      <c r="D4579" s="5" t="s">
        <v>22</v>
      </c>
      <c r="E4579" s="5" t="s">
        <v>31</v>
      </c>
      <c r="F4579" s="5">
        <v>166</v>
      </c>
      <c r="G4579" s="6">
        <v>43798</v>
      </c>
      <c r="H4579" s="6">
        <v>43799</v>
      </c>
      <c r="I4579" s="6">
        <v>43800</v>
      </c>
      <c r="J4579" s="5" t="s">
        <v>40</v>
      </c>
      <c r="K4579" s="7">
        <v>935.89</v>
      </c>
      <c r="L4579" s="35">
        <v>617.69000000000005</v>
      </c>
      <c r="M4579" s="36">
        <f t="shared" si="71"/>
        <v>318.19999999999993</v>
      </c>
      <c r="N4579" s="37">
        <f>YEAR(Table1[[#This Row],[Data zamówienia]])</f>
        <v>2019</v>
      </c>
    </row>
    <row r="4580" spans="2:14" x14ac:dyDescent="0.3">
      <c r="B4580" s="32">
        <v>811840</v>
      </c>
      <c r="C4580" s="5" t="s">
        <v>27</v>
      </c>
      <c r="D4580" s="5" t="s">
        <v>36</v>
      </c>
      <c r="E4580" s="5" t="s">
        <v>37</v>
      </c>
      <c r="F4580" s="5">
        <v>128</v>
      </c>
      <c r="G4580" s="6">
        <v>43797</v>
      </c>
      <c r="H4580" s="6">
        <v>43801</v>
      </c>
      <c r="I4580" s="6">
        <v>43805</v>
      </c>
      <c r="J4580" s="5" t="s">
        <v>24</v>
      </c>
      <c r="K4580" s="7">
        <v>375.99</v>
      </c>
      <c r="L4580" s="35">
        <v>270.70999999999998</v>
      </c>
      <c r="M4580" s="36">
        <f t="shared" si="71"/>
        <v>105.28000000000003</v>
      </c>
      <c r="N4580" s="37">
        <f>YEAR(Table1[[#This Row],[Data zamówienia]])</f>
        <v>2019</v>
      </c>
    </row>
    <row r="4581" spans="2:14" x14ac:dyDescent="0.3">
      <c r="B4581" s="32">
        <v>256763</v>
      </c>
      <c r="C4581" s="5" t="s">
        <v>21</v>
      </c>
      <c r="D4581" s="5" t="s">
        <v>22</v>
      </c>
      <c r="E4581" s="5" t="s">
        <v>29</v>
      </c>
      <c r="F4581" s="5">
        <v>359</v>
      </c>
      <c r="G4581" s="6">
        <v>43798</v>
      </c>
      <c r="H4581" s="6">
        <v>43801</v>
      </c>
      <c r="I4581" s="6">
        <v>43806</v>
      </c>
      <c r="J4581" s="5" t="s">
        <v>32</v>
      </c>
      <c r="K4581" s="7">
        <v>225.86</v>
      </c>
      <c r="L4581" s="35">
        <v>189.72</v>
      </c>
      <c r="M4581" s="36">
        <f t="shared" si="71"/>
        <v>36.140000000000015</v>
      </c>
      <c r="N4581" s="37">
        <f>YEAR(Table1[[#This Row],[Data zamówienia]])</f>
        <v>2019</v>
      </c>
    </row>
    <row r="4582" spans="2:14" x14ac:dyDescent="0.3">
      <c r="B4582" s="32">
        <v>69846</v>
      </c>
      <c r="C4582" s="5" t="s">
        <v>35</v>
      </c>
      <c r="D4582" s="5" t="s">
        <v>39</v>
      </c>
      <c r="E4582" s="5" t="s">
        <v>37</v>
      </c>
      <c r="F4582" s="5">
        <v>211</v>
      </c>
      <c r="G4582" s="6">
        <v>43797</v>
      </c>
      <c r="H4582" s="6">
        <v>43801</v>
      </c>
      <c r="I4582" s="6">
        <v>43802</v>
      </c>
      <c r="J4582" s="5" t="s">
        <v>33</v>
      </c>
      <c r="K4582" s="7">
        <v>1556.05</v>
      </c>
      <c r="L4582" s="35">
        <v>1260.4000000000001</v>
      </c>
      <c r="M4582" s="36">
        <f t="shared" si="71"/>
        <v>295.64999999999986</v>
      </c>
      <c r="N4582" s="37">
        <f>YEAR(Table1[[#This Row],[Data zamówienia]])</f>
        <v>2019</v>
      </c>
    </row>
    <row r="4583" spans="2:14" x14ac:dyDescent="0.3">
      <c r="B4583" s="32">
        <v>482549</v>
      </c>
      <c r="C4583" s="5" t="s">
        <v>27</v>
      </c>
      <c r="D4583" s="5" t="s">
        <v>22</v>
      </c>
      <c r="E4583" s="5" t="s">
        <v>31</v>
      </c>
      <c r="F4583" s="5">
        <v>10</v>
      </c>
      <c r="G4583" s="6">
        <v>43798</v>
      </c>
      <c r="H4583" s="6">
        <v>43799</v>
      </c>
      <c r="I4583" s="6">
        <v>43801</v>
      </c>
      <c r="J4583" s="5" t="s">
        <v>26</v>
      </c>
      <c r="K4583" s="7">
        <v>1531.69</v>
      </c>
      <c r="L4583" s="35">
        <v>1439.79</v>
      </c>
      <c r="M4583" s="36">
        <f t="shared" si="71"/>
        <v>91.900000000000091</v>
      </c>
      <c r="N4583" s="37">
        <f>YEAR(Table1[[#This Row],[Data zamówienia]])</f>
        <v>2019</v>
      </c>
    </row>
    <row r="4584" spans="2:14" x14ac:dyDescent="0.3">
      <c r="B4584" s="32">
        <v>361606</v>
      </c>
      <c r="C4584" s="5" t="s">
        <v>21</v>
      </c>
      <c r="D4584" s="5" t="s">
        <v>39</v>
      </c>
      <c r="E4584" s="5" t="s">
        <v>34</v>
      </c>
      <c r="F4584" s="5">
        <v>320</v>
      </c>
      <c r="G4584" s="6">
        <v>43798</v>
      </c>
      <c r="H4584" s="6">
        <v>43799</v>
      </c>
      <c r="I4584" s="6">
        <v>43804</v>
      </c>
      <c r="J4584" s="5" t="s">
        <v>30</v>
      </c>
      <c r="K4584" s="7">
        <v>672.55</v>
      </c>
      <c r="L4584" s="35">
        <v>443.88</v>
      </c>
      <c r="M4584" s="36">
        <f t="shared" si="71"/>
        <v>228.66999999999996</v>
      </c>
      <c r="N4584" s="37">
        <f>YEAR(Table1[[#This Row],[Data zamówienia]])</f>
        <v>2019</v>
      </c>
    </row>
    <row r="4585" spans="2:14" x14ac:dyDescent="0.3">
      <c r="B4585" s="32">
        <v>544015</v>
      </c>
      <c r="C4585" s="5" t="s">
        <v>21</v>
      </c>
      <c r="D4585" s="5" t="s">
        <v>36</v>
      </c>
      <c r="E4585" s="5" t="s">
        <v>25</v>
      </c>
      <c r="F4585" s="5">
        <v>335</v>
      </c>
      <c r="G4585" s="6">
        <v>43797</v>
      </c>
      <c r="H4585" s="6">
        <v>43799</v>
      </c>
      <c r="I4585" s="6">
        <v>43802</v>
      </c>
      <c r="J4585" s="5" t="s">
        <v>26</v>
      </c>
      <c r="K4585" s="7">
        <v>592.79</v>
      </c>
      <c r="L4585" s="35">
        <v>456.45</v>
      </c>
      <c r="M4585" s="36">
        <f t="shared" si="71"/>
        <v>136.33999999999997</v>
      </c>
      <c r="N4585" s="37">
        <f>YEAR(Table1[[#This Row],[Data zamówienia]])</f>
        <v>2019</v>
      </c>
    </row>
    <row r="4586" spans="2:14" x14ac:dyDescent="0.3">
      <c r="B4586" s="32">
        <v>519511</v>
      </c>
      <c r="C4586" s="5" t="s">
        <v>38</v>
      </c>
      <c r="D4586" s="5" t="s">
        <v>39</v>
      </c>
      <c r="E4586" s="5" t="s">
        <v>23</v>
      </c>
      <c r="F4586" s="5">
        <v>188</v>
      </c>
      <c r="G4586" s="6">
        <v>43798</v>
      </c>
      <c r="H4586" s="6">
        <v>43800</v>
      </c>
      <c r="I4586" s="6">
        <v>43806</v>
      </c>
      <c r="J4586" s="5" t="s">
        <v>33</v>
      </c>
      <c r="K4586" s="7">
        <v>1366.5</v>
      </c>
      <c r="L4586" s="35">
        <v>1284.51</v>
      </c>
      <c r="M4586" s="36">
        <f t="shared" si="71"/>
        <v>81.990000000000009</v>
      </c>
      <c r="N4586" s="37">
        <f>YEAR(Table1[[#This Row],[Data zamówienia]])</f>
        <v>2019</v>
      </c>
    </row>
    <row r="4587" spans="2:14" x14ac:dyDescent="0.3">
      <c r="B4587" s="32">
        <v>793246</v>
      </c>
      <c r="C4587" s="5" t="s">
        <v>27</v>
      </c>
      <c r="D4587" s="5" t="s">
        <v>22</v>
      </c>
      <c r="E4587" s="5" t="s">
        <v>29</v>
      </c>
      <c r="F4587" s="5">
        <v>85</v>
      </c>
      <c r="G4587" s="6">
        <v>43798</v>
      </c>
      <c r="H4587" s="6">
        <v>43798</v>
      </c>
      <c r="I4587" s="6">
        <v>43799</v>
      </c>
      <c r="J4587" s="5" t="s">
        <v>26</v>
      </c>
      <c r="K4587" s="7">
        <v>1874.46</v>
      </c>
      <c r="L4587" s="35">
        <v>1443.33</v>
      </c>
      <c r="M4587" s="36">
        <f t="shared" si="71"/>
        <v>431.13000000000011</v>
      </c>
      <c r="N4587" s="37">
        <f>YEAR(Table1[[#This Row],[Data zamówienia]])</f>
        <v>2019</v>
      </c>
    </row>
    <row r="4588" spans="2:14" x14ac:dyDescent="0.3">
      <c r="B4588" s="32">
        <v>462536</v>
      </c>
      <c r="C4588" s="5" t="s">
        <v>27</v>
      </c>
      <c r="D4588" s="5" t="s">
        <v>28</v>
      </c>
      <c r="E4588" s="5" t="s">
        <v>37</v>
      </c>
      <c r="F4588" s="5">
        <v>165</v>
      </c>
      <c r="G4588" s="6">
        <v>43797</v>
      </c>
      <c r="H4588" s="6">
        <v>43798</v>
      </c>
      <c r="I4588" s="6">
        <v>43800</v>
      </c>
      <c r="J4588" s="5" t="s">
        <v>24</v>
      </c>
      <c r="K4588" s="7">
        <v>889.22</v>
      </c>
      <c r="L4588" s="35">
        <v>809.19</v>
      </c>
      <c r="M4588" s="36">
        <f t="shared" si="71"/>
        <v>80.029999999999973</v>
      </c>
      <c r="N4588" s="37">
        <f>YEAR(Table1[[#This Row],[Data zamówienia]])</f>
        <v>2019</v>
      </c>
    </row>
    <row r="4589" spans="2:14" x14ac:dyDescent="0.3">
      <c r="B4589" s="32">
        <v>520553</v>
      </c>
      <c r="C4589" s="5" t="s">
        <v>21</v>
      </c>
      <c r="D4589" s="5" t="s">
        <v>36</v>
      </c>
      <c r="E4589" s="5" t="s">
        <v>37</v>
      </c>
      <c r="F4589" s="5">
        <v>314</v>
      </c>
      <c r="G4589" s="6">
        <v>43798</v>
      </c>
      <c r="H4589" s="6">
        <v>43801</v>
      </c>
      <c r="I4589" s="6">
        <v>43805</v>
      </c>
      <c r="J4589" s="5" t="s">
        <v>40</v>
      </c>
      <c r="K4589" s="7">
        <v>1314.61</v>
      </c>
      <c r="L4589" s="35">
        <v>709.89</v>
      </c>
      <c r="M4589" s="36">
        <f t="shared" si="71"/>
        <v>604.71999999999991</v>
      </c>
      <c r="N4589" s="37">
        <f>YEAR(Table1[[#This Row],[Data zamówienia]])</f>
        <v>2019</v>
      </c>
    </row>
    <row r="4590" spans="2:14" x14ac:dyDescent="0.3">
      <c r="B4590" s="32">
        <v>885680</v>
      </c>
      <c r="C4590" s="5" t="s">
        <v>35</v>
      </c>
      <c r="D4590" s="5" t="s">
        <v>28</v>
      </c>
      <c r="E4590" s="5" t="s">
        <v>37</v>
      </c>
      <c r="F4590" s="5">
        <v>330</v>
      </c>
      <c r="G4590" s="6">
        <v>43799</v>
      </c>
      <c r="H4590" s="6">
        <v>43802</v>
      </c>
      <c r="I4590" s="6">
        <v>43805</v>
      </c>
      <c r="J4590" s="5" t="s">
        <v>24</v>
      </c>
      <c r="K4590" s="7">
        <v>1158.1600000000001</v>
      </c>
      <c r="L4590" s="35">
        <v>636.99</v>
      </c>
      <c r="M4590" s="36">
        <f t="shared" si="71"/>
        <v>521.17000000000007</v>
      </c>
      <c r="N4590" s="37">
        <f>YEAR(Table1[[#This Row],[Data zamówienia]])</f>
        <v>2019</v>
      </c>
    </row>
    <row r="4591" spans="2:14" x14ac:dyDescent="0.3">
      <c r="B4591" s="32">
        <v>531175</v>
      </c>
      <c r="C4591" s="5" t="s">
        <v>27</v>
      </c>
      <c r="D4591" s="5" t="s">
        <v>22</v>
      </c>
      <c r="E4591" s="5" t="s">
        <v>25</v>
      </c>
      <c r="F4591" s="5">
        <v>248</v>
      </c>
      <c r="G4591" s="6">
        <v>43798</v>
      </c>
      <c r="H4591" s="6">
        <v>43802</v>
      </c>
      <c r="I4591" s="6">
        <v>43807</v>
      </c>
      <c r="J4591" s="5" t="s">
        <v>32</v>
      </c>
      <c r="K4591" s="7">
        <v>1251.8499999999999</v>
      </c>
      <c r="L4591" s="35">
        <v>688.52</v>
      </c>
      <c r="M4591" s="36">
        <f t="shared" si="71"/>
        <v>563.32999999999993</v>
      </c>
      <c r="N4591" s="37">
        <f>YEAR(Table1[[#This Row],[Data zamówienia]])</f>
        <v>2019</v>
      </c>
    </row>
    <row r="4592" spans="2:14" x14ac:dyDescent="0.3">
      <c r="B4592" s="32">
        <v>310737</v>
      </c>
      <c r="C4592" s="5" t="s">
        <v>38</v>
      </c>
      <c r="D4592" s="5" t="s">
        <v>36</v>
      </c>
      <c r="E4592" s="5" t="s">
        <v>34</v>
      </c>
      <c r="F4592" s="5">
        <v>206</v>
      </c>
      <c r="G4592" s="6">
        <v>43799</v>
      </c>
      <c r="H4592" s="6">
        <v>43802</v>
      </c>
      <c r="I4592" s="6">
        <v>43804</v>
      </c>
      <c r="J4592" s="5" t="s">
        <v>33</v>
      </c>
      <c r="K4592" s="7">
        <v>531.20000000000005</v>
      </c>
      <c r="L4592" s="35">
        <v>483.39</v>
      </c>
      <c r="M4592" s="36">
        <f t="shared" si="71"/>
        <v>47.810000000000059</v>
      </c>
      <c r="N4592" s="37">
        <f>YEAR(Table1[[#This Row],[Data zamówienia]])</f>
        <v>2019</v>
      </c>
    </row>
    <row r="4593" spans="2:14" x14ac:dyDescent="0.3">
      <c r="B4593" s="32">
        <v>538445</v>
      </c>
      <c r="C4593" s="5" t="s">
        <v>38</v>
      </c>
      <c r="D4593" s="5" t="s">
        <v>36</v>
      </c>
      <c r="E4593" s="5" t="s">
        <v>23</v>
      </c>
      <c r="F4593" s="5">
        <v>161</v>
      </c>
      <c r="G4593" s="6">
        <v>43799</v>
      </c>
      <c r="H4593" s="6">
        <v>43801</v>
      </c>
      <c r="I4593" s="6">
        <v>43804</v>
      </c>
      <c r="J4593" s="5" t="s">
        <v>32</v>
      </c>
      <c r="K4593" s="7">
        <v>176.7</v>
      </c>
      <c r="L4593" s="35">
        <v>120.16</v>
      </c>
      <c r="M4593" s="36">
        <f t="shared" si="71"/>
        <v>56.539999999999992</v>
      </c>
      <c r="N4593" s="37">
        <f>YEAR(Table1[[#This Row],[Data zamówienia]])</f>
        <v>2019</v>
      </c>
    </row>
    <row r="4594" spans="2:14" x14ac:dyDescent="0.3">
      <c r="B4594" s="32">
        <v>335960</v>
      </c>
      <c r="C4594" s="5" t="s">
        <v>35</v>
      </c>
      <c r="D4594" s="5" t="s">
        <v>28</v>
      </c>
      <c r="E4594" s="5" t="s">
        <v>34</v>
      </c>
      <c r="F4594" s="5">
        <v>241</v>
      </c>
      <c r="G4594" s="6">
        <v>43799</v>
      </c>
      <c r="H4594" s="6">
        <v>43799</v>
      </c>
      <c r="I4594" s="6">
        <v>43803</v>
      </c>
      <c r="J4594" s="5" t="s">
        <v>26</v>
      </c>
      <c r="K4594" s="7">
        <v>1921.97</v>
      </c>
      <c r="L4594" s="35">
        <v>1306.94</v>
      </c>
      <c r="M4594" s="36">
        <f t="shared" si="71"/>
        <v>615.03</v>
      </c>
      <c r="N4594" s="37">
        <f>YEAR(Table1[[#This Row],[Data zamówienia]])</f>
        <v>2019</v>
      </c>
    </row>
    <row r="4595" spans="2:14" x14ac:dyDescent="0.3">
      <c r="B4595" s="32">
        <v>634173</v>
      </c>
      <c r="C4595" s="5" t="s">
        <v>27</v>
      </c>
      <c r="D4595" s="5" t="s">
        <v>22</v>
      </c>
      <c r="E4595" s="5" t="s">
        <v>31</v>
      </c>
      <c r="F4595" s="5">
        <v>56</v>
      </c>
      <c r="G4595" s="6">
        <v>43799</v>
      </c>
      <c r="H4595" s="6">
        <v>43800</v>
      </c>
      <c r="I4595" s="6">
        <v>43804</v>
      </c>
      <c r="J4595" s="5" t="s">
        <v>32</v>
      </c>
      <c r="K4595" s="7">
        <v>1033.3699999999999</v>
      </c>
      <c r="L4595" s="35">
        <v>888.7</v>
      </c>
      <c r="M4595" s="36">
        <f t="shared" si="71"/>
        <v>144.66999999999985</v>
      </c>
      <c r="N4595" s="37">
        <f>YEAR(Table1[[#This Row],[Data zamówienia]])</f>
        <v>2019</v>
      </c>
    </row>
    <row r="4596" spans="2:14" x14ac:dyDescent="0.3">
      <c r="B4596" s="32">
        <v>778822</v>
      </c>
      <c r="C4596" s="5" t="s">
        <v>27</v>
      </c>
      <c r="D4596" s="5" t="s">
        <v>39</v>
      </c>
      <c r="E4596" s="5" t="s">
        <v>29</v>
      </c>
      <c r="F4596" s="5">
        <v>52</v>
      </c>
      <c r="G4596" s="6">
        <v>43800</v>
      </c>
      <c r="H4596" s="6">
        <v>43800</v>
      </c>
      <c r="I4596" s="6">
        <v>43805</v>
      </c>
      <c r="J4596" s="5" t="s">
        <v>24</v>
      </c>
      <c r="K4596" s="7">
        <v>1799.83</v>
      </c>
      <c r="L4596" s="35">
        <v>1043.9000000000001</v>
      </c>
      <c r="M4596" s="36">
        <f t="shared" si="71"/>
        <v>755.92999999999984</v>
      </c>
      <c r="N4596" s="37">
        <f>YEAR(Table1[[#This Row],[Data zamówienia]])</f>
        <v>2019</v>
      </c>
    </row>
    <row r="4597" spans="2:14" x14ac:dyDescent="0.3">
      <c r="B4597" s="32">
        <v>973099</v>
      </c>
      <c r="C4597" s="5" t="s">
        <v>27</v>
      </c>
      <c r="D4597" s="5" t="s">
        <v>28</v>
      </c>
      <c r="E4597" s="5" t="s">
        <v>34</v>
      </c>
      <c r="F4597" s="5">
        <v>335</v>
      </c>
      <c r="G4597" s="6">
        <v>43799</v>
      </c>
      <c r="H4597" s="6">
        <v>43803</v>
      </c>
      <c r="I4597" s="6">
        <v>43810</v>
      </c>
      <c r="J4597" s="5" t="s">
        <v>32</v>
      </c>
      <c r="K4597" s="7">
        <v>682.87</v>
      </c>
      <c r="L4597" s="35">
        <v>450.69</v>
      </c>
      <c r="M4597" s="36">
        <f t="shared" si="71"/>
        <v>232.18</v>
      </c>
      <c r="N4597" s="37">
        <f>YEAR(Table1[[#This Row],[Data zamówienia]])</f>
        <v>2019</v>
      </c>
    </row>
    <row r="4598" spans="2:14" x14ac:dyDescent="0.3">
      <c r="B4598" s="32">
        <v>644879</v>
      </c>
      <c r="C4598" s="5" t="s">
        <v>35</v>
      </c>
      <c r="D4598" s="5" t="s">
        <v>39</v>
      </c>
      <c r="E4598" s="5" t="s">
        <v>23</v>
      </c>
      <c r="F4598" s="5">
        <v>304</v>
      </c>
      <c r="G4598" s="6">
        <v>43799</v>
      </c>
      <c r="H4598" s="6">
        <v>43801</v>
      </c>
      <c r="I4598" s="6">
        <v>43803</v>
      </c>
      <c r="J4598" s="5" t="s">
        <v>26</v>
      </c>
      <c r="K4598" s="7">
        <v>360.42</v>
      </c>
      <c r="L4598" s="35">
        <v>302.75</v>
      </c>
      <c r="M4598" s="36">
        <f t="shared" si="71"/>
        <v>57.670000000000016</v>
      </c>
      <c r="N4598" s="37">
        <f>YEAR(Table1[[#This Row],[Data zamówienia]])</f>
        <v>2019</v>
      </c>
    </row>
    <row r="4599" spans="2:14" x14ac:dyDescent="0.3">
      <c r="B4599" s="32">
        <v>880650</v>
      </c>
      <c r="C4599" s="5" t="s">
        <v>21</v>
      </c>
      <c r="D4599" s="5" t="s">
        <v>36</v>
      </c>
      <c r="E4599" s="5" t="s">
        <v>34</v>
      </c>
      <c r="F4599" s="5">
        <v>33</v>
      </c>
      <c r="G4599" s="6">
        <v>43800</v>
      </c>
      <c r="H4599" s="6">
        <v>43803</v>
      </c>
      <c r="I4599" s="6">
        <v>43807</v>
      </c>
      <c r="J4599" s="5" t="s">
        <v>33</v>
      </c>
      <c r="K4599" s="7">
        <v>679.08</v>
      </c>
      <c r="L4599" s="35">
        <v>631.54</v>
      </c>
      <c r="M4599" s="36">
        <f t="shared" si="71"/>
        <v>47.540000000000077</v>
      </c>
      <c r="N4599" s="37">
        <f>YEAR(Table1[[#This Row],[Data zamówienia]])</f>
        <v>2019</v>
      </c>
    </row>
    <row r="4600" spans="2:14" x14ac:dyDescent="0.3">
      <c r="B4600" s="32">
        <v>799936</v>
      </c>
      <c r="C4600" s="5" t="s">
        <v>21</v>
      </c>
      <c r="D4600" s="5" t="s">
        <v>22</v>
      </c>
      <c r="E4600" s="5" t="s">
        <v>25</v>
      </c>
      <c r="F4600" s="5">
        <v>83</v>
      </c>
      <c r="G4600" s="6">
        <v>43800</v>
      </c>
      <c r="H4600" s="6">
        <v>43801</v>
      </c>
      <c r="I4600" s="6">
        <v>43807</v>
      </c>
      <c r="J4600" s="5" t="s">
        <v>24</v>
      </c>
      <c r="K4600" s="7">
        <v>1979.53</v>
      </c>
      <c r="L4600" s="35">
        <v>1029.3599999999999</v>
      </c>
      <c r="M4600" s="36">
        <f t="shared" si="71"/>
        <v>950.17000000000007</v>
      </c>
      <c r="N4600" s="37">
        <f>YEAR(Table1[[#This Row],[Data zamówienia]])</f>
        <v>2019</v>
      </c>
    </row>
    <row r="4601" spans="2:14" x14ac:dyDescent="0.3">
      <c r="B4601" s="32">
        <v>866391</v>
      </c>
      <c r="C4601" s="5" t="s">
        <v>27</v>
      </c>
      <c r="D4601" s="5" t="s">
        <v>28</v>
      </c>
      <c r="E4601" s="5" t="s">
        <v>31</v>
      </c>
      <c r="F4601" s="5">
        <v>89</v>
      </c>
      <c r="G4601" s="6">
        <v>43800</v>
      </c>
      <c r="H4601" s="6">
        <v>43803</v>
      </c>
      <c r="I4601" s="6">
        <v>43809</v>
      </c>
      <c r="J4601" s="5" t="s">
        <v>40</v>
      </c>
      <c r="K4601" s="7">
        <v>837.94</v>
      </c>
      <c r="L4601" s="35">
        <v>670.35</v>
      </c>
      <c r="M4601" s="36">
        <f t="shared" si="71"/>
        <v>167.59000000000003</v>
      </c>
      <c r="N4601" s="37">
        <f>YEAR(Table1[[#This Row],[Data zamówienia]])</f>
        <v>2019</v>
      </c>
    </row>
    <row r="4602" spans="2:14" x14ac:dyDescent="0.3">
      <c r="B4602" s="32">
        <v>688721</v>
      </c>
      <c r="C4602" s="5" t="s">
        <v>35</v>
      </c>
      <c r="D4602" s="5" t="s">
        <v>28</v>
      </c>
      <c r="E4602" s="5" t="s">
        <v>29</v>
      </c>
      <c r="F4602" s="5">
        <v>128</v>
      </c>
      <c r="G4602" s="6">
        <v>43800</v>
      </c>
      <c r="H4602" s="6">
        <v>43802</v>
      </c>
      <c r="I4602" s="6">
        <v>43808</v>
      </c>
      <c r="J4602" s="5" t="s">
        <v>24</v>
      </c>
      <c r="K4602" s="7">
        <v>1063.55</v>
      </c>
      <c r="L4602" s="35">
        <v>872.11</v>
      </c>
      <c r="M4602" s="36">
        <f t="shared" si="71"/>
        <v>191.43999999999994</v>
      </c>
      <c r="N4602" s="37">
        <f>YEAR(Table1[[#This Row],[Data zamówienia]])</f>
        <v>2019</v>
      </c>
    </row>
    <row r="4603" spans="2:14" x14ac:dyDescent="0.3">
      <c r="B4603" s="32">
        <v>425345</v>
      </c>
      <c r="C4603" s="5" t="s">
        <v>27</v>
      </c>
      <c r="D4603" s="5" t="s">
        <v>39</v>
      </c>
      <c r="E4603" s="5" t="s">
        <v>29</v>
      </c>
      <c r="F4603" s="5">
        <v>90</v>
      </c>
      <c r="G4603" s="6">
        <v>43800</v>
      </c>
      <c r="H4603" s="6">
        <v>43802</v>
      </c>
      <c r="I4603" s="6">
        <v>43809</v>
      </c>
      <c r="J4603" s="5" t="s">
        <v>40</v>
      </c>
      <c r="K4603" s="7">
        <v>1230.5999999999999</v>
      </c>
      <c r="L4603" s="35">
        <v>1046.01</v>
      </c>
      <c r="M4603" s="36">
        <f t="shared" si="71"/>
        <v>184.58999999999992</v>
      </c>
      <c r="N4603" s="37">
        <f>YEAR(Table1[[#This Row],[Data zamówienia]])</f>
        <v>2019</v>
      </c>
    </row>
    <row r="4604" spans="2:14" x14ac:dyDescent="0.3">
      <c r="B4604" s="32">
        <v>31204</v>
      </c>
      <c r="C4604" s="5" t="s">
        <v>38</v>
      </c>
      <c r="D4604" s="5" t="s">
        <v>22</v>
      </c>
      <c r="E4604" s="5" t="s">
        <v>37</v>
      </c>
      <c r="F4604" s="5">
        <v>307</v>
      </c>
      <c r="G4604" s="6">
        <v>43799</v>
      </c>
      <c r="H4604" s="6">
        <v>43803</v>
      </c>
      <c r="I4604" s="6">
        <v>43806</v>
      </c>
      <c r="J4604" s="5" t="s">
        <v>33</v>
      </c>
      <c r="K4604" s="7">
        <v>1760.92</v>
      </c>
      <c r="L4604" s="35">
        <v>1285.47</v>
      </c>
      <c r="M4604" s="36">
        <f t="shared" si="71"/>
        <v>475.45000000000005</v>
      </c>
      <c r="N4604" s="37">
        <f>YEAR(Table1[[#This Row],[Data zamówienia]])</f>
        <v>2019</v>
      </c>
    </row>
    <row r="4605" spans="2:14" x14ac:dyDescent="0.3">
      <c r="B4605" s="32">
        <v>195025</v>
      </c>
      <c r="C4605" s="5" t="s">
        <v>27</v>
      </c>
      <c r="D4605" s="5" t="s">
        <v>39</v>
      </c>
      <c r="E4605" s="5" t="s">
        <v>31</v>
      </c>
      <c r="F4605" s="5">
        <v>153</v>
      </c>
      <c r="G4605" s="6">
        <v>43800</v>
      </c>
      <c r="H4605" s="6">
        <v>43800</v>
      </c>
      <c r="I4605" s="6">
        <v>43802</v>
      </c>
      <c r="J4605" s="5" t="s">
        <v>24</v>
      </c>
      <c r="K4605" s="7">
        <v>1716.03</v>
      </c>
      <c r="L4605" s="35">
        <v>1235.54</v>
      </c>
      <c r="M4605" s="36">
        <f t="shared" si="71"/>
        <v>480.49</v>
      </c>
      <c r="N4605" s="37">
        <f>YEAR(Table1[[#This Row],[Data zamówienia]])</f>
        <v>2019</v>
      </c>
    </row>
    <row r="4606" spans="2:14" x14ac:dyDescent="0.3">
      <c r="B4606" s="32">
        <v>751440</v>
      </c>
      <c r="C4606" s="5" t="s">
        <v>35</v>
      </c>
      <c r="D4606" s="5" t="s">
        <v>28</v>
      </c>
      <c r="E4606" s="5" t="s">
        <v>37</v>
      </c>
      <c r="F4606" s="5">
        <v>21</v>
      </c>
      <c r="G4606" s="6">
        <v>43799</v>
      </c>
      <c r="H4606" s="6">
        <v>43802</v>
      </c>
      <c r="I4606" s="6">
        <v>43803</v>
      </c>
      <c r="J4606" s="5" t="s">
        <v>33</v>
      </c>
      <c r="K4606" s="7">
        <v>1833.02</v>
      </c>
      <c r="L4606" s="35">
        <v>1136.47</v>
      </c>
      <c r="M4606" s="36">
        <f t="shared" si="71"/>
        <v>696.55</v>
      </c>
      <c r="N4606" s="37">
        <f>YEAR(Table1[[#This Row],[Data zamówienia]])</f>
        <v>2019</v>
      </c>
    </row>
    <row r="4607" spans="2:14" x14ac:dyDescent="0.3">
      <c r="B4607" s="32">
        <v>749631</v>
      </c>
      <c r="C4607" s="5" t="s">
        <v>38</v>
      </c>
      <c r="D4607" s="5" t="s">
        <v>22</v>
      </c>
      <c r="E4607" s="5" t="s">
        <v>31</v>
      </c>
      <c r="F4607" s="5">
        <v>249</v>
      </c>
      <c r="G4607" s="6">
        <v>43799</v>
      </c>
      <c r="H4607" s="6">
        <v>43800</v>
      </c>
      <c r="I4607" s="6">
        <v>43806</v>
      </c>
      <c r="J4607" s="5" t="s">
        <v>40</v>
      </c>
      <c r="K4607" s="7">
        <v>1945.43</v>
      </c>
      <c r="L4607" s="35">
        <v>1634.16</v>
      </c>
      <c r="M4607" s="36">
        <f t="shared" si="71"/>
        <v>311.27</v>
      </c>
      <c r="N4607" s="37">
        <f>YEAR(Table1[[#This Row],[Data zamówienia]])</f>
        <v>2019</v>
      </c>
    </row>
    <row r="4608" spans="2:14" x14ac:dyDescent="0.3">
      <c r="B4608" s="32">
        <v>911680</v>
      </c>
      <c r="C4608" s="5" t="s">
        <v>38</v>
      </c>
      <c r="D4608" s="5" t="s">
        <v>36</v>
      </c>
      <c r="E4608" s="5" t="s">
        <v>37</v>
      </c>
      <c r="F4608" s="5">
        <v>47</v>
      </c>
      <c r="G4608" s="6">
        <v>43800</v>
      </c>
      <c r="H4608" s="6">
        <v>43801</v>
      </c>
      <c r="I4608" s="6">
        <v>43807</v>
      </c>
      <c r="J4608" s="5" t="s">
        <v>40</v>
      </c>
      <c r="K4608" s="7">
        <v>1705.46</v>
      </c>
      <c r="L4608" s="35">
        <v>1210.8800000000001</v>
      </c>
      <c r="M4608" s="36">
        <f t="shared" si="71"/>
        <v>494.57999999999993</v>
      </c>
      <c r="N4608" s="37">
        <f>YEAR(Table1[[#This Row],[Data zamówienia]])</f>
        <v>2019</v>
      </c>
    </row>
    <row r="4609" spans="2:14" x14ac:dyDescent="0.3">
      <c r="B4609" s="32">
        <v>550486</v>
      </c>
      <c r="C4609" s="5" t="s">
        <v>27</v>
      </c>
      <c r="D4609" s="5" t="s">
        <v>36</v>
      </c>
      <c r="E4609" s="5" t="s">
        <v>25</v>
      </c>
      <c r="F4609" s="5">
        <v>14</v>
      </c>
      <c r="G4609" s="6">
        <v>43800</v>
      </c>
      <c r="H4609" s="6">
        <v>43804</v>
      </c>
      <c r="I4609" s="6">
        <v>43807</v>
      </c>
      <c r="J4609" s="5" t="s">
        <v>32</v>
      </c>
      <c r="K4609" s="7">
        <v>561.15</v>
      </c>
      <c r="L4609" s="35">
        <v>364.75</v>
      </c>
      <c r="M4609" s="36">
        <f t="shared" si="71"/>
        <v>196.39999999999998</v>
      </c>
      <c r="N4609" s="37">
        <f>YEAR(Table1[[#This Row],[Data zamówienia]])</f>
        <v>2019</v>
      </c>
    </row>
    <row r="4610" spans="2:14" x14ac:dyDescent="0.3">
      <c r="B4610" s="32">
        <v>749856</v>
      </c>
      <c r="C4610" s="5" t="s">
        <v>21</v>
      </c>
      <c r="D4610" s="5" t="s">
        <v>36</v>
      </c>
      <c r="E4610" s="5" t="s">
        <v>37</v>
      </c>
      <c r="F4610" s="5">
        <v>351</v>
      </c>
      <c r="G4610" s="6">
        <v>43800</v>
      </c>
      <c r="H4610" s="6">
        <v>43801</v>
      </c>
      <c r="I4610" s="6">
        <v>43803</v>
      </c>
      <c r="J4610" s="5" t="s">
        <v>32</v>
      </c>
      <c r="K4610" s="7">
        <v>1480.43</v>
      </c>
      <c r="L4610" s="35">
        <v>858.65</v>
      </c>
      <c r="M4610" s="36">
        <f t="shared" si="71"/>
        <v>621.78000000000009</v>
      </c>
      <c r="N4610" s="37">
        <f>YEAR(Table1[[#This Row],[Data zamówienia]])</f>
        <v>2019</v>
      </c>
    </row>
    <row r="4611" spans="2:14" x14ac:dyDescent="0.3">
      <c r="B4611" s="32">
        <v>362684</v>
      </c>
      <c r="C4611" s="5" t="s">
        <v>21</v>
      </c>
      <c r="D4611" s="5" t="s">
        <v>22</v>
      </c>
      <c r="E4611" s="5" t="s">
        <v>34</v>
      </c>
      <c r="F4611" s="5">
        <v>341</v>
      </c>
      <c r="G4611" s="6">
        <v>43800</v>
      </c>
      <c r="H4611" s="6">
        <v>43801</v>
      </c>
      <c r="I4611" s="6">
        <v>43805</v>
      </c>
      <c r="J4611" s="5" t="s">
        <v>40</v>
      </c>
      <c r="K4611" s="7">
        <v>411.93</v>
      </c>
      <c r="L4611" s="35">
        <v>346.02</v>
      </c>
      <c r="M4611" s="36">
        <f t="shared" si="71"/>
        <v>65.910000000000025</v>
      </c>
      <c r="N4611" s="37">
        <f>YEAR(Table1[[#This Row],[Data zamówienia]])</f>
        <v>2019</v>
      </c>
    </row>
    <row r="4612" spans="2:14" x14ac:dyDescent="0.3">
      <c r="B4612" s="32">
        <v>779322</v>
      </c>
      <c r="C4612" s="5" t="s">
        <v>21</v>
      </c>
      <c r="D4612" s="5" t="s">
        <v>22</v>
      </c>
      <c r="E4612" s="5" t="s">
        <v>31</v>
      </c>
      <c r="F4612" s="5">
        <v>283</v>
      </c>
      <c r="G4612" s="6">
        <v>43801</v>
      </c>
      <c r="H4612" s="6">
        <v>43804</v>
      </c>
      <c r="I4612" s="6">
        <v>43807</v>
      </c>
      <c r="J4612" s="5" t="s">
        <v>32</v>
      </c>
      <c r="K4612" s="7">
        <v>480.97</v>
      </c>
      <c r="L4612" s="35">
        <v>442.49</v>
      </c>
      <c r="M4612" s="36">
        <f t="shared" ref="M4612:M4675" si="72">K4612-L4612</f>
        <v>38.480000000000018</v>
      </c>
      <c r="N4612" s="37">
        <f>YEAR(Table1[[#This Row],[Data zamówienia]])</f>
        <v>2019</v>
      </c>
    </row>
    <row r="4613" spans="2:14" x14ac:dyDescent="0.3">
      <c r="B4613" s="32">
        <v>529543</v>
      </c>
      <c r="C4613" s="5" t="s">
        <v>38</v>
      </c>
      <c r="D4613" s="5" t="s">
        <v>39</v>
      </c>
      <c r="E4613" s="5" t="s">
        <v>37</v>
      </c>
      <c r="F4613" s="5">
        <v>55</v>
      </c>
      <c r="G4613" s="6">
        <v>43801</v>
      </c>
      <c r="H4613" s="6">
        <v>43803</v>
      </c>
      <c r="I4613" s="6">
        <v>43807</v>
      </c>
      <c r="J4613" s="5" t="s">
        <v>26</v>
      </c>
      <c r="K4613" s="7">
        <v>1451.12</v>
      </c>
      <c r="L4613" s="35">
        <v>1364.05</v>
      </c>
      <c r="M4613" s="36">
        <f t="shared" si="72"/>
        <v>87.069999999999936</v>
      </c>
      <c r="N4613" s="37">
        <f>YEAR(Table1[[#This Row],[Data zamówienia]])</f>
        <v>2019</v>
      </c>
    </row>
    <row r="4614" spans="2:14" x14ac:dyDescent="0.3">
      <c r="B4614" s="32">
        <v>293630</v>
      </c>
      <c r="C4614" s="5" t="s">
        <v>27</v>
      </c>
      <c r="D4614" s="5" t="s">
        <v>39</v>
      </c>
      <c r="E4614" s="5" t="s">
        <v>37</v>
      </c>
      <c r="F4614" s="5">
        <v>271</v>
      </c>
      <c r="G4614" s="6">
        <v>43801</v>
      </c>
      <c r="H4614" s="6">
        <v>43804</v>
      </c>
      <c r="I4614" s="6">
        <v>43808</v>
      </c>
      <c r="J4614" s="5" t="s">
        <v>26</v>
      </c>
      <c r="K4614" s="7">
        <v>1523.41</v>
      </c>
      <c r="L4614" s="35">
        <v>1218.73</v>
      </c>
      <c r="M4614" s="36">
        <f t="shared" si="72"/>
        <v>304.68000000000006</v>
      </c>
      <c r="N4614" s="37">
        <f>YEAR(Table1[[#This Row],[Data zamówienia]])</f>
        <v>2019</v>
      </c>
    </row>
    <row r="4615" spans="2:14" x14ac:dyDescent="0.3">
      <c r="B4615" s="32">
        <v>93585</v>
      </c>
      <c r="C4615" s="5" t="s">
        <v>38</v>
      </c>
      <c r="D4615" s="5" t="s">
        <v>22</v>
      </c>
      <c r="E4615" s="5" t="s">
        <v>34</v>
      </c>
      <c r="F4615" s="5">
        <v>182</v>
      </c>
      <c r="G4615" s="6">
        <v>43801</v>
      </c>
      <c r="H4615" s="6">
        <v>43801</v>
      </c>
      <c r="I4615" s="6">
        <v>43806</v>
      </c>
      <c r="J4615" s="5" t="s">
        <v>24</v>
      </c>
      <c r="K4615" s="7">
        <v>656.03</v>
      </c>
      <c r="L4615" s="35">
        <v>347.7</v>
      </c>
      <c r="M4615" s="36">
        <f t="shared" si="72"/>
        <v>308.33</v>
      </c>
      <c r="N4615" s="37">
        <f>YEAR(Table1[[#This Row],[Data zamówienia]])</f>
        <v>2019</v>
      </c>
    </row>
    <row r="4616" spans="2:14" x14ac:dyDescent="0.3">
      <c r="B4616" s="32">
        <v>721666</v>
      </c>
      <c r="C4616" s="5" t="s">
        <v>21</v>
      </c>
      <c r="D4616" s="5" t="s">
        <v>39</v>
      </c>
      <c r="E4616" s="5" t="s">
        <v>37</v>
      </c>
      <c r="F4616" s="5">
        <v>222</v>
      </c>
      <c r="G4616" s="6">
        <v>43800</v>
      </c>
      <c r="H4616" s="6">
        <v>43802</v>
      </c>
      <c r="I4616" s="6">
        <v>43806</v>
      </c>
      <c r="J4616" s="5" t="s">
        <v>40</v>
      </c>
      <c r="K4616" s="7">
        <v>672.55</v>
      </c>
      <c r="L4616" s="35">
        <v>504.41</v>
      </c>
      <c r="M4616" s="36">
        <f t="shared" si="72"/>
        <v>168.13999999999993</v>
      </c>
      <c r="N4616" s="37">
        <f>YEAR(Table1[[#This Row],[Data zamówienia]])</f>
        <v>2019</v>
      </c>
    </row>
    <row r="4617" spans="2:14" x14ac:dyDescent="0.3">
      <c r="B4617" s="32">
        <v>236503</v>
      </c>
      <c r="C4617" s="5" t="s">
        <v>35</v>
      </c>
      <c r="D4617" s="5" t="s">
        <v>39</v>
      </c>
      <c r="E4617" s="5" t="s">
        <v>37</v>
      </c>
      <c r="F4617" s="5">
        <v>113</v>
      </c>
      <c r="G4617" s="6">
        <v>43801</v>
      </c>
      <c r="H4617" s="6">
        <v>43801</v>
      </c>
      <c r="I4617" s="6">
        <v>43808</v>
      </c>
      <c r="J4617" s="5" t="s">
        <v>24</v>
      </c>
      <c r="K4617" s="7">
        <v>189.1</v>
      </c>
      <c r="L4617" s="35">
        <v>111.57</v>
      </c>
      <c r="M4617" s="36">
        <f t="shared" si="72"/>
        <v>77.53</v>
      </c>
      <c r="N4617" s="37">
        <f>YEAR(Table1[[#This Row],[Data zamówienia]])</f>
        <v>2019</v>
      </c>
    </row>
    <row r="4618" spans="2:14" x14ac:dyDescent="0.3">
      <c r="B4618" s="32">
        <v>284529</v>
      </c>
      <c r="C4618" s="5" t="s">
        <v>21</v>
      </c>
      <c r="D4618" s="5" t="s">
        <v>39</v>
      </c>
      <c r="E4618" s="5" t="s">
        <v>25</v>
      </c>
      <c r="F4618" s="5">
        <v>198</v>
      </c>
      <c r="G4618" s="6">
        <v>43801</v>
      </c>
      <c r="H4618" s="6">
        <v>43802</v>
      </c>
      <c r="I4618" s="6">
        <v>43806</v>
      </c>
      <c r="J4618" s="5" t="s">
        <v>30</v>
      </c>
      <c r="K4618" s="7">
        <v>893.11</v>
      </c>
      <c r="L4618" s="35">
        <v>768.07</v>
      </c>
      <c r="M4618" s="36">
        <f t="shared" si="72"/>
        <v>125.03999999999996</v>
      </c>
      <c r="N4618" s="37">
        <f>YEAR(Table1[[#This Row],[Data zamówienia]])</f>
        <v>2019</v>
      </c>
    </row>
    <row r="4619" spans="2:14" x14ac:dyDescent="0.3">
      <c r="B4619" s="32">
        <v>378014</v>
      </c>
      <c r="C4619" s="5" t="s">
        <v>21</v>
      </c>
      <c r="D4619" s="5" t="s">
        <v>36</v>
      </c>
      <c r="E4619" s="5" t="s">
        <v>25</v>
      </c>
      <c r="F4619" s="5">
        <v>190</v>
      </c>
      <c r="G4619" s="6">
        <v>43801</v>
      </c>
      <c r="H4619" s="6">
        <v>43804</v>
      </c>
      <c r="I4619" s="6">
        <v>43807</v>
      </c>
      <c r="J4619" s="5" t="s">
        <v>30</v>
      </c>
      <c r="K4619" s="7">
        <v>1487.05</v>
      </c>
      <c r="L4619" s="35">
        <v>1011.19</v>
      </c>
      <c r="M4619" s="36">
        <f t="shared" si="72"/>
        <v>475.8599999999999</v>
      </c>
      <c r="N4619" s="37">
        <f>YEAR(Table1[[#This Row],[Data zamówienia]])</f>
        <v>2019</v>
      </c>
    </row>
    <row r="4620" spans="2:14" x14ac:dyDescent="0.3">
      <c r="B4620" s="32">
        <v>24676</v>
      </c>
      <c r="C4620" s="5" t="s">
        <v>38</v>
      </c>
      <c r="D4620" s="5" t="s">
        <v>22</v>
      </c>
      <c r="E4620" s="5" t="s">
        <v>31</v>
      </c>
      <c r="F4620" s="5">
        <v>189</v>
      </c>
      <c r="G4620" s="6">
        <v>43801</v>
      </c>
      <c r="H4620" s="6">
        <v>43803</v>
      </c>
      <c r="I4620" s="6">
        <v>43809</v>
      </c>
      <c r="J4620" s="5" t="s">
        <v>40</v>
      </c>
      <c r="K4620" s="7">
        <v>1681.38</v>
      </c>
      <c r="L4620" s="35">
        <v>1580.5</v>
      </c>
      <c r="M4620" s="36">
        <f t="shared" si="72"/>
        <v>100.88000000000011</v>
      </c>
      <c r="N4620" s="37">
        <f>YEAR(Table1[[#This Row],[Data zamówienia]])</f>
        <v>2019</v>
      </c>
    </row>
    <row r="4621" spans="2:14" x14ac:dyDescent="0.3">
      <c r="B4621" s="32">
        <v>232865</v>
      </c>
      <c r="C4621" s="5" t="s">
        <v>35</v>
      </c>
      <c r="D4621" s="5" t="s">
        <v>28</v>
      </c>
      <c r="E4621" s="5" t="s">
        <v>23</v>
      </c>
      <c r="F4621" s="5">
        <v>336</v>
      </c>
      <c r="G4621" s="6">
        <v>43801</v>
      </c>
      <c r="H4621" s="6">
        <v>43804</v>
      </c>
      <c r="I4621" s="6">
        <v>43806</v>
      </c>
      <c r="J4621" s="5" t="s">
        <v>32</v>
      </c>
      <c r="K4621" s="7">
        <v>1838.7</v>
      </c>
      <c r="L4621" s="35">
        <v>992.9</v>
      </c>
      <c r="M4621" s="36">
        <f t="shared" si="72"/>
        <v>845.80000000000007</v>
      </c>
      <c r="N4621" s="37">
        <f>YEAR(Table1[[#This Row],[Data zamówienia]])</f>
        <v>2019</v>
      </c>
    </row>
    <row r="4622" spans="2:14" x14ac:dyDescent="0.3">
      <c r="B4622" s="32">
        <v>685968</v>
      </c>
      <c r="C4622" s="5" t="s">
        <v>27</v>
      </c>
      <c r="D4622" s="5" t="s">
        <v>39</v>
      </c>
      <c r="E4622" s="5" t="s">
        <v>31</v>
      </c>
      <c r="F4622" s="5">
        <v>355</v>
      </c>
      <c r="G4622" s="6">
        <v>43801</v>
      </c>
      <c r="H4622" s="6">
        <v>43802</v>
      </c>
      <c r="I4622" s="6">
        <v>43807</v>
      </c>
      <c r="J4622" s="5" t="s">
        <v>33</v>
      </c>
      <c r="K4622" s="7">
        <v>329.43</v>
      </c>
      <c r="L4622" s="35">
        <v>194.36</v>
      </c>
      <c r="M4622" s="36">
        <f t="shared" si="72"/>
        <v>135.07</v>
      </c>
      <c r="N4622" s="37">
        <f>YEAR(Table1[[#This Row],[Data zamówienia]])</f>
        <v>2019</v>
      </c>
    </row>
    <row r="4623" spans="2:14" x14ac:dyDescent="0.3">
      <c r="B4623" s="32">
        <v>609645</v>
      </c>
      <c r="C4623" s="5" t="s">
        <v>21</v>
      </c>
      <c r="D4623" s="5" t="s">
        <v>28</v>
      </c>
      <c r="E4623" s="5" t="s">
        <v>34</v>
      </c>
      <c r="F4623" s="5">
        <v>270</v>
      </c>
      <c r="G4623" s="6">
        <v>43801</v>
      </c>
      <c r="H4623" s="6">
        <v>43802</v>
      </c>
      <c r="I4623" s="6">
        <v>43803</v>
      </c>
      <c r="J4623" s="5" t="s">
        <v>24</v>
      </c>
      <c r="K4623" s="7">
        <v>329.43</v>
      </c>
      <c r="L4623" s="35">
        <v>220.72</v>
      </c>
      <c r="M4623" s="36">
        <f t="shared" si="72"/>
        <v>108.71000000000001</v>
      </c>
      <c r="N4623" s="37">
        <f>YEAR(Table1[[#This Row],[Data zamówienia]])</f>
        <v>2019</v>
      </c>
    </row>
    <row r="4624" spans="2:14" x14ac:dyDescent="0.3">
      <c r="B4624" s="32">
        <v>253776</v>
      </c>
      <c r="C4624" s="5" t="s">
        <v>21</v>
      </c>
      <c r="D4624" s="5" t="s">
        <v>22</v>
      </c>
      <c r="E4624" s="5" t="s">
        <v>31</v>
      </c>
      <c r="F4624" s="5">
        <v>213</v>
      </c>
      <c r="G4624" s="6">
        <v>43802</v>
      </c>
      <c r="H4624" s="6">
        <v>43802</v>
      </c>
      <c r="I4624" s="6">
        <v>43803</v>
      </c>
      <c r="J4624" s="5" t="s">
        <v>33</v>
      </c>
      <c r="K4624" s="7">
        <v>1151.27</v>
      </c>
      <c r="L4624" s="35">
        <v>713.79</v>
      </c>
      <c r="M4624" s="36">
        <f t="shared" si="72"/>
        <v>437.48</v>
      </c>
      <c r="N4624" s="37">
        <f>YEAR(Table1[[#This Row],[Data zamówienia]])</f>
        <v>2019</v>
      </c>
    </row>
    <row r="4625" spans="2:14" x14ac:dyDescent="0.3">
      <c r="B4625" s="32">
        <v>679251</v>
      </c>
      <c r="C4625" s="5" t="s">
        <v>27</v>
      </c>
      <c r="D4625" s="5" t="s">
        <v>28</v>
      </c>
      <c r="E4625" s="5" t="s">
        <v>37</v>
      </c>
      <c r="F4625" s="5">
        <v>291</v>
      </c>
      <c r="G4625" s="6">
        <v>43802</v>
      </c>
      <c r="H4625" s="6">
        <v>43804</v>
      </c>
      <c r="I4625" s="6">
        <v>43805</v>
      </c>
      <c r="J4625" s="5" t="s">
        <v>32</v>
      </c>
      <c r="K4625" s="7">
        <v>1344.24</v>
      </c>
      <c r="L4625" s="35">
        <v>1061.95</v>
      </c>
      <c r="M4625" s="36">
        <f t="shared" si="72"/>
        <v>282.28999999999996</v>
      </c>
      <c r="N4625" s="37">
        <f>YEAR(Table1[[#This Row],[Data zamówienia]])</f>
        <v>2019</v>
      </c>
    </row>
    <row r="4626" spans="2:14" x14ac:dyDescent="0.3">
      <c r="B4626" s="32">
        <v>393795</v>
      </c>
      <c r="C4626" s="5" t="s">
        <v>21</v>
      </c>
      <c r="D4626" s="5" t="s">
        <v>28</v>
      </c>
      <c r="E4626" s="5" t="s">
        <v>23</v>
      </c>
      <c r="F4626" s="5">
        <v>133</v>
      </c>
      <c r="G4626" s="6">
        <v>43801</v>
      </c>
      <c r="H4626" s="6">
        <v>43805</v>
      </c>
      <c r="I4626" s="6">
        <v>43812</v>
      </c>
      <c r="J4626" s="5" t="s">
        <v>30</v>
      </c>
      <c r="K4626" s="7">
        <v>1202.57</v>
      </c>
      <c r="L4626" s="35">
        <v>1034.21</v>
      </c>
      <c r="M4626" s="36">
        <f t="shared" si="72"/>
        <v>168.3599999999999</v>
      </c>
      <c r="N4626" s="37">
        <f>YEAR(Table1[[#This Row],[Data zamówienia]])</f>
        <v>2019</v>
      </c>
    </row>
    <row r="4627" spans="2:14" x14ac:dyDescent="0.3">
      <c r="B4627" s="32">
        <v>177384</v>
      </c>
      <c r="C4627" s="5" t="s">
        <v>27</v>
      </c>
      <c r="D4627" s="5" t="s">
        <v>28</v>
      </c>
      <c r="E4627" s="5" t="s">
        <v>23</v>
      </c>
      <c r="F4627" s="5">
        <v>260</v>
      </c>
      <c r="G4627" s="6">
        <v>43802</v>
      </c>
      <c r="H4627" s="6">
        <v>43804</v>
      </c>
      <c r="I4627" s="6">
        <v>43810</v>
      </c>
      <c r="J4627" s="5" t="s">
        <v>33</v>
      </c>
      <c r="K4627" s="7">
        <v>979.75</v>
      </c>
      <c r="L4627" s="35">
        <v>715.22</v>
      </c>
      <c r="M4627" s="36">
        <f t="shared" si="72"/>
        <v>264.52999999999997</v>
      </c>
      <c r="N4627" s="37">
        <f>YEAR(Table1[[#This Row],[Data zamówienia]])</f>
        <v>2019</v>
      </c>
    </row>
    <row r="4628" spans="2:14" x14ac:dyDescent="0.3">
      <c r="B4628" s="32">
        <v>11706</v>
      </c>
      <c r="C4628" s="5" t="s">
        <v>27</v>
      </c>
      <c r="D4628" s="5" t="s">
        <v>39</v>
      </c>
      <c r="E4628" s="5" t="s">
        <v>25</v>
      </c>
      <c r="F4628" s="5">
        <v>169</v>
      </c>
      <c r="G4628" s="6">
        <v>43802</v>
      </c>
      <c r="H4628" s="6">
        <v>43805</v>
      </c>
      <c r="I4628" s="6">
        <v>43810</v>
      </c>
      <c r="J4628" s="5" t="s">
        <v>33</v>
      </c>
      <c r="K4628" s="7">
        <v>1371.77</v>
      </c>
      <c r="L4628" s="35">
        <v>905.37</v>
      </c>
      <c r="M4628" s="36">
        <f t="shared" si="72"/>
        <v>466.4</v>
      </c>
      <c r="N4628" s="37">
        <f>YEAR(Table1[[#This Row],[Data zamówienia]])</f>
        <v>2019</v>
      </c>
    </row>
    <row r="4629" spans="2:14" x14ac:dyDescent="0.3">
      <c r="B4629" s="32">
        <v>169261</v>
      </c>
      <c r="C4629" s="5" t="s">
        <v>38</v>
      </c>
      <c r="D4629" s="5" t="s">
        <v>22</v>
      </c>
      <c r="E4629" s="5" t="s">
        <v>37</v>
      </c>
      <c r="F4629" s="5">
        <v>8</v>
      </c>
      <c r="G4629" s="6">
        <v>43802</v>
      </c>
      <c r="H4629" s="6">
        <v>43803</v>
      </c>
      <c r="I4629" s="6">
        <v>43805</v>
      </c>
      <c r="J4629" s="5" t="s">
        <v>24</v>
      </c>
      <c r="K4629" s="7">
        <v>1964.68</v>
      </c>
      <c r="L4629" s="35">
        <v>1139.51</v>
      </c>
      <c r="M4629" s="36">
        <f t="shared" si="72"/>
        <v>825.17000000000007</v>
      </c>
      <c r="N4629" s="37">
        <f>YEAR(Table1[[#This Row],[Data zamówienia]])</f>
        <v>2019</v>
      </c>
    </row>
    <row r="4630" spans="2:14" x14ac:dyDescent="0.3">
      <c r="B4630" s="32">
        <v>384239</v>
      </c>
      <c r="C4630" s="5" t="s">
        <v>21</v>
      </c>
      <c r="D4630" s="5" t="s">
        <v>36</v>
      </c>
      <c r="E4630" s="5" t="s">
        <v>25</v>
      </c>
      <c r="F4630" s="5">
        <v>112</v>
      </c>
      <c r="G4630" s="6">
        <v>43802</v>
      </c>
      <c r="H4630" s="6">
        <v>43805</v>
      </c>
      <c r="I4630" s="6">
        <v>43812</v>
      </c>
      <c r="J4630" s="5" t="s">
        <v>33</v>
      </c>
      <c r="K4630" s="7">
        <v>395.35</v>
      </c>
      <c r="L4630" s="35">
        <v>312.33</v>
      </c>
      <c r="M4630" s="36">
        <f t="shared" si="72"/>
        <v>83.020000000000039</v>
      </c>
      <c r="N4630" s="37">
        <f>YEAR(Table1[[#This Row],[Data zamówienia]])</f>
        <v>2019</v>
      </c>
    </row>
    <row r="4631" spans="2:14" x14ac:dyDescent="0.3">
      <c r="B4631" s="32">
        <v>424075</v>
      </c>
      <c r="C4631" s="5" t="s">
        <v>27</v>
      </c>
      <c r="D4631" s="5" t="s">
        <v>28</v>
      </c>
      <c r="E4631" s="5" t="s">
        <v>37</v>
      </c>
      <c r="F4631" s="5">
        <v>87</v>
      </c>
      <c r="G4631" s="6">
        <v>43803</v>
      </c>
      <c r="H4631" s="6">
        <v>43803</v>
      </c>
      <c r="I4631" s="6">
        <v>43805</v>
      </c>
      <c r="J4631" s="5" t="s">
        <v>24</v>
      </c>
      <c r="K4631" s="7">
        <v>1924.38</v>
      </c>
      <c r="L4631" s="35">
        <v>1674.21</v>
      </c>
      <c r="M4631" s="36">
        <f t="shared" si="72"/>
        <v>250.17000000000007</v>
      </c>
      <c r="N4631" s="37">
        <f>YEAR(Table1[[#This Row],[Data zamówienia]])</f>
        <v>2019</v>
      </c>
    </row>
    <row r="4632" spans="2:14" x14ac:dyDescent="0.3">
      <c r="B4632" s="32">
        <v>388519</v>
      </c>
      <c r="C4632" s="5" t="s">
        <v>35</v>
      </c>
      <c r="D4632" s="5" t="s">
        <v>28</v>
      </c>
      <c r="E4632" s="5" t="s">
        <v>34</v>
      </c>
      <c r="F4632" s="5">
        <v>17</v>
      </c>
      <c r="G4632" s="6">
        <v>43803</v>
      </c>
      <c r="H4632" s="6">
        <v>43804</v>
      </c>
      <c r="I4632" s="6">
        <v>43811</v>
      </c>
      <c r="J4632" s="5" t="s">
        <v>24</v>
      </c>
      <c r="K4632" s="7">
        <v>1111.19</v>
      </c>
      <c r="L4632" s="35">
        <v>1033.4100000000001</v>
      </c>
      <c r="M4632" s="36">
        <f t="shared" si="72"/>
        <v>77.779999999999973</v>
      </c>
      <c r="N4632" s="37">
        <f>YEAR(Table1[[#This Row],[Data zamówienia]])</f>
        <v>2019</v>
      </c>
    </row>
    <row r="4633" spans="2:14" x14ac:dyDescent="0.3">
      <c r="B4633" s="32">
        <v>50078</v>
      </c>
      <c r="C4633" s="5" t="s">
        <v>27</v>
      </c>
      <c r="D4633" s="5" t="s">
        <v>39</v>
      </c>
      <c r="E4633" s="5" t="s">
        <v>29</v>
      </c>
      <c r="F4633" s="5">
        <v>2</v>
      </c>
      <c r="G4633" s="6">
        <v>43803</v>
      </c>
      <c r="H4633" s="6">
        <v>43803</v>
      </c>
      <c r="I4633" s="6">
        <v>43804</v>
      </c>
      <c r="J4633" s="5" t="s">
        <v>30</v>
      </c>
      <c r="K4633" s="7">
        <v>706.62</v>
      </c>
      <c r="L4633" s="35">
        <v>459.3</v>
      </c>
      <c r="M4633" s="36">
        <f t="shared" si="72"/>
        <v>247.32</v>
      </c>
      <c r="N4633" s="37">
        <f>YEAR(Table1[[#This Row],[Data zamówienia]])</f>
        <v>2019</v>
      </c>
    </row>
    <row r="4634" spans="2:14" x14ac:dyDescent="0.3">
      <c r="B4634" s="32">
        <v>525269</v>
      </c>
      <c r="C4634" s="5" t="s">
        <v>21</v>
      </c>
      <c r="D4634" s="5" t="s">
        <v>39</v>
      </c>
      <c r="E4634" s="5" t="s">
        <v>25</v>
      </c>
      <c r="F4634" s="5">
        <v>145</v>
      </c>
      <c r="G4634" s="6">
        <v>43802</v>
      </c>
      <c r="H4634" s="6">
        <v>43804</v>
      </c>
      <c r="I4634" s="6">
        <v>43807</v>
      </c>
      <c r="J4634" s="5" t="s">
        <v>33</v>
      </c>
      <c r="K4634" s="7">
        <v>816.57</v>
      </c>
      <c r="L4634" s="35">
        <v>759.41</v>
      </c>
      <c r="M4634" s="36">
        <f t="shared" si="72"/>
        <v>57.160000000000082</v>
      </c>
      <c r="N4634" s="37">
        <f>YEAR(Table1[[#This Row],[Data zamówienia]])</f>
        <v>2019</v>
      </c>
    </row>
    <row r="4635" spans="2:14" x14ac:dyDescent="0.3">
      <c r="B4635" s="32">
        <v>902730</v>
      </c>
      <c r="C4635" s="5" t="s">
        <v>21</v>
      </c>
      <c r="D4635" s="5" t="s">
        <v>22</v>
      </c>
      <c r="E4635" s="5" t="s">
        <v>34</v>
      </c>
      <c r="F4635" s="5">
        <v>35</v>
      </c>
      <c r="G4635" s="6">
        <v>43803</v>
      </c>
      <c r="H4635" s="6">
        <v>43804</v>
      </c>
      <c r="I4635" s="6">
        <v>43806</v>
      </c>
      <c r="J4635" s="5" t="s">
        <v>30</v>
      </c>
      <c r="K4635" s="7">
        <v>824.84</v>
      </c>
      <c r="L4635" s="35">
        <v>420.67</v>
      </c>
      <c r="M4635" s="36">
        <f t="shared" si="72"/>
        <v>404.17</v>
      </c>
      <c r="N4635" s="37">
        <f>YEAR(Table1[[#This Row],[Data zamówienia]])</f>
        <v>2019</v>
      </c>
    </row>
    <row r="4636" spans="2:14" x14ac:dyDescent="0.3">
      <c r="B4636" s="32">
        <v>851810</v>
      </c>
      <c r="C4636" s="5" t="s">
        <v>21</v>
      </c>
      <c r="D4636" s="5" t="s">
        <v>36</v>
      </c>
      <c r="E4636" s="5" t="s">
        <v>34</v>
      </c>
      <c r="F4636" s="5">
        <v>122</v>
      </c>
      <c r="G4636" s="6">
        <v>43804</v>
      </c>
      <c r="H4636" s="6">
        <v>43805</v>
      </c>
      <c r="I4636" s="6">
        <v>43807</v>
      </c>
      <c r="J4636" s="5" t="s">
        <v>26</v>
      </c>
      <c r="K4636" s="7">
        <v>1601.77</v>
      </c>
      <c r="L4636" s="35">
        <v>1329.47</v>
      </c>
      <c r="M4636" s="36">
        <f t="shared" si="72"/>
        <v>272.29999999999995</v>
      </c>
      <c r="N4636" s="37">
        <f>YEAR(Table1[[#This Row],[Data zamówienia]])</f>
        <v>2019</v>
      </c>
    </row>
    <row r="4637" spans="2:14" x14ac:dyDescent="0.3">
      <c r="B4637" s="32">
        <v>210010</v>
      </c>
      <c r="C4637" s="5" t="s">
        <v>38</v>
      </c>
      <c r="D4637" s="5" t="s">
        <v>39</v>
      </c>
      <c r="E4637" s="5" t="s">
        <v>29</v>
      </c>
      <c r="F4637" s="5">
        <v>296</v>
      </c>
      <c r="G4637" s="6">
        <v>43804</v>
      </c>
      <c r="H4637" s="6">
        <v>43807</v>
      </c>
      <c r="I4637" s="6">
        <v>43814</v>
      </c>
      <c r="J4637" s="5" t="s">
        <v>33</v>
      </c>
      <c r="K4637" s="7">
        <v>1135.48</v>
      </c>
      <c r="L4637" s="35">
        <v>635.87</v>
      </c>
      <c r="M4637" s="36">
        <f t="shared" si="72"/>
        <v>499.61</v>
      </c>
      <c r="N4637" s="37">
        <f>YEAR(Table1[[#This Row],[Data zamówienia]])</f>
        <v>2019</v>
      </c>
    </row>
    <row r="4638" spans="2:14" x14ac:dyDescent="0.3">
      <c r="B4638" s="32">
        <v>208234</v>
      </c>
      <c r="C4638" s="5" t="s">
        <v>27</v>
      </c>
      <c r="D4638" s="5" t="s">
        <v>22</v>
      </c>
      <c r="E4638" s="5" t="s">
        <v>37</v>
      </c>
      <c r="F4638" s="5">
        <v>95</v>
      </c>
      <c r="G4638" s="6">
        <v>43804</v>
      </c>
      <c r="H4638" s="6">
        <v>43806</v>
      </c>
      <c r="I4638" s="6">
        <v>43808</v>
      </c>
      <c r="J4638" s="5" t="s">
        <v>26</v>
      </c>
      <c r="K4638" s="7">
        <v>1180.55</v>
      </c>
      <c r="L4638" s="35">
        <v>838.19</v>
      </c>
      <c r="M4638" s="36">
        <f t="shared" si="72"/>
        <v>342.3599999999999</v>
      </c>
      <c r="N4638" s="37">
        <f>YEAR(Table1[[#This Row],[Data zamówienia]])</f>
        <v>2019</v>
      </c>
    </row>
    <row r="4639" spans="2:14" x14ac:dyDescent="0.3">
      <c r="B4639" s="32">
        <v>233608</v>
      </c>
      <c r="C4639" s="5" t="s">
        <v>38</v>
      </c>
      <c r="D4639" s="5" t="s">
        <v>36</v>
      </c>
      <c r="E4639" s="5" t="s">
        <v>34</v>
      </c>
      <c r="F4639" s="5">
        <v>355</v>
      </c>
      <c r="G4639" s="6">
        <v>43804</v>
      </c>
      <c r="H4639" s="6">
        <v>43805</v>
      </c>
      <c r="I4639" s="6">
        <v>43812</v>
      </c>
      <c r="J4639" s="5" t="s">
        <v>40</v>
      </c>
      <c r="K4639" s="7">
        <v>191.39</v>
      </c>
      <c r="L4639" s="35">
        <v>153.11000000000001</v>
      </c>
      <c r="M4639" s="36">
        <f t="shared" si="72"/>
        <v>38.279999999999973</v>
      </c>
      <c r="N4639" s="37">
        <f>YEAR(Table1[[#This Row],[Data zamówienia]])</f>
        <v>2019</v>
      </c>
    </row>
    <row r="4640" spans="2:14" x14ac:dyDescent="0.3">
      <c r="B4640" s="32">
        <v>399866</v>
      </c>
      <c r="C4640" s="5" t="s">
        <v>38</v>
      </c>
      <c r="D4640" s="5" t="s">
        <v>36</v>
      </c>
      <c r="E4640" s="5" t="s">
        <v>29</v>
      </c>
      <c r="F4640" s="5">
        <v>212</v>
      </c>
      <c r="G4640" s="6">
        <v>43803</v>
      </c>
      <c r="H4640" s="6">
        <v>43805</v>
      </c>
      <c r="I4640" s="6">
        <v>43812</v>
      </c>
      <c r="J4640" s="5" t="s">
        <v>24</v>
      </c>
      <c r="K4640" s="7">
        <v>1493.35</v>
      </c>
      <c r="L4640" s="35">
        <v>1299.21</v>
      </c>
      <c r="M4640" s="36">
        <f t="shared" si="72"/>
        <v>194.13999999999987</v>
      </c>
      <c r="N4640" s="37">
        <f>YEAR(Table1[[#This Row],[Data zamówienia]])</f>
        <v>2019</v>
      </c>
    </row>
    <row r="4641" spans="2:14" x14ac:dyDescent="0.3">
      <c r="B4641" s="32">
        <v>788316</v>
      </c>
      <c r="C4641" s="5" t="s">
        <v>27</v>
      </c>
      <c r="D4641" s="5" t="s">
        <v>36</v>
      </c>
      <c r="E4641" s="5" t="s">
        <v>29</v>
      </c>
      <c r="F4641" s="5">
        <v>265</v>
      </c>
      <c r="G4641" s="6">
        <v>43804</v>
      </c>
      <c r="H4641" s="6">
        <v>43807</v>
      </c>
      <c r="I4641" s="6">
        <v>43810</v>
      </c>
      <c r="J4641" s="5" t="s">
        <v>26</v>
      </c>
      <c r="K4641" s="7">
        <v>609.66</v>
      </c>
      <c r="L4641" s="35">
        <v>475.53</v>
      </c>
      <c r="M4641" s="36">
        <f t="shared" si="72"/>
        <v>134.13</v>
      </c>
      <c r="N4641" s="37">
        <f>YEAR(Table1[[#This Row],[Data zamówienia]])</f>
        <v>2019</v>
      </c>
    </row>
    <row r="4642" spans="2:14" x14ac:dyDescent="0.3">
      <c r="B4642" s="32">
        <v>844836</v>
      </c>
      <c r="C4642" s="5" t="s">
        <v>35</v>
      </c>
      <c r="D4642" s="5" t="s">
        <v>28</v>
      </c>
      <c r="E4642" s="5" t="s">
        <v>23</v>
      </c>
      <c r="F4642" s="5">
        <v>298</v>
      </c>
      <c r="G4642" s="6">
        <v>43803</v>
      </c>
      <c r="H4642" s="6">
        <v>43804</v>
      </c>
      <c r="I4642" s="6">
        <v>43807</v>
      </c>
      <c r="J4642" s="5" t="s">
        <v>26</v>
      </c>
      <c r="K4642" s="7">
        <v>1867.86</v>
      </c>
      <c r="L4642" s="35">
        <v>1083.3599999999999</v>
      </c>
      <c r="M4642" s="36">
        <f t="shared" si="72"/>
        <v>784.5</v>
      </c>
      <c r="N4642" s="37">
        <f>YEAR(Table1[[#This Row],[Data zamówienia]])</f>
        <v>2019</v>
      </c>
    </row>
    <row r="4643" spans="2:14" x14ac:dyDescent="0.3">
      <c r="B4643" s="32">
        <v>295296</v>
      </c>
      <c r="C4643" s="5" t="s">
        <v>21</v>
      </c>
      <c r="D4643" s="5" t="s">
        <v>28</v>
      </c>
      <c r="E4643" s="5" t="s">
        <v>34</v>
      </c>
      <c r="F4643" s="5">
        <v>243</v>
      </c>
      <c r="G4643" s="6">
        <v>43804</v>
      </c>
      <c r="H4643" s="6">
        <v>43808</v>
      </c>
      <c r="I4643" s="6">
        <v>43810</v>
      </c>
      <c r="J4643" s="5" t="s">
        <v>30</v>
      </c>
      <c r="K4643" s="7">
        <v>1009.44</v>
      </c>
      <c r="L4643" s="35">
        <v>898.4</v>
      </c>
      <c r="M4643" s="36">
        <f t="shared" si="72"/>
        <v>111.04000000000008</v>
      </c>
      <c r="N4643" s="37">
        <f>YEAR(Table1[[#This Row],[Data zamówienia]])</f>
        <v>2019</v>
      </c>
    </row>
    <row r="4644" spans="2:14" x14ac:dyDescent="0.3">
      <c r="B4644" s="32">
        <v>974389</v>
      </c>
      <c r="C4644" s="5" t="s">
        <v>21</v>
      </c>
      <c r="D4644" s="5" t="s">
        <v>39</v>
      </c>
      <c r="E4644" s="5" t="s">
        <v>23</v>
      </c>
      <c r="F4644" s="5">
        <v>250</v>
      </c>
      <c r="G4644" s="6">
        <v>43804</v>
      </c>
      <c r="H4644" s="6">
        <v>43808</v>
      </c>
      <c r="I4644" s="6">
        <v>43813</v>
      </c>
      <c r="J4644" s="5" t="s">
        <v>32</v>
      </c>
      <c r="K4644" s="7">
        <v>592.61</v>
      </c>
      <c r="L4644" s="35">
        <v>533.35</v>
      </c>
      <c r="M4644" s="36">
        <f t="shared" si="72"/>
        <v>59.259999999999991</v>
      </c>
      <c r="N4644" s="37">
        <f>YEAR(Table1[[#This Row],[Data zamówienia]])</f>
        <v>2019</v>
      </c>
    </row>
    <row r="4645" spans="2:14" x14ac:dyDescent="0.3">
      <c r="B4645" s="32">
        <v>641080</v>
      </c>
      <c r="C4645" s="5" t="s">
        <v>27</v>
      </c>
      <c r="D4645" s="5" t="s">
        <v>36</v>
      </c>
      <c r="E4645" s="5" t="s">
        <v>29</v>
      </c>
      <c r="F4645" s="5">
        <v>41</v>
      </c>
      <c r="G4645" s="6">
        <v>43804</v>
      </c>
      <c r="H4645" s="6">
        <v>43806</v>
      </c>
      <c r="I4645" s="6">
        <v>43812</v>
      </c>
      <c r="J4645" s="5" t="s">
        <v>24</v>
      </c>
      <c r="K4645" s="7">
        <v>1953.64</v>
      </c>
      <c r="L4645" s="35">
        <v>1797.35</v>
      </c>
      <c r="M4645" s="36">
        <f t="shared" si="72"/>
        <v>156.29000000000019</v>
      </c>
      <c r="N4645" s="37">
        <f>YEAR(Table1[[#This Row],[Data zamówienia]])</f>
        <v>2019</v>
      </c>
    </row>
    <row r="4646" spans="2:14" x14ac:dyDescent="0.3">
      <c r="B4646" s="32">
        <v>620345</v>
      </c>
      <c r="C4646" s="5" t="s">
        <v>27</v>
      </c>
      <c r="D4646" s="5" t="s">
        <v>36</v>
      </c>
      <c r="E4646" s="5" t="s">
        <v>25</v>
      </c>
      <c r="F4646" s="5">
        <v>289</v>
      </c>
      <c r="G4646" s="6">
        <v>43804</v>
      </c>
      <c r="H4646" s="6">
        <v>43805</v>
      </c>
      <c r="I4646" s="6">
        <v>43809</v>
      </c>
      <c r="J4646" s="5" t="s">
        <v>40</v>
      </c>
      <c r="K4646" s="7">
        <v>609.66</v>
      </c>
      <c r="L4646" s="35">
        <v>317.02</v>
      </c>
      <c r="M4646" s="36">
        <f t="shared" si="72"/>
        <v>292.64</v>
      </c>
      <c r="N4646" s="37">
        <f>YEAR(Table1[[#This Row],[Data zamówienia]])</f>
        <v>2019</v>
      </c>
    </row>
    <row r="4647" spans="2:14" x14ac:dyDescent="0.3">
      <c r="B4647" s="32">
        <v>744872</v>
      </c>
      <c r="C4647" s="5" t="s">
        <v>21</v>
      </c>
      <c r="D4647" s="5" t="s">
        <v>28</v>
      </c>
      <c r="E4647" s="5" t="s">
        <v>23</v>
      </c>
      <c r="F4647" s="5">
        <v>201</v>
      </c>
      <c r="G4647" s="6">
        <v>43804</v>
      </c>
      <c r="H4647" s="6">
        <v>43806</v>
      </c>
      <c r="I4647" s="6">
        <v>43811</v>
      </c>
      <c r="J4647" s="5" t="s">
        <v>40</v>
      </c>
      <c r="K4647" s="7">
        <v>298.7</v>
      </c>
      <c r="L4647" s="35">
        <v>185.19</v>
      </c>
      <c r="M4647" s="36">
        <f t="shared" si="72"/>
        <v>113.50999999999999</v>
      </c>
      <c r="N4647" s="37">
        <f>YEAR(Table1[[#This Row],[Data zamówienia]])</f>
        <v>2019</v>
      </c>
    </row>
    <row r="4648" spans="2:14" x14ac:dyDescent="0.3">
      <c r="B4648" s="32">
        <v>691021</v>
      </c>
      <c r="C4648" s="5" t="s">
        <v>21</v>
      </c>
      <c r="D4648" s="5" t="s">
        <v>28</v>
      </c>
      <c r="E4648" s="5" t="s">
        <v>37</v>
      </c>
      <c r="F4648" s="5">
        <v>305</v>
      </c>
      <c r="G4648" s="6">
        <v>43804</v>
      </c>
      <c r="H4648" s="6">
        <v>43805</v>
      </c>
      <c r="I4648" s="6">
        <v>43811</v>
      </c>
      <c r="J4648" s="5" t="s">
        <v>26</v>
      </c>
      <c r="K4648" s="7">
        <v>1202.3699999999999</v>
      </c>
      <c r="L4648" s="35">
        <v>709.4</v>
      </c>
      <c r="M4648" s="36">
        <f t="shared" si="72"/>
        <v>492.96999999999991</v>
      </c>
      <c r="N4648" s="37">
        <f>YEAR(Table1[[#This Row],[Data zamówienia]])</f>
        <v>2019</v>
      </c>
    </row>
    <row r="4649" spans="2:14" x14ac:dyDescent="0.3">
      <c r="B4649" s="32">
        <v>788834</v>
      </c>
      <c r="C4649" s="5" t="s">
        <v>27</v>
      </c>
      <c r="D4649" s="5" t="s">
        <v>36</v>
      </c>
      <c r="E4649" s="5" t="s">
        <v>25</v>
      </c>
      <c r="F4649" s="5">
        <v>176</v>
      </c>
      <c r="G4649" s="6">
        <v>43804</v>
      </c>
      <c r="H4649" s="6">
        <v>43806</v>
      </c>
      <c r="I4649" s="6">
        <v>43812</v>
      </c>
      <c r="J4649" s="5" t="s">
        <v>40</v>
      </c>
      <c r="K4649" s="7">
        <v>1522.87</v>
      </c>
      <c r="L4649" s="35">
        <v>1172.6099999999999</v>
      </c>
      <c r="M4649" s="36">
        <f t="shared" si="72"/>
        <v>350.26</v>
      </c>
      <c r="N4649" s="37">
        <f>YEAR(Table1[[#This Row],[Data zamówienia]])</f>
        <v>2019</v>
      </c>
    </row>
    <row r="4650" spans="2:14" x14ac:dyDescent="0.3">
      <c r="B4650" s="32">
        <v>89099</v>
      </c>
      <c r="C4650" s="5" t="s">
        <v>35</v>
      </c>
      <c r="D4650" s="5" t="s">
        <v>28</v>
      </c>
      <c r="E4650" s="5" t="s">
        <v>34</v>
      </c>
      <c r="F4650" s="5">
        <v>179</v>
      </c>
      <c r="G4650" s="6">
        <v>43805</v>
      </c>
      <c r="H4650" s="6">
        <v>43806</v>
      </c>
      <c r="I4650" s="6">
        <v>43811</v>
      </c>
      <c r="J4650" s="5" t="s">
        <v>40</v>
      </c>
      <c r="K4650" s="7">
        <v>285.89999999999998</v>
      </c>
      <c r="L4650" s="35">
        <v>251.59</v>
      </c>
      <c r="M4650" s="36">
        <f t="shared" si="72"/>
        <v>34.309999999999974</v>
      </c>
      <c r="N4650" s="37">
        <f>YEAR(Table1[[#This Row],[Data zamówienia]])</f>
        <v>2019</v>
      </c>
    </row>
    <row r="4651" spans="2:14" x14ac:dyDescent="0.3">
      <c r="B4651" s="32">
        <v>478170</v>
      </c>
      <c r="C4651" s="5" t="s">
        <v>21</v>
      </c>
      <c r="D4651" s="5" t="s">
        <v>28</v>
      </c>
      <c r="E4651" s="5" t="s">
        <v>31</v>
      </c>
      <c r="F4651" s="5">
        <v>103</v>
      </c>
      <c r="G4651" s="6">
        <v>43806</v>
      </c>
      <c r="H4651" s="6">
        <v>43807</v>
      </c>
      <c r="I4651" s="6">
        <v>43811</v>
      </c>
      <c r="J4651" s="5" t="s">
        <v>40</v>
      </c>
      <c r="K4651" s="7">
        <v>1716.03</v>
      </c>
      <c r="L4651" s="35">
        <v>1492.95</v>
      </c>
      <c r="M4651" s="36">
        <f t="shared" si="72"/>
        <v>223.07999999999993</v>
      </c>
      <c r="N4651" s="37">
        <f>YEAR(Table1[[#This Row],[Data zamówienia]])</f>
        <v>2019</v>
      </c>
    </row>
    <row r="4652" spans="2:14" x14ac:dyDescent="0.3">
      <c r="B4652" s="32">
        <v>252150</v>
      </c>
      <c r="C4652" s="5" t="s">
        <v>21</v>
      </c>
      <c r="D4652" s="5" t="s">
        <v>28</v>
      </c>
      <c r="E4652" s="5" t="s">
        <v>37</v>
      </c>
      <c r="F4652" s="5">
        <v>142</v>
      </c>
      <c r="G4652" s="6">
        <v>43805</v>
      </c>
      <c r="H4652" s="6">
        <v>43809</v>
      </c>
      <c r="I4652" s="6">
        <v>43810</v>
      </c>
      <c r="J4652" s="5" t="s">
        <v>26</v>
      </c>
      <c r="K4652" s="7">
        <v>1867.86</v>
      </c>
      <c r="L4652" s="35">
        <v>1681.07</v>
      </c>
      <c r="M4652" s="36">
        <f t="shared" si="72"/>
        <v>186.78999999999996</v>
      </c>
      <c r="N4652" s="37">
        <f>YEAR(Table1[[#This Row],[Data zamówienia]])</f>
        <v>2019</v>
      </c>
    </row>
    <row r="4653" spans="2:14" x14ac:dyDescent="0.3">
      <c r="B4653" s="32">
        <v>537166</v>
      </c>
      <c r="C4653" s="5" t="s">
        <v>21</v>
      </c>
      <c r="D4653" s="5" t="s">
        <v>36</v>
      </c>
      <c r="E4653" s="5" t="s">
        <v>29</v>
      </c>
      <c r="F4653" s="5">
        <v>293</v>
      </c>
      <c r="G4653" s="6">
        <v>43806</v>
      </c>
      <c r="H4653" s="6">
        <v>43806</v>
      </c>
      <c r="I4653" s="6">
        <v>43809</v>
      </c>
      <c r="J4653" s="5" t="s">
        <v>33</v>
      </c>
      <c r="K4653" s="7">
        <v>160.30000000000001</v>
      </c>
      <c r="L4653" s="35">
        <v>128.24</v>
      </c>
      <c r="M4653" s="36">
        <f t="shared" si="72"/>
        <v>32.06</v>
      </c>
      <c r="N4653" s="37">
        <f>YEAR(Table1[[#This Row],[Data zamówienia]])</f>
        <v>2019</v>
      </c>
    </row>
    <row r="4654" spans="2:14" x14ac:dyDescent="0.3">
      <c r="B4654" s="32">
        <v>79829</v>
      </c>
      <c r="C4654" s="5" t="s">
        <v>21</v>
      </c>
      <c r="D4654" s="5" t="s">
        <v>28</v>
      </c>
      <c r="E4654" s="5" t="s">
        <v>25</v>
      </c>
      <c r="F4654" s="5">
        <v>297</v>
      </c>
      <c r="G4654" s="6">
        <v>43806</v>
      </c>
      <c r="H4654" s="6">
        <v>43807</v>
      </c>
      <c r="I4654" s="6">
        <v>43809</v>
      </c>
      <c r="J4654" s="5" t="s">
        <v>40</v>
      </c>
      <c r="K4654" s="7">
        <v>531.20000000000005</v>
      </c>
      <c r="L4654" s="35">
        <v>382.46</v>
      </c>
      <c r="M4654" s="36">
        <f t="shared" si="72"/>
        <v>148.74000000000007</v>
      </c>
      <c r="N4654" s="37">
        <f>YEAR(Table1[[#This Row],[Data zamówienia]])</f>
        <v>2019</v>
      </c>
    </row>
    <row r="4655" spans="2:14" x14ac:dyDescent="0.3">
      <c r="B4655" s="32">
        <v>953826</v>
      </c>
      <c r="C4655" s="5" t="s">
        <v>38</v>
      </c>
      <c r="D4655" s="5" t="s">
        <v>39</v>
      </c>
      <c r="E4655" s="5" t="s">
        <v>29</v>
      </c>
      <c r="F4655" s="5">
        <v>270</v>
      </c>
      <c r="G4655" s="6">
        <v>43806</v>
      </c>
      <c r="H4655" s="6">
        <v>43809</v>
      </c>
      <c r="I4655" s="6">
        <v>43811</v>
      </c>
      <c r="J4655" s="5" t="s">
        <v>26</v>
      </c>
      <c r="K4655" s="7">
        <v>223.91</v>
      </c>
      <c r="L4655" s="35">
        <v>199.28</v>
      </c>
      <c r="M4655" s="36">
        <f t="shared" si="72"/>
        <v>24.629999999999995</v>
      </c>
      <c r="N4655" s="37">
        <f>YEAR(Table1[[#This Row],[Data zamówienia]])</f>
        <v>2019</v>
      </c>
    </row>
    <row r="4656" spans="2:14" x14ac:dyDescent="0.3">
      <c r="B4656" s="32">
        <v>255908</v>
      </c>
      <c r="C4656" s="5" t="s">
        <v>21</v>
      </c>
      <c r="D4656" s="5" t="s">
        <v>22</v>
      </c>
      <c r="E4656" s="5" t="s">
        <v>25</v>
      </c>
      <c r="F4656" s="5">
        <v>12</v>
      </c>
      <c r="G4656" s="6">
        <v>43805</v>
      </c>
      <c r="H4656" s="6">
        <v>43807</v>
      </c>
      <c r="I4656" s="6">
        <v>43814</v>
      </c>
      <c r="J4656" s="5" t="s">
        <v>24</v>
      </c>
      <c r="K4656" s="7">
        <v>492.44</v>
      </c>
      <c r="L4656" s="35">
        <v>364.41</v>
      </c>
      <c r="M4656" s="36">
        <f t="shared" si="72"/>
        <v>128.02999999999997</v>
      </c>
      <c r="N4656" s="37">
        <f>YEAR(Table1[[#This Row],[Data zamówienia]])</f>
        <v>2019</v>
      </c>
    </row>
    <row r="4657" spans="2:14" x14ac:dyDescent="0.3">
      <c r="B4657" s="32">
        <v>750418</v>
      </c>
      <c r="C4657" s="5" t="s">
        <v>35</v>
      </c>
      <c r="D4657" s="5" t="s">
        <v>28</v>
      </c>
      <c r="E4657" s="5" t="s">
        <v>25</v>
      </c>
      <c r="F4657" s="5">
        <v>33</v>
      </c>
      <c r="G4657" s="6">
        <v>43805</v>
      </c>
      <c r="H4657" s="6">
        <v>43808</v>
      </c>
      <c r="I4657" s="6">
        <v>43811</v>
      </c>
      <c r="J4657" s="5" t="s">
        <v>32</v>
      </c>
      <c r="K4657" s="7">
        <v>311.24</v>
      </c>
      <c r="L4657" s="35">
        <v>220.98</v>
      </c>
      <c r="M4657" s="36">
        <f t="shared" si="72"/>
        <v>90.260000000000019</v>
      </c>
      <c r="N4657" s="37">
        <f>YEAR(Table1[[#This Row],[Data zamówienia]])</f>
        <v>2019</v>
      </c>
    </row>
    <row r="4658" spans="2:14" x14ac:dyDescent="0.3">
      <c r="B4658" s="32">
        <v>52547</v>
      </c>
      <c r="C4658" s="5" t="s">
        <v>35</v>
      </c>
      <c r="D4658" s="5" t="s">
        <v>28</v>
      </c>
      <c r="E4658" s="5" t="s">
        <v>29</v>
      </c>
      <c r="F4658" s="5">
        <v>183</v>
      </c>
      <c r="G4658" s="6">
        <v>43807</v>
      </c>
      <c r="H4658" s="6">
        <v>43810</v>
      </c>
      <c r="I4658" s="6">
        <v>43816</v>
      </c>
      <c r="J4658" s="5" t="s">
        <v>40</v>
      </c>
      <c r="K4658" s="7">
        <v>811.98</v>
      </c>
      <c r="L4658" s="35">
        <v>527.79</v>
      </c>
      <c r="M4658" s="36">
        <f t="shared" si="72"/>
        <v>284.19000000000005</v>
      </c>
      <c r="N4658" s="37">
        <f>YEAR(Table1[[#This Row],[Data zamówienia]])</f>
        <v>2019</v>
      </c>
    </row>
    <row r="4659" spans="2:14" x14ac:dyDescent="0.3">
      <c r="B4659" s="32">
        <v>10027</v>
      </c>
      <c r="C4659" s="5" t="s">
        <v>21</v>
      </c>
      <c r="D4659" s="5" t="s">
        <v>28</v>
      </c>
      <c r="E4659" s="5" t="s">
        <v>34</v>
      </c>
      <c r="F4659" s="5">
        <v>80</v>
      </c>
      <c r="G4659" s="6">
        <v>43807</v>
      </c>
      <c r="H4659" s="6">
        <v>43809</v>
      </c>
      <c r="I4659" s="6">
        <v>43814</v>
      </c>
      <c r="J4659" s="5" t="s">
        <v>40</v>
      </c>
      <c r="K4659" s="7">
        <v>439.57</v>
      </c>
      <c r="L4659" s="35">
        <v>276.93</v>
      </c>
      <c r="M4659" s="36">
        <f t="shared" si="72"/>
        <v>162.63999999999999</v>
      </c>
      <c r="N4659" s="37">
        <f>YEAR(Table1[[#This Row],[Data zamówienia]])</f>
        <v>2019</v>
      </c>
    </row>
    <row r="4660" spans="2:14" x14ac:dyDescent="0.3">
      <c r="B4660" s="32">
        <v>217866</v>
      </c>
      <c r="C4660" s="5" t="s">
        <v>27</v>
      </c>
      <c r="D4660" s="5" t="s">
        <v>39</v>
      </c>
      <c r="E4660" s="5" t="s">
        <v>29</v>
      </c>
      <c r="F4660" s="5">
        <v>58</v>
      </c>
      <c r="G4660" s="6">
        <v>43807</v>
      </c>
      <c r="H4660" s="6">
        <v>43810</v>
      </c>
      <c r="I4660" s="6">
        <v>43813</v>
      </c>
      <c r="J4660" s="5" t="s">
        <v>40</v>
      </c>
      <c r="K4660" s="7">
        <v>1438.22</v>
      </c>
      <c r="L4660" s="35">
        <v>762.26</v>
      </c>
      <c r="M4660" s="36">
        <f t="shared" si="72"/>
        <v>675.96</v>
      </c>
      <c r="N4660" s="37">
        <f>YEAR(Table1[[#This Row],[Data zamówienia]])</f>
        <v>2019</v>
      </c>
    </row>
    <row r="4661" spans="2:14" x14ac:dyDescent="0.3">
      <c r="B4661" s="32">
        <v>961211</v>
      </c>
      <c r="C4661" s="5" t="s">
        <v>27</v>
      </c>
      <c r="D4661" s="5" t="s">
        <v>28</v>
      </c>
      <c r="E4661" s="5" t="s">
        <v>29</v>
      </c>
      <c r="F4661" s="5">
        <v>91</v>
      </c>
      <c r="G4661" s="6">
        <v>43806</v>
      </c>
      <c r="H4661" s="6">
        <v>43808</v>
      </c>
      <c r="I4661" s="6">
        <v>43814</v>
      </c>
      <c r="J4661" s="5" t="s">
        <v>24</v>
      </c>
      <c r="K4661" s="7">
        <v>889.22</v>
      </c>
      <c r="L4661" s="35">
        <v>720.27</v>
      </c>
      <c r="M4661" s="36">
        <f t="shared" si="72"/>
        <v>168.95000000000005</v>
      </c>
      <c r="N4661" s="37">
        <f>YEAR(Table1[[#This Row],[Data zamówienia]])</f>
        <v>2019</v>
      </c>
    </row>
    <row r="4662" spans="2:14" x14ac:dyDescent="0.3">
      <c r="B4662" s="32">
        <v>272169</v>
      </c>
      <c r="C4662" s="5" t="s">
        <v>27</v>
      </c>
      <c r="D4662" s="5" t="s">
        <v>39</v>
      </c>
      <c r="E4662" s="5" t="s">
        <v>23</v>
      </c>
      <c r="F4662" s="5">
        <v>252</v>
      </c>
      <c r="G4662" s="6">
        <v>43807</v>
      </c>
      <c r="H4662" s="6">
        <v>43807</v>
      </c>
      <c r="I4662" s="6">
        <v>43808</v>
      </c>
      <c r="J4662" s="5" t="s">
        <v>24</v>
      </c>
      <c r="K4662" s="7">
        <v>416</v>
      </c>
      <c r="L4662" s="35">
        <v>361.92</v>
      </c>
      <c r="M4662" s="36">
        <f t="shared" si="72"/>
        <v>54.079999999999984</v>
      </c>
      <c r="N4662" s="37">
        <f>YEAR(Table1[[#This Row],[Data zamówienia]])</f>
        <v>2019</v>
      </c>
    </row>
    <row r="4663" spans="2:14" x14ac:dyDescent="0.3">
      <c r="B4663" s="32">
        <v>10118</v>
      </c>
      <c r="C4663" s="5" t="s">
        <v>27</v>
      </c>
      <c r="D4663" s="5" t="s">
        <v>28</v>
      </c>
      <c r="E4663" s="5" t="s">
        <v>23</v>
      </c>
      <c r="F4663" s="5">
        <v>339</v>
      </c>
      <c r="G4663" s="6">
        <v>43806</v>
      </c>
      <c r="H4663" s="6">
        <v>43810</v>
      </c>
      <c r="I4663" s="6">
        <v>43816</v>
      </c>
      <c r="J4663" s="5" t="s">
        <v>30</v>
      </c>
      <c r="K4663" s="7">
        <v>1778.9</v>
      </c>
      <c r="L4663" s="35">
        <v>978.4</v>
      </c>
      <c r="M4663" s="36">
        <f t="shared" si="72"/>
        <v>800.50000000000011</v>
      </c>
      <c r="N4663" s="37">
        <f>YEAR(Table1[[#This Row],[Data zamówienia]])</f>
        <v>2019</v>
      </c>
    </row>
    <row r="4664" spans="2:14" x14ac:dyDescent="0.3">
      <c r="B4664" s="32">
        <v>959841</v>
      </c>
      <c r="C4664" s="5" t="s">
        <v>35</v>
      </c>
      <c r="D4664" s="5" t="s">
        <v>22</v>
      </c>
      <c r="E4664" s="5" t="s">
        <v>37</v>
      </c>
      <c r="F4664" s="5">
        <v>182</v>
      </c>
      <c r="G4664" s="6">
        <v>43807</v>
      </c>
      <c r="H4664" s="6">
        <v>43808</v>
      </c>
      <c r="I4664" s="6">
        <v>43814</v>
      </c>
      <c r="J4664" s="5" t="s">
        <v>26</v>
      </c>
      <c r="K4664" s="7">
        <v>597.86</v>
      </c>
      <c r="L4664" s="35">
        <v>400.57</v>
      </c>
      <c r="M4664" s="36">
        <f t="shared" si="72"/>
        <v>197.29000000000002</v>
      </c>
      <c r="N4664" s="37">
        <f>YEAR(Table1[[#This Row],[Data zamówienia]])</f>
        <v>2019</v>
      </c>
    </row>
    <row r="4665" spans="2:14" x14ac:dyDescent="0.3">
      <c r="B4665" s="32">
        <v>432444</v>
      </c>
      <c r="C4665" s="5" t="s">
        <v>27</v>
      </c>
      <c r="D4665" s="5" t="s">
        <v>28</v>
      </c>
      <c r="E4665" s="5" t="s">
        <v>34</v>
      </c>
      <c r="F4665" s="5">
        <v>45</v>
      </c>
      <c r="G4665" s="6">
        <v>43807</v>
      </c>
      <c r="H4665" s="6">
        <v>43810</v>
      </c>
      <c r="I4665" s="6">
        <v>43812</v>
      </c>
      <c r="J4665" s="5" t="s">
        <v>24</v>
      </c>
      <c r="K4665" s="7">
        <v>782.76</v>
      </c>
      <c r="L4665" s="35">
        <v>673.17</v>
      </c>
      <c r="M4665" s="36">
        <f t="shared" si="72"/>
        <v>109.59000000000003</v>
      </c>
      <c r="N4665" s="37">
        <f>YEAR(Table1[[#This Row],[Data zamówienia]])</f>
        <v>2019</v>
      </c>
    </row>
    <row r="4666" spans="2:14" x14ac:dyDescent="0.3">
      <c r="B4666" s="32">
        <v>722980</v>
      </c>
      <c r="C4666" s="5" t="s">
        <v>38</v>
      </c>
      <c r="D4666" s="5" t="s">
        <v>22</v>
      </c>
      <c r="E4666" s="5" t="s">
        <v>34</v>
      </c>
      <c r="F4666" s="5">
        <v>232</v>
      </c>
      <c r="G4666" s="6">
        <v>43807</v>
      </c>
      <c r="H4666" s="6">
        <v>43810</v>
      </c>
      <c r="I4666" s="6">
        <v>43815</v>
      </c>
      <c r="J4666" s="5" t="s">
        <v>24</v>
      </c>
      <c r="K4666" s="7">
        <v>372.24</v>
      </c>
      <c r="L4666" s="35">
        <v>253.12</v>
      </c>
      <c r="M4666" s="36">
        <f t="shared" si="72"/>
        <v>119.12</v>
      </c>
      <c r="N4666" s="37">
        <f>YEAR(Table1[[#This Row],[Data zamówienia]])</f>
        <v>2019</v>
      </c>
    </row>
    <row r="4667" spans="2:14" x14ac:dyDescent="0.3">
      <c r="B4667" s="32">
        <v>319332</v>
      </c>
      <c r="C4667" s="5" t="s">
        <v>21</v>
      </c>
      <c r="D4667" s="5" t="s">
        <v>22</v>
      </c>
      <c r="E4667" s="5" t="s">
        <v>23</v>
      </c>
      <c r="F4667" s="5">
        <v>230</v>
      </c>
      <c r="G4667" s="6">
        <v>43807</v>
      </c>
      <c r="H4667" s="6">
        <v>43808</v>
      </c>
      <c r="I4667" s="6">
        <v>43814</v>
      </c>
      <c r="J4667" s="5" t="s">
        <v>30</v>
      </c>
      <c r="K4667" s="7">
        <v>1358.29</v>
      </c>
      <c r="L4667" s="35">
        <v>842.14</v>
      </c>
      <c r="M4667" s="36">
        <f t="shared" si="72"/>
        <v>516.15</v>
      </c>
      <c r="N4667" s="37">
        <f>YEAR(Table1[[#This Row],[Data zamówienia]])</f>
        <v>2019</v>
      </c>
    </row>
    <row r="4668" spans="2:14" x14ac:dyDescent="0.3">
      <c r="B4668" s="32">
        <v>506357</v>
      </c>
      <c r="C4668" s="5" t="s">
        <v>21</v>
      </c>
      <c r="D4668" s="5" t="s">
        <v>36</v>
      </c>
      <c r="E4668" s="5" t="s">
        <v>25</v>
      </c>
      <c r="F4668" s="5">
        <v>10</v>
      </c>
      <c r="G4668" s="6">
        <v>43808</v>
      </c>
      <c r="H4668" s="6">
        <v>43809</v>
      </c>
      <c r="I4668" s="6">
        <v>43814</v>
      </c>
      <c r="J4668" s="5" t="s">
        <v>32</v>
      </c>
      <c r="K4668" s="7">
        <v>1179.46</v>
      </c>
      <c r="L4668" s="35">
        <v>1085.0999999999999</v>
      </c>
      <c r="M4668" s="36">
        <f t="shared" si="72"/>
        <v>94.360000000000127</v>
      </c>
      <c r="N4668" s="37">
        <f>YEAR(Table1[[#This Row],[Data zamówienia]])</f>
        <v>2019</v>
      </c>
    </row>
    <row r="4669" spans="2:14" x14ac:dyDescent="0.3">
      <c r="B4669" s="32">
        <v>192631</v>
      </c>
      <c r="C4669" s="5" t="s">
        <v>35</v>
      </c>
      <c r="D4669" s="5" t="s">
        <v>28</v>
      </c>
      <c r="E4669" s="5" t="s">
        <v>23</v>
      </c>
      <c r="F4669" s="5">
        <v>312</v>
      </c>
      <c r="G4669" s="6">
        <v>43807</v>
      </c>
      <c r="H4669" s="6">
        <v>43810</v>
      </c>
      <c r="I4669" s="6">
        <v>43812</v>
      </c>
      <c r="J4669" s="5" t="s">
        <v>30</v>
      </c>
      <c r="K4669" s="7">
        <v>1349.24</v>
      </c>
      <c r="L4669" s="35">
        <v>742.08</v>
      </c>
      <c r="M4669" s="36">
        <f t="shared" si="72"/>
        <v>607.16</v>
      </c>
      <c r="N4669" s="37">
        <f>YEAR(Table1[[#This Row],[Data zamówienia]])</f>
        <v>2019</v>
      </c>
    </row>
    <row r="4670" spans="2:14" x14ac:dyDescent="0.3">
      <c r="B4670" s="32">
        <v>88000</v>
      </c>
      <c r="C4670" s="5" t="s">
        <v>27</v>
      </c>
      <c r="D4670" s="5" t="s">
        <v>36</v>
      </c>
      <c r="E4670" s="5" t="s">
        <v>37</v>
      </c>
      <c r="F4670" s="5">
        <v>274</v>
      </c>
      <c r="G4670" s="6">
        <v>43808</v>
      </c>
      <c r="H4670" s="6">
        <v>43810</v>
      </c>
      <c r="I4670" s="6">
        <v>43815</v>
      </c>
      <c r="J4670" s="5" t="s">
        <v>24</v>
      </c>
      <c r="K4670" s="7">
        <v>1398.04</v>
      </c>
      <c r="L4670" s="35">
        <v>713</v>
      </c>
      <c r="M4670" s="36">
        <f t="shared" si="72"/>
        <v>685.04</v>
      </c>
      <c r="N4670" s="37">
        <f>YEAR(Table1[[#This Row],[Data zamówienia]])</f>
        <v>2019</v>
      </c>
    </row>
    <row r="4671" spans="2:14" x14ac:dyDescent="0.3">
      <c r="B4671" s="32">
        <v>443060</v>
      </c>
      <c r="C4671" s="5" t="s">
        <v>35</v>
      </c>
      <c r="D4671" s="5" t="s">
        <v>36</v>
      </c>
      <c r="E4671" s="5" t="s">
        <v>29</v>
      </c>
      <c r="F4671" s="5">
        <v>238</v>
      </c>
      <c r="G4671" s="6">
        <v>43808</v>
      </c>
      <c r="H4671" s="6">
        <v>43808</v>
      </c>
      <c r="I4671" s="6">
        <v>43813</v>
      </c>
      <c r="J4671" s="5" t="s">
        <v>40</v>
      </c>
      <c r="K4671" s="7">
        <v>177.8</v>
      </c>
      <c r="L4671" s="35">
        <v>152.91</v>
      </c>
      <c r="M4671" s="36">
        <f t="shared" si="72"/>
        <v>24.890000000000015</v>
      </c>
      <c r="N4671" s="37">
        <f>YEAR(Table1[[#This Row],[Data zamówienia]])</f>
        <v>2019</v>
      </c>
    </row>
    <row r="4672" spans="2:14" x14ac:dyDescent="0.3">
      <c r="B4672" s="32">
        <v>484899</v>
      </c>
      <c r="C4672" s="5" t="s">
        <v>21</v>
      </c>
      <c r="D4672" s="5" t="s">
        <v>36</v>
      </c>
      <c r="E4672" s="5" t="s">
        <v>29</v>
      </c>
      <c r="F4672" s="5">
        <v>39</v>
      </c>
      <c r="G4672" s="6">
        <v>43807</v>
      </c>
      <c r="H4672" s="6">
        <v>43810</v>
      </c>
      <c r="I4672" s="6">
        <v>43815</v>
      </c>
      <c r="J4672" s="5" t="s">
        <v>24</v>
      </c>
      <c r="K4672" s="7">
        <v>1893.08</v>
      </c>
      <c r="L4672" s="35">
        <v>1154.78</v>
      </c>
      <c r="M4672" s="36">
        <f t="shared" si="72"/>
        <v>738.3</v>
      </c>
      <c r="N4672" s="37">
        <f>YEAR(Table1[[#This Row],[Data zamówienia]])</f>
        <v>2019</v>
      </c>
    </row>
    <row r="4673" spans="2:14" x14ac:dyDescent="0.3">
      <c r="B4673" s="32">
        <v>934447</v>
      </c>
      <c r="C4673" s="5" t="s">
        <v>21</v>
      </c>
      <c r="D4673" s="5" t="s">
        <v>22</v>
      </c>
      <c r="E4673" s="5" t="s">
        <v>23</v>
      </c>
      <c r="F4673" s="5">
        <v>154</v>
      </c>
      <c r="G4673" s="6">
        <v>43808</v>
      </c>
      <c r="H4673" s="6">
        <v>43811</v>
      </c>
      <c r="I4673" s="6">
        <v>43814</v>
      </c>
      <c r="J4673" s="5" t="s">
        <v>33</v>
      </c>
      <c r="K4673" s="7">
        <v>1557.36</v>
      </c>
      <c r="L4673" s="35">
        <v>1136.8699999999999</v>
      </c>
      <c r="M4673" s="36">
        <f t="shared" si="72"/>
        <v>420.49</v>
      </c>
      <c r="N4673" s="37">
        <f>YEAR(Table1[[#This Row],[Data zamówienia]])</f>
        <v>2019</v>
      </c>
    </row>
    <row r="4674" spans="2:14" x14ac:dyDescent="0.3">
      <c r="B4674" s="32">
        <v>172060</v>
      </c>
      <c r="C4674" s="5" t="s">
        <v>27</v>
      </c>
      <c r="D4674" s="5" t="s">
        <v>39</v>
      </c>
      <c r="E4674" s="5" t="s">
        <v>37</v>
      </c>
      <c r="F4674" s="5">
        <v>318</v>
      </c>
      <c r="G4674" s="6">
        <v>43808</v>
      </c>
      <c r="H4674" s="6">
        <v>43812</v>
      </c>
      <c r="I4674" s="6">
        <v>43819</v>
      </c>
      <c r="J4674" s="5" t="s">
        <v>30</v>
      </c>
      <c r="K4674" s="7">
        <v>1411.9</v>
      </c>
      <c r="L4674" s="35">
        <v>1200.1199999999999</v>
      </c>
      <c r="M4674" s="36">
        <f t="shared" si="72"/>
        <v>211.7800000000002</v>
      </c>
      <c r="N4674" s="37">
        <f>YEAR(Table1[[#This Row],[Data zamówienia]])</f>
        <v>2019</v>
      </c>
    </row>
    <row r="4675" spans="2:14" x14ac:dyDescent="0.3">
      <c r="B4675" s="32">
        <v>705334</v>
      </c>
      <c r="C4675" s="5" t="s">
        <v>35</v>
      </c>
      <c r="D4675" s="5" t="s">
        <v>28</v>
      </c>
      <c r="E4675" s="5" t="s">
        <v>31</v>
      </c>
      <c r="F4675" s="5">
        <v>19</v>
      </c>
      <c r="G4675" s="6">
        <v>43809</v>
      </c>
      <c r="H4675" s="6">
        <v>43810</v>
      </c>
      <c r="I4675" s="6">
        <v>43813</v>
      </c>
      <c r="J4675" s="5" t="s">
        <v>33</v>
      </c>
      <c r="K4675" s="7">
        <v>1755.48</v>
      </c>
      <c r="L4675" s="35">
        <v>1158.6199999999999</v>
      </c>
      <c r="M4675" s="36">
        <f t="shared" si="72"/>
        <v>596.86000000000013</v>
      </c>
      <c r="N4675" s="37">
        <f>YEAR(Table1[[#This Row],[Data zamówienia]])</f>
        <v>2019</v>
      </c>
    </row>
    <row r="4676" spans="2:14" x14ac:dyDescent="0.3">
      <c r="B4676" s="32">
        <v>158990</v>
      </c>
      <c r="C4676" s="5" t="s">
        <v>38</v>
      </c>
      <c r="D4676" s="5" t="s">
        <v>36</v>
      </c>
      <c r="E4676" s="5" t="s">
        <v>29</v>
      </c>
      <c r="F4676" s="5">
        <v>316</v>
      </c>
      <c r="G4676" s="6">
        <v>43808</v>
      </c>
      <c r="H4676" s="6">
        <v>43812</v>
      </c>
      <c r="I4676" s="6">
        <v>43816</v>
      </c>
      <c r="J4676" s="5" t="s">
        <v>26</v>
      </c>
      <c r="K4676" s="7">
        <v>541.5</v>
      </c>
      <c r="L4676" s="35">
        <v>292.41000000000003</v>
      </c>
      <c r="M4676" s="36">
        <f t="shared" ref="M4676:M4739" si="73">K4676-L4676</f>
        <v>249.08999999999997</v>
      </c>
      <c r="N4676" s="37">
        <f>YEAR(Table1[[#This Row],[Data zamówienia]])</f>
        <v>2019</v>
      </c>
    </row>
    <row r="4677" spans="2:14" x14ac:dyDescent="0.3">
      <c r="B4677" s="32">
        <v>282233</v>
      </c>
      <c r="C4677" s="5" t="s">
        <v>27</v>
      </c>
      <c r="D4677" s="5" t="s">
        <v>28</v>
      </c>
      <c r="E4677" s="5" t="s">
        <v>34</v>
      </c>
      <c r="F4677" s="5">
        <v>189</v>
      </c>
      <c r="G4677" s="6">
        <v>43809</v>
      </c>
      <c r="H4677" s="6">
        <v>43809</v>
      </c>
      <c r="I4677" s="6">
        <v>43810</v>
      </c>
      <c r="J4677" s="5" t="s">
        <v>40</v>
      </c>
      <c r="K4677" s="7">
        <v>724.93</v>
      </c>
      <c r="L4677" s="35">
        <v>645.19000000000005</v>
      </c>
      <c r="M4677" s="36">
        <f t="shared" si="73"/>
        <v>79.739999999999895</v>
      </c>
      <c r="N4677" s="37">
        <f>YEAR(Table1[[#This Row],[Data zamówienia]])</f>
        <v>2019</v>
      </c>
    </row>
    <row r="4678" spans="2:14" x14ac:dyDescent="0.3">
      <c r="B4678" s="32">
        <v>114426</v>
      </c>
      <c r="C4678" s="5" t="s">
        <v>38</v>
      </c>
      <c r="D4678" s="5" t="s">
        <v>22</v>
      </c>
      <c r="E4678" s="5" t="s">
        <v>34</v>
      </c>
      <c r="F4678" s="5">
        <v>278</v>
      </c>
      <c r="G4678" s="6">
        <v>43809</v>
      </c>
      <c r="H4678" s="6">
        <v>43813</v>
      </c>
      <c r="I4678" s="6">
        <v>43819</v>
      </c>
      <c r="J4678" s="5" t="s">
        <v>24</v>
      </c>
      <c r="K4678" s="7">
        <v>935.89</v>
      </c>
      <c r="L4678" s="35">
        <v>617.69000000000005</v>
      </c>
      <c r="M4678" s="36">
        <f t="shared" si="73"/>
        <v>318.19999999999993</v>
      </c>
      <c r="N4678" s="37">
        <f>YEAR(Table1[[#This Row],[Data zamówienia]])</f>
        <v>2019</v>
      </c>
    </row>
    <row r="4679" spans="2:14" x14ac:dyDescent="0.3">
      <c r="B4679" s="32">
        <v>875633</v>
      </c>
      <c r="C4679" s="5" t="s">
        <v>38</v>
      </c>
      <c r="D4679" s="5" t="s">
        <v>22</v>
      </c>
      <c r="E4679" s="5" t="s">
        <v>23</v>
      </c>
      <c r="F4679" s="5">
        <v>35</v>
      </c>
      <c r="G4679" s="6">
        <v>43810</v>
      </c>
      <c r="H4679" s="6">
        <v>43812</v>
      </c>
      <c r="I4679" s="6">
        <v>43815</v>
      </c>
      <c r="J4679" s="5" t="s">
        <v>26</v>
      </c>
      <c r="K4679" s="7">
        <v>206.13</v>
      </c>
      <c r="L4679" s="35">
        <v>148.41</v>
      </c>
      <c r="M4679" s="36">
        <f t="shared" si="73"/>
        <v>57.72</v>
      </c>
      <c r="N4679" s="37">
        <f>YEAR(Table1[[#This Row],[Data zamówienia]])</f>
        <v>2019</v>
      </c>
    </row>
    <row r="4680" spans="2:14" x14ac:dyDescent="0.3">
      <c r="B4680" s="32">
        <v>846678</v>
      </c>
      <c r="C4680" s="5" t="s">
        <v>21</v>
      </c>
      <c r="D4680" s="5" t="s">
        <v>28</v>
      </c>
      <c r="E4680" s="5" t="s">
        <v>23</v>
      </c>
      <c r="F4680" s="5">
        <v>304</v>
      </c>
      <c r="G4680" s="6">
        <v>43809</v>
      </c>
      <c r="H4680" s="6">
        <v>43811</v>
      </c>
      <c r="I4680" s="6">
        <v>43818</v>
      </c>
      <c r="J4680" s="5" t="s">
        <v>33</v>
      </c>
      <c r="K4680" s="7">
        <v>1769.91</v>
      </c>
      <c r="L4680" s="35">
        <v>1008.85</v>
      </c>
      <c r="M4680" s="36">
        <f t="shared" si="73"/>
        <v>761.06000000000006</v>
      </c>
      <c r="N4680" s="37">
        <f>YEAR(Table1[[#This Row],[Data zamówienia]])</f>
        <v>2019</v>
      </c>
    </row>
    <row r="4681" spans="2:14" x14ac:dyDescent="0.3">
      <c r="B4681" s="32">
        <v>229792</v>
      </c>
      <c r="C4681" s="5" t="s">
        <v>27</v>
      </c>
      <c r="D4681" s="5" t="s">
        <v>39</v>
      </c>
      <c r="E4681" s="5" t="s">
        <v>23</v>
      </c>
      <c r="F4681" s="5">
        <v>214</v>
      </c>
      <c r="G4681" s="6">
        <v>43810</v>
      </c>
      <c r="H4681" s="6">
        <v>43812</v>
      </c>
      <c r="I4681" s="6">
        <v>43819</v>
      </c>
      <c r="J4681" s="5" t="s">
        <v>24</v>
      </c>
      <c r="K4681" s="7">
        <v>1259.06</v>
      </c>
      <c r="L4681" s="35">
        <v>906.52</v>
      </c>
      <c r="M4681" s="36">
        <f t="shared" si="73"/>
        <v>352.53999999999996</v>
      </c>
      <c r="N4681" s="37">
        <f>YEAR(Table1[[#This Row],[Data zamówienia]])</f>
        <v>2019</v>
      </c>
    </row>
    <row r="4682" spans="2:14" x14ac:dyDescent="0.3">
      <c r="B4682" s="32">
        <v>350999</v>
      </c>
      <c r="C4682" s="5" t="s">
        <v>21</v>
      </c>
      <c r="D4682" s="5" t="s">
        <v>28</v>
      </c>
      <c r="E4682" s="5" t="s">
        <v>29</v>
      </c>
      <c r="F4682" s="5">
        <v>327</v>
      </c>
      <c r="G4682" s="6">
        <v>43809</v>
      </c>
      <c r="H4682" s="6">
        <v>43810</v>
      </c>
      <c r="I4682" s="6">
        <v>43814</v>
      </c>
      <c r="J4682" s="5" t="s">
        <v>40</v>
      </c>
      <c r="K4682" s="7">
        <v>651.74</v>
      </c>
      <c r="L4682" s="35">
        <v>371.49</v>
      </c>
      <c r="M4682" s="36">
        <f t="shared" si="73"/>
        <v>280.25</v>
      </c>
      <c r="N4682" s="37">
        <f>YEAR(Table1[[#This Row],[Data zamówienia]])</f>
        <v>2019</v>
      </c>
    </row>
    <row r="4683" spans="2:14" x14ac:dyDescent="0.3">
      <c r="B4683" s="32">
        <v>796012</v>
      </c>
      <c r="C4683" s="5" t="s">
        <v>27</v>
      </c>
      <c r="D4683" s="5" t="s">
        <v>36</v>
      </c>
      <c r="E4683" s="5" t="s">
        <v>31</v>
      </c>
      <c r="F4683" s="5">
        <v>342</v>
      </c>
      <c r="G4683" s="6">
        <v>43809</v>
      </c>
      <c r="H4683" s="6">
        <v>43812</v>
      </c>
      <c r="I4683" s="6">
        <v>43816</v>
      </c>
      <c r="J4683" s="5" t="s">
        <v>26</v>
      </c>
      <c r="K4683" s="7">
        <v>1588.3</v>
      </c>
      <c r="L4683" s="35">
        <v>841.8</v>
      </c>
      <c r="M4683" s="36">
        <f t="shared" si="73"/>
        <v>746.5</v>
      </c>
      <c r="N4683" s="37">
        <f>YEAR(Table1[[#This Row],[Data zamówienia]])</f>
        <v>2019</v>
      </c>
    </row>
    <row r="4684" spans="2:14" x14ac:dyDescent="0.3">
      <c r="B4684" s="32">
        <v>942758</v>
      </c>
      <c r="C4684" s="5" t="s">
        <v>38</v>
      </c>
      <c r="D4684" s="5" t="s">
        <v>39</v>
      </c>
      <c r="E4684" s="5" t="s">
        <v>31</v>
      </c>
      <c r="F4684" s="5">
        <v>312</v>
      </c>
      <c r="G4684" s="6">
        <v>43810</v>
      </c>
      <c r="H4684" s="6">
        <v>43812</v>
      </c>
      <c r="I4684" s="6">
        <v>43814</v>
      </c>
      <c r="J4684" s="5" t="s">
        <v>30</v>
      </c>
      <c r="K4684" s="7">
        <v>545.14</v>
      </c>
      <c r="L4684" s="35">
        <v>359.79</v>
      </c>
      <c r="M4684" s="36">
        <f t="shared" si="73"/>
        <v>185.34999999999997</v>
      </c>
      <c r="N4684" s="37">
        <f>YEAR(Table1[[#This Row],[Data zamówienia]])</f>
        <v>2019</v>
      </c>
    </row>
    <row r="4685" spans="2:14" x14ac:dyDescent="0.3">
      <c r="B4685" s="32">
        <v>718154</v>
      </c>
      <c r="C4685" s="5" t="s">
        <v>27</v>
      </c>
      <c r="D4685" s="5" t="s">
        <v>28</v>
      </c>
      <c r="E4685" s="5" t="s">
        <v>29</v>
      </c>
      <c r="F4685" s="5">
        <v>61</v>
      </c>
      <c r="G4685" s="6">
        <v>43809</v>
      </c>
      <c r="H4685" s="6">
        <v>43811</v>
      </c>
      <c r="I4685" s="6">
        <v>43817</v>
      </c>
      <c r="J4685" s="5" t="s">
        <v>26</v>
      </c>
      <c r="K4685" s="7">
        <v>1799.83</v>
      </c>
      <c r="L4685" s="35">
        <v>1421.87</v>
      </c>
      <c r="M4685" s="36">
        <f t="shared" si="73"/>
        <v>377.96000000000004</v>
      </c>
      <c r="N4685" s="37">
        <f>YEAR(Table1[[#This Row],[Data zamówienia]])</f>
        <v>2019</v>
      </c>
    </row>
    <row r="4686" spans="2:14" x14ac:dyDescent="0.3">
      <c r="B4686" s="32">
        <v>795985</v>
      </c>
      <c r="C4686" s="5" t="s">
        <v>27</v>
      </c>
      <c r="D4686" s="5" t="s">
        <v>36</v>
      </c>
      <c r="E4686" s="5" t="s">
        <v>25</v>
      </c>
      <c r="F4686" s="5">
        <v>165</v>
      </c>
      <c r="G4686" s="6">
        <v>43811</v>
      </c>
      <c r="H4686" s="6">
        <v>43811</v>
      </c>
      <c r="I4686" s="6">
        <v>43814</v>
      </c>
      <c r="J4686" s="5" t="s">
        <v>30</v>
      </c>
      <c r="K4686" s="7">
        <v>1033.3699999999999</v>
      </c>
      <c r="L4686" s="35">
        <v>837.03</v>
      </c>
      <c r="M4686" s="36">
        <f t="shared" si="73"/>
        <v>196.33999999999992</v>
      </c>
      <c r="N4686" s="37">
        <f>YEAR(Table1[[#This Row],[Data zamówienia]])</f>
        <v>2019</v>
      </c>
    </row>
    <row r="4687" spans="2:14" x14ac:dyDescent="0.3">
      <c r="B4687" s="32">
        <v>527450</v>
      </c>
      <c r="C4687" s="5" t="s">
        <v>21</v>
      </c>
      <c r="D4687" s="5" t="s">
        <v>39</v>
      </c>
      <c r="E4687" s="5" t="s">
        <v>23</v>
      </c>
      <c r="F4687" s="5">
        <v>212</v>
      </c>
      <c r="G4687" s="6">
        <v>43810</v>
      </c>
      <c r="H4687" s="6">
        <v>43811</v>
      </c>
      <c r="I4687" s="6">
        <v>43817</v>
      </c>
      <c r="J4687" s="5" t="s">
        <v>32</v>
      </c>
      <c r="K4687" s="7">
        <v>190.69</v>
      </c>
      <c r="L4687" s="35">
        <v>108.69</v>
      </c>
      <c r="M4687" s="36">
        <f t="shared" si="73"/>
        <v>82</v>
      </c>
      <c r="N4687" s="37">
        <f>YEAR(Table1[[#This Row],[Data zamówienia]])</f>
        <v>2019</v>
      </c>
    </row>
    <row r="4688" spans="2:14" x14ac:dyDescent="0.3">
      <c r="B4688" s="32">
        <v>118105</v>
      </c>
      <c r="C4688" s="5" t="s">
        <v>27</v>
      </c>
      <c r="D4688" s="5" t="s">
        <v>36</v>
      </c>
      <c r="E4688" s="5" t="s">
        <v>34</v>
      </c>
      <c r="F4688" s="5">
        <v>75</v>
      </c>
      <c r="G4688" s="6">
        <v>43811</v>
      </c>
      <c r="H4688" s="6">
        <v>43814</v>
      </c>
      <c r="I4688" s="6">
        <v>43821</v>
      </c>
      <c r="J4688" s="5" t="s">
        <v>40</v>
      </c>
      <c r="K4688" s="7">
        <v>767.31</v>
      </c>
      <c r="L4688" s="35">
        <v>399</v>
      </c>
      <c r="M4688" s="36">
        <f t="shared" si="73"/>
        <v>368.30999999999995</v>
      </c>
      <c r="N4688" s="37">
        <f>YEAR(Table1[[#This Row],[Data zamówienia]])</f>
        <v>2019</v>
      </c>
    </row>
    <row r="4689" spans="2:14" x14ac:dyDescent="0.3">
      <c r="B4689" s="32">
        <v>372938</v>
      </c>
      <c r="C4689" s="5" t="s">
        <v>21</v>
      </c>
      <c r="D4689" s="5" t="s">
        <v>22</v>
      </c>
      <c r="E4689" s="5" t="s">
        <v>25</v>
      </c>
      <c r="F4689" s="5">
        <v>177</v>
      </c>
      <c r="G4689" s="6">
        <v>43811</v>
      </c>
      <c r="H4689" s="6">
        <v>43812</v>
      </c>
      <c r="I4689" s="6">
        <v>43817</v>
      </c>
      <c r="J4689" s="5" t="s">
        <v>32</v>
      </c>
      <c r="K4689" s="7">
        <v>1415.84</v>
      </c>
      <c r="L4689" s="35">
        <v>1260.0999999999999</v>
      </c>
      <c r="M4689" s="36">
        <f t="shared" si="73"/>
        <v>155.74</v>
      </c>
      <c r="N4689" s="37">
        <f>YEAR(Table1[[#This Row],[Data zamówienia]])</f>
        <v>2019</v>
      </c>
    </row>
    <row r="4690" spans="2:14" x14ac:dyDescent="0.3">
      <c r="B4690" s="32">
        <v>981785</v>
      </c>
      <c r="C4690" s="5" t="s">
        <v>21</v>
      </c>
      <c r="D4690" s="5" t="s">
        <v>22</v>
      </c>
      <c r="E4690" s="5" t="s">
        <v>29</v>
      </c>
      <c r="F4690" s="5">
        <v>220</v>
      </c>
      <c r="G4690" s="6">
        <v>43811</v>
      </c>
      <c r="H4690" s="6">
        <v>43812</v>
      </c>
      <c r="I4690" s="6">
        <v>43817</v>
      </c>
      <c r="J4690" s="5" t="s">
        <v>30</v>
      </c>
      <c r="K4690" s="7">
        <v>1787.73</v>
      </c>
      <c r="L4690" s="35">
        <v>1483.82</v>
      </c>
      <c r="M4690" s="36">
        <f t="shared" si="73"/>
        <v>303.91000000000008</v>
      </c>
      <c r="N4690" s="37">
        <f>YEAR(Table1[[#This Row],[Data zamówienia]])</f>
        <v>2019</v>
      </c>
    </row>
    <row r="4691" spans="2:14" x14ac:dyDescent="0.3">
      <c r="B4691" s="32">
        <v>637318</v>
      </c>
      <c r="C4691" s="5" t="s">
        <v>21</v>
      </c>
      <c r="D4691" s="5" t="s">
        <v>22</v>
      </c>
      <c r="E4691" s="5" t="s">
        <v>29</v>
      </c>
      <c r="F4691" s="5">
        <v>34</v>
      </c>
      <c r="G4691" s="6">
        <v>43811</v>
      </c>
      <c r="H4691" s="6">
        <v>43814</v>
      </c>
      <c r="I4691" s="6">
        <v>43818</v>
      </c>
      <c r="J4691" s="5" t="s">
        <v>26</v>
      </c>
      <c r="K4691" s="7">
        <v>1431.63</v>
      </c>
      <c r="L4691" s="35">
        <v>758.76</v>
      </c>
      <c r="M4691" s="36">
        <f t="shared" si="73"/>
        <v>672.87000000000012</v>
      </c>
      <c r="N4691" s="37">
        <f>YEAR(Table1[[#This Row],[Data zamówienia]])</f>
        <v>2019</v>
      </c>
    </row>
    <row r="4692" spans="2:14" x14ac:dyDescent="0.3">
      <c r="B4692" s="32">
        <v>364991</v>
      </c>
      <c r="C4692" s="5" t="s">
        <v>21</v>
      </c>
      <c r="D4692" s="5" t="s">
        <v>22</v>
      </c>
      <c r="E4692" s="5" t="s">
        <v>25</v>
      </c>
      <c r="F4692" s="5">
        <v>5</v>
      </c>
      <c r="G4692" s="6">
        <v>43811</v>
      </c>
      <c r="H4692" s="6">
        <v>43813</v>
      </c>
      <c r="I4692" s="6">
        <v>43820</v>
      </c>
      <c r="J4692" s="5" t="s">
        <v>26</v>
      </c>
      <c r="K4692" s="7">
        <v>1202.57</v>
      </c>
      <c r="L4692" s="35">
        <v>1070.29</v>
      </c>
      <c r="M4692" s="36">
        <f t="shared" si="73"/>
        <v>132.27999999999997</v>
      </c>
      <c r="N4692" s="37">
        <f>YEAR(Table1[[#This Row],[Data zamówienia]])</f>
        <v>2019</v>
      </c>
    </row>
    <row r="4693" spans="2:14" x14ac:dyDescent="0.3">
      <c r="B4693" s="32">
        <v>825030</v>
      </c>
      <c r="C4693" s="5" t="s">
        <v>38</v>
      </c>
      <c r="D4693" s="5" t="s">
        <v>36</v>
      </c>
      <c r="E4693" s="5" t="s">
        <v>29</v>
      </c>
      <c r="F4693" s="5">
        <v>90</v>
      </c>
      <c r="G4693" s="6">
        <v>43811</v>
      </c>
      <c r="H4693" s="6">
        <v>43815</v>
      </c>
      <c r="I4693" s="6">
        <v>43816</v>
      </c>
      <c r="J4693" s="5" t="s">
        <v>40</v>
      </c>
      <c r="K4693" s="7">
        <v>1937.79</v>
      </c>
      <c r="L4693" s="35">
        <v>1492.1</v>
      </c>
      <c r="M4693" s="36">
        <f t="shared" si="73"/>
        <v>445.69000000000005</v>
      </c>
      <c r="N4693" s="37">
        <f>YEAR(Table1[[#This Row],[Data zamówienia]])</f>
        <v>2019</v>
      </c>
    </row>
    <row r="4694" spans="2:14" x14ac:dyDescent="0.3">
      <c r="B4694" s="32">
        <v>760091</v>
      </c>
      <c r="C4694" s="5" t="s">
        <v>27</v>
      </c>
      <c r="D4694" s="5" t="s">
        <v>28</v>
      </c>
      <c r="E4694" s="5" t="s">
        <v>31</v>
      </c>
      <c r="F4694" s="5">
        <v>1</v>
      </c>
      <c r="G4694" s="6">
        <v>43811</v>
      </c>
      <c r="H4694" s="6">
        <v>43815</v>
      </c>
      <c r="I4694" s="6">
        <v>43819</v>
      </c>
      <c r="J4694" s="5" t="s">
        <v>24</v>
      </c>
      <c r="K4694" s="7">
        <v>540.25</v>
      </c>
      <c r="L4694" s="35">
        <v>291.74</v>
      </c>
      <c r="M4694" s="36">
        <f t="shared" si="73"/>
        <v>248.51</v>
      </c>
      <c r="N4694" s="37">
        <f>YEAR(Table1[[#This Row],[Data zamówienia]])</f>
        <v>2019</v>
      </c>
    </row>
    <row r="4695" spans="2:14" x14ac:dyDescent="0.3">
      <c r="B4695" s="32">
        <v>984128</v>
      </c>
      <c r="C4695" s="5" t="s">
        <v>21</v>
      </c>
      <c r="D4695" s="5" t="s">
        <v>22</v>
      </c>
      <c r="E4695" s="5" t="s">
        <v>23</v>
      </c>
      <c r="F4695" s="5">
        <v>20</v>
      </c>
      <c r="G4695" s="6">
        <v>43811</v>
      </c>
      <c r="H4695" s="6">
        <v>43812</v>
      </c>
      <c r="I4695" s="6">
        <v>43816</v>
      </c>
      <c r="J4695" s="5" t="s">
        <v>24</v>
      </c>
      <c r="K4695" s="7">
        <v>650.52</v>
      </c>
      <c r="L4695" s="35">
        <v>409.83</v>
      </c>
      <c r="M4695" s="36">
        <f t="shared" si="73"/>
        <v>240.69</v>
      </c>
      <c r="N4695" s="37">
        <f>YEAR(Table1[[#This Row],[Data zamówienia]])</f>
        <v>2019</v>
      </c>
    </row>
    <row r="4696" spans="2:14" x14ac:dyDescent="0.3">
      <c r="B4696" s="32">
        <v>492730</v>
      </c>
      <c r="C4696" s="5" t="s">
        <v>21</v>
      </c>
      <c r="D4696" s="5" t="s">
        <v>22</v>
      </c>
      <c r="E4696" s="5" t="s">
        <v>34</v>
      </c>
      <c r="F4696" s="5">
        <v>316</v>
      </c>
      <c r="G4696" s="6">
        <v>43811</v>
      </c>
      <c r="H4696" s="6">
        <v>43813</v>
      </c>
      <c r="I4696" s="6">
        <v>43814</v>
      </c>
      <c r="J4696" s="5" t="s">
        <v>24</v>
      </c>
      <c r="K4696" s="7">
        <v>559.48</v>
      </c>
      <c r="L4696" s="35">
        <v>374.85</v>
      </c>
      <c r="M4696" s="36">
        <f t="shared" si="73"/>
        <v>184.63</v>
      </c>
      <c r="N4696" s="37">
        <f>YEAR(Table1[[#This Row],[Data zamówienia]])</f>
        <v>2019</v>
      </c>
    </row>
    <row r="4697" spans="2:14" x14ac:dyDescent="0.3">
      <c r="B4697" s="32">
        <v>924361</v>
      </c>
      <c r="C4697" s="5" t="s">
        <v>21</v>
      </c>
      <c r="D4697" s="5" t="s">
        <v>28</v>
      </c>
      <c r="E4697" s="5" t="s">
        <v>34</v>
      </c>
      <c r="F4697" s="5">
        <v>276</v>
      </c>
      <c r="G4697" s="6">
        <v>43812</v>
      </c>
      <c r="H4697" s="6">
        <v>43812</v>
      </c>
      <c r="I4697" s="6">
        <v>43815</v>
      </c>
      <c r="J4697" s="5" t="s">
        <v>32</v>
      </c>
      <c r="K4697" s="7">
        <v>1496.61</v>
      </c>
      <c r="L4697" s="35">
        <v>1062.5899999999999</v>
      </c>
      <c r="M4697" s="36">
        <f t="shared" si="73"/>
        <v>434.02</v>
      </c>
      <c r="N4697" s="37">
        <f>YEAR(Table1[[#This Row],[Data zamówienia]])</f>
        <v>2019</v>
      </c>
    </row>
    <row r="4698" spans="2:14" x14ac:dyDescent="0.3">
      <c r="B4698" s="32">
        <v>554288</v>
      </c>
      <c r="C4698" s="5" t="s">
        <v>27</v>
      </c>
      <c r="D4698" s="5" t="s">
        <v>39</v>
      </c>
      <c r="E4698" s="5" t="s">
        <v>29</v>
      </c>
      <c r="F4698" s="5">
        <v>215</v>
      </c>
      <c r="G4698" s="6">
        <v>43812</v>
      </c>
      <c r="H4698" s="6">
        <v>43814</v>
      </c>
      <c r="I4698" s="6">
        <v>43819</v>
      </c>
      <c r="J4698" s="5" t="s">
        <v>30</v>
      </c>
      <c r="K4698" s="7">
        <v>979.75</v>
      </c>
      <c r="L4698" s="35">
        <v>734.81</v>
      </c>
      <c r="M4698" s="36">
        <f t="shared" si="73"/>
        <v>244.94000000000005</v>
      </c>
      <c r="N4698" s="37">
        <f>YEAR(Table1[[#This Row],[Data zamówienia]])</f>
        <v>2019</v>
      </c>
    </row>
    <row r="4699" spans="2:14" x14ac:dyDescent="0.3">
      <c r="B4699" s="32">
        <v>995996</v>
      </c>
      <c r="C4699" s="5" t="s">
        <v>27</v>
      </c>
      <c r="D4699" s="5" t="s">
        <v>39</v>
      </c>
      <c r="E4699" s="5" t="s">
        <v>29</v>
      </c>
      <c r="F4699" s="5">
        <v>91</v>
      </c>
      <c r="G4699" s="6">
        <v>43811</v>
      </c>
      <c r="H4699" s="6">
        <v>43814</v>
      </c>
      <c r="I4699" s="6">
        <v>43820</v>
      </c>
      <c r="J4699" s="5" t="s">
        <v>32</v>
      </c>
      <c r="K4699" s="7">
        <v>1950.58</v>
      </c>
      <c r="L4699" s="35">
        <v>1814.04</v>
      </c>
      <c r="M4699" s="36">
        <f t="shared" si="73"/>
        <v>136.53999999999996</v>
      </c>
      <c r="N4699" s="37">
        <f>YEAR(Table1[[#This Row],[Data zamówienia]])</f>
        <v>2019</v>
      </c>
    </row>
    <row r="4700" spans="2:14" x14ac:dyDescent="0.3">
      <c r="B4700" s="32">
        <v>736536</v>
      </c>
      <c r="C4700" s="5" t="s">
        <v>21</v>
      </c>
      <c r="D4700" s="5" t="s">
        <v>22</v>
      </c>
      <c r="E4700" s="5" t="s">
        <v>29</v>
      </c>
      <c r="F4700" s="5">
        <v>257</v>
      </c>
      <c r="G4700" s="6">
        <v>43812</v>
      </c>
      <c r="H4700" s="6">
        <v>43812</v>
      </c>
      <c r="I4700" s="6">
        <v>43815</v>
      </c>
      <c r="J4700" s="5" t="s">
        <v>33</v>
      </c>
      <c r="K4700" s="7">
        <v>1462.22</v>
      </c>
      <c r="L4700" s="35">
        <v>1140.53</v>
      </c>
      <c r="M4700" s="36">
        <f t="shared" si="73"/>
        <v>321.69000000000005</v>
      </c>
      <c r="N4700" s="37">
        <f>YEAR(Table1[[#This Row],[Data zamówienia]])</f>
        <v>2019</v>
      </c>
    </row>
    <row r="4701" spans="2:14" x14ac:dyDescent="0.3">
      <c r="B4701" s="32">
        <v>804182</v>
      </c>
      <c r="C4701" s="5" t="s">
        <v>21</v>
      </c>
      <c r="D4701" s="5" t="s">
        <v>36</v>
      </c>
      <c r="E4701" s="5" t="s">
        <v>25</v>
      </c>
      <c r="F4701" s="5">
        <v>75</v>
      </c>
      <c r="G4701" s="6">
        <v>43812</v>
      </c>
      <c r="H4701" s="6">
        <v>43816</v>
      </c>
      <c r="I4701" s="6">
        <v>43822</v>
      </c>
      <c r="J4701" s="5" t="s">
        <v>40</v>
      </c>
      <c r="K4701" s="7">
        <v>1072.8699999999999</v>
      </c>
      <c r="L4701" s="35">
        <v>997.77</v>
      </c>
      <c r="M4701" s="36">
        <f t="shared" si="73"/>
        <v>75.099999999999909</v>
      </c>
      <c r="N4701" s="37">
        <f>YEAR(Table1[[#This Row],[Data zamówienia]])</f>
        <v>2019</v>
      </c>
    </row>
    <row r="4702" spans="2:14" x14ac:dyDescent="0.3">
      <c r="B4702" s="32">
        <v>144446</v>
      </c>
      <c r="C4702" s="5" t="s">
        <v>21</v>
      </c>
      <c r="D4702" s="5" t="s">
        <v>28</v>
      </c>
      <c r="E4702" s="5" t="s">
        <v>25</v>
      </c>
      <c r="F4702" s="5">
        <v>202</v>
      </c>
      <c r="G4702" s="6">
        <v>43813</v>
      </c>
      <c r="H4702" s="6">
        <v>43815</v>
      </c>
      <c r="I4702" s="6">
        <v>43821</v>
      </c>
      <c r="J4702" s="5" t="s">
        <v>32</v>
      </c>
      <c r="K4702" s="7">
        <v>1316.58</v>
      </c>
      <c r="L4702" s="35">
        <v>776.78</v>
      </c>
      <c r="M4702" s="36">
        <f t="shared" si="73"/>
        <v>539.79999999999995</v>
      </c>
      <c r="N4702" s="37">
        <f>YEAR(Table1[[#This Row],[Data zamówienia]])</f>
        <v>2019</v>
      </c>
    </row>
    <row r="4703" spans="2:14" x14ac:dyDescent="0.3">
      <c r="B4703" s="32">
        <v>96293</v>
      </c>
      <c r="C4703" s="5" t="s">
        <v>21</v>
      </c>
      <c r="D4703" s="5" t="s">
        <v>22</v>
      </c>
      <c r="E4703" s="5" t="s">
        <v>25</v>
      </c>
      <c r="F4703" s="5">
        <v>231</v>
      </c>
      <c r="G4703" s="6">
        <v>43813</v>
      </c>
      <c r="H4703" s="6">
        <v>43815</v>
      </c>
      <c r="I4703" s="6">
        <v>43816</v>
      </c>
      <c r="J4703" s="5" t="s">
        <v>32</v>
      </c>
      <c r="K4703" s="7">
        <v>210.29</v>
      </c>
      <c r="L4703" s="35">
        <v>170.33</v>
      </c>
      <c r="M4703" s="36">
        <f t="shared" si="73"/>
        <v>39.95999999999998</v>
      </c>
      <c r="N4703" s="37">
        <f>YEAR(Table1[[#This Row],[Data zamówienia]])</f>
        <v>2019</v>
      </c>
    </row>
    <row r="4704" spans="2:14" x14ac:dyDescent="0.3">
      <c r="B4704" s="32">
        <v>628378</v>
      </c>
      <c r="C4704" s="5" t="s">
        <v>21</v>
      </c>
      <c r="D4704" s="5" t="s">
        <v>28</v>
      </c>
      <c r="E4704" s="5" t="s">
        <v>25</v>
      </c>
      <c r="F4704" s="5">
        <v>364</v>
      </c>
      <c r="G4704" s="6">
        <v>43813</v>
      </c>
      <c r="H4704" s="6">
        <v>43814</v>
      </c>
      <c r="I4704" s="6">
        <v>43818</v>
      </c>
      <c r="J4704" s="5" t="s">
        <v>40</v>
      </c>
      <c r="K4704" s="7">
        <v>1799.83</v>
      </c>
      <c r="L4704" s="35">
        <v>1637.85</v>
      </c>
      <c r="M4704" s="36">
        <f t="shared" si="73"/>
        <v>161.98000000000002</v>
      </c>
      <c r="N4704" s="37">
        <f>YEAR(Table1[[#This Row],[Data zamówienia]])</f>
        <v>2019</v>
      </c>
    </row>
    <row r="4705" spans="2:14" x14ac:dyDescent="0.3">
      <c r="B4705" s="32">
        <v>439746</v>
      </c>
      <c r="C4705" s="5" t="s">
        <v>21</v>
      </c>
      <c r="D4705" s="5" t="s">
        <v>22</v>
      </c>
      <c r="E4705" s="5" t="s">
        <v>37</v>
      </c>
      <c r="F4705" s="5">
        <v>108</v>
      </c>
      <c r="G4705" s="6">
        <v>43813</v>
      </c>
      <c r="H4705" s="6">
        <v>43815</v>
      </c>
      <c r="I4705" s="6">
        <v>43821</v>
      </c>
      <c r="J4705" s="5" t="s">
        <v>32</v>
      </c>
      <c r="K4705" s="7">
        <v>1358.64</v>
      </c>
      <c r="L4705" s="35">
        <v>720.08</v>
      </c>
      <c r="M4705" s="36">
        <f t="shared" si="73"/>
        <v>638.56000000000006</v>
      </c>
      <c r="N4705" s="37">
        <f>YEAR(Table1[[#This Row],[Data zamówienia]])</f>
        <v>2019</v>
      </c>
    </row>
    <row r="4706" spans="2:14" x14ac:dyDescent="0.3">
      <c r="B4706" s="32">
        <v>45274</v>
      </c>
      <c r="C4706" s="5" t="s">
        <v>21</v>
      </c>
      <c r="D4706" s="5" t="s">
        <v>22</v>
      </c>
      <c r="E4706" s="5" t="s">
        <v>29</v>
      </c>
      <c r="F4706" s="5">
        <v>237</v>
      </c>
      <c r="G4706" s="6">
        <v>43813</v>
      </c>
      <c r="H4706" s="6">
        <v>43816</v>
      </c>
      <c r="I4706" s="6">
        <v>43823</v>
      </c>
      <c r="J4706" s="5" t="s">
        <v>26</v>
      </c>
      <c r="K4706" s="7">
        <v>1127.9000000000001</v>
      </c>
      <c r="L4706" s="35">
        <v>823.37</v>
      </c>
      <c r="M4706" s="36">
        <f t="shared" si="73"/>
        <v>304.53000000000009</v>
      </c>
      <c r="N4706" s="37">
        <f>YEAR(Table1[[#This Row],[Data zamówienia]])</f>
        <v>2019</v>
      </c>
    </row>
    <row r="4707" spans="2:14" x14ac:dyDescent="0.3">
      <c r="B4707" s="32">
        <v>33847</v>
      </c>
      <c r="C4707" s="5" t="s">
        <v>35</v>
      </c>
      <c r="D4707" s="5" t="s">
        <v>36</v>
      </c>
      <c r="E4707" s="5" t="s">
        <v>34</v>
      </c>
      <c r="F4707" s="5">
        <v>188</v>
      </c>
      <c r="G4707" s="6">
        <v>43812</v>
      </c>
      <c r="H4707" s="6">
        <v>43816</v>
      </c>
      <c r="I4707" s="6">
        <v>43819</v>
      </c>
      <c r="J4707" s="5" t="s">
        <v>26</v>
      </c>
      <c r="K4707" s="7">
        <v>455.32</v>
      </c>
      <c r="L4707" s="35">
        <v>323.27999999999997</v>
      </c>
      <c r="M4707" s="36">
        <f t="shared" si="73"/>
        <v>132.04000000000002</v>
      </c>
      <c r="N4707" s="37">
        <f>YEAR(Table1[[#This Row],[Data zamówienia]])</f>
        <v>2019</v>
      </c>
    </row>
    <row r="4708" spans="2:14" x14ac:dyDescent="0.3">
      <c r="B4708" s="32">
        <v>28414</v>
      </c>
      <c r="C4708" s="5" t="s">
        <v>21</v>
      </c>
      <c r="D4708" s="5" t="s">
        <v>22</v>
      </c>
      <c r="E4708" s="5" t="s">
        <v>31</v>
      </c>
      <c r="F4708" s="5">
        <v>33</v>
      </c>
      <c r="G4708" s="6">
        <v>43813</v>
      </c>
      <c r="H4708" s="6">
        <v>43815</v>
      </c>
      <c r="I4708" s="6">
        <v>43822</v>
      </c>
      <c r="J4708" s="5" t="s">
        <v>32</v>
      </c>
      <c r="K4708" s="7">
        <v>1802.91</v>
      </c>
      <c r="L4708" s="35">
        <v>991.6</v>
      </c>
      <c r="M4708" s="36">
        <f t="shared" si="73"/>
        <v>811.31000000000006</v>
      </c>
      <c r="N4708" s="37">
        <f>YEAR(Table1[[#This Row],[Data zamówienia]])</f>
        <v>2019</v>
      </c>
    </row>
    <row r="4709" spans="2:14" x14ac:dyDescent="0.3">
      <c r="B4709" s="32">
        <v>814798</v>
      </c>
      <c r="C4709" s="5" t="s">
        <v>35</v>
      </c>
      <c r="D4709" s="5" t="s">
        <v>28</v>
      </c>
      <c r="E4709" s="5" t="s">
        <v>31</v>
      </c>
      <c r="F4709" s="5">
        <v>7</v>
      </c>
      <c r="G4709" s="6">
        <v>43812</v>
      </c>
      <c r="H4709" s="6">
        <v>43813</v>
      </c>
      <c r="I4709" s="6">
        <v>43819</v>
      </c>
      <c r="J4709" s="5" t="s">
        <v>26</v>
      </c>
      <c r="K4709" s="7">
        <v>1603.99</v>
      </c>
      <c r="L4709" s="35">
        <v>1459.63</v>
      </c>
      <c r="M4709" s="36">
        <f t="shared" si="73"/>
        <v>144.3599999999999</v>
      </c>
      <c r="N4709" s="37">
        <f>YEAR(Table1[[#This Row],[Data zamówienia]])</f>
        <v>2019</v>
      </c>
    </row>
    <row r="4710" spans="2:14" x14ac:dyDescent="0.3">
      <c r="B4710" s="32">
        <v>631810</v>
      </c>
      <c r="C4710" s="5" t="s">
        <v>35</v>
      </c>
      <c r="D4710" s="5" t="s">
        <v>28</v>
      </c>
      <c r="E4710" s="5" t="s">
        <v>34</v>
      </c>
      <c r="F4710" s="5">
        <v>249</v>
      </c>
      <c r="G4710" s="6">
        <v>43814</v>
      </c>
      <c r="H4710" s="6">
        <v>43814</v>
      </c>
      <c r="I4710" s="6">
        <v>43818</v>
      </c>
      <c r="J4710" s="5" t="s">
        <v>33</v>
      </c>
      <c r="K4710" s="7">
        <v>1451.12</v>
      </c>
      <c r="L4710" s="35">
        <v>1030.3</v>
      </c>
      <c r="M4710" s="36">
        <f t="shared" si="73"/>
        <v>420.81999999999994</v>
      </c>
      <c r="N4710" s="37">
        <f>YEAR(Table1[[#This Row],[Data zamówienia]])</f>
        <v>2019</v>
      </c>
    </row>
    <row r="4711" spans="2:14" x14ac:dyDescent="0.3">
      <c r="B4711" s="32">
        <v>401155</v>
      </c>
      <c r="C4711" s="5" t="s">
        <v>27</v>
      </c>
      <c r="D4711" s="5" t="s">
        <v>39</v>
      </c>
      <c r="E4711" s="5" t="s">
        <v>31</v>
      </c>
      <c r="F4711" s="5">
        <v>14</v>
      </c>
      <c r="G4711" s="6">
        <v>43813</v>
      </c>
      <c r="H4711" s="6">
        <v>43817</v>
      </c>
      <c r="I4711" s="6">
        <v>43819</v>
      </c>
      <c r="J4711" s="5" t="s">
        <v>33</v>
      </c>
      <c r="K4711" s="7">
        <v>190.69</v>
      </c>
      <c r="L4711" s="35">
        <v>97.25</v>
      </c>
      <c r="M4711" s="36">
        <f t="shared" si="73"/>
        <v>93.44</v>
      </c>
      <c r="N4711" s="37">
        <f>YEAR(Table1[[#This Row],[Data zamówienia]])</f>
        <v>2019</v>
      </c>
    </row>
    <row r="4712" spans="2:14" x14ac:dyDescent="0.3">
      <c r="B4712" s="32">
        <v>71128</v>
      </c>
      <c r="C4712" s="5" t="s">
        <v>21</v>
      </c>
      <c r="D4712" s="5" t="s">
        <v>36</v>
      </c>
      <c r="E4712" s="5" t="s">
        <v>23</v>
      </c>
      <c r="F4712" s="5">
        <v>323</v>
      </c>
      <c r="G4712" s="6">
        <v>43813</v>
      </c>
      <c r="H4712" s="6">
        <v>43816</v>
      </c>
      <c r="I4712" s="6">
        <v>43820</v>
      </c>
      <c r="J4712" s="5" t="s">
        <v>40</v>
      </c>
      <c r="K4712" s="7">
        <v>1498.08</v>
      </c>
      <c r="L4712" s="35">
        <v>1213.44</v>
      </c>
      <c r="M4712" s="36">
        <f t="shared" si="73"/>
        <v>284.63999999999987</v>
      </c>
      <c r="N4712" s="37">
        <f>YEAR(Table1[[#This Row],[Data zamówienia]])</f>
        <v>2019</v>
      </c>
    </row>
    <row r="4713" spans="2:14" x14ac:dyDescent="0.3">
      <c r="B4713" s="32">
        <v>120867</v>
      </c>
      <c r="C4713" s="5" t="s">
        <v>27</v>
      </c>
      <c r="D4713" s="5" t="s">
        <v>28</v>
      </c>
      <c r="E4713" s="5" t="s">
        <v>29</v>
      </c>
      <c r="F4713" s="5">
        <v>284</v>
      </c>
      <c r="G4713" s="6">
        <v>43814</v>
      </c>
      <c r="H4713" s="6">
        <v>43817</v>
      </c>
      <c r="I4713" s="6">
        <v>43821</v>
      </c>
      <c r="J4713" s="5" t="s">
        <v>26</v>
      </c>
      <c r="K4713" s="7">
        <v>1349.24</v>
      </c>
      <c r="L4713" s="35">
        <v>809.54</v>
      </c>
      <c r="M4713" s="36">
        <f t="shared" si="73"/>
        <v>539.70000000000005</v>
      </c>
      <c r="N4713" s="37">
        <f>YEAR(Table1[[#This Row],[Data zamówienia]])</f>
        <v>2019</v>
      </c>
    </row>
    <row r="4714" spans="2:14" x14ac:dyDescent="0.3">
      <c r="B4714" s="32">
        <v>725800</v>
      </c>
      <c r="C4714" s="5" t="s">
        <v>21</v>
      </c>
      <c r="D4714" s="5" t="s">
        <v>22</v>
      </c>
      <c r="E4714" s="5" t="s">
        <v>29</v>
      </c>
      <c r="F4714" s="5">
        <v>103</v>
      </c>
      <c r="G4714" s="6">
        <v>43813</v>
      </c>
      <c r="H4714" s="6">
        <v>43816</v>
      </c>
      <c r="I4714" s="6">
        <v>43819</v>
      </c>
      <c r="J4714" s="5" t="s">
        <v>30</v>
      </c>
      <c r="K4714" s="7">
        <v>1999.4</v>
      </c>
      <c r="L4714" s="35">
        <v>1119.6600000000001</v>
      </c>
      <c r="M4714" s="36">
        <f t="shared" si="73"/>
        <v>879.74</v>
      </c>
      <c r="N4714" s="37">
        <f>YEAR(Table1[[#This Row],[Data zamówienia]])</f>
        <v>2019</v>
      </c>
    </row>
    <row r="4715" spans="2:14" x14ac:dyDescent="0.3">
      <c r="B4715" s="32">
        <v>225849</v>
      </c>
      <c r="C4715" s="5" t="s">
        <v>21</v>
      </c>
      <c r="D4715" s="5" t="s">
        <v>36</v>
      </c>
      <c r="E4715" s="5" t="s">
        <v>29</v>
      </c>
      <c r="F4715" s="5">
        <v>322</v>
      </c>
      <c r="G4715" s="6">
        <v>43813</v>
      </c>
      <c r="H4715" s="6">
        <v>43815</v>
      </c>
      <c r="I4715" s="6">
        <v>43819</v>
      </c>
      <c r="J4715" s="5" t="s">
        <v>30</v>
      </c>
      <c r="K4715" s="7">
        <v>1459.8</v>
      </c>
      <c r="L4715" s="35">
        <v>1153.24</v>
      </c>
      <c r="M4715" s="36">
        <f t="shared" si="73"/>
        <v>306.55999999999995</v>
      </c>
      <c r="N4715" s="37">
        <f>YEAR(Table1[[#This Row],[Data zamówienia]])</f>
        <v>2019</v>
      </c>
    </row>
    <row r="4716" spans="2:14" x14ac:dyDescent="0.3">
      <c r="B4716" s="32">
        <v>823960</v>
      </c>
      <c r="C4716" s="5" t="s">
        <v>21</v>
      </c>
      <c r="D4716" s="5" t="s">
        <v>22</v>
      </c>
      <c r="E4716" s="5" t="s">
        <v>25</v>
      </c>
      <c r="F4716" s="5">
        <v>250</v>
      </c>
      <c r="G4716" s="6">
        <v>43813</v>
      </c>
      <c r="H4716" s="6">
        <v>43816</v>
      </c>
      <c r="I4716" s="6">
        <v>43817</v>
      </c>
      <c r="J4716" s="5" t="s">
        <v>24</v>
      </c>
      <c r="K4716" s="7">
        <v>767.31</v>
      </c>
      <c r="L4716" s="35">
        <v>544.79</v>
      </c>
      <c r="M4716" s="36">
        <f t="shared" si="73"/>
        <v>222.51999999999998</v>
      </c>
      <c r="N4716" s="37">
        <f>YEAR(Table1[[#This Row],[Data zamówienia]])</f>
        <v>2019</v>
      </c>
    </row>
    <row r="4717" spans="2:14" x14ac:dyDescent="0.3">
      <c r="B4717" s="32">
        <v>865379</v>
      </c>
      <c r="C4717" s="5" t="s">
        <v>35</v>
      </c>
      <c r="D4717" s="5" t="s">
        <v>39</v>
      </c>
      <c r="E4717" s="5" t="s">
        <v>29</v>
      </c>
      <c r="F4717" s="5">
        <v>247</v>
      </c>
      <c r="G4717" s="6">
        <v>43814</v>
      </c>
      <c r="H4717" s="6">
        <v>43817</v>
      </c>
      <c r="I4717" s="6">
        <v>43824</v>
      </c>
      <c r="J4717" s="5" t="s">
        <v>30</v>
      </c>
      <c r="K4717" s="7">
        <v>566.54</v>
      </c>
      <c r="L4717" s="35">
        <v>492.89</v>
      </c>
      <c r="M4717" s="36">
        <f t="shared" si="73"/>
        <v>73.649999999999977</v>
      </c>
      <c r="N4717" s="37">
        <f>YEAR(Table1[[#This Row],[Data zamówienia]])</f>
        <v>2019</v>
      </c>
    </row>
    <row r="4718" spans="2:14" x14ac:dyDescent="0.3">
      <c r="B4718" s="32">
        <v>954821</v>
      </c>
      <c r="C4718" s="5" t="s">
        <v>35</v>
      </c>
      <c r="D4718" s="5" t="s">
        <v>28</v>
      </c>
      <c r="E4718" s="5" t="s">
        <v>31</v>
      </c>
      <c r="F4718" s="5">
        <v>340</v>
      </c>
      <c r="G4718" s="6">
        <v>43814</v>
      </c>
      <c r="H4718" s="6">
        <v>43817</v>
      </c>
      <c r="I4718" s="6">
        <v>43823</v>
      </c>
      <c r="J4718" s="5" t="s">
        <v>40</v>
      </c>
      <c r="K4718" s="7">
        <v>638.46</v>
      </c>
      <c r="L4718" s="35">
        <v>383.08</v>
      </c>
      <c r="M4718" s="36">
        <f t="shared" si="73"/>
        <v>255.38000000000005</v>
      </c>
      <c r="N4718" s="37">
        <f>YEAR(Table1[[#This Row],[Data zamówienia]])</f>
        <v>2019</v>
      </c>
    </row>
    <row r="4719" spans="2:14" x14ac:dyDescent="0.3">
      <c r="B4719" s="32">
        <v>253094</v>
      </c>
      <c r="C4719" s="5" t="s">
        <v>21</v>
      </c>
      <c r="D4719" s="5" t="s">
        <v>22</v>
      </c>
      <c r="E4719" s="5" t="s">
        <v>31</v>
      </c>
      <c r="F4719" s="5">
        <v>62</v>
      </c>
      <c r="G4719" s="6">
        <v>43814</v>
      </c>
      <c r="H4719" s="6">
        <v>43817</v>
      </c>
      <c r="I4719" s="6">
        <v>43820</v>
      </c>
      <c r="J4719" s="5" t="s">
        <v>40</v>
      </c>
      <c r="K4719" s="7">
        <v>1830.77</v>
      </c>
      <c r="L4719" s="35">
        <v>1702.62</v>
      </c>
      <c r="M4719" s="36">
        <f t="shared" si="73"/>
        <v>128.15000000000009</v>
      </c>
      <c r="N4719" s="37">
        <f>YEAR(Table1[[#This Row],[Data zamówienia]])</f>
        <v>2019</v>
      </c>
    </row>
    <row r="4720" spans="2:14" x14ac:dyDescent="0.3">
      <c r="B4720" s="32">
        <v>740584</v>
      </c>
      <c r="C4720" s="5" t="s">
        <v>27</v>
      </c>
      <c r="D4720" s="5" t="s">
        <v>39</v>
      </c>
      <c r="E4720" s="5" t="s">
        <v>31</v>
      </c>
      <c r="F4720" s="5">
        <v>138</v>
      </c>
      <c r="G4720" s="6">
        <v>43814</v>
      </c>
      <c r="H4720" s="6">
        <v>43818</v>
      </c>
      <c r="I4720" s="6">
        <v>43824</v>
      </c>
      <c r="J4720" s="5" t="s">
        <v>32</v>
      </c>
      <c r="K4720" s="7">
        <v>685.1</v>
      </c>
      <c r="L4720" s="35">
        <v>493.27</v>
      </c>
      <c r="M4720" s="36">
        <f t="shared" si="73"/>
        <v>191.83000000000004</v>
      </c>
      <c r="N4720" s="37">
        <f>YEAR(Table1[[#This Row],[Data zamówienia]])</f>
        <v>2019</v>
      </c>
    </row>
    <row r="4721" spans="2:14" x14ac:dyDescent="0.3">
      <c r="B4721" s="32">
        <v>707087</v>
      </c>
      <c r="C4721" s="5" t="s">
        <v>38</v>
      </c>
      <c r="D4721" s="5" t="s">
        <v>22</v>
      </c>
      <c r="E4721" s="5" t="s">
        <v>37</v>
      </c>
      <c r="F4721" s="5">
        <v>46</v>
      </c>
      <c r="G4721" s="6">
        <v>43815</v>
      </c>
      <c r="H4721" s="6">
        <v>43818</v>
      </c>
      <c r="I4721" s="6">
        <v>43825</v>
      </c>
      <c r="J4721" s="5" t="s">
        <v>30</v>
      </c>
      <c r="K4721" s="7">
        <v>1451.12</v>
      </c>
      <c r="L4721" s="35">
        <v>856.16</v>
      </c>
      <c r="M4721" s="36">
        <f t="shared" si="73"/>
        <v>594.95999999999992</v>
      </c>
      <c r="N4721" s="37">
        <f>YEAR(Table1[[#This Row],[Data zamówienia]])</f>
        <v>2019</v>
      </c>
    </row>
    <row r="4722" spans="2:14" x14ac:dyDescent="0.3">
      <c r="B4722" s="32">
        <v>561423</v>
      </c>
      <c r="C4722" s="5" t="s">
        <v>35</v>
      </c>
      <c r="D4722" s="5" t="s">
        <v>36</v>
      </c>
      <c r="E4722" s="5" t="s">
        <v>34</v>
      </c>
      <c r="F4722" s="5">
        <v>71</v>
      </c>
      <c r="G4722" s="6">
        <v>43815</v>
      </c>
      <c r="H4722" s="6">
        <v>43818</v>
      </c>
      <c r="I4722" s="6">
        <v>43822</v>
      </c>
      <c r="J4722" s="5" t="s">
        <v>26</v>
      </c>
      <c r="K4722" s="7">
        <v>1526.98</v>
      </c>
      <c r="L4722" s="35">
        <v>1068.8900000000001</v>
      </c>
      <c r="M4722" s="36">
        <f t="shared" si="73"/>
        <v>458.08999999999992</v>
      </c>
      <c r="N4722" s="37">
        <f>YEAR(Table1[[#This Row],[Data zamówienia]])</f>
        <v>2019</v>
      </c>
    </row>
    <row r="4723" spans="2:14" x14ac:dyDescent="0.3">
      <c r="B4723" s="32">
        <v>269425</v>
      </c>
      <c r="C4723" s="5" t="s">
        <v>38</v>
      </c>
      <c r="D4723" s="5" t="s">
        <v>22</v>
      </c>
      <c r="E4723" s="5" t="s">
        <v>37</v>
      </c>
      <c r="F4723" s="5">
        <v>270</v>
      </c>
      <c r="G4723" s="6">
        <v>43814</v>
      </c>
      <c r="H4723" s="6">
        <v>43815</v>
      </c>
      <c r="I4723" s="6">
        <v>43816</v>
      </c>
      <c r="J4723" s="5" t="s">
        <v>24</v>
      </c>
      <c r="K4723" s="7">
        <v>246.25</v>
      </c>
      <c r="L4723" s="35">
        <v>199.46</v>
      </c>
      <c r="M4723" s="36">
        <f t="shared" si="73"/>
        <v>46.789999999999992</v>
      </c>
      <c r="N4723" s="37">
        <f>YEAR(Table1[[#This Row],[Data zamówienia]])</f>
        <v>2019</v>
      </c>
    </row>
    <row r="4724" spans="2:14" x14ac:dyDescent="0.3">
      <c r="B4724" s="32">
        <v>33959</v>
      </c>
      <c r="C4724" s="5" t="s">
        <v>27</v>
      </c>
      <c r="D4724" s="5" t="s">
        <v>28</v>
      </c>
      <c r="E4724" s="5" t="s">
        <v>23</v>
      </c>
      <c r="F4724" s="5">
        <v>297</v>
      </c>
      <c r="G4724" s="6">
        <v>43815</v>
      </c>
      <c r="H4724" s="6">
        <v>43819</v>
      </c>
      <c r="I4724" s="6">
        <v>43821</v>
      </c>
      <c r="J4724" s="5" t="s">
        <v>26</v>
      </c>
      <c r="K4724" s="7">
        <v>1518.64</v>
      </c>
      <c r="L4724" s="35">
        <v>1063.05</v>
      </c>
      <c r="M4724" s="36">
        <f t="shared" si="73"/>
        <v>455.59000000000015</v>
      </c>
      <c r="N4724" s="37">
        <f>YEAR(Table1[[#This Row],[Data zamówienia]])</f>
        <v>2019</v>
      </c>
    </row>
    <row r="4725" spans="2:14" x14ac:dyDescent="0.3">
      <c r="B4725" s="32">
        <v>371468</v>
      </c>
      <c r="C4725" s="5" t="s">
        <v>21</v>
      </c>
      <c r="D4725" s="5" t="s">
        <v>22</v>
      </c>
      <c r="E4725" s="5" t="s">
        <v>34</v>
      </c>
      <c r="F4725" s="5">
        <v>246</v>
      </c>
      <c r="G4725" s="6">
        <v>43816</v>
      </c>
      <c r="H4725" s="6">
        <v>43817</v>
      </c>
      <c r="I4725" s="6">
        <v>43820</v>
      </c>
      <c r="J4725" s="5" t="s">
        <v>30</v>
      </c>
      <c r="K4725" s="7">
        <v>953.07</v>
      </c>
      <c r="L4725" s="35">
        <v>600.42999999999995</v>
      </c>
      <c r="M4725" s="36">
        <f t="shared" si="73"/>
        <v>352.6400000000001</v>
      </c>
      <c r="N4725" s="37">
        <f>YEAR(Table1[[#This Row],[Data zamówienia]])</f>
        <v>2019</v>
      </c>
    </row>
    <row r="4726" spans="2:14" x14ac:dyDescent="0.3">
      <c r="B4726" s="32">
        <v>57850</v>
      </c>
      <c r="C4726" s="5" t="s">
        <v>27</v>
      </c>
      <c r="D4726" s="5" t="s">
        <v>39</v>
      </c>
      <c r="E4726" s="5" t="s">
        <v>25</v>
      </c>
      <c r="F4726" s="5">
        <v>105</v>
      </c>
      <c r="G4726" s="6">
        <v>43815</v>
      </c>
      <c r="H4726" s="6">
        <v>43816</v>
      </c>
      <c r="I4726" s="6">
        <v>43818</v>
      </c>
      <c r="J4726" s="5" t="s">
        <v>24</v>
      </c>
      <c r="K4726" s="7">
        <v>1418.69</v>
      </c>
      <c r="L4726" s="35">
        <v>993.08</v>
      </c>
      <c r="M4726" s="36">
        <f t="shared" si="73"/>
        <v>425.61</v>
      </c>
      <c r="N4726" s="37">
        <f>YEAR(Table1[[#This Row],[Data zamówienia]])</f>
        <v>2019</v>
      </c>
    </row>
    <row r="4727" spans="2:14" x14ac:dyDescent="0.3">
      <c r="B4727" s="32">
        <v>876841</v>
      </c>
      <c r="C4727" s="5" t="s">
        <v>21</v>
      </c>
      <c r="D4727" s="5" t="s">
        <v>39</v>
      </c>
      <c r="E4727" s="5" t="s">
        <v>25</v>
      </c>
      <c r="F4727" s="5">
        <v>197</v>
      </c>
      <c r="G4727" s="6">
        <v>43816</v>
      </c>
      <c r="H4727" s="6">
        <v>43817</v>
      </c>
      <c r="I4727" s="6">
        <v>43822</v>
      </c>
      <c r="J4727" s="5" t="s">
        <v>30</v>
      </c>
      <c r="K4727" s="7">
        <v>621.73</v>
      </c>
      <c r="L4727" s="35">
        <v>410.34</v>
      </c>
      <c r="M4727" s="36">
        <f t="shared" si="73"/>
        <v>211.39000000000004</v>
      </c>
      <c r="N4727" s="37">
        <f>YEAR(Table1[[#This Row],[Data zamówienia]])</f>
        <v>2019</v>
      </c>
    </row>
    <row r="4728" spans="2:14" x14ac:dyDescent="0.3">
      <c r="B4728" s="32">
        <v>965825</v>
      </c>
      <c r="C4728" s="5" t="s">
        <v>38</v>
      </c>
      <c r="D4728" s="5" t="s">
        <v>22</v>
      </c>
      <c r="E4728" s="5" t="s">
        <v>29</v>
      </c>
      <c r="F4728" s="5">
        <v>154</v>
      </c>
      <c r="G4728" s="6">
        <v>43815</v>
      </c>
      <c r="H4728" s="6">
        <v>43818</v>
      </c>
      <c r="I4728" s="6">
        <v>43819</v>
      </c>
      <c r="J4728" s="5" t="s">
        <v>32</v>
      </c>
      <c r="K4728" s="7">
        <v>190.69</v>
      </c>
      <c r="L4728" s="35">
        <v>163.99</v>
      </c>
      <c r="M4728" s="36">
        <f t="shared" si="73"/>
        <v>26.699999999999989</v>
      </c>
      <c r="N4728" s="37">
        <f>YEAR(Table1[[#This Row],[Data zamówienia]])</f>
        <v>2019</v>
      </c>
    </row>
    <row r="4729" spans="2:14" x14ac:dyDescent="0.3">
      <c r="B4729" s="32">
        <v>939022</v>
      </c>
      <c r="C4729" s="5" t="s">
        <v>27</v>
      </c>
      <c r="D4729" s="5" t="s">
        <v>39</v>
      </c>
      <c r="E4729" s="5" t="s">
        <v>34</v>
      </c>
      <c r="F4729" s="5">
        <v>17</v>
      </c>
      <c r="G4729" s="6">
        <v>43815</v>
      </c>
      <c r="H4729" s="6">
        <v>43819</v>
      </c>
      <c r="I4729" s="6">
        <v>43823</v>
      </c>
      <c r="J4729" s="5" t="s">
        <v>26</v>
      </c>
      <c r="K4729" s="7">
        <v>268.97000000000003</v>
      </c>
      <c r="L4729" s="35">
        <v>139.86000000000001</v>
      </c>
      <c r="M4729" s="36">
        <f t="shared" si="73"/>
        <v>129.11000000000001</v>
      </c>
      <c r="N4729" s="37">
        <f>YEAR(Table1[[#This Row],[Data zamówienia]])</f>
        <v>2019</v>
      </c>
    </row>
    <row r="4730" spans="2:14" x14ac:dyDescent="0.3">
      <c r="B4730" s="32">
        <v>312891</v>
      </c>
      <c r="C4730" s="5" t="s">
        <v>27</v>
      </c>
      <c r="D4730" s="5" t="s">
        <v>36</v>
      </c>
      <c r="E4730" s="5" t="s">
        <v>34</v>
      </c>
      <c r="F4730" s="5">
        <v>290</v>
      </c>
      <c r="G4730" s="6">
        <v>43815</v>
      </c>
      <c r="H4730" s="6">
        <v>43818</v>
      </c>
      <c r="I4730" s="6">
        <v>43822</v>
      </c>
      <c r="J4730" s="5" t="s">
        <v>26</v>
      </c>
      <c r="K4730" s="7">
        <v>1386.52</v>
      </c>
      <c r="L4730" s="35">
        <v>956.7</v>
      </c>
      <c r="M4730" s="36">
        <f t="shared" si="73"/>
        <v>429.81999999999994</v>
      </c>
      <c r="N4730" s="37">
        <f>YEAR(Table1[[#This Row],[Data zamówienia]])</f>
        <v>2019</v>
      </c>
    </row>
    <row r="4731" spans="2:14" x14ac:dyDescent="0.3">
      <c r="B4731" s="32">
        <v>461092</v>
      </c>
      <c r="C4731" s="5" t="s">
        <v>27</v>
      </c>
      <c r="D4731" s="5" t="s">
        <v>36</v>
      </c>
      <c r="E4731" s="5" t="s">
        <v>37</v>
      </c>
      <c r="F4731" s="5">
        <v>135</v>
      </c>
      <c r="G4731" s="6">
        <v>43815</v>
      </c>
      <c r="H4731" s="6">
        <v>43819</v>
      </c>
      <c r="I4731" s="6">
        <v>43822</v>
      </c>
      <c r="J4731" s="5" t="s">
        <v>33</v>
      </c>
      <c r="K4731" s="7">
        <v>452.26</v>
      </c>
      <c r="L4731" s="35">
        <v>262.31</v>
      </c>
      <c r="M4731" s="36">
        <f t="shared" si="73"/>
        <v>189.95</v>
      </c>
      <c r="N4731" s="37">
        <f>YEAR(Table1[[#This Row],[Data zamówienia]])</f>
        <v>2019</v>
      </c>
    </row>
    <row r="4732" spans="2:14" x14ac:dyDescent="0.3">
      <c r="B4732" s="32">
        <v>390688</v>
      </c>
      <c r="C4732" s="5" t="s">
        <v>21</v>
      </c>
      <c r="D4732" s="5" t="s">
        <v>28</v>
      </c>
      <c r="E4732" s="5" t="s">
        <v>23</v>
      </c>
      <c r="F4732" s="5">
        <v>50</v>
      </c>
      <c r="G4732" s="6">
        <v>43816</v>
      </c>
      <c r="H4732" s="6">
        <v>43818</v>
      </c>
      <c r="I4732" s="6">
        <v>43824</v>
      </c>
      <c r="J4732" s="5" t="s">
        <v>26</v>
      </c>
      <c r="K4732" s="7">
        <v>417.77</v>
      </c>
      <c r="L4732" s="35">
        <v>325.86</v>
      </c>
      <c r="M4732" s="36">
        <f t="shared" si="73"/>
        <v>91.909999999999968</v>
      </c>
      <c r="N4732" s="37">
        <f>YEAR(Table1[[#This Row],[Data zamówienia]])</f>
        <v>2019</v>
      </c>
    </row>
    <row r="4733" spans="2:14" x14ac:dyDescent="0.3">
      <c r="B4733" s="32">
        <v>571737</v>
      </c>
      <c r="C4733" s="5" t="s">
        <v>38</v>
      </c>
      <c r="D4733" s="5" t="s">
        <v>22</v>
      </c>
      <c r="E4733" s="5" t="s">
        <v>34</v>
      </c>
      <c r="F4733" s="5">
        <v>193</v>
      </c>
      <c r="G4733" s="6">
        <v>43815</v>
      </c>
      <c r="H4733" s="6">
        <v>43819</v>
      </c>
      <c r="I4733" s="6">
        <v>43826</v>
      </c>
      <c r="J4733" s="5" t="s">
        <v>24</v>
      </c>
      <c r="K4733" s="7">
        <v>1402.24</v>
      </c>
      <c r="L4733" s="35">
        <v>981.57</v>
      </c>
      <c r="M4733" s="36">
        <f t="shared" si="73"/>
        <v>420.66999999999996</v>
      </c>
      <c r="N4733" s="37">
        <f>YEAR(Table1[[#This Row],[Data zamówienia]])</f>
        <v>2019</v>
      </c>
    </row>
    <row r="4734" spans="2:14" x14ac:dyDescent="0.3">
      <c r="B4734" s="32">
        <v>946740</v>
      </c>
      <c r="C4734" s="5" t="s">
        <v>27</v>
      </c>
      <c r="D4734" s="5" t="s">
        <v>22</v>
      </c>
      <c r="E4734" s="5" t="s">
        <v>29</v>
      </c>
      <c r="F4734" s="5">
        <v>258</v>
      </c>
      <c r="G4734" s="6">
        <v>43815</v>
      </c>
      <c r="H4734" s="6">
        <v>43817</v>
      </c>
      <c r="I4734" s="6">
        <v>43821</v>
      </c>
      <c r="J4734" s="5" t="s">
        <v>26</v>
      </c>
      <c r="K4734" s="7">
        <v>893</v>
      </c>
      <c r="L4734" s="35">
        <v>723.33</v>
      </c>
      <c r="M4734" s="36">
        <f t="shared" si="73"/>
        <v>169.66999999999996</v>
      </c>
      <c r="N4734" s="37">
        <f>YEAR(Table1[[#This Row],[Data zamówienia]])</f>
        <v>2019</v>
      </c>
    </row>
    <row r="4735" spans="2:14" x14ac:dyDescent="0.3">
      <c r="B4735" s="32">
        <v>117591</v>
      </c>
      <c r="C4735" s="5" t="s">
        <v>27</v>
      </c>
      <c r="D4735" s="5" t="s">
        <v>28</v>
      </c>
      <c r="E4735" s="5" t="s">
        <v>31</v>
      </c>
      <c r="F4735" s="5">
        <v>297</v>
      </c>
      <c r="G4735" s="6">
        <v>43817</v>
      </c>
      <c r="H4735" s="6">
        <v>43817</v>
      </c>
      <c r="I4735" s="6">
        <v>43819</v>
      </c>
      <c r="J4735" s="5" t="s">
        <v>40</v>
      </c>
      <c r="K4735" s="7">
        <v>1833.02</v>
      </c>
      <c r="L4735" s="35">
        <v>989.83</v>
      </c>
      <c r="M4735" s="36">
        <f t="shared" si="73"/>
        <v>843.18999999999994</v>
      </c>
      <c r="N4735" s="37">
        <f>YEAR(Table1[[#This Row],[Data zamówienia]])</f>
        <v>2019</v>
      </c>
    </row>
    <row r="4736" spans="2:14" x14ac:dyDescent="0.3">
      <c r="B4736" s="32">
        <v>606501</v>
      </c>
      <c r="C4736" s="5" t="s">
        <v>21</v>
      </c>
      <c r="D4736" s="5" t="s">
        <v>36</v>
      </c>
      <c r="E4736" s="5" t="s">
        <v>37</v>
      </c>
      <c r="F4736" s="5">
        <v>190</v>
      </c>
      <c r="G4736" s="6">
        <v>43816</v>
      </c>
      <c r="H4736" s="6">
        <v>43819</v>
      </c>
      <c r="I4736" s="6">
        <v>43825</v>
      </c>
      <c r="J4736" s="5" t="s">
        <v>40</v>
      </c>
      <c r="K4736" s="7">
        <v>1033.3699999999999</v>
      </c>
      <c r="L4736" s="35">
        <v>971.37</v>
      </c>
      <c r="M4736" s="36">
        <f t="shared" si="73"/>
        <v>61.999999999999886</v>
      </c>
      <c r="N4736" s="37">
        <f>YEAR(Table1[[#This Row],[Data zamówienia]])</f>
        <v>2019</v>
      </c>
    </row>
    <row r="4737" spans="2:14" x14ac:dyDescent="0.3">
      <c r="B4737" s="32">
        <v>20945</v>
      </c>
      <c r="C4737" s="5" t="s">
        <v>27</v>
      </c>
      <c r="D4737" s="5" t="s">
        <v>28</v>
      </c>
      <c r="E4737" s="5" t="s">
        <v>31</v>
      </c>
      <c r="F4737" s="5">
        <v>183</v>
      </c>
      <c r="G4737" s="6">
        <v>43816</v>
      </c>
      <c r="H4737" s="6">
        <v>43819</v>
      </c>
      <c r="I4737" s="6">
        <v>43825</v>
      </c>
      <c r="J4737" s="5" t="s">
        <v>40</v>
      </c>
      <c r="K4737" s="7">
        <v>1002.42</v>
      </c>
      <c r="L4737" s="35">
        <v>821.98</v>
      </c>
      <c r="M4737" s="36">
        <f t="shared" si="73"/>
        <v>180.43999999999994</v>
      </c>
      <c r="N4737" s="37">
        <f>YEAR(Table1[[#This Row],[Data zamówienia]])</f>
        <v>2019</v>
      </c>
    </row>
    <row r="4738" spans="2:14" x14ac:dyDescent="0.3">
      <c r="B4738" s="32">
        <v>380579</v>
      </c>
      <c r="C4738" s="5" t="s">
        <v>21</v>
      </c>
      <c r="D4738" s="5" t="s">
        <v>28</v>
      </c>
      <c r="E4738" s="5" t="s">
        <v>25</v>
      </c>
      <c r="F4738" s="5">
        <v>251</v>
      </c>
      <c r="G4738" s="6">
        <v>43816</v>
      </c>
      <c r="H4738" s="6">
        <v>43819</v>
      </c>
      <c r="I4738" s="6">
        <v>43822</v>
      </c>
      <c r="J4738" s="5" t="s">
        <v>32</v>
      </c>
      <c r="K4738" s="7">
        <v>1411.9</v>
      </c>
      <c r="L4738" s="35">
        <v>903.62</v>
      </c>
      <c r="M4738" s="36">
        <f t="shared" si="73"/>
        <v>508.28000000000009</v>
      </c>
      <c r="N4738" s="37">
        <f>YEAR(Table1[[#This Row],[Data zamówienia]])</f>
        <v>2019</v>
      </c>
    </row>
    <row r="4739" spans="2:14" x14ac:dyDescent="0.3">
      <c r="B4739" s="32">
        <v>672863</v>
      </c>
      <c r="C4739" s="5" t="s">
        <v>27</v>
      </c>
      <c r="D4739" s="5" t="s">
        <v>36</v>
      </c>
      <c r="E4739" s="5" t="s">
        <v>23</v>
      </c>
      <c r="F4739" s="5">
        <v>162</v>
      </c>
      <c r="G4739" s="6">
        <v>43817</v>
      </c>
      <c r="H4739" s="6">
        <v>43818</v>
      </c>
      <c r="I4739" s="6">
        <v>43822</v>
      </c>
      <c r="J4739" s="5" t="s">
        <v>40</v>
      </c>
      <c r="K4739" s="7">
        <v>1503.81</v>
      </c>
      <c r="L4739" s="35">
        <v>766.94</v>
      </c>
      <c r="M4739" s="36">
        <f t="shared" si="73"/>
        <v>736.86999999999989</v>
      </c>
      <c r="N4739" s="37">
        <f>YEAR(Table1[[#This Row],[Data zamówienia]])</f>
        <v>2019</v>
      </c>
    </row>
    <row r="4740" spans="2:14" x14ac:dyDescent="0.3">
      <c r="B4740" s="32">
        <v>36043</v>
      </c>
      <c r="C4740" s="5" t="s">
        <v>27</v>
      </c>
      <c r="D4740" s="5" t="s">
        <v>28</v>
      </c>
      <c r="E4740" s="5" t="s">
        <v>34</v>
      </c>
      <c r="F4740" s="5">
        <v>54</v>
      </c>
      <c r="G4740" s="6">
        <v>43817</v>
      </c>
      <c r="H4740" s="6">
        <v>43820</v>
      </c>
      <c r="I4740" s="6">
        <v>43826</v>
      </c>
      <c r="J4740" s="5" t="s">
        <v>32</v>
      </c>
      <c r="K4740" s="7">
        <v>1920.08</v>
      </c>
      <c r="L4740" s="35">
        <v>998.44</v>
      </c>
      <c r="M4740" s="36">
        <f t="shared" ref="M4740:M4803" si="74">K4740-L4740</f>
        <v>921.63999999999987</v>
      </c>
      <c r="N4740" s="37">
        <f>YEAR(Table1[[#This Row],[Data zamówienia]])</f>
        <v>2019</v>
      </c>
    </row>
    <row r="4741" spans="2:14" x14ac:dyDescent="0.3">
      <c r="B4741" s="32">
        <v>178126</v>
      </c>
      <c r="C4741" s="5" t="s">
        <v>21</v>
      </c>
      <c r="D4741" s="5" t="s">
        <v>22</v>
      </c>
      <c r="E4741" s="5" t="s">
        <v>23</v>
      </c>
      <c r="F4741" s="5">
        <v>102</v>
      </c>
      <c r="G4741" s="6">
        <v>43816</v>
      </c>
      <c r="H4741" s="6">
        <v>43820</v>
      </c>
      <c r="I4741" s="6">
        <v>43825</v>
      </c>
      <c r="J4741" s="5" t="s">
        <v>26</v>
      </c>
      <c r="K4741" s="7">
        <v>878.46</v>
      </c>
      <c r="L4741" s="35">
        <v>702.77</v>
      </c>
      <c r="M4741" s="36">
        <f t="shared" si="74"/>
        <v>175.69000000000005</v>
      </c>
      <c r="N4741" s="37">
        <f>YEAR(Table1[[#This Row],[Data zamówienia]])</f>
        <v>2019</v>
      </c>
    </row>
    <row r="4742" spans="2:14" x14ac:dyDescent="0.3">
      <c r="B4742" s="32">
        <v>850651</v>
      </c>
      <c r="C4742" s="5" t="s">
        <v>35</v>
      </c>
      <c r="D4742" s="5" t="s">
        <v>22</v>
      </c>
      <c r="E4742" s="5" t="s">
        <v>31</v>
      </c>
      <c r="F4742" s="5">
        <v>213</v>
      </c>
      <c r="G4742" s="6">
        <v>43816</v>
      </c>
      <c r="H4742" s="6">
        <v>43819</v>
      </c>
      <c r="I4742" s="6">
        <v>43822</v>
      </c>
      <c r="J4742" s="5" t="s">
        <v>32</v>
      </c>
      <c r="K4742" s="7">
        <v>420.41</v>
      </c>
      <c r="L4742" s="35">
        <v>386.78</v>
      </c>
      <c r="M4742" s="36">
        <f t="shared" si="74"/>
        <v>33.630000000000052</v>
      </c>
      <c r="N4742" s="37">
        <f>YEAR(Table1[[#This Row],[Data zamówienia]])</f>
        <v>2019</v>
      </c>
    </row>
    <row r="4743" spans="2:14" x14ac:dyDescent="0.3">
      <c r="B4743" s="32">
        <v>553430</v>
      </c>
      <c r="C4743" s="5" t="s">
        <v>27</v>
      </c>
      <c r="D4743" s="5" t="s">
        <v>28</v>
      </c>
      <c r="E4743" s="5" t="s">
        <v>34</v>
      </c>
      <c r="F4743" s="5">
        <v>106</v>
      </c>
      <c r="G4743" s="6">
        <v>43817</v>
      </c>
      <c r="H4743" s="6">
        <v>43820</v>
      </c>
      <c r="I4743" s="6">
        <v>43824</v>
      </c>
      <c r="J4743" s="5" t="s">
        <v>30</v>
      </c>
      <c r="K4743" s="7">
        <v>816.57</v>
      </c>
      <c r="L4743" s="35">
        <v>538.94000000000005</v>
      </c>
      <c r="M4743" s="36">
        <f t="shared" si="74"/>
        <v>277.63</v>
      </c>
      <c r="N4743" s="37">
        <f>YEAR(Table1[[#This Row],[Data zamówienia]])</f>
        <v>2019</v>
      </c>
    </row>
    <row r="4744" spans="2:14" x14ac:dyDescent="0.3">
      <c r="B4744" s="32">
        <v>608269</v>
      </c>
      <c r="C4744" s="5" t="s">
        <v>35</v>
      </c>
      <c r="D4744" s="5" t="s">
        <v>39</v>
      </c>
      <c r="E4744" s="5" t="s">
        <v>34</v>
      </c>
      <c r="F4744" s="5">
        <v>98</v>
      </c>
      <c r="G4744" s="6">
        <v>43817</v>
      </c>
      <c r="H4744" s="6">
        <v>43817</v>
      </c>
      <c r="I4744" s="6">
        <v>43824</v>
      </c>
      <c r="J4744" s="5" t="s">
        <v>30</v>
      </c>
      <c r="K4744" s="7">
        <v>1135.8599999999999</v>
      </c>
      <c r="L4744" s="35">
        <v>738.31</v>
      </c>
      <c r="M4744" s="36">
        <f t="shared" si="74"/>
        <v>397.54999999999995</v>
      </c>
      <c r="N4744" s="37">
        <f>YEAR(Table1[[#This Row],[Data zamówienia]])</f>
        <v>2019</v>
      </c>
    </row>
    <row r="4745" spans="2:14" x14ac:dyDescent="0.3">
      <c r="B4745" s="32">
        <v>352967</v>
      </c>
      <c r="C4745" s="5" t="s">
        <v>21</v>
      </c>
      <c r="D4745" s="5" t="s">
        <v>39</v>
      </c>
      <c r="E4745" s="5" t="s">
        <v>34</v>
      </c>
      <c r="F4745" s="5">
        <v>77</v>
      </c>
      <c r="G4745" s="6">
        <v>43817</v>
      </c>
      <c r="H4745" s="6">
        <v>43819</v>
      </c>
      <c r="I4745" s="6">
        <v>43821</v>
      </c>
      <c r="J4745" s="5" t="s">
        <v>30</v>
      </c>
      <c r="K4745" s="7">
        <v>1787.73</v>
      </c>
      <c r="L4745" s="35">
        <v>1215.6600000000001</v>
      </c>
      <c r="M4745" s="36">
        <f t="shared" si="74"/>
        <v>572.06999999999994</v>
      </c>
      <c r="N4745" s="37">
        <f>YEAR(Table1[[#This Row],[Data zamówienia]])</f>
        <v>2019</v>
      </c>
    </row>
    <row r="4746" spans="2:14" x14ac:dyDescent="0.3">
      <c r="B4746" s="32">
        <v>196820</v>
      </c>
      <c r="C4746" s="5" t="s">
        <v>21</v>
      </c>
      <c r="D4746" s="5" t="s">
        <v>39</v>
      </c>
      <c r="E4746" s="5" t="s">
        <v>25</v>
      </c>
      <c r="F4746" s="5">
        <v>68</v>
      </c>
      <c r="G4746" s="6">
        <v>43818</v>
      </c>
      <c r="H4746" s="6">
        <v>43819</v>
      </c>
      <c r="I4746" s="6">
        <v>43820</v>
      </c>
      <c r="J4746" s="5" t="s">
        <v>30</v>
      </c>
      <c r="K4746" s="7">
        <v>1880.86</v>
      </c>
      <c r="L4746" s="35">
        <v>1655.16</v>
      </c>
      <c r="M4746" s="36">
        <f t="shared" si="74"/>
        <v>225.69999999999982</v>
      </c>
      <c r="N4746" s="37">
        <f>YEAR(Table1[[#This Row],[Data zamówienia]])</f>
        <v>2019</v>
      </c>
    </row>
    <row r="4747" spans="2:14" x14ac:dyDescent="0.3">
      <c r="B4747" s="32">
        <v>485364</v>
      </c>
      <c r="C4747" s="5" t="s">
        <v>21</v>
      </c>
      <c r="D4747" s="5" t="s">
        <v>22</v>
      </c>
      <c r="E4747" s="5" t="s">
        <v>34</v>
      </c>
      <c r="F4747" s="5">
        <v>191</v>
      </c>
      <c r="G4747" s="6">
        <v>43817</v>
      </c>
      <c r="H4747" s="6">
        <v>43820</v>
      </c>
      <c r="I4747" s="6">
        <v>43821</v>
      </c>
      <c r="J4747" s="5" t="s">
        <v>32</v>
      </c>
      <c r="K4747" s="7">
        <v>889.22</v>
      </c>
      <c r="L4747" s="35">
        <v>675.81</v>
      </c>
      <c r="M4747" s="36">
        <f t="shared" si="74"/>
        <v>213.41000000000008</v>
      </c>
      <c r="N4747" s="37">
        <f>YEAR(Table1[[#This Row],[Data zamówienia]])</f>
        <v>2019</v>
      </c>
    </row>
    <row r="4748" spans="2:14" x14ac:dyDescent="0.3">
      <c r="B4748" s="32">
        <v>817311</v>
      </c>
      <c r="C4748" s="5" t="s">
        <v>21</v>
      </c>
      <c r="D4748" s="5" t="s">
        <v>39</v>
      </c>
      <c r="E4748" s="5" t="s">
        <v>23</v>
      </c>
      <c r="F4748" s="5">
        <v>244</v>
      </c>
      <c r="G4748" s="6">
        <v>43817</v>
      </c>
      <c r="H4748" s="6">
        <v>43819</v>
      </c>
      <c r="I4748" s="6">
        <v>43821</v>
      </c>
      <c r="J4748" s="5" t="s">
        <v>33</v>
      </c>
      <c r="K4748" s="7">
        <v>1833.88</v>
      </c>
      <c r="L4748" s="35">
        <v>971.96</v>
      </c>
      <c r="M4748" s="36">
        <f t="shared" si="74"/>
        <v>861.92000000000007</v>
      </c>
      <c r="N4748" s="37">
        <f>YEAR(Table1[[#This Row],[Data zamówienia]])</f>
        <v>2019</v>
      </c>
    </row>
    <row r="4749" spans="2:14" x14ac:dyDescent="0.3">
      <c r="B4749" s="32">
        <v>123627</v>
      </c>
      <c r="C4749" s="5" t="s">
        <v>27</v>
      </c>
      <c r="D4749" s="5" t="s">
        <v>28</v>
      </c>
      <c r="E4749" s="5" t="s">
        <v>37</v>
      </c>
      <c r="F4749" s="5">
        <v>358</v>
      </c>
      <c r="G4749" s="6">
        <v>43818</v>
      </c>
      <c r="H4749" s="6">
        <v>43821</v>
      </c>
      <c r="I4749" s="6">
        <v>43822</v>
      </c>
      <c r="J4749" s="5" t="s">
        <v>40</v>
      </c>
      <c r="K4749" s="7">
        <v>1907.33</v>
      </c>
      <c r="L4749" s="35">
        <v>1449.57</v>
      </c>
      <c r="M4749" s="36">
        <f t="shared" si="74"/>
        <v>457.76</v>
      </c>
      <c r="N4749" s="37">
        <f>YEAR(Table1[[#This Row],[Data zamówienia]])</f>
        <v>2019</v>
      </c>
    </row>
    <row r="4750" spans="2:14" x14ac:dyDescent="0.3">
      <c r="B4750" s="32">
        <v>823779</v>
      </c>
      <c r="C4750" s="5" t="s">
        <v>35</v>
      </c>
      <c r="D4750" s="5" t="s">
        <v>39</v>
      </c>
      <c r="E4750" s="5" t="s">
        <v>25</v>
      </c>
      <c r="F4750" s="5">
        <v>97</v>
      </c>
      <c r="G4750" s="6">
        <v>43818</v>
      </c>
      <c r="H4750" s="6">
        <v>43820</v>
      </c>
      <c r="I4750" s="6">
        <v>43824</v>
      </c>
      <c r="J4750" s="5" t="s">
        <v>26</v>
      </c>
      <c r="K4750" s="7">
        <v>550.27</v>
      </c>
      <c r="L4750" s="35">
        <v>440.22</v>
      </c>
      <c r="M4750" s="36">
        <f t="shared" si="74"/>
        <v>110.04999999999995</v>
      </c>
      <c r="N4750" s="37">
        <f>YEAR(Table1[[#This Row],[Data zamówienia]])</f>
        <v>2019</v>
      </c>
    </row>
    <row r="4751" spans="2:14" x14ac:dyDescent="0.3">
      <c r="B4751" s="32">
        <v>801424</v>
      </c>
      <c r="C4751" s="5" t="s">
        <v>38</v>
      </c>
      <c r="D4751" s="5" t="s">
        <v>22</v>
      </c>
      <c r="E4751" s="5" t="s">
        <v>29</v>
      </c>
      <c r="F4751" s="5">
        <v>153</v>
      </c>
      <c r="G4751" s="6">
        <v>43818</v>
      </c>
      <c r="H4751" s="6">
        <v>43820</v>
      </c>
      <c r="I4751" s="6">
        <v>43824</v>
      </c>
      <c r="J4751" s="5" t="s">
        <v>33</v>
      </c>
      <c r="K4751" s="7">
        <v>347.89</v>
      </c>
      <c r="L4751" s="35">
        <v>191.34</v>
      </c>
      <c r="M4751" s="36">
        <f t="shared" si="74"/>
        <v>156.54999999999998</v>
      </c>
      <c r="N4751" s="37">
        <f>YEAR(Table1[[#This Row],[Data zamówienia]])</f>
        <v>2019</v>
      </c>
    </row>
    <row r="4752" spans="2:14" x14ac:dyDescent="0.3">
      <c r="B4752" s="32">
        <v>331233</v>
      </c>
      <c r="C4752" s="5" t="s">
        <v>35</v>
      </c>
      <c r="D4752" s="5" t="s">
        <v>28</v>
      </c>
      <c r="E4752" s="5" t="s">
        <v>23</v>
      </c>
      <c r="F4752" s="5">
        <v>304</v>
      </c>
      <c r="G4752" s="6">
        <v>43818</v>
      </c>
      <c r="H4752" s="6">
        <v>43821</v>
      </c>
      <c r="I4752" s="6">
        <v>43823</v>
      </c>
      <c r="J4752" s="5" t="s">
        <v>26</v>
      </c>
      <c r="K4752" s="7">
        <v>837.94</v>
      </c>
      <c r="L4752" s="35">
        <v>703.87</v>
      </c>
      <c r="M4752" s="36">
        <f t="shared" si="74"/>
        <v>134.07000000000005</v>
      </c>
      <c r="N4752" s="37">
        <f>YEAR(Table1[[#This Row],[Data zamówienia]])</f>
        <v>2019</v>
      </c>
    </row>
    <row r="4753" spans="2:14" x14ac:dyDescent="0.3">
      <c r="B4753" s="32">
        <v>403290</v>
      </c>
      <c r="C4753" s="5" t="s">
        <v>21</v>
      </c>
      <c r="D4753" s="5" t="s">
        <v>39</v>
      </c>
      <c r="E4753" s="5" t="s">
        <v>25</v>
      </c>
      <c r="F4753" s="5">
        <v>65</v>
      </c>
      <c r="G4753" s="6">
        <v>43817</v>
      </c>
      <c r="H4753" s="6">
        <v>43821</v>
      </c>
      <c r="I4753" s="6">
        <v>43824</v>
      </c>
      <c r="J4753" s="5" t="s">
        <v>30</v>
      </c>
      <c r="K4753" s="7">
        <v>1000.25</v>
      </c>
      <c r="L4753" s="35">
        <v>800.2</v>
      </c>
      <c r="M4753" s="36">
        <f t="shared" si="74"/>
        <v>200.04999999999995</v>
      </c>
      <c r="N4753" s="37">
        <f>YEAR(Table1[[#This Row],[Data zamówienia]])</f>
        <v>2019</v>
      </c>
    </row>
    <row r="4754" spans="2:14" x14ac:dyDescent="0.3">
      <c r="B4754" s="32">
        <v>580720</v>
      </c>
      <c r="C4754" s="5" t="s">
        <v>27</v>
      </c>
      <c r="D4754" s="5" t="s">
        <v>22</v>
      </c>
      <c r="E4754" s="5" t="s">
        <v>29</v>
      </c>
      <c r="F4754" s="5">
        <v>298</v>
      </c>
      <c r="G4754" s="6">
        <v>43818</v>
      </c>
      <c r="H4754" s="6">
        <v>43821</v>
      </c>
      <c r="I4754" s="6">
        <v>43822</v>
      </c>
      <c r="J4754" s="5" t="s">
        <v>26</v>
      </c>
      <c r="K4754" s="7">
        <v>1526.98</v>
      </c>
      <c r="L4754" s="35">
        <v>1084.1600000000001</v>
      </c>
      <c r="M4754" s="36">
        <f t="shared" si="74"/>
        <v>442.81999999999994</v>
      </c>
      <c r="N4754" s="37">
        <f>YEAR(Table1[[#This Row],[Data zamówienia]])</f>
        <v>2019</v>
      </c>
    </row>
    <row r="4755" spans="2:14" x14ac:dyDescent="0.3">
      <c r="B4755" s="32">
        <v>486012</v>
      </c>
      <c r="C4755" s="5" t="s">
        <v>21</v>
      </c>
      <c r="D4755" s="5" t="s">
        <v>22</v>
      </c>
      <c r="E4755" s="5" t="s">
        <v>23</v>
      </c>
      <c r="F4755" s="5">
        <v>204</v>
      </c>
      <c r="G4755" s="6">
        <v>43819</v>
      </c>
      <c r="H4755" s="6">
        <v>43821</v>
      </c>
      <c r="I4755" s="6">
        <v>43825</v>
      </c>
      <c r="J4755" s="5" t="s">
        <v>30</v>
      </c>
      <c r="K4755" s="7">
        <v>603.75</v>
      </c>
      <c r="L4755" s="35">
        <v>386.4</v>
      </c>
      <c r="M4755" s="36">
        <f t="shared" si="74"/>
        <v>217.35000000000002</v>
      </c>
      <c r="N4755" s="37">
        <f>YEAR(Table1[[#This Row],[Data zamówienia]])</f>
        <v>2019</v>
      </c>
    </row>
    <row r="4756" spans="2:14" x14ac:dyDescent="0.3">
      <c r="B4756" s="32">
        <v>728252</v>
      </c>
      <c r="C4756" s="5" t="s">
        <v>21</v>
      </c>
      <c r="D4756" s="5" t="s">
        <v>36</v>
      </c>
      <c r="E4756" s="5" t="s">
        <v>31</v>
      </c>
      <c r="F4756" s="5">
        <v>120</v>
      </c>
      <c r="G4756" s="6">
        <v>43818</v>
      </c>
      <c r="H4756" s="6">
        <v>43820</v>
      </c>
      <c r="I4756" s="6">
        <v>43827</v>
      </c>
      <c r="J4756" s="5" t="s">
        <v>26</v>
      </c>
      <c r="K4756" s="7">
        <v>667.73</v>
      </c>
      <c r="L4756" s="35">
        <v>440.7</v>
      </c>
      <c r="M4756" s="36">
        <f t="shared" si="74"/>
        <v>227.03000000000003</v>
      </c>
      <c r="N4756" s="37">
        <f>YEAR(Table1[[#This Row],[Data zamówienia]])</f>
        <v>2019</v>
      </c>
    </row>
    <row r="4757" spans="2:14" x14ac:dyDescent="0.3">
      <c r="B4757" s="32">
        <v>929179</v>
      </c>
      <c r="C4757" s="5" t="s">
        <v>35</v>
      </c>
      <c r="D4757" s="5" t="s">
        <v>28</v>
      </c>
      <c r="E4757" s="5" t="s">
        <v>37</v>
      </c>
      <c r="F4757" s="5">
        <v>66</v>
      </c>
      <c r="G4757" s="6">
        <v>43819</v>
      </c>
      <c r="H4757" s="6">
        <v>43819</v>
      </c>
      <c r="I4757" s="6">
        <v>43821</v>
      </c>
      <c r="J4757" s="5" t="s">
        <v>30</v>
      </c>
      <c r="K4757" s="7">
        <v>429.69</v>
      </c>
      <c r="L4757" s="35">
        <v>287.89</v>
      </c>
      <c r="M4757" s="36">
        <f t="shared" si="74"/>
        <v>141.80000000000001</v>
      </c>
      <c r="N4757" s="37">
        <f>YEAR(Table1[[#This Row],[Data zamówienia]])</f>
        <v>2019</v>
      </c>
    </row>
    <row r="4758" spans="2:14" x14ac:dyDescent="0.3">
      <c r="B4758" s="32">
        <v>336668</v>
      </c>
      <c r="C4758" s="5" t="s">
        <v>27</v>
      </c>
      <c r="D4758" s="5" t="s">
        <v>36</v>
      </c>
      <c r="E4758" s="5" t="s">
        <v>29</v>
      </c>
      <c r="F4758" s="5">
        <v>207</v>
      </c>
      <c r="G4758" s="6">
        <v>43818</v>
      </c>
      <c r="H4758" s="6">
        <v>43821</v>
      </c>
      <c r="I4758" s="6">
        <v>43825</v>
      </c>
      <c r="J4758" s="5" t="s">
        <v>32</v>
      </c>
      <c r="K4758" s="7">
        <v>1859.08</v>
      </c>
      <c r="L4758" s="35">
        <v>1152.6300000000001</v>
      </c>
      <c r="M4758" s="36">
        <f t="shared" si="74"/>
        <v>706.44999999999982</v>
      </c>
      <c r="N4758" s="37">
        <f>YEAR(Table1[[#This Row],[Data zamówienia]])</f>
        <v>2019</v>
      </c>
    </row>
    <row r="4759" spans="2:14" x14ac:dyDescent="0.3">
      <c r="B4759" s="32">
        <v>33942</v>
      </c>
      <c r="C4759" s="5" t="s">
        <v>21</v>
      </c>
      <c r="D4759" s="5" t="s">
        <v>28</v>
      </c>
      <c r="E4759" s="5" t="s">
        <v>29</v>
      </c>
      <c r="F4759" s="5">
        <v>103</v>
      </c>
      <c r="G4759" s="6">
        <v>43818</v>
      </c>
      <c r="H4759" s="6">
        <v>43821</v>
      </c>
      <c r="I4759" s="6">
        <v>43826</v>
      </c>
      <c r="J4759" s="5" t="s">
        <v>40</v>
      </c>
      <c r="K4759" s="7">
        <v>454.17</v>
      </c>
      <c r="L4759" s="35">
        <v>331.54</v>
      </c>
      <c r="M4759" s="36">
        <f t="shared" si="74"/>
        <v>122.63</v>
      </c>
      <c r="N4759" s="37">
        <f>YEAR(Table1[[#This Row],[Data zamówienia]])</f>
        <v>2019</v>
      </c>
    </row>
    <row r="4760" spans="2:14" x14ac:dyDescent="0.3">
      <c r="B4760" s="32">
        <v>525394</v>
      </c>
      <c r="C4760" s="5" t="s">
        <v>38</v>
      </c>
      <c r="D4760" s="5" t="s">
        <v>39</v>
      </c>
      <c r="E4760" s="5" t="s">
        <v>29</v>
      </c>
      <c r="F4760" s="5">
        <v>167</v>
      </c>
      <c r="G4760" s="6">
        <v>43819</v>
      </c>
      <c r="H4760" s="6">
        <v>43821</v>
      </c>
      <c r="I4760" s="6">
        <v>43826</v>
      </c>
      <c r="J4760" s="5" t="s">
        <v>40</v>
      </c>
      <c r="K4760" s="7">
        <v>1966.1</v>
      </c>
      <c r="L4760" s="35">
        <v>1356.61</v>
      </c>
      <c r="M4760" s="36">
        <f t="shared" si="74"/>
        <v>609.49</v>
      </c>
      <c r="N4760" s="37">
        <f>YEAR(Table1[[#This Row],[Data zamówienia]])</f>
        <v>2019</v>
      </c>
    </row>
    <row r="4761" spans="2:14" x14ac:dyDescent="0.3">
      <c r="B4761" s="32">
        <v>923606</v>
      </c>
      <c r="C4761" s="5" t="s">
        <v>27</v>
      </c>
      <c r="D4761" s="5" t="s">
        <v>28</v>
      </c>
      <c r="E4761" s="5" t="s">
        <v>34</v>
      </c>
      <c r="F4761" s="5">
        <v>60</v>
      </c>
      <c r="G4761" s="6">
        <v>43820</v>
      </c>
      <c r="H4761" s="6">
        <v>43822</v>
      </c>
      <c r="I4761" s="6">
        <v>43829</v>
      </c>
      <c r="J4761" s="5" t="s">
        <v>30</v>
      </c>
      <c r="K4761" s="7">
        <v>1480.43</v>
      </c>
      <c r="L4761" s="35">
        <v>1006.69</v>
      </c>
      <c r="M4761" s="36">
        <f t="shared" si="74"/>
        <v>473.74</v>
      </c>
      <c r="N4761" s="37">
        <f>YEAR(Table1[[#This Row],[Data zamówienia]])</f>
        <v>2019</v>
      </c>
    </row>
    <row r="4762" spans="2:14" x14ac:dyDescent="0.3">
      <c r="B4762" s="32">
        <v>569738</v>
      </c>
      <c r="C4762" s="5" t="s">
        <v>21</v>
      </c>
      <c r="D4762" s="5" t="s">
        <v>22</v>
      </c>
      <c r="E4762" s="5" t="s">
        <v>29</v>
      </c>
      <c r="F4762" s="5">
        <v>286</v>
      </c>
      <c r="G4762" s="6">
        <v>43820</v>
      </c>
      <c r="H4762" s="6">
        <v>43821</v>
      </c>
      <c r="I4762" s="6">
        <v>43825</v>
      </c>
      <c r="J4762" s="5" t="s">
        <v>40</v>
      </c>
      <c r="K4762" s="7">
        <v>1862.1</v>
      </c>
      <c r="L4762" s="35">
        <v>1396.58</v>
      </c>
      <c r="M4762" s="36">
        <f t="shared" si="74"/>
        <v>465.52</v>
      </c>
      <c r="N4762" s="37">
        <f>YEAR(Table1[[#This Row],[Data zamówienia]])</f>
        <v>2019</v>
      </c>
    </row>
    <row r="4763" spans="2:14" x14ac:dyDescent="0.3">
      <c r="B4763" s="32">
        <v>61189</v>
      </c>
      <c r="C4763" s="5" t="s">
        <v>21</v>
      </c>
      <c r="D4763" s="5" t="s">
        <v>28</v>
      </c>
      <c r="E4763" s="5" t="s">
        <v>29</v>
      </c>
      <c r="F4763" s="5">
        <v>143</v>
      </c>
      <c r="G4763" s="6">
        <v>43820</v>
      </c>
      <c r="H4763" s="6">
        <v>43822</v>
      </c>
      <c r="I4763" s="6">
        <v>43829</v>
      </c>
      <c r="J4763" s="5" t="s">
        <v>32</v>
      </c>
      <c r="K4763" s="7">
        <v>1587.23</v>
      </c>
      <c r="L4763" s="35">
        <v>1095.19</v>
      </c>
      <c r="M4763" s="36">
        <f t="shared" si="74"/>
        <v>492.03999999999996</v>
      </c>
      <c r="N4763" s="37">
        <f>YEAR(Table1[[#This Row],[Data zamówienia]])</f>
        <v>2019</v>
      </c>
    </row>
    <row r="4764" spans="2:14" x14ac:dyDescent="0.3">
      <c r="B4764" s="32">
        <v>715721</v>
      </c>
      <c r="C4764" s="5" t="s">
        <v>21</v>
      </c>
      <c r="D4764" s="5" t="s">
        <v>28</v>
      </c>
      <c r="E4764" s="5" t="s">
        <v>37</v>
      </c>
      <c r="F4764" s="5">
        <v>42</v>
      </c>
      <c r="G4764" s="6">
        <v>43819</v>
      </c>
      <c r="H4764" s="6">
        <v>43823</v>
      </c>
      <c r="I4764" s="6">
        <v>43825</v>
      </c>
      <c r="J4764" s="5" t="s">
        <v>40</v>
      </c>
      <c r="K4764" s="7">
        <v>1164.95</v>
      </c>
      <c r="L4764" s="35">
        <v>1025.1600000000001</v>
      </c>
      <c r="M4764" s="36">
        <f t="shared" si="74"/>
        <v>139.78999999999996</v>
      </c>
      <c r="N4764" s="37">
        <f>YEAR(Table1[[#This Row],[Data zamówienia]])</f>
        <v>2019</v>
      </c>
    </row>
    <row r="4765" spans="2:14" x14ac:dyDescent="0.3">
      <c r="B4765" s="32">
        <v>802605</v>
      </c>
      <c r="C4765" s="5" t="s">
        <v>27</v>
      </c>
      <c r="D4765" s="5" t="s">
        <v>39</v>
      </c>
      <c r="E4765" s="5" t="s">
        <v>37</v>
      </c>
      <c r="F4765" s="5">
        <v>173</v>
      </c>
      <c r="G4765" s="6">
        <v>43820</v>
      </c>
      <c r="H4765" s="6">
        <v>43823</v>
      </c>
      <c r="I4765" s="6">
        <v>43824</v>
      </c>
      <c r="J4765" s="5" t="s">
        <v>40</v>
      </c>
      <c r="K4765" s="7">
        <v>1002.42</v>
      </c>
      <c r="L4765" s="35">
        <v>821.98</v>
      </c>
      <c r="M4765" s="36">
        <f t="shared" si="74"/>
        <v>180.43999999999994</v>
      </c>
      <c r="N4765" s="37">
        <f>YEAR(Table1[[#This Row],[Data zamówienia]])</f>
        <v>2019</v>
      </c>
    </row>
    <row r="4766" spans="2:14" x14ac:dyDescent="0.3">
      <c r="B4766" s="32">
        <v>922973</v>
      </c>
      <c r="C4766" s="5" t="s">
        <v>38</v>
      </c>
      <c r="D4766" s="5" t="s">
        <v>36</v>
      </c>
      <c r="E4766" s="5" t="s">
        <v>23</v>
      </c>
      <c r="F4766" s="5">
        <v>87</v>
      </c>
      <c r="G4766" s="6">
        <v>43819</v>
      </c>
      <c r="H4766" s="6">
        <v>43823</v>
      </c>
      <c r="I4766" s="6">
        <v>43825</v>
      </c>
      <c r="J4766" s="5" t="s">
        <v>26</v>
      </c>
      <c r="K4766" s="7">
        <v>213.34</v>
      </c>
      <c r="L4766" s="35">
        <v>198.41</v>
      </c>
      <c r="M4766" s="36">
        <f t="shared" si="74"/>
        <v>14.930000000000007</v>
      </c>
      <c r="N4766" s="37">
        <f>YEAR(Table1[[#This Row],[Data zamówienia]])</f>
        <v>2019</v>
      </c>
    </row>
    <row r="4767" spans="2:14" x14ac:dyDescent="0.3">
      <c r="B4767" s="32">
        <v>908086</v>
      </c>
      <c r="C4767" s="5" t="s">
        <v>27</v>
      </c>
      <c r="D4767" s="5" t="s">
        <v>36</v>
      </c>
      <c r="E4767" s="5" t="s">
        <v>37</v>
      </c>
      <c r="F4767" s="5">
        <v>37</v>
      </c>
      <c r="G4767" s="6">
        <v>43819</v>
      </c>
      <c r="H4767" s="6">
        <v>43821</v>
      </c>
      <c r="I4767" s="6">
        <v>43828</v>
      </c>
      <c r="J4767" s="5" t="s">
        <v>32</v>
      </c>
      <c r="K4767" s="7">
        <v>1782.06</v>
      </c>
      <c r="L4767" s="35">
        <v>908.85</v>
      </c>
      <c r="M4767" s="36">
        <f t="shared" si="74"/>
        <v>873.20999999999992</v>
      </c>
      <c r="N4767" s="37">
        <f>YEAR(Table1[[#This Row],[Data zamówienia]])</f>
        <v>2019</v>
      </c>
    </row>
    <row r="4768" spans="2:14" x14ac:dyDescent="0.3">
      <c r="B4768" s="32">
        <v>76940</v>
      </c>
      <c r="C4768" s="5" t="s">
        <v>21</v>
      </c>
      <c r="D4768" s="5" t="s">
        <v>36</v>
      </c>
      <c r="E4768" s="5" t="s">
        <v>25</v>
      </c>
      <c r="F4768" s="5">
        <v>355</v>
      </c>
      <c r="G4768" s="6">
        <v>43819</v>
      </c>
      <c r="H4768" s="6">
        <v>43821</v>
      </c>
      <c r="I4768" s="6">
        <v>43823</v>
      </c>
      <c r="J4768" s="5" t="s">
        <v>32</v>
      </c>
      <c r="K4768" s="7">
        <v>284.10000000000002</v>
      </c>
      <c r="L4768" s="35">
        <v>215.92</v>
      </c>
      <c r="M4768" s="36">
        <f t="shared" si="74"/>
        <v>68.180000000000035</v>
      </c>
      <c r="N4768" s="37">
        <f>YEAR(Table1[[#This Row],[Data zamówienia]])</f>
        <v>2019</v>
      </c>
    </row>
    <row r="4769" spans="2:14" x14ac:dyDescent="0.3">
      <c r="B4769" s="32">
        <v>821251</v>
      </c>
      <c r="C4769" s="5" t="s">
        <v>27</v>
      </c>
      <c r="D4769" s="5" t="s">
        <v>36</v>
      </c>
      <c r="E4769" s="5" t="s">
        <v>25</v>
      </c>
      <c r="F4769" s="5">
        <v>69</v>
      </c>
      <c r="G4769" s="6">
        <v>43820</v>
      </c>
      <c r="H4769" s="6">
        <v>43820</v>
      </c>
      <c r="I4769" s="6">
        <v>43822</v>
      </c>
      <c r="J4769" s="5" t="s">
        <v>40</v>
      </c>
      <c r="K4769" s="7">
        <v>1809.81</v>
      </c>
      <c r="L4769" s="35">
        <v>1484.04</v>
      </c>
      <c r="M4769" s="36">
        <f t="shared" si="74"/>
        <v>325.77</v>
      </c>
      <c r="N4769" s="37">
        <f>YEAR(Table1[[#This Row],[Data zamówienia]])</f>
        <v>2019</v>
      </c>
    </row>
    <row r="4770" spans="2:14" x14ac:dyDescent="0.3">
      <c r="B4770" s="32">
        <v>308623</v>
      </c>
      <c r="C4770" s="5" t="s">
        <v>21</v>
      </c>
      <c r="D4770" s="5" t="s">
        <v>28</v>
      </c>
      <c r="E4770" s="5" t="s">
        <v>25</v>
      </c>
      <c r="F4770" s="5">
        <v>189</v>
      </c>
      <c r="G4770" s="6">
        <v>43820</v>
      </c>
      <c r="H4770" s="6">
        <v>43822</v>
      </c>
      <c r="I4770" s="6">
        <v>43825</v>
      </c>
      <c r="J4770" s="5" t="s">
        <v>33</v>
      </c>
      <c r="K4770" s="7">
        <v>1135.8599999999999</v>
      </c>
      <c r="L4770" s="35">
        <v>613.36</v>
      </c>
      <c r="M4770" s="36">
        <f t="shared" si="74"/>
        <v>522.49999999999989</v>
      </c>
      <c r="N4770" s="37">
        <f>YEAR(Table1[[#This Row],[Data zamówienia]])</f>
        <v>2019</v>
      </c>
    </row>
    <row r="4771" spans="2:14" x14ac:dyDescent="0.3">
      <c r="B4771" s="32">
        <v>687448</v>
      </c>
      <c r="C4771" s="5" t="s">
        <v>21</v>
      </c>
      <c r="D4771" s="5" t="s">
        <v>36</v>
      </c>
      <c r="E4771" s="5" t="s">
        <v>34</v>
      </c>
      <c r="F4771" s="5">
        <v>93</v>
      </c>
      <c r="G4771" s="6">
        <v>43821</v>
      </c>
      <c r="H4771" s="6">
        <v>43823</v>
      </c>
      <c r="I4771" s="6">
        <v>43824</v>
      </c>
      <c r="J4771" s="5" t="s">
        <v>30</v>
      </c>
      <c r="K4771" s="7">
        <v>988.24</v>
      </c>
      <c r="L4771" s="35">
        <v>741.18</v>
      </c>
      <c r="M4771" s="36">
        <f t="shared" si="74"/>
        <v>247.06000000000006</v>
      </c>
      <c r="N4771" s="37">
        <f>YEAR(Table1[[#This Row],[Data zamówienia]])</f>
        <v>2019</v>
      </c>
    </row>
    <row r="4772" spans="2:14" x14ac:dyDescent="0.3">
      <c r="B4772" s="32">
        <v>852908</v>
      </c>
      <c r="C4772" s="5" t="s">
        <v>21</v>
      </c>
      <c r="D4772" s="5" t="s">
        <v>36</v>
      </c>
      <c r="E4772" s="5" t="s">
        <v>31</v>
      </c>
      <c r="F4772" s="5">
        <v>301</v>
      </c>
      <c r="G4772" s="6">
        <v>43821</v>
      </c>
      <c r="H4772" s="6">
        <v>43823</v>
      </c>
      <c r="I4772" s="6">
        <v>43824</v>
      </c>
      <c r="J4772" s="5" t="s">
        <v>30</v>
      </c>
      <c r="K4772" s="7">
        <v>337.68</v>
      </c>
      <c r="L4772" s="35">
        <v>195.85</v>
      </c>
      <c r="M4772" s="36">
        <f t="shared" si="74"/>
        <v>141.83000000000001</v>
      </c>
      <c r="N4772" s="37">
        <f>YEAR(Table1[[#This Row],[Data zamówienia]])</f>
        <v>2019</v>
      </c>
    </row>
    <row r="4773" spans="2:14" x14ac:dyDescent="0.3">
      <c r="B4773" s="32">
        <v>936665</v>
      </c>
      <c r="C4773" s="5" t="s">
        <v>27</v>
      </c>
      <c r="D4773" s="5" t="s">
        <v>28</v>
      </c>
      <c r="E4773" s="5" t="s">
        <v>25</v>
      </c>
      <c r="F4773" s="5">
        <v>349</v>
      </c>
      <c r="G4773" s="6">
        <v>43820</v>
      </c>
      <c r="H4773" s="6">
        <v>43822</v>
      </c>
      <c r="I4773" s="6">
        <v>43825</v>
      </c>
      <c r="J4773" s="5" t="s">
        <v>26</v>
      </c>
      <c r="K4773" s="7">
        <v>284.52</v>
      </c>
      <c r="L4773" s="35">
        <v>227.62</v>
      </c>
      <c r="M4773" s="36">
        <f t="shared" si="74"/>
        <v>56.899999999999977</v>
      </c>
      <c r="N4773" s="37">
        <f>YEAR(Table1[[#This Row],[Data zamówienia]])</f>
        <v>2019</v>
      </c>
    </row>
    <row r="4774" spans="2:14" x14ac:dyDescent="0.3">
      <c r="B4774" s="32">
        <v>733459</v>
      </c>
      <c r="C4774" s="5" t="s">
        <v>21</v>
      </c>
      <c r="D4774" s="5" t="s">
        <v>39</v>
      </c>
      <c r="E4774" s="5" t="s">
        <v>31</v>
      </c>
      <c r="F4774" s="5">
        <v>182</v>
      </c>
      <c r="G4774" s="6">
        <v>43820</v>
      </c>
      <c r="H4774" s="6">
        <v>43824</v>
      </c>
      <c r="I4774" s="6">
        <v>43830</v>
      </c>
      <c r="J4774" s="5" t="s">
        <v>26</v>
      </c>
      <c r="K4774" s="7">
        <v>244.72</v>
      </c>
      <c r="L4774" s="35">
        <v>176.2</v>
      </c>
      <c r="M4774" s="36">
        <f t="shared" si="74"/>
        <v>68.52000000000001</v>
      </c>
      <c r="N4774" s="37">
        <f>YEAR(Table1[[#This Row],[Data zamówienia]])</f>
        <v>2019</v>
      </c>
    </row>
    <row r="4775" spans="2:14" x14ac:dyDescent="0.3">
      <c r="B4775" s="32">
        <v>298079</v>
      </c>
      <c r="C4775" s="5" t="s">
        <v>27</v>
      </c>
      <c r="D4775" s="5" t="s">
        <v>28</v>
      </c>
      <c r="E4775" s="5" t="s">
        <v>23</v>
      </c>
      <c r="F4775" s="5">
        <v>275</v>
      </c>
      <c r="G4775" s="6">
        <v>43821</v>
      </c>
      <c r="H4775" s="6">
        <v>43824</v>
      </c>
      <c r="I4775" s="6">
        <v>43825</v>
      </c>
      <c r="J4775" s="5" t="s">
        <v>26</v>
      </c>
      <c r="K4775" s="7">
        <v>1237.49</v>
      </c>
      <c r="L4775" s="35">
        <v>1027.1199999999999</v>
      </c>
      <c r="M4775" s="36">
        <f t="shared" si="74"/>
        <v>210.37000000000012</v>
      </c>
      <c r="N4775" s="37">
        <f>YEAR(Table1[[#This Row],[Data zamówienia]])</f>
        <v>2019</v>
      </c>
    </row>
    <row r="4776" spans="2:14" x14ac:dyDescent="0.3">
      <c r="B4776" s="32">
        <v>5838</v>
      </c>
      <c r="C4776" s="5" t="s">
        <v>21</v>
      </c>
      <c r="D4776" s="5" t="s">
        <v>39</v>
      </c>
      <c r="E4776" s="5" t="s">
        <v>25</v>
      </c>
      <c r="F4776" s="5">
        <v>99</v>
      </c>
      <c r="G4776" s="6">
        <v>43820</v>
      </c>
      <c r="H4776" s="6">
        <v>43823</v>
      </c>
      <c r="I4776" s="6">
        <v>43829</v>
      </c>
      <c r="J4776" s="5" t="s">
        <v>24</v>
      </c>
      <c r="K4776" s="7">
        <v>626.49</v>
      </c>
      <c r="L4776" s="35">
        <v>588.9</v>
      </c>
      <c r="M4776" s="36">
        <f t="shared" si="74"/>
        <v>37.590000000000032</v>
      </c>
      <c r="N4776" s="37">
        <f>YEAR(Table1[[#This Row],[Data zamówienia]])</f>
        <v>2019</v>
      </c>
    </row>
    <row r="4777" spans="2:14" x14ac:dyDescent="0.3">
      <c r="B4777" s="32">
        <v>817180</v>
      </c>
      <c r="C4777" s="5" t="s">
        <v>21</v>
      </c>
      <c r="D4777" s="5" t="s">
        <v>36</v>
      </c>
      <c r="E4777" s="5" t="s">
        <v>29</v>
      </c>
      <c r="F4777" s="5">
        <v>17</v>
      </c>
      <c r="G4777" s="6">
        <v>43820</v>
      </c>
      <c r="H4777" s="6">
        <v>43823</v>
      </c>
      <c r="I4777" s="6">
        <v>43826</v>
      </c>
      <c r="J4777" s="5" t="s">
        <v>40</v>
      </c>
      <c r="K4777" s="7">
        <v>1924.39</v>
      </c>
      <c r="L4777" s="35">
        <v>1212.3699999999999</v>
      </c>
      <c r="M4777" s="36">
        <f t="shared" si="74"/>
        <v>712.02000000000021</v>
      </c>
      <c r="N4777" s="37">
        <f>YEAR(Table1[[#This Row],[Data zamówienia]])</f>
        <v>2019</v>
      </c>
    </row>
    <row r="4778" spans="2:14" x14ac:dyDescent="0.3">
      <c r="B4778" s="32">
        <v>899578</v>
      </c>
      <c r="C4778" s="5" t="s">
        <v>35</v>
      </c>
      <c r="D4778" s="5" t="s">
        <v>28</v>
      </c>
      <c r="E4778" s="5" t="s">
        <v>23</v>
      </c>
      <c r="F4778" s="5">
        <v>51</v>
      </c>
      <c r="G4778" s="6">
        <v>43821</v>
      </c>
      <c r="H4778" s="6">
        <v>43824</v>
      </c>
      <c r="I4778" s="6">
        <v>43829</v>
      </c>
      <c r="J4778" s="5" t="s">
        <v>26</v>
      </c>
      <c r="K4778" s="7">
        <v>1027.48</v>
      </c>
      <c r="L4778" s="35">
        <v>565.11</v>
      </c>
      <c r="M4778" s="36">
        <f t="shared" si="74"/>
        <v>462.37</v>
      </c>
      <c r="N4778" s="37">
        <f>YEAR(Table1[[#This Row],[Data zamówienia]])</f>
        <v>2019</v>
      </c>
    </row>
    <row r="4779" spans="2:14" x14ac:dyDescent="0.3">
      <c r="B4779" s="32">
        <v>399718</v>
      </c>
      <c r="C4779" s="5" t="s">
        <v>21</v>
      </c>
      <c r="D4779" s="5" t="s">
        <v>28</v>
      </c>
      <c r="E4779" s="5" t="s">
        <v>37</v>
      </c>
      <c r="F4779" s="5">
        <v>100</v>
      </c>
      <c r="G4779" s="6">
        <v>43821</v>
      </c>
      <c r="H4779" s="6">
        <v>43823</v>
      </c>
      <c r="I4779" s="6">
        <v>43826</v>
      </c>
      <c r="J4779" s="5" t="s">
        <v>24</v>
      </c>
      <c r="K4779" s="7">
        <v>1541.03</v>
      </c>
      <c r="L4779" s="35">
        <v>1248.23</v>
      </c>
      <c r="M4779" s="36">
        <f t="shared" si="74"/>
        <v>292.79999999999995</v>
      </c>
      <c r="N4779" s="37">
        <f>YEAR(Table1[[#This Row],[Data zamówienia]])</f>
        <v>2019</v>
      </c>
    </row>
    <row r="4780" spans="2:14" x14ac:dyDescent="0.3">
      <c r="B4780" s="32">
        <v>786923</v>
      </c>
      <c r="C4780" s="5" t="s">
        <v>21</v>
      </c>
      <c r="D4780" s="5" t="s">
        <v>22</v>
      </c>
      <c r="E4780" s="5" t="s">
        <v>34</v>
      </c>
      <c r="F4780" s="5">
        <v>213</v>
      </c>
      <c r="G4780" s="6">
        <v>43822</v>
      </c>
      <c r="H4780" s="6">
        <v>43823</v>
      </c>
      <c r="I4780" s="6">
        <v>43830</v>
      </c>
      <c r="J4780" s="5" t="s">
        <v>24</v>
      </c>
      <c r="K4780" s="7">
        <v>206.13</v>
      </c>
      <c r="L4780" s="35">
        <v>121.62</v>
      </c>
      <c r="M4780" s="36">
        <f t="shared" si="74"/>
        <v>84.509999999999991</v>
      </c>
      <c r="N4780" s="37">
        <f>YEAR(Table1[[#This Row],[Data zamówienia]])</f>
        <v>2019</v>
      </c>
    </row>
    <row r="4781" spans="2:14" x14ac:dyDescent="0.3">
      <c r="B4781" s="32">
        <v>875371</v>
      </c>
      <c r="C4781" s="5" t="s">
        <v>21</v>
      </c>
      <c r="D4781" s="5" t="s">
        <v>22</v>
      </c>
      <c r="E4781" s="5" t="s">
        <v>37</v>
      </c>
      <c r="F4781" s="5">
        <v>267</v>
      </c>
      <c r="G4781" s="6">
        <v>43821</v>
      </c>
      <c r="H4781" s="6">
        <v>43825</v>
      </c>
      <c r="I4781" s="6">
        <v>43827</v>
      </c>
      <c r="J4781" s="5" t="s">
        <v>33</v>
      </c>
      <c r="K4781" s="7">
        <v>1802.47</v>
      </c>
      <c r="L4781" s="35">
        <v>1640.25</v>
      </c>
      <c r="M4781" s="36">
        <f t="shared" si="74"/>
        <v>162.22000000000003</v>
      </c>
      <c r="N4781" s="37">
        <f>YEAR(Table1[[#This Row],[Data zamówienia]])</f>
        <v>2019</v>
      </c>
    </row>
    <row r="4782" spans="2:14" x14ac:dyDescent="0.3">
      <c r="B4782" s="32">
        <v>130114</v>
      </c>
      <c r="C4782" s="5" t="s">
        <v>27</v>
      </c>
      <c r="D4782" s="5" t="s">
        <v>28</v>
      </c>
      <c r="E4782" s="5" t="s">
        <v>34</v>
      </c>
      <c r="F4782" s="5">
        <v>184</v>
      </c>
      <c r="G4782" s="6">
        <v>43821</v>
      </c>
      <c r="H4782" s="6">
        <v>43823</v>
      </c>
      <c r="I4782" s="6">
        <v>43830</v>
      </c>
      <c r="J4782" s="5" t="s">
        <v>40</v>
      </c>
      <c r="K4782" s="7">
        <v>244.72</v>
      </c>
      <c r="L4782" s="35">
        <v>139.49</v>
      </c>
      <c r="M4782" s="36">
        <f t="shared" si="74"/>
        <v>105.22999999999999</v>
      </c>
      <c r="N4782" s="37">
        <f>YEAR(Table1[[#This Row],[Data zamówienia]])</f>
        <v>2019</v>
      </c>
    </row>
    <row r="4783" spans="2:14" x14ac:dyDescent="0.3">
      <c r="B4783" s="32">
        <v>630589</v>
      </c>
      <c r="C4783" s="5" t="s">
        <v>27</v>
      </c>
      <c r="D4783" s="5" t="s">
        <v>36</v>
      </c>
      <c r="E4783" s="5" t="s">
        <v>25</v>
      </c>
      <c r="F4783" s="5">
        <v>84</v>
      </c>
      <c r="G4783" s="6">
        <v>43822</v>
      </c>
      <c r="H4783" s="6">
        <v>43823</v>
      </c>
      <c r="I4783" s="6">
        <v>43829</v>
      </c>
      <c r="J4783" s="5" t="s">
        <v>30</v>
      </c>
      <c r="K4783" s="7">
        <v>393.72</v>
      </c>
      <c r="L4783" s="35">
        <v>370.1</v>
      </c>
      <c r="M4783" s="36">
        <f t="shared" si="74"/>
        <v>23.620000000000005</v>
      </c>
      <c r="N4783" s="37">
        <f>YEAR(Table1[[#This Row],[Data zamówienia]])</f>
        <v>2019</v>
      </c>
    </row>
    <row r="4784" spans="2:14" x14ac:dyDescent="0.3">
      <c r="B4784" s="32">
        <v>529495</v>
      </c>
      <c r="C4784" s="5" t="s">
        <v>27</v>
      </c>
      <c r="D4784" s="5" t="s">
        <v>22</v>
      </c>
      <c r="E4784" s="5" t="s">
        <v>23</v>
      </c>
      <c r="F4784" s="5">
        <v>309</v>
      </c>
      <c r="G4784" s="6">
        <v>43822</v>
      </c>
      <c r="H4784" s="6">
        <v>43824</v>
      </c>
      <c r="I4784" s="6">
        <v>43827</v>
      </c>
      <c r="J4784" s="5" t="s">
        <v>33</v>
      </c>
      <c r="K4784" s="7">
        <v>1338.7</v>
      </c>
      <c r="L4784" s="35">
        <v>950.48</v>
      </c>
      <c r="M4784" s="36">
        <f t="shared" si="74"/>
        <v>388.22</v>
      </c>
      <c r="N4784" s="37">
        <f>YEAR(Table1[[#This Row],[Data zamówienia]])</f>
        <v>2019</v>
      </c>
    </row>
    <row r="4785" spans="2:14" x14ac:dyDescent="0.3">
      <c r="B4785" s="32">
        <v>436757</v>
      </c>
      <c r="C4785" s="5" t="s">
        <v>27</v>
      </c>
      <c r="D4785" s="5" t="s">
        <v>36</v>
      </c>
      <c r="E4785" s="5" t="s">
        <v>34</v>
      </c>
      <c r="F4785" s="5">
        <v>292</v>
      </c>
      <c r="G4785" s="6">
        <v>43821</v>
      </c>
      <c r="H4785" s="6">
        <v>43825</v>
      </c>
      <c r="I4785" s="6">
        <v>43826</v>
      </c>
      <c r="J4785" s="5" t="s">
        <v>30</v>
      </c>
      <c r="K4785" s="7">
        <v>1331.28</v>
      </c>
      <c r="L4785" s="35">
        <v>812.08</v>
      </c>
      <c r="M4785" s="36">
        <f t="shared" si="74"/>
        <v>519.19999999999993</v>
      </c>
      <c r="N4785" s="37">
        <f>YEAR(Table1[[#This Row],[Data zamówienia]])</f>
        <v>2019</v>
      </c>
    </row>
    <row r="4786" spans="2:14" x14ac:dyDescent="0.3">
      <c r="B4786" s="32">
        <v>459509</v>
      </c>
      <c r="C4786" s="5" t="s">
        <v>38</v>
      </c>
      <c r="D4786" s="5" t="s">
        <v>39</v>
      </c>
      <c r="E4786" s="5" t="s">
        <v>23</v>
      </c>
      <c r="F4786" s="5">
        <v>361</v>
      </c>
      <c r="G4786" s="6">
        <v>43822</v>
      </c>
      <c r="H4786" s="6">
        <v>43824</v>
      </c>
      <c r="I4786" s="6">
        <v>43829</v>
      </c>
      <c r="J4786" s="5" t="s">
        <v>40</v>
      </c>
      <c r="K4786" s="7">
        <v>642.33000000000004</v>
      </c>
      <c r="L4786" s="35">
        <v>468.9</v>
      </c>
      <c r="M4786" s="36">
        <f t="shared" si="74"/>
        <v>173.43000000000006</v>
      </c>
      <c r="N4786" s="37">
        <f>YEAR(Table1[[#This Row],[Data zamówienia]])</f>
        <v>2019</v>
      </c>
    </row>
    <row r="4787" spans="2:14" x14ac:dyDescent="0.3">
      <c r="B4787" s="32">
        <v>299509</v>
      </c>
      <c r="C4787" s="5" t="s">
        <v>38</v>
      </c>
      <c r="D4787" s="5" t="s">
        <v>36</v>
      </c>
      <c r="E4787" s="5" t="s">
        <v>23</v>
      </c>
      <c r="F4787" s="5">
        <v>352</v>
      </c>
      <c r="G4787" s="6">
        <v>43822</v>
      </c>
      <c r="H4787" s="6">
        <v>43826</v>
      </c>
      <c r="I4787" s="6">
        <v>43832</v>
      </c>
      <c r="J4787" s="5" t="s">
        <v>40</v>
      </c>
      <c r="K4787" s="7">
        <v>201.47</v>
      </c>
      <c r="L4787" s="35">
        <v>179.31</v>
      </c>
      <c r="M4787" s="36">
        <f t="shared" si="74"/>
        <v>22.159999999999997</v>
      </c>
      <c r="N4787" s="37">
        <f>YEAR(Table1[[#This Row],[Data zamówienia]])</f>
        <v>2019</v>
      </c>
    </row>
    <row r="4788" spans="2:14" x14ac:dyDescent="0.3">
      <c r="B4788" s="32">
        <v>532760</v>
      </c>
      <c r="C4788" s="5" t="s">
        <v>21</v>
      </c>
      <c r="D4788" s="5" t="s">
        <v>39</v>
      </c>
      <c r="E4788" s="5" t="s">
        <v>25</v>
      </c>
      <c r="F4788" s="5">
        <v>128</v>
      </c>
      <c r="G4788" s="6">
        <v>43822</v>
      </c>
      <c r="H4788" s="6">
        <v>43826</v>
      </c>
      <c r="I4788" s="6">
        <v>43831</v>
      </c>
      <c r="J4788" s="5" t="s">
        <v>40</v>
      </c>
      <c r="K4788" s="7">
        <v>1800.23</v>
      </c>
      <c r="L4788" s="35">
        <v>1458.19</v>
      </c>
      <c r="M4788" s="36">
        <f t="shared" si="74"/>
        <v>342.03999999999996</v>
      </c>
      <c r="N4788" s="37">
        <f>YEAR(Table1[[#This Row],[Data zamówienia]])</f>
        <v>2019</v>
      </c>
    </row>
    <row r="4789" spans="2:14" x14ac:dyDescent="0.3">
      <c r="B4789" s="32">
        <v>491609</v>
      </c>
      <c r="C4789" s="5" t="s">
        <v>27</v>
      </c>
      <c r="D4789" s="5" t="s">
        <v>36</v>
      </c>
      <c r="E4789" s="5" t="s">
        <v>31</v>
      </c>
      <c r="F4789" s="5">
        <v>157</v>
      </c>
      <c r="G4789" s="6">
        <v>43822</v>
      </c>
      <c r="H4789" s="6">
        <v>43824</v>
      </c>
      <c r="I4789" s="6">
        <v>43831</v>
      </c>
      <c r="J4789" s="5" t="s">
        <v>24</v>
      </c>
      <c r="K4789" s="7">
        <v>824.84</v>
      </c>
      <c r="L4789" s="35">
        <v>511.4</v>
      </c>
      <c r="M4789" s="36">
        <f t="shared" si="74"/>
        <v>313.44000000000005</v>
      </c>
      <c r="N4789" s="37">
        <f>YEAR(Table1[[#This Row],[Data zamówienia]])</f>
        <v>2019</v>
      </c>
    </row>
    <row r="4790" spans="2:14" x14ac:dyDescent="0.3">
      <c r="B4790" s="32">
        <v>261177</v>
      </c>
      <c r="C4790" s="5" t="s">
        <v>21</v>
      </c>
      <c r="D4790" s="5" t="s">
        <v>22</v>
      </c>
      <c r="E4790" s="5" t="s">
        <v>25</v>
      </c>
      <c r="F4790" s="5">
        <v>320</v>
      </c>
      <c r="G4790" s="6">
        <v>43823</v>
      </c>
      <c r="H4790" s="6">
        <v>43826</v>
      </c>
      <c r="I4790" s="6">
        <v>43829</v>
      </c>
      <c r="J4790" s="5" t="s">
        <v>24</v>
      </c>
      <c r="K4790" s="7">
        <v>316.57</v>
      </c>
      <c r="L4790" s="35">
        <v>215.27</v>
      </c>
      <c r="M4790" s="36">
        <f t="shared" si="74"/>
        <v>101.29999999999998</v>
      </c>
      <c r="N4790" s="37">
        <f>YEAR(Table1[[#This Row],[Data zamówienia]])</f>
        <v>2019</v>
      </c>
    </row>
    <row r="4791" spans="2:14" x14ac:dyDescent="0.3">
      <c r="B4791" s="32">
        <v>962627</v>
      </c>
      <c r="C4791" s="5" t="s">
        <v>38</v>
      </c>
      <c r="D4791" s="5" t="s">
        <v>22</v>
      </c>
      <c r="E4791" s="5" t="s">
        <v>29</v>
      </c>
      <c r="F4791" s="5">
        <v>68</v>
      </c>
      <c r="G4791" s="6">
        <v>43822</v>
      </c>
      <c r="H4791" s="6">
        <v>43823</v>
      </c>
      <c r="I4791" s="6">
        <v>43826</v>
      </c>
      <c r="J4791" s="5" t="s">
        <v>30</v>
      </c>
      <c r="K4791" s="7">
        <v>285.2</v>
      </c>
      <c r="L4791" s="35">
        <v>145.44999999999999</v>
      </c>
      <c r="M4791" s="36">
        <f t="shared" si="74"/>
        <v>139.75</v>
      </c>
      <c r="N4791" s="37">
        <f>YEAR(Table1[[#This Row],[Data zamówienia]])</f>
        <v>2019</v>
      </c>
    </row>
    <row r="4792" spans="2:14" x14ac:dyDescent="0.3">
      <c r="B4792" s="32">
        <v>675921</v>
      </c>
      <c r="C4792" s="5" t="s">
        <v>38</v>
      </c>
      <c r="D4792" s="5" t="s">
        <v>36</v>
      </c>
      <c r="E4792" s="5" t="s">
        <v>31</v>
      </c>
      <c r="F4792" s="5">
        <v>90</v>
      </c>
      <c r="G4792" s="6">
        <v>43822</v>
      </c>
      <c r="H4792" s="6">
        <v>43826</v>
      </c>
      <c r="I4792" s="6">
        <v>43829</v>
      </c>
      <c r="J4792" s="5" t="s">
        <v>26</v>
      </c>
      <c r="K4792" s="7">
        <v>801.73</v>
      </c>
      <c r="L4792" s="35">
        <v>721.56</v>
      </c>
      <c r="M4792" s="36">
        <f t="shared" si="74"/>
        <v>80.170000000000073</v>
      </c>
      <c r="N4792" s="37">
        <f>YEAR(Table1[[#This Row],[Data zamówienia]])</f>
        <v>2019</v>
      </c>
    </row>
    <row r="4793" spans="2:14" x14ac:dyDescent="0.3">
      <c r="B4793" s="32">
        <v>697853</v>
      </c>
      <c r="C4793" s="5" t="s">
        <v>21</v>
      </c>
      <c r="D4793" s="5" t="s">
        <v>36</v>
      </c>
      <c r="E4793" s="5" t="s">
        <v>25</v>
      </c>
      <c r="F4793" s="5">
        <v>94</v>
      </c>
      <c r="G4793" s="6">
        <v>43823</v>
      </c>
      <c r="H4793" s="6">
        <v>43825</v>
      </c>
      <c r="I4793" s="6">
        <v>43829</v>
      </c>
      <c r="J4793" s="5" t="s">
        <v>26</v>
      </c>
      <c r="K4793" s="7">
        <v>1104.44</v>
      </c>
      <c r="L4793" s="35">
        <v>784.15</v>
      </c>
      <c r="M4793" s="36">
        <f t="shared" si="74"/>
        <v>320.29000000000008</v>
      </c>
      <c r="N4793" s="37">
        <f>YEAR(Table1[[#This Row],[Data zamówienia]])</f>
        <v>2019</v>
      </c>
    </row>
    <row r="4794" spans="2:14" x14ac:dyDescent="0.3">
      <c r="B4794" s="32">
        <v>157170</v>
      </c>
      <c r="C4794" s="5" t="s">
        <v>21</v>
      </c>
      <c r="D4794" s="5" t="s">
        <v>36</v>
      </c>
      <c r="E4794" s="5" t="s">
        <v>25</v>
      </c>
      <c r="F4794" s="5">
        <v>30</v>
      </c>
      <c r="G4794" s="6">
        <v>43824</v>
      </c>
      <c r="H4794" s="6">
        <v>43827</v>
      </c>
      <c r="I4794" s="6">
        <v>43831</v>
      </c>
      <c r="J4794" s="5" t="s">
        <v>33</v>
      </c>
      <c r="K4794" s="7">
        <v>1899.76</v>
      </c>
      <c r="L4794" s="35">
        <v>1215.8499999999999</v>
      </c>
      <c r="M4794" s="36">
        <f t="shared" si="74"/>
        <v>683.91000000000008</v>
      </c>
      <c r="N4794" s="37">
        <f>YEAR(Table1[[#This Row],[Data zamówienia]])</f>
        <v>2019</v>
      </c>
    </row>
    <row r="4795" spans="2:14" x14ac:dyDescent="0.3">
      <c r="B4795" s="32">
        <v>470880</v>
      </c>
      <c r="C4795" s="5" t="s">
        <v>27</v>
      </c>
      <c r="D4795" s="5" t="s">
        <v>36</v>
      </c>
      <c r="E4795" s="5" t="s">
        <v>25</v>
      </c>
      <c r="F4795" s="5">
        <v>264</v>
      </c>
      <c r="G4795" s="6">
        <v>43823</v>
      </c>
      <c r="H4795" s="6">
        <v>43824</v>
      </c>
      <c r="I4795" s="6">
        <v>43829</v>
      </c>
      <c r="J4795" s="5" t="s">
        <v>30</v>
      </c>
      <c r="K4795" s="7">
        <v>298.7</v>
      </c>
      <c r="L4795" s="35">
        <v>194.16</v>
      </c>
      <c r="M4795" s="36">
        <f t="shared" si="74"/>
        <v>104.53999999999999</v>
      </c>
      <c r="N4795" s="37">
        <f>YEAR(Table1[[#This Row],[Data zamówienia]])</f>
        <v>2019</v>
      </c>
    </row>
    <row r="4796" spans="2:14" x14ac:dyDescent="0.3">
      <c r="B4796" s="32">
        <v>533197</v>
      </c>
      <c r="C4796" s="5" t="s">
        <v>21</v>
      </c>
      <c r="D4796" s="5" t="s">
        <v>28</v>
      </c>
      <c r="E4796" s="5" t="s">
        <v>25</v>
      </c>
      <c r="F4796" s="5">
        <v>152</v>
      </c>
      <c r="G4796" s="6">
        <v>43824</v>
      </c>
      <c r="H4796" s="6">
        <v>43827</v>
      </c>
      <c r="I4796" s="6">
        <v>43833</v>
      </c>
      <c r="J4796" s="5" t="s">
        <v>40</v>
      </c>
      <c r="K4796" s="7">
        <v>454.17</v>
      </c>
      <c r="L4796" s="35">
        <v>395.13</v>
      </c>
      <c r="M4796" s="36">
        <f t="shared" si="74"/>
        <v>59.04000000000002</v>
      </c>
      <c r="N4796" s="37">
        <f>YEAR(Table1[[#This Row],[Data zamówienia]])</f>
        <v>2019</v>
      </c>
    </row>
    <row r="4797" spans="2:14" x14ac:dyDescent="0.3">
      <c r="B4797" s="32">
        <v>464499</v>
      </c>
      <c r="C4797" s="5" t="s">
        <v>21</v>
      </c>
      <c r="D4797" s="5" t="s">
        <v>22</v>
      </c>
      <c r="E4797" s="5" t="s">
        <v>25</v>
      </c>
      <c r="F4797" s="5">
        <v>256</v>
      </c>
      <c r="G4797" s="6">
        <v>43824</v>
      </c>
      <c r="H4797" s="6">
        <v>43827</v>
      </c>
      <c r="I4797" s="6">
        <v>43830</v>
      </c>
      <c r="J4797" s="5" t="s">
        <v>26</v>
      </c>
      <c r="K4797" s="7">
        <v>1331.9</v>
      </c>
      <c r="L4797" s="35">
        <v>1118.8</v>
      </c>
      <c r="M4797" s="36">
        <f t="shared" si="74"/>
        <v>213.10000000000014</v>
      </c>
      <c r="N4797" s="37">
        <f>YEAR(Table1[[#This Row],[Data zamówienia]])</f>
        <v>2019</v>
      </c>
    </row>
    <row r="4798" spans="2:14" x14ac:dyDescent="0.3">
      <c r="B4798" s="32">
        <v>123798</v>
      </c>
      <c r="C4798" s="5" t="s">
        <v>21</v>
      </c>
      <c r="D4798" s="5" t="s">
        <v>22</v>
      </c>
      <c r="E4798" s="5" t="s">
        <v>34</v>
      </c>
      <c r="F4798" s="5">
        <v>67</v>
      </c>
      <c r="G4798" s="6">
        <v>43823</v>
      </c>
      <c r="H4798" s="6">
        <v>43824</v>
      </c>
      <c r="I4798" s="6">
        <v>43827</v>
      </c>
      <c r="J4798" s="5" t="s">
        <v>24</v>
      </c>
      <c r="K4798" s="7">
        <v>1830.77</v>
      </c>
      <c r="L4798" s="35">
        <v>1464.62</v>
      </c>
      <c r="M4798" s="36">
        <f t="shared" si="74"/>
        <v>366.15000000000009</v>
      </c>
      <c r="N4798" s="37">
        <f>YEAR(Table1[[#This Row],[Data zamówienia]])</f>
        <v>2019</v>
      </c>
    </row>
    <row r="4799" spans="2:14" x14ac:dyDescent="0.3">
      <c r="B4799" s="32">
        <v>274119</v>
      </c>
      <c r="C4799" s="5" t="s">
        <v>27</v>
      </c>
      <c r="D4799" s="5" t="s">
        <v>36</v>
      </c>
      <c r="E4799" s="5" t="s">
        <v>25</v>
      </c>
      <c r="F4799" s="5">
        <v>150</v>
      </c>
      <c r="G4799" s="6">
        <v>43823</v>
      </c>
      <c r="H4799" s="6">
        <v>43827</v>
      </c>
      <c r="I4799" s="6">
        <v>43831</v>
      </c>
      <c r="J4799" s="5" t="s">
        <v>32</v>
      </c>
      <c r="K4799" s="7">
        <v>292.88</v>
      </c>
      <c r="L4799" s="35">
        <v>207.94</v>
      </c>
      <c r="M4799" s="36">
        <f t="shared" si="74"/>
        <v>84.94</v>
      </c>
      <c r="N4799" s="37">
        <f>YEAR(Table1[[#This Row],[Data zamówienia]])</f>
        <v>2019</v>
      </c>
    </row>
    <row r="4800" spans="2:14" x14ac:dyDescent="0.3">
      <c r="B4800" s="32">
        <v>63507</v>
      </c>
      <c r="C4800" s="5" t="s">
        <v>27</v>
      </c>
      <c r="D4800" s="5" t="s">
        <v>39</v>
      </c>
      <c r="E4800" s="5" t="s">
        <v>29</v>
      </c>
      <c r="F4800" s="5">
        <v>226</v>
      </c>
      <c r="G4800" s="6">
        <v>43824</v>
      </c>
      <c r="H4800" s="6">
        <v>43825</v>
      </c>
      <c r="I4800" s="6">
        <v>43830</v>
      </c>
      <c r="J4800" s="5" t="s">
        <v>33</v>
      </c>
      <c r="K4800" s="7">
        <v>1340.14</v>
      </c>
      <c r="L4800" s="35">
        <v>1206.1300000000001</v>
      </c>
      <c r="M4800" s="36">
        <f t="shared" si="74"/>
        <v>134.01</v>
      </c>
      <c r="N4800" s="37">
        <f>YEAR(Table1[[#This Row],[Data zamówienia]])</f>
        <v>2019</v>
      </c>
    </row>
    <row r="4801" spans="2:14" x14ac:dyDescent="0.3">
      <c r="B4801" s="32">
        <v>5735</v>
      </c>
      <c r="C4801" s="5" t="s">
        <v>38</v>
      </c>
      <c r="D4801" s="5" t="s">
        <v>22</v>
      </c>
      <c r="E4801" s="5" t="s">
        <v>29</v>
      </c>
      <c r="F4801" s="5">
        <v>191</v>
      </c>
      <c r="G4801" s="6">
        <v>43824</v>
      </c>
      <c r="H4801" s="6">
        <v>43824</v>
      </c>
      <c r="I4801" s="6">
        <v>43828</v>
      </c>
      <c r="J4801" s="5" t="s">
        <v>26</v>
      </c>
      <c r="K4801" s="7">
        <v>1760.92</v>
      </c>
      <c r="L4801" s="35">
        <v>880.46</v>
      </c>
      <c r="M4801" s="36">
        <f t="shared" si="74"/>
        <v>880.46</v>
      </c>
      <c r="N4801" s="37">
        <f>YEAR(Table1[[#This Row],[Data zamówienia]])</f>
        <v>2019</v>
      </c>
    </row>
    <row r="4802" spans="2:14" x14ac:dyDescent="0.3">
      <c r="B4802" s="32">
        <v>901088</v>
      </c>
      <c r="C4802" s="5" t="s">
        <v>27</v>
      </c>
      <c r="D4802" s="5" t="s">
        <v>36</v>
      </c>
      <c r="E4802" s="5" t="s">
        <v>29</v>
      </c>
      <c r="F4802" s="5">
        <v>244</v>
      </c>
      <c r="G4802" s="6">
        <v>43824</v>
      </c>
      <c r="H4802" s="6">
        <v>43825</v>
      </c>
      <c r="I4802" s="6">
        <v>43830</v>
      </c>
      <c r="J4802" s="5" t="s">
        <v>24</v>
      </c>
      <c r="K4802" s="7">
        <v>320.61</v>
      </c>
      <c r="L4802" s="35">
        <v>214.81</v>
      </c>
      <c r="M4802" s="36">
        <f t="shared" si="74"/>
        <v>105.80000000000001</v>
      </c>
      <c r="N4802" s="37">
        <f>YEAR(Table1[[#This Row],[Data zamówienia]])</f>
        <v>2019</v>
      </c>
    </row>
    <row r="4803" spans="2:14" x14ac:dyDescent="0.3">
      <c r="B4803" s="32">
        <v>670733</v>
      </c>
      <c r="C4803" s="5" t="s">
        <v>38</v>
      </c>
      <c r="D4803" s="5" t="s">
        <v>22</v>
      </c>
      <c r="E4803" s="5" t="s">
        <v>23</v>
      </c>
      <c r="F4803" s="5">
        <v>128</v>
      </c>
      <c r="G4803" s="6">
        <v>43824</v>
      </c>
      <c r="H4803" s="6">
        <v>43827</v>
      </c>
      <c r="I4803" s="6">
        <v>43833</v>
      </c>
      <c r="J4803" s="5" t="s">
        <v>40</v>
      </c>
      <c r="K4803" s="7">
        <v>1865.79</v>
      </c>
      <c r="L4803" s="35">
        <v>1492.63</v>
      </c>
      <c r="M4803" s="36">
        <f t="shared" si="74"/>
        <v>373.15999999999985</v>
      </c>
      <c r="N4803" s="37">
        <f>YEAR(Table1[[#This Row],[Data zamówienia]])</f>
        <v>2019</v>
      </c>
    </row>
    <row r="4804" spans="2:14" x14ac:dyDescent="0.3">
      <c r="B4804" s="32">
        <v>785144</v>
      </c>
      <c r="C4804" s="5" t="s">
        <v>38</v>
      </c>
      <c r="D4804" s="5" t="s">
        <v>39</v>
      </c>
      <c r="E4804" s="5" t="s">
        <v>31</v>
      </c>
      <c r="F4804" s="5">
        <v>326</v>
      </c>
      <c r="G4804" s="6">
        <v>43824</v>
      </c>
      <c r="H4804" s="6">
        <v>43827</v>
      </c>
      <c r="I4804" s="6">
        <v>43832</v>
      </c>
      <c r="J4804" s="5" t="s">
        <v>40</v>
      </c>
      <c r="K4804" s="7">
        <v>1076.92</v>
      </c>
      <c r="L4804" s="35">
        <v>570.77</v>
      </c>
      <c r="M4804" s="36">
        <f t="shared" ref="M4804:M4867" si="75">K4804-L4804</f>
        <v>506.15000000000009</v>
      </c>
      <c r="N4804" s="37">
        <f>YEAR(Table1[[#This Row],[Data zamówienia]])</f>
        <v>2019</v>
      </c>
    </row>
    <row r="4805" spans="2:14" x14ac:dyDescent="0.3">
      <c r="B4805" s="32">
        <v>822391</v>
      </c>
      <c r="C4805" s="5" t="s">
        <v>21</v>
      </c>
      <c r="D4805" s="5" t="s">
        <v>39</v>
      </c>
      <c r="E4805" s="5" t="s">
        <v>37</v>
      </c>
      <c r="F4805" s="5">
        <v>254</v>
      </c>
      <c r="G4805" s="6">
        <v>43825</v>
      </c>
      <c r="H4805" s="6">
        <v>43826</v>
      </c>
      <c r="I4805" s="6">
        <v>43831</v>
      </c>
      <c r="J4805" s="5" t="s">
        <v>40</v>
      </c>
      <c r="K4805" s="7">
        <v>339.51</v>
      </c>
      <c r="L4805" s="35">
        <v>203.71</v>
      </c>
      <c r="M4805" s="36">
        <f t="shared" si="75"/>
        <v>135.79999999999998</v>
      </c>
      <c r="N4805" s="37">
        <f>YEAR(Table1[[#This Row],[Data zamówienia]])</f>
        <v>2019</v>
      </c>
    </row>
    <row r="4806" spans="2:14" x14ac:dyDescent="0.3">
      <c r="B4806" s="32">
        <v>46385</v>
      </c>
      <c r="C4806" s="5" t="s">
        <v>21</v>
      </c>
      <c r="D4806" s="5" t="s">
        <v>36</v>
      </c>
      <c r="E4806" s="5" t="s">
        <v>31</v>
      </c>
      <c r="F4806" s="5">
        <v>166</v>
      </c>
      <c r="G4806" s="6">
        <v>43824</v>
      </c>
      <c r="H4806" s="6">
        <v>43826</v>
      </c>
      <c r="I4806" s="6">
        <v>43832</v>
      </c>
      <c r="J4806" s="5" t="s">
        <v>32</v>
      </c>
      <c r="K4806" s="7">
        <v>285.89999999999998</v>
      </c>
      <c r="L4806" s="35">
        <v>188.69</v>
      </c>
      <c r="M4806" s="36">
        <f t="shared" si="75"/>
        <v>97.20999999999998</v>
      </c>
      <c r="N4806" s="37">
        <f>YEAR(Table1[[#This Row],[Data zamówienia]])</f>
        <v>2019</v>
      </c>
    </row>
    <row r="4807" spans="2:14" x14ac:dyDescent="0.3">
      <c r="B4807" s="32">
        <v>75670</v>
      </c>
      <c r="C4807" s="5" t="s">
        <v>35</v>
      </c>
      <c r="D4807" s="5" t="s">
        <v>22</v>
      </c>
      <c r="E4807" s="5" t="s">
        <v>23</v>
      </c>
      <c r="F4807" s="5">
        <v>120</v>
      </c>
      <c r="G4807" s="6">
        <v>43825</v>
      </c>
      <c r="H4807" s="6">
        <v>43826</v>
      </c>
      <c r="I4807" s="6">
        <v>43827</v>
      </c>
      <c r="J4807" s="5" t="s">
        <v>32</v>
      </c>
      <c r="K4807" s="7">
        <v>1862.1</v>
      </c>
      <c r="L4807" s="35">
        <v>1117.26</v>
      </c>
      <c r="M4807" s="36">
        <f t="shared" si="75"/>
        <v>744.83999999999992</v>
      </c>
      <c r="N4807" s="37">
        <f>YEAR(Table1[[#This Row],[Data zamówienia]])</f>
        <v>2019</v>
      </c>
    </row>
    <row r="4808" spans="2:14" x14ac:dyDescent="0.3">
      <c r="B4808" s="32">
        <v>674219</v>
      </c>
      <c r="C4808" s="5" t="s">
        <v>21</v>
      </c>
      <c r="D4808" s="5" t="s">
        <v>22</v>
      </c>
      <c r="E4808" s="5" t="s">
        <v>34</v>
      </c>
      <c r="F4808" s="5">
        <v>62</v>
      </c>
      <c r="G4808" s="6">
        <v>43824</v>
      </c>
      <c r="H4808" s="6">
        <v>43825</v>
      </c>
      <c r="I4808" s="6">
        <v>43826</v>
      </c>
      <c r="J4808" s="5" t="s">
        <v>24</v>
      </c>
      <c r="K4808" s="7">
        <v>717.95</v>
      </c>
      <c r="L4808" s="35">
        <v>667.69</v>
      </c>
      <c r="M4808" s="36">
        <f t="shared" si="75"/>
        <v>50.259999999999991</v>
      </c>
      <c r="N4808" s="37">
        <f>YEAR(Table1[[#This Row],[Data zamówienia]])</f>
        <v>2019</v>
      </c>
    </row>
    <row r="4809" spans="2:14" x14ac:dyDescent="0.3">
      <c r="B4809" s="32">
        <v>41555</v>
      </c>
      <c r="C4809" s="5" t="s">
        <v>27</v>
      </c>
      <c r="D4809" s="5" t="s">
        <v>36</v>
      </c>
      <c r="E4809" s="5" t="s">
        <v>23</v>
      </c>
      <c r="F4809" s="5">
        <v>161</v>
      </c>
      <c r="G4809" s="6">
        <v>43826</v>
      </c>
      <c r="H4809" s="6">
        <v>43828</v>
      </c>
      <c r="I4809" s="6">
        <v>43834</v>
      </c>
      <c r="J4809" s="5" t="s">
        <v>40</v>
      </c>
      <c r="K4809" s="7">
        <v>559.48</v>
      </c>
      <c r="L4809" s="35">
        <v>307.70999999999998</v>
      </c>
      <c r="M4809" s="36">
        <f t="shared" si="75"/>
        <v>251.77000000000004</v>
      </c>
      <c r="N4809" s="37">
        <f>YEAR(Table1[[#This Row],[Data zamówienia]])</f>
        <v>2019</v>
      </c>
    </row>
    <row r="4810" spans="2:14" x14ac:dyDescent="0.3">
      <c r="B4810" s="32">
        <v>171587</v>
      </c>
      <c r="C4810" s="5" t="s">
        <v>21</v>
      </c>
      <c r="D4810" s="5" t="s">
        <v>28</v>
      </c>
      <c r="E4810" s="5" t="s">
        <v>25</v>
      </c>
      <c r="F4810" s="5">
        <v>247</v>
      </c>
      <c r="G4810" s="6">
        <v>43825</v>
      </c>
      <c r="H4810" s="6">
        <v>43829</v>
      </c>
      <c r="I4810" s="6">
        <v>43835</v>
      </c>
      <c r="J4810" s="5" t="s">
        <v>26</v>
      </c>
      <c r="K4810" s="7">
        <v>1351.9</v>
      </c>
      <c r="L4810" s="35">
        <v>959.85</v>
      </c>
      <c r="M4810" s="36">
        <f t="shared" si="75"/>
        <v>392.05000000000007</v>
      </c>
      <c r="N4810" s="37">
        <f>YEAR(Table1[[#This Row],[Data zamówienia]])</f>
        <v>2019</v>
      </c>
    </row>
    <row r="4811" spans="2:14" x14ac:dyDescent="0.3">
      <c r="B4811" s="32">
        <v>148381</v>
      </c>
      <c r="C4811" s="5" t="s">
        <v>38</v>
      </c>
      <c r="D4811" s="5" t="s">
        <v>39</v>
      </c>
      <c r="E4811" s="5" t="s">
        <v>31</v>
      </c>
      <c r="F4811" s="5">
        <v>196</v>
      </c>
      <c r="G4811" s="6">
        <v>43826</v>
      </c>
      <c r="H4811" s="6">
        <v>43826</v>
      </c>
      <c r="I4811" s="6">
        <v>43832</v>
      </c>
      <c r="J4811" s="5" t="s">
        <v>32</v>
      </c>
      <c r="K4811" s="7">
        <v>224.17</v>
      </c>
      <c r="L4811" s="35">
        <v>125.54</v>
      </c>
      <c r="M4811" s="36">
        <f t="shared" si="75"/>
        <v>98.629999999999981</v>
      </c>
      <c r="N4811" s="37">
        <f>YEAR(Table1[[#This Row],[Data zamówienia]])</f>
        <v>2019</v>
      </c>
    </row>
    <row r="4812" spans="2:14" x14ac:dyDescent="0.3">
      <c r="B4812" s="32">
        <v>51751</v>
      </c>
      <c r="C4812" s="5" t="s">
        <v>27</v>
      </c>
      <c r="D4812" s="5" t="s">
        <v>22</v>
      </c>
      <c r="E4812" s="5" t="s">
        <v>25</v>
      </c>
      <c r="F4812" s="5">
        <v>77</v>
      </c>
      <c r="G4812" s="6">
        <v>43825</v>
      </c>
      <c r="H4812" s="6">
        <v>43828</v>
      </c>
      <c r="I4812" s="6">
        <v>43830</v>
      </c>
      <c r="J4812" s="5" t="s">
        <v>40</v>
      </c>
      <c r="K4812" s="7">
        <v>1833.02</v>
      </c>
      <c r="L4812" s="35">
        <v>1173.1300000000001</v>
      </c>
      <c r="M4812" s="36">
        <f t="shared" si="75"/>
        <v>659.88999999999987</v>
      </c>
      <c r="N4812" s="37">
        <f>YEAR(Table1[[#This Row],[Data zamówienia]])</f>
        <v>2019</v>
      </c>
    </row>
    <row r="4813" spans="2:14" x14ac:dyDescent="0.3">
      <c r="B4813" s="32">
        <v>816260</v>
      </c>
      <c r="C4813" s="5" t="s">
        <v>21</v>
      </c>
      <c r="D4813" s="5" t="s">
        <v>28</v>
      </c>
      <c r="E4813" s="5" t="s">
        <v>23</v>
      </c>
      <c r="F4813" s="5">
        <v>216</v>
      </c>
      <c r="G4813" s="6">
        <v>43827</v>
      </c>
      <c r="H4813" s="6">
        <v>43827</v>
      </c>
      <c r="I4813" s="6">
        <v>43832</v>
      </c>
      <c r="J4813" s="5" t="s">
        <v>30</v>
      </c>
      <c r="K4813" s="7">
        <v>592.61</v>
      </c>
      <c r="L4813" s="35">
        <v>320.01</v>
      </c>
      <c r="M4813" s="36">
        <f t="shared" si="75"/>
        <v>272.60000000000002</v>
      </c>
      <c r="N4813" s="37">
        <f>YEAR(Table1[[#This Row],[Data zamówienia]])</f>
        <v>2019</v>
      </c>
    </row>
    <row r="4814" spans="2:14" x14ac:dyDescent="0.3">
      <c r="B4814" s="32">
        <v>96195</v>
      </c>
      <c r="C4814" s="5" t="s">
        <v>21</v>
      </c>
      <c r="D4814" s="5" t="s">
        <v>28</v>
      </c>
      <c r="E4814" s="5" t="s">
        <v>34</v>
      </c>
      <c r="F4814" s="5">
        <v>243</v>
      </c>
      <c r="G4814" s="6">
        <v>43826</v>
      </c>
      <c r="H4814" s="6">
        <v>43829</v>
      </c>
      <c r="I4814" s="6">
        <v>43831</v>
      </c>
      <c r="J4814" s="5" t="s">
        <v>26</v>
      </c>
      <c r="K4814" s="7">
        <v>1236.6199999999999</v>
      </c>
      <c r="L4814" s="35">
        <v>952.2</v>
      </c>
      <c r="M4814" s="36">
        <f t="shared" si="75"/>
        <v>284.41999999999985</v>
      </c>
      <c r="N4814" s="37">
        <f>YEAR(Table1[[#This Row],[Data zamówienia]])</f>
        <v>2019</v>
      </c>
    </row>
    <row r="4815" spans="2:14" x14ac:dyDescent="0.3">
      <c r="B4815" s="32">
        <v>182288</v>
      </c>
      <c r="C4815" s="5" t="s">
        <v>21</v>
      </c>
      <c r="D4815" s="5" t="s">
        <v>22</v>
      </c>
      <c r="E4815" s="5" t="s">
        <v>37</v>
      </c>
      <c r="F4815" s="5">
        <v>186</v>
      </c>
      <c r="G4815" s="6">
        <v>43826</v>
      </c>
      <c r="H4815" s="6">
        <v>43829</v>
      </c>
      <c r="I4815" s="6">
        <v>43834</v>
      </c>
      <c r="J4815" s="5" t="s">
        <v>30</v>
      </c>
      <c r="K4815" s="7">
        <v>1526.98</v>
      </c>
      <c r="L4815" s="35">
        <v>1114.7</v>
      </c>
      <c r="M4815" s="36">
        <f t="shared" si="75"/>
        <v>412.28</v>
      </c>
      <c r="N4815" s="37">
        <f>YEAR(Table1[[#This Row],[Data zamówienia]])</f>
        <v>2019</v>
      </c>
    </row>
    <row r="4816" spans="2:14" x14ac:dyDescent="0.3">
      <c r="B4816" s="32">
        <v>813917</v>
      </c>
      <c r="C4816" s="5" t="s">
        <v>21</v>
      </c>
      <c r="D4816" s="5" t="s">
        <v>22</v>
      </c>
      <c r="E4816" s="5" t="s">
        <v>34</v>
      </c>
      <c r="F4816" s="5">
        <v>257</v>
      </c>
      <c r="G4816" s="6">
        <v>43827</v>
      </c>
      <c r="H4816" s="6">
        <v>43830</v>
      </c>
      <c r="I4816" s="6">
        <v>43837</v>
      </c>
      <c r="J4816" s="5" t="s">
        <v>32</v>
      </c>
      <c r="K4816" s="7">
        <v>626.49</v>
      </c>
      <c r="L4816" s="35">
        <v>570.11</v>
      </c>
      <c r="M4816" s="36">
        <f t="shared" si="75"/>
        <v>56.379999999999995</v>
      </c>
      <c r="N4816" s="37">
        <f>YEAR(Table1[[#This Row],[Data zamówienia]])</f>
        <v>2019</v>
      </c>
    </row>
    <row r="4817" spans="2:14" x14ac:dyDescent="0.3">
      <c r="B4817" s="32">
        <v>589766</v>
      </c>
      <c r="C4817" s="5" t="s">
        <v>21</v>
      </c>
      <c r="D4817" s="5" t="s">
        <v>28</v>
      </c>
      <c r="E4817" s="5" t="s">
        <v>29</v>
      </c>
      <c r="F4817" s="5">
        <v>49</v>
      </c>
      <c r="G4817" s="6">
        <v>43827</v>
      </c>
      <c r="H4817" s="6">
        <v>43827</v>
      </c>
      <c r="I4817" s="6">
        <v>43832</v>
      </c>
      <c r="J4817" s="5" t="s">
        <v>26</v>
      </c>
      <c r="K4817" s="7">
        <v>423.53</v>
      </c>
      <c r="L4817" s="35">
        <v>330.35</v>
      </c>
      <c r="M4817" s="36">
        <f t="shared" si="75"/>
        <v>93.17999999999995</v>
      </c>
      <c r="N4817" s="37">
        <f>YEAR(Table1[[#This Row],[Data zamówienia]])</f>
        <v>2019</v>
      </c>
    </row>
    <row r="4818" spans="2:14" x14ac:dyDescent="0.3">
      <c r="B4818" s="32">
        <v>778824</v>
      </c>
      <c r="C4818" s="5" t="s">
        <v>38</v>
      </c>
      <c r="D4818" s="5" t="s">
        <v>39</v>
      </c>
      <c r="E4818" s="5" t="s">
        <v>23</v>
      </c>
      <c r="F4818" s="5">
        <v>90</v>
      </c>
      <c r="G4818" s="6">
        <v>43826</v>
      </c>
      <c r="H4818" s="6">
        <v>43828</v>
      </c>
      <c r="I4818" s="6">
        <v>43829</v>
      </c>
      <c r="J4818" s="5" t="s">
        <v>26</v>
      </c>
      <c r="K4818" s="7">
        <v>1309.1199999999999</v>
      </c>
      <c r="L4818" s="35">
        <v>1099.6600000000001</v>
      </c>
      <c r="M4818" s="36">
        <f t="shared" si="75"/>
        <v>209.45999999999981</v>
      </c>
      <c r="N4818" s="37">
        <f>YEAR(Table1[[#This Row],[Data zamówienia]])</f>
        <v>2019</v>
      </c>
    </row>
    <row r="4819" spans="2:14" x14ac:dyDescent="0.3">
      <c r="B4819" s="32">
        <v>134697</v>
      </c>
      <c r="C4819" s="5" t="s">
        <v>21</v>
      </c>
      <c r="D4819" s="5" t="s">
        <v>28</v>
      </c>
      <c r="E4819" s="5" t="s">
        <v>37</v>
      </c>
      <c r="F4819" s="5">
        <v>128</v>
      </c>
      <c r="G4819" s="6">
        <v>43826</v>
      </c>
      <c r="H4819" s="6">
        <v>43829</v>
      </c>
      <c r="I4819" s="6">
        <v>43830</v>
      </c>
      <c r="J4819" s="5" t="s">
        <v>26</v>
      </c>
      <c r="K4819" s="7">
        <v>1526.98</v>
      </c>
      <c r="L4819" s="35">
        <v>1068.8900000000001</v>
      </c>
      <c r="M4819" s="36">
        <f t="shared" si="75"/>
        <v>458.08999999999992</v>
      </c>
      <c r="N4819" s="37">
        <f>YEAR(Table1[[#This Row],[Data zamówienia]])</f>
        <v>2019</v>
      </c>
    </row>
    <row r="4820" spans="2:14" x14ac:dyDescent="0.3">
      <c r="B4820" s="32">
        <v>548420</v>
      </c>
      <c r="C4820" s="5" t="s">
        <v>27</v>
      </c>
      <c r="D4820" s="5" t="s">
        <v>36</v>
      </c>
      <c r="E4820" s="5" t="s">
        <v>37</v>
      </c>
      <c r="F4820" s="5">
        <v>241</v>
      </c>
      <c r="G4820" s="6">
        <v>43827</v>
      </c>
      <c r="H4820" s="6">
        <v>43827</v>
      </c>
      <c r="I4820" s="6">
        <v>43831</v>
      </c>
      <c r="J4820" s="5" t="s">
        <v>30</v>
      </c>
      <c r="K4820" s="7">
        <v>1995.33</v>
      </c>
      <c r="L4820" s="35">
        <v>1077.48</v>
      </c>
      <c r="M4820" s="36">
        <f t="shared" si="75"/>
        <v>917.84999999999991</v>
      </c>
      <c r="N4820" s="37">
        <f>YEAR(Table1[[#This Row],[Data zamówienia]])</f>
        <v>2019</v>
      </c>
    </row>
    <row r="4821" spans="2:14" x14ac:dyDescent="0.3">
      <c r="B4821" s="32">
        <v>154274</v>
      </c>
      <c r="C4821" s="5" t="s">
        <v>27</v>
      </c>
      <c r="D4821" s="5" t="s">
        <v>36</v>
      </c>
      <c r="E4821" s="5" t="s">
        <v>31</v>
      </c>
      <c r="F4821" s="5">
        <v>27</v>
      </c>
      <c r="G4821" s="6">
        <v>43826</v>
      </c>
      <c r="H4821" s="6">
        <v>43829</v>
      </c>
      <c r="I4821" s="6">
        <v>43836</v>
      </c>
      <c r="J4821" s="5" t="s">
        <v>33</v>
      </c>
      <c r="K4821" s="7">
        <v>1468.39</v>
      </c>
      <c r="L4821" s="35">
        <v>1145.3399999999999</v>
      </c>
      <c r="M4821" s="36">
        <f t="shared" si="75"/>
        <v>323.05000000000018</v>
      </c>
      <c r="N4821" s="37">
        <f>YEAR(Table1[[#This Row],[Data zamówienia]])</f>
        <v>2019</v>
      </c>
    </row>
    <row r="4822" spans="2:14" x14ac:dyDescent="0.3">
      <c r="B4822" s="32">
        <v>746343</v>
      </c>
      <c r="C4822" s="5" t="s">
        <v>27</v>
      </c>
      <c r="D4822" s="5" t="s">
        <v>39</v>
      </c>
      <c r="E4822" s="5" t="s">
        <v>23</v>
      </c>
      <c r="F4822" s="5">
        <v>88</v>
      </c>
      <c r="G4822" s="6">
        <v>43827</v>
      </c>
      <c r="H4822" s="6">
        <v>43828</v>
      </c>
      <c r="I4822" s="6">
        <v>43832</v>
      </c>
      <c r="J4822" s="5" t="s">
        <v>40</v>
      </c>
      <c r="K4822" s="7">
        <v>565.30999999999995</v>
      </c>
      <c r="L4822" s="35">
        <v>390.06</v>
      </c>
      <c r="M4822" s="36">
        <f t="shared" si="75"/>
        <v>175.24999999999994</v>
      </c>
      <c r="N4822" s="37">
        <f>YEAR(Table1[[#This Row],[Data zamówienia]])</f>
        <v>2019</v>
      </c>
    </row>
    <row r="4823" spans="2:14" x14ac:dyDescent="0.3">
      <c r="B4823" s="32">
        <v>910465</v>
      </c>
      <c r="C4823" s="5" t="s">
        <v>21</v>
      </c>
      <c r="D4823" s="5" t="s">
        <v>36</v>
      </c>
      <c r="E4823" s="5" t="s">
        <v>31</v>
      </c>
      <c r="F4823" s="5">
        <v>59</v>
      </c>
      <c r="G4823" s="6">
        <v>43828</v>
      </c>
      <c r="H4823" s="6">
        <v>43829</v>
      </c>
      <c r="I4823" s="6">
        <v>43832</v>
      </c>
      <c r="J4823" s="5" t="s">
        <v>26</v>
      </c>
      <c r="K4823" s="7">
        <v>1778.9</v>
      </c>
      <c r="L4823" s="35">
        <v>1565.43</v>
      </c>
      <c r="M4823" s="36">
        <f t="shared" si="75"/>
        <v>213.47000000000003</v>
      </c>
      <c r="N4823" s="37">
        <f>YEAR(Table1[[#This Row],[Data zamówienia]])</f>
        <v>2019</v>
      </c>
    </row>
    <row r="4824" spans="2:14" x14ac:dyDescent="0.3">
      <c r="B4824" s="32">
        <v>291347</v>
      </c>
      <c r="C4824" s="5" t="s">
        <v>21</v>
      </c>
      <c r="D4824" s="5" t="s">
        <v>22</v>
      </c>
      <c r="E4824" s="5" t="s">
        <v>29</v>
      </c>
      <c r="F4824" s="5">
        <v>28</v>
      </c>
      <c r="G4824" s="6">
        <v>43828</v>
      </c>
      <c r="H4824" s="6">
        <v>43831</v>
      </c>
      <c r="I4824" s="6">
        <v>43833</v>
      </c>
      <c r="J4824" s="5" t="s">
        <v>24</v>
      </c>
      <c r="K4824" s="7">
        <v>1592.32</v>
      </c>
      <c r="L4824" s="35">
        <v>1098.7</v>
      </c>
      <c r="M4824" s="36">
        <f t="shared" si="75"/>
        <v>493.61999999999989</v>
      </c>
      <c r="N4824" s="37">
        <f>YEAR(Table1[[#This Row],[Data zamówienia]])</f>
        <v>2019</v>
      </c>
    </row>
    <row r="4825" spans="2:14" x14ac:dyDescent="0.3">
      <c r="B4825" s="32">
        <v>153395</v>
      </c>
      <c r="C4825" s="5" t="s">
        <v>38</v>
      </c>
      <c r="D4825" s="5" t="s">
        <v>39</v>
      </c>
      <c r="E4825" s="5" t="s">
        <v>34</v>
      </c>
      <c r="F4825" s="5">
        <v>179</v>
      </c>
      <c r="G4825" s="6">
        <v>43828</v>
      </c>
      <c r="H4825" s="6">
        <v>43830</v>
      </c>
      <c r="I4825" s="6">
        <v>43831</v>
      </c>
      <c r="J4825" s="5" t="s">
        <v>30</v>
      </c>
      <c r="K4825" s="7">
        <v>683.56</v>
      </c>
      <c r="L4825" s="35">
        <v>362.29</v>
      </c>
      <c r="M4825" s="36">
        <f t="shared" si="75"/>
        <v>321.26999999999992</v>
      </c>
      <c r="N4825" s="37">
        <f>YEAR(Table1[[#This Row],[Data zamówienia]])</f>
        <v>2019</v>
      </c>
    </row>
    <row r="4826" spans="2:14" x14ac:dyDescent="0.3">
      <c r="B4826" s="32">
        <v>733591</v>
      </c>
      <c r="C4826" s="5" t="s">
        <v>21</v>
      </c>
      <c r="D4826" s="5" t="s">
        <v>36</v>
      </c>
      <c r="E4826" s="5" t="s">
        <v>34</v>
      </c>
      <c r="F4826" s="5">
        <v>84</v>
      </c>
      <c r="G4826" s="6">
        <v>43828</v>
      </c>
      <c r="H4826" s="6">
        <v>43828</v>
      </c>
      <c r="I4826" s="6">
        <v>43830</v>
      </c>
      <c r="J4826" s="5" t="s">
        <v>32</v>
      </c>
      <c r="K4826" s="7">
        <v>1316.58</v>
      </c>
      <c r="L4826" s="35">
        <v>1237.5899999999999</v>
      </c>
      <c r="M4826" s="36">
        <f t="shared" si="75"/>
        <v>78.990000000000009</v>
      </c>
      <c r="N4826" s="37">
        <f>YEAR(Table1[[#This Row],[Data zamówienia]])</f>
        <v>2019</v>
      </c>
    </row>
    <row r="4827" spans="2:14" x14ac:dyDescent="0.3">
      <c r="B4827" s="32">
        <v>438514</v>
      </c>
      <c r="C4827" s="5" t="s">
        <v>27</v>
      </c>
      <c r="D4827" s="5" t="s">
        <v>36</v>
      </c>
      <c r="E4827" s="5" t="s">
        <v>23</v>
      </c>
      <c r="F4827" s="5">
        <v>280</v>
      </c>
      <c r="G4827" s="6">
        <v>43827</v>
      </c>
      <c r="H4827" s="6">
        <v>43830</v>
      </c>
      <c r="I4827" s="6">
        <v>43834</v>
      </c>
      <c r="J4827" s="5" t="s">
        <v>40</v>
      </c>
      <c r="K4827" s="7">
        <v>1588.75</v>
      </c>
      <c r="L4827" s="35">
        <v>1064.46</v>
      </c>
      <c r="M4827" s="36">
        <f t="shared" si="75"/>
        <v>524.29</v>
      </c>
      <c r="N4827" s="37">
        <f>YEAR(Table1[[#This Row],[Data zamówienia]])</f>
        <v>2019</v>
      </c>
    </row>
    <row r="4828" spans="2:14" x14ac:dyDescent="0.3">
      <c r="B4828" s="32">
        <v>632030</v>
      </c>
      <c r="C4828" s="5" t="s">
        <v>38</v>
      </c>
      <c r="D4828" s="5" t="s">
        <v>39</v>
      </c>
      <c r="E4828" s="5" t="s">
        <v>31</v>
      </c>
      <c r="F4828" s="5">
        <v>301</v>
      </c>
      <c r="G4828" s="6">
        <v>43827</v>
      </c>
      <c r="H4828" s="6">
        <v>43830</v>
      </c>
      <c r="I4828" s="6">
        <v>43837</v>
      </c>
      <c r="J4828" s="5" t="s">
        <v>24</v>
      </c>
      <c r="K4828" s="7">
        <v>484.22</v>
      </c>
      <c r="L4828" s="35">
        <v>421.27</v>
      </c>
      <c r="M4828" s="36">
        <f t="shared" si="75"/>
        <v>62.950000000000045</v>
      </c>
      <c r="N4828" s="37">
        <f>YEAR(Table1[[#This Row],[Data zamówienia]])</f>
        <v>2019</v>
      </c>
    </row>
    <row r="4829" spans="2:14" x14ac:dyDescent="0.3">
      <c r="B4829" s="32">
        <v>382916</v>
      </c>
      <c r="C4829" s="5" t="s">
        <v>21</v>
      </c>
      <c r="D4829" s="5" t="s">
        <v>36</v>
      </c>
      <c r="E4829" s="5" t="s">
        <v>25</v>
      </c>
      <c r="F4829" s="5">
        <v>315</v>
      </c>
      <c r="G4829" s="6">
        <v>43828</v>
      </c>
      <c r="H4829" s="6">
        <v>43832</v>
      </c>
      <c r="I4829" s="6">
        <v>43837</v>
      </c>
      <c r="J4829" s="5" t="s">
        <v>26</v>
      </c>
      <c r="K4829" s="7">
        <v>230.62</v>
      </c>
      <c r="L4829" s="35">
        <v>163.74</v>
      </c>
      <c r="M4829" s="36">
        <f t="shared" si="75"/>
        <v>66.88</v>
      </c>
      <c r="N4829" s="37">
        <f>YEAR(Table1[[#This Row],[Data zamówienia]])</f>
        <v>2019</v>
      </c>
    </row>
    <row r="4830" spans="2:14" x14ac:dyDescent="0.3">
      <c r="B4830" s="32">
        <v>625738</v>
      </c>
      <c r="C4830" s="5" t="s">
        <v>35</v>
      </c>
      <c r="D4830" s="5" t="s">
        <v>39</v>
      </c>
      <c r="E4830" s="5" t="s">
        <v>25</v>
      </c>
      <c r="F4830" s="5">
        <v>209</v>
      </c>
      <c r="G4830" s="6">
        <v>43829</v>
      </c>
      <c r="H4830" s="6">
        <v>43832</v>
      </c>
      <c r="I4830" s="6">
        <v>43837</v>
      </c>
      <c r="J4830" s="5" t="s">
        <v>26</v>
      </c>
      <c r="K4830" s="7">
        <v>590.77</v>
      </c>
      <c r="L4830" s="35">
        <v>313.11</v>
      </c>
      <c r="M4830" s="36">
        <f t="shared" si="75"/>
        <v>277.65999999999997</v>
      </c>
      <c r="N4830" s="37">
        <f>YEAR(Table1[[#This Row],[Data zamówienia]])</f>
        <v>2019</v>
      </c>
    </row>
    <row r="4831" spans="2:14" x14ac:dyDescent="0.3">
      <c r="B4831" s="32">
        <v>269903</v>
      </c>
      <c r="C4831" s="5" t="s">
        <v>21</v>
      </c>
      <c r="D4831" s="5" t="s">
        <v>36</v>
      </c>
      <c r="E4831" s="5" t="s">
        <v>31</v>
      </c>
      <c r="F4831" s="5">
        <v>234</v>
      </c>
      <c r="G4831" s="6">
        <v>43828</v>
      </c>
      <c r="H4831" s="6">
        <v>43830</v>
      </c>
      <c r="I4831" s="6">
        <v>43833</v>
      </c>
      <c r="J4831" s="5" t="s">
        <v>40</v>
      </c>
      <c r="K4831" s="7">
        <v>799.45</v>
      </c>
      <c r="L4831" s="35">
        <v>735.49</v>
      </c>
      <c r="M4831" s="36">
        <f t="shared" si="75"/>
        <v>63.960000000000036</v>
      </c>
      <c r="N4831" s="37">
        <f>YEAR(Table1[[#This Row],[Data zamówienia]])</f>
        <v>2019</v>
      </c>
    </row>
    <row r="4832" spans="2:14" x14ac:dyDescent="0.3">
      <c r="B4832" s="32">
        <v>422103</v>
      </c>
      <c r="C4832" s="5" t="s">
        <v>38</v>
      </c>
      <c r="D4832" s="5" t="s">
        <v>39</v>
      </c>
      <c r="E4832" s="5" t="s">
        <v>25</v>
      </c>
      <c r="F4832" s="5">
        <v>275</v>
      </c>
      <c r="G4832" s="6">
        <v>43829</v>
      </c>
      <c r="H4832" s="6">
        <v>43832</v>
      </c>
      <c r="I4832" s="6">
        <v>43833</v>
      </c>
      <c r="J4832" s="5" t="s">
        <v>26</v>
      </c>
      <c r="K4832" s="7">
        <v>381.39</v>
      </c>
      <c r="L4832" s="35">
        <v>244.09</v>
      </c>
      <c r="M4832" s="36">
        <f t="shared" si="75"/>
        <v>137.29999999999998</v>
      </c>
      <c r="N4832" s="37">
        <f>YEAR(Table1[[#This Row],[Data zamówienia]])</f>
        <v>2019</v>
      </c>
    </row>
    <row r="4833" spans="2:14" x14ac:dyDescent="0.3">
      <c r="B4833" s="32">
        <v>340273</v>
      </c>
      <c r="C4833" s="5" t="s">
        <v>27</v>
      </c>
      <c r="D4833" s="5" t="s">
        <v>22</v>
      </c>
      <c r="E4833" s="5" t="s">
        <v>29</v>
      </c>
      <c r="F4833" s="5">
        <v>240</v>
      </c>
      <c r="G4833" s="6">
        <v>43828</v>
      </c>
      <c r="H4833" s="6">
        <v>43832</v>
      </c>
      <c r="I4833" s="6">
        <v>43833</v>
      </c>
      <c r="J4833" s="5" t="s">
        <v>24</v>
      </c>
      <c r="K4833" s="7">
        <v>527.55999999999995</v>
      </c>
      <c r="L4833" s="35">
        <v>395.67</v>
      </c>
      <c r="M4833" s="36">
        <f t="shared" si="75"/>
        <v>131.88999999999993</v>
      </c>
      <c r="N4833" s="37">
        <f>YEAR(Table1[[#This Row],[Data zamówienia]])</f>
        <v>2019</v>
      </c>
    </row>
    <row r="4834" spans="2:14" x14ac:dyDescent="0.3">
      <c r="B4834" s="32">
        <v>900472</v>
      </c>
      <c r="C4834" s="5" t="s">
        <v>35</v>
      </c>
      <c r="D4834" s="5" t="s">
        <v>39</v>
      </c>
      <c r="E4834" s="5" t="s">
        <v>34</v>
      </c>
      <c r="F4834" s="5">
        <v>245</v>
      </c>
      <c r="G4834" s="6">
        <v>43829</v>
      </c>
      <c r="H4834" s="6">
        <v>43831</v>
      </c>
      <c r="I4834" s="6">
        <v>43835</v>
      </c>
      <c r="J4834" s="5" t="s">
        <v>40</v>
      </c>
      <c r="K4834" s="7">
        <v>1479.83</v>
      </c>
      <c r="L4834" s="35">
        <v>1006.28</v>
      </c>
      <c r="M4834" s="36">
        <f t="shared" si="75"/>
        <v>473.54999999999995</v>
      </c>
      <c r="N4834" s="37">
        <f>YEAR(Table1[[#This Row],[Data zamówienia]])</f>
        <v>2019</v>
      </c>
    </row>
    <row r="4835" spans="2:14" x14ac:dyDescent="0.3">
      <c r="B4835" s="32">
        <v>20488</v>
      </c>
      <c r="C4835" s="5" t="s">
        <v>21</v>
      </c>
      <c r="D4835" s="5" t="s">
        <v>28</v>
      </c>
      <c r="E4835" s="5" t="s">
        <v>31</v>
      </c>
      <c r="F4835" s="5">
        <v>50</v>
      </c>
      <c r="G4835" s="6">
        <v>43828</v>
      </c>
      <c r="H4835" s="6">
        <v>43831</v>
      </c>
      <c r="I4835" s="6">
        <v>43834</v>
      </c>
      <c r="J4835" s="5" t="s">
        <v>32</v>
      </c>
      <c r="K4835" s="7">
        <v>1937.01</v>
      </c>
      <c r="L4835" s="35">
        <v>1646.46</v>
      </c>
      <c r="M4835" s="36">
        <f t="shared" si="75"/>
        <v>290.54999999999995</v>
      </c>
      <c r="N4835" s="37">
        <f>YEAR(Table1[[#This Row],[Data zamówienia]])</f>
        <v>2019</v>
      </c>
    </row>
    <row r="4836" spans="2:14" x14ac:dyDescent="0.3">
      <c r="B4836" s="32">
        <v>830492</v>
      </c>
      <c r="C4836" s="5" t="s">
        <v>35</v>
      </c>
      <c r="D4836" s="5" t="s">
        <v>28</v>
      </c>
      <c r="E4836" s="5" t="s">
        <v>31</v>
      </c>
      <c r="F4836" s="5">
        <v>47</v>
      </c>
      <c r="G4836" s="6">
        <v>43829</v>
      </c>
      <c r="H4836" s="6">
        <v>43831</v>
      </c>
      <c r="I4836" s="6">
        <v>43833</v>
      </c>
      <c r="J4836" s="5" t="s">
        <v>40</v>
      </c>
      <c r="K4836" s="7">
        <v>693.18</v>
      </c>
      <c r="L4836" s="35">
        <v>630.79</v>
      </c>
      <c r="M4836" s="36">
        <f t="shared" si="75"/>
        <v>62.389999999999986</v>
      </c>
      <c r="N4836" s="37">
        <f>YEAR(Table1[[#This Row],[Data zamówienia]])</f>
        <v>2019</v>
      </c>
    </row>
    <row r="4837" spans="2:14" x14ac:dyDescent="0.3">
      <c r="B4837" s="32">
        <v>507593</v>
      </c>
      <c r="C4837" s="5" t="s">
        <v>27</v>
      </c>
      <c r="D4837" s="5" t="s">
        <v>39</v>
      </c>
      <c r="E4837" s="5" t="s">
        <v>37</v>
      </c>
      <c r="F4837" s="5">
        <v>58</v>
      </c>
      <c r="G4837" s="6">
        <v>43829</v>
      </c>
      <c r="H4837" s="6">
        <v>43832</v>
      </c>
      <c r="I4837" s="6">
        <v>43836</v>
      </c>
      <c r="J4837" s="5" t="s">
        <v>32</v>
      </c>
      <c r="K4837" s="7">
        <v>1860.34</v>
      </c>
      <c r="L4837" s="35">
        <v>967.38</v>
      </c>
      <c r="M4837" s="36">
        <f t="shared" si="75"/>
        <v>892.95999999999992</v>
      </c>
      <c r="N4837" s="37">
        <f>YEAR(Table1[[#This Row],[Data zamówienia]])</f>
        <v>2019</v>
      </c>
    </row>
    <row r="4838" spans="2:14" x14ac:dyDescent="0.3">
      <c r="B4838" s="32">
        <v>453747</v>
      </c>
      <c r="C4838" s="5" t="s">
        <v>21</v>
      </c>
      <c r="D4838" s="5" t="s">
        <v>28</v>
      </c>
      <c r="E4838" s="5" t="s">
        <v>34</v>
      </c>
      <c r="F4838" s="5">
        <v>179</v>
      </c>
      <c r="G4838" s="6">
        <v>43828</v>
      </c>
      <c r="H4838" s="6">
        <v>43832</v>
      </c>
      <c r="I4838" s="6">
        <v>43833</v>
      </c>
      <c r="J4838" s="5" t="s">
        <v>40</v>
      </c>
      <c r="K4838" s="7">
        <v>418.85</v>
      </c>
      <c r="L4838" s="35">
        <v>242.93</v>
      </c>
      <c r="M4838" s="36">
        <f t="shared" si="75"/>
        <v>175.92000000000002</v>
      </c>
      <c r="N4838" s="37">
        <f>YEAR(Table1[[#This Row],[Data zamówienia]])</f>
        <v>2019</v>
      </c>
    </row>
    <row r="4839" spans="2:14" x14ac:dyDescent="0.3">
      <c r="B4839" s="32">
        <v>397514</v>
      </c>
      <c r="C4839" s="5" t="s">
        <v>21</v>
      </c>
      <c r="D4839" s="5" t="s">
        <v>36</v>
      </c>
      <c r="E4839" s="5" t="s">
        <v>23</v>
      </c>
      <c r="F4839" s="5">
        <v>341</v>
      </c>
      <c r="G4839" s="6">
        <v>43829</v>
      </c>
      <c r="H4839" s="6">
        <v>43831</v>
      </c>
      <c r="I4839" s="6">
        <v>43832</v>
      </c>
      <c r="J4839" s="5" t="s">
        <v>33</v>
      </c>
      <c r="K4839" s="7">
        <v>194.17</v>
      </c>
      <c r="L4839" s="35">
        <v>139.80000000000001</v>
      </c>
      <c r="M4839" s="36">
        <f t="shared" si="75"/>
        <v>54.369999999999976</v>
      </c>
      <c r="N4839" s="37">
        <f>YEAR(Table1[[#This Row],[Data zamówienia]])</f>
        <v>2019</v>
      </c>
    </row>
    <row r="4840" spans="2:14" x14ac:dyDescent="0.3">
      <c r="B4840" s="32">
        <v>97736</v>
      </c>
      <c r="C4840" s="5" t="s">
        <v>21</v>
      </c>
      <c r="D4840" s="5" t="s">
        <v>39</v>
      </c>
      <c r="E4840" s="5" t="s">
        <v>25</v>
      </c>
      <c r="F4840" s="5">
        <v>92</v>
      </c>
      <c r="G4840" s="6">
        <v>43829</v>
      </c>
      <c r="H4840" s="6">
        <v>43833</v>
      </c>
      <c r="I4840" s="6">
        <v>43838</v>
      </c>
      <c r="J4840" s="5" t="s">
        <v>40</v>
      </c>
      <c r="K4840" s="7">
        <v>837.94</v>
      </c>
      <c r="L4840" s="35">
        <v>620.08000000000004</v>
      </c>
      <c r="M4840" s="36">
        <f t="shared" si="75"/>
        <v>217.86</v>
      </c>
      <c r="N4840" s="37">
        <f>YEAR(Table1[[#This Row],[Data zamówienia]])</f>
        <v>2019</v>
      </c>
    </row>
    <row r="4841" spans="2:14" x14ac:dyDescent="0.3">
      <c r="B4841" s="32">
        <v>892659</v>
      </c>
      <c r="C4841" s="5" t="s">
        <v>35</v>
      </c>
      <c r="D4841" s="5" t="s">
        <v>28</v>
      </c>
      <c r="E4841" s="5" t="s">
        <v>34</v>
      </c>
      <c r="F4841" s="5">
        <v>200</v>
      </c>
      <c r="G4841" s="6">
        <v>43830</v>
      </c>
      <c r="H4841" s="6">
        <v>43831</v>
      </c>
      <c r="I4841" s="6">
        <v>43837</v>
      </c>
      <c r="J4841" s="5" t="s">
        <v>30</v>
      </c>
      <c r="K4841" s="7">
        <v>1005.39</v>
      </c>
      <c r="L4841" s="35">
        <v>884.74</v>
      </c>
      <c r="M4841" s="36">
        <f t="shared" si="75"/>
        <v>120.64999999999998</v>
      </c>
      <c r="N4841" s="37">
        <f>YEAR(Table1[[#This Row],[Data zamówienia]])</f>
        <v>2019</v>
      </c>
    </row>
    <row r="4842" spans="2:14" x14ac:dyDescent="0.3">
      <c r="B4842" s="32">
        <v>539026</v>
      </c>
      <c r="C4842" s="5" t="s">
        <v>27</v>
      </c>
      <c r="D4842" s="5" t="s">
        <v>28</v>
      </c>
      <c r="E4842" s="5" t="s">
        <v>37</v>
      </c>
      <c r="F4842" s="5">
        <v>116</v>
      </c>
      <c r="G4842" s="6">
        <v>43829</v>
      </c>
      <c r="H4842" s="6">
        <v>43831</v>
      </c>
      <c r="I4842" s="6">
        <v>43838</v>
      </c>
      <c r="J4842" s="5" t="s">
        <v>40</v>
      </c>
      <c r="K4842" s="7">
        <v>767.31</v>
      </c>
      <c r="L4842" s="35">
        <v>414.35</v>
      </c>
      <c r="M4842" s="36">
        <f t="shared" si="75"/>
        <v>352.95999999999992</v>
      </c>
      <c r="N4842" s="37">
        <f>YEAR(Table1[[#This Row],[Data zamówienia]])</f>
        <v>2019</v>
      </c>
    </row>
    <row r="4843" spans="2:14" x14ac:dyDescent="0.3">
      <c r="B4843" s="32">
        <v>299425</v>
      </c>
      <c r="C4843" s="5" t="s">
        <v>21</v>
      </c>
      <c r="D4843" s="5" t="s">
        <v>22</v>
      </c>
      <c r="E4843" s="5" t="s">
        <v>29</v>
      </c>
      <c r="F4843" s="5">
        <v>262</v>
      </c>
      <c r="G4843" s="6">
        <v>43829</v>
      </c>
      <c r="H4843" s="6">
        <v>43832</v>
      </c>
      <c r="I4843" s="6">
        <v>43834</v>
      </c>
      <c r="J4843" s="5" t="s">
        <v>24</v>
      </c>
      <c r="K4843" s="7">
        <v>423.53</v>
      </c>
      <c r="L4843" s="35">
        <v>279.52999999999997</v>
      </c>
      <c r="M4843" s="36">
        <f t="shared" si="75"/>
        <v>144</v>
      </c>
      <c r="N4843" s="37">
        <f>YEAR(Table1[[#This Row],[Data zamówienia]])</f>
        <v>2019</v>
      </c>
    </row>
    <row r="4844" spans="2:14" x14ac:dyDescent="0.3">
      <c r="B4844" s="32">
        <v>788812</v>
      </c>
      <c r="C4844" s="5" t="s">
        <v>21</v>
      </c>
      <c r="D4844" s="5" t="s">
        <v>28</v>
      </c>
      <c r="E4844" s="5" t="s">
        <v>37</v>
      </c>
      <c r="F4844" s="5">
        <v>124</v>
      </c>
      <c r="G4844" s="6">
        <v>43830</v>
      </c>
      <c r="H4844" s="6">
        <v>43833</v>
      </c>
      <c r="I4844" s="6">
        <v>43840</v>
      </c>
      <c r="J4844" s="5" t="s">
        <v>30</v>
      </c>
      <c r="K4844" s="7">
        <v>1755.48</v>
      </c>
      <c r="L4844" s="35">
        <v>1562.38</v>
      </c>
      <c r="M4844" s="36">
        <f t="shared" si="75"/>
        <v>193.09999999999991</v>
      </c>
      <c r="N4844" s="37">
        <f>YEAR(Table1[[#This Row],[Data zamówienia]])</f>
        <v>2019</v>
      </c>
    </row>
    <row r="4845" spans="2:14" x14ac:dyDescent="0.3">
      <c r="B4845" s="32">
        <v>169834</v>
      </c>
      <c r="C4845" s="5" t="s">
        <v>38</v>
      </c>
      <c r="D4845" s="5" t="s">
        <v>36</v>
      </c>
      <c r="E4845" s="5" t="s">
        <v>34</v>
      </c>
      <c r="F4845" s="5">
        <v>78</v>
      </c>
      <c r="G4845" s="6">
        <v>43830</v>
      </c>
      <c r="H4845" s="6">
        <v>43832</v>
      </c>
      <c r="I4845" s="6">
        <v>43835</v>
      </c>
      <c r="J4845" s="5" t="s">
        <v>24</v>
      </c>
      <c r="K4845" s="7">
        <v>284.52</v>
      </c>
      <c r="L4845" s="35">
        <v>250.38</v>
      </c>
      <c r="M4845" s="36">
        <f t="shared" si="75"/>
        <v>34.139999999999986</v>
      </c>
      <c r="N4845" s="37">
        <f>YEAR(Table1[[#This Row],[Data zamówienia]])</f>
        <v>2019</v>
      </c>
    </row>
    <row r="4846" spans="2:14" x14ac:dyDescent="0.3">
      <c r="B4846" s="32">
        <v>253427</v>
      </c>
      <c r="C4846" s="5" t="s">
        <v>35</v>
      </c>
      <c r="D4846" s="5" t="s">
        <v>28</v>
      </c>
      <c r="E4846" s="5" t="s">
        <v>29</v>
      </c>
      <c r="F4846" s="5">
        <v>288</v>
      </c>
      <c r="G4846" s="6">
        <v>43829</v>
      </c>
      <c r="H4846" s="6">
        <v>43830</v>
      </c>
      <c r="I4846" s="6">
        <v>43833</v>
      </c>
      <c r="J4846" s="5" t="s">
        <v>40</v>
      </c>
      <c r="K4846" s="7">
        <v>391.81</v>
      </c>
      <c r="L4846" s="35">
        <v>348.71</v>
      </c>
      <c r="M4846" s="36">
        <f t="shared" si="75"/>
        <v>43.100000000000023</v>
      </c>
      <c r="N4846" s="37">
        <f>YEAR(Table1[[#This Row],[Data zamówienia]])</f>
        <v>2019</v>
      </c>
    </row>
    <row r="4847" spans="2:14" x14ac:dyDescent="0.3">
      <c r="B4847" s="32">
        <v>737745</v>
      </c>
      <c r="C4847" s="5" t="s">
        <v>21</v>
      </c>
      <c r="D4847" s="5" t="s">
        <v>39</v>
      </c>
      <c r="E4847" s="5" t="s">
        <v>29</v>
      </c>
      <c r="F4847" s="5">
        <v>60</v>
      </c>
      <c r="G4847" s="6">
        <v>43830</v>
      </c>
      <c r="H4847" s="6">
        <v>43830</v>
      </c>
      <c r="I4847" s="6">
        <v>43834</v>
      </c>
      <c r="J4847" s="5" t="s">
        <v>33</v>
      </c>
      <c r="K4847" s="7">
        <v>1251.8499999999999</v>
      </c>
      <c r="L4847" s="35">
        <v>813.7</v>
      </c>
      <c r="M4847" s="36">
        <f t="shared" si="75"/>
        <v>438.14999999999986</v>
      </c>
      <c r="N4847" s="37">
        <f>YEAR(Table1[[#This Row],[Data zamówienia]])</f>
        <v>2019</v>
      </c>
    </row>
    <row r="4848" spans="2:14" x14ac:dyDescent="0.3">
      <c r="B4848" s="32">
        <v>74220</v>
      </c>
      <c r="C4848" s="5" t="s">
        <v>21</v>
      </c>
      <c r="D4848" s="5" t="s">
        <v>28</v>
      </c>
      <c r="E4848" s="5" t="s">
        <v>23</v>
      </c>
      <c r="F4848" s="5">
        <v>250</v>
      </c>
      <c r="G4848" s="6">
        <v>43829</v>
      </c>
      <c r="H4848" s="6">
        <v>43830</v>
      </c>
      <c r="I4848" s="6">
        <v>43835</v>
      </c>
      <c r="J4848" s="5" t="s">
        <v>40</v>
      </c>
      <c r="K4848" s="7">
        <v>449.24</v>
      </c>
      <c r="L4848" s="35">
        <v>300.99</v>
      </c>
      <c r="M4848" s="36">
        <f t="shared" si="75"/>
        <v>148.25</v>
      </c>
      <c r="N4848" s="37">
        <f>YEAR(Table1[[#This Row],[Data zamówienia]])</f>
        <v>2019</v>
      </c>
    </row>
    <row r="4849" spans="2:14" x14ac:dyDescent="0.3">
      <c r="B4849" s="32">
        <v>273983</v>
      </c>
      <c r="C4849" s="5" t="s">
        <v>21</v>
      </c>
      <c r="D4849" s="5" t="s">
        <v>36</v>
      </c>
      <c r="E4849" s="5" t="s">
        <v>25</v>
      </c>
      <c r="F4849" s="5">
        <v>128</v>
      </c>
      <c r="G4849" s="6">
        <v>43830</v>
      </c>
      <c r="H4849" s="6">
        <v>43831</v>
      </c>
      <c r="I4849" s="6">
        <v>43836</v>
      </c>
      <c r="J4849" s="5" t="s">
        <v>33</v>
      </c>
      <c r="K4849" s="7">
        <v>272.12</v>
      </c>
      <c r="L4849" s="35">
        <v>163.27000000000001</v>
      </c>
      <c r="M4849" s="36">
        <f t="shared" si="75"/>
        <v>108.85</v>
      </c>
      <c r="N4849" s="37">
        <f>YEAR(Table1[[#This Row],[Data zamówienia]])</f>
        <v>2019</v>
      </c>
    </row>
    <row r="4850" spans="2:14" x14ac:dyDescent="0.3">
      <c r="B4850" s="32">
        <v>789852</v>
      </c>
      <c r="C4850" s="5" t="s">
        <v>27</v>
      </c>
      <c r="D4850" s="5" t="s">
        <v>39</v>
      </c>
      <c r="E4850" s="5" t="s">
        <v>37</v>
      </c>
      <c r="F4850" s="5">
        <v>46</v>
      </c>
      <c r="G4850" s="6">
        <v>43830</v>
      </c>
      <c r="H4850" s="6">
        <v>43831</v>
      </c>
      <c r="I4850" s="6">
        <v>43837</v>
      </c>
      <c r="J4850" s="5" t="s">
        <v>24</v>
      </c>
      <c r="K4850" s="7">
        <v>1482.41</v>
      </c>
      <c r="L4850" s="35">
        <v>1200.75</v>
      </c>
      <c r="M4850" s="36">
        <f t="shared" si="75"/>
        <v>281.66000000000008</v>
      </c>
      <c r="N4850" s="37">
        <f>YEAR(Table1[[#This Row],[Data zamówienia]])</f>
        <v>2019</v>
      </c>
    </row>
    <row r="4851" spans="2:14" x14ac:dyDescent="0.3">
      <c r="B4851" s="32">
        <v>977354</v>
      </c>
      <c r="C4851" s="5" t="s">
        <v>27</v>
      </c>
      <c r="D4851" s="5" t="s">
        <v>36</v>
      </c>
      <c r="E4851" s="5" t="s">
        <v>37</v>
      </c>
      <c r="F4851" s="5">
        <v>49</v>
      </c>
      <c r="G4851" s="6">
        <v>43830</v>
      </c>
      <c r="H4851" s="6">
        <v>43831</v>
      </c>
      <c r="I4851" s="6">
        <v>43834</v>
      </c>
      <c r="J4851" s="5" t="s">
        <v>30</v>
      </c>
      <c r="K4851" s="7">
        <v>1371.79</v>
      </c>
      <c r="L4851" s="35">
        <v>946.54</v>
      </c>
      <c r="M4851" s="36">
        <f t="shared" si="75"/>
        <v>425.25</v>
      </c>
      <c r="N4851" s="37">
        <f>YEAR(Table1[[#This Row],[Data zamówienia]])</f>
        <v>2019</v>
      </c>
    </row>
    <row r="4852" spans="2:14" x14ac:dyDescent="0.3">
      <c r="B4852" s="32">
        <v>32355</v>
      </c>
      <c r="C4852" s="5" t="s">
        <v>27</v>
      </c>
      <c r="D4852" s="5" t="s">
        <v>28</v>
      </c>
      <c r="E4852" s="5" t="s">
        <v>31</v>
      </c>
      <c r="F4852" s="5">
        <v>10</v>
      </c>
      <c r="G4852" s="6">
        <v>43830</v>
      </c>
      <c r="H4852" s="6">
        <v>43831</v>
      </c>
      <c r="I4852" s="6">
        <v>43834</v>
      </c>
      <c r="J4852" s="5" t="s">
        <v>32</v>
      </c>
      <c r="K4852" s="7">
        <v>1979.53</v>
      </c>
      <c r="L4852" s="35">
        <v>1544.03</v>
      </c>
      <c r="M4852" s="36">
        <f t="shared" si="75"/>
        <v>435.5</v>
      </c>
      <c r="N4852" s="37">
        <f>YEAR(Table1[[#This Row],[Data zamówienia]])</f>
        <v>2019</v>
      </c>
    </row>
    <row r="4853" spans="2:14" x14ac:dyDescent="0.3">
      <c r="B4853" s="32">
        <v>369576</v>
      </c>
      <c r="C4853" s="5" t="s">
        <v>21</v>
      </c>
      <c r="D4853" s="5" t="s">
        <v>22</v>
      </c>
      <c r="E4853" s="5" t="s">
        <v>25</v>
      </c>
      <c r="F4853" s="5">
        <v>284</v>
      </c>
      <c r="G4853" s="6">
        <v>43830</v>
      </c>
      <c r="H4853" s="6">
        <v>43831</v>
      </c>
      <c r="I4853" s="6">
        <v>43836</v>
      </c>
      <c r="J4853" s="5" t="s">
        <v>33</v>
      </c>
      <c r="K4853" s="7">
        <v>378.7</v>
      </c>
      <c r="L4853" s="35">
        <v>276.45</v>
      </c>
      <c r="M4853" s="36">
        <f t="shared" si="75"/>
        <v>102.25</v>
      </c>
      <c r="N4853" s="37">
        <f>YEAR(Table1[[#This Row],[Data zamówienia]])</f>
        <v>2019</v>
      </c>
    </row>
    <row r="4854" spans="2:14" x14ac:dyDescent="0.3">
      <c r="B4854" s="32">
        <v>48387</v>
      </c>
      <c r="C4854" s="5" t="s">
        <v>21</v>
      </c>
      <c r="D4854" s="5" t="s">
        <v>22</v>
      </c>
      <c r="E4854" s="5" t="s">
        <v>29</v>
      </c>
      <c r="F4854" s="5">
        <v>257</v>
      </c>
      <c r="G4854" s="6">
        <v>43831</v>
      </c>
      <c r="H4854" s="6">
        <v>43833</v>
      </c>
      <c r="I4854" s="6">
        <v>43839</v>
      </c>
      <c r="J4854" s="5" t="s">
        <v>26</v>
      </c>
      <c r="K4854" s="7">
        <v>350.84</v>
      </c>
      <c r="L4854" s="35">
        <v>291.2</v>
      </c>
      <c r="M4854" s="36">
        <f t="shared" si="75"/>
        <v>59.639999999999986</v>
      </c>
      <c r="N4854" s="37">
        <f>YEAR(Table1[[#This Row],[Data zamówienia]])</f>
        <v>2020</v>
      </c>
    </row>
    <row r="4855" spans="2:14" x14ac:dyDescent="0.3">
      <c r="B4855" s="32">
        <v>338739</v>
      </c>
      <c r="C4855" s="5" t="s">
        <v>27</v>
      </c>
      <c r="D4855" s="5" t="s">
        <v>28</v>
      </c>
      <c r="E4855" s="5" t="s">
        <v>34</v>
      </c>
      <c r="F4855" s="5">
        <v>42</v>
      </c>
      <c r="G4855" s="6">
        <v>43830</v>
      </c>
      <c r="H4855" s="6">
        <v>43832</v>
      </c>
      <c r="I4855" s="6">
        <v>43835</v>
      </c>
      <c r="J4855" s="5" t="s">
        <v>40</v>
      </c>
      <c r="K4855" s="7">
        <v>1063.55</v>
      </c>
      <c r="L4855" s="35">
        <v>914.65</v>
      </c>
      <c r="M4855" s="36">
        <f t="shared" si="75"/>
        <v>148.89999999999998</v>
      </c>
      <c r="N4855" s="37">
        <f>YEAR(Table1[[#This Row],[Data zamówienia]])</f>
        <v>2019</v>
      </c>
    </row>
    <row r="4856" spans="2:14" x14ac:dyDescent="0.3">
      <c r="B4856" s="32">
        <v>375820</v>
      </c>
      <c r="C4856" s="5" t="s">
        <v>21</v>
      </c>
      <c r="D4856" s="5" t="s">
        <v>22</v>
      </c>
      <c r="E4856" s="5" t="s">
        <v>37</v>
      </c>
      <c r="F4856" s="5">
        <v>83</v>
      </c>
      <c r="G4856" s="6">
        <v>43831</v>
      </c>
      <c r="H4856" s="6">
        <v>43834</v>
      </c>
      <c r="I4856" s="6">
        <v>43835</v>
      </c>
      <c r="J4856" s="5" t="s">
        <v>33</v>
      </c>
      <c r="K4856" s="7">
        <v>1339.99</v>
      </c>
      <c r="L4856" s="35">
        <v>1259.5899999999999</v>
      </c>
      <c r="M4856" s="36">
        <f t="shared" si="75"/>
        <v>80.400000000000091</v>
      </c>
      <c r="N4856" s="37">
        <f>YEAR(Table1[[#This Row],[Data zamówienia]])</f>
        <v>2020</v>
      </c>
    </row>
    <row r="4857" spans="2:14" x14ac:dyDescent="0.3">
      <c r="B4857" s="32">
        <v>356834</v>
      </c>
      <c r="C4857" s="5" t="s">
        <v>21</v>
      </c>
      <c r="D4857" s="5" t="s">
        <v>22</v>
      </c>
      <c r="E4857" s="5" t="s">
        <v>37</v>
      </c>
      <c r="F4857" s="5">
        <v>3</v>
      </c>
      <c r="G4857" s="6">
        <v>43831</v>
      </c>
      <c r="H4857" s="6">
        <v>43833</v>
      </c>
      <c r="I4857" s="6">
        <v>43836</v>
      </c>
      <c r="J4857" s="5" t="s">
        <v>30</v>
      </c>
      <c r="K4857" s="7">
        <v>1439.04</v>
      </c>
      <c r="L4857" s="35">
        <v>1165.6199999999999</v>
      </c>
      <c r="M4857" s="36">
        <f t="shared" si="75"/>
        <v>273.42000000000007</v>
      </c>
      <c r="N4857" s="37">
        <f>YEAR(Table1[[#This Row],[Data zamówienia]])</f>
        <v>2020</v>
      </c>
    </row>
    <row r="4858" spans="2:14" x14ac:dyDescent="0.3">
      <c r="B4858" s="32">
        <v>610983</v>
      </c>
      <c r="C4858" s="5" t="s">
        <v>21</v>
      </c>
      <c r="D4858" s="5" t="s">
        <v>22</v>
      </c>
      <c r="E4858" s="5" t="s">
        <v>37</v>
      </c>
      <c r="F4858" s="5">
        <v>276</v>
      </c>
      <c r="G4858" s="6">
        <v>43830</v>
      </c>
      <c r="H4858" s="6">
        <v>43834</v>
      </c>
      <c r="I4858" s="6">
        <v>43836</v>
      </c>
      <c r="J4858" s="5" t="s">
        <v>33</v>
      </c>
      <c r="K4858" s="7">
        <v>1468.39</v>
      </c>
      <c r="L4858" s="35">
        <v>1027.8699999999999</v>
      </c>
      <c r="M4858" s="36">
        <f t="shared" si="75"/>
        <v>440.52000000000021</v>
      </c>
      <c r="N4858" s="37">
        <f>YEAR(Table1[[#This Row],[Data zamówienia]])</f>
        <v>2019</v>
      </c>
    </row>
    <row r="4859" spans="2:14" x14ac:dyDescent="0.3">
      <c r="B4859" s="32">
        <v>131366</v>
      </c>
      <c r="C4859" s="5" t="s">
        <v>38</v>
      </c>
      <c r="D4859" s="5" t="s">
        <v>39</v>
      </c>
      <c r="E4859" s="5" t="s">
        <v>29</v>
      </c>
      <c r="F4859" s="5">
        <v>342</v>
      </c>
      <c r="G4859" s="6">
        <v>43830</v>
      </c>
      <c r="H4859" s="6">
        <v>43834</v>
      </c>
      <c r="I4859" s="6">
        <v>43838</v>
      </c>
      <c r="J4859" s="5" t="s">
        <v>33</v>
      </c>
      <c r="K4859" s="7">
        <v>944.25</v>
      </c>
      <c r="L4859" s="35">
        <v>830.94</v>
      </c>
      <c r="M4859" s="36">
        <f t="shared" si="75"/>
        <v>113.30999999999995</v>
      </c>
      <c r="N4859" s="37">
        <f>YEAR(Table1[[#This Row],[Data zamówienia]])</f>
        <v>2019</v>
      </c>
    </row>
    <row r="4860" spans="2:14" x14ac:dyDescent="0.3">
      <c r="B4860" s="32">
        <v>214018</v>
      </c>
      <c r="C4860" s="5" t="s">
        <v>27</v>
      </c>
      <c r="D4860" s="5" t="s">
        <v>28</v>
      </c>
      <c r="E4860" s="5" t="s">
        <v>29</v>
      </c>
      <c r="F4860" s="5">
        <v>41</v>
      </c>
      <c r="G4860" s="6">
        <v>43832</v>
      </c>
      <c r="H4860" s="6">
        <v>43832</v>
      </c>
      <c r="I4860" s="6">
        <v>43833</v>
      </c>
      <c r="J4860" s="5" t="s">
        <v>33</v>
      </c>
      <c r="K4860" s="7">
        <v>1259.06</v>
      </c>
      <c r="L4860" s="35">
        <v>956.89</v>
      </c>
      <c r="M4860" s="36">
        <f t="shared" si="75"/>
        <v>302.16999999999996</v>
      </c>
      <c r="N4860" s="37">
        <f>YEAR(Table1[[#This Row],[Data zamówienia]])</f>
        <v>2020</v>
      </c>
    </row>
    <row r="4861" spans="2:14" x14ac:dyDescent="0.3">
      <c r="B4861" s="32">
        <v>76286</v>
      </c>
      <c r="C4861" s="5" t="s">
        <v>35</v>
      </c>
      <c r="D4861" s="5" t="s">
        <v>28</v>
      </c>
      <c r="E4861" s="5" t="s">
        <v>37</v>
      </c>
      <c r="F4861" s="5">
        <v>224</v>
      </c>
      <c r="G4861" s="6">
        <v>43832</v>
      </c>
      <c r="H4861" s="6">
        <v>43832</v>
      </c>
      <c r="I4861" s="6">
        <v>43836</v>
      </c>
      <c r="J4861" s="5" t="s">
        <v>40</v>
      </c>
      <c r="K4861" s="7">
        <v>1612.24</v>
      </c>
      <c r="L4861" s="35">
        <v>1209.18</v>
      </c>
      <c r="M4861" s="36">
        <f t="shared" si="75"/>
        <v>403.05999999999995</v>
      </c>
      <c r="N4861" s="37">
        <f>YEAR(Table1[[#This Row],[Data zamówienia]])</f>
        <v>2020</v>
      </c>
    </row>
    <row r="4862" spans="2:14" x14ac:dyDescent="0.3">
      <c r="B4862" s="32">
        <v>506734</v>
      </c>
      <c r="C4862" s="5" t="s">
        <v>27</v>
      </c>
      <c r="D4862" s="5" t="s">
        <v>39</v>
      </c>
      <c r="E4862" s="5" t="s">
        <v>29</v>
      </c>
      <c r="F4862" s="5">
        <v>158</v>
      </c>
      <c r="G4862" s="6">
        <v>43831</v>
      </c>
      <c r="H4862" s="6">
        <v>43835</v>
      </c>
      <c r="I4862" s="6">
        <v>43839</v>
      </c>
      <c r="J4862" s="5" t="s">
        <v>40</v>
      </c>
      <c r="K4862" s="7">
        <v>458.61</v>
      </c>
      <c r="L4862" s="35">
        <v>293.51</v>
      </c>
      <c r="M4862" s="36">
        <f t="shared" si="75"/>
        <v>165.10000000000002</v>
      </c>
      <c r="N4862" s="37">
        <f>YEAR(Table1[[#This Row],[Data zamówienia]])</f>
        <v>2020</v>
      </c>
    </row>
    <row r="4863" spans="2:14" x14ac:dyDescent="0.3">
      <c r="B4863" s="32">
        <v>414531</v>
      </c>
      <c r="C4863" s="5" t="s">
        <v>38</v>
      </c>
      <c r="D4863" s="5" t="s">
        <v>22</v>
      </c>
      <c r="E4863" s="5" t="s">
        <v>37</v>
      </c>
      <c r="F4863" s="5">
        <v>256</v>
      </c>
      <c r="G4863" s="6">
        <v>43831</v>
      </c>
      <c r="H4863" s="6">
        <v>43833</v>
      </c>
      <c r="I4863" s="6">
        <v>43839</v>
      </c>
      <c r="J4863" s="5" t="s">
        <v>32</v>
      </c>
      <c r="K4863" s="7">
        <v>1945.72</v>
      </c>
      <c r="L4863" s="35">
        <v>1323.09</v>
      </c>
      <c r="M4863" s="36">
        <f t="shared" si="75"/>
        <v>622.63000000000011</v>
      </c>
      <c r="N4863" s="37">
        <f>YEAR(Table1[[#This Row],[Data zamówienia]])</f>
        <v>2020</v>
      </c>
    </row>
    <row r="4864" spans="2:14" x14ac:dyDescent="0.3">
      <c r="B4864" s="32">
        <v>941727</v>
      </c>
      <c r="C4864" s="5" t="s">
        <v>27</v>
      </c>
      <c r="D4864" s="5" t="s">
        <v>39</v>
      </c>
      <c r="E4864" s="5" t="s">
        <v>37</v>
      </c>
      <c r="F4864" s="5">
        <v>238</v>
      </c>
      <c r="G4864" s="6">
        <v>43832</v>
      </c>
      <c r="H4864" s="6">
        <v>43834</v>
      </c>
      <c r="I4864" s="6">
        <v>43839</v>
      </c>
      <c r="J4864" s="5" t="s">
        <v>40</v>
      </c>
      <c r="K4864" s="7">
        <v>1747.9</v>
      </c>
      <c r="L4864" s="35">
        <v>1573.11</v>
      </c>
      <c r="M4864" s="36">
        <f t="shared" si="75"/>
        <v>174.79000000000019</v>
      </c>
      <c r="N4864" s="37">
        <f>YEAR(Table1[[#This Row],[Data zamówienia]])</f>
        <v>2020</v>
      </c>
    </row>
    <row r="4865" spans="2:14" x14ac:dyDescent="0.3">
      <c r="B4865" s="32">
        <v>980280</v>
      </c>
      <c r="C4865" s="5" t="s">
        <v>35</v>
      </c>
      <c r="D4865" s="5" t="s">
        <v>28</v>
      </c>
      <c r="E4865" s="5" t="s">
        <v>37</v>
      </c>
      <c r="F4865" s="5">
        <v>272</v>
      </c>
      <c r="G4865" s="6">
        <v>43831</v>
      </c>
      <c r="H4865" s="6">
        <v>43834</v>
      </c>
      <c r="I4865" s="6">
        <v>43836</v>
      </c>
      <c r="J4865" s="5" t="s">
        <v>24</v>
      </c>
      <c r="K4865" s="7">
        <v>882.41</v>
      </c>
      <c r="L4865" s="35">
        <v>635.34</v>
      </c>
      <c r="M4865" s="36">
        <f t="shared" si="75"/>
        <v>247.06999999999994</v>
      </c>
      <c r="N4865" s="37">
        <f>YEAR(Table1[[#This Row],[Data zamówienia]])</f>
        <v>2020</v>
      </c>
    </row>
    <row r="4866" spans="2:14" x14ac:dyDescent="0.3">
      <c r="B4866" s="32">
        <v>168998</v>
      </c>
      <c r="C4866" s="5" t="s">
        <v>27</v>
      </c>
      <c r="D4866" s="5" t="s">
        <v>36</v>
      </c>
      <c r="E4866" s="5" t="s">
        <v>34</v>
      </c>
      <c r="F4866" s="5">
        <v>21</v>
      </c>
      <c r="G4866" s="6">
        <v>43832</v>
      </c>
      <c r="H4866" s="6">
        <v>43834</v>
      </c>
      <c r="I4866" s="6">
        <v>43841</v>
      </c>
      <c r="J4866" s="5" t="s">
        <v>32</v>
      </c>
      <c r="K4866" s="7">
        <v>1313.2</v>
      </c>
      <c r="L4866" s="35">
        <v>840.45</v>
      </c>
      <c r="M4866" s="36">
        <f t="shared" si="75"/>
        <v>472.75</v>
      </c>
      <c r="N4866" s="37">
        <f>YEAR(Table1[[#This Row],[Data zamówienia]])</f>
        <v>2020</v>
      </c>
    </row>
    <row r="4867" spans="2:14" x14ac:dyDescent="0.3">
      <c r="B4867" s="32">
        <v>932925</v>
      </c>
      <c r="C4867" s="5" t="s">
        <v>35</v>
      </c>
      <c r="D4867" s="5" t="s">
        <v>39</v>
      </c>
      <c r="E4867" s="5" t="s">
        <v>34</v>
      </c>
      <c r="F4867" s="5">
        <v>8</v>
      </c>
      <c r="G4867" s="6">
        <v>43831</v>
      </c>
      <c r="H4867" s="6">
        <v>43834</v>
      </c>
      <c r="I4867" s="6">
        <v>43840</v>
      </c>
      <c r="J4867" s="5" t="s">
        <v>32</v>
      </c>
      <c r="K4867" s="7">
        <v>565.83000000000004</v>
      </c>
      <c r="L4867" s="35">
        <v>531.88</v>
      </c>
      <c r="M4867" s="36">
        <f t="shared" si="75"/>
        <v>33.950000000000045</v>
      </c>
      <c r="N4867" s="37">
        <f>YEAR(Table1[[#This Row],[Data zamówienia]])</f>
        <v>2020</v>
      </c>
    </row>
    <row r="4868" spans="2:14" x14ac:dyDescent="0.3">
      <c r="B4868" s="32">
        <v>12636</v>
      </c>
      <c r="C4868" s="5" t="s">
        <v>21</v>
      </c>
      <c r="D4868" s="5" t="s">
        <v>28</v>
      </c>
      <c r="E4868" s="5" t="s">
        <v>29</v>
      </c>
      <c r="F4868" s="5">
        <v>120</v>
      </c>
      <c r="G4868" s="6">
        <v>43831</v>
      </c>
      <c r="H4868" s="6">
        <v>43833</v>
      </c>
      <c r="I4868" s="6">
        <v>43836</v>
      </c>
      <c r="J4868" s="5" t="s">
        <v>24</v>
      </c>
      <c r="K4868" s="7">
        <v>724.93</v>
      </c>
      <c r="L4868" s="35">
        <v>674.18</v>
      </c>
      <c r="M4868" s="36">
        <f t="shared" ref="M4868:M4931" si="76">K4868-L4868</f>
        <v>50.75</v>
      </c>
      <c r="N4868" s="37">
        <f>YEAR(Table1[[#This Row],[Data zamówienia]])</f>
        <v>2020</v>
      </c>
    </row>
    <row r="4869" spans="2:14" x14ac:dyDescent="0.3">
      <c r="B4869" s="32">
        <v>702053</v>
      </c>
      <c r="C4869" s="5" t="s">
        <v>21</v>
      </c>
      <c r="D4869" s="5" t="s">
        <v>39</v>
      </c>
      <c r="E4869" s="5" t="s">
        <v>31</v>
      </c>
      <c r="F4869" s="5">
        <v>2</v>
      </c>
      <c r="G4869" s="6">
        <v>43833</v>
      </c>
      <c r="H4869" s="6">
        <v>43835</v>
      </c>
      <c r="I4869" s="6">
        <v>43841</v>
      </c>
      <c r="J4869" s="5" t="s">
        <v>32</v>
      </c>
      <c r="K4869" s="7">
        <v>1033.3699999999999</v>
      </c>
      <c r="L4869" s="35">
        <v>878.36</v>
      </c>
      <c r="M4869" s="36">
        <f t="shared" si="76"/>
        <v>155.00999999999988</v>
      </c>
      <c r="N4869" s="37">
        <f>YEAR(Table1[[#This Row],[Data zamówienia]])</f>
        <v>2020</v>
      </c>
    </row>
    <row r="4870" spans="2:14" x14ac:dyDescent="0.3">
      <c r="B4870" s="32">
        <v>951911</v>
      </c>
      <c r="C4870" s="5" t="s">
        <v>38</v>
      </c>
      <c r="D4870" s="5" t="s">
        <v>39</v>
      </c>
      <c r="E4870" s="5" t="s">
        <v>29</v>
      </c>
      <c r="F4870" s="5">
        <v>231</v>
      </c>
      <c r="G4870" s="6">
        <v>43832</v>
      </c>
      <c r="H4870" s="6">
        <v>43833</v>
      </c>
      <c r="I4870" s="6">
        <v>43837</v>
      </c>
      <c r="J4870" s="5" t="s">
        <v>24</v>
      </c>
      <c r="K4870" s="7">
        <v>1705.7</v>
      </c>
      <c r="L4870" s="35">
        <v>1569.24</v>
      </c>
      <c r="M4870" s="36">
        <f t="shared" si="76"/>
        <v>136.46000000000004</v>
      </c>
      <c r="N4870" s="37">
        <f>YEAR(Table1[[#This Row],[Data zamówienia]])</f>
        <v>2020</v>
      </c>
    </row>
    <row r="4871" spans="2:14" x14ac:dyDescent="0.3">
      <c r="B4871" s="32">
        <v>290492</v>
      </c>
      <c r="C4871" s="5" t="s">
        <v>21</v>
      </c>
      <c r="D4871" s="5" t="s">
        <v>36</v>
      </c>
      <c r="E4871" s="5" t="s">
        <v>37</v>
      </c>
      <c r="F4871" s="5">
        <v>169</v>
      </c>
      <c r="G4871" s="6">
        <v>43833</v>
      </c>
      <c r="H4871" s="6">
        <v>43834</v>
      </c>
      <c r="I4871" s="6">
        <v>43835</v>
      </c>
      <c r="J4871" s="5" t="s">
        <v>32</v>
      </c>
      <c r="K4871" s="7">
        <v>1554.44</v>
      </c>
      <c r="L4871" s="35">
        <v>1025.93</v>
      </c>
      <c r="M4871" s="36">
        <f t="shared" si="76"/>
        <v>528.51</v>
      </c>
      <c r="N4871" s="37">
        <f>YEAR(Table1[[#This Row],[Data zamówienia]])</f>
        <v>2020</v>
      </c>
    </row>
    <row r="4872" spans="2:14" x14ac:dyDescent="0.3">
      <c r="B4872" s="32">
        <v>37929</v>
      </c>
      <c r="C4872" s="5" t="s">
        <v>21</v>
      </c>
      <c r="D4872" s="5" t="s">
        <v>22</v>
      </c>
      <c r="E4872" s="5" t="s">
        <v>37</v>
      </c>
      <c r="F4872" s="5">
        <v>290</v>
      </c>
      <c r="G4872" s="6">
        <v>43832</v>
      </c>
      <c r="H4872" s="6">
        <v>43835</v>
      </c>
      <c r="I4872" s="6">
        <v>43840</v>
      </c>
      <c r="J4872" s="5" t="s">
        <v>32</v>
      </c>
      <c r="K4872" s="7">
        <v>1507.06</v>
      </c>
      <c r="L4872" s="35">
        <v>1401.57</v>
      </c>
      <c r="M4872" s="36">
        <f t="shared" si="76"/>
        <v>105.49000000000001</v>
      </c>
      <c r="N4872" s="37">
        <f>YEAR(Table1[[#This Row],[Data zamówienia]])</f>
        <v>2020</v>
      </c>
    </row>
    <row r="4873" spans="2:14" x14ac:dyDescent="0.3">
      <c r="B4873" s="32">
        <v>935985</v>
      </c>
      <c r="C4873" s="5" t="s">
        <v>21</v>
      </c>
      <c r="D4873" s="5" t="s">
        <v>39</v>
      </c>
      <c r="E4873" s="5" t="s">
        <v>31</v>
      </c>
      <c r="F4873" s="5">
        <v>192</v>
      </c>
      <c r="G4873" s="6">
        <v>43834</v>
      </c>
      <c r="H4873" s="6">
        <v>43834</v>
      </c>
      <c r="I4873" s="6">
        <v>43837</v>
      </c>
      <c r="J4873" s="5" t="s">
        <v>30</v>
      </c>
      <c r="K4873" s="7">
        <v>1072.71</v>
      </c>
      <c r="L4873" s="35">
        <v>718.72</v>
      </c>
      <c r="M4873" s="36">
        <f t="shared" si="76"/>
        <v>353.99</v>
      </c>
      <c r="N4873" s="37">
        <f>YEAR(Table1[[#This Row],[Data zamówienia]])</f>
        <v>2020</v>
      </c>
    </row>
    <row r="4874" spans="2:14" x14ac:dyDescent="0.3">
      <c r="B4874" s="32">
        <v>694530</v>
      </c>
      <c r="C4874" s="5" t="s">
        <v>35</v>
      </c>
      <c r="D4874" s="5" t="s">
        <v>28</v>
      </c>
      <c r="E4874" s="5" t="s">
        <v>29</v>
      </c>
      <c r="F4874" s="5">
        <v>221</v>
      </c>
      <c r="G4874" s="6">
        <v>43833</v>
      </c>
      <c r="H4874" s="6">
        <v>43834</v>
      </c>
      <c r="I4874" s="6">
        <v>43839</v>
      </c>
      <c r="J4874" s="5" t="s">
        <v>40</v>
      </c>
      <c r="K4874" s="7">
        <v>1758.22</v>
      </c>
      <c r="L4874" s="35">
        <v>1512.07</v>
      </c>
      <c r="M4874" s="36">
        <f t="shared" si="76"/>
        <v>246.15000000000009</v>
      </c>
      <c r="N4874" s="37">
        <f>YEAR(Table1[[#This Row],[Data zamówienia]])</f>
        <v>2020</v>
      </c>
    </row>
    <row r="4875" spans="2:14" x14ac:dyDescent="0.3">
      <c r="B4875" s="32">
        <v>460178</v>
      </c>
      <c r="C4875" s="5" t="s">
        <v>27</v>
      </c>
      <c r="D4875" s="5" t="s">
        <v>36</v>
      </c>
      <c r="E4875" s="5" t="s">
        <v>31</v>
      </c>
      <c r="F4875" s="5">
        <v>80</v>
      </c>
      <c r="G4875" s="6">
        <v>43834</v>
      </c>
      <c r="H4875" s="6">
        <v>43836</v>
      </c>
      <c r="I4875" s="6">
        <v>43838</v>
      </c>
      <c r="J4875" s="5" t="s">
        <v>32</v>
      </c>
      <c r="K4875" s="7">
        <v>857.9</v>
      </c>
      <c r="L4875" s="35">
        <v>566.21</v>
      </c>
      <c r="M4875" s="36">
        <f t="shared" si="76"/>
        <v>291.68999999999994</v>
      </c>
      <c r="N4875" s="37">
        <f>YEAR(Table1[[#This Row],[Data zamówienia]])</f>
        <v>2020</v>
      </c>
    </row>
    <row r="4876" spans="2:14" x14ac:dyDescent="0.3">
      <c r="B4876" s="32">
        <v>839647</v>
      </c>
      <c r="C4876" s="5" t="s">
        <v>35</v>
      </c>
      <c r="D4876" s="5" t="s">
        <v>28</v>
      </c>
      <c r="E4876" s="5" t="s">
        <v>34</v>
      </c>
      <c r="F4876" s="5">
        <v>271</v>
      </c>
      <c r="G4876" s="6">
        <v>43833</v>
      </c>
      <c r="H4876" s="6">
        <v>43837</v>
      </c>
      <c r="I4876" s="6">
        <v>43844</v>
      </c>
      <c r="J4876" s="5" t="s">
        <v>24</v>
      </c>
      <c r="K4876" s="7">
        <v>1125.6500000000001</v>
      </c>
      <c r="L4876" s="35">
        <v>1046.8499999999999</v>
      </c>
      <c r="M4876" s="36">
        <f t="shared" si="76"/>
        <v>78.800000000000182</v>
      </c>
      <c r="N4876" s="37">
        <f>YEAR(Table1[[#This Row],[Data zamówienia]])</f>
        <v>2020</v>
      </c>
    </row>
    <row r="4877" spans="2:14" x14ac:dyDescent="0.3">
      <c r="B4877" s="32">
        <v>342717</v>
      </c>
      <c r="C4877" s="5" t="s">
        <v>38</v>
      </c>
      <c r="D4877" s="5" t="s">
        <v>22</v>
      </c>
      <c r="E4877" s="5" t="s">
        <v>37</v>
      </c>
      <c r="F4877" s="5">
        <v>94</v>
      </c>
      <c r="G4877" s="6">
        <v>43834</v>
      </c>
      <c r="H4877" s="6">
        <v>43835</v>
      </c>
      <c r="I4877" s="6">
        <v>43840</v>
      </c>
      <c r="J4877" s="5" t="s">
        <v>24</v>
      </c>
      <c r="K4877" s="7">
        <v>518.80999999999995</v>
      </c>
      <c r="L4877" s="35">
        <v>425.42</v>
      </c>
      <c r="M4877" s="36">
        <f t="shared" si="76"/>
        <v>93.38999999999993</v>
      </c>
      <c r="N4877" s="37">
        <f>YEAR(Table1[[#This Row],[Data zamówienia]])</f>
        <v>2020</v>
      </c>
    </row>
    <row r="4878" spans="2:14" x14ac:dyDescent="0.3">
      <c r="B4878" s="32">
        <v>228793</v>
      </c>
      <c r="C4878" s="5" t="s">
        <v>35</v>
      </c>
      <c r="D4878" s="5" t="s">
        <v>36</v>
      </c>
      <c r="E4878" s="5" t="s">
        <v>31</v>
      </c>
      <c r="F4878" s="5">
        <v>328</v>
      </c>
      <c r="G4878" s="6">
        <v>43834</v>
      </c>
      <c r="H4878" s="6">
        <v>43835</v>
      </c>
      <c r="I4878" s="6">
        <v>43841</v>
      </c>
      <c r="J4878" s="5" t="s">
        <v>26</v>
      </c>
      <c r="K4878" s="7">
        <v>1209.54</v>
      </c>
      <c r="L4878" s="35">
        <v>991.82</v>
      </c>
      <c r="M4878" s="36">
        <f t="shared" si="76"/>
        <v>217.71999999999991</v>
      </c>
      <c r="N4878" s="37">
        <f>YEAR(Table1[[#This Row],[Data zamówienia]])</f>
        <v>2020</v>
      </c>
    </row>
    <row r="4879" spans="2:14" x14ac:dyDescent="0.3">
      <c r="B4879" s="32">
        <v>13478</v>
      </c>
      <c r="C4879" s="5" t="s">
        <v>27</v>
      </c>
      <c r="D4879" s="5" t="s">
        <v>39</v>
      </c>
      <c r="E4879" s="5" t="s">
        <v>31</v>
      </c>
      <c r="F4879" s="5">
        <v>37</v>
      </c>
      <c r="G4879" s="6">
        <v>43834</v>
      </c>
      <c r="H4879" s="6">
        <v>43836</v>
      </c>
      <c r="I4879" s="6">
        <v>43840</v>
      </c>
      <c r="J4879" s="5" t="s">
        <v>24</v>
      </c>
      <c r="K4879" s="7">
        <v>492.44</v>
      </c>
      <c r="L4879" s="35">
        <v>398.88</v>
      </c>
      <c r="M4879" s="36">
        <f t="shared" si="76"/>
        <v>93.56</v>
      </c>
      <c r="N4879" s="37">
        <f>YEAR(Table1[[#This Row],[Data zamówienia]])</f>
        <v>2020</v>
      </c>
    </row>
    <row r="4880" spans="2:14" x14ac:dyDescent="0.3">
      <c r="B4880" s="32">
        <v>857024</v>
      </c>
      <c r="C4880" s="5" t="s">
        <v>35</v>
      </c>
      <c r="D4880" s="5" t="s">
        <v>28</v>
      </c>
      <c r="E4880" s="5" t="s">
        <v>34</v>
      </c>
      <c r="F4880" s="5">
        <v>24</v>
      </c>
      <c r="G4880" s="6">
        <v>43834</v>
      </c>
      <c r="H4880" s="6">
        <v>43835</v>
      </c>
      <c r="I4880" s="6">
        <v>43839</v>
      </c>
      <c r="J4880" s="5" t="s">
        <v>33</v>
      </c>
      <c r="K4880" s="7">
        <v>849.24</v>
      </c>
      <c r="L4880" s="35">
        <v>653.91</v>
      </c>
      <c r="M4880" s="36">
        <f t="shared" si="76"/>
        <v>195.33000000000004</v>
      </c>
      <c r="N4880" s="37">
        <f>YEAR(Table1[[#This Row],[Data zamówienia]])</f>
        <v>2020</v>
      </c>
    </row>
    <row r="4881" spans="2:14" x14ac:dyDescent="0.3">
      <c r="B4881" s="32">
        <v>213525</v>
      </c>
      <c r="C4881" s="5" t="s">
        <v>21</v>
      </c>
      <c r="D4881" s="5" t="s">
        <v>36</v>
      </c>
      <c r="E4881" s="5" t="s">
        <v>37</v>
      </c>
      <c r="F4881" s="5">
        <v>219</v>
      </c>
      <c r="G4881" s="6">
        <v>43834</v>
      </c>
      <c r="H4881" s="6">
        <v>43837</v>
      </c>
      <c r="I4881" s="6">
        <v>43843</v>
      </c>
      <c r="J4881" s="5" t="s">
        <v>24</v>
      </c>
      <c r="K4881" s="7">
        <v>950.69</v>
      </c>
      <c r="L4881" s="35">
        <v>551.4</v>
      </c>
      <c r="M4881" s="36">
        <f t="shared" si="76"/>
        <v>399.29000000000008</v>
      </c>
      <c r="N4881" s="37">
        <f>YEAR(Table1[[#This Row],[Data zamówienia]])</f>
        <v>2020</v>
      </c>
    </row>
    <row r="4882" spans="2:14" x14ac:dyDescent="0.3">
      <c r="B4882" s="32">
        <v>744094</v>
      </c>
      <c r="C4882" s="5" t="s">
        <v>21</v>
      </c>
      <c r="D4882" s="5" t="s">
        <v>36</v>
      </c>
      <c r="E4882" s="5" t="s">
        <v>34</v>
      </c>
      <c r="F4882" s="5">
        <v>57</v>
      </c>
      <c r="G4882" s="6">
        <v>43835</v>
      </c>
      <c r="H4882" s="6">
        <v>43838</v>
      </c>
      <c r="I4882" s="6">
        <v>43841</v>
      </c>
      <c r="J4882" s="5" t="s">
        <v>26</v>
      </c>
      <c r="K4882" s="7">
        <v>959.54</v>
      </c>
      <c r="L4882" s="35">
        <v>566.13</v>
      </c>
      <c r="M4882" s="36">
        <f t="shared" si="76"/>
        <v>393.40999999999997</v>
      </c>
      <c r="N4882" s="37">
        <f>YEAR(Table1[[#This Row],[Data zamówienia]])</f>
        <v>2020</v>
      </c>
    </row>
    <row r="4883" spans="2:14" x14ac:dyDescent="0.3">
      <c r="B4883" s="32">
        <v>100239</v>
      </c>
      <c r="C4883" s="5" t="s">
        <v>21</v>
      </c>
      <c r="D4883" s="5" t="s">
        <v>36</v>
      </c>
      <c r="E4883" s="5" t="s">
        <v>23</v>
      </c>
      <c r="F4883" s="5">
        <v>265</v>
      </c>
      <c r="G4883" s="6">
        <v>43834</v>
      </c>
      <c r="H4883" s="6">
        <v>43838</v>
      </c>
      <c r="I4883" s="6">
        <v>43843</v>
      </c>
      <c r="J4883" s="5" t="s">
        <v>40</v>
      </c>
      <c r="K4883" s="7">
        <v>253.99</v>
      </c>
      <c r="L4883" s="35">
        <v>172.71</v>
      </c>
      <c r="M4883" s="36">
        <f t="shared" si="76"/>
        <v>81.28</v>
      </c>
      <c r="N4883" s="37">
        <f>YEAR(Table1[[#This Row],[Data zamówienia]])</f>
        <v>2020</v>
      </c>
    </row>
    <row r="4884" spans="2:14" x14ac:dyDescent="0.3">
      <c r="B4884" s="32">
        <v>184884</v>
      </c>
      <c r="C4884" s="5" t="s">
        <v>21</v>
      </c>
      <c r="D4884" s="5" t="s">
        <v>28</v>
      </c>
      <c r="E4884" s="5" t="s">
        <v>34</v>
      </c>
      <c r="F4884" s="5">
        <v>90</v>
      </c>
      <c r="G4884" s="6">
        <v>43834</v>
      </c>
      <c r="H4884" s="6">
        <v>43835</v>
      </c>
      <c r="I4884" s="6">
        <v>43839</v>
      </c>
      <c r="J4884" s="5" t="s">
        <v>33</v>
      </c>
      <c r="K4884" s="7">
        <v>1014.98</v>
      </c>
      <c r="L4884" s="35">
        <v>710.49</v>
      </c>
      <c r="M4884" s="36">
        <f t="shared" si="76"/>
        <v>304.49</v>
      </c>
      <c r="N4884" s="37">
        <f>YEAR(Table1[[#This Row],[Data zamówienia]])</f>
        <v>2020</v>
      </c>
    </row>
    <row r="4885" spans="2:14" x14ac:dyDescent="0.3">
      <c r="B4885" s="32">
        <v>501733</v>
      </c>
      <c r="C4885" s="5" t="s">
        <v>21</v>
      </c>
      <c r="D4885" s="5" t="s">
        <v>28</v>
      </c>
      <c r="E4885" s="5" t="s">
        <v>23</v>
      </c>
      <c r="F4885" s="5">
        <v>67</v>
      </c>
      <c r="G4885" s="6">
        <v>43834</v>
      </c>
      <c r="H4885" s="6">
        <v>43837</v>
      </c>
      <c r="I4885" s="6">
        <v>43838</v>
      </c>
      <c r="J4885" s="5" t="s">
        <v>30</v>
      </c>
      <c r="K4885" s="7">
        <v>867.1</v>
      </c>
      <c r="L4885" s="35">
        <v>815.07</v>
      </c>
      <c r="M4885" s="36">
        <f t="shared" si="76"/>
        <v>52.029999999999973</v>
      </c>
      <c r="N4885" s="37">
        <f>YEAR(Table1[[#This Row],[Data zamówienia]])</f>
        <v>2020</v>
      </c>
    </row>
    <row r="4886" spans="2:14" x14ac:dyDescent="0.3">
      <c r="B4886" s="32">
        <v>335312</v>
      </c>
      <c r="C4886" s="5" t="s">
        <v>38</v>
      </c>
      <c r="D4886" s="5" t="s">
        <v>36</v>
      </c>
      <c r="E4886" s="5" t="s">
        <v>37</v>
      </c>
      <c r="F4886" s="5">
        <v>103</v>
      </c>
      <c r="G4886" s="6">
        <v>43834</v>
      </c>
      <c r="H4886" s="6">
        <v>43838</v>
      </c>
      <c r="I4886" s="6">
        <v>43841</v>
      </c>
      <c r="J4886" s="5" t="s">
        <v>32</v>
      </c>
      <c r="K4886" s="7">
        <v>1959.55</v>
      </c>
      <c r="L4886" s="35">
        <v>1254.1099999999999</v>
      </c>
      <c r="M4886" s="36">
        <f t="shared" si="76"/>
        <v>705.44</v>
      </c>
      <c r="N4886" s="37">
        <f>YEAR(Table1[[#This Row],[Data zamówienia]])</f>
        <v>2020</v>
      </c>
    </row>
    <row r="4887" spans="2:14" x14ac:dyDescent="0.3">
      <c r="B4887" s="32">
        <v>700819</v>
      </c>
      <c r="C4887" s="5" t="s">
        <v>27</v>
      </c>
      <c r="D4887" s="5" t="s">
        <v>36</v>
      </c>
      <c r="E4887" s="5" t="s">
        <v>23</v>
      </c>
      <c r="F4887" s="5">
        <v>349</v>
      </c>
      <c r="G4887" s="6">
        <v>43834</v>
      </c>
      <c r="H4887" s="6">
        <v>43837</v>
      </c>
      <c r="I4887" s="6">
        <v>43839</v>
      </c>
      <c r="J4887" s="5" t="s">
        <v>32</v>
      </c>
      <c r="K4887" s="7">
        <v>1526.98</v>
      </c>
      <c r="L4887" s="35">
        <v>1007.81</v>
      </c>
      <c r="M4887" s="36">
        <f t="shared" si="76"/>
        <v>519.17000000000007</v>
      </c>
      <c r="N4887" s="37">
        <f>YEAR(Table1[[#This Row],[Data zamówienia]])</f>
        <v>2020</v>
      </c>
    </row>
    <row r="4888" spans="2:14" x14ac:dyDescent="0.3">
      <c r="B4888" s="32">
        <v>119312</v>
      </c>
      <c r="C4888" s="5" t="s">
        <v>21</v>
      </c>
      <c r="D4888" s="5" t="s">
        <v>36</v>
      </c>
      <c r="E4888" s="5" t="s">
        <v>34</v>
      </c>
      <c r="F4888" s="5">
        <v>358</v>
      </c>
      <c r="G4888" s="6">
        <v>43834</v>
      </c>
      <c r="H4888" s="6">
        <v>43836</v>
      </c>
      <c r="I4888" s="6">
        <v>43842</v>
      </c>
      <c r="J4888" s="5" t="s">
        <v>30</v>
      </c>
      <c r="K4888" s="7">
        <v>417.95</v>
      </c>
      <c r="L4888" s="35">
        <v>208.98</v>
      </c>
      <c r="M4888" s="36">
        <f t="shared" si="76"/>
        <v>208.97</v>
      </c>
      <c r="N4888" s="37">
        <f>YEAR(Table1[[#This Row],[Data zamówienia]])</f>
        <v>2020</v>
      </c>
    </row>
    <row r="4889" spans="2:14" x14ac:dyDescent="0.3">
      <c r="B4889" s="32">
        <v>201177</v>
      </c>
      <c r="C4889" s="5" t="s">
        <v>21</v>
      </c>
      <c r="D4889" s="5" t="s">
        <v>39</v>
      </c>
      <c r="E4889" s="5" t="s">
        <v>29</v>
      </c>
      <c r="F4889" s="5">
        <v>359</v>
      </c>
      <c r="G4889" s="6">
        <v>43835</v>
      </c>
      <c r="H4889" s="6">
        <v>43837</v>
      </c>
      <c r="I4889" s="6">
        <v>43843</v>
      </c>
      <c r="J4889" s="5" t="s">
        <v>30</v>
      </c>
      <c r="K4889" s="7">
        <v>1845.45</v>
      </c>
      <c r="L4889" s="35">
        <v>1402.54</v>
      </c>
      <c r="M4889" s="36">
        <f t="shared" si="76"/>
        <v>442.91000000000008</v>
      </c>
      <c r="N4889" s="37">
        <f>YEAR(Table1[[#This Row],[Data zamówienia]])</f>
        <v>2020</v>
      </c>
    </row>
    <row r="4890" spans="2:14" x14ac:dyDescent="0.3">
      <c r="B4890" s="32">
        <v>905053</v>
      </c>
      <c r="C4890" s="5" t="s">
        <v>21</v>
      </c>
      <c r="D4890" s="5" t="s">
        <v>36</v>
      </c>
      <c r="E4890" s="5" t="s">
        <v>37</v>
      </c>
      <c r="F4890" s="5">
        <v>67</v>
      </c>
      <c r="G4890" s="6">
        <v>43835</v>
      </c>
      <c r="H4890" s="6">
        <v>43839</v>
      </c>
      <c r="I4890" s="6">
        <v>43844</v>
      </c>
      <c r="J4890" s="5" t="s">
        <v>24</v>
      </c>
      <c r="K4890" s="7">
        <v>160.30000000000001</v>
      </c>
      <c r="L4890" s="35">
        <v>121.83</v>
      </c>
      <c r="M4890" s="36">
        <f t="shared" si="76"/>
        <v>38.470000000000013</v>
      </c>
      <c r="N4890" s="37">
        <f>YEAR(Table1[[#This Row],[Data zamówienia]])</f>
        <v>2020</v>
      </c>
    </row>
    <row r="4891" spans="2:14" x14ac:dyDescent="0.3">
      <c r="B4891" s="32">
        <v>782207</v>
      </c>
      <c r="C4891" s="5" t="s">
        <v>21</v>
      </c>
      <c r="D4891" s="5" t="s">
        <v>36</v>
      </c>
      <c r="E4891" s="5" t="s">
        <v>23</v>
      </c>
      <c r="F4891" s="5">
        <v>229</v>
      </c>
      <c r="G4891" s="6">
        <v>43836</v>
      </c>
      <c r="H4891" s="6">
        <v>43837</v>
      </c>
      <c r="I4891" s="6">
        <v>43839</v>
      </c>
      <c r="J4891" s="5" t="s">
        <v>32</v>
      </c>
      <c r="K4891" s="7">
        <v>1204.48</v>
      </c>
      <c r="L4891" s="35">
        <v>1144.26</v>
      </c>
      <c r="M4891" s="36">
        <f t="shared" si="76"/>
        <v>60.220000000000027</v>
      </c>
      <c r="N4891" s="37">
        <f>YEAR(Table1[[#This Row],[Data zamówienia]])</f>
        <v>2020</v>
      </c>
    </row>
    <row r="4892" spans="2:14" x14ac:dyDescent="0.3">
      <c r="B4892" s="32">
        <v>417417</v>
      </c>
      <c r="C4892" s="5" t="s">
        <v>27</v>
      </c>
      <c r="D4892" s="5" t="s">
        <v>28</v>
      </c>
      <c r="E4892" s="5" t="s">
        <v>37</v>
      </c>
      <c r="F4892" s="5">
        <v>26</v>
      </c>
      <c r="G4892" s="6">
        <v>43835</v>
      </c>
      <c r="H4892" s="6">
        <v>43839</v>
      </c>
      <c r="I4892" s="6">
        <v>43841</v>
      </c>
      <c r="J4892" s="5" t="s">
        <v>32</v>
      </c>
      <c r="K4892" s="7">
        <v>1848.66</v>
      </c>
      <c r="L4892" s="35">
        <v>1682.28</v>
      </c>
      <c r="M4892" s="36">
        <f t="shared" si="76"/>
        <v>166.38000000000011</v>
      </c>
      <c r="N4892" s="37">
        <f>YEAR(Table1[[#This Row],[Data zamówienia]])</f>
        <v>2020</v>
      </c>
    </row>
    <row r="4893" spans="2:14" x14ac:dyDescent="0.3">
      <c r="B4893" s="32">
        <v>36960</v>
      </c>
      <c r="C4893" s="5" t="s">
        <v>27</v>
      </c>
      <c r="D4893" s="5" t="s">
        <v>28</v>
      </c>
      <c r="E4893" s="5" t="s">
        <v>29</v>
      </c>
      <c r="F4893" s="5">
        <v>224</v>
      </c>
      <c r="G4893" s="6">
        <v>43836</v>
      </c>
      <c r="H4893" s="6">
        <v>43836</v>
      </c>
      <c r="I4893" s="6">
        <v>43843</v>
      </c>
      <c r="J4893" s="5" t="s">
        <v>40</v>
      </c>
      <c r="K4893" s="7">
        <v>1935.93</v>
      </c>
      <c r="L4893" s="35">
        <v>1064.76</v>
      </c>
      <c r="M4893" s="36">
        <f t="shared" si="76"/>
        <v>871.17000000000007</v>
      </c>
      <c r="N4893" s="37">
        <f>YEAR(Table1[[#This Row],[Data zamówienia]])</f>
        <v>2020</v>
      </c>
    </row>
    <row r="4894" spans="2:14" x14ac:dyDescent="0.3">
      <c r="B4894" s="32">
        <v>30527</v>
      </c>
      <c r="C4894" s="5" t="s">
        <v>21</v>
      </c>
      <c r="D4894" s="5" t="s">
        <v>28</v>
      </c>
      <c r="E4894" s="5" t="s">
        <v>23</v>
      </c>
      <c r="F4894" s="5">
        <v>293</v>
      </c>
      <c r="G4894" s="6">
        <v>43835</v>
      </c>
      <c r="H4894" s="6">
        <v>43837</v>
      </c>
      <c r="I4894" s="6">
        <v>43844</v>
      </c>
      <c r="J4894" s="5" t="s">
        <v>24</v>
      </c>
      <c r="K4894" s="7">
        <v>1151.27</v>
      </c>
      <c r="L4894" s="35">
        <v>1024.6300000000001</v>
      </c>
      <c r="M4894" s="36">
        <f t="shared" si="76"/>
        <v>126.63999999999987</v>
      </c>
      <c r="N4894" s="37">
        <f>YEAR(Table1[[#This Row],[Data zamówienia]])</f>
        <v>2020</v>
      </c>
    </row>
    <row r="4895" spans="2:14" x14ac:dyDescent="0.3">
      <c r="B4895" s="32">
        <v>707208</v>
      </c>
      <c r="C4895" s="5" t="s">
        <v>27</v>
      </c>
      <c r="D4895" s="5" t="s">
        <v>22</v>
      </c>
      <c r="E4895" s="5" t="s">
        <v>25</v>
      </c>
      <c r="F4895" s="5">
        <v>179</v>
      </c>
      <c r="G4895" s="6">
        <v>43836</v>
      </c>
      <c r="H4895" s="6">
        <v>43839</v>
      </c>
      <c r="I4895" s="6">
        <v>43846</v>
      </c>
      <c r="J4895" s="5" t="s">
        <v>30</v>
      </c>
      <c r="K4895" s="7">
        <v>352.39</v>
      </c>
      <c r="L4895" s="35">
        <v>193.81</v>
      </c>
      <c r="M4895" s="36">
        <f t="shared" si="76"/>
        <v>158.57999999999998</v>
      </c>
      <c r="N4895" s="37">
        <f>YEAR(Table1[[#This Row],[Data zamówienia]])</f>
        <v>2020</v>
      </c>
    </row>
    <row r="4896" spans="2:14" x14ac:dyDescent="0.3">
      <c r="B4896" s="32">
        <v>314331</v>
      </c>
      <c r="C4896" s="5" t="s">
        <v>35</v>
      </c>
      <c r="D4896" s="5" t="s">
        <v>28</v>
      </c>
      <c r="E4896" s="5" t="s">
        <v>23</v>
      </c>
      <c r="F4896" s="5">
        <v>218</v>
      </c>
      <c r="G4896" s="6">
        <v>43836</v>
      </c>
      <c r="H4896" s="6">
        <v>43839</v>
      </c>
      <c r="I4896" s="6">
        <v>43843</v>
      </c>
      <c r="J4896" s="5" t="s">
        <v>40</v>
      </c>
      <c r="K4896" s="7">
        <v>950.69</v>
      </c>
      <c r="L4896" s="35">
        <v>789.07</v>
      </c>
      <c r="M4896" s="36">
        <f t="shared" si="76"/>
        <v>161.62</v>
      </c>
      <c r="N4896" s="37">
        <f>YEAR(Table1[[#This Row],[Data zamówienia]])</f>
        <v>2020</v>
      </c>
    </row>
    <row r="4897" spans="2:14" x14ac:dyDescent="0.3">
      <c r="B4897" s="32">
        <v>602449</v>
      </c>
      <c r="C4897" s="5" t="s">
        <v>21</v>
      </c>
      <c r="D4897" s="5" t="s">
        <v>22</v>
      </c>
      <c r="E4897" s="5" t="s">
        <v>23</v>
      </c>
      <c r="F4897" s="5">
        <v>345</v>
      </c>
      <c r="G4897" s="6">
        <v>43836</v>
      </c>
      <c r="H4897" s="6">
        <v>43837</v>
      </c>
      <c r="I4897" s="6">
        <v>43843</v>
      </c>
      <c r="J4897" s="5" t="s">
        <v>32</v>
      </c>
      <c r="K4897" s="7">
        <v>547.49</v>
      </c>
      <c r="L4897" s="35">
        <v>481.79</v>
      </c>
      <c r="M4897" s="36">
        <f t="shared" si="76"/>
        <v>65.699999999999989</v>
      </c>
      <c r="N4897" s="37">
        <f>YEAR(Table1[[#This Row],[Data zamówienia]])</f>
        <v>2020</v>
      </c>
    </row>
    <row r="4898" spans="2:14" x14ac:dyDescent="0.3">
      <c r="B4898" s="32">
        <v>721853</v>
      </c>
      <c r="C4898" s="5" t="s">
        <v>35</v>
      </c>
      <c r="D4898" s="5" t="s">
        <v>28</v>
      </c>
      <c r="E4898" s="5" t="s">
        <v>31</v>
      </c>
      <c r="F4898" s="5">
        <v>132</v>
      </c>
      <c r="G4898" s="6">
        <v>43836</v>
      </c>
      <c r="H4898" s="6">
        <v>43838</v>
      </c>
      <c r="I4898" s="6">
        <v>43845</v>
      </c>
      <c r="J4898" s="5" t="s">
        <v>24</v>
      </c>
      <c r="K4898" s="7">
        <v>1531.69</v>
      </c>
      <c r="L4898" s="35">
        <v>1424.47</v>
      </c>
      <c r="M4898" s="36">
        <f t="shared" si="76"/>
        <v>107.22000000000003</v>
      </c>
      <c r="N4898" s="37">
        <f>YEAR(Table1[[#This Row],[Data zamówienia]])</f>
        <v>2020</v>
      </c>
    </row>
    <row r="4899" spans="2:14" x14ac:dyDescent="0.3">
      <c r="B4899" s="32">
        <v>130517</v>
      </c>
      <c r="C4899" s="5" t="s">
        <v>21</v>
      </c>
      <c r="D4899" s="5" t="s">
        <v>22</v>
      </c>
      <c r="E4899" s="5" t="s">
        <v>23</v>
      </c>
      <c r="F4899" s="5">
        <v>151</v>
      </c>
      <c r="G4899" s="6">
        <v>43836</v>
      </c>
      <c r="H4899" s="6">
        <v>43838</v>
      </c>
      <c r="I4899" s="6">
        <v>43842</v>
      </c>
      <c r="J4899" s="5" t="s">
        <v>24</v>
      </c>
      <c r="K4899" s="7">
        <v>559.48</v>
      </c>
      <c r="L4899" s="35">
        <v>369.26</v>
      </c>
      <c r="M4899" s="36">
        <f t="shared" si="76"/>
        <v>190.22000000000003</v>
      </c>
      <c r="N4899" s="37">
        <f>YEAR(Table1[[#This Row],[Data zamówienia]])</f>
        <v>2020</v>
      </c>
    </row>
    <row r="4900" spans="2:14" x14ac:dyDescent="0.3">
      <c r="B4900" s="32">
        <v>429530</v>
      </c>
      <c r="C4900" s="5" t="s">
        <v>21</v>
      </c>
      <c r="D4900" s="5" t="s">
        <v>36</v>
      </c>
      <c r="E4900" s="5" t="s">
        <v>25</v>
      </c>
      <c r="F4900" s="5">
        <v>96</v>
      </c>
      <c r="G4900" s="6">
        <v>43837</v>
      </c>
      <c r="H4900" s="6">
        <v>43839</v>
      </c>
      <c r="I4900" s="6">
        <v>43843</v>
      </c>
      <c r="J4900" s="5" t="s">
        <v>26</v>
      </c>
      <c r="K4900" s="7">
        <v>1331.9</v>
      </c>
      <c r="L4900" s="35">
        <v>785.82</v>
      </c>
      <c r="M4900" s="36">
        <f t="shared" si="76"/>
        <v>546.08000000000004</v>
      </c>
      <c r="N4900" s="37">
        <f>YEAR(Table1[[#This Row],[Data zamówienia]])</f>
        <v>2020</v>
      </c>
    </row>
    <row r="4901" spans="2:14" x14ac:dyDescent="0.3">
      <c r="B4901" s="32">
        <v>251003</v>
      </c>
      <c r="C4901" s="5" t="s">
        <v>27</v>
      </c>
      <c r="D4901" s="5" t="s">
        <v>39</v>
      </c>
      <c r="E4901" s="5" t="s">
        <v>34</v>
      </c>
      <c r="F4901" s="5">
        <v>326</v>
      </c>
      <c r="G4901" s="6">
        <v>43837</v>
      </c>
      <c r="H4901" s="6">
        <v>43837</v>
      </c>
      <c r="I4901" s="6">
        <v>43841</v>
      </c>
      <c r="J4901" s="5" t="s">
        <v>32</v>
      </c>
      <c r="K4901" s="7">
        <v>598.29999999999995</v>
      </c>
      <c r="L4901" s="35">
        <v>430.78</v>
      </c>
      <c r="M4901" s="36">
        <f t="shared" si="76"/>
        <v>167.51999999999998</v>
      </c>
      <c r="N4901" s="37">
        <f>YEAR(Table1[[#This Row],[Data zamówienia]])</f>
        <v>2020</v>
      </c>
    </row>
    <row r="4902" spans="2:14" x14ac:dyDescent="0.3">
      <c r="B4902" s="32">
        <v>175525</v>
      </c>
      <c r="C4902" s="5" t="s">
        <v>35</v>
      </c>
      <c r="D4902" s="5" t="s">
        <v>28</v>
      </c>
      <c r="E4902" s="5" t="s">
        <v>29</v>
      </c>
      <c r="F4902" s="5">
        <v>333</v>
      </c>
      <c r="G4902" s="6">
        <v>43836</v>
      </c>
      <c r="H4902" s="6">
        <v>43840</v>
      </c>
      <c r="I4902" s="6">
        <v>43842</v>
      </c>
      <c r="J4902" s="5" t="s">
        <v>26</v>
      </c>
      <c r="K4902" s="7">
        <v>1016.91</v>
      </c>
      <c r="L4902" s="35">
        <v>884.71</v>
      </c>
      <c r="M4902" s="36">
        <f t="shared" si="76"/>
        <v>132.19999999999993</v>
      </c>
      <c r="N4902" s="37">
        <f>YEAR(Table1[[#This Row],[Data zamówienia]])</f>
        <v>2020</v>
      </c>
    </row>
    <row r="4903" spans="2:14" x14ac:dyDescent="0.3">
      <c r="B4903" s="32">
        <v>235417</v>
      </c>
      <c r="C4903" s="5" t="s">
        <v>21</v>
      </c>
      <c r="D4903" s="5" t="s">
        <v>22</v>
      </c>
      <c r="E4903" s="5" t="s">
        <v>37</v>
      </c>
      <c r="F4903" s="5">
        <v>304</v>
      </c>
      <c r="G4903" s="6">
        <v>43836</v>
      </c>
      <c r="H4903" s="6">
        <v>43838</v>
      </c>
      <c r="I4903" s="6">
        <v>43839</v>
      </c>
      <c r="J4903" s="5" t="s">
        <v>32</v>
      </c>
      <c r="K4903" s="7">
        <v>877.14</v>
      </c>
      <c r="L4903" s="35">
        <v>578.91</v>
      </c>
      <c r="M4903" s="36">
        <f t="shared" si="76"/>
        <v>298.23</v>
      </c>
      <c r="N4903" s="37">
        <f>YEAR(Table1[[#This Row],[Data zamówienia]])</f>
        <v>2020</v>
      </c>
    </row>
    <row r="4904" spans="2:14" x14ac:dyDescent="0.3">
      <c r="B4904" s="32">
        <v>218212</v>
      </c>
      <c r="C4904" s="5" t="s">
        <v>21</v>
      </c>
      <c r="D4904" s="5" t="s">
        <v>39</v>
      </c>
      <c r="E4904" s="5" t="s">
        <v>29</v>
      </c>
      <c r="F4904" s="5">
        <v>26</v>
      </c>
      <c r="G4904" s="6">
        <v>43836</v>
      </c>
      <c r="H4904" s="6">
        <v>43840</v>
      </c>
      <c r="I4904" s="6">
        <v>43846</v>
      </c>
      <c r="J4904" s="5" t="s">
        <v>24</v>
      </c>
      <c r="K4904" s="7">
        <v>922.9</v>
      </c>
      <c r="L4904" s="35">
        <v>747.55</v>
      </c>
      <c r="M4904" s="36">
        <f t="shared" si="76"/>
        <v>175.35000000000002</v>
      </c>
      <c r="N4904" s="37">
        <f>YEAR(Table1[[#This Row],[Data zamówienia]])</f>
        <v>2020</v>
      </c>
    </row>
    <row r="4905" spans="2:14" x14ac:dyDescent="0.3">
      <c r="B4905" s="32">
        <v>589102</v>
      </c>
      <c r="C4905" s="5" t="s">
        <v>35</v>
      </c>
      <c r="D4905" s="5" t="s">
        <v>39</v>
      </c>
      <c r="E4905" s="5" t="s">
        <v>29</v>
      </c>
      <c r="F4905" s="5">
        <v>192</v>
      </c>
      <c r="G4905" s="6">
        <v>43837</v>
      </c>
      <c r="H4905" s="6">
        <v>43840</v>
      </c>
      <c r="I4905" s="6">
        <v>43847</v>
      </c>
      <c r="J4905" s="5" t="s">
        <v>30</v>
      </c>
      <c r="K4905" s="7">
        <v>1104.44</v>
      </c>
      <c r="L4905" s="35">
        <v>563.26</v>
      </c>
      <c r="M4905" s="36">
        <f t="shared" si="76"/>
        <v>541.18000000000006</v>
      </c>
      <c r="N4905" s="37">
        <f>YEAR(Table1[[#This Row],[Data zamówienia]])</f>
        <v>2020</v>
      </c>
    </row>
    <row r="4906" spans="2:14" x14ac:dyDescent="0.3">
      <c r="B4906" s="32">
        <v>763450</v>
      </c>
      <c r="C4906" s="5" t="s">
        <v>21</v>
      </c>
      <c r="D4906" s="5" t="s">
        <v>39</v>
      </c>
      <c r="E4906" s="5" t="s">
        <v>25</v>
      </c>
      <c r="F4906" s="5">
        <v>22</v>
      </c>
      <c r="G4906" s="6">
        <v>43836</v>
      </c>
      <c r="H4906" s="6">
        <v>43839</v>
      </c>
      <c r="I4906" s="6">
        <v>43846</v>
      </c>
      <c r="J4906" s="5" t="s">
        <v>33</v>
      </c>
      <c r="K4906" s="7">
        <v>1501.53</v>
      </c>
      <c r="L4906" s="35">
        <v>1216.24</v>
      </c>
      <c r="M4906" s="36">
        <f t="shared" si="76"/>
        <v>285.28999999999996</v>
      </c>
      <c r="N4906" s="37">
        <f>YEAR(Table1[[#This Row],[Data zamówienia]])</f>
        <v>2020</v>
      </c>
    </row>
    <row r="4907" spans="2:14" x14ac:dyDescent="0.3">
      <c r="B4907" s="32">
        <v>777297</v>
      </c>
      <c r="C4907" s="5" t="s">
        <v>27</v>
      </c>
      <c r="D4907" s="5" t="s">
        <v>28</v>
      </c>
      <c r="E4907" s="5" t="s">
        <v>34</v>
      </c>
      <c r="F4907" s="5">
        <v>166</v>
      </c>
      <c r="G4907" s="6">
        <v>43838</v>
      </c>
      <c r="H4907" s="6">
        <v>43839</v>
      </c>
      <c r="I4907" s="6">
        <v>43843</v>
      </c>
      <c r="J4907" s="5" t="s">
        <v>33</v>
      </c>
      <c r="K4907" s="7">
        <v>1799.83</v>
      </c>
      <c r="L4907" s="35">
        <v>1061.9000000000001</v>
      </c>
      <c r="M4907" s="36">
        <f t="shared" si="76"/>
        <v>737.92999999999984</v>
      </c>
      <c r="N4907" s="37">
        <f>YEAR(Table1[[#This Row],[Data zamówienia]])</f>
        <v>2020</v>
      </c>
    </row>
    <row r="4908" spans="2:14" x14ac:dyDescent="0.3">
      <c r="B4908" s="32">
        <v>12445</v>
      </c>
      <c r="C4908" s="5" t="s">
        <v>21</v>
      </c>
      <c r="D4908" s="5" t="s">
        <v>39</v>
      </c>
      <c r="E4908" s="5" t="s">
        <v>29</v>
      </c>
      <c r="F4908" s="5">
        <v>73</v>
      </c>
      <c r="G4908" s="6">
        <v>43837</v>
      </c>
      <c r="H4908" s="6">
        <v>43840</v>
      </c>
      <c r="I4908" s="6">
        <v>43844</v>
      </c>
      <c r="J4908" s="5" t="s">
        <v>26</v>
      </c>
      <c r="K4908" s="7">
        <v>1458.15</v>
      </c>
      <c r="L4908" s="35">
        <v>904.05</v>
      </c>
      <c r="M4908" s="36">
        <f t="shared" si="76"/>
        <v>554.10000000000014</v>
      </c>
      <c r="N4908" s="37">
        <f>YEAR(Table1[[#This Row],[Data zamówienia]])</f>
        <v>2020</v>
      </c>
    </row>
    <row r="4909" spans="2:14" x14ac:dyDescent="0.3">
      <c r="B4909" s="32">
        <v>265470</v>
      </c>
      <c r="C4909" s="5" t="s">
        <v>21</v>
      </c>
      <c r="D4909" s="5" t="s">
        <v>22</v>
      </c>
      <c r="E4909" s="5" t="s">
        <v>29</v>
      </c>
      <c r="F4909" s="5">
        <v>139</v>
      </c>
      <c r="G4909" s="6">
        <v>43837</v>
      </c>
      <c r="H4909" s="6">
        <v>43840</v>
      </c>
      <c r="I4909" s="6">
        <v>43843</v>
      </c>
      <c r="J4909" s="5" t="s">
        <v>30</v>
      </c>
      <c r="K4909" s="7">
        <v>1205.04</v>
      </c>
      <c r="L4909" s="35">
        <v>915.83</v>
      </c>
      <c r="M4909" s="36">
        <f t="shared" si="76"/>
        <v>289.20999999999992</v>
      </c>
      <c r="N4909" s="37">
        <f>YEAR(Table1[[#This Row],[Data zamówienia]])</f>
        <v>2020</v>
      </c>
    </row>
    <row r="4910" spans="2:14" x14ac:dyDescent="0.3">
      <c r="B4910" s="32">
        <v>436672</v>
      </c>
      <c r="C4910" s="5" t="s">
        <v>35</v>
      </c>
      <c r="D4910" s="5" t="s">
        <v>22</v>
      </c>
      <c r="E4910" s="5" t="s">
        <v>23</v>
      </c>
      <c r="F4910" s="5">
        <v>9</v>
      </c>
      <c r="G4910" s="6">
        <v>43838</v>
      </c>
      <c r="H4910" s="6">
        <v>43840</v>
      </c>
      <c r="I4910" s="6">
        <v>43842</v>
      </c>
      <c r="J4910" s="5" t="s">
        <v>26</v>
      </c>
      <c r="K4910" s="7">
        <v>1451.12</v>
      </c>
      <c r="L4910" s="35">
        <v>841.65</v>
      </c>
      <c r="M4910" s="36">
        <f t="shared" si="76"/>
        <v>609.46999999999991</v>
      </c>
      <c r="N4910" s="37">
        <f>YEAR(Table1[[#This Row],[Data zamówienia]])</f>
        <v>2020</v>
      </c>
    </row>
    <row r="4911" spans="2:14" x14ac:dyDescent="0.3">
      <c r="B4911" s="32">
        <v>669401</v>
      </c>
      <c r="C4911" s="5" t="s">
        <v>38</v>
      </c>
      <c r="D4911" s="5" t="s">
        <v>39</v>
      </c>
      <c r="E4911" s="5" t="s">
        <v>25</v>
      </c>
      <c r="F4911" s="5">
        <v>83</v>
      </c>
      <c r="G4911" s="6">
        <v>43838</v>
      </c>
      <c r="H4911" s="6">
        <v>43839</v>
      </c>
      <c r="I4911" s="6">
        <v>43844</v>
      </c>
      <c r="J4911" s="5" t="s">
        <v>32</v>
      </c>
      <c r="K4911" s="7">
        <v>826.39</v>
      </c>
      <c r="L4911" s="35">
        <v>462.78</v>
      </c>
      <c r="M4911" s="36">
        <f t="shared" si="76"/>
        <v>363.61</v>
      </c>
      <c r="N4911" s="37">
        <f>YEAR(Table1[[#This Row],[Data zamówienia]])</f>
        <v>2020</v>
      </c>
    </row>
    <row r="4912" spans="2:14" x14ac:dyDescent="0.3">
      <c r="B4912" s="32">
        <v>153085</v>
      </c>
      <c r="C4912" s="5" t="s">
        <v>35</v>
      </c>
      <c r="D4912" s="5" t="s">
        <v>28</v>
      </c>
      <c r="E4912" s="5" t="s">
        <v>31</v>
      </c>
      <c r="F4912" s="5">
        <v>51</v>
      </c>
      <c r="G4912" s="6">
        <v>43838</v>
      </c>
      <c r="H4912" s="6">
        <v>43838</v>
      </c>
      <c r="I4912" s="6">
        <v>43843</v>
      </c>
      <c r="J4912" s="5" t="s">
        <v>32</v>
      </c>
      <c r="K4912" s="7">
        <v>1072.8699999999999</v>
      </c>
      <c r="L4912" s="35">
        <v>815.38</v>
      </c>
      <c r="M4912" s="36">
        <f t="shared" si="76"/>
        <v>257.4899999999999</v>
      </c>
      <c r="N4912" s="37">
        <f>YEAR(Table1[[#This Row],[Data zamówienia]])</f>
        <v>2020</v>
      </c>
    </row>
    <row r="4913" spans="2:14" x14ac:dyDescent="0.3">
      <c r="B4913" s="32">
        <v>897417</v>
      </c>
      <c r="C4913" s="5" t="s">
        <v>38</v>
      </c>
      <c r="D4913" s="5" t="s">
        <v>22</v>
      </c>
      <c r="E4913" s="5" t="s">
        <v>37</v>
      </c>
      <c r="F4913" s="5">
        <v>13</v>
      </c>
      <c r="G4913" s="6">
        <v>43838</v>
      </c>
      <c r="H4913" s="6">
        <v>43840</v>
      </c>
      <c r="I4913" s="6">
        <v>43846</v>
      </c>
      <c r="J4913" s="5" t="s">
        <v>30</v>
      </c>
      <c r="K4913" s="7">
        <v>611.20000000000005</v>
      </c>
      <c r="L4913" s="35">
        <v>348.38</v>
      </c>
      <c r="M4913" s="36">
        <f t="shared" si="76"/>
        <v>262.82000000000005</v>
      </c>
      <c r="N4913" s="37">
        <f>YEAR(Table1[[#This Row],[Data zamówienia]])</f>
        <v>2020</v>
      </c>
    </row>
    <row r="4914" spans="2:14" x14ac:dyDescent="0.3">
      <c r="B4914" s="32">
        <v>996058</v>
      </c>
      <c r="C4914" s="5" t="s">
        <v>21</v>
      </c>
      <c r="D4914" s="5" t="s">
        <v>22</v>
      </c>
      <c r="E4914" s="5" t="s">
        <v>34</v>
      </c>
      <c r="F4914" s="5">
        <v>317</v>
      </c>
      <c r="G4914" s="6">
        <v>43837</v>
      </c>
      <c r="H4914" s="6">
        <v>43838</v>
      </c>
      <c r="I4914" s="6">
        <v>43844</v>
      </c>
      <c r="J4914" s="5" t="s">
        <v>24</v>
      </c>
      <c r="K4914" s="7">
        <v>590.77</v>
      </c>
      <c r="L4914" s="35">
        <v>502.15</v>
      </c>
      <c r="M4914" s="36">
        <f t="shared" si="76"/>
        <v>88.62</v>
      </c>
      <c r="N4914" s="37">
        <f>YEAR(Table1[[#This Row],[Data zamówienia]])</f>
        <v>2020</v>
      </c>
    </row>
    <row r="4915" spans="2:14" x14ac:dyDescent="0.3">
      <c r="B4915" s="32">
        <v>864538</v>
      </c>
      <c r="C4915" s="5" t="s">
        <v>38</v>
      </c>
      <c r="D4915" s="5" t="s">
        <v>36</v>
      </c>
      <c r="E4915" s="5" t="s">
        <v>29</v>
      </c>
      <c r="F4915" s="5">
        <v>189</v>
      </c>
      <c r="G4915" s="6">
        <v>43838</v>
      </c>
      <c r="H4915" s="6">
        <v>43838</v>
      </c>
      <c r="I4915" s="6">
        <v>43840</v>
      </c>
      <c r="J4915" s="5" t="s">
        <v>32</v>
      </c>
      <c r="K4915" s="7">
        <v>1209.54</v>
      </c>
      <c r="L4915" s="35">
        <v>895.06</v>
      </c>
      <c r="M4915" s="36">
        <f t="shared" si="76"/>
        <v>314.48</v>
      </c>
      <c r="N4915" s="37">
        <f>YEAR(Table1[[#This Row],[Data zamówienia]])</f>
        <v>2020</v>
      </c>
    </row>
    <row r="4916" spans="2:14" x14ac:dyDescent="0.3">
      <c r="B4916" s="32">
        <v>938048</v>
      </c>
      <c r="C4916" s="5" t="s">
        <v>21</v>
      </c>
      <c r="D4916" s="5" t="s">
        <v>36</v>
      </c>
      <c r="E4916" s="5" t="s">
        <v>31</v>
      </c>
      <c r="F4916" s="5">
        <v>34</v>
      </c>
      <c r="G4916" s="6">
        <v>43838</v>
      </c>
      <c r="H4916" s="6">
        <v>43841</v>
      </c>
      <c r="I4916" s="6">
        <v>43848</v>
      </c>
      <c r="J4916" s="5" t="s">
        <v>24</v>
      </c>
      <c r="K4916" s="7">
        <v>1877.7</v>
      </c>
      <c r="L4916" s="35">
        <v>1577.27</v>
      </c>
      <c r="M4916" s="36">
        <f t="shared" si="76"/>
        <v>300.43000000000006</v>
      </c>
      <c r="N4916" s="37">
        <f>YEAR(Table1[[#This Row],[Data zamówienia]])</f>
        <v>2020</v>
      </c>
    </row>
    <row r="4917" spans="2:14" x14ac:dyDescent="0.3">
      <c r="B4917" s="32">
        <v>400494</v>
      </c>
      <c r="C4917" s="5" t="s">
        <v>21</v>
      </c>
      <c r="D4917" s="5" t="s">
        <v>22</v>
      </c>
      <c r="E4917" s="5" t="s">
        <v>34</v>
      </c>
      <c r="F4917" s="5">
        <v>351</v>
      </c>
      <c r="G4917" s="6">
        <v>43838</v>
      </c>
      <c r="H4917" s="6">
        <v>43841</v>
      </c>
      <c r="I4917" s="6">
        <v>43844</v>
      </c>
      <c r="J4917" s="5" t="s">
        <v>33</v>
      </c>
      <c r="K4917" s="7">
        <v>979.75</v>
      </c>
      <c r="L4917" s="35">
        <v>509.47</v>
      </c>
      <c r="M4917" s="36">
        <f t="shared" si="76"/>
        <v>470.28</v>
      </c>
      <c r="N4917" s="37">
        <f>YEAR(Table1[[#This Row],[Data zamówienia]])</f>
        <v>2020</v>
      </c>
    </row>
    <row r="4918" spans="2:14" x14ac:dyDescent="0.3">
      <c r="B4918" s="32">
        <v>555275</v>
      </c>
      <c r="C4918" s="5" t="s">
        <v>21</v>
      </c>
      <c r="D4918" s="5" t="s">
        <v>22</v>
      </c>
      <c r="E4918" s="5" t="s">
        <v>25</v>
      </c>
      <c r="F4918" s="5">
        <v>6</v>
      </c>
      <c r="G4918" s="6">
        <v>43839</v>
      </c>
      <c r="H4918" s="6">
        <v>43842</v>
      </c>
      <c r="I4918" s="6">
        <v>43844</v>
      </c>
      <c r="J4918" s="5" t="s">
        <v>40</v>
      </c>
      <c r="K4918" s="7">
        <v>1530.21</v>
      </c>
      <c r="L4918" s="35">
        <v>1392.49</v>
      </c>
      <c r="M4918" s="36">
        <f t="shared" si="76"/>
        <v>137.72000000000003</v>
      </c>
      <c r="N4918" s="37">
        <f>YEAR(Table1[[#This Row],[Data zamówienia]])</f>
        <v>2020</v>
      </c>
    </row>
    <row r="4919" spans="2:14" x14ac:dyDescent="0.3">
      <c r="B4919" s="32">
        <v>261792</v>
      </c>
      <c r="C4919" s="5" t="s">
        <v>21</v>
      </c>
      <c r="D4919" s="5" t="s">
        <v>28</v>
      </c>
      <c r="E4919" s="5" t="s">
        <v>25</v>
      </c>
      <c r="F4919" s="5">
        <v>212</v>
      </c>
      <c r="G4919" s="6">
        <v>43839</v>
      </c>
      <c r="H4919" s="6">
        <v>43842</v>
      </c>
      <c r="I4919" s="6">
        <v>43846</v>
      </c>
      <c r="J4919" s="5" t="s">
        <v>24</v>
      </c>
      <c r="K4919" s="7">
        <v>609.85</v>
      </c>
      <c r="L4919" s="35">
        <v>548.87</v>
      </c>
      <c r="M4919" s="36">
        <f t="shared" si="76"/>
        <v>60.980000000000018</v>
      </c>
      <c r="N4919" s="37">
        <f>YEAR(Table1[[#This Row],[Data zamówienia]])</f>
        <v>2020</v>
      </c>
    </row>
    <row r="4920" spans="2:14" x14ac:dyDescent="0.3">
      <c r="B4920" s="32">
        <v>281583</v>
      </c>
      <c r="C4920" s="5" t="s">
        <v>35</v>
      </c>
      <c r="D4920" s="5" t="s">
        <v>28</v>
      </c>
      <c r="E4920" s="5" t="s">
        <v>34</v>
      </c>
      <c r="F4920" s="5">
        <v>223</v>
      </c>
      <c r="G4920" s="6">
        <v>43839</v>
      </c>
      <c r="H4920" s="6">
        <v>43839</v>
      </c>
      <c r="I4920" s="6">
        <v>43843</v>
      </c>
      <c r="J4920" s="5" t="s">
        <v>30</v>
      </c>
      <c r="K4920" s="7">
        <v>1716.03</v>
      </c>
      <c r="L4920" s="35">
        <v>1252.7</v>
      </c>
      <c r="M4920" s="36">
        <f t="shared" si="76"/>
        <v>463.32999999999993</v>
      </c>
      <c r="N4920" s="37">
        <f>YEAR(Table1[[#This Row],[Data zamówienia]])</f>
        <v>2020</v>
      </c>
    </row>
    <row r="4921" spans="2:14" x14ac:dyDescent="0.3">
      <c r="B4921" s="32">
        <v>662895</v>
      </c>
      <c r="C4921" s="5" t="s">
        <v>21</v>
      </c>
      <c r="D4921" s="5" t="s">
        <v>39</v>
      </c>
      <c r="E4921" s="5" t="s">
        <v>31</v>
      </c>
      <c r="F4921" s="5">
        <v>202</v>
      </c>
      <c r="G4921" s="6">
        <v>43838</v>
      </c>
      <c r="H4921" s="6">
        <v>43841</v>
      </c>
      <c r="I4921" s="6">
        <v>43844</v>
      </c>
      <c r="J4921" s="5" t="s">
        <v>32</v>
      </c>
      <c r="K4921" s="7">
        <v>1587.23</v>
      </c>
      <c r="L4921" s="35">
        <v>857.1</v>
      </c>
      <c r="M4921" s="36">
        <f t="shared" si="76"/>
        <v>730.13</v>
      </c>
      <c r="N4921" s="37">
        <f>YEAR(Table1[[#This Row],[Data zamówienia]])</f>
        <v>2020</v>
      </c>
    </row>
    <row r="4922" spans="2:14" x14ac:dyDescent="0.3">
      <c r="B4922" s="32">
        <v>616368</v>
      </c>
      <c r="C4922" s="5" t="s">
        <v>21</v>
      </c>
      <c r="D4922" s="5" t="s">
        <v>36</v>
      </c>
      <c r="E4922" s="5" t="s">
        <v>25</v>
      </c>
      <c r="F4922" s="5">
        <v>19</v>
      </c>
      <c r="G4922" s="6">
        <v>43838</v>
      </c>
      <c r="H4922" s="6">
        <v>43839</v>
      </c>
      <c r="I4922" s="6">
        <v>43843</v>
      </c>
      <c r="J4922" s="5" t="s">
        <v>24</v>
      </c>
      <c r="K4922" s="7">
        <v>1333.45</v>
      </c>
      <c r="L4922" s="35">
        <v>840.07</v>
      </c>
      <c r="M4922" s="36">
        <f t="shared" si="76"/>
        <v>493.38</v>
      </c>
      <c r="N4922" s="37">
        <f>YEAR(Table1[[#This Row],[Data zamówienia]])</f>
        <v>2020</v>
      </c>
    </row>
    <row r="4923" spans="2:14" x14ac:dyDescent="0.3">
      <c r="B4923" s="32">
        <v>14865</v>
      </c>
      <c r="C4923" s="5" t="s">
        <v>21</v>
      </c>
      <c r="D4923" s="5" t="s">
        <v>28</v>
      </c>
      <c r="E4923" s="5" t="s">
        <v>25</v>
      </c>
      <c r="F4923" s="5">
        <v>93</v>
      </c>
      <c r="G4923" s="6">
        <v>43839</v>
      </c>
      <c r="H4923" s="6">
        <v>43841</v>
      </c>
      <c r="I4923" s="6">
        <v>43843</v>
      </c>
      <c r="J4923" s="5" t="s">
        <v>32</v>
      </c>
      <c r="K4923" s="7">
        <v>1898.63</v>
      </c>
      <c r="L4923" s="35">
        <v>1139.18</v>
      </c>
      <c r="M4923" s="36">
        <f t="shared" si="76"/>
        <v>759.45</v>
      </c>
      <c r="N4923" s="37">
        <f>YEAR(Table1[[#This Row],[Data zamówienia]])</f>
        <v>2020</v>
      </c>
    </row>
    <row r="4924" spans="2:14" x14ac:dyDescent="0.3">
      <c r="B4924" s="32">
        <v>389163</v>
      </c>
      <c r="C4924" s="5" t="s">
        <v>21</v>
      </c>
      <c r="D4924" s="5" t="s">
        <v>22</v>
      </c>
      <c r="E4924" s="5" t="s">
        <v>34</v>
      </c>
      <c r="F4924" s="5">
        <v>175</v>
      </c>
      <c r="G4924" s="6">
        <v>43839</v>
      </c>
      <c r="H4924" s="6">
        <v>43840</v>
      </c>
      <c r="I4924" s="6">
        <v>43845</v>
      </c>
      <c r="J4924" s="5" t="s">
        <v>40</v>
      </c>
      <c r="K4924" s="7">
        <v>520.12</v>
      </c>
      <c r="L4924" s="35">
        <v>442.1</v>
      </c>
      <c r="M4924" s="36">
        <f t="shared" si="76"/>
        <v>78.019999999999982</v>
      </c>
      <c r="N4924" s="37">
        <f>YEAR(Table1[[#This Row],[Data zamówienia]])</f>
        <v>2020</v>
      </c>
    </row>
    <row r="4925" spans="2:14" x14ac:dyDescent="0.3">
      <c r="B4925" s="32">
        <v>641369</v>
      </c>
      <c r="C4925" s="5" t="s">
        <v>21</v>
      </c>
      <c r="D4925" s="5" t="s">
        <v>22</v>
      </c>
      <c r="E4925" s="5" t="s">
        <v>29</v>
      </c>
      <c r="F4925" s="5">
        <v>189</v>
      </c>
      <c r="G4925" s="6">
        <v>43839</v>
      </c>
      <c r="H4925" s="6">
        <v>43840</v>
      </c>
      <c r="I4925" s="6">
        <v>43842</v>
      </c>
      <c r="J4925" s="5" t="s">
        <v>32</v>
      </c>
      <c r="K4925" s="7">
        <v>657.42</v>
      </c>
      <c r="L4925" s="35">
        <v>427.32</v>
      </c>
      <c r="M4925" s="36">
        <f t="shared" si="76"/>
        <v>230.09999999999997</v>
      </c>
      <c r="N4925" s="37">
        <f>YEAR(Table1[[#This Row],[Data zamówienia]])</f>
        <v>2020</v>
      </c>
    </row>
    <row r="4926" spans="2:14" x14ac:dyDescent="0.3">
      <c r="B4926" s="32">
        <v>945536</v>
      </c>
      <c r="C4926" s="5" t="s">
        <v>21</v>
      </c>
      <c r="D4926" s="5" t="s">
        <v>22</v>
      </c>
      <c r="E4926" s="5" t="s">
        <v>31</v>
      </c>
      <c r="F4926" s="5">
        <v>257</v>
      </c>
      <c r="G4926" s="6">
        <v>43838</v>
      </c>
      <c r="H4926" s="6">
        <v>43839</v>
      </c>
      <c r="I4926" s="6">
        <v>43842</v>
      </c>
      <c r="J4926" s="5" t="s">
        <v>40</v>
      </c>
      <c r="K4926" s="7">
        <v>1458.15</v>
      </c>
      <c r="L4926" s="35">
        <v>1341.5</v>
      </c>
      <c r="M4926" s="36">
        <f t="shared" si="76"/>
        <v>116.65000000000009</v>
      </c>
      <c r="N4926" s="37">
        <f>YEAR(Table1[[#This Row],[Data zamówienia]])</f>
        <v>2020</v>
      </c>
    </row>
    <row r="4927" spans="2:14" x14ac:dyDescent="0.3">
      <c r="B4927" s="32">
        <v>461118</v>
      </c>
      <c r="C4927" s="5" t="s">
        <v>21</v>
      </c>
      <c r="D4927" s="5" t="s">
        <v>39</v>
      </c>
      <c r="E4927" s="5" t="s">
        <v>37</v>
      </c>
      <c r="F4927" s="5">
        <v>339</v>
      </c>
      <c r="G4927" s="6">
        <v>43839</v>
      </c>
      <c r="H4927" s="6">
        <v>43839</v>
      </c>
      <c r="I4927" s="6">
        <v>43840</v>
      </c>
      <c r="J4927" s="5" t="s">
        <v>26</v>
      </c>
      <c r="K4927" s="7">
        <v>1209.54</v>
      </c>
      <c r="L4927" s="35">
        <v>1112.78</v>
      </c>
      <c r="M4927" s="36">
        <f t="shared" si="76"/>
        <v>96.759999999999991</v>
      </c>
      <c r="N4927" s="37">
        <f>YEAR(Table1[[#This Row],[Data zamówienia]])</f>
        <v>2020</v>
      </c>
    </row>
    <row r="4928" spans="2:14" x14ac:dyDescent="0.3">
      <c r="B4928" s="32">
        <v>846632</v>
      </c>
      <c r="C4928" s="5" t="s">
        <v>21</v>
      </c>
      <c r="D4928" s="5" t="s">
        <v>39</v>
      </c>
      <c r="E4928" s="5" t="s">
        <v>29</v>
      </c>
      <c r="F4928" s="5">
        <v>318</v>
      </c>
      <c r="G4928" s="6">
        <v>43839</v>
      </c>
      <c r="H4928" s="6">
        <v>43839</v>
      </c>
      <c r="I4928" s="6">
        <v>43840</v>
      </c>
      <c r="J4928" s="5" t="s">
        <v>30</v>
      </c>
      <c r="K4928" s="7">
        <v>856.09</v>
      </c>
      <c r="L4928" s="35">
        <v>582.14</v>
      </c>
      <c r="M4928" s="36">
        <f t="shared" si="76"/>
        <v>273.95000000000005</v>
      </c>
      <c r="N4928" s="37">
        <f>YEAR(Table1[[#This Row],[Data zamówienia]])</f>
        <v>2020</v>
      </c>
    </row>
    <row r="4929" spans="2:14" x14ac:dyDescent="0.3">
      <c r="B4929" s="32">
        <v>41637</v>
      </c>
      <c r="C4929" s="5" t="s">
        <v>21</v>
      </c>
      <c r="D4929" s="5" t="s">
        <v>28</v>
      </c>
      <c r="E4929" s="5" t="s">
        <v>34</v>
      </c>
      <c r="F4929" s="5">
        <v>149</v>
      </c>
      <c r="G4929" s="6">
        <v>43838</v>
      </c>
      <c r="H4929" s="6">
        <v>43842</v>
      </c>
      <c r="I4929" s="6">
        <v>43843</v>
      </c>
      <c r="J4929" s="5" t="s">
        <v>24</v>
      </c>
      <c r="K4929" s="7">
        <v>393.72</v>
      </c>
      <c r="L4929" s="35">
        <v>354.35</v>
      </c>
      <c r="M4929" s="36">
        <f t="shared" si="76"/>
        <v>39.370000000000005</v>
      </c>
      <c r="N4929" s="37">
        <f>YEAR(Table1[[#This Row],[Data zamówienia]])</f>
        <v>2020</v>
      </c>
    </row>
    <row r="4930" spans="2:14" x14ac:dyDescent="0.3">
      <c r="B4930" s="32">
        <v>403417</v>
      </c>
      <c r="C4930" s="5" t="s">
        <v>27</v>
      </c>
      <c r="D4930" s="5" t="s">
        <v>22</v>
      </c>
      <c r="E4930" s="5" t="s">
        <v>37</v>
      </c>
      <c r="F4930" s="5">
        <v>40</v>
      </c>
      <c r="G4930" s="6">
        <v>43839</v>
      </c>
      <c r="H4930" s="6">
        <v>43840</v>
      </c>
      <c r="I4930" s="6">
        <v>43842</v>
      </c>
      <c r="J4930" s="5" t="s">
        <v>26</v>
      </c>
      <c r="K4930" s="7">
        <v>324.69</v>
      </c>
      <c r="L4930" s="35">
        <v>275.99</v>
      </c>
      <c r="M4930" s="36">
        <f t="shared" si="76"/>
        <v>48.699999999999989</v>
      </c>
      <c r="N4930" s="37">
        <f>YEAR(Table1[[#This Row],[Data zamówienia]])</f>
        <v>2020</v>
      </c>
    </row>
    <row r="4931" spans="2:14" x14ac:dyDescent="0.3">
      <c r="B4931" s="32">
        <v>416359</v>
      </c>
      <c r="C4931" s="5" t="s">
        <v>27</v>
      </c>
      <c r="D4931" s="5" t="s">
        <v>39</v>
      </c>
      <c r="E4931" s="5" t="s">
        <v>23</v>
      </c>
      <c r="F4931" s="5">
        <v>261</v>
      </c>
      <c r="G4931" s="6">
        <v>43840</v>
      </c>
      <c r="H4931" s="6">
        <v>43840</v>
      </c>
      <c r="I4931" s="6">
        <v>43846</v>
      </c>
      <c r="J4931" s="5" t="s">
        <v>32</v>
      </c>
      <c r="K4931" s="7">
        <v>1268.92</v>
      </c>
      <c r="L4931" s="35">
        <v>659.84</v>
      </c>
      <c r="M4931" s="36">
        <f t="shared" si="76"/>
        <v>609.08000000000004</v>
      </c>
      <c r="N4931" s="37">
        <f>YEAR(Table1[[#This Row],[Data zamówienia]])</f>
        <v>2020</v>
      </c>
    </row>
    <row r="4932" spans="2:14" x14ac:dyDescent="0.3">
      <c r="B4932" s="32">
        <v>500465</v>
      </c>
      <c r="C4932" s="5" t="s">
        <v>21</v>
      </c>
      <c r="D4932" s="5" t="s">
        <v>36</v>
      </c>
      <c r="E4932" s="5" t="s">
        <v>23</v>
      </c>
      <c r="F4932" s="5">
        <v>262</v>
      </c>
      <c r="G4932" s="6">
        <v>43839</v>
      </c>
      <c r="H4932" s="6">
        <v>43840</v>
      </c>
      <c r="I4932" s="6">
        <v>43846</v>
      </c>
      <c r="J4932" s="5" t="s">
        <v>24</v>
      </c>
      <c r="K4932" s="7">
        <v>1158.99</v>
      </c>
      <c r="L4932" s="35">
        <v>950.37</v>
      </c>
      <c r="M4932" s="36">
        <f t="shared" ref="M4932:M4995" si="77">K4932-L4932</f>
        <v>208.62</v>
      </c>
      <c r="N4932" s="37">
        <f>YEAR(Table1[[#This Row],[Data zamówienia]])</f>
        <v>2020</v>
      </c>
    </row>
    <row r="4933" spans="2:14" x14ac:dyDescent="0.3">
      <c r="B4933" s="32">
        <v>106755</v>
      </c>
      <c r="C4933" s="5" t="s">
        <v>38</v>
      </c>
      <c r="D4933" s="5" t="s">
        <v>39</v>
      </c>
      <c r="E4933" s="5" t="s">
        <v>37</v>
      </c>
      <c r="F4933" s="5">
        <v>171</v>
      </c>
      <c r="G4933" s="6">
        <v>43839</v>
      </c>
      <c r="H4933" s="6">
        <v>43843</v>
      </c>
      <c r="I4933" s="6">
        <v>43848</v>
      </c>
      <c r="J4933" s="5" t="s">
        <v>30</v>
      </c>
      <c r="K4933" s="7">
        <v>536.65</v>
      </c>
      <c r="L4933" s="35">
        <v>381.02</v>
      </c>
      <c r="M4933" s="36">
        <f t="shared" si="77"/>
        <v>155.63</v>
      </c>
      <c r="N4933" s="37">
        <f>YEAR(Table1[[#This Row],[Data zamówienia]])</f>
        <v>2020</v>
      </c>
    </row>
    <row r="4934" spans="2:14" x14ac:dyDescent="0.3">
      <c r="B4934" s="32">
        <v>450346</v>
      </c>
      <c r="C4934" s="5" t="s">
        <v>27</v>
      </c>
      <c r="D4934" s="5" t="s">
        <v>36</v>
      </c>
      <c r="E4934" s="5" t="s">
        <v>23</v>
      </c>
      <c r="F4934" s="5">
        <v>131</v>
      </c>
      <c r="G4934" s="6">
        <v>43840</v>
      </c>
      <c r="H4934" s="6">
        <v>43843</v>
      </c>
      <c r="I4934" s="6">
        <v>43844</v>
      </c>
      <c r="J4934" s="5" t="s">
        <v>30</v>
      </c>
      <c r="K4934" s="7">
        <v>609.85</v>
      </c>
      <c r="L4934" s="35">
        <v>548.87</v>
      </c>
      <c r="M4934" s="36">
        <f t="shared" si="77"/>
        <v>60.980000000000018</v>
      </c>
      <c r="N4934" s="37">
        <f>YEAR(Table1[[#This Row],[Data zamówienia]])</f>
        <v>2020</v>
      </c>
    </row>
    <row r="4935" spans="2:14" x14ac:dyDescent="0.3">
      <c r="B4935" s="32">
        <v>185051</v>
      </c>
      <c r="C4935" s="5" t="s">
        <v>27</v>
      </c>
      <c r="D4935" s="5" t="s">
        <v>39</v>
      </c>
      <c r="E4935" s="5" t="s">
        <v>37</v>
      </c>
      <c r="F4935" s="5">
        <v>344</v>
      </c>
      <c r="G4935" s="6">
        <v>43839</v>
      </c>
      <c r="H4935" s="6">
        <v>43842</v>
      </c>
      <c r="I4935" s="6">
        <v>43843</v>
      </c>
      <c r="J4935" s="5" t="s">
        <v>30</v>
      </c>
      <c r="K4935" s="7">
        <v>561.15</v>
      </c>
      <c r="L4935" s="35">
        <v>493.81</v>
      </c>
      <c r="M4935" s="36">
        <f t="shared" si="77"/>
        <v>67.339999999999975</v>
      </c>
      <c r="N4935" s="37">
        <f>YEAR(Table1[[#This Row],[Data zamówienia]])</f>
        <v>2020</v>
      </c>
    </row>
    <row r="4936" spans="2:14" x14ac:dyDescent="0.3">
      <c r="B4936" s="32">
        <v>158311</v>
      </c>
      <c r="C4936" s="5" t="s">
        <v>27</v>
      </c>
      <c r="D4936" s="5" t="s">
        <v>28</v>
      </c>
      <c r="E4936" s="5" t="s">
        <v>29</v>
      </c>
      <c r="F4936" s="5">
        <v>138</v>
      </c>
      <c r="G4936" s="6">
        <v>43840</v>
      </c>
      <c r="H4936" s="6">
        <v>43842</v>
      </c>
      <c r="I4936" s="6">
        <v>43845</v>
      </c>
      <c r="J4936" s="5" t="s">
        <v>40</v>
      </c>
      <c r="K4936" s="7">
        <v>893.11</v>
      </c>
      <c r="L4936" s="35">
        <v>678.76</v>
      </c>
      <c r="M4936" s="36">
        <f t="shared" si="77"/>
        <v>214.35000000000002</v>
      </c>
      <c r="N4936" s="37">
        <f>YEAR(Table1[[#This Row],[Data zamówienia]])</f>
        <v>2020</v>
      </c>
    </row>
    <row r="4937" spans="2:14" x14ac:dyDescent="0.3">
      <c r="B4937" s="32">
        <v>335462</v>
      </c>
      <c r="C4937" s="5" t="s">
        <v>21</v>
      </c>
      <c r="D4937" s="5" t="s">
        <v>22</v>
      </c>
      <c r="E4937" s="5" t="s">
        <v>23</v>
      </c>
      <c r="F4937" s="5">
        <v>259</v>
      </c>
      <c r="G4937" s="6">
        <v>43839</v>
      </c>
      <c r="H4937" s="6">
        <v>43841</v>
      </c>
      <c r="I4937" s="6">
        <v>43842</v>
      </c>
      <c r="J4937" s="5" t="s">
        <v>40</v>
      </c>
      <c r="K4937" s="7">
        <v>1151.27</v>
      </c>
      <c r="L4937" s="35">
        <v>1093.71</v>
      </c>
      <c r="M4937" s="36">
        <f t="shared" si="77"/>
        <v>57.559999999999945</v>
      </c>
      <c r="N4937" s="37">
        <f>YEAR(Table1[[#This Row],[Data zamówienia]])</f>
        <v>2020</v>
      </c>
    </row>
    <row r="4938" spans="2:14" x14ac:dyDescent="0.3">
      <c r="B4938" s="32">
        <v>706518</v>
      </c>
      <c r="C4938" s="5" t="s">
        <v>38</v>
      </c>
      <c r="D4938" s="5" t="s">
        <v>22</v>
      </c>
      <c r="E4938" s="5" t="s">
        <v>25</v>
      </c>
      <c r="F4938" s="5">
        <v>82</v>
      </c>
      <c r="G4938" s="6">
        <v>43840</v>
      </c>
      <c r="H4938" s="6">
        <v>43840</v>
      </c>
      <c r="I4938" s="6">
        <v>43841</v>
      </c>
      <c r="J4938" s="5" t="s">
        <v>40</v>
      </c>
      <c r="K4938" s="7">
        <v>1351.9</v>
      </c>
      <c r="L4938" s="35">
        <v>1149.1199999999999</v>
      </c>
      <c r="M4938" s="36">
        <f t="shared" si="77"/>
        <v>202.7800000000002</v>
      </c>
      <c r="N4938" s="37">
        <f>YEAR(Table1[[#This Row],[Data zamówienia]])</f>
        <v>2020</v>
      </c>
    </row>
    <row r="4939" spans="2:14" x14ac:dyDescent="0.3">
      <c r="B4939" s="32">
        <v>158981</v>
      </c>
      <c r="C4939" s="5" t="s">
        <v>35</v>
      </c>
      <c r="D4939" s="5" t="s">
        <v>39</v>
      </c>
      <c r="E4939" s="5" t="s">
        <v>34</v>
      </c>
      <c r="F4939" s="5">
        <v>303</v>
      </c>
      <c r="G4939" s="6">
        <v>43839</v>
      </c>
      <c r="H4939" s="6">
        <v>43842</v>
      </c>
      <c r="I4939" s="6">
        <v>43849</v>
      </c>
      <c r="J4939" s="5" t="s">
        <v>30</v>
      </c>
      <c r="K4939" s="7">
        <v>439.57</v>
      </c>
      <c r="L4939" s="35">
        <v>268.14</v>
      </c>
      <c r="M4939" s="36">
        <f t="shared" si="77"/>
        <v>171.43</v>
      </c>
      <c r="N4939" s="37">
        <f>YEAR(Table1[[#This Row],[Data zamówienia]])</f>
        <v>2020</v>
      </c>
    </row>
    <row r="4940" spans="2:14" x14ac:dyDescent="0.3">
      <c r="B4940" s="32">
        <v>74158</v>
      </c>
      <c r="C4940" s="5" t="s">
        <v>21</v>
      </c>
      <c r="D4940" s="5" t="s">
        <v>39</v>
      </c>
      <c r="E4940" s="5" t="s">
        <v>34</v>
      </c>
      <c r="F4940" s="5">
        <v>183</v>
      </c>
      <c r="G4940" s="6">
        <v>43841</v>
      </c>
      <c r="H4940" s="6">
        <v>43842</v>
      </c>
      <c r="I4940" s="6">
        <v>43848</v>
      </c>
      <c r="J4940" s="5" t="s">
        <v>30</v>
      </c>
      <c r="K4940" s="7">
        <v>1365.01</v>
      </c>
      <c r="L4940" s="35">
        <v>1092.01</v>
      </c>
      <c r="M4940" s="36">
        <f t="shared" si="77"/>
        <v>273</v>
      </c>
      <c r="N4940" s="37">
        <f>YEAR(Table1[[#This Row],[Data zamówienia]])</f>
        <v>2020</v>
      </c>
    </row>
    <row r="4941" spans="2:14" x14ac:dyDescent="0.3">
      <c r="B4941" s="32">
        <v>440410</v>
      </c>
      <c r="C4941" s="5" t="s">
        <v>35</v>
      </c>
      <c r="D4941" s="5" t="s">
        <v>39</v>
      </c>
      <c r="E4941" s="5" t="s">
        <v>31</v>
      </c>
      <c r="F4941" s="5">
        <v>85</v>
      </c>
      <c r="G4941" s="6">
        <v>43841</v>
      </c>
      <c r="H4941" s="6">
        <v>43841</v>
      </c>
      <c r="I4941" s="6">
        <v>43844</v>
      </c>
      <c r="J4941" s="5" t="s">
        <v>40</v>
      </c>
      <c r="K4941" s="7">
        <v>1877.7</v>
      </c>
      <c r="L4941" s="35">
        <v>1239.28</v>
      </c>
      <c r="M4941" s="36">
        <f t="shared" si="77"/>
        <v>638.42000000000007</v>
      </c>
      <c r="N4941" s="37">
        <f>YEAR(Table1[[#This Row],[Data zamówienia]])</f>
        <v>2020</v>
      </c>
    </row>
    <row r="4942" spans="2:14" x14ac:dyDescent="0.3">
      <c r="B4942" s="32">
        <v>87639</v>
      </c>
      <c r="C4942" s="5" t="s">
        <v>27</v>
      </c>
      <c r="D4942" s="5" t="s">
        <v>22</v>
      </c>
      <c r="E4942" s="5" t="s">
        <v>29</v>
      </c>
      <c r="F4942" s="5">
        <v>76</v>
      </c>
      <c r="G4942" s="6">
        <v>43840</v>
      </c>
      <c r="H4942" s="6">
        <v>43843</v>
      </c>
      <c r="I4942" s="6">
        <v>43846</v>
      </c>
      <c r="J4942" s="5" t="s">
        <v>30</v>
      </c>
      <c r="K4942" s="7">
        <v>157.06</v>
      </c>
      <c r="L4942" s="35">
        <v>97.38</v>
      </c>
      <c r="M4942" s="36">
        <f t="shared" si="77"/>
        <v>59.680000000000007</v>
      </c>
      <c r="N4942" s="37">
        <f>YEAR(Table1[[#This Row],[Data zamówienia]])</f>
        <v>2020</v>
      </c>
    </row>
    <row r="4943" spans="2:14" x14ac:dyDescent="0.3">
      <c r="B4943" s="32">
        <v>476817</v>
      </c>
      <c r="C4943" s="5" t="s">
        <v>21</v>
      </c>
      <c r="D4943" s="5" t="s">
        <v>22</v>
      </c>
      <c r="E4943" s="5" t="s">
        <v>29</v>
      </c>
      <c r="F4943" s="5">
        <v>163</v>
      </c>
      <c r="G4943" s="6">
        <v>43840</v>
      </c>
      <c r="H4943" s="6">
        <v>43841</v>
      </c>
      <c r="I4943" s="6">
        <v>43846</v>
      </c>
      <c r="J4943" s="5" t="s">
        <v>32</v>
      </c>
      <c r="K4943" s="7">
        <v>1170.45</v>
      </c>
      <c r="L4943" s="35">
        <v>807.61</v>
      </c>
      <c r="M4943" s="36">
        <f t="shared" si="77"/>
        <v>362.84000000000003</v>
      </c>
      <c r="N4943" s="37">
        <f>YEAR(Table1[[#This Row],[Data zamówienia]])</f>
        <v>2020</v>
      </c>
    </row>
    <row r="4944" spans="2:14" x14ac:dyDescent="0.3">
      <c r="B4944" s="32">
        <v>221434</v>
      </c>
      <c r="C4944" s="5" t="s">
        <v>21</v>
      </c>
      <c r="D4944" s="5" t="s">
        <v>39</v>
      </c>
      <c r="E4944" s="5" t="s">
        <v>31</v>
      </c>
      <c r="F4944" s="5">
        <v>66</v>
      </c>
      <c r="G4944" s="6">
        <v>43841</v>
      </c>
      <c r="H4944" s="6">
        <v>43841</v>
      </c>
      <c r="I4944" s="6">
        <v>43848</v>
      </c>
      <c r="J4944" s="5" t="s">
        <v>30</v>
      </c>
      <c r="K4944" s="7">
        <v>1411.9</v>
      </c>
      <c r="L4944" s="35">
        <v>889.5</v>
      </c>
      <c r="M4944" s="36">
        <f t="shared" si="77"/>
        <v>522.40000000000009</v>
      </c>
      <c r="N4944" s="37">
        <f>YEAR(Table1[[#This Row],[Data zamówienia]])</f>
        <v>2020</v>
      </c>
    </row>
    <row r="4945" spans="2:14" x14ac:dyDescent="0.3">
      <c r="B4945" s="32">
        <v>816498</v>
      </c>
      <c r="C4945" s="5" t="s">
        <v>21</v>
      </c>
      <c r="D4945" s="5" t="s">
        <v>39</v>
      </c>
      <c r="E4945" s="5" t="s">
        <v>25</v>
      </c>
      <c r="F4945" s="5">
        <v>301</v>
      </c>
      <c r="G4945" s="6">
        <v>43840</v>
      </c>
      <c r="H4945" s="6">
        <v>43842</v>
      </c>
      <c r="I4945" s="6">
        <v>43846</v>
      </c>
      <c r="J4945" s="5" t="s">
        <v>40</v>
      </c>
      <c r="K4945" s="7">
        <v>1071.03</v>
      </c>
      <c r="L4945" s="35">
        <v>824.69</v>
      </c>
      <c r="M4945" s="36">
        <f t="shared" si="77"/>
        <v>246.33999999999992</v>
      </c>
      <c r="N4945" s="37">
        <f>YEAR(Table1[[#This Row],[Data zamówienia]])</f>
        <v>2020</v>
      </c>
    </row>
    <row r="4946" spans="2:14" x14ac:dyDescent="0.3">
      <c r="B4946" s="32">
        <v>329057</v>
      </c>
      <c r="C4946" s="5" t="s">
        <v>21</v>
      </c>
      <c r="D4946" s="5" t="s">
        <v>22</v>
      </c>
      <c r="E4946" s="5" t="s">
        <v>31</v>
      </c>
      <c r="F4946" s="5">
        <v>289</v>
      </c>
      <c r="G4946" s="6">
        <v>43840</v>
      </c>
      <c r="H4946" s="6">
        <v>43844</v>
      </c>
      <c r="I4946" s="6">
        <v>43847</v>
      </c>
      <c r="J4946" s="5" t="s">
        <v>26</v>
      </c>
      <c r="K4946" s="7">
        <v>484.22</v>
      </c>
      <c r="L4946" s="35">
        <v>416.43</v>
      </c>
      <c r="M4946" s="36">
        <f t="shared" si="77"/>
        <v>67.79000000000002</v>
      </c>
      <c r="N4946" s="37">
        <f>YEAR(Table1[[#This Row],[Data zamówienia]])</f>
        <v>2020</v>
      </c>
    </row>
    <row r="4947" spans="2:14" x14ac:dyDescent="0.3">
      <c r="B4947" s="32">
        <v>83466</v>
      </c>
      <c r="C4947" s="5" t="s">
        <v>21</v>
      </c>
      <c r="D4947" s="5" t="s">
        <v>22</v>
      </c>
      <c r="E4947" s="5" t="s">
        <v>25</v>
      </c>
      <c r="F4947" s="5">
        <v>339</v>
      </c>
      <c r="G4947" s="6">
        <v>43841</v>
      </c>
      <c r="H4947" s="6">
        <v>43841</v>
      </c>
      <c r="I4947" s="6">
        <v>43847</v>
      </c>
      <c r="J4947" s="5" t="s">
        <v>33</v>
      </c>
      <c r="K4947" s="7">
        <v>849.24</v>
      </c>
      <c r="L4947" s="35">
        <v>433.11</v>
      </c>
      <c r="M4947" s="36">
        <f t="shared" si="77"/>
        <v>416.13</v>
      </c>
      <c r="N4947" s="37">
        <f>YEAR(Table1[[#This Row],[Data zamówienia]])</f>
        <v>2020</v>
      </c>
    </row>
    <row r="4948" spans="2:14" x14ac:dyDescent="0.3">
      <c r="B4948" s="32">
        <v>995721</v>
      </c>
      <c r="C4948" s="5" t="s">
        <v>38</v>
      </c>
      <c r="D4948" s="5" t="s">
        <v>22</v>
      </c>
      <c r="E4948" s="5" t="s">
        <v>37</v>
      </c>
      <c r="F4948" s="5">
        <v>128</v>
      </c>
      <c r="G4948" s="6">
        <v>43841</v>
      </c>
      <c r="H4948" s="6">
        <v>43842</v>
      </c>
      <c r="I4948" s="6">
        <v>43843</v>
      </c>
      <c r="J4948" s="5" t="s">
        <v>26</v>
      </c>
      <c r="K4948" s="7">
        <v>1331.28</v>
      </c>
      <c r="L4948" s="35">
        <v>891.96</v>
      </c>
      <c r="M4948" s="36">
        <f t="shared" si="77"/>
        <v>439.31999999999994</v>
      </c>
      <c r="N4948" s="37">
        <f>YEAR(Table1[[#This Row],[Data zamówienia]])</f>
        <v>2020</v>
      </c>
    </row>
    <row r="4949" spans="2:14" x14ac:dyDescent="0.3">
      <c r="B4949" s="32">
        <v>818933</v>
      </c>
      <c r="C4949" s="5" t="s">
        <v>35</v>
      </c>
      <c r="D4949" s="5" t="s">
        <v>28</v>
      </c>
      <c r="E4949" s="5" t="s">
        <v>29</v>
      </c>
      <c r="F4949" s="5">
        <v>276</v>
      </c>
      <c r="G4949" s="6">
        <v>43841</v>
      </c>
      <c r="H4949" s="6">
        <v>43841</v>
      </c>
      <c r="I4949" s="6">
        <v>43845</v>
      </c>
      <c r="J4949" s="5" t="s">
        <v>30</v>
      </c>
      <c r="K4949" s="7">
        <v>547.49</v>
      </c>
      <c r="L4949" s="35">
        <v>317.54000000000002</v>
      </c>
      <c r="M4949" s="36">
        <f t="shared" si="77"/>
        <v>229.95</v>
      </c>
      <c r="N4949" s="37">
        <f>YEAR(Table1[[#This Row],[Data zamówienia]])</f>
        <v>2020</v>
      </c>
    </row>
    <row r="4950" spans="2:14" x14ac:dyDescent="0.3">
      <c r="B4950" s="32">
        <v>655132</v>
      </c>
      <c r="C4950" s="5" t="s">
        <v>38</v>
      </c>
      <c r="D4950" s="5" t="s">
        <v>22</v>
      </c>
      <c r="E4950" s="5" t="s">
        <v>31</v>
      </c>
      <c r="F4950" s="5">
        <v>343</v>
      </c>
      <c r="G4950" s="6">
        <v>43842</v>
      </c>
      <c r="H4950" s="6">
        <v>43843</v>
      </c>
      <c r="I4950" s="6">
        <v>43845</v>
      </c>
      <c r="J4950" s="5" t="s">
        <v>33</v>
      </c>
      <c r="K4950" s="7">
        <v>1344.24</v>
      </c>
      <c r="L4950" s="35">
        <v>1075.3900000000001</v>
      </c>
      <c r="M4950" s="36">
        <f t="shared" si="77"/>
        <v>268.84999999999991</v>
      </c>
      <c r="N4950" s="37">
        <f>YEAR(Table1[[#This Row],[Data zamówienia]])</f>
        <v>2020</v>
      </c>
    </row>
    <row r="4951" spans="2:14" x14ac:dyDescent="0.3">
      <c r="B4951" s="32">
        <v>740362</v>
      </c>
      <c r="C4951" s="5" t="s">
        <v>38</v>
      </c>
      <c r="D4951" s="5" t="s">
        <v>39</v>
      </c>
      <c r="E4951" s="5" t="s">
        <v>34</v>
      </c>
      <c r="F4951" s="5">
        <v>330</v>
      </c>
      <c r="G4951" s="6">
        <v>43842</v>
      </c>
      <c r="H4951" s="6">
        <v>43843</v>
      </c>
      <c r="I4951" s="6">
        <v>43850</v>
      </c>
      <c r="J4951" s="5" t="s">
        <v>30</v>
      </c>
      <c r="K4951" s="7">
        <v>476.41</v>
      </c>
      <c r="L4951" s="35">
        <v>266.79000000000002</v>
      </c>
      <c r="M4951" s="36">
        <f t="shared" si="77"/>
        <v>209.62</v>
      </c>
      <c r="N4951" s="37">
        <f>YEAR(Table1[[#This Row],[Data zamówienia]])</f>
        <v>2020</v>
      </c>
    </row>
    <row r="4952" spans="2:14" x14ac:dyDescent="0.3">
      <c r="B4952" s="32">
        <v>464538</v>
      </c>
      <c r="C4952" s="5" t="s">
        <v>21</v>
      </c>
      <c r="D4952" s="5" t="s">
        <v>22</v>
      </c>
      <c r="E4952" s="5" t="s">
        <v>25</v>
      </c>
      <c r="F4952" s="5">
        <v>149</v>
      </c>
      <c r="G4952" s="6">
        <v>43841</v>
      </c>
      <c r="H4952" s="6">
        <v>43842</v>
      </c>
      <c r="I4952" s="6">
        <v>43845</v>
      </c>
      <c r="J4952" s="5" t="s">
        <v>32</v>
      </c>
      <c r="K4952" s="7">
        <v>255.65</v>
      </c>
      <c r="L4952" s="35">
        <v>240.31</v>
      </c>
      <c r="M4952" s="36">
        <f t="shared" si="77"/>
        <v>15.340000000000003</v>
      </c>
      <c r="N4952" s="37">
        <f>YEAR(Table1[[#This Row],[Data zamówienia]])</f>
        <v>2020</v>
      </c>
    </row>
    <row r="4953" spans="2:14" x14ac:dyDescent="0.3">
      <c r="B4953" s="32">
        <v>224421</v>
      </c>
      <c r="C4953" s="5" t="s">
        <v>27</v>
      </c>
      <c r="D4953" s="5" t="s">
        <v>28</v>
      </c>
      <c r="E4953" s="5" t="s">
        <v>29</v>
      </c>
      <c r="F4953" s="5">
        <v>324</v>
      </c>
      <c r="G4953" s="6">
        <v>43842</v>
      </c>
      <c r="H4953" s="6">
        <v>43844</v>
      </c>
      <c r="I4953" s="6">
        <v>43846</v>
      </c>
      <c r="J4953" s="5" t="s">
        <v>40</v>
      </c>
      <c r="K4953" s="7">
        <v>558.04</v>
      </c>
      <c r="L4953" s="35">
        <v>424.11</v>
      </c>
      <c r="M4953" s="36">
        <f t="shared" si="77"/>
        <v>133.92999999999995</v>
      </c>
      <c r="N4953" s="37">
        <f>YEAR(Table1[[#This Row],[Data zamówienia]])</f>
        <v>2020</v>
      </c>
    </row>
    <row r="4954" spans="2:14" x14ac:dyDescent="0.3">
      <c r="B4954" s="32">
        <v>586301</v>
      </c>
      <c r="C4954" s="5" t="s">
        <v>38</v>
      </c>
      <c r="D4954" s="5" t="s">
        <v>39</v>
      </c>
      <c r="E4954" s="5" t="s">
        <v>29</v>
      </c>
      <c r="F4954" s="5">
        <v>327</v>
      </c>
      <c r="G4954" s="6">
        <v>43841</v>
      </c>
      <c r="H4954" s="6">
        <v>43842</v>
      </c>
      <c r="I4954" s="6">
        <v>43845</v>
      </c>
      <c r="J4954" s="5" t="s">
        <v>32</v>
      </c>
      <c r="K4954" s="7">
        <v>1996.76</v>
      </c>
      <c r="L4954" s="35">
        <v>1098.22</v>
      </c>
      <c r="M4954" s="36">
        <f t="shared" si="77"/>
        <v>898.54</v>
      </c>
      <c r="N4954" s="37">
        <f>YEAR(Table1[[#This Row],[Data zamówienia]])</f>
        <v>2020</v>
      </c>
    </row>
    <row r="4955" spans="2:14" x14ac:dyDescent="0.3">
      <c r="B4955" s="32">
        <v>247526</v>
      </c>
      <c r="C4955" s="5" t="s">
        <v>21</v>
      </c>
      <c r="D4955" s="5" t="s">
        <v>39</v>
      </c>
      <c r="E4955" s="5" t="s">
        <v>37</v>
      </c>
      <c r="F4955" s="5">
        <v>81</v>
      </c>
      <c r="G4955" s="6">
        <v>43841</v>
      </c>
      <c r="H4955" s="6">
        <v>43843</v>
      </c>
      <c r="I4955" s="6">
        <v>43847</v>
      </c>
      <c r="J4955" s="5" t="s">
        <v>32</v>
      </c>
      <c r="K4955" s="7">
        <v>1180.1300000000001</v>
      </c>
      <c r="L4955" s="35">
        <v>1038.51</v>
      </c>
      <c r="M4955" s="36">
        <f t="shared" si="77"/>
        <v>141.62000000000012</v>
      </c>
      <c r="N4955" s="37">
        <f>YEAR(Table1[[#This Row],[Data zamówienia]])</f>
        <v>2020</v>
      </c>
    </row>
    <row r="4956" spans="2:14" x14ac:dyDescent="0.3">
      <c r="B4956" s="32">
        <v>211292</v>
      </c>
      <c r="C4956" s="5" t="s">
        <v>21</v>
      </c>
      <c r="D4956" s="5" t="s">
        <v>22</v>
      </c>
      <c r="E4956" s="5" t="s">
        <v>34</v>
      </c>
      <c r="F4956" s="5">
        <v>42</v>
      </c>
      <c r="G4956" s="6">
        <v>43841</v>
      </c>
      <c r="H4956" s="6">
        <v>43842</v>
      </c>
      <c r="I4956" s="6">
        <v>43844</v>
      </c>
      <c r="J4956" s="5" t="s">
        <v>30</v>
      </c>
      <c r="K4956" s="7">
        <v>926.93</v>
      </c>
      <c r="L4956" s="35">
        <v>723.01</v>
      </c>
      <c r="M4956" s="36">
        <f t="shared" si="77"/>
        <v>203.91999999999996</v>
      </c>
      <c r="N4956" s="37">
        <f>YEAR(Table1[[#This Row],[Data zamówienia]])</f>
        <v>2020</v>
      </c>
    </row>
    <row r="4957" spans="2:14" x14ac:dyDescent="0.3">
      <c r="B4957" s="32">
        <v>381609</v>
      </c>
      <c r="C4957" s="5" t="s">
        <v>27</v>
      </c>
      <c r="D4957" s="5" t="s">
        <v>36</v>
      </c>
      <c r="E4957" s="5" t="s">
        <v>31</v>
      </c>
      <c r="F4957" s="5">
        <v>360</v>
      </c>
      <c r="G4957" s="6">
        <v>43842</v>
      </c>
      <c r="H4957" s="6">
        <v>43844</v>
      </c>
      <c r="I4957" s="6">
        <v>43851</v>
      </c>
      <c r="J4957" s="5" t="s">
        <v>30</v>
      </c>
      <c r="K4957" s="7">
        <v>650.66999999999996</v>
      </c>
      <c r="L4957" s="35">
        <v>474.99</v>
      </c>
      <c r="M4957" s="36">
        <f t="shared" si="77"/>
        <v>175.67999999999995</v>
      </c>
      <c r="N4957" s="37">
        <f>YEAR(Table1[[#This Row],[Data zamówienia]])</f>
        <v>2020</v>
      </c>
    </row>
    <row r="4958" spans="2:14" x14ac:dyDescent="0.3">
      <c r="B4958" s="32">
        <v>932481</v>
      </c>
      <c r="C4958" s="5" t="s">
        <v>21</v>
      </c>
      <c r="D4958" s="5" t="s">
        <v>36</v>
      </c>
      <c r="E4958" s="5" t="s">
        <v>25</v>
      </c>
      <c r="F4958" s="5">
        <v>63</v>
      </c>
      <c r="G4958" s="6">
        <v>43841</v>
      </c>
      <c r="H4958" s="6">
        <v>43844</v>
      </c>
      <c r="I4958" s="6">
        <v>43846</v>
      </c>
      <c r="J4958" s="5" t="s">
        <v>33</v>
      </c>
      <c r="K4958" s="7">
        <v>606.16</v>
      </c>
      <c r="L4958" s="35">
        <v>418.25</v>
      </c>
      <c r="M4958" s="36">
        <f t="shared" si="77"/>
        <v>187.90999999999997</v>
      </c>
      <c r="N4958" s="37">
        <f>YEAR(Table1[[#This Row],[Data zamówienia]])</f>
        <v>2020</v>
      </c>
    </row>
    <row r="4959" spans="2:14" x14ac:dyDescent="0.3">
      <c r="B4959" s="32">
        <v>879156</v>
      </c>
      <c r="C4959" s="5" t="s">
        <v>35</v>
      </c>
      <c r="D4959" s="5" t="s">
        <v>22</v>
      </c>
      <c r="E4959" s="5" t="s">
        <v>34</v>
      </c>
      <c r="F4959" s="5">
        <v>331</v>
      </c>
      <c r="G4959" s="6">
        <v>43842</v>
      </c>
      <c r="H4959" s="6">
        <v>43843</v>
      </c>
      <c r="I4959" s="6">
        <v>43846</v>
      </c>
      <c r="J4959" s="5" t="s">
        <v>30</v>
      </c>
      <c r="K4959" s="7">
        <v>449.24</v>
      </c>
      <c r="L4959" s="35">
        <v>292.01</v>
      </c>
      <c r="M4959" s="36">
        <f t="shared" si="77"/>
        <v>157.23000000000002</v>
      </c>
      <c r="N4959" s="37">
        <f>YEAR(Table1[[#This Row],[Data zamówienia]])</f>
        <v>2020</v>
      </c>
    </row>
    <row r="4960" spans="2:14" x14ac:dyDescent="0.3">
      <c r="B4960" s="32">
        <v>918859</v>
      </c>
      <c r="C4960" s="5" t="s">
        <v>21</v>
      </c>
      <c r="D4960" s="5" t="s">
        <v>22</v>
      </c>
      <c r="E4960" s="5" t="s">
        <v>29</v>
      </c>
      <c r="F4960" s="5">
        <v>274</v>
      </c>
      <c r="G4960" s="6">
        <v>43842</v>
      </c>
      <c r="H4960" s="6">
        <v>43842</v>
      </c>
      <c r="I4960" s="6">
        <v>43847</v>
      </c>
      <c r="J4960" s="5" t="s">
        <v>32</v>
      </c>
      <c r="K4960" s="7">
        <v>928.98</v>
      </c>
      <c r="L4960" s="35">
        <v>510.94</v>
      </c>
      <c r="M4960" s="36">
        <f t="shared" si="77"/>
        <v>418.04</v>
      </c>
      <c r="N4960" s="37">
        <f>YEAR(Table1[[#This Row],[Data zamówienia]])</f>
        <v>2020</v>
      </c>
    </row>
    <row r="4961" spans="2:14" x14ac:dyDescent="0.3">
      <c r="B4961" s="32">
        <v>160231</v>
      </c>
      <c r="C4961" s="5" t="s">
        <v>21</v>
      </c>
      <c r="D4961" s="5" t="s">
        <v>36</v>
      </c>
      <c r="E4961" s="5" t="s">
        <v>29</v>
      </c>
      <c r="F4961" s="5">
        <v>109</v>
      </c>
      <c r="G4961" s="6">
        <v>43841</v>
      </c>
      <c r="H4961" s="6">
        <v>43845</v>
      </c>
      <c r="I4961" s="6">
        <v>43851</v>
      </c>
      <c r="J4961" s="5" t="s">
        <v>32</v>
      </c>
      <c r="K4961" s="7">
        <v>540.25</v>
      </c>
      <c r="L4961" s="35">
        <v>367.37</v>
      </c>
      <c r="M4961" s="36">
        <f t="shared" si="77"/>
        <v>172.88</v>
      </c>
      <c r="N4961" s="37">
        <f>YEAR(Table1[[#This Row],[Data zamówienia]])</f>
        <v>2020</v>
      </c>
    </row>
    <row r="4962" spans="2:14" x14ac:dyDescent="0.3">
      <c r="B4962" s="32">
        <v>331980</v>
      </c>
      <c r="C4962" s="5" t="s">
        <v>21</v>
      </c>
      <c r="D4962" s="5" t="s">
        <v>36</v>
      </c>
      <c r="E4962" s="5" t="s">
        <v>25</v>
      </c>
      <c r="F4962" s="5">
        <v>307</v>
      </c>
      <c r="G4962" s="6">
        <v>43843</v>
      </c>
      <c r="H4962" s="6">
        <v>43844</v>
      </c>
      <c r="I4962" s="6">
        <v>43848</v>
      </c>
      <c r="J4962" s="5" t="s">
        <v>40</v>
      </c>
      <c r="K4962" s="7">
        <v>1549.99</v>
      </c>
      <c r="L4962" s="35">
        <v>1053.99</v>
      </c>
      <c r="M4962" s="36">
        <f t="shared" si="77"/>
        <v>496</v>
      </c>
      <c r="N4962" s="37">
        <f>YEAR(Table1[[#This Row],[Data zamówienia]])</f>
        <v>2020</v>
      </c>
    </row>
    <row r="4963" spans="2:14" x14ac:dyDescent="0.3">
      <c r="B4963" s="32">
        <v>852892</v>
      </c>
      <c r="C4963" s="5" t="s">
        <v>38</v>
      </c>
      <c r="D4963" s="5" t="s">
        <v>22</v>
      </c>
      <c r="E4963" s="5" t="s">
        <v>25</v>
      </c>
      <c r="F4963" s="5">
        <v>120</v>
      </c>
      <c r="G4963" s="6">
        <v>43843</v>
      </c>
      <c r="H4963" s="6">
        <v>43843</v>
      </c>
      <c r="I4963" s="6">
        <v>43845</v>
      </c>
      <c r="J4963" s="5" t="s">
        <v>32</v>
      </c>
      <c r="K4963" s="7">
        <v>649.05999999999995</v>
      </c>
      <c r="L4963" s="35">
        <v>428.38</v>
      </c>
      <c r="M4963" s="36">
        <f t="shared" si="77"/>
        <v>220.67999999999995</v>
      </c>
      <c r="N4963" s="37">
        <f>YEAR(Table1[[#This Row],[Data zamówienia]])</f>
        <v>2020</v>
      </c>
    </row>
    <row r="4964" spans="2:14" x14ac:dyDescent="0.3">
      <c r="B4964" s="32">
        <v>696091</v>
      </c>
      <c r="C4964" s="5" t="s">
        <v>21</v>
      </c>
      <c r="D4964" s="5" t="s">
        <v>39</v>
      </c>
      <c r="E4964" s="5" t="s">
        <v>34</v>
      </c>
      <c r="F4964" s="5">
        <v>172</v>
      </c>
      <c r="G4964" s="6">
        <v>43843</v>
      </c>
      <c r="H4964" s="6">
        <v>43846</v>
      </c>
      <c r="I4964" s="6">
        <v>43848</v>
      </c>
      <c r="J4964" s="5" t="s">
        <v>33</v>
      </c>
      <c r="K4964" s="7">
        <v>568.91</v>
      </c>
      <c r="L4964" s="35">
        <v>443.75</v>
      </c>
      <c r="M4964" s="36">
        <f t="shared" si="77"/>
        <v>125.15999999999997</v>
      </c>
      <c r="N4964" s="37">
        <f>YEAR(Table1[[#This Row],[Data zamówienia]])</f>
        <v>2020</v>
      </c>
    </row>
    <row r="4965" spans="2:14" x14ac:dyDescent="0.3">
      <c r="B4965" s="32">
        <v>430669</v>
      </c>
      <c r="C4965" s="5" t="s">
        <v>27</v>
      </c>
      <c r="D4965" s="5" t="s">
        <v>36</v>
      </c>
      <c r="E4965" s="5" t="s">
        <v>31</v>
      </c>
      <c r="F4965" s="5">
        <v>145</v>
      </c>
      <c r="G4965" s="6">
        <v>43842</v>
      </c>
      <c r="H4965" s="6">
        <v>43844</v>
      </c>
      <c r="I4965" s="6">
        <v>43845</v>
      </c>
      <c r="J4965" s="5" t="s">
        <v>33</v>
      </c>
      <c r="K4965" s="7">
        <v>1842.75</v>
      </c>
      <c r="L4965" s="35">
        <v>1253.07</v>
      </c>
      <c r="M4965" s="36">
        <f t="shared" si="77"/>
        <v>589.68000000000006</v>
      </c>
      <c r="N4965" s="37">
        <f>YEAR(Table1[[#This Row],[Data zamówienia]])</f>
        <v>2020</v>
      </c>
    </row>
    <row r="4966" spans="2:14" x14ac:dyDescent="0.3">
      <c r="B4966" s="32">
        <v>911923</v>
      </c>
      <c r="C4966" s="5" t="s">
        <v>21</v>
      </c>
      <c r="D4966" s="5" t="s">
        <v>22</v>
      </c>
      <c r="E4966" s="5" t="s">
        <v>31</v>
      </c>
      <c r="F4966" s="5">
        <v>2</v>
      </c>
      <c r="G4966" s="6">
        <v>43843</v>
      </c>
      <c r="H4966" s="6">
        <v>43845</v>
      </c>
      <c r="I4966" s="6">
        <v>43851</v>
      </c>
      <c r="J4966" s="5" t="s">
        <v>40</v>
      </c>
      <c r="K4966" s="7">
        <v>185.56</v>
      </c>
      <c r="L4966" s="35">
        <v>124.33</v>
      </c>
      <c r="M4966" s="36">
        <f t="shared" si="77"/>
        <v>61.230000000000004</v>
      </c>
      <c r="N4966" s="37">
        <f>YEAR(Table1[[#This Row],[Data zamówienia]])</f>
        <v>2020</v>
      </c>
    </row>
    <row r="4967" spans="2:14" x14ac:dyDescent="0.3">
      <c r="B4967" s="32">
        <v>416930</v>
      </c>
      <c r="C4967" s="5" t="s">
        <v>27</v>
      </c>
      <c r="D4967" s="5" t="s">
        <v>28</v>
      </c>
      <c r="E4967" s="5" t="s">
        <v>25</v>
      </c>
      <c r="F4967" s="5">
        <v>256</v>
      </c>
      <c r="G4967" s="6">
        <v>43842</v>
      </c>
      <c r="H4967" s="6">
        <v>43845</v>
      </c>
      <c r="I4967" s="6">
        <v>43846</v>
      </c>
      <c r="J4967" s="5" t="s">
        <v>24</v>
      </c>
      <c r="K4967" s="7">
        <v>546.32000000000005</v>
      </c>
      <c r="L4967" s="35">
        <v>480.76</v>
      </c>
      <c r="M4967" s="36">
        <f t="shared" si="77"/>
        <v>65.560000000000059</v>
      </c>
      <c r="N4967" s="37">
        <f>YEAR(Table1[[#This Row],[Data zamówienia]])</f>
        <v>2020</v>
      </c>
    </row>
    <row r="4968" spans="2:14" x14ac:dyDescent="0.3">
      <c r="B4968" s="32">
        <v>982720</v>
      </c>
      <c r="C4968" s="5" t="s">
        <v>35</v>
      </c>
      <c r="D4968" s="5" t="s">
        <v>22</v>
      </c>
      <c r="E4968" s="5" t="s">
        <v>34</v>
      </c>
      <c r="F4968" s="5">
        <v>361</v>
      </c>
      <c r="G4968" s="6">
        <v>43842</v>
      </c>
      <c r="H4968" s="6">
        <v>43846</v>
      </c>
      <c r="I4968" s="6">
        <v>43848</v>
      </c>
      <c r="J4968" s="5" t="s">
        <v>40</v>
      </c>
      <c r="K4968" s="7">
        <v>1770.01</v>
      </c>
      <c r="L4968" s="35">
        <v>1008.91</v>
      </c>
      <c r="M4968" s="36">
        <f t="shared" si="77"/>
        <v>761.1</v>
      </c>
      <c r="N4968" s="37">
        <f>YEAR(Table1[[#This Row],[Data zamówienia]])</f>
        <v>2020</v>
      </c>
    </row>
    <row r="4969" spans="2:14" x14ac:dyDescent="0.3">
      <c r="B4969" s="32">
        <v>191531</v>
      </c>
      <c r="C4969" s="5" t="s">
        <v>27</v>
      </c>
      <c r="D4969" s="5" t="s">
        <v>28</v>
      </c>
      <c r="E4969" s="5" t="s">
        <v>31</v>
      </c>
      <c r="F4969" s="5">
        <v>84</v>
      </c>
      <c r="G4969" s="6">
        <v>43843</v>
      </c>
      <c r="H4969" s="6">
        <v>43845</v>
      </c>
      <c r="I4969" s="6">
        <v>43849</v>
      </c>
      <c r="J4969" s="5" t="s">
        <v>26</v>
      </c>
      <c r="K4969" s="7">
        <v>372.24</v>
      </c>
      <c r="L4969" s="35">
        <v>308.95999999999998</v>
      </c>
      <c r="M4969" s="36">
        <f t="shared" si="77"/>
        <v>63.28000000000003</v>
      </c>
      <c r="N4969" s="37">
        <f>YEAR(Table1[[#This Row],[Data zamówienia]])</f>
        <v>2020</v>
      </c>
    </row>
    <row r="4970" spans="2:14" x14ac:dyDescent="0.3">
      <c r="B4970" s="32">
        <v>564399</v>
      </c>
      <c r="C4970" s="5" t="s">
        <v>21</v>
      </c>
      <c r="D4970" s="5" t="s">
        <v>22</v>
      </c>
      <c r="E4970" s="5" t="s">
        <v>31</v>
      </c>
      <c r="F4970" s="5">
        <v>228</v>
      </c>
      <c r="G4970" s="6">
        <v>43843</v>
      </c>
      <c r="H4970" s="6">
        <v>43843</v>
      </c>
      <c r="I4970" s="6">
        <v>43845</v>
      </c>
      <c r="J4970" s="5" t="s">
        <v>26</v>
      </c>
      <c r="K4970" s="7">
        <v>389.71</v>
      </c>
      <c r="L4970" s="35">
        <v>335.15</v>
      </c>
      <c r="M4970" s="36">
        <f t="shared" si="77"/>
        <v>54.56</v>
      </c>
      <c r="N4970" s="37">
        <f>YEAR(Table1[[#This Row],[Data zamówienia]])</f>
        <v>2020</v>
      </c>
    </row>
    <row r="4971" spans="2:14" x14ac:dyDescent="0.3">
      <c r="B4971" s="32">
        <v>764047</v>
      </c>
      <c r="C4971" s="5" t="s">
        <v>21</v>
      </c>
      <c r="D4971" s="5" t="s">
        <v>22</v>
      </c>
      <c r="E4971" s="5" t="s">
        <v>25</v>
      </c>
      <c r="F4971" s="5">
        <v>272</v>
      </c>
      <c r="G4971" s="6">
        <v>43842</v>
      </c>
      <c r="H4971" s="6">
        <v>43843</v>
      </c>
      <c r="I4971" s="6">
        <v>43849</v>
      </c>
      <c r="J4971" s="5" t="s">
        <v>26</v>
      </c>
      <c r="K4971" s="7">
        <v>512.29</v>
      </c>
      <c r="L4971" s="35">
        <v>435.45</v>
      </c>
      <c r="M4971" s="36">
        <f t="shared" si="77"/>
        <v>76.839999999999975</v>
      </c>
      <c r="N4971" s="37">
        <f>YEAR(Table1[[#This Row],[Data zamówienia]])</f>
        <v>2020</v>
      </c>
    </row>
    <row r="4972" spans="2:14" x14ac:dyDescent="0.3">
      <c r="B4972" s="32">
        <v>931405</v>
      </c>
      <c r="C4972" s="5" t="s">
        <v>21</v>
      </c>
      <c r="D4972" s="5" t="s">
        <v>28</v>
      </c>
      <c r="E4972" s="5" t="s">
        <v>37</v>
      </c>
      <c r="F4972" s="5">
        <v>154</v>
      </c>
      <c r="G4972" s="6">
        <v>43843</v>
      </c>
      <c r="H4972" s="6">
        <v>43845</v>
      </c>
      <c r="I4972" s="6">
        <v>43849</v>
      </c>
      <c r="J4972" s="5" t="s">
        <v>30</v>
      </c>
      <c r="K4972" s="7">
        <v>292.88</v>
      </c>
      <c r="L4972" s="35">
        <v>219.66</v>
      </c>
      <c r="M4972" s="36">
        <f t="shared" si="77"/>
        <v>73.22</v>
      </c>
      <c r="N4972" s="37">
        <f>YEAR(Table1[[#This Row],[Data zamówienia]])</f>
        <v>2020</v>
      </c>
    </row>
    <row r="4973" spans="2:14" x14ac:dyDescent="0.3">
      <c r="B4973" s="32">
        <v>997081</v>
      </c>
      <c r="C4973" s="5" t="s">
        <v>21</v>
      </c>
      <c r="D4973" s="5" t="s">
        <v>39</v>
      </c>
      <c r="E4973" s="5" t="s">
        <v>34</v>
      </c>
      <c r="F4973" s="5">
        <v>174</v>
      </c>
      <c r="G4973" s="6">
        <v>43842</v>
      </c>
      <c r="H4973" s="6">
        <v>43846</v>
      </c>
      <c r="I4973" s="6">
        <v>43853</v>
      </c>
      <c r="J4973" s="5" t="s">
        <v>26</v>
      </c>
      <c r="K4973" s="7">
        <v>561.23</v>
      </c>
      <c r="L4973" s="35">
        <v>420.92</v>
      </c>
      <c r="M4973" s="36">
        <f t="shared" si="77"/>
        <v>140.31</v>
      </c>
      <c r="N4973" s="37">
        <f>YEAR(Table1[[#This Row],[Data zamówienia]])</f>
        <v>2020</v>
      </c>
    </row>
    <row r="4974" spans="2:14" x14ac:dyDescent="0.3">
      <c r="B4974" s="32">
        <v>140390</v>
      </c>
      <c r="C4974" s="5" t="s">
        <v>35</v>
      </c>
      <c r="D4974" s="5" t="s">
        <v>28</v>
      </c>
      <c r="E4974" s="5" t="s">
        <v>29</v>
      </c>
      <c r="F4974" s="5">
        <v>174</v>
      </c>
      <c r="G4974" s="6">
        <v>43842</v>
      </c>
      <c r="H4974" s="6">
        <v>43843</v>
      </c>
      <c r="I4974" s="6">
        <v>43844</v>
      </c>
      <c r="J4974" s="5" t="s">
        <v>40</v>
      </c>
      <c r="K4974" s="7">
        <v>1518.64</v>
      </c>
      <c r="L4974" s="35">
        <v>1123.79</v>
      </c>
      <c r="M4974" s="36">
        <f t="shared" si="77"/>
        <v>394.85000000000014</v>
      </c>
      <c r="N4974" s="37">
        <f>YEAR(Table1[[#This Row],[Data zamówienia]])</f>
        <v>2020</v>
      </c>
    </row>
    <row r="4975" spans="2:14" x14ac:dyDescent="0.3">
      <c r="B4975" s="32">
        <v>918490</v>
      </c>
      <c r="C4975" s="5" t="s">
        <v>21</v>
      </c>
      <c r="D4975" s="5" t="s">
        <v>36</v>
      </c>
      <c r="E4975" s="5" t="s">
        <v>34</v>
      </c>
      <c r="F4975" s="5">
        <v>243</v>
      </c>
      <c r="G4975" s="6">
        <v>43843</v>
      </c>
      <c r="H4975" s="6">
        <v>43844</v>
      </c>
      <c r="I4975" s="6">
        <v>43845</v>
      </c>
      <c r="J4975" s="5" t="s">
        <v>33</v>
      </c>
      <c r="K4975" s="7">
        <v>1134.53</v>
      </c>
      <c r="L4975" s="35">
        <v>1066.46</v>
      </c>
      <c r="M4975" s="36">
        <f t="shared" si="77"/>
        <v>68.069999999999936</v>
      </c>
      <c r="N4975" s="37">
        <f>YEAR(Table1[[#This Row],[Data zamówienia]])</f>
        <v>2020</v>
      </c>
    </row>
    <row r="4976" spans="2:14" x14ac:dyDescent="0.3">
      <c r="B4976" s="32">
        <v>418140</v>
      </c>
      <c r="C4976" s="5" t="s">
        <v>27</v>
      </c>
      <c r="D4976" s="5" t="s">
        <v>36</v>
      </c>
      <c r="E4976" s="5" t="s">
        <v>31</v>
      </c>
      <c r="F4976" s="5">
        <v>173</v>
      </c>
      <c r="G4976" s="6">
        <v>43843</v>
      </c>
      <c r="H4976" s="6">
        <v>43844</v>
      </c>
      <c r="I4976" s="6">
        <v>43848</v>
      </c>
      <c r="J4976" s="5" t="s">
        <v>40</v>
      </c>
      <c r="K4976" s="7">
        <v>455.32</v>
      </c>
      <c r="L4976" s="35">
        <v>291.39999999999998</v>
      </c>
      <c r="M4976" s="36">
        <f t="shared" si="77"/>
        <v>163.92000000000002</v>
      </c>
      <c r="N4976" s="37">
        <f>YEAR(Table1[[#This Row],[Data zamówienia]])</f>
        <v>2020</v>
      </c>
    </row>
    <row r="4977" spans="2:14" x14ac:dyDescent="0.3">
      <c r="B4977" s="32">
        <v>1472</v>
      </c>
      <c r="C4977" s="5" t="s">
        <v>38</v>
      </c>
      <c r="D4977" s="5" t="s">
        <v>36</v>
      </c>
      <c r="E4977" s="5" t="s">
        <v>37</v>
      </c>
      <c r="F4977" s="5">
        <v>39</v>
      </c>
      <c r="G4977" s="6">
        <v>43844</v>
      </c>
      <c r="H4977" s="6">
        <v>43844</v>
      </c>
      <c r="I4977" s="6">
        <v>43846</v>
      </c>
      <c r="J4977" s="5" t="s">
        <v>32</v>
      </c>
      <c r="K4977" s="7">
        <v>1705.46</v>
      </c>
      <c r="L4977" s="35">
        <v>1108.55</v>
      </c>
      <c r="M4977" s="36">
        <f t="shared" si="77"/>
        <v>596.91000000000008</v>
      </c>
      <c r="N4977" s="37">
        <f>YEAR(Table1[[#This Row],[Data zamówienia]])</f>
        <v>2020</v>
      </c>
    </row>
    <row r="4978" spans="2:14" x14ac:dyDescent="0.3">
      <c r="B4978" s="32">
        <v>942649</v>
      </c>
      <c r="C4978" s="5" t="s">
        <v>27</v>
      </c>
      <c r="D4978" s="5" t="s">
        <v>36</v>
      </c>
      <c r="E4978" s="5" t="s">
        <v>29</v>
      </c>
      <c r="F4978" s="5">
        <v>166</v>
      </c>
      <c r="G4978" s="6">
        <v>43843</v>
      </c>
      <c r="H4978" s="6">
        <v>43847</v>
      </c>
      <c r="I4978" s="6">
        <v>43850</v>
      </c>
      <c r="J4978" s="5" t="s">
        <v>24</v>
      </c>
      <c r="K4978" s="7">
        <v>1523.41</v>
      </c>
      <c r="L4978" s="35">
        <v>1066.3900000000001</v>
      </c>
      <c r="M4978" s="36">
        <f t="shared" si="77"/>
        <v>457.02</v>
      </c>
      <c r="N4978" s="37">
        <f>YEAR(Table1[[#This Row],[Data zamówienia]])</f>
        <v>2020</v>
      </c>
    </row>
    <row r="4979" spans="2:14" x14ac:dyDescent="0.3">
      <c r="B4979" s="32">
        <v>117965</v>
      </c>
      <c r="C4979" s="5" t="s">
        <v>27</v>
      </c>
      <c r="D4979" s="5" t="s">
        <v>28</v>
      </c>
      <c r="E4979" s="5" t="s">
        <v>34</v>
      </c>
      <c r="F4979" s="5">
        <v>128</v>
      </c>
      <c r="G4979" s="6">
        <v>43843</v>
      </c>
      <c r="H4979" s="6">
        <v>43844</v>
      </c>
      <c r="I4979" s="6">
        <v>43850</v>
      </c>
      <c r="J4979" s="5" t="s">
        <v>24</v>
      </c>
      <c r="K4979" s="7">
        <v>316.57</v>
      </c>
      <c r="L4979" s="35">
        <v>253.26</v>
      </c>
      <c r="M4979" s="36">
        <f t="shared" si="77"/>
        <v>63.31</v>
      </c>
      <c r="N4979" s="37">
        <f>YEAR(Table1[[#This Row],[Data zamówienia]])</f>
        <v>2020</v>
      </c>
    </row>
    <row r="4980" spans="2:14" x14ac:dyDescent="0.3">
      <c r="B4980" s="32">
        <v>263822</v>
      </c>
      <c r="C4980" s="5" t="s">
        <v>35</v>
      </c>
      <c r="D4980" s="5" t="s">
        <v>22</v>
      </c>
      <c r="E4980" s="5" t="s">
        <v>25</v>
      </c>
      <c r="F4980" s="5">
        <v>292</v>
      </c>
      <c r="G4980" s="6">
        <v>43843</v>
      </c>
      <c r="H4980" s="6">
        <v>43844</v>
      </c>
      <c r="I4980" s="6">
        <v>43845</v>
      </c>
      <c r="J4980" s="5" t="s">
        <v>26</v>
      </c>
      <c r="K4980" s="7">
        <v>1687.06</v>
      </c>
      <c r="L4980" s="35">
        <v>1147.2</v>
      </c>
      <c r="M4980" s="36">
        <f t="shared" si="77"/>
        <v>539.8599999999999</v>
      </c>
      <c r="N4980" s="37">
        <f>YEAR(Table1[[#This Row],[Data zamówienia]])</f>
        <v>2020</v>
      </c>
    </row>
    <row r="4981" spans="2:14" x14ac:dyDescent="0.3">
      <c r="B4981" s="32">
        <v>619703</v>
      </c>
      <c r="C4981" s="5" t="s">
        <v>27</v>
      </c>
      <c r="D4981" s="5" t="s">
        <v>22</v>
      </c>
      <c r="E4981" s="5" t="s">
        <v>37</v>
      </c>
      <c r="F4981" s="5">
        <v>83</v>
      </c>
      <c r="G4981" s="6">
        <v>43843</v>
      </c>
      <c r="H4981" s="6">
        <v>43844</v>
      </c>
      <c r="I4981" s="6">
        <v>43847</v>
      </c>
      <c r="J4981" s="5" t="s">
        <v>33</v>
      </c>
      <c r="K4981" s="7">
        <v>321.35000000000002</v>
      </c>
      <c r="L4981" s="35">
        <v>163.89</v>
      </c>
      <c r="M4981" s="36">
        <f t="shared" si="77"/>
        <v>157.46000000000004</v>
      </c>
      <c r="N4981" s="37">
        <f>YEAR(Table1[[#This Row],[Data zamówienia]])</f>
        <v>2020</v>
      </c>
    </row>
    <row r="4982" spans="2:14" x14ac:dyDescent="0.3">
      <c r="B4982" s="32">
        <v>556406</v>
      </c>
      <c r="C4982" s="5" t="s">
        <v>21</v>
      </c>
      <c r="D4982" s="5" t="s">
        <v>28</v>
      </c>
      <c r="E4982" s="5" t="s">
        <v>37</v>
      </c>
      <c r="F4982" s="5">
        <v>26</v>
      </c>
      <c r="G4982" s="6">
        <v>43843</v>
      </c>
      <c r="H4982" s="6">
        <v>43845</v>
      </c>
      <c r="I4982" s="6">
        <v>43851</v>
      </c>
      <c r="J4982" s="5" t="s">
        <v>33</v>
      </c>
      <c r="K4982" s="7">
        <v>1755.48</v>
      </c>
      <c r="L4982" s="35">
        <v>1211.28</v>
      </c>
      <c r="M4982" s="36">
        <f t="shared" si="77"/>
        <v>544.20000000000005</v>
      </c>
      <c r="N4982" s="37">
        <f>YEAR(Table1[[#This Row],[Data zamówienia]])</f>
        <v>2020</v>
      </c>
    </row>
    <row r="4983" spans="2:14" x14ac:dyDescent="0.3">
      <c r="B4983" s="32">
        <v>954733</v>
      </c>
      <c r="C4983" s="5" t="s">
        <v>27</v>
      </c>
      <c r="D4983" s="5" t="s">
        <v>36</v>
      </c>
      <c r="E4983" s="5" t="s">
        <v>23</v>
      </c>
      <c r="F4983" s="5">
        <v>302</v>
      </c>
      <c r="G4983" s="6">
        <v>43843</v>
      </c>
      <c r="H4983" s="6">
        <v>43846</v>
      </c>
      <c r="I4983" s="6">
        <v>43850</v>
      </c>
      <c r="J4983" s="5" t="s">
        <v>32</v>
      </c>
      <c r="K4983" s="7">
        <v>1014.71</v>
      </c>
      <c r="L4983" s="35">
        <v>568.24</v>
      </c>
      <c r="M4983" s="36">
        <f t="shared" si="77"/>
        <v>446.47</v>
      </c>
      <c r="N4983" s="37">
        <f>YEAR(Table1[[#This Row],[Data zamówienia]])</f>
        <v>2020</v>
      </c>
    </row>
    <row r="4984" spans="2:14" x14ac:dyDescent="0.3">
      <c r="B4984" s="32">
        <v>834956</v>
      </c>
      <c r="C4984" s="5" t="s">
        <v>38</v>
      </c>
      <c r="D4984" s="5" t="s">
        <v>39</v>
      </c>
      <c r="E4984" s="5" t="s">
        <v>25</v>
      </c>
      <c r="F4984" s="5">
        <v>237</v>
      </c>
      <c r="G4984" s="6">
        <v>43843</v>
      </c>
      <c r="H4984" s="6">
        <v>43844</v>
      </c>
      <c r="I4984" s="6">
        <v>43847</v>
      </c>
      <c r="J4984" s="5" t="s">
        <v>33</v>
      </c>
      <c r="K4984" s="7">
        <v>893.11</v>
      </c>
      <c r="L4984" s="35">
        <v>571.59</v>
      </c>
      <c r="M4984" s="36">
        <f t="shared" si="77"/>
        <v>321.52</v>
      </c>
      <c r="N4984" s="37">
        <f>YEAR(Table1[[#This Row],[Data zamówienia]])</f>
        <v>2020</v>
      </c>
    </row>
    <row r="4985" spans="2:14" x14ac:dyDescent="0.3">
      <c r="B4985" s="32">
        <v>200732</v>
      </c>
      <c r="C4985" s="5" t="s">
        <v>21</v>
      </c>
      <c r="D4985" s="5" t="s">
        <v>28</v>
      </c>
      <c r="E4985" s="5" t="s">
        <v>25</v>
      </c>
      <c r="F4985" s="5">
        <v>49</v>
      </c>
      <c r="G4985" s="6">
        <v>43843</v>
      </c>
      <c r="H4985" s="6">
        <v>43847</v>
      </c>
      <c r="I4985" s="6">
        <v>43853</v>
      </c>
      <c r="J4985" s="5" t="s">
        <v>33</v>
      </c>
      <c r="K4985" s="7">
        <v>880.62</v>
      </c>
      <c r="L4985" s="35">
        <v>651.66</v>
      </c>
      <c r="M4985" s="36">
        <f t="shared" si="77"/>
        <v>228.96000000000004</v>
      </c>
      <c r="N4985" s="37">
        <f>YEAR(Table1[[#This Row],[Data zamówienia]])</f>
        <v>2020</v>
      </c>
    </row>
    <row r="4986" spans="2:14" x14ac:dyDescent="0.3">
      <c r="B4986" s="32">
        <v>834483</v>
      </c>
      <c r="C4986" s="5" t="s">
        <v>21</v>
      </c>
      <c r="D4986" s="5" t="s">
        <v>36</v>
      </c>
      <c r="E4986" s="5" t="s">
        <v>34</v>
      </c>
      <c r="F4986" s="5">
        <v>85</v>
      </c>
      <c r="G4986" s="6">
        <v>43844</v>
      </c>
      <c r="H4986" s="6">
        <v>43845</v>
      </c>
      <c r="I4986" s="6">
        <v>43851</v>
      </c>
      <c r="J4986" s="5" t="s">
        <v>32</v>
      </c>
      <c r="K4986" s="7">
        <v>1879.97</v>
      </c>
      <c r="L4986" s="35">
        <v>1485.18</v>
      </c>
      <c r="M4986" s="36">
        <f t="shared" si="77"/>
        <v>394.78999999999996</v>
      </c>
      <c r="N4986" s="37">
        <f>YEAR(Table1[[#This Row],[Data zamówienia]])</f>
        <v>2020</v>
      </c>
    </row>
    <row r="4987" spans="2:14" x14ac:dyDescent="0.3">
      <c r="B4987" s="32">
        <v>327567</v>
      </c>
      <c r="C4987" s="5" t="s">
        <v>27</v>
      </c>
      <c r="D4987" s="5" t="s">
        <v>39</v>
      </c>
      <c r="E4987" s="5" t="s">
        <v>23</v>
      </c>
      <c r="F4987" s="5">
        <v>343</v>
      </c>
      <c r="G4987" s="6">
        <v>43843</v>
      </c>
      <c r="H4987" s="6">
        <v>43844</v>
      </c>
      <c r="I4987" s="6">
        <v>43851</v>
      </c>
      <c r="J4987" s="5" t="s">
        <v>40</v>
      </c>
      <c r="K4987" s="7">
        <v>422.96</v>
      </c>
      <c r="L4987" s="35">
        <v>384.89</v>
      </c>
      <c r="M4987" s="36">
        <f t="shared" si="77"/>
        <v>38.069999999999993</v>
      </c>
      <c r="N4987" s="37">
        <f>YEAR(Table1[[#This Row],[Data zamówienia]])</f>
        <v>2020</v>
      </c>
    </row>
    <row r="4988" spans="2:14" x14ac:dyDescent="0.3">
      <c r="B4988" s="32">
        <v>802606</v>
      </c>
      <c r="C4988" s="5" t="s">
        <v>27</v>
      </c>
      <c r="D4988" s="5" t="s">
        <v>28</v>
      </c>
      <c r="E4988" s="5" t="s">
        <v>25</v>
      </c>
      <c r="F4988" s="5">
        <v>280</v>
      </c>
      <c r="G4988" s="6">
        <v>43845</v>
      </c>
      <c r="H4988" s="6">
        <v>43846</v>
      </c>
      <c r="I4988" s="6">
        <v>43847</v>
      </c>
      <c r="J4988" s="5" t="s">
        <v>26</v>
      </c>
      <c r="K4988" s="7">
        <v>565.30999999999995</v>
      </c>
      <c r="L4988" s="35">
        <v>288.31</v>
      </c>
      <c r="M4988" s="36">
        <f t="shared" si="77"/>
        <v>276.99999999999994</v>
      </c>
      <c r="N4988" s="37">
        <f>YEAR(Table1[[#This Row],[Data zamówienia]])</f>
        <v>2020</v>
      </c>
    </row>
    <row r="4989" spans="2:14" x14ac:dyDescent="0.3">
      <c r="B4989" s="32">
        <v>667214</v>
      </c>
      <c r="C4989" s="5" t="s">
        <v>21</v>
      </c>
      <c r="D4989" s="5" t="s">
        <v>28</v>
      </c>
      <c r="E4989" s="5" t="s">
        <v>34</v>
      </c>
      <c r="F4989" s="5">
        <v>244</v>
      </c>
      <c r="G4989" s="6">
        <v>43845</v>
      </c>
      <c r="H4989" s="6">
        <v>43847</v>
      </c>
      <c r="I4989" s="6">
        <v>43854</v>
      </c>
      <c r="J4989" s="5" t="s">
        <v>30</v>
      </c>
      <c r="K4989" s="7">
        <v>1548.74</v>
      </c>
      <c r="L4989" s="35">
        <v>1471.3</v>
      </c>
      <c r="M4989" s="36">
        <f t="shared" si="77"/>
        <v>77.440000000000055</v>
      </c>
      <c r="N4989" s="37">
        <f>YEAR(Table1[[#This Row],[Data zamówienia]])</f>
        <v>2020</v>
      </c>
    </row>
    <row r="4990" spans="2:14" x14ac:dyDescent="0.3">
      <c r="B4990" s="32">
        <v>624377</v>
      </c>
      <c r="C4990" s="5" t="s">
        <v>21</v>
      </c>
      <c r="D4990" s="5" t="s">
        <v>36</v>
      </c>
      <c r="E4990" s="5" t="s">
        <v>31</v>
      </c>
      <c r="F4990" s="5">
        <v>89</v>
      </c>
      <c r="G4990" s="6">
        <v>43844</v>
      </c>
      <c r="H4990" s="6">
        <v>43847</v>
      </c>
      <c r="I4990" s="6">
        <v>43848</v>
      </c>
      <c r="J4990" s="5" t="s">
        <v>26</v>
      </c>
      <c r="K4990" s="7">
        <v>1924.39</v>
      </c>
      <c r="L4990" s="35">
        <v>1366.32</v>
      </c>
      <c r="M4990" s="36">
        <f t="shared" si="77"/>
        <v>558.07000000000016</v>
      </c>
      <c r="N4990" s="37">
        <f>YEAR(Table1[[#This Row],[Data zamówienia]])</f>
        <v>2020</v>
      </c>
    </row>
    <row r="4991" spans="2:14" x14ac:dyDescent="0.3">
      <c r="B4991" s="32">
        <v>152998</v>
      </c>
      <c r="C4991" s="5" t="s">
        <v>21</v>
      </c>
      <c r="D4991" s="5" t="s">
        <v>39</v>
      </c>
      <c r="E4991" s="5" t="s">
        <v>29</v>
      </c>
      <c r="F4991" s="5">
        <v>124</v>
      </c>
      <c r="G4991" s="6">
        <v>43845</v>
      </c>
      <c r="H4991" s="6">
        <v>43845</v>
      </c>
      <c r="I4991" s="6">
        <v>43848</v>
      </c>
      <c r="J4991" s="5" t="s">
        <v>30</v>
      </c>
      <c r="K4991" s="7">
        <v>693.18</v>
      </c>
      <c r="L4991" s="35">
        <v>492.16</v>
      </c>
      <c r="M4991" s="36">
        <f t="shared" si="77"/>
        <v>201.01999999999992</v>
      </c>
      <c r="N4991" s="37">
        <f>YEAR(Table1[[#This Row],[Data zamówienia]])</f>
        <v>2020</v>
      </c>
    </row>
    <row r="4992" spans="2:14" x14ac:dyDescent="0.3">
      <c r="B4992" s="32">
        <v>878035</v>
      </c>
      <c r="C4992" s="5" t="s">
        <v>21</v>
      </c>
      <c r="D4992" s="5" t="s">
        <v>39</v>
      </c>
      <c r="E4992" s="5" t="s">
        <v>25</v>
      </c>
      <c r="F4992" s="5">
        <v>190</v>
      </c>
      <c r="G4992" s="6">
        <v>43844</v>
      </c>
      <c r="H4992" s="6">
        <v>43848</v>
      </c>
      <c r="I4992" s="6">
        <v>43855</v>
      </c>
      <c r="J4992" s="5" t="s">
        <v>33</v>
      </c>
      <c r="K4992" s="7">
        <v>1518.64</v>
      </c>
      <c r="L4992" s="35">
        <v>789.69</v>
      </c>
      <c r="M4992" s="36">
        <f t="shared" si="77"/>
        <v>728.95</v>
      </c>
      <c r="N4992" s="37">
        <f>YEAR(Table1[[#This Row],[Data zamówienia]])</f>
        <v>2020</v>
      </c>
    </row>
    <row r="4993" spans="2:14" x14ac:dyDescent="0.3">
      <c r="B4993" s="32">
        <v>459873</v>
      </c>
      <c r="C4993" s="5" t="s">
        <v>35</v>
      </c>
      <c r="D4993" s="5" t="s">
        <v>28</v>
      </c>
      <c r="E4993" s="5" t="s">
        <v>34</v>
      </c>
      <c r="F4993" s="5">
        <v>282</v>
      </c>
      <c r="G4993" s="6">
        <v>43845</v>
      </c>
      <c r="H4993" s="6">
        <v>43847</v>
      </c>
      <c r="I4993" s="6">
        <v>43853</v>
      </c>
      <c r="J4993" s="5" t="s">
        <v>33</v>
      </c>
      <c r="K4993" s="7">
        <v>820.7</v>
      </c>
      <c r="L4993" s="35">
        <v>525.25</v>
      </c>
      <c r="M4993" s="36">
        <f t="shared" si="77"/>
        <v>295.45000000000005</v>
      </c>
      <c r="N4993" s="37">
        <f>YEAR(Table1[[#This Row],[Data zamówienia]])</f>
        <v>2020</v>
      </c>
    </row>
    <row r="4994" spans="2:14" x14ac:dyDescent="0.3">
      <c r="B4994" s="32">
        <v>619453</v>
      </c>
      <c r="C4994" s="5" t="s">
        <v>38</v>
      </c>
      <c r="D4994" s="5" t="s">
        <v>39</v>
      </c>
      <c r="E4994" s="5" t="s">
        <v>25</v>
      </c>
      <c r="F4994" s="5">
        <v>27</v>
      </c>
      <c r="G4994" s="6">
        <v>43845</v>
      </c>
      <c r="H4994" s="6">
        <v>43847</v>
      </c>
      <c r="I4994" s="6">
        <v>43853</v>
      </c>
      <c r="J4994" s="5" t="s">
        <v>26</v>
      </c>
      <c r="K4994" s="7">
        <v>1867.86</v>
      </c>
      <c r="L4994" s="35">
        <v>1699.75</v>
      </c>
      <c r="M4994" s="36">
        <f t="shared" si="77"/>
        <v>168.1099999999999</v>
      </c>
      <c r="N4994" s="37">
        <f>YEAR(Table1[[#This Row],[Data zamówienia]])</f>
        <v>2020</v>
      </c>
    </row>
    <row r="4995" spans="2:14" x14ac:dyDescent="0.3">
      <c r="B4995" s="32">
        <v>710930</v>
      </c>
      <c r="C4995" s="5" t="s">
        <v>27</v>
      </c>
      <c r="D4995" s="5" t="s">
        <v>36</v>
      </c>
      <c r="E4995" s="5" t="s">
        <v>34</v>
      </c>
      <c r="F4995" s="5">
        <v>245</v>
      </c>
      <c r="G4995" s="6">
        <v>43844</v>
      </c>
      <c r="H4995" s="6">
        <v>43845</v>
      </c>
      <c r="I4995" s="6">
        <v>43850</v>
      </c>
      <c r="J4995" s="5" t="s">
        <v>26</v>
      </c>
      <c r="K4995" s="7">
        <v>705.26</v>
      </c>
      <c r="L4995" s="35">
        <v>662.94</v>
      </c>
      <c r="M4995" s="36">
        <f t="shared" si="77"/>
        <v>42.319999999999936</v>
      </c>
      <c r="N4995" s="37">
        <f>YEAR(Table1[[#This Row],[Data zamówienia]])</f>
        <v>2020</v>
      </c>
    </row>
    <row r="4996" spans="2:14" x14ac:dyDescent="0.3">
      <c r="B4996" s="32">
        <v>312864</v>
      </c>
      <c r="C4996" s="5" t="s">
        <v>35</v>
      </c>
      <c r="D4996" s="5" t="s">
        <v>22</v>
      </c>
      <c r="E4996" s="5" t="s">
        <v>25</v>
      </c>
      <c r="F4996" s="5">
        <v>112</v>
      </c>
      <c r="G4996" s="6">
        <v>43844</v>
      </c>
      <c r="H4996" s="6">
        <v>43845</v>
      </c>
      <c r="I4996" s="6">
        <v>43847</v>
      </c>
      <c r="J4996" s="5" t="s">
        <v>32</v>
      </c>
      <c r="K4996" s="7">
        <v>1358.29</v>
      </c>
      <c r="L4996" s="35">
        <v>937.22</v>
      </c>
      <c r="M4996" s="36">
        <f t="shared" ref="M4996:M5059" si="78">K4996-L4996</f>
        <v>421.06999999999994</v>
      </c>
      <c r="N4996" s="37">
        <f>YEAR(Table1[[#This Row],[Data zamówienia]])</f>
        <v>2020</v>
      </c>
    </row>
    <row r="4997" spans="2:14" x14ac:dyDescent="0.3">
      <c r="B4997" s="32">
        <v>937351</v>
      </c>
      <c r="C4997" s="5" t="s">
        <v>35</v>
      </c>
      <c r="D4997" s="5" t="s">
        <v>28</v>
      </c>
      <c r="E4997" s="5" t="s">
        <v>29</v>
      </c>
      <c r="F4997" s="5">
        <v>120</v>
      </c>
      <c r="G4997" s="6">
        <v>43845</v>
      </c>
      <c r="H4997" s="6">
        <v>43846</v>
      </c>
      <c r="I4997" s="6">
        <v>43851</v>
      </c>
      <c r="J4997" s="5" t="s">
        <v>33</v>
      </c>
      <c r="K4997" s="7">
        <v>518.87</v>
      </c>
      <c r="L4997" s="35">
        <v>466.98</v>
      </c>
      <c r="M4997" s="36">
        <f t="shared" si="78"/>
        <v>51.889999999999986</v>
      </c>
      <c r="N4997" s="37">
        <f>YEAR(Table1[[#This Row],[Data zamówienia]])</f>
        <v>2020</v>
      </c>
    </row>
    <row r="4998" spans="2:14" x14ac:dyDescent="0.3">
      <c r="B4998" s="32">
        <v>276192</v>
      </c>
      <c r="C4998" s="5" t="s">
        <v>38</v>
      </c>
      <c r="D4998" s="5" t="s">
        <v>36</v>
      </c>
      <c r="E4998" s="5" t="s">
        <v>37</v>
      </c>
      <c r="F4998" s="5">
        <v>325</v>
      </c>
      <c r="G4998" s="6">
        <v>43846</v>
      </c>
      <c r="H4998" s="6">
        <v>43846</v>
      </c>
      <c r="I4998" s="6">
        <v>43851</v>
      </c>
      <c r="J4998" s="5" t="s">
        <v>33</v>
      </c>
      <c r="K4998" s="7">
        <v>293.14</v>
      </c>
      <c r="L4998" s="35">
        <v>178.82</v>
      </c>
      <c r="M4998" s="36">
        <f t="shared" si="78"/>
        <v>114.32</v>
      </c>
      <c r="N4998" s="37">
        <f>YEAR(Table1[[#This Row],[Data zamówienia]])</f>
        <v>2020</v>
      </c>
    </row>
    <row r="4999" spans="2:14" x14ac:dyDescent="0.3">
      <c r="B4999" s="32">
        <v>851451</v>
      </c>
      <c r="C4999" s="5" t="s">
        <v>35</v>
      </c>
      <c r="D4999" s="5" t="s">
        <v>22</v>
      </c>
      <c r="E4999" s="5" t="s">
        <v>25</v>
      </c>
      <c r="F4999" s="5">
        <v>4</v>
      </c>
      <c r="G4999" s="6">
        <v>43845</v>
      </c>
      <c r="H4999" s="6">
        <v>43846</v>
      </c>
      <c r="I4999" s="6">
        <v>43847</v>
      </c>
      <c r="J4999" s="5" t="s">
        <v>24</v>
      </c>
      <c r="K4999" s="7">
        <v>225.42</v>
      </c>
      <c r="L4999" s="35">
        <v>196.12</v>
      </c>
      <c r="M4999" s="36">
        <f t="shared" si="78"/>
        <v>29.299999999999983</v>
      </c>
      <c r="N4999" s="37">
        <f>YEAR(Table1[[#This Row],[Data zamówienia]])</f>
        <v>2020</v>
      </c>
    </row>
    <row r="5000" spans="2:14" x14ac:dyDescent="0.3">
      <c r="B5000" s="32">
        <v>972822</v>
      </c>
      <c r="C5000" s="5" t="s">
        <v>21</v>
      </c>
      <c r="D5000" s="5" t="s">
        <v>22</v>
      </c>
      <c r="E5000" s="5" t="s">
        <v>37</v>
      </c>
      <c r="F5000" s="5">
        <v>65</v>
      </c>
      <c r="G5000" s="6">
        <v>43845</v>
      </c>
      <c r="H5000" s="6">
        <v>43846</v>
      </c>
      <c r="I5000" s="6">
        <v>43853</v>
      </c>
      <c r="J5000" s="5" t="s">
        <v>26</v>
      </c>
      <c r="K5000" s="7">
        <v>381.39</v>
      </c>
      <c r="L5000" s="35">
        <v>328</v>
      </c>
      <c r="M5000" s="36">
        <f t="shared" si="78"/>
        <v>53.389999999999986</v>
      </c>
      <c r="N5000" s="37">
        <f>YEAR(Table1[[#This Row],[Data zamówienia]])</f>
        <v>2020</v>
      </c>
    </row>
    <row r="5001" spans="2:14" x14ac:dyDescent="0.3">
      <c r="B5001" s="32">
        <v>434222</v>
      </c>
      <c r="C5001" s="5" t="s">
        <v>38</v>
      </c>
      <c r="D5001" s="5" t="s">
        <v>39</v>
      </c>
      <c r="E5001" s="5" t="s">
        <v>31</v>
      </c>
      <c r="F5001" s="5">
        <v>89</v>
      </c>
      <c r="G5001" s="6">
        <v>43846</v>
      </c>
      <c r="H5001" s="6">
        <v>43846</v>
      </c>
      <c r="I5001" s="6">
        <v>43851</v>
      </c>
      <c r="J5001" s="5" t="s">
        <v>33</v>
      </c>
      <c r="K5001" s="7">
        <v>1729.28</v>
      </c>
      <c r="L5001" s="35">
        <v>916.52</v>
      </c>
      <c r="M5001" s="36">
        <f t="shared" si="78"/>
        <v>812.76</v>
      </c>
      <c r="N5001" s="37">
        <f>YEAR(Table1[[#This Row],[Data zamówienia]])</f>
        <v>2020</v>
      </c>
    </row>
    <row r="5002" spans="2:14" x14ac:dyDescent="0.3">
      <c r="B5002" s="32">
        <v>271027</v>
      </c>
      <c r="C5002" s="5" t="s">
        <v>21</v>
      </c>
      <c r="D5002" s="5" t="s">
        <v>36</v>
      </c>
      <c r="E5002" s="5" t="s">
        <v>34</v>
      </c>
      <c r="F5002" s="5">
        <v>289</v>
      </c>
      <c r="G5002" s="6">
        <v>43845</v>
      </c>
      <c r="H5002" s="6">
        <v>43849</v>
      </c>
      <c r="I5002" s="6">
        <v>43856</v>
      </c>
      <c r="J5002" s="5" t="s">
        <v>33</v>
      </c>
      <c r="K5002" s="7">
        <v>320.61</v>
      </c>
      <c r="L5002" s="35">
        <v>173.13</v>
      </c>
      <c r="M5002" s="36">
        <f t="shared" si="78"/>
        <v>147.48000000000002</v>
      </c>
      <c r="N5002" s="37">
        <f>YEAR(Table1[[#This Row],[Data zamówienia]])</f>
        <v>2020</v>
      </c>
    </row>
    <row r="5003" spans="2:14" x14ac:dyDescent="0.3">
      <c r="B5003" s="32">
        <v>229827</v>
      </c>
      <c r="C5003" s="5" t="s">
        <v>27</v>
      </c>
      <c r="D5003" s="5" t="s">
        <v>28</v>
      </c>
      <c r="E5003" s="5" t="s">
        <v>23</v>
      </c>
      <c r="F5003" s="5">
        <v>222</v>
      </c>
      <c r="G5003" s="6">
        <v>43845</v>
      </c>
      <c r="H5003" s="6">
        <v>43848</v>
      </c>
      <c r="I5003" s="6">
        <v>43852</v>
      </c>
      <c r="J5003" s="5" t="s">
        <v>40</v>
      </c>
      <c r="K5003" s="7">
        <v>422.96</v>
      </c>
      <c r="L5003" s="35">
        <v>304.52999999999997</v>
      </c>
      <c r="M5003" s="36">
        <f t="shared" si="78"/>
        <v>118.43</v>
      </c>
      <c r="N5003" s="37">
        <f>YEAR(Table1[[#This Row],[Data zamówienia]])</f>
        <v>2020</v>
      </c>
    </row>
    <row r="5004" spans="2:14" x14ac:dyDescent="0.3">
      <c r="B5004" s="32">
        <v>475847</v>
      </c>
      <c r="C5004" s="5" t="s">
        <v>21</v>
      </c>
      <c r="D5004" s="5" t="s">
        <v>28</v>
      </c>
      <c r="E5004" s="5" t="s">
        <v>29</v>
      </c>
      <c r="F5004" s="5">
        <v>272</v>
      </c>
      <c r="G5004" s="6">
        <v>43845</v>
      </c>
      <c r="H5004" s="6">
        <v>43847</v>
      </c>
      <c r="I5004" s="6">
        <v>43848</v>
      </c>
      <c r="J5004" s="5" t="s">
        <v>32</v>
      </c>
      <c r="K5004" s="7">
        <v>1210.32</v>
      </c>
      <c r="L5004" s="35">
        <v>653.57000000000005</v>
      </c>
      <c r="M5004" s="36">
        <f t="shared" si="78"/>
        <v>556.74999999999989</v>
      </c>
      <c r="N5004" s="37">
        <f>YEAR(Table1[[#This Row],[Data zamówienia]])</f>
        <v>2020</v>
      </c>
    </row>
    <row r="5005" spans="2:14" x14ac:dyDescent="0.3">
      <c r="B5005" s="32">
        <v>40287</v>
      </c>
      <c r="C5005" s="5" t="s">
        <v>21</v>
      </c>
      <c r="D5005" s="5" t="s">
        <v>28</v>
      </c>
      <c r="E5005" s="5" t="s">
        <v>25</v>
      </c>
      <c r="F5005" s="5">
        <v>280</v>
      </c>
      <c r="G5005" s="6">
        <v>43846</v>
      </c>
      <c r="H5005" s="6">
        <v>43848</v>
      </c>
      <c r="I5005" s="6">
        <v>43855</v>
      </c>
      <c r="J5005" s="5" t="s">
        <v>33</v>
      </c>
      <c r="K5005" s="7">
        <v>1523.41</v>
      </c>
      <c r="L5005" s="35">
        <v>1416.77</v>
      </c>
      <c r="M5005" s="36">
        <f t="shared" si="78"/>
        <v>106.6400000000001</v>
      </c>
      <c r="N5005" s="37">
        <f>YEAR(Table1[[#This Row],[Data zamówienia]])</f>
        <v>2020</v>
      </c>
    </row>
    <row r="5006" spans="2:14" x14ac:dyDescent="0.3">
      <c r="B5006" s="32">
        <v>986072</v>
      </c>
      <c r="C5006" s="5" t="s">
        <v>21</v>
      </c>
      <c r="D5006" s="5" t="s">
        <v>22</v>
      </c>
      <c r="E5006" s="5" t="s">
        <v>34</v>
      </c>
      <c r="F5006" s="5">
        <v>314</v>
      </c>
      <c r="G5006" s="6">
        <v>43845</v>
      </c>
      <c r="H5006" s="6">
        <v>43849</v>
      </c>
      <c r="I5006" s="6">
        <v>43853</v>
      </c>
      <c r="J5006" s="5" t="s">
        <v>30</v>
      </c>
      <c r="K5006" s="7">
        <v>679.78</v>
      </c>
      <c r="L5006" s="35">
        <v>407.87</v>
      </c>
      <c r="M5006" s="36">
        <f t="shared" si="78"/>
        <v>271.90999999999997</v>
      </c>
      <c r="N5006" s="37">
        <f>YEAR(Table1[[#This Row],[Data zamówienia]])</f>
        <v>2020</v>
      </c>
    </row>
    <row r="5007" spans="2:14" x14ac:dyDescent="0.3">
      <c r="B5007" s="32">
        <v>480208</v>
      </c>
      <c r="C5007" s="5" t="s">
        <v>27</v>
      </c>
      <c r="D5007" s="5" t="s">
        <v>39</v>
      </c>
      <c r="E5007" s="5" t="s">
        <v>31</v>
      </c>
      <c r="F5007" s="5">
        <v>289</v>
      </c>
      <c r="G5007" s="6">
        <v>43847</v>
      </c>
      <c r="H5007" s="6">
        <v>43848</v>
      </c>
      <c r="I5007" s="6">
        <v>43850</v>
      </c>
      <c r="J5007" s="5" t="s">
        <v>33</v>
      </c>
      <c r="K5007" s="7">
        <v>207.49</v>
      </c>
      <c r="L5007" s="35">
        <v>126.57</v>
      </c>
      <c r="M5007" s="36">
        <f t="shared" si="78"/>
        <v>80.920000000000016</v>
      </c>
      <c r="N5007" s="37">
        <f>YEAR(Table1[[#This Row],[Data zamówienia]])</f>
        <v>2020</v>
      </c>
    </row>
    <row r="5008" spans="2:14" x14ac:dyDescent="0.3">
      <c r="B5008" s="32">
        <v>361838</v>
      </c>
      <c r="C5008" s="5" t="s">
        <v>21</v>
      </c>
      <c r="D5008" s="5" t="s">
        <v>28</v>
      </c>
      <c r="E5008" s="5" t="s">
        <v>29</v>
      </c>
      <c r="F5008" s="5">
        <v>107</v>
      </c>
      <c r="G5008" s="6">
        <v>43847</v>
      </c>
      <c r="H5008" s="6">
        <v>43849</v>
      </c>
      <c r="I5008" s="6">
        <v>43853</v>
      </c>
      <c r="J5008" s="5" t="s">
        <v>33</v>
      </c>
      <c r="K5008" s="7">
        <v>230.62</v>
      </c>
      <c r="L5008" s="35">
        <v>179.88</v>
      </c>
      <c r="M5008" s="36">
        <f t="shared" si="78"/>
        <v>50.740000000000009</v>
      </c>
      <c r="N5008" s="37">
        <f>YEAR(Table1[[#This Row],[Data zamówienia]])</f>
        <v>2020</v>
      </c>
    </row>
    <row r="5009" spans="2:14" x14ac:dyDescent="0.3">
      <c r="B5009" s="32">
        <v>378947</v>
      </c>
      <c r="C5009" s="5" t="s">
        <v>27</v>
      </c>
      <c r="D5009" s="5" t="s">
        <v>36</v>
      </c>
      <c r="E5009" s="5" t="s">
        <v>23</v>
      </c>
      <c r="F5009" s="5">
        <v>19</v>
      </c>
      <c r="G5009" s="6">
        <v>43846</v>
      </c>
      <c r="H5009" s="6">
        <v>43847</v>
      </c>
      <c r="I5009" s="6">
        <v>43852</v>
      </c>
      <c r="J5009" s="5" t="s">
        <v>26</v>
      </c>
      <c r="K5009" s="7">
        <v>1706.2</v>
      </c>
      <c r="L5009" s="35">
        <v>972.53</v>
      </c>
      <c r="M5009" s="36">
        <f t="shared" si="78"/>
        <v>733.67000000000007</v>
      </c>
      <c r="N5009" s="37">
        <f>YEAR(Table1[[#This Row],[Data zamówienia]])</f>
        <v>2020</v>
      </c>
    </row>
    <row r="5010" spans="2:14" x14ac:dyDescent="0.3">
      <c r="B5010" s="32">
        <v>510317</v>
      </c>
      <c r="C5010" s="5" t="s">
        <v>21</v>
      </c>
      <c r="D5010" s="5" t="s">
        <v>39</v>
      </c>
      <c r="E5010" s="5" t="s">
        <v>23</v>
      </c>
      <c r="F5010" s="5">
        <v>144</v>
      </c>
      <c r="G5010" s="6">
        <v>43846</v>
      </c>
      <c r="H5010" s="6">
        <v>43848</v>
      </c>
      <c r="I5010" s="6">
        <v>43852</v>
      </c>
      <c r="J5010" s="5" t="s">
        <v>24</v>
      </c>
      <c r="K5010" s="7">
        <v>547.49</v>
      </c>
      <c r="L5010" s="35">
        <v>355.87</v>
      </c>
      <c r="M5010" s="36">
        <f t="shared" si="78"/>
        <v>191.62</v>
      </c>
      <c r="N5010" s="37">
        <f>YEAR(Table1[[#This Row],[Data zamówienia]])</f>
        <v>2020</v>
      </c>
    </row>
    <row r="5011" spans="2:14" x14ac:dyDescent="0.3">
      <c r="B5011" s="32">
        <v>416473</v>
      </c>
      <c r="C5011" s="5" t="s">
        <v>21</v>
      </c>
      <c r="D5011" s="5" t="s">
        <v>28</v>
      </c>
      <c r="E5011" s="5" t="s">
        <v>29</v>
      </c>
      <c r="F5011" s="5">
        <v>75</v>
      </c>
      <c r="G5011" s="6">
        <v>43847</v>
      </c>
      <c r="H5011" s="6">
        <v>43850</v>
      </c>
      <c r="I5011" s="6">
        <v>43854</v>
      </c>
      <c r="J5011" s="5" t="s">
        <v>24</v>
      </c>
      <c r="K5011" s="7">
        <v>601.59</v>
      </c>
      <c r="L5011" s="35">
        <v>487.29</v>
      </c>
      <c r="M5011" s="36">
        <f t="shared" si="78"/>
        <v>114.30000000000001</v>
      </c>
      <c r="N5011" s="37">
        <f>YEAR(Table1[[#This Row],[Data zamówienia]])</f>
        <v>2020</v>
      </c>
    </row>
    <row r="5012" spans="2:14" x14ac:dyDescent="0.3">
      <c r="B5012" s="32">
        <v>116906</v>
      </c>
      <c r="C5012" s="5" t="s">
        <v>21</v>
      </c>
      <c r="D5012" s="5" t="s">
        <v>36</v>
      </c>
      <c r="E5012" s="5" t="s">
        <v>23</v>
      </c>
      <c r="F5012" s="5">
        <v>79</v>
      </c>
      <c r="G5012" s="6">
        <v>43846</v>
      </c>
      <c r="H5012" s="6">
        <v>43849</v>
      </c>
      <c r="I5012" s="6">
        <v>43851</v>
      </c>
      <c r="J5012" s="5" t="s">
        <v>40</v>
      </c>
      <c r="K5012" s="7">
        <v>1536.45</v>
      </c>
      <c r="L5012" s="35">
        <v>906.51</v>
      </c>
      <c r="M5012" s="36">
        <f t="shared" si="78"/>
        <v>629.94000000000005</v>
      </c>
      <c r="N5012" s="37">
        <f>YEAR(Table1[[#This Row],[Data zamówienia]])</f>
        <v>2020</v>
      </c>
    </row>
    <row r="5013" spans="2:14" x14ac:dyDescent="0.3">
      <c r="B5013" s="32">
        <v>237310</v>
      </c>
      <c r="C5013" s="5" t="s">
        <v>21</v>
      </c>
      <c r="D5013" s="5" t="s">
        <v>22</v>
      </c>
      <c r="E5013" s="5" t="s">
        <v>25</v>
      </c>
      <c r="F5013" s="5">
        <v>12</v>
      </c>
      <c r="G5013" s="6">
        <v>43846</v>
      </c>
      <c r="H5013" s="6">
        <v>43849</v>
      </c>
      <c r="I5013" s="6">
        <v>43856</v>
      </c>
      <c r="J5013" s="5" t="s">
        <v>40</v>
      </c>
      <c r="K5013" s="7">
        <v>1293.19</v>
      </c>
      <c r="L5013" s="35">
        <v>995.76</v>
      </c>
      <c r="M5013" s="36">
        <f t="shared" si="78"/>
        <v>297.43000000000006</v>
      </c>
      <c r="N5013" s="37">
        <f>YEAR(Table1[[#This Row],[Data zamówienia]])</f>
        <v>2020</v>
      </c>
    </row>
    <row r="5014" spans="2:14" x14ac:dyDescent="0.3">
      <c r="B5014" s="32">
        <v>610949</v>
      </c>
      <c r="C5014" s="5" t="s">
        <v>27</v>
      </c>
      <c r="D5014" s="5" t="s">
        <v>39</v>
      </c>
      <c r="E5014" s="5" t="s">
        <v>29</v>
      </c>
      <c r="F5014" s="5">
        <v>167</v>
      </c>
      <c r="G5014" s="6">
        <v>43846</v>
      </c>
      <c r="H5014" s="6">
        <v>43847</v>
      </c>
      <c r="I5014" s="6">
        <v>43851</v>
      </c>
      <c r="J5014" s="5" t="s">
        <v>40</v>
      </c>
      <c r="K5014" s="7">
        <v>515.99</v>
      </c>
      <c r="L5014" s="35">
        <v>309.58999999999997</v>
      </c>
      <c r="M5014" s="36">
        <f t="shared" si="78"/>
        <v>206.40000000000003</v>
      </c>
      <c r="N5014" s="37">
        <f>YEAR(Table1[[#This Row],[Data zamówienia]])</f>
        <v>2020</v>
      </c>
    </row>
    <row r="5015" spans="2:14" x14ac:dyDescent="0.3">
      <c r="B5015" s="32">
        <v>749532</v>
      </c>
      <c r="C5015" s="5" t="s">
        <v>38</v>
      </c>
      <c r="D5015" s="5" t="s">
        <v>39</v>
      </c>
      <c r="E5015" s="5" t="s">
        <v>31</v>
      </c>
      <c r="F5015" s="5">
        <v>93</v>
      </c>
      <c r="G5015" s="6">
        <v>43847</v>
      </c>
      <c r="H5015" s="6">
        <v>43851</v>
      </c>
      <c r="I5015" s="6">
        <v>43852</v>
      </c>
      <c r="J5015" s="5" t="s">
        <v>26</v>
      </c>
      <c r="K5015" s="7">
        <v>1748.11</v>
      </c>
      <c r="L5015" s="35">
        <v>1276.1199999999999</v>
      </c>
      <c r="M5015" s="36">
        <f t="shared" si="78"/>
        <v>471.99</v>
      </c>
      <c r="N5015" s="37">
        <f>YEAR(Table1[[#This Row],[Data zamówienia]])</f>
        <v>2020</v>
      </c>
    </row>
    <row r="5016" spans="2:14" x14ac:dyDescent="0.3">
      <c r="B5016" s="32">
        <v>202110</v>
      </c>
      <c r="C5016" s="5" t="s">
        <v>21</v>
      </c>
      <c r="D5016" s="5" t="s">
        <v>36</v>
      </c>
      <c r="E5016" s="5" t="s">
        <v>31</v>
      </c>
      <c r="F5016" s="5">
        <v>225</v>
      </c>
      <c r="G5016" s="6">
        <v>43847</v>
      </c>
      <c r="H5016" s="6">
        <v>43851</v>
      </c>
      <c r="I5016" s="6">
        <v>43858</v>
      </c>
      <c r="J5016" s="5" t="s">
        <v>26</v>
      </c>
      <c r="K5016" s="7">
        <v>1876.44</v>
      </c>
      <c r="L5016" s="35">
        <v>1332.27</v>
      </c>
      <c r="M5016" s="36">
        <f t="shared" si="78"/>
        <v>544.17000000000007</v>
      </c>
      <c r="N5016" s="37">
        <f>YEAR(Table1[[#This Row],[Data zamówienia]])</f>
        <v>2020</v>
      </c>
    </row>
    <row r="5017" spans="2:14" x14ac:dyDescent="0.3">
      <c r="B5017" s="32">
        <v>599633</v>
      </c>
      <c r="C5017" s="5" t="s">
        <v>38</v>
      </c>
      <c r="D5017" s="5" t="s">
        <v>39</v>
      </c>
      <c r="E5017" s="5" t="s">
        <v>31</v>
      </c>
      <c r="F5017" s="5">
        <v>167</v>
      </c>
      <c r="G5017" s="6">
        <v>43847</v>
      </c>
      <c r="H5017" s="6">
        <v>43848</v>
      </c>
      <c r="I5017" s="6">
        <v>43851</v>
      </c>
      <c r="J5017" s="5" t="s">
        <v>30</v>
      </c>
      <c r="K5017" s="7">
        <v>1834.32</v>
      </c>
      <c r="L5017" s="35">
        <v>935.5</v>
      </c>
      <c r="M5017" s="36">
        <f t="shared" si="78"/>
        <v>898.81999999999994</v>
      </c>
      <c r="N5017" s="37">
        <f>YEAR(Table1[[#This Row],[Data zamówienia]])</f>
        <v>2020</v>
      </c>
    </row>
    <row r="5018" spans="2:14" x14ac:dyDescent="0.3">
      <c r="B5018" s="32">
        <v>930068</v>
      </c>
      <c r="C5018" s="5" t="s">
        <v>38</v>
      </c>
      <c r="D5018" s="5" t="s">
        <v>36</v>
      </c>
      <c r="E5018" s="5" t="s">
        <v>29</v>
      </c>
      <c r="F5018" s="5">
        <v>222</v>
      </c>
      <c r="G5018" s="6">
        <v>43848</v>
      </c>
      <c r="H5018" s="6">
        <v>43849</v>
      </c>
      <c r="I5018" s="6">
        <v>43851</v>
      </c>
      <c r="J5018" s="5" t="s">
        <v>32</v>
      </c>
      <c r="K5018" s="7">
        <v>225.86</v>
      </c>
      <c r="L5018" s="35">
        <v>180.69</v>
      </c>
      <c r="M5018" s="36">
        <f t="shared" si="78"/>
        <v>45.170000000000016</v>
      </c>
      <c r="N5018" s="37">
        <f>YEAR(Table1[[#This Row],[Data zamówienia]])</f>
        <v>2020</v>
      </c>
    </row>
    <row r="5019" spans="2:14" x14ac:dyDescent="0.3">
      <c r="B5019" s="32">
        <v>433489</v>
      </c>
      <c r="C5019" s="5" t="s">
        <v>21</v>
      </c>
      <c r="D5019" s="5" t="s">
        <v>28</v>
      </c>
      <c r="E5019" s="5" t="s">
        <v>29</v>
      </c>
      <c r="F5019" s="5">
        <v>294</v>
      </c>
      <c r="G5019" s="6">
        <v>43848</v>
      </c>
      <c r="H5019" s="6">
        <v>43848</v>
      </c>
      <c r="I5019" s="6">
        <v>43855</v>
      </c>
      <c r="J5019" s="5" t="s">
        <v>33</v>
      </c>
      <c r="K5019" s="7">
        <v>1747.9</v>
      </c>
      <c r="L5019" s="35">
        <v>1450.76</v>
      </c>
      <c r="M5019" s="36">
        <f t="shared" si="78"/>
        <v>297.1400000000001</v>
      </c>
      <c r="N5019" s="37">
        <f>YEAR(Table1[[#This Row],[Data zamówienia]])</f>
        <v>2020</v>
      </c>
    </row>
    <row r="5020" spans="2:14" x14ac:dyDescent="0.3">
      <c r="B5020" s="32">
        <v>222780</v>
      </c>
      <c r="C5020" s="5" t="s">
        <v>38</v>
      </c>
      <c r="D5020" s="5" t="s">
        <v>39</v>
      </c>
      <c r="E5020" s="5" t="s">
        <v>29</v>
      </c>
      <c r="F5020" s="5">
        <v>74</v>
      </c>
      <c r="G5020" s="6">
        <v>43848</v>
      </c>
      <c r="H5020" s="6">
        <v>43848</v>
      </c>
      <c r="I5020" s="6">
        <v>43854</v>
      </c>
      <c r="J5020" s="5" t="s">
        <v>33</v>
      </c>
      <c r="K5020" s="7">
        <v>1874.46</v>
      </c>
      <c r="L5020" s="35">
        <v>1330.87</v>
      </c>
      <c r="M5020" s="36">
        <f t="shared" si="78"/>
        <v>543.59000000000015</v>
      </c>
      <c r="N5020" s="37">
        <f>YEAR(Table1[[#This Row],[Data zamówienia]])</f>
        <v>2020</v>
      </c>
    </row>
    <row r="5021" spans="2:14" x14ac:dyDescent="0.3">
      <c r="B5021" s="32">
        <v>147534</v>
      </c>
      <c r="C5021" s="5" t="s">
        <v>27</v>
      </c>
      <c r="D5021" s="5" t="s">
        <v>28</v>
      </c>
      <c r="E5021" s="5" t="s">
        <v>25</v>
      </c>
      <c r="F5021" s="5">
        <v>81</v>
      </c>
      <c r="G5021" s="6">
        <v>43848</v>
      </c>
      <c r="H5021" s="6">
        <v>43848</v>
      </c>
      <c r="I5021" s="6">
        <v>43849</v>
      </c>
      <c r="J5021" s="5" t="s">
        <v>30</v>
      </c>
      <c r="K5021" s="7">
        <v>1747.9</v>
      </c>
      <c r="L5021" s="35">
        <v>1415.8</v>
      </c>
      <c r="M5021" s="36">
        <f t="shared" si="78"/>
        <v>332.10000000000014</v>
      </c>
      <c r="N5021" s="37">
        <f>YEAR(Table1[[#This Row],[Data zamówienia]])</f>
        <v>2020</v>
      </c>
    </row>
    <row r="5022" spans="2:14" x14ac:dyDescent="0.3">
      <c r="B5022" s="32">
        <v>682531</v>
      </c>
      <c r="C5022" s="5" t="s">
        <v>21</v>
      </c>
      <c r="D5022" s="5" t="s">
        <v>28</v>
      </c>
      <c r="E5022" s="5" t="s">
        <v>29</v>
      </c>
      <c r="F5022" s="5">
        <v>346</v>
      </c>
      <c r="G5022" s="6">
        <v>43847</v>
      </c>
      <c r="H5022" s="6">
        <v>43850</v>
      </c>
      <c r="I5022" s="6">
        <v>43852</v>
      </c>
      <c r="J5022" s="5" t="s">
        <v>32</v>
      </c>
      <c r="K5022" s="7">
        <v>1145.78</v>
      </c>
      <c r="L5022" s="35">
        <v>767.67</v>
      </c>
      <c r="M5022" s="36">
        <f t="shared" si="78"/>
        <v>378.11</v>
      </c>
      <c r="N5022" s="37">
        <f>YEAR(Table1[[#This Row],[Data zamówienia]])</f>
        <v>2020</v>
      </c>
    </row>
    <row r="5023" spans="2:14" x14ac:dyDescent="0.3">
      <c r="B5023" s="32">
        <v>472131</v>
      </c>
      <c r="C5023" s="5" t="s">
        <v>21</v>
      </c>
      <c r="D5023" s="5" t="s">
        <v>22</v>
      </c>
      <c r="E5023" s="5" t="s">
        <v>23</v>
      </c>
      <c r="F5023" s="5">
        <v>48</v>
      </c>
      <c r="G5023" s="6">
        <v>43847</v>
      </c>
      <c r="H5023" s="6">
        <v>43848</v>
      </c>
      <c r="I5023" s="6">
        <v>43851</v>
      </c>
      <c r="J5023" s="5" t="s">
        <v>26</v>
      </c>
      <c r="K5023" s="7">
        <v>922.94</v>
      </c>
      <c r="L5023" s="35">
        <v>599.91</v>
      </c>
      <c r="M5023" s="36">
        <f t="shared" si="78"/>
        <v>323.03000000000009</v>
      </c>
      <c r="N5023" s="37">
        <f>YEAR(Table1[[#This Row],[Data zamówienia]])</f>
        <v>2020</v>
      </c>
    </row>
    <row r="5024" spans="2:14" x14ac:dyDescent="0.3">
      <c r="B5024" s="32">
        <v>939374</v>
      </c>
      <c r="C5024" s="5" t="s">
        <v>21</v>
      </c>
      <c r="D5024" s="5" t="s">
        <v>22</v>
      </c>
      <c r="E5024" s="5" t="s">
        <v>25</v>
      </c>
      <c r="F5024" s="5">
        <v>168</v>
      </c>
      <c r="G5024" s="6">
        <v>43848</v>
      </c>
      <c r="H5024" s="6">
        <v>43850</v>
      </c>
      <c r="I5024" s="6">
        <v>43857</v>
      </c>
      <c r="J5024" s="5" t="s">
        <v>32</v>
      </c>
      <c r="K5024" s="7">
        <v>343.62</v>
      </c>
      <c r="L5024" s="35">
        <v>261.14999999999998</v>
      </c>
      <c r="M5024" s="36">
        <f t="shared" si="78"/>
        <v>82.470000000000027</v>
      </c>
      <c r="N5024" s="37">
        <f>YEAR(Table1[[#This Row],[Data zamówienia]])</f>
        <v>2020</v>
      </c>
    </row>
    <row r="5025" spans="2:14" x14ac:dyDescent="0.3">
      <c r="B5025" s="32">
        <v>381356</v>
      </c>
      <c r="C5025" s="5" t="s">
        <v>27</v>
      </c>
      <c r="D5025" s="5" t="s">
        <v>28</v>
      </c>
      <c r="E5025" s="5" t="s">
        <v>37</v>
      </c>
      <c r="F5025" s="5">
        <v>358</v>
      </c>
      <c r="G5025" s="6">
        <v>43847</v>
      </c>
      <c r="H5025" s="6">
        <v>43850</v>
      </c>
      <c r="I5025" s="6">
        <v>43853</v>
      </c>
      <c r="J5025" s="5" t="s">
        <v>40</v>
      </c>
      <c r="K5025" s="7">
        <v>1996.76</v>
      </c>
      <c r="L5025" s="35">
        <v>1497.57</v>
      </c>
      <c r="M5025" s="36">
        <f t="shared" si="78"/>
        <v>499.19000000000005</v>
      </c>
      <c r="N5025" s="37">
        <f>YEAR(Table1[[#This Row],[Data zamówienia]])</f>
        <v>2020</v>
      </c>
    </row>
    <row r="5026" spans="2:14" x14ac:dyDescent="0.3">
      <c r="B5026" s="32">
        <v>197518</v>
      </c>
      <c r="C5026" s="5" t="s">
        <v>35</v>
      </c>
      <c r="D5026" s="5" t="s">
        <v>28</v>
      </c>
      <c r="E5026" s="5" t="s">
        <v>23</v>
      </c>
      <c r="F5026" s="5">
        <v>128</v>
      </c>
      <c r="G5026" s="6">
        <v>43848</v>
      </c>
      <c r="H5026" s="6">
        <v>43852</v>
      </c>
      <c r="I5026" s="6">
        <v>43859</v>
      </c>
      <c r="J5026" s="5" t="s">
        <v>30</v>
      </c>
      <c r="K5026" s="7">
        <v>1790.24</v>
      </c>
      <c r="L5026" s="35">
        <v>1342.68</v>
      </c>
      <c r="M5026" s="36">
        <f t="shared" si="78"/>
        <v>447.55999999999995</v>
      </c>
      <c r="N5026" s="37">
        <f>YEAR(Table1[[#This Row],[Data zamówienia]])</f>
        <v>2020</v>
      </c>
    </row>
    <row r="5027" spans="2:14" x14ac:dyDescent="0.3">
      <c r="B5027" s="32">
        <v>82955</v>
      </c>
      <c r="C5027" s="5" t="s">
        <v>21</v>
      </c>
      <c r="D5027" s="5" t="s">
        <v>22</v>
      </c>
      <c r="E5027" s="5" t="s">
        <v>31</v>
      </c>
      <c r="F5027" s="5">
        <v>50</v>
      </c>
      <c r="G5027" s="6">
        <v>43849</v>
      </c>
      <c r="H5027" s="6">
        <v>43852</v>
      </c>
      <c r="I5027" s="6">
        <v>43856</v>
      </c>
      <c r="J5027" s="5" t="s">
        <v>26</v>
      </c>
      <c r="K5027" s="7">
        <v>711.8</v>
      </c>
      <c r="L5027" s="35">
        <v>669.09</v>
      </c>
      <c r="M5027" s="36">
        <f t="shared" si="78"/>
        <v>42.709999999999923</v>
      </c>
      <c r="N5027" s="37">
        <f>YEAR(Table1[[#This Row],[Data zamówienia]])</f>
        <v>2020</v>
      </c>
    </row>
    <row r="5028" spans="2:14" x14ac:dyDescent="0.3">
      <c r="B5028" s="32">
        <v>521329</v>
      </c>
      <c r="C5028" s="5" t="s">
        <v>35</v>
      </c>
      <c r="D5028" s="5" t="s">
        <v>39</v>
      </c>
      <c r="E5028" s="5" t="s">
        <v>37</v>
      </c>
      <c r="F5028" s="5">
        <v>1</v>
      </c>
      <c r="G5028" s="6">
        <v>43849</v>
      </c>
      <c r="H5028" s="6">
        <v>43849</v>
      </c>
      <c r="I5028" s="6">
        <v>43854</v>
      </c>
      <c r="J5028" s="5" t="s">
        <v>33</v>
      </c>
      <c r="K5028" s="7">
        <v>177.8</v>
      </c>
      <c r="L5028" s="35">
        <v>156.46</v>
      </c>
      <c r="M5028" s="36">
        <f t="shared" si="78"/>
        <v>21.340000000000003</v>
      </c>
      <c r="N5028" s="37">
        <f>YEAR(Table1[[#This Row],[Data zamówienia]])</f>
        <v>2020</v>
      </c>
    </row>
    <row r="5029" spans="2:14" x14ac:dyDescent="0.3">
      <c r="B5029" s="32">
        <v>61653</v>
      </c>
      <c r="C5029" s="5" t="s">
        <v>21</v>
      </c>
      <c r="D5029" s="5" t="s">
        <v>22</v>
      </c>
      <c r="E5029" s="5" t="s">
        <v>34</v>
      </c>
      <c r="F5029" s="5">
        <v>339</v>
      </c>
      <c r="G5029" s="6">
        <v>43849</v>
      </c>
      <c r="H5029" s="6">
        <v>43851</v>
      </c>
      <c r="I5029" s="6">
        <v>43856</v>
      </c>
      <c r="J5029" s="5" t="s">
        <v>40</v>
      </c>
      <c r="K5029" s="7">
        <v>1135.48</v>
      </c>
      <c r="L5029" s="35">
        <v>931.09</v>
      </c>
      <c r="M5029" s="36">
        <f t="shared" si="78"/>
        <v>204.39</v>
      </c>
      <c r="N5029" s="37">
        <f>YEAR(Table1[[#This Row],[Data zamówienia]])</f>
        <v>2020</v>
      </c>
    </row>
    <row r="5030" spans="2:14" x14ac:dyDescent="0.3">
      <c r="B5030" s="32">
        <v>224774</v>
      </c>
      <c r="C5030" s="5" t="s">
        <v>35</v>
      </c>
      <c r="D5030" s="5" t="s">
        <v>28</v>
      </c>
      <c r="E5030" s="5" t="s">
        <v>25</v>
      </c>
      <c r="F5030" s="5">
        <v>11</v>
      </c>
      <c r="G5030" s="6">
        <v>43848</v>
      </c>
      <c r="H5030" s="6">
        <v>43849</v>
      </c>
      <c r="I5030" s="6">
        <v>43856</v>
      </c>
      <c r="J5030" s="5" t="s">
        <v>30</v>
      </c>
      <c r="K5030" s="7">
        <v>1787.73</v>
      </c>
      <c r="L5030" s="35">
        <v>1197.78</v>
      </c>
      <c r="M5030" s="36">
        <f t="shared" si="78"/>
        <v>589.95000000000005</v>
      </c>
      <c r="N5030" s="37">
        <f>YEAR(Table1[[#This Row],[Data zamówienia]])</f>
        <v>2020</v>
      </c>
    </row>
    <row r="5031" spans="2:14" x14ac:dyDescent="0.3">
      <c r="B5031" s="32">
        <v>323956</v>
      </c>
      <c r="C5031" s="5" t="s">
        <v>27</v>
      </c>
      <c r="D5031" s="5" t="s">
        <v>28</v>
      </c>
      <c r="E5031" s="5" t="s">
        <v>29</v>
      </c>
      <c r="F5031" s="5">
        <v>288</v>
      </c>
      <c r="G5031" s="6">
        <v>43848</v>
      </c>
      <c r="H5031" s="6">
        <v>43851</v>
      </c>
      <c r="I5031" s="6">
        <v>43855</v>
      </c>
      <c r="J5031" s="5" t="s">
        <v>24</v>
      </c>
      <c r="K5031" s="7">
        <v>304.19</v>
      </c>
      <c r="L5031" s="35">
        <v>258.56</v>
      </c>
      <c r="M5031" s="36">
        <f t="shared" si="78"/>
        <v>45.629999999999995</v>
      </c>
      <c r="N5031" s="37">
        <f>YEAR(Table1[[#This Row],[Data zamówienia]])</f>
        <v>2020</v>
      </c>
    </row>
    <row r="5032" spans="2:14" x14ac:dyDescent="0.3">
      <c r="B5032" s="32">
        <v>956667</v>
      </c>
      <c r="C5032" s="5" t="s">
        <v>27</v>
      </c>
      <c r="D5032" s="5" t="s">
        <v>36</v>
      </c>
      <c r="E5032" s="5" t="s">
        <v>29</v>
      </c>
      <c r="F5032" s="5">
        <v>87</v>
      </c>
      <c r="G5032" s="6">
        <v>43848</v>
      </c>
      <c r="H5032" s="6">
        <v>43849</v>
      </c>
      <c r="I5032" s="6">
        <v>43851</v>
      </c>
      <c r="J5032" s="5" t="s">
        <v>30</v>
      </c>
      <c r="K5032" s="7">
        <v>300.74</v>
      </c>
      <c r="L5032" s="35">
        <v>216.53</v>
      </c>
      <c r="M5032" s="36">
        <f t="shared" si="78"/>
        <v>84.210000000000008</v>
      </c>
      <c r="N5032" s="37">
        <f>YEAR(Table1[[#This Row],[Data zamówienia]])</f>
        <v>2020</v>
      </c>
    </row>
    <row r="5033" spans="2:14" x14ac:dyDescent="0.3">
      <c r="B5033" s="32">
        <v>901689</v>
      </c>
      <c r="C5033" s="5" t="s">
        <v>35</v>
      </c>
      <c r="D5033" s="5" t="s">
        <v>39</v>
      </c>
      <c r="E5033" s="5" t="s">
        <v>31</v>
      </c>
      <c r="F5033" s="5">
        <v>334</v>
      </c>
      <c r="G5033" s="6">
        <v>43848</v>
      </c>
      <c r="H5033" s="6">
        <v>43849</v>
      </c>
      <c r="I5033" s="6">
        <v>43853</v>
      </c>
      <c r="J5033" s="5" t="s">
        <v>26</v>
      </c>
      <c r="K5033" s="7">
        <v>1331.9</v>
      </c>
      <c r="L5033" s="35">
        <v>1172.07</v>
      </c>
      <c r="M5033" s="36">
        <f t="shared" si="78"/>
        <v>159.83000000000015</v>
      </c>
      <c r="N5033" s="37">
        <f>YEAR(Table1[[#This Row],[Data zamówienia]])</f>
        <v>2020</v>
      </c>
    </row>
    <row r="5034" spans="2:14" x14ac:dyDescent="0.3">
      <c r="B5034" s="32">
        <v>626903</v>
      </c>
      <c r="C5034" s="5" t="s">
        <v>35</v>
      </c>
      <c r="D5034" s="5" t="s">
        <v>22</v>
      </c>
      <c r="E5034" s="5" t="s">
        <v>23</v>
      </c>
      <c r="F5034" s="5">
        <v>92</v>
      </c>
      <c r="G5034" s="6">
        <v>43849</v>
      </c>
      <c r="H5034" s="6">
        <v>43851</v>
      </c>
      <c r="I5034" s="6">
        <v>43856</v>
      </c>
      <c r="J5034" s="5" t="s">
        <v>33</v>
      </c>
      <c r="K5034" s="7">
        <v>1588.75</v>
      </c>
      <c r="L5034" s="35">
        <v>1000.91</v>
      </c>
      <c r="M5034" s="36">
        <f t="shared" si="78"/>
        <v>587.84</v>
      </c>
      <c r="N5034" s="37">
        <f>YEAR(Table1[[#This Row],[Data zamówienia]])</f>
        <v>2020</v>
      </c>
    </row>
    <row r="5035" spans="2:14" x14ac:dyDescent="0.3">
      <c r="B5035" s="32">
        <v>619746</v>
      </c>
      <c r="C5035" s="5" t="s">
        <v>35</v>
      </c>
      <c r="D5035" s="5" t="s">
        <v>28</v>
      </c>
      <c r="E5035" s="5" t="s">
        <v>31</v>
      </c>
      <c r="F5035" s="5">
        <v>303</v>
      </c>
      <c r="G5035" s="6">
        <v>43849</v>
      </c>
      <c r="H5035" s="6">
        <v>43853</v>
      </c>
      <c r="I5035" s="6">
        <v>43858</v>
      </c>
      <c r="J5035" s="5" t="s">
        <v>26</v>
      </c>
      <c r="K5035" s="7">
        <v>837.94</v>
      </c>
      <c r="L5035" s="35">
        <v>519.52</v>
      </c>
      <c r="M5035" s="36">
        <f t="shared" si="78"/>
        <v>318.42000000000007</v>
      </c>
      <c r="N5035" s="37">
        <f>YEAR(Table1[[#This Row],[Data zamówienia]])</f>
        <v>2020</v>
      </c>
    </row>
    <row r="5036" spans="2:14" x14ac:dyDescent="0.3">
      <c r="B5036" s="32">
        <v>168957</v>
      </c>
      <c r="C5036" s="5" t="s">
        <v>21</v>
      </c>
      <c r="D5036" s="5" t="s">
        <v>28</v>
      </c>
      <c r="E5036" s="5" t="s">
        <v>23</v>
      </c>
      <c r="F5036" s="5">
        <v>90</v>
      </c>
      <c r="G5036" s="6">
        <v>43850</v>
      </c>
      <c r="H5036" s="6">
        <v>43850</v>
      </c>
      <c r="I5036" s="6">
        <v>43855</v>
      </c>
      <c r="J5036" s="5" t="s">
        <v>33</v>
      </c>
      <c r="K5036" s="7">
        <v>444.03</v>
      </c>
      <c r="L5036" s="35">
        <v>412.95</v>
      </c>
      <c r="M5036" s="36">
        <f t="shared" si="78"/>
        <v>31.079999999999984</v>
      </c>
      <c r="N5036" s="37">
        <f>YEAR(Table1[[#This Row],[Data zamówienia]])</f>
        <v>2020</v>
      </c>
    </row>
    <row r="5037" spans="2:14" x14ac:dyDescent="0.3">
      <c r="B5037" s="32">
        <v>971150</v>
      </c>
      <c r="C5037" s="5" t="s">
        <v>21</v>
      </c>
      <c r="D5037" s="5" t="s">
        <v>28</v>
      </c>
      <c r="E5037" s="5" t="s">
        <v>25</v>
      </c>
      <c r="F5037" s="5">
        <v>276</v>
      </c>
      <c r="G5037" s="6">
        <v>43849</v>
      </c>
      <c r="H5037" s="6">
        <v>43851</v>
      </c>
      <c r="I5037" s="6">
        <v>43852</v>
      </c>
      <c r="J5037" s="5" t="s">
        <v>24</v>
      </c>
      <c r="K5037" s="7">
        <v>484.22</v>
      </c>
      <c r="L5037" s="35">
        <v>368.01</v>
      </c>
      <c r="M5037" s="36">
        <f t="shared" si="78"/>
        <v>116.21000000000004</v>
      </c>
      <c r="N5037" s="37">
        <f>YEAR(Table1[[#This Row],[Data zamówienia]])</f>
        <v>2020</v>
      </c>
    </row>
    <row r="5038" spans="2:14" x14ac:dyDescent="0.3">
      <c r="B5038" s="32">
        <v>920009</v>
      </c>
      <c r="C5038" s="5" t="s">
        <v>21</v>
      </c>
      <c r="D5038" s="5" t="s">
        <v>39</v>
      </c>
      <c r="E5038" s="5" t="s">
        <v>34</v>
      </c>
      <c r="F5038" s="5">
        <v>140</v>
      </c>
      <c r="G5038" s="6">
        <v>43850</v>
      </c>
      <c r="H5038" s="6">
        <v>43850</v>
      </c>
      <c r="I5038" s="6">
        <v>43852</v>
      </c>
      <c r="J5038" s="5" t="s">
        <v>40</v>
      </c>
      <c r="K5038" s="7">
        <v>1476.3</v>
      </c>
      <c r="L5038" s="35">
        <v>1107.23</v>
      </c>
      <c r="M5038" s="36">
        <f t="shared" si="78"/>
        <v>369.06999999999994</v>
      </c>
      <c r="N5038" s="37">
        <f>YEAR(Table1[[#This Row],[Data zamówienia]])</f>
        <v>2020</v>
      </c>
    </row>
    <row r="5039" spans="2:14" x14ac:dyDescent="0.3">
      <c r="B5039" s="32">
        <v>822318</v>
      </c>
      <c r="C5039" s="5" t="s">
        <v>38</v>
      </c>
      <c r="D5039" s="5" t="s">
        <v>36</v>
      </c>
      <c r="E5039" s="5" t="s">
        <v>31</v>
      </c>
      <c r="F5039" s="5">
        <v>267</v>
      </c>
      <c r="G5039" s="6">
        <v>43850</v>
      </c>
      <c r="H5039" s="6">
        <v>43852</v>
      </c>
      <c r="I5039" s="6">
        <v>43856</v>
      </c>
      <c r="J5039" s="5" t="s">
        <v>24</v>
      </c>
      <c r="K5039" s="7">
        <v>1012.07</v>
      </c>
      <c r="L5039" s="35">
        <v>880.5</v>
      </c>
      <c r="M5039" s="36">
        <f t="shared" si="78"/>
        <v>131.57000000000005</v>
      </c>
      <c r="N5039" s="37">
        <f>YEAR(Table1[[#This Row],[Data zamówienia]])</f>
        <v>2020</v>
      </c>
    </row>
    <row r="5040" spans="2:14" x14ac:dyDescent="0.3">
      <c r="B5040" s="32">
        <v>864962</v>
      </c>
      <c r="C5040" s="5" t="s">
        <v>38</v>
      </c>
      <c r="D5040" s="5" t="s">
        <v>36</v>
      </c>
      <c r="E5040" s="5" t="s">
        <v>25</v>
      </c>
      <c r="F5040" s="5">
        <v>340</v>
      </c>
      <c r="G5040" s="6">
        <v>43850</v>
      </c>
      <c r="H5040" s="6">
        <v>43852</v>
      </c>
      <c r="I5040" s="6">
        <v>43855</v>
      </c>
      <c r="J5040" s="5" t="s">
        <v>26</v>
      </c>
      <c r="K5040" s="7">
        <v>1349.24</v>
      </c>
      <c r="L5040" s="35">
        <v>769.07</v>
      </c>
      <c r="M5040" s="36">
        <f t="shared" si="78"/>
        <v>580.16999999999996</v>
      </c>
      <c r="N5040" s="37">
        <f>YEAR(Table1[[#This Row],[Data zamówienia]])</f>
        <v>2020</v>
      </c>
    </row>
    <row r="5041" spans="2:14" x14ac:dyDescent="0.3">
      <c r="B5041" s="32">
        <v>249484</v>
      </c>
      <c r="C5041" s="5" t="s">
        <v>27</v>
      </c>
      <c r="D5041" s="5" t="s">
        <v>22</v>
      </c>
      <c r="E5041" s="5" t="s">
        <v>29</v>
      </c>
      <c r="F5041" s="5">
        <v>298</v>
      </c>
      <c r="G5041" s="6">
        <v>43850</v>
      </c>
      <c r="H5041" s="6">
        <v>43853</v>
      </c>
      <c r="I5041" s="6">
        <v>43860</v>
      </c>
      <c r="J5041" s="5" t="s">
        <v>40</v>
      </c>
      <c r="K5041" s="7">
        <v>253.99</v>
      </c>
      <c r="L5041" s="35">
        <v>137.15</v>
      </c>
      <c r="M5041" s="36">
        <f t="shared" si="78"/>
        <v>116.84</v>
      </c>
      <c r="N5041" s="37">
        <f>YEAR(Table1[[#This Row],[Data zamówienia]])</f>
        <v>2020</v>
      </c>
    </row>
    <row r="5042" spans="2:14" x14ac:dyDescent="0.3">
      <c r="B5042" s="32">
        <v>228989</v>
      </c>
      <c r="C5042" s="5" t="s">
        <v>21</v>
      </c>
      <c r="D5042" s="5" t="s">
        <v>22</v>
      </c>
      <c r="E5042" s="5" t="s">
        <v>37</v>
      </c>
      <c r="F5042" s="5">
        <v>51</v>
      </c>
      <c r="G5042" s="6">
        <v>43851</v>
      </c>
      <c r="H5042" s="6">
        <v>43854</v>
      </c>
      <c r="I5042" s="6">
        <v>43861</v>
      </c>
      <c r="J5042" s="5" t="s">
        <v>26</v>
      </c>
      <c r="K5042" s="7">
        <v>926.93</v>
      </c>
      <c r="L5042" s="35">
        <v>880.58</v>
      </c>
      <c r="M5042" s="36">
        <f t="shared" si="78"/>
        <v>46.349999999999909</v>
      </c>
      <c r="N5042" s="37">
        <f>YEAR(Table1[[#This Row],[Data zamówienia]])</f>
        <v>2020</v>
      </c>
    </row>
    <row r="5043" spans="2:14" x14ac:dyDescent="0.3">
      <c r="B5043" s="32">
        <v>297581</v>
      </c>
      <c r="C5043" s="5" t="s">
        <v>21</v>
      </c>
      <c r="D5043" s="5" t="s">
        <v>36</v>
      </c>
      <c r="E5043" s="5" t="s">
        <v>37</v>
      </c>
      <c r="F5043" s="5">
        <v>326</v>
      </c>
      <c r="G5043" s="6">
        <v>43851</v>
      </c>
      <c r="H5043" s="6">
        <v>43854</v>
      </c>
      <c r="I5043" s="6">
        <v>43855</v>
      </c>
      <c r="J5043" s="5" t="s">
        <v>32</v>
      </c>
      <c r="K5043" s="7">
        <v>1333.45</v>
      </c>
      <c r="L5043" s="35">
        <v>973.42</v>
      </c>
      <c r="M5043" s="36">
        <f t="shared" si="78"/>
        <v>360.03000000000009</v>
      </c>
      <c r="N5043" s="37">
        <f>YEAR(Table1[[#This Row],[Data zamówienia]])</f>
        <v>2020</v>
      </c>
    </row>
    <row r="5044" spans="2:14" x14ac:dyDescent="0.3">
      <c r="B5044" s="32">
        <v>524682</v>
      </c>
      <c r="C5044" s="5" t="s">
        <v>21</v>
      </c>
      <c r="D5044" s="5" t="s">
        <v>36</v>
      </c>
      <c r="E5044" s="5" t="s">
        <v>23</v>
      </c>
      <c r="F5044" s="5">
        <v>142</v>
      </c>
      <c r="G5044" s="6">
        <v>43851</v>
      </c>
      <c r="H5044" s="6">
        <v>43851</v>
      </c>
      <c r="I5044" s="6">
        <v>43853</v>
      </c>
      <c r="J5044" s="5" t="s">
        <v>30</v>
      </c>
      <c r="K5044" s="7">
        <v>1126.21</v>
      </c>
      <c r="L5044" s="35">
        <v>777.08</v>
      </c>
      <c r="M5044" s="36">
        <f t="shared" si="78"/>
        <v>349.13</v>
      </c>
      <c r="N5044" s="37">
        <f>YEAR(Table1[[#This Row],[Data zamówienia]])</f>
        <v>2020</v>
      </c>
    </row>
    <row r="5045" spans="2:14" x14ac:dyDescent="0.3">
      <c r="B5045" s="32">
        <v>107746</v>
      </c>
      <c r="C5045" s="5" t="s">
        <v>38</v>
      </c>
      <c r="D5045" s="5" t="s">
        <v>22</v>
      </c>
      <c r="E5045" s="5" t="s">
        <v>31</v>
      </c>
      <c r="F5045" s="5">
        <v>305</v>
      </c>
      <c r="G5045" s="6">
        <v>43850</v>
      </c>
      <c r="H5045" s="6">
        <v>43851</v>
      </c>
      <c r="I5045" s="6">
        <v>43854</v>
      </c>
      <c r="J5045" s="5" t="s">
        <v>24</v>
      </c>
      <c r="K5045" s="7">
        <v>317.22000000000003</v>
      </c>
      <c r="L5045" s="35">
        <v>269.64</v>
      </c>
      <c r="M5045" s="36">
        <f t="shared" si="78"/>
        <v>47.580000000000041</v>
      </c>
      <c r="N5045" s="37">
        <f>YEAR(Table1[[#This Row],[Data zamówienia]])</f>
        <v>2020</v>
      </c>
    </row>
    <row r="5046" spans="2:14" x14ac:dyDescent="0.3">
      <c r="B5046" s="32">
        <v>529397</v>
      </c>
      <c r="C5046" s="5" t="s">
        <v>35</v>
      </c>
      <c r="D5046" s="5" t="s">
        <v>39</v>
      </c>
      <c r="E5046" s="5" t="s">
        <v>34</v>
      </c>
      <c r="F5046" s="5">
        <v>42</v>
      </c>
      <c r="G5046" s="6">
        <v>43851</v>
      </c>
      <c r="H5046" s="6">
        <v>43852</v>
      </c>
      <c r="I5046" s="6">
        <v>43853</v>
      </c>
      <c r="J5046" s="5" t="s">
        <v>30</v>
      </c>
      <c r="K5046" s="7">
        <v>443.32</v>
      </c>
      <c r="L5046" s="35">
        <v>376.82</v>
      </c>
      <c r="M5046" s="36">
        <f t="shared" si="78"/>
        <v>66.5</v>
      </c>
      <c r="N5046" s="37">
        <f>YEAR(Table1[[#This Row],[Data zamówienia]])</f>
        <v>2020</v>
      </c>
    </row>
    <row r="5047" spans="2:14" x14ac:dyDescent="0.3">
      <c r="B5047" s="32">
        <v>609816</v>
      </c>
      <c r="C5047" s="5" t="s">
        <v>21</v>
      </c>
      <c r="D5047" s="5" t="s">
        <v>36</v>
      </c>
      <c r="E5047" s="5" t="s">
        <v>31</v>
      </c>
      <c r="F5047" s="5">
        <v>36</v>
      </c>
      <c r="G5047" s="6">
        <v>43850</v>
      </c>
      <c r="H5047" s="6">
        <v>43854</v>
      </c>
      <c r="I5047" s="6">
        <v>43858</v>
      </c>
      <c r="J5047" s="5" t="s">
        <v>30</v>
      </c>
      <c r="K5047" s="7">
        <v>1527.73</v>
      </c>
      <c r="L5047" s="35">
        <v>916.64</v>
      </c>
      <c r="M5047" s="36">
        <f t="shared" si="78"/>
        <v>611.09</v>
      </c>
      <c r="N5047" s="37">
        <f>YEAR(Table1[[#This Row],[Data zamówienia]])</f>
        <v>2020</v>
      </c>
    </row>
    <row r="5048" spans="2:14" x14ac:dyDescent="0.3">
      <c r="B5048" s="32">
        <v>688213</v>
      </c>
      <c r="C5048" s="5" t="s">
        <v>38</v>
      </c>
      <c r="D5048" s="5" t="s">
        <v>36</v>
      </c>
      <c r="E5048" s="5" t="s">
        <v>31</v>
      </c>
      <c r="F5048" s="5">
        <v>215</v>
      </c>
      <c r="G5048" s="6">
        <v>43851</v>
      </c>
      <c r="H5048" s="6">
        <v>43853</v>
      </c>
      <c r="I5048" s="6">
        <v>43857</v>
      </c>
      <c r="J5048" s="5" t="s">
        <v>24</v>
      </c>
      <c r="K5048" s="7">
        <v>1907.33</v>
      </c>
      <c r="L5048" s="35">
        <v>1201.6199999999999</v>
      </c>
      <c r="M5048" s="36">
        <f t="shared" si="78"/>
        <v>705.71</v>
      </c>
      <c r="N5048" s="37">
        <f>YEAR(Table1[[#This Row],[Data zamówienia]])</f>
        <v>2020</v>
      </c>
    </row>
    <row r="5049" spans="2:14" x14ac:dyDescent="0.3">
      <c r="B5049" s="32">
        <v>619803</v>
      </c>
      <c r="C5049" s="5" t="s">
        <v>35</v>
      </c>
      <c r="D5049" s="5" t="s">
        <v>36</v>
      </c>
      <c r="E5049" s="5" t="s">
        <v>34</v>
      </c>
      <c r="F5049" s="5">
        <v>2</v>
      </c>
      <c r="G5049" s="6">
        <v>43851</v>
      </c>
      <c r="H5049" s="6">
        <v>43852</v>
      </c>
      <c r="I5049" s="6">
        <v>43857</v>
      </c>
      <c r="J5049" s="5" t="s">
        <v>33</v>
      </c>
      <c r="K5049" s="7">
        <v>1800.23</v>
      </c>
      <c r="L5049" s="35">
        <v>1206.1500000000001</v>
      </c>
      <c r="M5049" s="36">
        <f t="shared" si="78"/>
        <v>594.07999999999993</v>
      </c>
      <c r="N5049" s="37">
        <f>YEAR(Table1[[#This Row],[Data zamówienia]])</f>
        <v>2020</v>
      </c>
    </row>
    <row r="5050" spans="2:14" x14ac:dyDescent="0.3">
      <c r="B5050" s="32">
        <v>257622</v>
      </c>
      <c r="C5050" s="5" t="s">
        <v>35</v>
      </c>
      <c r="D5050" s="5" t="s">
        <v>22</v>
      </c>
      <c r="E5050" s="5" t="s">
        <v>37</v>
      </c>
      <c r="F5050" s="5">
        <v>199</v>
      </c>
      <c r="G5050" s="6">
        <v>43850</v>
      </c>
      <c r="H5050" s="6">
        <v>43851</v>
      </c>
      <c r="I5050" s="6">
        <v>43853</v>
      </c>
      <c r="J5050" s="5" t="s">
        <v>24</v>
      </c>
      <c r="K5050" s="7">
        <v>1386.52</v>
      </c>
      <c r="L5050" s="35">
        <v>1136.95</v>
      </c>
      <c r="M5050" s="36">
        <f t="shared" si="78"/>
        <v>249.56999999999994</v>
      </c>
      <c r="N5050" s="37">
        <f>YEAR(Table1[[#This Row],[Data zamówienia]])</f>
        <v>2020</v>
      </c>
    </row>
    <row r="5051" spans="2:14" x14ac:dyDescent="0.3">
      <c r="B5051" s="32">
        <v>444287</v>
      </c>
      <c r="C5051" s="5" t="s">
        <v>21</v>
      </c>
      <c r="D5051" s="5" t="s">
        <v>28</v>
      </c>
      <c r="E5051" s="5" t="s">
        <v>37</v>
      </c>
      <c r="F5051" s="5">
        <v>84</v>
      </c>
      <c r="G5051" s="6">
        <v>43851</v>
      </c>
      <c r="H5051" s="6">
        <v>43853</v>
      </c>
      <c r="I5051" s="6">
        <v>43860</v>
      </c>
      <c r="J5051" s="5" t="s">
        <v>30</v>
      </c>
      <c r="K5051" s="7">
        <v>419.59</v>
      </c>
      <c r="L5051" s="35">
        <v>310.5</v>
      </c>
      <c r="M5051" s="36">
        <f t="shared" si="78"/>
        <v>109.08999999999997</v>
      </c>
      <c r="N5051" s="37">
        <f>YEAR(Table1[[#This Row],[Data zamówienia]])</f>
        <v>2020</v>
      </c>
    </row>
    <row r="5052" spans="2:14" x14ac:dyDescent="0.3">
      <c r="B5052" s="32">
        <v>88460</v>
      </c>
      <c r="C5052" s="5" t="s">
        <v>35</v>
      </c>
      <c r="D5052" s="5" t="s">
        <v>22</v>
      </c>
      <c r="E5052" s="5" t="s">
        <v>25</v>
      </c>
      <c r="F5052" s="5">
        <v>79</v>
      </c>
      <c r="G5052" s="6">
        <v>43852</v>
      </c>
      <c r="H5052" s="6">
        <v>43853</v>
      </c>
      <c r="I5052" s="6">
        <v>43857</v>
      </c>
      <c r="J5052" s="5" t="s">
        <v>33</v>
      </c>
      <c r="K5052" s="7">
        <v>1158.99</v>
      </c>
      <c r="L5052" s="35">
        <v>985.14</v>
      </c>
      <c r="M5052" s="36">
        <f t="shared" si="78"/>
        <v>173.85000000000002</v>
      </c>
      <c r="N5052" s="37">
        <f>YEAR(Table1[[#This Row],[Data zamówienia]])</f>
        <v>2020</v>
      </c>
    </row>
    <row r="5053" spans="2:14" x14ac:dyDescent="0.3">
      <c r="B5053" s="32">
        <v>99305</v>
      </c>
      <c r="C5053" s="5" t="s">
        <v>27</v>
      </c>
      <c r="D5053" s="5" t="s">
        <v>22</v>
      </c>
      <c r="E5053" s="5" t="s">
        <v>25</v>
      </c>
      <c r="F5053" s="5">
        <v>113</v>
      </c>
      <c r="G5053" s="6">
        <v>43852</v>
      </c>
      <c r="H5053" s="6">
        <v>43852</v>
      </c>
      <c r="I5053" s="6">
        <v>43856</v>
      </c>
      <c r="J5053" s="5" t="s">
        <v>40</v>
      </c>
      <c r="K5053" s="7">
        <v>1014.71</v>
      </c>
      <c r="L5053" s="35">
        <v>649.41</v>
      </c>
      <c r="M5053" s="36">
        <f t="shared" si="78"/>
        <v>365.30000000000007</v>
      </c>
      <c r="N5053" s="37">
        <f>YEAR(Table1[[#This Row],[Data zamówienia]])</f>
        <v>2020</v>
      </c>
    </row>
    <row r="5054" spans="2:14" x14ac:dyDescent="0.3">
      <c r="B5054" s="32">
        <v>847025</v>
      </c>
      <c r="C5054" s="5" t="s">
        <v>27</v>
      </c>
      <c r="D5054" s="5" t="s">
        <v>36</v>
      </c>
      <c r="E5054" s="5" t="s">
        <v>37</v>
      </c>
      <c r="F5054" s="5">
        <v>111</v>
      </c>
      <c r="G5054" s="6">
        <v>43852</v>
      </c>
      <c r="H5054" s="6">
        <v>43855</v>
      </c>
      <c r="I5054" s="6">
        <v>43861</v>
      </c>
      <c r="J5054" s="5" t="s">
        <v>24</v>
      </c>
      <c r="K5054" s="7">
        <v>1778.9</v>
      </c>
      <c r="L5054" s="35">
        <v>1351.96</v>
      </c>
      <c r="M5054" s="36">
        <f t="shared" si="78"/>
        <v>426.94000000000005</v>
      </c>
      <c r="N5054" s="37">
        <f>YEAR(Table1[[#This Row],[Data zamówienia]])</f>
        <v>2020</v>
      </c>
    </row>
    <row r="5055" spans="2:14" x14ac:dyDescent="0.3">
      <c r="B5055" s="32">
        <v>682998</v>
      </c>
      <c r="C5055" s="5" t="s">
        <v>35</v>
      </c>
      <c r="D5055" s="5" t="s">
        <v>28</v>
      </c>
      <c r="E5055" s="5" t="s">
        <v>34</v>
      </c>
      <c r="F5055" s="5">
        <v>70</v>
      </c>
      <c r="G5055" s="6">
        <v>43851</v>
      </c>
      <c r="H5055" s="6">
        <v>43852</v>
      </c>
      <c r="I5055" s="6">
        <v>43856</v>
      </c>
      <c r="J5055" s="5" t="s">
        <v>30</v>
      </c>
      <c r="K5055" s="7">
        <v>1202.3699999999999</v>
      </c>
      <c r="L5055" s="35">
        <v>973.92</v>
      </c>
      <c r="M5055" s="36">
        <f t="shared" si="78"/>
        <v>228.44999999999993</v>
      </c>
      <c r="N5055" s="37">
        <f>YEAR(Table1[[#This Row],[Data zamówienia]])</f>
        <v>2020</v>
      </c>
    </row>
    <row r="5056" spans="2:14" x14ac:dyDescent="0.3">
      <c r="B5056" s="32">
        <v>50321</v>
      </c>
      <c r="C5056" s="5" t="s">
        <v>21</v>
      </c>
      <c r="D5056" s="5" t="s">
        <v>22</v>
      </c>
      <c r="E5056" s="5" t="s">
        <v>34</v>
      </c>
      <c r="F5056" s="5">
        <v>313</v>
      </c>
      <c r="G5056" s="6">
        <v>43853</v>
      </c>
      <c r="H5056" s="6">
        <v>43855</v>
      </c>
      <c r="I5056" s="6">
        <v>43861</v>
      </c>
      <c r="J5056" s="5" t="s">
        <v>32</v>
      </c>
      <c r="K5056" s="7">
        <v>1111.19</v>
      </c>
      <c r="L5056" s="35">
        <v>788.94</v>
      </c>
      <c r="M5056" s="36">
        <f t="shared" si="78"/>
        <v>322.25</v>
      </c>
      <c r="N5056" s="37">
        <f>YEAR(Table1[[#This Row],[Data zamówienia]])</f>
        <v>2020</v>
      </c>
    </row>
    <row r="5057" spans="2:14" x14ac:dyDescent="0.3">
      <c r="B5057" s="32">
        <v>588157</v>
      </c>
      <c r="C5057" s="5" t="s">
        <v>27</v>
      </c>
      <c r="D5057" s="5" t="s">
        <v>36</v>
      </c>
      <c r="E5057" s="5" t="s">
        <v>37</v>
      </c>
      <c r="F5057" s="5">
        <v>28</v>
      </c>
      <c r="G5057" s="6">
        <v>43852</v>
      </c>
      <c r="H5057" s="6">
        <v>43855</v>
      </c>
      <c r="I5057" s="6">
        <v>43856</v>
      </c>
      <c r="J5057" s="5" t="s">
        <v>24</v>
      </c>
      <c r="K5057" s="7">
        <v>480.91</v>
      </c>
      <c r="L5057" s="35">
        <v>389.54</v>
      </c>
      <c r="M5057" s="36">
        <f t="shared" si="78"/>
        <v>91.37</v>
      </c>
      <c r="N5057" s="37">
        <f>YEAR(Table1[[#This Row],[Data zamówienia]])</f>
        <v>2020</v>
      </c>
    </row>
    <row r="5058" spans="2:14" x14ac:dyDescent="0.3">
      <c r="B5058" s="32">
        <v>780480</v>
      </c>
      <c r="C5058" s="5" t="s">
        <v>35</v>
      </c>
      <c r="D5058" s="5" t="s">
        <v>28</v>
      </c>
      <c r="E5058" s="5" t="s">
        <v>23</v>
      </c>
      <c r="F5058" s="5">
        <v>73</v>
      </c>
      <c r="G5058" s="6">
        <v>43852</v>
      </c>
      <c r="H5058" s="6">
        <v>43855</v>
      </c>
      <c r="I5058" s="6">
        <v>43857</v>
      </c>
      <c r="J5058" s="5" t="s">
        <v>32</v>
      </c>
      <c r="K5058" s="7">
        <v>320.61</v>
      </c>
      <c r="L5058" s="35">
        <v>208.4</v>
      </c>
      <c r="M5058" s="36">
        <f t="shared" si="78"/>
        <v>112.21000000000001</v>
      </c>
      <c r="N5058" s="37">
        <f>YEAR(Table1[[#This Row],[Data zamówienia]])</f>
        <v>2020</v>
      </c>
    </row>
    <row r="5059" spans="2:14" x14ac:dyDescent="0.3">
      <c r="B5059" s="32">
        <v>262488</v>
      </c>
      <c r="C5059" s="5" t="s">
        <v>35</v>
      </c>
      <c r="D5059" s="5" t="s">
        <v>39</v>
      </c>
      <c r="E5059" s="5" t="s">
        <v>37</v>
      </c>
      <c r="F5059" s="5">
        <v>51</v>
      </c>
      <c r="G5059" s="6">
        <v>43853</v>
      </c>
      <c r="H5059" s="6">
        <v>43856</v>
      </c>
      <c r="I5059" s="6">
        <v>43857</v>
      </c>
      <c r="J5059" s="5" t="s">
        <v>32</v>
      </c>
      <c r="K5059" s="7">
        <v>493.59</v>
      </c>
      <c r="L5059" s="35">
        <v>261.60000000000002</v>
      </c>
      <c r="M5059" s="36">
        <f t="shared" si="78"/>
        <v>231.98999999999995</v>
      </c>
      <c r="N5059" s="37">
        <f>YEAR(Table1[[#This Row],[Data zamówienia]])</f>
        <v>2020</v>
      </c>
    </row>
    <row r="5060" spans="2:14" x14ac:dyDescent="0.3">
      <c r="B5060" s="32">
        <v>519918</v>
      </c>
      <c r="C5060" s="5" t="s">
        <v>21</v>
      </c>
      <c r="D5060" s="5" t="s">
        <v>36</v>
      </c>
      <c r="E5060" s="5" t="s">
        <v>31</v>
      </c>
      <c r="F5060" s="5">
        <v>126</v>
      </c>
      <c r="G5060" s="6">
        <v>43853</v>
      </c>
      <c r="H5060" s="6">
        <v>43854</v>
      </c>
      <c r="I5060" s="6">
        <v>43860</v>
      </c>
      <c r="J5060" s="5" t="s">
        <v>24</v>
      </c>
      <c r="K5060" s="7">
        <v>480.91</v>
      </c>
      <c r="L5060" s="35">
        <v>336.64</v>
      </c>
      <c r="M5060" s="36">
        <f t="shared" ref="M5060:M5123" si="79">K5060-L5060</f>
        <v>144.27000000000004</v>
      </c>
      <c r="N5060" s="37">
        <f>YEAR(Table1[[#This Row],[Data zamówienia]])</f>
        <v>2020</v>
      </c>
    </row>
    <row r="5061" spans="2:14" x14ac:dyDescent="0.3">
      <c r="B5061" s="32">
        <v>243764</v>
      </c>
      <c r="C5061" s="5" t="s">
        <v>21</v>
      </c>
      <c r="D5061" s="5" t="s">
        <v>22</v>
      </c>
      <c r="E5061" s="5" t="s">
        <v>34</v>
      </c>
      <c r="F5061" s="5">
        <v>308</v>
      </c>
      <c r="G5061" s="6">
        <v>43853</v>
      </c>
      <c r="H5061" s="6">
        <v>43853</v>
      </c>
      <c r="I5061" s="6">
        <v>43860</v>
      </c>
      <c r="J5061" s="5" t="s">
        <v>30</v>
      </c>
      <c r="K5061" s="7">
        <v>190.69</v>
      </c>
      <c r="L5061" s="35">
        <v>152.55000000000001</v>
      </c>
      <c r="M5061" s="36">
        <f t="shared" si="79"/>
        <v>38.139999999999986</v>
      </c>
      <c r="N5061" s="37">
        <f>YEAR(Table1[[#This Row],[Data zamówienia]])</f>
        <v>2020</v>
      </c>
    </row>
    <row r="5062" spans="2:14" x14ac:dyDescent="0.3">
      <c r="B5062" s="32">
        <v>77180</v>
      </c>
      <c r="C5062" s="5" t="s">
        <v>21</v>
      </c>
      <c r="D5062" s="5" t="s">
        <v>22</v>
      </c>
      <c r="E5062" s="5" t="s">
        <v>37</v>
      </c>
      <c r="F5062" s="5">
        <v>171</v>
      </c>
      <c r="G5062" s="6">
        <v>43852</v>
      </c>
      <c r="H5062" s="6">
        <v>43854</v>
      </c>
      <c r="I5062" s="6">
        <v>43855</v>
      </c>
      <c r="J5062" s="5" t="s">
        <v>24</v>
      </c>
      <c r="K5062" s="7">
        <v>693.18</v>
      </c>
      <c r="L5062" s="35">
        <v>533.75</v>
      </c>
      <c r="M5062" s="36">
        <f t="shared" si="79"/>
        <v>159.42999999999995</v>
      </c>
      <c r="N5062" s="37">
        <f>YEAR(Table1[[#This Row],[Data zamówienia]])</f>
        <v>2020</v>
      </c>
    </row>
    <row r="5063" spans="2:14" x14ac:dyDescent="0.3">
      <c r="B5063" s="32">
        <v>848241</v>
      </c>
      <c r="C5063" s="5" t="s">
        <v>27</v>
      </c>
      <c r="D5063" s="5" t="s">
        <v>39</v>
      </c>
      <c r="E5063" s="5" t="s">
        <v>37</v>
      </c>
      <c r="F5063" s="5">
        <v>341</v>
      </c>
      <c r="G5063" s="6">
        <v>43853</v>
      </c>
      <c r="H5063" s="6">
        <v>43853</v>
      </c>
      <c r="I5063" s="6">
        <v>43855</v>
      </c>
      <c r="J5063" s="5" t="s">
        <v>24</v>
      </c>
      <c r="K5063" s="7">
        <v>1415.96</v>
      </c>
      <c r="L5063" s="35">
        <v>1231.8900000000001</v>
      </c>
      <c r="M5063" s="36">
        <f t="shared" si="79"/>
        <v>184.06999999999994</v>
      </c>
      <c r="N5063" s="37">
        <f>YEAR(Table1[[#This Row],[Data zamówienia]])</f>
        <v>2020</v>
      </c>
    </row>
    <row r="5064" spans="2:14" x14ac:dyDescent="0.3">
      <c r="B5064" s="32">
        <v>834475</v>
      </c>
      <c r="C5064" s="5" t="s">
        <v>27</v>
      </c>
      <c r="D5064" s="5" t="s">
        <v>36</v>
      </c>
      <c r="E5064" s="5" t="s">
        <v>23</v>
      </c>
      <c r="F5064" s="5">
        <v>163</v>
      </c>
      <c r="G5064" s="6">
        <v>43852</v>
      </c>
      <c r="H5064" s="6">
        <v>43854</v>
      </c>
      <c r="I5064" s="6">
        <v>43858</v>
      </c>
      <c r="J5064" s="5" t="s">
        <v>33</v>
      </c>
      <c r="K5064" s="7">
        <v>782.76</v>
      </c>
      <c r="L5064" s="35">
        <v>547.92999999999995</v>
      </c>
      <c r="M5064" s="36">
        <f t="shared" si="79"/>
        <v>234.83000000000004</v>
      </c>
      <c r="N5064" s="37">
        <f>YEAR(Table1[[#This Row],[Data zamówienia]])</f>
        <v>2020</v>
      </c>
    </row>
    <row r="5065" spans="2:14" x14ac:dyDescent="0.3">
      <c r="B5065" s="32">
        <v>52999</v>
      </c>
      <c r="C5065" s="5" t="s">
        <v>27</v>
      </c>
      <c r="D5065" s="5" t="s">
        <v>22</v>
      </c>
      <c r="E5065" s="5" t="s">
        <v>31</v>
      </c>
      <c r="F5065" s="5">
        <v>141</v>
      </c>
      <c r="G5065" s="6">
        <v>43852</v>
      </c>
      <c r="H5065" s="6">
        <v>43854</v>
      </c>
      <c r="I5065" s="6">
        <v>43861</v>
      </c>
      <c r="J5065" s="5" t="s">
        <v>33</v>
      </c>
      <c r="K5065" s="7">
        <v>334.68</v>
      </c>
      <c r="L5065" s="35">
        <v>187.42</v>
      </c>
      <c r="M5065" s="36">
        <f t="shared" si="79"/>
        <v>147.26000000000002</v>
      </c>
      <c r="N5065" s="37">
        <f>YEAR(Table1[[#This Row],[Data zamówienia]])</f>
        <v>2020</v>
      </c>
    </row>
    <row r="5066" spans="2:14" x14ac:dyDescent="0.3">
      <c r="B5066" s="32">
        <v>286807</v>
      </c>
      <c r="C5066" s="5" t="s">
        <v>27</v>
      </c>
      <c r="D5066" s="5" t="s">
        <v>28</v>
      </c>
      <c r="E5066" s="5" t="s">
        <v>37</v>
      </c>
      <c r="F5066" s="5">
        <v>200</v>
      </c>
      <c r="G5066" s="6">
        <v>43853</v>
      </c>
      <c r="H5066" s="6">
        <v>43855</v>
      </c>
      <c r="I5066" s="6">
        <v>43857</v>
      </c>
      <c r="J5066" s="5" t="s">
        <v>40</v>
      </c>
      <c r="K5066" s="7">
        <v>1376.71</v>
      </c>
      <c r="L5066" s="35">
        <v>688.36</v>
      </c>
      <c r="M5066" s="36">
        <f t="shared" si="79"/>
        <v>688.35</v>
      </c>
      <c r="N5066" s="37">
        <f>YEAR(Table1[[#This Row],[Data zamówienia]])</f>
        <v>2020</v>
      </c>
    </row>
    <row r="5067" spans="2:14" x14ac:dyDescent="0.3">
      <c r="B5067" s="32">
        <v>390148</v>
      </c>
      <c r="C5067" s="5" t="s">
        <v>27</v>
      </c>
      <c r="D5067" s="5" t="s">
        <v>28</v>
      </c>
      <c r="E5067" s="5" t="s">
        <v>34</v>
      </c>
      <c r="F5067" s="5">
        <v>297</v>
      </c>
      <c r="G5067" s="6">
        <v>43852</v>
      </c>
      <c r="H5067" s="6">
        <v>43856</v>
      </c>
      <c r="I5067" s="6">
        <v>43859</v>
      </c>
      <c r="J5067" s="5" t="s">
        <v>33</v>
      </c>
      <c r="K5067" s="7">
        <v>857.9</v>
      </c>
      <c r="L5067" s="35">
        <v>549.05999999999995</v>
      </c>
      <c r="M5067" s="36">
        <f t="shared" si="79"/>
        <v>308.84000000000003</v>
      </c>
      <c r="N5067" s="37">
        <f>YEAR(Table1[[#This Row],[Data zamówienia]])</f>
        <v>2020</v>
      </c>
    </row>
    <row r="5068" spans="2:14" x14ac:dyDescent="0.3">
      <c r="B5068" s="32">
        <v>942977</v>
      </c>
      <c r="C5068" s="5" t="s">
        <v>21</v>
      </c>
      <c r="D5068" s="5" t="s">
        <v>22</v>
      </c>
      <c r="E5068" s="5" t="s">
        <v>29</v>
      </c>
      <c r="F5068" s="5">
        <v>262</v>
      </c>
      <c r="G5068" s="6">
        <v>43854</v>
      </c>
      <c r="H5068" s="6">
        <v>43857</v>
      </c>
      <c r="I5068" s="6">
        <v>43863</v>
      </c>
      <c r="J5068" s="5" t="s">
        <v>33</v>
      </c>
      <c r="K5068" s="7">
        <v>201.52</v>
      </c>
      <c r="L5068" s="35">
        <v>116.88</v>
      </c>
      <c r="M5068" s="36">
        <f t="shared" si="79"/>
        <v>84.640000000000015</v>
      </c>
      <c r="N5068" s="37">
        <f>YEAR(Table1[[#This Row],[Data zamówienia]])</f>
        <v>2020</v>
      </c>
    </row>
    <row r="5069" spans="2:14" x14ac:dyDescent="0.3">
      <c r="B5069" s="32">
        <v>377837</v>
      </c>
      <c r="C5069" s="5" t="s">
        <v>21</v>
      </c>
      <c r="D5069" s="5" t="s">
        <v>28</v>
      </c>
      <c r="E5069" s="5" t="s">
        <v>23</v>
      </c>
      <c r="F5069" s="5">
        <v>36</v>
      </c>
      <c r="G5069" s="6">
        <v>43854</v>
      </c>
      <c r="H5069" s="6">
        <v>43855</v>
      </c>
      <c r="I5069" s="6">
        <v>43858</v>
      </c>
      <c r="J5069" s="5" t="s">
        <v>32</v>
      </c>
      <c r="K5069" s="7">
        <v>1833.02</v>
      </c>
      <c r="L5069" s="35">
        <v>1374.77</v>
      </c>
      <c r="M5069" s="36">
        <f t="shared" si="79"/>
        <v>458.25</v>
      </c>
      <c r="N5069" s="37">
        <f>YEAR(Table1[[#This Row],[Data zamówienia]])</f>
        <v>2020</v>
      </c>
    </row>
    <row r="5070" spans="2:14" x14ac:dyDescent="0.3">
      <c r="B5070" s="32">
        <v>807544</v>
      </c>
      <c r="C5070" s="5" t="s">
        <v>27</v>
      </c>
      <c r="D5070" s="5" t="s">
        <v>22</v>
      </c>
      <c r="E5070" s="5" t="s">
        <v>29</v>
      </c>
      <c r="F5070" s="5">
        <v>31</v>
      </c>
      <c r="G5070" s="6">
        <v>43854</v>
      </c>
      <c r="H5070" s="6">
        <v>43854</v>
      </c>
      <c r="I5070" s="6">
        <v>43857</v>
      </c>
      <c r="J5070" s="5" t="s">
        <v>40</v>
      </c>
      <c r="K5070" s="7">
        <v>923.77</v>
      </c>
      <c r="L5070" s="35">
        <v>600.45000000000005</v>
      </c>
      <c r="M5070" s="36">
        <f t="shared" si="79"/>
        <v>323.31999999999994</v>
      </c>
      <c r="N5070" s="37">
        <f>YEAR(Table1[[#This Row],[Data zamówienia]])</f>
        <v>2020</v>
      </c>
    </row>
    <row r="5071" spans="2:14" x14ac:dyDescent="0.3">
      <c r="B5071" s="32">
        <v>128973</v>
      </c>
      <c r="C5071" s="5" t="s">
        <v>27</v>
      </c>
      <c r="D5071" s="5" t="s">
        <v>28</v>
      </c>
      <c r="E5071" s="5" t="s">
        <v>34</v>
      </c>
      <c r="F5071" s="5">
        <v>141</v>
      </c>
      <c r="G5071" s="6">
        <v>43853</v>
      </c>
      <c r="H5071" s="6">
        <v>43855</v>
      </c>
      <c r="I5071" s="6">
        <v>43861</v>
      </c>
      <c r="J5071" s="5" t="s">
        <v>33</v>
      </c>
      <c r="K5071" s="7">
        <v>1308.3499999999999</v>
      </c>
      <c r="L5071" s="35">
        <v>798.09</v>
      </c>
      <c r="M5071" s="36">
        <f t="shared" si="79"/>
        <v>510.25999999999988</v>
      </c>
      <c r="N5071" s="37">
        <f>YEAR(Table1[[#This Row],[Data zamówienia]])</f>
        <v>2020</v>
      </c>
    </row>
    <row r="5072" spans="2:14" x14ac:dyDescent="0.3">
      <c r="B5072" s="32">
        <v>742847</v>
      </c>
      <c r="C5072" s="5" t="s">
        <v>27</v>
      </c>
      <c r="D5072" s="5" t="s">
        <v>22</v>
      </c>
      <c r="E5072" s="5" t="s">
        <v>29</v>
      </c>
      <c r="F5072" s="5">
        <v>239</v>
      </c>
      <c r="G5072" s="6">
        <v>43854</v>
      </c>
      <c r="H5072" s="6">
        <v>43857</v>
      </c>
      <c r="I5072" s="6">
        <v>43860</v>
      </c>
      <c r="J5072" s="5" t="s">
        <v>30</v>
      </c>
      <c r="K5072" s="7">
        <v>192.81</v>
      </c>
      <c r="L5072" s="35">
        <v>121.47</v>
      </c>
      <c r="M5072" s="36">
        <f t="shared" si="79"/>
        <v>71.34</v>
      </c>
      <c r="N5072" s="37">
        <f>YEAR(Table1[[#This Row],[Data zamówienia]])</f>
        <v>2020</v>
      </c>
    </row>
    <row r="5073" spans="2:14" x14ac:dyDescent="0.3">
      <c r="B5073" s="32">
        <v>711861</v>
      </c>
      <c r="C5073" s="5" t="s">
        <v>38</v>
      </c>
      <c r="D5073" s="5" t="s">
        <v>22</v>
      </c>
      <c r="E5073" s="5" t="s">
        <v>34</v>
      </c>
      <c r="F5073" s="5">
        <v>199</v>
      </c>
      <c r="G5073" s="6">
        <v>43854</v>
      </c>
      <c r="H5073" s="6">
        <v>43855</v>
      </c>
      <c r="I5073" s="6">
        <v>43856</v>
      </c>
      <c r="J5073" s="5" t="s">
        <v>40</v>
      </c>
      <c r="K5073" s="7">
        <v>1126.21</v>
      </c>
      <c r="L5073" s="35">
        <v>574.37</v>
      </c>
      <c r="M5073" s="36">
        <f t="shared" si="79"/>
        <v>551.84</v>
      </c>
      <c r="N5073" s="37">
        <f>YEAR(Table1[[#This Row],[Data zamówienia]])</f>
        <v>2020</v>
      </c>
    </row>
    <row r="5074" spans="2:14" x14ac:dyDescent="0.3">
      <c r="B5074" s="32">
        <v>414268</v>
      </c>
      <c r="C5074" s="5" t="s">
        <v>27</v>
      </c>
      <c r="D5074" s="5" t="s">
        <v>22</v>
      </c>
      <c r="E5074" s="5" t="s">
        <v>34</v>
      </c>
      <c r="F5074" s="5">
        <v>81</v>
      </c>
      <c r="G5074" s="6">
        <v>43854</v>
      </c>
      <c r="H5074" s="6">
        <v>43857</v>
      </c>
      <c r="I5074" s="6">
        <v>43860</v>
      </c>
      <c r="J5074" s="5" t="s">
        <v>32</v>
      </c>
      <c r="K5074" s="7">
        <v>1937.01</v>
      </c>
      <c r="L5074" s="35">
        <v>1317.17</v>
      </c>
      <c r="M5074" s="36">
        <f t="shared" si="79"/>
        <v>619.83999999999992</v>
      </c>
      <c r="N5074" s="37">
        <f>YEAR(Table1[[#This Row],[Data zamówienia]])</f>
        <v>2020</v>
      </c>
    </row>
    <row r="5075" spans="2:14" x14ac:dyDescent="0.3">
      <c r="B5075" s="32">
        <v>404259</v>
      </c>
      <c r="C5075" s="5" t="s">
        <v>35</v>
      </c>
      <c r="D5075" s="5" t="s">
        <v>39</v>
      </c>
      <c r="E5075" s="5" t="s">
        <v>25</v>
      </c>
      <c r="F5075" s="5">
        <v>298</v>
      </c>
      <c r="G5075" s="6">
        <v>43854</v>
      </c>
      <c r="H5075" s="6">
        <v>43854</v>
      </c>
      <c r="I5075" s="6">
        <v>43857</v>
      </c>
      <c r="J5075" s="5" t="s">
        <v>33</v>
      </c>
      <c r="K5075" s="7">
        <v>663.08</v>
      </c>
      <c r="L5075" s="35">
        <v>464.16</v>
      </c>
      <c r="M5075" s="36">
        <f t="shared" si="79"/>
        <v>198.92000000000002</v>
      </c>
      <c r="N5075" s="37">
        <f>YEAR(Table1[[#This Row],[Data zamówienia]])</f>
        <v>2020</v>
      </c>
    </row>
    <row r="5076" spans="2:14" x14ac:dyDescent="0.3">
      <c r="B5076" s="32">
        <v>938064</v>
      </c>
      <c r="C5076" s="5" t="s">
        <v>38</v>
      </c>
      <c r="D5076" s="5" t="s">
        <v>39</v>
      </c>
      <c r="E5076" s="5" t="s">
        <v>25</v>
      </c>
      <c r="F5076" s="5">
        <v>34</v>
      </c>
      <c r="G5076" s="6">
        <v>43854</v>
      </c>
      <c r="H5076" s="6">
        <v>43857</v>
      </c>
      <c r="I5076" s="6">
        <v>43859</v>
      </c>
      <c r="J5076" s="5" t="s">
        <v>40</v>
      </c>
      <c r="K5076" s="7">
        <v>1098.18</v>
      </c>
      <c r="L5076" s="35">
        <v>977.38</v>
      </c>
      <c r="M5076" s="36">
        <f t="shared" si="79"/>
        <v>120.80000000000007</v>
      </c>
      <c r="N5076" s="37">
        <f>YEAR(Table1[[#This Row],[Data zamówienia]])</f>
        <v>2020</v>
      </c>
    </row>
    <row r="5077" spans="2:14" x14ac:dyDescent="0.3">
      <c r="B5077" s="32">
        <v>340016</v>
      </c>
      <c r="C5077" s="5" t="s">
        <v>21</v>
      </c>
      <c r="D5077" s="5" t="s">
        <v>39</v>
      </c>
      <c r="E5077" s="5" t="s">
        <v>23</v>
      </c>
      <c r="F5077" s="5">
        <v>102</v>
      </c>
      <c r="G5077" s="6">
        <v>43854</v>
      </c>
      <c r="H5077" s="6">
        <v>43857</v>
      </c>
      <c r="I5077" s="6">
        <v>43864</v>
      </c>
      <c r="J5077" s="5" t="s">
        <v>26</v>
      </c>
      <c r="K5077" s="7">
        <v>540.25</v>
      </c>
      <c r="L5077" s="35">
        <v>313.35000000000002</v>
      </c>
      <c r="M5077" s="36">
        <f t="shared" si="79"/>
        <v>226.89999999999998</v>
      </c>
      <c r="N5077" s="37">
        <f>YEAR(Table1[[#This Row],[Data zamówienia]])</f>
        <v>2020</v>
      </c>
    </row>
    <row r="5078" spans="2:14" x14ac:dyDescent="0.3">
      <c r="B5078" s="32">
        <v>777286</v>
      </c>
      <c r="C5078" s="5" t="s">
        <v>27</v>
      </c>
      <c r="D5078" s="5" t="s">
        <v>28</v>
      </c>
      <c r="E5078" s="5" t="s">
        <v>37</v>
      </c>
      <c r="F5078" s="5">
        <v>32</v>
      </c>
      <c r="G5078" s="6">
        <v>43855</v>
      </c>
      <c r="H5078" s="6">
        <v>43856</v>
      </c>
      <c r="I5078" s="6">
        <v>43861</v>
      </c>
      <c r="J5078" s="5" t="s">
        <v>26</v>
      </c>
      <c r="K5078" s="7">
        <v>1236.3900000000001</v>
      </c>
      <c r="L5078" s="35">
        <v>630.55999999999995</v>
      </c>
      <c r="M5078" s="36">
        <f t="shared" si="79"/>
        <v>605.83000000000015</v>
      </c>
      <c r="N5078" s="37">
        <f>YEAR(Table1[[#This Row],[Data zamówienia]])</f>
        <v>2020</v>
      </c>
    </row>
    <row r="5079" spans="2:14" x14ac:dyDescent="0.3">
      <c r="B5079" s="32">
        <v>441618</v>
      </c>
      <c r="C5079" s="5" t="s">
        <v>35</v>
      </c>
      <c r="D5079" s="5" t="s">
        <v>22</v>
      </c>
      <c r="E5079" s="5" t="s">
        <v>31</v>
      </c>
      <c r="F5079" s="5">
        <v>97</v>
      </c>
      <c r="G5079" s="6">
        <v>43855</v>
      </c>
      <c r="H5079" s="6">
        <v>43857</v>
      </c>
      <c r="I5079" s="6">
        <v>43860</v>
      </c>
      <c r="J5079" s="5" t="s">
        <v>24</v>
      </c>
      <c r="K5079" s="7">
        <v>452.26</v>
      </c>
      <c r="L5079" s="35">
        <v>416.08</v>
      </c>
      <c r="M5079" s="36">
        <f t="shared" si="79"/>
        <v>36.180000000000007</v>
      </c>
      <c r="N5079" s="37">
        <f>YEAR(Table1[[#This Row],[Data zamówienia]])</f>
        <v>2020</v>
      </c>
    </row>
    <row r="5080" spans="2:14" x14ac:dyDescent="0.3">
      <c r="B5080" s="32">
        <v>49938</v>
      </c>
      <c r="C5080" s="5" t="s">
        <v>38</v>
      </c>
      <c r="D5080" s="5" t="s">
        <v>36</v>
      </c>
      <c r="E5080" s="5" t="s">
        <v>31</v>
      </c>
      <c r="F5080" s="5">
        <v>311</v>
      </c>
      <c r="G5080" s="6">
        <v>43855</v>
      </c>
      <c r="H5080" s="6">
        <v>43856</v>
      </c>
      <c r="I5080" s="6">
        <v>43857</v>
      </c>
      <c r="J5080" s="5" t="s">
        <v>30</v>
      </c>
      <c r="K5080" s="7">
        <v>1768.77</v>
      </c>
      <c r="L5080" s="35">
        <v>990.51</v>
      </c>
      <c r="M5080" s="36">
        <f t="shared" si="79"/>
        <v>778.26</v>
      </c>
      <c r="N5080" s="37">
        <f>YEAR(Table1[[#This Row],[Data zamówienia]])</f>
        <v>2020</v>
      </c>
    </row>
    <row r="5081" spans="2:14" x14ac:dyDescent="0.3">
      <c r="B5081" s="32">
        <v>72953</v>
      </c>
      <c r="C5081" s="5" t="s">
        <v>38</v>
      </c>
      <c r="D5081" s="5" t="s">
        <v>39</v>
      </c>
      <c r="E5081" s="5" t="s">
        <v>25</v>
      </c>
      <c r="F5081" s="5">
        <v>345</v>
      </c>
      <c r="G5081" s="6">
        <v>43854</v>
      </c>
      <c r="H5081" s="6">
        <v>43855</v>
      </c>
      <c r="I5081" s="6">
        <v>43859</v>
      </c>
      <c r="J5081" s="5" t="s">
        <v>40</v>
      </c>
      <c r="K5081" s="7">
        <v>1114.98</v>
      </c>
      <c r="L5081" s="35">
        <v>925.43</v>
      </c>
      <c r="M5081" s="36">
        <f t="shared" si="79"/>
        <v>189.55000000000007</v>
      </c>
      <c r="N5081" s="37">
        <f>YEAR(Table1[[#This Row],[Data zamówienia]])</f>
        <v>2020</v>
      </c>
    </row>
    <row r="5082" spans="2:14" x14ac:dyDescent="0.3">
      <c r="B5082" s="32">
        <v>588305</v>
      </c>
      <c r="C5082" s="5" t="s">
        <v>27</v>
      </c>
      <c r="D5082" s="5" t="s">
        <v>36</v>
      </c>
      <c r="E5082" s="5" t="s">
        <v>25</v>
      </c>
      <c r="F5082" s="5">
        <v>211</v>
      </c>
      <c r="G5082" s="6">
        <v>43854</v>
      </c>
      <c r="H5082" s="6">
        <v>43856</v>
      </c>
      <c r="I5082" s="6">
        <v>43859</v>
      </c>
      <c r="J5082" s="5" t="s">
        <v>26</v>
      </c>
      <c r="K5082" s="7">
        <v>1331.28</v>
      </c>
      <c r="L5082" s="35">
        <v>692.27</v>
      </c>
      <c r="M5082" s="36">
        <f t="shared" si="79"/>
        <v>639.01</v>
      </c>
      <c r="N5082" s="37">
        <f>YEAR(Table1[[#This Row],[Data zamówienia]])</f>
        <v>2020</v>
      </c>
    </row>
    <row r="5083" spans="2:14" x14ac:dyDescent="0.3">
      <c r="B5083" s="32">
        <v>489215</v>
      </c>
      <c r="C5083" s="5" t="s">
        <v>35</v>
      </c>
      <c r="D5083" s="5" t="s">
        <v>22</v>
      </c>
      <c r="E5083" s="5" t="s">
        <v>34</v>
      </c>
      <c r="F5083" s="5">
        <v>227</v>
      </c>
      <c r="G5083" s="6">
        <v>43855</v>
      </c>
      <c r="H5083" s="6">
        <v>43855</v>
      </c>
      <c r="I5083" s="6">
        <v>43858</v>
      </c>
      <c r="J5083" s="5" t="s">
        <v>26</v>
      </c>
      <c r="K5083" s="7">
        <v>370.61</v>
      </c>
      <c r="L5083" s="35">
        <v>244.6</v>
      </c>
      <c r="M5083" s="36">
        <f t="shared" si="79"/>
        <v>126.01000000000002</v>
      </c>
      <c r="N5083" s="37">
        <f>YEAR(Table1[[#This Row],[Data zamówienia]])</f>
        <v>2020</v>
      </c>
    </row>
    <row r="5084" spans="2:14" x14ac:dyDescent="0.3">
      <c r="B5084" s="32">
        <v>610717</v>
      </c>
      <c r="C5084" s="5" t="s">
        <v>27</v>
      </c>
      <c r="D5084" s="5" t="s">
        <v>28</v>
      </c>
      <c r="E5084" s="5" t="s">
        <v>37</v>
      </c>
      <c r="F5084" s="5">
        <v>214</v>
      </c>
      <c r="G5084" s="6">
        <v>43855</v>
      </c>
      <c r="H5084" s="6">
        <v>43857</v>
      </c>
      <c r="I5084" s="6">
        <v>43860</v>
      </c>
      <c r="J5084" s="5" t="s">
        <v>24</v>
      </c>
      <c r="K5084" s="7">
        <v>1418.69</v>
      </c>
      <c r="L5084" s="35">
        <v>709.35</v>
      </c>
      <c r="M5084" s="36">
        <f t="shared" si="79"/>
        <v>709.34</v>
      </c>
      <c r="N5084" s="37">
        <f>YEAR(Table1[[#This Row],[Data zamówienia]])</f>
        <v>2020</v>
      </c>
    </row>
    <row r="5085" spans="2:14" x14ac:dyDescent="0.3">
      <c r="B5085" s="32">
        <v>691466</v>
      </c>
      <c r="C5085" s="5" t="s">
        <v>27</v>
      </c>
      <c r="D5085" s="5" t="s">
        <v>39</v>
      </c>
      <c r="E5085" s="5" t="s">
        <v>37</v>
      </c>
      <c r="F5085" s="5">
        <v>213</v>
      </c>
      <c r="G5085" s="6">
        <v>43854</v>
      </c>
      <c r="H5085" s="6">
        <v>43857</v>
      </c>
      <c r="I5085" s="6">
        <v>43860</v>
      </c>
      <c r="J5085" s="5" t="s">
        <v>40</v>
      </c>
      <c r="K5085" s="7">
        <v>767.31</v>
      </c>
      <c r="L5085" s="35">
        <v>652.21</v>
      </c>
      <c r="M5085" s="36">
        <f t="shared" si="79"/>
        <v>115.09999999999991</v>
      </c>
      <c r="N5085" s="37">
        <f>YEAR(Table1[[#This Row],[Data zamówienia]])</f>
        <v>2020</v>
      </c>
    </row>
    <row r="5086" spans="2:14" x14ac:dyDescent="0.3">
      <c r="B5086" s="32">
        <v>916607</v>
      </c>
      <c r="C5086" s="5" t="s">
        <v>27</v>
      </c>
      <c r="D5086" s="5" t="s">
        <v>28</v>
      </c>
      <c r="E5086" s="5" t="s">
        <v>29</v>
      </c>
      <c r="F5086" s="5">
        <v>131</v>
      </c>
      <c r="G5086" s="6">
        <v>43855</v>
      </c>
      <c r="H5086" s="6">
        <v>43856</v>
      </c>
      <c r="I5086" s="6">
        <v>43858</v>
      </c>
      <c r="J5086" s="5" t="s">
        <v>26</v>
      </c>
      <c r="K5086" s="7">
        <v>1217.95</v>
      </c>
      <c r="L5086" s="35">
        <v>998.72</v>
      </c>
      <c r="M5086" s="36">
        <f t="shared" si="79"/>
        <v>219.23000000000002</v>
      </c>
      <c r="N5086" s="37">
        <f>YEAR(Table1[[#This Row],[Data zamówienia]])</f>
        <v>2020</v>
      </c>
    </row>
    <row r="5087" spans="2:14" x14ac:dyDescent="0.3">
      <c r="B5087" s="32">
        <v>793503</v>
      </c>
      <c r="C5087" s="5" t="s">
        <v>35</v>
      </c>
      <c r="D5087" s="5" t="s">
        <v>28</v>
      </c>
      <c r="E5087" s="5" t="s">
        <v>25</v>
      </c>
      <c r="F5087" s="5">
        <v>155</v>
      </c>
      <c r="G5087" s="6">
        <v>43855</v>
      </c>
      <c r="H5087" s="6">
        <v>43858</v>
      </c>
      <c r="I5087" s="6">
        <v>43860</v>
      </c>
      <c r="J5087" s="5" t="s">
        <v>30</v>
      </c>
      <c r="K5087" s="7">
        <v>1713.66</v>
      </c>
      <c r="L5087" s="35">
        <v>1439.47</v>
      </c>
      <c r="M5087" s="36">
        <f t="shared" si="79"/>
        <v>274.19000000000005</v>
      </c>
      <c r="N5087" s="37">
        <f>YEAR(Table1[[#This Row],[Data zamówienia]])</f>
        <v>2020</v>
      </c>
    </row>
    <row r="5088" spans="2:14" x14ac:dyDescent="0.3">
      <c r="B5088" s="32">
        <v>576711</v>
      </c>
      <c r="C5088" s="5" t="s">
        <v>21</v>
      </c>
      <c r="D5088" s="5" t="s">
        <v>36</v>
      </c>
      <c r="E5088" s="5" t="s">
        <v>25</v>
      </c>
      <c r="F5088" s="5">
        <v>360</v>
      </c>
      <c r="G5088" s="6">
        <v>43856</v>
      </c>
      <c r="H5088" s="6">
        <v>43858</v>
      </c>
      <c r="I5088" s="6">
        <v>43862</v>
      </c>
      <c r="J5088" s="5" t="s">
        <v>30</v>
      </c>
      <c r="K5088" s="7">
        <v>538.84</v>
      </c>
      <c r="L5088" s="35">
        <v>307.14</v>
      </c>
      <c r="M5088" s="36">
        <f t="shared" si="79"/>
        <v>231.70000000000005</v>
      </c>
      <c r="N5088" s="37">
        <f>YEAR(Table1[[#This Row],[Data zamówienia]])</f>
        <v>2020</v>
      </c>
    </row>
    <row r="5089" spans="2:14" x14ac:dyDescent="0.3">
      <c r="B5089" s="32">
        <v>132293</v>
      </c>
      <c r="C5089" s="5" t="s">
        <v>21</v>
      </c>
      <c r="D5089" s="5" t="s">
        <v>22</v>
      </c>
      <c r="E5089" s="5" t="s">
        <v>31</v>
      </c>
      <c r="F5089" s="5">
        <v>83</v>
      </c>
      <c r="G5089" s="6">
        <v>43855</v>
      </c>
      <c r="H5089" s="6">
        <v>43858</v>
      </c>
      <c r="I5089" s="6">
        <v>43863</v>
      </c>
      <c r="J5089" s="5" t="s">
        <v>30</v>
      </c>
      <c r="K5089" s="7">
        <v>311.24</v>
      </c>
      <c r="L5089" s="35">
        <v>174.29</v>
      </c>
      <c r="M5089" s="36">
        <f t="shared" si="79"/>
        <v>136.95000000000002</v>
      </c>
      <c r="N5089" s="37">
        <f>YEAR(Table1[[#This Row],[Data zamówienia]])</f>
        <v>2020</v>
      </c>
    </row>
    <row r="5090" spans="2:14" x14ac:dyDescent="0.3">
      <c r="B5090" s="32">
        <v>873860</v>
      </c>
      <c r="C5090" s="5" t="s">
        <v>21</v>
      </c>
      <c r="D5090" s="5" t="s">
        <v>36</v>
      </c>
      <c r="E5090" s="5" t="s">
        <v>34</v>
      </c>
      <c r="F5090" s="5">
        <v>55</v>
      </c>
      <c r="G5090" s="6">
        <v>43855</v>
      </c>
      <c r="H5090" s="6">
        <v>43856</v>
      </c>
      <c r="I5090" s="6">
        <v>43863</v>
      </c>
      <c r="J5090" s="5" t="s">
        <v>40</v>
      </c>
      <c r="K5090" s="7">
        <v>940.27</v>
      </c>
      <c r="L5090" s="35">
        <v>742.81</v>
      </c>
      <c r="M5090" s="36">
        <f t="shared" si="79"/>
        <v>197.46000000000004</v>
      </c>
      <c r="N5090" s="37">
        <f>YEAR(Table1[[#This Row],[Data zamówienia]])</f>
        <v>2020</v>
      </c>
    </row>
    <row r="5091" spans="2:14" x14ac:dyDescent="0.3">
      <c r="B5091" s="32">
        <v>423618</v>
      </c>
      <c r="C5091" s="5" t="s">
        <v>27</v>
      </c>
      <c r="D5091" s="5" t="s">
        <v>39</v>
      </c>
      <c r="E5091" s="5" t="s">
        <v>25</v>
      </c>
      <c r="F5091" s="5">
        <v>31</v>
      </c>
      <c r="G5091" s="6">
        <v>43856</v>
      </c>
      <c r="H5091" s="6">
        <v>43856</v>
      </c>
      <c r="I5091" s="6">
        <v>43859</v>
      </c>
      <c r="J5091" s="5" t="s">
        <v>40</v>
      </c>
      <c r="K5091" s="7">
        <v>1235.8900000000001</v>
      </c>
      <c r="L5091" s="35">
        <v>667.38</v>
      </c>
      <c r="M5091" s="36">
        <f t="shared" si="79"/>
        <v>568.5100000000001</v>
      </c>
      <c r="N5091" s="37">
        <f>YEAR(Table1[[#This Row],[Data zamówienia]])</f>
        <v>2020</v>
      </c>
    </row>
    <row r="5092" spans="2:14" x14ac:dyDescent="0.3">
      <c r="B5092" s="32">
        <v>733590</v>
      </c>
      <c r="C5092" s="5" t="s">
        <v>35</v>
      </c>
      <c r="D5092" s="5" t="s">
        <v>28</v>
      </c>
      <c r="E5092" s="5" t="s">
        <v>25</v>
      </c>
      <c r="F5092" s="5">
        <v>40</v>
      </c>
      <c r="G5092" s="6">
        <v>43856</v>
      </c>
      <c r="H5092" s="6">
        <v>43857</v>
      </c>
      <c r="I5092" s="6">
        <v>43864</v>
      </c>
      <c r="J5092" s="5" t="s">
        <v>24</v>
      </c>
      <c r="K5092" s="7">
        <v>1217.95</v>
      </c>
      <c r="L5092" s="35">
        <v>633.33000000000004</v>
      </c>
      <c r="M5092" s="36">
        <f t="shared" si="79"/>
        <v>584.62</v>
      </c>
      <c r="N5092" s="37">
        <f>YEAR(Table1[[#This Row],[Data zamówienia]])</f>
        <v>2020</v>
      </c>
    </row>
    <row r="5093" spans="2:14" x14ac:dyDescent="0.3">
      <c r="B5093" s="32">
        <v>725470</v>
      </c>
      <c r="C5093" s="5" t="s">
        <v>38</v>
      </c>
      <c r="D5093" s="5" t="s">
        <v>39</v>
      </c>
      <c r="E5093" s="5" t="s">
        <v>34</v>
      </c>
      <c r="F5093" s="5">
        <v>267</v>
      </c>
      <c r="G5093" s="6">
        <v>43855</v>
      </c>
      <c r="H5093" s="6">
        <v>43857</v>
      </c>
      <c r="I5093" s="6">
        <v>43861</v>
      </c>
      <c r="J5093" s="5" t="s">
        <v>24</v>
      </c>
      <c r="K5093" s="7">
        <v>370.61</v>
      </c>
      <c r="L5093" s="35">
        <v>203.84</v>
      </c>
      <c r="M5093" s="36">
        <f t="shared" si="79"/>
        <v>166.77</v>
      </c>
      <c r="N5093" s="37">
        <f>YEAR(Table1[[#This Row],[Data zamówienia]])</f>
        <v>2020</v>
      </c>
    </row>
    <row r="5094" spans="2:14" x14ac:dyDescent="0.3">
      <c r="B5094" s="32">
        <v>192484</v>
      </c>
      <c r="C5094" s="5" t="s">
        <v>27</v>
      </c>
      <c r="D5094" s="5" t="s">
        <v>22</v>
      </c>
      <c r="E5094" s="5" t="s">
        <v>25</v>
      </c>
      <c r="F5094" s="5">
        <v>84</v>
      </c>
      <c r="G5094" s="6">
        <v>43857</v>
      </c>
      <c r="H5094" s="6">
        <v>43860</v>
      </c>
      <c r="I5094" s="6">
        <v>43862</v>
      </c>
      <c r="J5094" s="5" t="s">
        <v>32</v>
      </c>
      <c r="K5094" s="7">
        <v>300.92</v>
      </c>
      <c r="L5094" s="35">
        <v>249.76</v>
      </c>
      <c r="M5094" s="36">
        <f t="shared" si="79"/>
        <v>51.160000000000025</v>
      </c>
      <c r="N5094" s="37">
        <f>YEAR(Table1[[#This Row],[Data zamówienia]])</f>
        <v>2020</v>
      </c>
    </row>
    <row r="5095" spans="2:14" x14ac:dyDescent="0.3">
      <c r="B5095" s="32">
        <v>254588</v>
      </c>
      <c r="C5095" s="5" t="s">
        <v>21</v>
      </c>
      <c r="D5095" s="5" t="s">
        <v>36</v>
      </c>
      <c r="E5095" s="5" t="s">
        <v>37</v>
      </c>
      <c r="F5095" s="5">
        <v>126</v>
      </c>
      <c r="G5095" s="6">
        <v>43856</v>
      </c>
      <c r="H5095" s="6">
        <v>43859</v>
      </c>
      <c r="I5095" s="6">
        <v>43865</v>
      </c>
      <c r="J5095" s="5" t="s">
        <v>32</v>
      </c>
      <c r="K5095" s="7">
        <v>928.98</v>
      </c>
      <c r="L5095" s="35">
        <v>566.67999999999995</v>
      </c>
      <c r="M5095" s="36">
        <f t="shared" si="79"/>
        <v>362.30000000000007</v>
      </c>
      <c r="N5095" s="37">
        <f>YEAR(Table1[[#This Row],[Data zamówienia]])</f>
        <v>2020</v>
      </c>
    </row>
    <row r="5096" spans="2:14" x14ac:dyDescent="0.3">
      <c r="B5096" s="32">
        <v>936965</v>
      </c>
      <c r="C5096" s="5" t="s">
        <v>21</v>
      </c>
      <c r="D5096" s="5" t="s">
        <v>28</v>
      </c>
      <c r="E5096" s="5" t="s">
        <v>29</v>
      </c>
      <c r="F5096" s="5">
        <v>29</v>
      </c>
      <c r="G5096" s="6">
        <v>43857</v>
      </c>
      <c r="H5096" s="6">
        <v>43860</v>
      </c>
      <c r="I5096" s="6">
        <v>43863</v>
      </c>
      <c r="J5096" s="5" t="s">
        <v>30</v>
      </c>
      <c r="K5096" s="7">
        <v>1272.93</v>
      </c>
      <c r="L5096" s="35">
        <v>840.13</v>
      </c>
      <c r="M5096" s="36">
        <f t="shared" si="79"/>
        <v>432.80000000000007</v>
      </c>
      <c r="N5096" s="37">
        <f>YEAR(Table1[[#This Row],[Data zamówienia]])</f>
        <v>2020</v>
      </c>
    </row>
    <row r="5097" spans="2:14" x14ac:dyDescent="0.3">
      <c r="B5097" s="32">
        <v>32598</v>
      </c>
      <c r="C5097" s="5" t="s">
        <v>21</v>
      </c>
      <c r="D5097" s="5" t="s">
        <v>36</v>
      </c>
      <c r="E5097" s="5" t="s">
        <v>37</v>
      </c>
      <c r="F5097" s="5">
        <v>301</v>
      </c>
      <c r="G5097" s="6">
        <v>43856</v>
      </c>
      <c r="H5097" s="6">
        <v>43860</v>
      </c>
      <c r="I5097" s="6">
        <v>43867</v>
      </c>
      <c r="J5097" s="5" t="s">
        <v>40</v>
      </c>
      <c r="K5097" s="7">
        <v>1496.61</v>
      </c>
      <c r="L5097" s="35">
        <v>1197.29</v>
      </c>
      <c r="M5097" s="36">
        <f t="shared" si="79"/>
        <v>299.31999999999994</v>
      </c>
      <c r="N5097" s="37">
        <f>YEAR(Table1[[#This Row],[Data zamówienia]])</f>
        <v>2020</v>
      </c>
    </row>
    <row r="5098" spans="2:14" x14ac:dyDescent="0.3">
      <c r="B5098" s="32">
        <v>878482</v>
      </c>
      <c r="C5098" s="5" t="s">
        <v>21</v>
      </c>
      <c r="D5098" s="5" t="s">
        <v>22</v>
      </c>
      <c r="E5098" s="5" t="s">
        <v>34</v>
      </c>
      <c r="F5098" s="5">
        <v>73</v>
      </c>
      <c r="G5098" s="6">
        <v>43856</v>
      </c>
      <c r="H5098" s="6">
        <v>43860</v>
      </c>
      <c r="I5098" s="6">
        <v>43862</v>
      </c>
      <c r="J5098" s="5" t="s">
        <v>33</v>
      </c>
      <c r="K5098" s="7">
        <v>811.98</v>
      </c>
      <c r="L5098" s="35">
        <v>503.43</v>
      </c>
      <c r="M5098" s="36">
        <f t="shared" si="79"/>
        <v>308.55</v>
      </c>
      <c r="N5098" s="37">
        <f>YEAR(Table1[[#This Row],[Data zamówienia]])</f>
        <v>2020</v>
      </c>
    </row>
    <row r="5099" spans="2:14" x14ac:dyDescent="0.3">
      <c r="B5099" s="32">
        <v>337881</v>
      </c>
      <c r="C5099" s="5" t="s">
        <v>21</v>
      </c>
      <c r="D5099" s="5" t="s">
        <v>22</v>
      </c>
      <c r="E5099" s="5" t="s">
        <v>31</v>
      </c>
      <c r="F5099" s="5">
        <v>352</v>
      </c>
      <c r="G5099" s="6">
        <v>43856</v>
      </c>
      <c r="H5099" s="6">
        <v>43858</v>
      </c>
      <c r="I5099" s="6">
        <v>43863</v>
      </c>
      <c r="J5099" s="5" t="s">
        <v>26</v>
      </c>
      <c r="K5099" s="7">
        <v>499.83</v>
      </c>
      <c r="L5099" s="35">
        <v>374.87</v>
      </c>
      <c r="M5099" s="36">
        <f t="shared" si="79"/>
        <v>124.95999999999998</v>
      </c>
      <c r="N5099" s="37">
        <f>YEAR(Table1[[#This Row],[Data zamówienia]])</f>
        <v>2020</v>
      </c>
    </row>
    <row r="5100" spans="2:14" x14ac:dyDescent="0.3">
      <c r="B5100" s="32">
        <v>838190</v>
      </c>
      <c r="C5100" s="5" t="s">
        <v>27</v>
      </c>
      <c r="D5100" s="5" t="s">
        <v>39</v>
      </c>
      <c r="E5100" s="5" t="s">
        <v>23</v>
      </c>
      <c r="F5100" s="5">
        <v>340</v>
      </c>
      <c r="G5100" s="6">
        <v>43858</v>
      </c>
      <c r="H5100" s="6">
        <v>43860</v>
      </c>
      <c r="I5100" s="6">
        <v>43864</v>
      </c>
      <c r="J5100" s="5" t="s">
        <v>33</v>
      </c>
      <c r="K5100" s="7">
        <v>1822.71</v>
      </c>
      <c r="L5100" s="35">
        <v>947.81</v>
      </c>
      <c r="M5100" s="36">
        <f t="shared" si="79"/>
        <v>874.90000000000009</v>
      </c>
      <c r="N5100" s="37">
        <f>YEAR(Table1[[#This Row],[Data zamówienia]])</f>
        <v>2020</v>
      </c>
    </row>
    <row r="5101" spans="2:14" x14ac:dyDescent="0.3">
      <c r="B5101" s="32">
        <v>185029</v>
      </c>
      <c r="C5101" s="5" t="s">
        <v>21</v>
      </c>
      <c r="D5101" s="5" t="s">
        <v>22</v>
      </c>
      <c r="E5101" s="5" t="s">
        <v>25</v>
      </c>
      <c r="F5101" s="5">
        <v>169</v>
      </c>
      <c r="G5101" s="6">
        <v>43858</v>
      </c>
      <c r="H5101" s="6">
        <v>43860</v>
      </c>
      <c r="I5101" s="6">
        <v>43866</v>
      </c>
      <c r="J5101" s="5" t="s">
        <v>26</v>
      </c>
      <c r="K5101" s="7">
        <v>334.68</v>
      </c>
      <c r="L5101" s="35">
        <v>207.5</v>
      </c>
      <c r="M5101" s="36">
        <f t="shared" si="79"/>
        <v>127.18</v>
      </c>
      <c r="N5101" s="37">
        <f>YEAR(Table1[[#This Row],[Data zamówienia]])</f>
        <v>2020</v>
      </c>
    </row>
    <row r="5102" spans="2:14" x14ac:dyDescent="0.3">
      <c r="B5102" s="32">
        <v>589900</v>
      </c>
      <c r="C5102" s="5" t="s">
        <v>21</v>
      </c>
      <c r="D5102" s="5" t="s">
        <v>22</v>
      </c>
      <c r="E5102" s="5" t="s">
        <v>37</v>
      </c>
      <c r="F5102" s="5">
        <v>366</v>
      </c>
      <c r="G5102" s="6">
        <v>43857</v>
      </c>
      <c r="H5102" s="6">
        <v>43860</v>
      </c>
      <c r="I5102" s="6">
        <v>43864</v>
      </c>
      <c r="J5102" s="5" t="s">
        <v>24</v>
      </c>
      <c r="K5102" s="7">
        <v>1016.91</v>
      </c>
      <c r="L5102" s="35">
        <v>915.22</v>
      </c>
      <c r="M5102" s="36">
        <f t="shared" si="79"/>
        <v>101.68999999999994</v>
      </c>
      <c r="N5102" s="37">
        <f>YEAR(Table1[[#This Row],[Data zamówienia]])</f>
        <v>2020</v>
      </c>
    </row>
    <row r="5103" spans="2:14" x14ac:dyDescent="0.3">
      <c r="B5103" s="32">
        <v>796271</v>
      </c>
      <c r="C5103" s="5" t="s">
        <v>21</v>
      </c>
      <c r="D5103" s="5" t="s">
        <v>22</v>
      </c>
      <c r="E5103" s="5" t="s">
        <v>23</v>
      </c>
      <c r="F5103" s="5">
        <v>244</v>
      </c>
      <c r="G5103" s="6">
        <v>43857</v>
      </c>
      <c r="H5103" s="6">
        <v>43858</v>
      </c>
      <c r="I5103" s="6">
        <v>43860</v>
      </c>
      <c r="J5103" s="5" t="s">
        <v>26</v>
      </c>
      <c r="K5103" s="7">
        <v>1950.58</v>
      </c>
      <c r="L5103" s="35">
        <v>1540.96</v>
      </c>
      <c r="M5103" s="36">
        <f t="shared" si="79"/>
        <v>409.61999999999989</v>
      </c>
      <c r="N5103" s="37">
        <f>YEAR(Table1[[#This Row],[Data zamówienia]])</f>
        <v>2020</v>
      </c>
    </row>
    <row r="5104" spans="2:14" x14ac:dyDescent="0.3">
      <c r="B5104" s="32">
        <v>841822</v>
      </c>
      <c r="C5104" s="5" t="s">
        <v>21</v>
      </c>
      <c r="D5104" s="5" t="s">
        <v>22</v>
      </c>
      <c r="E5104" s="5" t="s">
        <v>37</v>
      </c>
      <c r="F5104" s="5">
        <v>276</v>
      </c>
      <c r="G5104" s="6">
        <v>43858</v>
      </c>
      <c r="H5104" s="6">
        <v>43858</v>
      </c>
      <c r="I5104" s="6">
        <v>43862</v>
      </c>
      <c r="J5104" s="5" t="s">
        <v>40</v>
      </c>
      <c r="K5104" s="7">
        <v>1526.13</v>
      </c>
      <c r="L5104" s="35">
        <v>1053.03</v>
      </c>
      <c r="M5104" s="36">
        <f t="shared" si="79"/>
        <v>473.10000000000014</v>
      </c>
      <c r="N5104" s="37">
        <f>YEAR(Table1[[#This Row],[Data zamówienia]])</f>
        <v>2020</v>
      </c>
    </row>
    <row r="5105" spans="2:14" x14ac:dyDescent="0.3">
      <c r="B5105" s="32">
        <v>58880</v>
      </c>
      <c r="C5105" s="5" t="s">
        <v>21</v>
      </c>
      <c r="D5105" s="5" t="s">
        <v>22</v>
      </c>
      <c r="E5105" s="5" t="s">
        <v>31</v>
      </c>
      <c r="F5105" s="5">
        <v>147</v>
      </c>
      <c r="G5105" s="6">
        <v>43858</v>
      </c>
      <c r="H5105" s="6">
        <v>43858</v>
      </c>
      <c r="I5105" s="6">
        <v>43859</v>
      </c>
      <c r="J5105" s="5" t="s">
        <v>26</v>
      </c>
      <c r="K5105" s="7">
        <v>255.65</v>
      </c>
      <c r="L5105" s="35">
        <v>209.63</v>
      </c>
      <c r="M5105" s="36">
        <f t="shared" si="79"/>
        <v>46.02000000000001</v>
      </c>
      <c r="N5105" s="37">
        <f>YEAR(Table1[[#This Row],[Data zamówienia]])</f>
        <v>2020</v>
      </c>
    </row>
    <row r="5106" spans="2:14" x14ac:dyDescent="0.3">
      <c r="B5106" s="32">
        <v>448759</v>
      </c>
      <c r="C5106" s="5" t="s">
        <v>21</v>
      </c>
      <c r="D5106" s="5" t="s">
        <v>39</v>
      </c>
      <c r="E5106" s="5" t="s">
        <v>29</v>
      </c>
      <c r="F5106" s="5">
        <v>64</v>
      </c>
      <c r="G5106" s="6">
        <v>43857</v>
      </c>
      <c r="H5106" s="6">
        <v>43860</v>
      </c>
      <c r="I5106" s="6">
        <v>43864</v>
      </c>
      <c r="J5106" s="5" t="s">
        <v>26</v>
      </c>
      <c r="K5106" s="7">
        <v>1507.06</v>
      </c>
      <c r="L5106" s="35">
        <v>904.24</v>
      </c>
      <c r="M5106" s="36">
        <f t="shared" si="79"/>
        <v>602.81999999999994</v>
      </c>
      <c r="N5106" s="37">
        <f>YEAR(Table1[[#This Row],[Data zamówienia]])</f>
        <v>2020</v>
      </c>
    </row>
    <row r="5107" spans="2:14" x14ac:dyDescent="0.3">
      <c r="B5107" s="32">
        <v>893411</v>
      </c>
      <c r="C5107" s="5" t="s">
        <v>27</v>
      </c>
      <c r="D5107" s="5" t="s">
        <v>39</v>
      </c>
      <c r="E5107" s="5" t="s">
        <v>31</v>
      </c>
      <c r="F5107" s="5">
        <v>140</v>
      </c>
      <c r="G5107" s="6">
        <v>43859</v>
      </c>
      <c r="H5107" s="6">
        <v>43862</v>
      </c>
      <c r="I5107" s="6">
        <v>43867</v>
      </c>
      <c r="J5107" s="5" t="s">
        <v>26</v>
      </c>
      <c r="K5107" s="7">
        <v>960.09</v>
      </c>
      <c r="L5107" s="35">
        <v>854.48</v>
      </c>
      <c r="M5107" s="36">
        <f t="shared" si="79"/>
        <v>105.61000000000001</v>
      </c>
      <c r="N5107" s="37">
        <f>YEAR(Table1[[#This Row],[Data zamówienia]])</f>
        <v>2020</v>
      </c>
    </row>
    <row r="5108" spans="2:14" x14ac:dyDescent="0.3">
      <c r="B5108" s="32">
        <v>468203</v>
      </c>
      <c r="C5108" s="5" t="s">
        <v>21</v>
      </c>
      <c r="D5108" s="5" t="s">
        <v>22</v>
      </c>
      <c r="E5108" s="5" t="s">
        <v>34</v>
      </c>
      <c r="F5108" s="5">
        <v>42</v>
      </c>
      <c r="G5108" s="6">
        <v>43858</v>
      </c>
      <c r="H5108" s="6">
        <v>43861</v>
      </c>
      <c r="I5108" s="6">
        <v>43862</v>
      </c>
      <c r="J5108" s="5" t="s">
        <v>24</v>
      </c>
      <c r="K5108" s="7">
        <v>458.61</v>
      </c>
      <c r="L5108" s="35">
        <v>325.61</v>
      </c>
      <c r="M5108" s="36">
        <f t="shared" si="79"/>
        <v>133</v>
      </c>
      <c r="N5108" s="37">
        <f>YEAR(Table1[[#This Row],[Data zamówienia]])</f>
        <v>2020</v>
      </c>
    </row>
    <row r="5109" spans="2:14" x14ac:dyDescent="0.3">
      <c r="B5109" s="32">
        <v>400362</v>
      </c>
      <c r="C5109" s="5" t="s">
        <v>27</v>
      </c>
      <c r="D5109" s="5" t="s">
        <v>36</v>
      </c>
      <c r="E5109" s="5" t="s">
        <v>37</v>
      </c>
      <c r="F5109" s="5">
        <v>9</v>
      </c>
      <c r="G5109" s="6">
        <v>43858</v>
      </c>
      <c r="H5109" s="6">
        <v>43862</v>
      </c>
      <c r="I5109" s="6">
        <v>43865</v>
      </c>
      <c r="J5109" s="5" t="s">
        <v>30</v>
      </c>
      <c r="K5109" s="7">
        <v>480.91</v>
      </c>
      <c r="L5109" s="35">
        <v>432.82</v>
      </c>
      <c r="M5109" s="36">
        <f t="shared" si="79"/>
        <v>48.090000000000032</v>
      </c>
      <c r="N5109" s="37">
        <f>YEAR(Table1[[#This Row],[Data zamówienia]])</f>
        <v>2020</v>
      </c>
    </row>
    <row r="5110" spans="2:14" x14ac:dyDescent="0.3">
      <c r="B5110" s="32">
        <v>186277</v>
      </c>
      <c r="C5110" s="5" t="s">
        <v>21</v>
      </c>
      <c r="D5110" s="5" t="s">
        <v>39</v>
      </c>
      <c r="E5110" s="5" t="s">
        <v>34</v>
      </c>
      <c r="F5110" s="5">
        <v>147</v>
      </c>
      <c r="G5110" s="6">
        <v>43858</v>
      </c>
      <c r="H5110" s="6">
        <v>43860</v>
      </c>
      <c r="I5110" s="6">
        <v>43863</v>
      </c>
      <c r="J5110" s="5" t="s">
        <v>26</v>
      </c>
      <c r="K5110" s="7">
        <v>300.74</v>
      </c>
      <c r="L5110" s="35">
        <v>201.5</v>
      </c>
      <c r="M5110" s="36">
        <f t="shared" si="79"/>
        <v>99.240000000000009</v>
      </c>
      <c r="N5110" s="37">
        <f>YEAR(Table1[[#This Row],[Data zamówienia]])</f>
        <v>2020</v>
      </c>
    </row>
    <row r="5111" spans="2:14" x14ac:dyDescent="0.3">
      <c r="B5111" s="32">
        <v>282397</v>
      </c>
      <c r="C5111" s="5" t="s">
        <v>21</v>
      </c>
      <c r="D5111" s="5" t="s">
        <v>22</v>
      </c>
      <c r="E5111" s="5" t="s">
        <v>34</v>
      </c>
      <c r="F5111" s="5">
        <v>241</v>
      </c>
      <c r="G5111" s="6">
        <v>43859</v>
      </c>
      <c r="H5111" s="6">
        <v>43860</v>
      </c>
      <c r="I5111" s="6">
        <v>43864</v>
      </c>
      <c r="J5111" s="5" t="s">
        <v>30</v>
      </c>
      <c r="K5111" s="7">
        <v>213.34</v>
      </c>
      <c r="L5111" s="35">
        <v>115.2</v>
      </c>
      <c r="M5111" s="36">
        <f t="shared" si="79"/>
        <v>98.14</v>
      </c>
      <c r="N5111" s="37">
        <f>YEAR(Table1[[#This Row],[Data zamówienia]])</f>
        <v>2020</v>
      </c>
    </row>
    <row r="5112" spans="2:14" x14ac:dyDescent="0.3">
      <c r="B5112" s="32">
        <v>705376</v>
      </c>
      <c r="C5112" s="5" t="s">
        <v>21</v>
      </c>
      <c r="D5112" s="5" t="s">
        <v>39</v>
      </c>
      <c r="E5112" s="5" t="s">
        <v>31</v>
      </c>
      <c r="F5112" s="5">
        <v>249</v>
      </c>
      <c r="G5112" s="6">
        <v>43858</v>
      </c>
      <c r="H5112" s="6">
        <v>43861</v>
      </c>
      <c r="I5112" s="6">
        <v>43863</v>
      </c>
      <c r="J5112" s="5" t="s">
        <v>24</v>
      </c>
      <c r="K5112" s="7">
        <v>824.84</v>
      </c>
      <c r="L5112" s="35">
        <v>445.41</v>
      </c>
      <c r="M5112" s="36">
        <f t="shared" si="79"/>
        <v>379.43</v>
      </c>
      <c r="N5112" s="37">
        <f>YEAR(Table1[[#This Row],[Data zamówienia]])</f>
        <v>2020</v>
      </c>
    </row>
    <row r="5113" spans="2:14" x14ac:dyDescent="0.3">
      <c r="B5113" s="32">
        <v>444490</v>
      </c>
      <c r="C5113" s="5" t="s">
        <v>35</v>
      </c>
      <c r="D5113" s="5" t="s">
        <v>28</v>
      </c>
      <c r="E5113" s="5" t="s">
        <v>31</v>
      </c>
      <c r="F5113" s="5">
        <v>153</v>
      </c>
      <c r="G5113" s="6">
        <v>43858</v>
      </c>
      <c r="H5113" s="6">
        <v>43859</v>
      </c>
      <c r="I5113" s="6">
        <v>43864</v>
      </c>
      <c r="J5113" s="5" t="s">
        <v>24</v>
      </c>
      <c r="K5113" s="7">
        <v>1111.19</v>
      </c>
      <c r="L5113" s="35">
        <v>1033.4100000000001</v>
      </c>
      <c r="M5113" s="36">
        <f t="shared" si="79"/>
        <v>77.779999999999973</v>
      </c>
      <c r="N5113" s="37">
        <f>YEAR(Table1[[#This Row],[Data zamówienia]])</f>
        <v>2020</v>
      </c>
    </row>
    <row r="5114" spans="2:14" x14ac:dyDescent="0.3">
      <c r="B5114" s="32">
        <v>57908</v>
      </c>
      <c r="C5114" s="5" t="s">
        <v>27</v>
      </c>
      <c r="D5114" s="5" t="s">
        <v>36</v>
      </c>
      <c r="E5114" s="5" t="s">
        <v>29</v>
      </c>
      <c r="F5114" s="5">
        <v>85</v>
      </c>
      <c r="G5114" s="6">
        <v>43859</v>
      </c>
      <c r="H5114" s="6">
        <v>43860</v>
      </c>
      <c r="I5114" s="6">
        <v>43862</v>
      </c>
      <c r="J5114" s="5" t="s">
        <v>24</v>
      </c>
      <c r="K5114" s="7">
        <v>1367.25</v>
      </c>
      <c r="L5114" s="35">
        <v>1257.8699999999999</v>
      </c>
      <c r="M5114" s="36">
        <f t="shared" si="79"/>
        <v>109.38000000000011</v>
      </c>
      <c r="N5114" s="37">
        <f>YEAR(Table1[[#This Row],[Data zamówienia]])</f>
        <v>2020</v>
      </c>
    </row>
    <row r="5115" spans="2:14" x14ac:dyDescent="0.3">
      <c r="B5115" s="32">
        <v>735043</v>
      </c>
      <c r="C5115" s="5" t="s">
        <v>35</v>
      </c>
      <c r="D5115" s="5" t="s">
        <v>22</v>
      </c>
      <c r="E5115" s="5" t="s">
        <v>25</v>
      </c>
      <c r="F5115" s="5">
        <v>140</v>
      </c>
      <c r="G5115" s="6">
        <v>43859</v>
      </c>
      <c r="H5115" s="6">
        <v>43863</v>
      </c>
      <c r="I5115" s="6">
        <v>43867</v>
      </c>
      <c r="J5115" s="5" t="s">
        <v>40</v>
      </c>
      <c r="K5115" s="7">
        <v>244.72</v>
      </c>
      <c r="L5115" s="35">
        <v>195.78</v>
      </c>
      <c r="M5115" s="36">
        <f t="shared" si="79"/>
        <v>48.94</v>
      </c>
      <c r="N5115" s="37">
        <f>YEAR(Table1[[#This Row],[Data zamówienia]])</f>
        <v>2020</v>
      </c>
    </row>
    <row r="5116" spans="2:14" x14ac:dyDescent="0.3">
      <c r="B5116" s="32">
        <v>244503</v>
      </c>
      <c r="C5116" s="5" t="s">
        <v>21</v>
      </c>
      <c r="D5116" s="5" t="s">
        <v>36</v>
      </c>
      <c r="E5116" s="5" t="s">
        <v>37</v>
      </c>
      <c r="F5116" s="5">
        <v>32</v>
      </c>
      <c r="G5116" s="6">
        <v>43859</v>
      </c>
      <c r="H5116" s="6">
        <v>43861</v>
      </c>
      <c r="I5116" s="6">
        <v>43867</v>
      </c>
      <c r="J5116" s="5" t="s">
        <v>24</v>
      </c>
      <c r="K5116" s="7">
        <v>1409.92</v>
      </c>
      <c r="L5116" s="35">
        <v>761.36</v>
      </c>
      <c r="M5116" s="36">
        <f t="shared" si="79"/>
        <v>648.56000000000006</v>
      </c>
      <c r="N5116" s="37">
        <f>YEAR(Table1[[#This Row],[Data zamówienia]])</f>
        <v>2020</v>
      </c>
    </row>
    <row r="5117" spans="2:14" x14ac:dyDescent="0.3">
      <c r="B5117" s="32">
        <v>76005</v>
      </c>
      <c r="C5117" s="5" t="s">
        <v>21</v>
      </c>
      <c r="D5117" s="5" t="s">
        <v>28</v>
      </c>
      <c r="E5117" s="5" t="s">
        <v>23</v>
      </c>
      <c r="F5117" s="5">
        <v>255</v>
      </c>
      <c r="G5117" s="6">
        <v>43859</v>
      </c>
      <c r="H5117" s="6">
        <v>43861</v>
      </c>
      <c r="I5117" s="6">
        <v>43868</v>
      </c>
      <c r="J5117" s="5" t="s">
        <v>24</v>
      </c>
      <c r="K5117" s="7">
        <v>160.30000000000001</v>
      </c>
      <c r="L5117" s="35">
        <v>99.39</v>
      </c>
      <c r="M5117" s="36">
        <f t="shared" si="79"/>
        <v>60.910000000000011</v>
      </c>
      <c r="N5117" s="37">
        <f>YEAR(Table1[[#This Row],[Data zamówienia]])</f>
        <v>2020</v>
      </c>
    </row>
    <row r="5118" spans="2:14" x14ac:dyDescent="0.3">
      <c r="B5118" s="32">
        <v>932793</v>
      </c>
      <c r="C5118" s="5" t="s">
        <v>35</v>
      </c>
      <c r="D5118" s="5" t="s">
        <v>39</v>
      </c>
      <c r="E5118" s="5" t="s">
        <v>29</v>
      </c>
      <c r="F5118" s="5">
        <v>49</v>
      </c>
      <c r="G5118" s="6">
        <v>43859</v>
      </c>
      <c r="H5118" s="6">
        <v>43860</v>
      </c>
      <c r="I5118" s="6">
        <v>43866</v>
      </c>
      <c r="J5118" s="5" t="s">
        <v>24</v>
      </c>
      <c r="K5118" s="7">
        <v>959.54</v>
      </c>
      <c r="L5118" s="35">
        <v>489.37</v>
      </c>
      <c r="M5118" s="36">
        <f t="shared" si="79"/>
        <v>470.16999999999996</v>
      </c>
      <c r="N5118" s="37">
        <f>YEAR(Table1[[#This Row],[Data zamówienia]])</f>
        <v>2020</v>
      </c>
    </row>
    <row r="5119" spans="2:14" x14ac:dyDescent="0.3">
      <c r="B5119" s="32">
        <v>646654</v>
      </c>
      <c r="C5119" s="5" t="s">
        <v>35</v>
      </c>
      <c r="D5119" s="5" t="s">
        <v>22</v>
      </c>
      <c r="E5119" s="5" t="s">
        <v>25</v>
      </c>
      <c r="F5119" s="5">
        <v>268</v>
      </c>
      <c r="G5119" s="6">
        <v>43859</v>
      </c>
      <c r="H5119" s="6">
        <v>43861</v>
      </c>
      <c r="I5119" s="6">
        <v>43863</v>
      </c>
      <c r="J5119" s="5" t="s">
        <v>30</v>
      </c>
      <c r="K5119" s="7">
        <v>1340.35</v>
      </c>
      <c r="L5119" s="35">
        <v>1045.47</v>
      </c>
      <c r="M5119" s="36">
        <f t="shared" si="79"/>
        <v>294.87999999999988</v>
      </c>
      <c r="N5119" s="37">
        <f>YEAR(Table1[[#This Row],[Data zamówienia]])</f>
        <v>2020</v>
      </c>
    </row>
    <row r="5120" spans="2:14" x14ac:dyDescent="0.3">
      <c r="B5120" s="32">
        <v>42252</v>
      </c>
      <c r="C5120" s="5" t="s">
        <v>35</v>
      </c>
      <c r="D5120" s="5" t="s">
        <v>28</v>
      </c>
      <c r="E5120" s="5" t="s">
        <v>31</v>
      </c>
      <c r="F5120" s="5">
        <v>45</v>
      </c>
      <c r="G5120" s="6">
        <v>43859</v>
      </c>
      <c r="H5120" s="6">
        <v>43861</v>
      </c>
      <c r="I5120" s="6">
        <v>43864</v>
      </c>
      <c r="J5120" s="5" t="s">
        <v>24</v>
      </c>
      <c r="K5120" s="7">
        <v>922.9</v>
      </c>
      <c r="L5120" s="35">
        <v>793.69</v>
      </c>
      <c r="M5120" s="36">
        <f t="shared" si="79"/>
        <v>129.20999999999992</v>
      </c>
      <c r="N5120" s="37">
        <f>YEAR(Table1[[#This Row],[Data zamówienia]])</f>
        <v>2020</v>
      </c>
    </row>
    <row r="5121" spans="2:14" x14ac:dyDescent="0.3">
      <c r="B5121" s="32">
        <v>751704</v>
      </c>
      <c r="C5121" s="5" t="s">
        <v>27</v>
      </c>
      <c r="D5121" s="5" t="s">
        <v>28</v>
      </c>
      <c r="E5121" s="5" t="s">
        <v>29</v>
      </c>
      <c r="F5121" s="5">
        <v>214</v>
      </c>
      <c r="G5121" s="6">
        <v>43860</v>
      </c>
      <c r="H5121" s="6">
        <v>43862</v>
      </c>
      <c r="I5121" s="6">
        <v>43864</v>
      </c>
      <c r="J5121" s="5" t="s">
        <v>32</v>
      </c>
      <c r="K5121" s="7">
        <v>1259.06</v>
      </c>
      <c r="L5121" s="35">
        <v>944.3</v>
      </c>
      <c r="M5121" s="36">
        <f t="shared" si="79"/>
        <v>314.76</v>
      </c>
      <c r="N5121" s="37">
        <f>YEAR(Table1[[#This Row],[Data zamówienia]])</f>
        <v>2020</v>
      </c>
    </row>
    <row r="5122" spans="2:14" x14ac:dyDescent="0.3">
      <c r="B5122" s="32">
        <v>310717</v>
      </c>
      <c r="C5122" s="5" t="s">
        <v>27</v>
      </c>
      <c r="D5122" s="5" t="s">
        <v>28</v>
      </c>
      <c r="E5122" s="5" t="s">
        <v>34</v>
      </c>
      <c r="F5122" s="5">
        <v>270</v>
      </c>
      <c r="G5122" s="6">
        <v>43860</v>
      </c>
      <c r="H5122" s="6">
        <v>43861</v>
      </c>
      <c r="I5122" s="6">
        <v>43862</v>
      </c>
      <c r="J5122" s="5" t="s">
        <v>24</v>
      </c>
      <c r="K5122" s="7">
        <v>476.41</v>
      </c>
      <c r="L5122" s="35">
        <v>314.43</v>
      </c>
      <c r="M5122" s="36">
        <f t="shared" si="79"/>
        <v>161.98000000000002</v>
      </c>
      <c r="N5122" s="37">
        <f>YEAR(Table1[[#This Row],[Data zamówienia]])</f>
        <v>2020</v>
      </c>
    </row>
    <row r="5123" spans="2:14" x14ac:dyDescent="0.3">
      <c r="B5123" s="32">
        <v>205597</v>
      </c>
      <c r="C5123" s="5" t="s">
        <v>35</v>
      </c>
      <c r="D5123" s="5" t="s">
        <v>28</v>
      </c>
      <c r="E5123" s="5" t="s">
        <v>37</v>
      </c>
      <c r="F5123" s="5">
        <v>139</v>
      </c>
      <c r="G5123" s="6">
        <v>43860</v>
      </c>
      <c r="H5123" s="6">
        <v>43863</v>
      </c>
      <c r="I5123" s="6">
        <v>43864</v>
      </c>
      <c r="J5123" s="5" t="s">
        <v>26</v>
      </c>
      <c r="K5123" s="7">
        <v>1920.08</v>
      </c>
      <c r="L5123" s="35">
        <v>979.24</v>
      </c>
      <c r="M5123" s="36">
        <f t="shared" si="79"/>
        <v>940.83999999999992</v>
      </c>
      <c r="N5123" s="37">
        <f>YEAR(Table1[[#This Row],[Data zamówienia]])</f>
        <v>2020</v>
      </c>
    </row>
    <row r="5124" spans="2:14" x14ac:dyDescent="0.3">
      <c r="B5124" s="32">
        <v>907712</v>
      </c>
      <c r="C5124" s="5" t="s">
        <v>27</v>
      </c>
      <c r="D5124" s="5" t="s">
        <v>28</v>
      </c>
      <c r="E5124" s="5" t="s">
        <v>29</v>
      </c>
      <c r="F5124" s="5">
        <v>30</v>
      </c>
      <c r="G5124" s="6">
        <v>43861</v>
      </c>
      <c r="H5124" s="6">
        <v>43864</v>
      </c>
      <c r="I5124" s="6">
        <v>43867</v>
      </c>
      <c r="J5124" s="5" t="s">
        <v>30</v>
      </c>
      <c r="K5124" s="7">
        <v>837.94</v>
      </c>
      <c r="L5124" s="35">
        <v>527.9</v>
      </c>
      <c r="M5124" s="36">
        <f t="shared" ref="M5124:M5187" si="80">K5124-L5124</f>
        <v>310.04000000000008</v>
      </c>
      <c r="N5124" s="37">
        <f>YEAR(Table1[[#This Row],[Data zamówienia]])</f>
        <v>2020</v>
      </c>
    </row>
    <row r="5125" spans="2:14" x14ac:dyDescent="0.3">
      <c r="B5125" s="32">
        <v>333044</v>
      </c>
      <c r="C5125" s="5" t="s">
        <v>21</v>
      </c>
      <c r="D5125" s="5" t="s">
        <v>22</v>
      </c>
      <c r="E5125" s="5" t="s">
        <v>29</v>
      </c>
      <c r="F5125" s="5">
        <v>91</v>
      </c>
      <c r="G5125" s="6">
        <v>43860</v>
      </c>
      <c r="H5125" s="6">
        <v>43863</v>
      </c>
      <c r="I5125" s="6">
        <v>43869</v>
      </c>
      <c r="J5125" s="5" t="s">
        <v>33</v>
      </c>
      <c r="K5125" s="7">
        <v>1903.31</v>
      </c>
      <c r="L5125" s="35">
        <v>1446.52</v>
      </c>
      <c r="M5125" s="36">
        <f t="shared" si="80"/>
        <v>456.78999999999996</v>
      </c>
      <c r="N5125" s="37">
        <f>YEAR(Table1[[#This Row],[Data zamówienia]])</f>
        <v>2020</v>
      </c>
    </row>
    <row r="5126" spans="2:14" x14ac:dyDescent="0.3">
      <c r="B5126" s="32">
        <v>899975</v>
      </c>
      <c r="C5126" s="5" t="s">
        <v>21</v>
      </c>
      <c r="D5126" s="5" t="s">
        <v>22</v>
      </c>
      <c r="E5126" s="5" t="s">
        <v>37</v>
      </c>
      <c r="F5126" s="5">
        <v>128</v>
      </c>
      <c r="G5126" s="6">
        <v>43861</v>
      </c>
      <c r="H5126" s="6">
        <v>43861</v>
      </c>
      <c r="I5126" s="6">
        <v>43864</v>
      </c>
      <c r="J5126" s="5" t="s">
        <v>26</v>
      </c>
      <c r="K5126" s="7">
        <v>1911.75</v>
      </c>
      <c r="L5126" s="35">
        <v>994.11</v>
      </c>
      <c r="M5126" s="36">
        <f t="shared" si="80"/>
        <v>917.64</v>
      </c>
      <c r="N5126" s="37">
        <f>YEAR(Table1[[#This Row],[Data zamówienia]])</f>
        <v>2020</v>
      </c>
    </row>
    <row r="5127" spans="2:14" x14ac:dyDescent="0.3">
      <c r="B5127" s="32">
        <v>292275</v>
      </c>
      <c r="C5127" s="5" t="s">
        <v>27</v>
      </c>
      <c r="D5127" s="5" t="s">
        <v>36</v>
      </c>
      <c r="E5127" s="5" t="s">
        <v>29</v>
      </c>
      <c r="F5127" s="5">
        <v>345</v>
      </c>
      <c r="G5127" s="6">
        <v>43861</v>
      </c>
      <c r="H5127" s="6">
        <v>43864</v>
      </c>
      <c r="I5127" s="6">
        <v>43870</v>
      </c>
      <c r="J5127" s="5" t="s">
        <v>24</v>
      </c>
      <c r="K5127" s="7">
        <v>878.46</v>
      </c>
      <c r="L5127" s="35">
        <v>553.42999999999995</v>
      </c>
      <c r="M5127" s="36">
        <f t="shared" si="80"/>
        <v>325.03000000000009</v>
      </c>
      <c r="N5127" s="37">
        <f>YEAR(Table1[[#This Row],[Data zamówienia]])</f>
        <v>2020</v>
      </c>
    </row>
    <row r="5128" spans="2:14" x14ac:dyDescent="0.3">
      <c r="B5128" s="32">
        <v>382953</v>
      </c>
      <c r="C5128" s="5" t="s">
        <v>38</v>
      </c>
      <c r="D5128" s="5" t="s">
        <v>39</v>
      </c>
      <c r="E5128" s="5" t="s">
        <v>29</v>
      </c>
      <c r="F5128" s="5">
        <v>157</v>
      </c>
      <c r="G5128" s="6">
        <v>43861</v>
      </c>
      <c r="H5128" s="6">
        <v>43864</v>
      </c>
      <c r="I5128" s="6">
        <v>43867</v>
      </c>
      <c r="J5128" s="5" t="s">
        <v>32</v>
      </c>
      <c r="K5128" s="7">
        <v>1860.34</v>
      </c>
      <c r="L5128" s="35">
        <v>1339.44</v>
      </c>
      <c r="M5128" s="36">
        <f t="shared" si="80"/>
        <v>520.89999999999986</v>
      </c>
      <c r="N5128" s="37">
        <f>YEAR(Table1[[#This Row],[Data zamówienia]])</f>
        <v>2020</v>
      </c>
    </row>
    <row r="5129" spans="2:14" x14ac:dyDescent="0.3">
      <c r="B5129" s="32">
        <v>723831</v>
      </c>
      <c r="C5129" s="5" t="s">
        <v>27</v>
      </c>
      <c r="D5129" s="5" t="s">
        <v>28</v>
      </c>
      <c r="E5129" s="5" t="s">
        <v>31</v>
      </c>
      <c r="F5129" s="5">
        <v>138</v>
      </c>
      <c r="G5129" s="6">
        <v>43861</v>
      </c>
      <c r="H5129" s="6">
        <v>43863</v>
      </c>
      <c r="I5129" s="6">
        <v>43866</v>
      </c>
      <c r="J5129" s="5" t="s">
        <v>33</v>
      </c>
      <c r="K5129" s="7">
        <v>1012.07</v>
      </c>
      <c r="L5129" s="35">
        <v>880.5</v>
      </c>
      <c r="M5129" s="36">
        <f t="shared" si="80"/>
        <v>131.57000000000005</v>
      </c>
      <c r="N5129" s="37">
        <f>YEAR(Table1[[#This Row],[Data zamówienia]])</f>
        <v>2020</v>
      </c>
    </row>
    <row r="5130" spans="2:14" x14ac:dyDescent="0.3">
      <c r="B5130" s="32">
        <v>373099</v>
      </c>
      <c r="C5130" s="5" t="s">
        <v>21</v>
      </c>
      <c r="D5130" s="5" t="s">
        <v>28</v>
      </c>
      <c r="E5130" s="5" t="s">
        <v>31</v>
      </c>
      <c r="F5130" s="5">
        <v>273</v>
      </c>
      <c r="G5130" s="6">
        <v>43861</v>
      </c>
      <c r="H5130" s="6">
        <v>43863</v>
      </c>
      <c r="I5130" s="6">
        <v>43866</v>
      </c>
      <c r="J5130" s="5" t="s">
        <v>33</v>
      </c>
      <c r="K5130" s="7">
        <v>1956.53</v>
      </c>
      <c r="L5130" s="35">
        <v>1389.14</v>
      </c>
      <c r="M5130" s="36">
        <f t="shared" si="80"/>
        <v>567.38999999999987</v>
      </c>
      <c r="N5130" s="37">
        <f>YEAR(Table1[[#This Row],[Data zamówienia]])</f>
        <v>2020</v>
      </c>
    </row>
    <row r="5131" spans="2:14" x14ac:dyDescent="0.3">
      <c r="B5131" s="32">
        <v>309699</v>
      </c>
      <c r="C5131" s="5" t="s">
        <v>21</v>
      </c>
      <c r="D5131" s="5" t="s">
        <v>39</v>
      </c>
      <c r="E5131" s="5" t="s">
        <v>31</v>
      </c>
      <c r="F5131" s="5">
        <v>251</v>
      </c>
      <c r="G5131" s="6">
        <v>43861</v>
      </c>
      <c r="H5131" s="6">
        <v>43862</v>
      </c>
      <c r="I5131" s="6">
        <v>43866</v>
      </c>
      <c r="J5131" s="5" t="s">
        <v>33</v>
      </c>
      <c r="K5131" s="7">
        <v>476.41</v>
      </c>
      <c r="L5131" s="35">
        <v>257.26</v>
      </c>
      <c r="M5131" s="36">
        <f t="shared" si="80"/>
        <v>219.15000000000003</v>
      </c>
      <c r="N5131" s="37">
        <f>YEAR(Table1[[#This Row],[Data zamówienia]])</f>
        <v>2020</v>
      </c>
    </row>
    <row r="5132" spans="2:14" x14ac:dyDescent="0.3">
      <c r="B5132" s="32">
        <v>909056</v>
      </c>
      <c r="C5132" s="5" t="s">
        <v>21</v>
      </c>
      <c r="D5132" s="5" t="s">
        <v>22</v>
      </c>
      <c r="E5132" s="5" t="s">
        <v>23</v>
      </c>
      <c r="F5132" s="5">
        <v>245</v>
      </c>
      <c r="G5132" s="6">
        <v>43862</v>
      </c>
      <c r="H5132" s="6">
        <v>43864</v>
      </c>
      <c r="I5132" s="6">
        <v>43865</v>
      </c>
      <c r="J5132" s="5" t="s">
        <v>24</v>
      </c>
      <c r="K5132" s="7">
        <v>443.32</v>
      </c>
      <c r="L5132" s="35">
        <v>412.29</v>
      </c>
      <c r="M5132" s="36">
        <f t="shared" si="80"/>
        <v>31.029999999999973</v>
      </c>
      <c r="N5132" s="37">
        <f>YEAR(Table1[[#This Row],[Data zamówienia]])</f>
        <v>2020</v>
      </c>
    </row>
    <row r="5133" spans="2:14" x14ac:dyDescent="0.3">
      <c r="B5133" s="32">
        <v>232302</v>
      </c>
      <c r="C5133" s="5" t="s">
        <v>21</v>
      </c>
      <c r="D5133" s="5" t="s">
        <v>28</v>
      </c>
      <c r="E5133" s="5" t="s">
        <v>25</v>
      </c>
      <c r="F5133" s="5">
        <v>180</v>
      </c>
      <c r="G5133" s="6">
        <v>43861</v>
      </c>
      <c r="H5133" s="6">
        <v>43862</v>
      </c>
      <c r="I5133" s="6">
        <v>43868</v>
      </c>
      <c r="J5133" s="5" t="s">
        <v>33</v>
      </c>
      <c r="K5133" s="7">
        <v>300.74</v>
      </c>
      <c r="L5133" s="35">
        <v>213.53</v>
      </c>
      <c r="M5133" s="36">
        <f t="shared" si="80"/>
        <v>87.210000000000008</v>
      </c>
      <c r="N5133" s="37">
        <f>YEAR(Table1[[#This Row],[Data zamówienia]])</f>
        <v>2020</v>
      </c>
    </row>
    <row r="5134" spans="2:14" x14ac:dyDescent="0.3">
      <c r="B5134" s="32">
        <v>746626</v>
      </c>
      <c r="C5134" s="5" t="s">
        <v>21</v>
      </c>
      <c r="D5134" s="5" t="s">
        <v>39</v>
      </c>
      <c r="E5134" s="5" t="s">
        <v>31</v>
      </c>
      <c r="F5134" s="5">
        <v>54</v>
      </c>
      <c r="G5134" s="6">
        <v>43862</v>
      </c>
      <c r="H5134" s="6">
        <v>43863</v>
      </c>
      <c r="I5134" s="6">
        <v>43868</v>
      </c>
      <c r="J5134" s="5" t="s">
        <v>30</v>
      </c>
      <c r="K5134" s="7">
        <v>207.27</v>
      </c>
      <c r="L5134" s="35">
        <v>188.62</v>
      </c>
      <c r="M5134" s="36">
        <f t="shared" si="80"/>
        <v>18.650000000000006</v>
      </c>
      <c r="N5134" s="37">
        <f>YEAR(Table1[[#This Row],[Data zamówienia]])</f>
        <v>2020</v>
      </c>
    </row>
    <row r="5135" spans="2:14" x14ac:dyDescent="0.3">
      <c r="B5135" s="32">
        <v>733906</v>
      </c>
      <c r="C5135" s="5" t="s">
        <v>35</v>
      </c>
      <c r="D5135" s="5" t="s">
        <v>22</v>
      </c>
      <c r="E5135" s="5" t="s">
        <v>31</v>
      </c>
      <c r="F5135" s="5">
        <v>176</v>
      </c>
      <c r="G5135" s="6">
        <v>43862</v>
      </c>
      <c r="H5135" s="6">
        <v>43864</v>
      </c>
      <c r="I5135" s="6">
        <v>43865</v>
      </c>
      <c r="J5135" s="5" t="s">
        <v>33</v>
      </c>
      <c r="K5135" s="7">
        <v>1180.55</v>
      </c>
      <c r="L5135" s="35">
        <v>909.02</v>
      </c>
      <c r="M5135" s="36">
        <f t="shared" si="80"/>
        <v>271.52999999999997</v>
      </c>
      <c r="N5135" s="37">
        <f>YEAR(Table1[[#This Row],[Data zamówienia]])</f>
        <v>2020</v>
      </c>
    </row>
    <row r="5136" spans="2:14" x14ac:dyDescent="0.3">
      <c r="B5136" s="32">
        <v>326100</v>
      </c>
      <c r="C5136" s="5" t="s">
        <v>21</v>
      </c>
      <c r="D5136" s="5" t="s">
        <v>22</v>
      </c>
      <c r="E5136" s="5" t="s">
        <v>29</v>
      </c>
      <c r="F5136" s="5">
        <v>186</v>
      </c>
      <c r="G5136" s="6">
        <v>43862</v>
      </c>
      <c r="H5136" s="6">
        <v>43862</v>
      </c>
      <c r="I5136" s="6">
        <v>43868</v>
      </c>
      <c r="J5136" s="5" t="s">
        <v>26</v>
      </c>
      <c r="K5136" s="7">
        <v>361.88</v>
      </c>
      <c r="L5136" s="35">
        <v>329.31</v>
      </c>
      <c r="M5136" s="36">
        <f t="shared" si="80"/>
        <v>32.569999999999993</v>
      </c>
      <c r="N5136" s="37">
        <f>YEAR(Table1[[#This Row],[Data zamówienia]])</f>
        <v>2020</v>
      </c>
    </row>
    <row r="5137" spans="2:14" x14ac:dyDescent="0.3">
      <c r="B5137" s="32">
        <v>883318</v>
      </c>
      <c r="C5137" s="5" t="s">
        <v>21</v>
      </c>
      <c r="D5137" s="5" t="s">
        <v>22</v>
      </c>
      <c r="E5137" s="5" t="s">
        <v>37</v>
      </c>
      <c r="F5137" s="5">
        <v>199</v>
      </c>
      <c r="G5137" s="6">
        <v>43862</v>
      </c>
      <c r="H5137" s="6">
        <v>43862</v>
      </c>
      <c r="I5137" s="6">
        <v>43866</v>
      </c>
      <c r="J5137" s="5" t="s">
        <v>32</v>
      </c>
      <c r="K5137" s="7">
        <v>194.17</v>
      </c>
      <c r="L5137" s="35">
        <v>147.57</v>
      </c>
      <c r="M5137" s="36">
        <f t="shared" si="80"/>
        <v>46.599999999999994</v>
      </c>
      <c r="N5137" s="37">
        <f>YEAR(Table1[[#This Row],[Data zamówienia]])</f>
        <v>2020</v>
      </c>
    </row>
    <row r="5138" spans="2:14" x14ac:dyDescent="0.3">
      <c r="B5138" s="32">
        <v>374332</v>
      </c>
      <c r="C5138" s="5" t="s">
        <v>38</v>
      </c>
      <c r="D5138" s="5" t="s">
        <v>39</v>
      </c>
      <c r="E5138" s="5" t="s">
        <v>25</v>
      </c>
      <c r="F5138" s="5">
        <v>193</v>
      </c>
      <c r="G5138" s="6">
        <v>43863</v>
      </c>
      <c r="H5138" s="6">
        <v>43863</v>
      </c>
      <c r="I5138" s="6">
        <v>43867</v>
      </c>
      <c r="J5138" s="5" t="s">
        <v>33</v>
      </c>
      <c r="K5138" s="7">
        <v>1800.23</v>
      </c>
      <c r="L5138" s="35">
        <v>990.13</v>
      </c>
      <c r="M5138" s="36">
        <f t="shared" si="80"/>
        <v>810.1</v>
      </c>
      <c r="N5138" s="37">
        <f>YEAR(Table1[[#This Row],[Data zamówienia]])</f>
        <v>2020</v>
      </c>
    </row>
    <row r="5139" spans="2:14" x14ac:dyDescent="0.3">
      <c r="B5139" s="32">
        <v>388697</v>
      </c>
      <c r="C5139" s="5" t="s">
        <v>21</v>
      </c>
      <c r="D5139" s="5" t="s">
        <v>22</v>
      </c>
      <c r="E5139" s="5" t="s">
        <v>31</v>
      </c>
      <c r="F5139" s="5">
        <v>367</v>
      </c>
      <c r="G5139" s="6">
        <v>43863</v>
      </c>
      <c r="H5139" s="6">
        <v>43863</v>
      </c>
      <c r="I5139" s="6">
        <v>43868</v>
      </c>
      <c r="J5139" s="5" t="s">
        <v>32</v>
      </c>
      <c r="K5139" s="7">
        <v>638.46</v>
      </c>
      <c r="L5139" s="35">
        <v>498</v>
      </c>
      <c r="M5139" s="36">
        <f t="shared" si="80"/>
        <v>140.46000000000004</v>
      </c>
      <c r="N5139" s="37">
        <f>YEAR(Table1[[#This Row],[Data zamówienia]])</f>
        <v>2020</v>
      </c>
    </row>
    <row r="5140" spans="2:14" x14ac:dyDescent="0.3">
      <c r="B5140" s="32">
        <v>55891</v>
      </c>
      <c r="C5140" s="5" t="s">
        <v>27</v>
      </c>
      <c r="D5140" s="5" t="s">
        <v>39</v>
      </c>
      <c r="E5140" s="5" t="s">
        <v>23</v>
      </c>
      <c r="F5140" s="5">
        <v>86</v>
      </c>
      <c r="G5140" s="6">
        <v>43863</v>
      </c>
      <c r="H5140" s="6">
        <v>43864</v>
      </c>
      <c r="I5140" s="6">
        <v>43871</v>
      </c>
      <c r="J5140" s="5" t="s">
        <v>33</v>
      </c>
      <c r="K5140" s="7">
        <v>718.05</v>
      </c>
      <c r="L5140" s="35">
        <v>624.70000000000005</v>
      </c>
      <c r="M5140" s="36">
        <f t="shared" si="80"/>
        <v>93.349999999999909</v>
      </c>
      <c r="N5140" s="37">
        <f>YEAR(Table1[[#This Row],[Data zamówienia]])</f>
        <v>2020</v>
      </c>
    </row>
    <row r="5141" spans="2:14" x14ac:dyDescent="0.3">
      <c r="B5141" s="32">
        <v>352931</v>
      </c>
      <c r="C5141" s="5" t="s">
        <v>27</v>
      </c>
      <c r="D5141" s="5" t="s">
        <v>36</v>
      </c>
      <c r="E5141" s="5" t="s">
        <v>34</v>
      </c>
      <c r="F5141" s="5">
        <v>269</v>
      </c>
      <c r="G5141" s="6">
        <v>43863</v>
      </c>
      <c r="H5141" s="6">
        <v>43865</v>
      </c>
      <c r="I5141" s="6">
        <v>43870</v>
      </c>
      <c r="J5141" s="5" t="s">
        <v>40</v>
      </c>
      <c r="K5141" s="7">
        <v>1700.22</v>
      </c>
      <c r="L5141" s="35">
        <v>901.12</v>
      </c>
      <c r="M5141" s="36">
        <f t="shared" si="80"/>
        <v>799.1</v>
      </c>
      <c r="N5141" s="37">
        <f>YEAR(Table1[[#This Row],[Data zamówienia]])</f>
        <v>2020</v>
      </c>
    </row>
    <row r="5142" spans="2:14" x14ac:dyDescent="0.3">
      <c r="B5142" s="32">
        <v>996619</v>
      </c>
      <c r="C5142" s="5" t="s">
        <v>27</v>
      </c>
      <c r="D5142" s="5" t="s">
        <v>36</v>
      </c>
      <c r="E5142" s="5" t="s">
        <v>23</v>
      </c>
      <c r="F5142" s="5">
        <v>31</v>
      </c>
      <c r="G5142" s="6">
        <v>43863</v>
      </c>
      <c r="H5142" s="6">
        <v>43863</v>
      </c>
      <c r="I5142" s="6">
        <v>43869</v>
      </c>
      <c r="J5142" s="5" t="s">
        <v>40</v>
      </c>
      <c r="K5142" s="7">
        <v>1331.28</v>
      </c>
      <c r="L5142" s="35">
        <v>945.21</v>
      </c>
      <c r="M5142" s="36">
        <f t="shared" si="80"/>
        <v>386.06999999999994</v>
      </c>
      <c r="N5142" s="37">
        <f>YEAR(Table1[[#This Row],[Data zamówienia]])</f>
        <v>2020</v>
      </c>
    </row>
    <row r="5143" spans="2:14" x14ac:dyDescent="0.3">
      <c r="B5143" s="32">
        <v>513129</v>
      </c>
      <c r="C5143" s="5" t="s">
        <v>27</v>
      </c>
      <c r="D5143" s="5" t="s">
        <v>36</v>
      </c>
      <c r="E5143" s="5" t="s">
        <v>25</v>
      </c>
      <c r="F5143" s="5">
        <v>67</v>
      </c>
      <c r="G5143" s="6">
        <v>43863</v>
      </c>
      <c r="H5143" s="6">
        <v>43864</v>
      </c>
      <c r="I5143" s="6">
        <v>43869</v>
      </c>
      <c r="J5143" s="5" t="s">
        <v>32</v>
      </c>
      <c r="K5143" s="7">
        <v>867.1</v>
      </c>
      <c r="L5143" s="35">
        <v>606.97</v>
      </c>
      <c r="M5143" s="36">
        <f t="shared" si="80"/>
        <v>260.13</v>
      </c>
      <c r="N5143" s="37">
        <f>YEAR(Table1[[#This Row],[Data zamówienia]])</f>
        <v>2020</v>
      </c>
    </row>
    <row r="5144" spans="2:14" x14ac:dyDescent="0.3">
      <c r="B5144" s="32">
        <v>808828</v>
      </c>
      <c r="C5144" s="5" t="s">
        <v>27</v>
      </c>
      <c r="D5144" s="5" t="s">
        <v>36</v>
      </c>
      <c r="E5144" s="5" t="s">
        <v>25</v>
      </c>
      <c r="F5144" s="5">
        <v>132</v>
      </c>
      <c r="G5144" s="6">
        <v>43863</v>
      </c>
      <c r="H5144" s="6">
        <v>43863</v>
      </c>
      <c r="I5144" s="6">
        <v>43864</v>
      </c>
      <c r="J5144" s="5" t="s">
        <v>33</v>
      </c>
      <c r="K5144" s="7">
        <v>1376.71</v>
      </c>
      <c r="L5144" s="35">
        <v>1073.83</v>
      </c>
      <c r="M5144" s="36">
        <f t="shared" si="80"/>
        <v>302.88000000000011</v>
      </c>
      <c r="N5144" s="37">
        <f>YEAR(Table1[[#This Row],[Data zamówienia]])</f>
        <v>2020</v>
      </c>
    </row>
    <row r="5145" spans="2:14" x14ac:dyDescent="0.3">
      <c r="B5145" s="32">
        <v>243860</v>
      </c>
      <c r="C5145" s="5" t="s">
        <v>27</v>
      </c>
      <c r="D5145" s="5" t="s">
        <v>39</v>
      </c>
      <c r="E5145" s="5" t="s">
        <v>34</v>
      </c>
      <c r="F5145" s="5">
        <v>217</v>
      </c>
      <c r="G5145" s="6">
        <v>43864</v>
      </c>
      <c r="H5145" s="6">
        <v>43867</v>
      </c>
      <c r="I5145" s="6">
        <v>43874</v>
      </c>
      <c r="J5145" s="5" t="s">
        <v>24</v>
      </c>
      <c r="K5145" s="7">
        <v>565.83000000000004</v>
      </c>
      <c r="L5145" s="35">
        <v>413.06</v>
      </c>
      <c r="M5145" s="36">
        <f t="shared" si="80"/>
        <v>152.77000000000004</v>
      </c>
      <c r="N5145" s="37">
        <f>YEAR(Table1[[#This Row],[Data zamówienia]])</f>
        <v>2020</v>
      </c>
    </row>
    <row r="5146" spans="2:14" x14ac:dyDescent="0.3">
      <c r="B5146" s="32">
        <v>256415</v>
      </c>
      <c r="C5146" s="5" t="s">
        <v>38</v>
      </c>
      <c r="D5146" s="5" t="s">
        <v>39</v>
      </c>
      <c r="E5146" s="5" t="s">
        <v>34</v>
      </c>
      <c r="F5146" s="5">
        <v>18</v>
      </c>
      <c r="G5146" s="6">
        <v>43864</v>
      </c>
      <c r="H5146" s="6">
        <v>43867</v>
      </c>
      <c r="I5146" s="6">
        <v>43872</v>
      </c>
      <c r="J5146" s="5" t="s">
        <v>33</v>
      </c>
      <c r="K5146" s="7">
        <v>246.25</v>
      </c>
      <c r="L5146" s="35">
        <v>162.53</v>
      </c>
      <c r="M5146" s="36">
        <f t="shared" si="80"/>
        <v>83.72</v>
      </c>
      <c r="N5146" s="37">
        <f>YEAR(Table1[[#This Row],[Data zamówienia]])</f>
        <v>2020</v>
      </c>
    </row>
    <row r="5147" spans="2:14" x14ac:dyDescent="0.3">
      <c r="B5147" s="32">
        <v>745575</v>
      </c>
      <c r="C5147" s="5" t="s">
        <v>21</v>
      </c>
      <c r="D5147" s="5" t="s">
        <v>22</v>
      </c>
      <c r="E5147" s="5" t="s">
        <v>23</v>
      </c>
      <c r="F5147" s="5">
        <v>338</v>
      </c>
      <c r="G5147" s="6">
        <v>43864</v>
      </c>
      <c r="H5147" s="6">
        <v>43867</v>
      </c>
      <c r="I5147" s="6">
        <v>43871</v>
      </c>
      <c r="J5147" s="5" t="s">
        <v>26</v>
      </c>
      <c r="K5147" s="7">
        <v>1995.33</v>
      </c>
      <c r="L5147" s="35">
        <v>1237.0999999999999</v>
      </c>
      <c r="M5147" s="36">
        <f t="shared" si="80"/>
        <v>758.23</v>
      </c>
      <c r="N5147" s="37">
        <f>YEAR(Table1[[#This Row],[Data zamówienia]])</f>
        <v>2020</v>
      </c>
    </row>
    <row r="5148" spans="2:14" x14ac:dyDescent="0.3">
      <c r="B5148" s="32">
        <v>602257</v>
      </c>
      <c r="C5148" s="5" t="s">
        <v>35</v>
      </c>
      <c r="D5148" s="5" t="s">
        <v>22</v>
      </c>
      <c r="E5148" s="5" t="s">
        <v>23</v>
      </c>
      <c r="F5148" s="5">
        <v>187</v>
      </c>
      <c r="G5148" s="6">
        <v>43863</v>
      </c>
      <c r="H5148" s="6">
        <v>43866</v>
      </c>
      <c r="I5148" s="6">
        <v>43871</v>
      </c>
      <c r="J5148" s="5" t="s">
        <v>33</v>
      </c>
      <c r="K5148" s="7">
        <v>1487.52</v>
      </c>
      <c r="L5148" s="35">
        <v>1383.39</v>
      </c>
      <c r="M5148" s="36">
        <f t="shared" si="80"/>
        <v>104.12999999999988</v>
      </c>
      <c r="N5148" s="37">
        <f>YEAR(Table1[[#This Row],[Data zamówienia]])</f>
        <v>2020</v>
      </c>
    </row>
    <row r="5149" spans="2:14" x14ac:dyDescent="0.3">
      <c r="B5149" s="32">
        <v>803568</v>
      </c>
      <c r="C5149" s="5" t="s">
        <v>21</v>
      </c>
      <c r="D5149" s="5" t="s">
        <v>36</v>
      </c>
      <c r="E5149" s="5" t="s">
        <v>37</v>
      </c>
      <c r="F5149" s="5">
        <v>112</v>
      </c>
      <c r="G5149" s="6">
        <v>43864</v>
      </c>
      <c r="H5149" s="6">
        <v>43867</v>
      </c>
      <c r="I5149" s="6">
        <v>43874</v>
      </c>
      <c r="J5149" s="5" t="s">
        <v>32</v>
      </c>
      <c r="K5149" s="7">
        <v>189.1</v>
      </c>
      <c r="L5149" s="35">
        <v>98.33</v>
      </c>
      <c r="M5149" s="36">
        <f t="shared" si="80"/>
        <v>90.77</v>
      </c>
      <c r="N5149" s="37">
        <f>YEAR(Table1[[#This Row],[Data zamówienia]])</f>
        <v>2020</v>
      </c>
    </row>
    <row r="5150" spans="2:14" x14ac:dyDescent="0.3">
      <c r="B5150" s="32">
        <v>318274</v>
      </c>
      <c r="C5150" s="5" t="s">
        <v>21</v>
      </c>
      <c r="D5150" s="5" t="s">
        <v>28</v>
      </c>
      <c r="E5150" s="5" t="s">
        <v>29</v>
      </c>
      <c r="F5150" s="5">
        <v>245</v>
      </c>
      <c r="G5150" s="6">
        <v>43863</v>
      </c>
      <c r="H5150" s="6">
        <v>43866</v>
      </c>
      <c r="I5150" s="6">
        <v>43873</v>
      </c>
      <c r="J5150" s="5" t="s">
        <v>24</v>
      </c>
      <c r="K5150" s="7">
        <v>1181.57</v>
      </c>
      <c r="L5150" s="35">
        <v>909.81</v>
      </c>
      <c r="M5150" s="36">
        <f t="shared" si="80"/>
        <v>271.76</v>
      </c>
      <c r="N5150" s="37">
        <f>YEAR(Table1[[#This Row],[Data zamówienia]])</f>
        <v>2020</v>
      </c>
    </row>
    <row r="5151" spans="2:14" x14ac:dyDescent="0.3">
      <c r="B5151" s="32">
        <v>291879</v>
      </c>
      <c r="C5151" s="5" t="s">
        <v>21</v>
      </c>
      <c r="D5151" s="5" t="s">
        <v>22</v>
      </c>
      <c r="E5151" s="5" t="s">
        <v>29</v>
      </c>
      <c r="F5151" s="5">
        <v>9</v>
      </c>
      <c r="G5151" s="6">
        <v>43864</v>
      </c>
      <c r="H5151" s="6">
        <v>43865</v>
      </c>
      <c r="I5151" s="6">
        <v>43870</v>
      </c>
      <c r="J5151" s="5" t="s">
        <v>24</v>
      </c>
      <c r="K5151" s="7">
        <v>1817.41</v>
      </c>
      <c r="L5151" s="35">
        <v>1453.93</v>
      </c>
      <c r="M5151" s="36">
        <f t="shared" si="80"/>
        <v>363.48</v>
      </c>
      <c r="N5151" s="37">
        <f>YEAR(Table1[[#This Row],[Data zamówienia]])</f>
        <v>2020</v>
      </c>
    </row>
    <row r="5152" spans="2:14" x14ac:dyDescent="0.3">
      <c r="B5152" s="32">
        <v>150264</v>
      </c>
      <c r="C5152" s="5" t="s">
        <v>21</v>
      </c>
      <c r="D5152" s="5" t="s">
        <v>39</v>
      </c>
      <c r="E5152" s="5" t="s">
        <v>37</v>
      </c>
      <c r="F5152" s="5">
        <v>206</v>
      </c>
      <c r="G5152" s="6">
        <v>43865</v>
      </c>
      <c r="H5152" s="6">
        <v>43867</v>
      </c>
      <c r="I5152" s="6">
        <v>43869</v>
      </c>
      <c r="J5152" s="5" t="s">
        <v>40</v>
      </c>
      <c r="K5152" s="7">
        <v>592.61</v>
      </c>
      <c r="L5152" s="35">
        <v>373.34</v>
      </c>
      <c r="M5152" s="36">
        <f t="shared" si="80"/>
        <v>219.27000000000004</v>
      </c>
      <c r="N5152" s="37">
        <f>YEAR(Table1[[#This Row],[Data zamówienia]])</f>
        <v>2020</v>
      </c>
    </row>
    <row r="5153" spans="2:14" x14ac:dyDescent="0.3">
      <c r="B5153" s="32">
        <v>948477</v>
      </c>
      <c r="C5153" s="5" t="s">
        <v>21</v>
      </c>
      <c r="D5153" s="5" t="s">
        <v>36</v>
      </c>
      <c r="E5153" s="5" t="s">
        <v>31</v>
      </c>
      <c r="F5153" s="5">
        <v>110</v>
      </c>
      <c r="G5153" s="6">
        <v>43865</v>
      </c>
      <c r="H5153" s="6">
        <v>43867</v>
      </c>
      <c r="I5153" s="6">
        <v>43870</v>
      </c>
      <c r="J5153" s="5" t="s">
        <v>24</v>
      </c>
      <c r="K5153" s="7">
        <v>1802.91</v>
      </c>
      <c r="L5153" s="35">
        <v>1406.27</v>
      </c>
      <c r="M5153" s="36">
        <f t="shared" si="80"/>
        <v>396.6400000000001</v>
      </c>
      <c r="N5153" s="37">
        <f>YEAR(Table1[[#This Row],[Data zamówienia]])</f>
        <v>2020</v>
      </c>
    </row>
    <row r="5154" spans="2:14" x14ac:dyDescent="0.3">
      <c r="B5154" s="32">
        <v>881074</v>
      </c>
      <c r="C5154" s="5" t="s">
        <v>21</v>
      </c>
      <c r="D5154" s="5" t="s">
        <v>39</v>
      </c>
      <c r="E5154" s="5" t="s">
        <v>23</v>
      </c>
      <c r="F5154" s="5">
        <v>178</v>
      </c>
      <c r="G5154" s="6">
        <v>43864</v>
      </c>
      <c r="H5154" s="6">
        <v>43866</v>
      </c>
      <c r="I5154" s="6">
        <v>43872</v>
      </c>
      <c r="J5154" s="5" t="s">
        <v>30</v>
      </c>
      <c r="K5154" s="7">
        <v>1526.13</v>
      </c>
      <c r="L5154" s="35">
        <v>1068.29</v>
      </c>
      <c r="M5154" s="36">
        <f t="shared" si="80"/>
        <v>457.84000000000015</v>
      </c>
      <c r="N5154" s="37">
        <f>YEAR(Table1[[#This Row],[Data zamówienia]])</f>
        <v>2020</v>
      </c>
    </row>
    <row r="5155" spans="2:14" x14ac:dyDescent="0.3">
      <c r="B5155" s="32">
        <v>504926</v>
      </c>
      <c r="C5155" s="5" t="s">
        <v>38</v>
      </c>
      <c r="D5155" s="5" t="s">
        <v>22</v>
      </c>
      <c r="E5155" s="5" t="s">
        <v>25</v>
      </c>
      <c r="F5155" s="5">
        <v>156</v>
      </c>
      <c r="G5155" s="6">
        <v>43865</v>
      </c>
      <c r="H5155" s="6">
        <v>43866</v>
      </c>
      <c r="I5155" s="6">
        <v>43867</v>
      </c>
      <c r="J5155" s="5" t="s">
        <v>40</v>
      </c>
      <c r="K5155" s="7">
        <v>422.96</v>
      </c>
      <c r="L5155" s="35">
        <v>342.6</v>
      </c>
      <c r="M5155" s="36">
        <f t="shared" si="80"/>
        <v>80.359999999999957</v>
      </c>
      <c r="N5155" s="37">
        <f>YEAR(Table1[[#This Row],[Data zamówienia]])</f>
        <v>2020</v>
      </c>
    </row>
    <row r="5156" spans="2:14" x14ac:dyDescent="0.3">
      <c r="B5156" s="32">
        <v>959505</v>
      </c>
      <c r="C5156" s="5" t="s">
        <v>27</v>
      </c>
      <c r="D5156" s="5" t="s">
        <v>36</v>
      </c>
      <c r="E5156" s="5" t="s">
        <v>25</v>
      </c>
      <c r="F5156" s="5">
        <v>16</v>
      </c>
      <c r="G5156" s="6">
        <v>43864</v>
      </c>
      <c r="H5156" s="6">
        <v>43865</v>
      </c>
      <c r="I5156" s="6">
        <v>43867</v>
      </c>
      <c r="J5156" s="5" t="s">
        <v>33</v>
      </c>
      <c r="K5156" s="7">
        <v>1209.54</v>
      </c>
      <c r="L5156" s="35">
        <v>1088.5899999999999</v>
      </c>
      <c r="M5156" s="36">
        <f t="shared" si="80"/>
        <v>120.95000000000005</v>
      </c>
      <c r="N5156" s="37">
        <f>YEAR(Table1[[#This Row],[Data zamówienia]])</f>
        <v>2020</v>
      </c>
    </row>
    <row r="5157" spans="2:14" x14ac:dyDescent="0.3">
      <c r="B5157" s="32">
        <v>104790</v>
      </c>
      <c r="C5157" s="5" t="s">
        <v>27</v>
      </c>
      <c r="D5157" s="5" t="s">
        <v>22</v>
      </c>
      <c r="E5157" s="5" t="s">
        <v>31</v>
      </c>
      <c r="F5157" s="5">
        <v>21</v>
      </c>
      <c r="G5157" s="6">
        <v>43865</v>
      </c>
      <c r="H5157" s="6">
        <v>43866</v>
      </c>
      <c r="I5157" s="6">
        <v>43870</v>
      </c>
      <c r="J5157" s="5" t="s">
        <v>33</v>
      </c>
      <c r="K5157" s="7">
        <v>455.32</v>
      </c>
      <c r="L5157" s="35">
        <v>327.83</v>
      </c>
      <c r="M5157" s="36">
        <f t="shared" si="80"/>
        <v>127.49000000000001</v>
      </c>
      <c r="N5157" s="37">
        <f>YEAR(Table1[[#This Row],[Data zamówienia]])</f>
        <v>2020</v>
      </c>
    </row>
    <row r="5158" spans="2:14" x14ac:dyDescent="0.3">
      <c r="B5158" s="32">
        <v>37041</v>
      </c>
      <c r="C5158" s="5" t="s">
        <v>21</v>
      </c>
      <c r="D5158" s="5" t="s">
        <v>36</v>
      </c>
      <c r="E5158" s="5" t="s">
        <v>31</v>
      </c>
      <c r="F5158" s="5">
        <v>315</v>
      </c>
      <c r="G5158" s="6">
        <v>43865</v>
      </c>
      <c r="H5158" s="6">
        <v>43867</v>
      </c>
      <c r="I5158" s="6">
        <v>43871</v>
      </c>
      <c r="J5158" s="5" t="s">
        <v>24</v>
      </c>
      <c r="K5158" s="7">
        <v>1366.5</v>
      </c>
      <c r="L5158" s="35">
        <v>1011.21</v>
      </c>
      <c r="M5158" s="36">
        <f t="shared" si="80"/>
        <v>355.28999999999996</v>
      </c>
      <c r="N5158" s="37">
        <f>YEAR(Table1[[#This Row],[Data zamówienia]])</f>
        <v>2020</v>
      </c>
    </row>
    <row r="5159" spans="2:14" x14ac:dyDescent="0.3">
      <c r="B5159" s="32">
        <v>287665</v>
      </c>
      <c r="C5159" s="5" t="s">
        <v>21</v>
      </c>
      <c r="D5159" s="5" t="s">
        <v>36</v>
      </c>
      <c r="E5159" s="5" t="s">
        <v>34</v>
      </c>
      <c r="F5159" s="5">
        <v>229</v>
      </c>
      <c r="G5159" s="6">
        <v>43864</v>
      </c>
      <c r="H5159" s="6">
        <v>43868</v>
      </c>
      <c r="I5159" s="6">
        <v>43872</v>
      </c>
      <c r="J5159" s="5" t="s">
        <v>30</v>
      </c>
      <c r="K5159" s="7">
        <v>877.14</v>
      </c>
      <c r="L5159" s="35">
        <v>578.91</v>
      </c>
      <c r="M5159" s="36">
        <f t="shared" si="80"/>
        <v>298.23</v>
      </c>
      <c r="N5159" s="37">
        <f>YEAR(Table1[[#This Row],[Data zamówienia]])</f>
        <v>2020</v>
      </c>
    </row>
    <row r="5160" spans="2:14" x14ac:dyDescent="0.3">
      <c r="B5160" s="32">
        <v>846053</v>
      </c>
      <c r="C5160" s="5" t="s">
        <v>38</v>
      </c>
      <c r="D5160" s="5" t="s">
        <v>22</v>
      </c>
      <c r="E5160" s="5" t="s">
        <v>25</v>
      </c>
      <c r="F5160" s="5">
        <v>281</v>
      </c>
      <c r="G5160" s="6">
        <v>43864</v>
      </c>
      <c r="H5160" s="6">
        <v>43866</v>
      </c>
      <c r="I5160" s="6">
        <v>43868</v>
      </c>
      <c r="J5160" s="5" t="s">
        <v>33</v>
      </c>
      <c r="K5160" s="7">
        <v>923.98</v>
      </c>
      <c r="L5160" s="35">
        <v>471.23</v>
      </c>
      <c r="M5160" s="36">
        <f t="shared" si="80"/>
        <v>452.75</v>
      </c>
      <c r="N5160" s="37">
        <f>YEAR(Table1[[#This Row],[Data zamówienia]])</f>
        <v>2020</v>
      </c>
    </row>
    <row r="5161" spans="2:14" x14ac:dyDescent="0.3">
      <c r="B5161" s="32">
        <v>4691</v>
      </c>
      <c r="C5161" s="5" t="s">
        <v>21</v>
      </c>
      <c r="D5161" s="5" t="s">
        <v>22</v>
      </c>
      <c r="E5161" s="5" t="s">
        <v>29</v>
      </c>
      <c r="F5161" s="5">
        <v>76</v>
      </c>
      <c r="G5161" s="6">
        <v>43865</v>
      </c>
      <c r="H5161" s="6">
        <v>43865</v>
      </c>
      <c r="I5161" s="6">
        <v>43869</v>
      </c>
      <c r="J5161" s="5" t="s">
        <v>24</v>
      </c>
      <c r="K5161" s="7">
        <v>564.17999999999995</v>
      </c>
      <c r="L5161" s="35">
        <v>366.72</v>
      </c>
      <c r="M5161" s="36">
        <f t="shared" si="80"/>
        <v>197.45999999999992</v>
      </c>
      <c r="N5161" s="37">
        <f>YEAR(Table1[[#This Row],[Data zamówienia]])</f>
        <v>2020</v>
      </c>
    </row>
    <row r="5162" spans="2:14" x14ac:dyDescent="0.3">
      <c r="B5162" s="32">
        <v>70970</v>
      </c>
      <c r="C5162" s="5" t="s">
        <v>27</v>
      </c>
      <c r="D5162" s="5" t="s">
        <v>39</v>
      </c>
      <c r="E5162" s="5" t="s">
        <v>23</v>
      </c>
      <c r="F5162" s="5">
        <v>261</v>
      </c>
      <c r="G5162" s="6">
        <v>43866</v>
      </c>
      <c r="H5162" s="6">
        <v>43867</v>
      </c>
      <c r="I5162" s="6">
        <v>43868</v>
      </c>
      <c r="J5162" s="5" t="s">
        <v>32</v>
      </c>
      <c r="K5162" s="7">
        <v>923.81</v>
      </c>
      <c r="L5162" s="35">
        <v>517.33000000000004</v>
      </c>
      <c r="M5162" s="36">
        <f t="shared" si="80"/>
        <v>406.4799999999999</v>
      </c>
      <c r="N5162" s="37">
        <f>YEAR(Table1[[#This Row],[Data zamówienia]])</f>
        <v>2020</v>
      </c>
    </row>
    <row r="5163" spans="2:14" x14ac:dyDescent="0.3">
      <c r="B5163" s="32">
        <v>505165</v>
      </c>
      <c r="C5163" s="5" t="s">
        <v>21</v>
      </c>
      <c r="D5163" s="5" t="s">
        <v>28</v>
      </c>
      <c r="E5163" s="5" t="s">
        <v>31</v>
      </c>
      <c r="F5163" s="5">
        <v>143</v>
      </c>
      <c r="G5163" s="6">
        <v>43865</v>
      </c>
      <c r="H5163" s="6">
        <v>43868</v>
      </c>
      <c r="I5163" s="6">
        <v>43871</v>
      </c>
      <c r="J5163" s="5" t="s">
        <v>40</v>
      </c>
      <c r="K5163" s="7">
        <v>1236.6199999999999</v>
      </c>
      <c r="L5163" s="35">
        <v>692.51</v>
      </c>
      <c r="M5163" s="36">
        <f t="shared" si="80"/>
        <v>544.1099999999999</v>
      </c>
      <c r="N5163" s="37">
        <f>YEAR(Table1[[#This Row],[Data zamówienia]])</f>
        <v>2020</v>
      </c>
    </row>
    <row r="5164" spans="2:14" x14ac:dyDescent="0.3">
      <c r="B5164" s="32">
        <v>31262</v>
      </c>
      <c r="C5164" s="5" t="s">
        <v>27</v>
      </c>
      <c r="D5164" s="5" t="s">
        <v>36</v>
      </c>
      <c r="E5164" s="5" t="s">
        <v>37</v>
      </c>
      <c r="F5164" s="5">
        <v>262</v>
      </c>
      <c r="G5164" s="6">
        <v>43866</v>
      </c>
      <c r="H5164" s="6">
        <v>43866</v>
      </c>
      <c r="I5164" s="6">
        <v>43867</v>
      </c>
      <c r="J5164" s="5" t="s">
        <v>26</v>
      </c>
      <c r="K5164" s="7">
        <v>608.6</v>
      </c>
      <c r="L5164" s="35">
        <v>359.07</v>
      </c>
      <c r="M5164" s="36">
        <f t="shared" si="80"/>
        <v>249.53000000000003</v>
      </c>
      <c r="N5164" s="37">
        <f>YEAR(Table1[[#This Row],[Data zamówienia]])</f>
        <v>2020</v>
      </c>
    </row>
    <row r="5165" spans="2:14" x14ac:dyDescent="0.3">
      <c r="B5165" s="32">
        <v>730848</v>
      </c>
      <c r="C5165" s="5" t="s">
        <v>35</v>
      </c>
      <c r="D5165" s="5" t="s">
        <v>39</v>
      </c>
      <c r="E5165" s="5" t="s">
        <v>31</v>
      </c>
      <c r="F5165" s="5">
        <v>311</v>
      </c>
      <c r="G5165" s="6">
        <v>43865</v>
      </c>
      <c r="H5165" s="6">
        <v>43869</v>
      </c>
      <c r="I5165" s="6">
        <v>43876</v>
      </c>
      <c r="J5165" s="5" t="s">
        <v>24</v>
      </c>
      <c r="K5165" s="7">
        <v>1316.58</v>
      </c>
      <c r="L5165" s="35">
        <v>921.61</v>
      </c>
      <c r="M5165" s="36">
        <f t="shared" si="80"/>
        <v>394.96999999999991</v>
      </c>
      <c r="N5165" s="37">
        <f>YEAR(Table1[[#This Row],[Data zamówienia]])</f>
        <v>2020</v>
      </c>
    </row>
    <row r="5166" spans="2:14" x14ac:dyDescent="0.3">
      <c r="B5166" s="32">
        <v>922326</v>
      </c>
      <c r="C5166" s="5" t="s">
        <v>27</v>
      </c>
      <c r="D5166" s="5" t="s">
        <v>39</v>
      </c>
      <c r="E5166" s="5" t="s">
        <v>25</v>
      </c>
      <c r="F5166" s="5">
        <v>209</v>
      </c>
      <c r="G5166" s="6">
        <v>43866</v>
      </c>
      <c r="H5166" s="6">
        <v>43869</v>
      </c>
      <c r="I5166" s="6">
        <v>43871</v>
      </c>
      <c r="J5166" s="5" t="s">
        <v>33</v>
      </c>
      <c r="K5166" s="7">
        <v>1145.78</v>
      </c>
      <c r="L5166" s="35">
        <v>836.42</v>
      </c>
      <c r="M5166" s="36">
        <f t="shared" si="80"/>
        <v>309.36</v>
      </c>
      <c r="N5166" s="37">
        <f>YEAR(Table1[[#This Row],[Data zamówienia]])</f>
        <v>2020</v>
      </c>
    </row>
    <row r="5167" spans="2:14" x14ac:dyDescent="0.3">
      <c r="B5167" s="32">
        <v>899840</v>
      </c>
      <c r="C5167" s="5" t="s">
        <v>35</v>
      </c>
      <c r="D5167" s="5" t="s">
        <v>28</v>
      </c>
      <c r="E5167" s="5" t="s">
        <v>37</v>
      </c>
      <c r="F5167" s="5">
        <v>268</v>
      </c>
      <c r="G5167" s="6">
        <v>43866</v>
      </c>
      <c r="H5167" s="6">
        <v>43869</v>
      </c>
      <c r="I5167" s="6">
        <v>43875</v>
      </c>
      <c r="J5167" s="5" t="s">
        <v>24</v>
      </c>
      <c r="K5167" s="7">
        <v>717.95</v>
      </c>
      <c r="L5167" s="35">
        <v>416.41</v>
      </c>
      <c r="M5167" s="36">
        <f t="shared" si="80"/>
        <v>301.54000000000002</v>
      </c>
      <c r="N5167" s="37">
        <f>YEAR(Table1[[#This Row],[Data zamówienia]])</f>
        <v>2020</v>
      </c>
    </row>
    <row r="5168" spans="2:14" x14ac:dyDescent="0.3">
      <c r="B5168" s="32">
        <v>160664</v>
      </c>
      <c r="C5168" s="5" t="s">
        <v>21</v>
      </c>
      <c r="D5168" s="5" t="s">
        <v>22</v>
      </c>
      <c r="E5168" s="5" t="s">
        <v>23</v>
      </c>
      <c r="F5168" s="5">
        <v>73</v>
      </c>
      <c r="G5168" s="6">
        <v>43866</v>
      </c>
      <c r="H5168" s="6">
        <v>43867</v>
      </c>
      <c r="I5168" s="6">
        <v>43871</v>
      </c>
      <c r="J5168" s="5" t="s">
        <v>26</v>
      </c>
      <c r="K5168" s="7">
        <v>1607.9</v>
      </c>
      <c r="L5168" s="35">
        <v>1382.79</v>
      </c>
      <c r="M5168" s="36">
        <f t="shared" si="80"/>
        <v>225.11000000000013</v>
      </c>
      <c r="N5168" s="37">
        <f>YEAR(Table1[[#This Row],[Data zamówienia]])</f>
        <v>2020</v>
      </c>
    </row>
    <row r="5169" spans="2:14" x14ac:dyDescent="0.3">
      <c r="B5169" s="32">
        <v>852091</v>
      </c>
      <c r="C5169" s="5" t="s">
        <v>27</v>
      </c>
      <c r="D5169" s="5" t="s">
        <v>36</v>
      </c>
      <c r="E5169" s="5" t="s">
        <v>29</v>
      </c>
      <c r="F5169" s="5">
        <v>45</v>
      </c>
      <c r="G5169" s="6">
        <v>43866</v>
      </c>
      <c r="H5169" s="6">
        <v>43866</v>
      </c>
      <c r="I5169" s="6">
        <v>43868</v>
      </c>
      <c r="J5169" s="5" t="s">
        <v>24</v>
      </c>
      <c r="K5169" s="7">
        <v>1487.52</v>
      </c>
      <c r="L5169" s="35">
        <v>1279.27</v>
      </c>
      <c r="M5169" s="36">
        <f t="shared" si="80"/>
        <v>208.25</v>
      </c>
      <c r="N5169" s="37">
        <f>YEAR(Table1[[#This Row],[Data zamówienia]])</f>
        <v>2020</v>
      </c>
    </row>
    <row r="5170" spans="2:14" x14ac:dyDescent="0.3">
      <c r="B5170" s="32">
        <v>218735</v>
      </c>
      <c r="C5170" s="5" t="s">
        <v>38</v>
      </c>
      <c r="D5170" s="5" t="s">
        <v>36</v>
      </c>
      <c r="E5170" s="5" t="s">
        <v>31</v>
      </c>
      <c r="F5170" s="5">
        <v>296</v>
      </c>
      <c r="G5170" s="6">
        <v>43865</v>
      </c>
      <c r="H5170" s="6">
        <v>43869</v>
      </c>
      <c r="I5170" s="6">
        <v>43875</v>
      </c>
      <c r="J5170" s="5" t="s">
        <v>30</v>
      </c>
      <c r="K5170" s="7">
        <v>1548.74</v>
      </c>
      <c r="L5170" s="35">
        <v>1440.33</v>
      </c>
      <c r="M5170" s="36">
        <f t="shared" si="80"/>
        <v>108.41000000000008</v>
      </c>
      <c r="N5170" s="37">
        <f>YEAR(Table1[[#This Row],[Data zamówienia]])</f>
        <v>2020</v>
      </c>
    </row>
    <row r="5171" spans="2:14" x14ac:dyDescent="0.3">
      <c r="B5171" s="32">
        <v>748136</v>
      </c>
      <c r="C5171" s="5" t="s">
        <v>35</v>
      </c>
      <c r="D5171" s="5" t="s">
        <v>28</v>
      </c>
      <c r="E5171" s="5" t="s">
        <v>25</v>
      </c>
      <c r="F5171" s="5">
        <v>29</v>
      </c>
      <c r="G5171" s="6">
        <v>43866</v>
      </c>
      <c r="H5171" s="6">
        <v>43867</v>
      </c>
      <c r="I5171" s="6">
        <v>43873</v>
      </c>
      <c r="J5171" s="5" t="s">
        <v>24</v>
      </c>
      <c r="K5171" s="7">
        <v>712.36</v>
      </c>
      <c r="L5171" s="35">
        <v>491.53</v>
      </c>
      <c r="M5171" s="36">
        <f t="shared" si="80"/>
        <v>220.83000000000004</v>
      </c>
      <c r="N5171" s="37">
        <f>YEAR(Table1[[#This Row],[Data zamówienia]])</f>
        <v>2020</v>
      </c>
    </row>
    <row r="5172" spans="2:14" x14ac:dyDescent="0.3">
      <c r="B5172" s="32">
        <v>47116</v>
      </c>
      <c r="C5172" s="5" t="s">
        <v>27</v>
      </c>
      <c r="D5172" s="5" t="s">
        <v>39</v>
      </c>
      <c r="E5172" s="5" t="s">
        <v>34</v>
      </c>
      <c r="F5172" s="5">
        <v>85</v>
      </c>
      <c r="G5172" s="6">
        <v>43867</v>
      </c>
      <c r="H5172" s="6">
        <v>43869</v>
      </c>
      <c r="I5172" s="6">
        <v>43876</v>
      </c>
      <c r="J5172" s="5" t="s">
        <v>30</v>
      </c>
      <c r="K5172" s="7">
        <v>1411.9</v>
      </c>
      <c r="L5172" s="35">
        <v>1341.31</v>
      </c>
      <c r="M5172" s="36">
        <f t="shared" si="80"/>
        <v>70.590000000000146</v>
      </c>
      <c r="N5172" s="37">
        <f>YEAR(Table1[[#This Row],[Data zamówienia]])</f>
        <v>2020</v>
      </c>
    </row>
    <row r="5173" spans="2:14" x14ac:dyDescent="0.3">
      <c r="B5173" s="32">
        <v>505558</v>
      </c>
      <c r="C5173" s="5" t="s">
        <v>21</v>
      </c>
      <c r="D5173" s="5" t="s">
        <v>36</v>
      </c>
      <c r="E5173" s="5" t="s">
        <v>34</v>
      </c>
      <c r="F5173" s="5">
        <v>20</v>
      </c>
      <c r="G5173" s="6">
        <v>43866</v>
      </c>
      <c r="H5173" s="6">
        <v>43867</v>
      </c>
      <c r="I5173" s="6">
        <v>43871</v>
      </c>
      <c r="J5173" s="5" t="s">
        <v>30</v>
      </c>
      <c r="K5173" s="7">
        <v>540.25</v>
      </c>
      <c r="L5173" s="35">
        <v>307.94</v>
      </c>
      <c r="M5173" s="36">
        <f t="shared" si="80"/>
        <v>232.31</v>
      </c>
      <c r="N5173" s="37">
        <f>YEAR(Table1[[#This Row],[Data zamówienia]])</f>
        <v>2020</v>
      </c>
    </row>
    <row r="5174" spans="2:14" x14ac:dyDescent="0.3">
      <c r="B5174" s="32">
        <v>709295</v>
      </c>
      <c r="C5174" s="5" t="s">
        <v>21</v>
      </c>
      <c r="D5174" s="5" t="s">
        <v>39</v>
      </c>
      <c r="E5174" s="5" t="s">
        <v>25</v>
      </c>
      <c r="F5174" s="5">
        <v>63</v>
      </c>
      <c r="G5174" s="6">
        <v>43866</v>
      </c>
      <c r="H5174" s="6">
        <v>43870</v>
      </c>
      <c r="I5174" s="6">
        <v>43872</v>
      </c>
      <c r="J5174" s="5" t="s">
        <v>26</v>
      </c>
      <c r="K5174" s="7">
        <v>1494.73</v>
      </c>
      <c r="L5174" s="35">
        <v>1076.21</v>
      </c>
      <c r="M5174" s="36">
        <f t="shared" si="80"/>
        <v>418.52</v>
      </c>
      <c r="N5174" s="37">
        <f>YEAR(Table1[[#This Row],[Data zamówienia]])</f>
        <v>2020</v>
      </c>
    </row>
    <row r="5175" spans="2:14" x14ac:dyDescent="0.3">
      <c r="B5175" s="32">
        <v>398078</v>
      </c>
      <c r="C5175" s="5" t="s">
        <v>21</v>
      </c>
      <c r="D5175" s="5" t="s">
        <v>36</v>
      </c>
      <c r="E5175" s="5" t="s">
        <v>29</v>
      </c>
      <c r="F5175" s="5">
        <v>275</v>
      </c>
      <c r="G5175" s="6">
        <v>43866</v>
      </c>
      <c r="H5175" s="6">
        <v>43868</v>
      </c>
      <c r="I5175" s="6">
        <v>43873</v>
      </c>
      <c r="J5175" s="5" t="s">
        <v>40</v>
      </c>
      <c r="K5175" s="7">
        <v>1134.53</v>
      </c>
      <c r="L5175" s="35">
        <v>1043.77</v>
      </c>
      <c r="M5175" s="36">
        <f t="shared" si="80"/>
        <v>90.759999999999991</v>
      </c>
      <c r="N5175" s="37">
        <f>YEAR(Table1[[#This Row],[Data zamówienia]])</f>
        <v>2020</v>
      </c>
    </row>
    <row r="5176" spans="2:14" x14ac:dyDescent="0.3">
      <c r="B5176" s="32">
        <v>64237</v>
      </c>
      <c r="C5176" s="5" t="s">
        <v>35</v>
      </c>
      <c r="D5176" s="5" t="s">
        <v>28</v>
      </c>
      <c r="E5176" s="5" t="s">
        <v>34</v>
      </c>
      <c r="F5176" s="5">
        <v>64</v>
      </c>
      <c r="G5176" s="6">
        <v>43867</v>
      </c>
      <c r="H5176" s="6">
        <v>43869</v>
      </c>
      <c r="I5176" s="6">
        <v>43870</v>
      </c>
      <c r="J5176" s="5" t="s">
        <v>24</v>
      </c>
      <c r="K5176" s="7">
        <v>829.19</v>
      </c>
      <c r="L5176" s="35">
        <v>630.17999999999995</v>
      </c>
      <c r="M5176" s="36">
        <f t="shared" si="80"/>
        <v>199.0100000000001</v>
      </c>
      <c r="N5176" s="37">
        <f>YEAR(Table1[[#This Row],[Data zamówienia]])</f>
        <v>2020</v>
      </c>
    </row>
    <row r="5177" spans="2:14" x14ac:dyDescent="0.3">
      <c r="B5177" s="32">
        <v>480997</v>
      </c>
      <c r="C5177" s="5" t="s">
        <v>35</v>
      </c>
      <c r="D5177" s="5" t="s">
        <v>22</v>
      </c>
      <c r="E5177" s="5" t="s">
        <v>29</v>
      </c>
      <c r="F5177" s="5">
        <v>227</v>
      </c>
      <c r="G5177" s="6">
        <v>43868</v>
      </c>
      <c r="H5177" s="6">
        <v>43870</v>
      </c>
      <c r="I5177" s="6">
        <v>43876</v>
      </c>
      <c r="J5177" s="5" t="s">
        <v>30</v>
      </c>
      <c r="K5177" s="7">
        <v>755.6</v>
      </c>
      <c r="L5177" s="35">
        <v>627.15</v>
      </c>
      <c r="M5177" s="36">
        <f t="shared" si="80"/>
        <v>128.45000000000005</v>
      </c>
      <c r="N5177" s="37">
        <f>YEAR(Table1[[#This Row],[Data zamówienia]])</f>
        <v>2020</v>
      </c>
    </row>
    <row r="5178" spans="2:14" x14ac:dyDescent="0.3">
      <c r="B5178" s="32">
        <v>935589</v>
      </c>
      <c r="C5178" s="5" t="s">
        <v>35</v>
      </c>
      <c r="D5178" s="5" t="s">
        <v>22</v>
      </c>
      <c r="E5178" s="5" t="s">
        <v>37</v>
      </c>
      <c r="F5178" s="5">
        <v>203</v>
      </c>
      <c r="G5178" s="6">
        <v>43867</v>
      </c>
      <c r="H5178" s="6">
        <v>43871</v>
      </c>
      <c r="I5178" s="6">
        <v>43872</v>
      </c>
      <c r="J5178" s="5" t="s">
        <v>32</v>
      </c>
      <c r="K5178" s="7">
        <v>1291.07</v>
      </c>
      <c r="L5178" s="35">
        <v>684.27</v>
      </c>
      <c r="M5178" s="36">
        <f t="shared" si="80"/>
        <v>606.79999999999995</v>
      </c>
      <c r="N5178" s="37">
        <f>YEAR(Table1[[#This Row],[Data zamówienia]])</f>
        <v>2020</v>
      </c>
    </row>
    <row r="5179" spans="2:14" x14ac:dyDescent="0.3">
      <c r="B5179" s="32">
        <v>116995</v>
      </c>
      <c r="C5179" s="5" t="s">
        <v>38</v>
      </c>
      <c r="D5179" s="5" t="s">
        <v>36</v>
      </c>
      <c r="E5179" s="5" t="s">
        <v>34</v>
      </c>
      <c r="F5179" s="5">
        <v>237</v>
      </c>
      <c r="G5179" s="6">
        <v>43867</v>
      </c>
      <c r="H5179" s="6">
        <v>43871</v>
      </c>
      <c r="I5179" s="6">
        <v>43878</v>
      </c>
      <c r="J5179" s="5" t="s">
        <v>30</v>
      </c>
      <c r="K5179" s="7">
        <v>1151.27</v>
      </c>
      <c r="L5179" s="35">
        <v>610.16999999999996</v>
      </c>
      <c r="M5179" s="36">
        <f t="shared" si="80"/>
        <v>541.1</v>
      </c>
      <c r="N5179" s="37">
        <f>YEAR(Table1[[#This Row],[Data zamówienia]])</f>
        <v>2020</v>
      </c>
    </row>
    <row r="5180" spans="2:14" x14ac:dyDescent="0.3">
      <c r="B5180" s="32">
        <v>514534</v>
      </c>
      <c r="C5180" s="5" t="s">
        <v>21</v>
      </c>
      <c r="D5180" s="5" t="s">
        <v>28</v>
      </c>
      <c r="E5180" s="5" t="s">
        <v>34</v>
      </c>
      <c r="F5180" s="5">
        <v>231</v>
      </c>
      <c r="G5180" s="6">
        <v>43867</v>
      </c>
      <c r="H5180" s="6">
        <v>43869</v>
      </c>
      <c r="I5180" s="6">
        <v>43872</v>
      </c>
      <c r="J5180" s="5" t="s">
        <v>33</v>
      </c>
      <c r="K5180" s="7">
        <v>1358.64</v>
      </c>
      <c r="L5180" s="35">
        <v>1046.1500000000001</v>
      </c>
      <c r="M5180" s="36">
        <f t="shared" si="80"/>
        <v>312.49</v>
      </c>
      <c r="N5180" s="37">
        <f>YEAR(Table1[[#This Row],[Data zamówienia]])</f>
        <v>2020</v>
      </c>
    </row>
    <row r="5181" spans="2:14" x14ac:dyDescent="0.3">
      <c r="B5181" s="32">
        <v>896099</v>
      </c>
      <c r="C5181" s="5" t="s">
        <v>27</v>
      </c>
      <c r="D5181" s="5" t="s">
        <v>39</v>
      </c>
      <c r="E5181" s="5" t="s">
        <v>34</v>
      </c>
      <c r="F5181" s="5">
        <v>27</v>
      </c>
      <c r="G5181" s="6">
        <v>43867</v>
      </c>
      <c r="H5181" s="6">
        <v>43869</v>
      </c>
      <c r="I5181" s="6">
        <v>43872</v>
      </c>
      <c r="J5181" s="5" t="s">
        <v>30</v>
      </c>
      <c r="K5181" s="7">
        <v>609.85</v>
      </c>
      <c r="L5181" s="35">
        <v>573.26</v>
      </c>
      <c r="M5181" s="36">
        <f t="shared" si="80"/>
        <v>36.590000000000032</v>
      </c>
      <c r="N5181" s="37">
        <f>YEAR(Table1[[#This Row],[Data zamówienia]])</f>
        <v>2020</v>
      </c>
    </row>
    <row r="5182" spans="2:14" x14ac:dyDescent="0.3">
      <c r="B5182" s="32">
        <v>816220</v>
      </c>
      <c r="C5182" s="5" t="s">
        <v>21</v>
      </c>
      <c r="D5182" s="5" t="s">
        <v>36</v>
      </c>
      <c r="E5182" s="5" t="s">
        <v>34</v>
      </c>
      <c r="F5182" s="5">
        <v>362</v>
      </c>
      <c r="G5182" s="6">
        <v>43868</v>
      </c>
      <c r="H5182" s="6">
        <v>43871</v>
      </c>
      <c r="I5182" s="6">
        <v>43876</v>
      </c>
      <c r="J5182" s="5" t="s">
        <v>30</v>
      </c>
      <c r="K5182" s="7">
        <v>1653.47</v>
      </c>
      <c r="L5182" s="35">
        <v>925.94</v>
      </c>
      <c r="M5182" s="36">
        <f t="shared" si="80"/>
        <v>727.53</v>
      </c>
      <c r="N5182" s="37">
        <f>YEAR(Table1[[#This Row],[Data zamówienia]])</f>
        <v>2020</v>
      </c>
    </row>
    <row r="5183" spans="2:14" x14ac:dyDescent="0.3">
      <c r="B5183" s="32">
        <v>186802</v>
      </c>
      <c r="C5183" s="5" t="s">
        <v>27</v>
      </c>
      <c r="D5183" s="5" t="s">
        <v>36</v>
      </c>
      <c r="E5183" s="5" t="s">
        <v>23</v>
      </c>
      <c r="F5183" s="5">
        <v>77</v>
      </c>
      <c r="G5183" s="6">
        <v>43869</v>
      </c>
      <c r="H5183" s="6">
        <v>43869</v>
      </c>
      <c r="I5183" s="6">
        <v>43872</v>
      </c>
      <c r="J5183" s="5" t="s">
        <v>33</v>
      </c>
      <c r="K5183" s="7">
        <v>1529.74</v>
      </c>
      <c r="L5183" s="35">
        <v>1422.66</v>
      </c>
      <c r="M5183" s="36">
        <f t="shared" si="80"/>
        <v>107.07999999999993</v>
      </c>
      <c r="N5183" s="37">
        <f>YEAR(Table1[[#This Row],[Data zamówienia]])</f>
        <v>2020</v>
      </c>
    </row>
    <row r="5184" spans="2:14" x14ac:dyDescent="0.3">
      <c r="B5184" s="32">
        <v>435964</v>
      </c>
      <c r="C5184" s="5" t="s">
        <v>21</v>
      </c>
      <c r="D5184" s="5" t="s">
        <v>39</v>
      </c>
      <c r="E5184" s="5" t="s">
        <v>37</v>
      </c>
      <c r="F5184" s="5">
        <v>212</v>
      </c>
      <c r="G5184" s="6">
        <v>43868</v>
      </c>
      <c r="H5184" s="6">
        <v>43870</v>
      </c>
      <c r="I5184" s="6">
        <v>43876</v>
      </c>
      <c r="J5184" s="5" t="s">
        <v>26</v>
      </c>
      <c r="K5184" s="7">
        <v>337.68</v>
      </c>
      <c r="L5184" s="35">
        <v>297.16000000000003</v>
      </c>
      <c r="M5184" s="36">
        <f t="shared" si="80"/>
        <v>40.519999999999982</v>
      </c>
      <c r="N5184" s="37">
        <f>YEAR(Table1[[#This Row],[Data zamówienia]])</f>
        <v>2020</v>
      </c>
    </row>
    <row r="5185" spans="2:14" x14ac:dyDescent="0.3">
      <c r="B5185" s="32">
        <v>236628</v>
      </c>
      <c r="C5185" s="5" t="s">
        <v>21</v>
      </c>
      <c r="D5185" s="5" t="s">
        <v>22</v>
      </c>
      <c r="E5185" s="5" t="s">
        <v>29</v>
      </c>
      <c r="F5185" s="5">
        <v>196</v>
      </c>
      <c r="G5185" s="6">
        <v>43869</v>
      </c>
      <c r="H5185" s="6">
        <v>43872</v>
      </c>
      <c r="I5185" s="6">
        <v>43873</v>
      </c>
      <c r="J5185" s="5" t="s">
        <v>33</v>
      </c>
      <c r="K5185" s="7">
        <v>220.85</v>
      </c>
      <c r="L5185" s="35">
        <v>181.1</v>
      </c>
      <c r="M5185" s="36">
        <f t="shared" si="80"/>
        <v>39.75</v>
      </c>
      <c r="N5185" s="37">
        <f>YEAR(Table1[[#This Row],[Data zamówienia]])</f>
        <v>2020</v>
      </c>
    </row>
    <row r="5186" spans="2:14" x14ac:dyDescent="0.3">
      <c r="B5186" s="32">
        <v>816594</v>
      </c>
      <c r="C5186" s="5" t="s">
        <v>21</v>
      </c>
      <c r="D5186" s="5" t="s">
        <v>39</v>
      </c>
      <c r="E5186" s="5" t="s">
        <v>31</v>
      </c>
      <c r="F5186" s="5">
        <v>342</v>
      </c>
      <c r="G5186" s="6">
        <v>43869</v>
      </c>
      <c r="H5186" s="6">
        <v>43869</v>
      </c>
      <c r="I5186" s="6">
        <v>43872</v>
      </c>
      <c r="J5186" s="5" t="s">
        <v>32</v>
      </c>
      <c r="K5186" s="7">
        <v>801.73</v>
      </c>
      <c r="L5186" s="35">
        <v>689.49</v>
      </c>
      <c r="M5186" s="36">
        <f t="shared" si="80"/>
        <v>112.24000000000001</v>
      </c>
      <c r="N5186" s="37">
        <f>YEAR(Table1[[#This Row],[Data zamówienia]])</f>
        <v>2020</v>
      </c>
    </row>
    <row r="5187" spans="2:14" x14ac:dyDescent="0.3">
      <c r="B5187" s="32">
        <v>921106</v>
      </c>
      <c r="C5187" s="5" t="s">
        <v>27</v>
      </c>
      <c r="D5187" s="5" t="s">
        <v>22</v>
      </c>
      <c r="E5187" s="5" t="s">
        <v>37</v>
      </c>
      <c r="F5187" s="5">
        <v>233</v>
      </c>
      <c r="G5187" s="6">
        <v>43869</v>
      </c>
      <c r="H5187" s="6">
        <v>43869</v>
      </c>
      <c r="I5187" s="6">
        <v>43873</v>
      </c>
      <c r="J5187" s="5" t="s">
        <v>24</v>
      </c>
      <c r="K5187" s="7">
        <v>199.73</v>
      </c>
      <c r="L5187" s="35">
        <v>159.78</v>
      </c>
      <c r="M5187" s="36">
        <f t="shared" si="80"/>
        <v>39.949999999999989</v>
      </c>
      <c r="N5187" s="37">
        <f>YEAR(Table1[[#This Row],[Data zamówienia]])</f>
        <v>2020</v>
      </c>
    </row>
    <row r="5188" spans="2:14" x14ac:dyDescent="0.3">
      <c r="B5188" s="32">
        <v>255135</v>
      </c>
      <c r="C5188" s="5" t="s">
        <v>21</v>
      </c>
      <c r="D5188" s="5" t="s">
        <v>36</v>
      </c>
      <c r="E5188" s="5" t="s">
        <v>34</v>
      </c>
      <c r="F5188" s="5">
        <v>284</v>
      </c>
      <c r="G5188" s="6">
        <v>43869</v>
      </c>
      <c r="H5188" s="6">
        <v>43871</v>
      </c>
      <c r="I5188" s="6">
        <v>43872</v>
      </c>
      <c r="J5188" s="5" t="s">
        <v>32</v>
      </c>
      <c r="K5188" s="7">
        <v>736.7</v>
      </c>
      <c r="L5188" s="35">
        <v>618.83000000000004</v>
      </c>
      <c r="M5188" s="36">
        <f t="shared" ref="M5188:M5251" si="81">K5188-L5188</f>
        <v>117.87</v>
      </c>
      <c r="N5188" s="37">
        <f>YEAR(Table1[[#This Row],[Data zamówienia]])</f>
        <v>2020</v>
      </c>
    </row>
    <row r="5189" spans="2:14" x14ac:dyDescent="0.3">
      <c r="B5189" s="32">
        <v>823192</v>
      </c>
      <c r="C5189" s="5" t="s">
        <v>21</v>
      </c>
      <c r="D5189" s="5" t="s">
        <v>22</v>
      </c>
      <c r="E5189" s="5" t="s">
        <v>25</v>
      </c>
      <c r="F5189" s="5">
        <v>297</v>
      </c>
      <c r="G5189" s="6">
        <v>43868</v>
      </c>
      <c r="H5189" s="6">
        <v>43871</v>
      </c>
      <c r="I5189" s="6">
        <v>43872</v>
      </c>
      <c r="J5189" s="5" t="s">
        <v>33</v>
      </c>
      <c r="K5189" s="7">
        <v>384.81</v>
      </c>
      <c r="L5189" s="35">
        <v>315.54000000000002</v>
      </c>
      <c r="M5189" s="36">
        <f t="shared" si="81"/>
        <v>69.269999999999982</v>
      </c>
      <c r="N5189" s="37">
        <f>YEAR(Table1[[#This Row],[Data zamówienia]])</f>
        <v>2020</v>
      </c>
    </row>
    <row r="5190" spans="2:14" x14ac:dyDescent="0.3">
      <c r="B5190" s="32">
        <v>583389</v>
      </c>
      <c r="C5190" s="5" t="s">
        <v>21</v>
      </c>
      <c r="D5190" s="5" t="s">
        <v>36</v>
      </c>
      <c r="E5190" s="5" t="s">
        <v>29</v>
      </c>
      <c r="F5190" s="5">
        <v>288</v>
      </c>
      <c r="G5190" s="6">
        <v>43868</v>
      </c>
      <c r="H5190" s="6">
        <v>43869</v>
      </c>
      <c r="I5190" s="6">
        <v>43870</v>
      </c>
      <c r="J5190" s="5" t="s">
        <v>32</v>
      </c>
      <c r="K5190" s="7">
        <v>665.08</v>
      </c>
      <c r="L5190" s="35">
        <v>611.87</v>
      </c>
      <c r="M5190" s="36">
        <f t="shared" si="81"/>
        <v>53.210000000000036</v>
      </c>
      <c r="N5190" s="37">
        <f>YEAR(Table1[[#This Row],[Data zamówienia]])</f>
        <v>2020</v>
      </c>
    </row>
    <row r="5191" spans="2:14" x14ac:dyDescent="0.3">
      <c r="B5191" s="32">
        <v>547317</v>
      </c>
      <c r="C5191" s="5" t="s">
        <v>27</v>
      </c>
      <c r="D5191" s="5" t="s">
        <v>36</v>
      </c>
      <c r="E5191" s="5" t="s">
        <v>34</v>
      </c>
      <c r="F5191" s="5">
        <v>109</v>
      </c>
      <c r="G5191" s="6">
        <v>43870</v>
      </c>
      <c r="H5191" s="6">
        <v>43870</v>
      </c>
      <c r="I5191" s="6">
        <v>43873</v>
      </c>
      <c r="J5191" s="5" t="s">
        <v>40</v>
      </c>
      <c r="K5191" s="7">
        <v>1002.42</v>
      </c>
      <c r="L5191" s="35">
        <v>741.79</v>
      </c>
      <c r="M5191" s="36">
        <f t="shared" si="81"/>
        <v>260.63</v>
      </c>
      <c r="N5191" s="37">
        <f>YEAR(Table1[[#This Row],[Data zamówienia]])</f>
        <v>2020</v>
      </c>
    </row>
    <row r="5192" spans="2:14" x14ac:dyDescent="0.3">
      <c r="B5192" s="32">
        <v>396386</v>
      </c>
      <c r="C5192" s="5" t="s">
        <v>27</v>
      </c>
      <c r="D5192" s="5" t="s">
        <v>36</v>
      </c>
      <c r="E5192" s="5" t="s">
        <v>31</v>
      </c>
      <c r="F5192" s="5">
        <v>138</v>
      </c>
      <c r="G5192" s="6">
        <v>43869</v>
      </c>
      <c r="H5192" s="6">
        <v>43870</v>
      </c>
      <c r="I5192" s="6">
        <v>43873</v>
      </c>
      <c r="J5192" s="5" t="s">
        <v>33</v>
      </c>
      <c r="K5192" s="7">
        <v>1951.5</v>
      </c>
      <c r="L5192" s="35">
        <v>1248.96</v>
      </c>
      <c r="M5192" s="36">
        <f t="shared" si="81"/>
        <v>702.54</v>
      </c>
      <c r="N5192" s="37">
        <f>YEAR(Table1[[#This Row],[Data zamówienia]])</f>
        <v>2020</v>
      </c>
    </row>
    <row r="5193" spans="2:14" x14ac:dyDescent="0.3">
      <c r="B5193" s="32">
        <v>466184</v>
      </c>
      <c r="C5193" s="5" t="s">
        <v>27</v>
      </c>
      <c r="D5193" s="5" t="s">
        <v>36</v>
      </c>
      <c r="E5193" s="5" t="s">
        <v>29</v>
      </c>
      <c r="F5193" s="5">
        <v>173</v>
      </c>
      <c r="G5193" s="6">
        <v>43870</v>
      </c>
      <c r="H5193" s="6">
        <v>43871</v>
      </c>
      <c r="I5193" s="6">
        <v>43876</v>
      </c>
      <c r="J5193" s="5" t="s">
        <v>26</v>
      </c>
      <c r="K5193" s="7">
        <v>1027.48</v>
      </c>
      <c r="L5193" s="35">
        <v>832.26</v>
      </c>
      <c r="M5193" s="36">
        <f t="shared" si="81"/>
        <v>195.22000000000003</v>
      </c>
      <c r="N5193" s="37">
        <f>YEAR(Table1[[#This Row],[Data zamówienia]])</f>
        <v>2020</v>
      </c>
    </row>
    <row r="5194" spans="2:14" x14ac:dyDescent="0.3">
      <c r="B5194" s="32">
        <v>568151</v>
      </c>
      <c r="C5194" s="5" t="s">
        <v>27</v>
      </c>
      <c r="D5194" s="5" t="s">
        <v>36</v>
      </c>
      <c r="E5194" s="5" t="s">
        <v>25</v>
      </c>
      <c r="F5194" s="5">
        <v>233</v>
      </c>
      <c r="G5194" s="6">
        <v>43870</v>
      </c>
      <c r="H5194" s="6">
        <v>43873</v>
      </c>
      <c r="I5194" s="6">
        <v>43879</v>
      </c>
      <c r="J5194" s="5" t="s">
        <v>33</v>
      </c>
      <c r="K5194" s="7">
        <v>596.42999999999995</v>
      </c>
      <c r="L5194" s="35">
        <v>393.64</v>
      </c>
      <c r="M5194" s="36">
        <f t="shared" si="81"/>
        <v>202.78999999999996</v>
      </c>
      <c r="N5194" s="37">
        <f>YEAR(Table1[[#This Row],[Data zamówienia]])</f>
        <v>2020</v>
      </c>
    </row>
    <row r="5195" spans="2:14" x14ac:dyDescent="0.3">
      <c r="B5195" s="32">
        <v>782107</v>
      </c>
      <c r="C5195" s="5" t="s">
        <v>35</v>
      </c>
      <c r="D5195" s="5" t="s">
        <v>22</v>
      </c>
      <c r="E5195" s="5" t="s">
        <v>31</v>
      </c>
      <c r="F5195" s="5">
        <v>177</v>
      </c>
      <c r="G5195" s="6">
        <v>43870</v>
      </c>
      <c r="H5195" s="6">
        <v>43872</v>
      </c>
      <c r="I5195" s="6">
        <v>43877</v>
      </c>
      <c r="J5195" s="5" t="s">
        <v>33</v>
      </c>
      <c r="K5195" s="7">
        <v>393.72</v>
      </c>
      <c r="L5195" s="35">
        <v>228.36</v>
      </c>
      <c r="M5195" s="36">
        <f t="shared" si="81"/>
        <v>165.36</v>
      </c>
      <c r="N5195" s="37">
        <f>YEAR(Table1[[#This Row],[Data zamówienia]])</f>
        <v>2020</v>
      </c>
    </row>
    <row r="5196" spans="2:14" x14ac:dyDescent="0.3">
      <c r="B5196" s="32">
        <v>473726</v>
      </c>
      <c r="C5196" s="5" t="s">
        <v>21</v>
      </c>
      <c r="D5196" s="5" t="s">
        <v>36</v>
      </c>
      <c r="E5196" s="5" t="s">
        <v>23</v>
      </c>
      <c r="F5196" s="5">
        <v>313</v>
      </c>
      <c r="G5196" s="6">
        <v>43870</v>
      </c>
      <c r="H5196" s="6">
        <v>43871</v>
      </c>
      <c r="I5196" s="6">
        <v>43876</v>
      </c>
      <c r="J5196" s="5" t="s">
        <v>24</v>
      </c>
      <c r="K5196" s="7">
        <v>192.95</v>
      </c>
      <c r="L5196" s="35">
        <v>121.56</v>
      </c>
      <c r="M5196" s="36">
        <f t="shared" si="81"/>
        <v>71.389999999999986</v>
      </c>
      <c r="N5196" s="37">
        <f>YEAR(Table1[[#This Row],[Data zamówienia]])</f>
        <v>2020</v>
      </c>
    </row>
    <row r="5197" spans="2:14" x14ac:dyDescent="0.3">
      <c r="B5197" s="32">
        <v>743143</v>
      </c>
      <c r="C5197" s="5" t="s">
        <v>27</v>
      </c>
      <c r="D5197" s="5" t="s">
        <v>28</v>
      </c>
      <c r="E5197" s="5" t="s">
        <v>29</v>
      </c>
      <c r="F5197" s="5">
        <v>69</v>
      </c>
      <c r="G5197" s="6">
        <v>43870</v>
      </c>
      <c r="H5197" s="6">
        <v>43874</v>
      </c>
      <c r="I5197" s="6">
        <v>43878</v>
      </c>
      <c r="J5197" s="5" t="s">
        <v>24</v>
      </c>
      <c r="K5197" s="7">
        <v>1180.55</v>
      </c>
      <c r="L5197" s="35">
        <v>790.97</v>
      </c>
      <c r="M5197" s="36">
        <f t="shared" si="81"/>
        <v>389.57999999999993</v>
      </c>
      <c r="N5197" s="37">
        <f>YEAR(Table1[[#This Row],[Data zamówienia]])</f>
        <v>2020</v>
      </c>
    </row>
    <row r="5198" spans="2:14" x14ac:dyDescent="0.3">
      <c r="B5198" s="32">
        <v>377005</v>
      </c>
      <c r="C5198" s="5" t="s">
        <v>21</v>
      </c>
      <c r="D5198" s="5" t="s">
        <v>39</v>
      </c>
      <c r="E5198" s="5" t="s">
        <v>37</v>
      </c>
      <c r="F5198" s="5">
        <v>108</v>
      </c>
      <c r="G5198" s="6">
        <v>43870</v>
      </c>
      <c r="H5198" s="6">
        <v>43872</v>
      </c>
      <c r="I5198" s="6">
        <v>43875</v>
      </c>
      <c r="J5198" s="5" t="s">
        <v>24</v>
      </c>
      <c r="K5198" s="7">
        <v>1185.17</v>
      </c>
      <c r="L5198" s="35">
        <v>1007.39</v>
      </c>
      <c r="M5198" s="36">
        <f t="shared" si="81"/>
        <v>177.78000000000009</v>
      </c>
      <c r="N5198" s="37">
        <f>YEAR(Table1[[#This Row],[Data zamówienia]])</f>
        <v>2020</v>
      </c>
    </row>
    <row r="5199" spans="2:14" x14ac:dyDescent="0.3">
      <c r="B5199" s="32">
        <v>486396</v>
      </c>
      <c r="C5199" s="5" t="s">
        <v>38</v>
      </c>
      <c r="D5199" s="5" t="s">
        <v>39</v>
      </c>
      <c r="E5199" s="5" t="s">
        <v>31</v>
      </c>
      <c r="F5199" s="5">
        <v>120</v>
      </c>
      <c r="G5199" s="6">
        <v>43870</v>
      </c>
      <c r="H5199" s="6">
        <v>43874</v>
      </c>
      <c r="I5199" s="6">
        <v>43879</v>
      </c>
      <c r="J5199" s="5" t="s">
        <v>26</v>
      </c>
      <c r="K5199" s="7">
        <v>1111.19</v>
      </c>
      <c r="L5199" s="35">
        <v>955.62</v>
      </c>
      <c r="M5199" s="36">
        <f t="shared" si="81"/>
        <v>155.57000000000005</v>
      </c>
      <c r="N5199" s="37">
        <f>YEAR(Table1[[#This Row],[Data zamówienia]])</f>
        <v>2020</v>
      </c>
    </row>
    <row r="5200" spans="2:14" x14ac:dyDescent="0.3">
      <c r="B5200" s="32">
        <v>611184</v>
      </c>
      <c r="C5200" s="5" t="s">
        <v>21</v>
      </c>
      <c r="D5200" s="5" t="s">
        <v>39</v>
      </c>
      <c r="E5200" s="5" t="s">
        <v>25</v>
      </c>
      <c r="F5200" s="5">
        <v>40</v>
      </c>
      <c r="G5200" s="6">
        <v>43870</v>
      </c>
      <c r="H5200" s="6">
        <v>43871</v>
      </c>
      <c r="I5200" s="6">
        <v>43873</v>
      </c>
      <c r="J5200" s="5" t="s">
        <v>32</v>
      </c>
      <c r="K5200" s="7">
        <v>160.30000000000001</v>
      </c>
      <c r="L5200" s="35">
        <v>142.66999999999999</v>
      </c>
      <c r="M5200" s="36">
        <f t="shared" si="81"/>
        <v>17.630000000000024</v>
      </c>
      <c r="N5200" s="37">
        <f>YEAR(Table1[[#This Row],[Data zamówienia]])</f>
        <v>2020</v>
      </c>
    </row>
    <row r="5201" spans="2:14" x14ac:dyDescent="0.3">
      <c r="B5201" s="32">
        <v>424943</v>
      </c>
      <c r="C5201" s="5" t="s">
        <v>27</v>
      </c>
      <c r="D5201" s="5" t="s">
        <v>36</v>
      </c>
      <c r="E5201" s="5" t="s">
        <v>34</v>
      </c>
      <c r="F5201" s="5">
        <v>110</v>
      </c>
      <c r="G5201" s="6">
        <v>43871</v>
      </c>
      <c r="H5201" s="6">
        <v>43871</v>
      </c>
      <c r="I5201" s="6">
        <v>43874</v>
      </c>
      <c r="J5201" s="5" t="s">
        <v>32</v>
      </c>
      <c r="K5201" s="7">
        <v>596.42999999999995</v>
      </c>
      <c r="L5201" s="35">
        <v>322.07</v>
      </c>
      <c r="M5201" s="36">
        <f t="shared" si="81"/>
        <v>274.35999999999996</v>
      </c>
      <c r="N5201" s="37">
        <f>YEAR(Table1[[#This Row],[Data zamówienia]])</f>
        <v>2020</v>
      </c>
    </row>
    <row r="5202" spans="2:14" x14ac:dyDescent="0.3">
      <c r="B5202" s="32">
        <v>801144</v>
      </c>
      <c r="C5202" s="5" t="s">
        <v>27</v>
      </c>
      <c r="D5202" s="5" t="s">
        <v>36</v>
      </c>
      <c r="E5202" s="5" t="s">
        <v>37</v>
      </c>
      <c r="F5202" s="5">
        <v>202</v>
      </c>
      <c r="G5202" s="6">
        <v>43870</v>
      </c>
      <c r="H5202" s="6">
        <v>43874</v>
      </c>
      <c r="I5202" s="6">
        <v>43879</v>
      </c>
      <c r="J5202" s="5" t="s">
        <v>24</v>
      </c>
      <c r="K5202" s="7">
        <v>1834.32</v>
      </c>
      <c r="L5202" s="35">
        <v>1559.17</v>
      </c>
      <c r="M5202" s="36">
        <f t="shared" si="81"/>
        <v>275.14999999999986</v>
      </c>
      <c r="N5202" s="37">
        <f>YEAR(Table1[[#This Row],[Data zamówienia]])</f>
        <v>2020</v>
      </c>
    </row>
    <row r="5203" spans="2:14" x14ac:dyDescent="0.3">
      <c r="B5203" s="32">
        <v>356966</v>
      </c>
      <c r="C5203" s="5" t="s">
        <v>21</v>
      </c>
      <c r="D5203" s="5" t="s">
        <v>28</v>
      </c>
      <c r="E5203" s="5" t="s">
        <v>23</v>
      </c>
      <c r="F5203" s="5">
        <v>7</v>
      </c>
      <c r="G5203" s="6">
        <v>43871</v>
      </c>
      <c r="H5203" s="6">
        <v>43875</v>
      </c>
      <c r="I5203" s="6">
        <v>43878</v>
      </c>
      <c r="J5203" s="5" t="s">
        <v>33</v>
      </c>
      <c r="K5203" s="7">
        <v>1899.76</v>
      </c>
      <c r="L5203" s="35">
        <v>1367.83</v>
      </c>
      <c r="M5203" s="36">
        <f t="shared" si="81"/>
        <v>531.93000000000006</v>
      </c>
      <c r="N5203" s="37">
        <f>YEAR(Table1[[#This Row],[Data zamówienia]])</f>
        <v>2020</v>
      </c>
    </row>
    <row r="5204" spans="2:14" x14ac:dyDescent="0.3">
      <c r="B5204" s="32">
        <v>924542</v>
      </c>
      <c r="C5204" s="5" t="s">
        <v>27</v>
      </c>
      <c r="D5204" s="5" t="s">
        <v>36</v>
      </c>
      <c r="E5204" s="5" t="s">
        <v>37</v>
      </c>
      <c r="F5204" s="5">
        <v>326</v>
      </c>
      <c r="G5204" s="6">
        <v>43871</v>
      </c>
      <c r="H5204" s="6">
        <v>43875</v>
      </c>
      <c r="I5204" s="6">
        <v>43876</v>
      </c>
      <c r="J5204" s="5" t="s">
        <v>30</v>
      </c>
      <c r="K5204" s="7">
        <v>1344.24</v>
      </c>
      <c r="L5204" s="35">
        <v>940.97</v>
      </c>
      <c r="M5204" s="36">
        <f t="shared" si="81"/>
        <v>403.27</v>
      </c>
      <c r="N5204" s="37">
        <f>YEAR(Table1[[#This Row],[Data zamówienia]])</f>
        <v>2020</v>
      </c>
    </row>
    <row r="5205" spans="2:14" x14ac:dyDescent="0.3">
      <c r="B5205" s="32">
        <v>615262</v>
      </c>
      <c r="C5205" s="5" t="s">
        <v>27</v>
      </c>
      <c r="D5205" s="5" t="s">
        <v>28</v>
      </c>
      <c r="E5205" s="5" t="s">
        <v>25</v>
      </c>
      <c r="F5205" s="5">
        <v>238</v>
      </c>
      <c r="G5205" s="6">
        <v>43871</v>
      </c>
      <c r="H5205" s="6">
        <v>43875</v>
      </c>
      <c r="I5205" s="6">
        <v>43882</v>
      </c>
      <c r="J5205" s="5" t="s">
        <v>32</v>
      </c>
      <c r="K5205" s="7">
        <v>1210.32</v>
      </c>
      <c r="L5205" s="35">
        <v>1040.8800000000001</v>
      </c>
      <c r="M5205" s="36">
        <f t="shared" si="81"/>
        <v>169.43999999999983</v>
      </c>
      <c r="N5205" s="37">
        <f>YEAR(Table1[[#This Row],[Data zamówienia]])</f>
        <v>2020</v>
      </c>
    </row>
    <row r="5206" spans="2:14" x14ac:dyDescent="0.3">
      <c r="B5206" s="32">
        <v>733295</v>
      </c>
      <c r="C5206" s="5" t="s">
        <v>21</v>
      </c>
      <c r="D5206" s="5" t="s">
        <v>28</v>
      </c>
      <c r="E5206" s="5" t="s">
        <v>29</v>
      </c>
      <c r="F5206" s="5">
        <v>255</v>
      </c>
      <c r="G5206" s="6">
        <v>43872</v>
      </c>
      <c r="H5206" s="6">
        <v>43874</v>
      </c>
      <c r="I5206" s="6">
        <v>43878</v>
      </c>
      <c r="J5206" s="5" t="s">
        <v>30</v>
      </c>
      <c r="K5206" s="7">
        <v>1476.3</v>
      </c>
      <c r="L5206" s="35">
        <v>974.36</v>
      </c>
      <c r="M5206" s="36">
        <f t="shared" si="81"/>
        <v>501.93999999999994</v>
      </c>
      <c r="N5206" s="37">
        <f>YEAR(Table1[[#This Row],[Data zamówienia]])</f>
        <v>2020</v>
      </c>
    </row>
    <row r="5207" spans="2:14" x14ac:dyDescent="0.3">
      <c r="B5207" s="32">
        <v>763283</v>
      </c>
      <c r="C5207" s="5" t="s">
        <v>38</v>
      </c>
      <c r="D5207" s="5" t="s">
        <v>36</v>
      </c>
      <c r="E5207" s="5" t="s">
        <v>25</v>
      </c>
      <c r="F5207" s="5">
        <v>95</v>
      </c>
      <c r="G5207" s="6">
        <v>43871</v>
      </c>
      <c r="H5207" s="6">
        <v>43873</v>
      </c>
      <c r="I5207" s="6">
        <v>43874</v>
      </c>
      <c r="J5207" s="5" t="s">
        <v>24</v>
      </c>
      <c r="K5207" s="7">
        <v>1159.22</v>
      </c>
      <c r="L5207" s="35">
        <v>1043.3</v>
      </c>
      <c r="M5207" s="36">
        <f t="shared" si="81"/>
        <v>115.92000000000007</v>
      </c>
      <c r="N5207" s="37">
        <f>YEAR(Table1[[#This Row],[Data zamówienia]])</f>
        <v>2020</v>
      </c>
    </row>
    <row r="5208" spans="2:14" x14ac:dyDescent="0.3">
      <c r="B5208" s="32">
        <v>500372</v>
      </c>
      <c r="C5208" s="5" t="s">
        <v>38</v>
      </c>
      <c r="D5208" s="5" t="s">
        <v>39</v>
      </c>
      <c r="E5208" s="5" t="s">
        <v>25</v>
      </c>
      <c r="F5208" s="5">
        <v>148</v>
      </c>
      <c r="G5208" s="6">
        <v>43872</v>
      </c>
      <c r="H5208" s="6">
        <v>43873</v>
      </c>
      <c r="I5208" s="6">
        <v>43879</v>
      </c>
      <c r="J5208" s="5" t="s">
        <v>24</v>
      </c>
      <c r="K5208" s="7">
        <v>893.11</v>
      </c>
      <c r="L5208" s="35">
        <v>839.52</v>
      </c>
      <c r="M5208" s="36">
        <f t="shared" si="81"/>
        <v>53.590000000000032</v>
      </c>
      <c r="N5208" s="37">
        <f>YEAR(Table1[[#This Row],[Data zamówienia]])</f>
        <v>2020</v>
      </c>
    </row>
    <row r="5209" spans="2:14" x14ac:dyDescent="0.3">
      <c r="B5209" s="32">
        <v>286508</v>
      </c>
      <c r="C5209" s="5" t="s">
        <v>21</v>
      </c>
      <c r="D5209" s="5" t="s">
        <v>39</v>
      </c>
      <c r="E5209" s="5" t="s">
        <v>29</v>
      </c>
      <c r="F5209" s="5">
        <v>241</v>
      </c>
      <c r="G5209" s="6">
        <v>43871</v>
      </c>
      <c r="H5209" s="6">
        <v>43874</v>
      </c>
      <c r="I5209" s="6">
        <v>43876</v>
      </c>
      <c r="J5209" s="5" t="s">
        <v>32</v>
      </c>
      <c r="K5209" s="7">
        <v>246.25</v>
      </c>
      <c r="L5209" s="35">
        <v>150.21</v>
      </c>
      <c r="M5209" s="36">
        <f t="shared" si="81"/>
        <v>96.039999999999992</v>
      </c>
      <c r="N5209" s="37">
        <f>YEAR(Table1[[#This Row],[Data zamówienia]])</f>
        <v>2020</v>
      </c>
    </row>
    <row r="5210" spans="2:14" x14ac:dyDescent="0.3">
      <c r="B5210" s="32">
        <v>617822</v>
      </c>
      <c r="C5210" s="5" t="s">
        <v>21</v>
      </c>
      <c r="D5210" s="5" t="s">
        <v>36</v>
      </c>
      <c r="E5210" s="5" t="s">
        <v>23</v>
      </c>
      <c r="F5210" s="5">
        <v>101</v>
      </c>
      <c r="G5210" s="6">
        <v>43872</v>
      </c>
      <c r="H5210" s="6">
        <v>43875</v>
      </c>
      <c r="I5210" s="6">
        <v>43877</v>
      </c>
      <c r="J5210" s="5" t="s">
        <v>30</v>
      </c>
      <c r="K5210" s="7">
        <v>280.94</v>
      </c>
      <c r="L5210" s="35">
        <v>261.27</v>
      </c>
      <c r="M5210" s="36">
        <f t="shared" si="81"/>
        <v>19.670000000000016</v>
      </c>
      <c r="N5210" s="37">
        <f>YEAR(Table1[[#This Row],[Data zamówienia]])</f>
        <v>2020</v>
      </c>
    </row>
    <row r="5211" spans="2:14" x14ac:dyDescent="0.3">
      <c r="B5211" s="32">
        <v>671158</v>
      </c>
      <c r="C5211" s="5" t="s">
        <v>21</v>
      </c>
      <c r="D5211" s="5" t="s">
        <v>28</v>
      </c>
      <c r="E5211" s="5" t="s">
        <v>31</v>
      </c>
      <c r="F5211" s="5">
        <v>352</v>
      </c>
      <c r="G5211" s="6">
        <v>43871</v>
      </c>
      <c r="H5211" s="6">
        <v>43873</v>
      </c>
      <c r="I5211" s="6">
        <v>43874</v>
      </c>
      <c r="J5211" s="5" t="s">
        <v>32</v>
      </c>
      <c r="K5211" s="7">
        <v>1778.9</v>
      </c>
      <c r="L5211" s="35">
        <v>1369.75</v>
      </c>
      <c r="M5211" s="36">
        <f t="shared" si="81"/>
        <v>409.15000000000009</v>
      </c>
      <c r="N5211" s="37">
        <f>YEAR(Table1[[#This Row],[Data zamówienia]])</f>
        <v>2020</v>
      </c>
    </row>
    <row r="5212" spans="2:14" x14ac:dyDescent="0.3">
      <c r="B5212" s="32">
        <v>734863</v>
      </c>
      <c r="C5212" s="5" t="s">
        <v>21</v>
      </c>
      <c r="D5212" s="5" t="s">
        <v>39</v>
      </c>
      <c r="E5212" s="5" t="s">
        <v>34</v>
      </c>
      <c r="F5212" s="5">
        <v>84</v>
      </c>
      <c r="G5212" s="6">
        <v>43871</v>
      </c>
      <c r="H5212" s="6">
        <v>43875</v>
      </c>
      <c r="I5212" s="6">
        <v>43881</v>
      </c>
      <c r="J5212" s="5" t="s">
        <v>24</v>
      </c>
      <c r="K5212" s="7">
        <v>343.62</v>
      </c>
      <c r="L5212" s="35">
        <v>223.35</v>
      </c>
      <c r="M5212" s="36">
        <f t="shared" si="81"/>
        <v>120.27000000000001</v>
      </c>
      <c r="N5212" s="37">
        <f>YEAR(Table1[[#This Row],[Data zamówienia]])</f>
        <v>2020</v>
      </c>
    </row>
    <row r="5213" spans="2:14" x14ac:dyDescent="0.3">
      <c r="B5213" s="32">
        <v>209417</v>
      </c>
      <c r="C5213" s="5" t="s">
        <v>35</v>
      </c>
      <c r="D5213" s="5" t="s">
        <v>28</v>
      </c>
      <c r="E5213" s="5" t="s">
        <v>34</v>
      </c>
      <c r="F5213" s="5">
        <v>239</v>
      </c>
      <c r="G5213" s="6">
        <v>43873</v>
      </c>
      <c r="H5213" s="6">
        <v>43873</v>
      </c>
      <c r="I5213" s="6">
        <v>43877</v>
      </c>
      <c r="J5213" s="5" t="s">
        <v>24</v>
      </c>
      <c r="K5213" s="7">
        <v>1536.62</v>
      </c>
      <c r="L5213" s="35">
        <v>1152.47</v>
      </c>
      <c r="M5213" s="36">
        <f t="shared" si="81"/>
        <v>384.14999999999986</v>
      </c>
      <c r="N5213" s="37">
        <f>YEAR(Table1[[#This Row],[Data zamówienia]])</f>
        <v>2020</v>
      </c>
    </row>
    <row r="5214" spans="2:14" x14ac:dyDescent="0.3">
      <c r="B5214" s="32">
        <v>962136</v>
      </c>
      <c r="C5214" s="5" t="s">
        <v>27</v>
      </c>
      <c r="D5214" s="5" t="s">
        <v>39</v>
      </c>
      <c r="E5214" s="5" t="s">
        <v>29</v>
      </c>
      <c r="F5214" s="5">
        <v>45</v>
      </c>
      <c r="G5214" s="6">
        <v>43873</v>
      </c>
      <c r="H5214" s="6">
        <v>43875</v>
      </c>
      <c r="I5214" s="6">
        <v>43882</v>
      </c>
      <c r="J5214" s="5" t="s">
        <v>33</v>
      </c>
      <c r="K5214" s="7">
        <v>712.27</v>
      </c>
      <c r="L5214" s="35">
        <v>626.79999999999995</v>
      </c>
      <c r="M5214" s="36">
        <f t="shared" si="81"/>
        <v>85.470000000000027</v>
      </c>
      <c r="N5214" s="37">
        <f>YEAR(Table1[[#This Row],[Data zamówienia]])</f>
        <v>2020</v>
      </c>
    </row>
    <row r="5215" spans="2:14" x14ac:dyDescent="0.3">
      <c r="B5215" s="32">
        <v>575873</v>
      </c>
      <c r="C5215" s="5" t="s">
        <v>21</v>
      </c>
      <c r="D5215" s="5" t="s">
        <v>39</v>
      </c>
      <c r="E5215" s="5" t="s">
        <v>34</v>
      </c>
      <c r="F5215" s="5">
        <v>71</v>
      </c>
      <c r="G5215" s="6">
        <v>43872</v>
      </c>
      <c r="H5215" s="6">
        <v>43874</v>
      </c>
      <c r="I5215" s="6">
        <v>43875</v>
      </c>
      <c r="J5215" s="5" t="s">
        <v>26</v>
      </c>
      <c r="K5215" s="7">
        <v>616.39</v>
      </c>
      <c r="L5215" s="35">
        <v>369.83</v>
      </c>
      <c r="M5215" s="36">
        <f t="shared" si="81"/>
        <v>246.56</v>
      </c>
      <c r="N5215" s="37">
        <f>YEAR(Table1[[#This Row],[Data zamówienia]])</f>
        <v>2020</v>
      </c>
    </row>
    <row r="5216" spans="2:14" x14ac:dyDescent="0.3">
      <c r="B5216" s="32">
        <v>258072</v>
      </c>
      <c r="C5216" s="5" t="s">
        <v>27</v>
      </c>
      <c r="D5216" s="5" t="s">
        <v>39</v>
      </c>
      <c r="E5216" s="5" t="s">
        <v>34</v>
      </c>
      <c r="F5216" s="5">
        <v>166</v>
      </c>
      <c r="G5216" s="6">
        <v>43872</v>
      </c>
      <c r="H5216" s="6">
        <v>43876</v>
      </c>
      <c r="I5216" s="6">
        <v>43883</v>
      </c>
      <c r="J5216" s="5" t="s">
        <v>26</v>
      </c>
      <c r="K5216" s="7">
        <v>381.39</v>
      </c>
      <c r="L5216" s="35">
        <v>312.74</v>
      </c>
      <c r="M5216" s="36">
        <f t="shared" si="81"/>
        <v>68.649999999999977</v>
      </c>
      <c r="N5216" s="37">
        <f>YEAR(Table1[[#This Row],[Data zamówienia]])</f>
        <v>2020</v>
      </c>
    </row>
    <row r="5217" spans="2:14" x14ac:dyDescent="0.3">
      <c r="B5217" s="32">
        <v>331797</v>
      </c>
      <c r="C5217" s="5" t="s">
        <v>38</v>
      </c>
      <c r="D5217" s="5" t="s">
        <v>39</v>
      </c>
      <c r="E5217" s="5" t="s">
        <v>31</v>
      </c>
      <c r="F5217" s="5">
        <v>162</v>
      </c>
      <c r="G5217" s="6">
        <v>43873</v>
      </c>
      <c r="H5217" s="6">
        <v>43873</v>
      </c>
      <c r="I5217" s="6">
        <v>43877</v>
      </c>
      <c r="J5217" s="5" t="s">
        <v>30</v>
      </c>
      <c r="K5217" s="7">
        <v>1907.33</v>
      </c>
      <c r="L5217" s="35">
        <v>1735.67</v>
      </c>
      <c r="M5217" s="36">
        <f t="shared" si="81"/>
        <v>171.65999999999985</v>
      </c>
      <c r="N5217" s="37">
        <f>YEAR(Table1[[#This Row],[Data zamówienia]])</f>
        <v>2020</v>
      </c>
    </row>
    <row r="5218" spans="2:14" x14ac:dyDescent="0.3">
      <c r="B5218" s="32">
        <v>746574</v>
      </c>
      <c r="C5218" s="5" t="s">
        <v>21</v>
      </c>
      <c r="D5218" s="5" t="s">
        <v>22</v>
      </c>
      <c r="E5218" s="5" t="s">
        <v>34</v>
      </c>
      <c r="F5218" s="5">
        <v>223</v>
      </c>
      <c r="G5218" s="6">
        <v>43872</v>
      </c>
      <c r="H5218" s="6">
        <v>43875</v>
      </c>
      <c r="I5218" s="6">
        <v>43882</v>
      </c>
      <c r="J5218" s="5" t="s">
        <v>26</v>
      </c>
      <c r="K5218" s="7">
        <v>592.79</v>
      </c>
      <c r="L5218" s="35">
        <v>331.96</v>
      </c>
      <c r="M5218" s="36">
        <f t="shared" si="81"/>
        <v>260.83</v>
      </c>
      <c r="N5218" s="37">
        <f>YEAR(Table1[[#This Row],[Data zamówienia]])</f>
        <v>2020</v>
      </c>
    </row>
    <row r="5219" spans="2:14" x14ac:dyDescent="0.3">
      <c r="B5219" s="32">
        <v>962914</v>
      </c>
      <c r="C5219" s="5" t="s">
        <v>21</v>
      </c>
      <c r="D5219" s="5" t="s">
        <v>36</v>
      </c>
      <c r="E5219" s="5" t="s">
        <v>37</v>
      </c>
      <c r="F5219" s="5">
        <v>150</v>
      </c>
      <c r="G5219" s="6">
        <v>43873</v>
      </c>
      <c r="H5219" s="6">
        <v>43874</v>
      </c>
      <c r="I5219" s="6">
        <v>43877</v>
      </c>
      <c r="J5219" s="5" t="s">
        <v>40</v>
      </c>
      <c r="K5219" s="7">
        <v>223.91</v>
      </c>
      <c r="L5219" s="35">
        <v>197.04</v>
      </c>
      <c r="M5219" s="36">
        <f t="shared" si="81"/>
        <v>26.870000000000005</v>
      </c>
      <c r="N5219" s="37">
        <f>YEAR(Table1[[#This Row],[Data zamówienia]])</f>
        <v>2020</v>
      </c>
    </row>
    <row r="5220" spans="2:14" x14ac:dyDescent="0.3">
      <c r="B5220" s="32">
        <v>413930</v>
      </c>
      <c r="C5220" s="5" t="s">
        <v>21</v>
      </c>
      <c r="D5220" s="5" t="s">
        <v>36</v>
      </c>
      <c r="E5220" s="5" t="s">
        <v>25</v>
      </c>
      <c r="F5220" s="5">
        <v>19</v>
      </c>
      <c r="G5220" s="6">
        <v>43872</v>
      </c>
      <c r="H5220" s="6">
        <v>43874</v>
      </c>
      <c r="I5220" s="6">
        <v>43877</v>
      </c>
      <c r="J5220" s="5" t="s">
        <v>40</v>
      </c>
      <c r="K5220" s="7">
        <v>1152.07</v>
      </c>
      <c r="L5220" s="35">
        <v>841.01</v>
      </c>
      <c r="M5220" s="36">
        <f t="shared" si="81"/>
        <v>311.05999999999995</v>
      </c>
      <c r="N5220" s="37">
        <f>YEAR(Table1[[#This Row],[Data zamówienia]])</f>
        <v>2020</v>
      </c>
    </row>
    <row r="5221" spans="2:14" x14ac:dyDescent="0.3">
      <c r="B5221" s="32">
        <v>673853</v>
      </c>
      <c r="C5221" s="5" t="s">
        <v>21</v>
      </c>
      <c r="D5221" s="5" t="s">
        <v>28</v>
      </c>
      <c r="E5221" s="5" t="s">
        <v>31</v>
      </c>
      <c r="F5221" s="5">
        <v>59</v>
      </c>
      <c r="G5221" s="6">
        <v>43873</v>
      </c>
      <c r="H5221" s="6">
        <v>43876</v>
      </c>
      <c r="I5221" s="6">
        <v>43882</v>
      </c>
      <c r="J5221" s="5" t="s">
        <v>26</v>
      </c>
      <c r="K5221" s="7">
        <v>343.62</v>
      </c>
      <c r="L5221" s="35">
        <v>261.14999999999998</v>
      </c>
      <c r="M5221" s="36">
        <f t="shared" si="81"/>
        <v>82.470000000000027</v>
      </c>
      <c r="N5221" s="37">
        <f>YEAR(Table1[[#This Row],[Data zamówienia]])</f>
        <v>2020</v>
      </c>
    </row>
    <row r="5222" spans="2:14" x14ac:dyDescent="0.3">
      <c r="B5222" s="32">
        <v>336837</v>
      </c>
      <c r="C5222" s="5" t="s">
        <v>27</v>
      </c>
      <c r="D5222" s="5" t="s">
        <v>36</v>
      </c>
      <c r="E5222" s="5" t="s">
        <v>25</v>
      </c>
      <c r="F5222" s="5">
        <v>59</v>
      </c>
      <c r="G5222" s="6">
        <v>43872</v>
      </c>
      <c r="H5222" s="6">
        <v>43873</v>
      </c>
      <c r="I5222" s="6">
        <v>43880</v>
      </c>
      <c r="J5222" s="5" t="s">
        <v>33</v>
      </c>
      <c r="K5222" s="7">
        <v>1049.29</v>
      </c>
      <c r="L5222" s="35">
        <v>629.57000000000005</v>
      </c>
      <c r="M5222" s="36">
        <f t="shared" si="81"/>
        <v>419.71999999999991</v>
      </c>
      <c r="N5222" s="37">
        <f>YEAR(Table1[[#This Row],[Data zamówienia]])</f>
        <v>2020</v>
      </c>
    </row>
    <row r="5223" spans="2:14" x14ac:dyDescent="0.3">
      <c r="B5223" s="32">
        <v>45912</v>
      </c>
      <c r="C5223" s="5" t="s">
        <v>35</v>
      </c>
      <c r="D5223" s="5" t="s">
        <v>28</v>
      </c>
      <c r="E5223" s="5" t="s">
        <v>34</v>
      </c>
      <c r="F5223" s="5">
        <v>320</v>
      </c>
      <c r="G5223" s="6">
        <v>43873</v>
      </c>
      <c r="H5223" s="6">
        <v>43876</v>
      </c>
      <c r="I5223" s="6">
        <v>43883</v>
      </c>
      <c r="J5223" s="5" t="s">
        <v>30</v>
      </c>
      <c r="K5223" s="7">
        <v>544.79</v>
      </c>
      <c r="L5223" s="35">
        <v>473.97</v>
      </c>
      <c r="M5223" s="36">
        <f t="shared" si="81"/>
        <v>70.819999999999936</v>
      </c>
      <c r="N5223" s="37">
        <f>YEAR(Table1[[#This Row],[Data zamówienia]])</f>
        <v>2020</v>
      </c>
    </row>
    <row r="5224" spans="2:14" x14ac:dyDescent="0.3">
      <c r="B5224" s="32">
        <v>908108</v>
      </c>
      <c r="C5224" s="5" t="s">
        <v>21</v>
      </c>
      <c r="D5224" s="5" t="s">
        <v>28</v>
      </c>
      <c r="E5224" s="5" t="s">
        <v>25</v>
      </c>
      <c r="F5224" s="5">
        <v>198</v>
      </c>
      <c r="G5224" s="6">
        <v>43873</v>
      </c>
      <c r="H5224" s="6">
        <v>43873</v>
      </c>
      <c r="I5224" s="6">
        <v>43879</v>
      </c>
      <c r="J5224" s="5" t="s">
        <v>30</v>
      </c>
      <c r="K5224" s="7">
        <v>1523.41</v>
      </c>
      <c r="L5224" s="35">
        <v>1294.9000000000001</v>
      </c>
      <c r="M5224" s="36">
        <f t="shared" si="81"/>
        <v>228.51</v>
      </c>
      <c r="N5224" s="37">
        <f>YEAR(Table1[[#This Row],[Data zamówienia]])</f>
        <v>2020</v>
      </c>
    </row>
    <row r="5225" spans="2:14" x14ac:dyDescent="0.3">
      <c r="B5225" s="32">
        <v>435758</v>
      </c>
      <c r="C5225" s="5" t="s">
        <v>27</v>
      </c>
      <c r="D5225" s="5" t="s">
        <v>36</v>
      </c>
      <c r="E5225" s="5" t="s">
        <v>23</v>
      </c>
      <c r="F5225" s="5">
        <v>118</v>
      </c>
      <c r="G5225" s="6">
        <v>43872</v>
      </c>
      <c r="H5225" s="6">
        <v>43874</v>
      </c>
      <c r="I5225" s="6">
        <v>43880</v>
      </c>
      <c r="J5225" s="5" t="s">
        <v>32</v>
      </c>
      <c r="K5225" s="7">
        <v>1890.12</v>
      </c>
      <c r="L5225" s="35">
        <v>1096.27</v>
      </c>
      <c r="M5225" s="36">
        <f t="shared" si="81"/>
        <v>793.84999999999991</v>
      </c>
      <c r="N5225" s="37">
        <f>YEAR(Table1[[#This Row],[Data zamówienia]])</f>
        <v>2020</v>
      </c>
    </row>
    <row r="5226" spans="2:14" x14ac:dyDescent="0.3">
      <c r="B5226" s="32">
        <v>565841</v>
      </c>
      <c r="C5226" s="5" t="s">
        <v>27</v>
      </c>
      <c r="D5226" s="5" t="s">
        <v>28</v>
      </c>
      <c r="E5226" s="5" t="s">
        <v>37</v>
      </c>
      <c r="F5226" s="5">
        <v>16</v>
      </c>
      <c r="G5226" s="6">
        <v>43873</v>
      </c>
      <c r="H5226" s="6">
        <v>43877</v>
      </c>
      <c r="I5226" s="6">
        <v>43880</v>
      </c>
      <c r="J5226" s="5" t="s">
        <v>26</v>
      </c>
      <c r="K5226" s="7">
        <v>1112.8900000000001</v>
      </c>
      <c r="L5226" s="35">
        <v>712.25</v>
      </c>
      <c r="M5226" s="36">
        <f t="shared" si="81"/>
        <v>400.6400000000001</v>
      </c>
      <c r="N5226" s="37">
        <f>YEAR(Table1[[#This Row],[Data zamówienia]])</f>
        <v>2020</v>
      </c>
    </row>
    <row r="5227" spans="2:14" x14ac:dyDescent="0.3">
      <c r="B5227" s="32">
        <v>510172</v>
      </c>
      <c r="C5227" s="5" t="s">
        <v>21</v>
      </c>
      <c r="D5227" s="5" t="s">
        <v>36</v>
      </c>
      <c r="E5227" s="5" t="s">
        <v>37</v>
      </c>
      <c r="F5227" s="5">
        <v>136</v>
      </c>
      <c r="G5227" s="6">
        <v>43874</v>
      </c>
      <c r="H5227" s="6">
        <v>43874</v>
      </c>
      <c r="I5227" s="6">
        <v>43878</v>
      </c>
      <c r="J5227" s="5" t="s">
        <v>33</v>
      </c>
      <c r="K5227" s="7">
        <v>560.79</v>
      </c>
      <c r="L5227" s="35">
        <v>437.42</v>
      </c>
      <c r="M5227" s="36">
        <f t="shared" si="81"/>
        <v>123.36999999999995</v>
      </c>
      <c r="N5227" s="37">
        <f>YEAR(Table1[[#This Row],[Data zamówienia]])</f>
        <v>2020</v>
      </c>
    </row>
    <row r="5228" spans="2:14" x14ac:dyDescent="0.3">
      <c r="B5228" s="32">
        <v>903726</v>
      </c>
      <c r="C5228" s="5" t="s">
        <v>27</v>
      </c>
      <c r="D5228" s="5" t="s">
        <v>39</v>
      </c>
      <c r="E5228" s="5" t="s">
        <v>37</v>
      </c>
      <c r="F5228" s="5">
        <v>316</v>
      </c>
      <c r="G5228" s="6">
        <v>43873</v>
      </c>
      <c r="H5228" s="6">
        <v>43875</v>
      </c>
      <c r="I5228" s="6">
        <v>43879</v>
      </c>
      <c r="J5228" s="5" t="s">
        <v>40</v>
      </c>
      <c r="K5228" s="7">
        <v>1022</v>
      </c>
      <c r="L5228" s="35">
        <v>613.20000000000005</v>
      </c>
      <c r="M5228" s="36">
        <f t="shared" si="81"/>
        <v>408.79999999999995</v>
      </c>
      <c r="N5228" s="37">
        <f>YEAR(Table1[[#This Row],[Data zamówienia]])</f>
        <v>2020</v>
      </c>
    </row>
    <row r="5229" spans="2:14" x14ac:dyDescent="0.3">
      <c r="B5229" s="32">
        <v>593306</v>
      </c>
      <c r="C5229" s="5" t="s">
        <v>21</v>
      </c>
      <c r="D5229" s="5" t="s">
        <v>22</v>
      </c>
      <c r="E5229" s="5" t="s">
        <v>34</v>
      </c>
      <c r="F5229" s="5">
        <v>61</v>
      </c>
      <c r="G5229" s="6">
        <v>43873</v>
      </c>
      <c r="H5229" s="6">
        <v>43874</v>
      </c>
      <c r="I5229" s="6">
        <v>43879</v>
      </c>
      <c r="J5229" s="5" t="s">
        <v>40</v>
      </c>
      <c r="K5229" s="7">
        <v>1171.6500000000001</v>
      </c>
      <c r="L5229" s="35">
        <v>949.04</v>
      </c>
      <c r="M5229" s="36">
        <f t="shared" si="81"/>
        <v>222.61000000000013</v>
      </c>
      <c r="N5229" s="37">
        <f>YEAR(Table1[[#This Row],[Data zamówienia]])</f>
        <v>2020</v>
      </c>
    </row>
    <row r="5230" spans="2:14" x14ac:dyDescent="0.3">
      <c r="B5230" s="32">
        <v>384491</v>
      </c>
      <c r="C5230" s="5" t="s">
        <v>21</v>
      </c>
      <c r="D5230" s="5" t="s">
        <v>28</v>
      </c>
      <c r="E5230" s="5" t="s">
        <v>23</v>
      </c>
      <c r="F5230" s="5">
        <v>129</v>
      </c>
      <c r="G5230" s="6">
        <v>43873</v>
      </c>
      <c r="H5230" s="6">
        <v>43876</v>
      </c>
      <c r="I5230" s="6">
        <v>43880</v>
      </c>
      <c r="J5230" s="5" t="s">
        <v>32</v>
      </c>
      <c r="K5230" s="7">
        <v>1951.5</v>
      </c>
      <c r="L5230" s="35">
        <v>1814.9</v>
      </c>
      <c r="M5230" s="36">
        <f t="shared" si="81"/>
        <v>136.59999999999991</v>
      </c>
      <c r="N5230" s="37">
        <f>YEAR(Table1[[#This Row],[Data zamówienia]])</f>
        <v>2020</v>
      </c>
    </row>
    <row r="5231" spans="2:14" x14ac:dyDescent="0.3">
      <c r="B5231" s="32">
        <v>819945</v>
      </c>
      <c r="C5231" s="5" t="s">
        <v>21</v>
      </c>
      <c r="D5231" s="5" t="s">
        <v>39</v>
      </c>
      <c r="E5231" s="5" t="s">
        <v>25</v>
      </c>
      <c r="F5231" s="5">
        <v>63</v>
      </c>
      <c r="G5231" s="6">
        <v>43874</v>
      </c>
      <c r="H5231" s="6">
        <v>43876</v>
      </c>
      <c r="I5231" s="6">
        <v>43880</v>
      </c>
      <c r="J5231" s="5" t="s">
        <v>30</v>
      </c>
      <c r="K5231" s="7">
        <v>669.51</v>
      </c>
      <c r="L5231" s="35">
        <v>488.74</v>
      </c>
      <c r="M5231" s="36">
        <f t="shared" si="81"/>
        <v>180.76999999999998</v>
      </c>
      <c r="N5231" s="37">
        <f>YEAR(Table1[[#This Row],[Data zamówienia]])</f>
        <v>2020</v>
      </c>
    </row>
    <row r="5232" spans="2:14" x14ac:dyDescent="0.3">
      <c r="B5232" s="32">
        <v>681836</v>
      </c>
      <c r="C5232" s="5" t="s">
        <v>21</v>
      </c>
      <c r="D5232" s="5" t="s">
        <v>28</v>
      </c>
      <c r="E5232" s="5" t="s">
        <v>29</v>
      </c>
      <c r="F5232" s="5">
        <v>191</v>
      </c>
      <c r="G5232" s="6">
        <v>43873</v>
      </c>
      <c r="H5232" s="6">
        <v>43877</v>
      </c>
      <c r="I5232" s="6">
        <v>43879</v>
      </c>
      <c r="J5232" s="5" t="s">
        <v>40</v>
      </c>
      <c r="K5232" s="7">
        <v>603.75</v>
      </c>
      <c r="L5232" s="35">
        <v>434.7</v>
      </c>
      <c r="M5232" s="36">
        <f t="shared" si="81"/>
        <v>169.05</v>
      </c>
      <c r="N5232" s="37">
        <f>YEAR(Table1[[#This Row],[Data zamówienia]])</f>
        <v>2020</v>
      </c>
    </row>
    <row r="5233" spans="2:14" x14ac:dyDescent="0.3">
      <c r="B5233" s="32">
        <v>219419</v>
      </c>
      <c r="C5233" s="5" t="s">
        <v>27</v>
      </c>
      <c r="D5233" s="5" t="s">
        <v>36</v>
      </c>
      <c r="E5233" s="5" t="s">
        <v>31</v>
      </c>
      <c r="F5233" s="5">
        <v>84</v>
      </c>
      <c r="G5233" s="6">
        <v>43873</v>
      </c>
      <c r="H5233" s="6">
        <v>43875</v>
      </c>
      <c r="I5233" s="6">
        <v>43876</v>
      </c>
      <c r="J5233" s="5" t="s">
        <v>32</v>
      </c>
      <c r="K5233" s="7">
        <v>1104.44</v>
      </c>
      <c r="L5233" s="35">
        <v>651.62</v>
      </c>
      <c r="M5233" s="36">
        <f t="shared" si="81"/>
        <v>452.82000000000005</v>
      </c>
      <c r="N5233" s="37">
        <f>YEAR(Table1[[#This Row],[Data zamówienia]])</f>
        <v>2020</v>
      </c>
    </row>
    <row r="5234" spans="2:14" x14ac:dyDescent="0.3">
      <c r="B5234" s="32">
        <v>1000034</v>
      </c>
      <c r="C5234" s="5" t="s">
        <v>35</v>
      </c>
      <c r="D5234" s="5" t="s">
        <v>28</v>
      </c>
      <c r="E5234" s="5" t="s">
        <v>29</v>
      </c>
      <c r="F5234" s="5">
        <v>106</v>
      </c>
      <c r="G5234" s="6">
        <v>43874</v>
      </c>
      <c r="H5234" s="6">
        <v>43878</v>
      </c>
      <c r="I5234" s="6">
        <v>43885</v>
      </c>
      <c r="J5234" s="5" t="s">
        <v>40</v>
      </c>
      <c r="K5234" s="7">
        <v>411.04</v>
      </c>
      <c r="L5234" s="35">
        <v>386.38</v>
      </c>
      <c r="M5234" s="36">
        <f t="shared" si="81"/>
        <v>24.660000000000025</v>
      </c>
      <c r="N5234" s="37">
        <f>YEAR(Table1[[#This Row],[Data zamówienia]])</f>
        <v>2020</v>
      </c>
    </row>
    <row r="5235" spans="2:14" x14ac:dyDescent="0.3">
      <c r="B5235" s="32">
        <v>516442</v>
      </c>
      <c r="C5235" s="5" t="s">
        <v>21</v>
      </c>
      <c r="D5235" s="5" t="s">
        <v>36</v>
      </c>
      <c r="E5235" s="5" t="s">
        <v>37</v>
      </c>
      <c r="F5235" s="5">
        <v>84</v>
      </c>
      <c r="G5235" s="6">
        <v>43874</v>
      </c>
      <c r="H5235" s="6">
        <v>43878</v>
      </c>
      <c r="I5235" s="6">
        <v>43881</v>
      </c>
      <c r="J5235" s="5" t="s">
        <v>33</v>
      </c>
      <c r="K5235" s="7">
        <v>1349.24</v>
      </c>
      <c r="L5235" s="35">
        <v>755.57</v>
      </c>
      <c r="M5235" s="36">
        <f t="shared" si="81"/>
        <v>593.66999999999996</v>
      </c>
      <c r="N5235" s="37">
        <f>YEAR(Table1[[#This Row],[Data zamówienia]])</f>
        <v>2020</v>
      </c>
    </row>
    <row r="5236" spans="2:14" x14ac:dyDescent="0.3">
      <c r="B5236" s="32">
        <v>611978</v>
      </c>
      <c r="C5236" s="5" t="s">
        <v>35</v>
      </c>
      <c r="D5236" s="5" t="s">
        <v>28</v>
      </c>
      <c r="E5236" s="5" t="s">
        <v>29</v>
      </c>
      <c r="F5236" s="5">
        <v>362</v>
      </c>
      <c r="G5236" s="6">
        <v>43875</v>
      </c>
      <c r="H5236" s="6">
        <v>43876</v>
      </c>
      <c r="I5236" s="6">
        <v>43883</v>
      </c>
      <c r="J5236" s="5" t="s">
        <v>33</v>
      </c>
      <c r="K5236" s="7">
        <v>1531.9</v>
      </c>
      <c r="L5236" s="35">
        <v>995.74</v>
      </c>
      <c r="M5236" s="36">
        <f t="shared" si="81"/>
        <v>536.16000000000008</v>
      </c>
      <c r="N5236" s="37">
        <f>YEAR(Table1[[#This Row],[Data zamówienia]])</f>
        <v>2020</v>
      </c>
    </row>
    <row r="5237" spans="2:14" x14ac:dyDescent="0.3">
      <c r="B5237" s="32">
        <v>399968</v>
      </c>
      <c r="C5237" s="5" t="s">
        <v>35</v>
      </c>
      <c r="D5237" s="5" t="s">
        <v>28</v>
      </c>
      <c r="E5237" s="5" t="s">
        <v>37</v>
      </c>
      <c r="F5237" s="5">
        <v>63</v>
      </c>
      <c r="G5237" s="6">
        <v>43874</v>
      </c>
      <c r="H5237" s="6">
        <v>43876</v>
      </c>
      <c r="I5237" s="6">
        <v>43881</v>
      </c>
      <c r="J5237" s="5" t="s">
        <v>30</v>
      </c>
      <c r="K5237" s="7">
        <v>395.02</v>
      </c>
      <c r="L5237" s="35">
        <v>213.31</v>
      </c>
      <c r="M5237" s="36">
        <f t="shared" si="81"/>
        <v>181.70999999999998</v>
      </c>
      <c r="N5237" s="37">
        <f>YEAR(Table1[[#This Row],[Data zamówienia]])</f>
        <v>2020</v>
      </c>
    </row>
    <row r="5238" spans="2:14" x14ac:dyDescent="0.3">
      <c r="B5238" s="32">
        <v>541784</v>
      </c>
      <c r="C5238" s="5" t="s">
        <v>35</v>
      </c>
      <c r="D5238" s="5" t="s">
        <v>22</v>
      </c>
      <c r="E5238" s="5" t="s">
        <v>34</v>
      </c>
      <c r="F5238" s="5">
        <v>251</v>
      </c>
      <c r="G5238" s="6">
        <v>43875</v>
      </c>
      <c r="H5238" s="6">
        <v>43877</v>
      </c>
      <c r="I5238" s="6">
        <v>43882</v>
      </c>
      <c r="J5238" s="5" t="s">
        <v>24</v>
      </c>
      <c r="K5238" s="7">
        <v>1346.62</v>
      </c>
      <c r="L5238" s="35">
        <v>754.11</v>
      </c>
      <c r="M5238" s="36">
        <f t="shared" si="81"/>
        <v>592.50999999999988</v>
      </c>
      <c r="N5238" s="37">
        <f>YEAR(Table1[[#This Row],[Data zamówienia]])</f>
        <v>2020</v>
      </c>
    </row>
    <row r="5239" spans="2:14" x14ac:dyDescent="0.3">
      <c r="B5239" s="32">
        <v>823431</v>
      </c>
      <c r="C5239" s="5" t="s">
        <v>35</v>
      </c>
      <c r="D5239" s="5" t="s">
        <v>28</v>
      </c>
      <c r="E5239" s="5" t="s">
        <v>37</v>
      </c>
      <c r="F5239" s="5">
        <v>228</v>
      </c>
      <c r="G5239" s="6">
        <v>43874</v>
      </c>
      <c r="H5239" s="6">
        <v>43876</v>
      </c>
      <c r="I5239" s="6">
        <v>43883</v>
      </c>
      <c r="J5239" s="5" t="s">
        <v>33</v>
      </c>
      <c r="K5239" s="7">
        <v>1210.32</v>
      </c>
      <c r="L5239" s="35">
        <v>1040.8800000000001</v>
      </c>
      <c r="M5239" s="36">
        <f t="shared" si="81"/>
        <v>169.43999999999983</v>
      </c>
      <c r="N5239" s="37">
        <f>YEAR(Table1[[#This Row],[Data zamówienia]])</f>
        <v>2020</v>
      </c>
    </row>
    <row r="5240" spans="2:14" x14ac:dyDescent="0.3">
      <c r="B5240" s="32">
        <v>789089</v>
      </c>
      <c r="C5240" s="5" t="s">
        <v>38</v>
      </c>
      <c r="D5240" s="5" t="s">
        <v>39</v>
      </c>
      <c r="E5240" s="5" t="s">
        <v>34</v>
      </c>
      <c r="F5240" s="5">
        <v>119</v>
      </c>
      <c r="G5240" s="6">
        <v>43875</v>
      </c>
      <c r="H5240" s="6">
        <v>43877</v>
      </c>
      <c r="I5240" s="6">
        <v>43882</v>
      </c>
      <c r="J5240" s="5" t="s">
        <v>33</v>
      </c>
      <c r="K5240" s="7">
        <v>1862.1</v>
      </c>
      <c r="L5240" s="35">
        <v>1675.89</v>
      </c>
      <c r="M5240" s="36">
        <f t="shared" si="81"/>
        <v>186.20999999999981</v>
      </c>
      <c r="N5240" s="37">
        <f>YEAR(Table1[[#This Row],[Data zamówienia]])</f>
        <v>2020</v>
      </c>
    </row>
    <row r="5241" spans="2:14" x14ac:dyDescent="0.3">
      <c r="B5241" s="32">
        <v>345291</v>
      </c>
      <c r="C5241" s="5" t="s">
        <v>35</v>
      </c>
      <c r="D5241" s="5" t="s">
        <v>28</v>
      </c>
      <c r="E5241" s="5" t="s">
        <v>29</v>
      </c>
      <c r="F5241" s="5">
        <v>316</v>
      </c>
      <c r="G5241" s="6">
        <v>43874</v>
      </c>
      <c r="H5241" s="6">
        <v>43876</v>
      </c>
      <c r="I5241" s="6">
        <v>43881</v>
      </c>
      <c r="J5241" s="5" t="s">
        <v>40</v>
      </c>
      <c r="K5241" s="7">
        <v>278.41000000000003</v>
      </c>
      <c r="L5241" s="35">
        <v>141.99</v>
      </c>
      <c r="M5241" s="36">
        <f t="shared" si="81"/>
        <v>136.42000000000002</v>
      </c>
      <c r="N5241" s="37">
        <f>YEAR(Table1[[#This Row],[Data zamówienia]])</f>
        <v>2020</v>
      </c>
    </row>
    <row r="5242" spans="2:14" x14ac:dyDescent="0.3">
      <c r="B5242" s="32">
        <v>901937</v>
      </c>
      <c r="C5242" s="5" t="s">
        <v>27</v>
      </c>
      <c r="D5242" s="5" t="s">
        <v>22</v>
      </c>
      <c r="E5242" s="5" t="s">
        <v>23</v>
      </c>
      <c r="F5242" s="5">
        <v>276</v>
      </c>
      <c r="G5242" s="6">
        <v>43874</v>
      </c>
      <c r="H5242" s="6">
        <v>43878</v>
      </c>
      <c r="I5242" s="6">
        <v>43884</v>
      </c>
      <c r="J5242" s="5" t="s">
        <v>33</v>
      </c>
      <c r="K5242" s="7">
        <v>550.27</v>
      </c>
      <c r="L5242" s="35">
        <v>445.72</v>
      </c>
      <c r="M5242" s="36">
        <f t="shared" si="81"/>
        <v>104.54999999999995</v>
      </c>
      <c r="N5242" s="37">
        <f>YEAR(Table1[[#This Row],[Data zamówienia]])</f>
        <v>2020</v>
      </c>
    </row>
    <row r="5243" spans="2:14" x14ac:dyDescent="0.3">
      <c r="B5243" s="32">
        <v>25287</v>
      </c>
      <c r="C5243" s="5" t="s">
        <v>21</v>
      </c>
      <c r="D5243" s="5" t="s">
        <v>28</v>
      </c>
      <c r="E5243" s="5" t="s">
        <v>34</v>
      </c>
      <c r="F5243" s="5">
        <v>98</v>
      </c>
      <c r="G5243" s="6">
        <v>43876</v>
      </c>
      <c r="H5243" s="6">
        <v>43878</v>
      </c>
      <c r="I5243" s="6">
        <v>43883</v>
      </c>
      <c r="J5243" s="5" t="s">
        <v>33</v>
      </c>
      <c r="K5243" s="7">
        <v>431.53</v>
      </c>
      <c r="L5243" s="35">
        <v>228.71</v>
      </c>
      <c r="M5243" s="36">
        <f t="shared" si="81"/>
        <v>202.81999999999996</v>
      </c>
      <c r="N5243" s="37">
        <f>YEAR(Table1[[#This Row],[Data zamówienia]])</f>
        <v>2020</v>
      </c>
    </row>
    <row r="5244" spans="2:14" x14ac:dyDescent="0.3">
      <c r="B5244" s="32">
        <v>536218</v>
      </c>
      <c r="C5244" s="5" t="s">
        <v>38</v>
      </c>
      <c r="D5244" s="5" t="s">
        <v>39</v>
      </c>
      <c r="E5244" s="5" t="s">
        <v>31</v>
      </c>
      <c r="F5244" s="5">
        <v>33</v>
      </c>
      <c r="G5244" s="6">
        <v>43875</v>
      </c>
      <c r="H5244" s="6">
        <v>43879</v>
      </c>
      <c r="I5244" s="6">
        <v>43885</v>
      </c>
      <c r="J5244" s="5" t="s">
        <v>24</v>
      </c>
      <c r="K5244" s="7">
        <v>1002.42</v>
      </c>
      <c r="L5244" s="35">
        <v>902.18</v>
      </c>
      <c r="M5244" s="36">
        <f t="shared" si="81"/>
        <v>100.24000000000001</v>
      </c>
      <c r="N5244" s="37">
        <f>YEAR(Table1[[#This Row],[Data zamówienia]])</f>
        <v>2020</v>
      </c>
    </row>
    <row r="5245" spans="2:14" x14ac:dyDescent="0.3">
      <c r="B5245" s="32">
        <v>853925</v>
      </c>
      <c r="C5245" s="5" t="s">
        <v>35</v>
      </c>
      <c r="D5245" s="5" t="s">
        <v>28</v>
      </c>
      <c r="E5245" s="5" t="s">
        <v>34</v>
      </c>
      <c r="F5245" s="5">
        <v>255</v>
      </c>
      <c r="G5245" s="6">
        <v>43876</v>
      </c>
      <c r="H5245" s="6">
        <v>43877</v>
      </c>
      <c r="I5245" s="6">
        <v>43878</v>
      </c>
      <c r="J5245" s="5" t="s">
        <v>24</v>
      </c>
      <c r="K5245" s="7">
        <v>799.45</v>
      </c>
      <c r="L5245" s="35">
        <v>615.58000000000004</v>
      </c>
      <c r="M5245" s="36">
        <f t="shared" si="81"/>
        <v>183.87</v>
      </c>
      <c r="N5245" s="37">
        <f>YEAR(Table1[[#This Row],[Data zamówienia]])</f>
        <v>2020</v>
      </c>
    </row>
    <row r="5246" spans="2:14" x14ac:dyDescent="0.3">
      <c r="B5246" s="32">
        <v>118322</v>
      </c>
      <c r="C5246" s="5" t="s">
        <v>38</v>
      </c>
      <c r="D5246" s="5" t="s">
        <v>36</v>
      </c>
      <c r="E5246" s="5" t="s">
        <v>23</v>
      </c>
      <c r="F5246" s="5">
        <v>40</v>
      </c>
      <c r="G5246" s="6">
        <v>43875</v>
      </c>
      <c r="H5246" s="6">
        <v>43877</v>
      </c>
      <c r="I5246" s="6">
        <v>43883</v>
      </c>
      <c r="J5246" s="5" t="s">
        <v>40</v>
      </c>
      <c r="K5246" s="7">
        <v>1181.57</v>
      </c>
      <c r="L5246" s="35">
        <v>803.47</v>
      </c>
      <c r="M5246" s="36">
        <f t="shared" si="81"/>
        <v>378.09999999999991</v>
      </c>
      <c r="N5246" s="37">
        <f>YEAR(Table1[[#This Row],[Data zamówienia]])</f>
        <v>2020</v>
      </c>
    </row>
    <row r="5247" spans="2:14" x14ac:dyDescent="0.3">
      <c r="B5247" s="32">
        <v>57082</v>
      </c>
      <c r="C5247" s="5" t="s">
        <v>21</v>
      </c>
      <c r="D5247" s="5" t="s">
        <v>22</v>
      </c>
      <c r="E5247" s="5" t="s">
        <v>25</v>
      </c>
      <c r="F5247" s="5">
        <v>323</v>
      </c>
      <c r="G5247" s="6">
        <v>43875</v>
      </c>
      <c r="H5247" s="6">
        <v>43877</v>
      </c>
      <c r="I5247" s="6">
        <v>43883</v>
      </c>
      <c r="J5247" s="5" t="s">
        <v>32</v>
      </c>
      <c r="K5247" s="7">
        <v>1170.6199999999999</v>
      </c>
      <c r="L5247" s="35">
        <v>1018.44</v>
      </c>
      <c r="M5247" s="36">
        <f t="shared" si="81"/>
        <v>152.17999999999984</v>
      </c>
      <c r="N5247" s="37">
        <f>YEAR(Table1[[#This Row],[Data zamówienia]])</f>
        <v>2020</v>
      </c>
    </row>
    <row r="5248" spans="2:14" x14ac:dyDescent="0.3">
      <c r="B5248" s="32">
        <v>851993</v>
      </c>
      <c r="C5248" s="5" t="s">
        <v>27</v>
      </c>
      <c r="D5248" s="5" t="s">
        <v>36</v>
      </c>
      <c r="E5248" s="5" t="s">
        <v>34</v>
      </c>
      <c r="F5248" s="5">
        <v>172</v>
      </c>
      <c r="G5248" s="6">
        <v>43876</v>
      </c>
      <c r="H5248" s="6">
        <v>43877</v>
      </c>
      <c r="I5248" s="6">
        <v>43882</v>
      </c>
      <c r="J5248" s="5" t="s">
        <v>26</v>
      </c>
      <c r="K5248" s="7">
        <v>657.42</v>
      </c>
      <c r="L5248" s="35">
        <v>539.08000000000004</v>
      </c>
      <c r="M5248" s="36">
        <f t="shared" si="81"/>
        <v>118.33999999999992</v>
      </c>
      <c r="N5248" s="37">
        <f>YEAR(Table1[[#This Row],[Data zamówienia]])</f>
        <v>2020</v>
      </c>
    </row>
    <row r="5249" spans="2:14" x14ac:dyDescent="0.3">
      <c r="B5249" s="32">
        <v>739857</v>
      </c>
      <c r="C5249" s="5" t="s">
        <v>27</v>
      </c>
      <c r="D5249" s="5" t="s">
        <v>36</v>
      </c>
      <c r="E5249" s="5" t="s">
        <v>34</v>
      </c>
      <c r="F5249" s="5">
        <v>66</v>
      </c>
      <c r="G5249" s="6">
        <v>43876</v>
      </c>
      <c r="H5249" s="6">
        <v>43879</v>
      </c>
      <c r="I5249" s="6">
        <v>43880</v>
      </c>
      <c r="J5249" s="5" t="s">
        <v>26</v>
      </c>
      <c r="K5249" s="7">
        <v>827.05</v>
      </c>
      <c r="L5249" s="35">
        <v>430.07</v>
      </c>
      <c r="M5249" s="36">
        <f t="shared" si="81"/>
        <v>396.97999999999996</v>
      </c>
      <c r="N5249" s="37">
        <f>YEAR(Table1[[#This Row],[Data zamówienia]])</f>
        <v>2020</v>
      </c>
    </row>
    <row r="5250" spans="2:14" x14ac:dyDescent="0.3">
      <c r="B5250" s="32">
        <v>830667</v>
      </c>
      <c r="C5250" s="5" t="s">
        <v>21</v>
      </c>
      <c r="D5250" s="5" t="s">
        <v>39</v>
      </c>
      <c r="E5250" s="5" t="s">
        <v>31</v>
      </c>
      <c r="F5250" s="5">
        <v>15</v>
      </c>
      <c r="G5250" s="6">
        <v>43876</v>
      </c>
      <c r="H5250" s="6">
        <v>43878</v>
      </c>
      <c r="I5250" s="6">
        <v>43879</v>
      </c>
      <c r="J5250" s="5" t="s">
        <v>24</v>
      </c>
      <c r="K5250" s="7">
        <v>849.24</v>
      </c>
      <c r="L5250" s="35">
        <v>577.48</v>
      </c>
      <c r="M5250" s="36">
        <f t="shared" si="81"/>
        <v>271.76</v>
      </c>
      <c r="N5250" s="37">
        <f>YEAR(Table1[[#This Row],[Data zamówienia]])</f>
        <v>2020</v>
      </c>
    </row>
    <row r="5251" spans="2:14" x14ac:dyDescent="0.3">
      <c r="B5251" s="32">
        <v>906069</v>
      </c>
      <c r="C5251" s="5" t="s">
        <v>27</v>
      </c>
      <c r="D5251" s="5" t="s">
        <v>28</v>
      </c>
      <c r="E5251" s="5" t="s">
        <v>31</v>
      </c>
      <c r="F5251" s="5">
        <v>57</v>
      </c>
      <c r="G5251" s="6">
        <v>43876</v>
      </c>
      <c r="H5251" s="6">
        <v>43879</v>
      </c>
      <c r="I5251" s="6">
        <v>43884</v>
      </c>
      <c r="J5251" s="5" t="s">
        <v>32</v>
      </c>
      <c r="K5251" s="7">
        <v>682.87</v>
      </c>
      <c r="L5251" s="35">
        <v>478.01</v>
      </c>
      <c r="M5251" s="36">
        <f t="shared" si="81"/>
        <v>204.86</v>
      </c>
      <c r="N5251" s="37">
        <f>YEAR(Table1[[#This Row],[Data zamówienia]])</f>
        <v>2020</v>
      </c>
    </row>
    <row r="5252" spans="2:14" x14ac:dyDescent="0.3">
      <c r="B5252" s="32">
        <v>33635</v>
      </c>
      <c r="C5252" s="5" t="s">
        <v>35</v>
      </c>
      <c r="D5252" s="5" t="s">
        <v>22</v>
      </c>
      <c r="E5252" s="5" t="s">
        <v>31</v>
      </c>
      <c r="F5252" s="5">
        <v>243</v>
      </c>
      <c r="G5252" s="6">
        <v>43876</v>
      </c>
      <c r="H5252" s="6">
        <v>43878</v>
      </c>
      <c r="I5252" s="6">
        <v>43881</v>
      </c>
      <c r="J5252" s="5" t="s">
        <v>26</v>
      </c>
      <c r="K5252" s="7">
        <v>272.12</v>
      </c>
      <c r="L5252" s="35">
        <v>253.07</v>
      </c>
      <c r="M5252" s="36">
        <f t="shared" ref="M5252:M5315" si="82">K5252-L5252</f>
        <v>19.050000000000011</v>
      </c>
      <c r="N5252" s="37">
        <f>YEAR(Table1[[#This Row],[Data zamówienia]])</f>
        <v>2020</v>
      </c>
    </row>
    <row r="5253" spans="2:14" x14ac:dyDescent="0.3">
      <c r="B5253" s="32">
        <v>396062</v>
      </c>
      <c r="C5253" s="5" t="s">
        <v>21</v>
      </c>
      <c r="D5253" s="5" t="s">
        <v>22</v>
      </c>
      <c r="E5253" s="5" t="s">
        <v>37</v>
      </c>
      <c r="F5253" s="5">
        <v>282</v>
      </c>
      <c r="G5253" s="6">
        <v>43877</v>
      </c>
      <c r="H5253" s="6">
        <v>43880</v>
      </c>
      <c r="I5253" s="6">
        <v>43884</v>
      </c>
      <c r="J5253" s="5" t="s">
        <v>32</v>
      </c>
      <c r="K5253" s="7">
        <v>1531.9</v>
      </c>
      <c r="L5253" s="35">
        <v>1179.56</v>
      </c>
      <c r="M5253" s="36">
        <f t="shared" si="82"/>
        <v>352.34000000000015</v>
      </c>
      <c r="N5253" s="37">
        <f>YEAR(Table1[[#This Row],[Data zamówienia]])</f>
        <v>2020</v>
      </c>
    </row>
    <row r="5254" spans="2:14" x14ac:dyDescent="0.3">
      <c r="B5254" s="32">
        <v>958522</v>
      </c>
      <c r="C5254" s="5" t="s">
        <v>21</v>
      </c>
      <c r="D5254" s="5" t="s">
        <v>22</v>
      </c>
      <c r="E5254" s="5" t="s">
        <v>31</v>
      </c>
      <c r="F5254" s="5">
        <v>7</v>
      </c>
      <c r="G5254" s="6">
        <v>43877</v>
      </c>
      <c r="H5254" s="6">
        <v>43877</v>
      </c>
      <c r="I5254" s="6">
        <v>43878</v>
      </c>
      <c r="J5254" s="5" t="s">
        <v>32</v>
      </c>
      <c r="K5254" s="7">
        <v>1513.02</v>
      </c>
      <c r="L5254" s="35">
        <v>1074.24</v>
      </c>
      <c r="M5254" s="36">
        <f t="shared" si="82"/>
        <v>438.78</v>
      </c>
      <c r="N5254" s="37">
        <f>YEAR(Table1[[#This Row],[Data zamówienia]])</f>
        <v>2020</v>
      </c>
    </row>
    <row r="5255" spans="2:14" x14ac:dyDescent="0.3">
      <c r="B5255" s="32">
        <v>786026</v>
      </c>
      <c r="C5255" s="5" t="s">
        <v>21</v>
      </c>
      <c r="D5255" s="5" t="s">
        <v>39</v>
      </c>
      <c r="E5255" s="5" t="s">
        <v>31</v>
      </c>
      <c r="F5255" s="5">
        <v>91</v>
      </c>
      <c r="G5255" s="6">
        <v>43877</v>
      </c>
      <c r="H5255" s="6">
        <v>43879</v>
      </c>
      <c r="I5255" s="6">
        <v>43885</v>
      </c>
      <c r="J5255" s="5" t="s">
        <v>26</v>
      </c>
      <c r="K5255" s="7">
        <v>344.33</v>
      </c>
      <c r="L5255" s="35">
        <v>289.24</v>
      </c>
      <c r="M5255" s="36">
        <f t="shared" si="82"/>
        <v>55.089999999999975</v>
      </c>
      <c r="N5255" s="37">
        <f>YEAR(Table1[[#This Row],[Data zamówienia]])</f>
        <v>2020</v>
      </c>
    </row>
    <row r="5256" spans="2:14" x14ac:dyDescent="0.3">
      <c r="B5256" s="32">
        <v>846682</v>
      </c>
      <c r="C5256" s="5" t="s">
        <v>27</v>
      </c>
      <c r="D5256" s="5" t="s">
        <v>28</v>
      </c>
      <c r="E5256" s="5" t="s">
        <v>23</v>
      </c>
      <c r="F5256" s="5">
        <v>198</v>
      </c>
      <c r="G5256" s="6">
        <v>43876</v>
      </c>
      <c r="H5256" s="6">
        <v>43878</v>
      </c>
      <c r="I5256" s="6">
        <v>43881</v>
      </c>
      <c r="J5256" s="5" t="s">
        <v>30</v>
      </c>
      <c r="K5256" s="7">
        <v>1664.12</v>
      </c>
      <c r="L5256" s="35">
        <v>1031.75</v>
      </c>
      <c r="M5256" s="36">
        <f t="shared" si="82"/>
        <v>632.36999999999989</v>
      </c>
      <c r="N5256" s="37">
        <f>YEAR(Table1[[#This Row],[Data zamówienia]])</f>
        <v>2020</v>
      </c>
    </row>
    <row r="5257" spans="2:14" x14ac:dyDescent="0.3">
      <c r="B5257" s="32">
        <v>365493</v>
      </c>
      <c r="C5257" s="5" t="s">
        <v>27</v>
      </c>
      <c r="D5257" s="5" t="s">
        <v>39</v>
      </c>
      <c r="E5257" s="5" t="s">
        <v>34</v>
      </c>
      <c r="F5257" s="5">
        <v>337</v>
      </c>
      <c r="G5257" s="6">
        <v>43878</v>
      </c>
      <c r="H5257" s="6">
        <v>43880</v>
      </c>
      <c r="I5257" s="6">
        <v>43881</v>
      </c>
      <c r="J5257" s="5" t="s">
        <v>40</v>
      </c>
      <c r="K5257" s="7">
        <v>419.59</v>
      </c>
      <c r="L5257" s="35">
        <v>218.19</v>
      </c>
      <c r="M5257" s="36">
        <f t="shared" si="82"/>
        <v>201.39999999999998</v>
      </c>
      <c r="N5257" s="37">
        <f>YEAR(Table1[[#This Row],[Data zamówienia]])</f>
        <v>2020</v>
      </c>
    </row>
    <row r="5258" spans="2:14" x14ac:dyDescent="0.3">
      <c r="B5258" s="32">
        <v>996849</v>
      </c>
      <c r="C5258" s="5" t="s">
        <v>21</v>
      </c>
      <c r="D5258" s="5" t="s">
        <v>22</v>
      </c>
      <c r="E5258" s="5" t="s">
        <v>34</v>
      </c>
      <c r="F5258" s="5">
        <v>172</v>
      </c>
      <c r="G5258" s="6">
        <v>43877</v>
      </c>
      <c r="H5258" s="6">
        <v>43881</v>
      </c>
      <c r="I5258" s="6">
        <v>43882</v>
      </c>
      <c r="J5258" s="5" t="s">
        <v>30</v>
      </c>
      <c r="K5258" s="7">
        <v>863.69</v>
      </c>
      <c r="L5258" s="35">
        <v>630.49</v>
      </c>
      <c r="M5258" s="36">
        <f t="shared" si="82"/>
        <v>233.20000000000005</v>
      </c>
      <c r="N5258" s="37">
        <f>YEAR(Table1[[#This Row],[Data zamówienia]])</f>
        <v>2020</v>
      </c>
    </row>
    <row r="5259" spans="2:14" x14ac:dyDescent="0.3">
      <c r="B5259" s="32">
        <v>882230</v>
      </c>
      <c r="C5259" s="5" t="s">
        <v>27</v>
      </c>
      <c r="D5259" s="5" t="s">
        <v>28</v>
      </c>
      <c r="E5259" s="5" t="s">
        <v>31</v>
      </c>
      <c r="F5259" s="5">
        <v>167</v>
      </c>
      <c r="G5259" s="6">
        <v>43877</v>
      </c>
      <c r="H5259" s="6">
        <v>43880</v>
      </c>
      <c r="I5259" s="6">
        <v>43884</v>
      </c>
      <c r="J5259" s="5" t="s">
        <v>33</v>
      </c>
      <c r="K5259" s="7">
        <v>1641.66</v>
      </c>
      <c r="L5259" s="35">
        <v>1526.74</v>
      </c>
      <c r="M5259" s="36">
        <f t="shared" si="82"/>
        <v>114.92000000000007</v>
      </c>
      <c r="N5259" s="37">
        <f>YEAR(Table1[[#This Row],[Data zamówienia]])</f>
        <v>2020</v>
      </c>
    </row>
    <row r="5260" spans="2:14" x14ac:dyDescent="0.3">
      <c r="B5260" s="32">
        <v>360862</v>
      </c>
      <c r="C5260" s="5" t="s">
        <v>27</v>
      </c>
      <c r="D5260" s="5" t="s">
        <v>36</v>
      </c>
      <c r="E5260" s="5" t="s">
        <v>31</v>
      </c>
      <c r="F5260" s="5">
        <v>191</v>
      </c>
      <c r="G5260" s="6">
        <v>43878</v>
      </c>
      <c r="H5260" s="6">
        <v>43880</v>
      </c>
      <c r="I5260" s="6">
        <v>43881</v>
      </c>
      <c r="J5260" s="5" t="s">
        <v>30</v>
      </c>
      <c r="K5260" s="7">
        <v>334.68</v>
      </c>
      <c r="L5260" s="35">
        <v>214.2</v>
      </c>
      <c r="M5260" s="36">
        <f t="shared" si="82"/>
        <v>120.48000000000002</v>
      </c>
      <c r="N5260" s="37">
        <f>YEAR(Table1[[#This Row],[Data zamówienia]])</f>
        <v>2020</v>
      </c>
    </row>
    <row r="5261" spans="2:14" x14ac:dyDescent="0.3">
      <c r="B5261" s="32">
        <v>765743</v>
      </c>
      <c r="C5261" s="5" t="s">
        <v>21</v>
      </c>
      <c r="D5261" s="5" t="s">
        <v>22</v>
      </c>
      <c r="E5261" s="5" t="s">
        <v>23</v>
      </c>
      <c r="F5261" s="5">
        <v>162</v>
      </c>
      <c r="G5261" s="6">
        <v>43878</v>
      </c>
      <c r="H5261" s="6">
        <v>43881</v>
      </c>
      <c r="I5261" s="6">
        <v>43882</v>
      </c>
      <c r="J5261" s="5" t="s">
        <v>30</v>
      </c>
      <c r="K5261" s="7">
        <v>672.55</v>
      </c>
      <c r="L5261" s="35">
        <v>504.41</v>
      </c>
      <c r="M5261" s="36">
        <f t="shared" si="82"/>
        <v>168.13999999999993</v>
      </c>
      <c r="N5261" s="37">
        <f>YEAR(Table1[[#This Row],[Data zamówienia]])</f>
        <v>2020</v>
      </c>
    </row>
    <row r="5262" spans="2:14" x14ac:dyDescent="0.3">
      <c r="B5262" s="32">
        <v>84825</v>
      </c>
      <c r="C5262" s="5" t="s">
        <v>35</v>
      </c>
      <c r="D5262" s="5" t="s">
        <v>22</v>
      </c>
      <c r="E5262" s="5" t="s">
        <v>25</v>
      </c>
      <c r="F5262" s="5">
        <v>284</v>
      </c>
      <c r="G5262" s="6">
        <v>43877</v>
      </c>
      <c r="H5262" s="6">
        <v>43879</v>
      </c>
      <c r="I5262" s="6">
        <v>43883</v>
      </c>
      <c r="J5262" s="5" t="s">
        <v>30</v>
      </c>
      <c r="K5262" s="7">
        <v>217</v>
      </c>
      <c r="L5262" s="35">
        <v>134.54</v>
      </c>
      <c r="M5262" s="36">
        <f t="shared" si="82"/>
        <v>82.460000000000008</v>
      </c>
      <c r="N5262" s="37">
        <f>YEAR(Table1[[#This Row],[Data zamówienia]])</f>
        <v>2020</v>
      </c>
    </row>
    <row r="5263" spans="2:14" x14ac:dyDescent="0.3">
      <c r="B5263" s="32">
        <v>656895</v>
      </c>
      <c r="C5263" s="5" t="s">
        <v>21</v>
      </c>
      <c r="D5263" s="5" t="s">
        <v>22</v>
      </c>
      <c r="E5263" s="5" t="s">
        <v>34</v>
      </c>
      <c r="F5263" s="5">
        <v>64</v>
      </c>
      <c r="G5263" s="6">
        <v>43878</v>
      </c>
      <c r="H5263" s="6">
        <v>43880</v>
      </c>
      <c r="I5263" s="6">
        <v>43887</v>
      </c>
      <c r="J5263" s="5" t="s">
        <v>33</v>
      </c>
      <c r="K5263" s="7">
        <v>1823.37</v>
      </c>
      <c r="L5263" s="35">
        <v>1002.85</v>
      </c>
      <c r="M5263" s="36">
        <f t="shared" si="82"/>
        <v>820.51999999999987</v>
      </c>
      <c r="N5263" s="37">
        <f>YEAR(Table1[[#This Row],[Data zamówienia]])</f>
        <v>2020</v>
      </c>
    </row>
    <row r="5264" spans="2:14" x14ac:dyDescent="0.3">
      <c r="B5264" s="32">
        <v>34710</v>
      </c>
      <c r="C5264" s="5" t="s">
        <v>27</v>
      </c>
      <c r="D5264" s="5" t="s">
        <v>28</v>
      </c>
      <c r="E5264" s="5" t="s">
        <v>31</v>
      </c>
      <c r="F5264" s="5">
        <v>260</v>
      </c>
      <c r="G5264" s="6">
        <v>43877</v>
      </c>
      <c r="H5264" s="6">
        <v>43881</v>
      </c>
      <c r="I5264" s="6">
        <v>43886</v>
      </c>
      <c r="J5264" s="5" t="s">
        <v>32</v>
      </c>
      <c r="K5264" s="7">
        <v>1049.29</v>
      </c>
      <c r="L5264" s="35">
        <v>545.63</v>
      </c>
      <c r="M5264" s="36">
        <f t="shared" si="82"/>
        <v>503.65999999999997</v>
      </c>
      <c r="N5264" s="37">
        <f>YEAR(Table1[[#This Row],[Data zamówienia]])</f>
        <v>2020</v>
      </c>
    </row>
    <row r="5265" spans="2:14" x14ac:dyDescent="0.3">
      <c r="B5265" s="32">
        <v>939250</v>
      </c>
      <c r="C5265" s="5" t="s">
        <v>27</v>
      </c>
      <c r="D5265" s="5" t="s">
        <v>36</v>
      </c>
      <c r="E5265" s="5" t="s">
        <v>31</v>
      </c>
      <c r="F5265" s="5">
        <v>25</v>
      </c>
      <c r="G5265" s="6">
        <v>43878</v>
      </c>
      <c r="H5265" s="6">
        <v>43878</v>
      </c>
      <c r="I5265" s="6">
        <v>43880</v>
      </c>
      <c r="J5265" s="5" t="s">
        <v>24</v>
      </c>
      <c r="K5265" s="7">
        <v>793.58</v>
      </c>
      <c r="L5265" s="35">
        <v>579.30999999999995</v>
      </c>
      <c r="M5265" s="36">
        <f t="shared" si="82"/>
        <v>214.2700000000001</v>
      </c>
      <c r="N5265" s="37">
        <f>YEAR(Table1[[#This Row],[Data zamówienia]])</f>
        <v>2020</v>
      </c>
    </row>
    <row r="5266" spans="2:14" x14ac:dyDescent="0.3">
      <c r="B5266" s="32">
        <v>869054</v>
      </c>
      <c r="C5266" s="5" t="s">
        <v>35</v>
      </c>
      <c r="D5266" s="5" t="s">
        <v>28</v>
      </c>
      <c r="E5266" s="5" t="s">
        <v>34</v>
      </c>
      <c r="F5266" s="5">
        <v>202</v>
      </c>
      <c r="G5266" s="6">
        <v>43878</v>
      </c>
      <c r="H5266" s="6">
        <v>43882</v>
      </c>
      <c r="I5266" s="6">
        <v>43889</v>
      </c>
      <c r="J5266" s="5" t="s">
        <v>30</v>
      </c>
      <c r="K5266" s="7">
        <v>527.55999999999995</v>
      </c>
      <c r="L5266" s="35">
        <v>379.84</v>
      </c>
      <c r="M5266" s="36">
        <f t="shared" si="82"/>
        <v>147.71999999999997</v>
      </c>
      <c r="N5266" s="37">
        <f>YEAR(Table1[[#This Row],[Data zamówienia]])</f>
        <v>2020</v>
      </c>
    </row>
    <row r="5267" spans="2:14" x14ac:dyDescent="0.3">
      <c r="B5267" s="32">
        <v>148702</v>
      </c>
      <c r="C5267" s="5" t="s">
        <v>27</v>
      </c>
      <c r="D5267" s="5" t="s">
        <v>36</v>
      </c>
      <c r="E5267" s="5" t="s">
        <v>29</v>
      </c>
      <c r="F5267" s="5">
        <v>43</v>
      </c>
      <c r="G5267" s="6">
        <v>43879</v>
      </c>
      <c r="H5267" s="6">
        <v>43880</v>
      </c>
      <c r="I5267" s="6">
        <v>43885</v>
      </c>
      <c r="J5267" s="5" t="s">
        <v>30</v>
      </c>
      <c r="K5267" s="7">
        <v>1172.79</v>
      </c>
      <c r="L5267" s="35">
        <v>1032.06</v>
      </c>
      <c r="M5267" s="36">
        <f t="shared" si="82"/>
        <v>140.73000000000002</v>
      </c>
      <c r="N5267" s="37">
        <f>YEAR(Table1[[#This Row],[Data zamówienia]])</f>
        <v>2020</v>
      </c>
    </row>
    <row r="5268" spans="2:14" x14ac:dyDescent="0.3">
      <c r="B5268" s="32">
        <v>148948</v>
      </c>
      <c r="C5268" s="5" t="s">
        <v>35</v>
      </c>
      <c r="D5268" s="5" t="s">
        <v>39</v>
      </c>
      <c r="E5268" s="5" t="s">
        <v>31</v>
      </c>
      <c r="F5268" s="5">
        <v>112</v>
      </c>
      <c r="G5268" s="6">
        <v>43878</v>
      </c>
      <c r="H5268" s="6">
        <v>43882</v>
      </c>
      <c r="I5268" s="6">
        <v>43887</v>
      </c>
      <c r="J5268" s="5" t="s">
        <v>32</v>
      </c>
      <c r="K5268" s="7">
        <v>1230.5999999999999</v>
      </c>
      <c r="L5268" s="35">
        <v>762.97</v>
      </c>
      <c r="M5268" s="36">
        <f t="shared" si="82"/>
        <v>467.62999999999988</v>
      </c>
      <c r="N5268" s="37">
        <f>YEAR(Table1[[#This Row],[Data zamówienia]])</f>
        <v>2020</v>
      </c>
    </row>
    <row r="5269" spans="2:14" x14ac:dyDescent="0.3">
      <c r="B5269" s="32">
        <v>840046</v>
      </c>
      <c r="C5269" s="5" t="s">
        <v>21</v>
      </c>
      <c r="D5269" s="5" t="s">
        <v>22</v>
      </c>
      <c r="E5269" s="5" t="s">
        <v>37</v>
      </c>
      <c r="F5269" s="5">
        <v>102</v>
      </c>
      <c r="G5269" s="6">
        <v>43879</v>
      </c>
      <c r="H5269" s="6">
        <v>43880</v>
      </c>
      <c r="I5269" s="6">
        <v>43883</v>
      </c>
      <c r="J5269" s="5" t="s">
        <v>24</v>
      </c>
      <c r="K5269" s="7">
        <v>1039.94</v>
      </c>
      <c r="L5269" s="35">
        <v>686.36</v>
      </c>
      <c r="M5269" s="36">
        <f t="shared" si="82"/>
        <v>353.58000000000004</v>
      </c>
      <c r="N5269" s="37">
        <f>YEAR(Table1[[#This Row],[Data zamówienia]])</f>
        <v>2020</v>
      </c>
    </row>
    <row r="5270" spans="2:14" x14ac:dyDescent="0.3">
      <c r="B5270" s="32">
        <v>799684</v>
      </c>
      <c r="C5270" s="5" t="s">
        <v>27</v>
      </c>
      <c r="D5270" s="5" t="s">
        <v>36</v>
      </c>
      <c r="E5270" s="5" t="s">
        <v>34</v>
      </c>
      <c r="F5270" s="5">
        <v>63</v>
      </c>
      <c r="G5270" s="6">
        <v>43878</v>
      </c>
      <c r="H5270" s="6">
        <v>43880</v>
      </c>
      <c r="I5270" s="6">
        <v>43881</v>
      </c>
      <c r="J5270" s="5" t="s">
        <v>40</v>
      </c>
      <c r="K5270" s="7">
        <v>1868.02</v>
      </c>
      <c r="L5270" s="35">
        <v>1251.57</v>
      </c>
      <c r="M5270" s="36">
        <f t="shared" si="82"/>
        <v>616.45000000000005</v>
      </c>
      <c r="N5270" s="37">
        <f>YEAR(Table1[[#This Row],[Data zamówienia]])</f>
        <v>2020</v>
      </c>
    </row>
    <row r="5271" spans="2:14" x14ac:dyDescent="0.3">
      <c r="B5271" s="32">
        <v>914239</v>
      </c>
      <c r="C5271" s="5" t="s">
        <v>35</v>
      </c>
      <c r="D5271" s="5" t="s">
        <v>28</v>
      </c>
      <c r="E5271" s="5" t="s">
        <v>25</v>
      </c>
      <c r="F5271" s="5">
        <v>272</v>
      </c>
      <c r="G5271" s="6">
        <v>43878</v>
      </c>
      <c r="H5271" s="6">
        <v>43882</v>
      </c>
      <c r="I5271" s="6">
        <v>43886</v>
      </c>
      <c r="J5271" s="5" t="s">
        <v>26</v>
      </c>
      <c r="K5271" s="7">
        <v>419.59</v>
      </c>
      <c r="L5271" s="35">
        <v>255.95</v>
      </c>
      <c r="M5271" s="36">
        <f t="shared" si="82"/>
        <v>163.63999999999999</v>
      </c>
      <c r="N5271" s="37">
        <f>YEAR(Table1[[#This Row],[Data zamówienia]])</f>
        <v>2020</v>
      </c>
    </row>
    <row r="5272" spans="2:14" x14ac:dyDescent="0.3">
      <c r="B5272" s="32">
        <v>316383</v>
      </c>
      <c r="C5272" s="5" t="s">
        <v>27</v>
      </c>
      <c r="D5272" s="5" t="s">
        <v>39</v>
      </c>
      <c r="E5272" s="5" t="s">
        <v>29</v>
      </c>
      <c r="F5272" s="5">
        <v>82</v>
      </c>
      <c r="G5272" s="6">
        <v>43879</v>
      </c>
      <c r="H5272" s="6">
        <v>43881</v>
      </c>
      <c r="I5272" s="6">
        <v>43885</v>
      </c>
      <c r="J5272" s="5" t="s">
        <v>40</v>
      </c>
      <c r="K5272" s="7">
        <v>1034.3599999999999</v>
      </c>
      <c r="L5272" s="35">
        <v>920.58</v>
      </c>
      <c r="M5272" s="36">
        <f t="shared" si="82"/>
        <v>113.77999999999986</v>
      </c>
      <c r="N5272" s="37">
        <f>YEAR(Table1[[#This Row],[Data zamówienia]])</f>
        <v>2020</v>
      </c>
    </row>
    <row r="5273" spans="2:14" x14ac:dyDescent="0.3">
      <c r="B5273" s="32">
        <v>747749</v>
      </c>
      <c r="C5273" s="5" t="s">
        <v>21</v>
      </c>
      <c r="D5273" s="5" t="s">
        <v>39</v>
      </c>
      <c r="E5273" s="5" t="s">
        <v>34</v>
      </c>
      <c r="F5273" s="5">
        <v>142</v>
      </c>
      <c r="G5273" s="6">
        <v>43879</v>
      </c>
      <c r="H5273" s="6">
        <v>43879</v>
      </c>
      <c r="I5273" s="6">
        <v>43883</v>
      </c>
      <c r="J5273" s="5" t="s">
        <v>26</v>
      </c>
      <c r="K5273" s="7">
        <v>1724.52</v>
      </c>
      <c r="L5273" s="35">
        <v>1327.88</v>
      </c>
      <c r="M5273" s="36">
        <f t="shared" si="82"/>
        <v>396.63999999999987</v>
      </c>
      <c r="N5273" s="37">
        <f>YEAR(Table1[[#This Row],[Data zamówienia]])</f>
        <v>2020</v>
      </c>
    </row>
    <row r="5274" spans="2:14" x14ac:dyDescent="0.3">
      <c r="B5274" s="32">
        <v>576359</v>
      </c>
      <c r="C5274" s="5" t="s">
        <v>38</v>
      </c>
      <c r="D5274" s="5" t="s">
        <v>39</v>
      </c>
      <c r="E5274" s="5" t="s">
        <v>25</v>
      </c>
      <c r="F5274" s="5">
        <v>187</v>
      </c>
      <c r="G5274" s="6">
        <v>43878</v>
      </c>
      <c r="H5274" s="6">
        <v>43879</v>
      </c>
      <c r="I5274" s="6">
        <v>43883</v>
      </c>
      <c r="J5274" s="5" t="s">
        <v>40</v>
      </c>
      <c r="K5274" s="7">
        <v>1014.98</v>
      </c>
      <c r="L5274" s="35">
        <v>822.13</v>
      </c>
      <c r="M5274" s="36">
        <f t="shared" si="82"/>
        <v>192.85000000000002</v>
      </c>
      <c r="N5274" s="37">
        <f>YEAR(Table1[[#This Row],[Data zamówienia]])</f>
        <v>2020</v>
      </c>
    </row>
    <row r="5275" spans="2:14" x14ac:dyDescent="0.3">
      <c r="B5275" s="32">
        <v>88642</v>
      </c>
      <c r="C5275" s="5" t="s">
        <v>27</v>
      </c>
      <c r="D5275" s="5" t="s">
        <v>36</v>
      </c>
      <c r="E5275" s="5" t="s">
        <v>34</v>
      </c>
      <c r="F5275" s="5">
        <v>360</v>
      </c>
      <c r="G5275" s="6">
        <v>43879</v>
      </c>
      <c r="H5275" s="6">
        <v>43881</v>
      </c>
      <c r="I5275" s="6">
        <v>43888</v>
      </c>
      <c r="J5275" s="5" t="s">
        <v>32</v>
      </c>
      <c r="K5275" s="7">
        <v>360.42</v>
      </c>
      <c r="L5275" s="35">
        <v>205.44</v>
      </c>
      <c r="M5275" s="36">
        <f t="shared" si="82"/>
        <v>154.98000000000002</v>
      </c>
      <c r="N5275" s="37">
        <f>YEAR(Table1[[#This Row],[Data zamówienia]])</f>
        <v>2020</v>
      </c>
    </row>
    <row r="5276" spans="2:14" x14ac:dyDescent="0.3">
      <c r="B5276" s="32">
        <v>97419</v>
      </c>
      <c r="C5276" s="5" t="s">
        <v>38</v>
      </c>
      <c r="D5276" s="5" t="s">
        <v>39</v>
      </c>
      <c r="E5276" s="5" t="s">
        <v>31</v>
      </c>
      <c r="F5276" s="5">
        <v>365</v>
      </c>
      <c r="G5276" s="6">
        <v>43879</v>
      </c>
      <c r="H5276" s="6">
        <v>43881</v>
      </c>
      <c r="I5276" s="6">
        <v>43888</v>
      </c>
      <c r="J5276" s="5" t="s">
        <v>32</v>
      </c>
      <c r="K5276" s="7">
        <v>416</v>
      </c>
      <c r="L5276" s="35">
        <v>278.72000000000003</v>
      </c>
      <c r="M5276" s="36">
        <f t="shared" si="82"/>
        <v>137.27999999999997</v>
      </c>
      <c r="N5276" s="37">
        <f>YEAR(Table1[[#This Row],[Data zamówienia]])</f>
        <v>2020</v>
      </c>
    </row>
    <row r="5277" spans="2:14" x14ac:dyDescent="0.3">
      <c r="B5277" s="32">
        <v>795604</v>
      </c>
      <c r="C5277" s="5" t="s">
        <v>21</v>
      </c>
      <c r="D5277" s="5" t="s">
        <v>36</v>
      </c>
      <c r="E5277" s="5" t="s">
        <v>37</v>
      </c>
      <c r="F5277" s="5">
        <v>316</v>
      </c>
      <c r="G5277" s="6">
        <v>43880</v>
      </c>
      <c r="H5277" s="6">
        <v>43882</v>
      </c>
      <c r="I5277" s="6">
        <v>43883</v>
      </c>
      <c r="J5277" s="5" t="s">
        <v>30</v>
      </c>
      <c r="K5277" s="7">
        <v>1747.33</v>
      </c>
      <c r="L5277" s="35">
        <v>1607.54</v>
      </c>
      <c r="M5277" s="36">
        <f t="shared" si="82"/>
        <v>139.78999999999996</v>
      </c>
      <c r="N5277" s="37">
        <f>YEAR(Table1[[#This Row],[Data zamówienia]])</f>
        <v>2020</v>
      </c>
    </row>
    <row r="5278" spans="2:14" x14ac:dyDescent="0.3">
      <c r="B5278" s="32">
        <v>811184</v>
      </c>
      <c r="C5278" s="5" t="s">
        <v>21</v>
      </c>
      <c r="D5278" s="5" t="s">
        <v>22</v>
      </c>
      <c r="E5278" s="5" t="s">
        <v>31</v>
      </c>
      <c r="F5278" s="5">
        <v>357</v>
      </c>
      <c r="G5278" s="6">
        <v>43880</v>
      </c>
      <c r="H5278" s="6">
        <v>43883</v>
      </c>
      <c r="I5278" s="6">
        <v>43889</v>
      </c>
      <c r="J5278" s="5" t="s">
        <v>40</v>
      </c>
      <c r="K5278" s="7">
        <v>1799.83</v>
      </c>
      <c r="L5278" s="35">
        <v>1439.86</v>
      </c>
      <c r="M5278" s="36">
        <f t="shared" si="82"/>
        <v>359.97</v>
      </c>
      <c r="N5278" s="37">
        <f>YEAR(Table1[[#This Row],[Data zamówienia]])</f>
        <v>2020</v>
      </c>
    </row>
    <row r="5279" spans="2:14" x14ac:dyDescent="0.3">
      <c r="B5279" s="32">
        <v>133816</v>
      </c>
      <c r="C5279" s="5" t="s">
        <v>21</v>
      </c>
      <c r="D5279" s="5" t="s">
        <v>28</v>
      </c>
      <c r="E5279" s="5" t="s">
        <v>23</v>
      </c>
      <c r="F5279" s="5">
        <v>64</v>
      </c>
      <c r="G5279" s="6">
        <v>43879</v>
      </c>
      <c r="H5279" s="6">
        <v>43880</v>
      </c>
      <c r="I5279" s="6">
        <v>43881</v>
      </c>
      <c r="J5279" s="5" t="s">
        <v>40</v>
      </c>
      <c r="K5279" s="7">
        <v>1259.06</v>
      </c>
      <c r="L5279" s="35">
        <v>768.03</v>
      </c>
      <c r="M5279" s="36">
        <f t="shared" si="82"/>
        <v>491.03</v>
      </c>
      <c r="N5279" s="37">
        <f>YEAR(Table1[[#This Row],[Data zamówienia]])</f>
        <v>2020</v>
      </c>
    </row>
    <row r="5280" spans="2:14" x14ac:dyDescent="0.3">
      <c r="B5280" s="32">
        <v>867672</v>
      </c>
      <c r="C5280" s="5" t="s">
        <v>35</v>
      </c>
      <c r="D5280" s="5" t="s">
        <v>28</v>
      </c>
      <c r="E5280" s="5" t="s">
        <v>25</v>
      </c>
      <c r="F5280" s="5">
        <v>332</v>
      </c>
      <c r="G5280" s="6">
        <v>43880</v>
      </c>
      <c r="H5280" s="6">
        <v>43881</v>
      </c>
      <c r="I5280" s="6">
        <v>43884</v>
      </c>
      <c r="J5280" s="5" t="s">
        <v>24</v>
      </c>
      <c r="K5280" s="7">
        <v>1476.3</v>
      </c>
      <c r="L5280" s="35">
        <v>797.2</v>
      </c>
      <c r="M5280" s="36">
        <f t="shared" si="82"/>
        <v>679.09999999999991</v>
      </c>
      <c r="N5280" s="37">
        <f>YEAR(Table1[[#This Row],[Data zamówienia]])</f>
        <v>2020</v>
      </c>
    </row>
    <row r="5281" spans="2:14" x14ac:dyDescent="0.3">
      <c r="B5281" s="32">
        <v>427044</v>
      </c>
      <c r="C5281" s="5" t="s">
        <v>35</v>
      </c>
      <c r="D5281" s="5" t="s">
        <v>22</v>
      </c>
      <c r="E5281" s="5" t="s">
        <v>34</v>
      </c>
      <c r="F5281" s="5">
        <v>333</v>
      </c>
      <c r="G5281" s="6">
        <v>43880</v>
      </c>
      <c r="H5281" s="6">
        <v>43883</v>
      </c>
      <c r="I5281" s="6">
        <v>43886</v>
      </c>
      <c r="J5281" s="5" t="s">
        <v>24</v>
      </c>
      <c r="K5281" s="7">
        <v>355.34</v>
      </c>
      <c r="L5281" s="35">
        <v>198.99</v>
      </c>
      <c r="M5281" s="36">
        <f t="shared" si="82"/>
        <v>156.34999999999997</v>
      </c>
      <c r="N5281" s="37">
        <f>YEAR(Table1[[#This Row],[Data zamówienia]])</f>
        <v>2020</v>
      </c>
    </row>
    <row r="5282" spans="2:14" x14ac:dyDescent="0.3">
      <c r="B5282" s="32">
        <v>624269</v>
      </c>
      <c r="C5282" s="5" t="s">
        <v>27</v>
      </c>
      <c r="D5282" s="5" t="s">
        <v>39</v>
      </c>
      <c r="E5282" s="5" t="s">
        <v>23</v>
      </c>
      <c r="F5282" s="5">
        <v>281</v>
      </c>
      <c r="G5282" s="6">
        <v>43879</v>
      </c>
      <c r="H5282" s="6">
        <v>43883</v>
      </c>
      <c r="I5282" s="6">
        <v>43887</v>
      </c>
      <c r="J5282" s="5" t="s">
        <v>32</v>
      </c>
      <c r="K5282" s="7">
        <v>949.16</v>
      </c>
      <c r="L5282" s="35">
        <v>607.46</v>
      </c>
      <c r="M5282" s="36">
        <f t="shared" si="82"/>
        <v>341.69999999999993</v>
      </c>
      <c r="N5282" s="37">
        <f>YEAR(Table1[[#This Row],[Data zamówienia]])</f>
        <v>2020</v>
      </c>
    </row>
    <row r="5283" spans="2:14" x14ac:dyDescent="0.3">
      <c r="B5283" s="32">
        <v>530976</v>
      </c>
      <c r="C5283" s="5" t="s">
        <v>35</v>
      </c>
      <c r="D5283" s="5" t="s">
        <v>39</v>
      </c>
      <c r="E5283" s="5" t="s">
        <v>37</v>
      </c>
      <c r="F5283" s="5">
        <v>104</v>
      </c>
      <c r="G5283" s="6">
        <v>43880</v>
      </c>
      <c r="H5283" s="6">
        <v>43881</v>
      </c>
      <c r="I5283" s="6">
        <v>43887</v>
      </c>
      <c r="J5283" s="5" t="s">
        <v>30</v>
      </c>
      <c r="K5283" s="7">
        <v>308.58999999999997</v>
      </c>
      <c r="L5283" s="35">
        <v>283.89999999999998</v>
      </c>
      <c r="M5283" s="36">
        <f t="shared" si="82"/>
        <v>24.689999999999998</v>
      </c>
      <c r="N5283" s="37">
        <f>YEAR(Table1[[#This Row],[Data zamówienia]])</f>
        <v>2020</v>
      </c>
    </row>
    <row r="5284" spans="2:14" x14ac:dyDescent="0.3">
      <c r="B5284" s="32">
        <v>234719</v>
      </c>
      <c r="C5284" s="5" t="s">
        <v>21</v>
      </c>
      <c r="D5284" s="5" t="s">
        <v>22</v>
      </c>
      <c r="E5284" s="5" t="s">
        <v>37</v>
      </c>
      <c r="F5284" s="5">
        <v>142</v>
      </c>
      <c r="G5284" s="6">
        <v>43881</v>
      </c>
      <c r="H5284" s="6">
        <v>43884</v>
      </c>
      <c r="I5284" s="6">
        <v>43886</v>
      </c>
      <c r="J5284" s="5" t="s">
        <v>26</v>
      </c>
      <c r="K5284" s="7">
        <v>1222.83</v>
      </c>
      <c r="L5284" s="35">
        <v>721.47</v>
      </c>
      <c r="M5284" s="36">
        <f t="shared" si="82"/>
        <v>501.3599999999999</v>
      </c>
      <c r="N5284" s="37">
        <f>YEAR(Table1[[#This Row],[Data zamówienia]])</f>
        <v>2020</v>
      </c>
    </row>
    <row r="5285" spans="2:14" x14ac:dyDescent="0.3">
      <c r="B5285" s="32">
        <v>52281</v>
      </c>
      <c r="C5285" s="5" t="s">
        <v>21</v>
      </c>
      <c r="D5285" s="5" t="s">
        <v>28</v>
      </c>
      <c r="E5285" s="5" t="s">
        <v>29</v>
      </c>
      <c r="F5285" s="5">
        <v>106</v>
      </c>
      <c r="G5285" s="6">
        <v>43880</v>
      </c>
      <c r="H5285" s="6">
        <v>43884</v>
      </c>
      <c r="I5285" s="6">
        <v>43885</v>
      </c>
      <c r="J5285" s="5" t="s">
        <v>26</v>
      </c>
      <c r="K5285" s="7">
        <v>1154.52</v>
      </c>
      <c r="L5285" s="35">
        <v>935.16</v>
      </c>
      <c r="M5285" s="36">
        <f t="shared" si="82"/>
        <v>219.36</v>
      </c>
      <c r="N5285" s="37">
        <f>YEAR(Table1[[#This Row],[Data zamówienia]])</f>
        <v>2020</v>
      </c>
    </row>
    <row r="5286" spans="2:14" x14ac:dyDescent="0.3">
      <c r="B5286" s="32">
        <v>916337</v>
      </c>
      <c r="C5286" s="5" t="s">
        <v>38</v>
      </c>
      <c r="D5286" s="5" t="s">
        <v>22</v>
      </c>
      <c r="E5286" s="5" t="s">
        <v>25</v>
      </c>
      <c r="F5286" s="5">
        <v>144</v>
      </c>
      <c r="G5286" s="6">
        <v>43880</v>
      </c>
      <c r="H5286" s="6">
        <v>43883</v>
      </c>
      <c r="I5286" s="6">
        <v>43887</v>
      </c>
      <c r="J5286" s="5" t="s">
        <v>40</v>
      </c>
      <c r="K5286" s="7">
        <v>1999.4</v>
      </c>
      <c r="L5286" s="35">
        <v>1299.6099999999999</v>
      </c>
      <c r="M5286" s="36">
        <f t="shared" si="82"/>
        <v>699.79000000000019</v>
      </c>
      <c r="N5286" s="37">
        <f>YEAR(Table1[[#This Row],[Data zamówienia]])</f>
        <v>2020</v>
      </c>
    </row>
    <row r="5287" spans="2:14" x14ac:dyDescent="0.3">
      <c r="B5287" s="32">
        <v>971111</v>
      </c>
      <c r="C5287" s="5" t="s">
        <v>35</v>
      </c>
      <c r="D5287" s="5" t="s">
        <v>22</v>
      </c>
      <c r="E5287" s="5" t="s">
        <v>23</v>
      </c>
      <c r="F5287" s="5">
        <v>124</v>
      </c>
      <c r="G5287" s="6">
        <v>43880</v>
      </c>
      <c r="H5287" s="6">
        <v>43881</v>
      </c>
      <c r="I5287" s="6">
        <v>43887</v>
      </c>
      <c r="J5287" s="5" t="s">
        <v>40</v>
      </c>
      <c r="K5287" s="7">
        <v>1462.22</v>
      </c>
      <c r="L5287" s="35">
        <v>774.98</v>
      </c>
      <c r="M5287" s="36">
        <f t="shared" si="82"/>
        <v>687.24</v>
      </c>
      <c r="N5287" s="37">
        <f>YEAR(Table1[[#This Row],[Data zamówienia]])</f>
        <v>2020</v>
      </c>
    </row>
    <row r="5288" spans="2:14" x14ac:dyDescent="0.3">
      <c r="B5288" s="32">
        <v>72046</v>
      </c>
      <c r="C5288" s="5" t="s">
        <v>35</v>
      </c>
      <c r="D5288" s="5" t="s">
        <v>36</v>
      </c>
      <c r="E5288" s="5" t="s">
        <v>29</v>
      </c>
      <c r="F5288" s="5">
        <v>241</v>
      </c>
      <c r="G5288" s="6">
        <v>43881</v>
      </c>
      <c r="H5288" s="6">
        <v>43884</v>
      </c>
      <c r="I5288" s="6">
        <v>43886</v>
      </c>
      <c r="J5288" s="5" t="s">
        <v>32</v>
      </c>
      <c r="K5288" s="7">
        <v>1700.22</v>
      </c>
      <c r="L5288" s="35">
        <v>1343.17</v>
      </c>
      <c r="M5288" s="36">
        <f t="shared" si="82"/>
        <v>357.04999999999995</v>
      </c>
      <c r="N5288" s="37">
        <f>YEAR(Table1[[#This Row],[Data zamówienia]])</f>
        <v>2020</v>
      </c>
    </row>
    <row r="5289" spans="2:14" x14ac:dyDescent="0.3">
      <c r="B5289" s="32">
        <v>560968</v>
      </c>
      <c r="C5289" s="5" t="s">
        <v>27</v>
      </c>
      <c r="D5289" s="5" t="s">
        <v>22</v>
      </c>
      <c r="E5289" s="5" t="s">
        <v>31</v>
      </c>
      <c r="F5289" s="5">
        <v>152</v>
      </c>
      <c r="G5289" s="6">
        <v>43880</v>
      </c>
      <c r="H5289" s="6">
        <v>43883</v>
      </c>
      <c r="I5289" s="6">
        <v>43886</v>
      </c>
      <c r="J5289" s="5" t="s">
        <v>32</v>
      </c>
      <c r="K5289" s="7">
        <v>922.91</v>
      </c>
      <c r="L5289" s="35">
        <v>858.31</v>
      </c>
      <c r="M5289" s="36">
        <f t="shared" si="82"/>
        <v>64.600000000000023</v>
      </c>
      <c r="N5289" s="37">
        <f>YEAR(Table1[[#This Row],[Data zamówienia]])</f>
        <v>2020</v>
      </c>
    </row>
    <row r="5290" spans="2:14" x14ac:dyDescent="0.3">
      <c r="B5290" s="32">
        <v>360401</v>
      </c>
      <c r="C5290" s="5" t="s">
        <v>35</v>
      </c>
      <c r="D5290" s="5" t="s">
        <v>28</v>
      </c>
      <c r="E5290" s="5" t="s">
        <v>23</v>
      </c>
      <c r="F5290" s="5">
        <v>162</v>
      </c>
      <c r="G5290" s="6">
        <v>43880</v>
      </c>
      <c r="H5290" s="6">
        <v>43881</v>
      </c>
      <c r="I5290" s="6">
        <v>43882</v>
      </c>
      <c r="J5290" s="5" t="s">
        <v>24</v>
      </c>
      <c r="K5290" s="7">
        <v>395.35</v>
      </c>
      <c r="L5290" s="35">
        <v>312.33</v>
      </c>
      <c r="M5290" s="36">
        <f t="shared" si="82"/>
        <v>83.020000000000039</v>
      </c>
      <c r="N5290" s="37">
        <f>YEAR(Table1[[#This Row],[Data zamówienia]])</f>
        <v>2020</v>
      </c>
    </row>
    <row r="5291" spans="2:14" x14ac:dyDescent="0.3">
      <c r="B5291" s="32">
        <v>777083</v>
      </c>
      <c r="C5291" s="5" t="s">
        <v>35</v>
      </c>
      <c r="D5291" s="5" t="s">
        <v>22</v>
      </c>
      <c r="E5291" s="5" t="s">
        <v>23</v>
      </c>
      <c r="F5291" s="5">
        <v>54</v>
      </c>
      <c r="G5291" s="6">
        <v>43880</v>
      </c>
      <c r="H5291" s="6">
        <v>43883</v>
      </c>
      <c r="I5291" s="6">
        <v>43885</v>
      </c>
      <c r="J5291" s="5" t="s">
        <v>26</v>
      </c>
      <c r="K5291" s="7">
        <v>1358.29</v>
      </c>
      <c r="L5291" s="35">
        <v>910.05</v>
      </c>
      <c r="M5291" s="36">
        <f t="shared" si="82"/>
        <v>448.24</v>
      </c>
      <c r="N5291" s="37">
        <f>YEAR(Table1[[#This Row],[Data zamówienia]])</f>
        <v>2020</v>
      </c>
    </row>
    <row r="5292" spans="2:14" x14ac:dyDescent="0.3">
      <c r="B5292" s="32">
        <v>49475</v>
      </c>
      <c r="C5292" s="5" t="s">
        <v>27</v>
      </c>
      <c r="D5292" s="5" t="s">
        <v>36</v>
      </c>
      <c r="E5292" s="5" t="s">
        <v>23</v>
      </c>
      <c r="F5292" s="5">
        <v>224</v>
      </c>
      <c r="G5292" s="6">
        <v>43881</v>
      </c>
      <c r="H5292" s="6">
        <v>43884</v>
      </c>
      <c r="I5292" s="6">
        <v>43887</v>
      </c>
      <c r="J5292" s="5" t="s">
        <v>24</v>
      </c>
      <c r="K5292" s="7">
        <v>837.94</v>
      </c>
      <c r="L5292" s="35">
        <v>729.01</v>
      </c>
      <c r="M5292" s="36">
        <f t="shared" si="82"/>
        <v>108.93000000000006</v>
      </c>
      <c r="N5292" s="37">
        <f>YEAR(Table1[[#This Row],[Data zamówienia]])</f>
        <v>2020</v>
      </c>
    </row>
    <row r="5293" spans="2:14" x14ac:dyDescent="0.3">
      <c r="B5293" s="32">
        <v>804710</v>
      </c>
      <c r="C5293" s="5" t="s">
        <v>35</v>
      </c>
      <c r="D5293" s="5" t="s">
        <v>22</v>
      </c>
      <c r="E5293" s="5" t="s">
        <v>29</v>
      </c>
      <c r="F5293" s="5">
        <v>245</v>
      </c>
      <c r="G5293" s="6">
        <v>43880</v>
      </c>
      <c r="H5293" s="6">
        <v>43881</v>
      </c>
      <c r="I5293" s="6">
        <v>43884</v>
      </c>
      <c r="J5293" s="5" t="s">
        <v>32</v>
      </c>
      <c r="K5293" s="7">
        <v>682.7</v>
      </c>
      <c r="L5293" s="35">
        <v>607.6</v>
      </c>
      <c r="M5293" s="36">
        <f t="shared" si="82"/>
        <v>75.100000000000023</v>
      </c>
      <c r="N5293" s="37">
        <f>YEAR(Table1[[#This Row],[Data zamówienia]])</f>
        <v>2020</v>
      </c>
    </row>
    <row r="5294" spans="2:14" x14ac:dyDescent="0.3">
      <c r="B5294" s="32">
        <v>712069</v>
      </c>
      <c r="C5294" s="5" t="s">
        <v>21</v>
      </c>
      <c r="D5294" s="5" t="s">
        <v>28</v>
      </c>
      <c r="E5294" s="5" t="s">
        <v>37</v>
      </c>
      <c r="F5294" s="5">
        <v>217</v>
      </c>
      <c r="G5294" s="6">
        <v>43881</v>
      </c>
      <c r="H5294" s="6">
        <v>43882</v>
      </c>
      <c r="I5294" s="6">
        <v>43887</v>
      </c>
      <c r="J5294" s="5" t="s">
        <v>40</v>
      </c>
      <c r="K5294" s="7">
        <v>287.82</v>
      </c>
      <c r="L5294" s="35">
        <v>172.69</v>
      </c>
      <c r="M5294" s="36">
        <f t="shared" si="82"/>
        <v>115.13</v>
      </c>
      <c r="N5294" s="37">
        <f>YEAR(Table1[[#This Row],[Data zamówienia]])</f>
        <v>2020</v>
      </c>
    </row>
    <row r="5295" spans="2:14" x14ac:dyDescent="0.3">
      <c r="B5295" s="32">
        <v>730074</v>
      </c>
      <c r="C5295" s="5" t="s">
        <v>21</v>
      </c>
      <c r="D5295" s="5" t="s">
        <v>22</v>
      </c>
      <c r="E5295" s="5" t="s">
        <v>29</v>
      </c>
      <c r="F5295" s="5">
        <v>88</v>
      </c>
      <c r="G5295" s="6">
        <v>43881</v>
      </c>
      <c r="H5295" s="6">
        <v>43884</v>
      </c>
      <c r="I5295" s="6">
        <v>43887</v>
      </c>
      <c r="J5295" s="5" t="s">
        <v>33</v>
      </c>
      <c r="K5295" s="7">
        <v>649.05999999999995</v>
      </c>
      <c r="L5295" s="35">
        <v>538.72</v>
      </c>
      <c r="M5295" s="36">
        <f t="shared" si="82"/>
        <v>110.33999999999992</v>
      </c>
      <c r="N5295" s="37">
        <f>YEAR(Table1[[#This Row],[Data zamówienia]])</f>
        <v>2020</v>
      </c>
    </row>
    <row r="5296" spans="2:14" x14ac:dyDescent="0.3">
      <c r="B5296" s="32">
        <v>542527</v>
      </c>
      <c r="C5296" s="5" t="s">
        <v>38</v>
      </c>
      <c r="D5296" s="5" t="s">
        <v>39</v>
      </c>
      <c r="E5296" s="5" t="s">
        <v>25</v>
      </c>
      <c r="F5296" s="5">
        <v>353</v>
      </c>
      <c r="G5296" s="6">
        <v>43882</v>
      </c>
      <c r="H5296" s="6">
        <v>43885</v>
      </c>
      <c r="I5296" s="6">
        <v>43888</v>
      </c>
      <c r="J5296" s="5" t="s">
        <v>30</v>
      </c>
      <c r="K5296" s="7">
        <v>590.77</v>
      </c>
      <c r="L5296" s="35">
        <v>330.83</v>
      </c>
      <c r="M5296" s="36">
        <f t="shared" si="82"/>
        <v>259.94</v>
      </c>
      <c r="N5296" s="37">
        <f>YEAR(Table1[[#This Row],[Data zamówienia]])</f>
        <v>2020</v>
      </c>
    </row>
    <row r="5297" spans="2:14" x14ac:dyDescent="0.3">
      <c r="B5297" s="32">
        <v>874306</v>
      </c>
      <c r="C5297" s="5" t="s">
        <v>38</v>
      </c>
      <c r="D5297" s="5" t="s">
        <v>39</v>
      </c>
      <c r="E5297" s="5" t="s">
        <v>29</v>
      </c>
      <c r="F5297" s="5">
        <v>356</v>
      </c>
      <c r="G5297" s="6">
        <v>43882</v>
      </c>
      <c r="H5297" s="6">
        <v>43883</v>
      </c>
      <c r="I5297" s="6">
        <v>43888</v>
      </c>
      <c r="J5297" s="5" t="s">
        <v>40</v>
      </c>
      <c r="K5297" s="7">
        <v>395.35</v>
      </c>
      <c r="L5297" s="35">
        <v>233.26</v>
      </c>
      <c r="M5297" s="36">
        <f t="shared" si="82"/>
        <v>162.09000000000003</v>
      </c>
      <c r="N5297" s="37">
        <f>YEAR(Table1[[#This Row],[Data zamówienia]])</f>
        <v>2020</v>
      </c>
    </row>
    <row r="5298" spans="2:14" x14ac:dyDescent="0.3">
      <c r="B5298" s="32">
        <v>858354</v>
      </c>
      <c r="C5298" s="5" t="s">
        <v>35</v>
      </c>
      <c r="D5298" s="5" t="s">
        <v>28</v>
      </c>
      <c r="E5298" s="5" t="s">
        <v>37</v>
      </c>
      <c r="F5298" s="5">
        <v>319</v>
      </c>
      <c r="G5298" s="6">
        <v>43882</v>
      </c>
      <c r="H5298" s="6">
        <v>43885</v>
      </c>
      <c r="I5298" s="6">
        <v>43887</v>
      </c>
      <c r="J5298" s="5" t="s">
        <v>24</v>
      </c>
      <c r="K5298" s="7">
        <v>1681.55</v>
      </c>
      <c r="L5298" s="35">
        <v>1193.9000000000001</v>
      </c>
      <c r="M5298" s="36">
        <f t="shared" si="82"/>
        <v>487.64999999999986</v>
      </c>
      <c r="N5298" s="37">
        <f>YEAR(Table1[[#This Row],[Data zamówienia]])</f>
        <v>2020</v>
      </c>
    </row>
    <row r="5299" spans="2:14" x14ac:dyDescent="0.3">
      <c r="B5299" s="32">
        <v>404092</v>
      </c>
      <c r="C5299" s="5" t="s">
        <v>27</v>
      </c>
      <c r="D5299" s="5" t="s">
        <v>39</v>
      </c>
      <c r="E5299" s="5" t="s">
        <v>29</v>
      </c>
      <c r="F5299" s="5">
        <v>31</v>
      </c>
      <c r="G5299" s="6">
        <v>43882</v>
      </c>
      <c r="H5299" s="6">
        <v>43885</v>
      </c>
      <c r="I5299" s="6">
        <v>43888</v>
      </c>
      <c r="J5299" s="5" t="s">
        <v>24</v>
      </c>
      <c r="K5299" s="7">
        <v>157.06</v>
      </c>
      <c r="L5299" s="35">
        <v>138.21</v>
      </c>
      <c r="M5299" s="36">
        <f t="shared" si="82"/>
        <v>18.849999999999994</v>
      </c>
      <c r="N5299" s="37">
        <f>YEAR(Table1[[#This Row],[Data zamówienia]])</f>
        <v>2020</v>
      </c>
    </row>
    <row r="5300" spans="2:14" x14ac:dyDescent="0.3">
      <c r="B5300" s="32">
        <v>55341</v>
      </c>
      <c r="C5300" s="5" t="s">
        <v>21</v>
      </c>
      <c r="D5300" s="5" t="s">
        <v>36</v>
      </c>
      <c r="E5300" s="5" t="s">
        <v>25</v>
      </c>
      <c r="F5300" s="5">
        <v>230</v>
      </c>
      <c r="G5300" s="6">
        <v>43882</v>
      </c>
      <c r="H5300" s="6">
        <v>43882</v>
      </c>
      <c r="I5300" s="6">
        <v>43886</v>
      </c>
      <c r="J5300" s="5" t="s">
        <v>32</v>
      </c>
      <c r="K5300" s="7">
        <v>1747.33</v>
      </c>
      <c r="L5300" s="35">
        <v>1572.6</v>
      </c>
      <c r="M5300" s="36">
        <f t="shared" si="82"/>
        <v>174.73000000000002</v>
      </c>
      <c r="N5300" s="37">
        <f>YEAR(Table1[[#This Row],[Data zamówienia]])</f>
        <v>2020</v>
      </c>
    </row>
    <row r="5301" spans="2:14" x14ac:dyDescent="0.3">
      <c r="B5301" s="32">
        <v>660192</v>
      </c>
      <c r="C5301" s="5" t="s">
        <v>21</v>
      </c>
      <c r="D5301" s="5" t="s">
        <v>22</v>
      </c>
      <c r="E5301" s="5" t="s">
        <v>37</v>
      </c>
      <c r="F5301" s="5">
        <v>230</v>
      </c>
      <c r="G5301" s="6">
        <v>43882</v>
      </c>
      <c r="H5301" s="6">
        <v>43882</v>
      </c>
      <c r="I5301" s="6">
        <v>43885</v>
      </c>
      <c r="J5301" s="5" t="s">
        <v>26</v>
      </c>
      <c r="K5301" s="7">
        <v>1125.6500000000001</v>
      </c>
      <c r="L5301" s="35">
        <v>923.03</v>
      </c>
      <c r="M5301" s="36">
        <f t="shared" si="82"/>
        <v>202.62000000000012</v>
      </c>
      <c r="N5301" s="37">
        <f>YEAR(Table1[[#This Row],[Data zamówienia]])</f>
        <v>2020</v>
      </c>
    </row>
    <row r="5302" spans="2:14" x14ac:dyDescent="0.3">
      <c r="B5302" s="32">
        <v>313064</v>
      </c>
      <c r="C5302" s="5" t="s">
        <v>27</v>
      </c>
      <c r="D5302" s="5" t="s">
        <v>22</v>
      </c>
      <c r="E5302" s="5" t="s">
        <v>23</v>
      </c>
      <c r="F5302" s="5">
        <v>68</v>
      </c>
      <c r="G5302" s="6">
        <v>43882</v>
      </c>
      <c r="H5302" s="6">
        <v>43885</v>
      </c>
      <c r="I5302" s="6">
        <v>43892</v>
      </c>
      <c r="J5302" s="5" t="s">
        <v>40</v>
      </c>
      <c r="K5302" s="7">
        <v>1631.74</v>
      </c>
      <c r="L5302" s="35">
        <v>1256.44</v>
      </c>
      <c r="M5302" s="36">
        <f t="shared" si="82"/>
        <v>375.29999999999995</v>
      </c>
      <c r="N5302" s="37">
        <f>YEAR(Table1[[#This Row],[Data zamówienia]])</f>
        <v>2020</v>
      </c>
    </row>
    <row r="5303" spans="2:14" x14ac:dyDescent="0.3">
      <c r="B5303" s="32">
        <v>750302</v>
      </c>
      <c r="C5303" s="5" t="s">
        <v>21</v>
      </c>
      <c r="D5303" s="5" t="s">
        <v>22</v>
      </c>
      <c r="E5303" s="5" t="s">
        <v>34</v>
      </c>
      <c r="F5303" s="5">
        <v>193</v>
      </c>
      <c r="G5303" s="6">
        <v>43882</v>
      </c>
      <c r="H5303" s="6">
        <v>43883</v>
      </c>
      <c r="I5303" s="6">
        <v>43890</v>
      </c>
      <c r="J5303" s="5" t="s">
        <v>24</v>
      </c>
      <c r="K5303" s="7">
        <v>1768.77</v>
      </c>
      <c r="L5303" s="35">
        <v>1503.45</v>
      </c>
      <c r="M5303" s="36">
        <f t="shared" si="82"/>
        <v>265.31999999999994</v>
      </c>
      <c r="N5303" s="37">
        <f>YEAR(Table1[[#This Row],[Data zamówienia]])</f>
        <v>2020</v>
      </c>
    </row>
    <row r="5304" spans="2:14" x14ac:dyDescent="0.3">
      <c r="B5304" s="32">
        <v>300192</v>
      </c>
      <c r="C5304" s="5" t="s">
        <v>38</v>
      </c>
      <c r="D5304" s="5" t="s">
        <v>36</v>
      </c>
      <c r="E5304" s="5" t="s">
        <v>25</v>
      </c>
      <c r="F5304" s="5">
        <v>139</v>
      </c>
      <c r="G5304" s="6">
        <v>43882</v>
      </c>
      <c r="H5304" s="6">
        <v>43883</v>
      </c>
      <c r="I5304" s="6">
        <v>43890</v>
      </c>
      <c r="J5304" s="5" t="s">
        <v>30</v>
      </c>
      <c r="K5304" s="7">
        <v>709.14</v>
      </c>
      <c r="L5304" s="35">
        <v>475.12</v>
      </c>
      <c r="M5304" s="36">
        <f t="shared" si="82"/>
        <v>234.01999999999998</v>
      </c>
      <c r="N5304" s="37">
        <f>YEAR(Table1[[#This Row],[Data zamówienia]])</f>
        <v>2020</v>
      </c>
    </row>
    <row r="5305" spans="2:14" x14ac:dyDescent="0.3">
      <c r="B5305" s="32">
        <v>252371</v>
      </c>
      <c r="C5305" s="5" t="s">
        <v>21</v>
      </c>
      <c r="D5305" s="5" t="s">
        <v>36</v>
      </c>
      <c r="E5305" s="5" t="s">
        <v>34</v>
      </c>
      <c r="F5305" s="5">
        <v>144</v>
      </c>
      <c r="G5305" s="6">
        <v>43882</v>
      </c>
      <c r="H5305" s="6">
        <v>43882</v>
      </c>
      <c r="I5305" s="6">
        <v>43885</v>
      </c>
      <c r="J5305" s="5" t="s">
        <v>40</v>
      </c>
      <c r="K5305" s="7">
        <v>403.07</v>
      </c>
      <c r="L5305" s="35">
        <v>358.73</v>
      </c>
      <c r="M5305" s="36">
        <f t="shared" si="82"/>
        <v>44.339999999999975</v>
      </c>
      <c r="N5305" s="37">
        <f>YEAR(Table1[[#This Row],[Data zamówienia]])</f>
        <v>2020</v>
      </c>
    </row>
    <row r="5306" spans="2:14" x14ac:dyDescent="0.3">
      <c r="B5306" s="32">
        <v>732994</v>
      </c>
      <c r="C5306" s="5" t="s">
        <v>21</v>
      </c>
      <c r="D5306" s="5" t="s">
        <v>28</v>
      </c>
      <c r="E5306" s="5" t="s">
        <v>31</v>
      </c>
      <c r="F5306" s="5">
        <v>30</v>
      </c>
      <c r="G5306" s="6">
        <v>43881</v>
      </c>
      <c r="H5306" s="6">
        <v>43883</v>
      </c>
      <c r="I5306" s="6">
        <v>43885</v>
      </c>
      <c r="J5306" s="5" t="s">
        <v>32</v>
      </c>
      <c r="K5306" s="7">
        <v>1476.3</v>
      </c>
      <c r="L5306" s="35">
        <v>1181.04</v>
      </c>
      <c r="M5306" s="36">
        <f t="shared" si="82"/>
        <v>295.26</v>
      </c>
      <c r="N5306" s="37">
        <f>YEAR(Table1[[#This Row],[Data zamówienia]])</f>
        <v>2020</v>
      </c>
    </row>
    <row r="5307" spans="2:14" x14ac:dyDescent="0.3">
      <c r="B5307" s="32">
        <v>133549</v>
      </c>
      <c r="C5307" s="5" t="s">
        <v>38</v>
      </c>
      <c r="D5307" s="5" t="s">
        <v>22</v>
      </c>
      <c r="E5307" s="5" t="s">
        <v>29</v>
      </c>
      <c r="F5307" s="5">
        <v>184</v>
      </c>
      <c r="G5307" s="6">
        <v>43881</v>
      </c>
      <c r="H5307" s="6">
        <v>43885</v>
      </c>
      <c r="I5307" s="6">
        <v>43892</v>
      </c>
      <c r="J5307" s="5" t="s">
        <v>26</v>
      </c>
      <c r="K5307" s="7">
        <v>185.56</v>
      </c>
      <c r="L5307" s="35">
        <v>96.49</v>
      </c>
      <c r="M5307" s="36">
        <f t="shared" si="82"/>
        <v>89.070000000000007</v>
      </c>
      <c r="N5307" s="37">
        <f>YEAR(Table1[[#This Row],[Data zamówienia]])</f>
        <v>2020</v>
      </c>
    </row>
    <row r="5308" spans="2:14" x14ac:dyDescent="0.3">
      <c r="B5308" s="32">
        <v>543175</v>
      </c>
      <c r="C5308" s="5" t="s">
        <v>27</v>
      </c>
      <c r="D5308" s="5" t="s">
        <v>28</v>
      </c>
      <c r="E5308" s="5" t="s">
        <v>34</v>
      </c>
      <c r="F5308" s="5">
        <v>264</v>
      </c>
      <c r="G5308" s="6">
        <v>43883</v>
      </c>
      <c r="H5308" s="6">
        <v>43886</v>
      </c>
      <c r="I5308" s="6">
        <v>43887</v>
      </c>
      <c r="J5308" s="5" t="s">
        <v>24</v>
      </c>
      <c r="K5308" s="7">
        <v>420.41</v>
      </c>
      <c r="L5308" s="35">
        <v>214.41</v>
      </c>
      <c r="M5308" s="36">
        <f t="shared" si="82"/>
        <v>206.00000000000003</v>
      </c>
      <c r="N5308" s="37">
        <f>YEAR(Table1[[#This Row],[Data zamówienia]])</f>
        <v>2020</v>
      </c>
    </row>
    <row r="5309" spans="2:14" x14ac:dyDescent="0.3">
      <c r="B5309" s="32">
        <v>3449</v>
      </c>
      <c r="C5309" s="5" t="s">
        <v>21</v>
      </c>
      <c r="D5309" s="5" t="s">
        <v>22</v>
      </c>
      <c r="E5309" s="5" t="s">
        <v>29</v>
      </c>
      <c r="F5309" s="5">
        <v>297</v>
      </c>
      <c r="G5309" s="6">
        <v>43883</v>
      </c>
      <c r="H5309" s="6">
        <v>43886</v>
      </c>
      <c r="I5309" s="6">
        <v>43891</v>
      </c>
      <c r="J5309" s="5" t="s">
        <v>26</v>
      </c>
      <c r="K5309" s="7">
        <v>220.85</v>
      </c>
      <c r="L5309" s="35">
        <v>185.51</v>
      </c>
      <c r="M5309" s="36">
        <f t="shared" si="82"/>
        <v>35.340000000000003</v>
      </c>
      <c r="N5309" s="37">
        <f>YEAR(Table1[[#This Row],[Data zamówienia]])</f>
        <v>2020</v>
      </c>
    </row>
    <row r="5310" spans="2:14" x14ac:dyDescent="0.3">
      <c r="B5310" s="32">
        <v>263926</v>
      </c>
      <c r="C5310" s="5" t="s">
        <v>21</v>
      </c>
      <c r="D5310" s="5" t="s">
        <v>28</v>
      </c>
      <c r="E5310" s="5" t="s">
        <v>37</v>
      </c>
      <c r="F5310" s="5">
        <v>276</v>
      </c>
      <c r="G5310" s="6">
        <v>43882</v>
      </c>
      <c r="H5310" s="6">
        <v>43884</v>
      </c>
      <c r="I5310" s="6">
        <v>43890</v>
      </c>
      <c r="J5310" s="5" t="s">
        <v>26</v>
      </c>
      <c r="K5310" s="7">
        <v>1030.99</v>
      </c>
      <c r="L5310" s="35">
        <v>649.52</v>
      </c>
      <c r="M5310" s="36">
        <f t="shared" si="82"/>
        <v>381.47</v>
      </c>
      <c r="N5310" s="37">
        <f>YEAR(Table1[[#This Row],[Data zamówienia]])</f>
        <v>2020</v>
      </c>
    </row>
    <row r="5311" spans="2:14" x14ac:dyDescent="0.3">
      <c r="B5311" s="32">
        <v>524049</v>
      </c>
      <c r="C5311" s="5" t="s">
        <v>21</v>
      </c>
      <c r="D5311" s="5" t="s">
        <v>22</v>
      </c>
      <c r="E5311" s="5" t="s">
        <v>25</v>
      </c>
      <c r="F5311" s="5">
        <v>362</v>
      </c>
      <c r="G5311" s="6">
        <v>43883</v>
      </c>
      <c r="H5311" s="6">
        <v>43883</v>
      </c>
      <c r="I5311" s="6">
        <v>43884</v>
      </c>
      <c r="J5311" s="5" t="s">
        <v>33</v>
      </c>
      <c r="K5311" s="7">
        <v>1592.32</v>
      </c>
      <c r="L5311" s="35">
        <v>828.01</v>
      </c>
      <c r="M5311" s="36">
        <f t="shared" si="82"/>
        <v>764.31</v>
      </c>
      <c r="N5311" s="37">
        <f>YEAR(Table1[[#This Row],[Data zamówienia]])</f>
        <v>2020</v>
      </c>
    </row>
    <row r="5312" spans="2:14" x14ac:dyDescent="0.3">
      <c r="B5312" s="32">
        <v>698316</v>
      </c>
      <c r="C5312" s="5" t="s">
        <v>21</v>
      </c>
      <c r="D5312" s="5" t="s">
        <v>28</v>
      </c>
      <c r="E5312" s="5" t="s">
        <v>25</v>
      </c>
      <c r="F5312" s="5">
        <v>16</v>
      </c>
      <c r="G5312" s="6">
        <v>43883</v>
      </c>
      <c r="H5312" s="6">
        <v>43884</v>
      </c>
      <c r="I5312" s="6">
        <v>43885</v>
      </c>
      <c r="J5312" s="5" t="s">
        <v>24</v>
      </c>
      <c r="K5312" s="7">
        <v>224.17</v>
      </c>
      <c r="L5312" s="35">
        <v>165.89</v>
      </c>
      <c r="M5312" s="36">
        <f t="shared" si="82"/>
        <v>58.28</v>
      </c>
      <c r="N5312" s="37">
        <f>YEAR(Table1[[#This Row],[Data zamówienia]])</f>
        <v>2020</v>
      </c>
    </row>
    <row r="5313" spans="2:14" x14ac:dyDescent="0.3">
      <c r="B5313" s="32">
        <v>212279</v>
      </c>
      <c r="C5313" s="5" t="s">
        <v>27</v>
      </c>
      <c r="D5313" s="5" t="s">
        <v>28</v>
      </c>
      <c r="E5313" s="5" t="s">
        <v>29</v>
      </c>
      <c r="F5313" s="5">
        <v>284</v>
      </c>
      <c r="G5313" s="6">
        <v>43883</v>
      </c>
      <c r="H5313" s="6">
        <v>43883</v>
      </c>
      <c r="I5313" s="6">
        <v>43888</v>
      </c>
      <c r="J5313" s="5" t="s">
        <v>33</v>
      </c>
      <c r="K5313" s="7">
        <v>1548.53</v>
      </c>
      <c r="L5313" s="35">
        <v>882.66</v>
      </c>
      <c r="M5313" s="36">
        <f t="shared" si="82"/>
        <v>665.87</v>
      </c>
      <c r="N5313" s="37">
        <f>YEAR(Table1[[#This Row],[Data zamówienia]])</f>
        <v>2020</v>
      </c>
    </row>
    <row r="5314" spans="2:14" x14ac:dyDescent="0.3">
      <c r="B5314" s="32">
        <v>31340</v>
      </c>
      <c r="C5314" s="5" t="s">
        <v>35</v>
      </c>
      <c r="D5314" s="5" t="s">
        <v>36</v>
      </c>
      <c r="E5314" s="5" t="s">
        <v>31</v>
      </c>
      <c r="F5314" s="5">
        <v>114</v>
      </c>
      <c r="G5314" s="6">
        <v>43883</v>
      </c>
      <c r="H5314" s="6">
        <v>43884</v>
      </c>
      <c r="I5314" s="6">
        <v>43889</v>
      </c>
      <c r="J5314" s="5" t="s">
        <v>32</v>
      </c>
      <c r="K5314" s="7">
        <v>566.54</v>
      </c>
      <c r="L5314" s="35">
        <v>458.9</v>
      </c>
      <c r="M5314" s="36">
        <f t="shared" si="82"/>
        <v>107.63999999999999</v>
      </c>
      <c r="N5314" s="37">
        <f>YEAR(Table1[[#This Row],[Data zamówienia]])</f>
        <v>2020</v>
      </c>
    </row>
    <row r="5315" spans="2:14" x14ac:dyDescent="0.3">
      <c r="B5315" s="32">
        <v>463721</v>
      </c>
      <c r="C5315" s="5" t="s">
        <v>35</v>
      </c>
      <c r="D5315" s="5" t="s">
        <v>28</v>
      </c>
      <c r="E5315" s="5" t="s">
        <v>37</v>
      </c>
      <c r="F5315" s="5">
        <v>72</v>
      </c>
      <c r="G5315" s="6">
        <v>43883</v>
      </c>
      <c r="H5315" s="6">
        <v>43886</v>
      </c>
      <c r="I5315" s="6">
        <v>43893</v>
      </c>
      <c r="J5315" s="5" t="s">
        <v>33</v>
      </c>
      <c r="K5315" s="7">
        <v>985.07</v>
      </c>
      <c r="L5315" s="35">
        <v>916.12</v>
      </c>
      <c r="M5315" s="36">
        <f t="shared" si="82"/>
        <v>68.950000000000045</v>
      </c>
      <c r="N5315" s="37">
        <f>YEAR(Table1[[#This Row],[Data zamówienia]])</f>
        <v>2020</v>
      </c>
    </row>
    <row r="5316" spans="2:14" x14ac:dyDescent="0.3">
      <c r="B5316" s="32">
        <v>83186</v>
      </c>
      <c r="C5316" s="5" t="s">
        <v>21</v>
      </c>
      <c r="D5316" s="5" t="s">
        <v>22</v>
      </c>
      <c r="E5316" s="5" t="s">
        <v>34</v>
      </c>
      <c r="F5316" s="5">
        <v>1</v>
      </c>
      <c r="G5316" s="6">
        <v>43883</v>
      </c>
      <c r="H5316" s="6">
        <v>43885</v>
      </c>
      <c r="I5316" s="6">
        <v>43891</v>
      </c>
      <c r="J5316" s="5" t="s">
        <v>24</v>
      </c>
      <c r="K5316" s="7">
        <v>880.62</v>
      </c>
      <c r="L5316" s="35">
        <v>563.6</v>
      </c>
      <c r="M5316" s="36">
        <f t="shared" ref="M5316:M5379" si="83">K5316-L5316</f>
        <v>317.02</v>
      </c>
      <c r="N5316" s="37">
        <f>YEAR(Table1[[#This Row],[Data zamówienia]])</f>
        <v>2020</v>
      </c>
    </row>
    <row r="5317" spans="2:14" x14ac:dyDescent="0.3">
      <c r="B5317" s="32">
        <v>309621</v>
      </c>
      <c r="C5317" s="5" t="s">
        <v>27</v>
      </c>
      <c r="D5317" s="5" t="s">
        <v>39</v>
      </c>
      <c r="E5317" s="5" t="s">
        <v>34</v>
      </c>
      <c r="F5317" s="5">
        <v>138</v>
      </c>
      <c r="G5317" s="6">
        <v>43883</v>
      </c>
      <c r="H5317" s="6">
        <v>43884</v>
      </c>
      <c r="I5317" s="6">
        <v>43888</v>
      </c>
      <c r="J5317" s="5" t="s">
        <v>24</v>
      </c>
      <c r="K5317" s="7">
        <v>1340.26</v>
      </c>
      <c r="L5317" s="35">
        <v>1259.8399999999999</v>
      </c>
      <c r="M5317" s="36">
        <f t="shared" si="83"/>
        <v>80.420000000000073</v>
      </c>
      <c r="N5317" s="37">
        <f>YEAR(Table1[[#This Row],[Data zamówienia]])</f>
        <v>2020</v>
      </c>
    </row>
    <row r="5318" spans="2:14" x14ac:dyDescent="0.3">
      <c r="B5318" s="32">
        <v>91735</v>
      </c>
      <c r="C5318" s="5" t="s">
        <v>27</v>
      </c>
      <c r="D5318" s="5" t="s">
        <v>39</v>
      </c>
      <c r="E5318" s="5" t="s">
        <v>25</v>
      </c>
      <c r="F5318" s="5">
        <v>113</v>
      </c>
      <c r="G5318" s="6">
        <v>43882</v>
      </c>
      <c r="H5318" s="6">
        <v>43885</v>
      </c>
      <c r="I5318" s="6">
        <v>43890</v>
      </c>
      <c r="J5318" s="5" t="s">
        <v>26</v>
      </c>
      <c r="K5318" s="7">
        <v>1754.12</v>
      </c>
      <c r="L5318" s="35">
        <v>947.22</v>
      </c>
      <c r="M5318" s="36">
        <f t="shared" si="83"/>
        <v>806.89999999999986</v>
      </c>
      <c r="N5318" s="37">
        <f>YEAR(Table1[[#This Row],[Data zamówienia]])</f>
        <v>2020</v>
      </c>
    </row>
    <row r="5319" spans="2:14" x14ac:dyDescent="0.3">
      <c r="B5319" s="32">
        <v>422002</v>
      </c>
      <c r="C5319" s="5" t="s">
        <v>35</v>
      </c>
      <c r="D5319" s="5" t="s">
        <v>28</v>
      </c>
      <c r="E5319" s="5" t="s">
        <v>31</v>
      </c>
      <c r="F5319" s="5">
        <v>17</v>
      </c>
      <c r="G5319" s="6">
        <v>43884</v>
      </c>
      <c r="H5319" s="6">
        <v>43887</v>
      </c>
      <c r="I5319" s="6">
        <v>43894</v>
      </c>
      <c r="J5319" s="5" t="s">
        <v>33</v>
      </c>
      <c r="K5319" s="7">
        <v>1931.62</v>
      </c>
      <c r="L5319" s="35">
        <v>1564.61</v>
      </c>
      <c r="M5319" s="36">
        <f t="shared" si="83"/>
        <v>367.01</v>
      </c>
      <c r="N5319" s="37">
        <f>YEAR(Table1[[#This Row],[Data zamówienia]])</f>
        <v>2020</v>
      </c>
    </row>
    <row r="5320" spans="2:14" x14ac:dyDescent="0.3">
      <c r="B5320" s="32">
        <v>501782</v>
      </c>
      <c r="C5320" s="5" t="s">
        <v>21</v>
      </c>
      <c r="D5320" s="5" t="s">
        <v>36</v>
      </c>
      <c r="E5320" s="5" t="s">
        <v>34</v>
      </c>
      <c r="F5320" s="5">
        <v>63</v>
      </c>
      <c r="G5320" s="6">
        <v>43884</v>
      </c>
      <c r="H5320" s="6">
        <v>43887</v>
      </c>
      <c r="I5320" s="6">
        <v>43894</v>
      </c>
      <c r="J5320" s="5" t="s">
        <v>32</v>
      </c>
      <c r="K5320" s="7">
        <v>927.33</v>
      </c>
      <c r="L5320" s="35">
        <v>741.86</v>
      </c>
      <c r="M5320" s="36">
        <f t="shared" si="83"/>
        <v>185.47000000000003</v>
      </c>
      <c r="N5320" s="37">
        <f>YEAR(Table1[[#This Row],[Data zamówienia]])</f>
        <v>2020</v>
      </c>
    </row>
    <row r="5321" spans="2:14" x14ac:dyDescent="0.3">
      <c r="B5321" s="32">
        <v>474097</v>
      </c>
      <c r="C5321" s="5" t="s">
        <v>27</v>
      </c>
      <c r="D5321" s="5" t="s">
        <v>36</v>
      </c>
      <c r="E5321" s="5" t="s">
        <v>23</v>
      </c>
      <c r="F5321" s="5">
        <v>355</v>
      </c>
      <c r="G5321" s="6">
        <v>43883</v>
      </c>
      <c r="H5321" s="6">
        <v>43885</v>
      </c>
      <c r="I5321" s="6">
        <v>43889</v>
      </c>
      <c r="J5321" s="5" t="s">
        <v>33</v>
      </c>
      <c r="K5321" s="7">
        <v>385.78</v>
      </c>
      <c r="L5321" s="35">
        <v>258.47000000000003</v>
      </c>
      <c r="M5321" s="36">
        <f t="shared" si="83"/>
        <v>127.30999999999995</v>
      </c>
      <c r="N5321" s="37">
        <f>YEAR(Table1[[#This Row],[Data zamówienia]])</f>
        <v>2020</v>
      </c>
    </row>
    <row r="5322" spans="2:14" x14ac:dyDescent="0.3">
      <c r="B5322" s="32">
        <v>663764</v>
      </c>
      <c r="C5322" s="5" t="s">
        <v>35</v>
      </c>
      <c r="D5322" s="5" t="s">
        <v>22</v>
      </c>
      <c r="E5322" s="5" t="s">
        <v>25</v>
      </c>
      <c r="F5322" s="5">
        <v>181</v>
      </c>
      <c r="G5322" s="6">
        <v>43883</v>
      </c>
      <c r="H5322" s="6">
        <v>43884</v>
      </c>
      <c r="I5322" s="6">
        <v>43885</v>
      </c>
      <c r="J5322" s="5" t="s">
        <v>40</v>
      </c>
      <c r="K5322" s="7">
        <v>206.13</v>
      </c>
      <c r="L5322" s="35">
        <v>164.9</v>
      </c>
      <c r="M5322" s="36">
        <f t="shared" si="83"/>
        <v>41.22999999999999</v>
      </c>
      <c r="N5322" s="37">
        <f>YEAR(Table1[[#This Row],[Data zamówienia]])</f>
        <v>2020</v>
      </c>
    </row>
    <row r="5323" spans="2:14" x14ac:dyDescent="0.3">
      <c r="B5323" s="32">
        <v>779799</v>
      </c>
      <c r="C5323" s="5" t="s">
        <v>27</v>
      </c>
      <c r="D5323" s="5" t="s">
        <v>39</v>
      </c>
      <c r="E5323" s="5" t="s">
        <v>34</v>
      </c>
      <c r="F5323" s="5">
        <v>312</v>
      </c>
      <c r="G5323" s="6">
        <v>43883</v>
      </c>
      <c r="H5323" s="6">
        <v>43887</v>
      </c>
      <c r="I5323" s="6">
        <v>43890</v>
      </c>
      <c r="J5323" s="5" t="s">
        <v>26</v>
      </c>
      <c r="K5323" s="7">
        <v>1790.24</v>
      </c>
      <c r="L5323" s="35">
        <v>1235.27</v>
      </c>
      <c r="M5323" s="36">
        <f t="shared" si="83"/>
        <v>554.97</v>
      </c>
      <c r="N5323" s="37">
        <f>YEAR(Table1[[#This Row],[Data zamówienia]])</f>
        <v>2020</v>
      </c>
    </row>
    <row r="5324" spans="2:14" x14ac:dyDescent="0.3">
      <c r="B5324" s="32">
        <v>555551</v>
      </c>
      <c r="C5324" s="5" t="s">
        <v>21</v>
      </c>
      <c r="D5324" s="5" t="s">
        <v>22</v>
      </c>
      <c r="E5324" s="5" t="s">
        <v>34</v>
      </c>
      <c r="F5324" s="5">
        <v>337</v>
      </c>
      <c r="G5324" s="6">
        <v>43884</v>
      </c>
      <c r="H5324" s="6">
        <v>43887</v>
      </c>
      <c r="I5324" s="6">
        <v>43888</v>
      </c>
      <c r="J5324" s="5" t="s">
        <v>24</v>
      </c>
      <c r="K5324" s="7">
        <v>396.08</v>
      </c>
      <c r="L5324" s="35">
        <v>253.49</v>
      </c>
      <c r="M5324" s="36">
        <f t="shared" si="83"/>
        <v>142.58999999999997</v>
      </c>
      <c r="N5324" s="37">
        <f>YEAR(Table1[[#This Row],[Data zamówienia]])</f>
        <v>2020</v>
      </c>
    </row>
    <row r="5325" spans="2:14" x14ac:dyDescent="0.3">
      <c r="B5325" s="32">
        <v>295369</v>
      </c>
      <c r="C5325" s="5" t="s">
        <v>27</v>
      </c>
      <c r="D5325" s="5" t="s">
        <v>36</v>
      </c>
      <c r="E5325" s="5" t="s">
        <v>34</v>
      </c>
      <c r="F5325" s="5">
        <v>183</v>
      </c>
      <c r="G5325" s="6">
        <v>43883</v>
      </c>
      <c r="H5325" s="6">
        <v>43884</v>
      </c>
      <c r="I5325" s="6">
        <v>43887</v>
      </c>
      <c r="J5325" s="5" t="s">
        <v>33</v>
      </c>
      <c r="K5325" s="7">
        <v>1496.61</v>
      </c>
      <c r="L5325" s="35">
        <v>1197.29</v>
      </c>
      <c r="M5325" s="36">
        <f t="shared" si="83"/>
        <v>299.31999999999994</v>
      </c>
      <c r="N5325" s="37">
        <f>YEAR(Table1[[#This Row],[Data zamówienia]])</f>
        <v>2020</v>
      </c>
    </row>
    <row r="5326" spans="2:14" x14ac:dyDescent="0.3">
      <c r="B5326" s="32">
        <v>171477</v>
      </c>
      <c r="C5326" s="5" t="s">
        <v>21</v>
      </c>
      <c r="D5326" s="5" t="s">
        <v>28</v>
      </c>
      <c r="E5326" s="5" t="s">
        <v>34</v>
      </c>
      <c r="F5326" s="5">
        <v>306</v>
      </c>
      <c r="G5326" s="6">
        <v>43884</v>
      </c>
      <c r="H5326" s="6">
        <v>43887</v>
      </c>
      <c r="I5326" s="6">
        <v>43894</v>
      </c>
      <c r="J5326" s="5" t="s">
        <v>33</v>
      </c>
      <c r="K5326" s="7">
        <v>1842.75</v>
      </c>
      <c r="L5326" s="35">
        <v>1345.21</v>
      </c>
      <c r="M5326" s="36">
        <f t="shared" si="83"/>
        <v>497.53999999999996</v>
      </c>
      <c r="N5326" s="37">
        <f>YEAR(Table1[[#This Row],[Data zamówienia]])</f>
        <v>2020</v>
      </c>
    </row>
    <row r="5327" spans="2:14" x14ac:dyDescent="0.3">
      <c r="B5327" s="32">
        <v>530854</v>
      </c>
      <c r="C5327" s="5" t="s">
        <v>27</v>
      </c>
      <c r="D5327" s="5" t="s">
        <v>39</v>
      </c>
      <c r="E5327" s="5" t="s">
        <v>29</v>
      </c>
      <c r="F5327" s="5">
        <v>101</v>
      </c>
      <c r="G5327" s="6">
        <v>43884</v>
      </c>
      <c r="H5327" s="6">
        <v>43885</v>
      </c>
      <c r="I5327" s="6">
        <v>43888</v>
      </c>
      <c r="J5327" s="5" t="s">
        <v>26</v>
      </c>
      <c r="K5327" s="7">
        <v>1171.6500000000001</v>
      </c>
      <c r="L5327" s="35">
        <v>738.14</v>
      </c>
      <c r="M5327" s="36">
        <f t="shared" si="83"/>
        <v>433.5100000000001</v>
      </c>
      <c r="N5327" s="37">
        <f>YEAR(Table1[[#This Row],[Data zamówienia]])</f>
        <v>2020</v>
      </c>
    </row>
    <row r="5328" spans="2:14" x14ac:dyDescent="0.3">
      <c r="B5328" s="32">
        <v>587379</v>
      </c>
      <c r="C5328" s="5" t="s">
        <v>27</v>
      </c>
      <c r="D5328" s="5" t="s">
        <v>36</v>
      </c>
      <c r="E5328" s="5" t="s">
        <v>37</v>
      </c>
      <c r="F5328" s="5">
        <v>204</v>
      </c>
      <c r="G5328" s="6">
        <v>43883</v>
      </c>
      <c r="H5328" s="6">
        <v>43885</v>
      </c>
      <c r="I5328" s="6">
        <v>43889</v>
      </c>
      <c r="J5328" s="5" t="s">
        <v>24</v>
      </c>
      <c r="K5328" s="7">
        <v>218.91</v>
      </c>
      <c r="L5328" s="35">
        <v>181.7</v>
      </c>
      <c r="M5328" s="36">
        <f t="shared" si="83"/>
        <v>37.210000000000008</v>
      </c>
      <c r="N5328" s="37">
        <f>YEAR(Table1[[#This Row],[Data zamówienia]])</f>
        <v>2020</v>
      </c>
    </row>
    <row r="5329" spans="2:14" x14ac:dyDescent="0.3">
      <c r="B5329" s="32">
        <v>22921</v>
      </c>
      <c r="C5329" s="5" t="s">
        <v>21</v>
      </c>
      <c r="D5329" s="5" t="s">
        <v>22</v>
      </c>
      <c r="E5329" s="5" t="s">
        <v>34</v>
      </c>
      <c r="F5329" s="5">
        <v>34</v>
      </c>
      <c r="G5329" s="6">
        <v>43884</v>
      </c>
      <c r="H5329" s="6">
        <v>43885</v>
      </c>
      <c r="I5329" s="6">
        <v>43891</v>
      </c>
      <c r="J5329" s="5" t="s">
        <v>40</v>
      </c>
      <c r="K5329" s="7">
        <v>1966.1</v>
      </c>
      <c r="L5329" s="35">
        <v>1474.58</v>
      </c>
      <c r="M5329" s="36">
        <f t="shared" si="83"/>
        <v>491.52</v>
      </c>
      <c r="N5329" s="37">
        <f>YEAR(Table1[[#This Row],[Data zamówienia]])</f>
        <v>2020</v>
      </c>
    </row>
    <row r="5330" spans="2:14" x14ac:dyDescent="0.3">
      <c r="B5330" s="32">
        <v>322955</v>
      </c>
      <c r="C5330" s="5" t="s">
        <v>38</v>
      </c>
      <c r="D5330" s="5" t="s">
        <v>22</v>
      </c>
      <c r="E5330" s="5" t="s">
        <v>25</v>
      </c>
      <c r="F5330" s="5">
        <v>285</v>
      </c>
      <c r="G5330" s="6">
        <v>43884</v>
      </c>
      <c r="H5330" s="6">
        <v>43886</v>
      </c>
      <c r="I5330" s="6">
        <v>43888</v>
      </c>
      <c r="J5330" s="5" t="s">
        <v>40</v>
      </c>
      <c r="K5330" s="7">
        <v>292.88</v>
      </c>
      <c r="L5330" s="35">
        <v>164.01</v>
      </c>
      <c r="M5330" s="36">
        <f t="shared" si="83"/>
        <v>128.87</v>
      </c>
      <c r="N5330" s="37">
        <f>YEAR(Table1[[#This Row],[Data zamówienia]])</f>
        <v>2020</v>
      </c>
    </row>
    <row r="5331" spans="2:14" x14ac:dyDescent="0.3">
      <c r="B5331" s="32">
        <v>372213</v>
      </c>
      <c r="C5331" s="5" t="s">
        <v>27</v>
      </c>
      <c r="D5331" s="5" t="s">
        <v>28</v>
      </c>
      <c r="E5331" s="5" t="s">
        <v>31</v>
      </c>
      <c r="F5331" s="5">
        <v>199</v>
      </c>
      <c r="G5331" s="6">
        <v>43884</v>
      </c>
      <c r="H5331" s="6">
        <v>43887</v>
      </c>
      <c r="I5331" s="6">
        <v>43888</v>
      </c>
      <c r="J5331" s="5" t="s">
        <v>33</v>
      </c>
      <c r="K5331" s="7">
        <v>1339.99</v>
      </c>
      <c r="L5331" s="35">
        <v>777.19</v>
      </c>
      <c r="M5331" s="36">
        <f t="shared" si="83"/>
        <v>562.79999999999995</v>
      </c>
      <c r="N5331" s="37">
        <f>YEAR(Table1[[#This Row],[Data zamówienia]])</f>
        <v>2020</v>
      </c>
    </row>
    <row r="5332" spans="2:14" x14ac:dyDescent="0.3">
      <c r="B5332" s="32">
        <v>339049</v>
      </c>
      <c r="C5332" s="5" t="s">
        <v>35</v>
      </c>
      <c r="D5332" s="5" t="s">
        <v>39</v>
      </c>
      <c r="E5332" s="5" t="s">
        <v>25</v>
      </c>
      <c r="F5332" s="5">
        <v>270</v>
      </c>
      <c r="G5332" s="6">
        <v>43884</v>
      </c>
      <c r="H5332" s="6">
        <v>43887</v>
      </c>
      <c r="I5332" s="6">
        <v>43889</v>
      </c>
      <c r="J5332" s="5" t="s">
        <v>26</v>
      </c>
      <c r="K5332" s="7">
        <v>665.08</v>
      </c>
      <c r="L5332" s="35">
        <v>419</v>
      </c>
      <c r="M5332" s="36">
        <f t="shared" si="83"/>
        <v>246.08000000000004</v>
      </c>
      <c r="N5332" s="37">
        <f>YEAR(Table1[[#This Row],[Data zamówienia]])</f>
        <v>2020</v>
      </c>
    </row>
    <row r="5333" spans="2:14" x14ac:dyDescent="0.3">
      <c r="B5333" s="32">
        <v>192218</v>
      </c>
      <c r="C5333" s="5" t="s">
        <v>27</v>
      </c>
      <c r="D5333" s="5" t="s">
        <v>22</v>
      </c>
      <c r="E5333" s="5" t="s">
        <v>23</v>
      </c>
      <c r="F5333" s="5">
        <v>319</v>
      </c>
      <c r="G5333" s="6">
        <v>43884</v>
      </c>
      <c r="H5333" s="6">
        <v>43886</v>
      </c>
      <c r="I5333" s="6">
        <v>43891</v>
      </c>
      <c r="J5333" s="5" t="s">
        <v>26</v>
      </c>
      <c r="K5333" s="7">
        <v>1152.3399999999999</v>
      </c>
      <c r="L5333" s="35">
        <v>818.16</v>
      </c>
      <c r="M5333" s="36">
        <f t="shared" si="83"/>
        <v>334.17999999999995</v>
      </c>
      <c r="N5333" s="37">
        <f>YEAR(Table1[[#This Row],[Data zamówienia]])</f>
        <v>2020</v>
      </c>
    </row>
    <row r="5334" spans="2:14" x14ac:dyDescent="0.3">
      <c r="B5334" s="32">
        <v>208722</v>
      </c>
      <c r="C5334" s="5" t="s">
        <v>21</v>
      </c>
      <c r="D5334" s="5" t="s">
        <v>22</v>
      </c>
      <c r="E5334" s="5" t="s">
        <v>23</v>
      </c>
      <c r="F5334" s="5">
        <v>279</v>
      </c>
      <c r="G5334" s="6">
        <v>43885</v>
      </c>
      <c r="H5334" s="6">
        <v>43885</v>
      </c>
      <c r="I5334" s="6">
        <v>43887</v>
      </c>
      <c r="J5334" s="5" t="s">
        <v>32</v>
      </c>
      <c r="K5334" s="7">
        <v>782.29</v>
      </c>
      <c r="L5334" s="35">
        <v>469.37</v>
      </c>
      <c r="M5334" s="36">
        <f t="shared" si="83"/>
        <v>312.91999999999996</v>
      </c>
      <c r="N5334" s="37">
        <f>YEAR(Table1[[#This Row],[Data zamówienia]])</f>
        <v>2020</v>
      </c>
    </row>
    <row r="5335" spans="2:14" x14ac:dyDescent="0.3">
      <c r="B5335" s="32">
        <v>461640</v>
      </c>
      <c r="C5335" s="5" t="s">
        <v>27</v>
      </c>
      <c r="D5335" s="5" t="s">
        <v>28</v>
      </c>
      <c r="E5335" s="5" t="s">
        <v>37</v>
      </c>
      <c r="F5335" s="5">
        <v>324</v>
      </c>
      <c r="G5335" s="6">
        <v>43885</v>
      </c>
      <c r="H5335" s="6">
        <v>43888</v>
      </c>
      <c r="I5335" s="6">
        <v>43892</v>
      </c>
      <c r="J5335" s="5" t="s">
        <v>26</v>
      </c>
      <c r="K5335" s="7">
        <v>225.86</v>
      </c>
      <c r="L5335" s="35">
        <v>198.76</v>
      </c>
      <c r="M5335" s="36">
        <f t="shared" si="83"/>
        <v>27.100000000000023</v>
      </c>
      <c r="N5335" s="37">
        <f>YEAR(Table1[[#This Row],[Data zamówienia]])</f>
        <v>2020</v>
      </c>
    </row>
    <row r="5336" spans="2:14" x14ac:dyDescent="0.3">
      <c r="B5336" s="32">
        <v>263333</v>
      </c>
      <c r="C5336" s="5" t="s">
        <v>35</v>
      </c>
      <c r="D5336" s="5" t="s">
        <v>39</v>
      </c>
      <c r="E5336" s="5" t="s">
        <v>29</v>
      </c>
      <c r="F5336" s="5">
        <v>26</v>
      </c>
      <c r="G5336" s="6">
        <v>43885</v>
      </c>
      <c r="H5336" s="6">
        <v>43887</v>
      </c>
      <c r="I5336" s="6">
        <v>43894</v>
      </c>
      <c r="J5336" s="5" t="s">
        <v>33</v>
      </c>
      <c r="K5336" s="7">
        <v>708.27</v>
      </c>
      <c r="L5336" s="35">
        <v>552.45000000000005</v>
      </c>
      <c r="M5336" s="36">
        <f t="shared" si="83"/>
        <v>155.81999999999994</v>
      </c>
      <c r="N5336" s="37">
        <f>YEAR(Table1[[#This Row],[Data zamówienia]])</f>
        <v>2020</v>
      </c>
    </row>
    <row r="5337" spans="2:14" x14ac:dyDescent="0.3">
      <c r="B5337" s="32">
        <v>268633</v>
      </c>
      <c r="C5337" s="5" t="s">
        <v>35</v>
      </c>
      <c r="D5337" s="5" t="s">
        <v>28</v>
      </c>
      <c r="E5337" s="5" t="s">
        <v>25</v>
      </c>
      <c r="F5337" s="5">
        <v>12</v>
      </c>
      <c r="G5337" s="6">
        <v>43884</v>
      </c>
      <c r="H5337" s="6">
        <v>43888</v>
      </c>
      <c r="I5337" s="6">
        <v>43892</v>
      </c>
      <c r="J5337" s="5" t="s">
        <v>30</v>
      </c>
      <c r="K5337" s="7">
        <v>1409.92</v>
      </c>
      <c r="L5337" s="35">
        <v>1001.04</v>
      </c>
      <c r="M5337" s="36">
        <f t="shared" si="83"/>
        <v>408.88000000000011</v>
      </c>
      <c r="N5337" s="37">
        <f>YEAR(Table1[[#This Row],[Data zamówienia]])</f>
        <v>2020</v>
      </c>
    </row>
    <row r="5338" spans="2:14" x14ac:dyDescent="0.3">
      <c r="B5338" s="32">
        <v>405897</v>
      </c>
      <c r="C5338" s="5" t="s">
        <v>21</v>
      </c>
      <c r="D5338" s="5" t="s">
        <v>22</v>
      </c>
      <c r="E5338" s="5" t="s">
        <v>29</v>
      </c>
      <c r="F5338" s="5">
        <v>366</v>
      </c>
      <c r="G5338" s="6">
        <v>43884</v>
      </c>
      <c r="H5338" s="6">
        <v>43886</v>
      </c>
      <c r="I5338" s="6">
        <v>43892</v>
      </c>
      <c r="J5338" s="5" t="s">
        <v>24</v>
      </c>
      <c r="K5338" s="7">
        <v>408.12</v>
      </c>
      <c r="L5338" s="35">
        <v>346.9</v>
      </c>
      <c r="M5338" s="36">
        <f t="shared" si="83"/>
        <v>61.220000000000027</v>
      </c>
      <c r="N5338" s="37">
        <f>YEAR(Table1[[#This Row],[Data zamówienia]])</f>
        <v>2020</v>
      </c>
    </row>
    <row r="5339" spans="2:14" x14ac:dyDescent="0.3">
      <c r="B5339" s="32">
        <v>168398</v>
      </c>
      <c r="C5339" s="5" t="s">
        <v>27</v>
      </c>
      <c r="D5339" s="5" t="s">
        <v>39</v>
      </c>
      <c r="E5339" s="5" t="s">
        <v>31</v>
      </c>
      <c r="F5339" s="5">
        <v>88</v>
      </c>
      <c r="G5339" s="6">
        <v>43885</v>
      </c>
      <c r="H5339" s="6">
        <v>43888</v>
      </c>
      <c r="I5339" s="6">
        <v>43891</v>
      </c>
      <c r="J5339" s="5" t="s">
        <v>26</v>
      </c>
      <c r="K5339" s="7">
        <v>1314.61</v>
      </c>
      <c r="L5339" s="35">
        <v>946.52</v>
      </c>
      <c r="M5339" s="36">
        <f t="shared" si="83"/>
        <v>368.08999999999992</v>
      </c>
      <c r="N5339" s="37">
        <f>YEAR(Table1[[#This Row],[Data zamówienia]])</f>
        <v>2020</v>
      </c>
    </row>
    <row r="5340" spans="2:14" x14ac:dyDescent="0.3">
      <c r="B5340" s="32">
        <v>78452</v>
      </c>
      <c r="C5340" s="5" t="s">
        <v>21</v>
      </c>
      <c r="D5340" s="5" t="s">
        <v>22</v>
      </c>
      <c r="E5340" s="5" t="s">
        <v>25</v>
      </c>
      <c r="F5340" s="5">
        <v>19</v>
      </c>
      <c r="G5340" s="6">
        <v>43885</v>
      </c>
      <c r="H5340" s="6">
        <v>43885</v>
      </c>
      <c r="I5340" s="6">
        <v>43890</v>
      </c>
      <c r="J5340" s="5" t="s">
        <v>24</v>
      </c>
      <c r="K5340" s="7">
        <v>1029.55</v>
      </c>
      <c r="L5340" s="35">
        <v>761.87</v>
      </c>
      <c r="M5340" s="36">
        <f t="shared" si="83"/>
        <v>267.67999999999995</v>
      </c>
      <c r="N5340" s="37">
        <f>YEAR(Table1[[#This Row],[Data zamówienia]])</f>
        <v>2020</v>
      </c>
    </row>
    <row r="5341" spans="2:14" x14ac:dyDescent="0.3">
      <c r="B5341" s="32">
        <v>550779</v>
      </c>
      <c r="C5341" s="5" t="s">
        <v>21</v>
      </c>
      <c r="D5341" s="5" t="s">
        <v>22</v>
      </c>
      <c r="E5341" s="5" t="s">
        <v>29</v>
      </c>
      <c r="F5341" s="5">
        <v>71</v>
      </c>
      <c r="G5341" s="6">
        <v>43884</v>
      </c>
      <c r="H5341" s="6">
        <v>43885</v>
      </c>
      <c r="I5341" s="6">
        <v>43887</v>
      </c>
      <c r="J5341" s="5" t="s">
        <v>32</v>
      </c>
      <c r="K5341" s="7">
        <v>1956.53</v>
      </c>
      <c r="L5341" s="35">
        <v>1584.79</v>
      </c>
      <c r="M5341" s="36">
        <f t="shared" si="83"/>
        <v>371.74</v>
      </c>
      <c r="N5341" s="37">
        <f>YEAR(Table1[[#This Row],[Data zamówienia]])</f>
        <v>2020</v>
      </c>
    </row>
    <row r="5342" spans="2:14" x14ac:dyDescent="0.3">
      <c r="B5342" s="32">
        <v>863486</v>
      </c>
      <c r="C5342" s="5" t="s">
        <v>27</v>
      </c>
      <c r="D5342" s="5" t="s">
        <v>22</v>
      </c>
      <c r="E5342" s="5" t="s">
        <v>25</v>
      </c>
      <c r="F5342" s="5">
        <v>173</v>
      </c>
      <c r="G5342" s="6">
        <v>43885</v>
      </c>
      <c r="H5342" s="6">
        <v>43886</v>
      </c>
      <c r="I5342" s="6">
        <v>43893</v>
      </c>
      <c r="J5342" s="5" t="s">
        <v>32</v>
      </c>
      <c r="K5342" s="7">
        <v>994</v>
      </c>
      <c r="L5342" s="35">
        <v>805.14</v>
      </c>
      <c r="M5342" s="36">
        <f t="shared" si="83"/>
        <v>188.86</v>
      </c>
      <c r="N5342" s="37">
        <f>YEAR(Table1[[#This Row],[Data zamówienia]])</f>
        <v>2020</v>
      </c>
    </row>
    <row r="5343" spans="2:14" x14ac:dyDescent="0.3">
      <c r="B5343" s="32">
        <v>526129</v>
      </c>
      <c r="C5343" s="5" t="s">
        <v>21</v>
      </c>
      <c r="D5343" s="5" t="s">
        <v>22</v>
      </c>
      <c r="E5343" s="5" t="s">
        <v>25</v>
      </c>
      <c r="F5343" s="5">
        <v>80</v>
      </c>
      <c r="G5343" s="6">
        <v>43885</v>
      </c>
      <c r="H5343" s="6">
        <v>43888</v>
      </c>
      <c r="I5343" s="6">
        <v>43892</v>
      </c>
      <c r="J5343" s="5" t="s">
        <v>24</v>
      </c>
      <c r="K5343" s="7">
        <v>1716.03</v>
      </c>
      <c r="L5343" s="35">
        <v>926.66</v>
      </c>
      <c r="M5343" s="36">
        <f t="shared" si="83"/>
        <v>789.37</v>
      </c>
      <c r="N5343" s="37">
        <f>YEAR(Table1[[#This Row],[Data zamówienia]])</f>
        <v>2020</v>
      </c>
    </row>
    <row r="5344" spans="2:14" x14ac:dyDescent="0.3">
      <c r="B5344" s="32">
        <v>211193</v>
      </c>
      <c r="C5344" s="5" t="s">
        <v>35</v>
      </c>
      <c r="D5344" s="5" t="s">
        <v>28</v>
      </c>
      <c r="E5344" s="5" t="s">
        <v>25</v>
      </c>
      <c r="F5344" s="5">
        <v>60</v>
      </c>
      <c r="G5344" s="6">
        <v>43885</v>
      </c>
      <c r="H5344" s="6">
        <v>43889</v>
      </c>
      <c r="I5344" s="6">
        <v>43890</v>
      </c>
      <c r="J5344" s="5" t="s">
        <v>32</v>
      </c>
      <c r="K5344" s="7">
        <v>1874.46</v>
      </c>
      <c r="L5344" s="35">
        <v>1368.36</v>
      </c>
      <c r="M5344" s="36">
        <f t="shared" si="83"/>
        <v>506.10000000000014</v>
      </c>
      <c r="N5344" s="37">
        <f>YEAR(Table1[[#This Row],[Data zamówienia]])</f>
        <v>2020</v>
      </c>
    </row>
    <row r="5345" spans="2:14" x14ac:dyDescent="0.3">
      <c r="B5345" s="32">
        <v>124945</v>
      </c>
      <c r="C5345" s="5" t="s">
        <v>38</v>
      </c>
      <c r="D5345" s="5" t="s">
        <v>39</v>
      </c>
      <c r="E5345" s="5" t="s">
        <v>23</v>
      </c>
      <c r="F5345" s="5">
        <v>346</v>
      </c>
      <c r="G5345" s="6">
        <v>43885</v>
      </c>
      <c r="H5345" s="6">
        <v>43887</v>
      </c>
      <c r="I5345" s="6">
        <v>43890</v>
      </c>
      <c r="J5345" s="5" t="s">
        <v>32</v>
      </c>
      <c r="K5345" s="7">
        <v>355.34</v>
      </c>
      <c r="L5345" s="35">
        <v>287.83</v>
      </c>
      <c r="M5345" s="36">
        <f t="shared" si="83"/>
        <v>67.509999999999991</v>
      </c>
      <c r="N5345" s="37">
        <f>YEAR(Table1[[#This Row],[Data zamówienia]])</f>
        <v>2020</v>
      </c>
    </row>
    <row r="5346" spans="2:14" x14ac:dyDescent="0.3">
      <c r="B5346" s="32">
        <v>955667</v>
      </c>
      <c r="C5346" s="5" t="s">
        <v>27</v>
      </c>
      <c r="D5346" s="5" t="s">
        <v>36</v>
      </c>
      <c r="E5346" s="5" t="s">
        <v>23</v>
      </c>
      <c r="F5346" s="5">
        <v>76</v>
      </c>
      <c r="G5346" s="6">
        <v>43885</v>
      </c>
      <c r="H5346" s="6">
        <v>43889</v>
      </c>
      <c r="I5346" s="6">
        <v>43895</v>
      </c>
      <c r="J5346" s="5" t="s">
        <v>24</v>
      </c>
      <c r="K5346" s="7">
        <v>375.99</v>
      </c>
      <c r="L5346" s="35">
        <v>315.83</v>
      </c>
      <c r="M5346" s="36">
        <f t="shared" si="83"/>
        <v>60.160000000000025</v>
      </c>
      <c r="N5346" s="37">
        <f>YEAR(Table1[[#This Row],[Data zamówienia]])</f>
        <v>2020</v>
      </c>
    </row>
    <row r="5347" spans="2:14" x14ac:dyDescent="0.3">
      <c r="B5347" s="32">
        <v>723023</v>
      </c>
      <c r="C5347" s="5" t="s">
        <v>38</v>
      </c>
      <c r="D5347" s="5" t="s">
        <v>36</v>
      </c>
      <c r="E5347" s="5" t="s">
        <v>37</v>
      </c>
      <c r="F5347" s="5">
        <v>110</v>
      </c>
      <c r="G5347" s="6">
        <v>43885</v>
      </c>
      <c r="H5347" s="6">
        <v>43886</v>
      </c>
      <c r="I5347" s="6">
        <v>43887</v>
      </c>
      <c r="J5347" s="5" t="s">
        <v>32</v>
      </c>
      <c r="K5347" s="7">
        <v>268.97000000000003</v>
      </c>
      <c r="L5347" s="35">
        <v>150.62</v>
      </c>
      <c r="M5347" s="36">
        <f t="shared" si="83"/>
        <v>118.35000000000002</v>
      </c>
      <c r="N5347" s="37">
        <f>YEAR(Table1[[#This Row],[Data zamówienia]])</f>
        <v>2020</v>
      </c>
    </row>
    <row r="5348" spans="2:14" x14ac:dyDescent="0.3">
      <c r="B5348" s="32">
        <v>77959</v>
      </c>
      <c r="C5348" s="5" t="s">
        <v>27</v>
      </c>
      <c r="D5348" s="5" t="s">
        <v>39</v>
      </c>
      <c r="E5348" s="5" t="s">
        <v>29</v>
      </c>
      <c r="F5348" s="5">
        <v>108</v>
      </c>
      <c r="G5348" s="6">
        <v>43886</v>
      </c>
      <c r="H5348" s="6">
        <v>43887</v>
      </c>
      <c r="I5348" s="6">
        <v>43894</v>
      </c>
      <c r="J5348" s="5" t="s">
        <v>30</v>
      </c>
      <c r="K5348" s="7">
        <v>718.05</v>
      </c>
      <c r="L5348" s="35">
        <v>416.47</v>
      </c>
      <c r="M5348" s="36">
        <f t="shared" si="83"/>
        <v>301.57999999999993</v>
      </c>
      <c r="N5348" s="37">
        <f>YEAR(Table1[[#This Row],[Data zamówienia]])</f>
        <v>2020</v>
      </c>
    </row>
    <row r="5349" spans="2:14" x14ac:dyDescent="0.3">
      <c r="B5349" s="32">
        <v>608822</v>
      </c>
      <c r="C5349" s="5" t="s">
        <v>35</v>
      </c>
      <c r="D5349" s="5" t="s">
        <v>28</v>
      </c>
      <c r="E5349" s="5" t="s">
        <v>29</v>
      </c>
      <c r="F5349" s="5">
        <v>253</v>
      </c>
      <c r="G5349" s="6">
        <v>43886</v>
      </c>
      <c r="H5349" s="6">
        <v>43888</v>
      </c>
      <c r="I5349" s="6">
        <v>43889</v>
      </c>
      <c r="J5349" s="5" t="s">
        <v>26</v>
      </c>
      <c r="K5349" s="7">
        <v>1809.81</v>
      </c>
      <c r="L5349" s="35">
        <v>959.2</v>
      </c>
      <c r="M5349" s="36">
        <f t="shared" si="83"/>
        <v>850.6099999999999</v>
      </c>
      <c r="N5349" s="37">
        <f>YEAR(Table1[[#This Row],[Data zamówienia]])</f>
        <v>2020</v>
      </c>
    </row>
    <row r="5350" spans="2:14" x14ac:dyDescent="0.3">
      <c r="B5350" s="32">
        <v>138234</v>
      </c>
      <c r="C5350" s="5" t="s">
        <v>35</v>
      </c>
      <c r="D5350" s="5" t="s">
        <v>28</v>
      </c>
      <c r="E5350" s="5" t="s">
        <v>37</v>
      </c>
      <c r="F5350" s="5">
        <v>293</v>
      </c>
      <c r="G5350" s="6">
        <v>43886</v>
      </c>
      <c r="H5350" s="6">
        <v>43888</v>
      </c>
      <c r="I5350" s="6">
        <v>43895</v>
      </c>
      <c r="J5350" s="5" t="s">
        <v>24</v>
      </c>
      <c r="K5350" s="7">
        <v>1867.86</v>
      </c>
      <c r="L5350" s="35">
        <v>1569</v>
      </c>
      <c r="M5350" s="36">
        <f t="shared" si="83"/>
        <v>298.8599999999999</v>
      </c>
      <c r="N5350" s="37">
        <f>YEAR(Table1[[#This Row],[Data zamówienia]])</f>
        <v>2020</v>
      </c>
    </row>
    <row r="5351" spans="2:14" x14ac:dyDescent="0.3">
      <c r="B5351" s="32">
        <v>901237</v>
      </c>
      <c r="C5351" s="5" t="s">
        <v>27</v>
      </c>
      <c r="D5351" s="5" t="s">
        <v>36</v>
      </c>
      <c r="E5351" s="5" t="s">
        <v>29</v>
      </c>
      <c r="F5351" s="5">
        <v>101</v>
      </c>
      <c r="G5351" s="6">
        <v>43886</v>
      </c>
      <c r="H5351" s="6">
        <v>43889</v>
      </c>
      <c r="I5351" s="6">
        <v>43895</v>
      </c>
      <c r="J5351" s="5" t="s">
        <v>33</v>
      </c>
      <c r="K5351" s="7">
        <v>201.52</v>
      </c>
      <c r="L5351" s="35">
        <v>120.91</v>
      </c>
      <c r="M5351" s="36">
        <f t="shared" si="83"/>
        <v>80.610000000000014</v>
      </c>
      <c r="N5351" s="37">
        <f>YEAR(Table1[[#This Row],[Data zamówienia]])</f>
        <v>2020</v>
      </c>
    </row>
    <row r="5352" spans="2:14" x14ac:dyDescent="0.3">
      <c r="B5352" s="32">
        <v>512365</v>
      </c>
      <c r="C5352" s="5" t="s">
        <v>27</v>
      </c>
      <c r="D5352" s="5" t="s">
        <v>36</v>
      </c>
      <c r="E5352" s="5" t="s">
        <v>23</v>
      </c>
      <c r="F5352" s="5">
        <v>134</v>
      </c>
      <c r="G5352" s="6">
        <v>43885</v>
      </c>
      <c r="H5352" s="6">
        <v>43889</v>
      </c>
      <c r="I5352" s="6">
        <v>43890</v>
      </c>
      <c r="J5352" s="5" t="s">
        <v>30</v>
      </c>
      <c r="K5352" s="7">
        <v>1716.03</v>
      </c>
      <c r="L5352" s="35">
        <v>1492.95</v>
      </c>
      <c r="M5352" s="36">
        <f t="shared" si="83"/>
        <v>223.07999999999993</v>
      </c>
      <c r="N5352" s="37">
        <f>YEAR(Table1[[#This Row],[Data zamówienia]])</f>
        <v>2020</v>
      </c>
    </row>
    <row r="5353" spans="2:14" x14ac:dyDescent="0.3">
      <c r="B5353" s="32">
        <v>391104</v>
      </c>
      <c r="C5353" s="5" t="s">
        <v>35</v>
      </c>
      <c r="D5353" s="5" t="s">
        <v>28</v>
      </c>
      <c r="E5353" s="5" t="s">
        <v>37</v>
      </c>
      <c r="F5353" s="5">
        <v>270</v>
      </c>
      <c r="G5353" s="6">
        <v>43886</v>
      </c>
      <c r="H5353" s="6">
        <v>43888</v>
      </c>
      <c r="I5353" s="6">
        <v>43893</v>
      </c>
      <c r="J5353" s="5" t="s">
        <v>40</v>
      </c>
      <c r="K5353" s="7">
        <v>636.55999999999995</v>
      </c>
      <c r="L5353" s="35">
        <v>439.23</v>
      </c>
      <c r="M5353" s="36">
        <f t="shared" si="83"/>
        <v>197.32999999999993</v>
      </c>
      <c r="N5353" s="37">
        <f>YEAR(Table1[[#This Row],[Data zamówienia]])</f>
        <v>2020</v>
      </c>
    </row>
    <row r="5354" spans="2:14" x14ac:dyDescent="0.3">
      <c r="B5354" s="32">
        <v>486245</v>
      </c>
      <c r="C5354" s="5" t="s">
        <v>21</v>
      </c>
      <c r="D5354" s="5" t="s">
        <v>22</v>
      </c>
      <c r="E5354" s="5" t="s">
        <v>25</v>
      </c>
      <c r="F5354" s="5">
        <v>58</v>
      </c>
      <c r="G5354" s="6">
        <v>43887</v>
      </c>
      <c r="H5354" s="6">
        <v>43888</v>
      </c>
      <c r="I5354" s="6">
        <v>43894</v>
      </c>
      <c r="J5354" s="5" t="s">
        <v>26</v>
      </c>
      <c r="K5354" s="7">
        <v>1903.31</v>
      </c>
      <c r="L5354" s="35">
        <v>1617.81</v>
      </c>
      <c r="M5354" s="36">
        <f t="shared" si="83"/>
        <v>285.5</v>
      </c>
      <c r="N5354" s="37">
        <f>YEAR(Table1[[#This Row],[Data zamówienia]])</f>
        <v>2020</v>
      </c>
    </row>
    <row r="5355" spans="2:14" x14ac:dyDescent="0.3">
      <c r="B5355" s="32">
        <v>186583</v>
      </c>
      <c r="C5355" s="5" t="s">
        <v>35</v>
      </c>
      <c r="D5355" s="5" t="s">
        <v>28</v>
      </c>
      <c r="E5355" s="5" t="s">
        <v>31</v>
      </c>
      <c r="F5355" s="5">
        <v>356</v>
      </c>
      <c r="G5355" s="6">
        <v>43886</v>
      </c>
      <c r="H5355" s="6">
        <v>43887</v>
      </c>
      <c r="I5355" s="6">
        <v>43894</v>
      </c>
      <c r="J5355" s="5" t="s">
        <v>33</v>
      </c>
      <c r="K5355" s="7">
        <v>579.85</v>
      </c>
      <c r="L5355" s="35">
        <v>336.31</v>
      </c>
      <c r="M5355" s="36">
        <f t="shared" si="83"/>
        <v>243.54000000000002</v>
      </c>
      <c r="N5355" s="37">
        <f>YEAR(Table1[[#This Row],[Data zamówienia]])</f>
        <v>2020</v>
      </c>
    </row>
    <row r="5356" spans="2:14" x14ac:dyDescent="0.3">
      <c r="B5356" s="32">
        <v>126992</v>
      </c>
      <c r="C5356" s="5" t="s">
        <v>21</v>
      </c>
      <c r="D5356" s="5" t="s">
        <v>39</v>
      </c>
      <c r="E5356" s="5" t="s">
        <v>25</v>
      </c>
      <c r="F5356" s="5">
        <v>80</v>
      </c>
      <c r="G5356" s="6">
        <v>43886</v>
      </c>
      <c r="H5356" s="6">
        <v>43887</v>
      </c>
      <c r="I5356" s="6">
        <v>43892</v>
      </c>
      <c r="J5356" s="5" t="s">
        <v>30</v>
      </c>
      <c r="K5356" s="7">
        <v>1016.91</v>
      </c>
      <c r="L5356" s="35">
        <v>854.2</v>
      </c>
      <c r="M5356" s="36">
        <f t="shared" si="83"/>
        <v>162.70999999999992</v>
      </c>
      <c r="N5356" s="37">
        <f>YEAR(Table1[[#This Row],[Data zamówienia]])</f>
        <v>2020</v>
      </c>
    </row>
    <row r="5357" spans="2:14" x14ac:dyDescent="0.3">
      <c r="B5357" s="32">
        <v>298823</v>
      </c>
      <c r="C5357" s="5" t="s">
        <v>21</v>
      </c>
      <c r="D5357" s="5" t="s">
        <v>36</v>
      </c>
      <c r="E5357" s="5" t="s">
        <v>25</v>
      </c>
      <c r="F5357" s="5">
        <v>219</v>
      </c>
      <c r="G5357" s="6">
        <v>43887</v>
      </c>
      <c r="H5357" s="6">
        <v>43887</v>
      </c>
      <c r="I5357" s="6">
        <v>43888</v>
      </c>
      <c r="J5357" s="5" t="s">
        <v>26</v>
      </c>
      <c r="K5357" s="7">
        <v>882.41</v>
      </c>
      <c r="L5357" s="35">
        <v>450.03</v>
      </c>
      <c r="M5357" s="36">
        <f t="shared" si="83"/>
        <v>432.38</v>
      </c>
      <c r="N5357" s="37">
        <f>YEAR(Table1[[#This Row],[Data zamówienia]])</f>
        <v>2020</v>
      </c>
    </row>
    <row r="5358" spans="2:14" x14ac:dyDescent="0.3">
      <c r="B5358" s="32">
        <v>551794</v>
      </c>
      <c r="C5358" s="5" t="s">
        <v>27</v>
      </c>
      <c r="D5358" s="5" t="s">
        <v>36</v>
      </c>
      <c r="E5358" s="5" t="s">
        <v>25</v>
      </c>
      <c r="F5358" s="5">
        <v>197</v>
      </c>
      <c r="G5358" s="6">
        <v>43886</v>
      </c>
      <c r="H5358" s="6">
        <v>43889</v>
      </c>
      <c r="I5358" s="6">
        <v>43890</v>
      </c>
      <c r="J5358" s="5" t="s">
        <v>26</v>
      </c>
      <c r="K5358" s="7">
        <v>271.97000000000003</v>
      </c>
      <c r="L5358" s="35">
        <v>135.99</v>
      </c>
      <c r="M5358" s="36">
        <f t="shared" si="83"/>
        <v>135.98000000000002</v>
      </c>
      <c r="N5358" s="37">
        <f>YEAR(Table1[[#This Row],[Data zamówienia]])</f>
        <v>2020</v>
      </c>
    </row>
    <row r="5359" spans="2:14" x14ac:dyDescent="0.3">
      <c r="B5359" s="32">
        <v>850644</v>
      </c>
      <c r="C5359" s="5" t="s">
        <v>27</v>
      </c>
      <c r="D5359" s="5" t="s">
        <v>36</v>
      </c>
      <c r="E5359" s="5" t="s">
        <v>34</v>
      </c>
      <c r="F5359" s="5">
        <v>67</v>
      </c>
      <c r="G5359" s="6">
        <v>43886</v>
      </c>
      <c r="H5359" s="6">
        <v>43889</v>
      </c>
      <c r="I5359" s="6">
        <v>43890</v>
      </c>
      <c r="J5359" s="5" t="s">
        <v>33</v>
      </c>
      <c r="K5359" s="7">
        <v>1931.62</v>
      </c>
      <c r="L5359" s="35">
        <v>1583.93</v>
      </c>
      <c r="M5359" s="36">
        <f t="shared" si="83"/>
        <v>347.68999999999983</v>
      </c>
      <c r="N5359" s="37">
        <f>YEAR(Table1[[#This Row],[Data zamówienia]])</f>
        <v>2020</v>
      </c>
    </row>
    <row r="5360" spans="2:14" x14ac:dyDescent="0.3">
      <c r="B5360" s="32">
        <v>764190</v>
      </c>
      <c r="C5360" s="5" t="s">
        <v>21</v>
      </c>
      <c r="D5360" s="5" t="s">
        <v>28</v>
      </c>
      <c r="E5360" s="5" t="s">
        <v>25</v>
      </c>
      <c r="F5360" s="5">
        <v>285</v>
      </c>
      <c r="G5360" s="6">
        <v>43886</v>
      </c>
      <c r="H5360" s="6">
        <v>43890</v>
      </c>
      <c r="I5360" s="6">
        <v>43896</v>
      </c>
      <c r="J5360" s="5" t="s">
        <v>32</v>
      </c>
      <c r="K5360" s="7">
        <v>494.89</v>
      </c>
      <c r="L5360" s="35">
        <v>455.3</v>
      </c>
      <c r="M5360" s="36">
        <f t="shared" si="83"/>
        <v>39.589999999999975</v>
      </c>
      <c r="N5360" s="37">
        <f>YEAR(Table1[[#This Row],[Data zamówienia]])</f>
        <v>2020</v>
      </c>
    </row>
    <row r="5361" spans="2:14" x14ac:dyDescent="0.3">
      <c r="B5361" s="32">
        <v>643572</v>
      </c>
      <c r="C5361" s="5" t="s">
        <v>21</v>
      </c>
      <c r="D5361" s="5" t="s">
        <v>28</v>
      </c>
      <c r="E5361" s="5" t="s">
        <v>29</v>
      </c>
      <c r="F5361" s="5">
        <v>218</v>
      </c>
      <c r="G5361" s="6">
        <v>43886</v>
      </c>
      <c r="H5361" s="6">
        <v>43889</v>
      </c>
      <c r="I5361" s="6">
        <v>43896</v>
      </c>
      <c r="J5361" s="5" t="s">
        <v>32</v>
      </c>
      <c r="K5361" s="7">
        <v>1493.35</v>
      </c>
      <c r="L5361" s="35">
        <v>1105.08</v>
      </c>
      <c r="M5361" s="36">
        <f t="shared" si="83"/>
        <v>388.27</v>
      </c>
      <c r="N5361" s="37">
        <f>YEAR(Table1[[#This Row],[Data zamówienia]])</f>
        <v>2020</v>
      </c>
    </row>
    <row r="5362" spans="2:14" x14ac:dyDescent="0.3">
      <c r="B5362" s="32">
        <v>840191</v>
      </c>
      <c r="C5362" s="5" t="s">
        <v>21</v>
      </c>
      <c r="D5362" s="5" t="s">
        <v>36</v>
      </c>
      <c r="E5362" s="5" t="s">
        <v>34</v>
      </c>
      <c r="F5362" s="5">
        <v>293</v>
      </c>
      <c r="G5362" s="6">
        <v>43886</v>
      </c>
      <c r="H5362" s="6">
        <v>43888</v>
      </c>
      <c r="I5362" s="6">
        <v>43889</v>
      </c>
      <c r="J5362" s="5" t="s">
        <v>30</v>
      </c>
      <c r="K5362" s="7">
        <v>1748.11</v>
      </c>
      <c r="L5362" s="35">
        <v>1311.08</v>
      </c>
      <c r="M5362" s="36">
        <f t="shared" si="83"/>
        <v>437.03</v>
      </c>
      <c r="N5362" s="37">
        <f>YEAR(Table1[[#This Row],[Data zamówienia]])</f>
        <v>2020</v>
      </c>
    </row>
    <row r="5363" spans="2:14" x14ac:dyDescent="0.3">
      <c r="B5363" s="32">
        <v>371267</v>
      </c>
      <c r="C5363" s="5" t="s">
        <v>35</v>
      </c>
      <c r="D5363" s="5" t="s">
        <v>28</v>
      </c>
      <c r="E5363" s="5" t="s">
        <v>34</v>
      </c>
      <c r="F5363" s="5">
        <v>328</v>
      </c>
      <c r="G5363" s="6">
        <v>43887</v>
      </c>
      <c r="H5363" s="6">
        <v>43889</v>
      </c>
      <c r="I5363" s="6">
        <v>43895</v>
      </c>
      <c r="J5363" s="5" t="s">
        <v>30</v>
      </c>
      <c r="K5363" s="7">
        <v>730.52</v>
      </c>
      <c r="L5363" s="35">
        <v>584.41999999999996</v>
      </c>
      <c r="M5363" s="36">
        <f t="shared" si="83"/>
        <v>146.10000000000002</v>
      </c>
      <c r="N5363" s="37">
        <f>YEAR(Table1[[#This Row],[Data zamówienia]])</f>
        <v>2020</v>
      </c>
    </row>
    <row r="5364" spans="2:14" x14ac:dyDescent="0.3">
      <c r="B5364" s="32">
        <v>48440</v>
      </c>
      <c r="C5364" s="5" t="s">
        <v>27</v>
      </c>
      <c r="D5364" s="5" t="s">
        <v>39</v>
      </c>
      <c r="E5364" s="5" t="s">
        <v>25</v>
      </c>
      <c r="F5364" s="5">
        <v>149</v>
      </c>
      <c r="G5364" s="6">
        <v>43888</v>
      </c>
      <c r="H5364" s="6">
        <v>43891</v>
      </c>
      <c r="I5364" s="6">
        <v>43892</v>
      </c>
      <c r="J5364" s="5" t="s">
        <v>40</v>
      </c>
      <c r="K5364" s="7">
        <v>1341.36</v>
      </c>
      <c r="L5364" s="35">
        <v>697.51</v>
      </c>
      <c r="M5364" s="36">
        <f t="shared" si="83"/>
        <v>643.84999999999991</v>
      </c>
      <c r="N5364" s="37">
        <f>YEAR(Table1[[#This Row],[Data zamówienia]])</f>
        <v>2020</v>
      </c>
    </row>
    <row r="5365" spans="2:14" x14ac:dyDescent="0.3">
      <c r="B5365" s="32">
        <v>411268</v>
      </c>
      <c r="C5365" s="5" t="s">
        <v>27</v>
      </c>
      <c r="D5365" s="5" t="s">
        <v>36</v>
      </c>
      <c r="E5365" s="5" t="s">
        <v>25</v>
      </c>
      <c r="F5365" s="5">
        <v>245</v>
      </c>
      <c r="G5365" s="6">
        <v>43887</v>
      </c>
      <c r="H5365" s="6">
        <v>43889</v>
      </c>
      <c r="I5365" s="6">
        <v>43892</v>
      </c>
      <c r="J5365" s="5" t="s">
        <v>32</v>
      </c>
      <c r="K5365" s="7">
        <v>1529.74</v>
      </c>
      <c r="L5365" s="35">
        <v>795.46</v>
      </c>
      <c r="M5365" s="36">
        <f t="shared" si="83"/>
        <v>734.28</v>
      </c>
      <c r="N5365" s="37">
        <f>YEAR(Table1[[#This Row],[Data zamówienia]])</f>
        <v>2020</v>
      </c>
    </row>
    <row r="5366" spans="2:14" x14ac:dyDescent="0.3">
      <c r="B5366" s="32">
        <v>229275</v>
      </c>
      <c r="C5366" s="5" t="s">
        <v>21</v>
      </c>
      <c r="D5366" s="5" t="s">
        <v>22</v>
      </c>
      <c r="E5366" s="5" t="s">
        <v>31</v>
      </c>
      <c r="F5366" s="5">
        <v>340</v>
      </c>
      <c r="G5366" s="6">
        <v>43888</v>
      </c>
      <c r="H5366" s="6">
        <v>43891</v>
      </c>
      <c r="I5366" s="6">
        <v>43897</v>
      </c>
      <c r="J5366" s="5" t="s">
        <v>40</v>
      </c>
      <c r="K5366" s="7">
        <v>669.51</v>
      </c>
      <c r="L5366" s="35">
        <v>562.39</v>
      </c>
      <c r="M5366" s="36">
        <f t="shared" si="83"/>
        <v>107.12</v>
      </c>
      <c r="N5366" s="37">
        <f>YEAR(Table1[[#This Row],[Data zamówienia]])</f>
        <v>2020</v>
      </c>
    </row>
    <row r="5367" spans="2:14" x14ac:dyDescent="0.3">
      <c r="B5367" s="32">
        <v>234639</v>
      </c>
      <c r="C5367" s="5" t="s">
        <v>21</v>
      </c>
      <c r="D5367" s="5" t="s">
        <v>36</v>
      </c>
      <c r="E5367" s="5" t="s">
        <v>29</v>
      </c>
      <c r="F5367" s="5">
        <v>262</v>
      </c>
      <c r="G5367" s="6">
        <v>43887</v>
      </c>
      <c r="H5367" s="6">
        <v>43888</v>
      </c>
      <c r="I5367" s="6">
        <v>43893</v>
      </c>
      <c r="J5367" s="5" t="s">
        <v>24</v>
      </c>
      <c r="K5367" s="7">
        <v>292.88</v>
      </c>
      <c r="L5367" s="35">
        <v>184.51</v>
      </c>
      <c r="M5367" s="36">
        <f t="shared" si="83"/>
        <v>108.37</v>
      </c>
      <c r="N5367" s="37">
        <f>YEAR(Table1[[#This Row],[Data zamówienia]])</f>
        <v>2020</v>
      </c>
    </row>
    <row r="5368" spans="2:14" x14ac:dyDescent="0.3">
      <c r="B5368" s="32">
        <v>617127</v>
      </c>
      <c r="C5368" s="5" t="s">
        <v>21</v>
      </c>
      <c r="D5368" s="5" t="s">
        <v>39</v>
      </c>
      <c r="E5368" s="5" t="s">
        <v>37</v>
      </c>
      <c r="F5368" s="5">
        <v>214</v>
      </c>
      <c r="G5368" s="6">
        <v>43888</v>
      </c>
      <c r="H5368" s="6">
        <v>43891</v>
      </c>
      <c r="I5368" s="6">
        <v>43892</v>
      </c>
      <c r="J5368" s="5" t="s">
        <v>33</v>
      </c>
      <c r="K5368" s="7">
        <v>1588.75</v>
      </c>
      <c r="L5368" s="35">
        <v>1445.76</v>
      </c>
      <c r="M5368" s="36">
        <f t="shared" si="83"/>
        <v>142.99</v>
      </c>
      <c r="N5368" s="37">
        <f>YEAR(Table1[[#This Row],[Data zamówienia]])</f>
        <v>2020</v>
      </c>
    </row>
    <row r="5369" spans="2:14" x14ac:dyDescent="0.3">
      <c r="B5369" s="32">
        <v>532706</v>
      </c>
      <c r="C5369" s="5" t="s">
        <v>21</v>
      </c>
      <c r="D5369" s="5" t="s">
        <v>36</v>
      </c>
      <c r="E5369" s="5" t="s">
        <v>37</v>
      </c>
      <c r="F5369" s="5">
        <v>171</v>
      </c>
      <c r="G5369" s="6">
        <v>43888</v>
      </c>
      <c r="H5369" s="6">
        <v>43888</v>
      </c>
      <c r="I5369" s="6">
        <v>43889</v>
      </c>
      <c r="J5369" s="5" t="s">
        <v>30</v>
      </c>
      <c r="K5369" s="7">
        <v>566.54</v>
      </c>
      <c r="L5369" s="35">
        <v>515.54999999999995</v>
      </c>
      <c r="M5369" s="36">
        <f t="shared" si="83"/>
        <v>50.990000000000009</v>
      </c>
      <c r="N5369" s="37">
        <f>YEAR(Table1[[#This Row],[Data zamówienia]])</f>
        <v>2020</v>
      </c>
    </row>
    <row r="5370" spans="2:14" x14ac:dyDescent="0.3">
      <c r="B5370" s="32">
        <v>834089</v>
      </c>
      <c r="C5370" s="5" t="s">
        <v>21</v>
      </c>
      <c r="D5370" s="5" t="s">
        <v>39</v>
      </c>
      <c r="E5370" s="5" t="s">
        <v>37</v>
      </c>
      <c r="F5370" s="5">
        <v>290</v>
      </c>
      <c r="G5370" s="6">
        <v>43887</v>
      </c>
      <c r="H5370" s="6">
        <v>43890</v>
      </c>
      <c r="I5370" s="6">
        <v>43895</v>
      </c>
      <c r="J5370" s="5" t="s">
        <v>32</v>
      </c>
      <c r="K5370" s="7">
        <v>293.14</v>
      </c>
      <c r="L5370" s="35">
        <v>205.2</v>
      </c>
      <c r="M5370" s="36">
        <f t="shared" si="83"/>
        <v>87.94</v>
      </c>
      <c r="N5370" s="37">
        <f>YEAR(Table1[[#This Row],[Data zamówienia]])</f>
        <v>2020</v>
      </c>
    </row>
    <row r="5371" spans="2:14" x14ac:dyDescent="0.3">
      <c r="B5371" s="32">
        <v>897807</v>
      </c>
      <c r="C5371" s="5" t="s">
        <v>21</v>
      </c>
      <c r="D5371" s="5" t="s">
        <v>28</v>
      </c>
      <c r="E5371" s="5" t="s">
        <v>34</v>
      </c>
      <c r="F5371" s="5">
        <v>219</v>
      </c>
      <c r="G5371" s="6">
        <v>43888</v>
      </c>
      <c r="H5371" s="6">
        <v>43889</v>
      </c>
      <c r="I5371" s="6">
        <v>43894</v>
      </c>
      <c r="J5371" s="5" t="s">
        <v>40</v>
      </c>
      <c r="K5371" s="7">
        <v>1067.42</v>
      </c>
      <c r="L5371" s="35">
        <v>864.61</v>
      </c>
      <c r="M5371" s="36">
        <f t="shared" si="83"/>
        <v>202.81000000000006</v>
      </c>
      <c r="N5371" s="37">
        <f>YEAR(Table1[[#This Row],[Data zamówienia]])</f>
        <v>2020</v>
      </c>
    </row>
    <row r="5372" spans="2:14" x14ac:dyDescent="0.3">
      <c r="B5372" s="32">
        <v>597708</v>
      </c>
      <c r="C5372" s="5" t="s">
        <v>21</v>
      </c>
      <c r="D5372" s="5" t="s">
        <v>36</v>
      </c>
      <c r="E5372" s="5" t="s">
        <v>37</v>
      </c>
      <c r="F5372" s="5">
        <v>282</v>
      </c>
      <c r="G5372" s="6">
        <v>43887</v>
      </c>
      <c r="H5372" s="6">
        <v>43889</v>
      </c>
      <c r="I5372" s="6">
        <v>43891</v>
      </c>
      <c r="J5372" s="5" t="s">
        <v>33</v>
      </c>
      <c r="K5372" s="7">
        <v>880.62</v>
      </c>
      <c r="L5372" s="35">
        <v>581.21</v>
      </c>
      <c r="M5372" s="36">
        <f t="shared" si="83"/>
        <v>299.40999999999997</v>
      </c>
      <c r="N5372" s="37">
        <f>YEAR(Table1[[#This Row],[Data zamówienia]])</f>
        <v>2020</v>
      </c>
    </row>
    <row r="5373" spans="2:14" x14ac:dyDescent="0.3">
      <c r="B5373" s="32">
        <v>633550</v>
      </c>
      <c r="C5373" s="5" t="s">
        <v>38</v>
      </c>
      <c r="D5373" s="5" t="s">
        <v>39</v>
      </c>
      <c r="E5373" s="5" t="s">
        <v>25</v>
      </c>
      <c r="F5373" s="5">
        <v>245</v>
      </c>
      <c r="G5373" s="6">
        <v>43887</v>
      </c>
      <c r="H5373" s="6">
        <v>43888</v>
      </c>
      <c r="I5373" s="6">
        <v>43890</v>
      </c>
      <c r="J5373" s="5" t="s">
        <v>26</v>
      </c>
      <c r="K5373" s="7">
        <v>1002.42</v>
      </c>
      <c r="L5373" s="35">
        <v>551.33000000000004</v>
      </c>
      <c r="M5373" s="36">
        <f t="shared" si="83"/>
        <v>451.08999999999992</v>
      </c>
      <c r="N5373" s="37">
        <f>YEAR(Table1[[#This Row],[Data zamówienia]])</f>
        <v>2020</v>
      </c>
    </row>
    <row r="5374" spans="2:14" x14ac:dyDescent="0.3">
      <c r="B5374" s="32">
        <v>869845</v>
      </c>
      <c r="C5374" s="5" t="s">
        <v>27</v>
      </c>
      <c r="D5374" s="5" t="s">
        <v>28</v>
      </c>
      <c r="E5374" s="5" t="s">
        <v>37</v>
      </c>
      <c r="F5374" s="5">
        <v>60</v>
      </c>
      <c r="G5374" s="6">
        <v>43888</v>
      </c>
      <c r="H5374" s="6">
        <v>43890</v>
      </c>
      <c r="I5374" s="6">
        <v>43896</v>
      </c>
      <c r="J5374" s="5" t="s">
        <v>26</v>
      </c>
      <c r="K5374" s="7">
        <v>939.27</v>
      </c>
      <c r="L5374" s="35">
        <v>798.38</v>
      </c>
      <c r="M5374" s="36">
        <f t="shared" si="83"/>
        <v>140.88999999999999</v>
      </c>
      <c r="N5374" s="37">
        <f>YEAR(Table1[[#This Row],[Data zamówienia]])</f>
        <v>2020</v>
      </c>
    </row>
    <row r="5375" spans="2:14" x14ac:dyDescent="0.3">
      <c r="B5375" s="32">
        <v>865010</v>
      </c>
      <c r="C5375" s="5" t="s">
        <v>27</v>
      </c>
      <c r="D5375" s="5" t="s">
        <v>36</v>
      </c>
      <c r="E5375" s="5" t="s">
        <v>25</v>
      </c>
      <c r="F5375" s="5">
        <v>287</v>
      </c>
      <c r="G5375" s="6">
        <v>43887</v>
      </c>
      <c r="H5375" s="6">
        <v>43888</v>
      </c>
      <c r="I5375" s="6">
        <v>43894</v>
      </c>
      <c r="J5375" s="5" t="s">
        <v>33</v>
      </c>
      <c r="K5375" s="7">
        <v>1588.3</v>
      </c>
      <c r="L5375" s="35">
        <v>810.03</v>
      </c>
      <c r="M5375" s="36">
        <f t="shared" si="83"/>
        <v>778.27</v>
      </c>
      <c r="N5375" s="37">
        <f>YEAR(Table1[[#This Row],[Data zamówienia]])</f>
        <v>2020</v>
      </c>
    </row>
    <row r="5376" spans="2:14" x14ac:dyDescent="0.3">
      <c r="B5376" s="32">
        <v>520474</v>
      </c>
      <c r="C5376" s="5" t="s">
        <v>27</v>
      </c>
      <c r="D5376" s="5" t="s">
        <v>36</v>
      </c>
      <c r="E5376" s="5" t="s">
        <v>25</v>
      </c>
      <c r="F5376" s="5">
        <v>202</v>
      </c>
      <c r="G5376" s="6">
        <v>43887</v>
      </c>
      <c r="H5376" s="6">
        <v>43891</v>
      </c>
      <c r="I5376" s="6">
        <v>43898</v>
      </c>
      <c r="J5376" s="5" t="s">
        <v>26</v>
      </c>
      <c r="K5376" s="7">
        <v>439.57</v>
      </c>
      <c r="L5376" s="35">
        <v>378.03</v>
      </c>
      <c r="M5376" s="36">
        <f t="shared" si="83"/>
        <v>61.54000000000002</v>
      </c>
      <c r="N5376" s="37">
        <f>YEAR(Table1[[#This Row],[Data zamówienia]])</f>
        <v>2020</v>
      </c>
    </row>
    <row r="5377" spans="2:14" x14ac:dyDescent="0.3">
      <c r="B5377" s="32">
        <v>883163</v>
      </c>
      <c r="C5377" s="5" t="s">
        <v>27</v>
      </c>
      <c r="D5377" s="5" t="s">
        <v>28</v>
      </c>
      <c r="E5377" s="5" t="s">
        <v>34</v>
      </c>
      <c r="F5377" s="5">
        <v>207</v>
      </c>
      <c r="G5377" s="6">
        <v>43887</v>
      </c>
      <c r="H5377" s="6">
        <v>43890</v>
      </c>
      <c r="I5377" s="6">
        <v>43892</v>
      </c>
      <c r="J5377" s="5" t="s">
        <v>40</v>
      </c>
      <c r="K5377" s="7">
        <v>1922.06</v>
      </c>
      <c r="L5377" s="35">
        <v>1768.3</v>
      </c>
      <c r="M5377" s="36">
        <f t="shared" si="83"/>
        <v>153.76</v>
      </c>
      <c r="N5377" s="37">
        <f>YEAR(Table1[[#This Row],[Data zamówienia]])</f>
        <v>2020</v>
      </c>
    </row>
    <row r="5378" spans="2:14" x14ac:dyDescent="0.3">
      <c r="B5378" s="32">
        <v>939582</v>
      </c>
      <c r="C5378" s="5" t="s">
        <v>21</v>
      </c>
      <c r="D5378" s="5" t="s">
        <v>22</v>
      </c>
      <c r="E5378" s="5" t="s">
        <v>37</v>
      </c>
      <c r="F5378" s="5">
        <v>364</v>
      </c>
      <c r="G5378" s="6">
        <v>43889</v>
      </c>
      <c r="H5378" s="6">
        <v>43891</v>
      </c>
      <c r="I5378" s="6">
        <v>43892</v>
      </c>
      <c r="J5378" s="5" t="s">
        <v>32</v>
      </c>
      <c r="K5378" s="7">
        <v>882.41</v>
      </c>
      <c r="L5378" s="35">
        <v>705.93</v>
      </c>
      <c r="M5378" s="36">
        <f t="shared" si="83"/>
        <v>176.48000000000002</v>
      </c>
      <c r="N5378" s="37">
        <f>YEAR(Table1[[#This Row],[Data zamówienia]])</f>
        <v>2020</v>
      </c>
    </row>
    <row r="5379" spans="2:14" x14ac:dyDescent="0.3">
      <c r="B5379" s="32">
        <v>93052</v>
      </c>
      <c r="C5379" s="5" t="s">
        <v>35</v>
      </c>
      <c r="D5379" s="5" t="s">
        <v>28</v>
      </c>
      <c r="E5379" s="5" t="s">
        <v>29</v>
      </c>
      <c r="F5379" s="5">
        <v>367</v>
      </c>
      <c r="G5379" s="6">
        <v>43889</v>
      </c>
      <c r="H5379" s="6">
        <v>43892</v>
      </c>
      <c r="I5379" s="6">
        <v>43896</v>
      </c>
      <c r="J5379" s="5" t="s">
        <v>30</v>
      </c>
      <c r="K5379" s="7">
        <v>560.79</v>
      </c>
      <c r="L5379" s="35">
        <v>330.87</v>
      </c>
      <c r="M5379" s="36">
        <f t="shared" si="83"/>
        <v>229.91999999999996</v>
      </c>
      <c r="N5379" s="37">
        <f>YEAR(Table1[[#This Row],[Data zamówienia]])</f>
        <v>2020</v>
      </c>
    </row>
    <row r="5380" spans="2:14" x14ac:dyDescent="0.3">
      <c r="B5380" s="32">
        <v>624712</v>
      </c>
      <c r="C5380" s="5" t="s">
        <v>27</v>
      </c>
      <c r="D5380" s="5" t="s">
        <v>28</v>
      </c>
      <c r="E5380" s="5" t="s">
        <v>29</v>
      </c>
      <c r="F5380" s="5">
        <v>16</v>
      </c>
      <c r="G5380" s="6">
        <v>43889</v>
      </c>
      <c r="H5380" s="6">
        <v>43892</v>
      </c>
      <c r="I5380" s="6">
        <v>43897</v>
      </c>
      <c r="J5380" s="5" t="s">
        <v>26</v>
      </c>
      <c r="K5380" s="7">
        <v>685.1</v>
      </c>
      <c r="L5380" s="35">
        <v>431.61</v>
      </c>
      <c r="M5380" s="36">
        <f t="shared" ref="M5380:M5443" si="84">K5380-L5380</f>
        <v>253.49</v>
      </c>
      <c r="N5380" s="37">
        <f>YEAR(Table1[[#This Row],[Data zamówienia]])</f>
        <v>2020</v>
      </c>
    </row>
    <row r="5381" spans="2:14" x14ac:dyDescent="0.3">
      <c r="B5381" s="32">
        <v>669796</v>
      </c>
      <c r="C5381" s="5" t="s">
        <v>35</v>
      </c>
      <c r="D5381" s="5" t="s">
        <v>22</v>
      </c>
      <c r="E5381" s="5" t="s">
        <v>37</v>
      </c>
      <c r="F5381" s="5">
        <v>324</v>
      </c>
      <c r="G5381" s="6">
        <v>43888</v>
      </c>
      <c r="H5381" s="6">
        <v>43892</v>
      </c>
      <c r="I5381" s="6">
        <v>43898</v>
      </c>
      <c r="J5381" s="5" t="s">
        <v>30</v>
      </c>
      <c r="K5381" s="7">
        <v>1713.66</v>
      </c>
      <c r="L5381" s="35">
        <v>1370.93</v>
      </c>
      <c r="M5381" s="36">
        <f t="shared" si="84"/>
        <v>342.73</v>
      </c>
      <c r="N5381" s="37">
        <f>YEAR(Table1[[#This Row],[Data zamówienia]])</f>
        <v>2020</v>
      </c>
    </row>
    <row r="5382" spans="2:14" x14ac:dyDescent="0.3">
      <c r="B5382" s="32">
        <v>328060</v>
      </c>
      <c r="C5382" s="5" t="s">
        <v>21</v>
      </c>
      <c r="D5382" s="5" t="s">
        <v>22</v>
      </c>
      <c r="E5382" s="5" t="s">
        <v>31</v>
      </c>
      <c r="F5382" s="5">
        <v>329</v>
      </c>
      <c r="G5382" s="6">
        <v>43889</v>
      </c>
      <c r="H5382" s="6">
        <v>43892</v>
      </c>
      <c r="I5382" s="6">
        <v>43895</v>
      </c>
      <c r="J5382" s="5" t="s">
        <v>24</v>
      </c>
      <c r="K5382" s="7">
        <v>1787.73</v>
      </c>
      <c r="L5382" s="35">
        <v>1465.94</v>
      </c>
      <c r="M5382" s="36">
        <f t="shared" si="84"/>
        <v>321.78999999999996</v>
      </c>
      <c r="N5382" s="37">
        <f>YEAR(Table1[[#This Row],[Data zamówienia]])</f>
        <v>2020</v>
      </c>
    </row>
    <row r="5383" spans="2:14" x14ac:dyDescent="0.3">
      <c r="B5383" s="32">
        <v>940793</v>
      </c>
      <c r="C5383" s="5" t="s">
        <v>21</v>
      </c>
      <c r="D5383" s="5" t="s">
        <v>36</v>
      </c>
      <c r="E5383" s="5" t="s">
        <v>23</v>
      </c>
      <c r="F5383" s="5">
        <v>344</v>
      </c>
      <c r="G5383" s="6">
        <v>43888</v>
      </c>
      <c r="H5383" s="6">
        <v>43892</v>
      </c>
      <c r="I5383" s="6">
        <v>43894</v>
      </c>
      <c r="J5383" s="5" t="s">
        <v>40</v>
      </c>
      <c r="K5383" s="7">
        <v>801.73</v>
      </c>
      <c r="L5383" s="35">
        <v>609.30999999999995</v>
      </c>
      <c r="M5383" s="36">
        <f t="shared" si="84"/>
        <v>192.42000000000007</v>
      </c>
      <c r="N5383" s="37">
        <f>YEAR(Table1[[#This Row],[Data zamówienia]])</f>
        <v>2020</v>
      </c>
    </row>
    <row r="5384" spans="2:14" x14ac:dyDescent="0.3">
      <c r="B5384" s="32">
        <v>623403</v>
      </c>
      <c r="C5384" s="5" t="s">
        <v>27</v>
      </c>
      <c r="D5384" s="5" t="s">
        <v>36</v>
      </c>
      <c r="E5384" s="5" t="s">
        <v>37</v>
      </c>
      <c r="F5384" s="5">
        <v>190</v>
      </c>
      <c r="G5384" s="6">
        <v>43889</v>
      </c>
      <c r="H5384" s="6">
        <v>43889</v>
      </c>
      <c r="I5384" s="6">
        <v>43892</v>
      </c>
      <c r="J5384" s="5" t="s">
        <v>33</v>
      </c>
      <c r="K5384" s="7">
        <v>480.97</v>
      </c>
      <c r="L5384" s="35">
        <v>331.87</v>
      </c>
      <c r="M5384" s="36">
        <f t="shared" si="84"/>
        <v>149.10000000000002</v>
      </c>
      <c r="N5384" s="37">
        <f>YEAR(Table1[[#This Row],[Data zamówienia]])</f>
        <v>2020</v>
      </c>
    </row>
    <row r="5385" spans="2:14" x14ac:dyDescent="0.3">
      <c r="B5385" s="32">
        <v>851897</v>
      </c>
      <c r="C5385" s="5" t="s">
        <v>27</v>
      </c>
      <c r="D5385" s="5" t="s">
        <v>39</v>
      </c>
      <c r="E5385" s="5" t="s">
        <v>31</v>
      </c>
      <c r="F5385" s="5">
        <v>319</v>
      </c>
      <c r="G5385" s="6">
        <v>43889</v>
      </c>
      <c r="H5385" s="6">
        <v>43892</v>
      </c>
      <c r="I5385" s="6">
        <v>43893</v>
      </c>
      <c r="J5385" s="5" t="s">
        <v>30</v>
      </c>
      <c r="K5385" s="7">
        <v>669.51</v>
      </c>
      <c r="L5385" s="35">
        <v>542.29999999999995</v>
      </c>
      <c r="M5385" s="36">
        <f t="shared" si="84"/>
        <v>127.21000000000004</v>
      </c>
      <c r="N5385" s="37">
        <f>YEAR(Table1[[#This Row],[Data zamówienia]])</f>
        <v>2020</v>
      </c>
    </row>
    <row r="5386" spans="2:14" x14ac:dyDescent="0.3">
      <c r="B5386" s="32">
        <v>778118</v>
      </c>
      <c r="C5386" s="5" t="s">
        <v>35</v>
      </c>
      <c r="D5386" s="5" t="s">
        <v>28</v>
      </c>
      <c r="E5386" s="5" t="s">
        <v>23</v>
      </c>
      <c r="F5386" s="5">
        <v>353</v>
      </c>
      <c r="G5386" s="6">
        <v>43890</v>
      </c>
      <c r="H5386" s="6">
        <v>43893</v>
      </c>
      <c r="I5386" s="6">
        <v>43894</v>
      </c>
      <c r="J5386" s="5" t="s">
        <v>40</v>
      </c>
      <c r="K5386" s="7">
        <v>1175.58</v>
      </c>
      <c r="L5386" s="35">
        <v>1046.27</v>
      </c>
      <c r="M5386" s="36">
        <f t="shared" si="84"/>
        <v>129.30999999999995</v>
      </c>
      <c r="N5386" s="37">
        <f>YEAR(Table1[[#This Row],[Data zamówienia]])</f>
        <v>2020</v>
      </c>
    </row>
    <row r="5387" spans="2:14" x14ac:dyDescent="0.3">
      <c r="B5387" s="32">
        <v>548677</v>
      </c>
      <c r="C5387" s="5" t="s">
        <v>27</v>
      </c>
      <c r="D5387" s="5" t="s">
        <v>28</v>
      </c>
      <c r="E5387" s="5" t="s">
        <v>37</v>
      </c>
      <c r="F5387" s="5">
        <v>337</v>
      </c>
      <c r="G5387" s="6">
        <v>43890</v>
      </c>
      <c r="H5387" s="6">
        <v>43892</v>
      </c>
      <c r="I5387" s="6">
        <v>43898</v>
      </c>
      <c r="J5387" s="5" t="s">
        <v>32</v>
      </c>
      <c r="K5387" s="7">
        <v>1411.9</v>
      </c>
      <c r="L5387" s="35">
        <v>1073.04</v>
      </c>
      <c r="M5387" s="36">
        <f t="shared" si="84"/>
        <v>338.86000000000013</v>
      </c>
      <c r="N5387" s="37">
        <f>YEAR(Table1[[#This Row],[Data zamówienia]])</f>
        <v>2020</v>
      </c>
    </row>
    <row r="5388" spans="2:14" x14ac:dyDescent="0.3">
      <c r="B5388" s="32">
        <v>827829</v>
      </c>
      <c r="C5388" s="5" t="s">
        <v>27</v>
      </c>
      <c r="D5388" s="5" t="s">
        <v>36</v>
      </c>
      <c r="E5388" s="5" t="s">
        <v>31</v>
      </c>
      <c r="F5388" s="5">
        <v>109</v>
      </c>
      <c r="G5388" s="6">
        <v>43890</v>
      </c>
      <c r="H5388" s="6">
        <v>43890</v>
      </c>
      <c r="I5388" s="6">
        <v>43896</v>
      </c>
      <c r="J5388" s="5" t="s">
        <v>26</v>
      </c>
      <c r="K5388" s="7">
        <v>1759.82</v>
      </c>
      <c r="L5388" s="35">
        <v>950.3</v>
      </c>
      <c r="M5388" s="36">
        <f t="shared" si="84"/>
        <v>809.52</v>
      </c>
      <c r="N5388" s="37">
        <f>YEAR(Table1[[#This Row],[Data zamówienia]])</f>
        <v>2020</v>
      </c>
    </row>
    <row r="5389" spans="2:14" x14ac:dyDescent="0.3">
      <c r="B5389" s="32">
        <v>481892</v>
      </c>
      <c r="C5389" s="5" t="s">
        <v>35</v>
      </c>
      <c r="D5389" s="5" t="s">
        <v>39</v>
      </c>
      <c r="E5389" s="5" t="s">
        <v>25</v>
      </c>
      <c r="F5389" s="5">
        <v>225</v>
      </c>
      <c r="G5389" s="6">
        <v>43890</v>
      </c>
      <c r="H5389" s="6">
        <v>43891</v>
      </c>
      <c r="I5389" s="6">
        <v>43897</v>
      </c>
      <c r="J5389" s="5" t="s">
        <v>40</v>
      </c>
      <c r="K5389" s="7">
        <v>1468.39</v>
      </c>
      <c r="L5389" s="35">
        <v>1115.98</v>
      </c>
      <c r="M5389" s="36">
        <f t="shared" si="84"/>
        <v>352.41000000000008</v>
      </c>
      <c r="N5389" s="37">
        <f>YEAR(Table1[[#This Row],[Data zamówienia]])</f>
        <v>2020</v>
      </c>
    </row>
    <row r="5390" spans="2:14" x14ac:dyDescent="0.3">
      <c r="B5390" s="32">
        <v>8399</v>
      </c>
      <c r="C5390" s="5" t="s">
        <v>21</v>
      </c>
      <c r="D5390" s="5" t="s">
        <v>22</v>
      </c>
      <c r="E5390" s="5" t="s">
        <v>31</v>
      </c>
      <c r="F5390" s="5">
        <v>268</v>
      </c>
      <c r="G5390" s="6">
        <v>43890</v>
      </c>
      <c r="H5390" s="6">
        <v>43893</v>
      </c>
      <c r="I5390" s="6">
        <v>43898</v>
      </c>
      <c r="J5390" s="5" t="s">
        <v>32</v>
      </c>
      <c r="K5390" s="7">
        <v>1442.37</v>
      </c>
      <c r="L5390" s="35">
        <v>1254.8599999999999</v>
      </c>
      <c r="M5390" s="36">
        <f t="shared" si="84"/>
        <v>187.51</v>
      </c>
      <c r="N5390" s="37">
        <f>YEAR(Table1[[#This Row],[Data zamówienia]])</f>
        <v>2020</v>
      </c>
    </row>
    <row r="5391" spans="2:14" x14ac:dyDescent="0.3">
      <c r="B5391" s="32">
        <v>478596</v>
      </c>
      <c r="C5391" s="5" t="s">
        <v>27</v>
      </c>
      <c r="D5391" s="5" t="s">
        <v>36</v>
      </c>
      <c r="E5391" s="5" t="s">
        <v>29</v>
      </c>
      <c r="F5391" s="5">
        <v>321</v>
      </c>
      <c r="G5391" s="6">
        <v>43890</v>
      </c>
      <c r="H5391" s="6">
        <v>43893</v>
      </c>
      <c r="I5391" s="6">
        <v>43898</v>
      </c>
      <c r="J5391" s="5" t="s">
        <v>32</v>
      </c>
      <c r="K5391" s="7">
        <v>1522.87</v>
      </c>
      <c r="L5391" s="35">
        <v>1066.01</v>
      </c>
      <c r="M5391" s="36">
        <f t="shared" si="84"/>
        <v>456.8599999999999</v>
      </c>
      <c r="N5391" s="37">
        <f>YEAR(Table1[[#This Row],[Data zamówienia]])</f>
        <v>2020</v>
      </c>
    </row>
    <row r="5392" spans="2:14" x14ac:dyDescent="0.3">
      <c r="B5392" s="32">
        <v>855193</v>
      </c>
      <c r="C5392" s="5" t="s">
        <v>21</v>
      </c>
      <c r="D5392" s="5" t="s">
        <v>22</v>
      </c>
      <c r="E5392" s="5" t="s">
        <v>37</v>
      </c>
      <c r="F5392" s="5">
        <v>331</v>
      </c>
      <c r="G5392" s="6">
        <v>43889</v>
      </c>
      <c r="H5392" s="6">
        <v>43890</v>
      </c>
      <c r="I5392" s="6">
        <v>43894</v>
      </c>
      <c r="J5392" s="5" t="s">
        <v>40</v>
      </c>
      <c r="K5392" s="7">
        <v>1931.62</v>
      </c>
      <c r="L5392" s="35">
        <v>1197.5999999999999</v>
      </c>
      <c r="M5392" s="36">
        <f t="shared" si="84"/>
        <v>734.02</v>
      </c>
      <c r="N5392" s="37">
        <f>YEAR(Table1[[#This Row],[Data zamówienia]])</f>
        <v>2020</v>
      </c>
    </row>
    <row r="5393" spans="2:14" x14ac:dyDescent="0.3">
      <c r="B5393" s="32">
        <v>462930</v>
      </c>
      <c r="C5393" s="5" t="s">
        <v>27</v>
      </c>
      <c r="D5393" s="5" t="s">
        <v>39</v>
      </c>
      <c r="E5393" s="5" t="s">
        <v>31</v>
      </c>
      <c r="F5393" s="5">
        <v>230</v>
      </c>
      <c r="G5393" s="6">
        <v>43890</v>
      </c>
      <c r="H5393" s="6">
        <v>43892</v>
      </c>
      <c r="I5393" s="6">
        <v>43898</v>
      </c>
      <c r="J5393" s="5" t="s">
        <v>33</v>
      </c>
      <c r="K5393" s="7">
        <v>923.81</v>
      </c>
      <c r="L5393" s="35">
        <v>702.1</v>
      </c>
      <c r="M5393" s="36">
        <f t="shared" si="84"/>
        <v>221.70999999999992</v>
      </c>
      <c r="N5393" s="37">
        <f>YEAR(Table1[[#This Row],[Data zamówienia]])</f>
        <v>2020</v>
      </c>
    </row>
    <row r="5394" spans="2:14" x14ac:dyDescent="0.3">
      <c r="B5394" s="32">
        <v>154215</v>
      </c>
      <c r="C5394" s="5" t="s">
        <v>21</v>
      </c>
      <c r="D5394" s="5" t="s">
        <v>39</v>
      </c>
      <c r="E5394" s="5" t="s">
        <v>23</v>
      </c>
      <c r="F5394" s="5">
        <v>174</v>
      </c>
      <c r="G5394" s="6">
        <v>43891</v>
      </c>
      <c r="H5394" s="6">
        <v>43892</v>
      </c>
      <c r="I5394" s="6">
        <v>43893</v>
      </c>
      <c r="J5394" s="5" t="s">
        <v>30</v>
      </c>
      <c r="K5394" s="7">
        <v>1309.1199999999999</v>
      </c>
      <c r="L5394" s="35">
        <v>1217.48</v>
      </c>
      <c r="M5394" s="36">
        <f t="shared" si="84"/>
        <v>91.639999999999873</v>
      </c>
      <c r="N5394" s="37">
        <f>YEAR(Table1[[#This Row],[Data zamówienia]])</f>
        <v>2020</v>
      </c>
    </row>
    <row r="5395" spans="2:14" x14ac:dyDescent="0.3">
      <c r="B5395" s="32">
        <v>422076</v>
      </c>
      <c r="C5395" s="5" t="s">
        <v>21</v>
      </c>
      <c r="D5395" s="5" t="s">
        <v>22</v>
      </c>
      <c r="E5395" s="5" t="s">
        <v>37</v>
      </c>
      <c r="F5395" s="5">
        <v>201</v>
      </c>
      <c r="G5395" s="6">
        <v>43891</v>
      </c>
      <c r="H5395" s="6">
        <v>43893</v>
      </c>
      <c r="I5395" s="6">
        <v>43898</v>
      </c>
      <c r="J5395" s="5" t="s">
        <v>26</v>
      </c>
      <c r="K5395" s="7">
        <v>538.84</v>
      </c>
      <c r="L5395" s="35">
        <v>420.3</v>
      </c>
      <c r="M5395" s="36">
        <f t="shared" si="84"/>
        <v>118.54000000000002</v>
      </c>
      <c r="N5395" s="37">
        <f>YEAR(Table1[[#This Row],[Data zamówienia]])</f>
        <v>2020</v>
      </c>
    </row>
    <row r="5396" spans="2:14" x14ac:dyDescent="0.3">
      <c r="B5396" s="32">
        <v>884183</v>
      </c>
      <c r="C5396" s="5" t="s">
        <v>35</v>
      </c>
      <c r="D5396" s="5" t="s">
        <v>28</v>
      </c>
      <c r="E5396" s="5" t="s">
        <v>23</v>
      </c>
      <c r="F5396" s="5">
        <v>156</v>
      </c>
      <c r="G5396" s="6">
        <v>43890</v>
      </c>
      <c r="H5396" s="6">
        <v>43891</v>
      </c>
      <c r="I5396" s="6">
        <v>43892</v>
      </c>
      <c r="J5396" s="5" t="s">
        <v>40</v>
      </c>
      <c r="K5396" s="7">
        <v>1699.04</v>
      </c>
      <c r="L5396" s="35">
        <v>1070.4000000000001</v>
      </c>
      <c r="M5396" s="36">
        <f t="shared" si="84"/>
        <v>628.63999999999987</v>
      </c>
      <c r="N5396" s="37">
        <f>YEAR(Table1[[#This Row],[Data zamówienia]])</f>
        <v>2020</v>
      </c>
    </row>
    <row r="5397" spans="2:14" x14ac:dyDescent="0.3">
      <c r="B5397" s="32">
        <v>599113</v>
      </c>
      <c r="C5397" s="5" t="s">
        <v>21</v>
      </c>
      <c r="D5397" s="5" t="s">
        <v>28</v>
      </c>
      <c r="E5397" s="5" t="s">
        <v>34</v>
      </c>
      <c r="F5397" s="5">
        <v>247</v>
      </c>
      <c r="G5397" s="6">
        <v>43891</v>
      </c>
      <c r="H5397" s="6">
        <v>43894</v>
      </c>
      <c r="I5397" s="6">
        <v>43899</v>
      </c>
      <c r="J5397" s="5" t="s">
        <v>30</v>
      </c>
      <c r="K5397" s="7">
        <v>1022</v>
      </c>
      <c r="L5397" s="35">
        <v>838.04</v>
      </c>
      <c r="M5397" s="36">
        <f t="shared" si="84"/>
        <v>183.96000000000004</v>
      </c>
      <c r="N5397" s="37">
        <f>YEAR(Table1[[#This Row],[Data zamówienia]])</f>
        <v>2020</v>
      </c>
    </row>
    <row r="5398" spans="2:14" x14ac:dyDescent="0.3">
      <c r="B5398" s="32">
        <v>233041</v>
      </c>
      <c r="C5398" s="5" t="s">
        <v>21</v>
      </c>
      <c r="D5398" s="5" t="s">
        <v>22</v>
      </c>
      <c r="E5398" s="5" t="s">
        <v>31</v>
      </c>
      <c r="F5398" s="5">
        <v>262</v>
      </c>
      <c r="G5398" s="6">
        <v>43891</v>
      </c>
      <c r="H5398" s="6">
        <v>43893</v>
      </c>
      <c r="I5398" s="6">
        <v>43895</v>
      </c>
      <c r="J5398" s="5" t="s">
        <v>26</v>
      </c>
      <c r="K5398" s="7">
        <v>1907.33</v>
      </c>
      <c r="L5398" s="35">
        <v>1621.23</v>
      </c>
      <c r="M5398" s="36">
        <f t="shared" si="84"/>
        <v>286.09999999999991</v>
      </c>
      <c r="N5398" s="37">
        <f>YEAR(Table1[[#This Row],[Data zamówienia]])</f>
        <v>2020</v>
      </c>
    </row>
    <row r="5399" spans="2:14" x14ac:dyDescent="0.3">
      <c r="B5399" s="32">
        <v>772112</v>
      </c>
      <c r="C5399" s="5" t="s">
        <v>21</v>
      </c>
      <c r="D5399" s="5" t="s">
        <v>28</v>
      </c>
      <c r="E5399" s="5" t="s">
        <v>37</v>
      </c>
      <c r="F5399" s="5">
        <v>341</v>
      </c>
      <c r="G5399" s="6">
        <v>43890</v>
      </c>
      <c r="H5399" s="6">
        <v>43894</v>
      </c>
      <c r="I5399" s="6">
        <v>43899</v>
      </c>
      <c r="J5399" s="5" t="s">
        <v>40</v>
      </c>
      <c r="K5399" s="7">
        <v>1158.1600000000001</v>
      </c>
      <c r="L5399" s="35">
        <v>1088.67</v>
      </c>
      <c r="M5399" s="36">
        <f t="shared" si="84"/>
        <v>69.490000000000009</v>
      </c>
      <c r="N5399" s="37">
        <f>YEAR(Table1[[#This Row],[Data zamówienia]])</f>
        <v>2020</v>
      </c>
    </row>
    <row r="5400" spans="2:14" x14ac:dyDescent="0.3">
      <c r="B5400" s="32">
        <v>34305</v>
      </c>
      <c r="C5400" s="5" t="s">
        <v>35</v>
      </c>
      <c r="D5400" s="5" t="s">
        <v>28</v>
      </c>
      <c r="E5400" s="5" t="s">
        <v>34</v>
      </c>
      <c r="F5400" s="5">
        <v>73</v>
      </c>
      <c r="G5400" s="6">
        <v>43891</v>
      </c>
      <c r="H5400" s="6">
        <v>43891</v>
      </c>
      <c r="I5400" s="6">
        <v>43897</v>
      </c>
      <c r="J5400" s="5" t="s">
        <v>24</v>
      </c>
      <c r="K5400" s="7">
        <v>476.41</v>
      </c>
      <c r="L5400" s="35">
        <v>376.36</v>
      </c>
      <c r="M5400" s="36">
        <f t="shared" si="84"/>
        <v>100.05000000000001</v>
      </c>
      <c r="N5400" s="37">
        <f>YEAR(Table1[[#This Row],[Data zamówienia]])</f>
        <v>2020</v>
      </c>
    </row>
    <row r="5401" spans="2:14" x14ac:dyDescent="0.3">
      <c r="B5401" s="32">
        <v>535008</v>
      </c>
      <c r="C5401" s="5" t="s">
        <v>21</v>
      </c>
      <c r="D5401" s="5" t="s">
        <v>36</v>
      </c>
      <c r="E5401" s="5" t="s">
        <v>34</v>
      </c>
      <c r="F5401" s="5">
        <v>310</v>
      </c>
      <c r="G5401" s="6">
        <v>43890</v>
      </c>
      <c r="H5401" s="6">
        <v>43894</v>
      </c>
      <c r="I5401" s="6">
        <v>43901</v>
      </c>
      <c r="J5401" s="5" t="s">
        <v>24</v>
      </c>
      <c r="K5401" s="7">
        <v>360.42</v>
      </c>
      <c r="L5401" s="35">
        <v>295.54000000000002</v>
      </c>
      <c r="M5401" s="36">
        <f t="shared" si="84"/>
        <v>64.88</v>
      </c>
      <c r="N5401" s="37">
        <f>YEAR(Table1[[#This Row],[Data zamówienia]])</f>
        <v>2020</v>
      </c>
    </row>
    <row r="5402" spans="2:14" x14ac:dyDescent="0.3">
      <c r="B5402" s="32">
        <v>161913</v>
      </c>
      <c r="C5402" s="5" t="s">
        <v>38</v>
      </c>
      <c r="D5402" s="5" t="s">
        <v>39</v>
      </c>
      <c r="E5402" s="5" t="s">
        <v>25</v>
      </c>
      <c r="F5402" s="5">
        <v>364</v>
      </c>
      <c r="G5402" s="6">
        <v>43892</v>
      </c>
      <c r="H5402" s="6">
        <v>43895</v>
      </c>
      <c r="I5402" s="6">
        <v>43899</v>
      </c>
      <c r="J5402" s="5" t="s">
        <v>26</v>
      </c>
      <c r="K5402" s="7">
        <v>1697.84</v>
      </c>
      <c r="L5402" s="35">
        <v>1528.06</v>
      </c>
      <c r="M5402" s="36">
        <f t="shared" si="84"/>
        <v>169.77999999999997</v>
      </c>
      <c r="N5402" s="37">
        <f>YEAR(Table1[[#This Row],[Data zamówienia]])</f>
        <v>2020</v>
      </c>
    </row>
    <row r="5403" spans="2:14" x14ac:dyDescent="0.3">
      <c r="B5403" s="32">
        <v>150178</v>
      </c>
      <c r="C5403" s="5" t="s">
        <v>21</v>
      </c>
      <c r="D5403" s="5" t="s">
        <v>36</v>
      </c>
      <c r="E5403" s="5" t="s">
        <v>29</v>
      </c>
      <c r="F5403" s="5">
        <v>361</v>
      </c>
      <c r="G5403" s="6">
        <v>43892</v>
      </c>
      <c r="H5403" s="6">
        <v>43894</v>
      </c>
      <c r="I5403" s="6">
        <v>43900</v>
      </c>
      <c r="J5403" s="5" t="s">
        <v>33</v>
      </c>
      <c r="K5403" s="7">
        <v>244.72</v>
      </c>
      <c r="L5403" s="35">
        <v>146.83000000000001</v>
      </c>
      <c r="M5403" s="36">
        <f t="shared" si="84"/>
        <v>97.889999999999986</v>
      </c>
      <c r="N5403" s="37">
        <f>YEAR(Table1[[#This Row],[Data zamówienia]])</f>
        <v>2020</v>
      </c>
    </row>
    <row r="5404" spans="2:14" x14ac:dyDescent="0.3">
      <c r="B5404" s="32">
        <v>475804</v>
      </c>
      <c r="C5404" s="5" t="s">
        <v>21</v>
      </c>
      <c r="D5404" s="5" t="s">
        <v>36</v>
      </c>
      <c r="E5404" s="5" t="s">
        <v>34</v>
      </c>
      <c r="F5404" s="5">
        <v>240</v>
      </c>
      <c r="G5404" s="6">
        <v>43892</v>
      </c>
      <c r="H5404" s="6">
        <v>43893</v>
      </c>
      <c r="I5404" s="6">
        <v>43900</v>
      </c>
      <c r="J5404" s="5" t="s">
        <v>30</v>
      </c>
      <c r="K5404" s="7">
        <v>284.52</v>
      </c>
      <c r="L5404" s="35">
        <v>167.87</v>
      </c>
      <c r="M5404" s="36">
        <f t="shared" si="84"/>
        <v>116.64999999999998</v>
      </c>
      <c r="N5404" s="37">
        <f>YEAR(Table1[[#This Row],[Data zamówienia]])</f>
        <v>2020</v>
      </c>
    </row>
    <row r="5405" spans="2:14" x14ac:dyDescent="0.3">
      <c r="B5405" s="32">
        <v>841306</v>
      </c>
      <c r="C5405" s="5" t="s">
        <v>21</v>
      </c>
      <c r="D5405" s="5" t="s">
        <v>28</v>
      </c>
      <c r="E5405" s="5" t="s">
        <v>29</v>
      </c>
      <c r="F5405" s="5">
        <v>327</v>
      </c>
      <c r="G5405" s="6">
        <v>43892</v>
      </c>
      <c r="H5405" s="6">
        <v>43893</v>
      </c>
      <c r="I5405" s="6">
        <v>43900</v>
      </c>
      <c r="J5405" s="5" t="s">
        <v>24</v>
      </c>
      <c r="K5405" s="7">
        <v>1541.3</v>
      </c>
      <c r="L5405" s="35">
        <v>1125.1500000000001</v>
      </c>
      <c r="M5405" s="36">
        <f t="shared" si="84"/>
        <v>416.14999999999986</v>
      </c>
      <c r="N5405" s="37">
        <f>YEAR(Table1[[#This Row],[Data zamówienia]])</f>
        <v>2020</v>
      </c>
    </row>
    <row r="5406" spans="2:14" x14ac:dyDescent="0.3">
      <c r="B5406" s="32">
        <v>555260</v>
      </c>
      <c r="C5406" s="5" t="s">
        <v>27</v>
      </c>
      <c r="D5406" s="5" t="s">
        <v>39</v>
      </c>
      <c r="E5406" s="5" t="s">
        <v>23</v>
      </c>
      <c r="F5406" s="5">
        <v>317</v>
      </c>
      <c r="G5406" s="6">
        <v>43892</v>
      </c>
      <c r="H5406" s="6">
        <v>43894</v>
      </c>
      <c r="I5406" s="6">
        <v>43899</v>
      </c>
      <c r="J5406" s="5" t="s">
        <v>30</v>
      </c>
      <c r="K5406" s="7">
        <v>1002.42</v>
      </c>
      <c r="L5406" s="35">
        <v>601.45000000000005</v>
      </c>
      <c r="M5406" s="36">
        <f t="shared" si="84"/>
        <v>400.96999999999991</v>
      </c>
      <c r="N5406" s="37">
        <f>YEAR(Table1[[#This Row],[Data zamówienia]])</f>
        <v>2020</v>
      </c>
    </row>
    <row r="5407" spans="2:14" x14ac:dyDescent="0.3">
      <c r="B5407" s="32">
        <v>437467</v>
      </c>
      <c r="C5407" s="5" t="s">
        <v>21</v>
      </c>
      <c r="D5407" s="5" t="s">
        <v>36</v>
      </c>
      <c r="E5407" s="5" t="s">
        <v>37</v>
      </c>
      <c r="F5407" s="5">
        <v>212</v>
      </c>
      <c r="G5407" s="6">
        <v>43892</v>
      </c>
      <c r="H5407" s="6">
        <v>43893</v>
      </c>
      <c r="I5407" s="6">
        <v>43895</v>
      </c>
      <c r="J5407" s="5" t="s">
        <v>40</v>
      </c>
      <c r="K5407" s="7">
        <v>1072.8699999999999</v>
      </c>
      <c r="L5407" s="35">
        <v>772.47</v>
      </c>
      <c r="M5407" s="36">
        <f t="shared" si="84"/>
        <v>300.39999999999986</v>
      </c>
      <c r="N5407" s="37">
        <f>YEAR(Table1[[#This Row],[Data zamówienia]])</f>
        <v>2020</v>
      </c>
    </row>
    <row r="5408" spans="2:14" x14ac:dyDescent="0.3">
      <c r="B5408" s="32">
        <v>126818</v>
      </c>
      <c r="C5408" s="5" t="s">
        <v>21</v>
      </c>
      <c r="D5408" s="5" t="s">
        <v>22</v>
      </c>
      <c r="E5408" s="5" t="s">
        <v>31</v>
      </c>
      <c r="F5408" s="5">
        <v>178</v>
      </c>
      <c r="G5408" s="6">
        <v>43891</v>
      </c>
      <c r="H5408" s="6">
        <v>43894</v>
      </c>
      <c r="I5408" s="6">
        <v>43899</v>
      </c>
      <c r="J5408" s="5" t="s">
        <v>32</v>
      </c>
      <c r="K5408" s="7">
        <v>1442.68</v>
      </c>
      <c r="L5408" s="35">
        <v>1255.1300000000001</v>
      </c>
      <c r="M5408" s="36">
        <f t="shared" si="84"/>
        <v>187.54999999999995</v>
      </c>
      <c r="N5408" s="37">
        <f>YEAR(Table1[[#This Row],[Data zamówienia]])</f>
        <v>2020</v>
      </c>
    </row>
    <row r="5409" spans="2:14" x14ac:dyDescent="0.3">
      <c r="B5409" s="32">
        <v>507872</v>
      </c>
      <c r="C5409" s="5" t="s">
        <v>27</v>
      </c>
      <c r="D5409" s="5" t="s">
        <v>22</v>
      </c>
      <c r="E5409" s="5" t="s">
        <v>31</v>
      </c>
      <c r="F5409" s="5">
        <v>293</v>
      </c>
      <c r="G5409" s="6">
        <v>43891</v>
      </c>
      <c r="H5409" s="6">
        <v>43894</v>
      </c>
      <c r="I5409" s="6">
        <v>43895</v>
      </c>
      <c r="J5409" s="5" t="s">
        <v>40</v>
      </c>
      <c r="K5409" s="7">
        <v>1890.04</v>
      </c>
      <c r="L5409" s="35">
        <v>1341.93</v>
      </c>
      <c r="M5409" s="36">
        <f t="shared" si="84"/>
        <v>548.1099999999999</v>
      </c>
      <c r="N5409" s="37">
        <f>YEAR(Table1[[#This Row],[Data zamówienia]])</f>
        <v>2020</v>
      </c>
    </row>
    <row r="5410" spans="2:14" x14ac:dyDescent="0.3">
      <c r="B5410" s="32">
        <v>518611</v>
      </c>
      <c r="C5410" s="5" t="s">
        <v>27</v>
      </c>
      <c r="D5410" s="5" t="s">
        <v>39</v>
      </c>
      <c r="E5410" s="5" t="s">
        <v>34</v>
      </c>
      <c r="F5410" s="5">
        <v>69</v>
      </c>
      <c r="G5410" s="6">
        <v>43891</v>
      </c>
      <c r="H5410" s="6">
        <v>43894</v>
      </c>
      <c r="I5410" s="6">
        <v>43896</v>
      </c>
      <c r="J5410" s="5" t="s">
        <v>26</v>
      </c>
      <c r="K5410" s="7">
        <v>837.94</v>
      </c>
      <c r="L5410" s="35">
        <v>469.25</v>
      </c>
      <c r="M5410" s="36">
        <f t="shared" si="84"/>
        <v>368.69000000000005</v>
      </c>
      <c r="N5410" s="37">
        <f>YEAR(Table1[[#This Row],[Data zamówienia]])</f>
        <v>2020</v>
      </c>
    </row>
    <row r="5411" spans="2:14" x14ac:dyDescent="0.3">
      <c r="B5411" s="32">
        <v>541537</v>
      </c>
      <c r="C5411" s="5" t="s">
        <v>35</v>
      </c>
      <c r="D5411" s="5" t="s">
        <v>28</v>
      </c>
      <c r="E5411" s="5" t="s">
        <v>23</v>
      </c>
      <c r="F5411" s="5">
        <v>259</v>
      </c>
      <c r="G5411" s="6">
        <v>43891</v>
      </c>
      <c r="H5411" s="6">
        <v>43893</v>
      </c>
      <c r="I5411" s="6">
        <v>43899</v>
      </c>
      <c r="J5411" s="5" t="s">
        <v>26</v>
      </c>
      <c r="K5411" s="7">
        <v>708.27</v>
      </c>
      <c r="L5411" s="35">
        <v>481.62</v>
      </c>
      <c r="M5411" s="36">
        <f t="shared" si="84"/>
        <v>226.64999999999998</v>
      </c>
      <c r="N5411" s="37">
        <f>YEAR(Table1[[#This Row],[Data zamówienia]])</f>
        <v>2020</v>
      </c>
    </row>
    <row r="5412" spans="2:14" x14ac:dyDescent="0.3">
      <c r="B5412" s="32">
        <v>68740</v>
      </c>
      <c r="C5412" s="5" t="s">
        <v>35</v>
      </c>
      <c r="D5412" s="5" t="s">
        <v>28</v>
      </c>
      <c r="E5412" s="5" t="s">
        <v>23</v>
      </c>
      <c r="F5412" s="5">
        <v>11</v>
      </c>
      <c r="G5412" s="6">
        <v>43892</v>
      </c>
      <c r="H5412" s="6">
        <v>43895</v>
      </c>
      <c r="I5412" s="6">
        <v>43901</v>
      </c>
      <c r="J5412" s="5" t="s">
        <v>33</v>
      </c>
      <c r="K5412" s="7">
        <v>782.76</v>
      </c>
      <c r="L5412" s="35">
        <v>454</v>
      </c>
      <c r="M5412" s="36">
        <f t="shared" si="84"/>
        <v>328.76</v>
      </c>
      <c r="N5412" s="37">
        <f>YEAR(Table1[[#This Row],[Data zamówienia]])</f>
        <v>2020</v>
      </c>
    </row>
    <row r="5413" spans="2:14" x14ac:dyDescent="0.3">
      <c r="B5413" s="32">
        <v>689635</v>
      </c>
      <c r="C5413" s="5" t="s">
        <v>21</v>
      </c>
      <c r="D5413" s="5" t="s">
        <v>22</v>
      </c>
      <c r="E5413" s="5" t="s">
        <v>37</v>
      </c>
      <c r="F5413" s="5">
        <v>226</v>
      </c>
      <c r="G5413" s="6">
        <v>43891</v>
      </c>
      <c r="H5413" s="6">
        <v>43894</v>
      </c>
      <c r="I5413" s="6">
        <v>43901</v>
      </c>
      <c r="J5413" s="5" t="s">
        <v>30</v>
      </c>
      <c r="K5413" s="7">
        <v>1134.53</v>
      </c>
      <c r="L5413" s="35">
        <v>941.66</v>
      </c>
      <c r="M5413" s="36">
        <f t="shared" si="84"/>
        <v>192.87</v>
      </c>
      <c r="N5413" s="37">
        <f>YEAR(Table1[[#This Row],[Data zamówienia]])</f>
        <v>2020</v>
      </c>
    </row>
    <row r="5414" spans="2:14" x14ac:dyDescent="0.3">
      <c r="B5414" s="32">
        <v>370907</v>
      </c>
      <c r="C5414" s="5" t="s">
        <v>21</v>
      </c>
      <c r="D5414" s="5" t="s">
        <v>36</v>
      </c>
      <c r="E5414" s="5" t="s">
        <v>37</v>
      </c>
      <c r="F5414" s="5">
        <v>233</v>
      </c>
      <c r="G5414" s="6">
        <v>43892</v>
      </c>
      <c r="H5414" s="6">
        <v>43895</v>
      </c>
      <c r="I5414" s="6">
        <v>43902</v>
      </c>
      <c r="J5414" s="5" t="s">
        <v>30</v>
      </c>
      <c r="K5414" s="7">
        <v>1448.75</v>
      </c>
      <c r="L5414" s="35">
        <v>1115.54</v>
      </c>
      <c r="M5414" s="36">
        <f t="shared" si="84"/>
        <v>333.21000000000004</v>
      </c>
      <c r="N5414" s="37">
        <f>YEAR(Table1[[#This Row],[Data zamówienia]])</f>
        <v>2020</v>
      </c>
    </row>
    <row r="5415" spans="2:14" x14ac:dyDescent="0.3">
      <c r="B5415" s="32">
        <v>691708</v>
      </c>
      <c r="C5415" s="5" t="s">
        <v>35</v>
      </c>
      <c r="D5415" s="5" t="s">
        <v>22</v>
      </c>
      <c r="E5415" s="5" t="s">
        <v>34</v>
      </c>
      <c r="F5415" s="5">
        <v>342</v>
      </c>
      <c r="G5415" s="6">
        <v>43893</v>
      </c>
      <c r="H5415" s="6">
        <v>43893</v>
      </c>
      <c r="I5415" s="6">
        <v>43894</v>
      </c>
      <c r="J5415" s="5" t="s">
        <v>30</v>
      </c>
      <c r="K5415" s="7">
        <v>1469.35</v>
      </c>
      <c r="L5415" s="35">
        <v>984.46</v>
      </c>
      <c r="M5415" s="36">
        <f t="shared" si="84"/>
        <v>484.88999999999987</v>
      </c>
      <c r="N5415" s="37">
        <f>YEAR(Table1[[#This Row],[Data zamówienia]])</f>
        <v>2020</v>
      </c>
    </row>
    <row r="5416" spans="2:14" x14ac:dyDescent="0.3">
      <c r="B5416" s="32">
        <v>530530</v>
      </c>
      <c r="C5416" s="5" t="s">
        <v>35</v>
      </c>
      <c r="D5416" s="5" t="s">
        <v>28</v>
      </c>
      <c r="E5416" s="5" t="s">
        <v>25</v>
      </c>
      <c r="F5416" s="5">
        <v>335</v>
      </c>
      <c r="G5416" s="6">
        <v>43892</v>
      </c>
      <c r="H5416" s="6">
        <v>43895</v>
      </c>
      <c r="I5416" s="6">
        <v>43900</v>
      </c>
      <c r="J5416" s="5" t="s">
        <v>30</v>
      </c>
      <c r="K5416" s="7">
        <v>1802.47</v>
      </c>
      <c r="L5416" s="35">
        <v>1081.48</v>
      </c>
      <c r="M5416" s="36">
        <f t="shared" si="84"/>
        <v>720.99</v>
      </c>
      <c r="N5416" s="37">
        <f>YEAR(Table1[[#This Row],[Data zamówienia]])</f>
        <v>2020</v>
      </c>
    </row>
    <row r="5417" spans="2:14" x14ac:dyDescent="0.3">
      <c r="B5417" s="32">
        <v>7142</v>
      </c>
      <c r="C5417" s="5" t="s">
        <v>21</v>
      </c>
      <c r="D5417" s="5" t="s">
        <v>36</v>
      </c>
      <c r="E5417" s="5" t="s">
        <v>37</v>
      </c>
      <c r="F5417" s="5">
        <v>195</v>
      </c>
      <c r="G5417" s="6">
        <v>43893</v>
      </c>
      <c r="H5417" s="6">
        <v>43894</v>
      </c>
      <c r="I5417" s="6">
        <v>43898</v>
      </c>
      <c r="J5417" s="5" t="s">
        <v>33</v>
      </c>
      <c r="K5417" s="7">
        <v>825.7</v>
      </c>
      <c r="L5417" s="35">
        <v>569.73</v>
      </c>
      <c r="M5417" s="36">
        <f t="shared" si="84"/>
        <v>255.97000000000003</v>
      </c>
      <c r="N5417" s="37">
        <f>YEAR(Table1[[#This Row],[Data zamówienia]])</f>
        <v>2020</v>
      </c>
    </row>
    <row r="5418" spans="2:14" x14ac:dyDescent="0.3">
      <c r="B5418" s="32">
        <v>112001</v>
      </c>
      <c r="C5418" s="5" t="s">
        <v>21</v>
      </c>
      <c r="D5418" s="5" t="s">
        <v>28</v>
      </c>
      <c r="E5418" s="5" t="s">
        <v>25</v>
      </c>
      <c r="F5418" s="5">
        <v>162</v>
      </c>
      <c r="G5418" s="6">
        <v>43892</v>
      </c>
      <c r="H5418" s="6">
        <v>43895</v>
      </c>
      <c r="I5418" s="6">
        <v>43901</v>
      </c>
      <c r="J5418" s="5" t="s">
        <v>40</v>
      </c>
      <c r="K5418" s="7">
        <v>417.77</v>
      </c>
      <c r="L5418" s="35">
        <v>213.06</v>
      </c>
      <c r="M5418" s="36">
        <f t="shared" si="84"/>
        <v>204.70999999999998</v>
      </c>
      <c r="N5418" s="37">
        <f>YEAR(Table1[[#This Row],[Data zamówienia]])</f>
        <v>2020</v>
      </c>
    </row>
    <row r="5419" spans="2:14" x14ac:dyDescent="0.3">
      <c r="B5419" s="32">
        <v>572433</v>
      </c>
      <c r="C5419" s="5" t="s">
        <v>27</v>
      </c>
      <c r="D5419" s="5" t="s">
        <v>28</v>
      </c>
      <c r="E5419" s="5" t="s">
        <v>34</v>
      </c>
      <c r="F5419" s="5">
        <v>34</v>
      </c>
      <c r="G5419" s="6">
        <v>43893</v>
      </c>
      <c r="H5419" s="6">
        <v>43896</v>
      </c>
      <c r="I5419" s="6">
        <v>43901</v>
      </c>
      <c r="J5419" s="5" t="s">
        <v>32</v>
      </c>
      <c r="K5419" s="7">
        <v>1029.55</v>
      </c>
      <c r="L5419" s="35">
        <v>741.28</v>
      </c>
      <c r="M5419" s="36">
        <f t="shared" si="84"/>
        <v>288.27</v>
      </c>
      <c r="N5419" s="37">
        <f>YEAR(Table1[[#This Row],[Data zamówienia]])</f>
        <v>2020</v>
      </c>
    </row>
    <row r="5420" spans="2:14" x14ac:dyDescent="0.3">
      <c r="B5420" s="32">
        <v>340685</v>
      </c>
      <c r="C5420" s="5" t="s">
        <v>21</v>
      </c>
      <c r="D5420" s="5" t="s">
        <v>36</v>
      </c>
      <c r="E5420" s="5" t="s">
        <v>34</v>
      </c>
      <c r="F5420" s="5">
        <v>343</v>
      </c>
      <c r="G5420" s="6">
        <v>43894</v>
      </c>
      <c r="H5420" s="6">
        <v>43896</v>
      </c>
      <c r="I5420" s="6">
        <v>43900</v>
      </c>
      <c r="J5420" s="5" t="s">
        <v>33</v>
      </c>
      <c r="K5420" s="7">
        <v>284.10000000000002</v>
      </c>
      <c r="L5420" s="35">
        <v>161.94</v>
      </c>
      <c r="M5420" s="36">
        <f t="shared" si="84"/>
        <v>122.16000000000003</v>
      </c>
      <c r="N5420" s="37">
        <f>YEAR(Table1[[#This Row],[Data zamówienia]])</f>
        <v>2020</v>
      </c>
    </row>
    <row r="5421" spans="2:14" x14ac:dyDescent="0.3">
      <c r="B5421" s="32">
        <v>10799</v>
      </c>
      <c r="C5421" s="5" t="s">
        <v>38</v>
      </c>
      <c r="D5421" s="5" t="s">
        <v>36</v>
      </c>
      <c r="E5421" s="5" t="s">
        <v>23</v>
      </c>
      <c r="F5421" s="5">
        <v>76</v>
      </c>
      <c r="G5421" s="6">
        <v>43893</v>
      </c>
      <c r="H5421" s="6">
        <v>43897</v>
      </c>
      <c r="I5421" s="6">
        <v>43901</v>
      </c>
      <c r="J5421" s="5" t="s">
        <v>32</v>
      </c>
      <c r="K5421" s="7">
        <v>1877.7</v>
      </c>
      <c r="L5421" s="35">
        <v>1145.4000000000001</v>
      </c>
      <c r="M5421" s="36">
        <f t="shared" si="84"/>
        <v>732.3</v>
      </c>
      <c r="N5421" s="37">
        <f>YEAR(Table1[[#This Row],[Data zamówienia]])</f>
        <v>2020</v>
      </c>
    </row>
    <row r="5422" spans="2:14" x14ac:dyDescent="0.3">
      <c r="B5422" s="32">
        <v>517181</v>
      </c>
      <c r="C5422" s="5" t="s">
        <v>38</v>
      </c>
      <c r="D5422" s="5" t="s">
        <v>39</v>
      </c>
      <c r="E5422" s="5" t="s">
        <v>29</v>
      </c>
      <c r="F5422" s="5">
        <v>162</v>
      </c>
      <c r="G5422" s="6">
        <v>43893</v>
      </c>
      <c r="H5422" s="6">
        <v>43895</v>
      </c>
      <c r="I5422" s="6">
        <v>43900</v>
      </c>
      <c r="J5422" s="5" t="s">
        <v>26</v>
      </c>
      <c r="K5422" s="7">
        <v>190.69</v>
      </c>
      <c r="L5422" s="35">
        <v>125.86</v>
      </c>
      <c r="M5422" s="36">
        <f t="shared" si="84"/>
        <v>64.83</v>
      </c>
      <c r="N5422" s="37">
        <f>YEAR(Table1[[#This Row],[Data zamówienia]])</f>
        <v>2020</v>
      </c>
    </row>
    <row r="5423" spans="2:14" x14ac:dyDescent="0.3">
      <c r="B5423" s="32">
        <v>946085</v>
      </c>
      <c r="C5423" s="5" t="s">
        <v>21</v>
      </c>
      <c r="D5423" s="5" t="s">
        <v>39</v>
      </c>
      <c r="E5423" s="5" t="s">
        <v>25</v>
      </c>
      <c r="F5423" s="5">
        <v>93</v>
      </c>
      <c r="G5423" s="6">
        <v>43893</v>
      </c>
      <c r="H5423" s="6">
        <v>43896</v>
      </c>
      <c r="I5423" s="6">
        <v>43898</v>
      </c>
      <c r="J5423" s="5" t="s">
        <v>32</v>
      </c>
      <c r="K5423" s="7">
        <v>1239.06</v>
      </c>
      <c r="L5423" s="35">
        <v>879.73</v>
      </c>
      <c r="M5423" s="36">
        <f t="shared" si="84"/>
        <v>359.32999999999993</v>
      </c>
      <c r="N5423" s="37">
        <f>YEAR(Table1[[#This Row],[Data zamówienia]])</f>
        <v>2020</v>
      </c>
    </row>
    <row r="5424" spans="2:14" x14ac:dyDescent="0.3">
      <c r="B5424" s="32">
        <v>656436</v>
      </c>
      <c r="C5424" s="5" t="s">
        <v>27</v>
      </c>
      <c r="D5424" s="5" t="s">
        <v>39</v>
      </c>
      <c r="E5424" s="5" t="s">
        <v>23</v>
      </c>
      <c r="F5424" s="5">
        <v>78</v>
      </c>
      <c r="G5424" s="6">
        <v>43893</v>
      </c>
      <c r="H5424" s="6">
        <v>43896</v>
      </c>
      <c r="I5424" s="6">
        <v>43899</v>
      </c>
      <c r="J5424" s="5" t="s">
        <v>24</v>
      </c>
      <c r="K5424" s="7">
        <v>1797.04</v>
      </c>
      <c r="L5424" s="35">
        <v>1275.9000000000001</v>
      </c>
      <c r="M5424" s="36">
        <f t="shared" si="84"/>
        <v>521.13999999999987</v>
      </c>
      <c r="N5424" s="37">
        <f>YEAR(Table1[[#This Row],[Data zamówienia]])</f>
        <v>2020</v>
      </c>
    </row>
    <row r="5425" spans="2:14" x14ac:dyDescent="0.3">
      <c r="B5425" s="32">
        <v>32412</v>
      </c>
      <c r="C5425" s="5" t="s">
        <v>27</v>
      </c>
      <c r="D5425" s="5" t="s">
        <v>39</v>
      </c>
      <c r="E5425" s="5" t="s">
        <v>25</v>
      </c>
      <c r="F5425" s="5">
        <v>129</v>
      </c>
      <c r="G5425" s="6">
        <v>43894</v>
      </c>
      <c r="H5425" s="6">
        <v>43894</v>
      </c>
      <c r="I5425" s="6">
        <v>43900</v>
      </c>
      <c r="J5425" s="5" t="s">
        <v>24</v>
      </c>
      <c r="K5425" s="7">
        <v>649.05999999999995</v>
      </c>
      <c r="L5425" s="35">
        <v>434.87</v>
      </c>
      <c r="M5425" s="36">
        <f t="shared" si="84"/>
        <v>214.18999999999994</v>
      </c>
      <c r="N5425" s="37">
        <f>YEAR(Table1[[#This Row],[Data zamówienia]])</f>
        <v>2020</v>
      </c>
    </row>
    <row r="5426" spans="2:14" x14ac:dyDescent="0.3">
      <c r="B5426" s="32">
        <v>171215</v>
      </c>
      <c r="C5426" s="5" t="s">
        <v>27</v>
      </c>
      <c r="D5426" s="5" t="s">
        <v>22</v>
      </c>
      <c r="E5426" s="5" t="s">
        <v>25</v>
      </c>
      <c r="F5426" s="5">
        <v>120</v>
      </c>
      <c r="G5426" s="6">
        <v>43895</v>
      </c>
      <c r="H5426" s="6">
        <v>43896</v>
      </c>
      <c r="I5426" s="6">
        <v>43897</v>
      </c>
      <c r="J5426" s="5" t="s">
        <v>30</v>
      </c>
      <c r="K5426" s="7">
        <v>1175.58</v>
      </c>
      <c r="L5426" s="35">
        <v>599.54999999999995</v>
      </c>
      <c r="M5426" s="36">
        <f t="shared" si="84"/>
        <v>576.03</v>
      </c>
      <c r="N5426" s="37">
        <f>YEAR(Table1[[#This Row],[Data zamówienia]])</f>
        <v>2020</v>
      </c>
    </row>
    <row r="5427" spans="2:14" x14ac:dyDescent="0.3">
      <c r="B5427" s="32">
        <v>75981</v>
      </c>
      <c r="C5427" s="5" t="s">
        <v>35</v>
      </c>
      <c r="D5427" s="5" t="s">
        <v>28</v>
      </c>
      <c r="E5427" s="5" t="s">
        <v>29</v>
      </c>
      <c r="F5427" s="5">
        <v>333</v>
      </c>
      <c r="G5427" s="6">
        <v>43894</v>
      </c>
      <c r="H5427" s="6">
        <v>43898</v>
      </c>
      <c r="I5427" s="6">
        <v>43899</v>
      </c>
      <c r="J5427" s="5" t="s">
        <v>26</v>
      </c>
      <c r="K5427" s="7">
        <v>1331.28</v>
      </c>
      <c r="L5427" s="35">
        <v>1025.0899999999999</v>
      </c>
      <c r="M5427" s="36">
        <f t="shared" si="84"/>
        <v>306.19000000000005</v>
      </c>
      <c r="N5427" s="37">
        <f>YEAR(Table1[[#This Row],[Data zamówienia]])</f>
        <v>2020</v>
      </c>
    </row>
    <row r="5428" spans="2:14" x14ac:dyDescent="0.3">
      <c r="B5428" s="32">
        <v>894104</v>
      </c>
      <c r="C5428" s="5" t="s">
        <v>35</v>
      </c>
      <c r="D5428" s="5" t="s">
        <v>28</v>
      </c>
      <c r="E5428" s="5" t="s">
        <v>25</v>
      </c>
      <c r="F5428" s="5">
        <v>211</v>
      </c>
      <c r="G5428" s="6">
        <v>43894</v>
      </c>
      <c r="H5428" s="6">
        <v>43898</v>
      </c>
      <c r="I5428" s="6">
        <v>43904</v>
      </c>
      <c r="J5428" s="5" t="s">
        <v>33</v>
      </c>
      <c r="K5428" s="7">
        <v>736.7</v>
      </c>
      <c r="L5428" s="35">
        <v>405.19</v>
      </c>
      <c r="M5428" s="36">
        <f t="shared" si="84"/>
        <v>331.51000000000005</v>
      </c>
      <c r="N5428" s="37">
        <f>YEAR(Table1[[#This Row],[Data zamówienia]])</f>
        <v>2020</v>
      </c>
    </row>
    <row r="5429" spans="2:14" x14ac:dyDescent="0.3">
      <c r="B5429" s="32">
        <v>701154</v>
      </c>
      <c r="C5429" s="5" t="s">
        <v>21</v>
      </c>
      <c r="D5429" s="5" t="s">
        <v>28</v>
      </c>
      <c r="E5429" s="5" t="s">
        <v>31</v>
      </c>
      <c r="F5429" s="5">
        <v>200</v>
      </c>
      <c r="G5429" s="6">
        <v>43895</v>
      </c>
      <c r="H5429" s="6">
        <v>43896</v>
      </c>
      <c r="I5429" s="6">
        <v>43898</v>
      </c>
      <c r="J5429" s="5" t="s">
        <v>33</v>
      </c>
      <c r="K5429" s="7">
        <v>702.16</v>
      </c>
      <c r="L5429" s="35">
        <v>358.1</v>
      </c>
      <c r="M5429" s="36">
        <f t="shared" si="84"/>
        <v>344.05999999999995</v>
      </c>
      <c r="N5429" s="37">
        <f>YEAR(Table1[[#This Row],[Data zamówienia]])</f>
        <v>2020</v>
      </c>
    </row>
    <row r="5430" spans="2:14" x14ac:dyDescent="0.3">
      <c r="B5430" s="32">
        <v>241600</v>
      </c>
      <c r="C5430" s="5" t="s">
        <v>27</v>
      </c>
      <c r="D5430" s="5" t="s">
        <v>36</v>
      </c>
      <c r="E5430" s="5" t="s">
        <v>25</v>
      </c>
      <c r="F5430" s="5">
        <v>58</v>
      </c>
      <c r="G5430" s="6">
        <v>43895</v>
      </c>
      <c r="H5430" s="6">
        <v>43896</v>
      </c>
      <c r="I5430" s="6">
        <v>43898</v>
      </c>
      <c r="J5430" s="5" t="s">
        <v>40</v>
      </c>
      <c r="K5430" s="7">
        <v>1747.33</v>
      </c>
      <c r="L5430" s="35">
        <v>1485.23</v>
      </c>
      <c r="M5430" s="36">
        <f t="shared" si="84"/>
        <v>262.09999999999991</v>
      </c>
      <c r="N5430" s="37">
        <f>YEAR(Table1[[#This Row],[Data zamówienia]])</f>
        <v>2020</v>
      </c>
    </row>
    <row r="5431" spans="2:14" x14ac:dyDescent="0.3">
      <c r="B5431" s="32">
        <v>465299</v>
      </c>
      <c r="C5431" s="5" t="s">
        <v>27</v>
      </c>
      <c r="D5431" s="5" t="s">
        <v>39</v>
      </c>
      <c r="E5431" s="5" t="s">
        <v>29</v>
      </c>
      <c r="F5431" s="5">
        <v>159</v>
      </c>
      <c r="G5431" s="6">
        <v>43895</v>
      </c>
      <c r="H5431" s="6">
        <v>43895</v>
      </c>
      <c r="I5431" s="6">
        <v>43901</v>
      </c>
      <c r="J5431" s="5" t="s">
        <v>32</v>
      </c>
      <c r="K5431" s="7">
        <v>255.65</v>
      </c>
      <c r="L5431" s="35">
        <v>135.49</v>
      </c>
      <c r="M5431" s="36">
        <f t="shared" si="84"/>
        <v>120.16</v>
      </c>
      <c r="N5431" s="37">
        <f>YEAR(Table1[[#This Row],[Data zamówienia]])</f>
        <v>2020</v>
      </c>
    </row>
    <row r="5432" spans="2:14" x14ac:dyDescent="0.3">
      <c r="B5432" s="32">
        <v>713946</v>
      </c>
      <c r="C5432" s="5" t="s">
        <v>35</v>
      </c>
      <c r="D5432" s="5" t="s">
        <v>28</v>
      </c>
      <c r="E5432" s="5" t="s">
        <v>31</v>
      </c>
      <c r="F5432" s="5">
        <v>71</v>
      </c>
      <c r="G5432" s="6">
        <v>43895</v>
      </c>
      <c r="H5432" s="6">
        <v>43895</v>
      </c>
      <c r="I5432" s="6">
        <v>43897</v>
      </c>
      <c r="J5432" s="5" t="s">
        <v>24</v>
      </c>
      <c r="K5432" s="7">
        <v>465.47</v>
      </c>
      <c r="L5432" s="35">
        <v>432.89</v>
      </c>
      <c r="M5432" s="36">
        <f t="shared" si="84"/>
        <v>32.580000000000041</v>
      </c>
      <c r="N5432" s="37">
        <f>YEAR(Table1[[#This Row],[Data zamówienia]])</f>
        <v>2020</v>
      </c>
    </row>
    <row r="5433" spans="2:14" x14ac:dyDescent="0.3">
      <c r="B5433" s="32">
        <v>13559</v>
      </c>
      <c r="C5433" s="5" t="s">
        <v>21</v>
      </c>
      <c r="D5433" s="5" t="s">
        <v>28</v>
      </c>
      <c r="E5433" s="5" t="s">
        <v>34</v>
      </c>
      <c r="F5433" s="5">
        <v>120</v>
      </c>
      <c r="G5433" s="6">
        <v>43896</v>
      </c>
      <c r="H5433" s="6">
        <v>43899</v>
      </c>
      <c r="I5433" s="6">
        <v>43904</v>
      </c>
      <c r="J5433" s="5" t="s">
        <v>40</v>
      </c>
      <c r="K5433" s="7">
        <v>1140.45</v>
      </c>
      <c r="L5433" s="35">
        <v>992.19</v>
      </c>
      <c r="M5433" s="36">
        <f t="shared" si="84"/>
        <v>148.26</v>
      </c>
      <c r="N5433" s="37">
        <f>YEAR(Table1[[#This Row],[Data zamówienia]])</f>
        <v>2020</v>
      </c>
    </row>
    <row r="5434" spans="2:14" x14ac:dyDescent="0.3">
      <c r="B5434" s="32">
        <v>985277</v>
      </c>
      <c r="C5434" s="5" t="s">
        <v>21</v>
      </c>
      <c r="D5434" s="5" t="s">
        <v>39</v>
      </c>
      <c r="E5434" s="5" t="s">
        <v>31</v>
      </c>
      <c r="F5434" s="5">
        <v>48</v>
      </c>
      <c r="G5434" s="6">
        <v>43896</v>
      </c>
      <c r="H5434" s="6">
        <v>43898</v>
      </c>
      <c r="I5434" s="6">
        <v>43900</v>
      </c>
      <c r="J5434" s="5" t="s">
        <v>33</v>
      </c>
      <c r="K5434" s="7">
        <v>869.41</v>
      </c>
      <c r="L5434" s="35">
        <v>765.08</v>
      </c>
      <c r="M5434" s="36">
        <f t="shared" si="84"/>
        <v>104.32999999999993</v>
      </c>
      <c r="N5434" s="37">
        <f>YEAR(Table1[[#This Row],[Data zamówienia]])</f>
        <v>2020</v>
      </c>
    </row>
    <row r="5435" spans="2:14" x14ac:dyDescent="0.3">
      <c r="B5435" s="32">
        <v>344080</v>
      </c>
      <c r="C5435" s="5" t="s">
        <v>21</v>
      </c>
      <c r="D5435" s="5" t="s">
        <v>36</v>
      </c>
      <c r="E5435" s="5" t="s">
        <v>37</v>
      </c>
      <c r="F5435" s="5">
        <v>294</v>
      </c>
      <c r="G5435" s="6">
        <v>43895</v>
      </c>
      <c r="H5435" s="6">
        <v>43899</v>
      </c>
      <c r="I5435" s="6">
        <v>43904</v>
      </c>
      <c r="J5435" s="5" t="s">
        <v>26</v>
      </c>
      <c r="K5435" s="7">
        <v>565.83000000000004</v>
      </c>
      <c r="L5435" s="35">
        <v>316.86</v>
      </c>
      <c r="M5435" s="36">
        <f t="shared" si="84"/>
        <v>248.97000000000003</v>
      </c>
      <c r="N5435" s="37">
        <f>YEAR(Table1[[#This Row],[Data zamówienia]])</f>
        <v>2020</v>
      </c>
    </row>
    <row r="5436" spans="2:14" x14ac:dyDescent="0.3">
      <c r="B5436" s="32">
        <v>55469</v>
      </c>
      <c r="C5436" s="5" t="s">
        <v>27</v>
      </c>
      <c r="D5436" s="5" t="s">
        <v>39</v>
      </c>
      <c r="E5436" s="5" t="s">
        <v>23</v>
      </c>
      <c r="F5436" s="5">
        <v>178</v>
      </c>
      <c r="G5436" s="6">
        <v>43895</v>
      </c>
      <c r="H5436" s="6">
        <v>43896</v>
      </c>
      <c r="I5436" s="6">
        <v>43903</v>
      </c>
      <c r="J5436" s="5" t="s">
        <v>26</v>
      </c>
      <c r="K5436" s="7">
        <v>1339.32</v>
      </c>
      <c r="L5436" s="35">
        <v>696.45</v>
      </c>
      <c r="M5436" s="36">
        <f t="shared" si="84"/>
        <v>642.86999999999989</v>
      </c>
      <c r="N5436" s="37">
        <f>YEAR(Table1[[#This Row],[Data zamówienia]])</f>
        <v>2020</v>
      </c>
    </row>
    <row r="5437" spans="2:14" x14ac:dyDescent="0.3">
      <c r="B5437" s="32">
        <v>616012</v>
      </c>
      <c r="C5437" s="5" t="s">
        <v>21</v>
      </c>
      <c r="D5437" s="5" t="s">
        <v>28</v>
      </c>
      <c r="E5437" s="5" t="s">
        <v>23</v>
      </c>
      <c r="F5437" s="5">
        <v>191</v>
      </c>
      <c r="G5437" s="6">
        <v>43895</v>
      </c>
      <c r="H5437" s="6">
        <v>43896</v>
      </c>
      <c r="I5437" s="6">
        <v>43900</v>
      </c>
      <c r="J5437" s="5" t="s">
        <v>24</v>
      </c>
      <c r="K5437" s="7">
        <v>1340.26</v>
      </c>
      <c r="L5437" s="35">
        <v>1112.42</v>
      </c>
      <c r="M5437" s="36">
        <f t="shared" si="84"/>
        <v>227.83999999999992</v>
      </c>
      <c r="N5437" s="37">
        <f>YEAR(Table1[[#This Row],[Data zamówienia]])</f>
        <v>2020</v>
      </c>
    </row>
    <row r="5438" spans="2:14" x14ac:dyDescent="0.3">
      <c r="B5438" s="32">
        <v>568432</v>
      </c>
      <c r="C5438" s="5" t="s">
        <v>35</v>
      </c>
      <c r="D5438" s="5" t="s">
        <v>36</v>
      </c>
      <c r="E5438" s="5" t="s">
        <v>37</v>
      </c>
      <c r="F5438" s="5">
        <v>219</v>
      </c>
      <c r="G5438" s="6">
        <v>43895</v>
      </c>
      <c r="H5438" s="6">
        <v>43898</v>
      </c>
      <c r="I5438" s="6">
        <v>43900</v>
      </c>
      <c r="J5438" s="5" t="s">
        <v>40</v>
      </c>
      <c r="K5438" s="7">
        <v>926.93</v>
      </c>
      <c r="L5438" s="35">
        <v>593.24</v>
      </c>
      <c r="M5438" s="36">
        <f t="shared" si="84"/>
        <v>333.68999999999994</v>
      </c>
      <c r="N5438" s="37">
        <f>YEAR(Table1[[#This Row],[Data zamówienia]])</f>
        <v>2020</v>
      </c>
    </row>
    <row r="5439" spans="2:14" x14ac:dyDescent="0.3">
      <c r="B5439" s="32">
        <v>532471</v>
      </c>
      <c r="C5439" s="5" t="s">
        <v>27</v>
      </c>
      <c r="D5439" s="5" t="s">
        <v>36</v>
      </c>
      <c r="E5439" s="5" t="s">
        <v>29</v>
      </c>
      <c r="F5439" s="5">
        <v>189</v>
      </c>
      <c r="G5439" s="6">
        <v>43896</v>
      </c>
      <c r="H5439" s="6">
        <v>43897</v>
      </c>
      <c r="I5439" s="6">
        <v>43903</v>
      </c>
      <c r="J5439" s="5" t="s">
        <v>30</v>
      </c>
      <c r="K5439" s="7">
        <v>663.08</v>
      </c>
      <c r="L5439" s="35">
        <v>623.29999999999995</v>
      </c>
      <c r="M5439" s="36">
        <f t="shared" si="84"/>
        <v>39.780000000000086</v>
      </c>
      <c r="N5439" s="37">
        <f>YEAR(Table1[[#This Row],[Data zamówienia]])</f>
        <v>2020</v>
      </c>
    </row>
    <row r="5440" spans="2:14" x14ac:dyDescent="0.3">
      <c r="B5440" s="32">
        <v>843838</v>
      </c>
      <c r="C5440" s="5" t="s">
        <v>27</v>
      </c>
      <c r="D5440" s="5" t="s">
        <v>36</v>
      </c>
      <c r="E5440" s="5" t="s">
        <v>37</v>
      </c>
      <c r="F5440" s="5">
        <v>90</v>
      </c>
      <c r="G5440" s="6">
        <v>43895</v>
      </c>
      <c r="H5440" s="6">
        <v>43898</v>
      </c>
      <c r="I5440" s="6">
        <v>43900</v>
      </c>
      <c r="J5440" s="5" t="s">
        <v>24</v>
      </c>
      <c r="K5440" s="7">
        <v>1833.88</v>
      </c>
      <c r="L5440" s="35">
        <v>1081.99</v>
      </c>
      <c r="M5440" s="36">
        <f t="shared" si="84"/>
        <v>751.8900000000001</v>
      </c>
      <c r="N5440" s="37">
        <f>YEAR(Table1[[#This Row],[Data zamówienia]])</f>
        <v>2020</v>
      </c>
    </row>
    <row r="5441" spans="2:14" x14ac:dyDescent="0.3">
      <c r="B5441" s="32">
        <v>735243</v>
      </c>
      <c r="C5441" s="5" t="s">
        <v>21</v>
      </c>
      <c r="D5441" s="5" t="s">
        <v>28</v>
      </c>
      <c r="E5441" s="5" t="s">
        <v>34</v>
      </c>
      <c r="F5441" s="5">
        <v>294</v>
      </c>
      <c r="G5441" s="6">
        <v>43896</v>
      </c>
      <c r="H5441" s="6">
        <v>43897</v>
      </c>
      <c r="I5441" s="6">
        <v>43902</v>
      </c>
      <c r="J5441" s="5" t="s">
        <v>32</v>
      </c>
      <c r="K5441" s="7">
        <v>1891.81</v>
      </c>
      <c r="L5441" s="35">
        <v>1248.5899999999999</v>
      </c>
      <c r="M5441" s="36">
        <f t="shared" si="84"/>
        <v>643.22</v>
      </c>
      <c r="N5441" s="37">
        <f>YEAR(Table1[[#This Row],[Data zamówienia]])</f>
        <v>2020</v>
      </c>
    </row>
    <row r="5442" spans="2:14" x14ac:dyDescent="0.3">
      <c r="B5442" s="32">
        <v>587617</v>
      </c>
      <c r="C5442" s="5" t="s">
        <v>21</v>
      </c>
      <c r="D5442" s="5" t="s">
        <v>28</v>
      </c>
      <c r="E5442" s="5" t="s">
        <v>29</v>
      </c>
      <c r="F5442" s="5">
        <v>122</v>
      </c>
      <c r="G5442" s="6">
        <v>43896</v>
      </c>
      <c r="H5442" s="6">
        <v>43900</v>
      </c>
      <c r="I5442" s="6">
        <v>43904</v>
      </c>
      <c r="J5442" s="5" t="s">
        <v>24</v>
      </c>
      <c r="K5442" s="7">
        <v>370.61</v>
      </c>
      <c r="L5442" s="35">
        <v>340.96</v>
      </c>
      <c r="M5442" s="36">
        <f t="shared" si="84"/>
        <v>29.650000000000034</v>
      </c>
      <c r="N5442" s="37">
        <f>YEAR(Table1[[#This Row],[Data zamówienia]])</f>
        <v>2020</v>
      </c>
    </row>
    <row r="5443" spans="2:14" x14ac:dyDescent="0.3">
      <c r="B5443" s="32">
        <v>35626</v>
      </c>
      <c r="C5443" s="5" t="s">
        <v>27</v>
      </c>
      <c r="D5443" s="5" t="s">
        <v>39</v>
      </c>
      <c r="E5443" s="5" t="s">
        <v>31</v>
      </c>
      <c r="F5443" s="5">
        <v>302</v>
      </c>
      <c r="G5443" s="6">
        <v>43896</v>
      </c>
      <c r="H5443" s="6">
        <v>43898</v>
      </c>
      <c r="I5443" s="6">
        <v>43905</v>
      </c>
      <c r="J5443" s="5" t="s">
        <v>30</v>
      </c>
      <c r="K5443" s="7">
        <v>443.32</v>
      </c>
      <c r="L5443" s="35">
        <v>265.99</v>
      </c>
      <c r="M5443" s="36">
        <f t="shared" si="84"/>
        <v>177.32999999999998</v>
      </c>
      <c r="N5443" s="37">
        <f>YEAR(Table1[[#This Row],[Data zamówienia]])</f>
        <v>2020</v>
      </c>
    </row>
    <row r="5444" spans="2:14" x14ac:dyDescent="0.3">
      <c r="B5444" s="32">
        <v>258955</v>
      </c>
      <c r="C5444" s="5" t="s">
        <v>21</v>
      </c>
      <c r="D5444" s="5" t="s">
        <v>39</v>
      </c>
      <c r="E5444" s="5" t="s">
        <v>34</v>
      </c>
      <c r="F5444" s="5">
        <v>12</v>
      </c>
      <c r="G5444" s="6">
        <v>43897</v>
      </c>
      <c r="H5444" s="6">
        <v>43897</v>
      </c>
      <c r="I5444" s="6">
        <v>43900</v>
      </c>
      <c r="J5444" s="5" t="s">
        <v>32</v>
      </c>
      <c r="K5444" s="7">
        <v>423.53</v>
      </c>
      <c r="L5444" s="35">
        <v>232.94</v>
      </c>
      <c r="M5444" s="36">
        <f t="shared" ref="M5444:M5507" si="85">K5444-L5444</f>
        <v>190.58999999999997</v>
      </c>
      <c r="N5444" s="37">
        <f>YEAR(Table1[[#This Row],[Data zamówienia]])</f>
        <v>2020</v>
      </c>
    </row>
    <row r="5445" spans="2:14" x14ac:dyDescent="0.3">
      <c r="B5445" s="32">
        <v>231674</v>
      </c>
      <c r="C5445" s="5" t="s">
        <v>35</v>
      </c>
      <c r="D5445" s="5" t="s">
        <v>39</v>
      </c>
      <c r="E5445" s="5" t="s">
        <v>23</v>
      </c>
      <c r="F5445" s="5">
        <v>199</v>
      </c>
      <c r="G5445" s="6">
        <v>43896</v>
      </c>
      <c r="H5445" s="6">
        <v>43900</v>
      </c>
      <c r="I5445" s="6">
        <v>43905</v>
      </c>
      <c r="J5445" s="5" t="s">
        <v>24</v>
      </c>
      <c r="K5445" s="7">
        <v>1651.92</v>
      </c>
      <c r="L5445" s="35">
        <v>1156.3399999999999</v>
      </c>
      <c r="M5445" s="36">
        <f t="shared" si="85"/>
        <v>495.58000000000015</v>
      </c>
      <c r="N5445" s="37">
        <f>YEAR(Table1[[#This Row],[Data zamówienia]])</f>
        <v>2020</v>
      </c>
    </row>
    <row r="5446" spans="2:14" x14ac:dyDescent="0.3">
      <c r="B5446" s="32">
        <v>975089</v>
      </c>
      <c r="C5446" s="5" t="s">
        <v>35</v>
      </c>
      <c r="D5446" s="5" t="s">
        <v>39</v>
      </c>
      <c r="E5446" s="5" t="s">
        <v>29</v>
      </c>
      <c r="F5446" s="5">
        <v>14</v>
      </c>
      <c r="G5446" s="6">
        <v>43896</v>
      </c>
      <c r="H5446" s="6">
        <v>43900</v>
      </c>
      <c r="I5446" s="6">
        <v>43903</v>
      </c>
      <c r="J5446" s="5" t="s">
        <v>24</v>
      </c>
      <c r="K5446" s="7">
        <v>336.43</v>
      </c>
      <c r="L5446" s="35">
        <v>171.58</v>
      </c>
      <c r="M5446" s="36">
        <f t="shared" si="85"/>
        <v>164.85</v>
      </c>
      <c r="N5446" s="37">
        <f>YEAR(Table1[[#This Row],[Data zamówienia]])</f>
        <v>2020</v>
      </c>
    </row>
    <row r="5447" spans="2:14" x14ac:dyDescent="0.3">
      <c r="B5447" s="32">
        <v>710211</v>
      </c>
      <c r="C5447" s="5" t="s">
        <v>21</v>
      </c>
      <c r="D5447" s="5" t="s">
        <v>36</v>
      </c>
      <c r="E5447" s="5" t="s">
        <v>25</v>
      </c>
      <c r="F5447" s="5">
        <v>63</v>
      </c>
      <c r="G5447" s="6">
        <v>43897</v>
      </c>
      <c r="H5447" s="6">
        <v>43900</v>
      </c>
      <c r="I5447" s="6">
        <v>43906</v>
      </c>
      <c r="J5447" s="5" t="s">
        <v>26</v>
      </c>
      <c r="K5447" s="7">
        <v>545.14</v>
      </c>
      <c r="L5447" s="35">
        <v>457.92</v>
      </c>
      <c r="M5447" s="36">
        <f t="shared" si="85"/>
        <v>87.21999999999997</v>
      </c>
      <c r="N5447" s="37">
        <f>YEAR(Table1[[#This Row],[Data zamówienia]])</f>
        <v>2020</v>
      </c>
    </row>
    <row r="5448" spans="2:14" x14ac:dyDescent="0.3">
      <c r="B5448" s="32">
        <v>518833</v>
      </c>
      <c r="C5448" s="5" t="s">
        <v>27</v>
      </c>
      <c r="D5448" s="5" t="s">
        <v>28</v>
      </c>
      <c r="E5448" s="5" t="s">
        <v>31</v>
      </c>
      <c r="F5448" s="5">
        <v>304</v>
      </c>
      <c r="G5448" s="6">
        <v>43897</v>
      </c>
      <c r="H5448" s="6">
        <v>43900</v>
      </c>
      <c r="I5448" s="6">
        <v>43904</v>
      </c>
      <c r="J5448" s="5" t="s">
        <v>26</v>
      </c>
      <c r="K5448" s="7">
        <v>712.36</v>
      </c>
      <c r="L5448" s="35">
        <v>577.01</v>
      </c>
      <c r="M5448" s="36">
        <f t="shared" si="85"/>
        <v>135.35000000000002</v>
      </c>
      <c r="N5448" s="37">
        <f>YEAR(Table1[[#This Row],[Data zamówienia]])</f>
        <v>2020</v>
      </c>
    </row>
    <row r="5449" spans="2:14" x14ac:dyDescent="0.3">
      <c r="B5449" s="32">
        <v>43940</v>
      </c>
      <c r="C5449" s="5" t="s">
        <v>21</v>
      </c>
      <c r="D5449" s="5" t="s">
        <v>39</v>
      </c>
      <c r="E5449" s="5" t="s">
        <v>31</v>
      </c>
      <c r="F5449" s="5">
        <v>321</v>
      </c>
      <c r="G5449" s="6">
        <v>43898</v>
      </c>
      <c r="H5449" s="6">
        <v>43900</v>
      </c>
      <c r="I5449" s="6">
        <v>43907</v>
      </c>
      <c r="J5449" s="5" t="s">
        <v>33</v>
      </c>
      <c r="K5449" s="7">
        <v>1830.77</v>
      </c>
      <c r="L5449" s="35">
        <v>1153.3900000000001</v>
      </c>
      <c r="M5449" s="36">
        <f t="shared" si="85"/>
        <v>677.37999999999988</v>
      </c>
      <c r="N5449" s="37">
        <f>YEAR(Table1[[#This Row],[Data zamówienia]])</f>
        <v>2020</v>
      </c>
    </row>
    <row r="5450" spans="2:14" x14ac:dyDescent="0.3">
      <c r="B5450" s="32">
        <v>77759</v>
      </c>
      <c r="C5450" s="5" t="s">
        <v>27</v>
      </c>
      <c r="D5450" s="5" t="s">
        <v>39</v>
      </c>
      <c r="E5450" s="5" t="s">
        <v>25</v>
      </c>
      <c r="F5450" s="5">
        <v>45</v>
      </c>
      <c r="G5450" s="6">
        <v>43899</v>
      </c>
      <c r="H5450" s="6">
        <v>43900</v>
      </c>
      <c r="I5450" s="6">
        <v>43906</v>
      </c>
      <c r="J5450" s="5" t="s">
        <v>30</v>
      </c>
      <c r="K5450" s="7">
        <v>168.18</v>
      </c>
      <c r="L5450" s="35">
        <v>151.36000000000001</v>
      </c>
      <c r="M5450" s="36">
        <f t="shared" si="85"/>
        <v>16.819999999999993</v>
      </c>
      <c r="N5450" s="37">
        <f>YEAR(Table1[[#This Row],[Data zamówienia]])</f>
        <v>2020</v>
      </c>
    </row>
    <row r="5451" spans="2:14" x14ac:dyDescent="0.3">
      <c r="B5451" s="32">
        <v>894546</v>
      </c>
      <c r="C5451" s="5" t="s">
        <v>21</v>
      </c>
      <c r="D5451" s="5" t="s">
        <v>28</v>
      </c>
      <c r="E5451" s="5" t="s">
        <v>23</v>
      </c>
      <c r="F5451" s="5">
        <v>333</v>
      </c>
      <c r="G5451" s="6">
        <v>43898</v>
      </c>
      <c r="H5451" s="6">
        <v>43900</v>
      </c>
      <c r="I5451" s="6">
        <v>43905</v>
      </c>
      <c r="J5451" s="5" t="s">
        <v>40</v>
      </c>
      <c r="K5451" s="7">
        <v>824.18</v>
      </c>
      <c r="L5451" s="35">
        <v>700.55</v>
      </c>
      <c r="M5451" s="36">
        <f t="shared" si="85"/>
        <v>123.63</v>
      </c>
      <c r="N5451" s="37">
        <f>YEAR(Table1[[#This Row],[Data zamówienia]])</f>
        <v>2020</v>
      </c>
    </row>
    <row r="5452" spans="2:14" x14ac:dyDescent="0.3">
      <c r="B5452" s="32">
        <v>761876</v>
      </c>
      <c r="C5452" s="5" t="s">
        <v>21</v>
      </c>
      <c r="D5452" s="5" t="s">
        <v>36</v>
      </c>
      <c r="E5452" s="5" t="s">
        <v>23</v>
      </c>
      <c r="F5452" s="5">
        <v>333</v>
      </c>
      <c r="G5452" s="6">
        <v>43899</v>
      </c>
      <c r="H5452" s="6">
        <v>43902</v>
      </c>
      <c r="I5452" s="6">
        <v>43906</v>
      </c>
      <c r="J5452" s="5" t="s">
        <v>24</v>
      </c>
      <c r="K5452" s="7">
        <v>1911.75</v>
      </c>
      <c r="L5452" s="35">
        <v>1051.46</v>
      </c>
      <c r="M5452" s="36">
        <f t="shared" si="85"/>
        <v>860.29</v>
      </c>
      <c r="N5452" s="37">
        <f>YEAR(Table1[[#This Row],[Data zamówienia]])</f>
        <v>2020</v>
      </c>
    </row>
    <row r="5453" spans="2:14" x14ac:dyDescent="0.3">
      <c r="B5453" s="32">
        <v>128497</v>
      </c>
      <c r="C5453" s="5" t="s">
        <v>21</v>
      </c>
      <c r="D5453" s="5" t="s">
        <v>39</v>
      </c>
      <c r="E5453" s="5" t="s">
        <v>31</v>
      </c>
      <c r="F5453" s="5">
        <v>12</v>
      </c>
      <c r="G5453" s="6">
        <v>43898</v>
      </c>
      <c r="H5453" s="6">
        <v>43902</v>
      </c>
      <c r="I5453" s="6">
        <v>43906</v>
      </c>
      <c r="J5453" s="5" t="s">
        <v>24</v>
      </c>
      <c r="K5453" s="7">
        <v>311.24</v>
      </c>
      <c r="L5453" s="35">
        <v>171.18</v>
      </c>
      <c r="M5453" s="36">
        <f t="shared" si="85"/>
        <v>140.06</v>
      </c>
      <c r="N5453" s="37">
        <f>YEAR(Table1[[#This Row],[Data zamówienia]])</f>
        <v>2020</v>
      </c>
    </row>
    <row r="5454" spans="2:14" x14ac:dyDescent="0.3">
      <c r="B5454" s="32">
        <v>255835</v>
      </c>
      <c r="C5454" s="5" t="s">
        <v>21</v>
      </c>
      <c r="D5454" s="5" t="s">
        <v>36</v>
      </c>
      <c r="E5454" s="5" t="s">
        <v>37</v>
      </c>
      <c r="F5454" s="5">
        <v>260</v>
      </c>
      <c r="G5454" s="6">
        <v>43898</v>
      </c>
      <c r="H5454" s="6">
        <v>43899</v>
      </c>
      <c r="I5454" s="6">
        <v>43902</v>
      </c>
      <c r="J5454" s="5" t="s">
        <v>26</v>
      </c>
      <c r="K5454" s="7">
        <v>1587.21</v>
      </c>
      <c r="L5454" s="35">
        <v>1269.77</v>
      </c>
      <c r="M5454" s="36">
        <f t="shared" si="85"/>
        <v>317.44000000000005</v>
      </c>
      <c r="N5454" s="37">
        <f>YEAR(Table1[[#This Row],[Data zamówienia]])</f>
        <v>2020</v>
      </c>
    </row>
    <row r="5455" spans="2:14" x14ac:dyDescent="0.3">
      <c r="B5455" s="32">
        <v>375214</v>
      </c>
      <c r="C5455" s="5" t="s">
        <v>27</v>
      </c>
      <c r="D5455" s="5" t="s">
        <v>36</v>
      </c>
      <c r="E5455" s="5" t="s">
        <v>29</v>
      </c>
      <c r="F5455" s="5">
        <v>83</v>
      </c>
      <c r="G5455" s="6">
        <v>43899</v>
      </c>
      <c r="H5455" s="6">
        <v>43901</v>
      </c>
      <c r="I5455" s="6">
        <v>43902</v>
      </c>
      <c r="J5455" s="5" t="s">
        <v>32</v>
      </c>
      <c r="K5455" s="7">
        <v>179.78</v>
      </c>
      <c r="L5455" s="35">
        <v>134.84</v>
      </c>
      <c r="M5455" s="36">
        <f t="shared" si="85"/>
        <v>44.94</v>
      </c>
      <c r="N5455" s="37">
        <f>YEAR(Table1[[#This Row],[Data zamówienia]])</f>
        <v>2020</v>
      </c>
    </row>
    <row r="5456" spans="2:14" x14ac:dyDescent="0.3">
      <c r="B5456" s="32">
        <v>615423</v>
      </c>
      <c r="C5456" s="5" t="s">
        <v>21</v>
      </c>
      <c r="D5456" s="5" t="s">
        <v>22</v>
      </c>
      <c r="E5456" s="5" t="s">
        <v>34</v>
      </c>
      <c r="F5456" s="5">
        <v>364</v>
      </c>
      <c r="G5456" s="6">
        <v>43899</v>
      </c>
      <c r="H5456" s="6">
        <v>43902</v>
      </c>
      <c r="I5456" s="6">
        <v>43907</v>
      </c>
      <c r="J5456" s="5" t="s">
        <v>26</v>
      </c>
      <c r="K5456" s="7">
        <v>353.69</v>
      </c>
      <c r="L5456" s="35">
        <v>222.82</v>
      </c>
      <c r="M5456" s="36">
        <f t="shared" si="85"/>
        <v>130.87</v>
      </c>
      <c r="N5456" s="37">
        <f>YEAR(Table1[[#This Row],[Data zamówienia]])</f>
        <v>2020</v>
      </c>
    </row>
    <row r="5457" spans="2:14" x14ac:dyDescent="0.3">
      <c r="B5457" s="32">
        <v>234376</v>
      </c>
      <c r="C5457" s="5" t="s">
        <v>27</v>
      </c>
      <c r="D5457" s="5" t="s">
        <v>36</v>
      </c>
      <c r="E5457" s="5" t="s">
        <v>34</v>
      </c>
      <c r="F5457" s="5">
        <v>338</v>
      </c>
      <c r="G5457" s="6">
        <v>43898</v>
      </c>
      <c r="H5457" s="6">
        <v>43900</v>
      </c>
      <c r="I5457" s="6">
        <v>43904</v>
      </c>
      <c r="J5457" s="5" t="s">
        <v>24</v>
      </c>
      <c r="K5457" s="7">
        <v>1179.46</v>
      </c>
      <c r="L5457" s="35">
        <v>884.6</v>
      </c>
      <c r="M5457" s="36">
        <f t="shared" si="85"/>
        <v>294.86</v>
      </c>
      <c r="N5457" s="37">
        <f>YEAR(Table1[[#This Row],[Data zamówienia]])</f>
        <v>2020</v>
      </c>
    </row>
    <row r="5458" spans="2:14" x14ac:dyDescent="0.3">
      <c r="B5458" s="32">
        <v>289480</v>
      </c>
      <c r="C5458" s="5" t="s">
        <v>35</v>
      </c>
      <c r="D5458" s="5" t="s">
        <v>28</v>
      </c>
      <c r="E5458" s="5" t="s">
        <v>34</v>
      </c>
      <c r="F5458" s="5">
        <v>328</v>
      </c>
      <c r="G5458" s="6">
        <v>43899</v>
      </c>
      <c r="H5458" s="6">
        <v>43899</v>
      </c>
      <c r="I5458" s="6">
        <v>43904</v>
      </c>
      <c r="J5458" s="5" t="s">
        <v>32</v>
      </c>
      <c r="K5458" s="7">
        <v>1822.71</v>
      </c>
      <c r="L5458" s="35">
        <v>1676.89</v>
      </c>
      <c r="M5458" s="36">
        <f t="shared" si="85"/>
        <v>145.81999999999994</v>
      </c>
      <c r="N5458" s="37">
        <f>YEAR(Table1[[#This Row],[Data zamówienia]])</f>
        <v>2020</v>
      </c>
    </row>
    <row r="5459" spans="2:14" x14ac:dyDescent="0.3">
      <c r="B5459" s="32">
        <v>840524</v>
      </c>
      <c r="C5459" s="5" t="s">
        <v>27</v>
      </c>
      <c r="D5459" s="5" t="s">
        <v>28</v>
      </c>
      <c r="E5459" s="5" t="s">
        <v>23</v>
      </c>
      <c r="F5459" s="5">
        <v>140</v>
      </c>
      <c r="G5459" s="6">
        <v>43898</v>
      </c>
      <c r="H5459" s="6">
        <v>43900</v>
      </c>
      <c r="I5459" s="6">
        <v>43905</v>
      </c>
      <c r="J5459" s="5" t="s">
        <v>24</v>
      </c>
      <c r="K5459" s="7">
        <v>192.81</v>
      </c>
      <c r="L5459" s="35">
        <v>146.54</v>
      </c>
      <c r="M5459" s="36">
        <f t="shared" si="85"/>
        <v>46.27000000000001</v>
      </c>
      <c r="N5459" s="37">
        <f>YEAR(Table1[[#This Row],[Data zamówienia]])</f>
        <v>2020</v>
      </c>
    </row>
    <row r="5460" spans="2:14" x14ac:dyDescent="0.3">
      <c r="B5460" s="32">
        <v>697198</v>
      </c>
      <c r="C5460" s="5" t="s">
        <v>38</v>
      </c>
      <c r="D5460" s="5" t="s">
        <v>39</v>
      </c>
      <c r="E5460" s="5" t="s">
        <v>29</v>
      </c>
      <c r="F5460" s="5">
        <v>232</v>
      </c>
      <c r="G5460" s="6">
        <v>43899</v>
      </c>
      <c r="H5460" s="6">
        <v>43900</v>
      </c>
      <c r="I5460" s="6">
        <v>43907</v>
      </c>
      <c r="J5460" s="5" t="s">
        <v>26</v>
      </c>
      <c r="K5460" s="7">
        <v>851.71</v>
      </c>
      <c r="L5460" s="35">
        <v>809.12</v>
      </c>
      <c r="M5460" s="36">
        <f t="shared" si="85"/>
        <v>42.590000000000032</v>
      </c>
      <c r="N5460" s="37">
        <f>YEAR(Table1[[#This Row],[Data zamówienia]])</f>
        <v>2020</v>
      </c>
    </row>
    <row r="5461" spans="2:14" x14ac:dyDescent="0.3">
      <c r="B5461" s="32">
        <v>750389</v>
      </c>
      <c r="C5461" s="5" t="s">
        <v>27</v>
      </c>
      <c r="D5461" s="5" t="s">
        <v>36</v>
      </c>
      <c r="E5461" s="5" t="s">
        <v>23</v>
      </c>
      <c r="F5461" s="5">
        <v>344</v>
      </c>
      <c r="G5461" s="6">
        <v>43899</v>
      </c>
      <c r="H5461" s="6">
        <v>43901</v>
      </c>
      <c r="I5461" s="6">
        <v>43902</v>
      </c>
      <c r="J5461" s="5" t="s">
        <v>24</v>
      </c>
      <c r="K5461" s="7">
        <v>1340.35</v>
      </c>
      <c r="L5461" s="35">
        <v>857.82</v>
      </c>
      <c r="M5461" s="36">
        <f t="shared" si="85"/>
        <v>482.52999999999986</v>
      </c>
      <c r="N5461" s="37">
        <f>YEAR(Table1[[#This Row],[Data zamówienia]])</f>
        <v>2020</v>
      </c>
    </row>
    <row r="5462" spans="2:14" x14ac:dyDescent="0.3">
      <c r="B5462" s="32">
        <v>460356</v>
      </c>
      <c r="C5462" s="5" t="s">
        <v>21</v>
      </c>
      <c r="D5462" s="5" t="s">
        <v>28</v>
      </c>
      <c r="E5462" s="5" t="s">
        <v>34</v>
      </c>
      <c r="F5462" s="5">
        <v>104</v>
      </c>
      <c r="G5462" s="6">
        <v>43898</v>
      </c>
      <c r="H5462" s="6">
        <v>43900</v>
      </c>
      <c r="I5462" s="6">
        <v>43907</v>
      </c>
      <c r="J5462" s="5" t="s">
        <v>24</v>
      </c>
      <c r="K5462" s="7">
        <v>1964.68</v>
      </c>
      <c r="L5462" s="35">
        <v>1355.63</v>
      </c>
      <c r="M5462" s="36">
        <f t="shared" si="85"/>
        <v>609.04999999999995</v>
      </c>
      <c r="N5462" s="37">
        <f>YEAR(Table1[[#This Row],[Data zamówienia]])</f>
        <v>2020</v>
      </c>
    </row>
    <row r="5463" spans="2:14" x14ac:dyDescent="0.3">
      <c r="B5463" s="32">
        <v>329578</v>
      </c>
      <c r="C5463" s="5" t="s">
        <v>21</v>
      </c>
      <c r="D5463" s="5" t="s">
        <v>39</v>
      </c>
      <c r="E5463" s="5" t="s">
        <v>29</v>
      </c>
      <c r="F5463" s="5">
        <v>49</v>
      </c>
      <c r="G5463" s="6">
        <v>43899</v>
      </c>
      <c r="H5463" s="6">
        <v>43901</v>
      </c>
      <c r="I5463" s="6">
        <v>43907</v>
      </c>
      <c r="J5463" s="5" t="s">
        <v>26</v>
      </c>
      <c r="K5463" s="7">
        <v>1273.08</v>
      </c>
      <c r="L5463" s="35">
        <v>763.85</v>
      </c>
      <c r="M5463" s="36">
        <f t="shared" si="85"/>
        <v>509.2299999999999</v>
      </c>
      <c r="N5463" s="37">
        <f>YEAR(Table1[[#This Row],[Data zamówienia]])</f>
        <v>2020</v>
      </c>
    </row>
    <row r="5464" spans="2:14" x14ac:dyDescent="0.3">
      <c r="B5464" s="32">
        <v>824737</v>
      </c>
      <c r="C5464" s="5" t="s">
        <v>35</v>
      </c>
      <c r="D5464" s="5" t="s">
        <v>28</v>
      </c>
      <c r="E5464" s="5" t="s">
        <v>34</v>
      </c>
      <c r="F5464" s="5">
        <v>313</v>
      </c>
      <c r="G5464" s="6">
        <v>43899</v>
      </c>
      <c r="H5464" s="6">
        <v>43901</v>
      </c>
      <c r="I5464" s="6">
        <v>43903</v>
      </c>
      <c r="J5464" s="5" t="s">
        <v>40</v>
      </c>
      <c r="K5464" s="7">
        <v>1111.19</v>
      </c>
      <c r="L5464" s="35">
        <v>977.85</v>
      </c>
      <c r="M5464" s="36">
        <f t="shared" si="85"/>
        <v>133.34000000000003</v>
      </c>
      <c r="N5464" s="37">
        <f>YEAR(Table1[[#This Row],[Data zamówienia]])</f>
        <v>2020</v>
      </c>
    </row>
    <row r="5465" spans="2:14" x14ac:dyDescent="0.3">
      <c r="B5465" s="32">
        <v>97037</v>
      </c>
      <c r="C5465" s="5" t="s">
        <v>21</v>
      </c>
      <c r="D5465" s="5" t="s">
        <v>28</v>
      </c>
      <c r="E5465" s="5" t="s">
        <v>29</v>
      </c>
      <c r="F5465" s="5">
        <v>26</v>
      </c>
      <c r="G5465" s="6">
        <v>43899</v>
      </c>
      <c r="H5465" s="6">
        <v>43900</v>
      </c>
      <c r="I5465" s="6">
        <v>43904</v>
      </c>
      <c r="J5465" s="5" t="s">
        <v>32</v>
      </c>
      <c r="K5465" s="7">
        <v>1126.21</v>
      </c>
      <c r="L5465" s="35">
        <v>912.23</v>
      </c>
      <c r="M5465" s="36">
        <f t="shared" si="85"/>
        <v>213.98000000000002</v>
      </c>
      <c r="N5465" s="37">
        <f>YEAR(Table1[[#This Row],[Data zamówienia]])</f>
        <v>2020</v>
      </c>
    </row>
    <row r="5466" spans="2:14" x14ac:dyDescent="0.3">
      <c r="B5466" s="32">
        <v>48543</v>
      </c>
      <c r="C5466" s="5" t="s">
        <v>35</v>
      </c>
      <c r="D5466" s="5" t="s">
        <v>22</v>
      </c>
      <c r="E5466" s="5" t="s">
        <v>37</v>
      </c>
      <c r="F5466" s="5">
        <v>271</v>
      </c>
      <c r="G5466" s="6">
        <v>43900</v>
      </c>
      <c r="H5466" s="6">
        <v>43903</v>
      </c>
      <c r="I5466" s="6">
        <v>43904</v>
      </c>
      <c r="J5466" s="5" t="s">
        <v>30</v>
      </c>
      <c r="K5466" s="7">
        <v>950.69</v>
      </c>
      <c r="L5466" s="35">
        <v>722.52</v>
      </c>
      <c r="M5466" s="36">
        <f t="shared" si="85"/>
        <v>228.17000000000007</v>
      </c>
      <c r="N5466" s="37">
        <f>YEAR(Table1[[#This Row],[Data zamówienia]])</f>
        <v>2020</v>
      </c>
    </row>
    <row r="5467" spans="2:14" x14ac:dyDescent="0.3">
      <c r="B5467" s="32">
        <v>325624</v>
      </c>
      <c r="C5467" s="5" t="s">
        <v>38</v>
      </c>
      <c r="D5467" s="5" t="s">
        <v>39</v>
      </c>
      <c r="E5467" s="5" t="s">
        <v>25</v>
      </c>
      <c r="F5467" s="5">
        <v>169</v>
      </c>
      <c r="G5467" s="6">
        <v>43899</v>
      </c>
      <c r="H5467" s="6">
        <v>43901</v>
      </c>
      <c r="I5467" s="6">
        <v>43907</v>
      </c>
      <c r="J5467" s="5" t="s">
        <v>30</v>
      </c>
      <c r="K5467" s="7">
        <v>323.32</v>
      </c>
      <c r="L5467" s="35">
        <v>294.22000000000003</v>
      </c>
      <c r="M5467" s="36">
        <f t="shared" si="85"/>
        <v>29.099999999999966</v>
      </c>
      <c r="N5467" s="37">
        <f>YEAR(Table1[[#This Row],[Data zamówienia]])</f>
        <v>2020</v>
      </c>
    </row>
    <row r="5468" spans="2:14" x14ac:dyDescent="0.3">
      <c r="B5468" s="32">
        <v>536744</v>
      </c>
      <c r="C5468" s="5" t="s">
        <v>27</v>
      </c>
      <c r="D5468" s="5" t="s">
        <v>36</v>
      </c>
      <c r="E5468" s="5" t="s">
        <v>37</v>
      </c>
      <c r="F5468" s="5">
        <v>18</v>
      </c>
      <c r="G5468" s="6">
        <v>43899</v>
      </c>
      <c r="H5468" s="6">
        <v>43900</v>
      </c>
      <c r="I5468" s="6">
        <v>43903</v>
      </c>
      <c r="J5468" s="5" t="s">
        <v>40</v>
      </c>
      <c r="K5468" s="7">
        <v>1514.24</v>
      </c>
      <c r="L5468" s="35">
        <v>1044.83</v>
      </c>
      <c r="M5468" s="36">
        <f t="shared" si="85"/>
        <v>469.41000000000008</v>
      </c>
      <c r="N5468" s="37">
        <f>YEAR(Table1[[#This Row],[Data zamówienia]])</f>
        <v>2020</v>
      </c>
    </row>
    <row r="5469" spans="2:14" x14ac:dyDescent="0.3">
      <c r="B5469" s="32">
        <v>914223</v>
      </c>
      <c r="C5469" s="5" t="s">
        <v>27</v>
      </c>
      <c r="D5469" s="5" t="s">
        <v>36</v>
      </c>
      <c r="E5469" s="5" t="s">
        <v>25</v>
      </c>
      <c r="F5469" s="5">
        <v>76</v>
      </c>
      <c r="G5469" s="6">
        <v>43900</v>
      </c>
      <c r="H5469" s="6">
        <v>43902</v>
      </c>
      <c r="I5469" s="6">
        <v>43907</v>
      </c>
      <c r="J5469" s="5" t="s">
        <v>24</v>
      </c>
      <c r="K5469" s="7">
        <v>1935.93</v>
      </c>
      <c r="L5469" s="35">
        <v>1045.4000000000001</v>
      </c>
      <c r="M5469" s="36">
        <f t="shared" si="85"/>
        <v>890.53</v>
      </c>
      <c r="N5469" s="37">
        <f>YEAR(Table1[[#This Row],[Data zamówienia]])</f>
        <v>2020</v>
      </c>
    </row>
    <row r="5470" spans="2:14" x14ac:dyDescent="0.3">
      <c r="B5470" s="32">
        <v>859051</v>
      </c>
      <c r="C5470" s="5" t="s">
        <v>21</v>
      </c>
      <c r="D5470" s="5" t="s">
        <v>39</v>
      </c>
      <c r="E5470" s="5" t="s">
        <v>29</v>
      </c>
      <c r="F5470" s="5">
        <v>147</v>
      </c>
      <c r="G5470" s="6">
        <v>43899</v>
      </c>
      <c r="H5470" s="6">
        <v>43903</v>
      </c>
      <c r="I5470" s="6">
        <v>43908</v>
      </c>
      <c r="J5470" s="5" t="s">
        <v>24</v>
      </c>
      <c r="K5470" s="7">
        <v>824.84</v>
      </c>
      <c r="L5470" s="35">
        <v>437.17</v>
      </c>
      <c r="M5470" s="36">
        <f t="shared" si="85"/>
        <v>387.67</v>
      </c>
      <c r="N5470" s="37">
        <f>YEAR(Table1[[#This Row],[Data zamówienia]])</f>
        <v>2020</v>
      </c>
    </row>
    <row r="5471" spans="2:14" x14ac:dyDescent="0.3">
      <c r="B5471" s="32">
        <v>414520</v>
      </c>
      <c r="C5471" s="5" t="s">
        <v>21</v>
      </c>
      <c r="D5471" s="5" t="s">
        <v>39</v>
      </c>
      <c r="E5471" s="5" t="s">
        <v>31</v>
      </c>
      <c r="F5471" s="5">
        <v>183</v>
      </c>
      <c r="G5471" s="6">
        <v>43900</v>
      </c>
      <c r="H5471" s="6">
        <v>43901</v>
      </c>
      <c r="I5471" s="6">
        <v>43904</v>
      </c>
      <c r="J5471" s="5" t="s">
        <v>30</v>
      </c>
      <c r="K5471" s="7">
        <v>1271.1400000000001</v>
      </c>
      <c r="L5471" s="35">
        <v>749.97</v>
      </c>
      <c r="M5471" s="36">
        <f t="shared" si="85"/>
        <v>521.17000000000007</v>
      </c>
      <c r="N5471" s="37">
        <f>YEAR(Table1[[#This Row],[Data zamówienia]])</f>
        <v>2020</v>
      </c>
    </row>
    <row r="5472" spans="2:14" x14ac:dyDescent="0.3">
      <c r="B5472" s="32">
        <v>919606</v>
      </c>
      <c r="C5472" s="5" t="s">
        <v>27</v>
      </c>
      <c r="D5472" s="5" t="s">
        <v>39</v>
      </c>
      <c r="E5472" s="5" t="s">
        <v>23</v>
      </c>
      <c r="F5472" s="5">
        <v>42</v>
      </c>
      <c r="G5472" s="6">
        <v>43901</v>
      </c>
      <c r="H5472" s="6">
        <v>43903</v>
      </c>
      <c r="I5472" s="6">
        <v>43909</v>
      </c>
      <c r="J5472" s="5" t="s">
        <v>33</v>
      </c>
      <c r="K5472" s="7">
        <v>418.85</v>
      </c>
      <c r="L5472" s="35">
        <v>393.72</v>
      </c>
      <c r="M5472" s="36">
        <f t="shared" si="85"/>
        <v>25.129999999999995</v>
      </c>
      <c r="N5472" s="37">
        <f>YEAR(Table1[[#This Row],[Data zamówienia]])</f>
        <v>2020</v>
      </c>
    </row>
    <row r="5473" spans="2:14" x14ac:dyDescent="0.3">
      <c r="B5473" s="32">
        <v>818992</v>
      </c>
      <c r="C5473" s="5" t="s">
        <v>21</v>
      </c>
      <c r="D5473" s="5" t="s">
        <v>22</v>
      </c>
      <c r="E5473" s="5" t="s">
        <v>31</v>
      </c>
      <c r="F5473" s="5">
        <v>267</v>
      </c>
      <c r="G5473" s="6">
        <v>43900</v>
      </c>
      <c r="H5473" s="6">
        <v>43903</v>
      </c>
      <c r="I5473" s="6">
        <v>43905</v>
      </c>
      <c r="J5473" s="5" t="s">
        <v>33</v>
      </c>
      <c r="K5473" s="7">
        <v>1787.73</v>
      </c>
      <c r="L5473" s="35">
        <v>929.62</v>
      </c>
      <c r="M5473" s="36">
        <f t="shared" si="85"/>
        <v>858.11</v>
      </c>
      <c r="N5473" s="37">
        <f>YEAR(Table1[[#This Row],[Data zamówienia]])</f>
        <v>2020</v>
      </c>
    </row>
    <row r="5474" spans="2:14" x14ac:dyDescent="0.3">
      <c r="B5474" s="32">
        <v>641539</v>
      </c>
      <c r="C5474" s="5" t="s">
        <v>27</v>
      </c>
      <c r="D5474" s="5" t="s">
        <v>28</v>
      </c>
      <c r="E5474" s="5" t="s">
        <v>37</v>
      </c>
      <c r="F5474" s="5">
        <v>350</v>
      </c>
      <c r="G5474" s="6">
        <v>43900</v>
      </c>
      <c r="H5474" s="6">
        <v>43901</v>
      </c>
      <c r="I5474" s="6">
        <v>43903</v>
      </c>
      <c r="J5474" s="5" t="s">
        <v>40</v>
      </c>
      <c r="K5474" s="7">
        <v>1503.81</v>
      </c>
      <c r="L5474" s="35">
        <v>932.36</v>
      </c>
      <c r="M5474" s="36">
        <f t="shared" si="85"/>
        <v>571.44999999999993</v>
      </c>
      <c r="N5474" s="37">
        <f>YEAR(Table1[[#This Row],[Data zamówienia]])</f>
        <v>2020</v>
      </c>
    </row>
    <row r="5475" spans="2:14" x14ac:dyDescent="0.3">
      <c r="B5475" s="32">
        <v>809324</v>
      </c>
      <c r="C5475" s="5" t="s">
        <v>27</v>
      </c>
      <c r="D5475" s="5" t="s">
        <v>36</v>
      </c>
      <c r="E5475" s="5" t="s">
        <v>31</v>
      </c>
      <c r="F5475" s="5">
        <v>277</v>
      </c>
      <c r="G5475" s="6">
        <v>43900</v>
      </c>
      <c r="H5475" s="6">
        <v>43903</v>
      </c>
      <c r="I5475" s="6">
        <v>43908</v>
      </c>
      <c r="J5475" s="5" t="s">
        <v>33</v>
      </c>
      <c r="K5475" s="7">
        <v>1202.57</v>
      </c>
      <c r="L5475" s="35">
        <v>962.06</v>
      </c>
      <c r="M5475" s="36">
        <f t="shared" si="85"/>
        <v>240.51</v>
      </c>
      <c r="N5475" s="37">
        <f>YEAR(Table1[[#This Row],[Data zamówienia]])</f>
        <v>2020</v>
      </c>
    </row>
    <row r="5476" spans="2:14" x14ac:dyDescent="0.3">
      <c r="B5476" s="32">
        <v>588663</v>
      </c>
      <c r="C5476" s="5" t="s">
        <v>38</v>
      </c>
      <c r="D5476" s="5" t="s">
        <v>22</v>
      </c>
      <c r="E5476" s="5" t="s">
        <v>34</v>
      </c>
      <c r="F5476" s="5">
        <v>308</v>
      </c>
      <c r="G5476" s="6">
        <v>43900</v>
      </c>
      <c r="H5476" s="6">
        <v>43902</v>
      </c>
      <c r="I5476" s="6">
        <v>43907</v>
      </c>
      <c r="J5476" s="5" t="s">
        <v>32</v>
      </c>
      <c r="K5476" s="7">
        <v>543.48</v>
      </c>
      <c r="L5476" s="35">
        <v>277.17</v>
      </c>
      <c r="M5476" s="36">
        <f t="shared" si="85"/>
        <v>266.31</v>
      </c>
      <c r="N5476" s="37">
        <f>YEAR(Table1[[#This Row],[Data zamówienia]])</f>
        <v>2020</v>
      </c>
    </row>
    <row r="5477" spans="2:14" x14ac:dyDescent="0.3">
      <c r="B5477" s="32">
        <v>136330</v>
      </c>
      <c r="C5477" s="5" t="s">
        <v>27</v>
      </c>
      <c r="D5477" s="5" t="s">
        <v>22</v>
      </c>
      <c r="E5477" s="5" t="s">
        <v>37</v>
      </c>
      <c r="F5477" s="5">
        <v>116</v>
      </c>
      <c r="G5477" s="6">
        <v>43901</v>
      </c>
      <c r="H5477" s="6">
        <v>43903</v>
      </c>
      <c r="I5477" s="6">
        <v>43909</v>
      </c>
      <c r="J5477" s="5" t="s">
        <v>24</v>
      </c>
      <c r="K5477" s="7">
        <v>538.84</v>
      </c>
      <c r="L5477" s="35">
        <v>361.02</v>
      </c>
      <c r="M5477" s="36">
        <f t="shared" si="85"/>
        <v>177.82000000000005</v>
      </c>
      <c r="N5477" s="37">
        <f>YEAR(Table1[[#This Row],[Data zamówienia]])</f>
        <v>2020</v>
      </c>
    </row>
    <row r="5478" spans="2:14" x14ac:dyDescent="0.3">
      <c r="B5478" s="32">
        <v>452671</v>
      </c>
      <c r="C5478" s="5" t="s">
        <v>27</v>
      </c>
      <c r="D5478" s="5" t="s">
        <v>22</v>
      </c>
      <c r="E5478" s="5" t="s">
        <v>23</v>
      </c>
      <c r="F5478" s="5">
        <v>53</v>
      </c>
      <c r="G5478" s="6">
        <v>43901</v>
      </c>
      <c r="H5478" s="6">
        <v>43904</v>
      </c>
      <c r="I5478" s="6">
        <v>43911</v>
      </c>
      <c r="J5478" s="5" t="s">
        <v>30</v>
      </c>
      <c r="K5478" s="7">
        <v>712.27</v>
      </c>
      <c r="L5478" s="35">
        <v>548.45000000000005</v>
      </c>
      <c r="M5478" s="36">
        <f t="shared" si="85"/>
        <v>163.81999999999994</v>
      </c>
      <c r="N5478" s="37">
        <f>YEAR(Table1[[#This Row],[Data zamówienia]])</f>
        <v>2020</v>
      </c>
    </row>
    <row r="5479" spans="2:14" x14ac:dyDescent="0.3">
      <c r="B5479" s="32">
        <v>701774</v>
      </c>
      <c r="C5479" s="5" t="s">
        <v>21</v>
      </c>
      <c r="D5479" s="5" t="s">
        <v>36</v>
      </c>
      <c r="E5479" s="5" t="s">
        <v>37</v>
      </c>
      <c r="F5479" s="5">
        <v>206</v>
      </c>
      <c r="G5479" s="6">
        <v>43901</v>
      </c>
      <c r="H5479" s="6">
        <v>43902</v>
      </c>
      <c r="I5479" s="6">
        <v>43908</v>
      </c>
      <c r="J5479" s="5" t="s">
        <v>26</v>
      </c>
      <c r="K5479" s="7">
        <v>1876.44</v>
      </c>
      <c r="L5479" s="35">
        <v>1538.68</v>
      </c>
      <c r="M5479" s="36">
        <f t="shared" si="85"/>
        <v>337.76</v>
      </c>
      <c r="N5479" s="37">
        <f>YEAR(Table1[[#This Row],[Data zamówienia]])</f>
        <v>2020</v>
      </c>
    </row>
    <row r="5480" spans="2:14" x14ac:dyDescent="0.3">
      <c r="B5480" s="32">
        <v>982687</v>
      </c>
      <c r="C5480" s="5" t="s">
        <v>35</v>
      </c>
      <c r="D5480" s="5" t="s">
        <v>28</v>
      </c>
      <c r="E5480" s="5" t="s">
        <v>37</v>
      </c>
      <c r="F5480" s="5">
        <v>202</v>
      </c>
      <c r="G5480" s="6">
        <v>43900</v>
      </c>
      <c r="H5480" s="6">
        <v>43902</v>
      </c>
      <c r="I5480" s="6">
        <v>43905</v>
      </c>
      <c r="J5480" s="5" t="s">
        <v>33</v>
      </c>
      <c r="K5480" s="7">
        <v>1921.97</v>
      </c>
      <c r="L5480" s="35">
        <v>960.99</v>
      </c>
      <c r="M5480" s="36">
        <f t="shared" si="85"/>
        <v>960.98</v>
      </c>
      <c r="N5480" s="37">
        <f>YEAR(Table1[[#This Row],[Data zamówienia]])</f>
        <v>2020</v>
      </c>
    </row>
    <row r="5481" spans="2:14" x14ac:dyDescent="0.3">
      <c r="B5481" s="32">
        <v>496024</v>
      </c>
      <c r="C5481" s="5" t="s">
        <v>21</v>
      </c>
      <c r="D5481" s="5" t="s">
        <v>28</v>
      </c>
      <c r="E5481" s="5" t="s">
        <v>25</v>
      </c>
      <c r="F5481" s="5">
        <v>21</v>
      </c>
      <c r="G5481" s="6">
        <v>43901</v>
      </c>
      <c r="H5481" s="6">
        <v>43901</v>
      </c>
      <c r="I5481" s="6">
        <v>43904</v>
      </c>
      <c r="J5481" s="5" t="s">
        <v>30</v>
      </c>
      <c r="K5481" s="7">
        <v>650.66999999999996</v>
      </c>
      <c r="L5481" s="35">
        <v>422.94</v>
      </c>
      <c r="M5481" s="36">
        <f t="shared" si="85"/>
        <v>227.72999999999996</v>
      </c>
      <c r="N5481" s="37">
        <f>YEAR(Table1[[#This Row],[Data zamówienia]])</f>
        <v>2020</v>
      </c>
    </row>
    <row r="5482" spans="2:14" x14ac:dyDescent="0.3">
      <c r="B5482" s="32">
        <v>772009</v>
      </c>
      <c r="C5482" s="5" t="s">
        <v>38</v>
      </c>
      <c r="D5482" s="5" t="s">
        <v>39</v>
      </c>
      <c r="E5482" s="5" t="s">
        <v>34</v>
      </c>
      <c r="F5482" s="5">
        <v>199</v>
      </c>
      <c r="G5482" s="6">
        <v>43902</v>
      </c>
      <c r="H5482" s="6">
        <v>43903</v>
      </c>
      <c r="I5482" s="6">
        <v>43907</v>
      </c>
      <c r="J5482" s="5" t="s">
        <v>30</v>
      </c>
      <c r="K5482" s="7">
        <v>949.16</v>
      </c>
      <c r="L5482" s="35">
        <v>692.89</v>
      </c>
      <c r="M5482" s="36">
        <f t="shared" si="85"/>
        <v>256.27</v>
      </c>
      <c r="N5482" s="37">
        <f>YEAR(Table1[[#This Row],[Data zamówienia]])</f>
        <v>2020</v>
      </c>
    </row>
    <row r="5483" spans="2:14" x14ac:dyDescent="0.3">
      <c r="B5483" s="32">
        <v>266054</v>
      </c>
      <c r="C5483" s="5" t="s">
        <v>21</v>
      </c>
      <c r="D5483" s="5" t="s">
        <v>36</v>
      </c>
      <c r="E5483" s="5" t="s">
        <v>23</v>
      </c>
      <c r="F5483" s="5">
        <v>280</v>
      </c>
      <c r="G5483" s="6">
        <v>43901</v>
      </c>
      <c r="H5483" s="6">
        <v>43903</v>
      </c>
      <c r="I5483" s="6">
        <v>43906</v>
      </c>
      <c r="J5483" s="5" t="s">
        <v>30</v>
      </c>
      <c r="K5483" s="7">
        <v>194.17</v>
      </c>
      <c r="L5483" s="35">
        <v>102.91</v>
      </c>
      <c r="M5483" s="36">
        <f t="shared" si="85"/>
        <v>91.259999999999991</v>
      </c>
      <c r="N5483" s="37">
        <f>YEAR(Table1[[#This Row],[Data zamówienia]])</f>
        <v>2020</v>
      </c>
    </row>
    <row r="5484" spans="2:14" x14ac:dyDescent="0.3">
      <c r="B5484" s="32">
        <v>661425</v>
      </c>
      <c r="C5484" s="5" t="s">
        <v>21</v>
      </c>
      <c r="D5484" s="5" t="s">
        <v>36</v>
      </c>
      <c r="E5484" s="5" t="s">
        <v>25</v>
      </c>
      <c r="F5484" s="5">
        <v>2</v>
      </c>
      <c r="G5484" s="6">
        <v>43902</v>
      </c>
      <c r="H5484" s="6">
        <v>43902</v>
      </c>
      <c r="I5484" s="6">
        <v>43905</v>
      </c>
      <c r="J5484" s="5" t="s">
        <v>32</v>
      </c>
      <c r="K5484" s="7">
        <v>706.62</v>
      </c>
      <c r="L5484" s="35">
        <v>607.69000000000005</v>
      </c>
      <c r="M5484" s="36">
        <f t="shared" si="85"/>
        <v>98.92999999999995</v>
      </c>
      <c r="N5484" s="37">
        <f>YEAR(Table1[[#This Row],[Data zamówienia]])</f>
        <v>2020</v>
      </c>
    </row>
    <row r="5485" spans="2:14" x14ac:dyDescent="0.3">
      <c r="B5485" s="32">
        <v>437731</v>
      </c>
      <c r="C5485" s="5" t="s">
        <v>38</v>
      </c>
      <c r="D5485" s="5" t="s">
        <v>39</v>
      </c>
      <c r="E5485" s="5" t="s">
        <v>23</v>
      </c>
      <c r="F5485" s="5">
        <v>275</v>
      </c>
      <c r="G5485" s="6">
        <v>43901</v>
      </c>
      <c r="H5485" s="6">
        <v>43904</v>
      </c>
      <c r="I5485" s="6">
        <v>43908</v>
      </c>
      <c r="J5485" s="5" t="s">
        <v>30</v>
      </c>
      <c r="K5485" s="7">
        <v>590.77</v>
      </c>
      <c r="L5485" s="35">
        <v>301.29000000000002</v>
      </c>
      <c r="M5485" s="36">
        <f t="shared" si="85"/>
        <v>289.47999999999996</v>
      </c>
      <c r="N5485" s="37">
        <f>YEAR(Table1[[#This Row],[Data zamówienia]])</f>
        <v>2020</v>
      </c>
    </row>
    <row r="5486" spans="2:14" x14ac:dyDescent="0.3">
      <c r="B5486" s="32">
        <v>826524</v>
      </c>
      <c r="C5486" s="5" t="s">
        <v>21</v>
      </c>
      <c r="D5486" s="5" t="s">
        <v>39</v>
      </c>
      <c r="E5486" s="5" t="s">
        <v>25</v>
      </c>
      <c r="F5486" s="5">
        <v>204</v>
      </c>
      <c r="G5486" s="6">
        <v>43902</v>
      </c>
      <c r="H5486" s="6">
        <v>43905</v>
      </c>
      <c r="I5486" s="6">
        <v>43908</v>
      </c>
      <c r="J5486" s="5" t="s">
        <v>33</v>
      </c>
      <c r="K5486" s="7">
        <v>679.08</v>
      </c>
      <c r="L5486" s="35">
        <v>387.08</v>
      </c>
      <c r="M5486" s="36">
        <f t="shared" si="85"/>
        <v>292.00000000000006</v>
      </c>
      <c r="N5486" s="37">
        <f>YEAR(Table1[[#This Row],[Data zamówienia]])</f>
        <v>2020</v>
      </c>
    </row>
    <row r="5487" spans="2:14" x14ac:dyDescent="0.3">
      <c r="B5487" s="32">
        <v>983874</v>
      </c>
      <c r="C5487" s="5" t="s">
        <v>21</v>
      </c>
      <c r="D5487" s="5" t="s">
        <v>28</v>
      </c>
      <c r="E5487" s="5" t="s">
        <v>34</v>
      </c>
      <c r="F5487" s="5">
        <v>256</v>
      </c>
      <c r="G5487" s="6">
        <v>43901</v>
      </c>
      <c r="H5487" s="6">
        <v>43902</v>
      </c>
      <c r="I5487" s="6">
        <v>43908</v>
      </c>
      <c r="J5487" s="5" t="s">
        <v>32</v>
      </c>
      <c r="K5487" s="7">
        <v>1922.06</v>
      </c>
      <c r="L5487" s="35">
        <v>1422.32</v>
      </c>
      <c r="M5487" s="36">
        <f t="shared" si="85"/>
        <v>499.74</v>
      </c>
      <c r="N5487" s="37">
        <f>YEAR(Table1[[#This Row],[Data zamówienia]])</f>
        <v>2020</v>
      </c>
    </row>
    <row r="5488" spans="2:14" x14ac:dyDescent="0.3">
      <c r="B5488" s="32">
        <v>306018</v>
      </c>
      <c r="C5488" s="5" t="s">
        <v>21</v>
      </c>
      <c r="D5488" s="5" t="s">
        <v>36</v>
      </c>
      <c r="E5488" s="5" t="s">
        <v>29</v>
      </c>
      <c r="F5488" s="5">
        <v>191</v>
      </c>
      <c r="G5488" s="6">
        <v>43901</v>
      </c>
      <c r="H5488" s="6">
        <v>43904</v>
      </c>
      <c r="I5488" s="6">
        <v>43907</v>
      </c>
      <c r="J5488" s="5" t="s">
        <v>32</v>
      </c>
      <c r="K5488" s="7">
        <v>1402.24</v>
      </c>
      <c r="L5488" s="35">
        <v>771.23</v>
      </c>
      <c r="M5488" s="36">
        <f t="shared" si="85"/>
        <v>631.01</v>
      </c>
      <c r="N5488" s="37">
        <f>YEAR(Table1[[#This Row],[Data zamówienia]])</f>
        <v>2020</v>
      </c>
    </row>
    <row r="5489" spans="2:14" x14ac:dyDescent="0.3">
      <c r="B5489" s="32">
        <v>777835</v>
      </c>
      <c r="C5489" s="5" t="s">
        <v>21</v>
      </c>
      <c r="D5489" s="5" t="s">
        <v>39</v>
      </c>
      <c r="E5489" s="5" t="s">
        <v>37</v>
      </c>
      <c r="F5489" s="5">
        <v>181</v>
      </c>
      <c r="G5489" s="6">
        <v>43902</v>
      </c>
      <c r="H5489" s="6">
        <v>43903</v>
      </c>
      <c r="I5489" s="6">
        <v>43909</v>
      </c>
      <c r="J5489" s="5" t="s">
        <v>33</v>
      </c>
      <c r="K5489" s="7">
        <v>1978.16</v>
      </c>
      <c r="L5489" s="35">
        <v>1305.5899999999999</v>
      </c>
      <c r="M5489" s="36">
        <f t="shared" si="85"/>
        <v>672.57000000000016</v>
      </c>
      <c r="N5489" s="37">
        <f>YEAR(Table1[[#This Row],[Data zamówienia]])</f>
        <v>2020</v>
      </c>
    </row>
    <row r="5490" spans="2:14" x14ac:dyDescent="0.3">
      <c r="B5490" s="32">
        <v>33519</v>
      </c>
      <c r="C5490" s="5" t="s">
        <v>35</v>
      </c>
      <c r="D5490" s="5" t="s">
        <v>28</v>
      </c>
      <c r="E5490" s="5" t="s">
        <v>34</v>
      </c>
      <c r="F5490" s="5">
        <v>258</v>
      </c>
      <c r="G5490" s="6">
        <v>43902</v>
      </c>
      <c r="H5490" s="6">
        <v>43905</v>
      </c>
      <c r="I5490" s="6">
        <v>43906</v>
      </c>
      <c r="J5490" s="5" t="s">
        <v>24</v>
      </c>
      <c r="K5490" s="7">
        <v>1518.64</v>
      </c>
      <c r="L5490" s="35">
        <v>1245.28</v>
      </c>
      <c r="M5490" s="36">
        <f t="shared" si="85"/>
        <v>273.36000000000013</v>
      </c>
      <c r="N5490" s="37">
        <f>YEAR(Table1[[#This Row],[Data zamówienia]])</f>
        <v>2020</v>
      </c>
    </row>
    <row r="5491" spans="2:14" x14ac:dyDescent="0.3">
      <c r="B5491" s="32">
        <v>497305</v>
      </c>
      <c r="C5491" s="5" t="s">
        <v>35</v>
      </c>
      <c r="D5491" s="5" t="s">
        <v>22</v>
      </c>
      <c r="E5491" s="5" t="s">
        <v>34</v>
      </c>
      <c r="F5491" s="5">
        <v>137</v>
      </c>
      <c r="G5491" s="6">
        <v>43903</v>
      </c>
      <c r="H5491" s="6">
        <v>43906</v>
      </c>
      <c r="I5491" s="6">
        <v>43908</v>
      </c>
      <c r="J5491" s="5" t="s">
        <v>32</v>
      </c>
      <c r="K5491" s="7">
        <v>928.98</v>
      </c>
      <c r="L5491" s="35">
        <v>622.41999999999996</v>
      </c>
      <c r="M5491" s="36">
        <f t="shared" si="85"/>
        <v>306.56000000000006</v>
      </c>
      <c r="N5491" s="37">
        <f>YEAR(Table1[[#This Row],[Data zamówienia]])</f>
        <v>2020</v>
      </c>
    </row>
    <row r="5492" spans="2:14" x14ac:dyDescent="0.3">
      <c r="B5492" s="32">
        <v>935695</v>
      </c>
      <c r="C5492" s="5" t="s">
        <v>27</v>
      </c>
      <c r="D5492" s="5" t="s">
        <v>39</v>
      </c>
      <c r="E5492" s="5" t="s">
        <v>23</v>
      </c>
      <c r="F5492" s="5">
        <v>139</v>
      </c>
      <c r="G5492" s="6">
        <v>43903</v>
      </c>
      <c r="H5492" s="6">
        <v>43903</v>
      </c>
      <c r="I5492" s="6">
        <v>43908</v>
      </c>
      <c r="J5492" s="5" t="s">
        <v>33</v>
      </c>
      <c r="K5492" s="7">
        <v>474.16</v>
      </c>
      <c r="L5492" s="35">
        <v>260.79000000000002</v>
      </c>
      <c r="M5492" s="36">
        <f t="shared" si="85"/>
        <v>213.37</v>
      </c>
      <c r="N5492" s="37">
        <f>YEAR(Table1[[#This Row],[Data zamówienia]])</f>
        <v>2020</v>
      </c>
    </row>
    <row r="5493" spans="2:14" x14ac:dyDescent="0.3">
      <c r="B5493" s="32">
        <v>12980</v>
      </c>
      <c r="C5493" s="5" t="s">
        <v>27</v>
      </c>
      <c r="D5493" s="5" t="s">
        <v>22</v>
      </c>
      <c r="E5493" s="5" t="s">
        <v>25</v>
      </c>
      <c r="F5493" s="5">
        <v>187</v>
      </c>
      <c r="G5493" s="6">
        <v>43903</v>
      </c>
      <c r="H5493" s="6">
        <v>43903</v>
      </c>
      <c r="I5493" s="6">
        <v>43906</v>
      </c>
      <c r="J5493" s="5" t="s">
        <v>32</v>
      </c>
      <c r="K5493" s="7">
        <v>877.14</v>
      </c>
      <c r="L5493" s="35">
        <v>631.54</v>
      </c>
      <c r="M5493" s="36">
        <f t="shared" si="85"/>
        <v>245.60000000000002</v>
      </c>
      <c r="N5493" s="37">
        <f>YEAR(Table1[[#This Row],[Data zamówienia]])</f>
        <v>2020</v>
      </c>
    </row>
    <row r="5494" spans="2:14" x14ac:dyDescent="0.3">
      <c r="B5494" s="32">
        <v>515864</v>
      </c>
      <c r="C5494" s="5" t="s">
        <v>21</v>
      </c>
      <c r="D5494" s="5" t="s">
        <v>22</v>
      </c>
      <c r="E5494" s="5" t="s">
        <v>25</v>
      </c>
      <c r="F5494" s="5">
        <v>46</v>
      </c>
      <c r="G5494" s="6">
        <v>43903</v>
      </c>
      <c r="H5494" s="6">
        <v>43906</v>
      </c>
      <c r="I5494" s="6">
        <v>43911</v>
      </c>
      <c r="J5494" s="5" t="s">
        <v>26</v>
      </c>
      <c r="K5494" s="7">
        <v>206.13</v>
      </c>
      <c r="L5494" s="35">
        <v>166.97</v>
      </c>
      <c r="M5494" s="36">
        <f t="shared" si="85"/>
        <v>39.159999999999997</v>
      </c>
      <c r="N5494" s="37">
        <f>YEAR(Table1[[#This Row],[Data zamówienia]])</f>
        <v>2020</v>
      </c>
    </row>
    <row r="5495" spans="2:14" x14ac:dyDescent="0.3">
      <c r="B5495" s="32">
        <v>667008</v>
      </c>
      <c r="C5495" s="5" t="s">
        <v>27</v>
      </c>
      <c r="D5495" s="5" t="s">
        <v>28</v>
      </c>
      <c r="E5495" s="5" t="s">
        <v>25</v>
      </c>
      <c r="F5495" s="5">
        <v>344</v>
      </c>
      <c r="G5495" s="6">
        <v>43902</v>
      </c>
      <c r="H5495" s="6">
        <v>43903</v>
      </c>
      <c r="I5495" s="6">
        <v>43905</v>
      </c>
      <c r="J5495" s="5" t="s">
        <v>32</v>
      </c>
      <c r="K5495" s="7">
        <v>1333.45</v>
      </c>
      <c r="L5495" s="35">
        <v>1080.0899999999999</v>
      </c>
      <c r="M5495" s="36">
        <f t="shared" si="85"/>
        <v>253.36000000000013</v>
      </c>
      <c r="N5495" s="37">
        <f>YEAR(Table1[[#This Row],[Data zamówienia]])</f>
        <v>2020</v>
      </c>
    </row>
    <row r="5496" spans="2:14" x14ac:dyDescent="0.3">
      <c r="B5496" s="32">
        <v>869432</v>
      </c>
      <c r="C5496" s="5" t="s">
        <v>38</v>
      </c>
      <c r="D5496" s="5" t="s">
        <v>22</v>
      </c>
      <c r="E5496" s="5" t="s">
        <v>23</v>
      </c>
      <c r="F5496" s="5">
        <v>168</v>
      </c>
      <c r="G5496" s="6">
        <v>43903</v>
      </c>
      <c r="H5496" s="6">
        <v>43903</v>
      </c>
      <c r="I5496" s="6">
        <v>43906</v>
      </c>
      <c r="J5496" s="5" t="s">
        <v>30</v>
      </c>
      <c r="K5496" s="7">
        <v>1868.02</v>
      </c>
      <c r="L5496" s="35">
        <v>1120.81</v>
      </c>
      <c r="M5496" s="36">
        <f t="shared" si="85"/>
        <v>747.21</v>
      </c>
      <c r="N5496" s="37">
        <f>YEAR(Table1[[#This Row],[Data zamówienia]])</f>
        <v>2020</v>
      </c>
    </row>
    <row r="5497" spans="2:14" x14ac:dyDescent="0.3">
      <c r="B5497" s="32">
        <v>948843</v>
      </c>
      <c r="C5497" s="5" t="s">
        <v>21</v>
      </c>
      <c r="D5497" s="5" t="s">
        <v>39</v>
      </c>
      <c r="E5497" s="5" t="s">
        <v>37</v>
      </c>
      <c r="F5497" s="5">
        <v>84</v>
      </c>
      <c r="G5497" s="6">
        <v>43904</v>
      </c>
      <c r="H5497" s="6">
        <v>43905</v>
      </c>
      <c r="I5497" s="6">
        <v>43906</v>
      </c>
      <c r="J5497" s="5" t="s">
        <v>30</v>
      </c>
      <c r="K5497" s="7">
        <v>1494.73</v>
      </c>
      <c r="L5497" s="35">
        <v>1016.42</v>
      </c>
      <c r="M5497" s="36">
        <f t="shared" si="85"/>
        <v>478.31000000000006</v>
      </c>
      <c r="N5497" s="37">
        <f>YEAR(Table1[[#This Row],[Data zamówienia]])</f>
        <v>2020</v>
      </c>
    </row>
    <row r="5498" spans="2:14" x14ac:dyDescent="0.3">
      <c r="B5498" s="32">
        <v>758816</v>
      </c>
      <c r="C5498" s="5" t="s">
        <v>21</v>
      </c>
      <c r="D5498" s="5" t="s">
        <v>28</v>
      </c>
      <c r="E5498" s="5" t="s">
        <v>29</v>
      </c>
      <c r="F5498" s="5">
        <v>128</v>
      </c>
      <c r="G5498" s="6">
        <v>43903</v>
      </c>
      <c r="H5498" s="6">
        <v>43907</v>
      </c>
      <c r="I5498" s="6">
        <v>43913</v>
      </c>
      <c r="J5498" s="5" t="s">
        <v>33</v>
      </c>
      <c r="K5498" s="7">
        <v>724.93</v>
      </c>
      <c r="L5498" s="35">
        <v>565.45000000000005</v>
      </c>
      <c r="M5498" s="36">
        <f t="shared" si="85"/>
        <v>159.4799999999999</v>
      </c>
      <c r="N5498" s="37">
        <f>YEAR(Table1[[#This Row],[Data zamówienia]])</f>
        <v>2020</v>
      </c>
    </row>
    <row r="5499" spans="2:14" x14ac:dyDescent="0.3">
      <c r="B5499" s="32">
        <v>198469</v>
      </c>
      <c r="C5499" s="5" t="s">
        <v>27</v>
      </c>
      <c r="D5499" s="5" t="s">
        <v>28</v>
      </c>
      <c r="E5499" s="5" t="s">
        <v>37</v>
      </c>
      <c r="F5499" s="5">
        <v>135</v>
      </c>
      <c r="G5499" s="6">
        <v>43903</v>
      </c>
      <c r="H5499" s="6">
        <v>43906</v>
      </c>
      <c r="I5499" s="6">
        <v>43910</v>
      </c>
      <c r="J5499" s="5" t="s">
        <v>26</v>
      </c>
      <c r="K5499" s="7">
        <v>1688.32</v>
      </c>
      <c r="L5499" s="35">
        <v>1367.54</v>
      </c>
      <c r="M5499" s="36">
        <f t="shared" si="85"/>
        <v>320.77999999999997</v>
      </c>
      <c r="N5499" s="37">
        <f>YEAR(Table1[[#This Row],[Data zamówienia]])</f>
        <v>2020</v>
      </c>
    </row>
    <row r="5500" spans="2:14" x14ac:dyDescent="0.3">
      <c r="B5500" s="32">
        <v>93156</v>
      </c>
      <c r="C5500" s="5" t="s">
        <v>27</v>
      </c>
      <c r="D5500" s="5" t="s">
        <v>22</v>
      </c>
      <c r="E5500" s="5" t="s">
        <v>34</v>
      </c>
      <c r="F5500" s="5">
        <v>45</v>
      </c>
      <c r="G5500" s="6">
        <v>43903</v>
      </c>
      <c r="H5500" s="6">
        <v>43906</v>
      </c>
      <c r="I5500" s="6">
        <v>43909</v>
      </c>
      <c r="J5500" s="5" t="s">
        <v>26</v>
      </c>
      <c r="K5500" s="7">
        <v>311.24</v>
      </c>
      <c r="L5500" s="35">
        <v>273.89</v>
      </c>
      <c r="M5500" s="36">
        <f t="shared" si="85"/>
        <v>37.350000000000023</v>
      </c>
      <c r="N5500" s="37">
        <f>YEAR(Table1[[#This Row],[Data zamówienia]])</f>
        <v>2020</v>
      </c>
    </row>
    <row r="5501" spans="2:14" x14ac:dyDescent="0.3">
      <c r="B5501" s="32">
        <v>172429</v>
      </c>
      <c r="C5501" s="5" t="s">
        <v>27</v>
      </c>
      <c r="D5501" s="5" t="s">
        <v>22</v>
      </c>
      <c r="E5501" s="5" t="s">
        <v>25</v>
      </c>
      <c r="F5501" s="5">
        <v>225</v>
      </c>
      <c r="G5501" s="6">
        <v>43903</v>
      </c>
      <c r="H5501" s="6">
        <v>43907</v>
      </c>
      <c r="I5501" s="6">
        <v>43910</v>
      </c>
      <c r="J5501" s="5" t="s">
        <v>26</v>
      </c>
      <c r="K5501" s="7">
        <v>1862.1</v>
      </c>
      <c r="L5501" s="35">
        <v>1061.4000000000001</v>
      </c>
      <c r="M5501" s="36">
        <f t="shared" si="85"/>
        <v>800.69999999999982</v>
      </c>
      <c r="N5501" s="37">
        <f>YEAR(Table1[[#This Row],[Data zamówienia]])</f>
        <v>2020</v>
      </c>
    </row>
    <row r="5502" spans="2:14" x14ac:dyDescent="0.3">
      <c r="B5502" s="32">
        <v>289544</v>
      </c>
      <c r="C5502" s="5" t="s">
        <v>21</v>
      </c>
      <c r="D5502" s="5" t="s">
        <v>28</v>
      </c>
      <c r="E5502" s="5" t="s">
        <v>31</v>
      </c>
      <c r="F5502" s="5">
        <v>111</v>
      </c>
      <c r="G5502" s="6">
        <v>43904</v>
      </c>
      <c r="H5502" s="6">
        <v>43906</v>
      </c>
      <c r="I5502" s="6">
        <v>43910</v>
      </c>
      <c r="J5502" s="5" t="s">
        <v>32</v>
      </c>
      <c r="K5502" s="7">
        <v>1321.9</v>
      </c>
      <c r="L5502" s="35">
        <v>991.43</v>
      </c>
      <c r="M5502" s="36">
        <f t="shared" si="85"/>
        <v>330.47000000000014</v>
      </c>
      <c r="N5502" s="37">
        <f>YEAR(Table1[[#This Row],[Data zamówienia]])</f>
        <v>2020</v>
      </c>
    </row>
    <row r="5503" spans="2:14" x14ac:dyDescent="0.3">
      <c r="B5503" s="32">
        <v>664141</v>
      </c>
      <c r="C5503" s="5" t="s">
        <v>27</v>
      </c>
      <c r="D5503" s="5" t="s">
        <v>36</v>
      </c>
      <c r="E5503" s="5" t="s">
        <v>34</v>
      </c>
      <c r="F5503" s="5">
        <v>160</v>
      </c>
      <c r="G5503" s="6">
        <v>43903</v>
      </c>
      <c r="H5503" s="6">
        <v>43905</v>
      </c>
      <c r="I5503" s="6">
        <v>43906</v>
      </c>
      <c r="J5503" s="5" t="s">
        <v>32</v>
      </c>
      <c r="K5503" s="7">
        <v>284.10000000000002</v>
      </c>
      <c r="L5503" s="35">
        <v>198.87</v>
      </c>
      <c r="M5503" s="36">
        <f t="shared" si="85"/>
        <v>85.230000000000018</v>
      </c>
      <c r="N5503" s="37">
        <f>YEAR(Table1[[#This Row],[Data zamówienia]])</f>
        <v>2020</v>
      </c>
    </row>
    <row r="5504" spans="2:14" x14ac:dyDescent="0.3">
      <c r="B5504" s="32">
        <v>281005</v>
      </c>
      <c r="C5504" s="5" t="s">
        <v>27</v>
      </c>
      <c r="D5504" s="5" t="s">
        <v>28</v>
      </c>
      <c r="E5504" s="5" t="s">
        <v>23</v>
      </c>
      <c r="F5504" s="5">
        <v>137</v>
      </c>
      <c r="G5504" s="6">
        <v>43904</v>
      </c>
      <c r="H5504" s="6">
        <v>43908</v>
      </c>
      <c r="I5504" s="6">
        <v>43915</v>
      </c>
      <c r="J5504" s="5" t="s">
        <v>26</v>
      </c>
      <c r="K5504" s="7">
        <v>1398.04</v>
      </c>
      <c r="L5504" s="35">
        <v>1062.51</v>
      </c>
      <c r="M5504" s="36">
        <f t="shared" si="85"/>
        <v>335.53</v>
      </c>
      <c r="N5504" s="37">
        <f>YEAR(Table1[[#This Row],[Data zamówienia]])</f>
        <v>2020</v>
      </c>
    </row>
    <row r="5505" spans="2:14" x14ac:dyDescent="0.3">
      <c r="B5505" s="32">
        <v>939858</v>
      </c>
      <c r="C5505" s="5" t="s">
        <v>38</v>
      </c>
      <c r="D5505" s="5" t="s">
        <v>36</v>
      </c>
      <c r="E5505" s="5" t="s">
        <v>31</v>
      </c>
      <c r="F5505" s="5">
        <v>269</v>
      </c>
      <c r="G5505" s="6">
        <v>43904</v>
      </c>
      <c r="H5505" s="6">
        <v>43906</v>
      </c>
      <c r="I5505" s="6">
        <v>43913</v>
      </c>
      <c r="J5505" s="5" t="s">
        <v>26</v>
      </c>
      <c r="K5505" s="7">
        <v>295.27999999999997</v>
      </c>
      <c r="L5505" s="35">
        <v>233.27</v>
      </c>
      <c r="M5505" s="36">
        <f t="shared" si="85"/>
        <v>62.009999999999962</v>
      </c>
      <c r="N5505" s="37">
        <f>YEAR(Table1[[#This Row],[Data zamówienia]])</f>
        <v>2020</v>
      </c>
    </row>
    <row r="5506" spans="2:14" x14ac:dyDescent="0.3">
      <c r="B5506" s="32">
        <v>102969</v>
      </c>
      <c r="C5506" s="5" t="s">
        <v>21</v>
      </c>
      <c r="D5506" s="5" t="s">
        <v>22</v>
      </c>
      <c r="E5506" s="5" t="s">
        <v>34</v>
      </c>
      <c r="F5506" s="5">
        <v>215</v>
      </c>
      <c r="G5506" s="6">
        <v>43905</v>
      </c>
      <c r="H5506" s="6">
        <v>43907</v>
      </c>
      <c r="I5506" s="6">
        <v>43913</v>
      </c>
      <c r="J5506" s="5" t="s">
        <v>26</v>
      </c>
      <c r="K5506" s="7">
        <v>1874.46</v>
      </c>
      <c r="L5506" s="35">
        <v>1068.44</v>
      </c>
      <c r="M5506" s="36">
        <f t="shared" si="85"/>
        <v>806.02</v>
      </c>
      <c r="N5506" s="37">
        <f>YEAR(Table1[[#This Row],[Data zamówienia]])</f>
        <v>2020</v>
      </c>
    </row>
    <row r="5507" spans="2:14" x14ac:dyDescent="0.3">
      <c r="B5507" s="32">
        <v>654575</v>
      </c>
      <c r="C5507" s="5" t="s">
        <v>27</v>
      </c>
      <c r="D5507" s="5" t="s">
        <v>36</v>
      </c>
      <c r="E5507" s="5" t="s">
        <v>25</v>
      </c>
      <c r="F5507" s="5">
        <v>335</v>
      </c>
      <c r="G5507" s="6">
        <v>43904</v>
      </c>
      <c r="H5507" s="6">
        <v>43907</v>
      </c>
      <c r="I5507" s="6">
        <v>43908</v>
      </c>
      <c r="J5507" s="5" t="s">
        <v>24</v>
      </c>
      <c r="K5507" s="7">
        <v>1880.86</v>
      </c>
      <c r="L5507" s="35">
        <v>1166.1300000000001</v>
      </c>
      <c r="M5507" s="36">
        <f t="shared" si="85"/>
        <v>714.72999999999979</v>
      </c>
      <c r="N5507" s="37">
        <f>YEAR(Table1[[#This Row],[Data zamówienia]])</f>
        <v>2020</v>
      </c>
    </row>
    <row r="5508" spans="2:14" x14ac:dyDescent="0.3">
      <c r="B5508" s="32">
        <v>227519</v>
      </c>
      <c r="C5508" s="5" t="s">
        <v>27</v>
      </c>
      <c r="D5508" s="5" t="s">
        <v>28</v>
      </c>
      <c r="E5508" s="5" t="s">
        <v>31</v>
      </c>
      <c r="F5508" s="5">
        <v>82</v>
      </c>
      <c r="G5508" s="6">
        <v>43904</v>
      </c>
      <c r="H5508" s="6">
        <v>43907</v>
      </c>
      <c r="I5508" s="6">
        <v>43913</v>
      </c>
      <c r="J5508" s="5" t="s">
        <v>30</v>
      </c>
      <c r="K5508" s="7">
        <v>1429.78</v>
      </c>
      <c r="L5508" s="35">
        <v>1258.21</v>
      </c>
      <c r="M5508" s="36">
        <f t="shared" ref="M5508:M5571" si="86">K5508-L5508</f>
        <v>171.56999999999994</v>
      </c>
      <c r="N5508" s="37">
        <f>YEAR(Table1[[#This Row],[Data zamówienia]])</f>
        <v>2020</v>
      </c>
    </row>
    <row r="5509" spans="2:14" x14ac:dyDescent="0.3">
      <c r="B5509" s="32">
        <v>236406</v>
      </c>
      <c r="C5509" s="5" t="s">
        <v>21</v>
      </c>
      <c r="D5509" s="5" t="s">
        <v>22</v>
      </c>
      <c r="E5509" s="5" t="s">
        <v>23</v>
      </c>
      <c r="F5509" s="5">
        <v>219</v>
      </c>
      <c r="G5509" s="6">
        <v>43904</v>
      </c>
      <c r="H5509" s="6">
        <v>43908</v>
      </c>
      <c r="I5509" s="6">
        <v>43911</v>
      </c>
      <c r="J5509" s="5" t="s">
        <v>33</v>
      </c>
      <c r="K5509" s="7">
        <v>1588.66</v>
      </c>
      <c r="L5509" s="35">
        <v>1127.95</v>
      </c>
      <c r="M5509" s="36">
        <f t="shared" si="86"/>
        <v>460.71000000000004</v>
      </c>
      <c r="N5509" s="37">
        <f>YEAR(Table1[[#This Row],[Data zamówienia]])</f>
        <v>2020</v>
      </c>
    </row>
    <row r="5510" spans="2:14" x14ac:dyDescent="0.3">
      <c r="B5510" s="32">
        <v>445513</v>
      </c>
      <c r="C5510" s="5" t="s">
        <v>21</v>
      </c>
      <c r="D5510" s="5" t="s">
        <v>22</v>
      </c>
      <c r="E5510" s="5" t="s">
        <v>23</v>
      </c>
      <c r="F5510" s="5">
        <v>360</v>
      </c>
      <c r="G5510" s="6">
        <v>43906</v>
      </c>
      <c r="H5510" s="6">
        <v>43908</v>
      </c>
      <c r="I5510" s="6">
        <v>43912</v>
      </c>
      <c r="J5510" s="5" t="s">
        <v>30</v>
      </c>
      <c r="K5510" s="7">
        <v>1937.79</v>
      </c>
      <c r="L5510" s="35">
        <v>1337.08</v>
      </c>
      <c r="M5510" s="36">
        <f t="shared" si="86"/>
        <v>600.71</v>
      </c>
      <c r="N5510" s="37">
        <f>YEAR(Table1[[#This Row],[Data zamówienia]])</f>
        <v>2020</v>
      </c>
    </row>
    <row r="5511" spans="2:14" x14ac:dyDescent="0.3">
      <c r="B5511" s="32">
        <v>95891</v>
      </c>
      <c r="C5511" s="5" t="s">
        <v>21</v>
      </c>
      <c r="D5511" s="5" t="s">
        <v>36</v>
      </c>
      <c r="E5511" s="5" t="s">
        <v>23</v>
      </c>
      <c r="F5511" s="5">
        <v>1</v>
      </c>
      <c r="G5511" s="6">
        <v>43905</v>
      </c>
      <c r="H5511" s="6">
        <v>43909</v>
      </c>
      <c r="I5511" s="6">
        <v>43912</v>
      </c>
      <c r="J5511" s="5" t="s">
        <v>30</v>
      </c>
      <c r="K5511" s="7">
        <v>230.62</v>
      </c>
      <c r="L5511" s="35">
        <v>182.19</v>
      </c>
      <c r="M5511" s="36">
        <f t="shared" si="86"/>
        <v>48.430000000000007</v>
      </c>
      <c r="N5511" s="37">
        <f>YEAR(Table1[[#This Row],[Data zamówienia]])</f>
        <v>2020</v>
      </c>
    </row>
    <row r="5512" spans="2:14" x14ac:dyDescent="0.3">
      <c r="B5512" s="32">
        <v>126763</v>
      </c>
      <c r="C5512" s="5" t="s">
        <v>35</v>
      </c>
      <c r="D5512" s="5" t="s">
        <v>36</v>
      </c>
      <c r="E5512" s="5" t="s">
        <v>34</v>
      </c>
      <c r="F5512" s="5">
        <v>131</v>
      </c>
      <c r="G5512" s="6">
        <v>43906</v>
      </c>
      <c r="H5512" s="6">
        <v>43907</v>
      </c>
      <c r="I5512" s="6">
        <v>43910</v>
      </c>
      <c r="J5512" s="5" t="s">
        <v>30</v>
      </c>
      <c r="K5512" s="7">
        <v>1376.71</v>
      </c>
      <c r="L5512" s="35">
        <v>1211.5</v>
      </c>
      <c r="M5512" s="36">
        <f t="shared" si="86"/>
        <v>165.21000000000004</v>
      </c>
      <c r="N5512" s="37">
        <f>YEAR(Table1[[#This Row],[Data zamówienia]])</f>
        <v>2020</v>
      </c>
    </row>
    <row r="5513" spans="2:14" x14ac:dyDescent="0.3">
      <c r="B5513" s="32">
        <v>346097</v>
      </c>
      <c r="C5513" s="5" t="s">
        <v>21</v>
      </c>
      <c r="D5513" s="5" t="s">
        <v>36</v>
      </c>
      <c r="E5513" s="5" t="s">
        <v>31</v>
      </c>
      <c r="F5513" s="5">
        <v>85</v>
      </c>
      <c r="G5513" s="6">
        <v>43906</v>
      </c>
      <c r="H5513" s="6">
        <v>43909</v>
      </c>
      <c r="I5513" s="6">
        <v>43912</v>
      </c>
      <c r="J5513" s="5" t="s">
        <v>26</v>
      </c>
      <c r="K5513" s="7">
        <v>1810.25</v>
      </c>
      <c r="L5513" s="35">
        <v>1629.23</v>
      </c>
      <c r="M5513" s="36">
        <f t="shared" si="86"/>
        <v>181.01999999999998</v>
      </c>
      <c r="N5513" s="37">
        <f>YEAR(Table1[[#This Row],[Data zamówienia]])</f>
        <v>2020</v>
      </c>
    </row>
    <row r="5514" spans="2:14" x14ac:dyDescent="0.3">
      <c r="B5514" s="32">
        <v>745048</v>
      </c>
      <c r="C5514" s="5" t="s">
        <v>21</v>
      </c>
      <c r="D5514" s="5" t="s">
        <v>36</v>
      </c>
      <c r="E5514" s="5" t="s">
        <v>37</v>
      </c>
      <c r="F5514" s="5">
        <v>83</v>
      </c>
      <c r="G5514" s="6">
        <v>43905</v>
      </c>
      <c r="H5514" s="6">
        <v>43906</v>
      </c>
      <c r="I5514" s="6">
        <v>43911</v>
      </c>
      <c r="J5514" s="5" t="s">
        <v>33</v>
      </c>
      <c r="K5514" s="7">
        <v>923.77</v>
      </c>
      <c r="L5514" s="35">
        <v>628.16</v>
      </c>
      <c r="M5514" s="36">
        <f t="shared" si="86"/>
        <v>295.61</v>
      </c>
      <c r="N5514" s="37">
        <f>YEAR(Table1[[#This Row],[Data zamówienia]])</f>
        <v>2020</v>
      </c>
    </row>
    <row r="5515" spans="2:14" x14ac:dyDescent="0.3">
      <c r="B5515" s="32">
        <v>549088</v>
      </c>
      <c r="C5515" s="5" t="s">
        <v>21</v>
      </c>
      <c r="D5515" s="5" t="s">
        <v>22</v>
      </c>
      <c r="E5515" s="5" t="s">
        <v>34</v>
      </c>
      <c r="F5515" s="5">
        <v>26</v>
      </c>
      <c r="G5515" s="6">
        <v>43906</v>
      </c>
      <c r="H5515" s="6">
        <v>43908</v>
      </c>
      <c r="I5515" s="6">
        <v>43909</v>
      </c>
      <c r="J5515" s="5" t="s">
        <v>24</v>
      </c>
      <c r="K5515" s="7">
        <v>1134.53</v>
      </c>
      <c r="L5515" s="35">
        <v>941.66</v>
      </c>
      <c r="M5515" s="36">
        <f t="shared" si="86"/>
        <v>192.87</v>
      </c>
      <c r="N5515" s="37">
        <f>YEAR(Table1[[#This Row],[Data zamówienia]])</f>
        <v>2020</v>
      </c>
    </row>
    <row r="5516" spans="2:14" x14ac:dyDescent="0.3">
      <c r="B5516" s="32">
        <v>215911</v>
      </c>
      <c r="C5516" s="5" t="s">
        <v>21</v>
      </c>
      <c r="D5516" s="5" t="s">
        <v>28</v>
      </c>
      <c r="E5516" s="5" t="s">
        <v>23</v>
      </c>
      <c r="F5516" s="5">
        <v>1</v>
      </c>
      <c r="G5516" s="6">
        <v>43905</v>
      </c>
      <c r="H5516" s="6">
        <v>43907</v>
      </c>
      <c r="I5516" s="6">
        <v>43909</v>
      </c>
      <c r="J5516" s="5" t="s">
        <v>24</v>
      </c>
      <c r="K5516" s="7">
        <v>594.72</v>
      </c>
      <c r="L5516" s="35">
        <v>380.62</v>
      </c>
      <c r="M5516" s="36">
        <f t="shared" si="86"/>
        <v>214.10000000000002</v>
      </c>
      <c r="N5516" s="37">
        <f>YEAR(Table1[[#This Row],[Data zamówienia]])</f>
        <v>2020</v>
      </c>
    </row>
    <row r="5517" spans="2:14" x14ac:dyDescent="0.3">
      <c r="B5517" s="32">
        <v>431751</v>
      </c>
      <c r="C5517" s="5" t="s">
        <v>21</v>
      </c>
      <c r="D5517" s="5" t="s">
        <v>36</v>
      </c>
      <c r="E5517" s="5" t="s">
        <v>31</v>
      </c>
      <c r="F5517" s="5">
        <v>4</v>
      </c>
      <c r="G5517" s="6">
        <v>43906</v>
      </c>
      <c r="H5517" s="6">
        <v>43906</v>
      </c>
      <c r="I5517" s="6">
        <v>43910</v>
      </c>
      <c r="J5517" s="5" t="s">
        <v>40</v>
      </c>
      <c r="K5517" s="7">
        <v>1787.73</v>
      </c>
      <c r="L5517" s="35">
        <v>1197.78</v>
      </c>
      <c r="M5517" s="36">
        <f t="shared" si="86"/>
        <v>589.95000000000005</v>
      </c>
      <c r="N5517" s="37">
        <f>YEAR(Table1[[#This Row],[Data zamówienia]])</f>
        <v>2020</v>
      </c>
    </row>
    <row r="5518" spans="2:14" x14ac:dyDescent="0.3">
      <c r="B5518" s="32">
        <v>969556</v>
      </c>
      <c r="C5518" s="5" t="s">
        <v>35</v>
      </c>
      <c r="D5518" s="5" t="s">
        <v>28</v>
      </c>
      <c r="E5518" s="5" t="s">
        <v>37</v>
      </c>
      <c r="F5518" s="5">
        <v>7</v>
      </c>
      <c r="G5518" s="6">
        <v>43907</v>
      </c>
      <c r="H5518" s="6">
        <v>43907</v>
      </c>
      <c r="I5518" s="6">
        <v>43910</v>
      </c>
      <c r="J5518" s="5" t="s">
        <v>24</v>
      </c>
      <c r="K5518" s="7">
        <v>672.55</v>
      </c>
      <c r="L5518" s="35">
        <v>517.86</v>
      </c>
      <c r="M5518" s="36">
        <f t="shared" si="86"/>
        <v>154.68999999999994</v>
      </c>
      <c r="N5518" s="37">
        <f>YEAR(Table1[[#This Row],[Data zamówienia]])</f>
        <v>2020</v>
      </c>
    </row>
    <row r="5519" spans="2:14" x14ac:dyDescent="0.3">
      <c r="B5519" s="32">
        <v>907457</v>
      </c>
      <c r="C5519" s="5" t="s">
        <v>27</v>
      </c>
      <c r="D5519" s="5" t="s">
        <v>28</v>
      </c>
      <c r="E5519" s="5" t="s">
        <v>25</v>
      </c>
      <c r="F5519" s="5">
        <v>212</v>
      </c>
      <c r="G5519" s="6">
        <v>43906</v>
      </c>
      <c r="H5519" s="6">
        <v>43907</v>
      </c>
      <c r="I5519" s="6">
        <v>43914</v>
      </c>
      <c r="J5519" s="5" t="s">
        <v>26</v>
      </c>
      <c r="K5519" s="7">
        <v>994</v>
      </c>
      <c r="L5519" s="35">
        <v>596.4</v>
      </c>
      <c r="M5519" s="36">
        <f t="shared" si="86"/>
        <v>397.6</v>
      </c>
      <c r="N5519" s="37">
        <f>YEAR(Table1[[#This Row],[Data zamówienia]])</f>
        <v>2020</v>
      </c>
    </row>
    <row r="5520" spans="2:14" x14ac:dyDescent="0.3">
      <c r="B5520" s="32">
        <v>76262</v>
      </c>
      <c r="C5520" s="5" t="s">
        <v>21</v>
      </c>
      <c r="D5520" s="5" t="s">
        <v>22</v>
      </c>
      <c r="E5520" s="5" t="s">
        <v>37</v>
      </c>
      <c r="F5520" s="5">
        <v>29</v>
      </c>
      <c r="G5520" s="6">
        <v>43906</v>
      </c>
      <c r="H5520" s="6">
        <v>43910</v>
      </c>
      <c r="I5520" s="6">
        <v>43916</v>
      </c>
      <c r="J5520" s="5" t="s">
        <v>33</v>
      </c>
      <c r="K5520" s="7">
        <v>1979.74</v>
      </c>
      <c r="L5520" s="35">
        <v>1682.78</v>
      </c>
      <c r="M5520" s="36">
        <f t="shared" si="86"/>
        <v>296.96000000000004</v>
      </c>
      <c r="N5520" s="37">
        <f>YEAR(Table1[[#This Row],[Data zamówienia]])</f>
        <v>2020</v>
      </c>
    </row>
    <row r="5521" spans="2:14" x14ac:dyDescent="0.3">
      <c r="B5521" s="32">
        <v>428829</v>
      </c>
      <c r="C5521" s="5" t="s">
        <v>27</v>
      </c>
      <c r="D5521" s="5" t="s">
        <v>36</v>
      </c>
      <c r="E5521" s="5" t="s">
        <v>37</v>
      </c>
      <c r="F5521" s="5">
        <v>81</v>
      </c>
      <c r="G5521" s="6">
        <v>43907</v>
      </c>
      <c r="H5521" s="6">
        <v>43910</v>
      </c>
      <c r="I5521" s="6">
        <v>43916</v>
      </c>
      <c r="J5521" s="5" t="s">
        <v>32</v>
      </c>
      <c r="K5521" s="7">
        <v>736.7</v>
      </c>
      <c r="L5521" s="35">
        <v>589.36</v>
      </c>
      <c r="M5521" s="36">
        <f t="shared" si="86"/>
        <v>147.34000000000003</v>
      </c>
      <c r="N5521" s="37">
        <f>YEAR(Table1[[#This Row],[Data zamówienia]])</f>
        <v>2020</v>
      </c>
    </row>
    <row r="5522" spans="2:14" x14ac:dyDescent="0.3">
      <c r="B5522" s="32">
        <v>312406</v>
      </c>
      <c r="C5522" s="5" t="s">
        <v>38</v>
      </c>
      <c r="D5522" s="5" t="s">
        <v>39</v>
      </c>
      <c r="E5522" s="5" t="s">
        <v>29</v>
      </c>
      <c r="F5522" s="5">
        <v>106</v>
      </c>
      <c r="G5522" s="6">
        <v>43907</v>
      </c>
      <c r="H5522" s="6">
        <v>43910</v>
      </c>
      <c r="I5522" s="6">
        <v>43913</v>
      </c>
      <c r="J5522" s="5" t="s">
        <v>24</v>
      </c>
      <c r="K5522" s="7">
        <v>811.98</v>
      </c>
      <c r="L5522" s="35">
        <v>430.35</v>
      </c>
      <c r="M5522" s="36">
        <f t="shared" si="86"/>
        <v>381.63</v>
      </c>
      <c r="N5522" s="37">
        <f>YEAR(Table1[[#This Row],[Data zamówienia]])</f>
        <v>2020</v>
      </c>
    </row>
    <row r="5523" spans="2:14" x14ac:dyDescent="0.3">
      <c r="B5523" s="32">
        <v>688886</v>
      </c>
      <c r="C5523" s="5" t="s">
        <v>21</v>
      </c>
      <c r="D5523" s="5" t="s">
        <v>22</v>
      </c>
      <c r="E5523" s="5" t="s">
        <v>23</v>
      </c>
      <c r="F5523" s="5">
        <v>108</v>
      </c>
      <c r="G5523" s="6">
        <v>43908</v>
      </c>
      <c r="H5523" s="6">
        <v>43910</v>
      </c>
      <c r="I5523" s="6">
        <v>43917</v>
      </c>
      <c r="J5523" s="5" t="s">
        <v>30</v>
      </c>
      <c r="K5523" s="7">
        <v>448.42</v>
      </c>
      <c r="L5523" s="35">
        <v>358.74</v>
      </c>
      <c r="M5523" s="36">
        <f t="shared" si="86"/>
        <v>89.68</v>
      </c>
      <c r="N5523" s="37">
        <f>YEAR(Table1[[#This Row],[Data zamówienia]])</f>
        <v>2020</v>
      </c>
    </row>
    <row r="5524" spans="2:14" x14ac:dyDescent="0.3">
      <c r="B5524" s="32">
        <v>187460</v>
      </c>
      <c r="C5524" s="5" t="s">
        <v>27</v>
      </c>
      <c r="D5524" s="5" t="s">
        <v>28</v>
      </c>
      <c r="E5524" s="5" t="s">
        <v>37</v>
      </c>
      <c r="F5524" s="5">
        <v>220</v>
      </c>
      <c r="G5524" s="6">
        <v>43908</v>
      </c>
      <c r="H5524" s="6">
        <v>43910</v>
      </c>
      <c r="I5524" s="6">
        <v>43912</v>
      </c>
      <c r="J5524" s="5" t="s">
        <v>33</v>
      </c>
      <c r="K5524" s="7">
        <v>1451.12</v>
      </c>
      <c r="L5524" s="35">
        <v>1335.03</v>
      </c>
      <c r="M5524" s="36">
        <f t="shared" si="86"/>
        <v>116.08999999999992</v>
      </c>
      <c r="N5524" s="37">
        <f>YEAR(Table1[[#This Row],[Data zamówienia]])</f>
        <v>2020</v>
      </c>
    </row>
    <row r="5525" spans="2:14" x14ac:dyDescent="0.3">
      <c r="B5525" s="32">
        <v>40639</v>
      </c>
      <c r="C5525" s="5" t="s">
        <v>35</v>
      </c>
      <c r="D5525" s="5" t="s">
        <v>28</v>
      </c>
      <c r="E5525" s="5" t="s">
        <v>31</v>
      </c>
      <c r="F5525" s="5">
        <v>336</v>
      </c>
      <c r="G5525" s="6">
        <v>43907</v>
      </c>
      <c r="H5525" s="6">
        <v>43911</v>
      </c>
      <c r="I5525" s="6">
        <v>43916</v>
      </c>
      <c r="J5525" s="5" t="s">
        <v>33</v>
      </c>
      <c r="K5525" s="7">
        <v>564.53</v>
      </c>
      <c r="L5525" s="35">
        <v>485.5</v>
      </c>
      <c r="M5525" s="36">
        <f t="shared" si="86"/>
        <v>79.029999999999973</v>
      </c>
      <c r="N5525" s="37">
        <f>YEAR(Table1[[#This Row],[Data zamówienia]])</f>
        <v>2020</v>
      </c>
    </row>
    <row r="5526" spans="2:14" x14ac:dyDescent="0.3">
      <c r="B5526" s="32">
        <v>683211</v>
      </c>
      <c r="C5526" s="5" t="s">
        <v>27</v>
      </c>
      <c r="D5526" s="5" t="s">
        <v>22</v>
      </c>
      <c r="E5526" s="5" t="s">
        <v>29</v>
      </c>
      <c r="F5526" s="5">
        <v>263</v>
      </c>
      <c r="G5526" s="6">
        <v>43908</v>
      </c>
      <c r="H5526" s="6">
        <v>43908</v>
      </c>
      <c r="I5526" s="6">
        <v>43910</v>
      </c>
      <c r="J5526" s="5" t="s">
        <v>33</v>
      </c>
      <c r="K5526" s="7">
        <v>1860.34</v>
      </c>
      <c r="L5526" s="35">
        <v>1525.48</v>
      </c>
      <c r="M5526" s="36">
        <f t="shared" si="86"/>
        <v>334.8599999999999</v>
      </c>
      <c r="N5526" s="37">
        <f>YEAR(Table1[[#This Row],[Data zamówienia]])</f>
        <v>2020</v>
      </c>
    </row>
    <row r="5527" spans="2:14" x14ac:dyDescent="0.3">
      <c r="B5527" s="32">
        <v>935330</v>
      </c>
      <c r="C5527" s="5" t="s">
        <v>21</v>
      </c>
      <c r="D5527" s="5" t="s">
        <v>36</v>
      </c>
      <c r="E5527" s="5" t="s">
        <v>25</v>
      </c>
      <c r="F5527" s="5">
        <v>274</v>
      </c>
      <c r="G5527" s="6">
        <v>43908</v>
      </c>
      <c r="H5527" s="6">
        <v>43909</v>
      </c>
      <c r="I5527" s="6">
        <v>43912</v>
      </c>
      <c r="J5527" s="5" t="s">
        <v>32</v>
      </c>
      <c r="K5527" s="7">
        <v>1526.51</v>
      </c>
      <c r="L5527" s="35">
        <v>839.58</v>
      </c>
      <c r="M5527" s="36">
        <f t="shared" si="86"/>
        <v>686.93</v>
      </c>
      <c r="N5527" s="37">
        <f>YEAR(Table1[[#This Row],[Data zamówienia]])</f>
        <v>2020</v>
      </c>
    </row>
    <row r="5528" spans="2:14" x14ac:dyDescent="0.3">
      <c r="B5528" s="32">
        <v>981973</v>
      </c>
      <c r="C5528" s="5" t="s">
        <v>21</v>
      </c>
      <c r="D5528" s="5" t="s">
        <v>22</v>
      </c>
      <c r="E5528" s="5" t="s">
        <v>31</v>
      </c>
      <c r="F5528" s="5">
        <v>105</v>
      </c>
      <c r="G5528" s="6">
        <v>43909</v>
      </c>
      <c r="H5528" s="6">
        <v>43911</v>
      </c>
      <c r="I5528" s="6">
        <v>43914</v>
      </c>
      <c r="J5528" s="5" t="s">
        <v>33</v>
      </c>
      <c r="K5528" s="7">
        <v>429.69</v>
      </c>
      <c r="L5528" s="35">
        <v>326.56</v>
      </c>
      <c r="M5528" s="36">
        <f t="shared" si="86"/>
        <v>103.13</v>
      </c>
      <c r="N5528" s="37">
        <f>YEAR(Table1[[#This Row],[Data zamówienia]])</f>
        <v>2020</v>
      </c>
    </row>
    <row r="5529" spans="2:14" x14ac:dyDescent="0.3">
      <c r="B5529" s="32">
        <v>792181</v>
      </c>
      <c r="C5529" s="5" t="s">
        <v>35</v>
      </c>
      <c r="D5529" s="5" t="s">
        <v>22</v>
      </c>
      <c r="E5529" s="5" t="s">
        <v>34</v>
      </c>
      <c r="F5529" s="5">
        <v>353</v>
      </c>
      <c r="G5529" s="6">
        <v>43909</v>
      </c>
      <c r="H5529" s="6">
        <v>43909</v>
      </c>
      <c r="I5529" s="6">
        <v>43915</v>
      </c>
      <c r="J5529" s="5" t="s">
        <v>26</v>
      </c>
      <c r="K5529" s="7">
        <v>1699.04</v>
      </c>
      <c r="L5529" s="35">
        <v>968.45</v>
      </c>
      <c r="M5529" s="36">
        <f t="shared" si="86"/>
        <v>730.58999999999992</v>
      </c>
      <c r="N5529" s="37">
        <f>YEAR(Table1[[#This Row],[Data zamówienia]])</f>
        <v>2020</v>
      </c>
    </row>
    <row r="5530" spans="2:14" x14ac:dyDescent="0.3">
      <c r="B5530" s="32">
        <v>932343</v>
      </c>
      <c r="C5530" s="5" t="s">
        <v>38</v>
      </c>
      <c r="D5530" s="5" t="s">
        <v>22</v>
      </c>
      <c r="E5530" s="5" t="s">
        <v>31</v>
      </c>
      <c r="F5530" s="5">
        <v>180</v>
      </c>
      <c r="G5530" s="6">
        <v>43908</v>
      </c>
      <c r="H5530" s="6">
        <v>43909</v>
      </c>
      <c r="I5530" s="6">
        <v>43911</v>
      </c>
      <c r="J5530" s="5" t="s">
        <v>26</v>
      </c>
      <c r="K5530" s="7">
        <v>579.85</v>
      </c>
      <c r="L5530" s="35">
        <v>313.12</v>
      </c>
      <c r="M5530" s="36">
        <f t="shared" si="86"/>
        <v>266.73</v>
      </c>
      <c r="N5530" s="37">
        <f>YEAR(Table1[[#This Row],[Data zamówienia]])</f>
        <v>2020</v>
      </c>
    </row>
    <row r="5531" spans="2:14" x14ac:dyDescent="0.3">
      <c r="B5531" s="32">
        <v>389592</v>
      </c>
      <c r="C5531" s="5" t="s">
        <v>35</v>
      </c>
      <c r="D5531" s="5" t="s">
        <v>28</v>
      </c>
      <c r="E5531" s="5" t="s">
        <v>37</v>
      </c>
      <c r="F5531" s="5">
        <v>340</v>
      </c>
      <c r="G5531" s="6">
        <v>43909</v>
      </c>
      <c r="H5531" s="6">
        <v>43912</v>
      </c>
      <c r="I5531" s="6">
        <v>43916</v>
      </c>
      <c r="J5531" s="5" t="s">
        <v>40</v>
      </c>
      <c r="K5531" s="7">
        <v>292.88</v>
      </c>
      <c r="L5531" s="35">
        <v>169.87</v>
      </c>
      <c r="M5531" s="36">
        <f t="shared" si="86"/>
        <v>123.00999999999999</v>
      </c>
      <c r="N5531" s="37">
        <f>YEAR(Table1[[#This Row],[Data zamówienia]])</f>
        <v>2020</v>
      </c>
    </row>
    <row r="5532" spans="2:14" x14ac:dyDescent="0.3">
      <c r="B5532" s="32">
        <v>908340</v>
      </c>
      <c r="C5532" s="5" t="s">
        <v>21</v>
      </c>
      <c r="D5532" s="5" t="s">
        <v>22</v>
      </c>
      <c r="E5532" s="5" t="s">
        <v>23</v>
      </c>
      <c r="F5532" s="5">
        <v>179</v>
      </c>
      <c r="G5532" s="6">
        <v>43908</v>
      </c>
      <c r="H5532" s="6">
        <v>43910</v>
      </c>
      <c r="I5532" s="6">
        <v>43911</v>
      </c>
      <c r="J5532" s="5" t="s">
        <v>24</v>
      </c>
      <c r="K5532" s="7">
        <v>244.72</v>
      </c>
      <c r="L5532" s="35">
        <v>230.04</v>
      </c>
      <c r="M5532" s="36">
        <f t="shared" si="86"/>
        <v>14.680000000000007</v>
      </c>
      <c r="N5532" s="37">
        <f>YEAR(Table1[[#This Row],[Data zamówienia]])</f>
        <v>2020</v>
      </c>
    </row>
    <row r="5533" spans="2:14" x14ac:dyDescent="0.3">
      <c r="B5533" s="32">
        <v>564858</v>
      </c>
      <c r="C5533" s="5" t="s">
        <v>27</v>
      </c>
      <c r="D5533" s="5" t="s">
        <v>28</v>
      </c>
      <c r="E5533" s="5" t="s">
        <v>25</v>
      </c>
      <c r="F5533" s="5">
        <v>144</v>
      </c>
      <c r="G5533" s="6">
        <v>43908</v>
      </c>
      <c r="H5533" s="6">
        <v>43910</v>
      </c>
      <c r="I5533" s="6">
        <v>43916</v>
      </c>
      <c r="J5533" s="5" t="s">
        <v>32</v>
      </c>
      <c r="K5533" s="7">
        <v>672.55</v>
      </c>
      <c r="L5533" s="35">
        <v>443.88</v>
      </c>
      <c r="M5533" s="36">
        <f t="shared" si="86"/>
        <v>228.66999999999996</v>
      </c>
      <c r="N5533" s="37">
        <f>YEAR(Table1[[#This Row],[Data zamówienia]])</f>
        <v>2020</v>
      </c>
    </row>
    <row r="5534" spans="2:14" x14ac:dyDescent="0.3">
      <c r="B5534" s="32">
        <v>943724</v>
      </c>
      <c r="C5534" s="5" t="s">
        <v>21</v>
      </c>
      <c r="D5534" s="5" t="s">
        <v>36</v>
      </c>
      <c r="E5534" s="5" t="s">
        <v>34</v>
      </c>
      <c r="F5534" s="5">
        <v>123</v>
      </c>
      <c r="G5534" s="6">
        <v>43909</v>
      </c>
      <c r="H5534" s="6">
        <v>43912</v>
      </c>
      <c r="I5534" s="6">
        <v>43916</v>
      </c>
      <c r="J5534" s="5" t="s">
        <v>26</v>
      </c>
      <c r="K5534" s="7">
        <v>168.18</v>
      </c>
      <c r="L5534" s="35">
        <v>90.82</v>
      </c>
      <c r="M5534" s="36">
        <f t="shared" si="86"/>
        <v>77.360000000000014</v>
      </c>
      <c r="N5534" s="37">
        <f>YEAR(Table1[[#This Row],[Data zamówienia]])</f>
        <v>2020</v>
      </c>
    </row>
    <row r="5535" spans="2:14" x14ac:dyDescent="0.3">
      <c r="B5535" s="32">
        <v>996065</v>
      </c>
      <c r="C5535" s="5" t="s">
        <v>27</v>
      </c>
      <c r="D5535" s="5" t="s">
        <v>22</v>
      </c>
      <c r="E5535" s="5" t="s">
        <v>23</v>
      </c>
      <c r="F5535" s="5">
        <v>86</v>
      </c>
      <c r="G5535" s="6">
        <v>43908</v>
      </c>
      <c r="H5535" s="6">
        <v>43910</v>
      </c>
      <c r="I5535" s="6">
        <v>43917</v>
      </c>
      <c r="J5535" s="5" t="s">
        <v>40</v>
      </c>
      <c r="K5535" s="7">
        <v>1207.1400000000001</v>
      </c>
      <c r="L5535" s="35">
        <v>772.57</v>
      </c>
      <c r="M5535" s="36">
        <f t="shared" si="86"/>
        <v>434.57000000000005</v>
      </c>
      <c r="N5535" s="37">
        <f>YEAR(Table1[[#This Row],[Data zamówienia]])</f>
        <v>2020</v>
      </c>
    </row>
    <row r="5536" spans="2:14" x14ac:dyDescent="0.3">
      <c r="B5536" s="32">
        <v>645878</v>
      </c>
      <c r="C5536" s="5" t="s">
        <v>38</v>
      </c>
      <c r="D5536" s="5" t="s">
        <v>39</v>
      </c>
      <c r="E5536" s="5" t="s">
        <v>34</v>
      </c>
      <c r="F5536" s="5">
        <v>111</v>
      </c>
      <c r="G5536" s="6">
        <v>43909</v>
      </c>
      <c r="H5536" s="6">
        <v>43912</v>
      </c>
      <c r="I5536" s="6">
        <v>43917</v>
      </c>
      <c r="J5536" s="5" t="s">
        <v>33</v>
      </c>
      <c r="K5536" s="7">
        <v>280.94</v>
      </c>
      <c r="L5536" s="35">
        <v>227.56</v>
      </c>
      <c r="M5536" s="36">
        <f t="shared" si="86"/>
        <v>53.379999999999995</v>
      </c>
      <c r="N5536" s="37">
        <f>YEAR(Table1[[#This Row],[Data zamówienia]])</f>
        <v>2020</v>
      </c>
    </row>
    <row r="5537" spans="2:14" x14ac:dyDescent="0.3">
      <c r="B5537" s="32">
        <v>985736</v>
      </c>
      <c r="C5537" s="5" t="s">
        <v>27</v>
      </c>
      <c r="D5537" s="5" t="s">
        <v>28</v>
      </c>
      <c r="E5537" s="5" t="s">
        <v>34</v>
      </c>
      <c r="F5537" s="5">
        <v>358</v>
      </c>
      <c r="G5537" s="6">
        <v>43909</v>
      </c>
      <c r="H5537" s="6">
        <v>43910</v>
      </c>
      <c r="I5537" s="6">
        <v>43914</v>
      </c>
      <c r="J5537" s="5" t="s">
        <v>24</v>
      </c>
      <c r="K5537" s="7">
        <v>1104.51</v>
      </c>
      <c r="L5537" s="35">
        <v>927.79</v>
      </c>
      <c r="M5537" s="36">
        <f t="shared" si="86"/>
        <v>176.72000000000003</v>
      </c>
      <c r="N5537" s="37">
        <f>YEAR(Table1[[#This Row],[Data zamówienia]])</f>
        <v>2020</v>
      </c>
    </row>
    <row r="5538" spans="2:14" x14ac:dyDescent="0.3">
      <c r="B5538" s="32">
        <v>336926</v>
      </c>
      <c r="C5538" s="5" t="s">
        <v>21</v>
      </c>
      <c r="D5538" s="5" t="s">
        <v>36</v>
      </c>
      <c r="E5538" s="5" t="s">
        <v>29</v>
      </c>
      <c r="F5538" s="5">
        <v>278</v>
      </c>
      <c r="G5538" s="6">
        <v>43909</v>
      </c>
      <c r="H5538" s="6">
        <v>43910</v>
      </c>
      <c r="I5538" s="6">
        <v>43911</v>
      </c>
      <c r="J5538" s="5" t="s">
        <v>33</v>
      </c>
      <c r="K5538" s="7">
        <v>1979.74</v>
      </c>
      <c r="L5538" s="35">
        <v>1643.18</v>
      </c>
      <c r="M5538" s="36">
        <f t="shared" si="86"/>
        <v>336.55999999999995</v>
      </c>
      <c r="N5538" s="37">
        <f>YEAR(Table1[[#This Row],[Data zamówienia]])</f>
        <v>2020</v>
      </c>
    </row>
    <row r="5539" spans="2:14" x14ac:dyDescent="0.3">
      <c r="B5539" s="32">
        <v>665753</v>
      </c>
      <c r="C5539" s="5" t="s">
        <v>35</v>
      </c>
      <c r="D5539" s="5" t="s">
        <v>28</v>
      </c>
      <c r="E5539" s="5" t="s">
        <v>34</v>
      </c>
      <c r="F5539" s="5">
        <v>256</v>
      </c>
      <c r="G5539" s="6">
        <v>43910</v>
      </c>
      <c r="H5539" s="6">
        <v>43911</v>
      </c>
      <c r="I5539" s="6">
        <v>43913</v>
      </c>
      <c r="J5539" s="5" t="s">
        <v>26</v>
      </c>
      <c r="K5539" s="7">
        <v>411.04</v>
      </c>
      <c r="L5539" s="35">
        <v>345.27</v>
      </c>
      <c r="M5539" s="36">
        <f t="shared" si="86"/>
        <v>65.770000000000039</v>
      </c>
      <c r="N5539" s="37">
        <f>YEAR(Table1[[#This Row],[Data zamówienia]])</f>
        <v>2020</v>
      </c>
    </row>
    <row r="5540" spans="2:14" x14ac:dyDescent="0.3">
      <c r="B5540" s="32">
        <v>69703</v>
      </c>
      <c r="C5540" s="5" t="s">
        <v>21</v>
      </c>
      <c r="D5540" s="5" t="s">
        <v>36</v>
      </c>
      <c r="E5540" s="5" t="s">
        <v>25</v>
      </c>
      <c r="F5540" s="5">
        <v>357</v>
      </c>
      <c r="G5540" s="6">
        <v>43909</v>
      </c>
      <c r="H5540" s="6">
        <v>43913</v>
      </c>
      <c r="I5540" s="6">
        <v>43917</v>
      </c>
      <c r="J5540" s="5" t="s">
        <v>40</v>
      </c>
      <c r="K5540" s="7">
        <v>1612.24</v>
      </c>
      <c r="L5540" s="35">
        <v>1305.9100000000001</v>
      </c>
      <c r="M5540" s="36">
        <f t="shared" si="86"/>
        <v>306.32999999999993</v>
      </c>
      <c r="N5540" s="37">
        <f>YEAR(Table1[[#This Row],[Data zamówienia]])</f>
        <v>2020</v>
      </c>
    </row>
    <row r="5541" spans="2:14" x14ac:dyDescent="0.3">
      <c r="B5541" s="32">
        <v>124839</v>
      </c>
      <c r="C5541" s="5" t="s">
        <v>21</v>
      </c>
      <c r="D5541" s="5" t="s">
        <v>36</v>
      </c>
      <c r="E5541" s="5" t="s">
        <v>23</v>
      </c>
      <c r="F5541" s="5">
        <v>15</v>
      </c>
      <c r="G5541" s="6">
        <v>43909</v>
      </c>
      <c r="H5541" s="6">
        <v>43912</v>
      </c>
      <c r="I5541" s="6">
        <v>43913</v>
      </c>
      <c r="J5541" s="5" t="s">
        <v>30</v>
      </c>
      <c r="K5541" s="7">
        <v>709.14</v>
      </c>
      <c r="L5541" s="35">
        <v>390.03</v>
      </c>
      <c r="M5541" s="36">
        <f t="shared" si="86"/>
        <v>319.11</v>
      </c>
      <c r="N5541" s="37">
        <f>YEAR(Table1[[#This Row],[Data zamówienia]])</f>
        <v>2020</v>
      </c>
    </row>
    <row r="5542" spans="2:14" x14ac:dyDescent="0.3">
      <c r="B5542" s="32">
        <v>397200</v>
      </c>
      <c r="C5542" s="5" t="s">
        <v>21</v>
      </c>
      <c r="D5542" s="5" t="s">
        <v>22</v>
      </c>
      <c r="E5542" s="5" t="s">
        <v>25</v>
      </c>
      <c r="F5542" s="5">
        <v>214</v>
      </c>
      <c r="G5542" s="6">
        <v>43910</v>
      </c>
      <c r="H5542" s="6">
        <v>43912</v>
      </c>
      <c r="I5542" s="6">
        <v>43913</v>
      </c>
      <c r="J5542" s="5" t="s">
        <v>30</v>
      </c>
      <c r="K5542" s="7">
        <v>439.57</v>
      </c>
      <c r="L5542" s="35">
        <v>364.84</v>
      </c>
      <c r="M5542" s="36">
        <f t="shared" si="86"/>
        <v>74.730000000000018</v>
      </c>
      <c r="N5542" s="37">
        <f>YEAR(Table1[[#This Row],[Data zamówienia]])</f>
        <v>2020</v>
      </c>
    </row>
    <row r="5543" spans="2:14" x14ac:dyDescent="0.3">
      <c r="B5543" s="32">
        <v>362842</v>
      </c>
      <c r="C5543" s="5" t="s">
        <v>21</v>
      </c>
      <c r="D5543" s="5" t="s">
        <v>39</v>
      </c>
      <c r="E5543" s="5" t="s">
        <v>23</v>
      </c>
      <c r="F5543" s="5">
        <v>149</v>
      </c>
      <c r="G5543" s="6">
        <v>43910</v>
      </c>
      <c r="H5543" s="6">
        <v>43913</v>
      </c>
      <c r="I5543" s="6">
        <v>43915</v>
      </c>
      <c r="J5543" s="5" t="s">
        <v>24</v>
      </c>
      <c r="K5543" s="7">
        <v>1259.42</v>
      </c>
      <c r="L5543" s="35">
        <v>717.87</v>
      </c>
      <c r="M5543" s="36">
        <f t="shared" si="86"/>
        <v>541.55000000000007</v>
      </c>
      <c r="N5543" s="37">
        <f>YEAR(Table1[[#This Row],[Data zamówienia]])</f>
        <v>2020</v>
      </c>
    </row>
    <row r="5544" spans="2:14" x14ac:dyDescent="0.3">
      <c r="B5544" s="32">
        <v>311590</v>
      </c>
      <c r="C5544" s="5" t="s">
        <v>21</v>
      </c>
      <c r="D5544" s="5" t="s">
        <v>22</v>
      </c>
      <c r="E5544" s="5" t="s">
        <v>25</v>
      </c>
      <c r="F5544" s="5">
        <v>195</v>
      </c>
      <c r="G5544" s="6">
        <v>43909</v>
      </c>
      <c r="H5544" s="6">
        <v>43912</v>
      </c>
      <c r="I5544" s="6">
        <v>43914</v>
      </c>
      <c r="J5544" s="5" t="s">
        <v>32</v>
      </c>
      <c r="K5544" s="7">
        <v>474.16</v>
      </c>
      <c r="L5544" s="35">
        <v>393.55</v>
      </c>
      <c r="M5544" s="36">
        <f t="shared" si="86"/>
        <v>80.610000000000014</v>
      </c>
      <c r="N5544" s="37">
        <f>YEAR(Table1[[#This Row],[Data zamówienia]])</f>
        <v>2020</v>
      </c>
    </row>
    <row r="5545" spans="2:14" x14ac:dyDescent="0.3">
      <c r="B5545" s="32">
        <v>375999</v>
      </c>
      <c r="C5545" s="5" t="s">
        <v>21</v>
      </c>
      <c r="D5545" s="5" t="s">
        <v>28</v>
      </c>
      <c r="E5545" s="5" t="s">
        <v>37</v>
      </c>
      <c r="F5545" s="5">
        <v>205</v>
      </c>
      <c r="G5545" s="6">
        <v>43910</v>
      </c>
      <c r="H5545" s="6">
        <v>43913</v>
      </c>
      <c r="I5545" s="6">
        <v>43920</v>
      </c>
      <c r="J5545" s="5" t="s">
        <v>32</v>
      </c>
      <c r="K5545" s="7">
        <v>1170.45</v>
      </c>
      <c r="L5545" s="35">
        <v>1041.7</v>
      </c>
      <c r="M5545" s="36">
        <f t="shared" si="86"/>
        <v>128.75</v>
      </c>
      <c r="N5545" s="37">
        <f>YEAR(Table1[[#This Row],[Data zamówienia]])</f>
        <v>2020</v>
      </c>
    </row>
    <row r="5546" spans="2:14" x14ac:dyDescent="0.3">
      <c r="B5546" s="32">
        <v>215394</v>
      </c>
      <c r="C5546" s="5" t="s">
        <v>21</v>
      </c>
      <c r="D5546" s="5" t="s">
        <v>22</v>
      </c>
      <c r="E5546" s="5" t="s">
        <v>31</v>
      </c>
      <c r="F5546" s="5">
        <v>261</v>
      </c>
      <c r="G5546" s="6">
        <v>43909</v>
      </c>
      <c r="H5546" s="6">
        <v>43912</v>
      </c>
      <c r="I5546" s="6">
        <v>43913</v>
      </c>
      <c r="J5546" s="5" t="s">
        <v>24</v>
      </c>
      <c r="K5546" s="7">
        <v>1995.33</v>
      </c>
      <c r="L5546" s="35">
        <v>1596.26</v>
      </c>
      <c r="M5546" s="36">
        <f t="shared" si="86"/>
        <v>399.06999999999994</v>
      </c>
      <c r="N5546" s="37">
        <f>YEAR(Table1[[#This Row],[Data zamówienia]])</f>
        <v>2020</v>
      </c>
    </row>
    <row r="5547" spans="2:14" x14ac:dyDescent="0.3">
      <c r="B5547" s="32">
        <v>42451</v>
      </c>
      <c r="C5547" s="5" t="s">
        <v>21</v>
      </c>
      <c r="D5547" s="5" t="s">
        <v>36</v>
      </c>
      <c r="E5547" s="5" t="s">
        <v>25</v>
      </c>
      <c r="F5547" s="5">
        <v>85</v>
      </c>
      <c r="G5547" s="6">
        <v>43910</v>
      </c>
      <c r="H5547" s="6">
        <v>43911</v>
      </c>
      <c r="I5547" s="6">
        <v>43913</v>
      </c>
      <c r="J5547" s="5" t="s">
        <v>40</v>
      </c>
      <c r="K5547" s="7">
        <v>811.98</v>
      </c>
      <c r="L5547" s="35">
        <v>665.82</v>
      </c>
      <c r="M5547" s="36">
        <f t="shared" si="86"/>
        <v>146.15999999999997</v>
      </c>
      <c r="N5547" s="37">
        <f>YEAR(Table1[[#This Row],[Data zamówienia]])</f>
        <v>2020</v>
      </c>
    </row>
    <row r="5548" spans="2:14" x14ac:dyDescent="0.3">
      <c r="B5548" s="32">
        <v>21044</v>
      </c>
      <c r="C5548" s="5" t="s">
        <v>21</v>
      </c>
      <c r="D5548" s="5" t="s">
        <v>28</v>
      </c>
      <c r="E5548" s="5" t="s">
        <v>25</v>
      </c>
      <c r="F5548" s="5">
        <v>250</v>
      </c>
      <c r="G5548" s="6">
        <v>43910</v>
      </c>
      <c r="H5548" s="6">
        <v>43914</v>
      </c>
      <c r="I5548" s="6">
        <v>43915</v>
      </c>
      <c r="J5548" s="5" t="s">
        <v>32</v>
      </c>
      <c r="K5548" s="7">
        <v>185.56</v>
      </c>
      <c r="L5548" s="35">
        <v>139.16999999999999</v>
      </c>
      <c r="M5548" s="36">
        <f t="shared" si="86"/>
        <v>46.390000000000015</v>
      </c>
      <c r="N5548" s="37">
        <f>YEAR(Table1[[#This Row],[Data zamówienia]])</f>
        <v>2020</v>
      </c>
    </row>
    <row r="5549" spans="2:14" x14ac:dyDescent="0.3">
      <c r="B5549" s="32">
        <v>113122</v>
      </c>
      <c r="C5549" s="5" t="s">
        <v>27</v>
      </c>
      <c r="D5549" s="5" t="s">
        <v>36</v>
      </c>
      <c r="E5549" s="5" t="s">
        <v>29</v>
      </c>
      <c r="F5549" s="5">
        <v>173</v>
      </c>
      <c r="G5549" s="6">
        <v>43911</v>
      </c>
      <c r="H5549" s="6">
        <v>43911</v>
      </c>
      <c r="I5549" s="6">
        <v>43912</v>
      </c>
      <c r="J5549" s="5" t="s">
        <v>26</v>
      </c>
      <c r="K5549" s="7">
        <v>1135.8599999999999</v>
      </c>
      <c r="L5549" s="35">
        <v>761.03</v>
      </c>
      <c r="M5549" s="36">
        <f t="shared" si="86"/>
        <v>374.82999999999993</v>
      </c>
      <c r="N5549" s="37">
        <f>YEAR(Table1[[#This Row],[Data zamówienia]])</f>
        <v>2020</v>
      </c>
    </row>
    <row r="5550" spans="2:14" x14ac:dyDescent="0.3">
      <c r="B5550" s="32">
        <v>241755</v>
      </c>
      <c r="C5550" s="5" t="s">
        <v>27</v>
      </c>
      <c r="D5550" s="5" t="s">
        <v>36</v>
      </c>
      <c r="E5550" s="5" t="s">
        <v>37</v>
      </c>
      <c r="F5550" s="5">
        <v>47</v>
      </c>
      <c r="G5550" s="6">
        <v>43910</v>
      </c>
      <c r="H5550" s="6">
        <v>43912</v>
      </c>
      <c r="I5550" s="6">
        <v>43919</v>
      </c>
      <c r="J5550" s="5" t="s">
        <v>32</v>
      </c>
      <c r="K5550" s="7">
        <v>1769.91</v>
      </c>
      <c r="L5550" s="35">
        <v>1256.6400000000001</v>
      </c>
      <c r="M5550" s="36">
        <f t="shared" si="86"/>
        <v>513.27</v>
      </c>
      <c r="N5550" s="37">
        <f>YEAR(Table1[[#This Row],[Data zamówienia]])</f>
        <v>2020</v>
      </c>
    </row>
    <row r="5551" spans="2:14" x14ac:dyDescent="0.3">
      <c r="B5551" s="32">
        <v>162752</v>
      </c>
      <c r="C5551" s="5" t="s">
        <v>21</v>
      </c>
      <c r="D5551" s="5" t="s">
        <v>36</v>
      </c>
      <c r="E5551" s="5" t="s">
        <v>25</v>
      </c>
      <c r="F5551" s="5">
        <v>283</v>
      </c>
      <c r="G5551" s="6">
        <v>43910</v>
      </c>
      <c r="H5551" s="6">
        <v>43914</v>
      </c>
      <c r="I5551" s="6">
        <v>43918</v>
      </c>
      <c r="J5551" s="5" t="s">
        <v>30</v>
      </c>
      <c r="K5551" s="7">
        <v>1937.01</v>
      </c>
      <c r="L5551" s="35">
        <v>1743.31</v>
      </c>
      <c r="M5551" s="36">
        <f t="shared" si="86"/>
        <v>193.70000000000005</v>
      </c>
      <c r="N5551" s="37">
        <f>YEAR(Table1[[#This Row],[Data zamówienia]])</f>
        <v>2020</v>
      </c>
    </row>
    <row r="5552" spans="2:14" x14ac:dyDescent="0.3">
      <c r="B5552" s="32">
        <v>627211</v>
      </c>
      <c r="C5552" s="5" t="s">
        <v>21</v>
      </c>
      <c r="D5552" s="5" t="s">
        <v>36</v>
      </c>
      <c r="E5552" s="5" t="s">
        <v>37</v>
      </c>
      <c r="F5552" s="5">
        <v>349</v>
      </c>
      <c r="G5552" s="6">
        <v>43910</v>
      </c>
      <c r="H5552" s="6">
        <v>43914</v>
      </c>
      <c r="I5552" s="6">
        <v>43917</v>
      </c>
      <c r="J5552" s="5" t="s">
        <v>26</v>
      </c>
      <c r="K5552" s="7">
        <v>1699.04</v>
      </c>
      <c r="L5552" s="35">
        <v>1121.3699999999999</v>
      </c>
      <c r="M5552" s="36">
        <f t="shared" si="86"/>
        <v>577.67000000000007</v>
      </c>
      <c r="N5552" s="37">
        <f>YEAR(Table1[[#This Row],[Data zamówienia]])</f>
        <v>2020</v>
      </c>
    </row>
    <row r="5553" spans="2:14" x14ac:dyDescent="0.3">
      <c r="B5553" s="32">
        <v>629929</v>
      </c>
      <c r="C5553" s="5" t="s">
        <v>27</v>
      </c>
      <c r="D5553" s="5" t="s">
        <v>36</v>
      </c>
      <c r="E5553" s="5" t="s">
        <v>34</v>
      </c>
      <c r="F5553" s="5">
        <v>98</v>
      </c>
      <c r="G5553" s="6">
        <v>43910</v>
      </c>
      <c r="H5553" s="6">
        <v>43911</v>
      </c>
      <c r="I5553" s="6">
        <v>43916</v>
      </c>
      <c r="J5553" s="5" t="s">
        <v>24</v>
      </c>
      <c r="K5553" s="7">
        <v>1945.72</v>
      </c>
      <c r="L5553" s="35">
        <v>1712.23</v>
      </c>
      <c r="M5553" s="36">
        <f t="shared" si="86"/>
        <v>233.49</v>
      </c>
      <c r="N5553" s="37">
        <f>YEAR(Table1[[#This Row],[Data zamówienia]])</f>
        <v>2020</v>
      </c>
    </row>
    <row r="5554" spans="2:14" x14ac:dyDescent="0.3">
      <c r="B5554" s="32">
        <v>44417</v>
      </c>
      <c r="C5554" s="5" t="s">
        <v>21</v>
      </c>
      <c r="D5554" s="5" t="s">
        <v>28</v>
      </c>
      <c r="E5554" s="5" t="s">
        <v>29</v>
      </c>
      <c r="F5554" s="5">
        <v>66</v>
      </c>
      <c r="G5554" s="6">
        <v>43911</v>
      </c>
      <c r="H5554" s="6">
        <v>43914</v>
      </c>
      <c r="I5554" s="6">
        <v>43917</v>
      </c>
      <c r="J5554" s="5" t="s">
        <v>32</v>
      </c>
      <c r="K5554" s="7">
        <v>893</v>
      </c>
      <c r="L5554" s="35">
        <v>660.82</v>
      </c>
      <c r="M5554" s="36">
        <f t="shared" si="86"/>
        <v>232.17999999999995</v>
      </c>
      <c r="N5554" s="37">
        <f>YEAR(Table1[[#This Row],[Data zamówienia]])</f>
        <v>2020</v>
      </c>
    </row>
    <row r="5555" spans="2:14" x14ac:dyDescent="0.3">
      <c r="B5555" s="32">
        <v>514040</v>
      </c>
      <c r="C5555" s="5" t="s">
        <v>21</v>
      </c>
      <c r="D5555" s="5" t="s">
        <v>22</v>
      </c>
      <c r="E5555" s="5" t="s">
        <v>37</v>
      </c>
      <c r="F5555" s="5">
        <v>200</v>
      </c>
      <c r="G5555" s="6">
        <v>43913</v>
      </c>
      <c r="H5555" s="6">
        <v>43915</v>
      </c>
      <c r="I5555" s="6">
        <v>43916</v>
      </c>
      <c r="J5555" s="5" t="s">
        <v>32</v>
      </c>
      <c r="K5555" s="7">
        <v>444.03</v>
      </c>
      <c r="L5555" s="35">
        <v>279.74</v>
      </c>
      <c r="M5555" s="36">
        <f t="shared" si="86"/>
        <v>164.28999999999996</v>
      </c>
      <c r="N5555" s="37">
        <f>YEAR(Table1[[#This Row],[Data zamówienia]])</f>
        <v>2020</v>
      </c>
    </row>
    <row r="5556" spans="2:14" x14ac:dyDescent="0.3">
      <c r="B5556" s="32">
        <v>189767</v>
      </c>
      <c r="C5556" s="5" t="s">
        <v>27</v>
      </c>
      <c r="D5556" s="5" t="s">
        <v>22</v>
      </c>
      <c r="E5556" s="5" t="s">
        <v>31</v>
      </c>
      <c r="F5556" s="5">
        <v>26</v>
      </c>
      <c r="G5556" s="6">
        <v>43912</v>
      </c>
      <c r="H5556" s="6">
        <v>43915</v>
      </c>
      <c r="I5556" s="6">
        <v>43918</v>
      </c>
      <c r="J5556" s="5" t="s">
        <v>33</v>
      </c>
      <c r="K5556" s="7">
        <v>856.09</v>
      </c>
      <c r="L5556" s="35">
        <v>684.87</v>
      </c>
      <c r="M5556" s="36">
        <f t="shared" si="86"/>
        <v>171.22000000000003</v>
      </c>
      <c r="N5556" s="37">
        <f>YEAR(Table1[[#This Row],[Data zamówienia]])</f>
        <v>2020</v>
      </c>
    </row>
    <row r="5557" spans="2:14" x14ac:dyDescent="0.3">
      <c r="B5557" s="32">
        <v>236905</v>
      </c>
      <c r="C5557" s="5" t="s">
        <v>35</v>
      </c>
      <c r="D5557" s="5" t="s">
        <v>28</v>
      </c>
      <c r="E5557" s="5" t="s">
        <v>23</v>
      </c>
      <c r="F5557" s="5">
        <v>298</v>
      </c>
      <c r="G5557" s="6">
        <v>43912</v>
      </c>
      <c r="H5557" s="6">
        <v>43915</v>
      </c>
      <c r="I5557" s="6">
        <v>43922</v>
      </c>
      <c r="J5557" s="5" t="s">
        <v>30</v>
      </c>
      <c r="K5557" s="7">
        <v>1859.08</v>
      </c>
      <c r="L5557" s="35">
        <v>1505.85</v>
      </c>
      <c r="M5557" s="36">
        <f t="shared" si="86"/>
        <v>353.23</v>
      </c>
      <c r="N5557" s="37">
        <f>YEAR(Table1[[#This Row],[Data zamówienia]])</f>
        <v>2020</v>
      </c>
    </row>
    <row r="5558" spans="2:14" x14ac:dyDescent="0.3">
      <c r="B5558" s="32">
        <v>892707</v>
      </c>
      <c r="C5558" s="5" t="s">
        <v>21</v>
      </c>
      <c r="D5558" s="5" t="s">
        <v>28</v>
      </c>
      <c r="E5558" s="5" t="s">
        <v>34</v>
      </c>
      <c r="F5558" s="5">
        <v>31</v>
      </c>
      <c r="G5558" s="6">
        <v>43913</v>
      </c>
      <c r="H5558" s="6">
        <v>43915</v>
      </c>
      <c r="I5558" s="6">
        <v>43922</v>
      </c>
      <c r="J5558" s="5" t="s">
        <v>40</v>
      </c>
      <c r="K5558" s="7">
        <v>316.57</v>
      </c>
      <c r="L5558" s="35">
        <v>250.09</v>
      </c>
      <c r="M5558" s="36">
        <f t="shared" si="86"/>
        <v>66.47999999999999</v>
      </c>
      <c r="N5558" s="37">
        <f>YEAR(Table1[[#This Row],[Data zamówienia]])</f>
        <v>2020</v>
      </c>
    </row>
    <row r="5559" spans="2:14" x14ac:dyDescent="0.3">
      <c r="B5559" s="32">
        <v>479729</v>
      </c>
      <c r="C5559" s="5" t="s">
        <v>21</v>
      </c>
      <c r="D5559" s="5" t="s">
        <v>36</v>
      </c>
      <c r="E5559" s="5" t="s">
        <v>25</v>
      </c>
      <c r="F5559" s="5">
        <v>173</v>
      </c>
      <c r="G5559" s="6">
        <v>43913</v>
      </c>
      <c r="H5559" s="6">
        <v>43916</v>
      </c>
      <c r="I5559" s="6">
        <v>43919</v>
      </c>
      <c r="J5559" s="5" t="s">
        <v>30</v>
      </c>
      <c r="K5559" s="7">
        <v>1409.92</v>
      </c>
      <c r="L5559" s="35">
        <v>902.35</v>
      </c>
      <c r="M5559" s="36">
        <f t="shared" si="86"/>
        <v>507.57000000000005</v>
      </c>
      <c r="N5559" s="37">
        <f>YEAR(Table1[[#This Row],[Data zamówienia]])</f>
        <v>2020</v>
      </c>
    </row>
    <row r="5560" spans="2:14" x14ac:dyDescent="0.3">
      <c r="B5560" s="32">
        <v>47285</v>
      </c>
      <c r="C5560" s="5" t="s">
        <v>21</v>
      </c>
      <c r="D5560" s="5" t="s">
        <v>22</v>
      </c>
      <c r="E5560" s="5" t="s">
        <v>25</v>
      </c>
      <c r="F5560" s="5">
        <v>229</v>
      </c>
      <c r="G5560" s="6">
        <v>43912</v>
      </c>
      <c r="H5560" s="6">
        <v>43916</v>
      </c>
      <c r="I5560" s="6">
        <v>43919</v>
      </c>
      <c r="J5560" s="5" t="s">
        <v>32</v>
      </c>
      <c r="K5560" s="7">
        <v>780</v>
      </c>
      <c r="L5560" s="35">
        <v>717.6</v>
      </c>
      <c r="M5560" s="36">
        <f t="shared" si="86"/>
        <v>62.399999999999977</v>
      </c>
      <c r="N5560" s="37">
        <f>YEAR(Table1[[#This Row],[Data zamówienia]])</f>
        <v>2020</v>
      </c>
    </row>
    <row r="5561" spans="2:14" x14ac:dyDescent="0.3">
      <c r="B5561" s="32">
        <v>86085</v>
      </c>
      <c r="C5561" s="5" t="s">
        <v>35</v>
      </c>
      <c r="D5561" s="5" t="s">
        <v>28</v>
      </c>
      <c r="E5561" s="5" t="s">
        <v>31</v>
      </c>
      <c r="F5561" s="5">
        <v>155</v>
      </c>
      <c r="G5561" s="6">
        <v>43912</v>
      </c>
      <c r="H5561" s="6">
        <v>43916</v>
      </c>
      <c r="I5561" s="6">
        <v>43919</v>
      </c>
      <c r="J5561" s="5" t="s">
        <v>24</v>
      </c>
      <c r="K5561" s="7">
        <v>1386.25</v>
      </c>
      <c r="L5561" s="35">
        <v>914.93</v>
      </c>
      <c r="M5561" s="36">
        <f t="shared" si="86"/>
        <v>471.32000000000005</v>
      </c>
      <c r="N5561" s="37">
        <f>YEAR(Table1[[#This Row],[Data zamówienia]])</f>
        <v>2020</v>
      </c>
    </row>
    <row r="5562" spans="2:14" x14ac:dyDescent="0.3">
      <c r="B5562" s="32">
        <v>579229</v>
      </c>
      <c r="C5562" s="5" t="s">
        <v>38</v>
      </c>
      <c r="D5562" s="5" t="s">
        <v>36</v>
      </c>
      <c r="E5562" s="5" t="s">
        <v>34</v>
      </c>
      <c r="F5562" s="5">
        <v>256</v>
      </c>
      <c r="G5562" s="6">
        <v>43912</v>
      </c>
      <c r="H5562" s="6">
        <v>43915</v>
      </c>
      <c r="I5562" s="6">
        <v>43920</v>
      </c>
      <c r="J5562" s="5" t="s">
        <v>24</v>
      </c>
      <c r="K5562" s="7">
        <v>182.58</v>
      </c>
      <c r="L5562" s="35">
        <v>104.07</v>
      </c>
      <c r="M5562" s="36">
        <f t="shared" si="86"/>
        <v>78.510000000000019</v>
      </c>
      <c r="N5562" s="37">
        <f>YEAR(Table1[[#This Row],[Data zamówienia]])</f>
        <v>2020</v>
      </c>
    </row>
    <row r="5563" spans="2:14" x14ac:dyDescent="0.3">
      <c r="B5563" s="32">
        <v>71327</v>
      </c>
      <c r="C5563" s="5" t="s">
        <v>21</v>
      </c>
      <c r="D5563" s="5" t="s">
        <v>36</v>
      </c>
      <c r="E5563" s="5" t="s">
        <v>34</v>
      </c>
      <c r="F5563" s="5">
        <v>199</v>
      </c>
      <c r="G5563" s="6">
        <v>43913</v>
      </c>
      <c r="H5563" s="6">
        <v>43914</v>
      </c>
      <c r="I5563" s="6">
        <v>43919</v>
      </c>
      <c r="J5563" s="5" t="s">
        <v>30</v>
      </c>
      <c r="K5563" s="7">
        <v>323.32</v>
      </c>
      <c r="L5563" s="35">
        <v>268.36</v>
      </c>
      <c r="M5563" s="36">
        <f t="shared" si="86"/>
        <v>54.95999999999998</v>
      </c>
      <c r="N5563" s="37">
        <f>YEAR(Table1[[#This Row],[Data zamówienia]])</f>
        <v>2020</v>
      </c>
    </row>
    <row r="5564" spans="2:14" x14ac:dyDescent="0.3">
      <c r="B5564" s="32">
        <v>944470</v>
      </c>
      <c r="C5564" s="5" t="s">
        <v>27</v>
      </c>
      <c r="D5564" s="5" t="s">
        <v>28</v>
      </c>
      <c r="E5564" s="5" t="s">
        <v>29</v>
      </c>
      <c r="F5564" s="5">
        <v>341</v>
      </c>
      <c r="G5564" s="6">
        <v>43912</v>
      </c>
      <c r="H5564" s="6">
        <v>43913</v>
      </c>
      <c r="I5564" s="6">
        <v>43918</v>
      </c>
      <c r="J5564" s="5" t="s">
        <v>24</v>
      </c>
      <c r="K5564" s="7">
        <v>1891.81</v>
      </c>
      <c r="L5564" s="35">
        <v>1381.02</v>
      </c>
      <c r="M5564" s="36">
        <f t="shared" si="86"/>
        <v>510.78999999999996</v>
      </c>
      <c r="N5564" s="37">
        <f>YEAR(Table1[[#This Row],[Data zamówienia]])</f>
        <v>2020</v>
      </c>
    </row>
    <row r="5565" spans="2:14" x14ac:dyDescent="0.3">
      <c r="B5565" s="32">
        <v>456548</v>
      </c>
      <c r="C5565" s="5" t="s">
        <v>38</v>
      </c>
      <c r="D5565" s="5" t="s">
        <v>36</v>
      </c>
      <c r="E5565" s="5" t="s">
        <v>37</v>
      </c>
      <c r="F5565" s="5">
        <v>74</v>
      </c>
      <c r="G5565" s="6">
        <v>43912</v>
      </c>
      <c r="H5565" s="6">
        <v>43914</v>
      </c>
      <c r="I5565" s="6">
        <v>43919</v>
      </c>
      <c r="J5565" s="5" t="s">
        <v>33</v>
      </c>
      <c r="K5565" s="7">
        <v>1427.91</v>
      </c>
      <c r="L5565" s="35">
        <v>728.23</v>
      </c>
      <c r="M5565" s="36">
        <f t="shared" si="86"/>
        <v>699.68000000000006</v>
      </c>
      <c r="N5565" s="37">
        <f>YEAR(Table1[[#This Row],[Data zamówienia]])</f>
        <v>2020</v>
      </c>
    </row>
    <row r="5566" spans="2:14" x14ac:dyDescent="0.3">
      <c r="B5566" s="32">
        <v>649531</v>
      </c>
      <c r="C5566" s="5" t="s">
        <v>27</v>
      </c>
      <c r="D5566" s="5" t="s">
        <v>36</v>
      </c>
      <c r="E5566" s="5" t="s">
        <v>34</v>
      </c>
      <c r="F5566" s="5">
        <v>193</v>
      </c>
      <c r="G5566" s="6">
        <v>43913</v>
      </c>
      <c r="H5566" s="6">
        <v>43914</v>
      </c>
      <c r="I5566" s="6">
        <v>43917</v>
      </c>
      <c r="J5566" s="5" t="s">
        <v>32</v>
      </c>
      <c r="K5566" s="7">
        <v>1271.1400000000001</v>
      </c>
      <c r="L5566" s="35">
        <v>699.13</v>
      </c>
      <c r="M5566" s="36">
        <f t="shared" si="86"/>
        <v>572.0100000000001</v>
      </c>
      <c r="N5566" s="37">
        <f>YEAR(Table1[[#This Row],[Data zamówienia]])</f>
        <v>2020</v>
      </c>
    </row>
    <row r="5567" spans="2:14" x14ac:dyDescent="0.3">
      <c r="B5567" s="32">
        <v>450952</v>
      </c>
      <c r="C5567" s="5" t="s">
        <v>21</v>
      </c>
      <c r="D5567" s="5" t="s">
        <v>22</v>
      </c>
      <c r="E5567" s="5" t="s">
        <v>29</v>
      </c>
      <c r="F5567" s="5">
        <v>293</v>
      </c>
      <c r="G5567" s="6">
        <v>43912</v>
      </c>
      <c r="H5567" s="6">
        <v>43916</v>
      </c>
      <c r="I5567" s="6">
        <v>43918</v>
      </c>
      <c r="J5567" s="5" t="s">
        <v>33</v>
      </c>
      <c r="K5567" s="7">
        <v>515.99</v>
      </c>
      <c r="L5567" s="35">
        <v>407.63</v>
      </c>
      <c r="M5567" s="36">
        <f t="shared" si="86"/>
        <v>108.36000000000001</v>
      </c>
      <c r="N5567" s="37">
        <f>YEAR(Table1[[#This Row],[Data zamówienia]])</f>
        <v>2020</v>
      </c>
    </row>
    <row r="5568" spans="2:14" x14ac:dyDescent="0.3">
      <c r="B5568" s="32">
        <v>713724</v>
      </c>
      <c r="C5568" s="5" t="s">
        <v>35</v>
      </c>
      <c r="D5568" s="5" t="s">
        <v>28</v>
      </c>
      <c r="E5568" s="5" t="s">
        <v>23</v>
      </c>
      <c r="F5568" s="5">
        <v>68</v>
      </c>
      <c r="G5568" s="6">
        <v>43913</v>
      </c>
      <c r="H5568" s="6">
        <v>43914</v>
      </c>
      <c r="I5568" s="6">
        <v>43916</v>
      </c>
      <c r="J5568" s="5" t="s">
        <v>32</v>
      </c>
      <c r="K5568" s="7">
        <v>1896.09</v>
      </c>
      <c r="L5568" s="35">
        <v>1592.72</v>
      </c>
      <c r="M5568" s="36">
        <f t="shared" si="86"/>
        <v>303.36999999999989</v>
      </c>
      <c r="N5568" s="37">
        <f>YEAR(Table1[[#This Row],[Data zamówienia]])</f>
        <v>2020</v>
      </c>
    </row>
    <row r="5569" spans="2:14" x14ac:dyDescent="0.3">
      <c r="B5569" s="32">
        <v>668165</v>
      </c>
      <c r="C5569" s="5" t="s">
        <v>35</v>
      </c>
      <c r="D5569" s="5" t="s">
        <v>28</v>
      </c>
      <c r="E5569" s="5" t="s">
        <v>29</v>
      </c>
      <c r="F5569" s="5">
        <v>225</v>
      </c>
      <c r="G5569" s="6">
        <v>43914</v>
      </c>
      <c r="H5569" s="6">
        <v>43916</v>
      </c>
      <c r="I5569" s="6">
        <v>43918</v>
      </c>
      <c r="J5569" s="5" t="s">
        <v>24</v>
      </c>
      <c r="K5569" s="7">
        <v>1896.41</v>
      </c>
      <c r="L5569" s="35">
        <v>1763.66</v>
      </c>
      <c r="M5569" s="36">
        <f t="shared" si="86"/>
        <v>132.75</v>
      </c>
      <c r="N5569" s="37">
        <f>YEAR(Table1[[#This Row],[Data zamówienia]])</f>
        <v>2020</v>
      </c>
    </row>
    <row r="5570" spans="2:14" x14ac:dyDescent="0.3">
      <c r="B5570" s="32">
        <v>266768</v>
      </c>
      <c r="C5570" s="5" t="s">
        <v>21</v>
      </c>
      <c r="D5570" s="5" t="s">
        <v>36</v>
      </c>
      <c r="E5570" s="5" t="s">
        <v>34</v>
      </c>
      <c r="F5570" s="5">
        <v>367</v>
      </c>
      <c r="G5570" s="6">
        <v>43913</v>
      </c>
      <c r="H5570" s="6">
        <v>43917</v>
      </c>
      <c r="I5570" s="6">
        <v>43922</v>
      </c>
      <c r="J5570" s="5" t="s">
        <v>33</v>
      </c>
      <c r="K5570" s="7">
        <v>1607.9</v>
      </c>
      <c r="L5570" s="35">
        <v>1061.21</v>
      </c>
      <c r="M5570" s="36">
        <f t="shared" si="86"/>
        <v>546.69000000000005</v>
      </c>
      <c r="N5570" s="37">
        <f>YEAR(Table1[[#This Row],[Data zamówienia]])</f>
        <v>2020</v>
      </c>
    </row>
    <row r="5571" spans="2:14" x14ac:dyDescent="0.3">
      <c r="B5571" s="32">
        <v>385765</v>
      </c>
      <c r="C5571" s="5" t="s">
        <v>38</v>
      </c>
      <c r="D5571" s="5" t="s">
        <v>39</v>
      </c>
      <c r="E5571" s="5" t="s">
        <v>31</v>
      </c>
      <c r="F5571" s="5">
        <v>190</v>
      </c>
      <c r="G5571" s="6">
        <v>43913</v>
      </c>
      <c r="H5571" s="6">
        <v>43914</v>
      </c>
      <c r="I5571" s="6">
        <v>43920</v>
      </c>
      <c r="J5571" s="5" t="s">
        <v>30</v>
      </c>
      <c r="K5571" s="7">
        <v>590.77</v>
      </c>
      <c r="L5571" s="35">
        <v>543.51</v>
      </c>
      <c r="M5571" s="36">
        <f t="shared" si="86"/>
        <v>47.259999999999991</v>
      </c>
      <c r="N5571" s="37">
        <f>YEAR(Table1[[#This Row],[Data zamówienia]])</f>
        <v>2020</v>
      </c>
    </row>
    <row r="5572" spans="2:14" x14ac:dyDescent="0.3">
      <c r="B5572" s="32">
        <v>94023</v>
      </c>
      <c r="C5572" s="5" t="s">
        <v>35</v>
      </c>
      <c r="D5572" s="5" t="s">
        <v>22</v>
      </c>
      <c r="E5572" s="5" t="s">
        <v>23</v>
      </c>
      <c r="F5572" s="5">
        <v>318</v>
      </c>
      <c r="G5572" s="6">
        <v>43913</v>
      </c>
      <c r="H5572" s="6">
        <v>43915</v>
      </c>
      <c r="I5572" s="6">
        <v>43920</v>
      </c>
      <c r="J5572" s="5" t="s">
        <v>30</v>
      </c>
      <c r="K5572" s="7">
        <v>802.81</v>
      </c>
      <c r="L5572" s="35">
        <v>578.02</v>
      </c>
      <c r="M5572" s="36">
        <f t="shared" ref="M5572:M5635" si="87">K5572-L5572</f>
        <v>224.78999999999996</v>
      </c>
      <c r="N5572" s="37">
        <f>YEAR(Table1[[#This Row],[Data zamówienia]])</f>
        <v>2020</v>
      </c>
    </row>
    <row r="5573" spans="2:14" x14ac:dyDescent="0.3">
      <c r="B5573" s="32">
        <v>278082</v>
      </c>
      <c r="C5573" s="5" t="s">
        <v>35</v>
      </c>
      <c r="D5573" s="5" t="s">
        <v>28</v>
      </c>
      <c r="E5573" s="5" t="s">
        <v>29</v>
      </c>
      <c r="F5573" s="5">
        <v>112</v>
      </c>
      <c r="G5573" s="6">
        <v>43913</v>
      </c>
      <c r="H5573" s="6">
        <v>43915</v>
      </c>
      <c r="I5573" s="6">
        <v>43921</v>
      </c>
      <c r="J5573" s="5" t="s">
        <v>32</v>
      </c>
      <c r="K5573" s="7">
        <v>1344.24</v>
      </c>
      <c r="L5573" s="35">
        <v>793.1</v>
      </c>
      <c r="M5573" s="36">
        <f t="shared" si="87"/>
        <v>551.14</v>
      </c>
      <c r="N5573" s="37">
        <f>YEAR(Table1[[#This Row],[Data zamówienia]])</f>
        <v>2020</v>
      </c>
    </row>
    <row r="5574" spans="2:14" x14ac:dyDescent="0.3">
      <c r="B5574" s="32">
        <v>347324</v>
      </c>
      <c r="C5574" s="5" t="s">
        <v>21</v>
      </c>
      <c r="D5574" s="5" t="s">
        <v>36</v>
      </c>
      <c r="E5574" s="5" t="s">
        <v>25</v>
      </c>
      <c r="F5574" s="5">
        <v>359</v>
      </c>
      <c r="G5574" s="6">
        <v>43913</v>
      </c>
      <c r="H5574" s="6">
        <v>43915</v>
      </c>
      <c r="I5574" s="6">
        <v>43918</v>
      </c>
      <c r="J5574" s="5" t="s">
        <v>26</v>
      </c>
      <c r="K5574" s="7">
        <v>540.25</v>
      </c>
      <c r="L5574" s="35">
        <v>443.01</v>
      </c>
      <c r="M5574" s="36">
        <f t="shared" si="87"/>
        <v>97.240000000000009</v>
      </c>
      <c r="N5574" s="37">
        <f>YEAR(Table1[[#This Row],[Data zamówienia]])</f>
        <v>2020</v>
      </c>
    </row>
    <row r="5575" spans="2:14" x14ac:dyDescent="0.3">
      <c r="B5575" s="32">
        <v>489972</v>
      </c>
      <c r="C5575" s="5" t="s">
        <v>21</v>
      </c>
      <c r="D5575" s="5" t="s">
        <v>39</v>
      </c>
      <c r="E5575" s="5" t="s">
        <v>37</v>
      </c>
      <c r="F5575" s="5">
        <v>249</v>
      </c>
      <c r="G5575" s="6">
        <v>43914</v>
      </c>
      <c r="H5575" s="6">
        <v>43916</v>
      </c>
      <c r="I5575" s="6">
        <v>43922</v>
      </c>
      <c r="J5575" s="5" t="s">
        <v>32</v>
      </c>
      <c r="K5575" s="7">
        <v>389.71</v>
      </c>
      <c r="L5575" s="35">
        <v>342.94</v>
      </c>
      <c r="M5575" s="36">
        <f t="shared" si="87"/>
        <v>46.769999999999982</v>
      </c>
      <c r="N5575" s="37">
        <f>YEAR(Table1[[#This Row],[Data zamówienia]])</f>
        <v>2020</v>
      </c>
    </row>
    <row r="5576" spans="2:14" x14ac:dyDescent="0.3">
      <c r="B5576" s="32">
        <v>229487</v>
      </c>
      <c r="C5576" s="5" t="s">
        <v>27</v>
      </c>
      <c r="D5576" s="5" t="s">
        <v>39</v>
      </c>
      <c r="E5576" s="5" t="s">
        <v>37</v>
      </c>
      <c r="F5576" s="5">
        <v>129</v>
      </c>
      <c r="G5576" s="6">
        <v>43914</v>
      </c>
      <c r="H5576" s="6">
        <v>43917</v>
      </c>
      <c r="I5576" s="6">
        <v>43919</v>
      </c>
      <c r="J5576" s="5" t="s">
        <v>33</v>
      </c>
      <c r="K5576" s="7">
        <v>1205.04</v>
      </c>
      <c r="L5576" s="35">
        <v>771.23</v>
      </c>
      <c r="M5576" s="36">
        <f t="shared" si="87"/>
        <v>433.80999999999995</v>
      </c>
      <c r="N5576" s="37">
        <f>YEAR(Table1[[#This Row],[Data zamówienia]])</f>
        <v>2020</v>
      </c>
    </row>
    <row r="5577" spans="2:14" x14ac:dyDescent="0.3">
      <c r="B5577" s="32">
        <v>486714</v>
      </c>
      <c r="C5577" s="5" t="s">
        <v>27</v>
      </c>
      <c r="D5577" s="5" t="s">
        <v>28</v>
      </c>
      <c r="E5577" s="5" t="s">
        <v>29</v>
      </c>
      <c r="F5577" s="5">
        <v>71</v>
      </c>
      <c r="G5577" s="6">
        <v>43914</v>
      </c>
      <c r="H5577" s="6">
        <v>43914</v>
      </c>
      <c r="I5577" s="6">
        <v>43918</v>
      </c>
      <c r="J5577" s="5" t="s">
        <v>30</v>
      </c>
      <c r="K5577" s="7">
        <v>1171.6500000000001</v>
      </c>
      <c r="L5577" s="35">
        <v>1089.6300000000001</v>
      </c>
      <c r="M5577" s="36">
        <f t="shared" si="87"/>
        <v>82.019999999999982</v>
      </c>
      <c r="N5577" s="37">
        <f>YEAR(Table1[[#This Row],[Data zamówienia]])</f>
        <v>2020</v>
      </c>
    </row>
    <row r="5578" spans="2:14" x14ac:dyDescent="0.3">
      <c r="B5578" s="32">
        <v>802784</v>
      </c>
      <c r="C5578" s="5" t="s">
        <v>21</v>
      </c>
      <c r="D5578" s="5" t="s">
        <v>28</v>
      </c>
      <c r="E5578" s="5" t="s">
        <v>34</v>
      </c>
      <c r="F5578" s="5">
        <v>192</v>
      </c>
      <c r="G5578" s="6">
        <v>43915</v>
      </c>
      <c r="H5578" s="6">
        <v>43915</v>
      </c>
      <c r="I5578" s="6">
        <v>43922</v>
      </c>
      <c r="J5578" s="5" t="s">
        <v>33</v>
      </c>
      <c r="K5578" s="7">
        <v>363.21</v>
      </c>
      <c r="L5578" s="35">
        <v>305.10000000000002</v>
      </c>
      <c r="M5578" s="36">
        <f t="shared" si="87"/>
        <v>58.109999999999957</v>
      </c>
      <c r="N5578" s="37">
        <f>YEAR(Table1[[#This Row],[Data zamówienia]])</f>
        <v>2020</v>
      </c>
    </row>
    <row r="5579" spans="2:14" x14ac:dyDescent="0.3">
      <c r="B5579" s="32">
        <v>530537</v>
      </c>
      <c r="C5579" s="5" t="s">
        <v>27</v>
      </c>
      <c r="D5579" s="5" t="s">
        <v>36</v>
      </c>
      <c r="E5579" s="5" t="s">
        <v>23</v>
      </c>
      <c r="F5579" s="5">
        <v>241</v>
      </c>
      <c r="G5579" s="6">
        <v>43914</v>
      </c>
      <c r="H5579" s="6">
        <v>43917</v>
      </c>
      <c r="I5579" s="6">
        <v>43919</v>
      </c>
      <c r="J5579" s="5" t="s">
        <v>32</v>
      </c>
      <c r="K5579" s="7">
        <v>230.62</v>
      </c>
      <c r="L5579" s="35">
        <v>152.21</v>
      </c>
      <c r="M5579" s="36">
        <f t="shared" si="87"/>
        <v>78.41</v>
      </c>
      <c r="N5579" s="37">
        <f>YEAR(Table1[[#This Row],[Data zamówienia]])</f>
        <v>2020</v>
      </c>
    </row>
    <row r="5580" spans="2:14" x14ac:dyDescent="0.3">
      <c r="B5580" s="32">
        <v>494734</v>
      </c>
      <c r="C5580" s="5" t="s">
        <v>21</v>
      </c>
      <c r="D5580" s="5" t="s">
        <v>39</v>
      </c>
      <c r="E5580" s="5" t="s">
        <v>31</v>
      </c>
      <c r="F5580" s="5">
        <v>303</v>
      </c>
      <c r="G5580" s="6">
        <v>43914</v>
      </c>
      <c r="H5580" s="6">
        <v>43917</v>
      </c>
      <c r="I5580" s="6">
        <v>43924</v>
      </c>
      <c r="J5580" s="5" t="s">
        <v>30</v>
      </c>
      <c r="K5580" s="7">
        <v>1899.76</v>
      </c>
      <c r="L5580" s="35">
        <v>1329.83</v>
      </c>
      <c r="M5580" s="36">
        <f t="shared" si="87"/>
        <v>569.93000000000006</v>
      </c>
      <c r="N5580" s="37">
        <f>YEAR(Table1[[#This Row],[Data zamówienia]])</f>
        <v>2020</v>
      </c>
    </row>
    <row r="5581" spans="2:14" x14ac:dyDescent="0.3">
      <c r="B5581" s="32">
        <v>478463</v>
      </c>
      <c r="C5581" s="5" t="s">
        <v>21</v>
      </c>
      <c r="D5581" s="5" t="s">
        <v>22</v>
      </c>
      <c r="E5581" s="5" t="s">
        <v>29</v>
      </c>
      <c r="F5581" s="5">
        <v>290</v>
      </c>
      <c r="G5581" s="6">
        <v>43915</v>
      </c>
      <c r="H5581" s="6">
        <v>43916</v>
      </c>
      <c r="I5581" s="6">
        <v>43923</v>
      </c>
      <c r="J5581" s="5" t="s">
        <v>32</v>
      </c>
      <c r="K5581" s="7">
        <v>1848.82</v>
      </c>
      <c r="L5581" s="35">
        <v>1386.62</v>
      </c>
      <c r="M5581" s="36">
        <f t="shared" si="87"/>
        <v>462.20000000000005</v>
      </c>
      <c r="N5581" s="37">
        <f>YEAR(Table1[[#This Row],[Data zamówienia]])</f>
        <v>2020</v>
      </c>
    </row>
    <row r="5582" spans="2:14" x14ac:dyDescent="0.3">
      <c r="B5582" s="32">
        <v>812198</v>
      </c>
      <c r="C5582" s="5" t="s">
        <v>27</v>
      </c>
      <c r="D5582" s="5" t="s">
        <v>36</v>
      </c>
      <c r="E5582" s="5" t="s">
        <v>23</v>
      </c>
      <c r="F5582" s="5">
        <v>335</v>
      </c>
      <c r="G5582" s="6">
        <v>43915</v>
      </c>
      <c r="H5582" s="6">
        <v>43918</v>
      </c>
      <c r="I5582" s="6">
        <v>43922</v>
      </c>
      <c r="J5582" s="5" t="s">
        <v>30</v>
      </c>
      <c r="K5582" s="7">
        <v>922.94</v>
      </c>
      <c r="L5582" s="35">
        <v>867.56</v>
      </c>
      <c r="M5582" s="36">
        <f t="shared" si="87"/>
        <v>55.380000000000109</v>
      </c>
      <c r="N5582" s="37">
        <f>YEAR(Table1[[#This Row],[Data zamówienia]])</f>
        <v>2020</v>
      </c>
    </row>
    <row r="5583" spans="2:14" x14ac:dyDescent="0.3">
      <c r="B5583" s="32">
        <v>438945</v>
      </c>
      <c r="C5583" s="5" t="s">
        <v>27</v>
      </c>
      <c r="D5583" s="5" t="s">
        <v>36</v>
      </c>
      <c r="E5583" s="5" t="s">
        <v>29</v>
      </c>
      <c r="F5583" s="5">
        <v>66</v>
      </c>
      <c r="G5583" s="6">
        <v>43916</v>
      </c>
      <c r="H5583" s="6">
        <v>43917</v>
      </c>
      <c r="I5583" s="6">
        <v>43921</v>
      </c>
      <c r="J5583" s="5" t="s">
        <v>24</v>
      </c>
      <c r="K5583" s="7">
        <v>543.48</v>
      </c>
      <c r="L5583" s="35">
        <v>347.83</v>
      </c>
      <c r="M5583" s="36">
        <f t="shared" si="87"/>
        <v>195.65000000000003</v>
      </c>
      <c r="N5583" s="37">
        <f>YEAR(Table1[[#This Row],[Data zamówienia]])</f>
        <v>2020</v>
      </c>
    </row>
    <row r="5584" spans="2:14" x14ac:dyDescent="0.3">
      <c r="B5584" s="32">
        <v>365734</v>
      </c>
      <c r="C5584" s="5" t="s">
        <v>21</v>
      </c>
      <c r="D5584" s="5" t="s">
        <v>22</v>
      </c>
      <c r="E5584" s="5" t="s">
        <v>23</v>
      </c>
      <c r="F5584" s="5">
        <v>152</v>
      </c>
      <c r="G5584" s="6">
        <v>43915</v>
      </c>
      <c r="H5584" s="6">
        <v>43916</v>
      </c>
      <c r="I5584" s="6">
        <v>43923</v>
      </c>
      <c r="J5584" s="5" t="s">
        <v>26</v>
      </c>
      <c r="K5584" s="7">
        <v>935.89</v>
      </c>
      <c r="L5584" s="35">
        <v>851.66</v>
      </c>
      <c r="M5584" s="36">
        <f t="shared" si="87"/>
        <v>84.230000000000018</v>
      </c>
      <c r="N5584" s="37">
        <f>YEAR(Table1[[#This Row],[Data zamówienia]])</f>
        <v>2020</v>
      </c>
    </row>
    <row r="5585" spans="2:14" x14ac:dyDescent="0.3">
      <c r="B5585" s="32">
        <v>703327</v>
      </c>
      <c r="C5585" s="5" t="s">
        <v>27</v>
      </c>
      <c r="D5585" s="5" t="s">
        <v>39</v>
      </c>
      <c r="E5585" s="5" t="s">
        <v>37</v>
      </c>
      <c r="F5585" s="5">
        <v>287</v>
      </c>
      <c r="G5585" s="6">
        <v>43915</v>
      </c>
      <c r="H5585" s="6">
        <v>43916</v>
      </c>
      <c r="I5585" s="6">
        <v>43921</v>
      </c>
      <c r="J5585" s="5" t="s">
        <v>32</v>
      </c>
      <c r="K5585" s="7">
        <v>656.03</v>
      </c>
      <c r="L5585" s="35">
        <v>400.18</v>
      </c>
      <c r="M5585" s="36">
        <f t="shared" si="87"/>
        <v>255.84999999999997</v>
      </c>
      <c r="N5585" s="37">
        <f>YEAR(Table1[[#This Row],[Data zamówienia]])</f>
        <v>2020</v>
      </c>
    </row>
    <row r="5586" spans="2:14" x14ac:dyDescent="0.3">
      <c r="B5586" s="32">
        <v>999144</v>
      </c>
      <c r="C5586" s="5" t="s">
        <v>38</v>
      </c>
      <c r="D5586" s="5" t="s">
        <v>22</v>
      </c>
      <c r="E5586" s="5" t="s">
        <v>23</v>
      </c>
      <c r="F5586" s="5">
        <v>333</v>
      </c>
      <c r="G5586" s="6">
        <v>43915</v>
      </c>
      <c r="H5586" s="6">
        <v>43919</v>
      </c>
      <c r="I5586" s="6">
        <v>43923</v>
      </c>
      <c r="J5586" s="5" t="s">
        <v>26</v>
      </c>
      <c r="K5586" s="7">
        <v>363.21</v>
      </c>
      <c r="L5586" s="35">
        <v>301.45999999999998</v>
      </c>
      <c r="M5586" s="36">
        <f t="shared" si="87"/>
        <v>61.75</v>
      </c>
      <c r="N5586" s="37">
        <f>YEAR(Table1[[#This Row],[Data zamówienia]])</f>
        <v>2020</v>
      </c>
    </row>
    <row r="5587" spans="2:14" x14ac:dyDescent="0.3">
      <c r="B5587" s="32">
        <v>467996</v>
      </c>
      <c r="C5587" s="5" t="s">
        <v>21</v>
      </c>
      <c r="D5587" s="5" t="s">
        <v>28</v>
      </c>
      <c r="E5587" s="5" t="s">
        <v>31</v>
      </c>
      <c r="F5587" s="5">
        <v>197</v>
      </c>
      <c r="G5587" s="6">
        <v>43916</v>
      </c>
      <c r="H5587" s="6">
        <v>43916</v>
      </c>
      <c r="I5587" s="6">
        <v>43921</v>
      </c>
      <c r="J5587" s="5" t="s">
        <v>40</v>
      </c>
      <c r="K5587" s="7">
        <v>1380.04</v>
      </c>
      <c r="L5587" s="35">
        <v>1283.44</v>
      </c>
      <c r="M5587" s="36">
        <f t="shared" si="87"/>
        <v>96.599999999999909</v>
      </c>
      <c r="N5587" s="37">
        <f>YEAR(Table1[[#This Row],[Data zamówienia]])</f>
        <v>2020</v>
      </c>
    </row>
    <row r="5588" spans="2:14" x14ac:dyDescent="0.3">
      <c r="B5588" s="32">
        <v>943107</v>
      </c>
      <c r="C5588" s="5" t="s">
        <v>27</v>
      </c>
      <c r="D5588" s="5" t="s">
        <v>22</v>
      </c>
      <c r="E5588" s="5" t="s">
        <v>34</v>
      </c>
      <c r="F5588" s="5">
        <v>212</v>
      </c>
      <c r="G5588" s="6">
        <v>43916</v>
      </c>
      <c r="H5588" s="6">
        <v>43919</v>
      </c>
      <c r="I5588" s="6">
        <v>43921</v>
      </c>
      <c r="J5588" s="5" t="s">
        <v>40</v>
      </c>
      <c r="K5588" s="7">
        <v>238.26</v>
      </c>
      <c r="L5588" s="35">
        <v>142.96</v>
      </c>
      <c r="M5588" s="36">
        <f t="shared" si="87"/>
        <v>95.299999999999983</v>
      </c>
      <c r="N5588" s="37">
        <f>YEAR(Table1[[#This Row],[Data zamówienia]])</f>
        <v>2020</v>
      </c>
    </row>
    <row r="5589" spans="2:14" x14ac:dyDescent="0.3">
      <c r="B5589" s="32">
        <v>445061</v>
      </c>
      <c r="C5589" s="5" t="s">
        <v>35</v>
      </c>
      <c r="D5589" s="5" t="s">
        <v>28</v>
      </c>
      <c r="E5589" s="5" t="s">
        <v>23</v>
      </c>
      <c r="F5589" s="5">
        <v>313</v>
      </c>
      <c r="G5589" s="6">
        <v>43916</v>
      </c>
      <c r="H5589" s="6">
        <v>43918</v>
      </c>
      <c r="I5589" s="6">
        <v>43922</v>
      </c>
      <c r="J5589" s="5" t="s">
        <v>26</v>
      </c>
      <c r="K5589" s="7">
        <v>1067.42</v>
      </c>
      <c r="L5589" s="35">
        <v>725.85</v>
      </c>
      <c r="M5589" s="36">
        <f t="shared" si="87"/>
        <v>341.57000000000005</v>
      </c>
      <c r="N5589" s="37">
        <f>YEAR(Table1[[#This Row],[Data zamówienia]])</f>
        <v>2020</v>
      </c>
    </row>
    <row r="5590" spans="2:14" x14ac:dyDescent="0.3">
      <c r="B5590" s="32">
        <v>530441</v>
      </c>
      <c r="C5590" s="5" t="s">
        <v>35</v>
      </c>
      <c r="D5590" s="5" t="s">
        <v>28</v>
      </c>
      <c r="E5590" s="5" t="s">
        <v>25</v>
      </c>
      <c r="F5590" s="5">
        <v>97</v>
      </c>
      <c r="G5590" s="6">
        <v>43915</v>
      </c>
      <c r="H5590" s="6">
        <v>43918</v>
      </c>
      <c r="I5590" s="6">
        <v>43919</v>
      </c>
      <c r="J5590" s="5" t="s">
        <v>30</v>
      </c>
      <c r="K5590" s="7">
        <v>416</v>
      </c>
      <c r="L5590" s="35">
        <v>324.48</v>
      </c>
      <c r="M5590" s="36">
        <f t="shared" si="87"/>
        <v>91.519999999999982</v>
      </c>
      <c r="N5590" s="37">
        <f>YEAR(Table1[[#This Row],[Data zamówienia]])</f>
        <v>2020</v>
      </c>
    </row>
    <row r="5591" spans="2:14" x14ac:dyDescent="0.3">
      <c r="B5591" s="32">
        <v>649068</v>
      </c>
      <c r="C5591" s="5" t="s">
        <v>27</v>
      </c>
      <c r="D5591" s="5" t="s">
        <v>22</v>
      </c>
      <c r="E5591" s="5" t="s">
        <v>25</v>
      </c>
      <c r="F5591" s="5">
        <v>6</v>
      </c>
      <c r="G5591" s="6">
        <v>43915</v>
      </c>
      <c r="H5591" s="6">
        <v>43919</v>
      </c>
      <c r="I5591" s="6">
        <v>43920</v>
      </c>
      <c r="J5591" s="5" t="s">
        <v>40</v>
      </c>
      <c r="K5591" s="7">
        <v>1135.8599999999999</v>
      </c>
      <c r="L5591" s="35">
        <v>874.61</v>
      </c>
      <c r="M5591" s="36">
        <f t="shared" si="87"/>
        <v>261.24999999999989</v>
      </c>
      <c r="N5591" s="37">
        <f>YEAR(Table1[[#This Row],[Data zamówienia]])</f>
        <v>2020</v>
      </c>
    </row>
    <row r="5592" spans="2:14" x14ac:dyDescent="0.3">
      <c r="B5592" s="32">
        <v>229632</v>
      </c>
      <c r="C5592" s="5" t="s">
        <v>35</v>
      </c>
      <c r="D5592" s="5" t="s">
        <v>22</v>
      </c>
      <c r="E5592" s="5" t="s">
        <v>37</v>
      </c>
      <c r="F5592" s="5">
        <v>275</v>
      </c>
      <c r="G5592" s="6">
        <v>43915</v>
      </c>
      <c r="H5592" s="6">
        <v>43917</v>
      </c>
      <c r="I5592" s="6">
        <v>43918</v>
      </c>
      <c r="J5592" s="5" t="s">
        <v>24</v>
      </c>
      <c r="K5592" s="7">
        <v>1799.83</v>
      </c>
      <c r="L5592" s="35">
        <v>1097.9000000000001</v>
      </c>
      <c r="M5592" s="36">
        <f t="shared" si="87"/>
        <v>701.92999999999984</v>
      </c>
      <c r="N5592" s="37">
        <f>YEAR(Table1[[#This Row],[Data zamówienia]])</f>
        <v>2020</v>
      </c>
    </row>
    <row r="5593" spans="2:14" x14ac:dyDescent="0.3">
      <c r="B5593" s="32">
        <v>678428</v>
      </c>
      <c r="C5593" s="5" t="s">
        <v>35</v>
      </c>
      <c r="D5593" s="5" t="s">
        <v>28</v>
      </c>
      <c r="E5593" s="5" t="s">
        <v>29</v>
      </c>
      <c r="F5593" s="5">
        <v>282</v>
      </c>
      <c r="G5593" s="6">
        <v>43916</v>
      </c>
      <c r="H5593" s="6">
        <v>43916</v>
      </c>
      <c r="I5593" s="6">
        <v>43922</v>
      </c>
      <c r="J5593" s="5" t="s">
        <v>40</v>
      </c>
      <c r="K5593" s="7">
        <v>1531.9</v>
      </c>
      <c r="L5593" s="35">
        <v>995.74</v>
      </c>
      <c r="M5593" s="36">
        <f t="shared" si="87"/>
        <v>536.16000000000008</v>
      </c>
      <c r="N5593" s="37">
        <f>YEAR(Table1[[#This Row],[Data zamówienia]])</f>
        <v>2020</v>
      </c>
    </row>
    <row r="5594" spans="2:14" x14ac:dyDescent="0.3">
      <c r="B5594" s="32">
        <v>461350</v>
      </c>
      <c r="C5594" s="5" t="s">
        <v>27</v>
      </c>
      <c r="D5594" s="5" t="s">
        <v>22</v>
      </c>
      <c r="E5594" s="5" t="s">
        <v>31</v>
      </c>
      <c r="F5594" s="5">
        <v>183</v>
      </c>
      <c r="G5594" s="6">
        <v>43917</v>
      </c>
      <c r="H5594" s="6">
        <v>43919</v>
      </c>
      <c r="I5594" s="6">
        <v>43923</v>
      </c>
      <c r="J5594" s="5" t="s">
        <v>40</v>
      </c>
      <c r="K5594" s="7">
        <v>1459.8</v>
      </c>
      <c r="L5594" s="35">
        <v>1094.8499999999999</v>
      </c>
      <c r="M5594" s="36">
        <f t="shared" si="87"/>
        <v>364.95000000000005</v>
      </c>
      <c r="N5594" s="37">
        <f>YEAR(Table1[[#This Row],[Data zamówienia]])</f>
        <v>2020</v>
      </c>
    </row>
    <row r="5595" spans="2:14" x14ac:dyDescent="0.3">
      <c r="B5595" s="32">
        <v>238193</v>
      </c>
      <c r="C5595" s="5" t="s">
        <v>21</v>
      </c>
      <c r="D5595" s="5" t="s">
        <v>22</v>
      </c>
      <c r="E5595" s="5" t="s">
        <v>31</v>
      </c>
      <c r="F5595" s="5">
        <v>229</v>
      </c>
      <c r="G5595" s="6">
        <v>43916</v>
      </c>
      <c r="H5595" s="6">
        <v>43918</v>
      </c>
      <c r="I5595" s="6">
        <v>43923</v>
      </c>
      <c r="J5595" s="5" t="s">
        <v>40</v>
      </c>
      <c r="K5595" s="7">
        <v>712.36</v>
      </c>
      <c r="L5595" s="35">
        <v>669.62</v>
      </c>
      <c r="M5595" s="36">
        <f t="shared" si="87"/>
        <v>42.740000000000009</v>
      </c>
      <c r="N5595" s="37">
        <f>YEAR(Table1[[#This Row],[Data zamówienia]])</f>
        <v>2020</v>
      </c>
    </row>
    <row r="5596" spans="2:14" x14ac:dyDescent="0.3">
      <c r="B5596" s="32">
        <v>473590</v>
      </c>
      <c r="C5596" s="5" t="s">
        <v>21</v>
      </c>
      <c r="D5596" s="5" t="s">
        <v>36</v>
      </c>
      <c r="E5596" s="5" t="s">
        <v>37</v>
      </c>
      <c r="F5596" s="5">
        <v>81</v>
      </c>
      <c r="G5596" s="6">
        <v>43916</v>
      </c>
      <c r="H5596" s="6">
        <v>43917</v>
      </c>
      <c r="I5596" s="6">
        <v>43918</v>
      </c>
      <c r="J5596" s="5" t="s">
        <v>30</v>
      </c>
      <c r="K5596" s="7">
        <v>1239.06</v>
      </c>
      <c r="L5596" s="35">
        <v>929.3</v>
      </c>
      <c r="M5596" s="36">
        <f t="shared" si="87"/>
        <v>309.76</v>
      </c>
      <c r="N5596" s="37">
        <f>YEAR(Table1[[#This Row],[Data zamówienia]])</f>
        <v>2020</v>
      </c>
    </row>
    <row r="5597" spans="2:14" x14ac:dyDescent="0.3">
      <c r="B5597" s="32">
        <v>822005</v>
      </c>
      <c r="C5597" s="5" t="s">
        <v>35</v>
      </c>
      <c r="D5597" s="5" t="s">
        <v>28</v>
      </c>
      <c r="E5597" s="5" t="s">
        <v>31</v>
      </c>
      <c r="F5597" s="5">
        <v>256</v>
      </c>
      <c r="G5597" s="6">
        <v>43917</v>
      </c>
      <c r="H5597" s="6">
        <v>43920</v>
      </c>
      <c r="I5597" s="6">
        <v>43925</v>
      </c>
      <c r="J5597" s="5" t="s">
        <v>40</v>
      </c>
      <c r="K5597" s="7">
        <v>1717.61</v>
      </c>
      <c r="L5597" s="35">
        <v>1185.1500000000001</v>
      </c>
      <c r="M5597" s="36">
        <f t="shared" si="87"/>
        <v>532.45999999999981</v>
      </c>
      <c r="N5597" s="37">
        <f>YEAR(Table1[[#This Row],[Data zamówienia]])</f>
        <v>2020</v>
      </c>
    </row>
    <row r="5598" spans="2:14" x14ac:dyDescent="0.3">
      <c r="B5598" s="32">
        <v>611512</v>
      </c>
      <c r="C5598" s="5" t="s">
        <v>21</v>
      </c>
      <c r="D5598" s="5" t="s">
        <v>22</v>
      </c>
      <c r="E5598" s="5" t="s">
        <v>31</v>
      </c>
      <c r="F5598" s="5">
        <v>335</v>
      </c>
      <c r="G5598" s="6">
        <v>43917</v>
      </c>
      <c r="H5598" s="6">
        <v>43917</v>
      </c>
      <c r="I5598" s="6">
        <v>43918</v>
      </c>
      <c r="J5598" s="5" t="s">
        <v>32</v>
      </c>
      <c r="K5598" s="7">
        <v>923.98</v>
      </c>
      <c r="L5598" s="35">
        <v>711.46</v>
      </c>
      <c r="M5598" s="36">
        <f t="shared" si="87"/>
        <v>212.51999999999998</v>
      </c>
      <c r="N5598" s="37">
        <f>YEAR(Table1[[#This Row],[Data zamówienia]])</f>
        <v>2020</v>
      </c>
    </row>
    <row r="5599" spans="2:14" x14ac:dyDescent="0.3">
      <c r="B5599" s="32">
        <v>732455</v>
      </c>
      <c r="C5599" s="5" t="s">
        <v>21</v>
      </c>
      <c r="D5599" s="5" t="s">
        <v>39</v>
      </c>
      <c r="E5599" s="5" t="s">
        <v>34</v>
      </c>
      <c r="F5599" s="5">
        <v>12</v>
      </c>
      <c r="G5599" s="6">
        <v>43917</v>
      </c>
      <c r="H5599" s="6">
        <v>43919</v>
      </c>
      <c r="I5599" s="6">
        <v>43926</v>
      </c>
      <c r="J5599" s="5" t="s">
        <v>26</v>
      </c>
      <c r="K5599" s="7">
        <v>1398.04</v>
      </c>
      <c r="L5599" s="35">
        <v>824.84</v>
      </c>
      <c r="M5599" s="36">
        <f t="shared" si="87"/>
        <v>573.19999999999993</v>
      </c>
      <c r="N5599" s="37">
        <f>YEAR(Table1[[#This Row],[Data zamówienia]])</f>
        <v>2020</v>
      </c>
    </row>
    <row r="5600" spans="2:14" x14ac:dyDescent="0.3">
      <c r="B5600" s="32">
        <v>949267</v>
      </c>
      <c r="C5600" s="5" t="s">
        <v>21</v>
      </c>
      <c r="D5600" s="5" t="s">
        <v>36</v>
      </c>
      <c r="E5600" s="5" t="s">
        <v>34</v>
      </c>
      <c r="F5600" s="5">
        <v>110</v>
      </c>
      <c r="G5600" s="6">
        <v>43916</v>
      </c>
      <c r="H5600" s="6">
        <v>43919</v>
      </c>
      <c r="I5600" s="6">
        <v>43924</v>
      </c>
      <c r="J5600" s="5" t="s">
        <v>24</v>
      </c>
      <c r="K5600" s="7">
        <v>683.56</v>
      </c>
      <c r="L5600" s="35">
        <v>416.97</v>
      </c>
      <c r="M5600" s="36">
        <f t="shared" si="87"/>
        <v>266.58999999999992</v>
      </c>
      <c r="N5600" s="37">
        <f>YEAR(Table1[[#This Row],[Data zamówienia]])</f>
        <v>2020</v>
      </c>
    </row>
    <row r="5601" spans="2:14" x14ac:dyDescent="0.3">
      <c r="B5601" s="32">
        <v>499604</v>
      </c>
      <c r="C5601" s="5" t="s">
        <v>21</v>
      </c>
      <c r="D5601" s="5" t="s">
        <v>28</v>
      </c>
      <c r="E5601" s="5" t="s">
        <v>31</v>
      </c>
      <c r="F5601" s="5">
        <v>293</v>
      </c>
      <c r="G5601" s="6">
        <v>43918</v>
      </c>
      <c r="H5601" s="6">
        <v>43919</v>
      </c>
      <c r="I5601" s="6">
        <v>43924</v>
      </c>
      <c r="J5601" s="5" t="s">
        <v>33</v>
      </c>
      <c r="K5601" s="7">
        <v>1893.08</v>
      </c>
      <c r="L5601" s="35">
        <v>1646.98</v>
      </c>
      <c r="M5601" s="36">
        <f t="shared" si="87"/>
        <v>246.09999999999991</v>
      </c>
      <c r="N5601" s="37">
        <f>YEAR(Table1[[#This Row],[Data zamówienia]])</f>
        <v>2020</v>
      </c>
    </row>
    <row r="5602" spans="2:14" x14ac:dyDescent="0.3">
      <c r="B5602" s="32">
        <v>622519</v>
      </c>
      <c r="C5602" s="5" t="s">
        <v>21</v>
      </c>
      <c r="D5602" s="5" t="s">
        <v>22</v>
      </c>
      <c r="E5602" s="5" t="s">
        <v>25</v>
      </c>
      <c r="F5602" s="5">
        <v>310</v>
      </c>
      <c r="G5602" s="6">
        <v>43917</v>
      </c>
      <c r="H5602" s="6">
        <v>43921</v>
      </c>
      <c r="I5602" s="6">
        <v>43924</v>
      </c>
      <c r="J5602" s="5" t="s">
        <v>33</v>
      </c>
      <c r="K5602" s="7">
        <v>1114.98</v>
      </c>
      <c r="L5602" s="35">
        <v>646.69000000000005</v>
      </c>
      <c r="M5602" s="36">
        <f t="shared" si="87"/>
        <v>468.28999999999996</v>
      </c>
      <c r="N5602" s="37">
        <f>YEAR(Table1[[#This Row],[Data zamówienia]])</f>
        <v>2020</v>
      </c>
    </row>
    <row r="5603" spans="2:14" x14ac:dyDescent="0.3">
      <c r="B5603" s="32">
        <v>662089</v>
      </c>
      <c r="C5603" s="5" t="s">
        <v>27</v>
      </c>
      <c r="D5603" s="5" t="s">
        <v>28</v>
      </c>
      <c r="E5603" s="5" t="s">
        <v>34</v>
      </c>
      <c r="F5603" s="5">
        <v>286</v>
      </c>
      <c r="G5603" s="6">
        <v>43917</v>
      </c>
      <c r="H5603" s="6">
        <v>43920</v>
      </c>
      <c r="I5603" s="6">
        <v>43921</v>
      </c>
      <c r="J5603" s="5" t="s">
        <v>26</v>
      </c>
      <c r="K5603" s="7">
        <v>458.61</v>
      </c>
      <c r="L5603" s="35">
        <v>284.33999999999997</v>
      </c>
      <c r="M5603" s="36">
        <f t="shared" si="87"/>
        <v>174.27000000000004</v>
      </c>
      <c r="N5603" s="37">
        <f>YEAR(Table1[[#This Row],[Data zamówienia]])</f>
        <v>2020</v>
      </c>
    </row>
    <row r="5604" spans="2:14" x14ac:dyDescent="0.3">
      <c r="B5604" s="32">
        <v>490084</v>
      </c>
      <c r="C5604" s="5" t="s">
        <v>21</v>
      </c>
      <c r="D5604" s="5" t="s">
        <v>22</v>
      </c>
      <c r="E5604" s="5" t="s">
        <v>37</v>
      </c>
      <c r="F5604" s="5">
        <v>251</v>
      </c>
      <c r="G5604" s="6">
        <v>43917</v>
      </c>
      <c r="H5604" s="6">
        <v>43918</v>
      </c>
      <c r="I5604" s="6">
        <v>43922</v>
      </c>
      <c r="J5604" s="5" t="s">
        <v>24</v>
      </c>
      <c r="K5604" s="7">
        <v>959.54</v>
      </c>
      <c r="L5604" s="35">
        <v>700.46</v>
      </c>
      <c r="M5604" s="36">
        <f t="shared" si="87"/>
        <v>259.07999999999993</v>
      </c>
      <c r="N5604" s="37">
        <f>YEAR(Table1[[#This Row],[Data zamówienia]])</f>
        <v>2020</v>
      </c>
    </row>
    <row r="5605" spans="2:14" x14ac:dyDescent="0.3">
      <c r="B5605" s="32">
        <v>287799</v>
      </c>
      <c r="C5605" s="5" t="s">
        <v>27</v>
      </c>
      <c r="D5605" s="5" t="s">
        <v>28</v>
      </c>
      <c r="E5605" s="5" t="s">
        <v>34</v>
      </c>
      <c r="F5605" s="5">
        <v>15</v>
      </c>
      <c r="G5605" s="6">
        <v>43919</v>
      </c>
      <c r="H5605" s="6">
        <v>43919</v>
      </c>
      <c r="I5605" s="6">
        <v>43922</v>
      </c>
      <c r="J5605" s="5" t="s">
        <v>26</v>
      </c>
      <c r="K5605" s="7">
        <v>494.89</v>
      </c>
      <c r="L5605" s="35">
        <v>257.33999999999997</v>
      </c>
      <c r="M5605" s="36">
        <f t="shared" si="87"/>
        <v>237.55</v>
      </c>
      <c r="N5605" s="37">
        <f>YEAR(Table1[[#This Row],[Data zamówienia]])</f>
        <v>2020</v>
      </c>
    </row>
    <row r="5606" spans="2:14" x14ac:dyDescent="0.3">
      <c r="B5606" s="32">
        <v>411197</v>
      </c>
      <c r="C5606" s="5" t="s">
        <v>35</v>
      </c>
      <c r="D5606" s="5" t="s">
        <v>39</v>
      </c>
      <c r="E5606" s="5" t="s">
        <v>37</v>
      </c>
      <c r="F5606" s="5">
        <v>72</v>
      </c>
      <c r="G5606" s="6">
        <v>43919</v>
      </c>
      <c r="H5606" s="6">
        <v>43920</v>
      </c>
      <c r="I5606" s="6">
        <v>43923</v>
      </c>
      <c r="J5606" s="5" t="s">
        <v>24</v>
      </c>
      <c r="K5606" s="7">
        <v>1720.29</v>
      </c>
      <c r="L5606" s="35">
        <v>1410.64</v>
      </c>
      <c r="M5606" s="36">
        <f t="shared" si="87"/>
        <v>309.64999999999986</v>
      </c>
      <c r="N5606" s="37">
        <f>YEAR(Table1[[#This Row],[Data zamówienia]])</f>
        <v>2020</v>
      </c>
    </row>
    <row r="5607" spans="2:14" x14ac:dyDescent="0.3">
      <c r="B5607" s="32">
        <v>499773</v>
      </c>
      <c r="C5607" s="5" t="s">
        <v>21</v>
      </c>
      <c r="D5607" s="5" t="s">
        <v>39</v>
      </c>
      <c r="E5607" s="5" t="s">
        <v>34</v>
      </c>
      <c r="F5607" s="5">
        <v>265</v>
      </c>
      <c r="G5607" s="6">
        <v>43919</v>
      </c>
      <c r="H5607" s="6">
        <v>43922</v>
      </c>
      <c r="I5607" s="6">
        <v>43925</v>
      </c>
      <c r="J5607" s="5" t="s">
        <v>30</v>
      </c>
      <c r="K5607" s="7">
        <v>1126.21</v>
      </c>
      <c r="L5607" s="35">
        <v>777.08</v>
      </c>
      <c r="M5607" s="36">
        <f t="shared" si="87"/>
        <v>349.13</v>
      </c>
      <c r="N5607" s="37">
        <f>YEAR(Table1[[#This Row],[Data zamówienia]])</f>
        <v>2020</v>
      </c>
    </row>
    <row r="5608" spans="2:14" x14ac:dyDescent="0.3">
      <c r="B5608" s="32">
        <v>500378</v>
      </c>
      <c r="C5608" s="5" t="s">
        <v>27</v>
      </c>
      <c r="D5608" s="5" t="s">
        <v>28</v>
      </c>
      <c r="E5608" s="5" t="s">
        <v>37</v>
      </c>
      <c r="F5608" s="5">
        <v>37</v>
      </c>
      <c r="G5608" s="6">
        <v>43918</v>
      </c>
      <c r="H5608" s="6">
        <v>43920</v>
      </c>
      <c r="I5608" s="6">
        <v>43924</v>
      </c>
      <c r="J5608" s="5" t="s">
        <v>30</v>
      </c>
      <c r="K5608" s="7">
        <v>1458.89</v>
      </c>
      <c r="L5608" s="35">
        <v>860.75</v>
      </c>
      <c r="M5608" s="36">
        <f t="shared" si="87"/>
        <v>598.1400000000001</v>
      </c>
      <c r="N5608" s="37">
        <f>YEAR(Table1[[#This Row],[Data zamówienia]])</f>
        <v>2020</v>
      </c>
    </row>
    <row r="5609" spans="2:14" x14ac:dyDescent="0.3">
      <c r="B5609" s="32">
        <v>516673</v>
      </c>
      <c r="C5609" s="5" t="s">
        <v>21</v>
      </c>
      <c r="D5609" s="5" t="s">
        <v>28</v>
      </c>
      <c r="E5609" s="5" t="s">
        <v>25</v>
      </c>
      <c r="F5609" s="5">
        <v>106</v>
      </c>
      <c r="G5609" s="6">
        <v>43918</v>
      </c>
      <c r="H5609" s="6">
        <v>43922</v>
      </c>
      <c r="I5609" s="6">
        <v>43926</v>
      </c>
      <c r="J5609" s="5" t="s">
        <v>24</v>
      </c>
      <c r="K5609" s="7">
        <v>1170.6199999999999</v>
      </c>
      <c r="L5609" s="35">
        <v>655.55</v>
      </c>
      <c r="M5609" s="36">
        <f t="shared" si="87"/>
        <v>515.06999999999994</v>
      </c>
      <c r="N5609" s="37">
        <f>YEAR(Table1[[#This Row],[Data zamówienia]])</f>
        <v>2020</v>
      </c>
    </row>
    <row r="5610" spans="2:14" x14ac:dyDescent="0.3">
      <c r="B5610" s="32">
        <v>665536</v>
      </c>
      <c r="C5610" s="5" t="s">
        <v>21</v>
      </c>
      <c r="D5610" s="5" t="s">
        <v>22</v>
      </c>
      <c r="E5610" s="5" t="s">
        <v>23</v>
      </c>
      <c r="F5610" s="5">
        <v>72</v>
      </c>
      <c r="G5610" s="6">
        <v>43919</v>
      </c>
      <c r="H5610" s="6">
        <v>43919</v>
      </c>
      <c r="I5610" s="6">
        <v>43926</v>
      </c>
      <c r="J5610" s="5" t="s">
        <v>30</v>
      </c>
      <c r="K5610" s="7">
        <v>1717.61</v>
      </c>
      <c r="L5610" s="35">
        <v>1339.74</v>
      </c>
      <c r="M5610" s="36">
        <f t="shared" si="87"/>
        <v>377.86999999999989</v>
      </c>
      <c r="N5610" s="37">
        <f>YEAR(Table1[[#This Row],[Data zamówienia]])</f>
        <v>2020</v>
      </c>
    </row>
    <row r="5611" spans="2:14" x14ac:dyDescent="0.3">
      <c r="B5611" s="32">
        <v>852949</v>
      </c>
      <c r="C5611" s="5" t="s">
        <v>38</v>
      </c>
      <c r="D5611" s="5" t="s">
        <v>22</v>
      </c>
      <c r="E5611" s="5" t="s">
        <v>37</v>
      </c>
      <c r="F5611" s="5">
        <v>275</v>
      </c>
      <c r="G5611" s="6">
        <v>43919</v>
      </c>
      <c r="H5611" s="6">
        <v>43922</v>
      </c>
      <c r="I5611" s="6">
        <v>43928</v>
      </c>
      <c r="J5611" s="5" t="s">
        <v>40</v>
      </c>
      <c r="K5611" s="7">
        <v>1526.98</v>
      </c>
      <c r="L5611" s="35">
        <v>809.3</v>
      </c>
      <c r="M5611" s="36">
        <f t="shared" si="87"/>
        <v>717.68000000000006</v>
      </c>
      <c r="N5611" s="37">
        <f>YEAR(Table1[[#This Row],[Data zamówienia]])</f>
        <v>2020</v>
      </c>
    </row>
    <row r="5612" spans="2:14" x14ac:dyDescent="0.3">
      <c r="B5612" s="32">
        <v>811555</v>
      </c>
      <c r="C5612" s="5" t="s">
        <v>38</v>
      </c>
      <c r="D5612" s="5" t="s">
        <v>22</v>
      </c>
      <c r="E5612" s="5" t="s">
        <v>29</v>
      </c>
      <c r="F5612" s="5">
        <v>79</v>
      </c>
      <c r="G5612" s="6">
        <v>43920</v>
      </c>
      <c r="H5612" s="6">
        <v>43921</v>
      </c>
      <c r="I5612" s="6">
        <v>43924</v>
      </c>
      <c r="J5612" s="5" t="s">
        <v>24</v>
      </c>
      <c r="K5612" s="7">
        <v>1239.06</v>
      </c>
      <c r="L5612" s="35">
        <v>954.08</v>
      </c>
      <c r="M5612" s="36">
        <f t="shared" si="87"/>
        <v>284.9799999999999</v>
      </c>
      <c r="N5612" s="37">
        <f>YEAR(Table1[[#This Row],[Data zamówienia]])</f>
        <v>2020</v>
      </c>
    </row>
    <row r="5613" spans="2:14" x14ac:dyDescent="0.3">
      <c r="B5613" s="32">
        <v>279164</v>
      </c>
      <c r="C5613" s="5" t="s">
        <v>35</v>
      </c>
      <c r="D5613" s="5" t="s">
        <v>28</v>
      </c>
      <c r="E5613" s="5" t="s">
        <v>29</v>
      </c>
      <c r="F5613" s="5">
        <v>229</v>
      </c>
      <c r="G5613" s="6">
        <v>43920</v>
      </c>
      <c r="H5613" s="6">
        <v>43920</v>
      </c>
      <c r="I5613" s="6">
        <v>43923</v>
      </c>
      <c r="J5613" s="5" t="s">
        <v>24</v>
      </c>
      <c r="K5613" s="7">
        <v>350.84</v>
      </c>
      <c r="L5613" s="35">
        <v>277.16000000000003</v>
      </c>
      <c r="M5613" s="36">
        <f t="shared" si="87"/>
        <v>73.67999999999995</v>
      </c>
      <c r="N5613" s="37">
        <f>YEAR(Table1[[#This Row],[Data zamówienia]])</f>
        <v>2020</v>
      </c>
    </row>
    <row r="5614" spans="2:14" x14ac:dyDescent="0.3">
      <c r="B5614" s="32">
        <v>437164</v>
      </c>
      <c r="C5614" s="5" t="s">
        <v>35</v>
      </c>
      <c r="D5614" s="5" t="s">
        <v>28</v>
      </c>
      <c r="E5614" s="5" t="s">
        <v>23</v>
      </c>
      <c r="F5614" s="5">
        <v>149</v>
      </c>
      <c r="G5614" s="6">
        <v>43920</v>
      </c>
      <c r="H5614" s="6">
        <v>43922</v>
      </c>
      <c r="I5614" s="6">
        <v>43923</v>
      </c>
      <c r="J5614" s="5" t="s">
        <v>33</v>
      </c>
      <c r="K5614" s="7">
        <v>1034.3599999999999</v>
      </c>
      <c r="L5614" s="35">
        <v>889.55</v>
      </c>
      <c r="M5614" s="36">
        <f t="shared" si="87"/>
        <v>144.80999999999995</v>
      </c>
      <c r="N5614" s="37">
        <f>YEAR(Table1[[#This Row],[Data zamówienia]])</f>
        <v>2020</v>
      </c>
    </row>
    <row r="5615" spans="2:14" x14ac:dyDescent="0.3">
      <c r="B5615" s="32">
        <v>892390</v>
      </c>
      <c r="C5615" s="5" t="s">
        <v>35</v>
      </c>
      <c r="D5615" s="5" t="s">
        <v>28</v>
      </c>
      <c r="E5615" s="5" t="s">
        <v>25</v>
      </c>
      <c r="F5615" s="5">
        <v>263</v>
      </c>
      <c r="G5615" s="6">
        <v>43920</v>
      </c>
      <c r="H5615" s="6">
        <v>43922</v>
      </c>
      <c r="I5615" s="6">
        <v>43923</v>
      </c>
      <c r="J5615" s="5" t="s">
        <v>32</v>
      </c>
      <c r="K5615" s="7">
        <v>1729.28</v>
      </c>
      <c r="L5615" s="35">
        <v>1296.96</v>
      </c>
      <c r="M5615" s="36">
        <f t="shared" si="87"/>
        <v>432.31999999999994</v>
      </c>
      <c r="N5615" s="37">
        <f>YEAR(Table1[[#This Row],[Data zamówienia]])</f>
        <v>2020</v>
      </c>
    </row>
    <row r="5616" spans="2:14" x14ac:dyDescent="0.3">
      <c r="B5616" s="32">
        <v>860461</v>
      </c>
      <c r="C5616" s="5" t="s">
        <v>21</v>
      </c>
      <c r="D5616" s="5" t="s">
        <v>22</v>
      </c>
      <c r="E5616" s="5" t="s">
        <v>31</v>
      </c>
      <c r="F5616" s="5">
        <v>276</v>
      </c>
      <c r="G5616" s="6">
        <v>43920</v>
      </c>
      <c r="H5616" s="6">
        <v>43920</v>
      </c>
      <c r="I5616" s="6">
        <v>43923</v>
      </c>
      <c r="J5616" s="5" t="s">
        <v>24</v>
      </c>
      <c r="K5616" s="7">
        <v>480.91</v>
      </c>
      <c r="L5616" s="35">
        <v>245.26</v>
      </c>
      <c r="M5616" s="36">
        <f t="shared" si="87"/>
        <v>235.65000000000003</v>
      </c>
      <c r="N5616" s="37">
        <f>YEAR(Table1[[#This Row],[Data zamówienia]])</f>
        <v>2020</v>
      </c>
    </row>
    <row r="5617" spans="2:14" x14ac:dyDescent="0.3">
      <c r="B5617" s="32">
        <v>276589</v>
      </c>
      <c r="C5617" s="5" t="s">
        <v>35</v>
      </c>
      <c r="D5617" s="5" t="s">
        <v>39</v>
      </c>
      <c r="E5617" s="5" t="s">
        <v>31</v>
      </c>
      <c r="F5617" s="5">
        <v>340</v>
      </c>
      <c r="G5617" s="6">
        <v>43919</v>
      </c>
      <c r="H5617" s="6">
        <v>43922</v>
      </c>
      <c r="I5617" s="6">
        <v>43928</v>
      </c>
      <c r="J5617" s="5" t="s">
        <v>40</v>
      </c>
      <c r="K5617" s="7">
        <v>1442.68</v>
      </c>
      <c r="L5617" s="35">
        <v>865.61</v>
      </c>
      <c r="M5617" s="36">
        <f t="shared" si="87"/>
        <v>577.07000000000005</v>
      </c>
      <c r="N5617" s="37">
        <f>YEAR(Table1[[#This Row],[Data zamówienia]])</f>
        <v>2020</v>
      </c>
    </row>
    <row r="5618" spans="2:14" x14ac:dyDescent="0.3">
      <c r="B5618" s="32">
        <v>309337</v>
      </c>
      <c r="C5618" s="5" t="s">
        <v>21</v>
      </c>
      <c r="D5618" s="5" t="s">
        <v>39</v>
      </c>
      <c r="E5618" s="5" t="s">
        <v>31</v>
      </c>
      <c r="F5618" s="5">
        <v>1</v>
      </c>
      <c r="G5618" s="6">
        <v>43920</v>
      </c>
      <c r="H5618" s="6">
        <v>43921</v>
      </c>
      <c r="I5618" s="6">
        <v>43923</v>
      </c>
      <c r="J5618" s="5" t="s">
        <v>32</v>
      </c>
      <c r="K5618" s="7">
        <v>1523.41</v>
      </c>
      <c r="L5618" s="35">
        <v>1127.32</v>
      </c>
      <c r="M5618" s="36">
        <f t="shared" si="87"/>
        <v>396.09000000000015</v>
      </c>
      <c r="N5618" s="37">
        <f>YEAR(Table1[[#This Row],[Data zamówienia]])</f>
        <v>2020</v>
      </c>
    </row>
    <row r="5619" spans="2:14" x14ac:dyDescent="0.3">
      <c r="B5619" s="32">
        <v>734858</v>
      </c>
      <c r="C5619" s="5" t="s">
        <v>21</v>
      </c>
      <c r="D5619" s="5" t="s">
        <v>22</v>
      </c>
      <c r="E5619" s="5" t="s">
        <v>37</v>
      </c>
      <c r="F5619" s="5">
        <v>246</v>
      </c>
      <c r="G5619" s="6">
        <v>43919</v>
      </c>
      <c r="H5619" s="6">
        <v>43922</v>
      </c>
      <c r="I5619" s="6">
        <v>43928</v>
      </c>
      <c r="J5619" s="5" t="s">
        <v>26</v>
      </c>
      <c r="K5619" s="7">
        <v>323.32</v>
      </c>
      <c r="L5619" s="35">
        <v>203.69</v>
      </c>
      <c r="M5619" s="36">
        <f t="shared" si="87"/>
        <v>119.63</v>
      </c>
      <c r="N5619" s="37">
        <f>YEAR(Table1[[#This Row],[Data zamówienia]])</f>
        <v>2020</v>
      </c>
    </row>
    <row r="5620" spans="2:14" x14ac:dyDescent="0.3">
      <c r="B5620" s="32">
        <v>270306</v>
      </c>
      <c r="C5620" s="5" t="s">
        <v>35</v>
      </c>
      <c r="D5620" s="5" t="s">
        <v>28</v>
      </c>
      <c r="E5620" s="5" t="s">
        <v>29</v>
      </c>
      <c r="F5620" s="5">
        <v>331</v>
      </c>
      <c r="G5620" s="6">
        <v>43920</v>
      </c>
      <c r="H5620" s="6">
        <v>43922</v>
      </c>
      <c r="I5620" s="6">
        <v>43924</v>
      </c>
      <c r="J5620" s="5" t="s">
        <v>26</v>
      </c>
      <c r="K5620" s="7">
        <v>1924.38</v>
      </c>
      <c r="L5620" s="35">
        <v>1654.97</v>
      </c>
      <c r="M5620" s="36">
        <f t="shared" si="87"/>
        <v>269.41000000000008</v>
      </c>
      <c r="N5620" s="37">
        <f>YEAR(Table1[[#This Row],[Data zamówienia]])</f>
        <v>2020</v>
      </c>
    </row>
    <row r="5621" spans="2:14" x14ac:dyDescent="0.3">
      <c r="B5621" s="32">
        <v>631391</v>
      </c>
      <c r="C5621" s="5" t="s">
        <v>21</v>
      </c>
      <c r="D5621" s="5" t="s">
        <v>39</v>
      </c>
      <c r="E5621" s="5" t="s">
        <v>37</v>
      </c>
      <c r="F5621" s="5">
        <v>257</v>
      </c>
      <c r="G5621" s="6">
        <v>43921</v>
      </c>
      <c r="H5621" s="6">
        <v>43924</v>
      </c>
      <c r="I5621" s="6">
        <v>43926</v>
      </c>
      <c r="J5621" s="5" t="s">
        <v>30</v>
      </c>
      <c r="K5621" s="7">
        <v>727.56</v>
      </c>
      <c r="L5621" s="35">
        <v>523.84</v>
      </c>
      <c r="M5621" s="36">
        <f t="shared" si="87"/>
        <v>203.71999999999991</v>
      </c>
      <c r="N5621" s="37">
        <f>YEAR(Table1[[#This Row],[Data zamówienia]])</f>
        <v>2020</v>
      </c>
    </row>
    <row r="5622" spans="2:14" x14ac:dyDescent="0.3">
      <c r="B5622" s="32">
        <v>242554</v>
      </c>
      <c r="C5622" s="5" t="s">
        <v>38</v>
      </c>
      <c r="D5622" s="5" t="s">
        <v>36</v>
      </c>
      <c r="E5622" s="5" t="s">
        <v>25</v>
      </c>
      <c r="F5622" s="5">
        <v>104</v>
      </c>
      <c r="G5622" s="6">
        <v>43921</v>
      </c>
      <c r="H5622" s="6">
        <v>43924</v>
      </c>
      <c r="I5622" s="6">
        <v>43931</v>
      </c>
      <c r="J5622" s="5" t="s">
        <v>30</v>
      </c>
      <c r="K5622" s="7">
        <v>1833.88</v>
      </c>
      <c r="L5622" s="35">
        <v>1467.1</v>
      </c>
      <c r="M5622" s="36">
        <f t="shared" si="87"/>
        <v>366.7800000000002</v>
      </c>
      <c r="N5622" s="37">
        <f>YEAR(Table1[[#This Row],[Data zamówienia]])</f>
        <v>2020</v>
      </c>
    </row>
    <row r="5623" spans="2:14" x14ac:dyDescent="0.3">
      <c r="B5623" s="32">
        <v>411308</v>
      </c>
      <c r="C5623" s="5" t="s">
        <v>27</v>
      </c>
      <c r="D5623" s="5" t="s">
        <v>39</v>
      </c>
      <c r="E5623" s="5" t="s">
        <v>25</v>
      </c>
      <c r="F5623" s="5">
        <v>106</v>
      </c>
      <c r="G5623" s="6">
        <v>43920</v>
      </c>
      <c r="H5623" s="6">
        <v>43922</v>
      </c>
      <c r="I5623" s="6">
        <v>43924</v>
      </c>
      <c r="J5623" s="5" t="s">
        <v>24</v>
      </c>
      <c r="K5623" s="7">
        <v>549.41999999999996</v>
      </c>
      <c r="L5623" s="35">
        <v>329.65</v>
      </c>
      <c r="M5623" s="36">
        <f t="shared" si="87"/>
        <v>219.76999999999998</v>
      </c>
      <c r="N5623" s="37">
        <f>YEAR(Table1[[#This Row],[Data zamówienia]])</f>
        <v>2020</v>
      </c>
    </row>
    <row r="5624" spans="2:14" x14ac:dyDescent="0.3">
      <c r="B5624" s="32">
        <v>934043</v>
      </c>
      <c r="C5624" s="5" t="s">
        <v>21</v>
      </c>
      <c r="D5624" s="5" t="s">
        <v>22</v>
      </c>
      <c r="E5624" s="5" t="s">
        <v>23</v>
      </c>
      <c r="F5624" s="5">
        <v>346</v>
      </c>
      <c r="G5624" s="6">
        <v>43921</v>
      </c>
      <c r="H5624" s="6">
        <v>43922</v>
      </c>
      <c r="I5624" s="6">
        <v>43924</v>
      </c>
      <c r="J5624" s="5" t="s">
        <v>26</v>
      </c>
      <c r="K5624" s="7">
        <v>1236.6199999999999</v>
      </c>
      <c r="L5624" s="35">
        <v>1100.5899999999999</v>
      </c>
      <c r="M5624" s="36">
        <f t="shared" si="87"/>
        <v>136.02999999999997</v>
      </c>
      <c r="N5624" s="37">
        <f>YEAR(Table1[[#This Row],[Data zamówienia]])</f>
        <v>2020</v>
      </c>
    </row>
    <row r="5625" spans="2:14" x14ac:dyDescent="0.3">
      <c r="B5625" s="32">
        <v>812825</v>
      </c>
      <c r="C5625" s="5" t="s">
        <v>35</v>
      </c>
      <c r="D5625" s="5" t="s">
        <v>39</v>
      </c>
      <c r="E5625" s="5" t="s">
        <v>23</v>
      </c>
      <c r="F5625" s="5">
        <v>57</v>
      </c>
      <c r="G5625" s="6">
        <v>43921</v>
      </c>
      <c r="H5625" s="6">
        <v>43924</v>
      </c>
      <c r="I5625" s="6">
        <v>43929</v>
      </c>
      <c r="J5625" s="5" t="s">
        <v>30</v>
      </c>
      <c r="K5625" s="7">
        <v>1799.83</v>
      </c>
      <c r="L5625" s="35">
        <v>1403.87</v>
      </c>
      <c r="M5625" s="36">
        <f t="shared" si="87"/>
        <v>395.96000000000004</v>
      </c>
      <c r="N5625" s="37">
        <f>YEAR(Table1[[#This Row],[Data zamówienia]])</f>
        <v>2020</v>
      </c>
    </row>
    <row r="5626" spans="2:14" x14ac:dyDescent="0.3">
      <c r="B5626" s="32">
        <v>629326</v>
      </c>
      <c r="C5626" s="5" t="s">
        <v>35</v>
      </c>
      <c r="D5626" s="5" t="s">
        <v>39</v>
      </c>
      <c r="E5626" s="5" t="s">
        <v>25</v>
      </c>
      <c r="F5626" s="5">
        <v>157</v>
      </c>
      <c r="G5626" s="6">
        <v>43921</v>
      </c>
      <c r="H5626" s="6">
        <v>43924</v>
      </c>
      <c r="I5626" s="6">
        <v>43930</v>
      </c>
      <c r="J5626" s="5" t="s">
        <v>26</v>
      </c>
      <c r="K5626" s="7">
        <v>601.59</v>
      </c>
      <c r="L5626" s="35">
        <v>300.8</v>
      </c>
      <c r="M5626" s="36">
        <f t="shared" si="87"/>
        <v>300.79000000000002</v>
      </c>
      <c r="N5626" s="37">
        <f>YEAR(Table1[[#This Row],[Data zamówienia]])</f>
        <v>2020</v>
      </c>
    </row>
    <row r="5627" spans="2:14" x14ac:dyDescent="0.3">
      <c r="B5627" s="32">
        <v>568326</v>
      </c>
      <c r="C5627" s="5" t="s">
        <v>21</v>
      </c>
      <c r="D5627" s="5" t="s">
        <v>28</v>
      </c>
      <c r="E5627" s="5" t="s">
        <v>31</v>
      </c>
      <c r="F5627" s="5">
        <v>212</v>
      </c>
      <c r="G5627" s="6">
        <v>43921</v>
      </c>
      <c r="H5627" s="6">
        <v>43921</v>
      </c>
      <c r="I5627" s="6">
        <v>43923</v>
      </c>
      <c r="J5627" s="5" t="s">
        <v>26</v>
      </c>
      <c r="K5627" s="7">
        <v>579.85</v>
      </c>
      <c r="L5627" s="35">
        <v>330.51</v>
      </c>
      <c r="M5627" s="36">
        <f t="shared" si="87"/>
        <v>249.34000000000003</v>
      </c>
      <c r="N5627" s="37">
        <f>YEAR(Table1[[#This Row],[Data zamówienia]])</f>
        <v>2020</v>
      </c>
    </row>
    <row r="5628" spans="2:14" x14ac:dyDescent="0.3">
      <c r="B5628" s="32">
        <v>465890</v>
      </c>
      <c r="C5628" s="5" t="s">
        <v>27</v>
      </c>
      <c r="D5628" s="5" t="s">
        <v>39</v>
      </c>
      <c r="E5628" s="5" t="s">
        <v>25</v>
      </c>
      <c r="F5628" s="5">
        <v>56</v>
      </c>
      <c r="G5628" s="6">
        <v>43921</v>
      </c>
      <c r="H5628" s="6">
        <v>43924</v>
      </c>
      <c r="I5628" s="6">
        <v>43929</v>
      </c>
      <c r="J5628" s="5" t="s">
        <v>32</v>
      </c>
      <c r="K5628" s="7">
        <v>650.52</v>
      </c>
      <c r="L5628" s="35">
        <v>578.96</v>
      </c>
      <c r="M5628" s="36">
        <f t="shared" si="87"/>
        <v>71.559999999999945</v>
      </c>
      <c r="N5628" s="37">
        <f>YEAR(Table1[[#This Row],[Data zamówienia]])</f>
        <v>2020</v>
      </c>
    </row>
    <row r="5629" spans="2:14" x14ac:dyDescent="0.3">
      <c r="B5629" s="32">
        <v>675888</v>
      </c>
      <c r="C5629" s="5" t="s">
        <v>35</v>
      </c>
      <c r="D5629" s="5" t="s">
        <v>22</v>
      </c>
      <c r="E5629" s="5" t="s">
        <v>29</v>
      </c>
      <c r="F5629" s="5">
        <v>196</v>
      </c>
      <c r="G5629" s="6">
        <v>43920</v>
      </c>
      <c r="H5629" s="6">
        <v>43924</v>
      </c>
      <c r="I5629" s="6">
        <v>43931</v>
      </c>
      <c r="J5629" s="5" t="s">
        <v>33</v>
      </c>
      <c r="K5629" s="7">
        <v>1558.84</v>
      </c>
      <c r="L5629" s="35">
        <v>810.6</v>
      </c>
      <c r="M5629" s="36">
        <f t="shared" si="87"/>
        <v>748.2399999999999</v>
      </c>
      <c r="N5629" s="37">
        <f>YEAR(Table1[[#This Row],[Data zamówienia]])</f>
        <v>2020</v>
      </c>
    </row>
    <row r="5630" spans="2:14" x14ac:dyDescent="0.3">
      <c r="B5630" s="32">
        <v>399251</v>
      </c>
      <c r="C5630" s="5" t="s">
        <v>27</v>
      </c>
      <c r="D5630" s="5" t="s">
        <v>36</v>
      </c>
      <c r="E5630" s="5" t="s">
        <v>29</v>
      </c>
      <c r="F5630" s="5">
        <v>192</v>
      </c>
      <c r="G5630" s="6">
        <v>43920</v>
      </c>
      <c r="H5630" s="6">
        <v>43921</v>
      </c>
      <c r="I5630" s="6">
        <v>43926</v>
      </c>
      <c r="J5630" s="5" t="s">
        <v>40</v>
      </c>
      <c r="K5630" s="7">
        <v>1531.69</v>
      </c>
      <c r="L5630" s="35">
        <v>811.8</v>
      </c>
      <c r="M5630" s="36">
        <f t="shared" si="87"/>
        <v>719.8900000000001</v>
      </c>
      <c r="N5630" s="37">
        <f>YEAR(Table1[[#This Row],[Data zamówienia]])</f>
        <v>2020</v>
      </c>
    </row>
    <row r="5631" spans="2:14" x14ac:dyDescent="0.3">
      <c r="B5631" s="32">
        <v>939355</v>
      </c>
      <c r="C5631" s="5" t="s">
        <v>38</v>
      </c>
      <c r="D5631" s="5" t="s">
        <v>39</v>
      </c>
      <c r="E5631" s="5" t="s">
        <v>23</v>
      </c>
      <c r="F5631" s="5">
        <v>311</v>
      </c>
      <c r="G5631" s="6">
        <v>43920</v>
      </c>
      <c r="H5631" s="6">
        <v>43924</v>
      </c>
      <c r="I5631" s="6">
        <v>43927</v>
      </c>
      <c r="J5631" s="5" t="s">
        <v>33</v>
      </c>
      <c r="K5631" s="7">
        <v>1588.3</v>
      </c>
      <c r="L5631" s="35">
        <v>794.15</v>
      </c>
      <c r="M5631" s="36">
        <f t="shared" si="87"/>
        <v>794.15</v>
      </c>
      <c r="N5631" s="37">
        <f>YEAR(Table1[[#This Row],[Data zamówienia]])</f>
        <v>2020</v>
      </c>
    </row>
    <row r="5632" spans="2:14" x14ac:dyDescent="0.3">
      <c r="B5632" s="32">
        <v>351015</v>
      </c>
      <c r="C5632" s="5" t="s">
        <v>27</v>
      </c>
      <c r="D5632" s="5" t="s">
        <v>39</v>
      </c>
      <c r="E5632" s="5" t="s">
        <v>25</v>
      </c>
      <c r="F5632" s="5">
        <v>342</v>
      </c>
      <c r="G5632" s="6">
        <v>43921</v>
      </c>
      <c r="H5632" s="6">
        <v>43922</v>
      </c>
      <c r="I5632" s="6">
        <v>43928</v>
      </c>
      <c r="J5632" s="5" t="s">
        <v>30</v>
      </c>
      <c r="K5632" s="7">
        <v>378.7</v>
      </c>
      <c r="L5632" s="35">
        <v>280.24</v>
      </c>
      <c r="M5632" s="36">
        <f t="shared" si="87"/>
        <v>98.45999999999998</v>
      </c>
      <c r="N5632" s="37">
        <f>YEAR(Table1[[#This Row],[Data zamówienia]])</f>
        <v>2020</v>
      </c>
    </row>
    <row r="5633" spans="2:14" x14ac:dyDescent="0.3">
      <c r="B5633" s="32">
        <v>384286</v>
      </c>
      <c r="C5633" s="5" t="s">
        <v>21</v>
      </c>
      <c r="D5633" s="5" t="s">
        <v>22</v>
      </c>
      <c r="E5633" s="5" t="s">
        <v>25</v>
      </c>
      <c r="F5633" s="5">
        <v>252</v>
      </c>
      <c r="G5633" s="6">
        <v>43921</v>
      </c>
      <c r="H5633" s="6">
        <v>43923</v>
      </c>
      <c r="I5633" s="6">
        <v>43928</v>
      </c>
      <c r="J5633" s="5" t="s">
        <v>30</v>
      </c>
      <c r="K5633" s="7">
        <v>962.76</v>
      </c>
      <c r="L5633" s="35">
        <v>635.41999999999996</v>
      </c>
      <c r="M5633" s="36">
        <f t="shared" si="87"/>
        <v>327.34000000000003</v>
      </c>
      <c r="N5633" s="37">
        <f>YEAR(Table1[[#This Row],[Data zamówienia]])</f>
        <v>2020</v>
      </c>
    </row>
    <row r="5634" spans="2:14" x14ac:dyDescent="0.3">
      <c r="B5634" s="32">
        <v>803272</v>
      </c>
      <c r="C5634" s="5" t="s">
        <v>21</v>
      </c>
      <c r="D5634" s="5" t="s">
        <v>28</v>
      </c>
      <c r="E5634" s="5" t="s">
        <v>31</v>
      </c>
      <c r="F5634" s="5">
        <v>303</v>
      </c>
      <c r="G5634" s="6">
        <v>43921</v>
      </c>
      <c r="H5634" s="6">
        <v>43923</v>
      </c>
      <c r="I5634" s="6">
        <v>43927</v>
      </c>
      <c r="J5634" s="5" t="s">
        <v>24</v>
      </c>
      <c r="K5634" s="7">
        <v>711.8</v>
      </c>
      <c r="L5634" s="35">
        <v>626.38</v>
      </c>
      <c r="M5634" s="36">
        <f t="shared" si="87"/>
        <v>85.419999999999959</v>
      </c>
      <c r="N5634" s="37">
        <f>YEAR(Table1[[#This Row],[Data zamówienia]])</f>
        <v>2020</v>
      </c>
    </row>
    <row r="5635" spans="2:14" x14ac:dyDescent="0.3">
      <c r="B5635" s="32">
        <v>167175</v>
      </c>
      <c r="C5635" s="5" t="s">
        <v>35</v>
      </c>
      <c r="D5635" s="5" t="s">
        <v>39</v>
      </c>
      <c r="E5635" s="5" t="s">
        <v>34</v>
      </c>
      <c r="F5635" s="5">
        <v>326</v>
      </c>
      <c r="G5635" s="6">
        <v>43921</v>
      </c>
      <c r="H5635" s="6">
        <v>43922</v>
      </c>
      <c r="I5635" s="6">
        <v>43928</v>
      </c>
      <c r="J5635" s="5" t="s">
        <v>26</v>
      </c>
      <c r="K5635" s="7">
        <v>1371.77</v>
      </c>
      <c r="L5635" s="35">
        <v>1262.03</v>
      </c>
      <c r="M5635" s="36">
        <f t="shared" si="87"/>
        <v>109.74000000000001</v>
      </c>
      <c r="N5635" s="37">
        <f>YEAR(Table1[[#This Row],[Data zamówienia]])</f>
        <v>2020</v>
      </c>
    </row>
    <row r="5636" spans="2:14" x14ac:dyDescent="0.3">
      <c r="B5636" s="32">
        <v>557409</v>
      </c>
      <c r="C5636" s="5" t="s">
        <v>21</v>
      </c>
      <c r="D5636" s="5" t="s">
        <v>36</v>
      </c>
      <c r="E5636" s="5" t="s">
        <v>29</v>
      </c>
      <c r="F5636" s="5">
        <v>76</v>
      </c>
      <c r="G5636" s="6">
        <v>43922</v>
      </c>
      <c r="H5636" s="6">
        <v>43922</v>
      </c>
      <c r="I5636" s="6">
        <v>43924</v>
      </c>
      <c r="J5636" s="5" t="s">
        <v>30</v>
      </c>
      <c r="K5636" s="7">
        <v>616.16999999999996</v>
      </c>
      <c r="L5636" s="35">
        <v>437.48</v>
      </c>
      <c r="M5636" s="36">
        <f t="shared" ref="M5636:M5699" si="88">K5636-L5636</f>
        <v>178.68999999999994</v>
      </c>
      <c r="N5636" s="37">
        <f>YEAR(Table1[[#This Row],[Data zamówienia]])</f>
        <v>2020</v>
      </c>
    </row>
    <row r="5637" spans="2:14" x14ac:dyDescent="0.3">
      <c r="B5637" s="32">
        <v>162930</v>
      </c>
      <c r="C5637" s="5" t="s">
        <v>21</v>
      </c>
      <c r="D5637" s="5" t="s">
        <v>22</v>
      </c>
      <c r="E5637" s="5" t="s">
        <v>31</v>
      </c>
      <c r="F5637" s="5">
        <v>334</v>
      </c>
      <c r="G5637" s="6">
        <v>43922</v>
      </c>
      <c r="H5637" s="6">
        <v>43925</v>
      </c>
      <c r="I5637" s="6">
        <v>43932</v>
      </c>
      <c r="J5637" s="5" t="s">
        <v>32</v>
      </c>
      <c r="K5637" s="7">
        <v>389.71</v>
      </c>
      <c r="L5637" s="35">
        <v>284.49</v>
      </c>
      <c r="M5637" s="36">
        <f t="shared" si="88"/>
        <v>105.21999999999997</v>
      </c>
      <c r="N5637" s="37">
        <f>YEAR(Table1[[#This Row],[Data zamówienia]])</f>
        <v>2020</v>
      </c>
    </row>
    <row r="5638" spans="2:14" x14ac:dyDescent="0.3">
      <c r="B5638" s="32">
        <v>422543</v>
      </c>
      <c r="C5638" s="5" t="s">
        <v>21</v>
      </c>
      <c r="D5638" s="5" t="s">
        <v>22</v>
      </c>
      <c r="E5638" s="5" t="s">
        <v>34</v>
      </c>
      <c r="F5638" s="5">
        <v>101</v>
      </c>
      <c r="G5638" s="6">
        <v>43921</v>
      </c>
      <c r="H5638" s="6">
        <v>43924</v>
      </c>
      <c r="I5638" s="6">
        <v>43925</v>
      </c>
      <c r="J5638" s="5" t="s">
        <v>32</v>
      </c>
      <c r="K5638" s="7">
        <v>1823.37</v>
      </c>
      <c r="L5638" s="35">
        <v>1476.93</v>
      </c>
      <c r="M5638" s="36">
        <f t="shared" si="88"/>
        <v>346.43999999999983</v>
      </c>
      <c r="N5638" s="37">
        <f>YEAR(Table1[[#This Row],[Data zamówienia]])</f>
        <v>2020</v>
      </c>
    </row>
    <row r="5639" spans="2:14" x14ac:dyDescent="0.3">
      <c r="B5639" s="32">
        <v>582655</v>
      </c>
      <c r="C5639" s="5" t="s">
        <v>27</v>
      </c>
      <c r="D5639" s="5" t="s">
        <v>36</v>
      </c>
      <c r="E5639" s="5" t="s">
        <v>37</v>
      </c>
      <c r="F5639" s="5">
        <v>164</v>
      </c>
      <c r="G5639" s="6">
        <v>43922</v>
      </c>
      <c r="H5639" s="6">
        <v>43925</v>
      </c>
      <c r="I5639" s="6">
        <v>43926</v>
      </c>
      <c r="J5639" s="5" t="s">
        <v>32</v>
      </c>
      <c r="K5639" s="7">
        <v>418.85</v>
      </c>
      <c r="L5639" s="35">
        <v>280.63</v>
      </c>
      <c r="M5639" s="36">
        <f t="shared" si="88"/>
        <v>138.22000000000003</v>
      </c>
      <c r="N5639" s="37">
        <f>YEAR(Table1[[#This Row],[Data zamówienia]])</f>
        <v>2020</v>
      </c>
    </row>
    <row r="5640" spans="2:14" x14ac:dyDescent="0.3">
      <c r="B5640" s="32">
        <v>449823</v>
      </c>
      <c r="C5640" s="5" t="s">
        <v>27</v>
      </c>
      <c r="D5640" s="5" t="s">
        <v>28</v>
      </c>
      <c r="E5640" s="5" t="s">
        <v>23</v>
      </c>
      <c r="F5640" s="5">
        <v>22</v>
      </c>
      <c r="G5640" s="6">
        <v>43922</v>
      </c>
      <c r="H5640" s="6">
        <v>43923</v>
      </c>
      <c r="I5640" s="6">
        <v>43928</v>
      </c>
      <c r="J5640" s="5" t="s">
        <v>33</v>
      </c>
      <c r="K5640" s="7">
        <v>1526.98</v>
      </c>
      <c r="L5640" s="35">
        <v>1450.63</v>
      </c>
      <c r="M5640" s="36">
        <f t="shared" si="88"/>
        <v>76.349999999999909</v>
      </c>
      <c r="N5640" s="37">
        <f>YEAR(Table1[[#This Row],[Data zamówienia]])</f>
        <v>2020</v>
      </c>
    </row>
    <row r="5641" spans="2:14" x14ac:dyDescent="0.3">
      <c r="B5641" s="32">
        <v>124906</v>
      </c>
      <c r="C5641" s="5" t="s">
        <v>35</v>
      </c>
      <c r="D5641" s="5" t="s">
        <v>28</v>
      </c>
      <c r="E5641" s="5" t="s">
        <v>25</v>
      </c>
      <c r="F5641" s="5">
        <v>2</v>
      </c>
      <c r="G5641" s="6">
        <v>43922</v>
      </c>
      <c r="H5641" s="6">
        <v>43924</v>
      </c>
      <c r="I5641" s="6">
        <v>43927</v>
      </c>
      <c r="J5641" s="5" t="s">
        <v>32</v>
      </c>
      <c r="K5641" s="7">
        <v>1790.29</v>
      </c>
      <c r="L5641" s="35">
        <v>1038.3699999999999</v>
      </c>
      <c r="M5641" s="36">
        <f t="shared" si="88"/>
        <v>751.92000000000007</v>
      </c>
      <c r="N5641" s="37">
        <f>YEAR(Table1[[#This Row],[Data zamówienia]])</f>
        <v>2020</v>
      </c>
    </row>
    <row r="5642" spans="2:14" x14ac:dyDescent="0.3">
      <c r="B5642" s="32">
        <v>935500</v>
      </c>
      <c r="C5642" s="5" t="s">
        <v>27</v>
      </c>
      <c r="D5642" s="5" t="s">
        <v>39</v>
      </c>
      <c r="E5642" s="5" t="s">
        <v>25</v>
      </c>
      <c r="F5642" s="5">
        <v>96</v>
      </c>
      <c r="G5642" s="6">
        <v>43921</v>
      </c>
      <c r="H5642" s="6">
        <v>43923</v>
      </c>
      <c r="I5642" s="6">
        <v>43929</v>
      </c>
      <c r="J5642" s="5" t="s">
        <v>32</v>
      </c>
      <c r="K5642" s="7">
        <v>1071.03</v>
      </c>
      <c r="L5642" s="35">
        <v>567.65</v>
      </c>
      <c r="M5642" s="36">
        <f t="shared" si="88"/>
        <v>503.38</v>
      </c>
      <c r="N5642" s="37">
        <f>YEAR(Table1[[#This Row],[Data zamówienia]])</f>
        <v>2020</v>
      </c>
    </row>
    <row r="5643" spans="2:14" x14ac:dyDescent="0.3">
      <c r="B5643" s="32">
        <v>610051</v>
      </c>
      <c r="C5643" s="5" t="s">
        <v>21</v>
      </c>
      <c r="D5643" s="5" t="s">
        <v>28</v>
      </c>
      <c r="E5643" s="5" t="s">
        <v>31</v>
      </c>
      <c r="F5643" s="5">
        <v>336</v>
      </c>
      <c r="G5643" s="6">
        <v>43921</v>
      </c>
      <c r="H5643" s="6">
        <v>43925</v>
      </c>
      <c r="I5643" s="6">
        <v>43932</v>
      </c>
      <c r="J5643" s="5" t="s">
        <v>24</v>
      </c>
      <c r="K5643" s="7">
        <v>1159.22</v>
      </c>
      <c r="L5643" s="35">
        <v>950.56</v>
      </c>
      <c r="M5643" s="36">
        <f t="shared" si="88"/>
        <v>208.66000000000008</v>
      </c>
      <c r="N5643" s="37">
        <f>YEAR(Table1[[#This Row],[Data zamówienia]])</f>
        <v>2020</v>
      </c>
    </row>
    <row r="5644" spans="2:14" x14ac:dyDescent="0.3">
      <c r="B5644" s="32">
        <v>553963</v>
      </c>
      <c r="C5644" s="5" t="s">
        <v>21</v>
      </c>
      <c r="D5644" s="5" t="s">
        <v>22</v>
      </c>
      <c r="E5644" s="5" t="s">
        <v>29</v>
      </c>
      <c r="F5644" s="5">
        <v>232</v>
      </c>
      <c r="G5644" s="6">
        <v>43923</v>
      </c>
      <c r="H5644" s="6">
        <v>43925</v>
      </c>
      <c r="I5644" s="6">
        <v>43932</v>
      </c>
      <c r="J5644" s="5" t="s">
        <v>30</v>
      </c>
      <c r="K5644" s="7">
        <v>1125.6500000000001</v>
      </c>
      <c r="L5644" s="35">
        <v>934.29</v>
      </c>
      <c r="M5644" s="36">
        <f t="shared" si="88"/>
        <v>191.36000000000013</v>
      </c>
      <c r="N5644" s="37">
        <f>YEAR(Table1[[#This Row],[Data zamówienia]])</f>
        <v>2020</v>
      </c>
    </row>
    <row r="5645" spans="2:14" x14ac:dyDescent="0.3">
      <c r="B5645" s="32">
        <v>615022</v>
      </c>
      <c r="C5645" s="5" t="s">
        <v>27</v>
      </c>
      <c r="D5645" s="5" t="s">
        <v>39</v>
      </c>
      <c r="E5645" s="5" t="s">
        <v>37</v>
      </c>
      <c r="F5645" s="5">
        <v>231</v>
      </c>
      <c r="G5645" s="6">
        <v>43923</v>
      </c>
      <c r="H5645" s="6">
        <v>43926</v>
      </c>
      <c r="I5645" s="6">
        <v>43929</v>
      </c>
      <c r="J5645" s="5" t="s">
        <v>33</v>
      </c>
      <c r="K5645" s="7">
        <v>350.84</v>
      </c>
      <c r="L5645" s="35">
        <v>182.44</v>
      </c>
      <c r="M5645" s="36">
        <f t="shared" si="88"/>
        <v>168.39999999999998</v>
      </c>
      <c r="N5645" s="37">
        <f>YEAR(Table1[[#This Row],[Data zamówienia]])</f>
        <v>2020</v>
      </c>
    </row>
    <row r="5646" spans="2:14" x14ac:dyDescent="0.3">
      <c r="B5646" s="32">
        <v>921501</v>
      </c>
      <c r="C5646" s="5" t="s">
        <v>21</v>
      </c>
      <c r="D5646" s="5" t="s">
        <v>28</v>
      </c>
      <c r="E5646" s="5" t="s">
        <v>37</v>
      </c>
      <c r="F5646" s="5">
        <v>235</v>
      </c>
      <c r="G5646" s="6">
        <v>43923</v>
      </c>
      <c r="H5646" s="6">
        <v>43924</v>
      </c>
      <c r="I5646" s="6">
        <v>43931</v>
      </c>
      <c r="J5646" s="5" t="s">
        <v>33</v>
      </c>
      <c r="K5646" s="7">
        <v>494.89</v>
      </c>
      <c r="L5646" s="35">
        <v>247.45</v>
      </c>
      <c r="M5646" s="36">
        <f t="shared" si="88"/>
        <v>247.44</v>
      </c>
      <c r="N5646" s="37">
        <f>YEAR(Table1[[#This Row],[Data zamówienia]])</f>
        <v>2020</v>
      </c>
    </row>
    <row r="5647" spans="2:14" x14ac:dyDescent="0.3">
      <c r="B5647" s="32">
        <v>160880</v>
      </c>
      <c r="C5647" s="5" t="s">
        <v>27</v>
      </c>
      <c r="D5647" s="5" t="s">
        <v>36</v>
      </c>
      <c r="E5647" s="5" t="s">
        <v>29</v>
      </c>
      <c r="F5647" s="5">
        <v>105</v>
      </c>
      <c r="G5647" s="6">
        <v>43923</v>
      </c>
      <c r="H5647" s="6">
        <v>43924</v>
      </c>
      <c r="I5647" s="6">
        <v>43926</v>
      </c>
      <c r="J5647" s="5" t="s">
        <v>33</v>
      </c>
      <c r="K5647" s="7">
        <v>596.42999999999995</v>
      </c>
      <c r="L5647" s="35">
        <v>483.11</v>
      </c>
      <c r="M5647" s="36">
        <f t="shared" si="88"/>
        <v>113.31999999999994</v>
      </c>
      <c r="N5647" s="37">
        <f>YEAR(Table1[[#This Row],[Data zamówienia]])</f>
        <v>2020</v>
      </c>
    </row>
    <row r="5648" spans="2:14" x14ac:dyDescent="0.3">
      <c r="B5648" s="32">
        <v>268061</v>
      </c>
      <c r="C5648" s="5" t="s">
        <v>27</v>
      </c>
      <c r="D5648" s="5" t="s">
        <v>28</v>
      </c>
      <c r="E5648" s="5" t="s">
        <v>29</v>
      </c>
      <c r="F5648" s="5">
        <v>91</v>
      </c>
      <c r="G5648" s="6">
        <v>43922</v>
      </c>
      <c r="H5648" s="6">
        <v>43924</v>
      </c>
      <c r="I5648" s="6">
        <v>43926</v>
      </c>
      <c r="J5648" s="5" t="s">
        <v>30</v>
      </c>
      <c r="K5648" s="7">
        <v>1554.44</v>
      </c>
      <c r="L5648" s="35">
        <v>870.49</v>
      </c>
      <c r="M5648" s="36">
        <f t="shared" si="88"/>
        <v>683.95</v>
      </c>
      <c r="N5648" s="37">
        <f>YEAR(Table1[[#This Row],[Data zamówienia]])</f>
        <v>2020</v>
      </c>
    </row>
    <row r="5649" spans="2:14" x14ac:dyDescent="0.3">
      <c r="B5649" s="32">
        <v>637968</v>
      </c>
      <c r="C5649" s="5" t="s">
        <v>27</v>
      </c>
      <c r="D5649" s="5" t="s">
        <v>22</v>
      </c>
      <c r="E5649" s="5" t="s">
        <v>29</v>
      </c>
      <c r="F5649" s="5">
        <v>313</v>
      </c>
      <c r="G5649" s="6">
        <v>43923</v>
      </c>
      <c r="H5649" s="6">
        <v>43926</v>
      </c>
      <c r="I5649" s="6">
        <v>43930</v>
      </c>
      <c r="J5649" s="5" t="s">
        <v>24</v>
      </c>
      <c r="K5649" s="7">
        <v>1171.6500000000001</v>
      </c>
      <c r="L5649" s="35">
        <v>867.02</v>
      </c>
      <c r="M5649" s="36">
        <f t="shared" si="88"/>
        <v>304.63000000000011</v>
      </c>
      <c r="N5649" s="37">
        <f>YEAR(Table1[[#This Row],[Data zamówienia]])</f>
        <v>2020</v>
      </c>
    </row>
    <row r="5650" spans="2:14" x14ac:dyDescent="0.3">
      <c r="B5650" s="32">
        <v>203502</v>
      </c>
      <c r="C5650" s="5" t="s">
        <v>21</v>
      </c>
      <c r="D5650" s="5" t="s">
        <v>36</v>
      </c>
      <c r="E5650" s="5" t="s">
        <v>34</v>
      </c>
      <c r="F5650" s="5">
        <v>367</v>
      </c>
      <c r="G5650" s="6">
        <v>43923</v>
      </c>
      <c r="H5650" s="6">
        <v>43924</v>
      </c>
      <c r="I5650" s="6">
        <v>43930</v>
      </c>
      <c r="J5650" s="5" t="s">
        <v>26</v>
      </c>
      <c r="K5650" s="7">
        <v>1033.83</v>
      </c>
      <c r="L5650" s="35">
        <v>775.37</v>
      </c>
      <c r="M5650" s="36">
        <f t="shared" si="88"/>
        <v>258.45999999999992</v>
      </c>
      <c r="N5650" s="37">
        <f>YEAR(Table1[[#This Row],[Data zamówienia]])</f>
        <v>2020</v>
      </c>
    </row>
    <row r="5651" spans="2:14" x14ac:dyDescent="0.3">
      <c r="B5651" s="32">
        <v>728940</v>
      </c>
      <c r="C5651" s="5" t="s">
        <v>21</v>
      </c>
      <c r="D5651" s="5" t="s">
        <v>22</v>
      </c>
      <c r="E5651" s="5" t="s">
        <v>37</v>
      </c>
      <c r="F5651" s="5">
        <v>131</v>
      </c>
      <c r="G5651" s="6">
        <v>43924</v>
      </c>
      <c r="H5651" s="6">
        <v>43927</v>
      </c>
      <c r="I5651" s="6">
        <v>43934</v>
      </c>
      <c r="J5651" s="5" t="s">
        <v>33</v>
      </c>
      <c r="K5651" s="7">
        <v>1747.9</v>
      </c>
      <c r="L5651" s="35">
        <v>873.95</v>
      </c>
      <c r="M5651" s="36">
        <f t="shared" si="88"/>
        <v>873.95</v>
      </c>
      <c r="N5651" s="37">
        <f>YEAR(Table1[[#This Row],[Data zamówienia]])</f>
        <v>2020</v>
      </c>
    </row>
    <row r="5652" spans="2:14" x14ac:dyDescent="0.3">
      <c r="B5652" s="32">
        <v>500510</v>
      </c>
      <c r="C5652" s="5" t="s">
        <v>35</v>
      </c>
      <c r="D5652" s="5" t="s">
        <v>28</v>
      </c>
      <c r="E5652" s="5" t="s">
        <v>29</v>
      </c>
      <c r="F5652" s="5">
        <v>301</v>
      </c>
      <c r="G5652" s="6">
        <v>43923</v>
      </c>
      <c r="H5652" s="6">
        <v>43925</v>
      </c>
      <c r="I5652" s="6">
        <v>43929</v>
      </c>
      <c r="J5652" s="5" t="s">
        <v>30</v>
      </c>
      <c r="K5652" s="7">
        <v>827.05</v>
      </c>
      <c r="L5652" s="35">
        <v>744.35</v>
      </c>
      <c r="M5652" s="36">
        <f t="shared" si="88"/>
        <v>82.699999999999932</v>
      </c>
      <c r="N5652" s="37">
        <f>YEAR(Table1[[#This Row],[Data zamówienia]])</f>
        <v>2020</v>
      </c>
    </row>
    <row r="5653" spans="2:14" x14ac:dyDescent="0.3">
      <c r="B5653" s="32">
        <v>777475</v>
      </c>
      <c r="C5653" s="5" t="s">
        <v>38</v>
      </c>
      <c r="D5653" s="5" t="s">
        <v>22</v>
      </c>
      <c r="E5653" s="5" t="s">
        <v>34</v>
      </c>
      <c r="F5653" s="5">
        <v>2</v>
      </c>
      <c r="G5653" s="6">
        <v>43923</v>
      </c>
      <c r="H5653" s="6">
        <v>43925</v>
      </c>
      <c r="I5653" s="6">
        <v>43932</v>
      </c>
      <c r="J5653" s="5" t="s">
        <v>40</v>
      </c>
      <c r="K5653" s="7">
        <v>1797.04</v>
      </c>
      <c r="L5653" s="35">
        <v>1491.54</v>
      </c>
      <c r="M5653" s="36">
        <f t="shared" si="88"/>
        <v>305.5</v>
      </c>
      <c r="N5653" s="37">
        <f>YEAR(Table1[[#This Row],[Data zamówienia]])</f>
        <v>2020</v>
      </c>
    </row>
    <row r="5654" spans="2:14" x14ac:dyDescent="0.3">
      <c r="B5654" s="32">
        <v>266931</v>
      </c>
      <c r="C5654" s="5" t="s">
        <v>21</v>
      </c>
      <c r="D5654" s="5" t="s">
        <v>39</v>
      </c>
      <c r="E5654" s="5" t="s">
        <v>29</v>
      </c>
      <c r="F5654" s="5">
        <v>64</v>
      </c>
      <c r="G5654" s="6">
        <v>43923</v>
      </c>
      <c r="H5654" s="6">
        <v>43924</v>
      </c>
      <c r="I5654" s="6">
        <v>43926</v>
      </c>
      <c r="J5654" s="5" t="s">
        <v>40</v>
      </c>
      <c r="K5654" s="7">
        <v>1445.12</v>
      </c>
      <c r="L5654" s="35">
        <v>722.56</v>
      </c>
      <c r="M5654" s="36">
        <f t="shared" si="88"/>
        <v>722.56</v>
      </c>
      <c r="N5654" s="37">
        <f>YEAR(Table1[[#This Row],[Data zamówienia]])</f>
        <v>2020</v>
      </c>
    </row>
    <row r="5655" spans="2:14" x14ac:dyDescent="0.3">
      <c r="B5655" s="32">
        <v>80335</v>
      </c>
      <c r="C5655" s="5" t="s">
        <v>21</v>
      </c>
      <c r="D5655" s="5" t="s">
        <v>22</v>
      </c>
      <c r="E5655" s="5" t="s">
        <v>31</v>
      </c>
      <c r="F5655" s="5">
        <v>71</v>
      </c>
      <c r="G5655" s="6">
        <v>43923</v>
      </c>
      <c r="H5655" s="6">
        <v>43925</v>
      </c>
      <c r="I5655" s="6">
        <v>43926</v>
      </c>
      <c r="J5655" s="5" t="s">
        <v>33</v>
      </c>
      <c r="K5655" s="7">
        <v>1458.89</v>
      </c>
      <c r="L5655" s="35">
        <v>1371.36</v>
      </c>
      <c r="M5655" s="36">
        <f t="shared" si="88"/>
        <v>87.5300000000002</v>
      </c>
      <c r="N5655" s="37">
        <f>YEAR(Table1[[#This Row],[Data zamówienia]])</f>
        <v>2020</v>
      </c>
    </row>
    <row r="5656" spans="2:14" x14ac:dyDescent="0.3">
      <c r="B5656" s="32">
        <v>972961</v>
      </c>
      <c r="C5656" s="5" t="s">
        <v>21</v>
      </c>
      <c r="D5656" s="5" t="s">
        <v>28</v>
      </c>
      <c r="E5656" s="5" t="s">
        <v>31</v>
      </c>
      <c r="F5656" s="5">
        <v>179</v>
      </c>
      <c r="G5656" s="6">
        <v>43923</v>
      </c>
      <c r="H5656" s="6">
        <v>43925</v>
      </c>
      <c r="I5656" s="6">
        <v>43931</v>
      </c>
      <c r="J5656" s="5" t="s">
        <v>30</v>
      </c>
      <c r="K5656" s="7">
        <v>1104.44</v>
      </c>
      <c r="L5656" s="35">
        <v>971.91</v>
      </c>
      <c r="M5656" s="36">
        <f t="shared" si="88"/>
        <v>132.53000000000009</v>
      </c>
      <c r="N5656" s="37">
        <f>YEAR(Table1[[#This Row],[Data zamówienia]])</f>
        <v>2020</v>
      </c>
    </row>
    <row r="5657" spans="2:14" x14ac:dyDescent="0.3">
      <c r="B5657" s="32">
        <v>307381</v>
      </c>
      <c r="C5657" s="5" t="s">
        <v>27</v>
      </c>
      <c r="D5657" s="5" t="s">
        <v>36</v>
      </c>
      <c r="E5657" s="5" t="s">
        <v>29</v>
      </c>
      <c r="F5657" s="5">
        <v>271</v>
      </c>
      <c r="G5657" s="6">
        <v>43923</v>
      </c>
      <c r="H5657" s="6">
        <v>43926</v>
      </c>
      <c r="I5657" s="6">
        <v>43930</v>
      </c>
      <c r="J5657" s="5" t="s">
        <v>26</v>
      </c>
      <c r="K5657" s="7">
        <v>711.8</v>
      </c>
      <c r="L5657" s="35">
        <v>640.62</v>
      </c>
      <c r="M5657" s="36">
        <f t="shared" si="88"/>
        <v>71.17999999999995</v>
      </c>
      <c r="N5657" s="37">
        <f>YEAR(Table1[[#This Row],[Data zamówienia]])</f>
        <v>2020</v>
      </c>
    </row>
    <row r="5658" spans="2:14" x14ac:dyDescent="0.3">
      <c r="B5658" s="32">
        <v>760300</v>
      </c>
      <c r="C5658" s="5" t="s">
        <v>21</v>
      </c>
      <c r="D5658" s="5" t="s">
        <v>22</v>
      </c>
      <c r="E5658" s="5" t="s">
        <v>37</v>
      </c>
      <c r="F5658" s="5">
        <v>4</v>
      </c>
      <c r="G5658" s="6">
        <v>43924</v>
      </c>
      <c r="H5658" s="6">
        <v>43926</v>
      </c>
      <c r="I5658" s="6">
        <v>43931</v>
      </c>
      <c r="J5658" s="5" t="s">
        <v>30</v>
      </c>
      <c r="K5658" s="7">
        <v>1548.74</v>
      </c>
      <c r="L5658" s="35">
        <v>820.83</v>
      </c>
      <c r="M5658" s="36">
        <f t="shared" si="88"/>
        <v>727.91</v>
      </c>
      <c r="N5658" s="37">
        <f>YEAR(Table1[[#This Row],[Data zamówienia]])</f>
        <v>2020</v>
      </c>
    </row>
    <row r="5659" spans="2:14" x14ac:dyDescent="0.3">
      <c r="B5659" s="32">
        <v>461215</v>
      </c>
      <c r="C5659" s="5" t="s">
        <v>21</v>
      </c>
      <c r="D5659" s="5" t="s">
        <v>22</v>
      </c>
      <c r="E5659" s="5" t="s">
        <v>25</v>
      </c>
      <c r="F5659" s="5">
        <v>297</v>
      </c>
      <c r="G5659" s="6">
        <v>43924</v>
      </c>
      <c r="H5659" s="6">
        <v>43928</v>
      </c>
      <c r="I5659" s="6">
        <v>43930</v>
      </c>
      <c r="J5659" s="5" t="s">
        <v>24</v>
      </c>
      <c r="K5659" s="7">
        <v>1308.3499999999999</v>
      </c>
      <c r="L5659" s="35">
        <v>824.26</v>
      </c>
      <c r="M5659" s="36">
        <f t="shared" si="88"/>
        <v>484.08999999999992</v>
      </c>
      <c r="N5659" s="37">
        <f>YEAR(Table1[[#This Row],[Data zamówienia]])</f>
        <v>2020</v>
      </c>
    </row>
    <row r="5660" spans="2:14" x14ac:dyDescent="0.3">
      <c r="B5660" s="32">
        <v>902353</v>
      </c>
      <c r="C5660" s="5" t="s">
        <v>21</v>
      </c>
      <c r="D5660" s="5" t="s">
        <v>22</v>
      </c>
      <c r="E5660" s="5" t="s">
        <v>34</v>
      </c>
      <c r="F5660" s="5">
        <v>183</v>
      </c>
      <c r="G5660" s="6">
        <v>43925</v>
      </c>
      <c r="H5660" s="6">
        <v>43928</v>
      </c>
      <c r="I5660" s="6">
        <v>43932</v>
      </c>
      <c r="J5660" s="5" t="s">
        <v>32</v>
      </c>
      <c r="K5660" s="7">
        <v>1063.55</v>
      </c>
      <c r="L5660" s="35">
        <v>978.47</v>
      </c>
      <c r="M5660" s="36">
        <f t="shared" si="88"/>
        <v>85.079999999999927</v>
      </c>
      <c r="N5660" s="37">
        <f>YEAR(Table1[[#This Row],[Data zamówienia]])</f>
        <v>2020</v>
      </c>
    </row>
    <row r="5661" spans="2:14" x14ac:dyDescent="0.3">
      <c r="B5661" s="32">
        <v>544837</v>
      </c>
      <c r="C5661" s="5" t="s">
        <v>27</v>
      </c>
      <c r="D5661" s="5" t="s">
        <v>39</v>
      </c>
      <c r="E5661" s="5" t="s">
        <v>31</v>
      </c>
      <c r="F5661" s="5">
        <v>135</v>
      </c>
      <c r="G5661" s="6">
        <v>43925</v>
      </c>
      <c r="H5661" s="6">
        <v>43928</v>
      </c>
      <c r="I5661" s="6">
        <v>43930</v>
      </c>
      <c r="J5661" s="5" t="s">
        <v>30</v>
      </c>
      <c r="K5661" s="7">
        <v>566.54</v>
      </c>
      <c r="L5661" s="35">
        <v>317.26</v>
      </c>
      <c r="M5661" s="36">
        <f t="shared" si="88"/>
        <v>249.27999999999997</v>
      </c>
      <c r="N5661" s="37">
        <f>YEAR(Table1[[#This Row],[Data zamówienia]])</f>
        <v>2020</v>
      </c>
    </row>
    <row r="5662" spans="2:14" x14ac:dyDescent="0.3">
      <c r="B5662" s="32">
        <v>99766</v>
      </c>
      <c r="C5662" s="5" t="s">
        <v>21</v>
      </c>
      <c r="D5662" s="5" t="s">
        <v>28</v>
      </c>
      <c r="E5662" s="5" t="s">
        <v>25</v>
      </c>
      <c r="F5662" s="5">
        <v>142</v>
      </c>
      <c r="G5662" s="6">
        <v>43924</v>
      </c>
      <c r="H5662" s="6">
        <v>43926</v>
      </c>
      <c r="I5662" s="6">
        <v>43930</v>
      </c>
      <c r="J5662" s="5" t="s">
        <v>26</v>
      </c>
      <c r="K5662" s="7">
        <v>1924.38</v>
      </c>
      <c r="L5662" s="35">
        <v>1462.53</v>
      </c>
      <c r="M5662" s="36">
        <f t="shared" si="88"/>
        <v>461.85000000000014</v>
      </c>
      <c r="N5662" s="37">
        <f>YEAR(Table1[[#This Row],[Data zamówienia]])</f>
        <v>2020</v>
      </c>
    </row>
    <row r="5663" spans="2:14" x14ac:dyDescent="0.3">
      <c r="B5663" s="32">
        <v>221124</v>
      </c>
      <c r="C5663" s="5" t="s">
        <v>21</v>
      </c>
      <c r="D5663" s="5" t="s">
        <v>36</v>
      </c>
      <c r="E5663" s="5" t="s">
        <v>34</v>
      </c>
      <c r="F5663" s="5">
        <v>53</v>
      </c>
      <c r="G5663" s="6">
        <v>43925</v>
      </c>
      <c r="H5663" s="6">
        <v>43927</v>
      </c>
      <c r="I5663" s="6">
        <v>43930</v>
      </c>
      <c r="J5663" s="5" t="s">
        <v>40</v>
      </c>
      <c r="K5663" s="7">
        <v>298.7</v>
      </c>
      <c r="L5663" s="35">
        <v>221.04</v>
      </c>
      <c r="M5663" s="36">
        <f t="shared" si="88"/>
        <v>77.66</v>
      </c>
      <c r="N5663" s="37">
        <f>YEAR(Table1[[#This Row],[Data zamówienia]])</f>
        <v>2020</v>
      </c>
    </row>
    <row r="5664" spans="2:14" x14ac:dyDescent="0.3">
      <c r="B5664" s="32">
        <v>748255</v>
      </c>
      <c r="C5664" s="5" t="s">
        <v>21</v>
      </c>
      <c r="D5664" s="5" t="s">
        <v>28</v>
      </c>
      <c r="E5664" s="5" t="s">
        <v>25</v>
      </c>
      <c r="F5664" s="5">
        <v>132</v>
      </c>
      <c r="G5664" s="6">
        <v>43925</v>
      </c>
      <c r="H5664" s="6">
        <v>43925</v>
      </c>
      <c r="I5664" s="6">
        <v>43926</v>
      </c>
      <c r="J5664" s="5" t="s">
        <v>32</v>
      </c>
      <c r="K5664" s="7">
        <v>1377.99</v>
      </c>
      <c r="L5664" s="35">
        <v>1143.73</v>
      </c>
      <c r="M5664" s="36">
        <f t="shared" si="88"/>
        <v>234.26</v>
      </c>
      <c r="N5664" s="37">
        <f>YEAR(Table1[[#This Row],[Data zamówienia]])</f>
        <v>2020</v>
      </c>
    </row>
    <row r="5665" spans="2:14" x14ac:dyDescent="0.3">
      <c r="B5665" s="32">
        <v>534538</v>
      </c>
      <c r="C5665" s="5" t="s">
        <v>27</v>
      </c>
      <c r="D5665" s="5" t="s">
        <v>28</v>
      </c>
      <c r="E5665" s="5" t="s">
        <v>31</v>
      </c>
      <c r="F5665" s="5">
        <v>161</v>
      </c>
      <c r="G5665" s="6">
        <v>43924</v>
      </c>
      <c r="H5665" s="6">
        <v>43927</v>
      </c>
      <c r="I5665" s="6">
        <v>43934</v>
      </c>
      <c r="J5665" s="5" t="s">
        <v>33</v>
      </c>
      <c r="K5665" s="7">
        <v>709.14</v>
      </c>
      <c r="L5665" s="35">
        <v>602.77</v>
      </c>
      <c r="M5665" s="36">
        <f t="shared" si="88"/>
        <v>106.37</v>
      </c>
      <c r="N5665" s="37">
        <f>YEAR(Table1[[#This Row],[Data zamówienia]])</f>
        <v>2020</v>
      </c>
    </row>
    <row r="5666" spans="2:14" x14ac:dyDescent="0.3">
      <c r="B5666" s="32">
        <v>199216</v>
      </c>
      <c r="C5666" s="5" t="s">
        <v>27</v>
      </c>
      <c r="D5666" s="5" t="s">
        <v>36</v>
      </c>
      <c r="E5666" s="5" t="s">
        <v>23</v>
      </c>
      <c r="F5666" s="5">
        <v>172</v>
      </c>
      <c r="G5666" s="6">
        <v>43924</v>
      </c>
      <c r="H5666" s="6">
        <v>43927</v>
      </c>
      <c r="I5666" s="6">
        <v>43934</v>
      </c>
      <c r="J5666" s="5" t="s">
        <v>32</v>
      </c>
      <c r="K5666" s="7">
        <v>1442.68</v>
      </c>
      <c r="L5666" s="35">
        <v>1327.27</v>
      </c>
      <c r="M5666" s="36">
        <f t="shared" si="88"/>
        <v>115.41000000000008</v>
      </c>
      <c r="N5666" s="37">
        <f>YEAR(Table1[[#This Row],[Data zamówienia]])</f>
        <v>2020</v>
      </c>
    </row>
    <row r="5667" spans="2:14" x14ac:dyDescent="0.3">
      <c r="B5667" s="32">
        <v>203367</v>
      </c>
      <c r="C5667" s="5" t="s">
        <v>35</v>
      </c>
      <c r="D5667" s="5" t="s">
        <v>28</v>
      </c>
      <c r="E5667" s="5" t="s">
        <v>29</v>
      </c>
      <c r="F5667" s="5">
        <v>93</v>
      </c>
      <c r="G5667" s="6">
        <v>43924</v>
      </c>
      <c r="H5667" s="6">
        <v>43927</v>
      </c>
      <c r="I5667" s="6">
        <v>43934</v>
      </c>
      <c r="J5667" s="5" t="s">
        <v>26</v>
      </c>
      <c r="K5667" s="7">
        <v>476.41</v>
      </c>
      <c r="L5667" s="35">
        <v>438.3</v>
      </c>
      <c r="M5667" s="36">
        <f t="shared" si="88"/>
        <v>38.110000000000014</v>
      </c>
      <c r="N5667" s="37">
        <f>YEAR(Table1[[#This Row],[Data zamówienia]])</f>
        <v>2020</v>
      </c>
    </row>
    <row r="5668" spans="2:14" x14ac:dyDescent="0.3">
      <c r="B5668" s="32">
        <v>174834</v>
      </c>
      <c r="C5668" s="5" t="s">
        <v>35</v>
      </c>
      <c r="D5668" s="5" t="s">
        <v>28</v>
      </c>
      <c r="E5668" s="5" t="s">
        <v>37</v>
      </c>
      <c r="F5668" s="5">
        <v>80</v>
      </c>
      <c r="G5668" s="6">
        <v>43924</v>
      </c>
      <c r="H5668" s="6">
        <v>43926</v>
      </c>
      <c r="I5668" s="6">
        <v>43927</v>
      </c>
      <c r="J5668" s="5" t="s">
        <v>32</v>
      </c>
      <c r="K5668" s="7">
        <v>1170.6199999999999</v>
      </c>
      <c r="L5668" s="35">
        <v>690.67</v>
      </c>
      <c r="M5668" s="36">
        <f t="shared" si="88"/>
        <v>479.94999999999993</v>
      </c>
      <c r="N5668" s="37">
        <f>YEAR(Table1[[#This Row],[Data zamówienia]])</f>
        <v>2020</v>
      </c>
    </row>
    <row r="5669" spans="2:14" x14ac:dyDescent="0.3">
      <c r="B5669" s="32">
        <v>505916</v>
      </c>
      <c r="C5669" s="5" t="s">
        <v>27</v>
      </c>
      <c r="D5669" s="5" t="s">
        <v>28</v>
      </c>
      <c r="E5669" s="5" t="s">
        <v>34</v>
      </c>
      <c r="F5669" s="5">
        <v>207</v>
      </c>
      <c r="G5669" s="6">
        <v>43925</v>
      </c>
      <c r="H5669" s="6">
        <v>43926</v>
      </c>
      <c r="I5669" s="6">
        <v>43932</v>
      </c>
      <c r="J5669" s="5" t="s">
        <v>33</v>
      </c>
      <c r="K5669" s="7">
        <v>224.17</v>
      </c>
      <c r="L5669" s="35">
        <v>114.33</v>
      </c>
      <c r="M5669" s="36">
        <f t="shared" si="88"/>
        <v>109.83999999999999</v>
      </c>
      <c r="N5669" s="37">
        <f>YEAR(Table1[[#This Row],[Data zamówienia]])</f>
        <v>2020</v>
      </c>
    </row>
    <row r="5670" spans="2:14" x14ac:dyDescent="0.3">
      <c r="B5670" s="32">
        <v>943538</v>
      </c>
      <c r="C5670" s="5" t="s">
        <v>21</v>
      </c>
      <c r="D5670" s="5" t="s">
        <v>36</v>
      </c>
      <c r="E5670" s="5" t="s">
        <v>29</v>
      </c>
      <c r="F5670" s="5">
        <v>88</v>
      </c>
      <c r="G5670" s="6">
        <v>43926</v>
      </c>
      <c r="H5670" s="6">
        <v>43928</v>
      </c>
      <c r="I5670" s="6">
        <v>43931</v>
      </c>
      <c r="J5670" s="5" t="s">
        <v>24</v>
      </c>
      <c r="K5670" s="7">
        <v>304.19</v>
      </c>
      <c r="L5670" s="35">
        <v>206.85</v>
      </c>
      <c r="M5670" s="36">
        <f t="shared" si="88"/>
        <v>97.34</v>
      </c>
      <c r="N5670" s="37">
        <f>YEAR(Table1[[#This Row],[Data zamówienia]])</f>
        <v>2020</v>
      </c>
    </row>
    <row r="5671" spans="2:14" x14ac:dyDescent="0.3">
      <c r="B5671" s="32">
        <v>206491</v>
      </c>
      <c r="C5671" s="5" t="s">
        <v>27</v>
      </c>
      <c r="D5671" s="5" t="s">
        <v>36</v>
      </c>
      <c r="E5671" s="5" t="s">
        <v>25</v>
      </c>
      <c r="F5671" s="5">
        <v>279</v>
      </c>
      <c r="G5671" s="6">
        <v>43925</v>
      </c>
      <c r="H5671" s="6">
        <v>43927</v>
      </c>
      <c r="I5671" s="6">
        <v>43933</v>
      </c>
      <c r="J5671" s="5" t="s">
        <v>32</v>
      </c>
      <c r="K5671" s="7">
        <v>337.68</v>
      </c>
      <c r="L5671" s="35">
        <v>199.23</v>
      </c>
      <c r="M5671" s="36">
        <f t="shared" si="88"/>
        <v>138.45000000000002</v>
      </c>
      <c r="N5671" s="37">
        <f>YEAR(Table1[[#This Row],[Data zamówienia]])</f>
        <v>2020</v>
      </c>
    </row>
    <row r="5672" spans="2:14" x14ac:dyDescent="0.3">
      <c r="B5672" s="32">
        <v>947728</v>
      </c>
      <c r="C5672" s="5" t="s">
        <v>27</v>
      </c>
      <c r="D5672" s="5" t="s">
        <v>36</v>
      </c>
      <c r="E5672" s="5" t="s">
        <v>31</v>
      </c>
      <c r="F5672" s="5">
        <v>188</v>
      </c>
      <c r="G5672" s="6">
        <v>43925</v>
      </c>
      <c r="H5672" s="6">
        <v>43929</v>
      </c>
      <c r="I5672" s="6">
        <v>43936</v>
      </c>
      <c r="J5672" s="5" t="s">
        <v>33</v>
      </c>
      <c r="K5672" s="7">
        <v>1945.43</v>
      </c>
      <c r="L5672" s="35">
        <v>1634.16</v>
      </c>
      <c r="M5672" s="36">
        <f t="shared" si="88"/>
        <v>311.27</v>
      </c>
      <c r="N5672" s="37">
        <f>YEAR(Table1[[#This Row],[Data zamówienia]])</f>
        <v>2020</v>
      </c>
    </row>
    <row r="5673" spans="2:14" x14ac:dyDescent="0.3">
      <c r="B5673" s="32">
        <v>210591</v>
      </c>
      <c r="C5673" s="5" t="s">
        <v>27</v>
      </c>
      <c r="D5673" s="5" t="s">
        <v>28</v>
      </c>
      <c r="E5673" s="5" t="s">
        <v>29</v>
      </c>
      <c r="F5673" s="5">
        <v>182</v>
      </c>
      <c r="G5673" s="6">
        <v>43926</v>
      </c>
      <c r="H5673" s="6">
        <v>43926</v>
      </c>
      <c r="I5673" s="6">
        <v>43930</v>
      </c>
      <c r="J5673" s="5" t="s">
        <v>33</v>
      </c>
      <c r="K5673" s="7">
        <v>755.6</v>
      </c>
      <c r="L5673" s="35">
        <v>559.14</v>
      </c>
      <c r="M5673" s="36">
        <f t="shared" si="88"/>
        <v>196.46000000000004</v>
      </c>
      <c r="N5673" s="37">
        <f>YEAR(Table1[[#This Row],[Data zamówienia]])</f>
        <v>2020</v>
      </c>
    </row>
    <row r="5674" spans="2:14" x14ac:dyDescent="0.3">
      <c r="B5674" s="32">
        <v>300048</v>
      </c>
      <c r="C5674" s="5" t="s">
        <v>21</v>
      </c>
      <c r="D5674" s="5" t="s">
        <v>36</v>
      </c>
      <c r="E5674" s="5" t="s">
        <v>29</v>
      </c>
      <c r="F5674" s="5">
        <v>91</v>
      </c>
      <c r="G5674" s="6">
        <v>43926</v>
      </c>
      <c r="H5674" s="6">
        <v>43928</v>
      </c>
      <c r="I5674" s="6">
        <v>43930</v>
      </c>
      <c r="J5674" s="5" t="s">
        <v>30</v>
      </c>
      <c r="K5674" s="7">
        <v>801.73</v>
      </c>
      <c r="L5674" s="35">
        <v>697.51</v>
      </c>
      <c r="M5674" s="36">
        <f t="shared" si="88"/>
        <v>104.22000000000003</v>
      </c>
      <c r="N5674" s="37">
        <f>YEAR(Table1[[#This Row],[Data zamówienia]])</f>
        <v>2020</v>
      </c>
    </row>
    <row r="5675" spans="2:14" x14ac:dyDescent="0.3">
      <c r="B5675" s="32">
        <v>709933</v>
      </c>
      <c r="C5675" s="5" t="s">
        <v>21</v>
      </c>
      <c r="D5675" s="5" t="s">
        <v>36</v>
      </c>
      <c r="E5675" s="5" t="s">
        <v>37</v>
      </c>
      <c r="F5675" s="5">
        <v>206</v>
      </c>
      <c r="G5675" s="6">
        <v>43926</v>
      </c>
      <c r="H5675" s="6">
        <v>43927</v>
      </c>
      <c r="I5675" s="6">
        <v>43933</v>
      </c>
      <c r="J5675" s="5" t="s">
        <v>33</v>
      </c>
      <c r="K5675" s="7">
        <v>246.25</v>
      </c>
      <c r="L5675" s="35">
        <v>174.84</v>
      </c>
      <c r="M5675" s="36">
        <f t="shared" si="88"/>
        <v>71.41</v>
      </c>
      <c r="N5675" s="37">
        <f>YEAR(Table1[[#This Row],[Data zamówienia]])</f>
        <v>2020</v>
      </c>
    </row>
    <row r="5676" spans="2:14" x14ac:dyDescent="0.3">
      <c r="B5676" s="32">
        <v>848588</v>
      </c>
      <c r="C5676" s="5" t="s">
        <v>21</v>
      </c>
      <c r="D5676" s="5" t="s">
        <v>22</v>
      </c>
      <c r="E5676" s="5" t="s">
        <v>34</v>
      </c>
      <c r="F5676" s="5">
        <v>314</v>
      </c>
      <c r="G5676" s="6">
        <v>43925</v>
      </c>
      <c r="H5676" s="6">
        <v>43927</v>
      </c>
      <c r="I5676" s="6">
        <v>43930</v>
      </c>
      <c r="J5676" s="5" t="s">
        <v>33</v>
      </c>
      <c r="K5676" s="7">
        <v>1554.44</v>
      </c>
      <c r="L5676" s="35">
        <v>1430.08</v>
      </c>
      <c r="M5676" s="36">
        <f t="shared" si="88"/>
        <v>124.36000000000013</v>
      </c>
      <c r="N5676" s="37">
        <f>YEAR(Table1[[#This Row],[Data zamówienia]])</f>
        <v>2020</v>
      </c>
    </row>
    <row r="5677" spans="2:14" x14ac:dyDescent="0.3">
      <c r="B5677" s="32">
        <v>388628</v>
      </c>
      <c r="C5677" s="5" t="s">
        <v>21</v>
      </c>
      <c r="D5677" s="5" t="s">
        <v>36</v>
      </c>
      <c r="E5677" s="5" t="s">
        <v>31</v>
      </c>
      <c r="F5677" s="5">
        <v>168</v>
      </c>
      <c r="G5677" s="6">
        <v>43925</v>
      </c>
      <c r="H5677" s="6">
        <v>43927</v>
      </c>
      <c r="I5677" s="6">
        <v>43931</v>
      </c>
      <c r="J5677" s="5" t="s">
        <v>26</v>
      </c>
      <c r="K5677" s="7">
        <v>616.16999999999996</v>
      </c>
      <c r="L5677" s="35">
        <v>548.39</v>
      </c>
      <c r="M5677" s="36">
        <f t="shared" si="88"/>
        <v>67.779999999999973</v>
      </c>
      <c r="N5677" s="37">
        <f>YEAR(Table1[[#This Row],[Data zamówienia]])</f>
        <v>2020</v>
      </c>
    </row>
    <row r="5678" spans="2:14" x14ac:dyDescent="0.3">
      <c r="B5678" s="32">
        <v>598061</v>
      </c>
      <c r="C5678" s="5" t="s">
        <v>27</v>
      </c>
      <c r="D5678" s="5" t="s">
        <v>22</v>
      </c>
      <c r="E5678" s="5" t="s">
        <v>29</v>
      </c>
      <c r="F5678" s="5">
        <v>236</v>
      </c>
      <c r="G5678" s="6">
        <v>43926</v>
      </c>
      <c r="H5678" s="6">
        <v>43926</v>
      </c>
      <c r="I5678" s="6">
        <v>43927</v>
      </c>
      <c r="J5678" s="5" t="s">
        <v>40</v>
      </c>
      <c r="K5678" s="7">
        <v>1830.77</v>
      </c>
      <c r="L5678" s="35">
        <v>933.69</v>
      </c>
      <c r="M5678" s="36">
        <f t="shared" si="88"/>
        <v>897.07999999999993</v>
      </c>
      <c r="N5678" s="37">
        <f>YEAR(Table1[[#This Row],[Data zamówienia]])</f>
        <v>2020</v>
      </c>
    </row>
    <row r="5679" spans="2:14" x14ac:dyDescent="0.3">
      <c r="B5679" s="32">
        <v>653495</v>
      </c>
      <c r="C5679" s="5" t="s">
        <v>35</v>
      </c>
      <c r="D5679" s="5" t="s">
        <v>39</v>
      </c>
      <c r="E5679" s="5" t="s">
        <v>29</v>
      </c>
      <c r="F5679" s="5">
        <v>290</v>
      </c>
      <c r="G5679" s="6">
        <v>43925</v>
      </c>
      <c r="H5679" s="6">
        <v>43926</v>
      </c>
      <c r="I5679" s="6">
        <v>43932</v>
      </c>
      <c r="J5679" s="5" t="s">
        <v>26</v>
      </c>
      <c r="K5679" s="7">
        <v>1161.58</v>
      </c>
      <c r="L5679" s="35">
        <v>766.64</v>
      </c>
      <c r="M5679" s="36">
        <f t="shared" si="88"/>
        <v>394.93999999999994</v>
      </c>
      <c r="N5679" s="37">
        <f>YEAR(Table1[[#This Row],[Data zamówienia]])</f>
        <v>2020</v>
      </c>
    </row>
    <row r="5680" spans="2:14" x14ac:dyDescent="0.3">
      <c r="B5680" s="32">
        <v>636334</v>
      </c>
      <c r="C5680" s="5" t="s">
        <v>35</v>
      </c>
      <c r="D5680" s="5" t="s">
        <v>39</v>
      </c>
      <c r="E5680" s="5" t="s">
        <v>29</v>
      </c>
      <c r="F5680" s="5">
        <v>65</v>
      </c>
      <c r="G5680" s="6">
        <v>43926</v>
      </c>
      <c r="H5680" s="6">
        <v>43926</v>
      </c>
      <c r="I5680" s="6">
        <v>43933</v>
      </c>
      <c r="J5680" s="5" t="s">
        <v>24</v>
      </c>
      <c r="K5680" s="7">
        <v>1956.53</v>
      </c>
      <c r="L5680" s="35">
        <v>1213.05</v>
      </c>
      <c r="M5680" s="36">
        <f t="shared" si="88"/>
        <v>743.48</v>
      </c>
      <c r="N5680" s="37">
        <f>YEAR(Table1[[#This Row],[Data zamówienia]])</f>
        <v>2020</v>
      </c>
    </row>
    <row r="5681" spans="2:14" x14ac:dyDescent="0.3">
      <c r="B5681" s="32">
        <v>98544</v>
      </c>
      <c r="C5681" s="5" t="s">
        <v>21</v>
      </c>
      <c r="D5681" s="5" t="s">
        <v>22</v>
      </c>
      <c r="E5681" s="5" t="s">
        <v>23</v>
      </c>
      <c r="F5681" s="5">
        <v>264</v>
      </c>
      <c r="G5681" s="6">
        <v>43927</v>
      </c>
      <c r="H5681" s="6">
        <v>43930</v>
      </c>
      <c r="I5681" s="6">
        <v>43933</v>
      </c>
      <c r="J5681" s="5" t="s">
        <v>32</v>
      </c>
      <c r="K5681" s="7">
        <v>950.69</v>
      </c>
      <c r="L5681" s="35">
        <v>741.54</v>
      </c>
      <c r="M5681" s="36">
        <f t="shared" si="88"/>
        <v>209.15000000000009</v>
      </c>
      <c r="N5681" s="37">
        <f>YEAR(Table1[[#This Row],[Data zamówienia]])</f>
        <v>2020</v>
      </c>
    </row>
    <row r="5682" spans="2:14" x14ac:dyDescent="0.3">
      <c r="B5682" s="32">
        <v>360700</v>
      </c>
      <c r="C5682" s="5" t="s">
        <v>35</v>
      </c>
      <c r="D5682" s="5" t="s">
        <v>28</v>
      </c>
      <c r="E5682" s="5" t="s">
        <v>34</v>
      </c>
      <c r="F5682" s="5">
        <v>156</v>
      </c>
      <c r="G5682" s="6">
        <v>43926</v>
      </c>
      <c r="H5682" s="6">
        <v>43927</v>
      </c>
      <c r="I5682" s="6">
        <v>43931</v>
      </c>
      <c r="J5682" s="5" t="s">
        <v>26</v>
      </c>
      <c r="K5682" s="7">
        <v>1833.39</v>
      </c>
      <c r="L5682" s="35">
        <v>1283.3699999999999</v>
      </c>
      <c r="M5682" s="36">
        <f t="shared" si="88"/>
        <v>550.02000000000021</v>
      </c>
      <c r="N5682" s="37">
        <f>YEAR(Table1[[#This Row],[Data zamówienia]])</f>
        <v>2020</v>
      </c>
    </row>
    <row r="5683" spans="2:14" x14ac:dyDescent="0.3">
      <c r="B5683" s="32">
        <v>771545</v>
      </c>
      <c r="C5683" s="5" t="s">
        <v>35</v>
      </c>
      <c r="D5683" s="5" t="s">
        <v>28</v>
      </c>
      <c r="E5683" s="5" t="s">
        <v>37</v>
      </c>
      <c r="F5683" s="5">
        <v>1</v>
      </c>
      <c r="G5683" s="6">
        <v>43926</v>
      </c>
      <c r="H5683" s="6">
        <v>43930</v>
      </c>
      <c r="I5683" s="6">
        <v>43933</v>
      </c>
      <c r="J5683" s="5" t="s">
        <v>30</v>
      </c>
      <c r="K5683" s="7">
        <v>518.80999999999995</v>
      </c>
      <c r="L5683" s="35">
        <v>472.12</v>
      </c>
      <c r="M5683" s="36">
        <f t="shared" si="88"/>
        <v>46.689999999999941</v>
      </c>
      <c r="N5683" s="37">
        <f>YEAR(Table1[[#This Row],[Data zamówienia]])</f>
        <v>2020</v>
      </c>
    </row>
    <row r="5684" spans="2:14" x14ac:dyDescent="0.3">
      <c r="B5684" s="32">
        <v>770235</v>
      </c>
      <c r="C5684" s="5" t="s">
        <v>27</v>
      </c>
      <c r="D5684" s="5" t="s">
        <v>39</v>
      </c>
      <c r="E5684" s="5" t="s">
        <v>34</v>
      </c>
      <c r="F5684" s="5">
        <v>44</v>
      </c>
      <c r="G5684" s="6">
        <v>43927</v>
      </c>
      <c r="H5684" s="6">
        <v>43929</v>
      </c>
      <c r="I5684" s="6">
        <v>43932</v>
      </c>
      <c r="J5684" s="5" t="s">
        <v>32</v>
      </c>
      <c r="K5684" s="7">
        <v>1651.92</v>
      </c>
      <c r="L5684" s="35">
        <v>1519.77</v>
      </c>
      <c r="M5684" s="36">
        <f t="shared" si="88"/>
        <v>132.15000000000009</v>
      </c>
      <c r="N5684" s="37">
        <f>YEAR(Table1[[#This Row],[Data zamówienia]])</f>
        <v>2020</v>
      </c>
    </row>
    <row r="5685" spans="2:14" x14ac:dyDescent="0.3">
      <c r="B5685" s="32">
        <v>755937</v>
      </c>
      <c r="C5685" s="5" t="s">
        <v>35</v>
      </c>
      <c r="D5685" s="5" t="s">
        <v>39</v>
      </c>
      <c r="E5685" s="5" t="s">
        <v>31</v>
      </c>
      <c r="F5685" s="5">
        <v>156</v>
      </c>
      <c r="G5685" s="6">
        <v>43926</v>
      </c>
      <c r="H5685" s="6">
        <v>43930</v>
      </c>
      <c r="I5685" s="6">
        <v>43932</v>
      </c>
      <c r="J5685" s="5" t="s">
        <v>30</v>
      </c>
      <c r="K5685" s="7">
        <v>727.56</v>
      </c>
      <c r="L5685" s="35">
        <v>494.74</v>
      </c>
      <c r="M5685" s="36">
        <f t="shared" si="88"/>
        <v>232.81999999999994</v>
      </c>
      <c r="N5685" s="37">
        <f>YEAR(Table1[[#This Row],[Data zamówienia]])</f>
        <v>2020</v>
      </c>
    </row>
    <row r="5686" spans="2:14" x14ac:dyDescent="0.3">
      <c r="B5686" s="32">
        <v>404311</v>
      </c>
      <c r="C5686" s="5" t="s">
        <v>27</v>
      </c>
      <c r="D5686" s="5" t="s">
        <v>39</v>
      </c>
      <c r="E5686" s="5" t="s">
        <v>34</v>
      </c>
      <c r="F5686" s="5">
        <v>356</v>
      </c>
      <c r="G5686" s="6">
        <v>43926</v>
      </c>
      <c r="H5686" s="6">
        <v>43927</v>
      </c>
      <c r="I5686" s="6">
        <v>43932</v>
      </c>
      <c r="J5686" s="5" t="s">
        <v>40</v>
      </c>
      <c r="K5686" s="7">
        <v>1527.73</v>
      </c>
      <c r="L5686" s="35">
        <v>1313.85</v>
      </c>
      <c r="M5686" s="36">
        <f t="shared" si="88"/>
        <v>213.88000000000011</v>
      </c>
      <c r="N5686" s="37">
        <f>YEAR(Table1[[#This Row],[Data zamówienia]])</f>
        <v>2020</v>
      </c>
    </row>
    <row r="5687" spans="2:14" x14ac:dyDescent="0.3">
      <c r="B5687" s="32">
        <v>46440</v>
      </c>
      <c r="C5687" s="5" t="s">
        <v>21</v>
      </c>
      <c r="D5687" s="5" t="s">
        <v>39</v>
      </c>
      <c r="E5687" s="5" t="s">
        <v>25</v>
      </c>
      <c r="F5687" s="5">
        <v>234</v>
      </c>
      <c r="G5687" s="6">
        <v>43926</v>
      </c>
      <c r="H5687" s="6">
        <v>43927</v>
      </c>
      <c r="I5687" s="6">
        <v>43930</v>
      </c>
      <c r="J5687" s="5" t="s">
        <v>24</v>
      </c>
      <c r="K5687" s="7">
        <v>1684.01</v>
      </c>
      <c r="L5687" s="35">
        <v>1347.21</v>
      </c>
      <c r="M5687" s="36">
        <f t="shared" si="88"/>
        <v>336.79999999999995</v>
      </c>
      <c r="N5687" s="37">
        <f>YEAR(Table1[[#This Row],[Data zamówienia]])</f>
        <v>2020</v>
      </c>
    </row>
    <row r="5688" spans="2:14" x14ac:dyDescent="0.3">
      <c r="B5688" s="32">
        <v>985089</v>
      </c>
      <c r="C5688" s="5" t="s">
        <v>35</v>
      </c>
      <c r="D5688" s="5" t="s">
        <v>22</v>
      </c>
      <c r="E5688" s="5" t="s">
        <v>29</v>
      </c>
      <c r="F5688" s="5">
        <v>244</v>
      </c>
      <c r="G5688" s="6">
        <v>43926</v>
      </c>
      <c r="H5688" s="6">
        <v>43927</v>
      </c>
      <c r="I5688" s="6">
        <v>43931</v>
      </c>
      <c r="J5688" s="5" t="s">
        <v>32</v>
      </c>
      <c r="K5688" s="7">
        <v>206.18</v>
      </c>
      <c r="L5688" s="35">
        <v>131.96</v>
      </c>
      <c r="M5688" s="36">
        <f t="shared" si="88"/>
        <v>74.22</v>
      </c>
      <c r="N5688" s="37">
        <f>YEAR(Table1[[#This Row],[Data zamówienia]])</f>
        <v>2020</v>
      </c>
    </row>
    <row r="5689" spans="2:14" x14ac:dyDescent="0.3">
      <c r="B5689" s="32">
        <v>541701</v>
      </c>
      <c r="C5689" s="5" t="s">
        <v>35</v>
      </c>
      <c r="D5689" s="5" t="s">
        <v>28</v>
      </c>
      <c r="E5689" s="5" t="s">
        <v>25</v>
      </c>
      <c r="F5689" s="5">
        <v>248</v>
      </c>
      <c r="G5689" s="6">
        <v>43927</v>
      </c>
      <c r="H5689" s="6">
        <v>43929</v>
      </c>
      <c r="I5689" s="6">
        <v>43930</v>
      </c>
      <c r="J5689" s="5" t="s">
        <v>30</v>
      </c>
      <c r="K5689" s="7">
        <v>1236.3900000000001</v>
      </c>
      <c r="L5689" s="35">
        <v>729.47</v>
      </c>
      <c r="M5689" s="36">
        <f t="shared" si="88"/>
        <v>506.92000000000007</v>
      </c>
      <c r="N5689" s="37">
        <f>YEAR(Table1[[#This Row],[Data zamówienia]])</f>
        <v>2020</v>
      </c>
    </row>
    <row r="5690" spans="2:14" x14ac:dyDescent="0.3">
      <c r="B5690" s="32">
        <v>931262</v>
      </c>
      <c r="C5690" s="5" t="s">
        <v>21</v>
      </c>
      <c r="D5690" s="5" t="s">
        <v>39</v>
      </c>
      <c r="E5690" s="5" t="s">
        <v>23</v>
      </c>
      <c r="F5690" s="5">
        <v>288</v>
      </c>
      <c r="G5690" s="6">
        <v>43927</v>
      </c>
      <c r="H5690" s="6">
        <v>43927</v>
      </c>
      <c r="I5690" s="6">
        <v>43929</v>
      </c>
      <c r="J5690" s="5" t="s">
        <v>26</v>
      </c>
      <c r="K5690" s="7">
        <v>952.92</v>
      </c>
      <c r="L5690" s="35">
        <v>676.57</v>
      </c>
      <c r="M5690" s="36">
        <f t="shared" si="88"/>
        <v>276.34999999999991</v>
      </c>
      <c r="N5690" s="37">
        <f>YEAR(Table1[[#This Row],[Data zamówienia]])</f>
        <v>2020</v>
      </c>
    </row>
    <row r="5691" spans="2:14" x14ac:dyDescent="0.3">
      <c r="B5691" s="32">
        <v>913558</v>
      </c>
      <c r="C5691" s="5" t="s">
        <v>21</v>
      </c>
      <c r="D5691" s="5" t="s">
        <v>28</v>
      </c>
      <c r="E5691" s="5" t="s">
        <v>25</v>
      </c>
      <c r="F5691" s="5">
        <v>266</v>
      </c>
      <c r="G5691" s="6">
        <v>43926</v>
      </c>
      <c r="H5691" s="6">
        <v>43930</v>
      </c>
      <c r="I5691" s="6">
        <v>43931</v>
      </c>
      <c r="J5691" s="5" t="s">
        <v>30</v>
      </c>
      <c r="K5691" s="7">
        <v>1476.3</v>
      </c>
      <c r="L5691" s="35">
        <v>1343.43</v>
      </c>
      <c r="M5691" s="36">
        <f t="shared" si="88"/>
        <v>132.86999999999989</v>
      </c>
      <c r="N5691" s="37">
        <f>YEAR(Table1[[#This Row],[Data zamówienia]])</f>
        <v>2020</v>
      </c>
    </row>
    <row r="5692" spans="2:14" x14ac:dyDescent="0.3">
      <c r="B5692" s="32">
        <v>484949</v>
      </c>
      <c r="C5692" s="5" t="s">
        <v>21</v>
      </c>
      <c r="D5692" s="5" t="s">
        <v>36</v>
      </c>
      <c r="E5692" s="5" t="s">
        <v>29</v>
      </c>
      <c r="F5692" s="5">
        <v>17</v>
      </c>
      <c r="G5692" s="6">
        <v>43927</v>
      </c>
      <c r="H5692" s="6">
        <v>43928</v>
      </c>
      <c r="I5692" s="6">
        <v>43931</v>
      </c>
      <c r="J5692" s="5" t="s">
        <v>33</v>
      </c>
      <c r="K5692" s="7">
        <v>642.33000000000004</v>
      </c>
      <c r="L5692" s="35">
        <v>488.17</v>
      </c>
      <c r="M5692" s="36">
        <f t="shared" si="88"/>
        <v>154.16000000000003</v>
      </c>
      <c r="N5692" s="37">
        <f>YEAR(Table1[[#This Row],[Data zamówienia]])</f>
        <v>2020</v>
      </c>
    </row>
    <row r="5693" spans="2:14" x14ac:dyDescent="0.3">
      <c r="B5693" s="32">
        <v>387966</v>
      </c>
      <c r="C5693" s="5" t="s">
        <v>21</v>
      </c>
      <c r="D5693" s="5" t="s">
        <v>22</v>
      </c>
      <c r="E5693" s="5" t="s">
        <v>29</v>
      </c>
      <c r="F5693" s="5">
        <v>315</v>
      </c>
      <c r="G5693" s="6">
        <v>43928</v>
      </c>
      <c r="H5693" s="6">
        <v>43931</v>
      </c>
      <c r="I5693" s="6">
        <v>43936</v>
      </c>
      <c r="J5693" s="5" t="s">
        <v>40</v>
      </c>
      <c r="K5693" s="7">
        <v>1601.77</v>
      </c>
      <c r="L5693" s="35">
        <v>1361.5</v>
      </c>
      <c r="M5693" s="36">
        <f t="shared" si="88"/>
        <v>240.26999999999998</v>
      </c>
      <c r="N5693" s="37">
        <f>YEAR(Table1[[#This Row],[Data zamówienia]])</f>
        <v>2020</v>
      </c>
    </row>
    <row r="5694" spans="2:14" x14ac:dyDescent="0.3">
      <c r="B5694" s="32">
        <v>859538</v>
      </c>
      <c r="C5694" s="5" t="s">
        <v>27</v>
      </c>
      <c r="D5694" s="5" t="s">
        <v>36</v>
      </c>
      <c r="E5694" s="5" t="s">
        <v>31</v>
      </c>
      <c r="F5694" s="5">
        <v>198</v>
      </c>
      <c r="G5694" s="6">
        <v>43927</v>
      </c>
      <c r="H5694" s="6">
        <v>43931</v>
      </c>
      <c r="I5694" s="6">
        <v>43937</v>
      </c>
      <c r="J5694" s="5" t="s">
        <v>32</v>
      </c>
      <c r="K5694" s="7">
        <v>1022</v>
      </c>
      <c r="L5694" s="35">
        <v>746.06</v>
      </c>
      <c r="M5694" s="36">
        <f t="shared" si="88"/>
        <v>275.94000000000005</v>
      </c>
      <c r="N5694" s="37">
        <f>YEAR(Table1[[#This Row],[Data zamówienia]])</f>
        <v>2020</v>
      </c>
    </row>
    <row r="5695" spans="2:14" x14ac:dyDescent="0.3">
      <c r="B5695" s="32">
        <v>53506</v>
      </c>
      <c r="C5695" s="5" t="s">
        <v>27</v>
      </c>
      <c r="D5695" s="5" t="s">
        <v>28</v>
      </c>
      <c r="E5695" s="5" t="s">
        <v>31</v>
      </c>
      <c r="F5695" s="5">
        <v>306</v>
      </c>
      <c r="G5695" s="6">
        <v>43927</v>
      </c>
      <c r="H5695" s="6">
        <v>43928</v>
      </c>
      <c r="I5695" s="6">
        <v>43929</v>
      </c>
      <c r="J5695" s="5" t="s">
        <v>30</v>
      </c>
      <c r="K5695" s="7">
        <v>922.64</v>
      </c>
      <c r="L5695" s="35">
        <v>719.66</v>
      </c>
      <c r="M5695" s="36">
        <f t="shared" si="88"/>
        <v>202.98000000000002</v>
      </c>
      <c r="N5695" s="37">
        <f>YEAR(Table1[[#This Row],[Data zamówienia]])</f>
        <v>2020</v>
      </c>
    </row>
    <row r="5696" spans="2:14" x14ac:dyDescent="0.3">
      <c r="B5696" s="32">
        <v>105848</v>
      </c>
      <c r="C5696" s="5" t="s">
        <v>21</v>
      </c>
      <c r="D5696" s="5" t="s">
        <v>36</v>
      </c>
      <c r="E5696" s="5" t="s">
        <v>34</v>
      </c>
      <c r="F5696" s="5">
        <v>317</v>
      </c>
      <c r="G5696" s="6">
        <v>43927</v>
      </c>
      <c r="H5696" s="6">
        <v>43928</v>
      </c>
      <c r="I5696" s="6">
        <v>43934</v>
      </c>
      <c r="J5696" s="5" t="s">
        <v>40</v>
      </c>
      <c r="K5696" s="7">
        <v>712.27</v>
      </c>
      <c r="L5696" s="35">
        <v>484.34</v>
      </c>
      <c r="M5696" s="36">
        <f t="shared" si="88"/>
        <v>227.93</v>
      </c>
      <c r="N5696" s="37">
        <f>YEAR(Table1[[#This Row],[Data zamówienia]])</f>
        <v>2020</v>
      </c>
    </row>
    <row r="5697" spans="2:14" x14ac:dyDescent="0.3">
      <c r="B5697" s="32">
        <v>494988</v>
      </c>
      <c r="C5697" s="5" t="s">
        <v>38</v>
      </c>
      <c r="D5697" s="5" t="s">
        <v>22</v>
      </c>
      <c r="E5697" s="5" t="s">
        <v>23</v>
      </c>
      <c r="F5697" s="5">
        <v>77</v>
      </c>
      <c r="G5697" s="6">
        <v>43928</v>
      </c>
      <c r="H5697" s="6">
        <v>43929</v>
      </c>
      <c r="I5697" s="6">
        <v>43932</v>
      </c>
      <c r="J5697" s="5" t="s">
        <v>30</v>
      </c>
      <c r="K5697" s="7">
        <v>672.55</v>
      </c>
      <c r="L5697" s="35">
        <v>396.8</v>
      </c>
      <c r="M5697" s="36">
        <f t="shared" si="88"/>
        <v>275.74999999999994</v>
      </c>
      <c r="N5697" s="37">
        <f>YEAR(Table1[[#This Row],[Data zamówienia]])</f>
        <v>2020</v>
      </c>
    </row>
    <row r="5698" spans="2:14" x14ac:dyDescent="0.3">
      <c r="B5698" s="32">
        <v>985949</v>
      </c>
      <c r="C5698" s="5" t="s">
        <v>21</v>
      </c>
      <c r="D5698" s="5" t="s">
        <v>36</v>
      </c>
      <c r="E5698" s="5" t="s">
        <v>25</v>
      </c>
      <c r="F5698" s="5">
        <v>114</v>
      </c>
      <c r="G5698" s="6">
        <v>43928</v>
      </c>
      <c r="H5698" s="6">
        <v>43928</v>
      </c>
      <c r="I5698" s="6">
        <v>43935</v>
      </c>
      <c r="J5698" s="5" t="s">
        <v>32</v>
      </c>
      <c r="K5698" s="7">
        <v>1683.46</v>
      </c>
      <c r="L5698" s="35">
        <v>1228.93</v>
      </c>
      <c r="M5698" s="36">
        <f t="shared" si="88"/>
        <v>454.53</v>
      </c>
      <c r="N5698" s="37">
        <f>YEAR(Table1[[#This Row],[Data zamówienia]])</f>
        <v>2020</v>
      </c>
    </row>
    <row r="5699" spans="2:14" x14ac:dyDescent="0.3">
      <c r="B5699" s="32">
        <v>519176</v>
      </c>
      <c r="C5699" s="5" t="s">
        <v>35</v>
      </c>
      <c r="D5699" s="5" t="s">
        <v>36</v>
      </c>
      <c r="E5699" s="5" t="s">
        <v>37</v>
      </c>
      <c r="F5699" s="5">
        <v>102</v>
      </c>
      <c r="G5699" s="6">
        <v>43927</v>
      </c>
      <c r="H5699" s="6">
        <v>43929</v>
      </c>
      <c r="I5699" s="6">
        <v>43936</v>
      </c>
      <c r="J5699" s="5" t="s">
        <v>40</v>
      </c>
      <c r="K5699" s="7">
        <v>869.63</v>
      </c>
      <c r="L5699" s="35">
        <v>791.36</v>
      </c>
      <c r="M5699" s="36">
        <f t="shared" si="88"/>
        <v>78.269999999999982</v>
      </c>
      <c r="N5699" s="37">
        <f>YEAR(Table1[[#This Row],[Data zamówienia]])</f>
        <v>2020</v>
      </c>
    </row>
    <row r="5700" spans="2:14" x14ac:dyDescent="0.3">
      <c r="B5700" s="32">
        <v>216789</v>
      </c>
      <c r="C5700" s="5" t="s">
        <v>35</v>
      </c>
      <c r="D5700" s="5" t="s">
        <v>22</v>
      </c>
      <c r="E5700" s="5" t="s">
        <v>23</v>
      </c>
      <c r="F5700" s="5">
        <v>183</v>
      </c>
      <c r="G5700" s="6">
        <v>43927</v>
      </c>
      <c r="H5700" s="6">
        <v>43930</v>
      </c>
      <c r="I5700" s="6">
        <v>43937</v>
      </c>
      <c r="J5700" s="5" t="s">
        <v>26</v>
      </c>
      <c r="K5700" s="7">
        <v>867.1</v>
      </c>
      <c r="L5700" s="35">
        <v>485.58</v>
      </c>
      <c r="M5700" s="36">
        <f t="shared" ref="M5700:M5763" si="89">K5700-L5700</f>
        <v>381.52000000000004</v>
      </c>
      <c r="N5700" s="37">
        <f>YEAR(Table1[[#This Row],[Data zamówienia]])</f>
        <v>2020</v>
      </c>
    </row>
    <row r="5701" spans="2:14" x14ac:dyDescent="0.3">
      <c r="B5701" s="32">
        <v>332097</v>
      </c>
      <c r="C5701" s="5" t="s">
        <v>21</v>
      </c>
      <c r="D5701" s="5" t="s">
        <v>28</v>
      </c>
      <c r="E5701" s="5" t="s">
        <v>37</v>
      </c>
      <c r="F5701" s="5">
        <v>244</v>
      </c>
      <c r="G5701" s="6">
        <v>43929</v>
      </c>
      <c r="H5701" s="6">
        <v>43931</v>
      </c>
      <c r="I5701" s="6">
        <v>43933</v>
      </c>
      <c r="J5701" s="5" t="s">
        <v>33</v>
      </c>
      <c r="K5701" s="7">
        <v>185.56</v>
      </c>
      <c r="L5701" s="35">
        <v>139.16999999999999</v>
      </c>
      <c r="M5701" s="36">
        <f t="shared" si="89"/>
        <v>46.390000000000015</v>
      </c>
      <c r="N5701" s="37">
        <f>YEAR(Table1[[#This Row],[Data zamówienia]])</f>
        <v>2020</v>
      </c>
    </row>
    <row r="5702" spans="2:14" x14ac:dyDescent="0.3">
      <c r="B5702" s="32">
        <v>251673</v>
      </c>
      <c r="C5702" s="5" t="s">
        <v>21</v>
      </c>
      <c r="D5702" s="5" t="s">
        <v>28</v>
      </c>
      <c r="E5702" s="5" t="s">
        <v>31</v>
      </c>
      <c r="F5702" s="5">
        <v>45</v>
      </c>
      <c r="G5702" s="6">
        <v>43929</v>
      </c>
      <c r="H5702" s="6">
        <v>43931</v>
      </c>
      <c r="I5702" s="6">
        <v>43933</v>
      </c>
      <c r="J5702" s="5" t="s">
        <v>26</v>
      </c>
      <c r="K5702" s="7">
        <v>1222.83</v>
      </c>
      <c r="L5702" s="35">
        <v>1076.0899999999999</v>
      </c>
      <c r="M5702" s="36">
        <f t="shared" si="89"/>
        <v>146.74</v>
      </c>
      <c r="N5702" s="37">
        <f>YEAR(Table1[[#This Row],[Data zamówienia]])</f>
        <v>2020</v>
      </c>
    </row>
    <row r="5703" spans="2:14" x14ac:dyDescent="0.3">
      <c r="B5703" s="32">
        <v>410414</v>
      </c>
      <c r="C5703" s="5" t="s">
        <v>35</v>
      </c>
      <c r="D5703" s="5" t="s">
        <v>22</v>
      </c>
      <c r="E5703" s="5" t="s">
        <v>23</v>
      </c>
      <c r="F5703" s="5">
        <v>207</v>
      </c>
      <c r="G5703" s="6">
        <v>43929</v>
      </c>
      <c r="H5703" s="6">
        <v>43929</v>
      </c>
      <c r="I5703" s="6">
        <v>43935</v>
      </c>
      <c r="J5703" s="5" t="s">
        <v>24</v>
      </c>
      <c r="K5703" s="7">
        <v>1242.21</v>
      </c>
      <c r="L5703" s="35">
        <v>1180.0999999999999</v>
      </c>
      <c r="M5703" s="36">
        <f t="shared" si="89"/>
        <v>62.110000000000127</v>
      </c>
      <c r="N5703" s="37">
        <f>YEAR(Table1[[#This Row],[Data zamówienia]])</f>
        <v>2020</v>
      </c>
    </row>
    <row r="5704" spans="2:14" x14ac:dyDescent="0.3">
      <c r="B5704" s="32">
        <v>317605</v>
      </c>
      <c r="C5704" s="5" t="s">
        <v>27</v>
      </c>
      <c r="D5704" s="5" t="s">
        <v>36</v>
      </c>
      <c r="E5704" s="5" t="s">
        <v>37</v>
      </c>
      <c r="F5704" s="5">
        <v>270</v>
      </c>
      <c r="G5704" s="6">
        <v>43928</v>
      </c>
      <c r="H5704" s="6">
        <v>43929</v>
      </c>
      <c r="I5704" s="6">
        <v>43936</v>
      </c>
      <c r="J5704" s="5" t="s">
        <v>33</v>
      </c>
      <c r="K5704" s="7">
        <v>1529.74</v>
      </c>
      <c r="L5704" s="35">
        <v>1315.58</v>
      </c>
      <c r="M5704" s="36">
        <f t="shared" si="89"/>
        <v>214.16000000000008</v>
      </c>
      <c r="N5704" s="37">
        <f>YEAR(Table1[[#This Row],[Data zamówienia]])</f>
        <v>2020</v>
      </c>
    </row>
    <row r="5705" spans="2:14" x14ac:dyDescent="0.3">
      <c r="B5705" s="32">
        <v>444397</v>
      </c>
      <c r="C5705" s="5" t="s">
        <v>27</v>
      </c>
      <c r="D5705" s="5" t="s">
        <v>36</v>
      </c>
      <c r="E5705" s="5" t="s">
        <v>34</v>
      </c>
      <c r="F5705" s="5">
        <v>338</v>
      </c>
      <c r="G5705" s="6">
        <v>43928</v>
      </c>
      <c r="H5705" s="6">
        <v>43929</v>
      </c>
      <c r="I5705" s="6">
        <v>43930</v>
      </c>
      <c r="J5705" s="5" t="s">
        <v>32</v>
      </c>
      <c r="K5705" s="7">
        <v>370.61</v>
      </c>
      <c r="L5705" s="35">
        <v>270.55</v>
      </c>
      <c r="M5705" s="36">
        <f t="shared" si="89"/>
        <v>100.06</v>
      </c>
      <c r="N5705" s="37">
        <f>YEAR(Table1[[#This Row],[Data zamówienia]])</f>
        <v>2020</v>
      </c>
    </row>
    <row r="5706" spans="2:14" x14ac:dyDescent="0.3">
      <c r="B5706" s="32">
        <v>842323</v>
      </c>
      <c r="C5706" s="5" t="s">
        <v>27</v>
      </c>
      <c r="D5706" s="5" t="s">
        <v>39</v>
      </c>
      <c r="E5706" s="5" t="s">
        <v>29</v>
      </c>
      <c r="F5706" s="5">
        <v>253</v>
      </c>
      <c r="G5706" s="6">
        <v>43929</v>
      </c>
      <c r="H5706" s="6">
        <v>43930</v>
      </c>
      <c r="I5706" s="6">
        <v>43935</v>
      </c>
      <c r="J5706" s="5" t="s">
        <v>24</v>
      </c>
      <c r="K5706" s="7">
        <v>479.79</v>
      </c>
      <c r="L5706" s="35">
        <v>369.44</v>
      </c>
      <c r="M5706" s="36">
        <f t="shared" si="89"/>
        <v>110.35000000000002</v>
      </c>
      <c r="N5706" s="37">
        <f>YEAR(Table1[[#This Row],[Data zamówienia]])</f>
        <v>2020</v>
      </c>
    </row>
    <row r="5707" spans="2:14" x14ac:dyDescent="0.3">
      <c r="B5707" s="32">
        <v>99103</v>
      </c>
      <c r="C5707" s="5" t="s">
        <v>21</v>
      </c>
      <c r="D5707" s="5" t="s">
        <v>36</v>
      </c>
      <c r="E5707" s="5" t="s">
        <v>29</v>
      </c>
      <c r="F5707" s="5">
        <v>36</v>
      </c>
      <c r="G5707" s="6">
        <v>43928</v>
      </c>
      <c r="H5707" s="6">
        <v>43932</v>
      </c>
      <c r="I5707" s="6">
        <v>43933</v>
      </c>
      <c r="J5707" s="5" t="s">
        <v>30</v>
      </c>
      <c r="K5707" s="7">
        <v>212.82</v>
      </c>
      <c r="L5707" s="35">
        <v>197.92</v>
      </c>
      <c r="M5707" s="36">
        <f t="shared" si="89"/>
        <v>14.900000000000006</v>
      </c>
      <c r="N5707" s="37">
        <f>YEAR(Table1[[#This Row],[Data zamówienia]])</f>
        <v>2020</v>
      </c>
    </row>
    <row r="5708" spans="2:14" x14ac:dyDescent="0.3">
      <c r="B5708" s="32">
        <v>258556</v>
      </c>
      <c r="C5708" s="5" t="s">
        <v>21</v>
      </c>
      <c r="D5708" s="5" t="s">
        <v>36</v>
      </c>
      <c r="E5708" s="5" t="s">
        <v>29</v>
      </c>
      <c r="F5708" s="5">
        <v>245</v>
      </c>
      <c r="G5708" s="6">
        <v>43929</v>
      </c>
      <c r="H5708" s="6">
        <v>43931</v>
      </c>
      <c r="I5708" s="6">
        <v>43935</v>
      </c>
      <c r="J5708" s="5" t="s">
        <v>40</v>
      </c>
      <c r="K5708" s="7">
        <v>1331.9</v>
      </c>
      <c r="L5708" s="35">
        <v>679.27</v>
      </c>
      <c r="M5708" s="36">
        <f t="shared" si="89"/>
        <v>652.63000000000011</v>
      </c>
      <c r="N5708" s="37">
        <f>YEAR(Table1[[#This Row],[Data zamówienia]])</f>
        <v>2020</v>
      </c>
    </row>
    <row r="5709" spans="2:14" x14ac:dyDescent="0.3">
      <c r="B5709" s="32">
        <v>672968</v>
      </c>
      <c r="C5709" s="5" t="s">
        <v>27</v>
      </c>
      <c r="D5709" s="5" t="s">
        <v>36</v>
      </c>
      <c r="E5709" s="5" t="s">
        <v>23</v>
      </c>
      <c r="F5709" s="5">
        <v>283</v>
      </c>
      <c r="G5709" s="6">
        <v>43929</v>
      </c>
      <c r="H5709" s="6">
        <v>43930</v>
      </c>
      <c r="I5709" s="6">
        <v>43937</v>
      </c>
      <c r="J5709" s="5" t="s">
        <v>26</v>
      </c>
      <c r="K5709" s="7">
        <v>1684.01</v>
      </c>
      <c r="L5709" s="35">
        <v>1313.53</v>
      </c>
      <c r="M5709" s="36">
        <f t="shared" si="89"/>
        <v>370.48</v>
      </c>
      <c r="N5709" s="37">
        <f>YEAR(Table1[[#This Row],[Data zamówienia]])</f>
        <v>2020</v>
      </c>
    </row>
    <row r="5710" spans="2:14" x14ac:dyDescent="0.3">
      <c r="B5710" s="32">
        <v>796911</v>
      </c>
      <c r="C5710" s="5" t="s">
        <v>27</v>
      </c>
      <c r="D5710" s="5" t="s">
        <v>28</v>
      </c>
      <c r="E5710" s="5" t="s">
        <v>34</v>
      </c>
      <c r="F5710" s="5">
        <v>165</v>
      </c>
      <c r="G5710" s="6">
        <v>43928</v>
      </c>
      <c r="H5710" s="6">
        <v>43929</v>
      </c>
      <c r="I5710" s="6">
        <v>43933</v>
      </c>
      <c r="J5710" s="5" t="s">
        <v>40</v>
      </c>
      <c r="K5710" s="7">
        <v>1862.1</v>
      </c>
      <c r="L5710" s="35">
        <v>1005.53</v>
      </c>
      <c r="M5710" s="36">
        <f t="shared" si="89"/>
        <v>856.56999999999994</v>
      </c>
      <c r="N5710" s="37">
        <f>YEAR(Table1[[#This Row],[Data zamówienia]])</f>
        <v>2020</v>
      </c>
    </row>
    <row r="5711" spans="2:14" x14ac:dyDescent="0.3">
      <c r="B5711" s="32">
        <v>6408</v>
      </c>
      <c r="C5711" s="5" t="s">
        <v>21</v>
      </c>
      <c r="D5711" s="5" t="s">
        <v>22</v>
      </c>
      <c r="E5711" s="5" t="s">
        <v>37</v>
      </c>
      <c r="F5711" s="5">
        <v>51</v>
      </c>
      <c r="G5711" s="6">
        <v>43930</v>
      </c>
      <c r="H5711" s="6">
        <v>43931</v>
      </c>
      <c r="I5711" s="6">
        <v>43933</v>
      </c>
      <c r="J5711" s="5" t="s">
        <v>40</v>
      </c>
      <c r="K5711" s="7">
        <v>1698.44</v>
      </c>
      <c r="L5711" s="35">
        <v>883.19</v>
      </c>
      <c r="M5711" s="36">
        <f t="shared" si="89"/>
        <v>815.25</v>
      </c>
      <c r="N5711" s="37">
        <f>YEAR(Table1[[#This Row],[Data zamówienia]])</f>
        <v>2020</v>
      </c>
    </row>
    <row r="5712" spans="2:14" x14ac:dyDescent="0.3">
      <c r="B5712" s="32">
        <v>378583</v>
      </c>
      <c r="C5712" s="5" t="s">
        <v>21</v>
      </c>
      <c r="D5712" s="5" t="s">
        <v>39</v>
      </c>
      <c r="E5712" s="5" t="s">
        <v>31</v>
      </c>
      <c r="F5712" s="5">
        <v>303</v>
      </c>
      <c r="G5712" s="6">
        <v>43930</v>
      </c>
      <c r="H5712" s="6">
        <v>43932</v>
      </c>
      <c r="I5712" s="6">
        <v>43935</v>
      </c>
      <c r="J5712" s="5" t="s">
        <v>33</v>
      </c>
      <c r="K5712" s="7">
        <v>1158.99</v>
      </c>
      <c r="L5712" s="35">
        <v>695.39</v>
      </c>
      <c r="M5712" s="36">
        <f t="shared" si="89"/>
        <v>463.6</v>
      </c>
      <c r="N5712" s="37">
        <f>YEAR(Table1[[#This Row],[Data zamówienia]])</f>
        <v>2020</v>
      </c>
    </row>
    <row r="5713" spans="2:14" x14ac:dyDescent="0.3">
      <c r="B5713" s="32">
        <v>220442</v>
      </c>
      <c r="C5713" s="5" t="s">
        <v>35</v>
      </c>
      <c r="D5713" s="5" t="s">
        <v>28</v>
      </c>
      <c r="E5713" s="5" t="s">
        <v>37</v>
      </c>
      <c r="F5713" s="5">
        <v>250</v>
      </c>
      <c r="G5713" s="6">
        <v>43929</v>
      </c>
      <c r="H5713" s="6">
        <v>43932</v>
      </c>
      <c r="I5713" s="6">
        <v>43934</v>
      </c>
      <c r="J5713" s="5" t="s">
        <v>40</v>
      </c>
      <c r="K5713" s="7">
        <v>1233.3699999999999</v>
      </c>
      <c r="L5713" s="35">
        <v>974.36</v>
      </c>
      <c r="M5713" s="36">
        <f t="shared" si="89"/>
        <v>259.00999999999988</v>
      </c>
      <c r="N5713" s="37">
        <f>YEAR(Table1[[#This Row],[Data zamówienia]])</f>
        <v>2020</v>
      </c>
    </row>
    <row r="5714" spans="2:14" x14ac:dyDescent="0.3">
      <c r="B5714" s="32">
        <v>728861</v>
      </c>
      <c r="C5714" s="5" t="s">
        <v>27</v>
      </c>
      <c r="D5714" s="5" t="s">
        <v>36</v>
      </c>
      <c r="E5714" s="5" t="s">
        <v>31</v>
      </c>
      <c r="F5714" s="5">
        <v>299</v>
      </c>
      <c r="G5714" s="6">
        <v>43929</v>
      </c>
      <c r="H5714" s="6">
        <v>43932</v>
      </c>
      <c r="I5714" s="6">
        <v>43934</v>
      </c>
      <c r="J5714" s="5" t="s">
        <v>26</v>
      </c>
      <c r="K5714" s="7">
        <v>225.86</v>
      </c>
      <c r="L5714" s="35">
        <v>121.96</v>
      </c>
      <c r="M5714" s="36">
        <f t="shared" si="89"/>
        <v>103.90000000000002</v>
      </c>
      <c r="N5714" s="37">
        <f>YEAR(Table1[[#This Row],[Data zamówienia]])</f>
        <v>2020</v>
      </c>
    </row>
    <row r="5715" spans="2:14" x14ac:dyDescent="0.3">
      <c r="B5715" s="32">
        <v>541683</v>
      </c>
      <c r="C5715" s="5" t="s">
        <v>35</v>
      </c>
      <c r="D5715" s="5" t="s">
        <v>28</v>
      </c>
      <c r="E5715" s="5" t="s">
        <v>23</v>
      </c>
      <c r="F5715" s="5">
        <v>3</v>
      </c>
      <c r="G5715" s="6">
        <v>43930</v>
      </c>
      <c r="H5715" s="6">
        <v>43930</v>
      </c>
      <c r="I5715" s="6">
        <v>43934</v>
      </c>
      <c r="J5715" s="5" t="s">
        <v>26</v>
      </c>
      <c r="K5715" s="7">
        <v>1344.24</v>
      </c>
      <c r="L5715" s="35">
        <v>1156.05</v>
      </c>
      <c r="M5715" s="36">
        <f t="shared" si="89"/>
        <v>188.19000000000005</v>
      </c>
      <c r="N5715" s="37">
        <f>YEAR(Table1[[#This Row],[Data zamówienia]])</f>
        <v>2020</v>
      </c>
    </row>
    <row r="5716" spans="2:14" x14ac:dyDescent="0.3">
      <c r="B5716" s="32">
        <v>291471</v>
      </c>
      <c r="C5716" s="5" t="s">
        <v>21</v>
      </c>
      <c r="D5716" s="5" t="s">
        <v>22</v>
      </c>
      <c r="E5716" s="5" t="s">
        <v>31</v>
      </c>
      <c r="F5716" s="5">
        <v>212</v>
      </c>
      <c r="G5716" s="6">
        <v>43930</v>
      </c>
      <c r="H5716" s="6">
        <v>43931</v>
      </c>
      <c r="I5716" s="6">
        <v>43932</v>
      </c>
      <c r="J5716" s="5" t="s">
        <v>30</v>
      </c>
      <c r="K5716" s="7">
        <v>1222.83</v>
      </c>
      <c r="L5716" s="35">
        <v>1112.78</v>
      </c>
      <c r="M5716" s="36">
        <f t="shared" si="89"/>
        <v>110.04999999999995</v>
      </c>
      <c r="N5716" s="37">
        <f>YEAR(Table1[[#This Row],[Data zamówienia]])</f>
        <v>2020</v>
      </c>
    </row>
    <row r="5717" spans="2:14" x14ac:dyDescent="0.3">
      <c r="B5717" s="32">
        <v>189109</v>
      </c>
      <c r="C5717" s="5" t="s">
        <v>27</v>
      </c>
      <c r="D5717" s="5" t="s">
        <v>36</v>
      </c>
      <c r="E5717" s="5" t="s">
        <v>29</v>
      </c>
      <c r="F5717" s="5">
        <v>226</v>
      </c>
      <c r="G5717" s="6">
        <v>43929</v>
      </c>
      <c r="H5717" s="6">
        <v>43933</v>
      </c>
      <c r="I5717" s="6">
        <v>43939</v>
      </c>
      <c r="J5717" s="5" t="s">
        <v>26</v>
      </c>
      <c r="K5717" s="7">
        <v>663.94</v>
      </c>
      <c r="L5717" s="35">
        <v>451.48</v>
      </c>
      <c r="M5717" s="36">
        <f t="shared" si="89"/>
        <v>212.46000000000004</v>
      </c>
      <c r="N5717" s="37">
        <f>YEAR(Table1[[#This Row],[Data zamówienia]])</f>
        <v>2020</v>
      </c>
    </row>
    <row r="5718" spans="2:14" x14ac:dyDescent="0.3">
      <c r="B5718" s="32">
        <v>143364</v>
      </c>
      <c r="C5718" s="5" t="s">
        <v>27</v>
      </c>
      <c r="D5718" s="5" t="s">
        <v>28</v>
      </c>
      <c r="E5718" s="5" t="s">
        <v>37</v>
      </c>
      <c r="F5718" s="5">
        <v>257</v>
      </c>
      <c r="G5718" s="6">
        <v>43930</v>
      </c>
      <c r="H5718" s="6">
        <v>43933</v>
      </c>
      <c r="I5718" s="6">
        <v>43934</v>
      </c>
      <c r="J5718" s="5" t="s">
        <v>24</v>
      </c>
      <c r="K5718" s="7">
        <v>182.58</v>
      </c>
      <c r="L5718" s="35">
        <v>169.8</v>
      </c>
      <c r="M5718" s="36">
        <f t="shared" si="89"/>
        <v>12.780000000000001</v>
      </c>
      <c r="N5718" s="37">
        <f>YEAR(Table1[[#This Row],[Data zamówienia]])</f>
        <v>2020</v>
      </c>
    </row>
    <row r="5719" spans="2:14" x14ac:dyDescent="0.3">
      <c r="B5719" s="32">
        <v>516222</v>
      </c>
      <c r="C5719" s="5" t="s">
        <v>21</v>
      </c>
      <c r="D5719" s="5" t="s">
        <v>22</v>
      </c>
      <c r="E5719" s="5" t="s">
        <v>31</v>
      </c>
      <c r="F5719" s="5">
        <v>193</v>
      </c>
      <c r="G5719" s="6">
        <v>43929</v>
      </c>
      <c r="H5719" s="6">
        <v>43931</v>
      </c>
      <c r="I5719" s="6">
        <v>43937</v>
      </c>
      <c r="J5719" s="5" t="s">
        <v>40</v>
      </c>
      <c r="K5719" s="7">
        <v>378.7</v>
      </c>
      <c r="L5719" s="35">
        <v>227.22</v>
      </c>
      <c r="M5719" s="36">
        <f t="shared" si="89"/>
        <v>151.47999999999999</v>
      </c>
      <c r="N5719" s="37">
        <f>YEAR(Table1[[#This Row],[Data zamówienia]])</f>
        <v>2020</v>
      </c>
    </row>
    <row r="5720" spans="2:14" x14ac:dyDescent="0.3">
      <c r="B5720" s="32">
        <v>709977</v>
      </c>
      <c r="C5720" s="5" t="s">
        <v>35</v>
      </c>
      <c r="D5720" s="5" t="s">
        <v>36</v>
      </c>
      <c r="E5720" s="5" t="s">
        <v>37</v>
      </c>
      <c r="F5720" s="5">
        <v>278</v>
      </c>
      <c r="G5720" s="6">
        <v>43929</v>
      </c>
      <c r="H5720" s="6">
        <v>43930</v>
      </c>
      <c r="I5720" s="6">
        <v>43936</v>
      </c>
      <c r="J5720" s="5" t="s">
        <v>33</v>
      </c>
      <c r="K5720" s="7">
        <v>1790.74</v>
      </c>
      <c r="L5720" s="35">
        <v>1056.54</v>
      </c>
      <c r="M5720" s="36">
        <f t="shared" si="89"/>
        <v>734.2</v>
      </c>
      <c r="N5720" s="37">
        <f>YEAR(Table1[[#This Row],[Data zamówienia]])</f>
        <v>2020</v>
      </c>
    </row>
    <row r="5721" spans="2:14" x14ac:dyDescent="0.3">
      <c r="B5721" s="32">
        <v>700250</v>
      </c>
      <c r="C5721" s="5" t="s">
        <v>21</v>
      </c>
      <c r="D5721" s="5" t="s">
        <v>39</v>
      </c>
      <c r="E5721" s="5" t="s">
        <v>23</v>
      </c>
      <c r="F5721" s="5">
        <v>46</v>
      </c>
      <c r="G5721" s="6">
        <v>43929</v>
      </c>
      <c r="H5721" s="6">
        <v>43931</v>
      </c>
      <c r="I5721" s="6">
        <v>43935</v>
      </c>
      <c r="J5721" s="5" t="s">
        <v>24</v>
      </c>
      <c r="K5721" s="7">
        <v>650.66999999999996</v>
      </c>
      <c r="L5721" s="35">
        <v>422.94</v>
      </c>
      <c r="M5721" s="36">
        <f t="shared" si="89"/>
        <v>227.72999999999996</v>
      </c>
      <c r="N5721" s="37">
        <f>YEAR(Table1[[#This Row],[Data zamówienia]])</f>
        <v>2020</v>
      </c>
    </row>
    <row r="5722" spans="2:14" x14ac:dyDescent="0.3">
      <c r="B5722" s="32">
        <v>313788</v>
      </c>
      <c r="C5722" s="5" t="s">
        <v>27</v>
      </c>
      <c r="D5722" s="5" t="s">
        <v>36</v>
      </c>
      <c r="E5722" s="5" t="s">
        <v>37</v>
      </c>
      <c r="F5722" s="5">
        <v>103</v>
      </c>
      <c r="G5722" s="6">
        <v>43930</v>
      </c>
      <c r="H5722" s="6">
        <v>43932</v>
      </c>
      <c r="I5722" s="6">
        <v>43937</v>
      </c>
      <c r="J5722" s="5" t="s">
        <v>30</v>
      </c>
      <c r="K5722" s="7">
        <v>1790.74</v>
      </c>
      <c r="L5722" s="35">
        <v>1378.87</v>
      </c>
      <c r="M5722" s="36">
        <f t="shared" si="89"/>
        <v>411.87000000000012</v>
      </c>
      <c r="N5722" s="37">
        <f>YEAR(Table1[[#This Row],[Data zamówienia]])</f>
        <v>2020</v>
      </c>
    </row>
    <row r="5723" spans="2:14" x14ac:dyDescent="0.3">
      <c r="B5723" s="32">
        <v>286423</v>
      </c>
      <c r="C5723" s="5" t="s">
        <v>21</v>
      </c>
      <c r="D5723" s="5" t="s">
        <v>22</v>
      </c>
      <c r="E5723" s="5" t="s">
        <v>25</v>
      </c>
      <c r="F5723" s="5">
        <v>268</v>
      </c>
      <c r="G5723" s="6">
        <v>43930</v>
      </c>
      <c r="H5723" s="6">
        <v>43933</v>
      </c>
      <c r="I5723" s="6">
        <v>43935</v>
      </c>
      <c r="J5723" s="5" t="s">
        <v>26</v>
      </c>
      <c r="K5723" s="7">
        <v>1462.22</v>
      </c>
      <c r="L5723" s="35">
        <v>1067.42</v>
      </c>
      <c r="M5723" s="36">
        <f t="shared" si="89"/>
        <v>394.79999999999995</v>
      </c>
      <c r="N5723" s="37">
        <f>YEAR(Table1[[#This Row],[Data zamówienia]])</f>
        <v>2020</v>
      </c>
    </row>
    <row r="5724" spans="2:14" x14ac:dyDescent="0.3">
      <c r="B5724" s="32">
        <v>278697</v>
      </c>
      <c r="C5724" s="5" t="s">
        <v>21</v>
      </c>
      <c r="D5724" s="5" t="s">
        <v>28</v>
      </c>
      <c r="E5724" s="5" t="s">
        <v>37</v>
      </c>
      <c r="F5724" s="5">
        <v>210</v>
      </c>
      <c r="G5724" s="6">
        <v>43930</v>
      </c>
      <c r="H5724" s="6">
        <v>43931</v>
      </c>
      <c r="I5724" s="6">
        <v>43935</v>
      </c>
      <c r="J5724" s="5" t="s">
        <v>32</v>
      </c>
      <c r="K5724" s="7">
        <v>192.81</v>
      </c>
      <c r="L5724" s="35">
        <v>142.68</v>
      </c>
      <c r="M5724" s="36">
        <f t="shared" si="89"/>
        <v>50.129999999999995</v>
      </c>
      <c r="N5724" s="37">
        <f>YEAR(Table1[[#This Row],[Data zamówienia]])</f>
        <v>2020</v>
      </c>
    </row>
    <row r="5725" spans="2:14" x14ac:dyDescent="0.3">
      <c r="B5725" s="32">
        <v>914865</v>
      </c>
      <c r="C5725" s="5" t="s">
        <v>21</v>
      </c>
      <c r="D5725" s="5" t="s">
        <v>28</v>
      </c>
      <c r="E5725" s="5" t="s">
        <v>25</v>
      </c>
      <c r="F5725" s="5">
        <v>241</v>
      </c>
      <c r="G5725" s="6">
        <v>43930</v>
      </c>
      <c r="H5725" s="6">
        <v>43933</v>
      </c>
      <c r="I5725" s="6">
        <v>43937</v>
      </c>
      <c r="J5725" s="5" t="s">
        <v>32</v>
      </c>
      <c r="K5725" s="7">
        <v>889.22</v>
      </c>
      <c r="L5725" s="35">
        <v>675.81</v>
      </c>
      <c r="M5725" s="36">
        <f t="shared" si="89"/>
        <v>213.41000000000008</v>
      </c>
      <c r="N5725" s="37">
        <f>YEAR(Table1[[#This Row],[Data zamówienia]])</f>
        <v>2020</v>
      </c>
    </row>
    <row r="5726" spans="2:14" x14ac:dyDescent="0.3">
      <c r="B5726" s="32">
        <v>625357</v>
      </c>
      <c r="C5726" s="5" t="s">
        <v>27</v>
      </c>
      <c r="D5726" s="5" t="s">
        <v>28</v>
      </c>
      <c r="E5726" s="5" t="s">
        <v>25</v>
      </c>
      <c r="F5726" s="5">
        <v>3</v>
      </c>
      <c r="G5726" s="6">
        <v>43930</v>
      </c>
      <c r="H5726" s="6">
        <v>43933</v>
      </c>
      <c r="I5726" s="6">
        <v>43940</v>
      </c>
      <c r="J5726" s="5" t="s">
        <v>26</v>
      </c>
      <c r="K5726" s="7">
        <v>1790.24</v>
      </c>
      <c r="L5726" s="35">
        <v>1271.07</v>
      </c>
      <c r="M5726" s="36">
        <f t="shared" si="89"/>
        <v>519.17000000000007</v>
      </c>
      <c r="N5726" s="37">
        <f>YEAR(Table1[[#This Row],[Data zamówienia]])</f>
        <v>2020</v>
      </c>
    </row>
    <row r="5727" spans="2:14" x14ac:dyDescent="0.3">
      <c r="B5727" s="32">
        <v>973988</v>
      </c>
      <c r="C5727" s="5" t="s">
        <v>27</v>
      </c>
      <c r="D5727" s="5" t="s">
        <v>28</v>
      </c>
      <c r="E5727" s="5" t="s">
        <v>29</v>
      </c>
      <c r="F5727" s="5">
        <v>301</v>
      </c>
      <c r="G5727" s="6">
        <v>43931</v>
      </c>
      <c r="H5727" s="6">
        <v>43935</v>
      </c>
      <c r="I5727" s="6">
        <v>43942</v>
      </c>
      <c r="J5727" s="5" t="s">
        <v>40</v>
      </c>
      <c r="K5727" s="7">
        <v>323.32</v>
      </c>
      <c r="L5727" s="35">
        <v>268.36</v>
      </c>
      <c r="M5727" s="36">
        <f t="shared" si="89"/>
        <v>54.95999999999998</v>
      </c>
      <c r="N5727" s="37">
        <f>YEAR(Table1[[#This Row],[Data zamówienia]])</f>
        <v>2020</v>
      </c>
    </row>
    <row r="5728" spans="2:14" x14ac:dyDescent="0.3">
      <c r="B5728" s="32">
        <v>411233</v>
      </c>
      <c r="C5728" s="5" t="s">
        <v>21</v>
      </c>
      <c r="D5728" s="5" t="s">
        <v>39</v>
      </c>
      <c r="E5728" s="5" t="s">
        <v>31</v>
      </c>
      <c r="F5728" s="5">
        <v>267</v>
      </c>
      <c r="G5728" s="6">
        <v>43931</v>
      </c>
      <c r="H5728" s="6">
        <v>43934</v>
      </c>
      <c r="I5728" s="6">
        <v>43937</v>
      </c>
      <c r="J5728" s="5" t="s">
        <v>24</v>
      </c>
      <c r="K5728" s="7">
        <v>1002.42</v>
      </c>
      <c r="L5728" s="35">
        <v>651.57000000000005</v>
      </c>
      <c r="M5728" s="36">
        <f t="shared" si="89"/>
        <v>350.84999999999991</v>
      </c>
      <c r="N5728" s="37">
        <f>YEAR(Table1[[#This Row],[Data zamówienia]])</f>
        <v>2020</v>
      </c>
    </row>
    <row r="5729" spans="2:14" x14ac:dyDescent="0.3">
      <c r="B5729" s="32">
        <v>960276</v>
      </c>
      <c r="C5729" s="5" t="s">
        <v>27</v>
      </c>
      <c r="D5729" s="5" t="s">
        <v>22</v>
      </c>
      <c r="E5729" s="5" t="s">
        <v>37</v>
      </c>
      <c r="F5729" s="5">
        <v>56</v>
      </c>
      <c r="G5729" s="6">
        <v>43931</v>
      </c>
      <c r="H5729" s="6">
        <v>43934</v>
      </c>
      <c r="I5729" s="6">
        <v>43939</v>
      </c>
      <c r="J5729" s="5" t="s">
        <v>30</v>
      </c>
      <c r="K5729" s="7">
        <v>217</v>
      </c>
      <c r="L5729" s="35">
        <v>134.54</v>
      </c>
      <c r="M5729" s="36">
        <f t="shared" si="89"/>
        <v>82.460000000000008</v>
      </c>
      <c r="N5729" s="37">
        <f>YEAR(Table1[[#This Row],[Data zamówienia]])</f>
        <v>2020</v>
      </c>
    </row>
    <row r="5730" spans="2:14" x14ac:dyDescent="0.3">
      <c r="B5730" s="32">
        <v>296776</v>
      </c>
      <c r="C5730" s="5" t="s">
        <v>27</v>
      </c>
      <c r="D5730" s="5" t="s">
        <v>36</v>
      </c>
      <c r="E5730" s="5" t="s">
        <v>23</v>
      </c>
      <c r="F5730" s="5">
        <v>323</v>
      </c>
      <c r="G5730" s="6">
        <v>43931</v>
      </c>
      <c r="H5730" s="6">
        <v>43933</v>
      </c>
      <c r="I5730" s="6">
        <v>43936</v>
      </c>
      <c r="J5730" s="5" t="s">
        <v>24</v>
      </c>
      <c r="K5730" s="7">
        <v>1016.5</v>
      </c>
      <c r="L5730" s="35">
        <v>548.91</v>
      </c>
      <c r="M5730" s="36">
        <f t="shared" si="89"/>
        <v>467.59000000000003</v>
      </c>
      <c r="N5730" s="37">
        <f>YEAR(Table1[[#This Row],[Data zamówienia]])</f>
        <v>2020</v>
      </c>
    </row>
    <row r="5731" spans="2:14" x14ac:dyDescent="0.3">
      <c r="B5731" s="32">
        <v>633183</v>
      </c>
      <c r="C5731" s="5" t="s">
        <v>21</v>
      </c>
      <c r="D5731" s="5" t="s">
        <v>39</v>
      </c>
      <c r="E5731" s="5" t="s">
        <v>25</v>
      </c>
      <c r="F5731" s="5">
        <v>135</v>
      </c>
      <c r="G5731" s="6">
        <v>43932</v>
      </c>
      <c r="H5731" s="6">
        <v>43935</v>
      </c>
      <c r="I5731" s="6">
        <v>43942</v>
      </c>
      <c r="J5731" s="5" t="s">
        <v>24</v>
      </c>
      <c r="K5731" s="7">
        <v>1027.29</v>
      </c>
      <c r="L5731" s="35">
        <v>575.28</v>
      </c>
      <c r="M5731" s="36">
        <f t="shared" si="89"/>
        <v>452.01</v>
      </c>
      <c r="N5731" s="37">
        <f>YEAR(Table1[[#This Row],[Data zamówienia]])</f>
        <v>2020</v>
      </c>
    </row>
    <row r="5732" spans="2:14" x14ac:dyDescent="0.3">
      <c r="B5732" s="32">
        <v>89472</v>
      </c>
      <c r="C5732" s="5" t="s">
        <v>21</v>
      </c>
      <c r="D5732" s="5" t="s">
        <v>28</v>
      </c>
      <c r="E5732" s="5" t="s">
        <v>34</v>
      </c>
      <c r="F5732" s="5">
        <v>304</v>
      </c>
      <c r="G5732" s="6">
        <v>43931</v>
      </c>
      <c r="H5732" s="6">
        <v>43934</v>
      </c>
      <c r="I5732" s="6">
        <v>43937</v>
      </c>
      <c r="J5732" s="5" t="s">
        <v>32</v>
      </c>
      <c r="K5732" s="7">
        <v>538.84</v>
      </c>
      <c r="L5732" s="35">
        <v>495.73</v>
      </c>
      <c r="M5732" s="36">
        <f t="shared" si="89"/>
        <v>43.110000000000014</v>
      </c>
      <c r="N5732" s="37">
        <f>YEAR(Table1[[#This Row],[Data zamówienia]])</f>
        <v>2020</v>
      </c>
    </row>
    <row r="5733" spans="2:14" x14ac:dyDescent="0.3">
      <c r="B5733" s="32">
        <v>635901</v>
      </c>
      <c r="C5733" s="5" t="s">
        <v>27</v>
      </c>
      <c r="D5733" s="5" t="s">
        <v>22</v>
      </c>
      <c r="E5733" s="5" t="s">
        <v>34</v>
      </c>
      <c r="F5733" s="5">
        <v>317</v>
      </c>
      <c r="G5733" s="6">
        <v>43932</v>
      </c>
      <c r="H5733" s="6">
        <v>43935</v>
      </c>
      <c r="I5733" s="6">
        <v>43937</v>
      </c>
      <c r="J5733" s="5" t="s">
        <v>30</v>
      </c>
      <c r="K5733" s="7">
        <v>179.78</v>
      </c>
      <c r="L5733" s="35">
        <v>131.24</v>
      </c>
      <c r="M5733" s="36">
        <f t="shared" si="89"/>
        <v>48.539999999999992</v>
      </c>
      <c r="N5733" s="37">
        <f>YEAR(Table1[[#This Row],[Data zamówienia]])</f>
        <v>2020</v>
      </c>
    </row>
    <row r="5734" spans="2:14" x14ac:dyDescent="0.3">
      <c r="B5734" s="32">
        <v>789849</v>
      </c>
      <c r="C5734" s="5" t="s">
        <v>27</v>
      </c>
      <c r="D5734" s="5" t="s">
        <v>39</v>
      </c>
      <c r="E5734" s="5" t="s">
        <v>29</v>
      </c>
      <c r="F5734" s="5">
        <v>351</v>
      </c>
      <c r="G5734" s="6">
        <v>43932</v>
      </c>
      <c r="H5734" s="6">
        <v>43934</v>
      </c>
      <c r="I5734" s="6">
        <v>43938</v>
      </c>
      <c r="J5734" s="5" t="s">
        <v>24</v>
      </c>
      <c r="K5734" s="7">
        <v>1587.21</v>
      </c>
      <c r="L5734" s="35">
        <v>809.48</v>
      </c>
      <c r="M5734" s="36">
        <f t="shared" si="89"/>
        <v>777.73</v>
      </c>
      <c r="N5734" s="37">
        <f>YEAR(Table1[[#This Row],[Data zamówienia]])</f>
        <v>2020</v>
      </c>
    </row>
    <row r="5735" spans="2:14" x14ac:dyDescent="0.3">
      <c r="B5735" s="32">
        <v>949122</v>
      </c>
      <c r="C5735" s="5" t="s">
        <v>21</v>
      </c>
      <c r="D5735" s="5" t="s">
        <v>22</v>
      </c>
      <c r="E5735" s="5" t="s">
        <v>25</v>
      </c>
      <c r="F5735" s="5">
        <v>281</v>
      </c>
      <c r="G5735" s="6">
        <v>43933</v>
      </c>
      <c r="H5735" s="6">
        <v>43936</v>
      </c>
      <c r="I5735" s="6">
        <v>43939</v>
      </c>
      <c r="J5735" s="5" t="s">
        <v>33</v>
      </c>
      <c r="K5735" s="7">
        <v>1587.21</v>
      </c>
      <c r="L5735" s="35">
        <v>841.22</v>
      </c>
      <c r="M5735" s="36">
        <f t="shared" si="89"/>
        <v>745.99</v>
      </c>
      <c r="N5735" s="37">
        <f>YEAR(Table1[[#This Row],[Data zamówienia]])</f>
        <v>2020</v>
      </c>
    </row>
    <row r="5736" spans="2:14" x14ac:dyDescent="0.3">
      <c r="B5736" s="32">
        <v>40557</v>
      </c>
      <c r="C5736" s="5" t="s">
        <v>21</v>
      </c>
      <c r="D5736" s="5" t="s">
        <v>28</v>
      </c>
      <c r="E5736" s="5" t="s">
        <v>31</v>
      </c>
      <c r="F5736" s="5">
        <v>5</v>
      </c>
      <c r="G5736" s="6">
        <v>43932</v>
      </c>
      <c r="H5736" s="6">
        <v>43936</v>
      </c>
      <c r="I5736" s="6">
        <v>43942</v>
      </c>
      <c r="J5736" s="5" t="s">
        <v>30</v>
      </c>
      <c r="K5736" s="7">
        <v>304.19</v>
      </c>
      <c r="L5736" s="35">
        <v>264.64999999999998</v>
      </c>
      <c r="M5736" s="36">
        <f t="shared" si="89"/>
        <v>39.54000000000002</v>
      </c>
      <c r="N5736" s="37">
        <f>YEAR(Table1[[#This Row],[Data zamówienia]])</f>
        <v>2020</v>
      </c>
    </row>
    <row r="5737" spans="2:14" x14ac:dyDescent="0.3">
      <c r="B5737" s="32">
        <v>387424</v>
      </c>
      <c r="C5737" s="5" t="s">
        <v>21</v>
      </c>
      <c r="D5737" s="5" t="s">
        <v>28</v>
      </c>
      <c r="E5737" s="5" t="s">
        <v>31</v>
      </c>
      <c r="F5737" s="5">
        <v>159</v>
      </c>
      <c r="G5737" s="6">
        <v>43933</v>
      </c>
      <c r="H5737" s="6">
        <v>43935</v>
      </c>
      <c r="I5737" s="6">
        <v>43938</v>
      </c>
      <c r="J5737" s="5" t="s">
        <v>32</v>
      </c>
      <c r="K5737" s="7">
        <v>395.02</v>
      </c>
      <c r="L5737" s="35">
        <v>304.17</v>
      </c>
      <c r="M5737" s="36">
        <f t="shared" si="89"/>
        <v>90.849999999999966</v>
      </c>
      <c r="N5737" s="37">
        <f>YEAR(Table1[[#This Row],[Data zamówienia]])</f>
        <v>2020</v>
      </c>
    </row>
    <row r="5738" spans="2:14" x14ac:dyDescent="0.3">
      <c r="B5738" s="32">
        <v>653773</v>
      </c>
      <c r="C5738" s="5" t="s">
        <v>27</v>
      </c>
      <c r="D5738" s="5" t="s">
        <v>28</v>
      </c>
      <c r="E5738" s="5" t="s">
        <v>23</v>
      </c>
      <c r="F5738" s="5">
        <v>43</v>
      </c>
      <c r="G5738" s="6">
        <v>43932</v>
      </c>
      <c r="H5738" s="6">
        <v>43933</v>
      </c>
      <c r="I5738" s="6">
        <v>43935</v>
      </c>
      <c r="J5738" s="5" t="s">
        <v>32</v>
      </c>
      <c r="K5738" s="7">
        <v>1541.03</v>
      </c>
      <c r="L5738" s="35">
        <v>1386.93</v>
      </c>
      <c r="M5738" s="36">
        <f t="shared" si="89"/>
        <v>154.09999999999991</v>
      </c>
      <c r="N5738" s="37">
        <f>YEAR(Table1[[#This Row],[Data zamówienia]])</f>
        <v>2020</v>
      </c>
    </row>
    <row r="5739" spans="2:14" x14ac:dyDescent="0.3">
      <c r="B5739" s="32">
        <v>845961</v>
      </c>
      <c r="C5739" s="5" t="s">
        <v>35</v>
      </c>
      <c r="D5739" s="5" t="s">
        <v>22</v>
      </c>
      <c r="E5739" s="5" t="s">
        <v>34</v>
      </c>
      <c r="F5739" s="5">
        <v>339</v>
      </c>
      <c r="G5739" s="6">
        <v>43932</v>
      </c>
      <c r="H5739" s="6">
        <v>43936</v>
      </c>
      <c r="I5739" s="6">
        <v>43942</v>
      </c>
      <c r="J5739" s="5" t="s">
        <v>32</v>
      </c>
      <c r="K5739" s="7">
        <v>1747.33</v>
      </c>
      <c r="L5739" s="35">
        <v>1048.4000000000001</v>
      </c>
      <c r="M5739" s="36">
        <f t="shared" si="89"/>
        <v>698.92999999999984</v>
      </c>
      <c r="N5739" s="37">
        <f>YEAR(Table1[[#This Row],[Data zamówienia]])</f>
        <v>2020</v>
      </c>
    </row>
    <row r="5740" spans="2:14" x14ac:dyDescent="0.3">
      <c r="B5740" s="32">
        <v>606026</v>
      </c>
      <c r="C5740" s="5" t="s">
        <v>21</v>
      </c>
      <c r="D5740" s="5" t="s">
        <v>22</v>
      </c>
      <c r="E5740" s="5" t="s">
        <v>37</v>
      </c>
      <c r="F5740" s="5">
        <v>313</v>
      </c>
      <c r="G5740" s="6">
        <v>43932</v>
      </c>
      <c r="H5740" s="6">
        <v>43936</v>
      </c>
      <c r="I5740" s="6">
        <v>43943</v>
      </c>
      <c r="J5740" s="5" t="s">
        <v>24</v>
      </c>
      <c r="K5740" s="7">
        <v>922.9</v>
      </c>
      <c r="L5740" s="35">
        <v>627.57000000000005</v>
      </c>
      <c r="M5740" s="36">
        <f t="shared" si="89"/>
        <v>295.32999999999993</v>
      </c>
      <c r="N5740" s="37">
        <f>YEAR(Table1[[#This Row],[Data zamówienia]])</f>
        <v>2020</v>
      </c>
    </row>
    <row r="5741" spans="2:14" x14ac:dyDescent="0.3">
      <c r="B5741" s="32">
        <v>214450</v>
      </c>
      <c r="C5741" s="5" t="s">
        <v>21</v>
      </c>
      <c r="D5741" s="5" t="s">
        <v>22</v>
      </c>
      <c r="E5741" s="5" t="s">
        <v>31</v>
      </c>
      <c r="F5741" s="5">
        <v>82</v>
      </c>
      <c r="G5741" s="6">
        <v>43933</v>
      </c>
      <c r="H5741" s="6">
        <v>43933</v>
      </c>
      <c r="I5741" s="6">
        <v>43934</v>
      </c>
      <c r="J5741" s="5" t="s">
        <v>30</v>
      </c>
      <c r="K5741" s="7">
        <v>1016.91</v>
      </c>
      <c r="L5741" s="35">
        <v>559.29999999999995</v>
      </c>
      <c r="M5741" s="36">
        <f t="shared" si="89"/>
        <v>457.61</v>
      </c>
      <c r="N5741" s="37">
        <f>YEAR(Table1[[#This Row],[Data zamówienia]])</f>
        <v>2020</v>
      </c>
    </row>
    <row r="5742" spans="2:14" x14ac:dyDescent="0.3">
      <c r="B5742" s="32">
        <v>17050</v>
      </c>
      <c r="C5742" s="5" t="s">
        <v>27</v>
      </c>
      <c r="D5742" s="5" t="s">
        <v>28</v>
      </c>
      <c r="E5742" s="5" t="s">
        <v>37</v>
      </c>
      <c r="F5742" s="5">
        <v>33</v>
      </c>
      <c r="G5742" s="6">
        <v>43933</v>
      </c>
      <c r="H5742" s="6">
        <v>43935</v>
      </c>
      <c r="I5742" s="6">
        <v>43938</v>
      </c>
      <c r="J5742" s="5" t="s">
        <v>24</v>
      </c>
      <c r="K5742" s="7">
        <v>1239.06</v>
      </c>
      <c r="L5742" s="35">
        <v>1028.42</v>
      </c>
      <c r="M5742" s="36">
        <f t="shared" si="89"/>
        <v>210.63999999999987</v>
      </c>
      <c r="N5742" s="37">
        <f>YEAR(Table1[[#This Row],[Data zamówienia]])</f>
        <v>2020</v>
      </c>
    </row>
    <row r="5743" spans="2:14" x14ac:dyDescent="0.3">
      <c r="B5743" s="32">
        <v>621978</v>
      </c>
      <c r="C5743" s="5" t="s">
        <v>38</v>
      </c>
      <c r="D5743" s="5" t="s">
        <v>22</v>
      </c>
      <c r="E5743" s="5" t="s">
        <v>37</v>
      </c>
      <c r="F5743" s="5">
        <v>88</v>
      </c>
      <c r="G5743" s="6">
        <v>43934</v>
      </c>
      <c r="H5743" s="6">
        <v>43936</v>
      </c>
      <c r="I5743" s="6">
        <v>43940</v>
      </c>
      <c r="J5743" s="5" t="s">
        <v>24</v>
      </c>
      <c r="K5743" s="7">
        <v>177.8</v>
      </c>
      <c r="L5743" s="35">
        <v>110.24</v>
      </c>
      <c r="M5743" s="36">
        <f t="shared" si="89"/>
        <v>67.560000000000016</v>
      </c>
      <c r="N5743" s="37">
        <f>YEAR(Table1[[#This Row],[Data zamówienia]])</f>
        <v>2020</v>
      </c>
    </row>
    <row r="5744" spans="2:14" x14ac:dyDescent="0.3">
      <c r="B5744" s="32">
        <v>198382</v>
      </c>
      <c r="C5744" s="5" t="s">
        <v>35</v>
      </c>
      <c r="D5744" s="5" t="s">
        <v>28</v>
      </c>
      <c r="E5744" s="5" t="s">
        <v>23</v>
      </c>
      <c r="F5744" s="5">
        <v>174</v>
      </c>
      <c r="G5744" s="6">
        <v>43933</v>
      </c>
      <c r="H5744" s="6">
        <v>43937</v>
      </c>
      <c r="I5744" s="6">
        <v>43943</v>
      </c>
      <c r="J5744" s="5" t="s">
        <v>24</v>
      </c>
      <c r="K5744" s="7">
        <v>1778.9</v>
      </c>
      <c r="L5744" s="35">
        <v>1654.38</v>
      </c>
      <c r="M5744" s="36">
        <f t="shared" si="89"/>
        <v>124.51999999999998</v>
      </c>
      <c r="N5744" s="37">
        <f>YEAR(Table1[[#This Row],[Data zamówienia]])</f>
        <v>2020</v>
      </c>
    </row>
    <row r="5745" spans="2:14" x14ac:dyDescent="0.3">
      <c r="B5745" s="32">
        <v>512333</v>
      </c>
      <c r="C5745" s="5" t="s">
        <v>35</v>
      </c>
      <c r="D5745" s="5" t="s">
        <v>28</v>
      </c>
      <c r="E5745" s="5" t="s">
        <v>31</v>
      </c>
      <c r="F5745" s="5">
        <v>329</v>
      </c>
      <c r="G5745" s="6">
        <v>43934</v>
      </c>
      <c r="H5745" s="6">
        <v>43936</v>
      </c>
      <c r="I5745" s="6">
        <v>43943</v>
      </c>
      <c r="J5745" s="5" t="s">
        <v>40</v>
      </c>
      <c r="K5745" s="7">
        <v>1607.9</v>
      </c>
      <c r="L5745" s="35">
        <v>1157.69</v>
      </c>
      <c r="M5745" s="36">
        <f t="shared" si="89"/>
        <v>450.21000000000004</v>
      </c>
      <c r="N5745" s="37">
        <f>YEAR(Table1[[#This Row],[Data zamówienia]])</f>
        <v>2020</v>
      </c>
    </row>
    <row r="5746" spans="2:14" x14ac:dyDescent="0.3">
      <c r="B5746" s="32">
        <v>798687</v>
      </c>
      <c r="C5746" s="5" t="s">
        <v>27</v>
      </c>
      <c r="D5746" s="5" t="s">
        <v>36</v>
      </c>
      <c r="E5746" s="5" t="s">
        <v>31</v>
      </c>
      <c r="F5746" s="5">
        <v>256</v>
      </c>
      <c r="G5746" s="6">
        <v>43933</v>
      </c>
      <c r="H5746" s="6">
        <v>43935</v>
      </c>
      <c r="I5746" s="6">
        <v>43940</v>
      </c>
      <c r="J5746" s="5" t="s">
        <v>24</v>
      </c>
      <c r="K5746" s="7">
        <v>1331.03</v>
      </c>
      <c r="L5746" s="35">
        <v>838.55</v>
      </c>
      <c r="M5746" s="36">
        <f t="shared" si="89"/>
        <v>492.48</v>
      </c>
      <c r="N5746" s="37">
        <f>YEAR(Table1[[#This Row],[Data zamówienia]])</f>
        <v>2020</v>
      </c>
    </row>
    <row r="5747" spans="2:14" x14ac:dyDescent="0.3">
      <c r="B5747" s="32">
        <v>53185</v>
      </c>
      <c r="C5747" s="5" t="s">
        <v>27</v>
      </c>
      <c r="D5747" s="5" t="s">
        <v>36</v>
      </c>
      <c r="E5747" s="5" t="s">
        <v>37</v>
      </c>
      <c r="F5747" s="5">
        <v>288</v>
      </c>
      <c r="G5747" s="6">
        <v>43933</v>
      </c>
      <c r="H5747" s="6">
        <v>43934</v>
      </c>
      <c r="I5747" s="6">
        <v>43941</v>
      </c>
      <c r="J5747" s="5" t="s">
        <v>30</v>
      </c>
      <c r="K5747" s="7">
        <v>1513.02</v>
      </c>
      <c r="L5747" s="35">
        <v>847.29</v>
      </c>
      <c r="M5747" s="36">
        <f t="shared" si="89"/>
        <v>665.73</v>
      </c>
      <c r="N5747" s="37">
        <f>YEAR(Table1[[#This Row],[Data zamówienia]])</f>
        <v>2020</v>
      </c>
    </row>
    <row r="5748" spans="2:14" x14ac:dyDescent="0.3">
      <c r="B5748" s="32">
        <v>131214</v>
      </c>
      <c r="C5748" s="5" t="s">
        <v>21</v>
      </c>
      <c r="D5748" s="5" t="s">
        <v>28</v>
      </c>
      <c r="E5748" s="5" t="s">
        <v>37</v>
      </c>
      <c r="F5748" s="5">
        <v>358</v>
      </c>
      <c r="G5748" s="6">
        <v>43934</v>
      </c>
      <c r="H5748" s="6">
        <v>43935</v>
      </c>
      <c r="I5748" s="6">
        <v>43937</v>
      </c>
      <c r="J5748" s="5" t="s">
        <v>32</v>
      </c>
      <c r="K5748" s="7">
        <v>1027.29</v>
      </c>
      <c r="L5748" s="35">
        <v>647.19000000000005</v>
      </c>
      <c r="M5748" s="36">
        <f t="shared" si="89"/>
        <v>380.09999999999991</v>
      </c>
      <c r="N5748" s="37">
        <f>YEAR(Table1[[#This Row],[Data zamówienia]])</f>
        <v>2020</v>
      </c>
    </row>
    <row r="5749" spans="2:14" x14ac:dyDescent="0.3">
      <c r="B5749" s="32">
        <v>960868</v>
      </c>
      <c r="C5749" s="5" t="s">
        <v>21</v>
      </c>
      <c r="D5749" s="5" t="s">
        <v>39</v>
      </c>
      <c r="E5749" s="5" t="s">
        <v>25</v>
      </c>
      <c r="F5749" s="5">
        <v>87</v>
      </c>
      <c r="G5749" s="6">
        <v>43933</v>
      </c>
      <c r="H5749" s="6">
        <v>43936</v>
      </c>
      <c r="I5749" s="6">
        <v>43937</v>
      </c>
      <c r="J5749" s="5" t="s">
        <v>26</v>
      </c>
      <c r="K5749" s="7">
        <v>1922.88</v>
      </c>
      <c r="L5749" s="35">
        <v>1519.08</v>
      </c>
      <c r="M5749" s="36">
        <f t="shared" si="89"/>
        <v>403.80000000000018</v>
      </c>
      <c r="N5749" s="37">
        <f>YEAR(Table1[[#This Row],[Data zamówienia]])</f>
        <v>2020</v>
      </c>
    </row>
    <row r="5750" spans="2:14" x14ac:dyDescent="0.3">
      <c r="B5750" s="32">
        <v>981671</v>
      </c>
      <c r="C5750" s="5" t="s">
        <v>27</v>
      </c>
      <c r="D5750" s="5" t="s">
        <v>28</v>
      </c>
      <c r="E5750" s="5" t="s">
        <v>31</v>
      </c>
      <c r="F5750" s="5">
        <v>145</v>
      </c>
      <c r="G5750" s="6">
        <v>43933</v>
      </c>
      <c r="H5750" s="6">
        <v>43937</v>
      </c>
      <c r="I5750" s="6">
        <v>43939</v>
      </c>
      <c r="J5750" s="5" t="s">
        <v>40</v>
      </c>
      <c r="K5750" s="7">
        <v>1470.06</v>
      </c>
      <c r="L5750" s="35">
        <v>808.53</v>
      </c>
      <c r="M5750" s="36">
        <f t="shared" si="89"/>
        <v>661.53</v>
      </c>
      <c r="N5750" s="37">
        <f>YEAR(Table1[[#This Row],[Data zamówienia]])</f>
        <v>2020</v>
      </c>
    </row>
    <row r="5751" spans="2:14" x14ac:dyDescent="0.3">
      <c r="B5751" s="32">
        <v>779346</v>
      </c>
      <c r="C5751" s="5" t="s">
        <v>27</v>
      </c>
      <c r="D5751" s="5" t="s">
        <v>36</v>
      </c>
      <c r="E5751" s="5" t="s">
        <v>34</v>
      </c>
      <c r="F5751" s="5">
        <v>282</v>
      </c>
      <c r="G5751" s="6">
        <v>43933</v>
      </c>
      <c r="H5751" s="6">
        <v>43937</v>
      </c>
      <c r="I5751" s="6">
        <v>43944</v>
      </c>
      <c r="J5751" s="5" t="s">
        <v>24</v>
      </c>
      <c r="K5751" s="7">
        <v>672.55</v>
      </c>
      <c r="L5751" s="35">
        <v>605.29999999999995</v>
      </c>
      <c r="M5751" s="36">
        <f t="shared" si="89"/>
        <v>67.25</v>
      </c>
      <c r="N5751" s="37">
        <f>YEAR(Table1[[#This Row],[Data zamówienia]])</f>
        <v>2020</v>
      </c>
    </row>
    <row r="5752" spans="2:14" x14ac:dyDescent="0.3">
      <c r="B5752" s="32">
        <v>836906</v>
      </c>
      <c r="C5752" s="5" t="s">
        <v>38</v>
      </c>
      <c r="D5752" s="5" t="s">
        <v>36</v>
      </c>
      <c r="E5752" s="5" t="s">
        <v>23</v>
      </c>
      <c r="F5752" s="5">
        <v>16</v>
      </c>
      <c r="G5752" s="6">
        <v>43934</v>
      </c>
      <c r="H5752" s="6">
        <v>43937</v>
      </c>
      <c r="I5752" s="6">
        <v>43939</v>
      </c>
      <c r="J5752" s="5" t="s">
        <v>33</v>
      </c>
      <c r="K5752" s="7">
        <v>1527.73</v>
      </c>
      <c r="L5752" s="35">
        <v>824.97</v>
      </c>
      <c r="M5752" s="36">
        <f t="shared" si="89"/>
        <v>702.76</v>
      </c>
      <c r="N5752" s="37">
        <f>YEAR(Table1[[#This Row],[Data zamówienia]])</f>
        <v>2020</v>
      </c>
    </row>
    <row r="5753" spans="2:14" x14ac:dyDescent="0.3">
      <c r="B5753" s="32">
        <v>419016</v>
      </c>
      <c r="C5753" s="5" t="s">
        <v>35</v>
      </c>
      <c r="D5753" s="5" t="s">
        <v>28</v>
      </c>
      <c r="E5753" s="5" t="s">
        <v>29</v>
      </c>
      <c r="F5753" s="5">
        <v>88</v>
      </c>
      <c r="G5753" s="6">
        <v>43935</v>
      </c>
      <c r="H5753" s="6">
        <v>43937</v>
      </c>
      <c r="I5753" s="6">
        <v>43941</v>
      </c>
      <c r="J5753" s="5" t="s">
        <v>33</v>
      </c>
      <c r="K5753" s="7">
        <v>1717.61</v>
      </c>
      <c r="L5753" s="35">
        <v>1305.3800000000001</v>
      </c>
      <c r="M5753" s="36">
        <f t="shared" si="89"/>
        <v>412.22999999999979</v>
      </c>
      <c r="N5753" s="37">
        <f>YEAR(Table1[[#This Row],[Data zamówienia]])</f>
        <v>2020</v>
      </c>
    </row>
    <row r="5754" spans="2:14" x14ac:dyDescent="0.3">
      <c r="B5754" s="32">
        <v>33218</v>
      </c>
      <c r="C5754" s="5" t="s">
        <v>21</v>
      </c>
      <c r="D5754" s="5" t="s">
        <v>22</v>
      </c>
      <c r="E5754" s="5" t="s">
        <v>25</v>
      </c>
      <c r="F5754" s="5">
        <v>9</v>
      </c>
      <c r="G5754" s="6">
        <v>43935</v>
      </c>
      <c r="H5754" s="6">
        <v>43938</v>
      </c>
      <c r="I5754" s="6">
        <v>43945</v>
      </c>
      <c r="J5754" s="5" t="s">
        <v>30</v>
      </c>
      <c r="K5754" s="7">
        <v>381.39</v>
      </c>
      <c r="L5754" s="35">
        <v>247.9</v>
      </c>
      <c r="M5754" s="36">
        <f t="shared" si="89"/>
        <v>133.48999999999998</v>
      </c>
      <c r="N5754" s="37">
        <f>YEAR(Table1[[#This Row],[Data zamówienia]])</f>
        <v>2020</v>
      </c>
    </row>
    <row r="5755" spans="2:14" x14ac:dyDescent="0.3">
      <c r="B5755" s="32">
        <v>726982</v>
      </c>
      <c r="C5755" s="5" t="s">
        <v>21</v>
      </c>
      <c r="D5755" s="5" t="s">
        <v>36</v>
      </c>
      <c r="E5755" s="5" t="s">
        <v>23</v>
      </c>
      <c r="F5755" s="5">
        <v>85</v>
      </c>
      <c r="G5755" s="6">
        <v>43934</v>
      </c>
      <c r="H5755" s="6">
        <v>43937</v>
      </c>
      <c r="I5755" s="6">
        <v>43939</v>
      </c>
      <c r="J5755" s="5" t="s">
        <v>26</v>
      </c>
      <c r="K5755" s="7">
        <v>1527.73</v>
      </c>
      <c r="L5755" s="35">
        <v>1038.8599999999999</v>
      </c>
      <c r="M5755" s="36">
        <f t="shared" si="89"/>
        <v>488.87000000000012</v>
      </c>
      <c r="N5755" s="37">
        <f>YEAR(Table1[[#This Row],[Data zamówienia]])</f>
        <v>2020</v>
      </c>
    </row>
    <row r="5756" spans="2:14" x14ac:dyDescent="0.3">
      <c r="B5756" s="32">
        <v>242699</v>
      </c>
      <c r="C5756" s="5" t="s">
        <v>27</v>
      </c>
      <c r="D5756" s="5" t="s">
        <v>36</v>
      </c>
      <c r="E5756" s="5" t="s">
        <v>29</v>
      </c>
      <c r="F5756" s="5">
        <v>315</v>
      </c>
      <c r="G5756" s="6">
        <v>43935</v>
      </c>
      <c r="H5756" s="6">
        <v>43938</v>
      </c>
      <c r="I5756" s="6">
        <v>43945</v>
      </c>
      <c r="J5756" s="5" t="s">
        <v>30</v>
      </c>
      <c r="K5756" s="7">
        <v>945.49</v>
      </c>
      <c r="L5756" s="35">
        <v>624.02</v>
      </c>
      <c r="M5756" s="36">
        <f t="shared" si="89"/>
        <v>321.47000000000003</v>
      </c>
      <c r="N5756" s="37">
        <f>YEAR(Table1[[#This Row],[Data zamówienia]])</f>
        <v>2020</v>
      </c>
    </row>
    <row r="5757" spans="2:14" x14ac:dyDescent="0.3">
      <c r="B5757" s="32">
        <v>285534</v>
      </c>
      <c r="C5757" s="5" t="s">
        <v>27</v>
      </c>
      <c r="D5757" s="5" t="s">
        <v>28</v>
      </c>
      <c r="E5757" s="5" t="s">
        <v>34</v>
      </c>
      <c r="F5757" s="5">
        <v>156</v>
      </c>
      <c r="G5757" s="6">
        <v>43935</v>
      </c>
      <c r="H5757" s="6">
        <v>43935</v>
      </c>
      <c r="I5757" s="6">
        <v>43938</v>
      </c>
      <c r="J5757" s="5" t="s">
        <v>30</v>
      </c>
      <c r="K5757" s="7">
        <v>1462.22</v>
      </c>
      <c r="L5757" s="35">
        <v>950.44</v>
      </c>
      <c r="M5757" s="36">
        <f t="shared" si="89"/>
        <v>511.78</v>
      </c>
      <c r="N5757" s="37">
        <f>YEAR(Table1[[#This Row],[Data zamówienia]])</f>
        <v>2020</v>
      </c>
    </row>
    <row r="5758" spans="2:14" x14ac:dyDescent="0.3">
      <c r="B5758" s="32">
        <v>791279</v>
      </c>
      <c r="C5758" s="5" t="s">
        <v>38</v>
      </c>
      <c r="D5758" s="5" t="s">
        <v>36</v>
      </c>
      <c r="E5758" s="5" t="s">
        <v>29</v>
      </c>
      <c r="F5758" s="5">
        <v>303</v>
      </c>
      <c r="G5758" s="6">
        <v>43934</v>
      </c>
      <c r="H5758" s="6">
        <v>43936</v>
      </c>
      <c r="I5758" s="6">
        <v>43937</v>
      </c>
      <c r="J5758" s="5" t="s">
        <v>24</v>
      </c>
      <c r="K5758" s="7">
        <v>1965.44</v>
      </c>
      <c r="L5758" s="35">
        <v>1139.96</v>
      </c>
      <c r="M5758" s="36">
        <f t="shared" si="89"/>
        <v>825.48</v>
      </c>
      <c r="N5758" s="37">
        <f>YEAR(Table1[[#This Row],[Data zamówienia]])</f>
        <v>2020</v>
      </c>
    </row>
    <row r="5759" spans="2:14" x14ac:dyDescent="0.3">
      <c r="B5759" s="32">
        <v>132998</v>
      </c>
      <c r="C5759" s="5" t="s">
        <v>21</v>
      </c>
      <c r="D5759" s="5" t="s">
        <v>36</v>
      </c>
      <c r="E5759" s="5" t="s">
        <v>34</v>
      </c>
      <c r="F5759" s="5">
        <v>4</v>
      </c>
      <c r="G5759" s="6">
        <v>43934</v>
      </c>
      <c r="H5759" s="6">
        <v>43935</v>
      </c>
      <c r="I5759" s="6">
        <v>43938</v>
      </c>
      <c r="J5759" s="5" t="s">
        <v>24</v>
      </c>
      <c r="K5759" s="7">
        <v>1541.3</v>
      </c>
      <c r="L5759" s="35">
        <v>1032.67</v>
      </c>
      <c r="M5759" s="36">
        <f t="shared" si="89"/>
        <v>508.62999999999988</v>
      </c>
      <c r="N5759" s="37">
        <f>YEAR(Table1[[#This Row],[Data zamówienia]])</f>
        <v>2020</v>
      </c>
    </row>
    <row r="5760" spans="2:14" x14ac:dyDescent="0.3">
      <c r="B5760" s="32">
        <v>124184</v>
      </c>
      <c r="C5760" s="5" t="s">
        <v>38</v>
      </c>
      <c r="D5760" s="5" t="s">
        <v>22</v>
      </c>
      <c r="E5760" s="5" t="s">
        <v>29</v>
      </c>
      <c r="F5760" s="5">
        <v>84</v>
      </c>
      <c r="G5760" s="6">
        <v>43935</v>
      </c>
      <c r="H5760" s="6">
        <v>43936</v>
      </c>
      <c r="I5760" s="6">
        <v>43941</v>
      </c>
      <c r="J5760" s="5" t="s">
        <v>32</v>
      </c>
      <c r="K5760" s="7">
        <v>960.09</v>
      </c>
      <c r="L5760" s="35">
        <v>739.27</v>
      </c>
      <c r="M5760" s="36">
        <f t="shared" si="89"/>
        <v>220.82000000000005</v>
      </c>
      <c r="N5760" s="37">
        <f>YEAR(Table1[[#This Row],[Data zamówienia]])</f>
        <v>2020</v>
      </c>
    </row>
    <row r="5761" spans="2:14" x14ac:dyDescent="0.3">
      <c r="B5761" s="32">
        <v>977869</v>
      </c>
      <c r="C5761" s="5" t="s">
        <v>35</v>
      </c>
      <c r="D5761" s="5" t="s">
        <v>28</v>
      </c>
      <c r="E5761" s="5" t="s">
        <v>31</v>
      </c>
      <c r="F5761" s="5">
        <v>157</v>
      </c>
      <c r="G5761" s="6">
        <v>43935</v>
      </c>
      <c r="H5761" s="6">
        <v>43936</v>
      </c>
      <c r="I5761" s="6">
        <v>43942</v>
      </c>
      <c r="J5761" s="5" t="s">
        <v>24</v>
      </c>
      <c r="K5761" s="7">
        <v>360.42</v>
      </c>
      <c r="L5761" s="35">
        <v>194.63</v>
      </c>
      <c r="M5761" s="36">
        <f t="shared" si="89"/>
        <v>165.79000000000002</v>
      </c>
      <c r="N5761" s="37">
        <f>YEAR(Table1[[#This Row],[Data zamówienia]])</f>
        <v>2020</v>
      </c>
    </row>
    <row r="5762" spans="2:14" x14ac:dyDescent="0.3">
      <c r="B5762" s="32">
        <v>808784</v>
      </c>
      <c r="C5762" s="5" t="s">
        <v>27</v>
      </c>
      <c r="D5762" s="5" t="s">
        <v>22</v>
      </c>
      <c r="E5762" s="5" t="s">
        <v>23</v>
      </c>
      <c r="F5762" s="5">
        <v>260</v>
      </c>
      <c r="G5762" s="6">
        <v>43936</v>
      </c>
      <c r="H5762" s="6">
        <v>43936</v>
      </c>
      <c r="I5762" s="6">
        <v>43940</v>
      </c>
      <c r="J5762" s="5" t="s">
        <v>24</v>
      </c>
      <c r="K5762" s="7">
        <v>638.46</v>
      </c>
      <c r="L5762" s="35">
        <v>453.31</v>
      </c>
      <c r="M5762" s="36">
        <f t="shared" si="89"/>
        <v>185.15000000000003</v>
      </c>
      <c r="N5762" s="37">
        <f>YEAR(Table1[[#This Row],[Data zamówienia]])</f>
        <v>2020</v>
      </c>
    </row>
    <row r="5763" spans="2:14" x14ac:dyDescent="0.3">
      <c r="B5763" s="32">
        <v>292377</v>
      </c>
      <c r="C5763" s="5" t="s">
        <v>27</v>
      </c>
      <c r="D5763" s="5" t="s">
        <v>36</v>
      </c>
      <c r="E5763" s="5" t="s">
        <v>25</v>
      </c>
      <c r="F5763" s="5">
        <v>342</v>
      </c>
      <c r="G5763" s="6">
        <v>43935</v>
      </c>
      <c r="H5763" s="6">
        <v>43937</v>
      </c>
      <c r="I5763" s="6">
        <v>43941</v>
      </c>
      <c r="J5763" s="5" t="s">
        <v>40</v>
      </c>
      <c r="K5763" s="7">
        <v>1029.55</v>
      </c>
      <c r="L5763" s="35">
        <v>782.46</v>
      </c>
      <c r="M5763" s="36">
        <f t="shared" si="89"/>
        <v>247.08999999999992</v>
      </c>
      <c r="N5763" s="37">
        <f>YEAR(Table1[[#This Row],[Data zamówienia]])</f>
        <v>2020</v>
      </c>
    </row>
    <row r="5764" spans="2:14" x14ac:dyDescent="0.3">
      <c r="B5764" s="32">
        <v>399565</v>
      </c>
      <c r="C5764" s="5" t="s">
        <v>21</v>
      </c>
      <c r="D5764" s="5" t="s">
        <v>36</v>
      </c>
      <c r="E5764" s="5" t="s">
        <v>23</v>
      </c>
      <c r="F5764" s="5">
        <v>363</v>
      </c>
      <c r="G5764" s="6">
        <v>43936</v>
      </c>
      <c r="H5764" s="6">
        <v>43937</v>
      </c>
      <c r="I5764" s="6">
        <v>43943</v>
      </c>
      <c r="J5764" s="5" t="s">
        <v>32</v>
      </c>
      <c r="K5764" s="7">
        <v>1541.03</v>
      </c>
      <c r="L5764" s="35">
        <v>1140.3599999999999</v>
      </c>
      <c r="M5764" s="36">
        <f t="shared" ref="M5764:M5827" si="90">K5764-L5764</f>
        <v>400.67000000000007</v>
      </c>
      <c r="N5764" s="37">
        <f>YEAR(Table1[[#This Row],[Data zamówienia]])</f>
        <v>2020</v>
      </c>
    </row>
    <row r="5765" spans="2:14" x14ac:dyDescent="0.3">
      <c r="B5765" s="32">
        <v>672260</v>
      </c>
      <c r="C5765" s="5" t="s">
        <v>35</v>
      </c>
      <c r="D5765" s="5" t="s">
        <v>28</v>
      </c>
      <c r="E5765" s="5" t="s">
        <v>29</v>
      </c>
      <c r="F5765" s="5">
        <v>300</v>
      </c>
      <c r="G5765" s="6">
        <v>43937</v>
      </c>
      <c r="H5765" s="6">
        <v>43939</v>
      </c>
      <c r="I5765" s="6">
        <v>43946</v>
      </c>
      <c r="J5765" s="5" t="s">
        <v>33</v>
      </c>
      <c r="K5765" s="7">
        <v>1681.44</v>
      </c>
      <c r="L5765" s="35">
        <v>1563.74</v>
      </c>
      <c r="M5765" s="36">
        <f t="shared" si="90"/>
        <v>117.70000000000005</v>
      </c>
      <c r="N5765" s="37">
        <f>YEAR(Table1[[#This Row],[Data zamówienia]])</f>
        <v>2020</v>
      </c>
    </row>
    <row r="5766" spans="2:14" x14ac:dyDescent="0.3">
      <c r="B5766" s="32">
        <v>583146</v>
      </c>
      <c r="C5766" s="5" t="s">
        <v>21</v>
      </c>
      <c r="D5766" s="5" t="s">
        <v>22</v>
      </c>
      <c r="E5766" s="5" t="s">
        <v>31</v>
      </c>
      <c r="F5766" s="5">
        <v>284</v>
      </c>
      <c r="G5766" s="6">
        <v>43937</v>
      </c>
      <c r="H5766" s="6">
        <v>43940</v>
      </c>
      <c r="I5766" s="6">
        <v>43941</v>
      </c>
      <c r="J5766" s="5" t="s">
        <v>24</v>
      </c>
      <c r="K5766" s="7">
        <v>1810.25</v>
      </c>
      <c r="L5766" s="35">
        <v>1647.33</v>
      </c>
      <c r="M5766" s="36">
        <f t="shared" si="90"/>
        <v>162.92000000000007</v>
      </c>
      <c r="N5766" s="37">
        <f>YEAR(Table1[[#This Row],[Data zamówienia]])</f>
        <v>2020</v>
      </c>
    </row>
    <row r="5767" spans="2:14" x14ac:dyDescent="0.3">
      <c r="B5767" s="32">
        <v>748960</v>
      </c>
      <c r="C5767" s="5" t="s">
        <v>27</v>
      </c>
      <c r="D5767" s="5" t="s">
        <v>39</v>
      </c>
      <c r="E5767" s="5" t="s">
        <v>31</v>
      </c>
      <c r="F5767" s="5">
        <v>100</v>
      </c>
      <c r="G5767" s="6">
        <v>43937</v>
      </c>
      <c r="H5767" s="6">
        <v>43939</v>
      </c>
      <c r="I5767" s="6">
        <v>43941</v>
      </c>
      <c r="J5767" s="5" t="s">
        <v>33</v>
      </c>
      <c r="K5767" s="7">
        <v>880.62</v>
      </c>
      <c r="L5767" s="35">
        <v>686.88</v>
      </c>
      <c r="M5767" s="36">
        <f t="shared" si="90"/>
        <v>193.74</v>
      </c>
      <c r="N5767" s="37">
        <f>YEAR(Table1[[#This Row],[Data zamówienia]])</f>
        <v>2020</v>
      </c>
    </row>
    <row r="5768" spans="2:14" x14ac:dyDescent="0.3">
      <c r="B5768" s="32">
        <v>668764</v>
      </c>
      <c r="C5768" s="5" t="s">
        <v>21</v>
      </c>
      <c r="D5768" s="5" t="s">
        <v>22</v>
      </c>
      <c r="E5768" s="5" t="s">
        <v>31</v>
      </c>
      <c r="F5768" s="5">
        <v>230</v>
      </c>
      <c r="G5768" s="6">
        <v>43936</v>
      </c>
      <c r="H5768" s="6">
        <v>43937</v>
      </c>
      <c r="I5768" s="6">
        <v>43941</v>
      </c>
      <c r="J5768" s="5" t="s">
        <v>40</v>
      </c>
      <c r="K5768" s="7">
        <v>706.62</v>
      </c>
      <c r="L5768" s="35">
        <v>501.7</v>
      </c>
      <c r="M5768" s="36">
        <f t="shared" si="90"/>
        <v>204.92000000000002</v>
      </c>
      <c r="N5768" s="37">
        <f>YEAR(Table1[[#This Row],[Data zamówienia]])</f>
        <v>2020</v>
      </c>
    </row>
    <row r="5769" spans="2:14" x14ac:dyDescent="0.3">
      <c r="B5769" s="32">
        <v>239200</v>
      </c>
      <c r="C5769" s="5" t="s">
        <v>38</v>
      </c>
      <c r="D5769" s="5" t="s">
        <v>36</v>
      </c>
      <c r="E5769" s="5" t="s">
        <v>29</v>
      </c>
      <c r="F5769" s="5">
        <v>69</v>
      </c>
      <c r="G5769" s="6">
        <v>43937</v>
      </c>
      <c r="H5769" s="6">
        <v>43938</v>
      </c>
      <c r="I5769" s="6">
        <v>43941</v>
      </c>
      <c r="J5769" s="5" t="s">
        <v>40</v>
      </c>
      <c r="K5769" s="7">
        <v>651.74</v>
      </c>
      <c r="L5769" s="35">
        <v>397.56</v>
      </c>
      <c r="M5769" s="36">
        <f t="shared" si="90"/>
        <v>254.18</v>
      </c>
      <c r="N5769" s="37">
        <f>YEAR(Table1[[#This Row],[Data zamówienia]])</f>
        <v>2020</v>
      </c>
    </row>
    <row r="5770" spans="2:14" x14ac:dyDescent="0.3">
      <c r="B5770" s="32">
        <v>28816</v>
      </c>
      <c r="C5770" s="5" t="s">
        <v>27</v>
      </c>
      <c r="D5770" s="5" t="s">
        <v>39</v>
      </c>
      <c r="E5770" s="5" t="s">
        <v>23</v>
      </c>
      <c r="F5770" s="5">
        <v>23</v>
      </c>
      <c r="G5770" s="6">
        <v>43937</v>
      </c>
      <c r="H5770" s="6">
        <v>43938</v>
      </c>
      <c r="I5770" s="6">
        <v>43939</v>
      </c>
      <c r="J5770" s="5" t="s">
        <v>33</v>
      </c>
      <c r="K5770" s="7">
        <v>1951.5</v>
      </c>
      <c r="L5770" s="35">
        <v>1034.3</v>
      </c>
      <c r="M5770" s="36">
        <f t="shared" si="90"/>
        <v>917.2</v>
      </c>
      <c r="N5770" s="37">
        <f>YEAR(Table1[[#This Row],[Data zamówienia]])</f>
        <v>2020</v>
      </c>
    </row>
    <row r="5771" spans="2:14" x14ac:dyDescent="0.3">
      <c r="B5771" s="32">
        <v>85601</v>
      </c>
      <c r="C5771" s="5" t="s">
        <v>21</v>
      </c>
      <c r="D5771" s="5" t="s">
        <v>28</v>
      </c>
      <c r="E5771" s="5" t="s">
        <v>23</v>
      </c>
      <c r="F5771" s="5">
        <v>166</v>
      </c>
      <c r="G5771" s="6">
        <v>43937</v>
      </c>
      <c r="H5771" s="6">
        <v>43939</v>
      </c>
      <c r="I5771" s="6">
        <v>43945</v>
      </c>
      <c r="J5771" s="5" t="s">
        <v>30</v>
      </c>
      <c r="K5771" s="7">
        <v>928.98</v>
      </c>
      <c r="L5771" s="35">
        <v>492.36</v>
      </c>
      <c r="M5771" s="36">
        <f t="shared" si="90"/>
        <v>436.62</v>
      </c>
      <c r="N5771" s="37">
        <f>YEAR(Table1[[#This Row],[Data zamówienia]])</f>
        <v>2020</v>
      </c>
    </row>
    <row r="5772" spans="2:14" x14ac:dyDescent="0.3">
      <c r="B5772" s="32">
        <v>443096</v>
      </c>
      <c r="C5772" s="5" t="s">
        <v>21</v>
      </c>
      <c r="D5772" s="5" t="s">
        <v>22</v>
      </c>
      <c r="E5772" s="5" t="s">
        <v>25</v>
      </c>
      <c r="F5772" s="5">
        <v>69</v>
      </c>
      <c r="G5772" s="6">
        <v>43936</v>
      </c>
      <c r="H5772" s="6">
        <v>43939</v>
      </c>
      <c r="I5772" s="6">
        <v>43943</v>
      </c>
      <c r="J5772" s="5" t="s">
        <v>26</v>
      </c>
      <c r="K5772" s="7">
        <v>1158.99</v>
      </c>
      <c r="L5772" s="35">
        <v>1066.27</v>
      </c>
      <c r="M5772" s="36">
        <f t="shared" si="90"/>
        <v>92.720000000000027</v>
      </c>
      <c r="N5772" s="37">
        <f>YEAR(Table1[[#This Row],[Data zamówienia]])</f>
        <v>2020</v>
      </c>
    </row>
    <row r="5773" spans="2:14" x14ac:dyDescent="0.3">
      <c r="B5773" s="32">
        <v>615113</v>
      </c>
      <c r="C5773" s="5" t="s">
        <v>35</v>
      </c>
      <c r="D5773" s="5" t="s">
        <v>28</v>
      </c>
      <c r="E5773" s="5" t="s">
        <v>37</v>
      </c>
      <c r="F5773" s="5">
        <v>172</v>
      </c>
      <c r="G5773" s="6">
        <v>43937</v>
      </c>
      <c r="H5773" s="6">
        <v>43940</v>
      </c>
      <c r="I5773" s="6">
        <v>43946</v>
      </c>
      <c r="J5773" s="5" t="s">
        <v>33</v>
      </c>
      <c r="K5773" s="7">
        <v>457.38</v>
      </c>
      <c r="L5773" s="35">
        <v>265.27999999999997</v>
      </c>
      <c r="M5773" s="36">
        <f t="shared" si="90"/>
        <v>192.10000000000002</v>
      </c>
      <c r="N5773" s="37">
        <f>YEAR(Table1[[#This Row],[Data zamówienia]])</f>
        <v>2020</v>
      </c>
    </row>
    <row r="5774" spans="2:14" x14ac:dyDescent="0.3">
      <c r="B5774" s="32">
        <v>72942</v>
      </c>
      <c r="C5774" s="5" t="s">
        <v>21</v>
      </c>
      <c r="D5774" s="5" t="s">
        <v>28</v>
      </c>
      <c r="E5774" s="5" t="s">
        <v>29</v>
      </c>
      <c r="F5774" s="5">
        <v>218</v>
      </c>
      <c r="G5774" s="6">
        <v>43937</v>
      </c>
      <c r="H5774" s="6">
        <v>43938</v>
      </c>
      <c r="I5774" s="6">
        <v>43944</v>
      </c>
      <c r="J5774" s="5" t="s">
        <v>26</v>
      </c>
      <c r="K5774" s="7">
        <v>1903.31</v>
      </c>
      <c r="L5774" s="35">
        <v>1484.58</v>
      </c>
      <c r="M5774" s="36">
        <f t="shared" si="90"/>
        <v>418.73</v>
      </c>
      <c r="N5774" s="37">
        <f>YEAR(Table1[[#This Row],[Data zamówienia]])</f>
        <v>2020</v>
      </c>
    </row>
    <row r="5775" spans="2:14" x14ac:dyDescent="0.3">
      <c r="B5775" s="32">
        <v>71676</v>
      </c>
      <c r="C5775" s="5" t="s">
        <v>27</v>
      </c>
      <c r="D5775" s="5" t="s">
        <v>39</v>
      </c>
      <c r="E5775" s="5" t="s">
        <v>34</v>
      </c>
      <c r="F5775" s="5">
        <v>366</v>
      </c>
      <c r="G5775" s="6">
        <v>43937</v>
      </c>
      <c r="H5775" s="6">
        <v>43937</v>
      </c>
      <c r="I5775" s="6">
        <v>43943</v>
      </c>
      <c r="J5775" s="5" t="s">
        <v>32</v>
      </c>
      <c r="K5775" s="7">
        <v>272.12</v>
      </c>
      <c r="L5775" s="35">
        <v>144.22</v>
      </c>
      <c r="M5775" s="36">
        <f t="shared" si="90"/>
        <v>127.9</v>
      </c>
      <c r="N5775" s="37">
        <f>YEAR(Table1[[#This Row],[Data zamówienia]])</f>
        <v>2020</v>
      </c>
    </row>
    <row r="5776" spans="2:14" x14ac:dyDescent="0.3">
      <c r="B5776" s="32">
        <v>217830</v>
      </c>
      <c r="C5776" s="5" t="s">
        <v>21</v>
      </c>
      <c r="D5776" s="5" t="s">
        <v>39</v>
      </c>
      <c r="E5776" s="5" t="s">
        <v>31</v>
      </c>
      <c r="F5776" s="5">
        <v>148</v>
      </c>
      <c r="G5776" s="6">
        <v>43937</v>
      </c>
      <c r="H5776" s="6">
        <v>43940</v>
      </c>
      <c r="I5776" s="6">
        <v>43947</v>
      </c>
      <c r="J5776" s="5" t="s">
        <v>24</v>
      </c>
      <c r="K5776" s="7">
        <v>706.62</v>
      </c>
      <c r="L5776" s="35">
        <v>487.57</v>
      </c>
      <c r="M5776" s="36">
        <f t="shared" si="90"/>
        <v>219.05</v>
      </c>
      <c r="N5776" s="37">
        <f>YEAR(Table1[[#This Row],[Data zamówienia]])</f>
        <v>2020</v>
      </c>
    </row>
    <row r="5777" spans="2:14" x14ac:dyDescent="0.3">
      <c r="B5777" s="32">
        <v>24042</v>
      </c>
      <c r="C5777" s="5" t="s">
        <v>21</v>
      </c>
      <c r="D5777" s="5" t="s">
        <v>39</v>
      </c>
      <c r="E5777" s="5" t="s">
        <v>37</v>
      </c>
      <c r="F5777" s="5">
        <v>190</v>
      </c>
      <c r="G5777" s="6">
        <v>43937</v>
      </c>
      <c r="H5777" s="6">
        <v>43941</v>
      </c>
      <c r="I5777" s="6">
        <v>43944</v>
      </c>
      <c r="J5777" s="5" t="s">
        <v>32</v>
      </c>
      <c r="K5777" s="7">
        <v>882.54</v>
      </c>
      <c r="L5777" s="35">
        <v>520.70000000000005</v>
      </c>
      <c r="M5777" s="36">
        <f t="shared" si="90"/>
        <v>361.83999999999992</v>
      </c>
      <c r="N5777" s="37">
        <f>YEAR(Table1[[#This Row],[Data zamówienia]])</f>
        <v>2020</v>
      </c>
    </row>
    <row r="5778" spans="2:14" x14ac:dyDescent="0.3">
      <c r="B5778" s="32">
        <v>102655</v>
      </c>
      <c r="C5778" s="5" t="s">
        <v>27</v>
      </c>
      <c r="D5778" s="5" t="s">
        <v>39</v>
      </c>
      <c r="E5778" s="5" t="s">
        <v>29</v>
      </c>
      <c r="F5778" s="5">
        <v>222</v>
      </c>
      <c r="G5778" s="6">
        <v>43937</v>
      </c>
      <c r="H5778" s="6">
        <v>43940</v>
      </c>
      <c r="I5778" s="6">
        <v>43945</v>
      </c>
      <c r="J5778" s="5" t="s">
        <v>32</v>
      </c>
      <c r="K5778" s="7">
        <v>565.66999999999996</v>
      </c>
      <c r="L5778" s="35">
        <v>305.45999999999998</v>
      </c>
      <c r="M5778" s="36">
        <f t="shared" si="90"/>
        <v>260.20999999999998</v>
      </c>
      <c r="N5778" s="37">
        <f>YEAR(Table1[[#This Row],[Data zamówienia]])</f>
        <v>2020</v>
      </c>
    </row>
    <row r="5779" spans="2:14" x14ac:dyDescent="0.3">
      <c r="B5779" s="32">
        <v>703984</v>
      </c>
      <c r="C5779" s="5" t="s">
        <v>27</v>
      </c>
      <c r="D5779" s="5" t="s">
        <v>39</v>
      </c>
      <c r="E5779" s="5" t="s">
        <v>31</v>
      </c>
      <c r="F5779" s="5">
        <v>271</v>
      </c>
      <c r="G5779" s="6">
        <v>43937</v>
      </c>
      <c r="H5779" s="6">
        <v>43941</v>
      </c>
      <c r="I5779" s="6">
        <v>43946</v>
      </c>
      <c r="J5779" s="5" t="s">
        <v>24</v>
      </c>
      <c r="K5779" s="7">
        <v>672.55</v>
      </c>
      <c r="L5779" s="35">
        <v>551.49</v>
      </c>
      <c r="M5779" s="36">
        <f t="shared" si="90"/>
        <v>121.05999999999995</v>
      </c>
      <c r="N5779" s="37">
        <f>YEAR(Table1[[#This Row],[Data zamówienia]])</f>
        <v>2020</v>
      </c>
    </row>
    <row r="5780" spans="2:14" x14ac:dyDescent="0.3">
      <c r="B5780" s="32">
        <v>778786</v>
      </c>
      <c r="C5780" s="5" t="s">
        <v>35</v>
      </c>
      <c r="D5780" s="5" t="s">
        <v>28</v>
      </c>
      <c r="E5780" s="5" t="s">
        <v>29</v>
      </c>
      <c r="F5780" s="5">
        <v>35</v>
      </c>
      <c r="G5780" s="6">
        <v>43938</v>
      </c>
      <c r="H5780" s="6">
        <v>43939</v>
      </c>
      <c r="I5780" s="6">
        <v>43941</v>
      </c>
      <c r="J5780" s="5" t="s">
        <v>24</v>
      </c>
      <c r="K5780" s="7">
        <v>1458.89</v>
      </c>
      <c r="L5780" s="35">
        <v>1064.99</v>
      </c>
      <c r="M5780" s="36">
        <f t="shared" si="90"/>
        <v>393.90000000000009</v>
      </c>
      <c r="N5780" s="37">
        <f>YEAR(Table1[[#This Row],[Data zamówienia]])</f>
        <v>2020</v>
      </c>
    </row>
    <row r="5781" spans="2:14" x14ac:dyDescent="0.3">
      <c r="B5781" s="32">
        <v>5682</v>
      </c>
      <c r="C5781" s="5" t="s">
        <v>21</v>
      </c>
      <c r="D5781" s="5" t="s">
        <v>22</v>
      </c>
      <c r="E5781" s="5" t="s">
        <v>29</v>
      </c>
      <c r="F5781" s="5">
        <v>345</v>
      </c>
      <c r="G5781" s="6">
        <v>43937</v>
      </c>
      <c r="H5781" s="6">
        <v>43938</v>
      </c>
      <c r="I5781" s="6">
        <v>43940</v>
      </c>
      <c r="J5781" s="5" t="s">
        <v>40</v>
      </c>
      <c r="K5781" s="7">
        <v>1338.98</v>
      </c>
      <c r="L5781" s="35">
        <v>1245.25</v>
      </c>
      <c r="M5781" s="36">
        <f t="shared" si="90"/>
        <v>93.730000000000018</v>
      </c>
      <c r="N5781" s="37">
        <f>YEAR(Table1[[#This Row],[Data zamówienia]])</f>
        <v>2020</v>
      </c>
    </row>
    <row r="5782" spans="2:14" x14ac:dyDescent="0.3">
      <c r="B5782" s="32">
        <v>234887</v>
      </c>
      <c r="C5782" s="5" t="s">
        <v>21</v>
      </c>
      <c r="D5782" s="5" t="s">
        <v>39</v>
      </c>
      <c r="E5782" s="5" t="s">
        <v>23</v>
      </c>
      <c r="F5782" s="5">
        <v>33</v>
      </c>
      <c r="G5782" s="6">
        <v>43938</v>
      </c>
      <c r="H5782" s="6">
        <v>43940</v>
      </c>
      <c r="I5782" s="6">
        <v>43944</v>
      </c>
      <c r="J5782" s="5" t="s">
        <v>33</v>
      </c>
      <c r="K5782" s="7">
        <v>1899.76</v>
      </c>
      <c r="L5782" s="35">
        <v>1728.78</v>
      </c>
      <c r="M5782" s="36">
        <f t="shared" si="90"/>
        <v>170.98000000000002</v>
      </c>
      <c r="N5782" s="37">
        <f>YEAR(Table1[[#This Row],[Data zamówienia]])</f>
        <v>2020</v>
      </c>
    </row>
    <row r="5783" spans="2:14" x14ac:dyDescent="0.3">
      <c r="B5783" s="32">
        <v>837692</v>
      </c>
      <c r="C5783" s="5" t="s">
        <v>27</v>
      </c>
      <c r="D5783" s="5" t="s">
        <v>39</v>
      </c>
      <c r="E5783" s="5" t="s">
        <v>23</v>
      </c>
      <c r="F5783" s="5">
        <v>98</v>
      </c>
      <c r="G5783" s="6">
        <v>43938</v>
      </c>
      <c r="H5783" s="6">
        <v>43940</v>
      </c>
      <c r="I5783" s="6">
        <v>43943</v>
      </c>
      <c r="J5783" s="5" t="s">
        <v>32</v>
      </c>
      <c r="K5783" s="7">
        <v>1333.45</v>
      </c>
      <c r="L5783" s="35">
        <v>746.73</v>
      </c>
      <c r="M5783" s="36">
        <f t="shared" si="90"/>
        <v>586.72</v>
      </c>
      <c r="N5783" s="37">
        <f>YEAR(Table1[[#This Row],[Data zamówienia]])</f>
        <v>2020</v>
      </c>
    </row>
    <row r="5784" spans="2:14" x14ac:dyDescent="0.3">
      <c r="B5784" s="32">
        <v>554314</v>
      </c>
      <c r="C5784" s="5" t="s">
        <v>27</v>
      </c>
      <c r="D5784" s="5" t="s">
        <v>36</v>
      </c>
      <c r="E5784" s="5" t="s">
        <v>34</v>
      </c>
      <c r="F5784" s="5">
        <v>295</v>
      </c>
      <c r="G5784" s="6">
        <v>43939</v>
      </c>
      <c r="H5784" s="6">
        <v>43941</v>
      </c>
      <c r="I5784" s="6">
        <v>43945</v>
      </c>
      <c r="J5784" s="5" t="s">
        <v>32</v>
      </c>
      <c r="K5784" s="7">
        <v>799.45</v>
      </c>
      <c r="L5784" s="35">
        <v>679.53</v>
      </c>
      <c r="M5784" s="36">
        <f t="shared" si="90"/>
        <v>119.92000000000007</v>
      </c>
      <c r="N5784" s="37">
        <f>YEAR(Table1[[#This Row],[Data zamówienia]])</f>
        <v>2020</v>
      </c>
    </row>
    <row r="5785" spans="2:14" x14ac:dyDescent="0.3">
      <c r="B5785" s="32">
        <v>10784</v>
      </c>
      <c r="C5785" s="5" t="s">
        <v>21</v>
      </c>
      <c r="D5785" s="5" t="s">
        <v>22</v>
      </c>
      <c r="E5785" s="5" t="s">
        <v>37</v>
      </c>
      <c r="F5785" s="5">
        <v>64</v>
      </c>
      <c r="G5785" s="6">
        <v>43938</v>
      </c>
      <c r="H5785" s="6">
        <v>43939</v>
      </c>
      <c r="I5785" s="6">
        <v>43942</v>
      </c>
      <c r="J5785" s="5" t="s">
        <v>24</v>
      </c>
      <c r="K5785" s="7">
        <v>805.33</v>
      </c>
      <c r="L5785" s="35">
        <v>491.25</v>
      </c>
      <c r="M5785" s="36">
        <f t="shared" si="90"/>
        <v>314.08000000000004</v>
      </c>
      <c r="N5785" s="37">
        <f>YEAR(Table1[[#This Row],[Data zamówienia]])</f>
        <v>2020</v>
      </c>
    </row>
    <row r="5786" spans="2:14" x14ac:dyDescent="0.3">
      <c r="B5786" s="32">
        <v>454819</v>
      </c>
      <c r="C5786" s="5" t="s">
        <v>21</v>
      </c>
      <c r="D5786" s="5" t="s">
        <v>22</v>
      </c>
      <c r="E5786" s="5" t="s">
        <v>31</v>
      </c>
      <c r="F5786" s="5">
        <v>202</v>
      </c>
      <c r="G5786" s="6">
        <v>43939</v>
      </c>
      <c r="H5786" s="6">
        <v>43941</v>
      </c>
      <c r="I5786" s="6">
        <v>43946</v>
      </c>
      <c r="J5786" s="5" t="s">
        <v>32</v>
      </c>
      <c r="K5786" s="7">
        <v>207.27</v>
      </c>
      <c r="L5786" s="35">
        <v>103.64</v>
      </c>
      <c r="M5786" s="36">
        <f t="shared" si="90"/>
        <v>103.63000000000001</v>
      </c>
      <c r="N5786" s="37">
        <f>YEAR(Table1[[#This Row],[Data zamówienia]])</f>
        <v>2020</v>
      </c>
    </row>
    <row r="5787" spans="2:14" x14ac:dyDescent="0.3">
      <c r="B5787" s="32">
        <v>629046</v>
      </c>
      <c r="C5787" s="5" t="s">
        <v>21</v>
      </c>
      <c r="D5787" s="5" t="s">
        <v>39</v>
      </c>
      <c r="E5787" s="5" t="s">
        <v>23</v>
      </c>
      <c r="F5787" s="5">
        <v>233</v>
      </c>
      <c r="G5787" s="6">
        <v>43938</v>
      </c>
      <c r="H5787" s="6">
        <v>43941</v>
      </c>
      <c r="I5787" s="6">
        <v>43948</v>
      </c>
      <c r="J5787" s="5" t="s">
        <v>32</v>
      </c>
      <c r="K5787" s="7">
        <v>411.04</v>
      </c>
      <c r="L5787" s="35">
        <v>308.27999999999997</v>
      </c>
      <c r="M5787" s="36">
        <f t="shared" si="90"/>
        <v>102.76000000000005</v>
      </c>
      <c r="N5787" s="37">
        <f>YEAR(Table1[[#This Row],[Data zamówienia]])</f>
        <v>2020</v>
      </c>
    </row>
    <row r="5788" spans="2:14" x14ac:dyDescent="0.3">
      <c r="B5788" s="32">
        <v>995271</v>
      </c>
      <c r="C5788" s="5" t="s">
        <v>27</v>
      </c>
      <c r="D5788" s="5" t="s">
        <v>39</v>
      </c>
      <c r="E5788" s="5" t="s">
        <v>31</v>
      </c>
      <c r="F5788" s="5">
        <v>252</v>
      </c>
      <c r="G5788" s="6">
        <v>43939</v>
      </c>
      <c r="H5788" s="6">
        <v>43941</v>
      </c>
      <c r="I5788" s="6">
        <v>43945</v>
      </c>
      <c r="J5788" s="5" t="s">
        <v>30</v>
      </c>
      <c r="K5788" s="7">
        <v>1797.04</v>
      </c>
      <c r="L5788" s="35">
        <v>1581.4</v>
      </c>
      <c r="M5788" s="36">
        <f t="shared" si="90"/>
        <v>215.63999999999987</v>
      </c>
      <c r="N5788" s="37">
        <f>YEAR(Table1[[#This Row],[Data zamówienia]])</f>
        <v>2020</v>
      </c>
    </row>
    <row r="5789" spans="2:14" x14ac:dyDescent="0.3">
      <c r="B5789" s="32">
        <v>774978</v>
      </c>
      <c r="C5789" s="5" t="s">
        <v>35</v>
      </c>
      <c r="D5789" s="5" t="s">
        <v>28</v>
      </c>
      <c r="E5789" s="5" t="s">
        <v>34</v>
      </c>
      <c r="F5789" s="5">
        <v>299</v>
      </c>
      <c r="G5789" s="6">
        <v>43940</v>
      </c>
      <c r="H5789" s="6">
        <v>43940</v>
      </c>
      <c r="I5789" s="6">
        <v>43943</v>
      </c>
      <c r="J5789" s="5" t="s">
        <v>40</v>
      </c>
      <c r="K5789" s="7">
        <v>1230.5999999999999</v>
      </c>
      <c r="L5789" s="35">
        <v>886.03</v>
      </c>
      <c r="M5789" s="36">
        <f t="shared" si="90"/>
        <v>344.56999999999994</v>
      </c>
      <c r="N5789" s="37">
        <f>YEAR(Table1[[#This Row],[Data zamówienia]])</f>
        <v>2020</v>
      </c>
    </row>
    <row r="5790" spans="2:14" x14ac:dyDescent="0.3">
      <c r="B5790" s="32">
        <v>217282</v>
      </c>
      <c r="C5790" s="5" t="s">
        <v>27</v>
      </c>
      <c r="D5790" s="5" t="s">
        <v>22</v>
      </c>
      <c r="E5790" s="5" t="s">
        <v>37</v>
      </c>
      <c r="F5790" s="5">
        <v>8</v>
      </c>
      <c r="G5790" s="6">
        <v>43940</v>
      </c>
      <c r="H5790" s="6">
        <v>43942</v>
      </c>
      <c r="I5790" s="6">
        <v>43944</v>
      </c>
      <c r="J5790" s="5" t="s">
        <v>33</v>
      </c>
      <c r="K5790" s="7">
        <v>959.64</v>
      </c>
      <c r="L5790" s="35">
        <v>508.61</v>
      </c>
      <c r="M5790" s="36">
        <f t="shared" si="90"/>
        <v>451.03</v>
      </c>
      <c r="N5790" s="37">
        <f>YEAR(Table1[[#This Row],[Data zamówienia]])</f>
        <v>2020</v>
      </c>
    </row>
    <row r="5791" spans="2:14" x14ac:dyDescent="0.3">
      <c r="B5791" s="32">
        <v>709010</v>
      </c>
      <c r="C5791" s="5" t="s">
        <v>27</v>
      </c>
      <c r="D5791" s="5" t="s">
        <v>22</v>
      </c>
      <c r="E5791" s="5" t="s">
        <v>23</v>
      </c>
      <c r="F5791" s="5">
        <v>114</v>
      </c>
      <c r="G5791" s="6">
        <v>43939</v>
      </c>
      <c r="H5791" s="6">
        <v>43940</v>
      </c>
      <c r="I5791" s="6">
        <v>43943</v>
      </c>
      <c r="J5791" s="5" t="s">
        <v>33</v>
      </c>
      <c r="K5791" s="7">
        <v>1513.02</v>
      </c>
      <c r="L5791" s="35">
        <v>862.42</v>
      </c>
      <c r="M5791" s="36">
        <f t="shared" si="90"/>
        <v>650.6</v>
      </c>
      <c r="N5791" s="37">
        <f>YEAR(Table1[[#This Row],[Data zamówienia]])</f>
        <v>2020</v>
      </c>
    </row>
    <row r="5792" spans="2:14" x14ac:dyDescent="0.3">
      <c r="B5792" s="32">
        <v>920508</v>
      </c>
      <c r="C5792" s="5" t="s">
        <v>27</v>
      </c>
      <c r="D5792" s="5" t="s">
        <v>36</v>
      </c>
      <c r="E5792" s="5" t="s">
        <v>31</v>
      </c>
      <c r="F5792" s="5">
        <v>240</v>
      </c>
      <c r="G5792" s="6">
        <v>43940</v>
      </c>
      <c r="H5792" s="6">
        <v>43942</v>
      </c>
      <c r="I5792" s="6">
        <v>43948</v>
      </c>
      <c r="J5792" s="5" t="s">
        <v>33</v>
      </c>
      <c r="K5792" s="7">
        <v>796.25</v>
      </c>
      <c r="L5792" s="35">
        <v>676.81</v>
      </c>
      <c r="M5792" s="36">
        <f t="shared" si="90"/>
        <v>119.44000000000005</v>
      </c>
      <c r="N5792" s="37">
        <f>YEAR(Table1[[#This Row],[Data zamówienia]])</f>
        <v>2020</v>
      </c>
    </row>
    <row r="5793" spans="2:14" x14ac:dyDescent="0.3">
      <c r="B5793" s="32">
        <v>452355</v>
      </c>
      <c r="C5793" s="5" t="s">
        <v>27</v>
      </c>
      <c r="D5793" s="5" t="s">
        <v>39</v>
      </c>
      <c r="E5793" s="5" t="s">
        <v>25</v>
      </c>
      <c r="F5793" s="5">
        <v>69</v>
      </c>
      <c r="G5793" s="6">
        <v>43939</v>
      </c>
      <c r="H5793" s="6">
        <v>43942</v>
      </c>
      <c r="I5793" s="6">
        <v>43945</v>
      </c>
      <c r="J5793" s="5" t="s">
        <v>32</v>
      </c>
      <c r="K5793" s="7">
        <v>454.17</v>
      </c>
      <c r="L5793" s="35">
        <v>386.04</v>
      </c>
      <c r="M5793" s="36">
        <f t="shared" si="90"/>
        <v>68.13</v>
      </c>
      <c r="N5793" s="37">
        <f>YEAR(Table1[[#This Row],[Data zamówienia]])</f>
        <v>2020</v>
      </c>
    </row>
    <row r="5794" spans="2:14" x14ac:dyDescent="0.3">
      <c r="B5794" s="32">
        <v>51470</v>
      </c>
      <c r="C5794" s="5" t="s">
        <v>27</v>
      </c>
      <c r="D5794" s="5" t="s">
        <v>28</v>
      </c>
      <c r="E5794" s="5" t="s">
        <v>29</v>
      </c>
      <c r="F5794" s="5">
        <v>120</v>
      </c>
      <c r="G5794" s="6">
        <v>43939</v>
      </c>
      <c r="H5794" s="6">
        <v>43943</v>
      </c>
      <c r="I5794" s="6">
        <v>43946</v>
      </c>
      <c r="J5794" s="5" t="s">
        <v>30</v>
      </c>
      <c r="K5794" s="7">
        <v>1523.41</v>
      </c>
      <c r="L5794" s="35">
        <v>914.05</v>
      </c>
      <c r="M5794" s="36">
        <f t="shared" si="90"/>
        <v>609.36000000000013</v>
      </c>
      <c r="N5794" s="37">
        <f>YEAR(Table1[[#This Row],[Data zamówienia]])</f>
        <v>2020</v>
      </c>
    </row>
    <row r="5795" spans="2:14" x14ac:dyDescent="0.3">
      <c r="B5795" s="32">
        <v>52102</v>
      </c>
      <c r="C5795" s="5" t="s">
        <v>35</v>
      </c>
      <c r="D5795" s="5" t="s">
        <v>28</v>
      </c>
      <c r="E5795" s="5" t="s">
        <v>37</v>
      </c>
      <c r="F5795" s="5">
        <v>138</v>
      </c>
      <c r="G5795" s="6">
        <v>43940</v>
      </c>
      <c r="H5795" s="6">
        <v>43942</v>
      </c>
      <c r="I5795" s="6">
        <v>43948</v>
      </c>
      <c r="J5795" s="5" t="s">
        <v>30</v>
      </c>
      <c r="K5795" s="7">
        <v>1867.86</v>
      </c>
      <c r="L5795" s="35">
        <v>1027.32</v>
      </c>
      <c r="M5795" s="36">
        <f t="shared" si="90"/>
        <v>840.54</v>
      </c>
      <c r="N5795" s="37">
        <f>YEAR(Table1[[#This Row],[Data zamówienia]])</f>
        <v>2020</v>
      </c>
    </row>
    <row r="5796" spans="2:14" x14ac:dyDescent="0.3">
      <c r="B5796" s="32">
        <v>13082</v>
      </c>
      <c r="C5796" s="5" t="s">
        <v>21</v>
      </c>
      <c r="D5796" s="5" t="s">
        <v>28</v>
      </c>
      <c r="E5796" s="5" t="s">
        <v>31</v>
      </c>
      <c r="F5796" s="5">
        <v>280</v>
      </c>
      <c r="G5796" s="6">
        <v>43940</v>
      </c>
      <c r="H5796" s="6">
        <v>43944</v>
      </c>
      <c r="I5796" s="6">
        <v>43946</v>
      </c>
      <c r="J5796" s="5" t="s">
        <v>33</v>
      </c>
      <c r="K5796" s="7">
        <v>782.76</v>
      </c>
      <c r="L5796" s="35">
        <v>743.62</v>
      </c>
      <c r="M5796" s="36">
        <f t="shared" si="90"/>
        <v>39.139999999999986</v>
      </c>
      <c r="N5796" s="37">
        <f>YEAR(Table1[[#This Row],[Data zamówienia]])</f>
        <v>2020</v>
      </c>
    </row>
    <row r="5797" spans="2:14" x14ac:dyDescent="0.3">
      <c r="B5797" s="32">
        <v>345843</v>
      </c>
      <c r="C5797" s="5" t="s">
        <v>38</v>
      </c>
      <c r="D5797" s="5" t="s">
        <v>22</v>
      </c>
      <c r="E5797" s="5" t="s">
        <v>34</v>
      </c>
      <c r="F5797" s="5">
        <v>68</v>
      </c>
      <c r="G5797" s="6">
        <v>43941</v>
      </c>
      <c r="H5797" s="6">
        <v>43944</v>
      </c>
      <c r="I5797" s="6">
        <v>43946</v>
      </c>
      <c r="J5797" s="5" t="s">
        <v>26</v>
      </c>
      <c r="K5797" s="7">
        <v>1790.29</v>
      </c>
      <c r="L5797" s="35">
        <v>1020.47</v>
      </c>
      <c r="M5797" s="36">
        <f t="shared" si="90"/>
        <v>769.81999999999994</v>
      </c>
      <c r="N5797" s="37">
        <f>YEAR(Table1[[#This Row],[Data zamówienia]])</f>
        <v>2020</v>
      </c>
    </row>
    <row r="5798" spans="2:14" x14ac:dyDescent="0.3">
      <c r="B5798" s="32">
        <v>834902</v>
      </c>
      <c r="C5798" s="5" t="s">
        <v>21</v>
      </c>
      <c r="D5798" s="5" t="s">
        <v>22</v>
      </c>
      <c r="E5798" s="5" t="s">
        <v>34</v>
      </c>
      <c r="F5798" s="5">
        <v>221</v>
      </c>
      <c r="G5798" s="6">
        <v>43941</v>
      </c>
      <c r="H5798" s="6">
        <v>43944</v>
      </c>
      <c r="I5798" s="6">
        <v>43948</v>
      </c>
      <c r="J5798" s="5" t="s">
        <v>26</v>
      </c>
      <c r="K5798" s="7">
        <v>685.1</v>
      </c>
      <c r="L5798" s="35">
        <v>548.08000000000004</v>
      </c>
      <c r="M5798" s="36">
        <f t="shared" si="90"/>
        <v>137.01999999999998</v>
      </c>
      <c r="N5798" s="37">
        <f>YEAR(Table1[[#This Row],[Data zamówienia]])</f>
        <v>2020</v>
      </c>
    </row>
    <row r="5799" spans="2:14" x14ac:dyDescent="0.3">
      <c r="B5799" s="32">
        <v>826488</v>
      </c>
      <c r="C5799" s="5" t="s">
        <v>21</v>
      </c>
      <c r="D5799" s="5" t="s">
        <v>28</v>
      </c>
      <c r="E5799" s="5" t="s">
        <v>31</v>
      </c>
      <c r="F5799" s="5">
        <v>364</v>
      </c>
      <c r="G5799" s="6">
        <v>43941</v>
      </c>
      <c r="H5799" s="6">
        <v>43942</v>
      </c>
      <c r="I5799" s="6">
        <v>43946</v>
      </c>
      <c r="J5799" s="5" t="s">
        <v>40</v>
      </c>
      <c r="K5799" s="7">
        <v>361.88</v>
      </c>
      <c r="L5799" s="35">
        <v>329.31</v>
      </c>
      <c r="M5799" s="36">
        <f t="shared" si="90"/>
        <v>32.569999999999993</v>
      </c>
      <c r="N5799" s="37">
        <f>YEAR(Table1[[#This Row],[Data zamówienia]])</f>
        <v>2020</v>
      </c>
    </row>
    <row r="5800" spans="2:14" x14ac:dyDescent="0.3">
      <c r="B5800" s="32">
        <v>894286</v>
      </c>
      <c r="C5800" s="5" t="s">
        <v>21</v>
      </c>
      <c r="D5800" s="5" t="s">
        <v>36</v>
      </c>
      <c r="E5800" s="5" t="s">
        <v>25</v>
      </c>
      <c r="F5800" s="5">
        <v>315</v>
      </c>
      <c r="G5800" s="6">
        <v>43941</v>
      </c>
      <c r="H5800" s="6">
        <v>43942</v>
      </c>
      <c r="I5800" s="6">
        <v>43946</v>
      </c>
      <c r="J5800" s="5" t="s">
        <v>32</v>
      </c>
      <c r="K5800" s="7">
        <v>1874.46</v>
      </c>
      <c r="L5800" s="35">
        <v>1143.42</v>
      </c>
      <c r="M5800" s="36">
        <f t="shared" si="90"/>
        <v>731.04</v>
      </c>
      <c r="N5800" s="37">
        <f>YEAR(Table1[[#This Row],[Data zamówienia]])</f>
        <v>2020</v>
      </c>
    </row>
    <row r="5801" spans="2:14" x14ac:dyDescent="0.3">
      <c r="B5801" s="32">
        <v>676276</v>
      </c>
      <c r="C5801" s="5" t="s">
        <v>38</v>
      </c>
      <c r="D5801" s="5" t="s">
        <v>39</v>
      </c>
      <c r="E5801" s="5" t="s">
        <v>25</v>
      </c>
      <c r="F5801" s="5">
        <v>127</v>
      </c>
      <c r="G5801" s="6">
        <v>43940</v>
      </c>
      <c r="H5801" s="6">
        <v>43941</v>
      </c>
      <c r="I5801" s="6">
        <v>43943</v>
      </c>
      <c r="J5801" s="5" t="s">
        <v>40</v>
      </c>
      <c r="K5801" s="7">
        <v>304.19</v>
      </c>
      <c r="L5801" s="35">
        <v>182.51</v>
      </c>
      <c r="M5801" s="36">
        <f t="shared" si="90"/>
        <v>121.68</v>
      </c>
      <c r="N5801" s="37">
        <f>YEAR(Table1[[#This Row],[Data zamówienia]])</f>
        <v>2020</v>
      </c>
    </row>
    <row r="5802" spans="2:14" x14ac:dyDescent="0.3">
      <c r="B5802" s="32">
        <v>886879</v>
      </c>
      <c r="C5802" s="5" t="s">
        <v>27</v>
      </c>
      <c r="D5802" s="5" t="s">
        <v>28</v>
      </c>
      <c r="E5802" s="5" t="s">
        <v>31</v>
      </c>
      <c r="F5802" s="5">
        <v>21</v>
      </c>
      <c r="G5802" s="6">
        <v>43941</v>
      </c>
      <c r="H5802" s="6">
        <v>43942</v>
      </c>
      <c r="I5802" s="6">
        <v>43945</v>
      </c>
      <c r="J5802" s="5" t="s">
        <v>32</v>
      </c>
      <c r="K5802" s="7">
        <v>1877.7</v>
      </c>
      <c r="L5802" s="35">
        <v>957.63</v>
      </c>
      <c r="M5802" s="36">
        <f t="shared" si="90"/>
        <v>920.07</v>
      </c>
      <c r="N5802" s="37">
        <f>YEAR(Table1[[#This Row],[Data zamówienia]])</f>
        <v>2020</v>
      </c>
    </row>
    <row r="5803" spans="2:14" x14ac:dyDescent="0.3">
      <c r="B5803" s="32">
        <v>96152</v>
      </c>
      <c r="C5803" s="5" t="s">
        <v>27</v>
      </c>
      <c r="D5803" s="5" t="s">
        <v>28</v>
      </c>
      <c r="E5803" s="5" t="s">
        <v>31</v>
      </c>
      <c r="F5803" s="5">
        <v>31</v>
      </c>
      <c r="G5803" s="6">
        <v>43940</v>
      </c>
      <c r="H5803" s="6">
        <v>43941</v>
      </c>
      <c r="I5803" s="6">
        <v>43942</v>
      </c>
      <c r="J5803" s="5" t="s">
        <v>24</v>
      </c>
      <c r="K5803" s="7">
        <v>1799.83</v>
      </c>
      <c r="L5803" s="35">
        <v>989.91</v>
      </c>
      <c r="M5803" s="36">
        <f t="shared" si="90"/>
        <v>809.92</v>
      </c>
      <c r="N5803" s="37">
        <f>YEAR(Table1[[#This Row],[Data zamówienia]])</f>
        <v>2020</v>
      </c>
    </row>
    <row r="5804" spans="2:14" x14ac:dyDescent="0.3">
      <c r="B5804" s="32">
        <v>830774</v>
      </c>
      <c r="C5804" s="5" t="s">
        <v>21</v>
      </c>
      <c r="D5804" s="5" t="s">
        <v>39</v>
      </c>
      <c r="E5804" s="5" t="s">
        <v>31</v>
      </c>
      <c r="F5804" s="5">
        <v>167</v>
      </c>
      <c r="G5804" s="6">
        <v>43940</v>
      </c>
      <c r="H5804" s="6">
        <v>43943</v>
      </c>
      <c r="I5804" s="6">
        <v>43946</v>
      </c>
      <c r="J5804" s="5" t="s">
        <v>40</v>
      </c>
      <c r="K5804" s="7">
        <v>391.81</v>
      </c>
      <c r="L5804" s="35">
        <v>325.2</v>
      </c>
      <c r="M5804" s="36">
        <f t="shared" si="90"/>
        <v>66.610000000000014</v>
      </c>
      <c r="N5804" s="37">
        <f>YEAR(Table1[[#This Row],[Data zamówienia]])</f>
        <v>2020</v>
      </c>
    </row>
    <row r="5805" spans="2:14" x14ac:dyDescent="0.3">
      <c r="B5805" s="32">
        <v>598348</v>
      </c>
      <c r="C5805" s="5" t="s">
        <v>21</v>
      </c>
      <c r="D5805" s="5" t="s">
        <v>36</v>
      </c>
      <c r="E5805" s="5" t="s">
        <v>25</v>
      </c>
      <c r="F5805" s="5">
        <v>62</v>
      </c>
      <c r="G5805" s="6">
        <v>43942</v>
      </c>
      <c r="H5805" s="6">
        <v>43943</v>
      </c>
      <c r="I5805" s="6">
        <v>43945</v>
      </c>
      <c r="J5805" s="5" t="s">
        <v>40</v>
      </c>
      <c r="K5805" s="7">
        <v>445.81</v>
      </c>
      <c r="L5805" s="35">
        <v>414.6</v>
      </c>
      <c r="M5805" s="36">
        <f t="shared" si="90"/>
        <v>31.20999999999998</v>
      </c>
      <c r="N5805" s="37">
        <f>YEAR(Table1[[#This Row],[Data zamówienia]])</f>
        <v>2020</v>
      </c>
    </row>
    <row r="5806" spans="2:14" x14ac:dyDescent="0.3">
      <c r="B5806" s="32">
        <v>943384</v>
      </c>
      <c r="C5806" s="5" t="s">
        <v>27</v>
      </c>
      <c r="D5806" s="5" t="s">
        <v>36</v>
      </c>
      <c r="E5806" s="5" t="s">
        <v>25</v>
      </c>
      <c r="F5806" s="5">
        <v>364</v>
      </c>
      <c r="G5806" s="6">
        <v>43942</v>
      </c>
      <c r="H5806" s="6">
        <v>43944</v>
      </c>
      <c r="I5806" s="6">
        <v>43948</v>
      </c>
      <c r="J5806" s="5" t="s">
        <v>26</v>
      </c>
      <c r="K5806" s="7">
        <v>1729.28</v>
      </c>
      <c r="L5806" s="35">
        <v>1521.77</v>
      </c>
      <c r="M5806" s="36">
        <f t="shared" si="90"/>
        <v>207.51</v>
      </c>
      <c r="N5806" s="37">
        <f>YEAR(Table1[[#This Row],[Data zamówienia]])</f>
        <v>2020</v>
      </c>
    </row>
    <row r="5807" spans="2:14" x14ac:dyDescent="0.3">
      <c r="B5807" s="32">
        <v>364362</v>
      </c>
      <c r="C5807" s="5" t="s">
        <v>21</v>
      </c>
      <c r="D5807" s="5" t="s">
        <v>39</v>
      </c>
      <c r="E5807" s="5" t="s">
        <v>31</v>
      </c>
      <c r="F5807" s="5">
        <v>116</v>
      </c>
      <c r="G5807" s="6">
        <v>43941</v>
      </c>
      <c r="H5807" s="6">
        <v>43943</v>
      </c>
      <c r="I5807" s="6">
        <v>43949</v>
      </c>
      <c r="J5807" s="5" t="s">
        <v>24</v>
      </c>
      <c r="K5807" s="7">
        <v>1513.02</v>
      </c>
      <c r="L5807" s="35">
        <v>1316.33</v>
      </c>
      <c r="M5807" s="36">
        <f t="shared" si="90"/>
        <v>196.69000000000005</v>
      </c>
      <c r="N5807" s="37">
        <f>YEAR(Table1[[#This Row],[Data zamówienia]])</f>
        <v>2020</v>
      </c>
    </row>
    <row r="5808" spans="2:14" x14ac:dyDescent="0.3">
      <c r="B5808" s="32">
        <v>465981</v>
      </c>
      <c r="C5808" s="5" t="s">
        <v>21</v>
      </c>
      <c r="D5808" s="5" t="s">
        <v>36</v>
      </c>
      <c r="E5808" s="5" t="s">
        <v>29</v>
      </c>
      <c r="F5808" s="5">
        <v>328</v>
      </c>
      <c r="G5808" s="6">
        <v>43941</v>
      </c>
      <c r="H5808" s="6">
        <v>43945</v>
      </c>
      <c r="I5808" s="6">
        <v>43951</v>
      </c>
      <c r="J5808" s="5" t="s">
        <v>32</v>
      </c>
      <c r="K5808" s="7">
        <v>1140.45</v>
      </c>
      <c r="L5808" s="35">
        <v>821.12</v>
      </c>
      <c r="M5808" s="36">
        <f t="shared" si="90"/>
        <v>319.33000000000004</v>
      </c>
      <c r="N5808" s="37">
        <f>YEAR(Table1[[#This Row],[Data zamówienia]])</f>
        <v>2020</v>
      </c>
    </row>
    <row r="5809" spans="2:14" x14ac:dyDescent="0.3">
      <c r="B5809" s="32">
        <v>833659</v>
      </c>
      <c r="C5809" s="5" t="s">
        <v>38</v>
      </c>
      <c r="D5809" s="5" t="s">
        <v>39</v>
      </c>
      <c r="E5809" s="5" t="s">
        <v>29</v>
      </c>
      <c r="F5809" s="5">
        <v>259</v>
      </c>
      <c r="G5809" s="6">
        <v>43942</v>
      </c>
      <c r="H5809" s="6">
        <v>43942</v>
      </c>
      <c r="I5809" s="6">
        <v>43947</v>
      </c>
      <c r="J5809" s="5" t="s">
        <v>33</v>
      </c>
      <c r="K5809" s="7">
        <v>1921.97</v>
      </c>
      <c r="L5809" s="35">
        <v>1230.06</v>
      </c>
      <c r="M5809" s="36">
        <f t="shared" si="90"/>
        <v>691.91000000000008</v>
      </c>
      <c r="N5809" s="37">
        <f>YEAR(Table1[[#This Row],[Data zamówienia]])</f>
        <v>2020</v>
      </c>
    </row>
    <row r="5810" spans="2:14" x14ac:dyDescent="0.3">
      <c r="B5810" s="32">
        <v>26455</v>
      </c>
      <c r="C5810" s="5" t="s">
        <v>21</v>
      </c>
      <c r="D5810" s="5" t="s">
        <v>28</v>
      </c>
      <c r="E5810" s="5" t="s">
        <v>37</v>
      </c>
      <c r="F5810" s="5">
        <v>25</v>
      </c>
      <c r="G5810" s="6">
        <v>43943</v>
      </c>
      <c r="H5810" s="6">
        <v>43945</v>
      </c>
      <c r="I5810" s="6">
        <v>43950</v>
      </c>
      <c r="J5810" s="5" t="s">
        <v>40</v>
      </c>
      <c r="K5810" s="7">
        <v>1236.6199999999999</v>
      </c>
      <c r="L5810" s="35">
        <v>1001.66</v>
      </c>
      <c r="M5810" s="36">
        <f t="shared" si="90"/>
        <v>234.95999999999992</v>
      </c>
      <c r="N5810" s="37">
        <f>YEAR(Table1[[#This Row],[Data zamówienia]])</f>
        <v>2020</v>
      </c>
    </row>
    <row r="5811" spans="2:14" x14ac:dyDescent="0.3">
      <c r="B5811" s="32">
        <v>762438</v>
      </c>
      <c r="C5811" s="5" t="s">
        <v>27</v>
      </c>
      <c r="D5811" s="5" t="s">
        <v>39</v>
      </c>
      <c r="E5811" s="5" t="s">
        <v>34</v>
      </c>
      <c r="F5811" s="5">
        <v>100</v>
      </c>
      <c r="G5811" s="6">
        <v>43943</v>
      </c>
      <c r="H5811" s="6">
        <v>43944</v>
      </c>
      <c r="I5811" s="6">
        <v>43949</v>
      </c>
      <c r="J5811" s="5" t="s">
        <v>24</v>
      </c>
      <c r="K5811" s="7">
        <v>411.04</v>
      </c>
      <c r="L5811" s="35">
        <v>246.62</v>
      </c>
      <c r="M5811" s="36">
        <f t="shared" si="90"/>
        <v>164.42000000000002</v>
      </c>
      <c r="N5811" s="37">
        <f>YEAR(Table1[[#This Row],[Data zamówienia]])</f>
        <v>2020</v>
      </c>
    </row>
    <row r="5812" spans="2:14" x14ac:dyDescent="0.3">
      <c r="B5812" s="32">
        <v>533184</v>
      </c>
      <c r="C5812" s="5" t="s">
        <v>35</v>
      </c>
      <c r="D5812" s="5" t="s">
        <v>39</v>
      </c>
      <c r="E5812" s="5" t="s">
        <v>29</v>
      </c>
      <c r="F5812" s="5">
        <v>263</v>
      </c>
      <c r="G5812" s="6">
        <v>43942</v>
      </c>
      <c r="H5812" s="6">
        <v>43943</v>
      </c>
      <c r="I5812" s="6">
        <v>43948</v>
      </c>
      <c r="J5812" s="5" t="s">
        <v>26</v>
      </c>
      <c r="K5812" s="7">
        <v>1688.32</v>
      </c>
      <c r="L5812" s="35">
        <v>1181.82</v>
      </c>
      <c r="M5812" s="36">
        <f t="shared" si="90"/>
        <v>506.5</v>
      </c>
      <c r="N5812" s="37">
        <f>YEAR(Table1[[#This Row],[Data zamówienia]])</f>
        <v>2020</v>
      </c>
    </row>
    <row r="5813" spans="2:14" x14ac:dyDescent="0.3">
      <c r="B5813" s="32">
        <v>246062</v>
      </c>
      <c r="C5813" s="5" t="s">
        <v>21</v>
      </c>
      <c r="D5813" s="5" t="s">
        <v>36</v>
      </c>
      <c r="E5813" s="5" t="s">
        <v>25</v>
      </c>
      <c r="F5813" s="5">
        <v>142</v>
      </c>
      <c r="G5813" s="6">
        <v>43943</v>
      </c>
      <c r="H5813" s="6">
        <v>43945</v>
      </c>
      <c r="I5813" s="6">
        <v>43946</v>
      </c>
      <c r="J5813" s="5" t="s">
        <v>32</v>
      </c>
      <c r="K5813" s="7">
        <v>1452.7</v>
      </c>
      <c r="L5813" s="35">
        <v>1002.36</v>
      </c>
      <c r="M5813" s="36">
        <f t="shared" si="90"/>
        <v>450.34000000000003</v>
      </c>
      <c r="N5813" s="37">
        <f>YEAR(Table1[[#This Row],[Data zamówienia]])</f>
        <v>2020</v>
      </c>
    </row>
    <row r="5814" spans="2:14" x14ac:dyDescent="0.3">
      <c r="B5814" s="32">
        <v>816844</v>
      </c>
      <c r="C5814" s="5" t="s">
        <v>35</v>
      </c>
      <c r="D5814" s="5" t="s">
        <v>22</v>
      </c>
      <c r="E5814" s="5" t="s">
        <v>23</v>
      </c>
      <c r="F5814" s="5">
        <v>298</v>
      </c>
      <c r="G5814" s="6">
        <v>43942</v>
      </c>
      <c r="H5814" s="6">
        <v>43943</v>
      </c>
      <c r="I5814" s="6">
        <v>43945</v>
      </c>
      <c r="J5814" s="5" t="s">
        <v>24</v>
      </c>
      <c r="K5814" s="7">
        <v>1554.44</v>
      </c>
      <c r="L5814" s="35">
        <v>1072.56</v>
      </c>
      <c r="M5814" s="36">
        <f t="shared" si="90"/>
        <v>481.88000000000011</v>
      </c>
      <c r="N5814" s="37">
        <f>YEAR(Table1[[#This Row],[Data zamówienia]])</f>
        <v>2020</v>
      </c>
    </row>
    <row r="5815" spans="2:14" x14ac:dyDescent="0.3">
      <c r="B5815" s="32">
        <v>336186</v>
      </c>
      <c r="C5815" s="5" t="s">
        <v>27</v>
      </c>
      <c r="D5815" s="5" t="s">
        <v>36</v>
      </c>
      <c r="E5815" s="5" t="s">
        <v>23</v>
      </c>
      <c r="F5815" s="5">
        <v>342</v>
      </c>
      <c r="G5815" s="6">
        <v>43943</v>
      </c>
      <c r="H5815" s="6">
        <v>43945</v>
      </c>
      <c r="I5815" s="6">
        <v>43948</v>
      </c>
      <c r="J5815" s="5" t="s">
        <v>26</v>
      </c>
      <c r="K5815" s="7">
        <v>1715.62</v>
      </c>
      <c r="L5815" s="35">
        <v>1080.8399999999999</v>
      </c>
      <c r="M5815" s="36">
        <f t="shared" si="90"/>
        <v>634.78</v>
      </c>
      <c r="N5815" s="37">
        <f>YEAR(Table1[[#This Row],[Data zamówienia]])</f>
        <v>2020</v>
      </c>
    </row>
    <row r="5816" spans="2:14" x14ac:dyDescent="0.3">
      <c r="B5816" s="32">
        <v>306224</v>
      </c>
      <c r="C5816" s="5" t="s">
        <v>21</v>
      </c>
      <c r="D5816" s="5" t="s">
        <v>22</v>
      </c>
      <c r="E5816" s="5" t="s">
        <v>25</v>
      </c>
      <c r="F5816" s="5">
        <v>118</v>
      </c>
      <c r="G5816" s="6">
        <v>43943</v>
      </c>
      <c r="H5816" s="6">
        <v>43946</v>
      </c>
      <c r="I5816" s="6">
        <v>43952</v>
      </c>
      <c r="J5816" s="5" t="s">
        <v>32</v>
      </c>
      <c r="K5816" s="7">
        <v>1476.3</v>
      </c>
      <c r="L5816" s="35">
        <v>989.12</v>
      </c>
      <c r="M5816" s="36">
        <f t="shared" si="90"/>
        <v>487.17999999999995</v>
      </c>
      <c r="N5816" s="37">
        <f>YEAR(Table1[[#This Row],[Data zamówienia]])</f>
        <v>2020</v>
      </c>
    </row>
    <row r="5817" spans="2:14" x14ac:dyDescent="0.3">
      <c r="B5817" s="32">
        <v>838490</v>
      </c>
      <c r="C5817" s="5" t="s">
        <v>21</v>
      </c>
      <c r="D5817" s="5" t="s">
        <v>36</v>
      </c>
      <c r="E5817" s="5" t="s">
        <v>29</v>
      </c>
      <c r="F5817" s="5">
        <v>33</v>
      </c>
      <c r="G5817" s="6">
        <v>43942</v>
      </c>
      <c r="H5817" s="6">
        <v>43944</v>
      </c>
      <c r="I5817" s="6">
        <v>43950</v>
      </c>
      <c r="J5817" s="5" t="s">
        <v>30</v>
      </c>
      <c r="K5817" s="7">
        <v>329.43</v>
      </c>
      <c r="L5817" s="35">
        <v>230.6</v>
      </c>
      <c r="M5817" s="36">
        <f t="shared" si="90"/>
        <v>98.830000000000013</v>
      </c>
      <c r="N5817" s="37">
        <f>YEAR(Table1[[#This Row],[Data zamówienia]])</f>
        <v>2020</v>
      </c>
    </row>
    <row r="5818" spans="2:14" x14ac:dyDescent="0.3">
      <c r="B5818" s="32">
        <v>45897</v>
      </c>
      <c r="C5818" s="5" t="s">
        <v>35</v>
      </c>
      <c r="D5818" s="5" t="s">
        <v>28</v>
      </c>
      <c r="E5818" s="5" t="s">
        <v>34</v>
      </c>
      <c r="F5818" s="5">
        <v>144</v>
      </c>
      <c r="G5818" s="6">
        <v>43942</v>
      </c>
      <c r="H5818" s="6">
        <v>43945</v>
      </c>
      <c r="I5818" s="6">
        <v>43949</v>
      </c>
      <c r="J5818" s="5" t="s">
        <v>30</v>
      </c>
      <c r="K5818" s="7">
        <v>1903.31</v>
      </c>
      <c r="L5818" s="35">
        <v>1617.81</v>
      </c>
      <c r="M5818" s="36">
        <f t="shared" si="90"/>
        <v>285.5</v>
      </c>
      <c r="N5818" s="37">
        <f>YEAR(Table1[[#This Row],[Data zamówienia]])</f>
        <v>2020</v>
      </c>
    </row>
    <row r="5819" spans="2:14" x14ac:dyDescent="0.3">
      <c r="B5819" s="32">
        <v>863224</v>
      </c>
      <c r="C5819" s="5" t="s">
        <v>35</v>
      </c>
      <c r="D5819" s="5" t="s">
        <v>28</v>
      </c>
      <c r="E5819" s="5" t="s">
        <v>34</v>
      </c>
      <c r="F5819" s="5">
        <v>128</v>
      </c>
      <c r="G5819" s="6">
        <v>43944</v>
      </c>
      <c r="H5819" s="6">
        <v>43946</v>
      </c>
      <c r="I5819" s="6">
        <v>43950</v>
      </c>
      <c r="J5819" s="5" t="s">
        <v>30</v>
      </c>
      <c r="K5819" s="7">
        <v>1681.55</v>
      </c>
      <c r="L5819" s="35">
        <v>1462.95</v>
      </c>
      <c r="M5819" s="36">
        <f t="shared" si="90"/>
        <v>218.59999999999991</v>
      </c>
      <c r="N5819" s="37">
        <f>YEAR(Table1[[#This Row],[Data zamówienia]])</f>
        <v>2020</v>
      </c>
    </row>
    <row r="5820" spans="2:14" x14ac:dyDescent="0.3">
      <c r="B5820" s="32">
        <v>654099</v>
      </c>
      <c r="C5820" s="5" t="s">
        <v>35</v>
      </c>
      <c r="D5820" s="5" t="s">
        <v>28</v>
      </c>
      <c r="E5820" s="5" t="s">
        <v>23</v>
      </c>
      <c r="F5820" s="5">
        <v>308</v>
      </c>
      <c r="G5820" s="6">
        <v>43944</v>
      </c>
      <c r="H5820" s="6">
        <v>43945</v>
      </c>
      <c r="I5820" s="6">
        <v>43952</v>
      </c>
      <c r="J5820" s="5" t="s">
        <v>24</v>
      </c>
      <c r="K5820" s="7">
        <v>304.19</v>
      </c>
      <c r="L5820" s="35">
        <v>267.69</v>
      </c>
      <c r="M5820" s="36">
        <f t="shared" si="90"/>
        <v>36.5</v>
      </c>
      <c r="N5820" s="37">
        <f>YEAR(Table1[[#This Row],[Data zamówienia]])</f>
        <v>2020</v>
      </c>
    </row>
    <row r="5821" spans="2:14" x14ac:dyDescent="0.3">
      <c r="B5821" s="32">
        <v>803386</v>
      </c>
      <c r="C5821" s="5" t="s">
        <v>38</v>
      </c>
      <c r="D5821" s="5" t="s">
        <v>36</v>
      </c>
      <c r="E5821" s="5" t="s">
        <v>25</v>
      </c>
      <c r="F5821" s="5">
        <v>178</v>
      </c>
      <c r="G5821" s="6">
        <v>43944</v>
      </c>
      <c r="H5821" s="6">
        <v>43947</v>
      </c>
      <c r="I5821" s="6">
        <v>43948</v>
      </c>
      <c r="J5821" s="5" t="s">
        <v>30</v>
      </c>
      <c r="K5821" s="7">
        <v>1778.9</v>
      </c>
      <c r="L5821" s="35">
        <v>1672.17</v>
      </c>
      <c r="M5821" s="36">
        <f t="shared" si="90"/>
        <v>106.73000000000002</v>
      </c>
      <c r="N5821" s="37">
        <f>YEAR(Table1[[#This Row],[Data zamówienia]])</f>
        <v>2020</v>
      </c>
    </row>
    <row r="5822" spans="2:14" x14ac:dyDescent="0.3">
      <c r="B5822" s="32">
        <v>344918</v>
      </c>
      <c r="C5822" s="5" t="s">
        <v>38</v>
      </c>
      <c r="D5822" s="5" t="s">
        <v>36</v>
      </c>
      <c r="E5822" s="5" t="s">
        <v>25</v>
      </c>
      <c r="F5822" s="5">
        <v>232</v>
      </c>
      <c r="G5822" s="6">
        <v>43943</v>
      </c>
      <c r="H5822" s="6">
        <v>43947</v>
      </c>
      <c r="I5822" s="6">
        <v>43948</v>
      </c>
      <c r="J5822" s="5" t="s">
        <v>26</v>
      </c>
      <c r="K5822" s="7">
        <v>1503.81</v>
      </c>
      <c r="L5822" s="35">
        <v>1428.62</v>
      </c>
      <c r="M5822" s="36">
        <f t="shared" si="90"/>
        <v>75.190000000000055</v>
      </c>
      <c r="N5822" s="37">
        <f>YEAR(Table1[[#This Row],[Data zamówienia]])</f>
        <v>2020</v>
      </c>
    </row>
    <row r="5823" spans="2:14" x14ac:dyDescent="0.3">
      <c r="B5823" s="32">
        <v>480350</v>
      </c>
      <c r="C5823" s="5" t="s">
        <v>38</v>
      </c>
      <c r="D5823" s="5" t="s">
        <v>39</v>
      </c>
      <c r="E5823" s="5" t="s">
        <v>29</v>
      </c>
      <c r="F5823" s="5">
        <v>229</v>
      </c>
      <c r="G5823" s="6">
        <v>43943</v>
      </c>
      <c r="H5823" s="6">
        <v>43946</v>
      </c>
      <c r="I5823" s="6">
        <v>43953</v>
      </c>
      <c r="J5823" s="5" t="s">
        <v>33</v>
      </c>
      <c r="K5823" s="7">
        <v>1371.79</v>
      </c>
      <c r="L5823" s="35">
        <v>1083.71</v>
      </c>
      <c r="M5823" s="36">
        <f t="shared" si="90"/>
        <v>288.07999999999993</v>
      </c>
      <c r="N5823" s="37">
        <f>YEAR(Table1[[#This Row],[Data zamówienia]])</f>
        <v>2020</v>
      </c>
    </row>
    <row r="5824" spans="2:14" x14ac:dyDescent="0.3">
      <c r="B5824" s="32">
        <v>752696</v>
      </c>
      <c r="C5824" s="5" t="s">
        <v>35</v>
      </c>
      <c r="D5824" s="5" t="s">
        <v>39</v>
      </c>
      <c r="E5824" s="5" t="s">
        <v>25</v>
      </c>
      <c r="F5824" s="5">
        <v>103</v>
      </c>
      <c r="G5824" s="6">
        <v>43944</v>
      </c>
      <c r="H5824" s="6">
        <v>43946</v>
      </c>
      <c r="I5824" s="6">
        <v>43949</v>
      </c>
      <c r="J5824" s="5" t="s">
        <v>24</v>
      </c>
      <c r="K5824" s="7">
        <v>1759.46</v>
      </c>
      <c r="L5824" s="35">
        <v>1495.54</v>
      </c>
      <c r="M5824" s="36">
        <f t="shared" si="90"/>
        <v>263.92000000000007</v>
      </c>
      <c r="N5824" s="37">
        <f>YEAR(Table1[[#This Row],[Data zamówienia]])</f>
        <v>2020</v>
      </c>
    </row>
    <row r="5825" spans="2:14" x14ac:dyDescent="0.3">
      <c r="B5825" s="32">
        <v>15154</v>
      </c>
      <c r="C5825" s="5" t="s">
        <v>27</v>
      </c>
      <c r="D5825" s="5" t="s">
        <v>39</v>
      </c>
      <c r="E5825" s="5" t="s">
        <v>29</v>
      </c>
      <c r="F5825" s="5">
        <v>217</v>
      </c>
      <c r="G5825" s="6">
        <v>43945</v>
      </c>
      <c r="H5825" s="6">
        <v>43945</v>
      </c>
      <c r="I5825" s="6">
        <v>43950</v>
      </c>
      <c r="J5825" s="5" t="s">
        <v>26</v>
      </c>
      <c r="K5825" s="7">
        <v>1683.46</v>
      </c>
      <c r="L5825" s="35">
        <v>1279.43</v>
      </c>
      <c r="M5825" s="36">
        <f t="shared" si="90"/>
        <v>404.03</v>
      </c>
      <c r="N5825" s="37">
        <f>YEAR(Table1[[#This Row],[Data zamówienia]])</f>
        <v>2020</v>
      </c>
    </row>
    <row r="5826" spans="2:14" x14ac:dyDescent="0.3">
      <c r="B5826" s="32">
        <v>700849</v>
      </c>
      <c r="C5826" s="5" t="s">
        <v>27</v>
      </c>
      <c r="D5826" s="5" t="s">
        <v>36</v>
      </c>
      <c r="E5826" s="5" t="s">
        <v>29</v>
      </c>
      <c r="F5826" s="5">
        <v>98</v>
      </c>
      <c r="G5826" s="6">
        <v>43944</v>
      </c>
      <c r="H5826" s="6">
        <v>43945</v>
      </c>
      <c r="I5826" s="6">
        <v>43949</v>
      </c>
      <c r="J5826" s="5" t="s">
        <v>26</v>
      </c>
      <c r="K5826" s="7">
        <v>311.24</v>
      </c>
      <c r="L5826" s="35">
        <v>277</v>
      </c>
      <c r="M5826" s="36">
        <f t="shared" si="90"/>
        <v>34.240000000000009</v>
      </c>
      <c r="N5826" s="37">
        <f>YEAR(Table1[[#This Row],[Data zamówienia]])</f>
        <v>2020</v>
      </c>
    </row>
    <row r="5827" spans="2:14" x14ac:dyDescent="0.3">
      <c r="B5827" s="32">
        <v>275633</v>
      </c>
      <c r="C5827" s="5" t="s">
        <v>21</v>
      </c>
      <c r="D5827" s="5" t="s">
        <v>22</v>
      </c>
      <c r="E5827" s="5" t="s">
        <v>29</v>
      </c>
      <c r="F5827" s="5">
        <v>38</v>
      </c>
      <c r="G5827" s="6">
        <v>43944</v>
      </c>
      <c r="H5827" s="6">
        <v>43945</v>
      </c>
      <c r="I5827" s="6">
        <v>43952</v>
      </c>
      <c r="J5827" s="5" t="s">
        <v>40</v>
      </c>
      <c r="K5827" s="7">
        <v>350.84</v>
      </c>
      <c r="L5827" s="35">
        <v>182.44</v>
      </c>
      <c r="M5827" s="36">
        <f t="shared" si="90"/>
        <v>168.39999999999998</v>
      </c>
      <c r="N5827" s="37">
        <f>YEAR(Table1[[#This Row],[Data zamówienia]])</f>
        <v>2020</v>
      </c>
    </row>
    <row r="5828" spans="2:14" x14ac:dyDescent="0.3">
      <c r="B5828" s="32">
        <v>984288</v>
      </c>
      <c r="C5828" s="5" t="s">
        <v>21</v>
      </c>
      <c r="D5828" s="5" t="s">
        <v>28</v>
      </c>
      <c r="E5828" s="5" t="s">
        <v>34</v>
      </c>
      <c r="F5828" s="5">
        <v>342</v>
      </c>
      <c r="G5828" s="6">
        <v>43945</v>
      </c>
      <c r="H5828" s="6">
        <v>43947</v>
      </c>
      <c r="I5828" s="6">
        <v>43952</v>
      </c>
      <c r="J5828" s="5" t="s">
        <v>24</v>
      </c>
      <c r="K5828" s="7">
        <v>928.98</v>
      </c>
      <c r="L5828" s="35">
        <v>715.31</v>
      </c>
      <c r="M5828" s="36">
        <f t="shared" ref="M5828:M5891" si="91">K5828-L5828</f>
        <v>213.67000000000007</v>
      </c>
      <c r="N5828" s="37">
        <f>YEAR(Table1[[#This Row],[Data zamówienia]])</f>
        <v>2020</v>
      </c>
    </row>
    <row r="5829" spans="2:14" x14ac:dyDescent="0.3">
      <c r="B5829" s="32">
        <v>869532</v>
      </c>
      <c r="C5829" s="5" t="s">
        <v>27</v>
      </c>
      <c r="D5829" s="5" t="s">
        <v>39</v>
      </c>
      <c r="E5829" s="5" t="s">
        <v>29</v>
      </c>
      <c r="F5829" s="5">
        <v>228</v>
      </c>
      <c r="G5829" s="6">
        <v>43945</v>
      </c>
      <c r="H5829" s="6">
        <v>43946</v>
      </c>
      <c r="I5829" s="6">
        <v>43947</v>
      </c>
      <c r="J5829" s="5" t="s">
        <v>32</v>
      </c>
      <c r="K5829" s="7">
        <v>1179.46</v>
      </c>
      <c r="L5829" s="35">
        <v>707.68</v>
      </c>
      <c r="M5829" s="36">
        <f t="shared" si="91"/>
        <v>471.78000000000009</v>
      </c>
      <c r="N5829" s="37">
        <f>YEAR(Table1[[#This Row],[Data zamówienia]])</f>
        <v>2020</v>
      </c>
    </row>
    <row r="5830" spans="2:14" x14ac:dyDescent="0.3">
      <c r="B5830" s="32">
        <v>62843</v>
      </c>
      <c r="C5830" s="5" t="s">
        <v>27</v>
      </c>
      <c r="D5830" s="5" t="s">
        <v>36</v>
      </c>
      <c r="E5830" s="5" t="s">
        <v>23</v>
      </c>
      <c r="F5830" s="5">
        <v>174</v>
      </c>
      <c r="G5830" s="6">
        <v>43944</v>
      </c>
      <c r="H5830" s="6">
        <v>43948</v>
      </c>
      <c r="I5830" s="6">
        <v>43950</v>
      </c>
      <c r="J5830" s="5" t="s">
        <v>32</v>
      </c>
      <c r="K5830" s="7">
        <v>448.42</v>
      </c>
      <c r="L5830" s="35">
        <v>291.47000000000003</v>
      </c>
      <c r="M5830" s="36">
        <f t="shared" si="91"/>
        <v>156.94999999999999</v>
      </c>
      <c r="N5830" s="37">
        <f>YEAR(Table1[[#This Row],[Data zamówienia]])</f>
        <v>2020</v>
      </c>
    </row>
    <row r="5831" spans="2:14" x14ac:dyDescent="0.3">
      <c r="B5831" s="32">
        <v>838983</v>
      </c>
      <c r="C5831" s="5" t="s">
        <v>21</v>
      </c>
      <c r="D5831" s="5" t="s">
        <v>28</v>
      </c>
      <c r="E5831" s="5" t="s">
        <v>37</v>
      </c>
      <c r="F5831" s="5">
        <v>303</v>
      </c>
      <c r="G5831" s="6">
        <v>43944</v>
      </c>
      <c r="H5831" s="6">
        <v>43947</v>
      </c>
      <c r="I5831" s="6">
        <v>43950</v>
      </c>
      <c r="J5831" s="5" t="s">
        <v>40</v>
      </c>
      <c r="K5831" s="7">
        <v>922.64</v>
      </c>
      <c r="L5831" s="35">
        <v>553.58000000000004</v>
      </c>
      <c r="M5831" s="36">
        <f t="shared" si="91"/>
        <v>369.05999999999995</v>
      </c>
      <c r="N5831" s="37">
        <f>YEAR(Table1[[#This Row],[Data zamówienia]])</f>
        <v>2020</v>
      </c>
    </row>
    <row r="5832" spans="2:14" x14ac:dyDescent="0.3">
      <c r="B5832" s="32">
        <v>213767</v>
      </c>
      <c r="C5832" s="5" t="s">
        <v>21</v>
      </c>
      <c r="D5832" s="5" t="s">
        <v>22</v>
      </c>
      <c r="E5832" s="5" t="s">
        <v>37</v>
      </c>
      <c r="F5832" s="5">
        <v>361</v>
      </c>
      <c r="G5832" s="6">
        <v>43946</v>
      </c>
      <c r="H5832" s="6">
        <v>43946</v>
      </c>
      <c r="I5832" s="6">
        <v>43948</v>
      </c>
      <c r="J5832" s="5" t="s">
        <v>30</v>
      </c>
      <c r="K5832" s="7">
        <v>1291.07</v>
      </c>
      <c r="L5832" s="35">
        <v>697.18</v>
      </c>
      <c r="M5832" s="36">
        <f t="shared" si="91"/>
        <v>593.89</v>
      </c>
      <c r="N5832" s="37">
        <f>YEAR(Table1[[#This Row],[Data zamówienia]])</f>
        <v>2020</v>
      </c>
    </row>
    <row r="5833" spans="2:14" x14ac:dyDescent="0.3">
      <c r="B5833" s="32">
        <v>62831</v>
      </c>
      <c r="C5833" s="5" t="s">
        <v>21</v>
      </c>
      <c r="D5833" s="5" t="s">
        <v>39</v>
      </c>
      <c r="E5833" s="5" t="s">
        <v>34</v>
      </c>
      <c r="F5833" s="5">
        <v>22</v>
      </c>
      <c r="G5833" s="6">
        <v>43946</v>
      </c>
      <c r="H5833" s="6">
        <v>43947</v>
      </c>
      <c r="I5833" s="6">
        <v>43950</v>
      </c>
      <c r="J5833" s="5" t="s">
        <v>32</v>
      </c>
      <c r="K5833" s="7">
        <v>304.19</v>
      </c>
      <c r="L5833" s="35">
        <v>188.6</v>
      </c>
      <c r="M5833" s="36">
        <f t="shared" si="91"/>
        <v>115.59</v>
      </c>
      <c r="N5833" s="37">
        <f>YEAR(Table1[[#This Row],[Data zamówienia]])</f>
        <v>2020</v>
      </c>
    </row>
    <row r="5834" spans="2:14" x14ac:dyDescent="0.3">
      <c r="B5834" s="32">
        <v>288479</v>
      </c>
      <c r="C5834" s="5" t="s">
        <v>35</v>
      </c>
      <c r="D5834" s="5" t="s">
        <v>39</v>
      </c>
      <c r="E5834" s="5" t="s">
        <v>37</v>
      </c>
      <c r="F5834" s="5">
        <v>231</v>
      </c>
      <c r="G5834" s="6">
        <v>43946</v>
      </c>
      <c r="H5834" s="6">
        <v>43949</v>
      </c>
      <c r="I5834" s="6">
        <v>43950</v>
      </c>
      <c r="J5834" s="5" t="s">
        <v>33</v>
      </c>
      <c r="K5834" s="7">
        <v>389.71</v>
      </c>
      <c r="L5834" s="35">
        <v>276.69</v>
      </c>
      <c r="M5834" s="36">
        <f t="shared" si="91"/>
        <v>113.01999999999998</v>
      </c>
      <c r="N5834" s="37">
        <f>YEAR(Table1[[#This Row],[Data zamówienia]])</f>
        <v>2020</v>
      </c>
    </row>
    <row r="5835" spans="2:14" x14ac:dyDescent="0.3">
      <c r="B5835" s="32">
        <v>20364</v>
      </c>
      <c r="C5835" s="5" t="s">
        <v>35</v>
      </c>
      <c r="D5835" s="5" t="s">
        <v>22</v>
      </c>
      <c r="E5835" s="5" t="s">
        <v>23</v>
      </c>
      <c r="F5835" s="5">
        <v>84</v>
      </c>
      <c r="G5835" s="6">
        <v>43945</v>
      </c>
      <c r="H5835" s="6">
        <v>43948</v>
      </c>
      <c r="I5835" s="6">
        <v>43953</v>
      </c>
      <c r="J5835" s="5" t="s">
        <v>33</v>
      </c>
      <c r="K5835" s="7">
        <v>1438.22</v>
      </c>
      <c r="L5835" s="35">
        <v>1280.02</v>
      </c>
      <c r="M5835" s="36">
        <f t="shared" si="91"/>
        <v>158.20000000000005</v>
      </c>
      <c r="N5835" s="37">
        <f>YEAR(Table1[[#This Row],[Data zamówienia]])</f>
        <v>2020</v>
      </c>
    </row>
    <row r="5836" spans="2:14" x14ac:dyDescent="0.3">
      <c r="B5836" s="32">
        <v>145681</v>
      </c>
      <c r="C5836" s="5" t="s">
        <v>27</v>
      </c>
      <c r="D5836" s="5" t="s">
        <v>36</v>
      </c>
      <c r="E5836" s="5" t="s">
        <v>37</v>
      </c>
      <c r="F5836" s="5">
        <v>160</v>
      </c>
      <c r="G5836" s="6">
        <v>43945</v>
      </c>
      <c r="H5836" s="6">
        <v>43947</v>
      </c>
      <c r="I5836" s="6">
        <v>43949</v>
      </c>
      <c r="J5836" s="5" t="s">
        <v>40</v>
      </c>
      <c r="K5836" s="7">
        <v>1699.04</v>
      </c>
      <c r="L5836" s="35">
        <v>1546.13</v>
      </c>
      <c r="M5836" s="36">
        <f t="shared" si="91"/>
        <v>152.90999999999985</v>
      </c>
      <c r="N5836" s="37">
        <f>YEAR(Table1[[#This Row],[Data zamówienia]])</f>
        <v>2020</v>
      </c>
    </row>
    <row r="5837" spans="2:14" x14ac:dyDescent="0.3">
      <c r="B5837" s="32">
        <v>556662</v>
      </c>
      <c r="C5837" s="5" t="s">
        <v>27</v>
      </c>
      <c r="D5837" s="5" t="s">
        <v>36</v>
      </c>
      <c r="E5837" s="5" t="s">
        <v>31</v>
      </c>
      <c r="F5837" s="5">
        <v>357</v>
      </c>
      <c r="G5837" s="6">
        <v>43945</v>
      </c>
      <c r="H5837" s="6">
        <v>43947</v>
      </c>
      <c r="I5837" s="6">
        <v>43950</v>
      </c>
      <c r="J5837" s="5" t="s">
        <v>33</v>
      </c>
      <c r="K5837" s="7">
        <v>610.71</v>
      </c>
      <c r="L5837" s="35">
        <v>409.18</v>
      </c>
      <c r="M5837" s="36">
        <f t="shared" si="91"/>
        <v>201.53000000000003</v>
      </c>
      <c r="N5837" s="37">
        <f>YEAR(Table1[[#This Row],[Data zamówienia]])</f>
        <v>2020</v>
      </c>
    </row>
    <row r="5838" spans="2:14" x14ac:dyDescent="0.3">
      <c r="B5838" s="32">
        <v>292663</v>
      </c>
      <c r="C5838" s="5" t="s">
        <v>38</v>
      </c>
      <c r="D5838" s="5" t="s">
        <v>36</v>
      </c>
      <c r="E5838" s="5" t="s">
        <v>37</v>
      </c>
      <c r="F5838" s="5">
        <v>117</v>
      </c>
      <c r="G5838" s="6">
        <v>43946</v>
      </c>
      <c r="H5838" s="6">
        <v>43948</v>
      </c>
      <c r="I5838" s="6">
        <v>43949</v>
      </c>
      <c r="J5838" s="5" t="s">
        <v>33</v>
      </c>
      <c r="K5838" s="7">
        <v>837.94</v>
      </c>
      <c r="L5838" s="35">
        <v>536.28</v>
      </c>
      <c r="M5838" s="36">
        <f t="shared" si="91"/>
        <v>301.66000000000008</v>
      </c>
      <c r="N5838" s="37">
        <f>YEAR(Table1[[#This Row],[Data zamówienia]])</f>
        <v>2020</v>
      </c>
    </row>
    <row r="5839" spans="2:14" x14ac:dyDescent="0.3">
      <c r="B5839" s="32">
        <v>601781</v>
      </c>
      <c r="C5839" s="5" t="s">
        <v>27</v>
      </c>
      <c r="D5839" s="5" t="s">
        <v>36</v>
      </c>
      <c r="E5839" s="5" t="s">
        <v>23</v>
      </c>
      <c r="F5839" s="5">
        <v>38</v>
      </c>
      <c r="G5839" s="6">
        <v>43945</v>
      </c>
      <c r="H5839" s="6">
        <v>43946</v>
      </c>
      <c r="I5839" s="6">
        <v>43949</v>
      </c>
      <c r="J5839" s="5" t="s">
        <v>40</v>
      </c>
      <c r="K5839" s="7">
        <v>1367.25</v>
      </c>
      <c r="L5839" s="35">
        <v>929.73</v>
      </c>
      <c r="M5839" s="36">
        <f t="shared" si="91"/>
        <v>437.52</v>
      </c>
      <c r="N5839" s="37">
        <f>YEAR(Table1[[#This Row],[Data zamówienia]])</f>
        <v>2020</v>
      </c>
    </row>
    <row r="5840" spans="2:14" x14ac:dyDescent="0.3">
      <c r="B5840" s="32">
        <v>66343</v>
      </c>
      <c r="C5840" s="5" t="s">
        <v>21</v>
      </c>
      <c r="D5840" s="5" t="s">
        <v>22</v>
      </c>
      <c r="E5840" s="5" t="s">
        <v>29</v>
      </c>
      <c r="F5840" s="5">
        <v>83</v>
      </c>
      <c r="G5840" s="6">
        <v>43945</v>
      </c>
      <c r="H5840" s="6">
        <v>43946</v>
      </c>
      <c r="I5840" s="6">
        <v>43947</v>
      </c>
      <c r="J5840" s="5" t="s">
        <v>33</v>
      </c>
      <c r="K5840" s="7">
        <v>403.07</v>
      </c>
      <c r="L5840" s="35">
        <v>322.45999999999998</v>
      </c>
      <c r="M5840" s="36">
        <f t="shared" si="91"/>
        <v>80.610000000000014</v>
      </c>
      <c r="N5840" s="37">
        <f>YEAR(Table1[[#This Row],[Data zamówienia]])</f>
        <v>2020</v>
      </c>
    </row>
    <row r="5841" spans="2:14" x14ac:dyDescent="0.3">
      <c r="B5841" s="32">
        <v>347300</v>
      </c>
      <c r="C5841" s="5" t="s">
        <v>27</v>
      </c>
      <c r="D5841" s="5" t="s">
        <v>36</v>
      </c>
      <c r="E5841" s="5" t="s">
        <v>34</v>
      </c>
      <c r="F5841" s="5">
        <v>225</v>
      </c>
      <c r="G5841" s="6">
        <v>43945</v>
      </c>
      <c r="H5841" s="6">
        <v>43947</v>
      </c>
      <c r="I5841" s="6">
        <v>43948</v>
      </c>
      <c r="J5841" s="5" t="s">
        <v>24</v>
      </c>
      <c r="K5841" s="7">
        <v>1895.19</v>
      </c>
      <c r="L5841" s="35">
        <v>1667.77</v>
      </c>
      <c r="M5841" s="36">
        <f t="shared" si="91"/>
        <v>227.42000000000007</v>
      </c>
      <c r="N5841" s="37">
        <f>YEAR(Table1[[#This Row],[Data zamówienia]])</f>
        <v>2020</v>
      </c>
    </row>
    <row r="5842" spans="2:14" x14ac:dyDescent="0.3">
      <c r="B5842" s="32">
        <v>447472</v>
      </c>
      <c r="C5842" s="5" t="s">
        <v>27</v>
      </c>
      <c r="D5842" s="5" t="s">
        <v>22</v>
      </c>
      <c r="E5842" s="5" t="s">
        <v>25</v>
      </c>
      <c r="F5842" s="5">
        <v>227</v>
      </c>
      <c r="G5842" s="6">
        <v>43945</v>
      </c>
      <c r="H5842" s="6">
        <v>43948</v>
      </c>
      <c r="I5842" s="6">
        <v>43950</v>
      </c>
      <c r="J5842" s="5" t="s">
        <v>30</v>
      </c>
      <c r="K5842" s="7">
        <v>1705.46</v>
      </c>
      <c r="L5842" s="35">
        <v>1517.86</v>
      </c>
      <c r="M5842" s="36">
        <f t="shared" si="91"/>
        <v>187.60000000000014</v>
      </c>
      <c r="N5842" s="37">
        <f>YEAR(Table1[[#This Row],[Data zamówienia]])</f>
        <v>2020</v>
      </c>
    </row>
    <row r="5843" spans="2:14" x14ac:dyDescent="0.3">
      <c r="B5843" s="32">
        <v>556720</v>
      </c>
      <c r="C5843" s="5" t="s">
        <v>21</v>
      </c>
      <c r="D5843" s="5" t="s">
        <v>22</v>
      </c>
      <c r="E5843" s="5" t="s">
        <v>29</v>
      </c>
      <c r="F5843" s="5">
        <v>292</v>
      </c>
      <c r="G5843" s="6">
        <v>43945</v>
      </c>
      <c r="H5843" s="6">
        <v>43949</v>
      </c>
      <c r="I5843" s="6">
        <v>43950</v>
      </c>
      <c r="J5843" s="5" t="s">
        <v>26</v>
      </c>
      <c r="K5843" s="7">
        <v>1333.45</v>
      </c>
      <c r="L5843" s="35">
        <v>1013.42</v>
      </c>
      <c r="M5843" s="36">
        <f t="shared" si="91"/>
        <v>320.03000000000009</v>
      </c>
      <c r="N5843" s="37">
        <f>YEAR(Table1[[#This Row],[Data zamówienia]])</f>
        <v>2020</v>
      </c>
    </row>
    <row r="5844" spans="2:14" x14ac:dyDescent="0.3">
      <c r="B5844" s="32">
        <v>786283</v>
      </c>
      <c r="C5844" s="5" t="s">
        <v>21</v>
      </c>
      <c r="D5844" s="5" t="s">
        <v>36</v>
      </c>
      <c r="E5844" s="5" t="s">
        <v>23</v>
      </c>
      <c r="F5844" s="5">
        <v>230</v>
      </c>
      <c r="G5844" s="6">
        <v>43945</v>
      </c>
      <c r="H5844" s="6">
        <v>43948</v>
      </c>
      <c r="I5844" s="6">
        <v>43949</v>
      </c>
      <c r="J5844" s="5" t="s">
        <v>40</v>
      </c>
      <c r="K5844" s="7">
        <v>1479.83</v>
      </c>
      <c r="L5844" s="35">
        <v>1376.24</v>
      </c>
      <c r="M5844" s="36">
        <f t="shared" si="91"/>
        <v>103.58999999999992</v>
      </c>
      <c r="N5844" s="37">
        <f>YEAR(Table1[[#This Row],[Data zamówienia]])</f>
        <v>2020</v>
      </c>
    </row>
    <row r="5845" spans="2:14" x14ac:dyDescent="0.3">
      <c r="B5845" s="32">
        <v>877062</v>
      </c>
      <c r="C5845" s="5" t="s">
        <v>27</v>
      </c>
      <c r="D5845" s="5" t="s">
        <v>36</v>
      </c>
      <c r="E5845" s="5" t="s">
        <v>34</v>
      </c>
      <c r="F5845" s="5">
        <v>84</v>
      </c>
      <c r="G5845" s="6">
        <v>43946</v>
      </c>
      <c r="H5845" s="6">
        <v>43946</v>
      </c>
      <c r="I5845" s="6">
        <v>43953</v>
      </c>
      <c r="J5845" s="5" t="s">
        <v>30</v>
      </c>
      <c r="K5845" s="7">
        <v>1205.04</v>
      </c>
      <c r="L5845" s="35">
        <v>698.92</v>
      </c>
      <c r="M5845" s="36">
        <f t="shared" si="91"/>
        <v>506.12</v>
      </c>
      <c r="N5845" s="37">
        <f>YEAR(Table1[[#This Row],[Data zamówienia]])</f>
        <v>2020</v>
      </c>
    </row>
    <row r="5846" spans="2:14" x14ac:dyDescent="0.3">
      <c r="B5846" s="32">
        <v>24532</v>
      </c>
      <c r="C5846" s="5" t="s">
        <v>21</v>
      </c>
      <c r="D5846" s="5" t="s">
        <v>36</v>
      </c>
      <c r="E5846" s="5" t="s">
        <v>31</v>
      </c>
      <c r="F5846" s="5">
        <v>218</v>
      </c>
      <c r="G5846" s="6">
        <v>43946</v>
      </c>
      <c r="H5846" s="6">
        <v>43950</v>
      </c>
      <c r="I5846" s="6">
        <v>43952</v>
      </c>
      <c r="J5846" s="5" t="s">
        <v>33</v>
      </c>
      <c r="K5846" s="7">
        <v>176.7</v>
      </c>
      <c r="L5846" s="35">
        <v>90.12</v>
      </c>
      <c r="M5846" s="36">
        <f t="shared" si="91"/>
        <v>86.579999999999984</v>
      </c>
      <c r="N5846" s="37">
        <f>YEAR(Table1[[#This Row],[Data zamówienia]])</f>
        <v>2020</v>
      </c>
    </row>
    <row r="5847" spans="2:14" x14ac:dyDescent="0.3">
      <c r="B5847" s="32">
        <v>432648</v>
      </c>
      <c r="C5847" s="5" t="s">
        <v>21</v>
      </c>
      <c r="D5847" s="5" t="s">
        <v>22</v>
      </c>
      <c r="E5847" s="5" t="s">
        <v>31</v>
      </c>
      <c r="F5847" s="5">
        <v>244</v>
      </c>
      <c r="G5847" s="6">
        <v>43946</v>
      </c>
      <c r="H5847" s="6">
        <v>43947</v>
      </c>
      <c r="I5847" s="6">
        <v>43948</v>
      </c>
      <c r="J5847" s="5" t="s">
        <v>33</v>
      </c>
      <c r="K5847" s="7">
        <v>669.51</v>
      </c>
      <c r="L5847" s="35">
        <v>428.49</v>
      </c>
      <c r="M5847" s="36">
        <f t="shared" si="91"/>
        <v>241.01999999999998</v>
      </c>
      <c r="N5847" s="37">
        <f>YEAR(Table1[[#This Row],[Data zamówienia]])</f>
        <v>2020</v>
      </c>
    </row>
    <row r="5848" spans="2:14" x14ac:dyDescent="0.3">
      <c r="B5848" s="32">
        <v>635858</v>
      </c>
      <c r="C5848" s="5" t="s">
        <v>27</v>
      </c>
      <c r="D5848" s="5" t="s">
        <v>39</v>
      </c>
      <c r="E5848" s="5" t="s">
        <v>25</v>
      </c>
      <c r="F5848" s="5">
        <v>323</v>
      </c>
      <c r="G5848" s="6">
        <v>43946</v>
      </c>
      <c r="H5848" s="6">
        <v>43948</v>
      </c>
      <c r="I5848" s="6">
        <v>43949</v>
      </c>
      <c r="J5848" s="5" t="s">
        <v>40</v>
      </c>
      <c r="K5848" s="7">
        <v>372.24</v>
      </c>
      <c r="L5848" s="35">
        <v>305.24</v>
      </c>
      <c r="M5848" s="36">
        <f t="shared" si="91"/>
        <v>67</v>
      </c>
      <c r="N5848" s="37">
        <f>YEAR(Table1[[#This Row],[Data zamówienia]])</f>
        <v>2020</v>
      </c>
    </row>
    <row r="5849" spans="2:14" x14ac:dyDescent="0.3">
      <c r="B5849" s="32">
        <v>593575</v>
      </c>
      <c r="C5849" s="5" t="s">
        <v>27</v>
      </c>
      <c r="D5849" s="5" t="s">
        <v>22</v>
      </c>
      <c r="E5849" s="5" t="s">
        <v>37</v>
      </c>
      <c r="F5849" s="5">
        <v>52</v>
      </c>
      <c r="G5849" s="6">
        <v>43946</v>
      </c>
      <c r="H5849" s="6">
        <v>43950</v>
      </c>
      <c r="I5849" s="6">
        <v>43957</v>
      </c>
      <c r="J5849" s="5" t="s">
        <v>33</v>
      </c>
      <c r="K5849" s="7">
        <v>403.07</v>
      </c>
      <c r="L5849" s="35">
        <v>201.54</v>
      </c>
      <c r="M5849" s="36">
        <f t="shared" si="91"/>
        <v>201.53</v>
      </c>
      <c r="N5849" s="37">
        <f>YEAR(Table1[[#This Row],[Data zamówienia]])</f>
        <v>2020</v>
      </c>
    </row>
    <row r="5850" spans="2:14" x14ac:dyDescent="0.3">
      <c r="B5850" s="32">
        <v>119335</v>
      </c>
      <c r="C5850" s="5" t="s">
        <v>21</v>
      </c>
      <c r="D5850" s="5" t="s">
        <v>28</v>
      </c>
      <c r="E5850" s="5" t="s">
        <v>29</v>
      </c>
      <c r="F5850" s="5">
        <v>29</v>
      </c>
      <c r="G5850" s="6">
        <v>43946</v>
      </c>
      <c r="H5850" s="6">
        <v>43949</v>
      </c>
      <c r="I5850" s="6">
        <v>43956</v>
      </c>
      <c r="J5850" s="5" t="s">
        <v>33</v>
      </c>
      <c r="K5850" s="7">
        <v>1790.74</v>
      </c>
      <c r="L5850" s="35">
        <v>1522.13</v>
      </c>
      <c r="M5850" s="36">
        <f t="shared" si="91"/>
        <v>268.6099999999999</v>
      </c>
      <c r="N5850" s="37">
        <f>YEAR(Table1[[#This Row],[Data zamówienia]])</f>
        <v>2020</v>
      </c>
    </row>
    <row r="5851" spans="2:14" x14ac:dyDescent="0.3">
      <c r="B5851" s="32">
        <v>677815</v>
      </c>
      <c r="C5851" s="5" t="s">
        <v>21</v>
      </c>
      <c r="D5851" s="5" t="s">
        <v>36</v>
      </c>
      <c r="E5851" s="5" t="s">
        <v>29</v>
      </c>
      <c r="F5851" s="5">
        <v>285</v>
      </c>
      <c r="G5851" s="6">
        <v>43947</v>
      </c>
      <c r="H5851" s="6">
        <v>43948</v>
      </c>
      <c r="I5851" s="6">
        <v>43950</v>
      </c>
      <c r="J5851" s="5" t="s">
        <v>24</v>
      </c>
      <c r="K5851" s="7">
        <v>393.72</v>
      </c>
      <c r="L5851" s="35">
        <v>342.54</v>
      </c>
      <c r="M5851" s="36">
        <f t="shared" si="91"/>
        <v>51.180000000000007</v>
      </c>
      <c r="N5851" s="37">
        <f>YEAR(Table1[[#This Row],[Data zamówienia]])</f>
        <v>2020</v>
      </c>
    </row>
    <row r="5852" spans="2:14" x14ac:dyDescent="0.3">
      <c r="B5852" s="32">
        <v>776949</v>
      </c>
      <c r="C5852" s="5" t="s">
        <v>27</v>
      </c>
      <c r="D5852" s="5" t="s">
        <v>36</v>
      </c>
      <c r="E5852" s="5" t="s">
        <v>34</v>
      </c>
      <c r="F5852" s="5">
        <v>35</v>
      </c>
      <c r="G5852" s="6">
        <v>43946</v>
      </c>
      <c r="H5852" s="6">
        <v>43947</v>
      </c>
      <c r="I5852" s="6">
        <v>43953</v>
      </c>
      <c r="J5852" s="5" t="s">
        <v>32</v>
      </c>
      <c r="K5852" s="7">
        <v>1111.19</v>
      </c>
      <c r="L5852" s="35">
        <v>711.16</v>
      </c>
      <c r="M5852" s="36">
        <f t="shared" si="91"/>
        <v>400.03000000000009</v>
      </c>
      <c r="N5852" s="37">
        <f>YEAR(Table1[[#This Row],[Data zamówienia]])</f>
        <v>2020</v>
      </c>
    </row>
    <row r="5853" spans="2:14" x14ac:dyDescent="0.3">
      <c r="B5853" s="32">
        <v>988523</v>
      </c>
      <c r="C5853" s="5" t="s">
        <v>27</v>
      </c>
      <c r="D5853" s="5" t="s">
        <v>36</v>
      </c>
      <c r="E5853" s="5" t="s">
        <v>25</v>
      </c>
      <c r="F5853" s="5">
        <v>33</v>
      </c>
      <c r="G5853" s="6">
        <v>43948</v>
      </c>
      <c r="H5853" s="6">
        <v>43950</v>
      </c>
      <c r="I5853" s="6">
        <v>43954</v>
      </c>
      <c r="J5853" s="5" t="s">
        <v>30</v>
      </c>
      <c r="K5853" s="7">
        <v>1415.96</v>
      </c>
      <c r="L5853" s="35">
        <v>892.05</v>
      </c>
      <c r="M5853" s="36">
        <f t="shared" si="91"/>
        <v>523.91000000000008</v>
      </c>
      <c r="N5853" s="37">
        <f>YEAR(Table1[[#This Row],[Data zamówienia]])</f>
        <v>2020</v>
      </c>
    </row>
    <row r="5854" spans="2:14" x14ac:dyDescent="0.3">
      <c r="B5854" s="32">
        <v>684454</v>
      </c>
      <c r="C5854" s="5" t="s">
        <v>35</v>
      </c>
      <c r="D5854" s="5" t="s">
        <v>28</v>
      </c>
      <c r="E5854" s="5" t="s">
        <v>37</v>
      </c>
      <c r="F5854" s="5">
        <v>251</v>
      </c>
      <c r="G5854" s="6">
        <v>43947</v>
      </c>
      <c r="H5854" s="6">
        <v>43951</v>
      </c>
      <c r="I5854" s="6">
        <v>43952</v>
      </c>
      <c r="J5854" s="5" t="s">
        <v>33</v>
      </c>
      <c r="K5854" s="7">
        <v>1834.32</v>
      </c>
      <c r="L5854" s="35">
        <v>1559.17</v>
      </c>
      <c r="M5854" s="36">
        <f t="shared" si="91"/>
        <v>275.14999999999986</v>
      </c>
      <c r="N5854" s="37">
        <f>YEAR(Table1[[#This Row],[Data zamówienia]])</f>
        <v>2020</v>
      </c>
    </row>
    <row r="5855" spans="2:14" x14ac:dyDescent="0.3">
      <c r="B5855" s="32">
        <v>574247</v>
      </c>
      <c r="C5855" s="5" t="s">
        <v>21</v>
      </c>
      <c r="D5855" s="5" t="s">
        <v>22</v>
      </c>
      <c r="E5855" s="5" t="s">
        <v>37</v>
      </c>
      <c r="F5855" s="5">
        <v>317</v>
      </c>
      <c r="G5855" s="6">
        <v>43948</v>
      </c>
      <c r="H5855" s="6">
        <v>43948</v>
      </c>
      <c r="I5855" s="6">
        <v>43955</v>
      </c>
      <c r="J5855" s="5" t="s">
        <v>26</v>
      </c>
      <c r="K5855" s="7">
        <v>1452.7</v>
      </c>
      <c r="L5855" s="35">
        <v>1263.8499999999999</v>
      </c>
      <c r="M5855" s="36">
        <f t="shared" si="91"/>
        <v>188.85000000000014</v>
      </c>
      <c r="N5855" s="37">
        <f>YEAR(Table1[[#This Row],[Data zamówienia]])</f>
        <v>2020</v>
      </c>
    </row>
    <row r="5856" spans="2:14" x14ac:dyDescent="0.3">
      <c r="B5856" s="32">
        <v>211000</v>
      </c>
      <c r="C5856" s="5" t="s">
        <v>35</v>
      </c>
      <c r="D5856" s="5" t="s">
        <v>28</v>
      </c>
      <c r="E5856" s="5" t="s">
        <v>31</v>
      </c>
      <c r="F5856" s="5">
        <v>143</v>
      </c>
      <c r="G5856" s="6">
        <v>43948</v>
      </c>
      <c r="H5856" s="6">
        <v>43949</v>
      </c>
      <c r="I5856" s="6">
        <v>43955</v>
      </c>
      <c r="J5856" s="5" t="s">
        <v>40</v>
      </c>
      <c r="K5856" s="7">
        <v>1522.87</v>
      </c>
      <c r="L5856" s="35">
        <v>1233.52</v>
      </c>
      <c r="M5856" s="36">
        <f t="shared" si="91"/>
        <v>289.34999999999991</v>
      </c>
      <c r="N5856" s="37">
        <f>YEAR(Table1[[#This Row],[Data zamówienia]])</f>
        <v>2020</v>
      </c>
    </row>
    <row r="5857" spans="2:14" x14ac:dyDescent="0.3">
      <c r="B5857" s="32">
        <v>876833</v>
      </c>
      <c r="C5857" s="5" t="s">
        <v>21</v>
      </c>
      <c r="D5857" s="5" t="s">
        <v>22</v>
      </c>
      <c r="E5857" s="5" t="s">
        <v>34</v>
      </c>
      <c r="F5857" s="5">
        <v>291</v>
      </c>
      <c r="G5857" s="6">
        <v>43948</v>
      </c>
      <c r="H5857" s="6">
        <v>43949</v>
      </c>
      <c r="I5857" s="6">
        <v>43950</v>
      </c>
      <c r="J5857" s="5" t="s">
        <v>26</v>
      </c>
      <c r="K5857" s="7">
        <v>1920.08</v>
      </c>
      <c r="L5857" s="35">
        <v>1132.8499999999999</v>
      </c>
      <c r="M5857" s="36">
        <f t="shared" si="91"/>
        <v>787.23</v>
      </c>
      <c r="N5857" s="37">
        <f>YEAR(Table1[[#This Row],[Data zamówienia]])</f>
        <v>2020</v>
      </c>
    </row>
    <row r="5858" spans="2:14" x14ac:dyDescent="0.3">
      <c r="B5858" s="32">
        <v>233108</v>
      </c>
      <c r="C5858" s="5" t="s">
        <v>27</v>
      </c>
      <c r="D5858" s="5" t="s">
        <v>22</v>
      </c>
      <c r="E5858" s="5" t="s">
        <v>25</v>
      </c>
      <c r="F5858" s="5">
        <v>22</v>
      </c>
      <c r="G5858" s="6">
        <v>43948</v>
      </c>
      <c r="H5858" s="6">
        <v>43951</v>
      </c>
      <c r="I5858" s="6">
        <v>43956</v>
      </c>
      <c r="J5858" s="5" t="s">
        <v>30</v>
      </c>
      <c r="K5858" s="7">
        <v>1526.98</v>
      </c>
      <c r="L5858" s="35">
        <v>1343.74</v>
      </c>
      <c r="M5858" s="36">
        <f t="shared" si="91"/>
        <v>183.24</v>
      </c>
      <c r="N5858" s="37">
        <f>YEAR(Table1[[#This Row],[Data zamówienia]])</f>
        <v>2020</v>
      </c>
    </row>
    <row r="5859" spans="2:14" x14ac:dyDescent="0.3">
      <c r="B5859" s="32">
        <v>168999</v>
      </c>
      <c r="C5859" s="5" t="s">
        <v>38</v>
      </c>
      <c r="D5859" s="5" t="s">
        <v>22</v>
      </c>
      <c r="E5859" s="5" t="s">
        <v>31</v>
      </c>
      <c r="F5859" s="5">
        <v>193</v>
      </c>
      <c r="G5859" s="6">
        <v>43947</v>
      </c>
      <c r="H5859" s="6">
        <v>43948</v>
      </c>
      <c r="I5859" s="6">
        <v>43952</v>
      </c>
      <c r="J5859" s="5" t="s">
        <v>33</v>
      </c>
      <c r="K5859" s="7">
        <v>1896.41</v>
      </c>
      <c r="L5859" s="35">
        <v>1005.1</v>
      </c>
      <c r="M5859" s="36">
        <f t="shared" si="91"/>
        <v>891.31000000000006</v>
      </c>
      <c r="N5859" s="37">
        <f>YEAR(Table1[[#This Row],[Data zamówienia]])</f>
        <v>2020</v>
      </c>
    </row>
    <row r="5860" spans="2:14" x14ac:dyDescent="0.3">
      <c r="B5860" s="32">
        <v>778957</v>
      </c>
      <c r="C5860" s="5" t="s">
        <v>27</v>
      </c>
      <c r="D5860" s="5" t="s">
        <v>28</v>
      </c>
      <c r="E5860" s="5" t="s">
        <v>37</v>
      </c>
      <c r="F5860" s="5">
        <v>101</v>
      </c>
      <c r="G5860" s="6">
        <v>43948</v>
      </c>
      <c r="H5860" s="6">
        <v>43951</v>
      </c>
      <c r="I5860" s="6">
        <v>43955</v>
      </c>
      <c r="J5860" s="5" t="s">
        <v>30</v>
      </c>
      <c r="K5860" s="7">
        <v>549.41999999999996</v>
      </c>
      <c r="L5860" s="35">
        <v>313.17</v>
      </c>
      <c r="M5860" s="36">
        <f t="shared" si="91"/>
        <v>236.24999999999994</v>
      </c>
      <c r="N5860" s="37">
        <f>YEAR(Table1[[#This Row],[Data zamówienia]])</f>
        <v>2020</v>
      </c>
    </row>
    <row r="5861" spans="2:14" x14ac:dyDescent="0.3">
      <c r="B5861" s="32">
        <v>12266</v>
      </c>
      <c r="C5861" s="5" t="s">
        <v>35</v>
      </c>
      <c r="D5861" s="5" t="s">
        <v>28</v>
      </c>
      <c r="E5861" s="5" t="s">
        <v>23</v>
      </c>
      <c r="F5861" s="5">
        <v>288</v>
      </c>
      <c r="G5861" s="6">
        <v>43947</v>
      </c>
      <c r="H5861" s="6">
        <v>43948</v>
      </c>
      <c r="I5861" s="6">
        <v>43950</v>
      </c>
      <c r="J5861" s="5" t="s">
        <v>40</v>
      </c>
      <c r="K5861" s="7">
        <v>1822.71</v>
      </c>
      <c r="L5861" s="35">
        <v>1676.89</v>
      </c>
      <c r="M5861" s="36">
        <f t="shared" si="91"/>
        <v>145.81999999999994</v>
      </c>
      <c r="N5861" s="37">
        <f>YEAR(Table1[[#This Row],[Data zamówienia]])</f>
        <v>2020</v>
      </c>
    </row>
    <row r="5862" spans="2:14" x14ac:dyDescent="0.3">
      <c r="B5862" s="32">
        <v>482647</v>
      </c>
      <c r="C5862" s="5" t="s">
        <v>35</v>
      </c>
      <c r="D5862" s="5" t="s">
        <v>28</v>
      </c>
      <c r="E5862" s="5" t="s">
        <v>37</v>
      </c>
      <c r="F5862" s="5">
        <v>155</v>
      </c>
      <c r="G5862" s="6">
        <v>43947</v>
      </c>
      <c r="H5862" s="6">
        <v>43949</v>
      </c>
      <c r="I5862" s="6">
        <v>43952</v>
      </c>
      <c r="J5862" s="5" t="s">
        <v>40</v>
      </c>
      <c r="K5862" s="7">
        <v>549.41999999999996</v>
      </c>
      <c r="L5862" s="35">
        <v>379.1</v>
      </c>
      <c r="M5862" s="36">
        <f t="shared" si="91"/>
        <v>170.31999999999994</v>
      </c>
      <c r="N5862" s="37">
        <f>YEAR(Table1[[#This Row],[Data zamówienia]])</f>
        <v>2020</v>
      </c>
    </row>
    <row r="5863" spans="2:14" x14ac:dyDescent="0.3">
      <c r="B5863" s="32">
        <v>48120</v>
      </c>
      <c r="C5863" s="5" t="s">
        <v>27</v>
      </c>
      <c r="D5863" s="5" t="s">
        <v>28</v>
      </c>
      <c r="E5863" s="5" t="s">
        <v>29</v>
      </c>
      <c r="F5863" s="5">
        <v>252</v>
      </c>
      <c r="G5863" s="6">
        <v>43948</v>
      </c>
      <c r="H5863" s="6">
        <v>43949</v>
      </c>
      <c r="I5863" s="6">
        <v>43954</v>
      </c>
      <c r="J5863" s="5" t="s">
        <v>33</v>
      </c>
      <c r="K5863" s="7">
        <v>324.69</v>
      </c>
      <c r="L5863" s="35">
        <v>295.47000000000003</v>
      </c>
      <c r="M5863" s="36">
        <f t="shared" si="91"/>
        <v>29.21999999999997</v>
      </c>
      <c r="N5863" s="37">
        <f>YEAR(Table1[[#This Row],[Data zamówienia]])</f>
        <v>2020</v>
      </c>
    </row>
    <row r="5864" spans="2:14" x14ac:dyDescent="0.3">
      <c r="B5864" s="32">
        <v>822487</v>
      </c>
      <c r="C5864" s="5" t="s">
        <v>27</v>
      </c>
      <c r="D5864" s="5" t="s">
        <v>36</v>
      </c>
      <c r="E5864" s="5" t="s">
        <v>37</v>
      </c>
      <c r="F5864" s="5">
        <v>107</v>
      </c>
      <c r="G5864" s="6">
        <v>43949</v>
      </c>
      <c r="H5864" s="6">
        <v>43949</v>
      </c>
      <c r="I5864" s="6">
        <v>43953</v>
      </c>
      <c r="J5864" s="5" t="s">
        <v>33</v>
      </c>
      <c r="K5864" s="7">
        <v>207.27</v>
      </c>
      <c r="L5864" s="35">
        <v>165.82</v>
      </c>
      <c r="M5864" s="36">
        <f t="shared" si="91"/>
        <v>41.450000000000017</v>
      </c>
      <c r="N5864" s="37">
        <f>YEAR(Table1[[#This Row],[Data zamówienia]])</f>
        <v>2020</v>
      </c>
    </row>
    <row r="5865" spans="2:14" x14ac:dyDescent="0.3">
      <c r="B5865" s="32">
        <v>772032</v>
      </c>
      <c r="C5865" s="5" t="s">
        <v>27</v>
      </c>
      <c r="D5865" s="5" t="s">
        <v>39</v>
      </c>
      <c r="E5865" s="5" t="s">
        <v>34</v>
      </c>
      <c r="F5865" s="5">
        <v>178</v>
      </c>
      <c r="G5865" s="6">
        <v>43949</v>
      </c>
      <c r="H5865" s="6">
        <v>43950</v>
      </c>
      <c r="I5865" s="6">
        <v>43957</v>
      </c>
      <c r="J5865" s="5" t="s">
        <v>30</v>
      </c>
      <c r="K5865" s="7">
        <v>922.91</v>
      </c>
      <c r="L5865" s="35">
        <v>802.93</v>
      </c>
      <c r="M5865" s="36">
        <f t="shared" si="91"/>
        <v>119.98000000000002</v>
      </c>
      <c r="N5865" s="37">
        <f>YEAR(Table1[[#This Row],[Data zamówienia]])</f>
        <v>2020</v>
      </c>
    </row>
    <row r="5866" spans="2:14" x14ac:dyDescent="0.3">
      <c r="B5866" s="32">
        <v>944262</v>
      </c>
      <c r="C5866" s="5" t="s">
        <v>21</v>
      </c>
      <c r="D5866" s="5" t="s">
        <v>22</v>
      </c>
      <c r="E5866" s="5" t="s">
        <v>37</v>
      </c>
      <c r="F5866" s="5">
        <v>114</v>
      </c>
      <c r="G5866" s="6">
        <v>43948</v>
      </c>
      <c r="H5866" s="6">
        <v>43952</v>
      </c>
      <c r="I5866" s="6">
        <v>43953</v>
      </c>
      <c r="J5866" s="5" t="s">
        <v>33</v>
      </c>
      <c r="K5866" s="7">
        <v>626.49</v>
      </c>
      <c r="L5866" s="35">
        <v>551.30999999999995</v>
      </c>
      <c r="M5866" s="36">
        <f t="shared" si="91"/>
        <v>75.180000000000064</v>
      </c>
      <c r="N5866" s="37">
        <f>YEAR(Table1[[#This Row],[Data zamówienia]])</f>
        <v>2020</v>
      </c>
    </row>
    <row r="5867" spans="2:14" x14ac:dyDescent="0.3">
      <c r="B5867" s="32">
        <v>779672</v>
      </c>
      <c r="C5867" s="5" t="s">
        <v>35</v>
      </c>
      <c r="D5867" s="5" t="s">
        <v>28</v>
      </c>
      <c r="E5867" s="5" t="s">
        <v>29</v>
      </c>
      <c r="F5867" s="5">
        <v>107</v>
      </c>
      <c r="G5867" s="6">
        <v>43948</v>
      </c>
      <c r="H5867" s="6">
        <v>43950</v>
      </c>
      <c r="I5867" s="6">
        <v>43953</v>
      </c>
      <c r="J5867" s="5" t="s">
        <v>33</v>
      </c>
      <c r="K5867" s="7">
        <v>550.27</v>
      </c>
      <c r="L5867" s="35">
        <v>291.64</v>
      </c>
      <c r="M5867" s="36">
        <f t="shared" si="91"/>
        <v>258.63</v>
      </c>
      <c r="N5867" s="37">
        <f>YEAR(Table1[[#This Row],[Data zamówienia]])</f>
        <v>2020</v>
      </c>
    </row>
    <row r="5868" spans="2:14" x14ac:dyDescent="0.3">
      <c r="B5868" s="32">
        <v>152921</v>
      </c>
      <c r="C5868" s="5" t="s">
        <v>38</v>
      </c>
      <c r="D5868" s="5" t="s">
        <v>36</v>
      </c>
      <c r="E5868" s="5" t="s">
        <v>31</v>
      </c>
      <c r="F5868" s="5">
        <v>335</v>
      </c>
      <c r="G5868" s="6">
        <v>43949</v>
      </c>
      <c r="H5868" s="6">
        <v>43950</v>
      </c>
      <c r="I5868" s="6">
        <v>43951</v>
      </c>
      <c r="J5868" s="5" t="s">
        <v>30</v>
      </c>
      <c r="K5868" s="7">
        <v>1724.52</v>
      </c>
      <c r="L5868" s="35">
        <v>1379.62</v>
      </c>
      <c r="M5868" s="36">
        <f t="shared" si="91"/>
        <v>344.90000000000009</v>
      </c>
      <c r="N5868" s="37">
        <f>YEAR(Table1[[#This Row],[Data zamówienia]])</f>
        <v>2020</v>
      </c>
    </row>
    <row r="5869" spans="2:14" x14ac:dyDescent="0.3">
      <c r="B5869" s="32">
        <v>346996</v>
      </c>
      <c r="C5869" s="5" t="s">
        <v>27</v>
      </c>
      <c r="D5869" s="5" t="s">
        <v>28</v>
      </c>
      <c r="E5869" s="5" t="s">
        <v>23</v>
      </c>
      <c r="F5869" s="5">
        <v>199</v>
      </c>
      <c r="G5869" s="6">
        <v>43949</v>
      </c>
      <c r="H5869" s="6">
        <v>43951</v>
      </c>
      <c r="I5869" s="6">
        <v>43955</v>
      </c>
      <c r="J5869" s="5" t="s">
        <v>40</v>
      </c>
      <c r="K5869" s="7">
        <v>869.41</v>
      </c>
      <c r="L5869" s="35">
        <v>765.08</v>
      </c>
      <c r="M5869" s="36">
        <f t="shared" si="91"/>
        <v>104.32999999999993</v>
      </c>
      <c r="N5869" s="37">
        <f>YEAR(Table1[[#This Row],[Data zamówienia]])</f>
        <v>2020</v>
      </c>
    </row>
    <row r="5870" spans="2:14" x14ac:dyDescent="0.3">
      <c r="B5870" s="32">
        <v>545523</v>
      </c>
      <c r="C5870" s="5" t="s">
        <v>21</v>
      </c>
      <c r="D5870" s="5" t="s">
        <v>22</v>
      </c>
      <c r="E5870" s="5" t="s">
        <v>34</v>
      </c>
      <c r="F5870" s="5">
        <v>221</v>
      </c>
      <c r="G5870" s="6">
        <v>43949</v>
      </c>
      <c r="H5870" s="6">
        <v>43950</v>
      </c>
      <c r="I5870" s="6">
        <v>43954</v>
      </c>
      <c r="J5870" s="5" t="s">
        <v>32</v>
      </c>
      <c r="K5870" s="7">
        <v>541.5</v>
      </c>
      <c r="L5870" s="35">
        <v>276.17</v>
      </c>
      <c r="M5870" s="36">
        <f t="shared" si="91"/>
        <v>265.33</v>
      </c>
      <c r="N5870" s="37">
        <f>YEAR(Table1[[#This Row],[Data zamówienia]])</f>
        <v>2020</v>
      </c>
    </row>
    <row r="5871" spans="2:14" x14ac:dyDescent="0.3">
      <c r="B5871" s="32">
        <v>381452</v>
      </c>
      <c r="C5871" s="5" t="s">
        <v>35</v>
      </c>
      <c r="D5871" s="5" t="s">
        <v>28</v>
      </c>
      <c r="E5871" s="5" t="s">
        <v>31</v>
      </c>
      <c r="F5871" s="5">
        <v>98</v>
      </c>
      <c r="G5871" s="6">
        <v>43949</v>
      </c>
      <c r="H5871" s="6">
        <v>43951</v>
      </c>
      <c r="I5871" s="6">
        <v>43958</v>
      </c>
      <c r="J5871" s="5" t="s">
        <v>24</v>
      </c>
      <c r="K5871" s="7">
        <v>177.8</v>
      </c>
      <c r="L5871" s="35">
        <v>122.68</v>
      </c>
      <c r="M5871" s="36">
        <f t="shared" si="91"/>
        <v>55.120000000000005</v>
      </c>
      <c r="N5871" s="37">
        <f>YEAR(Table1[[#This Row],[Data zamówienia]])</f>
        <v>2020</v>
      </c>
    </row>
    <row r="5872" spans="2:14" x14ac:dyDescent="0.3">
      <c r="B5872" s="32">
        <v>983305</v>
      </c>
      <c r="C5872" s="5" t="s">
        <v>27</v>
      </c>
      <c r="D5872" s="5" t="s">
        <v>36</v>
      </c>
      <c r="E5872" s="5" t="s">
        <v>37</v>
      </c>
      <c r="F5872" s="5">
        <v>251</v>
      </c>
      <c r="G5872" s="6">
        <v>43950</v>
      </c>
      <c r="H5872" s="6">
        <v>43951</v>
      </c>
      <c r="I5872" s="6">
        <v>43953</v>
      </c>
      <c r="J5872" s="5" t="s">
        <v>24</v>
      </c>
      <c r="K5872" s="7">
        <v>308.58999999999997</v>
      </c>
      <c r="L5872" s="35">
        <v>231.44</v>
      </c>
      <c r="M5872" s="36">
        <f t="shared" si="91"/>
        <v>77.149999999999977</v>
      </c>
      <c r="N5872" s="37">
        <f>YEAR(Table1[[#This Row],[Data zamówienia]])</f>
        <v>2020</v>
      </c>
    </row>
    <row r="5873" spans="2:14" x14ac:dyDescent="0.3">
      <c r="B5873" s="32">
        <v>103095</v>
      </c>
      <c r="C5873" s="5" t="s">
        <v>38</v>
      </c>
      <c r="D5873" s="5" t="s">
        <v>22</v>
      </c>
      <c r="E5873" s="5" t="s">
        <v>34</v>
      </c>
      <c r="F5873" s="5">
        <v>147</v>
      </c>
      <c r="G5873" s="6">
        <v>43950</v>
      </c>
      <c r="H5873" s="6">
        <v>43953</v>
      </c>
      <c r="I5873" s="6">
        <v>43958</v>
      </c>
      <c r="J5873" s="5" t="s">
        <v>30</v>
      </c>
      <c r="K5873" s="7">
        <v>244.81</v>
      </c>
      <c r="L5873" s="35">
        <v>149.33000000000001</v>
      </c>
      <c r="M5873" s="36">
        <f t="shared" si="91"/>
        <v>95.47999999999999</v>
      </c>
      <c r="N5873" s="37">
        <f>YEAR(Table1[[#This Row],[Data zamówienia]])</f>
        <v>2020</v>
      </c>
    </row>
    <row r="5874" spans="2:14" x14ac:dyDescent="0.3">
      <c r="B5874" s="32">
        <v>659889</v>
      </c>
      <c r="C5874" s="5" t="s">
        <v>27</v>
      </c>
      <c r="D5874" s="5" t="s">
        <v>39</v>
      </c>
      <c r="E5874" s="5" t="s">
        <v>25</v>
      </c>
      <c r="F5874" s="5">
        <v>288</v>
      </c>
      <c r="G5874" s="6">
        <v>43950</v>
      </c>
      <c r="H5874" s="6">
        <v>43950</v>
      </c>
      <c r="I5874" s="6">
        <v>43953</v>
      </c>
      <c r="J5874" s="5" t="s">
        <v>33</v>
      </c>
      <c r="K5874" s="7">
        <v>1922.88</v>
      </c>
      <c r="L5874" s="35">
        <v>980.67</v>
      </c>
      <c r="M5874" s="36">
        <f t="shared" si="91"/>
        <v>942.21000000000015</v>
      </c>
      <c r="N5874" s="37">
        <f>YEAR(Table1[[#This Row],[Data zamówienia]])</f>
        <v>2020</v>
      </c>
    </row>
    <row r="5875" spans="2:14" x14ac:dyDescent="0.3">
      <c r="B5875" s="32">
        <v>687117</v>
      </c>
      <c r="C5875" s="5" t="s">
        <v>21</v>
      </c>
      <c r="D5875" s="5" t="s">
        <v>36</v>
      </c>
      <c r="E5875" s="5" t="s">
        <v>37</v>
      </c>
      <c r="F5875" s="5">
        <v>262</v>
      </c>
      <c r="G5875" s="6">
        <v>43950</v>
      </c>
      <c r="H5875" s="6">
        <v>43952</v>
      </c>
      <c r="I5875" s="6">
        <v>43956</v>
      </c>
      <c r="J5875" s="5" t="s">
        <v>26</v>
      </c>
      <c r="K5875" s="7">
        <v>1104.44</v>
      </c>
      <c r="L5875" s="35">
        <v>751.02</v>
      </c>
      <c r="M5875" s="36">
        <f t="shared" si="91"/>
        <v>353.42000000000007</v>
      </c>
      <c r="N5875" s="37">
        <f>YEAR(Table1[[#This Row],[Data zamówienia]])</f>
        <v>2020</v>
      </c>
    </row>
    <row r="5876" spans="2:14" x14ac:dyDescent="0.3">
      <c r="B5876" s="32">
        <v>908722</v>
      </c>
      <c r="C5876" s="5" t="s">
        <v>35</v>
      </c>
      <c r="D5876" s="5" t="s">
        <v>28</v>
      </c>
      <c r="E5876" s="5" t="s">
        <v>34</v>
      </c>
      <c r="F5876" s="5">
        <v>220</v>
      </c>
      <c r="G5876" s="6">
        <v>43950</v>
      </c>
      <c r="H5876" s="6">
        <v>43952</v>
      </c>
      <c r="I5876" s="6">
        <v>43957</v>
      </c>
      <c r="J5876" s="5" t="s">
        <v>26</v>
      </c>
      <c r="K5876" s="7">
        <v>1790.29</v>
      </c>
      <c r="L5876" s="35">
        <v>984.66</v>
      </c>
      <c r="M5876" s="36">
        <f t="shared" si="91"/>
        <v>805.63</v>
      </c>
      <c r="N5876" s="37">
        <f>YEAR(Table1[[#This Row],[Data zamówienia]])</f>
        <v>2020</v>
      </c>
    </row>
    <row r="5877" spans="2:14" x14ac:dyDescent="0.3">
      <c r="B5877" s="32">
        <v>46229</v>
      </c>
      <c r="C5877" s="5" t="s">
        <v>27</v>
      </c>
      <c r="D5877" s="5" t="s">
        <v>22</v>
      </c>
      <c r="E5877" s="5" t="s">
        <v>31</v>
      </c>
      <c r="F5877" s="5">
        <v>45</v>
      </c>
      <c r="G5877" s="6">
        <v>43950</v>
      </c>
      <c r="H5877" s="6">
        <v>43951</v>
      </c>
      <c r="I5877" s="6">
        <v>43957</v>
      </c>
      <c r="J5877" s="5" t="s">
        <v>26</v>
      </c>
      <c r="K5877" s="7">
        <v>1817.41</v>
      </c>
      <c r="L5877" s="35">
        <v>1326.71</v>
      </c>
      <c r="M5877" s="36">
        <f t="shared" si="91"/>
        <v>490.70000000000005</v>
      </c>
      <c r="N5877" s="37">
        <f>YEAR(Table1[[#This Row],[Data zamówienia]])</f>
        <v>2020</v>
      </c>
    </row>
    <row r="5878" spans="2:14" x14ac:dyDescent="0.3">
      <c r="B5878" s="32">
        <v>939196</v>
      </c>
      <c r="C5878" s="5" t="s">
        <v>35</v>
      </c>
      <c r="D5878" s="5" t="s">
        <v>28</v>
      </c>
      <c r="E5878" s="5" t="s">
        <v>37</v>
      </c>
      <c r="F5878" s="5">
        <v>171</v>
      </c>
      <c r="G5878" s="6">
        <v>43949</v>
      </c>
      <c r="H5878" s="6">
        <v>43952</v>
      </c>
      <c r="I5878" s="6">
        <v>43954</v>
      </c>
      <c r="J5878" s="5" t="s">
        <v>30</v>
      </c>
      <c r="K5878" s="7">
        <v>484.22</v>
      </c>
      <c r="L5878" s="35">
        <v>363.17</v>
      </c>
      <c r="M5878" s="36">
        <f t="shared" si="91"/>
        <v>121.05000000000001</v>
      </c>
      <c r="N5878" s="37">
        <f>YEAR(Table1[[#This Row],[Data zamówienia]])</f>
        <v>2020</v>
      </c>
    </row>
    <row r="5879" spans="2:14" x14ac:dyDescent="0.3">
      <c r="B5879" s="32">
        <v>511246</v>
      </c>
      <c r="C5879" s="5" t="s">
        <v>21</v>
      </c>
      <c r="D5879" s="5" t="s">
        <v>36</v>
      </c>
      <c r="E5879" s="5" t="s">
        <v>34</v>
      </c>
      <c r="F5879" s="5">
        <v>138</v>
      </c>
      <c r="G5879" s="6">
        <v>43949</v>
      </c>
      <c r="H5879" s="6">
        <v>43950</v>
      </c>
      <c r="I5879" s="6">
        <v>43953</v>
      </c>
      <c r="J5879" s="5" t="s">
        <v>30</v>
      </c>
      <c r="K5879" s="7">
        <v>264.42</v>
      </c>
      <c r="L5879" s="35">
        <v>156.01</v>
      </c>
      <c r="M5879" s="36">
        <f t="shared" si="91"/>
        <v>108.41000000000003</v>
      </c>
      <c r="N5879" s="37">
        <f>YEAR(Table1[[#This Row],[Data zamówienia]])</f>
        <v>2020</v>
      </c>
    </row>
    <row r="5880" spans="2:14" x14ac:dyDescent="0.3">
      <c r="B5880" s="32">
        <v>433216</v>
      </c>
      <c r="C5880" s="5" t="s">
        <v>21</v>
      </c>
      <c r="D5880" s="5" t="s">
        <v>28</v>
      </c>
      <c r="E5880" s="5" t="s">
        <v>29</v>
      </c>
      <c r="F5880" s="5">
        <v>277</v>
      </c>
      <c r="G5880" s="6">
        <v>43950</v>
      </c>
      <c r="H5880" s="6">
        <v>43953</v>
      </c>
      <c r="I5880" s="6">
        <v>43960</v>
      </c>
      <c r="J5880" s="5" t="s">
        <v>32</v>
      </c>
      <c r="K5880" s="7">
        <v>1114.98</v>
      </c>
      <c r="L5880" s="35">
        <v>1048.08</v>
      </c>
      <c r="M5880" s="36">
        <f t="shared" si="91"/>
        <v>66.900000000000091</v>
      </c>
      <c r="N5880" s="37">
        <f>YEAR(Table1[[#This Row],[Data zamówienia]])</f>
        <v>2020</v>
      </c>
    </row>
    <row r="5881" spans="2:14" x14ac:dyDescent="0.3">
      <c r="B5881" s="32">
        <v>832870</v>
      </c>
      <c r="C5881" s="5" t="s">
        <v>21</v>
      </c>
      <c r="D5881" s="5" t="s">
        <v>36</v>
      </c>
      <c r="E5881" s="5" t="s">
        <v>31</v>
      </c>
      <c r="F5881" s="5">
        <v>178</v>
      </c>
      <c r="G5881" s="6">
        <v>43951</v>
      </c>
      <c r="H5881" s="6">
        <v>43953</v>
      </c>
      <c r="I5881" s="6">
        <v>43959</v>
      </c>
      <c r="J5881" s="5" t="s">
        <v>32</v>
      </c>
      <c r="K5881" s="7">
        <v>300.92</v>
      </c>
      <c r="L5881" s="35">
        <v>255.78</v>
      </c>
      <c r="M5881" s="36">
        <f t="shared" si="91"/>
        <v>45.140000000000015</v>
      </c>
      <c r="N5881" s="37">
        <f>YEAR(Table1[[#This Row],[Data zamówienia]])</f>
        <v>2020</v>
      </c>
    </row>
    <row r="5882" spans="2:14" x14ac:dyDescent="0.3">
      <c r="B5882" s="32">
        <v>399169</v>
      </c>
      <c r="C5882" s="5" t="s">
        <v>35</v>
      </c>
      <c r="D5882" s="5" t="s">
        <v>28</v>
      </c>
      <c r="E5882" s="5" t="s">
        <v>29</v>
      </c>
      <c r="F5882" s="5">
        <v>52</v>
      </c>
      <c r="G5882" s="6">
        <v>43951</v>
      </c>
      <c r="H5882" s="6">
        <v>43951</v>
      </c>
      <c r="I5882" s="6">
        <v>43955</v>
      </c>
      <c r="J5882" s="5" t="s">
        <v>40</v>
      </c>
      <c r="K5882" s="7">
        <v>1681.55</v>
      </c>
      <c r="L5882" s="35">
        <v>1362.06</v>
      </c>
      <c r="M5882" s="36">
        <f t="shared" si="91"/>
        <v>319.49</v>
      </c>
      <c r="N5882" s="37">
        <f>YEAR(Table1[[#This Row],[Data zamówienia]])</f>
        <v>2020</v>
      </c>
    </row>
    <row r="5883" spans="2:14" x14ac:dyDescent="0.3">
      <c r="B5883" s="32">
        <v>193101</v>
      </c>
      <c r="C5883" s="5" t="s">
        <v>35</v>
      </c>
      <c r="D5883" s="5" t="s">
        <v>28</v>
      </c>
      <c r="E5883" s="5" t="s">
        <v>23</v>
      </c>
      <c r="F5883" s="5">
        <v>119</v>
      </c>
      <c r="G5883" s="6">
        <v>43950</v>
      </c>
      <c r="H5883" s="6">
        <v>43952</v>
      </c>
      <c r="I5883" s="6">
        <v>43958</v>
      </c>
      <c r="J5883" s="5" t="s">
        <v>33</v>
      </c>
      <c r="K5883" s="7">
        <v>1531.69</v>
      </c>
      <c r="L5883" s="35">
        <v>1347.89</v>
      </c>
      <c r="M5883" s="36">
        <f t="shared" si="91"/>
        <v>183.79999999999995</v>
      </c>
      <c r="N5883" s="37">
        <f>YEAR(Table1[[#This Row],[Data zamówienia]])</f>
        <v>2020</v>
      </c>
    </row>
    <row r="5884" spans="2:14" x14ac:dyDescent="0.3">
      <c r="B5884" s="32">
        <v>96200</v>
      </c>
      <c r="C5884" s="5" t="s">
        <v>21</v>
      </c>
      <c r="D5884" s="5" t="s">
        <v>36</v>
      </c>
      <c r="E5884" s="5" t="s">
        <v>34</v>
      </c>
      <c r="F5884" s="5">
        <v>88</v>
      </c>
      <c r="G5884" s="6">
        <v>43951</v>
      </c>
      <c r="H5884" s="6">
        <v>43954</v>
      </c>
      <c r="I5884" s="6">
        <v>43961</v>
      </c>
      <c r="J5884" s="5" t="s">
        <v>33</v>
      </c>
      <c r="K5884" s="7">
        <v>434.82</v>
      </c>
      <c r="L5884" s="35">
        <v>347.86</v>
      </c>
      <c r="M5884" s="36">
        <f t="shared" si="91"/>
        <v>86.95999999999998</v>
      </c>
      <c r="N5884" s="37">
        <f>YEAR(Table1[[#This Row],[Data zamówienia]])</f>
        <v>2020</v>
      </c>
    </row>
    <row r="5885" spans="2:14" x14ac:dyDescent="0.3">
      <c r="B5885" s="32">
        <v>582769</v>
      </c>
      <c r="C5885" s="5" t="s">
        <v>35</v>
      </c>
      <c r="D5885" s="5" t="s">
        <v>28</v>
      </c>
      <c r="E5885" s="5" t="s">
        <v>31</v>
      </c>
      <c r="F5885" s="5">
        <v>106</v>
      </c>
      <c r="G5885" s="6">
        <v>43950</v>
      </c>
      <c r="H5885" s="6">
        <v>43952</v>
      </c>
      <c r="I5885" s="6">
        <v>43956</v>
      </c>
      <c r="J5885" s="5" t="s">
        <v>32</v>
      </c>
      <c r="K5885" s="7">
        <v>712.27</v>
      </c>
      <c r="L5885" s="35">
        <v>562.69000000000005</v>
      </c>
      <c r="M5885" s="36">
        <f t="shared" si="91"/>
        <v>149.57999999999993</v>
      </c>
      <c r="N5885" s="37">
        <f>YEAR(Table1[[#This Row],[Data zamówienia]])</f>
        <v>2020</v>
      </c>
    </row>
    <row r="5886" spans="2:14" x14ac:dyDescent="0.3">
      <c r="B5886" s="32">
        <v>48532</v>
      </c>
      <c r="C5886" s="5" t="s">
        <v>35</v>
      </c>
      <c r="D5886" s="5" t="s">
        <v>28</v>
      </c>
      <c r="E5886" s="5" t="s">
        <v>25</v>
      </c>
      <c r="F5886" s="5">
        <v>77</v>
      </c>
      <c r="G5886" s="6">
        <v>43950</v>
      </c>
      <c r="H5886" s="6">
        <v>43951</v>
      </c>
      <c r="I5886" s="6">
        <v>43958</v>
      </c>
      <c r="J5886" s="5" t="s">
        <v>40</v>
      </c>
      <c r="K5886" s="7">
        <v>317.22000000000003</v>
      </c>
      <c r="L5886" s="35">
        <v>203.02</v>
      </c>
      <c r="M5886" s="36">
        <f t="shared" si="91"/>
        <v>114.20000000000002</v>
      </c>
      <c r="N5886" s="37">
        <f>YEAR(Table1[[#This Row],[Data zamówienia]])</f>
        <v>2020</v>
      </c>
    </row>
    <row r="5887" spans="2:14" x14ac:dyDescent="0.3">
      <c r="B5887" s="32">
        <v>892560</v>
      </c>
      <c r="C5887" s="5" t="s">
        <v>21</v>
      </c>
      <c r="D5887" s="5" t="s">
        <v>28</v>
      </c>
      <c r="E5887" s="5" t="s">
        <v>37</v>
      </c>
      <c r="F5887" s="5">
        <v>341</v>
      </c>
      <c r="G5887" s="6">
        <v>43951</v>
      </c>
      <c r="H5887" s="6">
        <v>43951</v>
      </c>
      <c r="I5887" s="6">
        <v>43952</v>
      </c>
      <c r="J5887" s="5" t="s">
        <v>32</v>
      </c>
      <c r="K5887" s="7">
        <v>1020.87</v>
      </c>
      <c r="L5887" s="35">
        <v>939.2</v>
      </c>
      <c r="M5887" s="36">
        <f t="shared" si="91"/>
        <v>81.669999999999959</v>
      </c>
      <c r="N5887" s="37">
        <f>YEAR(Table1[[#This Row],[Data zamówienia]])</f>
        <v>2020</v>
      </c>
    </row>
    <row r="5888" spans="2:14" x14ac:dyDescent="0.3">
      <c r="B5888" s="32">
        <v>36757</v>
      </c>
      <c r="C5888" s="5" t="s">
        <v>21</v>
      </c>
      <c r="D5888" s="5" t="s">
        <v>36</v>
      </c>
      <c r="E5888" s="5" t="s">
        <v>23</v>
      </c>
      <c r="F5888" s="5">
        <v>98</v>
      </c>
      <c r="G5888" s="6">
        <v>43950</v>
      </c>
      <c r="H5888" s="6">
        <v>43951</v>
      </c>
      <c r="I5888" s="6">
        <v>43954</v>
      </c>
      <c r="J5888" s="5" t="s">
        <v>30</v>
      </c>
      <c r="K5888" s="7">
        <v>1496.61</v>
      </c>
      <c r="L5888" s="35">
        <v>1361.92</v>
      </c>
      <c r="M5888" s="36">
        <f t="shared" si="91"/>
        <v>134.68999999999983</v>
      </c>
      <c r="N5888" s="37">
        <f>YEAR(Table1[[#This Row],[Data zamówienia]])</f>
        <v>2020</v>
      </c>
    </row>
    <row r="5889" spans="2:14" x14ac:dyDescent="0.3">
      <c r="B5889" s="32">
        <v>229898</v>
      </c>
      <c r="C5889" s="5" t="s">
        <v>21</v>
      </c>
      <c r="D5889" s="5" t="s">
        <v>22</v>
      </c>
      <c r="E5889" s="5" t="s">
        <v>37</v>
      </c>
      <c r="F5889" s="5">
        <v>349</v>
      </c>
      <c r="G5889" s="6">
        <v>43950</v>
      </c>
      <c r="H5889" s="6">
        <v>43952</v>
      </c>
      <c r="I5889" s="6">
        <v>43953</v>
      </c>
      <c r="J5889" s="5" t="s">
        <v>40</v>
      </c>
      <c r="K5889" s="7">
        <v>565.66999999999996</v>
      </c>
      <c r="L5889" s="35">
        <v>463.85</v>
      </c>
      <c r="M5889" s="36">
        <f t="shared" si="91"/>
        <v>101.81999999999994</v>
      </c>
      <c r="N5889" s="37">
        <f>YEAR(Table1[[#This Row],[Data zamówienia]])</f>
        <v>2020</v>
      </c>
    </row>
    <row r="5890" spans="2:14" x14ac:dyDescent="0.3">
      <c r="B5890" s="32">
        <v>260202</v>
      </c>
      <c r="C5890" s="5" t="s">
        <v>21</v>
      </c>
      <c r="D5890" s="5" t="s">
        <v>36</v>
      </c>
      <c r="E5890" s="5" t="s">
        <v>23</v>
      </c>
      <c r="F5890" s="5">
        <v>87</v>
      </c>
      <c r="G5890" s="6">
        <v>43950</v>
      </c>
      <c r="H5890" s="6">
        <v>43951</v>
      </c>
      <c r="I5890" s="6">
        <v>43958</v>
      </c>
      <c r="J5890" s="5" t="s">
        <v>33</v>
      </c>
      <c r="K5890" s="7">
        <v>220.1</v>
      </c>
      <c r="L5890" s="35">
        <v>132.06</v>
      </c>
      <c r="M5890" s="36">
        <f t="shared" si="91"/>
        <v>88.039999999999992</v>
      </c>
      <c r="N5890" s="37">
        <f>YEAR(Table1[[#This Row],[Data zamówienia]])</f>
        <v>2020</v>
      </c>
    </row>
    <row r="5891" spans="2:14" x14ac:dyDescent="0.3">
      <c r="B5891" s="32">
        <v>916303</v>
      </c>
      <c r="C5891" s="5" t="s">
        <v>21</v>
      </c>
      <c r="D5891" s="5" t="s">
        <v>22</v>
      </c>
      <c r="E5891" s="5" t="s">
        <v>31</v>
      </c>
      <c r="F5891" s="5">
        <v>16</v>
      </c>
      <c r="G5891" s="6">
        <v>43950</v>
      </c>
      <c r="H5891" s="6">
        <v>43954</v>
      </c>
      <c r="I5891" s="6">
        <v>43955</v>
      </c>
      <c r="J5891" s="5" t="s">
        <v>26</v>
      </c>
      <c r="K5891" s="7">
        <v>712.36</v>
      </c>
      <c r="L5891" s="35">
        <v>676.74</v>
      </c>
      <c r="M5891" s="36">
        <f t="shared" si="91"/>
        <v>35.620000000000005</v>
      </c>
      <c r="N5891" s="37">
        <f>YEAR(Table1[[#This Row],[Data zamówienia]])</f>
        <v>2020</v>
      </c>
    </row>
    <row r="5892" spans="2:14" x14ac:dyDescent="0.3">
      <c r="B5892" s="32">
        <v>625939</v>
      </c>
      <c r="C5892" s="5" t="s">
        <v>27</v>
      </c>
      <c r="D5892" s="5" t="s">
        <v>28</v>
      </c>
      <c r="E5892" s="5" t="s">
        <v>31</v>
      </c>
      <c r="F5892" s="5">
        <v>210</v>
      </c>
      <c r="G5892" s="6">
        <v>43950</v>
      </c>
      <c r="H5892" s="6">
        <v>43951</v>
      </c>
      <c r="I5892" s="6">
        <v>43954</v>
      </c>
      <c r="J5892" s="5" t="s">
        <v>26</v>
      </c>
      <c r="K5892" s="7">
        <v>564.53</v>
      </c>
      <c r="L5892" s="35">
        <v>321.77999999999997</v>
      </c>
      <c r="M5892" s="36">
        <f t="shared" ref="M5892:M5955" si="92">K5892-L5892</f>
        <v>242.75</v>
      </c>
      <c r="N5892" s="37">
        <f>YEAR(Table1[[#This Row],[Data zamówienia]])</f>
        <v>2020</v>
      </c>
    </row>
    <row r="5893" spans="2:14" x14ac:dyDescent="0.3">
      <c r="B5893" s="32">
        <v>726669</v>
      </c>
      <c r="C5893" s="5" t="s">
        <v>21</v>
      </c>
      <c r="D5893" s="5" t="s">
        <v>22</v>
      </c>
      <c r="E5893" s="5" t="s">
        <v>25</v>
      </c>
      <c r="F5893" s="5">
        <v>120</v>
      </c>
      <c r="G5893" s="6">
        <v>43951</v>
      </c>
      <c r="H5893" s="6">
        <v>43952</v>
      </c>
      <c r="I5893" s="6">
        <v>43958</v>
      </c>
      <c r="J5893" s="5" t="s">
        <v>40</v>
      </c>
      <c r="K5893" s="7">
        <v>1903.31</v>
      </c>
      <c r="L5893" s="35">
        <v>1294.25</v>
      </c>
      <c r="M5893" s="36">
        <f t="shared" si="92"/>
        <v>609.05999999999995</v>
      </c>
      <c r="N5893" s="37">
        <f>YEAR(Table1[[#This Row],[Data zamówienia]])</f>
        <v>2020</v>
      </c>
    </row>
    <row r="5894" spans="2:14" x14ac:dyDescent="0.3">
      <c r="B5894" s="32">
        <v>44384</v>
      </c>
      <c r="C5894" s="5" t="s">
        <v>38</v>
      </c>
      <c r="D5894" s="5" t="s">
        <v>39</v>
      </c>
      <c r="E5894" s="5" t="s">
        <v>31</v>
      </c>
      <c r="F5894" s="5">
        <v>176</v>
      </c>
      <c r="G5894" s="6">
        <v>43952</v>
      </c>
      <c r="H5894" s="6">
        <v>43955</v>
      </c>
      <c r="I5894" s="6">
        <v>43960</v>
      </c>
      <c r="J5894" s="5" t="s">
        <v>30</v>
      </c>
      <c r="K5894" s="7">
        <v>1185.17</v>
      </c>
      <c r="L5894" s="35">
        <v>829.62</v>
      </c>
      <c r="M5894" s="36">
        <f t="shared" si="92"/>
        <v>355.55000000000007</v>
      </c>
      <c r="N5894" s="37">
        <f>YEAR(Table1[[#This Row],[Data zamówienia]])</f>
        <v>2020</v>
      </c>
    </row>
    <row r="5895" spans="2:14" x14ac:dyDescent="0.3">
      <c r="B5895" s="32">
        <v>509838</v>
      </c>
      <c r="C5895" s="5" t="s">
        <v>35</v>
      </c>
      <c r="D5895" s="5" t="s">
        <v>39</v>
      </c>
      <c r="E5895" s="5" t="s">
        <v>37</v>
      </c>
      <c r="F5895" s="5">
        <v>174</v>
      </c>
      <c r="G5895" s="6">
        <v>43952</v>
      </c>
      <c r="H5895" s="6">
        <v>43954</v>
      </c>
      <c r="I5895" s="6">
        <v>43956</v>
      </c>
      <c r="J5895" s="5" t="s">
        <v>24</v>
      </c>
      <c r="K5895" s="7">
        <v>609.85</v>
      </c>
      <c r="L5895" s="35">
        <v>359.81</v>
      </c>
      <c r="M5895" s="36">
        <f t="shared" si="92"/>
        <v>250.04000000000002</v>
      </c>
      <c r="N5895" s="37">
        <f>YEAR(Table1[[#This Row],[Data zamówienia]])</f>
        <v>2020</v>
      </c>
    </row>
    <row r="5896" spans="2:14" x14ac:dyDescent="0.3">
      <c r="B5896" s="32">
        <v>941443</v>
      </c>
      <c r="C5896" s="5" t="s">
        <v>21</v>
      </c>
      <c r="D5896" s="5" t="s">
        <v>28</v>
      </c>
      <c r="E5896" s="5" t="s">
        <v>37</v>
      </c>
      <c r="F5896" s="5">
        <v>21</v>
      </c>
      <c r="G5896" s="6">
        <v>43951</v>
      </c>
      <c r="H5896" s="6">
        <v>43953</v>
      </c>
      <c r="I5896" s="6">
        <v>43956</v>
      </c>
      <c r="J5896" s="5" t="s">
        <v>40</v>
      </c>
      <c r="K5896" s="7">
        <v>1012.07</v>
      </c>
      <c r="L5896" s="35">
        <v>678.09</v>
      </c>
      <c r="M5896" s="36">
        <f t="shared" si="92"/>
        <v>333.98</v>
      </c>
      <c r="N5896" s="37">
        <f>YEAR(Table1[[#This Row],[Data zamówienia]])</f>
        <v>2020</v>
      </c>
    </row>
    <row r="5897" spans="2:14" x14ac:dyDescent="0.3">
      <c r="B5897" s="32">
        <v>930335</v>
      </c>
      <c r="C5897" s="5" t="s">
        <v>38</v>
      </c>
      <c r="D5897" s="5" t="s">
        <v>39</v>
      </c>
      <c r="E5897" s="5" t="s">
        <v>37</v>
      </c>
      <c r="F5897" s="5">
        <v>287</v>
      </c>
      <c r="G5897" s="6">
        <v>43952</v>
      </c>
      <c r="H5897" s="6">
        <v>43952</v>
      </c>
      <c r="I5897" s="6">
        <v>43955</v>
      </c>
      <c r="J5897" s="5" t="s">
        <v>32</v>
      </c>
      <c r="K5897" s="7">
        <v>457.38</v>
      </c>
      <c r="L5897" s="35">
        <v>343.04</v>
      </c>
      <c r="M5897" s="36">
        <f t="shared" si="92"/>
        <v>114.33999999999997</v>
      </c>
      <c r="N5897" s="37">
        <f>YEAR(Table1[[#This Row],[Data zamówienia]])</f>
        <v>2020</v>
      </c>
    </row>
    <row r="5898" spans="2:14" x14ac:dyDescent="0.3">
      <c r="B5898" s="32">
        <v>617432</v>
      </c>
      <c r="C5898" s="5" t="s">
        <v>27</v>
      </c>
      <c r="D5898" s="5" t="s">
        <v>28</v>
      </c>
      <c r="E5898" s="5" t="s">
        <v>25</v>
      </c>
      <c r="F5898" s="5">
        <v>233</v>
      </c>
      <c r="G5898" s="6">
        <v>43951</v>
      </c>
      <c r="H5898" s="6">
        <v>43954</v>
      </c>
      <c r="I5898" s="6">
        <v>43956</v>
      </c>
      <c r="J5898" s="5" t="s">
        <v>40</v>
      </c>
      <c r="K5898" s="7">
        <v>683.56</v>
      </c>
      <c r="L5898" s="35">
        <v>389.63</v>
      </c>
      <c r="M5898" s="36">
        <f t="shared" si="92"/>
        <v>293.92999999999995</v>
      </c>
      <c r="N5898" s="37">
        <f>YEAR(Table1[[#This Row],[Data zamówienia]])</f>
        <v>2020</v>
      </c>
    </row>
    <row r="5899" spans="2:14" x14ac:dyDescent="0.3">
      <c r="B5899" s="32">
        <v>820537</v>
      </c>
      <c r="C5899" s="5" t="s">
        <v>35</v>
      </c>
      <c r="D5899" s="5" t="s">
        <v>39</v>
      </c>
      <c r="E5899" s="5" t="s">
        <v>23</v>
      </c>
      <c r="F5899" s="5">
        <v>249</v>
      </c>
      <c r="G5899" s="6">
        <v>43951</v>
      </c>
      <c r="H5899" s="6">
        <v>43953</v>
      </c>
      <c r="I5899" s="6">
        <v>43960</v>
      </c>
      <c r="J5899" s="5" t="s">
        <v>30</v>
      </c>
      <c r="K5899" s="7">
        <v>204.94</v>
      </c>
      <c r="L5899" s="35">
        <v>153.71</v>
      </c>
      <c r="M5899" s="36">
        <f t="shared" si="92"/>
        <v>51.22999999999999</v>
      </c>
      <c r="N5899" s="37">
        <f>YEAR(Table1[[#This Row],[Data zamówienia]])</f>
        <v>2020</v>
      </c>
    </row>
    <row r="5900" spans="2:14" x14ac:dyDescent="0.3">
      <c r="B5900" s="32">
        <v>619069</v>
      </c>
      <c r="C5900" s="5" t="s">
        <v>21</v>
      </c>
      <c r="D5900" s="5" t="s">
        <v>36</v>
      </c>
      <c r="E5900" s="5" t="s">
        <v>23</v>
      </c>
      <c r="F5900" s="5">
        <v>245</v>
      </c>
      <c r="G5900" s="6">
        <v>43952</v>
      </c>
      <c r="H5900" s="6">
        <v>43953</v>
      </c>
      <c r="I5900" s="6">
        <v>43958</v>
      </c>
      <c r="J5900" s="5" t="s">
        <v>40</v>
      </c>
      <c r="K5900" s="7">
        <v>1716.73</v>
      </c>
      <c r="L5900" s="35">
        <v>1459.22</v>
      </c>
      <c r="M5900" s="36">
        <f t="shared" si="92"/>
        <v>257.51</v>
      </c>
      <c r="N5900" s="37">
        <f>YEAR(Table1[[#This Row],[Data zamówienia]])</f>
        <v>2020</v>
      </c>
    </row>
    <row r="5901" spans="2:14" x14ac:dyDescent="0.3">
      <c r="B5901" s="32">
        <v>991740</v>
      </c>
      <c r="C5901" s="5" t="s">
        <v>27</v>
      </c>
      <c r="D5901" s="5" t="s">
        <v>22</v>
      </c>
      <c r="E5901" s="5" t="s">
        <v>29</v>
      </c>
      <c r="F5901" s="5">
        <v>196</v>
      </c>
      <c r="G5901" s="6">
        <v>43951</v>
      </c>
      <c r="H5901" s="6">
        <v>43955</v>
      </c>
      <c r="I5901" s="6">
        <v>43960</v>
      </c>
      <c r="J5901" s="5" t="s">
        <v>30</v>
      </c>
      <c r="K5901" s="7">
        <v>1787.73</v>
      </c>
      <c r="L5901" s="35">
        <v>1144.1500000000001</v>
      </c>
      <c r="M5901" s="36">
        <f t="shared" si="92"/>
        <v>643.57999999999993</v>
      </c>
      <c r="N5901" s="37">
        <f>YEAR(Table1[[#This Row],[Data zamówienia]])</f>
        <v>2020</v>
      </c>
    </row>
    <row r="5902" spans="2:14" x14ac:dyDescent="0.3">
      <c r="B5902" s="32">
        <v>676067</v>
      </c>
      <c r="C5902" s="5" t="s">
        <v>35</v>
      </c>
      <c r="D5902" s="5" t="s">
        <v>28</v>
      </c>
      <c r="E5902" s="5" t="s">
        <v>34</v>
      </c>
      <c r="F5902" s="5">
        <v>322</v>
      </c>
      <c r="G5902" s="6">
        <v>43952</v>
      </c>
      <c r="H5902" s="6">
        <v>43955</v>
      </c>
      <c r="I5902" s="6">
        <v>43958</v>
      </c>
      <c r="J5902" s="5" t="s">
        <v>33</v>
      </c>
      <c r="K5902" s="7">
        <v>705.26</v>
      </c>
      <c r="L5902" s="35">
        <v>394.95</v>
      </c>
      <c r="M5902" s="36">
        <f t="shared" si="92"/>
        <v>310.31</v>
      </c>
      <c r="N5902" s="37">
        <f>YEAR(Table1[[#This Row],[Data zamówienia]])</f>
        <v>2020</v>
      </c>
    </row>
    <row r="5903" spans="2:14" x14ac:dyDescent="0.3">
      <c r="B5903" s="32">
        <v>778062</v>
      </c>
      <c r="C5903" s="5" t="s">
        <v>21</v>
      </c>
      <c r="D5903" s="5" t="s">
        <v>22</v>
      </c>
      <c r="E5903" s="5" t="s">
        <v>37</v>
      </c>
      <c r="F5903" s="5">
        <v>261</v>
      </c>
      <c r="G5903" s="6">
        <v>43952</v>
      </c>
      <c r="H5903" s="6">
        <v>43953</v>
      </c>
      <c r="I5903" s="6">
        <v>43959</v>
      </c>
      <c r="J5903" s="5" t="s">
        <v>32</v>
      </c>
      <c r="K5903" s="7">
        <v>318.94</v>
      </c>
      <c r="L5903" s="35">
        <v>194.55</v>
      </c>
      <c r="M5903" s="36">
        <f t="shared" si="92"/>
        <v>124.38999999999999</v>
      </c>
      <c r="N5903" s="37">
        <f>YEAR(Table1[[#This Row],[Data zamówienia]])</f>
        <v>2020</v>
      </c>
    </row>
    <row r="5904" spans="2:14" x14ac:dyDescent="0.3">
      <c r="B5904" s="32">
        <v>451908</v>
      </c>
      <c r="C5904" s="5" t="s">
        <v>21</v>
      </c>
      <c r="D5904" s="5" t="s">
        <v>28</v>
      </c>
      <c r="E5904" s="5" t="s">
        <v>25</v>
      </c>
      <c r="F5904" s="5">
        <v>201</v>
      </c>
      <c r="G5904" s="6">
        <v>43953</v>
      </c>
      <c r="H5904" s="6">
        <v>43955</v>
      </c>
      <c r="I5904" s="6">
        <v>43962</v>
      </c>
      <c r="J5904" s="5" t="s">
        <v>30</v>
      </c>
      <c r="K5904" s="7">
        <v>210.29</v>
      </c>
      <c r="L5904" s="35">
        <v>119.87</v>
      </c>
      <c r="M5904" s="36">
        <f t="shared" si="92"/>
        <v>90.419999999999987</v>
      </c>
      <c r="N5904" s="37">
        <f>YEAR(Table1[[#This Row],[Data zamówienia]])</f>
        <v>2020</v>
      </c>
    </row>
    <row r="5905" spans="2:14" x14ac:dyDescent="0.3">
      <c r="B5905" s="32">
        <v>694066</v>
      </c>
      <c r="C5905" s="5" t="s">
        <v>21</v>
      </c>
      <c r="D5905" s="5" t="s">
        <v>22</v>
      </c>
      <c r="E5905" s="5" t="s">
        <v>25</v>
      </c>
      <c r="F5905" s="5">
        <v>80</v>
      </c>
      <c r="G5905" s="6">
        <v>43953</v>
      </c>
      <c r="H5905" s="6">
        <v>43956</v>
      </c>
      <c r="I5905" s="6">
        <v>43960</v>
      </c>
      <c r="J5905" s="5" t="s">
        <v>30</v>
      </c>
      <c r="K5905" s="7">
        <v>546.32000000000005</v>
      </c>
      <c r="L5905" s="35">
        <v>289.55</v>
      </c>
      <c r="M5905" s="36">
        <f t="shared" si="92"/>
        <v>256.77000000000004</v>
      </c>
      <c r="N5905" s="37">
        <f>YEAR(Table1[[#This Row],[Data zamówienia]])</f>
        <v>2020</v>
      </c>
    </row>
    <row r="5906" spans="2:14" x14ac:dyDescent="0.3">
      <c r="B5906" s="32">
        <v>249506</v>
      </c>
      <c r="C5906" s="5" t="s">
        <v>27</v>
      </c>
      <c r="D5906" s="5" t="s">
        <v>39</v>
      </c>
      <c r="E5906" s="5" t="s">
        <v>29</v>
      </c>
      <c r="F5906" s="5">
        <v>38</v>
      </c>
      <c r="G5906" s="6">
        <v>43953</v>
      </c>
      <c r="H5906" s="6">
        <v>43955</v>
      </c>
      <c r="I5906" s="6">
        <v>43957</v>
      </c>
      <c r="J5906" s="5" t="s">
        <v>30</v>
      </c>
      <c r="K5906" s="7">
        <v>178.5</v>
      </c>
      <c r="L5906" s="35">
        <v>119.6</v>
      </c>
      <c r="M5906" s="36">
        <f t="shared" si="92"/>
        <v>58.900000000000006</v>
      </c>
      <c r="N5906" s="37">
        <f>YEAR(Table1[[#This Row],[Data zamówienia]])</f>
        <v>2020</v>
      </c>
    </row>
    <row r="5907" spans="2:14" x14ac:dyDescent="0.3">
      <c r="B5907" s="32">
        <v>238443</v>
      </c>
      <c r="C5907" s="5" t="s">
        <v>21</v>
      </c>
      <c r="D5907" s="5" t="s">
        <v>36</v>
      </c>
      <c r="E5907" s="5" t="s">
        <v>25</v>
      </c>
      <c r="F5907" s="5">
        <v>160</v>
      </c>
      <c r="G5907" s="6">
        <v>43953</v>
      </c>
      <c r="H5907" s="6">
        <v>43956</v>
      </c>
      <c r="I5907" s="6">
        <v>43962</v>
      </c>
      <c r="J5907" s="5" t="s">
        <v>24</v>
      </c>
      <c r="K5907" s="7">
        <v>224.17</v>
      </c>
      <c r="L5907" s="35">
        <v>208.48</v>
      </c>
      <c r="M5907" s="36">
        <f t="shared" si="92"/>
        <v>15.689999999999998</v>
      </c>
      <c r="N5907" s="37">
        <f>YEAR(Table1[[#This Row],[Data zamówienia]])</f>
        <v>2020</v>
      </c>
    </row>
    <row r="5908" spans="2:14" x14ac:dyDescent="0.3">
      <c r="B5908" s="32">
        <v>215787</v>
      </c>
      <c r="C5908" s="5" t="s">
        <v>21</v>
      </c>
      <c r="D5908" s="5" t="s">
        <v>28</v>
      </c>
      <c r="E5908" s="5" t="s">
        <v>25</v>
      </c>
      <c r="F5908" s="5">
        <v>154</v>
      </c>
      <c r="G5908" s="6">
        <v>43953</v>
      </c>
      <c r="H5908" s="6">
        <v>43955</v>
      </c>
      <c r="I5908" s="6">
        <v>43961</v>
      </c>
      <c r="J5908" s="5" t="s">
        <v>40</v>
      </c>
      <c r="K5908" s="7">
        <v>1627.57</v>
      </c>
      <c r="L5908" s="35">
        <v>1302.06</v>
      </c>
      <c r="M5908" s="36">
        <f t="shared" si="92"/>
        <v>325.51</v>
      </c>
      <c r="N5908" s="37">
        <f>YEAR(Table1[[#This Row],[Data zamówienia]])</f>
        <v>2020</v>
      </c>
    </row>
    <row r="5909" spans="2:14" x14ac:dyDescent="0.3">
      <c r="B5909" s="32">
        <v>881191</v>
      </c>
      <c r="C5909" s="5" t="s">
        <v>21</v>
      </c>
      <c r="D5909" s="5" t="s">
        <v>28</v>
      </c>
      <c r="E5909" s="5" t="s">
        <v>31</v>
      </c>
      <c r="F5909" s="5">
        <v>266</v>
      </c>
      <c r="G5909" s="6">
        <v>43952</v>
      </c>
      <c r="H5909" s="6">
        <v>43953</v>
      </c>
      <c r="I5909" s="6">
        <v>43957</v>
      </c>
      <c r="J5909" s="5" t="s">
        <v>26</v>
      </c>
      <c r="K5909" s="7">
        <v>971.02</v>
      </c>
      <c r="L5909" s="35">
        <v>572.9</v>
      </c>
      <c r="M5909" s="36">
        <f t="shared" si="92"/>
        <v>398.12</v>
      </c>
      <c r="N5909" s="37">
        <f>YEAR(Table1[[#This Row],[Data zamówienia]])</f>
        <v>2020</v>
      </c>
    </row>
    <row r="5910" spans="2:14" x14ac:dyDescent="0.3">
      <c r="B5910" s="32">
        <v>517777</v>
      </c>
      <c r="C5910" s="5" t="s">
        <v>27</v>
      </c>
      <c r="D5910" s="5" t="s">
        <v>22</v>
      </c>
      <c r="E5910" s="5" t="s">
        <v>25</v>
      </c>
      <c r="F5910" s="5">
        <v>170</v>
      </c>
      <c r="G5910" s="6">
        <v>43953</v>
      </c>
      <c r="H5910" s="6">
        <v>43954</v>
      </c>
      <c r="I5910" s="6">
        <v>43960</v>
      </c>
      <c r="J5910" s="5" t="s">
        <v>40</v>
      </c>
      <c r="K5910" s="7">
        <v>1802.47</v>
      </c>
      <c r="L5910" s="35">
        <v>1225.68</v>
      </c>
      <c r="M5910" s="36">
        <f t="shared" si="92"/>
        <v>576.79</v>
      </c>
      <c r="N5910" s="37">
        <f>YEAR(Table1[[#This Row],[Data zamówienia]])</f>
        <v>2020</v>
      </c>
    </row>
    <row r="5911" spans="2:14" x14ac:dyDescent="0.3">
      <c r="B5911" s="32">
        <v>690621</v>
      </c>
      <c r="C5911" s="5" t="s">
        <v>27</v>
      </c>
      <c r="D5911" s="5" t="s">
        <v>36</v>
      </c>
      <c r="E5911" s="5" t="s">
        <v>37</v>
      </c>
      <c r="F5911" s="5">
        <v>356</v>
      </c>
      <c r="G5911" s="6">
        <v>43952</v>
      </c>
      <c r="H5911" s="6">
        <v>43956</v>
      </c>
      <c r="I5911" s="6">
        <v>43962</v>
      </c>
      <c r="J5911" s="5" t="s">
        <v>24</v>
      </c>
      <c r="K5911" s="7">
        <v>1418.69</v>
      </c>
      <c r="L5911" s="35">
        <v>907.96</v>
      </c>
      <c r="M5911" s="36">
        <f t="shared" si="92"/>
        <v>510.73</v>
      </c>
      <c r="N5911" s="37">
        <f>YEAR(Table1[[#This Row],[Data zamówienia]])</f>
        <v>2020</v>
      </c>
    </row>
    <row r="5912" spans="2:14" x14ac:dyDescent="0.3">
      <c r="B5912" s="32">
        <v>65727</v>
      </c>
      <c r="C5912" s="5" t="s">
        <v>27</v>
      </c>
      <c r="D5912" s="5" t="s">
        <v>39</v>
      </c>
      <c r="E5912" s="5" t="s">
        <v>25</v>
      </c>
      <c r="F5912" s="5">
        <v>85</v>
      </c>
      <c r="G5912" s="6">
        <v>43953</v>
      </c>
      <c r="H5912" s="6">
        <v>43956</v>
      </c>
      <c r="I5912" s="6">
        <v>43957</v>
      </c>
      <c r="J5912" s="5" t="s">
        <v>26</v>
      </c>
      <c r="K5912" s="7">
        <v>480.91</v>
      </c>
      <c r="L5912" s="35">
        <v>293.36</v>
      </c>
      <c r="M5912" s="36">
        <f t="shared" si="92"/>
        <v>187.55</v>
      </c>
      <c r="N5912" s="37">
        <f>YEAR(Table1[[#This Row],[Data zamówienia]])</f>
        <v>2020</v>
      </c>
    </row>
    <row r="5913" spans="2:14" x14ac:dyDescent="0.3">
      <c r="B5913" s="32">
        <v>878301</v>
      </c>
      <c r="C5913" s="5" t="s">
        <v>35</v>
      </c>
      <c r="D5913" s="5" t="s">
        <v>28</v>
      </c>
      <c r="E5913" s="5" t="s">
        <v>37</v>
      </c>
      <c r="F5913" s="5">
        <v>100</v>
      </c>
      <c r="G5913" s="6">
        <v>43954</v>
      </c>
      <c r="H5913" s="6">
        <v>43957</v>
      </c>
      <c r="I5913" s="6">
        <v>43959</v>
      </c>
      <c r="J5913" s="5" t="s">
        <v>24</v>
      </c>
      <c r="K5913" s="7">
        <v>1331.9</v>
      </c>
      <c r="L5913" s="35">
        <v>825.78</v>
      </c>
      <c r="M5913" s="36">
        <f t="shared" si="92"/>
        <v>506.12000000000012</v>
      </c>
      <c r="N5913" s="37">
        <f>YEAR(Table1[[#This Row],[Data zamówienia]])</f>
        <v>2020</v>
      </c>
    </row>
    <row r="5914" spans="2:14" x14ac:dyDescent="0.3">
      <c r="B5914" s="32">
        <v>919853</v>
      </c>
      <c r="C5914" s="5" t="s">
        <v>21</v>
      </c>
      <c r="D5914" s="5" t="s">
        <v>36</v>
      </c>
      <c r="E5914" s="5" t="s">
        <v>31</v>
      </c>
      <c r="F5914" s="5">
        <v>41</v>
      </c>
      <c r="G5914" s="6">
        <v>43954</v>
      </c>
      <c r="H5914" s="6">
        <v>43955</v>
      </c>
      <c r="I5914" s="6">
        <v>43958</v>
      </c>
      <c r="J5914" s="5" t="s">
        <v>30</v>
      </c>
      <c r="K5914" s="7">
        <v>544.79</v>
      </c>
      <c r="L5914" s="35">
        <v>288.74</v>
      </c>
      <c r="M5914" s="36">
        <f t="shared" si="92"/>
        <v>256.04999999999995</v>
      </c>
      <c r="N5914" s="37">
        <f>YEAR(Table1[[#This Row],[Data zamówienia]])</f>
        <v>2020</v>
      </c>
    </row>
    <row r="5915" spans="2:14" x14ac:dyDescent="0.3">
      <c r="B5915" s="32">
        <v>273343</v>
      </c>
      <c r="C5915" s="5" t="s">
        <v>27</v>
      </c>
      <c r="D5915" s="5" t="s">
        <v>36</v>
      </c>
      <c r="E5915" s="5" t="s">
        <v>37</v>
      </c>
      <c r="F5915" s="5">
        <v>148</v>
      </c>
      <c r="G5915" s="6">
        <v>43953</v>
      </c>
      <c r="H5915" s="6">
        <v>43955</v>
      </c>
      <c r="I5915" s="6">
        <v>43959</v>
      </c>
      <c r="J5915" s="5" t="s">
        <v>26</v>
      </c>
      <c r="K5915" s="7">
        <v>192.95</v>
      </c>
      <c r="L5915" s="35">
        <v>165.94</v>
      </c>
      <c r="M5915" s="36">
        <f t="shared" si="92"/>
        <v>27.009999999999991</v>
      </c>
      <c r="N5915" s="37">
        <f>YEAR(Table1[[#This Row],[Data zamówienia]])</f>
        <v>2020</v>
      </c>
    </row>
    <row r="5916" spans="2:14" x14ac:dyDescent="0.3">
      <c r="B5916" s="32">
        <v>34468</v>
      </c>
      <c r="C5916" s="5" t="s">
        <v>21</v>
      </c>
      <c r="D5916" s="5" t="s">
        <v>36</v>
      </c>
      <c r="E5916" s="5" t="s">
        <v>25</v>
      </c>
      <c r="F5916" s="5">
        <v>18</v>
      </c>
      <c r="G5916" s="6">
        <v>43953</v>
      </c>
      <c r="H5916" s="6">
        <v>43957</v>
      </c>
      <c r="I5916" s="6">
        <v>43961</v>
      </c>
      <c r="J5916" s="5" t="s">
        <v>33</v>
      </c>
      <c r="K5916" s="7">
        <v>1496.61</v>
      </c>
      <c r="L5916" s="35">
        <v>1017.69</v>
      </c>
      <c r="M5916" s="36">
        <f t="shared" si="92"/>
        <v>478.91999999999985</v>
      </c>
      <c r="N5916" s="37">
        <f>YEAR(Table1[[#This Row],[Data zamówienia]])</f>
        <v>2020</v>
      </c>
    </row>
    <row r="5917" spans="2:14" x14ac:dyDescent="0.3">
      <c r="B5917" s="32">
        <v>196704</v>
      </c>
      <c r="C5917" s="5" t="s">
        <v>21</v>
      </c>
      <c r="D5917" s="5" t="s">
        <v>36</v>
      </c>
      <c r="E5917" s="5" t="s">
        <v>23</v>
      </c>
      <c r="F5917" s="5">
        <v>270</v>
      </c>
      <c r="G5917" s="6">
        <v>43954</v>
      </c>
      <c r="H5917" s="6">
        <v>43957</v>
      </c>
      <c r="I5917" s="6">
        <v>43961</v>
      </c>
      <c r="J5917" s="5" t="s">
        <v>26</v>
      </c>
      <c r="K5917" s="7">
        <v>1874.46</v>
      </c>
      <c r="L5917" s="35">
        <v>1743.25</v>
      </c>
      <c r="M5917" s="36">
        <f t="shared" si="92"/>
        <v>131.21000000000004</v>
      </c>
      <c r="N5917" s="37">
        <f>YEAR(Table1[[#This Row],[Data zamówienia]])</f>
        <v>2020</v>
      </c>
    </row>
    <row r="5918" spans="2:14" x14ac:dyDescent="0.3">
      <c r="B5918" s="32">
        <v>358393</v>
      </c>
      <c r="C5918" s="5" t="s">
        <v>27</v>
      </c>
      <c r="D5918" s="5" t="s">
        <v>22</v>
      </c>
      <c r="E5918" s="5" t="s">
        <v>37</v>
      </c>
      <c r="F5918" s="5">
        <v>88</v>
      </c>
      <c r="G5918" s="6">
        <v>43954</v>
      </c>
      <c r="H5918" s="6">
        <v>43954</v>
      </c>
      <c r="I5918" s="6">
        <v>43960</v>
      </c>
      <c r="J5918" s="5" t="s">
        <v>30</v>
      </c>
      <c r="K5918" s="7">
        <v>416</v>
      </c>
      <c r="L5918" s="35">
        <v>270.39999999999998</v>
      </c>
      <c r="M5918" s="36">
        <f t="shared" si="92"/>
        <v>145.60000000000002</v>
      </c>
      <c r="N5918" s="37">
        <f>YEAR(Table1[[#This Row],[Data zamówienia]])</f>
        <v>2020</v>
      </c>
    </row>
    <row r="5919" spans="2:14" x14ac:dyDescent="0.3">
      <c r="B5919" s="32">
        <v>303821</v>
      </c>
      <c r="C5919" s="5" t="s">
        <v>21</v>
      </c>
      <c r="D5919" s="5" t="s">
        <v>36</v>
      </c>
      <c r="E5919" s="5" t="s">
        <v>29</v>
      </c>
      <c r="F5919" s="5">
        <v>267</v>
      </c>
      <c r="G5919" s="6">
        <v>43954</v>
      </c>
      <c r="H5919" s="6">
        <v>43955</v>
      </c>
      <c r="I5919" s="6">
        <v>43961</v>
      </c>
      <c r="J5919" s="5" t="s">
        <v>40</v>
      </c>
      <c r="K5919" s="7">
        <v>1526.13</v>
      </c>
      <c r="L5919" s="35">
        <v>1037.77</v>
      </c>
      <c r="M5919" s="36">
        <f t="shared" si="92"/>
        <v>488.36000000000013</v>
      </c>
      <c r="N5919" s="37">
        <f>YEAR(Table1[[#This Row],[Data zamówienia]])</f>
        <v>2020</v>
      </c>
    </row>
    <row r="5920" spans="2:14" x14ac:dyDescent="0.3">
      <c r="B5920" s="32">
        <v>122239</v>
      </c>
      <c r="C5920" s="5" t="s">
        <v>21</v>
      </c>
      <c r="D5920" s="5" t="s">
        <v>28</v>
      </c>
      <c r="E5920" s="5" t="s">
        <v>37</v>
      </c>
      <c r="F5920" s="5">
        <v>69</v>
      </c>
      <c r="G5920" s="6">
        <v>43953</v>
      </c>
      <c r="H5920" s="6">
        <v>43956</v>
      </c>
      <c r="I5920" s="6">
        <v>43958</v>
      </c>
      <c r="J5920" s="5" t="s">
        <v>24</v>
      </c>
      <c r="K5920" s="7">
        <v>1105.1099999999999</v>
      </c>
      <c r="L5920" s="35">
        <v>773.58</v>
      </c>
      <c r="M5920" s="36">
        <f t="shared" si="92"/>
        <v>331.52999999999986</v>
      </c>
      <c r="N5920" s="37">
        <f>YEAR(Table1[[#This Row],[Data zamówienia]])</f>
        <v>2020</v>
      </c>
    </row>
    <row r="5921" spans="2:14" x14ac:dyDescent="0.3">
      <c r="B5921" s="32">
        <v>211843</v>
      </c>
      <c r="C5921" s="5" t="s">
        <v>38</v>
      </c>
      <c r="D5921" s="5" t="s">
        <v>39</v>
      </c>
      <c r="E5921" s="5" t="s">
        <v>23</v>
      </c>
      <c r="F5921" s="5">
        <v>81</v>
      </c>
      <c r="G5921" s="6">
        <v>43954</v>
      </c>
      <c r="H5921" s="6">
        <v>43954</v>
      </c>
      <c r="I5921" s="6">
        <v>43960</v>
      </c>
      <c r="J5921" s="5" t="s">
        <v>24</v>
      </c>
      <c r="K5921" s="7">
        <v>384.81</v>
      </c>
      <c r="L5921" s="35">
        <v>219.34</v>
      </c>
      <c r="M5921" s="36">
        <f t="shared" si="92"/>
        <v>165.47</v>
      </c>
      <c r="N5921" s="37">
        <f>YEAR(Table1[[#This Row],[Data zamówienia]])</f>
        <v>2020</v>
      </c>
    </row>
    <row r="5922" spans="2:14" x14ac:dyDescent="0.3">
      <c r="B5922" s="32">
        <v>870212</v>
      </c>
      <c r="C5922" s="5" t="s">
        <v>21</v>
      </c>
      <c r="D5922" s="5" t="s">
        <v>36</v>
      </c>
      <c r="E5922" s="5" t="s">
        <v>23</v>
      </c>
      <c r="F5922" s="5">
        <v>121</v>
      </c>
      <c r="G5922" s="6">
        <v>43954</v>
      </c>
      <c r="H5922" s="6">
        <v>43957</v>
      </c>
      <c r="I5922" s="6">
        <v>43958</v>
      </c>
      <c r="J5922" s="5" t="s">
        <v>26</v>
      </c>
      <c r="K5922" s="7">
        <v>621.73</v>
      </c>
      <c r="L5922" s="35">
        <v>391.69</v>
      </c>
      <c r="M5922" s="36">
        <f t="shared" si="92"/>
        <v>230.04000000000002</v>
      </c>
      <c r="N5922" s="37">
        <f>YEAR(Table1[[#This Row],[Data zamówienia]])</f>
        <v>2020</v>
      </c>
    </row>
    <row r="5923" spans="2:14" x14ac:dyDescent="0.3">
      <c r="B5923" s="32">
        <v>189327</v>
      </c>
      <c r="C5923" s="5" t="s">
        <v>35</v>
      </c>
      <c r="D5923" s="5" t="s">
        <v>28</v>
      </c>
      <c r="E5923" s="5" t="s">
        <v>31</v>
      </c>
      <c r="F5923" s="5">
        <v>24</v>
      </c>
      <c r="G5923" s="6">
        <v>43954</v>
      </c>
      <c r="H5923" s="6">
        <v>43957</v>
      </c>
      <c r="I5923" s="6">
        <v>43958</v>
      </c>
      <c r="J5923" s="5" t="s">
        <v>26</v>
      </c>
      <c r="K5923" s="7">
        <v>246.25</v>
      </c>
      <c r="L5923" s="35">
        <v>164.99</v>
      </c>
      <c r="M5923" s="36">
        <f t="shared" si="92"/>
        <v>81.259999999999991</v>
      </c>
      <c r="N5923" s="37">
        <f>YEAR(Table1[[#This Row],[Data zamówienia]])</f>
        <v>2020</v>
      </c>
    </row>
    <row r="5924" spans="2:14" x14ac:dyDescent="0.3">
      <c r="B5924" s="32">
        <v>146966</v>
      </c>
      <c r="C5924" s="5" t="s">
        <v>27</v>
      </c>
      <c r="D5924" s="5" t="s">
        <v>22</v>
      </c>
      <c r="E5924" s="5" t="s">
        <v>34</v>
      </c>
      <c r="F5924" s="5">
        <v>224</v>
      </c>
      <c r="G5924" s="6">
        <v>43955</v>
      </c>
      <c r="H5924" s="6">
        <v>43958</v>
      </c>
      <c r="I5924" s="6">
        <v>43961</v>
      </c>
      <c r="J5924" s="5" t="s">
        <v>33</v>
      </c>
      <c r="K5924" s="7">
        <v>950.69</v>
      </c>
      <c r="L5924" s="35">
        <v>751.05</v>
      </c>
      <c r="M5924" s="36">
        <f t="shared" si="92"/>
        <v>199.6400000000001</v>
      </c>
      <c r="N5924" s="37">
        <f>YEAR(Table1[[#This Row],[Data zamówienia]])</f>
        <v>2020</v>
      </c>
    </row>
    <row r="5925" spans="2:14" x14ac:dyDescent="0.3">
      <c r="B5925" s="32">
        <v>754810</v>
      </c>
      <c r="C5925" s="5" t="s">
        <v>27</v>
      </c>
      <c r="D5925" s="5" t="s">
        <v>28</v>
      </c>
      <c r="E5925" s="5" t="s">
        <v>25</v>
      </c>
      <c r="F5925" s="5">
        <v>332</v>
      </c>
      <c r="G5925" s="6">
        <v>43956</v>
      </c>
      <c r="H5925" s="6">
        <v>43959</v>
      </c>
      <c r="I5925" s="6">
        <v>43963</v>
      </c>
      <c r="J5925" s="5" t="s">
        <v>33</v>
      </c>
      <c r="K5925" s="7">
        <v>1259.42</v>
      </c>
      <c r="L5925" s="35">
        <v>919.38</v>
      </c>
      <c r="M5925" s="36">
        <f t="shared" si="92"/>
        <v>340.04000000000008</v>
      </c>
      <c r="N5925" s="37">
        <f>YEAR(Table1[[#This Row],[Data zamówienia]])</f>
        <v>2020</v>
      </c>
    </row>
    <row r="5926" spans="2:14" x14ac:dyDescent="0.3">
      <c r="B5926" s="32">
        <v>224795</v>
      </c>
      <c r="C5926" s="5" t="s">
        <v>21</v>
      </c>
      <c r="D5926" s="5" t="s">
        <v>36</v>
      </c>
      <c r="E5926" s="5" t="s">
        <v>29</v>
      </c>
      <c r="F5926" s="5">
        <v>246</v>
      </c>
      <c r="G5926" s="6">
        <v>43955</v>
      </c>
      <c r="H5926" s="6">
        <v>43958</v>
      </c>
      <c r="I5926" s="6">
        <v>43959</v>
      </c>
      <c r="J5926" s="5" t="s">
        <v>26</v>
      </c>
      <c r="K5926" s="7">
        <v>1159.22</v>
      </c>
      <c r="L5926" s="35">
        <v>1078.07</v>
      </c>
      <c r="M5926" s="36">
        <f t="shared" si="92"/>
        <v>81.150000000000091</v>
      </c>
      <c r="N5926" s="37">
        <f>YEAR(Table1[[#This Row],[Data zamówienia]])</f>
        <v>2020</v>
      </c>
    </row>
    <row r="5927" spans="2:14" x14ac:dyDescent="0.3">
      <c r="B5927" s="32">
        <v>774242</v>
      </c>
      <c r="C5927" s="5" t="s">
        <v>27</v>
      </c>
      <c r="D5927" s="5" t="s">
        <v>39</v>
      </c>
      <c r="E5927" s="5" t="s">
        <v>31</v>
      </c>
      <c r="F5927" s="5">
        <v>37</v>
      </c>
      <c r="G5927" s="6">
        <v>43955</v>
      </c>
      <c r="H5927" s="6">
        <v>43957</v>
      </c>
      <c r="I5927" s="6">
        <v>43964</v>
      </c>
      <c r="J5927" s="5" t="s">
        <v>40</v>
      </c>
      <c r="K5927" s="7">
        <v>944.25</v>
      </c>
      <c r="L5927" s="35">
        <v>528.78</v>
      </c>
      <c r="M5927" s="36">
        <f t="shared" si="92"/>
        <v>415.47</v>
      </c>
      <c r="N5927" s="37">
        <f>YEAR(Table1[[#This Row],[Data zamówienia]])</f>
        <v>2020</v>
      </c>
    </row>
    <row r="5928" spans="2:14" x14ac:dyDescent="0.3">
      <c r="B5928" s="32">
        <v>454888</v>
      </c>
      <c r="C5928" s="5" t="s">
        <v>21</v>
      </c>
      <c r="D5928" s="5" t="s">
        <v>39</v>
      </c>
      <c r="E5928" s="5" t="s">
        <v>31</v>
      </c>
      <c r="F5928" s="5">
        <v>207</v>
      </c>
      <c r="G5928" s="6">
        <v>43955</v>
      </c>
      <c r="H5928" s="6">
        <v>43958</v>
      </c>
      <c r="I5928" s="6">
        <v>43964</v>
      </c>
      <c r="J5928" s="5" t="s">
        <v>33</v>
      </c>
      <c r="K5928" s="7">
        <v>1554.44</v>
      </c>
      <c r="L5928" s="35">
        <v>1383.45</v>
      </c>
      <c r="M5928" s="36">
        <f t="shared" si="92"/>
        <v>170.99</v>
      </c>
      <c r="N5928" s="37">
        <f>YEAR(Table1[[#This Row],[Data zamówienia]])</f>
        <v>2020</v>
      </c>
    </row>
    <row r="5929" spans="2:14" x14ac:dyDescent="0.3">
      <c r="B5929" s="32">
        <v>706868</v>
      </c>
      <c r="C5929" s="5" t="s">
        <v>27</v>
      </c>
      <c r="D5929" s="5" t="s">
        <v>22</v>
      </c>
      <c r="E5929" s="5" t="s">
        <v>31</v>
      </c>
      <c r="F5929" s="5">
        <v>38</v>
      </c>
      <c r="G5929" s="6">
        <v>43955</v>
      </c>
      <c r="H5929" s="6">
        <v>43957</v>
      </c>
      <c r="I5929" s="6">
        <v>43962</v>
      </c>
      <c r="J5929" s="5" t="s">
        <v>26</v>
      </c>
      <c r="K5929" s="7">
        <v>780</v>
      </c>
      <c r="L5929" s="35">
        <v>577.20000000000005</v>
      </c>
      <c r="M5929" s="36">
        <f t="shared" si="92"/>
        <v>202.79999999999995</v>
      </c>
      <c r="N5929" s="37">
        <f>YEAR(Table1[[#This Row],[Data zamówienia]])</f>
        <v>2020</v>
      </c>
    </row>
    <row r="5930" spans="2:14" x14ac:dyDescent="0.3">
      <c r="B5930" s="32">
        <v>361282</v>
      </c>
      <c r="C5930" s="5" t="s">
        <v>21</v>
      </c>
      <c r="D5930" s="5" t="s">
        <v>22</v>
      </c>
      <c r="E5930" s="5" t="s">
        <v>34</v>
      </c>
      <c r="F5930" s="5">
        <v>49</v>
      </c>
      <c r="G5930" s="6">
        <v>43956</v>
      </c>
      <c r="H5930" s="6">
        <v>43958</v>
      </c>
      <c r="I5930" s="6">
        <v>43960</v>
      </c>
      <c r="J5930" s="5" t="s">
        <v>30</v>
      </c>
      <c r="K5930" s="7">
        <v>452.26</v>
      </c>
      <c r="L5930" s="35">
        <v>397.99</v>
      </c>
      <c r="M5930" s="36">
        <f t="shared" si="92"/>
        <v>54.269999999999982</v>
      </c>
      <c r="N5930" s="37">
        <f>YEAR(Table1[[#This Row],[Data zamówienia]])</f>
        <v>2020</v>
      </c>
    </row>
    <row r="5931" spans="2:14" x14ac:dyDescent="0.3">
      <c r="B5931" s="32">
        <v>763690</v>
      </c>
      <c r="C5931" s="5" t="s">
        <v>35</v>
      </c>
      <c r="D5931" s="5" t="s">
        <v>22</v>
      </c>
      <c r="E5931" s="5" t="s">
        <v>23</v>
      </c>
      <c r="F5931" s="5">
        <v>292</v>
      </c>
      <c r="G5931" s="6">
        <v>43955</v>
      </c>
      <c r="H5931" s="6">
        <v>43957</v>
      </c>
      <c r="I5931" s="6">
        <v>43960</v>
      </c>
      <c r="J5931" s="5" t="s">
        <v>33</v>
      </c>
      <c r="K5931" s="7">
        <v>159.77000000000001</v>
      </c>
      <c r="L5931" s="35">
        <v>87.87</v>
      </c>
      <c r="M5931" s="36">
        <f t="shared" si="92"/>
        <v>71.900000000000006</v>
      </c>
      <c r="N5931" s="37">
        <f>YEAR(Table1[[#This Row],[Data zamówienia]])</f>
        <v>2020</v>
      </c>
    </row>
    <row r="5932" spans="2:14" x14ac:dyDescent="0.3">
      <c r="B5932" s="32">
        <v>293058</v>
      </c>
      <c r="C5932" s="5" t="s">
        <v>21</v>
      </c>
      <c r="D5932" s="5" t="s">
        <v>28</v>
      </c>
      <c r="E5932" s="5" t="s">
        <v>23</v>
      </c>
      <c r="F5932" s="5">
        <v>176</v>
      </c>
      <c r="G5932" s="6">
        <v>43956</v>
      </c>
      <c r="H5932" s="6">
        <v>43957</v>
      </c>
      <c r="I5932" s="6">
        <v>43963</v>
      </c>
      <c r="J5932" s="5" t="s">
        <v>30</v>
      </c>
      <c r="K5932" s="7">
        <v>882.54</v>
      </c>
      <c r="L5932" s="35">
        <v>529.52</v>
      </c>
      <c r="M5932" s="36">
        <f t="shared" si="92"/>
        <v>353.02</v>
      </c>
      <c r="N5932" s="37">
        <f>YEAR(Table1[[#This Row],[Data zamówienia]])</f>
        <v>2020</v>
      </c>
    </row>
    <row r="5933" spans="2:14" x14ac:dyDescent="0.3">
      <c r="B5933" s="32">
        <v>437298</v>
      </c>
      <c r="C5933" s="5" t="s">
        <v>35</v>
      </c>
      <c r="D5933" s="5" t="s">
        <v>28</v>
      </c>
      <c r="E5933" s="5" t="s">
        <v>23</v>
      </c>
      <c r="F5933" s="5">
        <v>220</v>
      </c>
      <c r="G5933" s="6">
        <v>43957</v>
      </c>
      <c r="H5933" s="6">
        <v>43957</v>
      </c>
      <c r="I5933" s="6">
        <v>43960</v>
      </c>
      <c r="J5933" s="5" t="s">
        <v>40</v>
      </c>
      <c r="K5933" s="7">
        <v>393.72</v>
      </c>
      <c r="L5933" s="35">
        <v>263.79000000000002</v>
      </c>
      <c r="M5933" s="36">
        <f t="shared" si="92"/>
        <v>129.93</v>
      </c>
      <c r="N5933" s="37">
        <f>YEAR(Table1[[#This Row],[Data zamówienia]])</f>
        <v>2020</v>
      </c>
    </row>
    <row r="5934" spans="2:14" x14ac:dyDescent="0.3">
      <c r="B5934" s="32">
        <v>219493</v>
      </c>
      <c r="C5934" s="5" t="s">
        <v>27</v>
      </c>
      <c r="D5934" s="5" t="s">
        <v>39</v>
      </c>
      <c r="E5934" s="5" t="s">
        <v>25</v>
      </c>
      <c r="F5934" s="5">
        <v>63</v>
      </c>
      <c r="G5934" s="6">
        <v>43957</v>
      </c>
      <c r="H5934" s="6">
        <v>43960</v>
      </c>
      <c r="I5934" s="6">
        <v>43966</v>
      </c>
      <c r="J5934" s="5" t="s">
        <v>33</v>
      </c>
      <c r="K5934" s="7">
        <v>1072.8699999999999</v>
      </c>
      <c r="L5934" s="35">
        <v>976.31</v>
      </c>
      <c r="M5934" s="36">
        <f t="shared" si="92"/>
        <v>96.559999999999945</v>
      </c>
      <c r="N5934" s="37">
        <f>YEAR(Table1[[#This Row],[Data zamówienia]])</f>
        <v>2020</v>
      </c>
    </row>
    <row r="5935" spans="2:14" x14ac:dyDescent="0.3">
      <c r="B5935" s="32">
        <v>190963</v>
      </c>
      <c r="C5935" s="5" t="s">
        <v>21</v>
      </c>
      <c r="D5935" s="5" t="s">
        <v>22</v>
      </c>
      <c r="E5935" s="5" t="s">
        <v>37</v>
      </c>
      <c r="F5935" s="5">
        <v>126</v>
      </c>
      <c r="G5935" s="6">
        <v>43956</v>
      </c>
      <c r="H5935" s="6">
        <v>43957</v>
      </c>
      <c r="I5935" s="6">
        <v>43960</v>
      </c>
      <c r="J5935" s="5" t="s">
        <v>30</v>
      </c>
      <c r="K5935" s="7">
        <v>527.55999999999995</v>
      </c>
      <c r="L5935" s="35">
        <v>495.91</v>
      </c>
      <c r="M5935" s="36">
        <f t="shared" si="92"/>
        <v>31.64999999999992</v>
      </c>
      <c r="N5935" s="37">
        <f>YEAR(Table1[[#This Row],[Data zamówienia]])</f>
        <v>2020</v>
      </c>
    </row>
    <row r="5936" spans="2:14" x14ac:dyDescent="0.3">
      <c r="B5936" s="32">
        <v>773546</v>
      </c>
      <c r="C5936" s="5" t="s">
        <v>27</v>
      </c>
      <c r="D5936" s="5" t="s">
        <v>36</v>
      </c>
      <c r="E5936" s="5" t="s">
        <v>25</v>
      </c>
      <c r="F5936" s="5">
        <v>36</v>
      </c>
      <c r="G5936" s="6">
        <v>43956</v>
      </c>
      <c r="H5936" s="6">
        <v>43959</v>
      </c>
      <c r="I5936" s="6">
        <v>43962</v>
      </c>
      <c r="J5936" s="5" t="s">
        <v>33</v>
      </c>
      <c r="K5936" s="7">
        <v>1717.61</v>
      </c>
      <c r="L5936" s="35">
        <v>979.04</v>
      </c>
      <c r="M5936" s="36">
        <f t="shared" si="92"/>
        <v>738.56999999999994</v>
      </c>
      <c r="N5936" s="37">
        <f>YEAR(Table1[[#This Row],[Data zamówienia]])</f>
        <v>2020</v>
      </c>
    </row>
    <row r="5937" spans="2:14" x14ac:dyDescent="0.3">
      <c r="B5937" s="32">
        <v>492964</v>
      </c>
      <c r="C5937" s="5" t="s">
        <v>21</v>
      </c>
      <c r="D5937" s="5" t="s">
        <v>36</v>
      </c>
      <c r="E5937" s="5" t="s">
        <v>31</v>
      </c>
      <c r="F5937" s="5">
        <v>83</v>
      </c>
      <c r="G5937" s="6">
        <v>43957</v>
      </c>
      <c r="H5937" s="6">
        <v>43960</v>
      </c>
      <c r="I5937" s="6">
        <v>43967</v>
      </c>
      <c r="J5937" s="5" t="s">
        <v>30</v>
      </c>
      <c r="K5937" s="7">
        <v>1236.6199999999999</v>
      </c>
      <c r="L5937" s="35">
        <v>1137.69</v>
      </c>
      <c r="M5937" s="36">
        <f t="shared" si="92"/>
        <v>98.929999999999836</v>
      </c>
      <c r="N5937" s="37">
        <f>YEAR(Table1[[#This Row],[Data zamówienia]])</f>
        <v>2020</v>
      </c>
    </row>
    <row r="5938" spans="2:14" x14ac:dyDescent="0.3">
      <c r="B5938" s="32">
        <v>207749</v>
      </c>
      <c r="C5938" s="5" t="s">
        <v>27</v>
      </c>
      <c r="D5938" s="5" t="s">
        <v>36</v>
      </c>
      <c r="E5938" s="5" t="s">
        <v>31</v>
      </c>
      <c r="F5938" s="5">
        <v>38</v>
      </c>
      <c r="G5938" s="6">
        <v>43957</v>
      </c>
      <c r="H5938" s="6">
        <v>43958</v>
      </c>
      <c r="I5938" s="6">
        <v>43959</v>
      </c>
      <c r="J5938" s="5" t="s">
        <v>40</v>
      </c>
      <c r="K5938" s="7">
        <v>1588.66</v>
      </c>
      <c r="L5938" s="35">
        <v>1302.7</v>
      </c>
      <c r="M5938" s="36">
        <f t="shared" si="92"/>
        <v>285.96000000000004</v>
      </c>
      <c r="N5938" s="37">
        <f>YEAR(Table1[[#This Row],[Data zamówienia]])</f>
        <v>2020</v>
      </c>
    </row>
    <row r="5939" spans="2:14" x14ac:dyDescent="0.3">
      <c r="B5939" s="32">
        <v>846954</v>
      </c>
      <c r="C5939" s="5" t="s">
        <v>35</v>
      </c>
      <c r="D5939" s="5" t="s">
        <v>28</v>
      </c>
      <c r="E5939" s="5" t="s">
        <v>25</v>
      </c>
      <c r="F5939" s="5">
        <v>133</v>
      </c>
      <c r="G5939" s="6">
        <v>43957</v>
      </c>
      <c r="H5939" s="6">
        <v>43959</v>
      </c>
      <c r="I5939" s="6">
        <v>43961</v>
      </c>
      <c r="J5939" s="5" t="s">
        <v>30</v>
      </c>
      <c r="K5939" s="7">
        <v>811.98</v>
      </c>
      <c r="L5939" s="35">
        <v>625.22</v>
      </c>
      <c r="M5939" s="36">
        <f t="shared" si="92"/>
        <v>186.76</v>
      </c>
      <c r="N5939" s="37">
        <f>YEAR(Table1[[#This Row],[Data zamówienia]])</f>
        <v>2020</v>
      </c>
    </row>
    <row r="5940" spans="2:14" x14ac:dyDescent="0.3">
      <c r="B5940" s="32">
        <v>968238</v>
      </c>
      <c r="C5940" s="5" t="s">
        <v>21</v>
      </c>
      <c r="D5940" s="5" t="s">
        <v>28</v>
      </c>
      <c r="E5940" s="5" t="s">
        <v>31</v>
      </c>
      <c r="F5940" s="5">
        <v>318</v>
      </c>
      <c r="G5940" s="6">
        <v>43957</v>
      </c>
      <c r="H5940" s="6">
        <v>43960</v>
      </c>
      <c r="I5940" s="6">
        <v>43965</v>
      </c>
      <c r="J5940" s="5" t="s">
        <v>33</v>
      </c>
      <c r="K5940" s="7">
        <v>1531.9</v>
      </c>
      <c r="L5940" s="35">
        <v>1424.67</v>
      </c>
      <c r="M5940" s="36">
        <f t="shared" si="92"/>
        <v>107.23000000000002</v>
      </c>
      <c r="N5940" s="37">
        <f>YEAR(Table1[[#This Row],[Data zamówienia]])</f>
        <v>2020</v>
      </c>
    </row>
    <row r="5941" spans="2:14" x14ac:dyDescent="0.3">
      <c r="B5941" s="32">
        <v>458092</v>
      </c>
      <c r="C5941" s="5" t="s">
        <v>21</v>
      </c>
      <c r="D5941" s="5" t="s">
        <v>28</v>
      </c>
      <c r="E5941" s="5" t="s">
        <v>37</v>
      </c>
      <c r="F5941" s="5">
        <v>255</v>
      </c>
      <c r="G5941" s="6">
        <v>43957</v>
      </c>
      <c r="H5941" s="6">
        <v>43958</v>
      </c>
      <c r="I5941" s="6">
        <v>43959</v>
      </c>
      <c r="J5941" s="5" t="s">
        <v>30</v>
      </c>
      <c r="K5941" s="7">
        <v>494.89</v>
      </c>
      <c r="L5941" s="35">
        <v>445.4</v>
      </c>
      <c r="M5941" s="36">
        <f t="shared" si="92"/>
        <v>49.490000000000009</v>
      </c>
      <c r="N5941" s="37">
        <f>YEAR(Table1[[#This Row],[Data zamówienia]])</f>
        <v>2020</v>
      </c>
    </row>
    <row r="5942" spans="2:14" x14ac:dyDescent="0.3">
      <c r="B5942" s="32">
        <v>76203</v>
      </c>
      <c r="C5942" s="5" t="s">
        <v>27</v>
      </c>
      <c r="D5942" s="5" t="s">
        <v>39</v>
      </c>
      <c r="E5942" s="5" t="s">
        <v>34</v>
      </c>
      <c r="F5942" s="5">
        <v>224</v>
      </c>
      <c r="G5942" s="6">
        <v>43958</v>
      </c>
      <c r="H5942" s="6">
        <v>43961</v>
      </c>
      <c r="I5942" s="6">
        <v>43962</v>
      </c>
      <c r="J5942" s="5" t="s">
        <v>30</v>
      </c>
      <c r="K5942" s="7">
        <v>1027.32</v>
      </c>
      <c r="L5942" s="35">
        <v>862.95</v>
      </c>
      <c r="M5942" s="36">
        <f t="shared" si="92"/>
        <v>164.36999999999989</v>
      </c>
      <c r="N5942" s="37">
        <f>YEAR(Table1[[#This Row],[Data zamówienia]])</f>
        <v>2020</v>
      </c>
    </row>
    <row r="5943" spans="2:14" x14ac:dyDescent="0.3">
      <c r="B5943" s="32">
        <v>130431</v>
      </c>
      <c r="C5943" s="5" t="s">
        <v>21</v>
      </c>
      <c r="D5943" s="5" t="s">
        <v>28</v>
      </c>
      <c r="E5943" s="5" t="s">
        <v>23</v>
      </c>
      <c r="F5943" s="5">
        <v>130</v>
      </c>
      <c r="G5943" s="6">
        <v>43957</v>
      </c>
      <c r="H5943" s="6">
        <v>43959</v>
      </c>
      <c r="I5943" s="6">
        <v>43965</v>
      </c>
      <c r="J5943" s="5" t="s">
        <v>26</v>
      </c>
      <c r="K5943" s="7">
        <v>1112.8900000000001</v>
      </c>
      <c r="L5943" s="35">
        <v>745.64</v>
      </c>
      <c r="M5943" s="36">
        <f t="shared" si="92"/>
        <v>367.25000000000011</v>
      </c>
      <c r="N5943" s="37">
        <f>YEAR(Table1[[#This Row],[Data zamówienia]])</f>
        <v>2020</v>
      </c>
    </row>
    <row r="5944" spans="2:14" x14ac:dyDescent="0.3">
      <c r="B5944" s="32">
        <v>381498</v>
      </c>
      <c r="C5944" s="5" t="s">
        <v>35</v>
      </c>
      <c r="D5944" s="5" t="s">
        <v>28</v>
      </c>
      <c r="E5944" s="5" t="s">
        <v>29</v>
      </c>
      <c r="F5944" s="5">
        <v>217</v>
      </c>
      <c r="G5944" s="6">
        <v>43958</v>
      </c>
      <c r="H5944" s="6">
        <v>43959</v>
      </c>
      <c r="I5944" s="6">
        <v>43963</v>
      </c>
      <c r="J5944" s="5" t="s">
        <v>40</v>
      </c>
      <c r="K5944" s="7">
        <v>1314.61</v>
      </c>
      <c r="L5944" s="35">
        <v>1209.44</v>
      </c>
      <c r="M5944" s="36">
        <f t="shared" si="92"/>
        <v>105.16999999999985</v>
      </c>
      <c r="N5944" s="37">
        <f>YEAR(Table1[[#This Row],[Data zamówienia]])</f>
        <v>2020</v>
      </c>
    </row>
    <row r="5945" spans="2:14" x14ac:dyDescent="0.3">
      <c r="B5945" s="32">
        <v>993925</v>
      </c>
      <c r="C5945" s="5" t="s">
        <v>21</v>
      </c>
      <c r="D5945" s="5" t="s">
        <v>36</v>
      </c>
      <c r="E5945" s="5" t="s">
        <v>25</v>
      </c>
      <c r="F5945" s="5">
        <v>244</v>
      </c>
      <c r="G5945" s="6">
        <v>43958</v>
      </c>
      <c r="H5945" s="6">
        <v>43960</v>
      </c>
      <c r="I5945" s="6">
        <v>43964</v>
      </c>
      <c r="J5945" s="5" t="s">
        <v>30</v>
      </c>
      <c r="K5945" s="7">
        <v>484.22</v>
      </c>
      <c r="L5945" s="35">
        <v>363.17</v>
      </c>
      <c r="M5945" s="36">
        <f t="shared" si="92"/>
        <v>121.05000000000001</v>
      </c>
      <c r="N5945" s="37">
        <f>YEAR(Table1[[#This Row],[Data zamówienia]])</f>
        <v>2020</v>
      </c>
    </row>
    <row r="5946" spans="2:14" x14ac:dyDescent="0.3">
      <c r="B5946" s="32">
        <v>957961</v>
      </c>
      <c r="C5946" s="5" t="s">
        <v>21</v>
      </c>
      <c r="D5946" s="5" t="s">
        <v>22</v>
      </c>
      <c r="E5946" s="5" t="s">
        <v>37</v>
      </c>
      <c r="F5946" s="5">
        <v>191</v>
      </c>
      <c r="G5946" s="6">
        <v>43959</v>
      </c>
      <c r="H5946" s="6">
        <v>43962</v>
      </c>
      <c r="I5946" s="6">
        <v>43965</v>
      </c>
      <c r="J5946" s="5" t="s">
        <v>32</v>
      </c>
      <c r="K5946" s="7">
        <v>1979.74</v>
      </c>
      <c r="L5946" s="35">
        <v>1742.17</v>
      </c>
      <c r="M5946" s="36">
        <f t="shared" si="92"/>
        <v>237.56999999999994</v>
      </c>
      <c r="N5946" s="37">
        <f>YEAR(Table1[[#This Row],[Data zamówienia]])</f>
        <v>2020</v>
      </c>
    </row>
    <row r="5947" spans="2:14" x14ac:dyDescent="0.3">
      <c r="B5947" s="32">
        <v>709928</v>
      </c>
      <c r="C5947" s="5" t="s">
        <v>35</v>
      </c>
      <c r="D5947" s="5" t="s">
        <v>28</v>
      </c>
      <c r="E5947" s="5" t="s">
        <v>37</v>
      </c>
      <c r="F5947" s="5">
        <v>152</v>
      </c>
      <c r="G5947" s="6">
        <v>43959</v>
      </c>
      <c r="H5947" s="6">
        <v>43962</v>
      </c>
      <c r="I5947" s="6">
        <v>43967</v>
      </c>
      <c r="J5947" s="5" t="s">
        <v>24</v>
      </c>
      <c r="K5947" s="7">
        <v>538.84</v>
      </c>
      <c r="L5947" s="35">
        <v>468.79</v>
      </c>
      <c r="M5947" s="36">
        <f t="shared" si="92"/>
        <v>70.050000000000011</v>
      </c>
      <c r="N5947" s="37">
        <f>YEAR(Table1[[#This Row],[Data zamówienia]])</f>
        <v>2020</v>
      </c>
    </row>
    <row r="5948" spans="2:14" x14ac:dyDescent="0.3">
      <c r="B5948" s="32">
        <v>628771</v>
      </c>
      <c r="C5948" s="5" t="s">
        <v>21</v>
      </c>
      <c r="D5948" s="5" t="s">
        <v>39</v>
      </c>
      <c r="E5948" s="5" t="s">
        <v>31</v>
      </c>
      <c r="F5948" s="5">
        <v>113</v>
      </c>
      <c r="G5948" s="6">
        <v>43959</v>
      </c>
      <c r="H5948" s="6">
        <v>43962</v>
      </c>
      <c r="I5948" s="6">
        <v>43963</v>
      </c>
      <c r="J5948" s="5" t="s">
        <v>40</v>
      </c>
      <c r="K5948" s="7">
        <v>1014.42</v>
      </c>
      <c r="L5948" s="35">
        <v>811.54</v>
      </c>
      <c r="M5948" s="36">
        <f t="shared" si="92"/>
        <v>202.88</v>
      </c>
      <c r="N5948" s="37">
        <f>YEAR(Table1[[#This Row],[Data zamówienia]])</f>
        <v>2020</v>
      </c>
    </row>
    <row r="5949" spans="2:14" x14ac:dyDescent="0.3">
      <c r="B5949" s="32">
        <v>83104</v>
      </c>
      <c r="C5949" s="5" t="s">
        <v>21</v>
      </c>
      <c r="D5949" s="5" t="s">
        <v>28</v>
      </c>
      <c r="E5949" s="5" t="s">
        <v>31</v>
      </c>
      <c r="F5949" s="5">
        <v>31</v>
      </c>
      <c r="G5949" s="6">
        <v>43959</v>
      </c>
      <c r="H5949" s="6">
        <v>43960</v>
      </c>
      <c r="I5949" s="6">
        <v>43964</v>
      </c>
      <c r="J5949" s="5" t="s">
        <v>32</v>
      </c>
      <c r="K5949" s="7">
        <v>1945.71</v>
      </c>
      <c r="L5949" s="35">
        <v>1400.91</v>
      </c>
      <c r="M5949" s="36">
        <f t="shared" si="92"/>
        <v>544.79999999999995</v>
      </c>
      <c r="N5949" s="37">
        <f>YEAR(Table1[[#This Row],[Data zamówienia]])</f>
        <v>2020</v>
      </c>
    </row>
    <row r="5950" spans="2:14" x14ac:dyDescent="0.3">
      <c r="B5950" s="32">
        <v>798519</v>
      </c>
      <c r="C5950" s="5" t="s">
        <v>35</v>
      </c>
      <c r="D5950" s="5" t="s">
        <v>22</v>
      </c>
      <c r="E5950" s="5" t="s">
        <v>31</v>
      </c>
      <c r="F5950" s="5">
        <v>296</v>
      </c>
      <c r="G5950" s="6">
        <v>43959</v>
      </c>
      <c r="H5950" s="6">
        <v>43962</v>
      </c>
      <c r="I5950" s="6">
        <v>43964</v>
      </c>
      <c r="J5950" s="5" t="s">
        <v>40</v>
      </c>
      <c r="K5950" s="7">
        <v>1859.08</v>
      </c>
      <c r="L5950" s="35">
        <v>1357.13</v>
      </c>
      <c r="M5950" s="36">
        <f t="shared" si="92"/>
        <v>501.94999999999982</v>
      </c>
      <c r="N5950" s="37">
        <f>YEAR(Table1[[#This Row],[Data zamówienia]])</f>
        <v>2020</v>
      </c>
    </row>
    <row r="5951" spans="2:14" x14ac:dyDescent="0.3">
      <c r="B5951" s="32">
        <v>321041</v>
      </c>
      <c r="C5951" s="5" t="s">
        <v>21</v>
      </c>
      <c r="D5951" s="5" t="s">
        <v>36</v>
      </c>
      <c r="E5951" s="5" t="s">
        <v>37</v>
      </c>
      <c r="F5951" s="5">
        <v>62</v>
      </c>
      <c r="G5951" s="6">
        <v>43960</v>
      </c>
      <c r="H5951" s="6">
        <v>43961</v>
      </c>
      <c r="I5951" s="6">
        <v>43967</v>
      </c>
      <c r="J5951" s="5" t="s">
        <v>30</v>
      </c>
      <c r="K5951" s="7">
        <v>1760.92</v>
      </c>
      <c r="L5951" s="35">
        <v>1144.5999999999999</v>
      </c>
      <c r="M5951" s="36">
        <f t="shared" si="92"/>
        <v>616.32000000000016</v>
      </c>
      <c r="N5951" s="37">
        <f>YEAR(Table1[[#This Row],[Data zamówienia]])</f>
        <v>2020</v>
      </c>
    </row>
    <row r="5952" spans="2:14" x14ac:dyDescent="0.3">
      <c r="B5952" s="32">
        <v>913270</v>
      </c>
      <c r="C5952" s="5" t="s">
        <v>27</v>
      </c>
      <c r="D5952" s="5" t="s">
        <v>22</v>
      </c>
      <c r="E5952" s="5" t="s">
        <v>34</v>
      </c>
      <c r="F5952" s="5">
        <v>160</v>
      </c>
      <c r="G5952" s="6">
        <v>43960</v>
      </c>
      <c r="H5952" s="6">
        <v>43962</v>
      </c>
      <c r="I5952" s="6">
        <v>43966</v>
      </c>
      <c r="J5952" s="5" t="s">
        <v>30</v>
      </c>
      <c r="K5952" s="7">
        <v>531.20000000000005</v>
      </c>
      <c r="L5952" s="35">
        <v>297.47000000000003</v>
      </c>
      <c r="M5952" s="36">
        <f t="shared" si="92"/>
        <v>233.73000000000002</v>
      </c>
      <c r="N5952" s="37">
        <f>YEAR(Table1[[#This Row],[Data zamówienia]])</f>
        <v>2020</v>
      </c>
    </row>
    <row r="5953" spans="2:14" x14ac:dyDescent="0.3">
      <c r="B5953" s="32">
        <v>151591</v>
      </c>
      <c r="C5953" s="5" t="s">
        <v>21</v>
      </c>
      <c r="D5953" s="5" t="s">
        <v>22</v>
      </c>
      <c r="E5953" s="5" t="s">
        <v>31</v>
      </c>
      <c r="F5953" s="5">
        <v>278</v>
      </c>
      <c r="G5953" s="6">
        <v>43960</v>
      </c>
      <c r="H5953" s="6">
        <v>43960</v>
      </c>
      <c r="I5953" s="6">
        <v>43963</v>
      </c>
      <c r="J5953" s="5" t="s">
        <v>24</v>
      </c>
      <c r="K5953" s="7">
        <v>949.16</v>
      </c>
      <c r="L5953" s="35">
        <v>597.97</v>
      </c>
      <c r="M5953" s="36">
        <f t="shared" si="92"/>
        <v>351.18999999999994</v>
      </c>
      <c r="N5953" s="37">
        <f>YEAR(Table1[[#This Row],[Data zamówienia]])</f>
        <v>2020</v>
      </c>
    </row>
    <row r="5954" spans="2:14" x14ac:dyDescent="0.3">
      <c r="B5954" s="32">
        <v>311627</v>
      </c>
      <c r="C5954" s="5" t="s">
        <v>35</v>
      </c>
      <c r="D5954" s="5" t="s">
        <v>22</v>
      </c>
      <c r="E5954" s="5" t="s">
        <v>29</v>
      </c>
      <c r="F5954" s="5">
        <v>318</v>
      </c>
      <c r="G5954" s="6">
        <v>43959</v>
      </c>
      <c r="H5954" s="6">
        <v>43961</v>
      </c>
      <c r="I5954" s="6">
        <v>43968</v>
      </c>
      <c r="J5954" s="5" t="s">
        <v>24</v>
      </c>
      <c r="K5954" s="7">
        <v>1033.83</v>
      </c>
      <c r="L5954" s="35">
        <v>775.37</v>
      </c>
      <c r="M5954" s="36">
        <f t="shared" si="92"/>
        <v>258.45999999999992</v>
      </c>
      <c r="N5954" s="37">
        <f>YEAR(Table1[[#This Row],[Data zamówienia]])</f>
        <v>2020</v>
      </c>
    </row>
    <row r="5955" spans="2:14" x14ac:dyDescent="0.3">
      <c r="B5955" s="32">
        <v>578076</v>
      </c>
      <c r="C5955" s="5" t="s">
        <v>38</v>
      </c>
      <c r="D5955" s="5" t="s">
        <v>39</v>
      </c>
      <c r="E5955" s="5" t="s">
        <v>34</v>
      </c>
      <c r="F5955" s="5">
        <v>366</v>
      </c>
      <c r="G5955" s="6">
        <v>43960</v>
      </c>
      <c r="H5955" s="6">
        <v>43960</v>
      </c>
      <c r="I5955" s="6">
        <v>43966</v>
      </c>
      <c r="J5955" s="5" t="s">
        <v>30</v>
      </c>
      <c r="K5955" s="7">
        <v>244.72</v>
      </c>
      <c r="L5955" s="35">
        <v>171.3</v>
      </c>
      <c r="M5955" s="36">
        <f t="shared" si="92"/>
        <v>73.419999999999987</v>
      </c>
      <c r="N5955" s="37">
        <f>YEAR(Table1[[#This Row],[Data zamówienia]])</f>
        <v>2020</v>
      </c>
    </row>
    <row r="5956" spans="2:14" x14ac:dyDescent="0.3">
      <c r="B5956" s="32">
        <v>463537</v>
      </c>
      <c r="C5956" s="5" t="s">
        <v>21</v>
      </c>
      <c r="D5956" s="5" t="s">
        <v>22</v>
      </c>
      <c r="E5956" s="5" t="s">
        <v>31</v>
      </c>
      <c r="F5956" s="5">
        <v>61</v>
      </c>
      <c r="G5956" s="6">
        <v>43960</v>
      </c>
      <c r="H5956" s="6">
        <v>43961</v>
      </c>
      <c r="I5956" s="6">
        <v>43964</v>
      </c>
      <c r="J5956" s="5" t="s">
        <v>40</v>
      </c>
      <c r="K5956" s="7">
        <v>1284.72</v>
      </c>
      <c r="L5956" s="35">
        <v>899.3</v>
      </c>
      <c r="M5956" s="36">
        <f t="shared" ref="M5956:M6019" si="93">K5956-L5956</f>
        <v>385.42000000000007</v>
      </c>
      <c r="N5956" s="37">
        <f>YEAR(Table1[[#This Row],[Data zamówienia]])</f>
        <v>2020</v>
      </c>
    </row>
    <row r="5957" spans="2:14" x14ac:dyDescent="0.3">
      <c r="B5957" s="32">
        <v>653237</v>
      </c>
      <c r="C5957" s="5" t="s">
        <v>27</v>
      </c>
      <c r="D5957" s="5" t="s">
        <v>39</v>
      </c>
      <c r="E5957" s="5" t="s">
        <v>34</v>
      </c>
      <c r="F5957" s="5">
        <v>65</v>
      </c>
      <c r="G5957" s="6">
        <v>43959</v>
      </c>
      <c r="H5957" s="6">
        <v>43963</v>
      </c>
      <c r="I5957" s="6">
        <v>43964</v>
      </c>
      <c r="J5957" s="5" t="s">
        <v>32</v>
      </c>
      <c r="K5957" s="7">
        <v>1338.7</v>
      </c>
      <c r="L5957" s="35">
        <v>843.38</v>
      </c>
      <c r="M5957" s="36">
        <f t="shared" si="93"/>
        <v>495.32000000000005</v>
      </c>
      <c r="N5957" s="37">
        <f>YEAR(Table1[[#This Row],[Data zamówienia]])</f>
        <v>2020</v>
      </c>
    </row>
    <row r="5958" spans="2:14" x14ac:dyDescent="0.3">
      <c r="B5958" s="32">
        <v>303644</v>
      </c>
      <c r="C5958" s="5" t="s">
        <v>27</v>
      </c>
      <c r="D5958" s="5" t="s">
        <v>22</v>
      </c>
      <c r="E5958" s="5" t="s">
        <v>37</v>
      </c>
      <c r="F5958" s="5">
        <v>12</v>
      </c>
      <c r="G5958" s="6">
        <v>43960</v>
      </c>
      <c r="H5958" s="6">
        <v>43961</v>
      </c>
      <c r="I5958" s="6">
        <v>43968</v>
      </c>
      <c r="J5958" s="5" t="s">
        <v>30</v>
      </c>
      <c r="K5958" s="7">
        <v>1351.9</v>
      </c>
      <c r="L5958" s="35">
        <v>1176.1500000000001</v>
      </c>
      <c r="M5958" s="36">
        <f t="shared" si="93"/>
        <v>175.75</v>
      </c>
      <c r="N5958" s="37">
        <f>YEAR(Table1[[#This Row],[Data zamówienia]])</f>
        <v>2020</v>
      </c>
    </row>
    <row r="5959" spans="2:14" x14ac:dyDescent="0.3">
      <c r="B5959" s="32">
        <v>683456</v>
      </c>
      <c r="C5959" s="5" t="s">
        <v>35</v>
      </c>
      <c r="D5959" s="5" t="s">
        <v>28</v>
      </c>
      <c r="E5959" s="5" t="s">
        <v>31</v>
      </c>
      <c r="F5959" s="5">
        <v>172</v>
      </c>
      <c r="G5959" s="6">
        <v>43960</v>
      </c>
      <c r="H5959" s="6">
        <v>43962</v>
      </c>
      <c r="I5959" s="6">
        <v>43963</v>
      </c>
      <c r="J5959" s="5" t="s">
        <v>24</v>
      </c>
      <c r="K5959" s="7">
        <v>244.72</v>
      </c>
      <c r="L5959" s="35">
        <v>200.67</v>
      </c>
      <c r="M5959" s="36">
        <f t="shared" si="93"/>
        <v>44.050000000000011</v>
      </c>
      <c r="N5959" s="37">
        <f>YEAR(Table1[[#This Row],[Data zamówienia]])</f>
        <v>2020</v>
      </c>
    </row>
    <row r="5960" spans="2:14" x14ac:dyDescent="0.3">
      <c r="B5960" s="32">
        <v>604295</v>
      </c>
      <c r="C5960" s="5" t="s">
        <v>27</v>
      </c>
      <c r="D5960" s="5" t="s">
        <v>39</v>
      </c>
      <c r="E5960" s="5" t="s">
        <v>29</v>
      </c>
      <c r="F5960" s="5">
        <v>35</v>
      </c>
      <c r="G5960" s="6">
        <v>43961</v>
      </c>
      <c r="H5960" s="6">
        <v>43964</v>
      </c>
      <c r="I5960" s="6">
        <v>43968</v>
      </c>
      <c r="J5960" s="5" t="s">
        <v>33</v>
      </c>
      <c r="K5960" s="7">
        <v>336.43</v>
      </c>
      <c r="L5960" s="35">
        <v>188.4</v>
      </c>
      <c r="M5960" s="36">
        <f t="shared" si="93"/>
        <v>148.03</v>
      </c>
      <c r="N5960" s="37">
        <f>YEAR(Table1[[#This Row],[Data zamówienia]])</f>
        <v>2020</v>
      </c>
    </row>
    <row r="5961" spans="2:14" x14ac:dyDescent="0.3">
      <c r="B5961" s="32">
        <v>642318</v>
      </c>
      <c r="C5961" s="5" t="s">
        <v>38</v>
      </c>
      <c r="D5961" s="5" t="s">
        <v>39</v>
      </c>
      <c r="E5961" s="5" t="s">
        <v>23</v>
      </c>
      <c r="F5961" s="5">
        <v>223</v>
      </c>
      <c r="G5961" s="6">
        <v>43960</v>
      </c>
      <c r="H5961" s="6">
        <v>43963</v>
      </c>
      <c r="I5961" s="6">
        <v>43965</v>
      </c>
      <c r="J5961" s="5" t="s">
        <v>24</v>
      </c>
      <c r="K5961" s="7">
        <v>177.8</v>
      </c>
      <c r="L5961" s="35">
        <v>115.57</v>
      </c>
      <c r="M5961" s="36">
        <f t="shared" si="93"/>
        <v>62.230000000000018</v>
      </c>
      <c r="N5961" s="37">
        <f>YEAR(Table1[[#This Row],[Data zamówienia]])</f>
        <v>2020</v>
      </c>
    </row>
    <row r="5962" spans="2:14" x14ac:dyDescent="0.3">
      <c r="B5962" s="32">
        <v>511611</v>
      </c>
      <c r="C5962" s="5" t="s">
        <v>35</v>
      </c>
      <c r="D5962" s="5" t="s">
        <v>39</v>
      </c>
      <c r="E5962" s="5" t="s">
        <v>31</v>
      </c>
      <c r="F5962" s="5">
        <v>123</v>
      </c>
      <c r="G5962" s="6">
        <v>43961</v>
      </c>
      <c r="H5962" s="6">
        <v>43963</v>
      </c>
      <c r="I5962" s="6">
        <v>43964</v>
      </c>
      <c r="J5962" s="5" t="s">
        <v>32</v>
      </c>
      <c r="K5962" s="7">
        <v>1499.01</v>
      </c>
      <c r="L5962" s="35">
        <v>1034.32</v>
      </c>
      <c r="M5962" s="36">
        <f t="shared" si="93"/>
        <v>464.69000000000005</v>
      </c>
      <c r="N5962" s="37">
        <f>YEAR(Table1[[#This Row],[Data zamówienia]])</f>
        <v>2020</v>
      </c>
    </row>
    <row r="5963" spans="2:14" x14ac:dyDescent="0.3">
      <c r="B5963" s="32">
        <v>221220</v>
      </c>
      <c r="C5963" s="5" t="s">
        <v>38</v>
      </c>
      <c r="D5963" s="5" t="s">
        <v>39</v>
      </c>
      <c r="E5963" s="5" t="s">
        <v>34</v>
      </c>
      <c r="F5963" s="5">
        <v>19</v>
      </c>
      <c r="G5963" s="6">
        <v>43961</v>
      </c>
      <c r="H5963" s="6">
        <v>43961</v>
      </c>
      <c r="I5963" s="6">
        <v>43968</v>
      </c>
      <c r="J5963" s="5" t="s">
        <v>40</v>
      </c>
      <c r="K5963" s="7">
        <v>389.71</v>
      </c>
      <c r="L5963" s="35">
        <v>222.13</v>
      </c>
      <c r="M5963" s="36">
        <f t="shared" si="93"/>
        <v>167.57999999999998</v>
      </c>
      <c r="N5963" s="37">
        <f>YEAR(Table1[[#This Row],[Data zamówienia]])</f>
        <v>2020</v>
      </c>
    </row>
    <row r="5964" spans="2:14" x14ac:dyDescent="0.3">
      <c r="B5964" s="32">
        <v>812636</v>
      </c>
      <c r="C5964" s="5" t="s">
        <v>35</v>
      </c>
      <c r="D5964" s="5" t="s">
        <v>28</v>
      </c>
      <c r="E5964" s="5" t="s">
        <v>23</v>
      </c>
      <c r="F5964" s="5">
        <v>48</v>
      </c>
      <c r="G5964" s="6">
        <v>43960</v>
      </c>
      <c r="H5964" s="6">
        <v>43964</v>
      </c>
      <c r="I5964" s="6">
        <v>43969</v>
      </c>
      <c r="J5964" s="5" t="s">
        <v>33</v>
      </c>
      <c r="K5964" s="7">
        <v>1367.25</v>
      </c>
      <c r="L5964" s="35">
        <v>929.73</v>
      </c>
      <c r="M5964" s="36">
        <f t="shared" si="93"/>
        <v>437.52</v>
      </c>
      <c r="N5964" s="37">
        <f>YEAR(Table1[[#This Row],[Data zamówienia]])</f>
        <v>2020</v>
      </c>
    </row>
    <row r="5965" spans="2:14" x14ac:dyDescent="0.3">
      <c r="B5965" s="32">
        <v>875879</v>
      </c>
      <c r="C5965" s="5" t="s">
        <v>35</v>
      </c>
      <c r="D5965" s="5" t="s">
        <v>28</v>
      </c>
      <c r="E5965" s="5" t="s">
        <v>34</v>
      </c>
      <c r="F5965" s="5">
        <v>146</v>
      </c>
      <c r="G5965" s="6">
        <v>43960</v>
      </c>
      <c r="H5965" s="6">
        <v>43961</v>
      </c>
      <c r="I5965" s="6">
        <v>43966</v>
      </c>
      <c r="J5965" s="5" t="s">
        <v>40</v>
      </c>
      <c r="K5965" s="7">
        <v>1072.71</v>
      </c>
      <c r="L5965" s="35">
        <v>707.99</v>
      </c>
      <c r="M5965" s="36">
        <f t="shared" si="93"/>
        <v>364.72</v>
      </c>
      <c r="N5965" s="37">
        <f>YEAR(Table1[[#This Row],[Data zamówienia]])</f>
        <v>2020</v>
      </c>
    </row>
    <row r="5966" spans="2:14" x14ac:dyDescent="0.3">
      <c r="B5966" s="32">
        <v>843521</v>
      </c>
      <c r="C5966" s="5" t="s">
        <v>21</v>
      </c>
      <c r="D5966" s="5" t="s">
        <v>22</v>
      </c>
      <c r="E5966" s="5" t="s">
        <v>37</v>
      </c>
      <c r="F5966" s="5">
        <v>191</v>
      </c>
      <c r="G5966" s="6">
        <v>43962</v>
      </c>
      <c r="H5966" s="6">
        <v>43965</v>
      </c>
      <c r="I5966" s="6">
        <v>43968</v>
      </c>
      <c r="J5966" s="5" t="s">
        <v>33</v>
      </c>
      <c r="K5966" s="7">
        <v>1000.25</v>
      </c>
      <c r="L5966" s="35">
        <v>880.22</v>
      </c>
      <c r="M5966" s="36">
        <f t="shared" si="93"/>
        <v>120.02999999999997</v>
      </c>
      <c r="N5966" s="37">
        <f>YEAR(Table1[[#This Row],[Data zamówienia]])</f>
        <v>2020</v>
      </c>
    </row>
    <row r="5967" spans="2:14" x14ac:dyDescent="0.3">
      <c r="B5967" s="32">
        <v>694038</v>
      </c>
      <c r="C5967" s="5" t="s">
        <v>21</v>
      </c>
      <c r="D5967" s="5" t="s">
        <v>28</v>
      </c>
      <c r="E5967" s="5" t="s">
        <v>37</v>
      </c>
      <c r="F5967" s="5">
        <v>26</v>
      </c>
      <c r="G5967" s="6">
        <v>43962</v>
      </c>
      <c r="H5967" s="6">
        <v>43963</v>
      </c>
      <c r="I5967" s="6">
        <v>43965</v>
      </c>
      <c r="J5967" s="5" t="s">
        <v>24</v>
      </c>
      <c r="K5967" s="7">
        <v>603.75</v>
      </c>
      <c r="L5967" s="35">
        <v>561.49</v>
      </c>
      <c r="M5967" s="36">
        <f t="shared" si="93"/>
        <v>42.259999999999991</v>
      </c>
      <c r="N5967" s="37">
        <f>YEAR(Table1[[#This Row],[Data zamówienia]])</f>
        <v>2020</v>
      </c>
    </row>
    <row r="5968" spans="2:14" x14ac:dyDescent="0.3">
      <c r="B5968" s="32">
        <v>752116</v>
      </c>
      <c r="C5968" s="5" t="s">
        <v>21</v>
      </c>
      <c r="D5968" s="5" t="s">
        <v>22</v>
      </c>
      <c r="E5968" s="5" t="s">
        <v>31</v>
      </c>
      <c r="F5968" s="5">
        <v>226</v>
      </c>
      <c r="G5968" s="6">
        <v>43962</v>
      </c>
      <c r="H5968" s="6">
        <v>43963</v>
      </c>
      <c r="I5968" s="6">
        <v>43969</v>
      </c>
      <c r="J5968" s="5" t="s">
        <v>33</v>
      </c>
      <c r="K5968" s="7">
        <v>1470.06</v>
      </c>
      <c r="L5968" s="35">
        <v>1058.44</v>
      </c>
      <c r="M5968" s="36">
        <f t="shared" si="93"/>
        <v>411.61999999999989</v>
      </c>
      <c r="N5968" s="37">
        <f>YEAR(Table1[[#This Row],[Data zamówienia]])</f>
        <v>2020</v>
      </c>
    </row>
    <row r="5969" spans="2:14" x14ac:dyDescent="0.3">
      <c r="B5969" s="32">
        <v>406680</v>
      </c>
      <c r="C5969" s="5" t="s">
        <v>27</v>
      </c>
      <c r="D5969" s="5" t="s">
        <v>28</v>
      </c>
      <c r="E5969" s="5" t="s">
        <v>34</v>
      </c>
      <c r="F5969" s="5">
        <v>214</v>
      </c>
      <c r="G5969" s="6">
        <v>43961</v>
      </c>
      <c r="H5969" s="6">
        <v>43963</v>
      </c>
      <c r="I5969" s="6">
        <v>43965</v>
      </c>
      <c r="J5969" s="5" t="s">
        <v>32</v>
      </c>
      <c r="K5969" s="7">
        <v>878.46</v>
      </c>
      <c r="L5969" s="35">
        <v>448.01</v>
      </c>
      <c r="M5969" s="36">
        <f t="shared" si="93"/>
        <v>430.45000000000005</v>
      </c>
      <c r="N5969" s="37">
        <f>YEAR(Table1[[#This Row],[Data zamówienia]])</f>
        <v>2020</v>
      </c>
    </row>
    <row r="5970" spans="2:14" x14ac:dyDescent="0.3">
      <c r="B5970" s="32">
        <v>54129</v>
      </c>
      <c r="C5970" s="5" t="s">
        <v>21</v>
      </c>
      <c r="D5970" s="5" t="s">
        <v>22</v>
      </c>
      <c r="E5970" s="5" t="s">
        <v>23</v>
      </c>
      <c r="F5970" s="5">
        <v>115</v>
      </c>
      <c r="G5970" s="6">
        <v>43962</v>
      </c>
      <c r="H5970" s="6">
        <v>43965</v>
      </c>
      <c r="I5970" s="6">
        <v>43966</v>
      </c>
      <c r="J5970" s="5" t="s">
        <v>24</v>
      </c>
      <c r="K5970" s="7">
        <v>609.85</v>
      </c>
      <c r="L5970" s="35">
        <v>500.08</v>
      </c>
      <c r="M5970" s="36">
        <f t="shared" si="93"/>
        <v>109.77000000000004</v>
      </c>
      <c r="N5970" s="37">
        <f>YEAR(Table1[[#This Row],[Data zamówienia]])</f>
        <v>2020</v>
      </c>
    </row>
    <row r="5971" spans="2:14" x14ac:dyDescent="0.3">
      <c r="B5971" s="32">
        <v>66225</v>
      </c>
      <c r="C5971" s="5" t="s">
        <v>21</v>
      </c>
      <c r="D5971" s="5" t="s">
        <v>36</v>
      </c>
      <c r="E5971" s="5" t="s">
        <v>23</v>
      </c>
      <c r="F5971" s="5">
        <v>331</v>
      </c>
      <c r="G5971" s="6">
        <v>43961</v>
      </c>
      <c r="H5971" s="6">
        <v>43962</v>
      </c>
      <c r="I5971" s="6">
        <v>43963</v>
      </c>
      <c r="J5971" s="5" t="s">
        <v>26</v>
      </c>
      <c r="K5971" s="7">
        <v>458.61</v>
      </c>
      <c r="L5971" s="35">
        <v>270.58</v>
      </c>
      <c r="M5971" s="36">
        <f t="shared" si="93"/>
        <v>188.03000000000003</v>
      </c>
      <c r="N5971" s="37">
        <f>YEAR(Table1[[#This Row],[Data zamówienia]])</f>
        <v>2020</v>
      </c>
    </row>
    <row r="5972" spans="2:14" x14ac:dyDescent="0.3">
      <c r="B5972" s="32">
        <v>448623</v>
      </c>
      <c r="C5972" s="5" t="s">
        <v>38</v>
      </c>
      <c r="D5972" s="5" t="s">
        <v>39</v>
      </c>
      <c r="E5972" s="5" t="s">
        <v>31</v>
      </c>
      <c r="F5972" s="5">
        <v>266</v>
      </c>
      <c r="G5972" s="6">
        <v>43962</v>
      </c>
      <c r="H5972" s="6">
        <v>43964</v>
      </c>
      <c r="I5972" s="6">
        <v>43965</v>
      </c>
      <c r="J5972" s="5" t="s">
        <v>26</v>
      </c>
      <c r="K5972" s="7">
        <v>711.8</v>
      </c>
      <c r="L5972" s="35">
        <v>647.74</v>
      </c>
      <c r="M5972" s="36">
        <f t="shared" si="93"/>
        <v>64.059999999999945</v>
      </c>
      <c r="N5972" s="37">
        <f>YEAR(Table1[[#This Row],[Data zamówienia]])</f>
        <v>2020</v>
      </c>
    </row>
    <row r="5973" spans="2:14" x14ac:dyDescent="0.3">
      <c r="B5973" s="32">
        <v>95348</v>
      </c>
      <c r="C5973" s="5" t="s">
        <v>21</v>
      </c>
      <c r="D5973" s="5" t="s">
        <v>39</v>
      </c>
      <c r="E5973" s="5" t="s">
        <v>23</v>
      </c>
      <c r="F5973" s="5">
        <v>252</v>
      </c>
      <c r="G5973" s="6">
        <v>43962</v>
      </c>
      <c r="H5973" s="6">
        <v>43963</v>
      </c>
      <c r="I5973" s="6">
        <v>43965</v>
      </c>
      <c r="J5973" s="5" t="s">
        <v>32</v>
      </c>
      <c r="K5973" s="7">
        <v>1862.1</v>
      </c>
      <c r="L5973" s="35">
        <v>1415.2</v>
      </c>
      <c r="M5973" s="36">
        <f t="shared" si="93"/>
        <v>446.89999999999986</v>
      </c>
      <c r="N5973" s="37">
        <f>YEAR(Table1[[#This Row],[Data zamówienia]])</f>
        <v>2020</v>
      </c>
    </row>
    <row r="5974" spans="2:14" x14ac:dyDescent="0.3">
      <c r="B5974" s="32">
        <v>81896</v>
      </c>
      <c r="C5974" s="5" t="s">
        <v>27</v>
      </c>
      <c r="D5974" s="5" t="s">
        <v>28</v>
      </c>
      <c r="E5974" s="5" t="s">
        <v>23</v>
      </c>
      <c r="F5974" s="5">
        <v>347</v>
      </c>
      <c r="G5974" s="6">
        <v>43961</v>
      </c>
      <c r="H5974" s="6">
        <v>43964</v>
      </c>
      <c r="I5974" s="6">
        <v>43971</v>
      </c>
      <c r="J5974" s="5" t="s">
        <v>30</v>
      </c>
      <c r="K5974" s="7">
        <v>974.1</v>
      </c>
      <c r="L5974" s="35">
        <v>652.65</v>
      </c>
      <c r="M5974" s="36">
        <f t="shared" si="93"/>
        <v>321.45000000000005</v>
      </c>
      <c r="N5974" s="37">
        <f>YEAR(Table1[[#This Row],[Data zamówienia]])</f>
        <v>2020</v>
      </c>
    </row>
    <row r="5975" spans="2:14" x14ac:dyDescent="0.3">
      <c r="B5975" s="32">
        <v>81178</v>
      </c>
      <c r="C5975" s="5" t="s">
        <v>21</v>
      </c>
      <c r="D5975" s="5" t="s">
        <v>22</v>
      </c>
      <c r="E5975" s="5" t="s">
        <v>37</v>
      </c>
      <c r="F5975" s="5">
        <v>159</v>
      </c>
      <c r="G5975" s="6">
        <v>43961</v>
      </c>
      <c r="H5975" s="6">
        <v>43964</v>
      </c>
      <c r="I5975" s="6">
        <v>43966</v>
      </c>
      <c r="J5975" s="5" t="s">
        <v>40</v>
      </c>
      <c r="K5975" s="7">
        <v>1237.49</v>
      </c>
      <c r="L5975" s="35">
        <v>928.12</v>
      </c>
      <c r="M5975" s="36">
        <f t="shared" si="93"/>
        <v>309.37</v>
      </c>
      <c r="N5975" s="37">
        <f>YEAR(Table1[[#This Row],[Data zamówienia]])</f>
        <v>2020</v>
      </c>
    </row>
    <row r="5976" spans="2:14" x14ac:dyDescent="0.3">
      <c r="B5976" s="32">
        <v>47443</v>
      </c>
      <c r="C5976" s="5" t="s">
        <v>27</v>
      </c>
      <c r="D5976" s="5" t="s">
        <v>39</v>
      </c>
      <c r="E5976" s="5" t="s">
        <v>34</v>
      </c>
      <c r="F5976" s="5">
        <v>42</v>
      </c>
      <c r="G5976" s="6">
        <v>43961</v>
      </c>
      <c r="H5976" s="6">
        <v>43964</v>
      </c>
      <c r="I5976" s="6">
        <v>43968</v>
      </c>
      <c r="J5976" s="5" t="s">
        <v>40</v>
      </c>
      <c r="K5976" s="7">
        <v>1507.06</v>
      </c>
      <c r="L5976" s="35">
        <v>1341.28</v>
      </c>
      <c r="M5976" s="36">
        <f t="shared" si="93"/>
        <v>165.77999999999997</v>
      </c>
      <c r="N5976" s="37">
        <f>YEAR(Table1[[#This Row],[Data zamówienia]])</f>
        <v>2020</v>
      </c>
    </row>
    <row r="5977" spans="2:14" x14ac:dyDescent="0.3">
      <c r="B5977" s="32">
        <v>346187</v>
      </c>
      <c r="C5977" s="5" t="s">
        <v>38</v>
      </c>
      <c r="D5977" s="5" t="s">
        <v>36</v>
      </c>
      <c r="E5977" s="5" t="s">
        <v>37</v>
      </c>
      <c r="F5977" s="5">
        <v>301</v>
      </c>
      <c r="G5977" s="6">
        <v>43961</v>
      </c>
      <c r="H5977" s="6">
        <v>43965</v>
      </c>
      <c r="I5977" s="6">
        <v>43968</v>
      </c>
      <c r="J5977" s="5" t="s">
        <v>24</v>
      </c>
      <c r="K5977" s="7">
        <v>727.56</v>
      </c>
      <c r="L5977" s="35">
        <v>574.77</v>
      </c>
      <c r="M5977" s="36">
        <f t="shared" si="93"/>
        <v>152.78999999999996</v>
      </c>
      <c r="N5977" s="37">
        <f>YEAR(Table1[[#This Row],[Data zamówienia]])</f>
        <v>2020</v>
      </c>
    </row>
    <row r="5978" spans="2:14" x14ac:dyDescent="0.3">
      <c r="B5978" s="32">
        <v>552047</v>
      </c>
      <c r="C5978" s="5" t="s">
        <v>21</v>
      </c>
      <c r="D5978" s="5" t="s">
        <v>28</v>
      </c>
      <c r="E5978" s="5" t="s">
        <v>31</v>
      </c>
      <c r="F5978" s="5">
        <v>330</v>
      </c>
      <c r="G5978" s="6">
        <v>43962</v>
      </c>
      <c r="H5978" s="6">
        <v>43963</v>
      </c>
      <c r="I5978" s="6">
        <v>43968</v>
      </c>
      <c r="J5978" s="5" t="s">
        <v>32</v>
      </c>
      <c r="K5978" s="7">
        <v>168.18</v>
      </c>
      <c r="L5978" s="35">
        <v>141.27000000000001</v>
      </c>
      <c r="M5978" s="36">
        <f t="shared" si="93"/>
        <v>26.909999999999997</v>
      </c>
      <c r="N5978" s="37">
        <f>YEAR(Table1[[#This Row],[Data zamówienia]])</f>
        <v>2020</v>
      </c>
    </row>
    <row r="5979" spans="2:14" x14ac:dyDescent="0.3">
      <c r="B5979" s="32">
        <v>25684</v>
      </c>
      <c r="C5979" s="5" t="s">
        <v>38</v>
      </c>
      <c r="D5979" s="5" t="s">
        <v>22</v>
      </c>
      <c r="E5979" s="5" t="s">
        <v>34</v>
      </c>
      <c r="F5979" s="5">
        <v>280</v>
      </c>
      <c r="G5979" s="6">
        <v>43963</v>
      </c>
      <c r="H5979" s="6">
        <v>43965</v>
      </c>
      <c r="I5979" s="6">
        <v>43967</v>
      </c>
      <c r="J5979" s="5" t="s">
        <v>40</v>
      </c>
      <c r="K5979" s="7">
        <v>882.54</v>
      </c>
      <c r="L5979" s="35">
        <v>582.48</v>
      </c>
      <c r="M5979" s="36">
        <f t="shared" si="93"/>
        <v>300.05999999999995</v>
      </c>
      <c r="N5979" s="37">
        <f>YEAR(Table1[[#This Row],[Data zamówienia]])</f>
        <v>2020</v>
      </c>
    </row>
    <row r="5980" spans="2:14" x14ac:dyDescent="0.3">
      <c r="B5980" s="32">
        <v>239796</v>
      </c>
      <c r="C5980" s="5" t="s">
        <v>21</v>
      </c>
      <c r="D5980" s="5" t="s">
        <v>22</v>
      </c>
      <c r="E5980" s="5" t="s">
        <v>31</v>
      </c>
      <c r="F5980" s="5">
        <v>292</v>
      </c>
      <c r="G5980" s="6">
        <v>43962</v>
      </c>
      <c r="H5980" s="6">
        <v>43963</v>
      </c>
      <c r="I5980" s="6">
        <v>43964</v>
      </c>
      <c r="J5980" s="5" t="s">
        <v>32</v>
      </c>
      <c r="K5980" s="7">
        <v>1179.46</v>
      </c>
      <c r="L5980" s="35">
        <v>872.8</v>
      </c>
      <c r="M5980" s="36">
        <f t="shared" si="93"/>
        <v>306.66000000000008</v>
      </c>
      <c r="N5980" s="37">
        <f>YEAR(Table1[[#This Row],[Data zamówienia]])</f>
        <v>2020</v>
      </c>
    </row>
    <row r="5981" spans="2:14" x14ac:dyDescent="0.3">
      <c r="B5981" s="32">
        <v>673791</v>
      </c>
      <c r="C5981" s="5" t="s">
        <v>21</v>
      </c>
      <c r="D5981" s="5" t="s">
        <v>28</v>
      </c>
      <c r="E5981" s="5" t="s">
        <v>31</v>
      </c>
      <c r="F5981" s="5">
        <v>366</v>
      </c>
      <c r="G5981" s="6">
        <v>43963</v>
      </c>
      <c r="H5981" s="6">
        <v>43963</v>
      </c>
      <c r="I5981" s="6">
        <v>43965</v>
      </c>
      <c r="J5981" s="5" t="s">
        <v>40</v>
      </c>
      <c r="K5981" s="7">
        <v>1920.08</v>
      </c>
      <c r="L5981" s="35">
        <v>960.04</v>
      </c>
      <c r="M5981" s="36">
        <f t="shared" si="93"/>
        <v>960.04</v>
      </c>
      <c r="N5981" s="37">
        <f>YEAR(Table1[[#This Row],[Data zamówienia]])</f>
        <v>2020</v>
      </c>
    </row>
    <row r="5982" spans="2:14" x14ac:dyDescent="0.3">
      <c r="B5982" s="32">
        <v>695188</v>
      </c>
      <c r="C5982" s="5" t="s">
        <v>21</v>
      </c>
      <c r="D5982" s="5" t="s">
        <v>22</v>
      </c>
      <c r="E5982" s="5" t="s">
        <v>29</v>
      </c>
      <c r="F5982" s="5">
        <v>345</v>
      </c>
      <c r="G5982" s="6">
        <v>43963</v>
      </c>
      <c r="H5982" s="6">
        <v>43964</v>
      </c>
      <c r="I5982" s="6">
        <v>43970</v>
      </c>
      <c r="J5982" s="5" t="s">
        <v>40</v>
      </c>
      <c r="K5982" s="7">
        <v>927.33</v>
      </c>
      <c r="L5982" s="35">
        <v>491.48</v>
      </c>
      <c r="M5982" s="36">
        <f t="shared" si="93"/>
        <v>435.85</v>
      </c>
      <c r="N5982" s="37">
        <f>YEAR(Table1[[#This Row],[Data zamówienia]])</f>
        <v>2020</v>
      </c>
    </row>
    <row r="5983" spans="2:14" x14ac:dyDescent="0.3">
      <c r="B5983" s="32">
        <v>166610</v>
      </c>
      <c r="C5983" s="5" t="s">
        <v>21</v>
      </c>
      <c r="D5983" s="5" t="s">
        <v>28</v>
      </c>
      <c r="E5983" s="5" t="s">
        <v>29</v>
      </c>
      <c r="F5983" s="5">
        <v>58</v>
      </c>
      <c r="G5983" s="6">
        <v>43962</v>
      </c>
      <c r="H5983" s="6">
        <v>43963</v>
      </c>
      <c r="I5983" s="6">
        <v>43968</v>
      </c>
      <c r="J5983" s="5" t="s">
        <v>32</v>
      </c>
      <c r="K5983" s="7">
        <v>882.54</v>
      </c>
      <c r="L5983" s="35">
        <v>670.73</v>
      </c>
      <c r="M5983" s="36">
        <f t="shared" si="93"/>
        <v>211.80999999999995</v>
      </c>
      <c r="N5983" s="37">
        <f>YEAR(Table1[[#This Row],[Data zamówienia]])</f>
        <v>2020</v>
      </c>
    </row>
    <row r="5984" spans="2:14" x14ac:dyDescent="0.3">
      <c r="B5984" s="32">
        <v>958252</v>
      </c>
      <c r="C5984" s="5" t="s">
        <v>21</v>
      </c>
      <c r="D5984" s="5" t="s">
        <v>39</v>
      </c>
      <c r="E5984" s="5" t="s">
        <v>37</v>
      </c>
      <c r="F5984" s="5">
        <v>108</v>
      </c>
      <c r="G5984" s="6">
        <v>43962</v>
      </c>
      <c r="H5984" s="6">
        <v>43964</v>
      </c>
      <c r="I5984" s="6">
        <v>43967</v>
      </c>
      <c r="J5984" s="5" t="s">
        <v>33</v>
      </c>
      <c r="K5984" s="7">
        <v>597.86</v>
      </c>
      <c r="L5984" s="35">
        <v>352.74</v>
      </c>
      <c r="M5984" s="36">
        <f t="shared" si="93"/>
        <v>245.12</v>
      </c>
      <c r="N5984" s="37">
        <f>YEAR(Table1[[#This Row],[Data zamówienia]])</f>
        <v>2020</v>
      </c>
    </row>
    <row r="5985" spans="2:14" x14ac:dyDescent="0.3">
      <c r="B5985" s="32">
        <v>551775</v>
      </c>
      <c r="C5985" s="5" t="s">
        <v>27</v>
      </c>
      <c r="D5985" s="5" t="s">
        <v>22</v>
      </c>
      <c r="E5985" s="5" t="s">
        <v>31</v>
      </c>
      <c r="F5985" s="5">
        <v>264</v>
      </c>
      <c r="G5985" s="6">
        <v>43962</v>
      </c>
      <c r="H5985" s="6">
        <v>43966</v>
      </c>
      <c r="I5985" s="6">
        <v>43969</v>
      </c>
      <c r="J5985" s="5" t="s">
        <v>26</v>
      </c>
      <c r="K5985" s="7">
        <v>1602.14</v>
      </c>
      <c r="L5985" s="35">
        <v>1073.43</v>
      </c>
      <c r="M5985" s="36">
        <f t="shared" si="93"/>
        <v>528.71</v>
      </c>
      <c r="N5985" s="37">
        <f>YEAR(Table1[[#This Row],[Data zamówienia]])</f>
        <v>2020</v>
      </c>
    </row>
    <row r="5986" spans="2:14" x14ac:dyDescent="0.3">
      <c r="B5986" s="32">
        <v>269948</v>
      </c>
      <c r="C5986" s="5" t="s">
        <v>21</v>
      </c>
      <c r="D5986" s="5" t="s">
        <v>36</v>
      </c>
      <c r="E5986" s="5" t="s">
        <v>25</v>
      </c>
      <c r="F5986" s="5">
        <v>141</v>
      </c>
      <c r="G5986" s="6">
        <v>43963</v>
      </c>
      <c r="H5986" s="6">
        <v>43967</v>
      </c>
      <c r="I5986" s="6">
        <v>43970</v>
      </c>
      <c r="J5986" s="5" t="s">
        <v>32</v>
      </c>
      <c r="K5986" s="7">
        <v>408.12</v>
      </c>
      <c r="L5986" s="35">
        <v>232.63</v>
      </c>
      <c r="M5986" s="36">
        <f t="shared" si="93"/>
        <v>175.49</v>
      </c>
      <c r="N5986" s="37">
        <f>YEAR(Table1[[#This Row],[Data zamówienia]])</f>
        <v>2020</v>
      </c>
    </row>
    <row r="5987" spans="2:14" x14ac:dyDescent="0.3">
      <c r="B5987" s="32">
        <v>306713</v>
      </c>
      <c r="C5987" s="5" t="s">
        <v>35</v>
      </c>
      <c r="D5987" s="5" t="s">
        <v>28</v>
      </c>
      <c r="E5987" s="5" t="s">
        <v>29</v>
      </c>
      <c r="F5987" s="5">
        <v>91</v>
      </c>
      <c r="G5987" s="6">
        <v>43964</v>
      </c>
      <c r="H5987" s="6">
        <v>43965</v>
      </c>
      <c r="I5987" s="6">
        <v>43972</v>
      </c>
      <c r="J5987" s="5" t="s">
        <v>24</v>
      </c>
      <c r="K5987" s="7">
        <v>1879.97</v>
      </c>
      <c r="L5987" s="35">
        <v>1616.77</v>
      </c>
      <c r="M5987" s="36">
        <f t="shared" si="93"/>
        <v>263.20000000000005</v>
      </c>
      <c r="N5987" s="37">
        <f>YEAR(Table1[[#This Row],[Data zamówienia]])</f>
        <v>2020</v>
      </c>
    </row>
    <row r="5988" spans="2:14" x14ac:dyDescent="0.3">
      <c r="B5988" s="32">
        <v>190948</v>
      </c>
      <c r="C5988" s="5" t="s">
        <v>27</v>
      </c>
      <c r="D5988" s="5" t="s">
        <v>22</v>
      </c>
      <c r="E5988" s="5" t="s">
        <v>23</v>
      </c>
      <c r="F5988" s="5">
        <v>8</v>
      </c>
      <c r="G5988" s="6">
        <v>43963</v>
      </c>
      <c r="H5988" s="6">
        <v>43967</v>
      </c>
      <c r="I5988" s="6">
        <v>43972</v>
      </c>
      <c r="J5988" s="5" t="s">
        <v>26</v>
      </c>
      <c r="K5988" s="7">
        <v>1308.3499999999999</v>
      </c>
      <c r="L5988" s="35">
        <v>680.34</v>
      </c>
      <c r="M5988" s="36">
        <f t="shared" si="93"/>
        <v>628.00999999999988</v>
      </c>
      <c r="N5988" s="37">
        <f>YEAR(Table1[[#This Row],[Data zamówienia]])</f>
        <v>2020</v>
      </c>
    </row>
    <row r="5989" spans="2:14" x14ac:dyDescent="0.3">
      <c r="B5989" s="32">
        <v>790576</v>
      </c>
      <c r="C5989" s="5" t="s">
        <v>21</v>
      </c>
      <c r="D5989" s="5" t="s">
        <v>36</v>
      </c>
      <c r="E5989" s="5" t="s">
        <v>37</v>
      </c>
      <c r="F5989" s="5">
        <v>294</v>
      </c>
      <c r="G5989" s="6">
        <v>43964</v>
      </c>
      <c r="H5989" s="6">
        <v>43965</v>
      </c>
      <c r="I5989" s="6">
        <v>43971</v>
      </c>
      <c r="J5989" s="5" t="s">
        <v>24</v>
      </c>
      <c r="K5989" s="7">
        <v>1651.92</v>
      </c>
      <c r="L5989" s="35">
        <v>1172.8599999999999</v>
      </c>
      <c r="M5989" s="36">
        <f t="shared" si="93"/>
        <v>479.06000000000017</v>
      </c>
      <c r="N5989" s="37">
        <f>YEAR(Table1[[#This Row],[Data zamówienia]])</f>
        <v>2020</v>
      </c>
    </row>
    <row r="5990" spans="2:14" x14ac:dyDescent="0.3">
      <c r="B5990" s="32">
        <v>631856</v>
      </c>
      <c r="C5990" s="5" t="s">
        <v>27</v>
      </c>
      <c r="D5990" s="5" t="s">
        <v>36</v>
      </c>
      <c r="E5990" s="5" t="s">
        <v>31</v>
      </c>
      <c r="F5990" s="5">
        <v>219</v>
      </c>
      <c r="G5990" s="6">
        <v>43963</v>
      </c>
      <c r="H5990" s="6">
        <v>43966</v>
      </c>
      <c r="I5990" s="6">
        <v>43972</v>
      </c>
      <c r="J5990" s="5" t="s">
        <v>26</v>
      </c>
      <c r="K5990" s="7">
        <v>1890.04</v>
      </c>
      <c r="L5990" s="35">
        <v>1625.43</v>
      </c>
      <c r="M5990" s="36">
        <f t="shared" si="93"/>
        <v>264.6099999999999</v>
      </c>
      <c r="N5990" s="37">
        <f>YEAR(Table1[[#This Row],[Data zamówienia]])</f>
        <v>2020</v>
      </c>
    </row>
    <row r="5991" spans="2:14" x14ac:dyDescent="0.3">
      <c r="B5991" s="32">
        <v>355123</v>
      </c>
      <c r="C5991" s="5" t="s">
        <v>21</v>
      </c>
      <c r="D5991" s="5" t="s">
        <v>28</v>
      </c>
      <c r="E5991" s="5" t="s">
        <v>31</v>
      </c>
      <c r="F5991" s="5">
        <v>178</v>
      </c>
      <c r="G5991" s="6">
        <v>43963</v>
      </c>
      <c r="H5991" s="6">
        <v>43966</v>
      </c>
      <c r="I5991" s="6">
        <v>43967</v>
      </c>
      <c r="J5991" s="5" t="s">
        <v>32</v>
      </c>
      <c r="K5991" s="7">
        <v>1945.43</v>
      </c>
      <c r="L5991" s="35">
        <v>1264.53</v>
      </c>
      <c r="M5991" s="36">
        <f t="shared" si="93"/>
        <v>680.90000000000009</v>
      </c>
      <c r="N5991" s="37">
        <f>YEAR(Table1[[#This Row],[Data zamówienia]])</f>
        <v>2020</v>
      </c>
    </row>
    <row r="5992" spans="2:14" x14ac:dyDescent="0.3">
      <c r="B5992" s="32">
        <v>361054</v>
      </c>
      <c r="C5992" s="5" t="s">
        <v>38</v>
      </c>
      <c r="D5992" s="5" t="s">
        <v>36</v>
      </c>
      <c r="E5992" s="5" t="s">
        <v>31</v>
      </c>
      <c r="F5992" s="5">
        <v>342</v>
      </c>
      <c r="G5992" s="6">
        <v>43965</v>
      </c>
      <c r="H5992" s="6">
        <v>43966</v>
      </c>
      <c r="I5992" s="6">
        <v>43971</v>
      </c>
      <c r="J5992" s="5" t="s">
        <v>24</v>
      </c>
      <c r="K5992" s="7">
        <v>422.96</v>
      </c>
      <c r="L5992" s="35">
        <v>228.4</v>
      </c>
      <c r="M5992" s="36">
        <f t="shared" si="93"/>
        <v>194.55999999999997</v>
      </c>
      <c r="N5992" s="37">
        <f>YEAR(Table1[[#This Row],[Data zamówienia]])</f>
        <v>2020</v>
      </c>
    </row>
    <row r="5993" spans="2:14" x14ac:dyDescent="0.3">
      <c r="B5993" s="32">
        <v>249319</v>
      </c>
      <c r="C5993" s="5" t="s">
        <v>21</v>
      </c>
      <c r="D5993" s="5" t="s">
        <v>39</v>
      </c>
      <c r="E5993" s="5" t="s">
        <v>25</v>
      </c>
      <c r="F5993" s="5">
        <v>165</v>
      </c>
      <c r="G5993" s="6">
        <v>43965</v>
      </c>
      <c r="H5993" s="6">
        <v>43967</v>
      </c>
      <c r="I5993" s="6">
        <v>43973</v>
      </c>
      <c r="J5993" s="5" t="s">
        <v>24</v>
      </c>
      <c r="K5993" s="7">
        <v>759.15</v>
      </c>
      <c r="L5993" s="35">
        <v>478.26</v>
      </c>
      <c r="M5993" s="36">
        <f t="shared" si="93"/>
        <v>280.89</v>
      </c>
      <c r="N5993" s="37">
        <f>YEAR(Table1[[#This Row],[Data zamówienia]])</f>
        <v>2020</v>
      </c>
    </row>
    <row r="5994" spans="2:14" x14ac:dyDescent="0.3">
      <c r="B5994" s="32">
        <v>665458</v>
      </c>
      <c r="C5994" s="5" t="s">
        <v>21</v>
      </c>
      <c r="D5994" s="5" t="s">
        <v>22</v>
      </c>
      <c r="E5994" s="5" t="s">
        <v>34</v>
      </c>
      <c r="F5994" s="5">
        <v>284</v>
      </c>
      <c r="G5994" s="6">
        <v>43965</v>
      </c>
      <c r="H5994" s="6">
        <v>43965</v>
      </c>
      <c r="I5994" s="6">
        <v>43967</v>
      </c>
      <c r="J5994" s="5" t="s">
        <v>30</v>
      </c>
      <c r="K5994" s="7">
        <v>293.14</v>
      </c>
      <c r="L5994" s="35">
        <v>275.55</v>
      </c>
      <c r="M5994" s="36">
        <f t="shared" si="93"/>
        <v>17.589999999999975</v>
      </c>
      <c r="N5994" s="37">
        <f>YEAR(Table1[[#This Row],[Data zamówienia]])</f>
        <v>2020</v>
      </c>
    </row>
    <row r="5995" spans="2:14" x14ac:dyDescent="0.3">
      <c r="B5995" s="32">
        <v>54880</v>
      </c>
      <c r="C5995" s="5" t="s">
        <v>35</v>
      </c>
      <c r="D5995" s="5" t="s">
        <v>28</v>
      </c>
      <c r="E5995" s="5" t="s">
        <v>25</v>
      </c>
      <c r="F5995" s="5">
        <v>312</v>
      </c>
      <c r="G5995" s="6">
        <v>43965</v>
      </c>
      <c r="H5995" s="6">
        <v>43967</v>
      </c>
      <c r="I5995" s="6">
        <v>43973</v>
      </c>
      <c r="J5995" s="5" t="s">
        <v>33</v>
      </c>
      <c r="K5995" s="7">
        <v>565.66999999999996</v>
      </c>
      <c r="L5995" s="35">
        <v>407.28</v>
      </c>
      <c r="M5995" s="36">
        <f t="shared" si="93"/>
        <v>158.38999999999999</v>
      </c>
      <c r="N5995" s="37">
        <f>YEAR(Table1[[#This Row],[Data zamówienia]])</f>
        <v>2020</v>
      </c>
    </row>
    <row r="5996" spans="2:14" x14ac:dyDescent="0.3">
      <c r="B5996" s="32">
        <v>326146</v>
      </c>
      <c r="C5996" s="5" t="s">
        <v>21</v>
      </c>
      <c r="D5996" s="5" t="s">
        <v>39</v>
      </c>
      <c r="E5996" s="5" t="s">
        <v>29</v>
      </c>
      <c r="F5996" s="5">
        <v>148</v>
      </c>
      <c r="G5996" s="6">
        <v>43964</v>
      </c>
      <c r="H5996" s="6">
        <v>43968</v>
      </c>
      <c r="I5996" s="6">
        <v>43975</v>
      </c>
      <c r="J5996" s="5" t="s">
        <v>24</v>
      </c>
      <c r="K5996" s="7">
        <v>1175.58</v>
      </c>
      <c r="L5996" s="35">
        <v>658.32</v>
      </c>
      <c r="M5996" s="36">
        <f t="shared" si="93"/>
        <v>517.25999999999988</v>
      </c>
      <c r="N5996" s="37">
        <f>YEAR(Table1[[#This Row],[Data zamówienia]])</f>
        <v>2020</v>
      </c>
    </row>
    <row r="5997" spans="2:14" x14ac:dyDescent="0.3">
      <c r="B5997" s="32">
        <v>356651</v>
      </c>
      <c r="C5997" s="5" t="s">
        <v>21</v>
      </c>
      <c r="D5997" s="5" t="s">
        <v>28</v>
      </c>
      <c r="E5997" s="5" t="s">
        <v>34</v>
      </c>
      <c r="F5997" s="5">
        <v>215</v>
      </c>
      <c r="G5997" s="6">
        <v>43966</v>
      </c>
      <c r="H5997" s="6">
        <v>43968</v>
      </c>
      <c r="I5997" s="6">
        <v>43975</v>
      </c>
      <c r="J5997" s="5" t="s">
        <v>40</v>
      </c>
      <c r="K5997" s="7">
        <v>1448.75</v>
      </c>
      <c r="L5997" s="35">
        <v>883.74</v>
      </c>
      <c r="M5997" s="36">
        <f t="shared" si="93"/>
        <v>565.01</v>
      </c>
      <c r="N5997" s="37">
        <f>YEAR(Table1[[#This Row],[Data zamówienia]])</f>
        <v>2020</v>
      </c>
    </row>
    <row r="5998" spans="2:14" x14ac:dyDescent="0.3">
      <c r="B5998" s="32">
        <v>862548</v>
      </c>
      <c r="C5998" s="5" t="s">
        <v>21</v>
      </c>
      <c r="D5998" s="5" t="s">
        <v>22</v>
      </c>
      <c r="E5998" s="5" t="s">
        <v>34</v>
      </c>
      <c r="F5998" s="5">
        <v>349</v>
      </c>
      <c r="G5998" s="6">
        <v>43965</v>
      </c>
      <c r="H5998" s="6">
        <v>43968</v>
      </c>
      <c r="I5998" s="6">
        <v>43974</v>
      </c>
      <c r="J5998" s="5" t="s">
        <v>32</v>
      </c>
      <c r="K5998" s="7">
        <v>1979.53</v>
      </c>
      <c r="L5998" s="35">
        <v>1108.54</v>
      </c>
      <c r="M5998" s="36">
        <f t="shared" si="93"/>
        <v>870.99</v>
      </c>
      <c r="N5998" s="37">
        <f>YEAR(Table1[[#This Row],[Data zamówienia]])</f>
        <v>2020</v>
      </c>
    </row>
    <row r="5999" spans="2:14" x14ac:dyDescent="0.3">
      <c r="B5999" s="32">
        <v>668064</v>
      </c>
      <c r="C5999" s="5" t="s">
        <v>27</v>
      </c>
      <c r="D5999" s="5" t="s">
        <v>36</v>
      </c>
      <c r="E5999" s="5" t="s">
        <v>23</v>
      </c>
      <c r="F5999" s="5">
        <v>292</v>
      </c>
      <c r="G5999" s="6">
        <v>43965</v>
      </c>
      <c r="H5999" s="6">
        <v>43967</v>
      </c>
      <c r="I5999" s="6">
        <v>43971</v>
      </c>
      <c r="J5999" s="5" t="s">
        <v>26</v>
      </c>
      <c r="K5999" s="7">
        <v>1543.58</v>
      </c>
      <c r="L5999" s="35">
        <v>1327.48</v>
      </c>
      <c r="M5999" s="36">
        <f t="shared" si="93"/>
        <v>216.09999999999991</v>
      </c>
      <c r="N5999" s="37">
        <f>YEAR(Table1[[#This Row],[Data zamówienia]])</f>
        <v>2020</v>
      </c>
    </row>
    <row r="6000" spans="2:14" x14ac:dyDescent="0.3">
      <c r="B6000" s="32">
        <v>995388</v>
      </c>
      <c r="C6000" s="5" t="s">
        <v>38</v>
      </c>
      <c r="D6000" s="5" t="s">
        <v>39</v>
      </c>
      <c r="E6000" s="5" t="s">
        <v>34</v>
      </c>
      <c r="F6000" s="5">
        <v>140</v>
      </c>
      <c r="G6000" s="6">
        <v>43966</v>
      </c>
      <c r="H6000" s="6">
        <v>43967</v>
      </c>
      <c r="I6000" s="6">
        <v>43973</v>
      </c>
      <c r="J6000" s="5" t="s">
        <v>30</v>
      </c>
      <c r="K6000" s="7">
        <v>1039.94</v>
      </c>
      <c r="L6000" s="35">
        <v>634.36</v>
      </c>
      <c r="M6000" s="36">
        <f t="shared" si="93"/>
        <v>405.58000000000004</v>
      </c>
      <c r="N6000" s="37">
        <f>YEAR(Table1[[#This Row],[Data zamówienia]])</f>
        <v>2020</v>
      </c>
    </row>
    <row r="6001" spans="2:14" x14ac:dyDescent="0.3">
      <c r="B6001" s="32">
        <v>692331</v>
      </c>
      <c r="C6001" s="5" t="s">
        <v>27</v>
      </c>
      <c r="D6001" s="5" t="s">
        <v>36</v>
      </c>
      <c r="E6001" s="5" t="s">
        <v>37</v>
      </c>
      <c r="F6001" s="5">
        <v>161</v>
      </c>
      <c r="G6001" s="6">
        <v>43967</v>
      </c>
      <c r="H6001" s="6">
        <v>43970</v>
      </c>
      <c r="I6001" s="6">
        <v>43977</v>
      </c>
      <c r="J6001" s="5" t="s">
        <v>24</v>
      </c>
      <c r="K6001" s="7">
        <v>1531.9</v>
      </c>
      <c r="L6001" s="35">
        <v>1057.01</v>
      </c>
      <c r="M6001" s="36">
        <f t="shared" si="93"/>
        <v>474.8900000000001</v>
      </c>
      <c r="N6001" s="37">
        <f>YEAR(Table1[[#This Row],[Data zamówienia]])</f>
        <v>2020</v>
      </c>
    </row>
    <row r="6002" spans="2:14" x14ac:dyDescent="0.3">
      <c r="B6002" s="32">
        <v>956855</v>
      </c>
      <c r="C6002" s="5" t="s">
        <v>35</v>
      </c>
      <c r="D6002" s="5" t="s">
        <v>28</v>
      </c>
      <c r="E6002" s="5" t="s">
        <v>34</v>
      </c>
      <c r="F6002" s="5">
        <v>99</v>
      </c>
      <c r="G6002" s="6">
        <v>43967</v>
      </c>
      <c r="H6002" s="6">
        <v>43967</v>
      </c>
      <c r="I6002" s="6">
        <v>43974</v>
      </c>
      <c r="J6002" s="5" t="s">
        <v>40</v>
      </c>
      <c r="K6002" s="7">
        <v>609.85</v>
      </c>
      <c r="L6002" s="35">
        <v>481.78</v>
      </c>
      <c r="M6002" s="36">
        <f t="shared" si="93"/>
        <v>128.07000000000005</v>
      </c>
      <c r="N6002" s="37">
        <f>YEAR(Table1[[#This Row],[Data zamówienia]])</f>
        <v>2020</v>
      </c>
    </row>
    <row r="6003" spans="2:14" x14ac:dyDescent="0.3">
      <c r="B6003" s="32">
        <v>925789</v>
      </c>
      <c r="C6003" s="5" t="s">
        <v>21</v>
      </c>
      <c r="D6003" s="5" t="s">
        <v>39</v>
      </c>
      <c r="E6003" s="5" t="s">
        <v>29</v>
      </c>
      <c r="F6003" s="5">
        <v>169</v>
      </c>
      <c r="G6003" s="6">
        <v>43967</v>
      </c>
      <c r="H6003" s="6">
        <v>43969</v>
      </c>
      <c r="I6003" s="6">
        <v>43976</v>
      </c>
      <c r="J6003" s="5" t="s">
        <v>24</v>
      </c>
      <c r="K6003" s="7">
        <v>1072.71</v>
      </c>
      <c r="L6003" s="35">
        <v>836.71</v>
      </c>
      <c r="M6003" s="36">
        <f t="shared" si="93"/>
        <v>236</v>
      </c>
      <c r="N6003" s="37">
        <f>YEAR(Table1[[#This Row],[Data zamówienia]])</f>
        <v>2020</v>
      </c>
    </row>
    <row r="6004" spans="2:14" x14ac:dyDescent="0.3">
      <c r="B6004" s="32">
        <v>235353</v>
      </c>
      <c r="C6004" s="5" t="s">
        <v>27</v>
      </c>
      <c r="D6004" s="5" t="s">
        <v>22</v>
      </c>
      <c r="E6004" s="5" t="s">
        <v>25</v>
      </c>
      <c r="F6004" s="5">
        <v>284</v>
      </c>
      <c r="G6004" s="6">
        <v>43967</v>
      </c>
      <c r="H6004" s="6">
        <v>43968</v>
      </c>
      <c r="I6004" s="6">
        <v>43973</v>
      </c>
      <c r="J6004" s="5" t="s">
        <v>40</v>
      </c>
      <c r="K6004" s="7">
        <v>1239.06</v>
      </c>
      <c r="L6004" s="35">
        <v>929.3</v>
      </c>
      <c r="M6004" s="36">
        <f t="shared" si="93"/>
        <v>309.76</v>
      </c>
      <c r="N6004" s="37">
        <f>YEAR(Table1[[#This Row],[Data zamówienia]])</f>
        <v>2020</v>
      </c>
    </row>
    <row r="6005" spans="2:14" x14ac:dyDescent="0.3">
      <c r="B6005" s="32">
        <v>762180</v>
      </c>
      <c r="C6005" s="5" t="s">
        <v>27</v>
      </c>
      <c r="D6005" s="5" t="s">
        <v>36</v>
      </c>
      <c r="E6005" s="5" t="s">
        <v>29</v>
      </c>
      <c r="F6005" s="5">
        <v>130</v>
      </c>
      <c r="G6005" s="6">
        <v>43967</v>
      </c>
      <c r="H6005" s="6">
        <v>43970</v>
      </c>
      <c r="I6005" s="6">
        <v>43974</v>
      </c>
      <c r="J6005" s="5" t="s">
        <v>40</v>
      </c>
      <c r="K6005" s="7">
        <v>192.95</v>
      </c>
      <c r="L6005" s="35">
        <v>106.12</v>
      </c>
      <c r="M6005" s="36">
        <f t="shared" si="93"/>
        <v>86.829999999999984</v>
      </c>
      <c r="N6005" s="37">
        <f>YEAR(Table1[[#This Row],[Data zamówienia]])</f>
        <v>2020</v>
      </c>
    </row>
    <row r="6006" spans="2:14" x14ac:dyDescent="0.3">
      <c r="B6006" s="32">
        <v>348526</v>
      </c>
      <c r="C6006" s="5" t="s">
        <v>27</v>
      </c>
      <c r="D6006" s="5" t="s">
        <v>36</v>
      </c>
      <c r="E6006" s="5" t="s">
        <v>25</v>
      </c>
      <c r="F6006" s="5">
        <v>181</v>
      </c>
      <c r="G6006" s="6">
        <v>43966</v>
      </c>
      <c r="H6006" s="6">
        <v>43968</v>
      </c>
      <c r="I6006" s="6">
        <v>43975</v>
      </c>
      <c r="J6006" s="5" t="s">
        <v>26</v>
      </c>
      <c r="K6006" s="7">
        <v>679.08</v>
      </c>
      <c r="L6006" s="35">
        <v>373.49</v>
      </c>
      <c r="M6006" s="36">
        <f t="shared" si="93"/>
        <v>305.59000000000003</v>
      </c>
      <c r="N6006" s="37">
        <f>YEAR(Table1[[#This Row],[Data zamówienia]])</f>
        <v>2020</v>
      </c>
    </row>
    <row r="6007" spans="2:14" x14ac:dyDescent="0.3">
      <c r="B6007" s="32">
        <v>474489</v>
      </c>
      <c r="C6007" s="5" t="s">
        <v>38</v>
      </c>
      <c r="D6007" s="5" t="s">
        <v>39</v>
      </c>
      <c r="E6007" s="5" t="s">
        <v>23</v>
      </c>
      <c r="F6007" s="5">
        <v>42</v>
      </c>
      <c r="G6007" s="6">
        <v>43967</v>
      </c>
      <c r="H6007" s="6">
        <v>43967</v>
      </c>
      <c r="I6007" s="6">
        <v>43973</v>
      </c>
      <c r="J6007" s="5" t="s">
        <v>32</v>
      </c>
      <c r="K6007" s="7">
        <v>408.12</v>
      </c>
      <c r="L6007" s="35">
        <v>383.63</v>
      </c>
      <c r="M6007" s="36">
        <f t="shared" si="93"/>
        <v>24.490000000000009</v>
      </c>
      <c r="N6007" s="37">
        <f>YEAR(Table1[[#This Row],[Data zamówienia]])</f>
        <v>2020</v>
      </c>
    </row>
    <row r="6008" spans="2:14" x14ac:dyDescent="0.3">
      <c r="B6008" s="32">
        <v>578850</v>
      </c>
      <c r="C6008" s="5" t="s">
        <v>21</v>
      </c>
      <c r="D6008" s="5" t="s">
        <v>22</v>
      </c>
      <c r="E6008" s="5" t="s">
        <v>25</v>
      </c>
      <c r="F6008" s="5">
        <v>30</v>
      </c>
      <c r="G6008" s="6">
        <v>43967</v>
      </c>
      <c r="H6008" s="6">
        <v>43968</v>
      </c>
      <c r="I6008" s="6">
        <v>43975</v>
      </c>
      <c r="J6008" s="5" t="s">
        <v>24</v>
      </c>
      <c r="K6008" s="7">
        <v>1351.9</v>
      </c>
      <c r="L6008" s="35">
        <v>946.33</v>
      </c>
      <c r="M6008" s="36">
        <f t="shared" si="93"/>
        <v>405.57000000000005</v>
      </c>
      <c r="N6008" s="37">
        <f>YEAR(Table1[[#This Row],[Data zamówienia]])</f>
        <v>2020</v>
      </c>
    </row>
    <row r="6009" spans="2:14" x14ac:dyDescent="0.3">
      <c r="B6009" s="32">
        <v>427407</v>
      </c>
      <c r="C6009" s="5" t="s">
        <v>21</v>
      </c>
      <c r="D6009" s="5" t="s">
        <v>28</v>
      </c>
      <c r="E6009" s="5" t="s">
        <v>37</v>
      </c>
      <c r="F6009" s="5">
        <v>326</v>
      </c>
      <c r="G6009" s="6">
        <v>43966</v>
      </c>
      <c r="H6009" s="6">
        <v>43967</v>
      </c>
      <c r="I6009" s="6">
        <v>43969</v>
      </c>
      <c r="J6009" s="5" t="s">
        <v>40</v>
      </c>
      <c r="K6009" s="7">
        <v>1514.24</v>
      </c>
      <c r="L6009" s="35">
        <v>802.55</v>
      </c>
      <c r="M6009" s="36">
        <f t="shared" si="93"/>
        <v>711.69</v>
      </c>
      <c r="N6009" s="37">
        <f>YEAR(Table1[[#This Row],[Data zamówienia]])</f>
        <v>2020</v>
      </c>
    </row>
    <row r="6010" spans="2:14" x14ac:dyDescent="0.3">
      <c r="B6010" s="32">
        <v>734681</v>
      </c>
      <c r="C6010" s="5" t="s">
        <v>38</v>
      </c>
      <c r="D6010" s="5" t="s">
        <v>36</v>
      </c>
      <c r="E6010" s="5" t="s">
        <v>31</v>
      </c>
      <c r="F6010" s="5">
        <v>285</v>
      </c>
      <c r="G6010" s="6">
        <v>43966</v>
      </c>
      <c r="H6010" s="6">
        <v>43970</v>
      </c>
      <c r="I6010" s="6">
        <v>43973</v>
      </c>
      <c r="J6010" s="5" t="s">
        <v>32</v>
      </c>
      <c r="K6010" s="7">
        <v>1588.75</v>
      </c>
      <c r="L6010" s="35">
        <v>1413.99</v>
      </c>
      <c r="M6010" s="36">
        <f t="shared" si="93"/>
        <v>174.76</v>
      </c>
      <c r="N6010" s="37">
        <f>YEAR(Table1[[#This Row],[Data zamówienia]])</f>
        <v>2020</v>
      </c>
    </row>
    <row r="6011" spans="2:14" x14ac:dyDescent="0.3">
      <c r="B6011" s="32">
        <v>522870</v>
      </c>
      <c r="C6011" s="5" t="s">
        <v>35</v>
      </c>
      <c r="D6011" s="5" t="s">
        <v>28</v>
      </c>
      <c r="E6011" s="5" t="s">
        <v>34</v>
      </c>
      <c r="F6011" s="5">
        <v>316</v>
      </c>
      <c r="G6011" s="6">
        <v>43967</v>
      </c>
      <c r="H6011" s="6">
        <v>43967</v>
      </c>
      <c r="I6011" s="6">
        <v>43969</v>
      </c>
      <c r="J6011" s="5" t="s">
        <v>26</v>
      </c>
      <c r="K6011" s="7">
        <v>411.04</v>
      </c>
      <c r="L6011" s="35">
        <v>361.72</v>
      </c>
      <c r="M6011" s="36">
        <f t="shared" si="93"/>
        <v>49.319999999999993</v>
      </c>
      <c r="N6011" s="37">
        <f>YEAR(Table1[[#This Row],[Data zamówienia]])</f>
        <v>2020</v>
      </c>
    </row>
    <row r="6012" spans="2:14" x14ac:dyDescent="0.3">
      <c r="B6012" s="32">
        <v>490798</v>
      </c>
      <c r="C6012" s="5" t="s">
        <v>35</v>
      </c>
      <c r="D6012" s="5" t="s">
        <v>28</v>
      </c>
      <c r="E6012" s="5" t="s">
        <v>31</v>
      </c>
      <c r="F6012" s="5">
        <v>109</v>
      </c>
      <c r="G6012" s="6">
        <v>43966</v>
      </c>
      <c r="H6012" s="6">
        <v>43969</v>
      </c>
      <c r="I6012" s="6">
        <v>43975</v>
      </c>
      <c r="J6012" s="5" t="s">
        <v>26</v>
      </c>
      <c r="K6012" s="7">
        <v>1158.1600000000001</v>
      </c>
      <c r="L6012" s="35">
        <v>775.97</v>
      </c>
      <c r="M6012" s="36">
        <f t="shared" si="93"/>
        <v>382.19000000000005</v>
      </c>
      <c r="N6012" s="37">
        <f>YEAR(Table1[[#This Row],[Data zamówienia]])</f>
        <v>2020</v>
      </c>
    </row>
    <row r="6013" spans="2:14" x14ac:dyDescent="0.3">
      <c r="B6013" s="32">
        <v>318665</v>
      </c>
      <c r="C6013" s="5" t="s">
        <v>27</v>
      </c>
      <c r="D6013" s="5" t="s">
        <v>39</v>
      </c>
      <c r="E6013" s="5" t="s">
        <v>29</v>
      </c>
      <c r="F6013" s="5">
        <v>46</v>
      </c>
      <c r="G6013" s="6">
        <v>43968</v>
      </c>
      <c r="H6013" s="6">
        <v>43971</v>
      </c>
      <c r="I6013" s="6">
        <v>43974</v>
      </c>
      <c r="J6013" s="5" t="s">
        <v>33</v>
      </c>
      <c r="K6013" s="7">
        <v>1170.45</v>
      </c>
      <c r="L6013" s="35">
        <v>667.16</v>
      </c>
      <c r="M6013" s="36">
        <f t="shared" si="93"/>
        <v>503.29000000000008</v>
      </c>
      <c r="N6013" s="37">
        <f>YEAR(Table1[[#This Row],[Data zamówienia]])</f>
        <v>2020</v>
      </c>
    </row>
    <row r="6014" spans="2:14" x14ac:dyDescent="0.3">
      <c r="B6014" s="32">
        <v>67326</v>
      </c>
      <c r="C6014" s="5" t="s">
        <v>21</v>
      </c>
      <c r="D6014" s="5" t="s">
        <v>22</v>
      </c>
      <c r="E6014" s="5" t="s">
        <v>37</v>
      </c>
      <c r="F6014" s="5">
        <v>248</v>
      </c>
      <c r="G6014" s="6">
        <v>43967</v>
      </c>
      <c r="H6014" s="6">
        <v>43970</v>
      </c>
      <c r="I6014" s="6">
        <v>43973</v>
      </c>
      <c r="J6014" s="5" t="s">
        <v>40</v>
      </c>
      <c r="K6014" s="7">
        <v>518.87</v>
      </c>
      <c r="L6014" s="35">
        <v>275</v>
      </c>
      <c r="M6014" s="36">
        <f t="shared" si="93"/>
        <v>243.87</v>
      </c>
      <c r="N6014" s="37">
        <f>YEAR(Table1[[#This Row],[Data zamówienia]])</f>
        <v>2020</v>
      </c>
    </row>
    <row r="6015" spans="2:14" x14ac:dyDescent="0.3">
      <c r="B6015" s="32">
        <v>469386</v>
      </c>
      <c r="C6015" s="5" t="s">
        <v>21</v>
      </c>
      <c r="D6015" s="5" t="s">
        <v>36</v>
      </c>
      <c r="E6015" s="5" t="s">
        <v>31</v>
      </c>
      <c r="F6015" s="5">
        <v>220</v>
      </c>
      <c r="G6015" s="6">
        <v>43968</v>
      </c>
      <c r="H6015" s="6">
        <v>43968</v>
      </c>
      <c r="I6015" s="6">
        <v>43975</v>
      </c>
      <c r="J6015" s="5" t="s">
        <v>32</v>
      </c>
      <c r="K6015" s="7">
        <v>1487.05</v>
      </c>
      <c r="L6015" s="35">
        <v>803.01</v>
      </c>
      <c r="M6015" s="36">
        <f t="shared" si="93"/>
        <v>684.04</v>
      </c>
      <c r="N6015" s="37">
        <f>YEAR(Table1[[#This Row],[Data zamówienia]])</f>
        <v>2020</v>
      </c>
    </row>
    <row r="6016" spans="2:14" x14ac:dyDescent="0.3">
      <c r="B6016" s="32">
        <v>208067</v>
      </c>
      <c r="C6016" s="5" t="s">
        <v>38</v>
      </c>
      <c r="D6016" s="5" t="s">
        <v>39</v>
      </c>
      <c r="E6016" s="5" t="s">
        <v>25</v>
      </c>
      <c r="F6016" s="5">
        <v>15</v>
      </c>
      <c r="G6016" s="6">
        <v>43968</v>
      </c>
      <c r="H6016" s="6">
        <v>43968</v>
      </c>
      <c r="I6016" s="6">
        <v>43971</v>
      </c>
      <c r="J6016" s="5" t="s">
        <v>30</v>
      </c>
      <c r="K6016" s="7">
        <v>1160.6600000000001</v>
      </c>
      <c r="L6016" s="35">
        <v>661.58</v>
      </c>
      <c r="M6016" s="36">
        <f t="shared" si="93"/>
        <v>499.08000000000004</v>
      </c>
      <c r="N6016" s="37">
        <f>YEAR(Table1[[#This Row],[Data zamówienia]])</f>
        <v>2020</v>
      </c>
    </row>
    <row r="6017" spans="2:14" x14ac:dyDescent="0.3">
      <c r="B6017" s="32">
        <v>904099</v>
      </c>
      <c r="C6017" s="5" t="s">
        <v>38</v>
      </c>
      <c r="D6017" s="5" t="s">
        <v>22</v>
      </c>
      <c r="E6017" s="5" t="s">
        <v>37</v>
      </c>
      <c r="F6017" s="5">
        <v>96</v>
      </c>
      <c r="G6017" s="6">
        <v>43967</v>
      </c>
      <c r="H6017" s="6">
        <v>43971</v>
      </c>
      <c r="I6017" s="6">
        <v>43977</v>
      </c>
      <c r="J6017" s="5" t="s">
        <v>40</v>
      </c>
      <c r="K6017" s="7">
        <v>1259.06</v>
      </c>
      <c r="L6017" s="35">
        <v>705.07</v>
      </c>
      <c r="M6017" s="36">
        <f t="shared" si="93"/>
        <v>553.9899999999999</v>
      </c>
      <c r="N6017" s="37">
        <f>YEAR(Table1[[#This Row],[Data zamówienia]])</f>
        <v>2020</v>
      </c>
    </row>
    <row r="6018" spans="2:14" x14ac:dyDescent="0.3">
      <c r="B6018" s="32">
        <v>170989</v>
      </c>
      <c r="C6018" s="5" t="s">
        <v>35</v>
      </c>
      <c r="D6018" s="5" t="s">
        <v>22</v>
      </c>
      <c r="E6018" s="5" t="s">
        <v>31</v>
      </c>
      <c r="F6018" s="5">
        <v>150</v>
      </c>
      <c r="G6018" s="6">
        <v>43968</v>
      </c>
      <c r="H6018" s="6">
        <v>43970</v>
      </c>
      <c r="I6018" s="6">
        <v>43971</v>
      </c>
      <c r="J6018" s="5" t="s">
        <v>30</v>
      </c>
      <c r="K6018" s="7">
        <v>1523.41</v>
      </c>
      <c r="L6018" s="35">
        <v>1249.2</v>
      </c>
      <c r="M6018" s="36">
        <f t="shared" si="93"/>
        <v>274.21000000000004</v>
      </c>
      <c r="N6018" s="37">
        <f>YEAR(Table1[[#This Row],[Data zamówienia]])</f>
        <v>2020</v>
      </c>
    </row>
    <row r="6019" spans="2:14" x14ac:dyDescent="0.3">
      <c r="B6019" s="32">
        <v>5455</v>
      </c>
      <c r="C6019" s="5" t="s">
        <v>35</v>
      </c>
      <c r="D6019" s="5" t="s">
        <v>39</v>
      </c>
      <c r="E6019" s="5" t="s">
        <v>37</v>
      </c>
      <c r="F6019" s="5">
        <v>81</v>
      </c>
      <c r="G6019" s="6">
        <v>43968</v>
      </c>
      <c r="H6019" s="6">
        <v>43970</v>
      </c>
      <c r="I6019" s="6">
        <v>43972</v>
      </c>
      <c r="J6019" s="5" t="s">
        <v>33</v>
      </c>
      <c r="K6019" s="7">
        <v>1999.4</v>
      </c>
      <c r="L6019" s="35">
        <v>1579.53</v>
      </c>
      <c r="M6019" s="36">
        <f t="shared" si="93"/>
        <v>419.87000000000012</v>
      </c>
      <c r="N6019" s="37">
        <f>YEAR(Table1[[#This Row],[Data zamówienia]])</f>
        <v>2020</v>
      </c>
    </row>
    <row r="6020" spans="2:14" x14ac:dyDescent="0.3">
      <c r="B6020" s="32">
        <v>452984</v>
      </c>
      <c r="C6020" s="5" t="s">
        <v>21</v>
      </c>
      <c r="D6020" s="5" t="s">
        <v>39</v>
      </c>
      <c r="E6020" s="5" t="s">
        <v>23</v>
      </c>
      <c r="F6020" s="5">
        <v>351</v>
      </c>
      <c r="G6020" s="6">
        <v>43968</v>
      </c>
      <c r="H6020" s="6">
        <v>43969</v>
      </c>
      <c r="I6020" s="6">
        <v>43973</v>
      </c>
      <c r="J6020" s="5" t="s">
        <v>24</v>
      </c>
      <c r="K6020" s="7">
        <v>1098.18</v>
      </c>
      <c r="L6020" s="35">
        <v>988.36</v>
      </c>
      <c r="M6020" s="36">
        <f t="shared" ref="M6020:M6083" si="94">K6020-L6020</f>
        <v>109.82000000000005</v>
      </c>
      <c r="N6020" s="37">
        <f>YEAR(Table1[[#This Row],[Data zamówienia]])</f>
        <v>2020</v>
      </c>
    </row>
    <row r="6021" spans="2:14" x14ac:dyDescent="0.3">
      <c r="B6021" s="32">
        <v>363033</v>
      </c>
      <c r="C6021" s="5" t="s">
        <v>21</v>
      </c>
      <c r="D6021" s="5" t="s">
        <v>28</v>
      </c>
      <c r="E6021" s="5" t="s">
        <v>34</v>
      </c>
      <c r="F6021" s="5">
        <v>158</v>
      </c>
      <c r="G6021" s="6">
        <v>43968</v>
      </c>
      <c r="H6021" s="6">
        <v>43970</v>
      </c>
      <c r="I6021" s="6">
        <v>43976</v>
      </c>
      <c r="J6021" s="5" t="s">
        <v>32</v>
      </c>
      <c r="K6021" s="7">
        <v>1514.24</v>
      </c>
      <c r="L6021" s="35">
        <v>1120.54</v>
      </c>
      <c r="M6021" s="36">
        <f t="shared" si="94"/>
        <v>393.70000000000005</v>
      </c>
      <c r="N6021" s="37">
        <f>YEAR(Table1[[#This Row],[Data zamówienia]])</f>
        <v>2020</v>
      </c>
    </row>
    <row r="6022" spans="2:14" x14ac:dyDescent="0.3">
      <c r="B6022" s="32">
        <v>560255</v>
      </c>
      <c r="C6022" s="5" t="s">
        <v>35</v>
      </c>
      <c r="D6022" s="5" t="s">
        <v>28</v>
      </c>
      <c r="E6022" s="5" t="s">
        <v>29</v>
      </c>
      <c r="F6022" s="5">
        <v>144</v>
      </c>
      <c r="G6022" s="6">
        <v>43968</v>
      </c>
      <c r="H6022" s="6">
        <v>43970</v>
      </c>
      <c r="I6022" s="6">
        <v>43971</v>
      </c>
      <c r="J6022" s="5" t="s">
        <v>26</v>
      </c>
      <c r="K6022" s="7">
        <v>1321.9</v>
      </c>
      <c r="L6022" s="35">
        <v>1202.93</v>
      </c>
      <c r="M6022" s="36">
        <f t="shared" si="94"/>
        <v>118.97000000000003</v>
      </c>
      <c r="N6022" s="37">
        <f>YEAR(Table1[[#This Row],[Data zamówienia]])</f>
        <v>2020</v>
      </c>
    </row>
    <row r="6023" spans="2:14" x14ac:dyDescent="0.3">
      <c r="B6023" s="32">
        <v>260835</v>
      </c>
      <c r="C6023" s="5" t="s">
        <v>21</v>
      </c>
      <c r="D6023" s="5" t="s">
        <v>28</v>
      </c>
      <c r="E6023" s="5" t="s">
        <v>29</v>
      </c>
      <c r="F6023" s="5">
        <v>21</v>
      </c>
      <c r="G6023" s="6">
        <v>43968</v>
      </c>
      <c r="H6023" s="6">
        <v>43969</v>
      </c>
      <c r="I6023" s="6">
        <v>43971</v>
      </c>
      <c r="J6023" s="5" t="s">
        <v>33</v>
      </c>
      <c r="K6023" s="7">
        <v>1152.07</v>
      </c>
      <c r="L6023" s="35">
        <v>668.2</v>
      </c>
      <c r="M6023" s="36">
        <f t="shared" si="94"/>
        <v>483.86999999999989</v>
      </c>
      <c r="N6023" s="37">
        <f>YEAR(Table1[[#This Row],[Data zamówienia]])</f>
        <v>2020</v>
      </c>
    </row>
    <row r="6024" spans="2:14" x14ac:dyDescent="0.3">
      <c r="B6024" s="32">
        <v>904987</v>
      </c>
      <c r="C6024" s="5" t="s">
        <v>21</v>
      </c>
      <c r="D6024" s="5" t="s">
        <v>36</v>
      </c>
      <c r="E6024" s="5" t="s">
        <v>37</v>
      </c>
      <c r="F6024" s="5">
        <v>129</v>
      </c>
      <c r="G6024" s="6">
        <v>43969</v>
      </c>
      <c r="H6024" s="6">
        <v>43971</v>
      </c>
      <c r="I6024" s="6">
        <v>43972</v>
      </c>
      <c r="J6024" s="5" t="s">
        <v>24</v>
      </c>
      <c r="K6024" s="7">
        <v>544.79</v>
      </c>
      <c r="L6024" s="35">
        <v>468.52</v>
      </c>
      <c r="M6024" s="36">
        <f t="shared" si="94"/>
        <v>76.269999999999982</v>
      </c>
      <c r="N6024" s="37">
        <f>YEAR(Table1[[#This Row],[Data zamówienia]])</f>
        <v>2020</v>
      </c>
    </row>
    <row r="6025" spans="2:14" x14ac:dyDescent="0.3">
      <c r="B6025" s="32">
        <v>605998</v>
      </c>
      <c r="C6025" s="5" t="s">
        <v>27</v>
      </c>
      <c r="D6025" s="5" t="s">
        <v>22</v>
      </c>
      <c r="E6025" s="5" t="s">
        <v>29</v>
      </c>
      <c r="F6025" s="5">
        <v>288</v>
      </c>
      <c r="G6025" s="6">
        <v>43968</v>
      </c>
      <c r="H6025" s="6">
        <v>43971</v>
      </c>
      <c r="I6025" s="6">
        <v>43975</v>
      </c>
      <c r="J6025" s="5" t="s">
        <v>30</v>
      </c>
      <c r="K6025" s="7">
        <v>1964.68</v>
      </c>
      <c r="L6025" s="35">
        <v>1355.63</v>
      </c>
      <c r="M6025" s="36">
        <f t="shared" si="94"/>
        <v>609.04999999999995</v>
      </c>
      <c r="N6025" s="37">
        <f>YEAR(Table1[[#This Row],[Data zamówienia]])</f>
        <v>2020</v>
      </c>
    </row>
    <row r="6026" spans="2:14" x14ac:dyDescent="0.3">
      <c r="B6026" s="32">
        <v>468702</v>
      </c>
      <c r="C6026" s="5" t="s">
        <v>21</v>
      </c>
      <c r="D6026" s="5" t="s">
        <v>39</v>
      </c>
      <c r="E6026" s="5" t="s">
        <v>25</v>
      </c>
      <c r="F6026" s="5">
        <v>359</v>
      </c>
      <c r="G6026" s="6">
        <v>43969</v>
      </c>
      <c r="H6026" s="6">
        <v>43971</v>
      </c>
      <c r="I6026" s="6">
        <v>43977</v>
      </c>
      <c r="J6026" s="5" t="s">
        <v>30</v>
      </c>
      <c r="K6026" s="7">
        <v>1842.75</v>
      </c>
      <c r="L6026" s="35">
        <v>1142.51</v>
      </c>
      <c r="M6026" s="36">
        <f t="shared" si="94"/>
        <v>700.24</v>
      </c>
      <c r="N6026" s="37">
        <f>YEAR(Table1[[#This Row],[Data zamówienia]])</f>
        <v>2020</v>
      </c>
    </row>
    <row r="6027" spans="2:14" x14ac:dyDescent="0.3">
      <c r="B6027" s="32">
        <v>28414</v>
      </c>
      <c r="C6027" s="5" t="s">
        <v>21</v>
      </c>
      <c r="D6027" s="5" t="s">
        <v>36</v>
      </c>
      <c r="E6027" s="5" t="s">
        <v>31</v>
      </c>
      <c r="F6027" s="5">
        <v>219</v>
      </c>
      <c r="G6027" s="6">
        <v>43968</v>
      </c>
      <c r="H6027" s="6">
        <v>43969</v>
      </c>
      <c r="I6027" s="6">
        <v>43974</v>
      </c>
      <c r="J6027" s="5" t="s">
        <v>30</v>
      </c>
      <c r="K6027" s="7">
        <v>375.99</v>
      </c>
      <c r="L6027" s="35">
        <v>188</v>
      </c>
      <c r="M6027" s="36">
        <f t="shared" si="94"/>
        <v>187.99</v>
      </c>
      <c r="N6027" s="37">
        <f>YEAR(Table1[[#This Row],[Data zamówienia]])</f>
        <v>2020</v>
      </c>
    </row>
    <row r="6028" spans="2:14" x14ac:dyDescent="0.3">
      <c r="B6028" s="32">
        <v>51318</v>
      </c>
      <c r="C6028" s="5" t="s">
        <v>21</v>
      </c>
      <c r="D6028" s="5" t="s">
        <v>39</v>
      </c>
      <c r="E6028" s="5" t="s">
        <v>37</v>
      </c>
      <c r="F6028" s="5">
        <v>28</v>
      </c>
      <c r="G6028" s="6">
        <v>43969</v>
      </c>
      <c r="H6028" s="6">
        <v>43970</v>
      </c>
      <c r="I6028" s="6">
        <v>43973</v>
      </c>
      <c r="J6028" s="5" t="s">
        <v>33</v>
      </c>
      <c r="K6028" s="7">
        <v>1755.48</v>
      </c>
      <c r="L6028" s="35">
        <v>1035.73</v>
      </c>
      <c r="M6028" s="36">
        <f t="shared" si="94"/>
        <v>719.75</v>
      </c>
      <c r="N6028" s="37">
        <f>YEAR(Table1[[#This Row],[Data zamówienia]])</f>
        <v>2020</v>
      </c>
    </row>
    <row r="6029" spans="2:14" x14ac:dyDescent="0.3">
      <c r="B6029" s="32">
        <v>900272</v>
      </c>
      <c r="C6029" s="5" t="s">
        <v>21</v>
      </c>
      <c r="D6029" s="5" t="s">
        <v>36</v>
      </c>
      <c r="E6029" s="5" t="s">
        <v>23</v>
      </c>
      <c r="F6029" s="5">
        <v>301</v>
      </c>
      <c r="G6029" s="6">
        <v>43968</v>
      </c>
      <c r="H6029" s="6">
        <v>43969</v>
      </c>
      <c r="I6029" s="6">
        <v>43971</v>
      </c>
      <c r="J6029" s="5" t="s">
        <v>40</v>
      </c>
      <c r="K6029" s="7">
        <v>1937.79</v>
      </c>
      <c r="L6029" s="35">
        <v>1433.96</v>
      </c>
      <c r="M6029" s="36">
        <f t="shared" si="94"/>
        <v>503.82999999999993</v>
      </c>
      <c r="N6029" s="37">
        <f>YEAR(Table1[[#This Row],[Data zamówienia]])</f>
        <v>2020</v>
      </c>
    </row>
    <row r="6030" spans="2:14" x14ac:dyDescent="0.3">
      <c r="B6030" s="32">
        <v>198497</v>
      </c>
      <c r="C6030" s="5" t="s">
        <v>21</v>
      </c>
      <c r="D6030" s="5" t="s">
        <v>22</v>
      </c>
      <c r="E6030" s="5" t="s">
        <v>25</v>
      </c>
      <c r="F6030" s="5">
        <v>182</v>
      </c>
      <c r="G6030" s="6">
        <v>43968</v>
      </c>
      <c r="H6030" s="6">
        <v>43970</v>
      </c>
      <c r="I6030" s="6">
        <v>43974</v>
      </c>
      <c r="J6030" s="5" t="s">
        <v>30</v>
      </c>
      <c r="K6030" s="7">
        <v>1372.19</v>
      </c>
      <c r="L6030" s="35">
        <v>1221.25</v>
      </c>
      <c r="M6030" s="36">
        <f t="shared" si="94"/>
        <v>150.94000000000005</v>
      </c>
      <c r="N6030" s="37">
        <f>YEAR(Table1[[#This Row],[Data zamówienia]])</f>
        <v>2020</v>
      </c>
    </row>
    <row r="6031" spans="2:14" x14ac:dyDescent="0.3">
      <c r="B6031" s="32">
        <v>598202</v>
      </c>
      <c r="C6031" s="5" t="s">
        <v>27</v>
      </c>
      <c r="D6031" s="5" t="s">
        <v>39</v>
      </c>
      <c r="E6031" s="5" t="s">
        <v>31</v>
      </c>
      <c r="F6031" s="5">
        <v>158</v>
      </c>
      <c r="G6031" s="6">
        <v>43969</v>
      </c>
      <c r="H6031" s="6">
        <v>43969</v>
      </c>
      <c r="I6031" s="6">
        <v>43971</v>
      </c>
      <c r="J6031" s="5" t="s">
        <v>32</v>
      </c>
      <c r="K6031" s="7">
        <v>292.89</v>
      </c>
      <c r="L6031" s="35">
        <v>205.02</v>
      </c>
      <c r="M6031" s="36">
        <f t="shared" si="94"/>
        <v>87.869999999999976</v>
      </c>
      <c r="N6031" s="37">
        <f>YEAR(Table1[[#This Row],[Data zamówienia]])</f>
        <v>2020</v>
      </c>
    </row>
    <row r="6032" spans="2:14" x14ac:dyDescent="0.3">
      <c r="B6032" s="32">
        <v>902575</v>
      </c>
      <c r="C6032" s="5" t="s">
        <v>35</v>
      </c>
      <c r="D6032" s="5" t="s">
        <v>28</v>
      </c>
      <c r="E6032" s="5" t="s">
        <v>29</v>
      </c>
      <c r="F6032" s="5">
        <v>249</v>
      </c>
      <c r="G6032" s="6">
        <v>43969</v>
      </c>
      <c r="H6032" s="6">
        <v>43971</v>
      </c>
      <c r="I6032" s="6">
        <v>43977</v>
      </c>
      <c r="J6032" s="5" t="s">
        <v>24</v>
      </c>
      <c r="K6032" s="7">
        <v>1268.92</v>
      </c>
      <c r="L6032" s="35">
        <v>812.11</v>
      </c>
      <c r="M6032" s="36">
        <f t="shared" si="94"/>
        <v>456.81000000000006</v>
      </c>
      <c r="N6032" s="37">
        <f>YEAR(Table1[[#This Row],[Data zamówienia]])</f>
        <v>2020</v>
      </c>
    </row>
    <row r="6033" spans="2:14" x14ac:dyDescent="0.3">
      <c r="B6033" s="32">
        <v>177826</v>
      </c>
      <c r="C6033" s="5" t="s">
        <v>27</v>
      </c>
      <c r="D6033" s="5" t="s">
        <v>28</v>
      </c>
      <c r="E6033" s="5" t="s">
        <v>29</v>
      </c>
      <c r="F6033" s="5">
        <v>350</v>
      </c>
      <c r="G6033" s="6">
        <v>43969</v>
      </c>
      <c r="H6033" s="6">
        <v>43972</v>
      </c>
      <c r="I6033" s="6">
        <v>43978</v>
      </c>
      <c r="J6033" s="5" t="s">
        <v>24</v>
      </c>
      <c r="K6033" s="7">
        <v>1349.24</v>
      </c>
      <c r="L6033" s="35">
        <v>1025.42</v>
      </c>
      <c r="M6033" s="36">
        <f t="shared" si="94"/>
        <v>323.81999999999994</v>
      </c>
      <c r="N6033" s="37">
        <f>YEAR(Table1[[#This Row],[Data zamówienia]])</f>
        <v>2020</v>
      </c>
    </row>
    <row r="6034" spans="2:14" x14ac:dyDescent="0.3">
      <c r="B6034" s="32">
        <v>438487</v>
      </c>
      <c r="C6034" s="5" t="s">
        <v>21</v>
      </c>
      <c r="D6034" s="5" t="s">
        <v>22</v>
      </c>
      <c r="E6034" s="5" t="s">
        <v>25</v>
      </c>
      <c r="F6034" s="5">
        <v>183</v>
      </c>
      <c r="G6034" s="6">
        <v>43968</v>
      </c>
      <c r="H6034" s="6">
        <v>43969</v>
      </c>
      <c r="I6034" s="6">
        <v>43975</v>
      </c>
      <c r="J6034" s="5" t="s">
        <v>40</v>
      </c>
      <c r="K6034" s="7">
        <v>1170.6199999999999</v>
      </c>
      <c r="L6034" s="35">
        <v>1053.56</v>
      </c>
      <c r="M6034" s="36">
        <f t="shared" si="94"/>
        <v>117.05999999999995</v>
      </c>
      <c r="N6034" s="37">
        <f>YEAR(Table1[[#This Row],[Data zamówienia]])</f>
        <v>2020</v>
      </c>
    </row>
    <row r="6035" spans="2:14" x14ac:dyDescent="0.3">
      <c r="B6035" s="32">
        <v>310400</v>
      </c>
      <c r="C6035" s="5" t="s">
        <v>21</v>
      </c>
      <c r="D6035" s="5" t="s">
        <v>36</v>
      </c>
      <c r="E6035" s="5" t="s">
        <v>34</v>
      </c>
      <c r="F6035" s="5">
        <v>164</v>
      </c>
      <c r="G6035" s="6">
        <v>43969</v>
      </c>
      <c r="H6035" s="6">
        <v>43971</v>
      </c>
      <c r="I6035" s="6">
        <v>43978</v>
      </c>
      <c r="J6035" s="5" t="s">
        <v>33</v>
      </c>
      <c r="K6035" s="7">
        <v>1468.39</v>
      </c>
      <c r="L6035" s="35">
        <v>1394.97</v>
      </c>
      <c r="M6035" s="36">
        <f t="shared" si="94"/>
        <v>73.420000000000073</v>
      </c>
      <c r="N6035" s="37">
        <f>YEAR(Table1[[#This Row],[Data zamówienia]])</f>
        <v>2020</v>
      </c>
    </row>
    <row r="6036" spans="2:14" x14ac:dyDescent="0.3">
      <c r="B6036" s="32">
        <v>224819</v>
      </c>
      <c r="C6036" s="5" t="s">
        <v>35</v>
      </c>
      <c r="D6036" s="5" t="s">
        <v>28</v>
      </c>
      <c r="E6036" s="5" t="s">
        <v>37</v>
      </c>
      <c r="F6036" s="5">
        <v>291</v>
      </c>
      <c r="G6036" s="6">
        <v>43969</v>
      </c>
      <c r="H6036" s="6">
        <v>43973</v>
      </c>
      <c r="I6036" s="6">
        <v>43975</v>
      </c>
      <c r="J6036" s="5" t="s">
        <v>26</v>
      </c>
      <c r="K6036" s="7">
        <v>1822.71</v>
      </c>
      <c r="L6036" s="35">
        <v>1184.76</v>
      </c>
      <c r="M6036" s="36">
        <f t="shared" si="94"/>
        <v>637.95000000000005</v>
      </c>
      <c r="N6036" s="37">
        <f>YEAR(Table1[[#This Row],[Data zamówienia]])</f>
        <v>2020</v>
      </c>
    </row>
    <row r="6037" spans="2:14" x14ac:dyDescent="0.3">
      <c r="B6037" s="32">
        <v>639010</v>
      </c>
      <c r="C6037" s="5" t="s">
        <v>21</v>
      </c>
      <c r="D6037" s="5" t="s">
        <v>28</v>
      </c>
      <c r="E6037" s="5" t="s">
        <v>37</v>
      </c>
      <c r="F6037" s="5">
        <v>132</v>
      </c>
      <c r="G6037" s="6">
        <v>43970</v>
      </c>
      <c r="H6037" s="6">
        <v>43973</v>
      </c>
      <c r="I6037" s="6">
        <v>43978</v>
      </c>
      <c r="J6037" s="5" t="s">
        <v>33</v>
      </c>
      <c r="K6037" s="7">
        <v>1072.71</v>
      </c>
      <c r="L6037" s="35">
        <v>632.9</v>
      </c>
      <c r="M6037" s="36">
        <f t="shared" si="94"/>
        <v>439.81000000000006</v>
      </c>
      <c r="N6037" s="37">
        <f>YEAR(Table1[[#This Row],[Data zamówienia]])</f>
        <v>2020</v>
      </c>
    </row>
    <row r="6038" spans="2:14" x14ac:dyDescent="0.3">
      <c r="B6038" s="32">
        <v>199539</v>
      </c>
      <c r="C6038" s="5" t="s">
        <v>21</v>
      </c>
      <c r="D6038" s="5" t="s">
        <v>22</v>
      </c>
      <c r="E6038" s="5" t="s">
        <v>31</v>
      </c>
      <c r="F6038" s="5">
        <v>107</v>
      </c>
      <c r="G6038" s="6">
        <v>43970</v>
      </c>
      <c r="H6038" s="6">
        <v>43973</v>
      </c>
      <c r="I6038" s="6">
        <v>43977</v>
      </c>
      <c r="J6038" s="5" t="s">
        <v>26</v>
      </c>
      <c r="K6038" s="7">
        <v>285.89999999999998</v>
      </c>
      <c r="L6038" s="35">
        <v>165.82</v>
      </c>
      <c r="M6038" s="36">
        <f t="shared" si="94"/>
        <v>120.07999999999998</v>
      </c>
      <c r="N6038" s="37">
        <f>YEAR(Table1[[#This Row],[Data zamówienia]])</f>
        <v>2020</v>
      </c>
    </row>
    <row r="6039" spans="2:14" x14ac:dyDescent="0.3">
      <c r="B6039" s="32">
        <v>568881</v>
      </c>
      <c r="C6039" s="5" t="s">
        <v>27</v>
      </c>
      <c r="D6039" s="5" t="s">
        <v>36</v>
      </c>
      <c r="E6039" s="5" t="s">
        <v>37</v>
      </c>
      <c r="F6039" s="5">
        <v>111</v>
      </c>
      <c r="G6039" s="6">
        <v>43969</v>
      </c>
      <c r="H6039" s="6">
        <v>43972</v>
      </c>
      <c r="I6039" s="6">
        <v>43978</v>
      </c>
      <c r="J6039" s="5" t="s">
        <v>26</v>
      </c>
      <c r="K6039" s="7">
        <v>1445.12</v>
      </c>
      <c r="L6039" s="35">
        <v>1069.3900000000001</v>
      </c>
      <c r="M6039" s="36">
        <f t="shared" si="94"/>
        <v>375.72999999999979</v>
      </c>
      <c r="N6039" s="37">
        <f>YEAR(Table1[[#This Row],[Data zamówienia]])</f>
        <v>2020</v>
      </c>
    </row>
    <row r="6040" spans="2:14" x14ac:dyDescent="0.3">
      <c r="B6040" s="32">
        <v>697606</v>
      </c>
      <c r="C6040" s="5" t="s">
        <v>35</v>
      </c>
      <c r="D6040" s="5" t="s">
        <v>39</v>
      </c>
      <c r="E6040" s="5" t="s">
        <v>37</v>
      </c>
      <c r="F6040" s="5">
        <v>284</v>
      </c>
      <c r="G6040" s="6">
        <v>43970</v>
      </c>
      <c r="H6040" s="6">
        <v>43972</v>
      </c>
      <c r="I6040" s="6">
        <v>43977</v>
      </c>
      <c r="J6040" s="5" t="s">
        <v>24</v>
      </c>
      <c r="K6040" s="7">
        <v>1862.1</v>
      </c>
      <c r="L6040" s="35">
        <v>1340.71</v>
      </c>
      <c r="M6040" s="36">
        <f t="shared" si="94"/>
        <v>521.38999999999987</v>
      </c>
      <c r="N6040" s="37">
        <f>YEAR(Table1[[#This Row],[Data zamówienia]])</f>
        <v>2020</v>
      </c>
    </row>
    <row r="6041" spans="2:14" x14ac:dyDescent="0.3">
      <c r="B6041" s="32">
        <v>675517</v>
      </c>
      <c r="C6041" s="5" t="s">
        <v>27</v>
      </c>
      <c r="D6041" s="5" t="s">
        <v>36</v>
      </c>
      <c r="E6041" s="5" t="s">
        <v>31</v>
      </c>
      <c r="F6041" s="5">
        <v>11</v>
      </c>
      <c r="G6041" s="6">
        <v>43970</v>
      </c>
      <c r="H6041" s="6">
        <v>43972</v>
      </c>
      <c r="I6041" s="6">
        <v>43977</v>
      </c>
      <c r="J6041" s="5" t="s">
        <v>40</v>
      </c>
      <c r="K6041" s="7">
        <v>244.81</v>
      </c>
      <c r="L6041" s="35">
        <v>146.88999999999999</v>
      </c>
      <c r="M6041" s="36">
        <f t="shared" si="94"/>
        <v>97.920000000000016</v>
      </c>
      <c r="N6041" s="37">
        <f>YEAR(Table1[[#This Row],[Data zamówienia]])</f>
        <v>2020</v>
      </c>
    </row>
    <row r="6042" spans="2:14" x14ac:dyDescent="0.3">
      <c r="B6042" s="32">
        <v>568438</v>
      </c>
      <c r="C6042" s="5" t="s">
        <v>27</v>
      </c>
      <c r="D6042" s="5" t="s">
        <v>36</v>
      </c>
      <c r="E6042" s="5" t="s">
        <v>23</v>
      </c>
      <c r="F6042" s="5">
        <v>253</v>
      </c>
      <c r="G6042" s="6">
        <v>43970</v>
      </c>
      <c r="H6042" s="6">
        <v>43973</v>
      </c>
      <c r="I6042" s="6">
        <v>43980</v>
      </c>
      <c r="J6042" s="5" t="s">
        <v>24</v>
      </c>
      <c r="K6042" s="7">
        <v>1627.57</v>
      </c>
      <c r="L6042" s="35">
        <v>960.27</v>
      </c>
      <c r="M6042" s="36">
        <f t="shared" si="94"/>
        <v>667.3</v>
      </c>
      <c r="N6042" s="37">
        <f>YEAR(Table1[[#This Row],[Data zamówienia]])</f>
        <v>2020</v>
      </c>
    </row>
    <row r="6043" spans="2:14" x14ac:dyDescent="0.3">
      <c r="B6043" s="32">
        <v>82894</v>
      </c>
      <c r="C6043" s="5" t="s">
        <v>27</v>
      </c>
      <c r="D6043" s="5" t="s">
        <v>22</v>
      </c>
      <c r="E6043" s="5" t="s">
        <v>23</v>
      </c>
      <c r="F6043" s="5">
        <v>41</v>
      </c>
      <c r="G6043" s="6">
        <v>43970</v>
      </c>
      <c r="H6043" s="6">
        <v>43971</v>
      </c>
      <c r="I6043" s="6">
        <v>43974</v>
      </c>
      <c r="J6043" s="5" t="s">
        <v>30</v>
      </c>
      <c r="K6043" s="7">
        <v>796.25</v>
      </c>
      <c r="L6043" s="35">
        <v>501.64</v>
      </c>
      <c r="M6043" s="36">
        <f t="shared" si="94"/>
        <v>294.61</v>
      </c>
      <c r="N6043" s="37">
        <f>YEAR(Table1[[#This Row],[Data zamówienia]])</f>
        <v>2020</v>
      </c>
    </row>
    <row r="6044" spans="2:14" x14ac:dyDescent="0.3">
      <c r="B6044" s="32">
        <v>99973</v>
      </c>
      <c r="C6044" s="5" t="s">
        <v>21</v>
      </c>
      <c r="D6044" s="5" t="s">
        <v>39</v>
      </c>
      <c r="E6044" s="5" t="s">
        <v>25</v>
      </c>
      <c r="F6044" s="5">
        <v>216</v>
      </c>
      <c r="G6044" s="6">
        <v>43970</v>
      </c>
      <c r="H6044" s="6">
        <v>43971</v>
      </c>
      <c r="I6044" s="6">
        <v>43976</v>
      </c>
      <c r="J6044" s="5" t="s">
        <v>40</v>
      </c>
      <c r="K6044" s="7">
        <v>251.41</v>
      </c>
      <c r="L6044" s="35">
        <v>236.33</v>
      </c>
      <c r="M6044" s="36">
        <f t="shared" si="94"/>
        <v>15.079999999999984</v>
      </c>
      <c r="N6044" s="37">
        <f>YEAR(Table1[[#This Row],[Data zamówienia]])</f>
        <v>2020</v>
      </c>
    </row>
    <row r="6045" spans="2:14" x14ac:dyDescent="0.3">
      <c r="B6045" s="32">
        <v>683085</v>
      </c>
      <c r="C6045" s="5" t="s">
        <v>21</v>
      </c>
      <c r="D6045" s="5" t="s">
        <v>39</v>
      </c>
      <c r="E6045" s="5" t="s">
        <v>31</v>
      </c>
      <c r="F6045" s="5">
        <v>47</v>
      </c>
      <c r="G6045" s="6">
        <v>43969</v>
      </c>
      <c r="H6045" s="6">
        <v>43971</v>
      </c>
      <c r="I6045" s="6">
        <v>43974</v>
      </c>
      <c r="J6045" s="5" t="s">
        <v>32</v>
      </c>
      <c r="K6045" s="7">
        <v>1160.6600000000001</v>
      </c>
      <c r="L6045" s="35">
        <v>719.61</v>
      </c>
      <c r="M6045" s="36">
        <f t="shared" si="94"/>
        <v>441.05000000000007</v>
      </c>
      <c r="N6045" s="37">
        <f>YEAR(Table1[[#This Row],[Data zamówienia]])</f>
        <v>2020</v>
      </c>
    </row>
    <row r="6046" spans="2:14" x14ac:dyDescent="0.3">
      <c r="B6046" s="32">
        <v>973902</v>
      </c>
      <c r="C6046" s="5" t="s">
        <v>27</v>
      </c>
      <c r="D6046" s="5" t="s">
        <v>36</v>
      </c>
      <c r="E6046" s="5" t="s">
        <v>23</v>
      </c>
      <c r="F6046" s="5">
        <v>14</v>
      </c>
      <c r="G6046" s="6">
        <v>43970</v>
      </c>
      <c r="H6046" s="6">
        <v>43971</v>
      </c>
      <c r="I6046" s="6">
        <v>43975</v>
      </c>
      <c r="J6046" s="5" t="s">
        <v>33</v>
      </c>
      <c r="K6046" s="7">
        <v>601.59</v>
      </c>
      <c r="L6046" s="35">
        <v>445.18</v>
      </c>
      <c r="M6046" s="36">
        <f t="shared" si="94"/>
        <v>156.41000000000003</v>
      </c>
      <c r="N6046" s="37">
        <f>YEAR(Table1[[#This Row],[Data zamówienia]])</f>
        <v>2020</v>
      </c>
    </row>
    <row r="6047" spans="2:14" x14ac:dyDescent="0.3">
      <c r="B6047" s="32">
        <v>803317</v>
      </c>
      <c r="C6047" s="5" t="s">
        <v>27</v>
      </c>
      <c r="D6047" s="5" t="s">
        <v>28</v>
      </c>
      <c r="E6047" s="5" t="s">
        <v>31</v>
      </c>
      <c r="F6047" s="5">
        <v>147</v>
      </c>
      <c r="G6047" s="6">
        <v>43970</v>
      </c>
      <c r="H6047" s="6">
        <v>43973</v>
      </c>
      <c r="I6047" s="6">
        <v>43975</v>
      </c>
      <c r="J6047" s="5" t="s">
        <v>33</v>
      </c>
      <c r="K6047" s="7">
        <v>893.11</v>
      </c>
      <c r="L6047" s="35">
        <v>464.42</v>
      </c>
      <c r="M6047" s="36">
        <f t="shared" si="94"/>
        <v>428.69</v>
      </c>
      <c r="N6047" s="37">
        <f>YEAR(Table1[[#This Row],[Data zamówienia]])</f>
        <v>2020</v>
      </c>
    </row>
    <row r="6048" spans="2:14" x14ac:dyDescent="0.3">
      <c r="B6048" s="32">
        <v>397046</v>
      </c>
      <c r="C6048" s="5" t="s">
        <v>27</v>
      </c>
      <c r="D6048" s="5" t="s">
        <v>36</v>
      </c>
      <c r="E6048" s="5" t="s">
        <v>23</v>
      </c>
      <c r="F6048" s="5">
        <v>352</v>
      </c>
      <c r="G6048" s="6">
        <v>43970</v>
      </c>
      <c r="H6048" s="6">
        <v>43972</v>
      </c>
      <c r="I6048" s="6">
        <v>43973</v>
      </c>
      <c r="J6048" s="5" t="s">
        <v>26</v>
      </c>
      <c r="K6048" s="7">
        <v>1030.99</v>
      </c>
      <c r="L6048" s="35">
        <v>639.21</v>
      </c>
      <c r="M6048" s="36">
        <f t="shared" si="94"/>
        <v>391.78</v>
      </c>
      <c r="N6048" s="37">
        <f>YEAR(Table1[[#This Row],[Data zamówienia]])</f>
        <v>2020</v>
      </c>
    </row>
    <row r="6049" spans="2:14" x14ac:dyDescent="0.3">
      <c r="B6049" s="32">
        <v>804111</v>
      </c>
      <c r="C6049" s="5" t="s">
        <v>21</v>
      </c>
      <c r="D6049" s="5" t="s">
        <v>28</v>
      </c>
      <c r="E6049" s="5" t="s">
        <v>37</v>
      </c>
      <c r="F6049" s="5">
        <v>198</v>
      </c>
      <c r="G6049" s="6">
        <v>43971</v>
      </c>
      <c r="H6049" s="6">
        <v>43971</v>
      </c>
      <c r="I6049" s="6">
        <v>43972</v>
      </c>
      <c r="J6049" s="5" t="s">
        <v>32</v>
      </c>
      <c r="K6049" s="7">
        <v>1333.45</v>
      </c>
      <c r="L6049" s="35">
        <v>1066.76</v>
      </c>
      <c r="M6049" s="36">
        <f t="shared" si="94"/>
        <v>266.69000000000005</v>
      </c>
      <c r="N6049" s="37">
        <f>YEAR(Table1[[#This Row],[Data zamówienia]])</f>
        <v>2020</v>
      </c>
    </row>
    <row r="6050" spans="2:14" x14ac:dyDescent="0.3">
      <c r="B6050" s="32">
        <v>925972</v>
      </c>
      <c r="C6050" s="5" t="s">
        <v>21</v>
      </c>
      <c r="D6050" s="5" t="s">
        <v>39</v>
      </c>
      <c r="E6050" s="5" t="s">
        <v>37</v>
      </c>
      <c r="F6050" s="5">
        <v>175</v>
      </c>
      <c r="G6050" s="6">
        <v>43970</v>
      </c>
      <c r="H6050" s="6">
        <v>43973</v>
      </c>
      <c r="I6050" s="6">
        <v>43975</v>
      </c>
      <c r="J6050" s="5" t="s">
        <v>26</v>
      </c>
      <c r="K6050" s="7">
        <v>1588.3</v>
      </c>
      <c r="L6050" s="35">
        <v>1016.51</v>
      </c>
      <c r="M6050" s="36">
        <f t="shared" si="94"/>
        <v>571.79</v>
      </c>
      <c r="N6050" s="37">
        <f>YEAR(Table1[[#This Row],[Data zamówienia]])</f>
        <v>2020</v>
      </c>
    </row>
    <row r="6051" spans="2:14" x14ac:dyDescent="0.3">
      <c r="B6051" s="32">
        <v>510746</v>
      </c>
      <c r="C6051" s="5" t="s">
        <v>35</v>
      </c>
      <c r="D6051" s="5" t="s">
        <v>39</v>
      </c>
      <c r="E6051" s="5" t="s">
        <v>29</v>
      </c>
      <c r="F6051" s="5">
        <v>118</v>
      </c>
      <c r="G6051" s="6">
        <v>43970</v>
      </c>
      <c r="H6051" s="6">
        <v>43974</v>
      </c>
      <c r="I6051" s="6">
        <v>43981</v>
      </c>
      <c r="J6051" s="5" t="s">
        <v>33</v>
      </c>
      <c r="K6051" s="7">
        <v>518.87</v>
      </c>
      <c r="L6051" s="35">
        <v>420.28</v>
      </c>
      <c r="M6051" s="36">
        <f t="shared" si="94"/>
        <v>98.590000000000032</v>
      </c>
      <c r="N6051" s="37">
        <f>YEAR(Table1[[#This Row],[Data zamówienia]])</f>
        <v>2020</v>
      </c>
    </row>
    <row r="6052" spans="2:14" x14ac:dyDescent="0.3">
      <c r="B6052" s="32">
        <v>257856</v>
      </c>
      <c r="C6052" s="5" t="s">
        <v>35</v>
      </c>
      <c r="D6052" s="5" t="s">
        <v>39</v>
      </c>
      <c r="E6052" s="5" t="s">
        <v>23</v>
      </c>
      <c r="F6052" s="5">
        <v>278</v>
      </c>
      <c r="G6052" s="6">
        <v>43970</v>
      </c>
      <c r="H6052" s="6">
        <v>43971</v>
      </c>
      <c r="I6052" s="6">
        <v>43978</v>
      </c>
      <c r="J6052" s="5" t="s">
        <v>30</v>
      </c>
      <c r="K6052" s="7">
        <v>431.53</v>
      </c>
      <c r="L6052" s="35">
        <v>241.66</v>
      </c>
      <c r="M6052" s="36">
        <f t="shared" si="94"/>
        <v>189.86999999999998</v>
      </c>
      <c r="N6052" s="37">
        <f>YEAR(Table1[[#This Row],[Data zamówienia]])</f>
        <v>2020</v>
      </c>
    </row>
    <row r="6053" spans="2:14" x14ac:dyDescent="0.3">
      <c r="B6053" s="32">
        <v>319023</v>
      </c>
      <c r="C6053" s="5" t="s">
        <v>21</v>
      </c>
      <c r="D6053" s="5" t="s">
        <v>28</v>
      </c>
      <c r="E6053" s="5" t="s">
        <v>23</v>
      </c>
      <c r="F6053" s="5">
        <v>265</v>
      </c>
      <c r="G6053" s="6">
        <v>43970</v>
      </c>
      <c r="H6053" s="6">
        <v>43971</v>
      </c>
      <c r="I6053" s="6">
        <v>43974</v>
      </c>
      <c r="J6053" s="5" t="s">
        <v>40</v>
      </c>
      <c r="K6053" s="7">
        <v>217</v>
      </c>
      <c r="L6053" s="35">
        <v>156.24</v>
      </c>
      <c r="M6053" s="36">
        <f t="shared" si="94"/>
        <v>60.759999999999991</v>
      </c>
      <c r="N6053" s="37">
        <f>YEAR(Table1[[#This Row],[Data zamówienia]])</f>
        <v>2020</v>
      </c>
    </row>
    <row r="6054" spans="2:14" x14ac:dyDescent="0.3">
      <c r="B6054" s="32">
        <v>100338</v>
      </c>
      <c r="C6054" s="5" t="s">
        <v>38</v>
      </c>
      <c r="D6054" s="5" t="s">
        <v>22</v>
      </c>
      <c r="E6054" s="5" t="s">
        <v>34</v>
      </c>
      <c r="F6054" s="5">
        <v>165</v>
      </c>
      <c r="G6054" s="6">
        <v>43970</v>
      </c>
      <c r="H6054" s="6">
        <v>43974</v>
      </c>
      <c r="I6054" s="6">
        <v>43980</v>
      </c>
      <c r="J6054" s="5" t="s">
        <v>32</v>
      </c>
      <c r="K6054" s="7">
        <v>1716.03</v>
      </c>
      <c r="L6054" s="35">
        <v>1458.63</v>
      </c>
      <c r="M6054" s="36">
        <f t="shared" si="94"/>
        <v>257.39999999999986</v>
      </c>
      <c r="N6054" s="37">
        <f>YEAR(Table1[[#This Row],[Data zamówienia]])</f>
        <v>2020</v>
      </c>
    </row>
    <row r="6055" spans="2:14" x14ac:dyDescent="0.3">
      <c r="B6055" s="32">
        <v>256487</v>
      </c>
      <c r="C6055" s="5" t="s">
        <v>27</v>
      </c>
      <c r="D6055" s="5" t="s">
        <v>22</v>
      </c>
      <c r="E6055" s="5" t="s">
        <v>37</v>
      </c>
      <c r="F6055" s="5">
        <v>33</v>
      </c>
      <c r="G6055" s="6">
        <v>43971</v>
      </c>
      <c r="H6055" s="6">
        <v>43974</v>
      </c>
      <c r="I6055" s="6">
        <v>43977</v>
      </c>
      <c r="J6055" s="5" t="s">
        <v>24</v>
      </c>
      <c r="K6055" s="7">
        <v>1715.62</v>
      </c>
      <c r="L6055" s="35">
        <v>1561.21</v>
      </c>
      <c r="M6055" s="36">
        <f t="shared" si="94"/>
        <v>154.40999999999985</v>
      </c>
      <c r="N6055" s="37">
        <f>YEAR(Table1[[#This Row],[Data zamówienia]])</f>
        <v>2020</v>
      </c>
    </row>
    <row r="6056" spans="2:14" x14ac:dyDescent="0.3">
      <c r="B6056" s="32">
        <v>375135</v>
      </c>
      <c r="C6056" s="5" t="s">
        <v>27</v>
      </c>
      <c r="D6056" s="5" t="s">
        <v>39</v>
      </c>
      <c r="E6056" s="5" t="s">
        <v>29</v>
      </c>
      <c r="F6056" s="5">
        <v>234</v>
      </c>
      <c r="G6056" s="6">
        <v>43971</v>
      </c>
      <c r="H6056" s="6">
        <v>43972</v>
      </c>
      <c r="I6056" s="6">
        <v>43974</v>
      </c>
      <c r="J6056" s="5" t="s">
        <v>24</v>
      </c>
      <c r="K6056" s="7">
        <v>515.99</v>
      </c>
      <c r="L6056" s="35">
        <v>361.19</v>
      </c>
      <c r="M6056" s="36">
        <f t="shared" si="94"/>
        <v>154.80000000000001</v>
      </c>
      <c r="N6056" s="37">
        <f>YEAR(Table1[[#This Row],[Data zamówienia]])</f>
        <v>2020</v>
      </c>
    </row>
    <row r="6057" spans="2:14" x14ac:dyDescent="0.3">
      <c r="B6057" s="32">
        <v>530796</v>
      </c>
      <c r="C6057" s="5" t="s">
        <v>27</v>
      </c>
      <c r="D6057" s="5" t="s">
        <v>28</v>
      </c>
      <c r="E6057" s="5" t="s">
        <v>34</v>
      </c>
      <c r="F6057" s="5">
        <v>283</v>
      </c>
      <c r="G6057" s="6">
        <v>43970</v>
      </c>
      <c r="H6057" s="6">
        <v>43971</v>
      </c>
      <c r="I6057" s="6">
        <v>43974</v>
      </c>
      <c r="J6057" s="5" t="s">
        <v>40</v>
      </c>
      <c r="K6057" s="7">
        <v>1468.39</v>
      </c>
      <c r="L6057" s="35">
        <v>1174.71</v>
      </c>
      <c r="M6057" s="36">
        <f t="shared" si="94"/>
        <v>293.68000000000006</v>
      </c>
      <c r="N6057" s="37">
        <f>YEAR(Table1[[#This Row],[Data zamówienia]])</f>
        <v>2020</v>
      </c>
    </row>
    <row r="6058" spans="2:14" x14ac:dyDescent="0.3">
      <c r="B6058" s="32">
        <v>691725</v>
      </c>
      <c r="C6058" s="5" t="s">
        <v>38</v>
      </c>
      <c r="D6058" s="5" t="s">
        <v>39</v>
      </c>
      <c r="E6058" s="5" t="s">
        <v>37</v>
      </c>
      <c r="F6058" s="5">
        <v>176</v>
      </c>
      <c r="G6058" s="6">
        <v>43972</v>
      </c>
      <c r="H6058" s="6">
        <v>43974</v>
      </c>
      <c r="I6058" s="6">
        <v>43981</v>
      </c>
      <c r="J6058" s="5" t="s">
        <v>40</v>
      </c>
      <c r="K6058" s="7">
        <v>706.62</v>
      </c>
      <c r="L6058" s="35">
        <v>515.83000000000004</v>
      </c>
      <c r="M6058" s="36">
        <f t="shared" si="94"/>
        <v>190.78999999999996</v>
      </c>
      <c r="N6058" s="37">
        <f>YEAR(Table1[[#This Row],[Data zamówienia]])</f>
        <v>2020</v>
      </c>
    </row>
    <row r="6059" spans="2:14" x14ac:dyDescent="0.3">
      <c r="B6059" s="32">
        <v>231909</v>
      </c>
      <c r="C6059" s="5" t="s">
        <v>21</v>
      </c>
      <c r="D6059" s="5" t="s">
        <v>22</v>
      </c>
      <c r="E6059" s="5" t="s">
        <v>34</v>
      </c>
      <c r="F6059" s="5">
        <v>257</v>
      </c>
      <c r="G6059" s="6">
        <v>43972</v>
      </c>
      <c r="H6059" s="6">
        <v>43974</v>
      </c>
      <c r="I6059" s="6">
        <v>43977</v>
      </c>
      <c r="J6059" s="5" t="s">
        <v>32</v>
      </c>
      <c r="K6059" s="7">
        <v>1924.38</v>
      </c>
      <c r="L6059" s="35">
        <v>1443.29</v>
      </c>
      <c r="M6059" s="36">
        <f t="shared" si="94"/>
        <v>481.09000000000015</v>
      </c>
      <c r="N6059" s="37">
        <f>YEAR(Table1[[#This Row],[Data zamówienia]])</f>
        <v>2020</v>
      </c>
    </row>
    <row r="6060" spans="2:14" x14ac:dyDescent="0.3">
      <c r="B6060" s="32">
        <v>352891</v>
      </c>
      <c r="C6060" s="5" t="s">
        <v>27</v>
      </c>
      <c r="D6060" s="5" t="s">
        <v>39</v>
      </c>
      <c r="E6060" s="5" t="s">
        <v>29</v>
      </c>
      <c r="F6060" s="5">
        <v>342</v>
      </c>
      <c r="G6060" s="6">
        <v>43972</v>
      </c>
      <c r="H6060" s="6">
        <v>43974</v>
      </c>
      <c r="I6060" s="6">
        <v>43977</v>
      </c>
      <c r="J6060" s="5" t="s">
        <v>32</v>
      </c>
      <c r="K6060" s="7">
        <v>837.94</v>
      </c>
      <c r="L6060" s="35">
        <v>578.17999999999995</v>
      </c>
      <c r="M6060" s="36">
        <f t="shared" si="94"/>
        <v>259.7600000000001</v>
      </c>
      <c r="N6060" s="37">
        <f>YEAR(Table1[[#This Row],[Data zamówienia]])</f>
        <v>2020</v>
      </c>
    </row>
    <row r="6061" spans="2:14" x14ac:dyDescent="0.3">
      <c r="B6061" s="32">
        <v>804172</v>
      </c>
      <c r="C6061" s="5" t="s">
        <v>27</v>
      </c>
      <c r="D6061" s="5" t="s">
        <v>36</v>
      </c>
      <c r="E6061" s="5" t="s">
        <v>31</v>
      </c>
      <c r="F6061" s="5">
        <v>277</v>
      </c>
      <c r="G6061" s="6">
        <v>43972</v>
      </c>
      <c r="H6061" s="6">
        <v>43975</v>
      </c>
      <c r="I6061" s="6">
        <v>43982</v>
      </c>
      <c r="J6061" s="5" t="s">
        <v>33</v>
      </c>
      <c r="K6061" s="7">
        <v>727.56</v>
      </c>
      <c r="L6061" s="35">
        <v>567.5</v>
      </c>
      <c r="M6061" s="36">
        <f t="shared" si="94"/>
        <v>160.05999999999995</v>
      </c>
      <c r="N6061" s="37">
        <f>YEAR(Table1[[#This Row],[Data zamówienia]])</f>
        <v>2020</v>
      </c>
    </row>
    <row r="6062" spans="2:14" x14ac:dyDescent="0.3">
      <c r="B6062" s="32">
        <v>198048</v>
      </c>
      <c r="C6062" s="5" t="s">
        <v>35</v>
      </c>
      <c r="D6062" s="5" t="s">
        <v>28</v>
      </c>
      <c r="E6062" s="5" t="s">
        <v>31</v>
      </c>
      <c r="F6062" s="5">
        <v>68</v>
      </c>
      <c r="G6062" s="6">
        <v>43973</v>
      </c>
      <c r="H6062" s="6">
        <v>43976</v>
      </c>
      <c r="I6062" s="6">
        <v>43983</v>
      </c>
      <c r="J6062" s="5" t="s">
        <v>24</v>
      </c>
      <c r="K6062" s="7">
        <v>1922.22</v>
      </c>
      <c r="L6062" s="35">
        <v>1018.78</v>
      </c>
      <c r="M6062" s="36">
        <f t="shared" si="94"/>
        <v>903.44</v>
      </c>
      <c r="N6062" s="37">
        <f>YEAR(Table1[[#This Row],[Data zamówienia]])</f>
        <v>2020</v>
      </c>
    </row>
    <row r="6063" spans="2:14" x14ac:dyDescent="0.3">
      <c r="B6063" s="32">
        <v>925166</v>
      </c>
      <c r="C6063" s="5" t="s">
        <v>38</v>
      </c>
      <c r="D6063" s="5" t="s">
        <v>39</v>
      </c>
      <c r="E6063" s="5" t="s">
        <v>34</v>
      </c>
      <c r="F6063" s="5">
        <v>322</v>
      </c>
      <c r="G6063" s="6">
        <v>43973</v>
      </c>
      <c r="H6063" s="6">
        <v>43976</v>
      </c>
      <c r="I6063" s="6">
        <v>43979</v>
      </c>
      <c r="J6063" s="5" t="s">
        <v>30</v>
      </c>
      <c r="K6063" s="7">
        <v>1782.06</v>
      </c>
      <c r="L6063" s="35">
        <v>1657.32</v>
      </c>
      <c r="M6063" s="36">
        <f t="shared" si="94"/>
        <v>124.74000000000001</v>
      </c>
      <c r="N6063" s="37">
        <f>YEAR(Table1[[#This Row],[Data zamówienia]])</f>
        <v>2020</v>
      </c>
    </row>
    <row r="6064" spans="2:14" x14ac:dyDescent="0.3">
      <c r="B6064" s="32">
        <v>358158</v>
      </c>
      <c r="C6064" s="5" t="s">
        <v>35</v>
      </c>
      <c r="D6064" s="5" t="s">
        <v>28</v>
      </c>
      <c r="E6064" s="5" t="s">
        <v>29</v>
      </c>
      <c r="F6064" s="5">
        <v>289</v>
      </c>
      <c r="G6064" s="6">
        <v>43972</v>
      </c>
      <c r="H6064" s="6">
        <v>43974</v>
      </c>
      <c r="I6064" s="6">
        <v>43978</v>
      </c>
      <c r="J6064" s="5" t="s">
        <v>40</v>
      </c>
      <c r="K6064" s="7">
        <v>667.73</v>
      </c>
      <c r="L6064" s="35">
        <v>387.28</v>
      </c>
      <c r="M6064" s="36">
        <f t="shared" si="94"/>
        <v>280.45000000000005</v>
      </c>
      <c r="N6064" s="37">
        <f>YEAR(Table1[[#This Row],[Data zamówienia]])</f>
        <v>2020</v>
      </c>
    </row>
    <row r="6065" spans="2:14" x14ac:dyDescent="0.3">
      <c r="B6065" s="32">
        <v>569743</v>
      </c>
      <c r="C6065" s="5" t="s">
        <v>27</v>
      </c>
      <c r="D6065" s="5" t="s">
        <v>39</v>
      </c>
      <c r="E6065" s="5" t="s">
        <v>29</v>
      </c>
      <c r="F6065" s="5">
        <v>104</v>
      </c>
      <c r="G6065" s="6">
        <v>43973</v>
      </c>
      <c r="H6065" s="6">
        <v>43976</v>
      </c>
      <c r="I6065" s="6">
        <v>43982</v>
      </c>
      <c r="J6065" s="5" t="s">
        <v>26</v>
      </c>
      <c r="K6065" s="7">
        <v>1367.25</v>
      </c>
      <c r="L6065" s="35">
        <v>738.32</v>
      </c>
      <c r="M6065" s="36">
        <f t="shared" si="94"/>
        <v>628.92999999999995</v>
      </c>
      <c r="N6065" s="37">
        <f>YEAR(Table1[[#This Row],[Data zamówienia]])</f>
        <v>2020</v>
      </c>
    </row>
    <row r="6066" spans="2:14" x14ac:dyDescent="0.3">
      <c r="B6066" s="32">
        <v>771598</v>
      </c>
      <c r="C6066" s="5" t="s">
        <v>38</v>
      </c>
      <c r="D6066" s="5" t="s">
        <v>36</v>
      </c>
      <c r="E6066" s="5" t="s">
        <v>25</v>
      </c>
      <c r="F6066" s="5">
        <v>196</v>
      </c>
      <c r="G6066" s="6">
        <v>43972</v>
      </c>
      <c r="H6066" s="6">
        <v>43975</v>
      </c>
      <c r="I6066" s="6">
        <v>43978</v>
      </c>
      <c r="J6066" s="5" t="s">
        <v>30</v>
      </c>
      <c r="K6066" s="7">
        <v>444.03</v>
      </c>
      <c r="L6066" s="35">
        <v>381.87</v>
      </c>
      <c r="M6066" s="36">
        <f t="shared" si="94"/>
        <v>62.159999999999968</v>
      </c>
      <c r="N6066" s="37">
        <f>YEAR(Table1[[#This Row],[Data zamówienia]])</f>
        <v>2020</v>
      </c>
    </row>
    <row r="6067" spans="2:14" x14ac:dyDescent="0.3">
      <c r="B6067" s="32">
        <v>614795</v>
      </c>
      <c r="C6067" s="5" t="s">
        <v>21</v>
      </c>
      <c r="D6067" s="5" t="s">
        <v>36</v>
      </c>
      <c r="E6067" s="5" t="s">
        <v>31</v>
      </c>
      <c r="F6067" s="5">
        <v>98</v>
      </c>
      <c r="G6067" s="6">
        <v>43972</v>
      </c>
      <c r="H6067" s="6">
        <v>43974</v>
      </c>
      <c r="I6067" s="6">
        <v>43980</v>
      </c>
      <c r="J6067" s="5" t="s">
        <v>26</v>
      </c>
      <c r="K6067" s="7">
        <v>1966.1</v>
      </c>
      <c r="L6067" s="35">
        <v>1572.88</v>
      </c>
      <c r="M6067" s="36">
        <f t="shared" si="94"/>
        <v>393.2199999999998</v>
      </c>
      <c r="N6067" s="37">
        <f>YEAR(Table1[[#This Row],[Data zamówienia]])</f>
        <v>2020</v>
      </c>
    </row>
    <row r="6068" spans="2:14" x14ac:dyDescent="0.3">
      <c r="B6068" s="32">
        <v>360210</v>
      </c>
      <c r="C6068" s="5" t="s">
        <v>38</v>
      </c>
      <c r="D6068" s="5" t="s">
        <v>39</v>
      </c>
      <c r="E6068" s="5" t="s">
        <v>34</v>
      </c>
      <c r="F6068" s="5">
        <v>208</v>
      </c>
      <c r="G6068" s="6">
        <v>43974</v>
      </c>
      <c r="H6068" s="6">
        <v>43975</v>
      </c>
      <c r="I6068" s="6">
        <v>43979</v>
      </c>
      <c r="J6068" s="5" t="s">
        <v>24</v>
      </c>
      <c r="K6068" s="7">
        <v>284.10000000000002</v>
      </c>
      <c r="L6068" s="35">
        <v>267.05</v>
      </c>
      <c r="M6068" s="36">
        <f t="shared" si="94"/>
        <v>17.050000000000011</v>
      </c>
      <c r="N6068" s="37">
        <f>YEAR(Table1[[#This Row],[Data zamówienia]])</f>
        <v>2020</v>
      </c>
    </row>
    <row r="6069" spans="2:14" x14ac:dyDescent="0.3">
      <c r="B6069" s="32">
        <v>825751</v>
      </c>
      <c r="C6069" s="5" t="s">
        <v>27</v>
      </c>
      <c r="D6069" s="5" t="s">
        <v>28</v>
      </c>
      <c r="E6069" s="5" t="s">
        <v>34</v>
      </c>
      <c r="F6069" s="5">
        <v>129</v>
      </c>
      <c r="G6069" s="6">
        <v>43973</v>
      </c>
      <c r="H6069" s="6">
        <v>43976</v>
      </c>
      <c r="I6069" s="6">
        <v>43978</v>
      </c>
      <c r="J6069" s="5" t="s">
        <v>24</v>
      </c>
      <c r="K6069" s="7">
        <v>1823.37</v>
      </c>
      <c r="L6069" s="35">
        <v>1185.19</v>
      </c>
      <c r="M6069" s="36">
        <f t="shared" si="94"/>
        <v>638.17999999999984</v>
      </c>
      <c r="N6069" s="37">
        <f>YEAR(Table1[[#This Row],[Data zamówienia]])</f>
        <v>2020</v>
      </c>
    </row>
    <row r="6070" spans="2:14" x14ac:dyDescent="0.3">
      <c r="B6070" s="32">
        <v>382800</v>
      </c>
      <c r="C6070" s="5" t="s">
        <v>21</v>
      </c>
      <c r="D6070" s="5" t="s">
        <v>22</v>
      </c>
      <c r="E6070" s="5" t="s">
        <v>31</v>
      </c>
      <c r="F6070" s="5">
        <v>135</v>
      </c>
      <c r="G6070" s="6">
        <v>43974</v>
      </c>
      <c r="H6070" s="6">
        <v>43976</v>
      </c>
      <c r="I6070" s="6">
        <v>43982</v>
      </c>
      <c r="J6070" s="5" t="s">
        <v>33</v>
      </c>
      <c r="K6070" s="7">
        <v>1204.48</v>
      </c>
      <c r="L6070" s="35">
        <v>1071.99</v>
      </c>
      <c r="M6070" s="36">
        <f t="shared" si="94"/>
        <v>132.49</v>
      </c>
      <c r="N6070" s="37">
        <f>YEAR(Table1[[#This Row],[Data zamówienia]])</f>
        <v>2020</v>
      </c>
    </row>
    <row r="6071" spans="2:14" x14ac:dyDescent="0.3">
      <c r="B6071" s="32">
        <v>17356</v>
      </c>
      <c r="C6071" s="5" t="s">
        <v>21</v>
      </c>
      <c r="D6071" s="5" t="s">
        <v>39</v>
      </c>
      <c r="E6071" s="5" t="s">
        <v>34</v>
      </c>
      <c r="F6071" s="5">
        <v>333</v>
      </c>
      <c r="G6071" s="6">
        <v>43973</v>
      </c>
      <c r="H6071" s="6">
        <v>43976</v>
      </c>
      <c r="I6071" s="6">
        <v>43983</v>
      </c>
      <c r="J6071" s="5" t="s">
        <v>24</v>
      </c>
      <c r="K6071" s="7">
        <v>334.68</v>
      </c>
      <c r="L6071" s="35">
        <v>190.77</v>
      </c>
      <c r="M6071" s="36">
        <f t="shared" si="94"/>
        <v>143.91</v>
      </c>
      <c r="N6071" s="37">
        <f>YEAR(Table1[[#This Row],[Data zamówienia]])</f>
        <v>2020</v>
      </c>
    </row>
    <row r="6072" spans="2:14" x14ac:dyDescent="0.3">
      <c r="B6072" s="32">
        <v>776389</v>
      </c>
      <c r="C6072" s="5" t="s">
        <v>21</v>
      </c>
      <c r="D6072" s="5" t="s">
        <v>36</v>
      </c>
      <c r="E6072" s="5" t="s">
        <v>34</v>
      </c>
      <c r="F6072" s="5">
        <v>174</v>
      </c>
      <c r="G6072" s="6">
        <v>43974</v>
      </c>
      <c r="H6072" s="6">
        <v>43977</v>
      </c>
      <c r="I6072" s="6">
        <v>43980</v>
      </c>
      <c r="J6072" s="5" t="s">
        <v>30</v>
      </c>
      <c r="K6072" s="7">
        <v>465.47</v>
      </c>
      <c r="L6072" s="35">
        <v>428.23</v>
      </c>
      <c r="M6072" s="36">
        <f t="shared" si="94"/>
        <v>37.240000000000009</v>
      </c>
      <c r="N6072" s="37">
        <f>YEAR(Table1[[#This Row],[Data zamówienia]])</f>
        <v>2020</v>
      </c>
    </row>
    <row r="6073" spans="2:14" x14ac:dyDescent="0.3">
      <c r="B6073" s="32">
        <v>383612</v>
      </c>
      <c r="C6073" s="5" t="s">
        <v>35</v>
      </c>
      <c r="D6073" s="5" t="s">
        <v>28</v>
      </c>
      <c r="E6073" s="5" t="s">
        <v>31</v>
      </c>
      <c r="F6073" s="5">
        <v>147</v>
      </c>
      <c r="G6073" s="6">
        <v>43973</v>
      </c>
      <c r="H6073" s="6">
        <v>43976</v>
      </c>
      <c r="I6073" s="6">
        <v>43983</v>
      </c>
      <c r="J6073" s="5" t="s">
        <v>24</v>
      </c>
      <c r="K6073" s="7">
        <v>1817.41</v>
      </c>
      <c r="L6073" s="35">
        <v>1508.45</v>
      </c>
      <c r="M6073" s="36">
        <f t="shared" si="94"/>
        <v>308.96000000000004</v>
      </c>
      <c r="N6073" s="37">
        <f>YEAR(Table1[[#This Row],[Data zamówienia]])</f>
        <v>2020</v>
      </c>
    </row>
    <row r="6074" spans="2:14" x14ac:dyDescent="0.3">
      <c r="B6074" s="32">
        <v>315461</v>
      </c>
      <c r="C6074" s="5" t="s">
        <v>35</v>
      </c>
      <c r="D6074" s="5" t="s">
        <v>28</v>
      </c>
      <c r="E6074" s="5" t="s">
        <v>31</v>
      </c>
      <c r="F6074" s="5">
        <v>61</v>
      </c>
      <c r="G6074" s="6">
        <v>43973</v>
      </c>
      <c r="H6074" s="6">
        <v>43975</v>
      </c>
      <c r="I6074" s="6">
        <v>43977</v>
      </c>
      <c r="J6074" s="5" t="s">
        <v>40</v>
      </c>
      <c r="K6074" s="7">
        <v>316.57</v>
      </c>
      <c r="L6074" s="35">
        <v>199.44</v>
      </c>
      <c r="M6074" s="36">
        <f t="shared" si="94"/>
        <v>117.13</v>
      </c>
      <c r="N6074" s="37">
        <f>YEAR(Table1[[#This Row],[Data zamówienia]])</f>
        <v>2020</v>
      </c>
    </row>
    <row r="6075" spans="2:14" x14ac:dyDescent="0.3">
      <c r="B6075" s="32">
        <v>859274</v>
      </c>
      <c r="C6075" s="5" t="s">
        <v>21</v>
      </c>
      <c r="D6075" s="5" t="s">
        <v>22</v>
      </c>
      <c r="E6075" s="5" t="s">
        <v>37</v>
      </c>
      <c r="F6075" s="5">
        <v>338</v>
      </c>
      <c r="G6075" s="6">
        <v>43974</v>
      </c>
      <c r="H6075" s="6">
        <v>43975</v>
      </c>
      <c r="I6075" s="6">
        <v>43981</v>
      </c>
      <c r="J6075" s="5" t="s">
        <v>32</v>
      </c>
      <c r="K6075" s="7">
        <v>1462.22</v>
      </c>
      <c r="L6075" s="35">
        <v>1038.18</v>
      </c>
      <c r="M6075" s="36">
        <f t="shared" si="94"/>
        <v>424.03999999999996</v>
      </c>
      <c r="N6075" s="37">
        <f>YEAR(Table1[[#This Row],[Data zamówienia]])</f>
        <v>2020</v>
      </c>
    </row>
    <row r="6076" spans="2:14" x14ac:dyDescent="0.3">
      <c r="B6076" s="32">
        <v>850807</v>
      </c>
      <c r="C6076" s="5" t="s">
        <v>21</v>
      </c>
      <c r="D6076" s="5" t="s">
        <v>36</v>
      </c>
      <c r="E6076" s="5" t="s">
        <v>25</v>
      </c>
      <c r="F6076" s="5">
        <v>166</v>
      </c>
      <c r="G6076" s="6">
        <v>43974</v>
      </c>
      <c r="H6076" s="6">
        <v>43978</v>
      </c>
      <c r="I6076" s="6">
        <v>43984</v>
      </c>
      <c r="J6076" s="5" t="s">
        <v>33</v>
      </c>
      <c r="K6076" s="7">
        <v>1945.43</v>
      </c>
      <c r="L6076" s="35">
        <v>1595.25</v>
      </c>
      <c r="M6076" s="36">
        <f t="shared" si="94"/>
        <v>350.18000000000006</v>
      </c>
      <c r="N6076" s="37">
        <f>YEAR(Table1[[#This Row],[Data zamówienia]])</f>
        <v>2020</v>
      </c>
    </row>
    <row r="6077" spans="2:14" x14ac:dyDescent="0.3">
      <c r="B6077" s="32">
        <v>290583</v>
      </c>
      <c r="C6077" s="5" t="s">
        <v>21</v>
      </c>
      <c r="D6077" s="5" t="s">
        <v>39</v>
      </c>
      <c r="E6077" s="5" t="s">
        <v>23</v>
      </c>
      <c r="F6077" s="5">
        <v>242</v>
      </c>
      <c r="G6077" s="6">
        <v>43974</v>
      </c>
      <c r="H6077" s="6">
        <v>43976</v>
      </c>
      <c r="I6077" s="6">
        <v>43980</v>
      </c>
      <c r="J6077" s="5" t="s">
        <v>26</v>
      </c>
      <c r="K6077" s="7">
        <v>1235.8900000000001</v>
      </c>
      <c r="L6077" s="35">
        <v>914.56</v>
      </c>
      <c r="M6077" s="36">
        <f t="shared" si="94"/>
        <v>321.33000000000015</v>
      </c>
      <c r="N6077" s="37">
        <f>YEAR(Table1[[#This Row],[Data zamówienia]])</f>
        <v>2020</v>
      </c>
    </row>
    <row r="6078" spans="2:14" x14ac:dyDescent="0.3">
      <c r="B6078" s="32">
        <v>516517</v>
      </c>
      <c r="C6078" s="5" t="s">
        <v>38</v>
      </c>
      <c r="D6078" s="5" t="s">
        <v>39</v>
      </c>
      <c r="E6078" s="5" t="s">
        <v>25</v>
      </c>
      <c r="F6078" s="5">
        <v>23</v>
      </c>
      <c r="G6078" s="6">
        <v>43974</v>
      </c>
      <c r="H6078" s="6">
        <v>43976</v>
      </c>
      <c r="I6078" s="6">
        <v>43980</v>
      </c>
      <c r="J6078" s="5" t="s">
        <v>32</v>
      </c>
      <c r="K6078" s="7">
        <v>1830.77</v>
      </c>
      <c r="L6078" s="35">
        <v>1409.69</v>
      </c>
      <c r="M6078" s="36">
        <f t="shared" si="94"/>
        <v>421.07999999999993</v>
      </c>
      <c r="N6078" s="37">
        <f>YEAR(Table1[[#This Row],[Data zamówienia]])</f>
        <v>2020</v>
      </c>
    </row>
    <row r="6079" spans="2:14" x14ac:dyDescent="0.3">
      <c r="B6079" s="32">
        <v>487015</v>
      </c>
      <c r="C6079" s="5" t="s">
        <v>27</v>
      </c>
      <c r="D6079" s="5" t="s">
        <v>22</v>
      </c>
      <c r="E6079" s="5" t="s">
        <v>25</v>
      </c>
      <c r="F6079" s="5">
        <v>172</v>
      </c>
      <c r="G6079" s="6">
        <v>43975</v>
      </c>
      <c r="H6079" s="6">
        <v>43976</v>
      </c>
      <c r="I6079" s="6">
        <v>43983</v>
      </c>
      <c r="J6079" s="5" t="s">
        <v>24</v>
      </c>
      <c r="K6079" s="7">
        <v>1896.09</v>
      </c>
      <c r="L6079" s="35">
        <v>1649.6</v>
      </c>
      <c r="M6079" s="36">
        <f t="shared" si="94"/>
        <v>246.49</v>
      </c>
      <c r="N6079" s="37">
        <f>YEAR(Table1[[#This Row],[Data zamówienia]])</f>
        <v>2020</v>
      </c>
    </row>
    <row r="6080" spans="2:14" x14ac:dyDescent="0.3">
      <c r="B6080" s="32">
        <v>909042</v>
      </c>
      <c r="C6080" s="5" t="s">
        <v>27</v>
      </c>
      <c r="D6080" s="5" t="s">
        <v>36</v>
      </c>
      <c r="E6080" s="5" t="s">
        <v>31</v>
      </c>
      <c r="F6080" s="5">
        <v>121</v>
      </c>
      <c r="G6080" s="6">
        <v>43975</v>
      </c>
      <c r="H6080" s="6">
        <v>43978</v>
      </c>
      <c r="I6080" s="6">
        <v>43979</v>
      </c>
      <c r="J6080" s="5" t="s">
        <v>24</v>
      </c>
      <c r="K6080" s="7">
        <v>454.17</v>
      </c>
      <c r="L6080" s="35">
        <v>286.13</v>
      </c>
      <c r="M6080" s="36">
        <f t="shared" si="94"/>
        <v>168.04000000000002</v>
      </c>
      <c r="N6080" s="37">
        <f>YEAR(Table1[[#This Row],[Data zamówienia]])</f>
        <v>2020</v>
      </c>
    </row>
    <row r="6081" spans="2:14" x14ac:dyDescent="0.3">
      <c r="B6081" s="32">
        <v>274722</v>
      </c>
      <c r="C6081" s="5" t="s">
        <v>38</v>
      </c>
      <c r="D6081" s="5" t="s">
        <v>36</v>
      </c>
      <c r="E6081" s="5" t="s">
        <v>25</v>
      </c>
      <c r="F6081" s="5">
        <v>261</v>
      </c>
      <c r="G6081" s="6">
        <v>43975</v>
      </c>
      <c r="H6081" s="6">
        <v>43976</v>
      </c>
      <c r="I6081" s="6">
        <v>43977</v>
      </c>
      <c r="J6081" s="5" t="s">
        <v>40</v>
      </c>
      <c r="K6081" s="7">
        <v>1895.19</v>
      </c>
      <c r="L6081" s="35">
        <v>1175.02</v>
      </c>
      <c r="M6081" s="36">
        <f t="shared" si="94"/>
        <v>720.17000000000007</v>
      </c>
      <c r="N6081" s="37">
        <f>YEAR(Table1[[#This Row],[Data zamówienia]])</f>
        <v>2020</v>
      </c>
    </row>
    <row r="6082" spans="2:14" x14ac:dyDescent="0.3">
      <c r="B6082" s="32">
        <v>361537</v>
      </c>
      <c r="C6082" s="5" t="s">
        <v>21</v>
      </c>
      <c r="D6082" s="5" t="s">
        <v>36</v>
      </c>
      <c r="E6082" s="5" t="s">
        <v>23</v>
      </c>
      <c r="F6082" s="5">
        <v>41</v>
      </c>
      <c r="G6082" s="6">
        <v>43975</v>
      </c>
      <c r="H6082" s="6">
        <v>43975</v>
      </c>
      <c r="I6082" s="6">
        <v>43976</v>
      </c>
      <c r="J6082" s="5" t="s">
        <v>40</v>
      </c>
      <c r="K6082" s="7">
        <v>1981.64</v>
      </c>
      <c r="L6082" s="35">
        <v>1050.27</v>
      </c>
      <c r="M6082" s="36">
        <f t="shared" si="94"/>
        <v>931.37000000000012</v>
      </c>
      <c r="N6082" s="37">
        <f>YEAR(Table1[[#This Row],[Data zamówienia]])</f>
        <v>2020</v>
      </c>
    </row>
    <row r="6083" spans="2:14" x14ac:dyDescent="0.3">
      <c r="B6083" s="32">
        <v>241077</v>
      </c>
      <c r="C6083" s="5" t="s">
        <v>21</v>
      </c>
      <c r="D6083" s="5" t="s">
        <v>36</v>
      </c>
      <c r="E6083" s="5" t="s">
        <v>31</v>
      </c>
      <c r="F6083" s="5">
        <v>352</v>
      </c>
      <c r="G6083" s="6">
        <v>43975</v>
      </c>
      <c r="H6083" s="6">
        <v>43978</v>
      </c>
      <c r="I6083" s="6">
        <v>43985</v>
      </c>
      <c r="J6083" s="5" t="s">
        <v>26</v>
      </c>
      <c r="K6083" s="7">
        <v>1340.26</v>
      </c>
      <c r="L6083" s="35">
        <v>1179.43</v>
      </c>
      <c r="M6083" s="36">
        <f t="shared" si="94"/>
        <v>160.82999999999993</v>
      </c>
      <c r="N6083" s="37">
        <f>YEAR(Table1[[#This Row],[Data zamówienia]])</f>
        <v>2020</v>
      </c>
    </row>
    <row r="6084" spans="2:14" x14ac:dyDescent="0.3">
      <c r="B6084" s="32">
        <v>190355</v>
      </c>
      <c r="C6084" s="5" t="s">
        <v>27</v>
      </c>
      <c r="D6084" s="5" t="s">
        <v>28</v>
      </c>
      <c r="E6084" s="5" t="s">
        <v>37</v>
      </c>
      <c r="F6084" s="5">
        <v>73</v>
      </c>
      <c r="G6084" s="6">
        <v>43974</v>
      </c>
      <c r="H6084" s="6">
        <v>43978</v>
      </c>
      <c r="I6084" s="6">
        <v>43985</v>
      </c>
      <c r="J6084" s="5" t="s">
        <v>24</v>
      </c>
      <c r="K6084" s="7">
        <v>168.18</v>
      </c>
      <c r="L6084" s="35">
        <v>102.59</v>
      </c>
      <c r="M6084" s="36">
        <f t="shared" ref="M6084:M6147" si="95">K6084-L6084</f>
        <v>65.59</v>
      </c>
      <c r="N6084" s="37">
        <f>YEAR(Table1[[#This Row],[Data zamówienia]])</f>
        <v>2020</v>
      </c>
    </row>
    <row r="6085" spans="2:14" x14ac:dyDescent="0.3">
      <c r="B6085" s="32">
        <v>170353</v>
      </c>
      <c r="C6085" s="5" t="s">
        <v>21</v>
      </c>
      <c r="D6085" s="5" t="s">
        <v>36</v>
      </c>
      <c r="E6085" s="5" t="s">
        <v>34</v>
      </c>
      <c r="F6085" s="5">
        <v>122</v>
      </c>
      <c r="G6085" s="6">
        <v>43975</v>
      </c>
      <c r="H6085" s="6">
        <v>43975</v>
      </c>
      <c r="I6085" s="6">
        <v>43977</v>
      </c>
      <c r="J6085" s="5" t="s">
        <v>33</v>
      </c>
      <c r="K6085" s="7">
        <v>669.51</v>
      </c>
      <c r="L6085" s="35">
        <v>374.93</v>
      </c>
      <c r="M6085" s="36">
        <f t="shared" si="95"/>
        <v>294.58</v>
      </c>
      <c r="N6085" s="37">
        <f>YEAR(Table1[[#This Row],[Data zamówienia]])</f>
        <v>2020</v>
      </c>
    </row>
    <row r="6086" spans="2:14" x14ac:dyDescent="0.3">
      <c r="B6086" s="32">
        <v>561158</v>
      </c>
      <c r="C6086" s="5" t="s">
        <v>35</v>
      </c>
      <c r="D6086" s="5" t="s">
        <v>28</v>
      </c>
      <c r="E6086" s="5" t="s">
        <v>34</v>
      </c>
      <c r="F6086" s="5">
        <v>294</v>
      </c>
      <c r="G6086" s="6">
        <v>43975</v>
      </c>
      <c r="H6086" s="6">
        <v>43976</v>
      </c>
      <c r="I6086" s="6">
        <v>43981</v>
      </c>
      <c r="J6086" s="5" t="s">
        <v>26</v>
      </c>
      <c r="K6086" s="7">
        <v>1952.02</v>
      </c>
      <c r="L6086" s="35">
        <v>976.01</v>
      </c>
      <c r="M6086" s="36">
        <f t="shared" si="95"/>
        <v>976.01</v>
      </c>
      <c r="N6086" s="37">
        <f>YEAR(Table1[[#This Row],[Data zamówienia]])</f>
        <v>2020</v>
      </c>
    </row>
    <row r="6087" spans="2:14" x14ac:dyDescent="0.3">
      <c r="B6087" s="32">
        <v>534944</v>
      </c>
      <c r="C6087" s="5" t="s">
        <v>27</v>
      </c>
      <c r="D6087" s="5" t="s">
        <v>28</v>
      </c>
      <c r="E6087" s="5" t="s">
        <v>31</v>
      </c>
      <c r="F6087" s="5">
        <v>180</v>
      </c>
      <c r="G6087" s="6">
        <v>43975</v>
      </c>
      <c r="H6087" s="6">
        <v>43976</v>
      </c>
      <c r="I6087" s="6">
        <v>43980</v>
      </c>
      <c r="J6087" s="5" t="s">
        <v>30</v>
      </c>
      <c r="K6087" s="7">
        <v>1834.32</v>
      </c>
      <c r="L6087" s="35">
        <v>1467.46</v>
      </c>
      <c r="M6087" s="36">
        <f t="shared" si="95"/>
        <v>366.8599999999999</v>
      </c>
      <c r="N6087" s="37">
        <f>YEAR(Table1[[#This Row],[Data zamówienia]])</f>
        <v>2020</v>
      </c>
    </row>
    <row r="6088" spans="2:14" x14ac:dyDescent="0.3">
      <c r="B6088" s="32">
        <v>260005</v>
      </c>
      <c r="C6088" s="5" t="s">
        <v>35</v>
      </c>
      <c r="D6088" s="5" t="s">
        <v>22</v>
      </c>
      <c r="E6088" s="5" t="s">
        <v>31</v>
      </c>
      <c r="F6088" s="5">
        <v>26</v>
      </c>
      <c r="G6088" s="6">
        <v>43975</v>
      </c>
      <c r="H6088" s="6">
        <v>43978</v>
      </c>
      <c r="I6088" s="6">
        <v>43982</v>
      </c>
      <c r="J6088" s="5" t="s">
        <v>32</v>
      </c>
      <c r="K6088" s="7">
        <v>420.41</v>
      </c>
      <c r="L6088" s="35">
        <v>315.31</v>
      </c>
      <c r="M6088" s="36">
        <f t="shared" si="95"/>
        <v>105.10000000000002</v>
      </c>
      <c r="N6088" s="37">
        <f>YEAR(Table1[[#This Row],[Data zamówienia]])</f>
        <v>2020</v>
      </c>
    </row>
    <row r="6089" spans="2:14" x14ac:dyDescent="0.3">
      <c r="B6089" s="32">
        <v>998727</v>
      </c>
      <c r="C6089" s="5" t="s">
        <v>21</v>
      </c>
      <c r="D6089" s="5" t="s">
        <v>22</v>
      </c>
      <c r="E6089" s="5" t="s">
        <v>25</v>
      </c>
      <c r="F6089" s="5">
        <v>207</v>
      </c>
      <c r="G6089" s="6">
        <v>43976</v>
      </c>
      <c r="H6089" s="6">
        <v>43977</v>
      </c>
      <c r="I6089" s="6">
        <v>43983</v>
      </c>
      <c r="J6089" s="5" t="s">
        <v>30</v>
      </c>
      <c r="K6089" s="7">
        <v>592.79</v>
      </c>
      <c r="L6089" s="35">
        <v>414.95</v>
      </c>
      <c r="M6089" s="36">
        <f t="shared" si="95"/>
        <v>177.83999999999997</v>
      </c>
      <c r="N6089" s="37">
        <f>YEAR(Table1[[#This Row],[Data zamówienia]])</f>
        <v>2020</v>
      </c>
    </row>
    <row r="6090" spans="2:14" x14ac:dyDescent="0.3">
      <c r="B6090" s="32">
        <v>859709</v>
      </c>
      <c r="C6090" s="5" t="s">
        <v>27</v>
      </c>
      <c r="D6090" s="5" t="s">
        <v>39</v>
      </c>
      <c r="E6090" s="5" t="s">
        <v>23</v>
      </c>
      <c r="F6090" s="5">
        <v>298</v>
      </c>
      <c r="G6090" s="6">
        <v>43976</v>
      </c>
      <c r="H6090" s="6">
        <v>43978</v>
      </c>
      <c r="I6090" s="6">
        <v>43984</v>
      </c>
      <c r="J6090" s="5" t="s">
        <v>24</v>
      </c>
      <c r="K6090" s="7">
        <v>825.7</v>
      </c>
      <c r="L6090" s="35">
        <v>627.53</v>
      </c>
      <c r="M6090" s="36">
        <f t="shared" si="95"/>
        <v>198.17000000000007</v>
      </c>
      <c r="N6090" s="37">
        <f>YEAR(Table1[[#This Row],[Data zamówienia]])</f>
        <v>2020</v>
      </c>
    </row>
    <row r="6091" spans="2:14" x14ac:dyDescent="0.3">
      <c r="B6091" s="32">
        <v>319902</v>
      </c>
      <c r="C6091" s="5" t="s">
        <v>27</v>
      </c>
      <c r="D6091" s="5" t="s">
        <v>39</v>
      </c>
      <c r="E6091" s="5" t="s">
        <v>25</v>
      </c>
      <c r="F6091" s="5">
        <v>208</v>
      </c>
      <c r="G6091" s="6">
        <v>43975</v>
      </c>
      <c r="H6091" s="6">
        <v>43976</v>
      </c>
      <c r="I6091" s="6">
        <v>43979</v>
      </c>
      <c r="J6091" s="5" t="s">
        <v>24</v>
      </c>
      <c r="K6091" s="7">
        <v>308.58999999999997</v>
      </c>
      <c r="L6091" s="35">
        <v>228.36</v>
      </c>
      <c r="M6091" s="36">
        <f t="shared" si="95"/>
        <v>80.229999999999961</v>
      </c>
      <c r="N6091" s="37">
        <f>YEAR(Table1[[#This Row],[Data zamówienia]])</f>
        <v>2020</v>
      </c>
    </row>
    <row r="6092" spans="2:14" x14ac:dyDescent="0.3">
      <c r="B6092" s="32">
        <v>516510</v>
      </c>
      <c r="C6092" s="5" t="s">
        <v>21</v>
      </c>
      <c r="D6092" s="5" t="s">
        <v>28</v>
      </c>
      <c r="E6092" s="5" t="s">
        <v>37</v>
      </c>
      <c r="F6092" s="5">
        <v>276</v>
      </c>
      <c r="G6092" s="6">
        <v>43975</v>
      </c>
      <c r="H6092" s="6">
        <v>43979</v>
      </c>
      <c r="I6092" s="6">
        <v>43985</v>
      </c>
      <c r="J6092" s="5" t="s">
        <v>30</v>
      </c>
      <c r="K6092" s="7">
        <v>560.79</v>
      </c>
      <c r="L6092" s="35">
        <v>443.02</v>
      </c>
      <c r="M6092" s="36">
        <f t="shared" si="95"/>
        <v>117.76999999999998</v>
      </c>
      <c r="N6092" s="37">
        <f>YEAR(Table1[[#This Row],[Data zamówienia]])</f>
        <v>2020</v>
      </c>
    </row>
    <row r="6093" spans="2:14" x14ac:dyDescent="0.3">
      <c r="B6093" s="32">
        <v>957953</v>
      </c>
      <c r="C6093" s="5" t="s">
        <v>27</v>
      </c>
      <c r="D6093" s="5" t="s">
        <v>36</v>
      </c>
      <c r="E6093" s="5" t="s">
        <v>23</v>
      </c>
      <c r="F6093" s="5">
        <v>17</v>
      </c>
      <c r="G6093" s="6">
        <v>43976</v>
      </c>
      <c r="H6093" s="6">
        <v>43976</v>
      </c>
      <c r="I6093" s="6">
        <v>43977</v>
      </c>
      <c r="J6093" s="5" t="s">
        <v>30</v>
      </c>
      <c r="K6093" s="7">
        <v>1175.58</v>
      </c>
      <c r="L6093" s="35">
        <v>975.73</v>
      </c>
      <c r="M6093" s="36">
        <f t="shared" si="95"/>
        <v>199.84999999999991</v>
      </c>
      <c r="N6093" s="37">
        <f>YEAR(Table1[[#This Row],[Data zamówienia]])</f>
        <v>2020</v>
      </c>
    </row>
    <row r="6094" spans="2:14" x14ac:dyDescent="0.3">
      <c r="B6094" s="32">
        <v>551106</v>
      </c>
      <c r="C6094" s="5" t="s">
        <v>38</v>
      </c>
      <c r="D6094" s="5" t="s">
        <v>39</v>
      </c>
      <c r="E6094" s="5" t="s">
        <v>29</v>
      </c>
      <c r="F6094" s="5">
        <v>19</v>
      </c>
      <c r="G6094" s="6">
        <v>43975</v>
      </c>
      <c r="H6094" s="6">
        <v>43977</v>
      </c>
      <c r="I6094" s="6">
        <v>43978</v>
      </c>
      <c r="J6094" s="5" t="s">
        <v>30</v>
      </c>
      <c r="K6094" s="7">
        <v>1526.51</v>
      </c>
      <c r="L6094" s="35">
        <v>778.52</v>
      </c>
      <c r="M6094" s="36">
        <f t="shared" si="95"/>
        <v>747.99</v>
      </c>
      <c r="N6094" s="37">
        <f>YEAR(Table1[[#This Row],[Data zamówienia]])</f>
        <v>2020</v>
      </c>
    </row>
    <row r="6095" spans="2:14" x14ac:dyDescent="0.3">
      <c r="B6095" s="32">
        <v>633967</v>
      </c>
      <c r="C6095" s="5" t="s">
        <v>21</v>
      </c>
      <c r="D6095" s="5" t="s">
        <v>36</v>
      </c>
      <c r="E6095" s="5" t="s">
        <v>37</v>
      </c>
      <c r="F6095" s="5">
        <v>15</v>
      </c>
      <c r="G6095" s="6">
        <v>43976</v>
      </c>
      <c r="H6095" s="6">
        <v>43978</v>
      </c>
      <c r="I6095" s="6">
        <v>43979</v>
      </c>
      <c r="J6095" s="5" t="s">
        <v>33</v>
      </c>
      <c r="K6095" s="7">
        <v>603.75</v>
      </c>
      <c r="L6095" s="35">
        <v>495.08</v>
      </c>
      <c r="M6095" s="36">
        <f t="shared" si="95"/>
        <v>108.67000000000002</v>
      </c>
      <c r="N6095" s="37">
        <f>YEAR(Table1[[#This Row],[Data zamówienia]])</f>
        <v>2020</v>
      </c>
    </row>
    <row r="6096" spans="2:14" x14ac:dyDescent="0.3">
      <c r="B6096" s="32">
        <v>171642</v>
      </c>
      <c r="C6096" s="5" t="s">
        <v>27</v>
      </c>
      <c r="D6096" s="5" t="s">
        <v>22</v>
      </c>
      <c r="E6096" s="5" t="s">
        <v>29</v>
      </c>
      <c r="F6096" s="5">
        <v>364</v>
      </c>
      <c r="G6096" s="6">
        <v>43976</v>
      </c>
      <c r="H6096" s="6">
        <v>43979</v>
      </c>
      <c r="I6096" s="6">
        <v>43981</v>
      </c>
      <c r="J6096" s="5" t="s">
        <v>30</v>
      </c>
      <c r="K6096" s="7">
        <v>449.24</v>
      </c>
      <c r="L6096" s="35">
        <v>260.56</v>
      </c>
      <c r="M6096" s="36">
        <f t="shared" si="95"/>
        <v>188.68</v>
      </c>
      <c r="N6096" s="37">
        <f>YEAR(Table1[[#This Row],[Data zamówienia]])</f>
        <v>2020</v>
      </c>
    </row>
    <row r="6097" spans="2:14" x14ac:dyDescent="0.3">
      <c r="B6097" s="32">
        <v>908256</v>
      </c>
      <c r="C6097" s="5" t="s">
        <v>21</v>
      </c>
      <c r="D6097" s="5" t="s">
        <v>22</v>
      </c>
      <c r="E6097" s="5" t="s">
        <v>34</v>
      </c>
      <c r="F6097" s="5">
        <v>215</v>
      </c>
      <c r="G6097" s="6">
        <v>43977</v>
      </c>
      <c r="H6097" s="6">
        <v>43978</v>
      </c>
      <c r="I6097" s="6">
        <v>43981</v>
      </c>
      <c r="J6097" s="5" t="s">
        <v>24</v>
      </c>
      <c r="K6097" s="7">
        <v>827.05</v>
      </c>
      <c r="L6097" s="35">
        <v>504.5</v>
      </c>
      <c r="M6097" s="36">
        <f t="shared" si="95"/>
        <v>322.54999999999995</v>
      </c>
      <c r="N6097" s="37">
        <f>YEAR(Table1[[#This Row],[Data zamówienia]])</f>
        <v>2020</v>
      </c>
    </row>
    <row r="6098" spans="2:14" x14ac:dyDescent="0.3">
      <c r="B6098" s="32">
        <v>786065</v>
      </c>
      <c r="C6098" s="5" t="s">
        <v>35</v>
      </c>
      <c r="D6098" s="5" t="s">
        <v>28</v>
      </c>
      <c r="E6098" s="5" t="s">
        <v>25</v>
      </c>
      <c r="F6098" s="5">
        <v>332</v>
      </c>
      <c r="G6098" s="6">
        <v>43977</v>
      </c>
      <c r="H6098" s="6">
        <v>43979</v>
      </c>
      <c r="I6098" s="6">
        <v>43985</v>
      </c>
      <c r="J6098" s="5" t="s">
        <v>33</v>
      </c>
      <c r="K6098" s="7">
        <v>193.84</v>
      </c>
      <c r="L6098" s="35">
        <v>127.93</v>
      </c>
      <c r="M6098" s="36">
        <f t="shared" si="95"/>
        <v>65.91</v>
      </c>
      <c r="N6098" s="37">
        <f>YEAR(Table1[[#This Row],[Data zamówienia]])</f>
        <v>2020</v>
      </c>
    </row>
    <row r="6099" spans="2:14" x14ac:dyDescent="0.3">
      <c r="B6099" s="32">
        <v>801115</v>
      </c>
      <c r="C6099" s="5" t="s">
        <v>38</v>
      </c>
      <c r="D6099" s="5" t="s">
        <v>39</v>
      </c>
      <c r="E6099" s="5" t="s">
        <v>29</v>
      </c>
      <c r="F6099" s="5">
        <v>118</v>
      </c>
      <c r="G6099" s="6">
        <v>43976</v>
      </c>
      <c r="H6099" s="6">
        <v>43978</v>
      </c>
      <c r="I6099" s="6">
        <v>43981</v>
      </c>
      <c r="J6099" s="5" t="s">
        <v>40</v>
      </c>
      <c r="K6099" s="7">
        <v>1898.63</v>
      </c>
      <c r="L6099" s="35">
        <v>1708.77</v>
      </c>
      <c r="M6099" s="36">
        <f t="shared" si="95"/>
        <v>189.86000000000013</v>
      </c>
      <c r="N6099" s="37">
        <f>YEAR(Table1[[#This Row],[Data zamówienia]])</f>
        <v>2020</v>
      </c>
    </row>
    <row r="6100" spans="2:14" x14ac:dyDescent="0.3">
      <c r="B6100" s="32">
        <v>255588</v>
      </c>
      <c r="C6100" s="5" t="s">
        <v>21</v>
      </c>
      <c r="D6100" s="5" t="s">
        <v>39</v>
      </c>
      <c r="E6100" s="5" t="s">
        <v>23</v>
      </c>
      <c r="F6100" s="5">
        <v>321</v>
      </c>
      <c r="G6100" s="6">
        <v>43977</v>
      </c>
      <c r="H6100" s="6">
        <v>43978</v>
      </c>
      <c r="I6100" s="6">
        <v>43982</v>
      </c>
      <c r="J6100" s="5" t="s">
        <v>24</v>
      </c>
      <c r="K6100" s="7">
        <v>1945.72</v>
      </c>
      <c r="L6100" s="35">
        <v>1790.06</v>
      </c>
      <c r="M6100" s="36">
        <f t="shared" si="95"/>
        <v>155.66000000000008</v>
      </c>
      <c r="N6100" s="37">
        <f>YEAR(Table1[[#This Row],[Data zamówienia]])</f>
        <v>2020</v>
      </c>
    </row>
    <row r="6101" spans="2:14" x14ac:dyDescent="0.3">
      <c r="B6101" s="32">
        <v>538916</v>
      </c>
      <c r="C6101" s="5" t="s">
        <v>21</v>
      </c>
      <c r="D6101" s="5" t="s">
        <v>36</v>
      </c>
      <c r="E6101" s="5" t="s">
        <v>37</v>
      </c>
      <c r="F6101" s="5">
        <v>364</v>
      </c>
      <c r="G6101" s="6">
        <v>43976</v>
      </c>
      <c r="H6101" s="6">
        <v>43978</v>
      </c>
      <c r="I6101" s="6">
        <v>43985</v>
      </c>
      <c r="J6101" s="5" t="s">
        <v>24</v>
      </c>
      <c r="K6101" s="7">
        <v>1145.78</v>
      </c>
      <c r="L6101" s="35">
        <v>698.93</v>
      </c>
      <c r="M6101" s="36">
        <f t="shared" si="95"/>
        <v>446.85</v>
      </c>
      <c r="N6101" s="37">
        <f>YEAR(Table1[[#This Row],[Data zamówienia]])</f>
        <v>2020</v>
      </c>
    </row>
    <row r="6102" spans="2:14" x14ac:dyDescent="0.3">
      <c r="B6102" s="32">
        <v>258321</v>
      </c>
      <c r="C6102" s="5" t="s">
        <v>35</v>
      </c>
      <c r="D6102" s="5" t="s">
        <v>28</v>
      </c>
      <c r="E6102" s="5" t="s">
        <v>34</v>
      </c>
      <c r="F6102" s="5">
        <v>276</v>
      </c>
      <c r="G6102" s="6">
        <v>43976</v>
      </c>
      <c r="H6102" s="6">
        <v>43980</v>
      </c>
      <c r="I6102" s="6">
        <v>43986</v>
      </c>
      <c r="J6102" s="5" t="s">
        <v>33</v>
      </c>
      <c r="K6102" s="7">
        <v>439.57</v>
      </c>
      <c r="L6102" s="35">
        <v>263.74</v>
      </c>
      <c r="M6102" s="36">
        <f t="shared" si="95"/>
        <v>175.82999999999998</v>
      </c>
      <c r="N6102" s="37">
        <f>YEAR(Table1[[#This Row],[Data zamówienia]])</f>
        <v>2020</v>
      </c>
    </row>
    <row r="6103" spans="2:14" x14ac:dyDescent="0.3">
      <c r="B6103" s="32">
        <v>962749</v>
      </c>
      <c r="C6103" s="5" t="s">
        <v>35</v>
      </c>
      <c r="D6103" s="5" t="s">
        <v>28</v>
      </c>
      <c r="E6103" s="5" t="s">
        <v>37</v>
      </c>
      <c r="F6103" s="5">
        <v>305</v>
      </c>
      <c r="G6103" s="6">
        <v>43976</v>
      </c>
      <c r="H6103" s="6">
        <v>43977</v>
      </c>
      <c r="I6103" s="6">
        <v>43983</v>
      </c>
      <c r="J6103" s="5" t="s">
        <v>26</v>
      </c>
      <c r="K6103" s="7">
        <v>727.56</v>
      </c>
      <c r="L6103" s="35">
        <v>625.70000000000005</v>
      </c>
      <c r="M6103" s="36">
        <f t="shared" si="95"/>
        <v>101.8599999999999</v>
      </c>
      <c r="N6103" s="37">
        <f>YEAR(Table1[[#This Row],[Data zamówienia]])</f>
        <v>2020</v>
      </c>
    </row>
    <row r="6104" spans="2:14" x14ac:dyDescent="0.3">
      <c r="B6104" s="32">
        <v>520182</v>
      </c>
      <c r="C6104" s="5" t="s">
        <v>27</v>
      </c>
      <c r="D6104" s="5" t="s">
        <v>22</v>
      </c>
      <c r="E6104" s="5" t="s">
        <v>34</v>
      </c>
      <c r="F6104" s="5">
        <v>170</v>
      </c>
      <c r="G6104" s="6">
        <v>43977</v>
      </c>
      <c r="H6104" s="6">
        <v>43980</v>
      </c>
      <c r="I6104" s="6">
        <v>43984</v>
      </c>
      <c r="J6104" s="5" t="s">
        <v>24</v>
      </c>
      <c r="K6104" s="7">
        <v>1720.29</v>
      </c>
      <c r="L6104" s="35">
        <v>1565.46</v>
      </c>
      <c r="M6104" s="36">
        <f t="shared" si="95"/>
        <v>154.82999999999993</v>
      </c>
      <c r="N6104" s="37">
        <f>YEAR(Table1[[#This Row],[Data zamówienia]])</f>
        <v>2020</v>
      </c>
    </row>
    <row r="6105" spans="2:14" x14ac:dyDescent="0.3">
      <c r="B6105" s="32">
        <v>166556</v>
      </c>
      <c r="C6105" s="5" t="s">
        <v>21</v>
      </c>
      <c r="D6105" s="5" t="s">
        <v>39</v>
      </c>
      <c r="E6105" s="5" t="s">
        <v>23</v>
      </c>
      <c r="F6105" s="5">
        <v>58</v>
      </c>
      <c r="G6105" s="6">
        <v>43976</v>
      </c>
      <c r="H6105" s="6">
        <v>43980</v>
      </c>
      <c r="I6105" s="6">
        <v>43983</v>
      </c>
      <c r="J6105" s="5" t="s">
        <v>30</v>
      </c>
      <c r="K6105" s="7">
        <v>1501.53</v>
      </c>
      <c r="L6105" s="35">
        <v>1186.21</v>
      </c>
      <c r="M6105" s="36">
        <f t="shared" si="95"/>
        <v>315.31999999999994</v>
      </c>
      <c r="N6105" s="37">
        <f>YEAR(Table1[[#This Row],[Data zamówienia]])</f>
        <v>2020</v>
      </c>
    </row>
    <row r="6106" spans="2:14" x14ac:dyDescent="0.3">
      <c r="B6106" s="32">
        <v>862120</v>
      </c>
      <c r="C6106" s="5" t="s">
        <v>21</v>
      </c>
      <c r="D6106" s="5" t="s">
        <v>22</v>
      </c>
      <c r="E6106" s="5" t="s">
        <v>29</v>
      </c>
      <c r="F6106" s="5">
        <v>270</v>
      </c>
      <c r="G6106" s="6">
        <v>43978</v>
      </c>
      <c r="H6106" s="6">
        <v>43978</v>
      </c>
      <c r="I6106" s="6">
        <v>43981</v>
      </c>
      <c r="J6106" s="5" t="s">
        <v>32</v>
      </c>
      <c r="K6106" s="7">
        <v>1956.53</v>
      </c>
      <c r="L6106" s="35">
        <v>1310.88</v>
      </c>
      <c r="M6106" s="36">
        <f t="shared" si="95"/>
        <v>645.64999999999986</v>
      </c>
      <c r="N6106" s="37">
        <f>YEAR(Table1[[#This Row],[Data zamówienia]])</f>
        <v>2020</v>
      </c>
    </row>
    <row r="6107" spans="2:14" x14ac:dyDescent="0.3">
      <c r="B6107" s="32">
        <v>831035</v>
      </c>
      <c r="C6107" s="5" t="s">
        <v>27</v>
      </c>
      <c r="D6107" s="5" t="s">
        <v>36</v>
      </c>
      <c r="E6107" s="5" t="s">
        <v>23</v>
      </c>
      <c r="F6107" s="5">
        <v>254</v>
      </c>
      <c r="G6107" s="6">
        <v>43978</v>
      </c>
      <c r="H6107" s="6">
        <v>43978</v>
      </c>
      <c r="I6107" s="6">
        <v>43980</v>
      </c>
      <c r="J6107" s="5" t="s">
        <v>24</v>
      </c>
      <c r="K6107" s="7">
        <v>1536.45</v>
      </c>
      <c r="L6107" s="35">
        <v>1367.44</v>
      </c>
      <c r="M6107" s="36">
        <f t="shared" si="95"/>
        <v>169.01</v>
      </c>
      <c r="N6107" s="37">
        <f>YEAR(Table1[[#This Row],[Data zamówienia]])</f>
        <v>2020</v>
      </c>
    </row>
    <row r="6108" spans="2:14" x14ac:dyDescent="0.3">
      <c r="B6108" s="32">
        <v>888095</v>
      </c>
      <c r="C6108" s="5" t="s">
        <v>21</v>
      </c>
      <c r="D6108" s="5" t="s">
        <v>22</v>
      </c>
      <c r="E6108" s="5" t="s">
        <v>34</v>
      </c>
      <c r="F6108" s="5">
        <v>247</v>
      </c>
      <c r="G6108" s="6">
        <v>43977</v>
      </c>
      <c r="H6108" s="6">
        <v>43981</v>
      </c>
      <c r="I6108" s="6">
        <v>43987</v>
      </c>
      <c r="J6108" s="5" t="s">
        <v>33</v>
      </c>
      <c r="K6108" s="7">
        <v>878.46</v>
      </c>
      <c r="L6108" s="35">
        <v>773.04</v>
      </c>
      <c r="M6108" s="36">
        <f t="shared" si="95"/>
        <v>105.42000000000007</v>
      </c>
      <c r="N6108" s="37">
        <f>YEAR(Table1[[#This Row],[Data zamówienia]])</f>
        <v>2020</v>
      </c>
    </row>
    <row r="6109" spans="2:14" x14ac:dyDescent="0.3">
      <c r="B6109" s="32">
        <v>250583</v>
      </c>
      <c r="C6109" s="5" t="s">
        <v>35</v>
      </c>
      <c r="D6109" s="5" t="s">
        <v>28</v>
      </c>
      <c r="E6109" s="5" t="s">
        <v>31</v>
      </c>
      <c r="F6109" s="5">
        <v>138</v>
      </c>
      <c r="G6109" s="6">
        <v>43977</v>
      </c>
      <c r="H6109" s="6">
        <v>43980</v>
      </c>
      <c r="I6109" s="6">
        <v>43981</v>
      </c>
      <c r="J6109" s="5" t="s">
        <v>33</v>
      </c>
      <c r="K6109" s="7">
        <v>651.74</v>
      </c>
      <c r="L6109" s="35">
        <v>404.08</v>
      </c>
      <c r="M6109" s="36">
        <f t="shared" si="95"/>
        <v>247.66000000000003</v>
      </c>
      <c r="N6109" s="37">
        <f>YEAR(Table1[[#This Row],[Data zamówienia]])</f>
        <v>2020</v>
      </c>
    </row>
    <row r="6110" spans="2:14" x14ac:dyDescent="0.3">
      <c r="B6110" s="32">
        <v>95810</v>
      </c>
      <c r="C6110" s="5" t="s">
        <v>21</v>
      </c>
      <c r="D6110" s="5" t="s">
        <v>36</v>
      </c>
      <c r="E6110" s="5" t="s">
        <v>23</v>
      </c>
      <c r="F6110" s="5">
        <v>287</v>
      </c>
      <c r="G6110" s="6">
        <v>43978</v>
      </c>
      <c r="H6110" s="6">
        <v>43979</v>
      </c>
      <c r="I6110" s="6">
        <v>43982</v>
      </c>
      <c r="J6110" s="5" t="s">
        <v>40</v>
      </c>
      <c r="K6110" s="7">
        <v>293.14</v>
      </c>
      <c r="L6110" s="35">
        <v>167.09</v>
      </c>
      <c r="M6110" s="36">
        <f t="shared" si="95"/>
        <v>126.04999999999998</v>
      </c>
      <c r="N6110" s="37">
        <f>YEAR(Table1[[#This Row],[Data zamówienia]])</f>
        <v>2020</v>
      </c>
    </row>
    <row r="6111" spans="2:14" x14ac:dyDescent="0.3">
      <c r="B6111" s="32">
        <v>583760</v>
      </c>
      <c r="C6111" s="5" t="s">
        <v>38</v>
      </c>
      <c r="D6111" s="5" t="s">
        <v>39</v>
      </c>
      <c r="E6111" s="5" t="s">
        <v>34</v>
      </c>
      <c r="F6111" s="5">
        <v>260</v>
      </c>
      <c r="G6111" s="6">
        <v>43977</v>
      </c>
      <c r="H6111" s="6">
        <v>43980</v>
      </c>
      <c r="I6111" s="6">
        <v>43982</v>
      </c>
      <c r="J6111" s="5" t="s">
        <v>30</v>
      </c>
      <c r="K6111" s="7">
        <v>561.15</v>
      </c>
      <c r="L6111" s="35">
        <v>505.04</v>
      </c>
      <c r="M6111" s="36">
        <f t="shared" si="95"/>
        <v>56.109999999999957</v>
      </c>
      <c r="N6111" s="37">
        <f>YEAR(Table1[[#This Row],[Data zamówienia]])</f>
        <v>2020</v>
      </c>
    </row>
    <row r="6112" spans="2:14" x14ac:dyDescent="0.3">
      <c r="B6112" s="32">
        <v>425611</v>
      </c>
      <c r="C6112" s="5" t="s">
        <v>21</v>
      </c>
      <c r="D6112" s="5" t="s">
        <v>22</v>
      </c>
      <c r="E6112" s="5" t="s">
        <v>34</v>
      </c>
      <c r="F6112" s="5">
        <v>159</v>
      </c>
      <c r="G6112" s="6">
        <v>43977</v>
      </c>
      <c r="H6112" s="6">
        <v>43981</v>
      </c>
      <c r="I6112" s="6">
        <v>43982</v>
      </c>
      <c r="J6112" s="5" t="s">
        <v>24</v>
      </c>
      <c r="K6112" s="7">
        <v>621.73</v>
      </c>
      <c r="L6112" s="35">
        <v>584.42999999999995</v>
      </c>
      <c r="M6112" s="36">
        <f t="shared" si="95"/>
        <v>37.300000000000068</v>
      </c>
      <c r="N6112" s="37">
        <f>YEAR(Table1[[#This Row],[Data zamówienia]])</f>
        <v>2020</v>
      </c>
    </row>
    <row r="6113" spans="2:14" x14ac:dyDescent="0.3">
      <c r="B6113" s="32">
        <v>703947</v>
      </c>
      <c r="C6113" s="5" t="s">
        <v>21</v>
      </c>
      <c r="D6113" s="5" t="s">
        <v>36</v>
      </c>
      <c r="E6113" s="5" t="s">
        <v>37</v>
      </c>
      <c r="F6113" s="5">
        <v>341</v>
      </c>
      <c r="G6113" s="6">
        <v>43978</v>
      </c>
      <c r="H6113" s="6">
        <v>43979</v>
      </c>
      <c r="I6113" s="6">
        <v>43981</v>
      </c>
      <c r="J6113" s="5" t="s">
        <v>30</v>
      </c>
      <c r="K6113" s="7">
        <v>547.49</v>
      </c>
      <c r="L6113" s="35">
        <v>503.69</v>
      </c>
      <c r="M6113" s="36">
        <f t="shared" si="95"/>
        <v>43.800000000000011</v>
      </c>
      <c r="N6113" s="37">
        <f>YEAR(Table1[[#This Row],[Data zamówienia]])</f>
        <v>2020</v>
      </c>
    </row>
    <row r="6114" spans="2:14" x14ac:dyDescent="0.3">
      <c r="B6114" s="32">
        <v>384513</v>
      </c>
      <c r="C6114" s="5" t="s">
        <v>27</v>
      </c>
      <c r="D6114" s="5" t="s">
        <v>39</v>
      </c>
      <c r="E6114" s="5" t="s">
        <v>25</v>
      </c>
      <c r="F6114" s="5">
        <v>313</v>
      </c>
      <c r="G6114" s="6">
        <v>43979</v>
      </c>
      <c r="H6114" s="6">
        <v>43981</v>
      </c>
      <c r="I6114" s="6">
        <v>43983</v>
      </c>
      <c r="J6114" s="5" t="s">
        <v>26</v>
      </c>
      <c r="K6114" s="7">
        <v>334.68</v>
      </c>
      <c r="L6114" s="35">
        <v>234.28</v>
      </c>
      <c r="M6114" s="36">
        <f t="shared" si="95"/>
        <v>100.4</v>
      </c>
      <c r="N6114" s="37">
        <f>YEAR(Table1[[#This Row],[Data zamówienia]])</f>
        <v>2020</v>
      </c>
    </row>
    <row r="6115" spans="2:14" x14ac:dyDescent="0.3">
      <c r="B6115" s="32">
        <v>480913</v>
      </c>
      <c r="C6115" s="5" t="s">
        <v>27</v>
      </c>
      <c r="D6115" s="5" t="s">
        <v>36</v>
      </c>
      <c r="E6115" s="5" t="s">
        <v>31</v>
      </c>
      <c r="F6115" s="5">
        <v>197</v>
      </c>
      <c r="G6115" s="6">
        <v>43979</v>
      </c>
      <c r="H6115" s="6">
        <v>43982</v>
      </c>
      <c r="I6115" s="6">
        <v>43986</v>
      </c>
      <c r="J6115" s="5" t="s">
        <v>33</v>
      </c>
      <c r="K6115" s="7">
        <v>1896.41</v>
      </c>
      <c r="L6115" s="35">
        <v>1270.5899999999999</v>
      </c>
      <c r="M6115" s="36">
        <f t="shared" si="95"/>
        <v>625.82000000000016</v>
      </c>
      <c r="N6115" s="37">
        <f>YEAR(Table1[[#This Row],[Data zamówienia]])</f>
        <v>2020</v>
      </c>
    </row>
    <row r="6116" spans="2:14" x14ac:dyDescent="0.3">
      <c r="B6116" s="32">
        <v>766128</v>
      </c>
      <c r="C6116" s="5" t="s">
        <v>27</v>
      </c>
      <c r="D6116" s="5" t="s">
        <v>39</v>
      </c>
      <c r="E6116" s="5" t="s">
        <v>37</v>
      </c>
      <c r="F6116" s="5">
        <v>25</v>
      </c>
      <c r="G6116" s="6">
        <v>43978</v>
      </c>
      <c r="H6116" s="6">
        <v>43980</v>
      </c>
      <c r="I6116" s="6">
        <v>43985</v>
      </c>
      <c r="J6116" s="5" t="s">
        <v>24</v>
      </c>
      <c r="K6116" s="7">
        <v>1170.45</v>
      </c>
      <c r="L6116" s="35">
        <v>889.54</v>
      </c>
      <c r="M6116" s="36">
        <f t="shared" si="95"/>
        <v>280.91000000000008</v>
      </c>
      <c r="N6116" s="37">
        <f>YEAR(Table1[[#This Row],[Data zamówienia]])</f>
        <v>2020</v>
      </c>
    </row>
    <row r="6117" spans="2:14" x14ac:dyDescent="0.3">
      <c r="B6117" s="32">
        <v>398191</v>
      </c>
      <c r="C6117" s="5" t="s">
        <v>38</v>
      </c>
      <c r="D6117" s="5" t="s">
        <v>39</v>
      </c>
      <c r="E6117" s="5" t="s">
        <v>34</v>
      </c>
      <c r="F6117" s="5">
        <v>336</v>
      </c>
      <c r="G6117" s="6">
        <v>43978</v>
      </c>
      <c r="H6117" s="6">
        <v>43979</v>
      </c>
      <c r="I6117" s="6">
        <v>43981</v>
      </c>
      <c r="J6117" s="5" t="s">
        <v>32</v>
      </c>
      <c r="K6117" s="7">
        <v>1952.02</v>
      </c>
      <c r="L6117" s="35">
        <v>1307.8499999999999</v>
      </c>
      <c r="M6117" s="36">
        <f t="shared" si="95"/>
        <v>644.17000000000007</v>
      </c>
      <c r="N6117" s="37">
        <f>YEAR(Table1[[#This Row],[Data zamówienia]])</f>
        <v>2020</v>
      </c>
    </row>
    <row r="6118" spans="2:14" x14ac:dyDescent="0.3">
      <c r="B6118" s="32">
        <v>56721</v>
      </c>
      <c r="C6118" s="5" t="s">
        <v>35</v>
      </c>
      <c r="D6118" s="5" t="s">
        <v>28</v>
      </c>
      <c r="E6118" s="5" t="s">
        <v>29</v>
      </c>
      <c r="F6118" s="5">
        <v>175</v>
      </c>
      <c r="G6118" s="6">
        <v>43978</v>
      </c>
      <c r="H6118" s="6">
        <v>43981</v>
      </c>
      <c r="I6118" s="6">
        <v>43983</v>
      </c>
      <c r="J6118" s="5" t="s">
        <v>26</v>
      </c>
      <c r="K6118" s="7">
        <v>272.12</v>
      </c>
      <c r="L6118" s="35">
        <v>212.25</v>
      </c>
      <c r="M6118" s="36">
        <f t="shared" si="95"/>
        <v>59.870000000000005</v>
      </c>
      <c r="N6118" s="37">
        <f>YEAR(Table1[[#This Row],[Data zamówienia]])</f>
        <v>2020</v>
      </c>
    </row>
    <row r="6119" spans="2:14" x14ac:dyDescent="0.3">
      <c r="B6119" s="32">
        <v>831080</v>
      </c>
      <c r="C6119" s="5" t="s">
        <v>35</v>
      </c>
      <c r="D6119" s="5" t="s">
        <v>22</v>
      </c>
      <c r="E6119" s="5" t="s">
        <v>31</v>
      </c>
      <c r="F6119" s="5">
        <v>60</v>
      </c>
      <c r="G6119" s="6">
        <v>43979</v>
      </c>
      <c r="H6119" s="6">
        <v>43982</v>
      </c>
      <c r="I6119" s="6">
        <v>43986</v>
      </c>
      <c r="J6119" s="5" t="s">
        <v>26</v>
      </c>
      <c r="K6119" s="7">
        <v>1415.84</v>
      </c>
      <c r="L6119" s="35">
        <v>1132.67</v>
      </c>
      <c r="M6119" s="36">
        <f t="shared" si="95"/>
        <v>283.16999999999985</v>
      </c>
      <c r="N6119" s="37">
        <f>YEAR(Table1[[#This Row],[Data zamówienia]])</f>
        <v>2020</v>
      </c>
    </row>
    <row r="6120" spans="2:14" x14ac:dyDescent="0.3">
      <c r="B6120" s="32">
        <v>842825</v>
      </c>
      <c r="C6120" s="5" t="s">
        <v>27</v>
      </c>
      <c r="D6120" s="5" t="s">
        <v>39</v>
      </c>
      <c r="E6120" s="5" t="s">
        <v>37</v>
      </c>
      <c r="F6120" s="5">
        <v>343</v>
      </c>
      <c r="G6120" s="6">
        <v>43980</v>
      </c>
      <c r="H6120" s="6">
        <v>43980</v>
      </c>
      <c r="I6120" s="6">
        <v>43983</v>
      </c>
      <c r="J6120" s="5" t="s">
        <v>26</v>
      </c>
      <c r="K6120" s="7">
        <v>1496.61</v>
      </c>
      <c r="L6120" s="35">
        <v>1421.78</v>
      </c>
      <c r="M6120" s="36">
        <f t="shared" si="95"/>
        <v>74.829999999999927</v>
      </c>
      <c r="N6120" s="37">
        <f>YEAR(Table1[[#This Row],[Data zamówienia]])</f>
        <v>2020</v>
      </c>
    </row>
    <row r="6121" spans="2:14" x14ac:dyDescent="0.3">
      <c r="B6121" s="32">
        <v>147518</v>
      </c>
      <c r="C6121" s="5" t="s">
        <v>38</v>
      </c>
      <c r="D6121" s="5" t="s">
        <v>22</v>
      </c>
      <c r="E6121" s="5" t="s">
        <v>29</v>
      </c>
      <c r="F6121" s="5">
        <v>118</v>
      </c>
      <c r="G6121" s="6">
        <v>43979</v>
      </c>
      <c r="H6121" s="6">
        <v>43983</v>
      </c>
      <c r="I6121" s="6">
        <v>43985</v>
      </c>
      <c r="J6121" s="5" t="s">
        <v>24</v>
      </c>
      <c r="K6121" s="7">
        <v>816.57</v>
      </c>
      <c r="L6121" s="35">
        <v>587.92999999999995</v>
      </c>
      <c r="M6121" s="36">
        <f t="shared" si="95"/>
        <v>228.6400000000001</v>
      </c>
      <c r="N6121" s="37">
        <f>YEAR(Table1[[#This Row],[Data zamówienia]])</f>
        <v>2020</v>
      </c>
    </row>
    <row r="6122" spans="2:14" x14ac:dyDescent="0.3">
      <c r="B6122" s="32">
        <v>136553</v>
      </c>
      <c r="C6122" s="5" t="s">
        <v>27</v>
      </c>
      <c r="D6122" s="5" t="s">
        <v>28</v>
      </c>
      <c r="E6122" s="5" t="s">
        <v>25</v>
      </c>
      <c r="F6122" s="5">
        <v>185</v>
      </c>
      <c r="G6122" s="6">
        <v>43980</v>
      </c>
      <c r="H6122" s="6">
        <v>43980</v>
      </c>
      <c r="I6122" s="6">
        <v>43984</v>
      </c>
      <c r="J6122" s="5" t="s">
        <v>40</v>
      </c>
      <c r="K6122" s="7">
        <v>1698.44</v>
      </c>
      <c r="L6122" s="35">
        <v>985.1</v>
      </c>
      <c r="M6122" s="36">
        <f t="shared" si="95"/>
        <v>713.34</v>
      </c>
      <c r="N6122" s="37">
        <f>YEAR(Table1[[#This Row],[Data zamówienia]])</f>
        <v>2020</v>
      </c>
    </row>
    <row r="6123" spans="2:14" x14ac:dyDescent="0.3">
      <c r="B6123" s="32">
        <v>180461</v>
      </c>
      <c r="C6123" s="5" t="s">
        <v>21</v>
      </c>
      <c r="D6123" s="5" t="s">
        <v>36</v>
      </c>
      <c r="E6123" s="5" t="s">
        <v>37</v>
      </c>
      <c r="F6123" s="5">
        <v>220</v>
      </c>
      <c r="G6123" s="6">
        <v>43979</v>
      </c>
      <c r="H6123" s="6">
        <v>43983</v>
      </c>
      <c r="I6123" s="6">
        <v>43989</v>
      </c>
      <c r="J6123" s="5" t="s">
        <v>32</v>
      </c>
      <c r="K6123" s="7">
        <v>1931.62</v>
      </c>
      <c r="L6123" s="35">
        <v>1545.3</v>
      </c>
      <c r="M6123" s="36">
        <f t="shared" si="95"/>
        <v>386.31999999999994</v>
      </c>
      <c r="N6123" s="37">
        <f>YEAR(Table1[[#This Row],[Data zamówienia]])</f>
        <v>2020</v>
      </c>
    </row>
    <row r="6124" spans="2:14" x14ac:dyDescent="0.3">
      <c r="B6124" s="32">
        <v>940515</v>
      </c>
      <c r="C6124" s="5" t="s">
        <v>21</v>
      </c>
      <c r="D6124" s="5" t="s">
        <v>28</v>
      </c>
      <c r="E6124" s="5" t="s">
        <v>37</v>
      </c>
      <c r="F6124" s="5">
        <v>116</v>
      </c>
      <c r="G6124" s="6">
        <v>43980</v>
      </c>
      <c r="H6124" s="6">
        <v>43980</v>
      </c>
      <c r="I6124" s="6">
        <v>43983</v>
      </c>
      <c r="J6124" s="5" t="s">
        <v>40</v>
      </c>
      <c r="K6124" s="7">
        <v>1237.49</v>
      </c>
      <c r="L6124" s="35">
        <v>1088.99</v>
      </c>
      <c r="M6124" s="36">
        <f t="shared" si="95"/>
        <v>148.5</v>
      </c>
      <c r="N6124" s="37">
        <f>YEAR(Table1[[#This Row],[Data zamówienia]])</f>
        <v>2020</v>
      </c>
    </row>
    <row r="6125" spans="2:14" x14ac:dyDescent="0.3">
      <c r="B6125" s="32">
        <v>708257</v>
      </c>
      <c r="C6125" s="5" t="s">
        <v>21</v>
      </c>
      <c r="D6125" s="5" t="s">
        <v>28</v>
      </c>
      <c r="E6125" s="5" t="s">
        <v>31</v>
      </c>
      <c r="F6125" s="5">
        <v>129</v>
      </c>
      <c r="G6125" s="6">
        <v>43979</v>
      </c>
      <c r="H6125" s="6">
        <v>43980</v>
      </c>
      <c r="I6125" s="6">
        <v>43982</v>
      </c>
      <c r="J6125" s="5" t="s">
        <v>33</v>
      </c>
      <c r="K6125" s="7">
        <v>260.64</v>
      </c>
      <c r="L6125" s="35">
        <v>172.02</v>
      </c>
      <c r="M6125" s="36">
        <f t="shared" si="95"/>
        <v>88.619999999999976</v>
      </c>
      <c r="N6125" s="37">
        <f>YEAR(Table1[[#This Row],[Data zamówienia]])</f>
        <v>2020</v>
      </c>
    </row>
    <row r="6126" spans="2:14" x14ac:dyDescent="0.3">
      <c r="B6126" s="32">
        <v>387805</v>
      </c>
      <c r="C6126" s="5" t="s">
        <v>21</v>
      </c>
      <c r="D6126" s="5" t="s">
        <v>22</v>
      </c>
      <c r="E6126" s="5" t="s">
        <v>31</v>
      </c>
      <c r="F6126" s="5">
        <v>47</v>
      </c>
      <c r="G6126" s="6">
        <v>43979</v>
      </c>
      <c r="H6126" s="6">
        <v>43980</v>
      </c>
      <c r="I6126" s="6">
        <v>43981</v>
      </c>
      <c r="J6126" s="5" t="s">
        <v>24</v>
      </c>
      <c r="K6126" s="7">
        <v>880.62</v>
      </c>
      <c r="L6126" s="35">
        <v>774.95</v>
      </c>
      <c r="M6126" s="36">
        <f t="shared" si="95"/>
        <v>105.66999999999996</v>
      </c>
      <c r="N6126" s="37">
        <f>YEAR(Table1[[#This Row],[Data zamówienia]])</f>
        <v>2020</v>
      </c>
    </row>
    <row r="6127" spans="2:14" x14ac:dyDescent="0.3">
      <c r="B6127" s="32">
        <v>952181</v>
      </c>
      <c r="C6127" s="5" t="s">
        <v>35</v>
      </c>
      <c r="D6127" s="5" t="s">
        <v>22</v>
      </c>
      <c r="E6127" s="5" t="s">
        <v>23</v>
      </c>
      <c r="F6127" s="5">
        <v>305</v>
      </c>
      <c r="G6127" s="6">
        <v>43980</v>
      </c>
      <c r="H6127" s="6">
        <v>43982</v>
      </c>
      <c r="I6127" s="6">
        <v>43987</v>
      </c>
      <c r="J6127" s="5" t="s">
        <v>26</v>
      </c>
      <c r="K6127" s="7">
        <v>1161.58</v>
      </c>
      <c r="L6127" s="35">
        <v>650.48</v>
      </c>
      <c r="M6127" s="36">
        <f t="shared" si="95"/>
        <v>511.09999999999991</v>
      </c>
      <c r="N6127" s="37">
        <f>YEAR(Table1[[#This Row],[Data zamówienia]])</f>
        <v>2020</v>
      </c>
    </row>
    <row r="6128" spans="2:14" x14ac:dyDescent="0.3">
      <c r="B6128" s="32">
        <v>682355</v>
      </c>
      <c r="C6128" s="5" t="s">
        <v>21</v>
      </c>
      <c r="D6128" s="5" t="s">
        <v>36</v>
      </c>
      <c r="E6128" s="5" t="s">
        <v>34</v>
      </c>
      <c r="F6128" s="5">
        <v>208</v>
      </c>
      <c r="G6128" s="6">
        <v>43980</v>
      </c>
      <c r="H6128" s="6">
        <v>43980</v>
      </c>
      <c r="I6128" s="6">
        <v>43983</v>
      </c>
      <c r="J6128" s="5" t="s">
        <v>32</v>
      </c>
      <c r="K6128" s="7">
        <v>626.49</v>
      </c>
      <c r="L6128" s="35">
        <v>513.72</v>
      </c>
      <c r="M6128" s="36">
        <f t="shared" si="95"/>
        <v>112.76999999999998</v>
      </c>
      <c r="N6128" s="37">
        <f>YEAR(Table1[[#This Row],[Data zamówienia]])</f>
        <v>2020</v>
      </c>
    </row>
    <row r="6129" spans="2:14" x14ac:dyDescent="0.3">
      <c r="B6129" s="32">
        <v>933291</v>
      </c>
      <c r="C6129" s="5" t="s">
        <v>27</v>
      </c>
      <c r="D6129" s="5" t="s">
        <v>28</v>
      </c>
      <c r="E6129" s="5" t="s">
        <v>31</v>
      </c>
      <c r="F6129" s="5">
        <v>5</v>
      </c>
      <c r="G6129" s="6">
        <v>43979</v>
      </c>
      <c r="H6129" s="6">
        <v>43981</v>
      </c>
      <c r="I6129" s="6">
        <v>43984</v>
      </c>
      <c r="J6129" s="5" t="s">
        <v>26</v>
      </c>
      <c r="K6129" s="7">
        <v>668.59</v>
      </c>
      <c r="L6129" s="35">
        <v>361.04</v>
      </c>
      <c r="M6129" s="36">
        <f t="shared" si="95"/>
        <v>307.55</v>
      </c>
      <c r="N6129" s="37">
        <f>YEAR(Table1[[#This Row],[Data zamówienia]])</f>
        <v>2020</v>
      </c>
    </row>
    <row r="6130" spans="2:14" x14ac:dyDescent="0.3">
      <c r="B6130" s="32">
        <v>817340</v>
      </c>
      <c r="C6130" s="5" t="s">
        <v>35</v>
      </c>
      <c r="D6130" s="5" t="s">
        <v>28</v>
      </c>
      <c r="E6130" s="5" t="s">
        <v>29</v>
      </c>
      <c r="F6130" s="5">
        <v>54</v>
      </c>
      <c r="G6130" s="6">
        <v>43979</v>
      </c>
      <c r="H6130" s="6">
        <v>43980</v>
      </c>
      <c r="I6130" s="6">
        <v>43987</v>
      </c>
      <c r="J6130" s="5" t="s">
        <v>24</v>
      </c>
      <c r="K6130" s="7">
        <v>1451.12</v>
      </c>
      <c r="L6130" s="35">
        <v>1378.56</v>
      </c>
      <c r="M6130" s="36">
        <f t="shared" si="95"/>
        <v>72.559999999999945</v>
      </c>
      <c r="N6130" s="37">
        <f>YEAR(Table1[[#This Row],[Data zamówienia]])</f>
        <v>2020</v>
      </c>
    </row>
    <row r="6131" spans="2:14" x14ac:dyDescent="0.3">
      <c r="B6131" s="32">
        <v>84142</v>
      </c>
      <c r="C6131" s="5" t="s">
        <v>35</v>
      </c>
      <c r="D6131" s="5" t="s">
        <v>28</v>
      </c>
      <c r="E6131" s="5" t="s">
        <v>34</v>
      </c>
      <c r="F6131" s="5">
        <v>9</v>
      </c>
      <c r="G6131" s="6">
        <v>43980</v>
      </c>
      <c r="H6131" s="6">
        <v>43981</v>
      </c>
      <c r="I6131" s="6">
        <v>43983</v>
      </c>
      <c r="J6131" s="5" t="s">
        <v>24</v>
      </c>
      <c r="K6131" s="7">
        <v>476.41</v>
      </c>
      <c r="L6131" s="35">
        <v>443.06</v>
      </c>
      <c r="M6131" s="36">
        <f t="shared" si="95"/>
        <v>33.350000000000023</v>
      </c>
      <c r="N6131" s="37">
        <f>YEAR(Table1[[#This Row],[Data zamówienia]])</f>
        <v>2020</v>
      </c>
    </row>
    <row r="6132" spans="2:14" x14ac:dyDescent="0.3">
      <c r="B6132" s="32">
        <v>6978</v>
      </c>
      <c r="C6132" s="5" t="s">
        <v>27</v>
      </c>
      <c r="D6132" s="5" t="s">
        <v>36</v>
      </c>
      <c r="E6132" s="5" t="s">
        <v>25</v>
      </c>
      <c r="F6132" s="5">
        <v>183</v>
      </c>
      <c r="G6132" s="6">
        <v>43981</v>
      </c>
      <c r="H6132" s="6">
        <v>43983</v>
      </c>
      <c r="I6132" s="6">
        <v>43990</v>
      </c>
      <c r="J6132" s="5" t="s">
        <v>26</v>
      </c>
      <c r="K6132" s="7">
        <v>1468.39</v>
      </c>
      <c r="L6132" s="35">
        <v>1306.8699999999999</v>
      </c>
      <c r="M6132" s="36">
        <f t="shared" si="95"/>
        <v>161.52000000000021</v>
      </c>
      <c r="N6132" s="37">
        <f>YEAR(Table1[[#This Row],[Data zamówienia]])</f>
        <v>2020</v>
      </c>
    </row>
    <row r="6133" spans="2:14" x14ac:dyDescent="0.3">
      <c r="B6133" s="32">
        <v>491947</v>
      </c>
      <c r="C6133" s="5" t="s">
        <v>35</v>
      </c>
      <c r="D6133" s="5" t="s">
        <v>28</v>
      </c>
      <c r="E6133" s="5" t="s">
        <v>23</v>
      </c>
      <c r="F6133" s="5">
        <v>343</v>
      </c>
      <c r="G6133" s="6">
        <v>43980</v>
      </c>
      <c r="H6133" s="6">
        <v>43981</v>
      </c>
      <c r="I6133" s="6">
        <v>43983</v>
      </c>
      <c r="J6133" s="5" t="s">
        <v>40</v>
      </c>
      <c r="K6133" s="7">
        <v>1339.99</v>
      </c>
      <c r="L6133" s="35">
        <v>1272.99</v>
      </c>
      <c r="M6133" s="36">
        <f t="shared" si="95"/>
        <v>67</v>
      </c>
      <c r="N6133" s="37">
        <f>YEAR(Table1[[#This Row],[Data zamówienia]])</f>
        <v>2020</v>
      </c>
    </row>
    <row r="6134" spans="2:14" x14ac:dyDescent="0.3">
      <c r="B6134" s="32">
        <v>808014</v>
      </c>
      <c r="C6134" s="5" t="s">
        <v>21</v>
      </c>
      <c r="D6134" s="5" t="s">
        <v>39</v>
      </c>
      <c r="E6134" s="5" t="s">
        <v>25</v>
      </c>
      <c r="F6134" s="5">
        <v>176</v>
      </c>
      <c r="G6134" s="6">
        <v>43981</v>
      </c>
      <c r="H6134" s="6">
        <v>43981</v>
      </c>
      <c r="I6134" s="6">
        <v>43985</v>
      </c>
      <c r="J6134" s="5" t="s">
        <v>24</v>
      </c>
      <c r="K6134" s="7">
        <v>1499.01</v>
      </c>
      <c r="L6134" s="35">
        <v>899.41</v>
      </c>
      <c r="M6134" s="36">
        <f t="shared" si="95"/>
        <v>599.6</v>
      </c>
      <c r="N6134" s="37">
        <f>YEAR(Table1[[#This Row],[Data zamówienia]])</f>
        <v>2020</v>
      </c>
    </row>
    <row r="6135" spans="2:14" x14ac:dyDescent="0.3">
      <c r="B6135" s="32">
        <v>384523</v>
      </c>
      <c r="C6135" s="5" t="s">
        <v>21</v>
      </c>
      <c r="D6135" s="5" t="s">
        <v>36</v>
      </c>
      <c r="E6135" s="5" t="s">
        <v>23</v>
      </c>
      <c r="F6135" s="5">
        <v>360</v>
      </c>
      <c r="G6135" s="6">
        <v>43980</v>
      </c>
      <c r="H6135" s="6">
        <v>43981</v>
      </c>
      <c r="I6135" s="6">
        <v>43988</v>
      </c>
      <c r="J6135" s="5" t="s">
        <v>33</v>
      </c>
      <c r="K6135" s="7">
        <v>1760.92</v>
      </c>
      <c r="L6135" s="35">
        <v>1672.87</v>
      </c>
      <c r="M6135" s="36">
        <f t="shared" si="95"/>
        <v>88.050000000000182</v>
      </c>
      <c r="N6135" s="37">
        <f>YEAR(Table1[[#This Row],[Data zamówienia]])</f>
        <v>2020</v>
      </c>
    </row>
    <row r="6136" spans="2:14" x14ac:dyDescent="0.3">
      <c r="B6136" s="32">
        <v>94393</v>
      </c>
      <c r="C6136" s="5" t="s">
        <v>21</v>
      </c>
      <c r="D6136" s="5" t="s">
        <v>28</v>
      </c>
      <c r="E6136" s="5" t="s">
        <v>29</v>
      </c>
      <c r="F6136" s="5">
        <v>7</v>
      </c>
      <c r="G6136" s="6">
        <v>43981</v>
      </c>
      <c r="H6136" s="6">
        <v>43981</v>
      </c>
      <c r="I6136" s="6">
        <v>43988</v>
      </c>
      <c r="J6136" s="5" t="s">
        <v>33</v>
      </c>
      <c r="K6136" s="7">
        <v>1705.7</v>
      </c>
      <c r="L6136" s="35">
        <v>1569.24</v>
      </c>
      <c r="M6136" s="36">
        <f t="shared" si="95"/>
        <v>136.46000000000004</v>
      </c>
      <c r="N6136" s="37">
        <f>YEAR(Table1[[#This Row],[Data zamówienia]])</f>
        <v>2020</v>
      </c>
    </row>
    <row r="6137" spans="2:14" x14ac:dyDescent="0.3">
      <c r="B6137" s="32">
        <v>665379</v>
      </c>
      <c r="C6137" s="5" t="s">
        <v>35</v>
      </c>
      <c r="D6137" s="5" t="s">
        <v>22</v>
      </c>
      <c r="E6137" s="5" t="s">
        <v>31</v>
      </c>
      <c r="F6137" s="5">
        <v>167</v>
      </c>
      <c r="G6137" s="6">
        <v>43980</v>
      </c>
      <c r="H6137" s="6">
        <v>43982</v>
      </c>
      <c r="I6137" s="6">
        <v>43983</v>
      </c>
      <c r="J6137" s="5" t="s">
        <v>24</v>
      </c>
      <c r="K6137" s="7">
        <v>1760.92</v>
      </c>
      <c r="L6137" s="35">
        <v>1426.35</v>
      </c>
      <c r="M6137" s="36">
        <f t="shared" si="95"/>
        <v>334.57000000000016</v>
      </c>
      <c r="N6137" s="37">
        <f>YEAR(Table1[[#This Row],[Data zamówienia]])</f>
        <v>2020</v>
      </c>
    </row>
    <row r="6138" spans="2:14" x14ac:dyDescent="0.3">
      <c r="B6138" s="32">
        <v>345428</v>
      </c>
      <c r="C6138" s="5" t="s">
        <v>35</v>
      </c>
      <c r="D6138" s="5" t="s">
        <v>22</v>
      </c>
      <c r="E6138" s="5" t="s">
        <v>23</v>
      </c>
      <c r="F6138" s="5">
        <v>343</v>
      </c>
      <c r="G6138" s="6">
        <v>43980</v>
      </c>
      <c r="H6138" s="6">
        <v>43983</v>
      </c>
      <c r="I6138" s="6">
        <v>43988</v>
      </c>
      <c r="J6138" s="5" t="s">
        <v>40</v>
      </c>
      <c r="K6138" s="7">
        <v>395.02</v>
      </c>
      <c r="L6138" s="35">
        <v>347.62</v>
      </c>
      <c r="M6138" s="36">
        <f t="shared" si="95"/>
        <v>47.399999999999977</v>
      </c>
      <c r="N6138" s="37">
        <f>YEAR(Table1[[#This Row],[Data zamówienia]])</f>
        <v>2020</v>
      </c>
    </row>
    <row r="6139" spans="2:14" x14ac:dyDescent="0.3">
      <c r="B6139" s="32">
        <v>527084</v>
      </c>
      <c r="C6139" s="5" t="s">
        <v>21</v>
      </c>
      <c r="D6139" s="5" t="s">
        <v>22</v>
      </c>
      <c r="E6139" s="5" t="s">
        <v>25</v>
      </c>
      <c r="F6139" s="5">
        <v>308</v>
      </c>
      <c r="G6139" s="6">
        <v>43981</v>
      </c>
      <c r="H6139" s="6">
        <v>43983</v>
      </c>
      <c r="I6139" s="6">
        <v>43990</v>
      </c>
      <c r="J6139" s="5" t="s">
        <v>26</v>
      </c>
      <c r="K6139" s="7">
        <v>1893.08</v>
      </c>
      <c r="L6139" s="35">
        <v>1628.05</v>
      </c>
      <c r="M6139" s="36">
        <f t="shared" si="95"/>
        <v>265.02999999999997</v>
      </c>
      <c r="N6139" s="37">
        <f>YEAR(Table1[[#This Row],[Data zamówienia]])</f>
        <v>2020</v>
      </c>
    </row>
    <row r="6140" spans="2:14" x14ac:dyDescent="0.3">
      <c r="B6140" s="32">
        <v>975795</v>
      </c>
      <c r="C6140" s="5" t="s">
        <v>21</v>
      </c>
      <c r="D6140" s="5" t="s">
        <v>22</v>
      </c>
      <c r="E6140" s="5" t="s">
        <v>29</v>
      </c>
      <c r="F6140" s="5">
        <v>11</v>
      </c>
      <c r="G6140" s="6">
        <v>43981</v>
      </c>
      <c r="H6140" s="6">
        <v>43982</v>
      </c>
      <c r="I6140" s="6">
        <v>43989</v>
      </c>
      <c r="J6140" s="5" t="s">
        <v>33</v>
      </c>
      <c r="K6140" s="7">
        <v>1641.59</v>
      </c>
      <c r="L6140" s="35">
        <v>1543.09</v>
      </c>
      <c r="M6140" s="36">
        <f t="shared" si="95"/>
        <v>98.5</v>
      </c>
      <c r="N6140" s="37">
        <f>YEAR(Table1[[#This Row],[Data zamówienia]])</f>
        <v>2020</v>
      </c>
    </row>
    <row r="6141" spans="2:14" x14ac:dyDescent="0.3">
      <c r="B6141" s="32">
        <v>240260</v>
      </c>
      <c r="C6141" s="5" t="s">
        <v>21</v>
      </c>
      <c r="D6141" s="5" t="s">
        <v>22</v>
      </c>
      <c r="E6141" s="5" t="s">
        <v>23</v>
      </c>
      <c r="F6141" s="5">
        <v>343</v>
      </c>
      <c r="G6141" s="6">
        <v>43981</v>
      </c>
      <c r="H6141" s="6">
        <v>43985</v>
      </c>
      <c r="I6141" s="6">
        <v>43990</v>
      </c>
      <c r="J6141" s="5" t="s">
        <v>33</v>
      </c>
      <c r="K6141" s="7">
        <v>644.5</v>
      </c>
      <c r="L6141" s="35">
        <v>541.38</v>
      </c>
      <c r="M6141" s="36">
        <f t="shared" si="95"/>
        <v>103.12</v>
      </c>
      <c r="N6141" s="37">
        <f>YEAR(Table1[[#This Row],[Data zamówienia]])</f>
        <v>2020</v>
      </c>
    </row>
    <row r="6142" spans="2:14" x14ac:dyDescent="0.3">
      <c r="B6142" s="32">
        <v>51676</v>
      </c>
      <c r="C6142" s="5" t="s">
        <v>27</v>
      </c>
      <c r="D6142" s="5" t="s">
        <v>22</v>
      </c>
      <c r="E6142" s="5" t="s">
        <v>34</v>
      </c>
      <c r="F6142" s="5">
        <v>82</v>
      </c>
      <c r="G6142" s="6">
        <v>43981</v>
      </c>
      <c r="H6142" s="6">
        <v>43985</v>
      </c>
      <c r="I6142" s="6">
        <v>43990</v>
      </c>
      <c r="J6142" s="5" t="s">
        <v>32</v>
      </c>
      <c r="K6142" s="7">
        <v>1833.39</v>
      </c>
      <c r="L6142" s="35">
        <v>1026.7</v>
      </c>
      <c r="M6142" s="36">
        <f t="shared" si="95"/>
        <v>806.69</v>
      </c>
      <c r="N6142" s="37">
        <f>YEAR(Table1[[#This Row],[Data zamówienia]])</f>
        <v>2020</v>
      </c>
    </row>
    <row r="6143" spans="2:14" x14ac:dyDescent="0.3">
      <c r="B6143" s="32">
        <v>756014</v>
      </c>
      <c r="C6143" s="5" t="s">
        <v>21</v>
      </c>
      <c r="D6143" s="5" t="s">
        <v>39</v>
      </c>
      <c r="E6143" s="5" t="s">
        <v>34</v>
      </c>
      <c r="F6143" s="5">
        <v>9</v>
      </c>
      <c r="G6143" s="6">
        <v>43981</v>
      </c>
      <c r="H6143" s="6">
        <v>43985</v>
      </c>
      <c r="I6143" s="6">
        <v>43988</v>
      </c>
      <c r="J6143" s="5" t="s">
        <v>24</v>
      </c>
      <c r="K6143" s="7">
        <v>802.81</v>
      </c>
      <c r="L6143" s="35">
        <v>529.85</v>
      </c>
      <c r="M6143" s="36">
        <f t="shared" si="95"/>
        <v>272.95999999999992</v>
      </c>
      <c r="N6143" s="37">
        <f>YEAR(Table1[[#This Row],[Data zamówienia]])</f>
        <v>2020</v>
      </c>
    </row>
    <row r="6144" spans="2:14" x14ac:dyDescent="0.3">
      <c r="B6144" s="32">
        <v>868238</v>
      </c>
      <c r="C6144" s="5" t="s">
        <v>27</v>
      </c>
      <c r="D6144" s="5" t="s">
        <v>36</v>
      </c>
      <c r="E6144" s="5" t="s">
        <v>29</v>
      </c>
      <c r="F6144" s="5">
        <v>203</v>
      </c>
      <c r="G6144" s="6">
        <v>43981</v>
      </c>
      <c r="H6144" s="6">
        <v>43982</v>
      </c>
      <c r="I6144" s="6">
        <v>43986</v>
      </c>
      <c r="J6144" s="5" t="s">
        <v>40</v>
      </c>
      <c r="K6144" s="7">
        <v>945.49</v>
      </c>
      <c r="L6144" s="35">
        <v>718.57</v>
      </c>
      <c r="M6144" s="36">
        <f t="shared" si="95"/>
        <v>226.91999999999996</v>
      </c>
      <c r="N6144" s="37">
        <f>YEAR(Table1[[#This Row],[Data zamówienia]])</f>
        <v>2020</v>
      </c>
    </row>
    <row r="6145" spans="2:14" x14ac:dyDescent="0.3">
      <c r="B6145" s="32">
        <v>183375</v>
      </c>
      <c r="C6145" s="5" t="s">
        <v>27</v>
      </c>
      <c r="D6145" s="5" t="s">
        <v>36</v>
      </c>
      <c r="E6145" s="5" t="s">
        <v>25</v>
      </c>
      <c r="F6145" s="5">
        <v>130</v>
      </c>
      <c r="G6145" s="6">
        <v>43982</v>
      </c>
      <c r="H6145" s="6">
        <v>43983</v>
      </c>
      <c r="I6145" s="6">
        <v>43984</v>
      </c>
      <c r="J6145" s="5" t="s">
        <v>26</v>
      </c>
      <c r="K6145" s="7">
        <v>923.98</v>
      </c>
      <c r="L6145" s="35">
        <v>526.66999999999996</v>
      </c>
      <c r="M6145" s="36">
        <f t="shared" si="95"/>
        <v>397.31000000000006</v>
      </c>
      <c r="N6145" s="37">
        <f>YEAR(Table1[[#This Row],[Data zamówienia]])</f>
        <v>2020</v>
      </c>
    </row>
    <row r="6146" spans="2:14" x14ac:dyDescent="0.3">
      <c r="B6146" s="32">
        <v>624851</v>
      </c>
      <c r="C6146" s="5" t="s">
        <v>27</v>
      </c>
      <c r="D6146" s="5" t="s">
        <v>22</v>
      </c>
      <c r="E6146" s="5" t="s">
        <v>25</v>
      </c>
      <c r="F6146" s="5">
        <v>83</v>
      </c>
      <c r="G6146" s="6">
        <v>43981</v>
      </c>
      <c r="H6146" s="6">
        <v>43983</v>
      </c>
      <c r="I6146" s="6">
        <v>43989</v>
      </c>
      <c r="J6146" s="5" t="s">
        <v>24</v>
      </c>
      <c r="K6146" s="7">
        <v>565.30999999999995</v>
      </c>
      <c r="L6146" s="35">
        <v>378.76</v>
      </c>
      <c r="M6146" s="36">
        <f t="shared" si="95"/>
        <v>186.54999999999995</v>
      </c>
      <c r="N6146" s="37">
        <f>YEAR(Table1[[#This Row],[Data zamówienia]])</f>
        <v>2020</v>
      </c>
    </row>
    <row r="6147" spans="2:14" x14ac:dyDescent="0.3">
      <c r="B6147" s="32">
        <v>679794</v>
      </c>
      <c r="C6147" s="5" t="s">
        <v>21</v>
      </c>
      <c r="D6147" s="5" t="s">
        <v>36</v>
      </c>
      <c r="E6147" s="5" t="s">
        <v>23</v>
      </c>
      <c r="F6147" s="5">
        <v>170</v>
      </c>
      <c r="G6147" s="6">
        <v>43982</v>
      </c>
      <c r="H6147" s="6">
        <v>43983</v>
      </c>
      <c r="I6147" s="6">
        <v>43986</v>
      </c>
      <c r="J6147" s="5" t="s">
        <v>32</v>
      </c>
      <c r="K6147" s="7">
        <v>1227.48</v>
      </c>
      <c r="L6147" s="35">
        <v>871.51</v>
      </c>
      <c r="M6147" s="36">
        <f t="shared" si="95"/>
        <v>355.97</v>
      </c>
      <c r="N6147" s="37">
        <f>YEAR(Table1[[#This Row],[Data zamówienia]])</f>
        <v>2020</v>
      </c>
    </row>
    <row r="6148" spans="2:14" x14ac:dyDescent="0.3">
      <c r="B6148" s="32">
        <v>11658</v>
      </c>
      <c r="C6148" s="5" t="s">
        <v>27</v>
      </c>
      <c r="D6148" s="5" t="s">
        <v>36</v>
      </c>
      <c r="E6148" s="5" t="s">
        <v>34</v>
      </c>
      <c r="F6148" s="5">
        <v>52</v>
      </c>
      <c r="G6148" s="6">
        <v>43981</v>
      </c>
      <c r="H6148" s="6">
        <v>43982</v>
      </c>
      <c r="I6148" s="6">
        <v>43989</v>
      </c>
      <c r="J6148" s="5" t="s">
        <v>33</v>
      </c>
      <c r="K6148" s="7">
        <v>1180.55</v>
      </c>
      <c r="L6148" s="35">
        <v>779.16</v>
      </c>
      <c r="M6148" s="36">
        <f t="shared" ref="M6148:M6211" si="96">K6148-L6148</f>
        <v>401.39</v>
      </c>
      <c r="N6148" s="37">
        <f>YEAR(Table1[[#This Row],[Data zamówienia]])</f>
        <v>2020</v>
      </c>
    </row>
    <row r="6149" spans="2:14" x14ac:dyDescent="0.3">
      <c r="B6149" s="32">
        <v>88708</v>
      </c>
      <c r="C6149" s="5" t="s">
        <v>38</v>
      </c>
      <c r="D6149" s="5" t="s">
        <v>22</v>
      </c>
      <c r="E6149" s="5" t="s">
        <v>25</v>
      </c>
      <c r="F6149" s="5">
        <v>49</v>
      </c>
      <c r="G6149" s="6">
        <v>43982</v>
      </c>
      <c r="H6149" s="6">
        <v>43984</v>
      </c>
      <c r="I6149" s="6">
        <v>43985</v>
      </c>
      <c r="J6149" s="5" t="s">
        <v>32</v>
      </c>
      <c r="K6149" s="7">
        <v>292.89</v>
      </c>
      <c r="L6149" s="35">
        <v>161.09</v>
      </c>
      <c r="M6149" s="36">
        <f t="shared" si="96"/>
        <v>131.79999999999998</v>
      </c>
      <c r="N6149" s="37">
        <f>YEAR(Table1[[#This Row],[Data zamówienia]])</f>
        <v>2020</v>
      </c>
    </row>
    <row r="6150" spans="2:14" x14ac:dyDescent="0.3">
      <c r="B6150" s="32">
        <v>883314</v>
      </c>
      <c r="C6150" s="5" t="s">
        <v>27</v>
      </c>
      <c r="D6150" s="5" t="s">
        <v>39</v>
      </c>
      <c r="E6150" s="5" t="s">
        <v>34</v>
      </c>
      <c r="F6150" s="5">
        <v>188</v>
      </c>
      <c r="G6150" s="6">
        <v>43983</v>
      </c>
      <c r="H6150" s="6">
        <v>43986</v>
      </c>
      <c r="I6150" s="6">
        <v>43989</v>
      </c>
      <c r="J6150" s="5" t="s">
        <v>33</v>
      </c>
      <c r="K6150" s="7">
        <v>1549.99</v>
      </c>
      <c r="L6150" s="35">
        <v>1069.49</v>
      </c>
      <c r="M6150" s="36">
        <f t="shared" si="96"/>
        <v>480.5</v>
      </c>
      <c r="N6150" s="37">
        <f>YEAR(Table1[[#This Row],[Data zamówienia]])</f>
        <v>2020</v>
      </c>
    </row>
    <row r="6151" spans="2:14" x14ac:dyDescent="0.3">
      <c r="B6151" s="32">
        <v>177074</v>
      </c>
      <c r="C6151" s="5" t="s">
        <v>27</v>
      </c>
      <c r="D6151" s="5" t="s">
        <v>39</v>
      </c>
      <c r="E6151" s="5" t="s">
        <v>25</v>
      </c>
      <c r="F6151" s="5">
        <v>7</v>
      </c>
      <c r="G6151" s="6">
        <v>43982</v>
      </c>
      <c r="H6151" s="6">
        <v>43983</v>
      </c>
      <c r="I6151" s="6">
        <v>43990</v>
      </c>
      <c r="J6151" s="5" t="s">
        <v>24</v>
      </c>
      <c r="K6151" s="7">
        <v>1896.09</v>
      </c>
      <c r="L6151" s="35">
        <v>1706.48</v>
      </c>
      <c r="M6151" s="36">
        <f t="shared" si="96"/>
        <v>189.6099999999999</v>
      </c>
      <c r="N6151" s="37">
        <f>YEAR(Table1[[#This Row],[Data zamówienia]])</f>
        <v>2020</v>
      </c>
    </row>
    <row r="6152" spans="2:14" x14ac:dyDescent="0.3">
      <c r="B6152" s="32">
        <v>932416</v>
      </c>
      <c r="C6152" s="5" t="s">
        <v>21</v>
      </c>
      <c r="D6152" s="5" t="s">
        <v>39</v>
      </c>
      <c r="E6152" s="5" t="s">
        <v>34</v>
      </c>
      <c r="F6152" s="5">
        <v>186</v>
      </c>
      <c r="G6152" s="6">
        <v>43982</v>
      </c>
      <c r="H6152" s="6">
        <v>43983</v>
      </c>
      <c r="I6152" s="6">
        <v>43988</v>
      </c>
      <c r="J6152" s="5" t="s">
        <v>26</v>
      </c>
      <c r="K6152" s="7">
        <v>564.53</v>
      </c>
      <c r="L6152" s="35">
        <v>389.53</v>
      </c>
      <c r="M6152" s="36">
        <f t="shared" si="96"/>
        <v>175</v>
      </c>
      <c r="N6152" s="37">
        <f>YEAR(Table1[[#This Row],[Data zamówienia]])</f>
        <v>2020</v>
      </c>
    </row>
    <row r="6153" spans="2:14" x14ac:dyDescent="0.3">
      <c r="B6153" s="32">
        <v>97306</v>
      </c>
      <c r="C6153" s="5" t="s">
        <v>38</v>
      </c>
      <c r="D6153" s="5" t="s">
        <v>36</v>
      </c>
      <c r="E6153" s="5" t="s">
        <v>25</v>
      </c>
      <c r="F6153" s="5">
        <v>73</v>
      </c>
      <c r="G6153" s="6">
        <v>43983</v>
      </c>
      <c r="H6153" s="6">
        <v>43985</v>
      </c>
      <c r="I6153" s="6">
        <v>43987</v>
      </c>
      <c r="J6153" s="5" t="s">
        <v>33</v>
      </c>
      <c r="K6153" s="7">
        <v>1468.29</v>
      </c>
      <c r="L6153" s="35">
        <v>1057.17</v>
      </c>
      <c r="M6153" s="36">
        <f t="shared" si="96"/>
        <v>411.11999999999989</v>
      </c>
      <c r="N6153" s="37">
        <f>YEAR(Table1[[#This Row],[Data zamówienia]])</f>
        <v>2020</v>
      </c>
    </row>
    <row r="6154" spans="2:14" x14ac:dyDescent="0.3">
      <c r="B6154" s="32">
        <v>308960</v>
      </c>
      <c r="C6154" s="5" t="s">
        <v>27</v>
      </c>
      <c r="D6154" s="5" t="s">
        <v>36</v>
      </c>
      <c r="E6154" s="5" t="s">
        <v>25</v>
      </c>
      <c r="F6154" s="5">
        <v>33</v>
      </c>
      <c r="G6154" s="6">
        <v>43982</v>
      </c>
      <c r="H6154" s="6">
        <v>43985</v>
      </c>
      <c r="I6154" s="6">
        <v>43988</v>
      </c>
      <c r="J6154" s="5" t="s">
        <v>24</v>
      </c>
      <c r="K6154" s="7">
        <v>336.43</v>
      </c>
      <c r="L6154" s="35">
        <v>242.23</v>
      </c>
      <c r="M6154" s="36">
        <f t="shared" si="96"/>
        <v>94.200000000000017</v>
      </c>
      <c r="N6154" s="37">
        <f>YEAR(Table1[[#This Row],[Data zamówienia]])</f>
        <v>2020</v>
      </c>
    </row>
    <row r="6155" spans="2:14" x14ac:dyDescent="0.3">
      <c r="B6155" s="32">
        <v>388711</v>
      </c>
      <c r="C6155" s="5" t="s">
        <v>38</v>
      </c>
      <c r="D6155" s="5" t="s">
        <v>22</v>
      </c>
      <c r="E6155" s="5" t="s">
        <v>34</v>
      </c>
      <c r="F6155" s="5">
        <v>76</v>
      </c>
      <c r="G6155" s="6">
        <v>43983</v>
      </c>
      <c r="H6155" s="6">
        <v>43983</v>
      </c>
      <c r="I6155" s="6">
        <v>43990</v>
      </c>
      <c r="J6155" s="5" t="s">
        <v>33</v>
      </c>
      <c r="K6155" s="7">
        <v>1111.19</v>
      </c>
      <c r="L6155" s="35">
        <v>855.62</v>
      </c>
      <c r="M6155" s="36">
        <f t="shared" si="96"/>
        <v>255.57000000000005</v>
      </c>
      <c r="N6155" s="37">
        <f>YEAR(Table1[[#This Row],[Data zamówienia]])</f>
        <v>2020</v>
      </c>
    </row>
    <row r="6156" spans="2:14" x14ac:dyDescent="0.3">
      <c r="B6156" s="32">
        <v>941249</v>
      </c>
      <c r="C6156" s="5" t="s">
        <v>21</v>
      </c>
      <c r="D6156" s="5" t="s">
        <v>28</v>
      </c>
      <c r="E6156" s="5" t="s">
        <v>25</v>
      </c>
      <c r="F6156" s="5">
        <v>150</v>
      </c>
      <c r="G6156" s="6">
        <v>43982</v>
      </c>
      <c r="H6156" s="6">
        <v>43986</v>
      </c>
      <c r="I6156" s="6">
        <v>43993</v>
      </c>
      <c r="J6156" s="5" t="s">
        <v>30</v>
      </c>
      <c r="K6156" s="7">
        <v>638.46</v>
      </c>
      <c r="L6156" s="35">
        <v>498</v>
      </c>
      <c r="M6156" s="36">
        <f t="shared" si="96"/>
        <v>140.46000000000004</v>
      </c>
      <c r="N6156" s="37">
        <f>YEAR(Table1[[#This Row],[Data zamówienia]])</f>
        <v>2020</v>
      </c>
    </row>
    <row r="6157" spans="2:14" x14ac:dyDescent="0.3">
      <c r="B6157" s="32">
        <v>481097</v>
      </c>
      <c r="C6157" s="5" t="s">
        <v>35</v>
      </c>
      <c r="D6157" s="5" t="s">
        <v>22</v>
      </c>
      <c r="E6157" s="5" t="s">
        <v>29</v>
      </c>
      <c r="F6157" s="5">
        <v>121</v>
      </c>
      <c r="G6157" s="6">
        <v>43982</v>
      </c>
      <c r="H6157" s="6">
        <v>43984</v>
      </c>
      <c r="I6157" s="6">
        <v>43986</v>
      </c>
      <c r="J6157" s="5" t="s">
        <v>33</v>
      </c>
      <c r="K6157" s="7">
        <v>1874.46</v>
      </c>
      <c r="L6157" s="35">
        <v>1387.1</v>
      </c>
      <c r="M6157" s="36">
        <f t="shared" si="96"/>
        <v>487.36000000000013</v>
      </c>
      <c r="N6157" s="37">
        <f>YEAR(Table1[[#This Row],[Data zamówienia]])</f>
        <v>2020</v>
      </c>
    </row>
    <row r="6158" spans="2:14" x14ac:dyDescent="0.3">
      <c r="B6158" s="32">
        <v>843027</v>
      </c>
      <c r="C6158" s="5" t="s">
        <v>35</v>
      </c>
      <c r="D6158" s="5" t="s">
        <v>39</v>
      </c>
      <c r="E6158" s="5" t="s">
        <v>37</v>
      </c>
      <c r="F6158" s="5">
        <v>163</v>
      </c>
      <c r="G6158" s="6">
        <v>43982</v>
      </c>
      <c r="H6158" s="6">
        <v>43983</v>
      </c>
      <c r="I6158" s="6">
        <v>43987</v>
      </c>
      <c r="J6158" s="5" t="s">
        <v>24</v>
      </c>
      <c r="K6158" s="7">
        <v>1727.83</v>
      </c>
      <c r="L6158" s="35">
        <v>967.58</v>
      </c>
      <c r="M6158" s="36">
        <f t="shared" si="96"/>
        <v>760.24999999999989</v>
      </c>
      <c r="N6158" s="37">
        <f>YEAR(Table1[[#This Row],[Data zamówienia]])</f>
        <v>2020</v>
      </c>
    </row>
    <row r="6159" spans="2:14" x14ac:dyDescent="0.3">
      <c r="B6159" s="32">
        <v>750919</v>
      </c>
      <c r="C6159" s="5" t="s">
        <v>27</v>
      </c>
      <c r="D6159" s="5" t="s">
        <v>36</v>
      </c>
      <c r="E6159" s="5" t="s">
        <v>23</v>
      </c>
      <c r="F6159" s="5">
        <v>56</v>
      </c>
      <c r="G6159" s="6">
        <v>43982</v>
      </c>
      <c r="H6159" s="6">
        <v>43984</v>
      </c>
      <c r="I6159" s="6">
        <v>43986</v>
      </c>
      <c r="J6159" s="5" t="s">
        <v>26</v>
      </c>
      <c r="K6159" s="7">
        <v>1147.46</v>
      </c>
      <c r="L6159" s="35">
        <v>688.48</v>
      </c>
      <c r="M6159" s="36">
        <f t="shared" si="96"/>
        <v>458.98</v>
      </c>
      <c r="N6159" s="37">
        <f>YEAR(Table1[[#This Row],[Data zamówienia]])</f>
        <v>2020</v>
      </c>
    </row>
    <row r="6160" spans="2:14" x14ac:dyDescent="0.3">
      <c r="B6160" s="32">
        <v>138147</v>
      </c>
      <c r="C6160" s="5" t="s">
        <v>35</v>
      </c>
      <c r="D6160" s="5" t="s">
        <v>36</v>
      </c>
      <c r="E6160" s="5" t="s">
        <v>31</v>
      </c>
      <c r="F6160" s="5">
        <v>294</v>
      </c>
      <c r="G6160" s="6">
        <v>43982</v>
      </c>
      <c r="H6160" s="6">
        <v>43983</v>
      </c>
      <c r="I6160" s="6">
        <v>43984</v>
      </c>
      <c r="J6160" s="5" t="s">
        <v>32</v>
      </c>
      <c r="K6160" s="7">
        <v>546.32000000000005</v>
      </c>
      <c r="L6160" s="35">
        <v>344.18</v>
      </c>
      <c r="M6160" s="36">
        <f t="shared" si="96"/>
        <v>202.14000000000004</v>
      </c>
      <c r="N6160" s="37">
        <f>YEAR(Table1[[#This Row],[Data zamówienia]])</f>
        <v>2020</v>
      </c>
    </row>
    <row r="6161" spans="2:14" x14ac:dyDescent="0.3">
      <c r="B6161" s="32">
        <v>107585</v>
      </c>
      <c r="C6161" s="5" t="s">
        <v>35</v>
      </c>
      <c r="D6161" s="5" t="s">
        <v>39</v>
      </c>
      <c r="E6161" s="5" t="s">
        <v>29</v>
      </c>
      <c r="F6161" s="5">
        <v>266</v>
      </c>
      <c r="G6161" s="6">
        <v>43983</v>
      </c>
      <c r="H6161" s="6">
        <v>43986</v>
      </c>
      <c r="I6161" s="6">
        <v>43991</v>
      </c>
      <c r="J6161" s="5" t="s">
        <v>30</v>
      </c>
      <c r="K6161" s="7">
        <v>246.25</v>
      </c>
      <c r="L6161" s="35">
        <v>142.83000000000001</v>
      </c>
      <c r="M6161" s="36">
        <f t="shared" si="96"/>
        <v>103.41999999999999</v>
      </c>
      <c r="N6161" s="37">
        <f>YEAR(Table1[[#This Row],[Data zamówienia]])</f>
        <v>2020</v>
      </c>
    </row>
    <row r="6162" spans="2:14" x14ac:dyDescent="0.3">
      <c r="B6162" s="32">
        <v>168761</v>
      </c>
      <c r="C6162" s="5" t="s">
        <v>35</v>
      </c>
      <c r="D6162" s="5" t="s">
        <v>28</v>
      </c>
      <c r="E6162" s="5" t="s">
        <v>37</v>
      </c>
      <c r="F6162" s="5">
        <v>289</v>
      </c>
      <c r="G6162" s="6">
        <v>43983</v>
      </c>
      <c r="H6162" s="6">
        <v>43984</v>
      </c>
      <c r="I6162" s="6">
        <v>43987</v>
      </c>
      <c r="J6162" s="5" t="s">
        <v>24</v>
      </c>
      <c r="K6162" s="7">
        <v>1259.06</v>
      </c>
      <c r="L6162" s="35">
        <v>705.07</v>
      </c>
      <c r="M6162" s="36">
        <f t="shared" si="96"/>
        <v>553.9899999999999</v>
      </c>
      <c r="N6162" s="37">
        <f>YEAR(Table1[[#This Row],[Data zamówienia]])</f>
        <v>2020</v>
      </c>
    </row>
    <row r="6163" spans="2:14" x14ac:dyDescent="0.3">
      <c r="B6163" s="32">
        <v>198507</v>
      </c>
      <c r="C6163" s="5" t="s">
        <v>21</v>
      </c>
      <c r="D6163" s="5" t="s">
        <v>28</v>
      </c>
      <c r="E6163" s="5" t="s">
        <v>25</v>
      </c>
      <c r="F6163" s="5">
        <v>285</v>
      </c>
      <c r="G6163" s="6">
        <v>43984</v>
      </c>
      <c r="H6163" s="6">
        <v>43985</v>
      </c>
      <c r="I6163" s="6">
        <v>43989</v>
      </c>
      <c r="J6163" s="5" t="s">
        <v>33</v>
      </c>
      <c r="K6163" s="7">
        <v>709.14</v>
      </c>
      <c r="L6163" s="35">
        <v>425.48</v>
      </c>
      <c r="M6163" s="36">
        <f t="shared" si="96"/>
        <v>283.65999999999997</v>
      </c>
      <c r="N6163" s="37">
        <f>YEAR(Table1[[#This Row],[Data zamówienia]])</f>
        <v>2020</v>
      </c>
    </row>
    <row r="6164" spans="2:14" x14ac:dyDescent="0.3">
      <c r="B6164" s="32">
        <v>775559</v>
      </c>
      <c r="C6164" s="5" t="s">
        <v>35</v>
      </c>
      <c r="D6164" s="5" t="s">
        <v>39</v>
      </c>
      <c r="E6164" s="5" t="s">
        <v>23</v>
      </c>
      <c r="F6164" s="5">
        <v>81</v>
      </c>
      <c r="G6164" s="6">
        <v>43984</v>
      </c>
      <c r="H6164" s="6">
        <v>43987</v>
      </c>
      <c r="I6164" s="6">
        <v>43993</v>
      </c>
      <c r="J6164" s="5" t="s">
        <v>32</v>
      </c>
      <c r="K6164" s="7">
        <v>518.80999999999995</v>
      </c>
      <c r="L6164" s="35">
        <v>274.97000000000003</v>
      </c>
      <c r="M6164" s="36">
        <f t="shared" si="96"/>
        <v>243.83999999999992</v>
      </c>
      <c r="N6164" s="37">
        <f>YEAR(Table1[[#This Row],[Data zamówienia]])</f>
        <v>2020</v>
      </c>
    </row>
    <row r="6165" spans="2:14" x14ac:dyDescent="0.3">
      <c r="B6165" s="32">
        <v>404774</v>
      </c>
      <c r="C6165" s="5" t="s">
        <v>21</v>
      </c>
      <c r="D6165" s="5" t="s">
        <v>22</v>
      </c>
      <c r="E6165" s="5" t="s">
        <v>37</v>
      </c>
      <c r="F6165" s="5">
        <v>308</v>
      </c>
      <c r="G6165" s="6">
        <v>43984</v>
      </c>
      <c r="H6165" s="6">
        <v>43985</v>
      </c>
      <c r="I6165" s="6">
        <v>43990</v>
      </c>
      <c r="J6165" s="5" t="s">
        <v>26</v>
      </c>
      <c r="K6165" s="7">
        <v>649.05999999999995</v>
      </c>
      <c r="L6165" s="35">
        <v>467.32</v>
      </c>
      <c r="M6165" s="36">
        <f t="shared" si="96"/>
        <v>181.73999999999995</v>
      </c>
      <c r="N6165" s="37">
        <f>YEAR(Table1[[#This Row],[Data zamówienia]])</f>
        <v>2020</v>
      </c>
    </row>
    <row r="6166" spans="2:14" x14ac:dyDescent="0.3">
      <c r="B6166" s="32">
        <v>485665</v>
      </c>
      <c r="C6166" s="5" t="s">
        <v>35</v>
      </c>
      <c r="D6166" s="5" t="s">
        <v>28</v>
      </c>
      <c r="E6166" s="5" t="s">
        <v>25</v>
      </c>
      <c r="F6166" s="5">
        <v>212</v>
      </c>
      <c r="G6166" s="6">
        <v>43984</v>
      </c>
      <c r="H6166" s="6">
        <v>43985</v>
      </c>
      <c r="I6166" s="6">
        <v>43986</v>
      </c>
      <c r="J6166" s="5" t="s">
        <v>24</v>
      </c>
      <c r="K6166" s="7">
        <v>1366.5</v>
      </c>
      <c r="L6166" s="35">
        <v>1093.2</v>
      </c>
      <c r="M6166" s="36">
        <f t="shared" si="96"/>
        <v>273.29999999999995</v>
      </c>
      <c r="N6166" s="37">
        <f>YEAR(Table1[[#This Row],[Data zamówienia]])</f>
        <v>2020</v>
      </c>
    </row>
    <row r="6167" spans="2:14" x14ac:dyDescent="0.3">
      <c r="B6167" s="32">
        <v>999304</v>
      </c>
      <c r="C6167" s="5" t="s">
        <v>21</v>
      </c>
      <c r="D6167" s="5" t="s">
        <v>22</v>
      </c>
      <c r="E6167" s="5" t="s">
        <v>34</v>
      </c>
      <c r="F6167" s="5">
        <v>97</v>
      </c>
      <c r="G6167" s="6">
        <v>43984</v>
      </c>
      <c r="H6167" s="6">
        <v>43987</v>
      </c>
      <c r="I6167" s="6">
        <v>43991</v>
      </c>
      <c r="J6167" s="5" t="s">
        <v>40</v>
      </c>
      <c r="K6167" s="7">
        <v>403.07</v>
      </c>
      <c r="L6167" s="35">
        <v>346.64</v>
      </c>
      <c r="M6167" s="36">
        <f t="shared" si="96"/>
        <v>56.430000000000007</v>
      </c>
      <c r="N6167" s="37">
        <f>YEAR(Table1[[#This Row],[Data zamówienia]])</f>
        <v>2020</v>
      </c>
    </row>
    <row r="6168" spans="2:14" x14ac:dyDescent="0.3">
      <c r="B6168" s="32">
        <v>672787</v>
      </c>
      <c r="C6168" s="5" t="s">
        <v>21</v>
      </c>
      <c r="D6168" s="5" t="s">
        <v>36</v>
      </c>
      <c r="E6168" s="5" t="s">
        <v>37</v>
      </c>
      <c r="F6168" s="5">
        <v>157</v>
      </c>
      <c r="G6168" s="6">
        <v>43984</v>
      </c>
      <c r="H6168" s="6">
        <v>43984</v>
      </c>
      <c r="I6168" s="6">
        <v>43989</v>
      </c>
      <c r="J6168" s="5" t="s">
        <v>33</v>
      </c>
      <c r="K6168" s="7">
        <v>1959.55</v>
      </c>
      <c r="L6168" s="35">
        <v>1587.24</v>
      </c>
      <c r="M6168" s="36">
        <f t="shared" si="96"/>
        <v>372.30999999999995</v>
      </c>
      <c r="N6168" s="37">
        <f>YEAR(Table1[[#This Row],[Data zamówienia]])</f>
        <v>2020</v>
      </c>
    </row>
    <row r="6169" spans="2:14" x14ac:dyDescent="0.3">
      <c r="B6169" s="32">
        <v>741890</v>
      </c>
      <c r="C6169" s="5" t="s">
        <v>21</v>
      </c>
      <c r="D6169" s="5" t="s">
        <v>36</v>
      </c>
      <c r="E6169" s="5" t="s">
        <v>29</v>
      </c>
      <c r="F6169" s="5">
        <v>165</v>
      </c>
      <c r="G6169" s="6">
        <v>43984</v>
      </c>
      <c r="H6169" s="6">
        <v>43986</v>
      </c>
      <c r="I6169" s="6">
        <v>43987</v>
      </c>
      <c r="J6169" s="5" t="s">
        <v>30</v>
      </c>
      <c r="K6169" s="7">
        <v>284.10000000000002</v>
      </c>
      <c r="L6169" s="35">
        <v>150.57</v>
      </c>
      <c r="M6169" s="36">
        <f t="shared" si="96"/>
        <v>133.53000000000003</v>
      </c>
      <c r="N6169" s="37">
        <f>YEAR(Table1[[#This Row],[Data zamówienia]])</f>
        <v>2020</v>
      </c>
    </row>
    <row r="6170" spans="2:14" x14ac:dyDescent="0.3">
      <c r="B6170" s="32">
        <v>608138</v>
      </c>
      <c r="C6170" s="5" t="s">
        <v>27</v>
      </c>
      <c r="D6170" s="5" t="s">
        <v>39</v>
      </c>
      <c r="E6170" s="5" t="s">
        <v>34</v>
      </c>
      <c r="F6170" s="5">
        <v>106</v>
      </c>
      <c r="G6170" s="6">
        <v>43983</v>
      </c>
      <c r="H6170" s="6">
        <v>43986</v>
      </c>
      <c r="I6170" s="6">
        <v>43993</v>
      </c>
      <c r="J6170" s="5" t="s">
        <v>33</v>
      </c>
      <c r="K6170" s="7">
        <v>536.65</v>
      </c>
      <c r="L6170" s="35">
        <v>440.05</v>
      </c>
      <c r="M6170" s="36">
        <f t="shared" si="96"/>
        <v>96.599999999999966</v>
      </c>
      <c r="N6170" s="37">
        <f>YEAR(Table1[[#This Row],[Data zamówienia]])</f>
        <v>2020</v>
      </c>
    </row>
    <row r="6171" spans="2:14" x14ac:dyDescent="0.3">
      <c r="B6171" s="32">
        <v>809318</v>
      </c>
      <c r="C6171" s="5" t="s">
        <v>27</v>
      </c>
      <c r="D6171" s="5" t="s">
        <v>36</v>
      </c>
      <c r="E6171" s="5" t="s">
        <v>23</v>
      </c>
      <c r="F6171" s="5">
        <v>279</v>
      </c>
      <c r="G6171" s="6">
        <v>43984</v>
      </c>
      <c r="H6171" s="6">
        <v>43984</v>
      </c>
      <c r="I6171" s="6">
        <v>43988</v>
      </c>
      <c r="J6171" s="5" t="s">
        <v>30</v>
      </c>
      <c r="K6171" s="7">
        <v>1127.9000000000001</v>
      </c>
      <c r="L6171" s="35">
        <v>913.6</v>
      </c>
      <c r="M6171" s="36">
        <f t="shared" si="96"/>
        <v>214.30000000000007</v>
      </c>
      <c r="N6171" s="37">
        <f>YEAR(Table1[[#This Row],[Data zamówienia]])</f>
        <v>2020</v>
      </c>
    </row>
    <row r="6172" spans="2:14" x14ac:dyDescent="0.3">
      <c r="B6172" s="32">
        <v>581864</v>
      </c>
      <c r="C6172" s="5" t="s">
        <v>35</v>
      </c>
      <c r="D6172" s="5" t="s">
        <v>28</v>
      </c>
      <c r="E6172" s="5" t="s">
        <v>23</v>
      </c>
      <c r="F6172" s="5">
        <v>111</v>
      </c>
      <c r="G6172" s="6">
        <v>43984</v>
      </c>
      <c r="H6172" s="6">
        <v>43987</v>
      </c>
      <c r="I6172" s="6">
        <v>43989</v>
      </c>
      <c r="J6172" s="5" t="s">
        <v>33</v>
      </c>
      <c r="K6172" s="7">
        <v>389.71</v>
      </c>
      <c r="L6172" s="35">
        <v>284.49</v>
      </c>
      <c r="M6172" s="36">
        <f t="shared" si="96"/>
        <v>105.21999999999997</v>
      </c>
      <c r="N6172" s="37">
        <f>YEAR(Table1[[#This Row],[Data zamówienia]])</f>
        <v>2020</v>
      </c>
    </row>
    <row r="6173" spans="2:14" x14ac:dyDescent="0.3">
      <c r="B6173" s="32">
        <v>877509</v>
      </c>
      <c r="C6173" s="5" t="s">
        <v>35</v>
      </c>
      <c r="D6173" s="5" t="s">
        <v>28</v>
      </c>
      <c r="E6173" s="5" t="s">
        <v>34</v>
      </c>
      <c r="F6173" s="5">
        <v>364</v>
      </c>
      <c r="G6173" s="6">
        <v>43984</v>
      </c>
      <c r="H6173" s="6">
        <v>43984</v>
      </c>
      <c r="I6173" s="6">
        <v>43986</v>
      </c>
      <c r="J6173" s="5" t="s">
        <v>30</v>
      </c>
      <c r="K6173" s="7">
        <v>411.93</v>
      </c>
      <c r="L6173" s="35">
        <v>350.14</v>
      </c>
      <c r="M6173" s="36">
        <f t="shared" si="96"/>
        <v>61.79000000000002</v>
      </c>
      <c r="N6173" s="37">
        <f>YEAR(Table1[[#This Row],[Data zamówienia]])</f>
        <v>2020</v>
      </c>
    </row>
    <row r="6174" spans="2:14" x14ac:dyDescent="0.3">
      <c r="B6174" s="32">
        <v>652277</v>
      </c>
      <c r="C6174" s="5" t="s">
        <v>21</v>
      </c>
      <c r="D6174" s="5" t="s">
        <v>39</v>
      </c>
      <c r="E6174" s="5" t="s">
        <v>29</v>
      </c>
      <c r="F6174" s="5">
        <v>154</v>
      </c>
      <c r="G6174" s="6">
        <v>43984</v>
      </c>
      <c r="H6174" s="6">
        <v>43984</v>
      </c>
      <c r="I6174" s="6">
        <v>43988</v>
      </c>
      <c r="J6174" s="5" t="s">
        <v>32</v>
      </c>
      <c r="K6174" s="7">
        <v>711.8</v>
      </c>
      <c r="L6174" s="35">
        <v>548.09</v>
      </c>
      <c r="M6174" s="36">
        <f t="shared" si="96"/>
        <v>163.70999999999992</v>
      </c>
      <c r="N6174" s="37">
        <f>YEAR(Table1[[#This Row],[Data zamówienia]])</f>
        <v>2020</v>
      </c>
    </row>
    <row r="6175" spans="2:14" x14ac:dyDescent="0.3">
      <c r="B6175" s="32">
        <v>533496</v>
      </c>
      <c r="C6175" s="5" t="s">
        <v>21</v>
      </c>
      <c r="D6175" s="5" t="s">
        <v>22</v>
      </c>
      <c r="E6175" s="5" t="s">
        <v>25</v>
      </c>
      <c r="F6175" s="5">
        <v>120</v>
      </c>
      <c r="G6175" s="6">
        <v>43983</v>
      </c>
      <c r="H6175" s="6">
        <v>43984</v>
      </c>
      <c r="I6175" s="6">
        <v>43990</v>
      </c>
      <c r="J6175" s="5" t="s">
        <v>24</v>
      </c>
      <c r="K6175" s="7">
        <v>558.04</v>
      </c>
      <c r="L6175" s="35">
        <v>418.53</v>
      </c>
      <c r="M6175" s="36">
        <f t="shared" si="96"/>
        <v>139.51</v>
      </c>
      <c r="N6175" s="37">
        <f>YEAR(Table1[[#This Row],[Data zamówienia]])</f>
        <v>2020</v>
      </c>
    </row>
    <row r="6176" spans="2:14" x14ac:dyDescent="0.3">
      <c r="B6176" s="32">
        <v>729006</v>
      </c>
      <c r="C6176" s="5" t="s">
        <v>35</v>
      </c>
      <c r="D6176" s="5" t="s">
        <v>36</v>
      </c>
      <c r="E6176" s="5" t="s">
        <v>23</v>
      </c>
      <c r="F6176" s="5">
        <v>355</v>
      </c>
      <c r="G6176" s="6">
        <v>43985</v>
      </c>
      <c r="H6176" s="6">
        <v>43986</v>
      </c>
      <c r="I6176" s="6">
        <v>43990</v>
      </c>
      <c r="J6176" s="5" t="s">
        <v>30</v>
      </c>
      <c r="K6176" s="7">
        <v>1338.98</v>
      </c>
      <c r="L6176" s="35">
        <v>1205.08</v>
      </c>
      <c r="M6176" s="36">
        <f t="shared" si="96"/>
        <v>133.90000000000009</v>
      </c>
      <c r="N6176" s="37">
        <f>YEAR(Table1[[#This Row],[Data zamówienia]])</f>
        <v>2020</v>
      </c>
    </row>
    <row r="6177" spans="2:14" x14ac:dyDescent="0.3">
      <c r="B6177" s="32">
        <v>991871</v>
      </c>
      <c r="C6177" s="5" t="s">
        <v>35</v>
      </c>
      <c r="D6177" s="5" t="s">
        <v>22</v>
      </c>
      <c r="E6177" s="5" t="s">
        <v>34</v>
      </c>
      <c r="F6177" s="5">
        <v>52</v>
      </c>
      <c r="G6177" s="6">
        <v>43984</v>
      </c>
      <c r="H6177" s="6">
        <v>43985</v>
      </c>
      <c r="I6177" s="6">
        <v>43991</v>
      </c>
      <c r="J6177" s="5" t="s">
        <v>26</v>
      </c>
      <c r="K6177" s="7">
        <v>1340.35</v>
      </c>
      <c r="L6177" s="35">
        <v>1072.28</v>
      </c>
      <c r="M6177" s="36">
        <f t="shared" si="96"/>
        <v>268.06999999999994</v>
      </c>
      <c r="N6177" s="37">
        <f>YEAR(Table1[[#This Row],[Data zamówienia]])</f>
        <v>2020</v>
      </c>
    </row>
    <row r="6178" spans="2:14" x14ac:dyDescent="0.3">
      <c r="B6178" s="32">
        <v>105230</v>
      </c>
      <c r="C6178" s="5" t="s">
        <v>21</v>
      </c>
      <c r="D6178" s="5" t="s">
        <v>28</v>
      </c>
      <c r="E6178" s="5" t="s">
        <v>37</v>
      </c>
      <c r="F6178" s="5">
        <v>281</v>
      </c>
      <c r="G6178" s="6">
        <v>43985</v>
      </c>
      <c r="H6178" s="6">
        <v>43985</v>
      </c>
      <c r="I6178" s="6">
        <v>43992</v>
      </c>
      <c r="J6178" s="5" t="s">
        <v>33</v>
      </c>
      <c r="K6178" s="7">
        <v>1291.07</v>
      </c>
      <c r="L6178" s="35">
        <v>1213.6099999999999</v>
      </c>
      <c r="M6178" s="36">
        <f t="shared" si="96"/>
        <v>77.460000000000036</v>
      </c>
      <c r="N6178" s="37">
        <f>YEAR(Table1[[#This Row],[Data zamówienia]])</f>
        <v>2020</v>
      </c>
    </row>
    <row r="6179" spans="2:14" x14ac:dyDescent="0.3">
      <c r="B6179" s="32">
        <v>577444</v>
      </c>
      <c r="C6179" s="5" t="s">
        <v>38</v>
      </c>
      <c r="D6179" s="5" t="s">
        <v>22</v>
      </c>
      <c r="E6179" s="5" t="s">
        <v>29</v>
      </c>
      <c r="F6179" s="5">
        <v>53</v>
      </c>
      <c r="G6179" s="6">
        <v>43985</v>
      </c>
      <c r="H6179" s="6">
        <v>43986</v>
      </c>
      <c r="I6179" s="6">
        <v>43987</v>
      </c>
      <c r="J6179" s="5" t="s">
        <v>24</v>
      </c>
      <c r="K6179" s="7">
        <v>191.39</v>
      </c>
      <c r="L6179" s="35">
        <v>162.68</v>
      </c>
      <c r="M6179" s="36">
        <f t="shared" si="96"/>
        <v>28.70999999999998</v>
      </c>
      <c r="N6179" s="37">
        <f>YEAR(Table1[[#This Row],[Data zamówienia]])</f>
        <v>2020</v>
      </c>
    </row>
    <row r="6180" spans="2:14" x14ac:dyDescent="0.3">
      <c r="B6180" s="32">
        <v>262215</v>
      </c>
      <c r="C6180" s="5" t="s">
        <v>21</v>
      </c>
      <c r="D6180" s="5" t="s">
        <v>22</v>
      </c>
      <c r="E6180" s="5" t="s">
        <v>29</v>
      </c>
      <c r="F6180" s="5">
        <v>75</v>
      </c>
      <c r="G6180" s="6">
        <v>43985</v>
      </c>
      <c r="H6180" s="6">
        <v>43985</v>
      </c>
      <c r="I6180" s="6">
        <v>43988</v>
      </c>
      <c r="J6180" s="5" t="s">
        <v>40</v>
      </c>
      <c r="K6180" s="7">
        <v>1468.39</v>
      </c>
      <c r="L6180" s="35">
        <v>807.61</v>
      </c>
      <c r="M6180" s="36">
        <f t="shared" si="96"/>
        <v>660.78000000000009</v>
      </c>
      <c r="N6180" s="37">
        <f>YEAR(Table1[[#This Row],[Data zamówienia]])</f>
        <v>2020</v>
      </c>
    </row>
    <row r="6181" spans="2:14" x14ac:dyDescent="0.3">
      <c r="B6181" s="32">
        <v>94245</v>
      </c>
      <c r="C6181" s="5" t="s">
        <v>21</v>
      </c>
      <c r="D6181" s="5" t="s">
        <v>36</v>
      </c>
      <c r="E6181" s="5" t="s">
        <v>31</v>
      </c>
      <c r="F6181" s="5">
        <v>233</v>
      </c>
      <c r="G6181" s="6">
        <v>43985</v>
      </c>
      <c r="H6181" s="6">
        <v>43988</v>
      </c>
      <c r="I6181" s="6">
        <v>43991</v>
      </c>
      <c r="J6181" s="5" t="s">
        <v>30</v>
      </c>
      <c r="K6181" s="7">
        <v>458.61</v>
      </c>
      <c r="L6181" s="35">
        <v>298.10000000000002</v>
      </c>
      <c r="M6181" s="36">
        <f t="shared" si="96"/>
        <v>160.51</v>
      </c>
      <c r="N6181" s="37">
        <f>YEAR(Table1[[#This Row],[Data zamówienia]])</f>
        <v>2020</v>
      </c>
    </row>
    <row r="6182" spans="2:14" x14ac:dyDescent="0.3">
      <c r="B6182" s="32">
        <v>719891</v>
      </c>
      <c r="C6182" s="5" t="s">
        <v>21</v>
      </c>
      <c r="D6182" s="5" t="s">
        <v>22</v>
      </c>
      <c r="E6182" s="5" t="s">
        <v>37</v>
      </c>
      <c r="F6182" s="5">
        <v>342</v>
      </c>
      <c r="G6182" s="6">
        <v>43984</v>
      </c>
      <c r="H6182" s="6">
        <v>43985</v>
      </c>
      <c r="I6182" s="6">
        <v>43992</v>
      </c>
      <c r="J6182" s="5" t="s">
        <v>32</v>
      </c>
      <c r="K6182" s="7">
        <v>190.69</v>
      </c>
      <c r="L6182" s="35">
        <v>99.16</v>
      </c>
      <c r="M6182" s="36">
        <f t="shared" si="96"/>
        <v>91.53</v>
      </c>
      <c r="N6182" s="37">
        <f>YEAR(Table1[[#This Row],[Data zamówienia]])</f>
        <v>2020</v>
      </c>
    </row>
    <row r="6183" spans="2:14" x14ac:dyDescent="0.3">
      <c r="B6183" s="32">
        <v>610667</v>
      </c>
      <c r="C6183" s="5" t="s">
        <v>21</v>
      </c>
      <c r="D6183" s="5" t="s">
        <v>36</v>
      </c>
      <c r="E6183" s="5" t="s">
        <v>25</v>
      </c>
      <c r="F6183" s="5">
        <v>352</v>
      </c>
      <c r="G6183" s="6">
        <v>43984</v>
      </c>
      <c r="H6183" s="6">
        <v>43988</v>
      </c>
      <c r="I6183" s="6">
        <v>43993</v>
      </c>
      <c r="J6183" s="5" t="s">
        <v>33</v>
      </c>
      <c r="K6183" s="7">
        <v>927.33</v>
      </c>
      <c r="L6183" s="35">
        <v>676.95</v>
      </c>
      <c r="M6183" s="36">
        <f t="shared" si="96"/>
        <v>250.38</v>
      </c>
      <c r="N6183" s="37">
        <f>YEAR(Table1[[#This Row],[Data zamówienia]])</f>
        <v>2020</v>
      </c>
    </row>
    <row r="6184" spans="2:14" x14ac:dyDescent="0.3">
      <c r="B6184" s="32">
        <v>7824</v>
      </c>
      <c r="C6184" s="5" t="s">
        <v>21</v>
      </c>
      <c r="D6184" s="5" t="s">
        <v>22</v>
      </c>
      <c r="E6184" s="5" t="s">
        <v>34</v>
      </c>
      <c r="F6184" s="5">
        <v>26</v>
      </c>
      <c r="G6184" s="6">
        <v>43985</v>
      </c>
      <c r="H6184" s="6">
        <v>43985</v>
      </c>
      <c r="I6184" s="6">
        <v>43986</v>
      </c>
      <c r="J6184" s="5" t="s">
        <v>30</v>
      </c>
      <c r="K6184" s="7">
        <v>1896.09</v>
      </c>
      <c r="L6184" s="35">
        <v>985.97</v>
      </c>
      <c r="M6184" s="36">
        <f t="shared" si="96"/>
        <v>910.11999999999989</v>
      </c>
      <c r="N6184" s="37">
        <f>YEAR(Table1[[#This Row],[Data zamówienia]])</f>
        <v>2020</v>
      </c>
    </row>
    <row r="6185" spans="2:14" x14ac:dyDescent="0.3">
      <c r="B6185" s="32">
        <v>358114</v>
      </c>
      <c r="C6185" s="5" t="s">
        <v>27</v>
      </c>
      <c r="D6185" s="5" t="s">
        <v>39</v>
      </c>
      <c r="E6185" s="5" t="s">
        <v>23</v>
      </c>
      <c r="F6185" s="5">
        <v>128</v>
      </c>
      <c r="G6185" s="6">
        <v>43985</v>
      </c>
      <c r="H6185" s="6">
        <v>43988</v>
      </c>
      <c r="I6185" s="6">
        <v>43992</v>
      </c>
      <c r="J6185" s="5" t="s">
        <v>24</v>
      </c>
      <c r="K6185" s="7">
        <v>168.18</v>
      </c>
      <c r="L6185" s="35">
        <v>156.41</v>
      </c>
      <c r="M6185" s="36">
        <f t="shared" si="96"/>
        <v>11.77000000000001</v>
      </c>
      <c r="N6185" s="37">
        <f>YEAR(Table1[[#This Row],[Data zamówienia]])</f>
        <v>2020</v>
      </c>
    </row>
    <row r="6186" spans="2:14" x14ac:dyDescent="0.3">
      <c r="B6186" s="32">
        <v>370512</v>
      </c>
      <c r="C6186" s="5" t="s">
        <v>21</v>
      </c>
      <c r="D6186" s="5" t="s">
        <v>36</v>
      </c>
      <c r="E6186" s="5" t="s">
        <v>34</v>
      </c>
      <c r="F6186" s="5">
        <v>36</v>
      </c>
      <c r="G6186" s="6">
        <v>43985</v>
      </c>
      <c r="H6186" s="6">
        <v>43988</v>
      </c>
      <c r="I6186" s="6">
        <v>43995</v>
      </c>
      <c r="J6186" s="5" t="s">
        <v>40</v>
      </c>
      <c r="K6186" s="7">
        <v>1317.62</v>
      </c>
      <c r="L6186" s="35">
        <v>988.22</v>
      </c>
      <c r="M6186" s="36">
        <f t="shared" si="96"/>
        <v>329.39999999999986</v>
      </c>
      <c r="N6186" s="37">
        <f>YEAR(Table1[[#This Row],[Data zamówienia]])</f>
        <v>2020</v>
      </c>
    </row>
    <row r="6187" spans="2:14" x14ac:dyDescent="0.3">
      <c r="B6187" s="32">
        <v>885681</v>
      </c>
      <c r="C6187" s="5" t="s">
        <v>35</v>
      </c>
      <c r="D6187" s="5" t="s">
        <v>22</v>
      </c>
      <c r="E6187" s="5" t="s">
        <v>23</v>
      </c>
      <c r="F6187" s="5">
        <v>293</v>
      </c>
      <c r="G6187" s="6">
        <v>43984</v>
      </c>
      <c r="H6187" s="6">
        <v>43986</v>
      </c>
      <c r="I6187" s="6">
        <v>43990</v>
      </c>
      <c r="J6187" s="5" t="s">
        <v>40</v>
      </c>
      <c r="K6187" s="7">
        <v>1536.45</v>
      </c>
      <c r="L6187" s="35">
        <v>1290.6199999999999</v>
      </c>
      <c r="M6187" s="36">
        <f t="shared" si="96"/>
        <v>245.83000000000015</v>
      </c>
      <c r="N6187" s="37">
        <f>YEAR(Table1[[#This Row],[Data zamówienia]])</f>
        <v>2020</v>
      </c>
    </row>
    <row r="6188" spans="2:14" x14ac:dyDescent="0.3">
      <c r="B6188" s="32">
        <v>388203</v>
      </c>
      <c r="C6188" s="5" t="s">
        <v>27</v>
      </c>
      <c r="D6188" s="5" t="s">
        <v>39</v>
      </c>
      <c r="E6188" s="5" t="s">
        <v>29</v>
      </c>
      <c r="F6188" s="5">
        <v>296</v>
      </c>
      <c r="G6188" s="6">
        <v>43984</v>
      </c>
      <c r="H6188" s="6">
        <v>43988</v>
      </c>
      <c r="I6188" s="6">
        <v>43990</v>
      </c>
      <c r="J6188" s="5" t="s">
        <v>30</v>
      </c>
      <c r="K6188" s="7">
        <v>1758.22</v>
      </c>
      <c r="L6188" s="35">
        <v>1424.16</v>
      </c>
      <c r="M6188" s="36">
        <f t="shared" si="96"/>
        <v>334.05999999999995</v>
      </c>
      <c r="N6188" s="37">
        <f>YEAR(Table1[[#This Row],[Data zamówienia]])</f>
        <v>2020</v>
      </c>
    </row>
    <row r="6189" spans="2:14" x14ac:dyDescent="0.3">
      <c r="B6189" s="32">
        <v>968374</v>
      </c>
      <c r="C6189" s="5" t="s">
        <v>27</v>
      </c>
      <c r="D6189" s="5" t="s">
        <v>36</v>
      </c>
      <c r="E6189" s="5" t="s">
        <v>37</v>
      </c>
      <c r="F6189" s="5">
        <v>232</v>
      </c>
      <c r="G6189" s="6">
        <v>43985</v>
      </c>
      <c r="H6189" s="6">
        <v>43988</v>
      </c>
      <c r="I6189" s="6">
        <v>43989</v>
      </c>
      <c r="J6189" s="5" t="s">
        <v>26</v>
      </c>
      <c r="K6189" s="7">
        <v>1268.92</v>
      </c>
      <c r="L6189" s="35">
        <v>1053.2</v>
      </c>
      <c r="M6189" s="36">
        <f t="shared" si="96"/>
        <v>215.72000000000003</v>
      </c>
      <c r="N6189" s="37">
        <f>YEAR(Table1[[#This Row],[Data zamówienia]])</f>
        <v>2020</v>
      </c>
    </row>
    <row r="6190" spans="2:14" x14ac:dyDescent="0.3">
      <c r="B6190" s="32">
        <v>684864</v>
      </c>
      <c r="C6190" s="5" t="s">
        <v>21</v>
      </c>
      <c r="D6190" s="5" t="s">
        <v>22</v>
      </c>
      <c r="E6190" s="5" t="s">
        <v>34</v>
      </c>
      <c r="F6190" s="5">
        <v>11</v>
      </c>
      <c r="G6190" s="6">
        <v>43986</v>
      </c>
      <c r="H6190" s="6">
        <v>43989</v>
      </c>
      <c r="I6190" s="6">
        <v>43990</v>
      </c>
      <c r="J6190" s="5" t="s">
        <v>40</v>
      </c>
      <c r="K6190" s="7">
        <v>1002.42</v>
      </c>
      <c r="L6190" s="35">
        <v>661.6</v>
      </c>
      <c r="M6190" s="36">
        <f t="shared" si="96"/>
        <v>340.81999999999994</v>
      </c>
      <c r="N6190" s="37">
        <f>YEAR(Table1[[#This Row],[Data zamówienia]])</f>
        <v>2020</v>
      </c>
    </row>
    <row r="6191" spans="2:14" x14ac:dyDescent="0.3">
      <c r="B6191" s="32">
        <v>847847</v>
      </c>
      <c r="C6191" s="5" t="s">
        <v>21</v>
      </c>
      <c r="D6191" s="5" t="s">
        <v>36</v>
      </c>
      <c r="E6191" s="5" t="s">
        <v>37</v>
      </c>
      <c r="F6191" s="5">
        <v>335</v>
      </c>
      <c r="G6191" s="6">
        <v>43986</v>
      </c>
      <c r="H6191" s="6">
        <v>43988</v>
      </c>
      <c r="I6191" s="6">
        <v>43994</v>
      </c>
      <c r="J6191" s="5" t="s">
        <v>32</v>
      </c>
      <c r="K6191" s="7">
        <v>423.53</v>
      </c>
      <c r="L6191" s="35">
        <v>279.52999999999997</v>
      </c>
      <c r="M6191" s="36">
        <f t="shared" si="96"/>
        <v>144</v>
      </c>
      <c r="N6191" s="37">
        <f>YEAR(Table1[[#This Row],[Data zamówienia]])</f>
        <v>2020</v>
      </c>
    </row>
    <row r="6192" spans="2:14" x14ac:dyDescent="0.3">
      <c r="B6192" s="32">
        <v>125615</v>
      </c>
      <c r="C6192" s="5" t="s">
        <v>35</v>
      </c>
      <c r="D6192" s="5" t="s">
        <v>28</v>
      </c>
      <c r="E6192" s="5" t="s">
        <v>34</v>
      </c>
      <c r="F6192" s="5">
        <v>356</v>
      </c>
      <c r="G6192" s="6">
        <v>43986</v>
      </c>
      <c r="H6192" s="6">
        <v>43987</v>
      </c>
      <c r="I6192" s="6">
        <v>43991</v>
      </c>
      <c r="J6192" s="5" t="s">
        <v>30</v>
      </c>
      <c r="K6192" s="7">
        <v>1033.3699999999999</v>
      </c>
      <c r="L6192" s="35">
        <v>971.37</v>
      </c>
      <c r="M6192" s="36">
        <f t="shared" si="96"/>
        <v>61.999999999999886</v>
      </c>
      <c r="N6192" s="37">
        <f>YEAR(Table1[[#This Row],[Data zamówienia]])</f>
        <v>2020</v>
      </c>
    </row>
    <row r="6193" spans="2:14" x14ac:dyDescent="0.3">
      <c r="B6193" s="32">
        <v>614396</v>
      </c>
      <c r="C6193" s="5" t="s">
        <v>27</v>
      </c>
      <c r="D6193" s="5" t="s">
        <v>28</v>
      </c>
      <c r="E6193" s="5" t="s">
        <v>37</v>
      </c>
      <c r="F6193" s="5">
        <v>322</v>
      </c>
      <c r="G6193" s="6">
        <v>43985</v>
      </c>
      <c r="H6193" s="6">
        <v>43987</v>
      </c>
      <c r="I6193" s="6">
        <v>43993</v>
      </c>
      <c r="J6193" s="5" t="s">
        <v>26</v>
      </c>
      <c r="K6193" s="7">
        <v>1346.62</v>
      </c>
      <c r="L6193" s="35">
        <v>1211.96</v>
      </c>
      <c r="M6193" s="36">
        <f t="shared" si="96"/>
        <v>134.65999999999985</v>
      </c>
      <c r="N6193" s="37">
        <f>YEAR(Table1[[#This Row],[Data zamówienia]])</f>
        <v>2020</v>
      </c>
    </row>
    <row r="6194" spans="2:14" x14ac:dyDescent="0.3">
      <c r="B6194" s="32">
        <v>520650</v>
      </c>
      <c r="C6194" s="5" t="s">
        <v>21</v>
      </c>
      <c r="D6194" s="5" t="s">
        <v>22</v>
      </c>
      <c r="E6194" s="5" t="s">
        <v>29</v>
      </c>
      <c r="F6194" s="5">
        <v>131</v>
      </c>
      <c r="G6194" s="6">
        <v>43986</v>
      </c>
      <c r="H6194" s="6">
        <v>43989</v>
      </c>
      <c r="I6194" s="6">
        <v>43993</v>
      </c>
      <c r="J6194" s="5" t="s">
        <v>40</v>
      </c>
      <c r="K6194" s="7">
        <v>609.66</v>
      </c>
      <c r="L6194" s="35">
        <v>518.21</v>
      </c>
      <c r="M6194" s="36">
        <f t="shared" si="96"/>
        <v>91.449999999999932</v>
      </c>
      <c r="N6194" s="37">
        <f>YEAR(Table1[[#This Row],[Data zamówienia]])</f>
        <v>2020</v>
      </c>
    </row>
    <row r="6195" spans="2:14" x14ac:dyDescent="0.3">
      <c r="B6195" s="32">
        <v>521636</v>
      </c>
      <c r="C6195" s="5" t="s">
        <v>38</v>
      </c>
      <c r="D6195" s="5" t="s">
        <v>36</v>
      </c>
      <c r="E6195" s="5" t="s">
        <v>34</v>
      </c>
      <c r="F6195" s="5">
        <v>362</v>
      </c>
      <c r="G6195" s="6">
        <v>43985</v>
      </c>
      <c r="H6195" s="6">
        <v>43987</v>
      </c>
      <c r="I6195" s="6">
        <v>43993</v>
      </c>
      <c r="J6195" s="5" t="s">
        <v>30</v>
      </c>
      <c r="K6195" s="7">
        <v>393.72</v>
      </c>
      <c r="L6195" s="35">
        <v>267.73</v>
      </c>
      <c r="M6195" s="36">
        <f t="shared" si="96"/>
        <v>125.99000000000001</v>
      </c>
      <c r="N6195" s="37">
        <f>YEAR(Table1[[#This Row],[Data zamówienia]])</f>
        <v>2020</v>
      </c>
    </row>
    <row r="6196" spans="2:14" x14ac:dyDescent="0.3">
      <c r="B6196" s="32">
        <v>540114</v>
      </c>
      <c r="C6196" s="5" t="s">
        <v>35</v>
      </c>
      <c r="D6196" s="5" t="s">
        <v>28</v>
      </c>
      <c r="E6196" s="5" t="s">
        <v>23</v>
      </c>
      <c r="F6196" s="5">
        <v>301</v>
      </c>
      <c r="G6196" s="6">
        <v>43986</v>
      </c>
      <c r="H6196" s="6">
        <v>43989</v>
      </c>
      <c r="I6196" s="6">
        <v>43995</v>
      </c>
      <c r="J6196" s="5" t="s">
        <v>24</v>
      </c>
      <c r="K6196" s="7">
        <v>839.41</v>
      </c>
      <c r="L6196" s="35">
        <v>671.53</v>
      </c>
      <c r="M6196" s="36">
        <f t="shared" si="96"/>
        <v>167.88</v>
      </c>
      <c r="N6196" s="37">
        <f>YEAR(Table1[[#This Row],[Data zamówienia]])</f>
        <v>2020</v>
      </c>
    </row>
    <row r="6197" spans="2:14" x14ac:dyDescent="0.3">
      <c r="B6197" s="32">
        <v>162635</v>
      </c>
      <c r="C6197" s="5" t="s">
        <v>21</v>
      </c>
      <c r="D6197" s="5" t="s">
        <v>36</v>
      </c>
      <c r="E6197" s="5" t="s">
        <v>29</v>
      </c>
      <c r="F6197" s="5">
        <v>131</v>
      </c>
      <c r="G6197" s="6">
        <v>43986</v>
      </c>
      <c r="H6197" s="6">
        <v>43990</v>
      </c>
      <c r="I6197" s="6">
        <v>43994</v>
      </c>
      <c r="J6197" s="5" t="s">
        <v>30</v>
      </c>
      <c r="K6197" s="7">
        <v>1498.57</v>
      </c>
      <c r="L6197" s="35">
        <v>1273.78</v>
      </c>
      <c r="M6197" s="36">
        <f t="shared" si="96"/>
        <v>224.78999999999996</v>
      </c>
      <c r="N6197" s="37">
        <f>YEAR(Table1[[#This Row],[Data zamówienia]])</f>
        <v>2020</v>
      </c>
    </row>
    <row r="6198" spans="2:14" x14ac:dyDescent="0.3">
      <c r="B6198" s="32">
        <v>559039</v>
      </c>
      <c r="C6198" s="5" t="s">
        <v>27</v>
      </c>
      <c r="D6198" s="5" t="s">
        <v>28</v>
      </c>
      <c r="E6198" s="5" t="s">
        <v>34</v>
      </c>
      <c r="F6198" s="5">
        <v>29</v>
      </c>
      <c r="G6198" s="6">
        <v>43986</v>
      </c>
      <c r="H6198" s="6">
        <v>43990</v>
      </c>
      <c r="I6198" s="6">
        <v>43991</v>
      </c>
      <c r="J6198" s="5" t="s">
        <v>24</v>
      </c>
      <c r="K6198" s="7">
        <v>1724.52</v>
      </c>
      <c r="L6198" s="35">
        <v>1051.96</v>
      </c>
      <c r="M6198" s="36">
        <f t="shared" si="96"/>
        <v>672.56</v>
      </c>
      <c r="N6198" s="37">
        <f>YEAR(Table1[[#This Row],[Data zamówienia]])</f>
        <v>2020</v>
      </c>
    </row>
    <row r="6199" spans="2:14" x14ac:dyDescent="0.3">
      <c r="B6199" s="32">
        <v>901487</v>
      </c>
      <c r="C6199" s="5" t="s">
        <v>35</v>
      </c>
      <c r="D6199" s="5" t="s">
        <v>22</v>
      </c>
      <c r="E6199" s="5" t="s">
        <v>37</v>
      </c>
      <c r="F6199" s="5">
        <v>216</v>
      </c>
      <c r="G6199" s="6">
        <v>43987</v>
      </c>
      <c r="H6199" s="6">
        <v>43988</v>
      </c>
      <c r="I6199" s="6">
        <v>43994</v>
      </c>
      <c r="J6199" s="5" t="s">
        <v>32</v>
      </c>
      <c r="K6199" s="7">
        <v>650.66999999999996</v>
      </c>
      <c r="L6199" s="35">
        <v>546.55999999999995</v>
      </c>
      <c r="M6199" s="36">
        <f t="shared" si="96"/>
        <v>104.11000000000001</v>
      </c>
      <c r="N6199" s="37">
        <f>YEAR(Table1[[#This Row],[Data zamówienia]])</f>
        <v>2020</v>
      </c>
    </row>
    <row r="6200" spans="2:14" x14ac:dyDescent="0.3">
      <c r="B6200" s="32">
        <v>921751</v>
      </c>
      <c r="C6200" s="5" t="s">
        <v>35</v>
      </c>
      <c r="D6200" s="5" t="s">
        <v>39</v>
      </c>
      <c r="E6200" s="5" t="s">
        <v>37</v>
      </c>
      <c r="F6200" s="5">
        <v>356</v>
      </c>
      <c r="G6200" s="6">
        <v>43986</v>
      </c>
      <c r="H6200" s="6">
        <v>43988</v>
      </c>
      <c r="I6200" s="6">
        <v>43991</v>
      </c>
      <c r="J6200" s="5" t="s">
        <v>32</v>
      </c>
      <c r="K6200" s="7">
        <v>429.69</v>
      </c>
      <c r="L6200" s="35">
        <v>232.03</v>
      </c>
      <c r="M6200" s="36">
        <f t="shared" si="96"/>
        <v>197.66</v>
      </c>
      <c r="N6200" s="37">
        <f>YEAR(Table1[[#This Row],[Data zamówienia]])</f>
        <v>2020</v>
      </c>
    </row>
    <row r="6201" spans="2:14" x14ac:dyDescent="0.3">
      <c r="B6201" s="32">
        <v>421921</v>
      </c>
      <c r="C6201" s="5" t="s">
        <v>27</v>
      </c>
      <c r="D6201" s="5" t="s">
        <v>39</v>
      </c>
      <c r="E6201" s="5" t="s">
        <v>29</v>
      </c>
      <c r="F6201" s="5">
        <v>109</v>
      </c>
      <c r="G6201" s="6">
        <v>43987</v>
      </c>
      <c r="H6201" s="6">
        <v>43987</v>
      </c>
      <c r="I6201" s="6">
        <v>43991</v>
      </c>
      <c r="J6201" s="5" t="s">
        <v>26</v>
      </c>
      <c r="K6201" s="7">
        <v>1127.9000000000001</v>
      </c>
      <c r="L6201" s="35">
        <v>597.79</v>
      </c>
      <c r="M6201" s="36">
        <f t="shared" si="96"/>
        <v>530.11000000000013</v>
      </c>
      <c r="N6201" s="37">
        <f>YEAR(Table1[[#This Row],[Data zamówienia]])</f>
        <v>2020</v>
      </c>
    </row>
    <row r="6202" spans="2:14" x14ac:dyDescent="0.3">
      <c r="B6202" s="32">
        <v>761900</v>
      </c>
      <c r="C6202" s="5" t="s">
        <v>21</v>
      </c>
      <c r="D6202" s="5" t="s">
        <v>36</v>
      </c>
      <c r="E6202" s="5" t="s">
        <v>25</v>
      </c>
      <c r="F6202" s="5">
        <v>122</v>
      </c>
      <c r="G6202" s="6">
        <v>43986</v>
      </c>
      <c r="H6202" s="6">
        <v>43988</v>
      </c>
      <c r="I6202" s="6">
        <v>43989</v>
      </c>
      <c r="J6202" s="5" t="s">
        <v>24</v>
      </c>
      <c r="K6202" s="7">
        <v>1945.43</v>
      </c>
      <c r="L6202" s="35">
        <v>1225.6199999999999</v>
      </c>
      <c r="M6202" s="36">
        <f t="shared" si="96"/>
        <v>719.81000000000017</v>
      </c>
      <c r="N6202" s="37">
        <f>YEAR(Table1[[#This Row],[Data zamówienia]])</f>
        <v>2020</v>
      </c>
    </row>
    <row r="6203" spans="2:14" x14ac:dyDescent="0.3">
      <c r="B6203" s="32">
        <v>309802</v>
      </c>
      <c r="C6203" s="5" t="s">
        <v>35</v>
      </c>
      <c r="D6203" s="5" t="s">
        <v>28</v>
      </c>
      <c r="E6203" s="5" t="s">
        <v>23</v>
      </c>
      <c r="F6203" s="5">
        <v>318</v>
      </c>
      <c r="G6203" s="6">
        <v>43987</v>
      </c>
      <c r="H6203" s="6">
        <v>43989</v>
      </c>
      <c r="I6203" s="6">
        <v>43996</v>
      </c>
      <c r="J6203" s="5" t="s">
        <v>30</v>
      </c>
      <c r="K6203" s="7">
        <v>638.46</v>
      </c>
      <c r="L6203" s="35">
        <v>498</v>
      </c>
      <c r="M6203" s="36">
        <f t="shared" si="96"/>
        <v>140.46000000000004</v>
      </c>
      <c r="N6203" s="37">
        <f>YEAR(Table1[[#This Row],[Data zamówienia]])</f>
        <v>2020</v>
      </c>
    </row>
    <row r="6204" spans="2:14" x14ac:dyDescent="0.3">
      <c r="B6204" s="32">
        <v>653232</v>
      </c>
      <c r="C6204" s="5" t="s">
        <v>21</v>
      </c>
      <c r="D6204" s="5" t="s">
        <v>36</v>
      </c>
      <c r="E6204" s="5" t="s">
        <v>25</v>
      </c>
      <c r="F6204" s="5">
        <v>100</v>
      </c>
      <c r="G6204" s="6">
        <v>43986</v>
      </c>
      <c r="H6204" s="6">
        <v>43988</v>
      </c>
      <c r="I6204" s="6">
        <v>43989</v>
      </c>
      <c r="J6204" s="5" t="s">
        <v>32</v>
      </c>
      <c r="K6204" s="7">
        <v>939.27</v>
      </c>
      <c r="L6204" s="35">
        <v>788.99</v>
      </c>
      <c r="M6204" s="36">
        <f t="shared" si="96"/>
        <v>150.27999999999997</v>
      </c>
      <c r="N6204" s="37">
        <f>YEAR(Table1[[#This Row],[Data zamówienia]])</f>
        <v>2020</v>
      </c>
    </row>
    <row r="6205" spans="2:14" x14ac:dyDescent="0.3">
      <c r="B6205" s="32">
        <v>959946</v>
      </c>
      <c r="C6205" s="5" t="s">
        <v>27</v>
      </c>
      <c r="D6205" s="5" t="s">
        <v>22</v>
      </c>
      <c r="E6205" s="5" t="s">
        <v>25</v>
      </c>
      <c r="F6205" s="5">
        <v>75</v>
      </c>
      <c r="G6205" s="6">
        <v>43988</v>
      </c>
      <c r="H6205" s="6">
        <v>43991</v>
      </c>
      <c r="I6205" s="6">
        <v>43996</v>
      </c>
      <c r="J6205" s="5" t="s">
        <v>40</v>
      </c>
      <c r="K6205" s="7">
        <v>546.32000000000005</v>
      </c>
      <c r="L6205" s="35">
        <v>349.64</v>
      </c>
      <c r="M6205" s="36">
        <f t="shared" si="96"/>
        <v>196.68000000000006</v>
      </c>
      <c r="N6205" s="37">
        <f>YEAR(Table1[[#This Row],[Data zamówienia]])</f>
        <v>2020</v>
      </c>
    </row>
    <row r="6206" spans="2:14" x14ac:dyDescent="0.3">
      <c r="B6206" s="32">
        <v>112667</v>
      </c>
      <c r="C6206" s="5" t="s">
        <v>21</v>
      </c>
      <c r="D6206" s="5" t="s">
        <v>39</v>
      </c>
      <c r="E6206" s="5" t="s">
        <v>34</v>
      </c>
      <c r="F6206" s="5">
        <v>148</v>
      </c>
      <c r="G6206" s="6">
        <v>43988</v>
      </c>
      <c r="H6206" s="6">
        <v>43990</v>
      </c>
      <c r="I6206" s="6">
        <v>43997</v>
      </c>
      <c r="J6206" s="5" t="s">
        <v>30</v>
      </c>
      <c r="K6206" s="7">
        <v>1340.26</v>
      </c>
      <c r="L6206" s="35">
        <v>964.99</v>
      </c>
      <c r="M6206" s="36">
        <f t="shared" si="96"/>
        <v>375.27</v>
      </c>
      <c r="N6206" s="37">
        <f>YEAR(Table1[[#This Row],[Data zamówienia]])</f>
        <v>2020</v>
      </c>
    </row>
    <row r="6207" spans="2:14" x14ac:dyDescent="0.3">
      <c r="B6207" s="32">
        <v>823866</v>
      </c>
      <c r="C6207" s="5" t="s">
        <v>35</v>
      </c>
      <c r="D6207" s="5" t="s">
        <v>39</v>
      </c>
      <c r="E6207" s="5" t="s">
        <v>25</v>
      </c>
      <c r="F6207" s="5">
        <v>191</v>
      </c>
      <c r="G6207" s="6">
        <v>43987</v>
      </c>
      <c r="H6207" s="6">
        <v>43989</v>
      </c>
      <c r="I6207" s="6">
        <v>43994</v>
      </c>
      <c r="J6207" s="5" t="s">
        <v>24</v>
      </c>
      <c r="K6207" s="7">
        <v>1896.09</v>
      </c>
      <c r="L6207" s="35">
        <v>1592.72</v>
      </c>
      <c r="M6207" s="36">
        <f t="shared" si="96"/>
        <v>303.36999999999989</v>
      </c>
      <c r="N6207" s="37">
        <f>YEAR(Table1[[#This Row],[Data zamówienia]])</f>
        <v>2020</v>
      </c>
    </row>
    <row r="6208" spans="2:14" x14ac:dyDescent="0.3">
      <c r="B6208" s="32">
        <v>724870</v>
      </c>
      <c r="C6208" s="5" t="s">
        <v>27</v>
      </c>
      <c r="D6208" s="5" t="s">
        <v>36</v>
      </c>
      <c r="E6208" s="5" t="s">
        <v>29</v>
      </c>
      <c r="F6208" s="5">
        <v>353</v>
      </c>
      <c r="G6208" s="6">
        <v>43988</v>
      </c>
      <c r="H6208" s="6">
        <v>43990</v>
      </c>
      <c r="I6208" s="6">
        <v>43994</v>
      </c>
      <c r="J6208" s="5" t="s">
        <v>40</v>
      </c>
      <c r="K6208" s="7">
        <v>718.05</v>
      </c>
      <c r="L6208" s="35">
        <v>409.29</v>
      </c>
      <c r="M6208" s="36">
        <f t="shared" si="96"/>
        <v>308.75999999999993</v>
      </c>
      <c r="N6208" s="37">
        <f>YEAR(Table1[[#This Row],[Data zamówienia]])</f>
        <v>2020</v>
      </c>
    </row>
    <row r="6209" spans="2:14" x14ac:dyDescent="0.3">
      <c r="B6209" s="32">
        <v>159424</v>
      </c>
      <c r="C6209" s="5" t="s">
        <v>27</v>
      </c>
      <c r="D6209" s="5" t="s">
        <v>36</v>
      </c>
      <c r="E6209" s="5" t="s">
        <v>23</v>
      </c>
      <c r="F6209" s="5">
        <v>164</v>
      </c>
      <c r="G6209" s="6">
        <v>43988</v>
      </c>
      <c r="H6209" s="6">
        <v>43988</v>
      </c>
      <c r="I6209" s="6">
        <v>43990</v>
      </c>
      <c r="J6209" s="5" t="s">
        <v>26</v>
      </c>
      <c r="K6209" s="7">
        <v>1592.32</v>
      </c>
      <c r="L6209" s="35">
        <v>1146.47</v>
      </c>
      <c r="M6209" s="36">
        <f t="shared" si="96"/>
        <v>445.84999999999991</v>
      </c>
      <c r="N6209" s="37">
        <f>YEAR(Table1[[#This Row],[Data zamówienia]])</f>
        <v>2020</v>
      </c>
    </row>
    <row r="6210" spans="2:14" x14ac:dyDescent="0.3">
      <c r="B6210" s="32">
        <v>518001</v>
      </c>
      <c r="C6210" s="5" t="s">
        <v>38</v>
      </c>
      <c r="D6210" s="5" t="s">
        <v>22</v>
      </c>
      <c r="E6210" s="5" t="s">
        <v>37</v>
      </c>
      <c r="F6210" s="5">
        <v>1</v>
      </c>
      <c r="G6210" s="6">
        <v>43987</v>
      </c>
      <c r="H6210" s="6">
        <v>43990</v>
      </c>
      <c r="I6210" s="6">
        <v>43997</v>
      </c>
      <c r="J6210" s="5" t="s">
        <v>32</v>
      </c>
      <c r="K6210" s="7">
        <v>324.69</v>
      </c>
      <c r="L6210" s="35">
        <v>292.22000000000003</v>
      </c>
      <c r="M6210" s="36">
        <f t="shared" si="96"/>
        <v>32.46999999999997</v>
      </c>
      <c r="N6210" s="37">
        <f>YEAR(Table1[[#This Row],[Data zamówienia]])</f>
        <v>2020</v>
      </c>
    </row>
    <row r="6211" spans="2:14" x14ac:dyDescent="0.3">
      <c r="B6211" s="32">
        <v>950697</v>
      </c>
      <c r="C6211" s="5" t="s">
        <v>21</v>
      </c>
      <c r="D6211" s="5" t="s">
        <v>22</v>
      </c>
      <c r="E6211" s="5" t="s">
        <v>37</v>
      </c>
      <c r="F6211" s="5">
        <v>361</v>
      </c>
      <c r="G6211" s="6">
        <v>43987</v>
      </c>
      <c r="H6211" s="6">
        <v>43990</v>
      </c>
      <c r="I6211" s="6">
        <v>43995</v>
      </c>
      <c r="J6211" s="5" t="s">
        <v>40</v>
      </c>
      <c r="K6211" s="7">
        <v>1787.73</v>
      </c>
      <c r="L6211" s="35">
        <v>1376.55</v>
      </c>
      <c r="M6211" s="36">
        <f t="shared" si="96"/>
        <v>411.18000000000006</v>
      </c>
      <c r="N6211" s="37">
        <f>YEAR(Table1[[#This Row],[Data zamówienia]])</f>
        <v>2020</v>
      </c>
    </row>
    <row r="6212" spans="2:14" x14ac:dyDescent="0.3">
      <c r="B6212" s="32">
        <v>640833</v>
      </c>
      <c r="C6212" s="5" t="s">
        <v>21</v>
      </c>
      <c r="D6212" s="5" t="s">
        <v>36</v>
      </c>
      <c r="E6212" s="5" t="s">
        <v>34</v>
      </c>
      <c r="F6212" s="5">
        <v>13</v>
      </c>
      <c r="G6212" s="6">
        <v>43987</v>
      </c>
      <c r="H6212" s="6">
        <v>43991</v>
      </c>
      <c r="I6212" s="6">
        <v>43997</v>
      </c>
      <c r="J6212" s="5" t="s">
        <v>40</v>
      </c>
      <c r="K6212" s="7">
        <v>375.99</v>
      </c>
      <c r="L6212" s="35">
        <v>191.75</v>
      </c>
      <c r="M6212" s="36">
        <f t="shared" ref="M6212:M6275" si="97">K6212-L6212</f>
        <v>184.24</v>
      </c>
      <c r="N6212" s="37">
        <f>YEAR(Table1[[#This Row],[Data zamówienia]])</f>
        <v>2020</v>
      </c>
    </row>
    <row r="6213" spans="2:14" x14ac:dyDescent="0.3">
      <c r="B6213" s="32">
        <v>829395</v>
      </c>
      <c r="C6213" s="5" t="s">
        <v>27</v>
      </c>
      <c r="D6213" s="5" t="s">
        <v>36</v>
      </c>
      <c r="E6213" s="5" t="s">
        <v>23</v>
      </c>
      <c r="F6213" s="5">
        <v>30</v>
      </c>
      <c r="G6213" s="6">
        <v>43987</v>
      </c>
      <c r="H6213" s="6">
        <v>43990</v>
      </c>
      <c r="I6213" s="6">
        <v>43991</v>
      </c>
      <c r="J6213" s="5" t="s">
        <v>32</v>
      </c>
      <c r="K6213" s="7">
        <v>411.04</v>
      </c>
      <c r="L6213" s="35">
        <v>365.83</v>
      </c>
      <c r="M6213" s="36">
        <f t="shared" si="97"/>
        <v>45.210000000000036</v>
      </c>
      <c r="N6213" s="37">
        <f>YEAR(Table1[[#This Row],[Data zamówienia]])</f>
        <v>2020</v>
      </c>
    </row>
    <row r="6214" spans="2:14" x14ac:dyDescent="0.3">
      <c r="B6214" s="32">
        <v>189295</v>
      </c>
      <c r="C6214" s="5" t="s">
        <v>35</v>
      </c>
      <c r="D6214" s="5" t="s">
        <v>28</v>
      </c>
      <c r="E6214" s="5" t="s">
        <v>37</v>
      </c>
      <c r="F6214" s="5">
        <v>284</v>
      </c>
      <c r="G6214" s="6">
        <v>43987</v>
      </c>
      <c r="H6214" s="6">
        <v>43991</v>
      </c>
      <c r="I6214" s="6">
        <v>43996</v>
      </c>
      <c r="J6214" s="5" t="s">
        <v>30</v>
      </c>
      <c r="K6214" s="7">
        <v>1979.53</v>
      </c>
      <c r="L6214" s="35">
        <v>1623.21</v>
      </c>
      <c r="M6214" s="36">
        <f t="shared" si="97"/>
        <v>356.31999999999994</v>
      </c>
      <c r="N6214" s="37">
        <f>YEAR(Table1[[#This Row],[Data zamówienia]])</f>
        <v>2020</v>
      </c>
    </row>
    <row r="6215" spans="2:14" x14ac:dyDescent="0.3">
      <c r="B6215" s="32">
        <v>234552</v>
      </c>
      <c r="C6215" s="5" t="s">
        <v>21</v>
      </c>
      <c r="D6215" s="5" t="s">
        <v>22</v>
      </c>
      <c r="E6215" s="5" t="s">
        <v>31</v>
      </c>
      <c r="F6215" s="5">
        <v>327</v>
      </c>
      <c r="G6215" s="6">
        <v>43988</v>
      </c>
      <c r="H6215" s="6">
        <v>43989</v>
      </c>
      <c r="I6215" s="6">
        <v>43995</v>
      </c>
      <c r="J6215" s="5" t="s">
        <v>24</v>
      </c>
      <c r="K6215" s="7">
        <v>651.74</v>
      </c>
      <c r="L6215" s="35">
        <v>378.01</v>
      </c>
      <c r="M6215" s="36">
        <f t="shared" si="97"/>
        <v>273.73</v>
      </c>
      <c r="N6215" s="37">
        <f>YEAR(Table1[[#This Row],[Data zamówienia]])</f>
        <v>2020</v>
      </c>
    </row>
    <row r="6216" spans="2:14" x14ac:dyDescent="0.3">
      <c r="B6216" s="32">
        <v>492772</v>
      </c>
      <c r="C6216" s="5" t="s">
        <v>27</v>
      </c>
      <c r="D6216" s="5" t="s">
        <v>36</v>
      </c>
      <c r="E6216" s="5" t="s">
        <v>25</v>
      </c>
      <c r="F6216" s="5">
        <v>334</v>
      </c>
      <c r="G6216" s="6">
        <v>43988</v>
      </c>
      <c r="H6216" s="6">
        <v>43989</v>
      </c>
      <c r="I6216" s="6">
        <v>43995</v>
      </c>
      <c r="J6216" s="5" t="s">
        <v>30</v>
      </c>
      <c r="K6216" s="7">
        <v>268.97000000000003</v>
      </c>
      <c r="L6216" s="35">
        <v>166.76</v>
      </c>
      <c r="M6216" s="36">
        <f t="shared" si="97"/>
        <v>102.21000000000004</v>
      </c>
      <c r="N6216" s="37">
        <f>YEAR(Table1[[#This Row],[Data zamówienia]])</f>
        <v>2020</v>
      </c>
    </row>
    <row r="6217" spans="2:14" x14ac:dyDescent="0.3">
      <c r="B6217" s="32">
        <v>685668</v>
      </c>
      <c r="C6217" s="5" t="s">
        <v>21</v>
      </c>
      <c r="D6217" s="5" t="s">
        <v>28</v>
      </c>
      <c r="E6217" s="5" t="s">
        <v>34</v>
      </c>
      <c r="F6217" s="5">
        <v>343</v>
      </c>
      <c r="G6217" s="6">
        <v>43988</v>
      </c>
      <c r="H6217" s="6">
        <v>43992</v>
      </c>
      <c r="I6217" s="6">
        <v>43999</v>
      </c>
      <c r="J6217" s="5" t="s">
        <v>26</v>
      </c>
      <c r="K6217" s="7">
        <v>1386.52</v>
      </c>
      <c r="L6217" s="35">
        <v>1289.46</v>
      </c>
      <c r="M6217" s="36">
        <f t="shared" si="97"/>
        <v>97.059999999999945</v>
      </c>
      <c r="N6217" s="37">
        <f>YEAR(Table1[[#This Row],[Data zamówienia]])</f>
        <v>2020</v>
      </c>
    </row>
    <row r="6218" spans="2:14" x14ac:dyDescent="0.3">
      <c r="B6218" s="32">
        <v>172389</v>
      </c>
      <c r="C6218" s="5" t="s">
        <v>21</v>
      </c>
      <c r="D6218" s="5" t="s">
        <v>22</v>
      </c>
      <c r="E6218" s="5" t="s">
        <v>34</v>
      </c>
      <c r="F6218" s="5">
        <v>22</v>
      </c>
      <c r="G6218" s="6">
        <v>43989</v>
      </c>
      <c r="H6218" s="6">
        <v>43989</v>
      </c>
      <c r="I6218" s="6">
        <v>43993</v>
      </c>
      <c r="J6218" s="5" t="s">
        <v>24</v>
      </c>
      <c r="K6218" s="7">
        <v>546.32000000000005</v>
      </c>
      <c r="L6218" s="35">
        <v>349.64</v>
      </c>
      <c r="M6218" s="36">
        <f t="shared" si="97"/>
        <v>196.68000000000006</v>
      </c>
      <c r="N6218" s="37">
        <f>YEAR(Table1[[#This Row],[Data zamówienia]])</f>
        <v>2020</v>
      </c>
    </row>
    <row r="6219" spans="2:14" x14ac:dyDescent="0.3">
      <c r="B6219" s="32">
        <v>96804</v>
      </c>
      <c r="C6219" s="5" t="s">
        <v>21</v>
      </c>
      <c r="D6219" s="5" t="s">
        <v>36</v>
      </c>
      <c r="E6219" s="5" t="s">
        <v>29</v>
      </c>
      <c r="F6219" s="5">
        <v>284</v>
      </c>
      <c r="G6219" s="6">
        <v>43988</v>
      </c>
      <c r="H6219" s="6">
        <v>43989</v>
      </c>
      <c r="I6219" s="6">
        <v>43990</v>
      </c>
      <c r="J6219" s="5" t="s">
        <v>33</v>
      </c>
      <c r="K6219" s="7">
        <v>1953.64</v>
      </c>
      <c r="L6219" s="35">
        <v>1680.13</v>
      </c>
      <c r="M6219" s="36">
        <f t="shared" si="97"/>
        <v>273.51</v>
      </c>
      <c r="N6219" s="37">
        <f>YEAR(Table1[[#This Row],[Data zamówienia]])</f>
        <v>2020</v>
      </c>
    </row>
    <row r="6220" spans="2:14" x14ac:dyDescent="0.3">
      <c r="B6220" s="32">
        <v>227565</v>
      </c>
      <c r="C6220" s="5" t="s">
        <v>27</v>
      </c>
      <c r="D6220" s="5" t="s">
        <v>39</v>
      </c>
      <c r="E6220" s="5" t="s">
        <v>23</v>
      </c>
      <c r="F6220" s="5">
        <v>109</v>
      </c>
      <c r="G6220" s="6">
        <v>43988</v>
      </c>
      <c r="H6220" s="6">
        <v>43991</v>
      </c>
      <c r="I6220" s="6">
        <v>43996</v>
      </c>
      <c r="J6220" s="5" t="s">
        <v>24</v>
      </c>
      <c r="K6220" s="7">
        <v>880.62</v>
      </c>
      <c r="L6220" s="35">
        <v>686.88</v>
      </c>
      <c r="M6220" s="36">
        <f t="shared" si="97"/>
        <v>193.74</v>
      </c>
      <c r="N6220" s="37">
        <f>YEAR(Table1[[#This Row],[Data zamówienia]])</f>
        <v>2020</v>
      </c>
    </row>
    <row r="6221" spans="2:14" x14ac:dyDescent="0.3">
      <c r="B6221" s="32">
        <v>910648</v>
      </c>
      <c r="C6221" s="5" t="s">
        <v>21</v>
      </c>
      <c r="D6221" s="5" t="s">
        <v>22</v>
      </c>
      <c r="E6221" s="5" t="s">
        <v>23</v>
      </c>
      <c r="F6221" s="5">
        <v>336</v>
      </c>
      <c r="G6221" s="6">
        <v>43989</v>
      </c>
      <c r="H6221" s="6">
        <v>43991</v>
      </c>
      <c r="I6221" s="6">
        <v>43996</v>
      </c>
      <c r="J6221" s="5" t="s">
        <v>24</v>
      </c>
      <c r="K6221" s="7">
        <v>859.45</v>
      </c>
      <c r="L6221" s="35">
        <v>678.97</v>
      </c>
      <c r="M6221" s="36">
        <f t="shared" si="97"/>
        <v>180.48000000000002</v>
      </c>
      <c r="N6221" s="37">
        <f>YEAR(Table1[[#This Row],[Data zamówienia]])</f>
        <v>2020</v>
      </c>
    </row>
    <row r="6222" spans="2:14" x14ac:dyDescent="0.3">
      <c r="B6222" s="32">
        <v>164672</v>
      </c>
      <c r="C6222" s="5" t="s">
        <v>21</v>
      </c>
      <c r="D6222" s="5" t="s">
        <v>28</v>
      </c>
      <c r="E6222" s="5" t="s">
        <v>29</v>
      </c>
      <c r="F6222" s="5">
        <v>337</v>
      </c>
      <c r="G6222" s="6">
        <v>43988</v>
      </c>
      <c r="H6222" s="6">
        <v>43991</v>
      </c>
      <c r="I6222" s="6">
        <v>43993</v>
      </c>
      <c r="J6222" s="5" t="s">
        <v>33</v>
      </c>
      <c r="K6222" s="7">
        <v>1029.55</v>
      </c>
      <c r="L6222" s="35">
        <v>895.71</v>
      </c>
      <c r="M6222" s="36">
        <f t="shared" si="97"/>
        <v>133.83999999999992</v>
      </c>
      <c r="N6222" s="37">
        <f>YEAR(Table1[[#This Row],[Data zamówienia]])</f>
        <v>2020</v>
      </c>
    </row>
    <row r="6223" spans="2:14" x14ac:dyDescent="0.3">
      <c r="B6223" s="32">
        <v>669315</v>
      </c>
      <c r="C6223" s="5" t="s">
        <v>27</v>
      </c>
      <c r="D6223" s="5" t="s">
        <v>36</v>
      </c>
      <c r="E6223" s="5" t="s">
        <v>37</v>
      </c>
      <c r="F6223" s="5">
        <v>6</v>
      </c>
      <c r="G6223" s="6">
        <v>43989</v>
      </c>
      <c r="H6223" s="6">
        <v>43990</v>
      </c>
      <c r="I6223" s="6">
        <v>43992</v>
      </c>
      <c r="J6223" s="5" t="s">
        <v>32</v>
      </c>
      <c r="K6223" s="7">
        <v>445.81</v>
      </c>
      <c r="L6223" s="35">
        <v>240.74</v>
      </c>
      <c r="M6223" s="36">
        <f t="shared" si="97"/>
        <v>205.07</v>
      </c>
      <c r="N6223" s="37">
        <f>YEAR(Table1[[#This Row],[Data zamówienia]])</f>
        <v>2020</v>
      </c>
    </row>
    <row r="6224" spans="2:14" x14ac:dyDescent="0.3">
      <c r="B6224" s="32">
        <v>615541</v>
      </c>
      <c r="C6224" s="5" t="s">
        <v>27</v>
      </c>
      <c r="D6224" s="5" t="s">
        <v>28</v>
      </c>
      <c r="E6224" s="5" t="s">
        <v>29</v>
      </c>
      <c r="F6224" s="5">
        <v>131</v>
      </c>
      <c r="G6224" s="6">
        <v>43989</v>
      </c>
      <c r="H6224" s="6">
        <v>43992</v>
      </c>
      <c r="I6224" s="6">
        <v>43999</v>
      </c>
      <c r="J6224" s="5" t="s">
        <v>24</v>
      </c>
      <c r="K6224" s="7">
        <v>1922.88</v>
      </c>
      <c r="L6224" s="35">
        <v>1288.33</v>
      </c>
      <c r="M6224" s="36">
        <f t="shared" si="97"/>
        <v>634.55000000000018</v>
      </c>
      <c r="N6224" s="37">
        <f>YEAR(Table1[[#This Row],[Data zamówienia]])</f>
        <v>2020</v>
      </c>
    </row>
    <row r="6225" spans="2:14" x14ac:dyDescent="0.3">
      <c r="B6225" s="32">
        <v>4103</v>
      </c>
      <c r="C6225" s="5" t="s">
        <v>35</v>
      </c>
      <c r="D6225" s="5" t="s">
        <v>28</v>
      </c>
      <c r="E6225" s="5" t="s">
        <v>37</v>
      </c>
      <c r="F6225" s="5">
        <v>229</v>
      </c>
      <c r="G6225" s="6">
        <v>43988</v>
      </c>
      <c r="H6225" s="6">
        <v>43991</v>
      </c>
      <c r="I6225" s="6">
        <v>43993</v>
      </c>
      <c r="J6225" s="5" t="s">
        <v>26</v>
      </c>
      <c r="K6225" s="7">
        <v>452.26</v>
      </c>
      <c r="L6225" s="35">
        <v>244.22</v>
      </c>
      <c r="M6225" s="36">
        <f t="shared" si="97"/>
        <v>208.04</v>
      </c>
      <c r="N6225" s="37">
        <f>YEAR(Table1[[#This Row],[Data zamówienia]])</f>
        <v>2020</v>
      </c>
    </row>
    <row r="6226" spans="2:14" x14ac:dyDescent="0.3">
      <c r="B6226" s="32">
        <v>737703</v>
      </c>
      <c r="C6226" s="5" t="s">
        <v>21</v>
      </c>
      <c r="D6226" s="5" t="s">
        <v>22</v>
      </c>
      <c r="E6226" s="5" t="s">
        <v>25</v>
      </c>
      <c r="F6226" s="5">
        <v>144</v>
      </c>
      <c r="G6226" s="6">
        <v>43989</v>
      </c>
      <c r="H6226" s="6">
        <v>43993</v>
      </c>
      <c r="I6226" s="6">
        <v>43997</v>
      </c>
      <c r="J6226" s="5" t="s">
        <v>24</v>
      </c>
      <c r="K6226" s="7">
        <v>1802.91</v>
      </c>
      <c r="L6226" s="35">
        <v>1550.5</v>
      </c>
      <c r="M6226" s="36">
        <f t="shared" si="97"/>
        <v>252.41000000000008</v>
      </c>
      <c r="N6226" s="37">
        <f>YEAR(Table1[[#This Row],[Data zamówienia]])</f>
        <v>2020</v>
      </c>
    </row>
    <row r="6227" spans="2:14" x14ac:dyDescent="0.3">
      <c r="B6227" s="32">
        <v>123422</v>
      </c>
      <c r="C6227" s="5" t="s">
        <v>27</v>
      </c>
      <c r="D6227" s="5" t="s">
        <v>28</v>
      </c>
      <c r="E6227" s="5" t="s">
        <v>25</v>
      </c>
      <c r="F6227" s="5">
        <v>22</v>
      </c>
      <c r="G6227" s="6">
        <v>43990</v>
      </c>
      <c r="H6227" s="6">
        <v>43993</v>
      </c>
      <c r="I6227" s="6">
        <v>43999</v>
      </c>
      <c r="J6227" s="5" t="s">
        <v>26</v>
      </c>
      <c r="K6227" s="7">
        <v>220.1</v>
      </c>
      <c r="L6227" s="35">
        <v>193.69</v>
      </c>
      <c r="M6227" s="36">
        <f t="shared" si="97"/>
        <v>26.409999999999997</v>
      </c>
      <c r="N6227" s="37">
        <f>YEAR(Table1[[#This Row],[Data zamówienia]])</f>
        <v>2020</v>
      </c>
    </row>
    <row r="6228" spans="2:14" x14ac:dyDescent="0.3">
      <c r="B6228" s="32">
        <v>708495</v>
      </c>
      <c r="C6228" s="5" t="s">
        <v>27</v>
      </c>
      <c r="D6228" s="5" t="s">
        <v>36</v>
      </c>
      <c r="E6228" s="5" t="s">
        <v>25</v>
      </c>
      <c r="F6228" s="5">
        <v>28</v>
      </c>
      <c r="G6228" s="6">
        <v>43989</v>
      </c>
      <c r="H6228" s="6">
        <v>43993</v>
      </c>
      <c r="I6228" s="6">
        <v>43999</v>
      </c>
      <c r="J6228" s="5" t="s">
        <v>33</v>
      </c>
      <c r="K6228" s="7">
        <v>272.12</v>
      </c>
      <c r="L6228" s="35">
        <v>206.81</v>
      </c>
      <c r="M6228" s="36">
        <f t="shared" si="97"/>
        <v>65.31</v>
      </c>
      <c r="N6228" s="37">
        <f>YEAR(Table1[[#This Row],[Data zamówienia]])</f>
        <v>2020</v>
      </c>
    </row>
    <row r="6229" spans="2:14" x14ac:dyDescent="0.3">
      <c r="B6229" s="32">
        <v>2567</v>
      </c>
      <c r="C6229" s="5" t="s">
        <v>35</v>
      </c>
      <c r="D6229" s="5" t="s">
        <v>22</v>
      </c>
      <c r="E6229" s="5" t="s">
        <v>34</v>
      </c>
      <c r="F6229" s="5">
        <v>54</v>
      </c>
      <c r="G6229" s="6">
        <v>43989</v>
      </c>
      <c r="H6229" s="6">
        <v>43992</v>
      </c>
      <c r="I6229" s="6">
        <v>43995</v>
      </c>
      <c r="J6229" s="5" t="s">
        <v>40</v>
      </c>
      <c r="K6229" s="7">
        <v>561.23</v>
      </c>
      <c r="L6229" s="35">
        <v>387.25</v>
      </c>
      <c r="M6229" s="36">
        <f t="shared" si="97"/>
        <v>173.98000000000002</v>
      </c>
      <c r="N6229" s="37">
        <f>YEAR(Table1[[#This Row],[Data zamówienia]])</f>
        <v>2020</v>
      </c>
    </row>
    <row r="6230" spans="2:14" x14ac:dyDescent="0.3">
      <c r="B6230" s="32">
        <v>644601</v>
      </c>
      <c r="C6230" s="5" t="s">
        <v>21</v>
      </c>
      <c r="D6230" s="5" t="s">
        <v>36</v>
      </c>
      <c r="E6230" s="5" t="s">
        <v>29</v>
      </c>
      <c r="F6230" s="5">
        <v>6</v>
      </c>
      <c r="G6230" s="6">
        <v>43989</v>
      </c>
      <c r="H6230" s="6">
        <v>43991</v>
      </c>
      <c r="I6230" s="6">
        <v>43996</v>
      </c>
      <c r="J6230" s="5" t="s">
        <v>40</v>
      </c>
      <c r="K6230" s="7">
        <v>1833.39</v>
      </c>
      <c r="L6230" s="35">
        <v>1576.72</v>
      </c>
      <c r="M6230" s="36">
        <f t="shared" si="97"/>
        <v>256.67000000000007</v>
      </c>
      <c r="N6230" s="37">
        <f>YEAR(Table1[[#This Row],[Data zamówienia]])</f>
        <v>2020</v>
      </c>
    </row>
    <row r="6231" spans="2:14" x14ac:dyDescent="0.3">
      <c r="B6231" s="32">
        <v>170300</v>
      </c>
      <c r="C6231" s="5" t="s">
        <v>27</v>
      </c>
      <c r="D6231" s="5" t="s">
        <v>39</v>
      </c>
      <c r="E6231" s="5" t="s">
        <v>34</v>
      </c>
      <c r="F6231" s="5">
        <v>314</v>
      </c>
      <c r="G6231" s="6">
        <v>43990</v>
      </c>
      <c r="H6231" s="6">
        <v>43991</v>
      </c>
      <c r="I6231" s="6">
        <v>43996</v>
      </c>
      <c r="J6231" s="5" t="s">
        <v>33</v>
      </c>
      <c r="K6231" s="7">
        <v>1468.29</v>
      </c>
      <c r="L6231" s="35">
        <v>1071.8499999999999</v>
      </c>
      <c r="M6231" s="36">
        <f t="shared" si="97"/>
        <v>396.44000000000005</v>
      </c>
      <c r="N6231" s="37">
        <f>YEAR(Table1[[#This Row],[Data zamówienia]])</f>
        <v>2020</v>
      </c>
    </row>
    <row r="6232" spans="2:14" x14ac:dyDescent="0.3">
      <c r="B6232" s="32">
        <v>842287</v>
      </c>
      <c r="C6232" s="5" t="s">
        <v>27</v>
      </c>
      <c r="D6232" s="5" t="s">
        <v>36</v>
      </c>
      <c r="E6232" s="5" t="s">
        <v>37</v>
      </c>
      <c r="F6232" s="5">
        <v>339</v>
      </c>
      <c r="G6232" s="6">
        <v>43990</v>
      </c>
      <c r="H6232" s="6">
        <v>43992</v>
      </c>
      <c r="I6232" s="6">
        <v>43993</v>
      </c>
      <c r="J6232" s="5" t="s">
        <v>30</v>
      </c>
      <c r="K6232" s="7">
        <v>1810.25</v>
      </c>
      <c r="L6232" s="35">
        <v>923.23</v>
      </c>
      <c r="M6232" s="36">
        <f t="shared" si="97"/>
        <v>887.02</v>
      </c>
      <c r="N6232" s="37">
        <f>YEAR(Table1[[#This Row],[Data zamówienia]])</f>
        <v>2020</v>
      </c>
    </row>
    <row r="6233" spans="2:14" x14ac:dyDescent="0.3">
      <c r="B6233" s="32">
        <v>313581</v>
      </c>
      <c r="C6233" s="5" t="s">
        <v>35</v>
      </c>
      <c r="D6233" s="5" t="s">
        <v>22</v>
      </c>
      <c r="E6233" s="5" t="s">
        <v>31</v>
      </c>
      <c r="F6233" s="5">
        <v>57</v>
      </c>
      <c r="G6233" s="6">
        <v>43990</v>
      </c>
      <c r="H6233" s="6">
        <v>43994</v>
      </c>
      <c r="I6233" s="6">
        <v>43996</v>
      </c>
      <c r="J6233" s="5" t="s">
        <v>30</v>
      </c>
      <c r="K6233" s="7">
        <v>1874.46</v>
      </c>
      <c r="L6233" s="35">
        <v>1612.04</v>
      </c>
      <c r="M6233" s="36">
        <f t="shared" si="97"/>
        <v>262.42000000000007</v>
      </c>
      <c r="N6233" s="37">
        <f>YEAR(Table1[[#This Row],[Data zamówienia]])</f>
        <v>2020</v>
      </c>
    </row>
    <row r="6234" spans="2:14" x14ac:dyDescent="0.3">
      <c r="B6234" s="32">
        <v>109893</v>
      </c>
      <c r="C6234" s="5" t="s">
        <v>21</v>
      </c>
      <c r="D6234" s="5" t="s">
        <v>39</v>
      </c>
      <c r="E6234" s="5" t="s">
        <v>23</v>
      </c>
      <c r="F6234" s="5">
        <v>218</v>
      </c>
      <c r="G6234" s="6">
        <v>43991</v>
      </c>
      <c r="H6234" s="6">
        <v>43993</v>
      </c>
      <c r="I6234" s="6">
        <v>44000</v>
      </c>
      <c r="J6234" s="5" t="s">
        <v>24</v>
      </c>
      <c r="K6234" s="7">
        <v>158.26</v>
      </c>
      <c r="L6234" s="35">
        <v>113.95</v>
      </c>
      <c r="M6234" s="36">
        <f t="shared" si="97"/>
        <v>44.309999999999988</v>
      </c>
      <c r="N6234" s="37">
        <f>YEAR(Table1[[#This Row],[Data zamówienia]])</f>
        <v>2020</v>
      </c>
    </row>
    <row r="6235" spans="2:14" x14ac:dyDescent="0.3">
      <c r="B6235" s="32">
        <v>571508</v>
      </c>
      <c r="C6235" s="5" t="s">
        <v>21</v>
      </c>
      <c r="D6235" s="5" t="s">
        <v>36</v>
      </c>
      <c r="E6235" s="5" t="s">
        <v>37</v>
      </c>
      <c r="F6235" s="5">
        <v>207</v>
      </c>
      <c r="G6235" s="6">
        <v>43990</v>
      </c>
      <c r="H6235" s="6">
        <v>43992</v>
      </c>
      <c r="I6235" s="6">
        <v>43998</v>
      </c>
      <c r="J6235" s="5" t="s">
        <v>30</v>
      </c>
      <c r="K6235" s="7">
        <v>1979.53</v>
      </c>
      <c r="L6235" s="35">
        <v>1544.03</v>
      </c>
      <c r="M6235" s="36">
        <f t="shared" si="97"/>
        <v>435.5</v>
      </c>
      <c r="N6235" s="37">
        <f>YEAR(Table1[[#This Row],[Data zamówienia]])</f>
        <v>2020</v>
      </c>
    </row>
    <row r="6236" spans="2:14" x14ac:dyDescent="0.3">
      <c r="B6236" s="32">
        <v>939040</v>
      </c>
      <c r="C6236" s="5" t="s">
        <v>21</v>
      </c>
      <c r="D6236" s="5" t="s">
        <v>28</v>
      </c>
      <c r="E6236" s="5" t="s">
        <v>25</v>
      </c>
      <c r="F6236" s="5">
        <v>266</v>
      </c>
      <c r="G6236" s="6">
        <v>43990</v>
      </c>
      <c r="H6236" s="6">
        <v>43992</v>
      </c>
      <c r="I6236" s="6">
        <v>43995</v>
      </c>
      <c r="J6236" s="5" t="s">
        <v>24</v>
      </c>
      <c r="K6236" s="7">
        <v>370.61</v>
      </c>
      <c r="L6236" s="35">
        <v>207.54</v>
      </c>
      <c r="M6236" s="36">
        <f t="shared" si="97"/>
        <v>163.07000000000002</v>
      </c>
      <c r="N6236" s="37">
        <f>YEAR(Table1[[#This Row],[Data zamówienia]])</f>
        <v>2020</v>
      </c>
    </row>
    <row r="6237" spans="2:14" x14ac:dyDescent="0.3">
      <c r="B6237" s="32">
        <v>976381</v>
      </c>
      <c r="C6237" s="5" t="s">
        <v>27</v>
      </c>
      <c r="D6237" s="5" t="s">
        <v>28</v>
      </c>
      <c r="E6237" s="5" t="s">
        <v>31</v>
      </c>
      <c r="F6237" s="5">
        <v>83</v>
      </c>
      <c r="G6237" s="6">
        <v>43991</v>
      </c>
      <c r="H6237" s="6">
        <v>43993</v>
      </c>
      <c r="I6237" s="6">
        <v>43998</v>
      </c>
      <c r="J6237" s="5" t="s">
        <v>24</v>
      </c>
      <c r="K6237" s="7">
        <v>1072.8699999999999</v>
      </c>
      <c r="L6237" s="35">
        <v>761.74</v>
      </c>
      <c r="M6237" s="36">
        <f t="shared" si="97"/>
        <v>311.12999999999988</v>
      </c>
      <c r="N6237" s="37">
        <f>YEAR(Table1[[#This Row],[Data zamówienia]])</f>
        <v>2020</v>
      </c>
    </row>
    <row r="6238" spans="2:14" x14ac:dyDescent="0.3">
      <c r="B6238" s="32">
        <v>902842</v>
      </c>
      <c r="C6238" s="5" t="s">
        <v>38</v>
      </c>
      <c r="D6238" s="5" t="s">
        <v>22</v>
      </c>
      <c r="E6238" s="5" t="s">
        <v>25</v>
      </c>
      <c r="F6238" s="5">
        <v>75</v>
      </c>
      <c r="G6238" s="6">
        <v>43990</v>
      </c>
      <c r="H6238" s="6">
        <v>43992</v>
      </c>
      <c r="I6238" s="6">
        <v>43996</v>
      </c>
      <c r="J6238" s="5" t="s">
        <v>32</v>
      </c>
      <c r="K6238" s="7">
        <v>343.62</v>
      </c>
      <c r="L6238" s="35">
        <v>219.92</v>
      </c>
      <c r="M6238" s="36">
        <f t="shared" si="97"/>
        <v>123.70000000000002</v>
      </c>
      <c r="N6238" s="37">
        <f>YEAR(Table1[[#This Row],[Data zamówienia]])</f>
        <v>2020</v>
      </c>
    </row>
    <row r="6239" spans="2:14" x14ac:dyDescent="0.3">
      <c r="B6239" s="32">
        <v>514129</v>
      </c>
      <c r="C6239" s="5" t="s">
        <v>38</v>
      </c>
      <c r="D6239" s="5" t="s">
        <v>36</v>
      </c>
      <c r="E6239" s="5" t="s">
        <v>25</v>
      </c>
      <c r="F6239" s="5">
        <v>188</v>
      </c>
      <c r="G6239" s="6">
        <v>43991</v>
      </c>
      <c r="H6239" s="6">
        <v>43993</v>
      </c>
      <c r="I6239" s="6">
        <v>43994</v>
      </c>
      <c r="J6239" s="5" t="s">
        <v>24</v>
      </c>
      <c r="K6239" s="7">
        <v>1895.19</v>
      </c>
      <c r="L6239" s="35">
        <v>1364.54</v>
      </c>
      <c r="M6239" s="36">
        <f t="shared" si="97"/>
        <v>530.65000000000009</v>
      </c>
      <c r="N6239" s="37">
        <f>YEAR(Table1[[#This Row],[Data zamówienia]])</f>
        <v>2020</v>
      </c>
    </row>
    <row r="6240" spans="2:14" x14ac:dyDescent="0.3">
      <c r="B6240" s="32">
        <v>90689</v>
      </c>
      <c r="C6240" s="5" t="s">
        <v>27</v>
      </c>
      <c r="D6240" s="5" t="s">
        <v>36</v>
      </c>
      <c r="E6240" s="5" t="s">
        <v>37</v>
      </c>
      <c r="F6240" s="5">
        <v>298</v>
      </c>
      <c r="G6240" s="6">
        <v>43990</v>
      </c>
      <c r="H6240" s="6">
        <v>43993</v>
      </c>
      <c r="I6240" s="6">
        <v>43997</v>
      </c>
      <c r="J6240" s="5" t="s">
        <v>24</v>
      </c>
      <c r="K6240" s="7">
        <v>1755.48</v>
      </c>
      <c r="L6240" s="35">
        <v>1228.8399999999999</v>
      </c>
      <c r="M6240" s="36">
        <f t="shared" si="97"/>
        <v>526.6400000000001</v>
      </c>
      <c r="N6240" s="37">
        <f>YEAR(Table1[[#This Row],[Data zamówienia]])</f>
        <v>2020</v>
      </c>
    </row>
    <row r="6241" spans="2:14" x14ac:dyDescent="0.3">
      <c r="B6241" s="32">
        <v>17465</v>
      </c>
      <c r="C6241" s="5" t="s">
        <v>21</v>
      </c>
      <c r="D6241" s="5" t="s">
        <v>22</v>
      </c>
      <c r="E6241" s="5" t="s">
        <v>29</v>
      </c>
      <c r="F6241" s="5">
        <v>156</v>
      </c>
      <c r="G6241" s="6">
        <v>43991</v>
      </c>
      <c r="H6241" s="6">
        <v>43991</v>
      </c>
      <c r="I6241" s="6">
        <v>43995</v>
      </c>
      <c r="J6241" s="5" t="s">
        <v>33</v>
      </c>
      <c r="K6241" s="7">
        <v>560.79</v>
      </c>
      <c r="L6241" s="35">
        <v>342.08</v>
      </c>
      <c r="M6241" s="36">
        <f t="shared" si="97"/>
        <v>218.70999999999998</v>
      </c>
      <c r="N6241" s="37">
        <f>YEAR(Table1[[#This Row],[Data zamówienia]])</f>
        <v>2020</v>
      </c>
    </row>
    <row r="6242" spans="2:14" x14ac:dyDescent="0.3">
      <c r="B6242" s="32">
        <v>725408</v>
      </c>
      <c r="C6242" s="5" t="s">
        <v>27</v>
      </c>
      <c r="D6242" s="5" t="s">
        <v>39</v>
      </c>
      <c r="E6242" s="5" t="s">
        <v>23</v>
      </c>
      <c r="F6242" s="5">
        <v>171</v>
      </c>
      <c r="G6242" s="6">
        <v>43991</v>
      </c>
      <c r="H6242" s="6">
        <v>43991</v>
      </c>
      <c r="I6242" s="6">
        <v>43992</v>
      </c>
      <c r="J6242" s="5" t="s">
        <v>30</v>
      </c>
      <c r="K6242" s="7">
        <v>531.20000000000005</v>
      </c>
      <c r="L6242" s="35">
        <v>286.85000000000002</v>
      </c>
      <c r="M6242" s="36">
        <f t="shared" si="97"/>
        <v>244.35000000000002</v>
      </c>
      <c r="N6242" s="37">
        <f>YEAR(Table1[[#This Row],[Data zamówienia]])</f>
        <v>2020</v>
      </c>
    </row>
    <row r="6243" spans="2:14" x14ac:dyDescent="0.3">
      <c r="B6243" s="32">
        <v>214920</v>
      </c>
      <c r="C6243" s="5" t="s">
        <v>21</v>
      </c>
      <c r="D6243" s="5" t="s">
        <v>39</v>
      </c>
      <c r="E6243" s="5" t="s">
        <v>37</v>
      </c>
      <c r="F6243" s="5">
        <v>144</v>
      </c>
      <c r="G6243" s="6">
        <v>43992</v>
      </c>
      <c r="H6243" s="6">
        <v>43993</v>
      </c>
      <c r="I6243" s="6">
        <v>43995</v>
      </c>
      <c r="J6243" s="5" t="s">
        <v>30</v>
      </c>
      <c r="K6243" s="7">
        <v>1029.55</v>
      </c>
      <c r="L6243" s="35">
        <v>607.42999999999995</v>
      </c>
      <c r="M6243" s="36">
        <f t="shared" si="97"/>
        <v>422.12</v>
      </c>
      <c r="N6243" s="37">
        <f>YEAR(Table1[[#This Row],[Data zamówienia]])</f>
        <v>2020</v>
      </c>
    </row>
    <row r="6244" spans="2:14" x14ac:dyDescent="0.3">
      <c r="B6244" s="32">
        <v>297936</v>
      </c>
      <c r="C6244" s="5" t="s">
        <v>27</v>
      </c>
      <c r="D6244" s="5" t="s">
        <v>22</v>
      </c>
      <c r="E6244" s="5" t="s">
        <v>31</v>
      </c>
      <c r="F6244" s="5">
        <v>153</v>
      </c>
      <c r="G6244" s="6">
        <v>43991</v>
      </c>
      <c r="H6244" s="6">
        <v>43992</v>
      </c>
      <c r="I6244" s="6">
        <v>43998</v>
      </c>
      <c r="J6244" s="5" t="s">
        <v>33</v>
      </c>
      <c r="K6244" s="7">
        <v>1180.55</v>
      </c>
      <c r="L6244" s="35">
        <v>625.69000000000005</v>
      </c>
      <c r="M6244" s="36">
        <f t="shared" si="97"/>
        <v>554.8599999999999</v>
      </c>
      <c r="N6244" s="37">
        <f>YEAR(Table1[[#This Row],[Data zamówienia]])</f>
        <v>2020</v>
      </c>
    </row>
    <row r="6245" spans="2:14" x14ac:dyDescent="0.3">
      <c r="B6245" s="32">
        <v>982405</v>
      </c>
      <c r="C6245" s="5" t="s">
        <v>27</v>
      </c>
      <c r="D6245" s="5" t="s">
        <v>39</v>
      </c>
      <c r="E6245" s="5" t="s">
        <v>31</v>
      </c>
      <c r="F6245" s="5">
        <v>48</v>
      </c>
      <c r="G6245" s="6">
        <v>43992</v>
      </c>
      <c r="H6245" s="6">
        <v>43995</v>
      </c>
      <c r="I6245" s="6">
        <v>43998</v>
      </c>
      <c r="J6245" s="5" t="s">
        <v>33</v>
      </c>
      <c r="K6245" s="7">
        <v>927.33</v>
      </c>
      <c r="L6245" s="35">
        <v>602.76</v>
      </c>
      <c r="M6245" s="36">
        <f t="shared" si="97"/>
        <v>324.57000000000005</v>
      </c>
      <c r="N6245" s="37">
        <f>YEAR(Table1[[#This Row],[Data zamówienia]])</f>
        <v>2020</v>
      </c>
    </row>
    <row r="6246" spans="2:14" x14ac:dyDescent="0.3">
      <c r="B6246" s="32">
        <v>94585</v>
      </c>
      <c r="C6246" s="5" t="s">
        <v>21</v>
      </c>
      <c r="D6246" s="5" t="s">
        <v>39</v>
      </c>
      <c r="E6246" s="5" t="s">
        <v>31</v>
      </c>
      <c r="F6246" s="5">
        <v>24</v>
      </c>
      <c r="G6246" s="6">
        <v>43991</v>
      </c>
      <c r="H6246" s="6">
        <v>43993</v>
      </c>
      <c r="I6246" s="6">
        <v>43997</v>
      </c>
      <c r="J6246" s="5" t="s">
        <v>40</v>
      </c>
      <c r="K6246" s="7">
        <v>1114.98</v>
      </c>
      <c r="L6246" s="35">
        <v>981.18</v>
      </c>
      <c r="M6246" s="36">
        <f t="shared" si="97"/>
        <v>133.80000000000007</v>
      </c>
      <c r="N6246" s="37">
        <f>YEAR(Table1[[#This Row],[Data zamówienia]])</f>
        <v>2020</v>
      </c>
    </row>
    <row r="6247" spans="2:14" x14ac:dyDescent="0.3">
      <c r="B6247" s="32">
        <v>884480</v>
      </c>
      <c r="C6247" s="5" t="s">
        <v>35</v>
      </c>
      <c r="D6247" s="5" t="s">
        <v>28</v>
      </c>
      <c r="E6247" s="5" t="s">
        <v>23</v>
      </c>
      <c r="F6247" s="5">
        <v>265</v>
      </c>
      <c r="G6247" s="6">
        <v>43992</v>
      </c>
      <c r="H6247" s="6">
        <v>43993</v>
      </c>
      <c r="I6247" s="6">
        <v>43999</v>
      </c>
      <c r="J6247" s="5" t="s">
        <v>40</v>
      </c>
      <c r="K6247" s="7">
        <v>337.68</v>
      </c>
      <c r="L6247" s="35">
        <v>314.04000000000002</v>
      </c>
      <c r="M6247" s="36">
        <f t="shared" si="97"/>
        <v>23.639999999999986</v>
      </c>
      <c r="N6247" s="37">
        <f>YEAR(Table1[[#This Row],[Data zamówienia]])</f>
        <v>2020</v>
      </c>
    </row>
    <row r="6248" spans="2:14" x14ac:dyDescent="0.3">
      <c r="B6248" s="32">
        <v>805036</v>
      </c>
      <c r="C6248" s="5" t="s">
        <v>27</v>
      </c>
      <c r="D6248" s="5" t="s">
        <v>36</v>
      </c>
      <c r="E6248" s="5" t="s">
        <v>23</v>
      </c>
      <c r="F6248" s="5">
        <v>110</v>
      </c>
      <c r="G6248" s="6">
        <v>43992</v>
      </c>
      <c r="H6248" s="6">
        <v>43994</v>
      </c>
      <c r="I6248" s="6">
        <v>43995</v>
      </c>
      <c r="J6248" s="5" t="s">
        <v>40</v>
      </c>
      <c r="K6248" s="7">
        <v>350.84</v>
      </c>
      <c r="L6248" s="35">
        <v>245.59</v>
      </c>
      <c r="M6248" s="36">
        <f t="shared" si="97"/>
        <v>105.24999999999997</v>
      </c>
      <c r="N6248" s="37">
        <f>YEAR(Table1[[#This Row],[Data zamówienia]])</f>
        <v>2020</v>
      </c>
    </row>
    <row r="6249" spans="2:14" x14ac:dyDescent="0.3">
      <c r="B6249" s="32">
        <v>704904</v>
      </c>
      <c r="C6249" s="5" t="s">
        <v>38</v>
      </c>
      <c r="D6249" s="5" t="s">
        <v>22</v>
      </c>
      <c r="E6249" s="5" t="s">
        <v>29</v>
      </c>
      <c r="F6249" s="5">
        <v>39</v>
      </c>
      <c r="G6249" s="6">
        <v>43993</v>
      </c>
      <c r="H6249" s="6">
        <v>43996</v>
      </c>
      <c r="I6249" s="6">
        <v>44001</v>
      </c>
      <c r="J6249" s="5" t="s">
        <v>26</v>
      </c>
      <c r="K6249" s="7">
        <v>1966.1</v>
      </c>
      <c r="L6249" s="35">
        <v>1258.3</v>
      </c>
      <c r="M6249" s="36">
        <f t="shared" si="97"/>
        <v>707.8</v>
      </c>
      <c r="N6249" s="37">
        <f>YEAR(Table1[[#This Row],[Data zamówienia]])</f>
        <v>2020</v>
      </c>
    </row>
    <row r="6250" spans="2:14" x14ac:dyDescent="0.3">
      <c r="B6250" s="32">
        <v>825464</v>
      </c>
      <c r="C6250" s="5" t="s">
        <v>21</v>
      </c>
      <c r="D6250" s="5" t="s">
        <v>22</v>
      </c>
      <c r="E6250" s="5" t="s">
        <v>23</v>
      </c>
      <c r="F6250" s="5">
        <v>186</v>
      </c>
      <c r="G6250" s="6">
        <v>43993</v>
      </c>
      <c r="H6250" s="6">
        <v>43994</v>
      </c>
      <c r="I6250" s="6">
        <v>44000</v>
      </c>
      <c r="J6250" s="5" t="s">
        <v>30</v>
      </c>
      <c r="K6250" s="7">
        <v>1451.12</v>
      </c>
      <c r="L6250" s="35">
        <v>1015.78</v>
      </c>
      <c r="M6250" s="36">
        <f t="shared" si="97"/>
        <v>435.33999999999992</v>
      </c>
      <c r="N6250" s="37">
        <f>YEAR(Table1[[#This Row],[Data zamówienia]])</f>
        <v>2020</v>
      </c>
    </row>
    <row r="6251" spans="2:14" x14ac:dyDescent="0.3">
      <c r="B6251" s="32">
        <v>348059</v>
      </c>
      <c r="C6251" s="5" t="s">
        <v>27</v>
      </c>
      <c r="D6251" s="5" t="s">
        <v>28</v>
      </c>
      <c r="E6251" s="5" t="s">
        <v>31</v>
      </c>
      <c r="F6251" s="5">
        <v>199</v>
      </c>
      <c r="G6251" s="6">
        <v>43992</v>
      </c>
      <c r="H6251" s="6">
        <v>43996</v>
      </c>
      <c r="I6251" s="6">
        <v>44003</v>
      </c>
      <c r="J6251" s="5" t="s">
        <v>32</v>
      </c>
      <c r="K6251" s="7">
        <v>1114.98</v>
      </c>
      <c r="L6251" s="35">
        <v>847.38</v>
      </c>
      <c r="M6251" s="36">
        <f t="shared" si="97"/>
        <v>267.60000000000002</v>
      </c>
      <c r="N6251" s="37">
        <f>YEAR(Table1[[#This Row],[Data zamówienia]])</f>
        <v>2020</v>
      </c>
    </row>
    <row r="6252" spans="2:14" x14ac:dyDescent="0.3">
      <c r="B6252" s="32">
        <v>787089</v>
      </c>
      <c r="C6252" s="5" t="s">
        <v>35</v>
      </c>
      <c r="D6252" s="5" t="s">
        <v>28</v>
      </c>
      <c r="E6252" s="5" t="s">
        <v>34</v>
      </c>
      <c r="F6252" s="5">
        <v>241</v>
      </c>
      <c r="G6252" s="6">
        <v>43993</v>
      </c>
      <c r="H6252" s="6">
        <v>43994</v>
      </c>
      <c r="I6252" s="6">
        <v>43998</v>
      </c>
      <c r="J6252" s="5" t="s">
        <v>40</v>
      </c>
      <c r="K6252" s="7">
        <v>709.14</v>
      </c>
      <c r="L6252" s="35">
        <v>460.94</v>
      </c>
      <c r="M6252" s="36">
        <f t="shared" si="97"/>
        <v>248.2</v>
      </c>
      <c r="N6252" s="37">
        <f>YEAR(Table1[[#This Row],[Data zamówienia]])</f>
        <v>2020</v>
      </c>
    </row>
    <row r="6253" spans="2:14" x14ac:dyDescent="0.3">
      <c r="B6253" s="32">
        <v>247549</v>
      </c>
      <c r="C6253" s="5" t="s">
        <v>35</v>
      </c>
      <c r="D6253" s="5" t="s">
        <v>28</v>
      </c>
      <c r="E6253" s="5" t="s">
        <v>31</v>
      </c>
      <c r="F6253" s="5">
        <v>309</v>
      </c>
      <c r="G6253" s="6">
        <v>43993</v>
      </c>
      <c r="H6253" s="6">
        <v>43996</v>
      </c>
      <c r="I6253" s="6">
        <v>43997</v>
      </c>
      <c r="J6253" s="5" t="s">
        <v>30</v>
      </c>
      <c r="K6253" s="7">
        <v>928.98</v>
      </c>
      <c r="L6253" s="35">
        <v>798.92</v>
      </c>
      <c r="M6253" s="36">
        <f t="shared" si="97"/>
        <v>130.06000000000006</v>
      </c>
      <c r="N6253" s="37">
        <f>YEAR(Table1[[#This Row],[Data zamówienia]])</f>
        <v>2020</v>
      </c>
    </row>
    <row r="6254" spans="2:14" x14ac:dyDescent="0.3">
      <c r="B6254" s="32">
        <v>400556</v>
      </c>
      <c r="C6254" s="5" t="s">
        <v>21</v>
      </c>
      <c r="D6254" s="5" t="s">
        <v>36</v>
      </c>
      <c r="E6254" s="5" t="s">
        <v>31</v>
      </c>
      <c r="F6254" s="5">
        <v>51</v>
      </c>
      <c r="G6254" s="6">
        <v>43993</v>
      </c>
      <c r="H6254" s="6">
        <v>43994</v>
      </c>
      <c r="I6254" s="6">
        <v>43999</v>
      </c>
      <c r="J6254" s="5" t="s">
        <v>40</v>
      </c>
      <c r="K6254" s="7">
        <v>1331.28</v>
      </c>
      <c r="L6254" s="35">
        <v>745.52</v>
      </c>
      <c r="M6254" s="36">
        <f t="shared" si="97"/>
        <v>585.76</v>
      </c>
      <c r="N6254" s="37">
        <f>YEAR(Table1[[#This Row],[Data zamówienia]])</f>
        <v>2020</v>
      </c>
    </row>
    <row r="6255" spans="2:14" x14ac:dyDescent="0.3">
      <c r="B6255" s="32">
        <v>530625</v>
      </c>
      <c r="C6255" s="5" t="s">
        <v>35</v>
      </c>
      <c r="D6255" s="5" t="s">
        <v>28</v>
      </c>
      <c r="E6255" s="5" t="s">
        <v>34</v>
      </c>
      <c r="F6255" s="5">
        <v>136</v>
      </c>
      <c r="G6255" s="6">
        <v>43994</v>
      </c>
      <c r="H6255" s="6">
        <v>43995</v>
      </c>
      <c r="I6255" s="6">
        <v>43997</v>
      </c>
      <c r="J6255" s="5" t="s">
        <v>24</v>
      </c>
      <c r="K6255" s="7">
        <v>391.81</v>
      </c>
      <c r="L6255" s="35">
        <v>301.69</v>
      </c>
      <c r="M6255" s="36">
        <f t="shared" si="97"/>
        <v>90.12</v>
      </c>
      <c r="N6255" s="37">
        <f>YEAR(Table1[[#This Row],[Data zamówienia]])</f>
        <v>2020</v>
      </c>
    </row>
    <row r="6256" spans="2:14" x14ac:dyDescent="0.3">
      <c r="B6256" s="32">
        <v>505943</v>
      </c>
      <c r="C6256" s="5" t="s">
        <v>27</v>
      </c>
      <c r="D6256" s="5" t="s">
        <v>28</v>
      </c>
      <c r="E6256" s="5" t="s">
        <v>23</v>
      </c>
      <c r="F6256" s="5">
        <v>89</v>
      </c>
      <c r="G6256" s="6">
        <v>43993</v>
      </c>
      <c r="H6256" s="6">
        <v>43994</v>
      </c>
      <c r="I6256" s="6">
        <v>43998</v>
      </c>
      <c r="J6256" s="5" t="s">
        <v>24</v>
      </c>
      <c r="K6256" s="7">
        <v>844.01</v>
      </c>
      <c r="L6256" s="35">
        <v>666.77</v>
      </c>
      <c r="M6256" s="36">
        <f t="shared" si="97"/>
        <v>177.24</v>
      </c>
      <c r="N6256" s="37">
        <f>YEAR(Table1[[#This Row],[Data zamówienia]])</f>
        <v>2020</v>
      </c>
    </row>
    <row r="6257" spans="2:14" x14ac:dyDescent="0.3">
      <c r="B6257" s="32">
        <v>440915</v>
      </c>
      <c r="C6257" s="5" t="s">
        <v>35</v>
      </c>
      <c r="D6257" s="5" t="s">
        <v>28</v>
      </c>
      <c r="E6257" s="5" t="s">
        <v>31</v>
      </c>
      <c r="F6257" s="5">
        <v>45</v>
      </c>
      <c r="G6257" s="6">
        <v>43993</v>
      </c>
      <c r="H6257" s="6">
        <v>43997</v>
      </c>
      <c r="I6257" s="6">
        <v>44000</v>
      </c>
      <c r="J6257" s="5" t="s">
        <v>26</v>
      </c>
      <c r="K6257" s="7">
        <v>1402.24</v>
      </c>
      <c r="L6257" s="35">
        <v>1262.02</v>
      </c>
      <c r="M6257" s="36">
        <f t="shared" si="97"/>
        <v>140.22000000000003</v>
      </c>
      <c r="N6257" s="37">
        <f>YEAR(Table1[[#This Row],[Data zamówienia]])</f>
        <v>2020</v>
      </c>
    </row>
    <row r="6258" spans="2:14" x14ac:dyDescent="0.3">
      <c r="B6258" s="32">
        <v>653899</v>
      </c>
      <c r="C6258" s="5" t="s">
        <v>27</v>
      </c>
      <c r="D6258" s="5" t="s">
        <v>39</v>
      </c>
      <c r="E6258" s="5" t="s">
        <v>31</v>
      </c>
      <c r="F6258" s="5">
        <v>154</v>
      </c>
      <c r="G6258" s="6">
        <v>43993</v>
      </c>
      <c r="H6258" s="6">
        <v>43996</v>
      </c>
      <c r="I6258" s="6">
        <v>43999</v>
      </c>
      <c r="J6258" s="5" t="s">
        <v>32</v>
      </c>
      <c r="K6258" s="7">
        <v>492.44</v>
      </c>
      <c r="L6258" s="35">
        <v>413.65</v>
      </c>
      <c r="M6258" s="36">
        <f t="shared" si="97"/>
        <v>78.79000000000002</v>
      </c>
      <c r="N6258" s="37">
        <f>YEAR(Table1[[#This Row],[Data zamówienia]])</f>
        <v>2020</v>
      </c>
    </row>
    <row r="6259" spans="2:14" x14ac:dyDescent="0.3">
      <c r="B6259" s="32">
        <v>702554</v>
      </c>
      <c r="C6259" s="5" t="s">
        <v>21</v>
      </c>
      <c r="D6259" s="5" t="s">
        <v>28</v>
      </c>
      <c r="E6259" s="5" t="s">
        <v>31</v>
      </c>
      <c r="F6259" s="5">
        <v>148</v>
      </c>
      <c r="G6259" s="6">
        <v>43994</v>
      </c>
      <c r="H6259" s="6">
        <v>43995</v>
      </c>
      <c r="I6259" s="6">
        <v>44000</v>
      </c>
      <c r="J6259" s="5" t="s">
        <v>32</v>
      </c>
      <c r="K6259" s="7">
        <v>1039.94</v>
      </c>
      <c r="L6259" s="35">
        <v>852.75</v>
      </c>
      <c r="M6259" s="36">
        <f t="shared" si="97"/>
        <v>187.19000000000005</v>
      </c>
      <c r="N6259" s="37">
        <f>YEAR(Table1[[#This Row],[Data zamówienia]])</f>
        <v>2020</v>
      </c>
    </row>
    <row r="6260" spans="2:14" x14ac:dyDescent="0.3">
      <c r="B6260" s="32">
        <v>537381</v>
      </c>
      <c r="C6260" s="5" t="s">
        <v>27</v>
      </c>
      <c r="D6260" s="5" t="s">
        <v>36</v>
      </c>
      <c r="E6260" s="5" t="s">
        <v>34</v>
      </c>
      <c r="F6260" s="5">
        <v>285</v>
      </c>
      <c r="G6260" s="6">
        <v>43993</v>
      </c>
      <c r="H6260" s="6">
        <v>43996</v>
      </c>
      <c r="I6260" s="6">
        <v>44000</v>
      </c>
      <c r="J6260" s="5" t="s">
        <v>26</v>
      </c>
      <c r="K6260" s="7">
        <v>190.69</v>
      </c>
      <c r="L6260" s="35">
        <v>165.9</v>
      </c>
      <c r="M6260" s="36">
        <f t="shared" si="97"/>
        <v>24.789999999999992</v>
      </c>
      <c r="N6260" s="37">
        <f>YEAR(Table1[[#This Row],[Data zamówienia]])</f>
        <v>2020</v>
      </c>
    </row>
    <row r="6261" spans="2:14" x14ac:dyDescent="0.3">
      <c r="B6261" s="32">
        <v>504883</v>
      </c>
      <c r="C6261" s="5" t="s">
        <v>27</v>
      </c>
      <c r="D6261" s="5" t="s">
        <v>28</v>
      </c>
      <c r="E6261" s="5" t="s">
        <v>31</v>
      </c>
      <c r="F6261" s="5">
        <v>317</v>
      </c>
      <c r="G6261" s="6">
        <v>43993</v>
      </c>
      <c r="H6261" s="6">
        <v>43995</v>
      </c>
      <c r="I6261" s="6">
        <v>43996</v>
      </c>
      <c r="J6261" s="5" t="s">
        <v>32</v>
      </c>
      <c r="K6261" s="7">
        <v>1098.18</v>
      </c>
      <c r="L6261" s="35">
        <v>911.49</v>
      </c>
      <c r="M6261" s="36">
        <f t="shared" si="97"/>
        <v>186.69000000000005</v>
      </c>
      <c r="N6261" s="37">
        <f>YEAR(Table1[[#This Row],[Data zamówienia]])</f>
        <v>2020</v>
      </c>
    </row>
    <row r="6262" spans="2:14" x14ac:dyDescent="0.3">
      <c r="B6262" s="32">
        <v>539761</v>
      </c>
      <c r="C6262" s="5" t="s">
        <v>35</v>
      </c>
      <c r="D6262" s="5" t="s">
        <v>22</v>
      </c>
      <c r="E6262" s="5" t="s">
        <v>34</v>
      </c>
      <c r="F6262" s="5">
        <v>154</v>
      </c>
      <c r="G6262" s="6">
        <v>43994</v>
      </c>
      <c r="H6262" s="6">
        <v>43998</v>
      </c>
      <c r="I6262" s="6">
        <v>44004</v>
      </c>
      <c r="J6262" s="5" t="s">
        <v>40</v>
      </c>
      <c r="K6262" s="7">
        <v>893.11</v>
      </c>
      <c r="L6262" s="35">
        <v>741.28</v>
      </c>
      <c r="M6262" s="36">
        <f t="shared" si="97"/>
        <v>151.83000000000004</v>
      </c>
      <c r="N6262" s="37">
        <f>YEAR(Table1[[#This Row],[Data zamówienia]])</f>
        <v>2020</v>
      </c>
    </row>
    <row r="6263" spans="2:14" x14ac:dyDescent="0.3">
      <c r="B6263" s="32">
        <v>207402</v>
      </c>
      <c r="C6263" s="5" t="s">
        <v>27</v>
      </c>
      <c r="D6263" s="5" t="s">
        <v>39</v>
      </c>
      <c r="E6263" s="5" t="s">
        <v>29</v>
      </c>
      <c r="F6263" s="5">
        <v>358</v>
      </c>
      <c r="G6263" s="6">
        <v>43994</v>
      </c>
      <c r="H6263" s="6">
        <v>43998</v>
      </c>
      <c r="I6263" s="6">
        <v>43999</v>
      </c>
      <c r="J6263" s="5" t="s">
        <v>33</v>
      </c>
      <c r="K6263" s="7">
        <v>543.48</v>
      </c>
      <c r="L6263" s="35">
        <v>423.91</v>
      </c>
      <c r="M6263" s="36">
        <f t="shared" si="97"/>
        <v>119.57</v>
      </c>
      <c r="N6263" s="37">
        <f>YEAR(Table1[[#This Row],[Data zamówienia]])</f>
        <v>2020</v>
      </c>
    </row>
    <row r="6264" spans="2:14" x14ac:dyDescent="0.3">
      <c r="B6264" s="32">
        <v>181872</v>
      </c>
      <c r="C6264" s="5" t="s">
        <v>21</v>
      </c>
      <c r="D6264" s="5" t="s">
        <v>36</v>
      </c>
      <c r="E6264" s="5" t="s">
        <v>29</v>
      </c>
      <c r="F6264" s="5">
        <v>210</v>
      </c>
      <c r="G6264" s="6">
        <v>43994</v>
      </c>
      <c r="H6264" s="6">
        <v>43995</v>
      </c>
      <c r="I6264" s="6">
        <v>43997</v>
      </c>
      <c r="J6264" s="5" t="s">
        <v>24</v>
      </c>
      <c r="K6264" s="7">
        <v>1366.5</v>
      </c>
      <c r="L6264" s="35">
        <v>929.22</v>
      </c>
      <c r="M6264" s="36">
        <f t="shared" si="97"/>
        <v>437.28</v>
      </c>
      <c r="N6264" s="37">
        <f>YEAR(Table1[[#This Row],[Data zamówienia]])</f>
        <v>2020</v>
      </c>
    </row>
    <row r="6265" spans="2:14" x14ac:dyDescent="0.3">
      <c r="B6265" s="32">
        <v>440392</v>
      </c>
      <c r="C6265" s="5" t="s">
        <v>27</v>
      </c>
      <c r="D6265" s="5" t="s">
        <v>36</v>
      </c>
      <c r="E6265" s="5" t="s">
        <v>29</v>
      </c>
      <c r="F6265" s="5">
        <v>66</v>
      </c>
      <c r="G6265" s="6">
        <v>43994</v>
      </c>
      <c r="H6265" s="6">
        <v>43998</v>
      </c>
      <c r="I6265" s="6">
        <v>44000</v>
      </c>
      <c r="J6265" s="5" t="s">
        <v>33</v>
      </c>
      <c r="K6265" s="7">
        <v>480.91</v>
      </c>
      <c r="L6265" s="35">
        <v>408.77</v>
      </c>
      <c r="M6265" s="36">
        <f t="shared" si="97"/>
        <v>72.140000000000043</v>
      </c>
      <c r="N6265" s="37">
        <f>YEAR(Table1[[#This Row],[Data zamówienia]])</f>
        <v>2020</v>
      </c>
    </row>
    <row r="6266" spans="2:14" x14ac:dyDescent="0.3">
      <c r="B6266" s="32">
        <v>349673</v>
      </c>
      <c r="C6266" s="5" t="s">
        <v>21</v>
      </c>
      <c r="D6266" s="5" t="s">
        <v>22</v>
      </c>
      <c r="E6266" s="5" t="s">
        <v>23</v>
      </c>
      <c r="F6266" s="5">
        <v>224</v>
      </c>
      <c r="G6266" s="6">
        <v>43995</v>
      </c>
      <c r="H6266" s="6">
        <v>43995</v>
      </c>
      <c r="I6266" s="6">
        <v>44002</v>
      </c>
      <c r="J6266" s="5" t="s">
        <v>24</v>
      </c>
      <c r="K6266" s="7">
        <v>1498.08</v>
      </c>
      <c r="L6266" s="35">
        <v>1198.46</v>
      </c>
      <c r="M6266" s="36">
        <f t="shared" si="97"/>
        <v>299.61999999999989</v>
      </c>
      <c r="N6266" s="37">
        <f>YEAR(Table1[[#This Row],[Data zamówienia]])</f>
        <v>2020</v>
      </c>
    </row>
    <row r="6267" spans="2:14" x14ac:dyDescent="0.3">
      <c r="B6267" s="32">
        <v>110878</v>
      </c>
      <c r="C6267" s="5" t="s">
        <v>27</v>
      </c>
      <c r="D6267" s="5" t="s">
        <v>36</v>
      </c>
      <c r="E6267" s="5" t="s">
        <v>29</v>
      </c>
      <c r="F6267" s="5">
        <v>94</v>
      </c>
      <c r="G6267" s="6">
        <v>43995</v>
      </c>
      <c r="H6267" s="6">
        <v>43997</v>
      </c>
      <c r="I6267" s="6">
        <v>44003</v>
      </c>
      <c r="J6267" s="5" t="s">
        <v>24</v>
      </c>
      <c r="K6267" s="7">
        <v>1237.49</v>
      </c>
      <c r="L6267" s="35">
        <v>742.49</v>
      </c>
      <c r="M6267" s="36">
        <f t="shared" si="97"/>
        <v>495</v>
      </c>
      <c r="N6267" s="37">
        <f>YEAR(Table1[[#This Row],[Data zamówienia]])</f>
        <v>2020</v>
      </c>
    </row>
    <row r="6268" spans="2:14" x14ac:dyDescent="0.3">
      <c r="B6268" s="32">
        <v>416700</v>
      </c>
      <c r="C6268" s="5" t="s">
        <v>21</v>
      </c>
      <c r="D6268" s="5" t="s">
        <v>36</v>
      </c>
      <c r="E6268" s="5" t="s">
        <v>31</v>
      </c>
      <c r="F6268" s="5">
        <v>160</v>
      </c>
      <c r="G6268" s="6">
        <v>43994</v>
      </c>
      <c r="H6268" s="6">
        <v>43997</v>
      </c>
      <c r="I6268" s="6">
        <v>43998</v>
      </c>
      <c r="J6268" s="5" t="s">
        <v>32</v>
      </c>
      <c r="K6268" s="7">
        <v>192.81</v>
      </c>
      <c r="L6268" s="35">
        <v>113.76</v>
      </c>
      <c r="M6268" s="36">
        <f t="shared" si="97"/>
        <v>79.05</v>
      </c>
      <c r="N6268" s="37">
        <f>YEAR(Table1[[#This Row],[Data zamówienia]])</f>
        <v>2020</v>
      </c>
    </row>
    <row r="6269" spans="2:14" x14ac:dyDescent="0.3">
      <c r="B6269" s="32">
        <v>500295</v>
      </c>
      <c r="C6269" s="5" t="s">
        <v>21</v>
      </c>
      <c r="D6269" s="5" t="s">
        <v>22</v>
      </c>
      <c r="E6269" s="5" t="s">
        <v>37</v>
      </c>
      <c r="F6269" s="5">
        <v>263</v>
      </c>
      <c r="G6269" s="6">
        <v>43995</v>
      </c>
      <c r="H6269" s="6">
        <v>43997</v>
      </c>
      <c r="I6269" s="6">
        <v>44002</v>
      </c>
      <c r="J6269" s="5" t="s">
        <v>32</v>
      </c>
      <c r="K6269" s="7">
        <v>1259.42</v>
      </c>
      <c r="L6269" s="35">
        <v>806.03</v>
      </c>
      <c r="M6269" s="36">
        <f t="shared" si="97"/>
        <v>453.3900000000001</v>
      </c>
      <c r="N6269" s="37">
        <f>YEAR(Table1[[#This Row],[Data zamówienia]])</f>
        <v>2020</v>
      </c>
    </row>
    <row r="6270" spans="2:14" x14ac:dyDescent="0.3">
      <c r="B6270" s="32">
        <v>11493</v>
      </c>
      <c r="C6270" s="5" t="s">
        <v>27</v>
      </c>
      <c r="D6270" s="5" t="s">
        <v>28</v>
      </c>
      <c r="E6270" s="5" t="s">
        <v>34</v>
      </c>
      <c r="F6270" s="5">
        <v>313</v>
      </c>
      <c r="G6270" s="6">
        <v>43995</v>
      </c>
      <c r="H6270" s="6">
        <v>43996</v>
      </c>
      <c r="I6270" s="6">
        <v>43999</v>
      </c>
      <c r="J6270" s="5" t="s">
        <v>32</v>
      </c>
      <c r="K6270" s="7">
        <v>246.25</v>
      </c>
      <c r="L6270" s="35">
        <v>130.51</v>
      </c>
      <c r="M6270" s="36">
        <f t="shared" si="97"/>
        <v>115.74000000000001</v>
      </c>
      <c r="N6270" s="37">
        <f>YEAR(Table1[[#This Row],[Data zamówienia]])</f>
        <v>2020</v>
      </c>
    </row>
    <row r="6271" spans="2:14" x14ac:dyDescent="0.3">
      <c r="B6271" s="32">
        <v>456461</v>
      </c>
      <c r="C6271" s="5" t="s">
        <v>21</v>
      </c>
      <c r="D6271" s="5" t="s">
        <v>39</v>
      </c>
      <c r="E6271" s="5" t="s">
        <v>23</v>
      </c>
      <c r="F6271" s="5">
        <v>75</v>
      </c>
      <c r="G6271" s="6">
        <v>43995</v>
      </c>
      <c r="H6271" s="6">
        <v>43996</v>
      </c>
      <c r="I6271" s="6">
        <v>44003</v>
      </c>
      <c r="J6271" s="5" t="s">
        <v>30</v>
      </c>
      <c r="K6271" s="7">
        <v>922.9</v>
      </c>
      <c r="L6271" s="35">
        <v>849.07</v>
      </c>
      <c r="M6271" s="36">
        <f t="shared" si="97"/>
        <v>73.829999999999927</v>
      </c>
      <c r="N6271" s="37">
        <f>YEAR(Table1[[#This Row],[Data zamówienia]])</f>
        <v>2020</v>
      </c>
    </row>
    <row r="6272" spans="2:14" x14ac:dyDescent="0.3">
      <c r="B6272" s="32">
        <v>922309</v>
      </c>
      <c r="C6272" s="5" t="s">
        <v>21</v>
      </c>
      <c r="D6272" s="5" t="s">
        <v>39</v>
      </c>
      <c r="E6272" s="5" t="s">
        <v>29</v>
      </c>
      <c r="F6272" s="5">
        <v>295</v>
      </c>
      <c r="G6272" s="6">
        <v>43995</v>
      </c>
      <c r="H6272" s="6">
        <v>43997</v>
      </c>
      <c r="I6272" s="6">
        <v>44004</v>
      </c>
      <c r="J6272" s="5" t="s">
        <v>24</v>
      </c>
      <c r="K6272" s="7">
        <v>1371.77</v>
      </c>
      <c r="L6272" s="35">
        <v>905.37</v>
      </c>
      <c r="M6272" s="36">
        <f t="shared" si="97"/>
        <v>466.4</v>
      </c>
      <c r="N6272" s="37">
        <f>YEAR(Table1[[#This Row],[Data zamówienia]])</f>
        <v>2020</v>
      </c>
    </row>
    <row r="6273" spans="2:14" x14ac:dyDescent="0.3">
      <c r="B6273" s="32">
        <v>125354</v>
      </c>
      <c r="C6273" s="5" t="s">
        <v>27</v>
      </c>
      <c r="D6273" s="5" t="s">
        <v>22</v>
      </c>
      <c r="E6273" s="5" t="s">
        <v>34</v>
      </c>
      <c r="F6273" s="5">
        <v>86</v>
      </c>
      <c r="G6273" s="6">
        <v>43995</v>
      </c>
      <c r="H6273" s="6">
        <v>43996</v>
      </c>
      <c r="I6273" s="6">
        <v>44001</v>
      </c>
      <c r="J6273" s="5" t="s">
        <v>40</v>
      </c>
      <c r="K6273" s="7">
        <v>546.32000000000005</v>
      </c>
      <c r="L6273" s="35">
        <v>437.06</v>
      </c>
      <c r="M6273" s="36">
        <f t="shared" si="97"/>
        <v>109.26000000000005</v>
      </c>
      <c r="N6273" s="37">
        <f>YEAR(Table1[[#This Row],[Data zamówienia]])</f>
        <v>2020</v>
      </c>
    </row>
    <row r="6274" spans="2:14" x14ac:dyDescent="0.3">
      <c r="B6274" s="32">
        <v>48257</v>
      </c>
      <c r="C6274" s="5" t="s">
        <v>27</v>
      </c>
      <c r="D6274" s="5" t="s">
        <v>36</v>
      </c>
      <c r="E6274" s="5" t="s">
        <v>29</v>
      </c>
      <c r="F6274" s="5">
        <v>253</v>
      </c>
      <c r="G6274" s="6">
        <v>43996</v>
      </c>
      <c r="H6274" s="6">
        <v>43997</v>
      </c>
      <c r="I6274" s="6">
        <v>44002</v>
      </c>
      <c r="J6274" s="5" t="s">
        <v>33</v>
      </c>
      <c r="K6274" s="7">
        <v>1891.81</v>
      </c>
      <c r="L6274" s="35">
        <v>1532.37</v>
      </c>
      <c r="M6274" s="36">
        <f t="shared" si="97"/>
        <v>359.44000000000005</v>
      </c>
      <c r="N6274" s="37">
        <f>YEAR(Table1[[#This Row],[Data zamówienia]])</f>
        <v>2020</v>
      </c>
    </row>
    <row r="6275" spans="2:14" x14ac:dyDescent="0.3">
      <c r="B6275" s="32">
        <v>58779</v>
      </c>
      <c r="C6275" s="5" t="s">
        <v>21</v>
      </c>
      <c r="D6275" s="5" t="s">
        <v>39</v>
      </c>
      <c r="E6275" s="5" t="s">
        <v>31</v>
      </c>
      <c r="F6275" s="5">
        <v>283</v>
      </c>
      <c r="G6275" s="6">
        <v>43995</v>
      </c>
      <c r="H6275" s="6">
        <v>43996</v>
      </c>
      <c r="I6275" s="6">
        <v>44000</v>
      </c>
      <c r="J6275" s="5" t="s">
        <v>40</v>
      </c>
      <c r="K6275" s="7">
        <v>1411.9</v>
      </c>
      <c r="L6275" s="35">
        <v>1214.23</v>
      </c>
      <c r="M6275" s="36">
        <f t="shared" si="97"/>
        <v>197.67000000000007</v>
      </c>
      <c r="N6275" s="37">
        <f>YEAR(Table1[[#This Row],[Data zamówienia]])</f>
        <v>2020</v>
      </c>
    </row>
    <row r="6276" spans="2:14" x14ac:dyDescent="0.3">
      <c r="B6276" s="32">
        <v>543058</v>
      </c>
      <c r="C6276" s="5" t="s">
        <v>27</v>
      </c>
      <c r="D6276" s="5" t="s">
        <v>36</v>
      </c>
      <c r="E6276" s="5" t="s">
        <v>34</v>
      </c>
      <c r="F6276" s="5">
        <v>47</v>
      </c>
      <c r="G6276" s="6">
        <v>43996</v>
      </c>
      <c r="H6276" s="6">
        <v>43996</v>
      </c>
      <c r="I6276" s="6">
        <v>44000</v>
      </c>
      <c r="J6276" s="5" t="s">
        <v>40</v>
      </c>
      <c r="K6276" s="7">
        <v>329.43</v>
      </c>
      <c r="L6276" s="35">
        <v>240.48</v>
      </c>
      <c r="M6276" s="36">
        <f t="shared" ref="M6276:M6339" si="98">K6276-L6276</f>
        <v>88.950000000000017</v>
      </c>
      <c r="N6276" s="37">
        <f>YEAR(Table1[[#This Row],[Data zamówienia]])</f>
        <v>2020</v>
      </c>
    </row>
    <row r="6277" spans="2:14" x14ac:dyDescent="0.3">
      <c r="B6277" s="32">
        <v>107044</v>
      </c>
      <c r="C6277" s="5" t="s">
        <v>21</v>
      </c>
      <c r="D6277" s="5" t="s">
        <v>36</v>
      </c>
      <c r="E6277" s="5" t="s">
        <v>31</v>
      </c>
      <c r="F6277" s="5">
        <v>159</v>
      </c>
      <c r="G6277" s="6">
        <v>43995</v>
      </c>
      <c r="H6277" s="6">
        <v>43996</v>
      </c>
      <c r="I6277" s="6">
        <v>44003</v>
      </c>
      <c r="J6277" s="5" t="s">
        <v>32</v>
      </c>
      <c r="K6277" s="7">
        <v>717.95</v>
      </c>
      <c r="L6277" s="35">
        <v>581.54</v>
      </c>
      <c r="M6277" s="36">
        <f t="shared" si="98"/>
        <v>136.41000000000008</v>
      </c>
      <c r="N6277" s="37">
        <f>YEAR(Table1[[#This Row],[Data zamówienia]])</f>
        <v>2020</v>
      </c>
    </row>
    <row r="6278" spans="2:14" x14ac:dyDescent="0.3">
      <c r="B6278" s="32">
        <v>395544</v>
      </c>
      <c r="C6278" s="5" t="s">
        <v>27</v>
      </c>
      <c r="D6278" s="5" t="s">
        <v>36</v>
      </c>
      <c r="E6278" s="5" t="s">
        <v>23</v>
      </c>
      <c r="F6278" s="5">
        <v>307</v>
      </c>
      <c r="G6278" s="6">
        <v>43995</v>
      </c>
      <c r="H6278" s="6">
        <v>43999</v>
      </c>
      <c r="I6278" s="6">
        <v>44003</v>
      </c>
      <c r="J6278" s="5" t="s">
        <v>30</v>
      </c>
      <c r="K6278" s="7">
        <v>1859.08</v>
      </c>
      <c r="L6278" s="35">
        <v>1059.68</v>
      </c>
      <c r="M6278" s="36">
        <f t="shared" si="98"/>
        <v>799.39999999999986</v>
      </c>
      <c r="N6278" s="37">
        <f>YEAR(Table1[[#This Row],[Data zamówienia]])</f>
        <v>2020</v>
      </c>
    </row>
    <row r="6279" spans="2:14" x14ac:dyDescent="0.3">
      <c r="B6279" s="32">
        <v>708306</v>
      </c>
      <c r="C6279" s="5" t="s">
        <v>21</v>
      </c>
      <c r="D6279" s="5" t="s">
        <v>39</v>
      </c>
      <c r="E6279" s="5" t="s">
        <v>23</v>
      </c>
      <c r="F6279" s="5">
        <v>131</v>
      </c>
      <c r="G6279" s="6">
        <v>43997</v>
      </c>
      <c r="H6279" s="6">
        <v>44000</v>
      </c>
      <c r="I6279" s="6">
        <v>44004</v>
      </c>
      <c r="J6279" s="5" t="s">
        <v>40</v>
      </c>
      <c r="K6279" s="7">
        <v>565.66999999999996</v>
      </c>
      <c r="L6279" s="35">
        <v>424.25</v>
      </c>
      <c r="M6279" s="36">
        <f t="shared" si="98"/>
        <v>141.41999999999996</v>
      </c>
      <c r="N6279" s="37">
        <f>YEAR(Table1[[#This Row],[Data zamówienia]])</f>
        <v>2020</v>
      </c>
    </row>
    <row r="6280" spans="2:14" x14ac:dyDescent="0.3">
      <c r="B6280" s="32">
        <v>135073</v>
      </c>
      <c r="C6280" s="5" t="s">
        <v>27</v>
      </c>
      <c r="D6280" s="5" t="s">
        <v>36</v>
      </c>
      <c r="E6280" s="5" t="s">
        <v>29</v>
      </c>
      <c r="F6280" s="5">
        <v>193</v>
      </c>
      <c r="G6280" s="6">
        <v>43997</v>
      </c>
      <c r="H6280" s="6">
        <v>43998</v>
      </c>
      <c r="I6280" s="6">
        <v>44004</v>
      </c>
      <c r="J6280" s="5" t="s">
        <v>26</v>
      </c>
      <c r="K6280" s="7">
        <v>1442.37</v>
      </c>
      <c r="L6280" s="35">
        <v>908.69</v>
      </c>
      <c r="M6280" s="36">
        <f t="shared" si="98"/>
        <v>533.67999999999984</v>
      </c>
      <c r="N6280" s="37">
        <f>YEAR(Table1[[#This Row],[Data zamówienia]])</f>
        <v>2020</v>
      </c>
    </row>
    <row r="6281" spans="2:14" x14ac:dyDescent="0.3">
      <c r="B6281" s="32">
        <v>609299</v>
      </c>
      <c r="C6281" s="5" t="s">
        <v>21</v>
      </c>
      <c r="D6281" s="5" t="s">
        <v>22</v>
      </c>
      <c r="E6281" s="5" t="s">
        <v>25</v>
      </c>
      <c r="F6281" s="5">
        <v>8</v>
      </c>
      <c r="G6281" s="6">
        <v>43996</v>
      </c>
      <c r="H6281" s="6">
        <v>43997</v>
      </c>
      <c r="I6281" s="6">
        <v>43998</v>
      </c>
      <c r="J6281" s="5" t="s">
        <v>32</v>
      </c>
      <c r="K6281" s="7">
        <v>878.46</v>
      </c>
      <c r="L6281" s="35">
        <v>623.71</v>
      </c>
      <c r="M6281" s="36">
        <f t="shared" si="98"/>
        <v>254.75</v>
      </c>
      <c r="N6281" s="37">
        <f>YEAR(Table1[[#This Row],[Data zamówienia]])</f>
        <v>2020</v>
      </c>
    </row>
    <row r="6282" spans="2:14" x14ac:dyDescent="0.3">
      <c r="B6282" s="32">
        <v>89519</v>
      </c>
      <c r="C6282" s="5" t="s">
        <v>35</v>
      </c>
      <c r="D6282" s="5" t="s">
        <v>22</v>
      </c>
      <c r="E6282" s="5" t="s">
        <v>29</v>
      </c>
      <c r="F6282" s="5">
        <v>356</v>
      </c>
      <c r="G6282" s="6">
        <v>43996</v>
      </c>
      <c r="H6282" s="6">
        <v>44000</v>
      </c>
      <c r="I6282" s="6">
        <v>44003</v>
      </c>
      <c r="J6282" s="5" t="s">
        <v>30</v>
      </c>
      <c r="K6282" s="7">
        <v>360.42</v>
      </c>
      <c r="L6282" s="35">
        <v>284.73</v>
      </c>
      <c r="M6282" s="36">
        <f t="shared" si="98"/>
        <v>75.69</v>
      </c>
      <c r="N6282" s="37">
        <f>YEAR(Table1[[#This Row],[Data zamówienia]])</f>
        <v>2020</v>
      </c>
    </row>
    <row r="6283" spans="2:14" x14ac:dyDescent="0.3">
      <c r="B6283" s="32">
        <v>895541</v>
      </c>
      <c r="C6283" s="5" t="s">
        <v>27</v>
      </c>
      <c r="D6283" s="5" t="s">
        <v>28</v>
      </c>
      <c r="E6283" s="5" t="s">
        <v>31</v>
      </c>
      <c r="F6283" s="5">
        <v>187</v>
      </c>
      <c r="G6283" s="6">
        <v>43997</v>
      </c>
      <c r="H6283" s="6">
        <v>43999</v>
      </c>
      <c r="I6283" s="6">
        <v>44001</v>
      </c>
      <c r="J6283" s="5" t="s">
        <v>40</v>
      </c>
      <c r="K6283" s="7">
        <v>1496.61</v>
      </c>
      <c r="L6283" s="35">
        <v>1167.3599999999999</v>
      </c>
      <c r="M6283" s="36">
        <f t="shared" si="98"/>
        <v>329.25</v>
      </c>
      <c r="N6283" s="37">
        <f>YEAR(Table1[[#This Row],[Data zamówienia]])</f>
        <v>2020</v>
      </c>
    </row>
    <row r="6284" spans="2:14" x14ac:dyDescent="0.3">
      <c r="B6284" s="32">
        <v>298227</v>
      </c>
      <c r="C6284" s="5" t="s">
        <v>27</v>
      </c>
      <c r="D6284" s="5" t="s">
        <v>28</v>
      </c>
      <c r="E6284" s="5" t="s">
        <v>29</v>
      </c>
      <c r="F6284" s="5">
        <v>245</v>
      </c>
      <c r="G6284" s="6">
        <v>43997</v>
      </c>
      <c r="H6284" s="6">
        <v>44000</v>
      </c>
      <c r="I6284" s="6">
        <v>44006</v>
      </c>
      <c r="J6284" s="5" t="s">
        <v>26</v>
      </c>
      <c r="K6284" s="7">
        <v>292.89</v>
      </c>
      <c r="L6284" s="35">
        <v>231.38</v>
      </c>
      <c r="M6284" s="36">
        <f t="shared" si="98"/>
        <v>61.509999999999991</v>
      </c>
      <c r="N6284" s="37">
        <f>YEAR(Table1[[#This Row],[Data zamówienia]])</f>
        <v>2020</v>
      </c>
    </row>
    <row r="6285" spans="2:14" x14ac:dyDescent="0.3">
      <c r="B6285" s="32">
        <v>966980</v>
      </c>
      <c r="C6285" s="5" t="s">
        <v>21</v>
      </c>
      <c r="D6285" s="5" t="s">
        <v>22</v>
      </c>
      <c r="E6285" s="5" t="s">
        <v>34</v>
      </c>
      <c r="F6285" s="5">
        <v>22</v>
      </c>
      <c r="G6285" s="6">
        <v>43996</v>
      </c>
      <c r="H6285" s="6">
        <v>44000</v>
      </c>
      <c r="I6285" s="6">
        <v>44006</v>
      </c>
      <c r="J6285" s="5" t="s">
        <v>24</v>
      </c>
      <c r="K6285" s="7">
        <v>1402.24</v>
      </c>
      <c r="L6285" s="35">
        <v>855.37</v>
      </c>
      <c r="M6285" s="36">
        <f t="shared" si="98"/>
        <v>546.87</v>
      </c>
      <c r="N6285" s="37">
        <f>YEAR(Table1[[#This Row],[Data zamówienia]])</f>
        <v>2020</v>
      </c>
    </row>
    <row r="6286" spans="2:14" x14ac:dyDescent="0.3">
      <c r="B6286" s="32">
        <v>713406</v>
      </c>
      <c r="C6286" s="5" t="s">
        <v>21</v>
      </c>
      <c r="D6286" s="5" t="s">
        <v>36</v>
      </c>
      <c r="E6286" s="5" t="s">
        <v>37</v>
      </c>
      <c r="F6286" s="5">
        <v>266</v>
      </c>
      <c r="G6286" s="6">
        <v>43998</v>
      </c>
      <c r="H6286" s="6">
        <v>43998</v>
      </c>
      <c r="I6286" s="6">
        <v>44005</v>
      </c>
      <c r="J6286" s="5" t="s">
        <v>33</v>
      </c>
      <c r="K6286" s="7">
        <v>979.75</v>
      </c>
      <c r="L6286" s="35">
        <v>558.46</v>
      </c>
      <c r="M6286" s="36">
        <f t="shared" si="98"/>
        <v>421.28999999999996</v>
      </c>
      <c r="N6286" s="37">
        <f>YEAR(Table1[[#This Row],[Data zamówienia]])</f>
        <v>2020</v>
      </c>
    </row>
    <row r="6287" spans="2:14" x14ac:dyDescent="0.3">
      <c r="B6287" s="32">
        <v>192428</v>
      </c>
      <c r="C6287" s="5" t="s">
        <v>27</v>
      </c>
      <c r="D6287" s="5" t="s">
        <v>28</v>
      </c>
      <c r="E6287" s="5" t="s">
        <v>23</v>
      </c>
      <c r="F6287" s="5">
        <v>323</v>
      </c>
      <c r="G6287" s="6">
        <v>43997</v>
      </c>
      <c r="H6287" s="6">
        <v>43999</v>
      </c>
      <c r="I6287" s="6">
        <v>44005</v>
      </c>
      <c r="J6287" s="5" t="s">
        <v>30</v>
      </c>
      <c r="K6287" s="7">
        <v>1205.04</v>
      </c>
      <c r="L6287" s="35">
        <v>662.77</v>
      </c>
      <c r="M6287" s="36">
        <f t="shared" si="98"/>
        <v>542.27</v>
      </c>
      <c r="N6287" s="37">
        <f>YEAR(Table1[[#This Row],[Data zamówienia]])</f>
        <v>2020</v>
      </c>
    </row>
    <row r="6288" spans="2:14" x14ac:dyDescent="0.3">
      <c r="B6288" s="32">
        <v>137583</v>
      </c>
      <c r="C6288" s="5" t="s">
        <v>38</v>
      </c>
      <c r="D6288" s="5" t="s">
        <v>36</v>
      </c>
      <c r="E6288" s="5" t="s">
        <v>37</v>
      </c>
      <c r="F6288" s="5">
        <v>334</v>
      </c>
      <c r="G6288" s="6">
        <v>43997</v>
      </c>
      <c r="H6288" s="6">
        <v>43998</v>
      </c>
      <c r="I6288" s="6">
        <v>44000</v>
      </c>
      <c r="J6288" s="5" t="s">
        <v>33</v>
      </c>
      <c r="K6288" s="7">
        <v>176.7</v>
      </c>
      <c r="L6288" s="35">
        <v>104.25</v>
      </c>
      <c r="M6288" s="36">
        <f t="shared" si="98"/>
        <v>72.449999999999989</v>
      </c>
      <c r="N6288" s="37">
        <f>YEAR(Table1[[#This Row],[Data zamówienia]])</f>
        <v>2020</v>
      </c>
    </row>
    <row r="6289" spans="2:14" x14ac:dyDescent="0.3">
      <c r="B6289" s="32">
        <v>61019</v>
      </c>
      <c r="C6289" s="5" t="s">
        <v>21</v>
      </c>
      <c r="D6289" s="5" t="s">
        <v>36</v>
      </c>
      <c r="E6289" s="5" t="s">
        <v>34</v>
      </c>
      <c r="F6289" s="5">
        <v>195</v>
      </c>
      <c r="G6289" s="6">
        <v>43998</v>
      </c>
      <c r="H6289" s="6">
        <v>43998</v>
      </c>
      <c r="I6289" s="6">
        <v>44000</v>
      </c>
      <c r="J6289" s="5" t="s">
        <v>33</v>
      </c>
      <c r="K6289" s="7">
        <v>712.27</v>
      </c>
      <c r="L6289" s="35">
        <v>612.54999999999995</v>
      </c>
      <c r="M6289" s="36">
        <f t="shared" si="98"/>
        <v>99.720000000000027</v>
      </c>
      <c r="N6289" s="37">
        <f>YEAR(Table1[[#This Row],[Data zamówienia]])</f>
        <v>2020</v>
      </c>
    </row>
    <row r="6290" spans="2:14" x14ac:dyDescent="0.3">
      <c r="B6290" s="32">
        <v>243431</v>
      </c>
      <c r="C6290" s="5" t="s">
        <v>21</v>
      </c>
      <c r="D6290" s="5" t="s">
        <v>22</v>
      </c>
      <c r="E6290" s="5" t="s">
        <v>23</v>
      </c>
      <c r="F6290" s="5">
        <v>356</v>
      </c>
      <c r="G6290" s="6">
        <v>43997</v>
      </c>
      <c r="H6290" s="6">
        <v>43999</v>
      </c>
      <c r="I6290" s="6">
        <v>44002</v>
      </c>
      <c r="J6290" s="5" t="s">
        <v>24</v>
      </c>
      <c r="K6290" s="7">
        <v>893</v>
      </c>
      <c r="L6290" s="35">
        <v>767.98</v>
      </c>
      <c r="M6290" s="36">
        <f t="shared" si="98"/>
        <v>125.01999999999998</v>
      </c>
      <c r="N6290" s="37">
        <f>YEAR(Table1[[#This Row],[Data zamówienia]])</f>
        <v>2020</v>
      </c>
    </row>
    <row r="6291" spans="2:14" x14ac:dyDescent="0.3">
      <c r="B6291" s="32">
        <v>82902</v>
      </c>
      <c r="C6291" s="5" t="s">
        <v>38</v>
      </c>
      <c r="D6291" s="5" t="s">
        <v>22</v>
      </c>
      <c r="E6291" s="5" t="s">
        <v>37</v>
      </c>
      <c r="F6291" s="5">
        <v>155</v>
      </c>
      <c r="G6291" s="6">
        <v>43997</v>
      </c>
      <c r="H6291" s="6">
        <v>44000</v>
      </c>
      <c r="I6291" s="6">
        <v>44003</v>
      </c>
      <c r="J6291" s="5" t="s">
        <v>33</v>
      </c>
      <c r="K6291" s="7">
        <v>1716.73</v>
      </c>
      <c r="L6291" s="35">
        <v>944.2</v>
      </c>
      <c r="M6291" s="36">
        <f t="shared" si="98"/>
        <v>772.53</v>
      </c>
      <c r="N6291" s="37">
        <f>YEAR(Table1[[#This Row],[Data zamówienia]])</f>
        <v>2020</v>
      </c>
    </row>
    <row r="6292" spans="2:14" x14ac:dyDescent="0.3">
      <c r="B6292" s="32">
        <v>458796</v>
      </c>
      <c r="C6292" s="5" t="s">
        <v>27</v>
      </c>
      <c r="D6292" s="5" t="s">
        <v>39</v>
      </c>
      <c r="E6292" s="5" t="s">
        <v>31</v>
      </c>
      <c r="F6292" s="5">
        <v>256</v>
      </c>
      <c r="G6292" s="6">
        <v>43999</v>
      </c>
      <c r="H6292" s="6">
        <v>44002</v>
      </c>
      <c r="I6292" s="6">
        <v>44008</v>
      </c>
      <c r="J6292" s="5" t="s">
        <v>24</v>
      </c>
      <c r="K6292" s="7">
        <v>1683.46</v>
      </c>
      <c r="L6292" s="35">
        <v>1245.76</v>
      </c>
      <c r="M6292" s="36">
        <f t="shared" si="98"/>
        <v>437.70000000000005</v>
      </c>
      <c r="N6292" s="37">
        <f>YEAR(Table1[[#This Row],[Data zamówienia]])</f>
        <v>2020</v>
      </c>
    </row>
    <row r="6293" spans="2:14" x14ac:dyDescent="0.3">
      <c r="B6293" s="32">
        <v>929307</v>
      </c>
      <c r="C6293" s="5" t="s">
        <v>21</v>
      </c>
      <c r="D6293" s="5" t="s">
        <v>22</v>
      </c>
      <c r="E6293" s="5" t="s">
        <v>23</v>
      </c>
      <c r="F6293" s="5">
        <v>61</v>
      </c>
      <c r="G6293" s="6">
        <v>43999</v>
      </c>
      <c r="H6293" s="6">
        <v>44002</v>
      </c>
      <c r="I6293" s="6">
        <v>44006</v>
      </c>
      <c r="J6293" s="5" t="s">
        <v>40</v>
      </c>
      <c r="K6293" s="7">
        <v>480.97</v>
      </c>
      <c r="L6293" s="35">
        <v>452.11</v>
      </c>
      <c r="M6293" s="36">
        <f t="shared" si="98"/>
        <v>28.860000000000014</v>
      </c>
      <c r="N6293" s="37">
        <f>YEAR(Table1[[#This Row],[Data zamówienia]])</f>
        <v>2020</v>
      </c>
    </row>
    <row r="6294" spans="2:14" x14ac:dyDescent="0.3">
      <c r="B6294" s="32">
        <v>382344</v>
      </c>
      <c r="C6294" s="5" t="s">
        <v>27</v>
      </c>
      <c r="D6294" s="5" t="s">
        <v>39</v>
      </c>
      <c r="E6294" s="5" t="s">
        <v>31</v>
      </c>
      <c r="F6294" s="5">
        <v>118</v>
      </c>
      <c r="G6294" s="6">
        <v>43999</v>
      </c>
      <c r="H6294" s="6">
        <v>43999</v>
      </c>
      <c r="I6294" s="6">
        <v>44002</v>
      </c>
      <c r="J6294" s="5" t="s">
        <v>24</v>
      </c>
      <c r="K6294" s="7">
        <v>1896.09</v>
      </c>
      <c r="L6294" s="35">
        <v>1061.81</v>
      </c>
      <c r="M6294" s="36">
        <f t="shared" si="98"/>
        <v>834.28</v>
      </c>
      <c r="N6294" s="37">
        <f>YEAR(Table1[[#This Row],[Data zamówienia]])</f>
        <v>2020</v>
      </c>
    </row>
    <row r="6295" spans="2:14" x14ac:dyDescent="0.3">
      <c r="B6295" s="32">
        <v>881633</v>
      </c>
      <c r="C6295" s="5" t="s">
        <v>35</v>
      </c>
      <c r="D6295" s="5" t="s">
        <v>28</v>
      </c>
      <c r="E6295" s="5" t="s">
        <v>37</v>
      </c>
      <c r="F6295" s="5">
        <v>314</v>
      </c>
      <c r="G6295" s="6">
        <v>43998</v>
      </c>
      <c r="H6295" s="6">
        <v>44001</v>
      </c>
      <c r="I6295" s="6">
        <v>44002</v>
      </c>
      <c r="J6295" s="5" t="s">
        <v>40</v>
      </c>
      <c r="K6295" s="7">
        <v>1951.5</v>
      </c>
      <c r="L6295" s="35">
        <v>1053.81</v>
      </c>
      <c r="M6295" s="36">
        <f t="shared" si="98"/>
        <v>897.69</v>
      </c>
      <c r="N6295" s="37">
        <f>YEAR(Table1[[#This Row],[Data zamówienia]])</f>
        <v>2020</v>
      </c>
    </row>
    <row r="6296" spans="2:14" x14ac:dyDescent="0.3">
      <c r="B6296" s="32">
        <v>308097</v>
      </c>
      <c r="C6296" s="5" t="s">
        <v>21</v>
      </c>
      <c r="D6296" s="5" t="s">
        <v>28</v>
      </c>
      <c r="E6296" s="5" t="s">
        <v>23</v>
      </c>
      <c r="F6296" s="5">
        <v>72</v>
      </c>
      <c r="G6296" s="6">
        <v>43998</v>
      </c>
      <c r="H6296" s="6">
        <v>44002</v>
      </c>
      <c r="I6296" s="6">
        <v>44005</v>
      </c>
      <c r="J6296" s="5" t="s">
        <v>32</v>
      </c>
      <c r="K6296" s="7">
        <v>1790.29</v>
      </c>
      <c r="L6296" s="35">
        <v>1593.36</v>
      </c>
      <c r="M6296" s="36">
        <f t="shared" si="98"/>
        <v>196.93000000000006</v>
      </c>
      <c r="N6296" s="37">
        <f>YEAR(Table1[[#This Row],[Data zamówienia]])</f>
        <v>2020</v>
      </c>
    </row>
    <row r="6297" spans="2:14" x14ac:dyDescent="0.3">
      <c r="B6297" s="32">
        <v>721724</v>
      </c>
      <c r="C6297" s="5" t="s">
        <v>35</v>
      </c>
      <c r="D6297" s="5" t="s">
        <v>36</v>
      </c>
      <c r="E6297" s="5" t="s">
        <v>25</v>
      </c>
      <c r="F6297" s="5">
        <v>193</v>
      </c>
      <c r="G6297" s="6">
        <v>43999</v>
      </c>
      <c r="H6297" s="6">
        <v>44001</v>
      </c>
      <c r="I6297" s="6">
        <v>44006</v>
      </c>
      <c r="J6297" s="5" t="s">
        <v>26</v>
      </c>
      <c r="K6297" s="7">
        <v>246.25</v>
      </c>
      <c r="L6297" s="35">
        <v>160.06</v>
      </c>
      <c r="M6297" s="36">
        <f t="shared" si="98"/>
        <v>86.19</v>
      </c>
      <c r="N6297" s="37">
        <f>YEAR(Table1[[#This Row],[Data zamówienia]])</f>
        <v>2020</v>
      </c>
    </row>
    <row r="6298" spans="2:14" x14ac:dyDescent="0.3">
      <c r="B6298" s="32">
        <v>514919</v>
      </c>
      <c r="C6298" s="5" t="s">
        <v>38</v>
      </c>
      <c r="D6298" s="5" t="s">
        <v>39</v>
      </c>
      <c r="E6298" s="5" t="s">
        <v>37</v>
      </c>
      <c r="F6298" s="5">
        <v>333</v>
      </c>
      <c r="G6298" s="6">
        <v>43998</v>
      </c>
      <c r="H6298" s="6">
        <v>44002</v>
      </c>
      <c r="I6298" s="6">
        <v>44007</v>
      </c>
      <c r="J6298" s="5" t="s">
        <v>33</v>
      </c>
      <c r="K6298" s="7">
        <v>246.25</v>
      </c>
      <c r="L6298" s="35">
        <v>187.15</v>
      </c>
      <c r="M6298" s="36">
        <f t="shared" si="98"/>
        <v>59.099999999999994</v>
      </c>
      <c r="N6298" s="37">
        <f>YEAR(Table1[[#This Row],[Data zamówienia]])</f>
        <v>2020</v>
      </c>
    </row>
    <row r="6299" spans="2:14" x14ac:dyDescent="0.3">
      <c r="B6299" s="32">
        <v>65958</v>
      </c>
      <c r="C6299" s="5" t="s">
        <v>21</v>
      </c>
      <c r="D6299" s="5" t="s">
        <v>39</v>
      </c>
      <c r="E6299" s="5" t="s">
        <v>23</v>
      </c>
      <c r="F6299" s="5">
        <v>129</v>
      </c>
      <c r="G6299" s="6">
        <v>43998</v>
      </c>
      <c r="H6299" s="6">
        <v>44001</v>
      </c>
      <c r="I6299" s="6">
        <v>44003</v>
      </c>
      <c r="J6299" s="5" t="s">
        <v>40</v>
      </c>
      <c r="K6299" s="7">
        <v>527.55999999999995</v>
      </c>
      <c r="L6299" s="35">
        <v>358.74</v>
      </c>
      <c r="M6299" s="36">
        <f t="shared" si="98"/>
        <v>168.81999999999994</v>
      </c>
      <c r="N6299" s="37">
        <f>YEAR(Table1[[#This Row],[Data zamówienia]])</f>
        <v>2020</v>
      </c>
    </row>
    <row r="6300" spans="2:14" x14ac:dyDescent="0.3">
      <c r="B6300" s="32">
        <v>730931</v>
      </c>
      <c r="C6300" s="5" t="s">
        <v>21</v>
      </c>
      <c r="D6300" s="5" t="s">
        <v>28</v>
      </c>
      <c r="E6300" s="5" t="s">
        <v>25</v>
      </c>
      <c r="F6300" s="5">
        <v>70</v>
      </c>
      <c r="G6300" s="6">
        <v>43999</v>
      </c>
      <c r="H6300" s="6">
        <v>43999</v>
      </c>
      <c r="I6300" s="6">
        <v>44001</v>
      </c>
      <c r="J6300" s="5" t="s">
        <v>32</v>
      </c>
      <c r="K6300" s="7">
        <v>1268.92</v>
      </c>
      <c r="L6300" s="35">
        <v>850.18</v>
      </c>
      <c r="M6300" s="36">
        <f t="shared" si="98"/>
        <v>418.74000000000012</v>
      </c>
      <c r="N6300" s="37">
        <f>YEAR(Table1[[#This Row],[Data zamówienia]])</f>
        <v>2020</v>
      </c>
    </row>
    <row r="6301" spans="2:14" x14ac:dyDescent="0.3">
      <c r="B6301" s="32">
        <v>50413</v>
      </c>
      <c r="C6301" s="5" t="s">
        <v>21</v>
      </c>
      <c r="D6301" s="5" t="s">
        <v>22</v>
      </c>
      <c r="E6301" s="5" t="s">
        <v>37</v>
      </c>
      <c r="F6301" s="5">
        <v>121</v>
      </c>
      <c r="G6301" s="6">
        <v>43999</v>
      </c>
      <c r="H6301" s="6">
        <v>44003</v>
      </c>
      <c r="I6301" s="6">
        <v>44010</v>
      </c>
      <c r="J6301" s="5" t="s">
        <v>32</v>
      </c>
      <c r="K6301" s="7">
        <v>220.85</v>
      </c>
      <c r="L6301" s="35">
        <v>159.01</v>
      </c>
      <c r="M6301" s="36">
        <f t="shared" si="98"/>
        <v>61.84</v>
      </c>
      <c r="N6301" s="37">
        <f>YEAR(Table1[[#This Row],[Data zamówienia]])</f>
        <v>2020</v>
      </c>
    </row>
    <row r="6302" spans="2:14" x14ac:dyDescent="0.3">
      <c r="B6302" s="32">
        <v>759486</v>
      </c>
      <c r="C6302" s="5" t="s">
        <v>35</v>
      </c>
      <c r="D6302" s="5" t="s">
        <v>28</v>
      </c>
      <c r="E6302" s="5" t="s">
        <v>23</v>
      </c>
      <c r="F6302" s="5">
        <v>141</v>
      </c>
      <c r="G6302" s="6">
        <v>44000</v>
      </c>
      <c r="H6302" s="6">
        <v>44000</v>
      </c>
      <c r="I6302" s="6">
        <v>44002</v>
      </c>
      <c r="J6302" s="5" t="s">
        <v>33</v>
      </c>
      <c r="K6302" s="7">
        <v>1862.1</v>
      </c>
      <c r="L6302" s="35">
        <v>1042.78</v>
      </c>
      <c r="M6302" s="36">
        <f t="shared" si="98"/>
        <v>819.31999999999994</v>
      </c>
      <c r="N6302" s="37">
        <f>YEAR(Table1[[#This Row],[Data zamówienia]])</f>
        <v>2020</v>
      </c>
    </row>
    <row r="6303" spans="2:14" x14ac:dyDescent="0.3">
      <c r="B6303" s="32">
        <v>494755</v>
      </c>
      <c r="C6303" s="5" t="s">
        <v>21</v>
      </c>
      <c r="D6303" s="5" t="s">
        <v>36</v>
      </c>
      <c r="E6303" s="5" t="s">
        <v>31</v>
      </c>
      <c r="F6303" s="5">
        <v>186</v>
      </c>
      <c r="G6303" s="6">
        <v>43999</v>
      </c>
      <c r="H6303" s="6">
        <v>44002</v>
      </c>
      <c r="I6303" s="6">
        <v>44007</v>
      </c>
      <c r="J6303" s="5" t="s">
        <v>40</v>
      </c>
      <c r="K6303" s="7">
        <v>1161.58</v>
      </c>
      <c r="L6303" s="35">
        <v>789.87</v>
      </c>
      <c r="M6303" s="36">
        <f t="shared" si="98"/>
        <v>371.70999999999992</v>
      </c>
      <c r="N6303" s="37">
        <f>YEAR(Table1[[#This Row],[Data zamówienia]])</f>
        <v>2020</v>
      </c>
    </row>
    <row r="6304" spans="2:14" x14ac:dyDescent="0.3">
      <c r="B6304" s="32">
        <v>526199</v>
      </c>
      <c r="C6304" s="5" t="s">
        <v>21</v>
      </c>
      <c r="D6304" s="5" t="s">
        <v>36</v>
      </c>
      <c r="E6304" s="5" t="s">
        <v>37</v>
      </c>
      <c r="F6304" s="5">
        <v>80</v>
      </c>
      <c r="G6304" s="6">
        <v>44000</v>
      </c>
      <c r="H6304" s="6">
        <v>44001</v>
      </c>
      <c r="I6304" s="6">
        <v>44006</v>
      </c>
      <c r="J6304" s="5" t="s">
        <v>30</v>
      </c>
      <c r="K6304" s="7">
        <v>411.93</v>
      </c>
      <c r="L6304" s="35">
        <v>251.28</v>
      </c>
      <c r="M6304" s="36">
        <f t="shared" si="98"/>
        <v>160.65</v>
      </c>
      <c r="N6304" s="37">
        <f>YEAR(Table1[[#This Row],[Data zamówienia]])</f>
        <v>2020</v>
      </c>
    </row>
    <row r="6305" spans="2:14" x14ac:dyDescent="0.3">
      <c r="B6305" s="32">
        <v>964561</v>
      </c>
      <c r="C6305" s="5" t="s">
        <v>21</v>
      </c>
      <c r="D6305" s="5" t="s">
        <v>39</v>
      </c>
      <c r="E6305" s="5" t="s">
        <v>31</v>
      </c>
      <c r="F6305" s="5">
        <v>11</v>
      </c>
      <c r="G6305" s="6">
        <v>44000</v>
      </c>
      <c r="H6305" s="6">
        <v>44000</v>
      </c>
      <c r="I6305" s="6">
        <v>44003</v>
      </c>
      <c r="J6305" s="5" t="s">
        <v>30</v>
      </c>
      <c r="K6305" s="7">
        <v>1202.57</v>
      </c>
      <c r="L6305" s="35">
        <v>1142.44</v>
      </c>
      <c r="M6305" s="36">
        <f t="shared" si="98"/>
        <v>60.129999999999882</v>
      </c>
      <c r="N6305" s="37">
        <f>YEAR(Table1[[#This Row],[Data zamówienia]])</f>
        <v>2020</v>
      </c>
    </row>
    <row r="6306" spans="2:14" x14ac:dyDescent="0.3">
      <c r="B6306" s="32">
        <v>24332</v>
      </c>
      <c r="C6306" s="5" t="s">
        <v>38</v>
      </c>
      <c r="D6306" s="5" t="s">
        <v>39</v>
      </c>
      <c r="E6306" s="5" t="s">
        <v>34</v>
      </c>
      <c r="F6306" s="5">
        <v>74</v>
      </c>
      <c r="G6306" s="6">
        <v>44000</v>
      </c>
      <c r="H6306" s="6">
        <v>44003</v>
      </c>
      <c r="I6306" s="6">
        <v>44006</v>
      </c>
      <c r="J6306" s="5" t="s">
        <v>32</v>
      </c>
      <c r="K6306" s="7">
        <v>1903.31</v>
      </c>
      <c r="L6306" s="35">
        <v>1218.1199999999999</v>
      </c>
      <c r="M6306" s="36">
        <f t="shared" si="98"/>
        <v>685.19</v>
      </c>
      <c r="N6306" s="37">
        <f>YEAR(Table1[[#This Row],[Data zamówienia]])</f>
        <v>2020</v>
      </c>
    </row>
    <row r="6307" spans="2:14" x14ac:dyDescent="0.3">
      <c r="B6307" s="32">
        <v>439617</v>
      </c>
      <c r="C6307" s="5" t="s">
        <v>21</v>
      </c>
      <c r="D6307" s="5" t="s">
        <v>22</v>
      </c>
      <c r="E6307" s="5" t="s">
        <v>29</v>
      </c>
      <c r="F6307" s="5">
        <v>195</v>
      </c>
      <c r="G6307" s="6">
        <v>44000</v>
      </c>
      <c r="H6307" s="6">
        <v>44003</v>
      </c>
      <c r="I6307" s="6">
        <v>44005</v>
      </c>
      <c r="J6307" s="5" t="s">
        <v>33</v>
      </c>
      <c r="K6307" s="7">
        <v>730.52</v>
      </c>
      <c r="L6307" s="35">
        <v>445.62</v>
      </c>
      <c r="M6307" s="36">
        <f t="shared" si="98"/>
        <v>284.89999999999998</v>
      </c>
      <c r="N6307" s="37">
        <f>YEAR(Table1[[#This Row],[Data zamówienia]])</f>
        <v>2020</v>
      </c>
    </row>
    <row r="6308" spans="2:14" x14ac:dyDescent="0.3">
      <c r="B6308" s="32">
        <v>885915</v>
      </c>
      <c r="C6308" s="5" t="s">
        <v>21</v>
      </c>
      <c r="D6308" s="5" t="s">
        <v>28</v>
      </c>
      <c r="E6308" s="5" t="s">
        <v>34</v>
      </c>
      <c r="F6308" s="5">
        <v>350</v>
      </c>
      <c r="G6308" s="6">
        <v>44001</v>
      </c>
      <c r="H6308" s="6">
        <v>44002</v>
      </c>
      <c r="I6308" s="6">
        <v>44004</v>
      </c>
      <c r="J6308" s="5" t="s">
        <v>30</v>
      </c>
      <c r="K6308" s="7">
        <v>1181.57</v>
      </c>
      <c r="L6308" s="35">
        <v>945.26</v>
      </c>
      <c r="M6308" s="36">
        <f t="shared" si="98"/>
        <v>236.30999999999995</v>
      </c>
      <c r="N6308" s="37">
        <f>YEAR(Table1[[#This Row],[Data zamówienia]])</f>
        <v>2020</v>
      </c>
    </row>
    <row r="6309" spans="2:14" x14ac:dyDescent="0.3">
      <c r="B6309" s="32">
        <v>313327</v>
      </c>
      <c r="C6309" s="5" t="s">
        <v>21</v>
      </c>
      <c r="D6309" s="5" t="s">
        <v>39</v>
      </c>
      <c r="E6309" s="5" t="s">
        <v>34</v>
      </c>
      <c r="F6309" s="5">
        <v>238</v>
      </c>
      <c r="G6309" s="6">
        <v>44000</v>
      </c>
      <c r="H6309" s="6">
        <v>44004</v>
      </c>
      <c r="I6309" s="6">
        <v>44010</v>
      </c>
      <c r="J6309" s="5" t="s">
        <v>30</v>
      </c>
      <c r="K6309" s="7">
        <v>1371.77</v>
      </c>
      <c r="L6309" s="35">
        <v>823.06</v>
      </c>
      <c r="M6309" s="36">
        <f t="shared" si="98"/>
        <v>548.71</v>
      </c>
      <c r="N6309" s="37">
        <f>YEAR(Table1[[#This Row],[Data zamówienia]])</f>
        <v>2020</v>
      </c>
    </row>
    <row r="6310" spans="2:14" x14ac:dyDescent="0.3">
      <c r="B6310" s="32">
        <v>864355</v>
      </c>
      <c r="C6310" s="5" t="s">
        <v>35</v>
      </c>
      <c r="D6310" s="5" t="s">
        <v>28</v>
      </c>
      <c r="E6310" s="5" t="s">
        <v>37</v>
      </c>
      <c r="F6310" s="5">
        <v>45</v>
      </c>
      <c r="G6310" s="6">
        <v>44001</v>
      </c>
      <c r="H6310" s="6">
        <v>44002</v>
      </c>
      <c r="I6310" s="6">
        <v>44006</v>
      </c>
      <c r="J6310" s="5" t="s">
        <v>24</v>
      </c>
      <c r="K6310" s="7">
        <v>1339.99</v>
      </c>
      <c r="L6310" s="35">
        <v>1259.5899999999999</v>
      </c>
      <c r="M6310" s="36">
        <f t="shared" si="98"/>
        <v>80.400000000000091</v>
      </c>
      <c r="N6310" s="37">
        <f>YEAR(Table1[[#This Row],[Data zamówienia]])</f>
        <v>2020</v>
      </c>
    </row>
    <row r="6311" spans="2:14" x14ac:dyDescent="0.3">
      <c r="B6311" s="32">
        <v>744237</v>
      </c>
      <c r="C6311" s="5" t="s">
        <v>21</v>
      </c>
      <c r="D6311" s="5" t="s">
        <v>22</v>
      </c>
      <c r="E6311" s="5" t="s">
        <v>29</v>
      </c>
      <c r="F6311" s="5">
        <v>259</v>
      </c>
      <c r="G6311" s="6">
        <v>44000</v>
      </c>
      <c r="H6311" s="6">
        <v>44004</v>
      </c>
      <c r="I6311" s="6">
        <v>44011</v>
      </c>
      <c r="J6311" s="5" t="s">
        <v>30</v>
      </c>
      <c r="K6311" s="7">
        <v>706.62</v>
      </c>
      <c r="L6311" s="35">
        <v>635.96</v>
      </c>
      <c r="M6311" s="36">
        <f t="shared" si="98"/>
        <v>70.659999999999968</v>
      </c>
      <c r="N6311" s="37">
        <f>YEAR(Table1[[#This Row],[Data zamówienia]])</f>
        <v>2020</v>
      </c>
    </row>
    <row r="6312" spans="2:14" x14ac:dyDescent="0.3">
      <c r="B6312" s="32">
        <v>73998</v>
      </c>
      <c r="C6312" s="5" t="s">
        <v>38</v>
      </c>
      <c r="D6312" s="5" t="s">
        <v>36</v>
      </c>
      <c r="E6312" s="5" t="s">
        <v>23</v>
      </c>
      <c r="F6312" s="5">
        <v>319</v>
      </c>
      <c r="G6312" s="6">
        <v>44000</v>
      </c>
      <c r="H6312" s="6">
        <v>44003</v>
      </c>
      <c r="I6312" s="6">
        <v>44004</v>
      </c>
      <c r="J6312" s="5" t="s">
        <v>32</v>
      </c>
      <c r="K6312" s="7">
        <v>650.66999999999996</v>
      </c>
      <c r="L6312" s="35">
        <v>409.92</v>
      </c>
      <c r="M6312" s="36">
        <f t="shared" si="98"/>
        <v>240.74999999999994</v>
      </c>
      <c r="N6312" s="37">
        <f>YEAR(Table1[[#This Row],[Data zamówienia]])</f>
        <v>2020</v>
      </c>
    </row>
    <row r="6313" spans="2:14" x14ac:dyDescent="0.3">
      <c r="B6313" s="32">
        <v>987010</v>
      </c>
      <c r="C6313" s="5" t="s">
        <v>21</v>
      </c>
      <c r="D6313" s="5" t="s">
        <v>22</v>
      </c>
      <c r="E6313" s="5" t="s">
        <v>29</v>
      </c>
      <c r="F6313" s="5">
        <v>308</v>
      </c>
      <c r="G6313" s="6">
        <v>44001</v>
      </c>
      <c r="H6313" s="6">
        <v>44001</v>
      </c>
      <c r="I6313" s="6">
        <v>44006</v>
      </c>
      <c r="J6313" s="5" t="s">
        <v>26</v>
      </c>
      <c r="K6313" s="7">
        <v>1331.28</v>
      </c>
      <c r="L6313" s="35">
        <v>692.27</v>
      </c>
      <c r="M6313" s="36">
        <f t="shared" si="98"/>
        <v>639.01</v>
      </c>
      <c r="N6313" s="37">
        <f>YEAR(Table1[[#This Row],[Data zamówienia]])</f>
        <v>2020</v>
      </c>
    </row>
    <row r="6314" spans="2:14" x14ac:dyDescent="0.3">
      <c r="B6314" s="32">
        <v>318075</v>
      </c>
      <c r="C6314" s="5" t="s">
        <v>27</v>
      </c>
      <c r="D6314" s="5" t="s">
        <v>36</v>
      </c>
      <c r="E6314" s="5" t="s">
        <v>31</v>
      </c>
      <c r="F6314" s="5">
        <v>361</v>
      </c>
      <c r="G6314" s="6">
        <v>44001</v>
      </c>
      <c r="H6314" s="6">
        <v>44001</v>
      </c>
      <c r="I6314" s="6">
        <v>44003</v>
      </c>
      <c r="J6314" s="5" t="s">
        <v>26</v>
      </c>
      <c r="K6314" s="7">
        <v>1012.07</v>
      </c>
      <c r="L6314" s="35">
        <v>627.48</v>
      </c>
      <c r="M6314" s="36">
        <f t="shared" si="98"/>
        <v>384.59000000000003</v>
      </c>
      <c r="N6314" s="37">
        <f>YEAR(Table1[[#This Row],[Data zamówienia]])</f>
        <v>2020</v>
      </c>
    </row>
    <row r="6315" spans="2:14" x14ac:dyDescent="0.3">
      <c r="B6315" s="32">
        <v>547023</v>
      </c>
      <c r="C6315" s="5" t="s">
        <v>27</v>
      </c>
      <c r="D6315" s="5" t="s">
        <v>28</v>
      </c>
      <c r="E6315" s="5" t="s">
        <v>29</v>
      </c>
      <c r="F6315" s="5">
        <v>31</v>
      </c>
      <c r="G6315" s="6">
        <v>44001</v>
      </c>
      <c r="H6315" s="6">
        <v>44003</v>
      </c>
      <c r="I6315" s="6">
        <v>44008</v>
      </c>
      <c r="J6315" s="5" t="s">
        <v>40</v>
      </c>
      <c r="K6315" s="7">
        <v>1845.45</v>
      </c>
      <c r="L6315" s="35">
        <v>1162.6300000000001</v>
      </c>
      <c r="M6315" s="36">
        <f t="shared" si="98"/>
        <v>682.81999999999994</v>
      </c>
      <c r="N6315" s="37">
        <f>YEAR(Table1[[#This Row],[Data zamówienia]])</f>
        <v>2020</v>
      </c>
    </row>
    <row r="6316" spans="2:14" x14ac:dyDescent="0.3">
      <c r="B6316" s="32">
        <v>885958</v>
      </c>
      <c r="C6316" s="5" t="s">
        <v>21</v>
      </c>
      <c r="D6316" s="5" t="s">
        <v>39</v>
      </c>
      <c r="E6316" s="5" t="s">
        <v>34</v>
      </c>
      <c r="F6316" s="5">
        <v>41</v>
      </c>
      <c r="G6316" s="6">
        <v>44000</v>
      </c>
      <c r="H6316" s="6">
        <v>44003</v>
      </c>
      <c r="I6316" s="6">
        <v>44005</v>
      </c>
      <c r="J6316" s="5" t="s">
        <v>26</v>
      </c>
      <c r="K6316" s="7">
        <v>616.16999999999996</v>
      </c>
      <c r="L6316" s="35">
        <v>523.74</v>
      </c>
      <c r="M6316" s="36">
        <f t="shared" si="98"/>
        <v>92.42999999999995</v>
      </c>
      <c r="N6316" s="37">
        <f>YEAR(Table1[[#This Row],[Data zamówienia]])</f>
        <v>2020</v>
      </c>
    </row>
    <row r="6317" spans="2:14" x14ac:dyDescent="0.3">
      <c r="B6317" s="32">
        <v>842212</v>
      </c>
      <c r="C6317" s="5" t="s">
        <v>35</v>
      </c>
      <c r="D6317" s="5" t="s">
        <v>28</v>
      </c>
      <c r="E6317" s="5" t="s">
        <v>29</v>
      </c>
      <c r="F6317" s="5">
        <v>85</v>
      </c>
      <c r="G6317" s="6">
        <v>44002</v>
      </c>
      <c r="H6317" s="6">
        <v>44005</v>
      </c>
      <c r="I6317" s="6">
        <v>44008</v>
      </c>
      <c r="J6317" s="5" t="s">
        <v>30</v>
      </c>
      <c r="K6317" s="7">
        <v>1526.13</v>
      </c>
      <c r="L6317" s="35">
        <v>1266.69</v>
      </c>
      <c r="M6317" s="36">
        <f t="shared" si="98"/>
        <v>259.44000000000005</v>
      </c>
      <c r="N6317" s="37">
        <f>YEAR(Table1[[#This Row],[Data zamówienia]])</f>
        <v>2020</v>
      </c>
    </row>
    <row r="6318" spans="2:14" x14ac:dyDescent="0.3">
      <c r="B6318" s="32">
        <v>285216</v>
      </c>
      <c r="C6318" s="5" t="s">
        <v>27</v>
      </c>
      <c r="D6318" s="5" t="s">
        <v>28</v>
      </c>
      <c r="E6318" s="5" t="s">
        <v>25</v>
      </c>
      <c r="F6318" s="5">
        <v>259</v>
      </c>
      <c r="G6318" s="6">
        <v>44001</v>
      </c>
      <c r="H6318" s="6">
        <v>44002</v>
      </c>
      <c r="I6318" s="6">
        <v>44009</v>
      </c>
      <c r="J6318" s="5" t="s">
        <v>33</v>
      </c>
      <c r="K6318" s="7">
        <v>974.1</v>
      </c>
      <c r="L6318" s="35">
        <v>818.24</v>
      </c>
      <c r="M6318" s="36">
        <f t="shared" si="98"/>
        <v>155.86000000000001</v>
      </c>
      <c r="N6318" s="37">
        <f>YEAR(Table1[[#This Row],[Data zamówienia]])</f>
        <v>2020</v>
      </c>
    </row>
    <row r="6319" spans="2:14" x14ac:dyDescent="0.3">
      <c r="B6319" s="32">
        <v>900688</v>
      </c>
      <c r="C6319" s="5" t="s">
        <v>27</v>
      </c>
      <c r="D6319" s="5" t="s">
        <v>36</v>
      </c>
      <c r="E6319" s="5" t="s">
        <v>37</v>
      </c>
      <c r="F6319" s="5">
        <v>166</v>
      </c>
      <c r="G6319" s="6">
        <v>44002</v>
      </c>
      <c r="H6319" s="6">
        <v>44005</v>
      </c>
      <c r="I6319" s="6">
        <v>44009</v>
      </c>
      <c r="J6319" s="5" t="s">
        <v>24</v>
      </c>
      <c r="K6319" s="7">
        <v>1438.22</v>
      </c>
      <c r="L6319" s="35">
        <v>1236.8699999999999</v>
      </c>
      <c r="M6319" s="36">
        <f t="shared" si="98"/>
        <v>201.35000000000014</v>
      </c>
      <c r="N6319" s="37">
        <f>YEAR(Table1[[#This Row],[Data zamówienia]])</f>
        <v>2020</v>
      </c>
    </row>
    <row r="6320" spans="2:14" x14ac:dyDescent="0.3">
      <c r="B6320" s="32">
        <v>823920</v>
      </c>
      <c r="C6320" s="5" t="s">
        <v>35</v>
      </c>
      <c r="D6320" s="5" t="s">
        <v>28</v>
      </c>
      <c r="E6320" s="5" t="s">
        <v>37</v>
      </c>
      <c r="F6320" s="5">
        <v>234</v>
      </c>
      <c r="G6320" s="6">
        <v>44001</v>
      </c>
      <c r="H6320" s="6">
        <v>44003</v>
      </c>
      <c r="I6320" s="6">
        <v>44006</v>
      </c>
      <c r="J6320" s="5" t="s">
        <v>30</v>
      </c>
      <c r="K6320" s="7">
        <v>1071.03</v>
      </c>
      <c r="L6320" s="35">
        <v>685.46</v>
      </c>
      <c r="M6320" s="36">
        <f t="shared" si="98"/>
        <v>385.56999999999994</v>
      </c>
      <c r="N6320" s="37">
        <f>YEAR(Table1[[#This Row],[Data zamówienia]])</f>
        <v>2020</v>
      </c>
    </row>
    <row r="6321" spans="2:14" x14ac:dyDescent="0.3">
      <c r="B6321" s="32">
        <v>585878</v>
      </c>
      <c r="C6321" s="5" t="s">
        <v>35</v>
      </c>
      <c r="D6321" s="5" t="s">
        <v>22</v>
      </c>
      <c r="E6321" s="5" t="s">
        <v>31</v>
      </c>
      <c r="F6321" s="5">
        <v>2</v>
      </c>
      <c r="G6321" s="6">
        <v>44001</v>
      </c>
      <c r="H6321" s="6">
        <v>44002</v>
      </c>
      <c r="I6321" s="6">
        <v>44008</v>
      </c>
      <c r="J6321" s="5" t="s">
        <v>30</v>
      </c>
      <c r="K6321" s="7">
        <v>869.63</v>
      </c>
      <c r="L6321" s="35">
        <v>643.53</v>
      </c>
      <c r="M6321" s="36">
        <f t="shared" si="98"/>
        <v>226.10000000000002</v>
      </c>
      <c r="N6321" s="37">
        <f>YEAR(Table1[[#This Row],[Data zamówienia]])</f>
        <v>2020</v>
      </c>
    </row>
    <row r="6322" spans="2:14" x14ac:dyDescent="0.3">
      <c r="B6322" s="32">
        <v>830245</v>
      </c>
      <c r="C6322" s="5" t="s">
        <v>21</v>
      </c>
      <c r="D6322" s="5" t="s">
        <v>36</v>
      </c>
      <c r="E6322" s="5" t="s">
        <v>23</v>
      </c>
      <c r="F6322" s="5">
        <v>212</v>
      </c>
      <c r="G6322" s="6">
        <v>44001</v>
      </c>
      <c r="H6322" s="6">
        <v>44005</v>
      </c>
      <c r="I6322" s="6">
        <v>44011</v>
      </c>
      <c r="J6322" s="5" t="s">
        <v>30</v>
      </c>
      <c r="K6322" s="7">
        <v>893.11</v>
      </c>
      <c r="L6322" s="35">
        <v>741.28</v>
      </c>
      <c r="M6322" s="36">
        <f t="shared" si="98"/>
        <v>151.83000000000004</v>
      </c>
      <c r="N6322" s="37">
        <f>YEAR(Table1[[#This Row],[Data zamówienia]])</f>
        <v>2020</v>
      </c>
    </row>
    <row r="6323" spans="2:14" x14ac:dyDescent="0.3">
      <c r="B6323" s="32">
        <v>567413</v>
      </c>
      <c r="C6323" s="5" t="s">
        <v>38</v>
      </c>
      <c r="D6323" s="5" t="s">
        <v>22</v>
      </c>
      <c r="E6323" s="5" t="s">
        <v>34</v>
      </c>
      <c r="F6323" s="5">
        <v>192</v>
      </c>
      <c r="G6323" s="6">
        <v>44001</v>
      </c>
      <c r="H6323" s="6">
        <v>44004</v>
      </c>
      <c r="I6323" s="6">
        <v>44008</v>
      </c>
      <c r="J6323" s="5" t="s">
        <v>40</v>
      </c>
      <c r="K6323" s="7">
        <v>191.39</v>
      </c>
      <c r="L6323" s="35">
        <v>128.22999999999999</v>
      </c>
      <c r="M6323" s="36">
        <f t="shared" si="98"/>
        <v>63.16</v>
      </c>
      <c r="N6323" s="37">
        <f>YEAR(Table1[[#This Row],[Data zamówienia]])</f>
        <v>2020</v>
      </c>
    </row>
    <row r="6324" spans="2:14" x14ac:dyDescent="0.3">
      <c r="B6324" s="32">
        <v>706017</v>
      </c>
      <c r="C6324" s="5" t="s">
        <v>35</v>
      </c>
      <c r="D6324" s="5" t="s">
        <v>28</v>
      </c>
      <c r="E6324" s="5" t="s">
        <v>31</v>
      </c>
      <c r="F6324" s="5">
        <v>228</v>
      </c>
      <c r="G6324" s="6">
        <v>44002</v>
      </c>
      <c r="H6324" s="6">
        <v>44003</v>
      </c>
      <c r="I6324" s="6">
        <v>44006</v>
      </c>
      <c r="J6324" s="5" t="s">
        <v>33</v>
      </c>
      <c r="K6324" s="7">
        <v>1833.88</v>
      </c>
      <c r="L6324" s="35">
        <v>1503.78</v>
      </c>
      <c r="M6324" s="36">
        <f t="shared" si="98"/>
        <v>330.10000000000014</v>
      </c>
      <c r="N6324" s="37">
        <f>YEAR(Table1[[#This Row],[Data zamówienia]])</f>
        <v>2020</v>
      </c>
    </row>
    <row r="6325" spans="2:14" x14ac:dyDescent="0.3">
      <c r="B6325" s="32">
        <v>554230</v>
      </c>
      <c r="C6325" s="5" t="s">
        <v>27</v>
      </c>
      <c r="D6325" s="5" t="s">
        <v>36</v>
      </c>
      <c r="E6325" s="5" t="s">
        <v>34</v>
      </c>
      <c r="F6325" s="5">
        <v>260</v>
      </c>
      <c r="G6325" s="6">
        <v>44002</v>
      </c>
      <c r="H6325" s="6">
        <v>44002</v>
      </c>
      <c r="I6325" s="6">
        <v>44004</v>
      </c>
      <c r="J6325" s="5" t="s">
        <v>24</v>
      </c>
      <c r="K6325" s="7">
        <v>1978.16</v>
      </c>
      <c r="L6325" s="35">
        <v>1760.56</v>
      </c>
      <c r="M6325" s="36">
        <f t="shared" si="98"/>
        <v>217.60000000000014</v>
      </c>
      <c r="N6325" s="37">
        <f>YEAR(Table1[[#This Row],[Data zamówienia]])</f>
        <v>2020</v>
      </c>
    </row>
    <row r="6326" spans="2:14" x14ac:dyDescent="0.3">
      <c r="B6326" s="32">
        <v>877668</v>
      </c>
      <c r="C6326" s="5" t="s">
        <v>27</v>
      </c>
      <c r="D6326" s="5" t="s">
        <v>28</v>
      </c>
      <c r="E6326" s="5" t="s">
        <v>23</v>
      </c>
      <c r="F6326" s="5">
        <v>275</v>
      </c>
      <c r="G6326" s="6">
        <v>44002</v>
      </c>
      <c r="H6326" s="6">
        <v>44004</v>
      </c>
      <c r="I6326" s="6">
        <v>44010</v>
      </c>
      <c r="J6326" s="5" t="s">
        <v>30</v>
      </c>
      <c r="K6326" s="7">
        <v>213.34</v>
      </c>
      <c r="L6326" s="35">
        <v>134.4</v>
      </c>
      <c r="M6326" s="36">
        <f t="shared" si="98"/>
        <v>78.94</v>
      </c>
      <c r="N6326" s="37">
        <f>YEAR(Table1[[#This Row],[Data zamówienia]])</f>
        <v>2020</v>
      </c>
    </row>
    <row r="6327" spans="2:14" x14ac:dyDescent="0.3">
      <c r="B6327" s="32">
        <v>396929</v>
      </c>
      <c r="C6327" s="5" t="s">
        <v>21</v>
      </c>
      <c r="D6327" s="5" t="s">
        <v>22</v>
      </c>
      <c r="E6327" s="5" t="s">
        <v>25</v>
      </c>
      <c r="F6327" s="5">
        <v>146</v>
      </c>
      <c r="G6327" s="6">
        <v>44002</v>
      </c>
      <c r="H6327" s="6">
        <v>44006</v>
      </c>
      <c r="I6327" s="6">
        <v>44011</v>
      </c>
      <c r="J6327" s="5" t="s">
        <v>40</v>
      </c>
      <c r="K6327" s="7">
        <v>1879.97</v>
      </c>
      <c r="L6327" s="35">
        <v>1673.17</v>
      </c>
      <c r="M6327" s="36">
        <f t="shared" si="98"/>
        <v>206.79999999999995</v>
      </c>
      <c r="N6327" s="37">
        <f>YEAR(Table1[[#This Row],[Data zamówienia]])</f>
        <v>2020</v>
      </c>
    </row>
    <row r="6328" spans="2:14" x14ac:dyDescent="0.3">
      <c r="B6328" s="32">
        <v>282336</v>
      </c>
      <c r="C6328" s="5" t="s">
        <v>21</v>
      </c>
      <c r="D6328" s="5" t="s">
        <v>39</v>
      </c>
      <c r="E6328" s="5" t="s">
        <v>31</v>
      </c>
      <c r="F6328" s="5">
        <v>29</v>
      </c>
      <c r="G6328" s="6">
        <v>44002</v>
      </c>
      <c r="H6328" s="6">
        <v>44006</v>
      </c>
      <c r="I6328" s="6">
        <v>44009</v>
      </c>
      <c r="J6328" s="5" t="s">
        <v>30</v>
      </c>
      <c r="K6328" s="7">
        <v>644.5</v>
      </c>
      <c r="L6328" s="35">
        <v>406.04</v>
      </c>
      <c r="M6328" s="36">
        <f t="shared" si="98"/>
        <v>238.45999999999998</v>
      </c>
      <c r="N6328" s="37">
        <f>YEAR(Table1[[#This Row],[Data zamówienia]])</f>
        <v>2020</v>
      </c>
    </row>
    <row r="6329" spans="2:14" x14ac:dyDescent="0.3">
      <c r="B6329" s="32">
        <v>984715</v>
      </c>
      <c r="C6329" s="5" t="s">
        <v>21</v>
      </c>
      <c r="D6329" s="5" t="s">
        <v>36</v>
      </c>
      <c r="E6329" s="5" t="s">
        <v>25</v>
      </c>
      <c r="F6329" s="5">
        <v>129</v>
      </c>
      <c r="G6329" s="6">
        <v>44003</v>
      </c>
      <c r="H6329" s="6">
        <v>44004</v>
      </c>
      <c r="I6329" s="6">
        <v>44009</v>
      </c>
      <c r="J6329" s="5" t="s">
        <v>24</v>
      </c>
      <c r="K6329" s="7">
        <v>1202.3699999999999</v>
      </c>
      <c r="L6329" s="35">
        <v>973.92</v>
      </c>
      <c r="M6329" s="36">
        <f t="shared" si="98"/>
        <v>228.44999999999993</v>
      </c>
      <c r="N6329" s="37">
        <f>YEAR(Table1[[#This Row],[Data zamówienia]])</f>
        <v>2020</v>
      </c>
    </row>
    <row r="6330" spans="2:14" x14ac:dyDescent="0.3">
      <c r="B6330" s="32">
        <v>136202</v>
      </c>
      <c r="C6330" s="5" t="s">
        <v>38</v>
      </c>
      <c r="D6330" s="5" t="s">
        <v>39</v>
      </c>
      <c r="E6330" s="5" t="s">
        <v>29</v>
      </c>
      <c r="F6330" s="5">
        <v>6</v>
      </c>
      <c r="G6330" s="6">
        <v>44002</v>
      </c>
      <c r="H6330" s="6">
        <v>44003</v>
      </c>
      <c r="I6330" s="6">
        <v>44006</v>
      </c>
      <c r="J6330" s="5" t="s">
        <v>32</v>
      </c>
      <c r="K6330" s="7">
        <v>1602.14</v>
      </c>
      <c r="L6330" s="35">
        <v>1153.54</v>
      </c>
      <c r="M6330" s="36">
        <f t="shared" si="98"/>
        <v>448.60000000000014</v>
      </c>
      <c r="N6330" s="37">
        <f>YEAR(Table1[[#This Row],[Data zamówienia]])</f>
        <v>2020</v>
      </c>
    </row>
    <row r="6331" spans="2:14" x14ac:dyDescent="0.3">
      <c r="B6331" s="32">
        <v>201542</v>
      </c>
      <c r="C6331" s="5" t="s">
        <v>38</v>
      </c>
      <c r="D6331" s="5" t="s">
        <v>22</v>
      </c>
      <c r="E6331" s="5" t="s">
        <v>34</v>
      </c>
      <c r="F6331" s="5">
        <v>94</v>
      </c>
      <c r="G6331" s="6">
        <v>44002</v>
      </c>
      <c r="H6331" s="6">
        <v>44003</v>
      </c>
      <c r="I6331" s="6">
        <v>44008</v>
      </c>
      <c r="J6331" s="5" t="s">
        <v>32</v>
      </c>
      <c r="K6331" s="7">
        <v>493.59</v>
      </c>
      <c r="L6331" s="35">
        <v>271.47000000000003</v>
      </c>
      <c r="M6331" s="36">
        <f t="shared" si="98"/>
        <v>222.11999999999995</v>
      </c>
      <c r="N6331" s="37">
        <f>YEAR(Table1[[#This Row],[Data zamówienia]])</f>
        <v>2020</v>
      </c>
    </row>
    <row r="6332" spans="2:14" x14ac:dyDescent="0.3">
      <c r="B6332" s="32">
        <v>107348</v>
      </c>
      <c r="C6332" s="5" t="s">
        <v>21</v>
      </c>
      <c r="D6332" s="5" t="s">
        <v>39</v>
      </c>
      <c r="E6332" s="5" t="s">
        <v>31</v>
      </c>
      <c r="F6332" s="5">
        <v>283</v>
      </c>
      <c r="G6332" s="6">
        <v>44003</v>
      </c>
      <c r="H6332" s="6">
        <v>44003</v>
      </c>
      <c r="I6332" s="6">
        <v>44007</v>
      </c>
      <c r="J6332" s="5" t="s">
        <v>26</v>
      </c>
      <c r="K6332" s="7">
        <v>1790.24</v>
      </c>
      <c r="L6332" s="35">
        <v>1342.68</v>
      </c>
      <c r="M6332" s="36">
        <f t="shared" si="98"/>
        <v>447.55999999999995</v>
      </c>
      <c r="N6332" s="37">
        <f>YEAR(Table1[[#This Row],[Data zamówienia]])</f>
        <v>2020</v>
      </c>
    </row>
    <row r="6333" spans="2:14" x14ac:dyDescent="0.3">
      <c r="B6333" s="32">
        <v>175353</v>
      </c>
      <c r="C6333" s="5" t="s">
        <v>27</v>
      </c>
      <c r="D6333" s="5" t="s">
        <v>36</v>
      </c>
      <c r="E6333" s="5" t="s">
        <v>34</v>
      </c>
      <c r="F6333" s="5">
        <v>265</v>
      </c>
      <c r="G6333" s="6">
        <v>44003</v>
      </c>
      <c r="H6333" s="6">
        <v>44004</v>
      </c>
      <c r="I6333" s="6">
        <v>44010</v>
      </c>
      <c r="J6333" s="5" t="s">
        <v>40</v>
      </c>
      <c r="K6333" s="7">
        <v>651.74</v>
      </c>
      <c r="L6333" s="35">
        <v>436.67</v>
      </c>
      <c r="M6333" s="36">
        <f t="shared" si="98"/>
        <v>215.07</v>
      </c>
      <c r="N6333" s="37">
        <f>YEAR(Table1[[#This Row],[Data zamówienia]])</f>
        <v>2020</v>
      </c>
    </row>
    <row r="6334" spans="2:14" x14ac:dyDescent="0.3">
      <c r="B6334" s="32">
        <v>673427</v>
      </c>
      <c r="C6334" s="5" t="s">
        <v>21</v>
      </c>
      <c r="D6334" s="5" t="s">
        <v>28</v>
      </c>
      <c r="E6334" s="5" t="s">
        <v>34</v>
      </c>
      <c r="F6334" s="5">
        <v>303</v>
      </c>
      <c r="G6334" s="6">
        <v>44003</v>
      </c>
      <c r="H6334" s="6">
        <v>44006</v>
      </c>
      <c r="I6334" s="6">
        <v>44008</v>
      </c>
      <c r="J6334" s="5" t="s">
        <v>40</v>
      </c>
      <c r="K6334" s="7">
        <v>1340.35</v>
      </c>
      <c r="L6334" s="35">
        <v>857.82</v>
      </c>
      <c r="M6334" s="36">
        <f t="shared" si="98"/>
        <v>482.52999999999986</v>
      </c>
      <c r="N6334" s="37">
        <f>YEAR(Table1[[#This Row],[Data zamówienia]])</f>
        <v>2020</v>
      </c>
    </row>
    <row r="6335" spans="2:14" x14ac:dyDescent="0.3">
      <c r="B6335" s="32">
        <v>721808</v>
      </c>
      <c r="C6335" s="5" t="s">
        <v>21</v>
      </c>
      <c r="D6335" s="5" t="s">
        <v>22</v>
      </c>
      <c r="E6335" s="5" t="s">
        <v>37</v>
      </c>
      <c r="F6335" s="5">
        <v>120</v>
      </c>
      <c r="G6335" s="6">
        <v>44003</v>
      </c>
      <c r="H6335" s="6">
        <v>44004</v>
      </c>
      <c r="I6335" s="6">
        <v>44010</v>
      </c>
      <c r="J6335" s="5" t="s">
        <v>33</v>
      </c>
      <c r="K6335" s="7">
        <v>1202.3699999999999</v>
      </c>
      <c r="L6335" s="35">
        <v>1046.06</v>
      </c>
      <c r="M6335" s="36">
        <f t="shared" si="98"/>
        <v>156.30999999999995</v>
      </c>
      <c r="N6335" s="37">
        <f>YEAR(Table1[[#This Row],[Data zamówienia]])</f>
        <v>2020</v>
      </c>
    </row>
    <row r="6336" spans="2:14" x14ac:dyDescent="0.3">
      <c r="B6336" s="32">
        <v>229323</v>
      </c>
      <c r="C6336" s="5" t="s">
        <v>27</v>
      </c>
      <c r="D6336" s="5" t="s">
        <v>36</v>
      </c>
      <c r="E6336" s="5" t="s">
        <v>34</v>
      </c>
      <c r="F6336" s="5">
        <v>122</v>
      </c>
      <c r="G6336" s="6">
        <v>44003</v>
      </c>
      <c r="H6336" s="6">
        <v>44006</v>
      </c>
      <c r="I6336" s="6">
        <v>44007</v>
      </c>
      <c r="J6336" s="5" t="s">
        <v>24</v>
      </c>
      <c r="K6336" s="7">
        <v>994</v>
      </c>
      <c r="L6336" s="35">
        <v>795.2</v>
      </c>
      <c r="M6336" s="36">
        <f t="shared" si="98"/>
        <v>198.79999999999995</v>
      </c>
      <c r="N6336" s="37">
        <f>YEAR(Table1[[#This Row],[Data zamówienia]])</f>
        <v>2020</v>
      </c>
    </row>
    <row r="6337" spans="2:14" x14ac:dyDescent="0.3">
      <c r="B6337" s="32">
        <v>602594</v>
      </c>
      <c r="C6337" s="5" t="s">
        <v>35</v>
      </c>
      <c r="D6337" s="5" t="s">
        <v>22</v>
      </c>
      <c r="E6337" s="5" t="s">
        <v>25</v>
      </c>
      <c r="F6337" s="5">
        <v>356</v>
      </c>
      <c r="G6337" s="6">
        <v>44003</v>
      </c>
      <c r="H6337" s="6">
        <v>44004</v>
      </c>
      <c r="I6337" s="6">
        <v>44011</v>
      </c>
      <c r="J6337" s="5" t="s">
        <v>32</v>
      </c>
      <c r="K6337" s="7">
        <v>308.58999999999997</v>
      </c>
      <c r="L6337" s="35">
        <v>265.39</v>
      </c>
      <c r="M6337" s="36">
        <f t="shared" si="98"/>
        <v>43.199999999999989</v>
      </c>
      <c r="N6337" s="37">
        <f>YEAR(Table1[[#This Row],[Data zamówienia]])</f>
        <v>2020</v>
      </c>
    </row>
    <row r="6338" spans="2:14" x14ac:dyDescent="0.3">
      <c r="B6338" s="32">
        <v>642037</v>
      </c>
      <c r="C6338" s="5" t="s">
        <v>35</v>
      </c>
      <c r="D6338" s="5" t="s">
        <v>28</v>
      </c>
      <c r="E6338" s="5" t="s">
        <v>23</v>
      </c>
      <c r="F6338" s="5">
        <v>197</v>
      </c>
      <c r="G6338" s="6">
        <v>44004</v>
      </c>
      <c r="H6338" s="6">
        <v>44005</v>
      </c>
      <c r="I6338" s="6">
        <v>44007</v>
      </c>
      <c r="J6338" s="5" t="s">
        <v>26</v>
      </c>
      <c r="K6338" s="7">
        <v>300.74</v>
      </c>
      <c r="L6338" s="35">
        <v>183.45</v>
      </c>
      <c r="M6338" s="36">
        <f t="shared" si="98"/>
        <v>117.29000000000002</v>
      </c>
      <c r="N6338" s="37">
        <f>YEAR(Table1[[#This Row],[Data zamówienia]])</f>
        <v>2020</v>
      </c>
    </row>
    <row r="6339" spans="2:14" x14ac:dyDescent="0.3">
      <c r="B6339" s="32">
        <v>337968</v>
      </c>
      <c r="C6339" s="5" t="s">
        <v>27</v>
      </c>
      <c r="D6339" s="5" t="s">
        <v>36</v>
      </c>
      <c r="E6339" s="5" t="s">
        <v>23</v>
      </c>
      <c r="F6339" s="5">
        <v>28</v>
      </c>
      <c r="G6339" s="6">
        <v>44003</v>
      </c>
      <c r="H6339" s="6">
        <v>44005</v>
      </c>
      <c r="I6339" s="6">
        <v>44009</v>
      </c>
      <c r="J6339" s="5" t="s">
        <v>33</v>
      </c>
      <c r="K6339" s="7">
        <v>224.17</v>
      </c>
      <c r="L6339" s="35">
        <v>172.61</v>
      </c>
      <c r="M6339" s="36">
        <f t="shared" si="98"/>
        <v>51.559999999999974</v>
      </c>
      <c r="N6339" s="37">
        <f>YEAR(Table1[[#This Row],[Data zamówienia]])</f>
        <v>2020</v>
      </c>
    </row>
    <row r="6340" spans="2:14" x14ac:dyDescent="0.3">
      <c r="B6340" s="32">
        <v>930077</v>
      </c>
      <c r="C6340" s="5" t="s">
        <v>27</v>
      </c>
      <c r="D6340" s="5" t="s">
        <v>28</v>
      </c>
      <c r="E6340" s="5" t="s">
        <v>25</v>
      </c>
      <c r="F6340" s="5">
        <v>247</v>
      </c>
      <c r="G6340" s="6">
        <v>44003</v>
      </c>
      <c r="H6340" s="6">
        <v>44005</v>
      </c>
      <c r="I6340" s="6">
        <v>44006</v>
      </c>
      <c r="J6340" s="5" t="s">
        <v>30</v>
      </c>
      <c r="K6340" s="7">
        <v>260.64</v>
      </c>
      <c r="L6340" s="35">
        <v>182.45</v>
      </c>
      <c r="M6340" s="36">
        <f t="shared" ref="M6340:M6403" si="99">K6340-L6340</f>
        <v>78.19</v>
      </c>
      <c r="N6340" s="37">
        <f>YEAR(Table1[[#This Row],[Data zamówienia]])</f>
        <v>2020</v>
      </c>
    </row>
    <row r="6341" spans="2:14" x14ac:dyDescent="0.3">
      <c r="B6341" s="32">
        <v>800382</v>
      </c>
      <c r="C6341" s="5" t="s">
        <v>27</v>
      </c>
      <c r="D6341" s="5" t="s">
        <v>36</v>
      </c>
      <c r="E6341" s="5" t="s">
        <v>29</v>
      </c>
      <c r="F6341" s="5">
        <v>158</v>
      </c>
      <c r="G6341" s="6">
        <v>44005</v>
      </c>
      <c r="H6341" s="6">
        <v>44008</v>
      </c>
      <c r="I6341" s="6">
        <v>44013</v>
      </c>
      <c r="J6341" s="5" t="s">
        <v>33</v>
      </c>
      <c r="K6341" s="7">
        <v>1799.83</v>
      </c>
      <c r="L6341" s="35">
        <v>1169.8900000000001</v>
      </c>
      <c r="M6341" s="36">
        <f t="shared" si="99"/>
        <v>629.93999999999983</v>
      </c>
      <c r="N6341" s="37">
        <f>YEAR(Table1[[#This Row],[Data zamówienia]])</f>
        <v>2020</v>
      </c>
    </row>
    <row r="6342" spans="2:14" x14ac:dyDescent="0.3">
      <c r="B6342" s="32">
        <v>238535</v>
      </c>
      <c r="C6342" s="5" t="s">
        <v>35</v>
      </c>
      <c r="D6342" s="5" t="s">
        <v>39</v>
      </c>
      <c r="E6342" s="5" t="s">
        <v>25</v>
      </c>
      <c r="F6342" s="5">
        <v>350</v>
      </c>
      <c r="G6342" s="6">
        <v>44004</v>
      </c>
      <c r="H6342" s="6">
        <v>44005</v>
      </c>
      <c r="I6342" s="6">
        <v>44007</v>
      </c>
      <c r="J6342" s="5" t="s">
        <v>32</v>
      </c>
      <c r="K6342" s="7">
        <v>1314.61</v>
      </c>
      <c r="L6342" s="35">
        <v>683.6</v>
      </c>
      <c r="M6342" s="36">
        <f t="shared" si="99"/>
        <v>631.00999999999988</v>
      </c>
      <c r="N6342" s="37">
        <f>YEAR(Table1[[#This Row],[Data zamówienia]])</f>
        <v>2020</v>
      </c>
    </row>
    <row r="6343" spans="2:14" x14ac:dyDescent="0.3">
      <c r="B6343" s="32">
        <v>395332</v>
      </c>
      <c r="C6343" s="5" t="s">
        <v>38</v>
      </c>
      <c r="D6343" s="5" t="s">
        <v>22</v>
      </c>
      <c r="E6343" s="5" t="s">
        <v>37</v>
      </c>
      <c r="F6343" s="5">
        <v>246</v>
      </c>
      <c r="G6343" s="6">
        <v>44004</v>
      </c>
      <c r="H6343" s="6">
        <v>44007</v>
      </c>
      <c r="I6343" s="6">
        <v>44010</v>
      </c>
      <c r="J6343" s="5" t="s">
        <v>40</v>
      </c>
      <c r="K6343" s="7">
        <v>176.7</v>
      </c>
      <c r="L6343" s="35">
        <v>121.92</v>
      </c>
      <c r="M6343" s="36">
        <f t="shared" si="99"/>
        <v>54.779999999999987</v>
      </c>
      <c r="N6343" s="37">
        <f>YEAR(Table1[[#This Row],[Data zamówienia]])</f>
        <v>2020</v>
      </c>
    </row>
    <row r="6344" spans="2:14" x14ac:dyDescent="0.3">
      <c r="B6344" s="32">
        <v>332008</v>
      </c>
      <c r="C6344" s="5" t="s">
        <v>21</v>
      </c>
      <c r="D6344" s="5" t="s">
        <v>39</v>
      </c>
      <c r="E6344" s="5" t="s">
        <v>23</v>
      </c>
      <c r="F6344" s="5">
        <v>224</v>
      </c>
      <c r="G6344" s="6">
        <v>44004</v>
      </c>
      <c r="H6344" s="6">
        <v>44006</v>
      </c>
      <c r="I6344" s="6">
        <v>44011</v>
      </c>
      <c r="J6344" s="5" t="s">
        <v>40</v>
      </c>
      <c r="K6344" s="7">
        <v>168.18</v>
      </c>
      <c r="L6344" s="35">
        <v>100.91</v>
      </c>
      <c r="M6344" s="36">
        <f t="shared" si="99"/>
        <v>67.27000000000001</v>
      </c>
      <c r="N6344" s="37">
        <f>YEAR(Table1[[#This Row],[Data zamówienia]])</f>
        <v>2020</v>
      </c>
    </row>
    <row r="6345" spans="2:14" x14ac:dyDescent="0.3">
      <c r="B6345" s="32">
        <v>678855</v>
      </c>
      <c r="C6345" s="5" t="s">
        <v>38</v>
      </c>
      <c r="D6345" s="5" t="s">
        <v>36</v>
      </c>
      <c r="E6345" s="5" t="s">
        <v>34</v>
      </c>
      <c r="F6345" s="5">
        <v>261</v>
      </c>
      <c r="G6345" s="6">
        <v>44005</v>
      </c>
      <c r="H6345" s="6">
        <v>44008</v>
      </c>
      <c r="I6345" s="6">
        <v>44012</v>
      </c>
      <c r="J6345" s="5" t="s">
        <v>24</v>
      </c>
      <c r="K6345" s="7">
        <v>1272.93</v>
      </c>
      <c r="L6345" s="35">
        <v>725.57</v>
      </c>
      <c r="M6345" s="36">
        <f t="shared" si="99"/>
        <v>547.36</v>
      </c>
      <c r="N6345" s="37">
        <f>YEAR(Table1[[#This Row],[Data zamówienia]])</f>
        <v>2020</v>
      </c>
    </row>
    <row r="6346" spans="2:14" x14ac:dyDescent="0.3">
      <c r="B6346" s="32">
        <v>422183</v>
      </c>
      <c r="C6346" s="5" t="s">
        <v>27</v>
      </c>
      <c r="D6346" s="5" t="s">
        <v>36</v>
      </c>
      <c r="E6346" s="5" t="s">
        <v>29</v>
      </c>
      <c r="F6346" s="5">
        <v>28</v>
      </c>
      <c r="G6346" s="6">
        <v>44004</v>
      </c>
      <c r="H6346" s="6">
        <v>44007</v>
      </c>
      <c r="I6346" s="6">
        <v>44009</v>
      </c>
      <c r="J6346" s="5" t="s">
        <v>33</v>
      </c>
      <c r="K6346" s="7">
        <v>1442.37</v>
      </c>
      <c r="L6346" s="35">
        <v>1197.17</v>
      </c>
      <c r="M6346" s="36">
        <f t="shared" si="99"/>
        <v>245.19999999999982</v>
      </c>
      <c r="N6346" s="37">
        <f>YEAR(Table1[[#This Row],[Data zamówienia]])</f>
        <v>2020</v>
      </c>
    </row>
    <row r="6347" spans="2:14" x14ac:dyDescent="0.3">
      <c r="B6347" s="32">
        <v>580923</v>
      </c>
      <c r="C6347" s="5" t="s">
        <v>21</v>
      </c>
      <c r="D6347" s="5" t="s">
        <v>39</v>
      </c>
      <c r="E6347" s="5" t="s">
        <v>25</v>
      </c>
      <c r="F6347" s="5">
        <v>246</v>
      </c>
      <c r="G6347" s="6">
        <v>44005</v>
      </c>
      <c r="H6347" s="6">
        <v>44005</v>
      </c>
      <c r="I6347" s="6">
        <v>44012</v>
      </c>
      <c r="J6347" s="5" t="s">
        <v>32</v>
      </c>
      <c r="K6347" s="7">
        <v>1641.66</v>
      </c>
      <c r="L6347" s="35">
        <v>886.5</v>
      </c>
      <c r="M6347" s="36">
        <f t="shared" si="99"/>
        <v>755.16000000000008</v>
      </c>
      <c r="N6347" s="37">
        <f>YEAR(Table1[[#This Row],[Data zamówienia]])</f>
        <v>2020</v>
      </c>
    </row>
    <row r="6348" spans="2:14" x14ac:dyDescent="0.3">
      <c r="B6348" s="32">
        <v>495533</v>
      </c>
      <c r="C6348" s="5" t="s">
        <v>21</v>
      </c>
      <c r="D6348" s="5" t="s">
        <v>22</v>
      </c>
      <c r="E6348" s="5" t="s">
        <v>34</v>
      </c>
      <c r="F6348" s="5">
        <v>282</v>
      </c>
      <c r="G6348" s="6">
        <v>44005</v>
      </c>
      <c r="H6348" s="6">
        <v>44006</v>
      </c>
      <c r="I6348" s="6">
        <v>44012</v>
      </c>
      <c r="J6348" s="5" t="s">
        <v>32</v>
      </c>
      <c r="K6348" s="7">
        <v>1790.74</v>
      </c>
      <c r="L6348" s="35">
        <v>1038.6300000000001</v>
      </c>
      <c r="M6348" s="36">
        <f t="shared" si="99"/>
        <v>752.1099999999999</v>
      </c>
      <c r="N6348" s="37">
        <f>YEAR(Table1[[#This Row],[Data zamówienia]])</f>
        <v>2020</v>
      </c>
    </row>
    <row r="6349" spans="2:14" x14ac:dyDescent="0.3">
      <c r="B6349" s="32">
        <v>173024</v>
      </c>
      <c r="C6349" s="5" t="s">
        <v>27</v>
      </c>
      <c r="D6349" s="5" t="s">
        <v>39</v>
      </c>
      <c r="E6349" s="5" t="s">
        <v>25</v>
      </c>
      <c r="F6349" s="5">
        <v>4</v>
      </c>
      <c r="G6349" s="6">
        <v>44005</v>
      </c>
      <c r="H6349" s="6">
        <v>44008</v>
      </c>
      <c r="I6349" s="6">
        <v>44011</v>
      </c>
      <c r="J6349" s="5" t="s">
        <v>30</v>
      </c>
      <c r="K6349" s="7">
        <v>1953.64</v>
      </c>
      <c r="L6349" s="35">
        <v>1250.33</v>
      </c>
      <c r="M6349" s="36">
        <f t="shared" si="99"/>
        <v>703.31000000000017</v>
      </c>
      <c r="N6349" s="37">
        <f>YEAR(Table1[[#This Row],[Data zamówienia]])</f>
        <v>2020</v>
      </c>
    </row>
    <row r="6350" spans="2:14" x14ac:dyDescent="0.3">
      <c r="B6350" s="32">
        <v>59425</v>
      </c>
      <c r="C6350" s="5" t="s">
        <v>21</v>
      </c>
      <c r="D6350" s="5" t="s">
        <v>22</v>
      </c>
      <c r="E6350" s="5" t="s">
        <v>29</v>
      </c>
      <c r="F6350" s="5">
        <v>42</v>
      </c>
      <c r="G6350" s="6">
        <v>44004</v>
      </c>
      <c r="H6350" s="6">
        <v>44006</v>
      </c>
      <c r="I6350" s="6">
        <v>44007</v>
      </c>
      <c r="J6350" s="5" t="s">
        <v>30</v>
      </c>
      <c r="K6350" s="7">
        <v>1152.07</v>
      </c>
      <c r="L6350" s="35">
        <v>679.72</v>
      </c>
      <c r="M6350" s="36">
        <f t="shared" si="99"/>
        <v>472.34999999999991</v>
      </c>
      <c r="N6350" s="37">
        <f>YEAR(Table1[[#This Row],[Data zamówienia]])</f>
        <v>2020</v>
      </c>
    </row>
    <row r="6351" spans="2:14" x14ac:dyDescent="0.3">
      <c r="B6351" s="32">
        <v>865306</v>
      </c>
      <c r="C6351" s="5" t="s">
        <v>35</v>
      </c>
      <c r="D6351" s="5" t="s">
        <v>28</v>
      </c>
      <c r="E6351" s="5" t="s">
        <v>37</v>
      </c>
      <c r="F6351" s="5">
        <v>365</v>
      </c>
      <c r="G6351" s="6">
        <v>44006</v>
      </c>
      <c r="H6351" s="6">
        <v>44007</v>
      </c>
      <c r="I6351" s="6">
        <v>44010</v>
      </c>
      <c r="J6351" s="5" t="s">
        <v>30</v>
      </c>
      <c r="K6351" s="7">
        <v>540.25</v>
      </c>
      <c r="L6351" s="35">
        <v>351.16</v>
      </c>
      <c r="M6351" s="36">
        <f t="shared" si="99"/>
        <v>189.08999999999997</v>
      </c>
      <c r="N6351" s="37">
        <f>YEAR(Table1[[#This Row],[Data zamówienia]])</f>
        <v>2020</v>
      </c>
    </row>
    <row r="6352" spans="2:14" x14ac:dyDescent="0.3">
      <c r="B6352" s="32">
        <v>346396</v>
      </c>
      <c r="C6352" s="5" t="s">
        <v>27</v>
      </c>
      <c r="D6352" s="5" t="s">
        <v>39</v>
      </c>
      <c r="E6352" s="5" t="s">
        <v>34</v>
      </c>
      <c r="F6352" s="5">
        <v>260</v>
      </c>
      <c r="G6352" s="6">
        <v>44006</v>
      </c>
      <c r="H6352" s="6">
        <v>44006</v>
      </c>
      <c r="I6352" s="6">
        <v>44012</v>
      </c>
      <c r="J6352" s="5" t="s">
        <v>32</v>
      </c>
      <c r="K6352" s="7">
        <v>1331.28</v>
      </c>
      <c r="L6352" s="35">
        <v>1264.72</v>
      </c>
      <c r="M6352" s="36">
        <f t="shared" si="99"/>
        <v>66.559999999999945</v>
      </c>
      <c r="N6352" s="37">
        <f>YEAR(Table1[[#This Row],[Data zamówienia]])</f>
        <v>2020</v>
      </c>
    </row>
    <row r="6353" spans="2:14" x14ac:dyDescent="0.3">
      <c r="B6353" s="32">
        <v>722960</v>
      </c>
      <c r="C6353" s="5" t="s">
        <v>21</v>
      </c>
      <c r="D6353" s="5" t="s">
        <v>39</v>
      </c>
      <c r="E6353" s="5" t="s">
        <v>29</v>
      </c>
      <c r="F6353" s="5">
        <v>256</v>
      </c>
      <c r="G6353" s="6">
        <v>44006</v>
      </c>
      <c r="H6353" s="6">
        <v>44006</v>
      </c>
      <c r="I6353" s="6">
        <v>44013</v>
      </c>
      <c r="J6353" s="5" t="s">
        <v>24</v>
      </c>
      <c r="K6353" s="7">
        <v>1386.25</v>
      </c>
      <c r="L6353" s="35">
        <v>720.85</v>
      </c>
      <c r="M6353" s="36">
        <f t="shared" si="99"/>
        <v>665.4</v>
      </c>
      <c r="N6353" s="37">
        <f>YEAR(Table1[[#This Row],[Data zamówienia]])</f>
        <v>2020</v>
      </c>
    </row>
    <row r="6354" spans="2:14" x14ac:dyDescent="0.3">
      <c r="B6354" s="32">
        <v>298287</v>
      </c>
      <c r="C6354" s="5" t="s">
        <v>35</v>
      </c>
      <c r="D6354" s="5" t="s">
        <v>22</v>
      </c>
      <c r="E6354" s="5" t="s">
        <v>34</v>
      </c>
      <c r="F6354" s="5">
        <v>283</v>
      </c>
      <c r="G6354" s="6">
        <v>44005</v>
      </c>
      <c r="H6354" s="6">
        <v>44007</v>
      </c>
      <c r="I6354" s="6">
        <v>44009</v>
      </c>
      <c r="J6354" s="5" t="s">
        <v>30</v>
      </c>
      <c r="K6354" s="7">
        <v>1012.07</v>
      </c>
      <c r="L6354" s="35">
        <v>617.36</v>
      </c>
      <c r="M6354" s="36">
        <f t="shared" si="99"/>
        <v>394.71000000000004</v>
      </c>
      <c r="N6354" s="37">
        <f>YEAR(Table1[[#This Row],[Data zamówienia]])</f>
        <v>2020</v>
      </c>
    </row>
    <row r="6355" spans="2:14" x14ac:dyDescent="0.3">
      <c r="B6355" s="32">
        <v>290236</v>
      </c>
      <c r="C6355" s="5" t="s">
        <v>35</v>
      </c>
      <c r="D6355" s="5" t="s">
        <v>39</v>
      </c>
      <c r="E6355" s="5" t="s">
        <v>34</v>
      </c>
      <c r="F6355" s="5">
        <v>42</v>
      </c>
      <c r="G6355" s="6">
        <v>44005</v>
      </c>
      <c r="H6355" s="6">
        <v>44008</v>
      </c>
      <c r="I6355" s="6">
        <v>44009</v>
      </c>
      <c r="J6355" s="5" t="s">
        <v>30</v>
      </c>
      <c r="K6355" s="7">
        <v>1877.7</v>
      </c>
      <c r="L6355" s="35">
        <v>1520.94</v>
      </c>
      <c r="M6355" s="36">
        <f t="shared" si="99"/>
        <v>356.76</v>
      </c>
      <c r="N6355" s="37">
        <f>YEAR(Table1[[#This Row],[Data zamówienia]])</f>
        <v>2020</v>
      </c>
    </row>
    <row r="6356" spans="2:14" x14ac:dyDescent="0.3">
      <c r="B6356" s="32">
        <v>973245</v>
      </c>
      <c r="C6356" s="5" t="s">
        <v>21</v>
      </c>
      <c r="D6356" s="5" t="s">
        <v>28</v>
      </c>
      <c r="E6356" s="5" t="s">
        <v>31</v>
      </c>
      <c r="F6356" s="5">
        <v>121</v>
      </c>
      <c r="G6356" s="6">
        <v>44006</v>
      </c>
      <c r="H6356" s="6">
        <v>44009</v>
      </c>
      <c r="I6356" s="6">
        <v>44015</v>
      </c>
      <c r="J6356" s="5" t="s">
        <v>40</v>
      </c>
      <c r="K6356" s="7">
        <v>375.99</v>
      </c>
      <c r="L6356" s="35">
        <v>300.79000000000002</v>
      </c>
      <c r="M6356" s="36">
        <f t="shared" si="99"/>
        <v>75.199999999999989</v>
      </c>
      <c r="N6356" s="37">
        <f>YEAR(Table1[[#This Row],[Data zamówienia]])</f>
        <v>2020</v>
      </c>
    </row>
    <row r="6357" spans="2:14" x14ac:dyDescent="0.3">
      <c r="B6357" s="32">
        <v>556242</v>
      </c>
      <c r="C6357" s="5" t="s">
        <v>21</v>
      </c>
      <c r="D6357" s="5" t="s">
        <v>36</v>
      </c>
      <c r="E6357" s="5" t="s">
        <v>29</v>
      </c>
      <c r="F6357" s="5">
        <v>54</v>
      </c>
      <c r="G6357" s="6">
        <v>44006</v>
      </c>
      <c r="H6357" s="6">
        <v>44007</v>
      </c>
      <c r="I6357" s="6">
        <v>44008</v>
      </c>
      <c r="J6357" s="5" t="s">
        <v>32</v>
      </c>
      <c r="K6357" s="7">
        <v>1896.09</v>
      </c>
      <c r="L6357" s="35">
        <v>1061.81</v>
      </c>
      <c r="M6357" s="36">
        <f t="shared" si="99"/>
        <v>834.28</v>
      </c>
      <c r="N6357" s="37">
        <f>YEAR(Table1[[#This Row],[Data zamówienia]])</f>
        <v>2020</v>
      </c>
    </row>
    <row r="6358" spans="2:14" x14ac:dyDescent="0.3">
      <c r="B6358" s="32">
        <v>315564</v>
      </c>
      <c r="C6358" s="5" t="s">
        <v>21</v>
      </c>
      <c r="D6358" s="5" t="s">
        <v>22</v>
      </c>
      <c r="E6358" s="5" t="s">
        <v>23</v>
      </c>
      <c r="F6358" s="5">
        <v>271</v>
      </c>
      <c r="G6358" s="6">
        <v>44007</v>
      </c>
      <c r="H6358" s="6">
        <v>44009</v>
      </c>
      <c r="I6358" s="6">
        <v>44013</v>
      </c>
      <c r="J6358" s="5" t="s">
        <v>26</v>
      </c>
      <c r="K6358" s="7">
        <v>337.68</v>
      </c>
      <c r="L6358" s="35">
        <v>307.29000000000002</v>
      </c>
      <c r="M6358" s="36">
        <f t="shared" si="99"/>
        <v>30.389999999999986</v>
      </c>
      <c r="N6358" s="37">
        <f>YEAR(Table1[[#This Row],[Data zamówienia]])</f>
        <v>2020</v>
      </c>
    </row>
    <row r="6359" spans="2:14" x14ac:dyDescent="0.3">
      <c r="B6359" s="32">
        <v>379116</v>
      </c>
      <c r="C6359" s="5" t="s">
        <v>35</v>
      </c>
      <c r="D6359" s="5" t="s">
        <v>28</v>
      </c>
      <c r="E6359" s="5" t="s">
        <v>25</v>
      </c>
      <c r="F6359" s="5">
        <v>187</v>
      </c>
      <c r="G6359" s="6">
        <v>44007</v>
      </c>
      <c r="H6359" s="6">
        <v>44009</v>
      </c>
      <c r="I6359" s="6">
        <v>44014</v>
      </c>
      <c r="J6359" s="5" t="s">
        <v>24</v>
      </c>
      <c r="K6359" s="7">
        <v>705.26</v>
      </c>
      <c r="L6359" s="35">
        <v>373.79</v>
      </c>
      <c r="M6359" s="36">
        <f t="shared" si="99"/>
        <v>331.46999999999997</v>
      </c>
      <c r="N6359" s="37">
        <f>YEAR(Table1[[#This Row],[Data zamówienia]])</f>
        <v>2020</v>
      </c>
    </row>
    <row r="6360" spans="2:14" x14ac:dyDescent="0.3">
      <c r="B6360" s="32">
        <v>196777</v>
      </c>
      <c r="C6360" s="5" t="s">
        <v>27</v>
      </c>
      <c r="D6360" s="5" t="s">
        <v>36</v>
      </c>
      <c r="E6360" s="5" t="s">
        <v>34</v>
      </c>
      <c r="F6360" s="5">
        <v>183</v>
      </c>
      <c r="G6360" s="6">
        <v>44007</v>
      </c>
      <c r="H6360" s="6">
        <v>44008</v>
      </c>
      <c r="I6360" s="6">
        <v>44014</v>
      </c>
      <c r="J6360" s="5" t="s">
        <v>24</v>
      </c>
      <c r="K6360" s="7">
        <v>1802.91</v>
      </c>
      <c r="L6360" s="35">
        <v>1135.83</v>
      </c>
      <c r="M6360" s="36">
        <f t="shared" si="99"/>
        <v>667.08000000000015</v>
      </c>
      <c r="N6360" s="37">
        <f>YEAR(Table1[[#This Row],[Data zamówienia]])</f>
        <v>2020</v>
      </c>
    </row>
    <row r="6361" spans="2:14" x14ac:dyDescent="0.3">
      <c r="B6361" s="32">
        <v>412132</v>
      </c>
      <c r="C6361" s="5" t="s">
        <v>21</v>
      </c>
      <c r="D6361" s="5" t="s">
        <v>39</v>
      </c>
      <c r="E6361" s="5" t="s">
        <v>31</v>
      </c>
      <c r="F6361" s="5">
        <v>298</v>
      </c>
      <c r="G6361" s="6">
        <v>44006</v>
      </c>
      <c r="H6361" s="6">
        <v>44010</v>
      </c>
      <c r="I6361" s="6">
        <v>44013</v>
      </c>
      <c r="J6361" s="5" t="s">
        <v>30</v>
      </c>
      <c r="K6361" s="7">
        <v>538.84</v>
      </c>
      <c r="L6361" s="35">
        <v>474.18</v>
      </c>
      <c r="M6361" s="36">
        <f t="shared" si="99"/>
        <v>64.660000000000025</v>
      </c>
      <c r="N6361" s="37">
        <f>YEAR(Table1[[#This Row],[Data zamówienia]])</f>
        <v>2020</v>
      </c>
    </row>
    <row r="6362" spans="2:14" x14ac:dyDescent="0.3">
      <c r="B6362" s="32">
        <v>15860</v>
      </c>
      <c r="C6362" s="5" t="s">
        <v>21</v>
      </c>
      <c r="D6362" s="5" t="s">
        <v>22</v>
      </c>
      <c r="E6362" s="5" t="s">
        <v>31</v>
      </c>
      <c r="F6362" s="5">
        <v>174</v>
      </c>
      <c r="G6362" s="6">
        <v>44006</v>
      </c>
      <c r="H6362" s="6">
        <v>44010</v>
      </c>
      <c r="I6362" s="6">
        <v>44012</v>
      </c>
      <c r="J6362" s="5" t="s">
        <v>30</v>
      </c>
      <c r="K6362" s="7">
        <v>1259.42</v>
      </c>
      <c r="L6362" s="35">
        <v>1133.48</v>
      </c>
      <c r="M6362" s="36">
        <f t="shared" si="99"/>
        <v>125.94000000000005</v>
      </c>
      <c r="N6362" s="37">
        <f>YEAR(Table1[[#This Row],[Data zamówienia]])</f>
        <v>2020</v>
      </c>
    </row>
    <row r="6363" spans="2:14" x14ac:dyDescent="0.3">
      <c r="B6363" s="32">
        <v>46267</v>
      </c>
      <c r="C6363" s="5" t="s">
        <v>38</v>
      </c>
      <c r="D6363" s="5" t="s">
        <v>39</v>
      </c>
      <c r="E6363" s="5" t="s">
        <v>29</v>
      </c>
      <c r="F6363" s="5">
        <v>138</v>
      </c>
      <c r="G6363" s="6">
        <v>44006</v>
      </c>
      <c r="H6363" s="6">
        <v>44010</v>
      </c>
      <c r="I6363" s="6">
        <v>44017</v>
      </c>
      <c r="J6363" s="5" t="s">
        <v>40</v>
      </c>
      <c r="K6363" s="7">
        <v>1104.44</v>
      </c>
      <c r="L6363" s="35">
        <v>1049.22</v>
      </c>
      <c r="M6363" s="36">
        <f t="shared" si="99"/>
        <v>55.220000000000027</v>
      </c>
      <c r="N6363" s="37">
        <f>YEAR(Table1[[#This Row],[Data zamówienia]])</f>
        <v>2020</v>
      </c>
    </row>
    <row r="6364" spans="2:14" x14ac:dyDescent="0.3">
      <c r="B6364" s="32">
        <v>40229</v>
      </c>
      <c r="C6364" s="5" t="s">
        <v>38</v>
      </c>
      <c r="D6364" s="5" t="s">
        <v>36</v>
      </c>
      <c r="E6364" s="5" t="s">
        <v>29</v>
      </c>
      <c r="F6364" s="5">
        <v>350</v>
      </c>
      <c r="G6364" s="6">
        <v>44006</v>
      </c>
      <c r="H6364" s="6">
        <v>44009</v>
      </c>
      <c r="I6364" s="6">
        <v>44014</v>
      </c>
      <c r="J6364" s="5" t="s">
        <v>40</v>
      </c>
      <c r="K6364" s="7">
        <v>1339.32</v>
      </c>
      <c r="L6364" s="35">
        <v>776.81</v>
      </c>
      <c r="M6364" s="36">
        <f t="shared" si="99"/>
        <v>562.51</v>
      </c>
      <c r="N6364" s="37">
        <f>YEAR(Table1[[#This Row],[Data zamówienia]])</f>
        <v>2020</v>
      </c>
    </row>
    <row r="6365" spans="2:14" x14ac:dyDescent="0.3">
      <c r="B6365" s="32">
        <v>580949</v>
      </c>
      <c r="C6365" s="5" t="s">
        <v>21</v>
      </c>
      <c r="D6365" s="5" t="s">
        <v>36</v>
      </c>
      <c r="E6365" s="5" t="s">
        <v>29</v>
      </c>
      <c r="F6365" s="5">
        <v>202</v>
      </c>
      <c r="G6365" s="6">
        <v>44006</v>
      </c>
      <c r="H6365" s="6">
        <v>44008</v>
      </c>
      <c r="I6365" s="6">
        <v>44009</v>
      </c>
      <c r="J6365" s="5" t="s">
        <v>30</v>
      </c>
      <c r="K6365" s="7">
        <v>1935.93</v>
      </c>
      <c r="L6365" s="35">
        <v>1297.07</v>
      </c>
      <c r="M6365" s="36">
        <f t="shared" si="99"/>
        <v>638.86000000000013</v>
      </c>
      <c r="N6365" s="37">
        <f>YEAR(Table1[[#This Row],[Data zamówienia]])</f>
        <v>2020</v>
      </c>
    </row>
    <row r="6366" spans="2:14" x14ac:dyDescent="0.3">
      <c r="B6366" s="32">
        <v>166494</v>
      </c>
      <c r="C6366" s="5" t="s">
        <v>27</v>
      </c>
      <c r="D6366" s="5" t="s">
        <v>36</v>
      </c>
      <c r="E6366" s="5" t="s">
        <v>34</v>
      </c>
      <c r="F6366" s="5">
        <v>76</v>
      </c>
      <c r="G6366" s="6">
        <v>44007</v>
      </c>
      <c r="H6366" s="6">
        <v>44010</v>
      </c>
      <c r="I6366" s="6">
        <v>44011</v>
      </c>
      <c r="J6366" s="5" t="s">
        <v>30</v>
      </c>
      <c r="K6366" s="7">
        <v>298.7</v>
      </c>
      <c r="L6366" s="35">
        <v>262.86</v>
      </c>
      <c r="M6366" s="36">
        <f t="shared" si="99"/>
        <v>35.839999999999975</v>
      </c>
      <c r="N6366" s="37">
        <f>YEAR(Table1[[#This Row],[Data zamówienia]])</f>
        <v>2020</v>
      </c>
    </row>
    <row r="6367" spans="2:14" x14ac:dyDescent="0.3">
      <c r="B6367" s="32">
        <v>46326</v>
      </c>
      <c r="C6367" s="5" t="s">
        <v>27</v>
      </c>
      <c r="D6367" s="5" t="s">
        <v>28</v>
      </c>
      <c r="E6367" s="5" t="s">
        <v>23</v>
      </c>
      <c r="F6367" s="5">
        <v>209</v>
      </c>
      <c r="G6367" s="6">
        <v>44008</v>
      </c>
      <c r="H6367" s="6">
        <v>44011</v>
      </c>
      <c r="I6367" s="6">
        <v>44014</v>
      </c>
      <c r="J6367" s="5" t="s">
        <v>30</v>
      </c>
      <c r="K6367" s="7">
        <v>1140.45</v>
      </c>
      <c r="L6367" s="35">
        <v>593.03</v>
      </c>
      <c r="M6367" s="36">
        <f t="shared" si="99"/>
        <v>547.42000000000007</v>
      </c>
      <c r="N6367" s="37">
        <f>YEAR(Table1[[#This Row],[Data zamówienia]])</f>
        <v>2020</v>
      </c>
    </row>
    <row r="6368" spans="2:14" x14ac:dyDescent="0.3">
      <c r="B6368" s="32">
        <v>959241</v>
      </c>
      <c r="C6368" s="5" t="s">
        <v>38</v>
      </c>
      <c r="D6368" s="5" t="s">
        <v>39</v>
      </c>
      <c r="E6368" s="5" t="s">
        <v>29</v>
      </c>
      <c r="F6368" s="5">
        <v>158</v>
      </c>
      <c r="G6368" s="6">
        <v>44008</v>
      </c>
      <c r="H6368" s="6">
        <v>44011</v>
      </c>
      <c r="I6368" s="6">
        <v>44015</v>
      </c>
      <c r="J6368" s="5" t="s">
        <v>33</v>
      </c>
      <c r="K6368" s="7">
        <v>1034.3599999999999</v>
      </c>
      <c r="L6368" s="35">
        <v>724.05</v>
      </c>
      <c r="M6368" s="36">
        <f t="shared" si="99"/>
        <v>310.30999999999995</v>
      </c>
      <c r="N6368" s="37">
        <f>YEAR(Table1[[#This Row],[Data zamówienia]])</f>
        <v>2020</v>
      </c>
    </row>
    <row r="6369" spans="2:14" x14ac:dyDescent="0.3">
      <c r="B6369" s="32">
        <v>188383</v>
      </c>
      <c r="C6369" s="5" t="s">
        <v>38</v>
      </c>
      <c r="D6369" s="5" t="s">
        <v>36</v>
      </c>
      <c r="E6369" s="5" t="s">
        <v>34</v>
      </c>
      <c r="F6369" s="5">
        <v>76</v>
      </c>
      <c r="G6369" s="6">
        <v>44007</v>
      </c>
      <c r="H6369" s="6">
        <v>44010</v>
      </c>
      <c r="I6369" s="6">
        <v>44013</v>
      </c>
      <c r="J6369" s="5" t="s">
        <v>32</v>
      </c>
      <c r="K6369" s="7">
        <v>1468.29</v>
      </c>
      <c r="L6369" s="35">
        <v>895.66</v>
      </c>
      <c r="M6369" s="36">
        <f t="shared" si="99"/>
        <v>572.63</v>
      </c>
      <c r="N6369" s="37">
        <f>YEAR(Table1[[#This Row],[Data zamówienia]])</f>
        <v>2020</v>
      </c>
    </row>
    <row r="6370" spans="2:14" x14ac:dyDescent="0.3">
      <c r="B6370" s="32">
        <v>779293</v>
      </c>
      <c r="C6370" s="5" t="s">
        <v>21</v>
      </c>
      <c r="D6370" s="5" t="s">
        <v>28</v>
      </c>
      <c r="E6370" s="5" t="s">
        <v>29</v>
      </c>
      <c r="F6370" s="5">
        <v>82</v>
      </c>
      <c r="G6370" s="6">
        <v>44008</v>
      </c>
      <c r="H6370" s="6">
        <v>44010</v>
      </c>
      <c r="I6370" s="6">
        <v>44017</v>
      </c>
      <c r="J6370" s="5" t="s">
        <v>32</v>
      </c>
      <c r="K6370" s="7">
        <v>796.25</v>
      </c>
      <c r="L6370" s="35">
        <v>684.78</v>
      </c>
      <c r="M6370" s="36">
        <f t="shared" si="99"/>
        <v>111.47000000000003</v>
      </c>
      <c r="N6370" s="37">
        <f>YEAR(Table1[[#This Row],[Data zamówienia]])</f>
        <v>2020</v>
      </c>
    </row>
    <row r="6371" spans="2:14" x14ac:dyDescent="0.3">
      <c r="B6371" s="32">
        <v>396746</v>
      </c>
      <c r="C6371" s="5" t="s">
        <v>21</v>
      </c>
      <c r="D6371" s="5" t="s">
        <v>22</v>
      </c>
      <c r="E6371" s="5" t="s">
        <v>25</v>
      </c>
      <c r="F6371" s="5">
        <v>298</v>
      </c>
      <c r="G6371" s="6">
        <v>44008</v>
      </c>
      <c r="H6371" s="6">
        <v>44010</v>
      </c>
      <c r="I6371" s="6">
        <v>44016</v>
      </c>
      <c r="J6371" s="5" t="s">
        <v>40</v>
      </c>
      <c r="K6371" s="7">
        <v>403.07</v>
      </c>
      <c r="L6371" s="35">
        <v>322.45999999999998</v>
      </c>
      <c r="M6371" s="36">
        <f t="shared" si="99"/>
        <v>80.610000000000014</v>
      </c>
      <c r="N6371" s="37">
        <f>YEAR(Table1[[#This Row],[Data zamówienia]])</f>
        <v>2020</v>
      </c>
    </row>
    <row r="6372" spans="2:14" x14ac:dyDescent="0.3">
      <c r="B6372" s="32">
        <v>301527</v>
      </c>
      <c r="C6372" s="5" t="s">
        <v>27</v>
      </c>
      <c r="D6372" s="5" t="s">
        <v>28</v>
      </c>
      <c r="E6372" s="5" t="s">
        <v>29</v>
      </c>
      <c r="F6372" s="5">
        <v>24</v>
      </c>
      <c r="G6372" s="6">
        <v>44008</v>
      </c>
      <c r="H6372" s="6">
        <v>44012</v>
      </c>
      <c r="I6372" s="6">
        <v>44016</v>
      </c>
      <c r="J6372" s="5" t="s">
        <v>32</v>
      </c>
      <c r="K6372" s="7">
        <v>499.83</v>
      </c>
      <c r="L6372" s="35">
        <v>439.85</v>
      </c>
      <c r="M6372" s="36">
        <f t="shared" si="99"/>
        <v>59.979999999999961</v>
      </c>
      <c r="N6372" s="37">
        <f>YEAR(Table1[[#This Row],[Data zamówienia]])</f>
        <v>2020</v>
      </c>
    </row>
    <row r="6373" spans="2:14" x14ac:dyDescent="0.3">
      <c r="B6373" s="32">
        <v>450623</v>
      </c>
      <c r="C6373" s="5" t="s">
        <v>27</v>
      </c>
      <c r="D6373" s="5" t="s">
        <v>39</v>
      </c>
      <c r="E6373" s="5" t="s">
        <v>31</v>
      </c>
      <c r="F6373" s="5">
        <v>162</v>
      </c>
      <c r="G6373" s="6">
        <v>44008</v>
      </c>
      <c r="H6373" s="6">
        <v>44009</v>
      </c>
      <c r="I6373" s="6">
        <v>44012</v>
      </c>
      <c r="J6373" s="5" t="s">
        <v>40</v>
      </c>
      <c r="K6373" s="7">
        <v>1706.2</v>
      </c>
      <c r="L6373" s="35">
        <v>904.29</v>
      </c>
      <c r="M6373" s="36">
        <f t="shared" si="99"/>
        <v>801.91000000000008</v>
      </c>
      <c r="N6373" s="37">
        <f>YEAR(Table1[[#This Row],[Data zamówienia]])</f>
        <v>2020</v>
      </c>
    </row>
    <row r="6374" spans="2:14" x14ac:dyDescent="0.3">
      <c r="B6374" s="32">
        <v>53073</v>
      </c>
      <c r="C6374" s="5" t="s">
        <v>27</v>
      </c>
      <c r="D6374" s="5" t="s">
        <v>28</v>
      </c>
      <c r="E6374" s="5" t="s">
        <v>23</v>
      </c>
      <c r="F6374" s="5">
        <v>132</v>
      </c>
      <c r="G6374" s="6">
        <v>44008</v>
      </c>
      <c r="H6374" s="6">
        <v>44010</v>
      </c>
      <c r="I6374" s="6">
        <v>44011</v>
      </c>
      <c r="J6374" s="5" t="s">
        <v>33</v>
      </c>
      <c r="K6374" s="7">
        <v>1072.71</v>
      </c>
      <c r="L6374" s="35">
        <v>847.44</v>
      </c>
      <c r="M6374" s="36">
        <f t="shared" si="99"/>
        <v>225.26999999999998</v>
      </c>
      <c r="N6374" s="37">
        <f>YEAR(Table1[[#This Row],[Data zamówienia]])</f>
        <v>2020</v>
      </c>
    </row>
    <row r="6375" spans="2:14" x14ac:dyDescent="0.3">
      <c r="B6375" s="32">
        <v>100424</v>
      </c>
      <c r="C6375" s="5" t="s">
        <v>27</v>
      </c>
      <c r="D6375" s="5" t="s">
        <v>36</v>
      </c>
      <c r="E6375" s="5" t="s">
        <v>29</v>
      </c>
      <c r="F6375" s="5">
        <v>58</v>
      </c>
      <c r="G6375" s="6">
        <v>44008</v>
      </c>
      <c r="H6375" s="6">
        <v>44009</v>
      </c>
      <c r="I6375" s="6">
        <v>44016</v>
      </c>
      <c r="J6375" s="5" t="s">
        <v>26</v>
      </c>
      <c r="K6375" s="7">
        <v>1503.81</v>
      </c>
      <c r="L6375" s="35">
        <v>1428.62</v>
      </c>
      <c r="M6375" s="36">
        <f t="shared" si="99"/>
        <v>75.190000000000055</v>
      </c>
      <c r="N6375" s="37">
        <f>YEAR(Table1[[#This Row],[Data zamówienia]])</f>
        <v>2020</v>
      </c>
    </row>
    <row r="6376" spans="2:14" x14ac:dyDescent="0.3">
      <c r="B6376" s="32">
        <v>282728</v>
      </c>
      <c r="C6376" s="5" t="s">
        <v>35</v>
      </c>
      <c r="D6376" s="5" t="s">
        <v>28</v>
      </c>
      <c r="E6376" s="5" t="s">
        <v>34</v>
      </c>
      <c r="F6376" s="5">
        <v>11</v>
      </c>
      <c r="G6376" s="6">
        <v>44009</v>
      </c>
      <c r="H6376" s="6">
        <v>44010</v>
      </c>
      <c r="I6376" s="6">
        <v>44011</v>
      </c>
      <c r="J6376" s="5" t="s">
        <v>40</v>
      </c>
      <c r="K6376" s="7">
        <v>1380.04</v>
      </c>
      <c r="L6376" s="35">
        <v>952.23</v>
      </c>
      <c r="M6376" s="36">
        <f t="shared" si="99"/>
        <v>427.80999999999995</v>
      </c>
      <c r="N6376" s="37">
        <f>YEAR(Table1[[#This Row],[Data zamówienia]])</f>
        <v>2020</v>
      </c>
    </row>
    <row r="6377" spans="2:14" x14ac:dyDescent="0.3">
      <c r="B6377" s="32">
        <v>224955</v>
      </c>
      <c r="C6377" s="5" t="s">
        <v>21</v>
      </c>
      <c r="D6377" s="5" t="s">
        <v>28</v>
      </c>
      <c r="E6377" s="5" t="s">
        <v>31</v>
      </c>
      <c r="F6377" s="5">
        <v>293</v>
      </c>
      <c r="G6377" s="6">
        <v>44008</v>
      </c>
      <c r="H6377" s="6">
        <v>44012</v>
      </c>
      <c r="I6377" s="6">
        <v>44015</v>
      </c>
      <c r="J6377" s="5" t="s">
        <v>33</v>
      </c>
      <c r="K6377" s="7">
        <v>564.53</v>
      </c>
      <c r="L6377" s="35">
        <v>361.3</v>
      </c>
      <c r="M6377" s="36">
        <f t="shared" si="99"/>
        <v>203.22999999999996</v>
      </c>
      <c r="N6377" s="37">
        <f>YEAR(Table1[[#This Row],[Data zamówienia]])</f>
        <v>2020</v>
      </c>
    </row>
    <row r="6378" spans="2:14" x14ac:dyDescent="0.3">
      <c r="B6378" s="32">
        <v>481279</v>
      </c>
      <c r="C6378" s="5" t="s">
        <v>38</v>
      </c>
      <c r="D6378" s="5" t="s">
        <v>39</v>
      </c>
      <c r="E6378" s="5" t="s">
        <v>37</v>
      </c>
      <c r="F6378" s="5">
        <v>285</v>
      </c>
      <c r="G6378" s="6">
        <v>44008</v>
      </c>
      <c r="H6378" s="6">
        <v>44009</v>
      </c>
      <c r="I6378" s="6">
        <v>44014</v>
      </c>
      <c r="J6378" s="5" t="s">
        <v>24</v>
      </c>
      <c r="K6378" s="7">
        <v>1111.19</v>
      </c>
      <c r="L6378" s="35">
        <v>755.61</v>
      </c>
      <c r="M6378" s="36">
        <f t="shared" si="99"/>
        <v>355.58000000000004</v>
      </c>
      <c r="N6378" s="37">
        <f>YEAR(Table1[[#This Row],[Data zamówienia]])</f>
        <v>2020</v>
      </c>
    </row>
    <row r="6379" spans="2:14" x14ac:dyDescent="0.3">
      <c r="B6379" s="32">
        <v>255560</v>
      </c>
      <c r="C6379" s="5" t="s">
        <v>21</v>
      </c>
      <c r="D6379" s="5" t="s">
        <v>22</v>
      </c>
      <c r="E6379" s="5" t="s">
        <v>31</v>
      </c>
      <c r="F6379" s="5">
        <v>248</v>
      </c>
      <c r="G6379" s="6">
        <v>44008</v>
      </c>
      <c r="H6379" s="6">
        <v>44011</v>
      </c>
      <c r="I6379" s="6">
        <v>44016</v>
      </c>
      <c r="J6379" s="5" t="s">
        <v>32</v>
      </c>
      <c r="K6379" s="7">
        <v>168.18</v>
      </c>
      <c r="L6379" s="35">
        <v>144.63</v>
      </c>
      <c r="M6379" s="36">
        <f t="shared" si="99"/>
        <v>23.550000000000011</v>
      </c>
      <c r="N6379" s="37">
        <f>YEAR(Table1[[#This Row],[Data zamówienia]])</f>
        <v>2020</v>
      </c>
    </row>
    <row r="6380" spans="2:14" x14ac:dyDescent="0.3">
      <c r="B6380" s="32">
        <v>990211</v>
      </c>
      <c r="C6380" s="5" t="s">
        <v>35</v>
      </c>
      <c r="D6380" s="5" t="s">
        <v>39</v>
      </c>
      <c r="E6380" s="5" t="s">
        <v>23</v>
      </c>
      <c r="F6380" s="5">
        <v>155</v>
      </c>
      <c r="G6380" s="6">
        <v>44010</v>
      </c>
      <c r="H6380" s="6">
        <v>44010</v>
      </c>
      <c r="I6380" s="6">
        <v>44017</v>
      </c>
      <c r="J6380" s="5" t="s">
        <v>33</v>
      </c>
      <c r="K6380" s="7">
        <v>857.9</v>
      </c>
      <c r="L6380" s="35">
        <v>626.27</v>
      </c>
      <c r="M6380" s="36">
        <f t="shared" si="99"/>
        <v>231.63</v>
      </c>
      <c r="N6380" s="37">
        <f>YEAR(Table1[[#This Row],[Data zamówienia]])</f>
        <v>2020</v>
      </c>
    </row>
    <row r="6381" spans="2:14" x14ac:dyDescent="0.3">
      <c r="B6381" s="32">
        <v>132262</v>
      </c>
      <c r="C6381" s="5" t="s">
        <v>27</v>
      </c>
      <c r="D6381" s="5" t="s">
        <v>28</v>
      </c>
      <c r="E6381" s="5" t="s">
        <v>34</v>
      </c>
      <c r="F6381" s="5">
        <v>19</v>
      </c>
      <c r="G6381" s="6">
        <v>44009</v>
      </c>
      <c r="H6381" s="6">
        <v>44010</v>
      </c>
      <c r="I6381" s="6">
        <v>44015</v>
      </c>
      <c r="J6381" s="5" t="s">
        <v>40</v>
      </c>
      <c r="K6381" s="7">
        <v>1333.45</v>
      </c>
      <c r="L6381" s="35">
        <v>813.4</v>
      </c>
      <c r="M6381" s="36">
        <f t="shared" si="99"/>
        <v>520.05000000000007</v>
      </c>
      <c r="N6381" s="37">
        <f>YEAR(Table1[[#This Row],[Data zamówienia]])</f>
        <v>2020</v>
      </c>
    </row>
    <row r="6382" spans="2:14" x14ac:dyDescent="0.3">
      <c r="B6382" s="32">
        <v>971755</v>
      </c>
      <c r="C6382" s="5" t="s">
        <v>21</v>
      </c>
      <c r="D6382" s="5" t="s">
        <v>36</v>
      </c>
      <c r="E6382" s="5" t="s">
        <v>34</v>
      </c>
      <c r="F6382" s="5">
        <v>360</v>
      </c>
      <c r="G6382" s="6">
        <v>44009</v>
      </c>
      <c r="H6382" s="6">
        <v>44010</v>
      </c>
      <c r="I6382" s="6">
        <v>44016</v>
      </c>
      <c r="J6382" s="5" t="s">
        <v>32</v>
      </c>
      <c r="K6382" s="7">
        <v>546.32000000000005</v>
      </c>
      <c r="L6382" s="35">
        <v>311.39999999999998</v>
      </c>
      <c r="M6382" s="36">
        <f t="shared" si="99"/>
        <v>234.92000000000007</v>
      </c>
      <c r="N6382" s="37">
        <f>YEAR(Table1[[#This Row],[Data zamówienia]])</f>
        <v>2020</v>
      </c>
    </row>
    <row r="6383" spans="2:14" x14ac:dyDescent="0.3">
      <c r="B6383" s="32">
        <v>54820</v>
      </c>
      <c r="C6383" s="5" t="s">
        <v>27</v>
      </c>
      <c r="D6383" s="5" t="s">
        <v>36</v>
      </c>
      <c r="E6383" s="5" t="s">
        <v>37</v>
      </c>
      <c r="F6383" s="5">
        <v>151</v>
      </c>
      <c r="G6383" s="6">
        <v>44009</v>
      </c>
      <c r="H6383" s="6">
        <v>44010</v>
      </c>
      <c r="I6383" s="6">
        <v>44013</v>
      </c>
      <c r="J6383" s="5" t="s">
        <v>30</v>
      </c>
      <c r="K6383" s="7">
        <v>1759.82</v>
      </c>
      <c r="L6383" s="35">
        <v>1407.86</v>
      </c>
      <c r="M6383" s="36">
        <f t="shared" si="99"/>
        <v>351.96000000000004</v>
      </c>
      <c r="N6383" s="37">
        <f>YEAR(Table1[[#This Row],[Data zamówienia]])</f>
        <v>2020</v>
      </c>
    </row>
    <row r="6384" spans="2:14" x14ac:dyDescent="0.3">
      <c r="B6384" s="32">
        <v>854903</v>
      </c>
      <c r="C6384" s="5" t="s">
        <v>27</v>
      </c>
      <c r="D6384" s="5" t="s">
        <v>39</v>
      </c>
      <c r="E6384" s="5" t="s">
        <v>34</v>
      </c>
      <c r="F6384" s="5">
        <v>149</v>
      </c>
      <c r="G6384" s="6">
        <v>44010</v>
      </c>
      <c r="H6384" s="6">
        <v>44010</v>
      </c>
      <c r="I6384" s="6">
        <v>44017</v>
      </c>
      <c r="J6384" s="5" t="s">
        <v>26</v>
      </c>
      <c r="K6384" s="7">
        <v>329.43</v>
      </c>
      <c r="L6384" s="35">
        <v>224.01</v>
      </c>
      <c r="M6384" s="36">
        <f t="shared" si="99"/>
        <v>105.42000000000002</v>
      </c>
      <c r="N6384" s="37">
        <f>YEAR(Table1[[#This Row],[Data zamówienia]])</f>
        <v>2020</v>
      </c>
    </row>
    <row r="6385" spans="2:14" x14ac:dyDescent="0.3">
      <c r="B6385" s="32">
        <v>205164</v>
      </c>
      <c r="C6385" s="5" t="s">
        <v>27</v>
      </c>
      <c r="D6385" s="5" t="s">
        <v>28</v>
      </c>
      <c r="E6385" s="5" t="s">
        <v>23</v>
      </c>
      <c r="F6385" s="5">
        <v>282</v>
      </c>
      <c r="G6385" s="6">
        <v>44010</v>
      </c>
      <c r="H6385" s="6">
        <v>44013</v>
      </c>
      <c r="I6385" s="6">
        <v>44015</v>
      </c>
      <c r="J6385" s="5" t="s">
        <v>40</v>
      </c>
      <c r="K6385" s="7">
        <v>826.39</v>
      </c>
      <c r="L6385" s="35">
        <v>661.11</v>
      </c>
      <c r="M6385" s="36">
        <f t="shared" si="99"/>
        <v>165.27999999999997</v>
      </c>
      <c r="N6385" s="37">
        <f>YEAR(Table1[[#This Row],[Data zamówienia]])</f>
        <v>2020</v>
      </c>
    </row>
    <row r="6386" spans="2:14" x14ac:dyDescent="0.3">
      <c r="B6386" s="32">
        <v>599057</v>
      </c>
      <c r="C6386" s="5" t="s">
        <v>27</v>
      </c>
      <c r="D6386" s="5" t="s">
        <v>28</v>
      </c>
      <c r="E6386" s="5" t="s">
        <v>23</v>
      </c>
      <c r="F6386" s="5">
        <v>31</v>
      </c>
      <c r="G6386" s="6">
        <v>44010</v>
      </c>
      <c r="H6386" s="6">
        <v>44010</v>
      </c>
      <c r="I6386" s="6">
        <v>44013</v>
      </c>
      <c r="J6386" s="5" t="s">
        <v>30</v>
      </c>
      <c r="K6386" s="7">
        <v>923.98</v>
      </c>
      <c r="L6386" s="35">
        <v>729.94</v>
      </c>
      <c r="M6386" s="36">
        <f t="shared" si="99"/>
        <v>194.03999999999996</v>
      </c>
      <c r="N6386" s="37">
        <f>YEAR(Table1[[#This Row],[Data zamówienia]])</f>
        <v>2020</v>
      </c>
    </row>
    <row r="6387" spans="2:14" x14ac:dyDescent="0.3">
      <c r="B6387" s="32">
        <v>894298</v>
      </c>
      <c r="C6387" s="5" t="s">
        <v>21</v>
      </c>
      <c r="D6387" s="5" t="s">
        <v>39</v>
      </c>
      <c r="E6387" s="5" t="s">
        <v>31</v>
      </c>
      <c r="F6387" s="5">
        <v>220</v>
      </c>
      <c r="G6387" s="6">
        <v>44009</v>
      </c>
      <c r="H6387" s="6">
        <v>44011</v>
      </c>
      <c r="I6387" s="6">
        <v>44012</v>
      </c>
      <c r="J6387" s="5" t="s">
        <v>26</v>
      </c>
      <c r="K6387" s="7">
        <v>1351.9</v>
      </c>
      <c r="L6387" s="35">
        <v>1270.79</v>
      </c>
      <c r="M6387" s="36">
        <f t="shared" si="99"/>
        <v>81.110000000000127</v>
      </c>
      <c r="N6387" s="37">
        <f>YEAR(Table1[[#This Row],[Data zamówienia]])</f>
        <v>2020</v>
      </c>
    </row>
    <row r="6388" spans="2:14" x14ac:dyDescent="0.3">
      <c r="B6388" s="32">
        <v>857750</v>
      </c>
      <c r="C6388" s="5" t="s">
        <v>21</v>
      </c>
      <c r="D6388" s="5" t="s">
        <v>22</v>
      </c>
      <c r="E6388" s="5" t="s">
        <v>25</v>
      </c>
      <c r="F6388" s="5">
        <v>221</v>
      </c>
      <c r="G6388" s="6">
        <v>44010</v>
      </c>
      <c r="H6388" s="6">
        <v>44011</v>
      </c>
      <c r="I6388" s="6">
        <v>44015</v>
      </c>
      <c r="J6388" s="5" t="s">
        <v>26</v>
      </c>
      <c r="K6388" s="7">
        <v>1727.83</v>
      </c>
      <c r="L6388" s="35">
        <v>967.58</v>
      </c>
      <c r="M6388" s="36">
        <f t="shared" si="99"/>
        <v>760.24999999999989</v>
      </c>
      <c r="N6388" s="37">
        <f>YEAR(Table1[[#This Row],[Data zamówienia]])</f>
        <v>2020</v>
      </c>
    </row>
    <row r="6389" spans="2:14" x14ac:dyDescent="0.3">
      <c r="B6389" s="32">
        <v>750818</v>
      </c>
      <c r="C6389" s="5" t="s">
        <v>27</v>
      </c>
      <c r="D6389" s="5" t="s">
        <v>36</v>
      </c>
      <c r="E6389" s="5" t="s">
        <v>34</v>
      </c>
      <c r="F6389" s="5">
        <v>51</v>
      </c>
      <c r="G6389" s="6">
        <v>44011</v>
      </c>
      <c r="H6389" s="6">
        <v>44014</v>
      </c>
      <c r="I6389" s="6">
        <v>44016</v>
      </c>
      <c r="J6389" s="5" t="s">
        <v>30</v>
      </c>
      <c r="K6389" s="7">
        <v>565.83000000000004</v>
      </c>
      <c r="L6389" s="35">
        <v>424.37</v>
      </c>
      <c r="M6389" s="36">
        <f t="shared" si="99"/>
        <v>141.46000000000004</v>
      </c>
      <c r="N6389" s="37">
        <f>YEAR(Table1[[#This Row],[Data zamówienia]])</f>
        <v>2020</v>
      </c>
    </row>
    <row r="6390" spans="2:14" x14ac:dyDescent="0.3">
      <c r="B6390" s="32">
        <v>230914</v>
      </c>
      <c r="C6390" s="5" t="s">
        <v>38</v>
      </c>
      <c r="D6390" s="5" t="s">
        <v>39</v>
      </c>
      <c r="E6390" s="5" t="s">
        <v>34</v>
      </c>
      <c r="F6390" s="5">
        <v>117</v>
      </c>
      <c r="G6390" s="6">
        <v>44011</v>
      </c>
      <c r="H6390" s="6">
        <v>44011</v>
      </c>
      <c r="I6390" s="6">
        <v>44013</v>
      </c>
      <c r="J6390" s="5" t="s">
        <v>30</v>
      </c>
      <c r="K6390" s="7">
        <v>194.17</v>
      </c>
      <c r="L6390" s="35">
        <v>118.44</v>
      </c>
      <c r="M6390" s="36">
        <f t="shared" si="99"/>
        <v>75.72999999999999</v>
      </c>
      <c r="N6390" s="37">
        <f>YEAR(Table1[[#This Row],[Data zamówienia]])</f>
        <v>2020</v>
      </c>
    </row>
    <row r="6391" spans="2:14" x14ac:dyDescent="0.3">
      <c r="B6391" s="32">
        <v>723078</v>
      </c>
      <c r="C6391" s="5" t="s">
        <v>35</v>
      </c>
      <c r="D6391" s="5" t="s">
        <v>36</v>
      </c>
      <c r="E6391" s="5" t="s">
        <v>29</v>
      </c>
      <c r="F6391" s="5">
        <v>37</v>
      </c>
      <c r="G6391" s="6">
        <v>44011</v>
      </c>
      <c r="H6391" s="6">
        <v>44012</v>
      </c>
      <c r="I6391" s="6">
        <v>44014</v>
      </c>
      <c r="J6391" s="5" t="s">
        <v>26</v>
      </c>
      <c r="K6391" s="7">
        <v>455.32</v>
      </c>
      <c r="L6391" s="35">
        <v>387.02</v>
      </c>
      <c r="M6391" s="36">
        <f t="shared" si="99"/>
        <v>68.300000000000011</v>
      </c>
      <c r="N6391" s="37">
        <f>YEAR(Table1[[#This Row],[Data zamówienia]])</f>
        <v>2020</v>
      </c>
    </row>
    <row r="6392" spans="2:14" x14ac:dyDescent="0.3">
      <c r="B6392" s="32">
        <v>361570</v>
      </c>
      <c r="C6392" s="5" t="s">
        <v>21</v>
      </c>
      <c r="D6392" s="5" t="s">
        <v>39</v>
      </c>
      <c r="E6392" s="5" t="s">
        <v>37</v>
      </c>
      <c r="F6392" s="5">
        <v>271</v>
      </c>
      <c r="G6392" s="6">
        <v>44010</v>
      </c>
      <c r="H6392" s="6">
        <v>44012</v>
      </c>
      <c r="I6392" s="6">
        <v>44016</v>
      </c>
      <c r="J6392" s="5" t="s">
        <v>33</v>
      </c>
      <c r="K6392" s="7">
        <v>199.73</v>
      </c>
      <c r="L6392" s="35">
        <v>173.77</v>
      </c>
      <c r="M6392" s="36">
        <f t="shared" si="99"/>
        <v>25.95999999999998</v>
      </c>
      <c r="N6392" s="37">
        <f>YEAR(Table1[[#This Row],[Data zamówienia]])</f>
        <v>2020</v>
      </c>
    </row>
    <row r="6393" spans="2:14" x14ac:dyDescent="0.3">
      <c r="B6393" s="32">
        <v>6870</v>
      </c>
      <c r="C6393" s="5" t="s">
        <v>21</v>
      </c>
      <c r="D6393" s="5" t="s">
        <v>22</v>
      </c>
      <c r="E6393" s="5" t="s">
        <v>29</v>
      </c>
      <c r="F6393" s="5">
        <v>24</v>
      </c>
      <c r="G6393" s="6">
        <v>44010</v>
      </c>
      <c r="H6393" s="6">
        <v>44011</v>
      </c>
      <c r="I6393" s="6">
        <v>44013</v>
      </c>
      <c r="J6393" s="5" t="s">
        <v>30</v>
      </c>
      <c r="K6393" s="7">
        <v>1790.24</v>
      </c>
      <c r="L6393" s="35">
        <v>1593.31</v>
      </c>
      <c r="M6393" s="36">
        <f t="shared" si="99"/>
        <v>196.93000000000006</v>
      </c>
      <c r="N6393" s="37">
        <f>YEAR(Table1[[#This Row],[Data zamówienia]])</f>
        <v>2020</v>
      </c>
    </row>
    <row r="6394" spans="2:14" x14ac:dyDescent="0.3">
      <c r="B6394" s="32">
        <v>440107</v>
      </c>
      <c r="C6394" s="5" t="s">
        <v>38</v>
      </c>
      <c r="D6394" s="5" t="s">
        <v>39</v>
      </c>
      <c r="E6394" s="5" t="s">
        <v>23</v>
      </c>
      <c r="F6394" s="5">
        <v>295</v>
      </c>
      <c r="G6394" s="6">
        <v>44011</v>
      </c>
      <c r="H6394" s="6">
        <v>44013</v>
      </c>
      <c r="I6394" s="6">
        <v>44015</v>
      </c>
      <c r="J6394" s="5" t="s">
        <v>24</v>
      </c>
      <c r="K6394" s="7">
        <v>953.54</v>
      </c>
      <c r="L6394" s="35">
        <v>591.19000000000005</v>
      </c>
      <c r="M6394" s="36">
        <f t="shared" si="99"/>
        <v>362.34999999999991</v>
      </c>
      <c r="N6394" s="37">
        <f>YEAR(Table1[[#This Row],[Data zamówienia]])</f>
        <v>2020</v>
      </c>
    </row>
    <row r="6395" spans="2:14" x14ac:dyDescent="0.3">
      <c r="B6395" s="32">
        <v>444756</v>
      </c>
      <c r="C6395" s="5" t="s">
        <v>35</v>
      </c>
      <c r="D6395" s="5" t="s">
        <v>22</v>
      </c>
      <c r="E6395" s="5" t="s">
        <v>29</v>
      </c>
      <c r="F6395" s="5">
        <v>43</v>
      </c>
      <c r="G6395" s="6">
        <v>44010</v>
      </c>
      <c r="H6395" s="6">
        <v>44011</v>
      </c>
      <c r="I6395" s="6">
        <v>44012</v>
      </c>
      <c r="J6395" s="5" t="s">
        <v>33</v>
      </c>
      <c r="K6395" s="7">
        <v>1175.58</v>
      </c>
      <c r="L6395" s="35">
        <v>999.24</v>
      </c>
      <c r="M6395" s="36">
        <f t="shared" si="99"/>
        <v>176.33999999999992</v>
      </c>
      <c r="N6395" s="37">
        <f>YEAR(Table1[[#This Row],[Data zamówienia]])</f>
        <v>2020</v>
      </c>
    </row>
    <row r="6396" spans="2:14" x14ac:dyDescent="0.3">
      <c r="B6396" s="32">
        <v>118269</v>
      </c>
      <c r="C6396" s="5" t="s">
        <v>21</v>
      </c>
      <c r="D6396" s="5" t="s">
        <v>36</v>
      </c>
      <c r="E6396" s="5" t="s">
        <v>34</v>
      </c>
      <c r="F6396" s="5">
        <v>191</v>
      </c>
      <c r="G6396" s="6">
        <v>44011</v>
      </c>
      <c r="H6396" s="6">
        <v>44014</v>
      </c>
      <c r="I6396" s="6">
        <v>44017</v>
      </c>
      <c r="J6396" s="5" t="s">
        <v>24</v>
      </c>
      <c r="K6396" s="7">
        <v>950.69</v>
      </c>
      <c r="L6396" s="35">
        <v>503.87</v>
      </c>
      <c r="M6396" s="36">
        <f t="shared" si="99"/>
        <v>446.82000000000005</v>
      </c>
      <c r="N6396" s="37">
        <f>YEAR(Table1[[#This Row],[Data zamówienia]])</f>
        <v>2020</v>
      </c>
    </row>
    <row r="6397" spans="2:14" x14ac:dyDescent="0.3">
      <c r="B6397" s="32">
        <v>530646</v>
      </c>
      <c r="C6397" s="5" t="s">
        <v>27</v>
      </c>
      <c r="D6397" s="5" t="s">
        <v>28</v>
      </c>
      <c r="E6397" s="5" t="s">
        <v>37</v>
      </c>
      <c r="F6397" s="5">
        <v>173</v>
      </c>
      <c r="G6397" s="6">
        <v>44011</v>
      </c>
      <c r="H6397" s="6">
        <v>44014</v>
      </c>
      <c r="I6397" s="6">
        <v>44018</v>
      </c>
      <c r="J6397" s="5" t="s">
        <v>40</v>
      </c>
      <c r="K6397" s="7">
        <v>389.71</v>
      </c>
      <c r="L6397" s="35">
        <v>350.74</v>
      </c>
      <c r="M6397" s="36">
        <f t="shared" si="99"/>
        <v>38.96999999999997</v>
      </c>
      <c r="N6397" s="37">
        <f>YEAR(Table1[[#This Row],[Data zamówienia]])</f>
        <v>2020</v>
      </c>
    </row>
    <row r="6398" spans="2:14" x14ac:dyDescent="0.3">
      <c r="B6398" s="32">
        <v>34337</v>
      </c>
      <c r="C6398" s="5" t="s">
        <v>35</v>
      </c>
      <c r="D6398" s="5" t="s">
        <v>22</v>
      </c>
      <c r="E6398" s="5" t="s">
        <v>23</v>
      </c>
      <c r="F6398" s="5">
        <v>208</v>
      </c>
      <c r="G6398" s="6">
        <v>44010</v>
      </c>
      <c r="H6398" s="6">
        <v>44012</v>
      </c>
      <c r="I6398" s="6">
        <v>44015</v>
      </c>
      <c r="J6398" s="5" t="s">
        <v>26</v>
      </c>
      <c r="K6398" s="7">
        <v>1681.38</v>
      </c>
      <c r="L6398" s="35">
        <v>975.2</v>
      </c>
      <c r="M6398" s="36">
        <f t="shared" si="99"/>
        <v>706.18000000000006</v>
      </c>
      <c r="N6398" s="37">
        <f>YEAR(Table1[[#This Row],[Data zamówienia]])</f>
        <v>2020</v>
      </c>
    </row>
    <row r="6399" spans="2:14" x14ac:dyDescent="0.3">
      <c r="B6399" s="32">
        <v>130939</v>
      </c>
      <c r="C6399" s="5" t="s">
        <v>21</v>
      </c>
      <c r="D6399" s="5" t="s">
        <v>36</v>
      </c>
      <c r="E6399" s="5" t="s">
        <v>29</v>
      </c>
      <c r="F6399" s="5">
        <v>51</v>
      </c>
      <c r="G6399" s="6">
        <v>44011</v>
      </c>
      <c r="H6399" s="6">
        <v>44014</v>
      </c>
      <c r="I6399" s="6">
        <v>44016</v>
      </c>
      <c r="J6399" s="5" t="s">
        <v>24</v>
      </c>
      <c r="K6399" s="7">
        <v>280.94</v>
      </c>
      <c r="L6399" s="35">
        <v>244.42</v>
      </c>
      <c r="M6399" s="36">
        <f t="shared" si="99"/>
        <v>36.52000000000001</v>
      </c>
      <c r="N6399" s="37">
        <f>YEAR(Table1[[#This Row],[Data zamówienia]])</f>
        <v>2020</v>
      </c>
    </row>
    <row r="6400" spans="2:14" x14ac:dyDescent="0.3">
      <c r="B6400" s="32">
        <v>513237</v>
      </c>
      <c r="C6400" s="5" t="s">
        <v>21</v>
      </c>
      <c r="D6400" s="5" t="s">
        <v>28</v>
      </c>
      <c r="E6400" s="5" t="s">
        <v>37</v>
      </c>
      <c r="F6400" s="5">
        <v>291</v>
      </c>
      <c r="G6400" s="6">
        <v>44012</v>
      </c>
      <c r="H6400" s="6">
        <v>44012</v>
      </c>
      <c r="I6400" s="6">
        <v>44018</v>
      </c>
      <c r="J6400" s="5" t="s">
        <v>24</v>
      </c>
      <c r="K6400" s="7">
        <v>423.53</v>
      </c>
      <c r="L6400" s="35">
        <v>288</v>
      </c>
      <c r="M6400" s="36">
        <f t="shared" si="99"/>
        <v>135.52999999999997</v>
      </c>
      <c r="N6400" s="37">
        <f>YEAR(Table1[[#This Row],[Data zamówienia]])</f>
        <v>2020</v>
      </c>
    </row>
    <row r="6401" spans="2:14" x14ac:dyDescent="0.3">
      <c r="B6401" s="32">
        <v>763540</v>
      </c>
      <c r="C6401" s="5" t="s">
        <v>21</v>
      </c>
      <c r="D6401" s="5" t="s">
        <v>36</v>
      </c>
      <c r="E6401" s="5" t="s">
        <v>25</v>
      </c>
      <c r="F6401" s="5">
        <v>330</v>
      </c>
      <c r="G6401" s="6">
        <v>44012</v>
      </c>
      <c r="H6401" s="6">
        <v>44014</v>
      </c>
      <c r="I6401" s="6">
        <v>44016</v>
      </c>
      <c r="J6401" s="5" t="s">
        <v>24</v>
      </c>
      <c r="K6401" s="7">
        <v>1896.09</v>
      </c>
      <c r="L6401" s="35">
        <v>1573.75</v>
      </c>
      <c r="M6401" s="36">
        <f t="shared" si="99"/>
        <v>322.33999999999992</v>
      </c>
      <c r="N6401" s="37">
        <f>YEAR(Table1[[#This Row],[Data zamówienia]])</f>
        <v>2020</v>
      </c>
    </row>
    <row r="6402" spans="2:14" x14ac:dyDescent="0.3">
      <c r="B6402" s="32">
        <v>584774</v>
      </c>
      <c r="C6402" s="5" t="s">
        <v>35</v>
      </c>
      <c r="D6402" s="5" t="s">
        <v>28</v>
      </c>
      <c r="E6402" s="5" t="s">
        <v>25</v>
      </c>
      <c r="F6402" s="5">
        <v>292</v>
      </c>
      <c r="G6402" s="6">
        <v>44011</v>
      </c>
      <c r="H6402" s="6">
        <v>44014</v>
      </c>
      <c r="I6402" s="6">
        <v>44019</v>
      </c>
      <c r="J6402" s="5" t="s">
        <v>33</v>
      </c>
      <c r="K6402" s="7">
        <v>922.94</v>
      </c>
      <c r="L6402" s="35">
        <v>858.33</v>
      </c>
      <c r="M6402" s="36">
        <f t="shared" si="99"/>
        <v>64.610000000000014</v>
      </c>
      <c r="N6402" s="37">
        <f>YEAR(Table1[[#This Row],[Data zamówienia]])</f>
        <v>2020</v>
      </c>
    </row>
    <row r="6403" spans="2:14" x14ac:dyDescent="0.3">
      <c r="B6403" s="32">
        <v>637999</v>
      </c>
      <c r="C6403" s="5" t="s">
        <v>27</v>
      </c>
      <c r="D6403" s="5" t="s">
        <v>36</v>
      </c>
      <c r="E6403" s="5" t="s">
        <v>34</v>
      </c>
      <c r="F6403" s="5">
        <v>54</v>
      </c>
      <c r="G6403" s="6">
        <v>44012</v>
      </c>
      <c r="H6403" s="6">
        <v>44015</v>
      </c>
      <c r="I6403" s="6">
        <v>44016</v>
      </c>
      <c r="J6403" s="5" t="s">
        <v>33</v>
      </c>
      <c r="K6403" s="7">
        <v>1005.39</v>
      </c>
      <c r="L6403" s="35">
        <v>583.13</v>
      </c>
      <c r="M6403" s="36">
        <f t="shared" si="99"/>
        <v>422.26</v>
      </c>
      <c r="N6403" s="37">
        <f>YEAR(Table1[[#This Row],[Data zamówienia]])</f>
        <v>2020</v>
      </c>
    </row>
    <row r="6404" spans="2:14" x14ac:dyDescent="0.3">
      <c r="B6404" s="32">
        <v>848883</v>
      </c>
      <c r="C6404" s="5" t="s">
        <v>27</v>
      </c>
      <c r="D6404" s="5" t="s">
        <v>39</v>
      </c>
      <c r="E6404" s="5" t="s">
        <v>31</v>
      </c>
      <c r="F6404" s="5">
        <v>336</v>
      </c>
      <c r="G6404" s="6">
        <v>44012</v>
      </c>
      <c r="H6404" s="6">
        <v>44012</v>
      </c>
      <c r="I6404" s="6">
        <v>44018</v>
      </c>
      <c r="J6404" s="5" t="s">
        <v>32</v>
      </c>
      <c r="K6404" s="7">
        <v>1458.15</v>
      </c>
      <c r="L6404" s="35">
        <v>1137.3599999999999</v>
      </c>
      <c r="M6404" s="36">
        <f t="shared" ref="M6404:M6467" si="100">K6404-L6404</f>
        <v>320.79000000000019</v>
      </c>
      <c r="N6404" s="37">
        <f>YEAR(Table1[[#This Row],[Data zamówienia]])</f>
        <v>2020</v>
      </c>
    </row>
    <row r="6405" spans="2:14" x14ac:dyDescent="0.3">
      <c r="B6405" s="32">
        <v>331820</v>
      </c>
      <c r="C6405" s="5" t="s">
        <v>27</v>
      </c>
      <c r="D6405" s="5" t="s">
        <v>28</v>
      </c>
      <c r="E6405" s="5" t="s">
        <v>25</v>
      </c>
      <c r="F6405" s="5">
        <v>121</v>
      </c>
      <c r="G6405" s="6">
        <v>44011</v>
      </c>
      <c r="H6405" s="6">
        <v>44015</v>
      </c>
      <c r="I6405" s="6">
        <v>44020</v>
      </c>
      <c r="J6405" s="5" t="s">
        <v>33</v>
      </c>
      <c r="K6405" s="7">
        <v>1716.03</v>
      </c>
      <c r="L6405" s="35">
        <v>1510.11</v>
      </c>
      <c r="M6405" s="36">
        <f t="shared" si="100"/>
        <v>205.92000000000007</v>
      </c>
      <c r="N6405" s="37">
        <f>YEAR(Table1[[#This Row],[Data zamówienia]])</f>
        <v>2020</v>
      </c>
    </row>
    <row r="6406" spans="2:14" x14ac:dyDescent="0.3">
      <c r="B6406" s="32">
        <v>425612</v>
      </c>
      <c r="C6406" s="5" t="s">
        <v>21</v>
      </c>
      <c r="D6406" s="5" t="s">
        <v>36</v>
      </c>
      <c r="E6406" s="5" t="s">
        <v>34</v>
      </c>
      <c r="F6406" s="5">
        <v>136</v>
      </c>
      <c r="G6406" s="6">
        <v>44011</v>
      </c>
      <c r="H6406" s="6">
        <v>44012</v>
      </c>
      <c r="I6406" s="6">
        <v>44019</v>
      </c>
      <c r="J6406" s="5" t="s">
        <v>40</v>
      </c>
      <c r="K6406" s="7">
        <v>1845.45</v>
      </c>
      <c r="L6406" s="35">
        <v>1125.72</v>
      </c>
      <c r="M6406" s="36">
        <f t="shared" si="100"/>
        <v>719.73</v>
      </c>
      <c r="N6406" s="37">
        <f>YEAR(Table1[[#This Row],[Data zamówienia]])</f>
        <v>2020</v>
      </c>
    </row>
    <row r="6407" spans="2:14" x14ac:dyDescent="0.3">
      <c r="B6407" s="32">
        <v>330773</v>
      </c>
      <c r="C6407" s="5" t="s">
        <v>35</v>
      </c>
      <c r="D6407" s="5" t="s">
        <v>28</v>
      </c>
      <c r="E6407" s="5" t="s">
        <v>31</v>
      </c>
      <c r="F6407" s="5">
        <v>28</v>
      </c>
      <c r="G6407" s="6">
        <v>44012</v>
      </c>
      <c r="H6407" s="6">
        <v>44016</v>
      </c>
      <c r="I6407" s="6">
        <v>44022</v>
      </c>
      <c r="J6407" s="5" t="s">
        <v>40</v>
      </c>
      <c r="K6407" s="7">
        <v>352.39</v>
      </c>
      <c r="L6407" s="35">
        <v>306.58</v>
      </c>
      <c r="M6407" s="36">
        <f t="shared" si="100"/>
        <v>45.81</v>
      </c>
      <c r="N6407" s="37">
        <f>YEAR(Table1[[#This Row],[Data zamówienia]])</f>
        <v>2020</v>
      </c>
    </row>
    <row r="6408" spans="2:14" x14ac:dyDescent="0.3">
      <c r="B6408" s="32">
        <v>821346</v>
      </c>
      <c r="C6408" s="5" t="s">
        <v>38</v>
      </c>
      <c r="D6408" s="5" t="s">
        <v>36</v>
      </c>
      <c r="E6408" s="5" t="s">
        <v>31</v>
      </c>
      <c r="F6408" s="5">
        <v>150</v>
      </c>
      <c r="G6408" s="6">
        <v>44012</v>
      </c>
      <c r="H6408" s="6">
        <v>44015</v>
      </c>
      <c r="I6408" s="6">
        <v>44020</v>
      </c>
      <c r="J6408" s="5" t="s">
        <v>32</v>
      </c>
      <c r="K6408" s="7">
        <v>1071.03</v>
      </c>
      <c r="L6408" s="35">
        <v>631.91</v>
      </c>
      <c r="M6408" s="36">
        <f t="shared" si="100"/>
        <v>439.12</v>
      </c>
      <c r="N6408" s="37">
        <f>YEAR(Table1[[#This Row],[Data zamówienia]])</f>
        <v>2020</v>
      </c>
    </row>
    <row r="6409" spans="2:14" x14ac:dyDescent="0.3">
      <c r="B6409" s="32">
        <v>314895</v>
      </c>
      <c r="C6409" s="5" t="s">
        <v>21</v>
      </c>
      <c r="D6409" s="5" t="s">
        <v>22</v>
      </c>
      <c r="E6409" s="5" t="s">
        <v>31</v>
      </c>
      <c r="F6409" s="5">
        <v>94</v>
      </c>
      <c r="G6409" s="6">
        <v>44012</v>
      </c>
      <c r="H6409" s="6">
        <v>44014</v>
      </c>
      <c r="I6409" s="6">
        <v>44016</v>
      </c>
      <c r="J6409" s="5" t="s">
        <v>32</v>
      </c>
      <c r="K6409" s="7">
        <v>1587.21</v>
      </c>
      <c r="L6409" s="35">
        <v>1047.56</v>
      </c>
      <c r="M6409" s="36">
        <f t="shared" si="100"/>
        <v>539.65000000000009</v>
      </c>
      <c r="N6409" s="37">
        <f>YEAR(Table1[[#This Row],[Data zamówienia]])</f>
        <v>2020</v>
      </c>
    </row>
    <row r="6410" spans="2:14" x14ac:dyDescent="0.3">
      <c r="B6410" s="32">
        <v>499858</v>
      </c>
      <c r="C6410" s="5" t="s">
        <v>35</v>
      </c>
      <c r="D6410" s="5" t="s">
        <v>22</v>
      </c>
      <c r="E6410" s="5" t="s">
        <v>23</v>
      </c>
      <c r="F6410" s="5">
        <v>228</v>
      </c>
      <c r="G6410" s="6">
        <v>44012</v>
      </c>
      <c r="H6410" s="6">
        <v>44015</v>
      </c>
      <c r="I6410" s="6">
        <v>44017</v>
      </c>
      <c r="J6410" s="5" t="s">
        <v>30</v>
      </c>
      <c r="K6410" s="7">
        <v>1924.39</v>
      </c>
      <c r="L6410" s="35">
        <v>1539.51</v>
      </c>
      <c r="M6410" s="36">
        <f t="shared" si="100"/>
        <v>384.88000000000011</v>
      </c>
      <c r="N6410" s="37">
        <f>YEAR(Table1[[#This Row],[Data zamówienia]])</f>
        <v>2020</v>
      </c>
    </row>
    <row r="6411" spans="2:14" x14ac:dyDescent="0.3">
      <c r="B6411" s="32">
        <v>93385</v>
      </c>
      <c r="C6411" s="5" t="s">
        <v>27</v>
      </c>
      <c r="D6411" s="5" t="s">
        <v>36</v>
      </c>
      <c r="E6411" s="5" t="s">
        <v>23</v>
      </c>
      <c r="F6411" s="5">
        <v>185</v>
      </c>
      <c r="G6411" s="6">
        <v>44013</v>
      </c>
      <c r="H6411" s="6">
        <v>44013</v>
      </c>
      <c r="I6411" s="6">
        <v>44018</v>
      </c>
      <c r="J6411" s="5" t="s">
        <v>40</v>
      </c>
      <c r="K6411" s="7">
        <v>922.94</v>
      </c>
      <c r="L6411" s="35">
        <v>636.83000000000004</v>
      </c>
      <c r="M6411" s="36">
        <f t="shared" si="100"/>
        <v>286.11</v>
      </c>
      <c r="N6411" s="37">
        <f>YEAR(Table1[[#This Row],[Data zamówienia]])</f>
        <v>2020</v>
      </c>
    </row>
    <row r="6412" spans="2:14" x14ac:dyDescent="0.3">
      <c r="B6412" s="32">
        <v>254922</v>
      </c>
      <c r="C6412" s="5" t="s">
        <v>35</v>
      </c>
      <c r="D6412" s="5" t="s">
        <v>22</v>
      </c>
      <c r="E6412" s="5" t="s">
        <v>29</v>
      </c>
      <c r="F6412" s="5">
        <v>312</v>
      </c>
      <c r="G6412" s="6">
        <v>44013</v>
      </c>
      <c r="H6412" s="6">
        <v>44016</v>
      </c>
      <c r="I6412" s="6">
        <v>44022</v>
      </c>
      <c r="J6412" s="5" t="s">
        <v>40</v>
      </c>
      <c r="K6412" s="7">
        <v>1468.29</v>
      </c>
      <c r="L6412" s="35">
        <v>1159.95</v>
      </c>
      <c r="M6412" s="36">
        <f t="shared" si="100"/>
        <v>308.33999999999992</v>
      </c>
      <c r="N6412" s="37">
        <f>YEAR(Table1[[#This Row],[Data zamówienia]])</f>
        <v>2020</v>
      </c>
    </row>
    <row r="6413" spans="2:14" x14ac:dyDescent="0.3">
      <c r="B6413" s="32">
        <v>388527</v>
      </c>
      <c r="C6413" s="5" t="s">
        <v>21</v>
      </c>
      <c r="D6413" s="5" t="s">
        <v>22</v>
      </c>
      <c r="E6413" s="5" t="s">
        <v>31</v>
      </c>
      <c r="F6413" s="5">
        <v>6</v>
      </c>
      <c r="G6413" s="6">
        <v>44014</v>
      </c>
      <c r="H6413" s="6">
        <v>44017</v>
      </c>
      <c r="I6413" s="6">
        <v>44023</v>
      </c>
      <c r="J6413" s="5" t="s">
        <v>30</v>
      </c>
      <c r="K6413" s="7">
        <v>1830.77</v>
      </c>
      <c r="L6413" s="35">
        <v>1171.69</v>
      </c>
      <c r="M6413" s="36">
        <f t="shared" si="100"/>
        <v>659.07999999999993</v>
      </c>
      <c r="N6413" s="37">
        <f>YEAR(Table1[[#This Row],[Data zamówienia]])</f>
        <v>2020</v>
      </c>
    </row>
    <row r="6414" spans="2:14" x14ac:dyDescent="0.3">
      <c r="B6414" s="32">
        <v>695591</v>
      </c>
      <c r="C6414" s="5" t="s">
        <v>21</v>
      </c>
      <c r="D6414" s="5" t="s">
        <v>36</v>
      </c>
      <c r="E6414" s="5" t="s">
        <v>34</v>
      </c>
      <c r="F6414" s="5">
        <v>124</v>
      </c>
      <c r="G6414" s="6">
        <v>44014</v>
      </c>
      <c r="H6414" s="6">
        <v>44016</v>
      </c>
      <c r="I6414" s="6">
        <v>44019</v>
      </c>
      <c r="J6414" s="5" t="s">
        <v>33</v>
      </c>
      <c r="K6414" s="7">
        <v>1959.55</v>
      </c>
      <c r="L6414" s="35">
        <v>1802.79</v>
      </c>
      <c r="M6414" s="36">
        <f t="shared" si="100"/>
        <v>156.76</v>
      </c>
      <c r="N6414" s="37">
        <f>YEAR(Table1[[#This Row],[Data zamówienia]])</f>
        <v>2020</v>
      </c>
    </row>
    <row r="6415" spans="2:14" x14ac:dyDescent="0.3">
      <c r="B6415" s="32">
        <v>147935</v>
      </c>
      <c r="C6415" s="5" t="s">
        <v>27</v>
      </c>
      <c r="D6415" s="5" t="s">
        <v>36</v>
      </c>
      <c r="E6415" s="5" t="s">
        <v>23</v>
      </c>
      <c r="F6415" s="5">
        <v>224</v>
      </c>
      <c r="G6415" s="6">
        <v>44014</v>
      </c>
      <c r="H6415" s="6">
        <v>44015</v>
      </c>
      <c r="I6415" s="6">
        <v>44020</v>
      </c>
      <c r="J6415" s="5" t="s">
        <v>24</v>
      </c>
      <c r="K6415" s="7">
        <v>1386.25</v>
      </c>
      <c r="L6415" s="35">
        <v>1289.21</v>
      </c>
      <c r="M6415" s="36">
        <f t="shared" si="100"/>
        <v>97.039999999999964</v>
      </c>
      <c r="N6415" s="37">
        <f>YEAR(Table1[[#This Row],[Data zamówienia]])</f>
        <v>2020</v>
      </c>
    </row>
    <row r="6416" spans="2:14" x14ac:dyDescent="0.3">
      <c r="B6416" s="32">
        <v>738800</v>
      </c>
      <c r="C6416" s="5" t="s">
        <v>27</v>
      </c>
      <c r="D6416" s="5" t="s">
        <v>39</v>
      </c>
      <c r="E6416" s="5" t="s">
        <v>23</v>
      </c>
      <c r="F6416" s="5">
        <v>2</v>
      </c>
      <c r="G6416" s="6">
        <v>44014</v>
      </c>
      <c r="H6416" s="6">
        <v>44014</v>
      </c>
      <c r="I6416" s="6">
        <v>44017</v>
      </c>
      <c r="J6416" s="5" t="s">
        <v>32</v>
      </c>
      <c r="K6416" s="7">
        <v>1135.48</v>
      </c>
      <c r="L6416" s="35">
        <v>715.35</v>
      </c>
      <c r="M6416" s="36">
        <f t="shared" si="100"/>
        <v>420.13</v>
      </c>
      <c r="N6416" s="37">
        <f>YEAR(Table1[[#This Row],[Data zamówienia]])</f>
        <v>2020</v>
      </c>
    </row>
    <row r="6417" spans="2:14" x14ac:dyDescent="0.3">
      <c r="B6417" s="32">
        <v>568835</v>
      </c>
      <c r="C6417" s="5" t="s">
        <v>21</v>
      </c>
      <c r="D6417" s="5" t="s">
        <v>39</v>
      </c>
      <c r="E6417" s="5" t="s">
        <v>31</v>
      </c>
      <c r="F6417" s="5">
        <v>137</v>
      </c>
      <c r="G6417" s="6">
        <v>44013</v>
      </c>
      <c r="H6417" s="6">
        <v>44015</v>
      </c>
      <c r="I6417" s="6">
        <v>44017</v>
      </c>
      <c r="J6417" s="5" t="s">
        <v>33</v>
      </c>
      <c r="K6417" s="7">
        <v>316.57</v>
      </c>
      <c r="L6417" s="35">
        <v>174.11</v>
      </c>
      <c r="M6417" s="36">
        <f t="shared" si="100"/>
        <v>142.45999999999998</v>
      </c>
      <c r="N6417" s="37">
        <f>YEAR(Table1[[#This Row],[Data zamówienia]])</f>
        <v>2020</v>
      </c>
    </row>
    <row r="6418" spans="2:14" x14ac:dyDescent="0.3">
      <c r="B6418" s="32">
        <v>306729</v>
      </c>
      <c r="C6418" s="5" t="s">
        <v>27</v>
      </c>
      <c r="D6418" s="5" t="s">
        <v>39</v>
      </c>
      <c r="E6418" s="5" t="s">
        <v>23</v>
      </c>
      <c r="F6418" s="5">
        <v>18</v>
      </c>
      <c r="G6418" s="6">
        <v>44014</v>
      </c>
      <c r="H6418" s="6">
        <v>44014</v>
      </c>
      <c r="I6418" s="6">
        <v>44021</v>
      </c>
      <c r="J6418" s="5" t="s">
        <v>32</v>
      </c>
      <c r="K6418" s="7">
        <v>1715.62</v>
      </c>
      <c r="L6418" s="35">
        <v>1544.06</v>
      </c>
      <c r="M6418" s="36">
        <f t="shared" si="100"/>
        <v>171.55999999999995</v>
      </c>
      <c r="N6418" s="37">
        <f>YEAR(Table1[[#This Row],[Data zamówienia]])</f>
        <v>2020</v>
      </c>
    </row>
    <row r="6419" spans="2:14" x14ac:dyDescent="0.3">
      <c r="B6419" s="32">
        <v>290570</v>
      </c>
      <c r="C6419" s="5" t="s">
        <v>27</v>
      </c>
      <c r="D6419" s="5" t="s">
        <v>36</v>
      </c>
      <c r="E6419" s="5" t="s">
        <v>31</v>
      </c>
      <c r="F6419" s="5">
        <v>141</v>
      </c>
      <c r="G6419" s="6">
        <v>44013</v>
      </c>
      <c r="H6419" s="6">
        <v>44015</v>
      </c>
      <c r="I6419" s="6">
        <v>44017</v>
      </c>
      <c r="J6419" s="5" t="s">
        <v>33</v>
      </c>
      <c r="K6419" s="7">
        <v>1531.69</v>
      </c>
      <c r="L6419" s="35">
        <v>1363.2</v>
      </c>
      <c r="M6419" s="36">
        <f t="shared" si="100"/>
        <v>168.49</v>
      </c>
      <c r="N6419" s="37">
        <f>YEAR(Table1[[#This Row],[Data zamówienia]])</f>
        <v>2020</v>
      </c>
    </row>
    <row r="6420" spans="2:14" x14ac:dyDescent="0.3">
      <c r="B6420" s="32">
        <v>759581</v>
      </c>
      <c r="C6420" s="5" t="s">
        <v>21</v>
      </c>
      <c r="D6420" s="5" t="s">
        <v>36</v>
      </c>
      <c r="E6420" s="5" t="s">
        <v>34</v>
      </c>
      <c r="F6420" s="5">
        <v>82</v>
      </c>
      <c r="G6420" s="6">
        <v>44013</v>
      </c>
      <c r="H6420" s="6">
        <v>44015</v>
      </c>
      <c r="I6420" s="6">
        <v>44018</v>
      </c>
      <c r="J6420" s="5" t="s">
        <v>33</v>
      </c>
      <c r="K6420" s="7">
        <v>1877.7</v>
      </c>
      <c r="L6420" s="35">
        <v>1013.96</v>
      </c>
      <c r="M6420" s="36">
        <f t="shared" si="100"/>
        <v>863.74</v>
      </c>
      <c r="N6420" s="37">
        <f>YEAR(Table1[[#This Row],[Data zamówienia]])</f>
        <v>2020</v>
      </c>
    </row>
    <row r="6421" spans="2:14" x14ac:dyDescent="0.3">
      <c r="B6421" s="32">
        <v>102539</v>
      </c>
      <c r="C6421" s="5" t="s">
        <v>35</v>
      </c>
      <c r="D6421" s="5" t="s">
        <v>28</v>
      </c>
      <c r="E6421" s="5" t="s">
        <v>34</v>
      </c>
      <c r="F6421" s="5">
        <v>125</v>
      </c>
      <c r="G6421" s="6">
        <v>44015</v>
      </c>
      <c r="H6421" s="6">
        <v>44018</v>
      </c>
      <c r="I6421" s="6">
        <v>44024</v>
      </c>
      <c r="J6421" s="5" t="s">
        <v>40</v>
      </c>
      <c r="K6421" s="7">
        <v>849.24</v>
      </c>
      <c r="L6421" s="35">
        <v>611.45000000000005</v>
      </c>
      <c r="M6421" s="36">
        <f t="shared" si="100"/>
        <v>237.78999999999996</v>
      </c>
      <c r="N6421" s="37">
        <f>YEAR(Table1[[#This Row],[Data zamówienia]])</f>
        <v>2020</v>
      </c>
    </row>
    <row r="6422" spans="2:14" x14ac:dyDescent="0.3">
      <c r="B6422" s="32">
        <v>701157</v>
      </c>
      <c r="C6422" s="5" t="s">
        <v>35</v>
      </c>
      <c r="D6422" s="5" t="s">
        <v>28</v>
      </c>
      <c r="E6422" s="5" t="s">
        <v>29</v>
      </c>
      <c r="F6422" s="5">
        <v>191</v>
      </c>
      <c r="G6422" s="6">
        <v>44014</v>
      </c>
      <c r="H6422" s="6">
        <v>44017</v>
      </c>
      <c r="I6422" s="6">
        <v>44021</v>
      </c>
      <c r="J6422" s="5" t="s">
        <v>32</v>
      </c>
      <c r="K6422" s="7">
        <v>189.1</v>
      </c>
      <c r="L6422" s="35">
        <v>128.59</v>
      </c>
      <c r="M6422" s="36">
        <f t="shared" si="100"/>
        <v>60.509999999999991</v>
      </c>
      <c r="N6422" s="37">
        <f>YEAR(Table1[[#This Row],[Data zamówienia]])</f>
        <v>2020</v>
      </c>
    </row>
    <row r="6423" spans="2:14" x14ac:dyDescent="0.3">
      <c r="B6423" s="32">
        <v>44947</v>
      </c>
      <c r="C6423" s="5" t="s">
        <v>38</v>
      </c>
      <c r="D6423" s="5" t="s">
        <v>39</v>
      </c>
      <c r="E6423" s="5" t="s">
        <v>34</v>
      </c>
      <c r="F6423" s="5">
        <v>27</v>
      </c>
      <c r="G6423" s="6">
        <v>44015</v>
      </c>
      <c r="H6423" s="6">
        <v>44018</v>
      </c>
      <c r="I6423" s="6">
        <v>44022</v>
      </c>
      <c r="J6423" s="5" t="s">
        <v>32</v>
      </c>
      <c r="K6423" s="7">
        <v>1127.9000000000001</v>
      </c>
      <c r="L6423" s="35">
        <v>586.51</v>
      </c>
      <c r="M6423" s="36">
        <f t="shared" si="100"/>
        <v>541.3900000000001</v>
      </c>
      <c r="N6423" s="37">
        <f>YEAR(Table1[[#This Row],[Data zamówienia]])</f>
        <v>2020</v>
      </c>
    </row>
    <row r="6424" spans="2:14" x14ac:dyDescent="0.3">
      <c r="B6424" s="32">
        <v>31407</v>
      </c>
      <c r="C6424" s="5" t="s">
        <v>27</v>
      </c>
      <c r="D6424" s="5" t="s">
        <v>28</v>
      </c>
      <c r="E6424" s="5" t="s">
        <v>37</v>
      </c>
      <c r="F6424" s="5">
        <v>29</v>
      </c>
      <c r="G6424" s="6">
        <v>44014</v>
      </c>
      <c r="H6424" s="6">
        <v>44016</v>
      </c>
      <c r="I6424" s="6">
        <v>44017</v>
      </c>
      <c r="J6424" s="5" t="s">
        <v>33</v>
      </c>
      <c r="K6424" s="7">
        <v>1558.84</v>
      </c>
      <c r="L6424" s="35">
        <v>810.6</v>
      </c>
      <c r="M6424" s="36">
        <f t="shared" si="100"/>
        <v>748.2399999999999</v>
      </c>
      <c r="N6424" s="37">
        <f>YEAR(Table1[[#This Row],[Data zamówienia]])</f>
        <v>2020</v>
      </c>
    </row>
    <row r="6425" spans="2:14" x14ac:dyDescent="0.3">
      <c r="B6425" s="32">
        <v>160664</v>
      </c>
      <c r="C6425" s="5" t="s">
        <v>21</v>
      </c>
      <c r="D6425" s="5" t="s">
        <v>36</v>
      </c>
      <c r="E6425" s="5" t="s">
        <v>34</v>
      </c>
      <c r="F6425" s="5">
        <v>97</v>
      </c>
      <c r="G6425" s="6">
        <v>44015</v>
      </c>
      <c r="H6425" s="6">
        <v>44016</v>
      </c>
      <c r="I6425" s="6">
        <v>44022</v>
      </c>
      <c r="J6425" s="5" t="s">
        <v>24</v>
      </c>
      <c r="K6425" s="7">
        <v>708.27</v>
      </c>
      <c r="L6425" s="35">
        <v>389.55</v>
      </c>
      <c r="M6425" s="36">
        <f t="shared" si="100"/>
        <v>318.71999999999997</v>
      </c>
      <c r="N6425" s="37">
        <f>YEAR(Table1[[#This Row],[Data zamówienia]])</f>
        <v>2020</v>
      </c>
    </row>
    <row r="6426" spans="2:14" x14ac:dyDescent="0.3">
      <c r="B6426" s="32">
        <v>428213</v>
      </c>
      <c r="C6426" s="5" t="s">
        <v>21</v>
      </c>
      <c r="D6426" s="5" t="s">
        <v>28</v>
      </c>
      <c r="E6426" s="5" t="s">
        <v>34</v>
      </c>
      <c r="F6426" s="5">
        <v>200</v>
      </c>
      <c r="G6426" s="6">
        <v>44015</v>
      </c>
      <c r="H6426" s="6">
        <v>44018</v>
      </c>
      <c r="I6426" s="6">
        <v>44021</v>
      </c>
      <c r="J6426" s="5" t="s">
        <v>26</v>
      </c>
      <c r="K6426" s="7">
        <v>1705.7</v>
      </c>
      <c r="L6426" s="35">
        <v>1313.39</v>
      </c>
      <c r="M6426" s="36">
        <f t="shared" si="100"/>
        <v>392.30999999999995</v>
      </c>
      <c r="N6426" s="37">
        <f>YEAR(Table1[[#This Row],[Data zamówienia]])</f>
        <v>2020</v>
      </c>
    </row>
    <row r="6427" spans="2:14" x14ac:dyDescent="0.3">
      <c r="B6427" s="32">
        <v>476019</v>
      </c>
      <c r="C6427" s="5" t="s">
        <v>21</v>
      </c>
      <c r="D6427" s="5" t="s">
        <v>22</v>
      </c>
      <c r="E6427" s="5" t="s">
        <v>25</v>
      </c>
      <c r="F6427" s="5">
        <v>325</v>
      </c>
      <c r="G6427" s="6">
        <v>44015</v>
      </c>
      <c r="H6427" s="6">
        <v>44016</v>
      </c>
      <c r="I6427" s="6">
        <v>44017</v>
      </c>
      <c r="J6427" s="5" t="s">
        <v>32</v>
      </c>
      <c r="K6427" s="7">
        <v>1071.03</v>
      </c>
      <c r="L6427" s="35">
        <v>567.65</v>
      </c>
      <c r="M6427" s="36">
        <f t="shared" si="100"/>
        <v>503.38</v>
      </c>
      <c r="N6427" s="37">
        <f>YEAR(Table1[[#This Row],[Data zamówienia]])</f>
        <v>2020</v>
      </c>
    </row>
    <row r="6428" spans="2:14" x14ac:dyDescent="0.3">
      <c r="B6428" s="32">
        <v>511436</v>
      </c>
      <c r="C6428" s="5" t="s">
        <v>21</v>
      </c>
      <c r="D6428" s="5" t="s">
        <v>39</v>
      </c>
      <c r="E6428" s="5" t="s">
        <v>37</v>
      </c>
      <c r="F6428" s="5">
        <v>95</v>
      </c>
      <c r="G6428" s="6">
        <v>44015</v>
      </c>
      <c r="H6428" s="6">
        <v>44019</v>
      </c>
      <c r="I6428" s="6">
        <v>44020</v>
      </c>
      <c r="J6428" s="5" t="s">
        <v>26</v>
      </c>
      <c r="K6428" s="7">
        <v>1937.01</v>
      </c>
      <c r="L6428" s="35">
        <v>1220.32</v>
      </c>
      <c r="M6428" s="36">
        <f t="shared" si="100"/>
        <v>716.69</v>
      </c>
      <c r="N6428" s="37">
        <f>YEAR(Table1[[#This Row],[Data zamówienia]])</f>
        <v>2020</v>
      </c>
    </row>
    <row r="6429" spans="2:14" x14ac:dyDescent="0.3">
      <c r="B6429" s="32">
        <v>579657</v>
      </c>
      <c r="C6429" s="5" t="s">
        <v>27</v>
      </c>
      <c r="D6429" s="5" t="s">
        <v>22</v>
      </c>
      <c r="E6429" s="5" t="s">
        <v>23</v>
      </c>
      <c r="F6429" s="5">
        <v>51</v>
      </c>
      <c r="G6429" s="6">
        <v>44015</v>
      </c>
      <c r="H6429" s="6">
        <v>44018</v>
      </c>
      <c r="I6429" s="6">
        <v>44020</v>
      </c>
      <c r="J6429" s="5" t="s">
        <v>24</v>
      </c>
      <c r="K6429" s="7">
        <v>429.69</v>
      </c>
      <c r="L6429" s="35">
        <v>408.21</v>
      </c>
      <c r="M6429" s="36">
        <f t="shared" si="100"/>
        <v>21.480000000000018</v>
      </c>
      <c r="N6429" s="37">
        <f>YEAR(Table1[[#This Row],[Data zamówienia]])</f>
        <v>2020</v>
      </c>
    </row>
    <row r="6430" spans="2:14" x14ac:dyDescent="0.3">
      <c r="B6430" s="32">
        <v>514081</v>
      </c>
      <c r="C6430" s="5" t="s">
        <v>21</v>
      </c>
      <c r="D6430" s="5" t="s">
        <v>22</v>
      </c>
      <c r="E6430" s="5" t="s">
        <v>23</v>
      </c>
      <c r="F6430" s="5">
        <v>341</v>
      </c>
      <c r="G6430" s="6">
        <v>44015</v>
      </c>
      <c r="H6430" s="6">
        <v>44017</v>
      </c>
      <c r="I6430" s="6">
        <v>44023</v>
      </c>
      <c r="J6430" s="5" t="s">
        <v>32</v>
      </c>
      <c r="K6430" s="7">
        <v>439.57</v>
      </c>
      <c r="L6430" s="35">
        <v>312.08999999999997</v>
      </c>
      <c r="M6430" s="36">
        <f t="shared" si="100"/>
        <v>127.48000000000002</v>
      </c>
      <c r="N6430" s="37">
        <f>YEAR(Table1[[#This Row],[Data zamówienia]])</f>
        <v>2020</v>
      </c>
    </row>
    <row r="6431" spans="2:14" x14ac:dyDescent="0.3">
      <c r="B6431" s="32">
        <v>761026</v>
      </c>
      <c r="C6431" s="5" t="s">
        <v>27</v>
      </c>
      <c r="D6431" s="5" t="s">
        <v>22</v>
      </c>
      <c r="E6431" s="5" t="s">
        <v>34</v>
      </c>
      <c r="F6431" s="5">
        <v>346</v>
      </c>
      <c r="G6431" s="6">
        <v>44016</v>
      </c>
      <c r="H6431" s="6">
        <v>44018</v>
      </c>
      <c r="I6431" s="6">
        <v>44019</v>
      </c>
      <c r="J6431" s="5" t="s">
        <v>26</v>
      </c>
      <c r="K6431" s="7">
        <v>1236.6199999999999</v>
      </c>
      <c r="L6431" s="35">
        <v>853.27</v>
      </c>
      <c r="M6431" s="36">
        <f t="shared" si="100"/>
        <v>383.34999999999991</v>
      </c>
      <c r="N6431" s="37">
        <f>YEAR(Table1[[#This Row],[Data zamówienia]])</f>
        <v>2020</v>
      </c>
    </row>
    <row r="6432" spans="2:14" x14ac:dyDescent="0.3">
      <c r="B6432" s="32">
        <v>289099</v>
      </c>
      <c r="C6432" s="5" t="s">
        <v>27</v>
      </c>
      <c r="D6432" s="5" t="s">
        <v>39</v>
      </c>
      <c r="E6432" s="5" t="s">
        <v>29</v>
      </c>
      <c r="F6432" s="5">
        <v>258</v>
      </c>
      <c r="G6432" s="6">
        <v>44015</v>
      </c>
      <c r="H6432" s="6">
        <v>44018</v>
      </c>
      <c r="I6432" s="6">
        <v>44020</v>
      </c>
      <c r="J6432" s="5" t="s">
        <v>33</v>
      </c>
      <c r="K6432" s="7">
        <v>1541.3</v>
      </c>
      <c r="L6432" s="35">
        <v>1001.85</v>
      </c>
      <c r="M6432" s="36">
        <f t="shared" si="100"/>
        <v>539.44999999999993</v>
      </c>
      <c r="N6432" s="37">
        <f>YEAR(Table1[[#This Row],[Data zamówienia]])</f>
        <v>2020</v>
      </c>
    </row>
    <row r="6433" spans="2:14" x14ac:dyDescent="0.3">
      <c r="B6433" s="32">
        <v>478458</v>
      </c>
      <c r="C6433" s="5" t="s">
        <v>21</v>
      </c>
      <c r="D6433" s="5" t="s">
        <v>36</v>
      </c>
      <c r="E6433" s="5" t="s">
        <v>34</v>
      </c>
      <c r="F6433" s="5">
        <v>75</v>
      </c>
      <c r="G6433" s="6">
        <v>44015</v>
      </c>
      <c r="H6433" s="6">
        <v>44018</v>
      </c>
      <c r="I6433" s="6">
        <v>44021</v>
      </c>
      <c r="J6433" s="5" t="s">
        <v>30</v>
      </c>
      <c r="K6433" s="7">
        <v>1033.3699999999999</v>
      </c>
      <c r="L6433" s="35">
        <v>723.36</v>
      </c>
      <c r="M6433" s="36">
        <f t="shared" si="100"/>
        <v>310.00999999999988</v>
      </c>
      <c r="N6433" s="37">
        <f>YEAR(Table1[[#This Row],[Data zamówienia]])</f>
        <v>2020</v>
      </c>
    </row>
    <row r="6434" spans="2:14" x14ac:dyDescent="0.3">
      <c r="B6434" s="32">
        <v>106381</v>
      </c>
      <c r="C6434" s="5" t="s">
        <v>21</v>
      </c>
      <c r="D6434" s="5" t="s">
        <v>22</v>
      </c>
      <c r="E6434" s="5" t="s">
        <v>25</v>
      </c>
      <c r="F6434" s="5">
        <v>287</v>
      </c>
      <c r="G6434" s="6">
        <v>44015</v>
      </c>
      <c r="H6434" s="6">
        <v>44019</v>
      </c>
      <c r="I6434" s="6">
        <v>44024</v>
      </c>
      <c r="J6434" s="5" t="s">
        <v>24</v>
      </c>
      <c r="K6434" s="7">
        <v>1418.69</v>
      </c>
      <c r="L6434" s="35">
        <v>1191.7</v>
      </c>
      <c r="M6434" s="36">
        <f t="shared" si="100"/>
        <v>226.99</v>
      </c>
      <c r="N6434" s="37">
        <f>YEAR(Table1[[#This Row],[Data zamówienia]])</f>
        <v>2020</v>
      </c>
    </row>
    <row r="6435" spans="2:14" x14ac:dyDescent="0.3">
      <c r="B6435" s="32">
        <v>537354</v>
      </c>
      <c r="C6435" s="5" t="s">
        <v>21</v>
      </c>
      <c r="D6435" s="5" t="s">
        <v>39</v>
      </c>
      <c r="E6435" s="5" t="s">
        <v>31</v>
      </c>
      <c r="F6435" s="5">
        <v>179</v>
      </c>
      <c r="G6435" s="6">
        <v>44015</v>
      </c>
      <c r="H6435" s="6">
        <v>44016</v>
      </c>
      <c r="I6435" s="6">
        <v>44019</v>
      </c>
      <c r="J6435" s="5" t="s">
        <v>32</v>
      </c>
      <c r="K6435" s="7">
        <v>1237.49</v>
      </c>
      <c r="L6435" s="35">
        <v>1163.24</v>
      </c>
      <c r="M6435" s="36">
        <f t="shared" si="100"/>
        <v>74.25</v>
      </c>
      <c r="N6435" s="37">
        <f>YEAR(Table1[[#This Row],[Data zamówienia]])</f>
        <v>2020</v>
      </c>
    </row>
    <row r="6436" spans="2:14" x14ac:dyDescent="0.3">
      <c r="B6436" s="32">
        <v>667617</v>
      </c>
      <c r="C6436" s="5" t="s">
        <v>21</v>
      </c>
      <c r="D6436" s="5" t="s">
        <v>28</v>
      </c>
      <c r="E6436" s="5" t="s">
        <v>31</v>
      </c>
      <c r="F6436" s="5">
        <v>1</v>
      </c>
      <c r="G6436" s="6">
        <v>44015</v>
      </c>
      <c r="H6436" s="6">
        <v>44016</v>
      </c>
      <c r="I6436" s="6">
        <v>44019</v>
      </c>
      <c r="J6436" s="5" t="s">
        <v>30</v>
      </c>
      <c r="K6436" s="7">
        <v>293.14</v>
      </c>
      <c r="L6436" s="35">
        <v>196.4</v>
      </c>
      <c r="M6436" s="36">
        <f t="shared" si="100"/>
        <v>96.739999999999981</v>
      </c>
      <c r="N6436" s="37">
        <f>YEAR(Table1[[#This Row],[Data zamówienia]])</f>
        <v>2020</v>
      </c>
    </row>
    <row r="6437" spans="2:14" x14ac:dyDescent="0.3">
      <c r="B6437" s="32">
        <v>38362</v>
      </c>
      <c r="C6437" s="5" t="s">
        <v>27</v>
      </c>
      <c r="D6437" s="5" t="s">
        <v>36</v>
      </c>
      <c r="E6437" s="5" t="s">
        <v>37</v>
      </c>
      <c r="F6437" s="5">
        <v>278</v>
      </c>
      <c r="G6437" s="6">
        <v>44016</v>
      </c>
      <c r="H6437" s="6">
        <v>44019</v>
      </c>
      <c r="I6437" s="6">
        <v>44025</v>
      </c>
      <c r="J6437" s="5" t="s">
        <v>24</v>
      </c>
      <c r="K6437" s="7">
        <v>1531.69</v>
      </c>
      <c r="L6437" s="35">
        <v>949.65</v>
      </c>
      <c r="M6437" s="36">
        <f t="shared" si="100"/>
        <v>582.04000000000008</v>
      </c>
      <c r="N6437" s="37">
        <f>YEAR(Table1[[#This Row],[Data zamówienia]])</f>
        <v>2020</v>
      </c>
    </row>
    <row r="6438" spans="2:14" x14ac:dyDescent="0.3">
      <c r="B6438" s="32">
        <v>72244</v>
      </c>
      <c r="C6438" s="5" t="s">
        <v>35</v>
      </c>
      <c r="D6438" s="5" t="s">
        <v>28</v>
      </c>
      <c r="E6438" s="5" t="s">
        <v>31</v>
      </c>
      <c r="F6438" s="5">
        <v>8</v>
      </c>
      <c r="G6438" s="6">
        <v>44017</v>
      </c>
      <c r="H6438" s="6">
        <v>44017</v>
      </c>
      <c r="I6438" s="6">
        <v>44022</v>
      </c>
      <c r="J6438" s="5" t="s">
        <v>40</v>
      </c>
      <c r="K6438" s="7">
        <v>1778.9</v>
      </c>
      <c r="L6438" s="35">
        <v>1636.59</v>
      </c>
      <c r="M6438" s="36">
        <f t="shared" si="100"/>
        <v>142.31000000000017</v>
      </c>
      <c r="N6438" s="37">
        <f>YEAR(Table1[[#This Row],[Data zamówienia]])</f>
        <v>2020</v>
      </c>
    </row>
    <row r="6439" spans="2:14" x14ac:dyDescent="0.3">
      <c r="B6439" s="32">
        <v>353407</v>
      </c>
      <c r="C6439" s="5" t="s">
        <v>35</v>
      </c>
      <c r="D6439" s="5" t="s">
        <v>28</v>
      </c>
      <c r="E6439" s="5" t="s">
        <v>25</v>
      </c>
      <c r="F6439" s="5">
        <v>121</v>
      </c>
      <c r="G6439" s="6">
        <v>44016</v>
      </c>
      <c r="H6439" s="6">
        <v>44017</v>
      </c>
      <c r="I6439" s="6">
        <v>44021</v>
      </c>
      <c r="J6439" s="5" t="s">
        <v>30</v>
      </c>
      <c r="K6439" s="7">
        <v>1924.39</v>
      </c>
      <c r="L6439" s="35">
        <v>1616.49</v>
      </c>
      <c r="M6439" s="36">
        <f t="shared" si="100"/>
        <v>307.90000000000009</v>
      </c>
      <c r="N6439" s="37">
        <f>YEAR(Table1[[#This Row],[Data zamówienia]])</f>
        <v>2020</v>
      </c>
    </row>
    <row r="6440" spans="2:14" x14ac:dyDescent="0.3">
      <c r="B6440" s="32">
        <v>614038</v>
      </c>
      <c r="C6440" s="5" t="s">
        <v>21</v>
      </c>
      <c r="D6440" s="5" t="s">
        <v>22</v>
      </c>
      <c r="E6440" s="5" t="s">
        <v>25</v>
      </c>
      <c r="F6440" s="5">
        <v>11</v>
      </c>
      <c r="G6440" s="6">
        <v>44016</v>
      </c>
      <c r="H6440" s="6">
        <v>44018</v>
      </c>
      <c r="I6440" s="6">
        <v>44024</v>
      </c>
      <c r="J6440" s="5" t="s">
        <v>26</v>
      </c>
      <c r="K6440" s="7">
        <v>1935.93</v>
      </c>
      <c r="L6440" s="35">
        <v>1742.34</v>
      </c>
      <c r="M6440" s="36">
        <f t="shared" si="100"/>
        <v>193.59000000000015</v>
      </c>
      <c r="N6440" s="37">
        <f>YEAR(Table1[[#This Row],[Data zamówienia]])</f>
        <v>2020</v>
      </c>
    </row>
    <row r="6441" spans="2:14" x14ac:dyDescent="0.3">
      <c r="B6441" s="32">
        <v>790625</v>
      </c>
      <c r="C6441" s="5" t="s">
        <v>27</v>
      </c>
      <c r="D6441" s="5" t="s">
        <v>36</v>
      </c>
      <c r="E6441" s="5" t="s">
        <v>34</v>
      </c>
      <c r="F6441" s="5">
        <v>87</v>
      </c>
      <c r="G6441" s="6">
        <v>44017</v>
      </c>
      <c r="H6441" s="6">
        <v>44019</v>
      </c>
      <c r="I6441" s="6">
        <v>44024</v>
      </c>
      <c r="J6441" s="5" t="s">
        <v>26</v>
      </c>
      <c r="K6441" s="7">
        <v>579.85</v>
      </c>
      <c r="L6441" s="35">
        <v>521.87</v>
      </c>
      <c r="M6441" s="36">
        <f t="shared" si="100"/>
        <v>57.980000000000018</v>
      </c>
      <c r="N6441" s="37">
        <f>YEAR(Table1[[#This Row],[Data zamówienia]])</f>
        <v>2020</v>
      </c>
    </row>
    <row r="6442" spans="2:14" x14ac:dyDescent="0.3">
      <c r="B6442" s="32">
        <v>435652</v>
      </c>
      <c r="C6442" s="5" t="s">
        <v>21</v>
      </c>
      <c r="D6442" s="5" t="s">
        <v>28</v>
      </c>
      <c r="E6442" s="5" t="s">
        <v>25</v>
      </c>
      <c r="F6442" s="5">
        <v>51</v>
      </c>
      <c r="G6442" s="6">
        <v>44016</v>
      </c>
      <c r="H6442" s="6">
        <v>44017</v>
      </c>
      <c r="I6442" s="6">
        <v>44018</v>
      </c>
      <c r="J6442" s="5" t="s">
        <v>40</v>
      </c>
      <c r="K6442" s="7">
        <v>1482.41</v>
      </c>
      <c r="L6442" s="35">
        <v>1096.98</v>
      </c>
      <c r="M6442" s="36">
        <f t="shared" si="100"/>
        <v>385.43000000000006</v>
      </c>
      <c r="N6442" s="37">
        <f>YEAR(Table1[[#This Row],[Data zamówienia]])</f>
        <v>2020</v>
      </c>
    </row>
    <row r="6443" spans="2:14" x14ac:dyDescent="0.3">
      <c r="B6443" s="32">
        <v>883392</v>
      </c>
      <c r="C6443" s="5" t="s">
        <v>21</v>
      </c>
      <c r="D6443" s="5" t="s">
        <v>36</v>
      </c>
      <c r="E6443" s="5" t="s">
        <v>25</v>
      </c>
      <c r="F6443" s="5">
        <v>207</v>
      </c>
      <c r="G6443" s="6">
        <v>44017</v>
      </c>
      <c r="H6443" s="6">
        <v>44019</v>
      </c>
      <c r="I6443" s="6">
        <v>44022</v>
      </c>
      <c r="J6443" s="5" t="s">
        <v>24</v>
      </c>
      <c r="K6443" s="7">
        <v>455.32</v>
      </c>
      <c r="L6443" s="35">
        <v>332.38</v>
      </c>
      <c r="M6443" s="36">
        <f t="shared" si="100"/>
        <v>122.94</v>
      </c>
      <c r="N6443" s="37">
        <f>YEAR(Table1[[#This Row],[Data zamówienia]])</f>
        <v>2020</v>
      </c>
    </row>
    <row r="6444" spans="2:14" x14ac:dyDescent="0.3">
      <c r="B6444" s="32">
        <v>362262</v>
      </c>
      <c r="C6444" s="5" t="s">
        <v>21</v>
      </c>
      <c r="D6444" s="5" t="s">
        <v>36</v>
      </c>
      <c r="E6444" s="5" t="s">
        <v>31</v>
      </c>
      <c r="F6444" s="5">
        <v>308</v>
      </c>
      <c r="G6444" s="6">
        <v>44017</v>
      </c>
      <c r="H6444" s="6">
        <v>44018</v>
      </c>
      <c r="I6444" s="6">
        <v>44019</v>
      </c>
      <c r="J6444" s="5" t="s">
        <v>24</v>
      </c>
      <c r="K6444" s="7">
        <v>295.27999999999997</v>
      </c>
      <c r="L6444" s="35">
        <v>262.8</v>
      </c>
      <c r="M6444" s="36">
        <f t="shared" si="100"/>
        <v>32.479999999999961</v>
      </c>
      <c r="N6444" s="37">
        <f>YEAR(Table1[[#This Row],[Data zamówienia]])</f>
        <v>2020</v>
      </c>
    </row>
    <row r="6445" spans="2:14" x14ac:dyDescent="0.3">
      <c r="B6445" s="32">
        <v>89135</v>
      </c>
      <c r="C6445" s="5" t="s">
        <v>21</v>
      </c>
      <c r="D6445" s="5" t="s">
        <v>36</v>
      </c>
      <c r="E6445" s="5" t="s">
        <v>25</v>
      </c>
      <c r="F6445" s="5">
        <v>203</v>
      </c>
      <c r="G6445" s="6">
        <v>44017</v>
      </c>
      <c r="H6445" s="6">
        <v>44019</v>
      </c>
      <c r="I6445" s="6">
        <v>44020</v>
      </c>
      <c r="J6445" s="5" t="s">
        <v>26</v>
      </c>
      <c r="K6445" s="7">
        <v>1541.3</v>
      </c>
      <c r="L6445" s="35">
        <v>986.43</v>
      </c>
      <c r="M6445" s="36">
        <f t="shared" si="100"/>
        <v>554.87</v>
      </c>
      <c r="N6445" s="37">
        <f>YEAR(Table1[[#This Row],[Data zamówienia]])</f>
        <v>2020</v>
      </c>
    </row>
    <row r="6446" spans="2:14" x14ac:dyDescent="0.3">
      <c r="B6446" s="32">
        <v>764715</v>
      </c>
      <c r="C6446" s="5" t="s">
        <v>38</v>
      </c>
      <c r="D6446" s="5" t="s">
        <v>39</v>
      </c>
      <c r="E6446" s="5" t="s">
        <v>34</v>
      </c>
      <c r="F6446" s="5">
        <v>79</v>
      </c>
      <c r="G6446" s="6">
        <v>44018</v>
      </c>
      <c r="H6446" s="6">
        <v>44020</v>
      </c>
      <c r="I6446" s="6">
        <v>44026</v>
      </c>
      <c r="J6446" s="5" t="s">
        <v>24</v>
      </c>
      <c r="K6446" s="7">
        <v>1700.22</v>
      </c>
      <c r="L6446" s="35">
        <v>1343.17</v>
      </c>
      <c r="M6446" s="36">
        <f t="shared" si="100"/>
        <v>357.04999999999995</v>
      </c>
      <c r="N6446" s="37">
        <f>YEAR(Table1[[#This Row],[Data zamówienia]])</f>
        <v>2020</v>
      </c>
    </row>
    <row r="6447" spans="2:14" x14ac:dyDescent="0.3">
      <c r="B6447" s="32">
        <v>985563</v>
      </c>
      <c r="C6447" s="5" t="s">
        <v>21</v>
      </c>
      <c r="D6447" s="5" t="s">
        <v>28</v>
      </c>
      <c r="E6447" s="5" t="s">
        <v>34</v>
      </c>
      <c r="F6447" s="5">
        <v>182</v>
      </c>
      <c r="G6447" s="6">
        <v>44017</v>
      </c>
      <c r="H6447" s="6">
        <v>44020</v>
      </c>
      <c r="I6447" s="6">
        <v>44022</v>
      </c>
      <c r="J6447" s="5" t="s">
        <v>30</v>
      </c>
      <c r="K6447" s="7">
        <v>1027.47</v>
      </c>
      <c r="L6447" s="35">
        <v>821.98</v>
      </c>
      <c r="M6447" s="36">
        <f t="shared" si="100"/>
        <v>205.49</v>
      </c>
      <c r="N6447" s="37">
        <f>YEAR(Table1[[#This Row],[Data zamówienia]])</f>
        <v>2020</v>
      </c>
    </row>
    <row r="6448" spans="2:14" x14ac:dyDescent="0.3">
      <c r="B6448" s="32">
        <v>567611</v>
      </c>
      <c r="C6448" s="5" t="s">
        <v>27</v>
      </c>
      <c r="D6448" s="5" t="s">
        <v>28</v>
      </c>
      <c r="E6448" s="5" t="s">
        <v>37</v>
      </c>
      <c r="F6448" s="5">
        <v>291</v>
      </c>
      <c r="G6448" s="6">
        <v>44018</v>
      </c>
      <c r="H6448" s="6">
        <v>44019</v>
      </c>
      <c r="I6448" s="6">
        <v>44023</v>
      </c>
      <c r="J6448" s="5" t="s">
        <v>33</v>
      </c>
      <c r="K6448" s="7">
        <v>1458.89</v>
      </c>
      <c r="L6448" s="35">
        <v>919.1</v>
      </c>
      <c r="M6448" s="36">
        <f t="shared" si="100"/>
        <v>539.79000000000008</v>
      </c>
      <c r="N6448" s="37">
        <f>YEAR(Table1[[#This Row],[Data zamówienia]])</f>
        <v>2020</v>
      </c>
    </row>
    <row r="6449" spans="2:14" x14ac:dyDescent="0.3">
      <c r="B6449" s="32">
        <v>495606</v>
      </c>
      <c r="C6449" s="5" t="s">
        <v>21</v>
      </c>
      <c r="D6449" s="5" t="s">
        <v>39</v>
      </c>
      <c r="E6449" s="5" t="s">
        <v>25</v>
      </c>
      <c r="F6449" s="5">
        <v>245</v>
      </c>
      <c r="G6449" s="6">
        <v>44017</v>
      </c>
      <c r="H6449" s="6">
        <v>44020</v>
      </c>
      <c r="I6449" s="6">
        <v>44022</v>
      </c>
      <c r="J6449" s="5" t="s">
        <v>24</v>
      </c>
      <c r="K6449" s="7">
        <v>1411.9</v>
      </c>
      <c r="L6449" s="35">
        <v>748.31</v>
      </c>
      <c r="M6449" s="36">
        <f t="shared" si="100"/>
        <v>663.59000000000015</v>
      </c>
      <c r="N6449" s="37">
        <f>YEAR(Table1[[#This Row],[Data zamówienia]])</f>
        <v>2020</v>
      </c>
    </row>
    <row r="6450" spans="2:14" x14ac:dyDescent="0.3">
      <c r="B6450" s="32">
        <v>677590</v>
      </c>
      <c r="C6450" s="5" t="s">
        <v>21</v>
      </c>
      <c r="D6450" s="5" t="s">
        <v>39</v>
      </c>
      <c r="E6450" s="5" t="s">
        <v>23</v>
      </c>
      <c r="F6450" s="5">
        <v>70</v>
      </c>
      <c r="G6450" s="6">
        <v>44017</v>
      </c>
      <c r="H6450" s="6">
        <v>44021</v>
      </c>
      <c r="I6450" s="6">
        <v>44023</v>
      </c>
      <c r="J6450" s="5" t="s">
        <v>33</v>
      </c>
      <c r="K6450" s="7">
        <v>669.51</v>
      </c>
      <c r="L6450" s="35">
        <v>515.52</v>
      </c>
      <c r="M6450" s="36">
        <f t="shared" si="100"/>
        <v>153.99</v>
      </c>
      <c r="N6450" s="37">
        <f>YEAR(Table1[[#This Row],[Data zamówienia]])</f>
        <v>2020</v>
      </c>
    </row>
    <row r="6451" spans="2:14" x14ac:dyDescent="0.3">
      <c r="B6451" s="32">
        <v>753638</v>
      </c>
      <c r="C6451" s="5" t="s">
        <v>21</v>
      </c>
      <c r="D6451" s="5" t="s">
        <v>22</v>
      </c>
      <c r="E6451" s="5" t="s">
        <v>23</v>
      </c>
      <c r="F6451" s="5">
        <v>322</v>
      </c>
      <c r="G6451" s="6">
        <v>44017</v>
      </c>
      <c r="H6451" s="6">
        <v>44021</v>
      </c>
      <c r="I6451" s="6">
        <v>44027</v>
      </c>
      <c r="J6451" s="5" t="s">
        <v>33</v>
      </c>
      <c r="K6451" s="7">
        <v>1123.19</v>
      </c>
      <c r="L6451" s="35">
        <v>909.78</v>
      </c>
      <c r="M6451" s="36">
        <f t="shared" si="100"/>
        <v>213.41000000000008</v>
      </c>
      <c r="N6451" s="37">
        <f>YEAR(Table1[[#This Row],[Data zamówienia]])</f>
        <v>2020</v>
      </c>
    </row>
    <row r="6452" spans="2:14" x14ac:dyDescent="0.3">
      <c r="B6452" s="32">
        <v>321827</v>
      </c>
      <c r="C6452" s="5" t="s">
        <v>38</v>
      </c>
      <c r="D6452" s="5" t="s">
        <v>39</v>
      </c>
      <c r="E6452" s="5" t="s">
        <v>29</v>
      </c>
      <c r="F6452" s="5">
        <v>357</v>
      </c>
      <c r="G6452" s="6">
        <v>44017</v>
      </c>
      <c r="H6452" s="6">
        <v>44018</v>
      </c>
      <c r="I6452" s="6">
        <v>44024</v>
      </c>
      <c r="J6452" s="5" t="s">
        <v>30</v>
      </c>
      <c r="K6452" s="7">
        <v>1842.75</v>
      </c>
      <c r="L6452" s="35">
        <v>1492.63</v>
      </c>
      <c r="M6452" s="36">
        <f t="shared" si="100"/>
        <v>350.11999999999989</v>
      </c>
      <c r="N6452" s="37">
        <f>YEAR(Table1[[#This Row],[Data zamówienia]])</f>
        <v>2020</v>
      </c>
    </row>
    <row r="6453" spans="2:14" x14ac:dyDescent="0.3">
      <c r="B6453" s="32">
        <v>797818</v>
      </c>
      <c r="C6453" s="5" t="s">
        <v>21</v>
      </c>
      <c r="D6453" s="5" t="s">
        <v>22</v>
      </c>
      <c r="E6453" s="5" t="s">
        <v>31</v>
      </c>
      <c r="F6453" s="5">
        <v>150</v>
      </c>
      <c r="G6453" s="6">
        <v>44018</v>
      </c>
      <c r="H6453" s="6">
        <v>44018</v>
      </c>
      <c r="I6453" s="6">
        <v>44021</v>
      </c>
      <c r="J6453" s="5" t="s">
        <v>26</v>
      </c>
      <c r="K6453" s="7">
        <v>649.05999999999995</v>
      </c>
      <c r="L6453" s="35">
        <v>590.64</v>
      </c>
      <c r="M6453" s="36">
        <f t="shared" si="100"/>
        <v>58.419999999999959</v>
      </c>
      <c r="N6453" s="37">
        <f>YEAR(Table1[[#This Row],[Data zamówienia]])</f>
        <v>2020</v>
      </c>
    </row>
    <row r="6454" spans="2:14" x14ac:dyDescent="0.3">
      <c r="B6454" s="32">
        <v>591310</v>
      </c>
      <c r="C6454" s="5" t="s">
        <v>21</v>
      </c>
      <c r="D6454" s="5" t="s">
        <v>28</v>
      </c>
      <c r="E6454" s="5" t="s">
        <v>34</v>
      </c>
      <c r="F6454" s="5">
        <v>138</v>
      </c>
      <c r="G6454" s="6">
        <v>44017</v>
      </c>
      <c r="H6454" s="6">
        <v>44020</v>
      </c>
      <c r="I6454" s="6">
        <v>44023</v>
      </c>
      <c r="J6454" s="5" t="s">
        <v>32</v>
      </c>
      <c r="K6454" s="7">
        <v>1316.58</v>
      </c>
      <c r="L6454" s="35">
        <v>789.95</v>
      </c>
      <c r="M6454" s="36">
        <f t="shared" si="100"/>
        <v>526.62999999999988</v>
      </c>
      <c r="N6454" s="37">
        <f>YEAR(Table1[[#This Row],[Data zamówienia]])</f>
        <v>2020</v>
      </c>
    </row>
    <row r="6455" spans="2:14" x14ac:dyDescent="0.3">
      <c r="B6455" s="32">
        <v>846512</v>
      </c>
      <c r="C6455" s="5" t="s">
        <v>27</v>
      </c>
      <c r="D6455" s="5" t="s">
        <v>36</v>
      </c>
      <c r="E6455" s="5" t="s">
        <v>23</v>
      </c>
      <c r="F6455" s="5">
        <v>123</v>
      </c>
      <c r="G6455" s="6">
        <v>44018</v>
      </c>
      <c r="H6455" s="6">
        <v>44021</v>
      </c>
      <c r="I6455" s="6">
        <v>44023</v>
      </c>
      <c r="J6455" s="5" t="s">
        <v>26</v>
      </c>
      <c r="K6455" s="7">
        <v>839.41</v>
      </c>
      <c r="L6455" s="35">
        <v>428.1</v>
      </c>
      <c r="M6455" s="36">
        <f t="shared" si="100"/>
        <v>411.30999999999995</v>
      </c>
      <c r="N6455" s="37">
        <f>YEAR(Table1[[#This Row],[Data zamówienia]])</f>
        <v>2020</v>
      </c>
    </row>
    <row r="6456" spans="2:14" x14ac:dyDescent="0.3">
      <c r="B6456" s="32">
        <v>143669</v>
      </c>
      <c r="C6456" s="5" t="s">
        <v>38</v>
      </c>
      <c r="D6456" s="5" t="s">
        <v>22</v>
      </c>
      <c r="E6456" s="5" t="s">
        <v>37</v>
      </c>
      <c r="F6456" s="5">
        <v>294</v>
      </c>
      <c r="G6456" s="6">
        <v>44018</v>
      </c>
      <c r="H6456" s="6">
        <v>44018</v>
      </c>
      <c r="I6456" s="6">
        <v>44021</v>
      </c>
      <c r="J6456" s="5" t="s">
        <v>24</v>
      </c>
      <c r="K6456" s="7">
        <v>1098.18</v>
      </c>
      <c r="L6456" s="35">
        <v>647.92999999999995</v>
      </c>
      <c r="M6456" s="36">
        <f t="shared" si="100"/>
        <v>450.25000000000011</v>
      </c>
      <c r="N6456" s="37">
        <f>YEAR(Table1[[#This Row],[Data zamówienia]])</f>
        <v>2020</v>
      </c>
    </row>
    <row r="6457" spans="2:14" x14ac:dyDescent="0.3">
      <c r="B6457" s="32">
        <v>425848</v>
      </c>
      <c r="C6457" s="5" t="s">
        <v>21</v>
      </c>
      <c r="D6457" s="5" t="s">
        <v>22</v>
      </c>
      <c r="E6457" s="5" t="s">
        <v>37</v>
      </c>
      <c r="F6457" s="5">
        <v>208</v>
      </c>
      <c r="G6457" s="6">
        <v>44018</v>
      </c>
      <c r="H6457" s="6">
        <v>44021</v>
      </c>
      <c r="I6457" s="6">
        <v>44026</v>
      </c>
      <c r="J6457" s="5" t="s">
        <v>40</v>
      </c>
      <c r="K6457" s="7">
        <v>193.84</v>
      </c>
      <c r="L6457" s="35">
        <v>176.39</v>
      </c>
      <c r="M6457" s="36">
        <f t="shared" si="100"/>
        <v>17.450000000000017</v>
      </c>
      <c r="N6457" s="37">
        <f>YEAR(Table1[[#This Row],[Data zamówienia]])</f>
        <v>2020</v>
      </c>
    </row>
    <row r="6458" spans="2:14" x14ac:dyDescent="0.3">
      <c r="B6458" s="32">
        <v>139895</v>
      </c>
      <c r="C6458" s="5" t="s">
        <v>21</v>
      </c>
      <c r="D6458" s="5" t="s">
        <v>36</v>
      </c>
      <c r="E6458" s="5" t="s">
        <v>25</v>
      </c>
      <c r="F6458" s="5">
        <v>82</v>
      </c>
      <c r="G6458" s="6">
        <v>44019</v>
      </c>
      <c r="H6458" s="6">
        <v>44021</v>
      </c>
      <c r="I6458" s="6">
        <v>44025</v>
      </c>
      <c r="J6458" s="5" t="s">
        <v>32</v>
      </c>
      <c r="K6458" s="7">
        <v>160.30000000000001</v>
      </c>
      <c r="L6458" s="35">
        <v>97.78</v>
      </c>
      <c r="M6458" s="36">
        <f t="shared" si="100"/>
        <v>62.52000000000001</v>
      </c>
      <c r="N6458" s="37">
        <f>YEAR(Table1[[#This Row],[Data zamówienia]])</f>
        <v>2020</v>
      </c>
    </row>
    <row r="6459" spans="2:14" x14ac:dyDescent="0.3">
      <c r="B6459" s="32">
        <v>722275</v>
      </c>
      <c r="C6459" s="5" t="s">
        <v>27</v>
      </c>
      <c r="D6459" s="5" t="s">
        <v>36</v>
      </c>
      <c r="E6459" s="5" t="s">
        <v>31</v>
      </c>
      <c r="F6459" s="5">
        <v>32</v>
      </c>
      <c r="G6459" s="6">
        <v>44018</v>
      </c>
      <c r="H6459" s="6">
        <v>44019</v>
      </c>
      <c r="I6459" s="6">
        <v>44025</v>
      </c>
      <c r="J6459" s="5" t="s">
        <v>26</v>
      </c>
      <c r="K6459" s="7">
        <v>1439.04</v>
      </c>
      <c r="L6459" s="35">
        <v>1093.67</v>
      </c>
      <c r="M6459" s="36">
        <f t="shared" si="100"/>
        <v>345.36999999999989</v>
      </c>
      <c r="N6459" s="37">
        <f>YEAR(Table1[[#This Row],[Data zamówienia]])</f>
        <v>2020</v>
      </c>
    </row>
    <row r="6460" spans="2:14" x14ac:dyDescent="0.3">
      <c r="B6460" s="32">
        <v>647877</v>
      </c>
      <c r="C6460" s="5" t="s">
        <v>35</v>
      </c>
      <c r="D6460" s="5" t="s">
        <v>28</v>
      </c>
      <c r="E6460" s="5" t="s">
        <v>29</v>
      </c>
      <c r="F6460" s="5">
        <v>346</v>
      </c>
      <c r="G6460" s="6">
        <v>44019</v>
      </c>
      <c r="H6460" s="6">
        <v>44020</v>
      </c>
      <c r="I6460" s="6">
        <v>44026</v>
      </c>
      <c r="J6460" s="5" t="s">
        <v>40</v>
      </c>
      <c r="K6460" s="7">
        <v>608.6</v>
      </c>
      <c r="L6460" s="35">
        <v>310.39</v>
      </c>
      <c r="M6460" s="36">
        <f t="shared" si="100"/>
        <v>298.21000000000004</v>
      </c>
      <c r="N6460" s="37">
        <f>YEAR(Table1[[#This Row],[Data zamówienia]])</f>
        <v>2020</v>
      </c>
    </row>
    <row r="6461" spans="2:14" x14ac:dyDescent="0.3">
      <c r="B6461" s="32">
        <v>135190</v>
      </c>
      <c r="C6461" s="5" t="s">
        <v>21</v>
      </c>
      <c r="D6461" s="5" t="s">
        <v>36</v>
      </c>
      <c r="E6461" s="5" t="s">
        <v>37</v>
      </c>
      <c r="F6461" s="5">
        <v>78</v>
      </c>
      <c r="G6461" s="6">
        <v>44019</v>
      </c>
      <c r="H6461" s="6">
        <v>44021</v>
      </c>
      <c r="I6461" s="6">
        <v>44026</v>
      </c>
      <c r="J6461" s="5" t="s">
        <v>24</v>
      </c>
      <c r="K6461" s="7">
        <v>1438.22</v>
      </c>
      <c r="L6461" s="35">
        <v>1093.05</v>
      </c>
      <c r="M6461" s="36">
        <f t="shared" si="100"/>
        <v>345.17000000000007</v>
      </c>
      <c r="N6461" s="37">
        <f>YEAR(Table1[[#This Row],[Data zamówienia]])</f>
        <v>2020</v>
      </c>
    </row>
    <row r="6462" spans="2:14" x14ac:dyDescent="0.3">
      <c r="B6462" s="32">
        <v>396299</v>
      </c>
      <c r="C6462" s="5" t="s">
        <v>21</v>
      </c>
      <c r="D6462" s="5" t="s">
        <v>28</v>
      </c>
      <c r="E6462" s="5" t="s">
        <v>37</v>
      </c>
      <c r="F6462" s="5">
        <v>120</v>
      </c>
      <c r="G6462" s="6">
        <v>44019</v>
      </c>
      <c r="H6462" s="6">
        <v>44019</v>
      </c>
      <c r="I6462" s="6">
        <v>44022</v>
      </c>
      <c r="J6462" s="5" t="s">
        <v>33</v>
      </c>
      <c r="K6462" s="7">
        <v>804.08</v>
      </c>
      <c r="L6462" s="35">
        <v>739.75</v>
      </c>
      <c r="M6462" s="36">
        <f t="shared" si="100"/>
        <v>64.330000000000041</v>
      </c>
      <c r="N6462" s="37">
        <f>YEAR(Table1[[#This Row],[Data zamówienia]])</f>
        <v>2020</v>
      </c>
    </row>
    <row r="6463" spans="2:14" x14ac:dyDescent="0.3">
      <c r="B6463" s="32">
        <v>720555</v>
      </c>
      <c r="C6463" s="5" t="s">
        <v>21</v>
      </c>
      <c r="D6463" s="5" t="s">
        <v>28</v>
      </c>
      <c r="E6463" s="5" t="s">
        <v>31</v>
      </c>
      <c r="F6463" s="5">
        <v>326</v>
      </c>
      <c r="G6463" s="6">
        <v>44019</v>
      </c>
      <c r="H6463" s="6">
        <v>44021</v>
      </c>
      <c r="I6463" s="6">
        <v>44023</v>
      </c>
      <c r="J6463" s="5" t="s">
        <v>40</v>
      </c>
      <c r="K6463" s="7">
        <v>1321.9</v>
      </c>
      <c r="L6463" s="35">
        <v>674.17</v>
      </c>
      <c r="M6463" s="36">
        <f t="shared" si="100"/>
        <v>647.73000000000013</v>
      </c>
      <c r="N6463" s="37">
        <f>YEAR(Table1[[#This Row],[Data zamówienia]])</f>
        <v>2020</v>
      </c>
    </row>
    <row r="6464" spans="2:14" x14ac:dyDescent="0.3">
      <c r="B6464" s="32">
        <v>297365</v>
      </c>
      <c r="C6464" s="5" t="s">
        <v>35</v>
      </c>
      <c r="D6464" s="5" t="s">
        <v>28</v>
      </c>
      <c r="E6464" s="5" t="s">
        <v>23</v>
      </c>
      <c r="F6464" s="5">
        <v>161</v>
      </c>
      <c r="G6464" s="6">
        <v>44018</v>
      </c>
      <c r="H6464" s="6">
        <v>44021</v>
      </c>
      <c r="I6464" s="6">
        <v>44024</v>
      </c>
      <c r="J6464" s="5" t="s">
        <v>24</v>
      </c>
      <c r="K6464" s="7">
        <v>1747.9</v>
      </c>
      <c r="L6464" s="35">
        <v>908.91</v>
      </c>
      <c r="M6464" s="36">
        <f t="shared" si="100"/>
        <v>838.99000000000012</v>
      </c>
      <c r="N6464" s="37">
        <f>YEAR(Table1[[#This Row],[Data zamówienia]])</f>
        <v>2020</v>
      </c>
    </row>
    <row r="6465" spans="2:14" x14ac:dyDescent="0.3">
      <c r="B6465" s="32">
        <v>501716</v>
      </c>
      <c r="C6465" s="5" t="s">
        <v>27</v>
      </c>
      <c r="D6465" s="5" t="s">
        <v>36</v>
      </c>
      <c r="E6465" s="5" t="s">
        <v>25</v>
      </c>
      <c r="F6465" s="5">
        <v>102</v>
      </c>
      <c r="G6465" s="6">
        <v>44019</v>
      </c>
      <c r="H6465" s="6">
        <v>44023</v>
      </c>
      <c r="I6465" s="6">
        <v>44026</v>
      </c>
      <c r="J6465" s="5" t="s">
        <v>32</v>
      </c>
      <c r="K6465" s="7">
        <v>295.27999999999997</v>
      </c>
      <c r="L6465" s="35">
        <v>159.44999999999999</v>
      </c>
      <c r="M6465" s="36">
        <f t="shared" si="100"/>
        <v>135.82999999999998</v>
      </c>
      <c r="N6465" s="37">
        <f>YEAR(Table1[[#This Row],[Data zamówienia]])</f>
        <v>2020</v>
      </c>
    </row>
    <row r="6466" spans="2:14" x14ac:dyDescent="0.3">
      <c r="B6466" s="32">
        <v>555040</v>
      </c>
      <c r="C6466" s="5" t="s">
        <v>35</v>
      </c>
      <c r="D6466" s="5" t="s">
        <v>28</v>
      </c>
      <c r="E6466" s="5" t="s">
        <v>37</v>
      </c>
      <c r="F6466" s="5">
        <v>263</v>
      </c>
      <c r="G6466" s="6">
        <v>44020</v>
      </c>
      <c r="H6466" s="6">
        <v>44020</v>
      </c>
      <c r="I6466" s="6">
        <v>44025</v>
      </c>
      <c r="J6466" s="5" t="s">
        <v>32</v>
      </c>
      <c r="K6466" s="7">
        <v>893</v>
      </c>
      <c r="L6466" s="35">
        <v>526.87</v>
      </c>
      <c r="M6466" s="36">
        <f t="shared" si="100"/>
        <v>366.13</v>
      </c>
      <c r="N6466" s="37">
        <f>YEAR(Table1[[#This Row],[Data zamówienia]])</f>
        <v>2020</v>
      </c>
    </row>
    <row r="6467" spans="2:14" x14ac:dyDescent="0.3">
      <c r="B6467" s="32">
        <v>28278</v>
      </c>
      <c r="C6467" s="5" t="s">
        <v>27</v>
      </c>
      <c r="D6467" s="5" t="s">
        <v>28</v>
      </c>
      <c r="E6467" s="5" t="s">
        <v>25</v>
      </c>
      <c r="F6467" s="5">
        <v>86</v>
      </c>
      <c r="G6467" s="6">
        <v>44020</v>
      </c>
      <c r="H6467" s="6">
        <v>44022</v>
      </c>
      <c r="I6467" s="6">
        <v>44024</v>
      </c>
      <c r="J6467" s="5" t="s">
        <v>32</v>
      </c>
      <c r="K6467" s="7">
        <v>1034.3599999999999</v>
      </c>
      <c r="L6467" s="35">
        <v>817.14</v>
      </c>
      <c r="M6467" s="36">
        <f t="shared" si="100"/>
        <v>217.21999999999991</v>
      </c>
      <c r="N6467" s="37">
        <f>YEAR(Table1[[#This Row],[Data zamówienia]])</f>
        <v>2020</v>
      </c>
    </row>
    <row r="6468" spans="2:14" x14ac:dyDescent="0.3">
      <c r="B6468" s="32">
        <v>696326</v>
      </c>
      <c r="C6468" s="5" t="s">
        <v>21</v>
      </c>
      <c r="D6468" s="5" t="s">
        <v>39</v>
      </c>
      <c r="E6468" s="5" t="s">
        <v>31</v>
      </c>
      <c r="F6468" s="5">
        <v>40</v>
      </c>
      <c r="G6468" s="6">
        <v>44020</v>
      </c>
      <c r="H6468" s="6">
        <v>44020</v>
      </c>
      <c r="I6468" s="6">
        <v>44027</v>
      </c>
      <c r="J6468" s="5" t="s">
        <v>40</v>
      </c>
      <c r="K6468" s="7">
        <v>1996.76</v>
      </c>
      <c r="L6468" s="35">
        <v>1637.34</v>
      </c>
      <c r="M6468" s="36">
        <f t="shared" ref="M6468:M6531" si="101">K6468-L6468</f>
        <v>359.42000000000007</v>
      </c>
      <c r="N6468" s="37">
        <f>YEAR(Table1[[#This Row],[Data zamówienia]])</f>
        <v>2020</v>
      </c>
    </row>
    <row r="6469" spans="2:14" x14ac:dyDescent="0.3">
      <c r="B6469" s="32">
        <v>972326</v>
      </c>
      <c r="C6469" s="5" t="s">
        <v>21</v>
      </c>
      <c r="D6469" s="5" t="s">
        <v>22</v>
      </c>
      <c r="E6469" s="5" t="s">
        <v>29</v>
      </c>
      <c r="F6469" s="5">
        <v>139</v>
      </c>
      <c r="G6469" s="6">
        <v>44019</v>
      </c>
      <c r="H6469" s="6">
        <v>44021</v>
      </c>
      <c r="I6469" s="6">
        <v>44023</v>
      </c>
      <c r="J6469" s="5" t="s">
        <v>30</v>
      </c>
      <c r="K6469" s="7">
        <v>1830.77</v>
      </c>
      <c r="L6469" s="35">
        <v>1354.77</v>
      </c>
      <c r="M6469" s="36">
        <f t="shared" si="101"/>
        <v>476</v>
      </c>
      <c r="N6469" s="37">
        <f>YEAR(Table1[[#This Row],[Data zamówienia]])</f>
        <v>2020</v>
      </c>
    </row>
    <row r="6470" spans="2:14" x14ac:dyDescent="0.3">
      <c r="B6470" s="32">
        <v>602559</v>
      </c>
      <c r="C6470" s="5" t="s">
        <v>38</v>
      </c>
      <c r="D6470" s="5" t="s">
        <v>39</v>
      </c>
      <c r="E6470" s="5" t="s">
        <v>23</v>
      </c>
      <c r="F6470" s="5">
        <v>125</v>
      </c>
      <c r="G6470" s="6">
        <v>44019</v>
      </c>
      <c r="H6470" s="6">
        <v>44022</v>
      </c>
      <c r="I6470" s="6">
        <v>44028</v>
      </c>
      <c r="J6470" s="5" t="s">
        <v>40</v>
      </c>
      <c r="K6470" s="7">
        <v>867.1</v>
      </c>
      <c r="L6470" s="35">
        <v>667.67</v>
      </c>
      <c r="M6470" s="36">
        <f t="shared" si="101"/>
        <v>199.43000000000006</v>
      </c>
      <c r="N6470" s="37">
        <f>YEAR(Table1[[#This Row],[Data zamówienia]])</f>
        <v>2020</v>
      </c>
    </row>
    <row r="6471" spans="2:14" x14ac:dyDescent="0.3">
      <c r="B6471" s="32">
        <v>938929</v>
      </c>
      <c r="C6471" s="5" t="s">
        <v>35</v>
      </c>
      <c r="D6471" s="5" t="s">
        <v>28</v>
      </c>
      <c r="E6471" s="5" t="s">
        <v>23</v>
      </c>
      <c r="F6471" s="5">
        <v>304</v>
      </c>
      <c r="G6471" s="6">
        <v>44020</v>
      </c>
      <c r="H6471" s="6">
        <v>44021</v>
      </c>
      <c r="I6471" s="6">
        <v>44022</v>
      </c>
      <c r="J6471" s="5" t="s">
        <v>26</v>
      </c>
      <c r="K6471" s="7">
        <v>454.17</v>
      </c>
      <c r="L6471" s="35">
        <v>399.67</v>
      </c>
      <c r="M6471" s="36">
        <f t="shared" si="101"/>
        <v>54.5</v>
      </c>
      <c r="N6471" s="37">
        <f>YEAR(Table1[[#This Row],[Data zamówienia]])</f>
        <v>2020</v>
      </c>
    </row>
    <row r="6472" spans="2:14" x14ac:dyDescent="0.3">
      <c r="B6472" s="32">
        <v>807397</v>
      </c>
      <c r="C6472" s="5" t="s">
        <v>35</v>
      </c>
      <c r="D6472" s="5" t="s">
        <v>28</v>
      </c>
      <c r="E6472" s="5" t="s">
        <v>34</v>
      </c>
      <c r="F6472" s="5">
        <v>64</v>
      </c>
      <c r="G6472" s="6">
        <v>44020</v>
      </c>
      <c r="H6472" s="6">
        <v>44022</v>
      </c>
      <c r="I6472" s="6">
        <v>44026</v>
      </c>
      <c r="J6472" s="5" t="s">
        <v>26</v>
      </c>
      <c r="K6472" s="7">
        <v>293.14</v>
      </c>
      <c r="L6472" s="35">
        <v>167.09</v>
      </c>
      <c r="M6472" s="36">
        <f t="shared" si="101"/>
        <v>126.04999999999998</v>
      </c>
      <c r="N6472" s="37">
        <f>YEAR(Table1[[#This Row],[Data zamówienia]])</f>
        <v>2020</v>
      </c>
    </row>
    <row r="6473" spans="2:14" x14ac:dyDescent="0.3">
      <c r="B6473" s="32">
        <v>202869</v>
      </c>
      <c r="C6473" s="5" t="s">
        <v>27</v>
      </c>
      <c r="D6473" s="5" t="s">
        <v>28</v>
      </c>
      <c r="E6473" s="5" t="s">
        <v>25</v>
      </c>
      <c r="F6473" s="5">
        <v>331</v>
      </c>
      <c r="G6473" s="6">
        <v>44020</v>
      </c>
      <c r="H6473" s="6">
        <v>44022</v>
      </c>
      <c r="I6473" s="6">
        <v>44025</v>
      </c>
      <c r="J6473" s="5" t="s">
        <v>40</v>
      </c>
      <c r="K6473" s="7">
        <v>1874.46</v>
      </c>
      <c r="L6473" s="35">
        <v>1218.4000000000001</v>
      </c>
      <c r="M6473" s="36">
        <f t="shared" si="101"/>
        <v>656.06</v>
      </c>
      <c r="N6473" s="37">
        <f>YEAR(Table1[[#This Row],[Data zamówienia]])</f>
        <v>2020</v>
      </c>
    </row>
    <row r="6474" spans="2:14" x14ac:dyDescent="0.3">
      <c r="B6474" s="32">
        <v>214623</v>
      </c>
      <c r="C6474" s="5" t="s">
        <v>27</v>
      </c>
      <c r="D6474" s="5" t="s">
        <v>39</v>
      </c>
      <c r="E6474" s="5" t="s">
        <v>34</v>
      </c>
      <c r="F6474" s="5">
        <v>316</v>
      </c>
      <c r="G6474" s="6">
        <v>44019</v>
      </c>
      <c r="H6474" s="6">
        <v>44020</v>
      </c>
      <c r="I6474" s="6">
        <v>44026</v>
      </c>
      <c r="J6474" s="5" t="s">
        <v>33</v>
      </c>
      <c r="K6474" s="7">
        <v>1911.75</v>
      </c>
      <c r="L6474" s="35">
        <v>994.11</v>
      </c>
      <c r="M6474" s="36">
        <f t="shared" si="101"/>
        <v>917.64</v>
      </c>
      <c r="N6474" s="37">
        <f>YEAR(Table1[[#This Row],[Data zamówienia]])</f>
        <v>2020</v>
      </c>
    </row>
    <row r="6475" spans="2:14" x14ac:dyDescent="0.3">
      <c r="B6475" s="32">
        <v>935980</v>
      </c>
      <c r="C6475" s="5" t="s">
        <v>35</v>
      </c>
      <c r="D6475" s="5" t="s">
        <v>39</v>
      </c>
      <c r="E6475" s="5" t="s">
        <v>25</v>
      </c>
      <c r="F6475" s="5">
        <v>95</v>
      </c>
      <c r="G6475" s="6">
        <v>44019</v>
      </c>
      <c r="H6475" s="6">
        <v>44021</v>
      </c>
      <c r="I6475" s="6">
        <v>44027</v>
      </c>
      <c r="J6475" s="5" t="s">
        <v>26</v>
      </c>
      <c r="K6475" s="7">
        <v>985.07</v>
      </c>
      <c r="L6475" s="35">
        <v>748.65</v>
      </c>
      <c r="M6475" s="36">
        <f t="shared" si="101"/>
        <v>236.42000000000007</v>
      </c>
      <c r="N6475" s="37">
        <f>YEAR(Table1[[#This Row],[Data zamówienia]])</f>
        <v>2020</v>
      </c>
    </row>
    <row r="6476" spans="2:14" x14ac:dyDescent="0.3">
      <c r="B6476" s="32">
        <v>769123</v>
      </c>
      <c r="C6476" s="5" t="s">
        <v>27</v>
      </c>
      <c r="D6476" s="5" t="s">
        <v>36</v>
      </c>
      <c r="E6476" s="5" t="s">
        <v>31</v>
      </c>
      <c r="F6476" s="5">
        <v>61</v>
      </c>
      <c r="G6476" s="6">
        <v>44020</v>
      </c>
      <c r="H6476" s="6">
        <v>44024</v>
      </c>
      <c r="I6476" s="6">
        <v>44027</v>
      </c>
      <c r="J6476" s="5" t="s">
        <v>32</v>
      </c>
      <c r="K6476" s="7">
        <v>271.97000000000003</v>
      </c>
      <c r="L6476" s="35">
        <v>255.65</v>
      </c>
      <c r="M6476" s="36">
        <f t="shared" si="101"/>
        <v>16.320000000000022</v>
      </c>
      <c r="N6476" s="37">
        <f>YEAR(Table1[[#This Row],[Data zamówienia]])</f>
        <v>2020</v>
      </c>
    </row>
    <row r="6477" spans="2:14" x14ac:dyDescent="0.3">
      <c r="B6477" s="32">
        <v>988218</v>
      </c>
      <c r="C6477" s="5" t="s">
        <v>35</v>
      </c>
      <c r="D6477" s="5" t="s">
        <v>28</v>
      </c>
      <c r="E6477" s="5" t="s">
        <v>25</v>
      </c>
      <c r="F6477" s="5">
        <v>120</v>
      </c>
      <c r="G6477" s="6">
        <v>44020</v>
      </c>
      <c r="H6477" s="6">
        <v>44021</v>
      </c>
      <c r="I6477" s="6">
        <v>44024</v>
      </c>
      <c r="J6477" s="5" t="s">
        <v>32</v>
      </c>
      <c r="K6477" s="7">
        <v>1151.27</v>
      </c>
      <c r="L6477" s="35">
        <v>851.94</v>
      </c>
      <c r="M6477" s="36">
        <f t="shared" si="101"/>
        <v>299.32999999999993</v>
      </c>
      <c r="N6477" s="37">
        <f>YEAR(Table1[[#This Row],[Data zamówienia]])</f>
        <v>2020</v>
      </c>
    </row>
    <row r="6478" spans="2:14" x14ac:dyDescent="0.3">
      <c r="B6478" s="32">
        <v>307488</v>
      </c>
      <c r="C6478" s="5" t="s">
        <v>35</v>
      </c>
      <c r="D6478" s="5" t="s">
        <v>28</v>
      </c>
      <c r="E6478" s="5" t="s">
        <v>25</v>
      </c>
      <c r="F6478" s="5">
        <v>237</v>
      </c>
      <c r="G6478" s="6">
        <v>44020</v>
      </c>
      <c r="H6478" s="6">
        <v>44024</v>
      </c>
      <c r="I6478" s="6">
        <v>44028</v>
      </c>
      <c r="J6478" s="5" t="s">
        <v>30</v>
      </c>
      <c r="K6478" s="7">
        <v>317.22000000000003</v>
      </c>
      <c r="L6478" s="35">
        <v>263.29000000000002</v>
      </c>
      <c r="M6478" s="36">
        <f t="shared" si="101"/>
        <v>53.930000000000007</v>
      </c>
      <c r="N6478" s="37">
        <f>YEAR(Table1[[#This Row],[Data zamówienia]])</f>
        <v>2020</v>
      </c>
    </row>
    <row r="6479" spans="2:14" x14ac:dyDescent="0.3">
      <c r="B6479" s="32">
        <v>20078</v>
      </c>
      <c r="C6479" s="5" t="s">
        <v>21</v>
      </c>
      <c r="D6479" s="5" t="s">
        <v>39</v>
      </c>
      <c r="E6479" s="5" t="s">
        <v>25</v>
      </c>
      <c r="F6479" s="5">
        <v>359</v>
      </c>
      <c r="G6479" s="6">
        <v>44021</v>
      </c>
      <c r="H6479" s="6">
        <v>44022</v>
      </c>
      <c r="I6479" s="6">
        <v>44028</v>
      </c>
      <c r="J6479" s="5" t="s">
        <v>26</v>
      </c>
      <c r="K6479" s="7">
        <v>1833.88</v>
      </c>
      <c r="L6479" s="35">
        <v>1650.49</v>
      </c>
      <c r="M6479" s="36">
        <f t="shared" si="101"/>
        <v>183.3900000000001</v>
      </c>
      <c r="N6479" s="37">
        <f>YEAR(Table1[[#This Row],[Data zamówienia]])</f>
        <v>2020</v>
      </c>
    </row>
    <row r="6480" spans="2:14" x14ac:dyDescent="0.3">
      <c r="B6480" s="32">
        <v>802993</v>
      </c>
      <c r="C6480" s="5" t="s">
        <v>21</v>
      </c>
      <c r="D6480" s="5" t="s">
        <v>28</v>
      </c>
      <c r="E6480" s="5" t="s">
        <v>37</v>
      </c>
      <c r="F6480" s="5">
        <v>18</v>
      </c>
      <c r="G6480" s="6">
        <v>44021</v>
      </c>
      <c r="H6480" s="6">
        <v>44023</v>
      </c>
      <c r="I6480" s="6">
        <v>44029</v>
      </c>
      <c r="J6480" s="5" t="s">
        <v>24</v>
      </c>
      <c r="K6480" s="7">
        <v>207.27</v>
      </c>
      <c r="L6480" s="35">
        <v>192.76</v>
      </c>
      <c r="M6480" s="36">
        <f t="shared" si="101"/>
        <v>14.510000000000019</v>
      </c>
      <c r="N6480" s="37">
        <f>YEAR(Table1[[#This Row],[Data zamówienia]])</f>
        <v>2020</v>
      </c>
    </row>
    <row r="6481" spans="2:14" x14ac:dyDescent="0.3">
      <c r="B6481" s="32">
        <v>772886</v>
      </c>
      <c r="C6481" s="5" t="s">
        <v>27</v>
      </c>
      <c r="D6481" s="5" t="s">
        <v>28</v>
      </c>
      <c r="E6481" s="5" t="s">
        <v>31</v>
      </c>
      <c r="F6481" s="5">
        <v>296</v>
      </c>
      <c r="G6481" s="6">
        <v>44020</v>
      </c>
      <c r="H6481" s="6">
        <v>44024</v>
      </c>
      <c r="I6481" s="6">
        <v>44029</v>
      </c>
      <c r="J6481" s="5" t="s">
        <v>24</v>
      </c>
      <c r="K6481" s="7">
        <v>922.91</v>
      </c>
      <c r="L6481" s="35">
        <v>802.93</v>
      </c>
      <c r="M6481" s="36">
        <f t="shared" si="101"/>
        <v>119.98000000000002</v>
      </c>
      <c r="N6481" s="37">
        <f>YEAR(Table1[[#This Row],[Data zamówienia]])</f>
        <v>2020</v>
      </c>
    </row>
    <row r="6482" spans="2:14" x14ac:dyDescent="0.3">
      <c r="B6482" s="32">
        <v>844955</v>
      </c>
      <c r="C6482" s="5" t="s">
        <v>35</v>
      </c>
      <c r="D6482" s="5" t="s">
        <v>28</v>
      </c>
      <c r="E6482" s="5" t="s">
        <v>23</v>
      </c>
      <c r="F6482" s="5">
        <v>17</v>
      </c>
      <c r="G6482" s="6">
        <v>44021</v>
      </c>
      <c r="H6482" s="6">
        <v>44023</v>
      </c>
      <c r="I6482" s="6">
        <v>44030</v>
      </c>
      <c r="J6482" s="5" t="s">
        <v>33</v>
      </c>
      <c r="K6482" s="7">
        <v>1448.75</v>
      </c>
      <c r="L6482" s="35">
        <v>1072.08</v>
      </c>
      <c r="M6482" s="36">
        <f t="shared" si="101"/>
        <v>376.67000000000007</v>
      </c>
      <c r="N6482" s="37">
        <f>YEAR(Table1[[#This Row],[Data zamówienia]])</f>
        <v>2020</v>
      </c>
    </row>
    <row r="6483" spans="2:14" x14ac:dyDescent="0.3">
      <c r="B6483" s="32">
        <v>881670</v>
      </c>
      <c r="C6483" s="5" t="s">
        <v>38</v>
      </c>
      <c r="D6483" s="5" t="s">
        <v>36</v>
      </c>
      <c r="E6483" s="5" t="s">
        <v>29</v>
      </c>
      <c r="F6483" s="5">
        <v>178</v>
      </c>
      <c r="G6483" s="6">
        <v>44021</v>
      </c>
      <c r="H6483" s="6">
        <v>44022</v>
      </c>
      <c r="I6483" s="6">
        <v>44027</v>
      </c>
      <c r="J6483" s="5" t="s">
        <v>32</v>
      </c>
      <c r="K6483" s="7">
        <v>878.46</v>
      </c>
      <c r="L6483" s="35">
        <v>518.29</v>
      </c>
      <c r="M6483" s="36">
        <f t="shared" si="101"/>
        <v>360.17000000000007</v>
      </c>
      <c r="N6483" s="37">
        <f>YEAR(Table1[[#This Row],[Data zamówienia]])</f>
        <v>2020</v>
      </c>
    </row>
    <row r="6484" spans="2:14" x14ac:dyDescent="0.3">
      <c r="B6484" s="32">
        <v>435908</v>
      </c>
      <c r="C6484" s="5" t="s">
        <v>38</v>
      </c>
      <c r="D6484" s="5" t="s">
        <v>22</v>
      </c>
      <c r="E6484" s="5" t="s">
        <v>37</v>
      </c>
      <c r="F6484" s="5">
        <v>232</v>
      </c>
      <c r="G6484" s="6">
        <v>44021</v>
      </c>
      <c r="H6484" s="6">
        <v>44024</v>
      </c>
      <c r="I6484" s="6">
        <v>44026</v>
      </c>
      <c r="J6484" s="5" t="s">
        <v>33</v>
      </c>
      <c r="K6484" s="7">
        <v>1514.24</v>
      </c>
      <c r="L6484" s="35">
        <v>1090.25</v>
      </c>
      <c r="M6484" s="36">
        <f t="shared" si="101"/>
        <v>423.99</v>
      </c>
      <c r="N6484" s="37">
        <f>YEAR(Table1[[#This Row],[Data zamówienia]])</f>
        <v>2020</v>
      </c>
    </row>
    <row r="6485" spans="2:14" x14ac:dyDescent="0.3">
      <c r="B6485" s="32">
        <v>617660</v>
      </c>
      <c r="C6485" s="5" t="s">
        <v>35</v>
      </c>
      <c r="D6485" s="5" t="s">
        <v>28</v>
      </c>
      <c r="E6485" s="5" t="s">
        <v>37</v>
      </c>
      <c r="F6485" s="5">
        <v>366</v>
      </c>
      <c r="G6485" s="6">
        <v>44022</v>
      </c>
      <c r="H6485" s="6">
        <v>44024</v>
      </c>
      <c r="I6485" s="6">
        <v>44026</v>
      </c>
      <c r="J6485" s="5" t="s">
        <v>24</v>
      </c>
      <c r="K6485" s="7">
        <v>1903.31</v>
      </c>
      <c r="L6485" s="35">
        <v>1560.71</v>
      </c>
      <c r="M6485" s="36">
        <f t="shared" si="101"/>
        <v>342.59999999999991</v>
      </c>
      <c r="N6485" s="37">
        <f>YEAR(Table1[[#This Row],[Data zamówienia]])</f>
        <v>2020</v>
      </c>
    </row>
    <row r="6486" spans="2:14" x14ac:dyDescent="0.3">
      <c r="B6486" s="32">
        <v>413147</v>
      </c>
      <c r="C6486" s="5" t="s">
        <v>21</v>
      </c>
      <c r="D6486" s="5" t="s">
        <v>22</v>
      </c>
      <c r="E6486" s="5" t="s">
        <v>31</v>
      </c>
      <c r="F6486" s="5">
        <v>337</v>
      </c>
      <c r="G6486" s="6">
        <v>44022</v>
      </c>
      <c r="H6486" s="6">
        <v>44024</v>
      </c>
      <c r="I6486" s="6">
        <v>44031</v>
      </c>
      <c r="J6486" s="5" t="s">
        <v>30</v>
      </c>
      <c r="K6486" s="7">
        <v>608.6</v>
      </c>
      <c r="L6486" s="35">
        <v>468.62</v>
      </c>
      <c r="M6486" s="36">
        <f t="shared" si="101"/>
        <v>139.98000000000002</v>
      </c>
      <c r="N6486" s="37">
        <f>YEAR(Table1[[#This Row],[Data zamówienia]])</f>
        <v>2020</v>
      </c>
    </row>
    <row r="6487" spans="2:14" x14ac:dyDescent="0.3">
      <c r="B6487" s="32">
        <v>57148</v>
      </c>
      <c r="C6487" s="5" t="s">
        <v>21</v>
      </c>
      <c r="D6487" s="5" t="s">
        <v>36</v>
      </c>
      <c r="E6487" s="5" t="s">
        <v>37</v>
      </c>
      <c r="F6487" s="5">
        <v>291</v>
      </c>
      <c r="G6487" s="6">
        <v>44021</v>
      </c>
      <c r="H6487" s="6">
        <v>44022</v>
      </c>
      <c r="I6487" s="6">
        <v>44024</v>
      </c>
      <c r="J6487" s="5" t="s">
        <v>32</v>
      </c>
      <c r="K6487" s="7">
        <v>1867.86</v>
      </c>
      <c r="L6487" s="35">
        <v>1475.61</v>
      </c>
      <c r="M6487" s="36">
        <f t="shared" si="101"/>
        <v>392.25</v>
      </c>
      <c r="N6487" s="37">
        <f>YEAR(Table1[[#This Row],[Data zamówienia]])</f>
        <v>2020</v>
      </c>
    </row>
    <row r="6488" spans="2:14" x14ac:dyDescent="0.3">
      <c r="B6488" s="32">
        <v>60734</v>
      </c>
      <c r="C6488" s="5" t="s">
        <v>27</v>
      </c>
      <c r="D6488" s="5" t="s">
        <v>28</v>
      </c>
      <c r="E6488" s="5" t="s">
        <v>37</v>
      </c>
      <c r="F6488" s="5">
        <v>69</v>
      </c>
      <c r="G6488" s="6">
        <v>44022</v>
      </c>
      <c r="H6488" s="6">
        <v>44023</v>
      </c>
      <c r="I6488" s="6">
        <v>44025</v>
      </c>
      <c r="J6488" s="5" t="s">
        <v>40</v>
      </c>
      <c r="K6488" s="7">
        <v>1557.36</v>
      </c>
      <c r="L6488" s="35">
        <v>809.83</v>
      </c>
      <c r="M6488" s="36">
        <f t="shared" si="101"/>
        <v>747.52999999999986</v>
      </c>
      <c r="N6488" s="37">
        <f>YEAR(Table1[[#This Row],[Data zamówienia]])</f>
        <v>2020</v>
      </c>
    </row>
    <row r="6489" spans="2:14" x14ac:dyDescent="0.3">
      <c r="B6489" s="32">
        <v>222501</v>
      </c>
      <c r="C6489" s="5" t="s">
        <v>27</v>
      </c>
      <c r="D6489" s="5" t="s">
        <v>28</v>
      </c>
      <c r="E6489" s="5" t="s">
        <v>37</v>
      </c>
      <c r="F6489" s="5">
        <v>48</v>
      </c>
      <c r="G6489" s="6">
        <v>44021</v>
      </c>
      <c r="H6489" s="6">
        <v>44022</v>
      </c>
      <c r="I6489" s="6">
        <v>44026</v>
      </c>
      <c r="J6489" s="5" t="s">
        <v>32</v>
      </c>
      <c r="K6489" s="7">
        <v>518.80999999999995</v>
      </c>
      <c r="L6489" s="35">
        <v>290.52999999999997</v>
      </c>
      <c r="M6489" s="36">
        <f t="shared" si="101"/>
        <v>228.27999999999997</v>
      </c>
      <c r="N6489" s="37">
        <f>YEAR(Table1[[#This Row],[Data zamówienia]])</f>
        <v>2020</v>
      </c>
    </row>
    <row r="6490" spans="2:14" x14ac:dyDescent="0.3">
      <c r="B6490" s="32">
        <v>11282</v>
      </c>
      <c r="C6490" s="5" t="s">
        <v>21</v>
      </c>
      <c r="D6490" s="5" t="s">
        <v>28</v>
      </c>
      <c r="E6490" s="5" t="s">
        <v>34</v>
      </c>
      <c r="F6490" s="5">
        <v>136</v>
      </c>
      <c r="G6490" s="6">
        <v>44022</v>
      </c>
      <c r="H6490" s="6">
        <v>44023</v>
      </c>
      <c r="I6490" s="6">
        <v>44027</v>
      </c>
      <c r="J6490" s="5" t="s">
        <v>32</v>
      </c>
      <c r="K6490" s="7">
        <v>1876.44</v>
      </c>
      <c r="L6490" s="35">
        <v>1369.8</v>
      </c>
      <c r="M6490" s="36">
        <f t="shared" si="101"/>
        <v>506.6400000000001</v>
      </c>
      <c r="N6490" s="37">
        <f>YEAR(Table1[[#This Row],[Data zamówienia]])</f>
        <v>2020</v>
      </c>
    </row>
    <row r="6491" spans="2:14" x14ac:dyDescent="0.3">
      <c r="B6491" s="32">
        <v>470554</v>
      </c>
      <c r="C6491" s="5" t="s">
        <v>21</v>
      </c>
      <c r="D6491" s="5" t="s">
        <v>28</v>
      </c>
      <c r="E6491" s="5" t="s">
        <v>29</v>
      </c>
      <c r="F6491" s="5">
        <v>48</v>
      </c>
      <c r="G6491" s="6">
        <v>44022</v>
      </c>
      <c r="H6491" s="6">
        <v>44022</v>
      </c>
      <c r="I6491" s="6">
        <v>44029</v>
      </c>
      <c r="J6491" s="5" t="s">
        <v>40</v>
      </c>
      <c r="K6491" s="7">
        <v>536.65</v>
      </c>
      <c r="L6491" s="35">
        <v>499.08</v>
      </c>
      <c r="M6491" s="36">
        <f t="shared" si="101"/>
        <v>37.569999999999993</v>
      </c>
      <c r="N6491" s="37">
        <f>YEAR(Table1[[#This Row],[Data zamówienia]])</f>
        <v>2020</v>
      </c>
    </row>
    <row r="6492" spans="2:14" x14ac:dyDescent="0.3">
      <c r="B6492" s="32">
        <v>676007</v>
      </c>
      <c r="C6492" s="5" t="s">
        <v>35</v>
      </c>
      <c r="D6492" s="5" t="s">
        <v>39</v>
      </c>
      <c r="E6492" s="5" t="s">
        <v>37</v>
      </c>
      <c r="F6492" s="5">
        <v>131</v>
      </c>
      <c r="G6492" s="6">
        <v>44022</v>
      </c>
      <c r="H6492" s="6">
        <v>44025</v>
      </c>
      <c r="I6492" s="6">
        <v>44031</v>
      </c>
      <c r="J6492" s="5" t="s">
        <v>30</v>
      </c>
      <c r="K6492" s="7">
        <v>1331.9</v>
      </c>
      <c r="L6492" s="35">
        <v>825.78</v>
      </c>
      <c r="M6492" s="36">
        <f t="shared" si="101"/>
        <v>506.12000000000012</v>
      </c>
      <c r="N6492" s="37">
        <f>YEAR(Table1[[#This Row],[Data zamówienia]])</f>
        <v>2020</v>
      </c>
    </row>
    <row r="6493" spans="2:14" x14ac:dyDescent="0.3">
      <c r="B6493" s="32">
        <v>955919</v>
      </c>
      <c r="C6493" s="5" t="s">
        <v>35</v>
      </c>
      <c r="D6493" s="5" t="s">
        <v>28</v>
      </c>
      <c r="E6493" s="5" t="s">
        <v>29</v>
      </c>
      <c r="F6493" s="5">
        <v>128</v>
      </c>
      <c r="G6493" s="6">
        <v>44021</v>
      </c>
      <c r="H6493" s="6">
        <v>44023</v>
      </c>
      <c r="I6493" s="6">
        <v>44027</v>
      </c>
      <c r="J6493" s="5" t="s">
        <v>32</v>
      </c>
      <c r="K6493" s="7">
        <v>565.83000000000004</v>
      </c>
      <c r="L6493" s="35">
        <v>441.35</v>
      </c>
      <c r="M6493" s="36">
        <f t="shared" si="101"/>
        <v>124.48000000000002</v>
      </c>
      <c r="N6493" s="37">
        <f>YEAR(Table1[[#This Row],[Data zamówienia]])</f>
        <v>2020</v>
      </c>
    </row>
    <row r="6494" spans="2:14" x14ac:dyDescent="0.3">
      <c r="B6494" s="32">
        <v>889271</v>
      </c>
      <c r="C6494" s="5" t="s">
        <v>21</v>
      </c>
      <c r="D6494" s="5" t="s">
        <v>36</v>
      </c>
      <c r="E6494" s="5" t="s">
        <v>31</v>
      </c>
      <c r="F6494" s="5">
        <v>292</v>
      </c>
      <c r="G6494" s="6">
        <v>44021</v>
      </c>
      <c r="H6494" s="6">
        <v>44024</v>
      </c>
      <c r="I6494" s="6">
        <v>44029</v>
      </c>
      <c r="J6494" s="5" t="s">
        <v>24</v>
      </c>
      <c r="K6494" s="7">
        <v>1222.83</v>
      </c>
      <c r="L6494" s="35">
        <v>1088.32</v>
      </c>
      <c r="M6494" s="36">
        <f t="shared" si="101"/>
        <v>134.51</v>
      </c>
      <c r="N6494" s="37">
        <f>YEAR(Table1[[#This Row],[Data zamówienia]])</f>
        <v>2020</v>
      </c>
    </row>
    <row r="6495" spans="2:14" x14ac:dyDescent="0.3">
      <c r="B6495" s="32">
        <v>419533</v>
      </c>
      <c r="C6495" s="5" t="s">
        <v>27</v>
      </c>
      <c r="D6495" s="5" t="s">
        <v>28</v>
      </c>
      <c r="E6495" s="5" t="s">
        <v>34</v>
      </c>
      <c r="F6495" s="5">
        <v>323</v>
      </c>
      <c r="G6495" s="6">
        <v>44022</v>
      </c>
      <c r="H6495" s="6">
        <v>44023</v>
      </c>
      <c r="I6495" s="6">
        <v>44029</v>
      </c>
      <c r="J6495" s="5" t="s">
        <v>32</v>
      </c>
      <c r="K6495" s="7">
        <v>1681.38</v>
      </c>
      <c r="L6495" s="35">
        <v>1109.71</v>
      </c>
      <c r="M6495" s="36">
        <f t="shared" si="101"/>
        <v>571.67000000000007</v>
      </c>
      <c r="N6495" s="37">
        <f>YEAR(Table1[[#This Row],[Data zamówienia]])</f>
        <v>2020</v>
      </c>
    </row>
    <row r="6496" spans="2:14" x14ac:dyDescent="0.3">
      <c r="B6496" s="32">
        <v>769761</v>
      </c>
      <c r="C6496" s="5" t="s">
        <v>35</v>
      </c>
      <c r="D6496" s="5" t="s">
        <v>22</v>
      </c>
      <c r="E6496" s="5" t="s">
        <v>34</v>
      </c>
      <c r="F6496" s="5">
        <v>105</v>
      </c>
      <c r="G6496" s="6">
        <v>44022</v>
      </c>
      <c r="H6496" s="6">
        <v>44025</v>
      </c>
      <c r="I6496" s="6">
        <v>44032</v>
      </c>
      <c r="J6496" s="5" t="s">
        <v>33</v>
      </c>
      <c r="K6496" s="7">
        <v>1602.14</v>
      </c>
      <c r="L6496" s="35">
        <v>1121.5</v>
      </c>
      <c r="M6496" s="36">
        <f t="shared" si="101"/>
        <v>480.6400000000001</v>
      </c>
      <c r="N6496" s="37">
        <f>YEAR(Table1[[#This Row],[Data zamówienia]])</f>
        <v>2020</v>
      </c>
    </row>
    <row r="6497" spans="2:14" x14ac:dyDescent="0.3">
      <c r="B6497" s="32">
        <v>181368</v>
      </c>
      <c r="C6497" s="5" t="s">
        <v>38</v>
      </c>
      <c r="D6497" s="5" t="s">
        <v>36</v>
      </c>
      <c r="E6497" s="5" t="s">
        <v>29</v>
      </c>
      <c r="F6497" s="5">
        <v>101</v>
      </c>
      <c r="G6497" s="6">
        <v>44023</v>
      </c>
      <c r="H6497" s="6">
        <v>44023</v>
      </c>
      <c r="I6497" s="6">
        <v>44026</v>
      </c>
      <c r="J6497" s="5" t="s">
        <v>24</v>
      </c>
      <c r="K6497" s="7">
        <v>499.83</v>
      </c>
      <c r="L6497" s="35">
        <v>379.87</v>
      </c>
      <c r="M6497" s="36">
        <f t="shared" si="101"/>
        <v>119.95999999999998</v>
      </c>
      <c r="N6497" s="37">
        <f>YEAR(Table1[[#This Row],[Data zamówienia]])</f>
        <v>2020</v>
      </c>
    </row>
    <row r="6498" spans="2:14" x14ac:dyDescent="0.3">
      <c r="B6498" s="32">
        <v>66220</v>
      </c>
      <c r="C6498" s="5" t="s">
        <v>27</v>
      </c>
      <c r="D6498" s="5" t="s">
        <v>39</v>
      </c>
      <c r="E6498" s="5" t="s">
        <v>23</v>
      </c>
      <c r="F6498" s="5">
        <v>47</v>
      </c>
      <c r="G6498" s="6">
        <v>44022</v>
      </c>
      <c r="H6498" s="6">
        <v>44026</v>
      </c>
      <c r="I6498" s="6">
        <v>44032</v>
      </c>
      <c r="J6498" s="5" t="s">
        <v>32</v>
      </c>
      <c r="K6498" s="7">
        <v>922.94</v>
      </c>
      <c r="L6498" s="35">
        <v>802.96</v>
      </c>
      <c r="M6498" s="36">
        <f t="shared" si="101"/>
        <v>119.98000000000002</v>
      </c>
      <c r="N6498" s="37">
        <f>YEAR(Table1[[#This Row],[Data zamówienia]])</f>
        <v>2020</v>
      </c>
    </row>
    <row r="6499" spans="2:14" x14ac:dyDescent="0.3">
      <c r="B6499" s="32">
        <v>904376</v>
      </c>
      <c r="C6499" s="5" t="s">
        <v>21</v>
      </c>
      <c r="D6499" s="5" t="s">
        <v>36</v>
      </c>
      <c r="E6499" s="5" t="s">
        <v>29</v>
      </c>
      <c r="F6499" s="5">
        <v>294</v>
      </c>
      <c r="G6499" s="6">
        <v>44022</v>
      </c>
      <c r="H6499" s="6">
        <v>44023</v>
      </c>
      <c r="I6499" s="6">
        <v>44030</v>
      </c>
      <c r="J6499" s="5" t="s">
        <v>33</v>
      </c>
      <c r="K6499" s="7">
        <v>1937.01</v>
      </c>
      <c r="L6499" s="35">
        <v>1568.98</v>
      </c>
      <c r="M6499" s="36">
        <f t="shared" si="101"/>
        <v>368.03</v>
      </c>
      <c r="N6499" s="37">
        <f>YEAR(Table1[[#This Row],[Data zamówienia]])</f>
        <v>2020</v>
      </c>
    </row>
    <row r="6500" spans="2:14" x14ac:dyDescent="0.3">
      <c r="B6500" s="32">
        <v>405060</v>
      </c>
      <c r="C6500" s="5" t="s">
        <v>21</v>
      </c>
      <c r="D6500" s="5" t="s">
        <v>36</v>
      </c>
      <c r="E6500" s="5" t="s">
        <v>23</v>
      </c>
      <c r="F6500" s="5">
        <v>6</v>
      </c>
      <c r="G6500" s="6">
        <v>44022</v>
      </c>
      <c r="H6500" s="6">
        <v>44023</v>
      </c>
      <c r="I6500" s="6">
        <v>44024</v>
      </c>
      <c r="J6500" s="5" t="s">
        <v>30</v>
      </c>
      <c r="K6500" s="7">
        <v>1890.12</v>
      </c>
      <c r="L6500" s="35">
        <v>982.86</v>
      </c>
      <c r="M6500" s="36">
        <f t="shared" si="101"/>
        <v>907.25999999999988</v>
      </c>
      <c r="N6500" s="37">
        <f>YEAR(Table1[[#This Row],[Data zamówienia]])</f>
        <v>2020</v>
      </c>
    </row>
    <row r="6501" spans="2:14" x14ac:dyDescent="0.3">
      <c r="B6501" s="32">
        <v>206590</v>
      </c>
      <c r="C6501" s="5" t="s">
        <v>35</v>
      </c>
      <c r="D6501" s="5" t="s">
        <v>22</v>
      </c>
      <c r="E6501" s="5" t="s">
        <v>29</v>
      </c>
      <c r="F6501" s="5">
        <v>311</v>
      </c>
      <c r="G6501" s="6">
        <v>44022</v>
      </c>
      <c r="H6501" s="6">
        <v>44025</v>
      </c>
      <c r="I6501" s="6">
        <v>44030</v>
      </c>
      <c r="J6501" s="5" t="s">
        <v>40</v>
      </c>
      <c r="K6501" s="7">
        <v>1896.09</v>
      </c>
      <c r="L6501" s="35">
        <v>1346.22</v>
      </c>
      <c r="M6501" s="36">
        <f t="shared" si="101"/>
        <v>549.86999999999989</v>
      </c>
      <c r="N6501" s="37">
        <f>YEAR(Table1[[#This Row],[Data zamówienia]])</f>
        <v>2020</v>
      </c>
    </row>
    <row r="6502" spans="2:14" x14ac:dyDescent="0.3">
      <c r="B6502" s="32">
        <v>543291</v>
      </c>
      <c r="C6502" s="5" t="s">
        <v>21</v>
      </c>
      <c r="D6502" s="5" t="s">
        <v>22</v>
      </c>
      <c r="E6502" s="5" t="s">
        <v>31</v>
      </c>
      <c r="F6502" s="5">
        <v>133</v>
      </c>
      <c r="G6502" s="6">
        <v>44022</v>
      </c>
      <c r="H6502" s="6">
        <v>44025</v>
      </c>
      <c r="I6502" s="6">
        <v>44028</v>
      </c>
      <c r="J6502" s="5" t="s">
        <v>26</v>
      </c>
      <c r="K6502" s="7">
        <v>1548.53</v>
      </c>
      <c r="L6502" s="35">
        <v>1316.25</v>
      </c>
      <c r="M6502" s="36">
        <f t="shared" si="101"/>
        <v>232.27999999999997</v>
      </c>
      <c r="N6502" s="37">
        <f>YEAR(Table1[[#This Row],[Data zamówienia]])</f>
        <v>2020</v>
      </c>
    </row>
    <row r="6503" spans="2:14" x14ac:dyDescent="0.3">
      <c r="B6503" s="32">
        <v>101321</v>
      </c>
      <c r="C6503" s="5" t="s">
        <v>27</v>
      </c>
      <c r="D6503" s="5" t="s">
        <v>39</v>
      </c>
      <c r="E6503" s="5" t="s">
        <v>37</v>
      </c>
      <c r="F6503" s="5">
        <v>174</v>
      </c>
      <c r="G6503" s="6">
        <v>44023</v>
      </c>
      <c r="H6503" s="6">
        <v>44026</v>
      </c>
      <c r="I6503" s="6">
        <v>44027</v>
      </c>
      <c r="J6503" s="5" t="s">
        <v>40</v>
      </c>
      <c r="K6503" s="7">
        <v>922.64</v>
      </c>
      <c r="L6503" s="35">
        <v>793.47</v>
      </c>
      <c r="M6503" s="36">
        <f t="shared" si="101"/>
        <v>129.16999999999996</v>
      </c>
      <c r="N6503" s="37">
        <f>YEAR(Table1[[#This Row],[Data zamówienia]])</f>
        <v>2020</v>
      </c>
    </row>
    <row r="6504" spans="2:14" x14ac:dyDescent="0.3">
      <c r="B6504" s="32">
        <v>512020</v>
      </c>
      <c r="C6504" s="5" t="s">
        <v>21</v>
      </c>
      <c r="D6504" s="5" t="s">
        <v>39</v>
      </c>
      <c r="E6504" s="5" t="s">
        <v>25</v>
      </c>
      <c r="F6504" s="5">
        <v>45</v>
      </c>
      <c r="G6504" s="6">
        <v>44022</v>
      </c>
      <c r="H6504" s="6">
        <v>44025</v>
      </c>
      <c r="I6504" s="6">
        <v>44030</v>
      </c>
      <c r="J6504" s="5" t="s">
        <v>33</v>
      </c>
      <c r="K6504" s="7">
        <v>851.71</v>
      </c>
      <c r="L6504" s="35">
        <v>630.27</v>
      </c>
      <c r="M6504" s="36">
        <f t="shared" si="101"/>
        <v>221.44000000000005</v>
      </c>
      <c r="N6504" s="37">
        <f>YEAR(Table1[[#This Row],[Data zamówienia]])</f>
        <v>2020</v>
      </c>
    </row>
    <row r="6505" spans="2:14" x14ac:dyDescent="0.3">
      <c r="B6505" s="32">
        <v>857234</v>
      </c>
      <c r="C6505" s="5" t="s">
        <v>35</v>
      </c>
      <c r="D6505" s="5" t="s">
        <v>28</v>
      </c>
      <c r="E6505" s="5" t="s">
        <v>29</v>
      </c>
      <c r="F6505" s="5">
        <v>148</v>
      </c>
      <c r="G6505" s="6">
        <v>44023</v>
      </c>
      <c r="H6505" s="6">
        <v>44026</v>
      </c>
      <c r="I6505" s="6">
        <v>44028</v>
      </c>
      <c r="J6505" s="5" t="s">
        <v>24</v>
      </c>
      <c r="K6505" s="7">
        <v>724.93</v>
      </c>
      <c r="L6505" s="35">
        <v>608.94000000000005</v>
      </c>
      <c r="M6505" s="36">
        <f t="shared" si="101"/>
        <v>115.9899999999999</v>
      </c>
      <c r="N6505" s="37">
        <f>YEAR(Table1[[#This Row],[Data zamówienia]])</f>
        <v>2020</v>
      </c>
    </row>
    <row r="6506" spans="2:14" x14ac:dyDescent="0.3">
      <c r="B6506" s="32">
        <v>461364</v>
      </c>
      <c r="C6506" s="5" t="s">
        <v>21</v>
      </c>
      <c r="D6506" s="5" t="s">
        <v>22</v>
      </c>
      <c r="E6506" s="5" t="s">
        <v>37</v>
      </c>
      <c r="F6506" s="5">
        <v>117</v>
      </c>
      <c r="G6506" s="6">
        <v>44024</v>
      </c>
      <c r="H6506" s="6">
        <v>44025</v>
      </c>
      <c r="I6506" s="6">
        <v>44026</v>
      </c>
      <c r="J6506" s="5" t="s">
        <v>30</v>
      </c>
      <c r="K6506" s="7">
        <v>176.7</v>
      </c>
      <c r="L6506" s="35">
        <v>90.12</v>
      </c>
      <c r="M6506" s="36">
        <f t="shared" si="101"/>
        <v>86.579999999999984</v>
      </c>
      <c r="N6506" s="37">
        <f>YEAR(Table1[[#This Row],[Data zamówienia]])</f>
        <v>2020</v>
      </c>
    </row>
    <row r="6507" spans="2:14" x14ac:dyDescent="0.3">
      <c r="B6507" s="32">
        <v>324591</v>
      </c>
      <c r="C6507" s="5" t="s">
        <v>27</v>
      </c>
      <c r="D6507" s="5" t="s">
        <v>36</v>
      </c>
      <c r="E6507" s="5" t="s">
        <v>29</v>
      </c>
      <c r="F6507" s="5">
        <v>367</v>
      </c>
      <c r="G6507" s="6">
        <v>44023</v>
      </c>
      <c r="H6507" s="6">
        <v>44024</v>
      </c>
      <c r="I6507" s="6">
        <v>44029</v>
      </c>
      <c r="J6507" s="5" t="s">
        <v>33</v>
      </c>
      <c r="K6507" s="7">
        <v>237.15</v>
      </c>
      <c r="L6507" s="35">
        <v>194.46</v>
      </c>
      <c r="M6507" s="36">
        <f t="shared" si="101"/>
        <v>42.69</v>
      </c>
      <c r="N6507" s="37">
        <f>YEAR(Table1[[#This Row],[Data zamówienia]])</f>
        <v>2020</v>
      </c>
    </row>
    <row r="6508" spans="2:14" x14ac:dyDescent="0.3">
      <c r="B6508" s="32">
        <v>706914</v>
      </c>
      <c r="C6508" s="5" t="s">
        <v>27</v>
      </c>
      <c r="D6508" s="5" t="s">
        <v>28</v>
      </c>
      <c r="E6508" s="5" t="s">
        <v>23</v>
      </c>
      <c r="F6508" s="5">
        <v>225</v>
      </c>
      <c r="G6508" s="6">
        <v>44023</v>
      </c>
      <c r="H6508" s="6">
        <v>44025</v>
      </c>
      <c r="I6508" s="6">
        <v>44030</v>
      </c>
      <c r="J6508" s="5" t="s">
        <v>30</v>
      </c>
      <c r="K6508" s="7">
        <v>1879.97</v>
      </c>
      <c r="L6508" s="35">
        <v>1673.17</v>
      </c>
      <c r="M6508" s="36">
        <f t="shared" si="101"/>
        <v>206.79999999999995</v>
      </c>
      <c r="N6508" s="37">
        <f>YEAR(Table1[[#This Row],[Data zamówienia]])</f>
        <v>2020</v>
      </c>
    </row>
    <row r="6509" spans="2:14" x14ac:dyDescent="0.3">
      <c r="B6509" s="32">
        <v>689253</v>
      </c>
      <c r="C6509" s="5" t="s">
        <v>27</v>
      </c>
      <c r="D6509" s="5" t="s">
        <v>28</v>
      </c>
      <c r="E6509" s="5" t="s">
        <v>37</v>
      </c>
      <c r="F6509" s="5">
        <v>362</v>
      </c>
      <c r="G6509" s="6">
        <v>44023</v>
      </c>
      <c r="H6509" s="6">
        <v>44024</v>
      </c>
      <c r="I6509" s="6">
        <v>44026</v>
      </c>
      <c r="J6509" s="5" t="s">
        <v>30</v>
      </c>
      <c r="K6509" s="7">
        <v>311.24</v>
      </c>
      <c r="L6509" s="35">
        <v>270.77999999999997</v>
      </c>
      <c r="M6509" s="36">
        <f t="shared" si="101"/>
        <v>40.460000000000036</v>
      </c>
      <c r="N6509" s="37">
        <f>YEAR(Table1[[#This Row],[Data zamówienia]])</f>
        <v>2020</v>
      </c>
    </row>
    <row r="6510" spans="2:14" x14ac:dyDescent="0.3">
      <c r="B6510" s="32">
        <v>32916</v>
      </c>
      <c r="C6510" s="5" t="s">
        <v>27</v>
      </c>
      <c r="D6510" s="5" t="s">
        <v>28</v>
      </c>
      <c r="E6510" s="5" t="s">
        <v>25</v>
      </c>
      <c r="F6510" s="5">
        <v>241</v>
      </c>
      <c r="G6510" s="6">
        <v>44024</v>
      </c>
      <c r="H6510" s="6">
        <v>44027</v>
      </c>
      <c r="I6510" s="6">
        <v>44032</v>
      </c>
      <c r="J6510" s="5" t="s">
        <v>40</v>
      </c>
      <c r="K6510" s="7">
        <v>1338.98</v>
      </c>
      <c r="L6510" s="35">
        <v>1138.1300000000001</v>
      </c>
      <c r="M6510" s="36">
        <f t="shared" si="101"/>
        <v>200.84999999999991</v>
      </c>
      <c r="N6510" s="37">
        <f>YEAR(Table1[[#This Row],[Data zamówienia]])</f>
        <v>2020</v>
      </c>
    </row>
    <row r="6511" spans="2:14" x14ac:dyDescent="0.3">
      <c r="B6511" s="32">
        <v>421493</v>
      </c>
      <c r="C6511" s="5" t="s">
        <v>38</v>
      </c>
      <c r="D6511" s="5" t="s">
        <v>36</v>
      </c>
      <c r="E6511" s="5" t="s">
        <v>31</v>
      </c>
      <c r="F6511" s="5">
        <v>351</v>
      </c>
      <c r="G6511" s="6">
        <v>44023</v>
      </c>
      <c r="H6511" s="6">
        <v>44025</v>
      </c>
      <c r="I6511" s="6">
        <v>44027</v>
      </c>
      <c r="J6511" s="5" t="s">
        <v>32</v>
      </c>
      <c r="K6511" s="7">
        <v>185.56</v>
      </c>
      <c r="L6511" s="35">
        <v>94.64</v>
      </c>
      <c r="M6511" s="36">
        <f t="shared" si="101"/>
        <v>90.92</v>
      </c>
      <c r="N6511" s="37">
        <f>YEAR(Table1[[#This Row],[Data zamówienia]])</f>
        <v>2020</v>
      </c>
    </row>
    <row r="6512" spans="2:14" x14ac:dyDescent="0.3">
      <c r="B6512" s="32">
        <v>745253</v>
      </c>
      <c r="C6512" s="5" t="s">
        <v>27</v>
      </c>
      <c r="D6512" s="5" t="s">
        <v>39</v>
      </c>
      <c r="E6512" s="5" t="s">
        <v>34</v>
      </c>
      <c r="F6512" s="5">
        <v>20</v>
      </c>
      <c r="G6512" s="6">
        <v>44025</v>
      </c>
      <c r="H6512" s="6">
        <v>44026</v>
      </c>
      <c r="I6512" s="6">
        <v>44029</v>
      </c>
      <c r="J6512" s="5" t="s">
        <v>24</v>
      </c>
      <c r="K6512" s="7">
        <v>565.83000000000004</v>
      </c>
      <c r="L6512" s="35">
        <v>509.25</v>
      </c>
      <c r="M6512" s="36">
        <f t="shared" si="101"/>
        <v>56.580000000000041</v>
      </c>
      <c r="N6512" s="37">
        <f>YEAR(Table1[[#This Row],[Data zamówienia]])</f>
        <v>2020</v>
      </c>
    </row>
    <row r="6513" spans="2:14" x14ac:dyDescent="0.3">
      <c r="B6513" s="32">
        <v>185001</v>
      </c>
      <c r="C6513" s="5" t="s">
        <v>27</v>
      </c>
      <c r="D6513" s="5" t="s">
        <v>22</v>
      </c>
      <c r="E6513" s="5" t="s">
        <v>29</v>
      </c>
      <c r="F6513" s="5">
        <v>348</v>
      </c>
      <c r="G6513" s="6">
        <v>44024</v>
      </c>
      <c r="H6513" s="6">
        <v>44026</v>
      </c>
      <c r="I6513" s="6">
        <v>44031</v>
      </c>
      <c r="J6513" s="5" t="s">
        <v>40</v>
      </c>
      <c r="K6513" s="7">
        <v>320.61</v>
      </c>
      <c r="L6513" s="35">
        <v>278.93</v>
      </c>
      <c r="M6513" s="36">
        <f t="shared" si="101"/>
        <v>41.680000000000007</v>
      </c>
      <c r="N6513" s="37">
        <f>YEAR(Table1[[#This Row],[Data zamówienia]])</f>
        <v>2020</v>
      </c>
    </row>
    <row r="6514" spans="2:14" x14ac:dyDescent="0.3">
      <c r="B6514" s="32">
        <v>662026</v>
      </c>
      <c r="C6514" s="5" t="s">
        <v>21</v>
      </c>
      <c r="D6514" s="5" t="s">
        <v>28</v>
      </c>
      <c r="E6514" s="5" t="s">
        <v>29</v>
      </c>
      <c r="F6514" s="5">
        <v>54</v>
      </c>
      <c r="G6514" s="6">
        <v>44025</v>
      </c>
      <c r="H6514" s="6">
        <v>44028</v>
      </c>
      <c r="I6514" s="6">
        <v>44031</v>
      </c>
      <c r="J6514" s="5" t="s">
        <v>40</v>
      </c>
      <c r="K6514" s="7">
        <v>1536.62</v>
      </c>
      <c r="L6514" s="35">
        <v>1429.06</v>
      </c>
      <c r="M6514" s="36">
        <f t="shared" si="101"/>
        <v>107.55999999999995</v>
      </c>
      <c r="N6514" s="37">
        <f>YEAR(Table1[[#This Row],[Data zamówienia]])</f>
        <v>2020</v>
      </c>
    </row>
    <row r="6515" spans="2:14" x14ac:dyDescent="0.3">
      <c r="B6515" s="32">
        <v>78734</v>
      </c>
      <c r="C6515" s="5" t="s">
        <v>21</v>
      </c>
      <c r="D6515" s="5" t="s">
        <v>28</v>
      </c>
      <c r="E6515" s="5" t="s">
        <v>31</v>
      </c>
      <c r="F6515" s="5">
        <v>224</v>
      </c>
      <c r="G6515" s="6">
        <v>44025</v>
      </c>
      <c r="H6515" s="6">
        <v>44027</v>
      </c>
      <c r="I6515" s="6">
        <v>44034</v>
      </c>
      <c r="J6515" s="5" t="s">
        <v>24</v>
      </c>
      <c r="K6515" s="7">
        <v>1158.1600000000001</v>
      </c>
      <c r="L6515" s="35">
        <v>671.73</v>
      </c>
      <c r="M6515" s="36">
        <f t="shared" si="101"/>
        <v>486.43000000000006</v>
      </c>
      <c r="N6515" s="37">
        <f>YEAR(Table1[[#This Row],[Data zamówienia]])</f>
        <v>2020</v>
      </c>
    </row>
    <row r="6516" spans="2:14" x14ac:dyDescent="0.3">
      <c r="B6516" s="32">
        <v>392898</v>
      </c>
      <c r="C6516" s="5" t="s">
        <v>27</v>
      </c>
      <c r="D6516" s="5" t="s">
        <v>22</v>
      </c>
      <c r="E6516" s="5" t="s">
        <v>37</v>
      </c>
      <c r="F6516" s="5">
        <v>360</v>
      </c>
      <c r="G6516" s="6">
        <v>44025</v>
      </c>
      <c r="H6516" s="6">
        <v>44025</v>
      </c>
      <c r="I6516" s="6">
        <v>44028</v>
      </c>
      <c r="J6516" s="5" t="s">
        <v>32</v>
      </c>
      <c r="K6516" s="7">
        <v>218.91</v>
      </c>
      <c r="L6516" s="35">
        <v>177.32</v>
      </c>
      <c r="M6516" s="36">
        <f t="shared" si="101"/>
        <v>41.59</v>
      </c>
      <c r="N6516" s="37">
        <f>YEAR(Table1[[#This Row],[Data zamówienia]])</f>
        <v>2020</v>
      </c>
    </row>
    <row r="6517" spans="2:14" x14ac:dyDescent="0.3">
      <c r="B6517" s="32">
        <v>502563</v>
      </c>
      <c r="C6517" s="5" t="s">
        <v>21</v>
      </c>
      <c r="D6517" s="5" t="s">
        <v>36</v>
      </c>
      <c r="E6517" s="5" t="s">
        <v>23</v>
      </c>
      <c r="F6517" s="5">
        <v>280</v>
      </c>
      <c r="G6517" s="6">
        <v>44025</v>
      </c>
      <c r="H6517" s="6">
        <v>44026</v>
      </c>
      <c r="I6517" s="6">
        <v>44029</v>
      </c>
      <c r="J6517" s="5" t="s">
        <v>33</v>
      </c>
      <c r="K6517" s="7">
        <v>1230.5999999999999</v>
      </c>
      <c r="L6517" s="35">
        <v>898.34</v>
      </c>
      <c r="M6517" s="36">
        <f t="shared" si="101"/>
        <v>332.25999999999988</v>
      </c>
      <c r="N6517" s="37">
        <f>YEAR(Table1[[#This Row],[Data zamówienia]])</f>
        <v>2020</v>
      </c>
    </row>
    <row r="6518" spans="2:14" x14ac:dyDescent="0.3">
      <c r="B6518" s="32">
        <v>939785</v>
      </c>
      <c r="C6518" s="5" t="s">
        <v>35</v>
      </c>
      <c r="D6518" s="5" t="s">
        <v>22</v>
      </c>
      <c r="E6518" s="5" t="s">
        <v>23</v>
      </c>
      <c r="F6518" s="5">
        <v>64</v>
      </c>
      <c r="G6518" s="6">
        <v>44025</v>
      </c>
      <c r="H6518" s="6">
        <v>44025</v>
      </c>
      <c r="I6518" s="6">
        <v>44026</v>
      </c>
      <c r="J6518" s="5" t="s">
        <v>40</v>
      </c>
      <c r="K6518" s="7">
        <v>304.19</v>
      </c>
      <c r="L6518" s="35">
        <v>215.97</v>
      </c>
      <c r="M6518" s="36">
        <f t="shared" si="101"/>
        <v>88.22</v>
      </c>
      <c r="N6518" s="37">
        <f>YEAR(Table1[[#This Row],[Data zamówienia]])</f>
        <v>2020</v>
      </c>
    </row>
    <row r="6519" spans="2:14" x14ac:dyDescent="0.3">
      <c r="B6519" s="32">
        <v>405890</v>
      </c>
      <c r="C6519" s="5" t="s">
        <v>27</v>
      </c>
      <c r="D6519" s="5" t="s">
        <v>39</v>
      </c>
      <c r="E6519" s="5" t="s">
        <v>37</v>
      </c>
      <c r="F6519" s="5">
        <v>130</v>
      </c>
      <c r="G6519" s="6">
        <v>44024</v>
      </c>
      <c r="H6519" s="6">
        <v>44025</v>
      </c>
      <c r="I6519" s="6">
        <v>44031</v>
      </c>
      <c r="J6519" s="5" t="s">
        <v>24</v>
      </c>
      <c r="K6519" s="7">
        <v>1154.52</v>
      </c>
      <c r="L6519" s="35">
        <v>1039.07</v>
      </c>
      <c r="M6519" s="36">
        <f t="shared" si="101"/>
        <v>115.45000000000005</v>
      </c>
      <c r="N6519" s="37">
        <f>YEAR(Table1[[#This Row],[Data zamówienia]])</f>
        <v>2020</v>
      </c>
    </row>
    <row r="6520" spans="2:14" x14ac:dyDescent="0.3">
      <c r="B6520" s="32">
        <v>463937</v>
      </c>
      <c r="C6520" s="5" t="s">
        <v>21</v>
      </c>
      <c r="D6520" s="5" t="s">
        <v>39</v>
      </c>
      <c r="E6520" s="5" t="s">
        <v>31</v>
      </c>
      <c r="F6520" s="5">
        <v>190</v>
      </c>
      <c r="G6520" s="6">
        <v>44025</v>
      </c>
      <c r="H6520" s="6">
        <v>44028</v>
      </c>
      <c r="I6520" s="6">
        <v>44034</v>
      </c>
      <c r="J6520" s="5" t="s">
        <v>32</v>
      </c>
      <c r="K6520" s="7">
        <v>480.97</v>
      </c>
      <c r="L6520" s="35">
        <v>447.3</v>
      </c>
      <c r="M6520" s="36">
        <f t="shared" si="101"/>
        <v>33.670000000000016</v>
      </c>
      <c r="N6520" s="37">
        <f>YEAR(Table1[[#This Row],[Data zamówienia]])</f>
        <v>2020</v>
      </c>
    </row>
    <row r="6521" spans="2:14" x14ac:dyDescent="0.3">
      <c r="B6521" s="32">
        <v>566789</v>
      </c>
      <c r="C6521" s="5" t="s">
        <v>21</v>
      </c>
      <c r="D6521" s="5" t="s">
        <v>22</v>
      </c>
      <c r="E6521" s="5" t="s">
        <v>29</v>
      </c>
      <c r="F6521" s="5">
        <v>40</v>
      </c>
      <c r="G6521" s="6">
        <v>44024</v>
      </c>
      <c r="H6521" s="6">
        <v>44025</v>
      </c>
      <c r="I6521" s="6">
        <v>44027</v>
      </c>
      <c r="J6521" s="5" t="s">
        <v>32</v>
      </c>
      <c r="K6521" s="7">
        <v>667.83</v>
      </c>
      <c r="L6521" s="35">
        <v>520.91</v>
      </c>
      <c r="M6521" s="36">
        <f t="shared" si="101"/>
        <v>146.92000000000007</v>
      </c>
      <c r="N6521" s="37">
        <f>YEAR(Table1[[#This Row],[Data zamówienia]])</f>
        <v>2020</v>
      </c>
    </row>
    <row r="6522" spans="2:14" x14ac:dyDescent="0.3">
      <c r="B6522" s="32">
        <v>643921</v>
      </c>
      <c r="C6522" s="5" t="s">
        <v>21</v>
      </c>
      <c r="D6522" s="5" t="s">
        <v>36</v>
      </c>
      <c r="E6522" s="5" t="s">
        <v>31</v>
      </c>
      <c r="F6522" s="5">
        <v>191</v>
      </c>
      <c r="G6522" s="6">
        <v>44024</v>
      </c>
      <c r="H6522" s="6">
        <v>44028</v>
      </c>
      <c r="I6522" s="6">
        <v>44035</v>
      </c>
      <c r="J6522" s="5" t="s">
        <v>40</v>
      </c>
      <c r="K6522" s="7">
        <v>1848.82</v>
      </c>
      <c r="L6522" s="35">
        <v>1257.2</v>
      </c>
      <c r="M6522" s="36">
        <f t="shared" si="101"/>
        <v>591.61999999999989</v>
      </c>
      <c r="N6522" s="37">
        <f>YEAR(Table1[[#This Row],[Data zamówienia]])</f>
        <v>2020</v>
      </c>
    </row>
    <row r="6523" spans="2:14" x14ac:dyDescent="0.3">
      <c r="B6523" s="32">
        <v>161844</v>
      </c>
      <c r="C6523" s="5" t="s">
        <v>21</v>
      </c>
      <c r="D6523" s="5" t="s">
        <v>28</v>
      </c>
      <c r="E6523" s="5" t="s">
        <v>34</v>
      </c>
      <c r="F6523" s="5">
        <v>153</v>
      </c>
      <c r="G6523" s="6">
        <v>44024</v>
      </c>
      <c r="H6523" s="6">
        <v>44025</v>
      </c>
      <c r="I6523" s="6">
        <v>44031</v>
      </c>
      <c r="J6523" s="5" t="s">
        <v>33</v>
      </c>
      <c r="K6523" s="7">
        <v>1978.16</v>
      </c>
      <c r="L6523" s="35">
        <v>1424.28</v>
      </c>
      <c r="M6523" s="36">
        <f t="shared" si="101"/>
        <v>553.88000000000011</v>
      </c>
      <c r="N6523" s="37">
        <f>YEAR(Table1[[#This Row],[Data zamówienia]])</f>
        <v>2020</v>
      </c>
    </row>
    <row r="6524" spans="2:14" x14ac:dyDescent="0.3">
      <c r="B6524" s="32">
        <v>315921</v>
      </c>
      <c r="C6524" s="5" t="s">
        <v>21</v>
      </c>
      <c r="D6524" s="5" t="s">
        <v>22</v>
      </c>
      <c r="E6524" s="5" t="s">
        <v>23</v>
      </c>
      <c r="F6524" s="5">
        <v>103</v>
      </c>
      <c r="G6524" s="6">
        <v>44025</v>
      </c>
      <c r="H6524" s="6">
        <v>44029</v>
      </c>
      <c r="I6524" s="6">
        <v>44032</v>
      </c>
      <c r="J6524" s="5" t="s">
        <v>24</v>
      </c>
      <c r="K6524" s="7">
        <v>1002.42</v>
      </c>
      <c r="L6524" s="35">
        <v>511.23</v>
      </c>
      <c r="M6524" s="36">
        <f t="shared" si="101"/>
        <v>491.18999999999994</v>
      </c>
      <c r="N6524" s="37">
        <f>YEAR(Table1[[#This Row],[Data zamówienia]])</f>
        <v>2020</v>
      </c>
    </row>
    <row r="6525" spans="2:14" x14ac:dyDescent="0.3">
      <c r="B6525" s="32">
        <v>737852</v>
      </c>
      <c r="C6525" s="5" t="s">
        <v>27</v>
      </c>
      <c r="D6525" s="5" t="s">
        <v>36</v>
      </c>
      <c r="E6525" s="5" t="s">
        <v>34</v>
      </c>
      <c r="F6525" s="5">
        <v>73</v>
      </c>
      <c r="G6525" s="6">
        <v>44025</v>
      </c>
      <c r="H6525" s="6">
        <v>44027</v>
      </c>
      <c r="I6525" s="6">
        <v>44034</v>
      </c>
      <c r="J6525" s="5" t="s">
        <v>33</v>
      </c>
      <c r="K6525" s="7">
        <v>465.47</v>
      </c>
      <c r="L6525" s="35">
        <v>307.20999999999998</v>
      </c>
      <c r="M6525" s="36">
        <f t="shared" si="101"/>
        <v>158.26000000000005</v>
      </c>
      <c r="N6525" s="37">
        <f>YEAR(Table1[[#This Row],[Data zamówienia]])</f>
        <v>2020</v>
      </c>
    </row>
    <row r="6526" spans="2:14" x14ac:dyDescent="0.3">
      <c r="B6526" s="32">
        <v>441806</v>
      </c>
      <c r="C6526" s="5" t="s">
        <v>21</v>
      </c>
      <c r="D6526" s="5" t="s">
        <v>39</v>
      </c>
      <c r="E6526" s="5" t="s">
        <v>31</v>
      </c>
      <c r="F6526" s="5">
        <v>132</v>
      </c>
      <c r="G6526" s="6">
        <v>44025</v>
      </c>
      <c r="H6526" s="6">
        <v>44026</v>
      </c>
      <c r="I6526" s="6">
        <v>44032</v>
      </c>
      <c r="J6526" s="5" t="s">
        <v>33</v>
      </c>
      <c r="K6526" s="7">
        <v>170.94</v>
      </c>
      <c r="L6526" s="35">
        <v>95.73</v>
      </c>
      <c r="M6526" s="36">
        <f t="shared" si="101"/>
        <v>75.209999999999994</v>
      </c>
      <c r="N6526" s="37">
        <f>YEAR(Table1[[#This Row],[Data zamówienia]])</f>
        <v>2020</v>
      </c>
    </row>
    <row r="6527" spans="2:14" x14ac:dyDescent="0.3">
      <c r="B6527" s="32">
        <v>306410</v>
      </c>
      <c r="C6527" s="5" t="s">
        <v>21</v>
      </c>
      <c r="D6527" s="5" t="s">
        <v>36</v>
      </c>
      <c r="E6527" s="5" t="s">
        <v>31</v>
      </c>
      <c r="F6527" s="5">
        <v>303</v>
      </c>
      <c r="G6527" s="6">
        <v>44026</v>
      </c>
      <c r="H6527" s="6">
        <v>44027</v>
      </c>
      <c r="I6527" s="6">
        <v>44030</v>
      </c>
      <c r="J6527" s="5" t="s">
        <v>40</v>
      </c>
      <c r="K6527" s="7">
        <v>1716.03</v>
      </c>
      <c r="L6527" s="35">
        <v>1184.06</v>
      </c>
      <c r="M6527" s="36">
        <f t="shared" si="101"/>
        <v>531.97</v>
      </c>
      <c r="N6527" s="37">
        <f>YEAR(Table1[[#This Row],[Data zamówienia]])</f>
        <v>2020</v>
      </c>
    </row>
    <row r="6528" spans="2:14" x14ac:dyDescent="0.3">
      <c r="B6528" s="32">
        <v>544214</v>
      </c>
      <c r="C6528" s="5" t="s">
        <v>21</v>
      </c>
      <c r="D6528" s="5" t="s">
        <v>39</v>
      </c>
      <c r="E6528" s="5" t="s">
        <v>25</v>
      </c>
      <c r="F6528" s="5">
        <v>191</v>
      </c>
      <c r="G6528" s="6">
        <v>44025</v>
      </c>
      <c r="H6528" s="6">
        <v>44027</v>
      </c>
      <c r="I6528" s="6">
        <v>44034</v>
      </c>
      <c r="J6528" s="5" t="s">
        <v>33</v>
      </c>
      <c r="K6528" s="7">
        <v>1802.47</v>
      </c>
      <c r="L6528" s="35">
        <v>919.26</v>
      </c>
      <c r="M6528" s="36">
        <f t="shared" si="101"/>
        <v>883.21</v>
      </c>
      <c r="N6528" s="37">
        <f>YEAR(Table1[[#This Row],[Data zamówienia]])</f>
        <v>2020</v>
      </c>
    </row>
    <row r="6529" spans="2:14" x14ac:dyDescent="0.3">
      <c r="B6529" s="32">
        <v>82977</v>
      </c>
      <c r="C6529" s="5" t="s">
        <v>27</v>
      </c>
      <c r="D6529" s="5" t="s">
        <v>36</v>
      </c>
      <c r="E6529" s="5" t="s">
        <v>34</v>
      </c>
      <c r="F6529" s="5">
        <v>129</v>
      </c>
      <c r="G6529" s="6">
        <v>44025</v>
      </c>
      <c r="H6529" s="6">
        <v>44028</v>
      </c>
      <c r="I6529" s="6">
        <v>44035</v>
      </c>
      <c r="J6529" s="5" t="s">
        <v>24</v>
      </c>
      <c r="K6529" s="7">
        <v>287.82</v>
      </c>
      <c r="L6529" s="35">
        <v>236.01</v>
      </c>
      <c r="M6529" s="36">
        <f t="shared" si="101"/>
        <v>51.81</v>
      </c>
      <c r="N6529" s="37">
        <f>YEAR(Table1[[#This Row],[Data zamówienia]])</f>
        <v>2020</v>
      </c>
    </row>
    <row r="6530" spans="2:14" x14ac:dyDescent="0.3">
      <c r="B6530" s="32">
        <v>798431</v>
      </c>
      <c r="C6530" s="5" t="s">
        <v>21</v>
      </c>
      <c r="D6530" s="5" t="s">
        <v>22</v>
      </c>
      <c r="E6530" s="5" t="s">
        <v>25</v>
      </c>
      <c r="F6530" s="5">
        <v>201</v>
      </c>
      <c r="G6530" s="6">
        <v>44026</v>
      </c>
      <c r="H6530" s="6">
        <v>44028</v>
      </c>
      <c r="I6530" s="6">
        <v>44032</v>
      </c>
      <c r="J6530" s="5" t="s">
        <v>32</v>
      </c>
      <c r="K6530" s="7">
        <v>399.95</v>
      </c>
      <c r="L6530" s="35">
        <v>295.95999999999998</v>
      </c>
      <c r="M6530" s="36">
        <f t="shared" si="101"/>
        <v>103.99000000000001</v>
      </c>
      <c r="N6530" s="37">
        <f>YEAR(Table1[[#This Row],[Data zamówienia]])</f>
        <v>2020</v>
      </c>
    </row>
    <row r="6531" spans="2:14" x14ac:dyDescent="0.3">
      <c r="B6531" s="32">
        <v>120559</v>
      </c>
      <c r="C6531" s="5" t="s">
        <v>27</v>
      </c>
      <c r="D6531" s="5" t="s">
        <v>28</v>
      </c>
      <c r="E6531" s="5" t="s">
        <v>25</v>
      </c>
      <c r="F6531" s="5">
        <v>217</v>
      </c>
      <c r="G6531" s="6">
        <v>44025</v>
      </c>
      <c r="H6531" s="6">
        <v>44029</v>
      </c>
      <c r="I6531" s="6">
        <v>44036</v>
      </c>
      <c r="J6531" s="5" t="s">
        <v>30</v>
      </c>
      <c r="K6531" s="7">
        <v>799.45</v>
      </c>
      <c r="L6531" s="35">
        <v>423.71</v>
      </c>
      <c r="M6531" s="36">
        <f t="shared" si="101"/>
        <v>375.74000000000007</v>
      </c>
      <c r="N6531" s="37">
        <f>YEAR(Table1[[#This Row],[Data zamówienia]])</f>
        <v>2020</v>
      </c>
    </row>
    <row r="6532" spans="2:14" x14ac:dyDescent="0.3">
      <c r="B6532" s="32">
        <v>721050</v>
      </c>
      <c r="C6532" s="5" t="s">
        <v>21</v>
      </c>
      <c r="D6532" s="5" t="s">
        <v>28</v>
      </c>
      <c r="E6532" s="5" t="s">
        <v>31</v>
      </c>
      <c r="F6532" s="5">
        <v>185</v>
      </c>
      <c r="G6532" s="6">
        <v>44026</v>
      </c>
      <c r="H6532" s="6">
        <v>44027</v>
      </c>
      <c r="I6532" s="6">
        <v>44032</v>
      </c>
      <c r="J6532" s="5" t="s">
        <v>30</v>
      </c>
      <c r="K6532" s="7">
        <v>1016.5</v>
      </c>
      <c r="L6532" s="35">
        <v>752.21</v>
      </c>
      <c r="M6532" s="36">
        <f t="shared" ref="M6532:M6595" si="102">K6532-L6532</f>
        <v>264.28999999999996</v>
      </c>
      <c r="N6532" s="37">
        <f>YEAR(Table1[[#This Row],[Data zamówienia]])</f>
        <v>2020</v>
      </c>
    </row>
    <row r="6533" spans="2:14" x14ac:dyDescent="0.3">
      <c r="B6533" s="32">
        <v>326585</v>
      </c>
      <c r="C6533" s="5" t="s">
        <v>21</v>
      </c>
      <c r="D6533" s="5" t="s">
        <v>39</v>
      </c>
      <c r="E6533" s="5" t="s">
        <v>25</v>
      </c>
      <c r="F6533" s="5">
        <v>303</v>
      </c>
      <c r="G6533" s="6">
        <v>44026</v>
      </c>
      <c r="H6533" s="6">
        <v>44027</v>
      </c>
      <c r="I6533" s="6">
        <v>44034</v>
      </c>
      <c r="J6533" s="5" t="s">
        <v>24</v>
      </c>
      <c r="K6533" s="7">
        <v>800.09</v>
      </c>
      <c r="L6533" s="35">
        <v>456.05</v>
      </c>
      <c r="M6533" s="36">
        <f t="shared" si="102"/>
        <v>344.04</v>
      </c>
      <c r="N6533" s="37">
        <f>YEAR(Table1[[#This Row],[Data zamówienia]])</f>
        <v>2020</v>
      </c>
    </row>
    <row r="6534" spans="2:14" x14ac:dyDescent="0.3">
      <c r="B6534" s="32">
        <v>429060</v>
      </c>
      <c r="C6534" s="5" t="s">
        <v>21</v>
      </c>
      <c r="D6534" s="5" t="s">
        <v>22</v>
      </c>
      <c r="E6534" s="5" t="s">
        <v>37</v>
      </c>
      <c r="F6534" s="5">
        <v>41</v>
      </c>
      <c r="G6534" s="6">
        <v>44027</v>
      </c>
      <c r="H6534" s="6">
        <v>44027</v>
      </c>
      <c r="I6534" s="6">
        <v>44031</v>
      </c>
      <c r="J6534" s="5" t="s">
        <v>26</v>
      </c>
      <c r="K6534" s="7">
        <v>663.08</v>
      </c>
      <c r="L6534" s="35">
        <v>616.66</v>
      </c>
      <c r="M6534" s="36">
        <f t="shared" si="102"/>
        <v>46.420000000000073</v>
      </c>
      <c r="N6534" s="37">
        <f>YEAR(Table1[[#This Row],[Data zamówienia]])</f>
        <v>2020</v>
      </c>
    </row>
    <row r="6535" spans="2:14" x14ac:dyDescent="0.3">
      <c r="B6535" s="32">
        <v>153670</v>
      </c>
      <c r="C6535" s="5" t="s">
        <v>27</v>
      </c>
      <c r="D6535" s="5" t="s">
        <v>28</v>
      </c>
      <c r="E6535" s="5" t="s">
        <v>37</v>
      </c>
      <c r="F6535" s="5">
        <v>64</v>
      </c>
      <c r="G6535" s="6">
        <v>44026</v>
      </c>
      <c r="H6535" s="6">
        <v>44028</v>
      </c>
      <c r="I6535" s="6">
        <v>44035</v>
      </c>
      <c r="J6535" s="5" t="s">
        <v>40</v>
      </c>
      <c r="K6535" s="7">
        <v>480.91</v>
      </c>
      <c r="L6535" s="35">
        <v>389.54</v>
      </c>
      <c r="M6535" s="36">
        <f t="shared" si="102"/>
        <v>91.37</v>
      </c>
      <c r="N6535" s="37">
        <f>YEAR(Table1[[#This Row],[Data zamówienia]])</f>
        <v>2020</v>
      </c>
    </row>
    <row r="6536" spans="2:14" x14ac:dyDescent="0.3">
      <c r="B6536" s="32">
        <v>6897</v>
      </c>
      <c r="C6536" s="5" t="s">
        <v>21</v>
      </c>
      <c r="D6536" s="5" t="s">
        <v>22</v>
      </c>
      <c r="E6536" s="5" t="s">
        <v>25</v>
      </c>
      <c r="F6536" s="5">
        <v>57</v>
      </c>
      <c r="G6536" s="6">
        <v>44027</v>
      </c>
      <c r="H6536" s="6">
        <v>44027</v>
      </c>
      <c r="I6536" s="6">
        <v>44033</v>
      </c>
      <c r="J6536" s="5" t="s">
        <v>24</v>
      </c>
      <c r="K6536" s="7">
        <v>1810.25</v>
      </c>
      <c r="L6536" s="35">
        <v>1647.33</v>
      </c>
      <c r="M6536" s="36">
        <f t="shared" si="102"/>
        <v>162.92000000000007</v>
      </c>
      <c r="N6536" s="37">
        <f>YEAR(Table1[[#This Row],[Data zamówienia]])</f>
        <v>2020</v>
      </c>
    </row>
    <row r="6537" spans="2:14" x14ac:dyDescent="0.3">
      <c r="B6537" s="32">
        <v>281244</v>
      </c>
      <c r="C6537" s="5" t="s">
        <v>27</v>
      </c>
      <c r="D6537" s="5" t="s">
        <v>39</v>
      </c>
      <c r="E6537" s="5" t="s">
        <v>34</v>
      </c>
      <c r="F6537" s="5">
        <v>330</v>
      </c>
      <c r="G6537" s="6">
        <v>44027</v>
      </c>
      <c r="H6537" s="6">
        <v>44028</v>
      </c>
      <c r="I6537" s="6">
        <v>44034</v>
      </c>
      <c r="J6537" s="5" t="s">
        <v>33</v>
      </c>
      <c r="K6537" s="7">
        <v>561.15</v>
      </c>
      <c r="L6537" s="35">
        <v>286.19</v>
      </c>
      <c r="M6537" s="36">
        <f t="shared" si="102"/>
        <v>274.95999999999998</v>
      </c>
      <c r="N6537" s="37">
        <f>YEAR(Table1[[#This Row],[Data zamówienia]])</f>
        <v>2020</v>
      </c>
    </row>
    <row r="6538" spans="2:14" x14ac:dyDescent="0.3">
      <c r="B6538" s="32">
        <v>39587</v>
      </c>
      <c r="C6538" s="5" t="s">
        <v>27</v>
      </c>
      <c r="D6538" s="5" t="s">
        <v>28</v>
      </c>
      <c r="E6538" s="5" t="s">
        <v>25</v>
      </c>
      <c r="F6538" s="5">
        <v>15</v>
      </c>
      <c r="G6538" s="6">
        <v>44026</v>
      </c>
      <c r="H6538" s="6">
        <v>44028</v>
      </c>
      <c r="I6538" s="6">
        <v>44035</v>
      </c>
      <c r="J6538" s="5" t="s">
        <v>26</v>
      </c>
      <c r="K6538" s="7">
        <v>244.72</v>
      </c>
      <c r="L6538" s="35">
        <v>149.28</v>
      </c>
      <c r="M6538" s="36">
        <f t="shared" si="102"/>
        <v>95.44</v>
      </c>
      <c r="N6538" s="37">
        <f>YEAR(Table1[[#This Row],[Data zamówienia]])</f>
        <v>2020</v>
      </c>
    </row>
    <row r="6539" spans="2:14" x14ac:dyDescent="0.3">
      <c r="B6539" s="32">
        <v>751437</v>
      </c>
      <c r="C6539" s="5" t="s">
        <v>21</v>
      </c>
      <c r="D6539" s="5" t="s">
        <v>36</v>
      </c>
      <c r="E6539" s="5" t="s">
        <v>37</v>
      </c>
      <c r="F6539" s="5">
        <v>69</v>
      </c>
      <c r="G6539" s="6">
        <v>44027</v>
      </c>
      <c r="H6539" s="6">
        <v>44029</v>
      </c>
      <c r="I6539" s="6">
        <v>44031</v>
      </c>
      <c r="J6539" s="5" t="s">
        <v>24</v>
      </c>
      <c r="K6539" s="7">
        <v>1799.83</v>
      </c>
      <c r="L6539" s="35">
        <v>1331.87</v>
      </c>
      <c r="M6539" s="36">
        <f t="shared" si="102"/>
        <v>467.96000000000004</v>
      </c>
      <c r="N6539" s="37">
        <f>YEAR(Table1[[#This Row],[Data zamówienia]])</f>
        <v>2020</v>
      </c>
    </row>
    <row r="6540" spans="2:14" x14ac:dyDescent="0.3">
      <c r="B6540" s="32">
        <v>450807</v>
      </c>
      <c r="C6540" s="5" t="s">
        <v>21</v>
      </c>
      <c r="D6540" s="5" t="s">
        <v>22</v>
      </c>
      <c r="E6540" s="5" t="s">
        <v>23</v>
      </c>
      <c r="F6540" s="5">
        <v>353</v>
      </c>
      <c r="G6540" s="6">
        <v>44026</v>
      </c>
      <c r="H6540" s="6">
        <v>44030</v>
      </c>
      <c r="I6540" s="6">
        <v>44036</v>
      </c>
      <c r="J6540" s="5" t="s">
        <v>30</v>
      </c>
      <c r="K6540" s="7">
        <v>561.15</v>
      </c>
      <c r="L6540" s="35">
        <v>432.09</v>
      </c>
      <c r="M6540" s="36">
        <f t="shared" si="102"/>
        <v>129.06</v>
      </c>
      <c r="N6540" s="37">
        <f>YEAR(Table1[[#This Row],[Data zamówienia]])</f>
        <v>2020</v>
      </c>
    </row>
    <row r="6541" spans="2:14" x14ac:dyDescent="0.3">
      <c r="B6541" s="32">
        <v>992297</v>
      </c>
      <c r="C6541" s="5" t="s">
        <v>21</v>
      </c>
      <c r="D6541" s="5" t="s">
        <v>22</v>
      </c>
      <c r="E6541" s="5" t="s">
        <v>31</v>
      </c>
      <c r="F6541" s="5">
        <v>71</v>
      </c>
      <c r="G6541" s="6">
        <v>44027</v>
      </c>
      <c r="H6541" s="6">
        <v>44030</v>
      </c>
      <c r="I6541" s="6">
        <v>44034</v>
      </c>
      <c r="J6541" s="5" t="s">
        <v>40</v>
      </c>
      <c r="K6541" s="7">
        <v>1114.98</v>
      </c>
      <c r="L6541" s="35">
        <v>780.49</v>
      </c>
      <c r="M6541" s="36">
        <f t="shared" si="102"/>
        <v>334.49</v>
      </c>
      <c r="N6541" s="37">
        <f>YEAR(Table1[[#This Row],[Data zamówienia]])</f>
        <v>2020</v>
      </c>
    </row>
    <row r="6542" spans="2:14" x14ac:dyDescent="0.3">
      <c r="B6542" s="32">
        <v>543983</v>
      </c>
      <c r="C6542" s="5" t="s">
        <v>35</v>
      </c>
      <c r="D6542" s="5" t="s">
        <v>39</v>
      </c>
      <c r="E6542" s="5" t="s">
        <v>29</v>
      </c>
      <c r="F6542" s="5">
        <v>104</v>
      </c>
      <c r="G6542" s="6">
        <v>44028</v>
      </c>
      <c r="H6542" s="6">
        <v>44031</v>
      </c>
      <c r="I6542" s="6">
        <v>44036</v>
      </c>
      <c r="J6542" s="5" t="s">
        <v>32</v>
      </c>
      <c r="K6542" s="7">
        <v>1134.53</v>
      </c>
      <c r="L6542" s="35">
        <v>839.55</v>
      </c>
      <c r="M6542" s="36">
        <f t="shared" si="102"/>
        <v>294.98</v>
      </c>
      <c r="N6542" s="37">
        <f>YEAR(Table1[[#This Row],[Data zamówienia]])</f>
        <v>2020</v>
      </c>
    </row>
    <row r="6543" spans="2:14" x14ac:dyDescent="0.3">
      <c r="B6543" s="32">
        <v>259100</v>
      </c>
      <c r="C6543" s="5" t="s">
        <v>21</v>
      </c>
      <c r="D6543" s="5" t="s">
        <v>22</v>
      </c>
      <c r="E6543" s="5" t="s">
        <v>29</v>
      </c>
      <c r="F6543" s="5">
        <v>127</v>
      </c>
      <c r="G6543" s="6">
        <v>44027</v>
      </c>
      <c r="H6543" s="6">
        <v>44028</v>
      </c>
      <c r="I6543" s="6">
        <v>44030</v>
      </c>
      <c r="J6543" s="5" t="s">
        <v>30</v>
      </c>
      <c r="K6543" s="7">
        <v>1548.53</v>
      </c>
      <c r="L6543" s="35">
        <v>991.06</v>
      </c>
      <c r="M6543" s="36">
        <f t="shared" si="102"/>
        <v>557.47</v>
      </c>
      <c r="N6543" s="37">
        <f>YEAR(Table1[[#This Row],[Data zamówienia]])</f>
        <v>2020</v>
      </c>
    </row>
    <row r="6544" spans="2:14" x14ac:dyDescent="0.3">
      <c r="B6544" s="32">
        <v>73830</v>
      </c>
      <c r="C6544" s="5" t="s">
        <v>27</v>
      </c>
      <c r="D6544" s="5" t="s">
        <v>39</v>
      </c>
      <c r="E6544" s="5" t="s">
        <v>25</v>
      </c>
      <c r="F6544" s="5">
        <v>34</v>
      </c>
      <c r="G6544" s="6">
        <v>44028</v>
      </c>
      <c r="H6544" s="6">
        <v>44028</v>
      </c>
      <c r="I6544" s="6">
        <v>44032</v>
      </c>
      <c r="J6544" s="5" t="s">
        <v>30</v>
      </c>
      <c r="K6544" s="7">
        <v>1574.34</v>
      </c>
      <c r="L6544" s="35">
        <v>881.63</v>
      </c>
      <c r="M6544" s="36">
        <f t="shared" si="102"/>
        <v>692.70999999999992</v>
      </c>
      <c r="N6544" s="37">
        <f>YEAR(Table1[[#This Row],[Data zamówienia]])</f>
        <v>2020</v>
      </c>
    </row>
    <row r="6545" spans="2:14" x14ac:dyDescent="0.3">
      <c r="B6545" s="32">
        <v>235584</v>
      </c>
      <c r="C6545" s="5" t="s">
        <v>21</v>
      </c>
      <c r="D6545" s="5" t="s">
        <v>22</v>
      </c>
      <c r="E6545" s="5" t="s">
        <v>29</v>
      </c>
      <c r="F6545" s="5">
        <v>91</v>
      </c>
      <c r="G6545" s="6">
        <v>44027</v>
      </c>
      <c r="H6545" s="6">
        <v>44028</v>
      </c>
      <c r="I6545" s="6">
        <v>44031</v>
      </c>
      <c r="J6545" s="5" t="s">
        <v>33</v>
      </c>
      <c r="K6545" s="7">
        <v>1526.51</v>
      </c>
      <c r="L6545" s="35">
        <v>793.79</v>
      </c>
      <c r="M6545" s="36">
        <f t="shared" si="102"/>
        <v>732.72</v>
      </c>
      <c r="N6545" s="37">
        <f>YEAR(Table1[[#This Row],[Data zamówienia]])</f>
        <v>2020</v>
      </c>
    </row>
    <row r="6546" spans="2:14" x14ac:dyDescent="0.3">
      <c r="B6546" s="32">
        <v>366701</v>
      </c>
      <c r="C6546" s="5" t="s">
        <v>27</v>
      </c>
      <c r="D6546" s="5" t="s">
        <v>39</v>
      </c>
      <c r="E6546" s="5" t="s">
        <v>25</v>
      </c>
      <c r="F6546" s="5">
        <v>7</v>
      </c>
      <c r="G6546" s="6">
        <v>44027</v>
      </c>
      <c r="H6546" s="6">
        <v>44029</v>
      </c>
      <c r="I6546" s="6">
        <v>44033</v>
      </c>
      <c r="J6546" s="5" t="s">
        <v>24</v>
      </c>
      <c r="K6546" s="7">
        <v>1340.26</v>
      </c>
      <c r="L6546" s="35">
        <v>884.57</v>
      </c>
      <c r="M6546" s="36">
        <f t="shared" si="102"/>
        <v>455.68999999999994</v>
      </c>
      <c r="N6546" s="37">
        <f>YEAR(Table1[[#This Row],[Data zamówienia]])</f>
        <v>2020</v>
      </c>
    </row>
    <row r="6547" spans="2:14" x14ac:dyDescent="0.3">
      <c r="B6547" s="32">
        <v>244420</v>
      </c>
      <c r="C6547" s="5" t="s">
        <v>35</v>
      </c>
      <c r="D6547" s="5" t="s">
        <v>28</v>
      </c>
      <c r="E6547" s="5" t="s">
        <v>37</v>
      </c>
      <c r="F6547" s="5">
        <v>244</v>
      </c>
      <c r="G6547" s="6">
        <v>44028</v>
      </c>
      <c r="H6547" s="6">
        <v>44028</v>
      </c>
      <c r="I6547" s="6">
        <v>44033</v>
      </c>
      <c r="J6547" s="5" t="s">
        <v>33</v>
      </c>
      <c r="K6547" s="7">
        <v>1799.83</v>
      </c>
      <c r="L6547" s="35">
        <v>1655.84</v>
      </c>
      <c r="M6547" s="36">
        <f t="shared" si="102"/>
        <v>143.99</v>
      </c>
      <c r="N6547" s="37">
        <f>YEAR(Table1[[#This Row],[Data zamówienia]])</f>
        <v>2020</v>
      </c>
    </row>
    <row r="6548" spans="2:14" x14ac:dyDescent="0.3">
      <c r="B6548" s="32">
        <v>544324</v>
      </c>
      <c r="C6548" s="5" t="s">
        <v>21</v>
      </c>
      <c r="D6548" s="5" t="s">
        <v>28</v>
      </c>
      <c r="E6548" s="5" t="s">
        <v>37</v>
      </c>
      <c r="F6548" s="5">
        <v>295</v>
      </c>
      <c r="G6548" s="6">
        <v>44028</v>
      </c>
      <c r="H6548" s="6">
        <v>44030</v>
      </c>
      <c r="I6548" s="6">
        <v>44034</v>
      </c>
      <c r="J6548" s="5" t="s">
        <v>33</v>
      </c>
      <c r="K6548" s="7">
        <v>1494.73</v>
      </c>
      <c r="L6548" s="35">
        <v>1195.78</v>
      </c>
      <c r="M6548" s="36">
        <f t="shared" si="102"/>
        <v>298.95000000000005</v>
      </c>
      <c r="N6548" s="37">
        <f>YEAR(Table1[[#This Row],[Data zamówienia]])</f>
        <v>2020</v>
      </c>
    </row>
    <row r="6549" spans="2:14" x14ac:dyDescent="0.3">
      <c r="B6549" s="32">
        <v>875811</v>
      </c>
      <c r="C6549" s="5" t="s">
        <v>27</v>
      </c>
      <c r="D6549" s="5" t="s">
        <v>22</v>
      </c>
      <c r="E6549" s="5" t="s">
        <v>29</v>
      </c>
      <c r="F6549" s="5">
        <v>134</v>
      </c>
      <c r="G6549" s="6">
        <v>44029</v>
      </c>
      <c r="H6549" s="6">
        <v>44029</v>
      </c>
      <c r="I6549" s="6">
        <v>44034</v>
      </c>
      <c r="J6549" s="5" t="s">
        <v>24</v>
      </c>
      <c r="K6549" s="7">
        <v>592.79</v>
      </c>
      <c r="L6549" s="35">
        <v>474.23</v>
      </c>
      <c r="M6549" s="36">
        <f t="shared" si="102"/>
        <v>118.55999999999995</v>
      </c>
      <c r="N6549" s="37">
        <f>YEAR(Table1[[#This Row],[Data zamówienia]])</f>
        <v>2020</v>
      </c>
    </row>
    <row r="6550" spans="2:14" x14ac:dyDescent="0.3">
      <c r="B6550" s="32">
        <v>639272</v>
      </c>
      <c r="C6550" s="5" t="s">
        <v>21</v>
      </c>
      <c r="D6550" s="5" t="s">
        <v>36</v>
      </c>
      <c r="E6550" s="5" t="s">
        <v>23</v>
      </c>
      <c r="F6550" s="5">
        <v>66</v>
      </c>
      <c r="G6550" s="6">
        <v>44028</v>
      </c>
      <c r="H6550" s="6">
        <v>44030</v>
      </c>
      <c r="I6550" s="6">
        <v>44031</v>
      </c>
      <c r="J6550" s="5" t="s">
        <v>33</v>
      </c>
      <c r="K6550" s="7">
        <v>1029.55</v>
      </c>
      <c r="L6550" s="35">
        <v>658.91</v>
      </c>
      <c r="M6550" s="36">
        <f t="shared" si="102"/>
        <v>370.64</v>
      </c>
      <c r="N6550" s="37">
        <f>YEAR(Table1[[#This Row],[Data zamówienia]])</f>
        <v>2020</v>
      </c>
    </row>
    <row r="6551" spans="2:14" x14ac:dyDescent="0.3">
      <c r="B6551" s="32">
        <v>296516</v>
      </c>
      <c r="C6551" s="5" t="s">
        <v>21</v>
      </c>
      <c r="D6551" s="5" t="s">
        <v>39</v>
      </c>
      <c r="E6551" s="5" t="s">
        <v>29</v>
      </c>
      <c r="F6551" s="5">
        <v>338</v>
      </c>
      <c r="G6551" s="6">
        <v>44029</v>
      </c>
      <c r="H6551" s="6">
        <v>44029</v>
      </c>
      <c r="I6551" s="6">
        <v>44033</v>
      </c>
      <c r="J6551" s="5" t="s">
        <v>26</v>
      </c>
      <c r="K6551" s="7">
        <v>1631.74</v>
      </c>
      <c r="L6551" s="35">
        <v>1256.44</v>
      </c>
      <c r="M6551" s="36">
        <f t="shared" si="102"/>
        <v>375.29999999999995</v>
      </c>
      <c r="N6551" s="37">
        <f>YEAR(Table1[[#This Row],[Data zamówienia]])</f>
        <v>2020</v>
      </c>
    </row>
    <row r="6552" spans="2:14" x14ac:dyDescent="0.3">
      <c r="B6552" s="32">
        <v>138120</v>
      </c>
      <c r="C6552" s="5" t="s">
        <v>35</v>
      </c>
      <c r="D6552" s="5" t="s">
        <v>22</v>
      </c>
      <c r="E6552" s="5" t="s">
        <v>37</v>
      </c>
      <c r="F6552" s="5">
        <v>27</v>
      </c>
      <c r="G6552" s="6">
        <v>44029</v>
      </c>
      <c r="H6552" s="6">
        <v>44031</v>
      </c>
      <c r="I6552" s="6">
        <v>44035</v>
      </c>
      <c r="J6552" s="5" t="s">
        <v>33</v>
      </c>
      <c r="K6552" s="7">
        <v>1452.7</v>
      </c>
      <c r="L6552" s="35">
        <v>828.04</v>
      </c>
      <c r="M6552" s="36">
        <f t="shared" si="102"/>
        <v>624.66000000000008</v>
      </c>
      <c r="N6552" s="37">
        <f>YEAR(Table1[[#This Row],[Data zamówienia]])</f>
        <v>2020</v>
      </c>
    </row>
    <row r="6553" spans="2:14" x14ac:dyDescent="0.3">
      <c r="B6553" s="32">
        <v>734049</v>
      </c>
      <c r="C6553" s="5" t="s">
        <v>38</v>
      </c>
      <c r="D6553" s="5" t="s">
        <v>39</v>
      </c>
      <c r="E6553" s="5" t="s">
        <v>29</v>
      </c>
      <c r="F6553" s="5">
        <v>243</v>
      </c>
      <c r="G6553" s="6">
        <v>44028</v>
      </c>
      <c r="H6553" s="6">
        <v>44029</v>
      </c>
      <c r="I6553" s="6">
        <v>44032</v>
      </c>
      <c r="J6553" s="5" t="s">
        <v>24</v>
      </c>
      <c r="K6553" s="7">
        <v>759.15</v>
      </c>
      <c r="L6553" s="35">
        <v>508.63</v>
      </c>
      <c r="M6553" s="36">
        <f t="shared" si="102"/>
        <v>250.51999999999998</v>
      </c>
      <c r="N6553" s="37">
        <f>YEAR(Table1[[#This Row],[Data zamówienia]])</f>
        <v>2020</v>
      </c>
    </row>
    <row r="6554" spans="2:14" x14ac:dyDescent="0.3">
      <c r="B6554" s="32">
        <v>849229</v>
      </c>
      <c r="C6554" s="5" t="s">
        <v>27</v>
      </c>
      <c r="D6554" s="5" t="s">
        <v>36</v>
      </c>
      <c r="E6554" s="5" t="s">
        <v>37</v>
      </c>
      <c r="F6554" s="5">
        <v>74</v>
      </c>
      <c r="G6554" s="6">
        <v>44028</v>
      </c>
      <c r="H6554" s="6">
        <v>44029</v>
      </c>
      <c r="I6554" s="6">
        <v>44035</v>
      </c>
      <c r="J6554" s="5" t="s">
        <v>33</v>
      </c>
      <c r="K6554" s="7">
        <v>1651.92</v>
      </c>
      <c r="L6554" s="35">
        <v>1205.9000000000001</v>
      </c>
      <c r="M6554" s="36">
        <f t="shared" si="102"/>
        <v>446.02</v>
      </c>
      <c r="N6554" s="37">
        <f>YEAR(Table1[[#This Row],[Data zamówienia]])</f>
        <v>2020</v>
      </c>
    </row>
    <row r="6555" spans="2:14" x14ac:dyDescent="0.3">
      <c r="B6555" s="32">
        <v>945138</v>
      </c>
      <c r="C6555" s="5" t="s">
        <v>35</v>
      </c>
      <c r="D6555" s="5" t="s">
        <v>28</v>
      </c>
      <c r="E6555" s="5" t="s">
        <v>31</v>
      </c>
      <c r="F6555" s="5">
        <v>132</v>
      </c>
      <c r="G6555" s="6">
        <v>44028</v>
      </c>
      <c r="H6555" s="6">
        <v>44029</v>
      </c>
      <c r="I6555" s="6">
        <v>44030</v>
      </c>
      <c r="J6555" s="5" t="s">
        <v>24</v>
      </c>
      <c r="K6555" s="7">
        <v>1332</v>
      </c>
      <c r="L6555" s="35">
        <v>719.28</v>
      </c>
      <c r="M6555" s="36">
        <f t="shared" si="102"/>
        <v>612.72</v>
      </c>
      <c r="N6555" s="37">
        <f>YEAR(Table1[[#This Row],[Data zamówienia]])</f>
        <v>2020</v>
      </c>
    </row>
    <row r="6556" spans="2:14" x14ac:dyDescent="0.3">
      <c r="B6556" s="32">
        <v>366750</v>
      </c>
      <c r="C6556" s="5" t="s">
        <v>27</v>
      </c>
      <c r="D6556" s="5" t="s">
        <v>36</v>
      </c>
      <c r="E6556" s="5" t="s">
        <v>23</v>
      </c>
      <c r="F6556" s="5">
        <v>183</v>
      </c>
      <c r="G6556" s="6">
        <v>44029</v>
      </c>
      <c r="H6556" s="6">
        <v>44032</v>
      </c>
      <c r="I6556" s="6">
        <v>44039</v>
      </c>
      <c r="J6556" s="5" t="s">
        <v>40</v>
      </c>
      <c r="K6556" s="7">
        <v>705.26</v>
      </c>
      <c r="L6556" s="35">
        <v>373.79</v>
      </c>
      <c r="M6556" s="36">
        <f t="shared" si="102"/>
        <v>331.46999999999997</v>
      </c>
      <c r="N6556" s="37">
        <f>YEAR(Table1[[#This Row],[Data zamówienia]])</f>
        <v>2020</v>
      </c>
    </row>
    <row r="6557" spans="2:14" x14ac:dyDescent="0.3">
      <c r="B6557" s="32">
        <v>818450</v>
      </c>
      <c r="C6557" s="5" t="s">
        <v>21</v>
      </c>
      <c r="D6557" s="5" t="s">
        <v>36</v>
      </c>
      <c r="E6557" s="5" t="s">
        <v>31</v>
      </c>
      <c r="F6557" s="5">
        <v>155</v>
      </c>
      <c r="G6557" s="6">
        <v>44030</v>
      </c>
      <c r="H6557" s="6">
        <v>44033</v>
      </c>
      <c r="I6557" s="6">
        <v>44035</v>
      </c>
      <c r="J6557" s="5" t="s">
        <v>40</v>
      </c>
      <c r="K6557" s="7">
        <v>347.89</v>
      </c>
      <c r="L6557" s="35">
        <v>281.79000000000002</v>
      </c>
      <c r="M6557" s="36">
        <f t="shared" si="102"/>
        <v>66.099999999999966</v>
      </c>
      <c r="N6557" s="37">
        <f>YEAR(Table1[[#This Row],[Data zamówienia]])</f>
        <v>2020</v>
      </c>
    </row>
    <row r="6558" spans="2:14" x14ac:dyDescent="0.3">
      <c r="B6558" s="32">
        <v>906161</v>
      </c>
      <c r="C6558" s="5" t="s">
        <v>21</v>
      </c>
      <c r="D6558" s="5" t="s">
        <v>39</v>
      </c>
      <c r="E6558" s="5" t="s">
        <v>29</v>
      </c>
      <c r="F6558" s="5">
        <v>21</v>
      </c>
      <c r="G6558" s="6">
        <v>44030</v>
      </c>
      <c r="H6558" s="6">
        <v>44032</v>
      </c>
      <c r="I6558" s="6">
        <v>44034</v>
      </c>
      <c r="J6558" s="5" t="s">
        <v>30</v>
      </c>
      <c r="K6558" s="7">
        <v>597.86</v>
      </c>
      <c r="L6558" s="35">
        <v>508.18</v>
      </c>
      <c r="M6558" s="36">
        <f t="shared" si="102"/>
        <v>89.68</v>
      </c>
      <c r="N6558" s="37">
        <f>YEAR(Table1[[#This Row],[Data zamówienia]])</f>
        <v>2020</v>
      </c>
    </row>
    <row r="6559" spans="2:14" x14ac:dyDescent="0.3">
      <c r="B6559" s="32">
        <v>661962</v>
      </c>
      <c r="C6559" s="5" t="s">
        <v>27</v>
      </c>
      <c r="D6559" s="5" t="s">
        <v>36</v>
      </c>
      <c r="E6559" s="5" t="s">
        <v>31</v>
      </c>
      <c r="F6559" s="5">
        <v>231</v>
      </c>
      <c r="G6559" s="6">
        <v>44030</v>
      </c>
      <c r="H6559" s="6">
        <v>44033</v>
      </c>
      <c r="I6559" s="6">
        <v>44038</v>
      </c>
      <c r="J6559" s="5" t="s">
        <v>40</v>
      </c>
      <c r="K6559" s="7">
        <v>1033.3699999999999</v>
      </c>
      <c r="L6559" s="35">
        <v>971.37</v>
      </c>
      <c r="M6559" s="36">
        <f t="shared" si="102"/>
        <v>61.999999999999886</v>
      </c>
      <c r="N6559" s="37">
        <f>YEAR(Table1[[#This Row],[Data zamówienia]])</f>
        <v>2020</v>
      </c>
    </row>
    <row r="6560" spans="2:14" x14ac:dyDescent="0.3">
      <c r="B6560" s="32">
        <v>190231</v>
      </c>
      <c r="C6560" s="5" t="s">
        <v>27</v>
      </c>
      <c r="D6560" s="5" t="s">
        <v>28</v>
      </c>
      <c r="E6560" s="5" t="s">
        <v>31</v>
      </c>
      <c r="F6560" s="5">
        <v>157</v>
      </c>
      <c r="G6560" s="6">
        <v>44029</v>
      </c>
      <c r="H6560" s="6">
        <v>44031</v>
      </c>
      <c r="I6560" s="6">
        <v>44037</v>
      </c>
      <c r="J6560" s="5" t="s">
        <v>24</v>
      </c>
      <c r="K6560" s="7">
        <v>1123.19</v>
      </c>
      <c r="L6560" s="35">
        <v>819.93</v>
      </c>
      <c r="M6560" s="36">
        <f t="shared" si="102"/>
        <v>303.2600000000001</v>
      </c>
      <c r="N6560" s="37">
        <f>YEAR(Table1[[#This Row],[Data zamówienia]])</f>
        <v>2020</v>
      </c>
    </row>
    <row r="6561" spans="2:14" x14ac:dyDescent="0.3">
      <c r="B6561" s="32">
        <v>717968</v>
      </c>
      <c r="C6561" s="5" t="s">
        <v>38</v>
      </c>
      <c r="D6561" s="5" t="s">
        <v>39</v>
      </c>
      <c r="E6561" s="5" t="s">
        <v>37</v>
      </c>
      <c r="F6561" s="5">
        <v>244</v>
      </c>
      <c r="G6561" s="6">
        <v>44029</v>
      </c>
      <c r="H6561" s="6">
        <v>44031</v>
      </c>
      <c r="I6561" s="6">
        <v>44032</v>
      </c>
      <c r="J6561" s="5" t="s">
        <v>30</v>
      </c>
      <c r="K6561" s="7">
        <v>253.99</v>
      </c>
      <c r="L6561" s="35">
        <v>208.27</v>
      </c>
      <c r="M6561" s="36">
        <f t="shared" si="102"/>
        <v>45.72</v>
      </c>
      <c r="N6561" s="37">
        <f>YEAR(Table1[[#This Row],[Data zamówienia]])</f>
        <v>2020</v>
      </c>
    </row>
    <row r="6562" spans="2:14" x14ac:dyDescent="0.3">
      <c r="B6562" s="32">
        <v>104083</v>
      </c>
      <c r="C6562" s="5" t="s">
        <v>21</v>
      </c>
      <c r="D6562" s="5" t="s">
        <v>22</v>
      </c>
      <c r="E6562" s="5" t="s">
        <v>29</v>
      </c>
      <c r="F6562" s="5">
        <v>186</v>
      </c>
      <c r="G6562" s="6">
        <v>44030</v>
      </c>
      <c r="H6562" s="6">
        <v>44031</v>
      </c>
      <c r="I6562" s="6">
        <v>44037</v>
      </c>
      <c r="J6562" s="5" t="s">
        <v>40</v>
      </c>
      <c r="K6562" s="7">
        <v>220.85</v>
      </c>
      <c r="L6562" s="35">
        <v>123.68</v>
      </c>
      <c r="M6562" s="36">
        <f t="shared" si="102"/>
        <v>97.169999999999987</v>
      </c>
      <c r="N6562" s="37">
        <f>YEAR(Table1[[#This Row],[Data zamówienia]])</f>
        <v>2020</v>
      </c>
    </row>
    <row r="6563" spans="2:14" x14ac:dyDescent="0.3">
      <c r="B6563" s="32">
        <v>862582</v>
      </c>
      <c r="C6563" s="5" t="s">
        <v>21</v>
      </c>
      <c r="D6563" s="5" t="s">
        <v>36</v>
      </c>
      <c r="E6563" s="5" t="s">
        <v>23</v>
      </c>
      <c r="F6563" s="5">
        <v>3</v>
      </c>
      <c r="G6563" s="6">
        <v>44029</v>
      </c>
      <c r="H6563" s="6">
        <v>44032</v>
      </c>
      <c r="I6563" s="6">
        <v>44036</v>
      </c>
      <c r="J6563" s="5" t="s">
        <v>24</v>
      </c>
      <c r="K6563" s="7">
        <v>1242.21</v>
      </c>
      <c r="L6563" s="35">
        <v>931.66</v>
      </c>
      <c r="M6563" s="36">
        <f t="shared" si="102"/>
        <v>310.55000000000007</v>
      </c>
      <c r="N6563" s="37">
        <f>YEAR(Table1[[#This Row],[Data zamówienia]])</f>
        <v>2020</v>
      </c>
    </row>
    <row r="6564" spans="2:14" x14ac:dyDescent="0.3">
      <c r="B6564" s="32">
        <v>800847</v>
      </c>
      <c r="C6564" s="5" t="s">
        <v>27</v>
      </c>
      <c r="D6564" s="5" t="s">
        <v>28</v>
      </c>
      <c r="E6564" s="5" t="s">
        <v>34</v>
      </c>
      <c r="F6564" s="5">
        <v>130</v>
      </c>
      <c r="G6564" s="6">
        <v>44030</v>
      </c>
      <c r="H6564" s="6">
        <v>44033</v>
      </c>
      <c r="I6564" s="6">
        <v>44038</v>
      </c>
      <c r="J6564" s="5" t="s">
        <v>30</v>
      </c>
      <c r="K6564" s="7">
        <v>959.64</v>
      </c>
      <c r="L6564" s="35">
        <v>806.1</v>
      </c>
      <c r="M6564" s="36">
        <f t="shared" si="102"/>
        <v>153.53999999999996</v>
      </c>
      <c r="N6564" s="37">
        <f>YEAR(Table1[[#This Row],[Data zamówienia]])</f>
        <v>2020</v>
      </c>
    </row>
    <row r="6565" spans="2:14" x14ac:dyDescent="0.3">
      <c r="B6565" s="32">
        <v>207617</v>
      </c>
      <c r="C6565" s="5" t="s">
        <v>21</v>
      </c>
      <c r="D6565" s="5" t="s">
        <v>39</v>
      </c>
      <c r="E6565" s="5" t="s">
        <v>31</v>
      </c>
      <c r="F6565" s="5">
        <v>354</v>
      </c>
      <c r="G6565" s="6">
        <v>44031</v>
      </c>
      <c r="H6565" s="6">
        <v>44033</v>
      </c>
      <c r="I6565" s="6">
        <v>44036</v>
      </c>
      <c r="J6565" s="5" t="s">
        <v>40</v>
      </c>
      <c r="K6565" s="7">
        <v>1242.21</v>
      </c>
      <c r="L6565" s="35">
        <v>1167.68</v>
      </c>
      <c r="M6565" s="36">
        <f t="shared" si="102"/>
        <v>74.529999999999973</v>
      </c>
      <c r="N6565" s="37">
        <f>YEAR(Table1[[#This Row],[Data zamówienia]])</f>
        <v>2020</v>
      </c>
    </row>
    <row r="6566" spans="2:14" x14ac:dyDescent="0.3">
      <c r="B6566" s="32">
        <v>181380</v>
      </c>
      <c r="C6566" s="5" t="s">
        <v>27</v>
      </c>
      <c r="D6566" s="5" t="s">
        <v>28</v>
      </c>
      <c r="E6566" s="5" t="s">
        <v>31</v>
      </c>
      <c r="F6566" s="5">
        <v>230</v>
      </c>
      <c r="G6566" s="6">
        <v>44030</v>
      </c>
      <c r="H6566" s="6">
        <v>44033</v>
      </c>
      <c r="I6566" s="6">
        <v>44038</v>
      </c>
      <c r="J6566" s="5" t="s">
        <v>26</v>
      </c>
      <c r="K6566" s="7">
        <v>1333.45</v>
      </c>
      <c r="L6566" s="35">
        <v>1013.42</v>
      </c>
      <c r="M6566" s="36">
        <f t="shared" si="102"/>
        <v>320.03000000000009</v>
      </c>
      <c r="N6566" s="37">
        <f>YEAR(Table1[[#This Row],[Data zamówienia]])</f>
        <v>2020</v>
      </c>
    </row>
    <row r="6567" spans="2:14" x14ac:dyDescent="0.3">
      <c r="B6567" s="32">
        <v>785650</v>
      </c>
      <c r="C6567" s="5" t="s">
        <v>21</v>
      </c>
      <c r="D6567" s="5" t="s">
        <v>22</v>
      </c>
      <c r="E6567" s="5" t="s">
        <v>34</v>
      </c>
      <c r="F6567" s="5">
        <v>307</v>
      </c>
      <c r="G6567" s="6">
        <v>44031</v>
      </c>
      <c r="H6567" s="6">
        <v>44033</v>
      </c>
      <c r="I6567" s="6">
        <v>44039</v>
      </c>
      <c r="J6567" s="5" t="s">
        <v>32</v>
      </c>
      <c r="K6567" s="7">
        <v>1377.99</v>
      </c>
      <c r="L6567" s="35">
        <v>840.57</v>
      </c>
      <c r="M6567" s="36">
        <f t="shared" si="102"/>
        <v>537.41999999999996</v>
      </c>
      <c r="N6567" s="37">
        <f>YEAR(Table1[[#This Row],[Data zamówienia]])</f>
        <v>2020</v>
      </c>
    </row>
    <row r="6568" spans="2:14" x14ac:dyDescent="0.3">
      <c r="B6568" s="32">
        <v>395043</v>
      </c>
      <c r="C6568" s="5" t="s">
        <v>21</v>
      </c>
      <c r="D6568" s="5" t="s">
        <v>39</v>
      </c>
      <c r="E6568" s="5" t="s">
        <v>25</v>
      </c>
      <c r="F6568" s="5">
        <v>204</v>
      </c>
      <c r="G6568" s="6">
        <v>44030</v>
      </c>
      <c r="H6568" s="6">
        <v>44033</v>
      </c>
      <c r="I6568" s="6">
        <v>44038</v>
      </c>
      <c r="J6568" s="5" t="s">
        <v>30</v>
      </c>
      <c r="K6568" s="7">
        <v>1612.24</v>
      </c>
      <c r="L6568" s="35">
        <v>1418.77</v>
      </c>
      <c r="M6568" s="36">
        <f t="shared" si="102"/>
        <v>193.47000000000003</v>
      </c>
      <c r="N6568" s="37">
        <f>YEAR(Table1[[#This Row],[Data zamówienia]])</f>
        <v>2020</v>
      </c>
    </row>
    <row r="6569" spans="2:14" x14ac:dyDescent="0.3">
      <c r="B6569" s="32">
        <v>934399</v>
      </c>
      <c r="C6569" s="5" t="s">
        <v>27</v>
      </c>
      <c r="D6569" s="5" t="s">
        <v>36</v>
      </c>
      <c r="E6569" s="5" t="s">
        <v>29</v>
      </c>
      <c r="F6569" s="5">
        <v>200</v>
      </c>
      <c r="G6569" s="6">
        <v>44031</v>
      </c>
      <c r="H6569" s="6">
        <v>44033</v>
      </c>
      <c r="I6569" s="6">
        <v>44040</v>
      </c>
      <c r="J6569" s="5" t="s">
        <v>33</v>
      </c>
      <c r="K6569" s="7">
        <v>1076.92</v>
      </c>
      <c r="L6569" s="35">
        <v>592.30999999999995</v>
      </c>
      <c r="M6569" s="36">
        <f t="shared" si="102"/>
        <v>484.61000000000013</v>
      </c>
      <c r="N6569" s="37">
        <f>YEAR(Table1[[#This Row],[Data zamówienia]])</f>
        <v>2020</v>
      </c>
    </row>
    <row r="6570" spans="2:14" x14ac:dyDescent="0.3">
      <c r="B6570" s="32">
        <v>951233</v>
      </c>
      <c r="C6570" s="5" t="s">
        <v>21</v>
      </c>
      <c r="D6570" s="5" t="s">
        <v>36</v>
      </c>
      <c r="E6570" s="5" t="s">
        <v>37</v>
      </c>
      <c r="F6570" s="5">
        <v>207</v>
      </c>
      <c r="G6570" s="6">
        <v>44031</v>
      </c>
      <c r="H6570" s="6">
        <v>44034</v>
      </c>
      <c r="I6570" s="6">
        <v>44037</v>
      </c>
      <c r="J6570" s="5" t="s">
        <v>30</v>
      </c>
      <c r="K6570" s="7">
        <v>540.25</v>
      </c>
      <c r="L6570" s="35">
        <v>475.42</v>
      </c>
      <c r="M6570" s="36">
        <f t="shared" si="102"/>
        <v>64.829999999999984</v>
      </c>
      <c r="N6570" s="37">
        <f>YEAR(Table1[[#This Row],[Data zamówienia]])</f>
        <v>2020</v>
      </c>
    </row>
    <row r="6571" spans="2:14" x14ac:dyDescent="0.3">
      <c r="B6571" s="32">
        <v>86926</v>
      </c>
      <c r="C6571" s="5" t="s">
        <v>21</v>
      </c>
      <c r="D6571" s="5" t="s">
        <v>36</v>
      </c>
      <c r="E6571" s="5" t="s">
        <v>34</v>
      </c>
      <c r="F6571" s="5">
        <v>85</v>
      </c>
      <c r="G6571" s="6">
        <v>44031</v>
      </c>
      <c r="H6571" s="6">
        <v>44033</v>
      </c>
      <c r="I6571" s="6">
        <v>44034</v>
      </c>
      <c r="J6571" s="5" t="s">
        <v>30</v>
      </c>
      <c r="K6571" s="7">
        <v>1300.6199999999999</v>
      </c>
      <c r="L6571" s="35">
        <v>754.36</v>
      </c>
      <c r="M6571" s="36">
        <f t="shared" si="102"/>
        <v>546.25999999999988</v>
      </c>
      <c r="N6571" s="37">
        <f>YEAR(Table1[[#This Row],[Data zamówienia]])</f>
        <v>2020</v>
      </c>
    </row>
    <row r="6572" spans="2:14" x14ac:dyDescent="0.3">
      <c r="B6572" s="32">
        <v>825134</v>
      </c>
      <c r="C6572" s="5" t="s">
        <v>38</v>
      </c>
      <c r="D6572" s="5" t="s">
        <v>39</v>
      </c>
      <c r="E6572" s="5" t="s">
        <v>25</v>
      </c>
      <c r="F6572" s="5">
        <v>364</v>
      </c>
      <c r="G6572" s="6">
        <v>44030</v>
      </c>
      <c r="H6572" s="6">
        <v>44031</v>
      </c>
      <c r="I6572" s="6">
        <v>44033</v>
      </c>
      <c r="J6572" s="5" t="s">
        <v>26</v>
      </c>
      <c r="K6572" s="7">
        <v>1965.44</v>
      </c>
      <c r="L6572" s="35">
        <v>1611.66</v>
      </c>
      <c r="M6572" s="36">
        <f t="shared" si="102"/>
        <v>353.78</v>
      </c>
      <c r="N6572" s="37">
        <f>YEAR(Table1[[#This Row],[Data zamówienia]])</f>
        <v>2020</v>
      </c>
    </row>
    <row r="6573" spans="2:14" x14ac:dyDescent="0.3">
      <c r="B6573" s="32">
        <v>526618</v>
      </c>
      <c r="C6573" s="5" t="s">
        <v>21</v>
      </c>
      <c r="D6573" s="5" t="s">
        <v>28</v>
      </c>
      <c r="E6573" s="5" t="s">
        <v>25</v>
      </c>
      <c r="F6573" s="5">
        <v>220</v>
      </c>
      <c r="G6573" s="6">
        <v>44030</v>
      </c>
      <c r="H6573" s="6">
        <v>44033</v>
      </c>
      <c r="I6573" s="6">
        <v>44035</v>
      </c>
      <c r="J6573" s="5" t="s">
        <v>32</v>
      </c>
      <c r="K6573" s="7">
        <v>636.55999999999995</v>
      </c>
      <c r="L6573" s="35">
        <v>471.05</v>
      </c>
      <c r="M6573" s="36">
        <f t="shared" si="102"/>
        <v>165.50999999999993</v>
      </c>
      <c r="N6573" s="37">
        <f>YEAR(Table1[[#This Row],[Data zamówienia]])</f>
        <v>2020</v>
      </c>
    </row>
    <row r="6574" spans="2:14" x14ac:dyDescent="0.3">
      <c r="B6574" s="32">
        <v>71732</v>
      </c>
      <c r="C6574" s="5" t="s">
        <v>27</v>
      </c>
      <c r="D6574" s="5" t="s">
        <v>36</v>
      </c>
      <c r="E6574" s="5" t="s">
        <v>23</v>
      </c>
      <c r="F6574" s="5">
        <v>204</v>
      </c>
      <c r="G6574" s="6">
        <v>44031</v>
      </c>
      <c r="H6574" s="6">
        <v>44033</v>
      </c>
      <c r="I6574" s="6">
        <v>44038</v>
      </c>
      <c r="J6574" s="5" t="s">
        <v>24</v>
      </c>
      <c r="K6574" s="7">
        <v>1523.41</v>
      </c>
      <c r="L6574" s="35">
        <v>1051.1500000000001</v>
      </c>
      <c r="M6574" s="36">
        <f t="shared" si="102"/>
        <v>472.26</v>
      </c>
      <c r="N6574" s="37">
        <f>YEAR(Table1[[#This Row],[Data zamówienia]])</f>
        <v>2020</v>
      </c>
    </row>
    <row r="6575" spans="2:14" x14ac:dyDescent="0.3">
      <c r="B6575" s="32">
        <v>283042</v>
      </c>
      <c r="C6575" s="5" t="s">
        <v>35</v>
      </c>
      <c r="D6575" s="5" t="s">
        <v>28</v>
      </c>
      <c r="E6575" s="5" t="s">
        <v>23</v>
      </c>
      <c r="F6575" s="5">
        <v>16</v>
      </c>
      <c r="G6575" s="6">
        <v>44030</v>
      </c>
      <c r="H6575" s="6">
        <v>44032</v>
      </c>
      <c r="I6575" s="6">
        <v>44037</v>
      </c>
      <c r="J6575" s="5" t="s">
        <v>32</v>
      </c>
      <c r="K6575" s="7">
        <v>350.84</v>
      </c>
      <c r="L6575" s="35">
        <v>277.16000000000003</v>
      </c>
      <c r="M6575" s="36">
        <f t="shared" si="102"/>
        <v>73.67999999999995</v>
      </c>
      <c r="N6575" s="37">
        <f>YEAR(Table1[[#This Row],[Data zamówienia]])</f>
        <v>2020</v>
      </c>
    </row>
    <row r="6576" spans="2:14" x14ac:dyDescent="0.3">
      <c r="B6576" s="32">
        <v>446702</v>
      </c>
      <c r="C6576" s="5" t="s">
        <v>21</v>
      </c>
      <c r="D6576" s="5" t="s">
        <v>22</v>
      </c>
      <c r="E6576" s="5" t="s">
        <v>37</v>
      </c>
      <c r="F6576" s="5">
        <v>161</v>
      </c>
      <c r="G6576" s="6">
        <v>44030</v>
      </c>
      <c r="H6576" s="6">
        <v>44032</v>
      </c>
      <c r="I6576" s="6">
        <v>44035</v>
      </c>
      <c r="J6576" s="5" t="s">
        <v>24</v>
      </c>
      <c r="K6576" s="7">
        <v>396.08</v>
      </c>
      <c r="L6576" s="35">
        <v>312.89999999999998</v>
      </c>
      <c r="M6576" s="36">
        <f t="shared" si="102"/>
        <v>83.18</v>
      </c>
      <c r="N6576" s="37">
        <f>YEAR(Table1[[#This Row],[Data zamówienia]])</f>
        <v>2020</v>
      </c>
    </row>
    <row r="6577" spans="2:14" x14ac:dyDescent="0.3">
      <c r="B6577" s="32">
        <v>24862</v>
      </c>
      <c r="C6577" s="5" t="s">
        <v>21</v>
      </c>
      <c r="D6577" s="5" t="s">
        <v>39</v>
      </c>
      <c r="E6577" s="5" t="s">
        <v>34</v>
      </c>
      <c r="F6577" s="5">
        <v>317</v>
      </c>
      <c r="G6577" s="6">
        <v>44031</v>
      </c>
      <c r="H6577" s="6">
        <v>44034</v>
      </c>
      <c r="I6577" s="6">
        <v>44038</v>
      </c>
      <c r="J6577" s="5" t="s">
        <v>26</v>
      </c>
      <c r="K6577" s="7">
        <v>935.89</v>
      </c>
      <c r="L6577" s="35">
        <v>655.12</v>
      </c>
      <c r="M6577" s="36">
        <f t="shared" si="102"/>
        <v>280.77</v>
      </c>
      <c r="N6577" s="37">
        <f>YEAR(Table1[[#This Row],[Data zamówienia]])</f>
        <v>2020</v>
      </c>
    </row>
    <row r="6578" spans="2:14" x14ac:dyDescent="0.3">
      <c r="B6578" s="32">
        <v>488885</v>
      </c>
      <c r="C6578" s="5" t="s">
        <v>21</v>
      </c>
      <c r="D6578" s="5" t="s">
        <v>28</v>
      </c>
      <c r="E6578" s="5" t="s">
        <v>29</v>
      </c>
      <c r="F6578" s="5">
        <v>73</v>
      </c>
      <c r="G6578" s="6">
        <v>44032</v>
      </c>
      <c r="H6578" s="6">
        <v>44032</v>
      </c>
      <c r="I6578" s="6">
        <v>44039</v>
      </c>
      <c r="J6578" s="5" t="s">
        <v>24</v>
      </c>
      <c r="K6578" s="7">
        <v>1697.84</v>
      </c>
      <c r="L6578" s="35">
        <v>1120.57</v>
      </c>
      <c r="M6578" s="36">
        <f t="shared" si="102"/>
        <v>577.27</v>
      </c>
      <c r="N6578" s="37">
        <f>YEAR(Table1[[#This Row],[Data zamówienia]])</f>
        <v>2020</v>
      </c>
    </row>
    <row r="6579" spans="2:14" x14ac:dyDescent="0.3">
      <c r="B6579" s="32">
        <v>350068</v>
      </c>
      <c r="C6579" s="5" t="s">
        <v>35</v>
      </c>
      <c r="D6579" s="5" t="s">
        <v>28</v>
      </c>
      <c r="E6579" s="5" t="s">
        <v>29</v>
      </c>
      <c r="F6579" s="5">
        <v>18</v>
      </c>
      <c r="G6579" s="6">
        <v>44032</v>
      </c>
      <c r="H6579" s="6">
        <v>44032</v>
      </c>
      <c r="I6579" s="6">
        <v>44038</v>
      </c>
      <c r="J6579" s="5" t="s">
        <v>24</v>
      </c>
      <c r="K6579" s="7">
        <v>191.39</v>
      </c>
      <c r="L6579" s="35">
        <v>141.63</v>
      </c>
      <c r="M6579" s="36">
        <f t="shared" si="102"/>
        <v>49.759999999999991</v>
      </c>
      <c r="N6579" s="37">
        <f>YEAR(Table1[[#This Row],[Data zamówienia]])</f>
        <v>2020</v>
      </c>
    </row>
    <row r="6580" spans="2:14" x14ac:dyDescent="0.3">
      <c r="B6580" s="32">
        <v>474383</v>
      </c>
      <c r="C6580" s="5" t="s">
        <v>21</v>
      </c>
      <c r="D6580" s="5" t="s">
        <v>28</v>
      </c>
      <c r="E6580" s="5" t="s">
        <v>31</v>
      </c>
      <c r="F6580" s="5">
        <v>322</v>
      </c>
      <c r="G6580" s="6">
        <v>44032</v>
      </c>
      <c r="H6580" s="6">
        <v>44034</v>
      </c>
      <c r="I6580" s="6">
        <v>44038</v>
      </c>
      <c r="J6580" s="5" t="s">
        <v>26</v>
      </c>
      <c r="K6580" s="7">
        <v>1000.25</v>
      </c>
      <c r="L6580" s="35">
        <v>650.16</v>
      </c>
      <c r="M6580" s="36">
        <f t="shared" si="102"/>
        <v>350.09000000000003</v>
      </c>
      <c r="N6580" s="37">
        <f>YEAR(Table1[[#This Row],[Data zamówienia]])</f>
        <v>2020</v>
      </c>
    </row>
    <row r="6581" spans="2:14" x14ac:dyDescent="0.3">
      <c r="B6581" s="32">
        <v>728574</v>
      </c>
      <c r="C6581" s="5" t="s">
        <v>21</v>
      </c>
      <c r="D6581" s="5" t="s">
        <v>22</v>
      </c>
      <c r="E6581" s="5" t="s">
        <v>25</v>
      </c>
      <c r="F6581" s="5">
        <v>167</v>
      </c>
      <c r="G6581" s="6">
        <v>44032</v>
      </c>
      <c r="H6581" s="6">
        <v>44035</v>
      </c>
      <c r="I6581" s="6">
        <v>44040</v>
      </c>
      <c r="J6581" s="5" t="s">
        <v>32</v>
      </c>
      <c r="K6581" s="7">
        <v>329.43</v>
      </c>
      <c r="L6581" s="35">
        <v>312.95999999999998</v>
      </c>
      <c r="M6581" s="36">
        <f t="shared" si="102"/>
        <v>16.470000000000027</v>
      </c>
      <c r="N6581" s="37">
        <f>YEAR(Table1[[#This Row],[Data zamówienia]])</f>
        <v>2020</v>
      </c>
    </row>
    <row r="6582" spans="2:14" x14ac:dyDescent="0.3">
      <c r="B6582" s="32">
        <v>505867</v>
      </c>
      <c r="C6582" s="5" t="s">
        <v>27</v>
      </c>
      <c r="D6582" s="5" t="s">
        <v>36</v>
      </c>
      <c r="E6582" s="5" t="s">
        <v>31</v>
      </c>
      <c r="F6582" s="5">
        <v>353</v>
      </c>
      <c r="G6582" s="6">
        <v>44031</v>
      </c>
      <c r="H6582" s="6">
        <v>44035</v>
      </c>
      <c r="I6582" s="6">
        <v>44039</v>
      </c>
      <c r="J6582" s="5" t="s">
        <v>33</v>
      </c>
      <c r="K6582" s="7">
        <v>708.27</v>
      </c>
      <c r="L6582" s="35">
        <v>672.86</v>
      </c>
      <c r="M6582" s="36">
        <f t="shared" si="102"/>
        <v>35.409999999999968</v>
      </c>
      <c r="N6582" s="37">
        <f>YEAR(Table1[[#This Row],[Data zamówienia]])</f>
        <v>2020</v>
      </c>
    </row>
    <row r="6583" spans="2:14" x14ac:dyDescent="0.3">
      <c r="B6583" s="32">
        <v>671732</v>
      </c>
      <c r="C6583" s="5" t="s">
        <v>27</v>
      </c>
      <c r="D6583" s="5" t="s">
        <v>36</v>
      </c>
      <c r="E6583" s="5" t="s">
        <v>23</v>
      </c>
      <c r="F6583" s="5">
        <v>148</v>
      </c>
      <c r="G6583" s="6">
        <v>44032</v>
      </c>
      <c r="H6583" s="6">
        <v>44035</v>
      </c>
      <c r="I6583" s="6">
        <v>44036</v>
      </c>
      <c r="J6583" s="5" t="s">
        <v>33</v>
      </c>
      <c r="K6583" s="7">
        <v>515.99</v>
      </c>
      <c r="L6583" s="35">
        <v>304.43</v>
      </c>
      <c r="M6583" s="36">
        <f t="shared" si="102"/>
        <v>211.56</v>
      </c>
      <c r="N6583" s="37">
        <f>YEAR(Table1[[#This Row],[Data zamówienia]])</f>
        <v>2020</v>
      </c>
    </row>
    <row r="6584" spans="2:14" x14ac:dyDescent="0.3">
      <c r="B6584" s="32">
        <v>390627</v>
      </c>
      <c r="C6584" s="5" t="s">
        <v>21</v>
      </c>
      <c r="D6584" s="5" t="s">
        <v>28</v>
      </c>
      <c r="E6584" s="5" t="s">
        <v>23</v>
      </c>
      <c r="F6584" s="5">
        <v>50</v>
      </c>
      <c r="G6584" s="6">
        <v>44032</v>
      </c>
      <c r="H6584" s="6">
        <v>44034</v>
      </c>
      <c r="I6584" s="6">
        <v>44038</v>
      </c>
      <c r="J6584" s="5" t="s">
        <v>30</v>
      </c>
      <c r="K6584" s="7">
        <v>1487.05</v>
      </c>
      <c r="L6584" s="35">
        <v>1159.9000000000001</v>
      </c>
      <c r="M6584" s="36">
        <f t="shared" si="102"/>
        <v>327.14999999999986</v>
      </c>
      <c r="N6584" s="37">
        <f>YEAR(Table1[[#This Row],[Data zamówienia]])</f>
        <v>2020</v>
      </c>
    </row>
    <row r="6585" spans="2:14" x14ac:dyDescent="0.3">
      <c r="B6585" s="32">
        <v>415842</v>
      </c>
      <c r="C6585" s="5" t="s">
        <v>27</v>
      </c>
      <c r="D6585" s="5" t="s">
        <v>36</v>
      </c>
      <c r="E6585" s="5" t="s">
        <v>31</v>
      </c>
      <c r="F6585" s="5">
        <v>346</v>
      </c>
      <c r="G6585" s="6">
        <v>44031</v>
      </c>
      <c r="H6585" s="6">
        <v>44035</v>
      </c>
      <c r="I6585" s="6">
        <v>44040</v>
      </c>
      <c r="J6585" s="5" t="s">
        <v>33</v>
      </c>
      <c r="K6585" s="7">
        <v>1332</v>
      </c>
      <c r="L6585" s="35">
        <v>1225.44</v>
      </c>
      <c r="M6585" s="36">
        <f t="shared" si="102"/>
        <v>106.55999999999995</v>
      </c>
      <c r="N6585" s="37">
        <f>YEAR(Table1[[#This Row],[Data zamówienia]])</f>
        <v>2020</v>
      </c>
    </row>
    <row r="6586" spans="2:14" x14ac:dyDescent="0.3">
      <c r="B6586" s="32">
        <v>86886</v>
      </c>
      <c r="C6586" s="5" t="s">
        <v>21</v>
      </c>
      <c r="D6586" s="5" t="s">
        <v>39</v>
      </c>
      <c r="E6586" s="5" t="s">
        <v>23</v>
      </c>
      <c r="F6586" s="5">
        <v>347</v>
      </c>
      <c r="G6586" s="6">
        <v>44032</v>
      </c>
      <c r="H6586" s="6">
        <v>44033</v>
      </c>
      <c r="I6586" s="6">
        <v>44040</v>
      </c>
      <c r="J6586" s="5" t="s">
        <v>24</v>
      </c>
      <c r="K6586" s="7">
        <v>1522.87</v>
      </c>
      <c r="L6586" s="35">
        <v>1081.24</v>
      </c>
      <c r="M6586" s="36">
        <f t="shared" si="102"/>
        <v>441.62999999999988</v>
      </c>
      <c r="N6586" s="37">
        <f>YEAR(Table1[[#This Row],[Data zamówienia]])</f>
        <v>2020</v>
      </c>
    </row>
    <row r="6587" spans="2:14" x14ac:dyDescent="0.3">
      <c r="B6587" s="32">
        <v>776152</v>
      </c>
      <c r="C6587" s="5" t="s">
        <v>21</v>
      </c>
      <c r="D6587" s="5" t="s">
        <v>39</v>
      </c>
      <c r="E6587" s="5" t="s">
        <v>23</v>
      </c>
      <c r="F6587" s="5">
        <v>132</v>
      </c>
      <c r="G6587" s="6">
        <v>44031</v>
      </c>
      <c r="H6587" s="6">
        <v>44035</v>
      </c>
      <c r="I6587" s="6">
        <v>44037</v>
      </c>
      <c r="J6587" s="5" t="s">
        <v>33</v>
      </c>
      <c r="K6587" s="7">
        <v>1049.29</v>
      </c>
      <c r="L6587" s="35">
        <v>933.87</v>
      </c>
      <c r="M6587" s="36">
        <f t="shared" si="102"/>
        <v>115.41999999999996</v>
      </c>
      <c r="N6587" s="37">
        <f>YEAR(Table1[[#This Row],[Data zamówienia]])</f>
        <v>2020</v>
      </c>
    </row>
    <row r="6588" spans="2:14" x14ac:dyDescent="0.3">
      <c r="B6588" s="32">
        <v>161520</v>
      </c>
      <c r="C6588" s="5" t="s">
        <v>21</v>
      </c>
      <c r="D6588" s="5" t="s">
        <v>28</v>
      </c>
      <c r="E6588" s="5" t="s">
        <v>23</v>
      </c>
      <c r="F6588" s="5">
        <v>290</v>
      </c>
      <c r="G6588" s="6">
        <v>44031</v>
      </c>
      <c r="H6588" s="6">
        <v>44032</v>
      </c>
      <c r="I6588" s="6">
        <v>44037</v>
      </c>
      <c r="J6588" s="5" t="s">
        <v>30</v>
      </c>
      <c r="K6588" s="7">
        <v>1000.25</v>
      </c>
      <c r="L6588" s="35">
        <v>610.15</v>
      </c>
      <c r="M6588" s="36">
        <f t="shared" si="102"/>
        <v>390.1</v>
      </c>
      <c r="N6588" s="37">
        <f>YEAR(Table1[[#This Row],[Data zamówienia]])</f>
        <v>2020</v>
      </c>
    </row>
    <row r="6589" spans="2:14" x14ac:dyDescent="0.3">
      <c r="B6589" s="32">
        <v>755213</v>
      </c>
      <c r="C6589" s="5" t="s">
        <v>21</v>
      </c>
      <c r="D6589" s="5" t="s">
        <v>39</v>
      </c>
      <c r="E6589" s="5" t="s">
        <v>34</v>
      </c>
      <c r="F6589" s="5">
        <v>249</v>
      </c>
      <c r="G6589" s="6">
        <v>44033</v>
      </c>
      <c r="H6589" s="6">
        <v>44033</v>
      </c>
      <c r="I6589" s="6">
        <v>44040</v>
      </c>
      <c r="J6589" s="5" t="s">
        <v>26</v>
      </c>
      <c r="K6589" s="7">
        <v>1531.69</v>
      </c>
      <c r="L6589" s="35">
        <v>1133.45</v>
      </c>
      <c r="M6589" s="36">
        <f t="shared" si="102"/>
        <v>398.24</v>
      </c>
      <c r="N6589" s="37">
        <f>YEAR(Table1[[#This Row],[Data zamówienia]])</f>
        <v>2020</v>
      </c>
    </row>
    <row r="6590" spans="2:14" x14ac:dyDescent="0.3">
      <c r="B6590" s="32">
        <v>142052</v>
      </c>
      <c r="C6590" s="5" t="s">
        <v>38</v>
      </c>
      <c r="D6590" s="5" t="s">
        <v>39</v>
      </c>
      <c r="E6590" s="5" t="s">
        <v>29</v>
      </c>
      <c r="F6590" s="5">
        <v>335</v>
      </c>
      <c r="G6590" s="6">
        <v>44033</v>
      </c>
      <c r="H6590" s="6">
        <v>44034</v>
      </c>
      <c r="I6590" s="6">
        <v>44036</v>
      </c>
      <c r="J6590" s="5" t="s">
        <v>24</v>
      </c>
      <c r="K6590" s="7">
        <v>1158.99</v>
      </c>
      <c r="L6590" s="35">
        <v>649.03</v>
      </c>
      <c r="M6590" s="36">
        <f t="shared" si="102"/>
        <v>509.96000000000004</v>
      </c>
      <c r="N6590" s="37">
        <f>YEAR(Table1[[#This Row],[Data zamówienia]])</f>
        <v>2020</v>
      </c>
    </row>
    <row r="6591" spans="2:14" x14ac:dyDescent="0.3">
      <c r="B6591" s="32">
        <v>785630</v>
      </c>
      <c r="C6591" s="5" t="s">
        <v>27</v>
      </c>
      <c r="D6591" s="5" t="s">
        <v>36</v>
      </c>
      <c r="E6591" s="5" t="s">
        <v>37</v>
      </c>
      <c r="F6591" s="5">
        <v>74</v>
      </c>
      <c r="G6591" s="6">
        <v>44033</v>
      </c>
      <c r="H6591" s="6">
        <v>44036</v>
      </c>
      <c r="I6591" s="6">
        <v>44040</v>
      </c>
      <c r="J6591" s="5" t="s">
        <v>26</v>
      </c>
      <c r="K6591" s="7">
        <v>1339.32</v>
      </c>
      <c r="L6591" s="35">
        <v>1058.06</v>
      </c>
      <c r="M6591" s="36">
        <f t="shared" si="102"/>
        <v>281.26</v>
      </c>
      <c r="N6591" s="37">
        <f>YEAR(Table1[[#This Row],[Data zamówienia]])</f>
        <v>2020</v>
      </c>
    </row>
    <row r="6592" spans="2:14" x14ac:dyDescent="0.3">
      <c r="B6592" s="32">
        <v>149190</v>
      </c>
      <c r="C6592" s="5" t="s">
        <v>21</v>
      </c>
      <c r="D6592" s="5" t="s">
        <v>22</v>
      </c>
      <c r="E6592" s="5" t="s">
        <v>31</v>
      </c>
      <c r="F6592" s="5">
        <v>105</v>
      </c>
      <c r="G6592" s="6">
        <v>44032</v>
      </c>
      <c r="H6592" s="6">
        <v>44035</v>
      </c>
      <c r="I6592" s="6">
        <v>44038</v>
      </c>
      <c r="J6592" s="5" t="s">
        <v>33</v>
      </c>
      <c r="K6592" s="7">
        <v>736.7</v>
      </c>
      <c r="L6592" s="35">
        <v>618.83000000000004</v>
      </c>
      <c r="M6592" s="36">
        <f t="shared" si="102"/>
        <v>117.87</v>
      </c>
      <c r="N6592" s="37">
        <f>YEAR(Table1[[#This Row],[Data zamówienia]])</f>
        <v>2020</v>
      </c>
    </row>
    <row r="6593" spans="2:14" x14ac:dyDescent="0.3">
      <c r="B6593" s="32">
        <v>422891</v>
      </c>
      <c r="C6593" s="5" t="s">
        <v>38</v>
      </c>
      <c r="D6593" s="5" t="s">
        <v>36</v>
      </c>
      <c r="E6593" s="5" t="s">
        <v>23</v>
      </c>
      <c r="F6593" s="5">
        <v>136</v>
      </c>
      <c r="G6593" s="6">
        <v>44032</v>
      </c>
      <c r="H6593" s="6">
        <v>44034</v>
      </c>
      <c r="I6593" s="6">
        <v>44040</v>
      </c>
      <c r="J6593" s="5" t="s">
        <v>24</v>
      </c>
      <c r="K6593" s="7">
        <v>1790.29</v>
      </c>
      <c r="L6593" s="35">
        <v>1092.08</v>
      </c>
      <c r="M6593" s="36">
        <f t="shared" si="102"/>
        <v>698.21</v>
      </c>
      <c r="N6593" s="37">
        <f>YEAR(Table1[[#This Row],[Data zamówienia]])</f>
        <v>2020</v>
      </c>
    </row>
    <row r="6594" spans="2:14" x14ac:dyDescent="0.3">
      <c r="B6594" s="32">
        <v>341853</v>
      </c>
      <c r="C6594" s="5" t="s">
        <v>35</v>
      </c>
      <c r="D6594" s="5" t="s">
        <v>39</v>
      </c>
      <c r="E6594" s="5" t="s">
        <v>23</v>
      </c>
      <c r="F6594" s="5">
        <v>198</v>
      </c>
      <c r="G6594" s="6">
        <v>44032</v>
      </c>
      <c r="H6594" s="6">
        <v>44036</v>
      </c>
      <c r="I6594" s="6">
        <v>44038</v>
      </c>
      <c r="J6594" s="5" t="s">
        <v>24</v>
      </c>
      <c r="K6594" s="7">
        <v>1867.86</v>
      </c>
      <c r="L6594" s="35">
        <v>1718.43</v>
      </c>
      <c r="M6594" s="36">
        <f t="shared" si="102"/>
        <v>149.42999999999984</v>
      </c>
      <c r="N6594" s="37">
        <f>YEAR(Table1[[#This Row],[Data zamówienia]])</f>
        <v>2020</v>
      </c>
    </row>
    <row r="6595" spans="2:14" x14ac:dyDescent="0.3">
      <c r="B6595" s="32">
        <v>440175</v>
      </c>
      <c r="C6595" s="5" t="s">
        <v>38</v>
      </c>
      <c r="D6595" s="5" t="s">
        <v>39</v>
      </c>
      <c r="E6595" s="5" t="s">
        <v>34</v>
      </c>
      <c r="F6595" s="5">
        <v>169</v>
      </c>
      <c r="G6595" s="6">
        <v>44033</v>
      </c>
      <c r="H6595" s="6">
        <v>44033</v>
      </c>
      <c r="I6595" s="6">
        <v>44038</v>
      </c>
      <c r="J6595" s="5" t="s">
        <v>26</v>
      </c>
      <c r="K6595" s="7">
        <v>1531.69</v>
      </c>
      <c r="L6595" s="35">
        <v>1133.45</v>
      </c>
      <c r="M6595" s="36">
        <f t="shared" si="102"/>
        <v>398.24</v>
      </c>
      <c r="N6595" s="37">
        <f>YEAR(Table1[[#This Row],[Data zamówienia]])</f>
        <v>2020</v>
      </c>
    </row>
    <row r="6596" spans="2:14" x14ac:dyDescent="0.3">
      <c r="B6596" s="32">
        <v>825365</v>
      </c>
      <c r="C6596" s="5" t="s">
        <v>21</v>
      </c>
      <c r="D6596" s="5" t="s">
        <v>36</v>
      </c>
      <c r="E6596" s="5" t="s">
        <v>31</v>
      </c>
      <c r="F6596" s="5">
        <v>127</v>
      </c>
      <c r="G6596" s="6">
        <v>44032</v>
      </c>
      <c r="H6596" s="6">
        <v>44034</v>
      </c>
      <c r="I6596" s="6">
        <v>44035</v>
      </c>
      <c r="J6596" s="5" t="s">
        <v>32</v>
      </c>
      <c r="K6596" s="7">
        <v>950.69</v>
      </c>
      <c r="L6596" s="35">
        <v>808.09</v>
      </c>
      <c r="M6596" s="36">
        <f t="shared" ref="M6596:M6659" si="103">K6596-L6596</f>
        <v>142.60000000000002</v>
      </c>
      <c r="N6596" s="37">
        <f>YEAR(Table1[[#This Row],[Data zamówienia]])</f>
        <v>2020</v>
      </c>
    </row>
    <row r="6597" spans="2:14" x14ac:dyDescent="0.3">
      <c r="B6597" s="32">
        <v>100387</v>
      </c>
      <c r="C6597" s="5" t="s">
        <v>27</v>
      </c>
      <c r="D6597" s="5" t="s">
        <v>36</v>
      </c>
      <c r="E6597" s="5" t="s">
        <v>34</v>
      </c>
      <c r="F6597" s="5">
        <v>338</v>
      </c>
      <c r="G6597" s="6">
        <v>44033</v>
      </c>
      <c r="H6597" s="6">
        <v>44035</v>
      </c>
      <c r="I6597" s="6">
        <v>44039</v>
      </c>
      <c r="J6597" s="5" t="s">
        <v>30</v>
      </c>
      <c r="K6597" s="7">
        <v>717.95</v>
      </c>
      <c r="L6597" s="35">
        <v>538.46</v>
      </c>
      <c r="M6597" s="36">
        <f t="shared" si="103"/>
        <v>179.49</v>
      </c>
      <c r="N6597" s="37">
        <f>YEAR(Table1[[#This Row],[Data zamówienia]])</f>
        <v>2020</v>
      </c>
    </row>
    <row r="6598" spans="2:14" x14ac:dyDescent="0.3">
      <c r="B6598" s="32">
        <v>964511</v>
      </c>
      <c r="C6598" s="5" t="s">
        <v>38</v>
      </c>
      <c r="D6598" s="5" t="s">
        <v>39</v>
      </c>
      <c r="E6598" s="5" t="s">
        <v>29</v>
      </c>
      <c r="F6598" s="5">
        <v>343</v>
      </c>
      <c r="G6598" s="6">
        <v>44032</v>
      </c>
      <c r="H6598" s="6">
        <v>44033</v>
      </c>
      <c r="I6598" s="6">
        <v>44038</v>
      </c>
      <c r="J6598" s="5" t="s">
        <v>40</v>
      </c>
      <c r="K6598" s="7">
        <v>1205.04</v>
      </c>
      <c r="L6598" s="35">
        <v>1072.49</v>
      </c>
      <c r="M6598" s="36">
        <f t="shared" si="103"/>
        <v>132.54999999999995</v>
      </c>
      <c r="N6598" s="37">
        <f>YEAR(Table1[[#This Row],[Data zamówienia]])</f>
        <v>2020</v>
      </c>
    </row>
    <row r="6599" spans="2:14" x14ac:dyDescent="0.3">
      <c r="B6599" s="32">
        <v>962552</v>
      </c>
      <c r="C6599" s="5" t="s">
        <v>35</v>
      </c>
      <c r="D6599" s="5" t="s">
        <v>22</v>
      </c>
      <c r="E6599" s="5" t="s">
        <v>34</v>
      </c>
      <c r="F6599" s="5">
        <v>134</v>
      </c>
      <c r="G6599" s="6">
        <v>44033</v>
      </c>
      <c r="H6599" s="6">
        <v>44033</v>
      </c>
      <c r="I6599" s="6">
        <v>44035</v>
      </c>
      <c r="J6599" s="5" t="s">
        <v>24</v>
      </c>
      <c r="K6599" s="7">
        <v>1313.2</v>
      </c>
      <c r="L6599" s="35">
        <v>906.11</v>
      </c>
      <c r="M6599" s="36">
        <f t="shared" si="103"/>
        <v>407.09000000000003</v>
      </c>
      <c r="N6599" s="37">
        <f>YEAR(Table1[[#This Row],[Data zamówienia]])</f>
        <v>2020</v>
      </c>
    </row>
    <row r="6600" spans="2:14" x14ac:dyDescent="0.3">
      <c r="B6600" s="32">
        <v>840278</v>
      </c>
      <c r="C6600" s="5" t="s">
        <v>38</v>
      </c>
      <c r="D6600" s="5" t="s">
        <v>36</v>
      </c>
      <c r="E6600" s="5" t="s">
        <v>29</v>
      </c>
      <c r="F6600" s="5">
        <v>221</v>
      </c>
      <c r="G6600" s="6">
        <v>44033</v>
      </c>
      <c r="H6600" s="6">
        <v>44035</v>
      </c>
      <c r="I6600" s="6">
        <v>44037</v>
      </c>
      <c r="J6600" s="5" t="s">
        <v>40</v>
      </c>
      <c r="K6600" s="7">
        <v>974.1</v>
      </c>
      <c r="L6600" s="35">
        <v>730.58</v>
      </c>
      <c r="M6600" s="36">
        <f t="shared" si="103"/>
        <v>243.51999999999998</v>
      </c>
      <c r="N6600" s="37">
        <f>YEAR(Table1[[#This Row],[Data zamówienia]])</f>
        <v>2020</v>
      </c>
    </row>
    <row r="6601" spans="2:14" x14ac:dyDescent="0.3">
      <c r="B6601" s="32">
        <v>492570</v>
      </c>
      <c r="C6601" s="5" t="s">
        <v>35</v>
      </c>
      <c r="D6601" s="5" t="s">
        <v>28</v>
      </c>
      <c r="E6601" s="5" t="s">
        <v>29</v>
      </c>
      <c r="F6601" s="5">
        <v>183</v>
      </c>
      <c r="G6601" s="6">
        <v>44033</v>
      </c>
      <c r="H6601" s="6">
        <v>44034</v>
      </c>
      <c r="I6601" s="6">
        <v>44039</v>
      </c>
      <c r="J6601" s="5" t="s">
        <v>40</v>
      </c>
      <c r="K6601" s="7">
        <v>829.19</v>
      </c>
      <c r="L6601" s="35">
        <v>480.93</v>
      </c>
      <c r="M6601" s="36">
        <f t="shared" si="103"/>
        <v>348.26000000000005</v>
      </c>
      <c r="N6601" s="37">
        <f>YEAR(Table1[[#This Row],[Data zamówienia]])</f>
        <v>2020</v>
      </c>
    </row>
    <row r="6602" spans="2:14" x14ac:dyDescent="0.3">
      <c r="B6602" s="32">
        <v>757385</v>
      </c>
      <c r="C6602" s="5" t="s">
        <v>27</v>
      </c>
      <c r="D6602" s="5" t="s">
        <v>22</v>
      </c>
      <c r="E6602" s="5" t="s">
        <v>29</v>
      </c>
      <c r="F6602" s="5">
        <v>152</v>
      </c>
      <c r="G6602" s="6">
        <v>44033</v>
      </c>
      <c r="H6602" s="6">
        <v>44034</v>
      </c>
      <c r="I6602" s="6">
        <v>44035</v>
      </c>
      <c r="J6602" s="5" t="s">
        <v>32</v>
      </c>
      <c r="K6602" s="7">
        <v>804.08</v>
      </c>
      <c r="L6602" s="35">
        <v>562.86</v>
      </c>
      <c r="M6602" s="36">
        <f t="shared" si="103"/>
        <v>241.22000000000003</v>
      </c>
      <c r="N6602" s="37">
        <f>YEAR(Table1[[#This Row],[Data zamówienia]])</f>
        <v>2020</v>
      </c>
    </row>
    <row r="6603" spans="2:14" x14ac:dyDescent="0.3">
      <c r="B6603" s="32">
        <v>675121</v>
      </c>
      <c r="C6603" s="5" t="s">
        <v>21</v>
      </c>
      <c r="D6603" s="5" t="s">
        <v>28</v>
      </c>
      <c r="E6603" s="5" t="s">
        <v>23</v>
      </c>
      <c r="F6603" s="5">
        <v>198</v>
      </c>
      <c r="G6603" s="6">
        <v>44034</v>
      </c>
      <c r="H6603" s="6">
        <v>44036</v>
      </c>
      <c r="I6603" s="6">
        <v>44038</v>
      </c>
      <c r="J6603" s="5" t="s">
        <v>40</v>
      </c>
      <c r="K6603" s="7">
        <v>443.32</v>
      </c>
      <c r="L6603" s="35">
        <v>243.83</v>
      </c>
      <c r="M6603" s="36">
        <f t="shared" si="103"/>
        <v>199.48999999999998</v>
      </c>
      <c r="N6603" s="37">
        <f>YEAR(Table1[[#This Row],[Data zamówienia]])</f>
        <v>2020</v>
      </c>
    </row>
    <row r="6604" spans="2:14" x14ac:dyDescent="0.3">
      <c r="B6604" s="32">
        <v>80733</v>
      </c>
      <c r="C6604" s="5" t="s">
        <v>21</v>
      </c>
      <c r="D6604" s="5" t="s">
        <v>28</v>
      </c>
      <c r="E6604" s="5" t="s">
        <v>23</v>
      </c>
      <c r="F6604" s="5">
        <v>179</v>
      </c>
      <c r="G6604" s="6">
        <v>44033</v>
      </c>
      <c r="H6604" s="6">
        <v>44037</v>
      </c>
      <c r="I6604" s="6">
        <v>44044</v>
      </c>
      <c r="J6604" s="5" t="s">
        <v>30</v>
      </c>
      <c r="K6604" s="7">
        <v>1000.25</v>
      </c>
      <c r="L6604" s="35">
        <v>830.21</v>
      </c>
      <c r="M6604" s="36">
        <f t="shared" si="103"/>
        <v>170.03999999999996</v>
      </c>
      <c r="N6604" s="37">
        <f>YEAR(Table1[[#This Row],[Data zamówienia]])</f>
        <v>2020</v>
      </c>
    </row>
    <row r="6605" spans="2:14" x14ac:dyDescent="0.3">
      <c r="B6605" s="32">
        <v>401974</v>
      </c>
      <c r="C6605" s="5" t="s">
        <v>38</v>
      </c>
      <c r="D6605" s="5" t="s">
        <v>39</v>
      </c>
      <c r="E6605" s="5" t="s">
        <v>31</v>
      </c>
      <c r="F6605" s="5">
        <v>317</v>
      </c>
      <c r="G6605" s="6">
        <v>44034</v>
      </c>
      <c r="H6605" s="6">
        <v>44035</v>
      </c>
      <c r="I6605" s="6">
        <v>44036</v>
      </c>
      <c r="J6605" s="5" t="s">
        <v>26</v>
      </c>
      <c r="K6605" s="7">
        <v>207.27</v>
      </c>
      <c r="L6605" s="35">
        <v>155.44999999999999</v>
      </c>
      <c r="M6605" s="36">
        <f t="shared" si="103"/>
        <v>51.820000000000022</v>
      </c>
      <c r="N6605" s="37">
        <f>YEAR(Table1[[#This Row],[Data zamówienia]])</f>
        <v>2020</v>
      </c>
    </row>
    <row r="6606" spans="2:14" x14ac:dyDescent="0.3">
      <c r="B6606" s="32">
        <v>305884</v>
      </c>
      <c r="C6606" s="5" t="s">
        <v>38</v>
      </c>
      <c r="D6606" s="5" t="s">
        <v>39</v>
      </c>
      <c r="E6606" s="5" t="s">
        <v>34</v>
      </c>
      <c r="F6606" s="5">
        <v>186</v>
      </c>
      <c r="G6606" s="6">
        <v>44033</v>
      </c>
      <c r="H6606" s="6">
        <v>44035</v>
      </c>
      <c r="I6606" s="6">
        <v>44040</v>
      </c>
      <c r="J6606" s="5" t="s">
        <v>32</v>
      </c>
      <c r="K6606" s="7">
        <v>1809.81</v>
      </c>
      <c r="L6606" s="35">
        <v>1447.85</v>
      </c>
      <c r="M6606" s="36">
        <f t="shared" si="103"/>
        <v>361.96000000000004</v>
      </c>
      <c r="N6606" s="37">
        <f>YEAR(Table1[[#This Row],[Data zamówienia]])</f>
        <v>2020</v>
      </c>
    </row>
    <row r="6607" spans="2:14" x14ac:dyDescent="0.3">
      <c r="B6607" s="32">
        <v>635113</v>
      </c>
      <c r="C6607" s="5" t="s">
        <v>21</v>
      </c>
      <c r="D6607" s="5" t="s">
        <v>39</v>
      </c>
      <c r="E6607" s="5" t="s">
        <v>37</v>
      </c>
      <c r="F6607" s="5">
        <v>354</v>
      </c>
      <c r="G6607" s="6">
        <v>44033</v>
      </c>
      <c r="H6607" s="6">
        <v>44034</v>
      </c>
      <c r="I6607" s="6">
        <v>44037</v>
      </c>
      <c r="J6607" s="5" t="s">
        <v>33</v>
      </c>
      <c r="K6607" s="7">
        <v>429.69</v>
      </c>
      <c r="L6607" s="35">
        <v>378.13</v>
      </c>
      <c r="M6607" s="36">
        <f t="shared" si="103"/>
        <v>51.56</v>
      </c>
      <c r="N6607" s="37">
        <f>YEAR(Table1[[#This Row],[Data zamówienia]])</f>
        <v>2020</v>
      </c>
    </row>
    <row r="6608" spans="2:14" x14ac:dyDescent="0.3">
      <c r="B6608" s="32">
        <v>738289</v>
      </c>
      <c r="C6608" s="5" t="s">
        <v>21</v>
      </c>
      <c r="D6608" s="5" t="s">
        <v>22</v>
      </c>
      <c r="E6608" s="5" t="s">
        <v>29</v>
      </c>
      <c r="F6608" s="5">
        <v>139</v>
      </c>
      <c r="G6608" s="6">
        <v>44034</v>
      </c>
      <c r="H6608" s="6">
        <v>44035</v>
      </c>
      <c r="I6608" s="6">
        <v>44038</v>
      </c>
      <c r="J6608" s="5" t="s">
        <v>33</v>
      </c>
      <c r="K6608" s="7">
        <v>370.61</v>
      </c>
      <c r="L6608" s="35">
        <v>248.31</v>
      </c>
      <c r="M6608" s="36">
        <f t="shared" si="103"/>
        <v>122.30000000000001</v>
      </c>
      <c r="N6608" s="37">
        <f>YEAR(Table1[[#This Row],[Data zamówienia]])</f>
        <v>2020</v>
      </c>
    </row>
    <row r="6609" spans="2:14" x14ac:dyDescent="0.3">
      <c r="B6609" s="32">
        <v>926369</v>
      </c>
      <c r="C6609" s="5" t="s">
        <v>27</v>
      </c>
      <c r="D6609" s="5" t="s">
        <v>36</v>
      </c>
      <c r="E6609" s="5" t="s">
        <v>31</v>
      </c>
      <c r="F6609" s="5">
        <v>349</v>
      </c>
      <c r="G6609" s="6">
        <v>44033</v>
      </c>
      <c r="H6609" s="6">
        <v>44034</v>
      </c>
      <c r="I6609" s="6">
        <v>44040</v>
      </c>
      <c r="J6609" s="5" t="s">
        <v>24</v>
      </c>
      <c r="K6609" s="7">
        <v>225.42</v>
      </c>
      <c r="L6609" s="35">
        <v>119.47</v>
      </c>
      <c r="M6609" s="36">
        <f t="shared" si="103"/>
        <v>105.94999999999999</v>
      </c>
      <c r="N6609" s="37">
        <f>YEAR(Table1[[#This Row],[Data zamówienia]])</f>
        <v>2020</v>
      </c>
    </row>
    <row r="6610" spans="2:14" x14ac:dyDescent="0.3">
      <c r="B6610" s="32">
        <v>874467</v>
      </c>
      <c r="C6610" s="5" t="s">
        <v>21</v>
      </c>
      <c r="D6610" s="5" t="s">
        <v>36</v>
      </c>
      <c r="E6610" s="5" t="s">
        <v>25</v>
      </c>
      <c r="F6610" s="5">
        <v>79</v>
      </c>
      <c r="G6610" s="6">
        <v>44034</v>
      </c>
      <c r="H6610" s="6">
        <v>44036</v>
      </c>
      <c r="I6610" s="6">
        <v>44038</v>
      </c>
      <c r="J6610" s="5" t="s">
        <v>26</v>
      </c>
      <c r="K6610" s="7">
        <v>1896.41</v>
      </c>
      <c r="L6610" s="35">
        <v>1061.99</v>
      </c>
      <c r="M6610" s="36">
        <f t="shared" si="103"/>
        <v>834.42000000000007</v>
      </c>
      <c r="N6610" s="37">
        <f>YEAR(Table1[[#This Row],[Data zamówienia]])</f>
        <v>2020</v>
      </c>
    </row>
    <row r="6611" spans="2:14" x14ac:dyDescent="0.3">
      <c r="B6611" s="32">
        <v>360691</v>
      </c>
      <c r="C6611" s="5" t="s">
        <v>38</v>
      </c>
      <c r="D6611" s="5" t="s">
        <v>39</v>
      </c>
      <c r="E6611" s="5" t="s">
        <v>34</v>
      </c>
      <c r="F6611" s="5">
        <v>63</v>
      </c>
      <c r="G6611" s="6">
        <v>44035</v>
      </c>
      <c r="H6611" s="6">
        <v>44037</v>
      </c>
      <c r="I6611" s="6">
        <v>44041</v>
      </c>
      <c r="J6611" s="5" t="s">
        <v>26</v>
      </c>
      <c r="K6611" s="7">
        <v>1830.77</v>
      </c>
      <c r="L6611" s="35">
        <v>1739.23</v>
      </c>
      <c r="M6611" s="36">
        <f t="shared" si="103"/>
        <v>91.539999999999964</v>
      </c>
      <c r="N6611" s="37">
        <f>YEAR(Table1[[#This Row],[Data zamówienia]])</f>
        <v>2020</v>
      </c>
    </row>
    <row r="6612" spans="2:14" x14ac:dyDescent="0.3">
      <c r="B6612" s="32">
        <v>357293</v>
      </c>
      <c r="C6612" s="5" t="s">
        <v>21</v>
      </c>
      <c r="D6612" s="5" t="s">
        <v>22</v>
      </c>
      <c r="E6612" s="5" t="s">
        <v>25</v>
      </c>
      <c r="F6612" s="5">
        <v>362</v>
      </c>
      <c r="G6612" s="6">
        <v>44034</v>
      </c>
      <c r="H6612" s="6">
        <v>44035</v>
      </c>
      <c r="I6612" s="6">
        <v>44042</v>
      </c>
      <c r="J6612" s="5" t="s">
        <v>33</v>
      </c>
      <c r="K6612" s="7">
        <v>210.29</v>
      </c>
      <c r="L6612" s="35">
        <v>197.67</v>
      </c>
      <c r="M6612" s="36">
        <f t="shared" si="103"/>
        <v>12.620000000000005</v>
      </c>
      <c r="N6612" s="37">
        <f>YEAR(Table1[[#This Row],[Data zamówienia]])</f>
        <v>2020</v>
      </c>
    </row>
    <row r="6613" spans="2:14" x14ac:dyDescent="0.3">
      <c r="B6613" s="32">
        <v>954321</v>
      </c>
      <c r="C6613" s="5" t="s">
        <v>21</v>
      </c>
      <c r="D6613" s="5" t="s">
        <v>36</v>
      </c>
      <c r="E6613" s="5" t="s">
        <v>23</v>
      </c>
      <c r="F6613" s="5">
        <v>255</v>
      </c>
      <c r="G6613" s="6">
        <v>44035</v>
      </c>
      <c r="H6613" s="6">
        <v>44035</v>
      </c>
      <c r="I6613" s="6">
        <v>44036</v>
      </c>
      <c r="J6613" s="5" t="s">
        <v>30</v>
      </c>
      <c r="K6613" s="7">
        <v>596.42999999999995</v>
      </c>
      <c r="L6613" s="35">
        <v>566.61</v>
      </c>
      <c r="M6613" s="36">
        <f t="shared" si="103"/>
        <v>29.819999999999936</v>
      </c>
      <c r="N6613" s="37">
        <f>YEAR(Table1[[#This Row],[Data zamówienia]])</f>
        <v>2020</v>
      </c>
    </row>
    <row r="6614" spans="2:14" x14ac:dyDescent="0.3">
      <c r="B6614" s="32">
        <v>277441</v>
      </c>
      <c r="C6614" s="5" t="s">
        <v>21</v>
      </c>
      <c r="D6614" s="5" t="s">
        <v>28</v>
      </c>
      <c r="E6614" s="5" t="s">
        <v>23</v>
      </c>
      <c r="F6614" s="5">
        <v>203</v>
      </c>
      <c r="G6614" s="6">
        <v>44035</v>
      </c>
      <c r="H6614" s="6">
        <v>44038</v>
      </c>
      <c r="I6614" s="6">
        <v>44039</v>
      </c>
      <c r="J6614" s="5" t="s">
        <v>32</v>
      </c>
      <c r="K6614" s="7">
        <v>1358.64</v>
      </c>
      <c r="L6614" s="35">
        <v>1073.33</v>
      </c>
      <c r="M6614" s="36">
        <f t="shared" si="103"/>
        <v>285.31000000000017</v>
      </c>
      <c r="N6614" s="37">
        <f>YEAR(Table1[[#This Row],[Data zamówienia]])</f>
        <v>2020</v>
      </c>
    </row>
    <row r="6615" spans="2:14" x14ac:dyDescent="0.3">
      <c r="B6615" s="32">
        <v>305029</v>
      </c>
      <c r="C6615" s="5" t="s">
        <v>21</v>
      </c>
      <c r="D6615" s="5" t="s">
        <v>22</v>
      </c>
      <c r="E6615" s="5" t="s">
        <v>37</v>
      </c>
      <c r="F6615" s="5">
        <v>259</v>
      </c>
      <c r="G6615" s="6">
        <v>44034</v>
      </c>
      <c r="H6615" s="6">
        <v>44037</v>
      </c>
      <c r="I6615" s="6">
        <v>44042</v>
      </c>
      <c r="J6615" s="5" t="s">
        <v>33</v>
      </c>
      <c r="K6615" s="7">
        <v>285.2</v>
      </c>
      <c r="L6615" s="35">
        <v>191.08</v>
      </c>
      <c r="M6615" s="36">
        <f t="shared" si="103"/>
        <v>94.119999999999976</v>
      </c>
      <c r="N6615" s="37">
        <f>YEAR(Table1[[#This Row],[Data zamówienia]])</f>
        <v>2020</v>
      </c>
    </row>
    <row r="6616" spans="2:14" x14ac:dyDescent="0.3">
      <c r="B6616" s="32">
        <v>71763</v>
      </c>
      <c r="C6616" s="5" t="s">
        <v>27</v>
      </c>
      <c r="D6616" s="5" t="s">
        <v>28</v>
      </c>
      <c r="E6616" s="5" t="s">
        <v>37</v>
      </c>
      <c r="F6616" s="5">
        <v>363</v>
      </c>
      <c r="G6616" s="6">
        <v>44035</v>
      </c>
      <c r="H6616" s="6">
        <v>44038</v>
      </c>
      <c r="I6616" s="6">
        <v>44040</v>
      </c>
      <c r="J6616" s="5" t="s">
        <v>24</v>
      </c>
      <c r="K6616" s="7">
        <v>1493.35</v>
      </c>
      <c r="L6616" s="35">
        <v>806.41</v>
      </c>
      <c r="M6616" s="36">
        <f t="shared" si="103"/>
        <v>686.93999999999994</v>
      </c>
      <c r="N6616" s="37">
        <f>YEAR(Table1[[#This Row],[Data zamówienia]])</f>
        <v>2020</v>
      </c>
    </row>
    <row r="6617" spans="2:14" x14ac:dyDescent="0.3">
      <c r="B6617" s="32">
        <v>390265</v>
      </c>
      <c r="C6617" s="5" t="s">
        <v>35</v>
      </c>
      <c r="D6617" s="5" t="s">
        <v>28</v>
      </c>
      <c r="E6617" s="5" t="s">
        <v>34</v>
      </c>
      <c r="F6617" s="5">
        <v>40</v>
      </c>
      <c r="G6617" s="6">
        <v>44035</v>
      </c>
      <c r="H6617" s="6">
        <v>44036</v>
      </c>
      <c r="I6617" s="6">
        <v>44040</v>
      </c>
      <c r="J6617" s="5" t="s">
        <v>30</v>
      </c>
      <c r="K6617" s="7">
        <v>1541.03</v>
      </c>
      <c r="L6617" s="35">
        <v>1032.49</v>
      </c>
      <c r="M6617" s="36">
        <f t="shared" si="103"/>
        <v>508.53999999999996</v>
      </c>
      <c r="N6617" s="37">
        <f>YEAR(Table1[[#This Row],[Data zamówienia]])</f>
        <v>2020</v>
      </c>
    </row>
    <row r="6618" spans="2:14" x14ac:dyDescent="0.3">
      <c r="B6618" s="32">
        <v>316514</v>
      </c>
      <c r="C6618" s="5" t="s">
        <v>21</v>
      </c>
      <c r="D6618" s="5" t="s">
        <v>36</v>
      </c>
      <c r="E6618" s="5" t="s">
        <v>31</v>
      </c>
      <c r="F6618" s="5">
        <v>105</v>
      </c>
      <c r="G6618" s="6">
        <v>44034</v>
      </c>
      <c r="H6618" s="6">
        <v>44037</v>
      </c>
      <c r="I6618" s="6">
        <v>44040</v>
      </c>
      <c r="J6618" s="5" t="s">
        <v>26</v>
      </c>
      <c r="K6618" s="7">
        <v>178.5</v>
      </c>
      <c r="L6618" s="35">
        <v>98.18</v>
      </c>
      <c r="M6618" s="36">
        <f t="shared" si="103"/>
        <v>80.319999999999993</v>
      </c>
      <c r="N6618" s="37">
        <f>YEAR(Table1[[#This Row],[Data zamówienia]])</f>
        <v>2020</v>
      </c>
    </row>
    <row r="6619" spans="2:14" x14ac:dyDescent="0.3">
      <c r="B6619" s="32">
        <v>22399</v>
      </c>
      <c r="C6619" s="5" t="s">
        <v>27</v>
      </c>
      <c r="D6619" s="5" t="s">
        <v>39</v>
      </c>
      <c r="E6619" s="5" t="s">
        <v>31</v>
      </c>
      <c r="F6619" s="5">
        <v>303</v>
      </c>
      <c r="G6619" s="6">
        <v>44035</v>
      </c>
      <c r="H6619" s="6">
        <v>44038</v>
      </c>
      <c r="I6619" s="6">
        <v>44045</v>
      </c>
      <c r="J6619" s="5" t="s">
        <v>40</v>
      </c>
      <c r="K6619" s="7">
        <v>1127.9000000000001</v>
      </c>
      <c r="L6619" s="35">
        <v>958.72</v>
      </c>
      <c r="M6619" s="36">
        <f t="shared" si="103"/>
        <v>169.18000000000006</v>
      </c>
      <c r="N6619" s="37">
        <f>YEAR(Table1[[#This Row],[Data zamówienia]])</f>
        <v>2020</v>
      </c>
    </row>
    <row r="6620" spans="2:14" x14ac:dyDescent="0.3">
      <c r="B6620" s="32">
        <v>332547</v>
      </c>
      <c r="C6620" s="5" t="s">
        <v>21</v>
      </c>
      <c r="D6620" s="5" t="s">
        <v>36</v>
      </c>
      <c r="E6620" s="5" t="s">
        <v>37</v>
      </c>
      <c r="F6620" s="5">
        <v>344</v>
      </c>
      <c r="G6620" s="6">
        <v>44035</v>
      </c>
      <c r="H6620" s="6">
        <v>44036</v>
      </c>
      <c r="I6620" s="6">
        <v>44040</v>
      </c>
      <c r="J6620" s="5" t="s">
        <v>33</v>
      </c>
      <c r="K6620" s="7">
        <v>157.06</v>
      </c>
      <c r="L6620" s="35">
        <v>83.24</v>
      </c>
      <c r="M6620" s="36">
        <f t="shared" si="103"/>
        <v>73.820000000000007</v>
      </c>
      <c r="N6620" s="37">
        <f>YEAR(Table1[[#This Row],[Data zamówienia]])</f>
        <v>2020</v>
      </c>
    </row>
    <row r="6621" spans="2:14" x14ac:dyDescent="0.3">
      <c r="B6621" s="32">
        <v>441658</v>
      </c>
      <c r="C6621" s="5" t="s">
        <v>27</v>
      </c>
      <c r="D6621" s="5" t="s">
        <v>22</v>
      </c>
      <c r="E6621" s="5" t="s">
        <v>31</v>
      </c>
      <c r="F6621" s="5">
        <v>226</v>
      </c>
      <c r="G6621" s="6">
        <v>44036</v>
      </c>
      <c r="H6621" s="6">
        <v>44036</v>
      </c>
      <c r="I6621" s="6">
        <v>44043</v>
      </c>
      <c r="J6621" s="5" t="s">
        <v>40</v>
      </c>
      <c r="K6621" s="7">
        <v>796.25</v>
      </c>
      <c r="L6621" s="35">
        <v>461.83</v>
      </c>
      <c r="M6621" s="36">
        <f t="shared" si="103"/>
        <v>334.42</v>
      </c>
      <c r="N6621" s="37">
        <f>YEAR(Table1[[#This Row],[Data zamówienia]])</f>
        <v>2020</v>
      </c>
    </row>
    <row r="6622" spans="2:14" x14ac:dyDescent="0.3">
      <c r="B6622" s="32">
        <v>129776</v>
      </c>
      <c r="C6622" s="5" t="s">
        <v>27</v>
      </c>
      <c r="D6622" s="5" t="s">
        <v>36</v>
      </c>
      <c r="E6622" s="5" t="s">
        <v>37</v>
      </c>
      <c r="F6622" s="5">
        <v>353</v>
      </c>
      <c r="G6622" s="6">
        <v>44035</v>
      </c>
      <c r="H6622" s="6">
        <v>44036</v>
      </c>
      <c r="I6622" s="6">
        <v>44043</v>
      </c>
      <c r="J6622" s="5" t="s">
        <v>26</v>
      </c>
      <c r="K6622" s="7">
        <v>1549.99</v>
      </c>
      <c r="L6622" s="35">
        <v>1162.49</v>
      </c>
      <c r="M6622" s="36">
        <f t="shared" si="103"/>
        <v>387.5</v>
      </c>
      <c r="N6622" s="37">
        <f>YEAR(Table1[[#This Row],[Data zamówienia]])</f>
        <v>2020</v>
      </c>
    </row>
    <row r="6623" spans="2:14" x14ac:dyDescent="0.3">
      <c r="B6623" s="32">
        <v>83958</v>
      </c>
      <c r="C6623" s="5" t="s">
        <v>38</v>
      </c>
      <c r="D6623" s="5" t="s">
        <v>36</v>
      </c>
      <c r="E6623" s="5" t="s">
        <v>23</v>
      </c>
      <c r="F6623" s="5">
        <v>163</v>
      </c>
      <c r="G6623" s="6">
        <v>44036</v>
      </c>
      <c r="H6623" s="6">
        <v>44038</v>
      </c>
      <c r="I6623" s="6">
        <v>44045</v>
      </c>
      <c r="J6623" s="5" t="s">
        <v>30</v>
      </c>
      <c r="K6623" s="7">
        <v>480.97</v>
      </c>
      <c r="L6623" s="35">
        <v>293.39</v>
      </c>
      <c r="M6623" s="36">
        <f t="shared" si="103"/>
        <v>187.58000000000004</v>
      </c>
      <c r="N6623" s="37">
        <f>YEAR(Table1[[#This Row],[Data zamówienia]])</f>
        <v>2020</v>
      </c>
    </row>
    <row r="6624" spans="2:14" x14ac:dyDescent="0.3">
      <c r="B6624" s="32">
        <v>340331</v>
      </c>
      <c r="C6624" s="5" t="s">
        <v>21</v>
      </c>
      <c r="D6624" s="5" t="s">
        <v>28</v>
      </c>
      <c r="E6624" s="5" t="s">
        <v>25</v>
      </c>
      <c r="F6624" s="5">
        <v>139</v>
      </c>
      <c r="G6624" s="6">
        <v>44035</v>
      </c>
      <c r="H6624" s="6">
        <v>44038</v>
      </c>
      <c r="I6624" s="6">
        <v>44045</v>
      </c>
      <c r="J6624" s="5" t="s">
        <v>33</v>
      </c>
      <c r="K6624" s="7">
        <v>1105.1099999999999</v>
      </c>
      <c r="L6624" s="35">
        <v>817.78</v>
      </c>
      <c r="M6624" s="36">
        <f t="shared" si="103"/>
        <v>287.32999999999993</v>
      </c>
      <c r="N6624" s="37">
        <f>YEAR(Table1[[#This Row],[Data zamówienia]])</f>
        <v>2020</v>
      </c>
    </row>
    <row r="6625" spans="2:14" x14ac:dyDescent="0.3">
      <c r="B6625" s="32">
        <v>914006</v>
      </c>
      <c r="C6625" s="5" t="s">
        <v>21</v>
      </c>
      <c r="D6625" s="5" t="s">
        <v>22</v>
      </c>
      <c r="E6625" s="5" t="s">
        <v>29</v>
      </c>
      <c r="F6625" s="5">
        <v>230</v>
      </c>
      <c r="G6625" s="6">
        <v>44035</v>
      </c>
      <c r="H6625" s="6">
        <v>44038</v>
      </c>
      <c r="I6625" s="6">
        <v>44042</v>
      </c>
      <c r="J6625" s="5" t="s">
        <v>40</v>
      </c>
      <c r="K6625" s="7">
        <v>1236.3900000000001</v>
      </c>
      <c r="L6625" s="35">
        <v>630.55999999999995</v>
      </c>
      <c r="M6625" s="36">
        <f t="shared" si="103"/>
        <v>605.83000000000015</v>
      </c>
      <c r="N6625" s="37">
        <f>YEAR(Table1[[#This Row],[Data zamówienia]])</f>
        <v>2020</v>
      </c>
    </row>
    <row r="6626" spans="2:14" x14ac:dyDescent="0.3">
      <c r="B6626" s="32">
        <v>536024</v>
      </c>
      <c r="C6626" s="5" t="s">
        <v>27</v>
      </c>
      <c r="D6626" s="5" t="s">
        <v>39</v>
      </c>
      <c r="E6626" s="5" t="s">
        <v>29</v>
      </c>
      <c r="F6626" s="5">
        <v>64</v>
      </c>
      <c r="G6626" s="6">
        <v>44036</v>
      </c>
      <c r="H6626" s="6">
        <v>44039</v>
      </c>
      <c r="I6626" s="6">
        <v>44043</v>
      </c>
      <c r="J6626" s="5" t="s">
        <v>26</v>
      </c>
      <c r="K6626" s="7">
        <v>597.86</v>
      </c>
      <c r="L6626" s="35">
        <v>436.44</v>
      </c>
      <c r="M6626" s="36">
        <f t="shared" si="103"/>
        <v>161.42000000000002</v>
      </c>
      <c r="N6626" s="37">
        <f>YEAR(Table1[[#This Row],[Data zamówienia]])</f>
        <v>2020</v>
      </c>
    </row>
    <row r="6627" spans="2:14" x14ac:dyDescent="0.3">
      <c r="B6627" s="32">
        <v>793054</v>
      </c>
      <c r="C6627" s="5" t="s">
        <v>38</v>
      </c>
      <c r="D6627" s="5" t="s">
        <v>36</v>
      </c>
      <c r="E6627" s="5" t="s">
        <v>25</v>
      </c>
      <c r="F6627" s="5">
        <v>131</v>
      </c>
      <c r="G6627" s="6">
        <v>44037</v>
      </c>
      <c r="H6627" s="6">
        <v>44039</v>
      </c>
      <c r="I6627" s="6">
        <v>44042</v>
      </c>
      <c r="J6627" s="5" t="s">
        <v>33</v>
      </c>
      <c r="K6627" s="7">
        <v>1333.45</v>
      </c>
      <c r="L6627" s="35">
        <v>746.73</v>
      </c>
      <c r="M6627" s="36">
        <f t="shared" si="103"/>
        <v>586.72</v>
      </c>
      <c r="N6627" s="37">
        <f>YEAR(Table1[[#This Row],[Data zamówienia]])</f>
        <v>2020</v>
      </c>
    </row>
    <row r="6628" spans="2:14" x14ac:dyDescent="0.3">
      <c r="B6628" s="32">
        <v>511097</v>
      </c>
      <c r="C6628" s="5" t="s">
        <v>21</v>
      </c>
      <c r="D6628" s="5" t="s">
        <v>36</v>
      </c>
      <c r="E6628" s="5" t="s">
        <v>25</v>
      </c>
      <c r="F6628" s="5">
        <v>98</v>
      </c>
      <c r="G6628" s="6">
        <v>44037</v>
      </c>
      <c r="H6628" s="6">
        <v>44039</v>
      </c>
      <c r="I6628" s="6">
        <v>44040</v>
      </c>
      <c r="J6628" s="5" t="s">
        <v>40</v>
      </c>
      <c r="K6628" s="7">
        <v>1014.71</v>
      </c>
      <c r="L6628" s="35">
        <v>710.3</v>
      </c>
      <c r="M6628" s="36">
        <f t="shared" si="103"/>
        <v>304.41000000000008</v>
      </c>
      <c r="N6628" s="37">
        <f>YEAR(Table1[[#This Row],[Data zamówienia]])</f>
        <v>2020</v>
      </c>
    </row>
    <row r="6629" spans="2:14" x14ac:dyDescent="0.3">
      <c r="B6629" s="32">
        <v>977003</v>
      </c>
      <c r="C6629" s="5" t="s">
        <v>21</v>
      </c>
      <c r="D6629" s="5" t="s">
        <v>36</v>
      </c>
      <c r="E6629" s="5" t="s">
        <v>23</v>
      </c>
      <c r="F6629" s="5">
        <v>130</v>
      </c>
      <c r="G6629" s="6">
        <v>44037</v>
      </c>
      <c r="H6629" s="6">
        <v>44040</v>
      </c>
      <c r="I6629" s="6">
        <v>44042</v>
      </c>
      <c r="J6629" s="5" t="s">
        <v>40</v>
      </c>
      <c r="K6629" s="7">
        <v>515.9</v>
      </c>
      <c r="L6629" s="35">
        <v>294.06</v>
      </c>
      <c r="M6629" s="36">
        <f t="shared" si="103"/>
        <v>221.83999999999997</v>
      </c>
      <c r="N6629" s="37">
        <f>YEAR(Table1[[#This Row],[Data zamówienia]])</f>
        <v>2020</v>
      </c>
    </row>
    <row r="6630" spans="2:14" x14ac:dyDescent="0.3">
      <c r="B6630" s="32">
        <v>415615</v>
      </c>
      <c r="C6630" s="5" t="s">
        <v>21</v>
      </c>
      <c r="D6630" s="5" t="s">
        <v>22</v>
      </c>
      <c r="E6630" s="5" t="s">
        <v>29</v>
      </c>
      <c r="F6630" s="5">
        <v>26</v>
      </c>
      <c r="G6630" s="6">
        <v>44038</v>
      </c>
      <c r="H6630" s="6">
        <v>44038</v>
      </c>
      <c r="I6630" s="6">
        <v>44043</v>
      </c>
      <c r="J6630" s="5" t="s">
        <v>40</v>
      </c>
      <c r="K6630" s="7">
        <v>663.94</v>
      </c>
      <c r="L6630" s="35">
        <v>630.74</v>
      </c>
      <c r="M6630" s="36">
        <f t="shared" si="103"/>
        <v>33.200000000000045</v>
      </c>
      <c r="N6630" s="37">
        <f>YEAR(Table1[[#This Row],[Data zamówienia]])</f>
        <v>2020</v>
      </c>
    </row>
    <row r="6631" spans="2:14" x14ac:dyDescent="0.3">
      <c r="B6631" s="32">
        <v>986184</v>
      </c>
      <c r="C6631" s="5" t="s">
        <v>27</v>
      </c>
      <c r="D6631" s="5" t="s">
        <v>36</v>
      </c>
      <c r="E6631" s="5" t="s">
        <v>37</v>
      </c>
      <c r="F6631" s="5">
        <v>245</v>
      </c>
      <c r="G6631" s="6">
        <v>44037</v>
      </c>
      <c r="H6631" s="6">
        <v>44038</v>
      </c>
      <c r="I6631" s="6">
        <v>44042</v>
      </c>
      <c r="J6631" s="5" t="s">
        <v>33</v>
      </c>
      <c r="K6631" s="7">
        <v>1210.32</v>
      </c>
      <c r="L6631" s="35">
        <v>1040.8800000000001</v>
      </c>
      <c r="M6631" s="36">
        <f t="shared" si="103"/>
        <v>169.43999999999983</v>
      </c>
      <c r="N6631" s="37">
        <f>YEAR(Table1[[#This Row],[Data zamówienia]])</f>
        <v>2020</v>
      </c>
    </row>
    <row r="6632" spans="2:14" x14ac:dyDescent="0.3">
      <c r="B6632" s="32">
        <v>564959</v>
      </c>
      <c r="C6632" s="5" t="s">
        <v>35</v>
      </c>
      <c r="D6632" s="5" t="s">
        <v>39</v>
      </c>
      <c r="E6632" s="5" t="s">
        <v>25</v>
      </c>
      <c r="F6632" s="5">
        <v>213</v>
      </c>
      <c r="G6632" s="6">
        <v>44037</v>
      </c>
      <c r="H6632" s="6">
        <v>44040</v>
      </c>
      <c r="I6632" s="6">
        <v>44046</v>
      </c>
      <c r="J6632" s="5" t="s">
        <v>32</v>
      </c>
      <c r="K6632" s="7">
        <v>1458.15</v>
      </c>
      <c r="L6632" s="35">
        <v>947.8</v>
      </c>
      <c r="M6632" s="36">
        <f t="shared" si="103"/>
        <v>510.35000000000014</v>
      </c>
      <c r="N6632" s="37">
        <f>YEAR(Table1[[#This Row],[Data zamówienia]])</f>
        <v>2020</v>
      </c>
    </row>
    <row r="6633" spans="2:14" x14ac:dyDescent="0.3">
      <c r="B6633" s="32">
        <v>976439</v>
      </c>
      <c r="C6633" s="5" t="s">
        <v>27</v>
      </c>
      <c r="D6633" s="5" t="s">
        <v>36</v>
      </c>
      <c r="E6633" s="5" t="s">
        <v>31</v>
      </c>
      <c r="F6633" s="5">
        <v>336</v>
      </c>
      <c r="G6633" s="6">
        <v>44038</v>
      </c>
      <c r="H6633" s="6">
        <v>44039</v>
      </c>
      <c r="I6633" s="6">
        <v>44042</v>
      </c>
      <c r="J6633" s="5" t="s">
        <v>24</v>
      </c>
      <c r="K6633" s="7">
        <v>192.95</v>
      </c>
      <c r="L6633" s="35">
        <v>108.05</v>
      </c>
      <c r="M6633" s="36">
        <f t="shared" si="103"/>
        <v>84.899999999999991</v>
      </c>
      <c r="N6633" s="37">
        <f>YEAR(Table1[[#This Row],[Data zamówienia]])</f>
        <v>2020</v>
      </c>
    </row>
    <row r="6634" spans="2:14" x14ac:dyDescent="0.3">
      <c r="B6634" s="32">
        <v>398335</v>
      </c>
      <c r="C6634" s="5" t="s">
        <v>27</v>
      </c>
      <c r="D6634" s="5" t="s">
        <v>36</v>
      </c>
      <c r="E6634" s="5" t="s">
        <v>34</v>
      </c>
      <c r="F6634" s="5">
        <v>47</v>
      </c>
      <c r="G6634" s="6">
        <v>44038</v>
      </c>
      <c r="H6634" s="6">
        <v>44038</v>
      </c>
      <c r="I6634" s="6">
        <v>44042</v>
      </c>
      <c r="J6634" s="5" t="s">
        <v>40</v>
      </c>
      <c r="K6634" s="7">
        <v>323.32</v>
      </c>
      <c r="L6634" s="35">
        <v>177.83</v>
      </c>
      <c r="M6634" s="36">
        <f t="shared" si="103"/>
        <v>145.48999999999998</v>
      </c>
      <c r="N6634" s="37">
        <f>YEAR(Table1[[#This Row],[Data zamówienia]])</f>
        <v>2020</v>
      </c>
    </row>
    <row r="6635" spans="2:14" x14ac:dyDescent="0.3">
      <c r="B6635" s="32">
        <v>489507</v>
      </c>
      <c r="C6635" s="5" t="s">
        <v>27</v>
      </c>
      <c r="D6635" s="5" t="s">
        <v>28</v>
      </c>
      <c r="E6635" s="5" t="s">
        <v>37</v>
      </c>
      <c r="F6635" s="5">
        <v>189</v>
      </c>
      <c r="G6635" s="6">
        <v>44038</v>
      </c>
      <c r="H6635" s="6">
        <v>44040</v>
      </c>
      <c r="I6635" s="6">
        <v>44046</v>
      </c>
      <c r="J6635" s="5" t="s">
        <v>24</v>
      </c>
      <c r="K6635" s="7">
        <v>1494.73</v>
      </c>
      <c r="L6635" s="35">
        <v>1001.47</v>
      </c>
      <c r="M6635" s="36">
        <f t="shared" si="103"/>
        <v>493.26</v>
      </c>
      <c r="N6635" s="37">
        <f>YEAR(Table1[[#This Row],[Data zamówienia]])</f>
        <v>2020</v>
      </c>
    </row>
    <row r="6636" spans="2:14" x14ac:dyDescent="0.3">
      <c r="B6636" s="32">
        <v>660835</v>
      </c>
      <c r="C6636" s="5" t="s">
        <v>35</v>
      </c>
      <c r="D6636" s="5" t="s">
        <v>28</v>
      </c>
      <c r="E6636" s="5" t="s">
        <v>29</v>
      </c>
      <c r="F6636" s="5">
        <v>84</v>
      </c>
      <c r="G6636" s="6">
        <v>44037</v>
      </c>
      <c r="H6636" s="6">
        <v>44041</v>
      </c>
      <c r="I6636" s="6">
        <v>44044</v>
      </c>
      <c r="J6636" s="5" t="s">
        <v>30</v>
      </c>
      <c r="K6636" s="7">
        <v>518.80999999999995</v>
      </c>
      <c r="L6636" s="35">
        <v>311.29000000000002</v>
      </c>
      <c r="M6636" s="36">
        <f t="shared" si="103"/>
        <v>207.51999999999992</v>
      </c>
      <c r="N6636" s="37">
        <f>YEAR(Table1[[#This Row],[Data zamówienia]])</f>
        <v>2020</v>
      </c>
    </row>
    <row r="6637" spans="2:14" x14ac:dyDescent="0.3">
      <c r="B6637" s="32">
        <v>380006</v>
      </c>
      <c r="C6637" s="5" t="s">
        <v>35</v>
      </c>
      <c r="D6637" s="5" t="s">
        <v>28</v>
      </c>
      <c r="E6637" s="5" t="s">
        <v>34</v>
      </c>
      <c r="F6637" s="5">
        <v>236</v>
      </c>
      <c r="G6637" s="6">
        <v>44037</v>
      </c>
      <c r="H6637" s="6">
        <v>44039</v>
      </c>
      <c r="I6637" s="6">
        <v>44043</v>
      </c>
      <c r="J6637" s="5" t="s">
        <v>26</v>
      </c>
      <c r="K6637" s="7">
        <v>979.75</v>
      </c>
      <c r="L6637" s="35">
        <v>764.21</v>
      </c>
      <c r="M6637" s="36">
        <f t="shared" si="103"/>
        <v>215.53999999999996</v>
      </c>
      <c r="N6637" s="37">
        <f>YEAR(Table1[[#This Row],[Data zamówienia]])</f>
        <v>2020</v>
      </c>
    </row>
    <row r="6638" spans="2:14" x14ac:dyDescent="0.3">
      <c r="B6638" s="32">
        <v>912819</v>
      </c>
      <c r="C6638" s="5" t="s">
        <v>38</v>
      </c>
      <c r="D6638" s="5" t="s">
        <v>39</v>
      </c>
      <c r="E6638" s="5" t="s">
        <v>34</v>
      </c>
      <c r="F6638" s="5">
        <v>60</v>
      </c>
      <c r="G6638" s="6">
        <v>44037</v>
      </c>
      <c r="H6638" s="6">
        <v>44040</v>
      </c>
      <c r="I6638" s="6">
        <v>44044</v>
      </c>
      <c r="J6638" s="5" t="s">
        <v>40</v>
      </c>
      <c r="K6638" s="7">
        <v>1338.7</v>
      </c>
      <c r="L6638" s="35">
        <v>696.12</v>
      </c>
      <c r="M6638" s="36">
        <f t="shared" si="103"/>
        <v>642.58000000000004</v>
      </c>
      <c r="N6638" s="37">
        <f>YEAR(Table1[[#This Row],[Data zamówienia]])</f>
        <v>2020</v>
      </c>
    </row>
    <row r="6639" spans="2:14" x14ac:dyDescent="0.3">
      <c r="B6639" s="32">
        <v>592124</v>
      </c>
      <c r="C6639" s="5" t="s">
        <v>21</v>
      </c>
      <c r="D6639" s="5" t="s">
        <v>22</v>
      </c>
      <c r="E6639" s="5" t="s">
        <v>37</v>
      </c>
      <c r="F6639" s="5">
        <v>3</v>
      </c>
      <c r="G6639" s="6">
        <v>44038</v>
      </c>
      <c r="H6639" s="6">
        <v>44038</v>
      </c>
      <c r="I6639" s="6">
        <v>44045</v>
      </c>
      <c r="J6639" s="5" t="s">
        <v>40</v>
      </c>
      <c r="K6639" s="7">
        <v>1233.3699999999999</v>
      </c>
      <c r="L6639" s="35">
        <v>937.36</v>
      </c>
      <c r="M6639" s="36">
        <f t="shared" si="103"/>
        <v>296.00999999999988</v>
      </c>
      <c r="N6639" s="37">
        <f>YEAR(Table1[[#This Row],[Data zamówienia]])</f>
        <v>2020</v>
      </c>
    </row>
    <row r="6640" spans="2:14" x14ac:dyDescent="0.3">
      <c r="B6640" s="32">
        <v>414759</v>
      </c>
      <c r="C6640" s="5" t="s">
        <v>27</v>
      </c>
      <c r="D6640" s="5" t="s">
        <v>28</v>
      </c>
      <c r="E6640" s="5" t="s">
        <v>29</v>
      </c>
      <c r="F6640" s="5">
        <v>72</v>
      </c>
      <c r="G6640" s="6">
        <v>44037</v>
      </c>
      <c r="H6640" s="6">
        <v>44038</v>
      </c>
      <c r="I6640" s="6">
        <v>44044</v>
      </c>
      <c r="J6640" s="5" t="s">
        <v>33</v>
      </c>
      <c r="K6640" s="7">
        <v>667.73</v>
      </c>
      <c r="L6640" s="35">
        <v>360.57</v>
      </c>
      <c r="M6640" s="36">
        <f t="shared" si="103"/>
        <v>307.16000000000003</v>
      </c>
      <c r="N6640" s="37">
        <f>YEAR(Table1[[#This Row],[Data zamówienia]])</f>
        <v>2020</v>
      </c>
    </row>
    <row r="6641" spans="2:14" x14ac:dyDescent="0.3">
      <c r="B6641" s="32">
        <v>790400</v>
      </c>
      <c r="C6641" s="5" t="s">
        <v>38</v>
      </c>
      <c r="D6641" s="5" t="s">
        <v>36</v>
      </c>
      <c r="E6641" s="5" t="s">
        <v>23</v>
      </c>
      <c r="F6641" s="5">
        <v>244</v>
      </c>
      <c r="G6641" s="6">
        <v>44038</v>
      </c>
      <c r="H6641" s="6">
        <v>44040</v>
      </c>
      <c r="I6641" s="6">
        <v>44041</v>
      </c>
      <c r="J6641" s="5" t="s">
        <v>24</v>
      </c>
      <c r="K6641" s="7">
        <v>816.57</v>
      </c>
      <c r="L6641" s="35">
        <v>579.76</v>
      </c>
      <c r="M6641" s="36">
        <f t="shared" si="103"/>
        <v>236.81000000000006</v>
      </c>
      <c r="N6641" s="37">
        <f>YEAR(Table1[[#This Row],[Data zamówienia]])</f>
        <v>2020</v>
      </c>
    </row>
    <row r="6642" spans="2:14" x14ac:dyDescent="0.3">
      <c r="B6642" s="32">
        <v>136797</v>
      </c>
      <c r="C6642" s="5" t="s">
        <v>35</v>
      </c>
      <c r="D6642" s="5" t="s">
        <v>39</v>
      </c>
      <c r="E6642" s="5" t="s">
        <v>31</v>
      </c>
      <c r="F6642" s="5">
        <v>221</v>
      </c>
      <c r="G6642" s="6">
        <v>44038</v>
      </c>
      <c r="H6642" s="6">
        <v>44041</v>
      </c>
      <c r="I6642" s="6">
        <v>44044</v>
      </c>
      <c r="J6642" s="5" t="s">
        <v>40</v>
      </c>
      <c r="K6642" s="7">
        <v>1501.53</v>
      </c>
      <c r="L6642" s="35">
        <v>825.84</v>
      </c>
      <c r="M6642" s="36">
        <f t="shared" si="103"/>
        <v>675.68999999999994</v>
      </c>
      <c r="N6642" s="37">
        <f>YEAR(Table1[[#This Row],[Data zamówienia]])</f>
        <v>2020</v>
      </c>
    </row>
    <row r="6643" spans="2:14" x14ac:dyDescent="0.3">
      <c r="B6643" s="32">
        <v>602102</v>
      </c>
      <c r="C6643" s="5" t="s">
        <v>35</v>
      </c>
      <c r="D6643" s="5" t="s">
        <v>28</v>
      </c>
      <c r="E6643" s="5" t="s">
        <v>23</v>
      </c>
      <c r="F6643" s="5">
        <v>161</v>
      </c>
      <c r="G6643" s="6">
        <v>44038</v>
      </c>
      <c r="H6643" s="6">
        <v>44041</v>
      </c>
      <c r="I6643" s="6">
        <v>44047</v>
      </c>
      <c r="J6643" s="5" t="s">
        <v>26</v>
      </c>
      <c r="K6643" s="7">
        <v>194.17</v>
      </c>
      <c r="L6643" s="35">
        <v>153.38999999999999</v>
      </c>
      <c r="M6643" s="36">
        <f t="shared" si="103"/>
        <v>40.78</v>
      </c>
      <c r="N6643" s="37">
        <f>YEAR(Table1[[#This Row],[Data zamówienia]])</f>
        <v>2020</v>
      </c>
    </row>
    <row r="6644" spans="2:14" x14ac:dyDescent="0.3">
      <c r="B6644" s="32">
        <v>529067</v>
      </c>
      <c r="C6644" s="5" t="s">
        <v>21</v>
      </c>
      <c r="D6644" s="5" t="s">
        <v>28</v>
      </c>
      <c r="E6644" s="5" t="s">
        <v>31</v>
      </c>
      <c r="F6644" s="5">
        <v>334</v>
      </c>
      <c r="G6644" s="6">
        <v>44038</v>
      </c>
      <c r="H6644" s="6">
        <v>44041</v>
      </c>
      <c r="I6644" s="6">
        <v>44045</v>
      </c>
      <c r="J6644" s="5" t="s">
        <v>30</v>
      </c>
      <c r="K6644" s="7">
        <v>540.25</v>
      </c>
      <c r="L6644" s="35">
        <v>297.14</v>
      </c>
      <c r="M6644" s="36">
        <f t="shared" si="103"/>
        <v>243.11</v>
      </c>
      <c r="N6644" s="37">
        <f>YEAR(Table1[[#This Row],[Data zamówienia]])</f>
        <v>2020</v>
      </c>
    </row>
    <row r="6645" spans="2:14" x14ac:dyDescent="0.3">
      <c r="B6645" s="32">
        <v>880600</v>
      </c>
      <c r="C6645" s="5" t="s">
        <v>21</v>
      </c>
      <c r="D6645" s="5" t="s">
        <v>36</v>
      </c>
      <c r="E6645" s="5" t="s">
        <v>29</v>
      </c>
      <c r="F6645" s="5">
        <v>270</v>
      </c>
      <c r="G6645" s="6">
        <v>44038</v>
      </c>
      <c r="H6645" s="6">
        <v>44042</v>
      </c>
      <c r="I6645" s="6">
        <v>44049</v>
      </c>
      <c r="J6645" s="5" t="s">
        <v>24</v>
      </c>
      <c r="K6645" s="7">
        <v>945.49</v>
      </c>
      <c r="L6645" s="35">
        <v>709.12</v>
      </c>
      <c r="M6645" s="36">
        <f t="shared" si="103"/>
        <v>236.37</v>
      </c>
      <c r="N6645" s="37">
        <f>YEAR(Table1[[#This Row],[Data zamówienia]])</f>
        <v>2020</v>
      </c>
    </row>
    <row r="6646" spans="2:14" x14ac:dyDescent="0.3">
      <c r="B6646" s="32">
        <v>769629</v>
      </c>
      <c r="C6646" s="5" t="s">
        <v>21</v>
      </c>
      <c r="D6646" s="5" t="s">
        <v>36</v>
      </c>
      <c r="E6646" s="5" t="s">
        <v>34</v>
      </c>
      <c r="F6646" s="5">
        <v>362</v>
      </c>
      <c r="G6646" s="6">
        <v>44039</v>
      </c>
      <c r="H6646" s="6">
        <v>44041</v>
      </c>
      <c r="I6646" s="6">
        <v>44044</v>
      </c>
      <c r="J6646" s="5" t="s">
        <v>40</v>
      </c>
      <c r="K6646" s="7">
        <v>1802.47</v>
      </c>
      <c r="L6646" s="35">
        <v>1514.07</v>
      </c>
      <c r="M6646" s="36">
        <f t="shared" si="103"/>
        <v>288.40000000000009</v>
      </c>
      <c r="N6646" s="37">
        <f>YEAR(Table1[[#This Row],[Data zamówienia]])</f>
        <v>2020</v>
      </c>
    </row>
    <row r="6647" spans="2:14" x14ac:dyDescent="0.3">
      <c r="B6647" s="32">
        <v>561034</v>
      </c>
      <c r="C6647" s="5" t="s">
        <v>21</v>
      </c>
      <c r="D6647" s="5" t="s">
        <v>28</v>
      </c>
      <c r="E6647" s="5" t="s">
        <v>23</v>
      </c>
      <c r="F6647" s="5">
        <v>270</v>
      </c>
      <c r="G6647" s="6">
        <v>44038</v>
      </c>
      <c r="H6647" s="6">
        <v>44041</v>
      </c>
      <c r="I6647" s="6">
        <v>44046</v>
      </c>
      <c r="J6647" s="5" t="s">
        <v>32</v>
      </c>
      <c r="K6647" s="7">
        <v>206.18</v>
      </c>
      <c r="L6647" s="35">
        <v>150.51</v>
      </c>
      <c r="M6647" s="36">
        <f t="shared" si="103"/>
        <v>55.670000000000016</v>
      </c>
      <c r="N6647" s="37">
        <f>YEAR(Table1[[#This Row],[Data zamówienia]])</f>
        <v>2020</v>
      </c>
    </row>
    <row r="6648" spans="2:14" x14ac:dyDescent="0.3">
      <c r="B6648" s="32">
        <v>488739</v>
      </c>
      <c r="C6648" s="5" t="s">
        <v>27</v>
      </c>
      <c r="D6648" s="5" t="s">
        <v>36</v>
      </c>
      <c r="E6648" s="5" t="s">
        <v>25</v>
      </c>
      <c r="F6648" s="5">
        <v>334</v>
      </c>
      <c r="G6648" s="6">
        <v>44039</v>
      </c>
      <c r="H6648" s="6">
        <v>44040</v>
      </c>
      <c r="I6648" s="6">
        <v>44041</v>
      </c>
      <c r="J6648" s="5" t="s">
        <v>26</v>
      </c>
      <c r="K6648" s="7">
        <v>1590.21</v>
      </c>
      <c r="L6648" s="35">
        <v>985.93</v>
      </c>
      <c r="M6648" s="36">
        <f t="shared" si="103"/>
        <v>604.28000000000009</v>
      </c>
      <c r="N6648" s="37">
        <f>YEAR(Table1[[#This Row],[Data zamówienia]])</f>
        <v>2020</v>
      </c>
    </row>
    <row r="6649" spans="2:14" x14ac:dyDescent="0.3">
      <c r="B6649" s="32">
        <v>809284</v>
      </c>
      <c r="C6649" s="5" t="s">
        <v>27</v>
      </c>
      <c r="D6649" s="5" t="s">
        <v>36</v>
      </c>
      <c r="E6649" s="5" t="s">
        <v>37</v>
      </c>
      <c r="F6649" s="5">
        <v>116</v>
      </c>
      <c r="G6649" s="6">
        <v>44038</v>
      </c>
      <c r="H6649" s="6">
        <v>44042</v>
      </c>
      <c r="I6649" s="6">
        <v>44043</v>
      </c>
      <c r="J6649" s="5" t="s">
        <v>26</v>
      </c>
      <c r="K6649" s="7">
        <v>1548.53</v>
      </c>
      <c r="L6649" s="35">
        <v>836.21</v>
      </c>
      <c r="M6649" s="36">
        <f t="shared" si="103"/>
        <v>712.31999999999994</v>
      </c>
      <c r="N6649" s="37">
        <f>YEAR(Table1[[#This Row],[Data zamówienia]])</f>
        <v>2020</v>
      </c>
    </row>
    <row r="6650" spans="2:14" x14ac:dyDescent="0.3">
      <c r="B6650" s="32">
        <v>516325</v>
      </c>
      <c r="C6650" s="5" t="s">
        <v>21</v>
      </c>
      <c r="D6650" s="5" t="s">
        <v>22</v>
      </c>
      <c r="E6650" s="5" t="s">
        <v>37</v>
      </c>
      <c r="F6650" s="5">
        <v>277</v>
      </c>
      <c r="G6650" s="6">
        <v>44038</v>
      </c>
      <c r="H6650" s="6">
        <v>44041</v>
      </c>
      <c r="I6650" s="6">
        <v>44046</v>
      </c>
      <c r="J6650" s="5" t="s">
        <v>40</v>
      </c>
      <c r="K6650" s="7">
        <v>926.93</v>
      </c>
      <c r="L6650" s="35">
        <v>723.01</v>
      </c>
      <c r="M6650" s="36">
        <f t="shared" si="103"/>
        <v>203.91999999999996</v>
      </c>
      <c r="N6650" s="37">
        <f>YEAR(Table1[[#This Row],[Data zamówienia]])</f>
        <v>2020</v>
      </c>
    </row>
    <row r="6651" spans="2:14" x14ac:dyDescent="0.3">
      <c r="B6651" s="32">
        <v>249954</v>
      </c>
      <c r="C6651" s="5" t="s">
        <v>21</v>
      </c>
      <c r="D6651" s="5" t="s">
        <v>36</v>
      </c>
      <c r="E6651" s="5" t="s">
        <v>37</v>
      </c>
      <c r="F6651" s="5">
        <v>59</v>
      </c>
      <c r="G6651" s="6">
        <v>44038</v>
      </c>
      <c r="H6651" s="6">
        <v>44041</v>
      </c>
      <c r="I6651" s="6">
        <v>44048</v>
      </c>
      <c r="J6651" s="5" t="s">
        <v>26</v>
      </c>
      <c r="K6651" s="7">
        <v>940.27</v>
      </c>
      <c r="L6651" s="35">
        <v>573.55999999999995</v>
      </c>
      <c r="M6651" s="36">
        <f t="shared" si="103"/>
        <v>366.71000000000004</v>
      </c>
      <c r="N6651" s="37">
        <f>YEAR(Table1[[#This Row],[Data zamówienia]])</f>
        <v>2020</v>
      </c>
    </row>
    <row r="6652" spans="2:14" x14ac:dyDescent="0.3">
      <c r="B6652" s="32">
        <v>427204</v>
      </c>
      <c r="C6652" s="5" t="s">
        <v>27</v>
      </c>
      <c r="D6652" s="5" t="s">
        <v>39</v>
      </c>
      <c r="E6652" s="5" t="s">
        <v>31</v>
      </c>
      <c r="F6652" s="5">
        <v>263</v>
      </c>
      <c r="G6652" s="6">
        <v>44038</v>
      </c>
      <c r="H6652" s="6">
        <v>44042</v>
      </c>
      <c r="I6652" s="6">
        <v>44046</v>
      </c>
      <c r="J6652" s="5" t="s">
        <v>26</v>
      </c>
      <c r="K6652" s="7">
        <v>512.29</v>
      </c>
      <c r="L6652" s="35">
        <v>445.69</v>
      </c>
      <c r="M6652" s="36">
        <f t="shared" si="103"/>
        <v>66.599999999999966</v>
      </c>
      <c r="N6652" s="37">
        <f>YEAR(Table1[[#This Row],[Data zamówienia]])</f>
        <v>2020</v>
      </c>
    </row>
    <row r="6653" spans="2:14" x14ac:dyDescent="0.3">
      <c r="B6653" s="32">
        <v>489952</v>
      </c>
      <c r="C6653" s="5" t="s">
        <v>21</v>
      </c>
      <c r="D6653" s="5" t="s">
        <v>39</v>
      </c>
      <c r="E6653" s="5" t="s">
        <v>25</v>
      </c>
      <c r="F6653" s="5">
        <v>330</v>
      </c>
      <c r="G6653" s="6">
        <v>44040</v>
      </c>
      <c r="H6653" s="6">
        <v>44041</v>
      </c>
      <c r="I6653" s="6">
        <v>44045</v>
      </c>
      <c r="J6653" s="5" t="s">
        <v>26</v>
      </c>
      <c r="K6653" s="7">
        <v>1386.25</v>
      </c>
      <c r="L6653" s="35">
        <v>942.65</v>
      </c>
      <c r="M6653" s="36">
        <f t="shared" si="103"/>
        <v>443.6</v>
      </c>
      <c r="N6653" s="37">
        <f>YEAR(Table1[[#This Row],[Data zamówienia]])</f>
        <v>2020</v>
      </c>
    </row>
    <row r="6654" spans="2:14" x14ac:dyDescent="0.3">
      <c r="B6654" s="32">
        <v>82095</v>
      </c>
      <c r="C6654" s="5" t="s">
        <v>21</v>
      </c>
      <c r="D6654" s="5" t="s">
        <v>28</v>
      </c>
      <c r="E6654" s="5" t="s">
        <v>23</v>
      </c>
      <c r="F6654" s="5">
        <v>87</v>
      </c>
      <c r="G6654" s="6">
        <v>44040</v>
      </c>
      <c r="H6654" s="6">
        <v>44040</v>
      </c>
      <c r="I6654" s="6">
        <v>44046</v>
      </c>
      <c r="J6654" s="5" t="s">
        <v>26</v>
      </c>
      <c r="K6654" s="7">
        <v>1160.6600000000001</v>
      </c>
      <c r="L6654" s="35">
        <v>858.89</v>
      </c>
      <c r="M6654" s="36">
        <f t="shared" si="103"/>
        <v>301.7700000000001</v>
      </c>
      <c r="N6654" s="37">
        <f>YEAR(Table1[[#This Row],[Data zamówienia]])</f>
        <v>2020</v>
      </c>
    </row>
    <row r="6655" spans="2:14" x14ac:dyDescent="0.3">
      <c r="B6655" s="32">
        <v>972958</v>
      </c>
      <c r="C6655" s="5" t="s">
        <v>21</v>
      </c>
      <c r="D6655" s="5" t="s">
        <v>22</v>
      </c>
      <c r="E6655" s="5" t="s">
        <v>29</v>
      </c>
      <c r="F6655" s="5">
        <v>98</v>
      </c>
      <c r="G6655" s="6">
        <v>44040</v>
      </c>
      <c r="H6655" s="6">
        <v>44043</v>
      </c>
      <c r="I6655" s="6">
        <v>44049</v>
      </c>
      <c r="J6655" s="5" t="s">
        <v>40</v>
      </c>
      <c r="K6655" s="7">
        <v>1158.99</v>
      </c>
      <c r="L6655" s="35">
        <v>1031.5</v>
      </c>
      <c r="M6655" s="36">
        <f t="shared" si="103"/>
        <v>127.49000000000001</v>
      </c>
      <c r="N6655" s="37">
        <f>YEAR(Table1[[#This Row],[Data zamówienia]])</f>
        <v>2020</v>
      </c>
    </row>
    <row r="6656" spans="2:14" x14ac:dyDescent="0.3">
      <c r="B6656" s="32">
        <v>335080</v>
      </c>
      <c r="C6656" s="5" t="s">
        <v>27</v>
      </c>
      <c r="D6656" s="5" t="s">
        <v>36</v>
      </c>
      <c r="E6656" s="5" t="s">
        <v>25</v>
      </c>
      <c r="F6656" s="5">
        <v>362</v>
      </c>
      <c r="G6656" s="6">
        <v>44039</v>
      </c>
      <c r="H6656" s="6">
        <v>44043</v>
      </c>
      <c r="I6656" s="6">
        <v>44047</v>
      </c>
      <c r="J6656" s="5" t="s">
        <v>24</v>
      </c>
      <c r="K6656" s="7">
        <v>1351.9</v>
      </c>
      <c r="L6656" s="35">
        <v>757.06</v>
      </c>
      <c r="M6656" s="36">
        <f t="shared" si="103"/>
        <v>594.84000000000015</v>
      </c>
      <c r="N6656" s="37">
        <f>YEAR(Table1[[#This Row],[Data zamówienia]])</f>
        <v>2020</v>
      </c>
    </row>
    <row r="6657" spans="2:14" x14ac:dyDescent="0.3">
      <c r="B6657" s="32">
        <v>99380</v>
      </c>
      <c r="C6657" s="5" t="s">
        <v>27</v>
      </c>
      <c r="D6657" s="5" t="s">
        <v>39</v>
      </c>
      <c r="E6657" s="5" t="s">
        <v>37</v>
      </c>
      <c r="F6657" s="5">
        <v>215</v>
      </c>
      <c r="G6657" s="6">
        <v>44040</v>
      </c>
      <c r="H6657" s="6">
        <v>44040</v>
      </c>
      <c r="I6657" s="6">
        <v>44045</v>
      </c>
      <c r="J6657" s="5" t="s">
        <v>40</v>
      </c>
      <c r="K6657" s="7">
        <v>1273.08</v>
      </c>
      <c r="L6657" s="35">
        <v>814.77</v>
      </c>
      <c r="M6657" s="36">
        <f t="shared" si="103"/>
        <v>458.30999999999995</v>
      </c>
      <c r="N6657" s="37">
        <f>YEAR(Table1[[#This Row],[Data zamówienia]])</f>
        <v>2020</v>
      </c>
    </row>
    <row r="6658" spans="2:14" x14ac:dyDescent="0.3">
      <c r="B6658" s="32">
        <v>301683</v>
      </c>
      <c r="C6658" s="5" t="s">
        <v>27</v>
      </c>
      <c r="D6658" s="5" t="s">
        <v>28</v>
      </c>
      <c r="E6658" s="5" t="s">
        <v>29</v>
      </c>
      <c r="F6658" s="5">
        <v>346</v>
      </c>
      <c r="G6658" s="6">
        <v>44040</v>
      </c>
      <c r="H6658" s="6">
        <v>44043</v>
      </c>
      <c r="I6658" s="6">
        <v>44050</v>
      </c>
      <c r="J6658" s="5" t="s">
        <v>30</v>
      </c>
      <c r="K6658" s="7">
        <v>1720.29</v>
      </c>
      <c r="L6658" s="35">
        <v>1531.06</v>
      </c>
      <c r="M6658" s="36">
        <f t="shared" si="103"/>
        <v>189.23000000000002</v>
      </c>
      <c r="N6658" s="37">
        <f>YEAR(Table1[[#This Row],[Data zamówienia]])</f>
        <v>2020</v>
      </c>
    </row>
    <row r="6659" spans="2:14" x14ac:dyDescent="0.3">
      <c r="B6659" s="32">
        <v>478591</v>
      </c>
      <c r="C6659" s="5" t="s">
        <v>38</v>
      </c>
      <c r="D6659" s="5" t="s">
        <v>22</v>
      </c>
      <c r="E6659" s="5" t="s">
        <v>37</v>
      </c>
      <c r="F6659" s="5">
        <v>36</v>
      </c>
      <c r="G6659" s="6">
        <v>44040</v>
      </c>
      <c r="H6659" s="6">
        <v>44040</v>
      </c>
      <c r="I6659" s="6">
        <v>44044</v>
      </c>
      <c r="J6659" s="5" t="s">
        <v>33</v>
      </c>
      <c r="K6659" s="7">
        <v>983.03</v>
      </c>
      <c r="L6659" s="35">
        <v>766.76</v>
      </c>
      <c r="M6659" s="36">
        <f t="shared" si="103"/>
        <v>216.26999999999998</v>
      </c>
      <c r="N6659" s="37">
        <f>YEAR(Table1[[#This Row],[Data zamówienia]])</f>
        <v>2020</v>
      </c>
    </row>
    <row r="6660" spans="2:14" x14ac:dyDescent="0.3">
      <c r="B6660" s="32">
        <v>336136</v>
      </c>
      <c r="C6660" s="5" t="s">
        <v>21</v>
      </c>
      <c r="D6660" s="5" t="s">
        <v>39</v>
      </c>
      <c r="E6660" s="5" t="s">
        <v>34</v>
      </c>
      <c r="F6660" s="5">
        <v>327</v>
      </c>
      <c r="G6660" s="6">
        <v>44039</v>
      </c>
      <c r="H6660" s="6">
        <v>44042</v>
      </c>
      <c r="I6660" s="6">
        <v>44048</v>
      </c>
      <c r="J6660" s="5" t="s">
        <v>40</v>
      </c>
      <c r="K6660" s="7">
        <v>1202.3699999999999</v>
      </c>
      <c r="L6660" s="35">
        <v>1058.0899999999999</v>
      </c>
      <c r="M6660" s="36">
        <f t="shared" ref="M6660:M6723" si="104">K6660-L6660</f>
        <v>144.27999999999997</v>
      </c>
      <c r="N6660" s="37">
        <f>YEAR(Table1[[#This Row],[Data zamówienia]])</f>
        <v>2020</v>
      </c>
    </row>
    <row r="6661" spans="2:14" x14ac:dyDescent="0.3">
      <c r="B6661" s="32">
        <v>895429</v>
      </c>
      <c r="C6661" s="5" t="s">
        <v>27</v>
      </c>
      <c r="D6661" s="5" t="s">
        <v>22</v>
      </c>
      <c r="E6661" s="5" t="s">
        <v>23</v>
      </c>
      <c r="F6661" s="5">
        <v>337</v>
      </c>
      <c r="G6661" s="6">
        <v>44039</v>
      </c>
      <c r="H6661" s="6">
        <v>44040</v>
      </c>
      <c r="I6661" s="6">
        <v>44045</v>
      </c>
      <c r="J6661" s="5" t="s">
        <v>30</v>
      </c>
      <c r="K6661" s="7">
        <v>564.53</v>
      </c>
      <c r="L6661" s="35">
        <v>406.46</v>
      </c>
      <c r="M6661" s="36">
        <f t="shared" si="104"/>
        <v>158.07</v>
      </c>
      <c r="N6661" s="37">
        <f>YEAR(Table1[[#This Row],[Data zamówienia]])</f>
        <v>2020</v>
      </c>
    </row>
    <row r="6662" spans="2:14" x14ac:dyDescent="0.3">
      <c r="B6662" s="32">
        <v>212608</v>
      </c>
      <c r="C6662" s="5" t="s">
        <v>35</v>
      </c>
      <c r="D6662" s="5" t="s">
        <v>22</v>
      </c>
      <c r="E6662" s="5" t="s">
        <v>37</v>
      </c>
      <c r="F6662" s="5">
        <v>22</v>
      </c>
      <c r="G6662" s="6">
        <v>44041</v>
      </c>
      <c r="H6662" s="6">
        <v>44042</v>
      </c>
      <c r="I6662" s="6">
        <v>44043</v>
      </c>
      <c r="J6662" s="5" t="s">
        <v>40</v>
      </c>
      <c r="K6662" s="7">
        <v>1458.89</v>
      </c>
      <c r="L6662" s="35">
        <v>977.46</v>
      </c>
      <c r="M6662" s="36">
        <f t="shared" si="104"/>
        <v>481.43000000000006</v>
      </c>
      <c r="N6662" s="37">
        <f>YEAR(Table1[[#This Row],[Data zamówienia]])</f>
        <v>2020</v>
      </c>
    </row>
    <row r="6663" spans="2:14" x14ac:dyDescent="0.3">
      <c r="B6663" s="32">
        <v>904951</v>
      </c>
      <c r="C6663" s="5" t="s">
        <v>21</v>
      </c>
      <c r="D6663" s="5" t="s">
        <v>39</v>
      </c>
      <c r="E6663" s="5" t="s">
        <v>29</v>
      </c>
      <c r="F6663" s="5">
        <v>239</v>
      </c>
      <c r="G6663" s="6">
        <v>44040</v>
      </c>
      <c r="H6663" s="6">
        <v>44042</v>
      </c>
      <c r="I6663" s="6">
        <v>44046</v>
      </c>
      <c r="J6663" s="5" t="s">
        <v>40</v>
      </c>
      <c r="K6663" s="7">
        <v>1817.41</v>
      </c>
      <c r="L6663" s="35">
        <v>1072.27</v>
      </c>
      <c r="M6663" s="36">
        <f t="shared" si="104"/>
        <v>745.1400000000001</v>
      </c>
      <c r="N6663" s="37">
        <f>YEAR(Table1[[#This Row],[Data zamówienia]])</f>
        <v>2020</v>
      </c>
    </row>
    <row r="6664" spans="2:14" x14ac:dyDescent="0.3">
      <c r="B6664" s="32">
        <v>530159</v>
      </c>
      <c r="C6664" s="5" t="s">
        <v>35</v>
      </c>
      <c r="D6664" s="5" t="s">
        <v>39</v>
      </c>
      <c r="E6664" s="5" t="s">
        <v>37</v>
      </c>
      <c r="F6664" s="5">
        <v>281</v>
      </c>
      <c r="G6664" s="6">
        <v>44041</v>
      </c>
      <c r="H6664" s="6">
        <v>44042</v>
      </c>
      <c r="I6664" s="6">
        <v>44045</v>
      </c>
      <c r="J6664" s="5" t="s">
        <v>33</v>
      </c>
      <c r="K6664" s="7">
        <v>253.99</v>
      </c>
      <c r="L6664" s="35">
        <v>210.81</v>
      </c>
      <c r="M6664" s="36">
        <f t="shared" si="104"/>
        <v>43.180000000000007</v>
      </c>
      <c r="N6664" s="37">
        <f>YEAR(Table1[[#This Row],[Data zamówienia]])</f>
        <v>2020</v>
      </c>
    </row>
    <row r="6665" spans="2:14" x14ac:dyDescent="0.3">
      <c r="B6665" s="32">
        <v>549603</v>
      </c>
      <c r="C6665" s="5" t="s">
        <v>21</v>
      </c>
      <c r="D6665" s="5" t="s">
        <v>22</v>
      </c>
      <c r="E6665" s="5" t="s">
        <v>31</v>
      </c>
      <c r="F6665" s="5">
        <v>350</v>
      </c>
      <c r="G6665" s="6">
        <v>44040</v>
      </c>
      <c r="H6665" s="6">
        <v>44044</v>
      </c>
      <c r="I6665" s="6">
        <v>44051</v>
      </c>
      <c r="J6665" s="5" t="s">
        <v>40</v>
      </c>
      <c r="K6665" s="7">
        <v>1161.58</v>
      </c>
      <c r="L6665" s="35">
        <v>708.56</v>
      </c>
      <c r="M6665" s="36">
        <f t="shared" si="104"/>
        <v>453.02</v>
      </c>
      <c r="N6665" s="37">
        <f>YEAR(Table1[[#This Row],[Data zamówienia]])</f>
        <v>2020</v>
      </c>
    </row>
    <row r="6666" spans="2:14" x14ac:dyDescent="0.3">
      <c r="B6666" s="32">
        <v>627488</v>
      </c>
      <c r="C6666" s="5" t="s">
        <v>21</v>
      </c>
      <c r="D6666" s="5" t="s">
        <v>36</v>
      </c>
      <c r="E6666" s="5" t="s">
        <v>31</v>
      </c>
      <c r="F6666" s="5">
        <v>85</v>
      </c>
      <c r="G6666" s="6">
        <v>44040</v>
      </c>
      <c r="H6666" s="6">
        <v>44041</v>
      </c>
      <c r="I6666" s="6">
        <v>44046</v>
      </c>
      <c r="J6666" s="5" t="s">
        <v>26</v>
      </c>
      <c r="K6666" s="7">
        <v>1867.86</v>
      </c>
      <c r="L6666" s="35">
        <v>1139.3900000000001</v>
      </c>
      <c r="M6666" s="36">
        <f t="shared" si="104"/>
        <v>728.4699999999998</v>
      </c>
      <c r="N6666" s="37">
        <f>YEAR(Table1[[#This Row],[Data zamówienia]])</f>
        <v>2020</v>
      </c>
    </row>
    <row r="6667" spans="2:14" x14ac:dyDescent="0.3">
      <c r="B6667" s="32">
        <v>122788</v>
      </c>
      <c r="C6667" s="5" t="s">
        <v>35</v>
      </c>
      <c r="D6667" s="5" t="s">
        <v>22</v>
      </c>
      <c r="E6667" s="5" t="s">
        <v>23</v>
      </c>
      <c r="F6667" s="5">
        <v>207</v>
      </c>
      <c r="G6667" s="6">
        <v>44041</v>
      </c>
      <c r="H6667" s="6">
        <v>44044</v>
      </c>
      <c r="I6667" s="6">
        <v>44048</v>
      </c>
      <c r="J6667" s="5" t="s">
        <v>24</v>
      </c>
      <c r="K6667" s="7">
        <v>238.26</v>
      </c>
      <c r="L6667" s="35">
        <v>212.05</v>
      </c>
      <c r="M6667" s="36">
        <f t="shared" si="104"/>
        <v>26.20999999999998</v>
      </c>
      <c r="N6667" s="37">
        <f>YEAR(Table1[[#This Row],[Data zamówienia]])</f>
        <v>2020</v>
      </c>
    </row>
    <row r="6668" spans="2:14" x14ac:dyDescent="0.3">
      <c r="B6668" s="32">
        <v>841735</v>
      </c>
      <c r="C6668" s="5" t="s">
        <v>27</v>
      </c>
      <c r="D6668" s="5" t="s">
        <v>28</v>
      </c>
      <c r="E6668" s="5" t="s">
        <v>29</v>
      </c>
      <c r="F6668" s="5">
        <v>366</v>
      </c>
      <c r="G6668" s="6">
        <v>44041</v>
      </c>
      <c r="H6668" s="6">
        <v>44042</v>
      </c>
      <c r="I6668" s="6">
        <v>44049</v>
      </c>
      <c r="J6668" s="5" t="s">
        <v>26</v>
      </c>
      <c r="K6668" s="7">
        <v>1587.21</v>
      </c>
      <c r="L6668" s="35">
        <v>809.48</v>
      </c>
      <c r="M6668" s="36">
        <f t="shared" si="104"/>
        <v>777.73</v>
      </c>
      <c r="N6668" s="37">
        <f>YEAR(Table1[[#This Row],[Data zamówienia]])</f>
        <v>2020</v>
      </c>
    </row>
    <row r="6669" spans="2:14" x14ac:dyDescent="0.3">
      <c r="B6669" s="32">
        <v>625649</v>
      </c>
      <c r="C6669" s="5" t="s">
        <v>35</v>
      </c>
      <c r="D6669" s="5" t="s">
        <v>36</v>
      </c>
      <c r="E6669" s="5" t="s">
        <v>31</v>
      </c>
      <c r="F6669" s="5">
        <v>217</v>
      </c>
      <c r="G6669" s="6">
        <v>44041</v>
      </c>
      <c r="H6669" s="6">
        <v>44044</v>
      </c>
      <c r="I6669" s="6">
        <v>44048</v>
      </c>
      <c r="J6669" s="5" t="s">
        <v>32</v>
      </c>
      <c r="K6669" s="7">
        <v>1982.73</v>
      </c>
      <c r="L6669" s="35">
        <v>1467.22</v>
      </c>
      <c r="M6669" s="36">
        <f t="shared" si="104"/>
        <v>515.51</v>
      </c>
      <c r="N6669" s="37">
        <f>YEAR(Table1[[#This Row],[Data zamówienia]])</f>
        <v>2020</v>
      </c>
    </row>
    <row r="6670" spans="2:14" x14ac:dyDescent="0.3">
      <c r="B6670" s="32">
        <v>99394</v>
      </c>
      <c r="C6670" s="5" t="s">
        <v>21</v>
      </c>
      <c r="D6670" s="5" t="s">
        <v>22</v>
      </c>
      <c r="E6670" s="5" t="s">
        <v>34</v>
      </c>
      <c r="F6670" s="5">
        <v>206</v>
      </c>
      <c r="G6670" s="6">
        <v>44041</v>
      </c>
      <c r="H6670" s="6">
        <v>44042</v>
      </c>
      <c r="I6670" s="6">
        <v>44045</v>
      </c>
      <c r="J6670" s="5" t="s">
        <v>32</v>
      </c>
      <c r="K6670" s="7">
        <v>271.97000000000003</v>
      </c>
      <c r="L6670" s="35">
        <v>214.86</v>
      </c>
      <c r="M6670" s="36">
        <f t="shared" si="104"/>
        <v>57.110000000000014</v>
      </c>
      <c r="N6670" s="37">
        <f>YEAR(Table1[[#This Row],[Data zamówienia]])</f>
        <v>2020</v>
      </c>
    </row>
    <row r="6671" spans="2:14" x14ac:dyDescent="0.3">
      <c r="B6671" s="32">
        <v>269218</v>
      </c>
      <c r="C6671" s="5" t="s">
        <v>35</v>
      </c>
      <c r="D6671" s="5" t="s">
        <v>22</v>
      </c>
      <c r="E6671" s="5" t="s">
        <v>25</v>
      </c>
      <c r="F6671" s="5">
        <v>31</v>
      </c>
      <c r="G6671" s="6">
        <v>44041</v>
      </c>
      <c r="H6671" s="6">
        <v>44045</v>
      </c>
      <c r="I6671" s="6">
        <v>44047</v>
      </c>
      <c r="J6671" s="5" t="s">
        <v>32</v>
      </c>
      <c r="K6671" s="7">
        <v>385.78</v>
      </c>
      <c r="L6671" s="35">
        <v>351.06</v>
      </c>
      <c r="M6671" s="36">
        <f t="shared" si="104"/>
        <v>34.71999999999997</v>
      </c>
      <c r="N6671" s="37">
        <f>YEAR(Table1[[#This Row],[Data zamówienia]])</f>
        <v>2020</v>
      </c>
    </row>
    <row r="6672" spans="2:14" x14ac:dyDescent="0.3">
      <c r="B6672" s="32">
        <v>99758</v>
      </c>
      <c r="C6672" s="5" t="s">
        <v>21</v>
      </c>
      <c r="D6672" s="5" t="s">
        <v>22</v>
      </c>
      <c r="E6672" s="5" t="s">
        <v>34</v>
      </c>
      <c r="F6672" s="5">
        <v>61</v>
      </c>
      <c r="G6672" s="6">
        <v>44041</v>
      </c>
      <c r="H6672" s="6">
        <v>44043</v>
      </c>
      <c r="I6672" s="6">
        <v>44048</v>
      </c>
      <c r="J6672" s="5" t="s">
        <v>30</v>
      </c>
      <c r="K6672" s="7">
        <v>829.19</v>
      </c>
      <c r="L6672" s="35">
        <v>530.67999999999995</v>
      </c>
      <c r="M6672" s="36">
        <f t="shared" si="104"/>
        <v>298.5100000000001</v>
      </c>
      <c r="N6672" s="37">
        <f>YEAR(Table1[[#This Row],[Data zamówienia]])</f>
        <v>2020</v>
      </c>
    </row>
    <row r="6673" spans="2:14" x14ac:dyDescent="0.3">
      <c r="B6673" s="32">
        <v>376612</v>
      </c>
      <c r="C6673" s="5" t="s">
        <v>38</v>
      </c>
      <c r="D6673" s="5" t="s">
        <v>22</v>
      </c>
      <c r="E6673" s="5" t="s">
        <v>29</v>
      </c>
      <c r="F6673" s="5">
        <v>59</v>
      </c>
      <c r="G6673" s="6">
        <v>44041</v>
      </c>
      <c r="H6673" s="6">
        <v>44045</v>
      </c>
      <c r="I6673" s="6">
        <v>44052</v>
      </c>
      <c r="J6673" s="5" t="s">
        <v>40</v>
      </c>
      <c r="K6673" s="7">
        <v>1999.4</v>
      </c>
      <c r="L6673" s="35">
        <v>1579.53</v>
      </c>
      <c r="M6673" s="36">
        <f t="shared" si="104"/>
        <v>419.87000000000012</v>
      </c>
      <c r="N6673" s="37">
        <f>YEAR(Table1[[#This Row],[Data zamówienia]])</f>
        <v>2020</v>
      </c>
    </row>
    <row r="6674" spans="2:14" x14ac:dyDescent="0.3">
      <c r="B6674" s="32">
        <v>951943</v>
      </c>
      <c r="C6674" s="5" t="s">
        <v>21</v>
      </c>
      <c r="D6674" s="5" t="s">
        <v>36</v>
      </c>
      <c r="E6674" s="5" t="s">
        <v>29</v>
      </c>
      <c r="F6674" s="5">
        <v>325</v>
      </c>
      <c r="G6674" s="6">
        <v>44041</v>
      </c>
      <c r="H6674" s="6">
        <v>44045</v>
      </c>
      <c r="I6674" s="6">
        <v>44049</v>
      </c>
      <c r="J6674" s="5" t="s">
        <v>30</v>
      </c>
      <c r="K6674" s="7">
        <v>1211.8399999999999</v>
      </c>
      <c r="L6674" s="35">
        <v>933.12</v>
      </c>
      <c r="M6674" s="36">
        <f t="shared" si="104"/>
        <v>278.71999999999991</v>
      </c>
      <c r="N6674" s="37">
        <f>YEAR(Table1[[#This Row],[Data zamówienia]])</f>
        <v>2020</v>
      </c>
    </row>
    <row r="6675" spans="2:14" x14ac:dyDescent="0.3">
      <c r="B6675" s="32">
        <v>723272</v>
      </c>
      <c r="C6675" s="5" t="s">
        <v>35</v>
      </c>
      <c r="D6675" s="5" t="s">
        <v>22</v>
      </c>
      <c r="E6675" s="5" t="s">
        <v>23</v>
      </c>
      <c r="F6675" s="5">
        <v>95</v>
      </c>
      <c r="G6675" s="6">
        <v>44042</v>
      </c>
      <c r="H6675" s="6">
        <v>44044</v>
      </c>
      <c r="I6675" s="6">
        <v>44050</v>
      </c>
      <c r="J6675" s="5" t="s">
        <v>30</v>
      </c>
      <c r="K6675" s="7">
        <v>1147.46</v>
      </c>
      <c r="L6675" s="35">
        <v>654.04999999999995</v>
      </c>
      <c r="M6675" s="36">
        <f t="shared" si="104"/>
        <v>493.41000000000008</v>
      </c>
      <c r="N6675" s="37">
        <f>YEAR(Table1[[#This Row],[Data zamówienia]])</f>
        <v>2020</v>
      </c>
    </row>
    <row r="6676" spans="2:14" x14ac:dyDescent="0.3">
      <c r="B6676" s="32">
        <v>898440</v>
      </c>
      <c r="C6676" s="5" t="s">
        <v>21</v>
      </c>
      <c r="D6676" s="5" t="s">
        <v>36</v>
      </c>
      <c r="E6676" s="5" t="s">
        <v>34</v>
      </c>
      <c r="F6676" s="5">
        <v>158</v>
      </c>
      <c r="G6676" s="6">
        <v>44042</v>
      </c>
      <c r="H6676" s="6">
        <v>44044</v>
      </c>
      <c r="I6676" s="6">
        <v>44050</v>
      </c>
      <c r="J6676" s="5" t="s">
        <v>24</v>
      </c>
      <c r="K6676" s="7">
        <v>702.16</v>
      </c>
      <c r="L6676" s="35">
        <v>393.21</v>
      </c>
      <c r="M6676" s="36">
        <f t="shared" si="104"/>
        <v>308.95</v>
      </c>
      <c r="N6676" s="37">
        <f>YEAR(Table1[[#This Row],[Data zamówienia]])</f>
        <v>2020</v>
      </c>
    </row>
    <row r="6677" spans="2:14" x14ac:dyDescent="0.3">
      <c r="B6677" s="32">
        <v>486863</v>
      </c>
      <c r="C6677" s="5" t="s">
        <v>21</v>
      </c>
      <c r="D6677" s="5" t="s">
        <v>28</v>
      </c>
      <c r="E6677" s="5" t="s">
        <v>37</v>
      </c>
      <c r="F6677" s="5">
        <v>86</v>
      </c>
      <c r="G6677" s="6">
        <v>44043</v>
      </c>
      <c r="H6677" s="6">
        <v>44044</v>
      </c>
      <c r="I6677" s="6">
        <v>44045</v>
      </c>
      <c r="J6677" s="5" t="s">
        <v>33</v>
      </c>
      <c r="K6677" s="7">
        <v>334.68</v>
      </c>
      <c r="L6677" s="35">
        <v>247.66</v>
      </c>
      <c r="M6677" s="36">
        <f t="shared" si="104"/>
        <v>87.02000000000001</v>
      </c>
      <c r="N6677" s="37">
        <f>YEAR(Table1[[#This Row],[Data zamówienia]])</f>
        <v>2020</v>
      </c>
    </row>
    <row r="6678" spans="2:14" x14ac:dyDescent="0.3">
      <c r="B6678" s="32">
        <v>74310</v>
      </c>
      <c r="C6678" s="5" t="s">
        <v>27</v>
      </c>
      <c r="D6678" s="5" t="s">
        <v>39</v>
      </c>
      <c r="E6678" s="5" t="s">
        <v>25</v>
      </c>
      <c r="F6678" s="5">
        <v>108</v>
      </c>
      <c r="G6678" s="6">
        <v>44043</v>
      </c>
      <c r="H6678" s="6">
        <v>44045</v>
      </c>
      <c r="I6678" s="6">
        <v>44051</v>
      </c>
      <c r="J6678" s="5" t="s">
        <v>32</v>
      </c>
      <c r="K6678" s="7">
        <v>1063.55</v>
      </c>
      <c r="L6678" s="35">
        <v>616.86</v>
      </c>
      <c r="M6678" s="36">
        <f t="shared" si="104"/>
        <v>446.68999999999994</v>
      </c>
      <c r="N6678" s="37">
        <f>YEAR(Table1[[#This Row],[Data zamówienia]])</f>
        <v>2020</v>
      </c>
    </row>
    <row r="6679" spans="2:14" x14ac:dyDescent="0.3">
      <c r="B6679" s="32">
        <v>99658</v>
      </c>
      <c r="C6679" s="5" t="s">
        <v>21</v>
      </c>
      <c r="D6679" s="5" t="s">
        <v>22</v>
      </c>
      <c r="E6679" s="5" t="s">
        <v>34</v>
      </c>
      <c r="F6679" s="5">
        <v>146</v>
      </c>
      <c r="G6679" s="6">
        <v>44042</v>
      </c>
      <c r="H6679" s="6">
        <v>44044</v>
      </c>
      <c r="I6679" s="6">
        <v>44051</v>
      </c>
      <c r="J6679" s="5" t="s">
        <v>24</v>
      </c>
      <c r="K6679" s="7">
        <v>1715.62</v>
      </c>
      <c r="L6679" s="35">
        <v>1578.37</v>
      </c>
      <c r="M6679" s="36">
        <f t="shared" si="104"/>
        <v>137.25</v>
      </c>
      <c r="N6679" s="37">
        <f>YEAR(Table1[[#This Row],[Data zamówienia]])</f>
        <v>2020</v>
      </c>
    </row>
    <row r="6680" spans="2:14" x14ac:dyDescent="0.3">
      <c r="B6680" s="32">
        <v>331997</v>
      </c>
      <c r="C6680" s="5" t="s">
        <v>38</v>
      </c>
      <c r="D6680" s="5" t="s">
        <v>36</v>
      </c>
      <c r="E6680" s="5" t="s">
        <v>29</v>
      </c>
      <c r="F6680" s="5">
        <v>67</v>
      </c>
      <c r="G6680" s="6">
        <v>44043</v>
      </c>
      <c r="H6680" s="6">
        <v>44043</v>
      </c>
      <c r="I6680" s="6">
        <v>44046</v>
      </c>
      <c r="J6680" s="5" t="s">
        <v>30</v>
      </c>
      <c r="K6680" s="7">
        <v>1898.63</v>
      </c>
      <c r="L6680" s="35">
        <v>1196.1400000000001</v>
      </c>
      <c r="M6680" s="36">
        <f t="shared" si="104"/>
        <v>702.49</v>
      </c>
      <c r="N6680" s="37">
        <f>YEAR(Table1[[#This Row],[Data zamówienia]])</f>
        <v>2020</v>
      </c>
    </row>
    <row r="6681" spans="2:14" x14ac:dyDescent="0.3">
      <c r="B6681" s="32">
        <v>324099</v>
      </c>
      <c r="C6681" s="5" t="s">
        <v>27</v>
      </c>
      <c r="D6681" s="5" t="s">
        <v>28</v>
      </c>
      <c r="E6681" s="5" t="s">
        <v>31</v>
      </c>
      <c r="F6681" s="5">
        <v>264</v>
      </c>
      <c r="G6681" s="6">
        <v>44042</v>
      </c>
      <c r="H6681" s="6">
        <v>44045</v>
      </c>
      <c r="I6681" s="6">
        <v>44048</v>
      </c>
      <c r="J6681" s="5" t="s">
        <v>30</v>
      </c>
      <c r="K6681" s="7">
        <v>801.73</v>
      </c>
      <c r="L6681" s="35">
        <v>609.30999999999995</v>
      </c>
      <c r="M6681" s="36">
        <f t="shared" si="104"/>
        <v>192.42000000000007</v>
      </c>
      <c r="N6681" s="37">
        <f>YEAR(Table1[[#This Row],[Data zamówienia]])</f>
        <v>2020</v>
      </c>
    </row>
    <row r="6682" spans="2:14" x14ac:dyDescent="0.3">
      <c r="B6682" s="32">
        <v>303117</v>
      </c>
      <c r="C6682" s="5" t="s">
        <v>38</v>
      </c>
      <c r="D6682" s="5" t="s">
        <v>39</v>
      </c>
      <c r="E6682" s="5" t="s">
        <v>31</v>
      </c>
      <c r="F6682" s="5">
        <v>322</v>
      </c>
      <c r="G6682" s="6">
        <v>44043</v>
      </c>
      <c r="H6682" s="6">
        <v>44043</v>
      </c>
      <c r="I6682" s="6">
        <v>44046</v>
      </c>
      <c r="J6682" s="5" t="s">
        <v>33</v>
      </c>
      <c r="K6682" s="7">
        <v>1748.11</v>
      </c>
      <c r="L6682" s="35">
        <v>1276.1199999999999</v>
      </c>
      <c r="M6682" s="36">
        <f t="shared" si="104"/>
        <v>471.99</v>
      </c>
      <c r="N6682" s="37">
        <f>YEAR(Table1[[#This Row],[Data zamówienia]])</f>
        <v>2020</v>
      </c>
    </row>
    <row r="6683" spans="2:14" x14ac:dyDescent="0.3">
      <c r="B6683" s="32">
        <v>291896</v>
      </c>
      <c r="C6683" s="5" t="s">
        <v>21</v>
      </c>
      <c r="D6683" s="5" t="s">
        <v>36</v>
      </c>
      <c r="E6683" s="5" t="s">
        <v>37</v>
      </c>
      <c r="F6683" s="5">
        <v>284</v>
      </c>
      <c r="G6683" s="6">
        <v>44042</v>
      </c>
      <c r="H6683" s="6">
        <v>44044</v>
      </c>
      <c r="I6683" s="6">
        <v>44051</v>
      </c>
      <c r="J6683" s="5" t="s">
        <v>32</v>
      </c>
      <c r="K6683" s="7">
        <v>1724.52</v>
      </c>
      <c r="L6683" s="35">
        <v>879.51</v>
      </c>
      <c r="M6683" s="36">
        <f t="shared" si="104"/>
        <v>845.01</v>
      </c>
      <c r="N6683" s="37">
        <f>YEAR(Table1[[#This Row],[Data zamówienia]])</f>
        <v>2020</v>
      </c>
    </row>
    <row r="6684" spans="2:14" x14ac:dyDescent="0.3">
      <c r="B6684" s="32">
        <v>243911</v>
      </c>
      <c r="C6684" s="5" t="s">
        <v>21</v>
      </c>
      <c r="D6684" s="5" t="s">
        <v>28</v>
      </c>
      <c r="E6684" s="5" t="s">
        <v>37</v>
      </c>
      <c r="F6684" s="5">
        <v>336</v>
      </c>
      <c r="G6684" s="6">
        <v>44042</v>
      </c>
      <c r="H6684" s="6">
        <v>44043</v>
      </c>
      <c r="I6684" s="6">
        <v>44046</v>
      </c>
      <c r="J6684" s="5" t="s">
        <v>26</v>
      </c>
      <c r="K6684" s="7">
        <v>1140.45</v>
      </c>
      <c r="L6684" s="35">
        <v>900.96</v>
      </c>
      <c r="M6684" s="36">
        <f t="shared" si="104"/>
        <v>239.49</v>
      </c>
      <c r="N6684" s="37">
        <f>YEAR(Table1[[#This Row],[Data zamówienia]])</f>
        <v>2020</v>
      </c>
    </row>
    <row r="6685" spans="2:14" x14ac:dyDescent="0.3">
      <c r="B6685" s="32">
        <v>189248</v>
      </c>
      <c r="C6685" s="5" t="s">
        <v>27</v>
      </c>
      <c r="D6685" s="5" t="s">
        <v>39</v>
      </c>
      <c r="E6685" s="5" t="s">
        <v>34</v>
      </c>
      <c r="F6685" s="5">
        <v>66</v>
      </c>
      <c r="G6685" s="6">
        <v>44044</v>
      </c>
      <c r="H6685" s="6">
        <v>44044</v>
      </c>
      <c r="I6685" s="6">
        <v>44047</v>
      </c>
      <c r="J6685" s="5" t="s">
        <v>40</v>
      </c>
      <c r="K6685" s="7">
        <v>1309.1199999999999</v>
      </c>
      <c r="L6685" s="35">
        <v>1008.02</v>
      </c>
      <c r="M6685" s="36">
        <f t="shared" si="104"/>
        <v>301.09999999999991</v>
      </c>
      <c r="N6685" s="37">
        <f>YEAR(Table1[[#This Row],[Data zamówienia]])</f>
        <v>2020</v>
      </c>
    </row>
    <row r="6686" spans="2:14" x14ac:dyDescent="0.3">
      <c r="B6686" s="32">
        <v>693106</v>
      </c>
      <c r="C6686" s="5" t="s">
        <v>27</v>
      </c>
      <c r="D6686" s="5" t="s">
        <v>28</v>
      </c>
      <c r="E6686" s="5" t="s">
        <v>23</v>
      </c>
      <c r="F6686" s="5">
        <v>281</v>
      </c>
      <c r="G6686" s="6">
        <v>44044</v>
      </c>
      <c r="H6686" s="6">
        <v>44045</v>
      </c>
      <c r="I6686" s="6">
        <v>44052</v>
      </c>
      <c r="J6686" s="5" t="s">
        <v>24</v>
      </c>
      <c r="K6686" s="7">
        <v>225.42</v>
      </c>
      <c r="L6686" s="35">
        <v>119.47</v>
      </c>
      <c r="M6686" s="36">
        <f t="shared" si="104"/>
        <v>105.94999999999999</v>
      </c>
      <c r="N6686" s="37">
        <f>YEAR(Table1[[#This Row],[Data zamówienia]])</f>
        <v>2020</v>
      </c>
    </row>
    <row r="6687" spans="2:14" x14ac:dyDescent="0.3">
      <c r="B6687" s="32">
        <v>700544</v>
      </c>
      <c r="C6687" s="5" t="s">
        <v>38</v>
      </c>
      <c r="D6687" s="5" t="s">
        <v>36</v>
      </c>
      <c r="E6687" s="5" t="s">
        <v>29</v>
      </c>
      <c r="F6687" s="5">
        <v>210</v>
      </c>
      <c r="G6687" s="6">
        <v>44044</v>
      </c>
      <c r="H6687" s="6">
        <v>44044</v>
      </c>
      <c r="I6687" s="6">
        <v>44047</v>
      </c>
      <c r="J6687" s="5" t="s">
        <v>32</v>
      </c>
      <c r="K6687" s="7">
        <v>1522.87</v>
      </c>
      <c r="L6687" s="35">
        <v>1385.81</v>
      </c>
      <c r="M6687" s="36">
        <f t="shared" si="104"/>
        <v>137.05999999999995</v>
      </c>
      <c r="N6687" s="37">
        <f>YEAR(Table1[[#This Row],[Data zamówienia]])</f>
        <v>2020</v>
      </c>
    </row>
    <row r="6688" spans="2:14" x14ac:dyDescent="0.3">
      <c r="B6688" s="32">
        <v>335674</v>
      </c>
      <c r="C6688" s="5" t="s">
        <v>21</v>
      </c>
      <c r="D6688" s="5" t="s">
        <v>22</v>
      </c>
      <c r="E6688" s="5" t="s">
        <v>37</v>
      </c>
      <c r="F6688" s="5">
        <v>143</v>
      </c>
      <c r="G6688" s="6">
        <v>44043</v>
      </c>
      <c r="H6688" s="6">
        <v>44046</v>
      </c>
      <c r="I6688" s="6">
        <v>44053</v>
      </c>
      <c r="J6688" s="5" t="s">
        <v>33</v>
      </c>
      <c r="K6688" s="7">
        <v>168.18</v>
      </c>
      <c r="L6688" s="35">
        <v>99.23</v>
      </c>
      <c r="M6688" s="36">
        <f t="shared" si="104"/>
        <v>68.95</v>
      </c>
      <c r="N6688" s="37">
        <f>YEAR(Table1[[#This Row],[Data zamówienia]])</f>
        <v>2020</v>
      </c>
    </row>
    <row r="6689" spans="2:14" x14ac:dyDescent="0.3">
      <c r="B6689" s="32">
        <v>282616</v>
      </c>
      <c r="C6689" s="5" t="s">
        <v>35</v>
      </c>
      <c r="D6689" s="5" t="s">
        <v>39</v>
      </c>
      <c r="E6689" s="5" t="s">
        <v>29</v>
      </c>
      <c r="F6689" s="5">
        <v>150</v>
      </c>
      <c r="G6689" s="6">
        <v>44044</v>
      </c>
      <c r="H6689" s="6">
        <v>44047</v>
      </c>
      <c r="I6689" s="6">
        <v>44048</v>
      </c>
      <c r="J6689" s="5" t="s">
        <v>30</v>
      </c>
      <c r="K6689" s="7">
        <v>1833.02</v>
      </c>
      <c r="L6689" s="35">
        <v>1044.82</v>
      </c>
      <c r="M6689" s="36">
        <f t="shared" si="104"/>
        <v>788.2</v>
      </c>
      <c r="N6689" s="37">
        <f>YEAR(Table1[[#This Row],[Data zamówienia]])</f>
        <v>2020</v>
      </c>
    </row>
    <row r="6690" spans="2:14" x14ac:dyDescent="0.3">
      <c r="B6690" s="32">
        <v>344087</v>
      </c>
      <c r="C6690" s="5" t="s">
        <v>27</v>
      </c>
      <c r="D6690" s="5" t="s">
        <v>39</v>
      </c>
      <c r="E6690" s="5" t="s">
        <v>37</v>
      </c>
      <c r="F6690" s="5">
        <v>138</v>
      </c>
      <c r="G6690" s="6">
        <v>44044</v>
      </c>
      <c r="H6690" s="6">
        <v>44047</v>
      </c>
      <c r="I6690" s="6">
        <v>44052</v>
      </c>
      <c r="J6690" s="5" t="s">
        <v>24</v>
      </c>
      <c r="K6690" s="7">
        <v>1039.94</v>
      </c>
      <c r="L6690" s="35">
        <v>977.54</v>
      </c>
      <c r="M6690" s="36">
        <f t="shared" si="104"/>
        <v>62.400000000000091</v>
      </c>
      <c r="N6690" s="37">
        <f>YEAR(Table1[[#This Row],[Data zamówienia]])</f>
        <v>2020</v>
      </c>
    </row>
    <row r="6691" spans="2:14" x14ac:dyDescent="0.3">
      <c r="B6691" s="32">
        <v>181095</v>
      </c>
      <c r="C6691" s="5" t="s">
        <v>27</v>
      </c>
      <c r="D6691" s="5" t="s">
        <v>28</v>
      </c>
      <c r="E6691" s="5" t="s">
        <v>29</v>
      </c>
      <c r="F6691" s="5">
        <v>35</v>
      </c>
      <c r="G6691" s="6">
        <v>44044</v>
      </c>
      <c r="H6691" s="6">
        <v>44047</v>
      </c>
      <c r="I6691" s="6">
        <v>44054</v>
      </c>
      <c r="J6691" s="5" t="s">
        <v>30</v>
      </c>
      <c r="K6691" s="7">
        <v>1418.69</v>
      </c>
      <c r="L6691" s="35">
        <v>1262.6300000000001</v>
      </c>
      <c r="M6691" s="36">
        <f t="shared" si="104"/>
        <v>156.05999999999995</v>
      </c>
      <c r="N6691" s="37">
        <f>YEAR(Table1[[#This Row],[Data zamówienia]])</f>
        <v>2020</v>
      </c>
    </row>
    <row r="6692" spans="2:14" x14ac:dyDescent="0.3">
      <c r="B6692" s="32">
        <v>853489</v>
      </c>
      <c r="C6692" s="5" t="s">
        <v>27</v>
      </c>
      <c r="D6692" s="5" t="s">
        <v>28</v>
      </c>
      <c r="E6692" s="5" t="s">
        <v>31</v>
      </c>
      <c r="F6692" s="5">
        <v>1</v>
      </c>
      <c r="G6692" s="6">
        <v>44044</v>
      </c>
      <c r="H6692" s="6">
        <v>44045</v>
      </c>
      <c r="I6692" s="6">
        <v>44052</v>
      </c>
      <c r="J6692" s="5" t="s">
        <v>33</v>
      </c>
      <c r="K6692" s="7">
        <v>1154.52</v>
      </c>
      <c r="L6692" s="35">
        <v>842.8</v>
      </c>
      <c r="M6692" s="36">
        <f t="shared" si="104"/>
        <v>311.72000000000003</v>
      </c>
      <c r="N6692" s="37">
        <f>YEAR(Table1[[#This Row],[Data zamówienia]])</f>
        <v>2020</v>
      </c>
    </row>
    <row r="6693" spans="2:14" x14ac:dyDescent="0.3">
      <c r="B6693" s="32">
        <v>156806</v>
      </c>
      <c r="C6693" s="5" t="s">
        <v>35</v>
      </c>
      <c r="D6693" s="5" t="s">
        <v>28</v>
      </c>
      <c r="E6693" s="5" t="s">
        <v>31</v>
      </c>
      <c r="F6693" s="5">
        <v>99</v>
      </c>
      <c r="G6693" s="6">
        <v>44043</v>
      </c>
      <c r="H6693" s="6">
        <v>44044</v>
      </c>
      <c r="I6693" s="6">
        <v>44046</v>
      </c>
      <c r="J6693" s="5" t="s">
        <v>40</v>
      </c>
      <c r="K6693" s="7">
        <v>1439.04</v>
      </c>
      <c r="L6693" s="35">
        <v>992.94</v>
      </c>
      <c r="M6693" s="36">
        <f t="shared" si="104"/>
        <v>446.09999999999991</v>
      </c>
      <c r="N6693" s="37">
        <f>YEAR(Table1[[#This Row],[Data zamówienia]])</f>
        <v>2020</v>
      </c>
    </row>
    <row r="6694" spans="2:14" x14ac:dyDescent="0.3">
      <c r="B6694" s="32">
        <v>896146</v>
      </c>
      <c r="C6694" s="5" t="s">
        <v>27</v>
      </c>
      <c r="D6694" s="5" t="s">
        <v>36</v>
      </c>
      <c r="E6694" s="5" t="s">
        <v>34</v>
      </c>
      <c r="F6694" s="5">
        <v>345</v>
      </c>
      <c r="G6694" s="6">
        <v>44044</v>
      </c>
      <c r="H6694" s="6">
        <v>44044</v>
      </c>
      <c r="I6694" s="6">
        <v>44049</v>
      </c>
      <c r="J6694" s="5" t="s">
        <v>40</v>
      </c>
      <c r="K6694" s="7">
        <v>953.54</v>
      </c>
      <c r="L6694" s="35">
        <v>638.87</v>
      </c>
      <c r="M6694" s="36">
        <f t="shared" si="104"/>
        <v>314.66999999999996</v>
      </c>
      <c r="N6694" s="37">
        <f>YEAR(Table1[[#This Row],[Data zamówienia]])</f>
        <v>2020</v>
      </c>
    </row>
    <row r="6695" spans="2:14" x14ac:dyDescent="0.3">
      <c r="B6695" s="32">
        <v>440306</v>
      </c>
      <c r="C6695" s="5" t="s">
        <v>38</v>
      </c>
      <c r="D6695" s="5" t="s">
        <v>22</v>
      </c>
      <c r="E6695" s="5" t="s">
        <v>29</v>
      </c>
      <c r="F6695" s="5">
        <v>81</v>
      </c>
      <c r="G6695" s="6">
        <v>44043</v>
      </c>
      <c r="H6695" s="6">
        <v>44045</v>
      </c>
      <c r="I6695" s="6">
        <v>44050</v>
      </c>
      <c r="J6695" s="5" t="s">
        <v>32</v>
      </c>
      <c r="K6695" s="7">
        <v>1473.14</v>
      </c>
      <c r="L6695" s="35">
        <v>780.76</v>
      </c>
      <c r="M6695" s="36">
        <f t="shared" si="104"/>
        <v>692.38000000000011</v>
      </c>
      <c r="N6695" s="37">
        <f>YEAR(Table1[[#This Row],[Data zamówienia]])</f>
        <v>2020</v>
      </c>
    </row>
    <row r="6696" spans="2:14" x14ac:dyDescent="0.3">
      <c r="B6696" s="32">
        <v>68114</v>
      </c>
      <c r="C6696" s="5" t="s">
        <v>38</v>
      </c>
      <c r="D6696" s="5" t="s">
        <v>39</v>
      </c>
      <c r="E6696" s="5" t="s">
        <v>25</v>
      </c>
      <c r="F6696" s="5">
        <v>163</v>
      </c>
      <c r="G6696" s="6">
        <v>44043</v>
      </c>
      <c r="H6696" s="6">
        <v>44046</v>
      </c>
      <c r="I6696" s="6">
        <v>44047</v>
      </c>
      <c r="J6696" s="5" t="s">
        <v>40</v>
      </c>
      <c r="K6696" s="7">
        <v>1607.9</v>
      </c>
      <c r="L6696" s="35">
        <v>996.9</v>
      </c>
      <c r="M6696" s="36">
        <f t="shared" si="104"/>
        <v>611.00000000000011</v>
      </c>
      <c r="N6696" s="37">
        <f>YEAR(Table1[[#This Row],[Data zamówienia]])</f>
        <v>2020</v>
      </c>
    </row>
    <row r="6697" spans="2:14" x14ac:dyDescent="0.3">
      <c r="B6697" s="32">
        <v>308935</v>
      </c>
      <c r="C6697" s="5" t="s">
        <v>27</v>
      </c>
      <c r="D6697" s="5" t="s">
        <v>39</v>
      </c>
      <c r="E6697" s="5" t="s">
        <v>34</v>
      </c>
      <c r="F6697" s="5">
        <v>281</v>
      </c>
      <c r="G6697" s="6">
        <v>44045</v>
      </c>
      <c r="H6697" s="6">
        <v>44047</v>
      </c>
      <c r="I6697" s="6">
        <v>44048</v>
      </c>
      <c r="J6697" s="5" t="s">
        <v>30</v>
      </c>
      <c r="K6697" s="7">
        <v>1442.37</v>
      </c>
      <c r="L6697" s="35">
        <v>1226.01</v>
      </c>
      <c r="M6697" s="36">
        <f t="shared" si="104"/>
        <v>216.3599999999999</v>
      </c>
      <c r="N6697" s="37">
        <f>YEAR(Table1[[#This Row],[Data zamówienia]])</f>
        <v>2020</v>
      </c>
    </row>
    <row r="6698" spans="2:14" x14ac:dyDescent="0.3">
      <c r="B6698" s="32">
        <v>588664</v>
      </c>
      <c r="C6698" s="5" t="s">
        <v>27</v>
      </c>
      <c r="D6698" s="5" t="s">
        <v>39</v>
      </c>
      <c r="E6698" s="5" t="s">
        <v>23</v>
      </c>
      <c r="F6698" s="5">
        <v>95</v>
      </c>
      <c r="G6698" s="6">
        <v>44044</v>
      </c>
      <c r="H6698" s="6">
        <v>44045</v>
      </c>
      <c r="I6698" s="6">
        <v>44046</v>
      </c>
      <c r="J6698" s="5" t="s">
        <v>32</v>
      </c>
      <c r="K6698" s="7">
        <v>1358.64</v>
      </c>
      <c r="L6698" s="35">
        <v>1168.43</v>
      </c>
      <c r="M6698" s="36">
        <f t="shared" si="104"/>
        <v>190.21000000000004</v>
      </c>
      <c r="N6698" s="37">
        <f>YEAR(Table1[[#This Row],[Data zamówienia]])</f>
        <v>2020</v>
      </c>
    </row>
    <row r="6699" spans="2:14" x14ac:dyDescent="0.3">
      <c r="B6699" s="32">
        <v>922339</v>
      </c>
      <c r="C6699" s="5" t="s">
        <v>27</v>
      </c>
      <c r="D6699" s="5" t="s">
        <v>28</v>
      </c>
      <c r="E6699" s="5" t="s">
        <v>37</v>
      </c>
      <c r="F6699" s="5">
        <v>35</v>
      </c>
      <c r="G6699" s="6">
        <v>44044</v>
      </c>
      <c r="H6699" s="6">
        <v>44046</v>
      </c>
      <c r="I6699" s="6">
        <v>44053</v>
      </c>
      <c r="J6699" s="5" t="s">
        <v>33</v>
      </c>
      <c r="K6699" s="7">
        <v>293.14</v>
      </c>
      <c r="L6699" s="35">
        <v>255.03</v>
      </c>
      <c r="M6699" s="36">
        <f t="shared" si="104"/>
        <v>38.109999999999985</v>
      </c>
      <c r="N6699" s="37">
        <f>YEAR(Table1[[#This Row],[Data zamówienia]])</f>
        <v>2020</v>
      </c>
    </row>
    <row r="6700" spans="2:14" x14ac:dyDescent="0.3">
      <c r="B6700" s="32">
        <v>383873</v>
      </c>
      <c r="C6700" s="5" t="s">
        <v>21</v>
      </c>
      <c r="D6700" s="5" t="s">
        <v>39</v>
      </c>
      <c r="E6700" s="5" t="s">
        <v>31</v>
      </c>
      <c r="F6700" s="5">
        <v>210</v>
      </c>
      <c r="G6700" s="6">
        <v>44045</v>
      </c>
      <c r="H6700" s="6">
        <v>44045</v>
      </c>
      <c r="I6700" s="6">
        <v>44051</v>
      </c>
      <c r="J6700" s="5" t="s">
        <v>24</v>
      </c>
      <c r="K6700" s="7">
        <v>988.24</v>
      </c>
      <c r="L6700" s="35">
        <v>622.59</v>
      </c>
      <c r="M6700" s="36">
        <f t="shared" si="104"/>
        <v>365.65</v>
      </c>
      <c r="N6700" s="37">
        <f>YEAR(Table1[[#This Row],[Data zamówienia]])</f>
        <v>2020</v>
      </c>
    </row>
    <row r="6701" spans="2:14" x14ac:dyDescent="0.3">
      <c r="B6701" s="32">
        <v>915689</v>
      </c>
      <c r="C6701" s="5" t="s">
        <v>27</v>
      </c>
      <c r="D6701" s="5" t="s">
        <v>28</v>
      </c>
      <c r="E6701" s="5" t="s">
        <v>23</v>
      </c>
      <c r="F6701" s="5">
        <v>135</v>
      </c>
      <c r="G6701" s="6">
        <v>44045</v>
      </c>
      <c r="H6701" s="6">
        <v>44047</v>
      </c>
      <c r="I6701" s="6">
        <v>44051</v>
      </c>
      <c r="J6701" s="5" t="s">
        <v>30</v>
      </c>
      <c r="K6701" s="7">
        <v>1135.8599999999999</v>
      </c>
      <c r="L6701" s="35">
        <v>579.29</v>
      </c>
      <c r="M6701" s="36">
        <f t="shared" si="104"/>
        <v>556.56999999999994</v>
      </c>
      <c r="N6701" s="37">
        <f>YEAR(Table1[[#This Row],[Data zamówienia]])</f>
        <v>2020</v>
      </c>
    </row>
    <row r="6702" spans="2:14" x14ac:dyDescent="0.3">
      <c r="B6702" s="32">
        <v>323967</v>
      </c>
      <c r="C6702" s="5" t="s">
        <v>21</v>
      </c>
      <c r="D6702" s="5" t="s">
        <v>36</v>
      </c>
      <c r="E6702" s="5" t="s">
        <v>29</v>
      </c>
      <c r="F6702" s="5">
        <v>268</v>
      </c>
      <c r="G6702" s="6">
        <v>44046</v>
      </c>
      <c r="H6702" s="6">
        <v>44048</v>
      </c>
      <c r="I6702" s="6">
        <v>44054</v>
      </c>
      <c r="J6702" s="5" t="s">
        <v>33</v>
      </c>
      <c r="K6702" s="7">
        <v>988.24</v>
      </c>
      <c r="L6702" s="35">
        <v>504</v>
      </c>
      <c r="M6702" s="36">
        <f t="shared" si="104"/>
        <v>484.24</v>
      </c>
      <c r="N6702" s="37">
        <f>YEAR(Table1[[#This Row],[Data zamówienia]])</f>
        <v>2020</v>
      </c>
    </row>
    <row r="6703" spans="2:14" x14ac:dyDescent="0.3">
      <c r="B6703" s="32">
        <v>103525</v>
      </c>
      <c r="C6703" s="5" t="s">
        <v>21</v>
      </c>
      <c r="D6703" s="5" t="s">
        <v>36</v>
      </c>
      <c r="E6703" s="5" t="s">
        <v>25</v>
      </c>
      <c r="F6703" s="5">
        <v>35</v>
      </c>
      <c r="G6703" s="6">
        <v>44045</v>
      </c>
      <c r="H6703" s="6">
        <v>44049</v>
      </c>
      <c r="I6703" s="6">
        <v>44053</v>
      </c>
      <c r="J6703" s="5" t="s">
        <v>40</v>
      </c>
      <c r="K6703" s="7">
        <v>399.95</v>
      </c>
      <c r="L6703" s="35">
        <v>271.97000000000003</v>
      </c>
      <c r="M6703" s="36">
        <f t="shared" si="104"/>
        <v>127.97999999999996</v>
      </c>
      <c r="N6703" s="37">
        <f>YEAR(Table1[[#This Row],[Data zamówienia]])</f>
        <v>2020</v>
      </c>
    </row>
    <row r="6704" spans="2:14" x14ac:dyDescent="0.3">
      <c r="B6704" s="32">
        <v>446287</v>
      </c>
      <c r="C6704" s="5" t="s">
        <v>35</v>
      </c>
      <c r="D6704" s="5" t="s">
        <v>22</v>
      </c>
      <c r="E6704" s="5" t="s">
        <v>37</v>
      </c>
      <c r="F6704" s="5">
        <v>210</v>
      </c>
      <c r="G6704" s="6">
        <v>44046</v>
      </c>
      <c r="H6704" s="6">
        <v>44049</v>
      </c>
      <c r="I6704" s="6">
        <v>44056</v>
      </c>
      <c r="J6704" s="5" t="s">
        <v>24</v>
      </c>
      <c r="K6704" s="7">
        <v>1386.25</v>
      </c>
      <c r="L6704" s="35">
        <v>887.2</v>
      </c>
      <c r="M6704" s="36">
        <f t="shared" si="104"/>
        <v>499.04999999999995</v>
      </c>
      <c r="N6704" s="37">
        <f>YEAR(Table1[[#This Row],[Data zamówienia]])</f>
        <v>2020</v>
      </c>
    </row>
    <row r="6705" spans="2:14" x14ac:dyDescent="0.3">
      <c r="B6705" s="32">
        <v>744707</v>
      </c>
      <c r="C6705" s="5" t="s">
        <v>27</v>
      </c>
      <c r="D6705" s="5" t="s">
        <v>36</v>
      </c>
      <c r="E6705" s="5" t="s">
        <v>37</v>
      </c>
      <c r="F6705" s="5">
        <v>219</v>
      </c>
      <c r="G6705" s="6">
        <v>44046</v>
      </c>
      <c r="H6705" s="6">
        <v>44048</v>
      </c>
      <c r="I6705" s="6">
        <v>44054</v>
      </c>
      <c r="J6705" s="5" t="s">
        <v>24</v>
      </c>
      <c r="K6705" s="7">
        <v>1273.08</v>
      </c>
      <c r="L6705" s="35">
        <v>1094.8499999999999</v>
      </c>
      <c r="M6705" s="36">
        <f t="shared" si="104"/>
        <v>178.23000000000002</v>
      </c>
      <c r="N6705" s="37">
        <f>YEAR(Table1[[#This Row],[Data zamówienia]])</f>
        <v>2020</v>
      </c>
    </row>
    <row r="6706" spans="2:14" x14ac:dyDescent="0.3">
      <c r="B6706" s="32">
        <v>824535</v>
      </c>
      <c r="C6706" s="5" t="s">
        <v>21</v>
      </c>
      <c r="D6706" s="5" t="s">
        <v>39</v>
      </c>
      <c r="E6706" s="5" t="s">
        <v>25</v>
      </c>
      <c r="F6706" s="5">
        <v>221</v>
      </c>
      <c r="G6706" s="6">
        <v>44047</v>
      </c>
      <c r="H6706" s="6">
        <v>44050</v>
      </c>
      <c r="I6706" s="6">
        <v>44054</v>
      </c>
      <c r="J6706" s="5" t="s">
        <v>24</v>
      </c>
      <c r="K6706" s="7">
        <v>320.61</v>
      </c>
      <c r="L6706" s="35">
        <v>250.08</v>
      </c>
      <c r="M6706" s="36">
        <f t="shared" si="104"/>
        <v>70.53</v>
      </c>
      <c r="N6706" s="37">
        <f>YEAR(Table1[[#This Row],[Data zamówienia]])</f>
        <v>2020</v>
      </c>
    </row>
    <row r="6707" spans="2:14" x14ac:dyDescent="0.3">
      <c r="B6707" s="32">
        <v>156035</v>
      </c>
      <c r="C6707" s="5" t="s">
        <v>27</v>
      </c>
      <c r="D6707" s="5" t="s">
        <v>28</v>
      </c>
      <c r="E6707" s="5" t="s">
        <v>25</v>
      </c>
      <c r="F6707" s="5">
        <v>13</v>
      </c>
      <c r="G6707" s="6">
        <v>44047</v>
      </c>
      <c r="H6707" s="6">
        <v>44047</v>
      </c>
      <c r="I6707" s="6">
        <v>44052</v>
      </c>
      <c r="J6707" s="5" t="s">
        <v>30</v>
      </c>
      <c r="K6707" s="7">
        <v>642.33000000000004</v>
      </c>
      <c r="L6707" s="35">
        <v>603.79</v>
      </c>
      <c r="M6707" s="36">
        <f t="shared" si="104"/>
        <v>38.540000000000077</v>
      </c>
      <c r="N6707" s="37">
        <f>YEAR(Table1[[#This Row],[Data zamówienia]])</f>
        <v>2020</v>
      </c>
    </row>
    <row r="6708" spans="2:14" x14ac:dyDescent="0.3">
      <c r="B6708" s="32">
        <v>533576</v>
      </c>
      <c r="C6708" s="5" t="s">
        <v>35</v>
      </c>
      <c r="D6708" s="5" t="s">
        <v>39</v>
      </c>
      <c r="E6708" s="5" t="s">
        <v>37</v>
      </c>
      <c r="F6708" s="5">
        <v>122</v>
      </c>
      <c r="G6708" s="6">
        <v>44047</v>
      </c>
      <c r="H6708" s="6">
        <v>44047</v>
      </c>
      <c r="I6708" s="6">
        <v>44053</v>
      </c>
      <c r="J6708" s="5" t="s">
        <v>24</v>
      </c>
      <c r="K6708" s="7">
        <v>1181.57</v>
      </c>
      <c r="L6708" s="35">
        <v>909.81</v>
      </c>
      <c r="M6708" s="36">
        <f t="shared" si="104"/>
        <v>271.76</v>
      </c>
      <c r="N6708" s="37">
        <f>YEAR(Table1[[#This Row],[Data zamówienia]])</f>
        <v>2020</v>
      </c>
    </row>
    <row r="6709" spans="2:14" x14ac:dyDescent="0.3">
      <c r="B6709" s="32">
        <v>102112</v>
      </c>
      <c r="C6709" s="5" t="s">
        <v>27</v>
      </c>
      <c r="D6709" s="5" t="s">
        <v>28</v>
      </c>
      <c r="E6709" s="5" t="s">
        <v>25</v>
      </c>
      <c r="F6709" s="5">
        <v>312</v>
      </c>
      <c r="G6709" s="6">
        <v>44047</v>
      </c>
      <c r="H6709" s="6">
        <v>44047</v>
      </c>
      <c r="I6709" s="6">
        <v>44053</v>
      </c>
      <c r="J6709" s="5" t="s">
        <v>24</v>
      </c>
      <c r="K6709" s="7">
        <v>1448.75</v>
      </c>
      <c r="L6709" s="35">
        <v>1115.54</v>
      </c>
      <c r="M6709" s="36">
        <f t="shared" si="104"/>
        <v>333.21000000000004</v>
      </c>
      <c r="N6709" s="37">
        <f>YEAR(Table1[[#This Row],[Data zamówienia]])</f>
        <v>2020</v>
      </c>
    </row>
    <row r="6710" spans="2:14" x14ac:dyDescent="0.3">
      <c r="B6710" s="32">
        <v>108836</v>
      </c>
      <c r="C6710" s="5" t="s">
        <v>35</v>
      </c>
      <c r="D6710" s="5" t="s">
        <v>39</v>
      </c>
      <c r="E6710" s="5" t="s">
        <v>34</v>
      </c>
      <c r="F6710" s="5">
        <v>184</v>
      </c>
      <c r="G6710" s="6">
        <v>44047</v>
      </c>
      <c r="H6710" s="6">
        <v>44047</v>
      </c>
      <c r="I6710" s="6">
        <v>44054</v>
      </c>
      <c r="J6710" s="5" t="s">
        <v>30</v>
      </c>
      <c r="K6710" s="7">
        <v>182.58</v>
      </c>
      <c r="L6710" s="35">
        <v>140.59</v>
      </c>
      <c r="M6710" s="36">
        <f t="shared" si="104"/>
        <v>41.990000000000009</v>
      </c>
      <c r="N6710" s="37">
        <f>YEAR(Table1[[#This Row],[Data zamówienia]])</f>
        <v>2020</v>
      </c>
    </row>
    <row r="6711" spans="2:14" x14ac:dyDescent="0.3">
      <c r="B6711" s="32">
        <v>320777</v>
      </c>
      <c r="C6711" s="5" t="s">
        <v>27</v>
      </c>
      <c r="D6711" s="5" t="s">
        <v>28</v>
      </c>
      <c r="E6711" s="5" t="s">
        <v>37</v>
      </c>
      <c r="F6711" s="5">
        <v>220</v>
      </c>
      <c r="G6711" s="6">
        <v>44047</v>
      </c>
      <c r="H6711" s="6">
        <v>44047</v>
      </c>
      <c r="I6711" s="6">
        <v>44050</v>
      </c>
      <c r="J6711" s="5" t="s">
        <v>30</v>
      </c>
      <c r="K6711" s="7">
        <v>1398.04</v>
      </c>
      <c r="L6711" s="35">
        <v>908.73</v>
      </c>
      <c r="M6711" s="36">
        <f t="shared" si="104"/>
        <v>489.30999999999995</v>
      </c>
      <c r="N6711" s="37">
        <f>YEAR(Table1[[#This Row],[Data zamówienia]])</f>
        <v>2020</v>
      </c>
    </row>
    <row r="6712" spans="2:14" x14ac:dyDescent="0.3">
      <c r="B6712" s="32">
        <v>452276</v>
      </c>
      <c r="C6712" s="5" t="s">
        <v>21</v>
      </c>
      <c r="D6712" s="5" t="s">
        <v>22</v>
      </c>
      <c r="E6712" s="5" t="s">
        <v>25</v>
      </c>
      <c r="F6712" s="5">
        <v>32</v>
      </c>
      <c r="G6712" s="6">
        <v>44047</v>
      </c>
      <c r="H6712" s="6">
        <v>44048</v>
      </c>
      <c r="I6712" s="6">
        <v>44049</v>
      </c>
      <c r="J6712" s="5" t="s">
        <v>26</v>
      </c>
      <c r="K6712" s="7">
        <v>616.16999999999996</v>
      </c>
      <c r="L6712" s="35">
        <v>351.22</v>
      </c>
      <c r="M6712" s="36">
        <f t="shared" si="104"/>
        <v>264.94999999999993</v>
      </c>
      <c r="N6712" s="37">
        <f>YEAR(Table1[[#This Row],[Data zamówienia]])</f>
        <v>2020</v>
      </c>
    </row>
    <row r="6713" spans="2:14" x14ac:dyDescent="0.3">
      <c r="B6713" s="32">
        <v>370198</v>
      </c>
      <c r="C6713" s="5" t="s">
        <v>21</v>
      </c>
      <c r="D6713" s="5" t="s">
        <v>36</v>
      </c>
      <c r="E6713" s="5" t="s">
        <v>29</v>
      </c>
      <c r="F6713" s="5">
        <v>176</v>
      </c>
      <c r="G6713" s="6">
        <v>44047</v>
      </c>
      <c r="H6713" s="6">
        <v>44049</v>
      </c>
      <c r="I6713" s="6">
        <v>44050</v>
      </c>
      <c r="J6713" s="5" t="s">
        <v>40</v>
      </c>
      <c r="K6713" s="7">
        <v>1548.53</v>
      </c>
      <c r="L6713" s="35">
        <v>1006.54</v>
      </c>
      <c r="M6713" s="36">
        <f t="shared" si="104"/>
        <v>541.99</v>
      </c>
      <c r="N6713" s="37">
        <f>YEAR(Table1[[#This Row],[Data zamówienia]])</f>
        <v>2020</v>
      </c>
    </row>
    <row r="6714" spans="2:14" x14ac:dyDescent="0.3">
      <c r="B6714" s="32">
        <v>147174</v>
      </c>
      <c r="C6714" s="5" t="s">
        <v>27</v>
      </c>
      <c r="D6714" s="5" t="s">
        <v>22</v>
      </c>
      <c r="E6714" s="5" t="s">
        <v>23</v>
      </c>
      <c r="F6714" s="5">
        <v>70</v>
      </c>
      <c r="G6714" s="6">
        <v>44047</v>
      </c>
      <c r="H6714" s="6">
        <v>44048</v>
      </c>
      <c r="I6714" s="6">
        <v>44050</v>
      </c>
      <c r="J6714" s="5" t="s">
        <v>26</v>
      </c>
      <c r="K6714" s="7">
        <v>1503.81</v>
      </c>
      <c r="L6714" s="35">
        <v>1293.28</v>
      </c>
      <c r="M6714" s="36">
        <f t="shared" si="104"/>
        <v>210.52999999999997</v>
      </c>
      <c r="N6714" s="37">
        <f>YEAR(Table1[[#This Row],[Data zamówienia]])</f>
        <v>2020</v>
      </c>
    </row>
    <row r="6715" spans="2:14" x14ac:dyDescent="0.3">
      <c r="B6715" s="32">
        <v>741104</v>
      </c>
      <c r="C6715" s="5" t="s">
        <v>27</v>
      </c>
      <c r="D6715" s="5" t="s">
        <v>36</v>
      </c>
      <c r="E6715" s="5" t="s">
        <v>31</v>
      </c>
      <c r="F6715" s="5">
        <v>27</v>
      </c>
      <c r="G6715" s="6">
        <v>44047</v>
      </c>
      <c r="H6715" s="6">
        <v>44051</v>
      </c>
      <c r="I6715" s="6">
        <v>44054</v>
      </c>
      <c r="J6715" s="5" t="s">
        <v>33</v>
      </c>
      <c r="K6715" s="7">
        <v>1154.52</v>
      </c>
      <c r="L6715" s="35">
        <v>912.07</v>
      </c>
      <c r="M6715" s="36">
        <f t="shared" si="104"/>
        <v>242.44999999999993</v>
      </c>
      <c r="N6715" s="37">
        <f>YEAR(Table1[[#This Row],[Data zamówienia]])</f>
        <v>2020</v>
      </c>
    </row>
    <row r="6716" spans="2:14" x14ac:dyDescent="0.3">
      <c r="B6716" s="32">
        <v>319994</v>
      </c>
      <c r="C6716" s="5" t="s">
        <v>27</v>
      </c>
      <c r="D6716" s="5" t="s">
        <v>28</v>
      </c>
      <c r="E6716" s="5" t="s">
        <v>29</v>
      </c>
      <c r="F6716" s="5">
        <v>115</v>
      </c>
      <c r="G6716" s="6">
        <v>44048</v>
      </c>
      <c r="H6716" s="6">
        <v>44048</v>
      </c>
      <c r="I6716" s="6">
        <v>44051</v>
      </c>
      <c r="J6716" s="5" t="s">
        <v>30</v>
      </c>
      <c r="K6716" s="7">
        <v>705.26</v>
      </c>
      <c r="L6716" s="35">
        <v>409.05</v>
      </c>
      <c r="M6716" s="36">
        <f t="shared" si="104"/>
        <v>296.20999999999998</v>
      </c>
      <c r="N6716" s="37">
        <f>YEAR(Table1[[#This Row],[Data zamówienia]])</f>
        <v>2020</v>
      </c>
    </row>
    <row r="6717" spans="2:14" x14ac:dyDescent="0.3">
      <c r="B6717" s="32">
        <v>447201</v>
      </c>
      <c r="C6717" s="5" t="s">
        <v>35</v>
      </c>
      <c r="D6717" s="5" t="s">
        <v>28</v>
      </c>
      <c r="E6717" s="5" t="s">
        <v>25</v>
      </c>
      <c r="F6717" s="5">
        <v>42</v>
      </c>
      <c r="G6717" s="6">
        <v>44048</v>
      </c>
      <c r="H6717" s="6">
        <v>44050</v>
      </c>
      <c r="I6717" s="6">
        <v>44054</v>
      </c>
      <c r="J6717" s="5" t="s">
        <v>32</v>
      </c>
      <c r="K6717" s="7">
        <v>1112.8900000000001</v>
      </c>
      <c r="L6717" s="35">
        <v>756.77</v>
      </c>
      <c r="M6717" s="36">
        <f t="shared" si="104"/>
        <v>356.12000000000012</v>
      </c>
      <c r="N6717" s="37">
        <f>YEAR(Table1[[#This Row],[Data zamówienia]])</f>
        <v>2020</v>
      </c>
    </row>
    <row r="6718" spans="2:14" x14ac:dyDescent="0.3">
      <c r="B6718" s="32">
        <v>814081</v>
      </c>
      <c r="C6718" s="5" t="s">
        <v>35</v>
      </c>
      <c r="D6718" s="5" t="s">
        <v>28</v>
      </c>
      <c r="E6718" s="5" t="s">
        <v>25</v>
      </c>
      <c r="F6718" s="5">
        <v>213</v>
      </c>
      <c r="G6718" s="6">
        <v>44048</v>
      </c>
      <c r="H6718" s="6">
        <v>44050</v>
      </c>
      <c r="I6718" s="6">
        <v>44055</v>
      </c>
      <c r="J6718" s="5" t="s">
        <v>33</v>
      </c>
      <c r="K6718" s="7">
        <v>1314.61</v>
      </c>
      <c r="L6718" s="35">
        <v>1025.4000000000001</v>
      </c>
      <c r="M6718" s="36">
        <f t="shared" si="104"/>
        <v>289.20999999999981</v>
      </c>
      <c r="N6718" s="37">
        <f>YEAR(Table1[[#This Row],[Data zamówienia]])</f>
        <v>2020</v>
      </c>
    </row>
    <row r="6719" spans="2:14" x14ac:dyDescent="0.3">
      <c r="B6719" s="32">
        <v>683436</v>
      </c>
      <c r="C6719" s="5" t="s">
        <v>27</v>
      </c>
      <c r="D6719" s="5" t="s">
        <v>36</v>
      </c>
      <c r="E6719" s="5" t="s">
        <v>34</v>
      </c>
      <c r="F6719" s="5">
        <v>99</v>
      </c>
      <c r="G6719" s="6">
        <v>44047</v>
      </c>
      <c r="H6719" s="6">
        <v>44051</v>
      </c>
      <c r="I6719" s="6">
        <v>44054</v>
      </c>
      <c r="J6719" s="5" t="s">
        <v>40</v>
      </c>
      <c r="K6719" s="7">
        <v>1127.9000000000001</v>
      </c>
      <c r="L6719" s="35">
        <v>1003.83</v>
      </c>
      <c r="M6719" s="36">
        <f t="shared" si="104"/>
        <v>124.07000000000005</v>
      </c>
      <c r="N6719" s="37">
        <f>YEAR(Table1[[#This Row],[Data zamówienia]])</f>
        <v>2020</v>
      </c>
    </row>
    <row r="6720" spans="2:14" x14ac:dyDescent="0.3">
      <c r="B6720" s="32">
        <v>682542</v>
      </c>
      <c r="C6720" s="5" t="s">
        <v>27</v>
      </c>
      <c r="D6720" s="5" t="s">
        <v>36</v>
      </c>
      <c r="E6720" s="5" t="s">
        <v>29</v>
      </c>
      <c r="F6720" s="5">
        <v>320</v>
      </c>
      <c r="G6720" s="6">
        <v>44048</v>
      </c>
      <c r="H6720" s="6">
        <v>44051</v>
      </c>
      <c r="I6720" s="6">
        <v>44052</v>
      </c>
      <c r="J6720" s="5" t="s">
        <v>32</v>
      </c>
      <c r="K6720" s="7">
        <v>1230.5999999999999</v>
      </c>
      <c r="L6720" s="35">
        <v>1107.54</v>
      </c>
      <c r="M6720" s="36">
        <f t="shared" si="104"/>
        <v>123.05999999999995</v>
      </c>
      <c r="N6720" s="37">
        <f>YEAR(Table1[[#This Row],[Data zamówienia]])</f>
        <v>2020</v>
      </c>
    </row>
    <row r="6721" spans="2:14" x14ac:dyDescent="0.3">
      <c r="B6721" s="32">
        <v>683373</v>
      </c>
      <c r="C6721" s="5" t="s">
        <v>21</v>
      </c>
      <c r="D6721" s="5" t="s">
        <v>22</v>
      </c>
      <c r="E6721" s="5" t="s">
        <v>37</v>
      </c>
      <c r="F6721" s="5">
        <v>91</v>
      </c>
      <c r="G6721" s="6">
        <v>44047</v>
      </c>
      <c r="H6721" s="6">
        <v>44050</v>
      </c>
      <c r="I6721" s="6">
        <v>44051</v>
      </c>
      <c r="J6721" s="5" t="s">
        <v>33</v>
      </c>
      <c r="K6721" s="7">
        <v>1716.73</v>
      </c>
      <c r="L6721" s="35">
        <v>1304.71</v>
      </c>
      <c r="M6721" s="36">
        <f t="shared" si="104"/>
        <v>412.02</v>
      </c>
      <c r="N6721" s="37">
        <f>YEAR(Table1[[#This Row],[Data zamówienia]])</f>
        <v>2020</v>
      </c>
    </row>
    <row r="6722" spans="2:14" x14ac:dyDescent="0.3">
      <c r="B6722" s="32">
        <v>922253</v>
      </c>
      <c r="C6722" s="5" t="s">
        <v>21</v>
      </c>
      <c r="D6722" s="5" t="s">
        <v>39</v>
      </c>
      <c r="E6722" s="5" t="s">
        <v>23</v>
      </c>
      <c r="F6722" s="5">
        <v>3</v>
      </c>
      <c r="G6722" s="6">
        <v>44049</v>
      </c>
      <c r="H6722" s="6">
        <v>44052</v>
      </c>
      <c r="I6722" s="6">
        <v>44056</v>
      </c>
      <c r="J6722" s="5" t="s">
        <v>33</v>
      </c>
      <c r="K6722" s="7">
        <v>1778.9</v>
      </c>
      <c r="L6722" s="35">
        <v>1298.5999999999999</v>
      </c>
      <c r="M6722" s="36">
        <f t="shared" si="104"/>
        <v>480.30000000000018</v>
      </c>
      <c r="N6722" s="37">
        <f>YEAR(Table1[[#This Row],[Data zamówienia]])</f>
        <v>2020</v>
      </c>
    </row>
    <row r="6723" spans="2:14" x14ac:dyDescent="0.3">
      <c r="B6723" s="32">
        <v>177085</v>
      </c>
      <c r="C6723" s="5" t="s">
        <v>35</v>
      </c>
      <c r="D6723" s="5" t="s">
        <v>39</v>
      </c>
      <c r="E6723" s="5" t="s">
        <v>29</v>
      </c>
      <c r="F6723" s="5">
        <v>276</v>
      </c>
      <c r="G6723" s="6">
        <v>44048</v>
      </c>
      <c r="H6723" s="6">
        <v>44052</v>
      </c>
      <c r="I6723" s="6">
        <v>44053</v>
      </c>
      <c r="J6723" s="5" t="s">
        <v>32</v>
      </c>
      <c r="K6723" s="7">
        <v>1358.64</v>
      </c>
      <c r="L6723" s="35">
        <v>855.94</v>
      </c>
      <c r="M6723" s="36">
        <f t="shared" si="104"/>
        <v>502.70000000000005</v>
      </c>
      <c r="N6723" s="37">
        <f>YEAR(Table1[[#This Row],[Data zamówienia]])</f>
        <v>2020</v>
      </c>
    </row>
    <row r="6724" spans="2:14" x14ac:dyDescent="0.3">
      <c r="B6724" s="32">
        <v>406461</v>
      </c>
      <c r="C6724" s="5" t="s">
        <v>35</v>
      </c>
      <c r="D6724" s="5" t="s">
        <v>28</v>
      </c>
      <c r="E6724" s="5" t="s">
        <v>31</v>
      </c>
      <c r="F6724" s="5">
        <v>142</v>
      </c>
      <c r="G6724" s="6">
        <v>44048</v>
      </c>
      <c r="H6724" s="6">
        <v>44051</v>
      </c>
      <c r="I6724" s="6">
        <v>44055</v>
      </c>
      <c r="J6724" s="5" t="s">
        <v>33</v>
      </c>
      <c r="K6724" s="7">
        <v>344.33</v>
      </c>
      <c r="L6724" s="35">
        <v>261.69</v>
      </c>
      <c r="M6724" s="36">
        <f t="shared" ref="M6724:M6787" si="105">K6724-L6724</f>
        <v>82.639999999999986</v>
      </c>
      <c r="N6724" s="37">
        <f>YEAR(Table1[[#This Row],[Data zamówienia]])</f>
        <v>2020</v>
      </c>
    </row>
    <row r="6725" spans="2:14" x14ac:dyDescent="0.3">
      <c r="B6725" s="32">
        <v>112298</v>
      </c>
      <c r="C6725" s="5" t="s">
        <v>27</v>
      </c>
      <c r="D6725" s="5" t="s">
        <v>36</v>
      </c>
      <c r="E6725" s="5" t="s">
        <v>31</v>
      </c>
      <c r="F6725" s="5">
        <v>23</v>
      </c>
      <c r="G6725" s="6">
        <v>44049</v>
      </c>
      <c r="H6725" s="6">
        <v>44049</v>
      </c>
      <c r="I6725" s="6">
        <v>44056</v>
      </c>
      <c r="J6725" s="5" t="s">
        <v>26</v>
      </c>
      <c r="K6725" s="7">
        <v>1802.91</v>
      </c>
      <c r="L6725" s="35">
        <v>1262.04</v>
      </c>
      <c r="M6725" s="36">
        <f t="shared" si="105"/>
        <v>540.87000000000012</v>
      </c>
      <c r="N6725" s="37">
        <f>YEAR(Table1[[#This Row],[Data zamówienia]])</f>
        <v>2020</v>
      </c>
    </row>
    <row r="6726" spans="2:14" x14ac:dyDescent="0.3">
      <c r="B6726" s="32">
        <v>546843</v>
      </c>
      <c r="C6726" s="5" t="s">
        <v>35</v>
      </c>
      <c r="D6726" s="5" t="s">
        <v>39</v>
      </c>
      <c r="E6726" s="5" t="s">
        <v>37</v>
      </c>
      <c r="F6726" s="5">
        <v>271</v>
      </c>
      <c r="G6726" s="6">
        <v>44048</v>
      </c>
      <c r="H6726" s="6">
        <v>44050</v>
      </c>
      <c r="I6726" s="6">
        <v>44051</v>
      </c>
      <c r="J6726" s="5" t="s">
        <v>33</v>
      </c>
      <c r="K6726" s="7">
        <v>1862.1</v>
      </c>
      <c r="L6726" s="35">
        <v>1173.1199999999999</v>
      </c>
      <c r="M6726" s="36">
        <f t="shared" si="105"/>
        <v>688.98</v>
      </c>
      <c r="N6726" s="37">
        <f>YEAR(Table1[[#This Row],[Data zamówienia]])</f>
        <v>2020</v>
      </c>
    </row>
    <row r="6727" spans="2:14" x14ac:dyDescent="0.3">
      <c r="B6727" s="32">
        <v>643026</v>
      </c>
      <c r="C6727" s="5" t="s">
        <v>35</v>
      </c>
      <c r="D6727" s="5" t="s">
        <v>28</v>
      </c>
      <c r="E6727" s="5" t="s">
        <v>23</v>
      </c>
      <c r="F6727" s="5">
        <v>103</v>
      </c>
      <c r="G6727" s="6">
        <v>44048</v>
      </c>
      <c r="H6727" s="6">
        <v>44051</v>
      </c>
      <c r="I6727" s="6">
        <v>44054</v>
      </c>
      <c r="J6727" s="5" t="s">
        <v>26</v>
      </c>
      <c r="K6727" s="7">
        <v>1536.45</v>
      </c>
      <c r="L6727" s="35">
        <v>860.41</v>
      </c>
      <c r="M6727" s="36">
        <f t="shared" si="105"/>
        <v>676.04000000000008</v>
      </c>
      <c r="N6727" s="37">
        <f>YEAR(Table1[[#This Row],[Data zamówienia]])</f>
        <v>2020</v>
      </c>
    </row>
    <row r="6728" spans="2:14" x14ac:dyDescent="0.3">
      <c r="B6728" s="32">
        <v>340703</v>
      </c>
      <c r="C6728" s="5" t="s">
        <v>38</v>
      </c>
      <c r="D6728" s="5" t="s">
        <v>39</v>
      </c>
      <c r="E6728" s="5" t="s">
        <v>34</v>
      </c>
      <c r="F6728" s="5">
        <v>328</v>
      </c>
      <c r="G6728" s="6">
        <v>44048</v>
      </c>
      <c r="H6728" s="6">
        <v>44050</v>
      </c>
      <c r="I6728" s="6">
        <v>44051</v>
      </c>
      <c r="J6728" s="5" t="s">
        <v>30</v>
      </c>
      <c r="K6728" s="7">
        <v>1027.32</v>
      </c>
      <c r="L6728" s="35">
        <v>544.48</v>
      </c>
      <c r="M6728" s="36">
        <f t="shared" si="105"/>
        <v>482.83999999999992</v>
      </c>
      <c r="N6728" s="37">
        <f>YEAR(Table1[[#This Row],[Data zamówienia]])</f>
        <v>2020</v>
      </c>
    </row>
    <row r="6729" spans="2:14" x14ac:dyDescent="0.3">
      <c r="B6729" s="32">
        <v>990627</v>
      </c>
      <c r="C6729" s="5" t="s">
        <v>35</v>
      </c>
      <c r="D6729" s="5" t="s">
        <v>36</v>
      </c>
      <c r="E6729" s="5" t="s">
        <v>25</v>
      </c>
      <c r="F6729" s="5">
        <v>187</v>
      </c>
      <c r="G6729" s="6">
        <v>44048</v>
      </c>
      <c r="H6729" s="6">
        <v>44049</v>
      </c>
      <c r="I6729" s="6">
        <v>44054</v>
      </c>
      <c r="J6729" s="5" t="s">
        <v>30</v>
      </c>
      <c r="K6729" s="7">
        <v>1442.37</v>
      </c>
      <c r="L6729" s="35">
        <v>951.96</v>
      </c>
      <c r="M6729" s="36">
        <f t="shared" si="105"/>
        <v>490.40999999999985</v>
      </c>
      <c r="N6729" s="37">
        <f>YEAR(Table1[[#This Row],[Data zamówienia]])</f>
        <v>2020</v>
      </c>
    </row>
    <row r="6730" spans="2:14" x14ac:dyDescent="0.3">
      <c r="B6730" s="32">
        <v>21199</v>
      </c>
      <c r="C6730" s="5" t="s">
        <v>21</v>
      </c>
      <c r="D6730" s="5" t="s">
        <v>36</v>
      </c>
      <c r="E6730" s="5" t="s">
        <v>25</v>
      </c>
      <c r="F6730" s="5">
        <v>272</v>
      </c>
      <c r="G6730" s="6">
        <v>44048</v>
      </c>
      <c r="H6730" s="6">
        <v>44052</v>
      </c>
      <c r="I6730" s="6">
        <v>44055</v>
      </c>
      <c r="J6730" s="5" t="s">
        <v>40</v>
      </c>
      <c r="K6730" s="7">
        <v>518.87</v>
      </c>
      <c r="L6730" s="35">
        <v>404.72</v>
      </c>
      <c r="M6730" s="36">
        <f t="shared" si="105"/>
        <v>114.14999999999998</v>
      </c>
      <c r="N6730" s="37">
        <f>YEAR(Table1[[#This Row],[Data zamówienia]])</f>
        <v>2020</v>
      </c>
    </row>
    <row r="6731" spans="2:14" x14ac:dyDescent="0.3">
      <c r="B6731" s="32">
        <v>866524</v>
      </c>
      <c r="C6731" s="5" t="s">
        <v>21</v>
      </c>
      <c r="D6731" s="5" t="s">
        <v>28</v>
      </c>
      <c r="E6731" s="5" t="s">
        <v>25</v>
      </c>
      <c r="F6731" s="5">
        <v>188</v>
      </c>
      <c r="G6731" s="6">
        <v>44048</v>
      </c>
      <c r="H6731" s="6">
        <v>44051</v>
      </c>
      <c r="I6731" s="6">
        <v>44058</v>
      </c>
      <c r="J6731" s="5" t="s">
        <v>33</v>
      </c>
      <c r="K6731" s="7">
        <v>1833.39</v>
      </c>
      <c r="L6731" s="35">
        <v>1430.04</v>
      </c>
      <c r="M6731" s="36">
        <f t="shared" si="105"/>
        <v>403.35000000000014</v>
      </c>
      <c r="N6731" s="37">
        <f>YEAR(Table1[[#This Row],[Data zamówienia]])</f>
        <v>2020</v>
      </c>
    </row>
    <row r="6732" spans="2:14" x14ac:dyDescent="0.3">
      <c r="B6732" s="32">
        <v>433990</v>
      </c>
      <c r="C6732" s="5" t="s">
        <v>21</v>
      </c>
      <c r="D6732" s="5" t="s">
        <v>22</v>
      </c>
      <c r="E6732" s="5" t="s">
        <v>37</v>
      </c>
      <c r="F6732" s="5">
        <v>271</v>
      </c>
      <c r="G6732" s="6">
        <v>44048</v>
      </c>
      <c r="H6732" s="6">
        <v>44051</v>
      </c>
      <c r="I6732" s="6">
        <v>44053</v>
      </c>
      <c r="J6732" s="5" t="s">
        <v>26</v>
      </c>
      <c r="K6732" s="7">
        <v>244.72</v>
      </c>
      <c r="L6732" s="35">
        <v>171.3</v>
      </c>
      <c r="M6732" s="36">
        <f t="shared" si="105"/>
        <v>73.419999999999987</v>
      </c>
      <c r="N6732" s="37">
        <f>YEAR(Table1[[#This Row],[Data zamówienia]])</f>
        <v>2020</v>
      </c>
    </row>
    <row r="6733" spans="2:14" x14ac:dyDescent="0.3">
      <c r="B6733" s="32">
        <v>760075</v>
      </c>
      <c r="C6733" s="5" t="s">
        <v>35</v>
      </c>
      <c r="D6733" s="5" t="s">
        <v>28</v>
      </c>
      <c r="E6733" s="5" t="s">
        <v>31</v>
      </c>
      <c r="F6733" s="5">
        <v>229</v>
      </c>
      <c r="G6733" s="6">
        <v>44049</v>
      </c>
      <c r="H6733" s="6">
        <v>44050</v>
      </c>
      <c r="I6733" s="6">
        <v>44055</v>
      </c>
      <c r="J6733" s="5" t="s">
        <v>30</v>
      </c>
      <c r="K6733" s="7">
        <v>1822.71</v>
      </c>
      <c r="L6733" s="35">
        <v>1275.9000000000001</v>
      </c>
      <c r="M6733" s="36">
        <f t="shared" si="105"/>
        <v>546.80999999999995</v>
      </c>
      <c r="N6733" s="37">
        <f>YEAR(Table1[[#This Row],[Data zamówienia]])</f>
        <v>2020</v>
      </c>
    </row>
    <row r="6734" spans="2:14" x14ac:dyDescent="0.3">
      <c r="B6734" s="32">
        <v>694965</v>
      </c>
      <c r="C6734" s="5" t="s">
        <v>27</v>
      </c>
      <c r="D6734" s="5" t="s">
        <v>39</v>
      </c>
      <c r="E6734" s="5" t="s">
        <v>37</v>
      </c>
      <c r="F6734" s="5">
        <v>257</v>
      </c>
      <c r="G6734" s="6">
        <v>44050</v>
      </c>
      <c r="H6734" s="6">
        <v>44050</v>
      </c>
      <c r="I6734" s="6">
        <v>44056</v>
      </c>
      <c r="J6734" s="5" t="s">
        <v>40</v>
      </c>
      <c r="K6734" s="7">
        <v>1587.21</v>
      </c>
      <c r="L6734" s="35">
        <v>1285.6400000000001</v>
      </c>
      <c r="M6734" s="36">
        <f t="shared" si="105"/>
        <v>301.56999999999994</v>
      </c>
      <c r="N6734" s="37">
        <f>YEAR(Table1[[#This Row],[Data zamówienia]])</f>
        <v>2020</v>
      </c>
    </row>
    <row r="6735" spans="2:14" x14ac:dyDescent="0.3">
      <c r="B6735" s="32">
        <v>927135</v>
      </c>
      <c r="C6735" s="5" t="s">
        <v>21</v>
      </c>
      <c r="D6735" s="5" t="s">
        <v>39</v>
      </c>
      <c r="E6735" s="5" t="s">
        <v>29</v>
      </c>
      <c r="F6735" s="5">
        <v>350</v>
      </c>
      <c r="G6735" s="6">
        <v>44049</v>
      </c>
      <c r="H6735" s="6">
        <v>44052</v>
      </c>
      <c r="I6735" s="6">
        <v>44054</v>
      </c>
      <c r="J6735" s="5" t="s">
        <v>32</v>
      </c>
      <c r="K6735" s="7">
        <v>1349.24</v>
      </c>
      <c r="L6735" s="35">
        <v>688.11</v>
      </c>
      <c r="M6735" s="36">
        <f t="shared" si="105"/>
        <v>661.13</v>
      </c>
      <c r="N6735" s="37">
        <f>YEAR(Table1[[#This Row],[Data zamówienia]])</f>
        <v>2020</v>
      </c>
    </row>
    <row r="6736" spans="2:14" x14ac:dyDescent="0.3">
      <c r="B6736" s="32">
        <v>552181</v>
      </c>
      <c r="C6736" s="5" t="s">
        <v>27</v>
      </c>
      <c r="D6736" s="5" t="s">
        <v>36</v>
      </c>
      <c r="E6736" s="5" t="s">
        <v>34</v>
      </c>
      <c r="F6736" s="5">
        <v>256</v>
      </c>
      <c r="G6736" s="6">
        <v>44050</v>
      </c>
      <c r="H6736" s="6">
        <v>44052</v>
      </c>
      <c r="I6736" s="6">
        <v>44059</v>
      </c>
      <c r="J6736" s="5" t="s">
        <v>26</v>
      </c>
      <c r="K6736" s="7">
        <v>1498.57</v>
      </c>
      <c r="L6736" s="35">
        <v>1288.77</v>
      </c>
      <c r="M6736" s="36">
        <f t="shared" si="105"/>
        <v>209.79999999999995</v>
      </c>
      <c r="N6736" s="37">
        <f>YEAR(Table1[[#This Row],[Data zamówienia]])</f>
        <v>2020</v>
      </c>
    </row>
    <row r="6737" spans="2:14" x14ac:dyDescent="0.3">
      <c r="B6737" s="32">
        <v>328442</v>
      </c>
      <c r="C6737" s="5" t="s">
        <v>27</v>
      </c>
      <c r="D6737" s="5" t="s">
        <v>36</v>
      </c>
      <c r="E6737" s="5" t="s">
        <v>25</v>
      </c>
      <c r="F6737" s="5">
        <v>48</v>
      </c>
      <c r="G6737" s="6">
        <v>44050</v>
      </c>
      <c r="H6737" s="6">
        <v>44052</v>
      </c>
      <c r="I6737" s="6">
        <v>44054</v>
      </c>
      <c r="J6737" s="5" t="s">
        <v>40</v>
      </c>
      <c r="K6737" s="7">
        <v>1114.98</v>
      </c>
      <c r="L6737" s="35">
        <v>557.49</v>
      </c>
      <c r="M6737" s="36">
        <f t="shared" si="105"/>
        <v>557.49</v>
      </c>
      <c r="N6737" s="37">
        <f>YEAR(Table1[[#This Row],[Data zamówienia]])</f>
        <v>2020</v>
      </c>
    </row>
    <row r="6738" spans="2:14" x14ac:dyDescent="0.3">
      <c r="B6738" s="32">
        <v>542872</v>
      </c>
      <c r="C6738" s="5" t="s">
        <v>21</v>
      </c>
      <c r="D6738" s="5" t="s">
        <v>28</v>
      </c>
      <c r="E6738" s="5" t="s">
        <v>29</v>
      </c>
      <c r="F6738" s="5">
        <v>103</v>
      </c>
      <c r="G6738" s="6">
        <v>44050</v>
      </c>
      <c r="H6738" s="6">
        <v>44051</v>
      </c>
      <c r="I6738" s="6">
        <v>44058</v>
      </c>
      <c r="J6738" s="5" t="s">
        <v>26</v>
      </c>
      <c r="K6738" s="7">
        <v>683.56</v>
      </c>
      <c r="L6738" s="35">
        <v>567.35</v>
      </c>
      <c r="M6738" s="36">
        <f t="shared" si="105"/>
        <v>116.20999999999992</v>
      </c>
      <c r="N6738" s="37">
        <f>YEAR(Table1[[#This Row],[Data zamówienia]])</f>
        <v>2020</v>
      </c>
    </row>
    <row r="6739" spans="2:14" x14ac:dyDescent="0.3">
      <c r="B6739" s="32">
        <v>825757</v>
      </c>
      <c r="C6739" s="5" t="s">
        <v>27</v>
      </c>
      <c r="D6739" s="5" t="s">
        <v>36</v>
      </c>
      <c r="E6739" s="5" t="s">
        <v>29</v>
      </c>
      <c r="F6739" s="5">
        <v>64</v>
      </c>
      <c r="G6739" s="6">
        <v>44050</v>
      </c>
      <c r="H6739" s="6">
        <v>44053</v>
      </c>
      <c r="I6739" s="6">
        <v>44060</v>
      </c>
      <c r="J6739" s="5" t="s">
        <v>24</v>
      </c>
      <c r="K6739" s="7">
        <v>285.89999999999998</v>
      </c>
      <c r="L6739" s="35">
        <v>225.86</v>
      </c>
      <c r="M6739" s="36">
        <f t="shared" si="105"/>
        <v>60.039999999999964</v>
      </c>
      <c r="N6739" s="37">
        <f>YEAR(Table1[[#This Row],[Data zamówienia]])</f>
        <v>2020</v>
      </c>
    </row>
    <row r="6740" spans="2:14" x14ac:dyDescent="0.3">
      <c r="B6740" s="32">
        <v>22699</v>
      </c>
      <c r="C6740" s="5" t="s">
        <v>21</v>
      </c>
      <c r="D6740" s="5" t="s">
        <v>22</v>
      </c>
      <c r="E6740" s="5" t="s">
        <v>37</v>
      </c>
      <c r="F6740" s="5">
        <v>143</v>
      </c>
      <c r="G6740" s="6">
        <v>44051</v>
      </c>
      <c r="H6740" s="6">
        <v>44054</v>
      </c>
      <c r="I6740" s="6">
        <v>44055</v>
      </c>
      <c r="J6740" s="5" t="s">
        <v>30</v>
      </c>
      <c r="K6740" s="7">
        <v>706.62</v>
      </c>
      <c r="L6740" s="35">
        <v>353.31</v>
      </c>
      <c r="M6740" s="36">
        <f t="shared" si="105"/>
        <v>353.31</v>
      </c>
      <c r="N6740" s="37">
        <f>YEAR(Table1[[#This Row],[Data zamówienia]])</f>
        <v>2020</v>
      </c>
    </row>
    <row r="6741" spans="2:14" x14ac:dyDescent="0.3">
      <c r="B6741" s="32">
        <v>779176</v>
      </c>
      <c r="C6741" s="5" t="s">
        <v>27</v>
      </c>
      <c r="D6741" s="5" t="s">
        <v>39</v>
      </c>
      <c r="E6741" s="5" t="s">
        <v>37</v>
      </c>
      <c r="F6741" s="5">
        <v>88</v>
      </c>
      <c r="G6741" s="6">
        <v>44050</v>
      </c>
      <c r="H6741" s="6">
        <v>44053</v>
      </c>
      <c r="I6741" s="6">
        <v>44060</v>
      </c>
      <c r="J6741" s="5" t="s">
        <v>26</v>
      </c>
      <c r="K6741" s="7">
        <v>650.66999999999996</v>
      </c>
      <c r="L6741" s="35">
        <v>546.55999999999995</v>
      </c>
      <c r="M6741" s="36">
        <f t="shared" si="105"/>
        <v>104.11000000000001</v>
      </c>
      <c r="N6741" s="37">
        <f>YEAR(Table1[[#This Row],[Data zamówienia]])</f>
        <v>2020</v>
      </c>
    </row>
    <row r="6742" spans="2:14" x14ac:dyDescent="0.3">
      <c r="B6742" s="32">
        <v>219322</v>
      </c>
      <c r="C6742" s="5" t="s">
        <v>27</v>
      </c>
      <c r="D6742" s="5" t="s">
        <v>39</v>
      </c>
      <c r="E6742" s="5" t="s">
        <v>34</v>
      </c>
      <c r="F6742" s="5">
        <v>237</v>
      </c>
      <c r="G6742" s="6">
        <v>44050</v>
      </c>
      <c r="H6742" s="6">
        <v>44053</v>
      </c>
      <c r="I6742" s="6">
        <v>44059</v>
      </c>
      <c r="J6742" s="5" t="s">
        <v>30</v>
      </c>
      <c r="K6742" s="7">
        <v>192.95</v>
      </c>
      <c r="L6742" s="35">
        <v>148.57</v>
      </c>
      <c r="M6742" s="36">
        <f t="shared" si="105"/>
        <v>44.379999999999995</v>
      </c>
      <c r="N6742" s="37">
        <f>YEAR(Table1[[#This Row],[Data zamówienia]])</f>
        <v>2020</v>
      </c>
    </row>
    <row r="6743" spans="2:14" x14ac:dyDescent="0.3">
      <c r="B6743" s="32">
        <v>544931</v>
      </c>
      <c r="C6743" s="5" t="s">
        <v>21</v>
      </c>
      <c r="D6743" s="5" t="s">
        <v>28</v>
      </c>
      <c r="E6743" s="5" t="s">
        <v>34</v>
      </c>
      <c r="F6743" s="5">
        <v>91</v>
      </c>
      <c r="G6743" s="6">
        <v>44051</v>
      </c>
      <c r="H6743" s="6">
        <v>44053</v>
      </c>
      <c r="I6743" s="6">
        <v>44054</v>
      </c>
      <c r="J6743" s="5" t="s">
        <v>33</v>
      </c>
      <c r="K6743" s="7">
        <v>1700.22</v>
      </c>
      <c r="L6743" s="35">
        <v>1581.2</v>
      </c>
      <c r="M6743" s="36">
        <f t="shared" si="105"/>
        <v>119.01999999999998</v>
      </c>
      <c r="N6743" s="37">
        <f>YEAR(Table1[[#This Row],[Data zamówienia]])</f>
        <v>2020</v>
      </c>
    </row>
    <row r="6744" spans="2:14" x14ac:dyDescent="0.3">
      <c r="B6744" s="32">
        <v>618843</v>
      </c>
      <c r="C6744" s="5" t="s">
        <v>27</v>
      </c>
      <c r="D6744" s="5" t="s">
        <v>28</v>
      </c>
      <c r="E6744" s="5" t="s">
        <v>31</v>
      </c>
      <c r="F6744" s="5">
        <v>332</v>
      </c>
      <c r="G6744" s="6">
        <v>44050</v>
      </c>
      <c r="H6744" s="6">
        <v>44053</v>
      </c>
      <c r="I6744" s="6">
        <v>44059</v>
      </c>
      <c r="J6744" s="5" t="s">
        <v>30</v>
      </c>
      <c r="K6744" s="7">
        <v>395.02</v>
      </c>
      <c r="L6744" s="35">
        <v>335.77</v>
      </c>
      <c r="M6744" s="36">
        <f t="shared" si="105"/>
        <v>59.25</v>
      </c>
      <c r="N6744" s="37">
        <f>YEAR(Table1[[#This Row],[Data zamówienia]])</f>
        <v>2020</v>
      </c>
    </row>
    <row r="6745" spans="2:14" x14ac:dyDescent="0.3">
      <c r="B6745" s="32">
        <v>737755</v>
      </c>
      <c r="C6745" s="5" t="s">
        <v>21</v>
      </c>
      <c r="D6745" s="5" t="s">
        <v>22</v>
      </c>
      <c r="E6745" s="5" t="s">
        <v>37</v>
      </c>
      <c r="F6745" s="5">
        <v>274</v>
      </c>
      <c r="G6745" s="6">
        <v>44051</v>
      </c>
      <c r="H6745" s="6">
        <v>44052</v>
      </c>
      <c r="I6745" s="6">
        <v>44058</v>
      </c>
      <c r="J6745" s="5" t="s">
        <v>30</v>
      </c>
      <c r="K6745" s="7">
        <v>192.81</v>
      </c>
      <c r="L6745" s="35">
        <v>111.83</v>
      </c>
      <c r="M6745" s="36">
        <f t="shared" si="105"/>
        <v>80.98</v>
      </c>
      <c r="N6745" s="37">
        <f>YEAR(Table1[[#This Row],[Data zamówienia]])</f>
        <v>2020</v>
      </c>
    </row>
    <row r="6746" spans="2:14" x14ac:dyDescent="0.3">
      <c r="B6746" s="32">
        <v>997382</v>
      </c>
      <c r="C6746" s="5" t="s">
        <v>27</v>
      </c>
      <c r="D6746" s="5" t="s">
        <v>28</v>
      </c>
      <c r="E6746" s="5" t="s">
        <v>34</v>
      </c>
      <c r="F6746" s="5">
        <v>82</v>
      </c>
      <c r="G6746" s="6">
        <v>44051</v>
      </c>
      <c r="H6746" s="6">
        <v>44052</v>
      </c>
      <c r="I6746" s="6">
        <v>44057</v>
      </c>
      <c r="J6746" s="5" t="s">
        <v>33</v>
      </c>
      <c r="K6746" s="7">
        <v>1937.01</v>
      </c>
      <c r="L6746" s="35">
        <v>1685.2</v>
      </c>
      <c r="M6746" s="36">
        <f t="shared" si="105"/>
        <v>251.80999999999995</v>
      </c>
      <c r="N6746" s="37">
        <f>YEAR(Table1[[#This Row],[Data zamówienia]])</f>
        <v>2020</v>
      </c>
    </row>
    <row r="6747" spans="2:14" x14ac:dyDescent="0.3">
      <c r="B6747" s="32">
        <v>811483</v>
      </c>
      <c r="C6747" s="5" t="s">
        <v>35</v>
      </c>
      <c r="D6747" s="5" t="s">
        <v>39</v>
      </c>
      <c r="E6747" s="5" t="s">
        <v>37</v>
      </c>
      <c r="F6747" s="5">
        <v>169</v>
      </c>
      <c r="G6747" s="6">
        <v>44052</v>
      </c>
      <c r="H6747" s="6">
        <v>44054</v>
      </c>
      <c r="I6747" s="6">
        <v>44055</v>
      </c>
      <c r="J6747" s="5" t="s">
        <v>32</v>
      </c>
      <c r="K6747" s="7">
        <v>1340.14</v>
      </c>
      <c r="L6747" s="35">
        <v>763.88</v>
      </c>
      <c r="M6747" s="36">
        <f t="shared" si="105"/>
        <v>576.2600000000001</v>
      </c>
      <c r="N6747" s="37">
        <f>YEAR(Table1[[#This Row],[Data zamówienia]])</f>
        <v>2020</v>
      </c>
    </row>
    <row r="6748" spans="2:14" x14ac:dyDescent="0.3">
      <c r="B6748" s="32">
        <v>310844</v>
      </c>
      <c r="C6748" s="5" t="s">
        <v>27</v>
      </c>
      <c r="D6748" s="5" t="s">
        <v>39</v>
      </c>
      <c r="E6748" s="5" t="s">
        <v>31</v>
      </c>
      <c r="F6748" s="5">
        <v>254</v>
      </c>
      <c r="G6748" s="6">
        <v>44051</v>
      </c>
      <c r="H6748" s="6">
        <v>44055</v>
      </c>
      <c r="I6748" s="6">
        <v>44056</v>
      </c>
      <c r="J6748" s="5" t="s">
        <v>30</v>
      </c>
      <c r="K6748" s="7">
        <v>1612.24</v>
      </c>
      <c r="L6748" s="35">
        <v>935.1</v>
      </c>
      <c r="M6748" s="36">
        <f t="shared" si="105"/>
        <v>677.14</v>
      </c>
      <c r="N6748" s="37">
        <f>YEAR(Table1[[#This Row],[Data zamówienia]])</f>
        <v>2020</v>
      </c>
    </row>
    <row r="6749" spans="2:14" x14ac:dyDescent="0.3">
      <c r="B6749" s="32">
        <v>394572</v>
      </c>
      <c r="C6749" s="5" t="s">
        <v>27</v>
      </c>
      <c r="D6749" s="5" t="s">
        <v>36</v>
      </c>
      <c r="E6749" s="5" t="s">
        <v>37</v>
      </c>
      <c r="F6749" s="5">
        <v>132</v>
      </c>
      <c r="G6749" s="6">
        <v>44051</v>
      </c>
      <c r="H6749" s="6">
        <v>44053</v>
      </c>
      <c r="I6749" s="6">
        <v>44057</v>
      </c>
      <c r="J6749" s="5" t="s">
        <v>30</v>
      </c>
      <c r="K6749" s="7">
        <v>1754.12</v>
      </c>
      <c r="L6749" s="35">
        <v>1262.97</v>
      </c>
      <c r="M6749" s="36">
        <f t="shared" si="105"/>
        <v>491.14999999999986</v>
      </c>
      <c r="N6749" s="37">
        <f>YEAR(Table1[[#This Row],[Data zamówienia]])</f>
        <v>2020</v>
      </c>
    </row>
    <row r="6750" spans="2:14" x14ac:dyDescent="0.3">
      <c r="B6750" s="32">
        <v>252819</v>
      </c>
      <c r="C6750" s="5" t="s">
        <v>38</v>
      </c>
      <c r="D6750" s="5" t="s">
        <v>22</v>
      </c>
      <c r="E6750" s="5" t="s">
        <v>31</v>
      </c>
      <c r="F6750" s="5">
        <v>262</v>
      </c>
      <c r="G6750" s="6">
        <v>44051</v>
      </c>
      <c r="H6750" s="6">
        <v>44054</v>
      </c>
      <c r="I6750" s="6">
        <v>44056</v>
      </c>
      <c r="J6750" s="5" t="s">
        <v>26</v>
      </c>
      <c r="K6750" s="7">
        <v>1754.12</v>
      </c>
      <c r="L6750" s="35">
        <v>1140.18</v>
      </c>
      <c r="M6750" s="36">
        <f t="shared" si="105"/>
        <v>613.93999999999983</v>
      </c>
      <c r="N6750" s="37">
        <f>YEAR(Table1[[#This Row],[Data zamówienia]])</f>
        <v>2020</v>
      </c>
    </row>
    <row r="6751" spans="2:14" x14ac:dyDescent="0.3">
      <c r="B6751" s="32">
        <v>748626</v>
      </c>
      <c r="C6751" s="5" t="s">
        <v>35</v>
      </c>
      <c r="D6751" s="5" t="s">
        <v>39</v>
      </c>
      <c r="E6751" s="5" t="s">
        <v>29</v>
      </c>
      <c r="F6751" s="5">
        <v>97</v>
      </c>
      <c r="G6751" s="6">
        <v>44052</v>
      </c>
      <c r="H6751" s="6">
        <v>44054</v>
      </c>
      <c r="I6751" s="6">
        <v>44060</v>
      </c>
      <c r="J6751" s="5" t="s">
        <v>24</v>
      </c>
      <c r="K6751" s="7">
        <v>1603.99</v>
      </c>
      <c r="L6751" s="35">
        <v>1395.47</v>
      </c>
      <c r="M6751" s="36">
        <f t="shared" si="105"/>
        <v>208.51999999999998</v>
      </c>
      <c r="N6751" s="37">
        <f>YEAR(Table1[[#This Row],[Data zamówienia]])</f>
        <v>2020</v>
      </c>
    </row>
    <row r="6752" spans="2:14" x14ac:dyDescent="0.3">
      <c r="B6752" s="32">
        <v>413352</v>
      </c>
      <c r="C6752" s="5" t="s">
        <v>21</v>
      </c>
      <c r="D6752" s="5" t="s">
        <v>28</v>
      </c>
      <c r="E6752" s="5" t="s">
        <v>34</v>
      </c>
      <c r="F6752" s="5">
        <v>261</v>
      </c>
      <c r="G6752" s="6">
        <v>44051</v>
      </c>
      <c r="H6752" s="6">
        <v>44054</v>
      </c>
      <c r="I6752" s="6">
        <v>44056</v>
      </c>
      <c r="J6752" s="5" t="s">
        <v>30</v>
      </c>
      <c r="K6752" s="7">
        <v>796.25</v>
      </c>
      <c r="L6752" s="35">
        <v>740.51</v>
      </c>
      <c r="M6752" s="36">
        <f t="shared" si="105"/>
        <v>55.740000000000009</v>
      </c>
      <c r="N6752" s="37">
        <f>YEAR(Table1[[#This Row],[Data zamówienia]])</f>
        <v>2020</v>
      </c>
    </row>
    <row r="6753" spans="2:14" x14ac:dyDescent="0.3">
      <c r="B6753" s="32">
        <v>764967</v>
      </c>
      <c r="C6753" s="5" t="s">
        <v>21</v>
      </c>
      <c r="D6753" s="5" t="s">
        <v>39</v>
      </c>
      <c r="E6753" s="5" t="s">
        <v>37</v>
      </c>
      <c r="F6753" s="5">
        <v>96</v>
      </c>
      <c r="G6753" s="6">
        <v>44051</v>
      </c>
      <c r="H6753" s="6">
        <v>44055</v>
      </c>
      <c r="I6753" s="6">
        <v>44058</v>
      </c>
      <c r="J6753" s="5" t="s">
        <v>24</v>
      </c>
      <c r="K6753" s="7">
        <v>1181.57</v>
      </c>
      <c r="L6753" s="35">
        <v>909.81</v>
      </c>
      <c r="M6753" s="36">
        <f t="shared" si="105"/>
        <v>271.76</v>
      </c>
      <c r="N6753" s="37">
        <f>YEAR(Table1[[#This Row],[Data zamówienia]])</f>
        <v>2020</v>
      </c>
    </row>
    <row r="6754" spans="2:14" x14ac:dyDescent="0.3">
      <c r="B6754" s="32">
        <v>729086</v>
      </c>
      <c r="C6754" s="5" t="s">
        <v>21</v>
      </c>
      <c r="D6754" s="5" t="s">
        <v>36</v>
      </c>
      <c r="E6754" s="5" t="s">
        <v>31</v>
      </c>
      <c r="F6754" s="5">
        <v>134</v>
      </c>
      <c r="G6754" s="6">
        <v>44051</v>
      </c>
      <c r="H6754" s="6">
        <v>44053</v>
      </c>
      <c r="I6754" s="6">
        <v>44055</v>
      </c>
      <c r="J6754" s="5" t="s">
        <v>32</v>
      </c>
      <c r="K6754" s="7">
        <v>736.7</v>
      </c>
      <c r="L6754" s="35">
        <v>449.39</v>
      </c>
      <c r="M6754" s="36">
        <f t="shared" si="105"/>
        <v>287.31000000000006</v>
      </c>
      <c r="N6754" s="37">
        <f>YEAR(Table1[[#This Row],[Data zamówienia]])</f>
        <v>2020</v>
      </c>
    </row>
    <row r="6755" spans="2:14" x14ac:dyDescent="0.3">
      <c r="B6755" s="32">
        <v>873585</v>
      </c>
      <c r="C6755" s="5" t="s">
        <v>35</v>
      </c>
      <c r="D6755" s="5" t="s">
        <v>39</v>
      </c>
      <c r="E6755" s="5" t="s">
        <v>37</v>
      </c>
      <c r="F6755" s="5">
        <v>175</v>
      </c>
      <c r="G6755" s="6">
        <v>44052</v>
      </c>
      <c r="H6755" s="6">
        <v>44053</v>
      </c>
      <c r="I6755" s="6">
        <v>44060</v>
      </c>
      <c r="J6755" s="5" t="s">
        <v>24</v>
      </c>
      <c r="K6755" s="7">
        <v>1860.34</v>
      </c>
      <c r="L6755" s="35">
        <v>1655.7</v>
      </c>
      <c r="M6755" s="36">
        <f t="shared" si="105"/>
        <v>204.63999999999987</v>
      </c>
      <c r="N6755" s="37">
        <f>YEAR(Table1[[#This Row],[Data zamówienia]])</f>
        <v>2020</v>
      </c>
    </row>
    <row r="6756" spans="2:14" x14ac:dyDescent="0.3">
      <c r="B6756" s="32">
        <v>979405</v>
      </c>
      <c r="C6756" s="5" t="s">
        <v>35</v>
      </c>
      <c r="D6756" s="5" t="s">
        <v>28</v>
      </c>
      <c r="E6756" s="5" t="s">
        <v>25</v>
      </c>
      <c r="F6756" s="5">
        <v>300</v>
      </c>
      <c r="G6756" s="6">
        <v>44053</v>
      </c>
      <c r="H6756" s="6">
        <v>44054</v>
      </c>
      <c r="I6756" s="6">
        <v>44060</v>
      </c>
      <c r="J6756" s="5" t="s">
        <v>26</v>
      </c>
      <c r="K6756" s="7">
        <v>223.91</v>
      </c>
      <c r="L6756" s="35">
        <v>179.13</v>
      </c>
      <c r="M6756" s="36">
        <f t="shared" si="105"/>
        <v>44.78</v>
      </c>
      <c r="N6756" s="37">
        <f>YEAR(Table1[[#This Row],[Data zamówienia]])</f>
        <v>2020</v>
      </c>
    </row>
    <row r="6757" spans="2:14" x14ac:dyDescent="0.3">
      <c r="B6757" s="32">
        <v>505408</v>
      </c>
      <c r="C6757" s="5" t="s">
        <v>27</v>
      </c>
      <c r="D6757" s="5" t="s">
        <v>22</v>
      </c>
      <c r="E6757" s="5" t="s">
        <v>25</v>
      </c>
      <c r="F6757" s="5">
        <v>352</v>
      </c>
      <c r="G6757" s="6">
        <v>44053</v>
      </c>
      <c r="H6757" s="6">
        <v>44055</v>
      </c>
      <c r="I6757" s="6">
        <v>44058</v>
      </c>
      <c r="J6757" s="5" t="s">
        <v>30</v>
      </c>
      <c r="K6757" s="7">
        <v>824.18</v>
      </c>
      <c r="L6757" s="35">
        <v>527.48</v>
      </c>
      <c r="M6757" s="36">
        <f t="shared" si="105"/>
        <v>296.69999999999993</v>
      </c>
      <c r="N6757" s="37">
        <f>YEAR(Table1[[#This Row],[Data zamówienia]])</f>
        <v>2020</v>
      </c>
    </row>
    <row r="6758" spans="2:14" x14ac:dyDescent="0.3">
      <c r="B6758" s="32">
        <v>36939</v>
      </c>
      <c r="C6758" s="5" t="s">
        <v>27</v>
      </c>
      <c r="D6758" s="5" t="s">
        <v>39</v>
      </c>
      <c r="E6758" s="5" t="s">
        <v>34</v>
      </c>
      <c r="F6758" s="5">
        <v>178</v>
      </c>
      <c r="G6758" s="6">
        <v>44052</v>
      </c>
      <c r="H6758" s="6">
        <v>44053</v>
      </c>
      <c r="I6758" s="6">
        <v>44057</v>
      </c>
      <c r="J6758" s="5" t="s">
        <v>30</v>
      </c>
      <c r="K6758" s="7">
        <v>820.7</v>
      </c>
      <c r="L6758" s="35">
        <v>508.83</v>
      </c>
      <c r="M6758" s="36">
        <f t="shared" si="105"/>
        <v>311.87000000000006</v>
      </c>
      <c r="N6758" s="37">
        <f>YEAR(Table1[[#This Row],[Data zamówienia]])</f>
        <v>2020</v>
      </c>
    </row>
    <row r="6759" spans="2:14" x14ac:dyDescent="0.3">
      <c r="B6759" s="32">
        <v>437985</v>
      </c>
      <c r="C6759" s="5" t="s">
        <v>35</v>
      </c>
      <c r="D6759" s="5" t="s">
        <v>28</v>
      </c>
      <c r="E6759" s="5" t="s">
        <v>31</v>
      </c>
      <c r="F6759" s="5">
        <v>272</v>
      </c>
      <c r="G6759" s="6">
        <v>44053</v>
      </c>
      <c r="H6759" s="6">
        <v>44056</v>
      </c>
      <c r="I6759" s="6">
        <v>44060</v>
      </c>
      <c r="J6759" s="5" t="s">
        <v>40</v>
      </c>
      <c r="K6759" s="7">
        <v>323.32</v>
      </c>
      <c r="L6759" s="35">
        <v>177.83</v>
      </c>
      <c r="M6759" s="36">
        <f t="shared" si="105"/>
        <v>145.48999999999998</v>
      </c>
      <c r="N6759" s="37">
        <f>YEAR(Table1[[#This Row],[Data zamówienia]])</f>
        <v>2020</v>
      </c>
    </row>
    <row r="6760" spans="2:14" x14ac:dyDescent="0.3">
      <c r="B6760" s="32">
        <v>951602</v>
      </c>
      <c r="C6760" s="5" t="s">
        <v>35</v>
      </c>
      <c r="D6760" s="5" t="s">
        <v>28</v>
      </c>
      <c r="E6760" s="5" t="s">
        <v>25</v>
      </c>
      <c r="F6760" s="5">
        <v>146</v>
      </c>
      <c r="G6760" s="6">
        <v>44052</v>
      </c>
      <c r="H6760" s="6">
        <v>44053</v>
      </c>
      <c r="I6760" s="6">
        <v>44059</v>
      </c>
      <c r="J6760" s="5" t="s">
        <v>26</v>
      </c>
      <c r="K6760" s="7">
        <v>923.77</v>
      </c>
      <c r="L6760" s="35">
        <v>618.92999999999995</v>
      </c>
      <c r="M6760" s="36">
        <f t="shared" si="105"/>
        <v>304.84000000000003</v>
      </c>
      <c r="N6760" s="37">
        <f>YEAR(Table1[[#This Row],[Data zamówienia]])</f>
        <v>2020</v>
      </c>
    </row>
    <row r="6761" spans="2:14" x14ac:dyDescent="0.3">
      <c r="B6761" s="32">
        <v>240782</v>
      </c>
      <c r="C6761" s="5" t="s">
        <v>27</v>
      </c>
      <c r="D6761" s="5" t="s">
        <v>28</v>
      </c>
      <c r="E6761" s="5" t="s">
        <v>25</v>
      </c>
      <c r="F6761" s="5">
        <v>125</v>
      </c>
      <c r="G6761" s="6">
        <v>44052</v>
      </c>
      <c r="H6761" s="6">
        <v>44054</v>
      </c>
      <c r="I6761" s="6">
        <v>44059</v>
      </c>
      <c r="J6761" s="5" t="s">
        <v>24</v>
      </c>
      <c r="K6761" s="7">
        <v>1876.44</v>
      </c>
      <c r="L6761" s="35">
        <v>1745.09</v>
      </c>
      <c r="M6761" s="36">
        <f t="shared" si="105"/>
        <v>131.35000000000014</v>
      </c>
      <c r="N6761" s="37">
        <f>YEAR(Table1[[#This Row],[Data zamówienia]])</f>
        <v>2020</v>
      </c>
    </row>
    <row r="6762" spans="2:14" x14ac:dyDescent="0.3">
      <c r="B6762" s="32">
        <v>800983</v>
      </c>
      <c r="C6762" s="5" t="s">
        <v>21</v>
      </c>
      <c r="D6762" s="5" t="s">
        <v>39</v>
      </c>
      <c r="E6762" s="5" t="s">
        <v>29</v>
      </c>
      <c r="F6762" s="5">
        <v>76</v>
      </c>
      <c r="G6762" s="6">
        <v>44054</v>
      </c>
      <c r="H6762" s="6">
        <v>44054</v>
      </c>
      <c r="I6762" s="6">
        <v>44057</v>
      </c>
      <c r="J6762" s="5" t="s">
        <v>33</v>
      </c>
      <c r="K6762" s="7">
        <v>1790.24</v>
      </c>
      <c r="L6762" s="35">
        <v>1539.61</v>
      </c>
      <c r="M6762" s="36">
        <f t="shared" si="105"/>
        <v>250.63000000000011</v>
      </c>
      <c r="N6762" s="37">
        <f>YEAR(Table1[[#This Row],[Data zamówienia]])</f>
        <v>2020</v>
      </c>
    </row>
    <row r="6763" spans="2:14" x14ac:dyDescent="0.3">
      <c r="B6763" s="32">
        <v>150243</v>
      </c>
      <c r="C6763" s="5" t="s">
        <v>27</v>
      </c>
      <c r="D6763" s="5" t="s">
        <v>28</v>
      </c>
      <c r="E6763" s="5" t="s">
        <v>34</v>
      </c>
      <c r="F6763" s="5">
        <v>81</v>
      </c>
      <c r="G6763" s="6">
        <v>44053</v>
      </c>
      <c r="H6763" s="6">
        <v>44055</v>
      </c>
      <c r="I6763" s="6">
        <v>44059</v>
      </c>
      <c r="J6763" s="5" t="s">
        <v>33</v>
      </c>
      <c r="K6763" s="7">
        <v>344.33</v>
      </c>
      <c r="L6763" s="35">
        <v>268.58</v>
      </c>
      <c r="M6763" s="36">
        <f t="shared" si="105"/>
        <v>75.75</v>
      </c>
      <c r="N6763" s="37">
        <f>YEAR(Table1[[#This Row],[Data zamówienia]])</f>
        <v>2020</v>
      </c>
    </row>
    <row r="6764" spans="2:14" x14ac:dyDescent="0.3">
      <c r="B6764" s="32">
        <v>660477</v>
      </c>
      <c r="C6764" s="5" t="s">
        <v>27</v>
      </c>
      <c r="D6764" s="5" t="s">
        <v>28</v>
      </c>
      <c r="E6764" s="5" t="s">
        <v>37</v>
      </c>
      <c r="F6764" s="5">
        <v>100</v>
      </c>
      <c r="G6764" s="6">
        <v>44053</v>
      </c>
      <c r="H6764" s="6">
        <v>44056</v>
      </c>
      <c r="I6764" s="6">
        <v>44059</v>
      </c>
      <c r="J6764" s="5" t="s">
        <v>40</v>
      </c>
      <c r="K6764" s="7">
        <v>1503.81</v>
      </c>
      <c r="L6764" s="35">
        <v>1203.05</v>
      </c>
      <c r="M6764" s="36">
        <f t="shared" si="105"/>
        <v>300.76</v>
      </c>
      <c r="N6764" s="37">
        <f>YEAR(Table1[[#This Row],[Data zamówienia]])</f>
        <v>2020</v>
      </c>
    </row>
    <row r="6765" spans="2:14" x14ac:dyDescent="0.3">
      <c r="B6765" s="32">
        <v>502878</v>
      </c>
      <c r="C6765" s="5" t="s">
        <v>21</v>
      </c>
      <c r="D6765" s="5" t="s">
        <v>39</v>
      </c>
      <c r="E6765" s="5" t="s">
        <v>37</v>
      </c>
      <c r="F6765" s="5">
        <v>8</v>
      </c>
      <c r="G6765" s="6">
        <v>44053</v>
      </c>
      <c r="H6765" s="6">
        <v>44055</v>
      </c>
      <c r="I6765" s="6">
        <v>44057</v>
      </c>
      <c r="J6765" s="5" t="s">
        <v>30</v>
      </c>
      <c r="K6765" s="7">
        <v>540.25</v>
      </c>
      <c r="L6765" s="35">
        <v>297.14</v>
      </c>
      <c r="M6765" s="36">
        <f t="shared" si="105"/>
        <v>243.11</v>
      </c>
      <c r="N6765" s="37">
        <f>YEAR(Table1[[#This Row],[Data zamówienia]])</f>
        <v>2020</v>
      </c>
    </row>
    <row r="6766" spans="2:14" x14ac:dyDescent="0.3">
      <c r="B6766" s="32">
        <v>311116</v>
      </c>
      <c r="C6766" s="5" t="s">
        <v>21</v>
      </c>
      <c r="D6766" s="5" t="s">
        <v>36</v>
      </c>
      <c r="E6766" s="5" t="s">
        <v>25</v>
      </c>
      <c r="F6766" s="5">
        <v>184</v>
      </c>
      <c r="G6766" s="6">
        <v>44054</v>
      </c>
      <c r="H6766" s="6">
        <v>44054</v>
      </c>
      <c r="I6766" s="6">
        <v>44057</v>
      </c>
      <c r="J6766" s="5" t="s">
        <v>40</v>
      </c>
      <c r="K6766" s="7">
        <v>403.07</v>
      </c>
      <c r="L6766" s="35">
        <v>270.06</v>
      </c>
      <c r="M6766" s="36">
        <f t="shared" si="105"/>
        <v>133.01</v>
      </c>
      <c r="N6766" s="37">
        <f>YEAR(Table1[[#This Row],[Data zamówienia]])</f>
        <v>2020</v>
      </c>
    </row>
    <row r="6767" spans="2:14" x14ac:dyDescent="0.3">
      <c r="B6767" s="32">
        <v>335825</v>
      </c>
      <c r="C6767" s="5" t="s">
        <v>38</v>
      </c>
      <c r="D6767" s="5" t="s">
        <v>36</v>
      </c>
      <c r="E6767" s="5" t="s">
        <v>31</v>
      </c>
      <c r="F6767" s="5">
        <v>206</v>
      </c>
      <c r="G6767" s="6">
        <v>44054</v>
      </c>
      <c r="H6767" s="6">
        <v>44056</v>
      </c>
      <c r="I6767" s="6">
        <v>44058</v>
      </c>
      <c r="J6767" s="5" t="s">
        <v>26</v>
      </c>
      <c r="K6767" s="7">
        <v>1681.44</v>
      </c>
      <c r="L6767" s="35">
        <v>992.05</v>
      </c>
      <c r="M6767" s="36">
        <f t="shared" si="105"/>
        <v>689.3900000000001</v>
      </c>
      <c r="N6767" s="37">
        <f>YEAR(Table1[[#This Row],[Data zamówienia]])</f>
        <v>2020</v>
      </c>
    </row>
    <row r="6768" spans="2:14" x14ac:dyDescent="0.3">
      <c r="B6768" s="32">
        <v>909087</v>
      </c>
      <c r="C6768" s="5" t="s">
        <v>21</v>
      </c>
      <c r="D6768" s="5" t="s">
        <v>36</v>
      </c>
      <c r="E6768" s="5" t="s">
        <v>37</v>
      </c>
      <c r="F6768" s="5">
        <v>302</v>
      </c>
      <c r="G6768" s="6">
        <v>44053</v>
      </c>
      <c r="H6768" s="6">
        <v>44054</v>
      </c>
      <c r="I6768" s="6">
        <v>44055</v>
      </c>
      <c r="J6768" s="5" t="s">
        <v>40</v>
      </c>
      <c r="K6768" s="7">
        <v>1340.14</v>
      </c>
      <c r="L6768" s="35">
        <v>750.48</v>
      </c>
      <c r="M6768" s="36">
        <f t="shared" si="105"/>
        <v>589.66000000000008</v>
      </c>
      <c r="N6768" s="37">
        <f>YEAR(Table1[[#This Row],[Data zamówienia]])</f>
        <v>2020</v>
      </c>
    </row>
    <row r="6769" spans="2:14" x14ac:dyDescent="0.3">
      <c r="B6769" s="32">
        <v>904330</v>
      </c>
      <c r="C6769" s="5" t="s">
        <v>35</v>
      </c>
      <c r="D6769" s="5" t="s">
        <v>22</v>
      </c>
      <c r="E6769" s="5" t="s">
        <v>37</v>
      </c>
      <c r="F6769" s="5">
        <v>336</v>
      </c>
      <c r="G6769" s="6">
        <v>44055</v>
      </c>
      <c r="H6769" s="6">
        <v>44056</v>
      </c>
      <c r="I6769" s="6">
        <v>44060</v>
      </c>
      <c r="J6769" s="5" t="s">
        <v>26</v>
      </c>
      <c r="K6769" s="7">
        <v>682.7</v>
      </c>
      <c r="L6769" s="35">
        <v>593.95000000000005</v>
      </c>
      <c r="M6769" s="36">
        <f t="shared" si="105"/>
        <v>88.75</v>
      </c>
      <c r="N6769" s="37">
        <f>YEAR(Table1[[#This Row],[Data zamówienia]])</f>
        <v>2020</v>
      </c>
    </row>
    <row r="6770" spans="2:14" x14ac:dyDescent="0.3">
      <c r="B6770" s="32">
        <v>386438</v>
      </c>
      <c r="C6770" s="5" t="s">
        <v>27</v>
      </c>
      <c r="D6770" s="5" t="s">
        <v>36</v>
      </c>
      <c r="E6770" s="5" t="s">
        <v>37</v>
      </c>
      <c r="F6770" s="5">
        <v>166</v>
      </c>
      <c r="G6770" s="6">
        <v>44055</v>
      </c>
      <c r="H6770" s="6">
        <v>44055</v>
      </c>
      <c r="I6770" s="6">
        <v>44056</v>
      </c>
      <c r="J6770" s="5" t="s">
        <v>26</v>
      </c>
      <c r="K6770" s="7">
        <v>1592.32</v>
      </c>
      <c r="L6770" s="35">
        <v>1369.4</v>
      </c>
      <c r="M6770" s="36">
        <f t="shared" si="105"/>
        <v>222.91999999999985</v>
      </c>
      <c r="N6770" s="37">
        <f>YEAR(Table1[[#This Row],[Data zamówienia]])</f>
        <v>2020</v>
      </c>
    </row>
    <row r="6771" spans="2:14" x14ac:dyDescent="0.3">
      <c r="B6771" s="32">
        <v>676022</v>
      </c>
      <c r="C6771" s="5" t="s">
        <v>21</v>
      </c>
      <c r="D6771" s="5" t="s">
        <v>28</v>
      </c>
      <c r="E6771" s="5" t="s">
        <v>37</v>
      </c>
      <c r="F6771" s="5">
        <v>31</v>
      </c>
      <c r="G6771" s="6">
        <v>44055</v>
      </c>
      <c r="H6771" s="6">
        <v>44056</v>
      </c>
      <c r="I6771" s="6">
        <v>44060</v>
      </c>
      <c r="J6771" s="5" t="s">
        <v>33</v>
      </c>
      <c r="K6771" s="7">
        <v>1518.64</v>
      </c>
      <c r="L6771" s="35">
        <v>1199.73</v>
      </c>
      <c r="M6771" s="36">
        <f t="shared" si="105"/>
        <v>318.91000000000008</v>
      </c>
      <c r="N6771" s="37">
        <f>YEAR(Table1[[#This Row],[Data zamówienia]])</f>
        <v>2020</v>
      </c>
    </row>
    <row r="6772" spans="2:14" x14ac:dyDescent="0.3">
      <c r="B6772" s="32">
        <v>715821</v>
      </c>
      <c r="C6772" s="5" t="s">
        <v>21</v>
      </c>
      <c r="D6772" s="5" t="s">
        <v>28</v>
      </c>
      <c r="E6772" s="5" t="s">
        <v>25</v>
      </c>
      <c r="F6772" s="5">
        <v>143</v>
      </c>
      <c r="G6772" s="6">
        <v>44055</v>
      </c>
      <c r="H6772" s="6">
        <v>44057</v>
      </c>
      <c r="I6772" s="6">
        <v>44061</v>
      </c>
      <c r="J6772" s="5" t="s">
        <v>33</v>
      </c>
      <c r="K6772" s="7">
        <v>1531.9</v>
      </c>
      <c r="L6772" s="35">
        <v>1225.52</v>
      </c>
      <c r="M6772" s="36">
        <f t="shared" si="105"/>
        <v>306.38000000000011</v>
      </c>
      <c r="N6772" s="37">
        <f>YEAR(Table1[[#This Row],[Data zamówienia]])</f>
        <v>2020</v>
      </c>
    </row>
    <row r="6773" spans="2:14" x14ac:dyDescent="0.3">
      <c r="B6773" s="32">
        <v>47490</v>
      </c>
      <c r="C6773" s="5" t="s">
        <v>27</v>
      </c>
      <c r="D6773" s="5" t="s">
        <v>28</v>
      </c>
      <c r="E6773" s="5" t="s">
        <v>37</v>
      </c>
      <c r="F6773" s="5">
        <v>20</v>
      </c>
      <c r="G6773" s="6">
        <v>44055</v>
      </c>
      <c r="H6773" s="6">
        <v>44058</v>
      </c>
      <c r="I6773" s="6">
        <v>44061</v>
      </c>
      <c r="J6773" s="5" t="s">
        <v>26</v>
      </c>
      <c r="K6773" s="7">
        <v>1154.52</v>
      </c>
      <c r="L6773" s="35">
        <v>658.08</v>
      </c>
      <c r="M6773" s="36">
        <f t="shared" si="105"/>
        <v>496.43999999999994</v>
      </c>
      <c r="N6773" s="37">
        <f>YEAR(Table1[[#This Row],[Data zamówienia]])</f>
        <v>2020</v>
      </c>
    </row>
    <row r="6774" spans="2:14" x14ac:dyDescent="0.3">
      <c r="B6774" s="32">
        <v>29289</v>
      </c>
      <c r="C6774" s="5" t="s">
        <v>27</v>
      </c>
      <c r="D6774" s="5" t="s">
        <v>39</v>
      </c>
      <c r="E6774" s="5" t="s">
        <v>23</v>
      </c>
      <c r="F6774" s="5">
        <v>278</v>
      </c>
      <c r="G6774" s="6">
        <v>44056</v>
      </c>
      <c r="H6774" s="6">
        <v>44059</v>
      </c>
      <c r="I6774" s="6">
        <v>44065</v>
      </c>
      <c r="J6774" s="5" t="s">
        <v>32</v>
      </c>
      <c r="K6774" s="7">
        <v>1009.44</v>
      </c>
      <c r="L6774" s="35">
        <v>847.93</v>
      </c>
      <c r="M6774" s="36">
        <f t="shared" si="105"/>
        <v>161.5100000000001</v>
      </c>
      <c r="N6774" s="37">
        <f>YEAR(Table1[[#This Row],[Data zamówienia]])</f>
        <v>2020</v>
      </c>
    </row>
    <row r="6775" spans="2:14" x14ac:dyDescent="0.3">
      <c r="B6775" s="32">
        <v>928590</v>
      </c>
      <c r="C6775" s="5" t="s">
        <v>38</v>
      </c>
      <c r="D6775" s="5" t="s">
        <v>36</v>
      </c>
      <c r="E6775" s="5" t="s">
        <v>37</v>
      </c>
      <c r="F6775" s="5">
        <v>91</v>
      </c>
      <c r="G6775" s="6">
        <v>44055</v>
      </c>
      <c r="H6775" s="6">
        <v>44058</v>
      </c>
      <c r="I6775" s="6">
        <v>44060</v>
      </c>
      <c r="J6775" s="5" t="s">
        <v>24</v>
      </c>
      <c r="K6775" s="7">
        <v>568.91</v>
      </c>
      <c r="L6775" s="35">
        <v>324.27999999999997</v>
      </c>
      <c r="M6775" s="36">
        <f t="shared" si="105"/>
        <v>244.63</v>
      </c>
      <c r="N6775" s="37">
        <f>YEAR(Table1[[#This Row],[Data zamówienia]])</f>
        <v>2020</v>
      </c>
    </row>
    <row r="6776" spans="2:14" x14ac:dyDescent="0.3">
      <c r="B6776" s="32">
        <v>554707</v>
      </c>
      <c r="C6776" s="5" t="s">
        <v>21</v>
      </c>
      <c r="D6776" s="5" t="s">
        <v>28</v>
      </c>
      <c r="E6776" s="5" t="s">
        <v>23</v>
      </c>
      <c r="F6776" s="5">
        <v>336</v>
      </c>
      <c r="G6776" s="6">
        <v>44056</v>
      </c>
      <c r="H6776" s="6">
        <v>44057</v>
      </c>
      <c r="I6776" s="6">
        <v>44061</v>
      </c>
      <c r="J6776" s="5" t="s">
        <v>32</v>
      </c>
      <c r="K6776" s="7">
        <v>718.05</v>
      </c>
      <c r="L6776" s="35">
        <v>445.19</v>
      </c>
      <c r="M6776" s="36">
        <f t="shared" si="105"/>
        <v>272.85999999999996</v>
      </c>
      <c r="N6776" s="37">
        <f>YEAR(Table1[[#This Row],[Data zamówienia]])</f>
        <v>2020</v>
      </c>
    </row>
    <row r="6777" spans="2:14" x14ac:dyDescent="0.3">
      <c r="B6777" s="32">
        <v>908876</v>
      </c>
      <c r="C6777" s="5" t="s">
        <v>21</v>
      </c>
      <c r="D6777" s="5" t="s">
        <v>36</v>
      </c>
      <c r="E6777" s="5" t="s">
        <v>25</v>
      </c>
      <c r="F6777" s="5">
        <v>250</v>
      </c>
      <c r="G6777" s="6">
        <v>44055</v>
      </c>
      <c r="H6777" s="6">
        <v>44059</v>
      </c>
      <c r="I6777" s="6">
        <v>44061</v>
      </c>
      <c r="J6777" s="5" t="s">
        <v>30</v>
      </c>
      <c r="K6777" s="7">
        <v>1331.9</v>
      </c>
      <c r="L6777" s="35">
        <v>665.95</v>
      </c>
      <c r="M6777" s="36">
        <f t="shared" si="105"/>
        <v>665.95</v>
      </c>
      <c r="N6777" s="37">
        <f>YEAR(Table1[[#This Row],[Data zamówienia]])</f>
        <v>2020</v>
      </c>
    </row>
    <row r="6778" spans="2:14" x14ac:dyDescent="0.3">
      <c r="B6778" s="32">
        <v>454014</v>
      </c>
      <c r="C6778" s="5" t="s">
        <v>27</v>
      </c>
      <c r="D6778" s="5" t="s">
        <v>39</v>
      </c>
      <c r="E6778" s="5" t="s">
        <v>37</v>
      </c>
      <c r="F6778" s="5">
        <v>186</v>
      </c>
      <c r="G6778" s="6">
        <v>44055</v>
      </c>
      <c r="H6778" s="6">
        <v>44059</v>
      </c>
      <c r="I6778" s="6">
        <v>44066</v>
      </c>
      <c r="J6778" s="5" t="s">
        <v>33</v>
      </c>
      <c r="K6778" s="7">
        <v>825.7</v>
      </c>
      <c r="L6778" s="35">
        <v>495.42</v>
      </c>
      <c r="M6778" s="36">
        <f t="shared" si="105"/>
        <v>330.28000000000003</v>
      </c>
      <c r="N6778" s="37">
        <f>YEAR(Table1[[#This Row],[Data zamówienia]])</f>
        <v>2020</v>
      </c>
    </row>
    <row r="6779" spans="2:14" x14ac:dyDescent="0.3">
      <c r="B6779" s="32">
        <v>122824</v>
      </c>
      <c r="C6779" s="5" t="s">
        <v>21</v>
      </c>
      <c r="D6779" s="5" t="s">
        <v>39</v>
      </c>
      <c r="E6779" s="5" t="s">
        <v>37</v>
      </c>
      <c r="F6779" s="5">
        <v>127</v>
      </c>
      <c r="G6779" s="6">
        <v>44056</v>
      </c>
      <c r="H6779" s="6">
        <v>44059</v>
      </c>
      <c r="I6779" s="6">
        <v>44061</v>
      </c>
      <c r="J6779" s="5" t="s">
        <v>30</v>
      </c>
      <c r="K6779" s="7">
        <v>443.32</v>
      </c>
      <c r="L6779" s="35">
        <v>398.99</v>
      </c>
      <c r="M6779" s="36">
        <f t="shared" si="105"/>
        <v>44.329999999999984</v>
      </c>
      <c r="N6779" s="37">
        <f>YEAR(Table1[[#This Row],[Data zamówienia]])</f>
        <v>2020</v>
      </c>
    </row>
    <row r="6780" spans="2:14" x14ac:dyDescent="0.3">
      <c r="B6780" s="32">
        <v>7201</v>
      </c>
      <c r="C6780" s="5" t="s">
        <v>21</v>
      </c>
      <c r="D6780" s="5" t="s">
        <v>22</v>
      </c>
      <c r="E6780" s="5" t="s">
        <v>31</v>
      </c>
      <c r="F6780" s="5">
        <v>304</v>
      </c>
      <c r="G6780" s="6">
        <v>44056</v>
      </c>
      <c r="H6780" s="6">
        <v>44056</v>
      </c>
      <c r="I6780" s="6">
        <v>44059</v>
      </c>
      <c r="J6780" s="5" t="s">
        <v>26</v>
      </c>
      <c r="K6780" s="7">
        <v>616.39</v>
      </c>
      <c r="L6780" s="35">
        <v>363.67</v>
      </c>
      <c r="M6780" s="36">
        <f t="shared" si="105"/>
        <v>252.71999999999997</v>
      </c>
      <c r="N6780" s="37">
        <f>YEAR(Table1[[#This Row],[Data zamówienia]])</f>
        <v>2020</v>
      </c>
    </row>
    <row r="6781" spans="2:14" x14ac:dyDescent="0.3">
      <c r="B6781" s="32">
        <v>542231</v>
      </c>
      <c r="C6781" s="5" t="s">
        <v>21</v>
      </c>
      <c r="D6781" s="5" t="s">
        <v>28</v>
      </c>
      <c r="E6781" s="5" t="s">
        <v>25</v>
      </c>
      <c r="F6781" s="5">
        <v>210</v>
      </c>
      <c r="G6781" s="6">
        <v>44055</v>
      </c>
      <c r="H6781" s="6">
        <v>44059</v>
      </c>
      <c r="I6781" s="6">
        <v>44064</v>
      </c>
      <c r="J6781" s="5" t="s">
        <v>33</v>
      </c>
      <c r="K6781" s="7">
        <v>960.09</v>
      </c>
      <c r="L6781" s="35">
        <v>777.67</v>
      </c>
      <c r="M6781" s="36">
        <f t="shared" si="105"/>
        <v>182.42000000000007</v>
      </c>
      <c r="N6781" s="37">
        <f>YEAR(Table1[[#This Row],[Data zamówienia]])</f>
        <v>2020</v>
      </c>
    </row>
    <row r="6782" spans="2:14" x14ac:dyDescent="0.3">
      <c r="B6782" s="32">
        <v>935624</v>
      </c>
      <c r="C6782" s="5" t="s">
        <v>27</v>
      </c>
      <c r="D6782" s="5" t="s">
        <v>39</v>
      </c>
      <c r="E6782" s="5" t="s">
        <v>23</v>
      </c>
      <c r="F6782" s="5">
        <v>72</v>
      </c>
      <c r="G6782" s="6">
        <v>44055</v>
      </c>
      <c r="H6782" s="6">
        <v>44058</v>
      </c>
      <c r="I6782" s="6">
        <v>44063</v>
      </c>
      <c r="J6782" s="5" t="s">
        <v>33</v>
      </c>
      <c r="K6782" s="7">
        <v>304.19</v>
      </c>
      <c r="L6782" s="35">
        <v>212.93</v>
      </c>
      <c r="M6782" s="36">
        <f t="shared" si="105"/>
        <v>91.259999999999991</v>
      </c>
      <c r="N6782" s="37">
        <f>YEAR(Table1[[#This Row],[Data zamówienia]])</f>
        <v>2020</v>
      </c>
    </row>
    <row r="6783" spans="2:14" x14ac:dyDescent="0.3">
      <c r="B6783" s="32">
        <v>681696</v>
      </c>
      <c r="C6783" s="5" t="s">
        <v>38</v>
      </c>
      <c r="D6783" s="5" t="s">
        <v>36</v>
      </c>
      <c r="E6783" s="5" t="s">
        <v>37</v>
      </c>
      <c r="F6783" s="5">
        <v>169</v>
      </c>
      <c r="G6783" s="6">
        <v>44056</v>
      </c>
      <c r="H6783" s="6">
        <v>44060</v>
      </c>
      <c r="I6783" s="6">
        <v>44066</v>
      </c>
      <c r="J6783" s="5" t="s">
        <v>40</v>
      </c>
      <c r="K6783" s="7">
        <v>1716.73</v>
      </c>
      <c r="L6783" s="35">
        <v>995.7</v>
      </c>
      <c r="M6783" s="36">
        <f t="shared" si="105"/>
        <v>721.03</v>
      </c>
      <c r="N6783" s="37">
        <f>YEAR(Table1[[#This Row],[Data zamówienia]])</f>
        <v>2020</v>
      </c>
    </row>
    <row r="6784" spans="2:14" x14ac:dyDescent="0.3">
      <c r="B6784" s="32">
        <v>695886</v>
      </c>
      <c r="C6784" s="5" t="s">
        <v>35</v>
      </c>
      <c r="D6784" s="5" t="s">
        <v>39</v>
      </c>
      <c r="E6784" s="5" t="s">
        <v>29</v>
      </c>
      <c r="F6784" s="5">
        <v>70</v>
      </c>
      <c r="G6784" s="6">
        <v>44056</v>
      </c>
      <c r="H6784" s="6">
        <v>44060</v>
      </c>
      <c r="I6784" s="6">
        <v>44061</v>
      </c>
      <c r="J6784" s="5" t="s">
        <v>40</v>
      </c>
      <c r="K6784" s="7">
        <v>559.48</v>
      </c>
      <c r="L6784" s="35">
        <v>391.64</v>
      </c>
      <c r="M6784" s="36">
        <f t="shared" si="105"/>
        <v>167.84000000000003</v>
      </c>
      <c r="N6784" s="37">
        <f>YEAR(Table1[[#This Row],[Data zamówienia]])</f>
        <v>2020</v>
      </c>
    </row>
    <row r="6785" spans="2:14" x14ac:dyDescent="0.3">
      <c r="B6785" s="32">
        <v>927758</v>
      </c>
      <c r="C6785" s="5" t="s">
        <v>21</v>
      </c>
      <c r="D6785" s="5" t="s">
        <v>28</v>
      </c>
      <c r="E6785" s="5" t="s">
        <v>34</v>
      </c>
      <c r="F6785" s="5">
        <v>223</v>
      </c>
      <c r="G6785" s="6">
        <v>44056</v>
      </c>
      <c r="H6785" s="6">
        <v>44057</v>
      </c>
      <c r="I6785" s="6">
        <v>44063</v>
      </c>
      <c r="J6785" s="5" t="s">
        <v>30</v>
      </c>
      <c r="K6785" s="7">
        <v>616.39</v>
      </c>
      <c r="L6785" s="35">
        <v>505.44</v>
      </c>
      <c r="M6785" s="36">
        <f t="shared" si="105"/>
        <v>110.94999999999999</v>
      </c>
      <c r="N6785" s="37">
        <f>YEAR(Table1[[#This Row],[Data zamówienia]])</f>
        <v>2020</v>
      </c>
    </row>
    <row r="6786" spans="2:14" x14ac:dyDescent="0.3">
      <c r="B6786" s="32">
        <v>363398</v>
      </c>
      <c r="C6786" s="5" t="s">
        <v>21</v>
      </c>
      <c r="D6786" s="5" t="s">
        <v>22</v>
      </c>
      <c r="E6786" s="5" t="s">
        <v>23</v>
      </c>
      <c r="F6786" s="5">
        <v>361</v>
      </c>
      <c r="G6786" s="6">
        <v>44056</v>
      </c>
      <c r="H6786" s="6">
        <v>44060</v>
      </c>
      <c r="I6786" s="6">
        <v>44064</v>
      </c>
      <c r="J6786" s="5" t="s">
        <v>24</v>
      </c>
      <c r="K6786" s="7">
        <v>1251.8499999999999</v>
      </c>
      <c r="L6786" s="35">
        <v>988.96</v>
      </c>
      <c r="M6786" s="36">
        <f t="shared" si="105"/>
        <v>262.88999999999987</v>
      </c>
      <c r="N6786" s="37">
        <f>YEAR(Table1[[#This Row],[Data zamówienia]])</f>
        <v>2020</v>
      </c>
    </row>
    <row r="6787" spans="2:14" x14ac:dyDescent="0.3">
      <c r="B6787" s="32">
        <v>311942</v>
      </c>
      <c r="C6787" s="5" t="s">
        <v>38</v>
      </c>
      <c r="D6787" s="5" t="s">
        <v>22</v>
      </c>
      <c r="E6787" s="5" t="s">
        <v>25</v>
      </c>
      <c r="F6787" s="5">
        <v>247</v>
      </c>
      <c r="G6787" s="6">
        <v>44057</v>
      </c>
      <c r="H6787" s="6">
        <v>44057</v>
      </c>
      <c r="I6787" s="6">
        <v>44060</v>
      </c>
      <c r="J6787" s="5" t="s">
        <v>30</v>
      </c>
      <c r="K6787" s="7">
        <v>1601.77</v>
      </c>
      <c r="L6787" s="35">
        <v>1425.58</v>
      </c>
      <c r="M6787" s="36">
        <f t="shared" si="105"/>
        <v>176.19000000000005</v>
      </c>
      <c r="N6787" s="37">
        <f>YEAR(Table1[[#This Row],[Data zamówienia]])</f>
        <v>2020</v>
      </c>
    </row>
    <row r="6788" spans="2:14" x14ac:dyDescent="0.3">
      <c r="B6788" s="32">
        <v>213048</v>
      </c>
      <c r="C6788" s="5" t="s">
        <v>38</v>
      </c>
      <c r="D6788" s="5" t="s">
        <v>39</v>
      </c>
      <c r="E6788" s="5" t="s">
        <v>31</v>
      </c>
      <c r="F6788" s="5">
        <v>29</v>
      </c>
      <c r="G6788" s="6">
        <v>44057</v>
      </c>
      <c r="H6788" s="6">
        <v>44058</v>
      </c>
      <c r="I6788" s="6">
        <v>44059</v>
      </c>
      <c r="J6788" s="5" t="s">
        <v>26</v>
      </c>
      <c r="K6788" s="7">
        <v>193.84</v>
      </c>
      <c r="L6788" s="35">
        <v>172.52</v>
      </c>
      <c r="M6788" s="36">
        <f t="shared" ref="M6788:M6851" si="106">K6788-L6788</f>
        <v>21.319999999999993</v>
      </c>
      <c r="N6788" s="37">
        <f>YEAR(Table1[[#This Row],[Data zamówienia]])</f>
        <v>2020</v>
      </c>
    </row>
    <row r="6789" spans="2:14" x14ac:dyDescent="0.3">
      <c r="B6789" s="32">
        <v>787386</v>
      </c>
      <c r="C6789" s="5" t="s">
        <v>27</v>
      </c>
      <c r="D6789" s="5" t="s">
        <v>36</v>
      </c>
      <c r="E6789" s="5" t="s">
        <v>29</v>
      </c>
      <c r="F6789" s="5">
        <v>223</v>
      </c>
      <c r="G6789" s="6">
        <v>44056</v>
      </c>
      <c r="H6789" s="6">
        <v>44059</v>
      </c>
      <c r="I6789" s="6">
        <v>44062</v>
      </c>
      <c r="J6789" s="5" t="s">
        <v>24</v>
      </c>
      <c r="K6789" s="7">
        <v>928.98</v>
      </c>
      <c r="L6789" s="35">
        <v>789.63</v>
      </c>
      <c r="M6789" s="36">
        <f t="shared" si="106"/>
        <v>139.35000000000002</v>
      </c>
      <c r="N6789" s="37">
        <f>YEAR(Table1[[#This Row],[Data zamówienia]])</f>
        <v>2020</v>
      </c>
    </row>
    <row r="6790" spans="2:14" x14ac:dyDescent="0.3">
      <c r="B6790" s="32">
        <v>558008</v>
      </c>
      <c r="C6790" s="5" t="s">
        <v>27</v>
      </c>
      <c r="D6790" s="5" t="s">
        <v>28</v>
      </c>
      <c r="E6790" s="5" t="s">
        <v>25</v>
      </c>
      <c r="F6790" s="5">
        <v>79</v>
      </c>
      <c r="G6790" s="6">
        <v>44057</v>
      </c>
      <c r="H6790" s="6">
        <v>44057</v>
      </c>
      <c r="I6790" s="6">
        <v>44058</v>
      </c>
      <c r="J6790" s="5" t="s">
        <v>32</v>
      </c>
      <c r="K6790" s="7">
        <v>168.18</v>
      </c>
      <c r="L6790" s="35">
        <v>114.36</v>
      </c>
      <c r="M6790" s="36">
        <f t="shared" si="106"/>
        <v>53.820000000000007</v>
      </c>
      <c r="N6790" s="37">
        <f>YEAR(Table1[[#This Row],[Data zamówienia]])</f>
        <v>2020</v>
      </c>
    </row>
    <row r="6791" spans="2:14" x14ac:dyDescent="0.3">
      <c r="B6791" s="32">
        <v>710234</v>
      </c>
      <c r="C6791" s="5" t="s">
        <v>21</v>
      </c>
      <c r="D6791" s="5" t="s">
        <v>22</v>
      </c>
      <c r="E6791" s="5" t="s">
        <v>34</v>
      </c>
      <c r="F6791" s="5">
        <v>186</v>
      </c>
      <c r="G6791" s="6">
        <v>44057</v>
      </c>
      <c r="H6791" s="6">
        <v>44059</v>
      </c>
      <c r="I6791" s="6">
        <v>44060</v>
      </c>
      <c r="J6791" s="5" t="s">
        <v>40</v>
      </c>
      <c r="K6791" s="7">
        <v>1340.14</v>
      </c>
      <c r="L6791" s="35">
        <v>817.49</v>
      </c>
      <c r="M6791" s="36">
        <f t="shared" si="106"/>
        <v>522.65000000000009</v>
      </c>
      <c r="N6791" s="37">
        <f>YEAR(Table1[[#This Row],[Data zamówienia]])</f>
        <v>2020</v>
      </c>
    </row>
    <row r="6792" spans="2:14" x14ac:dyDescent="0.3">
      <c r="B6792" s="32">
        <v>574687</v>
      </c>
      <c r="C6792" s="5" t="s">
        <v>27</v>
      </c>
      <c r="D6792" s="5" t="s">
        <v>36</v>
      </c>
      <c r="E6792" s="5" t="s">
        <v>25</v>
      </c>
      <c r="F6792" s="5">
        <v>88</v>
      </c>
      <c r="G6792" s="6">
        <v>44057</v>
      </c>
      <c r="H6792" s="6">
        <v>44059</v>
      </c>
      <c r="I6792" s="6">
        <v>44062</v>
      </c>
      <c r="J6792" s="5" t="s">
        <v>40</v>
      </c>
      <c r="K6792" s="7">
        <v>1344.24</v>
      </c>
      <c r="L6792" s="35">
        <v>846.87</v>
      </c>
      <c r="M6792" s="36">
        <f t="shared" si="106"/>
        <v>497.37</v>
      </c>
      <c r="N6792" s="37">
        <f>YEAR(Table1[[#This Row],[Data zamówienia]])</f>
        <v>2020</v>
      </c>
    </row>
    <row r="6793" spans="2:14" x14ac:dyDescent="0.3">
      <c r="B6793" s="32">
        <v>196081</v>
      </c>
      <c r="C6793" s="5" t="s">
        <v>21</v>
      </c>
      <c r="D6793" s="5" t="s">
        <v>36</v>
      </c>
      <c r="E6793" s="5" t="s">
        <v>23</v>
      </c>
      <c r="F6793" s="5">
        <v>153</v>
      </c>
      <c r="G6793" s="6">
        <v>44056</v>
      </c>
      <c r="H6793" s="6">
        <v>44059</v>
      </c>
      <c r="I6793" s="6">
        <v>44065</v>
      </c>
      <c r="J6793" s="5" t="s">
        <v>30</v>
      </c>
      <c r="K6793" s="7">
        <v>1259.06</v>
      </c>
      <c r="L6793" s="35">
        <v>1032.43</v>
      </c>
      <c r="M6793" s="36">
        <f t="shared" si="106"/>
        <v>226.62999999999988</v>
      </c>
      <c r="N6793" s="37">
        <f>YEAR(Table1[[#This Row],[Data zamówienia]])</f>
        <v>2020</v>
      </c>
    </row>
    <row r="6794" spans="2:14" x14ac:dyDescent="0.3">
      <c r="B6794" s="32">
        <v>382663</v>
      </c>
      <c r="C6794" s="5" t="s">
        <v>27</v>
      </c>
      <c r="D6794" s="5" t="s">
        <v>36</v>
      </c>
      <c r="E6794" s="5" t="s">
        <v>25</v>
      </c>
      <c r="F6794" s="5">
        <v>70</v>
      </c>
      <c r="G6794" s="6">
        <v>44057</v>
      </c>
      <c r="H6794" s="6">
        <v>44060</v>
      </c>
      <c r="I6794" s="6">
        <v>44064</v>
      </c>
      <c r="J6794" s="5" t="s">
        <v>26</v>
      </c>
      <c r="K6794" s="7">
        <v>867.1</v>
      </c>
      <c r="L6794" s="35">
        <v>485.58</v>
      </c>
      <c r="M6794" s="36">
        <f t="shared" si="106"/>
        <v>381.52000000000004</v>
      </c>
      <c r="N6794" s="37">
        <f>YEAR(Table1[[#This Row],[Data zamówienia]])</f>
        <v>2020</v>
      </c>
    </row>
    <row r="6795" spans="2:14" x14ac:dyDescent="0.3">
      <c r="B6795" s="32">
        <v>687544</v>
      </c>
      <c r="C6795" s="5" t="s">
        <v>35</v>
      </c>
      <c r="D6795" s="5" t="s">
        <v>28</v>
      </c>
      <c r="E6795" s="5" t="s">
        <v>25</v>
      </c>
      <c r="F6795" s="5">
        <v>232</v>
      </c>
      <c r="G6795" s="6">
        <v>44058</v>
      </c>
      <c r="H6795" s="6">
        <v>44058</v>
      </c>
      <c r="I6795" s="6">
        <v>44063</v>
      </c>
      <c r="J6795" s="5" t="s">
        <v>30</v>
      </c>
      <c r="K6795" s="7">
        <v>293.14</v>
      </c>
      <c r="L6795" s="35">
        <v>216.92</v>
      </c>
      <c r="M6795" s="36">
        <f t="shared" si="106"/>
        <v>76.22</v>
      </c>
      <c r="N6795" s="37">
        <f>YEAR(Table1[[#This Row],[Data zamówienia]])</f>
        <v>2020</v>
      </c>
    </row>
    <row r="6796" spans="2:14" x14ac:dyDescent="0.3">
      <c r="B6796" s="32">
        <v>847870</v>
      </c>
      <c r="C6796" s="5" t="s">
        <v>21</v>
      </c>
      <c r="D6796" s="5" t="s">
        <v>22</v>
      </c>
      <c r="E6796" s="5" t="s">
        <v>25</v>
      </c>
      <c r="F6796" s="5">
        <v>352</v>
      </c>
      <c r="G6796" s="6">
        <v>44057</v>
      </c>
      <c r="H6796" s="6">
        <v>44059</v>
      </c>
      <c r="I6796" s="6">
        <v>44061</v>
      </c>
      <c r="J6796" s="5" t="s">
        <v>26</v>
      </c>
      <c r="K6796" s="7">
        <v>1439.04</v>
      </c>
      <c r="L6796" s="35">
        <v>1194.4000000000001</v>
      </c>
      <c r="M6796" s="36">
        <f t="shared" si="106"/>
        <v>244.63999999999987</v>
      </c>
      <c r="N6796" s="37">
        <f>YEAR(Table1[[#This Row],[Data zamówienia]])</f>
        <v>2020</v>
      </c>
    </row>
    <row r="6797" spans="2:14" x14ac:dyDescent="0.3">
      <c r="B6797" s="32">
        <v>765858</v>
      </c>
      <c r="C6797" s="5" t="s">
        <v>21</v>
      </c>
      <c r="D6797" s="5" t="s">
        <v>22</v>
      </c>
      <c r="E6797" s="5" t="s">
        <v>25</v>
      </c>
      <c r="F6797" s="5">
        <v>79</v>
      </c>
      <c r="G6797" s="6">
        <v>44058</v>
      </c>
      <c r="H6797" s="6">
        <v>44059</v>
      </c>
      <c r="I6797" s="6">
        <v>44065</v>
      </c>
      <c r="J6797" s="5" t="s">
        <v>26</v>
      </c>
      <c r="K6797" s="7">
        <v>945.49</v>
      </c>
      <c r="L6797" s="35">
        <v>680.75</v>
      </c>
      <c r="M6797" s="36">
        <f t="shared" si="106"/>
        <v>264.74</v>
      </c>
      <c r="N6797" s="37">
        <f>YEAR(Table1[[#This Row],[Data zamówienia]])</f>
        <v>2020</v>
      </c>
    </row>
    <row r="6798" spans="2:14" x14ac:dyDescent="0.3">
      <c r="B6798" s="32">
        <v>635412</v>
      </c>
      <c r="C6798" s="5" t="s">
        <v>35</v>
      </c>
      <c r="D6798" s="5" t="s">
        <v>39</v>
      </c>
      <c r="E6798" s="5" t="s">
        <v>23</v>
      </c>
      <c r="F6798" s="5">
        <v>63</v>
      </c>
      <c r="G6798" s="6">
        <v>44058</v>
      </c>
      <c r="H6798" s="6">
        <v>44059</v>
      </c>
      <c r="I6798" s="6">
        <v>44064</v>
      </c>
      <c r="J6798" s="5" t="s">
        <v>32</v>
      </c>
      <c r="K6798" s="7">
        <v>260.64</v>
      </c>
      <c r="L6798" s="35">
        <v>156.38</v>
      </c>
      <c r="M6798" s="36">
        <f t="shared" si="106"/>
        <v>104.25999999999999</v>
      </c>
      <c r="N6798" s="37">
        <f>YEAR(Table1[[#This Row],[Data zamówienia]])</f>
        <v>2020</v>
      </c>
    </row>
    <row r="6799" spans="2:14" x14ac:dyDescent="0.3">
      <c r="B6799" s="32">
        <v>353433</v>
      </c>
      <c r="C6799" s="5" t="s">
        <v>27</v>
      </c>
      <c r="D6799" s="5" t="s">
        <v>22</v>
      </c>
      <c r="E6799" s="5" t="s">
        <v>31</v>
      </c>
      <c r="F6799" s="5">
        <v>303</v>
      </c>
      <c r="G6799" s="6">
        <v>44057</v>
      </c>
      <c r="H6799" s="6">
        <v>44059</v>
      </c>
      <c r="I6799" s="6">
        <v>44061</v>
      </c>
      <c r="J6799" s="5" t="s">
        <v>40</v>
      </c>
      <c r="K6799" s="7">
        <v>1778.9</v>
      </c>
      <c r="L6799" s="35">
        <v>978.4</v>
      </c>
      <c r="M6799" s="36">
        <f t="shared" si="106"/>
        <v>800.50000000000011</v>
      </c>
      <c r="N6799" s="37">
        <f>YEAR(Table1[[#This Row],[Data zamówienia]])</f>
        <v>2020</v>
      </c>
    </row>
    <row r="6800" spans="2:14" x14ac:dyDescent="0.3">
      <c r="B6800" s="32">
        <v>782209</v>
      </c>
      <c r="C6800" s="5" t="s">
        <v>35</v>
      </c>
      <c r="D6800" s="5" t="s">
        <v>39</v>
      </c>
      <c r="E6800" s="5" t="s">
        <v>29</v>
      </c>
      <c r="F6800" s="5">
        <v>83</v>
      </c>
      <c r="G6800" s="6">
        <v>44057</v>
      </c>
      <c r="H6800" s="6">
        <v>44060</v>
      </c>
      <c r="I6800" s="6">
        <v>44064</v>
      </c>
      <c r="J6800" s="5" t="s">
        <v>30</v>
      </c>
      <c r="K6800" s="7">
        <v>1159.22</v>
      </c>
      <c r="L6800" s="35">
        <v>1020.11</v>
      </c>
      <c r="M6800" s="36">
        <f t="shared" si="106"/>
        <v>139.11000000000001</v>
      </c>
      <c r="N6800" s="37">
        <f>YEAR(Table1[[#This Row],[Data zamówienia]])</f>
        <v>2020</v>
      </c>
    </row>
    <row r="6801" spans="2:14" x14ac:dyDescent="0.3">
      <c r="B6801" s="32">
        <v>930604</v>
      </c>
      <c r="C6801" s="5" t="s">
        <v>27</v>
      </c>
      <c r="D6801" s="5" t="s">
        <v>39</v>
      </c>
      <c r="E6801" s="5" t="s">
        <v>31</v>
      </c>
      <c r="F6801" s="5">
        <v>39</v>
      </c>
      <c r="G6801" s="6">
        <v>44057</v>
      </c>
      <c r="H6801" s="6">
        <v>44059</v>
      </c>
      <c r="I6801" s="6">
        <v>44062</v>
      </c>
      <c r="J6801" s="5" t="s">
        <v>30</v>
      </c>
      <c r="K6801" s="7">
        <v>780</v>
      </c>
      <c r="L6801" s="35">
        <v>670.8</v>
      </c>
      <c r="M6801" s="36">
        <f t="shared" si="106"/>
        <v>109.20000000000005</v>
      </c>
      <c r="N6801" s="37">
        <f>YEAR(Table1[[#This Row],[Data zamówienia]])</f>
        <v>2020</v>
      </c>
    </row>
    <row r="6802" spans="2:14" x14ac:dyDescent="0.3">
      <c r="B6802" s="32">
        <v>867548</v>
      </c>
      <c r="C6802" s="5" t="s">
        <v>38</v>
      </c>
      <c r="D6802" s="5" t="s">
        <v>22</v>
      </c>
      <c r="E6802" s="5" t="s">
        <v>23</v>
      </c>
      <c r="F6802" s="5">
        <v>238</v>
      </c>
      <c r="G6802" s="6">
        <v>44058</v>
      </c>
      <c r="H6802" s="6">
        <v>44059</v>
      </c>
      <c r="I6802" s="6">
        <v>44062</v>
      </c>
      <c r="J6802" s="5" t="s">
        <v>26</v>
      </c>
      <c r="K6802" s="7">
        <v>1697.84</v>
      </c>
      <c r="L6802" s="35">
        <v>1052.6600000000001</v>
      </c>
      <c r="M6802" s="36">
        <f t="shared" si="106"/>
        <v>645.17999999999984</v>
      </c>
      <c r="N6802" s="37">
        <f>YEAR(Table1[[#This Row],[Data zamówienia]])</f>
        <v>2020</v>
      </c>
    </row>
    <row r="6803" spans="2:14" x14ac:dyDescent="0.3">
      <c r="B6803" s="32">
        <v>186854</v>
      </c>
      <c r="C6803" s="5" t="s">
        <v>27</v>
      </c>
      <c r="D6803" s="5" t="s">
        <v>36</v>
      </c>
      <c r="E6803" s="5" t="s">
        <v>37</v>
      </c>
      <c r="F6803" s="5">
        <v>62</v>
      </c>
      <c r="G6803" s="6">
        <v>44059</v>
      </c>
      <c r="H6803" s="6">
        <v>44062</v>
      </c>
      <c r="I6803" s="6">
        <v>44069</v>
      </c>
      <c r="J6803" s="5" t="s">
        <v>32</v>
      </c>
      <c r="K6803" s="7">
        <v>1922.22</v>
      </c>
      <c r="L6803" s="35">
        <v>1076.44</v>
      </c>
      <c r="M6803" s="36">
        <f t="shared" si="106"/>
        <v>845.78</v>
      </c>
      <c r="N6803" s="37">
        <f>YEAR(Table1[[#This Row],[Data zamówienia]])</f>
        <v>2020</v>
      </c>
    </row>
    <row r="6804" spans="2:14" x14ac:dyDescent="0.3">
      <c r="B6804" s="32">
        <v>997655</v>
      </c>
      <c r="C6804" s="5" t="s">
        <v>27</v>
      </c>
      <c r="D6804" s="5" t="s">
        <v>22</v>
      </c>
      <c r="E6804" s="5" t="s">
        <v>23</v>
      </c>
      <c r="F6804" s="5">
        <v>41</v>
      </c>
      <c r="G6804" s="6">
        <v>44059</v>
      </c>
      <c r="H6804" s="6">
        <v>44062</v>
      </c>
      <c r="I6804" s="6">
        <v>44067</v>
      </c>
      <c r="J6804" s="5" t="s">
        <v>26</v>
      </c>
      <c r="K6804" s="7">
        <v>1759.46</v>
      </c>
      <c r="L6804" s="35">
        <v>1495.54</v>
      </c>
      <c r="M6804" s="36">
        <f t="shared" si="106"/>
        <v>263.92000000000007</v>
      </c>
      <c r="N6804" s="37">
        <f>YEAR(Table1[[#This Row],[Data zamówienia]])</f>
        <v>2020</v>
      </c>
    </row>
    <row r="6805" spans="2:14" x14ac:dyDescent="0.3">
      <c r="B6805" s="32">
        <v>333190</v>
      </c>
      <c r="C6805" s="5" t="s">
        <v>35</v>
      </c>
      <c r="D6805" s="5" t="s">
        <v>28</v>
      </c>
      <c r="E6805" s="5" t="s">
        <v>34</v>
      </c>
      <c r="F6805" s="5">
        <v>350</v>
      </c>
      <c r="G6805" s="6">
        <v>44058</v>
      </c>
      <c r="H6805" s="6">
        <v>44061</v>
      </c>
      <c r="I6805" s="6">
        <v>44068</v>
      </c>
      <c r="J6805" s="5" t="s">
        <v>40</v>
      </c>
      <c r="K6805" s="7">
        <v>669.51</v>
      </c>
      <c r="L6805" s="35">
        <v>381.62</v>
      </c>
      <c r="M6805" s="36">
        <f t="shared" si="106"/>
        <v>287.89</v>
      </c>
      <c r="N6805" s="37">
        <f>YEAR(Table1[[#This Row],[Data zamówienia]])</f>
        <v>2020</v>
      </c>
    </row>
    <row r="6806" spans="2:14" x14ac:dyDescent="0.3">
      <c r="B6806" s="32">
        <v>464830</v>
      </c>
      <c r="C6806" s="5" t="s">
        <v>27</v>
      </c>
      <c r="D6806" s="5" t="s">
        <v>36</v>
      </c>
      <c r="E6806" s="5" t="s">
        <v>31</v>
      </c>
      <c r="F6806" s="5">
        <v>317</v>
      </c>
      <c r="G6806" s="6">
        <v>44058</v>
      </c>
      <c r="H6806" s="6">
        <v>44060</v>
      </c>
      <c r="I6806" s="6">
        <v>44064</v>
      </c>
      <c r="J6806" s="5" t="s">
        <v>30</v>
      </c>
      <c r="K6806" s="7">
        <v>800.09</v>
      </c>
      <c r="L6806" s="35">
        <v>560.05999999999995</v>
      </c>
      <c r="M6806" s="36">
        <f t="shared" si="106"/>
        <v>240.03000000000009</v>
      </c>
      <c r="N6806" s="37">
        <f>YEAR(Table1[[#This Row],[Data zamówienia]])</f>
        <v>2020</v>
      </c>
    </row>
    <row r="6807" spans="2:14" x14ac:dyDescent="0.3">
      <c r="B6807" s="32">
        <v>18939</v>
      </c>
      <c r="C6807" s="5" t="s">
        <v>21</v>
      </c>
      <c r="D6807" s="5" t="s">
        <v>36</v>
      </c>
      <c r="E6807" s="5" t="s">
        <v>29</v>
      </c>
      <c r="F6807" s="5">
        <v>185</v>
      </c>
      <c r="G6807" s="6">
        <v>44059</v>
      </c>
      <c r="H6807" s="6">
        <v>44059</v>
      </c>
      <c r="I6807" s="6">
        <v>44063</v>
      </c>
      <c r="J6807" s="5" t="s">
        <v>30</v>
      </c>
      <c r="K6807" s="7">
        <v>983.03</v>
      </c>
      <c r="L6807" s="35">
        <v>874.9</v>
      </c>
      <c r="M6807" s="36">
        <f t="shared" si="106"/>
        <v>108.13</v>
      </c>
      <c r="N6807" s="37">
        <f>YEAR(Table1[[#This Row],[Data zamówienia]])</f>
        <v>2020</v>
      </c>
    </row>
    <row r="6808" spans="2:14" x14ac:dyDescent="0.3">
      <c r="B6808" s="32">
        <v>169576</v>
      </c>
      <c r="C6808" s="5" t="s">
        <v>21</v>
      </c>
      <c r="D6808" s="5" t="s">
        <v>28</v>
      </c>
      <c r="E6808" s="5" t="s">
        <v>23</v>
      </c>
      <c r="F6808" s="5">
        <v>148</v>
      </c>
      <c r="G6808" s="6">
        <v>44058</v>
      </c>
      <c r="H6808" s="6">
        <v>44060</v>
      </c>
      <c r="I6808" s="6">
        <v>44061</v>
      </c>
      <c r="J6808" s="5" t="s">
        <v>26</v>
      </c>
      <c r="K6808" s="7">
        <v>1161.58</v>
      </c>
      <c r="L6808" s="35">
        <v>952.5</v>
      </c>
      <c r="M6808" s="36">
        <f t="shared" si="106"/>
        <v>209.07999999999993</v>
      </c>
      <c r="N6808" s="37">
        <f>YEAR(Table1[[#This Row],[Data zamówienia]])</f>
        <v>2020</v>
      </c>
    </row>
    <row r="6809" spans="2:14" x14ac:dyDescent="0.3">
      <c r="B6809" s="32">
        <v>521261</v>
      </c>
      <c r="C6809" s="5" t="s">
        <v>21</v>
      </c>
      <c r="D6809" s="5" t="s">
        <v>36</v>
      </c>
      <c r="E6809" s="5" t="s">
        <v>34</v>
      </c>
      <c r="F6809" s="5">
        <v>161</v>
      </c>
      <c r="G6809" s="6">
        <v>44058</v>
      </c>
      <c r="H6809" s="6">
        <v>44061</v>
      </c>
      <c r="I6809" s="6">
        <v>44066</v>
      </c>
      <c r="J6809" s="5" t="s">
        <v>30</v>
      </c>
      <c r="K6809" s="7">
        <v>518.80999999999995</v>
      </c>
      <c r="L6809" s="35">
        <v>342.41</v>
      </c>
      <c r="M6809" s="36">
        <f t="shared" si="106"/>
        <v>176.39999999999992</v>
      </c>
      <c r="N6809" s="37">
        <f>YEAR(Table1[[#This Row],[Data zamówienia]])</f>
        <v>2020</v>
      </c>
    </row>
    <row r="6810" spans="2:14" x14ac:dyDescent="0.3">
      <c r="B6810" s="32">
        <v>328078</v>
      </c>
      <c r="C6810" s="5" t="s">
        <v>21</v>
      </c>
      <c r="D6810" s="5" t="s">
        <v>28</v>
      </c>
      <c r="E6810" s="5" t="s">
        <v>37</v>
      </c>
      <c r="F6810" s="5">
        <v>211</v>
      </c>
      <c r="G6810" s="6">
        <v>44058</v>
      </c>
      <c r="H6810" s="6">
        <v>44059</v>
      </c>
      <c r="I6810" s="6">
        <v>44061</v>
      </c>
      <c r="J6810" s="5" t="s">
        <v>24</v>
      </c>
      <c r="K6810" s="7">
        <v>1340.35</v>
      </c>
      <c r="L6810" s="35">
        <v>924.84</v>
      </c>
      <c r="M6810" s="36">
        <f t="shared" si="106"/>
        <v>415.50999999999988</v>
      </c>
      <c r="N6810" s="37">
        <f>YEAR(Table1[[#This Row],[Data zamówienia]])</f>
        <v>2020</v>
      </c>
    </row>
    <row r="6811" spans="2:14" x14ac:dyDescent="0.3">
      <c r="B6811" s="32">
        <v>757134</v>
      </c>
      <c r="C6811" s="5" t="s">
        <v>27</v>
      </c>
      <c r="D6811" s="5" t="s">
        <v>36</v>
      </c>
      <c r="E6811" s="5" t="s">
        <v>37</v>
      </c>
      <c r="F6811" s="5">
        <v>48</v>
      </c>
      <c r="G6811" s="6">
        <v>44059</v>
      </c>
      <c r="H6811" s="6">
        <v>44059</v>
      </c>
      <c r="I6811" s="6">
        <v>44063</v>
      </c>
      <c r="J6811" s="5" t="s">
        <v>33</v>
      </c>
      <c r="K6811" s="7">
        <v>520.12</v>
      </c>
      <c r="L6811" s="35">
        <v>416.1</v>
      </c>
      <c r="M6811" s="36">
        <f t="shared" si="106"/>
        <v>104.01999999999998</v>
      </c>
      <c r="N6811" s="37">
        <f>YEAR(Table1[[#This Row],[Data zamówienia]])</f>
        <v>2020</v>
      </c>
    </row>
    <row r="6812" spans="2:14" x14ac:dyDescent="0.3">
      <c r="B6812" s="32">
        <v>817270</v>
      </c>
      <c r="C6812" s="5" t="s">
        <v>21</v>
      </c>
      <c r="D6812" s="5" t="s">
        <v>36</v>
      </c>
      <c r="E6812" s="5" t="s">
        <v>34</v>
      </c>
      <c r="F6812" s="5">
        <v>187</v>
      </c>
      <c r="G6812" s="6">
        <v>44059</v>
      </c>
      <c r="H6812" s="6">
        <v>44062</v>
      </c>
      <c r="I6812" s="6">
        <v>44063</v>
      </c>
      <c r="J6812" s="5" t="s">
        <v>32</v>
      </c>
      <c r="K6812" s="7">
        <v>360.42</v>
      </c>
      <c r="L6812" s="35">
        <v>248.69</v>
      </c>
      <c r="M6812" s="36">
        <f t="shared" si="106"/>
        <v>111.73000000000002</v>
      </c>
      <c r="N6812" s="37">
        <f>YEAR(Table1[[#This Row],[Data zamówienia]])</f>
        <v>2020</v>
      </c>
    </row>
    <row r="6813" spans="2:14" x14ac:dyDescent="0.3">
      <c r="B6813" s="32">
        <v>549632</v>
      </c>
      <c r="C6813" s="5" t="s">
        <v>21</v>
      </c>
      <c r="D6813" s="5" t="s">
        <v>28</v>
      </c>
      <c r="E6813" s="5" t="s">
        <v>23</v>
      </c>
      <c r="F6813" s="5">
        <v>150</v>
      </c>
      <c r="G6813" s="6">
        <v>44059</v>
      </c>
      <c r="H6813" s="6">
        <v>44060</v>
      </c>
      <c r="I6813" s="6">
        <v>44061</v>
      </c>
      <c r="J6813" s="5" t="s">
        <v>40</v>
      </c>
      <c r="K6813" s="7">
        <v>1890.12</v>
      </c>
      <c r="L6813" s="35">
        <v>1512.1</v>
      </c>
      <c r="M6813" s="36">
        <f t="shared" si="106"/>
        <v>378.02</v>
      </c>
      <c r="N6813" s="37">
        <f>YEAR(Table1[[#This Row],[Data zamówienia]])</f>
        <v>2020</v>
      </c>
    </row>
    <row r="6814" spans="2:14" x14ac:dyDescent="0.3">
      <c r="B6814" s="32">
        <v>670165</v>
      </c>
      <c r="C6814" s="5" t="s">
        <v>27</v>
      </c>
      <c r="D6814" s="5" t="s">
        <v>28</v>
      </c>
      <c r="E6814" s="5" t="s">
        <v>34</v>
      </c>
      <c r="F6814" s="5">
        <v>21</v>
      </c>
      <c r="G6814" s="6">
        <v>44060</v>
      </c>
      <c r="H6814" s="6">
        <v>44063</v>
      </c>
      <c r="I6814" s="6">
        <v>44066</v>
      </c>
      <c r="J6814" s="5" t="s">
        <v>32</v>
      </c>
      <c r="K6814" s="7">
        <v>285.89999999999998</v>
      </c>
      <c r="L6814" s="35">
        <v>217.28</v>
      </c>
      <c r="M6814" s="36">
        <f t="shared" si="106"/>
        <v>68.619999999999976</v>
      </c>
      <c r="N6814" s="37">
        <f>YEAR(Table1[[#This Row],[Data zamówienia]])</f>
        <v>2020</v>
      </c>
    </row>
    <row r="6815" spans="2:14" x14ac:dyDescent="0.3">
      <c r="B6815" s="32">
        <v>957842</v>
      </c>
      <c r="C6815" s="5" t="s">
        <v>35</v>
      </c>
      <c r="D6815" s="5" t="s">
        <v>39</v>
      </c>
      <c r="E6815" s="5" t="s">
        <v>23</v>
      </c>
      <c r="F6815" s="5">
        <v>282</v>
      </c>
      <c r="G6815" s="6">
        <v>44059</v>
      </c>
      <c r="H6815" s="6">
        <v>44063</v>
      </c>
      <c r="I6815" s="6">
        <v>44067</v>
      </c>
      <c r="J6815" s="5" t="s">
        <v>33</v>
      </c>
      <c r="K6815" s="7">
        <v>1874.46</v>
      </c>
      <c r="L6815" s="35">
        <v>1255.8900000000001</v>
      </c>
      <c r="M6815" s="36">
        <f t="shared" si="106"/>
        <v>618.56999999999994</v>
      </c>
      <c r="N6815" s="37">
        <f>YEAR(Table1[[#This Row],[Data zamówienia]])</f>
        <v>2020</v>
      </c>
    </row>
    <row r="6816" spans="2:14" x14ac:dyDescent="0.3">
      <c r="B6816" s="32">
        <v>795990</v>
      </c>
      <c r="C6816" s="5" t="s">
        <v>21</v>
      </c>
      <c r="D6816" s="5" t="s">
        <v>28</v>
      </c>
      <c r="E6816" s="5" t="s">
        <v>25</v>
      </c>
      <c r="F6816" s="5">
        <v>217</v>
      </c>
      <c r="G6816" s="6">
        <v>44060</v>
      </c>
      <c r="H6816" s="6">
        <v>44060</v>
      </c>
      <c r="I6816" s="6">
        <v>44061</v>
      </c>
      <c r="J6816" s="5" t="s">
        <v>24</v>
      </c>
      <c r="K6816" s="7">
        <v>527.55999999999995</v>
      </c>
      <c r="L6816" s="35">
        <v>443.15</v>
      </c>
      <c r="M6816" s="36">
        <f t="shared" si="106"/>
        <v>84.409999999999968</v>
      </c>
      <c r="N6816" s="37">
        <f>YEAR(Table1[[#This Row],[Data zamówienia]])</f>
        <v>2020</v>
      </c>
    </row>
    <row r="6817" spans="2:14" x14ac:dyDescent="0.3">
      <c r="B6817" s="32">
        <v>148641</v>
      </c>
      <c r="C6817" s="5" t="s">
        <v>38</v>
      </c>
      <c r="D6817" s="5" t="s">
        <v>39</v>
      </c>
      <c r="E6817" s="5" t="s">
        <v>37</v>
      </c>
      <c r="F6817" s="5">
        <v>161</v>
      </c>
      <c r="G6817" s="6">
        <v>44060</v>
      </c>
      <c r="H6817" s="6">
        <v>44061</v>
      </c>
      <c r="I6817" s="6">
        <v>44067</v>
      </c>
      <c r="J6817" s="5" t="s">
        <v>26</v>
      </c>
      <c r="K6817" s="7">
        <v>985.07</v>
      </c>
      <c r="L6817" s="35">
        <v>679.7</v>
      </c>
      <c r="M6817" s="36">
        <f t="shared" si="106"/>
        <v>305.37</v>
      </c>
      <c r="N6817" s="37">
        <f>YEAR(Table1[[#This Row],[Data zamówienia]])</f>
        <v>2020</v>
      </c>
    </row>
    <row r="6818" spans="2:14" x14ac:dyDescent="0.3">
      <c r="B6818" s="32">
        <v>408910</v>
      </c>
      <c r="C6818" s="5" t="s">
        <v>35</v>
      </c>
      <c r="D6818" s="5" t="s">
        <v>28</v>
      </c>
      <c r="E6818" s="5" t="s">
        <v>37</v>
      </c>
      <c r="F6818" s="5">
        <v>143</v>
      </c>
      <c r="G6818" s="6">
        <v>44060</v>
      </c>
      <c r="H6818" s="6">
        <v>44060</v>
      </c>
      <c r="I6818" s="6">
        <v>44064</v>
      </c>
      <c r="J6818" s="5" t="s">
        <v>26</v>
      </c>
      <c r="K6818" s="7">
        <v>1022</v>
      </c>
      <c r="L6818" s="35">
        <v>531.44000000000005</v>
      </c>
      <c r="M6818" s="36">
        <f t="shared" si="106"/>
        <v>490.55999999999995</v>
      </c>
      <c r="N6818" s="37">
        <f>YEAR(Table1[[#This Row],[Data zamówienia]])</f>
        <v>2020</v>
      </c>
    </row>
    <row r="6819" spans="2:14" x14ac:dyDescent="0.3">
      <c r="B6819" s="32">
        <v>151022</v>
      </c>
      <c r="C6819" s="5" t="s">
        <v>27</v>
      </c>
      <c r="D6819" s="5" t="s">
        <v>22</v>
      </c>
      <c r="E6819" s="5" t="s">
        <v>25</v>
      </c>
      <c r="F6819" s="5">
        <v>275</v>
      </c>
      <c r="G6819" s="6">
        <v>44059</v>
      </c>
      <c r="H6819" s="6">
        <v>44060</v>
      </c>
      <c r="I6819" s="6">
        <v>44063</v>
      </c>
      <c r="J6819" s="5" t="s">
        <v>24</v>
      </c>
      <c r="K6819" s="7">
        <v>1014.71</v>
      </c>
      <c r="L6819" s="35">
        <v>740.74</v>
      </c>
      <c r="M6819" s="36">
        <f t="shared" si="106"/>
        <v>273.97000000000003</v>
      </c>
      <c r="N6819" s="37">
        <f>YEAR(Table1[[#This Row],[Data zamówienia]])</f>
        <v>2020</v>
      </c>
    </row>
    <row r="6820" spans="2:14" x14ac:dyDescent="0.3">
      <c r="B6820" s="32">
        <v>697228</v>
      </c>
      <c r="C6820" s="5" t="s">
        <v>27</v>
      </c>
      <c r="D6820" s="5" t="s">
        <v>28</v>
      </c>
      <c r="E6820" s="5" t="s">
        <v>37</v>
      </c>
      <c r="F6820" s="5">
        <v>351</v>
      </c>
      <c r="G6820" s="6">
        <v>44059</v>
      </c>
      <c r="H6820" s="6">
        <v>44060</v>
      </c>
      <c r="I6820" s="6">
        <v>44067</v>
      </c>
      <c r="J6820" s="5" t="s">
        <v>30</v>
      </c>
      <c r="K6820" s="7">
        <v>1541.3</v>
      </c>
      <c r="L6820" s="35">
        <v>1202.21</v>
      </c>
      <c r="M6820" s="36">
        <f t="shared" si="106"/>
        <v>339.08999999999992</v>
      </c>
      <c r="N6820" s="37">
        <f>YEAR(Table1[[#This Row],[Data zamówienia]])</f>
        <v>2020</v>
      </c>
    </row>
    <row r="6821" spans="2:14" x14ac:dyDescent="0.3">
      <c r="B6821" s="32">
        <v>325627</v>
      </c>
      <c r="C6821" s="5" t="s">
        <v>27</v>
      </c>
      <c r="D6821" s="5" t="s">
        <v>39</v>
      </c>
      <c r="E6821" s="5" t="s">
        <v>25</v>
      </c>
      <c r="F6821" s="5">
        <v>246</v>
      </c>
      <c r="G6821" s="6">
        <v>44060</v>
      </c>
      <c r="H6821" s="6">
        <v>44063</v>
      </c>
      <c r="I6821" s="6">
        <v>44065</v>
      </c>
      <c r="J6821" s="5" t="s">
        <v>24</v>
      </c>
      <c r="K6821" s="7">
        <v>540.25</v>
      </c>
      <c r="L6821" s="35">
        <v>459.21</v>
      </c>
      <c r="M6821" s="36">
        <f t="shared" si="106"/>
        <v>81.04000000000002</v>
      </c>
      <c r="N6821" s="37">
        <f>YEAR(Table1[[#This Row],[Data zamówienia]])</f>
        <v>2020</v>
      </c>
    </row>
    <row r="6822" spans="2:14" x14ac:dyDescent="0.3">
      <c r="B6822" s="32">
        <v>660996</v>
      </c>
      <c r="C6822" s="5" t="s">
        <v>38</v>
      </c>
      <c r="D6822" s="5" t="s">
        <v>36</v>
      </c>
      <c r="E6822" s="5" t="s">
        <v>23</v>
      </c>
      <c r="F6822" s="5">
        <v>352</v>
      </c>
      <c r="G6822" s="6">
        <v>44061</v>
      </c>
      <c r="H6822" s="6">
        <v>44063</v>
      </c>
      <c r="I6822" s="6">
        <v>44066</v>
      </c>
      <c r="J6822" s="5" t="s">
        <v>24</v>
      </c>
      <c r="K6822" s="7">
        <v>1340.35</v>
      </c>
      <c r="L6822" s="35">
        <v>898.03</v>
      </c>
      <c r="M6822" s="36">
        <f t="shared" si="106"/>
        <v>442.31999999999994</v>
      </c>
      <c r="N6822" s="37">
        <f>YEAR(Table1[[#This Row],[Data zamówienia]])</f>
        <v>2020</v>
      </c>
    </row>
    <row r="6823" spans="2:14" x14ac:dyDescent="0.3">
      <c r="B6823" s="32">
        <v>217912</v>
      </c>
      <c r="C6823" s="5" t="s">
        <v>21</v>
      </c>
      <c r="D6823" s="5" t="s">
        <v>39</v>
      </c>
      <c r="E6823" s="5" t="s">
        <v>29</v>
      </c>
      <c r="F6823" s="5">
        <v>177</v>
      </c>
      <c r="G6823" s="6">
        <v>44061</v>
      </c>
      <c r="H6823" s="6">
        <v>44061</v>
      </c>
      <c r="I6823" s="6">
        <v>44064</v>
      </c>
      <c r="J6823" s="5" t="s">
        <v>30</v>
      </c>
      <c r="K6823" s="7">
        <v>1344.24</v>
      </c>
      <c r="L6823" s="35">
        <v>712.45</v>
      </c>
      <c r="M6823" s="36">
        <f t="shared" si="106"/>
        <v>631.79</v>
      </c>
      <c r="N6823" s="37">
        <f>YEAR(Table1[[#This Row],[Data zamówienia]])</f>
        <v>2020</v>
      </c>
    </row>
    <row r="6824" spans="2:14" x14ac:dyDescent="0.3">
      <c r="B6824" s="32">
        <v>561849</v>
      </c>
      <c r="C6824" s="5" t="s">
        <v>35</v>
      </c>
      <c r="D6824" s="5" t="s">
        <v>28</v>
      </c>
      <c r="E6824" s="5" t="s">
        <v>29</v>
      </c>
      <c r="F6824" s="5">
        <v>255</v>
      </c>
      <c r="G6824" s="6">
        <v>44061</v>
      </c>
      <c r="H6824" s="6">
        <v>44062</v>
      </c>
      <c r="I6824" s="6">
        <v>44066</v>
      </c>
      <c r="J6824" s="5" t="s">
        <v>33</v>
      </c>
      <c r="K6824" s="7">
        <v>1996.76</v>
      </c>
      <c r="L6824" s="35">
        <v>1617.38</v>
      </c>
      <c r="M6824" s="36">
        <f t="shared" si="106"/>
        <v>379.37999999999988</v>
      </c>
      <c r="N6824" s="37">
        <f>YEAR(Table1[[#This Row],[Data zamówienia]])</f>
        <v>2020</v>
      </c>
    </row>
    <row r="6825" spans="2:14" x14ac:dyDescent="0.3">
      <c r="B6825" s="32">
        <v>112827</v>
      </c>
      <c r="C6825" s="5" t="s">
        <v>21</v>
      </c>
      <c r="D6825" s="5" t="s">
        <v>22</v>
      </c>
      <c r="E6825" s="5" t="s">
        <v>25</v>
      </c>
      <c r="F6825" s="5">
        <v>328</v>
      </c>
      <c r="G6825" s="6">
        <v>44060</v>
      </c>
      <c r="H6825" s="6">
        <v>44061</v>
      </c>
      <c r="I6825" s="6">
        <v>44063</v>
      </c>
      <c r="J6825" s="5" t="s">
        <v>33</v>
      </c>
      <c r="K6825" s="7">
        <v>1641.59</v>
      </c>
      <c r="L6825" s="35">
        <v>1017.79</v>
      </c>
      <c r="M6825" s="36">
        <f t="shared" si="106"/>
        <v>623.79999999999995</v>
      </c>
      <c r="N6825" s="37">
        <f>YEAR(Table1[[#This Row],[Data zamówienia]])</f>
        <v>2020</v>
      </c>
    </row>
    <row r="6826" spans="2:14" x14ac:dyDescent="0.3">
      <c r="B6826" s="32">
        <v>690270</v>
      </c>
      <c r="C6826" s="5" t="s">
        <v>21</v>
      </c>
      <c r="D6826" s="5" t="s">
        <v>28</v>
      </c>
      <c r="E6826" s="5" t="s">
        <v>37</v>
      </c>
      <c r="F6826" s="5">
        <v>82</v>
      </c>
      <c r="G6826" s="6">
        <v>44062</v>
      </c>
      <c r="H6826" s="6">
        <v>44065</v>
      </c>
      <c r="I6826" s="6">
        <v>44072</v>
      </c>
      <c r="J6826" s="5" t="s">
        <v>32</v>
      </c>
      <c r="K6826" s="7">
        <v>298.7</v>
      </c>
      <c r="L6826" s="35">
        <v>259.87</v>
      </c>
      <c r="M6826" s="36">
        <f t="shared" si="106"/>
        <v>38.829999999999984</v>
      </c>
      <c r="N6826" s="37">
        <f>YEAR(Table1[[#This Row],[Data zamówienia]])</f>
        <v>2020</v>
      </c>
    </row>
    <row r="6827" spans="2:14" x14ac:dyDescent="0.3">
      <c r="B6827" s="32">
        <v>641403</v>
      </c>
      <c r="C6827" s="5" t="s">
        <v>35</v>
      </c>
      <c r="D6827" s="5" t="s">
        <v>28</v>
      </c>
      <c r="E6827" s="5" t="s">
        <v>23</v>
      </c>
      <c r="F6827" s="5">
        <v>54</v>
      </c>
      <c r="G6827" s="6">
        <v>44062</v>
      </c>
      <c r="H6827" s="6">
        <v>44063</v>
      </c>
      <c r="I6827" s="6">
        <v>44069</v>
      </c>
      <c r="J6827" s="5" t="s">
        <v>33</v>
      </c>
      <c r="K6827" s="7">
        <v>1799.83</v>
      </c>
      <c r="L6827" s="35">
        <v>1133.8900000000001</v>
      </c>
      <c r="M6827" s="36">
        <f t="shared" si="106"/>
        <v>665.93999999999983</v>
      </c>
      <c r="N6827" s="37">
        <f>YEAR(Table1[[#This Row],[Data zamówienia]])</f>
        <v>2020</v>
      </c>
    </row>
    <row r="6828" spans="2:14" x14ac:dyDescent="0.3">
      <c r="B6828" s="32">
        <v>231832</v>
      </c>
      <c r="C6828" s="5" t="s">
        <v>38</v>
      </c>
      <c r="D6828" s="5" t="s">
        <v>36</v>
      </c>
      <c r="E6828" s="5" t="s">
        <v>37</v>
      </c>
      <c r="F6828" s="5">
        <v>212</v>
      </c>
      <c r="G6828" s="6">
        <v>44062</v>
      </c>
      <c r="H6828" s="6">
        <v>44063</v>
      </c>
      <c r="I6828" s="6">
        <v>44066</v>
      </c>
      <c r="J6828" s="5" t="s">
        <v>26</v>
      </c>
      <c r="K6828" s="7">
        <v>1859.08</v>
      </c>
      <c r="L6828" s="35">
        <v>966.72</v>
      </c>
      <c r="M6828" s="36">
        <f t="shared" si="106"/>
        <v>892.3599999999999</v>
      </c>
      <c r="N6828" s="37">
        <f>YEAR(Table1[[#This Row],[Data zamówienia]])</f>
        <v>2020</v>
      </c>
    </row>
    <row r="6829" spans="2:14" x14ac:dyDescent="0.3">
      <c r="B6829" s="32">
        <v>343825</v>
      </c>
      <c r="C6829" s="5" t="s">
        <v>38</v>
      </c>
      <c r="D6829" s="5" t="s">
        <v>22</v>
      </c>
      <c r="E6829" s="5" t="s">
        <v>34</v>
      </c>
      <c r="F6829" s="5">
        <v>315</v>
      </c>
      <c r="G6829" s="6">
        <v>44061</v>
      </c>
      <c r="H6829" s="6">
        <v>44064</v>
      </c>
      <c r="I6829" s="6">
        <v>44069</v>
      </c>
      <c r="J6829" s="5" t="s">
        <v>24</v>
      </c>
      <c r="K6829" s="7">
        <v>1104.51</v>
      </c>
      <c r="L6829" s="35">
        <v>938.83</v>
      </c>
      <c r="M6829" s="36">
        <f t="shared" si="106"/>
        <v>165.67999999999995</v>
      </c>
      <c r="N6829" s="37">
        <f>YEAR(Table1[[#This Row],[Data zamówienia]])</f>
        <v>2020</v>
      </c>
    </row>
    <row r="6830" spans="2:14" x14ac:dyDescent="0.3">
      <c r="B6830" s="32">
        <v>354723</v>
      </c>
      <c r="C6830" s="5" t="s">
        <v>35</v>
      </c>
      <c r="D6830" s="5" t="s">
        <v>39</v>
      </c>
      <c r="E6830" s="5" t="s">
        <v>25</v>
      </c>
      <c r="F6830" s="5">
        <v>269</v>
      </c>
      <c r="G6830" s="6">
        <v>44061</v>
      </c>
      <c r="H6830" s="6">
        <v>44065</v>
      </c>
      <c r="I6830" s="6">
        <v>44069</v>
      </c>
      <c r="J6830" s="5" t="s">
        <v>40</v>
      </c>
      <c r="K6830" s="7">
        <v>194.17</v>
      </c>
      <c r="L6830" s="35">
        <v>108.74</v>
      </c>
      <c r="M6830" s="36">
        <f t="shared" si="106"/>
        <v>85.429999999999993</v>
      </c>
      <c r="N6830" s="37">
        <f>YEAR(Table1[[#This Row],[Data zamówienia]])</f>
        <v>2020</v>
      </c>
    </row>
    <row r="6831" spans="2:14" x14ac:dyDescent="0.3">
      <c r="B6831" s="32">
        <v>559025</v>
      </c>
      <c r="C6831" s="5" t="s">
        <v>21</v>
      </c>
      <c r="D6831" s="5" t="s">
        <v>22</v>
      </c>
      <c r="E6831" s="5" t="s">
        <v>37</v>
      </c>
      <c r="F6831" s="5">
        <v>239</v>
      </c>
      <c r="G6831" s="6">
        <v>44062</v>
      </c>
      <c r="H6831" s="6">
        <v>44064</v>
      </c>
      <c r="I6831" s="6">
        <v>44070</v>
      </c>
      <c r="J6831" s="5" t="s">
        <v>24</v>
      </c>
      <c r="K6831" s="7">
        <v>893.11</v>
      </c>
      <c r="L6831" s="35">
        <v>446.56</v>
      </c>
      <c r="M6831" s="36">
        <f t="shared" si="106"/>
        <v>446.55</v>
      </c>
      <c r="N6831" s="37">
        <f>YEAR(Table1[[#This Row],[Data zamówienia]])</f>
        <v>2020</v>
      </c>
    </row>
    <row r="6832" spans="2:14" x14ac:dyDescent="0.3">
      <c r="B6832" s="32">
        <v>196314</v>
      </c>
      <c r="C6832" s="5" t="s">
        <v>21</v>
      </c>
      <c r="D6832" s="5" t="s">
        <v>28</v>
      </c>
      <c r="E6832" s="5" t="s">
        <v>23</v>
      </c>
      <c r="F6832" s="5">
        <v>71</v>
      </c>
      <c r="G6832" s="6">
        <v>44062</v>
      </c>
      <c r="H6832" s="6">
        <v>44063</v>
      </c>
      <c r="I6832" s="6">
        <v>44066</v>
      </c>
      <c r="J6832" s="5" t="s">
        <v>33</v>
      </c>
      <c r="K6832" s="7">
        <v>683.56</v>
      </c>
      <c r="L6832" s="35">
        <v>478.49</v>
      </c>
      <c r="M6832" s="36">
        <f t="shared" si="106"/>
        <v>205.06999999999994</v>
      </c>
      <c r="N6832" s="37">
        <f>YEAR(Table1[[#This Row],[Data zamówienia]])</f>
        <v>2020</v>
      </c>
    </row>
    <row r="6833" spans="2:14" x14ac:dyDescent="0.3">
      <c r="B6833" s="32">
        <v>751496</v>
      </c>
      <c r="C6833" s="5" t="s">
        <v>21</v>
      </c>
      <c r="D6833" s="5" t="s">
        <v>28</v>
      </c>
      <c r="E6833" s="5" t="s">
        <v>34</v>
      </c>
      <c r="F6833" s="5">
        <v>318</v>
      </c>
      <c r="G6833" s="6">
        <v>44061</v>
      </c>
      <c r="H6833" s="6">
        <v>44065</v>
      </c>
      <c r="I6833" s="6">
        <v>44067</v>
      </c>
      <c r="J6833" s="5" t="s">
        <v>40</v>
      </c>
      <c r="K6833" s="7">
        <v>520.12</v>
      </c>
      <c r="L6833" s="35">
        <v>462.91</v>
      </c>
      <c r="M6833" s="36">
        <f t="shared" si="106"/>
        <v>57.20999999999998</v>
      </c>
      <c r="N6833" s="37">
        <f>YEAR(Table1[[#This Row],[Data zamówienia]])</f>
        <v>2020</v>
      </c>
    </row>
    <row r="6834" spans="2:14" x14ac:dyDescent="0.3">
      <c r="B6834" s="32">
        <v>429436</v>
      </c>
      <c r="C6834" s="5" t="s">
        <v>38</v>
      </c>
      <c r="D6834" s="5" t="s">
        <v>22</v>
      </c>
      <c r="E6834" s="5" t="s">
        <v>37</v>
      </c>
      <c r="F6834" s="5">
        <v>147</v>
      </c>
      <c r="G6834" s="6">
        <v>44062</v>
      </c>
      <c r="H6834" s="6">
        <v>44066</v>
      </c>
      <c r="I6834" s="6">
        <v>44071</v>
      </c>
      <c r="J6834" s="5" t="s">
        <v>40</v>
      </c>
      <c r="K6834" s="7">
        <v>755.6</v>
      </c>
      <c r="L6834" s="35">
        <v>430.69</v>
      </c>
      <c r="M6834" s="36">
        <f t="shared" si="106"/>
        <v>324.91000000000003</v>
      </c>
      <c r="N6834" s="37">
        <f>YEAR(Table1[[#This Row],[Data zamówienia]])</f>
        <v>2020</v>
      </c>
    </row>
    <row r="6835" spans="2:14" x14ac:dyDescent="0.3">
      <c r="B6835" s="32">
        <v>19071</v>
      </c>
      <c r="C6835" s="5" t="s">
        <v>27</v>
      </c>
      <c r="D6835" s="5" t="s">
        <v>22</v>
      </c>
      <c r="E6835" s="5" t="s">
        <v>31</v>
      </c>
      <c r="F6835" s="5">
        <v>308</v>
      </c>
      <c r="G6835" s="6">
        <v>44063</v>
      </c>
      <c r="H6835" s="6">
        <v>44065</v>
      </c>
      <c r="I6835" s="6">
        <v>44066</v>
      </c>
      <c r="J6835" s="5" t="s">
        <v>30</v>
      </c>
      <c r="K6835" s="7">
        <v>177.8</v>
      </c>
      <c r="L6835" s="35">
        <v>151.13</v>
      </c>
      <c r="M6835" s="36">
        <f t="shared" si="106"/>
        <v>26.670000000000016</v>
      </c>
      <c r="N6835" s="37">
        <f>YEAR(Table1[[#This Row],[Data zamówienia]])</f>
        <v>2020</v>
      </c>
    </row>
    <row r="6836" spans="2:14" x14ac:dyDescent="0.3">
      <c r="B6836" s="32">
        <v>693682</v>
      </c>
      <c r="C6836" s="5" t="s">
        <v>27</v>
      </c>
      <c r="D6836" s="5" t="s">
        <v>39</v>
      </c>
      <c r="E6836" s="5" t="s">
        <v>25</v>
      </c>
      <c r="F6836" s="5">
        <v>123</v>
      </c>
      <c r="G6836" s="6">
        <v>44062</v>
      </c>
      <c r="H6836" s="6">
        <v>44064</v>
      </c>
      <c r="I6836" s="6">
        <v>44068</v>
      </c>
      <c r="J6836" s="5" t="s">
        <v>40</v>
      </c>
      <c r="K6836" s="7">
        <v>1016.5</v>
      </c>
      <c r="L6836" s="35">
        <v>579.41</v>
      </c>
      <c r="M6836" s="36">
        <f t="shared" si="106"/>
        <v>437.09000000000003</v>
      </c>
      <c r="N6836" s="37">
        <f>YEAR(Table1[[#This Row],[Data zamówienia]])</f>
        <v>2020</v>
      </c>
    </row>
    <row r="6837" spans="2:14" x14ac:dyDescent="0.3">
      <c r="B6837" s="32">
        <v>139638</v>
      </c>
      <c r="C6837" s="5" t="s">
        <v>21</v>
      </c>
      <c r="D6837" s="5" t="s">
        <v>36</v>
      </c>
      <c r="E6837" s="5" t="s">
        <v>37</v>
      </c>
      <c r="F6837" s="5">
        <v>218</v>
      </c>
      <c r="G6837" s="6">
        <v>44063</v>
      </c>
      <c r="H6837" s="6">
        <v>44063</v>
      </c>
      <c r="I6837" s="6">
        <v>44065</v>
      </c>
      <c r="J6837" s="5" t="s">
        <v>24</v>
      </c>
      <c r="K6837" s="7">
        <v>518.80999999999995</v>
      </c>
      <c r="L6837" s="35">
        <v>451.36</v>
      </c>
      <c r="M6837" s="36">
        <f t="shared" si="106"/>
        <v>67.449999999999932</v>
      </c>
      <c r="N6837" s="37">
        <f>YEAR(Table1[[#This Row],[Data zamówienia]])</f>
        <v>2020</v>
      </c>
    </row>
    <row r="6838" spans="2:14" x14ac:dyDescent="0.3">
      <c r="B6838" s="32">
        <v>948407</v>
      </c>
      <c r="C6838" s="5" t="s">
        <v>35</v>
      </c>
      <c r="D6838" s="5" t="s">
        <v>28</v>
      </c>
      <c r="E6838" s="5" t="s">
        <v>25</v>
      </c>
      <c r="F6838" s="5">
        <v>367</v>
      </c>
      <c r="G6838" s="6">
        <v>44062</v>
      </c>
      <c r="H6838" s="6">
        <v>44064</v>
      </c>
      <c r="I6838" s="6">
        <v>44068</v>
      </c>
      <c r="J6838" s="5" t="s">
        <v>24</v>
      </c>
      <c r="K6838" s="7">
        <v>445.81</v>
      </c>
      <c r="L6838" s="35">
        <v>405.69</v>
      </c>
      <c r="M6838" s="36">
        <f t="shared" si="106"/>
        <v>40.120000000000005</v>
      </c>
      <c r="N6838" s="37">
        <f>YEAR(Table1[[#This Row],[Data zamówienia]])</f>
        <v>2020</v>
      </c>
    </row>
    <row r="6839" spans="2:14" x14ac:dyDescent="0.3">
      <c r="B6839" s="32">
        <v>507618</v>
      </c>
      <c r="C6839" s="5" t="s">
        <v>21</v>
      </c>
      <c r="D6839" s="5" t="s">
        <v>28</v>
      </c>
      <c r="E6839" s="5" t="s">
        <v>31</v>
      </c>
      <c r="F6839" s="5">
        <v>340</v>
      </c>
      <c r="G6839" s="6">
        <v>44063</v>
      </c>
      <c r="H6839" s="6">
        <v>44065</v>
      </c>
      <c r="I6839" s="6">
        <v>44067</v>
      </c>
      <c r="J6839" s="5" t="s">
        <v>32</v>
      </c>
      <c r="K6839" s="7">
        <v>597.86</v>
      </c>
      <c r="L6839" s="35">
        <v>358.72</v>
      </c>
      <c r="M6839" s="36">
        <f t="shared" si="106"/>
        <v>239.14</v>
      </c>
      <c r="N6839" s="37">
        <f>YEAR(Table1[[#This Row],[Data zamówienia]])</f>
        <v>2020</v>
      </c>
    </row>
    <row r="6840" spans="2:14" x14ac:dyDescent="0.3">
      <c r="B6840" s="32">
        <v>517582</v>
      </c>
      <c r="C6840" s="5" t="s">
        <v>21</v>
      </c>
      <c r="D6840" s="5" t="s">
        <v>36</v>
      </c>
      <c r="E6840" s="5" t="s">
        <v>25</v>
      </c>
      <c r="F6840" s="5">
        <v>238</v>
      </c>
      <c r="G6840" s="6">
        <v>44063</v>
      </c>
      <c r="H6840" s="6">
        <v>44065</v>
      </c>
      <c r="I6840" s="6">
        <v>44067</v>
      </c>
      <c r="J6840" s="5" t="s">
        <v>33</v>
      </c>
      <c r="K6840" s="7">
        <v>179.78</v>
      </c>
      <c r="L6840" s="35">
        <v>116.86</v>
      </c>
      <c r="M6840" s="36">
        <f t="shared" si="106"/>
        <v>62.92</v>
      </c>
      <c r="N6840" s="37">
        <f>YEAR(Table1[[#This Row],[Data zamówienia]])</f>
        <v>2020</v>
      </c>
    </row>
    <row r="6841" spans="2:14" x14ac:dyDescent="0.3">
      <c r="B6841" s="32">
        <v>595534</v>
      </c>
      <c r="C6841" s="5" t="s">
        <v>35</v>
      </c>
      <c r="D6841" s="5" t="s">
        <v>28</v>
      </c>
      <c r="E6841" s="5" t="s">
        <v>37</v>
      </c>
      <c r="F6841" s="5">
        <v>64</v>
      </c>
      <c r="G6841" s="6">
        <v>44062</v>
      </c>
      <c r="H6841" s="6">
        <v>44064</v>
      </c>
      <c r="I6841" s="6">
        <v>44069</v>
      </c>
      <c r="J6841" s="5" t="s">
        <v>32</v>
      </c>
      <c r="K6841" s="7">
        <v>636.55999999999995</v>
      </c>
      <c r="L6841" s="35">
        <v>350.11</v>
      </c>
      <c r="M6841" s="36">
        <f t="shared" si="106"/>
        <v>286.44999999999993</v>
      </c>
      <c r="N6841" s="37">
        <f>YEAR(Table1[[#This Row],[Data zamówienia]])</f>
        <v>2020</v>
      </c>
    </row>
    <row r="6842" spans="2:14" x14ac:dyDescent="0.3">
      <c r="B6842" s="32">
        <v>67903</v>
      </c>
      <c r="C6842" s="5" t="s">
        <v>27</v>
      </c>
      <c r="D6842" s="5" t="s">
        <v>36</v>
      </c>
      <c r="E6842" s="5" t="s">
        <v>34</v>
      </c>
      <c r="F6842" s="5">
        <v>350</v>
      </c>
      <c r="G6842" s="6">
        <v>44062</v>
      </c>
      <c r="H6842" s="6">
        <v>44065</v>
      </c>
      <c r="I6842" s="6">
        <v>44066</v>
      </c>
      <c r="J6842" s="5" t="s">
        <v>40</v>
      </c>
      <c r="K6842" s="7">
        <v>1164.95</v>
      </c>
      <c r="L6842" s="35">
        <v>838.76</v>
      </c>
      <c r="M6842" s="36">
        <f t="shared" si="106"/>
        <v>326.19000000000005</v>
      </c>
      <c r="N6842" s="37">
        <f>YEAR(Table1[[#This Row],[Data zamówienia]])</f>
        <v>2020</v>
      </c>
    </row>
    <row r="6843" spans="2:14" x14ac:dyDescent="0.3">
      <c r="B6843" s="32">
        <v>664184</v>
      </c>
      <c r="C6843" s="5" t="s">
        <v>21</v>
      </c>
      <c r="D6843" s="5" t="s">
        <v>39</v>
      </c>
      <c r="E6843" s="5" t="s">
        <v>34</v>
      </c>
      <c r="F6843" s="5">
        <v>83</v>
      </c>
      <c r="G6843" s="6">
        <v>44064</v>
      </c>
      <c r="H6843" s="6">
        <v>44066</v>
      </c>
      <c r="I6843" s="6">
        <v>44071</v>
      </c>
      <c r="J6843" s="5" t="s">
        <v>32</v>
      </c>
      <c r="K6843" s="7">
        <v>375.99</v>
      </c>
      <c r="L6843" s="35">
        <v>289.51</v>
      </c>
      <c r="M6843" s="36">
        <f t="shared" si="106"/>
        <v>86.480000000000018</v>
      </c>
      <c r="N6843" s="37">
        <f>YEAR(Table1[[#This Row],[Data zamówienia]])</f>
        <v>2020</v>
      </c>
    </row>
    <row r="6844" spans="2:14" x14ac:dyDescent="0.3">
      <c r="B6844" s="32">
        <v>612935</v>
      </c>
      <c r="C6844" s="5" t="s">
        <v>27</v>
      </c>
      <c r="D6844" s="5" t="s">
        <v>22</v>
      </c>
      <c r="E6844" s="5" t="s">
        <v>29</v>
      </c>
      <c r="F6844" s="5">
        <v>189</v>
      </c>
      <c r="G6844" s="6">
        <v>44063</v>
      </c>
      <c r="H6844" s="6">
        <v>44064</v>
      </c>
      <c r="I6844" s="6">
        <v>44065</v>
      </c>
      <c r="J6844" s="5" t="s">
        <v>33</v>
      </c>
      <c r="K6844" s="7">
        <v>644.5</v>
      </c>
      <c r="L6844" s="35">
        <v>425.37</v>
      </c>
      <c r="M6844" s="36">
        <f t="shared" si="106"/>
        <v>219.13</v>
      </c>
      <c r="N6844" s="37">
        <f>YEAR(Table1[[#This Row],[Data zamówienia]])</f>
        <v>2020</v>
      </c>
    </row>
    <row r="6845" spans="2:14" x14ac:dyDescent="0.3">
      <c r="B6845" s="32">
        <v>221655</v>
      </c>
      <c r="C6845" s="5" t="s">
        <v>38</v>
      </c>
      <c r="D6845" s="5" t="s">
        <v>36</v>
      </c>
      <c r="E6845" s="5" t="s">
        <v>31</v>
      </c>
      <c r="F6845" s="5">
        <v>192</v>
      </c>
      <c r="G6845" s="6">
        <v>44063</v>
      </c>
      <c r="H6845" s="6">
        <v>44066</v>
      </c>
      <c r="I6845" s="6">
        <v>44070</v>
      </c>
      <c r="J6845" s="5" t="s">
        <v>24</v>
      </c>
      <c r="K6845" s="7">
        <v>1833.88</v>
      </c>
      <c r="L6845" s="35">
        <v>1430.43</v>
      </c>
      <c r="M6845" s="36">
        <f t="shared" si="106"/>
        <v>403.45000000000005</v>
      </c>
      <c r="N6845" s="37">
        <f>YEAR(Table1[[#This Row],[Data zamówienia]])</f>
        <v>2020</v>
      </c>
    </row>
    <row r="6846" spans="2:14" x14ac:dyDescent="0.3">
      <c r="B6846" s="32">
        <v>797199</v>
      </c>
      <c r="C6846" s="5" t="s">
        <v>21</v>
      </c>
      <c r="D6846" s="5" t="s">
        <v>22</v>
      </c>
      <c r="E6846" s="5" t="s">
        <v>31</v>
      </c>
      <c r="F6846" s="5">
        <v>121</v>
      </c>
      <c r="G6846" s="6">
        <v>44064</v>
      </c>
      <c r="H6846" s="6">
        <v>44064</v>
      </c>
      <c r="I6846" s="6">
        <v>44071</v>
      </c>
      <c r="J6846" s="5" t="s">
        <v>30</v>
      </c>
      <c r="K6846" s="7">
        <v>755.6</v>
      </c>
      <c r="L6846" s="35">
        <v>695.15</v>
      </c>
      <c r="M6846" s="36">
        <f t="shared" si="106"/>
        <v>60.450000000000045</v>
      </c>
      <c r="N6846" s="37">
        <f>YEAR(Table1[[#This Row],[Data zamówienia]])</f>
        <v>2020</v>
      </c>
    </row>
    <row r="6847" spans="2:14" x14ac:dyDescent="0.3">
      <c r="B6847" s="32">
        <v>476059</v>
      </c>
      <c r="C6847" s="5" t="s">
        <v>27</v>
      </c>
      <c r="D6847" s="5" t="s">
        <v>39</v>
      </c>
      <c r="E6847" s="5" t="s">
        <v>31</v>
      </c>
      <c r="F6847" s="5">
        <v>34</v>
      </c>
      <c r="G6847" s="6">
        <v>44063</v>
      </c>
      <c r="H6847" s="6">
        <v>44067</v>
      </c>
      <c r="I6847" s="6">
        <v>44068</v>
      </c>
      <c r="J6847" s="5" t="s">
        <v>40</v>
      </c>
      <c r="K6847" s="7">
        <v>1340.14</v>
      </c>
      <c r="L6847" s="35">
        <v>871.09</v>
      </c>
      <c r="M6847" s="36">
        <f t="shared" si="106"/>
        <v>469.05000000000007</v>
      </c>
      <c r="N6847" s="37">
        <f>YEAR(Table1[[#This Row],[Data zamówienia]])</f>
        <v>2020</v>
      </c>
    </row>
    <row r="6848" spans="2:14" x14ac:dyDescent="0.3">
      <c r="B6848" s="32">
        <v>134552</v>
      </c>
      <c r="C6848" s="5" t="s">
        <v>21</v>
      </c>
      <c r="D6848" s="5" t="s">
        <v>36</v>
      </c>
      <c r="E6848" s="5" t="s">
        <v>29</v>
      </c>
      <c r="F6848" s="5">
        <v>71</v>
      </c>
      <c r="G6848" s="6">
        <v>44064</v>
      </c>
      <c r="H6848" s="6">
        <v>44067</v>
      </c>
      <c r="I6848" s="6">
        <v>44074</v>
      </c>
      <c r="J6848" s="5" t="s">
        <v>32</v>
      </c>
      <c r="K6848" s="7">
        <v>192.81</v>
      </c>
      <c r="L6848" s="35">
        <v>134.97</v>
      </c>
      <c r="M6848" s="36">
        <f t="shared" si="106"/>
        <v>57.84</v>
      </c>
      <c r="N6848" s="37">
        <f>YEAR(Table1[[#This Row],[Data zamówienia]])</f>
        <v>2020</v>
      </c>
    </row>
    <row r="6849" spans="2:14" x14ac:dyDescent="0.3">
      <c r="B6849" s="32">
        <v>131530</v>
      </c>
      <c r="C6849" s="5" t="s">
        <v>27</v>
      </c>
      <c r="D6849" s="5" t="s">
        <v>39</v>
      </c>
      <c r="E6849" s="5" t="s">
        <v>23</v>
      </c>
      <c r="F6849" s="5">
        <v>334</v>
      </c>
      <c r="G6849" s="6">
        <v>44064</v>
      </c>
      <c r="H6849" s="6">
        <v>44065</v>
      </c>
      <c r="I6849" s="6">
        <v>44070</v>
      </c>
      <c r="J6849" s="5" t="s">
        <v>30</v>
      </c>
      <c r="K6849" s="7">
        <v>827.05</v>
      </c>
      <c r="L6849" s="35">
        <v>702.99</v>
      </c>
      <c r="M6849" s="36">
        <f t="shared" si="106"/>
        <v>124.05999999999995</v>
      </c>
      <c r="N6849" s="37">
        <f>YEAR(Table1[[#This Row],[Data zamówienia]])</f>
        <v>2020</v>
      </c>
    </row>
    <row r="6850" spans="2:14" x14ac:dyDescent="0.3">
      <c r="B6850" s="32">
        <v>482167</v>
      </c>
      <c r="C6850" s="5" t="s">
        <v>27</v>
      </c>
      <c r="D6850" s="5" t="s">
        <v>39</v>
      </c>
      <c r="E6850" s="5" t="s">
        <v>25</v>
      </c>
      <c r="F6850" s="5">
        <v>44</v>
      </c>
      <c r="G6850" s="6">
        <v>44065</v>
      </c>
      <c r="H6850" s="6">
        <v>44067</v>
      </c>
      <c r="I6850" s="6">
        <v>44074</v>
      </c>
      <c r="J6850" s="5" t="s">
        <v>32</v>
      </c>
      <c r="K6850" s="7">
        <v>649.05999999999995</v>
      </c>
      <c r="L6850" s="35">
        <v>434.87</v>
      </c>
      <c r="M6850" s="36">
        <f t="shared" si="106"/>
        <v>214.18999999999994</v>
      </c>
      <c r="N6850" s="37">
        <f>YEAR(Table1[[#This Row],[Data zamówienia]])</f>
        <v>2020</v>
      </c>
    </row>
    <row r="6851" spans="2:14" x14ac:dyDescent="0.3">
      <c r="B6851" s="32">
        <v>119192</v>
      </c>
      <c r="C6851" s="5" t="s">
        <v>21</v>
      </c>
      <c r="D6851" s="5" t="s">
        <v>39</v>
      </c>
      <c r="E6851" s="5" t="s">
        <v>29</v>
      </c>
      <c r="F6851" s="5">
        <v>41</v>
      </c>
      <c r="G6851" s="6">
        <v>44064</v>
      </c>
      <c r="H6851" s="6">
        <v>44066</v>
      </c>
      <c r="I6851" s="6">
        <v>44073</v>
      </c>
      <c r="J6851" s="5" t="s">
        <v>26</v>
      </c>
      <c r="K6851" s="7">
        <v>494.89</v>
      </c>
      <c r="L6851" s="35">
        <v>371.17</v>
      </c>
      <c r="M6851" s="36">
        <f t="shared" si="106"/>
        <v>123.71999999999997</v>
      </c>
      <c r="N6851" s="37">
        <f>YEAR(Table1[[#This Row],[Data zamówienia]])</f>
        <v>2020</v>
      </c>
    </row>
    <row r="6852" spans="2:14" x14ac:dyDescent="0.3">
      <c r="B6852" s="32">
        <v>680551</v>
      </c>
      <c r="C6852" s="5" t="s">
        <v>35</v>
      </c>
      <c r="D6852" s="5" t="s">
        <v>28</v>
      </c>
      <c r="E6852" s="5" t="s">
        <v>34</v>
      </c>
      <c r="F6852" s="5">
        <v>83</v>
      </c>
      <c r="G6852" s="6">
        <v>44065</v>
      </c>
      <c r="H6852" s="6">
        <v>44068</v>
      </c>
      <c r="I6852" s="6">
        <v>44075</v>
      </c>
      <c r="J6852" s="5" t="s">
        <v>33</v>
      </c>
      <c r="K6852" s="7">
        <v>566.54</v>
      </c>
      <c r="L6852" s="35">
        <v>509.89</v>
      </c>
      <c r="M6852" s="36">
        <f t="shared" ref="M6852:M6915" si="107">K6852-L6852</f>
        <v>56.649999999999977</v>
      </c>
      <c r="N6852" s="37">
        <f>YEAR(Table1[[#This Row],[Data zamówienia]])</f>
        <v>2020</v>
      </c>
    </row>
    <row r="6853" spans="2:14" x14ac:dyDescent="0.3">
      <c r="B6853" s="32">
        <v>660036</v>
      </c>
      <c r="C6853" s="5" t="s">
        <v>21</v>
      </c>
      <c r="D6853" s="5" t="s">
        <v>28</v>
      </c>
      <c r="E6853" s="5" t="s">
        <v>31</v>
      </c>
      <c r="F6853" s="5">
        <v>295</v>
      </c>
      <c r="G6853" s="6">
        <v>44065</v>
      </c>
      <c r="H6853" s="6">
        <v>44066</v>
      </c>
      <c r="I6853" s="6">
        <v>44073</v>
      </c>
      <c r="J6853" s="5" t="s">
        <v>40</v>
      </c>
      <c r="K6853" s="7">
        <v>994</v>
      </c>
      <c r="L6853" s="35">
        <v>695.8</v>
      </c>
      <c r="M6853" s="36">
        <f t="shared" si="107"/>
        <v>298.20000000000005</v>
      </c>
      <c r="N6853" s="37">
        <f>YEAR(Table1[[#This Row],[Data zamówienia]])</f>
        <v>2020</v>
      </c>
    </row>
    <row r="6854" spans="2:14" x14ac:dyDescent="0.3">
      <c r="B6854" s="32">
        <v>668737</v>
      </c>
      <c r="C6854" s="5" t="s">
        <v>35</v>
      </c>
      <c r="D6854" s="5" t="s">
        <v>28</v>
      </c>
      <c r="E6854" s="5" t="s">
        <v>25</v>
      </c>
      <c r="F6854" s="5">
        <v>274</v>
      </c>
      <c r="G6854" s="6">
        <v>44065</v>
      </c>
      <c r="H6854" s="6">
        <v>44065</v>
      </c>
      <c r="I6854" s="6">
        <v>44068</v>
      </c>
      <c r="J6854" s="5" t="s">
        <v>32</v>
      </c>
      <c r="K6854" s="7">
        <v>869.41</v>
      </c>
      <c r="L6854" s="35">
        <v>521.65</v>
      </c>
      <c r="M6854" s="36">
        <f t="shared" si="107"/>
        <v>347.76</v>
      </c>
      <c r="N6854" s="37">
        <f>YEAR(Table1[[#This Row],[Data zamówienia]])</f>
        <v>2020</v>
      </c>
    </row>
    <row r="6855" spans="2:14" x14ac:dyDescent="0.3">
      <c r="B6855" s="32">
        <v>369937</v>
      </c>
      <c r="C6855" s="5" t="s">
        <v>38</v>
      </c>
      <c r="D6855" s="5" t="s">
        <v>22</v>
      </c>
      <c r="E6855" s="5" t="s">
        <v>31</v>
      </c>
      <c r="F6855" s="5">
        <v>211</v>
      </c>
      <c r="G6855" s="6">
        <v>44064</v>
      </c>
      <c r="H6855" s="6">
        <v>44065</v>
      </c>
      <c r="I6855" s="6">
        <v>44070</v>
      </c>
      <c r="J6855" s="5" t="s">
        <v>24</v>
      </c>
      <c r="K6855" s="7">
        <v>1698.44</v>
      </c>
      <c r="L6855" s="35">
        <v>1358.75</v>
      </c>
      <c r="M6855" s="36">
        <f t="shared" si="107"/>
        <v>339.69000000000005</v>
      </c>
      <c r="N6855" s="37">
        <f>YEAR(Table1[[#This Row],[Data zamówienia]])</f>
        <v>2020</v>
      </c>
    </row>
    <row r="6856" spans="2:14" x14ac:dyDescent="0.3">
      <c r="B6856" s="32">
        <v>708954</v>
      </c>
      <c r="C6856" s="5" t="s">
        <v>27</v>
      </c>
      <c r="D6856" s="5" t="s">
        <v>39</v>
      </c>
      <c r="E6856" s="5" t="s">
        <v>34</v>
      </c>
      <c r="F6856" s="5">
        <v>18</v>
      </c>
      <c r="G6856" s="6">
        <v>44064</v>
      </c>
      <c r="H6856" s="6">
        <v>44067</v>
      </c>
      <c r="I6856" s="6">
        <v>44070</v>
      </c>
      <c r="J6856" s="5" t="s">
        <v>32</v>
      </c>
      <c r="K6856" s="7">
        <v>1259.42</v>
      </c>
      <c r="L6856" s="35">
        <v>894.19</v>
      </c>
      <c r="M6856" s="36">
        <f t="shared" si="107"/>
        <v>365.23</v>
      </c>
      <c r="N6856" s="37">
        <f>YEAR(Table1[[#This Row],[Data zamówienia]])</f>
        <v>2020</v>
      </c>
    </row>
    <row r="6857" spans="2:14" x14ac:dyDescent="0.3">
      <c r="B6857" s="32">
        <v>587078</v>
      </c>
      <c r="C6857" s="5" t="s">
        <v>27</v>
      </c>
      <c r="D6857" s="5" t="s">
        <v>28</v>
      </c>
      <c r="E6857" s="5" t="s">
        <v>37</v>
      </c>
      <c r="F6857" s="5">
        <v>340</v>
      </c>
      <c r="G6857" s="6">
        <v>44064</v>
      </c>
      <c r="H6857" s="6">
        <v>44067</v>
      </c>
      <c r="I6857" s="6">
        <v>44073</v>
      </c>
      <c r="J6857" s="5" t="s">
        <v>40</v>
      </c>
      <c r="K6857" s="7">
        <v>1105.1099999999999</v>
      </c>
      <c r="L6857" s="35">
        <v>685.17</v>
      </c>
      <c r="M6857" s="36">
        <f t="shared" si="107"/>
        <v>419.93999999999994</v>
      </c>
      <c r="N6857" s="37">
        <f>YEAR(Table1[[#This Row],[Data zamówienia]])</f>
        <v>2020</v>
      </c>
    </row>
    <row r="6858" spans="2:14" x14ac:dyDescent="0.3">
      <c r="B6858" s="32">
        <v>824673</v>
      </c>
      <c r="C6858" s="5" t="s">
        <v>35</v>
      </c>
      <c r="D6858" s="5" t="s">
        <v>22</v>
      </c>
      <c r="E6858" s="5" t="s">
        <v>23</v>
      </c>
      <c r="F6858" s="5">
        <v>306</v>
      </c>
      <c r="G6858" s="6">
        <v>44066</v>
      </c>
      <c r="H6858" s="6">
        <v>44068</v>
      </c>
      <c r="I6858" s="6">
        <v>44075</v>
      </c>
      <c r="J6858" s="5" t="s">
        <v>30</v>
      </c>
      <c r="K6858" s="7">
        <v>596.42999999999995</v>
      </c>
      <c r="L6858" s="35">
        <v>363.82</v>
      </c>
      <c r="M6858" s="36">
        <f t="shared" si="107"/>
        <v>232.60999999999996</v>
      </c>
      <c r="N6858" s="37">
        <f>YEAR(Table1[[#This Row],[Data zamówienia]])</f>
        <v>2020</v>
      </c>
    </row>
    <row r="6859" spans="2:14" x14ac:dyDescent="0.3">
      <c r="B6859" s="32">
        <v>827811</v>
      </c>
      <c r="C6859" s="5" t="s">
        <v>38</v>
      </c>
      <c r="D6859" s="5" t="s">
        <v>39</v>
      </c>
      <c r="E6859" s="5" t="s">
        <v>29</v>
      </c>
      <c r="F6859" s="5">
        <v>64</v>
      </c>
      <c r="G6859" s="6">
        <v>44065</v>
      </c>
      <c r="H6859" s="6">
        <v>44067</v>
      </c>
      <c r="I6859" s="6">
        <v>44068</v>
      </c>
      <c r="J6859" s="5" t="s">
        <v>32</v>
      </c>
      <c r="K6859" s="7">
        <v>1271.1400000000001</v>
      </c>
      <c r="L6859" s="35">
        <v>978.78</v>
      </c>
      <c r="M6859" s="36">
        <f t="shared" si="107"/>
        <v>292.36000000000013</v>
      </c>
      <c r="N6859" s="37">
        <f>YEAR(Table1[[#This Row],[Data zamówienia]])</f>
        <v>2020</v>
      </c>
    </row>
    <row r="6860" spans="2:14" x14ac:dyDescent="0.3">
      <c r="B6860" s="32">
        <v>521618</v>
      </c>
      <c r="C6860" s="5" t="s">
        <v>35</v>
      </c>
      <c r="D6860" s="5" t="s">
        <v>22</v>
      </c>
      <c r="E6860" s="5" t="s">
        <v>29</v>
      </c>
      <c r="F6860" s="5">
        <v>335</v>
      </c>
      <c r="G6860" s="6">
        <v>44065</v>
      </c>
      <c r="H6860" s="6">
        <v>44068</v>
      </c>
      <c r="I6860" s="6">
        <v>44071</v>
      </c>
      <c r="J6860" s="5" t="s">
        <v>26</v>
      </c>
      <c r="K6860" s="7">
        <v>389.71</v>
      </c>
      <c r="L6860" s="35">
        <v>342.94</v>
      </c>
      <c r="M6860" s="36">
        <f t="shared" si="107"/>
        <v>46.769999999999982</v>
      </c>
      <c r="N6860" s="37">
        <f>YEAR(Table1[[#This Row],[Data zamówienia]])</f>
        <v>2020</v>
      </c>
    </row>
    <row r="6861" spans="2:14" x14ac:dyDescent="0.3">
      <c r="B6861" s="32">
        <v>579420</v>
      </c>
      <c r="C6861" s="5" t="s">
        <v>21</v>
      </c>
      <c r="D6861" s="5" t="s">
        <v>39</v>
      </c>
      <c r="E6861" s="5" t="s">
        <v>31</v>
      </c>
      <c r="F6861" s="5">
        <v>224</v>
      </c>
      <c r="G6861" s="6">
        <v>44066</v>
      </c>
      <c r="H6861" s="6">
        <v>44066</v>
      </c>
      <c r="I6861" s="6">
        <v>44073</v>
      </c>
      <c r="J6861" s="5" t="s">
        <v>30</v>
      </c>
      <c r="K6861" s="7">
        <v>452.26</v>
      </c>
      <c r="L6861" s="35">
        <v>425.12</v>
      </c>
      <c r="M6861" s="36">
        <f t="shared" si="107"/>
        <v>27.139999999999986</v>
      </c>
      <c r="N6861" s="37">
        <f>YEAR(Table1[[#This Row],[Data zamówienia]])</f>
        <v>2020</v>
      </c>
    </row>
    <row r="6862" spans="2:14" x14ac:dyDescent="0.3">
      <c r="B6862" s="32">
        <v>945882</v>
      </c>
      <c r="C6862" s="5" t="s">
        <v>38</v>
      </c>
      <c r="D6862" s="5" t="s">
        <v>36</v>
      </c>
      <c r="E6862" s="5" t="s">
        <v>23</v>
      </c>
      <c r="F6862" s="5">
        <v>82</v>
      </c>
      <c r="G6862" s="6">
        <v>44066</v>
      </c>
      <c r="H6862" s="6">
        <v>44066</v>
      </c>
      <c r="I6862" s="6">
        <v>44067</v>
      </c>
      <c r="J6862" s="5" t="s">
        <v>24</v>
      </c>
      <c r="K6862" s="7">
        <v>540.25</v>
      </c>
      <c r="L6862" s="35">
        <v>318.75</v>
      </c>
      <c r="M6862" s="36">
        <f t="shared" si="107"/>
        <v>221.5</v>
      </c>
      <c r="N6862" s="37">
        <f>YEAR(Table1[[#This Row],[Data zamówienia]])</f>
        <v>2020</v>
      </c>
    </row>
    <row r="6863" spans="2:14" x14ac:dyDescent="0.3">
      <c r="B6863" s="32">
        <v>534790</v>
      </c>
      <c r="C6863" s="5" t="s">
        <v>21</v>
      </c>
      <c r="D6863" s="5" t="s">
        <v>36</v>
      </c>
      <c r="E6863" s="5" t="s">
        <v>37</v>
      </c>
      <c r="F6863" s="5">
        <v>348</v>
      </c>
      <c r="G6863" s="6">
        <v>44065</v>
      </c>
      <c r="H6863" s="6">
        <v>44066</v>
      </c>
      <c r="I6863" s="6">
        <v>44072</v>
      </c>
      <c r="J6863" s="5" t="s">
        <v>32</v>
      </c>
      <c r="K6863" s="7">
        <v>1207.1400000000001</v>
      </c>
      <c r="L6863" s="35">
        <v>832.93</v>
      </c>
      <c r="M6863" s="36">
        <f t="shared" si="107"/>
        <v>374.21000000000015</v>
      </c>
      <c r="N6863" s="37">
        <f>YEAR(Table1[[#This Row],[Data zamówienia]])</f>
        <v>2020</v>
      </c>
    </row>
    <row r="6864" spans="2:14" x14ac:dyDescent="0.3">
      <c r="B6864" s="32">
        <v>644422</v>
      </c>
      <c r="C6864" s="5" t="s">
        <v>21</v>
      </c>
      <c r="D6864" s="5" t="s">
        <v>36</v>
      </c>
      <c r="E6864" s="5" t="s">
        <v>29</v>
      </c>
      <c r="F6864" s="5">
        <v>1</v>
      </c>
      <c r="G6864" s="6">
        <v>44065</v>
      </c>
      <c r="H6864" s="6">
        <v>44067</v>
      </c>
      <c r="I6864" s="6">
        <v>44074</v>
      </c>
      <c r="J6864" s="5" t="s">
        <v>33</v>
      </c>
      <c r="K6864" s="7">
        <v>1867.86</v>
      </c>
      <c r="L6864" s="35">
        <v>1400.9</v>
      </c>
      <c r="M6864" s="36">
        <f t="shared" si="107"/>
        <v>466.95999999999981</v>
      </c>
      <c r="N6864" s="37">
        <f>YEAR(Table1[[#This Row],[Data zamówienia]])</f>
        <v>2020</v>
      </c>
    </row>
    <row r="6865" spans="2:14" x14ac:dyDescent="0.3">
      <c r="B6865" s="32">
        <v>681701</v>
      </c>
      <c r="C6865" s="5" t="s">
        <v>21</v>
      </c>
      <c r="D6865" s="5" t="s">
        <v>28</v>
      </c>
      <c r="E6865" s="5" t="s">
        <v>34</v>
      </c>
      <c r="F6865" s="5">
        <v>126</v>
      </c>
      <c r="G6865" s="6">
        <v>44066</v>
      </c>
      <c r="H6865" s="6">
        <v>44067</v>
      </c>
      <c r="I6865" s="6">
        <v>44073</v>
      </c>
      <c r="J6865" s="5" t="s">
        <v>30</v>
      </c>
      <c r="K6865" s="7">
        <v>1494.73</v>
      </c>
      <c r="L6865" s="35">
        <v>852</v>
      </c>
      <c r="M6865" s="36">
        <f t="shared" si="107"/>
        <v>642.73</v>
      </c>
      <c r="N6865" s="37">
        <f>YEAR(Table1[[#This Row],[Data zamówienia]])</f>
        <v>2020</v>
      </c>
    </row>
    <row r="6866" spans="2:14" x14ac:dyDescent="0.3">
      <c r="B6866" s="32">
        <v>643132</v>
      </c>
      <c r="C6866" s="5" t="s">
        <v>27</v>
      </c>
      <c r="D6866" s="5" t="s">
        <v>28</v>
      </c>
      <c r="E6866" s="5" t="s">
        <v>29</v>
      </c>
      <c r="F6866" s="5">
        <v>88</v>
      </c>
      <c r="G6866" s="6">
        <v>44066</v>
      </c>
      <c r="H6866" s="6">
        <v>44069</v>
      </c>
      <c r="I6866" s="6">
        <v>44072</v>
      </c>
      <c r="J6866" s="5" t="s">
        <v>33</v>
      </c>
      <c r="K6866" s="7">
        <v>419.59</v>
      </c>
      <c r="L6866" s="35">
        <v>276.93</v>
      </c>
      <c r="M6866" s="36">
        <f t="shared" si="107"/>
        <v>142.65999999999997</v>
      </c>
      <c r="N6866" s="37">
        <f>YEAR(Table1[[#This Row],[Data zamówienia]])</f>
        <v>2020</v>
      </c>
    </row>
    <row r="6867" spans="2:14" x14ac:dyDescent="0.3">
      <c r="B6867" s="32">
        <v>804740</v>
      </c>
      <c r="C6867" s="5" t="s">
        <v>21</v>
      </c>
      <c r="D6867" s="5" t="s">
        <v>22</v>
      </c>
      <c r="E6867" s="5" t="s">
        <v>34</v>
      </c>
      <c r="F6867" s="5">
        <v>181</v>
      </c>
      <c r="G6867" s="6">
        <v>44066</v>
      </c>
      <c r="H6867" s="6">
        <v>44069</v>
      </c>
      <c r="I6867" s="6">
        <v>44070</v>
      </c>
      <c r="J6867" s="5" t="s">
        <v>40</v>
      </c>
      <c r="K6867" s="7">
        <v>251.41</v>
      </c>
      <c r="L6867" s="35">
        <v>148.33000000000001</v>
      </c>
      <c r="M6867" s="36">
        <f t="shared" si="107"/>
        <v>103.07999999999998</v>
      </c>
      <c r="N6867" s="37">
        <f>YEAR(Table1[[#This Row],[Data zamówienia]])</f>
        <v>2020</v>
      </c>
    </row>
    <row r="6868" spans="2:14" x14ac:dyDescent="0.3">
      <c r="B6868" s="32">
        <v>96108</v>
      </c>
      <c r="C6868" s="5" t="s">
        <v>35</v>
      </c>
      <c r="D6868" s="5" t="s">
        <v>22</v>
      </c>
      <c r="E6868" s="5" t="s">
        <v>25</v>
      </c>
      <c r="F6868" s="5">
        <v>310</v>
      </c>
      <c r="G6868" s="6">
        <v>44066</v>
      </c>
      <c r="H6868" s="6">
        <v>44068</v>
      </c>
      <c r="I6868" s="6">
        <v>44071</v>
      </c>
      <c r="J6868" s="5" t="s">
        <v>33</v>
      </c>
      <c r="K6868" s="7">
        <v>318.94</v>
      </c>
      <c r="L6868" s="35">
        <v>267.91000000000003</v>
      </c>
      <c r="M6868" s="36">
        <f t="shared" si="107"/>
        <v>51.029999999999973</v>
      </c>
      <c r="N6868" s="37">
        <f>YEAR(Table1[[#This Row],[Data zamówienia]])</f>
        <v>2020</v>
      </c>
    </row>
    <row r="6869" spans="2:14" x14ac:dyDescent="0.3">
      <c r="B6869" s="32">
        <v>232609</v>
      </c>
      <c r="C6869" s="5" t="s">
        <v>38</v>
      </c>
      <c r="D6869" s="5" t="s">
        <v>39</v>
      </c>
      <c r="E6869" s="5" t="s">
        <v>37</v>
      </c>
      <c r="F6869" s="5">
        <v>231</v>
      </c>
      <c r="G6869" s="6">
        <v>44066</v>
      </c>
      <c r="H6869" s="6">
        <v>44069</v>
      </c>
      <c r="I6869" s="6">
        <v>44075</v>
      </c>
      <c r="J6869" s="5" t="s">
        <v>40</v>
      </c>
      <c r="K6869" s="7">
        <v>339.51</v>
      </c>
      <c r="L6869" s="35">
        <v>173.15</v>
      </c>
      <c r="M6869" s="36">
        <f t="shared" si="107"/>
        <v>166.35999999999999</v>
      </c>
      <c r="N6869" s="37">
        <f>YEAR(Table1[[#This Row],[Data zamówienia]])</f>
        <v>2020</v>
      </c>
    </row>
    <row r="6870" spans="2:14" x14ac:dyDescent="0.3">
      <c r="B6870" s="32">
        <v>686231</v>
      </c>
      <c r="C6870" s="5" t="s">
        <v>21</v>
      </c>
      <c r="D6870" s="5" t="s">
        <v>28</v>
      </c>
      <c r="E6870" s="5" t="s">
        <v>23</v>
      </c>
      <c r="F6870" s="5">
        <v>72</v>
      </c>
      <c r="G6870" s="6">
        <v>44067</v>
      </c>
      <c r="H6870" s="6">
        <v>44070</v>
      </c>
      <c r="I6870" s="6">
        <v>44074</v>
      </c>
      <c r="J6870" s="5" t="s">
        <v>26</v>
      </c>
      <c r="K6870" s="7">
        <v>545.14</v>
      </c>
      <c r="L6870" s="35">
        <v>381.6</v>
      </c>
      <c r="M6870" s="36">
        <f t="shared" si="107"/>
        <v>163.53999999999996</v>
      </c>
      <c r="N6870" s="37">
        <f>YEAR(Table1[[#This Row],[Data zamówienia]])</f>
        <v>2020</v>
      </c>
    </row>
    <row r="6871" spans="2:14" x14ac:dyDescent="0.3">
      <c r="B6871" s="32">
        <v>477917</v>
      </c>
      <c r="C6871" s="5" t="s">
        <v>38</v>
      </c>
      <c r="D6871" s="5" t="s">
        <v>22</v>
      </c>
      <c r="E6871" s="5" t="s">
        <v>25</v>
      </c>
      <c r="F6871" s="5">
        <v>154</v>
      </c>
      <c r="G6871" s="6">
        <v>44066</v>
      </c>
      <c r="H6871" s="6">
        <v>44070</v>
      </c>
      <c r="I6871" s="6">
        <v>44072</v>
      </c>
      <c r="J6871" s="5" t="s">
        <v>33</v>
      </c>
      <c r="K6871" s="7">
        <v>971.02</v>
      </c>
      <c r="L6871" s="35">
        <v>883.63</v>
      </c>
      <c r="M6871" s="36">
        <f t="shared" si="107"/>
        <v>87.389999999999986</v>
      </c>
      <c r="N6871" s="37">
        <f>YEAR(Table1[[#This Row],[Data zamówienia]])</f>
        <v>2020</v>
      </c>
    </row>
    <row r="6872" spans="2:14" x14ac:dyDescent="0.3">
      <c r="B6872" s="32">
        <v>199741</v>
      </c>
      <c r="C6872" s="5" t="s">
        <v>27</v>
      </c>
      <c r="D6872" s="5" t="s">
        <v>28</v>
      </c>
      <c r="E6872" s="5" t="s">
        <v>31</v>
      </c>
      <c r="F6872" s="5">
        <v>342</v>
      </c>
      <c r="G6872" s="6">
        <v>44067</v>
      </c>
      <c r="H6872" s="6">
        <v>44069</v>
      </c>
      <c r="I6872" s="6">
        <v>44072</v>
      </c>
      <c r="J6872" s="5" t="s">
        <v>32</v>
      </c>
      <c r="K6872" s="7">
        <v>431.53</v>
      </c>
      <c r="L6872" s="35">
        <v>237.34</v>
      </c>
      <c r="M6872" s="36">
        <f t="shared" si="107"/>
        <v>194.18999999999997</v>
      </c>
      <c r="N6872" s="37">
        <f>YEAR(Table1[[#This Row],[Data zamówienia]])</f>
        <v>2020</v>
      </c>
    </row>
    <row r="6873" spans="2:14" x14ac:dyDescent="0.3">
      <c r="B6873" s="32">
        <v>814629</v>
      </c>
      <c r="C6873" s="5" t="s">
        <v>27</v>
      </c>
      <c r="D6873" s="5" t="s">
        <v>28</v>
      </c>
      <c r="E6873" s="5" t="s">
        <v>23</v>
      </c>
      <c r="F6873" s="5">
        <v>17</v>
      </c>
      <c r="G6873" s="6">
        <v>44067</v>
      </c>
      <c r="H6873" s="6">
        <v>44069</v>
      </c>
      <c r="I6873" s="6">
        <v>44076</v>
      </c>
      <c r="J6873" s="5" t="s">
        <v>30</v>
      </c>
      <c r="K6873" s="7">
        <v>1480.43</v>
      </c>
      <c r="L6873" s="35">
        <v>1362</v>
      </c>
      <c r="M6873" s="36">
        <f t="shared" si="107"/>
        <v>118.43000000000006</v>
      </c>
      <c r="N6873" s="37">
        <f>YEAR(Table1[[#This Row],[Data zamówienia]])</f>
        <v>2020</v>
      </c>
    </row>
    <row r="6874" spans="2:14" x14ac:dyDescent="0.3">
      <c r="B6874" s="32">
        <v>243978</v>
      </c>
      <c r="C6874" s="5" t="s">
        <v>27</v>
      </c>
      <c r="D6874" s="5" t="s">
        <v>39</v>
      </c>
      <c r="E6874" s="5" t="s">
        <v>29</v>
      </c>
      <c r="F6874" s="5">
        <v>66</v>
      </c>
      <c r="G6874" s="6">
        <v>44066</v>
      </c>
      <c r="H6874" s="6">
        <v>44067</v>
      </c>
      <c r="I6874" s="6">
        <v>44071</v>
      </c>
      <c r="J6874" s="5" t="s">
        <v>33</v>
      </c>
      <c r="K6874" s="7">
        <v>877.14</v>
      </c>
      <c r="L6874" s="35">
        <v>491.2</v>
      </c>
      <c r="M6874" s="36">
        <f t="shared" si="107"/>
        <v>385.94</v>
      </c>
      <c r="N6874" s="37">
        <f>YEAR(Table1[[#This Row],[Data zamówienia]])</f>
        <v>2020</v>
      </c>
    </row>
    <row r="6875" spans="2:14" x14ac:dyDescent="0.3">
      <c r="B6875" s="32">
        <v>664360</v>
      </c>
      <c r="C6875" s="5" t="s">
        <v>38</v>
      </c>
      <c r="D6875" s="5" t="s">
        <v>36</v>
      </c>
      <c r="E6875" s="5" t="s">
        <v>29</v>
      </c>
      <c r="F6875" s="5">
        <v>14</v>
      </c>
      <c r="G6875" s="6">
        <v>44067</v>
      </c>
      <c r="H6875" s="6">
        <v>44070</v>
      </c>
      <c r="I6875" s="6">
        <v>44073</v>
      </c>
      <c r="J6875" s="5" t="s">
        <v>24</v>
      </c>
      <c r="K6875" s="7">
        <v>1627.57</v>
      </c>
      <c r="L6875" s="35">
        <v>1383.43</v>
      </c>
      <c r="M6875" s="36">
        <f t="shared" si="107"/>
        <v>244.13999999999987</v>
      </c>
      <c r="N6875" s="37">
        <f>YEAR(Table1[[#This Row],[Data zamówienia]])</f>
        <v>2020</v>
      </c>
    </row>
    <row r="6876" spans="2:14" x14ac:dyDescent="0.3">
      <c r="B6876" s="32">
        <v>837275</v>
      </c>
      <c r="C6876" s="5" t="s">
        <v>27</v>
      </c>
      <c r="D6876" s="5" t="s">
        <v>36</v>
      </c>
      <c r="E6876" s="5" t="s">
        <v>31</v>
      </c>
      <c r="F6876" s="5">
        <v>228</v>
      </c>
      <c r="G6876" s="6">
        <v>44067</v>
      </c>
      <c r="H6876" s="6">
        <v>44070</v>
      </c>
      <c r="I6876" s="6">
        <v>44077</v>
      </c>
      <c r="J6876" s="5" t="s">
        <v>32</v>
      </c>
      <c r="K6876" s="7">
        <v>1748.11</v>
      </c>
      <c r="L6876" s="35">
        <v>1328.56</v>
      </c>
      <c r="M6876" s="36">
        <f t="shared" si="107"/>
        <v>419.54999999999995</v>
      </c>
      <c r="N6876" s="37">
        <f>YEAR(Table1[[#This Row],[Data zamówienia]])</f>
        <v>2020</v>
      </c>
    </row>
    <row r="6877" spans="2:14" x14ac:dyDescent="0.3">
      <c r="B6877" s="32">
        <v>381578</v>
      </c>
      <c r="C6877" s="5" t="s">
        <v>21</v>
      </c>
      <c r="D6877" s="5" t="s">
        <v>28</v>
      </c>
      <c r="E6877" s="5" t="s">
        <v>37</v>
      </c>
      <c r="F6877" s="5">
        <v>211</v>
      </c>
      <c r="G6877" s="6">
        <v>44068</v>
      </c>
      <c r="H6877" s="6">
        <v>44068</v>
      </c>
      <c r="I6877" s="6">
        <v>44069</v>
      </c>
      <c r="J6877" s="5" t="s">
        <v>33</v>
      </c>
      <c r="K6877" s="7">
        <v>237.15</v>
      </c>
      <c r="L6877" s="35">
        <v>173.12</v>
      </c>
      <c r="M6877" s="36">
        <f t="shared" si="107"/>
        <v>64.03</v>
      </c>
      <c r="N6877" s="37">
        <f>YEAR(Table1[[#This Row],[Data zamówienia]])</f>
        <v>2020</v>
      </c>
    </row>
    <row r="6878" spans="2:14" x14ac:dyDescent="0.3">
      <c r="B6878" s="32">
        <v>659329</v>
      </c>
      <c r="C6878" s="5" t="s">
        <v>21</v>
      </c>
      <c r="D6878" s="5" t="s">
        <v>36</v>
      </c>
      <c r="E6878" s="5" t="s">
        <v>23</v>
      </c>
      <c r="F6878" s="5">
        <v>17</v>
      </c>
      <c r="G6878" s="6">
        <v>44067</v>
      </c>
      <c r="H6878" s="6">
        <v>44071</v>
      </c>
      <c r="I6878" s="6">
        <v>44072</v>
      </c>
      <c r="J6878" s="5" t="s">
        <v>40</v>
      </c>
      <c r="K6878" s="7">
        <v>1790.74</v>
      </c>
      <c r="L6878" s="35">
        <v>1450.5</v>
      </c>
      <c r="M6878" s="36">
        <f t="shared" si="107"/>
        <v>340.24</v>
      </c>
      <c r="N6878" s="37">
        <f>YEAR(Table1[[#This Row],[Data zamówienia]])</f>
        <v>2020</v>
      </c>
    </row>
    <row r="6879" spans="2:14" x14ac:dyDescent="0.3">
      <c r="B6879" s="32">
        <v>920985</v>
      </c>
      <c r="C6879" s="5" t="s">
        <v>21</v>
      </c>
      <c r="D6879" s="5" t="s">
        <v>28</v>
      </c>
      <c r="E6879" s="5" t="s">
        <v>23</v>
      </c>
      <c r="F6879" s="5">
        <v>123</v>
      </c>
      <c r="G6879" s="6">
        <v>44068</v>
      </c>
      <c r="H6879" s="6">
        <v>44071</v>
      </c>
      <c r="I6879" s="6">
        <v>44078</v>
      </c>
      <c r="J6879" s="5" t="s">
        <v>40</v>
      </c>
      <c r="K6879" s="7">
        <v>1845.45</v>
      </c>
      <c r="L6879" s="35">
        <v>1679.36</v>
      </c>
      <c r="M6879" s="36">
        <f t="shared" si="107"/>
        <v>166.09000000000015</v>
      </c>
      <c r="N6879" s="37">
        <f>YEAR(Table1[[#This Row],[Data zamówienia]])</f>
        <v>2020</v>
      </c>
    </row>
    <row r="6880" spans="2:14" x14ac:dyDescent="0.3">
      <c r="B6880" s="32">
        <v>460800</v>
      </c>
      <c r="C6880" s="5" t="s">
        <v>21</v>
      </c>
      <c r="D6880" s="5" t="s">
        <v>22</v>
      </c>
      <c r="E6880" s="5" t="s">
        <v>29</v>
      </c>
      <c r="F6880" s="5">
        <v>103</v>
      </c>
      <c r="G6880" s="6">
        <v>44068</v>
      </c>
      <c r="H6880" s="6">
        <v>44071</v>
      </c>
      <c r="I6880" s="6">
        <v>44075</v>
      </c>
      <c r="J6880" s="5" t="s">
        <v>30</v>
      </c>
      <c r="K6880" s="7">
        <v>1978.16</v>
      </c>
      <c r="L6880" s="35">
        <v>1701.22</v>
      </c>
      <c r="M6880" s="36">
        <f t="shared" si="107"/>
        <v>276.94000000000005</v>
      </c>
      <c r="N6880" s="37">
        <f>YEAR(Table1[[#This Row],[Data zamówienia]])</f>
        <v>2020</v>
      </c>
    </row>
    <row r="6881" spans="2:14" x14ac:dyDescent="0.3">
      <c r="B6881" s="32">
        <v>931938</v>
      </c>
      <c r="C6881" s="5" t="s">
        <v>35</v>
      </c>
      <c r="D6881" s="5" t="s">
        <v>28</v>
      </c>
      <c r="E6881" s="5" t="s">
        <v>34</v>
      </c>
      <c r="F6881" s="5">
        <v>68</v>
      </c>
      <c r="G6881" s="6">
        <v>44068</v>
      </c>
      <c r="H6881" s="6">
        <v>44068</v>
      </c>
      <c r="I6881" s="6">
        <v>44069</v>
      </c>
      <c r="J6881" s="5" t="s">
        <v>32</v>
      </c>
      <c r="K6881" s="7">
        <v>702.16</v>
      </c>
      <c r="L6881" s="35">
        <v>512.58000000000004</v>
      </c>
      <c r="M6881" s="36">
        <f t="shared" si="107"/>
        <v>189.57999999999993</v>
      </c>
      <c r="N6881" s="37">
        <f>YEAR(Table1[[#This Row],[Data zamówienia]])</f>
        <v>2020</v>
      </c>
    </row>
    <row r="6882" spans="2:14" x14ac:dyDescent="0.3">
      <c r="B6882" s="32">
        <v>86000</v>
      </c>
      <c r="C6882" s="5" t="s">
        <v>27</v>
      </c>
      <c r="D6882" s="5" t="s">
        <v>22</v>
      </c>
      <c r="E6882" s="5" t="s">
        <v>37</v>
      </c>
      <c r="F6882" s="5">
        <v>257</v>
      </c>
      <c r="G6882" s="6">
        <v>44067</v>
      </c>
      <c r="H6882" s="6">
        <v>44071</v>
      </c>
      <c r="I6882" s="6">
        <v>44077</v>
      </c>
      <c r="J6882" s="5" t="s">
        <v>24</v>
      </c>
      <c r="K6882" s="7">
        <v>1590.21</v>
      </c>
      <c r="L6882" s="35">
        <v>1081.3399999999999</v>
      </c>
      <c r="M6882" s="36">
        <f t="shared" si="107"/>
        <v>508.87000000000012</v>
      </c>
      <c r="N6882" s="37">
        <f>YEAR(Table1[[#This Row],[Data zamówienia]])</f>
        <v>2020</v>
      </c>
    </row>
    <row r="6883" spans="2:14" x14ac:dyDescent="0.3">
      <c r="B6883" s="32">
        <v>403325</v>
      </c>
      <c r="C6883" s="5" t="s">
        <v>35</v>
      </c>
      <c r="D6883" s="5" t="s">
        <v>28</v>
      </c>
      <c r="E6883" s="5" t="s">
        <v>34</v>
      </c>
      <c r="F6883" s="5">
        <v>60</v>
      </c>
      <c r="G6883" s="6">
        <v>44068</v>
      </c>
      <c r="H6883" s="6">
        <v>44072</v>
      </c>
      <c r="I6883" s="6">
        <v>44077</v>
      </c>
      <c r="J6883" s="5" t="s">
        <v>30</v>
      </c>
      <c r="K6883" s="7">
        <v>1558.84</v>
      </c>
      <c r="L6883" s="35">
        <v>1434.13</v>
      </c>
      <c r="M6883" s="36">
        <f t="shared" si="107"/>
        <v>124.70999999999981</v>
      </c>
      <c r="N6883" s="37">
        <f>YEAR(Table1[[#This Row],[Data zamówienia]])</f>
        <v>2020</v>
      </c>
    </row>
    <row r="6884" spans="2:14" x14ac:dyDescent="0.3">
      <c r="B6884" s="32">
        <v>803826</v>
      </c>
      <c r="C6884" s="5" t="s">
        <v>27</v>
      </c>
      <c r="D6884" s="5" t="s">
        <v>28</v>
      </c>
      <c r="E6884" s="5" t="s">
        <v>29</v>
      </c>
      <c r="F6884" s="5">
        <v>246</v>
      </c>
      <c r="G6884" s="6">
        <v>44069</v>
      </c>
      <c r="H6884" s="6">
        <v>44072</v>
      </c>
      <c r="I6884" s="6">
        <v>44076</v>
      </c>
      <c r="J6884" s="5" t="s">
        <v>40</v>
      </c>
      <c r="K6884" s="7">
        <v>1890.04</v>
      </c>
      <c r="L6884" s="35">
        <v>1209.6300000000001</v>
      </c>
      <c r="M6884" s="36">
        <f t="shared" si="107"/>
        <v>680.40999999999985</v>
      </c>
      <c r="N6884" s="37">
        <f>YEAR(Table1[[#This Row],[Data zamówienia]])</f>
        <v>2020</v>
      </c>
    </row>
    <row r="6885" spans="2:14" x14ac:dyDescent="0.3">
      <c r="B6885" s="32">
        <v>756043</v>
      </c>
      <c r="C6885" s="5" t="s">
        <v>21</v>
      </c>
      <c r="D6885" s="5" t="s">
        <v>36</v>
      </c>
      <c r="E6885" s="5" t="s">
        <v>25</v>
      </c>
      <c r="F6885" s="5">
        <v>242</v>
      </c>
      <c r="G6885" s="6">
        <v>44069</v>
      </c>
      <c r="H6885" s="6">
        <v>44072</v>
      </c>
      <c r="I6885" s="6">
        <v>44078</v>
      </c>
      <c r="J6885" s="5" t="s">
        <v>24</v>
      </c>
      <c r="K6885" s="7">
        <v>561.15</v>
      </c>
      <c r="L6885" s="35">
        <v>392.81</v>
      </c>
      <c r="M6885" s="36">
        <f t="shared" si="107"/>
        <v>168.33999999999997</v>
      </c>
      <c r="N6885" s="37">
        <f>YEAR(Table1[[#This Row],[Data zamówienia]])</f>
        <v>2020</v>
      </c>
    </row>
    <row r="6886" spans="2:14" x14ac:dyDescent="0.3">
      <c r="B6886" s="32">
        <v>327714</v>
      </c>
      <c r="C6886" s="5" t="s">
        <v>27</v>
      </c>
      <c r="D6886" s="5" t="s">
        <v>39</v>
      </c>
      <c r="E6886" s="5" t="s">
        <v>23</v>
      </c>
      <c r="F6886" s="5">
        <v>223</v>
      </c>
      <c r="G6886" s="6">
        <v>44069</v>
      </c>
      <c r="H6886" s="6">
        <v>44069</v>
      </c>
      <c r="I6886" s="6">
        <v>44076</v>
      </c>
      <c r="J6886" s="5" t="s">
        <v>26</v>
      </c>
      <c r="K6886" s="7">
        <v>590.77</v>
      </c>
      <c r="L6886" s="35">
        <v>378.09</v>
      </c>
      <c r="M6886" s="36">
        <f t="shared" si="107"/>
        <v>212.68</v>
      </c>
      <c r="N6886" s="37">
        <f>YEAR(Table1[[#This Row],[Data zamówienia]])</f>
        <v>2020</v>
      </c>
    </row>
    <row r="6887" spans="2:14" x14ac:dyDescent="0.3">
      <c r="B6887" s="32">
        <v>874746</v>
      </c>
      <c r="C6887" s="5" t="s">
        <v>35</v>
      </c>
      <c r="D6887" s="5" t="s">
        <v>28</v>
      </c>
      <c r="E6887" s="5" t="s">
        <v>29</v>
      </c>
      <c r="F6887" s="5">
        <v>254</v>
      </c>
      <c r="G6887" s="6">
        <v>44068</v>
      </c>
      <c r="H6887" s="6">
        <v>44072</v>
      </c>
      <c r="I6887" s="6">
        <v>44073</v>
      </c>
      <c r="J6887" s="5" t="s">
        <v>26</v>
      </c>
      <c r="K6887" s="7">
        <v>1237.49</v>
      </c>
      <c r="L6887" s="35">
        <v>1002.37</v>
      </c>
      <c r="M6887" s="36">
        <f t="shared" si="107"/>
        <v>235.12</v>
      </c>
      <c r="N6887" s="37">
        <f>YEAR(Table1[[#This Row],[Data zamówienia]])</f>
        <v>2020</v>
      </c>
    </row>
    <row r="6888" spans="2:14" x14ac:dyDescent="0.3">
      <c r="B6888" s="32">
        <v>984448</v>
      </c>
      <c r="C6888" s="5" t="s">
        <v>38</v>
      </c>
      <c r="D6888" s="5" t="s">
        <v>36</v>
      </c>
      <c r="E6888" s="5" t="s">
        <v>23</v>
      </c>
      <c r="F6888" s="5">
        <v>214</v>
      </c>
      <c r="G6888" s="6">
        <v>44068</v>
      </c>
      <c r="H6888" s="6">
        <v>44071</v>
      </c>
      <c r="I6888" s="6">
        <v>44074</v>
      </c>
      <c r="J6888" s="5" t="s">
        <v>33</v>
      </c>
      <c r="K6888" s="7">
        <v>1398.04</v>
      </c>
      <c r="L6888" s="35">
        <v>1160.3699999999999</v>
      </c>
      <c r="M6888" s="36">
        <f t="shared" si="107"/>
        <v>237.67000000000007</v>
      </c>
      <c r="N6888" s="37">
        <f>YEAR(Table1[[#This Row],[Data zamówienia]])</f>
        <v>2020</v>
      </c>
    </row>
    <row r="6889" spans="2:14" x14ac:dyDescent="0.3">
      <c r="B6889" s="32">
        <v>479454</v>
      </c>
      <c r="C6889" s="5" t="s">
        <v>27</v>
      </c>
      <c r="D6889" s="5" t="s">
        <v>39</v>
      </c>
      <c r="E6889" s="5" t="s">
        <v>37</v>
      </c>
      <c r="F6889" s="5">
        <v>248</v>
      </c>
      <c r="G6889" s="6">
        <v>44069</v>
      </c>
      <c r="H6889" s="6">
        <v>44072</v>
      </c>
      <c r="I6889" s="6">
        <v>44073</v>
      </c>
      <c r="J6889" s="5" t="s">
        <v>26</v>
      </c>
      <c r="K6889" s="7">
        <v>1210.32</v>
      </c>
      <c r="L6889" s="35">
        <v>701.99</v>
      </c>
      <c r="M6889" s="36">
        <f t="shared" si="107"/>
        <v>508.32999999999993</v>
      </c>
      <c r="N6889" s="37">
        <f>YEAR(Table1[[#This Row],[Data zamówienia]])</f>
        <v>2020</v>
      </c>
    </row>
    <row r="6890" spans="2:14" x14ac:dyDescent="0.3">
      <c r="B6890" s="32">
        <v>833644</v>
      </c>
      <c r="C6890" s="5" t="s">
        <v>21</v>
      </c>
      <c r="D6890" s="5" t="s">
        <v>39</v>
      </c>
      <c r="E6890" s="5" t="s">
        <v>29</v>
      </c>
      <c r="F6890" s="5">
        <v>204</v>
      </c>
      <c r="G6890" s="6">
        <v>44069</v>
      </c>
      <c r="H6890" s="6">
        <v>44070</v>
      </c>
      <c r="I6890" s="6">
        <v>44075</v>
      </c>
      <c r="J6890" s="5" t="s">
        <v>26</v>
      </c>
      <c r="K6890" s="7">
        <v>308.58999999999997</v>
      </c>
      <c r="L6890" s="35">
        <v>265.39</v>
      </c>
      <c r="M6890" s="36">
        <f t="shared" si="107"/>
        <v>43.199999999999989</v>
      </c>
      <c r="N6890" s="37">
        <f>YEAR(Table1[[#This Row],[Data zamówienia]])</f>
        <v>2020</v>
      </c>
    </row>
    <row r="6891" spans="2:14" x14ac:dyDescent="0.3">
      <c r="B6891" s="32">
        <v>365408</v>
      </c>
      <c r="C6891" s="5" t="s">
        <v>27</v>
      </c>
      <c r="D6891" s="5" t="s">
        <v>39</v>
      </c>
      <c r="E6891" s="5" t="s">
        <v>25</v>
      </c>
      <c r="F6891" s="5">
        <v>44</v>
      </c>
      <c r="G6891" s="6">
        <v>44069</v>
      </c>
      <c r="H6891" s="6">
        <v>44071</v>
      </c>
      <c r="I6891" s="6">
        <v>44074</v>
      </c>
      <c r="J6891" s="5" t="s">
        <v>26</v>
      </c>
      <c r="K6891" s="7">
        <v>1123.19</v>
      </c>
      <c r="L6891" s="35">
        <v>673.91</v>
      </c>
      <c r="M6891" s="36">
        <f t="shared" si="107"/>
        <v>449.28000000000009</v>
      </c>
      <c r="N6891" s="37">
        <f>YEAR(Table1[[#This Row],[Data zamówienia]])</f>
        <v>2020</v>
      </c>
    </row>
    <row r="6892" spans="2:14" x14ac:dyDescent="0.3">
      <c r="B6892" s="32">
        <v>259343</v>
      </c>
      <c r="C6892" s="5" t="s">
        <v>35</v>
      </c>
      <c r="D6892" s="5" t="s">
        <v>28</v>
      </c>
      <c r="E6892" s="5" t="s">
        <v>37</v>
      </c>
      <c r="F6892" s="5">
        <v>272</v>
      </c>
      <c r="G6892" s="6">
        <v>44069</v>
      </c>
      <c r="H6892" s="6">
        <v>44073</v>
      </c>
      <c r="I6892" s="6">
        <v>44079</v>
      </c>
      <c r="J6892" s="5" t="s">
        <v>26</v>
      </c>
      <c r="K6892" s="7">
        <v>1349.24</v>
      </c>
      <c r="L6892" s="35">
        <v>742.08</v>
      </c>
      <c r="M6892" s="36">
        <f t="shared" si="107"/>
        <v>607.16</v>
      </c>
      <c r="N6892" s="37">
        <f>YEAR(Table1[[#This Row],[Data zamówienia]])</f>
        <v>2020</v>
      </c>
    </row>
    <row r="6893" spans="2:14" x14ac:dyDescent="0.3">
      <c r="B6893" s="32">
        <v>880910</v>
      </c>
      <c r="C6893" s="5" t="s">
        <v>21</v>
      </c>
      <c r="D6893" s="5" t="s">
        <v>28</v>
      </c>
      <c r="E6893" s="5" t="s">
        <v>34</v>
      </c>
      <c r="F6893" s="5">
        <v>46</v>
      </c>
      <c r="G6893" s="6">
        <v>44069</v>
      </c>
      <c r="H6893" s="6">
        <v>44071</v>
      </c>
      <c r="I6893" s="6">
        <v>44076</v>
      </c>
      <c r="J6893" s="5" t="s">
        <v>33</v>
      </c>
      <c r="K6893" s="7">
        <v>418.85</v>
      </c>
      <c r="L6893" s="35">
        <v>356.02</v>
      </c>
      <c r="M6893" s="36">
        <f t="shared" si="107"/>
        <v>62.830000000000041</v>
      </c>
      <c r="N6893" s="37">
        <f>YEAR(Table1[[#This Row],[Data zamówienia]])</f>
        <v>2020</v>
      </c>
    </row>
    <row r="6894" spans="2:14" x14ac:dyDescent="0.3">
      <c r="B6894" s="32">
        <v>841056</v>
      </c>
      <c r="C6894" s="5" t="s">
        <v>38</v>
      </c>
      <c r="D6894" s="5" t="s">
        <v>39</v>
      </c>
      <c r="E6894" s="5" t="s">
        <v>31</v>
      </c>
      <c r="F6894" s="5">
        <v>247</v>
      </c>
      <c r="G6894" s="6">
        <v>44069</v>
      </c>
      <c r="H6894" s="6">
        <v>44072</v>
      </c>
      <c r="I6894" s="6">
        <v>44075</v>
      </c>
      <c r="J6894" s="5" t="s">
        <v>24</v>
      </c>
      <c r="K6894" s="7">
        <v>561.23</v>
      </c>
      <c r="L6894" s="35">
        <v>364.8</v>
      </c>
      <c r="M6894" s="36">
        <f t="shared" si="107"/>
        <v>196.43</v>
      </c>
      <c r="N6894" s="37">
        <f>YEAR(Table1[[#This Row],[Data zamówienia]])</f>
        <v>2020</v>
      </c>
    </row>
    <row r="6895" spans="2:14" x14ac:dyDescent="0.3">
      <c r="B6895" s="32">
        <v>490295</v>
      </c>
      <c r="C6895" s="5" t="s">
        <v>27</v>
      </c>
      <c r="D6895" s="5" t="s">
        <v>36</v>
      </c>
      <c r="E6895" s="5" t="s">
        <v>23</v>
      </c>
      <c r="F6895" s="5">
        <v>227</v>
      </c>
      <c r="G6895" s="6">
        <v>44070</v>
      </c>
      <c r="H6895" s="6">
        <v>44073</v>
      </c>
      <c r="I6895" s="6">
        <v>44080</v>
      </c>
      <c r="J6895" s="5" t="s">
        <v>33</v>
      </c>
      <c r="K6895" s="7">
        <v>857.9</v>
      </c>
      <c r="L6895" s="35">
        <v>489</v>
      </c>
      <c r="M6895" s="36">
        <f t="shared" si="107"/>
        <v>368.9</v>
      </c>
      <c r="N6895" s="37">
        <f>YEAR(Table1[[#This Row],[Data zamówienia]])</f>
        <v>2020</v>
      </c>
    </row>
    <row r="6896" spans="2:14" x14ac:dyDescent="0.3">
      <c r="B6896" s="32">
        <v>825360</v>
      </c>
      <c r="C6896" s="5" t="s">
        <v>38</v>
      </c>
      <c r="D6896" s="5" t="s">
        <v>39</v>
      </c>
      <c r="E6896" s="5" t="s">
        <v>25</v>
      </c>
      <c r="F6896" s="5">
        <v>344</v>
      </c>
      <c r="G6896" s="6">
        <v>44070</v>
      </c>
      <c r="H6896" s="6">
        <v>44073</v>
      </c>
      <c r="I6896" s="6">
        <v>44074</v>
      </c>
      <c r="J6896" s="5" t="s">
        <v>40</v>
      </c>
      <c r="K6896" s="7">
        <v>1880.86</v>
      </c>
      <c r="L6896" s="35">
        <v>1147.32</v>
      </c>
      <c r="M6896" s="36">
        <f t="shared" si="107"/>
        <v>733.54</v>
      </c>
      <c r="N6896" s="37">
        <f>YEAR(Table1[[#This Row],[Data zamówienia]])</f>
        <v>2020</v>
      </c>
    </row>
    <row r="6897" spans="2:14" x14ac:dyDescent="0.3">
      <c r="B6897" s="32">
        <v>342193</v>
      </c>
      <c r="C6897" s="5" t="s">
        <v>38</v>
      </c>
      <c r="D6897" s="5" t="s">
        <v>39</v>
      </c>
      <c r="E6897" s="5" t="s">
        <v>23</v>
      </c>
      <c r="F6897" s="5">
        <v>257</v>
      </c>
      <c r="G6897" s="6">
        <v>44069</v>
      </c>
      <c r="H6897" s="6">
        <v>44073</v>
      </c>
      <c r="I6897" s="6">
        <v>44075</v>
      </c>
      <c r="J6897" s="5" t="s">
        <v>32</v>
      </c>
      <c r="K6897" s="7">
        <v>829.19</v>
      </c>
      <c r="L6897" s="35">
        <v>580.42999999999995</v>
      </c>
      <c r="M6897" s="36">
        <f t="shared" si="107"/>
        <v>248.7600000000001</v>
      </c>
      <c r="N6897" s="37">
        <f>YEAR(Table1[[#This Row],[Data zamówienia]])</f>
        <v>2020</v>
      </c>
    </row>
    <row r="6898" spans="2:14" x14ac:dyDescent="0.3">
      <c r="B6898" s="32">
        <v>228275</v>
      </c>
      <c r="C6898" s="5" t="s">
        <v>38</v>
      </c>
      <c r="D6898" s="5" t="s">
        <v>39</v>
      </c>
      <c r="E6898" s="5" t="s">
        <v>37</v>
      </c>
      <c r="F6898" s="5">
        <v>256</v>
      </c>
      <c r="G6898" s="6">
        <v>44070</v>
      </c>
      <c r="H6898" s="6">
        <v>44073</v>
      </c>
      <c r="I6898" s="6">
        <v>44076</v>
      </c>
      <c r="J6898" s="5" t="s">
        <v>32</v>
      </c>
      <c r="K6898" s="7">
        <v>621.73</v>
      </c>
      <c r="L6898" s="35">
        <v>547.12</v>
      </c>
      <c r="M6898" s="36">
        <f t="shared" si="107"/>
        <v>74.610000000000014</v>
      </c>
      <c r="N6898" s="37">
        <f>YEAR(Table1[[#This Row],[Data zamówienia]])</f>
        <v>2020</v>
      </c>
    </row>
    <row r="6899" spans="2:14" x14ac:dyDescent="0.3">
      <c r="B6899" s="32">
        <v>924989</v>
      </c>
      <c r="C6899" s="5" t="s">
        <v>21</v>
      </c>
      <c r="D6899" s="5" t="s">
        <v>36</v>
      </c>
      <c r="E6899" s="5" t="s">
        <v>31</v>
      </c>
      <c r="F6899" s="5">
        <v>200</v>
      </c>
      <c r="G6899" s="6">
        <v>44069</v>
      </c>
      <c r="H6899" s="6">
        <v>44071</v>
      </c>
      <c r="I6899" s="6">
        <v>44074</v>
      </c>
      <c r="J6899" s="5" t="s">
        <v>32</v>
      </c>
      <c r="K6899" s="7">
        <v>1487.05</v>
      </c>
      <c r="L6899" s="35">
        <v>1189.6400000000001</v>
      </c>
      <c r="M6899" s="36">
        <f t="shared" si="107"/>
        <v>297.40999999999985</v>
      </c>
      <c r="N6899" s="37">
        <f>YEAR(Table1[[#This Row],[Data zamówienia]])</f>
        <v>2020</v>
      </c>
    </row>
    <row r="6900" spans="2:14" x14ac:dyDescent="0.3">
      <c r="B6900" s="32">
        <v>160603</v>
      </c>
      <c r="C6900" s="5" t="s">
        <v>21</v>
      </c>
      <c r="D6900" s="5" t="s">
        <v>36</v>
      </c>
      <c r="E6900" s="5" t="s">
        <v>25</v>
      </c>
      <c r="F6900" s="5">
        <v>154</v>
      </c>
      <c r="G6900" s="6">
        <v>44069</v>
      </c>
      <c r="H6900" s="6">
        <v>44070</v>
      </c>
      <c r="I6900" s="6">
        <v>44071</v>
      </c>
      <c r="J6900" s="5" t="s">
        <v>32</v>
      </c>
      <c r="K6900" s="7">
        <v>255.65</v>
      </c>
      <c r="L6900" s="35">
        <v>145.72</v>
      </c>
      <c r="M6900" s="36">
        <f t="shared" si="107"/>
        <v>109.93</v>
      </c>
      <c r="N6900" s="37">
        <f>YEAR(Table1[[#This Row],[Data zamówienia]])</f>
        <v>2020</v>
      </c>
    </row>
    <row r="6901" spans="2:14" x14ac:dyDescent="0.3">
      <c r="B6901" s="32">
        <v>601873</v>
      </c>
      <c r="C6901" s="5" t="s">
        <v>21</v>
      </c>
      <c r="D6901" s="5" t="s">
        <v>28</v>
      </c>
      <c r="E6901" s="5" t="s">
        <v>31</v>
      </c>
      <c r="F6901" s="5">
        <v>264</v>
      </c>
      <c r="G6901" s="6">
        <v>44070</v>
      </c>
      <c r="H6901" s="6">
        <v>44072</v>
      </c>
      <c r="I6901" s="6">
        <v>44078</v>
      </c>
      <c r="J6901" s="5" t="s">
        <v>32</v>
      </c>
      <c r="K6901" s="7">
        <v>1459.8</v>
      </c>
      <c r="L6901" s="35">
        <v>1313.82</v>
      </c>
      <c r="M6901" s="36">
        <f t="shared" si="107"/>
        <v>145.98000000000002</v>
      </c>
      <c r="N6901" s="37">
        <f>YEAR(Table1[[#This Row],[Data zamówienia]])</f>
        <v>2020</v>
      </c>
    </row>
    <row r="6902" spans="2:14" x14ac:dyDescent="0.3">
      <c r="B6902" s="32">
        <v>77592</v>
      </c>
      <c r="C6902" s="5" t="s">
        <v>27</v>
      </c>
      <c r="D6902" s="5" t="s">
        <v>39</v>
      </c>
      <c r="E6902" s="5" t="s">
        <v>23</v>
      </c>
      <c r="F6902" s="5">
        <v>178</v>
      </c>
      <c r="G6902" s="6">
        <v>44070</v>
      </c>
      <c r="H6902" s="6">
        <v>44072</v>
      </c>
      <c r="I6902" s="6">
        <v>44076</v>
      </c>
      <c r="J6902" s="5" t="s">
        <v>40</v>
      </c>
      <c r="K6902" s="7">
        <v>355.34</v>
      </c>
      <c r="L6902" s="35">
        <v>181.22</v>
      </c>
      <c r="M6902" s="36">
        <f t="shared" si="107"/>
        <v>174.11999999999998</v>
      </c>
      <c r="N6902" s="37">
        <f>YEAR(Table1[[#This Row],[Data zamówienia]])</f>
        <v>2020</v>
      </c>
    </row>
    <row r="6903" spans="2:14" x14ac:dyDescent="0.3">
      <c r="B6903" s="32">
        <v>803948</v>
      </c>
      <c r="C6903" s="5" t="s">
        <v>27</v>
      </c>
      <c r="D6903" s="5" t="s">
        <v>28</v>
      </c>
      <c r="E6903" s="5" t="s">
        <v>23</v>
      </c>
      <c r="F6903" s="5">
        <v>326</v>
      </c>
      <c r="G6903" s="6">
        <v>44070</v>
      </c>
      <c r="H6903" s="6">
        <v>44073</v>
      </c>
      <c r="I6903" s="6">
        <v>44077</v>
      </c>
      <c r="J6903" s="5" t="s">
        <v>26</v>
      </c>
      <c r="K6903" s="7">
        <v>851.71</v>
      </c>
      <c r="L6903" s="35">
        <v>723.95</v>
      </c>
      <c r="M6903" s="36">
        <f t="shared" si="107"/>
        <v>127.75999999999999</v>
      </c>
      <c r="N6903" s="37">
        <f>YEAR(Table1[[#This Row],[Data zamówienia]])</f>
        <v>2020</v>
      </c>
    </row>
    <row r="6904" spans="2:14" x14ac:dyDescent="0.3">
      <c r="B6904" s="32">
        <v>319705</v>
      </c>
      <c r="C6904" s="5" t="s">
        <v>27</v>
      </c>
      <c r="D6904" s="5" t="s">
        <v>36</v>
      </c>
      <c r="E6904" s="5" t="s">
        <v>31</v>
      </c>
      <c r="F6904" s="5">
        <v>196</v>
      </c>
      <c r="G6904" s="6">
        <v>44070</v>
      </c>
      <c r="H6904" s="6">
        <v>44073</v>
      </c>
      <c r="I6904" s="6">
        <v>44076</v>
      </c>
      <c r="J6904" s="5" t="s">
        <v>32</v>
      </c>
      <c r="K6904" s="7">
        <v>1473.14</v>
      </c>
      <c r="L6904" s="35">
        <v>766.03</v>
      </c>
      <c r="M6904" s="36">
        <f t="shared" si="107"/>
        <v>707.11000000000013</v>
      </c>
      <c r="N6904" s="37">
        <f>YEAR(Table1[[#This Row],[Data zamówienia]])</f>
        <v>2020</v>
      </c>
    </row>
    <row r="6905" spans="2:14" x14ac:dyDescent="0.3">
      <c r="B6905" s="32">
        <v>207632</v>
      </c>
      <c r="C6905" s="5" t="s">
        <v>35</v>
      </c>
      <c r="D6905" s="5" t="s">
        <v>28</v>
      </c>
      <c r="E6905" s="5" t="s">
        <v>23</v>
      </c>
      <c r="F6905" s="5">
        <v>76</v>
      </c>
      <c r="G6905" s="6">
        <v>44071</v>
      </c>
      <c r="H6905" s="6">
        <v>44073</v>
      </c>
      <c r="I6905" s="6">
        <v>44077</v>
      </c>
      <c r="J6905" s="5" t="s">
        <v>26</v>
      </c>
      <c r="K6905" s="7">
        <v>649.05999999999995</v>
      </c>
      <c r="L6905" s="35">
        <v>350.49</v>
      </c>
      <c r="M6905" s="36">
        <f t="shared" si="107"/>
        <v>298.56999999999994</v>
      </c>
      <c r="N6905" s="37">
        <f>YEAR(Table1[[#This Row],[Data zamówienia]])</f>
        <v>2020</v>
      </c>
    </row>
    <row r="6906" spans="2:14" x14ac:dyDescent="0.3">
      <c r="B6906" s="32">
        <v>775314</v>
      </c>
      <c r="C6906" s="5" t="s">
        <v>27</v>
      </c>
      <c r="D6906" s="5" t="s">
        <v>39</v>
      </c>
      <c r="E6906" s="5" t="s">
        <v>25</v>
      </c>
      <c r="F6906" s="5">
        <v>286</v>
      </c>
      <c r="G6906" s="6">
        <v>44071</v>
      </c>
      <c r="H6906" s="6">
        <v>44072</v>
      </c>
      <c r="I6906" s="6">
        <v>44078</v>
      </c>
      <c r="J6906" s="5" t="s">
        <v>26</v>
      </c>
      <c r="K6906" s="7">
        <v>411.93</v>
      </c>
      <c r="L6906" s="35">
        <v>366.62</v>
      </c>
      <c r="M6906" s="36">
        <f t="shared" si="107"/>
        <v>45.31</v>
      </c>
      <c r="N6906" s="37">
        <f>YEAR(Table1[[#This Row],[Data zamówienia]])</f>
        <v>2020</v>
      </c>
    </row>
    <row r="6907" spans="2:14" x14ac:dyDescent="0.3">
      <c r="B6907" s="32">
        <v>290865</v>
      </c>
      <c r="C6907" s="5" t="s">
        <v>21</v>
      </c>
      <c r="D6907" s="5" t="s">
        <v>22</v>
      </c>
      <c r="E6907" s="5" t="s">
        <v>23</v>
      </c>
      <c r="F6907" s="5">
        <v>356</v>
      </c>
      <c r="G6907" s="6">
        <v>44072</v>
      </c>
      <c r="H6907" s="6">
        <v>44072</v>
      </c>
      <c r="I6907" s="6">
        <v>44073</v>
      </c>
      <c r="J6907" s="5" t="s">
        <v>32</v>
      </c>
      <c r="K6907" s="7">
        <v>1429.78</v>
      </c>
      <c r="L6907" s="35">
        <v>886.46</v>
      </c>
      <c r="M6907" s="36">
        <f t="shared" si="107"/>
        <v>543.31999999999994</v>
      </c>
      <c r="N6907" s="37">
        <f>YEAR(Table1[[#This Row],[Data zamówienia]])</f>
        <v>2020</v>
      </c>
    </row>
    <row r="6908" spans="2:14" x14ac:dyDescent="0.3">
      <c r="B6908" s="32">
        <v>561838</v>
      </c>
      <c r="C6908" s="5" t="s">
        <v>21</v>
      </c>
      <c r="D6908" s="5" t="s">
        <v>28</v>
      </c>
      <c r="E6908" s="5" t="s">
        <v>29</v>
      </c>
      <c r="F6908" s="5">
        <v>226</v>
      </c>
      <c r="G6908" s="6">
        <v>44072</v>
      </c>
      <c r="H6908" s="6">
        <v>44074</v>
      </c>
      <c r="I6908" s="6">
        <v>44078</v>
      </c>
      <c r="J6908" s="5" t="s">
        <v>40</v>
      </c>
      <c r="K6908" s="7">
        <v>1937.79</v>
      </c>
      <c r="L6908" s="35">
        <v>1298.32</v>
      </c>
      <c r="M6908" s="36">
        <f t="shared" si="107"/>
        <v>639.47</v>
      </c>
      <c r="N6908" s="37">
        <f>YEAR(Table1[[#This Row],[Data zamówienia]])</f>
        <v>2020</v>
      </c>
    </row>
    <row r="6909" spans="2:14" x14ac:dyDescent="0.3">
      <c r="B6909" s="32">
        <v>499379</v>
      </c>
      <c r="C6909" s="5" t="s">
        <v>21</v>
      </c>
      <c r="D6909" s="5" t="s">
        <v>22</v>
      </c>
      <c r="E6909" s="5" t="s">
        <v>34</v>
      </c>
      <c r="F6909" s="5">
        <v>80</v>
      </c>
      <c r="G6909" s="6">
        <v>44071</v>
      </c>
      <c r="H6909" s="6">
        <v>44073</v>
      </c>
      <c r="I6909" s="6">
        <v>44079</v>
      </c>
      <c r="J6909" s="5" t="s">
        <v>32</v>
      </c>
      <c r="K6909" s="7">
        <v>360.42</v>
      </c>
      <c r="L6909" s="35">
        <v>245.09</v>
      </c>
      <c r="M6909" s="36">
        <f t="shared" si="107"/>
        <v>115.33000000000001</v>
      </c>
      <c r="N6909" s="37">
        <f>YEAR(Table1[[#This Row],[Data zamówienia]])</f>
        <v>2020</v>
      </c>
    </row>
    <row r="6910" spans="2:14" x14ac:dyDescent="0.3">
      <c r="B6910" s="32">
        <v>61795</v>
      </c>
      <c r="C6910" s="5" t="s">
        <v>21</v>
      </c>
      <c r="D6910" s="5" t="s">
        <v>36</v>
      </c>
      <c r="E6910" s="5" t="s">
        <v>23</v>
      </c>
      <c r="F6910" s="5">
        <v>86</v>
      </c>
      <c r="G6910" s="6">
        <v>44072</v>
      </c>
      <c r="H6910" s="6">
        <v>44074</v>
      </c>
      <c r="I6910" s="6">
        <v>44075</v>
      </c>
      <c r="J6910" s="5" t="s">
        <v>26</v>
      </c>
      <c r="K6910" s="7">
        <v>1349.24</v>
      </c>
      <c r="L6910" s="35">
        <v>1241.3</v>
      </c>
      <c r="M6910" s="36">
        <f t="shared" si="107"/>
        <v>107.94000000000005</v>
      </c>
      <c r="N6910" s="37">
        <f>YEAR(Table1[[#This Row],[Data zamówienia]])</f>
        <v>2020</v>
      </c>
    </row>
    <row r="6911" spans="2:14" x14ac:dyDescent="0.3">
      <c r="B6911" s="32">
        <v>847115</v>
      </c>
      <c r="C6911" s="5" t="s">
        <v>35</v>
      </c>
      <c r="D6911" s="5" t="s">
        <v>22</v>
      </c>
      <c r="E6911" s="5" t="s">
        <v>31</v>
      </c>
      <c r="F6911" s="5">
        <v>150</v>
      </c>
      <c r="G6911" s="6">
        <v>44071</v>
      </c>
      <c r="H6911" s="6">
        <v>44075</v>
      </c>
      <c r="I6911" s="6">
        <v>44082</v>
      </c>
      <c r="J6911" s="5" t="s">
        <v>30</v>
      </c>
      <c r="K6911" s="7">
        <v>1210.32</v>
      </c>
      <c r="L6911" s="35">
        <v>847.22</v>
      </c>
      <c r="M6911" s="36">
        <f t="shared" si="107"/>
        <v>363.09999999999991</v>
      </c>
      <c r="N6911" s="37">
        <f>YEAR(Table1[[#This Row],[Data zamówienia]])</f>
        <v>2020</v>
      </c>
    </row>
    <row r="6912" spans="2:14" x14ac:dyDescent="0.3">
      <c r="B6912" s="32">
        <v>174831</v>
      </c>
      <c r="C6912" s="5" t="s">
        <v>21</v>
      </c>
      <c r="D6912" s="5" t="s">
        <v>28</v>
      </c>
      <c r="E6912" s="5" t="s">
        <v>37</v>
      </c>
      <c r="F6912" s="5">
        <v>49</v>
      </c>
      <c r="G6912" s="6">
        <v>44072</v>
      </c>
      <c r="H6912" s="6">
        <v>44075</v>
      </c>
      <c r="I6912" s="6">
        <v>44079</v>
      </c>
      <c r="J6912" s="5" t="s">
        <v>33</v>
      </c>
      <c r="K6912" s="7">
        <v>1072.71</v>
      </c>
      <c r="L6912" s="35">
        <v>943.98</v>
      </c>
      <c r="M6912" s="36">
        <f t="shared" si="107"/>
        <v>128.73000000000002</v>
      </c>
      <c r="N6912" s="37">
        <f>YEAR(Table1[[#This Row],[Data zamówienia]])</f>
        <v>2020</v>
      </c>
    </row>
    <row r="6913" spans="2:14" x14ac:dyDescent="0.3">
      <c r="B6913" s="32">
        <v>991301</v>
      </c>
      <c r="C6913" s="5" t="s">
        <v>27</v>
      </c>
      <c r="D6913" s="5" t="s">
        <v>36</v>
      </c>
      <c r="E6913" s="5" t="s">
        <v>37</v>
      </c>
      <c r="F6913" s="5">
        <v>151</v>
      </c>
      <c r="G6913" s="6">
        <v>44072</v>
      </c>
      <c r="H6913" s="6">
        <v>44075</v>
      </c>
      <c r="I6913" s="6">
        <v>44080</v>
      </c>
      <c r="J6913" s="5" t="s">
        <v>30</v>
      </c>
      <c r="K6913" s="7">
        <v>1951.5</v>
      </c>
      <c r="L6913" s="35">
        <v>1795.38</v>
      </c>
      <c r="M6913" s="36">
        <f t="shared" si="107"/>
        <v>156.11999999999989</v>
      </c>
      <c r="N6913" s="37">
        <f>YEAR(Table1[[#This Row],[Data zamówienia]])</f>
        <v>2020</v>
      </c>
    </row>
    <row r="6914" spans="2:14" x14ac:dyDescent="0.3">
      <c r="B6914" s="32">
        <v>812582</v>
      </c>
      <c r="C6914" s="5" t="s">
        <v>38</v>
      </c>
      <c r="D6914" s="5" t="s">
        <v>39</v>
      </c>
      <c r="E6914" s="5" t="s">
        <v>25</v>
      </c>
      <c r="F6914" s="5">
        <v>245</v>
      </c>
      <c r="G6914" s="6">
        <v>44071</v>
      </c>
      <c r="H6914" s="6">
        <v>44074</v>
      </c>
      <c r="I6914" s="6">
        <v>44075</v>
      </c>
      <c r="J6914" s="5" t="s">
        <v>30</v>
      </c>
      <c r="K6914" s="7">
        <v>1953.64</v>
      </c>
      <c r="L6914" s="35">
        <v>1367.55</v>
      </c>
      <c r="M6914" s="36">
        <f t="shared" si="107"/>
        <v>586.09000000000015</v>
      </c>
      <c r="N6914" s="37">
        <f>YEAR(Table1[[#This Row],[Data zamówienia]])</f>
        <v>2020</v>
      </c>
    </row>
    <row r="6915" spans="2:14" x14ac:dyDescent="0.3">
      <c r="B6915" s="32">
        <v>570056</v>
      </c>
      <c r="C6915" s="5" t="s">
        <v>27</v>
      </c>
      <c r="D6915" s="5" t="s">
        <v>28</v>
      </c>
      <c r="E6915" s="5" t="s">
        <v>37</v>
      </c>
      <c r="F6915" s="5">
        <v>116</v>
      </c>
      <c r="G6915" s="6">
        <v>44072</v>
      </c>
      <c r="H6915" s="6">
        <v>44075</v>
      </c>
      <c r="I6915" s="6">
        <v>44077</v>
      </c>
      <c r="J6915" s="5" t="s">
        <v>40</v>
      </c>
      <c r="K6915" s="7">
        <v>1398.04</v>
      </c>
      <c r="L6915" s="35">
        <v>754.94</v>
      </c>
      <c r="M6915" s="36">
        <f t="shared" si="107"/>
        <v>643.09999999999991</v>
      </c>
      <c r="N6915" s="37">
        <f>YEAR(Table1[[#This Row],[Data zamówienia]])</f>
        <v>2020</v>
      </c>
    </row>
    <row r="6916" spans="2:14" x14ac:dyDescent="0.3">
      <c r="B6916" s="32">
        <v>948698</v>
      </c>
      <c r="C6916" s="5" t="s">
        <v>35</v>
      </c>
      <c r="D6916" s="5" t="s">
        <v>28</v>
      </c>
      <c r="E6916" s="5" t="s">
        <v>25</v>
      </c>
      <c r="F6916" s="5">
        <v>26</v>
      </c>
      <c r="G6916" s="6">
        <v>44071</v>
      </c>
      <c r="H6916" s="6">
        <v>44072</v>
      </c>
      <c r="I6916" s="6">
        <v>44073</v>
      </c>
      <c r="J6916" s="5" t="s">
        <v>30</v>
      </c>
      <c r="K6916" s="7">
        <v>644.5</v>
      </c>
      <c r="L6916" s="35">
        <v>328.7</v>
      </c>
      <c r="M6916" s="36">
        <f t="shared" ref="M6916:M6979" si="108">K6916-L6916</f>
        <v>315.8</v>
      </c>
      <c r="N6916" s="37">
        <f>YEAR(Table1[[#This Row],[Data zamówienia]])</f>
        <v>2020</v>
      </c>
    </row>
    <row r="6917" spans="2:14" x14ac:dyDescent="0.3">
      <c r="B6917" s="32">
        <v>299492</v>
      </c>
      <c r="C6917" s="5" t="s">
        <v>27</v>
      </c>
      <c r="D6917" s="5" t="s">
        <v>36</v>
      </c>
      <c r="E6917" s="5" t="s">
        <v>34</v>
      </c>
      <c r="F6917" s="5">
        <v>329</v>
      </c>
      <c r="G6917" s="6">
        <v>44072</v>
      </c>
      <c r="H6917" s="6">
        <v>44072</v>
      </c>
      <c r="I6917" s="6">
        <v>44075</v>
      </c>
      <c r="J6917" s="5" t="s">
        <v>26</v>
      </c>
      <c r="K6917" s="7">
        <v>546.32000000000005</v>
      </c>
      <c r="L6917" s="35">
        <v>393.35</v>
      </c>
      <c r="M6917" s="36">
        <f t="shared" si="108"/>
        <v>152.97000000000003</v>
      </c>
      <c r="N6917" s="37">
        <f>YEAR(Table1[[#This Row],[Data zamówienia]])</f>
        <v>2020</v>
      </c>
    </row>
    <row r="6918" spans="2:14" x14ac:dyDescent="0.3">
      <c r="B6918" s="32">
        <v>278124</v>
      </c>
      <c r="C6918" s="5" t="s">
        <v>21</v>
      </c>
      <c r="D6918" s="5" t="s">
        <v>39</v>
      </c>
      <c r="E6918" s="5" t="s">
        <v>31</v>
      </c>
      <c r="F6918" s="5">
        <v>212</v>
      </c>
      <c r="G6918" s="6">
        <v>44071</v>
      </c>
      <c r="H6918" s="6">
        <v>44073</v>
      </c>
      <c r="I6918" s="6">
        <v>44076</v>
      </c>
      <c r="J6918" s="5" t="s">
        <v>30</v>
      </c>
      <c r="K6918" s="7">
        <v>1561.15</v>
      </c>
      <c r="L6918" s="35">
        <v>983.52</v>
      </c>
      <c r="M6918" s="36">
        <f t="shared" si="108"/>
        <v>577.63000000000011</v>
      </c>
      <c r="N6918" s="37">
        <f>YEAR(Table1[[#This Row],[Data zamówienia]])</f>
        <v>2020</v>
      </c>
    </row>
    <row r="6919" spans="2:14" x14ac:dyDescent="0.3">
      <c r="B6919" s="32">
        <v>981386</v>
      </c>
      <c r="C6919" s="5" t="s">
        <v>38</v>
      </c>
      <c r="D6919" s="5" t="s">
        <v>39</v>
      </c>
      <c r="E6919" s="5" t="s">
        <v>23</v>
      </c>
      <c r="F6919" s="5">
        <v>272</v>
      </c>
      <c r="G6919" s="6">
        <v>44071</v>
      </c>
      <c r="H6919" s="6">
        <v>44074</v>
      </c>
      <c r="I6919" s="6">
        <v>44075</v>
      </c>
      <c r="J6919" s="5" t="s">
        <v>40</v>
      </c>
      <c r="K6919" s="7">
        <v>626.49</v>
      </c>
      <c r="L6919" s="35">
        <v>582.64</v>
      </c>
      <c r="M6919" s="36">
        <f t="shared" si="108"/>
        <v>43.850000000000023</v>
      </c>
      <c r="N6919" s="37">
        <f>YEAR(Table1[[#This Row],[Data zamówienia]])</f>
        <v>2020</v>
      </c>
    </row>
    <row r="6920" spans="2:14" x14ac:dyDescent="0.3">
      <c r="B6920" s="32">
        <v>485615</v>
      </c>
      <c r="C6920" s="5" t="s">
        <v>35</v>
      </c>
      <c r="D6920" s="5" t="s">
        <v>28</v>
      </c>
      <c r="E6920" s="5" t="s">
        <v>29</v>
      </c>
      <c r="F6920" s="5">
        <v>211</v>
      </c>
      <c r="G6920" s="6">
        <v>44072</v>
      </c>
      <c r="H6920" s="6">
        <v>44073</v>
      </c>
      <c r="I6920" s="6">
        <v>44076</v>
      </c>
      <c r="J6920" s="5" t="s">
        <v>30</v>
      </c>
      <c r="K6920" s="7">
        <v>189.1</v>
      </c>
      <c r="L6920" s="35">
        <v>100.22</v>
      </c>
      <c r="M6920" s="36">
        <f t="shared" si="108"/>
        <v>88.88</v>
      </c>
      <c r="N6920" s="37">
        <f>YEAR(Table1[[#This Row],[Data zamówienia]])</f>
        <v>2020</v>
      </c>
    </row>
    <row r="6921" spans="2:14" x14ac:dyDescent="0.3">
      <c r="B6921" s="32">
        <v>324440</v>
      </c>
      <c r="C6921" s="5" t="s">
        <v>38</v>
      </c>
      <c r="D6921" s="5" t="s">
        <v>22</v>
      </c>
      <c r="E6921" s="5" t="s">
        <v>23</v>
      </c>
      <c r="F6921" s="5">
        <v>107</v>
      </c>
      <c r="G6921" s="6">
        <v>44073</v>
      </c>
      <c r="H6921" s="6">
        <v>44073</v>
      </c>
      <c r="I6921" s="6">
        <v>44079</v>
      </c>
      <c r="J6921" s="5" t="s">
        <v>30</v>
      </c>
      <c r="K6921" s="7">
        <v>389.71</v>
      </c>
      <c r="L6921" s="35">
        <v>323.45999999999998</v>
      </c>
      <c r="M6921" s="36">
        <f t="shared" si="108"/>
        <v>66.25</v>
      </c>
      <c r="N6921" s="37">
        <f>YEAR(Table1[[#This Row],[Data zamówienia]])</f>
        <v>2020</v>
      </c>
    </row>
    <row r="6922" spans="2:14" x14ac:dyDescent="0.3">
      <c r="B6922" s="32">
        <v>792350</v>
      </c>
      <c r="C6922" s="5" t="s">
        <v>27</v>
      </c>
      <c r="D6922" s="5" t="s">
        <v>36</v>
      </c>
      <c r="E6922" s="5" t="s">
        <v>23</v>
      </c>
      <c r="F6922" s="5">
        <v>337</v>
      </c>
      <c r="G6922" s="6">
        <v>44073</v>
      </c>
      <c r="H6922" s="6">
        <v>44074</v>
      </c>
      <c r="I6922" s="6">
        <v>44078</v>
      </c>
      <c r="J6922" s="5" t="s">
        <v>40</v>
      </c>
      <c r="K6922" s="7">
        <v>636.55999999999995</v>
      </c>
      <c r="L6922" s="35">
        <v>458.32</v>
      </c>
      <c r="M6922" s="36">
        <f t="shared" si="108"/>
        <v>178.23999999999995</v>
      </c>
      <c r="N6922" s="37">
        <f>YEAR(Table1[[#This Row],[Data zamówienia]])</f>
        <v>2020</v>
      </c>
    </row>
    <row r="6923" spans="2:14" x14ac:dyDescent="0.3">
      <c r="B6923" s="32">
        <v>129693</v>
      </c>
      <c r="C6923" s="5" t="s">
        <v>27</v>
      </c>
      <c r="D6923" s="5" t="s">
        <v>22</v>
      </c>
      <c r="E6923" s="5" t="s">
        <v>23</v>
      </c>
      <c r="F6923" s="5">
        <v>143</v>
      </c>
      <c r="G6923" s="6">
        <v>44074</v>
      </c>
      <c r="H6923" s="6">
        <v>44077</v>
      </c>
      <c r="I6923" s="6">
        <v>44083</v>
      </c>
      <c r="J6923" s="5" t="s">
        <v>24</v>
      </c>
      <c r="K6923" s="7">
        <v>1548.53</v>
      </c>
      <c r="L6923" s="35">
        <v>1161.4000000000001</v>
      </c>
      <c r="M6923" s="36">
        <f t="shared" si="108"/>
        <v>387.12999999999988</v>
      </c>
      <c r="N6923" s="37">
        <f>YEAR(Table1[[#This Row],[Data zamówienia]])</f>
        <v>2020</v>
      </c>
    </row>
    <row r="6924" spans="2:14" x14ac:dyDescent="0.3">
      <c r="B6924" s="32">
        <v>107525</v>
      </c>
      <c r="C6924" s="5" t="s">
        <v>27</v>
      </c>
      <c r="D6924" s="5" t="s">
        <v>36</v>
      </c>
      <c r="E6924" s="5" t="s">
        <v>29</v>
      </c>
      <c r="F6924" s="5">
        <v>311</v>
      </c>
      <c r="G6924" s="6">
        <v>44074</v>
      </c>
      <c r="H6924" s="6">
        <v>44077</v>
      </c>
      <c r="I6924" s="6">
        <v>44082</v>
      </c>
      <c r="J6924" s="5" t="s">
        <v>32</v>
      </c>
      <c r="K6924" s="7">
        <v>324.69</v>
      </c>
      <c r="L6924" s="35">
        <v>237.02</v>
      </c>
      <c r="M6924" s="36">
        <f t="shared" si="108"/>
        <v>87.669999999999987</v>
      </c>
      <c r="N6924" s="37">
        <f>YEAR(Table1[[#This Row],[Data zamówienia]])</f>
        <v>2020</v>
      </c>
    </row>
    <row r="6925" spans="2:14" x14ac:dyDescent="0.3">
      <c r="B6925" s="32">
        <v>983632</v>
      </c>
      <c r="C6925" s="5" t="s">
        <v>27</v>
      </c>
      <c r="D6925" s="5" t="s">
        <v>28</v>
      </c>
      <c r="E6925" s="5" t="s">
        <v>37</v>
      </c>
      <c r="F6925" s="5">
        <v>22</v>
      </c>
      <c r="G6925" s="6">
        <v>44074</v>
      </c>
      <c r="H6925" s="6">
        <v>44075</v>
      </c>
      <c r="I6925" s="6">
        <v>44080</v>
      </c>
      <c r="J6925" s="5" t="s">
        <v>30</v>
      </c>
      <c r="K6925" s="7">
        <v>547.49</v>
      </c>
      <c r="L6925" s="35">
        <v>520.12</v>
      </c>
      <c r="M6925" s="36">
        <f t="shared" si="108"/>
        <v>27.370000000000005</v>
      </c>
      <c r="N6925" s="37">
        <f>YEAR(Table1[[#This Row],[Data zamówienia]])</f>
        <v>2020</v>
      </c>
    </row>
    <row r="6926" spans="2:14" x14ac:dyDescent="0.3">
      <c r="B6926" s="32">
        <v>280373</v>
      </c>
      <c r="C6926" s="5" t="s">
        <v>21</v>
      </c>
      <c r="D6926" s="5" t="s">
        <v>36</v>
      </c>
      <c r="E6926" s="5" t="s">
        <v>23</v>
      </c>
      <c r="F6926" s="5">
        <v>41</v>
      </c>
      <c r="G6926" s="6">
        <v>44074</v>
      </c>
      <c r="H6926" s="6">
        <v>44077</v>
      </c>
      <c r="I6926" s="6">
        <v>44084</v>
      </c>
      <c r="J6926" s="5" t="s">
        <v>24</v>
      </c>
      <c r="K6926" s="7">
        <v>1439.04</v>
      </c>
      <c r="L6926" s="35">
        <v>1093.67</v>
      </c>
      <c r="M6926" s="36">
        <f t="shared" si="108"/>
        <v>345.36999999999989</v>
      </c>
      <c r="N6926" s="37">
        <f>YEAR(Table1[[#This Row],[Data zamówienia]])</f>
        <v>2020</v>
      </c>
    </row>
    <row r="6927" spans="2:14" x14ac:dyDescent="0.3">
      <c r="B6927" s="32">
        <v>501471</v>
      </c>
      <c r="C6927" s="5" t="s">
        <v>27</v>
      </c>
      <c r="D6927" s="5" t="s">
        <v>39</v>
      </c>
      <c r="E6927" s="5" t="s">
        <v>37</v>
      </c>
      <c r="F6927" s="5">
        <v>210</v>
      </c>
      <c r="G6927" s="6">
        <v>44073</v>
      </c>
      <c r="H6927" s="6">
        <v>44077</v>
      </c>
      <c r="I6927" s="6">
        <v>44079</v>
      </c>
      <c r="J6927" s="5" t="s">
        <v>32</v>
      </c>
      <c r="K6927" s="7">
        <v>923.77</v>
      </c>
      <c r="L6927" s="35">
        <v>554.26</v>
      </c>
      <c r="M6927" s="36">
        <f t="shared" si="108"/>
        <v>369.51</v>
      </c>
      <c r="N6927" s="37">
        <f>YEAR(Table1[[#This Row],[Data zamówienia]])</f>
        <v>2020</v>
      </c>
    </row>
    <row r="6928" spans="2:14" x14ac:dyDescent="0.3">
      <c r="B6928" s="32">
        <v>635124</v>
      </c>
      <c r="C6928" s="5" t="s">
        <v>21</v>
      </c>
      <c r="D6928" s="5" t="s">
        <v>22</v>
      </c>
      <c r="E6928" s="5" t="s">
        <v>31</v>
      </c>
      <c r="F6928" s="5">
        <v>102</v>
      </c>
      <c r="G6928" s="6">
        <v>44073</v>
      </c>
      <c r="H6928" s="6">
        <v>44076</v>
      </c>
      <c r="I6928" s="6">
        <v>44080</v>
      </c>
      <c r="J6928" s="5" t="s">
        <v>33</v>
      </c>
      <c r="K6928" s="7">
        <v>950.69</v>
      </c>
      <c r="L6928" s="35">
        <v>798.58</v>
      </c>
      <c r="M6928" s="36">
        <f t="shared" si="108"/>
        <v>152.11000000000001</v>
      </c>
      <c r="N6928" s="37">
        <f>YEAR(Table1[[#This Row],[Data zamówienia]])</f>
        <v>2020</v>
      </c>
    </row>
    <row r="6929" spans="2:14" x14ac:dyDescent="0.3">
      <c r="B6929" s="32">
        <v>64015</v>
      </c>
      <c r="C6929" s="5" t="s">
        <v>21</v>
      </c>
      <c r="D6929" s="5" t="s">
        <v>39</v>
      </c>
      <c r="E6929" s="5" t="s">
        <v>37</v>
      </c>
      <c r="F6929" s="5">
        <v>33</v>
      </c>
      <c r="G6929" s="6">
        <v>44073</v>
      </c>
      <c r="H6929" s="6">
        <v>44075</v>
      </c>
      <c r="I6929" s="6">
        <v>44076</v>
      </c>
      <c r="J6929" s="5" t="s">
        <v>32</v>
      </c>
      <c r="K6929" s="7">
        <v>709.14</v>
      </c>
      <c r="L6929" s="35">
        <v>560.22</v>
      </c>
      <c r="M6929" s="36">
        <f t="shared" si="108"/>
        <v>148.91999999999996</v>
      </c>
      <c r="N6929" s="37">
        <f>YEAR(Table1[[#This Row],[Data zamówienia]])</f>
        <v>2020</v>
      </c>
    </row>
    <row r="6930" spans="2:14" x14ac:dyDescent="0.3">
      <c r="B6930" s="32">
        <v>40074</v>
      </c>
      <c r="C6930" s="5" t="s">
        <v>21</v>
      </c>
      <c r="D6930" s="5" t="s">
        <v>22</v>
      </c>
      <c r="E6930" s="5" t="s">
        <v>25</v>
      </c>
      <c r="F6930" s="5">
        <v>112</v>
      </c>
      <c r="G6930" s="6">
        <v>44074</v>
      </c>
      <c r="H6930" s="6">
        <v>44074</v>
      </c>
      <c r="I6930" s="6">
        <v>44080</v>
      </c>
      <c r="J6930" s="5" t="s">
        <v>26</v>
      </c>
      <c r="K6930" s="7">
        <v>1705.46</v>
      </c>
      <c r="L6930" s="35">
        <v>1517.86</v>
      </c>
      <c r="M6930" s="36">
        <f t="shared" si="108"/>
        <v>187.60000000000014</v>
      </c>
      <c r="N6930" s="37">
        <f>YEAR(Table1[[#This Row],[Data zamówienia]])</f>
        <v>2020</v>
      </c>
    </row>
    <row r="6931" spans="2:14" x14ac:dyDescent="0.3">
      <c r="B6931" s="32">
        <v>466597</v>
      </c>
      <c r="C6931" s="5" t="s">
        <v>21</v>
      </c>
      <c r="D6931" s="5" t="s">
        <v>22</v>
      </c>
      <c r="E6931" s="5" t="s">
        <v>34</v>
      </c>
      <c r="F6931" s="5">
        <v>146</v>
      </c>
      <c r="G6931" s="6">
        <v>44073</v>
      </c>
      <c r="H6931" s="6">
        <v>44075</v>
      </c>
      <c r="I6931" s="6">
        <v>44081</v>
      </c>
      <c r="J6931" s="5" t="s">
        <v>26</v>
      </c>
      <c r="K6931" s="7">
        <v>1104.44</v>
      </c>
      <c r="L6931" s="35">
        <v>828.33</v>
      </c>
      <c r="M6931" s="36">
        <f t="shared" si="108"/>
        <v>276.11</v>
      </c>
      <c r="N6931" s="37">
        <f>YEAR(Table1[[#This Row],[Data zamówienia]])</f>
        <v>2020</v>
      </c>
    </row>
    <row r="6932" spans="2:14" x14ac:dyDescent="0.3">
      <c r="B6932" s="32">
        <v>605303</v>
      </c>
      <c r="C6932" s="5" t="s">
        <v>35</v>
      </c>
      <c r="D6932" s="5" t="s">
        <v>28</v>
      </c>
      <c r="E6932" s="5" t="s">
        <v>29</v>
      </c>
      <c r="F6932" s="5">
        <v>309</v>
      </c>
      <c r="G6932" s="6">
        <v>44073</v>
      </c>
      <c r="H6932" s="6">
        <v>44074</v>
      </c>
      <c r="I6932" s="6">
        <v>44078</v>
      </c>
      <c r="J6932" s="5" t="s">
        <v>24</v>
      </c>
      <c r="K6932" s="7">
        <v>1158.99</v>
      </c>
      <c r="L6932" s="35">
        <v>973.55</v>
      </c>
      <c r="M6932" s="36">
        <f t="shared" si="108"/>
        <v>185.44000000000005</v>
      </c>
      <c r="N6932" s="37">
        <f>YEAR(Table1[[#This Row],[Data zamówienia]])</f>
        <v>2020</v>
      </c>
    </row>
    <row r="6933" spans="2:14" x14ac:dyDescent="0.3">
      <c r="B6933" s="32">
        <v>37728</v>
      </c>
      <c r="C6933" s="5" t="s">
        <v>21</v>
      </c>
      <c r="D6933" s="5" t="s">
        <v>28</v>
      </c>
      <c r="E6933" s="5" t="s">
        <v>34</v>
      </c>
      <c r="F6933" s="5">
        <v>191</v>
      </c>
      <c r="G6933" s="6">
        <v>44074</v>
      </c>
      <c r="H6933" s="6">
        <v>44077</v>
      </c>
      <c r="I6933" s="6">
        <v>44080</v>
      </c>
      <c r="J6933" s="5" t="s">
        <v>30</v>
      </c>
      <c r="K6933" s="7">
        <v>693.18</v>
      </c>
      <c r="L6933" s="35">
        <v>402.04</v>
      </c>
      <c r="M6933" s="36">
        <f t="shared" si="108"/>
        <v>291.13999999999993</v>
      </c>
      <c r="N6933" s="37">
        <f>YEAR(Table1[[#This Row],[Data zamówienia]])</f>
        <v>2020</v>
      </c>
    </row>
    <row r="6934" spans="2:14" x14ac:dyDescent="0.3">
      <c r="B6934" s="32">
        <v>387689</v>
      </c>
      <c r="C6934" s="5" t="s">
        <v>27</v>
      </c>
      <c r="D6934" s="5" t="s">
        <v>36</v>
      </c>
      <c r="E6934" s="5" t="s">
        <v>25</v>
      </c>
      <c r="F6934" s="5">
        <v>328</v>
      </c>
      <c r="G6934" s="6">
        <v>44074</v>
      </c>
      <c r="H6934" s="6">
        <v>44078</v>
      </c>
      <c r="I6934" s="6">
        <v>44083</v>
      </c>
      <c r="J6934" s="5" t="s">
        <v>24</v>
      </c>
      <c r="K6934" s="7">
        <v>616.16999999999996</v>
      </c>
      <c r="L6934" s="35">
        <v>326.57</v>
      </c>
      <c r="M6934" s="36">
        <f t="shared" si="108"/>
        <v>289.59999999999997</v>
      </c>
      <c r="N6934" s="37">
        <f>YEAR(Table1[[#This Row],[Data zamówienia]])</f>
        <v>2020</v>
      </c>
    </row>
    <row r="6935" spans="2:14" x14ac:dyDescent="0.3">
      <c r="B6935" s="32">
        <v>103224</v>
      </c>
      <c r="C6935" s="5" t="s">
        <v>27</v>
      </c>
      <c r="D6935" s="5" t="s">
        <v>36</v>
      </c>
      <c r="E6935" s="5" t="s">
        <v>34</v>
      </c>
      <c r="F6935" s="5">
        <v>88</v>
      </c>
      <c r="G6935" s="6">
        <v>44075</v>
      </c>
      <c r="H6935" s="6">
        <v>44078</v>
      </c>
      <c r="I6935" s="6">
        <v>44080</v>
      </c>
      <c r="J6935" s="5" t="s">
        <v>26</v>
      </c>
      <c r="K6935" s="7">
        <v>598.29999999999995</v>
      </c>
      <c r="L6935" s="35">
        <v>478.64</v>
      </c>
      <c r="M6935" s="36">
        <f t="shared" si="108"/>
        <v>119.65999999999997</v>
      </c>
      <c r="N6935" s="37">
        <f>YEAR(Table1[[#This Row],[Data zamówienia]])</f>
        <v>2020</v>
      </c>
    </row>
    <row r="6936" spans="2:14" x14ac:dyDescent="0.3">
      <c r="B6936" s="32">
        <v>903090</v>
      </c>
      <c r="C6936" s="5" t="s">
        <v>27</v>
      </c>
      <c r="D6936" s="5" t="s">
        <v>36</v>
      </c>
      <c r="E6936" s="5" t="s">
        <v>34</v>
      </c>
      <c r="F6936" s="5">
        <v>271</v>
      </c>
      <c r="G6936" s="6">
        <v>44074</v>
      </c>
      <c r="H6936" s="6">
        <v>44076</v>
      </c>
      <c r="I6936" s="6">
        <v>44083</v>
      </c>
      <c r="J6936" s="5" t="s">
        <v>26</v>
      </c>
      <c r="K6936" s="7">
        <v>1154.52</v>
      </c>
      <c r="L6936" s="35">
        <v>842.8</v>
      </c>
      <c r="M6936" s="36">
        <f t="shared" si="108"/>
        <v>311.72000000000003</v>
      </c>
      <c r="N6936" s="37">
        <f>YEAR(Table1[[#This Row],[Data zamówienia]])</f>
        <v>2020</v>
      </c>
    </row>
    <row r="6937" spans="2:14" x14ac:dyDescent="0.3">
      <c r="B6937" s="32">
        <v>375132</v>
      </c>
      <c r="C6937" s="5" t="s">
        <v>27</v>
      </c>
      <c r="D6937" s="5" t="s">
        <v>39</v>
      </c>
      <c r="E6937" s="5" t="s">
        <v>31</v>
      </c>
      <c r="F6937" s="5">
        <v>300</v>
      </c>
      <c r="G6937" s="6">
        <v>44075</v>
      </c>
      <c r="H6937" s="6">
        <v>44077</v>
      </c>
      <c r="I6937" s="6">
        <v>44082</v>
      </c>
      <c r="J6937" s="5" t="s">
        <v>32</v>
      </c>
      <c r="K6937" s="7">
        <v>1527.73</v>
      </c>
      <c r="L6937" s="35">
        <v>1206.9100000000001</v>
      </c>
      <c r="M6937" s="36">
        <f t="shared" si="108"/>
        <v>320.81999999999994</v>
      </c>
      <c r="N6937" s="37">
        <f>YEAR(Table1[[#This Row],[Data zamówienia]])</f>
        <v>2020</v>
      </c>
    </row>
    <row r="6938" spans="2:14" x14ac:dyDescent="0.3">
      <c r="B6938" s="32">
        <v>235967</v>
      </c>
      <c r="C6938" s="5" t="s">
        <v>35</v>
      </c>
      <c r="D6938" s="5" t="s">
        <v>28</v>
      </c>
      <c r="E6938" s="5" t="s">
        <v>34</v>
      </c>
      <c r="F6938" s="5">
        <v>106</v>
      </c>
      <c r="G6938" s="6">
        <v>44075</v>
      </c>
      <c r="H6938" s="6">
        <v>44075</v>
      </c>
      <c r="I6938" s="6">
        <v>44082</v>
      </c>
      <c r="J6938" s="5" t="s">
        <v>33</v>
      </c>
      <c r="K6938" s="7">
        <v>220.85</v>
      </c>
      <c r="L6938" s="35">
        <v>117.05</v>
      </c>
      <c r="M6938" s="36">
        <f t="shared" si="108"/>
        <v>103.8</v>
      </c>
      <c r="N6938" s="37">
        <f>YEAR(Table1[[#This Row],[Data zamówienia]])</f>
        <v>2020</v>
      </c>
    </row>
    <row r="6939" spans="2:14" x14ac:dyDescent="0.3">
      <c r="B6939" s="32">
        <v>276204</v>
      </c>
      <c r="C6939" s="5" t="s">
        <v>21</v>
      </c>
      <c r="D6939" s="5" t="s">
        <v>22</v>
      </c>
      <c r="E6939" s="5" t="s">
        <v>34</v>
      </c>
      <c r="F6939" s="5">
        <v>158</v>
      </c>
      <c r="G6939" s="6">
        <v>44074</v>
      </c>
      <c r="H6939" s="6">
        <v>44076</v>
      </c>
      <c r="I6939" s="6">
        <v>44079</v>
      </c>
      <c r="J6939" s="5" t="s">
        <v>40</v>
      </c>
      <c r="K6939" s="7">
        <v>939.27</v>
      </c>
      <c r="L6939" s="35">
        <v>619.91999999999996</v>
      </c>
      <c r="M6939" s="36">
        <f t="shared" si="108"/>
        <v>319.35000000000002</v>
      </c>
      <c r="N6939" s="37">
        <f>YEAR(Table1[[#This Row],[Data zamówienia]])</f>
        <v>2020</v>
      </c>
    </row>
    <row r="6940" spans="2:14" x14ac:dyDescent="0.3">
      <c r="B6940" s="32">
        <v>700445</v>
      </c>
      <c r="C6940" s="5" t="s">
        <v>27</v>
      </c>
      <c r="D6940" s="5" t="s">
        <v>28</v>
      </c>
      <c r="E6940" s="5" t="s">
        <v>34</v>
      </c>
      <c r="F6940" s="5">
        <v>102</v>
      </c>
      <c r="G6940" s="6">
        <v>44075</v>
      </c>
      <c r="H6940" s="6">
        <v>44078</v>
      </c>
      <c r="I6940" s="6">
        <v>44083</v>
      </c>
      <c r="J6940" s="5" t="s">
        <v>30</v>
      </c>
      <c r="K6940" s="7">
        <v>484.22</v>
      </c>
      <c r="L6940" s="35">
        <v>387.38</v>
      </c>
      <c r="M6940" s="36">
        <f t="shared" si="108"/>
        <v>96.840000000000032</v>
      </c>
      <c r="N6940" s="37">
        <f>YEAR(Table1[[#This Row],[Data zamówienia]])</f>
        <v>2020</v>
      </c>
    </row>
    <row r="6941" spans="2:14" x14ac:dyDescent="0.3">
      <c r="B6941" s="32">
        <v>914396</v>
      </c>
      <c r="C6941" s="5" t="s">
        <v>38</v>
      </c>
      <c r="D6941" s="5" t="s">
        <v>39</v>
      </c>
      <c r="E6941" s="5" t="s">
        <v>23</v>
      </c>
      <c r="F6941" s="5">
        <v>40</v>
      </c>
      <c r="G6941" s="6">
        <v>44075</v>
      </c>
      <c r="H6941" s="6">
        <v>44076</v>
      </c>
      <c r="I6941" s="6">
        <v>44077</v>
      </c>
      <c r="J6941" s="5" t="s">
        <v>30</v>
      </c>
      <c r="K6941" s="7">
        <v>923.77</v>
      </c>
      <c r="L6941" s="35">
        <v>545.02</v>
      </c>
      <c r="M6941" s="36">
        <f t="shared" si="108"/>
        <v>378.75</v>
      </c>
      <c r="N6941" s="37">
        <f>YEAR(Table1[[#This Row],[Data zamówienia]])</f>
        <v>2020</v>
      </c>
    </row>
    <row r="6942" spans="2:14" x14ac:dyDescent="0.3">
      <c r="B6942" s="32">
        <v>890010</v>
      </c>
      <c r="C6942" s="5" t="s">
        <v>21</v>
      </c>
      <c r="D6942" s="5" t="s">
        <v>22</v>
      </c>
      <c r="E6942" s="5" t="s">
        <v>37</v>
      </c>
      <c r="F6942" s="5">
        <v>341</v>
      </c>
      <c r="G6942" s="6">
        <v>44076</v>
      </c>
      <c r="H6942" s="6">
        <v>44078</v>
      </c>
      <c r="I6942" s="6">
        <v>44082</v>
      </c>
      <c r="J6942" s="5" t="s">
        <v>24</v>
      </c>
      <c r="K6942" s="7">
        <v>1790.24</v>
      </c>
      <c r="L6942" s="35">
        <v>1575.41</v>
      </c>
      <c r="M6942" s="36">
        <f t="shared" si="108"/>
        <v>214.82999999999993</v>
      </c>
      <c r="N6942" s="37">
        <f>YEAR(Table1[[#This Row],[Data zamówienia]])</f>
        <v>2020</v>
      </c>
    </row>
    <row r="6943" spans="2:14" x14ac:dyDescent="0.3">
      <c r="B6943" s="32">
        <v>266104</v>
      </c>
      <c r="C6943" s="5" t="s">
        <v>21</v>
      </c>
      <c r="D6943" s="5" t="s">
        <v>28</v>
      </c>
      <c r="E6943" s="5" t="s">
        <v>34</v>
      </c>
      <c r="F6943" s="5">
        <v>80</v>
      </c>
      <c r="G6943" s="6">
        <v>44075</v>
      </c>
      <c r="H6943" s="6">
        <v>44076</v>
      </c>
      <c r="I6943" s="6">
        <v>44077</v>
      </c>
      <c r="J6943" s="5" t="s">
        <v>26</v>
      </c>
      <c r="K6943" s="7">
        <v>393.72</v>
      </c>
      <c r="L6943" s="35">
        <v>366.16</v>
      </c>
      <c r="M6943" s="36">
        <f t="shared" si="108"/>
        <v>27.560000000000002</v>
      </c>
      <c r="N6943" s="37">
        <f>YEAR(Table1[[#This Row],[Data zamówienia]])</f>
        <v>2020</v>
      </c>
    </row>
    <row r="6944" spans="2:14" x14ac:dyDescent="0.3">
      <c r="B6944" s="32">
        <v>361859</v>
      </c>
      <c r="C6944" s="5" t="s">
        <v>21</v>
      </c>
      <c r="D6944" s="5" t="s">
        <v>22</v>
      </c>
      <c r="E6944" s="5" t="s">
        <v>31</v>
      </c>
      <c r="F6944" s="5">
        <v>11</v>
      </c>
      <c r="G6944" s="6">
        <v>44076</v>
      </c>
      <c r="H6944" s="6">
        <v>44078</v>
      </c>
      <c r="I6944" s="6">
        <v>44079</v>
      </c>
      <c r="J6944" s="5" t="s">
        <v>30</v>
      </c>
      <c r="K6944" s="7">
        <v>1409.92</v>
      </c>
      <c r="L6944" s="35">
        <v>1325.32</v>
      </c>
      <c r="M6944" s="36">
        <f t="shared" si="108"/>
        <v>84.600000000000136</v>
      </c>
      <c r="N6944" s="37">
        <f>YEAR(Table1[[#This Row],[Data zamówienia]])</f>
        <v>2020</v>
      </c>
    </row>
    <row r="6945" spans="2:14" x14ac:dyDescent="0.3">
      <c r="B6945" s="32">
        <v>663891</v>
      </c>
      <c r="C6945" s="5" t="s">
        <v>21</v>
      </c>
      <c r="D6945" s="5" t="s">
        <v>36</v>
      </c>
      <c r="E6945" s="5" t="s">
        <v>34</v>
      </c>
      <c r="F6945" s="5">
        <v>276</v>
      </c>
      <c r="G6945" s="6">
        <v>44075</v>
      </c>
      <c r="H6945" s="6">
        <v>44078</v>
      </c>
      <c r="I6945" s="6">
        <v>44084</v>
      </c>
      <c r="J6945" s="5" t="s">
        <v>40</v>
      </c>
      <c r="K6945" s="7">
        <v>922.64</v>
      </c>
      <c r="L6945" s="35">
        <v>830.38</v>
      </c>
      <c r="M6945" s="36">
        <f t="shared" si="108"/>
        <v>92.259999999999991</v>
      </c>
      <c r="N6945" s="37">
        <f>YEAR(Table1[[#This Row],[Data zamówienia]])</f>
        <v>2020</v>
      </c>
    </row>
    <row r="6946" spans="2:14" x14ac:dyDescent="0.3">
      <c r="B6946" s="32">
        <v>958030</v>
      </c>
      <c r="C6946" s="5" t="s">
        <v>35</v>
      </c>
      <c r="D6946" s="5" t="s">
        <v>28</v>
      </c>
      <c r="E6946" s="5" t="s">
        <v>29</v>
      </c>
      <c r="F6946" s="5">
        <v>201</v>
      </c>
      <c r="G6946" s="6">
        <v>44076</v>
      </c>
      <c r="H6946" s="6">
        <v>44078</v>
      </c>
      <c r="I6946" s="6">
        <v>44083</v>
      </c>
      <c r="J6946" s="5" t="s">
        <v>32</v>
      </c>
      <c r="K6946" s="7">
        <v>1211.8399999999999</v>
      </c>
      <c r="L6946" s="35">
        <v>1078.54</v>
      </c>
      <c r="M6946" s="36">
        <f t="shared" si="108"/>
        <v>133.29999999999995</v>
      </c>
      <c r="N6946" s="37">
        <f>YEAR(Table1[[#This Row],[Data zamówienia]])</f>
        <v>2020</v>
      </c>
    </row>
    <row r="6947" spans="2:14" x14ac:dyDescent="0.3">
      <c r="B6947" s="32">
        <v>189768</v>
      </c>
      <c r="C6947" s="5" t="s">
        <v>35</v>
      </c>
      <c r="D6947" s="5" t="s">
        <v>22</v>
      </c>
      <c r="E6947" s="5" t="s">
        <v>37</v>
      </c>
      <c r="F6947" s="5">
        <v>356</v>
      </c>
      <c r="G6947" s="6">
        <v>44076</v>
      </c>
      <c r="H6947" s="6">
        <v>44076</v>
      </c>
      <c r="I6947" s="6">
        <v>44080</v>
      </c>
      <c r="J6947" s="5" t="s">
        <v>24</v>
      </c>
      <c r="K6947" s="7">
        <v>1459.8</v>
      </c>
      <c r="L6947" s="35">
        <v>1197.04</v>
      </c>
      <c r="M6947" s="36">
        <f t="shared" si="108"/>
        <v>262.76</v>
      </c>
      <c r="N6947" s="37">
        <f>YEAR(Table1[[#This Row],[Data zamówienia]])</f>
        <v>2020</v>
      </c>
    </row>
    <row r="6948" spans="2:14" x14ac:dyDescent="0.3">
      <c r="B6948" s="32">
        <v>178940</v>
      </c>
      <c r="C6948" s="5" t="s">
        <v>21</v>
      </c>
      <c r="D6948" s="5" t="s">
        <v>28</v>
      </c>
      <c r="E6948" s="5" t="s">
        <v>34</v>
      </c>
      <c r="F6948" s="5">
        <v>76</v>
      </c>
      <c r="G6948" s="6">
        <v>44076</v>
      </c>
      <c r="H6948" s="6">
        <v>44076</v>
      </c>
      <c r="I6948" s="6">
        <v>44082</v>
      </c>
      <c r="J6948" s="5" t="s">
        <v>33</v>
      </c>
      <c r="K6948" s="7">
        <v>880.62</v>
      </c>
      <c r="L6948" s="35">
        <v>590.02</v>
      </c>
      <c r="M6948" s="36">
        <f t="shared" si="108"/>
        <v>290.60000000000002</v>
      </c>
      <c r="N6948" s="37">
        <f>YEAR(Table1[[#This Row],[Data zamówienia]])</f>
        <v>2020</v>
      </c>
    </row>
    <row r="6949" spans="2:14" x14ac:dyDescent="0.3">
      <c r="B6949" s="32">
        <v>598983</v>
      </c>
      <c r="C6949" s="5" t="s">
        <v>27</v>
      </c>
      <c r="D6949" s="5" t="s">
        <v>39</v>
      </c>
      <c r="E6949" s="5" t="s">
        <v>23</v>
      </c>
      <c r="F6949" s="5">
        <v>63</v>
      </c>
      <c r="G6949" s="6">
        <v>44075</v>
      </c>
      <c r="H6949" s="6">
        <v>44076</v>
      </c>
      <c r="I6949" s="6">
        <v>44077</v>
      </c>
      <c r="J6949" s="5" t="s">
        <v>24</v>
      </c>
      <c r="K6949" s="7">
        <v>974.1</v>
      </c>
      <c r="L6949" s="35">
        <v>642.91</v>
      </c>
      <c r="M6949" s="36">
        <f t="shared" si="108"/>
        <v>331.19000000000005</v>
      </c>
      <c r="N6949" s="37">
        <f>YEAR(Table1[[#This Row],[Data zamówienia]])</f>
        <v>2020</v>
      </c>
    </row>
    <row r="6950" spans="2:14" x14ac:dyDescent="0.3">
      <c r="B6950" s="32">
        <v>615750</v>
      </c>
      <c r="C6950" s="5" t="s">
        <v>38</v>
      </c>
      <c r="D6950" s="5" t="s">
        <v>36</v>
      </c>
      <c r="E6950" s="5" t="s">
        <v>31</v>
      </c>
      <c r="F6950" s="5">
        <v>251</v>
      </c>
      <c r="G6950" s="6">
        <v>44075</v>
      </c>
      <c r="H6950" s="6">
        <v>44078</v>
      </c>
      <c r="I6950" s="6">
        <v>44085</v>
      </c>
      <c r="J6950" s="5" t="s">
        <v>33</v>
      </c>
      <c r="K6950" s="7">
        <v>375.99</v>
      </c>
      <c r="L6950" s="35">
        <v>330.87</v>
      </c>
      <c r="M6950" s="36">
        <f t="shared" si="108"/>
        <v>45.120000000000005</v>
      </c>
      <c r="N6950" s="37">
        <f>YEAR(Table1[[#This Row],[Data zamówienia]])</f>
        <v>2020</v>
      </c>
    </row>
    <row r="6951" spans="2:14" x14ac:dyDescent="0.3">
      <c r="B6951" s="32">
        <v>20853</v>
      </c>
      <c r="C6951" s="5" t="s">
        <v>21</v>
      </c>
      <c r="D6951" s="5" t="s">
        <v>39</v>
      </c>
      <c r="E6951" s="5" t="s">
        <v>31</v>
      </c>
      <c r="F6951" s="5">
        <v>229</v>
      </c>
      <c r="G6951" s="6">
        <v>44076</v>
      </c>
      <c r="H6951" s="6">
        <v>44076</v>
      </c>
      <c r="I6951" s="6">
        <v>44082</v>
      </c>
      <c r="J6951" s="5" t="s">
        <v>26</v>
      </c>
      <c r="K6951" s="7">
        <v>1860.34</v>
      </c>
      <c r="L6951" s="35">
        <v>1227.82</v>
      </c>
      <c r="M6951" s="36">
        <f t="shared" si="108"/>
        <v>632.52</v>
      </c>
      <c r="N6951" s="37">
        <f>YEAR(Table1[[#This Row],[Data zamówienia]])</f>
        <v>2020</v>
      </c>
    </row>
    <row r="6952" spans="2:14" x14ac:dyDescent="0.3">
      <c r="B6952" s="32">
        <v>415942</v>
      </c>
      <c r="C6952" s="5" t="s">
        <v>35</v>
      </c>
      <c r="D6952" s="5" t="s">
        <v>28</v>
      </c>
      <c r="E6952" s="5" t="s">
        <v>23</v>
      </c>
      <c r="F6952" s="5">
        <v>114</v>
      </c>
      <c r="G6952" s="6">
        <v>44076</v>
      </c>
      <c r="H6952" s="6">
        <v>44076</v>
      </c>
      <c r="I6952" s="6">
        <v>44080</v>
      </c>
      <c r="J6952" s="5" t="s">
        <v>26</v>
      </c>
      <c r="K6952" s="7">
        <v>484.22</v>
      </c>
      <c r="L6952" s="35">
        <v>435.8</v>
      </c>
      <c r="M6952" s="36">
        <f t="shared" si="108"/>
        <v>48.420000000000016</v>
      </c>
      <c r="N6952" s="37">
        <f>YEAR(Table1[[#This Row],[Data zamówienia]])</f>
        <v>2020</v>
      </c>
    </row>
    <row r="6953" spans="2:14" x14ac:dyDescent="0.3">
      <c r="B6953" s="32">
        <v>696641</v>
      </c>
      <c r="C6953" s="5" t="s">
        <v>27</v>
      </c>
      <c r="D6953" s="5" t="s">
        <v>22</v>
      </c>
      <c r="E6953" s="5" t="s">
        <v>23</v>
      </c>
      <c r="F6953" s="5">
        <v>342</v>
      </c>
      <c r="G6953" s="6">
        <v>44076</v>
      </c>
      <c r="H6953" s="6">
        <v>44078</v>
      </c>
      <c r="I6953" s="6">
        <v>44081</v>
      </c>
      <c r="J6953" s="5" t="s">
        <v>26</v>
      </c>
      <c r="K6953" s="7">
        <v>381.39</v>
      </c>
      <c r="L6953" s="35">
        <v>202.14</v>
      </c>
      <c r="M6953" s="36">
        <f t="shared" si="108"/>
        <v>179.25</v>
      </c>
      <c r="N6953" s="37">
        <f>YEAR(Table1[[#This Row],[Data zamówienia]])</f>
        <v>2020</v>
      </c>
    </row>
    <row r="6954" spans="2:14" x14ac:dyDescent="0.3">
      <c r="B6954" s="32">
        <v>265080</v>
      </c>
      <c r="C6954" s="5" t="s">
        <v>21</v>
      </c>
      <c r="D6954" s="5" t="s">
        <v>22</v>
      </c>
      <c r="E6954" s="5" t="s">
        <v>31</v>
      </c>
      <c r="F6954" s="5">
        <v>168</v>
      </c>
      <c r="G6954" s="6">
        <v>44076</v>
      </c>
      <c r="H6954" s="6">
        <v>44080</v>
      </c>
      <c r="I6954" s="6">
        <v>44086</v>
      </c>
      <c r="J6954" s="5" t="s">
        <v>32</v>
      </c>
      <c r="K6954" s="7">
        <v>682.7</v>
      </c>
      <c r="L6954" s="35">
        <v>423.27</v>
      </c>
      <c r="M6954" s="36">
        <f t="shared" si="108"/>
        <v>259.43000000000006</v>
      </c>
      <c r="N6954" s="37">
        <f>YEAR(Table1[[#This Row],[Data zamówienia]])</f>
        <v>2020</v>
      </c>
    </row>
    <row r="6955" spans="2:14" x14ac:dyDescent="0.3">
      <c r="B6955" s="32">
        <v>984345</v>
      </c>
      <c r="C6955" s="5" t="s">
        <v>21</v>
      </c>
      <c r="D6955" s="5" t="s">
        <v>28</v>
      </c>
      <c r="E6955" s="5" t="s">
        <v>34</v>
      </c>
      <c r="F6955" s="5">
        <v>144</v>
      </c>
      <c r="G6955" s="6">
        <v>44076</v>
      </c>
      <c r="H6955" s="6">
        <v>44079</v>
      </c>
      <c r="I6955" s="6">
        <v>44086</v>
      </c>
      <c r="J6955" s="5" t="s">
        <v>26</v>
      </c>
      <c r="K6955" s="7">
        <v>1202.3699999999999</v>
      </c>
      <c r="L6955" s="35">
        <v>877.73</v>
      </c>
      <c r="M6955" s="36">
        <f t="shared" si="108"/>
        <v>324.63999999999987</v>
      </c>
      <c r="N6955" s="37">
        <f>YEAR(Table1[[#This Row],[Data zamówienia]])</f>
        <v>2020</v>
      </c>
    </row>
    <row r="6956" spans="2:14" x14ac:dyDescent="0.3">
      <c r="B6956" s="32">
        <v>157452</v>
      </c>
      <c r="C6956" s="5" t="s">
        <v>21</v>
      </c>
      <c r="D6956" s="5" t="s">
        <v>36</v>
      </c>
      <c r="E6956" s="5" t="s">
        <v>23</v>
      </c>
      <c r="F6956" s="5">
        <v>4</v>
      </c>
      <c r="G6956" s="6">
        <v>44076</v>
      </c>
      <c r="H6956" s="6">
        <v>44077</v>
      </c>
      <c r="I6956" s="6">
        <v>44083</v>
      </c>
      <c r="J6956" s="5" t="s">
        <v>24</v>
      </c>
      <c r="K6956" s="7">
        <v>1498.08</v>
      </c>
      <c r="L6956" s="35">
        <v>1408.2</v>
      </c>
      <c r="M6956" s="36">
        <f t="shared" si="108"/>
        <v>89.879999999999882</v>
      </c>
      <c r="N6956" s="37">
        <f>YEAR(Table1[[#This Row],[Data zamówienia]])</f>
        <v>2020</v>
      </c>
    </row>
    <row r="6957" spans="2:14" x14ac:dyDescent="0.3">
      <c r="B6957" s="32">
        <v>928875</v>
      </c>
      <c r="C6957" s="5" t="s">
        <v>35</v>
      </c>
      <c r="D6957" s="5" t="s">
        <v>28</v>
      </c>
      <c r="E6957" s="5" t="s">
        <v>23</v>
      </c>
      <c r="F6957" s="5">
        <v>26</v>
      </c>
      <c r="G6957" s="6">
        <v>44077</v>
      </c>
      <c r="H6957" s="6">
        <v>44077</v>
      </c>
      <c r="I6957" s="6">
        <v>44083</v>
      </c>
      <c r="J6957" s="5" t="s">
        <v>24</v>
      </c>
      <c r="K6957" s="7">
        <v>220.1</v>
      </c>
      <c r="L6957" s="35">
        <v>127.66</v>
      </c>
      <c r="M6957" s="36">
        <f t="shared" si="108"/>
        <v>92.44</v>
      </c>
      <c r="N6957" s="37">
        <f>YEAR(Table1[[#This Row],[Data zamówienia]])</f>
        <v>2020</v>
      </c>
    </row>
    <row r="6958" spans="2:14" x14ac:dyDescent="0.3">
      <c r="B6958" s="32">
        <v>133361</v>
      </c>
      <c r="C6958" s="5" t="s">
        <v>35</v>
      </c>
      <c r="D6958" s="5" t="s">
        <v>36</v>
      </c>
      <c r="E6958" s="5" t="s">
        <v>23</v>
      </c>
      <c r="F6958" s="5">
        <v>209</v>
      </c>
      <c r="G6958" s="6">
        <v>44077</v>
      </c>
      <c r="H6958" s="6">
        <v>44077</v>
      </c>
      <c r="I6958" s="6">
        <v>44081</v>
      </c>
      <c r="J6958" s="5" t="s">
        <v>32</v>
      </c>
      <c r="K6958" s="7">
        <v>1344.24</v>
      </c>
      <c r="L6958" s="35">
        <v>1250.1400000000001</v>
      </c>
      <c r="M6958" s="36">
        <f t="shared" si="108"/>
        <v>94.099999999999909</v>
      </c>
      <c r="N6958" s="37">
        <f>YEAR(Table1[[#This Row],[Data zamówienia]])</f>
        <v>2020</v>
      </c>
    </row>
    <row r="6959" spans="2:14" x14ac:dyDescent="0.3">
      <c r="B6959" s="32">
        <v>140486</v>
      </c>
      <c r="C6959" s="5" t="s">
        <v>35</v>
      </c>
      <c r="D6959" s="5" t="s">
        <v>28</v>
      </c>
      <c r="E6959" s="5" t="s">
        <v>25</v>
      </c>
      <c r="F6959" s="5">
        <v>261</v>
      </c>
      <c r="G6959" s="6">
        <v>44078</v>
      </c>
      <c r="H6959" s="6">
        <v>44078</v>
      </c>
      <c r="I6959" s="6">
        <v>44084</v>
      </c>
      <c r="J6959" s="5" t="s">
        <v>26</v>
      </c>
      <c r="K6959" s="7">
        <v>244.81</v>
      </c>
      <c r="L6959" s="35">
        <v>230.12</v>
      </c>
      <c r="M6959" s="36">
        <f t="shared" si="108"/>
        <v>14.689999999999998</v>
      </c>
      <c r="N6959" s="37">
        <f>YEAR(Table1[[#This Row],[Data zamówienia]])</f>
        <v>2020</v>
      </c>
    </row>
    <row r="6960" spans="2:14" x14ac:dyDescent="0.3">
      <c r="B6960" s="32">
        <v>209423</v>
      </c>
      <c r="C6960" s="5" t="s">
        <v>27</v>
      </c>
      <c r="D6960" s="5" t="s">
        <v>36</v>
      </c>
      <c r="E6960" s="5" t="s">
        <v>31</v>
      </c>
      <c r="F6960" s="5">
        <v>112</v>
      </c>
      <c r="G6960" s="6">
        <v>44078</v>
      </c>
      <c r="H6960" s="6">
        <v>44079</v>
      </c>
      <c r="I6960" s="6">
        <v>44082</v>
      </c>
      <c r="J6960" s="5" t="s">
        <v>40</v>
      </c>
      <c r="K6960" s="7">
        <v>178.5</v>
      </c>
      <c r="L6960" s="35">
        <v>105.32</v>
      </c>
      <c r="M6960" s="36">
        <f t="shared" si="108"/>
        <v>73.180000000000007</v>
      </c>
      <c r="N6960" s="37">
        <f>YEAR(Table1[[#This Row],[Data zamówienia]])</f>
        <v>2020</v>
      </c>
    </row>
    <row r="6961" spans="2:14" x14ac:dyDescent="0.3">
      <c r="B6961" s="32">
        <v>475573</v>
      </c>
      <c r="C6961" s="5" t="s">
        <v>27</v>
      </c>
      <c r="D6961" s="5" t="s">
        <v>28</v>
      </c>
      <c r="E6961" s="5" t="s">
        <v>37</v>
      </c>
      <c r="F6961" s="5">
        <v>245</v>
      </c>
      <c r="G6961" s="6">
        <v>44077</v>
      </c>
      <c r="H6961" s="6">
        <v>44080</v>
      </c>
      <c r="I6961" s="6">
        <v>44085</v>
      </c>
      <c r="J6961" s="5" t="s">
        <v>30</v>
      </c>
      <c r="K6961" s="7">
        <v>494.89</v>
      </c>
      <c r="L6961" s="35">
        <v>262.29000000000002</v>
      </c>
      <c r="M6961" s="36">
        <f t="shared" si="108"/>
        <v>232.59999999999997</v>
      </c>
      <c r="N6961" s="37">
        <f>YEAR(Table1[[#This Row],[Data zamówienia]])</f>
        <v>2020</v>
      </c>
    </row>
    <row r="6962" spans="2:14" x14ac:dyDescent="0.3">
      <c r="B6962" s="32">
        <v>596892</v>
      </c>
      <c r="C6962" s="5" t="s">
        <v>27</v>
      </c>
      <c r="D6962" s="5" t="s">
        <v>22</v>
      </c>
      <c r="E6962" s="5" t="s">
        <v>23</v>
      </c>
      <c r="F6962" s="5">
        <v>217</v>
      </c>
      <c r="G6962" s="6">
        <v>44077</v>
      </c>
      <c r="H6962" s="6">
        <v>44078</v>
      </c>
      <c r="I6962" s="6">
        <v>44085</v>
      </c>
      <c r="J6962" s="5" t="s">
        <v>32</v>
      </c>
      <c r="K6962" s="7">
        <v>1845.45</v>
      </c>
      <c r="L6962" s="35">
        <v>1015</v>
      </c>
      <c r="M6962" s="36">
        <f t="shared" si="108"/>
        <v>830.45</v>
      </c>
      <c r="N6962" s="37">
        <f>YEAR(Table1[[#This Row],[Data zamówienia]])</f>
        <v>2020</v>
      </c>
    </row>
    <row r="6963" spans="2:14" x14ac:dyDescent="0.3">
      <c r="B6963" s="32">
        <v>306539</v>
      </c>
      <c r="C6963" s="5" t="s">
        <v>38</v>
      </c>
      <c r="D6963" s="5" t="s">
        <v>39</v>
      </c>
      <c r="E6963" s="5" t="s">
        <v>37</v>
      </c>
      <c r="F6963" s="5">
        <v>168</v>
      </c>
      <c r="G6963" s="6">
        <v>44077</v>
      </c>
      <c r="H6963" s="6">
        <v>44079</v>
      </c>
      <c r="I6963" s="6">
        <v>44085</v>
      </c>
      <c r="J6963" s="5" t="s">
        <v>33</v>
      </c>
      <c r="K6963" s="7">
        <v>974.1</v>
      </c>
      <c r="L6963" s="35">
        <v>662.39</v>
      </c>
      <c r="M6963" s="36">
        <f t="shared" si="108"/>
        <v>311.71000000000004</v>
      </c>
      <c r="N6963" s="37">
        <f>YEAR(Table1[[#This Row],[Data zamówienia]])</f>
        <v>2020</v>
      </c>
    </row>
    <row r="6964" spans="2:14" x14ac:dyDescent="0.3">
      <c r="B6964" s="32">
        <v>87533</v>
      </c>
      <c r="C6964" s="5" t="s">
        <v>27</v>
      </c>
      <c r="D6964" s="5" t="s">
        <v>22</v>
      </c>
      <c r="E6964" s="5" t="s">
        <v>29</v>
      </c>
      <c r="F6964" s="5">
        <v>327</v>
      </c>
      <c r="G6964" s="6">
        <v>44078</v>
      </c>
      <c r="H6964" s="6">
        <v>44078</v>
      </c>
      <c r="I6964" s="6">
        <v>44080</v>
      </c>
      <c r="J6964" s="5" t="s">
        <v>30</v>
      </c>
      <c r="K6964" s="7">
        <v>656.03</v>
      </c>
      <c r="L6964" s="35">
        <v>505.14</v>
      </c>
      <c r="M6964" s="36">
        <f t="shared" si="108"/>
        <v>150.88999999999999</v>
      </c>
      <c r="N6964" s="37">
        <f>YEAR(Table1[[#This Row],[Data zamówienia]])</f>
        <v>2020</v>
      </c>
    </row>
    <row r="6965" spans="2:14" x14ac:dyDescent="0.3">
      <c r="B6965" s="32">
        <v>669450</v>
      </c>
      <c r="C6965" s="5" t="s">
        <v>27</v>
      </c>
      <c r="D6965" s="5" t="s">
        <v>39</v>
      </c>
      <c r="E6965" s="5" t="s">
        <v>25</v>
      </c>
      <c r="F6965" s="5">
        <v>251</v>
      </c>
      <c r="G6965" s="6">
        <v>44078</v>
      </c>
      <c r="H6965" s="6">
        <v>44080</v>
      </c>
      <c r="I6965" s="6">
        <v>44087</v>
      </c>
      <c r="J6965" s="5" t="s">
        <v>30</v>
      </c>
      <c r="K6965" s="7">
        <v>796.25</v>
      </c>
      <c r="L6965" s="35">
        <v>533.49</v>
      </c>
      <c r="M6965" s="36">
        <f t="shared" si="108"/>
        <v>262.76</v>
      </c>
      <c r="N6965" s="37">
        <f>YEAR(Table1[[#This Row],[Data zamówienia]])</f>
        <v>2020</v>
      </c>
    </row>
    <row r="6966" spans="2:14" x14ac:dyDescent="0.3">
      <c r="B6966" s="32">
        <v>322302</v>
      </c>
      <c r="C6966" s="5" t="s">
        <v>27</v>
      </c>
      <c r="D6966" s="5" t="s">
        <v>28</v>
      </c>
      <c r="E6966" s="5" t="s">
        <v>23</v>
      </c>
      <c r="F6966" s="5">
        <v>167</v>
      </c>
      <c r="G6966" s="6">
        <v>44079</v>
      </c>
      <c r="H6966" s="6">
        <v>44082</v>
      </c>
      <c r="I6966" s="6">
        <v>44088</v>
      </c>
      <c r="J6966" s="5" t="s">
        <v>32</v>
      </c>
      <c r="K6966" s="7">
        <v>1507.06</v>
      </c>
      <c r="L6966" s="35">
        <v>1024.8</v>
      </c>
      <c r="M6966" s="36">
        <f t="shared" si="108"/>
        <v>482.26</v>
      </c>
      <c r="N6966" s="37">
        <f>YEAR(Table1[[#This Row],[Data zamówienia]])</f>
        <v>2020</v>
      </c>
    </row>
    <row r="6967" spans="2:14" x14ac:dyDescent="0.3">
      <c r="B6967" s="32">
        <v>12458</v>
      </c>
      <c r="C6967" s="5" t="s">
        <v>35</v>
      </c>
      <c r="D6967" s="5" t="s">
        <v>28</v>
      </c>
      <c r="E6967" s="5" t="s">
        <v>31</v>
      </c>
      <c r="F6967" s="5">
        <v>140</v>
      </c>
      <c r="G6967" s="6">
        <v>44078</v>
      </c>
      <c r="H6967" s="6">
        <v>44079</v>
      </c>
      <c r="I6967" s="6">
        <v>44083</v>
      </c>
      <c r="J6967" s="5" t="s">
        <v>40</v>
      </c>
      <c r="K6967" s="7">
        <v>668.59</v>
      </c>
      <c r="L6967" s="35">
        <v>548.24</v>
      </c>
      <c r="M6967" s="36">
        <f t="shared" si="108"/>
        <v>120.35000000000002</v>
      </c>
      <c r="N6967" s="37">
        <f>YEAR(Table1[[#This Row],[Data zamówienia]])</f>
        <v>2020</v>
      </c>
    </row>
    <row r="6968" spans="2:14" x14ac:dyDescent="0.3">
      <c r="B6968" s="32">
        <v>237405</v>
      </c>
      <c r="C6968" s="5" t="s">
        <v>21</v>
      </c>
      <c r="D6968" s="5" t="s">
        <v>22</v>
      </c>
      <c r="E6968" s="5" t="s">
        <v>25</v>
      </c>
      <c r="F6968" s="5">
        <v>302</v>
      </c>
      <c r="G6968" s="6">
        <v>44078</v>
      </c>
      <c r="H6968" s="6">
        <v>44081</v>
      </c>
      <c r="I6968" s="6">
        <v>44083</v>
      </c>
      <c r="J6968" s="5" t="s">
        <v>32</v>
      </c>
      <c r="K6968" s="7">
        <v>339.51</v>
      </c>
      <c r="L6968" s="35">
        <v>193.52</v>
      </c>
      <c r="M6968" s="36">
        <f t="shared" si="108"/>
        <v>145.98999999999998</v>
      </c>
      <c r="N6968" s="37">
        <f>YEAR(Table1[[#This Row],[Data zamówienia]])</f>
        <v>2020</v>
      </c>
    </row>
    <row r="6969" spans="2:14" x14ac:dyDescent="0.3">
      <c r="B6969" s="32">
        <v>497001</v>
      </c>
      <c r="C6969" s="5" t="s">
        <v>27</v>
      </c>
      <c r="D6969" s="5" t="s">
        <v>22</v>
      </c>
      <c r="E6969" s="5" t="s">
        <v>34</v>
      </c>
      <c r="F6969" s="5">
        <v>11</v>
      </c>
      <c r="G6969" s="6">
        <v>44078</v>
      </c>
      <c r="H6969" s="6">
        <v>44082</v>
      </c>
      <c r="I6969" s="6">
        <v>44085</v>
      </c>
      <c r="J6969" s="5" t="s">
        <v>40</v>
      </c>
      <c r="K6969" s="7">
        <v>1480.43</v>
      </c>
      <c r="L6969" s="35">
        <v>1362</v>
      </c>
      <c r="M6969" s="36">
        <f t="shared" si="108"/>
        <v>118.43000000000006</v>
      </c>
      <c r="N6969" s="37">
        <f>YEAR(Table1[[#This Row],[Data zamówienia]])</f>
        <v>2020</v>
      </c>
    </row>
    <row r="6970" spans="2:14" x14ac:dyDescent="0.3">
      <c r="B6970" s="32">
        <v>767751</v>
      </c>
      <c r="C6970" s="5" t="s">
        <v>21</v>
      </c>
      <c r="D6970" s="5" t="s">
        <v>22</v>
      </c>
      <c r="E6970" s="5" t="s">
        <v>31</v>
      </c>
      <c r="F6970" s="5">
        <v>87</v>
      </c>
      <c r="G6970" s="6">
        <v>44079</v>
      </c>
      <c r="H6970" s="6">
        <v>44079</v>
      </c>
      <c r="I6970" s="6">
        <v>44084</v>
      </c>
      <c r="J6970" s="5" t="s">
        <v>30</v>
      </c>
      <c r="K6970" s="7">
        <v>1896.41</v>
      </c>
      <c r="L6970" s="35">
        <v>1555.06</v>
      </c>
      <c r="M6970" s="36">
        <f t="shared" si="108"/>
        <v>341.35000000000014</v>
      </c>
      <c r="N6970" s="37">
        <f>YEAR(Table1[[#This Row],[Data zamówienia]])</f>
        <v>2020</v>
      </c>
    </row>
    <row r="6971" spans="2:14" x14ac:dyDescent="0.3">
      <c r="B6971" s="32">
        <v>496531</v>
      </c>
      <c r="C6971" s="5" t="s">
        <v>27</v>
      </c>
      <c r="D6971" s="5" t="s">
        <v>28</v>
      </c>
      <c r="E6971" s="5" t="s">
        <v>29</v>
      </c>
      <c r="F6971" s="5">
        <v>302</v>
      </c>
      <c r="G6971" s="6">
        <v>44079</v>
      </c>
      <c r="H6971" s="6">
        <v>44081</v>
      </c>
      <c r="I6971" s="6">
        <v>44085</v>
      </c>
      <c r="J6971" s="5" t="s">
        <v>32</v>
      </c>
      <c r="K6971" s="7">
        <v>1409.92</v>
      </c>
      <c r="L6971" s="35">
        <v>1198.43</v>
      </c>
      <c r="M6971" s="36">
        <f t="shared" si="108"/>
        <v>211.49</v>
      </c>
      <c r="N6971" s="37">
        <f>YEAR(Table1[[#This Row],[Data zamówienia]])</f>
        <v>2020</v>
      </c>
    </row>
    <row r="6972" spans="2:14" x14ac:dyDescent="0.3">
      <c r="B6972" s="32">
        <v>102726</v>
      </c>
      <c r="C6972" s="5" t="s">
        <v>27</v>
      </c>
      <c r="D6972" s="5" t="s">
        <v>28</v>
      </c>
      <c r="E6972" s="5" t="s">
        <v>29</v>
      </c>
      <c r="F6972" s="5">
        <v>143</v>
      </c>
      <c r="G6972" s="6">
        <v>44078</v>
      </c>
      <c r="H6972" s="6">
        <v>44079</v>
      </c>
      <c r="I6972" s="6">
        <v>44086</v>
      </c>
      <c r="J6972" s="5" t="s">
        <v>33</v>
      </c>
      <c r="K6972" s="7">
        <v>1386.52</v>
      </c>
      <c r="L6972" s="35">
        <v>762.59</v>
      </c>
      <c r="M6972" s="36">
        <f t="shared" si="108"/>
        <v>623.92999999999995</v>
      </c>
      <c r="N6972" s="37">
        <f>YEAR(Table1[[#This Row],[Data zamówienia]])</f>
        <v>2020</v>
      </c>
    </row>
    <row r="6973" spans="2:14" x14ac:dyDescent="0.3">
      <c r="B6973" s="32">
        <v>356287</v>
      </c>
      <c r="C6973" s="5" t="s">
        <v>35</v>
      </c>
      <c r="D6973" s="5" t="s">
        <v>36</v>
      </c>
      <c r="E6973" s="5" t="s">
        <v>25</v>
      </c>
      <c r="F6973" s="5">
        <v>332</v>
      </c>
      <c r="G6973" s="6">
        <v>44079</v>
      </c>
      <c r="H6973" s="6">
        <v>44079</v>
      </c>
      <c r="I6973" s="6">
        <v>44085</v>
      </c>
      <c r="J6973" s="5" t="s">
        <v>26</v>
      </c>
      <c r="K6973" s="7">
        <v>683.56</v>
      </c>
      <c r="L6973" s="35">
        <v>464.82</v>
      </c>
      <c r="M6973" s="36">
        <f t="shared" si="108"/>
        <v>218.73999999999995</v>
      </c>
      <c r="N6973" s="37">
        <f>YEAR(Table1[[#This Row],[Data zamówienia]])</f>
        <v>2020</v>
      </c>
    </row>
    <row r="6974" spans="2:14" x14ac:dyDescent="0.3">
      <c r="B6974" s="32">
        <v>235105</v>
      </c>
      <c r="C6974" s="5" t="s">
        <v>27</v>
      </c>
      <c r="D6974" s="5" t="s">
        <v>22</v>
      </c>
      <c r="E6974" s="5" t="s">
        <v>34</v>
      </c>
      <c r="F6974" s="5">
        <v>59</v>
      </c>
      <c r="G6974" s="6">
        <v>44080</v>
      </c>
      <c r="H6974" s="6">
        <v>44083</v>
      </c>
      <c r="I6974" s="6">
        <v>44086</v>
      </c>
      <c r="J6974" s="5" t="s">
        <v>26</v>
      </c>
      <c r="K6974" s="7">
        <v>1398.04</v>
      </c>
      <c r="L6974" s="35">
        <v>838.82</v>
      </c>
      <c r="M6974" s="36">
        <f t="shared" si="108"/>
        <v>559.21999999999991</v>
      </c>
      <c r="N6974" s="37">
        <f>YEAR(Table1[[#This Row],[Data zamówienia]])</f>
        <v>2020</v>
      </c>
    </row>
    <row r="6975" spans="2:14" x14ac:dyDescent="0.3">
      <c r="B6975" s="32">
        <v>924454</v>
      </c>
      <c r="C6975" s="5" t="s">
        <v>27</v>
      </c>
      <c r="D6975" s="5" t="s">
        <v>39</v>
      </c>
      <c r="E6975" s="5" t="s">
        <v>37</v>
      </c>
      <c r="F6975" s="5">
        <v>245</v>
      </c>
      <c r="G6975" s="6">
        <v>44080</v>
      </c>
      <c r="H6975" s="6">
        <v>44081</v>
      </c>
      <c r="I6975" s="6">
        <v>44083</v>
      </c>
      <c r="J6975" s="5" t="s">
        <v>32</v>
      </c>
      <c r="K6975" s="7">
        <v>657.42</v>
      </c>
      <c r="L6975" s="35">
        <v>539.08000000000004</v>
      </c>
      <c r="M6975" s="36">
        <f t="shared" si="108"/>
        <v>118.33999999999992</v>
      </c>
      <c r="N6975" s="37">
        <f>YEAR(Table1[[#This Row],[Data zamówienia]])</f>
        <v>2020</v>
      </c>
    </row>
    <row r="6976" spans="2:14" x14ac:dyDescent="0.3">
      <c r="B6976" s="32">
        <v>813322</v>
      </c>
      <c r="C6976" s="5" t="s">
        <v>21</v>
      </c>
      <c r="D6976" s="5" t="s">
        <v>36</v>
      </c>
      <c r="E6976" s="5" t="s">
        <v>25</v>
      </c>
      <c r="F6976" s="5">
        <v>94</v>
      </c>
      <c r="G6976" s="6">
        <v>44080</v>
      </c>
      <c r="H6976" s="6">
        <v>44082</v>
      </c>
      <c r="I6976" s="6">
        <v>44086</v>
      </c>
      <c r="J6976" s="5" t="s">
        <v>30</v>
      </c>
      <c r="K6976" s="7">
        <v>1135.8599999999999</v>
      </c>
      <c r="L6976" s="35">
        <v>840.54</v>
      </c>
      <c r="M6976" s="36">
        <f t="shared" si="108"/>
        <v>295.31999999999994</v>
      </c>
      <c r="N6976" s="37">
        <f>YEAR(Table1[[#This Row],[Data zamówienia]])</f>
        <v>2020</v>
      </c>
    </row>
    <row r="6977" spans="2:14" x14ac:dyDescent="0.3">
      <c r="B6977" s="32">
        <v>720571</v>
      </c>
      <c r="C6977" s="5" t="s">
        <v>38</v>
      </c>
      <c r="D6977" s="5" t="s">
        <v>39</v>
      </c>
      <c r="E6977" s="5" t="s">
        <v>25</v>
      </c>
      <c r="F6977" s="5">
        <v>132</v>
      </c>
      <c r="G6977" s="6">
        <v>44079</v>
      </c>
      <c r="H6977" s="6">
        <v>44081</v>
      </c>
      <c r="I6977" s="6">
        <v>44082</v>
      </c>
      <c r="J6977" s="5" t="s">
        <v>32</v>
      </c>
      <c r="K6977" s="7">
        <v>1451.12</v>
      </c>
      <c r="L6977" s="35">
        <v>870.67</v>
      </c>
      <c r="M6977" s="36">
        <f t="shared" si="108"/>
        <v>580.44999999999993</v>
      </c>
      <c r="N6977" s="37">
        <f>YEAR(Table1[[#This Row],[Data zamówienia]])</f>
        <v>2020</v>
      </c>
    </row>
    <row r="6978" spans="2:14" x14ac:dyDescent="0.3">
      <c r="B6978" s="32">
        <v>419238</v>
      </c>
      <c r="C6978" s="5" t="s">
        <v>21</v>
      </c>
      <c r="D6978" s="5" t="s">
        <v>28</v>
      </c>
      <c r="E6978" s="5" t="s">
        <v>34</v>
      </c>
      <c r="F6978" s="5">
        <v>322</v>
      </c>
      <c r="G6978" s="6">
        <v>44080</v>
      </c>
      <c r="H6978" s="6">
        <v>44082</v>
      </c>
      <c r="I6978" s="6">
        <v>44089</v>
      </c>
      <c r="J6978" s="5" t="s">
        <v>40</v>
      </c>
      <c r="K6978" s="7">
        <v>295.27999999999997</v>
      </c>
      <c r="L6978" s="35">
        <v>248.04</v>
      </c>
      <c r="M6978" s="36">
        <f t="shared" si="108"/>
        <v>47.239999999999981</v>
      </c>
      <c r="N6978" s="37">
        <f>YEAR(Table1[[#This Row],[Data zamówienia]])</f>
        <v>2020</v>
      </c>
    </row>
    <row r="6979" spans="2:14" x14ac:dyDescent="0.3">
      <c r="B6979" s="32">
        <v>794896</v>
      </c>
      <c r="C6979" s="5" t="s">
        <v>21</v>
      </c>
      <c r="D6979" s="5" t="s">
        <v>39</v>
      </c>
      <c r="E6979" s="5" t="s">
        <v>37</v>
      </c>
      <c r="F6979" s="5">
        <v>197</v>
      </c>
      <c r="G6979" s="6">
        <v>44079</v>
      </c>
      <c r="H6979" s="6">
        <v>44080</v>
      </c>
      <c r="I6979" s="6">
        <v>44084</v>
      </c>
      <c r="J6979" s="5" t="s">
        <v>32</v>
      </c>
      <c r="K6979" s="7">
        <v>550.27</v>
      </c>
      <c r="L6979" s="35">
        <v>346.67</v>
      </c>
      <c r="M6979" s="36">
        <f t="shared" si="108"/>
        <v>203.59999999999997</v>
      </c>
      <c r="N6979" s="37">
        <f>YEAR(Table1[[#This Row],[Data zamówienia]])</f>
        <v>2020</v>
      </c>
    </row>
    <row r="6980" spans="2:14" x14ac:dyDescent="0.3">
      <c r="B6980" s="32">
        <v>947325</v>
      </c>
      <c r="C6980" s="5" t="s">
        <v>21</v>
      </c>
      <c r="D6980" s="5" t="s">
        <v>36</v>
      </c>
      <c r="E6980" s="5" t="s">
        <v>25</v>
      </c>
      <c r="F6980" s="5">
        <v>318</v>
      </c>
      <c r="G6980" s="6">
        <v>44079</v>
      </c>
      <c r="H6980" s="6">
        <v>44081</v>
      </c>
      <c r="I6980" s="6">
        <v>44087</v>
      </c>
      <c r="J6980" s="5" t="s">
        <v>24</v>
      </c>
      <c r="K6980" s="7">
        <v>1748.11</v>
      </c>
      <c r="L6980" s="35">
        <v>1118.79</v>
      </c>
      <c r="M6980" s="36">
        <f t="shared" ref="M6980:M7043" si="109">K6980-L6980</f>
        <v>629.31999999999994</v>
      </c>
      <c r="N6980" s="37">
        <f>YEAR(Table1[[#This Row],[Data zamówienia]])</f>
        <v>2020</v>
      </c>
    </row>
    <row r="6981" spans="2:14" x14ac:dyDescent="0.3">
      <c r="B6981" s="32">
        <v>663634</v>
      </c>
      <c r="C6981" s="5" t="s">
        <v>27</v>
      </c>
      <c r="D6981" s="5" t="s">
        <v>22</v>
      </c>
      <c r="E6981" s="5" t="s">
        <v>23</v>
      </c>
      <c r="F6981" s="5">
        <v>51</v>
      </c>
      <c r="G6981" s="6">
        <v>44080</v>
      </c>
      <c r="H6981" s="6">
        <v>44083</v>
      </c>
      <c r="I6981" s="6">
        <v>44084</v>
      </c>
      <c r="J6981" s="5" t="s">
        <v>40</v>
      </c>
      <c r="K6981" s="7">
        <v>702.16</v>
      </c>
      <c r="L6981" s="35">
        <v>554.71</v>
      </c>
      <c r="M6981" s="36">
        <f t="shared" si="109"/>
        <v>147.44999999999993</v>
      </c>
      <c r="N6981" s="37">
        <f>YEAR(Table1[[#This Row],[Data zamówienia]])</f>
        <v>2020</v>
      </c>
    </row>
    <row r="6982" spans="2:14" x14ac:dyDescent="0.3">
      <c r="B6982" s="32">
        <v>420572</v>
      </c>
      <c r="C6982" s="5" t="s">
        <v>35</v>
      </c>
      <c r="D6982" s="5" t="s">
        <v>28</v>
      </c>
      <c r="E6982" s="5" t="s">
        <v>34</v>
      </c>
      <c r="F6982" s="5">
        <v>353</v>
      </c>
      <c r="G6982" s="6">
        <v>44079</v>
      </c>
      <c r="H6982" s="6">
        <v>44080</v>
      </c>
      <c r="I6982" s="6">
        <v>44083</v>
      </c>
      <c r="J6982" s="5" t="s">
        <v>24</v>
      </c>
      <c r="K6982" s="7">
        <v>395.02</v>
      </c>
      <c r="L6982" s="35">
        <v>213.31</v>
      </c>
      <c r="M6982" s="36">
        <f t="shared" si="109"/>
        <v>181.70999999999998</v>
      </c>
      <c r="N6982" s="37">
        <f>YEAR(Table1[[#This Row],[Data zamówienia]])</f>
        <v>2020</v>
      </c>
    </row>
    <row r="6983" spans="2:14" x14ac:dyDescent="0.3">
      <c r="B6983" s="32">
        <v>996004</v>
      </c>
      <c r="C6983" s="5" t="s">
        <v>21</v>
      </c>
      <c r="D6983" s="5" t="s">
        <v>39</v>
      </c>
      <c r="E6983" s="5" t="s">
        <v>23</v>
      </c>
      <c r="F6983" s="5">
        <v>92</v>
      </c>
      <c r="G6983" s="6">
        <v>44079</v>
      </c>
      <c r="H6983" s="6">
        <v>44083</v>
      </c>
      <c r="I6983" s="6">
        <v>44090</v>
      </c>
      <c r="J6983" s="5" t="s">
        <v>24</v>
      </c>
      <c r="K6983" s="7">
        <v>933.7</v>
      </c>
      <c r="L6983" s="35">
        <v>494.86</v>
      </c>
      <c r="M6983" s="36">
        <f t="shared" si="109"/>
        <v>438.84000000000003</v>
      </c>
      <c r="N6983" s="37">
        <f>YEAR(Table1[[#This Row],[Data zamówienia]])</f>
        <v>2020</v>
      </c>
    </row>
    <row r="6984" spans="2:14" x14ac:dyDescent="0.3">
      <c r="B6984" s="32">
        <v>135890</v>
      </c>
      <c r="C6984" s="5" t="s">
        <v>21</v>
      </c>
      <c r="D6984" s="5" t="s">
        <v>22</v>
      </c>
      <c r="E6984" s="5" t="s">
        <v>34</v>
      </c>
      <c r="F6984" s="5">
        <v>24</v>
      </c>
      <c r="G6984" s="6">
        <v>44079</v>
      </c>
      <c r="H6984" s="6">
        <v>44081</v>
      </c>
      <c r="I6984" s="6">
        <v>44084</v>
      </c>
      <c r="J6984" s="5" t="s">
        <v>33</v>
      </c>
      <c r="K6984" s="7">
        <v>669.51</v>
      </c>
      <c r="L6984" s="35">
        <v>374.93</v>
      </c>
      <c r="M6984" s="36">
        <f t="shared" si="109"/>
        <v>294.58</v>
      </c>
      <c r="N6984" s="37">
        <f>YEAR(Table1[[#This Row],[Data zamówienia]])</f>
        <v>2020</v>
      </c>
    </row>
    <row r="6985" spans="2:14" x14ac:dyDescent="0.3">
      <c r="B6985" s="32">
        <v>695622</v>
      </c>
      <c r="C6985" s="5" t="s">
        <v>35</v>
      </c>
      <c r="D6985" s="5" t="s">
        <v>39</v>
      </c>
      <c r="E6985" s="5" t="s">
        <v>25</v>
      </c>
      <c r="F6985" s="5">
        <v>278</v>
      </c>
      <c r="G6985" s="6">
        <v>44081</v>
      </c>
      <c r="H6985" s="6">
        <v>44081</v>
      </c>
      <c r="I6985" s="6">
        <v>44083</v>
      </c>
      <c r="J6985" s="5" t="s">
        <v>32</v>
      </c>
      <c r="K6985" s="7">
        <v>1561.15</v>
      </c>
      <c r="L6985" s="35">
        <v>1030.3599999999999</v>
      </c>
      <c r="M6985" s="36">
        <f t="shared" si="109"/>
        <v>530.79000000000019</v>
      </c>
      <c r="N6985" s="37">
        <f>YEAR(Table1[[#This Row],[Data zamówienia]])</f>
        <v>2020</v>
      </c>
    </row>
    <row r="6986" spans="2:14" x14ac:dyDescent="0.3">
      <c r="B6986" s="32">
        <v>973807</v>
      </c>
      <c r="C6986" s="5" t="s">
        <v>21</v>
      </c>
      <c r="D6986" s="5" t="s">
        <v>22</v>
      </c>
      <c r="E6986" s="5" t="s">
        <v>37</v>
      </c>
      <c r="F6986" s="5">
        <v>256</v>
      </c>
      <c r="G6986" s="6">
        <v>44081</v>
      </c>
      <c r="H6986" s="6">
        <v>44081</v>
      </c>
      <c r="I6986" s="6">
        <v>44082</v>
      </c>
      <c r="J6986" s="5" t="s">
        <v>30</v>
      </c>
      <c r="K6986" s="7">
        <v>318.94</v>
      </c>
      <c r="L6986" s="35">
        <v>194.55</v>
      </c>
      <c r="M6986" s="36">
        <f t="shared" si="109"/>
        <v>124.38999999999999</v>
      </c>
      <c r="N6986" s="37">
        <f>YEAR(Table1[[#This Row],[Data zamówienia]])</f>
        <v>2020</v>
      </c>
    </row>
    <row r="6987" spans="2:14" x14ac:dyDescent="0.3">
      <c r="B6987" s="32">
        <v>927855</v>
      </c>
      <c r="C6987" s="5" t="s">
        <v>21</v>
      </c>
      <c r="D6987" s="5" t="s">
        <v>39</v>
      </c>
      <c r="E6987" s="5" t="s">
        <v>34</v>
      </c>
      <c r="F6987" s="5">
        <v>194</v>
      </c>
      <c r="G6987" s="6">
        <v>44081</v>
      </c>
      <c r="H6987" s="6">
        <v>44082</v>
      </c>
      <c r="I6987" s="6">
        <v>44088</v>
      </c>
      <c r="J6987" s="5" t="s">
        <v>40</v>
      </c>
      <c r="K6987" s="7">
        <v>1681.38</v>
      </c>
      <c r="L6987" s="35">
        <v>1462.8</v>
      </c>
      <c r="M6987" s="36">
        <f t="shared" si="109"/>
        <v>218.58000000000015</v>
      </c>
      <c r="N6987" s="37">
        <f>YEAR(Table1[[#This Row],[Data zamówienia]])</f>
        <v>2020</v>
      </c>
    </row>
    <row r="6988" spans="2:14" x14ac:dyDescent="0.3">
      <c r="B6988" s="32">
        <v>89304</v>
      </c>
      <c r="C6988" s="5" t="s">
        <v>27</v>
      </c>
      <c r="D6988" s="5" t="s">
        <v>22</v>
      </c>
      <c r="E6988" s="5" t="s">
        <v>31</v>
      </c>
      <c r="F6988" s="5">
        <v>5</v>
      </c>
      <c r="G6988" s="6">
        <v>44081</v>
      </c>
      <c r="H6988" s="6">
        <v>44084</v>
      </c>
      <c r="I6988" s="6">
        <v>44085</v>
      </c>
      <c r="J6988" s="5" t="s">
        <v>32</v>
      </c>
      <c r="K6988" s="7">
        <v>224.17</v>
      </c>
      <c r="L6988" s="35">
        <v>190.54</v>
      </c>
      <c r="M6988" s="36">
        <f t="shared" si="109"/>
        <v>33.629999999999995</v>
      </c>
      <c r="N6988" s="37">
        <f>YEAR(Table1[[#This Row],[Data zamówienia]])</f>
        <v>2020</v>
      </c>
    </row>
    <row r="6989" spans="2:14" x14ac:dyDescent="0.3">
      <c r="B6989" s="32">
        <v>750731</v>
      </c>
      <c r="C6989" s="5" t="s">
        <v>35</v>
      </c>
      <c r="D6989" s="5" t="s">
        <v>28</v>
      </c>
      <c r="E6989" s="5" t="s">
        <v>37</v>
      </c>
      <c r="F6989" s="5">
        <v>299</v>
      </c>
      <c r="G6989" s="6">
        <v>44081</v>
      </c>
      <c r="H6989" s="6">
        <v>44084</v>
      </c>
      <c r="I6989" s="6">
        <v>44089</v>
      </c>
      <c r="J6989" s="5" t="s">
        <v>32</v>
      </c>
      <c r="K6989" s="7">
        <v>518.80999999999995</v>
      </c>
      <c r="L6989" s="35">
        <v>342.41</v>
      </c>
      <c r="M6989" s="36">
        <f t="shared" si="109"/>
        <v>176.39999999999992</v>
      </c>
      <c r="N6989" s="37">
        <f>YEAR(Table1[[#This Row],[Data zamówienia]])</f>
        <v>2020</v>
      </c>
    </row>
    <row r="6990" spans="2:14" x14ac:dyDescent="0.3">
      <c r="B6990" s="32">
        <v>57421</v>
      </c>
      <c r="C6990" s="5" t="s">
        <v>38</v>
      </c>
      <c r="D6990" s="5" t="s">
        <v>39</v>
      </c>
      <c r="E6990" s="5" t="s">
        <v>25</v>
      </c>
      <c r="F6990" s="5">
        <v>30</v>
      </c>
      <c r="G6990" s="6">
        <v>44081</v>
      </c>
      <c r="H6990" s="6">
        <v>44084</v>
      </c>
      <c r="I6990" s="6">
        <v>44091</v>
      </c>
      <c r="J6990" s="5" t="s">
        <v>24</v>
      </c>
      <c r="K6990" s="7">
        <v>1587.21</v>
      </c>
      <c r="L6990" s="35">
        <v>1095.17</v>
      </c>
      <c r="M6990" s="36">
        <f t="shared" si="109"/>
        <v>492.03999999999996</v>
      </c>
      <c r="N6990" s="37">
        <f>YEAR(Table1[[#This Row],[Data zamówienia]])</f>
        <v>2020</v>
      </c>
    </row>
    <row r="6991" spans="2:14" x14ac:dyDescent="0.3">
      <c r="B6991" s="32">
        <v>79450</v>
      </c>
      <c r="C6991" s="5" t="s">
        <v>35</v>
      </c>
      <c r="D6991" s="5" t="s">
        <v>22</v>
      </c>
      <c r="E6991" s="5" t="s">
        <v>34</v>
      </c>
      <c r="F6991" s="5">
        <v>347</v>
      </c>
      <c r="G6991" s="6">
        <v>44080</v>
      </c>
      <c r="H6991" s="6">
        <v>44082</v>
      </c>
      <c r="I6991" s="6">
        <v>44088</v>
      </c>
      <c r="J6991" s="5" t="s">
        <v>24</v>
      </c>
      <c r="K6991" s="7">
        <v>158.26</v>
      </c>
      <c r="L6991" s="35">
        <v>121.86</v>
      </c>
      <c r="M6991" s="36">
        <f t="shared" si="109"/>
        <v>36.399999999999991</v>
      </c>
      <c r="N6991" s="37">
        <f>YEAR(Table1[[#This Row],[Data zamówienia]])</f>
        <v>2020</v>
      </c>
    </row>
    <row r="6992" spans="2:14" x14ac:dyDescent="0.3">
      <c r="B6992" s="32">
        <v>656973</v>
      </c>
      <c r="C6992" s="5" t="s">
        <v>21</v>
      </c>
      <c r="D6992" s="5" t="s">
        <v>39</v>
      </c>
      <c r="E6992" s="5" t="s">
        <v>31</v>
      </c>
      <c r="F6992" s="5">
        <v>109</v>
      </c>
      <c r="G6992" s="6">
        <v>44081</v>
      </c>
      <c r="H6992" s="6">
        <v>44081</v>
      </c>
      <c r="I6992" s="6">
        <v>44085</v>
      </c>
      <c r="J6992" s="5" t="s">
        <v>33</v>
      </c>
      <c r="K6992" s="7">
        <v>544.79</v>
      </c>
      <c r="L6992" s="35">
        <v>468.52</v>
      </c>
      <c r="M6992" s="36">
        <f t="shared" si="109"/>
        <v>76.269999999999982</v>
      </c>
      <c r="N6992" s="37">
        <f>YEAR(Table1[[#This Row],[Data zamówienia]])</f>
        <v>2020</v>
      </c>
    </row>
    <row r="6993" spans="2:14" x14ac:dyDescent="0.3">
      <c r="B6993" s="32">
        <v>266761</v>
      </c>
      <c r="C6993" s="5" t="s">
        <v>21</v>
      </c>
      <c r="D6993" s="5" t="s">
        <v>22</v>
      </c>
      <c r="E6993" s="5" t="s">
        <v>34</v>
      </c>
      <c r="F6993" s="5">
        <v>218</v>
      </c>
      <c r="G6993" s="6">
        <v>44080</v>
      </c>
      <c r="H6993" s="6">
        <v>44084</v>
      </c>
      <c r="I6993" s="6">
        <v>44085</v>
      </c>
      <c r="J6993" s="5" t="s">
        <v>26</v>
      </c>
      <c r="K6993" s="7">
        <v>1468.39</v>
      </c>
      <c r="L6993" s="35">
        <v>836.98</v>
      </c>
      <c r="M6993" s="36">
        <f t="shared" si="109"/>
        <v>631.41000000000008</v>
      </c>
      <c r="N6993" s="37">
        <f>YEAR(Table1[[#This Row],[Data zamówienia]])</f>
        <v>2020</v>
      </c>
    </row>
    <row r="6994" spans="2:14" x14ac:dyDescent="0.3">
      <c r="B6994" s="32">
        <v>411150</v>
      </c>
      <c r="C6994" s="5" t="s">
        <v>21</v>
      </c>
      <c r="D6994" s="5" t="s">
        <v>28</v>
      </c>
      <c r="E6994" s="5" t="s">
        <v>37</v>
      </c>
      <c r="F6994" s="5">
        <v>34</v>
      </c>
      <c r="G6994" s="6">
        <v>44080</v>
      </c>
      <c r="H6994" s="6">
        <v>44084</v>
      </c>
      <c r="I6994" s="6">
        <v>44088</v>
      </c>
      <c r="J6994" s="5" t="s">
        <v>30</v>
      </c>
      <c r="K6994" s="7">
        <v>1154.52</v>
      </c>
      <c r="L6994" s="35">
        <v>831.25</v>
      </c>
      <c r="M6994" s="36">
        <f t="shared" si="109"/>
        <v>323.27</v>
      </c>
      <c r="N6994" s="37">
        <f>YEAR(Table1[[#This Row],[Data zamówienia]])</f>
        <v>2020</v>
      </c>
    </row>
    <row r="6995" spans="2:14" x14ac:dyDescent="0.3">
      <c r="B6995" s="32">
        <v>294866</v>
      </c>
      <c r="C6995" s="5" t="s">
        <v>21</v>
      </c>
      <c r="D6995" s="5" t="s">
        <v>22</v>
      </c>
      <c r="E6995" s="5" t="s">
        <v>37</v>
      </c>
      <c r="F6995" s="5">
        <v>48</v>
      </c>
      <c r="G6995" s="6">
        <v>44082</v>
      </c>
      <c r="H6995" s="6">
        <v>44084</v>
      </c>
      <c r="I6995" s="6">
        <v>44089</v>
      </c>
      <c r="J6995" s="5" t="s">
        <v>24</v>
      </c>
      <c r="K6995" s="7">
        <v>636.55999999999995</v>
      </c>
      <c r="L6995" s="35">
        <v>579.27</v>
      </c>
      <c r="M6995" s="36">
        <f t="shared" si="109"/>
        <v>57.289999999999964</v>
      </c>
      <c r="N6995" s="37">
        <f>YEAR(Table1[[#This Row],[Data zamówienia]])</f>
        <v>2020</v>
      </c>
    </row>
    <row r="6996" spans="2:14" x14ac:dyDescent="0.3">
      <c r="B6996" s="32">
        <v>825183</v>
      </c>
      <c r="C6996" s="5" t="s">
        <v>21</v>
      </c>
      <c r="D6996" s="5" t="s">
        <v>22</v>
      </c>
      <c r="E6996" s="5" t="s">
        <v>37</v>
      </c>
      <c r="F6996" s="5">
        <v>129</v>
      </c>
      <c r="G6996" s="6">
        <v>44081</v>
      </c>
      <c r="H6996" s="6">
        <v>44085</v>
      </c>
      <c r="I6996" s="6">
        <v>44087</v>
      </c>
      <c r="J6996" s="5" t="s">
        <v>24</v>
      </c>
      <c r="K6996" s="7">
        <v>561.23</v>
      </c>
      <c r="L6996" s="35">
        <v>488.27</v>
      </c>
      <c r="M6996" s="36">
        <f t="shared" si="109"/>
        <v>72.960000000000036</v>
      </c>
      <c r="N6996" s="37">
        <f>YEAR(Table1[[#This Row],[Data zamówienia]])</f>
        <v>2020</v>
      </c>
    </row>
    <row r="6997" spans="2:14" x14ac:dyDescent="0.3">
      <c r="B6997" s="32">
        <v>423501</v>
      </c>
      <c r="C6997" s="5" t="s">
        <v>21</v>
      </c>
      <c r="D6997" s="5" t="s">
        <v>22</v>
      </c>
      <c r="E6997" s="5" t="s">
        <v>29</v>
      </c>
      <c r="F6997" s="5">
        <v>320</v>
      </c>
      <c r="G6997" s="6">
        <v>44082</v>
      </c>
      <c r="H6997" s="6">
        <v>44085</v>
      </c>
      <c r="I6997" s="6">
        <v>44086</v>
      </c>
      <c r="J6997" s="5" t="s">
        <v>26</v>
      </c>
      <c r="K6997" s="7">
        <v>1548.74</v>
      </c>
      <c r="L6997" s="35">
        <v>882.78</v>
      </c>
      <c r="M6997" s="36">
        <f t="shared" si="109"/>
        <v>665.96</v>
      </c>
      <c r="N6997" s="37">
        <f>YEAR(Table1[[#This Row],[Data zamówienia]])</f>
        <v>2020</v>
      </c>
    </row>
    <row r="6998" spans="2:14" x14ac:dyDescent="0.3">
      <c r="B6998" s="32">
        <v>59988</v>
      </c>
      <c r="C6998" s="5" t="s">
        <v>21</v>
      </c>
      <c r="D6998" s="5" t="s">
        <v>39</v>
      </c>
      <c r="E6998" s="5" t="s">
        <v>25</v>
      </c>
      <c r="F6998" s="5">
        <v>75</v>
      </c>
      <c r="G6998" s="6">
        <v>44082</v>
      </c>
      <c r="H6998" s="6">
        <v>44083</v>
      </c>
      <c r="I6998" s="6">
        <v>44089</v>
      </c>
      <c r="J6998" s="5" t="s">
        <v>33</v>
      </c>
      <c r="K6998" s="7">
        <v>411.93</v>
      </c>
      <c r="L6998" s="35">
        <v>292.47000000000003</v>
      </c>
      <c r="M6998" s="36">
        <f t="shared" si="109"/>
        <v>119.45999999999998</v>
      </c>
      <c r="N6998" s="37">
        <f>YEAR(Table1[[#This Row],[Data zamówienia]])</f>
        <v>2020</v>
      </c>
    </row>
    <row r="6999" spans="2:14" x14ac:dyDescent="0.3">
      <c r="B6999" s="32">
        <v>710525</v>
      </c>
      <c r="C6999" s="5" t="s">
        <v>35</v>
      </c>
      <c r="D6999" s="5" t="s">
        <v>28</v>
      </c>
      <c r="E6999" s="5" t="s">
        <v>29</v>
      </c>
      <c r="F6999" s="5">
        <v>80</v>
      </c>
      <c r="G6999" s="6">
        <v>44082</v>
      </c>
      <c r="H6999" s="6">
        <v>44083</v>
      </c>
      <c r="I6999" s="6">
        <v>44090</v>
      </c>
      <c r="J6999" s="5" t="s">
        <v>24</v>
      </c>
      <c r="K6999" s="7">
        <v>538.84</v>
      </c>
      <c r="L6999" s="35">
        <v>431.07</v>
      </c>
      <c r="M6999" s="36">
        <f t="shared" si="109"/>
        <v>107.77000000000004</v>
      </c>
      <c r="N6999" s="37">
        <f>YEAR(Table1[[#This Row],[Data zamówienia]])</f>
        <v>2020</v>
      </c>
    </row>
    <row r="7000" spans="2:14" x14ac:dyDescent="0.3">
      <c r="B7000" s="32">
        <v>439749</v>
      </c>
      <c r="C7000" s="5" t="s">
        <v>27</v>
      </c>
      <c r="D7000" s="5" t="s">
        <v>36</v>
      </c>
      <c r="E7000" s="5" t="s">
        <v>31</v>
      </c>
      <c r="F7000" s="5">
        <v>27</v>
      </c>
      <c r="G7000" s="6">
        <v>44081</v>
      </c>
      <c r="H7000" s="6">
        <v>44082</v>
      </c>
      <c r="I7000" s="6">
        <v>44089</v>
      </c>
      <c r="J7000" s="5" t="s">
        <v>32</v>
      </c>
      <c r="K7000" s="7">
        <v>1217.95</v>
      </c>
      <c r="L7000" s="35">
        <v>998.72</v>
      </c>
      <c r="M7000" s="36">
        <f t="shared" si="109"/>
        <v>219.23000000000002</v>
      </c>
      <c r="N7000" s="37">
        <f>YEAR(Table1[[#This Row],[Data zamówienia]])</f>
        <v>2020</v>
      </c>
    </row>
    <row r="7001" spans="2:14" x14ac:dyDescent="0.3">
      <c r="B7001" s="32">
        <v>385943</v>
      </c>
      <c r="C7001" s="5" t="s">
        <v>35</v>
      </c>
      <c r="D7001" s="5" t="s">
        <v>28</v>
      </c>
      <c r="E7001" s="5" t="s">
        <v>23</v>
      </c>
      <c r="F7001" s="5">
        <v>2</v>
      </c>
      <c r="G7001" s="6">
        <v>44081</v>
      </c>
      <c r="H7001" s="6">
        <v>44084</v>
      </c>
      <c r="I7001" s="6">
        <v>44087</v>
      </c>
      <c r="J7001" s="5" t="s">
        <v>26</v>
      </c>
      <c r="K7001" s="7">
        <v>928.98</v>
      </c>
      <c r="L7001" s="35">
        <v>594.54999999999995</v>
      </c>
      <c r="M7001" s="36">
        <f t="shared" si="109"/>
        <v>334.43000000000006</v>
      </c>
      <c r="N7001" s="37">
        <f>YEAR(Table1[[#This Row],[Data zamówienia]])</f>
        <v>2020</v>
      </c>
    </row>
    <row r="7002" spans="2:14" x14ac:dyDescent="0.3">
      <c r="B7002" s="32">
        <v>315322</v>
      </c>
      <c r="C7002" s="5" t="s">
        <v>35</v>
      </c>
      <c r="D7002" s="5" t="s">
        <v>28</v>
      </c>
      <c r="E7002" s="5" t="s">
        <v>25</v>
      </c>
      <c r="F7002" s="5">
        <v>57</v>
      </c>
      <c r="G7002" s="6">
        <v>44081</v>
      </c>
      <c r="H7002" s="6">
        <v>44084</v>
      </c>
      <c r="I7002" s="6">
        <v>44091</v>
      </c>
      <c r="J7002" s="5" t="s">
        <v>40</v>
      </c>
      <c r="K7002" s="7">
        <v>1833.39</v>
      </c>
      <c r="L7002" s="35">
        <v>1155.04</v>
      </c>
      <c r="M7002" s="36">
        <f t="shared" si="109"/>
        <v>678.35000000000014</v>
      </c>
      <c r="N7002" s="37">
        <f>YEAR(Table1[[#This Row],[Data zamówienia]])</f>
        <v>2020</v>
      </c>
    </row>
    <row r="7003" spans="2:14" x14ac:dyDescent="0.3">
      <c r="B7003" s="32">
        <v>796561</v>
      </c>
      <c r="C7003" s="5" t="s">
        <v>38</v>
      </c>
      <c r="D7003" s="5" t="s">
        <v>36</v>
      </c>
      <c r="E7003" s="5" t="s">
        <v>29</v>
      </c>
      <c r="F7003" s="5">
        <v>205</v>
      </c>
      <c r="G7003" s="6">
        <v>44083</v>
      </c>
      <c r="H7003" s="6">
        <v>44086</v>
      </c>
      <c r="I7003" s="6">
        <v>44088</v>
      </c>
      <c r="J7003" s="5" t="s">
        <v>32</v>
      </c>
      <c r="K7003" s="7">
        <v>669.51</v>
      </c>
      <c r="L7003" s="35">
        <v>615.95000000000005</v>
      </c>
      <c r="M7003" s="36">
        <f t="shared" si="109"/>
        <v>53.559999999999945</v>
      </c>
      <c r="N7003" s="37">
        <f>YEAR(Table1[[#This Row],[Data zamówienia]])</f>
        <v>2020</v>
      </c>
    </row>
    <row r="7004" spans="2:14" x14ac:dyDescent="0.3">
      <c r="B7004" s="32">
        <v>29162</v>
      </c>
      <c r="C7004" s="5" t="s">
        <v>27</v>
      </c>
      <c r="D7004" s="5" t="s">
        <v>39</v>
      </c>
      <c r="E7004" s="5" t="s">
        <v>34</v>
      </c>
      <c r="F7004" s="5">
        <v>268</v>
      </c>
      <c r="G7004" s="6">
        <v>44082</v>
      </c>
      <c r="H7004" s="6">
        <v>44083</v>
      </c>
      <c r="I7004" s="6">
        <v>44087</v>
      </c>
      <c r="J7004" s="5" t="s">
        <v>26</v>
      </c>
      <c r="K7004" s="7">
        <v>293.14</v>
      </c>
      <c r="L7004" s="35">
        <v>260.89</v>
      </c>
      <c r="M7004" s="36">
        <f t="shared" si="109"/>
        <v>32.25</v>
      </c>
      <c r="N7004" s="37">
        <f>YEAR(Table1[[#This Row],[Data zamówienia]])</f>
        <v>2020</v>
      </c>
    </row>
    <row r="7005" spans="2:14" x14ac:dyDescent="0.3">
      <c r="B7005" s="32">
        <v>909817</v>
      </c>
      <c r="C7005" s="5" t="s">
        <v>21</v>
      </c>
      <c r="D7005" s="5" t="s">
        <v>28</v>
      </c>
      <c r="E7005" s="5" t="s">
        <v>23</v>
      </c>
      <c r="F7005" s="5">
        <v>96</v>
      </c>
      <c r="G7005" s="6">
        <v>44083</v>
      </c>
      <c r="H7005" s="6">
        <v>44083</v>
      </c>
      <c r="I7005" s="6">
        <v>44085</v>
      </c>
      <c r="J7005" s="5" t="s">
        <v>33</v>
      </c>
      <c r="K7005" s="7">
        <v>518.80999999999995</v>
      </c>
      <c r="L7005" s="35">
        <v>482.49</v>
      </c>
      <c r="M7005" s="36">
        <f t="shared" si="109"/>
        <v>36.319999999999936</v>
      </c>
      <c r="N7005" s="37">
        <f>YEAR(Table1[[#This Row],[Data zamówienia]])</f>
        <v>2020</v>
      </c>
    </row>
    <row r="7006" spans="2:14" x14ac:dyDescent="0.3">
      <c r="B7006" s="32">
        <v>826605</v>
      </c>
      <c r="C7006" s="5" t="s">
        <v>21</v>
      </c>
      <c r="D7006" s="5" t="s">
        <v>22</v>
      </c>
      <c r="E7006" s="5" t="s">
        <v>34</v>
      </c>
      <c r="F7006" s="5">
        <v>352</v>
      </c>
      <c r="G7006" s="6">
        <v>44082</v>
      </c>
      <c r="H7006" s="6">
        <v>44083</v>
      </c>
      <c r="I7006" s="6">
        <v>44087</v>
      </c>
      <c r="J7006" s="5" t="s">
        <v>40</v>
      </c>
      <c r="K7006" s="7">
        <v>1371.79</v>
      </c>
      <c r="L7006" s="35">
        <v>1138.5899999999999</v>
      </c>
      <c r="M7006" s="36">
        <f t="shared" si="109"/>
        <v>233.20000000000005</v>
      </c>
      <c r="N7006" s="37">
        <f>YEAR(Table1[[#This Row],[Data zamówienia]])</f>
        <v>2020</v>
      </c>
    </row>
    <row r="7007" spans="2:14" x14ac:dyDescent="0.3">
      <c r="B7007" s="32">
        <v>670223</v>
      </c>
      <c r="C7007" s="5" t="s">
        <v>21</v>
      </c>
      <c r="D7007" s="5" t="s">
        <v>22</v>
      </c>
      <c r="E7007" s="5" t="s">
        <v>29</v>
      </c>
      <c r="F7007" s="5">
        <v>243</v>
      </c>
      <c r="G7007" s="6">
        <v>44083</v>
      </c>
      <c r="H7007" s="6">
        <v>44085</v>
      </c>
      <c r="I7007" s="6">
        <v>44088</v>
      </c>
      <c r="J7007" s="5" t="s">
        <v>40</v>
      </c>
      <c r="K7007" s="7">
        <v>1802.47</v>
      </c>
      <c r="L7007" s="35">
        <v>1604.2</v>
      </c>
      <c r="M7007" s="36">
        <f t="shared" si="109"/>
        <v>198.26999999999998</v>
      </c>
      <c r="N7007" s="37">
        <f>YEAR(Table1[[#This Row],[Data zamówienia]])</f>
        <v>2020</v>
      </c>
    </row>
    <row r="7008" spans="2:14" x14ac:dyDescent="0.3">
      <c r="B7008" s="32">
        <v>738127</v>
      </c>
      <c r="C7008" s="5" t="s">
        <v>21</v>
      </c>
      <c r="D7008" s="5" t="s">
        <v>28</v>
      </c>
      <c r="E7008" s="5" t="s">
        <v>25</v>
      </c>
      <c r="F7008" s="5">
        <v>33</v>
      </c>
      <c r="G7008" s="6">
        <v>44082</v>
      </c>
      <c r="H7008" s="6">
        <v>44084</v>
      </c>
      <c r="I7008" s="6">
        <v>44085</v>
      </c>
      <c r="J7008" s="5" t="s">
        <v>26</v>
      </c>
      <c r="K7008" s="7">
        <v>1590.21</v>
      </c>
      <c r="L7008" s="35">
        <v>922.32</v>
      </c>
      <c r="M7008" s="36">
        <f t="shared" si="109"/>
        <v>667.89</v>
      </c>
      <c r="N7008" s="37">
        <f>YEAR(Table1[[#This Row],[Data zamówienia]])</f>
        <v>2020</v>
      </c>
    </row>
    <row r="7009" spans="2:14" x14ac:dyDescent="0.3">
      <c r="B7009" s="32">
        <v>472589</v>
      </c>
      <c r="C7009" s="5" t="s">
        <v>21</v>
      </c>
      <c r="D7009" s="5" t="s">
        <v>22</v>
      </c>
      <c r="E7009" s="5" t="s">
        <v>34</v>
      </c>
      <c r="F7009" s="5">
        <v>143</v>
      </c>
      <c r="G7009" s="6">
        <v>44082</v>
      </c>
      <c r="H7009" s="6">
        <v>44083</v>
      </c>
      <c r="I7009" s="6">
        <v>44084</v>
      </c>
      <c r="J7009" s="5" t="s">
        <v>30</v>
      </c>
      <c r="K7009" s="7">
        <v>651.74</v>
      </c>
      <c r="L7009" s="35">
        <v>534.42999999999995</v>
      </c>
      <c r="M7009" s="36">
        <f t="shared" si="109"/>
        <v>117.31000000000006</v>
      </c>
      <c r="N7009" s="37">
        <f>YEAR(Table1[[#This Row],[Data zamówienia]])</f>
        <v>2020</v>
      </c>
    </row>
    <row r="7010" spans="2:14" x14ac:dyDescent="0.3">
      <c r="B7010" s="32">
        <v>26070</v>
      </c>
      <c r="C7010" s="5" t="s">
        <v>27</v>
      </c>
      <c r="D7010" s="5" t="s">
        <v>36</v>
      </c>
      <c r="E7010" s="5" t="s">
        <v>25</v>
      </c>
      <c r="F7010" s="5">
        <v>67</v>
      </c>
      <c r="G7010" s="6">
        <v>44083</v>
      </c>
      <c r="H7010" s="6">
        <v>44086</v>
      </c>
      <c r="I7010" s="6">
        <v>44093</v>
      </c>
      <c r="J7010" s="5" t="s">
        <v>33</v>
      </c>
      <c r="K7010" s="7">
        <v>638.46</v>
      </c>
      <c r="L7010" s="35">
        <v>357.54</v>
      </c>
      <c r="M7010" s="36">
        <f t="shared" si="109"/>
        <v>280.92</v>
      </c>
      <c r="N7010" s="37">
        <f>YEAR(Table1[[#This Row],[Data zamówienia]])</f>
        <v>2020</v>
      </c>
    </row>
    <row r="7011" spans="2:14" x14ac:dyDescent="0.3">
      <c r="B7011" s="32">
        <v>648318</v>
      </c>
      <c r="C7011" s="5" t="s">
        <v>35</v>
      </c>
      <c r="D7011" s="5" t="s">
        <v>28</v>
      </c>
      <c r="E7011" s="5" t="s">
        <v>29</v>
      </c>
      <c r="F7011" s="5">
        <v>153</v>
      </c>
      <c r="G7011" s="6">
        <v>44082</v>
      </c>
      <c r="H7011" s="6">
        <v>44084</v>
      </c>
      <c r="I7011" s="6">
        <v>44087</v>
      </c>
      <c r="J7011" s="5" t="s">
        <v>30</v>
      </c>
      <c r="K7011" s="7">
        <v>1531.9</v>
      </c>
      <c r="L7011" s="35">
        <v>1286.8</v>
      </c>
      <c r="M7011" s="36">
        <f t="shared" si="109"/>
        <v>245.10000000000014</v>
      </c>
      <c r="N7011" s="37">
        <f>YEAR(Table1[[#This Row],[Data zamówienia]])</f>
        <v>2020</v>
      </c>
    </row>
    <row r="7012" spans="2:14" x14ac:dyDescent="0.3">
      <c r="B7012" s="32">
        <v>754496</v>
      </c>
      <c r="C7012" s="5" t="s">
        <v>21</v>
      </c>
      <c r="D7012" s="5" t="s">
        <v>36</v>
      </c>
      <c r="E7012" s="5" t="s">
        <v>31</v>
      </c>
      <c r="F7012" s="5">
        <v>302</v>
      </c>
      <c r="G7012" s="6">
        <v>44083</v>
      </c>
      <c r="H7012" s="6">
        <v>44083</v>
      </c>
      <c r="I7012" s="6">
        <v>44089</v>
      </c>
      <c r="J7012" s="5" t="s">
        <v>32</v>
      </c>
      <c r="K7012" s="7">
        <v>856.09</v>
      </c>
      <c r="L7012" s="35">
        <v>642.07000000000005</v>
      </c>
      <c r="M7012" s="36">
        <f t="shared" si="109"/>
        <v>214.01999999999998</v>
      </c>
      <c r="N7012" s="37">
        <f>YEAR(Table1[[#This Row],[Data zamówienia]])</f>
        <v>2020</v>
      </c>
    </row>
    <row r="7013" spans="2:14" x14ac:dyDescent="0.3">
      <c r="B7013" s="32">
        <v>519168</v>
      </c>
      <c r="C7013" s="5" t="s">
        <v>21</v>
      </c>
      <c r="D7013" s="5" t="s">
        <v>36</v>
      </c>
      <c r="E7013" s="5" t="s">
        <v>31</v>
      </c>
      <c r="F7013" s="5">
        <v>168</v>
      </c>
      <c r="G7013" s="6">
        <v>44083</v>
      </c>
      <c r="H7013" s="6">
        <v>44085</v>
      </c>
      <c r="I7013" s="6">
        <v>44091</v>
      </c>
      <c r="J7013" s="5" t="s">
        <v>24</v>
      </c>
      <c r="K7013" s="7">
        <v>1601.77</v>
      </c>
      <c r="L7013" s="35">
        <v>1089.2</v>
      </c>
      <c r="M7013" s="36">
        <f t="shared" si="109"/>
        <v>512.56999999999994</v>
      </c>
      <c r="N7013" s="37">
        <f>YEAR(Table1[[#This Row],[Data zamówienia]])</f>
        <v>2020</v>
      </c>
    </row>
    <row r="7014" spans="2:14" x14ac:dyDescent="0.3">
      <c r="B7014" s="32">
        <v>922834</v>
      </c>
      <c r="C7014" s="5" t="s">
        <v>21</v>
      </c>
      <c r="D7014" s="5" t="s">
        <v>39</v>
      </c>
      <c r="E7014" s="5" t="s">
        <v>37</v>
      </c>
      <c r="F7014" s="5">
        <v>161</v>
      </c>
      <c r="G7014" s="6">
        <v>44083</v>
      </c>
      <c r="H7014" s="6">
        <v>44086</v>
      </c>
      <c r="I7014" s="6">
        <v>44093</v>
      </c>
      <c r="J7014" s="5" t="s">
        <v>40</v>
      </c>
      <c r="K7014" s="7">
        <v>1890.12</v>
      </c>
      <c r="L7014" s="35">
        <v>1096.27</v>
      </c>
      <c r="M7014" s="36">
        <f t="shared" si="109"/>
        <v>793.84999999999991</v>
      </c>
      <c r="N7014" s="37">
        <f>YEAR(Table1[[#This Row],[Data zamówienia]])</f>
        <v>2020</v>
      </c>
    </row>
    <row r="7015" spans="2:14" x14ac:dyDescent="0.3">
      <c r="B7015" s="32">
        <v>588564</v>
      </c>
      <c r="C7015" s="5" t="s">
        <v>21</v>
      </c>
      <c r="D7015" s="5" t="s">
        <v>36</v>
      </c>
      <c r="E7015" s="5" t="s">
        <v>34</v>
      </c>
      <c r="F7015" s="5">
        <v>192</v>
      </c>
      <c r="G7015" s="6">
        <v>44084</v>
      </c>
      <c r="H7015" s="6">
        <v>44086</v>
      </c>
      <c r="I7015" s="6">
        <v>44087</v>
      </c>
      <c r="J7015" s="5" t="s">
        <v>40</v>
      </c>
      <c r="K7015" s="7">
        <v>1161.58</v>
      </c>
      <c r="L7015" s="35">
        <v>720.18</v>
      </c>
      <c r="M7015" s="36">
        <f t="shared" si="109"/>
        <v>441.4</v>
      </c>
      <c r="N7015" s="37">
        <f>YEAR(Table1[[#This Row],[Data zamówienia]])</f>
        <v>2020</v>
      </c>
    </row>
    <row r="7016" spans="2:14" x14ac:dyDescent="0.3">
      <c r="B7016" s="32">
        <v>500453</v>
      </c>
      <c r="C7016" s="5" t="s">
        <v>27</v>
      </c>
      <c r="D7016" s="5" t="s">
        <v>36</v>
      </c>
      <c r="E7016" s="5" t="s">
        <v>29</v>
      </c>
      <c r="F7016" s="5">
        <v>47</v>
      </c>
      <c r="G7016" s="6">
        <v>44084</v>
      </c>
      <c r="H7016" s="6">
        <v>44084</v>
      </c>
      <c r="I7016" s="6">
        <v>44088</v>
      </c>
      <c r="J7016" s="5" t="s">
        <v>40</v>
      </c>
      <c r="K7016" s="7">
        <v>378.7</v>
      </c>
      <c r="L7016" s="35">
        <v>223.43</v>
      </c>
      <c r="M7016" s="36">
        <f t="shared" si="109"/>
        <v>155.26999999999998</v>
      </c>
      <c r="N7016" s="37">
        <f>YEAR(Table1[[#This Row],[Data zamówienia]])</f>
        <v>2020</v>
      </c>
    </row>
    <row r="7017" spans="2:14" x14ac:dyDescent="0.3">
      <c r="B7017" s="32">
        <v>833529</v>
      </c>
      <c r="C7017" s="5" t="s">
        <v>21</v>
      </c>
      <c r="D7017" s="5" t="s">
        <v>36</v>
      </c>
      <c r="E7017" s="5" t="s">
        <v>25</v>
      </c>
      <c r="F7017" s="5">
        <v>337</v>
      </c>
      <c r="G7017" s="6">
        <v>44083</v>
      </c>
      <c r="H7017" s="6">
        <v>44085</v>
      </c>
      <c r="I7017" s="6">
        <v>44090</v>
      </c>
      <c r="J7017" s="5" t="s">
        <v>24</v>
      </c>
      <c r="K7017" s="7">
        <v>804.08</v>
      </c>
      <c r="L7017" s="35">
        <v>611.1</v>
      </c>
      <c r="M7017" s="36">
        <f t="shared" si="109"/>
        <v>192.98000000000002</v>
      </c>
      <c r="N7017" s="37">
        <f>YEAR(Table1[[#This Row],[Data zamówienia]])</f>
        <v>2020</v>
      </c>
    </row>
    <row r="7018" spans="2:14" x14ac:dyDescent="0.3">
      <c r="B7018" s="32">
        <v>742974</v>
      </c>
      <c r="C7018" s="5" t="s">
        <v>27</v>
      </c>
      <c r="D7018" s="5" t="s">
        <v>36</v>
      </c>
      <c r="E7018" s="5" t="s">
        <v>29</v>
      </c>
      <c r="F7018" s="5">
        <v>64</v>
      </c>
      <c r="G7018" s="6">
        <v>44083</v>
      </c>
      <c r="H7018" s="6">
        <v>44084</v>
      </c>
      <c r="I7018" s="6">
        <v>44091</v>
      </c>
      <c r="J7018" s="5" t="s">
        <v>33</v>
      </c>
      <c r="K7018" s="7">
        <v>158.26</v>
      </c>
      <c r="L7018" s="35">
        <v>106.03</v>
      </c>
      <c r="M7018" s="36">
        <f t="shared" si="109"/>
        <v>52.22999999999999</v>
      </c>
      <c r="N7018" s="37">
        <f>YEAR(Table1[[#This Row],[Data zamówienia]])</f>
        <v>2020</v>
      </c>
    </row>
    <row r="7019" spans="2:14" x14ac:dyDescent="0.3">
      <c r="B7019" s="32">
        <v>771649</v>
      </c>
      <c r="C7019" s="5" t="s">
        <v>38</v>
      </c>
      <c r="D7019" s="5" t="s">
        <v>39</v>
      </c>
      <c r="E7019" s="5" t="s">
        <v>29</v>
      </c>
      <c r="F7019" s="5">
        <v>77</v>
      </c>
      <c r="G7019" s="6">
        <v>44084</v>
      </c>
      <c r="H7019" s="6">
        <v>44086</v>
      </c>
      <c r="I7019" s="6">
        <v>44089</v>
      </c>
      <c r="J7019" s="5" t="s">
        <v>33</v>
      </c>
      <c r="K7019" s="7">
        <v>176.7</v>
      </c>
      <c r="L7019" s="35">
        <v>100.72</v>
      </c>
      <c r="M7019" s="36">
        <f t="shared" si="109"/>
        <v>75.97999999999999</v>
      </c>
      <c r="N7019" s="37">
        <f>YEAR(Table1[[#This Row],[Data zamówienia]])</f>
        <v>2020</v>
      </c>
    </row>
    <row r="7020" spans="2:14" x14ac:dyDescent="0.3">
      <c r="B7020" s="32">
        <v>665548</v>
      </c>
      <c r="C7020" s="5" t="s">
        <v>35</v>
      </c>
      <c r="D7020" s="5" t="s">
        <v>28</v>
      </c>
      <c r="E7020" s="5" t="s">
        <v>25</v>
      </c>
      <c r="F7020" s="5">
        <v>233</v>
      </c>
      <c r="G7020" s="6">
        <v>44084</v>
      </c>
      <c r="H7020" s="6">
        <v>44087</v>
      </c>
      <c r="I7020" s="6">
        <v>44093</v>
      </c>
      <c r="J7020" s="5" t="s">
        <v>40</v>
      </c>
      <c r="K7020" s="7">
        <v>1778.9</v>
      </c>
      <c r="L7020" s="35">
        <v>1583.22</v>
      </c>
      <c r="M7020" s="36">
        <f t="shared" si="109"/>
        <v>195.68000000000006</v>
      </c>
      <c r="N7020" s="37">
        <f>YEAR(Table1[[#This Row],[Data zamówienia]])</f>
        <v>2020</v>
      </c>
    </row>
    <row r="7021" spans="2:14" x14ac:dyDescent="0.3">
      <c r="B7021" s="32">
        <v>624370</v>
      </c>
      <c r="C7021" s="5" t="s">
        <v>27</v>
      </c>
      <c r="D7021" s="5" t="s">
        <v>28</v>
      </c>
      <c r="E7021" s="5" t="s">
        <v>37</v>
      </c>
      <c r="F7021" s="5">
        <v>348</v>
      </c>
      <c r="G7021" s="6">
        <v>44084</v>
      </c>
      <c r="H7021" s="6">
        <v>44086</v>
      </c>
      <c r="I7021" s="6">
        <v>44091</v>
      </c>
      <c r="J7021" s="5" t="s">
        <v>30</v>
      </c>
      <c r="K7021" s="7">
        <v>878.46</v>
      </c>
      <c r="L7021" s="35">
        <v>527.08000000000004</v>
      </c>
      <c r="M7021" s="36">
        <f t="shared" si="109"/>
        <v>351.38</v>
      </c>
      <c r="N7021" s="37">
        <f>YEAR(Table1[[#This Row],[Data zamówienia]])</f>
        <v>2020</v>
      </c>
    </row>
    <row r="7022" spans="2:14" x14ac:dyDescent="0.3">
      <c r="B7022" s="32">
        <v>216440</v>
      </c>
      <c r="C7022" s="5" t="s">
        <v>27</v>
      </c>
      <c r="D7022" s="5" t="s">
        <v>36</v>
      </c>
      <c r="E7022" s="5" t="s">
        <v>29</v>
      </c>
      <c r="F7022" s="5">
        <v>248</v>
      </c>
      <c r="G7022" s="6">
        <v>44084</v>
      </c>
      <c r="H7022" s="6">
        <v>44085</v>
      </c>
      <c r="I7022" s="6">
        <v>44090</v>
      </c>
      <c r="J7022" s="5" t="s">
        <v>32</v>
      </c>
      <c r="K7022" s="7">
        <v>395.35</v>
      </c>
      <c r="L7022" s="35">
        <v>205.58</v>
      </c>
      <c r="M7022" s="36">
        <f t="shared" si="109"/>
        <v>189.77</v>
      </c>
      <c r="N7022" s="37">
        <f>YEAR(Table1[[#This Row],[Data zamówienia]])</f>
        <v>2020</v>
      </c>
    </row>
    <row r="7023" spans="2:14" x14ac:dyDescent="0.3">
      <c r="B7023" s="32">
        <v>896252</v>
      </c>
      <c r="C7023" s="5" t="s">
        <v>35</v>
      </c>
      <c r="D7023" s="5" t="s">
        <v>28</v>
      </c>
      <c r="E7023" s="5" t="s">
        <v>34</v>
      </c>
      <c r="F7023" s="5">
        <v>66</v>
      </c>
      <c r="G7023" s="6">
        <v>44085</v>
      </c>
      <c r="H7023" s="6">
        <v>44085</v>
      </c>
      <c r="I7023" s="6">
        <v>44089</v>
      </c>
      <c r="J7023" s="5" t="s">
        <v>32</v>
      </c>
      <c r="K7023" s="7">
        <v>1834.32</v>
      </c>
      <c r="L7023" s="35">
        <v>1595.86</v>
      </c>
      <c r="M7023" s="36">
        <f t="shared" si="109"/>
        <v>238.46000000000004</v>
      </c>
      <c r="N7023" s="37">
        <f>YEAR(Table1[[#This Row],[Data zamówienia]])</f>
        <v>2020</v>
      </c>
    </row>
    <row r="7024" spans="2:14" x14ac:dyDescent="0.3">
      <c r="B7024" s="32">
        <v>663523</v>
      </c>
      <c r="C7024" s="5" t="s">
        <v>27</v>
      </c>
      <c r="D7024" s="5" t="s">
        <v>28</v>
      </c>
      <c r="E7024" s="5" t="s">
        <v>31</v>
      </c>
      <c r="F7024" s="5">
        <v>199</v>
      </c>
      <c r="G7024" s="6">
        <v>44085</v>
      </c>
      <c r="H7024" s="6">
        <v>44087</v>
      </c>
      <c r="I7024" s="6">
        <v>44091</v>
      </c>
      <c r="J7024" s="5" t="s">
        <v>33</v>
      </c>
      <c r="K7024" s="7">
        <v>292.88</v>
      </c>
      <c r="L7024" s="35">
        <v>228.45</v>
      </c>
      <c r="M7024" s="36">
        <f t="shared" si="109"/>
        <v>64.430000000000007</v>
      </c>
      <c r="N7024" s="37">
        <f>YEAR(Table1[[#This Row],[Data zamówienia]])</f>
        <v>2020</v>
      </c>
    </row>
    <row r="7025" spans="2:14" x14ac:dyDescent="0.3">
      <c r="B7025" s="32">
        <v>98134</v>
      </c>
      <c r="C7025" s="5" t="s">
        <v>21</v>
      </c>
      <c r="D7025" s="5" t="s">
        <v>28</v>
      </c>
      <c r="E7025" s="5" t="s">
        <v>23</v>
      </c>
      <c r="F7025" s="5">
        <v>8</v>
      </c>
      <c r="G7025" s="6">
        <v>44084</v>
      </c>
      <c r="H7025" s="6">
        <v>44085</v>
      </c>
      <c r="I7025" s="6">
        <v>44086</v>
      </c>
      <c r="J7025" s="5" t="s">
        <v>33</v>
      </c>
      <c r="K7025" s="7">
        <v>159.77000000000001</v>
      </c>
      <c r="L7025" s="35">
        <v>86.28</v>
      </c>
      <c r="M7025" s="36">
        <f t="shared" si="109"/>
        <v>73.490000000000009</v>
      </c>
      <c r="N7025" s="37">
        <f>YEAR(Table1[[#This Row],[Data zamówienia]])</f>
        <v>2020</v>
      </c>
    </row>
    <row r="7026" spans="2:14" x14ac:dyDescent="0.3">
      <c r="B7026" s="32">
        <v>567091</v>
      </c>
      <c r="C7026" s="5" t="s">
        <v>21</v>
      </c>
      <c r="D7026" s="5" t="s">
        <v>36</v>
      </c>
      <c r="E7026" s="5" t="s">
        <v>37</v>
      </c>
      <c r="F7026" s="5">
        <v>123</v>
      </c>
      <c r="G7026" s="6">
        <v>44086</v>
      </c>
      <c r="H7026" s="6">
        <v>44088</v>
      </c>
      <c r="I7026" s="6">
        <v>44089</v>
      </c>
      <c r="J7026" s="5" t="s">
        <v>40</v>
      </c>
      <c r="K7026" s="7">
        <v>682.87</v>
      </c>
      <c r="L7026" s="35">
        <v>389.24</v>
      </c>
      <c r="M7026" s="36">
        <f t="shared" si="109"/>
        <v>293.63</v>
      </c>
      <c r="N7026" s="37">
        <f>YEAR(Table1[[#This Row],[Data zamówienia]])</f>
        <v>2020</v>
      </c>
    </row>
    <row r="7027" spans="2:14" x14ac:dyDescent="0.3">
      <c r="B7027" s="32">
        <v>796524</v>
      </c>
      <c r="C7027" s="5" t="s">
        <v>27</v>
      </c>
      <c r="D7027" s="5" t="s">
        <v>36</v>
      </c>
      <c r="E7027" s="5" t="s">
        <v>31</v>
      </c>
      <c r="F7027" s="5">
        <v>302</v>
      </c>
      <c r="G7027" s="6">
        <v>44086</v>
      </c>
      <c r="H7027" s="6">
        <v>44088</v>
      </c>
      <c r="I7027" s="6">
        <v>44092</v>
      </c>
      <c r="J7027" s="5" t="s">
        <v>24</v>
      </c>
      <c r="K7027" s="7">
        <v>1952.02</v>
      </c>
      <c r="L7027" s="35">
        <v>1034.57</v>
      </c>
      <c r="M7027" s="36">
        <f t="shared" si="109"/>
        <v>917.45</v>
      </c>
      <c r="N7027" s="37">
        <f>YEAR(Table1[[#This Row],[Data zamówienia]])</f>
        <v>2020</v>
      </c>
    </row>
    <row r="7028" spans="2:14" x14ac:dyDescent="0.3">
      <c r="B7028" s="32">
        <v>800084</v>
      </c>
      <c r="C7028" s="5" t="s">
        <v>27</v>
      </c>
      <c r="D7028" s="5" t="s">
        <v>39</v>
      </c>
      <c r="E7028" s="5" t="s">
        <v>29</v>
      </c>
      <c r="F7028" s="5">
        <v>367</v>
      </c>
      <c r="G7028" s="6">
        <v>44085</v>
      </c>
      <c r="H7028" s="6">
        <v>44087</v>
      </c>
      <c r="I7028" s="6">
        <v>44093</v>
      </c>
      <c r="J7028" s="5" t="s">
        <v>26</v>
      </c>
      <c r="K7028" s="7">
        <v>300.74</v>
      </c>
      <c r="L7028" s="35">
        <v>222.55</v>
      </c>
      <c r="M7028" s="36">
        <f t="shared" si="109"/>
        <v>78.19</v>
      </c>
      <c r="N7028" s="37">
        <f>YEAR(Table1[[#This Row],[Data zamówienia]])</f>
        <v>2020</v>
      </c>
    </row>
    <row r="7029" spans="2:14" x14ac:dyDescent="0.3">
      <c r="B7029" s="32">
        <v>516381</v>
      </c>
      <c r="C7029" s="5" t="s">
        <v>27</v>
      </c>
      <c r="D7029" s="5" t="s">
        <v>36</v>
      </c>
      <c r="E7029" s="5" t="s">
        <v>25</v>
      </c>
      <c r="F7029" s="5">
        <v>270</v>
      </c>
      <c r="G7029" s="6">
        <v>44087</v>
      </c>
      <c r="H7029" s="6">
        <v>44089</v>
      </c>
      <c r="I7029" s="6">
        <v>44095</v>
      </c>
      <c r="J7029" s="5" t="s">
        <v>24</v>
      </c>
      <c r="K7029" s="7">
        <v>638.46</v>
      </c>
      <c r="L7029" s="35">
        <v>415</v>
      </c>
      <c r="M7029" s="36">
        <f t="shared" si="109"/>
        <v>223.46000000000004</v>
      </c>
      <c r="N7029" s="37">
        <f>YEAR(Table1[[#This Row],[Data zamówienia]])</f>
        <v>2020</v>
      </c>
    </row>
    <row r="7030" spans="2:14" x14ac:dyDescent="0.3">
      <c r="B7030" s="32">
        <v>997738</v>
      </c>
      <c r="C7030" s="5" t="s">
        <v>21</v>
      </c>
      <c r="D7030" s="5" t="s">
        <v>39</v>
      </c>
      <c r="E7030" s="5" t="s">
        <v>23</v>
      </c>
      <c r="F7030" s="5">
        <v>62</v>
      </c>
      <c r="G7030" s="6">
        <v>44087</v>
      </c>
      <c r="H7030" s="6">
        <v>44090</v>
      </c>
      <c r="I7030" s="6">
        <v>44092</v>
      </c>
      <c r="J7030" s="5" t="s">
        <v>33</v>
      </c>
      <c r="K7030" s="7">
        <v>1805.18</v>
      </c>
      <c r="L7030" s="35">
        <v>1263.6300000000001</v>
      </c>
      <c r="M7030" s="36">
        <f t="shared" si="109"/>
        <v>541.54999999999995</v>
      </c>
      <c r="N7030" s="37">
        <f>YEAR(Table1[[#This Row],[Data zamówienia]])</f>
        <v>2020</v>
      </c>
    </row>
    <row r="7031" spans="2:14" x14ac:dyDescent="0.3">
      <c r="B7031" s="32">
        <v>946136</v>
      </c>
      <c r="C7031" s="5" t="s">
        <v>27</v>
      </c>
      <c r="D7031" s="5" t="s">
        <v>39</v>
      </c>
      <c r="E7031" s="5" t="s">
        <v>37</v>
      </c>
      <c r="F7031" s="5">
        <v>241</v>
      </c>
      <c r="G7031" s="6">
        <v>44086</v>
      </c>
      <c r="H7031" s="6">
        <v>44089</v>
      </c>
      <c r="I7031" s="6">
        <v>44093</v>
      </c>
      <c r="J7031" s="5" t="s">
        <v>30</v>
      </c>
      <c r="K7031" s="7">
        <v>1135.48</v>
      </c>
      <c r="L7031" s="35">
        <v>635.87</v>
      </c>
      <c r="M7031" s="36">
        <f t="shared" si="109"/>
        <v>499.61</v>
      </c>
      <c r="N7031" s="37">
        <f>YEAR(Table1[[#This Row],[Data zamówienia]])</f>
        <v>2020</v>
      </c>
    </row>
    <row r="7032" spans="2:14" x14ac:dyDescent="0.3">
      <c r="B7032" s="32">
        <v>724096</v>
      </c>
      <c r="C7032" s="5" t="s">
        <v>21</v>
      </c>
      <c r="D7032" s="5" t="s">
        <v>36</v>
      </c>
      <c r="E7032" s="5" t="s">
        <v>31</v>
      </c>
      <c r="F7032" s="5">
        <v>281</v>
      </c>
      <c r="G7032" s="6">
        <v>44086</v>
      </c>
      <c r="H7032" s="6">
        <v>44087</v>
      </c>
      <c r="I7032" s="6">
        <v>44094</v>
      </c>
      <c r="J7032" s="5" t="s">
        <v>30</v>
      </c>
      <c r="K7032" s="7">
        <v>1104.51</v>
      </c>
      <c r="L7032" s="35">
        <v>806.29</v>
      </c>
      <c r="M7032" s="36">
        <f t="shared" si="109"/>
        <v>298.22000000000003</v>
      </c>
      <c r="N7032" s="37">
        <f>YEAR(Table1[[#This Row],[Data zamówienia]])</f>
        <v>2020</v>
      </c>
    </row>
    <row r="7033" spans="2:14" x14ac:dyDescent="0.3">
      <c r="B7033" s="32">
        <v>684450</v>
      </c>
      <c r="C7033" s="5" t="s">
        <v>27</v>
      </c>
      <c r="D7033" s="5" t="s">
        <v>22</v>
      </c>
      <c r="E7033" s="5" t="s">
        <v>29</v>
      </c>
      <c r="F7033" s="5">
        <v>328</v>
      </c>
      <c r="G7033" s="6">
        <v>44087</v>
      </c>
      <c r="H7033" s="6">
        <v>44088</v>
      </c>
      <c r="I7033" s="6">
        <v>44091</v>
      </c>
      <c r="J7033" s="5" t="s">
        <v>26</v>
      </c>
      <c r="K7033" s="7">
        <v>1014.71</v>
      </c>
      <c r="L7033" s="35">
        <v>872.65</v>
      </c>
      <c r="M7033" s="36">
        <f t="shared" si="109"/>
        <v>142.06000000000006</v>
      </c>
      <c r="N7033" s="37">
        <f>YEAR(Table1[[#This Row],[Data zamówienia]])</f>
        <v>2020</v>
      </c>
    </row>
    <row r="7034" spans="2:14" x14ac:dyDescent="0.3">
      <c r="B7034" s="32">
        <v>260234</v>
      </c>
      <c r="C7034" s="5" t="s">
        <v>21</v>
      </c>
      <c r="D7034" s="5" t="s">
        <v>39</v>
      </c>
      <c r="E7034" s="5" t="s">
        <v>29</v>
      </c>
      <c r="F7034" s="5">
        <v>210</v>
      </c>
      <c r="G7034" s="6">
        <v>44086</v>
      </c>
      <c r="H7034" s="6">
        <v>44090</v>
      </c>
      <c r="I7034" s="6">
        <v>44093</v>
      </c>
      <c r="J7034" s="5" t="s">
        <v>33</v>
      </c>
      <c r="K7034" s="7">
        <v>244.72</v>
      </c>
      <c r="L7034" s="35">
        <v>139.49</v>
      </c>
      <c r="M7034" s="36">
        <f t="shared" si="109"/>
        <v>105.22999999999999</v>
      </c>
      <c r="N7034" s="37">
        <f>YEAR(Table1[[#This Row],[Data zamówienia]])</f>
        <v>2020</v>
      </c>
    </row>
    <row r="7035" spans="2:14" x14ac:dyDescent="0.3">
      <c r="B7035" s="32">
        <v>206206</v>
      </c>
      <c r="C7035" s="5" t="s">
        <v>21</v>
      </c>
      <c r="D7035" s="5" t="s">
        <v>22</v>
      </c>
      <c r="E7035" s="5" t="s">
        <v>37</v>
      </c>
      <c r="F7035" s="5">
        <v>14</v>
      </c>
      <c r="G7035" s="6">
        <v>44087</v>
      </c>
      <c r="H7035" s="6">
        <v>44090</v>
      </c>
      <c r="I7035" s="6">
        <v>44096</v>
      </c>
      <c r="J7035" s="5" t="s">
        <v>33</v>
      </c>
      <c r="K7035" s="7">
        <v>176.7</v>
      </c>
      <c r="L7035" s="35">
        <v>106.02</v>
      </c>
      <c r="M7035" s="36">
        <f t="shared" si="109"/>
        <v>70.679999999999993</v>
      </c>
      <c r="N7035" s="37">
        <f>YEAR(Table1[[#This Row],[Data zamówienia]])</f>
        <v>2020</v>
      </c>
    </row>
    <row r="7036" spans="2:14" x14ac:dyDescent="0.3">
      <c r="B7036" s="32">
        <v>173678</v>
      </c>
      <c r="C7036" s="5" t="s">
        <v>21</v>
      </c>
      <c r="D7036" s="5" t="s">
        <v>36</v>
      </c>
      <c r="E7036" s="5" t="s">
        <v>31</v>
      </c>
      <c r="F7036" s="5">
        <v>29</v>
      </c>
      <c r="G7036" s="6">
        <v>44087</v>
      </c>
      <c r="H7036" s="6">
        <v>44090</v>
      </c>
      <c r="I7036" s="6">
        <v>44091</v>
      </c>
      <c r="J7036" s="5" t="s">
        <v>30</v>
      </c>
      <c r="K7036" s="7">
        <v>685.1</v>
      </c>
      <c r="L7036" s="35">
        <v>609.74</v>
      </c>
      <c r="M7036" s="36">
        <f t="shared" si="109"/>
        <v>75.360000000000014</v>
      </c>
      <c r="N7036" s="37">
        <f>YEAR(Table1[[#This Row],[Data zamówienia]])</f>
        <v>2020</v>
      </c>
    </row>
    <row r="7037" spans="2:14" x14ac:dyDescent="0.3">
      <c r="B7037" s="32">
        <v>407465</v>
      </c>
      <c r="C7037" s="5" t="s">
        <v>21</v>
      </c>
      <c r="D7037" s="5" t="s">
        <v>36</v>
      </c>
      <c r="E7037" s="5" t="s">
        <v>23</v>
      </c>
      <c r="F7037" s="5">
        <v>306</v>
      </c>
      <c r="G7037" s="6">
        <v>44088</v>
      </c>
      <c r="H7037" s="6">
        <v>44090</v>
      </c>
      <c r="I7037" s="6">
        <v>44093</v>
      </c>
      <c r="J7037" s="5" t="s">
        <v>24</v>
      </c>
      <c r="K7037" s="7">
        <v>1893.08</v>
      </c>
      <c r="L7037" s="35">
        <v>1325.16</v>
      </c>
      <c r="M7037" s="36">
        <f t="shared" si="109"/>
        <v>567.91999999999985</v>
      </c>
      <c r="N7037" s="37">
        <f>YEAR(Table1[[#This Row],[Data zamówienia]])</f>
        <v>2020</v>
      </c>
    </row>
    <row r="7038" spans="2:14" x14ac:dyDescent="0.3">
      <c r="B7038" s="32">
        <v>1074</v>
      </c>
      <c r="C7038" s="5" t="s">
        <v>21</v>
      </c>
      <c r="D7038" s="5" t="s">
        <v>36</v>
      </c>
      <c r="E7038" s="5" t="s">
        <v>37</v>
      </c>
      <c r="F7038" s="5">
        <v>131</v>
      </c>
      <c r="G7038" s="6">
        <v>44087</v>
      </c>
      <c r="H7038" s="6">
        <v>44089</v>
      </c>
      <c r="I7038" s="6">
        <v>44095</v>
      </c>
      <c r="J7038" s="5" t="s">
        <v>33</v>
      </c>
      <c r="K7038" s="7">
        <v>1479.83</v>
      </c>
      <c r="L7038" s="35">
        <v>1050.68</v>
      </c>
      <c r="M7038" s="36">
        <f t="shared" si="109"/>
        <v>429.14999999999986</v>
      </c>
      <c r="N7038" s="37">
        <f>YEAR(Table1[[#This Row],[Data zamówienia]])</f>
        <v>2020</v>
      </c>
    </row>
    <row r="7039" spans="2:14" x14ac:dyDescent="0.3">
      <c r="B7039" s="32">
        <v>118545</v>
      </c>
      <c r="C7039" s="5" t="s">
        <v>27</v>
      </c>
      <c r="D7039" s="5" t="s">
        <v>28</v>
      </c>
      <c r="E7039" s="5" t="s">
        <v>25</v>
      </c>
      <c r="F7039" s="5">
        <v>41</v>
      </c>
      <c r="G7039" s="6">
        <v>44087</v>
      </c>
      <c r="H7039" s="6">
        <v>44090</v>
      </c>
      <c r="I7039" s="6">
        <v>44094</v>
      </c>
      <c r="J7039" s="5" t="s">
        <v>40</v>
      </c>
      <c r="K7039" s="7">
        <v>1104.51</v>
      </c>
      <c r="L7039" s="35">
        <v>949.88</v>
      </c>
      <c r="M7039" s="36">
        <f t="shared" si="109"/>
        <v>154.63</v>
      </c>
      <c r="N7039" s="37">
        <f>YEAR(Table1[[#This Row],[Data zamówienia]])</f>
        <v>2020</v>
      </c>
    </row>
    <row r="7040" spans="2:14" x14ac:dyDescent="0.3">
      <c r="B7040" s="32">
        <v>977750</v>
      </c>
      <c r="C7040" s="5" t="s">
        <v>38</v>
      </c>
      <c r="D7040" s="5" t="s">
        <v>39</v>
      </c>
      <c r="E7040" s="5" t="s">
        <v>23</v>
      </c>
      <c r="F7040" s="5">
        <v>299</v>
      </c>
      <c r="G7040" s="6">
        <v>44088</v>
      </c>
      <c r="H7040" s="6">
        <v>44090</v>
      </c>
      <c r="I7040" s="6">
        <v>44096</v>
      </c>
      <c r="J7040" s="5" t="s">
        <v>33</v>
      </c>
      <c r="K7040" s="7">
        <v>375.99</v>
      </c>
      <c r="L7040" s="35">
        <v>342.15</v>
      </c>
      <c r="M7040" s="36">
        <f t="shared" si="109"/>
        <v>33.840000000000032</v>
      </c>
      <c r="N7040" s="37">
        <f>YEAR(Table1[[#This Row],[Data zamówienia]])</f>
        <v>2020</v>
      </c>
    </row>
    <row r="7041" spans="2:14" x14ac:dyDescent="0.3">
      <c r="B7041" s="32">
        <v>198046</v>
      </c>
      <c r="C7041" s="5" t="s">
        <v>21</v>
      </c>
      <c r="D7041" s="5" t="s">
        <v>36</v>
      </c>
      <c r="E7041" s="5" t="s">
        <v>34</v>
      </c>
      <c r="F7041" s="5">
        <v>1</v>
      </c>
      <c r="G7041" s="6">
        <v>44088</v>
      </c>
      <c r="H7041" s="6">
        <v>44091</v>
      </c>
      <c r="I7041" s="6">
        <v>44093</v>
      </c>
      <c r="J7041" s="5" t="s">
        <v>30</v>
      </c>
      <c r="K7041" s="7">
        <v>465.47</v>
      </c>
      <c r="L7041" s="35">
        <v>363.07</v>
      </c>
      <c r="M7041" s="36">
        <f t="shared" si="109"/>
        <v>102.40000000000003</v>
      </c>
      <c r="N7041" s="37">
        <f>YEAR(Table1[[#This Row],[Data zamówienia]])</f>
        <v>2020</v>
      </c>
    </row>
    <row r="7042" spans="2:14" x14ac:dyDescent="0.3">
      <c r="B7042" s="32">
        <v>44776</v>
      </c>
      <c r="C7042" s="5" t="s">
        <v>35</v>
      </c>
      <c r="D7042" s="5" t="s">
        <v>28</v>
      </c>
      <c r="E7042" s="5" t="s">
        <v>25</v>
      </c>
      <c r="F7042" s="5">
        <v>366</v>
      </c>
      <c r="G7042" s="6">
        <v>44088</v>
      </c>
      <c r="H7042" s="6">
        <v>44091</v>
      </c>
      <c r="I7042" s="6">
        <v>44095</v>
      </c>
      <c r="J7042" s="5" t="s">
        <v>32</v>
      </c>
      <c r="K7042" s="7">
        <v>953.54</v>
      </c>
      <c r="L7042" s="35">
        <v>629.34</v>
      </c>
      <c r="M7042" s="36">
        <f t="shared" si="109"/>
        <v>324.19999999999993</v>
      </c>
      <c r="N7042" s="37">
        <f>YEAR(Table1[[#This Row],[Data zamówienia]])</f>
        <v>2020</v>
      </c>
    </row>
    <row r="7043" spans="2:14" x14ac:dyDescent="0.3">
      <c r="B7043" s="32">
        <v>193284</v>
      </c>
      <c r="C7043" s="5" t="s">
        <v>27</v>
      </c>
      <c r="D7043" s="5" t="s">
        <v>36</v>
      </c>
      <c r="E7043" s="5" t="s">
        <v>37</v>
      </c>
      <c r="F7043" s="5">
        <v>8</v>
      </c>
      <c r="G7043" s="6">
        <v>44089</v>
      </c>
      <c r="H7043" s="6">
        <v>44091</v>
      </c>
      <c r="I7043" s="6">
        <v>44096</v>
      </c>
      <c r="J7043" s="5" t="s">
        <v>24</v>
      </c>
      <c r="K7043" s="7">
        <v>1536.62</v>
      </c>
      <c r="L7043" s="35">
        <v>952.7</v>
      </c>
      <c r="M7043" s="36">
        <f t="shared" si="109"/>
        <v>583.91999999999985</v>
      </c>
      <c r="N7043" s="37">
        <f>YEAR(Table1[[#This Row],[Data zamówienia]])</f>
        <v>2020</v>
      </c>
    </row>
    <row r="7044" spans="2:14" x14ac:dyDescent="0.3">
      <c r="B7044" s="32">
        <v>672232</v>
      </c>
      <c r="C7044" s="5" t="s">
        <v>21</v>
      </c>
      <c r="D7044" s="5" t="s">
        <v>36</v>
      </c>
      <c r="E7044" s="5" t="s">
        <v>25</v>
      </c>
      <c r="F7044" s="5">
        <v>316</v>
      </c>
      <c r="G7044" s="6">
        <v>44089</v>
      </c>
      <c r="H7044" s="6">
        <v>44092</v>
      </c>
      <c r="I7044" s="6">
        <v>44093</v>
      </c>
      <c r="J7044" s="5" t="s">
        <v>30</v>
      </c>
      <c r="K7044" s="7">
        <v>194.17</v>
      </c>
      <c r="L7044" s="35">
        <v>102.91</v>
      </c>
      <c r="M7044" s="36">
        <f t="shared" ref="M7044:M7107" si="110">K7044-L7044</f>
        <v>91.259999999999991</v>
      </c>
      <c r="N7044" s="37">
        <f>YEAR(Table1[[#This Row],[Data zamówienia]])</f>
        <v>2020</v>
      </c>
    </row>
    <row r="7045" spans="2:14" x14ac:dyDescent="0.3">
      <c r="B7045" s="32">
        <v>900653</v>
      </c>
      <c r="C7045" s="5" t="s">
        <v>38</v>
      </c>
      <c r="D7045" s="5" t="s">
        <v>39</v>
      </c>
      <c r="E7045" s="5" t="s">
        <v>31</v>
      </c>
      <c r="F7045" s="5">
        <v>287</v>
      </c>
      <c r="G7045" s="6">
        <v>44089</v>
      </c>
      <c r="H7045" s="6">
        <v>44092</v>
      </c>
      <c r="I7045" s="6">
        <v>44098</v>
      </c>
      <c r="J7045" s="5" t="s">
        <v>33</v>
      </c>
      <c r="K7045" s="7">
        <v>350.84</v>
      </c>
      <c r="L7045" s="35">
        <v>333.3</v>
      </c>
      <c r="M7045" s="36">
        <f t="shared" si="110"/>
        <v>17.539999999999964</v>
      </c>
      <c r="N7045" s="37">
        <f>YEAR(Table1[[#This Row],[Data zamówienia]])</f>
        <v>2020</v>
      </c>
    </row>
    <row r="7046" spans="2:14" x14ac:dyDescent="0.3">
      <c r="B7046" s="32">
        <v>570284</v>
      </c>
      <c r="C7046" s="5" t="s">
        <v>35</v>
      </c>
      <c r="D7046" s="5" t="s">
        <v>28</v>
      </c>
      <c r="E7046" s="5" t="s">
        <v>23</v>
      </c>
      <c r="F7046" s="5">
        <v>54</v>
      </c>
      <c r="G7046" s="6">
        <v>44089</v>
      </c>
      <c r="H7046" s="6">
        <v>44091</v>
      </c>
      <c r="I7046" s="6">
        <v>44092</v>
      </c>
      <c r="J7046" s="5" t="s">
        <v>26</v>
      </c>
      <c r="K7046" s="7">
        <v>1172.79</v>
      </c>
      <c r="L7046" s="35">
        <v>891.32</v>
      </c>
      <c r="M7046" s="36">
        <f t="shared" si="110"/>
        <v>281.46999999999991</v>
      </c>
      <c r="N7046" s="37">
        <f>YEAR(Table1[[#This Row],[Data zamówienia]])</f>
        <v>2020</v>
      </c>
    </row>
    <row r="7047" spans="2:14" x14ac:dyDescent="0.3">
      <c r="B7047" s="32">
        <v>58767</v>
      </c>
      <c r="C7047" s="5" t="s">
        <v>38</v>
      </c>
      <c r="D7047" s="5" t="s">
        <v>39</v>
      </c>
      <c r="E7047" s="5" t="s">
        <v>37</v>
      </c>
      <c r="F7047" s="5">
        <v>130</v>
      </c>
      <c r="G7047" s="6">
        <v>44089</v>
      </c>
      <c r="H7047" s="6">
        <v>44092</v>
      </c>
      <c r="I7047" s="6">
        <v>44098</v>
      </c>
      <c r="J7047" s="5" t="s">
        <v>33</v>
      </c>
      <c r="K7047" s="7">
        <v>712.36</v>
      </c>
      <c r="L7047" s="35">
        <v>534.27</v>
      </c>
      <c r="M7047" s="36">
        <f t="shared" si="110"/>
        <v>178.09000000000003</v>
      </c>
      <c r="N7047" s="37">
        <f>YEAR(Table1[[#This Row],[Data zamówienia]])</f>
        <v>2020</v>
      </c>
    </row>
    <row r="7048" spans="2:14" x14ac:dyDescent="0.3">
      <c r="B7048" s="32">
        <v>478821</v>
      </c>
      <c r="C7048" s="5" t="s">
        <v>35</v>
      </c>
      <c r="D7048" s="5" t="s">
        <v>28</v>
      </c>
      <c r="E7048" s="5" t="s">
        <v>29</v>
      </c>
      <c r="F7048" s="5">
        <v>284</v>
      </c>
      <c r="G7048" s="6">
        <v>44089</v>
      </c>
      <c r="H7048" s="6">
        <v>44092</v>
      </c>
      <c r="I7048" s="6">
        <v>44095</v>
      </c>
      <c r="J7048" s="5" t="s">
        <v>26</v>
      </c>
      <c r="K7048" s="7">
        <v>927.33</v>
      </c>
      <c r="L7048" s="35">
        <v>602.76</v>
      </c>
      <c r="M7048" s="36">
        <f t="shared" si="110"/>
        <v>324.57000000000005</v>
      </c>
      <c r="N7048" s="37">
        <f>YEAR(Table1[[#This Row],[Data zamówienia]])</f>
        <v>2020</v>
      </c>
    </row>
    <row r="7049" spans="2:14" x14ac:dyDescent="0.3">
      <c r="B7049" s="32">
        <v>415486</v>
      </c>
      <c r="C7049" s="5" t="s">
        <v>27</v>
      </c>
      <c r="D7049" s="5" t="s">
        <v>28</v>
      </c>
      <c r="E7049" s="5" t="s">
        <v>31</v>
      </c>
      <c r="F7049" s="5">
        <v>211</v>
      </c>
      <c r="G7049" s="6">
        <v>44088</v>
      </c>
      <c r="H7049" s="6">
        <v>44090</v>
      </c>
      <c r="I7049" s="6">
        <v>44091</v>
      </c>
      <c r="J7049" s="5" t="s">
        <v>26</v>
      </c>
      <c r="K7049" s="7">
        <v>616.16999999999996</v>
      </c>
      <c r="L7049" s="35">
        <v>511.42</v>
      </c>
      <c r="M7049" s="36">
        <f t="shared" si="110"/>
        <v>104.74999999999994</v>
      </c>
      <c r="N7049" s="37">
        <f>YEAR(Table1[[#This Row],[Data zamówienia]])</f>
        <v>2020</v>
      </c>
    </row>
    <row r="7050" spans="2:14" x14ac:dyDescent="0.3">
      <c r="B7050" s="32">
        <v>106846</v>
      </c>
      <c r="C7050" s="5" t="s">
        <v>27</v>
      </c>
      <c r="D7050" s="5" t="s">
        <v>28</v>
      </c>
      <c r="E7050" s="5" t="s">
        <v>37</v>
      </c>
      <c r="F7050" s="5">
        <v>153</v>
      </c>
      <c r="G7050" s="6">
        <v>44088</v>
      </c>
      <c r="H7050" s="6">
        <v>44090</v>
      </c>
      <c r="I7050" s="6">
        <v>44095</v>
      </c>
      <c r="J7050" s="5" t="s">
        <v>24</v>
      </c>
      <c r="K7050" s="7">
        <v>561.15</v>
      </c>
      <c r="L7050" s="35">
        <v>465.75</v>
      </c>
      <c r="M7050" s="36">
        <f t="shared" si="110"/>
        <v>95.399999999999977</v>
      </c>
      <c r="N7050" s="37">
        <f>YEAR(Table1[[#This Row],[Data zamówienia]])</f>
        <v>2020</v>
      </c>
    </row>
    <row r="7051" spans="2:14" x14ac:dyDescent="0.3">
      <c r="B7051" s="32">
        <v>534811</v>
      </c>
      <c r="C7051" s="5" t="s">
        <v>38</v>
      </c>
      <c r="D7051" s="5" t="s">
        <v>22</v>
      </c>
      <c r="E7051" s="5" t="s">
        <v>23</v>
      </c>
      <c r="F7051" s="5">
        <v>308</v>
      </c>
      <c r="G7051" s="6">
        <v>44088</v>
      </c>
      <c r="H7051" s="6">
        <v>44092</v>
      </c>
      <c r="I7051" s="6">
        <v>44098</v>
      </c>
      <c r="J7051" s="5" t="s">
        <v>24</v>
      </c>
      <c r="K7051" s="7">
        <v>1797.04</v>
      </c>
      <c r="L7051" s="35">
        <v>1599.37</v>
      </c>
      <c r="M7051" s="36">
        <f t="shared" si="110"/>
        <v>197.67000000000007</v>
      </c>
      <c r="N7051" s="37">
        <f>YEAR(Table1[[#This Row],[Data zamówienia]])</f>
        <v>2020</v>
      </c>
    </row>
    <row r="7052" spans="2:14" x14ac:dyDescent="0.3">
      <c r="B7052" s="32">
        <v>949526</v>
      </c>
      <c r="C7052" s="5" t="s">
        <v>21</v>
      </c>
      <c r="D7052" s="5" t="s">
        <v>39</v>
      </c>
      <c r="E7052" s="5" t="s">
        <v>31</v>
      </c>
      <c r="F7052" s="5">
        <v>242</v>
      </c>
      <c r="G7052" s="6">
        <v>44089</v>
      </c>
      <c r="H7052" s="6">
        <v>44090</v>
      </c>
      <c r="I7052" s="6">
        <v>44096</v>
      </c>
      <c r="J7052" s="5" t="s">
        <v>33</v>
      </c>
      <c r="K7052" s="7">
        <v>1147.46</v>
      </c>
      <c r="L7052" s="35">
        <v>975.34</v>
      </c>
      <c r="M7052" s="36">
        <f t="shared" si="110"/>
        <v>172.12</v>
      </c>
      <c r="N7052" s="37">
        <f>YEAR(Table1[[#This Row],[Data zamówienia]])</f>
        <v>2020</v>
      </c>
    </row>
    <row r="7053" spans="2:14" x14ac:dyDescent="0.3">
      <c r="B7053" s="32">
        <v>419568</v>
      </c>
      <c r="C7053" s="5" t="s">
        <v>27</v>
      </c>
      <c r="D7053" s="5" t="s">
        <v>22</v>
      </c>
      <c r="E7053" s="5" t="s">
        <v>29</v>
      </c>
      <c r="F7053" s="5">
        <v>47</v>
      </c>
      <c r="G7053" s="6">
        <v>44090</v>
      </c>
      <c r="H7053" s="6">
        <v>44090</v>
      </c>
      <c r="I7053" s="6">
        <v>44095</v>
      </c>
      <c r="J7053" s="5" t="s">
        <v>40</v>
      </c>
      <c r="K7053" s="7">
        <v>926.93</v>
      </c>
      <c r="L7053" s="35">
        <v>685.93</v>
      </c>
      <c r="M7053" s="36">
        <f t="shared" si="110"/>
        <v>241</v>
      </c>
      <c r="N7053" s="37">
        <f>YEAR(Table1[[#This Row],[Data zamówienia]])</f>
        <v>2020</v>
      </c>
    </row>
    <row r="7054" spans="2:14" x14ac:dyDescent="0.3">
      <c r="B7054" s="32">
        <v>645373</v>
      </c>
      <c r="C7054" s="5" t="s">
        <v>21</v>
      </c>
      <c r="D7054" s="5" t="s">
        <v>28</v>
      </c>
      <c r="E7054" s="5" t="s">
        <v>34</v>
      </c>
      <c r="F7054" s="5">
        <v>141</v>
      </c>
      <c r="G7054" s="6">
        <v>44090</v>
      </c>
      <c r="H7054" s="6">
        <v>44093</v>
      </c>
      <c r="I7054" s="6">
        <v>44094</v>
      </c>
      <c r="J7054" s="5" t="s">
        <v>26</v>
      </c>
      <c r="K7054" s="7">
        <v>1879.97</v>
      </c>
      <c r="L7054" s="35">
        <v>1691.97</v>
      </c>
      <c r="M7054" s="36">
        <f t="shared" si="110"/>
        <v>188</v>
      </c>
      <c r="N7054" s="37">
        <f>YEAR(Table1[[#This Row],[Data zamówienia]])</f>
        <v>2020</v>
      </c>
    </row>
    <row r="7055" spans="2:14" x14ac:dyDescent="0.3">
      <c r="B7055" s="32">
        <v>314560</v>
      </c>
      <c r="C7055" s="5" t="s">
        <v>38</v>
      </c>
      <c r="D7055" s="5" t="s">
        <v>39</v>
      </c>
      <c r="E7055" s="5" t="s">
        <v>37</v>
      </c>
      <c r="F7055" s="5">
        <v>118</v>
      </c>
      <c r="G7055" s="6">
        <v>44090</v>
      </c>
      <c r="H7055" s="6">
        <v>44091</v>
      </c>
      <c r="I7055" s="6">
        <v>44093</v>
      </c>
      <c r="J7055" s="5" t="s">
        <v>33</v>
      </c>
      <c r="K7055" s="7">
        <v>1161.58</v>
      </c>
      <c r="L7055" s="35">
        <v>882.8</v>
      </c>
      <c r="M7055" s="36">
        <f t="shared" si="110"/>
        <v>278.77999999999997</v>
      </c>
      <c r="N7055" s="37">
        <f>YEAR(Table1[[#This Row],[Data zamówienia]])</f>
        <v>2020</v>
      </c>
    </row>
    <row r="7056" spans="2:14" x14ac:dyDescent="0.3">
      <c r="B7056" s="32">
        <v>529161</v>
      </c>
      <c r="C7056" s="5" t="s">
        <v>27</v>
      </c>
      <c r="D7056" s="5" t="s">
        <v>36</v>
      </c>
      <c r="E7056" s="5" t="s">
        <v>37</v>
      </c>
      <c r="F7056" s="5">
        <v>116</v>
      </c>
      <c r="G7056" s="6">
        <v>44090</v>
      </c>
      <c r="H7056" s="6">
        <v>44093</v>
      </c>
      <c r="I7056" s="6">
        <v>44099</v>
      </c>
      <c r="J7056" s="5" t="s">
        <v>30</v>
      </c>
      <c r="K7056" s="7">
        <v>1507.06</v>
      </c>
      <c r="L7056" s="35">
        <v>919.31</v>
      </c>
      <c r="M7056" s="36">
        <f t="shared" si="110"/>
        <v>587.75</v>
      </c>
      <c r="N7056" s="37">
        <f>YEAR(Table1[[#This Row],[Data zamówienia]])</f>
        <v>2020</v>
      </c>
    </row>
    <row r="7057" spans="2:14" x14ac:dyDescent="0.3">
      <c r="B7057" s="32">
        <v>984322</v>
      </c>
      <c r="C7057" s="5" t="s">
        <v>27</v>
      </c>
      <c r="D7057" s="5" t="s">
        <v>36</v>
      </c>
      <c r="E7057" s="5" t="s">
        <v>23</v>
      </c>
      <c r="F7057" s="5">
        <v>39</v>
      </c>
      <c r="G7057" s="6">
        <v>44090</v>
      </c>
      <c r="H7057" s="6">
        <v>44091</v>
      </c>
      <c r="I7057" s="6">
        <v>44093</v>
      </c>
      <c r="J7057" s="5" t="s">
        <v>26</v>
      </c>
      <c r="K7057" s="7">
        <v>1172.79</v>
      </c>
      <c r="L7057" s="35">
        <v>1102.42</v>
      </c>
      <c r="M7057" s="36">
        <f t="shared" si="110"/>
        <v>70.369999999999891</v>
      </c>
      <c r="N7057" s="37">
        <f>YEAR(Table1[[#This Row],[Data zamówienia]])</f>
        <v>2020</v>
      </c>
    </row>
    <row r="7058" spans="2:14" x14ac:dyDescent="0.3">
      <c r="B7058" s="32">
        <v>945263</v>
      </c>
      <c r="C7058" s="5" t="s">
        <v>35</v>
      </c>
      <c r="D7058" s="5" t="s">
        <v>39</v>
      </c>
      <c r="E7058" s="5" t="s">
        <v>23</v>
      </c>
      <c r="F7058" s="5">
        <v>314</v>
      </c>
      <c r="G7058" s="6">
        <v>44089</v>
      </c>
      <c r="H7058" s="6">
        <v>44093</v>
      </c>
      <c r="I7058" s="6">
        <v>44099</v>
      </c>
      <c r="J7058" s="5" t="s">
        <v>24</v>
      </c>
      <c r="K7058" s="7">
        <v>353.69</v>
      </c>
      <c r="L7058" s="35">
        <v>332.47</v>
      </c>
      <c r="M7058" s="36">
        <f t="shared" si="110"/>
        <v>21.21999999999997</v>
      </c>
      <c r="N7058" s="37">
        <f>YEAR(Table1[[#This Row],[Data zamówienia]])</f>
        <v>2020</v>
      </c>
    </row>
    <row r="7059" spans="2:14" x14ac:dyDescent="0.3">
      <c r="B7059" s="32">
        <v>645625</v>
      </c>
      <c r="C7059" s="5" t="s">
        <v>27</v>
      </c>
      <c r="D7059" s="5" t="s">
        <v>28</v>
      </c>
      <c r="E7059" s="5" t="s">
        <v>29</v>
      </c>
      <c r="F7059" s="5">
        <v>346</v>
      </c>
      <c r="G7059" s="6">
        <v>44089</v>
      </c>
      <c r="H7059" s="6">
        <v>44091</v>
      </c>
      <c r="I7059" s="6">
        <v>44092</v>
      </c>
      <c r="J7059" s="5" t="s">
        <v>32</v>
      </c>
      <c r="K7059" s="7">
        <v>1755.48</v>
      </c>
      <c r="L7059" s="35">
        <v>1439.49</v>
      </c>
      <c r="M7059" s="36">
        <f t="shared" si="110"/>
        <v>315.99</v>
      </c>
      <c r="N7059" s="37">
        <f>YEAR(Table1[[#This Row],[Data zamówienia]])</f>
        <v>2020</v>
      </c>
    </row>
    <row r="7060" spans="2:14" x14ac:dyDescent="0.3">
      <c r="B7060" s="32">
        <v>700468</v>
      </c>
      <c r="C7060" s="5" t="s">
        <v>35</v>
      </c>
      <c r="D7060" s="5" t="s">
        <v>28</v>
      </c>
      <c r="E7060" s="5" t="s">
        <v>23</v>
      </c>
      <c r="F7060" s="5">
        <v>229</v>
      </c>
      <c r="G7060" s="6">
        <v>44089</v>
      </c>
      <c r="H7060" s="6">
        <v>44091</v>
      </c>
      <c r="I7060" s="6">
        <v>44095</v>
      </c>
      <c r="J7060" s="5" t="s">
        <v>33</v>
      </c>
      <c r="K7060" s="7">
        <v>1548.74</v>
      </c>
      <c r="L7060" s="35">
        <v>1223.5</v>
      </c>
      <c r="M7060" s="36">
        <f t="shared" si="110"/>
        <v>325.24</v>
      </c>
      <c r="N7060" s="37">
        <f>YEAR(Table1[[#This Row],[Data zamówienia]])</f>
        <v>2020</v>
      </c>
    </row>
    <row r="7061" spans="2:14" x14ac:dyDescent="0.3">
      <c r="B7061" s="32">
        <v>849714</v>
      </c>
      <c r="C7061" s="5" t="s">
        <v>35</v>
      </c>
      <c r="D7061" s="5" t="s">
        <v>28</v>
      </c>
      <c r="E7061" s="5" t="s">
        <v>34</v>
      </c>
      <c r="F7061" s="5">
        <v>343</v>
      </c>
      <c r="G7061" s="6">
        <v>44089</v>
      </c>
      <c r="H7061" s="6">
        <v>44090</v>
      </c>
      <c r="I7061" s="6">
        <v>44095</v>
      </c>
      <c r="J7061" s="5" t="s">
        <v>40</v>
      </c>
      <c r="K7061" s="7">
        <v>1333.45</v>
      </c>
      <c r="L7061" s="35">
        <v>826.74</v>
      </c>
      <c r="M7061" s="36">
        <f t="shared" si="110"/>
        <v>506.71000000000004</v>
      </c>
      <c r="N7061" s="37">
        <f>YEAR(Table1[[#This Row],[Data zamówienia]])</f>
        <v>2020</v>
      </c>
    </row>
    <row r="7062" spans="2:14" x14ac:dyDescent="0.3">
      <c r="B7062" s="32">
        <v>146593</v>
      </c>
      <c r="C7062" s="5" t="s">
        <v>27</v>
      </c>
      <c r="D7062" s="5" t="s">
        <v>36</v>
      </c>
      <c r="E7062" s="5" t="s">
        <v>23</v>
      </c>
      <c r="F7062" s="5">
        <v>139</v>
      </c>
      <c r="G7062" s="6">
        <v>44091</v>
      </c>
      <c r="H7062" s="6">
        <v>44091</v>
      </c>
      <c r="I7062" s="6">
        <v>44092</v>
      </c>
      <c r="J7062" s="5" t="s">
        <v>26</v>
      </c>
      <c r="K7062" s="7">
        <v>1340.14</v>
      </c>
      <c r="L7062" s="35">
        <v>1152.52</v>
      </c>
      <c r="M7062" s="36">
        <f t="shared" si="110"/>
        <v>187.62000000000012</v>
      </c>
      <c r="N7062" s="37">
        <f>YEAR(Table1[[#This Row],[Data zamówienia]])</f>
        <v>2020</v>
      </c>
    </row>
    <row r="7063" spans="2:14" x14ac:dyDescent="0.3">
      <c r="B7063" s="32">
        <v>111981</v>
      </c>
      <c r="C7063" s="5" t="s">
        <v>27</v>
      </c>
      <c r="D7063" s="5" t="s">
        <v>28</v>
      </c>
      <c r="E7063" s="5" t="s">
        <v>31</v>
      </c>
      <c r="F7063" s="5">
        <v>221</v>
      </c>
      <c r="G7063" s="6">
        <v>44090</v>
      </c>
      <c r="H7063" s="6">
        <v>44091</v>
      </c>
      <c r="I7063" s="6">
        <v>44096</v>
      </c>
      <c r="J7063" s="5" t="s">
        <v>30</v>
      </c>
      <c r="K7063" s="7">
        <v>1907.33</v>
      </c>
      <c r="L7063" s="35">
        <v>953.67</v>
      </c>
      <c r="M7063" s="36">
        <f t="shared" si="110"/>
        <v>953.66</v>
      </c>
      <c r="N7063" s="37">
        <f>YEAR(Table1[[#This Row],[Data zamówienia]])</f>
        <v>2020</v>
      </c>
    </row>
    <row r="7064" spans="2:14" x14ac:dyDescent="0.3">
      <c r="B7064" s="32">
        <v>94043</v>
      </c>
      <c r="C7064" s="5" t="s">
        <v>35</v>
      </c>
      <c r="D7064" s="5" t="s">
        <v>36</v>
      </c>
      <c r="E7064" s="5" t="s">
        <v>29</v>
      </c>
      <c r="F7064" s="5">
        <v>68</v>
      </c>
      <c r="G7064" s="6">
        <v>44090</v>
      </c>
      <c r="H7064" s="6">
        <v>44094</v>
      </c>
      <c r="I7064" s="6">
        <v>44096</v>
      </c>
      <c r="J7064" s="5" t="s">
        <v>24</v>
      </c>
      <c r="K7064" s="7">
        <v>1503.81</v>
      </c>
      <c r="L7064" s="35">
        <v>842.13</v>
      </c>
      <c r="M7064" s="36">
        <f t="shared" si="110"/>
        <v>661.68</v>
      </c>
      <c r="N7064" s="37">
        <f>YEAR(Table1[[#This Row],[Data zamówienia]])</f>
        <v>2020</v>
      </c>
    </row>
    <row r="7065" spans="2:14" x14ac:dyDescent="0.3">
      <c r="B7065" s="32">
        <v>191863</v>
      </c>
      <c r="C7065" s="5" t="s">
        <v>21</v>
      </c>
      <c r="D7065" s="5" t="s">
        <v>28</v>
      </c>
      <c r="E7065" s="5" t="s">
        <v>37</v>
      </c>
      <c r="F7065" s="5">
        <v>314</v>
      </c>
      <c r="G7065" s="6">
        <v>44091</v>
      </c>
      <c r="H7065" s="6">
        <v>44094</v>
      </c>
      <c r="I7065" s="6">
        <v>44096</v>
      </c>
      <c r="J7065" s="5" t="s">
        <v>33</v>
      </c>
      <c r="K7065" s="7">
        <v>1833.02</v>
      </c>
      <c r="L7065" s="35">
        <v>1081.48</v>
      </c>
      <c r="M7065" s="36">
        <f t="shared" si="110"/>
        <v>751.54</v>
      </c>
      <c r="N7065" s="37">
        <f>YEAR(Table1[[#This Row],[Data zamówienia]])</f>
        <v>2020</v>
      </c>
    </row>
    <row r="7066" spans="2:14" x14ac:dyDescent="0.3">
      <c r="B7066" s="32">
        <v>563912</v>
      </c>
      <c r="C7066" s="5" t="s">
        <v>21</v>
      </c>
      <c r="D7066" s="5" t="s">
        <v>22</v>
      </c>
      <c r="E7066" s="5" t="s">
        <v>29</v>
      </c>
      <c r="F7066" s="5">
        <v>9</v>
      </c>
      <c r="G7066" s="6">
        <v>44090</v>
      </c>
      <c r="H7066" s="6">
        <v>44094</v>
      </c>
      <c r="I7066" s="6">
        <v>44101</v>
      </c>
      <c r="J7066" s="5" t="s">
        <v>24</v>
      </c>
      <c r="K7066" s="7">
        <v>411.04</v>
      </c>
      <c r="L7066" s="35">
        <v>250.73</v>
      </c>
      <c r="M7066" s="36">
        <f t="shared" si="110"/>
        <v>160.31000000000003</v>
      </c>
      <c r="N7066" s="37">
        <f>YEAR(Table1[[#This Row],[Data zamówienia]])</f>
        <v>2020</v>
      </c>
    </row>
    <row r="7067" spans="2:14" x14ac:dyDescent="0.3">
      <c r="B7067" s="32">
        <v>745011</v>
      </c>
      <c r="C7067" s="5" t="s">
        <v>21</v>
      </c>
      <c r="D7067" s="5" t="s">
        <v>22</v>
      </c>
      <c r="E7067" s="5" t="s">
        <v>25</v>
      </c>
      <c r="F7067" s="5">
        <v>246</v>
      </c>
      <c r="G7067" s="6">
        <v>44090</v>
      </c>
      <c r="H7067" s="6">
        <v>44091</v>
      </c>
      <c r="I7067" s="6">
        <v>44095</v>
      </c>
      <c r="J7067" s="5" t="s">
        <v>26</v>
      </c>
      <c r="K7067" s="7">
        <v>544.79</v>
      </c>
      <c r="L7067" s="35">
        <v>365.01</v>
      </c>
      <c r="M7067" s="36">
        <f t="shared" si="110"/>
        <v>179.77999999999997</v>
      </c>
      <c r="N7067" s="37">
        <f>YEAR(Table1[[#This Row],[Data zamówienia]])</f>
        <v>2020</v>
      </c>
    </row>
    <row r="7068" spans="2:14" x14ac:dyDescent="0.3">
      <c r="B7068" s="32">
        <v>312080</v>
      </c>
      <c r="C7068" s="5" t="s">
        <v>21</v>
      </c>
      <c r="D7068" s="5" t="s">
        <v>36</v>
      </c>
      <c r="E7068" s="5" t="s">
        <v>23</v>
      </c>
      <c r="F7068" s="5">
        <v>82</v>
      </c>
      <c r="G7068" s="6">
        <v>44090</v>
      </c>
      <c r="H7068" s="6">
        <v>44094</v>
      </c>
      <c r="I7068" s="6">
        <v>44098</v>
      </c>
      <c r="J7068" s="5" t="s">
        <v>40</v>
      </c>
      <c r="K7068" s="7">
        <v>1476.3</v>
      </c>
      <c r="L7068" s="35">
        <v>752.91</v>
      </c>
      <c r="M7068" s="36">
        <f t="shared" si="110"/>
        <v>723.39</v>
      </c>
      <c r="N7068" s="37">
        <f>YEAR(Table1[[#This Row],[Data zamówienia]])</f>
        <v>2020</v>
      </c>
    </row>
    <row r="7069" spans="2:14" x14ac:dyDescent="0.3">
      <c r="B7069" s="32">
        <v>912404</v>
      </c>
      <c r="C7069" s="5" t="s">
        <v>27</v>
      </c>
      <c r="D7069" s="5" t="s">
        <v>22</v>
      </c>
      <c r="E7069" s="5" t="s">
        <v>37</v>
      </c>
      <c r="F7069" s="5">
        <v>104</v>
      </c>
      <c r="G7069" s="6">
        <v>44091</v>
      </c>
      <c r="H7069" s="6">
        <v>44094</v>
      </c>
      <c r="I7069" s="6">
        <v>44098</v>
      </c>
      <c r="J7069" s="5" t="s">
        <v>33</v>
      </c>
      <c r="K7069" s="7">
        <v>1920.08</v>
      </c>
      <c r="L7069" s="35">
        <v>1728.07</v>
      </c>
      <c r="M7069" s="36">
        <f t="shared" si="110"/>
        <v>192.01</v>
      </c>
      <c r="N7069" s="37">
        <f>YEAR(Table1[[#This Row],[Data zamówienia]])</f>
        <v>2020</v>
      </c>
    </row>
    <row r="7070" spans="2:14" x14ac:dyDescent="0.3">
      <c r="B7070" s="32">
        <v>511046</v>
      </c>
      <c r="C7070" s="5" t="s">
        <v>35</v>
      </c>
      <c r="D7070" s="5" t="s">
        <v>28</v>
      </c>
      <c r="E7070" s="5" t="s">
        <v>25</v>
      </c>
      <c r="F7070" s="5">
        <v>142</v>
      </c>
      <c r="G7070" s="6">
        <v>44090</v>
      </c>
      <c r="H7070" s="6">
        <v>44092</v>
      </c>
      <c r="I7070" s="6">
        <v>44096</v>
      </c>
      <c r="J7070" s="5" t="s">
        <v>30</v>
      </c>
      <c r="K7070" s="7">
        <v>178.5</v>
      </c>
      <c r="L7070" s="35">
        <v>98.18</v>
      </c>
      <c r="M7070" s="36">
        <f t="shared" si="110"/>
        <v>80.319999999999993</v>
      </c>
      <c r="N7070" s="37">
        <f>YEAR(Table1[[#This Row],[Data zamówienia]])</f>
        <v>2020</v>
      </c>
    </row>
    <row r="7071" spans="2:14" x14ac:dyDescent="0.3">
      <c r="B7071" s="32">
        <v>162459</v>
      </c>
      <c r="C7071" s="5" t="s">
        <v>21</v>
      </c>
      <c r="D7071" s="5" t="s">
        <v>22</v>
      </c>
      <c r="E7071" s="5" t="s">
        <v>29</v>
      </c>
      <c r="F7071" s="5">
        <v>338</v>
      </c>
      <c r="G7071" s="6">
        <v>44091</v>
      </c>
      <c r="H7071" s="6">
        <v>44093</v>
      </c>
      <c r="I7071" s="6">
        <v>44099</v>
      </c>
      <c r="J7071" s="5" t="s">
        <v>30</v>
      </c>
      <c r="K7071" s="7">
        <v>1469.35</v>
      </c>
      <c r="L7071" s="35">
        <v>1307.72</v>
      </c>
      <c r="M7071" s="36">
        <f t="shared" si="110"/>
        <v>161.62999999999988</v>
      </c>
      <c r="N7071" s="37">
        <f>YEAR(Table1[[#This Row],[Data zamówienia]])</f>
        <v>2020</v>
      </c>
    </row>
    <row r="7072" spans="2:14" x14ac:dyDescent="0.3">
      <c r="B7072" s="32">
        <v>542404</v>
      </c>
      <c r="C7072" s="5" t="s">
        <v>27</v>
      </c>
      <c r="D7072" s="5" t="s">
        <v>36</v>
      </c>
      <c r="E7072" s="5" t="s">
        <v>29</v>
      </c>
      <c r="F7072" s="5">
        <v>260</v>
      </c>
      <c r="G7072" s="6">
        <v>44092</v>
      </c>
      <c r="H7072" s="6">
        <v>44093</v>
      </c>
      <c r="I7072" s="6">
        <v>44099</v>
      </c>
      <c r="J7072" s="5" t="s">
        <v>32</v>
      </c>
      <c r="K7072" s="7">
        <v>355.34</v>
      </c>
      <c r="L7072" s="35">
        <v>245.18</v>
      </c>
      <c r="M7072" s="36">
        <f t="shared" si="110"/>
        <v>110.15999999999997</v>
      </c>
      <c r="N7072" s="37">
        <f>YEAR(Table1[[#This Row],[Data zamówienia]])</f>
        <v>2020</v>
      </c>
    </row>
    <row r="7073" spans="2:14" x14ac:dyDescent="0.3">
      <c r="B7073" s="32">
        <v>458673</v>
      </c>
      <c r="C7073" s="5" t="s">
        <v>21</v>
      </c>
      <c r="D7073" s="5" t="s">
        <v>36</v>
      </c>
      <c r="E7073" s="5" t="s">
        <v>31</v>
      </c>
      <c r="F7073" s="5">
        <v>129</v>
      </c>
      <c r="G7073" s="6">
        <v>44091</v>
      </c>
      <c r="H7073" s="6">
        <v>44092</v>
      </c>
      <c r="I7073" s="6">
        <v>44096</v>
      </c>
      <c r="J7073" s="5" t="s">
        <v>33</v>
      </c>
      <c r="K7073" s="7">
        <v>344.33</v>
      </c>
      <c r="L7073" s="35">
        <v>189.38</v>
      </c>
      <c r="M7073" s="36">
        <f t="shared" si="110"/>
        <v>154.94999999999999</v>
      </c>
      <c r="N7073" s="37">
        <f>YEAR(Table1[[#This Row],[Data zamówienia]])</f>
        <v>2020</v>
      </c>
    </row>
    <row r="7074" spans="2:14" x14ac:dyDescent="0.3">
      <c r="B7074" s="32">
        <v>922751</v>
      </c>
      <c r="C7074" s="5" t="s">
        <v>21</v>
      </c>
      <c r="D7074" s="5" t="s">
        <v>36</v>
      </c>
      <c r="E7074" s="5" t="s">
        <v>23</v>
      </c>
      <c r="F7074" s="5">
        <v>312</v>
      </c>
      <c r="G7074" s="6">
        <v>44091</v>
      </c>
      <c r="H7074" s="6">
        <v>44093</v>
      </c>
      <c r="I7074" s="6">
        <v>44094</v>
      </c>
      <c r="J7074" s="5" t="s">
        <v>32</v>
      </c>
      <c r="K7074" s="7">
        <v>1699.04</v>
      </c>
      <c r="L7074" s="35">
        <v>866.51</v>
      </c>
      <c r="M7074" s="36">
        <f t="shared" si="110"/>
        <v>832.53</v>
      </c>
      <c r="N7074" s="37">
        <f>YEAR(Table1[[#This Row],[Data zamówienia]])</f>
        <v>2020</v>
      </c>
    </row>
    <row r="7075" spans="2:14" x14ac:dyDescent="0.3">
      <c r="B7075" s="32">
        <v>828016</v>
      </c>
      <c r="C7075" s="5" t="s">
        <v>38</v>
      </c>
      <c r="D7075" s="5" t="s">
        <v>36</v>
      </c>
      <c r="E7075" s="5" t="s">
        <v>29</v>
      </c>
      <c r="F7075" s="5">
        <v>278</v>
      </c>
      <c r="G7075" s="6">
        <v>44091</v>
      </c>
      <c r="H7075" s="6">
        <v>44093</v>
      </c>
      <c r="I7075" s="6">
        <v>44095</v>
      </c>
      <c r="J7075" s="5" t="s">
        <v>24</v>
      </c>
      <c r="K7075" s="7">
        <v>1879.97</v>
      </c>
      <c r="L7075" s="35">
        <v>1090.3800000000001</v>
      </c>
      <c r="M7075" s="36">
        <f t="shared" si="110"/>
        <v>789.58999999999992</v>
      </c>
      <c r="N7075" s="37">
        <f>YEAR(Table1[[#This Row],[Data zamówienia]])</f>
        <v>2020</v>
      </c>
    </row>
    <row r="7076" spans="2:14" x14ac:dyDescent="0.3">
      <c r="B7076" s="32">
        <v>651106</v>
      </c>
      <c r="C7076" s="5" t="s">
        <v>21</v>
      </c>
      <c r="D7076" s="5" t="s">
        <v>22</v>
      </c>
      <c r="E7076" s="5" t="s">
        <v>29</v>
      </c>
      <c r="F7076" s="5">
        <v>280</v>
      </c>
      <c r="G7076" s="6">
        <v>44091</v>
      </c>
      <c r="H7076" s="6">
        <v>44093</v>
      </c>
      <c r="I7076" s="6">
        <v>44095</v>
      </c>
      <c r="J7076" s="5" t="s">
        <v>40</v>
      </c>
      <c r="K7076" s="7">
        <v>304.19</v>
      </c>
      <c r="L7076" s="35">
        <v>261.60000000000002</v>
      </c>
      <c r="M7076" s="36">
        <f t="shared" si="110"/>
        <v>42.589999999999975</v>
      </c>
      <c r="N7076" s="37">
        <f>YEAR(Table1[[#This Row],[Data zamówienia]])</f>
        <v>2020</v>
      </c>
    </row>
    <row r="7077" spans="2:14" x14ac:dyDescent="0.3">
      <c r="B7077" s="32">
        <v>25077</v>
      </c>
      <c r="C7077" s="5" t="s">
        <v>35</v>
      </c>
      <c r="D7077" s="5" t="s">
        <v>28</v>
      </c>
      <c r="E7077" s="5" t="s">
        <v>37</v>
      </c>
      <c r="F7077" s="5">
        <v>282</v>
      </c>
      <c r="G7077" s="6">
        <v>44092</v>
      </c>
      <c r="H7077" s="6">
        <v>44094</v>
      </c>
      <c r="I7077" s="6">
        <v>44100</v>
      </c>
      <c r="J7077" s="5" t="s">
        <v>33</v>
      </c>
      <c r="K7077" s="7">
        <v>1123.19</v>
      </c>
      <c r="L7077" s="35">
        <v>584.05999999999995</v>
      </c>
      <c r="M7077" s="36">
        <f t="shared" si="110"/>
        <v>539.13000000000011</v>
      </c>
      <c r="N7077" s="37">
        <f>YEAR(Table1[[#This Row],[Data zamówienia]])</f>
        <v>2020</v>
      </c>
    </row>
    <row r="7078" spans="2:14" x14ac:dyDescent="0.3">
      <c r="B7078" s="32">
        <v>462986</v>
      </c>
      <c r="C7078" s="5" t="s">
        <v>27</v>
      </c>
      <c r="D7078" s="5" t="s">
        <v>36</v>
      </c>
      <c r="E7078" s="5" t="s">
        <v>29</v>
      </c>
      <c r="F7078" s="5">
        <v>43</v>
      </c>
      <c r="G7078" s="6">
        <v>44092</v>
      </c>
      <c r="H7078" s="6">
        <v>44095</v>
      </c>
      <c r="I7078" s="6">
        <v>44102</v>
      </c>
      <c r="J7078" s="5" t="s">
        <v>24</v>
      </c>
      <c r="K7078" s="7">
        <v>1159.22</v>
      </c>
      <c r="L7078" s="35">
        <v>799.86</v>
      </c>
      <c r="M7078" s="36">
        <f t="shared" si="110"/>
        <v>359.36</v>
      </c>
      <c r="N7078" s="37">
        <f>YEAR(Table1[[#This Row],[Data zamówienia]])</f>
        <v>2020</v>
      </c>
    </row>
    <row r="7079" spans="2:14" x14ac:dyDescent="0.3">
      <c r="B7079" s="32">
        <v>25505</v>
      </c>
      <c r="C7079" s="5" t="s">
        <v>38</v>
      </c>
      <c r="D7079" s="5" t="s">
        <v>22</v>
      </c>
      <c r="E7079" s="5" t="s">
        <v>25</v>
      </c>
      <c r="F7079" s="5">
        <v>236</v>
      </c>
      <c r="G7079" s="6">
        <v>44091</v>
      </c>
      <c r="H7079" s="6">
        <v>44093</v>
      </c>
      <c r="I7079" s="6">
        <v>44099</v>
      </c>
      <c r="J7079" s="5" t="s">
        <v>30</v>
      </c>
      <c r="K7079" s="7">
        <v>458.61</v>
      </c>
      <c r="L7079" s="35">
        <v>330.2</v>
      </c>
      <c r="M7079" s="36">
        <f t="shared" si="110"/>
        <v>128.41000000000003</v>
      </c>
      <c r="N7079" s="37">
        <f>YEAR(Table1[[#This Row],[Data zamówienia]])</f>
        <v>2020</v>
      </c>
    </row>
    <row r="7080" spans="2:14" x14ac:dyDescent="0.3">
      <c r="B7080" s="32">
        <v>844554</v>
      </c>
      <c r="C7080" s="5" t="s">
        <v>21</v>
      </c>
      <c r="D7080" s="5" t="s">
        <v>22</v>
      </c>
      <c r="E7080" s="5" t="s">
        <v>23</v>
      </c>
      <c r="F7080" s="5">
        <v>105</v>
      </c>
      <c r="G7080" s="6">
        <v>44091</v>
      </c>
      <c r="H7080" s="6">
        <v>44095</v>
      </c>
      <c r="I7080" s="6">
        <v>44099</v>
      </c>
      <c r="J7080" s="5" t="s">
        <v>40</v>
      </c>
      <c r="K7080" s="7">
        <v>1748.11</v>
      </c>
      <c r="L7080" s="35">
        <v>1573.3</v>
      </c>
      <c r="M7080" s="36">
        <f t="shared" si="110"/>
        <v>174.80999999999995</v>
      </c>
      <c r="N7080" s="37">
        <f>YEAR(Table1[[#This Row],[Data zamówienia]])</f>
        <v>2020</v>
      </c>
    </row>
    <row r="7081" spans="2:14" x14ac:dyDescent="0.3">
      <c r="B7081" s="32">
        <v>287342</v>
      </c>
      <c r="C7081" s="5" t="s">
        <v>21</v>
      </c>
      <c r="D7081" s="5" t="s">
        <v>28</v>
      </c>
      <c r="E7081" s="5" t="s">
        <v>29</v>
      </c>
      <c r="F7081" s="5">
        <v>324</v>
      </c>
      <c r="G7081" s="6">
        <v>44091</v>
      </c>
      <c r="H7081" s="6">
        <v>44092</v>
      </c>
      <c r="I7081" s="6">
        <v>44094</v>
      </c>
      <c r="J7081" s="5" t="s">
        <v>40</v>
      </c>
      <c r="K7081" s="7">
        <v>851.71</v>
      </c>
      <c r="L7081" s="35">
        <v>511.03</v>
      </c>
      <c r="M7081" s="36">
        <f t="shared" si="110"/>
        <v>340.68000000000006</v>
      </c>
      <c r="N7081" s="37">
        <f>YEAR(Table1[[#This Row],[Data zamówienia]])</f>
        <v>2020</v>
      </c>
    </row>
    <row r="7082" spans="2:14" x14ac:dyDescent="0.3">
      <c r="B7082" s="32">
        <v>543379</v>
      </c>
      <c r="C7082" s="5" t="s">
        <v>21</v>
      </c>
      <c r="D7082" s="5" t="s">
        <v>28</v>
      </c>
      <c r="E7082" s="5" t="s">
        <v>34</v>
      </c>
      <c r="F7082" s="5">
        <v>352</v>
      </c>
      <c r="G7082" s="6">
        <v>44091</v>
      </c>
      <c r="H7082" s="6">
        <v>44093</v>
      </c>
      <c r="I7082" s="6">
        <v>44094</v>
      </c>
      <c r="J7082" s="5" t="s">
        <v>33</v>
      </c>
      <c r="K7082" s="7">
        <v>559.48</v>
      </c>
      <c r="L7082" s="35">
        <v>503.53</v>
      </c>
      <c r="M7082" s="36">
        <f t="shared" si="110"/>
        <v>55.950000000000045</v>
      </c>
      <c r="N7082" s="37">
        <f>YEAR(Table1[[#This Row],[Data zamówienia]])</f>
        <v>2020</v>
      </c>
    </row>
    <row r="7083" spans="2:14" x14ac:dyDescent="0.3">
      <c r="B7083" s="32">
        <v>851312</v>
      </c>
      <c r="C7083" s="5" t="s">
        <v>35</v>
      </c>
      <c r="D7083" s="5" t="s">
        <v>28</v>
      </c>
      <c r="E7083" s="5" t="s">
        <v>34</v>
      </c>
      <c r="F7083" s="5">
        <v>303</v>
      </c>
      <c r="G7083" s="6">
        <v>44093</v>
      </c>
      <c r="H7083" s="6">
        <v>44096</v>
      </c>
      <c r="I7083" s="6">
        <v>44097</v>
      </c>
      <c r="J7083" s="5" t="s">
        <v>33</v>
      </c>
      <c r="K7083" s="7">
        <v>767.31</v>
      </c>
      <c r="L7083" s="35">
        <v>713.6</v>
      </c>
      <c r="M7083" s="36">
        <f t="shared" si="110"/>
        <v>53.709999999999923</v>
      </c>
      <c r="N7083" s="37">
        <f>YEAR(Table1[[#This Row],[Data zamówienia]])</f>
        <v>2020</v>
      </c>
    </row>
    <row r="7084" spans="2:14" x14ac:dyDescent="0.3">
      <c r="B7084" s="32">
        <v>986534</v>
      </c>
      <c r="C7084" s="5" t="s">
        <v>21</v>
      </c>
      <c r="D7084" s="5" t="s">
        <v>36</v>
      </c>
      <c r="E7084" s="5" t="s">
        <v>25</v>
      </c>
      <c r="F7084" s="5">
        <v>318</v>
      </c>
      <c r="G7084" s="6">
        <v>44092</v>
      </c>
      <c r="H7084" s="6">
        <v>44094</v>
      </c>
      <c r="I7084" s="6">
        <v>44096</v>
      </c>
      <c r="J7084" s="5" t="s">
        <v>26</v>
      </c>
      <c r="K7084" s="7">
        <v>1020.87</v>
      </c>
      <c r="L7084" s="35">
        <v>530.85</v>
      </c>
      <c r="M7084" s="36">
        <f t="shared" si="110"/>
        <v>490.02</v>
      </c>
      <c r="N7084" s="37">
        <f>YEAR(Table1[[#This Row],[Data zamówienia]])</f>
        <v>2020</v>
      </c>
    </row>
    <row r="7085" spans="2:14" x14ac:dyDescent="0.3">
      <c r="B7085" s="32">
        <v>92182</v>
      </c>
      <c r="C7085" s="5" t="s">
        <v>35</v>
      </c>
      <c r="D7085" s="5" t="s">
        <v>28</v>
      </c>
      <c r="E7085" s="5" t="s">
        <v>31</v>
      </c>
      <c r="F7085" s="5">
        <v>3</v>
      </c>
      <c r="G7085" s="6">
        <v>44093</v>
      </c>
      <c r="H7085" s="6">
        <v>44095</v>
      </c>
      <c r="I7085" s="6">
        <v>44099</v>
      </c>
      <c r="J7085" s="5" t="s">
        <v>26</v>
      </c>
      <c r="K7085" s="7">
        <v>1159.22</v>
      </c>
      <c r="L7085" s="35">
        <v>811.45</v>
      </c>
      <c r="M7085" s="36">
        <f t="shared" si="110"/>
        <v>347.77</v>
      </c>
      <c r="N7085" s="37">
        <f>YEAR(Table1[[#This Row],[Data zamówienia]])</f>
        <v>2020</v>
      </c>
    </row>
    <row r="7086" spans="2:14" x14ac:dyDescent="0.3">
      <c r="B7086" s="32">
        <v>976052</v>
      </c>
      <c r="C7086" s="5" t="s">
        <v>27</v>
      </c>
      <c r="D7086" s="5" t="s">
        <v>39</v>
      </c>
      <c r="E7086" s="5" t="s">
        <v>23</v>
      </c>
      <c r="F7086" s="5">
        <v>88</v>
      </c>
      <c r="G7086" s="6">
        <v>44092</v>
      </c>
      <c r="H7086" s="6">
        <v>44095</v>
      </c>
      <c r="I7086" s="6">
        <v>44100</v>
      </c>
      <c r="J7086" s="5" t="s">
        <v>40</v>
      </c>
      <c r="K7086" s="7">
        <v>192.95</v>
      </c>
      <c r="L7086" s="35">
        <v>133.13999999999999</v>
      </c>
      <c r="M7086" s="36">
        <f t="shared" si="110"/>
        <v>59.81</v>
      </c>
      <c r="N7086" s="37">
        <f>YEAR(Table1[[#This Row],[Data zamówienia]])</f>
        <v>2020</v>
      </c>
    </row>
    <row r="7087" spans="2:14" x14ac:dyDescent="0.3">
      <c r="B7087" s="32">
        <v>520922</v>
      </c>
      <c r="C7087" s="5" t="s">
        <v>21</v>
      </c>
      <c r="D7087" s="5" t="s">
        <v>36</v>
      </c>
      <c r="E7087" s="5" t="s">
        <v>37</v>
      </c>
      <c r="F7087" s="5">
        <v>101</v>
      </c>
      <c r="G7087" s="6">
        <v>44092</v>
      </c>
      <c r="H7087" s="6">
        <v>44095</v>
      </c>
      <c r="I7087" s="6">
        <v>44098</v>
      </c>
      <c r="J7087" s="5" t="s">
        <v>26</v>
      </c>
      <c r="K7087" s="7">
        <v>829.19</v>
      </c>
      <c r="L7087" s="35">
        <v>489.22</v>
      </c>
      <c r="M7087" s="36">
        <f t="shared" si="110"/>
        <v>339.97</v>
      </c>
      <c r="N7087" s="37">
        <f>YEAR(Table1[[#This Row],[Data zamówienia]])</f>
        <v>2020</v>
      </c>
    </row>
    <row r="7088" spans="2:14" x14ac:dyDescent="0.3">
      <c r="B7088" s="32">
        <v>861567</v>
      </c>
      <c r="C7088" s="5" t="s">
        <v>35</v>
      </c>
      <c r="D7088" s="5" t="s">
        <v>28</v>
      </c>
      <c r="E7088" s="5" t="s">
        <v>31</v>
      </c>
      <c r="F7088" s="5">
        <v>331</v>
      </c>
      <c r="G7088" s="6">
        <v>44092</v>
      </c>
      <c r="H7088" s="6">
        <v>44093</v>
      </c>
      <c r="I7088" s="6">
        <v>44096</v>
      </c>
      <c r="J7088" s="5" t="s">
        <v>40</v>
      </c>
      <c r="K7088" s="7">
        <v>1331.9</v>
      </c>
      <c r="L7088" s="35">
        <v>719.23</v>
      </c>
      <c r="M7088" s="36">
        <f t="shared" si="110"/>
        <v>612.67000000000007</v>
      </c>
      <c r="N7088" s="37">
        <f>YEAR(Table1[[#This Row],[Data zamówienia]])</f>
        <v>2020</v>
      </c>
    </row>
    <row r="7089" spans="2:14" x14ac:dyDescent="0.3">
      <c r="B7089" s="32">
        <v>589896</v>
      </c>
      <c r="C7089" s="5" t="s">
        <v>38</v>
      </c>
      <c r="D7089" s="5" t="s">
        <v>39</v>
      </c>
      <c r="E7089" s="5" t="s">
        <v>34</v>
      </c>
      <c r="F7089" s="5">
        <v>3</v>
      </c>
      <c r="G7089" s="6">
        <v>44092</v>
      </c>
      <c r="H7089" s="6">
        <v>44093</v>
      </c>
      <c r="I7089" s="6">
        <v>44097</v>
      </c>
      <c r="J7089" s="5" t="s">
        <v>30</v>
      </c>
      <c r="K7089" s="7">
        <v>411.93</v>
      </c>
      <c r="L7089" s="35">
        <v>238.92</v>
      </c>
      <c r="M7089" s="36">
        <f t="shared" si="110"/>
        <v>173.01000000000002</v>
      </c>
      <c r="N7089" s="37">
        <f>YEAR(Table1[[#This Row],[Data zamówienia]])</f>
        <v>2020</v>
      </c>
    </row>
    <row r="7090" spans="2:14" x14ac:dyDescent="0.3">
      <c r="B7090" s="32">
        <v>899282</v>
      </c>
      <c r="C7090" s="5" t="s">
        <v>21</v>
      </c>
      <c r="D7090" s="5" t="s">
        <v>22</v>
      </c>
      <c r="E7090" s="5" t="s">
        <v>37</v>
      </c>
      <c r="F7090" s="5">
        <v>66</v>
      </c>
      <c r="G7090" s="6">
        <v>44093</v>
      </c>
      <c r="H7090" s="6">
        <v>44093</v>
      </c>
      <c r="I7090" s="6">
        <v>44099</v>
      </c>
      <c r="J7090" s="5" t="s">
        <v>33</v>
      </c>
      <c r="K7090" s="7">
        <v>1531.9</v>
      </c>
      <c r="L7090" s="35">
        <v>796.59</v>
      </c>
      <c r="M7090" s="36">
        <f t="shared" si="110"/>
        <v>735.31000000000006</v>
      </c>
      <c r="N7090" s="37">
        <f>YEAR(Table1[[#This Row],[Data zamówienia]])</f>
        <v>2020</v>
      </c>
    </row>
    <row r="7091" spans="2:14" x14ac:dyDescent="0.3">
      <c r="B7091" s="32">
        <v>378706</v>
      </c>
      <c r="C7091" s="5" t="s">
        <v>27</v>
      </c>
      <c r="D7091" s="5" t="s">
        <v>28</v>
      </c>
      <c r="E7091" s="5" t="s">
        <v>37</v>
      </c>
      <c r="F7091" s="5">
        <v>328</v>
      </c>
      <c r="G7091" s="6">
        <v>44093</v>
      </c>
      <c r="H7091" s="6">
        <v>44096</v>
      </c>
      <c r="I7091" s="6">
        <v>44100</v>
      </c>
      <c r="J7091" s="5" t="s">
        <v>32</v>
      </c>
      <c r="K7091" s="7">
        <v>1747.33</v>
      </c>
      <c r="L7091" s="35">
        <v>1118.29</v>
      </c>
      <c r="M7091" s="36">
        <f t="shared" si="110"/>
        <v>629.04</v>
      </c>
      <c r="N7091" s="37">
        <f>YEAR(Table1[[#This Row],[Data zamówienia]])</f>
        <v>2020</v>
      </c>
    </row>
    <row r="7092" spans="2:14" x14ac:dyDescent="0.3">
      <c r="B7092" s="32">
        <v>274571</v>
      </c>
      <c r="C7092" s="5" t="s">
        <v>35</v>
      </c>
      <c r="D7092" s="5" t="s">
        <v>28</v>
      </c>
      <c r="E7092" s="5" t="s">
        <v>25</v>
      </c>
      <c r="F7092" s="5">
        <v>366</v>
      </c>
      <c r="G7092" s="6">
        <v>44092</v>
      </c>
      <c r="H7092" s="6">
        <v>44096</v>
      </c>
      <c r="I7092" s="6">
        <v>44099</v>
      </c>
      <c r="J7092" s="5" t="s">
        <v>24</v>
      </c>
      <c r="K7092" s="7">
        <v>1833.02</v>
      </c>
      <c r="L7092" s="35">
        <v>1136.47</v>
      </c>
      <c r="M7092" s="36">
        <f t="shared" si="110"/>
        <v>696.55</v>
      </c>
      <c r="N7092" s="37">
        <f>YEAR(Table1[[#This Row],[Data zamówienia]])</f>
        <v>2020</v>
      </c>
    </row>
    <row r="7093" spans="2:14" x14ac:dyDescent="0.3">
      <c r="B7093" s="32">
        <v>552202</v>
      </c>
      <c r="C7093" s="5" t="s">
        <v>21</v>
      </c>
      <c r="D7093" s="5" t="s">
        <v>39</v>
      </c>
      <c r="E7093" s="5" t="s">
        <v>31</v>
      </c>
      <c r="F7093" s="5">
        <v>45</v>
      </c>
      <c r="G7093" s="6">
        <v>44093</v>
      </c>
      <c r="H7093" s="6">
        <v>44096</v>
      </c>
      <c r="I7093" s="6">
        <v>44103</v>
      </c>
      <c r="J7093" s="5" t="s">
        <v>40</v>
      </c>
      <c r="K7093" s="7">
        <v>1202.3699999999999</v>
      </c>
      <c r="L7093" s="35">
        <v>817.61</v>
      </c>
      <c r="M7093" s="36">
        <f t="shared" si="110"/>
        <v>384.75999999999988</v>
      </c>
      <c r="N7093" s="37">
        <f>YEAR(Table1[[#This Row],[Data zamówienia]])</f>
        <v>2020</v>
      </c>
    </row>
    <row r="7094" spans="2:14" x14ac:dyDescent="0.3">
      <c r="B7094" s="32">
        <v>989952</v>
      </c>
      <c r="C7094" s="5" t="s">
        <v>35</v>
      </c>
      <c r="D7094" s="5" t="s">
        <v>22</v>
      </c>
      <c r="E7094" s="5" t="s">
        <v>37</v>
      </c>
      <c r="F7094" s="5">
        <v>319</v>
      </c>
      <c r="G7094" s="6">
        <v>44094</v>
      </c>
      <c r="H7094" s="6">
        <v>44096</v>
      </c>
      <c r="I7094" s="6">
        <v>44102</v>
      </c>
      <c r="J7094" s="5" t="s">
        <v>33</v>
      </c>
      <c r="K7094" s="7">
        <v>201.52</v>
      </c>
      <c r="L7094" s="35">
        <v>108.82</v>
      </c>
      <c r="M7094" s="36">
        <f t="shared" si="110"/>
        <v>92.700000000000017</v>
      </c>
      <c r="N7094" s="37">
        <f>YEAR(Table1[[#This Row],[Data zamówienia]])</f>
        <v>2020</v>
      </c>
    </row>
    <row r="7095" spans="2:14" x14ac:dyDescent="0.3">
      <c r="B7095" s="32">
        <v>996424</v>
      </c>
      <c r="C7095" s="5" t="s">
        <v>21</v>
      </c>
      <c r="D7095" s="5" t="s">
        <v>28</v>
      </c>
      <c r="E7095" s="5" t="s">
        <v>29</v>
      </c>
      <c r="F7095" s="5">
        <v>354</v>
      </c>
      <c r="G7095" s="6">
        <v>44093</v>
      </c>
      <c r="H7095" s="6">
        <v>44097</v>
      </c>
      <c r="I7095" s="6">
        <v>44098</v>
      </c>
      <c r="J7095" s="5" t="s">
        <v>26</v>
      </c>
      <c r="K7095" s="7">
        <v>1953.64</v>
      </c>
      <c r="L7095" s="35">
        <v>1680.13</v>
      </c>
      <c r="M7095" s="36">
        <f t="shared" si="110"/>
        <v>273.51</v>
      </c>
      <c r="N7095" s="37">
        <f>YEAR(Table1[[#This Row],[Data zamówienia]])</f>
        <v>2020</v>
      </c>
    </row>
    <row r="7096" spans="2:14" x14ac:dyDescent="0.3">
      <c r="B7096" s="32">
        <v>589921</v>
      </c>
      <c r="C7096" s="5" t="s">
        <v>27</v>
      </c>
      <c r="D7096" s="5" t="s">
        <v>36</v>
      </c>
      <c r="E7096" s="5" t="s">
        <v>31</v>
      </c>
      <c r="F7096" s="5">
        <v>225</v>
      </c>
      <c r="G7096" s="6">
        <v>44094</v>
      </c>
      <c r="H7096" s="6">
        <v>44095</v>
      </c>
      <c r="I7096" s="6">
        <v>44100</v>
      </c>
      <c r="J7096" s="5" t="s">
        <v>32</v>
      </c>
      <c r="K7096" s="7">
        <v>192.95</v>
      </c>
      <c r="L7096" s="35">
        <v>162.08000000000001</v>
      </c>
      <c r="M7096" s="36">
        <f t="shared" si="110"/>
        <v>30.869999999999976</v>
      </c>
      <c r="N7096" s="37">
        <f>YEAR(Table1[[#This Row],[Data zamówienia]])</f>
        <v>2020</v>
      </c>
    </row>
    <row r="7097" spans="2:14" x14ac:dyDescent="0.3">
      <c r="B7097" s="32">
        <v>363484</v>
      </c>
      <c r="C7097" s="5" t="s">
        <v>38</v>
      </c>
      <c r="D7097" s="5" t="s">
        <v>36</v>
      </c>
      <c r="E7097" s="5" t="s">
        <v>34</v>
      </c>
      <c r="F7097" s="5">
        <v>17</v>
      </c>
      <c r="G7097" s="6">
        <v>44094</v>
      </c>
      <c r="H7097" s="6">
        <v>44097</v>
      </c>
      <c r="I7097" s="6">
        <v>44104</v>
      </c>
      <c r="J7097" s="5" t="s">
        <v>40</v>
      </c>
      <c r="K7097" s="7">
        <v>1438.22</v>
      </c>
      <c r="L7097" s="35">
        <v>1280.02</v>
      </c>
      <c r="M7097" s="36">
        <f t="shared" si="110"/>
        <v>158.20000000000005</v>
      </c>
      <c r="N7097" s="37">
        <f>YEAR(Table1[[#This Row],[Data zamówienia]])</f>
        <v>2020</v>
      </c>
    </row>
    <row r="7098" spans="2:14" x14ac:dyDescent="0.3">
      <c r="B7098" s="32">
        <v>154621</v>
      </c>
      <c r="C7098" s="5" t="s">
        <v>21</v>
      </c>
      <c r="D7098" s="5" t="s">
        <v>36</v>
      </c>
      <c r="E7098" s="5" t="s">
        <v>23</v>
      </c>
      <c r="F7098" s="5">
        <v>15</v>
      </c>
      <c r="G7098" s="6">
        <v>44094</v>
      </c>
      <c r="H7098" s="6">
        <v>44094</v>
      </c>
      <c r="I7098" s="6">
        <v>44101</v>
      </c>
      <c r="J7098" s="5" t="s">
        <v>32</v>
      </c>
      <c r="K7098" s="7">
        <v>225.86</v>
      </c>
      <c r="L7098" s="35">
        <v>189.72</v>
      </c>
      <c r="M7098" s="36">
        <f t="shared" si="110"/>
        <v>36.140000000000015</v>
      </c>
      <c r="N7098" s="37">
        <f>YEAR(Table1[[#This Row],[Data zamówienia]])</f>
        <v>2020</v>
      </c>
    </row>
    <row r="7099" spans="2:14" x14ac:dyDescent="0.3">
      <c r="B7099" s="32">
        <v>520025</v>
      </c>
      <c r="C7099" s="5" t="s">
        <v>38</v>
      </c>
      <c r="D7099" s="5" t="s">
        <v>36</v>
      </c>
      <c r="E7099" s="5" t="s">
        <v>25</v>
      </c>
      <c r="F7099" s="5">
        <v>316</v>
      </c>
      <c r="G7099" s="6">
        <v>44094</v>
      </c>
      <c r="H7099" s="6">
        <v>44097</v>
      </c>
      <c r="I7099" s="6">
        <v>44100</v>
      </c>
      <c r="J7099" s="5" t="s">
        <v>33</v>
      </c>
      <c r="K7099" s="7">
        <v>1587.23</v>
      </c>
      <c r="L7099" s="35">
        <v>1428.51</v>
      </c>
      <c r="M7099" s="36">
        <f t="shared" si="110"/>
        <v>158.72000000000003</v>
      </c>
      <c r="N7099" s="37">
        <f>YEAR(Table1[[#This Row],[Data zamówienia]])</f>
        <v>2020</v>
      </c>
    </row>
    <row r="7100" spans="2:14" x14ac:dyDescent="0.3">
      <c r="B7100" s="32">
        <v>897968</v>
      </c>
      <c r="C7100" s="5" t="s">
        <v>21</v>
      </c>
      <c r="D7100" s="5" t="s">
        <v>22</v>
      </c>
      <c r="E7100" s="5" t="s">
        <v>25</v>
      </c>
      <c r="F7100" s="5">
        <v>345</v>
      </c>
      <c r="G7100" s="6">
        <v>44093</v>
      </c>
      <c r="H7100" s="6">
        <v>44097</v>
      </c>
      <c r="I7100" s="6">
        <v>44099</v>
      </c>
      <c r="J7100" s="5" t="s">
        <v>24</v>
      </c>
      <c r="K7100" s="7">
        <v>399.95</v>
      </c>
      <c r="L7100" s="35">
        <v>279.97000000000003</v>
      </c>
      <c r="M7100" s="36">
        <f t="shared" si="110"/>
        <v>119.97999999999996</v>
      </c>
      <c r="N7100" s="37">
        <f>YEAR(Table1[[#This Row],[Data zamówienia]])</f>
        <v>2020</v>
      </c>
    </row>
    <row r="7101" spans="2:14" x14ac:dyDescent="0.3">
      <c r="B7101" s="32">
        <v>34198</v>
      </c>
      <c r="C7101" s="5" t="s">
        <v>38</v>
      </c>
      <c r="D7101" s="5" t="s">
        <v>36</v>
      </c>
      <c r="E7101" s="5" t="s">
        <v>37</v>
      </c>
      <c r="F7101" s="5">
        <v>95</v>
      </c>
      <c r="G7101" s="6">
        <v>44094</v>
      </c>
      <c r="H7101" s="6">
        <v>44095</v>
      </c>
      <c r="I7101" s="6">
        <v>44101</v>
      </c>
      <c r="J7101" s="5" t="s">
        <v>30</v>
      </c>
      <c r="K7101" s="7">
        <v>565.30999999999995</v>
      </c>
      <c r="L7101" s="35">
        <v>423.98</v>
      </c>
      <c r="M7101" s="36">
        <f t="shared" si="110"/>
        <v>141.32999999999993</v>
      </c>
      <c r="N7101" s="37">
        <f>YEAR(Table1[[#This Row],[Data zamówienia]])</f>
        <v>2020</v>
      </c>
    </row>
    <row r="7102" spans="2:14" x14ac:dyDescent="0.3">
      <c r="B7102" s="32">
        <v>556000</v>
      </c>
      <c r="C7102" s="5" t="s">
        <v>27</v>
      </c>
      <c r="D7102" s="5" t="s">
        <v>28</v>
      </c>
      <c r="E7102" s="5" t="s">
        <v>23</v>
      </c>
      <c r="F7102" s="5">
        <v>28</v>
      </c>
      <c r="G7102" s="6">
        <v>44094</v>
      </c>
      <c r="H7102" s="6">
        <v>44094</v>
      </c>
      <c r="I7102" s="6">
        <v>44097</v>
      </c>
      <c r="J7102" s="5" t="s">
        <v>32</v>
      </c>
      <c r="K7102" s="7">
        <v>650.52</v>
      </c>
      <c r="L7102" s="35">
        <v>468.37</v>
      </c>
      <c r="M7102" s="36">
        <f t="shared" si="110"/>
        <v>182.14999999999998</v>
      </c>
      <c r="N7102" s="37">
        <f>YEAR(Table1[[#This Row],[Data zamówienia]])</f>
        <v>2020</v>
      </c>
    </row>
    <row r="7103" spans="2:14" x14ac:dyDescent="0.3">
      <c r="B7103" s="32">
        <v>27246</v>
      </c>
      <c r="C7103" s="5" t="s">
        <v>27</v>
      </c>
      <c r="D7103" s="5" t="s">
        <v>39</v>
      </c>
      <c r="E7103" s="5" t="s">
        <v>31</v>
      </c>
      <c r="F7103" s="5">
        <v>366</v>
      </c>
      <c r="G7103" s="6">
        <v>44093</v>
      </c>
      <c r="H7103" s="6">
        <v>44097</v>
      </c>
      <c r="I7103" s="6">
        <v>44099</v>
      </c>
      <c r="J7103" s="5" t="s">
        <v>33</v>
      </c>
      <c r="K7103" s="7">
        <v>336.43</v>
      </c>
      <c r="L7103" s="35">
        <v>188.4</v>
      </c>
      <c r="M7103" s="36">
        <f t="shared" si="110"/>
        <v>148.03</v>
      </c>
      <c r="N7103" s="37">
        <f>YEAR(Table1[[#This Row],[Data zamówienia]])</f>
        <v>2020</v>
      </c>
    </row>
    <row r="7104" spans="2:14" x14ac:dyDescent="0.3">
      <c r="B7104" s="32">
        <v>25115</v>
      </c>
      <c r="C7104" s="5" t="s">
        <v>38</v>
      </c>
      <c r="D7104" s="5" t="s">
        <v>36</v>
      </c>
      <c r="E7104" s="5" t="s">
        <v>25</v>
      </c>
      <c r="F7104" s="5">
        <v>21</v>
      </c>
      <c r="G7104" s="6">
        <v>44094</v>
      </c>
      <c r="H7104" s="6">
        <v>44098</v>
      </c>
      <c r="I7104" s="6">
        <v>44103</v>
      </c>
      <c r="J7104" s="5" t="s">
        <v>40</v>
      </c>
      <c r="K7104" s="7">
        <v>611.20000000000005</v>
      </c>
      <c r="L7104" s="35">
        <v>311.70999999999998</v>
      </c>
      <c r="M7104" s="36">
        <f t="shared" si="110"/>
        <v>299.49000000000007</v>
      </c>
      <c r="N7104" s="37">
        <f>YEAR(Table1[[#This Row],[Data zamówienia]])</f>
        <v>2020</v>
      </c>
    </row>
    <row r="7105" spans="2:14" x14ac:dyDescent="0.3">
      <c r="B7105" s="32">
        <v>481913</v>
      </c>
      <c r="C7105" s="5" t="s">
        <v>35</v>
      </c>
      <c r="D7105" s="5" t="s">
        <v>22</v>
      </c>
      <c r="E7105" s="5" t="s">
        <v>34</v>
      </c>
      <c r="F7105" s="5">
        <v>218</v>
      </c>
      <c r="G7105" s="6">
        <v>44095</v>
      </c>
      <c r="H7105" s="6">
        <v>44095</v>
      </c>
      <c r="I7105" s="6">
        <v>44100</v>
      </c>
      <c r="J7105" s="5" t="s">
        <v>33</v>
      </c>
      <c r="K7105" s="7">
        <v>370.61</v>
      </c>
      <c r="L7105" s="35">
        <v>240.9</v>
      </c>
      <c r="M7105" s="36">
        <f t="shared" si="110"/>
        <v>129.71</v>
      </c>
      <c r="N7105" s="37">
        <f>YEAR(Table1[[#This Row],[Data zamówienia]])</f>
        <v>2020</v>
      </c>
    </row>
    <row r="7106" spans="2:14" x14ac:dyDescent="0.3">
      <c r="B7106" s="32">
        <v>782539</v>
      </c>
      <c r="C7106" s="5" t="s">
        <v>21</v>
      </c>
      <c r="D7106" s="5" t="s">
        <v>22</v>
      </c>
      <c r="E7106" s="5" t="s">
        <v>29</v>
      </c>
      <c r="F7106" s="5">
        <v>102</v>
      </c>
      <c r="G7106" s="6">
        <v>44094</v>
      </c>
      <c r="H7106" s="6">
        <v>44096</v>
      </c>
      <c r="I7106" s="6">
        <v>44100</v>
      </c>
      <c r="J7106" s="5" t="s">
        <v>24</v>
      </c>
      <c r="K7106" s="7">
        <v>455.32</v>
      </c>
      <c r="L7106" s="35">
        <v>232.21</v>
      </c>
      <c r="M7106" s="36">
        <f t="shared" si="110"/>
        <v>223.10999999999999</v>
      </c>
      <c r="N7106" s="37">
        <f>YEAR(Table1[[#This Row],[Data zamówienia]])</f>
        <v>2020</v>
      </c>
    </row>
    <row r="7107" spans="2:14" x14ac:dyDescent="0.3">
      <c r="B7107" s="32">
        <v>867525</v>
      </c>
      <c r="C7107" s="5" t="s">
        <v>38</v>
      </c>
      <c r="D7107" s="5" t="s">
        <v>39</v>
      </c>
      <c r="E7107" s="5" t="s">
        <v>31</v>
      </c>
      <c r="F7107" s="5">
        <v>10</v>
      </c>
      <c r="G7107" s="6">
        <v>44095</v>
      </c>
      <c r="H7107" s="6">
        <v>44098</v>
      </c>
      <c r="I7107" s="6">
        <v>44099</v>
      </c>
      <c r="J7107" s="5" t="s">
        <v>33</v>
      </c>
      <c r="K7107" s="7">
        <v>204.94</v>
      </c>
      <c r="L7107" s="35">
        <v>135.26</v>
      </c>
      <c r="M7107" s="36">
        <f t="shared" si="110"/>
        <v>69.680000000000007</v>
      </c>
      <c r="N7107" s="37">
        <f>YEAR(Table1[[#This Row],[Data zamówienia]])</f>
        <v>2020</v>
      </c>
    </row>
    <row r="7108" spans="2:14" x14ac:dyDescent="0.3">
      <c r="B7108" s="32">
        <v>509330</v>
      </c>
      <c r="C7108" s="5" t="s">
        <v>21</v>
      </c>
      <c r="D7108" s="5" t="s">
        <v>22</v>
      </c>
      <c r="E7108" s="5" t="s">
        <v>25</v>
      </c>
      <c r="F7108" s="5">
        <v>112</v>
      </c>
      <c r="G7108" s="6">
        <v>44095</v>
      </c>
      <c r="H7108" s="6">
        <v>44097</v>
      </c>
      <c r="I7108" s="6">
        <v>44102</v>
      </c>
      <c r="J7108" s="5" t="s">
        <v>40</v>
      </c>
      <c r="K7108" s="7">
        <v>1823.37</v>
      </c>
      <c r="L7108" s="35">
        <v>1185.19</v>
      </c>
      <c r="M7108" s="36">
        <f t="shared" ref="M7108:M7171" si="111">K7108-L7108</f>
        <v>638.17999999999984</v>
      </c>
      <c r="N7108" s="37">
        <f>YEAR(Table1[[#This Row],[Data zamówienia]])</f>
        <v>2020</v>
      </c>
    </row>
    <row r="7109" spans="2:14" x14ac:dyDescent="0.3">
      <c r="B7109" s="32">
        <v>450231</v>
      </c>
      <c r="C7109" s="5" t="s">
        <v>27</v>
      </c>
      <c r="D7109" s="5" t="s">
        <v>39</v>
      </c>
      <c r="E7109" s="5" t="s">
        <v>25</v>
      </c>
      <c r="F7109" s="5">
        <v>27</v>
      </c>
      <c r="G7109" s="6">
        <v>44094</v>
      </c>
      <c r="H7109" s="6">
        <v>44095</v>
      </c>
      <c r="I7109" s="6">
        <v>44099</v>
      </c>
      <c r="J7109" s="5" t="s">
        <v>33</v>
      </c>
      <c r="K7109" s="7">
        <v>1039.94</v>
      </c>
      <c r="L7109" s="35">
        <v>655.16</v>
      </c>
      <c r="M7109" s="36">
        <f t="shared" si="111"/>
        <v>384.78000000000009</v>
      </c>
      <c r="N7109" s="37">
        <f>YEAR(Table1[[#This Row],[Data zamówienia]])</f>
        <v>2020</v>
      </c>
    </row>
    <row r="7110" spans="2:14" x14ac:dyDescent="0.3">
      <c r="B7110" s="32">
        <v>918944</v>
      </c>
      <c r="C7110" s="5" t="s">
        <v>27</v>
      </c>
      <c r="D7110" s="5" t="s">
        <v>39</v>
      </c>
      <c r="E7110" s="5" t="s">
        <v>34</v>
      </c>
      <c r="F7110" s="5">
        <v>141</v>
      </c>
      <c r="G7110" s="6">
        <v>44094</v>
      </c>
      <c r="H7110" s="6">
        <v>44096</v>
      </c>
      <c r="I7110" s="6">
        <v>44101</v>
      </c>
      <c r="J7110" s="5" t="s">
        <v>26</v>
      </c>
      <c r="K7110" s="7">
        <v>1344.24</v>
      </c>
      <c r="L7110" s="35">
        <v>994.74</v>
      </c>
      <c r="M7110" s="36">
        <f t="shared" si="111"/>
        <v>349.5</v>
      </c>
      <c r="N7110" s="37">
        <f>YEAR(Table1[[#This Row],[Data zamówienia]])</f>
        <v>2020</v>
      </c>
    </row>
    <row r="7111" spans="2:14" x14ac:dyDescent="0.3">
      <c r="B7111" s="32">
        <v>233612</v>
      </c>
      <c r="C7111" s="5" t="s">
        <v>27</v>
      </c>
      <c r="D7111" s="5" t="s">
        <v>36</v>
      </c>
      <c r="E7111" s="5" t="s">
        <v>29</v>
      </c>
      <c r="F7111" s="5">
        <v>111</v>
      </c>
      <c r="G7111" s="6">
        <v>44094</v>
      </c>
      <c r="H7111" s="6">
        <v>44096</v>
      </c>
      <c r="I7111" s="6">
        <v>44102</v>
      </c>
      <c r="J7111" s="5" t="s">
        <v>32</v>
      </c>
      <c r="K7111" s="7">
        <v>515.9</v>
      </c>
      <c r="L7111" s="35">
        <v>288.89999999999998</v>
      </c>
      <c r="M7111" s="36">
        <f t="shared" si="111"/>
        <v>227</v>
      </c>
      <c r="N7111" s="37">
        <f>YEAR(Table1[[#This Row],[Data zamówienia]])</f>
        <v>2020</v>
      </c>
    </row>
    <row r="7112" spans="2:14" x14ac:dyDescent="0.3">
      <c r="B7112" s="32">
        <v>482218</v>
      </c>
      <c r="C7112" s="5" t="s">
        <v>21</v>
      </c>
      <c r="D7112" s="5" t="s">
        <v>36</v>
      </c>
      <c r="E7112" s="5" t="s">
        <v>31</v>
      </c>
      <c r="F7112" s="5">
        <v>348</v>
      </c>
      <c r="G7112" s="6">
        <v>44096</v>
      </c>
      <c r="H7112" s="6">
        <v>44097</v>
      </c>
      <c r="I7112" s="6">
        <v>44101</v>
      </c>
      <c r="J7112" s="5" t="s">
        <v>26</v>
      </c>
      <c r="K7112" s="7">
        <v>1833.88</v>
      </c>
      <c r="L7112" s="35">
        <v>1008.63</v>
      </c>
      <c r="M7112" s="36">
        <f t="shared" si="111"/>
        <v>825.25000000000011</v>
      </c>
      <c r="N7112" s="37">
        <f>YEAR(Table1[[#This Row],[Data zamówienia]])</f>
        <v>2020</v>
      </c>
    </row>
    <row r="7113" spans="2:14" x14ac:dyDescent="0.3">
      <c r="B7113" s="32">
        <v>102588</v>
      </c>
      <c r="C7113" s="5" t="s">
        <v>21</v>
      </c>
      <c r="D7113" s="5" t="s">
        <v>22</v>
      </c>
      <c r="E7113" s="5" t="s">
        <v>23</v>
      </c>
      <c r="F7113" s="5">
        <v>366</v>
      </c>
      <c r="G7113" s="6">
        <v>44096</v>
      </c>
      <c r="H7113" s="6">
        <v>44096</v>
      </c>
      <c r="I7113" s="6">
        <v>44101</v>
      </c>
      <c r="J7113" s="5" t="s">
        <v>32</v>
      </c>
      <c r="K7113" s="7">
        <v>1180.55</v>
      </c>
      <c r="L7113" s="35">
        <v>684.72</v>
      </c>
      <c r="M7113" s="36">
        <f t="shared" si="111"/>
        <v>495.82999999999993</v>
      </c>
      <c r="N7113" s="37">
        <f>YEAR(Table1[[#This Row],[Data zamówienia]])</f>
        <v>2020</v>
      </c>
    </row>
    <row r="7114" spans="2:14" x14ac:dyDescent="0.3">
      <c r="B7114" s="32">
        <v>269628</v>
      </c>
      <c r="C7114" s="5" t="s">
        <v>21</v>
      </c>
      <c r="D7114" s="5" t="s">
        <v>36</v>
      </c>
      <c r="E7114" s="5" t="s">
        <v>25</v>
      </c>
      <c r="F7114" s="5">
        <v>121</v>
      </c>
      <c r="G7114" s="6">
        <v>44096</v>
      </c>
      <c r="H7114" s="6">
        <v>44096</v>
      </c>
      <c r="I7114" s="6">
        <v>44097</v>
      </c>
      <c r="J7114" s="5" t="s">
        <v>30</v>
      </c>
      <c r="K7114" s="7">
        <v>827.05</v>
      </c>
      <c r="L7114" s="35">
        <v>686.45</v>
      </c>
      <c r="M7114" s="36">
        <f t="shared" si="111"/>
        <v>140.59999999999991</v>
      </c>
      <c r="N7114" s="37">
        <f>YEAR(Table1[[#This Row],[Data zamówienia]])</f>
        <v>2020</v>
      </c>
    </row>
    <row r="7115" spans="2:14" x14ac:dyDescent="0.3">
      <c r="B7115" s="32">
        <v>563770</v>
      </c>
      <c r="C7115" s="5" t="s">
        <v>21</v>
      </c>
      <c r="D7115" s="5" t="s">
        <v>22</v>
      </c>
      <c r="E7115" s="5" t="s">
        <v>29</v>
      </c>
      <c r="F7115" s="5">
        <v>211</v>
      </c>
      <c r="G7115" s="6">
        <v>44095</v>
      </c>
      <c r="H7115" s="6">
        <v>44098</v>
      </c>
      <c r="I7115" s="6">
        <v>44104</v>
      </c>
      <c r="J7115" s="5" t="s">
        <v>32</v>
      </c>
      <c r="K7115" s="7">
        <v>800.09</v>
      </c>
      <c r="L7115" s="35">
        <v>544.05999999999995</v>
      </c>
      <c r="M7115" s="36">
        <f t="shared" si="111"/>
        <v>256.03000000000009</v>
      </c>
      <c r="N7115" s="37">
        <f>YEAR(Table1[[#This Row],[Data zamówienia]])</f>
        <v>2020</v>
      </c>
    </row>
    <row r="7116" spans="2:14" x14ac:dyDescent="0.3">
      <c r="B7116" s="32">
        <v>634989</v>
      </c>
      <c r="C7116" s="5" t="s">
        <v>27</v>
      </c>
      <c r="D7116" s="5" t="s">
        <v>28</v>
      </c>
      <c r="E7116" s="5" t="s">
        <v>31</v>
      </c>
      <c r="F7116" s="5">
        <v>14</v>
      </c>
      <c r="G7116" s="6">
        <v>44095</v>
      </c>
      <c r="H7116" s="6">
        <v>44097</v>
      </c>
      <c r="I7116" s="6">
        <v>44101</v>
      </c>
      <c r="J7116" s="5" t="s">
        <v>30</v>
      </c>
      <c r="K7116" s="7">
        <v>520.12</v>
      </c>
      <c r="L7116" s="35">
        <v>296.47000000000003</v>
      </c>
      <c r="M7116" s="36">
        <f t="shared" si="111"/>
        <v>223.64999999999998</v>
      </c>
      <c r="N7116" s="37">
        <f>YEAR(Table1[[#This Row],[Data zamówienia]])</f>
        <v>2020</v>
      </c>
    </row>
    <row r="7117" spans="2:14" x14ac:dyDescent="0.3">
      <c r="B7117" s="32">
        <v>419532</v>
      </c>
      <c r="C7117" s="5" t="s">
        <v>21</v>
      </c>
      <c r="D7117" s="5" t="s">
        <v>22</v>
      </c>
      <c r="E7117" s="5" t="s">
        <v>23</v>
      </c>
      <c r="F7117" s="5">
        <v>90</v>
      </c>
      <c r="G7117" s="6">
        <v>44096</v>
      </c>
      <c r="H7117" s="6">
        <v>44096</v>
      </c>
      <c r="I7117" s="6">
        <v>44101</v>
      </c>
      <c r="J7117" s="5" t="s">
        <v>40</v>
      </c>
      <c r="K7117" s="7">
        <v>455.32</v>
      </c>
      <c r="L7117" s="35">
        <v>305.06</v>
      </c>
      <c r="M7117" s="36">
        <f t="shared" si="111"/>
        <v>150.26</v>
      </c>
      <c r="N7117" s="37">
        <f>YEAR(Table1[[#This Row],[Data zamówienia]])</f>
        <v>2020</v>
      </c>
    </row>
    <row r="7118" spans="2:14" x14ac:dyDescent="0.3">
      <c r="B7118" s="32">
        <v>531156</v>
      </c>
      <c r="C7118" s="5" t="s">
        <v>27</v>
      </c>
      <c r="D7118" s="5" t="s">
        <v>36</v>
      </c>
      <c r="E7118" s="5" t="s">
        <v>25</v>
      </c>
      <c r="F7118" s="5">
        <v>100</v>
      </c>
      <c r="G7118" s="6">
        <v>44095</v>
      </c>
      <c r="H7118" s="6">
        <v>44097</v>
      </c>
      <c r="I7118" s="6">
        <v>44104</v>
      </c>
      <c r="J7118" s="5" t="s">
        <v>24</v>
      </c>
      <c r="K7118" s="7">
        <v>1759.82</v>
      </c>
      <c r="L7118" s="35">
        <v>1108.69</v>
      </c>
      <c r="M7118" s="36">
        <f t="shared" si="111"/>
        <v>651.12999999999988</v>
      </c>
      <c r="N7118" s="37">
        <f>YEAR(Table1[[#This Row],[Data zamówienia]])</f>
        <v>2020</v>
      </c>
    </row>
    <row r="7119" spans="2:14" x14ac:dyDescent="0.3">
      <c r="B7119" s="32">
        <v>523005</v>
      </c>
      <c r="C7119" s="5" t="s">
        <v>21</v>
      </c>
      <c r="D7119" s="5" t="s">
        <v>39</v>
      </c>
      <c r="E7119" s="5" t="s">
        <v>37</v>
      </c>
      <c r="F7119" s="5">
        <v>348</v>
      </c>
      <c r="G7119" s="6">
        <v>44095</v>
      </c>
      <c r="H7119" s="6">
        <v>44098</v>
      </c>
      <c r="I7119" s="6">
        <v>44101</v>
      </c>
      <c r="J7119" s="5" t="s">
        <v>24</v>
      </c>
      <c r="K7119" s="7">
        <v>1588.66</v>
      </c>
      <c r="L7119" s="35">
        <v>1350.36</v>
      </c>
      <c r="M7119" s="36">
        <f t="shared" si="111"/>
        <v>238.30000000000018</v>
      </c>
      <c r="N7119" s="37">
        <f>YEAR(Table1[[#This Row],[Data zamówienia]])</f>
        <v>2020</v>
      </c>
    </row>
    <row r="7120" spans="2:14" x14ac:dyDescent="0.3">
      <c r="B7120" s="32">
        <v>606086</v>
      </c>
      <c r="C7120" s="5" t="s">
        <v>35</v>
      </c>
      <c r="D7120" s="5" t="s">
        <v>39</v>
      </c>
      <c r="E7120" s="5" t="s">
        <v>37</v>
      </c>
      <c r="F7120" s="5">
        <v>213</v>
      </c>
      <c r="G7120" s="6">
        <v>44096</v>
      </c>
      <c r="H7120" s="6">
        <v>44099</v>
      </c>
      <c r="I7120" s="6">
        <v>44105</v>
      </c>
      <c r="J7120" s="5" t="s">
        <v>33</v>
      </c>
      <c r="K7120" s="7">
        <v>1027.32</v>
      </c>
      <c r="L7120" s="35">
        <v>708.85</v>
      </c>
      <c r="M7120" s="36">
        <f t="shared" si="111"/>
        <v>318.46999999999991</v>
      </c>
      <c r="N7120" s="37">
        <f>YEAR(Table1[[#This Row],[Data zamówienia]])</f>
        <v>2020</v>
      </c>
    </row>
    <row r="7121" spans="2:14" x14ac:dyDescent="0.3">
      <c r="B7121" s="32">
        <v>607662</v>
      </c>
      <c r="C7121" s="5" t="s">
        <v>35</v>
      </c>
      <c r="D7121" s="5" t="s">
        <v>28</v>
      </c>
      <c r="E7121" s="5" t="s">
        <v>37</v>
      </c>
      <c r="F7121" s="5">
        <v>322</v>
      </c>
      <c r="G7121" s="6">
        <v>44095</v>
      </c>
      <c r="H7121" s="6">
        <v>44096</v>
      </c>
      <c r="I7121" s="6">
        <v>44100</v>
      </c>
      <c r="J7121" s="5" t="s">
        <v>26</v>
      </c>
      <c r="K7121" s="7">
        <v>1402.24</v>
      </c>
      <c r="L7121" s="35">
        <v>1233.97</v>
      </c>
      <c r="M7121" s="36">
        <f t="shared" si="111"/>
        <v>168.26999999999998</v>
      </c>
      <c r="N7121" s="37">
        <f>YEAR(Table1[[#This Row],[Data zamówienia]])</f>
        <v>2020</v>
      </c>
    </row>
    <row r="7122" spans="2:14" x14ac:dyDescent="0.3">
      <c r="B7122" s="32">
        <v>822841</v>
      </c>
      <c r="C7122" s="5" t="s">
        <v>21</v>
      </c>
      <c r="D7122" s="5" t="s">
        <v>39</v>
      </c>
      <c r="E7122" s="5" t="s">
        <v>31</v>
      </c>
      <c r="F7122" s="5">
        <v>308</v>
      </c>
      <c r="G7122" s="6">
        <v>44095</v>
      </c>
      <c r="H7122" s="6">
        <v>44098</v>
      </c>
      <c r="I7122" s="6">
        <v>44105</v>
      </c>
      <c r="J7122" s="5" t="s">
        <v>40</v>
      </c>
      <c r="K7122" s="7">
        <v>1151.27</v>
      </c>
      <c r="L7122" s="35">
        <v>633.20000000000005</v>
      </c>
      <c r="M7122" s="36">
        <f t="shared" si="111"/>
        <v>518.06999999999994</v>
      </c>
      <c r="N7122" s="37">
        <f>YEAR(Table1[[#This Row],[Data zamówienia]])</f>
        <v>2020</v>
      </c>
    </row>
    <row r="7123" spans="2:14" x14ac:dyDescent="0.3">
      <c r="B7123" s="32">
        <v>645838</v>
      </c>
      <c r="C7123" s="5" t="s">
        <v>21</v>
      </c>
      <c r="D7123" s="5" t="s">
        <v>22</v>
      </c>
      <c r="E7123" s="5" t="s">
        <v>23</v>
      </c>
      <c r="F7123" s="5">
        <v>30</v>
      </c>
      <c r="G7123" s="6">
        <v>44096</v>
      </c>
      <c r="H7123" s="6">
        <v>44100</v>
      </c>
      <c r="I7123" s="6">
        <v>44105</v>
      </c>
      <c r="J7123" s="5" t="s">
        <v>24</v>
      </c>
      <c r="K7123" s="7">
        <v>292.88</v>
      </c>
      <c r="L7123" s="35">
        <v>181.59</v>
      </c>
      <c r="M7123" s="36">
        <f t="shared" si="111"/>
        <v>111.28999999999999</v>
      </c>
      <c r="N7123" s="37">
        <f>YEAR(Table1[[#This Row],[Data zamówienia]])</f>
        <v>2020</v>
      </c>
    </row>
    <row r="7124" spans="2:14" x14ac:dyDescent="0.3">
      <c r="B7124" s="32">
        <v>236984</v>
      </c>
      <c r="C7124" s="5" t="s">
        <v>21</v>
      </c>
      <c r="D7124" s="5" t="s">
        <v>36</v>
      </c>
      <c r="E7124" s="5" t="s">
        <v>29</v>
      </c>
      <c r="F7124" s="5">
        <v>333</v>
      </c>
      <c r="G7124" s="6">
        <v>44096</v>
      </c>
      <c r="H7124" s="6">
        <v>44099</v>
      </c>
      <c r="I7124" s="6">
        <v>44102</v>
      </c>
      <c r="J7124" s="5" t="s">
        <v>24</v>
      </c>
      <c r="K7124" s="7">
        <v>1890.12</v>
      </c>
      <c r="L7124" s="35">
        <v>1285.28</v>
      </c>
      <c r="M7124" s="36">
        <f t="shared" si="111"/>
        <v>604.83999999999992</v>
      </c>
      <c r="N7124" s="37">
        <f>YEAR(Table1[[#This Row],[Data zamówienia]])</f>
        <v>2020</v>
      </c>
    </row>
    <row r="7125" spans="2:14" x14ac:dyDescent="0.3">
      <c r="B7125" s="32">
        <v>48672</v>
      </c>
      <c r="C7125" s="5" t="s">
        <v>21</v>
      </c>
      <c r="D7125" s="5" t="s">
        <v>36</v>
      </c>
      <c r="E7125" s="5" t="s">
        <v>25</v>
      </c>
      <c r="F7125" s="5">
        <v>352</v>
      </c>
      <c r="G7125" s="6">
        <v>44096</v>
      </c>
      <c r="H7125" s="6">
        <v>44097</v>
      </c>
      <c r="I7125" s="6">
        <v>44100</v>
      </c>
      <c r="J7125" s="5" t="s">
        <v>40</v>
      </c>
      <c r="K7125" s="7">
        <v>711.8</v>
      </c>
      <c r="L7125" s="35">
        <v>455.55</v>
      </c>
      <c r="M7125" s="36">
        <f t="shared" si="111"/>
        <v>256.24999999999994</v>
      </c>
      <c r="N7125" s="37">
        <f>YEAR(Table1[[#This Row],[Data zamówienia]])</f>
        <v>2020</v>
      </c>
    </row>
    <row r="7126" spans="2:14" x14ac:dyDescent="0.3">
      <c r="B7126" s="32">
        <v>527977</v>
      </c>
      <c r="C7126" s="5" t="s">
        <v>21</v>
      </c>
      <c r="D7126" s="5" t="s">
        <v>36</v>
      </c>
      <c r="E7126" s="5" t="s">
        <v>23</v>
      </c>
      <c r="F7126" s="5">
        <v>245</v>
      </c>
      <c r="G7126" s="6">
        <v>44097</v>
      </c>
      <c r="H7126" s="6">
        <v>44099</v>
      </c>
      <c r="I7126" s="6">
        <v>44105</v>
      </c>
      <c r="J7126" s="5" t="s">
        <v>40</v>
      </c>
      <c r="K7126" s="7">
        <v>1027.32</v>
      </c>
      <c r="L7126" s="35">
        <v>565.03</v>
      </c>
      <c r="M7126" s="36">
        <f t="shared" si="111"/>
        <v>462.28999999999996</v>
      </c>
      <c r="N7126" s="37">
        <f>YEAR(Table1[[#This Row],[Data zamówienia]])</f>
        <v>2020</v>
      </c>
    </row>
    <row r="7127" spans="2:14" x14ac:dyDescent="0.3">
      <c r="B7127" s="32">
        <v>644670</v>
      </c>
      <c r="C7127" s="5" t="s">
        <v>38</v>
      </c>
      <c r="D7127" s="5" t="s">
        <v>36</v>
      </c>
      <c r="E7127" s="5" t="s">
        <v>23</v>
      </c>
      <c r="F7127" s="5">
        <v>237</v>
      </c>
      <c r="G7127" s="6">
        <v>44097</v>
      </c>
      <c r="H7127" s="6">
        <v>44097</v>
      </c>
      <c r="I7127" s="6">
        <v>44100</v>
      </c>
      <c r="J7127" s="5" t="s">
        <v>40</v>
      </c>
      <c r="K7127" s="7">
        <v>403.07</v>
      </c>
      <c r="L7127" s="35">
        <v>322.45999999999998</v>
      </c>
      <c r="M7127" s="36">
        <f t="shared" si="111"/>
        <v>80.610000000000014</v>
      </c>
      <c r="N7127" s="37">
        <f>YEAR(Table1[[#This Row],[Data zamówienia]])</f>
        <v>2020</v>
      </c>
    </row>
    <row r="7128" spans="2:14" x14ac:dyDescent="0.3">
      <c r="B7128" s="32">
        <v>37578</v>
      </c>
      <c r="C7128" s="5" t="s">
        <v>27</v>
      </c>
      <c r="D7128" s="5" t="s">
        <v>36</v>
      </c>
      <c r="E7128" s="5" t="s">
        <v>34</v>
      </c>
      <c r="F7128" s="5">
        <v>120</v>
      </c>
      <c r="G7128" s="6">
        <v>44096</v>
      </c>
      <c r="H7128" s="6">
        <v>44098</v>
      </c>
      <c r="I7128" s="6">
        <v>44101</v>
      </c>
      <c r="J7128" s="5" t="s">
        <v>26</v>
      </c>
      <c r="K7128" s="7">
        <v>1172.79</v>
      </c>
      <c r="L7128" s="35">
        <v>727.13</v>
      </c>
      <c r="M7128" s="36">
        <f t="shared" si="111"/>
        <v>445.65999999999997</v>
      </c>
      <c r="N7128" s="37">
        <f>YEAR(Table1[[#This Row],[Data zamówienia]])</f>
        <v>2020</v>
      </c>
    </row>
    <row r="7129" spans="2:14" x14ac:dyDescent="0.3">
      <c r="B7129" s="32">
        <v>313816</v>
      </c>
      <c r="C7129" s="5" t="s">
        <v>21</v>
      </c>
      <c r="D7129" s="5" t="s">
        <v>22</v>
      </c>
      <c r="E7129" s="5" t="s">
        <v>29</v>
      </c>
      <c r="F7129" s="5">
        <v>229</v>
      </c>
      <c r="G7129" s="6">
        <v>44096</v>
      </c>
      <c r="H7129" s="6">
        <v>44098</v>
      </c>
      <c r="I7129" s="6">
        <v>44099</v>
      </c>
      <c r="J7129" s="5" t="s">
        <v>30</v>
      </c>
      <c r="K7129" s="7">
        <v>315.29000000000002</v>
      </c>
      <c r="L7129" s="35">
        <v>236.47</v>
      </c>
      <c r="M7129" s="36">
        <f t="shared" si="111"/>
        <v>78.820000000000022</v>
      </c>
      <c r="N7129" s="37">
        <f>YEAR(Table1[[#This Row],[Data zamówienia]])</f>
        <v>2020</v>
      </c>
    </row>
    <row r="7130" spans="2:14" x14ac:dyDescent="0.3">
      <c r="B7130" s="32">
        <v>356374</v>
      </c>
      <c r="C7130" s="5" t="s">
        <v>21</v>
      </c>
      <c r="D7130" s="5" t="s">
        <v>22</v>
      </c>
      <c r="E7130" s="5" t="s">
        <v>29</v>
      </c>
      <c r="F7130" s="5">
        <v>55</v>
      </c>
      <c r="G7130" s="6">
        <v>44096</v>
      </c>
      <c r="H7130" s="6">
        <v>44099</v>
      </c>
      <c r="I7130" s="6">
        <v>44102</v>
      </c>
      <c r="J7130" s="5" t="s">
        <v>33</v>
      </c>
      <c r="K7130" s="7">
        <v>1005.39</v>
      </c>
      <c r="L7130" s="35">
        <v>894.8</v>
      </c>
      <c r="M7130" s="36">
        <f t="shared" si="111"/>
        <v>110.59000000000003</v>
      </c>
      <c r="N7130" s="37">
        <f>YEAR(Table1[[#This Row],[Data zamówienia]])</f>
        <v>2020</v>
      </c>
    </row>
    <row r="7131" spans="2:14" x14ac:dyDescent="0.3">
      <c r="B7131" s="32">
        <v>148444</v>
      </c>
      <c r="C7131" s="5" t="s">
        <v>38</v>
      </c>
      <c r="D7131" s="5" t="s">
        <v>39</v>
      </c>
      <c r="E7131" s="5" t="s">
        <v>37</v>
      </c>
      <c r="F7131" s="5">
        <v>7</v>
      </c>
      <c r="G7131" s="6">
        <v>44097</v>
      </c>
      <c r="H7131" s="6">
        <v>44098</v>
      </c>
      <c r="I7131" s="6">
        <v>44105</v>
      </c>
      <c r="J7131" s="5" t="s">
        <v>30</v>
      </c>
      <c r="K7131" s="7">
        <v>549.41999999999996</v>
      </c>
      <c r="L7131" s="35">
        <v>318.66000000000003</v>
      </c>
      <c r="M7131" s="36">
        <f t="shared" si="111"/>
        <v>230.75999999999993</v>
      </c>
      <c r="N7131" s="37">
        <f>YEAR(Table1[[#This Row],[Data zamówienia]])</f>
        <v>2020</v>
      </c>
    </row>
    <row r="7132" spans="2:14" x14ac:dyDescent="0.3">
      <c r="B7132" s="32">
        <v>338923</v>
      </c>
      <c r="C7132" s="5" t="s">
        <v>21</v>
      </c>
      <c r="D7132" s="5" t="s">
        <v>36</v>
      </c>
      <c r="E7132" s="5" t="s">
        <v>23</v>
      </c>
      <c r="F7132" s="5">
        <v>4</v>
      </c>
      <c r="G7132" s="6">
        <v>44096</v>
      </c>
      <c r="H7132" s="6">
        <v>44098</v>
      </c>
      <c r="I7132" s="6">
        <v>44101</v>
      </c>
      <c r="J7132" s="5" t="s">
        <v>40</v>
      </c>
      <c r="K7132" s="7">
        <v>224.17</v>
      </c>
      <c r="L7132" s="35">
        <v>210.72</v>
      </c>
      <c r="M7132" s="36">
        <f t="shared" si="111"/>
        <v>13.449999999999989</v>
      </c>
      <c r="N7132" s="37">
        <f>YEAR(Table1[[#This Row],[Data zamówienia]])</f>
        <v>2020</v>
      </c>
    </row>
    <row r="7133" spans="2:14" x14ac:dyDescent="0.3">
      <c r="B7133" s="32">
        <v>356290</v>
      </c>
      <c r="C7133" s="5" t="s">
        <v>21</v>
      </c>
      <c r="D7133" s="5" t="s">
        <v>28</v>
      </c>
      <c r="E7133" s="5" t="s">
        <v>23</v>
      </c>
      <c r="F7133" s="5">
        <v>155</v>
      </c>
      <c r="G7133" s="6">
        <v>44096</v>
      </c>
      <c r="H7133" s="6">
        <v>44098</v>
      </c>
      <c r="I7133" s="6">
        <v>44103</v>
      </c>
      <c r="J7133" s="5" t="s">
        <v>33</v>
      </c>
      <c r="K7133" s="7">
        <v>935.89</v>
      </c>
      <c r="L7133" s="35">
        <v>767.43</v>
      </c>
      <c r="M7133" s="36">
        <f t="shared" si="111"/>
        <v>168.46000000000004</v>
      </c>
      <c r="N7133" s="37">
        <f>YEAR(Table1[[#This Row],[Data zamówienia]])</f>
        <v>2020</v>
      </c>
    </row>
    <row r="7134" spans="2:14" x14ac:dyDescent="0.3">
      <c r="B7134" s="32">
        <v>834211</v>
      </c>
      <c r="C7134" s="5" t="s">
        <v>35</v>
      </c>
      <c r="D7134" s="5" t="s">
        <v>39</v>
      </c>
      <c r="E7134" s="5" t="s">
        <v>37</v>
      </c>
      <c r="F7134" s="5">
        <v>168</v>
      </c>
      <c r="G7134" s="6">
        <v>44097</v>
      </c>
      <c r="H7134" s="6">
        <v>44100</v>
      </c>
      <c r="I7134" s="6">
        <v>44106</v>
      </c>
      <c r="J7134" s="5" t="s">
        <v>26</v>
      </c>
      <c r="K7134" s="7">
        <v>225.86</v>
      </c>
      <c r="L7134" s="35">
        <v>212.31</v>
      </c>
      <c r="M7134" s="36">
        <f t="shared" si="111"/>
        <v>13.550000000000011</v>
      </c>
      <c r="N7134" s="37">
        <f>YEAR(Table1[[#This Row],[Data zamówienia]])</f>
        <v>2020</v>
      </c>
    </row>
    <row r="7135" spans="2:14" x14ac:dyDescent="0.3">
      <c r="B7135" s="32">
        <v>365187</v>
      </c>
      <c r="C7135" s="5" t="s">
        <v>21</v>
      </c>
      <c r="D7135" s="5" t="s">
        <v>36</v>
      </c>
      <c r="E7135" s="5" t="s">
        <v>23</v>
      </c>
      <c r="F7135" s="5">
        <v>90</v>
      </c>
      <c r="G7135" s="6">
        <v>44097</v>
      </c>
      <c r="H7135" s="6">
        <v>44097</v>
      </c>
      <c r="I7135" s="6">
        <v>44103</v>
      </c>
      <c r="J7135" s="5" t="s">
        <v>33</v>
      </c>
      <c r="K7135" s="7">
        <v>650.66999999999996</v>
      </c>
      <c r="L7135" s="35">
        <v>357.87</v>
      </c>
      <c r="M7135" s="36">
        <f t="shared" si="111"/>
        <v>292.79999999999995</v>
      </c>
      <c r="N7135" s="37">
        <f>YEAR(Table1[[#This Row],[Data zamówienia]])</f>
        <v>2020</v>
      </c>
    </row>
    <row r="7136" spans="2:14" x14ac:dyDescent="0.3">
      <c r="B7136" s="32">
        <v>845533</v>
      </c>
      <c r="C7136" s="5" t="s">
        <v>21</v>
      </c>
      <c r="D7136" s="5" t="s">
        <v>39</v>
      </c>
      <c r="E7136" s="5" t="s">
        <v>31</v>
      </c>
      <c r="F7136" s="5">
        <v>50</v>
      </c>
      <c r="G7136" s="6">
        <v>44096</v>
      </c>
      <c r="H7136" s="6">
        <v>44097</v>
      </c>
      <c r="I7136" s="6">
        <v>44098</v>
      </c>
      <c r="J7136" s="5" t="s">
        <v>30</v>
      </c>
      <c r="K7136" s="7">
        <v>1438.22</v>
      </c>
      <c r="L7136" s="35">
        <v>891.7</v>
      </c>
      <c r="M7136" s="36">
        <f t="shared" si="111"/>
        <v>546.52</v>
      </c>
      <c r="N7136" s="37">
        <f>YEAR(Table1[[#This Row],[Data zamówienia]])</f>
        <v>2020</v>
      </c>
    </row>
    <row r="7137" spans="2:14" x14ac:dyDescent="0.3">
      <c r="B7137" s="32">
        <v>548744</v>
      </c>
      <c r="C7137" s="5" t="s">
        <v>35</v>
      </c>
      <c r="D7137" s="5" t="s">
        <v>22</v>
      </c>
      <c r="E7137" s="5" t="s">
        <v>29</v>
      </c>
      <c r="F7137" s="5">
        <v>324</v>
      </c>
      <c r="G7137" s="6">
        <v>44097</v>
      </c>
      <c r="H7137" s="6">
        <v>44098</v>
      </c>
      <c r="I7137" s="6">
        <v>44101</v>
      </c>
      <c r="J7137" s="5" t="s">
        <v>40</v>
      </c>
      <c r="K7137" s="7">
        <v>1251.8499999999999</v>
      </c>
      <c r="L7137" s="35">
        <v>713.55</v>
      </c>
      <c r="M7137" s="36">
        <f t="shared" si="111"/>
        <v>538.29999999999995</v>
      </c>
      <c r="N7137" s="37">
        <f>YEAR(Table1[[#This Row],[Data zamówienia]])</f>
        <v>2020</v>
      </c>
    </row>
    <row r="7138" spans="2:14" x14ac:dyDescent="0.3">
      <c r="B7138" s="32">
        <v>67502</v>
      </c>
      <c r="C7138" s="5" t="s">
        <v>21</v>
      </c>
      <c r="D7138" s="5" t="s">
        <v>39</v>
      </c>
      <c r="E7138" s="5" t="s">
        <v>37</v>
      </c>
      <c r="F7138" s="5">
        <v>296</v>
      </c>
      <c r="G7138" s="6">
        <v>44097</v>
      </c>
      <c r="H7138" s="6">
        <v>44097</v>
      </c>
      <c r="I7138" s="6">
        <v>44100</v>
      </c>
      <c r="J7138" s="5" t="s">
        <v>24</v>
      </c>
      <c r="K7138" s="7">
        <v>1237.49</v>
      </c>
      <c r="L7138" s="35">
        <v>655.87</v>
      </c>
      <c r="M7138" s="36">
        <f t="shared" si="111"/>
        <v>581.62</v>
      </c>
      <c r="N7138" s="37">
        <f>YEAR(Table1[[#This Row],[Data zamówienia]])</f>
        <v>2020</v>
      </c>
    </row>
    <row r="7139" spans="2:14" x14ac:dyDescent="0.3">
      <c r="B7139" s="32">
        <v>11740</v>
      </c>
      <c r="C7139" s="5" t="s">
        <v>35</v>
      </c>
      <c r="D7139" s="5" t="s">
        <v>28</v>
      </c>
      <c r="E7139" s="5" t="s">
        <v>34</v>
      </c>
      <c r="F7139" s="5">
        <v>87</v>
      </c>
      <c r="G7139" s="6">
        <v>44097</v>
      </c>
      <c r="H7139" s="6">
        <v>44098</v>
      </c>
      <c r="I7139" s="6">
        <v>44103</v>
      </c>
      <c r="J7139" s="5" t="s">
        <v>24</v>
      </c>
      <c r="K7139" s="7">
        <v>246.67</v>
      </c>
      <c r="L7139" s="35">
        <v>182.54</v>
      </c>
      <c r="M7139" s="36">
        <f t="shared" si="111"/>
        <v>64.13</v>
      </c>
      <c r="N7139" s="37">
        <f>YEAR(Table1[[#This Row],[Data zamówienia]])</f>
        <v>2020</v>
      </c>
    </row>
    <row r="7140" spans="2:14" x14ac:dyDescent="0.3">
      <c r="B7140" s="32">
        <v>302761</v>
      </c>
      <c r="C7140" s="5" t="s">
        <v>27</v>
      </c>
      <c r="D7140" s="5" t="s">
        <v>39</v>
      </c>
      <c r="E7140" s="5" t="s">
        <v>25</v>
      </c>
      <c r="F7140" s="5">
        <v>101</v>
      </c>
      <c r="G7140" s="6">
        <v>44098</v>
      </c>
      <c r="H7140" s="6">
        <v>44101</v>
      </c>
      <c r="I7140" s="6">
        <v>44106</v>
      </c>
      <c r="J7140" s="5" t="s">
        <v>24</v>
      </c>
      <c r="K7140" s="7">
        <v>923.81</v>
      </c>
      <c r="L7140" s="35">
        <v>840.67</v>
      </c>
      <c r="M7140" s="36">
        <f t="shared" si="111"/>
        <v>83.139999999999986</v>
      </c>
      <c r="N7140" s="37">
        <f>YEAR(Table1[[#This Row],[Data zamówienia]])</f>
        <v>2020</v>
      </c>
    </row>
    <row r="7141" spans="2:14" x14ac:dyDescent="0.3">
      <c r="B7141" s="32">
        <v>833214</v>
      </c>
      <c r="C7141" s="5" t="s">
        <v>21</v>
      </c>
      <c r="D7141" s="5" t="s">
        <v>22</v>
      </c>
      <c r="E7141" s="5" t="s">
        <v>23</v>
      </c>
      <c r="F7141" s="5">
        <v>130</v>
      </c>
      <c r="G7141" s="6">
        <v>44097</v>
      </c>
      <c r="H7141" s="6">
        <v>44100</v>
      </c>
      <c r="I7141" s="6">
        <v>44107</v>
      </c>
      <c r="J7141" s="5" t="s">
        <v>26</v>
      </c>
      <c r="K7141" s="7">
        <v>1664.12</v>
      </c>
      <c r="L7141" s="35">
        <v>931.91</v>
      </c>
      <c r="M7141" s="36">
        <f t="shared" si="111"/>
        <v>732.20999999999992</v>
      </c>
      <c r="N7141" s="37">
        <f>YEAR(Table1[[#This Row],[Data zamówienia]])</f>
        <v>2020</v>
      </c>
    </row>
    <row r="7142" spans="2:14" x14ac:dyDescent="0.3">
      <c r="B7142" s="32">
        <v>699675</v>
      </c>
      <c r="C7142" s="5" t="s">
        <v>21</v>
      </c>
      <c r="D7142" s="5" t="s">
        <v>36</v>
      </c>
      <c r="E7142" s="5" t="s">
        <v>23</v>
      </c>
      <c r="F7142" s="5">
        <v>358</v>
      </c>
      <c r="G7142" s="6">
        <v>44097</v>
      </c>
      <c r="H7142" s="6">
        <v>44100</v>
      </c>
      <c r="I7142" s="6">
        <v>44104</v>
      </c>
      <c r="J7142" s="5" t="s">
        <v>40</v>
      </c>
      <c r="K7142" s="7">
        <v>1271.1400000000001</v>
      </c>
      <c r="L7142" s="35">
        <v>711.84</v>
      </c>
      <c r="M7142" s="36">
        <f t="shared" si="111"/>
        <v>559.30000000000007</v>
      </c>
      <c r="N7142" s="37">
        <f>YEAR(Table1[[#This Row],[Data zamówienia]])</f>
        <v>2020</v>
      </c>
    </row>
    <row r="7143" spans="2:14" x14ac:dyDescent="0.3">
      <c r="B7143" s="32">
        <v>406009</v>
      </c>
      <c r="C7143" s="5" t="s">
        <v>27</v>
      </c>
      <c r="D7143" s="5" t="s">
        <v>36</v>
      </c>
      <c r="E7143" s="5" t="s">
        <v>29</v>
      </c>
      <c r="F7143" s="5">
        <v>86</v>
      </c>
      <c r="G7143" s="6">
        <v>44097</v>
      </c>
      <c r="H7143" s="6">
        <v>44101</v>
      </c>
      <c r="I7143" s="6">
        <v>44105</v>
      </c>
      <c r="J7143" s="5" t="s">
        <v>24</v>
      </c>
      <c r="K7143" s="7">
        <v>1235.8900000000001</v>
      </c>
      <c r="L7143" s="35">
        <v>778.61</v>
      </c>
      <c r="M7143" s="36">
        <f t="shared" si="111"/>
        <v>457.28000000000009</v>
      </c>
      <c r="N7143" s="37">
        <f>YEAR(Table1[[#This Row],[Data zamówienia]])</f>
        <v>2020</v>
      </c>
    </row>
    <row r="7144" spans="2:14" x14ac:dyDescent="0.3">
      <c r="B7144" s="32">
        <v>909480</v>
      </c>
      <c r="C7144" s="5" t="s">
        <v>21</v>
      </c>
      <c r="D7144" s="5" t="s">
        <v>22</v>
      </c>
      <c r="E7144" s="5" t="s">
        <v>25</v>
      </c>
      <c r="F7144" s="5">
        <v>14</v>
      </c>
      <c r="G7144" s="6">
        <v>44098</v>
      </c>
      <c r="H7144" s="6">
        <v>44101</v>
      </c>
      <c r="I7144" s="6">
        <v>44103</v>
      </c>
      <c r="J7144" s="5" t="s">
        <v>32</v>
      </c>
      <c r="K7144" s="7">
        <v>1848.82</v>
      </c>
      <c r="L7144" s="35">
        <v>1035.3399999999999</v>
      </c>
      <c r="M7144" s="36">
        <f t="shared" si="111"/>
        <v>813.48</v>
      </c>
      <c r="N7144" s="37">
        <f>YEAR(Table1[[#This Row],[Data zamówienia]])</f>
        <v>2020</v>
      </c>
    </row>
    <row r="7145" spans="2:14" x14ac:dyDescent="0.3">
      <c r="B7145" s="32">
        <v>997399</v>
      </c>
      <c r="C7145" s="5" t="s">
        <v>35</v>
      </c>
      <c r="D7145" s="5" t="s">
        <v>22</v>
      </c>
      <c r="E7145" s="5" t="s">
        <v>37</v>
      </c>
      <c r="F7145" s="5">
        <v>27</v>
      </c>
      <c r="G7145" s="6">
        <v>44098</v>
      </c>
      <c r="H7145" s="6">
        <v>44100</v>
      </c>
      <c r="I7145" s="6">
        <v>44103</v>
      </c>
      <c r="J7145" s="5" t="s">
        <v>32</v>
      </c>
      <c r="K7145" s="7">
        <v>170.94</v>
      </c>
      <c r="L7145" s="35">
        <v>129.91</v>
      </c>
      <c r="M7145" s="36">
        <f t="shared" si="111"/>
        <v>41.03</v>
      </c>
      <c r="N7145" s="37">
        <f>YEAR(Table1[[#This Row],[Data zamówienia]])</f>
        <v>2020</v>
      </c>
    </row>
    <row r="7146" spans="2:14" x14ac:dyDescent="0.3">
      <c r="B7146" s="32">
        <v>381071</v>
      </c>
      <c r="C7146" s="5" t="s">
        <v>38</v>
      </c>
      <c r="D7146" s="5" t="s">
        <v>36</v>
      </c>
      <c r="E7146" s="5" t="s">
        <v>34</v>
      </c>
      <c r="F7146" s="5">
        <v>23</v>
      </c>
      <c r="G7146" s="6">
        <v>44098</v>
      </c>
      <c r="H7146" s="6">
        <v>44101</v>
      </c>
      <c r="I7146" s="6">
        <v>44105</v>
      </c>
      <c r="J7146" s="5" t="s">
        <v>24</v>
      </c>
      <c r="K7146" s="7">
        <v>922.91</v>
      </c>
      <c r="L7146" s="35">
        <v>756.79</v>
      </c>
      <c r="M7146" s="36">
        <f t="shared" si="111"/>
        <v>166.12</v>
      </c>
      <c r="N7146" s="37">
        <f>YEAR(Table1[[#This Row],[Data zamówienia]])</f>
        <v>2020</v>
      </c>
    </row>
    <row r="7147" spans="2:14" x14ac:dyDescent="0.3">
      <c r="B7147" s="32">
        <v>69445</v>
      </c>
      <c r="C7147" s="5" t="s">
        <v>21</v>
      </c>
      <c r="D7147" s="5" t="s">
        <v>28</v>
      </c>
      <c r="E7147" s="5" t="s">
        <v>29</v>
      </c>
      <c r="F7147" s="5">
        <v>180</v>
      </c>
      <c r="G7147" s="6">
        <v>44098</v>
      </c>
      <c r="H7147" s="6">
        <v>44098</v>
      </c>
      <c r="I7147" s="6">
        <v>44104</v>
      </c>
      <c r="J7147" s="5" t="s">
        <v>32</v>
      </c>
      <c r="K7147" s="7">
        <v>856.09</v>
      </c>
      <c r="L7147" s="35">
        <v>787.6</v>
      </c>
      <c r="M7147" s="36">
        <f t="shared" si="111"/>
        <v>68.490000000000009</v>
      </c>
      <c r="N7147" s="37">
        <f>YEAR(Table1[[#This Row],[Data zamówienia]])</f>
        <v>2020</v>
      </c>
    </row>
    <row r="7148" spans="2:14" x14ac:dyDescent="0.3">
      <c r="B7148" s="32">
        <v>542126</v>
      </c>
      <c r="C7148" s="5" t="s">
        <v>21</v>
      </c>
      <c r="D7148" s="5" t="s">
        <v>22</v>
      </c>
      <c r="E7148" s="5" t="s">
        <v>37</v>
      </c>
      <c r="F7148" s="5">
        <v>351</v>
      </c>
      <c r="G7148" s="6">
        <v>44098</v>
      </c>
      <c r="H7148" s="6">
        <v>44100</v>
      </c>
      <c r="I7148" s="6">
        <v>44102</v>
      </c>
      <c r="J7148" s="5" t="s">
        <v>30</v>
      </c>
      <c r="K7148" s="7">
        <v>1063.1500000000001</v>
      </c>
      <c r="L7148" s="35">
        <v>744.21</v>
      </c>
      <c r="M7148" s="36">
        <f t="shared" si="111"/>
        <v>318.94000000000005</v>
      </c>
      <c r="N7148" s="37">
        <f>YEAR(Table1[[#This Row],[Data zamówienia]])</f>
        <v>2020</v>
      </c>
    </row>
    <row r="7149" spans="2:14" x14ac:dyDescent="0.3">
      <c r="B7149" s="32">
        <v>914297</v>
      </c>
      <c r="C7149" s="5" t="s">
        <v>38</v>
      </c>
      <c r="D7149" s="5" t="s">
        <v>36</v>
      </c>
      <c r="E7149" s="5" t="s">
        <v>34</v>
      </c>
      <c r="F7149" s="5">
        <v>182</v>
      </c>
      <c r="G7149" s="6">
        <v>44097</v>
      </c>
      <c r="H7149" s="6">
        <v>44100</v>
      </c>
      <c r="I7149" s="6">
        <v>44101</v>
      </c>
      <c r="J7149" s="5" t="s">
        <v>32</v>
      </c>
      <c r="K7149" s="7">
        <v>1531.9</v>
      </c>
      <c r="L7149" s="35">
        <v>827.23</v>
      </c>
      <c r="M7149" s="36">
        <f t="shared" si="111"/>
        <v>704.67000000000007</v>
      </c>
      <c r="N7149" s="37">
        <f>YEAR(Table1[[#This Row],[Data zamówienia]])</f>
        <v>2020</v>
      </c>
    </row>
    <row r="7150" spans="2:14" x14ac:dyDescent="0.3">
      <c r="B7150" s="32">
        <v>974103</v>
      </c>
      <c r="C7150" s="5" t="s">
        <v>21</v>
      </c>
      <c r="D7150" s="5" t="s">
        <v>28</v>
      </c>
      <c r="E7150" s="5" t="s">
        <v>29</v>
      </c>
      <c r="F7150" s="5">
        <v>188</v>
      </c>
      <c r="G7150" s="6">
        <v>44098</v>
      </c>
      <c r="H7150" s="6">
        <v>44100</v>
      </c>
      <c r="I7150" s="6">
        <v>44103</v>
      </c>
      <c r="J7150" s="5" t="s">
        <v>40</v>
      </c>
      <c r="K7150" s="7">
        <v>1098.18</v>
      </c>
      <c r="L7150" s="35">
        <v>647.92999999999995</v>
      </c>
      <c r="M7150" s="36">
        <f t="shared" si="111"/>
        <v>450.25000000000011</v>
      </c>
      <c r="N7150" s="37">
        <f>YEAR(Table1[[#This Row],[Data zamówienia]])</f>
        <v>2020</v>
      </c>
    </row>
    <row r="7151" spans="2:14" x14ac:dyDescent="0.3">
      <c r="B7151" s="32">
        <v>921004</v>
      </c>
      <c r="C7151" s="5" t="s">
        <v>35</v>
      </c>
      <c r="D7151" s="5" t="s">
        <v>28</v>
      </c>
      <c r="E7151" s="5" t="s">
        <v>31</v>
      </c>
      <c r="F7151" s="5">
        <v>90</v>
      </c>
      <c r="G7151" s="6">
        <v>44098</v>
      </c>
      <c r="H7151" s="6">
        <v>44099</v>
      </c>
      <c r="I7151" s="6">
        <v>44106</v>
      </c>
      <c r="J7151" s="5" t="s">
        <v>33</v>
      </c>
      <c r="K7151" s="7">
        <v>962.76</v>
      </c>
      <c r="L7151" s="35">
        <v>808.72</v>
      </c>
      <c r="M7151" s="36">
        <f t="shared" si="111"/>
        <v>154.03999999999996</v>
      </c>
      <c r="N7151" s="37">
        <f>YEAR(Table1[[#This Row],[Data zamówienia]])</f>
        <v>2020</v>
      </c>
    </row>
    <row r="7152" spans="2:14" x14ac:dyDescent="0.3">
      <c r="B7152" s="32">
        <v>517223</v>
      </c>
      <c r="C7152" s="5" t="s">
        <v>35</v>
      </c>
      <c r="D7152" s="5" t="s">
        <v>28</v>
      </c>
      <c r="E7152" s="5" t="s">
        <v>25</v>
      </c>
      <c r="F7152" s="5">
        <v>233</v>
      </c>
      <c r="G7152" s="6">
        <v>44099</v>
      </c>
      <c r="H7152" s="6">
        <v>44100</v>
      </c>
      <c r="I7152" s="6">
        <v>44107</v>
      </c>
      <c r="J7152" s="5" t="s">
        <v>32</v>
      </c>
      <c r="K7152" s="7">
        <v>1845.45</v>
      </c>
      <c r="L7152" s="35">
        <v>1310.27</v>
      </c>
      <c r="M7152" s="36">
        <f t="shared" si="111"/>
        <v>535.18000000000006</v>
      </c>
      <c r="N7152" s="37">
        <f>YEAR(Table1[[#This Row],[Data zamówienia]])</f>
        <v>2020</v>
      </c>
    </row>
    <row r="7153" spans="2:14" x14ac:dyDescent="0.3">
      <c r="B7153" s="32">
        <v>119074</v>
      </c>
      <c r="C7153" s="5" t="s">
        <v>21</v>
      </c>
      <c r="D7153" s="5" t="s">
        <v>36</v>
      </c>
      <c r="E7153" s="5" t="s">
        <v>29</v>
      </c>
      <c r="F7153" s="5">
        <v>322</v>
      </c>
      <c r="G7153" s="6">
        <v>44098</v>
      </c>
      <c r="H7153" s="6">
        <v>44101</v>
      </c>
      <c r="I7153" s="6">
        <v>44107</v>
      </c>
      <c r="J7153" s="5" t="s">
        <v>26</v>
      </c>
      <c r="K7153" s="7">
        <v>685.1</v>
      </c>
      <c r="L7153" s="35">
        <v>369.95</v>
      </c>
      <c r="M7153" s="36">
        <f t="shared" si="111"/>
        <v>315.15000000000003</v>
      </c>
      <c r="N7153" s="37">
        <f>YEAR(Table1[[#This Row],[Data zamówienia]])</f>
        <v>2020</v>
      </c>
    </row>
    <row r="7154" spans="2:14" x14ac:dyDescent="0.3">
      <c r="B7154" s="32">
        <v>434312</v>
      </c>
      <c r="C7154" s="5" t="s">
        <v>27</v>
      </c>
      <c r="D7154" s="5" t="s">
        <v>36</v>
      </c>
      <c r="E7154" s="5" t="s">
        <v>23</v>
      </c>
      <c r="F7154" s="5">
        <v>136</v>
      </c>
      <c r="G7154" s="6">
        <v>44099</v>
      </c>
      <c r="H7154" s="6">
        <v>44099</v>
      </c>
      <c r="I7154" s="6">
        <v>44103</v>
      </c>
      <c r="J7154" s="5" t="s">
        <v>40</v>
      </c>
      <c r="K7154" s="7">
        <v>1921.97</v>
      </c>
      <c r="L7154" s="35">
        <v>1518.36</v>
      </c>
      <c r="M7154" s="36">
        <f t="shared" si="111"/>
        <v>403.61000000000013</v>
      </c>
      <c r="N7154" s="37">
        <f>YEAR(Table1[[#This Row],[Data zamówienia]])</f>
        <v>2020</v>
      </c>
    </row>
    <row r="7155" spans="2:14" x14ac:dyDescent="0.3">
      <c r="B7155" s="32">
        <v>799370</v>
      </c>
      <c r="C7155" s="5" t="s">
        <v>21</v>
      </c>
      <c r="D7155" s="5" t="s">
        <v>22</v>
      </c>
      <c r="E7155" s="5" t="s">
        <v>25</v>
      </c>
      <c r="F7155" s="5">
        <v>337</v>
      </c>
      <c r="G7155" s="6">
        <v>44100</v>
      </c>
      <c r="H7155" s="6">
        <v>44103</v>
      </c>
      <c r="I7155" s="6">
        <v>44110</v>
      </c>
      <c r="J7155" s="5" t="s">
        <v>30</v>
      </c>
      <c r="K7155" s="7">
        <v>1358.29</v>
      </c>
      <c r="L7155" s="35">
        <v>1249.6300000000001</v>
      </c>
      <c r="M7155" s="36">
        <f t="shared" si="111"/>
        <v>108.65999999999985</v>
      </c>
      <c r="N7155" s="37">
        <f>YEAR(Table1[[#This Row],[Data zamówienia]])</f>
        <v>2020</v>
      </c>
    </row>
    <row r="7156" spans="2:14" x14ac:dyDescent="0.3">
      <c r="B7156" s="32">
        <v>527641</v>
      </c>
      <c r="C7156" s="5" t="s">
        <v>21</v>
      </c>
      <c r="D7156" s="5" t="s">
        <v>22</v>
      </c>
      <c r="E7156" s="5" t="s">
        <v>25</v>
      </c>
      <c r="F7156" s="5">
        <v>49</v>
      </c>
      <c r="G7156" s="6">
        <v>44099</v>
      </c>
      <c r="H7156" s="6">
        <v>44101</v>
      </c>
      <c r="I7156" s="6">
        <v>44106</v>
      </c>
      <c r="J7156" s="5" t="s">
        <v>32</v>
      </c>
      <c r="K7156" s="7">
        <v>824.18</v>
      </c>
      <c r="L7156" s="35">
        <v>609.89</v>
      </c>
      <c r="M7156" s="36">
        <f t="shared" si="111"/>
        <v>214.28999999999996</v>
      </c>
      <c r="N7156" s="37">
        <f>YEAR(Table1[[#This Row],[Data zamówienia]])</f>
        <v>2020</v>
      </c>
    </row>
    <row r="7157" spans="2:14" x14ac:dyDescent="0.3">
      <c r="B7157" s="32">
        <v>365364</v>
      </c>
      <c r="C7157" s="5" t="s">
        <v>21</v>
      </c>
      <c r="D7157" s="5" t="s">
        <v>36</v>
      </c>
      <c r="E7157" s="5" t="s">
        <v>34</v>
      </c>
      <c r="F7157" s="5">
        <v>36</v>
      </c>
      <c r="G7157" s="6">
        <v>44099</v>
      </c>
      <c r="H7157" s="6">
        <v>44100</v>
      </c>
      <c r="I7157" s="6">
        <v>44104</v>
      </c>
      <c r="J7157" s="5" t="s">
        <v>40</v>
      </c>
      <c r="K7157" s="7">
        <v>292.89</v>
      </c>
      <c r="L7157" s="35">
        <v>146.44999999999999</v>
      </c>
      <c r="M7157" s="36">
        <f t="shared" si="111"/>
        <v>146.44</v>
      </c>
      <c r="N7157" s="37">
        <f>YEAR(Table1[[#This Row],[Data zamówienia]])</f>
        <v>2020</v>
      </c>
    </row>
    <row r="7158" spans="2:14" x14ac:dyDescent="0.3">
      <c r="B7158" s="32">
        <v>219825</v>
      </c>
      <c r="C7158" s="5" t="s">
        <v>35</v>
      </c>
      <c r="D7158" s="5" t="s">
        <v>28</v>
      </c>
      <c r="E7158" s="5" t="s">
        <v>37</v>
      </c>
      <c r="F7158" s="5">
        <v>297</v>
      </c>
      <c r="G7158" s="6">
        <v>44100</v>
      </c>
      <c r="H7158" s="6">
        <v>44103</v>
      </c>
      <c r="I7158" s="6">
        <v>44108</v>
      </c>
      <c r="J7158" s="5" t="s">
        <v>40</v>
      </c>
      <c r="K7158" s="7">
        <v>1876.44</v>
      </c>
      <c r="L7158" s="35">
        <v>1538.68</v>
      </c>
      <c r="M7158" s="36">
        <f t="shared" si="111"/>
        <v>337.76</v>
      </c>
      <c r="N7158" s="37">
        <f>YEAR(Table1[[#This Row],[Data zamówienia]])</f>
        <v>2020</v>
      </c>
    </row>
    <row r="7159" spans="2:14" x14ac:dyDescent="0.3">
      <c r="B7159" s="32">
        <v>324684</v>
      </c>
      <c r="C7159" s="5" t="s">
        <v>35</v>
      </c>
      <c r="D7159" s="5" t="s">
        <v>22</v>
      </c>
      <c r="E7159" s="5" t="s">
        <v>37</v>
      </c>
      <c r="F7159" s="5">
        <v>203</v>
      </c>
      <c r="G7159" s="6">
        <v>44099</v>
      </c>
      <c r="H7159" s="6">
        <v>44102</v>
      </c>
      <c r="I7159" s="6">
        <v>44104</v>
      </c>
      <c r="J7159" s="5" t="s">
        <v>24</v>
      </c>
      <c r="K7159" s="7">
        <v>1833.02</v>
      </c>
      <c r="L7159" s="35">
        <v>1393.1</v>
      </c>
      <c r="M7159" s="36">
        <f t="shared" si="111"/>
        <v>439.92000000000007</v>
      </c>
      <c r="N7159" s="37">
        <f>YEAR(Table1[[#This Row],[Data zamówienia]])</f>
        <v>2020</v>
      </c>
    </row>
    <row r="7160" spans="2:14" x14ac:dyDescent="0.3">
      <c r="B7160" s="32">
        <v>80683</v>
      </c>
      <c r="C7160" s="5" t="s">
        <v>27</v>
      </c>
      <c r="D7160" s="5" t="s">
        <v>39</v>
      </c>
      <c r="E7160" s="5" t="s">
        <v>23</v>
      </c>
      <c r="F7160" s="5">
        <v>225</v>
      </c>
      <c r="G7160" s="6">
        <v>44099</v>
      </c>
      <c r="H7160" s="6">
        <v>44100</v>
      </c>
      <c r="I7160" s="6">
        <v>44101</v>
      </c>
      <c r="J7160" s="5" t="s">
        <v>26</v>
      </c>
      <c r="K7160" s="7">
        <v>1890.12</v>
      </c>
      <c r="L7160" s="35">
        <v>1606.6</v>
      </c>
      <c r="M7160" s="36">
        <f t="shared" si="111"/>
        <v>283.52</v>
      </c>
      <c r="N7160" s="37">
        <f>YEAR(Table1[[#This Row],[Data zamówienia]])</f>
        <v>2020</v>
      </c>
    </row>
    <row r="7161" spans="2:14" x14ac:dyDescent="0.3">
      <c r="B7161" s="32">
        <v>290471</v>
      </c>
      <c r="C7161" s="5" t="s">
        <v>38</v>
      </c>
      <c r="D7161" s="5" t="s">
        <v>22</v>
      </c>
      <c r="E7161" s="5" t="s">
        <v>31</v>
      </c>
      <c r="F7161" s="5">
        <v>272</v>
      </c>
      <c r="G7161" s="6">
        <v>44099</v>
      </c>
      <c r="H7161" s="6">
        <v>44102</v>
      </c>
      <c r="I7161" s="6">
        <v>44105</v>
      </c>
      <c r="J7161" s="5" t="s">
        <v>40</v>
      </c>
      <c r="K7161" s="7">
        <v>531.20000000000005</v>
      </c>
      <c r="L7161" s="35">
        <v>276.22000000000003</v>
      </c>
      <c r="M7161" s="36">
        <f t="shared" si="111"/>
        <v>254.98000000000002</v>
      </c>
      <c r="N7161" s="37">
        <f>YEAR(Table1[[#This Row],[Data zamówienia]])</f>
        <v>2020</v>
      </c>
    </row>
    <row r="7162" spans="2:14" x14ac:dyDescent="0.3">
      <c r="B7162" s="32">
        <v>528340</v>
      </c>
      <c r="C7162" s="5" t="s">
        <v>21</v>
      </c>
      <c r="D7162" s="5" t="s">
        <v>22</v>
      </c>
      <c r="E7162" s="5" t="s">
        <v>25</v>
      </c>
      <c r="F7162" s="5">
        <v>325</v>
      </c>
      <c r="G7162" s="6">
        <v>44100</v>
      </c>
      <c r="H7162" s="6">
        <v>44100</v>
      </c>
      <c r="I7162" s="6">
        <v>44107</v>
      </c>
      <c r="J7162" s="5" t="s">
        <v>24</v>
      </c>
      <c r="K7162" s="7">
        <v>1536.45</v>
      </c>
      <c r="L7162" s="35">
        <v>1428.9</v>
      </c>
      <c r="M7162" s="36">
        <f t="shared" si="111"/>
        <v>107.54999999999995</v>
      </c>
      <c r="N7162" s="37">
        <f>YEAR(Table1[[#This Row],[Data zamówienia]])</f>
        <v>2020</v>
      </c>
    </row>
    <row r="7163" spans="2:14" x14ac:dyDescent="0.3">
      <c r="B7163" s="32">
        <v>708691</v>
      </c>
      <c r="C7163" s="5" t="s">
        <v>27</v>
      </c>
      <c r="D7163" s="5" t="s">
        <v>28</v>
      </c>
      <c r="E7163" s="5" t="s">
        <v>31</v>
      </c>
      <c r="F7163" s="5">
        <v>200</v>
      </c>
      <c r="G7163" s="6">
        <v>44100</v>
      </c>
      <c r="H7163" s="6">
        <v>44101</v>
      </c>
      <c r="I7163" s="6">
        <v>44106</v>
      </c>
      <c r="J7163" s="5" t="s">
        <v>26</v>
      </c>
      <c r="K7163" s="7">
        <v>1531.9</v>
      </c>
      <c r="L7163" s="35">
        <v>1026.3699999999999</v>
      </c>
      <c r="M7163" s="36">
        <f t="shared" si="111"/>
        <v>505.5300000000002</v>
      </c>
      <c r="N7163" s="37">
        <f>YEAR(Table1[[#This Row],[Data zamówienia]])</f>
        <v>2020</v>
      </c>
    </row>
    <row r="7164" spans="2:14" x14ac:dyDescent="0.3">
      <c r="B7164" s="32">
        <v>287823</v>
      </c>
      <c r="C7164" s="5" t="s">
        <v>21</v>
      </c>
      <c r="D7164" s="5" t="s">
        <v>28</v>
      </c>
      <c r="E7164" s="5" t="s">
        <v>25</v>
      </c>
      <c r="F7164" s="5">
        <v>80</v>
      </c>
      <c r="G7164" s="6">
        <v>44100</v>
      </c>
      <c r="H7164" s="6">
        <v>44102</v>
      </c>
      <c r="I7164" s="6">
        <v>44104</v>
      </c>
      <c r="J7164" s="5" t="s">
        <v>26</v>
      </c>
      <c r="K7164" s="7">
        <v>192.81</v>
      </c>
      <c r="L7164" s="35">
        <v>177.39</v>
      </c>
      <c r="M7164" s="36">
        <f t="shared" si="111"/>
        <v>15.420000000000016</v>
      </c>
      <c r="N7164" s="37">
        <f>YEAR(Table1[[#This Row],[Data zamówienia]])</f>
        <v>2020</v>
      </c>
    </row>
    <row r="7165" spans="2:14" x14ac:dyDescent="0.3">
      <c r="B7165" s="32">
        <v>568364</v>
      </c>
      <c r="C7165" s="5" t="s">
        <v>21</v>
      </c>
      <c r="D7165" s="5" t="s">
        <v>36</v>
      </c>
      <c r="E7165" s="5" t="s">
        <v>25</v>
      </c>
      <c r="F7165" s="5">
        <v>156</v>
      </c>
      <c r="G7165" s="6">
        <v>44101</v>
      </c>
      <c r="H7165" s="6">
        <v>44103</v>
      </c>
      <c r="I7165" s="6">
        <v>44110</v>
      </c>
      <c r="J7165" s="5" t="s">
        <v>24</v>
      </c>
      <c r="K7165" s="7">
        <v>1950.58</v>
      </c>
      <c r="L7165" s="35">
        <v>1092.32</v>
      </c>
      <c r="M7165" s="36">
        <f t="shared" si="111"/>
        <v>858.26</v>
      </c>
      <c r="N7165" s="37">
        <f>YEAR(Table1[[#This Row],[Data zamówienia]])</f>
        <v>2020</v>
      </c>
    </row>
    <row r="7166" spans="2:14" x14ac:dyDescent="0.3">
      <c r="B7166" s="32">
        <v>369556</v>
      </c>
      <c r="C7166" s="5" t="s">
        <v>27</v>
      </c>
      <c r="D7166" s="5" t="s">
        <v>22</v>
      </c>
      <c r="E7166" s="5" t="s">
        <v>25</v>
      </c>
      <c r="F7166" s="5">
        <v>207</v>
      </c>
      <c r="G7166" s="6">
        <v>44100</v>
      </c>
      <c r="H7166" s="6">
        <v>44103</v>
      </c>
      <c r="I7166" s="6">
        <v>44107</v>
      </c>
      <c r="J7166" s="5" t="s">
        <v>40</v>
      </c>
      <c r="K7166" s="7">
        <v>1411.9</v>
      </c>
      <c r="L7166" s="35">
        <v>748.31</v>
      </c>
      <c r="M7166" s="36">
        <f t="shared" si="111"/>
        <v>663.59000000000015</v>
      </c>
      <c r="N7166" s="37">
        <f>YEAR(Table1[[#This Row],[Data zamówienia]])</f>
        <v>2020</v>
      </c>
    </row>
    <row r="7167" spans="2:14" x14ac:dyDescent="0.3">
      <c r="B7167" s="32">
        <v>876453</v>
      </c>
      <c r="C7167" s="5" t="s">
        <v>21</v>
      </c>
      <c r="D7167" s="5" t="s">
        <v>28</v>
      </c>
      <c r="E7167" s="5" t="s">
        <v>37</v>
      </c>
      <c r="F7167" s="5">
        <v>209</v>
      </c>
      <c r="G7167" s="6">
        <v>44100</v>
      </c>
      <c r="H7167" s="6">
        <v>44101</v>
      </c>
      <c r="I7167" s="6">
        <v>44105</v>
      </c>
      <c r="J7167" s="5" t="s">
        <v>33</v>
      </c>
      <c r="K7167" s="7">
        <v>940.27</v>
      </c>
      <c r="L7167" s="35">
        <v>592.37</v>
      </c>
      <c r="M7167" s="36">
        <f t="shared" si="111"/>
        <v>347.9</v>
      </c>
      <c r="N7167" s="37">
        <f>YEAR(Table1[[#This Row],[Data zamówienia]])</f>
        <v>2020</v>
      </c>
    </row>
    <row r="7168" spans="2:14" x14ac:dyDescent="0.3">
      <c r="B7168" s="32">
        <v>377322</v>
      </c>
      <c r="C7168" s="5" t="s">
        <v>27</v>
      </c>
      <c r="D7168" s="5" t="s">
        <v>22</v>
      </c>
      <c r="E7168" s="5" t="s">
        <v>34</v>
      </c>
      <c r="F7168" s="5">
        <v>85</v>
      </c>
      <c r="G7168" s="6">
        <v>44100</v>
      </c>
      <c r="H7168" s="6">
        <v>44101</v>
      </c>
      <c r="I7168" s="6">
        <v>44106</v>
      </c>
      <c r="J7168" s="5" t="s">
        <v>30</v>
      </c>
      <c r="K7168" s="7">
        <v>449.24</v>
      </c>
      <c r="L7168" s="35">
        <v>305.48</v>
      </c>
      <c r="M7168" s="36">
        <f t="shared" si="111"/>
        <v>143.76</v>
      </c>
      <c r="N7168" s="37">
        <f>YEAR(Table1[[#This Row],[Data zamówienia]])</f>
        <v>2020</v>
      </c>
    </row>
    <row r="7169" spans="2:14" x14ac:dyDescent="0.3">
      <c r="B7169" s="32">
        <v>8063</v>
      </c>
      <c r="C7169" s="5" t="s">
        <v>27</v>
      </c>
      <c r="D7169" s="5" t="s">
        <v>36</v>
      </c>
      <c r="E7169" s="5" t="s">
        <v>37</v>
      </c>
      <c r="F7169" s="5">
        <v>139</v>
      </c>
      <c r="G7169" s="6">
        <v>44101</v>
      </c>
      <c r="H7169" s="6">
        <v>44101</v>
      </c>
      <c r="I7169" s="6">
        <v>44106</v>
      </c>
      <c r="J7169" s="5" t="s">
        <v>33</v>
      </c>
      <c r="K7169" s="7">
        <v>561.15</v>
      </c>
      <c r="L7169" s="35">
        <v>303.02</v>
      </c>
      <c r="M7169" s="36">
        <f t="shared" si="111"/>
        <v>258.13</v>
      </c>
      <c r="N7169" s="37">
        <f>YEAR(Table1[[#This Row],[Data zamówienia]])</f>
        <v>2020</v>
      </c>
    </row>
    <row r="7170" spans="2:14" x14ac:dyDescent="0.3">
      <c r="B7170" s="32">
        <v>538403</v>
      </c>
      <c r="C7170" s="5" t="s">
        <v>38</v>
      </c>
      <c r="D7170" s="5" t="s">
        <v>22</v>
      </c>
      <c r="E7170" s="5" t="s">
        <v>29</v>
      </c>
      <c r="F7170" s="5">
        <v>356</v>
      </c>
      <c r="G7170" s="6">
        <v>44101</v>
      </c>
      <c r="H7170" s="6">
        <v>44101</v>
      </c>
      <c r="I7170" s="6">
        <v>44105</v>
      </c>
      <c r="J7170" s="5" t="s">
        <v>26</v>
      </c>
      <c r="K7170" s="7">
        <v>598.29999999999995</v>
      </c>
      <c r="L7170" s="35">
        <v>550.44000000000005</v>
      </c>
      <c r="M7170" s="36">
        <f t="shared" si="111"/>
        <v>47.8599999999999</v>
      </c>
      <c r="N7170" s="37">
        <f>YEAR(Table1[[#This Row],[Data zamówienia]])</f>
        <v>2020</v>
      </c>
    </row>
    <row r="7171" spans="2:14" x14ac:dyDescent="0.3">
      <c r="B7171" s="32">
        <v>587845</v>
      </c>
      <c r="C7171" s="5" t="s">
        <v>38</v>
      </c>
      <c r="D7171" s="5" t="s">
        <v>36</v>
      </c>
      <c r="E7171" s="5" t="s">
        <v>29</v>
      </c>
      <c r="F7171" s="5">
        <v>292</v>
      </c>
      <c r="G7171" s="6">
        <v>44100</v>
      </c>
      <c r="H7171" s="6">
        <v>44104</v>
      </c>
      <c r="I7171" s="6">
        <v>44108</v>
      </c>
      <c r="J7171" s="5" t="s">
        <v>33</v>
      </c>
      <c r="K7171" s="7">
        <v>476.41</v>
      </c>
      <c r="L7171" s="35">
        <v>262.02999999999997</v>
      </c>
      <c r="M7171" s="36">
        <f t="shared" si="111"/>
        <v>214.38000000000005</v>
      </c>
      <c r="N7171" s="37">
        <f>YEAR(Table1[[#This Row],[Data zamówienia]])</f>
        <v>2020</v>
      </c>
    </row>
    <row r="7172" spans="2:14" x14ac:dyDescent="0.3">
      <c r="B7172" s="32">
        <v>584147</v>
      </c>
      <c r="C7172" s="5" t="s">
        <v>21</v>
      </c>
      <c r="D7172" s="5" t="s">
        <v>36</v>
      </c>
      <c r="E7172" s="5" t="s">
        <v>37</v>
      </c>
      <c r="F7172" s="5">
        <v>166</v>
      </c>
      <c r="G7172" s="6">
        <v>44101</v>
      </c>
      <c r="H7172" s="6">
        <v>44102</v>
      </c>
      <c r="I7172" s="6">
        <v>44103</v>
      </c>
      <c r="J7172" s="5" t="s">
        <v>26</v>
      </c>
      <c r="K7172" s="7">
        <v>592.79</v>
      </c>
      <c r="L7172" s="35">
        <v>403.1</v>
      </c>
      <c r="M7172" s="36">
        <f t="shared" ref="M7172:M7235" si="112">K7172-L7172</f>
        <v>189.68999999999994</v>
      </c>
      <c r="N7172" s="37">
        <f>YEAR(Table1[[#This Row],[Data zamówienia]])</f>
        <v>2020</v>
      </c>
    </row>
    <row r="7173" spans="2:14" x14ac:dyDescent="0.3">
      <c r="B7173" s="32">
        <v>696313</v>
      </c>
      <c r="C7173" s="5" t="s">
        <v>21</v>
      </c>
      <c r="D7173" s="5" t="s">
        <v>22</v>
      </c>
      <c r="E7173" s="5" t="s">
        <v>29</v>
      </c>
      <c r="F7173" s="5">
        <v>98</v>
      </c>
      <c r="G7173" s="6">
        <v>44101</v>
      </c>
      <c r="H7173" s="6">
        <v>44101</v>
      </c>
      <c r="I7173" s="6">
        <v>44103</v>
      </c>
      <c r="J7173" s="5" t="s">
        <v>24</v>
      </c>
      <c r="K7173" s="7">
        <v>651.74</v>
      </c>
      <c r="L7173" s="35">
        <v>540.94000000000005</v>
      </c>
      <c r="M7173" s="36">
        <f t="shared" si="112"/>
        <v>110.79999999999995</v>
      </c>
      <c r="N7173" s="37">
        <f>YEAR(Table1[[#This Row],[Data zamówienia]])</f>
        <v>2020</v>
      </c>
    </row>
    <row r="7174" spans="2:14" x14ac:dyDescent="0.3">
      <c r="B7174" s="32">
        <v>704423</v>
      </c>
      <c r="C7174" s="5" t="s">
        <v>27</v>
      </c>
      <c r="D7174" s="5" t="s">
        <v>36</v>
      </c>
      <c r="E7174" s="5" t="s">
        <v>29</v>
      </c>
      <c r="F7174" s="5">
        <v>339</v>
      </c>
      <c r="G7174" s="6">
        <v>44100</v>
      </c>
      <c r="H7174" s="6">
        <v>44104</v>
      </c>
      <c r="I7174" s="6">
        <v>44105</v>
      </c>
      <c r="J7174" s="5" t="s">
        <v>24</v>
      </c>
      <c r="K7174" s="7">
        <v>1158.99</v>
      </c>
      <c r="L7174" s="35">
        <v>834.47</v>
      </c>
      <c r="M7174" s="36">
        <f t="shared" si="112"/>
        <v>324.52</v>
      </c>
      <c r="N7174" s="37">
        <f>YEAR(Table1[[#This Row],[Data zamówienia]])</f>
        <v>2020</v>
      </c>
    </row>
    <row r="7175" spans="2:14" x14ac:dyDescent="0.3">
      <c r="B7175" s="32">
        <v>292590</v>
      </c>
      <c r="C7175" s="5" t="s">
        <v>21</v>
      </c>
      <c r="D7175" s="5" t="s">
        <v>22</v>
      </c>
      <c r="E7175" s="5" t="s">
        <v>34</v>
      </c>
      <c r="F7175" s="5">
        <v>127</v>
      </c>
      <c r="G7175" s="6">
        <v>44102</v>
      </c>
      <c r="H7175" s="6">
        <v>44103</v>
      </c>
      <c r="I7175" s="6">
        <v>44106</v>
      </c>
      <c r="J7175" s="5" t="s">
        <v>33</v>
      </c>
      <c r="K7175" s="7">
        <v>684.95</v>
      </c>
      <c r="L7175" s="35">
        <v>568.51</v>
      </c>
      <c r="M7175" s="36">
        <f t="shared" si="112"/>
        <v>116.44000000000005</v>
      </c>
      <c r="N7175" s="37">
        <f>YEAR(Table1[[#This Row],[Data zamówienia]])</f>
        <v>2020</v>
      </c>
    </row>
    <row r="7176" spans="2:14" x14ac:dyDescent="0.3">
      <c r="B7176" s="32">
        <v>804227</v>
      </c>
      <c r="C7176" s="5" t="s">
        <v>27</v>
      </c>
      <c r="D7176" s="5" t="s">
        <v>39</v>
      </c>
      <c r="E7176" s="5" t="s">
        <v>29</v>
      </c>
      <c r="F7176" s="5">
        <v>307</v>
      </c>
      <c r="G7176" s="6">
        <v>44102</v>
      </c>
      <c r="H7176" s="6">
        <v>44105</v>
      </c>
      <c r="I7176" s="6">
        <v>44109</v>
      </c>
      <c r="J7176" s="5" t="s">
        <v>33</v>
      </c>
      <c r="K7176" s="7">
        <v>1845.45</v>
      </c>
      <c r="L7176" s="35">
        <v>1587.09</v>
      </c>
      <c r="M7176" s="36">
        <f t="shared" si="112"/>
        <v>258.36000000000013</v>
      </c>
      <c r="N7176" s="37">
        <f>YEAR(Table1[[#This Row],[Data zamówienia]])</f>
        <v>2020</v>
      </c>
    </row>
    <row r="7177" spans="2:14" x14ac:dyDescent="0.3">
      <c r="B7177" s="32">
        <v>295258</v>
      </c>
      <c r="C7177" s="5" t="s">
        <v>35</v>
      </c>
      <c r="D7177" s="5" t="s">
        <v>28</v>
      </c>
      <c r="E7177" s="5" t="s">
        <v>31</v>
      </c>
      <c r="F7177" s="5">
        <v>99</v>
      </c>
      <c r="G7177" s="6">
        <v>44102</v>
      </c>
      <c r="H7177" s="6">
        <v>44102</v>
      </c>
      <c r="I7177" s="6">
        <v>44103</v>
      </c>
      <c r="J7177" s="5" t="s">
        <v>33</v>
      </c>
      <c r="K7177" s="7">
        <v>1536.45</v>
      </c>
      <c r="L7177" s="35">
        <v>1305.98</v>
      </c>
      <c r="M7177" s="36">
        <f t="shared" si="112"/>
        <v>230.47000000000003</v>
      </c>
      <c r="N7177" s="37">
        <f>YEAR(Table1[[#This Row],[Data zamówienia]])</f>
        <v>2020</v>
      </c>
    </row>
    <row r="7178" spans="2:14" x14ac:dyDescent="0.3">
      <c r="B7178" s="32">
        <v>695598</v>
      </c>
      <c r="C7178" s="5" t="s">
        <v>21</v>
      </c>
      <c r="D7178" s="5" t="s">
        <v>39</v>
      </c>
      <c r="E7178" s="5" t="s">
        <v>23</v>
      </c>
      <c r="F7178" s="5">
        <v>252</v>
      </c>
      <c r="G7178" s="6">
        <v>44102</v>
      </c>
      <c r="H7178" s="6">
        <v>44103</v>
      </c>
      <c r="I7178" s="6">
        <v>44108</v>
      </c>
      <c r="J7178" s="5" t="s">
        <v>40</v>
      </c>
      <c r="K7178" s="7">
        <v>1514.24</v>
      </c>
      <c r="L7178" s="35">
        <v>1044.83</v>
      </c>
      <c r="M7178" s="36">
        <f t="shared" si="112"/>
        <v>469.41000000000008</v>
      </c>
      <c r="N7178" s="37">
        <f>YEAR(Table1[[#This Row],[Data zamówienia]])</f>
        <v>2020</v>
      </c>
    </row>
    <row r="7179" spans="2:14" x14ac:dyDescent="0.3">
      <c r="B7179" s="32">
        <v>726310</v>
      </c>
      <c r="C7179" s="5" t="s">
        <v>38</v>
      </c>
      <c r="D7179" s="5" t="s">
        <v>22</v>
      </c>
      <c r="E7179" s="5" t="s">
        <v>25</v>
      </c>
      <c r="F7179" s="5">
        <v>360</v>
      </c>
      <c r="G7179" s="6">
        <v>44101</v>
      </c>
      <c r="H7179" s="6">
        <v>44104</v>
      </c>
      <c r="I7179" s="6">
        <v>44105</v>
      </c>
      <c r="J7179" s="5" t="s">
        <v>40</v>
      </c>
      <c r="K7179" s="7">
        <v>1171.6500000000001</v>
      </c>
      <c r="L7179" s="35">
        <v>960.75</v>
      </c>
      <c r="M7179" s="36">
        <f t="shared" si="112"/>
        <v>210.90000000000009</v>
      </c>
      <c r="N7179" s="37">
        <f>YEAR(Table1[[#This Row],[Data zamówienia]])</f>
        <v>2020</v>
      </c>
    </row>
    <row r="7180" spans="2:14" x14ac:dyDescent="0.3">
      <c r="B7180" s="32">
        <v>230279</v>
      </c>
      <c r="C7180" s="5" t="s">
        <v>35</v>
      </c>
      <c r="D7180" s="5" t="s">
        <v>28</v>
      </c>
      <c r="E7180" s="5" t="s">
        <v>31</v>
      </c>
      <c r="F7180" s="5">
        <v>147</v>
      </c>
      <c r="G7180" s="6">
        <v>44102</v>
      </c>
      <c r="H7180" s="6">
        <v>44106</v>
      </c>
      <c r="I7180" s="6">
        <v>44110</v>
      </c>
      <c r="J7180" s="5" t="s">
        <v>24</v>
      </c>
      <c r="K7180" s="7">
        <v>621.73</v>
      </c>
      <c r="L7180" s="35">
        <v>578.21</v>
      </c>
      <c r="M7180" s="36">
        <f t="shared" si="112"/>
        <v>43.519999999999982</v>
      </c>
      <c r="N7180" s="37">
        <f>YEAR(Table1[[#This Row],[Data zamówienia]])</f>
        <v>2020</v>
      </c>
    </row>
    <row r="7181" spans="2:14" x14ac:dyDescent="0.3">
      <c r="B7181" s="32">
        <v>319052</v>
      </c>
      <c r="C7181" s="5" t="s">
        <v>27</v>
      </c>
      <c r="D7181" s="5" t="s">
        <v>28</v>
      </c>
      <c r="E7181" s="5" t="s">
        <v>34</v>
      </c>
      <c r="F7181" s="5">
        <v>153</v>
      </c>
      <c r="G7181" s="6">
        <v>44102</v>
      </c>
      <c r="H7181" s="6">
        <v>44106</v>
      </c>
      <c r="I7181" s="6">
        <v>44108</v>
      </c>
      <c r="J7181" s="5" t="s">
        <v>26</v>
      </c>
      <c r="K7181" s="7">
        <v>1770.01</v>
      </c>
      <c r="L7181" s="35">
        <v>1557.61</v>
      </c>
      <c r="M7181" s="36">
        <f t="shared" si="112"/>
        <v>212.40000000000009</v>
      </c>
      <c r="N7181" s="37">
        <f>YEAR(Table1[[#This Row],[Data zamówienia]])</f>
        <v>2020</v>
      </c>
    </row>
    <row r="7182" spans="2:14" x14ac:dyDescent="0.3">
      <c r="B7182" s="32">
        <v>763646</v>
      </c>
      <c r="C7182" s="5" t="s">
        <v>35</v>
      </c>
      <c r="D7182" s="5" t="s">
        <v>28</v>
      </c>
      <c r="E7182" s="5" t="s">
        <v>34</v>
      </c>
      <c r="F7182" s="5">
        <v>364</v>
      </c>
      <c r="G7182" s="6">
        <v>44102</v>
      </c>
      <c r="H7182" s="6">
        <v>44105</v>
      </c>
      <c r="I7182" s="6">
        <v>44111</v>
      </c>
      <c r="J7182" s="5" t="s">
        <v>32</v>
      </c>
      <c r="K7182" s="7">
        <v>1473.14</v>
      </c>
      <c r="L7182" s="35">
        <v>1075.3900000000001</v>
      </c>
      <c r="M7182" s="36">
        <f t="shared" si="112"/>
        <v>397.75</v>
      </c>
      <c r="N7182" s="37">
        <f>YEAR(Table1[[#This Row],[Data zamówienia]])</f>
        <v>2020</v>
      </c>
    </row>
    <row r="7183" spans="2:14" x14ac:dyDescent="0.3">
      <c r="B7183" s="32">
        <v>527850</v>
      </c>
      <c r="C7183" s="5" t="s">
        <v>21</v>
      </c>
      <c r="D7183" s="5" t="s">
        <v>39</v>
      </c>
      <c r="E7183" s="5" t="s">
        <v>29</v>
      </c>
      <c r="F7183" s="5">
        <v>28</v>
      </c>
      <c r="G7183" s="6">
        <v>44102</v>
      </c>
      <c r="H7183" s="6">
        <v>44105</v>
      </c>
      <c r="I7183" s="6">
        <v>44112</v>
      </c>
      <c r="J7183" s="5" t="s">
        <v>40</v>
      </c>
      <c r="K7183" s="7">
        <v>877.14</v>
      </c>
      <c r="L7183" s="35">
        <v>824.51</v>
      </c>
      <c r="M7183" s="36">
        <f t="shared" si="112"/>
        <v>52.629999999999995</v>
      </c>
      <c r="N7183" s="37">
        <f>YEAR(Table1[[#This Row],[Data zamówienia]])</f>
        <v>2020</v>
      </c>
    </row>
    <row r="7184" spans="2:14" x14ac:dyDescent="0.3">
      <c r="B7184" s="32">
        <v>137407</v>
      </c>
      <c r="C7184" s="5" t="s">
        <v>27</v>
      </c>
      <c r="D7184" s="5" t="s">
        <v>28</v>
      </c>
      <c r="E7184" s="5" t="s">
        <v>37</v>
      </c>
      <c r="F7184" s="5">
        <v>126</v>
      </c>
      <c r="G7184" s="6">
        <v>44102</v>
      </c>
      <c r="H7184" s="6">
        <v>44106</v>
      </c>
      <c r="I7184" s="6">
        <v>44108</v>
      </c>
      <c r="J7184" s="5" t="s">
        <v>40</v>
      </c>
      <c r="K7184" s="7">
        <v>1684.01</v>
      </c>
      <c r="L7184" s="35">
        <v>1515.61</v>
      </c>
      <c r="M7184" s="36">
        <f t="shared" si="112"/>
        <v>168.40000000000009</v>
      </c>
      <c r="N7184" s="37">
        <f>YEAR(Table1[[#This Row],[Data zamówienia]])</f>
        <v>2020</v>
      </c>
    </row>
    <row r="7185" spans="2:14" x14ac:dyDescent="0.3">
      <c r="B7185" s="32">
        <v>111662</v>
      </c>
      <c r="C7185" s="5" t="s">
        <v>35</v>
      </c>
      <c r="D7185" s="5" t="s">
        <v>28</v>
      </c>
      <c r="E7185" s="5" t="s">
        <v>25</v>
      </c>
      <c r="F7185" s="5">
        <v>58</v>
      </c>
      <c r="G7185" s="6">
        <v>44103</v>
      </c>
      <c r="H7185" s="6">
        <v>44103</v>
      </c>
      <c r="I7185" s="6">
        <v>44110</v>
      </c>
      <c r="J7185" s="5" t="s">
        <v>32</v>
      </c>
      <c r="K7185" s="7">
        <v>626.49</v>
      </c>
      <c r="L7185" s="35">
        <v>551.30999999999995</v>
      </c>
      <c r="M7185" s="36">
        <f t="shared" si="112"/>
        <v>75.180000000000064</v>
      </c>
      <c r="N7185" s="37">
        <f>YEAR(Table1[[#This Row],[Data zamówienia]])</f>
        <v>2020</v>
      </c>
    </row>
    <row r="7186" spans="2:14" x14ac:dyDescent="0.3">
      <c r="B7186" s="32">
        <v>838536</v>
      </c>
      <c r="C7186" s="5" t="s">
        <v>38</v>
      </c>
      <c r="D7186" s="5" t="s">
        <v>22</v>
      </c>
      <c r="E7186" s="5" t="s">
        <v>23</v>
      </c>
      <c r="F7186" s="5">
        <v>110</v>
      </c>
      <c r="G7186" s="6">
        <v>44103</v>
      </c>
      <c r="H7186" s="6">
        <v>44106</v>
      </c>
      <c r="I7186" s="6">
        <v>44113</v>
      </c>
      <c r="J7186" s="5" t="s">
        <v>24</v>
      </c>
      <c r="K7186" s="7">
        <v>1802.91</v>
      </c>
      <c r="L7186" s="35">
        <v>1207.95</v>
      </c>
      <c r="M7186" s="36">
        <f t="shared" si="112"/>
        <v>594.96</v>
      </c>
      <c r="N7186" s="37">
        <f>YEAR(Table1[[#This Row],[Data zamówienia]])</f>
        <v>2020</v>
      </c>
    </row>
    <row r="7187" spans="2:14" x14ac:dyDescent="0.3">
      <c r="B7187" s="32">
        <v>658238</v>
      </c>
      <c r="C7187" s="5" t="s">
        <v>27</v>
      </c>
      <c r="D7187" s="5" t="s">
        <v>22</v>
      </c>
      <c r="E7187" s="5" t="s">
        <v>25</v>
      </c>
      <c r="F7187" s="5">
        <v>295</v>
      </c>
      <c r="G7187" s="6">
        <v>44102</v>
      </c>
      <c r="H7187" s="6">
        <v>44103</v>
      </c>
      <c r="I7187" s="6">
        <v>44107</v>
      </c>
      <c r="J7187" s="5" t="s">
        <v>40</v>
      </c>
      <c r="K7187" s="7">
        <v>1965.44</v>
      </c>
      <c r="L7187" s="35">
        <v>1474.08</v>
      </c>
      <c r="M7187" s="36">
        <f t="shared" si="112"/>
        <v>491.36000000000013</v>
      </c>
      <c r="N7187" s="37">
        <f>YEAR(Table1[[#This Row],[Data zamówienia]])</f>
        <v>2020</v>
      </c>
    </row>
    <row r="7188" spans="2:14" x14ac:dyDescent="0.3">
      <c r="B7188" s="32">
        <v>390388</v>
      </c>
      <c r="C7188" s="5" t="s">
        <v>21</v>
      </c>
      <c r="D7188" s="5" t="s">
        <v>36</v>
      </c>
      <c r="E7188" s="5" t="s">
        <v>25</v>
      </c>
      <c r="F7188" s="5">
        <v>167</v>
      </c>
      <c r="G7188" s="6">
        <v>44103</v>
      </c>
      <c r="H7188" s="6">
        <v>44105</v>
      </c>
      <c r="I7188" s="6">
        <v>44107</v>
      </c>
      <c r="J7188" s="5" t="s">
        <v>33</v>
      </c>
      <c r="K7188" s="7">
        <v>1924.38</v>
      </c>
      <c r="L7188" s="35">
        <v>1674.21</v>
      </c>
      <c r="M7188" s="36">
        <f t="shared" si="112"/>
        <v>250.17000000000007</v>
      </c>
      <c r="N7188" s="37">
        <f>YEAR(Table1[[#This Row],[Data zamówienia]])</f>
        <v>2020</v>
      </c>
    </row>
    <row r="7189" spans="2:14" x14ac:dyDescent="0.3">
      <c r="B7189" s="32">
        <v>221933</v>
      </c>
      <c r="C7189" s="5" t="s">
        <v>21</v>
      </c>
      <c r="D7189" s="5" t="s">
        <v>22</v>
      </c>
      <c r="E7189" s="5" t="s">
        <v>29</v>
      </c>
      <c r="F7189" s="5">
        <v>71</v>
      </c>
      <c r="G7189" s="6">
        <v>44103</v>
      </c>
      <c r="H7189" s="6">
        <v>44103</v>
      </c>
      <c r="I7189" s="6">
        <v>44110</v>
      </c>
      <c r="J7189" s="5" t="s">
        <v>30</v>
      </c>
      <c r="K7189" s="7">
        <v>244.81</v>
      </c>
      <c r="L7189" s="35">
        <v>232.57</v>
      </c>
      <c r="M7189" s="36">
        <f t="shared" si="112"/>
        <v>12.240000000000009</v>
      </c>
      <c r="N7189" s="37">
        <f>YEAR(Table1[[#This Row],[Data zamówienia]])</f>
        <v>2020</v>
      </c>
    </row>
    <row r="7190" spans="2:14" x14ac:dyDescent="0.3">
      <c r="B7190" s="32">
        <v>428478</v>
      </c>
      <c r="C7190" s="5" t="s">
        <v>21</v>
      </c>
      <c r="D7190" s="5" t="s">
        <v>39</v>
      </c>
      <c r="E7190" s="5" t="s">
        <v>37</v>
      </c>
      <c r="F7190" s="5">
        <v>118</v>
      </c>
      <c r="G7190" s="6">
        <v>44103</v>
      </c>
      <c r="H7190" s="6">
        <v>44105</v>
      </c>
      <c r="I7190" s="6">
        <v>44108</v>
      </c>
      <c r="J7190" s="5" t="s">
        <v>40</v>
      </c>
      <c r="K7190" s="7">
        <v>1769.91</v>
      </c>
      <c r="L7190" s="35">
        <v>1150.44</v>
      </c>
      <c r="M7190" s="36">
        <f t="shared" si="112"/>
        <v>619.47</v>
      </c>
      <c r="N7190" s="37">
        <f>YEAR(Table1[[#This Row],[Data zamówienia]])</f>
        <v>2020</v>
      </c>
    </row>
    <row r="7191" spans="2:14" x14ac:dyDescent="0.3">
      <c r="B7191" s="32">
        <v>194733</v>
      </c>
      <c r="C7191" s="5" t="s">
        <v>27</v>
      </c>
      <c r="D7191" s="5" t="s">
        <v>22</v>
      </c>
      <c r="E7191" s="5" t="s">
        <v>37</v>
      </c>
      <c r="F7191" s="5">
        <v>219</v>
      </c>
      <c r="G7191" s="6">
        <v>44103</v>
      </c>
      <c r="H7191" s="6">
        <v>44105</v>
      </c>
      <c r="I7191" s="6">
        <v>44110</v>
      </c>
      <c r="J7191" s="5" t="s">
        <v>26</v>
      </c>
      <c r="K7191" s="7">
        <v>329.43</v>
      </c>
      <c r="L7191" s="35">
        <v>230.6</v>
      </c>
      <c r="M7191" s="36">
        <f t="shared" si="112"/>
        <v>98.830000000000013</v>
      </c>
      <c r="N7191" s="37">
        <f>YEAR(Table1[[#This Row],[Data zamówienia]])</f>
        <v>2020</v>
      </c>
    </row>
    <row r="7192" spans="2:14" x14ac:dyDescent="0.3">
      <c r="B7192" s="32">
        <v>441507</v>
      </c>
      <c r="C7192" s="5" t="s">
        <v>38</v>
      </c>
      <c r="D7192" s="5" t="s">
        <v>22</v>
      </c>
      <c r="E7192" s="5" t="s">
        <v>34</v>
      </c>
      <c r="F7192" s="5">
        <v>274</v>
      </c>
      <c r="G7192" s="6">
        <v>44104</v>
      </c>
      <c r="H7192" s="6">
        <v>44105</v>
      </c>
      <c r="I7192" s="6">
        <v>44111</v>
      </c>
      <c r="J7192" s="5" t="s">
        <v>33</v>
      </c>
      <c r="K7192" s="7">
        <v>1185.17</v>
      </c>
      <c r="L7192" s="35">
        <v>877.03</v>
      </c>
      <c r="M7192" s="36">
        <f t="shared" si="112"/>
        <v>308.1400000000001</v>
      </c>
      <c r="N7192" s="37">
        <f>YEAR(Table1[[#This Row],[Data zamówienia]])</f>
        <v>2020</v>
      </c>
    </row>
    <row r="7193" spans="2:14" x14ac:dyDescent="0.3">
      <c r="B7193" s="32">
        <v>196661</v>
      </c>
      <c r="C7193" s="5" t="s">
        <v>35</v>
      </c>
      <c r="D7193" s="5" t="s">
        <v>22</v>
      </c>
      <c r="E7193" s="5" t="s">
        <v>34</v>
      </c>
      <c r="F7193" s="5">
        <v>204</v>
      </c>
      <c r="G7193" s="6">
        <v>44103</v>
      </c>
      <c r="H7193" s="6">
        <v>44107</v>
      </c>
      <c r="I7193" s="6">
        <v>44108</v>
      </c>
      <c r="J7193" s="5" t="s">
        <v>40</v>
      </c>
      <c r="K7193" s="7">
        <v>1558.84</v>
      </c>
      <c r="L7193" s="35">
        <v>1371.78</v>
      </c>
      <c r="M7193" s="36">
        <f t="shared" si="112"/>
        <v>187.05999999999995</v>
      </c>
      <c r="N7193" s="37">
        <f>YEAR(Table1[[#This Row],[Data zamówienia]])</f>
        <v>2020</v>
      </c>
    </row>
    <row r="7194" spans="2:14" x14ac:dyDescent="0.3">
      <c r="B7194" s="32">
        <v>500890</v>
      </c>
      <c r="C7194" s="5" t="s">
        <v>27</v>
      </c>
      <c r="D7194" s="5" t="s">
        <v>36</v>
      </c>
      <c r="E7194" s="5" t="s">
        <v>31</v>
      </c>
      <c r="F7194" s="5">
        <v>286</v>
      </c>
      <c r="G7194" s="6">
        <v>44103</v>
      </c>
      <c r="H7194" s="6">
        <v>44104</v>
      </c>
      <c r="I7194" s="6">
        <v>44110</v>
      </c>
      <c r="J7194" s="5" t="s">
        <v>26</v>
      </c>
      <c r="K7194" s="7">
        <v>347.89</v>
      </c>
      <c r="L7194" s="35">
        <v>288.75</v>
      </c>
      <c r="M7194" s="36">
        <f t="shared" si="112"/>
        <v>59.139999999999986</v>
      </c>
      <c r="N7194" s="37">
        <f>YEAR(Table1[[#This Row],[Data zamówienia]])</f>
        <v>2020</v>
      </c>
    </row>
    <row r="7195" spans="2:14" x14ac:dyDescent="0.3">
      <c r="B7195" s="32">
        <v>923794</v>
      </c>
      <c r="C7195" s="5" t="s">
        <v>21</v>
      </c>
      <c r="D7195" s="5" t="s">
        <v>28</v>
      </c>
      <c r="E7195" s="5" t="s">
        <v>34</v>
      </c>
      <c r="F7195" s="5">
        <v>312</v>
      </c>
      <c r="G7195" s="6">
        <v>44103</v>
      </c>
      <c r="H7195" s="6">
        <v>44107</v>
      </c>
      <c r="I7195" s="6">
        <v>44110</v>
      </c>
      <c r="J7195" s="5" t="s">
        <v>24</v>
      </c>
      <c r="K7195" s="7">
        <v>527.55999999999995</v>
      </c>
      <c r="L7195" s="35">
        <v>395.67</v>
      </c>
      <c r="M7195" s="36">
        <f t="shared" si="112"/>
        <v>131.88999999999993</v>
      </c>
      <c r="N7195" s="37">
        <f>YEAR(Table1[[#This Row],[Data zamówienia]])</f>
        <v>2020</v>
      </c>
    </row>
    <row r="7196" spans="2:14" x14ac:dyDescent="0.3">
      <c r="B7196" s="32">
        <v>802314</v>
      </c>
      <c r="C7196" s="5" t="s">
        <v>38</v>
      </c>
      <c r="D7196" s="5" t="s">
        <v>22</v>
      </c>
      <c r="E7196" s="5" t="s">
        <v>37</v>
      </c>
      <c r="F7196" s="5">
        <v>126</v>
      </c>
      <c r="G7196" s="6">
        <v>44103</v>
      </c>
      <c r="H7196" s="6">
        <v>44106</v>
      </c>
      <c r="I7196" s="6">
        <v>44111</v>
      </c>
      <c r="J7196" s="5" t="s">
        <v>30</v>
      </c>
      <c r="K7196" s="7">
        <v>1012.07</v>
      </c>
      <c r="L7196" s="35">
        <v>667.97</v>
      </c>
      <c r="M7196" s="36">
        <f t="shared" si="112"/>
        <v>344.1</v>
      </c>
      <c r="N7196" s="37">
        <f>YEAR(Table1[[#This Row],[Data zamówienia]])</f>
        <v>2020</v>
      </c>
    </row>
    <row r="7197" spans="2:14" x14ac:dyDescent="0.3">
      <c r="B7197" s="32">
        <v>14317</v>
      </c>
      <c r="C7197" s="5" t="s">
        <v>21</v>
      </c>
      <c r="D7197" s="5" t="s">
        <v>39</v>
      </c>
      <c r="E7197" s="5" t="s">
        <v>25</v>
      </c>
      <c r="F7197" s="5">
        <v>341</v>
      </c>
      <c r="G7197" s="6">
        <v>44104</v>
      </c>
      <c r="H7197" s="6">
        <v>44105</v>
      </c>
      <c r="I7197" s="6">
        <v>44111</v>
      </c>
      <c r="J7197" s="5" t="s">
        <v>24</v>
      </c>
      <c r="K7197" s="7">
        <v>1705.7</v>
      </c>
      <c r="L7197" s="35">
        <v>886.96</v>
      </c>
      <c r="M7197" s="36">
        <f t="shared" si="112"/>
        <v>818.74</v>
      </c>
      <c r="N7197" s="37">
        <f>YEAR(Table1[[#This Row],[Data zamówienia]])</f>
        <v>2020</v>
      </c>
    </row>
    <row r="7198" spans="2:14" x14ac:dyDescent="0.3">
      <c r="B7198" s="32">
        <v>58278</v>
      </c>
      <c r="C7198" s="5" t="s">
        <v>21</v>
      </c>
      <c r="D7198" s="5" t="s">
        <v>36</v>
      </c>
      <c r="E7198" s="5" t="s">
        <v>34</v>
      </c>
      <c r="F7198" s="5">
        <v>155</v>
      </c>
      <c r="G7198" s="6">
        <v>44104</v>
      </c>
      <c r="H7198" s="6">
        <v>44108</v>
      </c>
      <c r="I7198" s="6">
        <v>44113</v>
      </c>
      <c r="J7198" s="5" t="s">
        <v>24</v>
      </c>
      <c r="K7198" s="7">
        <v>543.48</v>
      </c>
      <c r="L7198" s="35">
        <v>472.83</v>
      </c>
      <c r="M7198" s="36">
        <f t="shared" si="112"/>
        <v>70.650000000000034</v>
      </c>
      <c r="N7198" s="37">
        <f>YEAR(Table1[[#This Row],[Data zamówienia]])</f>
        <v>2020</v>
      </c>
    </row>
    <row r="7199" spans="2:14" x14ac:dyDescent="0.3">
      <c r="B7199" s="32">
        <v>733827</v>
      </c>
      <c r="C7199" s="5" t="s">
        <v>21</v>
      </c>
      <c r="D7199" s="5" t="s">
        <v>36</v>
      </c>
      <c r="E7199" s="5" t="s">
        <v>37</v>
      </c>
      <c r="F7199" s="5">
        <v>323</v>
      </c>
      <c r="G7199" s="6">
        <v>44105</v>
      </c>
      <c r="H7199" s="6">
        <v>44106</v>
      </c>
      <c r="I7199" s="6">
        <v>44108</v>
      </c>
      <c r="J7199" s="5" t="s">
        <v>32</v>
      </c>
      <c r="K7199" s="7">
        <v>802.81</v>
      </c>
      <c r="L7199" s="35">
        <v>594.08000000000004</v>
      </c>
      <c r="M7199" s="36">
        <f t="shared" si="112"/>
        <v>208.7299999999999</v>
      </c>
      <c r="N7199" s="37">
        <f>YEAR(Table1[[#This Row],[Data zamówienia]])</f>
        <v>2020</v>
      </c>
    </row>
    <row r="7200" spans="2:14" x14ac:dyDescent="0.3">
      <c r="B7200" s="32">
        <v>887904</v>
      </c>
      <c r="C7200" s="5" t="s">
        <v>27</v>
      </c>
      <c r="D7200" s="5" t="s">
        <v>28</v>
      </c>
      <c r="E7200" s="5" t="s">
        <v>37</v>
      </c>
      <c r="F7200" s="5">
        <v>229</v>
      </c>
      <c r="G7200" s="6">
        <v>44104</v>
      </c>
      <c r="H7200" s="6">
        <v>44105</v>
      </c>
      <c r="I7200" s="6">
        <v>44108</v>
      </c>
      <c r="J7200" s="5" t="s">
        <v>33</v>
      </c>
      <c r="K7200" s="7">
        <v>1418.69</v>
      </c>
      <c r="L7200" s="35">
        <v>1149.1400000000001</v>
      </c>
      <c r="M7200" s="36">
        <f t="shared" si="112"/>
        <v>269.54999999999995</v>
      </c>
      <c r="N7200" s="37">
        <f>YEAR(Table1[[#This Row],[Data zamówienia]])</f>
        <v>2020</v>
      </c>
    </row>
    <row r="7201" spans="2:14" x14ac:dyDescent="0.3">
      <c r="B7201" s="32">
        <v>348082</v>
      </c>
      <c r="C7201" s="5" t="s">
        <v>35</v>
      </c>
      <c r="D7201" s="5" t="s">
        <v>28</v>
      </c>
      <c r="E7201" s="5" t="s">
        <v>31</v>
      </c>
      <c r="F7201" s="5">
        <v>87</v>
      </c>
      <c r="G7201" s="6">
        <v>44105</v>
      </c>
      <c r="H7201" s="6">
        <v>44105</v>
      </c>
      <c r="I7201" s="6">
        <v>44107</v>
      </c>
      <c r="J7201" s="5" t="s">
        <v>26</v>
      </c>
      <c r="K7201" s="7">
        <v>1202.57</v>
      </c>
      <c r="L7201" s="35">
        <v>733.57</v>
      </c>
      <c r="M7201" s="36">
        <f t="shared" si="112"/>
        <v>468.99999999999989</v>
      </c>
      <c r="N7201" s="37">
        <f>YEAR(Table1[[#This Row],[Data zamówienia]])</f>
        <v>2020</v>
      </c>
    </row>
    <row r="7202" spans="2:14" x14ac:dyDescent="0.3">
      <c r="B7202" s="32">
        <v>726722</v>
      </c>
      <c r="C7202" s="5" t="s">
        <v>27</v>
      </c>
      <c r="D7202" s="5" t="s">
        <v>28</v>
      </c>
      <c r="E7202" s="5" t="s">
        <v>34</v>
      </c>
      <c r="F7202" s="5">
        <v>110</v>
      </c>
      <c r="G7202" s="6">
        <v>44106</v>
      </c>
      <c r="H7202" s="6">
        <v>44107</v>
      </c>
      <c r="I7202" s="6">
        <v>44112</v>
      </c>
      <c r="J7202" s="5" t="s">
        <v>26</v>
      </c>
      <c r="K7202" s="7">
        <v>1014.71</v>
      </c>
      <c r="L7202" s="35">
        <v>913.24</v>
      </c>
      <c r="M7202" s="36">
        <f t="shared" si="112"/>
        <v>101.47000000000003</v>
      </c>
      <c r="N7202" s="37">
        <f>YEAR(Table1[[#This Row],[Data zamówienia]])</f>
        <v>2020</v>
      </c>
    </row>
    <row r="7203" spans="2:14" x14ac:dyDescent="0.3">
      <c r="B7203" s="32">
        <v>409091</v>
      </c>
      <c r="C7203" s="5" t="s">
        <v>21</v>
      </c>
      <c r="D7203" s="5" t="s">
        <v>22</v>
      </c>
      <c r="E7203" s="5" t="s">
        <v>25</v>
      </c>
      <c r="F7203" s="5">
        <v>40</v>
      </c>
      <c r="G7203" s="6">
        <v>44105</v>
      </c>
      <c r="H7203" s="6">
        <v>44108</v>
      </c>
      <c r="I7203" s="6">
        <v>44115</v>
      </c>
      <c r="J7203" s="5" t="s">
        <v>26</v>
      </c>
      <c r="K7203" s="7">
        <v>176.7</v>
      </c>
      <c r="L7203" s="35">
        <v>128.99</v>
      </c>
      <c r="M7203" s="36">
        <f t="shared" si="112"/>
        <v>47.70999999999998</v>
      </c>
      <c r="N7203" s="37">
        <f>YEAR(Table1[[#This Row],[Data zamówienia]])</f>
        <v>2020</v>
      </c>
    </row>
    <row r="7204" spans="2:14" x14ac:dyDescent="0.3">
      <c r="B7204" s="32">
        <v>746130</v>
      </c>
      <c r="C7204" s="5" t="s">
        <v>38</v>
      </c>
      <c r="D7204" s="5" t="s">
        <v>39</v>
      </c>
      <c r="E7204" s="5" t="s">
        <v>25</v>
      </c>
      <c r="F7204" s="5">
        <v>226</v>
      </c>
      <c r="G7204" s="6">
        <v>44105</v>
      </c>
      <c r="H7204" s="6">
        <v>44109</v>
      </c>
      <c r="I7204" s="6">
        <v>44114</v>
      </c>
      <c r="J7204" s="5" t="s">
        <v>32</v>
      </c>
      <c r="K7204" s="7">
        <v>657.42</v>
      </c>
      <c r="L7204" s="35">
        <v>479.92</v>
      </c>
      <c r="M7204" s="36">
        <f t="shared" si="112"/>
        <v>177.49999999999994</v>
      </c>
      <c r="N7204" s="37">
        <f>YEAR(Table1[[#This Row],[Data zamówienia]])</f>
        <v>2020</v>
      </c>
    </row>
    <row r="7205" spans="2:14" x14ac:dyDescent="0.3">
      <c r="B7205" s="32">
        <v>958603</v>
      </c>
      <c r="C7205" s="5" t="s">
        <v>21</v>
      </c>
      <c r="D7205" s="5" t="s">
        <v>22</v>
      </c>
      <c r="E7205" s="5" t="s">
        <v>34</v>
      </c>
      <c r="F7205" s="5">
        <v>171</v>
      </c>
      <c r="G7205" s="6">
        <v>44105</v>
      </c>
      <c r="H7205" s="6">
        <v>44106</v>
      </c>
      <c r="I7205" s="6">
        <v>44107</v>
      </c>
      <c r="J7205" s="5" t="s">
        <v>30</v>
      </c>
      <c r="K7205" s="7">
        <v>1522.87</v>
      </c>
      <c r="L7205" s="35">
        <v>1157.3800000000001</v>
      </c>
      <c r="M7205" s="36">
        <f t="shared" si="112"/>
        <v>365.48999999999978</v>
      </c>
      <c r="N7205" s="37">
        <f>YEAR(Table1[[#This Row],[Data zamówienia]])</f>
        <v>2020</v>
      </c>
    </row>
    <row r="7206" spans="2:14" x14ac:dyDescent="0.3">
      <c r="B7206" s="32">
        <v>592688</v>
      </c>
      <c r="C7206" s="5" t="s">
        <v>21</v>
      </c>
      <c r="D7206" s="5" t="s">
        <v>39</v>
      </c>
      <c r="E7206" s="5" t="s">
        <v>31</v>
      </c>
      <c r="F7206" s="5">
        <v>95</v>
      </c>
      <c r="G7206" s="6">
        <v>44106</v>
      </c>
      <c r="H7206" s="6">
        <v>44106</v>
      </c>
      <c r="I7206" s="6">
        <v>44108</v>
      </c>
      <c r="J7206" s="5" t="s">
        <v>30</v>
      </c>
      <c r="K7206" s="7">
        <v>1151.27</v>
      </c>
      <c r="L7206" s="35">
        <v>782.86</v>
      </c>
      <c r="M7206" s="36">
        <f t="shared" si="112"/>
        <v>368.40999999999997</v>
      </c>
      <c r="N7206" s="37">
        <f>YEAR(Table1[[#This Row],[Data zamówienia]])</f>
        <v>2020</v>
      </c>
    </row>
    <row r="7207" spans="2:14" x14ac:dyDescent="0.3">
      <c r="B7207" s="32">
        <v>380393</v>
      </c>
      <c r="C7207" s="5" t="s">
        <v>21</v>
      </c>
      <c r="D7207" s="5" t="s">
        <v>22</v>
      </c>
      <c r="E7207" s="5" t="s">
        <v>31</v>
      </c>
      <c r="F7207" s="5">
        <v>199</v>
      </c>
      <c r="G7207" s="6">
        <v>44107</v>
      </c>
      <c r="H7207" s="6">
        <v>44109</v>
      </c>
      <c r="I7207" s="6">
        <v>44111</v>
      </c>
      <c r="J7207" s="5" t="s">
        <v>40</v>
      </c>
      <c r="K7207" s="7">
        <v>1924.39</v>
      </c>
      <c r="L7207" s="35">
        <v>1751.19</v>
      </c>
      <c r="M7207" s="36">
        <f t="shared" si="112"/>
        <v>173.20000000000005</v>
      </c>
      <c r="N7207" s="37">
        <f>YEAR(Table1[[#This Row],[Data zamówienia]])</f>
        <v>2020</v>
      </c>
    </row>
    <row r="7208" spans="2:14" x14ac:dyDescent="0.3">
      <c r="B7208" s="32">
        <v>615748</v>
      </c>
      <c r="C7208" s="5" t="s">
        <v>27</v>
      </c>
      <c r="D7208" s="5" t="s">
        <v>36</v>
      </c>
      <c r="E7208" s="5" t="s">
        <v>31</v>
      </c>
      <c r="F7208" s="5">
        <v>231</v>
      </c>
      <c r="G7208" s="6">
        <v>44106</v>
      </c>
      <c r="H7208" s="6">
        <v>44109</v>
      </c>
      <c r="I7208" s="6">
        <v>44111</v>
      </c>
      <c r="J7208" s="5" t="s">
        <v>26</v>
      </c>
      <c r="K7208" s="7">
        <v>1891.81</v>
      </c>
      <c r="L7208" s="35">
        <v>1343.19</v>
      </c>
      <c r="M7208" s="36">
        <f t="shared" si="112"/>
        <v>548.61999999999989</v>
      </c>
      <c r="N7208" s="37">
        <f>YEAR(Table1[[#This Row],[Data zamówienia]])</f>
        <v>2020</v>
      </c>
    </row>
    <row r="7209" spans="2:14" x14ac:dyDescent="0.3">
      <c r="B7209" s="32">
        <v>537125</v>
      </c>
      <c r="C7209" s="5" t="s">
        <v>27</v>
      </c>
      <c r="D7209" s="5" t="s">
        <v>28</v>
      </c>
      <c r="E7209" s="5" t="s">
        <v>25</v>
      </c>
      <c r="F7209" s="5">
        <v>272</v>
      </c>
      <c r="G7209" s="6">
        <v>44106</v>
      </c>
      <c r="H7209" s="6">
        <v>44108</v>
      </c>
      <c r="I7209" s="6">
        <v>44113</v>
      </c>
      <c r="J7209" s="5" t="s">
        <v>24</v>
      </c>
      <c r="K7209" s="7">
        <v>1313.2</v>
      </c>
      <c r="L7209" s="35">
        <v>669.73</v>
      </c>
      <c r="M7209" s="36">
        <f t="shared" si="112"/>
        <v>643.47</v>
      </c>
      <c r="N7209" s="37">
        <f>YEAR(Table1[[#This Row],[Data zamówienia]])</f>
        <v>2020</v>
      </c>
    </row>
    <row r="7210" spans="2:14" x14ac:dyDescent="0.3">
      <c r="B7210" s="32">
        <v>863536</v>
      </c>
      <c r="C7210" s="5" t="s">
        <v>35</v>
      </c>
      <c r="D7210" s="5" t="s">
        <v>22</v>
      </c>
      <c r="E7210" s="5" t="s">
        <v>29</v>
      </c>
      <c r="F7210" s="5">
        <v>269</v>
      </c>
      <c r="G7210" s="6">
        <v>44107</v>
      </c>
      <c r="H7210" s="6">
        <v>44109</v>
      </c>
      <c r="I7210" s="6">
        <v>44114</v>
      </c>
      <c r="J7210" s="5" t="s">
        <v>24</v>
      </c>
      <c r="K7210" s="7">
        <v>1759.46</v>
      </c>
      <c r="L7210" s="35">
        <v>1266.81</v>
      </c>
      <c r="M7210" s="36">
        <f t="shared" si="112"/>
        <v>492.65000000000009</v>
      </c>
      <c r="N7210" s="37">
        <f>YEAR(Table1[[#This Row],[Data zamówienia]])</f>
        <v>2020</v>
      </c>
    </row>
    <row r="7211" spans="2:14" x14ac:dyDescent="0.3">
      <c r="B7211" s="32">
        <v>943998</v>
      </c>
      <c r="C7211" s="5" t="s">
        <v>27</v>
      </c>
      <c r="D7211" s="5" t="s">
        <v>36</v>
      </c>
      <c r="E7211" s="5" t="s">
        <v>29</v>
      </c>
      <c r="F7211" s="5">
        <v>166</v>
      </c>
      <c r="G7211" s="6">
        <v>44106</v>
      </c>
      <c r="H7211" s="6">
        <v>44107</v>
      </c>
      <c r="I7211" s="6">
        <v>44109</v>
      </c>
      <c r="J7211" s="5" t="s">
        <v>33</v>
      </c>
      <c r="K7211" s="7">
        <v>1823.37</v>
      </c>
      <c r="L7211" s="35">
        <v>1002.85</v>
      </c>
      <c r="M7211" s="36">
        <f t="shared" si="112"/>
        <v>820.51999999999987</v>
      </c>
      <c r="N7211" s="37">
        <f>YEAR(Table1[[#This Row],[Data zamówienia]])</f>
        <v>2020</v>
      </c>
    </row>
    <row r="7212" spans="2:14" x14ac:dyDescent="0.3">
      <c r="B7212" s="32">
        <v>820269</v>
      </c>
      <c r="C7212" s="5" t="s">
        <v>35</v>
      </c>
      <c r="D7212" s="5" t="s">
        <v>22</v>
      </c>
      <c r="E7212" s="5" t="s">
        <v>29</v>
      </c>
      <c r="F7212" s="5">
        <v>55</v>
      </c>
      <c r="G7212" s="6">
        <v>44107</v>
      </c>
      <c r="H7212" s="6">
        <v>44107</v>
      </c>
      <c r="I7212" s="6">
        <v>44109</v>
      </c>
      <c r="J7212" s="5" t="s">
        <v>33</v>
      </c>
      <c r="K7212" s="7">
        <v>1592.32</v>
      </c>
      <c r="L7212" s="35">
        <v>812.08</v>
      </c>
      <c r="M7212" s="36">
        <f t="shared" si="112"/>
        <v>780.2399999999999</v>
      </c>
      <c r="N7212" s="37">
        <f>YEAR(Table1[[#This Row],[Data zamówienia]])</f>
        <v>2020</v>
      </c>
    </row>
    <row r="7213" spans="2:14" x14ac:dyDescent="0.3">
      <c r="B7213" s="32">
        <v>895535</v>
      </c>
      <c r="C7213" s="5" t="s">
        <v>21</v>
      </c>
      <c r="D7213" s="5" t="s">
        <v>28</v>
      </c>
      <c r="E7213" s="5" t="s">
        <v>23</v>
      </c>
      <c r="F7213" s="5">
        <v>244</v>
      </c>
      <c r="G7213" s="6">
        <v>44107</v>
      </c>
      <c r="H7213" s="6">
        <v>44107</v>
      </c>
      <c r="I7213" s="6">
        <v>44111</v>
      </c>
      <c r="J7213" s="5" t="s">
        <v>32</v>
      </c>
      <c r="K7213" s="7">
        <v>1309.1199999999999</v>
      </c>
      <c r="L7213" s="35">
        <v>1073.48</v>
      </c>
      <c r="M7213" s="36">
        <f t="shared" si="112"/>
        <v>235.63999999999987</v>
      </c>
      <c r="N7213" s="37">
        <f>YEAR(Table1[[#This Row],[Data zamówienia]])</f>
        <v>2020</v>
      </c>
    </row>
    <row r="7214" spans="2:14" x14ac:dyDescent="0.3">
      <c r="B7214" s="32">
        <v>713026</v>
      </c>
      <c r="C7214" s="5" t="s">
        <v>35</v>
      </c>
      <c r="D7214" s="5" t="s">
        <v>36</v>
      </c>
      <c r="E7214" s="5" t="s">
        <v>34</v>
      </c>
      <c r="F7214" s="5">
        <v>272</v>
      </c>
      <c r="G7214" s="6">
        <v>44106</v>
      </c>
      <c r="H7214" s="6">
        <v>44108</v>
      </c>
      <c r="I7214" s="6">
        <v>44110</v>
      </c>
      <c r="J7214" s="5" t="s">
        <v>40</v>
      </c>
      <c r="K7214" s="7">
        <v>353.69</v>
      </c>
      <c r="L7214" s="35">
        <v>293.56</v>
      </c>
      <c r="M7214" s="36">
        <f t="shared" si="112"/>
        <v>60.129999999999995</v>
      </c>
      <c r="N7214" s="37">
        <f>YEAR(Table1[[#This Row],[Data zamówienia]])</f>
        <v>2020</v>
      </c>
    </row>
    <row r="7215" spans="2:14" x14ac:dyDescent="0.3">
      <c r="B7215" s="32">
        <v>764544</v>
      </c>
      <c r="C7215" s="5" t="s">
        <v>21</v>
      </c>
      <c r="D7215" s="5" t="s">
        <v>39</v>
      </c>
      <c r="E7215" s="5" t="s">
        <v>23</v>
      </c>
      <c r="F7215" s="5">
        <v>126</v>
      </c>
      <c r="G7215" s="6">
        <v>44106</v>
      </c>
      <c r="H7215" s="6">
        <v>44109</v>
      </c>
      <c r="I7215" s="6">
        <v>44111</v>
      </c>
      <c r="J7215" s="5" t="s">
        <v>26</v>
      </c>
      <c r="K7215" s="7">
        <v>244.81</v>
      </c>
      <c r="L7215" s="35">
        <v>144.44</v>
      </c>
      <c r="M7215" s="36">
        <f t="shared" si="112"/>
        <v>100.37</v>
      </c>
      <c r="N7215" s="37">
        <f>YEAR(Table1[[#This Row],[Data zamówienia]])</f>
        <v>2020</v>
      </c>
    </row>
    <row r="7216" spans="2:14" x14ac:dyDescent="0.3">
      <c r="B7216" s="32">
        <v>496477</v>
      </c>
      <c r="C7216" s="5" t="s">
        <v>35</v>
      </c>
      <c r="D7216" s="5" t="s">
        <v>28</v>
      </c>
      <c r="E7216" s="5" t="s">
        <v>23</v>
      </c>
      <c r="F7216" s="5">
        <v>363</v>
      </c>
      <c r="G7216" s="6">
        <v>44106</v>
      </c>
      <c r="H7216" s="6">
        <v>44107</v>
      </c>
      <c r="I7216" s="6">
        <v>44114</v>
      </c>
      <c r="J7216" s="5" t="s">
        <v>40</v>
      </c>
      <c r="K7216" s="7">
        <v>1823.37</v>
      </c>
      <c r="L7216" s="35">
        <v>1294.5899999999999</v>
      </c>
      <c r="M7216" s="36">
        <f t="shared" si="112"/>
        <v>528.78</v>
      </c>
      <c r="N7216" s="37">
        <f>YEAR(Table1[[#This Row],[Data zamówienia]])</f>
        <v>2020</v>
      </c>
    </row>
    <row r="7217" spans="2:14" x14ac:dyDescent="0.3">
      <c r="B7217" s="32">
        <v>882481</v>
      </c>
      <c r="C7217" s="5" t="s">
        <v>27</v>
      </c>
      <c r="D7217" s="5" t="s">
        <v>36</v>
      </c>
      <c r="E7217" s="5" t="s">
        <v>29</v>
      </c>
      <c r="F7217" s="5">
        <v>323</v>
      </c>
      <c r="G7217" s="6">
        <v>44107</v>
      </c>
      <c r="H7217" s="6">
        <v>44111</v>
      </c>
      <c r="I7217" s="6">
        <v>44112</v>
      </c>
      <c r="J7217" s="5" t="s">
        <v>26</v>
      </c>
      <c r="K7217" s="7">
        <v>560.79</v>
      </c>
      <c r="L7217" s="35">
        <v>314.04000000000002</v>
      </c>
      <c r="M7217" s="36">
        <f t="shared" si="112"/>
        <v>246.74999999999994</v>
      </c>
      <c r="N7217" s="37">
        <f>YEAR(Table1[[#This Row],[Data zamówienia]])</f>
        <v>2020</v>
      </c>
    </row>
    <row r="7218" spans="2:14" x14ac:dyDescent="0.3">
      <c r="B7218" s="32">
        <v>418297</v>
      </c>
      <c r="C7218" s="5" t="s">
        <v>27</v>
      </c>
      <c r="D7218" s="5" t="s">
        <v>36</v>
      </c>
      <c r="E7218" s="5" t="s">
        <v>31</v>
      </c>
      <c r="F7218" s="5">
        <v>59</v>
      </c>
      <c r="G7218" s="6">
        <v>44107</v>
      </c>
      <c r="H7218" s="6">
        <v>44109</v>
      </c>
      <c r="I7218" s="6">
        <v>44112</v>
      </c>
      <c r="J7218" s="5" t="s">
        <v>30</v>
      </c>
      <c r="K7218" s="7">
        <v>693.18</v>
      </c>
      <c r="L7218" s="35">
        <v>506.02</v>
      </c>
      <c r="M7218" s="36">
        <f t="shared" si="112"/>
        <v>187.15999999999997</v>
      </c>
      <c r="N7218" s="37">
        <f>YEAR(Table1[[#This Row],[Data zamówienia]])</f>
        <v>2020</v>
      </c>
    </row>
    <row r="7219" spans="2:14" x14ac:dyDescent="0.3">
      <c r="B7219" s="32">
        <v>935171</v>
      </c>
      <c r="C7219" s="5" t="s">
        <v>21</v>
      </c>
      <c r="D7219" s="5" t="s">
        <v>39</v>
      </c>
      <c r="E7219" s="5" t="s">
        <v>29</v>
      </c>
      <c r="F7219" s="5">
        <v>53</v>
      </c>
      <c r="G7219" s="6">
        <v>44107</v>
      </c>
      <c r="H7219" s="6">
        <v>44108</v>
      </c>
      <c r="I7219" s="6">
        <v>44110</v>
      </c>
      <c r="J7219" s="5" t="s">
        <v>32</v>
      </c>
      <c r="K7219" s="7">
        <v>1920.08</v>
      </c>
      <c r="L7219" s="35">
        <v>1094.45</v>
      </c>
      <c r="M7219" s="36">
        <f t="shared" si="112"/>
        <v>825.62999999999988</v>
      </c>
      <c r="N7219" s="37">
        <f>YEAR(Table1[[#This Row],[Data zamówienia]])</f>
        <v>2020</v>
      </c>
    </row>
    <row r="7220" spans="2:14" x14ac:dyDescent="0.3">
      <c r="B7220" s="32">
        <v>646680</v>
      </c>
      <c r="C7220" s="5" t="s">
        <v>21</v>
      </c>
      <c r="D7220" s="5" t="s">
        <v>36</v>
      </c>
      <c r="E7220" s="5" t="s">
        <v>37</v>
      </c>
      <c r="F7220" s="5">
        <v>241</v>
      </c>
      <c r="G7220" s="6">
        <v>44107</v>
      </c>
      <c r="H7220" s="6">
        <v>44111</v>
      </c>
      <c r="I7220" s="6">
        <v>44113</v>
      </c>
      <c r="J7220" s="5" t="s">
        <v>32</v>
      </c>
      <c r="K7220" s="7">
        <v>1874.46</v>
      </c>
      <c r="L7220" s="35">
        <v>1405.85</v>
      </c>
      <c r="M7220" s="36">
        <f t="shared" si="112"/>
        <v>468.61000000000013</v>
      </c>
      <c r="N7220" s="37">
        <f>YEAR(Table1[[#This Row],[Data zamówienia]])</f>
        <v>2020</v>
      </c>
    </row>
    <row r="7221" spans="2:14" x14ac:dyDescent="0.3">
      <c r="B7221" s="32">
        <v>978072</v>
      </c>
      <c r="C7221" s="5" t="s">
        <v>27</v>
      </c>
      <c r="D7221" s="5" t="s">
        <v>28</v>
      </c>
      <c r="E7221" s="5" t="s">
        <v>25</v>
      </c>
      <c r="F7221" s="5">
        <v>333</v>
      </c>
      <c r="G7221" s="6">
        <v>44107</v>
      </c>
      <c r="H7221" s="6">
        <v>44110</v>
      </c>
      <c r="I7221" s="6">
        <v>44115</v>
      </c>
      <c r="J7221" s="5" t="s">
        <v>26</v>
      </c>
      <c r="K7221" s="7">
        <v>606.16</v>
      </c>
      <c r="L7221" s="35">
        <v>369.76</v>
      </c>
      <c r="M7221" s="36">
        <f t="shared" si="112"/>
        <v>236.39999999999998</v>
      </c>
      <c r="N7221" s="37">
        <f>YEAR(Table1[[#This Row],[Data zamówienia]])</f>
        <v>2020</v>
      </c>
    </row>
    <row r="7222" spans="2:14" x14ac:dyDescent="0.3">
      <c r="B7222" s="32">
        <v>50140</v>
      </c>
      <c r="C7222" s="5" t="s">
        <v>35</v>
      </c>
      <c r="D7222" s="5" t="s">
        <v>28</v>
      </c>
      <c r="E7222" s="5" t="s">
        <v>37</v>
      </c>
      <c r="F7222" s="5">
        <v>87</v>
      </c>
      <c r="G7222" s="6">
        <v>44107</v>
      </c>
      <c r="H7222" s="6">
        <v>44110</v>
      </c>
      <c r="I7222" s="6">
        <v>44111</v>
      </c>
      <c r="J7222" s="5" t="s">
        <v>24</v>
      </c>
      <c r="K7222" s="7">
        <v>416</v>
      </c>
      <c r="L7222" s="35">
        <v>378.56</v>
      </c>
      <c r="M7222" s="36">
        <f t="shared" si="112"/>
        <v>37.44</v>
      </c>
      <c r="N7222" s="37">
        <f>YEAR(Table1[[#This Row],[Data zamówienia]])</f>
        <v>2020</v>
      </c>
    </row>
    <row r="7223" spans="2:14" x14ac:dyDescent="0.3">
      <c r="B7223" s="32">
        <v>101788</v>
      </c>
      <c r="C7223" s="5" t="s">
        <v>27</v>
      </c>
      <c r="D7223" s="5" t="s">
        <v>28</v>
      </c>
      <c r="E7223" s="5" t="s">
        <v>29</v>
      </c>
      <c r="F7223" s="5">
        <v>248</v>
      </c>
      <c r="G7223" s="6">
        <v>44108</v>
      </c>
      <c r="H7223" s="6">
        <v>44110</v>
      </c>
      <c r="I7223" s="6">
        <v>44115</v>
      </c>
      <c r="J7223" s="5" t="s">
        <v>32</v>
      </c>
      <c r="K7223" s="7">
        <v>1468.29</v>
      </c>
      <c r="L7223" s="35">
        <v>836.93</v>
      </c>
      <c r="M7223" s="36">
        <f t="shared" si="112"/>
        <v>631.36</v>
      </c>
      <c r="N7223" s="37">
        <f>YEAR(Table1[[#This Row],[Data zamówienia]])</f>
        <v>2020</v>
      </c>
    </row>
    <row r="7224" spans="2:14" x14ac:dyDescent="0.3">
      <c r="B7224" s="32">
        <v>275010</v>
      </c>
      <c r="C7224" s="5" t="s">
        <v>21</v>
      </c>
      <c r="D7224" s="5" t="s">
        <v>36</v>
      </c>
      <c r="E7224" s="5" t="s">
        <v>37</v>
      </c>
      <c r="F7224" s="5">
        <v>5</v>
      </c>
      <c r="G7224" s="6">
        <v>44107</v>
      </c>
      <c r="H7224" s="6">
        <v>44108</v>
      </c>
      <c r="I7224" s="6">
        <v>44114</v>
      </c>
      <c r="J7224" s="5" t="s">
        <v>26</v>
      </c>
      <c r="K7224" s="7">
        <v>1014.71</v>
      </c>
      <c r="L7224" s="35">
        <v>781.33</v>
      </c>
      <c r="M7224" s="36">
        <f t="shared" si="112"/>
        <v>233.38</v>
      </c>
      <c r="N7224" s="37">
        <f>YEAR(Table1[[#This Row],[Data zamówienia]])</f>
        <v>2020</v>
      </c>
    </row>
    <row r="7225" spans="2:14" x14ac:dyDescent="0.3">
      <c r="B7225" s="32">
        <v>777012</v>
      </c>
      <c r="C7225" s="5" t="s">
        <v>35</v>
      </c>
      <c r="D7225" s="5" t="s">
        <v>28</v>
      </c>
      <c r="E7225" s="5" t="s">
        <v>31</v>
      </c>
      <c r="F7225" s="5">
        <v>82</v>
      </c>
      <c r="G7225" s="6">
        <v>44108</v>
      </c>
      <c r="H7225" s="6">
        <v>44109</v>
      </c>
      <c r="I7225" s="6">
        <v>44115</v>
      </c>
      <c r="J7225" s="5" t="s">
        <v>40</v>
      </c>
      <c r="K7225" s="7">
        <v>820.7</v>
      </c>
      <c r="L7225" s="35">
        <v>607.32000000000005</v>
      </c>
      <c r="M7225" s="36">
        <f t="shared" si="112"/>
        <v>213.38</v>
      </c>
      <c r="N7225" s="37">
        <f>YEAR(Table1[[#This Row],[Data zamówienia]])</f>
        <v>2020</v>
      </c>
    </row>
    <row r="7226" spans="2:14" x14ac:dyDescent="0.3">
      <c r="B7226" s="32">
        <v>348810</v>
      </c>
      <c r="C7226" s="5" t="s">
        <v>27</v>
      </c>
      <c r="D7226" s="5" t="s">
        <v>39</v>
      </c>
      <c r="E7226" s="5" t="s">
        <v>23</v>
      </c>
      <c r="F7226" s="5">
        <v>133</v>
      </c>
      <c r="G7226" s="6">
        <v>44107</v>
      </c>
      <c r="H7226" s="6">
        <v>44109</v>
      </c>
      <c r="I7226" s="6">
        <v>44112</v>
      </c>
      <c r="J7226" s="5" t="s">
        <v>30</v>
      </c>
      <c r="K7226" s="7">
        <v>805.33</v>
      </c>
      <c r="L7226" s="35">
        <v>587.89</v>
      </c>
      <c r="M7226" s="36">
        <f t="shared" si="112"/>
        <v>217.44000000000005</v>
      </c>
      <c r="N7226" s="37">
        <f>YEAR(Table1[[#This Row],[Data zamówienia]])</f>
        <v>2020</v>
      </c>
    </row>
    <row r="7227" spans="2:14" x14ac:dyDescent="0.3">
      <c r="B7227" s="32">
        <v>704703</v>
      </c>
      <c r="C7227" s="5" t="s">
        <v>35</v>
      </c>
      <c r="D7227" s="5" t="s">
        <v>39</v>
      </c>
      <c r="E7227" s="5" t="s">
        <v>23</v>
      </c>
      <c r="F7227" s="5">
        <v>125</v>
      </c>
      <c r="G7227" s="6">
        <v>44108</v>
      </c>
      <c r="H7227" s="6">
        <v>44109</v>
      </c>
      <c r="I7227" s="6">
        <v>44116</v>
      </c>
      <c r="J7227" s="5" t="s">
        <v>40</v>
      </c>
      <c r="K7227" s="7">
        <v>592.61</v>
      </c>
      <c r="L7227" s="35">
        <v>474.09</v>
      </c>
      <c r="M7227" s="36">
        <f t="shared" si="112"/>
        <v>118.52000000000004</v>
      </c>
      <c r="N7227" s="37">
        <f>YEAR(Table1[[#This Row],[Data zamówienia]])</f>
        <v>2020</v>
      </c>
    </row>
    <row r="7228" spans="2:14" x14ac:dyDescent="0.3">
      <c r="B7228" s="32">
        <v>886949</v>
      </c>
      <c r="C7228" s="5" t="s">
        <v>35</v>
      </c>
      <c r="D7228" s="5" t="s">
        <v>28</v>
      </c>
      <c r="E7228" s="5" t="s">
        <v>25</v>
      </c>
      <c r="F7228" s="5">
        <v>61</v>
      </c>
      <c r="G7228" s="6">
        <v>44108</v>
      </c>
      <c r="H7228" s="6">
        <v>44112</v>
      </c>
      <c r="I7228" s="6">
        <v>44117</v>
      </c>
      <c r="J7228" s="5" t="s">
        <v>32</v>
      </c>
      <c r="K7228" s="7">
        <v>679.08</v>
      </c>
      <c r="L7228" s="35">
        <v>556.85</v>
      </c>
      <c r="M7228" s="36">
        <f t="shared" si="112"/>
        <v>122.23000000000002</v>
      </c>
      <c r="N7228" s="37">
        <f>YEAR(Table1[[#This Row],[Data zamówienia]])</f>
        <v>2020</v>
      </c>
    </row>
    <row r="7229" spans="2:14" x14ac:dyDescent="0.3">
      <c r="B7229" s="32">
        <v>821259</v>
      </c>
      <c r="C7229" s="5" t="s">
        <v>35</v>
      </c>
      <c r="D7229" s="5" t="s">
        <v>28</v>
      </c>
      <c r="E7229" s="5" t="s">
        <v>31</v>
      </c>
      <c r="F7229" s="5">
        <v>215</v>
      </c>
      <c r="G7229" s="6">
        <v>44108</v>
      </c>
      <c r="H7229" s="6">
        <v>44111</v>
      </c>
      <c r="I7229" s="6">
        <v>44113</v>
      </c>
      <c r="J7229" s="5" t="s">
        <v>32</v>
      </c>
      <c r="K7229" s="7">
        <v>271.97000000000003</v>
      </c>
      <c r="L7229" s="35">
        <v>141.41999999999999</v>
      </c>
      <c r="M7229" s="36">
        <f t="shared" si="112"/>
        <v>130.55000000000004</v>
      </c>
      <c r="N7229" s="37">
        <f>YEAR(Table1[[#This Row],[Data zamówienia]])</f>
        <v>2020</v>
      </c>
    </row>
    <row r="7230" spans="2:14" x14ac:dyDescent="0.3">
      <c r="B7230" s="32">
        <v>287492</v>
      </c>
      <c r="C7230" s="5" t="s">
        <v>35</v>
      </c>
      <c r="D7230" s="5" t="s">
        <v>22</v>
      </c>
      <c r="E7230" s="5" t="s">
        <v>31</v>
      </c>
      <c r="F7230" s="5">
        <v>26</v>
      </c>
      <c r="G7230" s="6">
        <v>44109</v>
      </c>
      <c r="H7230" s="6">
        <v>44112</v>
      </c>
      <c r="I7230" s="6">
        <v>44117</v>
      </c>
      <c r="J7230" s="5" t="s">
        <v>33</v>
      </c>
      <c r="K7230" s="7">
        <v>545.14</v>
      </c>
      <c r="L7230" s="35">
        <v>414.31</v>
      </c>
      <c r="M7230" s="36">
        <f t="shared" si="112"/>
        <v>130.82999999999998</v>
      </c>
      <c r="N7230" s="37">
        <f>YEAR(Table1[[#This Row],[Data zamówienia]])</f>
        <v>2020</v>
      </c>
    </row>
    <row r="7231" spans="2:14" x14ac:dyDescent="0.3">
      <c r="B7231" s="32">
        <v>253539</v>
      </c>
      <c r="C7231" s="5" t="s">
        <v>27</v>
      </c>
      <c r="D7231" s="5" t="s">
        <v>36</v>
      </c>
      <c r="E7231" s="5" t="s">
        <v>23</v>
      </c>
      <c r="F7231" s="5">
        <v>30</v>
      </c>
      <c r="G7231" s="6">
        <v>44109</v>
      </c>
      <c r="H7231" s="6">
        <v>44111</v>
      </c>
      <c r="I7231" s="6">
        <v>44118</v>
      </c>
      <c r="J7231" s="5" t="s">
        <v>40</v>
      </c>
      <c r="K7231" s="7">
        <v>1000.25</v>
      </c>
      <c r="L7231" s="35">
        <v>880.22</v>
      </c>
      <c r="M7231" s="36">
        <f t="shared" si="112"/>
        <v>120.02999999999997</v>
      </c>
      <c r="N7231" s="37">
        <f>YEAR(Table1[[#This Row],[Data zamówienia]])</f>
        <v>2020</v>
      </c>
    </row>
    <row r="7232" spans="2:14" x14ac:dyDescent="0.3">
      <c r="B7232" s="32">
        <v>300479</v>
      </c>
      <c r="C7232" s="5" t="s">
        <v>38</v>
      </c>
      <c r="D7232" s="5" t="s">
        <v>36</v>
      </c>
      <c r="E7232" s="5" t="s">
        <v>25</v>
      </c>
      <c r="F7232" s="5">
        <v>218</v>
      </c>
      <c r="G7232" s="6">
        <v>44108</v>
      </c>
      <c r="H7232" s="6">
        <v>44109</v>
      </c>
      <c r="I7232" s="6">
        <v>44115</v>
      </c>
      <c r="J7232" s="5" t="s">
        <v>24</v>
      </c>
      <c r="K7232" s="7">
        <v>1931.62</v>
      </c>
      <c r="L7232" s="35">
        <v>1294.19</v>
      </c>
      <c r="M7232" s="36">
        <f t="shared" si="112"/>
        <v>637.42999999999984</v>
      </c>
      <c r="N7232" s="37">
        <f>YEAR(Table1[[#This Row],[Data zamówienia]])</f>
        <v>2020</v>
      </c>
    </row>
    <row r="7233" spans="2:14" x14ac:dyDescent="0.3">
      <c r="B7233" s="32">
        <v>351235</v>
      </c>
      <c r="C7233" s="5" t="s">
        <v>21</v>
      </c>
      <c r="D7233" s="5" t="s">
        <v>36</v>
      </c>
      <c r="E7233" s="5" t="s">
        <v>23</v>
      </c>
      <c r="F7233" s="5">
        <v>224</v>
      </c>
      <c r="G7233" s="6">
        <v>44109</v>
      </c>
      <c r="H7233" s="6">
        <v>44110</v>
      </c>
      <c r="I7233" s="6">
        <v>44116</v>
      </c>
      <c r="J7233" s="5" t="s">
        <v>26</v>
      </c>
      <c r="K7233" s="7">
        <v>801.73</v>
      </c>
      <c r="L7233" s="35">
        <v>489.06</v>
      </c>
      <c r="M7233" s="36">
        <f t="shared" si="112"/>
        <v>312.67</v>
      </c>
      <c r="N7233" s="37">
        <f>YEAR(Table1[[#This Row],[Data zamówienia]])</f>
        <v>2020</v>
      </c>
    </row>
    <row r="7234" spans="2:14" x14ac:dyDescent="0.3">
      <c r="B7234" s="32">
        <v>78613</v>
      </c>
      <c r="C7234" s="5" t="s">
        <v>38</v>
      </c>
      <c r="D7234" s="5" t="s">
        <v>22</v>
      </c>
      <c r="E7234" s="5" t="s">
        <v>29</v>
      </c>
      <c r="F7234" s="5">
        <v>119</v>
      </c>
      <c r="G7234" s="6">
        <v>44109</v>
      </c>
      <c r="H7234" s="6">
        <v>44110</v>
      </c>
      <c r="I7234" s="6">
        <v>44117</v>
      </c>
      <c r="J7234" s="5" t="s">
        <v>32</v>
      </c>
      <c r="K7234" s="7">
        <v>682.7</v>
      </c>
      <c r="L7234" s="35">
        <v>471.06</v>
      </c>
      <c r="M7234" s="36">
        <f t="shared" si="112"/>
        <v>211.64000000000004</v>
      </c>
      <c r="N7234" s="37">
        <f>YEAR(Table1[[#This Row],[Data zamówienia]])</f>
        <v>2020</v>
      </c>
    </row>
    <row r="7235" spans="2:14" x14ac:dyDescent="0.3">
      <c r="B7235" s="32">
        <v>760074</v>
      </c>
      <c r="C7235" s="5" t="s">
        <v>38</v>
      </c>
      <c r="D7235" s="5" t="s">
        <v>22</v>
      </c>
      <c r="E7235" s="5" t="s">
        <v>25</v>
      </c>
      <c r="F7235" s="5">
        <v>214</v>
      </c>
      <c r="G7235" s="6">
        <v>44108</v>
      </c>
      <c r="H7235" s="6">
        <v>44112</v>
      </c>
      <c r="I7235" s="6">
        <v>44116</v>
      </c>
      <c r="J7235" s="5" t="s">
        <v>32</v>
      </c>
      <c r="K7235" s="7">
        <v>544.79</v>
      </c>
      <c r="L7235" s="35">
        <v>283.29000000000002</v>
      </c>
      <c r="M7235" s="36">
        <f t="shared" si="112"/>
        <v>261.49999999999994</v>
      </c>
      <c r="N7235" s="37">
        <f>YEAR(Table1[[#This Row],[Data zamówienia]])</f>
        <v>2020</v>
      </c>
    </row>
    <row r="7236" spans="2:14" x14ac:dyDescent="0.3">
      <c r="B7236" s="32">
        <v>85621</v>
      </c>
      <c r="C7236" s="5" t="s">
        <v>27</v>
      </c>
      <c r="D7236" s="5" t="s">
        <v>36</v>
      </c>
      <c r="E7236" s="5" t="s">
        <v>25</v>
      </c>
      <c r="F7236" s="5">
        <v>201</v>
      </c>
      <c r="G7236" s="6">
        <v>44108</v>
      </c>
      <c r="H7236" s="6">
        <v>44111</v>
      </c>
      <c r="I7236" s="6">
        <v>44113</v>
      </c>
      <c r="J7236" s="5" t="s">
        <v>24</v>
      </c>
      <c r="K7236" s="7">
        <v>626.49</v>
      </c>
      <c r="L7236" s="35">
        <v>582.64</v>
      </c>
      <c r="M7236" s="36">
        <f t="shared" ref="M7236:M7299" si="113">K7236-L7236</f>
        <v>43.850000000000023</v>
      </c>
      <c r="N7236" s="37">
        <f>YEAR(Table1[[#This Row],[Data zamówienia]])</f>
        <v>2020</v>
      </c>
    </row>
    <row r="7237" spans="2:14" x14ac:dyDescent="0.3">
      <c r="B7237" s="32">
        <v>449829</v>
      </c>
      <c r="C7237" s="5" t="s">
        <v>21</v>
      </c>
      <c r="D7237" s="5" t="s">
        <v>36</v>
      </c>
      <c r="E7237" s="5" t="s">
        <v>31</v>
      </c>
      <c r="F7237" s="5">
        <v>223</v>
      </c>
      <c r="G7237" s="6">
        <v>44109</v>
      </c>
      <c r="H7237" s="6">
        <v>44109</v>
      </c>
      <c r="I7237" s="6">
        <v>44111</v>
      </c>
      <c r="J7237" s="5" t="s">
        <v>24</v>
      </c>
      <c r="K7237" s="7">
        <v>1802.47</v>
      </c>
      <c r="L7237" s="35">
        <v>1207.6500000000001</v>
      </c>
      <c r="M7237" s="36">
        <f t="shared" si="113"/>
        <v>594.81999999999994</v>
      </c>
      <c r="N7237" s="37">
        <f>YEAR(Table1[[#This Row],[Data zamówienia]])</f>
        <v>2020</v>
      </c>
    </row>
    <row r="7238" spans="2:14" x14ac:dyDescent="0.3">
      <c r="B7238" s="32">
        <v>919228</v>
      </c>
      <c r="C7238" s="5" t="s">
        <v>27</v>
      </c>
      <c r="D7238" s="5" t="s">
        <v>28</v>
      </c>
      <c r="E7238" s="5" t="s">
        <v>34</v>
      </c>
      <c r="F7238" s="5">
        <v>5</v>
      </c>
      <c r="G7238" s="6">
        <v>44110</v>
      </c>
      <c r="H7238" s="6">
        <v>44111</v>
      </c>
      <c r="I7238" s="6">
        <v>44117</v>
      </c>
      <c r="J7238" s="5" t="s">
        <v>40</v>
      </c>
      <c r="K7238" s="7">
        <v>1170.6199999999999</v>
      </c>
      <c r="L7238" s="35">
        <v>667.25</v>
      </c>
      <c r="M7238" s="36">
        <f t="shared" si="113"/>
        <v>503.36999999999989</v>
      </c>
      <c r="N7238" s="37">
        <f>YEAR(Table1[[#This Row],[Data zamówienia]])</f>
        <v>2020</v>
      </c>
    </row>
    <row r="7239" spans="2:14" x14ac:dyDescent="0.3">
      <c r="B7239" s="32">
        <v>44411</v>
      </c>
      <c r="C7239" s="5" t="s">
        <v>35</v>
      </c>
      <c r="D7239" s="5" t="s">
        <v>28</v>
      </c>
      <c r="E7239" s="5" t="s">
        <v>34</v>
      </c>
      <c r="F7239" s="5">
        <v>269</v>
      </c>
      <c r="G7239" s="6">
        <v>44109</v>
      </c>
      <c r="H7239" s="6">
        <v>44111</v>
      </c>
      <c r="I7239" s="6">
        <v>44112</v>
      </c>
      <c r="J7239" s="5" t="s">
        <v>24</v>
      </c>
      <c r="K7239" s="7">
        <v>393.72</v>
      </c>
      <c r="L7239" s="35">
        <v>370.1</v>
      </c>
      <c r="M7239" s="36">
        <f t="shared" si="113"/>
        <v>23.620000000000005</v>
      </c>
      <c r="N7239" s="37">
        <f>YEAR(Table1[[#This Row],[Data zamówienia]])</f>
        <v>2020</v>
      </c>
    </row>
    <row r="7240" spans="2:14" x14ac:dyDescent="0.3">
      <c r="B7240" s="32">
        <v>543833</v>
      </c>
      <c r="C7240" s="5" t="s">
        <v>21</v>
      </c>
      <c r="D7240" s="5" t="s">
        <v>28</v>
      </c>
      <c r="E7240" s="5" t="s">
        <v>34</v>
      </c>
      <c r="F7240" s="5">
        <v>254</v>
      </c>
      <c r="G7240" s="6">
        <v>44109</v>
      </c>
      <c r="H7240" s="6">
        <v>44112</v>
      </c>
      <c r="I7240" s="6">
        <v>44113</v>
      </c>
      <c r="J7240" s="5" t="s">
        <v>26</v>
      </c>
      <c r="K7240" s="7">
        <v>1313.2</v>
      </c>
      <c r="L7240" s="35">
        <v>1024.3</v>
      </c>
      <c r="M7240" s="36">
        <f t="shared" si="113"/>
        <v>288.90000000000009</v>
      </c>
      <c r="N7240" s="37">
        <f>YEAR(Table1[[#This Row],[Data zamówienia]])</f>
        <v>2020</v>
      </c>
    </row>
    <row r="7241" spans="2:14" x14ac:dyDescent="0.3">
      <c r="B7241" s="32">
        <v>488420</v>
      </c>
      <c r="C7241" s="5" t="s">
        <v>21</v>
      </c>
      <c r="D7241" s="5" t="s">
        <v>22</v>
      </c>
      <c r="E7241" s="5" t="s">
        <v>29</v>
      </c>
      <c r="F7241" s="5">
        <v>237</v>
      </c>
      <c r="G7241" s="6">
        <v>44109</v>
      </c>
      <c r="H7241" s="6">
        <v>44111</v>
      </c>
      <c r="I7241" s="6">
        <v>44118</v>
      </c>
      <c r="J7241" s="5" t="s">
        <v>32</v>
      </c>
      <c r="K7241" s="7">
        <v>1468.39</v>
      </c>
      <c r="L7241" s="35">
        <v>998.51</v>
      </c>
      <c r="M7241" s="36">
        <f t="shared" si="113"/>
        <v>469.88000000000011</v>
      </c>
      <c r="N7241" s="37">
        <f>YEAR(Table1[[#This Row],[Data zamówienia]])</f>
        <v>2020</v>
      </c>
    </row>
    <row r="7242" spans="2:14" x14ac:dyDescent="0.3">
      <c r="B7242" s="32">
        <v>823270</v>
      </c>
      <c r="C7242" s="5" t="s">
        <v>38</v>
      </c>
      <c r="D7242" s="5" t="s">
        <v>22</v>
      </c>
      <c r="E7242" s="5" t="s">
        <v>23</v>
      </c>
      <c r="F7242" s="5">
        <v>269</v>
      </c>
      <c r="G7242" s="6">
        <v>44110</v>
      </c>
      <c r="H7242" s="6">
        <v>44113</v>
      </c>
      <c r="I7242" s="6">
        <v>44118</v>
      </c>
      <c r="J7242" s="5" t="s">
        <v>26</v>
      </c>
      <c r="K7242" s="7">
        <v>323.32</v>
      </c>
      <c r="L7242" s="35">
        <v>245.72</v>
      </c>
      <c r="M7242" s="36">
        <f t="shared" si="113"/>
        <v>77.599999999999994</v>
      </c>
      <c r="N7242" s="37">
        <f>YEAR(Table1[[#This Row],[Data zamówienia]])</f>
        <v>2020</v>
      </c>
    </row>
    <row r="7243" spans="2:14" x14ac:dyDescent="0.3">
      <c r="B7243" s="32">
        <v>114270</v>
      </c>
      <c r="C7243" s="5" t="s">
        <v>27</v>
      </c>
      <c r="D7243" s="5" t="s">
        <v>36</v>
      </c>
      <c r="E7243" s="5" t="s">
        <v>23</v>
      </c>
      <c r="F7243" s="5">
        <v>115</v>
      </c>
      <c r="G7243" s="6">
        <v>44109</v>
      </c>
      <c r="H7243" s="6">
        <v>44110</v>
      </c>
      <c r="I7243" s="6">
        <v>44117</v>
      </c>
      <c r="J7243" s="5" t="s">
        <v>26</v>
      </c>
      <c r="K7243" s="7">
        <v>1372.19</v>
      </c>
      <c r="L7243" s="35">
        <v>1084.03</v>
      </c>
      <c r="M7243" s="36">
        <f t="shared" si="113"/>
        <v>288.16000000000008</v>
      </c>
      <c r="N7243" s="37">
        <f>YEAR(Table1[[#This Row],[Data zamówienia]])</f>
        <v>2020</v>
      </c>
    </row>
    <row r="7244" spans="2:14" x14ac:dyDescent="0.3">
      <c r="B7244" s="32">
        <v>319313</v>
      </c>
      <c r="C7244" s="5" t="s">
        <v>27</v>
      </c>
      <c r="D7244" s="5" t="s">
        <v>36</v>
      </c>
      <c r="E7244" s="5" t="s">
        <v>34</v>
      </c>
      <c r="F7244" s="5">
        <v>364</v>
      </c>
      <c r="G7244" s="6">
        <v>44110</v>
      </c>
      <c r="H7244" s="6">
        <v>44112</v>
      </c>
      <c r="I7244" s="6">
        <v>44116</v>
      </c>
      <c r="J7244" s="5" t="s">
        <v>40</v>
      </c>
      <c r="K7244" s="7">
        <v>1514.24</v>
      </c>
      <c r="L7244" s="35">
        <v>1014.54</v>
      </c>
      <c r="M7244" s="36">
        <f t="shared" si="113"/>
        <v>499.70000000000005</v>
      </c>
      <c r="N7244" s="37">
        <f>YEAR(Table1[[#This Row],[Data zamówienia]])</f>
        <v>2020</v>
      </c>
    </row>
    <row r="7245" spans="2:14" x14ac:dyDescent="0.3">
      <c r="B7245" s="32">
        <v>361144</v>
      </c>
      <c r="C7245" s="5" t="s">
        <v>21</v>
      </c>
      <c r="D7245" s="5" t="s">
        <v>36</v>
      </c>
      <c r="E7245" s="5" t="s">
        <v>29</v>
      </c>
      <c r="F7245" s="5">
        <v>329</v>
      </c>
      <c r="G7245" s="6">
        <v>44109</v>
      </c>
      <c r="H7245" s="6">
        <v>44111</v>
      </c>
      <c r="I7245" s="6">
        <v>44116</v>
      </c>
      <c r="J7245" s="5" t="s">
        <v>33</v>
      </c>
      <c r="K7245" s="7">
        <v>1748.11</v>
      </c>
      <c r="L7245" s="35">
        <v>1381.01</v>
      </c>
      <c r="M7245" s="36">
        <f t="shared" si="113"/>
        <v>367.09999999999991</v>
      </c>
      <c r="N7245" s="37">
        <f>YEAR(Table1[[#This Row],[Data zamówienia]])</f>
        <v>2020</v>
      </c>
    </row>
    <row r="7246" spans="2:14" x14ac:dyDescent="0.3">
      <c r="B7246" s="32">
        <v>469481</v>
      </c>
      <c r="C7246" s="5" t="s">
        <v>27</v>
      </c>
      <c r="D7246" s="5" t="s">
        <v>22</v>
      </c>
      <c r="E7246" s="5" t="s">
        <v>34</v>
      </c>
      <c r="F7246" s="5">
        <v>291</v>
      </c>
      <c r="G7246" s="6">
        <v>44110</v>
      </c>
      <c r="H7246" s="6">
        <v>44111</v>
      </c>
      <c r="I7246" s="6">
        <v>44115</v>
      </c>
      <c r="J7246" s="5" t="s">
        <v>24</v>
      </c>
      <c r="K7246" s="7">
        <v>1125.6500000000001</v>
      </c>
      <c r="L7246" s="35">
        <v>832.98</v>
      </c>
      <c r="M7246" s="36">
        <f t="shared" si="113"/>
        <v>292.67000000000007</v>
      </c>
      <c r="N7246" s="37">
        <f>YEAR(Table1[[#This Row],[Data zamówienia]])</f>
        <v>2020</v>
      </c>
    </row>
    <row r="7247" spans="2:14" x14ac:dyDescent="0.3">
      <c r="B7247" s="32">
        <v>237531</v>
      </c>
      <c r="C7247" s="5" t="s">
        <v>21</v>
      </c>
      <c r="D7247" s="5" t="s">
        <v>22</v>
      </c>
      <c r="E7247" s="5" t="s">
        <v>23</v>
      </c>
      <c r="F7247" s="5">
        <v>350</v>
      </c>
      <c r="G7247" s="6">
        <v>44109</v>
      </c>
      <c r="H7247" s="6">
        <v>44113</v>
      </c>
      <c r="I7247" s="6">
        <v>44114</v>
      </c>
      <c r="J7247" s="5" t="s">
        <v>33</v>
      </c>
      <c r="K7247" s="7">
        <v>1874.46</v>
      </c>
      <c r="L7247" s="35">
        <v>1649.52</v>
      </c>
      <c r="M7247" s="36">
        <f t="shared" si="113"/>
        <v>224.94000000000005</v>
      </c>
      <c r="N7247" s="37">
        <f>YEAR(Table1[[#This Row],[Data zamówienia]])</f>
        <v>2020</v>
      </c>
    </row>
    <row r="7248" spans="2:14" x14ac:dyDescent="0.3">
      <c r="B7248" s="32">
        <v>187932</v>
      </c>
      <c r="C7248" s="5" t="s">
        <v>35</v>
      </c>
      <c r="D7248" s="5" t="s">
        <v>28</v>
      </c>
      <c r="E7248" s="5" t="s">
        <v>37</v>
      </c>
      <c r="F7248" s="5">
        <v>313</v>
      </c>
      <c r="G7248" s="6">
        <v>44110</v>
      </c>
      <c r="H7248" s="6">
        <v>44112</v>
      </c>
      <c r="I7248" s="6">
        <v>44118</v>
      </c>
      <c r="J7248" s="5" t="s">
        <v>32</v>
      </c>
      <c r="K7248" s="7">
        <v>863.69</v>
      </c>
      <c r="L7248" s="35">
        <v>595.95000000000005</v>
      </c>
      <c r="M7248" s="36">
        <f t="shared" si="113"/>
        <v>267.74</v>
      </c>
      <c r="N7248" s="37">
        <f>YEAR(Table1[[#This Row],[Data zamówienia]])</f>
        <v>2020</v>
      </c>
    </row>
    <row r="7249" spans="2:14" x14ac:dyDescent="0.3">
      <c r="B7249" s="32">
        <v>268129</v>
      </c>
      <c r="C7249" s="5" t="s">
        <v>21</v>
      </c>
      <c r="D7249" s="5" t="s">
        <v>39</v>
      </c>
      <c r="E7249" s="5" t="s">
        <v>25</v>
      </c>
      <c r="F7249" s="5">
        <v>73</v>
      </c>
      <c r="G7249" s="6">
        <v>44110</v>
      </c>
      <c r="H7249" s="6">
        <v>44111</v>
      </c>
      <c r="I7249" s="6">
        <v>44113</v>
      </c>
      <c r="J7249" s="5" t="s">
        <v>26</v>
      </c>
      <c r="K7249" s="7">
        <v>1706.2</v>
      </c>
      <c r="L7249" s="35">
        <v>1450.27</v>
      </c>
      <c r="M7249" s="36">
        <f t="shared" si="113"/>
        <v>255.93000000000006</v>
      </c>
      <c r="N7249" s="37">
        <f>YEAR(Table1[[#This Row],[Data zamówienia]])</f>
        <v>2020</v>
      </c>
    </row>
    <row r="7250" spans="2:14" x14ac:dyDescent="0.3">
      <c r="B7250" s="32">
        <v>49602</v>
      </c>
      <c r="C7250" s="5" t="s">
        <v>38</v>
      </c>
      <c r="D7250" s="5" t="s">
        <v>39</v>
      </c>
      <c r="E7250" s="5" t="s">
        <v>37</v>
      </c>
      <c r="F7250" s="5">
        <v>177</v>
      </c>
      <c r="G7250" s="6">
        <v>44111</v>
      </c>
      <c r="H7250" s="6">
        <v>44111</v>
      </c>
      <c r="I7250" s="6">
        <v>44112</v>
      </c>
      <c r="J7250" s="5" t="s">
        <v>32</v>
      </c>
      <c r="K7250" s="7">
        <v>207.49</v>
      </c>
      <c r="L7250" s="35">
        <v>126.57</v>
      </c>
      <c r="M7250" s="36">
        <f t="shared" si="113"/>
        <v>80.920000000000016</v>
      </c>
      <c r="N7250" s="37">
        <f>YEAR(Table1[[#This Row],[Data zamówienia]])</f>
        <v>2020</v>
      </c>
    </row>
    <row r="7251" spans="2:14" x14ac:dyDescent="0.3">
      <c r="B7251" s="32">
        <v>343232</v>
      </c>
      <c r="C7251" s="5" t="s">
        <v>38</v>
      </c>
      <c r="D7251" s="5" t="s">
        <v>22</v>
      </c>
      <c r="E7251" s="5" t="s">
        <v>23</v>
      </c>
      <c r="F7251" s="5">
        <v>129</v>
      </c>
      <c r="G7251" s="6">
        <v>44111</v>
      </c>
      <c r="H7251" s="6">
        <v>44112</v>
      </c>
      <c r="I7251" s="6">
        <v>44113</v>
      </c>
      <c r="J7251" s="5" t="s">
        <v>33</v>
      </c>
      <c r="K7251" s="7">
        <v>1145.78</v>
      </c>
      <c r="L7251" s="35">
        <v>744.76</v>
      </c>
      <c r="M7251" s="36">
        <f t="shared" si="113"/>
        <v>401.02</v>
      </c>
      <c r="N7251" s="37">
        <f>YEAR(Table1[[#This Row],[Data zamówienia]])</f>
        <v>2020</v>
      </c>
    </row>
    <row r="7252" spans="2:14" x14ac:dyDescent="0.3">
      <c r="B7252" s="32">
        <v>493757</v>
      </c>
      <c r="C7252" s="5" t="s">
        <v>35</v>
      </c>
      <c r="D7252" s="5" t="s">
        <v>22</v>
      </c>
      <c r="E7252" s="5" t="s">
        <v>31</v>
      </c>
      <c r="F7252" s="5">
        <v>189</v>
      </c>
      <c r="G7252" s="6">
        <v>44110</v>
      </c>
      <c r="H7252" s="6">
        <v>44111</v>
      </c>
      <c r="I7252" s="6">
        <v>44118</v>
      </c>
      <c r="J7252" s="5" t="s">
        <v>30</v>
      </c>
      <c r="K7252" s="7">
        <v>225.86</v>
      </c>
      <c r="L7252" s="35">
        <v>140.03</v>
      </c>
      <c r="M7252" s="36">
        <f t="shared" si="113"/>
        <v>85.830000000000013</v>
      </c>
      <c r="N7252" s="37">
        <f>YEAR(Table1[[#This Row],[Data zamówienia]])</f>
        <v>2020</v>
      </c>
    </row>
    <row r="7253" spans="2:14" x14ac:dyDescent="0.3">
      <c r="B7253" s="32">
        <v>946899</v>
      </c>
      <c r="C7253" s="5" t="s">
        <v>21</v>
      </c>
      <c r="D7253" s="5" t="s">
        <v>36</v>
      </c>
      <c r="E7253" s="5" t="s">
        <v>25</v>
      </c>
      <c r="F7253" s="5">
        <v>328</v>
      </c>
      <c r="G7253" s="6">
        <v>44110</v>
      </c>
      <c r="H7253" s="6">
        <v>44114</v>
      </c>
      <c r="I7253" s="6">
        <v>44121</v>
      </c>
      <c r="J7253" s="5" t="s">
        <v>24</v>
      </c>
      <c r="K7253" s="7">
        <v>449.24</v>
      </c>
      <c r="L7253" s="35">
        <v>300.99</v>
      </c>
      <c r="M7253" s="36">
        <f t="shared" si="113"/>
        <v>148.25</v>
      </c>
      <c r="N7253" s="37">
        <f>YEAR(Table1[[#This Row],[Data zamówienia]])</f>
        <v>2020</v>
      </c>
    </row>
    <row r="7254" spans="2:14" x14ac:dyDescent="0.3">
      <c r="B7254" s="32">
        <v>938562</v>
      </c>
      <c r="C7254" s="5" t="s">
        <v>27</v>
      </c>
      <c r="D7254" s="5" t="s">
        <v>22</v>
      </c>
      <c r="E7254" s="5" t="s">
        <v>23</v>
      </c>
      <c r="F7254" s="5">
        <v>216</v>
      </c>
      <c r="G7254" s="6">
        <v>44110</v>
      </c>
      <c r="H7254" s="6">
        <v>44113</v>
      </c>
      <c r="I7254" s="6">
        <v>44117</v>
      </c>
      <c r="J7254" s="5" t="s">
        <v>32</v>
      </c>
      <c r="K7254" s="7">
        <v>667.73</v>
      </c>
      <c r="L7254" s="35">
        <v>474.09</v>
      </c>
      <c r="M7254" s="36">
        <f t="shared" si="113"/>
        <v>193.64000000000004</v>
      </c>
      <c r="N7254" s="37">
        <f>YEAR(Table1[[#This Row],[Data zamówienia]])</f>
        <v>2020</v>
      </c>
    </row>
    <row r="7255" spans="2:14" x14ac:dyDescent="0.3">
      <c r="B7255" s="32">
        <v>275206</v>
      </c>
      <c r="C7255" s="5" t="s">
        <v>27</v>
      </c>
      <c r="D7255" s="5" t="s">
        <v>28</v>
      </c>
      <c r="E7255" s="5" t="s">
        <v>34</v>
      </c>
      <c r="F7255" s="5">
        <v>258</v>
      </c>
      <c r="G7255" s="6">
        <v>44110</v>
      </c>
      <c r="H7255" s="6">
        <v>44112</v>
      </c>
      <c r="I7255" s="6">
        <v>44116</v>
      </c>
      <c r="J7255" s="5" t="s">
        <v>26</v>
      </c>
      <c r="K7255" s="7">
        <v>1768.77</v>
      </c>
      <c r="L7255" s="35">
        <v>1432.7</v>
      </c>
      <c r="M7255" s="36">
        <f t="shared" si="113"/>
        <v>336.06999999999994</v>
      </c>
      <c r="N7255" s="37">
        <f>YEAR(Table1[[#This Row],[Data zamówienia]])</f>
        <v>2020</v>
      </c>
    </row>
    <row r="7256" spans="2:14" x14ac:dyDescent="0.3">
      <c r="B7256" s="32">
        <v>744148</v>
      </c>
      <c r="C7256" s="5" t="s">
        <v>27</v>
      </c>
      <c r="D7256" s="5" t="s">
        <v>36</v>
      </c>
      <c r="E7256" s="5" t="s">
        <v>23</v>
      </c>
      <c r="F7256" s="5">
        <v>255</v>
      </c>
      <c r="G7256" s="6">
        <v>44112</v>
      </c>
      <c r="H7256" s="6">
        <v>44115</v>
      </c>
      <c r="I7256" s="6">
        <v>44122</v>
      </c>
      <c r="J7256" s="5" t="s">
        <v>33</v>
      </c>
      <c r="K7256" s="7">
        <v>217</v>
      </c>
      <c r="L7256" s="35">
        <v>130.19999999999999</v>
      </c>
      <c r="M7256" s="36">
        <f t="shared" si="113"/>
        <v>86.800000000000011</v>
      </c>
      <c r="N7256" s="37">
        <f>YEAR(Table1[[#This Row],[Data zamówienia]])</f>
        <v>2020</v>
      </c>
    </row>
    <row r="7257" spans="2:14" x14ac:dyDescent="0.3">
      <c r="B7257" s="32">
        <v>137084</v>
      </c>
      <c r="C7257" s="5" t="s">
        <v>21</v>
      </c>
      <c r="D7257" s="5" t="s">
        <v>28</v>
      </c>
      <c r="E7257" s="5" t="s">
        <v>23</v>
      </c>
      <c r="F7257" s="5">
        <v>331</v>
      </c>
      <c r="G7257" s="6">
        <v>44112</v>
      </c>
      <c r="H7257" s="6">
        <v>44115</v>
      </c>
      <c r="I7257" s="6">
        <v>44116</v>
      </c>
      <c r="J7257" s="5" t="s">
        <v>40</v>
      </c>
      <c r="K7257" s="7">
        <v>1527.73</v>
      </c>
      <c r="L7257" s="35">
        <v>1237.46</v>
      </c>
      <c r="M7257" s="36">
        <f t="shared" si="113"/>
        <v>290.27</v>
      </c>
      <c r="N7257" s="37">
        <f>YEAR(Table1[[#This Row],[Data zamówienia]])</f>
        <v>2020</v>
      </c>
    </row>
    <row r="7258" spans="2:14" x14ac:dyDescent="0.3">
      <c r="B7258" s="32">
        <v>64204</v>
      </c>
      <c r="C7258" s="5" t="s">
        <v>21</v>
      </c>
      <c r="D7258" s="5" t="s">
        <v>36</v>
      </c>
      <c r="E7258" s="5" t="s">
        <v>34</v>
      </c>
      <c r="F7258" s="5">
        <v>60</v>
      </c>
      <c r="G7258" s="6">
        <v>44111</v>
      </c>
      <c r="H7258" s="6">
        <v>44115</v>
      </c>
      <c r="I7258" s="6">
        <v>44121</v>
      </c>
      <c r="J7258" s="5" t="s">
        <v>24</v>
      </c>
      <c r="K7258" s="7">
        <v>994</v>
      </c>
      <c r="L7258" s="35">
        <v>874.72</v>
      </c>
      <c r="M7258" s="36">
        <f t="shared" si="113"/>
        <v>119.27999999999997</v>
      </c>
      <c r="N7258" s="37">
        <f>YEAR(Table1[[#This Row],[Data zamówienia]])</f>
        <v>2020</v>
      </c>
    </row>
    <row r="7259" spans="2:14" x14ac:dyDescent="0.3">
      <c r="B7259" s="32">
        <v>629909</v>
      </c>
      <c r="C7259" s="5" t="s">
        <v>27</v>
      </c>
      <c r="D7259" s="5" t="s">
        <v>36</v>
      </c>
      <c r="E7259" s="5" t="s">
        <v>31</v>
      </c>
      <c r="F7259" s="5">
        <v>154</v>
      </c>
      <c r="G7259" s="6">
        <v>44111</v>
      </c>
      <c r="H7259" s="6">
        <v>44113</v>
      </c>
      <c r="I7259" s="6">
        <v>44118</v>
      </c>
      <c r="J7259" s="5" t="s">
        <v>30</v>
      </c>
      <c r="K7259" s="7">
        <v>1754.12</v>
      </c>
      <c r="L7259" s="35">
        <v>1561.17</v>
      </c>
      <c r="M7259" s="36">
        <f t="shared" si="113"/>
        <v>192.94999999999982</v>
      </c>
      <c r="N7259" s="37">
        <f>YEAR(Table1[[#This Row],[Data zamówienia]])</f>
        <v>2020</v>
      </c>
    </row>
    <row r="7260" spans="2:14" x14ac:dyDescent="0.3">
      <c r="B7260" s="32">
        <v>25061</v>
      </c>
      <c r="C7260" s="5" t="s">
        <v>38</v>
      </c>
      <c r="D7260" s="5" t="s">
        <v>39</v>
      </c>
      <c r="E7260" s="5" t="s">
        <v>23</v>
      </c>
      <c r="F7260" s="5">
        <v>173</v>
      </c>
      <c r="G7260" s="6">
        <v>44112</v>
      </c>
      <c r="H7260" s="6">
        <v>44114</v>
      </c>
      <c r="I7260" s="6">
        <v>44117</v>
      </c>
      <c r="J7260" s="5" t="s">
        <v>40</v>
      </c>
      <c r="K7260" s="7">
        <v>1207.1400000000001</v>
      </c>
      <c r="L7260" s="35">
        <v>1086.43</v>
      </c>
      <c r="M7260" s="36">
        <f t="shared" si="113"/>
        <v>120.71000000000004</v>
      </c>
      <c r="N7260" s="37">
        <f>YEAR(Table1[[#This Row],[Data zamówienia]])</f>
        <v>2020</v>
      </c>
    </row>
    <row r="7261" spans="2:14" x14ac:dyDescent="0.3">
      <c r="B7261" s="32">
        <v>637450</v>
      </c>
      <c r="C7261" s="5" t="s">
        <v>21</v>
      </c>
      <c r="D7261" s="5" t="s">
        <v>36</v>
      </c>
      <c r="E7261" s="5" t="s">
        <v>37</v>
      </c>
      <c r="F7261" s="5">
        <v>20</v>
      </c>
      <c r="G7261" s="6">
        <v>44112</v>
      </c>
      <c r="H7261" s="6">
        <v>44114</v>
      </c>
      <c r="I7261" s="6">
        <v>44118</v>
      </c>
      <c r="J7261" s="5" t="s">
        <v>33</v>
      </c>
      <c r="K7261" s="7">
        <v>1462.22</v>
      </c>
      <c r="L7261" s="35">
        <v>935.82</v>
      </c>
      <c r="M7261" s="36">
        <f t="shared" si="113"/>
        <v>526.4</v>
      </c>
      <c r="N7261" s="37">
        <f>YEAR(Table1[[#This Row],[Data zamówienia]])</f>
        <v>2020</v>
      </c>
    </row>
    <row r="7262" spans="2:14" x14ac:dyDescent="0.3">
      <c r="B7262" s="32">
        <v>755987</v>
      </c>
      <c r="C7262" s="5" t="s">
        <v>27</v>
      </c>
      <c r="D7262" s="5" t="s">
        <v>28</v>
      </c>
      <c r="E7262" s="5" t="s">
        <v>23</v>
      </c>
      <c r="F7262" s="5">
        <v>197</v>
      </c>
      <c r="G7262" s="6">
        <v>44112</v>
      </c>
      <c r="H7262" s="6">
        <v>44115</v>
      </c>
      <c r="I7262" s="6">
        <v>44117</v>
      </c>
      <c r="J7262" s="5" t="s">
        <v>33</v>
      </c>
      <c r="K7262" s="7">
        <v>1222.83</v>
      </c>
      <c r="L7262" s="35">
        <v>868.21</v>
      </c>
      <c r="M7262" s="36">
        <f t="shared" si="113"/>
        <v>354.61999999999989</v>
      </c>
      <c r="N7262" s="37">
        <f>YEAR(Table1[[#This Row],[Data zamówienia]])</f>
        <v>2020</v>
      </c>
    </row>
    <row r="7263" spans="2:14" x14ac:dyDescent="0.3">
      <c r="B7263" s="32">
        <v>984771</v>
      </c>
      <c r="C7263" s="5" t="s">
        <v>21</v>
      </c>
      <c r="D7263" s="5" t="s">
        <v>36</v>
      </c>
      <c r="E7263" s="5" t="s">
        <v>29</v>
      </c>
      <c r="F7263" s="5">
        <v>29</v>
      </c>
      <c r="G7263" s="6">
        <v>44112</v>
      </c>
      <c r="H7263" s="6">
        <v>44112</v>
      </c>
      <c r="I7263" s="6">
        <v>44119</v>
      </c>
      <c r="J7263" s="5" t="s">
        <v>32</v>
      </c>
      <c r="K7263" s="7">
        <v>1411.9</v>
      </c>
      <c r="L7263" s="35">
        <v>1327.19</v>
      </c>
      <c r="M7263" s="36">
        <f t="shared" si="113"/>
        <v>84.710000000000036</v>
      </c>
      <c r="N7263" s="37">
        <f>YEAR(Table1[[#This Row],[Data zamówienia]])</f>
        <v>2020</v>
      </c>
    </row>
    <row r="7264" spans="2:14" x14ac:dyDescent="0.3">
      <c r="B7264" s="32">
        <v>663755</v>
      </c>
      <c r="C7264" s="5" t="s">
        <v>21</v>
      </c>
      <c r="D7264" s="5" t="s">
        <v>22</v>
      </c>
      <c r="E7264" s="5" t="s">
        <v>29</v>
      </c>
      <c r="F7264" s="5">
        <v>155</v>
      </c>
      <c r="G7264" s="6">
        <v>44111</v>
      </c>
      <c r="H7264" s="6">
        <v>44114</v>
      </c>
      <c r="I7264" s="6">
        <v>44121</v>
      </c>
      <c r="J7264" s="5" t="s">
        <v>33</v>
      </c>
      <c r="K7264" s="7">
        <v>1952.02</v>
      </c>
      <c r="L7264" s="35">
        <v>1112.6500000000001</v>
      </c>
      <c r="M7264" s="36">
        <f t="shared" si="113"/>
        <v>839.36999999999989</v>
      </c>
      <c r="N7264" s="37">
        <f>YEAR(Table1[[#This Row],[Data zamówienia]])</f>
        <v>2020</v>
      </c>
    </row>
    <row r="7265" spans="2:14" x14ac:dyDescent="0.3">
      <c r="B7265" s="32">
        <v>926458</v>
      </c>
      <c r="C7265" s="5" t="s">
        <v>27</v>
      </c>
      <c r="D7265" s="5" t="s">
        <v>28</v>
      </c>
      <c r="E7265" s="5" t="s">
        <v>34</v>
      </c>
      <c r="F7265" s="5">
        <v>242</v>
      </c>
      <c r="G7265" s="6">
        <v>44113</v>
      </c>
      <c r="H7265" s="6">
        <v>44114</v>
      </c>
      <c r="I7265" s="6">
        <v>44121</v>
      </c>
      <c r="J7265" s="5" t="s">
        <v>40</v>
      </c>
      <c r="K7265" s="7">
        <v>638.46</v>
      </c>
      <c r="L7265" s="35">
        <v>568.23</v>
      </c>
      <c r="M7265" s="36">
        <f t="shared" si="113"/>
        <v>70.230000000000018</v>
      </c>
      <c r="N7265" s="37">
        <f>YEAR(Table1[[#This Row],[Data zamówienia]])</f>
        <v>2020</v>
      </c>
    </row>
    <row r="7266" spans="2:14" x14ac:dyDescent="0.3">
      <c r="B7266" s="32">
        <v>508873</v>
      </c>
      <c r="C7266" s="5" t="s">
        <v>27</v>
      </c>
      <c r="D7266" s="5" t="s">
        <v>36</v>
      </c>
      <c r="E7266" s="5" t="s">
        <v>23</v>
      </c>
      <c r="F7266" s="5">
        <v>212</v>
      </c>
      <c r="G7266" s="6">
        <v>44113</v>
      </c>
      <c r="H7266" s="6">
        <v>44113</v>
      </c>
      <c r="I7266" s="6">
        <v>44114</v>
      </c>
      <c r="J7266" s="5" t="s">
        <v>40</v>
      </c>
      <c r="K7266" s="7">
        <v>1479.83</v>
      </c>
      <c r="L7266" s="35">
        <v>813.91</v>
      </c>
      <c r="M7266" s="36">
        <f t="shared" si="113"/>
        <v>665.92</v>
      </c>
      <c r="N7266" s="37">
        <f>YEAR(Table1[[#This Row],[Data zamówienia]])</f>
        <v>2020</v>
      </c>
    </row>
    <row r="7267" spans="2:14" x14ac:dyDescent="0.3">
      <c r="B7267" s="32">
        <v>943075</v>
      </c>
      <c r="C7267" s="5" t="s">
        <v>27</v>
      </c>
      <c r="D7267" s="5" t="s">
        <v>36</v>
      </c>
      <c r="E7267" s="5" t="s">
        <v>31</v>
      </c>
      <c r="F7267" s="5">
        <v>229</v>
      </c>
      <c r="G7267" s="6">
        <v>44112</v>
      </c>
      <c r="H7267" s="6">
        <v>44114</v>
      </c>
      <c r="I7267" s="6">
        <v>44117</v>
      </c>
      <c r="J7267" s="5" t="s">
        <v>32</v>
      </c>
      <c r="K7267" s="7">
        <v>1076.92</v>
      </c>
      <c r="L7267" s="35">
        <v>958.46</v>
      </c>
      <c r="M7267" s="36">
        <f t="shared" si="113"/>
        <v>118.46000000000004</v>
      </c>
      <c r="N7267" s="37">
        <f>YEAR(Table1[[#This Row],[Data zamówienia]])</f>
        <v>2020</v>
      </c>
    </row>
    <row r="7268" spans="2:14" x14ac:dyDescent="0.3">
      <c r="B7268" s="32">
        <v>832091</v>
      </c>
      <c r="C7268" s="5" t="s">
        <v>21</v>
      </c>
      <c r="D7268" s="5" t="s">
        <v>22</v>
      </c>
      <c r="E7268" s="5" t="s">
        <v>31</v>
      </c>
      <c r="F7268" s="5">
        <v>11</v>
      </c>
      <c r="G7268" s="6">
        <v>44112</v>
      </c>
      <c r="H7268" s="6">
        <v>44115</v>
      </c>
      <c r="I7268" s="6">
        <v>44121</v>
      </c>
      <c r="J7268" s="5" t="s">
        <v>32</v>
      </c>
      <c r="K7268" s="7">
        <v>610.71</v>
      </c>
      <c r="L7268" s="35">
        <v>409.18</v>
      </c>
      <c r="M7268" s="36">
        <f t="shared" si="113"/>
        <v>201.53000000000003</v>
      </c>
      <c r="N7268" s="37">
        <f>YEAR(Table1[[#This Row],[Data zamówienia]])</f>
        <v>2020</v>
      </c>
    </row>
    <row r="7269" spans="2:14" x14ac:dyDescent="0.3">
      <c r="B7269" s="32">
        <v>933323</v>
      </c>
      <c r="C7269" s="5" t="s">
        <v>21</v>
      </c>
      <c r="D7269" s="5" t="s">
        <v>28</v>
      </c>
      <c r="E7269" s="5" t="s">
        <v>25</v>
      </c>
      <c r="F7269" s="5">
        <v>128</v>
      </c>
      <c r="G7269" s="6">
        <v>44113</v>
      </c>
      <c r="H7269" s="6">
        <v>44116</v>
      </c>
      <c r="I7269" s="6">
        <v>44118</v>
      </c>
      <c r="J7269" s="5" t="s">
        <v>26</v>
      </c>
      <c r="K7269" s="7">
        <v>1140.45</v>
      </c>
      <c r="L7269" s="35">
        <v>1049.21</v>
      </c>
      <c r="M7269" s="36">
        <f t="shared" si="113"/>
        <v>91.240000000000009</v>
      </c>
      <c r="N7269" s="37">
        <f>YEAR(Table1[[#This Row],[Data zamówienia]])</f>
        <v>2020</v>
      </c>
    </row>
    <row r="7270" spans="2:14" x14ac:dyDescent="0.3">
      <c r="B7270" s="32">
        <v>78303</v>
      </c>
      <c r="C7270" s="5" t="s">
        <v>27</v>
      </c>
      <c r="D7270" s="5" t="s">
        <v>28</v>
      </c>
      <c r="E7270" s="5" t="s">
        <v>37</v>
      </c>
      <c r="F7270" s="5">
        <v>80</v>
      </c>
      <c r="G7270" s="6">
        <v>44113</v>
      </c>
      <c r="H7270" s="6">
        <v>44116</v>
      </c>
      <c r="I7270" s="6">
        <v>44120</v>
      </c>
      <c r="J7270" s="5" t="s">
        <v>30</v>
      </c>
      <c r="K7270" s="7">
        <v>272.12</v>
      </c>
      <c r="L7270" s="35">
        <v>247.63</v>
      </c>
      <c r="M7270" s="36">
        <f t="shared" si="113"/>
        <v>24.490000000000009</v>
      </c>
      <c r="N7270" s="37">
        <f>YEAR(Table1[[#This Row],[Data zamówienia]])</f>
        <v>2020</v>
      </c>
    </row>
    <row r="7271" spans="2:14" x14ac:dyDescent="0.3">
      <c r="B7271" s="32">
        <v>886514</v>
      </c>
      <c r="C7271" s="5" t="s">
        <v>21</v>
      </c>
      <c r="D7271" s="5" t="s">
        <v>39</v>
      </c>
      <c r="E7271" s="5" t="s">
        <v>25</v>
      </c>
      <c r="F7271" s="5">
        <v>302</v>
      </c>
      <c r="G7271" s="6">
        <v>44113</v>
      </c>
      <c r="H7271" s="6">
        <v>44113</v>
      </c>
      <c r="I7271" s="6">
        <v>44118</v>
      </c>
      <c r="J7271" s="5" t="s">
        <v>33</v>
      </c>
      <c r="K7271" s="7">
        <v>1308.3499999999999</v>
      </c>
      <c r="L7271" s="35">
        <v>1099.01</v>
      </c>
      <c r="M7271" s="36">
        <f t="shared" si="113"/>
        <v>209.33999999999992</v>
      </c>
      <c r="N7271" s="37">
        <f>YEAR(Table1[[#This Row],[Data zamówienia]])</f>
        <v>2020</v>
      </c>
    </row>
    <row r="7272" spans="2:14" x14ac:dyDescent="0.3">
      <c r="B7272" s="32">
        <v>647109</v>
      </c>
      <c r="C7272" s="5" t="s">
        <v>21</v>
      </c>
      <c r="D7272" s="5" t="s">
        <v>36</v>
      </c>
      <c r="E7272" s="5" t="s">
        <v>29</v>
      </c>
      <c r="F7272" s="5">
        <v>114</v>
      </c>
      <c r="G7272" s="6">
        <v>44113</v>
      </c>
      <c r="H7272" s="6">
        <v>44116</v>
      </c>
      <c r="I7272" s="6">
        <v>44117</v>
      </c>
      <c r="J7272" s="5" t="s">
        <v>40</v>
      </c>
      <c r="K7272" s="7">
        <v>1966.1</v>
      </c>
      <c r="L7272" s="35">
        <v>1317.29</v>
      </c>
      <c r="M7272" s="36">
        <f t="shared" si="113"/>
        <v>648.80999999999995</v>
      </c>
      <c r="N7272" s="37">
        <f>YEAR(Table1[[#This Row],[Data zamówienia]])</f>
        <v>2020</v>
      </c>
    </row>
    <row r="7273" spans="2:14" x14ac:dyDescent="0.3">
      <c r="B7273" s="32">
        <v>680444</v>
      </c>
      <c r="C7273" s="5" t="s">
        <v>35</v>
      </c>
      <c r="D7273" s="5" t="s">
        <v>36</v>
      </c>
      <c r="E7273" s="5" t="s">
        <v>31</v>
      </c>
      <c r="F7273" s="5">
        <v>51</v>
      </c>
      <c r="G7273" s="6">
        <v>44113</v>
      </c>
      <c r="H7273" s="6">
        <v>44117</v>
      </c>
      <c r="I7273" s="6">
        <v>44123</v>
      </c>
      <c r="J7273" s="5" t="s">
        <v>33</v>
      </c>
      <c r="K7273" s="7">
        <v>1903.31</v>
      </c>
      <c r="L7273" s="35">
        <v>1484.58</v>
      </c>
      <c r="M7273" s="36">
        <f t="shared" si="113"/>
        <v>418.73</v>
      </c>
      <c r="N7273" s="37">
        <f>YEAR(Table1[[#This Row],[Data zamówienia]])</f>
        <v>2020</v>
      </c>
    </row>
    <row r="7274" spans="2:14" x14ac:dyDescent="0.3">
      <c r="B7274" s="32">
        <v>448135</v>
      </c>
      <c r="C7274" s="5" t="s">
        <v>35</v>
      </c>
      <c r="D7274" s="5" t="s">
        <v>28</v>
      </c>
      <c r="E7274" s="5" t="s">
        <v>25</v>
      </c>
      <c r="F7274" s="5">
        <v>81</v>
      </c>
      <c r="G7274" s="6">
        <v>44113</v>
      </c>
      <c r="H7274" s="6">
        <v>44115</v>
      </c>
      <c r="I7274" s="6">
        <v>44122</v>
      </c>
      <c r="J7274" s="5" t="s">
        <v>40</v>
      </c>
      <c r="K7274" s="7">
        <v>518.80999999999995</v>
      </c>
      <c r="L7274" s="35">
        <v>274.97000000000003</v>
      </c>
      <c r="M7274" s="36">
        <f t="shared" si="113"/>
        <v>243.83999999999992</v>
      </c>
      <c r="N7274" s="37">
        <f>YEAR(Table1[[#This Row],[Data zamówienia]])</f>
        <v>2020</v>
      </c>
    </row>
    <row r="7275" spans="2:14" x14ac:dyDescent="0.3">
      <c r="B7275" s="32">
        <v>75600</v>
      </c>
      <c r="C7275" s="5" t="s">
        <v>35</v>
      </c>
      <c r="D7275" s="5" t="s">
        <v>28</v>
      </c>
      <c r="E7275" s="5" t="s">
        <v>23</v>
      </c>
      <c r="F7275" s="5">
        <v>354</v>
      </c>
      <c r="G7275" s="6">
        <v>44113</v>
      </c>
      <c r="H7275" s="6">
        <v>44117</v>
      </c>
      <c r="I7275" s="6">
        <v>44123</v>
      </c>
      <c r="J7275" s="5" t="s">
        <v>40</v>
      </c>
      <c r="K7275" s="7">
        <v>849.24</v>
      </c>
      <c r="L7275" s="35">
        <v>636.92999999999995</v>
      </c>
      <c r="M7275" s="36">
        <f t="shared" si="113"/>
        <v>212.31000000000006</v>
      </c>
      <c r="N7275" s="37">
        <f>YEAR(Table1[[#This Row],[Data zamówienia]])</f>
        <v>2020</v>
      </c>
    </row>
    <row r="7276" spans="2:14" x14ac:dyDescent="0.3">
      <c r="B7276" s="32">
        <v>456053</v>
      </c>
      <c r="C7276" s="5" t="s">
        <v>21</v>
      </c>
      <c r="D7276" s="5" t="s">
        <v>28</v>
      </c>
      <c r="E7276" s="5" t="s">
        <v>25</v>
      </c>
      <c r="F7276" s="5">
        <v>258</v>
      </c>
      <c r="G7276" s="6">
        <v>44113</v>
      </c>
      <c r="H7276" s="6">
        <v>44114</v>
      </c>
      <c r="I7276" s="6">
        <v>44118</v>
      </c>
      <c r="J7276" s="5" t="s">
        <v>32</v>
      </c>
      <c r="K7276" s="7">
        <v>1339.32</v>
      </c>
      <c r="L7276" s="35">
        <v>776.81</v>
      </c>
      <c r="M7276" s="36">
        <f t="shared" si="113"/>
        <v>562.51</v>
      </c>
      <c r="N7276" s="37">
        <f>YEAR(Table1[[#This Row],[Data zamówienia]])</f>
        <v>2020</v>
      </c>
    </row>
    <row r="7277" spans="2:14" x14ac:dyDescent="0.3">
      <c r="B7277" s="32">
        <v>768217</v>
      </c>
      <c r="C7277" s="5" t="s">
        <v>35</v>
      </c>
      <c r="D7277" s="5" t="s">
        <v>28</v>
      </c>
      <c r="E7277" s="5" t="s">
        <v>34</v>
      </c>
      <c r="F7277" s="5">
        <v>281</v>
      </c>
      <c r="G7277" s="6">
        <v>44114</v>
      </c>
      <c r="H7277" s="6">
        <v>44116</v>
      </c>
      <c r="I7277" s="6">
        <v>44119</v>
      </c>
      <c r="J7277" s="5" t="s">
        <v>32</v>
      </c>
      <c r="K7277" s="7">
        <v>952.92</v>
      </c>
      <c r="L7277" s="35">
        <v>533.64</v>
      </c>
      <c r="M7277" s="36">
        <f t="shared" si="113"/>
        <v>419.28</v>
      </c>
      <c r="N7277" s="37">
        <f>YEAR(Table1[[#This Row],[Data zamówienia]])</f>
        <v>2020</v>
      </c>
    </row>
    <row r="7278" spans="2:14" x14ac:dyDescent="0.3">
      <c r="B7278" s="32">
        <v>521218</v>
      </c>
      <c r="C7278" s="5" t="s">
        <v>21</v>
      </c>
      <c r="D7278" s="5" t="s">
        <v>39</v>
      </c>
      <c r="E7278" s="5" t="s">
        <v>37</v>
      </c>
      <c r="F7278" s="5">
        <v>65</v>
      </c>
      <c r="G7278" s="6">
        <v>44113</v>
      </c>
      <c r="H7278" s="6">
        <v>44114</v>
      </c>
      <c r="I7278" s="6">
        <v>44119</v>
      </c>
      <c r="J7278" s="5" t="s">
        <v>32</v>
      </c>
      <c r="K7278" s="7">
        <v>389.71</v>
      </c>
      <c r="L7278" s="35">
        <v>206.55</v>
      </c>
      <c r="M7278" s="36">
        <f t="shared" si="113"/>
        <v>183.15999999999997</v>
      </c>
      <c r="N7278" s="37">
        <f>YEAR(Table1[[#This Row],[Data zamówienia]])</f>
        <v>2020</v>
      </c>
    </row>
    <row r="7279" spans="2:14" x14ac:dyDescent="0.3">
      <c r="B7279" s="32">
        <v>508912</v>
      </c>
      <c r="C7279" s="5" t="s">
        <v>27</v>
      </c>
      <c r="D7279" s="5" t="s">
        <v>28</v>
      </c>
      <c r="E7279" s="5" t="s">
        <v>29</v>
      </c>
      <c r="F7279" s="5">
        <v>299</v>
      </c>
      <c r="G7279" s="6">
        <v>44113</v>
      </c>
      <c r="H7279" s="6">
        <v>44115</v>
      </c>
      <c r="I7279" s="6">
        <v>44119</v>
      </c>
      <c r="J7279" s="5" t="s">
        <v>33</v>
      </c>
      <c r="K7279" s="7">
        <v>1487.05</v>
      </c>
      <c r="L7279" s="35">
        <v>996.32</v>
      </c>
      <c r="M7279" s="36">
        <f t="shared" si="113"/>
        <v>490.7299999999999</v>
      </c>
      <c r="N7279" s="37">
        <f>YEAR(Table1[[#This Row],[Data zamówienia]])</f>
        <v>2020</v>
      </c>
    </row>
    <row r="7280" spans="2:14" x14ac:dyDescent="0.3">
      <c r="B7280" s="32">
        <v>230784</v>
      </c>
      <c r="C7280" s="5" t="s">
        <v>21</v>
      </c>
      <c r="D7280" s="5" t="s">
        <v>36</v>
      </c>
      <c r="E7280" s="5" t="s">
        <v>23</v>
      </c>
      <c r="F7280" s="5">
        <v>79</v>
      </c>
      <c r="G7280" s="6">
        <v>44114</v>
      </c>
      <c r="H7280" s="6">
        <v>44115</v>
      </c>
      <c r="I7280" s="6">
        <v>44120</v>
      </c>
      <c r="J7280" s="5" t="s">
        <v>40</v>
      </c>
      <c r="K7280" s="7">
        <v>650.52</v>
      </c>
      <c r="L7280" s="35">
        <v>461.87</v>
      </c>
      <c r="M7280" s="36">
        <f t="shared" si="113"/>
        <v>188.64999999999998</v>
      </c>
      <c r="N7280" s="37">
        <f>YEAR(Table1[[#This Row],[Data zamówienia]])</f>
        <v>2020</v>
      </c>
    </row>
    <row r="7281" spans="2:14" x14ac:dyDescent="0.3">
      <c r="B7281" s="32">
        <v>380674</v>
      </c>
      <c r="C7281" s="5" t="s">
        <v>27</v>
      </c>
      <c r="D7281" s="5" t="s">
        <v>28</v>
      </c>
      <c r="E7281" s="5" t="s">
        <v>34</v>
      </c>
      <c r="F7281" s="5">
        <v>98</v>
      </c>
      <c r="G7281" s="6">
        <v>44113</v>
      </c>
      <c r="H7281" s="6">
        <v>44116</v>
      </c>
      <c r="I7281" s="6">
        <v>44121</v>
      </c>
      <c r="J7281" s="5" t="s">
        <v>24</v>
      </c>
      <c r="K7281" s="7">
        <v>1030.99</v>
      </c>
      <c r="L7281" s="35">
        <v>628.9</v>
      </c>
      <c r="M7281" s="36">
        <f t="shared" si="113"/>
        <v>402.09000000000003</v>
      </c>
      <c r="N7281" s="37">
        <f>YEAR(Table1[[#This Row],[Data zamówienia]])</f>
        <v>2020</v>
      </c>
    </row>
    <row r="7282" spans="2:14" x14ac:dyDescent="0.3">
      <c r="B7282" s="32">
        <v>417013</v>
      </c>
      <c r="C7282" s="5" t="s">
        <v>35</v>
      </c>
      <c r="D7282" s="5" t="s">
        <v>22</v>
      </c>
      <c r="E7282" s="5" t="s">
        <v>29</v>
      </c>
      <c r="F7282" s="5">
        <v>293</v>
      </c>
      <c r="G7282" s="6">
        <v>44115</v>
      </c>
      <c r="H7282" s="6">
        <v>44117</v>
      </c>
      <c r="I7282" s="6">
        <v>44118</v>
      </c>
      <c r="J7282" s="5" t="s">
        <v>26</v>
      </c>
      <c r="K7282" s="7">
        <v>176.7</v>
      </c>
      <c r="L7282" s="35">
        <v>136.06</v>
      </c>
      <c r="M7282" s="36">
        <f t="shared" si="113"/>
        <v>40.639999999999986</v>
      </c>
      <c r="N7282" s="37">
        <f>YEAR(Table1[[#This Row],[Data zamówienia]])</f>
        <v>2020</v>
      </c>
    </row>
    <row r="7283" spans="2:14" x14ac:dyDescent="0.3">
      <c r="B7283" s="32">
        <v>124148</v>
      </c>
      <c r="C7283" s="5" t="s">
        <v>35</v>
      </c>
      <c r="D7283" s="5" t="s">
        <v>28</v>
      </c>
      <c r="E7283" s="5" t="s">
        <v>23</v>
      </c>
      <c r="F7283" s="5">
        <v>304</v>
      </c>
      <c r="G7283" s="6">
        <v>44114</v>
      </c>
      <c r="H7283" s="6">
        <v>44116</v>
      </c>
      <c r="I7283" s="6">
        <v>44122</v>
      </c>
      <c r="J7283" s="5" t="s">
        <v>33</v>
      </c>
      <c r="K7283" s="7">
        <v>1386.52</v>
      </c>
      <c r="L7283" s="35">
        <v>1220.1400000000001</v>
      </c>
      <c r="M7283" s="36">
        <f t="shared" si="113"/>
        <v>166.37999999999988</v>
      </c>
      <c r="N7283" s="37">
        <f>YEAR(Table1[[#This Row],[Data zamówienia]])</f>
        <v>2020</v>
      </c>
    </row>
    <row r="7284" spans="2:14" x14ac:dyDescent="0.3">
      <c r="B7284" s="32">
        <v>680865</v>
      </c>
      <c r="C7284" s="5" t="s">
        <v>35</v>
      </c>
      <c r="D7284" s="5" t="s">
        <v>28</v>
      </c>
      <c r="E7284" s="5" t="s">
        <v>25</v>
      </c>
      <c r="F7284" s="5">
        <v>299</v>
      </c>
      <c r="G7284" s="6">
        <v>44115</v>
      </c>
      <c r="H7284" s="6">
        <v>44117</v>
      </c>
      <c r="I7284" s="6">
        <v>44120</v>
      </c>
      <c r="J7284" s="5" t="s">
        <v>30</v>
      </c>
      <c r="K7284" s="7">
        <v>360.42</v>
      </c>
      <c r="L7284" s="35">
        <v>227.06</v>
      </c>
      <c r="M7284" s="36">
        <f t="shared" si="113"/>
        <v>133.36000000000001</v>
      </c>
      <c r="N7284" s="37">
        <f>YEAR(Table1[[#This Row],[Data zamówienia]])</f>
        <v>2020</v>
      </c>
    </row>
    <row r="7285" spans="2:14" x14ac:dyDescent="0.3">
      <c r="B7285" s="32">
        <v>133983</v>
      </c>
      <c r="C7285" s="5" t="s">
        <v>21</v>
      </c>
      <c r="D7285" s="5" t="s">
        <v>39</v>
      </c>
      <c r="E7285" s="5" t="s">
        <v>31</v>
      </c>
      <c r="F7285" s="5">
        <v>296</v>
      </c>
      <c r="G7285" s="6">
        <v>44114</v>
      </c>
      <c r="H7285" s="6">
        <v>44116</v>
      </c>
      <c r="I7285" s="6">
        <v>44123</v>
      </c>
      <c r="J7285" s="5" t="s">
        <v>30</v>
      </c>
      <c r="K7285" s="7">
        <v>811.98</v>
      </c>
      <c r="L7285" s="35">
        <v>487.19</v>
      </c>
      <c r="M7285" s="36">
        <f t="shared" si="113"/>
        <v>324.79000000000002</v>
      </c>
      <c r="N7285" s="37">
        <f>YEAR(Table1[[#This Row],[Data zamówienia]])</f>
        <v>2020</v>
      </c>
    </row>
    <row r="7286" spans="2:14" x14ac:dyDescent="0.3">
      <c r="B7286" s="32">
        <v>803715</v>
      </c>
      <c r="C7286" s="5" t="s">
        <v>21</v>
      </c>
      <c r="D7286" s="5" t="s">
        <v>22</v>
      </c>
      <c r="E7286" s="5" t="s">
        <v>37</v>
      </c>
      <c r="F7286" s="5">
        <v>149</v>
      </c>
      <c r="G7286" s="6">
        <v>44114</v>
      </c>
      <c r="H7286" s="6">
        <v>44118</v>
      </c>
      <c r="I7286" s="6">
        <v>44121</v>
      </c>
      <c r="J7286" s="5" t="s">
        <v>40</v>
      </c>
      <c r="K7286" s="7">
        <v>300.74</v>
      </c>
      <c r="L7286" s="35">
        <v>219.54</v>
      </c>
      <c r="M7286" s="36">
        <f t="shared" si="113"/>
        <v>81.200000000000017</v>
      </c>
      <c r="N7286" s="37">
        <f>YEAR(Table1[[#This Row],[Data zamówienia]])</f>
        <v>2020</v>
      </c>
    </row>
    <row r="7287" spans="2:14" x14ac:dyDescent="0.3">
      <c r="B7287" s="32">
        <v>821302</v>
      </c>
      <c r="C7287" s="5" t="s">
        <v>27</v>
      </c>
      <c r="D7287" s="5" t="s">
        <v>39</v>
      </c>
      <c r="E7287" s="5" t="s">
        <v>31</v>
      </c>
      <c r="F7287" s="5">
        <v>213</v>
      </c>
      <c r="G7287" s="6">
        <v>44114</v>
      </c>
      <c r="H7287" s="6">
        <v>44115</v>
      </c>
      <c r="I7287" s="6">
        <v>44117</v>
      </c>
      <c r="J7287" s="5" t="s">
        <v>26</v>
      </c>
      <c r="K7287" s="7">
        <v>1755.48</v>
      </c>
      <c r="L7287" s="35">
        <v>1316.61</v>
      </c>
      <c r="M7287" s="36">
        <f t="shared" si="113"/>
        <v>438.87000000000012</v>
      </c>
      <c r="N7287" s="37">
        <f>YEAR(Table1[[#This Row],[Data zamówienia]])</f>
        <v>2020</v>
      </c>
    </row>
    <row r="7288" spans="2:14" x14ac:dyDescent="0.3">
      <c r="B7288" s="32">
        <v>234413</v>
      </c>
      <c r="C7288" s="5" t="s">
        <v>27</v>
      </c>
      <c r="D7288" s="5" t="s">
        <v>28</v>
      </c>
      <c r="E7288" s="5" t="s">
        <v>37</v>
      </c>
      <c r="F7288" s="5">
        <v>26</v>
      </c>
      <c r="G7288" s="6">
        <v>44114</v>
      </c>
      <c r="H7288" s="6">
        <v>44115</v>
      </c>
      <c r="I7288" s="6">
        <v>44120</v>
      </c>
      <c r="J7288" s="5" t="s">
        <v>32</v>
      </c>
      <c r="K7288" s="7">
        <v>191.39</v>
      </c>
      <c r="L7288" s="35">
        <v>133.97</v>
      </c>
      <c r="M7288" s="36">
        <f t="shared" si="113"/>
        <v>57.419999999999987</v>
      </c>
      <c r="N7288" s="37">
        <f>YEAR(Table1[[#This Row],[Data zamówienia]])</f>
        <v>2020</v>
      </c>
    </row>
    <row r="7289" spans="2:14" x14ac:dyDescent="0.3">
      <c r="B7289" s="32">
        <v>840024</v>
      </c>
      <c r="C7289" s="5" t="s">
        <v>35</v>
      </c>
      <c r="D7289" s="5" t="s">
        <v>28</v>
      </c>
      <c r="E7289" s="5" t="s">
        <v>23</v>
      </c>
      <c r="F7289" s="5">
        <v>274</v>
      </c>
      <c r="G7289" s="6">
        <v>44115</v>
      </c>
      <c r="H7289" s="6">
        <v>44117</v>
      </c>
      <c r="I7289" s="6">
        <v>44118</v>
      </c>
      <c r="J7289" s="5" t="s">
        <v>33</v>
      </c>
      <c r="K7289" s="7">
        <v>651.74</v>
      </c>
      <c r="L7289" s="35">
        <v>514.87</v>
      </c>
      <c r="M7289" s="36">
        <f t="shared" si="113"/>
        <v>136.87</v>
      </c>
      <c r="N7289" s="37">
        <f>YEAR(Table1[[#This Row],[Data zamówienia]])</f>
        <v>2020</v>
      </c>
    </row>
    <row r="7290" spans="2:14" x14ac:dyDescent="0.3">
      <c r="B7290" s="32">
        <v>315133</v>
      </c>
      <c r="C7290" s="5" t="s">
        <v>35</v>
      </c>
      <c r="D7290" s="5" t="s">
        <v>22</v>
      </c>
      <c r="E7290" s="5" t="s">
        <v>23</v>
      </c>
      <c r="F7290" s="5">
        <v>263</v>
      </c>
      <c r="G7290" s="6">
        <v>44115</v>
      </c>
      <c r="H7290" s="6">
        <v>44119</v>
      </c>
      <c r="I7290" s="6">
        <v>44122</v>
      </c>
      <c r="J7290" s="5" t="s">
        <v>32</v>
      </c>
      <c r="K7290" s="7">
        <v>712.27</v>
      </c>
      <c r="L7290" s="35">
        <v>462.98</v>
      </c>
      <c r="M7290" s="36">
        <f t="shared" si="113"/>
        <v>249.28999999999996</v>
      </c>
      <c r="N7290" s="37">
        <f>YEAR(Table1[[#This Row],[Data zamówienia]])</f>
        <v>2020</v>
      </c>
    </row>
    <row r="7291" spans="2:14" x14ac:dyDescent="0.3">
      <c r="B7291" s="32">
        <v>424837</v>
      </c>
      <c r="C7291" s="5" t="s">
        <v>21</v>
      </c>
      <c r="D7291" s="5" t="s">
        <v>36</v>
      </c>
      <c r="E7291" s="5" t="s">
        <v>34</v>
      </c>
      <c r="F7291" s="5">
        <v>182</v>
      </c>
      <c r="G7291" s="6">
        <v>44115</v>
      </c>
      <c r="H7291" s="6">
        <v>44116</v>
      </c>
      <c r="I7291" s="6">
        <v>44120</v>
      </c>
      <c r="J7291" s="5" t="s">
        <v>26</v>
      </c>
      <c r="K7291" s="7">
        <v>829.19</v>
      </c>
      <c r="L7291" s="35">
        <v>588.72</v>
      </c>
      <c r="M7291" s="36">
        <f t="shared" si="113"/>
        <v>240.47000000000003</v>
      </c>
      <c r="N7291" s="37">
        <f>YEAR(Table1[[#This Row],[Data zamówienia]])</f>
        <v>2020</v>
      </c>
    </row>
    <row r="7292" spans="2:14" x14ac:dyDescent="0.3">
      <c r="B7292" s="32">
        <v>479528</v>
      </c>
      <c r="C7292" s="5" t="s">
        <v>38</v>
      </c>
      <c r="D7292" s="5" t="s">
        <v>39</v>
      </c>
      <c r="E7292" s="5" t="s">
        <v>25</v>
      </c>
      <c r="F7292" s="5">
        <v>12</v>
      </c>
      <c r="G7292" s="6">
        <v>44115</v>
      </c>
      <c r="H7292" s="6">
        <v>44118</v>
      </c>
      <c r="I7292" s="6">
        <v>44121</v>
      </c>
      <c r="J7292" s="5" t="s">
        <v>26</v>
      </c>
      <c r="K7292" s="7">
        <v>1346.62</v>
      </c>
      <c r="L7292" s="35">
        <v>767.57</v>
      </c>
      <c r="M7292" s="36">
        <f t="shared" si="113"/>
        <v>579.04999999999984</v>
      </c>
      <c r="N7292" s="37">
        <f>YEAR(Table1[[#This Row],[Data zamówienia]])</f>
        <v>2020</v>
      </c>
    </row>
    <row r="7293" spans="2:14" x14ac:dyDescent="0.3">
      <c r="B7293" s="32">
        <v>636355</v>
      </c>
      <c r="C7293" s="5" t="s">
        <v>27</v>
      </c>
      <c r="D7293" s="5" t="s">
        <v>36</v>
      </c>
      <c r="E7293" s="5" t="s">
        <v>37</v>
      </c>
      <c r="F7293" s="5">
        <v>363</v>
      </c>
      <c r="G7293" s="6">
        <v>44116</v>
      </c>
      <c r="H7293" s="6">
        <v>44116</v>
      </c>
      <c r="I7293" s="6">
        <v>44120</v>
      </c>
      <c r="J7293" s="5" t="s">
        <v>32</v>
      </c>
      <c r="K7293" s="7">
        <v>1207.1400000000001</v>
      </c>
      <c r="L7293" s="35">
        <v>784.64</v>
      </c>
      <c r="M7293" s="36">
        <f t="shared" si="113"/>
        <v>422.50000000000011</v>
      </c>
      <c r="N7293" s="37">
        <f>YEAR(Table1[[#This Row],[Data zamówienia]])</f>
        <v>2020</v>
      </c>
    </row>
    <row r="7294" spans="2:14" x14ac:dyDescent="0.3">
      <c r="B7294" s="32">
        <v>566962</v>
      </c>
      <c r="C7294" s="5" t="s">
        <v>21</v>
      </c>
      <c r="D7294" s="5" t="s">
        <v>36</v>
      </c>
      <c r="E7294" s="5" t="s">
        <v>31</v>
      </c>
      <c r="F7294" s="5">
        <v>312</v>
      </c>
      <c r="G7294" s="6">
        <v>44116</v>
      </c>
      <c r="H7294" s="6">
        <v>44116</v>
      </c>
      <c r="I7294" s="6">
        <v>44117</v>
      </c>
      <c r="J7294" s="5" t="s">
        <v>40</v>
      </c>
      <c r="K7294" s="7">
        <v>1210.32</v>
      </c>
      <c r="L7294" s="35">
        <v>944.05</v>
      </c>
      <c r="M7294" s="36">
        <f t="shared" si="113"/>
        <v>266.27</v>
      </c>
      <c r="N7294" s="37">
        <f>YEAR(Table1[[#This Row],[Data zamówienia]])</f>
        <v>2020</v>
      </c>
    </row>
    <row r="7295" spans="2:14" x14ac:dyDescent="0.3">
      <c r="B7295" s="32">
        <v>899266</v>
      </c>
      <c r="C7295" s="5" t="s">
        <v>35</v>
      </c>
      <c r="D7295" s="5" t="s">
        <v>39</v>
      </c>
      <c r="E7295" s="5" t="s">
        <v>34</v>
      </c>
      <c r="F7295" s="5">
        <v>286</v>
      </c>
      <c r="G7295" s="6">
        <v>44116</v>
      </c>
      <c r="H7295" s="6">
        <v>44117</v>
      </c>
      <c r="I7295" s="6">
        <v>44122</v>
      </c>
      <c r="J7295" s="5" t="s">
        <v>32</v>
      </c>
      <c r="K7295" s="7">
        <v>311.24</v>
      </c>
      <c r="L7295" s="35">
        <v>233.43</v>
      </c>
      <c r="M7295" s="36">
        <f t="shared" si="113"/>
        <v>77.81</v>
      </c>
      <c r="N7295" s="37">
        <f>YEAR(Table1[[#This Row],[Data zamówienia]])</f>
        <v>2020</v>
      </c>
    </row>
    <row r="7296" spans="2:14" x14ac:dyDescent="0.3">
      <c r="B7296" s="32">
        <v>627557</v>
      </c>
      <c r="C7296" s="5" t="s">
        <v>27</v>
      </c>
      <c r="D7296" s="5" t="s">
        <v>28</v>
      </c>
      <c r="E7296" s="5" t="s">
        <v>25</v>
      </c>
      <c r="F7296" s="5">
        <v>143</v>
      </c>
      <c r="G7296" s="6">
        <v>44116</v>
      </c>
      <c r="H7296" s="6">
        <v>44116</v>
      </c>
      <c r="I7296" s="6">
        <v>44123</v>
      </c>
      <c r="J7296" s="5" t="s">
        <v>32</v>
      </c>
      <c r="K7296" s="7">
        <v>1830.77</v>
      </c>
      <c r="L7296" s="35">
        <v>1428</v>
      </c>
      <c r="M7296" s="36">
        <f t="shared" si="113"/>
        <v>402.77</v>
      </c>
      <c r="N7296" s="37">
        <f>YEAR(Table1[[#This Row],[Data zamówienia]])</f>
        <v>2020</v>
      </c>
    </row>
    <row r="7297" spans="2:14" x14ac:dyDescent="0.3">
      <c r="B7297" s="32">
        <v>943828</v>
      </c>
      <c r="C7297" s="5" t="s">
        <v>35</v>
      </c>
      <c r="D7297" s="5" t="s">
        <v>28</v>
      </c>
      <c r="E7297" s="5" t="s">
        <v>29</v>
      </c>
      <c r="F7297" s="5">
        <v>198</v>
      </c>
      <c r="G7297" s="6">
        <v>44115</v>
      </c>
      <c r="H7297" s="6">
        <v>44117</v>
      </c>
      <c r="I7297" s="6">
        <v>44122</v>
      </c>
      <c r="J7297" s="5" t="s">
        <v>33</v>
      </c>
      <c r="K7297" s="7">
        <v>1759.82</v>
      </c>
      <c r="L7297" s="35">
        <v>1196.68</v>
      </c>
      <c r="M7297" s="36">
        <f t="shared" si="113"/>
        <v>563.13999999999987</v>
      </c>
      <c r="N7297" s="37">
        <f>YEAR(Table1[[#This Row],[Data zamówienia]])</f>
        <v>2020</v>
      </c>
    </row>
    <row r="7298" spans="2:14" x14ac:dyDescent="0.3">
      <c r="B7298" s="32">
        <v>37212</v>
      </c>
      <c r="C7298" s="5" t="s">
        <v>21</v>
      </c>
      <c r="D7298" s="5" t="s">
        <v>28</v>
      </c>
      <c r="E7298" s="5" t="s">
        <v>37</v>
      </c>
      <c r="F7298" s="5">
        <v>216</v>
      </c>
      <c r="G7298" s="6">
        <v>44116</v>
      </c>
      <c r="H7298" s="6">
        <v>44118</v>
      </c>
      <c r="I7298" s="6">
        <v>44121</v>
      </c>
      <c r="J7298" s="5" t="s">
        <v>26</v>
      </c>
      <c r="K7298" s="7">
        <v>1845.45</v>
      </c>
      <c r="L7298" s="35">
        <v>959.63</v>
      </c>
      <c r="M7298" s="36">
        <f t="shared" si="113"/>
        <v>885.82</v>
      </c>
      <c r="N7298" s="37">
        <f>YEAR(Table1[[#This Row],[Data zamówienia]])</f>
        <v>2020</v>
      </c>
    </row>
    <row r="7299" spans="2:14" x14ac:dyDescent="0.3">
      <c r="B7299" s="32">
        <v>802598</v>
      </c>
      <c r="C7299" s="5" t="s">
        <v>21</v>
      </c>
      <c r="D7299" s="5" t="s">
        <v>22</v>
      </c>
      <c r="E7299" s="5" t="s">
        <v>34</v>
      </c>
      <c r="F7299" s="5">
        <v>234</v>
      </c>
      <c r="G7299" s="6">
        <v>44115</v>
      </c>
      <c r="H7299" s="6">
        <v>44117</v>
      </c>
      <c r="I7299" s="6">
        <v>44119</v>
      </c>
      <c r="J7299" s="5" t="s">
        <v>30</v>
      </c>
      <c r="K7299" s="7">
        <v>1181.57</v>
      </c>
      <c r="L7299" s="35">
        <v>602.6</v>
      </c>
      <c r="M7299" s="36">
        <f t="shared" si="113"/>
        <v>578.96999999999991</v>
      </c>
      <c r="N7299" s="37">
        <f>YEAR(Table1[[#This Row],[Data zamówienia]])</f>
        <v>2020</v>
      </c>
    </row>
    <row r="7300" spans="2:14" x14ac:dyDescent="0.3">
      <c r="B7300" s="32">
        <v>668438</v>
      </c>
      <c r="C7300" s="5" t="s">
        <v>21</v>
      </c>
      <c r="D7300" s="5" t="s">
        <v>28</v>
      </c>
      <c r="E7300" s="5" t="s">
        <v>37</v>
      </c>
      <c r="F7300" s="5">
        <v>310</v>
      </c>
      <c r="G7300" s="6">
        <v>44115</v>
      </c>
      <c r="H7300" s="6">
        <v>44118</v>
      </c>
      <c r="I7300" s="6">
        <v>44125</v>
      </c>
      <c r="J7300" s="5" t="s">
        <v>33</v>
      </c>
      <c r="K7300" s="7">
        <v>650.66999999999996</v>
      </c>
      <c r="L7300" s="35">
        <v>494.51</v>
      </c>
      <c r="M7300" s="36">
        <f t="shared" ref="M7300:M7363" si="114">K7300-L7300</f>
        <v>156.15999999999997</v>
      </c>
      <c r="N7300" s="37">
        <f>YEAR(Table1[[#This Row],[Data zamówienia]])</f>
        <v>2020</v>
      </c>
    </row>
    <row r="7301" spans="2:14" x14ac:dyDescent="0.3">
      <c r="B7301" s="32">
        <v>165700</v>
      </c>
      <c r="C7301" s="5" t="s">
        <v>35</v>
      </c>
      <c r="D7301" s="5" t="s">
        <v>28</v>
      </c>
      <c r="E7301" s="5" t="s">
        <v>31</v>
      </c>
      <c r="F7301" s="5">
        <v>127</v>
      </c>
      <c r="G7301" s="6">
        <v>44115</v>
      </c>
      <c r="H7301" s="6">
        <v>44119</v>
      </c>
      <c r="I7301" s="6">
        <v>44122</v>
      </c>
      <c r="J7301" s="5" t="s">
        <v>32</v>
      </c>
      <c r="K7301" s="7">
        <v>1126.21</v>
      </c>
      <c r="L7301" s="35">
        <v>630.67999999999995</v>
      </c>
      <c r="M7301" s="36">
        <f t="shared" si="114"/>
        <v>495.53000000000009</v>
      </c>
      <c r="N7301" s="37">
        <f>YEAR(Table1[[#This Row],[Data zamówienia]])</f>
        <v>2020</v>
      </c>
    </row>
    <row r="7302" spans="2:14" x14ac:dyDescent="0.3">
      <c r="B7302" s="32">
        <v>513786</v>
      </c>
      <c r="C7302" s="5" t="s">
        <v>21</v>
      </c>
      <c r="D7302" s="5" t="s">
        <v>22</v>
      </c>
      <c r="E7302" s="5" t="s">
        <v>29</v>
      </c>
      <c r="F7302" s="5">
        <v>332</v>
      </c>
      <c r="G7302" s="6">
        <v>44115</v>
      </c>
      <c r="H7302" s="6">
        <v>44116</v>
      </c>
      <c r="I7302" s="6">
        <v>44121</v>
      </c>
      <c r="J7302" s="5" t="s">
        <v>32</v>
      </c>
      <c r="K7302" s="7">
        <v>465.47</v>
      </c>
      <c r="L7302" s="35">
        <v>372.38</v>
      </c>
      <c r="M7302" s="36">
        <f t="shared" si="114"/>
        <v>93.090000000000032</v>
      </c>
      <c r="N7302" s="37">
        <f>YEAR(Table1[[#This Row],[Data zamówienia]])</f>
        <v>2020</v>
      </c>
    </row>
    <row r="7303" spans="2:14" x14ac:dyDescent="0.3">
      <c r="B7303" s="32">
        <v>439914</v>
      </c>
      <c r="C7303" s="5" t="s">
        <v>21</v>
      </c>
      <c r="D7303" s="5" t="s">
        <v>39</v>
      </c>
      <c r="E7303" s="5" t="s">
        <v>29</v>
      </c>
      <c r="F7303" s="5">
        <v>263</v>
      </c>
      <c r="G7303" s="6">
        <v>44115</v>
      </c>
      <c r="H7303" s="6">
        <v>44118</v>
      </c>
      <c r="I7303" s="6">
        <v>44125</v>
      </c>
      <c r="J7303" s="5" t="s">
        <v>32</v>
      </c>
      <c r="K7303" s="7">
        <v>1331.03</v>
      </c>
      <c r="L7303" s="35">
        <v>785.31</v>
      </c>
      <c r="M7303" s="36">
        <f t="shared" si="114"/>
        <v>545.72</v>
      </c>
      <c r="N7303" s="37">
        <f>YEAR(Table1[[#This Row],[Data zamówienia]])</f>
        <v>2020</v>
      </c>
    </row>
    <row r="7304" spans="2:14" x14ac:dyDescent="0.3">
      <c r="B7304" s="32">
        <v>176891</v>
      </c>
      <c r="C7304" s="5" t="s">
        <v>21</v>
      </c>
      <c r="D7304" s="5" t="s">
        <v>28</v>
      </c>
      <c r="E7304" s="5" t="s">
        <v>23</v>
      </c>
      <c r="F7304" s="5">
        <v>280</v>
      </c>
      <c r="G7304" s="6">
        <v>44116</v>
      </c>
      <c r="H7304" s="6">
        <v>44118</v>
      </c>
      <c r="I7304" s="6">
        <v>44119</v>
      </c>
      <c r="J7304" s="5" t="s">
        <v>30</v>
      </c>
      <c r="K7304" s="7">
        <v>1859.08</v>
      </c>
      <c r="L7304" s="35">
        <v>1412.9</v>
      </c>
      <c r="M7304" s="36">
        <f t="shared" si="114"/>
        <v>446.17999999999984</v>
      </c>
      <c r="N7304" s="37">
        <f>YEAR(Table1[[#This Row],[Data zamówienia]])</f>
        <v>2020</v>
      </c>
    </row>
    <row r="7305" spans="2:14" x14ac:dyDescent="0.3">
      <c r="B7305" s="32">
        <v>947155</v>
      </c>
      <c r="C7305" s="5" t="s">
        <v>35</v>
      </c>
      <c r="D7305" s="5" t="s">
        <v>39</v>
      </c>
      <c r="E7305" s="5" t="s">
        <v>37</v>
      </c>
      <c r="F7305" s="5">
        <v>138</v>
      </c>
      <c r="G7305" s="6">
        <v>44116</v>
      </c>
      <c r="H7305" s="6">
        <v>44120</v>
      </c>
      <c r="I7305" s="6">
        <v>44126</v>
      </c>
      <c r="J7305" s="5" t="s">
        <v>32</v>
      </c>
      <c r="K7305" s="7">
        <v>1236.6199999999999</v>
      </c>
      <c r="L7305" s="35">
        <v>927.47</v>
      </c>
      <c r="M7305" s="36">
        <f t="shared" si="114"/>
        <v>309.14999999999986</v>
      </c>
      <c r="N7305" s="37">
        <f>YEAR(Table1[[#This Row],[Data zamówienia]])</f>
        <v>2020</v>
      </c>
    </row>
    <row r="7306" spans="2:14" x14ac:dyDescent="0.3">
      <c r="B7306" s="32">
        <v>324465</v>
      </c>
      <c r="C7306" s="5" t="s">
        <v>27</v>
      </c>
      <c r="D7306" s="5" t="s">
        <v>39</v>
      </c>
      <c r="E7306" s="5" t="s">
        <v>25</v>
      </c>
      <c r="F7306" s="5">
        <v>265</v>
      </c>
      <c r="G7306" s="6">
        <v>44116</v>
      </c>
      <c r="H7306" s="6">
        <v>44118</v>
      </c>
      <c r="I7306" s="6">
        <v>44119</v>
      </c>
      <c r="J7306" s="5" t="s">
        <v>26</v>
      </c>
      <c r="K7306" s="7">
        <v>1161.58</v>
      </c>
      <c r="L7306" s="35">
        <v>685.33</v>
      </c>
      <c r="M7306" s="36">
        <f t="shared" si="114"/>
        <v>476.24999999999989</v>
      </c>
      <c r="N7306" s="37">
        <f>YEAR(Table1[[#This Row],[Data zamówienia]])</f>
        <v>2020</v>
      </c>
    </row>
    <row r="7307" spans="2:14" x14ac:dyDescent="0.3">
      <c r="B7307" s="32">
        <v>335063</v>
      </c>
      <c r="C7307" s="5" t="s">
        <v>27</v>
      </c>
      <c r="D7307" s="5" t="s">
        <v>22</v>
      </c>
      <c r="E7307" s="5" t="s">
        <v>34</v>
      </c>
      <c r="F7307" s="5">
        <v>299</v>
      </c>
      <c r="G7307" s="6">
        <v>44116</v>
      </c>
      <c r="H7307" s="6">
        <v>44119</v>
      </c>
      <c r="I7307" s="6">
        <v>44122</v>
      </c>
      <c r="J7307" s="5" t="s">
        <v>33</v>
      </c>
      <c r="K7307" s="7">
        <v>292.88</v>
      </c>
      <c r="L7307" s="35">
        <v>222.59</v>
      </c>
      <c r="M7307" s="36">
        <f t="shared" si="114"/>
        <v>70.289999999999992</v>
      </c>
      <c r="N7307" s="37">
        <f>YEAR(Table1[[#This Row],[Data zamówienia]])</f>
        <v>2020</v>
      </c>
    </row>
    <row r="7308" spans="2:14" x14ac:dyDescent="0.3">
      <c r="B7308" s="32">
        <v>637212</v>
      </c>
      <c r="C7308" s="5" t="s">
        <v>27</v>
      </c>
      <c r="D7308" s="5" t="s">
        <v>22</v>
      </c>
      <c r="E7308" s="5" t="s">
        <v>23</v>
      </c>
      <c r="F7308" s="5">
        <v>24</v>
      </c>
      <c r="G7308" s="6">
        <v>44117</v>
      </c>
      <c r="H7308" s="6">
        <v>44119</v>
      </c>
      <c r="I7308" s="6">
        <v>44126</v>
      </c>
      <c r="J7308" s="5" t="s">
        <v>24</v>
      </c>
      <c r="K7308" s="7">
        <v>223.91</v>
      </c>
      <c r="L7308" s="35">
        <v>176.89</v>
      </c>
      <c r="M7308" s="36">
        <f t="shared" si="114"/>
        <v>47.02000000000001</v>
      </c>
      <c r="N7308" s="37">
        <f>YEAR(Table1[[#This Row],[Data zamówienia]])</f>
        <v>2020</v>
      </c>
    </row>
    <row r="7309" spans="2:14" x14ac:dyDescent="0.3">
      <c r="B7309" s="32">
        <v>41274</v>
      </c>
      <c r="C7309" s="5" t="s">
        <v>21</v>
      </c>
      <c r="D7309" s="5" t="s">
        <v>39</v>
      </c>
      <c r="E7309" s="5" t="s">
        <v>37</v>
      </c>
      <c r="F7309" s="5">
        <v>342</v>
      </c>
      <c r="G7309" s="6">
        <v>44116</v>
      </c>
      <c r="H7309" s="6">
        <v>44119</v>
      </c>
      <c r="I7309" s="6">
        <v>44121</v>
      </c>
      <c r="J7309" s="5" t="s">
        <v>30</v>
      </c>
      <c r="K7309" s="7">
        <v>1641.66</v>
      </c>
      <c r="L7309" s="35">
        <v>1362.58</v>
      </c>
      <c r="M7309" s="36">
        <f t="shared" si="114"/>
        <v>279.08000000000015</v>
      </c>
      <c r="N7309" s="37">
        <f>YEAR(Table1[[#This Row],[Data zamówienia]])</f>
        <v>2020</v>
      </c>
    </row>
    <row r="7310" spans="2:14" x14ac:dyDescent="0.3">
      <c r="B7310" s="32">
        <v>792425</v>
      </c>
      <c r="C7310" s="5" t="s">
        <v>21</v>
      </c>
      <c r="D7310" s="5" t="s">
        <v>22</v>
      </c>
      <c r="E7310" s="5" t="s">
        <v>23</v>
      </c>
      <c r="F7310" s="5">
        <v>341</v>
      </c>
      <c r="G7310" s="6">
        <v>44117</v>
      </c>
      <c r="H7310" s="6">
        <v>44120</v>
      </c>
      <c r="I7310" s="6">
        <v>44121</v>
      </c>
      <c r="J7310" s="5" t="s">
        <v>32</v>
      </c>
      <c r="K7310" s="7">
        <v>1371.77</v>
      </c>
      <c r="L7310" s="35">
        <v>905.37</v>
      </c>
      <c r="M7310" s="36">
        <f t="shared" si="114"/>
        <v>466.4</v>
      </c>
      <c r="N7310" s="37">
        <f>YEAR(Table1[[#This Row],[Data zamówienia]])</f>
        <v>2020</v>
      </c>
    </row>
    <row r="7311" spans="2:14" x14ac:dyDescent="0.3">
      <c r="B7311" s="32">
        <v>499675</v>
      </c>
      <c r="C7311" s="5" t="s">
        <v>21</v>
      </c>
      <c r="D7311" s="5" t="s">
        <v>22</v>
      </c>
      <c r="E7311" s="5" t="s">
        <v>37</v>
      </c>
      <c r="F7311" s="5">
        <v>306</v>
      </c>
      <c r="G7311" s="6">
        <v>44117</v>
      </c>
      <c r="H7311" s="6">
        <v>44121</v>
      </c>
      <c r="I7311" s="6">
        <v>44128</v>
      </c>
      <c r="J7311" s="5" t="s">
        <v>32</v>
      </c>
      <c r="K7311" s="7">
        <v>611.20000000000005</v>
      </c>
      <c r="L7311" s="35">
        <v>403.39</v>
      </c>
      <c r="M7311" s="36">
        <f t="shared" si="114"/>
        <v>207.81000000000006</v>
      </c>
      <c r="N7311" s="37">
        <f>YEAR(Table1[[#This Row],[Data zamówienia]])</f>
        <v>2020</v>
      </c>
    </row>
    <row r="7312" spans="2:14" x14ac:dyDescent="0.3">
      <c r="B7312" s="32">
        <v>560657</v>
      </c>
      <c r="C7312" s="5" t="s">
        <v>35</v>
      </c>
      <c r="D7312" s="5" t="s">
        <v>28</v>
      </c>
      <c r="E7312" s="5" t="s">
        <v>34</v>
      </c>
      <c r="F7312" s="5">
        <v>131</v>
      </c>
      <c r="G7312" s="6">
        <v>44117</v>
      </c>
      <c r="H7312" s="6">
        <v>44121</v>
      </c>
      <c r="I7312" s="6">
        <v>44123</v>
      </c>
      <c r="J7312" s="5" t="s">
        <v>33</v>
      </c>
      <c r="K7312" s="7">
        <v>538.84</v>
      </c>
      <c r="L7312" s="35">
        <v>425.68</v>
      </c>
      <c r="M7312" s="36">
        <f t="shared" si="114"/>
        <v>113.16000000000003</v>
      </c>
      <c r="N7312" s="37">
        <f>YEAR(Table1[[#This Row],[Data zamówienia]])</f>
        <v>2020</v>
      </c>
    </row>
    <row r="7313" spans="2:14" x14ac:dyDescent="0.3">
      <c r="B7313" s="32">
        <v>641940</v>
      </c>
      <c r="C7313" s="5" t="s">
        <v>38</v>
      </c>
      <c r="D7313" s="5" t="s">
        <v>22</v>
      </c>
      <c r="E7313" s="5" t="s">
        <v>31</v>
      </c>
      <c r="F7313" s="5">
        <v>90</v>
      </c>
      <c r="G7313" s="6">
        <v>44118</v>
      </c>
      <c r="H7313" s="6">
        <v>44118</v>
      </c>
      <c r="I7313" s="6">
        <v>44124</v>
      </c>
      <c r="J7313" s="5" t="s">
        <v>30</v>
      </c>
      <c r="K7313" s="7">
        <v>455.32</v>
      </c>
      <c r="L7313" s="35">
        <v>295.95999999999998</v>
      </c>
      <c r="M7313" s="36">
        <f t="shared" si="114"/>
        <v>159.36000000000001</v>
      </c>
      <c r="N7313" s="37">
        <f>YEAR(Table1[[#This Row],[Data zamówienia]])</f>
        <v>2020</v>
      </c>
    </row>
    <row r="7314" spans="2:14" x14ac:dyDescent="0.3">
      <c r="B7314" s="32">
        <v>127078</v>
      </c>
      <c r="C7314" s="5" t="s">
        <v>27</v>
      </c>
      <c r="D7314" s="5" t="s">
        <v>36</v>
      </c>
      <c r="E7314" s="5" t="s">
        <v>23</v>
      </c>
      <c r="F7314" s="5">
        <v>234</v>
      </c>
      <c r="G7314" s="6">
        <v>44119</v>
      </c>
      <c r="H7314" s="6">
        <v>44122</v>
      </c>
      <c r="I7314" s="6">
        <v>44126</v>
      </c>
      <c r="J7314" s="5" t="s">
        <v>24</v>
      </c>
      <c r="K7314" s="7">
        <v>736.7</v>
      </c>
      <c r="L7314" s="35">
        <v>523.05999999999995</v>
      </c>
      <c r="M7314" s="36">
        <f t="shared" si="114"/>
        <v>213.6400000000001</v>
      </c>
      <c r="N7314" s="37">
        <f>YEAR(Table1[[#This Row],[Data zamówienia]])</f>
        <v>2020</v>
      </c>
    </row>
    <row r="7315" spans="2:14" x14ac:dyDescent="0.3">
      <c r="B7315" s="32">
        <v>660611</v>
      </c>
      <c r="C7315" s="5" t="s">
        <v>27</v>
      </c>
      <c r="D7315" s="5" t="s">
        <v>28</v>
      </c>
      <c r="E7315" s="5" t="s">
        <v>31</v>
      </c>
      <c r="F7315" s="5">
        <v>360</v>
      </c>
      <c r="G7315" s="6">
        <v>44118</v>
      </c>
      <c r="H7315" s="6">
        <v>44120</v>
      </c>
      <c r="I7315" s="6">
        <v>44121</v>
      </c>
      <c r="J7315" s="5" t="s">
        <v>30</v>
      </c>
      <c r="K7315" s="7">
        <v>465.47</v>
      </c>
      <c r="L7315" s="35">
        <v>260.66000000000003</v>
      </c>
      <c r="M7315" s="36">
        <f t="shared" si="114"/>
        <v>204.81</v>
      </c>
      <c r="N7315" s="37">
        <f>YEAR(Table1[[#This Row],[Data zamówienia]])</f>
        <v>2020</v>
      </c>
    </row>
    <row r="7316" spans="2:14" x14ac:dyDescent="0.3">
      <c r="B7316" s="32">
        <v>379878</v>
      </c>
      <c r="C7316" s="5" t="s">
        <v>27</v>
      </c>
      <c r="D7316" s="5" t="s">
        <v>39</v>
      </c>
      <c r="E7316" s="5" t="s">
        <v>25</v>
      </c>
      <c r="F7316" s="5">
        <v>124</v>
      </c>
      <c r="G7316" s="6">
        <v>44119</v>
      </c>
      <c r="H7316" s="6">
        <v>44120</v>
      </c>
      <c r="I7316" s="6">
        <v>44127</v>
      </c>
      <c r="J7316" s="5" t="s">
        <v>40</v>
      </c>
      <c r="K7316" s="7">
        <v>1945.72</v>
      </c>
      <c r="L7316" s="35">
        <v>1011.77</v>
      </c>
      <c r="M7316" s="36">
        <f t="shared" si="114"/>
        <v>933.95</v>
      </c>
      <c r="N7316" s="37">
        <f>YEAR(Table1[[#This Row],[Data zamówienia]])</f>
        <v>2020</v>
      </c>
    </row>
    <row r="7317" spans="2:14" x14ac:dyDescent="0.3">
      <c r="B7317" s="32">
        <v>265117</v>
      </c>
      <c r="C7317" s="5" t="s">
        <v>21</v>
      </c>
      <c r="D7317" s="5" t="s">
        <v>36</v>
      </c>
      <c r="E7317" s="5" t="s">
        <v>23</v>
      </c>
      <c r="F7317" s="5">
        <v>111</v>
      </c>
      <c r="G7317" s="6">
        <v>44119</v>
      </c>
      <c r="H7317" s="6">
        <v>44120</v>
      </c>
      <c r="I7317" s="6">
        <v>44123</v>
      </c>
      <c r="J7317" s="5" t="s">
        <v>24</v>
      </c>
      <c r="K7317" s="7">
        <v>206.13</v>
      </c>
      <c r="L7317" s="35">
        <v>166.97</v>
      </c>
      <c r="M7317" s="36">
        <f t="shared" si="114"/>
        <v>39.159999999999997</v>
      </c>
      <c r="N7317" s="37">
        <f>YEAR(Table1[[#This Row],[Data zamówienia]])</f>
        <v>2020</v>
      </c>
    </row>
    <row r="7318" spans="2:14" x14ac:dyDescent="0.3">
      <c r="B7318" s="32">
        <v>652543</v>
      </c>
      <c r="C7318" s="5" t="s">
        <v>35</v>
      </c>
      <c r="D7318" s="5" t="s">
        <v>28</v>
      </c>
      <c r="E7318" s="5" t="s">
        <v>29</v>
      </c>
      <c r="F7318" s="5">
        <v>265</v>
      </c>
      <c r="G7318" s="6">
        <v>44118</v>
      </c>
      <c r="H7318" s="6">
        <v>44120</v>
      </c>
      <c r="I7318" s="6">
        <v>44123</v>
      </c>
      <c r="J7318" s="5" t="s">
        <v>26</v>
      </c>
      <c r="K7318" s="7">
        <v>1838.7</v>
      </c>
      <c r="L7318" s="35">
        <v>1397.41</v>
      </c>
      <c r="M7318" s="36">
        <f t="shared" si="114"/>
        <v>441.28999999999996</v>
      </c>
      <c r="N7318" s="37">
        <f>YEAR(Table1[[#This Row],[Data zamówienia]])</f>
        <v>2020</v>
      </c>
    </row>
    <row r="7319" spans="2:14" x14ac:dyDescent="0.3">
      <c r="B7319" s="32">
        <v>551827</v>
      </c>
      <c r="C7319" s="5" t="s">
        <v>21</v>
      </c>
      <c r="D7319" s="5" t="s">
        <v>22</v>
      </c>
      <c r="E7319" s="5" t="s">
        <v>25</v>
      </c>
      <c r="F7319" s="5">
        <v>80</v>
      </c>
      <c r="G7319" s="6">
        <v>44119</v>
      </c>
      <c r="H7319" s="6">
        <v>44122</v>
      </c>
      <c r="I7319" s="6">
        <v>44123</v>
      </c>
      <c r="J7319" s="5" t="s">
        <v>24</v>
      </c>
      <c r="K7319" s="7">
        <v>596.42999999999995</v>
      </c>
      <c r="L7319" s="35">
        <v>322.07</v>
      </c>
      <c r="M7319" s="36">
        <f t="shared" si="114"/>
        <v>274.35999999999996</v>
      </c>
      <c r="N7319" s="37">
        <f>YEAR(Table1[[#This Row],[Data zamówienia]])</f>
        <v>2020</v>
      </c>
    </row>
    <row r="7320" spans="2:14" x14ac:dyDescent="0.3">
      <c r="B7320" s="32">
        <v>569604</v>
      </c>
      <c r="C7320" s="5" t="s">
        <v>21</v>
      </c>
      <c r="D7320" s="5" t="s">
        <v>22</v>
      </c>
      <c r="E7320" s="5" t="s">
        <v>31</v>
      </c>
      <c r="F7320" s="5">
        <v>155</v>
      </c>
      <c r="G7320" s="6">
        <v>44118</v>
      </c>
      <c r="H7320" s="6">
        <v>44120</v>
      </c>
      <c r="I7320" s="6">
        <v>44127</v>
      </c>
      <c r="J7320" s="5" t="s">
        <v>40</v>
      </c>
      <c r="K7320" s="7">
        <v>564.17999999999995</v>
      </c>
      <c r="L7320" s="35">
        <v>513.4</v>
      </c>
      <c r="M7320" s="36">
        <f t="shared" si="114"/>
        <v>50.779999999999973</v>
      </c>
      <c r="N7320" s="37">
        <f>YEAR(Table1[[#This Row],[Data zamówienia]])</f>
        <v>2020</v>
      </c>
    </row>
    <row r="7321" spans="2:14" x14ac:dyDescent="0.3">
      <c r="B7321" s="32">
        <v>817760</v>
      </c>
      <c r="C7321" s="5" t="s">
        <v>21</v>
      </c>
      <c r="D7321" s="5" t="s">
        <v>28</v>
      </c>
      <c r="E7321" s="5" t="s">
        <v>37</v>
      </c>
      <c r="F7321" s="5">
        <v>336</v>
      </c>
      <c r="G7321" s="6">
        <v>44118</v>
      </c>
      <c r="H7321" s="6">
        <v>44119</v>
      </c>
      <c r="I7321" s="6">
        <v>44124</v>
      </c>
      <c r="J7321" s="5" t="s">
        <v>40</v>
      </c>
      <c r="K7321" s="7">
        <v>272.12</v>
      </c>
      <c r="L7321" s="35">
        <v>168.71</v>
      </c>
      <c r="M7321" s="36">
        <f t="shared" si="114"/>
        <v>103.41</v>
      </c>
      <c r="N7321" s="37">
        <f>YEAR(Table1[[#This Row],[Data zamówienia]])</f>
        <v>2020</v>
      </c>
    </row>
    <row r="7322" spans="2:14" x14ac:dyDescent="0.3">
      <c r="B7322" s="32">
        <v>673036</v>
      </c>
      <c r="C7322" s="5" t="s">
        <v>21</v>
      </c>
      <c r="D7322" s="5" t="s">
        <v>28</v>
      </c>
      <c r="E7322" s="5" t="s">
        <v>37</v>
      </c>
      <c r="F7322" s="5">
        <v>203</v>
      </c>
      <c r="G7322" s="6">
        <v>44119</v>
      </c>
      <c r="H7322" s="6">
        <v>44119</v>
      </c>
      <c r="I7322" s="6">
        <v>44126</v>
      </c>
      <c r="J7322" s="5" t="s">
        <v>30</v>
      </c>
      <c r="K7322" s="7">
        <v>1339.99</v>
      </c>
      <c r="L7322" s="35">
        <v>897.79</v>
      </c>
      <c r="M7322" s="36">
        <f t="shared" si="114"/>
        <v>442.20000000000005</v>
      </c>
      <c r="N7322" s="37">
        <f>YEAR(Table1[[#This Row],[Data zamówienia]])</f>
        <v>2020</v>
      </c>
    </row>
    <row r="7323" spans="2:14" x14ac:dyDescent="0.3">
      <c r="B7323" s="32">
        <v>419139</v>
      </c>
      <c r="C7323" s="5" t="s">
        <v>21</v>
      </c>
      <c r="D7323" s="5" t="s">
        <v>28</v>
      </c>
      <c r="E7323" s="5" t="s">
        <v>25</v>
      </c>
      <c r="F7323" s="5">
        <v>357</v>
      </c>
      <c r="G7323" s="6">
        <v>44119</v>
      </c>
      <c r="H7323" s="6">
        <v>44120</v>
      </c>
      <c r="I7323" s="6">
        <v>44122</v>
      </c>
      <c r="J7323" s="5" t="s">
        <v>40</v>
      </c>
      <c r="K7323" s="7">
        <v>1507.06</v>
      </c>
      <c r="L7323" s="35">
        <v>1311.14</v>
      </c>
      <c r="M7323" s="36">
        <f t="shared" si="114"/>
        <v>195.91999999999985</v>
      </c>
      <c r="N7323" s="37">
        <f>YEAR(Table1[[#This Row],[Data zamówienia]])</f>
        <v>2020</v>
      </c>
    </row>
    <row r="7324" spans="2:14" x14ac:dyDescent="0.3">
      <c r="B7324" s="32">
        <v>295708</v>
      </c>
      <c r="C7324" s="5" t="s">
        <v>21</v>
      </c>
      <c r="D7324" s="5" t="s">
        <v>39</v>
      </c>
      <c r="E7324" s="5" t="s">
        <v>34</v>
      </c>
      <c r="F7324" s="5">
        <v>235</v>
      </c>
      <c r="G7324" s="6">
        <v>44119</v>
      </c>
      <c r="H7324" s="6">
        <v>44122</v>
      </c>
      <c r="I7324" s="6">
        <v>44127</v>
      </c>
      <c r="J7324" s="5" t="s">
        <v>33</v>
      </c>
      <c r="K7324" s="7">
        <v>1526.51</v>
      </c>
      <c r="L7324" s="35">
        <v>1297.53</v>
      </c>
      <c r="M7324" s="36">
        <f t="shared" si="114"/>
        <v>228.98000000000002</v>
      </c>
      <c r="N7324" s="37">
        <f>YEAR(Table1[[#This Row],[Data zamówienia]])</f>
        <v>2020</v>
      </c>
    </row>
    <row r="7325" spans="2:14" x14ac:dyDescent="0.3">
      <c r="B7325" s="32">
        <v>30528</v>
      </c>
      <c r="C7325" s="5" t="s">
        <v>21</v>
      </c>
      <c r="D7325" s="5" t="s">
        <v>39</v>
      </c>
      <c r="E7325" s="5" t="s">
        <v>34</v>
      </c>
      <c r="F7325" s="5">
        <v>17</v>
      </c>
      <c r="G7325" s="6">
        <v>44119</v>
      </c>
      <c r="H7325" s="6">
        <v>44123</v>
      </c>
      <c r="I7325" s="6">
        <v>44128</v>
      </c>
      <c r="J7325" s="5" t="s">
        <v>24</v>
      </c>
      <c r="K7325" s="7">
        <v>1769.91</v>
      </c>
      <c r="L7325" s="35">
        <v>1557.52</v>
      </c>
      <c r="M7325" s="36">
        <f t="shared" si="114"/>
        <v>212.3900000000001</v>
      </c>
      <c r="N7325" s="37">
        <f>YEAR(Table1[[#This Row],[Data zamówienia]])</f>
        <v>2020</v>
      </c>
    </row>
    <row r="7326" spans="2:14" x14ac:dyDescent="0.3">
      <c r="B7326" s="32">
        <v>529187</v>
      </c>
      <c r="C7326" s="5" t="s">
        <v>27</v>
      </c>
      <c r="D7326" s="5" t="s">
        <v>36</v>
      </c>
      <c r="E7326" s="5" t="s">
        <v>31</v>
      </c>
      <c r="F7326" s="5">
        <v>16</v>
      </c>
      <c r="G7326" s="6">
        <v>44119</v>
      </c>
      <c r="H7326" s="6">
        <v>44123</v>
      </c>
      <c r="I7326" s="6">
        <v>44130</v>
      </c>
      <c r="J7326" s="5" t="s">
        <v>26</v>
      </c>
      <c r="K7326" s="7">
        <v>311.24</v>
      </c>
      <c r="L7326" s="35">
        <v>277</v>
      </c>
      <c r="M7326" s="36">
        <f t="shared" si="114"/>
        <v>34.240000000000009</v>
      </c>
      <c r="N7326" s="37">
        <f>YEAR(Table1[[#This Row],[Data zamówienia]])</f>
        <v>2020</v>
      </c>
    </row>
    <row r="7327" spans="2:14" x14ac:dyDescent="0.3">
      <c r="B7327" s="32">
        <v>392616</v>
      </c>
      <c r="C7327" s="5" t="s">
        <v>38</v>
      </c>
      <c r="D7327" s="5" t="s">
        <v>36</v>
      </c>
      <c r="E7327" s="5" t="s">
        <v>34</v>
      </c>
      <c r="F7327" s="5">
        <v>33</v>
      </c>
      <c r="G7327" s="6">
        <v>44120</v>
      </c>
      <c r="H7327" s="6">
        <v>44122</v>
      </c>
      <c r="I7327" s="6">
        <v>44124</v>
      </c>
      <c r="J7327" s="5" t="s">
        <v>26</v>
      </c>
      <c r="K7327" s="7">
        <v>985.07</v>
      </c>
      <c r="L7327" s="35">
        <v>748.65</v>
      </c>
      <c r="M7327" s="36">
        <f t="shared" si="114"/>
        <v>236.42000000000007</v>
      </c>
      <c r="N7327" s="37">
        <f>YEAR(Table1[[#This Row],[Data zamówienia]])</f>
        <v>2020</v>
      </c>
    </row>
    <row r="7328" spans="2:14" x14ac:dyDescent="0.3">
      <c r="B7328" s="32">
        <v>375202</v>
      </c>
      <c r="C7328" s="5" t="s">
        <v>21</v>
      </c>
      <c r="D7328" s="5" t="s">
        <v>39</v>
      </c>
      <c r="E7328" s="5" t="s">
        <v>31</v>
      </c>
      <c r="F7328" s="5">
        <v>286</v>
      </c>
      <c r="G7328" s="6">
        <v>44120</v>
      </c>
      <c r="H7328" s="6">
        <v>44121</v>
      </c>
      <c r="I7328" s="6">
        <v>44127</v>
      </c>
      <c r="J7328" s="5" t="s">
        <v>32</v>
      </c>
      <c r="K7328" s="7">
        <v>1309.1199999999999</v>
      </c>
      <c r="L7328" s="35">
        <v>759.29</v>
      </c>
      <c r="M7328" s="36">
        <f t="shared" si="114"/>
        <v>549.82999999999993</v>
      </c>
      <c r="N7328" s="37">
        <f>YEAR(Table1[[#This Row],[Data zamówienia]])</f>
        <v>2020</v>
      </c>
    </row>
    <row r="7329" spans="2:14" x14ac:dyDescent="0.3">
      <c r="B7329" s="32">
        <v>450228</v>
      </c>
      <c r="C7329" s="5" t="s">
        <v>21</v>
      </c>
      <c r="D7329" s="5" t="s">
        <v>28</v>
      </c>
      <c r="E7329" s="5" t="s">
        <v>25</v>
      </c>
      <c r="F7329" s="5">
        <v>149</v>
      </c>
      <c r="G7329" s="6">
        <v>44119</v>
      </c>
      <c r="H7329" s="6">
        <v>44123</v>
      </c>
      <c r="I7329" s="6">
        <v>44126</v>
      </c>
      <c r="J7329" s="5" t="s">
        <v>26</v>
      </c>
      <c r="K7329" s="7">
        <v>213.34</v>
      </c>
      <c r="L7329" s="35">
        <v>198.41</v>
      </c>
      <c r="M7329" s="36">
        <f t="shared" si="114"/>
        <v>14.930000000000007</v>
      </c>
      <c r="N7329" s="37">
        <f>YEAR(Table1[[#This Row],[Data zamówienia]])</f>
        <v>2020</v>
      </c>
    </row>
    <row r="7330" spans="2:14" x14ac:dyDescent="0.3">
      <c r="B7330" s="32">
        <v>400312</v>
      </c>
      <c r="C7330" s="5" t="s">
        <v>21</v>
      </c>
      <c r="D7330" s="5" t="s">
        <v>36</v>
      </c>
      <c r="E7330" s="5" t="s">
        <v>37</v>
      </c>
      <c r="F7330" s="5">
        <v>327</v>
      </c>
      <c r="G7330" s="6">
        <v>44120</v>
      </c>
      <c r="H7330" s="6">
        <v>44122</v>
      </c>
      <c r="I7330" s="6">
        <v>44124</v>
      </c>
      <c r="J7330" s="5" t="s">
        <v>32</v>
      </c>
      <c r="K7330" s="7">
        <v>1950.58</v>
      </c>
      <c r="L7330" s="35">
        <v>1677.5</v>
      </c>
      <c r="M7330" s="36">
        <f t="shared" si="114"/>
        <v>273.07999999999993</v>
      </c>
      <c r="N7330" s="37">
        <f>YEAR(Table1[[#This Row],[Data zamówienia]])</f>
        <v>2020</v>
      </c>
    </row>
    <row r="7331" spans="2:14" x14ac:dyDescent="0.3">
      <c r="B7331" s="32">
        <v>448714</v>
      </c>
      <c r="C7331" s="5" t="s">
        <v>27</v>
      </c>
      <c r="D7331" s="5" t="s">
        <v>36</v>
      </c>
      <c r="E7331" s="5" t="s">
        <v>31</v>
      </c>
      <c r="F7331" s="5">
        <v>11</v>
      </c>
      <c r="G7331" s="6">
        <v>44121</v>
      </c>
      <c r="H7331" s="6">
        <v>44122</v>
      </c>
      <c r="I7331" s="6">
        <v>44125</v>
      </c>
      <c r="J7331" s="5" t="s">
        <v>24</v>
      </c>
      <c r="K7331" s="7">
        <v>923.81</v>
      </c>
      <c r="L7331" s="35">
        <v>702.1</v>
      </c>
      <c r="M7331" s="36">
        <f t="shared" si="114"/>
        <v>221.70999999999992</v>
      </c>
      <c r="N7331" s="37">
        <f>YEAR(Table1[[#This Row],[Data zamówienia]])</f>
        <v>2020</v>
      </c>
    </row>
    <row r="7332" spans="2:14" x14ac:dyDescent="0.3">
      <c r="B7332" s="32">
        <v>373802</v>
      </c>
      <c r="C7332" s="5" t="s">
        <v>27</v>
      </c>
      <c r="D7332" s="5" t="s">
        <v>39</v>
      </c>
      <c r="E7332" s="5" t="s">
        <v>31</v>
      </c>
      <c r="F7332" s="5">
        <v>283</v>
      </c>
      <c r="G7332" s="6">
        <v>44121</v>
      </c>
      <c r="H7332" s="6">
        <v>44121</v>
      </c>
      <c r="I7332" s="6">
        <v>44123</v>
      </c>
      <c r="J7332" s="5" t="s">
        <v>40</v>
      </c>
      <c r="K7332" s="7">
        <v>565.66999999999996</v>
      </c>
      <c r="L7332" s="35">
        <v>299.81</v>
      </c>
      <c r="M7332" s="36">
        <f t="shared" si="114"/>
        <v>265.85999999999996</v>
      </c>
      <c r="N7332" s="37">
        <f>YEAR(Table1[[#This Row],[Data zamówienia]])</f>
        <v>2020</v>
      </c>
    </row>
    <row r="7333" spans="2:14" x14ac:dyDescent="0.3">
      <c r="B7333" s="32">
        <v>977812</v>
      </c>
      <c r="C7333" s="5" t="s">
        <v>35</v>
      </c>
      <c r="D7333" s="5" t="s">
        <v>28</v>
      </c>
      <c r="E7333" s="5" t="s">
        <v>29</v>
      </c>
      <c r="F7333" s="5">
        <v>95</v>
      </c>
      <c r="G7333" s="6">
        <v>44121</v>
      </c>
      <c r="H7333" s="6">
        <v>44121</v>
      </c>
      <c r="I7333" s="6">
        <v>44123</v>
      </c>
      <c r="J7333" s="5" t="s">
        <v>32</v>
      </c>
      <c r="K7333" s="7">
        <v>1154.52</v>
      </c>
      <c r="L7333" s="35">
        <v>1039.07</v>
      </c>
      <c r="M7333" s="36">
        <f t="shared" si="114"/>
        <v>115.45000000000005</v>
      </c>
      <c r="N7333" s="37">
        <f>YEAR(Table1[[#This Row],[Data zamówienia]])</f>
        <v>2020</v>
      </c>
    </row>
    <row r="7334" spans="2:14" x14ac:dyDescent="0.3">
      <c r="B7334" s="32">
        <v>564808</v>
      </c>
      <c r="C7334" s="5" t="s">
        <v>35</v>
      </c>
      <c r="D7334" s="5" t="s">
        <v>22</v>
      </c>
      <c r="E7334" s="5" t="s">
        <v>25</v>
      </c>
      <c r="F7334" s="5">
        <v>39</v>
      </c>
      <c r="G7334" s="6">
        <v>44121</v>
      </c>
      <c r="H7334" s="6">
        <v>44123</v>
      </c>
      <c r="I7334" s="6">
        <v>44130</v>
      </c>
      <c r="J7334" s="5" t="s">
        <v>24</v>
      </c>
      <c r="K7334" s="7">
        <v>650.52</v>
      </c>
      <c r="L7334" s="35">
        <v>455.36</v>
      </c>
      <c r="M7334" s="36">
        <f t="shared" si="114"/>
        <v>195.15999999999997</v>
      </c>
      <c r="N7334" s="37">
        <f>YEAR(Table1[[#This Row],[Data zamówienia]])</f>
        <v>2020</v>
      </c>
    </row>
    <row r="7335" spans="2:14" x14ac:dyDescent="0.3">
      <c r="B7335" s="32">
        <v>680050</v>
      </c>
      <c r="C7335" s="5" t="s">
        <v>35</v>
      </c>
      <c r="D7335" s="5" t="s">
        <v>39</v>
      </c>
      <c r="E7335" s="5" t="s">
        <v>34</v>
      </c>
      <c r="F7335" s="5">
        <v>118</v>
      </c>
      <c r="G7335" s="6">
        <v>44121</v>
      </c>
      <c r="H7335" s="6">
        <v>44121</v>
      </c>
      <c r="I7335" s="6">
        <v>44125</v>
      </c>
      <c r="J7335" s="5" t="s">
        <v>24</v>
      </c>
      <c r="K7335" s="7">
        <v>1922.22</v>
      </c>
      <c r="L7335" s="35">
        <v>1326.33</v>
      </c>
      <c r="M7335" s="36">
        <f t="shared" si="114"/>
        <v>595.8900000000001</v>
      </c>
      <c r="N7335" s="37">
        <f>YEAR(Table1[[#This Row],[Data zamówienia]])</f>
        <v>2020</v>
      </c>
    </row>
    <row r="7336" spans="2:14" x14ac:dyDescent="0.3">
      <c r="B7336" s="32">
        <v>608894</v>
      </c>
      <c r="C7336" s="5" t="s">
        <v>27</v>
      </c>
      <c r="D7336" s="5" t="s">
        <v>28</v>
      </c>
      <c r="E7336" s="5" t="s">
        <v>31</v>
      </c>
      <c r="F7336" s="5">
        <v>122</v>
      </c>
      <c r="G7336" s="6">
        <v>44120</v>
      </c>
      <c r="H7336" s="6">
        <v>44124</v>
      </c>
      <c r="I7336" s="6">
        <v>44129</v>
      </c>
      <c r="J7336" s="5" t="s">
        <v>32</v>
      </c>
      <c r="K7336" s="7">
        <v>759.15</v>
      </c>
      <c r="L7336" s="35">
        <v>614.91</v>
      </c>
      <c r="M7336" s="36">
        <f t="shared" si="114"/>
        <v>144.24</v>
      </c>
      <c r="N7336" s="37">
        <f>YEAR(Table1[[#This Row],[Data zamówienia]])</f>
        <v>2020</v>
      </c>
    </row>
    <row r="7337" spans="2:14" x14ac:dyDescent="0.3">
      <c r="B7337" s="32">
        <v>920889</v>
      </c>
      <c r="C7337" s="5" t="s">
        <v>35</v>
      </c>
      <c r="D7337" s="5" t="s">
        <v>22</v>
      </c>
      <c r="E7337" s="5" t="s">
        <v>31</v>
      </c>
      <c r="F7337" s="5">
        <v>188</v>
      </c>
      <c r="G7337" s="6">
        <v>44120</v>
      </c>
      <c r="H7337" s="6">
        <v>44123</v>
      </c>
      <c r="I7337" s="6">
        <v>44124</v>
      </c>
      <c r="J7337" s="5" t="s">
        <v>30</v>
      </c>
      <c r="K7337" s="7">
        <v>594.72</v>
      </c>
      <c r="L7337" s="35">
        <v>517.41</v>
      </c>
      <c r="M7337" s="36">
        <f t="shared" si="114"/>
        <v>77.310000000000059</v>
      </c>
      <c r="N7337" s="37">
        <f>YEAR(Table1[[#This Row],[Data zamówienia]])</f>
        <v>2020</v>
      </c>
    </row>
    <row r="7338" spans="2:14" x14ac:dyDescent="0.3">
      <c r="B7338" s="32">
        <v>144861</v>
      </c>
      <c r="C7338" s="5" t="s">
        <v>27</v>
      </c>
      <c r="D7338" s="5" t="s">
        <v>28</v>
      </c>
      <c r="E7338" s="5" t="s">
        <v>34</v>
      </c>
      <c r="F7338" s="5">
        <v>284</v>
      </c>
      <c r="G7338" s="6">
        <v>44120</v>
      </c>
      <c r="H7338" s="6">
        <v>44124</v>
      </c>
      <c r="I7338" s="6">
        <v>44131</v>
      </c>
      <c r="J7338" s="5" t="s">
        <v>40</v>
      </c>
      <c r="K7338" s="7">
        <v>1376.71</v>
      </c>
      <c r="L7338" s="35">
        <v>1046.3</v>
      </c>
      <c r="M7338" s="36">
        <f t="shared" si="114"/>
        <v>330.41000000000008</v>
      </c>
      <c r="N7338" s="37">
        <f>YEAR(Table1[[#This Row],[Data zamówienia]])</f>
        <v>2020</v>
      </c>
    </row>
    <row r="7339" spans="2:14" x14ac:dyDescent="0.3">
      <c r="B7339" s="32">
        <v>983935</v>
      </c>
      <c r="C7339" s="5" t="s">
        <v>27</v>
      </c>
      <c r="D7339" s="5" t="s">
        <v>36</v>
      </c>
      <c r="E7339" s="5" t="s">
        <v>34</v>
      </c>
      <c r="F7339" s="5">
        <v>100</v>
      </c>
      <c r="G7339" s="6">
        <v>44120</v>
      </c>
      <c r="H7339" s="6">
        <v>44121</v>
      </c>
      <c r="I7339" s="6">
        <v>44124</v>
      </c>
      <c r="J7339" s="5" t="s">
        <v>26</v>
      </c>
      <c r="K7339" s="7">
        <v>940.27</v>
      </c>
      <c r="L7339" s="35">
        <v>686.4</v>
      </c>
      <c r="M7339" s="36">
        <f t="shared" si="114"/>
        <v>253.87</v>
      </c>
      <c r="N7339" s="37">
        <f>YEAR(Table1[[#This Row],[Data zamówienia]])</f>
        <v>2020</v>
      </c>
    </row>
    <row r="7340" spans="2:14" x14ac:dyDescent="0.3">
      <c r="B7340" s="32">
        <v>813308</v>
      </c>
      <c r="C7340" s="5" t="s">
        <v>35</v>
      </c>
      <c r="D7340" s="5" t="s">
        <v>28</v>
      </c>
      <c r="E7340" s="5" t="s">
        <v>25</v>
      </c>
      <c r="F7340" s="5">
        <v>315</v>
      </c>
      <c r="G7340" s="6">
        <v>44120</v>
      </c>
      <c r="H7340" s="6">
        <v>44123</v>
      </c>
      <c r="I7340" s="6">
        <v>44126</v>
      </c>
      <c r="J7340" s="5" t="s">
        <v>32</v>
      </c>
      <c r="K7340" s="7">
        <v>1170.6199999999999</v>
      </c>
      <c r="L7340" s="35">
        <v>1100.3800000000001</v>
      </c>
      <c r="M7340" s="36">
        <f t="shared" si="114"/>
        <v>70.239999999999782</v>
      </c>
      <c r="N7340" s="37">
        <f>YEAR(Table1[[#This Row],[Data zamówienia]])</f>
        <v>2020</v>
      </c>
    </row>
    <row r="7341" spans="2:14" x14ac:dyDescent="0.3">
      <c r="B7341" s="32">
        <v>265511</v>
      </c>
      <c r="C7341" s="5" t="s">
        <v>38</v>
      </c>
      <c r="D7341" s="5" t="s">
        <v>22</v>
      </c>
      <c r="E7341" s="5" t="s">
        <v>31</v>
      </c>
      <c r="F7341" s="5">
        <v>17</v>
      </c>
      <c r="G7341" s="6">
        <v>44120</v>
      </c>
      <c r="H7341" s="6">
        <v>44121</v>
      </c>
      <c r="I7341" s="6">
        <v>44122</v>
      </c>
      <c r="J7341" s="5" t="s">
        <v>26</v>
      </c>
      <c r="K7341" s="7">
        <v>1012.07</v>
      </c>
      <c r="L7341" s="35">
        <v>556.64</v>
      </c>
      <c r="M7341" s="36">
        <f t="shared" si="114"/>
        <v>455.43000000000006</v>
      </c>
      <c r="N7341" s="37">
        <f>YEAR(Table1[[#This Row],[Data zamówienia]])</f>
        <v>2020</v>
      </c>
    </row>
    <row r="7342" spans="2:14" x14ac:dyDescent="0.3">
      <c r="B7342" s="32">
        <v>738470</v>
      </c>
      <c r="C7342" s="5" t="s">
        <v>35</v>
      </c>
      <c r="D7342" s="5" t="s">
        <v>39</v>
      </c>
      <c r="E7342" s="5" t="s">
        <v>34</v>
      </c>
      <c r="F7342" s="5">
        <v>27</v>
      </c>
      <c r="G7342" s="6">
        <v>44121</v>
      </c>
      <c r="H7342" s="6">
        <v>44121</v>
      </c>
      <c r="I7342" s="6">
        <v>44124</v>
      </c>
      <c r="J7342" s="5" t="s">
        <v>24</v>
      </c>
      <c r="K7342" s="7">
        <v>592.61</v>
      </c>
      <c r="L7342" s="35">
        <v>444.46</v>
      </c>
      <c r="M7342" s="36">
        <f t="shared" si="114"/>
        <v>148.15000000000003</v>
      </c>
      <c r="N7342" s="37">
        <f>YEAR(Table1[[#This Row],[Data zamówienia]])</f>
        <v>2020</v>
      </c>
    </row>
    <row r="7343" spans="2:14" x14ac:dyDescent="0.3">
      <c r="B7343" s="32">
        <v>330516</v>
      </c>
      <c r="C7343" s="5" t="s">
        <v>38</v>
      </c>
      <c r="D7343" s="5" t="s">
        <v>22</v>
      </c>
      <c r="E7343" s="5" t="s">
        <v>29</v>
      </c>
      <c r="F7343" s="5">
        <v>336</v>
      </c>
      <c r="G7343" s="6">
        <v>44120</v>
      </c>
      <c r="H7343" s="6">
        <v>44121</v>
      </c>
      <c r="I7343" s="6">
        <v>44125</v>
      </c>
      <c r="J7343" s="5" t="s">
        <v>26</v>
      </c>
      <c r="K7343" s="7">
        <v>1161.58</v>
      </c>
      <c r="L7343" s="35">
        <v>685.33</v>
      </c>
      <c r="M7343" s="36">
        <f t="shared" si="114"/>
        <v>476.24999999999989</v>
      </c>
      <c r="N7343" s="37">
        <f>YEAR(Table1[[#This Row],[Data zamówienia]])</f>
        <v>2020</v>
      </c>
    </row>
    <row r="7344" spans="2:14" x14ac:dyDescent="0.3">
      <c r="B7344" s="32">
        <v>201186</v>
      </c>
      <c r="C7344" s="5" t="s">
        <v>35</v>
      </c>
      <c r="D7344" s="5" t="s">
        <v>28</v>
      </c>
      <c r="E7344" s="5" t="s">
        <v>29</v>
      </c>
      <c r="F7344" s="5">
        <v>207</v>
      </c>
      <c r="G7344" s="6">
        <v>44122</v>
      </c>
      <c r="H7344" s="6">
        <v>44124</v>
      </c>
      <c r="I7344" s="6">
        <v>44127</v>
      </c>
      <c r="J7344" s="5" t="s">
        <v>40</v>
      </c>
      <c r="K7344" s="7">
        <v>656.03</v>
      </c>
      <c r="L7344" s="35">
        <v>623.23</v>
      </c>
      <c r="M7344" s="36">
        <f t="shared" si="114"/>
        <v>32.799999999999955</v>
      </c>
      <c r="N7344" s="37">
        <f>YEAR(Table1[[#This Row],[Data zamówienia]])</f>
        <v>2020</v>
      </c>
    </row>
    <row r="7345" spans="2:14" x14ac:dyDescent="0.3">
      <c r="B7345" s="32">
        <v>465583</v>
      </c>
      <c r="C7345" s="5" t="s">
        <v>35</v>
      </c>
      <c r="D7345" s="5" t="s">
        <v>39</v>
      </c>
      <c r="E7345" s="5" t="s">
        <v>25</v>
      </c>
      <c r="F7345" s="5">
        <v>106</v>
      </c>
      <c r="G7345" s="6">
        <v>44122</v>
      </c>
      <c r="H7345" s="6">
        <v>44125</v>
      </c>
      <c r="I7345" s="6">
        <v>44127</v>
      </c>
      <c r="J7345" s="5" t="s">
        <v>24</v>
      </c>
      <c r="K7345" s="7">
        <v>1049.29</v>
      </c>
      <c r="L7345" s="35">
        <v>650.55999999999995</v>
      </c>
      <c r="M7345" s="36">
        <f t="shared" si="114"/>
        <v>398.73</v>
      </c>
      <c r="N7345" s="37">
        <f>YEAR(Table1[[#This Row],[Data zamówienia]])</f>
        <v>2020</v>
      </c>
    </row>
    <row r="7346" spans="2:14" x14ac:dyDescent="0.3">
      <c r="B7346" s="32">
        <v>908605</v>
      </c>
      <c r="C7346" s="5" t="s">
        <v>21</v>
      </c>
      <c r="D7346" s="5" t="s">
        <v>36</v>
      </c>
      <c r="E7346" s="5" t="s">
        <v>37</v>
      </c>
      <c r="F7346" s="5">
        <v>196</v>
      </c>
      <c r="G7346" s="6">
        <v>44122</v>
      </c>
      <c r="H7346" s="6">
        <v>44122</v>
      </c>
      <c r="I7346" s="6">
        <v>44125</v>
      </c>
      <c r="J7346" s="5" t="s">
        <v>30</v>
      </c>
      <c r="K7346" s="7">
        <v>520.12</v>
      </c>
      <c r="L7346" s="35">
        <v>286.07</v>
      </c>
      <c r="M7346" s="36">
        <f t="shared" si="114"/>
        <v>234.05</v>
      </c>
      <c r="N7346" s="37">
        <f>YEAR(Table1[[#This Row],[Data zamówienia]])</f>
        <v>2020</v>
      </c>
    </row>
    <row r="7347" spans="2:14" x14ac:dyDescent="0.3">
      <c r="B7347" s="32">
        <v>432627</v>
      </c>
      <c r="C7347" s="5" t="s">
        <v>27</v>
      </c>
      <c r="D7347" s="5" t="s">
        <v>28</v>
      </c>
      <c r="E7347" s="5" t="s">
        <v>37</v>
      </c>
      <c r="F7347" s="5">
        <v>79</v>
      </c>
      <c r="G7347" s="6">
        <v>44121</v>
      </c>
      <c r="H7347" s="6">
        <v>44122</v>
      </c>
      <c r="I7347" s="6">
        <v>44123</v>
      </c>
      <c r="J7347" s="5" t="s">
        <v>40</v>
      </c>
      <c r="K7347" s="7">
        <v>711.8</v>
      </c>
      <c r="L7347" s="35">
        <v>540.97</v>
      </c>
      <c r="M7347" s="36">
        <f t="shared" si="114"/>
        <v>170.82999999999993</v>
      </c>
      <c r="N7347" s="37">
        <f>YEAR(Table1[[#This Row],[Data zamówienia]])</f>
        <v>2020</v>
      </c>
    </row>
    <row r="7348" spans="2:14" x14ac:dyDescent="0.3">
      <c r="B7348" s="32">
        <v>872796</v>
      </c>
      <c r="C7348" s="5" t="s">
        <v>27</v>
      </c>
      <c r="D7348" s="5" t="s">
        <v>39</v>
      </c>
      <c r="E7348" s="5" t="s">
        <v>37</v>
      </c>
      <c r="F7348" s="5">
        <v>317</v>
      </c>
      <c r="G7348" s="6">
        <v>44121</v>
      </c>
      <c r="H7348" s="6">
        <v>44122</v>
      </c>
      <c r="I7348" s="6">
        <v>44123</v>
      </c>
      <c r="J7348" s="5" t="s">
        <v>30</v>
      </c>
      <c r="K7348" s="7">
        <v>1239.06</v>
      </c>
      <c r="L7348" s="35">
        <v>1077.98</v>
      </c>
      <c r="M7348" s="36">
        <f t="shared" si="114"/>
        <v>161.07999999999993</v>
      </c>
      <c r="N7348" s="37">
        <f>YEAR(Table1[[#This Row],[Data zamówienia]])</f>
        <v>2020</v>
      </c>
    </row>
    <row r="7349" spans="2:14" x14ac:dyDescent="0.3">
      <c r="B7349" s="32">
        <v>380285</v>
      </c>
      <c r="C7349" s="5" t="s">
        <v>21</v>
      </c>
      <c r="D7349" s="5" t="s">
        <v>36</v>
      </c>
      <c r="E7349" s="5" t="s">
        <v>29</v>
      </c>
      <c r="F7349" s="5">
        <v>15</v>
      </c>
      <c r="G7349" s="6">
        <v>44122</v>
      </c>
      <c r="H7349" s="6">
        <v>44123</v>
      </c>
      <c r="I7349" s="6">
        <v>44124</v>
      </c>
      <c r="J7349" s="5" t="s">
        <v>24</v>
      </c>
      <c r="K7349" s="7">
        <v>1451.12</v>
      </c>
      <c r="L7349" s="35">
        <v>986.76</v>
      </c>
      <c r="M7349" s="36">
        <f t="shared" si="114"/>
        <v>464.3599999999999</v>
      </c>
      <c r="N7349" s="37">
        <f>YEAR(Table1[[#This Row],[Data zamówienia]])</f>
        <v>2020</v>
      </c>
    </row>
    <row r="7350" spans="2:14" x14ac:dyDescent="0.3">
      <c r="B7350" s="32">
        <v>946913</v>
      </c>
      <c r="C7350" s="5" t="s">
        <v>27</v>
      </c>
      <c r="D7350" s="5" t="s">
        <v>39</v>
      </c>
      <c r="E7350" s="5" t="s">
        <v>29</v>
      </c>
      <c r="F7350" s="5">
        <v>207</v>
      </c>
      <c r="G7350" s="6">
        <v>44122</v>
      </c>
      <c r="H7350" s="6">
        <v>44125</v>
      </c>
      <c r="I7350" s="6">
        <v>44130</v>
      </c>
      <c r="J7350" s="5" t="s">
        <v>30</v>
      </c>
      <c r="K7350" s="7">
        <v>1332</v>
      </c>
      <c r="L7350" s="35">
        <v>879.12</v>
      </c>
      <c r="M7350" s="36">
        <f t="shared" si="114"/>
        <v>452.88</v>
      </c>
      <c r="N7350" s="37">
        <f>YEAR(Table1[[#This Row],[Data zamówienia]])</f>
        <v>2020</v>
      </c>
    </row>
    <row r="7351" spans="2:14" x14ac:dyDescent="0.3">
      <c r="B7351" s="32">
        <v>649214</v>
      </c>
      <c r="C7351" s="5" t="s">
        <v>27</v>
      </c>
      <c r="D7351" s="5" t="s">
        <v>36</v>
      </c>
      <c r="E7351" s="5" t="s">
        <v>23</v>
      </c>
      <c r="F7351" s="5">
        <v>190</v>
      </c>
      <c r="G7351" s="6">
        <v>44123</v>
      </c>
      <c r="H7351" s="6">
        <v>44123</v>
      </c>
      <c r="I7351" s="6">
        <v>44127</v>
      </c>
      <c r="J7351" s="5" t="s">
        <v>32</v>
      </c>
      <c r="K7351" s="7">
        <v>448.42</v>
      </c>
      <c r="L7351" s="35">
        <v>260.08</v>
      </c>
      <c r="M7351" s="36">
        <f t="shared" si="114"/>
        <v>188.34000000000003</v>
      </c>
      <c r="N7351" s="37">
        <f>YEAR(Table1[[#This Row],[Data zamówienia]])</f>
        <v>2020</v>
      </c>
    </row>
    <row r="7352" spans="2:14" x14ac:dyDescent="0.3">
      <c r="B7352" s="32">
        <v>70954</v>
      </c>
      <c r="C7352" s="5" t="s">
        <v>27</v>
      </c>
      <c r="D7352" s="5" t="s">
        <v>36</v>
      </c>
      <c r="E7352" s="5" t="s">
        <v>25</v>
      </c>
      <c r="F7352" s="5">
        <v>11</v>
      </c>
      <c r="G7352" s="6">
        <v>44122</v>
      </c>
      <c r="H7352" s="6">
        <v>44126</v>
      </c>
      <c r="I7352" s="6">
        <v>44127</v>
      </c>
      <c r="J7352" s="5" t="s">
        <v>40</v>
      </c>
      <c r="K7352" s="7">
        <v>1170.45</v>
      </c>
      <c r="L7352" s="35">
        <v>749.09</v>
      </c>
      <c r="M7352" s="36">
        <f t="shared" si="114"/>
        <v>421.36</v>
      </c>
      <c r="N7352" s="37">
        <f>YEAR(Table1[[#This Row],[Data zamówienia]])</f>
        <v>2020</v>
      </c>
    </row>
    <row r="7353" spans="2:14" x14ac:dyDescent="0.3">
      <c r="B7353" s="32">
        <v>448240</v>
      </c>
      <c r="C7353" s="5" t="s">
        <v>21</v>
      </c>
      <c r="D7353" s="5" t="s">
        <v>39</v>
      </c>
      <c r="E7353" s="5" t="s">
        <v>23</v>
      </c>
      <c r="F7353" s="5">
        <v>206</v>
      </c>
      <c r="G7353" s="6">
        <v>44123</v>
      </c>
      <c r="H7353" s="6">
        <v>44123</v>
      </c>
      <c r="I7353" s="6">
        <v>44130</v>
      </c>
      <c r="J7353" s="5" t="s">
        <v>33</v>
      </c>
      <c r="K7353" s="7">
        <v>1950.58</v>
      </c>
      <c r="L7353" s="35">
        <v>1033.81</v>
      </c>
      <c r="M7353" s="36">
        <f t="shared" si="114"/>
        <v>916.77</v>
      </c>
      <c r="N7353" s="37">
        <f>YEAR(Table1[[#This Row],[Data zamówienia]])</f>
        <v>2020</v>
      </c>
    </row>
    <row r="7354" spans="2:14" x14ac:dyDescent="0.3">
      <c r="B7354" s="32">
        <v>783449</v>
      </c>
      <c r="C7354" s="5" t="s">
        <v>35</v>
      </c>
      <c r="D7354" s="5" t="s">
        <v>22</v>
      </c>
      <c r="E7354" s="5" t="s">
        <v>23</v>
      </c>
      <c r="F7354" s="5">
        <v>75</v>
      </c>
      <c r="G7354" s="6">
        <v>44122</v>
      </c>
      <c r="H7354" s="6">
        <v>44124</v>
      </c>
      <c r="I7354" s="6">
        <v>44131</v>
      </c>
      <c r="J7354" s="5" t="s">
        <v>30</v>
      </c>
      <c r="K7354" s="7">
        <v>1561.15</v>
      </c>
      <c r="L7354" s="35">
        <v>1248.92</v>
      </c>
      <c r="M7354" s="36">
        <f t="shared" si="114"/>
        <v>312.23</v>
      </c>
      <c r="N7354" s="37">
        <f>YEAR(Table1[[#This Row],[Data zamówienia]])</f>
        <v>2020</v>
      </c>
    </row>
    <row r="7355" spans="2:14" x14ac:dyDescent="0.3">
      <c r="B7355" s="32">
        <v>837523</v>
      </c>
      <c r="C7355" s="5" t="s">
        <v>21</v>
      </c>
      <c r="D7355" s="5" t="s">
        <v>39</v>
      </c>
      <c r="E7355" s="5" t="s">
        <v>25</v>
      </c>
      <c r="F7355" s="5">
        <v>96</v>
      </c>
      <c r="G7355" s="6">
        <v>44123</v>
      </c>
      <c r="H7355" s="6">
        <v>44125</v>
      </c>
      <c r="I7355" s="6">
        <v>44126</v>
      </c>
      <c r="J7355" s="5" t="s">
        <v>30</v>
      </c>
      <c r="K7355" s="7">
        <v>457.38</v>
      </c>
      <c r="L7355" s="35">
        <v>292.72000000000003</v>
      </c>
      <c r="M7355" s="36">
        <f t="shared" si="114"/>
        <v>164.65999999999997</v>
      </c>
      <c r="N7355" s="37">
        <f>YEAR(Table1[[#This Row],[Data zamówienia]])</f>
        <v>2020</v>
      </c>
    </row>
    <row r="7356" spans="2:14" x14ac:dyDescent="0.3">
      <c r="B7356" s="32">
        <v>363157</v>
      </c>
      <c r="C7356" s="5" t="s">
        <v>21</v>
      </c>
      <c r="D7356" s="5" t="s">
        <v>22</v>
      </c>
      <c r="E7356" s="5" t="s">
        <v>23</v>
      </c>
      <c r="F7356" s="5">
        <v>26</v>
      </c>
      <c r="G7356" s="6">
        <v>44124</v>
      </c>
      <c r="H7356" s="6">
        <v>44125</v>
      </c>
      <c r="I7356" s="6">
        <v>44126</v>
      </c>
      <c r="J7356" s="5" t="s">
        <v>24</v>
      </c>
      <c r="K7356" s="7">
        <v>1429.78</v>
      </c>
      <c r="L7356" s="35">
        <v>757.78</v>
      </c>
      <c r="M7356" s="36">
        <f t="shared" si="114"/>
        <v>672</v>
      </c>
      <c r="N7356" s="37">
        <f>YEAR(Table1[[#This Row],[Data zamówienia]])</f>
        <v>2020</v>
      </c>
    </row>
    <row r="7357" spans="2:14" x14ac:dyDescent="0.3">
      <c r="B7357" s="32">
        <v>302642</v>
      </c>
      <c r="C7357" s="5" t="s">
        <v>21</v>
      </c>
      <c r="D7357" s="5" t="s">
        <v>22</v>
      </c>
      <c r="E7357" s="5" t="s">
        <v>31</v>
      </c>
      <c r="F7357" s="5">
        <v>325</v>
      </c>
      <c r="G7357" s="6">
        <v>44124</v>
      </c>
      <c r="H7357" s="6">
        <v>44127</v>
      </c>
      <c r="I7357" s="6">
        <v>44130</v>
      </c>
      <c r="J7357" s="5" t="s">
        <v>26</v>
      </c>
      <c r="K7357" s="7">
        <v>1514.24</v>
      </c>
      <c r="L7357" s="35">
        <v>1150.82</v>
      </c>
      <c r="M7357" s="36">
        <f t="shared" si="114"/>
        <v>363.42000000000007</v>
      </c>
      <c r="N7357" s="37">
        <f>YEAR(Table1[[#This Row],[Data zamówienia]])</f>
        <v>2020</v>
      </c>
    </row>
    <row r="7358" spans="2:14" x14ac:dyDescent="0.3">
      <c r="B7358" s="32">
        <v>923407</v>
      </c>
      <c r="C7358" s="5" t="s">
        <v>21</v>
      </c>
      <c r="D7358" s="5" t="s">
        <v>39</v>
      </c>
      <c r="E7358" s="5" t="s">
        <v>37</v>
      </c>
      <c r="F7358" s="5">
        <v>54</v>
      </c>
      <c r="G7358" s="6">
        <v>44124</v>
      </c>
      <c r="H7358" s="6">
        <v>44124</v>
      </c>
      <c r="I7358" s="6">
        <v>44125</v>
      </c>
      <c r="J7358" s="5" t="s">
        <v>24</v>
      </c>
      <c r="K7358" s="7">
        <v>1344.24</v>
      </c>
      <c r="L7358" s="35">
        <v>766.22</v>
      </c>
      <c r="M7358" s="36">
        <f t="shared" si="114"/>
        <v>578.02</v>
      </c>
      <c r="N7358" s="37">
        <f>YEAR(Table1[[#This Row],[Data zamówienia]])</f>
        <v>2020</v>
      </c>
    </row>
    <row r="7359" spans="2:14" x14ac:dyDescent="0.3">
      <c r="B7359" s="32">
        <v>225165</v>
      </c>
      <c r="C7359" s="5" t="s">
        <v>27</v>
      </c>
      <c r="D7359" s="5" t="s">
        <v>36</v>
      </c>
      <c r="E7359" s="5" t="s">
        <v>23</v>
      </c>
      <c r="F7359" s="5">
        <v>337</v>
      </c>
      <c r="G7359" s="6">
        <v>44123</v>
      </c>
      <c r="H7359" s="6">
        <v>44127</v>
      </c>
      <c r="I7359" s="6">
        <v>44128</v>
      </c>
      <c r="J7359" s="5" t="s">
        <v>32</v>
      </c>
      <c r="K7359" s="7">
        <v>1956.53</v>
      </c>
      <c r="L7359" s="35">
        <v>1682.62</v>
      </c>
      <c r="M7359" s="36">
        <f t="shared" si="114"/>
        <v>273.91000000000008</v>
      </c>
      <c r="N7359" s="37">
        <f>YEAR(Table1[[#This Row],[Data zamówienia]])</f>
        <v>2020</v>
      </c>
    </row>
    <row r="7360" spans="2:14" x14ac:dyDescent="0.3">
      <c r="B7360" s="32">
        <v>50749</v>
      </c>
      <c r="C7360" s="5" t="s">
        <v>21</v>
      </c>
      <c r="D7360" s="5" t="s">
        <v>22</v>
      </c>
      <c r="E7360" s="5" t="s">
        <v>31</v>
      </c>
      <c r="F7360" s="5">
        <v>320</v>
      </c>
      <c r="G7360" s="6">
        <v>44123</v>
      </c>
      <c r="H7360" s="6">
        <v>44126</v>
      </c>
      <c r="I7360" s="6">
        <v>44128</v>
      </c>
      <c r="J7360" s="5" t="s">
        <v>32</v>
      </c>
      <c r="K7360" s="7">
        <v>985.07</v>
      </c>
      <c r="L7360" s="35">
        <v>797.91</v>
      </c>
      <c r="M7360" s="36">
        <f t="shared" si="114"/>
        <v>187.16000000000008</v>
      </c>
      <c r="N7360" s="37">
        <f>YEAR(Table1[[#This Row],[Data zamówienia]])</f>
        <v>2020</v>
      </c>
    </row>
    <row r="7361" spans="2:14" x14ac:dyDescent="0.3">
      <c r="B7361" s="32">
        <v>390309</v>
      </c>
      <c r="C7361" s="5" t="s">
        <v>21</v>
      </c>
      <c r="D7361" s="5" t="s">
        <v>36</v>
      </c>
      <c r="E7361" s="5" t="s">
        <v>31</v>
      </c>
      <c r="F7361" s="5">
        <v>152</v>
      </c>
      <c r="G7361" s="6">
        <v>44124</v>
      </c>
      <c r="H7361" s="6">
        <v>44127</v>
      </c>
      <c r="I7361" s="6">
        <v>44130</v>
      </c>
      <c r="J7361" s="5" t="s">
        <v>33</v>
      </c>
      <c r="K7361" s="7">
        <v>1268.92</v>
      </c>
      <c r="L7361" s="35">
        <v>1078.58</v>
      </c>
      <c r="M7361" s="36">
        <f t="shared" si="114"/>
        <v>190.34000000000015</v>
      </c>
      <c r="N7361" s="37">
        <f>YEAR(Table1[[#This Row],[Data zamówienia]])</f>
        <v>2020</v>
      </c>
    </row>
    <row r="7362" spans="2:14" x14ac:dyDescent="0.3">
      <c r="B7362" s="32">
        <v>395241</v>
      </c>
      <c r="C7362" s="5" t="s">
        <v>21</v>
      </c>
      <c r="D7362" s="5" t="s">
        <v>22</v>
      </c>
      <c r="E7362" s="5" t="s">
        <v>31</v>
      </c>
      <c r="F7362" s="5">
        <v>5</v>
      </c>
      <c r="G7362" s="6">
        <v>44123</v>
      </c>
      <c r="H7362" s="6">
        <v>44125</v>
      </c>
      <c r="I7362" s="6">
        <v>44130</v>
      </c>
      <c r="J7362" s="5" t="s">
        <v>26</v>
      </c>
      <c r="K7362" s="7">
        <v>953.54</v>
      </c>
      <c r="L7362" s="35">
        <v>657.94</v>
      </c>
      <c r="M7362" s="36">
        <f t="shared" si="114"/>
        <v>295.59999999999991</v>
      </c>
      <c r="N7362" s="37">
        <f>YEAR(Table1[[#This Row],[Data zamówienia]])</f>
        <v>2020</v>
      </c>
    </row>
    <row r="7363" spans="2:14" x14ac:dyDescent="0.3">
      <c r="B7363" s="32">
        <v>763203</v>
      </c>
      <c r="C7363" s="5" t="s">
        <v>27</v>
      </c>
      <c r="D7363" s="5" t="s">
        <v>28</v>
      </c>
      <c r="E7363" s="5" t="s">
        <v>37</v>
      </c>
      <c r="F7363" s="5">
        <v>76</v>
      </c>
      <c r="G7363" s="6">
        <v>44123</v>
      </c>
      <c r="H7363" s="6">
        <v>44127</v>
      </c>
      <c r="I7363" s="6">
        <v>44131</v>
      </c>
      <c r="J7363" s="5" t="s">
        <v>33</v>
      </c>
      <c r="K7363" s="7">
        <v>1151.27</v>
      </c>
      <c r="L7363" s="35">
        <v>656.22</v>
      </c>
      <c r="M7363" s="36">
        <f t="shared" si="114"/>
        <v>495.04999999999995</v>
      </c>
      <c r="N7363" s="37">
        <f>YEAR(Table1[[#This Row],[Data zamówienia]])</f>
        <v>2020</v>
      </c>
    </row>
    <row r="7364" spans="2:14" x14ac:dyDescent="0.3">
      <c r="B7364" s="32">
        <v>326842</v>
      </c>
      <c r="C7364" s="5" t="s">
        <v>21</v>
      </c>
      <c r="D7364" s="5" t="s">
        <v>22</v>
      </c>
      <c r="E7364" s="5" t="s">
        <v>25</v>
      </c>
      <c r="F7364" s="5">
        <v>217</v>
      </c>
      <c r="G7364" s="6">
        <v>44123</v>
      </c>
      <c r="H7364" s="6">
        <v>44126</v>
      </c>
      <c r="I7364" s="6">
        <v>44133</v>
      </c>
      <c r="J7364" s="5" t="s">
        <v>24</v>
      </c>
      <c r="K7364" s="7">
        <v>1158.99</v>
      </c>
      <c r="L7364" s="35">
        <v>695.39</v>
      </c>
      <c r="M7364" s="36">
        <f t="shared" ref="M7364:M7427" si="115">K7364-L7364</f>
        <v>463.6</v>
      </c>
      <c r="N7364" s="37">
        <f>YEAR(Table1[[#This Row],[Data zamówienia]])</f>
        <v>2020</v>
      </c>
    </row>
    <row r="7365" spans="2:14" x14ac:dyDescent="0.3">
      <c r="B7365" s="32">
        <v>839711</v>
      </c>
      <c r="C7365" s="5" t="s">
        <v>35</v>
      </c>
      <c r="D7365" s="5" t="s">
        <v>28</v>
      </c>
      <c r="E7365" s="5" t="s">
        <v>23</v>
      </c>
      <c r="F7365" s="5">
        <v>270</v>
      </c>
      <c r="G7365" s="6">
        <v>44124</v>
      </c>
      <c r="H7365" s="6">
        <v>44125</v>
      </c>
      <c r="I7365" s="6">
        <v>44129</v>
      </c>
      <c r="J7365" s="5" t="s">
        <v>40</v>
      </c>
      <c r="K7365" s="7">
        <v>1135.8599999999999</v>
      </c>
      <c r="L7365" s="35">
        <v>999.56</v>
      </c>
      <c r="M7365" s="36">
        <f t="shared" si="115"/>
        <v>136.29999999999995</v>
      </c>
      <c r="N7365" s="37">
        <f>YEAR(Table1[[#This Row],[Data zamówienia]])</f>
        <v>2020</v>
      </c>
    </row>
    <row r="7366" spans="2:14" x14ac:dyDescent="0.3">
      <c r="B7366" s="32">
        <v>493304</v>
      </c>
      <c r="C7366" s="5" t="s">
        <v>21</v>
      </c>
      <c r="D7366" s="5" t="s">
        <v>36</v>
      </c>
      <c r="E7366" s="5" t="s">
        <v>29</v>
      </c>
      <c r="F7366" s="5">
        <v>312</v>
      </c>
      <c r="G7366" s="6">
        <v>44125</v>
      </c>
      <c r="H7366" s="6">
        <v>44126</v>
      </c>
      <c r="I7366" s="6">
        <v>44128</v>
      </c>
      <c r="J7366" s="5" t="s">
        <v>30</v>
      </c>
      <c r="K7366" s="7">
        <v>1452.7</v>
      </c>
      <c r="L7366" s="35">
        <v>1118.58</v>
      </c>
      <c r="M7366" s="36">
        <f t="shared" si="115"/>
        <v>334.12000000000012</v>
      </c>
      <c r="N7366" s="37">
        <f>YEAR(Table1[[#This Row],[Data zamówienia]])</f>
        <v>2020</v>
      </c>
    </row>
    <row r="7367" spans="2:14" x14ac:dyDescent="0.3">
      <c r="B7367" s="32">
        <v>751019</v>
      </c>
      <c r="C7367" s="5" t="s">
        <v>21</v>
      </c>
      <c r="D7367" s="5" t="s">
        <v>36</v>
      </c>
      <c r="E7367" s="5" t="s">
        <v>23</v>
      </c>
      <c r="F7367" s="5">
        <v>200</v>
      </c>
      <c r="G7367" s="6">
        <v>44124</v>
      </c>
      <c r="H7367" s="6">
        <v>44127</v>
      </c>
      <c r="I7367" s="6">
        <v>44128</v>
      </c>
      <c r="J7367" s="5" t="s">
        <v>33</v>
      </c>
      <c r="K7367" s="7">
        <v>667.83</v>
      </c>
      <c r="L7367" s="35">
        <v>587.69000000000005</v>
      </c>
      <c r="M7367" s="36">
        <f t="shared" si="115"/>
        <v>80.139999999999986</v>
      </c>
      <c r="N7367" s="37">
        <f>YEAR(Table1[[#This Row],[Data zamówienia]])</f>
        <v>2020</v>
      </c>
    </row>
    <row r="7368" spans="2:14" x14ac:dyDescent="0.3">
      <c r="B7368" s="32">
        <v>487504</v>
      </c>
      <c r="C7368" s="5" t="s">
        <v>38</v>
      </c>
      <c r="D7368" s="5" t="s">
        <v>39</v>
      </c>
      <c r="E7368" s="5" t="s">
        <v>31</v>
      </c>
      <c r="F7368" s="5">
        <v>110</v>
      </c>
      <c r="G7368" s="6">
        <v>44124</v>
      </c>
      <c r="H7368" s="6">
        <v>44126</v>
      </c>
      <c r="I7368" s="6">
        <v>44127</v>
      </c>
      <c r="J7368" s="5" t="s">
        <v>30</v>
      </c>
      <c r="K7368" s="7">
        <v>1333.45</v>
      </c>
      <c r="L7368" s="35">
        <v>760.07</v>
      </c>
      <c r="M7368" s="36">
        <f t="shared" si="115"/>
        <v>573.38</v>
      </c>
      <c r="N7368" s="37">
        <f>YEAR(Table1[[#This Row],[Data zamówienia]])</f>
        <v>2020</v>
      </c>
    </row>
    <row r="7369" spans="2:14" x14ac:dyDescent="0.3">
      <c r="B7369" s="32">
        <v>532024</v>
      </c>
      <c r="C7369" s="5" t="s">
        <v>27</v>
      </c>
      <c r="D7369" s="5" t="s">
        <v>39</v>
      </c>
      <c r="E7369" s="5" t="s">
        <v>31</v>
      </c>
      <c r="F7369" s="5">
        <v>259</v>
      </c>
      <c r="G7369" s="6">
        <v>44124</v>
      </c>
      <c r="H7369" s="6">
        <v>44125</v>
      </c>
      <c r="I7369" s="6">
        <v>44126</v>
      </c>
      <c r="J7369" s="5" t="s">
        <v>40</v>
      </c>
      <c r="K7369" s="7">
        <v>1797.04</v>
      </c>
      <c r="L7369" s="35">
        <v>1078.22</v>
      </c>
      <c r="M7369" s="36">
        <f t="shared" si="115"/>
        <v>718.81999999999994</v>
      </c>
      <c r="N7369" s="37">
        <f>YEAR(Table1[[#This Row],[Data zamówienia]])</f>
        <v>2020</v>
      </c>
    </row>
    <row r="7370" spans="2:14" x14ac:dyDescent="0.3">
      <c r="B7370" s="32">
        <v>203272</v>
      </c>
      <c r="C7370" s="5" t="s">
        <v>27</v>
      </c>
      <c r="D7370" s="5" t="s">
        <v>36</v>
      </c>
      <c r="E7370" s="5" t="s">
        <v>34</v>
      </c>
      <c r="F7370" s="5">
        <v>332</v>
      </c>
      <c r="G7370" s="6">
        <v>44124</v>
      </c>
      <c r="H7370" s="6">
        <v>44125</v>
      </c>
      <c r="I7370" s="6">
        <v>44129</v>
      </c>
      <c r="J7370" s="5" t="s">
        <v>33</v>
      </c>
      <c r="K7370" s="7">
        <v>606.16</v>
      </c>
      <c r="L7370" s="35">
        <v>448.56</v>
      </c>
      <c r="M7370" s="36">
        <f t="shared" si="115"/>
        <v>157.59999999999997</v>
      </c>
      <c r="N7370" s="37">
        <f>YEAR(Table1[[#This Row],[Data zamówienia]])</f>
        <v>2020</v>
      </c>
    </row>
    <row r="7371" spans="2:14" x14ac:dyDescent="0.3">
      <c r="B7371" s="32">
        <v>24452</v>
      </c>
      <c r="C7371" s="5" t="s">
        <v>38</v>
      </c>
      <c r="D7371" s="5" t="s">
        <v>39</v>
      </c>
      <c r="E7371" s="5" t="s">
        <v>34</v>
      </c>
      <c r="F7371" s="5">
        <v>272</v>
      </c>
      <c r="G7371" s="6">
        <v>44125</v>
      </c>
      <c r="H7371" s="6">
        <v>44126</v>
      </c>
      <c r="I7371" s="6">
        <v>44127</v>
      </c>
      <c r="J7371" s="5" t="s">
        <v>32</v>
      </c>
      <c r="K7371" s="7">
        <v>515.9</v>
      </c>
      <c r="L7371" s="35">
        <v>428.2</v>
      </c>
      <c r="M7371" s="36">
        <f t="shared" si="115"/>
        <v>87.699999999999989</v>
      </c>
      <c r="N7371" s="37">
        <f>YEAR(Table1[[#This Row],[Data zamówienia]])</f>
        <v>2020</v>
      </c>
    </row>
    <row r="7372" spans="2:14" x14ac:dyDescent="0.3">
      <c r="B7372" s="32">
        <v>201058</v>
      </c>
      <c r="C7372" s="5" t="s">
        <v>27</v>
      </c>
      <c r="D7372" s="5" t="s">
        <v>28</v>
      </c>
      <c r="E7372" s="5" t="s">
        <v>23</v>
      </c>
      <c r="F7372" s="5">
        <v>319</v>
      </c>
      <c r="G7372" s="6">
        <v>44125</v>
      </c>
      <c r="H7372" s="6">
        <v>44128</v>
      </c>
      <c r="I7372" s="6">
        <v>44133</v>
      </c>
      <c r="J7372" s="5" t="s">
        <v>33</v>
      </c>
      <c r="K7372" s="7">
        <v>298.7</v>
      </c>
      <c r="L7372" s="35">
        <v>164.29</v>
      </c>
      <c r="M7372" s="36">
        <f t="shared" si="115"/>
        <v>134.41</v>
      </c>
      <c r="N7372" s="37">
        <f>YEAR(Table1[[#This Row],[Data zamówienia]])</f>
        <v>2020</v>
      </c>
    </row>
    <row r="7373" spans="2:14" x14ac:dyDescent="0.3">
      <c r="B7373" s="32">
        <v>280461</v>
      </c>
      <c r="C7373" s="5" t="s">
        <v>38</v>
      </c>
      <c r="D7373" s="5" t="s">
        <v>39</v>
      </c>
      <c r="E7373" s="5" t="s">
        <v>34</v>
      </c>
      <c r="F7373" s="5">
        <v>283</v>
      </c>
      <c r="G7373" s="6">
        <v>44126</v>
      </c>
      <c r="H7373" s="6">
        <v>44126</v>
      </c>
      <c r="I7373" s="6">
        <v>44132</v>
      </c>
      <c r="J7373" s="5" t="s">
        <v>33</v>
      </c>
      <c r="K7373" s="7">
        <v>804.08</v>
      </c>
      <c r="L7373" s="35">
        <v>643.26</v>
      </c>
      <c r="M7373" s="36">
        <f t="shared" si="115"/>
        <v>160.82000000000005</v>
      </c>
      <c r="N7373" s="37">
        <f>YEAR(Table1[[#This Row],[Data zamówienia]])</f>
        <v>2020</v>
      </c>
    </row>
    <row r="7374" spans="2:14" x14ac:dyDescent="0.3">
      <c r="B7374" s="32">
        <v>368640</v>
      </c>
      <c r="C7374" s="5" t="s">
        <v>21</v>
      </c>
      <c r="D7374" s="5" t="s">
        <v>36</v>
      </c>
      <c r="E7374" s="5" t="s">
        <v>23</v>
      </c>
      <c r="F7374" s="5">
        <v>237</v>
      </c>
      <c r="G7374" s="6">
        <v>44126</v>
      </c>
      <c r="H7374" s="6">
        <v>44129</v>
      </c>
      <c r="I7374" s="6">
        <v>44135</v>
      </c>
      <c r="J7374" s="5" t="s">
        <v>40</v>
      </c>
      <c r="K7374" s="7">
        <v>568.91</v>
      </c>
      <c r="L7374" s="35">
        <v>375.48</v>
      </c>
      <c r="M7374" s="36">
        <f t="shared" si="115"/>
        <v>193.42999999999995</v>
      </c>
      <c r="N7374" s="37">
        <f>YEAR(Table1[[#This Row],[Data zamówienia]])</f>
        <v>2020</v>
      </c>
    </row>
    <row r="7375" spans="2:14" x14ac:dyDescent="0.3">
      <c r="B7375" s="32">
        <v>790588</v>
      </c>
      <c r="C7375" s="5" t="s">
        <v>21</v>
      </c>
      <c r="D7375" s="5" t="s">
        <v>28</v>
      </c>
      <c r="E7375" s="5" t="s">
        <v>31</v>
      </c>
      <c r="F7375" s="5">
        <v>354</v>
      </c>
      <c r="G7375" s="6">
        <v>44125</v>
      </c>
      <c r="H7375" s="6">
        <v>44129</v>
      </c>
      <c r="I7375" s="6">
        <v>44131</v>
      </c>
      <c r="J7375" s="5" t="s">
        <v>24</v>
      </c>
      <c r="K7375" s="7">
        <v>923.81</v>
      </c>
      <c r="L7375" s="35">
        <v>674.38</v>
      </c>
      <c r="M7375" s="36">
        <f t="shared" si="115"/>
        <v>249.42999999999995</v>
      </c>
      <c r="N7375" s="37">
        <f>YEAR(Table1[[#This Row],[Data zamówienia]])</f>
        <v>2020</v>
      </c>
    </row>
    <row r="7376" spans="2:14" x14ac:dyDescent="0.3">
      <c r="B7376" s="32">
        <v>459942</v>
      </c>
      <c r="C7376" s="5" t="s">
        <v>38</v>
      </c>
      <c r="D7376" s="5" t="s">
        <v>22</v>
      </c>
      <c r="E7376" s="5" t="s">
        <v>31</v>
      </c>
      <c r="F7376" s="5">
        <v>41</v>
      </c>
      <c r="G7376" s="6">
        <v>44125</v>
      </c>
      <c r="H7376" s="6">
        <v>44127</v>
      </c>
      <c r="I7376" s="6">
        <v>44129</v>
      </c>
      <c r="J7376" s="5" t="s">
        <v>33</v>
      </c>
      <c r="K7376" s="7">
        <v>1978.16</v>
      </c>
      <c r="L7376" s="35">
        <v>1246.24</v>
      </c>
      <c r="M7376" s="36">
        <f t="shared" si="115"/>
        <v>731.92000000000007</v>
      </c>
      <c r="N7376" s="37">
        <f>YEAR(Table1[[#This Row],[Data zamówienia]])</f>
        <v>2020</v>
      </c>
    </row>
    <row r="7377" spans="2:14" x14ac:dyDescent="0.3">
      <c r="B7377" s="32">
        <v>884511</v>
      </c>
      <c r="C7377" s="5" t="s">
        <v>27</v>
      </c>
      <c r="D7377" s="5" t="s">
        <v>28</v>
      </c>
      <c r="E7377" s="5" t="s">
        <v>37</v>
      </c>
      <c r="F7377" s="5">
        <v>203</v>
      </c>
      <c r="G7377" s="6">
        <v>44126</v>
      </c>
      <c r="H7377" s="6">
        <v>44128</v>
      </c>
      <c r="I7377" s="6">
        <v>44135</v>
      </c>
      <c r="J7377" s="5" t="s">
        <v>32</v>
      </c>
      <c r="K7377" s="7">
        <v>561.23</v>
      </c>
      <c r="L7377" s="35">
        <v>291.83999999999997</v>
      </c>
      <c r="M7377" s="36">
        <f t="shared" si="115"/>
        <v>269.39000000000004</v>
      </c>
      <c r="N7377" s="37">
        <f>YEAR(Table1[[#This Row],[Data zamówienia]])</f>
        <v>2020</v>
      </c>
    </row>
    <row r="7378" spans="2:14" x14ac:dyDescent="0.3">
      <c r="B7378" s="32">
        <v>58039</v>
      </c>
      <c r="C7378" s="5" t="s">
        <v>35</v>
      </c>
      <c r="D7378" s="5" t="s">
        <v>28</v>
      </c>
      <c r="E7378" s="5" t="s">
        <v>29</v>
      </c>
      <c r="F7378" s="5">
        <v>7</v>
      </c>
      <c r="G7378" s="6">
        <v>44126</v>
      </c>
      <c r="H7378" s="6">
        <v>44130</v>
      </c>
      <c r="I7378" s="6">
        <v>44135</v>
      </c>
      <c r="J7378" s="5" t="s">
        <v>33</v>
      </c>
      <c r="K7378" s="7">
        <v>1027.29</v>
      </c>
      <c r="L7378" s="35">
        <v>945.11</v>
      </c>
      <c r="M7378" s="36">
        <f t="shared" si="115"/>
        <v>82.17999999999995</v>
      </c>
      <c r="N7378" s="37">
        <f>YEAR(Table1[[#This Row],[Data zamówienia]])</f>
        <v>2020</v>
      </c>
    </row>
    <row r="7379" spans="2:14" x14ac:dyDescent="0.3">
      <c r="B7379" s="32">
        <v>148132</v>
      </c>
      <c r="C7379" s="5" t="s">
        <v>27</v>
      </c>
      <c r="D7379" s="5" t="s">
        <v>36</v>
      </c>
      <c r="E7379" s="5" t="s">
        <v>31</v>
      </c>
      <c r="F7379" s="5">
        <v>344</v>
      </c>
      <c r="G7379" s="6">
        <v>44127</v>
      </c>
      <c r="H7379" s="6">
        <v>44130</v>
      </c>
      <c r="I7379" s="6">
        <v>44135</v>
      </c>
      <c r="J7379" s="5" t="s">
        <v>40</v>
      </c>
      <c r="K7379" s="7">
        <v>1529.74</v>
      </c>
      <c r="L7379" s="35">
        <v>810.76</v>
      </c>
      <c r="M7379" s="36">
        <f t="shared" si="115"/>
        <v>718.98</v>
      </c>
      <c r="N7379" s="37">
        <f>YEAR(Table1[[#This Row],[Data zamówienia]])</f>
        <v>2020</v>
      </c>
    </row>
    <row r="7380" spans="2:14" x14ac:dyDescent="0.3">
      <c r="B7380" s="32">
        <v>723077</v>
      </c>
      <c r="C7380" s="5" t="s">
        <v>21</v>
      </c>
      <c r="D7380" s="5" t="s">
        <v>39</v>
      </c>
      <c r="E7380" s="5" t="s">
        <v>37</v>
      </c>
      <c r="F7380" s="5">
        <v>64</v>
      </c>
      <c r="G7380" s="6">
        <v>44127</v>
      </c>
      <c r="H7380" s="6">
        <v>44127</v>
      </c>
      <c r="I7380" s="6">
        <v>44130</v>
      </c>
      <c r="J7380" s="5" t="s">
        <v>32</v>
      </c>
      <c r="K7380" s="7">
        <v>933.7</v>
      </c>
      <c r="L7380" s="35">
        <v>578.89</v>
      </c>
      <c r="M7380" s="36">
        <f t="shared" si="115"/>
        <v>354.81000000000006</v>
      </c>
      <c r="N7380" s="37">
        <f>YEAR(Table1[[#This Row],[Data zamówienia]])</f>
        <v>2020</v>
      </c>
    </row>
    <row r="7381" spans="2:14" x14ac:dyDescent="0.3">
      <c r="B7381" s="32">
        <v>529652</v>
      </c>
      <c r="C7381" s="5" t="s">
        <v>21</v>
      </c>
      <c r="D7381" s="5" t="s">
        <v>36</v>
      </c>
      <c r="E7381" s="5" t="s">
        <v>31</v>
      </c>
      <c r="F7381" s="5">
        <v>248</v>
      </c>
      <c r="G7381" s="6">
        <v>44126</v>
      </c>
      <c r="H7381" s="6">
        <v>44130</v>
      </c>
      <c r="I7381" s="6">
        <v>44132</v>
      </c>
      <c r="J7381" s="5" t="s">
        <v>26</v>
      </c>
      <c r="K7381" s="7">
        <v>1805.18</v>
      </c>
      <c r="L7381" s="35">
        <v>1534.4</v>
      </c>
      <c r="M7381" s="36">
        <f t="shared" si="115"/>
        <v>270.77999999999997</v>
      </c>
      <c r="N7381" s="37">
        <f>YEAR(Table1[[#This Row],[Data zamówienia]])</f>
        <v>2020</v>
      </c>
    </row>
    <row r="7382" spans="2:14" x14ac:dyDescent="0.3">
      <c r="B7382" s="32">
        <v>687389</v>
      </c>
      <c r="C7382" s="5" t="s">
        <v>21</v>
      </c>
      <c r="D7382" s="5" t="s">
        <v>22</v>
      </c>
      <c r="E7382" s="5" t="s">
        <v>23</v>
      </c>
      <c r="F7382" s="5">
        <v>355</v>
      </c>
      <c r="G7382" s="6">
        <v>44126</v>
      </c>
      <c r="H7382" s="6">
        <v>44128</v>
      </c>
      <c r="I7382" s="6">
        <v>44135</v>
      </c>
      <c r="J7382" s="5" t="s">
        <v>33</v>
      </c>
      <c r="K7382" s="7">
        <v>1494.73</v>
      </c>
      <c r="L7382" s="35">
        <v>1150.94</v>
      </c>
      <c r="M7382" s="36">
        <f t="shared" si="115"/>
        <v>343.78999999999996</v>
      </c>
      <c r="N7382" s="37">
        <f>YEAR(Table1[[#This Row],[Data zamówienia]])</f>
        <v>2020</v>
      </c>
    </row>
    <row r="7383" spans="2:14" x14ac:dyDescent="0.3">
      <c r="B7383" s="32">
        <v>818719</v>
      </c>
      <c r="C7383" s="5" t="s">
        <v>21</v>
      </c>
      <c r="D7383" s="5" t="s">
        <v>39</v>
      </c>
      <c r="E7383" s="5" t="s">
        <v>31</v>
      </c>
      <c r="F7383" s="5">
        <v>143</v>
      </c>
      <c r="G7383" s="6">
        <v>44126</v>
      </c>
      <c r="H7383" s="6">
        <v>44129</v>
      </c>
      <c r="I7383" s="6">
        <v>44130</v>
      </c>
      <c r="J7383" s="5" t="s">
        <v>32</v>
      </c>
      <c r="K7383" s="7">
        <v>352.39</v>
      </c>
      <c r="L7383" s="35">
        <v>250.2</v>
      </c>
      <c r="M7383" s="36">
        <f t="shared" si="115"/>
        <v>102.19</v>
      </c>
      <c r="N7383" s="37">
        <f>YEAR(Table1[[#This Row],[Data zamówienia]])</f>
        <v>2020</v>
      </c>
    </row>
    <row r="7384" spans="2:14" x14ac:dyDescent="0.3">
      <c r="B7384" s="32">
        <v>876429</v>
      </c>
      <c r="C7384" s="5" t="s">
        <v>27</v>
      </c>
      <c r="D7384" s="5" t="s">
        <v>36</v>
      </c>
      <c r="E7384" s="5" t="s">
        <v>23</v>
      </c>
      <c r="F7384" s="5">
        <v>65</v>
      </c>
      <c r="G7384" s="6">
        <v>44126</v>
      </c>
      <c r="H7384" s="6">
        <v>44129</v>
      </c>
      <c r="I7384" s="6">
        <v>44133</v>
      </c>
      <c r="J7384" s="5" t="s">
        <v>32</v>
      </c>
      <c r="K7384" s="7">
        <v>1331.03</v>
      </c>
      <c r="L7384" s="35">
        <v>971.65</v>
      </c>
      <c r="M7384" s="36">
        <f t="shared" si="115"/>
        <v>359.38</v>
      </c>
      <c r="N7384" s="37">
        <f>YEAR(Table1[[#This Row],[Data zamówienia]])</f>
        <v>2020</v>
      </c>
    </row>
    <row r="7385" spans="2:14" x14ac:dyDescent="0.3">
      <c r="B7385" s="32">
        <v>387198</v>
      </c>
      <c r="C7385" s="5" t="s">
        <v>27</v>
      </c>
      <c r="D7385" s="5" t="s">
        <v>36</v>
      </c>
      <c r="E7385" s="5" t="s">
        <v>31</v>
      </c>
      <c r="F7385" s="5">
        <v>309</v>
      </c>
      <c r="G7385" s="6">
        <v>44126</v>
      </c>
      <c r="H7385" s="6">
        <v>44130</v>
      </c>
      <c r="I7385" s="6">
        <v>44134</v>
      </c>
      <c r="J7385" s="5" t="s">
        <v>33</v>
      </c>
      <c r="K7385" s="7">
        <v>1331.28</v>
      </c>
      <c r="L7385" s="35">
        <v>692.27</v>
      </c>
      <c r="M7385" s="36">
        <f t="shared" si="115"/>
        <v>639.01</v>
      </c>
      <c r="N7385" s="37">
        <f>YEAR(Table1[[#This Row],[Data zamówienia]])</f>
        <v>2020</v>
      </c>
    </row>
    <row r="7386" spans="2:14" x14ac:dyDescent="0.3">
      <c r="B7386" s="32">
        <v>446624</v>
      </c>
      <c r="C7386" s="5" t="s">
        <v>27</v>
      </c>
      <c r="D7386" s="5" t="s">
        <v>39</v>
      </c>
      <c r="E7386" s="5" t="s">
        <v>37</v>
      </c>
      <c r="F7386" s="5">
        <v>73</v>
      </c>
      <c r="G7386" s="6">
        <v>44126</v>
      </c>
      <c r="H7386" s="6">
        <v>44129</v>
      </c>
      <c r="I7386" s="6">
        <v>44135</v>
      </c>
      <c r="J7386" s="5" t="s">
        <v>32</v>
      </c>
      <c r="K7386" s="7">
        <v>192.81</v>
      </c>
      <c r="L7386" s="35">
        <v>173.53</v>
      </c>
      <c r="M7386" s="36">
        <f t="shared" si="115"/>
        <v>19.28</v>
      </c>
      <c r="N7386" s="37">
        <f>YEAR(Table1[[#This Row],[Data zamówienia]])</f>
        <v>2020</v>
      </c>
    </row>
    <row r="7387" spans="2:14" x14ac:dyDescent="0.3">
      <c r="B7387" s="32">
        <v>151663</v>
      </c>
      <c r="C7387" s="5" t="s">
        <v>21</v>
      </c>
      <c r="D7387" s="5" t="s">
        <v>28</v>
      </c>
      <c r="E7387" s="5" t="s">
        <v>37</v>
      </c>
      <c r="F7387" s="5">
        <v>280</v>
      </c>
      <c r="G7387" s="6">
        <v>44127</v>
      </c>
      <c r="H7387" s="6">
        <v>44130</v>
      </c>
      <c r="I7387" s="6">
        <v>44137</v>
      </c>
      <c r="J7387" s="5" t="s">
        <v>30</v>
      </c>
      <c r="K7387" s="7">
        <v>805.33</v>
      </c>
      <c r="L7387" s="35">
        <v>491.25</v>
      </c>
      <c r="M7387" s="36">
        <f t="shared" si="115"/>
        <v>314.08000000000004</v>
      </c>
      <c r="N7387" s="37">
        <f>YEAR(Table1[[#This Row],[Data zamówienia]])</f>
        <v>2020</v>
      </c>
    </row>
    <row r="7388" spans="2:14" x14ac:dyDescent="0.3">
      <c r="B7388" s="32">
        <v>107354</v>
      </c>
      <c r="C7388" s="5" t="s">
        <v>21</v>
      </c>
      <c r="D7388" s="5" t="s">
        <v>22</v>
      </c>
      <c r="E7388" s="5" t="s">
        <v>31</v>
      </c>
      <c r="F7388" s="5">
        <v>38</v>
      </c>
      <c r="G7388" s="6">
        <v>44126</v>
      </c>
      <c r="H7388" s="6">
        <v>44130</v>
      </c>
      <c r="I7388" s="6">
        <v>44133</v>
      </c>
      <c r="J7388" s="5" t="s">
        <v>40</v>
      </c>
      <c r="K7388" s="7">
        <v>201.52</v>
      </c>
      <c r="L7388" s="35">
        <v>163.22999999999999</v>
      </c>
      <c r="M7388" s="36">
        <f t="shared" si="115"/>
        <v>38.29000000000002</v>
      </c>
      <c r="N7388" s="37">
        <f>YEAR(Table1[[#This Row],[Data zamówienia]])</f>
        <v>2020</v>
      </c>
    </row>
    <row r="7389" spans="2:14" x14ac:dyDescent="0.3">
      <c r="B7389" s="32">
        <v>31348</v>
      </c>
      <c r="C7389" s="5" t="s">
        <v>21</v>
      </c>
      <c r="D7389" s="5" t="s">
        <v>36</v>
      </c>
      <c r="E7389" s="5" t="s">
        <v>25</v>
      </c>
      <c r="F7389" s="5">
        <v>58</v>
      </c>
      <c r="G7389" s="6">
        <v>44127</v>
      </c>
      <c r="H7389" s="6">
        <v>44128</v>
      </c>
      <c r="I7389" s="6">
        <v>44132</v>
      </c>
      <c r="J7389" s="5" t="s">
        <v>30</v>
      </c>
      <c r="K7389" s="7">
        <v>1935.93</v>
      </c>
      <c r="L7389" s="35">
        <v>1335.79</v>
      </c>
      <c r="M7389" s="36">
        <f t="shared" si="115"/>
        <v>600.1400000000001</v>
      </c>
      <c r="N7389" s="37">
        <f>YEAR(Table1[[#This Row],[Data zamówienia]])</f>
        <v>2020</v>
      </c>
    </row>
    <row r="7390" spans="2:14" x14ac:dyDescent="0.3">
      <c r="B7390" s="32">
        <v>553547</v>
      </c>
      <c r="C7390" s="5" t="s">
        <v>21</v>
      </c>
      <c r="D7390" s="5" t="s">
        <v>22</v>
      </c>
      <c r="E7390" s="5" t="s">
        <v>25</v>
      </c>
      <c r="F7390" s="5">
        <v>72</v>
      </c>
      <c r="G7390" s="6">
        <v>44127</v>
      </c>
      <c r="H7390" s="6">
        <v>44129</v>
      </c>
      <c r="I7390" s="6">
        <v>44135</v>
      </c>
      <c r="J7390" s="5" t="s">
        <v>40</v>
      </c>
      <c r="K7390" s="7">
        <v>679.78</v>
      </c>
      <c r="L7390" s="35">
        <v>489.44</v>
      </c>
      <c r="M7390" s="36">
        <f t="shared" si="115"/>
        <v>190.33999999999997</v>
      </c>
      <c r="N7390" s="37">
        <f>YEAR(Table1[[#This Row],[Data zamówienia]])</f>
        <v>2020</v>
      </c>
    </row>
    <row r="7391" spans="2:14" x14ac:dyDescent="0.3">
      <c r="B7391" s="32">
        <v>453957</v>
      </c>
      <c r="C7391" s="5" t="s">
        <v>21</v>
      </c>
      <c r="D7391" s="5" t="s">
        <v>36</v>
      </c>
      <c r="E7391" s="5" t="s">
        <v>23</v>
      </c>
      <c r="F7391" s="5">
        <v>61</v>
      </c>
      <c r="G7391" s="6">
        <v>44127</v>
      </c>
      <c r="H7391" s="6">
        <v>44131</v>
      </c>
      <c r="I7391" s="6">
        <v>44137</v>
      </c>
      <c r="J7391" s="5" t="s">
        <v>24</v>
      </c>
      <c r="K7391" s="7">
        <v>1607.9</v>
      </c>
      <c r="L7391" s="35">
        <v>884.35</v>
      </c>
      <c r="M7391" s="36">
        <f t="shared" si="115"/>
        <v>723.55000000000007</v>
      </c>
      <c r="N7391" s="37">
        <f>YEAR(Table1[[#This Row],[Data zamówienia]])</f>
        <v>2020</v>
      </c>
    </row>
    <row r="7392" spans="2:14" x14ac:dyDescent="0.3">
      <c r="B7392" s="32">
        <v>724908</v>
      </c>
      <c r="C7392" s="5" t="s">
        <v>21</v>
      </c>
      <c r="D7392" s="5" t="s">
        <v>28</v>
      </c>
      <c r="E7392" s="5" t="s">
        <v>31</v>
      </c>
      <c r="F7392" s="5">
        <v>347</v>
      </c>
      <c r="G7392" s="6">
        <v>44127</v>
      </c>
      <c r="H7392" s="6">
        <v>44130</v>
      </c>
      <c r="I7392" s="6">
        <v>44134</v>
      </c>
      <c r="J7392" s="5" t="s">
        <v>33</v>
      </c>
      <c r="K7392" s="7">
        <v>1716.73</v>
      </c>
      <c r="L7392" s="35">
        <v>961.37</v>
      </c>
      <c r="M7392" s="36">
        <f t="shared" si="115"/>
        <v>755.36</v>
      </c>
      <c r="N7392" s="37">
        <f>YEAR(Table1[[#This Row],[Data zamówienia]])</f>
        <v>2020</v>
      </c>
    </row>
    <row r="7393" spans="2:14" x14ac:dyDescent="0.3">
      <c r="B7393" s="32">
        <v>678935</v>
      </c>
      <c r="C7393" s="5" t="s">
        <v>21</v>
      </c>
      <c r="D7393" s="5" t="s">
        <v>28</v>
      </c>
      <c r="E7393" s="5" t="s">
        <v>37</v>
      </c>
      <c r="F7393" s="5">
        <v>265</v>
      </c>
      <c r="G7393" s="6">
        <v>44127</v>
      </c>
      <c r="H7393" s="6">
        <v>44130</v>
      </c>
      <c r="I7393" s="6">
        <v>44131</v>
      </c>
      <c r="J7393" s="5" t="s">
        <v>30</v>
      </c>
      <c r="K7393" s="7">
        <v>1380.04</v>
      </c>
      <c r="L7393" s="35">
        <v>1035.03</v>
      </c>
      <c r="M7393" s="36">
        <f t="shared" si="115"/>
        <v>345.01</v>
      </c>
      <c r="N7393" s="37">
        <f>YEAR(Table1[[#This Row],[Data zamówienia]])</f>
        <v>2020</v>
      </c>
    </row>
    <row r="7394" spans="2:14" x14ac:dyDescent="0.3">
      <c r="B7394" s="32">
        <v>101512</v>
      </c>
      <c r="C7394" s="5" t="s">
        <v>27</v>
      </c>
      <c r="D7394" s="5" t="s">
        <v>28</v>
      </c>
      <c r="E7394" s="5" t="s">
        <v>31</v>
      </c>
      <c r="F7394" s="5">
        <v>180</v>
      </c>
      <c r="G7394" s="6">
        <v>44127</v>
      </c>
      <c r="H7394" s="6">
        <v>44130</v>
      </c>
      <c r="I7394" s="6">
        <v>44136</v>
      </c>
      <c r="J7394" s="5" t="s">
        <v>33</v>
      </c>
      <c r="K7394" s="7">
        <v>1530.21</v>
      </c>
      <c r="L7394" s="35">
        <v>1025.24</v>
      </c>
      <c r="M7394" s="36">
        <f t="shared" si="115"/>
        <v>504.97</v>
      </c>
      <c r="N7394" s="37">
        <f>YEAR(Table1[[#This Row],[Data zamówienia]])</f>
        <v>2020</v>
      </c>
    </row>
    <row r="7395" spans="2:14" x14ac:dyDescent="0.3">
      <c r="B7395" s="32">
        <v>550999</v>
      </c>
      <c r="C7395" s="5" t="s">
        <v>27</v>
      </c>
      <c r="D7395" s="5" t="s">
        <v>36</v>
      </c>
      <c r="E7395" s="5" t="s">
        <v>23</v>
      </c>
      <c r="F7395" s="5">
        <v>212</v>
      </c>
      <c r="G7395" s="6">
        <v>44127</v>
      </c>
      <c r="H7395" s="6">
        <v>44128</v>
      </c>
      <c r="I7395" s="6">
        <v>44129</v>
      </c>
      <c r="J7395" s="5" t="s">
        <v>33</v>
      </c>
      <c r="K7395" s="7">
        <v>292.88</v>
      </c>
      <c r="L7395" s="35">
        <v>158.16</v>
      </c>
      <c r="M7395" s="36">
        <f t="shared" si="115"/>
        <v>134.72</v>
      </c>
      <c r="N7395" s="37">
        <f>YEAR(Table1[[#This Row],[Data zamówienia]])</f>
        <v>2020</v>
      </c>
    </row>
    <row r="7396" spans="2:14" x14ac:dyDescent="0.3">
      <c r="B7396" s="32">
        <v>828445</v>
      </c>
      <c r="C7396" s="5" t="s">
        <v>27</v>
      </c>
      <c r="D7396" s="5" t="s">
        <v>36</v>
      </c>
      <c r="E7396" s="5" t="s">
        <v>29</v>
      </c>
      <c r="F7396" s="5">
        <v>32</v>
      </c>
      <c r="G7396" s="6">
        <v>44127</v>
      </c>
      <c r="H7396" s="6">
        <v>44128</v>
      </c>
      <c r="I7396" s="6">
        <v>44129</v>
      </c>
      <c r="J7396" s="5" t="s">
        <v>32</v>
      </c>
      <c r="K7396" s="7">
        <v>1331.28</v>
      </c>
      <c r="L7396" s="35">
        <v>1198.1500000000001</v>
      </c>
      <c r="M7396" s="36">
        <f t="shared" si="115"/>
        <v>133.12999999999988</v>
      </c>
      <c r="N7396" s="37">
        <f>YEAR(Table1[[#This Row],[Data zamówienia]])</f>
        <v>2020</v>
      </c>
    </row>
    <row r="7397" spans="2:14" x14ac:dyDescent="0.3">
      <c r="B7397" s="32">
        <v>100564</v>
      </c>
      <c r="C7397" s="5" t="s">
        <v>27</v>
      </c>
      <c r="D7397" s="5" t="s">
        <v>36</v>
      </c>
      <c r="E7397" s="5" t="s">
        <v>25</v>
      </c>
      <c r="F7397" s="5">
        <v>162</v>
      </c>
      <c r="G7397" s="6">
        <v>44127</v>
      </c>
      <c r="H7397" s="6">
        <v>44129</v>
      </c>
      <c r="I7397" s="6">
        <v>44133</v>
      </c>
      <c r="J7397" s="5" t="s">
        <v>26</v>
      </c>
      <c r="K7397" s="7">
        <v>1754.12</v>
      </c>
      <c r="L7397" s="35">
        <v>1596.25</v>
      </c>
      <c r="M7397" s="36">
        <f t="shared" si="115"/>
        <v>157.86999999999989</v>
      </c>
      <c r="N7397" s="37">
        <f>YEAR(Table1[[#This Row],[Data zamówienia]])</f>
        <v>2020</v>
      </c>
    </row>
    <row r="7398" spans="2:14" x14ac:dyDescent="0.3">
      <c r="B7398" s="32">
        <v>461170</v>
      </c>
      <c r="C7398" s="5" t="s">
        <v>27</v>
      </c>
      <c r="D7398" s="5" t="s">
        <v>28</v>
      </c>
      <c r="E7398" s="5" t="s">
        <v>23</v>
      </c>
      <c r="F7398" s="5">
        <v>62</v>
      </c>
      <c r="G7398" s="6">
        <v>44129</v>
      </c>
      <c r="H7398" s="6">
        <v>44131</v>
      </c>
      <c r="I7398" s="6">
        <v>44132</v>
      </c>
      <c r="J7398" s="5" t="s">
        <v>26</v>
      </c>
      <c r="K7398" s="7">
        <v>1822.71</v>
      </c>
      <c r="L7398" s="35">
        <v>1640.44</v>
      </c>
      <c r="M7398" s="36">
        <f t="shared" si="115"/>
        <v>182.26999999999998</v>
      </c>
      <c r="N7398" s="37">
        <f>YEAR(Table1[[#This Row],[Data zamówienia]])</f>
        <v>2020</v>
      </c>
    </row>
    <row r="7399" spans="2:14" x14ac:dyDescent="0.3">
      <c r="B7399" s="32">
        <v>55574</v>
      </c>
      <c r="C7399" s="5" t="s">
        <v>27</v>
      </c>
      <c r="D7399" s="5" t="s">
        <v>36</v>
      </c>
      <c r="E7399" s="5" t="s">
        <v>25</v>
      </c>
      <c r="F7399" s="5">
        <v>107</v>
      </c>
      <c r="G7399" s="6">
        <v>44128</v>
      </c>
      <c r="H7399" s="6">
        <v>44131</v>
      </c>
      <c r="I7399" s="6">
        <v>44134</v>
      </c>
      <c r="J7399" s="5" t="s">
        <v>30</v>
      </c>
      <c r="K7399" s="7">
        <v>1158.1600000000001</v>
      </c>
      <c r="L7399" s="35">
        <v>984.44</v>
      </c>
      <c r="M7399" s="36">
        <f t="shared" si="115"/>
        <v>173.72000000000003</v>
      </c>
      <c r="N7399" s="37">
        <f>YEAR(Table1[[#This Row],[Data zamówienia]])</f>
        <v>2020</v>
      </c>
    </row>
    <row r="7400" spans="2:14" x14ac:dyDescent="0.3">
      <c r="B7400" s="32">
        <v>595583</v>
      </c>
      <c r="C7400" s="5" t="s">
        <v>21</v>
      </c>
      <c r="D7400" s="5" t="s">
        <v>28</v>
      </c>
      <c r="E7400" s="5" t="s">
        <v>37</v>
      </c>
      <c r="F7400" s="5">
        <v>347</v>
      </c>
      <c r="G7400" s="6">
        <v>44128</v>
      </c>
      <c r="H7400" s="6">
        <v>44129</v>
      </c>
      <c r="I7400" s="6">
        <v>44130</v>
      </c>
      <c r="J7400" s="5" t="s">
        <v>33</v>
      </c>
      <c r="K7400" s="7">
        <v>663.08</v>
      </c>
      <c r="L7400" s="35">
        <v>457.53</v>
      </c>
      <c r="M7400" s="36">
        <f t="shared" si="115"/>
        <v>205.55000000000007</v>
      </c>
      <c r="N7400" s="37">
        <f>YEAR(Table1[[#This Row],[Data zamówienia]])</f>
        <v>2020</v>
      </c>
    </row>
    <row r="7401" spans="2:14" x14ac:dyDescent="0.3">
      <c r="B7401" s="32">
        <v>696378</v>
      </c>
      <c r="C7401" s="5" t="s">
        <v>35</v>
      </c>
      <c r="D7401" s="5" t="s">
        <v>39</v>
      </c>
      <c r="E7401" s="5" t="s">
        <v>23</v>
      </c>
      <c r="F7401" s="5">
        <v>41</v>
      </c>
      <c r="G7401" s="6">
        <v>44129</v>
      </c>
      <c r="H7401" s="6">
        <v>44131</v>
      </c>
      <c r="I7401" s="6">
        <v>44132</v>
      </c>
      <c r="J7401" s="5" t="s">
        <v>32</v>
      </c>
      <c r="K7401" s="7">
        <v>541.5</v>
      </c>
      <c r="L7401" s="35">
        <v>384.47</v>
      </c>
      <c r="M7401" s="36">
        <f t="shared" si="115"/>
        <v>157.02999999999997</v>
      </c>
      <c r="N7401" s="37">
        <f>YEAR(Table1[[#This Row],[Data zamówienia]])</f>
        <v>2020</v>
      </c>
    </row>
    <row r="7402" spans="2:14" x14ac:dyDescent="0.3">
      <c r="B7402" s="32">
        <v>113022</v>
      </c>
      <c r="C7402" s="5" t="s">
        <v>38</v>
      </c>
      <c r="D7402" s="5" t="s">
        <v>36</v>
      </c>
      <c r="E7402" s="5" t="s">
        <v>37</v>
      </c>
      <c r="F7402" s="5">
        <v>237</v>
      </c>
      <c r="G7402" s="6">
        <v>44129</v>
      </c>
      <c r="H7402" s="6">
        <v>44132</v>
      </c>
      <c r="I7402" s="6">
        <v>44135</v>
      </c>
      <c r="J7402" s="5" t="s">
        <v>33</v>
      </c>
      <c r="K7402" s="7">
        <v>543.48</v>
      </c>
      <c r="L7402" s="35">
        <v>309.77999999999997</v>
      </c>
      <c r="M7402" s="36">
        <f t="shared" si="115"/>
        <v>233.70000000000005</v>
      </c>
      <c r="N7402" s="37">
        <f>YEAR(Table1[[#This Row],[Data zamówienia]])</f>
        <v>2020</v>
      </c>
    </row>
    <row r="7403" spans="2:14" x14ac:dyDescent="0.3">
      <c r="B7403" s="32">
        <v>708695</v>
      </c>
      <c r="C7403" s="5" t="s">
        <v>27</v>
      </c>
      <c r="D7403" s="5" t="s">
        <v>36</v>
      </c>
      <c r="E7403" s="5" t="s">
        <v>31</v>
      </c>
      <c r="F7403" s="5">
        <v>230</v>
      </c>
      <c r="G7403" s="6">
        <v>44129</v>
      </c>
      <c r="H7403" s="6">
        <v>44129</v>
      </c>
      <c r="I7403" s="6">
        <v>44131</v>
      </c>
      <c r="J7403" s="5" t="s">
        <v>26</v>
      </c>
      <c r="K7403" s="7">
        <v>1727.83</v>
      </c>
      <c r="L7403" s="35">
        <v>1555.05</v>
      </c>
      <c r="M7403" s="36">
        <f t="shared" si="115"/>
        <v>172.77999999999997</v>
      </c>
      <c r="N7403" s="37">
        <f>YEAR(Table1[[#This Row],[Data zamówienia]])</f>
        <v>2020</v>
      </c>
    </row>
    <row r="7404" spans="2:14" x14ac:dyDescent="0.3">
      <c r="B7404" s="32">
        <v>878922</v>
      </c>
      <c r="C7404" s="5" t="s">
        <v>35</v>
      </c>
      <c r="D7404" s="5" t="s">
        <v>28</v>
      </c>
      <c r="E7404" s="5" t="s">
        <v>29</v>
      </c>
      <c r="F7404" s="5">
        <v>321</v>
      </c>
      <c r="G7404" s="6">
        <v>44128</v>
      </c>
      <c r="H7404" s="6">
        <v>44129</v>
      </c>
      <c r="I7404" s="6">
        <v>44136</v>
      </c>
      <c r="J7404" s="5" t="s">
        <v>30</v>
      </c>
      <c r="K7404" s="7">
        <v>1372.19</v>
      </c>
      <c r="L7404" s="35">
        <v>1207.53</v>
      </c>
      <c r="M7404" s="36">
        <f t="shared" si="115"/>
        <v>164.66000000000008</v>
      </c>
      <c r="N7404" s="37">
        <f>YEAR(Table1[[#This Row],[Data zamówienia]])</f>
        <v>2020</v>
      </c>
    </row>
    <row r="7405" spans="2:14" x14ac:dyDescent="0.3">
      <c r="B7405" s="32">
        <v>337251</v>
      </c>
      <c r="C7405" s="5" t="s">
        <v>38</v>
      </c>
      <c r="D7405" s="5" t="s">
        <v>39</v>
      </c>
      <c r="E7405" s="5" t="s">
        <v>25</v>
      </c>
      <c r="F7405" s="5">
        <v>278</v>
      </c>
      <c r="G7405" s="6">
        <v>44129</v>
      </c>
      <c r="H7405" s="6">
        <v>44130</v>
      </c>
      <c r="I7405" s="6">
        <v>44134</v>
      </c>
      <c r="J7405" s="5" t="s">
        <v>24</v>
      </c>
      <c r="K7405" s="7">
        <v>1587.21</v>
      </c>
      <c r="L7405" s="35">
        <v>1031.69</v>
      </c>
      <c r="M7405" s="36">
        <f t="shared" si="115"/>
        <v>555.52</v>
      </c>
      <c r="N7405" s="37">
        <f>YEAR(Table1[[#This Row],[Data zamówienia]])</f>
        <v>2020</v>
      </c>
    </row>
    <row r="7406" spans="2:14" x14ac:dyDescent="0.3">
      <c r="B7406" s="32">
        <v>375935</v>
      </c>
      <c r="C7406" s="5" t="s">
        <v>21</v>
      </c>
      <c r="D7406" s="5" t="s">
        <v>36</v>
      </c>
      <c r="E7406" s="5" t="s">
        <v>23</v>
      </c>
      <c r="F7406" s="5">
        <v>248</v>
      </c>
      <c r="G7406" s="6">
        <v>44128</v>
      </c>
      <c r="H7406" s="6">
        <v>44129</v>
      </c>
      <c r="I7406" s="6">
        <v>44133</v>
      </c>
      <c r="J7406" s="5" t="s">
        <v>33</v>
      </c>
      <c r="K7406" s="7">
        <v>565.30999999999995</v>
      </c>
      <c r="L7406" s="35">
        <v>395.72</v>
      </c>
      <c r="M7406" s="36">
        <f t="shared" si="115"/>
        <v>169.58999999999992</v>
      </c>
      <c r="N7406" s="37">
        <f>YEAR(Table1[[#This Row],[Data zamówienia]])</f>
        <v>2020</v>
      </c>
    </row>
    <row r="7407" spans="2:14" x14ac:dyDescent="0.3">
      <c r="B7407" s="32">
        <v>199440</v>
      </c>
      <c r="C7407" s="5" t="s">
        <v>35</v>
      </c>
      <c r="D7407" s="5" t="s">
        <v>39</v>
      </c>
      <c r="E7407" s="5" t="s">
        <v>25</v>
      </c>
      <c r="F7407" s="5">
        <v>326</v>
      </c>
      <c r="G7407" s="6">
        <v>44129</v>
      </c>
      <c r="H7407" s="6">
        <v>44130</v>
      </c>
      <c r="I7407" s="6">
        <v>44132</v>
      </c>
      <c r="J7407" s="5" t="s">
        <v>32</v>
      </c>
      <c r="K7407" s="7">
        <v>304.19</v>
      </c>
      <c r="L7407" s="35">
        <v>197.72</v>
      </c>
      <c r="M7407" s="36">
        <f t="shared" si="115"/>
        <v>106.47</v>
      </c>
      <c r="N7407" s="37">
        <f>YEAR(Table1[[#This Row],[Data zamówienia]])</f>
        <v>2020</v>
      </c>
    </row>
    <row r="7408" spans="2:14" x14ac:dyDescent="0.3">
      <c r="B7408" s="32">
        <v>927977</v>
      </c>
      <c r="C7408" s="5" t="s">
        <v>21</v>
      </c>
      <c r="D7408" s="5" t="s">
        <v>28</v>
      </c>
      <c r="E7408" s="5" t="s">
        <v>34</v>
      </c>
      <c r="F7408" s="5">
        <v>104</v>
      </c>
      <c r="G7408" s="6">
        <v>44129</v>
      </c>
      <c r="H7408" s="6">
        <v>44131</v>
      </c>
      <c r="I7408" s="6">
        <v>44134</v>
      </c>
      <c r="J7408" s="5" t="s">
        <v>26</v>
      </c>
      <c r="K7408" s="7">
        <v>1760.92</v>
      </c>
      <c r="L7408" s="35">
        <v>1532</v>
      </c>
      <c r="M7408" s="36">
        <f t="shared" si="115"/>
        <v>228.92000000000007</v>
      </c>
      <c r="N7408" s="37">
        <f>YEAR(Table1[[#This Row],[Data zamówienia]])</f>
        <v>2020</v>
      </c>
    </row>
    <row r="7409" spans="2:14" x14ac:dyDescent="0.3">
      <c r="B7409" s="32">
        <v>62294</v>
      </c>
      <c r="C7409" s="5" t="s">
        <v>21</v>
      </c>
      <c r="D7409" s="5" t="s">
        <v>36</v>
      </c>
      <c r="E7409" s="5" t="s">
        <v>29</v>
      </c>
      <c r="F7409" s="5">
        <v>71</v>
      </c>
      <c r="G7409" s="6">
        <v>44129</v>
      </c>
      <c r="H7409" s="6">
        <v>44130</v>
      </c>
      <c r="I7409" s="6">
        <v>44132</v>
      </c>
      <c r="J7409" s="5" t="s">
        <v>30</v>
      </c>
      <c r="K7409" s="7">
        <v>385.78</v>
      </c>
      <c r="L7409" s="35">
        <v>331.77</v>
      </c>
      <c r="M7409" s="36">
        <f t="shared" si="115"/>
        <v>54.009999999999991</v>
      </c>
      <c r="N7409" s="37">
        <f>YEAR(Table1[[#This Row],[Data zamówienia]])</f>
        <v>2020</v>
      </c>
    </row>
    <row r="7410" spans="2:14" x14ac:dyDescent="0.3">
      <c r="B7410" s="32">
        <v>940348</v>
      </c>
      <c r="C7410" s="5" t="s">
        <v>35</v>
      </c>
      <c r="D7410" s="5" t="s">
        <v>39</v>
      </c>
      <c r="E7410" s="5" t="s">
        <v>34</v>
      </c>
      <c r="F7410" s="5">
        <v>228</v>
      </c>
      <c r="G7410" s="6">
        <v>44130</v>
      </c>
      <c r="H7410" s="6">
        <v>44132</v>
      </c>
      <c r="I7410" s="6">
        <v>44139</v>
      </c>
      <c r="J7410" s="5" t="s">
        <v>40</v>
      </c>
      <c r="K7410" s="7">
        <v>1716.03</v>
      </c>
      <c r="L7410" s="35">
        <v>1561.59</v>
      </c>
      <c r="M7410" s="36">
        <f t="shared" si="115"/>
        <v>154.44000000000005</v>
      </c>
      <c r="N7410" s="37">
        <f>YEAR(Table1[[#This Row],[Data zamówienia]])</f>
        <v>2020</v>
      </c>
    </row>
    <row r="7411" spans="2:14" x14ac:dyDescent="0.3">
      <c r="B7411" s="32">
        <v>327216</v>
      </c>
      <c r="C7411" s="5" t="s">
        <v>35</v>
      </c>
      <c r="D7411" s="5" t="s">
        <v>28</v>
      </c>
      <c r="E7411" s="5" t="s">
        <v>23</v>
      </c>
      <c r="F7411" s="5">
        <v>204</v>
      </c>
      <c r="G7411" s="6">
        <v>44130</v>
      </c>
      <c r="H7411" s="6">
        <v>44133</v>
      </c>
      <c r="I7411" s="6">
        <v>44137</v>
      </c>
      <c r="J7411" s="5" t="s">
        <v>30</v>
      </c>
      <c r="K7411" s="7">
        <v>923.81</v>
      </c>
      <c r="L7411" s="35">
        <v>563.52</v>
      </c>
      <c r="M7411" s="36">
        <f t="shared" si="115"/>
        <v>360.28999999999996</v>
      </c>
      <c r="N7411" s="37">
        <f>YEAR(Table1[[#This Row],[Data zamówienia]])</f>
        <v>2020</v>
      </c>
    </row>
    <row r="7412" spans="2:14" x14ac:dyDescent="0.3">
      <c r="B7412" s="32">
        <v>399272</v>
      </c>
      <c r="C7412" s="5" t="s">
        <v>27</v>
      </c>
      <c r="D7412" s="5" t="s">
        <v>36</v>
      </c>
      <c r="E7412" s="5" t="s">
        <v>37</v>
      </c>
      <c r="F7412" s="5">
        <v>18</v>
      </c>
      <c r="G7412" s="6">
        <v>44130</v>
      </c>
      <c r="H7412" s="6">
        <v>44132</v>
      </c>
      <c r="I7412" s="6">
        <v>44138</v>
      </c>
      <c r="J7412" s="5" t="s">
        <v>40</v>
      </c>
      <c r="K7412" s="7">
        <v>1499.01</v>
      </c>
      <c r="L7412" s="35">
        <v>959.37</v>
      </c>
      <c r="M7412" s="36">
        <f t="shared" si="115"/>
        <v>539.64</v>
      </c>
      <c r="N7412" s="37">
        <f>YEAR(Table1[[#This Row],[Data zamówienia]])</f>
        <v>2020</v>
      </c>
    </row>
    <row r="7413" spans="2:14" x14ac:dyDescent="0.3">
      <c r="B7413" s="32">
        <v>501577</v>
      </c>
      <c r="C7413" s="5" t="s">
        <v>38</v>
      </c>
      <c r="D7413" s="5" t="s">
        <v>39</v>
      </c>
      <c r="E7413" s="5" t="s">
        <v>23</v>
      </c>
      <c r="F7413" s="5">
        <v>317</v>
      </c>
      <c r="G7413" s="6">
        <v>44129</v>
      </c>
      <c r="H7413" s="6">
        <v>44131</v>
      </c>
      <c r="I7413" s="6">
        <v>44133</v>
      </c>
      <c r="J7413" s="5" t="s">
        <v>40</v>
      </c>
      <c r="K7413" s="7">
        <v>1896.41</v>
      </c>
      <c r="L7413" s="35">
        <v>1763.66</v>
      </c>
      <c r="M7413" s="36">
        <f t="shared" si="115"/>
        <v>132.75</v>
      </c>
      <c r="N7413" s="37">
        <f>YEAR(Table1[[#This Row],[Data zamówienia]])</f>
        <v>2020</v>
      </c>
    </row>
    <row r="7414" spans="2:14" x14ac:dyDescent="0.3">
      <c r="B7414" s="32">
        <v>595347</v>
      </c>
      <c r="C7414" s="5" t="s">
        <v>38</v>
      </c>
      <c r="D7414" s="5" t="s">
        <v>22</v>
      </c>
      <c r="E7414" s="5" t="s">
        <v>37</v>
      </c>
      <c r="F7414" s="5">
        <v>353</v>
      </c>
      <c r="G7414" s="6">
        <v>44129</v>
      </c>
      <c r="H7414" s="6">
        <v>44133</v>
      </c>
      <c r="I7414" s="6">
        <v>44137</v>
      </c>
      <c r="J7414" s="5" t="s">
        <v>32</v>
      </c>
      <c r="K7414" s="7">
        <v>1536.62</v>
      </c>
      <c r="L7414" s="35">
        <v>799.04</v>
      </c>
      <c r="M7414" s="36">
        <f t="shared" si="115"/>
        <v>737.57999999999993</v>
      </c>
      <c r="N7414" s="37">
        <f>YEAR(Table1[[#This Row],[Data zamówienia]])</f>
        <v>2020</v>
      </c>
    </row>
    <row r="7415" spans="2:14" x14ac:dyDescent="0.3">
      <c r="B7415" s="32">
        <v>178197</v>
      </c>
      <c r="C7415" s="5" t="s">
        <v>27</v>
      </c>
      <c r="D7415" s="5" t="s">
        <v>28</v>
      </c>
      <c r="E7415" s="5" t="s">
        <v>23</v>
      </c>
      <c r="F7415" s="5">
        <v>270</v>
      </c>
      <c r="G7415" s="6">
        <v>44130</v>
      </c>
      <c r="H7415" s="6">
        <v>44131</v>
      </c>
      <c r="I7415" s="6">
        <v>44133</v>
      </c>
      <c r="J7415" s="5" t="s">
        <v>30</v>
      </c>
      <c r="K7415" s="7">
        <v>1797.04</v>
      </c>
      <c r="L7415" s="35">
        <v>1383.72</v>
      </c>
      <c r="M7415" s="36">
        <f t="shared" si="115"/>
        <v>413.31999999999994</v>
      </c>
      <c r="N7415" s="37">
        <f>YEAR(Table1[[#This Row],[Data zamówienia]])</f>
        <v>2020</v>
      </c>
    </row>
    <row r="7416" spans="2:14" x14ac:dyDescent="0.3">
      <c r="B7416" s="32">
        <v>278695</v>
      </c>
      <c r="C7416" s="5" t="s">
        <v>35</v>
      </c>
      <c r="D7416" s="5" t="s">
        <v>28</v>
      </c>
      <c r="E7416" s="5" t="s">
        <v>31</v>
      </c>
      <c r="F7416" s="5">
        <v>52</v>
      </c>
      <c r="G7416" s="6">
        <v>44129</v>
      </c>
      <c r="H7416" s="6">
        <v>44132</v>
      </c>
      <c r="I7416" s="6">
        <v>44139</v>
      </c>
      <c r="J7416" s="5" t="s">
        <v>30</v>
      </c>
      <c r="K7416" s="7">
        <v>1651.92</v>
      </c>
      <c r="L7416" s="35">
        <v>1536.29</v>
      </c>
      <c r="M7416" s="36">
        <f t="shared" si="115"/>
        <v>115.63000000000011</v>
      </c>
      <c r="N7416" s="37">
        <f>YEAR(Table1[[#This Row],[Data zamówienia]])</f>
        <v>2020</v>
      </c>
    </row>
    <row r="7417" spans="2:14" x14ac:dyDescent="0.3">
      <c r="B7417" s="32">
        <v>32721</v>
      </c>
      <c r="C7417" s="5" t="s">
        <v>21</v>
      </c>
      <c r="D7417" s="5" t="s">
        <v>39</v>
      </c>
      <c r="E7417" s="5" t="s">
        <v>34</v>
      </c>
      <c r="F7417" s="5">
        <v>335</v>
      </c>
      <c r="G7417" s="6">
        <v>44130</v>
      </c>
      <c r="H7417" s="6">
        <v>44131</v>
      </c>
      <c r="I7417" s="6">
        <v>44134</v>
      </c>
      <c r="J7417" s="5" t="s">
        <v>30</v>
      </c>
      <c r="K7417" s="7">
        <v>606.16</v>
      </c>
      <c r="L7417" s="35">
        <v>315.2</v>
      </c>
      <c r="M7417" s="36">
        <f t="shared" si="115"/>
        <v>290.95999999999998</v>
      </c>
      <c r="N7417" s="37">
        <f>YEAR(Table1[[#This Row],[Data zamówienia]])</f>
        <v>2020</v>
      </c>
    </row>
    <row r="7418" spans="2:14" x14ac:dyDescent="0.3">
      <c r="B7418" s="32">
        <v>771853</v>
      </c>
      <c r="C7418" s="5" t="s">
        <v>38</v>
      </c>
      <c r="D7418" s="5" t="s">
        <v>39</v>
      </c>
      <c r="E7418" s="5" t="s">
        <v>25</v>
      </c>
      <c r="F7418" s="5">
        <v>25</v>
      </c>
      <c r="G7418" s="6">
        <v>44131</v>
      </c>
      <c r="H7418" s="6">
        <v>44132</v>
      </c>
      <c r="I7418" s="6">
        <v>44138</v>
      </c>
      <c r="J7418" s="5" t="s">
        <v>32</v>
      </c>
      <c r="K7418" s="7">
        <v>518.80999999999995</v>
      </c>
      <c r="L7418" s="35">
        <v>430.61</v>
      </c>
      <c r="M7418" s="36">
        <f t="shared" si="115"/>
        <v>88.199999999999932</v>
      </c>
      <c r="N7418" s="37">
        <f>YEAR(Table1[[#This Row],[Data zamówienia]])</f>
        <v>2020</v>
      </c>
    </row>
    <row r="7419" spans="2:14" x14ac:dyDescent="0.3">
      <c r="B7419" s="32">
        <v>167070</v>
      </c>
      <c r="C7419" s="5" t="s">
        <v>27</v>
      </c>
      <c r="D7419" s="5" t="s">
        <v>36</v>
      </c>
      <c r="E7419" s="5" t="s">
        <v>34</v>
      </c>
      <c r="F7419" s="5">
        <v>325</v>
      </c>
      <c r="G7419" s="6">
        <v>44131</v>
      </c>
      <c r="H7419" s="6">
        <v>44133</v>
      </c>
      <c r="I7419" s="6">
        <v>44134</v>
      </c>
      <c r="J7419" s="5" t="s">
        <v>33</v>
      </c>
      <c r="K7419" s="7">
        <v>780</v>
      </c>
      <c r="L7419" s="35">
        <v>592.79999999999995</v>
      </c>
      <c r="M7419" s="36">
        <f t="shared" si="115"/>
        <v>187.20000000000005</v>
      </c>
      <c r="N7419" s="37">
        <f>YEAR(Table1[[#This Row],[Data zamówienia]])</f>
        <v>2020</v>
      </c>
    </row>
    <row r="7420" spans="2:14" x14ac:dyDescent="0.3">
      <c r="B7420" s="32">
        <v>60835</v>
      </c>
      <c r="C7420" s="5" t="s">
        <v>27</v>
      </c>
      <c r="D7420" s="5" t="s">
        <v>28</v>
      </c>
      <c r="E7420" s="5" t="s">
        <v>31</v>
      </c>
      <c r="F7420" s="5">
        <v>193</v>
      </c>
      <c r="G7420" s="6">
        <v>44130</v>
      </c>
      <c r="H7420" s="6">
        <v>44132</v>
      </c>
      <c r="I7420" s="6">
        <v>44134</v>
      </c>
      <c r="J7420" s="5" t="s">
        <v>32</v>
      </c>
      <c r="K7420" s="7">
        <v>206.18</v>
      </c>
      <c r="L7420" s="35">
        <v>152.57</v>
      </c>
      <c r="M7420" s="36">
        <f t="shared" si="115"/>
        <v>53.610000000000014</v>
      </c>
      <c r="N7420" s="37">
        <f>YEAR(Table1[[#This Row],[Data zamówienia]])</f>
        <v>2020</v>
      </c>
    </row>
    <row r="7421" spans="2:14" x14ac:dyDescent="0.3">
      <c r="B7421" s="32">
        <v>29212</v>
      </c>
      <c r="C7421" s="5" t="s">
        <v>21</v>
      </c>
      <c r="D7421" s="5" t="s">
        <v>36</v>
      </c>
      <c r="E7421" s="5" t="s">
        <v>29</v>
      </c>
      <c r="F7421" s="5">
        <v>193</v>
      </c>
      <c r="G7421" s="6">
        <v>44130</v>
      </c>
      <c r="H7421" s="6">
        <v>44134</v>
      </c>
      <c r="I7421" s="6">
        <v>44139</v>
      </c>
      <c r="J7421" s="5" t="s">
        <v>30</v>
      </c>
      <c r="K7421" s="7">
        <v>393.72</v>
      </c>
      <c r="L7421" s="35">
        <v>366.16</v>
      </c>
      <c r="M7421" s="36">
        <f t="shared" si="115"/>
        <v>27.560000000000002</v>
      </c>
      <c r="N7421" s="37">
        <f>YEAR(Table1[[#This Row],[Data zamówienia]])</f>
        <v>2020</v>
      </c>
    </row>
    <row r="7422" spans="2:14" x14ac:dyDescent="0.3">
      <c r="B7422" s="32">
        <v>569724</v>
      </c>
      <c r="C7422" s="5" t="s">
        <v>21</v>
      </c>
      <c r="D7422" s="5" t="s">
        <v>28</v>
      </c>
      <c r="E7422" s="5" t="s">
        <v>34</v>
      </c>
      <c r="F7422" s="5">
        <v>80</v>
      </c>
      <c r="G7422" s="6">
        <v>44130</v>
      </c>
      <c r="H7422" s="6">
        <v>44133</v>
      </c>
      <c r="I7422" s="6">
        <v>44139</v>
      </c>
      <c r="J7422" s="5" t="s">
        <v>26</v>
      </c>
      <c r="K7422" s="7">
        <v>1526.51</v>
      </c>
      <c r="L7422" s="35">
        <v>1205.94</v>
      </c>
      <c r="M7422" s="36">
        <f t="shared" si="115"/>
        <v>320.56999999999994</v>
      </c>
      <c r="N7422" s="37">
        <f>YEAR(Table1[[#This Row],[Data zamówienia]])</f>
        <v>2020</v>
      </c>
    </row>
    <row r="7423" spans="2:14" x14ac:dyDescent="0.3">
      <c r="B7423" s="32">
        <v>727590</v>
      </c>
      <c r="C7423" s="5" t="s">
        <v>27</v>
      </c>
      <c r="D7423" s="5" t="s">
        <v>28</v>
      </c>
      <c r="E7423" s="5" t="s">
        <v>23</v>
      </c>
      <c r="F7423" s="5">
        <v>273</v>
      </c>
      <c r="G7423" s="6">
        <v>44130</v>
      </c>
      <c r="H7423" s="6">
        <v>44132</v>
      </c>
      <c r="I7423" s="6">
        <v>44136</v>
      </c>
      <c r="J7423" s="5" t="s">
        <v>33</v>
      </c>
      <c r="K7423" s="7">
        <v>685.1</v>
      </c>
      <c r="L7423" s="35">
        <v>472.72</v>
      </c>
      <c r="M7423" s="36">
        <f t="shared" si="115"/>
        <v>212.38</v>
      </c>
      <c r="N7423" s="37">
        <f>YEAR(Table1[[#This Row],[Data zamówienia]])</f>
        <v>2020</v>
      </c>
    </row>
    <row r="7424" spans="2:14" x14ac:dyDescent="0.3">
      <c r="B7424" s="32">
        <v>358212</v>
      </c>
      <c r="C7424" s="5" t="s">
        <v>21</v>
      </c>
      <c r="D7424" s="5" t="s">
        <v>39</v>
      </c>
      <c r="E7424" s="5" t="s">
        <v>34</v>
      </c>
      <c r="F7424" s="5">
        <v>105</v>
      </c>
      <c r="G7424" s="6">
        <v>44131</v>
      </c>
      <c r="H7424" s="6">
        <v>44132</v>
      </c>
      <c r="I7424" s="6">
        <v>44136</v>
      </c>
      <c r="J7424" s="5" t="s">
        <v>30</v>
      </c>
      <c r="K7424" s="7">
        <v>559.48</v>
      </c>
      <c r="L7424" s="35">
        <v>285.33</v>
      </c>
      <c r="M7424" s="36">
        <f t="shared" si="115"/>
        <v>274.15000000000003</v>
      </c>
      <c r="N7424" s="37">
        <f>YEAR(Table1[[#This Row],[Data zamówienia]])</f>
        <v>2020</v>
      </c>
    </row>
    <row r="7425" spans="2:14" x14ac:dyDescent="0.3">
      <c r="B7425" s="32">
        <v>692672</v>
      </c>
      <c r="C7425" s="5" t="s">
        <v>21</v>
      </c>
      <c r="D7425" s="5" t="s">
        <v>39</v>
      </c>
      <c r="E7425" s="5" t="s">
        <v>34</v>
      </c>
      <c r="F7425" s="5">
        <v>178</v>
      </c>
      <c r="G7425" s="6">
        <v>44130</v>
      </c>
      <c r="H7425" s="6">
        <v>44132</v>
      </c>
      <c r="I7425" s="6">
        <v>44133</v>
      </c>
      <c r="J7425" s="5" t="s">
        <v>24</v>
      </c>
      <c r="K7425" s="7">
        <v>1273.08</v>
      </c>
      <c r="L7425" s="35">
        <v>789.31</v>
      </c>
      <c r="M7425" s="36">
        <f t="shared" si="115"/>
        <v>483.77</v>
      </c>
      <c r="N7425" s="37">
        <f>YEAR(Table1[[#This Row],[Data zamówienia]])</f>
        <v>2020</v>
      </c>
    </row>
    <row r="7426" spans="2:14" x14ac:dyDescent="0.3">
      <c r="B7426" s="32">
        <v>923169</v>
      </c>
      <c r="C7426" s="5" t="s">
        <v>27</v>
      </c>
      <c r="D7426" s="5" t="s">
        <v>39</v>
      </c>
      <c r="E7426" s="5" t="s">
        <v>29</v>
      </c>
      <c r="F7426" s="5">
        <v>312</v>
      </c>
      <c r="G7426" s="6">
        <v>44130</v>
      </c>
      <c r="H7426" s="6">
        <v>44131</v>
      </c>
      <c r="I7426" s="6">
        <v>44135</v>
      </c>
      <c r="J7426" s="5" t="s">
        <v>26</v>
      </c>
      <c r="K7426" s="7">
        <v>271.97000000000003</v>
      </c>
      <c r="L7426" s="35">
        <v>187.66</v>
      </c>
      <c r="M7426" s="36">
        <f t="shared" si="115"/>
        <v>84.310000000000031</v>
      </c>
      <c r="N7426" s="37">
        <f>YEAR(Table1[[#This Row],[Data zamówienia]])</f>
        <v>2020</v>
      </c>
    </row>
    <row r="7427" spans="2:14" x14ac:dyDescent="0.3">
      <c r="B7427" s="32">
        <v>461759</v>
      </c>
      <c r="C7427" s="5" t="s">
        <v>27</v>
      </c>
      <c r="D7427" s="5" t="s">
        <v>22</v>
      </c>
      <c r="E7427" s="5" t="s">
        <v>37</v>
      </c>
      <c r="F7427" s="5">
        <v>200</v>
      </c>
      <c r="G7427" s="6">
        <v>44130</v>
      </c>
      <c r="H7427" s="6">
        <v>44134</v>
      </c>
      <c r="I7427" s="6">
        <v>44138</v>
      </c>
      <c r="J7427" s="5" t="s">
        <v>40</v>
      </c>
      <c r="K7427" s="7">
        <v>805.33</v>
      </c>
      <c r="L7427" s="35">
        <v>668.42</v>
      </c>
      <c r="M7427" s="36">
        <f t="shared" si="115"/>
        <v>136.91000000000008</v>
      </c>
      <c r="N7427" s="37">
        <f>YEAR(Table1[[#This Row],[Data zamówienia]])</f>
        <v>2020</v>
      </c>
    </row>
    <row r="7428" spans="2:14" x14ac:dyDescent="0.3">
      <c r="B7428" s="32">
        <v>243371</v>
      </c>
      <c r="C7428" s="5" t="s">
        <v>21</v>
      </c>
      <c r="D7428" s="5" t="s">
        <v>22</v>
      </c>
      <c r="E7428" s="5" t="s">
        <v>31</v>
      </c>
      <c r="F7428" s="5">
        <v>14</v>
      </c>
      <c r="G7428" s="6">
        <v>44131</v>
      </c>
      <c r="H7428" s="6">
        <v>44133</v>
      </c>
      <c r="I7428" s="6">
        <v>44140</v>
      </c>
      <c r="J7428" s="5" t="s">
        <v>40</v>
      </c>
      <c r="K7428" s="7">
        <v>825.7</v>
      </c>
      <c r="L7428" s="35">
        <v>710.1</v>
      </c>
      <c r="M7428" s="36">
        <f t="shared" ref="M7428:M7491" si="116">K7428-L7428</f>
        <v>115.60000000000002</v>
      </c>
      <c r="N7428" s="37">
        <f>YEAR(Table1[[#This Row],[Data zamówienia]])</f>
        <v>2020</v>
      </c>
    </row>
    <row r="7429" spans="2:14" x14ac:dyDescent="0.3">
      <c r="B7429" s="32">
        <v>709617</v>
      </c>
      <c r="C7429" s="5" t="s">
        <v>21</v>
      </c>
      <c r="D7429" s="5" t="s">
        <v>28</v>
      </c>
      <c r="E7429" s="5" t="s">
        <v>34</v>
      </c>
      <c r="F7429" s="5">
        <v>10</v>
      </c>
      <c r="G7429" s="6">
        <v>44131</v>
      </c>
      <c r="H7429" s="6">
        <v>44134</v>
      </c>
      <c r="I7429" s="6">
        <v>44135</v>
      </c>
      <c r="J7429" s="5" t="s">
        <v>33</v>
      </c>
      <c r="K7429" s="7">
        <v>1159.22</v>
      </c>
      <c r="L7429" s="35">
        <v>730.31</v>
      </c>
      <c r="M7429" s="36">
        <f t="shared" si="116"/>
        <v>428.91000000000008</v>
      </c>
      <c r="N7429" s="37">
        <f>YEAR(Table1[[#This Row],[Data zamówienia]])</f>
        <v>2020</v>
      </c>
    </row>
    <row r="7430" spans="2:14" x14ac:dyDescent="0.3">
      <c r="B7430" s="32">
        <v>844093</v>
      </c>
      <c r="C7430" s="5" t="s">
        <v>27</v>
      </c>
      <c r="D7430" s="5" t="s">
        <v>39</v>
      </c>
      <c r="E7430" s="5" t="s">
        <v>25</v>
      </c>
      <c r="F7430" s="5">
        <v>35</v>
      </c>
      <c r="G7430" s="6">
        <v>44132</v>
      </c>
      <c r="H7430" s="6">
        <v>44132</v>
      </c>
      <c r="I7430" s="6">
        <v>44139</v>
      </c>
      <c r="J7430" s="5" t="s">
        <v>32</v>
      </c>
      <c r="K7430" s="7">
        <v>820.7</v>
      </c>
      <c r="L7430" s="35">
        <v>418.56</v>
      </c>
      <c r="M7430" s="36">
        <f t="shared" si="116"/>
        <v>402.14000000000004</v>
      </c>
      <c r="N7430" s="37">
        <f>YEAR(Table1[[#This Row],[Data zamówienia]])</f>
        <v>2020</v>
      </c>
    </row>
    <row r="7431" spans="2:14" x14ac:dyDescent="0.3">
      <c r="B7431" s="32">
        <v>547175</v>
      </c>
      <c r="C7431" s="5" t="s">
        <v>21</v>
      </c>
      <c r="D7431" s="5" t="s">
        <v>28</v>
      </c>
      <c r="E7431" s="5" t="s">
        <v>25</v>
      </c>
      <c r="F7431" s="5">
        <v>171</v>
      </c>
      <c r="G7431" s="6">
        <v>44131</v>
      </c>
      <c r="H7431" s="6">
        <v>44135</v>
      </c>
      <c r="I7431" s="6">
        <v>44142</v>
      </c>
      <c r="J7431" s="5" t="s">
        <v>30</v>
      </c>
      <c r="K7431" s="7">
        <v>596.42999999999995</v>
      </c>
      <c r="L7431" s="35">
        <v>357.86</v>
      </c>
      <c r="M7431" s="36">
        <f t="shared" si="116"/>
        <v>238.56999999999994</v>
      </c>
      <c r="N7431" s="37">
        <f>YEAR(Table1[[#This Row],[Data zamówienia]])</f>
        <v>2020</v>
      </c>
    </row>
    <row r="7432" spans="2:14" x14ac:dyDescent="0.3">
      <c r="B7432" s="32">
        <v>361485</v>
      </c>
      <c r="C7432" s="5" t="s">
        <v>27</v>
      </c>
      <c r="D7432" s="5" t="s">
        <v>36</v>
      </c>
      <c r="E7432" s="5" t="s">
        <v>34</v>
      </c>
      <c r="F7432" s="5">
        <v>203</v>
      </c>
      <c r="G7432" s="6">
        <v>44131</v>
      </c>
      <c r="H7432" s="6">
        <v>44132</v>
      </c>
      <c r="I7432" s="6">
        <v>44136</v>
      </c>
      <c r="J7432" s="5" t="s">
        <v>40</v>
      </c>
      <c r="K7432" s="7">
        <v>869.63</v>
      </c>
      <c r="L7432" s="35">
        <v>495.69</v>
      </c>
      <c r="M7432" s="36">
        <f t="shared" si="116"/>
        <v>373.94</v>
      </c>
      <c r="N7432" s="37">
        <f>YEAR(Table1[[#This Row],[Data zamówienia]])</f>
        <v>2020</v>
      </c>
    </row>
    <row r="7433" spans="2:14" x14ac:dyDescent="0.3">
      <c r="B7433" s="32">
        <v>764481</v>
      </c>
      <c r="C7433" s="5" t="s">
        <v>27</v>
      </c>
      <c r="D7433" s="5" t="s">
        <v>39</v>
      </c>
      <c r="E7433" s="5" t="s">
        <v>34</v>
      </c>
      <c r="F7433" s="5">
        <v>326</v>
      </c>
      <c r="G7433" s="6">
        <v>44131</v>
      </c>
      <c r="H7433" s="6">
        <v>44133</v>
      </c>
      <c r="I7433" s="6">
        <v>44140</v>
      </c>
      <c r="J7433" s="5" t="s">
        <v>26</v>
      </c>
      <c r="K7433" s="7">
        <v>300.74</v>
      </c>
      <c r="L7433" s="35">
        <v>156.38</v>
      </c>
      <c r="M7433" s="36">
        <f t="shared" si="116"/>
        <v>144.36000000000001</v>
      </c>
      <c r="N7433" s="37">
        <f>YEAR(Table1[[#This Row],[Data zamówienia]])</f>
        <v>2020</v>
      </c>
    </row>
    <row r="7434" spans="2:14" x14ac:dyDescent="0.3">
      <c r="B7434" s="32">
        <v>924246</v>
      </c>
      <c r="C7434" s="5" t="s">
        <v>38</v>
      </c>
      <c r="D7434" s="5" t="s">
        <v>39</v>
      </c>
      <c r="E7434" s="5" t="s">
        <v>31</v>
      </c>
      <c r="F7434" s="5">
        <v>195</v>
      </c>
      <c r="G7434" s="6">
        <v>44132</v>
      </c>
      <c r="H7434" s="6">
        <v>44132</v>
      </c>
      <c r="I7434" s="6">
        <v>44139</v>
      </c>
      <c r="J7434" s="5" t="s">
        <v>26</v>
      </c>
      <c r="K7434" s="7">
        <v>1459.8</v>
      </c>
      <c r="L7434" s="35">
        <v>817.49</v>
      </c>
      <c r="M7434" s="36">
        <f t="shared" si="116"/>
        <v>642.30999999999995</v>
      </c>
      <c r="N7434" s="37">
        <f>YEAR(Table1[[#This Row],[Data zamówienia]])</f>
        <v>2020</v>
      </c>
    </row>
    <row r="7435" spans="2:14" x14ac:dyDescent="0.3">
      <c r="B7435" s="32">
        <v>419880</v>
      </c>
      <c r="C7435" s="5" t="s">
        <v>38</v>
      </c>
      <c r="D7435" s="5" t="s">
        <v>39</v>
      </c>
      <c r="E7435" s="5" t="s">
        <v>25</v>
      </c>
      <c r="F7435" s="5">
        <v>125</v>
      </c>
      <c r="G7435" s="6">
        <v>44131</v>
      </c>
      <c r="H7435" s="6">
        <v>44135</v>
      </c>
      <c r="I7435" s="6">
        <v>44142</v>
      </c>
      <c r="J7435" s="5" t="s">
        <v>40</v>
      </c>
      <c r="K7435" s="7">
        <v>644.5</v>
      </c>
      <c r="L7435" s="35">
        <v>534.94000000000005</v>
      </c>
      <c r="M7435" s="36">
        <f t="shared" si="116"/>
        <v>109.55999999999995</v>
      </c>
      <c r="N7435" s="37">
        <f>YEAR(Table1[[#This Row],[Data zamówienia]])</f>
        <v>2020</v>
      </c>
    </row>
    <row r="7436" spans="2:14" x14ac:dyDescent="0.3">
      <c r="B7436" s="32">
        <v>485237</v>
      </c>
      <c r="C7436" s="5" t="s">
        <v>21</v>
      </c>
      <c r="D7436" s="5" t="s">
        <v>39</v>
      </c>
      <c r="E7436" s="5" t="s">
        <v>34</v>
      </c>
      <c r="F7436" s="5">
        <v>240</v>
      </c>
      <c r="G7436" s="6">
        <v>44131</v>
      </c>
      <c r="H7436" s="6">
        <v>44132</v>
      </c>
      <c r="I7436" s="6">
        <v>44139</v>
      </c>
      <c r="J7436" s="5" t="s">
        <v>32</v>
      </c>
      <c r="K7436" s="7">
        <v>1072.8699999999999</v>
      </c>
      <c r="L7436" s="35">
        <v>718.82</v>
      </c>
      <c r="M7436" s="36">
        <f t="shared" si="116"/>
        <v>354.04999999999984</v>
      </c>
      <c r="N7436" s="37">
        <f>YEAR(Table1[[#This Row],[Data zamówienia]])</f>
        <v>2020</v>
      </c>
    </row>
    <row r="7437" spans="2:14" x14ac:dyDescent="0.3">
      <c r="B7437" s="32">
        <v>617802</v>
      </c>
      <c r="C7437" s="5" t="s">
        <v>27</v>
      </c>
      <c r="D7437" s="5" t="s">
        <v>39</v>
      </c>
      <c r="E7437" s="5" t="s">
        <v>34</v>
      </c>
      <c r="F7437" s="5">
        <v>245</v>
      </c>
      <c r="G7437" s="6">
        <v>44132</v>
      </c>
      <c r="H7437" s="6">
        <v>44133</v>
      </c>
      <c r="I7437" s="6">
        <v>44134</v>
      </c>
      <c r="J7437" s="5" t="s">
        <v>32</v>
      </c>
      <c r="K7437" s="7">
        <v>592.61</v>
      </c>
      <c r="L7437" s="35">
        <v>562.98</v>
      </c>
      <c r="M7437" s="36">
        <f t="shared" si="116"/>
        <v>29.629999999999995</v>
      </c>
      <c r="N7437" s="37">
        <f>YEAR(Table1[[#This Row],[Data zamówienia]])</f>
        <v>2020</v>
      </c>
    </row>
    <row r="7438" spans="2:14" x14ac:dyDescent="0.3">
      <c r="B7438" s="32">
        <v>832145</v>
      </c>
      <c r="C7438" s="5" t="s">
        <v>35</v>
      </c>
      <c r="D7438" s="5" t="s">
        <v>28</v>
      </c>
      <c r="E7438" s="5" t="s">
        <v>29</v>
      </c>
      <c r="F7438" s="5">
        <v>72</v>
      </c>
      <c r="G7438" s="6">
        <v>44133</v>
      </c>
      <c r="H7438" s="6">
        <v>44134</v>
      </c>
      <c r="I7438" s="6">
        <v>44138</v>
      </c>
      <c r="J7438" s="5" t="s">
        <v>30</v>
      </c>
      <c r="K7438" s="7">
        <v>159.77000000000001</v>
      </c>
      <c r="L7438" s="35">
        <v>123.02</v>
      </c>
      <c r="M7438" s="36">
        <f t="shared" si="116"/>
        <v>36.750000000000014</v>
      </c>
      <c r="N7438" s="37">
        <f>YEAR(Table1[[#This Row],[Data zamówienia]])</f>
        <v>2020</v>
      </c>
    </row>
    <row r="7439" spans="2:14" x14ac:dyDescent="0.3">
      <c r="B7439" s="32">
        <v>388857</v>
      </c>
      <c r="C7439" s="5" t="s">
        <v>38</v>
      </c>
      <c r="D7439" s="5" t="s">
        <v>22</v>
      </c>
      <c r="E7439" s="5" t="s">
        <v>23</v>
      </c>
      <c r="F7439" s="5">
        <v>219</v>
      </c>
      <c r="G7439" s="6">
        <v>44132</v>
      </c>
      <c r="H7439" s="6">
        <v>44136</v>
      </c>
      <c r="I7439" s="6">
        <v>44139</v>
      </c>
      <c r="J7439" s="5" t="s">
        <v>32</v>
      </c>
      <c r="K7439" s="7">
        <v>1159.22</v>
      </c>
      <c r="L7439" s="35">
        <v>660.76</v>
      </c>
      <c r="M7439" s="36">
        <f t="shared" si="116"/>
        <v>498.46000000000004</v>
      </c>
      <c r="N7439" s="37">
        <f>YEAR(Table1[[#This Row],[Data zamówienia]])</f>
        <v>2020</v>
      </c>
    </row>
    <row r="7440" spans="2:14" x14ac:dyDescent="0.3">
      <c r="B7440" s="32">
        <v>180721</v>
      </c>
      <c r="C7440" s="5" t="s">
        <v>27</v>
      </c>
      <c r="D7440" s="5" t="s">
        <v>28</v>
      </c>
      <c r="E7440" s="5" t="s">
        <v>29</v>
      </c>
      <c r="F7440" s="5">
        <v>133</v>
      </c>
      <c r="G7440" s="6">
        <v>44133</v>
      </c>
      <c r="H7440" s="6">
        <v>44136</v>
      </c>
      <c r="I7440" s="6">
        <v>44139</v>
      </c>
      <c r="J7440" s="5" t="s">
        <v>30</v>
      </c>
      <c r="K7440" s="7">
        <v>385.78</v>
      </c>
      <c r="L7440" s="35">
        <v>246.9</v>
      </c>
      <c r="M7440" s="36">
        <f t="shared" si="116"/>
        <v>138.87999999999997</v>
      </c>
      <c r="N7440" s="37">
        <f>YEAR(Table1[[#This Row],[Data zamówienia]])</f>
        <v>2020</v>
      </c>
    </row>
    <row r="7441" spans="2:14" x14ac:dyDescent="0.3">
      <c r="B7441" s="32">
        <v>299024</v>
      </c>
      <c r="C7441" s="5" t="s">
        <v>38</v>
      </c>
      <c r="D7441" s="5" t="s">
        <v>22</v>
      </c>
      <c r="E7441" s="5" t="s">
        <v>31</v>
      </c>
      <c r="F7441" s="5">
        <v>135</v>
      </c>
      <c r="G7441" s="6">
        <v>44132</v>
      </c>
      <c r="H7441" s="6">
        <v>44136</v>
      </c>
      <c r="I7441" s="6">
        <v>44139</v>
      </c>
      <c r="J7441" s="5" t="s">
        <v>32</v>
      </c>
      <c r="K7441" s="7">
        <v>391.81</v>
      </c>
      <c r="L7441" s="35">
        <v>242.92</v>
      </c>
      <c r="M7441" s="36">
        <f t="shared" si="116"/>
        <v>148.89000000000001</v>
      </c>
      <c r="N7441" s="37">
        <f>YEAR(Table1[[#This Row],[Data zamówienia]])</f>
        <v>2020</v>
      </c>
    </row>
    <row r="7442" spans="2:14" x14ac:dyDescent="0.3">
      <c r="B7442" s="32">
        <v>147099</v>
      </c>
      <c r="C7442" s="5" t="s">
        <v>21</v>
      </c>
      <c r="D7442" s="5" t="s">
        <v>36</v>
      </c>
      <c r="E7442" s="5" t="s">
        <v>23</v>
      </c>
      <c r="F7442" s="5">
        <v>320</v>
      </c>
      <c r="G7442" s="6">
        <v>44133</v>
      </c>
      <c r="H7442" s="6">
        <v>44136</v>
      </c>
      <c r="I7442" s="6">
        <v>44142</v>
      </c>
      <c r="J7442" s="5" t="s">
        <v>30</v>
      </c>
      <c r="K7442" s="7">
        <v>1358.29</v>
      </c>
      <c r="L7442" s="35">
        <v>1222.46</v>
      </c>
      <c r="M7442" s="36">
        <f t="shared" si="116"/>
        <v>135.82999999999993</v>
      </c>
      <c r="N7442" s="37">
        <f>YEAR(Table1[[#This Row],[Data zamówienia]])</f>
        <v>2020</v>
      </c>
    </row>
    <row r="7443" spans="2:14" x14ac:dyDescent="0.3">
      <c r="B7443" s="32">
        <v>886365</v>
      </c>
      <c r="C7443" s="5" t="s">
        <v>21</v>
      </c>
      <c r="D7443" s="5" t="s">
        <v>22</v>
      </c>
      <c r="E7443" s="5" t="s">
        <v>37</v>
      </c>
      <c r="F7443" s="5">
        <v>174</v>
      </c>
      <c r="G7443" s="6">
        <v>44133</v>
      </c>
      <c r="H7443" s="6">
        <v>44135</v>
      </c>
      <c r="I7443" s="6">
        <v>44140</v>
      </c>
      <c r="J7443" s="5" t="s">
        <v>26</v>
      </c>
      <c r="K7443" s="7">
        <v>926.93</v>
      </c>
      <c r="L7443" s="35">
        <v>871.31</v>
      </c>
      <c r="M7443" s="36">
        <f t="shared" si="116"/>
        <v>55.620000000000005</v>
      </c>
      <c r="N7443" s="37">
        <f>YEAR(Table1[[#This Row],[Data zamówienia]])</f>
        <v>2020</v>
      </c>
    </row>
    <row r="7444" spans="2:14" x14ac:dyDescent="0.3">
      <c r="B7444" s="32">
        <v>594079</v>
      </c>
      <c r="C7444" s="5" t="s">
        <v>27</v>
      </c>
      <c r="D7444" s="5" t="s">
        <v>39</v>
      </c>
      <c r="E7444" s="5" t="s">
        <v>25</v>
      </c>
      <c r="F7444" s="5">
        <v>100</v>
      </c>
      <c r="G7444" s="6">
        <v>44133</v>
      </c>
      <c r="H7444" s="6">
        <v>44134</v>
      </c>
      <c r="I7444" s="6">
        <v>44138</v>
      </c>
      <c r="J7444" s="5" t="s">
        <v>24</v>
      </c>
      <c r="K7444" s="7">
        <v>717.95</v>
      </c>
      <c r="L7444" s="35">
        <v>466.67</v>
      </c>
      <c r="M7444" s="36">
        <f t="shared" si="116"/>
        <v>251.28000000000003</v>
      </c>
      <c r="N7444" s="37">
        <f>YEAR(Table1[[#This Row],[Data zamówienia]])</f>
        <v>2020</v>
      </c>
    </row>
    <row r="7445" spans="2:14" x14ac:dyDescent="0.3">
      <c r="B7445" s="32">
        <v>535971</v>
      </c>
      <c r="C7445" s="5" t="s">
        <v>27</v>
      </c>
      <c r="D7445" s="5" t="s">
        <v>36</v>
      </c>
      <c r="E7445" s="5" t="s">
        <v>31</v>
      </c>
      <c r="F7445" s="5">
        <v>96</v>
      </c>
      <c r="G7445" s="6">
        <v>44132</v>
      </c>
      <c r="H7445" s="6">
        <v>44135</v>
      </c>
      <c r="I7445" s="6">
        <v>44136</v>
      </c>
      <c r="J7445" s="5" t="s">
        <v>26</v>
      </c>
      <c r="K7445" s="7">
        <v>1209.54</v>
      </c>
      <c r="L7445" s="35">
        <v>1016.01</v>
      </c>
      <c r="M7445" s="36">
        <f t="shared" si="116"/>
        <v>193.52999999999997</v>
      </c>
      <c r="N7445" s="37">
        <f>YEAR(Table1[[#This Row],[Data zamówienia]])</f>
        <v>2020</v>
      </c>
    </row>
    <row r="7446" spans="2:14" x14ac:dyDescent="0.3">
      <c r="B7446" s="32">
        <v>189063</v>
      </c>
      <c r="C7446" s="5" t="s">
        <v>35</v>
      </c>
      <c r="D7446" s="5" t="s">
        <v>28</v>
      </c>
      <c r="E7446" s="5" t="s">
        <v>23</v>
      </c>
      <c r="F7446" s="5">
        <v>212</v>
      </c>
      <c r="G7446" s="6">
        <v>44133</v>
      </c>
      <c r="H7446" s="6">
        <v>44137</v>
      </c>
      <c r="I7446" s="6">
        <v>44138</v>
      </c>
      <c r="J7446" s="5" t="s">
        <v>32</v>
      </c>
      <c r="K7446" s="7">
        <v>1641.59</v>
      </c>
      <c r="L7446" s="35">
        <v>1247.6099999999999</v>
      </c>
      <c r="M7446" s="36">
        <f t="shared" si="116"/>
        <v>393.98</v>
      </c>
      <c r="N7446" s="37">
        <f>YEAR(Table1[[#This Row],[Data zamówienia]])</f>
        <v>2020</v>
      </c>
    </row>
    <row r="7447" spans="2:14" x14ac:dyDescent="0.3">
      <c r="B7447" s="32">
        <v>462333</v>
      </c>
      <c r="C7447" s="5" t="s">
        <v>35</v>
      </c>
      <c r="D7447" s="5" t="s">
        <v>28</v>
      </c>
      <c r="E7447" s="5" t="s">
        <v>37</v>
      </c>
      <c r="F7447" s="5">
        <v>172</v>
      </c>
      <c r="G7447" s="6">
        <v>44133</v>
      </c>
      <c r="H7447" s="6">
        <v>44134</v>
      </c>
      <c r="I7447" s="6">
        <v>44135</v>
      </c>
      <c r="J7447" s="5" t="s">
        <v>30</v>
      </c>
      <c r="K7447" s="7">
        <v>1684.01</v>
      </c>
      <c r="L7447" s="35">
        <v>1380.89</v>
      </c>
      <c r="M7447" s="36">
        <f t="shared" si="116"/>
        <v>303.11999999999989</v>
      </c>
      <c r="N7447" s="37">
        <f>YEAR(Table1[[#This Row],[Data zamówienia]])</f>
        <v>2020</v>
      </c>
    </row>
    <row r="7448" spans="2:14" x14ac:dyDescent="0.3">
      <c r="B7448" s="32">
        <v>964425</v>
      </c>
      <c r="C7448" s="5" t="s">
        <v>27</v>
      </c>
      <c r="D7448" s="5" t="s">
        <v>36</v>
      </c>
      <c r="E7448" s="5" t="s">
        <v>25</v>
      </c>
      <c r="F7448" s="5">
        <v>77</v>
      </c>
      <c r="G7448" s="6">
        <v>44134</v>
      </c>
      <c r="H7448" s="6">
        <v>44134</v>
      </c>
      <c r="I7448" s="6">
        <v>44135</v>
      </c>
      <c r="J7448" s="5" t="s">
        <v>30</v>
      </c>
      <c r="K7448" s="7">
        <v>736.7</v>
      </c>
      <c r="L7448" s="35">
        <v>390.45</v>
      </c>
      <c r="M7448" s="36">
        <f t="shared" si="116"/>
        <v>346.25000000000006</v>
      </c>
      <c r="N7448" s="37">
        <f>YEAR(Table1[[#This Row],[Data zamówienia]])</f>
        <v>2020</v>
      </c>
    </row>
    <row r="7449" spans="2:14" x14ac:dyDescent="0.3">
      <c r="B7449" s="32">
        <v>404783</v>
      </c>
      <c r="C7449" s="5" t="s">
        <v>35</v>
      </c>
      <c r="D7449" s="5" t="s">
        <v>28</v>
      </c>
      <c r="E7449" s="5" t="s">
        <v>31</v>
      </c>
      <c r="F7449" s="5">
        <v>343</v>
      </c>
      <c r="G7449" s="6">
        <v>44134</v>
      </c>
      <c r="H7449" s="6">
        <v>44134</v>
      </c>
      <c r="I7449" s="6">
        <v>44141</v>
      </c>
      <c r="J7449" s="5" t="s">
        <v>30</v>
      </c>
      <c r="K7449" s="7">
        <v>1802.47</v>
      </c>
      <c r="L7449" s="35">
        <v>937.28</v>
      </c>
      <c r="M7449" s="36">
        <f t="shared" si="116"/>
        <v>865.19</v>
      </c>
      <c r="N7449" s="37">
        <f>YEAR(Table1[[#This Row],[Data zamówienia]])</f>
        <v>2020</v>
      </c>
    </row>
    <row r="7450" spans="2:14" x14ac:dyDescent="0.3">
      <c r="B7450" s="32">
        <v>103491</v>
      </c>
      <c r="C7450" s="5" t="s">
        <v>35</v>
      </c>
      <c r="D7450" s="5" t="s">
        <v>28</v>
      </c>
      <c r="E7450" s="5" t="s">
        <v>31</v>
      </c>
      <c r="F7450" s="5">
        <v>127</v>
      </c>
      <c r="G7450" s="6">
        <v>44134</v>
      </c>
      <c r="H7450" s="6">
        <v>44135</v>
      </c>
      <c r="I7450" s="6">
        <v>44141</v>
      </c>
      <c r="J7450" s="5" t="s">
        <v>24</v>
      </c>
      <c r="K7450" s="7">
        <v>606.16</v>
      </c>
      <c r="L7450" s="35">
        <v>442.5</v>
      </c>
      <c r="M7450" s="36">
        <f t="shared" si="116"/>
        <v>163.65999999999997</v>
      </c>
      <c r="N7450" s="37">
        <f>YEAR(Table1[[#This Row],[Data zamówienia]])</f>
        <v>2020</v>
      </c>
    </row>
    <row r="7451" spans="2:14" x14ac:dyDescent="0.3">
      <c r="B7451" s="32">
        <v>868225</v>
      </c>
      <c r="C7451" s="5" t="s">
        <v>21</v>
      </c>
      <c r="D7451" s="5" t="s">
        <v>22</v>
      </c>
      <c r="E7451" s="5" t="s">
        <v>34</v>
      </c>
      <c r="F7451" s="5">
        <v>14</v>
      </c>
      <c r="G7451" s="6">
        <v>44134</v>
      </c>
      <c r="H7451" s="6">
        <v>44137</v>
      </c>
      <c r="I7451" s="6">
        <v>44142</v>
      </c>
      <c r="J7451" s="5" t="s">
        <v>33</v>
      </c>
      <c r="K7451" s="7">
        <v>1876.44</v>
      </c>
      <c r="L7451" s="35">
        <v>1182.1600000000001</v>
      </c>
      <c r="M7451" s="36">
        <f t="shared" si="116"/>
        <v>694.28</v>
      </c>
      <c r="N7451" s="37">
        <f>YEAR(Table1[[#This Row],[Data zamówienia]])</f>
        <v>2020</v>
      </c>
    </row>
    <row r="7452" spans="2:14" x14ac:dyDescent="0.3">
      <c r="B7452" s="32">
        <v>373584</v>
      </c>
      <c r="C7452" s="5" t="s">
        <v>27</v>
      </c>
      <c r="D7452" s="5" t="s">
        <v>36</v>
      </c>
      <c r="E7452" s="5" t="s">
        <v>29</v>
      </c>
      <c r="F7452" s="5">
        <v>41</v>
      </c>
      <c r="G7452" s="6">
        <v>44133</v>
      </c>
      <c r="H7452" s="6">
        <v>44136</v>
      </c>
      <c r="I7452" s="6">
        <v>44138</v>
      </c>
      <c r="J7452" s="5" t="s">
        <v>30</v>
      </c>
      <c r="K7452" s="7">
        <v>493.59</v>
      </c>
      <c r="L7452" s="35">
        <v>375.13</v>
      </c>
      <c r="M7452" s="36">
        <f t="shared" si="116"/>
        <v>118.45999999999998</v>
      </c>
      <c r="N7452" s="37">
        <f>YEAR(Table1[[#This Row],[Data zamówienia]])</f>
        <v>2020</v>
      </c>
    </row>
    <row r="7453" spans="2:14" x14ac:dyDescent="0.3">
      <c r="B7453" s="32">
        <v>417879</v>
      </c>
      <c r="C7453" s="5" t="s">
        <v>21</v>
      </c>
      <c r="D7453" s="5" t="s">
        <v>22</v>
      </c>
      <c r="E7453" s="5" t="s">
        <v>37</v>
      </c>
      <c r="F7453" s="5">
        <v>235</v>
      </c>
      <c r="G7453" s="6">
        <v>44133</v>
      </c>
      <c r="H7453" s="6">
        <v>44134</v>
      </c>
      <c r="I7453" s="6">
        <v>44137</v>
      </c>
      <c r="J7453" s="5" t="s">
        <v>33</v>
      </c>
      <c r="K7453" s="7">
        <v>323.32</v>
      </c>
      <c r="L7453" s="35">
        <v>236.02</v>
      </c>
      <c r="M7453" s="36">
        <f t="shared" si="116"/>
        <v>87.299999999999983</v>
      </c>
      <c r="N7453" s="37">
        <f>YEAR(Table1[[#This Row],[Data zamówienia]])</f>
        <v>2020</v>
      </c>
    </row>
    <row r="7454" spans="2:14" x14ac:dyDescent="0.3">
      <c r="B7454" s="32">
        <v>703814</v>
      </c>
      <c r="C7454" s="5" t="s">
        <v>35</v>
      </c>
      <c r="D7454" s="5" t="s">
        <v>39</v>
      </c>
      <c r="E7454" s="5" t="s">
        <v>37</v>
      </c>
      <c r="F7454" s="5">
        <v>90</v>
      </c>
      <c r="G7454" s="6">
        <v>44134</v>
      </c>
      <c r="H7454" s="6">
        <v>44137</v>
      </c>
      <c r="I7454" s="6">
        <v>44138</v>
      </c>
      <c r="J7454" s="5" t="s">
        <v>30</v>
      </c>
      <c r="K7454" s="7">
        <v>272.12</v>
      </c>
      <c r="L7454" s="35">
        <v>193.21</v>
      </c>
      <c r="M7454" s="36">
        <f t="shared" si="116"/>
        <v>78.91</v>
      </c>
      <c r="N7454" s="37">
        <f>YEAR(Table1[[#This Row],[Data zamówienia]])</f>
        <v>2020</v>
      </c>
    </row>
    <row r="7455" spans="2:14" x14ac:dyDescent="0.3">
      <c r="B7455" s="32">
        <v>299995</v>
      </c>
      <c r="C7455" s="5" t="s">
        <v>21</v>
      </c>
      <c r="D7455" s="5" t="s">
        <v>39</v>
      </c>
      <c r="E7455" s="5" t="s">
        <v>31</v>
      </c>
      <c r="F7455" s="5">
        <v>204</v>
      </c>
      <c r="G7455" s="6">
        <v>44135</v>
      </c>
      <c r="H7455" s="6">
        <v>44137</v>
      </c>
      <c r="I7455" s="6">
        <v>44143</v>
      </c>
      <c r="J7455" s="5" t="s">
        <v>32</v>
      </c>
      <c r="K7455" s="7">
        <v>318.94</v>
      </c>
      <c r="L7455" s="35">
        <v>223.26</v>
      </c>
      <c r="M7455" s="36">
        <f t="shared" si="116"/>
        <v>95.68</v>
      </c>
      <c r="N7455" s="37">
        <f>YEAR(Table1[[#This Row],[Data zamówienia]])</f>
        <v>2020</v>
      </c>
    </row>
    <row r="7456" spans="2:14" x14ac:dyDescent="0.3">
      <c r="B7456" s="32">
        <v>835538</v>
      </c>
      <c r="C7456" s="5" t="s">
        <v>27</v>
      </c>
      <c r="D7456" s="5" t="s">
        <v>28</v>
      </c>
      <c r="E7456" s="5" t="s">
        <v>29</v>
      </c>
      <c r="F7456" s="5">
        <v>63</v>
      </c>
      <c r="G7456" s="6">
        <v>44135</v>
      </c>
      <c r="H7456" s="6">
        <v>44135</v>
      </c>
      <c r="I7456" s="6">
        <v>44138</v>
      </c>
      <c r="J7456" s="5" t="s">
        <v>32</v>
      </c>
      <c r="K7456" s="7">
        <v>1170.6199999999999</v>
      </c>
      <c r="L7456" s="35">
        <v>913.08</v>
      </c>
      <c r="M7456" s="36">
        <f t="shared" si="116"/>
        <v>257.53999999999985</v>
      </c>
      <c r="N7456" s="37">
        <f>YEAR(Table1[[#This Row],[Data zamówienia]])</f>
        <v>2020</v>
      </c>
    </row>
    <row r="7457" spans="2:14" x14ac:dyDescent="0.3">
      <c r="B7457" s="32">
        <v>964319</v>
      </c>
      <c r="C7457" s="5" t="s">
        <v>35</v>
      </c>
      <c r="D7457" s="5" t="s">
        <v>39</v>
      </c>
      <c r="E7457" s="5" t="s">
        <v>23</v>
      </c>
      <c r="F7457" s="5">
        <v>316</v>
      </c>
      <c r="G7457" s="6">
        <v>44134</v>
      </c>
      <c r="H7457" s="6">
        <v>44137</v>
      </c>
      <c r="I7457" s="6">
        <v>44138</v>
      </c>
      <c r="J7457" s="5" t="s">
        <v>40</v>
      </c>
      <c r="K7457" s="7">
        <v>1592.32</v>
      </c>
      <c r="L7457" s="35">
        <v>1019.08</v>
      </c>
      <c r="M7457" s="36">
        <f t="shared" si="116"/>
        <v>573.2399999999999</v>
      </c>
      <c r="N7457" s="37">
        <f>YEAR(Table1[[#This Row],[Data zamówienia]])</f>
        <v>2020</v>
      </c>
    </row>
    <row r="7458" spans="2:14" x14ac:dyDescent="0.3">
      <c r="B7458" s="32">
        <v>883358</v>
      </c>
      <c r="C7458" s="5" t="s">
        <v>38</v>
      </c>
      <c r="D7458" s="5" t="s">
        <v>39</v>
      </c>
      <c r="E7458" s="5" t="s">
        <v>34</v>
      </c>
      <c r="F7458" s="5">
        <v>230</v>
      </c>
      <c r="G7458" s="6">
        <v>44135</v>
      </c>
      <c r="H7458" s="6">
        <v>44136</v>
      </c>
      <c r="I7458" s="6">
        <v>44138</v>
      </c>
      <c r="J7458" s="5" t="s">
        <v>30</v>
      </c>
      <c r="K7458" s="7">
        <v>1445.12</v>
      </c>
      <c r="L7458" s="35">
        <v>881.52</v>
      </c>
      <c r="M7458" s="36">
        <f t="shared" si="116"/>
        <v>563.59999999999991</v>
      </c>
      <c r="N7458" s="37">
        <f>YEAR(Table1[[#This Row],[Data zamówienia]])</f>
        <v>2020</v>
      </c>
    </row>
    <row r="7459" spans="2:14" x14ac:dyDescent="0.3">
      <c r="B7459" s="32">
        <v>652673</v>
      </c>
      <c r="C7459" s="5" t="s">
        <v>35</v>
      </c>
      <c r="D7459" s="5" t="s">
        <v>36</v>
      </c>
      <c r="E7459" s="5" t="s">
        <v>31</v>
      </c>
      <c r="F7459" s="5">
        <v>189</v>
      </c>
      <c r="G7459" s="6">
        <v>44135</v>
      </c>
      <c r="H7459" s="6">
        <v>44136</v>
      </c>
      <c r="I7459" s="6">
        <v>44142</v>
      </c>
      <c r="J7459" s="5" t="s">
        <v>26</v>
      </c>
      <c r="K7459" s="7">
        <v>1681.44</v>
      </c>
      <c r="L7459" s="35">
        <v>1345.15</v>
      </c>
      <c r="M7459" s="36">
        <f t="shared" si="116"/>
        <v>336.28999999999996</v>
      </c>
      <c r="N7459" s="37">
        <f>YEAR(Table1[[#This Row],[Data zamówienia]])</f>
        <v>2020</v>
      </c>
    </row>
    <row r="7460" spans="2:14" x14ac:dyDescent="0.3">
      <c r="B7460" s="32">
        <v>852598</v>
      </c>
      <c r="C7460" s="5" t="s">
        <v>21</v>
      </c>
      <c r="D7460" s="5" t="s">
        <v>36</v>
      </c>
      <c r="E7460" s="5" t="s">
        <v>29</v>
      </c>
      <c r="F7460" s="5">
        <v>83</v>
      </c>
      <c r="G7460" s="6">
        <v>44135</v>
      </c>
      <c r="H7460" s="6">
        <v>44135</v>
      </c>
      <c r="I7460" s="6">
        <v>44136</v>
      </c>
      <c r="J7460" s="5" t="s">
        <v>33</v>
      </c>
      <c r="K7460" s="7">
        <v>308.58999999999997</v>
      </c>
      <c r="L7460" s="35">
        <v>249.96</v>
      </c>
      <c r="M7460" s="36">
        <f t="shared" si="116"/>
        <v>58.629999999999967</v>
      </c>
      <c r="N7460" s="37">
        <f>YEAR(Table1[[#This Row],[Data zamówienia]])</f>
        <v>2020</v>
      </c>
    </row>
    <row r="7461" spans="2:14" x14ac:dyDescent="0.3">
      <c r="B7461" s="32">
        <v>531126</v>
      </c>
      <c r="C7461" s="5" t="s">
        <v>27</v>
      </c>
      <c r="D7461" s="5" t="s">
        <v>36</v>
      </c>
      <c r="E7461" s="5" t="s">
        <v>23</v>
      </c>
      <c r="F7461" s="5">
        <v>55</v>
      </c>
      <c r="G7461" s="6">
        <v>44134</v>
      </c>
      <c r="H7461" s="6">
        <v>44137</v>
      </c>
      <c r="I7461" s="6">
        <v>44143</v>
      </c>
      <c r="J7461" s="5" t="s">
        <v>33</v>
      </c>
      <c r="K7461" s="7">
        <v>1204.48</v>
      </c>
      <c r="L7461" s="35">
        <v>915.4</v>
      </c>
      <c r="M7461" s="36">
        <f t="shared" si="116"/>
        <v>289.08000000000004</v>
      </c>
      <c r="N7461" s="37">
        <f>YEAR(Table1[[#This Row],[Data zamówienia]])</f>
        <v>2020</v>
      </c>
    </row>
    <row r="7462" spans="2:14" x14ac:dyDescent="0.3">
      <c r="B7462" s="32">
        <v>97269</v>
      </c>
      <c r="C7462" s="5" t="s">
        <v>27</v>
      </c>
      <c r="D7462" s="5" t="s">
        <v>39</v>
      </c>
      <c r="E7462" s="5" t="s">
        <v>25</v>
      </c>
      <c r="F7462" s="5">
        <v>242</v>
      </c>
      <c r="G7462" s="6">
        <v>44134</v>
      </c>
      <c r="H7462" s="6">
        <v>44136</v>
      </c>
      <c r="I7462" s="6">
        <v>44140</v>
      </c>
      <c r="J7462" s="5" t="s">
        <v>30</v>
      </c>
      <c r="K7462" s="7">
        <v>170.94</v>
      </c>
      <c r="L7462" s="35">
        <v>124.79</v>
      </c>
      <c r="M7462" s="36">
        <f t="shared" si="116"/>
        <v>46.149999999999991</v>
      </c>
      <c r="N7462" s="37">
        <f>YEAR(Table1[[#This Row],[Data zamówienia]])</f>
        <v>2020</v>
      </c>
    </row>
    <row r="7463" spans="2:14" x14ac:dyDescent="0.3">
      <c r="B7463" s="32">
        <v>162689</v>
      </c>
      <c r="C7463" s="5" t="s">
        <v>21</v>
      </c>
      <c r="D7463" s="5" t="s">
        <v>22</v>
      </c>
      <c r="E7463" s="5" t="s">
        <v>25</v>
      </c>
      <c r="F7463" s="5">
        <v>359</v>
      </c>
      <c r="G7463" s="6">
        <v>44136</v>
      </c>
      <c r="H7463" s="6">
        <v>44139</v>
      </c>
      <c r="I7463" s="6">
        <v>44142</v>
      </c>
      <c r="J7463" s="5" t="s">
        <v>30</v>
      </c>
      <c r="K7463" s="7">
        <v>829.19</v>
      </c>
      <c r="L7463" s="35">
        <v>514.1</v>
      </c>
      <c r="M7463" s="36">
        <f t="shared" si="116"/>
        <v>315.09000000000003</v>
      </c>
      <c r="N7463" s="37">
        <f>YEAR(Table1[[#This Row],[Data zamówienia]])</f>
        <v>2020</v>
      </c>
    </row>
    <row r="7464" spans="2:14" x14ac:dyDescent="0.3">
      <c r="B7464" s="32">
        <v>920684</v>
      </c>
      <c r="C7464" s="5" t="s">
        <v>27</v>
      </c>
      <c r="D7464" s="5" t="s">
        <v>39</v>
      </c>
      <c r="E7464" s="5" t="s">
        <v>34</v>
      </c>
      <c r="F7464" s="5">
        <v>147</v>
      </c>
      <c r="G7464" s="6">
        <v>44136</v>
      </c>
      <c r="H7464" s="6">
        <v>44139</v>
      </c>
      <c r="I7464" s="6">
        <v>44145</v>
      </c>
      <c r="J7464" s="5" t="s">
        <v>33</v>
      </c>
      <c r="K7464" s="7">
        <v>1123.19</v>
      </c>
      <c r="L7464" s="35">
        <v>786.23</v>
      </c>
      <c r="M7464" s="36">
        <f t="shared" si="116"/>
        <v>336.96000000000004</v>
      </c>
      <c r="N7464" s="37">
        <f>YEAR(Table1[[#This Row],[Data zamówienia]])</f>
        <v>2020</v>
      </c>
    </row>
    <row r="7465" spans="2:14" x14ac:dyDescent="0.3">
      <c r="B7465" s="32">
        <v>939931</v>
      </c>
      <c r="C7465" s="5" t="s">
        <v>21</v>
      </c>
      <c r="D7465" s="5" t="s">
        <v>28</v>
      </c>
      <c r="E7465" s="5" t="s">
        <v>37</v>
      </c>
      <c r="F7465" s="5">
        <v>70</v>
      </c>
      <c r="G7465" s="6">
        <v>44136</v>
      </c>
      <c r="H7465" s="6">
        <v>44136</v>
      </c>
      <c r="I7465" s="6">
        <v>44137</v>
      </c>
      <c r="J7465" s="5" t="s">
        <v>33</v>
      </c>
      <c r="K7465" s="7">
        <v>665.08</v>
      </c>
      <c r="L7465" s="35">
        <v>598.57000000000005</v>
      </c>
      <c r="M7465" s="36">
        <f t="shared" si="116"/>
        <v>66.509999999999991</v>
      </c>
      <c r="N7465" s="37">
        <f>YEAR(Table1[[#This Row],[Data zamówienia]])</f>
        <v>2020</v>
      </c>
    </row>
    <row r="7466" spans="2:14" x14ac:dyDescent="0.3">
      <c r="B7466" s="32">
        <v>896173</v>
      </c>
      <c r="C7466" s="5" t="s">
        <v>27</v>
      </c>
      <c r="D7466" s="5" t="s">
        <v>28</v>
      </c>
      <c r="E7466" s="5" t="s">
        <v>37</v>
      </c>
      <c r="F7466" s="5">
        <v>32</v>
      </c>
      <c r="G7466" s="6">
        <v>44136</v>
      </c>
      <c r="H7466" s="6">
        <v>44137</v>
      </c>
      <c r="I7466" s="6">
        <v>44144</v>
      </c>
      <c r="J7466" s="5" t="s">
        <v>30</v>
      </c>
      <c r="K7466" s="7">
        <v>476.41</v>
      </c>
      <c r="L7466" s="35">
        <v>390.66</v>
      </c>
      <c r="M7466" s="36">
        <f t="shared" si="116"/>
        <v>85.75</v>
      </c>
      <c r="N7466" s="37">
        <f>YEAR(Table1[[#This Row],[Data zamówienia]])</f>
        <v>2020</v>
      </c>
    </row>
    <row r="7467" spans="2:14" x14ac:dyDescent="0.3">
      <c r="B7467" s="32">
        <v>322349</v>
      </c>
      <c r="C7467" s="5" t="s">
        <v>27</v>
      </c>
      <c r="D7467" s="5" t="s">
        <v>36</v>
      </c>
      <c r="E7467" s="5" t="s">
        <v>29</v>
      </c>
      <c r="F7467" s="5">
        <v>103</v>
      </c>
      <c r="G7467" s="6">
        <v>44136</v>
      </c>
      <c r="H7467" s="6">
        <v>44138</v>
      </c>
      <c r="I7467" s="6">
        <v>44144</v>
      </c>
      <c r="J7467" s="5" t="s">
        <v>24</v>
      </c>
      <c r="K7467" s="7">
        <v>994</v>
      </c>
      <c r="L7467" s="35">
        <v>844.9</v>
      </c>
      <c r="M7467" s="36">
        <f t="shared" si="116"/>
        <v>149.10000000000002</v>
      </c>
      <c r="N7467" s="37">
        <f>YEAR(Table1[[#This Row],[Data zamówienia]])</f>
        <v>2020</v>
      </c>
    </row>
    <row r="7468" spans="2:14" x14ac:dyDescent="0.3">
      <c r="B7468" s="32">
        <v>336929</v>
      </c>
      <c r="C7468" s="5" t="s">
        <v>27</v>
      </c>
      <c r="D7468" s="5" t="s">
        <v>28</v>
      </c>
      <c r="E7468" s="5" t="s">
        <v>37</v>
      </c>
      <c r="F7468" s="5">
        <v>365</v>
      </c>
      <c r="G7468" s="6">
        <v>44136</v>
      </c>
      <c r="H7468" s="6">
        <v>44136</v>
      </c>
      <c r="I7468" s="6">
        <v>44143</v>
      </c>
      <c r="J7468" s="5" t="s">
        <v>30</v>
      </c>
      <c r="K7468" s="7">
        <v>1996.76</v>
      </c>
      <c r="L7468" s="35">
        <v>1797.08</v>
      </c>
      <c r="M7468" s="36">
        <f t="shared" si="116"/>
        <v>199.68000000000006</v>
      </c>
      <c r="N7468" s="37">
        <f>YEAR(Table1[[#This Row],[Data zamówienia]])</f>
        <v>2020</v>
      </c>
    </row>
    <row r="7469" spans="2:14" x14ac:dyDescent="0.3">
      <c r="B7469" s="32">
        <v>287482</v>
      </c>
      <c r="C7469" s="5" t="s">
        <v>38</v>
      </c>
      <c r="D7469" s="5" t="s">
        <v>22</v>
      </c>
      <c r="E7469" s="5" t="s">
        <v>31</v>
      </c>
      <c r="F7469" s="5">
        <v>55</v>
      </c>
      <c r="G7469" s="6">
        <v>44136</v>
      </c>
      <c r="H7469" s="6">
        <v>44136</v>
      </c>
      <c r="I7469" s="6">
        <v>44138</v>
      </c>
      <c r="J7469" s="5" t="s">
        <v>33</v>
      </c>
      <c r="K7469" s="7">
        <v>939.27</v>
      </c>
      <c r="L7469" s="35">
        <v>648.1</v>
      </c>
      <c r="M7469" s="36">
        <f t="shared" si="116"/>
        <v>291.16999999999996</v>
      </c>
      <c r="N7469" s="37">
        <f>YEAR(Table1[[#This Row],[Data zamówienia]])</f>
        <v>2020</v>
      </c>
    </row>
    <row r="7470" spans="2:14" x14ac:dyDescent="0.3">
      <c r="B7470" s="32">
        <v>976139</v>
      </c>
      <c r="C7470" s="5" t="s">
        <v>21</v>
      </c>
      <c r="D7470" s="5" t="s">
        <v>36</v>
      </c>
      <c r="E7470" s="5" t="s">
        <v>31</v>
      </c>
      <c r="F7470" s="5">
        <v>88</v>
      </c>
      <c r="G7470" s="6">
        <v>44136</v>
      </c>
      <c r="H7470" s="6">
        <v>44139</v>
      </c>
      <c r="I7470" s="6">
        <v>44143</v>
      </c>
      <c r="J7470" s="5" t="s">
        <v>26</v>
      </c>
      <c r="K7470" s="7">
        <v>1438.22</v>
      </c>
      <c r="L7470" s="35">
        <v>1193.72</v>
      </c>
      <c r="M7470" s="36">
        <f t="shared" si="116"/>
        <v>244.5</v>
      </c>
      <c r="N7470" s="37">
        <f>YEAR(Table1[[#This Row],[Data zamówienia]])</f>
        <v>2020</v>
      </c>
    </row>
    <row r="7471" spans="2:14" x14ac:dyDescent="0.3">
      <c r="B7471" s="32">
        <v>846718</v>
      </c>
      <c r="C7471" s="5" t="s">
        <v>27</v>
      </c>
      <c r="D7471" s="5" t="s">
        <v>36</v>
      </c>
      <c r="E7471" s="5" t="s">
        <v>25</v>
      </c>
      <c r="F7471" s="5">
        <v>363</v>
      </c>
      <c r="G7471" s="6">
        <v>44135</v>
      </c>
      <c r="H7471" s="6">
        <v>44136</v>
      </c>
      <c r="I7471" s="6">
        <v>44141</v>
      </c>
      <c r="J7471" s="5" t="s">
        <v>24</v>
      </c>
      <c r="K7471" s="7">
        <v>457.38</v>
      </c>
      <c r="L7471" s="35">
        <v>425.36</v>
      </c>
      <c r="M7471" s="36">
        <f t="shared" si="116"/>
        <v>32.019999999999982</v>
      </c>
      <c r="N7471" s="37">
        <f>YEAR(Table1[[#This Row],[Data zamówienia]])</f>
        <v>2020</v>
      </c>
    </row>
    <row r="7472" spans="2:14" x14ac:dyDescent="0.3">
      <c r="B7472" s="32">
        <v>208458</v>
      </c>
      <c r="C7472" s="5" t="s">
        <v>27</v>
      </c>
      <c r="D7472" s="5" t="s">
        <v>39</v>
      </c>
      <c r="E7472" s="5" t="s">
        <v>25</v>
      </c>
      <c r="F7472" s="5">
        <v>230</v>
      </c>
      <c r="G7472" s="6">
        <v>44135</v>
      </c>
      <c r="H7472" s="6">
        <v>44136</v>
      </c>
      <c r="I7472" s="6">
        <v>44141</v>
      </c>
      <c r="J7472" s="5" t="s">
        <v>33</v>
      </c>
      <c r="K7472" s="7">
        <v>230.62</v>
      </c>
      <c r="L7472" s="35">
        <v>198.33</v>
      </c>
      <c r="M7472" s="36">
        <f t="shared" si="116"/>
        <v>32.289999999999992</v>
      </c>
      <c r="N7472" s="37">
        <f>YEAR(Table1[[#This Row],[Data zamówienia]])</f>
        <v>2020</v>
      </c>
    </row>
    <row r="7473" spans="2:14" x14ac:dyDescent="0.3">
      <c r="B7473" s="32">
        <v>141718</v>
      </c>
      <c r="C7473" s="5" t="s">
        <v>21</v>
      </c>
      <c r="D7473" s="5" t="s">
        <v>39</v>
      </c>
      <c r="E7473" s="5" t="s">
        <v>34</v>
      </c>
      <c r="F7473" s="5">
        <v>85</v>
      </c>
      <c r="G7473" s="6">
        <v>44136</v>
      </c>
      <c r="H7473" s="6">
        <v>44138</v>
      </c>
      <c r="I7473" s="6">
        <v>44145</v>
      </c>
      <c r="J7473" s="5" t="s">
        <v>32</v>
      </c>
      <c r="K7473" s="7">
        <v>1140.45</v>
      </c>
      <c r="L7473" s="35">
        <v>889.55</v>
      </c>
      <c r="M7473" s="36">
        <f t="shared" si="116"/>
        <v>250.90000000000009</v>
      </c>
      <c r="N7473" s="37">
        <f>YEAR(Table1[[#This Row],[Data zamówienia]])</f>
        <v>2020</v>
      </c>
    </row>
    <row r="7474" spans="2:14" x14ac:dyDescent="0.3">
      <c r="B7474" s="32">
        <v>992975</v>
      </c>
      <c r="C7474" s="5" t="s">
        <v>21</v>
      </c>
      <c r="D7474" s="5" t="s">
        <v>28</v>
      </c>
      <c r="E7474" s="5" t="s">
        <v>31</v>
      </c>
      <c r="F7474" s="5">
        <v>112</v>
      </c>
      <c r="G7474" s="6">
        <v>44136</v>
      </c>
      <c r="H7474" s="6">
        <v>44138</v>
      </c>
      <c r="I7474" s="6">
        <v>44144</v>
      </c>
      <c r="J7474" s="5" t="s">
        <v>32</v>
      </c>
      <c r="K7474" s="7">
        <v>1953.64</v>
      </c>
      <c r="L7474" s="35">
        <v>1289.4000000000001</v>
      </c>
      <c r="M7474" s="36">
        <f t="shared" si="116"/>
        <v>664.24</v>
      </c>
      <c r="N7474" s="37">
        <f>YEAR(Table1[[#This Row],[Data zamówienia]])</f>
        <v>2020</v>
      </c>
    </row>
    <row r="7475" spans="2:14" x14ac:dyDescent="0.3">
      <c r="B7475" s="32">
        <v>80149</v>
      </c>
      <c r="C7475" s="5" t="s">
        <v>38</v>
      </c>
      <c r="D7475" s="5" t="s">
        <v>39</v>
      </c>
      <c r="E7475" s="5" t="s">
        <v>31</v>
      </c>
      <c r="F7475" s="5">
        <v>36</v>
      </c>
      <c r="G7475" s="6">
        <v>44136</v>
      </c>
      <c r="H7475" s="6">
        <v>44138</v>
      </c>
      <c r="I7475" s="6">
        <v>44142</v>
      </c>
      <c r="J7475" s="5" t="s">
        <v>26</v>
      </c>
      <c r="K7475" s="7">
        <v>378.7</v>
      </c>
      <c r="L7475" s="35">
        <v>348.4</v>
      </c>
      <c r="M7475" s="36">
        <f t="shared" si="116"/>
        <v>30.300000000000011</v>
      </c>
      <c r="N7475" s="37">
        <f>YEAR(Table1[[#This Row],[Data zamówienia]])</f>
        <v>2020</v>
      </c>
    </row>
    <row r="7476" spans="2:14" x14ac:dyDescent="0.3">
      <c r="B7476" s="32">
        <v>367820</v>
      </c>
      <c r="C7476" s="5" t="s">
        <v>21</v>
      </c>
      <c r="D7476" s="5" t="s">
        <v>36</v>
      </c>
      <c r="E7476" s="5" t="s">
        <v>37</v>
      </c>
      <c r="F7476" s="5">
        <v>229</v>
      </c>
      <c r="G7476" s="6">
        <v>44136</v>
      </c>
      <c r="H7476" s="6">
        <v>44136</v>
      </c>
      <c r="I7476" s="6">
        <v>44143</v>
      </c>
      <c r="J7476" s="5" t="s">
        <v>30</v>
      </c>
      <c r="K7476" s="7">
        <v>626.49</v>
      </c>
      <c r="L7476" s="35">
        <v>595.16999999999996</v>
      </c>
      <c r="M7476" s="36">
        <f t="shared" si="116"/>
        <v>31.32000000000005</v>
      </c>
      <c r="N7476" s="37">
        <f>YEAR(Table1[[#This Row],[Data zamówienia]])</f>
        <v>2020</v>
      </c>
    </row>
    <row r="7477" spans="2:14" x14ac:dyDescent="0.3">
      <c r="B7477" s="32">
        <v>699809</v>
      </c>
      <c r="C7477" s="5" t="s">
        <v>21</v>
      </c>
      <c r="D7477" s="5" t="s">
        <v>22</v>
      </c>
      <c r="E7477" s="5" t="s">
        <v>34</v>
      </c>
      <c r="F7477" s="5">
        <v>192</v>
      </c>
      <c r="G7477" s="6">
        <v>44137</v>
      </c>
      <c r="H7477" s="6">
        <v>44139</v>
      </c>
      <c r="I7477" s="6">
        <v>44141</v>
      </c>
      <c r="J7477" s="5" t="s">
        <v>40</v>
      </c>
      <c r="K7477" s="7">
        <v>1331.28</v>
      </c>
      <c r="L7477" s="35">
        <v>1051.71</v>
      </c>
      <c r="M7477" s="36">
        <f t="shared" si="116"/>
        <v>279.56999999999994</v>
      </c>
      <c r="N7477" s="37">
        <f>YEAR(Table1[[#This Row],[Data zamówienia]])</f>
        <v>2020</v>
      </c>
    </row>
    <row r="7478" spans="2:14" x14ac:dyDescent="0.3">
      <c r="B7478" s="32">
        <v>307187</v>
      </c>
      <c r="C7478" s="5" t="s">
        <v>21</v>
      </c>
      <c r="D7478" s="5" t="s">
        <v>39</v>
      </c>
      <c r="E7478" s="5" t="s">
        <v>29</v>
      </c>
      <c r="F7478" s="5">
        <v>311</v>
      </c>
      <c r="G7478" s="6">
        <v>44136</v>
      </c>
      <c r="H7478" s="6">
        <v>44140</v>
      </c>
      <c r="I7478" s="6">
        <v>44146</v>
      </c>
      <c r="J7478" s="5" t="s">
        <v>26</v>
      </c>
      <c r="K7478" s="7">
        <v>1612.24</v>
      </c>
      <c r="L7478" s="35">
        <v>1322.04</v>
      </c>
      <c r="M7478" s="36">
        <f t="shared" si="116"/>
        <v>290.20000000000005</v>
      </c>
      <c r="N7478" s="37">
        <f>YEAR(Table1[[#This Row],[Data zamówienia]])</f>
        <v>2020</v>
      </c>
    </row>
    <row r="7479" spans="2:14" x14ac:dyDescent="0.3">
      <c r="B7479" s="32">
        <v>987715</v>
      </c>
      <c r="C7479" s="5" t="s">
        <v>27</v>
      </c>
      <c r="D7479" s="5" t="s">
        <v>28</v>
      </c>
      <c r="E7479" s="5" t="s">
        <v>37</v>
      </c>
      <c r="F7479" s="5">
        <v>179</v>
      </c>
      <c r="G7479" s="6">
        <v>44137</v>
      </c>
      <c r="H7479" s="6">
        <v>44138</v>
      </c>
      <c r="I7479" s="6">
        <v>44140</v>
      </c>
      <c r="J7479" s="5" t="s">
        <v>24</v>
      </c>
      <c r="K7479" s="7">
        <v>682.87</v>
      </c>
      <c r="L7479" s="35">
        <v>423.38</v>
      </c>
      <c r="M7479" s="36">
        <f t="shared" si="116"/>
        <v>259.49</v>
      </c>
      <c r="N7479" s="37">
        <f>YEAR(Table1[[#This Row],[Data zamówienia]])</f>
        <v>2020</v>
      </c>
    </row>
    <row r="7480" spans="2:14" x14ac:dyDescent="0.3">
      <c r="B7480" s="32">
        <v>412144</v>
      </c>
      <c r="C7480" s="5" t="s">
        <v>21</v>
      </c>
      <c r="D7480" s="5" t="s">
        <v>39</v>
      </c>
      <c r="E7480" s="5" t="s">
        <v>34</v>
      </c>
      <c r="F7480" s="5">
        <v>242</v>
      </c>
      <c r="G7480" s="6">
        <v>44137</v>
      </c>
      <c r="H7480" s="6">
        <v>44140</v>
      </c>
      <c r="I7480" s="6">
        <v>44142</v>
      </c>
      <c r="J7480" s="5" t="s">
        <v>40</v>
      </c>
      <c r="K7480" s="7">
        <v>1152.3399999999999</v>
      </c>
      <c r="L7480" s="35">
        <v>933.4</v>
      </c>
      <c r="M7480" s="36">
        <f t="shared" si="116"/>
        <v>218.93999999999994</v>
      </c>
      <c r="N7480" s="37">
        <f>YEAR(Table1[[#This Row],[Data zamówienia]])</f>
        <v>2020</v>
      </c>
    </row>
    <row r="7481" spans="2:14" x14ac:dyDescent="0.3">
      <c r="B7481" s="32">
        <v>949656</v>
      </c>
      <c r="C7481" s="5" t="s">
        <v>38</v>
      </c>
      <c r="D7481" s="5" t="s">
        <v>36</v>
      </c>
      <c r="E7481" s="5" t="s">
        <v>31</v>
      </c>
      <c r="F7481" s="5">
        <v>21</v>
      </c>
      <c r="G7481" s="6">
        <v>44137</v>
      </c>
      <c r="H7481" s="6">
        <v>44139</v>
      </c>
      <c r="I7481" s="6">
        <v>44144</v>
      </c>
      <c r="J7481" s="5" t="s">
        <v>33</v>
      </c>
      <c r="K7481" s="7">
        <v>1833.02</v>
      </c>
      <c r="L7481" s="35">
        <v>1466.42</v>
      </c>
      <c r="M7481" s="36">
        <f t="shared" si="116"/>
        <v>366.59999999999991</v>
      </c>
      <c r="N7481" s="37">
        <f>YEAR(Table1[[#This Row],[Data zamówienia]])</f>
        <v>2020</v>
      </c>
    </row>
    <row r="7482" spans="2:14" x14ac:dyDescent="0.3">
      <c r="B7482" s="32">
        <v>545555</v>
      </c>
      <c r="C7482" s="5" t="s">
        <v>27</v>
      </c>
      <c r="D7482" s="5" t="s">
        <v>28</v>
      </c>
      <c r="E7482" s="5" t="s">
        <v>25</v>
      </c>
      <c r="F7482" s="5">
        <v>207</v>
      </c>
      <c r="G7482" s="6">
        <v>44136</v>
      </c>
      <c r="H7482" s="6">
        <v>44137</v>
      </c>
      <c r="I7482" s="6">
        <v>44141</v>
      </c>
      <c r="J7482" s="5" t="s">
        <v>30</v>
      </c>
      <c r="K7482" s="7">
        <v>1211.8399999999999</v>
      </c>
      <c r="L7482" s="35">
        <v>1139.1300000000001</v>
      </c>
      <c r="M7482" s="36">
        <f t="shared" si="116"/>
        <v>72.709999999999809</v>
      </c>
      <c r="N7482" s="37">
        <f>YEAR(Table1[[#This Row],[Data zamówienia]])</f>
        <v>2020</v>
      </c>
    </row>
    <row r="7483" spans="2:14" x14ac:dyDescent="0.3">
      <c r="B7483" s="32">
        <v>7097</v>
      </c>
      <c r="C7483" s="5" t="s">
        <v>35</v>
      </c>
      <c r="D7483" s="5" t="s">
        <v>28</v>
      </c>
      <c r="E7483" s="5" t="s">
        <v>31</v>
      </c>
      <c r="F7483" s="5">
        <v>229</v>
      </c>
      <c r="G7483" s="6">
        <v>44137</v>
      </c>
      <c r="H7483" s="6">
        <v>44138</v>
      </c>
      <c r="I7483" s="6">
        <v>44141</v>
      </c>
      <c r="J7483" s="5" t="s">
        <v>32</v>
      </c>
      <c r="K7483" s="7">
        <v>952.92</v>
      </c>
      <c r="L7483" s="35">
        <v>886.22</v>
      </c>
      <c r="M7483" s="36">
        <f t="shared" si="116"/>
        <v>66.699999999999932</v>
      </c>
      <c r="N7483" s="37">
        <f>YEAR(Table1[[#This Row],[Data zamówienia]])</f>
        <v>2020</v>
      </c>
    </row>
    <row r="7484" spans="2:14" x14ac:dyDescent="0.3">
      <c r="B7484" s="32">
        <v>270098</v>
      </c>
      <c r="C7484" s="5" t="s">
        <v>21</v>
      </c>
      <c r="D7484" s="5" t="s">
        <v>28</v>
      </c>
      <c r="E7484" s="5" t="s">
        <v>37</v>
      </c>
      <c r="F7484" s="5">
        <v>238</v>
      </c>
      <c r="G7484" s="6">
        <v>44136</v>
      </c>
      <c r="H7484" s="6">
        <v>44139</v>
      </c>
      <c r="I7484" s="6">
        <v>44142</v>
      </c>
      <c r="J7484" s="5" t="s">
        <v>24</v>
      </c>
      <c r="K7484" s="7">
        <v>225.86</v>
      </c>
      <c r="L7484" s="35">
        <v>205.53</v>
      </c>
      <c r="M7484" s="36">
        <f t="shared" si="116"/>
        <v>20.330000000000013</v>
      </c>
      <c r="N7484" s="37">
        <f>YEAR(Table1[[#This Row],[Data zamówienia]])</f>
        <v>2020</v>
      </c>
    </row>
    <row r="7485" spans="2:14" x14ac:dyDescent="0.3">
      <c r="B7485" s="32">
        <v>887338</v>
      </c>
      <c r="C7485" s="5" t="s">
        <v>21</v>
      </c>
      <c r="D7485" s="5" t="s">
        <v>22</v>
      </c>
      <c r="E7485" s="5" t="s">
        <v>23</v>
      </c>
      <c r="F7485" s="5">
        <v>58</v>
      </c>
      <c r="G7485" s="6">
        <v>44136</v>
      </c>
      <c r="H7485" s="6">
        <v>44137</v>
      </c>
      <c r="I7485" s="6">
        <v>44138</v>
      </c>
      <c r="J7485" s="5" t="s">
        <v>32</v>
      </c>
      <c r="K7485" s="7">
        <v>218.91</v>
      </c>
      <c r="L7485" s="35">
        <v>151.05000000000001</v>
      </c>
      <c r="M7485" s="36">
        <f t="shared" si="116"/>
        <v>67.859999999999985</v>
      </c>
      <c r="N7485" s="37">
        <f>YEAR(Table1[[#This Row],[Data zamówienia]])</f>
        <v>2020</v>
      </c>
    </row>
    <row r="7486" spans="2:14" x14ac:dyDescent="0.3">
      <c r="B7486" s="32">
        <v>630930</v>
      </c>
      <c r="C7486" s="5" t="s">
        <v>21</v>
      </c>
      <c r="D7486" s="5" t="s">
        <v>36</v>
      </c>
      <c r="E7486" s="5" t="s">
        <v>37</v>
      </c>
      <c r="F7486" s="5">
        <v>113</v>
      </c>
      <c r="G7486" s="6">
        <v>44137</v>
      </c>
      <c r="H7486" s="6">
        <v>44140</v>
      </c>
      <c r="I7486" s="6">
        <v>44145</v>
      </c>
      <c r="J7486" s="5" t="s">
        <v>26</v>
      </c>
      <c r="K7486" s="7">
        <v>1924.38</v>
      </c>
      <c r="L7486" s="35">
        <v>1404.8</v>
      </c>
      <c r="M7486" s="36">
        <f t="shared" si="116"/>
        <v>519.58000000000015</v>
      </c>
      <c r="N7486" s="37">
        <f>YEAR(Table1[[#This Row],[Data zamówienia]])</f>
        <v>2020</v>
      </c>
    </row>
    <row r="7487" spans="2:14" x14ac:dyDescent="0.3">
      <c r="B7487" s="32">
        <v>948752</v>
      </c>
      <c r="C7487" s="5" t="s">
        <v>21</v>
      </c>
      <c r="D7487" s="5" t="s">
        <v>28</v>
      </c>
      <c r="E7487" s="5" t="s">
        <v>34</v>
      </c>
      <c r="F7487" s="5">
        <v>187</v>
      </c>
      <c r="G7487" s="6">
        <v>44137</v>
      </c>
      <c r="H7487" s="6">
        <v>44140</v>
      </c>
      <c r="I7487" s="6">
        <v>44144</v>
      </c>
      <c r="J7487" s="5" t="s">
        <v>24</v>
      </c>
      <c r="K7487" s="7">
        <v>1259.42</v>
      </c>
      <c r="L7487" s="35">
        <v>642.29999999999995</v>
      </c>
      <c r="M7487" s="36">
        <f t="shared" si="116"/>
        <v>617.12000000000012</v>
      </c>
      <c r="N7487" s="37">
        <f>YEAR(Table1[[#This Row],[Data zamówienia]])</f>
        <v>2020</v>
      </c>
    </row>
    <row r="7488" spans="2:14" x14ac:dyDescent="0.3">
      <c r="B7488" s="32">
        <v>550245</v>
      </c>
      <c r="C7488" s="5" t="s">
        <v>27</v>
      </c>
      <c r="D7488" s="5" t="s">
        <v>28</v>
      </c>
      <c r="E7488" s="5" t="s">
        <v>31</v>
      </c>
      <c r="F7488" s="5">
        <v>325</v>
      </c>
      <c r="G7488" s="6">
        <v>44136</v>
      </c>
      <c r="H7488" s="6">
        <v>44137</v>
      </c>
      <c r="I7488" s="6">
        <v>44143</v>
      </c>
      <c r="J7488" s="5" t="s">
        <v>33</v>
      </c>
      <c r="K7488" s="7">
        <v>800.09</v>
      </c>
      <c r="L7488" s="35">
        <v>456.05</v>
      </c>
      <c r="M7488" s="36">
        <f t="shared" si="116"/>
        <v>344.04</v>
      </c>
      <c r="N7488" s="37">
        <f>YEAR(Table1[[#This Row],[Data zamówienia]])</f>
        <v>2020</v>
      </c>
    </row>
    <row r="7489" spans="2:14" x14ac:dyDescent="0.3">
      <c r="B7489" s="32">
        <v>543847</v>
      </c>
      <c r="C7489" s="5" t="s">
        <v>21</v>
      </c>
      <c r="D7489" s="5" t="s">
        <v>22</v>
      </c>
      <c r="E7489" s="5" t="s">
        <v>25</v>
      </c>
      <c r="F7489" s="5">
        <v>1</v>
      </c>
      <c r="G7489" s="6">
        <v>44137</v>
      </c>
      <c r="H7489" s="6">
        <v>44138</v>
      </c>
      <c r="I7489" s="6">
        <v>44143</v>
      </c>
      <c r="J7489" s="5" t="s">
        <v>33</v>
      </c>
      <c r="K7489" s="7">
        <v>454.17</v>
      </c>
      <c r="L7489" s="35">
        <v>376.96</v>
      </c>
      <c r="M7489" s="36">
        <f t="shared" si="116"/>
        <v>77.210000000000036</v>
      </c>
      <c r="N7489" s="37">
        <f>YEAR(Table1[[#This Row],[Data zamówienia]])</f>
        <v>2020</v>
      </c>
    </row>
    <row r="7490" spans="2:14" x14ac:dyDescent="0.3">
      <c r="B7490" s="32">
        <v>290156</v>
      </c>
      <c r="C7490" s="5" t="s">
        <v>21</v>
      </c>
      <c r="D7490" s="5" t="s">
        <v>28</v>
      </c>
      <c r="E7490" s="5" t="s">
        <v>25</v>
      </c>
      <c r="F7490" s="5">
        <v>128</v>
      </c>
      <c r="G7490" s="6">
        <v>44137</v>
      </c>
      <c r="H7490" s="6">
        <v>44140</v>
      </c>
      <c r="I7490" s="6">
        <v>44142</v>
      </c>
      <c r="J7490" s="5" t="s">
        <v>40</v>
      </c>
      <c r="K7490" s="7">
        <v>185.56</v>
      </c>
      <c r="L7490" s="35">
        <v>137.31</v>
      </c>
      <c r="M7490" s="36">
        <f t="shared" si="116"/>
        <v>48.25</v>
      </c>
      <c r="N7490" s="37">
        <f>YEAR(Table1[[#This Row],[Data zamówienia]])</f>
        <v>2020</v>
      </c>
    </row>
    <row r="7491" spans="2:14" x14ac:dyDescent="0.3">
      <c r="B7491" s="32">
        <v>182020</v>
      </c>
      <c r="C7491" s="5" t="s">
        <v>27</v>
      </c>
      <c r="D7491" s="5" t="s">
        <v>22</v>
      </c>
      <c r="E7491" s="5" t="s">
        <v>29</v>
      </c>
      <c r="F7491" s="5">
        <v>330</v>
      </c>
      <c r="G7491" s="6">
        <v>44137</v>
      </c>
      <c r="H7491" s="6">
        <v>44141</v>
      </c>
      <c r="I7491" s="6">
        <v>44142</v>
      </c>
      <c r="J7491" s="5" t="s">
        <v>32</v>
      </c>
      <c r="K7491" s="7">
        <v>1331.9</v>
      </c>
      <c r="L7491" s="35">
        <v>932.33</v>
      </c>
      <c r="M7491" s="36">
        <f t="shared" si="116"/>
        <v>399.57000000000005</v>
      </c>
      <c r="N7491" s="37">
        <f>YEAR(Table1[[#This Row],[Data zamówienia]])</f>
        <v>2020</v>
      </c>
    </row>
    <row r="7492" spans="2:14" x14ac:dyDescent="0.3">
      <c r="B7492" s="32">
        <v>612563</v>
      </c>
      <c r="C7492" s="5" t="s">
        <v>21</v>
      </c>
      <c r="D7492" s="5" t="s">
        <v>28</v>
      </c>
      <c r="E7492" s="5" t="s">
        <v>23</v>
      </c>
      <c r="F7492" s="5">
        <v>159</v>
      </c>
      <c r="G7492" s="6">
        <v>44137</v>
      </c>
      <c r="H7492" s="6">
        <v>44138</v>
      </c>
      <c r="I7492" s="6">
        <v>44145</v>
      </c>
      <c r="J7492" s="5" t="s">
        <v>30</v>
      </c>
      <c r="K7492" s="7">
        <v>1207.1400000000001</v>
      </c>
      <c r="L7492" s="35">
        <v>651.86</v>
      </c>
      <c r="M7492" s="36">
        <f t="shared" ref="M7492:M7555" si="117">K7492-L7492</f>
        <v>555.28000000000009</v>
      </c>
      <c r="N7492" s="37">
        <f>YEAR(Table1[[#This Row],[Data zamówienia]])</f>
        <v>2020</v>
      </c>
    </row>
    <row r="7493" spans="2:14" x14ac:dyDescent="0.3">
      <c r="B7493" s="32">
        <v>576383</v>
      </c>
      <c r="C7493" s="5" t="s">
        <v>35</v>
      </c>
      <c r="D7493" s="5" t="s">
        <v>28</v>
      </c>
      <c r="E7493" s="5" t="s">
        <v>34</v>
      </c>
      <c r="F7493" s="5">
        <v>171</v>
      </c>
      <c r="G7493" s="6">
        <v>44138</v>
      </c>
      <c r="H7493" s="6">
        <v>44139</v>
      </c>
      <c r="I7493" s="6">
        <v>44144</v>
      </c>
      <c r="J7493" s="5" t="s">
        <v>32</v>
      </c>
      <c r="K7493" s="7">
        <v>565.66999999999996</v>
      </c>
      <c r="L7493" s="35">
        <v>503.45</v>
      </c>
      <c r="M7493" s="36">
        <f t="shared" si="117"/>
        <v>62.21999999999997</v>
      </c>
      <c r="N7493" s="37">
        <f>YEAR(Table1[[#This Row],[Data zamówienia]])</f>
        <v>2020</v>
      </c>
    </row>
    <row r="7494" spans="2:14" x14ac:dyDescent="0.3">
      <c r="B7494" s="32">
        <v>333064</v>
      </c>
      <c r="C7494" s="5" t="s">
        <v>21</v>
      </c>
      <c r="D7494" s="5" t="s">
        <v>39</v>
      </c>
      <c r="E7494" s="5" t="s">
        <v>23</v>
      </c>
      <c r="F7494" s="5">
        <v>328</v>
      </c>
      <c r="G7494" s="6">
        <v>44138</v>
      </c>
      <c r="H7494" s="6">
        <v>44140</v>
      </c>
      <c r="I7494" s="6">
        <v>44144</v>
      </c>
      <c r="J7494" s="5" t="s">
        <v>30</v>
      </c>
      <c r="K7494" s="7">
        <v>220.1</v>
      </c>
      <c r="L7494" s="35">
        <v>136.46</v>
      </c>
      <c r="M7494" s="36">
        <f t="shared" si="117"/>
        <v>83.639999999999986</v>
      </c>
      <c r="N7494" s="37">
        <f>YEAR(Table1[[#This Row],[Data zamówienia]])</f>
        <v>2020</v>
      </c>
    </row>
    <row r="7495" spans="2:14" x14ac:dyDescent="0.3">
      <c r="B7495" s="32">
        <v>257796</v>
      </c>
      <c r="C7495" s="5" t="s">
        <v>35</v>
      </c>
      <c r="D7495" s="5" t="s">
        <v>28</v>
      </c>
      <c r="E7495" s="5" t="s">
        <v>31</v>
      </c>
      <c r="F7495" s="5">
        <v>269</v>
      </c>
      <c r="G7495" s="6">
        <v>44137</v>
      </c>
      <c r="H7495" s="6">
        <v>44138</v>
      </c>
      <c r="I7495" s="6">
        <v>44141</v>
      </c>
      <c r="J7495" s="5" t="s">
        <v>33</v>
      </c>
      <c r="K7495" s="7">
        <v>308.58999999999997</v>
      </c>
      <c r="L7495" s="35">
        <v>259.22000000000003</v>
      </c>
      <c r="M7495" s="36">
        <f t="shared" si="117"/>
        <v>49.369999999999948</v>
      </c>
      <c r="N7495" s="37">
        <f>YEAR(Table1[[#This Row],[Data zamówienia]])</f>
        <v>2020</v>
      </c>
    </row>
    <row r="7496" spans="2:14" x14ac:dyDescent="0.3">
      <c r="B7496" s="32">
        <v>641000</v>
      </c>
      <c r="C7496" s="5" t="s">
        <v>21</v>
      </c>
      <c r="D7496" s="5" t="s">
        <v>39</v>
      </c>
      <c r="E7496" s="5" t="s">
        <v>34</v>
      </c>
      <c r="F7496" s="5">
        <v>283</v>
      </c>
      <c r="G7496" s="6">
        <v>44137</v>
      </c>
      <c r="H7496" s="6">
        <v>44139</v>
      </c>
      <c r="I7496" s="6">
        <v>44143</v>
      </c>
      <c r="J7496" s="5" t="s">
        <v>26</v>
      </c>
      <c r="K7496" s="7">
        <v>1205.04</v>
      </c>
      <c r="L7496" s="35">
        <v>650.72</v>
      </c>
      <c r="M7496" s="36">
        <f t="shared" si="117"/>
        <v>554.31999999999994</v>
      </c>
      <c r="N7496" s="37">
        <f>YEAR(Table1[[#This Row],[Data zamówienia]])</f>
        <v>2020</v>
      </c>
    </row>
    <row r="7497" spans="2:14" x14ac:dyDescent="0.3">
      <c r="B7497" s="32">
        <v>463793</v>
      </c>
      <c r="C7497" s="5" t="s">
        <v>21</v>
      </c>
      <c r="D7497" s="5" t="s">
        <v>36</v>
      </c>
      <c r="E7497" s="5" t="s">
        <v>34</v>
      </c>
      <c r="F7497" s="5">
        <v>65</v>
      </c>
      <c r="G7497" s="6">
        <v>44137</v>
      </c>
      <c r="H7497" s="6">
        <v>44138</v>
      </c>
      <c r="I7497" s="6">
        <v>44144</v>
      </c>
      <c r="J7497" s="5" t="s">
        <v>24</v>
      </c>
      <c r="K7497" s="7">
        <v>1202.57</v>
      </c>
      <c r="L7497" s="35">
        <v>1010.16</v>
      </c>
      <c r="M7497" s="36">
        <f t="shared" si="117"/>
        <v>192.40999999999997</v>
      </c>
      <c r="N7497" s="37">
        <f>YEAR(Table1[[#This Row],[Data zamówienia]])</f>
        <v>2020</v>
      </c>
    </row>
    <row r="7498" spans="2:14" x14ac:dyDescent="0.3">
      <c r="B7498" s="32">
        <v>338146</v>
      </c>
      <c r="C7498" s="5" t="s">
        <v>38</v>
      </c>
      <c r="D7498" s="5" t="s">
        <v>36</v>
      </c>
      <c r="E7498" s="5" t="s">
        <v>23</v>
      </c>
      <c r="F7498" s="5">
        <v>311</v>
      </c>
      <c r="G7498" s="6">
        <v>44138</v>
      </c>
      <c r="H7498" s="6">
        <v>44138</v>
      </c>
      <c r="I7498" s="6">
        <v>44140</v>
      </c>
      <c r="J7498" s="5" t="s">
        <v>32</v>
      </c>
      <c r="K7498" s="7">
        <v>1911.75</v>
      </c>
      <c r="L7498" s="35">
        <v>1108.82</v>
      </c>
      <c r="M7498" s="36">
        <f t="shared" si="117"/>
        <v>802.93000000000006</v>
      </c>
      <c r="N7498" s="37">
        <f>YEAR(Table1[[#This Row],[Data zamówienia]])</f>
        <v>2020</v>
      </c>
    </row>
    <row r="7499" spans="2:14" x14ac:dyDescent="0.3">
      <c r="B7499" s="32">
        <v>475950</v>
      </c>
      <c r="C7499" s="5" t="s">
        <v>35</v>
      </c>
      <c r="D7499" s="5" t="s">
        <v>22</v>
      </c>
      <c r="E7499" s="5" t="s">
        <v>34</v>
      </c>
      <c r="F7499" s="5">
        <v>316</v>
      </c>
      <c r="G7499" s="6">
        <v>44138</v>
      </c>
      <c r="H7499" s="6">
        <v>44141</v>
      </c>
      <c r="I7499" s="6">
        <v>44143</v>
      </c>
      <c r="J7499" s="5" t="s">
        <v>26</v>
      </c>
      <c r="K7499" s="7">
        <v>755.6</v>
      </c>
      <c r="L7499" s="35">
        <v>574.26</v>
      </c>
      <c r="M7499" s="36">
        <f t="shared" si="117"/>
        <v>181.34000000000003</v>
      </c>
      <c r="N7499" s="37">
        <f>YEAR(Table1[[#This Row],[Data zamówienia]])</f>
        <v>2020</v>
      </c>
    </row>
    <row r="7500" spans="2:14" x14ac:dyDescent="0.3">
      <c r="B7500" s="32">
        <v>265979</v>
      </c>
      <c r="C7500" s="5" t="s">
        <v>27</v>
      </c>
      <c r="D7500" s="5" t="s">
        <v>36</v>
      </c>
      <c r="E7500" s="5" t="s">
        <v>34</v>
      </c>
      <c r="F7500" s="5">
        <v>247</v>
      </c>
      <c r="G7500" s="6">
        <v>44138</v>
      </c>
      <c r="H7500" s="6">
        <v>44139</v>
      </c>
      <c r="I7500" s="6">
        <v>44144</v>
      </c>
      <c r="J7500" s="5" t="s">
        <v>40</v>
      </c>
      <c r="K7500" s="7">
        <v>1365.01</v>
      </c>
      <c r="L7500" s="35">
        <v>1119.31</v>
      </c>
      <c r="M7500" s="36">
        <f t="shared" si="117"/>
        <v>245.70000000000005</v>
      </c>
      <c r="N7500" s="37">
        <f>YEAR(Table1[[#This Row],[Data zamówienia]])</f>
        <v>2020</v>
      </c>
    </row>
    <row r="7501" spans="2:14" x14ac:dyDescent="0.3">
      <c r="B7501" s="32">
        <v>771719</v>
      </c>
      <c r="C7501" s="5" t="s">
        <v>27</v>
      </c>
      <c r="D7501" s="5" t="s">
        <v>36</v>
      </c>
      <c r="E7501" s="5" t="s">
        <v>37</v>
      </c>
      <c r="F7501" s="5">
        <v>318</v>
      </c>
      <c r="G7501" s="6">
        <v>44137</v>
      </c>
      <c r="H7501" s="6">
        <v>44140</v>
      </c>
      <c r="I7501" s="6">
        <v>44147</v>
      </c>
      <c r="J7501" s="5" t="s">
        <v>24</v>
      </c>
      <c r="K7501" s="7">
        <v>933.7</v>
      </c>
      <c r="L7501" s="35">
        <v>784.31</v>
      </c>
      <c r="M7501" s="36">
        <f t="shared" si="117"/>
        <v>149.3900000000001</v>
      </c>
      <c r="N7501" s="37">
        <f>YEAR(Table1[[#This Row],[Data zamówienia]])</f>
        <v>2020</v>
      </c>
    </row>
    <row r="7502" spans="2:14" x14ac:dyDescent="0.3">
      <c r="B7502" s="32">
        <v>860044</v>
      </c>
      <c r="C7502" s="5" t="s">
        <v>27</v>
      </c>
      <c r="D7502" s="5" t="s">
        <v>39</v>
      </c>
      <c r="E7502" s="5" t="s">
        <v>37</v>
      </c>
      <c r="F7502" s="5">
        <v>305</v>
      </c>
      <c r="G7502" s="6">
        <v>44137</v>
      </c>
      <c r="H7502" s="6">
        <v>44139</v>
      </c>
      <c r="I7502" s="6">
        <v>44144</v>
      </c>
      <c r="J7502" s="5" t="s">
        <v>32</v>
      </c>
      <c r="K7502" s="7">
        <v>547.49</v>
      </c>
      <c r="L7502" s="35">
        <v>344.92</v>
      </c>
      <c r="M7502" s="36">
        <f t="shared" si="117"/>
        <v>202.57</v>
      </c>
      <c r="N7502" s="37">
        <f>YEAR(Table1[[#This Row],[Data zamówienia]])</f>
        <v>2020</v>
      </c>
    </row>
    <row r="7503" spans="2:14" x14ac:dyDescent="0.3">
      <c r="B7503" s="32">
        <v>300606</v>
      </c>
      <c r="C7503" s="5" t="s">
        <v>27</v>
      </c>
      <c r="D7503" s="5" t="s">
        <v>36</v>
      </c>
      <c r="E7503" s="5" t="s">
        <v>31</v>
      </c>
      <c r="F7503" s="5">
        <v>359</v>
      </c>
      <c r="G7503" s="6">
        <v>44138</v>
      </c>
      <c r="H7503" s="6">
        <v>44140</v>
      </c>
      <c r="I7503" s="6">
        <v>44147</v>
      </c>
      <c r="J7503" s="5" t="s">
        <v>33</v>
      </c>
      <c r="K7503" s="7">
        <v>1016.91</v>
      </c>
      <c r="L7503" s="35">
        <v>630.48</v>
      </c>
      <c r="M7503" s="36">
        <f t="shared" si="117"/>
        <v>386.42999999999995</v>
      </c>
      <c r="N7503" s="37">
        <f>YEAR(Table1[[#This Row],[Data zamówienia]])</f>
        <v>2020</v>
      </c>
    </row>
    <row r="7504" spans="2:14" x14ac:dyDescent="0.3">
      <c r="B7504" s="32">
        <v>212783</v>
      </c>
      <c r="C7504" s="5" t="s">
        <v>27</v>
      </c>
      <c r="D7504" s="5" t="s">
        <v>22</v>
      </c>
      <c r="E7504" s="5" t="s">
        <v>25</v>
      </c>
      <c r="F7504" s="5">
        <v>132</v>
      </c>
      <c r="G7504" s="6">
        <v>44139</v>
      </c>
      <c r="H7504" s="6">
        <v>44141</v>
      </c>
      <c r="I7504" s="6">
        <v>44145</v>
      </c>
      <c r="J7504" s="5" t="s">
        <v>30</v>
      </c>
      <c r="K7504" s="7">
        <v>285.2</v>
      </c>
      <c r="L7504" s="35">
        <v>259.52999999999997</v>
      </c>
      <c r="M7504" s="36">
        <f t="shared" si="117"/>
        <v>25.670000000000016</v>
      </c>
      <c r="N7504" s="37">
        <f>YEAR(Table1[[#This Row],[Data zamówienia]])</f>
        <v>2020</v>
      </c>
    </row>
    <row r="7505" spans="2:14" x14ac:dyDescent="0.3">
      <c r="B7505" s="32">
        <v>823646</v>
      </c>
      <c r="C7505" s="5" t="s">
        <v>27</v>
      </c>
      <c r="D7505" s="5" t="s">
        <v>39</v>
      </c>
      <c r="E7505" s="5" t="s">
        <v>31</v>
      </c>
      <c r="F7505" s="5">
        <v>346</v>
      </c>
      <c r="G7505" s="6">
        <v>44138</v>
      </c>
      <c r="H7505" s="6">
        <v>44141</v>
      </c>
      <c r="I7505" s="6">
        <v>44144</v>
      </c>
      <c r="J7505" s="5" t="s">
        <v>26</v>
      </c>
      <c r="K7505" s="7">
        <v>381.39</v>
      </c>
      <c r="L7505" s="35">
        <v>213.58</v>
      </c>
      <c r="M7505" s="36">
        <f t="shared" si="117"/>
        <v>167.80999999999997</v>
      </c>
      <c r="N7505" s="37">
        <f>YEAR(Table1[[#This Row],[Data zamówienia]])</f>
        <v>2020</v>
      </c>
    </row>
    <row r="7506" spans="2:14" x14ac:dyDescent="0.3">
      <c r="B7506" s="32">
        <v>208566</v>
      </c>
      <c r="C7506" s="5" t="s">
        <v>21</v>
      </c>
      <c r="D7506" s="5" t="s">
        <v>22</v>
      </c>
      <c r="E7506" s="5" t="s">
        <v>29</v>
      </c>
      <c r="F7506" s="5">
        <v>165</v>
      </c>
      <c r="G7506" s="6">
        <v>44139</v>
      </c>
      <c r="H7506" s="6">
        <v>44142</v>
      </c>
      <c r="I7506" s="6">
        <v>44148</v>
      </c>
      <c r="J7506" s="5" t="s">
        <v>24</v>
      </c>
      <c r="K7506" s="7">
        <v>597.86</v>
      </c>
      <c r="L7506" s="35">
        <v>352.74</v>
      </c>
      <c r="M7506" s="36">
        <f t="shared" si="117"/>
        <v>245.12</v>
      </c>
      <c r="N7506" s="37">
        <f>YEAR(Table1[[#This Row],[Data zamówienia]])</f>
        <v>2020</v>
      </c>
    </row>
    <row r="7507" spans="2:14" x14ac:dyDescent="0.3">
      <c r="B7507" s="32">
        <v>224465</v>
      </c>
      <c r="C7507" s="5" t="s">
        <v>35</v>
      </c>
      <c r="D7507" s="5" t="s">
        <v>28</v>
      </c>
      <c r="E7507" s="5" t="s">
        <v>29</v>
      </c>
      <c r="F7507" s="5">
        <v>308</v>
      </c>
      <c r="G7507" s="6">
        <v>44138</v>
      </c>
      <c r="H7507" s="6">
        <v>44142</v>
      </c>
      <c r="I7507" s="6">
        <v>44145</v>
      </c>
      <c r="J7507" s="5" t="s">
        <v>24</v>
      </c>
      <c r="K7507" s="7">
        <v>1868.02</v>
      </c>
      <c r="L7507" s="35">
        <v>1158.17</v>
      </c>
      <c r="M7507" s="36">
        <f t="shared" si="117"/>
        <v>709.84999999999991</v>
      </c>
      <c r="N7507" s="37">
        <f>YEAR(Table1[[#This Row],[Data zamówienia]])</f>
        <v>2020</v>
      </c>
    </row>
    <row r="7508" spans="2:14" x14ac:dyDescent="0.3">
      <c r="B7508" s="32">
        <v>191702</v>
      </c>
      <c r="C7508" s="5" t="s">
        <v>21</v>
      </c>
      <c r="D7508" s="5" t="s">
        <v>36</v>
      </c>
      <c r="E7508" s="5" t="s">
        <v>29</v>
      </c>
      <c r="F7508" s="5">
        <v>324</v>
      </c>
      <c r="G7508" s="6">
        <v>44138</v>
      </c>
      <c r="H7508" s="6">
        <v>44140</v>
      </c>
      <c r="I7508" s="6">
        <v>44145</v>
      </c>
      <c r="J7508" s="5" t="s">
        <v>26</v>
      </c>
      <c r="K7508" s="7">
        <v>1204.48</v>
      </c>
      <c r="L7508" s="35">
        <v>1132.21</v>
      </c>
      <c r="M7508" s="36">
        <f t="shared" si="117"/>
        <v>72.269999999999982</v>
      </c>
      <c r="N7508" s="37">
        <f>YEAR(Table1[[#This Row],[Data zamówienia]])</f>
        <v>2020</v>
      </c>
    </row>
    <row r="7509" spans="2:14" x14ac:dyDescent="0.3">
      <c r="B7509" s="32">
        <v>811712</v>
      </c>
      <c r="C7509" s="5" t="s">
        <v>21</v>
      </c>
      <c r="D7509" s="5" t="s">
        <v>28</v>
      </c>
      <c r="E7509" s="5" t="s">
        <v>23</v>
      </c>
      <c r="F7509" s="5">
        <v>113</v>
      </c>
      <c r="G7509" s="6">
        <v>44139</v>
      </c>
      <c r="H7509" s="6">
        <v>44140</v>
      </c>
      <c r="I7509" s="6">
        <v>44141</v>
      </c>
      <c r="J7509" s="5" t="s">
        <v>33</v>
      </c>
      <c r="K7509" s="7">
        <v>1830.77</v>
      </c>
      <c r="L7509" s="35">
        <v>1281.54</v>
      </c>
      <c r="M7509" s="36">
        <f t="shared" si="117"/>
        <v>549.23</v>
      </c>
      <c r="N7509" s="37">
        <f>YEAR(Table1[[#This Row],[Data zamówienia]])</f>
        <v>2020</v>
      </c>
    </row>
    <row r="7510" spans="2:14" x14ac:dyDescent="0.3">
      <c r="B7510" s="32">
        <v>881948</v>
      </c>
      <c r="C7510" s="5" t="s">
        <v>38</v>
      </c>
      <c r="D7510" s="5" t="s">
        <v>39</v>
      </c>
      <c r="E7510" s="5" t="s">
        <v>37</v>
      </c>
      <c r="F7510" s="5">
        <v>294</v>
      </c>
      <c r="G7510" s="6">
        <v>44140</v>
      </c>
      <c r="H7510" s="6">
        <v>44142</v>
      </c>
      <c r="I7510" s="6">
        <v>44145</v>
      </c>
      <c r="J7510" s="5" t="s">
        <v>24</v>
      </c>
      <c r="K7510" s="7">
        <v>1790.29</v>
      </c>
      <c r="L7510" s="35">
        <v>966.76</v>
      </c>
      <c r="M7510" s="36">
        <f t="shared" si="117"/>
        <v>823.53</v>
      </c>
      <c r="N7510" s="37">
        <f>YEAR(Table1[[#This Row],[Data zamówienia]])</f>
        <v>2020</v>
      </c>
    </row>
    <row r="7511" spans="2:14" x14ac:dyDescent="0.3">
      <c r="B7511" s="32">
        <v>266922</v>
      </c>
      <c r="C7511" s="5" t="s">
        <v>27</v>
      </c>
      <c r="D7511" s="5" t="s">
        <v>36</v>
      </c>
      <c r="E7511" s="5" t="s">
        <v>25</v>
      </c>
      <c r="F7511" s="5">
        <v>258</v>
      </c>
      <c r="G7511" s="6">
        <v>44139</v>
      </c>
      <c r="H7511" s="6">
        <v>44142</v>
      </c>
      <c r="I7511" s="6">
        <v>44148</v>
      </c>
      <c r="J7511" s="5" t="s">
        <v>26</v>
      </c>
      <c r="K7511" s="7">
        <v>651.74</v>
      </c>
      <c r="L7511" s="35">
        <v>332.39</v>
      </c>
      <c r="M7511" s="36">
        <f t="shared" si="117"/>
        <v>319.35000000000002</v>
      </c>
      <c r="N7511" s="37">
        <f>YEAR(Table1[[#This Row],[Data zamówienia]])</f>
        <v>2020</v>
      </c>
    </row>
    <row r="7512" spans="2:14" x14ac:dyDescent="0.3">
      <c r="B7512" s="32">
        <v>919382</v>
      </c>
      <c r="C7512" s="5" t="s">
        <v>27</v>
      </c>
      <c r="D7512" s="5" t="s">
        <v>28</v>
      </c>
      <c r="E7512" s="5" t="s">
        <v>37</v>
      </c>
      <c r="F7512" s="5">
        <v>283</v>
      </c>
      <c r="G7512" s="6">
        <v>44139</v>
      </c>
      <c r="H7512" s="6">
        <v>44141</v>
      </c>
      <c r="I7512" s="6">
        <v>44146</v>
      </c>
      <c r="J7512" s="5" t="s">
        <v>26</v>
      </c>
      <c r="K7512" s="7">
        <v>1331.9</v>
      </c>
      <c r="L7512" s="35">
        <v>1105.48</v>
      </c>
      <c r="M7512" s="36">
        <f t="shared" si="117"/>
        <v>226.42000000000007</v>
      </c>
      <c r="N7512" s="37">
        <f>YEAR(Table1[[#This Row],[Data zamówienia]])</f>
        <v>2020</v>
      </c>
    </row>
    <row r="7513" spans="2:14" x14ac:dyDescent="0.3">
      <c r="B7513" s="32">
        <v>630813</v>
      </c>
      <c r="C7513" s="5" t="s">
        <v>38</v>
      </c>
      <c r="D7513" s="5" t="s">
        <v>22</v>
      </c>
      <c r="E7513" s="5" t="s">
        <v>31</v>
      </c>
      <c r="F7513" s="5">
        <v>162</v>
      </c>
      <c r="G7513" s="6">
        <v>44140</v>
      </c>
      <c r="H7513" s="6">
        <v>44143</v>
      </c>
      <c r="I7513" s="6">
        <v>44148</v>
      </c>
      <c r="J7513" s="5" t="s">
        <v>30</v>
      </c>
      <c r="K7513" s="7">
        <v>370.61</v>
      </c>
      <c r="L7513" s="35">
        <v>285.37</v>
      </c>
      <c r="M7513" s="36">
        <f t="shared" si="117"/>
        <v>85.240000000000009</v>
      </c>
      <c r="N7513" s="37">
        <f>YEAR(Table1[[#This Row],[Data zamówienia]])</f>
        <v>2020</v>
      </c>
    </row>
    <row r="7514" spans="2:14" x14ac:dyDescent="0.3">
      <c r="B7514" s="32">
        <v>767313</v>
      </c>
      <c r="C7514" s="5" t="s">
        <v>38</v>
      </c>
      <c r="D7514" s="5" t="s">
        <v>22</v>
      </c>
      <c r="E7514" s="5" t="s">
        <v>23</v>
      </c>
      <c r="F7514" s="5">
        <v>92</v>
      </c>
      <c r="G7514" s="6">
        <v>44139</v>
      </c>
      <c r="H7514" s="6">
        <v>44142</v>
      </c>
      <c r="I7514" s="6">
        <v>44146</v>
      </c>
      <c r="J7514" s="5" t="s">
        <v>30</v>
      </c>
      <c r="K7514" s="7">
        <v>381.39</v>
      </c>
      <c r="L7514" s="35">
        <v>225.02</v>
      </c>
      <c r="M7514" s="36">
        <f t="shared" si="117"/>
        <v>156.36999999999998</v>
      </c>
      <c r="N7514" s="37">
        <f>YEAR(Table1[[#This Row],[Data zamówienia]])</f>
        <v>2020</v>
      </c>
    </row>
    <row r="7515" spans="2:14" x14ac:dyDescent="0.3">
      <c r="B7515" s="32">
        <v>646665</v>
      </c>
      <c r="C7515" s="5" t="s">
        <v>38</v>
      </c>
      <c r="D7515" s="5" t="s">
        <v>36</v>
      </c>
      <c r="E7515" s="5" t="s">
        <v>34</v>
      </c>
      <c r="F7515" s="5">
        <v>18</v>
      </c>
      <c r="G7515" s="6">
        <v>44139</v>
      </c>
      <c r="H7515" s="6">
        <v>44140</v>
      </c>
      <c r="I7515" s="6">
        <v>44142</v>
      </c>
      <c r="J7515" s="5" t="s">
        <v>30</v>
      </c>
      <c r="K7515" s="7">
        <v>1134.53</v>
      </c>
      <c r="L7515" s="35">
        <v>669.37</v>
      </c>
      <c r="M7515" s="36">
        <f t="shared" si="117"/>
        <v>465.15999999999997</v>
      </c>
      <c r="N7515" s="37">
        <f>YEAR(Table1[[#This Row],[Data zamówienia]])</f>
        <v>2020</v>
      </c>
    </row>
    <row r="7516" spans="2:14" x14ac:dyDescent="0.3">
      <c r="B7516" s="32">
        <v>962980</v>
      </c>
      <c r="C7516" s="5" t="s">
        <v>27</v>
      </c>
      <c r="D7516" s="5" t="s">
        <v>36</v>
      </c>
      <c r="E7516" s="5" t="s">
        <v>29</v>
      </c>
      <c r="F7516" s="5">
        <v>336</v>
      </c>
      <c r="G7516" s="6">
        <v>44140</v>
      </c>
      <c r="H7516" s="6">
        <v>44142</v>
      </c>
      <c r="I7516" s="6">
        <v>44147</v>
      </c>
      <c r="J7516" s="5" t="s">
        <v>32</v>
      </c>
      <c r="K7516" s="7">
        <v>1715.62</v>
      </c>
      <c r="L7516" s="35">
        <v>1029.3699999999999</v>
      </c>
      <c r="M7516" s="36">
        <f t="shared" si="117"/>
        <v>686.25</v>
      </c>
      <c r="N7516" s="37">
        <f>YEAR(Table1[[#This Row],[Data zamówienia]])</f>
        <v>2020</v>
      </c>
    </row>
    <row r="7517" spans="2:14" x14ac:dyDescent="0.3">
      <c r="B7517" s="32">
        <v>991641</v>
      </c>
      <c r="C7517" s="5" t="s">
        <v>27</v>
      </c>
      <c r="D7517" s="5" t="s">
        <v>28</v>
      </c>
      <c r="E7517" s="5" t="s">
        <v>31</v>
      </c>
      <c r="F7517" s="5">
        <v>271</v>
      </c>
      <c r="G7517" s="6">
        <v>44140</v>
      </c>
      <c r="H7517" s="6">
        <v>44143</v>
      </c>
      <c r="I7517" s="6">
        <v>44149</v>
      </c>
      <c r="J7517" s="5" t="s">
        <v>32</v>
      </c>
      <c r="K7517" s="7">
        <v>1924.39</v>
      </c>
      <c r="L7517" s="35">
        <v>1443.29</v>
      </c>
      <c r="M7517" s="36">
        <f t="shared" si="117"/>
        <v>481.10000000000014</v>
      </c>
      <c r="N7517" s="37">
        <f>YEAR(Table1[[#This Row],[Data zamówienia]])</f>
        <v>2020</v>
      </c>
    </row>
    <row r="7518" spans="2:14" x14ac:dyDescent="0.3">
      <c r="B7518" s="32">
        <v>871745</v>
      </c>
      <c r="C7518" s="5" t="s">
        <v>21</v>
      </c>
      <c r="D7518" s="5" t="s">
        <v>28</v>
      </c>
      <c r="E7518" s="5" t="s">
        <v>34</v>
      </c>
      <c r="F7518" s="5">
        <v>161</v>
      </c>
      <c r="G7518" s="6">
        <v>44140</v>
      </c>
      <c r="H7518" s="6">
        <v>44141</v>
      </c>
      <c r="I7518" s="6">
        <v>44142</v>
      </c>
      <c r="J7518" s="5" t="s">
        <v>32</v>
      </c>
      <c r="K7518" s="7">
        <v>851.71</v>
      </c>
      <c r="L7518" s="35">
        <v>493.99</v>
      </c>
      <c r="M7518" s="36">
        <f t="shared" si="117"/>
        <v>357.72</v>
      </c>
      <c r="N7518" s="37">
        <f>YEAR(Table1[[#This Row],[Data zamówienia]])</f>
        <v>2020</v>
      </c>
    </row>
    <row r="7519" spans="2:14" x14ac:dyDescent="0.3">
      <c r="B7519" s="32">
        <v>532488</v>
      </c>
      <c r="C7519" s="5" t="s">
        <v>38</v>
      </c>
      <c r="D7519" s="5" t="s">
        <v>39</v>
      </c>
      <c r="E7519" s="5" t="s">
        <v>34</v>
      </c>
      <c r="F7519" s="5">
        <v>187</v>
      </c>
      <c r="G7519" s="6">
        <v>44141</v>
      </c>
      <c r="H7519" s="6">
        <v>44142</v>
      </c>
      <c r="I7519" s="6">
        <v>44147</v>
      </c>
      <c r="J7519" s="5" t="s">
        <v>32</v>
      </c>
      <c r="K7519" s="7">
        <v>389.71</v>
      </c>
      <c r="L7519" s="35">
        <v>342.94</v>
      </c>
      <c r="M7519" s="36">
        <f t="shared" si="117"/>
        <v>46.769999999999982</v>
      </c>
      <c r="N7519" s="37">
        <f>YEAR(Table1[[#This Row],[Data zamówienia]])</f>
        <v>2020</v>
      </c>
    </row>
    <row r="7520" spans="2:14" x14ac:dyDescent="0.3">
      <c r="B7520" s="32">
        <v>135610</v>
      </c>
      <c r="C7520" s="5" t="s">
        <v>21</v>
      </c>
      <c r="D7520" s="5" t="s">
        <v>22</v>
      </c>
      <c r="E7520" s="5" t="s">
        <v>37</v>
      </c>
      <c r="F7520" s="5">
        <v>260</v>
      </c>
      <c r="G7520" s="6">
        <v>44141</v>
      </c>
      <c r="H7520" s="6">
        <v>44144</v>
      </c>
      <c r="I7520" s="6">
        <v>44150</v>
      </c>
      <c r="J7520" s="5" t="s">
        <v>32</v>
      </c>
      <c r="K7520" s="7">
        <v>1587.21</v>
      </c>
      <c r="L7520" s="35">
        <v>1253.9000000000001</v>
      </c>
      <c r="M7520" s="36">
        <f t="shared" si="117"/>
        <v>333.30999999999995</v>
      </c>
      <c r="N7520" s="37">
        <f>YEAR(Table1[[#This Row],[Data zamówienia]])</f>
        <v>2020</v>
      </c>
    </row>
    <row r="7521" spans="2:14" x14ac:dyDescent="0.3">
      <c r="B7521" s="32">
        <v>341347</v>
      </c>
      <c r="C7521" s="5" t="s">
        <v>21</v>
      </c>
      <c r="D7521" s="5" t="s">
        <v>28</v>
      </c>
      <c r="E7521" s="5" t="s">
        <v>37</v>
      </c>
      <c r="F7521" s="5">
        <v>26</v>
      </c>
      <c r="G7521" s="6">
        <v>44141</v>
      </c>
      <c r="H7521" s="6">
        <v>44144</v>
      </c>
      <c r="I7521" s="6">
        <v>44146</v>
      </c>
      <c r="J7521" s="5" t="s">
        <v>26</v>
      </c>
      <c r="K7521" s="7">
        <v>839.41</v>
      </c>
      <c r="L7521" s="35">
        <v>612.77</v>
      </c>
      <c r="M7521" s="36">
        <f t="shared" si="117"/>
        <v>226.64</v>
      </c>
      <c r="N7521" s="37">
        <f>YEAR(Table1[[#This Row],[Data zamówienia]])</f>
        <v>2020</v>
      </c>
    </row>
    <row r="7522" spans="2:14" x14ac:dyDescent="0.3">
      <c r="B7522" s="32">
        <v>825610</v>
      </c>
      <c r="C7522" s="5" t="s">
        <v>21</v>
      </c>
      <c r="D7522" s="5" t="s">
        <v>22</v>
      </c>
      <c r="E7522" s="5" t="s">
        <v>31</v>
      </c>
      <c r="F7522" s="5">
        <v>202</v>
      </c>
      <c r="G7522" s="6">
        <v>44140</v>
      </c>
      <c r="H7522" s="6">
        <v>44142</v>
      </c>
      <c r="I7522" s="6">
        <v>44148</v>
      </c>
      <c r="J7522" s="5" t="s">
        <v>40</v>
      </c>
      <c r="K7522" s="7">
        <v>1473.14</v>
      </c>
      <c r="L7522" s="35">
        <v>854.42</v>
      </c>
      <c r="M7522" s="36">
        <f t="shared" si="117"/>
        <v>618.72000000000014</v>
      </c>
      <c r="N7522" s="37">
        <f>YEAR(Table1[[#This Row],[Data zamówienia]])</f>
        <v>2020</v>
      </c>
    </row>
    <row r="7523" spans="2:14" x14ac:dyDescent="0.3">
      <c r="B7523" s="32">
        <v>204022</v>
      </c>
      <c r="C7523" s="5" t="s">
        <v>35</v>
      </c>
      <c r="D7523" s="5" t="s">
        <v>28</v>
      </c>
      <c r="E7523" s="5" t="s">
        <v>37</v>
      </c>
      <c r="F7523" s="5">
        <v>35</v>
      </c>
      <c r="G7523" s="6">
        <v>44141</v>
      </c>
      <c r="H7523" s="6">
        <v>44141</v>
      </c>
      <c r="I7523" s="6">
        <v>44142</v>
      </c>
      <c r="J7523" s="5" t="s">
        <v>24</v>
      </c>
      <c r="K7523" s="7">
        <v>608.6</v>
      </c>
      <c r="L7523" s="35">
        <v>377.33</v>
      </c>
      <c r="M7523" s="36">
        <f t="shared" si="117"/>
        <v>231.27000000000004</v>
      </c>
      <c r="N7523" s="37">
        <f>YEAR(Table1[[#This Row],[Data zamówienia]])</f>
        <v>2020</v>
      </c>
    </row>
    <row r="7524" spans="2:14" x14ac:dyDescent="0.3">
      <c r="B7524" s="32">
        <v>258050</v>
      </c>
      <c r="C7524" s="5" t="s">
        <v>38</v>
      </c>
      <c r="D7524" s="5" t="s">
        <v>22</v>
      </c>
      <c r="E7524" s="5" t="s">
        <v>31</v>
      </c>
      <c r="F7524" s="5">
        <v>162</v>
      </c>
      <c r="G7524" s="6">
        <v>44141</v>
      </c>
      <c r="H7524" s="6">
        <v>44144</v>
      </c>
      <c r="I7524" s="6">
        <v>44149</v>
      </c>
      <c r="J7524" s="5" t="s">
        <v>32</v>
      </c>
      <c r="K7524" s="7">
        <v>393.72</v>
      </c>
      <c r="L7524" s="35">
        <v>366.16</v>
      </c>
      <c r="M7524" s="36">
        <f t="shared" si="117"/>
        <v>27.560000000000002</v>
      </c>
      <c r="N7524" s="37">
        <f>YEAR(Table1[[#This Row],[Data zamówienia]])</f>
        <v>2020</v>
      </c>
    </row>
    <row r="7525" spans="2:14" x14ac:dyDescent="0.3">
      <c r="B7525" s="32">
        <v>500516</v>
      </c>
      <c r="C7525" s="5" t="s">
        <v>21</v>
      </c>
      <c r="D7525" s="5" t="s">
        <v>28</v>
      </c>
      <c r="E7525" s="5" t="s">
        <v>37</v>
      </c>
      <c r="F7525" s="5">
        <v>231</v>
      </c>
      <c r="G7525" s="6">
        <v>44141</v>
      </c>
      <c r="H7525" s="6">
        <v>44144</v>
      </c>
      <c r="I7525" s="6">
        <v>44146</v>
      </c>
      <c r="J7525" s="5" t="s">
        <v>40</v>
      </c>
      <c r="K7525" s="7">
        <v>1123.19</v>
      </c>
      <c r="L7525" s="35">
        <v>606.52</v>
      </c>
      <c r="M7525" s="36">
        <f t="shared" si="117"/>
        <v>516.67000000000007</v>
      </c>
      <c r="N7525" s="37">
        <f>YEAR(Table1[[#This Row],[Data zamówienia]])</f>
        <v>2020</v>
      </c>
    </row>
    <row r="7526" spans="2:14" x14ac:dyDescent="0.3">
      <c r="B7526" s="32">
        <v>413139</v>
      </c>
      <c r="C7526" s="5" t="s">
        <v>35</v>
      </c>
      <c r="D7526" s="5" t="s">
        <v>28</v>
      </c>
      <c r="E7526" s="5" t="s">
        <v>34</v>
      </c>
      <c r="F7526" s="5">
        <v>304</v>
      </c>
      <c r="G7526" s="6">
        <v>44141</v>
      </c>
      <c r="H7526" s="6">
        <v>44144</v>
      </c>
      <c r="I7526" s="6">
        <v>44151</v>
      </c>
      <c r="J7526" s="5" t="s">
        <v>32</v>
      </c>
      <c r="K7526" s="7">
        <v>1698.44</v>
      </c>
      <c r="L7526" s="35">
        <v>1358.75</v>
      </c>
      <c r="M7526" s="36">
        <f t="shared" si="117"/>
        <v>339.69000000000005</v>
      </c>
      <c r="N7526" s="37">
        <f>YEAR(Table1[[#This Row],[Data zamówienia]])</f>
        <v>2020</v>
      </c>
    </row>
    <row r="7527" spans="2:14" x14ac:dyDescent="0.3">
      <c r="B7527" s="32">
        <v>817223</v>
      </c>
      <c r="C7527" s="5" t="s">
        <v>21</v>
      </c>
      <c r="D7527" s="5" t="s">
        <v>28</v>
      </c>
      <c r="E7527" s="5" t="s">
        <v>34</v>
      </c>
      <c r="F7527" s="5">
        <v>234</v>
      </c>
      <c r="G7527" s="6">
        <v>44141</v>
      </c>
      <c r="H7527" s="6">
        <v>44145</v>
      </c>
      <c r="I7527" s="6">
        <v>44146</v>
      </c>
      <c r="J7527" s="5" t="s">
        <v>24</v>
      </c>
      <c r="K7527" s="7">
        <v>550.27</v>
      </c>
      <c r="L7527" s="35">
        <v>473.23</v>
      </c>
      <c r="M7527" s="36">
        <f t="shared" si="117"/>
        <v>77.039999999999964</v>
      </c>
      <c r="N7527" s="37">
        <f>YEAR(Table1[[#This Row],[Data zamówienia]])</f>
        <v>2020</v>
      </c>
    </row>
    <row r="7528" spans="2:14" x14ac:dyDescent="0.3">
      <c r="B7528" s="32">
        <v>191898</v>
      </c>
      <c r="C7528" s="5" t="s">
        <v>35</v>
      </c>
      <c r="D7528" s="5" t="s">
        <v>22</v>
      </c>
      <c r="E7528" s="5" t="s">
        <v>23</v>
      </c>
      <c r="F7528" s="5">
        <v>347</v>
      </c>
      <c r="G7528" s="6">
        <v>44142</v>
      </c>
      <c r="H7528" s="6">
        <v>44142</v>
      </c>
      <c r="I7528" s="6">
        <v>44147</v>
      </c>
      <c r="J7528" s="5" t="s">
        <v>24</v>
      </c>
      <c r="K7528" s="7">
        <v>1797.04</v>
      </c>
      <c r="L7528" s="35">
        <v>1383.72</v>
      </c>
      <c r="M7528" s="36">
        <f t="shared" si="117"/>
        <v>413.31999999999994</v>
      </c>
      <c r="N7528" s="37">
        <f>YEAR(Table1[[#This Row],[Data zamówienia]])</f>
        <v>2020</v>
      </c>
    </row>
    <row r="7529" spans="2:14" x14ac:dyDescent="0.3">
      <c r="B7529" s="32">
        <v>75867</v>
      </c>
      <c r="C7529" s="5" t="s">
        <v>21</v>
      </c>
      <c r="D7529" s="5" t="s">
        <v>36</v>
      </c>
      <c r="E7529" s="5" t="s">
        <v>34</v>
      </c>
      <c r="F7529" s="5">
        <v>366</v>
      </c>
      <c r="G7529" s="6">
        <v>44142</v>
      </c>
      <c r="H7529" s="6">
        <v>44144</v>
      </c>
      <c r="I7529" s="6">
        <v>44151</v>
      </c>
      <c r="J7529" s="5" t="s">
        <v>26</v>
      </c>
      <c r="K7529" s="7">
        <v>1496.61</v>
      </c>
      <c r="L7529" s="35">
        <v>1002.73</v>
      </c>
      <c r="M7529" s="36">
        <f t="shared" si="117"/>
        <v>493.87999999999988</v>
      </c>
      <c r="N7529" s="37">
        <f>YEAR(Table1[[#This Row],[Data zamówienia]])</f>
        <v>2020</v>
      </c>
    </row>
    <row r="7530" spans="2:14" x14ac:dyDescent="0.3">
      <c r="B7530" s="32">
        <v>964456</v>
      </c>
      <c r="C7530" s="5" t="s">
        <v>21</v>
      </c>
      <c r="D7530" s="5" t="s">
        <v>28</v>
      </c>
      <c r="E7530" s="5" t="s">
        <v>25</v>
      </c>
      <c r="F7530" s="5">
        <v>126</v>
      </c>
      <c r="G7530" s="6">
        <v>44142</v>
      </c>
      <c r="H7530" s="6">
        <v>44142</v>
      </c>
      <c r="I7530" s="6">
        <v>44148</v>
      </c>
      <c r="J7530" s="5" t="s">
        <v>30</v>
      </c>
      <c r="K7530" s="7">
        <v>922.9</v>
      </c>
      <c r="L7530" s="35">
        <v>526.04999999999995</v>
      </c>
      <c r="M7530" s="36">
        <f t="shared" si="117"/>
        <v>396.85</v>
      </c>
      <c r="N7530" s="37">
        <f>YEAR(Table1[[#This Row],[Data zamówienia]])</f>
        <v>2020</v>
      </c>
    </row>
    <row r="7531" spans="2:14" x14ac:dyDescent="0.3">
      <c r="B7531" s="32">
        <v>711353</v>
      </c>
      <c r="C7531" s="5" t="s">
        <v>21</v>
      </c>
      <c r="D7531" s="5" t="s">
        <v>28</v>
      </c>
      <c r="E7531" s="5" t="s">
        <v>37</v>
      </c>
      <c r="F7531" s="5">
        <v>177</v>
      </c>
      <c r="G7531" s="6">
        <v>44141</v>
      </c>
      <c r="H7531" s="6">
        <v>44143</v>
      </c>
      <c r="I7531" s="6">
        <v>44149</v>
      </c>
      <c r="J7531" s="5" t="s">
        <v>26</v>
      </c>
      <c r="K7531" s="7">
        <v>730.52</v>
      </c>
      <c r="L7531" s="35">
        <v>635.54999999999995</v>
      </c>
      <c r="M7531" s="36">
        <f t="shared" si="117"/>
        <v>94.970000000000027</v>
      </c>
      <c r="N7531" s="37">
        <f>YEAR(Table1[[#This Row],[Data zamówienia]])</f>
        <v>2020</v>
      </c>
    </row>
    <row r="7532" spans="2:14" x14ac:dyDescent="0.3">
      <c r="B7532" s="32">
        <v>739688</v>
      </c>
      <c r="C7532" s="5" t="s">
        <v>21</v>
      </c>
      <c r="D7532" s="5" t="s">
        <v>22</v>
      </c>
      <c r="E7532" s="5" t="s">
        <v>23</v>
      </c>
      <c r="F7532" s="5">
        <v>173</v>
      </c>
      <c r="G7532" s="6">
        <v>44141</v>
      </c>
      <c r="H7532" s="6">
        <v>44145</v>
      </c>
      <c r="I7532" s="6">
        <v>44150</v>
      </c>
      <c r="J7532" s="5" t="s">
        <v>26</v>
      </c>
      <c r="K7532" s="7">
        <v>363.21</v>
      </c>
      <c r="L7532" s="35">
        <v>315.99</v>
      </c>
      <c r="M7532" s="36">
        <f t="shared" si="117"/>
        <v>47.21999999999997</v>
      </c>
      <c r="N7532" s="37">
        <f>YEAR(Table1[[#This Row],[Data zamówienia]])</f>
        <v>2020</v>
      </c>
    </row>
    <row r="7533" spans="2:14" x14ac:dyDescent="0.3">
      <c r="B7533" s="32">
        <v>544679</v>
      </c>
      <c r="C7533" s="5" t="s">
        <v>21</v>
      </c>
      <c r="D7533" s="5" t="s">
        <v>28</v>
      </c>
      <c r="E7533" s="5" t="s">
        <v>25</v>
      </c>
      <c r="F7533" s="5">
        <v>174</v>
      </c>
      <c r="G7533" s="6">
        <v>44142</v>
      </c>
      <c r="H7533" s="6">
        <v>44143</v>
      </c>
      <c r="I7533" s="6">
        <v>44150</v>
      </c>
      <c r="J7533" s="5" t="s">
        <v>24</v>
      </c>
      <c r="K7533" s="7">
        <v>579.85</v>
      </c>
      <c r="L7533" s="35">
        <v>533.46</v>
      </c>
      <c r="M7533" s="36">
        <f t="shared" si="117"/>
        <v>46.389999999999986</v>
      </c>
      <c r="N7533" s="37">
        <f>YEAR(Table1[[#This Row],[Data zamówienia]])</f>
        <v>2020</v>
      </c>
    </row>
    <row r="7534" spans="2:14" x14ac:dyDescent="0.3">
      <c r="B7534" s="32">
        <v>467164</v>
      </c>
      <c r="C7534" s="5" t="s">
        <v>21</v>
      </c>
      <c r="D7534" s="5" t="s">
        <v>22</v>
      </c>
      <c r="E7534" s="5" t="s">
        <v>29</v>
      </c>
      <c r="F7534" s="5">
        <v>3</v>
      </c>
      <c r="G7534" s="6">
        <v>44142</v>
      </c>
      <c r="H7534" s="6">
        <v>44143</v>
      </c>
      <c r="I7534" s="6">
        <v>44148</v>
      </c>
      <c r="J7534" s="5" t="s">
        <v>40</v>
      </c>
      <c r="K7534" s="7">
        <v>1874.46</v>
      </c>
      <c r="L7534" s="35">
        <v>1162.17</v>
      </c>
      <c r="M7534" s="36">
        <f t="shared" si="117"/>
        <v>712.29</v>
      </c>
      <c r="N7534" s="37">
        <f>YEAR(Table1[[#This Row],[Data zamówienia]])</f>
        <v>2020</v>
      </c>
    </row>
    <row r="7535" spans="2:14" x14ac:dyDescent="0.3">
      <c r="B7535" s="32">
        <v>464931</v>
      </c>
      <c r="C7535" s="5" t="s">
        <v>38</v>
      </c>
      <c r="D7535" s="5" t="s">
        <v>22</v>
      </c>
      <c r="E7535" s="5" t="s">
        <v>34</v>
      </c>
      <c r="F7535" s="5">
        <v>171</v>
      </c>
      <c r="G7535" s="6">
        <v>44143</v>
      </c>
      <c r="H7535" s="6">
        <v>44143</v>
      </c>
      <c r="I7535" s="6">
        <v>44148</v>
      </c>
      <c r="J7535" s="5" t="s">
        <v>33</v>
      </c>
      <c r="K7535" s="7">
        <v>1800.23</v>
      </c>
      <c r="L7535" s="35">
        <v>1062.1400000000001</v>
      </c>
      <c r="M7535" s="36">
        <f t="shared" si="117"/>
        <v>738.08999999999992</v>
      </c>
      <c r="N7535" s="37">
        <f>YEAR(Table1[[#This Row],[Data zamówienia]])</f>
        <v>2020</v>
      </c>
    </row>
    <row r="7536" spans="2:14" x14ac:dyDescent="0.3">
      <c r="B7536" s="32">
        <v>275979</v>
      </c>
      <c r="C7536" s="5" t="s">
        <v>21</v>
      </c>
      <c r="D7536" s="5" t="s">
        <v>36</v>
      </c>
      <c r="E7536" s="5" t="s">
        <v>25</v>
      </c>
      <c r="F7536" s="5">
        <v>309</v>
      </c>
      <c r="G7536" s="6">
        <v>44142</v>
      </c>
      <c r="H7536" s="6">
        <v>44146</v>
      </c>
      <c r="I7536" s="6">
        <v>44151</v>
      </c>
      <c r="J7536" s="5" t="s">
        <v>26</v>
      </c>
      <c r="K7536" s="7">
        <v>959.54</v>
      </c>
      <c r="L7536" s="35">
        <v>604.51</v>
      </c>
      <c r="M7536" s="36">
        <f t="shared" si="117"/>
        <v>355.03</v>
      </c>
      <c r="N7536" s="37">
        <f>YEAR(Table1[[#This Row],[Data zamówienia]])</f>
        <v>2020</v>
      </c>
    </row>
    <row r="7537" spans="2:14" x14ac:dyDescent="0.3">
      <c r="B7537" s="32">
        <v>206217</v>
      </c>
      <c r="C7537" s="5" t="s">
        <v>21</v>
      </c>
      <c r="D7537" s="5" t="s">
        <v>22</v>
      </c>
      <c r="E7537" s="5" t="s">
        <v>23</v>
      </c>
      <c r="F7537" s="5">
        <v>241</v>
      </c>
      <c r="G7537" s="6">
        <v>44143</v>
      </c>
      <c r="H7537" s="6">
        <v>44143</v>
      </c>
      <c r="I7537" s="6">
        <v>44147</v>
      </c>
      <c r="J7537" s="5" t="s">
        <v>40</v>
      </c>
      <c r="K7537" s="7">
        <v>1935.93</v>
      </c>
      <c r="L7537" s="35">
        <v>1180.92</v>
      </c>
      <c r="M7537" s="36">
        <f t="shared" si="117"/>
        <v>755.01</v>
      </c>
      <c r="N7537" s="37">
        <f>YEAR(Table1[[#This Row],[Data zamówienia]])</f>
        <v>2020</v>
      </c>
    </row>
    <row r="7538" spans="2:14" x14ac:dyDescent="0.3">
      <c r="B7538" s="32">
        <v>775541</v>
      </c>
      <c r="C7538" s="5" t="s">
        <v>38</v>
      </c>
      <c r="D7538" s="5" t="s">
        <v>39</v>
      </c>
      <c r="E7538" s="5" t="s">
        <v>31</v>
      </c>
      <c r="F7538" s="5">
        <v>308</v>
      </c>
      <c r="G7538" s="6">
        <v>44143</v>
      </c>
      <c r="H7538" s="6">
        <v>44144</v>
      </c>
      <c r="I7538" s="6">
        <v>44147</v>
      </c>
      <c r="J7538" s="5" t="s">
        <v>33</v>
      </c>
      <c r="K7538" s="7">
        <v>1759.82</v>
      </c>
      <c r="L7538" s="35">
        <v>1478.25</v>
      </c>
      <c r="M7538" s="36">
        <f t="shared" si="117"/>
        <v>281.56999999999994</v>
      </c>
      <c r="N7538" s="37">
        <f>YEAR(Table1[[#This Row],[Data zamówienia]])</f>
        <v>2020</v>
      </c>
    </row>
    <row r="7539" spans="2:14" x14ac:dyDescent="0.3">
      <c r="B7539" s="32">
        <v>994215</v>
      </c>
      <c r="C7539" s="5" t="s">
        <v>21</v>
      </c>
      <c r="D7539" s="5" t="s">
        <v>36</v>
      </c>
      <c r="E7539" s="5" t="s">
        <v>31</v>
      </c>
      <c r="F7539" s="5">
        <v>36</v>
      </c>
      <c r="G7539" s="6">
        <v>44143</v>
      </c>
      <c r="H7539" s="6">
        <v>44144</v>
      </c>
      <c r="I7539" s="6">
        <v>44151</v>
      </c>
      <c r="J7539" s="5" t="s">
        <v>30</v>
      </c>
      <c r="K7539" s="7">
        <v>1309.1199999999999</v>
      </c>
      <c r="L7539" s="35">
        <v>877.11</v>
      </c>
      <c r="M7539" s="36">
        <f t="shared" si="117"/>
        <v>432.00999999999988</v>
      </c>
      <c r="N7539" s="37">
        <f>YEAR(Table1[[#This Row],[Data zamówienia]])</f>
        <v>2020</v>
      </c>
    </row>
    <row r="7540" spans="2:14" x14ac:dyDescent="0.3">
      <c r="B7540" s="32">
        <v>881771</v>
      </c>
      <c r="C7540" s="5" t="s">
        <v>35</v>
      </c>
      <c r="D7540" s="5" t="s">
        <v>22</v>
      </c>
      <c r="E7540" s="5" t="s">
        <v>23</v>
      </c>
      <c r="F7540" s="5">
        <v>306</v>
      </c>
      <c r="G7540" s="6">
        <v>44144</v>
      </c>
      <c r="H7540" s="6">
        <v>44145</v>
      </c>
      <c r="I7540" s="6">
        <v>44147</v>
      </c>
      <c r="J7540" s="5" t="s">
        <v>40</v>
      </c>
      <c r="K7540" s="7">
        <v>1202.3699999999999</v>
      </c>
      <c r="L7540" s="35">
        <v>949.87</v>
      </c>
      <c r="M7540" s="36">
        <f t="shared" si="117"/>
        <v>252.49999999999989</v>
      </c>
      <c r="N7540" s="37">
        <f>YEAR(Table1[[#This Row],[Data zamówienia]])</f>
        <v>2020</v>
      </c>
    </row>
    <row r="7541" spans="2:14" x14ac:dyDescent="0.3">
      <c r="B7541" s="32">
        <v>273629</v>
      </c>
      <c r="C7541" s="5" t="s">
        <v>35</v>
      </c>
      <c r="D7541" s="5" t="s">
        <v>28</v>
      </c>
      <c r="E7541" s="5" t="s">
        <v>34</v>
      </c>
      <c r="F7541" s="5">
        <v>99</v>
      </c>
      <c r="G7541" s="6">
        <v>44143</v>
      </c>
      <c r="H7541" s="6">
        <v>44146</v>
      </c>
      <c r="I7541" s="6">
        <v>44150</v>
      </c>
      <c r="J7541" s="5" t="s">
        <v>32</v>
      </c>
      <c r="K7541" s="7">
        <v>923.98</v>
      </c>
      <c r="L7541" s="35">
        <v>711.46</v>
      </c>
      <c r="M7541" s="36">
        <f t="shared" si="117"/>
        <v>212.51999999999998</v>
      </c>
      <c r="N7541" s="37">
        <f>YEAR(Table1[[#This Row],[Data zamówienia]])</f>
        <v>2020</v>
      </c>
    </row>
    <row r="7542" spans="2:14" x14ac:dyDescent="0.3">
      <c r="B7542" s="32">
        <v>71758</v>
      </c>
      <c r="C7542" s="5" t="s">
        <v>27</v>
      </c>
      <c r="D7542" s="5" t="s">
        <v>36</v>
      </c>
      <c r="E7542" s="5" t="s">
        <v>25</v>
      </c>
      <c r="F7542" s="5">
        <v>174</v>
      </c>
      <c r="G7542" s="6">
        <v>44143</v>
      </c>
      <c r="H7542" s="6">
        <v>44146</v>
      </c>
      <c r="I7542" s="6">
        <v>44147</v>
      </c>
      <c r="J7542" s="5" t="s">
        <v>40</v>
      </c>
      <c r="K7542" s="7">
        <v>1558.84</v>
      </c>
      <c r="L7542" s="35">
        <v>1356.19</v>
      </c>
      <c r="M7542" s="36">
        <f t="shared" si="117"/>
        <v>202.64999999999986</v>
      </c>
      <c r="N7542" s="37">
        <f>YEAR(Table1[[#This Row],[Data zamówienia]])</f>
        <v>2020</v>
      </c>
    </row>
    <row r="7543" spans="2:14" x14ac:dyDescent="0.3">
      <c r="B7543" s="32">
        <v>130285</v>
      </c>
      <c r="C7543" s="5" t="s">
        <v>21</v>
      </c>
      <c r="D7543" s="5" t="s">
        <v>22</v>
      </c>
      <c r="E7543" s="5" t="s">
        <v>29</v>
      </c>
      <c r="F7543" s="5">
        <v>8</v>
      </c>
      <c r="G7543" s="6">
        <v>44143</v>
      </c>
      <c r="H7543" s="6">
        <v>44144</v>
      </c>
      <c r="I7543" s="6">
        <v>44149</v>
      </c>
      <c r="J7543" s="5" t="s">
        <v>30</v>
      </c>
      <c r="K7543" s="7">
        <v>417.95</v>
      </c>
      <c r="L7543" s="35">
        <v>280.02999999999997</v>
      </c>
      <c r="M7543" s="36">
        <f t="shared" si="117"/>
        <v>137.92000000000002</v>
      </c>
      <c r="N7543" s="37">
        <f>YEAR(Table1[[#This Row],[Data zamówienia]])</f>
        <v>2020</v>
      </c>
    </row>
    <row r="7544" spans="2:14" x14ac:dyDescent="0.3">
      <c r="B7544" s="32">
        <v>99914</v>
      </c>
      <c r="C7544" s="5" t="s">
        <v>27</v>
      </c>
      <c r="D7544" s="5" t="s">
        <v>39</v>
      </c>
      <c r="E7544" s="5" t="s">
        <v>23</v>
      </c>
      <c r="F7544" s="5">
        <v>304</v>
      </c>
      <c r="G7544" s="6">
        <v>44144</v>
      </c>
      <c r="H7544" s="6">
        <v>44144</v>
      </c>
      <c r="I7544" s="6">
        <v>44146</v>
      </c>
      <c r="J7544" s="5" t="s">
        <v>40</v>
      </c>
      <c r="K7544" s="7">
        <v>1204.48</v>
      </c>
      <c r="L7544" s="35">
        <v>939.49</v>
      </c>
      <c r="M7544" s="36">
        <f t="shared" si="117"/>
        <v>264.99</v>
      </c>
      <c r="N7544" s="37">
        <f>YEAR(Table1[[#This Row],[Data zamówienia]])</f>
        <v>2020</v>
      </c>
    </row>
    <row r="7545" spans="2:14" x14ac:dyDescent="0.3">
      <c r="B7545" s="32">
        <v>345307</v>
      </c>
      <c r="C7545" s="5" t="s">
        <v>38</v>
      </c>
      <c r="D7545" s="5" t="s">
        <v>36</v>
      </c>
      <c r="E7545" s="5" t="s">
        <v>31</v>
      </c>
      <c r="F7545" s="5">
        <v>88</v>
      </c>
      <c r="G7545" s="6">
        <v>44144</v>
      </c>
      <c r="H7545" s="6">
        <v>44147</v>
      </c>
      <c r="I7545" s="6">
        <v>44149</v>
      </c>
      <c r="J7545" s="5" t="s">
        <v>30</v>
      </c>
      <c r="K7545" s="7">
        <v>1588.66</v>
      </c>
      <c r="L7545" s="35">
        <v>810.22</v>
      </c>
      <c r="M7545" s="36">
        <f t="shared" si="117"/>
        <v>778.44</v>
      </c>
      <c r="N7545" s="37">
        <f>YEAR(Table1[[#This Row],[Data zamówienia]])</f>
        <v>2020</v>
      </c>
    </row>
    <row r="7546" spans="2:14" x14ac:dyDescent="0.3">
      <c r="B7546" s="32">
        <v>280347</v>
      </c>
      <c r="C7546" s="5" t="s">
        <v>27</v>
      </c>
      <c r="D7546" s="5" t="s">
        <v>36</v>
      </c>
      <c r="E7546" s="5" t="s">
        <v>23</v>
      </c>
      <c r="F7546" s="5">
        <v>345</v>
      </c>
      <c r="G7546" s="6">
        <v>44144</v>
      </c>
      <c r="H7546" s="6">
        <v>44148</v>
      </c>
      <c r="I7546" s="6">
        <v>44154</v>
      </c>
      <c r="J7546" s="5" t="s">
        <v>30</v>
      </c>
      <c r="K7546" s="7">
        <v>1588.3</v>
      </c>
      <c r="L7546" s="35">
        <v>1270.6400000000001</v>
      </c>
      <c r="M7546" s="36">
        <f t="shared" si="117"/>
        <v>317.65999999999985</v>
      </c>
      <c r="N7546" s="37">
        <f>YEAR(Table1[[#This Row],[Data zamówienia]])</f>
        <v>2020</v>
      </c>
    </row>
    <row r="7547" spans="2:14" x14ac:dyDescent="0.3">
      <c r="B7547" s="32">
        <v>996614</v>
      </c>
      <c r="C7547" s="5" t="s">
        <v>21</v>
      </c>
      <c r="D7547" s="5" t="s">
        <v>22</v>
      </c>
      <c r="E7547" s="5" t="s">
        <v>31</v>
      </c>
      <c r="F7547" s="5">
        <v>264</v>
      </c>
      <c r="G7547" s="6">
        <v>44145</v>
      </c>
      <c r="H7547" s="6">
        <v>44147</v>
      </c>
      <c r="I7547" s="6">
        <v>44154</v>
      </c>
      <c r="J7547" s="5" t="s">
        <v>30</v>
      </c>
      <c r="K7547" s="7">
        <v>541.5</v>
      </c>
      <c r="L7547" s="35">
        <v>492.77</v>
      </c>
      <c r="M7547" s="36">
        <f t="shared" si="117"/>
        <v>48.730000000000018</v>
      </c>
      <c r="N7547" s="37">
        <f>YEAR(Table1[[#This Row],[Data zamówienia]])</f>
        <v>2020</v>
      </c>
    </row>
    <row r="7548" spans="2:14" x14ac:dyDescent="0.3">
      <c r="B7548" s="32">
        <v>281868</v>
      </c>
      <c r="C7548" s="5" t="s">
        <v>35</v>
      </c>
      <c r="D7548" s="5" t="s">
        <v>28</v>
      </c>
      <c r="E7548" s="5" t="s">
        <v>31</v>
      </c>
      <c r="F7548" s="5">
        <v>254</v>
      </c>
      <c r="G7548" s="6">
        <v>44145</v>
      </c>
      <c r="H7548" s="6">
        <v>44146</v>
      </c>
      <c r="I7548" s="6">
        <v>44148</v>
      </c>
      <c r="J7548" s="5" t="s">
        <v>33</v>
      </c>
      <c r="K7548" s="7">
        <v>1014.98</v>
      </c>
      <c r="L7548" s="35">
        <v>852.58</v>
      </c>
      <c r="M7548" s="36">
        <f t="shared" si="117"/>
        <v>162.39999999999998</v>
      </c>
      <c r="N7548" s="37">
        <f>YEAR(Table1[[#This Row],[Data zamówienia]])</f>
        <v>2020</v>
      </c>
    </row>
    <row r="7549" spans="2:14" x14ac:dyDescent="0.3">
      <c r="B7549" s="32">
        <v>595451</v>
      </c>
      <c r="C7549" s="5" t="s">
        <v>35</v>
      </c>
      <c r="D7549" s="5" t="s">
        <v>28</v>
      </c>
      <c r="E7549" s="5" t="s">
        <v>23</v>
      </c>
      <c r="F7549" s="5">
        <v>12</v>
      </c>
      <c r="G7549" s="6">
        <v>44144</v>
      </c>
      <c r="H7549" s="6">
        <v>44148</v>
      </c>
      <c r="I7549" s="6">
        <v>44149</v>
      </c>
      <c r="J7549" s="5" t="s">
        <v>26</v>
      </c>
      <c r="K7549" s="7">
        <v>1790.24</v>
      </c>
      <c r="L7549" s="35">
        <v>895.12</v>
      </c>
      <c r="M7549" s="36">
        <f t="shared" si="117"/>
        <v>895.12</v>
      </c>
      <c r="N7549" s="37">
        <f>YEAR(Table1[[#This Row],[Data zamówienia]])</f>
        <v>2020</v>
      </c>
    </row>
    <row r="7550" spans="2:14" x14ac:dyDescent="0.3">
      <c r="B7550" s="32">
        <v>636194</v>
      </c>
      <c r="C7550" s="5" t="s">
        <v>27</v>
      </c>
      <c r="D7550" s="5" t="s">
        <v>36</v>
      </c>
      <c r="E7550" s="5" t="s">
        <v>25</v>
      </c>
      <c r="F7550" s="5">
        <v>245</v>
      </c>
      <c r="G7550" s="6">
        <v>44145</v>
      </c>
      <c r="H7550" s="6">
        <v>44148</v>
      </c>
      <c r="I7550" s="6">
        <v>44149</v>
      </c>
      <c r="J7550" s="5" t="s">
        <v>32</v>
      </c>
      <c r="K7550" s="7">
        <v>347.89</v>
      </c>
      <c r="L7550" s="35">
        <v>250.48</v>
      </c>
      <c r="M7550" s="36">
        <f t="shared" si="117"/>
        <v>97.41</v>
      </c>
      <c r="N7550" s="37">
        <f>YEAR(Table1[[#This Row],[Data zamówienia]])</f>
        <v>2020</v>
      </c>
    </row>
    <row r="7551" spans="2:14" x14ac:dyDescent="0.3">
      <c r="B7551" s="32">
        <v>857789</v>
      </c>
      <c r="C7551" s="5" t="s">
        <v>21</v>
      </c>
      <c r="D7551" s="5" t="s">
        <v>36</v>
      </c>
      <c r="E7551" s="5" t="s">
        <v>23</v>
      </c>
      <c r="F7551" s="5">
        <v>170</v>
      </c>
      <c r="G7551" s="6">
        <v>44145</v>
      </c>
      <c r="H7551" s="6">
        <v>44148</v>
      </c>
      <c r="I7551" s="6">
        <v>44154</v>
      </c>
      <c r="J7551" s="5" t="s">
        <v>40</v>
      </c>
      <c r="K7551" s="7">
        <v>1931.62</v>
      </c>
      <c r="L7551" s="35">
        <v>1371.45</v>
      </c>
      <c r="M7551" s="36">
        <f t="shared" si="117"/>
        <v>560.16999999999985</v>
      </c>
      <c r="N7551" s="37">
        <f>YEAR(Table1[[#This Row],[Data zamówienia]])</f>
        <v>2020</v>
      </c>
    </row>
    <row r="7552" spans="2:14" x14ac:dyDescent="0.3">
      <c r="B7552" s="32">
        <v>266397</v>
      </c>
      <c r="C7552" s="5" t="s">
        <v>27</v>
      </c>
      <c r="D7552" s="5" t="s">
        <v>28</v>
      </c>
      <c r="E7552" s="5" t="s">
        <v>34</v>
      </c>
      <c r="F7552" s="5">
        <v>337</v>
      </c>
      <c r="G7552" s="6">
        <v>44145</v>
      </c>
      <c r="H7552" s="6">
        <v>44148</v>
      </c>
      <c r="I7552" s="6">
        <v>44153</v>
      </c>
      <c r="J7552" s="5" t="s">
        <v>40</v>
      </c>
      <c r="K7552" s="7">
        <v>544.79</v>
      </c>
      <c r="L7552" s="35">
        <v>337.77</v>
      </c>
      <c r="M7552" s="36">
        <f t="shared" si="117"/>
        <v>207.01999999999998</v>
      </c>
      <c r="N7552" s="37">
        <f>YEAR(Table1[[#This Row],[Data zamówienia]])</f>
        <v>2020</v>
      </c>
    </row>
    <row r="7553" spans="2:14" x14ac:dyDescent="0.3">
      <c r="B7553" s="32">
        <v>905511</v>
      </c>
      <c r="C7553" s="5" t="s">
        <v>27</v>
      </c>
      <c r="D7553" s="5" t="s">
        <v>39</v>
      </c>
      <c r="E7553" s="5" t="s">
        <v>34</v>
      </c>
      <c r="F7553" s="5">
        <v>80</v>
      </c>
      <c r="G7553" s="6">
        <v>44146</v>
      </c>
      <c r="H7553" s="6">
        <v>44148</v>
      </c>
      <c r="I7553" s="6">
        <v>44152</v>
      </c>
      <c r="J7553" s="5" t="s">
        <v>33</v>
      </c>
      <c r="K7553" s="7">
        <v>1039.94</v>
      </c>
      <c r="L7553" s="35">
        <v>540.77</v>
      </c>
      <c r="M7553" s="36">
        <f t="shared" si="117"/>
        <v>499.17000000000007</v>
      </c>
      <c r="N7553" s="37">
        <f>YEAR(Table1[[#This Row],[Data zamówienia]])</f>
        <v>2020</v>
      </c>
    </row>
    <row r="7554" spans="2:14" x14ac:dyDescent="0.3">
      <c r="B7554" s="32">
        <v>267053</v>
      </c>
      <c r="C7554" s="5" t="s">
        <v>21</v>
      </c>
      <c r="D7554" s="5" t="s">
        <v>28</v>
      </c>
      <c r="E7554" s="5" t="s">
        <v>25</v>
      </c>
      <c r="F7554" s="5">
        <v>278</v>
      </c>
      <c r="G7554" s="6">
        <v>44146</v>
      </c>
      <c r="H7554" s="6">
        <v>44147</v>
      </c>
      <c r="I7554" s="6">
        <v>44150</v>
      </c>
      <c r="J7554" s="5" t="s">
        <v>26</v>
      </c>
      <c r="K7554" s="7">
        <v>856.09</v>
      </c>
      <c r="L7554" s="35">
        <v>710.55</v>
      </c>
      <c r="M7554" s="36">
        <f t="shared" si="117"/>
        <v>145.54000000000008</v>
      </c>
      <c r="N7554" s="37">
        <f>YEAR(Table1[[#This Row],[Data zamówienia]])</f>
        <v>2020</v>
      </c>
    </row>
    <row r="7555" spans="2:14" x14ac:dyDescent="0.3">
      <c r="B7555" s="32">
        <v>383693</v>
      </c>
      <c r="C7555" s="5" t="s">
        <v>27</v>
      </c>
      <c r="D7555" s="5" t="s">
        <v>36</v>
      </c>
      <c r="E7555" s="5" t="s">
        <v>23</v>
      </c>
      <c r="F7555" s="5">
        <v>190</v>
      </c>
      <c r="G7555" s="6">
        <v>44145</v>
      </c>
      <c r="H7555" s="6">
        <v>44147</v>
      </c>
      <c r="I7555" s="6">
        <v>44154</v>
      </c>
      <c r="J7555" s="5" t="s">
        <v>26</v>
      </c>
      <c r="K7555" s="7">
        <v>863.69</v>
      </c>
      <c r="L7555" s="35">
        <v>492.3</v>
      </c>
      <c r="M7555" s="36">
        <f t="shared" si="117"/>
        <v>371.39000000000004</v>
      </c>
      <c r="N7555" s="37">
        <f>YEAR(Table1[[#This Row],[Data zamówienia]])</f>
        <v>2020</v>
      </c>
    </row>
    <row r="7556" spans="2:14" x14ac:dyDescent="0.3">
      <c r="B7556" s="32">
        <v>735118</v>
      </c>
      <c r="C7556" s="5" t="s">
        <v>21</v>
      </c>
      <c r="D7556" s="5" t="s">
        <v>28</v>
      </c>
      <c r="E7556" s="5" t="s">
        <v>29</v>
      </c>
      <c r="F7556" s="5">
        <v>11</v>
      </c>
      <c r="G7556" s="6">
        <v>44145</v>
      </c>
      <c r="H7556" s="6">
        <v>44147</v>
      </c>
      <c r="I7556" s="6">
        <v>44154</v>
      </c>
      <c r="J7556" s="5" t="s">
        <v>32</v>
      </c>
      <c r="K7556" s="7">
        <v>1880.86</v>
      </c>
      <c r="L7556" s="35">
        <v>1222.56</v>
      </c>
      <c r="M7556" s="36">
        <f t="shared" ref="M7556:M7619" si="118">K7556-L7556</f>
        <v>658.3</v>
      </c>
      <c r="N7556" s="37">
        <f>YEAR(Table1[[#This Row],[Data zamówienia]])</f>
        <v>2020</v>
      </c>
    </row>
    <row r="7557" spans="2:14" x14ac:dyDescent="0.3">
      <c r="B7557" s="32">
        <v>705288</v>
      </c>
      <c r="C7557" s="5" t="s">
        <v>27</v>
      </c>
      <c r="D7557" s="5" t="s">
        <v>28</v>
      </c>
      <c r="E7557" s="5" t="s">
        <v>29</v>
      </c>
      <c r="F7557" s="5">
        <v>111</v>
      </c>
      <c r="G7557" s="6">
        <v>44145</v>
      </c>
      <c r="H7557" s="6">
        <v>44146</v>
      </c>
      <c r="I7557" s="6">
        <v>44152</v>
      </c>
      <c r="J7557" s="5" t="s">
        <v>40</v>
      </c>
      <c r="K7557" s="7">
        <v>1339.32</v>
      </c>
      <c r="L7557" s="35">
        <v>897.34</v>
      </c>
      <c r="M7557" s="36">
        <f t="shared" si="118"/>
        <v>441.9799999999999</v>
      </c>
      <c r="N7557" s="37">
        <f>YEAR(Table1[[#This Row],[Data zamówienia]])</f>
        <v>2020</v>
      </c>
    </row>
    <row r="7558" spans="2:14" x14ac:dyDescent="0.3">
      <c r="B7558" s="32">
        <v>324959</v>
      </c>
      <c r="C7558" s="5" t="s">
        <v>21</v>
      </c>
      <c r="D7558" s="5" t="s">
        <v>22</v>
      </c>
      <c r="E7558" s="5" t="s">
        <v>25</v>
      </c>
      <c r="F7558" s="5">
        <v>181</v>
      </c>
      <c r="G7558" s="6">
        <v>44146</v>
      </c>
      <c r="H7558" s="6">
        <v>44147</v>
      </c>
      <c r="I7558" s="6">
        <v>44154</v>
      </c>
      <c r="J7558" s="5" t="s">
        <v>24</v>
      </c>
      <c r="K7558" s="7">
        <v>1822.71</v>
      </c>
      <c r="L7558" s="35">
        <v>1476.4</v>
      </c>
      <c r="M7558" s="36">
        <f t="shared" si="118"/>
        <v>346.30999999999995</v>
      </c>
      <c r="N7558" s="37">
        <f>YEAR(Table1[[#This Row],[Data zamówienia]])</f>
        <v>2020</v>
      </c>
    </row>
    <row r="7559" spans="2:14" x14ac:dyDescent="0.3">
      <c r="B7559" s="32">
        <v>492781</v>
      </c>
      <c r="C7559" s="5" t="s">
        <v>35</v>
      </c>
      <c r="D7559" s="5" t="s">
        <v>28</v>
      </c>
      <c r="E7559" s="5" t="s">
        <v>25</v>
      </c>
      <c r="F7559" s="5">
        <v>218</v>
      </c>
      <c r="G7559" s="6">
        <v>44146</v>
      </c>
      <c r="H7559" s="6">
        <v>44148</v>
      </c>
      <c r="I7559" s="6">
        <v>44153</v>
      </c>
      <c r="J7559" s="5" t="s">
        <v>40</v>
      </c>
      <c r="K7559" s="7">
        <v>1236.6199999999999</v>
      </c>
      <c r="L7559" s="35">
        <v>976.93</v>
      </c>
      <c r="M7559" s="36">
        <f t="shared" si="118"/>
        <v>259.68999999999994</v>
      </c>
      <c r="N7559" s="37">
        <f>YEAR(Table1[[#This Row],[Data zamówienia]])</f>
        <v>2020</v>
      </c>
    </row>
    <row r="7560" spans="2:14" x14ac:dyDescent="0.3">
      <c r="B7560" s="32">
        <v>796972</v>
      </c>
      <c r="C7560" s="5" t="s">
        <v>27</v>
      </c>
      <c r="D7560" s="5" t="s">
        <v>39</v>
      </c>
      <c r="E7560" s="5" t="s">
        <v>31</v>
      </c>
      <c r="F7560" s="5">
        <v>75</v>
      </c>
      <c r="G7560" s="6">
        <v>44146</v>
      </c>
      <c r="H7560" s="6">
        <v>44148</v>
      </c>
      <c r="I7560" s="6">
        <v>44149</v>
      </c>
      <c r="J7560" s="5" t="s">
        <v>33</v>
      </c>
      <c r="K7560" s="7">
        <v>1699.04</v>
      </c>
      <c r="L7560" s="35">
        <v>1257.29</v>
      </c>
      <c r="M7560" s="36">
        <f t="shared" si="118"/>
        <v>441.75</v>
      </c>
      <c r="N7560" s="37">
        <f>YEAR(Table1[[#This Row],[Data zamówienia]])</f>
        <v>2020</v>
      </c>
    </row>
    <row r="7561" spans="2:14" x14ac:dyDescent="0.3">
      <c r="B7561" s="32">
        <v>729295</v>
      </c>
      <c r="C7561" s="5" t="s">
        <v>21</v>
      </c>
      <c r="D7561" s="5" t="s">
        <v>22</v>
      </c>
      <c r="E7561" s="5" t="s">
        <v>23</v>
      </c>
      <c r="F7561" s="5">
        <v>299</v>
      </c>
      <c r="G7561" s="6">
        <v>44145</v>
      </c>
      <c r="H7561" s="6">
        <v>44147</v>
      </c>
      <c r="I7561" s="6">
        <v>44151</v>
      </c>
      <c r="J7561" s="5" t="s">
        <v>33</v>
      </c>
      <c r="K7561" s="7">
        <v>684.95</v>
      </c>
      <c r="L7561" s="35">
        <v>582.21</v>
      </c>
      <c r="M7561" s="36">
        <f t="shared" si="118"/>
        <v>102.74000000000001</v>
      </c>
      <c r="N7561" s="37">
        <f>YEAR(Table1[[#This Row],[Data zamówienia]])</f>
        <v>2020</v>
      </c>
    </row>
    <row r="7562" spans="2:14" x14ac:dyDescent="0.3">
      <c r="B7562" s="32">
        <v>731413</v>
      </c>
      <c r="C7562" s="5" t="s">
        <v>38</v>
      </c>
      <c r="D7562" s="5" t="s">
        <v>36</v>
      </c>
      <c r="E7562" s="5" t="s">
        <v>25</v>
      </c>
      <c r="F7562" s="5">
        <v>39</v>
      </c>
      <c r="G7562" s="6">
        <v>44147</v>
      </c>
      <c r="H7562" s="6">
        <v>44150</v>
      </c>
      <c r="I7562" s="6">
        <v>44155</v>
      </c>
      <c r="J7562" s="5" t="s">
        <v>32</v>
      </c>
      <c r="K7562" s="7">
        <v>287.82</v>
      </c>
      <c r="L7562" s="35">
        <v>256.16000000000003</v>
      </c>
      <c r="M7562" s="36">
        <f t="shared" si="118"/>
        <v>31.659999999999968</v>
      </c>
      <c r="N7562" s="37">
        <f>YEAR(Table1[[#This Row],[Data zamówienia]])</f>
        <v>2020</v>
      </c>
    </row>
    <row r="7563" spans="2:14" x14ac:dyDescent="0.3">
      <c r="B7563" s="32">
        <v>340859</v>
      </c>
      <c r="C7563" s="5" t="s">
        <v>35</v>
      </c>
      <c r="D7563" s="5" t="s">
        <v>28</v>
      </c>
      <c r="E7563" s="5" t="s">
        <v>25</v>
      </c>
      <c r="F7563" s="5">
        <v>204</v>
      </c>
      <c r="G7563" s="6">
        <v>44147</v>
      </c>
      <c r="H7563" s="6">
        <v>44147</v>
      </c>
      <c r="I7563" s="6">
        <v>44153</v>
      </c>
      <c r="J7563" s="5" t="s">
        <v>33</v>
      </c>
      <c r="K7563" s="7">
        <v>1180.55</v>
      </c>
      <c r="L7563" s="35">
        <v>696.52</v>
      </c>
      <c r="M7563" s="36">
        <f t="shared" si="118"/>
        <v>484.03</v>
      </c>
      <c r="N7563" s="37">
        <f>YEAR(Table1[[#This Row],[Data zamówienia]])</f>
        <v>2020</v>
      </c>
    </row>
    <row r="7564" spans="2:14" x14ac:dyDescent="0.3">
      <c r="B7564" s="32">
        <v>223595</v>
      </c>
      <c r="C7564" s="5" t="s">
        <v>21</v>
      </c>
      <c r="D7564" s="5" t="s">
        <v>36</v>
      </c>
      <c r="E7564" s="5" t="s">
        <v>25</v>
      </c>
      <c r="F7564" s="5">
        <v>63</v>
      </c>
      <c r="G7564" s="6">
        <v>44147</v>
      </c>
      <c r="H7564" s="6">
        <v>44149</v>
      </c>
      <c r="I7564" s="6">
        <v>44151</v>
      </c>
      <c r="J7564" s="5" t="s">
        <v>32</v>
      </c>
      <c r="K7564" s="7">
        <v>1952.02</v>
      </c>
      <c r="L7564" s="35">
        <v>1327.37</v>
      </c>
      <c r="M7564" s="36">
        <f t="shared" si="118"/>
        <v>624.65000000000009</v>
      </c>
      <c r="N7564" s="37">
        <f>YEAR(Table1[[#This Row],[Data zamówienia]])</f>
        <v>2020</v>
      </c>
    </row>
    <row r="7565" spans="2:14" x14ac:dyDescent="0.3">
      <c r="B7565" s="32">
        <v>141906</v>
      </c>
      <c r="C7565" s="5" t="s">
        <v>38</v>
      </c>
      <c r="D7565" s="5" t="s">
        <v>22</v>
      </c>
      <c r="E7565" s="5" t="s">
        <v>23</v>
      </c>
      <c r="F7565" s="5">
        <v>229</v>
      </c>
      <c r="G7565" s="6">
        <v>44147</v>
      </c>
      <c r="H7565" s="6">
        <v>44150</v>
      </c>
      <c r="I7565" s="6">
        <v>44155</v>
      </c>
      <c r="J7565" s="5" t="s">
        <v>32</v>
      </c>
      <c r="K7565" s="7">
        <v>1514.24</v>
      </c>
      <c r="L7565" s="35">
        <v>1256.82</v>
      </c>
      <c r="M7565" s="36">
        <f t="shared" si="118"/>
        <v>257.42000000000007</v>
      </c>
      <c r="N7565" s="37">
        <f>YEAR(Table1[[#This Row],[Data zamówienia]])</f>
        <v>2020</v>
      </c>
    </row>
    <row r="7566" spans="2:14" x14ac:dyDescent="0.3">
      <c r="B7566" s="32">
        <v>635988</v>
      </c>
      <c r="C7566" s="5" t="s">
        <v>21</v>
      </c>
      <c r="D7566" s="5" t="s">
        <v>22</v>
      </c>
      <c r="E7566" s="5" t="s">
        <v>29</v>
      </c>
      <c r="F7566" s="5">
        <v>293</v>
      </c>
      <c r="G7566" s="6">
        <v>44146</v>
      </c>
      <c r="H7566" s="6">
        <v>44148</v>
      </c>
      <c r="I7566" s="6">
        <v>44150</v>
      </c>
      <c r="J7566" s="5" t="s">
        <v>24</v>
      </c>
      <c r="K7566" s="7">
        <v>782.29</v>
      </c>
      <c r="L7566" s="35">
        <v>578.89</v>
      </c>
      <c r="M7566" s="36">
        <f t="shared" si="118"/>
        <v>203.39999999999998</v>
      </c>
      <c r="N7566" s="37">
        <f>YEAR(Table1[[#This Row],[Data zamówienia]])</f>
        <v>2020</v>
      </c>
    </row>
    <row r="7567" spans="2:14" x14ac:dyDescent="0.3">
      <c r="B7567" s="32">
        <v>295179</v>
      </c>
      <c r="C7567" s="5" t="s">
        <v>21</v>
      </c>
      <c r="D7567" s="5" t="s">
        <v>22</v>
      </c>
      <c r="E7567" s="5" t="s">
        <v>37</v>
      </c>
      <c r="F7567" s="5">
        <v>133</v>
      </c>
      <c r="G7567" s="6">
        <v>44146</v>
      </c>
      <c r="H7567" s="6">
        <v>44147</v>
      </c>
      <c r="I7567" s="6">
        <v>44150</v>
      </c>
      <c r="J7567" s="5" t="s">
        <v>32</v>
      </c>
      <c r="K7567" s="7">
        <v>1358.64</v>
      </c>
      <c r="L7567" s="35">
        <v>1059.74</v>
      </c>
      <c r="M7567" s="36">
        <f t="shared" si="118"/>
        <v>298.90000000000009</v>
      </c>
      <c r="N7567" s="37">
        <f>YEAR(Table1[[#This Row],[Data zamówienia]])</f>
        <v>2020</v>
      </c>
    </row>
    <row r="7568" spans="2:14" x14ac:dyDescent="0.3">
      <c r="B7568" s="32">
        <v>486432</v>
      </c>
      <c r="C7568" s="5" t="s">
        <v>27</v>
      </c>
      <c r="D7568" s="5" t="s">
        <v>36</v>
      </c>
      <c r="E7568" s="5" t="s">
        <v>23</v>
      </c>
      <c r="F7568" s="5">
        <v>130</v>
      </c>
      <c r="G7568" s="6">
        <v>44146</v>
      </c>
      <c r="H7568" s="6">
        <v>44149</v>
      </c>
      <c r="I7568" s="6">
        <v>44155</v>
      </c>
      <c r="J7568" s="5" t="s">
        <v>32</v>
      </c>
      <c r="K7568" s="7">
        <v>213.34</v>
      </c>
      <c r="L7568" s="35">
        <v>177.07</v>
      </c>
      <c r="M7568" s="36">
        <f t="shared" si="118"/>
        <v>36.27000000000001</v>
      </c>
      <c r="N7568" s="37">
        <f>YEAR(Table1[[#This Row],[Data zamówienia]])</f>
        <v>2020</v>
      </c>
    </row>
    <row r="7569" spans="2:14" x14ac:dyDescent="0.3">
      <c r="B7569" s="32">
        <v>921969</v>
      </c>
      <c r="C7569" s="5" t="s">
        <v>35</v>
      </c>
      <c r="D7569" s="5" t="s">
        <v>28</v>
      </c>
      <c r="E7569" s="5" t="s">
        <v>23</v>
      </c>
      <c r="F7569" s="5">
        <v>193</v>
      </c>
      <c r="G7569" s="6">
        <v>44146</v>
      </c>
      <c r="H7569" s="6">
        <v>44148</v>
      </c>
      <c r="I7569" s="6">
        <v>44151</v>
      </c>
      <c r="J7569" s="5" t="s">
        <v>40</v>
      </c>
      <c r="K7569" s="7">
        <v>1494.73</v>
      </c>
      <c r="L7569" s="35">
        <v>822.1</v>
      </c>
      <c r="M7569" s="36">
        <f t="shared" si="118"/>
        <v>672.63</v>
      </c>
      <c r="N7569" s="37">
        <f>YEAR(Table1[[#This Row],[Data zamówienia]])</f>
        <v>2020</v>
      </c>
    </row>
    <row r="7570" spans="2:14" x14ac:dyDescent="0.3">
      <c r="B7570" s="32">
        <v>134681</v>
      </c>
      <c r="C7570" s="5" t="s">
        <v>27</v>
      </c>
      <c r="D7570" s="5" t="s">
        <v>39</v>
      </c>
      <c r="E7570" s="5" t="s">
        <v>31</v>
      </c>
      <c r="F7570" s="5">
        <v>367</v>
      </c>
      <c r="G7570" s="6">
        <v>44148</v>
      </c>
      <c r="H7570" s="6">
        <v>44149</v>
      </c>
      <c r="I7570" s="6">
        <v>44150</v>
      </c>
      <c r="J7570" s="5" t="s">
        <v>40</v>
      </c>
      <c r="K7570" s="7">
        <v>1242.21</v>
      </c>
      <c r="L7570" s="35">
        <v>720.48</v>
      </c>
      <c r="M7570" s="36">
        <f t="shared" si="118"/>
        <v>521.73</v>
      </c>
      <c r="N7570" s="37">
        <f>YEAR(Table1[[#This Row],[Data zamówienia]])</f>
        <v>2020</v>
      </c>
    </row>
    <row r="7571" spans="2:14" x14ac:dyDescent="0.3">
      <c r="B7571" s="32">
        <v>607460</v>
      </c>
      <c r="C7571" s="5" t="s">
        <v>27</v>
      </c>
      <c r="D7571" s="5" t="s">
        <v>36</v>
      </c>
      <c r="E7571" s="5" t="s">
        <v>34</v>
      </c>
      <c r="F7571" s="5">
        <v>104</v>
      </c>
      <c r="G7571" s="6">
        <v>44148</v>
      </c>
      <c r="H7571" s="6">
        <v>44149</v>
      </c>
      <c r="I7571" s="6">
        <v>44155</v>
      </c>
      <c r="J7571" s="5" t="s">
        <v>33</v>
      </c>
      <c r="K7571" s="7">
        <v>949.16</v>
      </c>
      <c r="L7571" s="35">
        <v>616.95000000000005</v>
      </c>
      <c r="M7571" s="36">
        <f t="shared" si="118"/>
        <v>332.20999999999992</v>
      </c>
      <c r="N7571" s="37">
        <f>YEAR(Table1[[#This Row],[Data zamówienia]])</f>
        <v>2020</v>
      </c>
    </row>
    <row r="7572" spans="2:14" x14ac:dyDescent="0.3">
      <c r="B7572" s="32">
        <v>204790</v>
      </c>
      <c r="C7572" s="5" t="s">
        <v>21</v>
      </c>
      <c r="D7572" s="5" t="s">
        <v>28</v>
      </c>
      <c r="E7572" s="5" t="s">
        <v>31</v>
      </c>
      <c r="F7572" s="5">
        <v>94</v>
      </c>
      <c r="G7572" s="6">
        <v>44148</v>
      </c>
      <c r="H7572" s="6">
        <v>44151</v>
      </c>
      <c r="I7572" s="6">
        <v>44153</v>
      </c>
      <c r="J7572" s="5" t="s">
        <v>24</v>
      </c>
      <c r="K7572" s="7">
        <v>679.78</v>
      </c>
      <c r="L7572" s="35">
        <v>469.05</v>
      </c>
      <c r="M7572" s="36">
        <f t="shared" si="118"/>
        <v>210.72999999999996</v>
      </c>
      <c r="N7572" s="37">
        <f>YEAR(Table1[[#This Row],[Data zamówienia]])</f>
        <v>2020</v>
      </c>
    </row>
    <row r="7573" spans="2:14" x14ac:dyDescent="0.3">
      <c r="B7573" s="32">
        <v>956578</v>
      </c>
      <c r="C7573" s="5" t="s">
        <v>27</v>
      </c>
      <c r="D7573" s="5" t="s">
        <v>39</v>
      </c>
      <c r="E7573" s="5" t="s">
        <v>37</v>
      </c>
      <c r="F7573" s="5">
        <v>24</v>
      </c>
      <c r="G7573" s="6">
        <v>44147</v>
      </c>
      <c r="H7573" s="6">
        <v>44150</v>
      </c>
      <c r="I7573" s="6">
        <v>44152</v>
      </c>
      <c r="J7573" s="5" t="s">
        <v>40</v>
      </c>
      <c r="K7573" s="7">
        <v>1526.13</v>
      </c>
      <c r="L7573" s="35">
        <v>1175.1199999999999</v>
      </c>
      <c r="M7573" s="36">
        <f t="shared" si="118"/>
        <v>351.01000000000022</v>
      </c>
      <c r="N7573" s="37">
        <f>YEAR(Table1[[#This Row],[Data zamówienia]])</f>
        <v>2020</v>
      </c>
    </row>
    <row r="7574" spans="2:14" x14ac:dyDescent="0.3">
      <c r="B7574" s="32">
        <v>649530</v>
      </c>
      <c r="C7574" s="5" t="s">
        <v>35</v>
      </c>
      <c r="D7574" s="5" t="s">
        <v>28</v>
      </c>
      <c r="E7574" s="5" t="s">
        <v>34</v>
      </c>
      <c r="F7574" s="5">
        <v>327</v>
      </c>
      <c r="G7574" s="6">
        <v>44148</v>
      </c>
      <c r="H7574" s="6">
        <v>44148</v>
      </c>
      <c r="I7574" s="6">
        <v>44149</v>
      </c>
      <c r="J7574" s="5" t="s">
        <v>32</v>
      </c>
      <c r="K7574" s="7">
        <v>1922.06</v>
      </c>
      <c r="L7574" s="35">
        <v>1691.41</v>
      </c>
      <c r="M7574" s="36">
        <f t="shared" si="118"/>
        <v>230.64999999999986</v>
      </c>
      <c r="N7574" s="37">
        <f>YEAR(Table1[[#This Row],[Data zamówienia]])</f>
        <v>2020</v>
      </c>
    </row>
    <row r="7575" spans="2:14" x14ac:dyDescent="0.3">
      <c r="B7575" s="32">
        <v>662694</v>
      </c>
      <c r="C7575" s="5" t="s">
        <v>38</v>
      </c>
      <c r="D7575" s="5" t="s">
        <v>39</v>
      </c>
      <c r="E7575" s="5" t="s">
        <v>34</v>
      </c>
      <c r="F7575" s="5">
        <v>127</v>
      </c>
      <c r="G7575" s="6">
        <v>44148</v>
      </c>
      <c r="H7575" s="6">
        <v>44148</v>
      </c>
      <c r="I7575" s="6">
        <v>44153</v>
      </c>
      <c r="J7575" s="5" t="s">
        <v>32</v>
      </c>
      <c r="K7575" s="7">
        <v>465.47</v>
      </c>
      <c r="L7575" s="35">
        <v>414.27</v>
      </c>
      <c r="M7575" s="36">
        <f t="shared" si="118"/>
        <v>51.200000000000045</v>
      </c>
      <c r="N7575" s="37">
        <f>YEAR(Table1[[#This Row],[Data zamówienia]])</f>
        <v>2020</v>
      </c>
    </row>
    <row r="7576" spans="2:14" x14ac:dyDescent="0.3">
      <c r="B7576" s="32">
        <v>408788</v>
      </c>
      <c r="C7576" s="5" t="s">
        <v>35</v>
      </c>
      <c r="D7576" s="5" t="s">
        <v>28</v>
      </c>
      <c r="E7576" s="5" t="s">
        <v>31</v>
      </c>
      <c r="F7576" s="5">
        <v>41</v>
      </c>
      <c r="G7576" s="6">
        <v>44147</v>
      </c>
      <c r="H7576" s="6">
        <v>44148</v>
      </c>
      <c r="I7576" s="6">
        <v>44152</v>
      </c>
      <c r="J7576" s="5" t="s">
        <v>32</v>
      </c>
      <c r="K7576" s="7">
        <v>1170.6199999999999</v>
      </c>
      <c r="L7576" s="35">
        <v>948.2</v>
      </c>
      <c r="M7576" s="36">
        <f t="shared" si="118"/>
        <v>222.41999999999985</v>
      </c>
      <c r="N7576" s="37">
        <f>YEAR(Table1[[#This Row],[Data zamówienia]])</f>
        <v>2020</v>
      </c>
    </row>
    <row r="7577" spans="2:14" x14ac:dyDescent="0.3">
      <c r="B7577" s="32">
        <v>499229</v>
      </c>
      <c r="C7577" s="5" t="s">
        <v>21</v>
      </c>
      <c r="D7577" s="5" t="s">
        <v>36</v>
      </c>
      <c r="E7577" s="5" t="s">
        <v>37</v>
      </c>
      <c r="F7577" s="5">
        <v>225</v>
      </c>
      <c r="G7577" s="6">
        <v>44149</v>
      </c>
      <c r="H7577" s="6">
        <v>44149</v>
      </c>
      <c r="I7577" s="6">
        <v>44152</v>
      </c>
      <c r="J7577" s="5" t="s">
        <v>30</v>
      </c>
      <c r="K7577" s="7">
        <v>434.82</v>
      </c>
      <c r="L7577" s="35">
        <v>343.51</v>
      </c>
      <c r="M7577" s="36">
        <f t="shared" si="118"/>
        <v>91.31</v>
      </c>
      <c r="N7577" s="37">
        <f>YEAR(Table1[[#This Row],[Data zamówienia]])</f>
        <v>2020</v>
      </c>
    </row>
    <row r="7578" spans="2:14" x14ac:dyDescent="0.3">
      <c r="B7578" s="32">
        <v>955403</v>
      </c>
      <c r="C7578" s="5" t="s">
        <v>21</v>
      </c>
      <c r="D7578" s="5" t="s">
        <v>28</v>
      </c>
      <c r="E7578" s="5" t="s">
        <v>29</v>
      </c>
      <c r="F7578" s="5">
        <v>59</v>
      </c>
      <c r="G7578" s="6">
        <v>44149</v>
      </c>
      <c r="H7578" s="6">
        <v>44152</v>
      </c>
      <c r="I7578" s="6">
        <v>44153</v>
      </c>
      <c r="J7578" s="5" t="s">
        <v>33</v>
      </c>
      <c r="K7578" s="7">
        <v>1999.4</v>
      </c>
      <c r="L7578" s="35">
        <v>1519.54</v>
      </c>
      <c r="M7578" s="36">
        <f t="shared" si="118"/>
        <v>479.86000000000013</v>
      </c>
      <c r="N7578" s="37">
        <f>YEAR(Table1[[#This Row],[Data zamówienia]])</f>
        <v>2020</v>
      </c>
    </row>
    <row r="7579" spans="2:14" x14ac:dyDescent="0.3">
      <c r="B7579" s="32">
        <v>214329</v>
      </c>
      <c r="C7579" s="5" t="s">
        <v>38</v>
      </c>
      <c r="D7579" s="5" t="s">
        <v>36</v>
      </c>
      <c r="E7579" s="5" t="s">
        <v>23</v>
      </c>
      <c r="F7579" s="5">
        <v>16</v>
      </c>
      <c r="G7579" s="6">
        <v>44149</v>
      </c>
      <c r="H7579" s="6">
        <v>44149</v>
      </c>
      <c r="I7579" s="6">
        <v>44151</v>
      </c>
      <c r="J7579" s="5" t="s">
        <v>33</v>
      </c>
      <c r="K7579" s="7">
        <v>561.23</v>
      </c>
      <c r="L7579" s="35">
        <v>404.09</v>
      </c>
      <c r="M7579" s="36">
        <f t="shared" si="118"/>
        <v>157.14000000000004</v>
      </c>
      <c r="N7579" s="37">
        <f>YEAR(Table1[[#This Row],[Data zamówienia]])</f>
        <v>2020</v>
      </c>
    </row>
    <row r="7580" spans="2:14" x14ac:dyDescent="0.3">
      <c r="B7580" s="32">
        <v>440441</v>
      </c>
      <c r="C7580" s="5" t="s">
        <v>27</v>
      </c>
      <c r="D7580" s="5" t="s">
        <v>28</v>
      </c>
      <c r="E7580" s="5" t="s">
        <v>29</v>
      </c>
      <c r="F7580" s="5">
        <v>279</v>
      </c>
      <c r="G7580" s="6">
        <v>44149</v>
      </c>
      <c r="H7580" s="6">
        <v>44149</v>
      </c>
      <c r="I7580" s="6">
        <v>44151</v>
      </c>
      <c r="J7580" s="5" t="s">
        <v>33</v>
      </c>
      <c r="K7580" s="7">
        <v>1185.17</v>
      </c>
      <c r="L7580" s="35">
        <v>995.54</v>
      </c>
      <c r="M7580" s="36">
        <f t="shared" si="118"/>
        <v>189.63000000000011</v>
      </c>
      <c r="N7580" s="37">
        <f>YEAR(Table1[[#This Row],[Data zamówienia]])</f>
        <v>2020</v>
      </c>
    </row>
    <row r="7581" spans="2:14" x14ac:dyDescent="0.3">
      <c r="B7581" s="32">
        <v>24672</v>
      </c>
      <c r="C7581" s="5" t="s">
        <v>38</v>
      </c>
      <c r="D7581" s="5" t="s">
        <v>22</v>
      </c>
      <c r="E7581" s="5" t="s">
        <v>29</v>
      </c>
      <c r="F7581" s="5">
        <v>258</v>
      </c>
      <c r="G7581" s="6">
        <v>44148</v>
      </c>
      <c r="H7581" s="6">
        <v>44152</v>
      </c>
      <c r="I7581" s="6">
        <v>44158</v>
      </c>
      <c r="J7581" s="5" t="s">
        <v>26</v>
      </c>
      <c r="K7581" s="7">
        <v>651.74</v>
      </c>
      <c r="L7581" s="35">
        <v>404.08</v>
      </c>
      <c r="M7581" s="36">
        <f t="shared" si="118"/>
        <v>247.66000000000003</v>
      </c>
      <c r="N7581" s="37">
        <f>YEAR(Table1[[#This Row],[Data zamówienia]])</f>
        <v>2020</v>
      </c>
    </row>
    <row r="7582" spans="2:14" x14ac:dyDescent="0.3">
      <c r="B7582" s="32">
        <v>828778</v>
      </c>
      <c r="C7582" s="5" t="s">
        <v>38</v>
      </c>
      <c r="D7582" s="5" t="s">
        <v>39</v>
      </c>
      <c r="E7582" s="5" t="s">
        <v>34</v>
      </c>
      <c r="F7582" s="5">
        <v>10</v>
      </c>
      <c r="G7582" s="6">
        <v>44148</v>
      </c>
      <c r="H7582" s="6">
        <v>44149</v>
      </c>
      <c r="I7582" s="6">
        <v>44155</v>
      </c>
      <c r="J7582" s="5" t="s">
        <v>24</v>
      </c>
      <c r="K7582" s="7">
        <v>168.18</v>
      </c>
      <c r="L7582" s="35">
        <v>97.54</v>
      </c>
      <c r="M7582" s="36">
        <f t="shared" si="118"/>
        <v>70.64</v>
      </c>
      <c r="N7582" s="37">
        <f>YEAR(Table1[[#This Row],[Data zamówienia]])</f>
        <v>2020</v>
      </c>
    </row>
    <row r="7583" spans="2:14" x14ac:dyDescent="0.3">
      <c r="B7583" s="32">
        <v>32697</v>
      </c>
      <c r="C7583" s="5" t="s">
        <v>35</v>
      </c>
      <c r="D7583" s="5" t="s">
        <v>28</v>
      </c>
      <c r="E7583" s="5" t="s">
        <v>29</v>
      </c>
      <c r="F7583" s="5">
        <v>101</v>
      </c>
      <c r="G7583" s="6">
        <v>44148</v>
      </c>
      <c r="H7583" s="6">
        <v>44149</v>
      </c>
      <c r="I7583" s="6">
        <v>44150</v>
      </c>
      <c r="J7583" s="5" t="s">
        <v>24</v>
      </c>
      <c r="K7583" s="7">
        <v>1498.08</v>
      </c>
      <c r="L7583" s="35">
        <v>1378.23</v>
      </c>
      <c r="M7583" s="36">
        <f t="shared" si="118"/>
        <v>119.84999999999991</v>
      </c>
      <c r="N7583" s="37">
        <f>YEAR(Table1[[#This Row],[Data zamówienia]])</f>
        <v>2020</v>
      </c>
    </row>
    <row r="7584" spans="2:14" x14ac:dyDescent="0.3">
      <c r="B7584" s="32">
        <v>455800</v>
      </c>
      <c r="C7584" s="5" t="s">
        <v>27</v>
      </c>
      <c r="D7584" s="5" t="s">
        <v>28</v>
      </c>
      <c r="E7584" s="5" t="s">
        <v>31</v>
      </c>
      <c r="F7584" s="5">
        <v>295</v>
      </c>
      <c r="G7584" s="6">
        <v>44149</v>
      </c>
      <c r="H7584" s="6">
        <v>44149</v>
      </c>
      <c r="I7584" s="6">
        <v>44154</v>
      </c>
      <c r="J7584" s="5" t="s">
        <v>32</v>
      </c>
      <c r="K7584" s="7">
        <v>1482.41</v>
      </c>
      <c r="L7584" s="35">
        <v>1334.17</v>
      </c>
      <c r="M7584" s="36">
        <f t="shared" si="118"/>
        <v>148.24</v>
      </c>
      <c r="N7584" s="37">
        <f>YEAR(Table1[[#This Row],[Data zamówienia]])</f>
        <v>2020</v>
      </c>
    </row>
    <row r="7585" spans="2:14" x14ac:dyDescent="0.3">
      <c r="B7585" s="32">
        <v>241058</v>
      </c>
      <c r="C7585" s="5" t="s">
        <v>27</v>
      </c>
      <c r="D7585" s="5" t="s">
        <v>22</v>
      </c>
      <c r="E7585" s="5" t="s">
        <v>34</v>
      </c>
      <c r="F7585" s="5">
        <v>221</v>
      </c>
      <c r="G7585" s="6">
        <v>44148</v>
      </c>
      <c r="H7585" s="6">
        <v>44151</v>
      </c>
      <c r="I7585" s="6">
        <v>44154</v>
      </c>
      <c r="J7585" s="5" t="s">
        <v>26</v>
      </c>
      <c r="K7585" s="7">
        <v>1071.03</v>
      </c>
      <c r="L7585" s="35">
        <v>899.67</v>
      </c>
      <c r="M7585" s="36">
        <f t="shared" si="118"/>
        <v>171.36</v>
      </c>
      <c r="N7585" s="37">
        <f>YEAR(Table1[[#This Row],[Data zamówienia]])</f>
        <v>2020</v>
      </c>
    </row>
    <row r="7586" spans="2:14" x14ac:dyDescent="0.3">
      <c r="B7586" s="32">
        <v>785062</v>
      </c>
      <c r="C7586" s="5" t="s">
        <v>21</v>
      </c>
      <c r="D7586" s="5" t="s">
        <v>36</v>
      </c>
      <c r="E7586" s="5" t="s">
        <v>29</v>
      </c>
      <c r="F7586" s="5">
        <v>186</v>
      </c>
      <c r="G7586" s="6">
        <v>44149</v>
      </c>
      <c r="H7586" s="6">
        <v>44152</v>
      </c>
      <c r="I7586" s="6">
        <v>44156</v>
      </c>
      <c r="J7586" s="5" t="s">
        <v>24</v>
      </c>
      <c r="K7586" s="7">
        <v>724.93</v>
      </c>
      <c r="L7586" s="35">
        <v>536.45000000000005</v>
      </c>
      <c r="M7586" s="36">
        <f t="shared" si="118"/>
        <v>188.4799999999999</v>
      </c>
      <c r="N7586" s="37">
        <f>YEAR(Table1[[#This Row],[Data zamówienia]])</f>
        <v>2020</v>
      </c>
    </row>
    <row r="7587" spans="2:14" x14ac:dyDescent="0.3">
      <c r="B7587" s="32">
        <v>181878</v>
      </c>
      <c r="C7587" s="5" t="s">
        <v>38</v>
      </c>
      <c r="D7587" s="5" t="s">
        <v>36</v>
      </c>
      <c r="E7587" s="5" t="s">
        <v>29</v>
      </c>
      <c r="F7587" s="5">
        <v>209</v>
      </c>
      <c r="G7587" s="6">
        <v>44148</v>
      </c>
      <c r="H7587" s="6">
        <v>44152</v>
      </c>
      <c r="I7587" s="6">
        <v>44154</v>
      </c>
      <c r="J7587" s="5" t="s">
        <v>32</v>
      </c>
      <c r="K7587" s="7">
        <v>877.14</v>
      </c>
      <c r="L7587" s="35">
        <v>710.48</v>
      </c>
      <c r="M7587" s="36">
        <f t="shared" si="118"/>
        <v>166.65999999999997</v>
      </c>
      <c r="N7587" s="37">
        <f>YEAR(Table1[[#This Row],[Data zamówienia]])</f>
        <v>2020</v>
      </c>
    </row>
    <row r="7588" spans="2:14" x14ac:dyDescent="0.3">
      <c r="B7588" s="32">
        <v>256028</v>
      </c>
      <c r="C7588" s="5" t="s">
        <v>35</v>
      </c>
      <c r="D7588" s="5" t="s">
        <v>39</v>
      </c>
      <c r="E7588" s="5" t="s">
        <v>25</v>
      </c>
      <c r="F7588" s="5">
        <v>361</v>
      </c>
      <c r="G7588" s="6">
        <v>44150</v>
      </c>
      <c r="H7588" s="6">
        <v>44152</v>
      </c>
      <c r="I7588" s="6">
        <v>44157</v>
      </c>
      <c r="J7588" s="5" t="s">
        <v>40</v>
      </c>
      <c r="K7588" s="7">
        <v>1716.03</v>
      </c>
      <c r="L7588" s="35">
        <v>1613.07</v>
      </c>
      <c r="M7588" s="36">
        <f t="shared" si="118"/>
        <v>102.96000000000004</v>
      </c>
      <c r="N7588" s="37">
        <f>YEAR(Table1[[#This Row],[Data zamówienia]])</f>
        <v>2020</v>
      </c>
    </row>
    <row r="7589" spans="2:14" x14ac:dyDescent="0.3">
      <c r="B7589" s="32">
        <v>947669</v>
      </c>
      <c r="C7589" s="5" t="s">
        <v>21</v>
      </c>
      <c r="D7589" s="5" t="s">
        <v>28</v>
      </c>
      <c r="E7589" s="5" t="s">
        <v>31</v>
      </c>
      <c r="F7589" s="5">
        <v>50</v>
      </c>
      <c r="G7589" s="6">
        <v>44149</v>
      </c>
      <c r="H7589" s="6">
        <v>44151</v>
      </c>
      <c r="I7589" s="6">
        <v>44152</v>
      </c>
      <c r="J7589" s="5" t="s">
        <v>24</v>
      </c>
      <c r="K7589" s="7">
        <v>381.39</v>
      </c>
      <c r="L7589" s="35">
        <v>198.32</v>
      </c>
      <c r="M7589" s="36">
        <f t="shared" si="118"/>
        <v>183.07</v>
      </c>
      <c r="N7589" s="37">
        <f>YEAR(Table1[[#This Row],[Data zamówienia]])</f>
        <v>2020</v>
      </c>
    </row>
    <row r="7590" spans="2:14" x14ac:dyDescent="0.3">
      <c r="B7590" s="32">
        <v>312391</v>
      </c>
      <c r="C7590" s="5" t="s">
        <v>21</v>
      </c>
      <c r="D7590" s="5" t="s">
        <v>22</v>
      </c>
      <c r="E7590" s="5" t="s">
        <v>23</v>
      </c>
      <c r="F7590" s="5">
        <v>338</v>
      </c>
      <c r="G7590" s="6">
        <v>44150</v>
      </c>
      <c r="H7590" s="6">
        <v>44150</v>
      </c>
      <c r="I7590" s="6">
        <v>44157</v>
      </c>
      <c r="J7590" s="5" t="s">
        <v>30</v>
      </c>
      <c r="K7590" s="7">
        <v>315.29000000000002</v>
      </c>
      <c r="L7590" s="35">
        <v>230.16</v>
      </c>
      <c r="M7590" s="36">
        <f t="shared" si="118"/>
        <v>85.130000000000024</v>
      </c>
      <c r="N7590" s="37">
        <f>YEAR(Table1[[#This Row],[Data zamówienia]])</f>
        <v>2020</v>
      </c>
    </row>
    <row r="7591" spans="2:14" x14ac:dyDescent="0.3">
      <c r="B7591" s="32">
        <v>873171</v>
      </c>
      <c r="C7591" s="5" t="s">
        <v>21</v>
      </c>
      <c r="D7591" s="5" t="s">
        <v>36</v>
      </c>
      <c r="E7591" s="5" t="s">
        <v>31</v>
      </c>
      <c r="F7591" s="5">
        <v>189</v>
      </c>
      <c r="G7591" s="6">
        <v>44149</v>
      </c>
      <c r="H7591" s="6">
        <v>44152</v>
      </c>
      <c r="I7591" s="6">
        <v>44154</v>
      </c>
      <c r="J7591" s="5" t="s">
        <v>30</v>
      </c>
      <c r="K7591" s="7">
        <v>350.84</v>
      </c>
      <c r="L7591" s="35">
        <v>280.67</v>
      </c>
      <c r="M7591" s="36">
        <f t="shared" si="118"/>
        <v>70.169999999999959</v>
      </c>
      <c r="N7591" s="37">
        <f>YEAR(Table1[[#This Row],[Data zamówienia]])</f>
        <v>2020</v>
      </c>
    </row>
    <row r="7592" spans="2:14" x14ac:dyDescent="0.3">
      <c r="B7592" s="32">
        <v>944158</v>
      </c>
      <c r="C7592" s="5" t="s">
        <v>38</v>
      </c>
      <c r="D7592" s="5" t="s">
        <v>22</v>
      </c>
      <c r="E7592" s="5" t="s">
        <v>37</v>
      </c>
      <c r="F7592" s="5">
        <v>305</v>
      </c>
      <c r="G7592" s="6">
        <v>44149</v>
      </c>
      <c r="H7592" s="6">
        <v>44153</v>
      </c>
      <c r="I7592" s="6">
        <v>44155</v>
      </c>
      <c r="J7592" s="5" t="s">
        <v>26</v>
      </c>
      <c r="K7592" s="7">
        <v>1147.46</v>
      </c>
      <c r="L7592" s="35">
        <v>1067.1400000000001</v>
      </c>
      <c r="M7592" s="36">
        <f t="shared" si="118"/>
        <v>80.319999999999936</v>
      </c>
      <c r="N7592" s="37">
        <f>YEAR(Table1[[#This Row],[Data zamówienia]])</f>
        <v>2020</v>
      </c>
    </row>
    <row r="7593" spans="2:14" x14ac:dyDescent="0.3">
      <c r="B7593" s="32">
        <v>149523</v>
      </c>
      <c r="C7593" s="5" t="s">
        <v>21</v>
      </c>
      <c r="D7593" s="5" t="s">
        <v>22</v>
      </c>
      <c r="E7593" s="5" t="s">
        <v>29</v>
      </c>
      <c r="F7593" s="5">
        <v>287</v>
      </c>
      <c r="G7593" s="6">
        <v>44150</v>
      </c>
      <c r="H7593" s="6">
        <v>44151</v>
      </c>
      <c r="I7593" s="6">
        <v>44152</v>
      </c>
      <c r="J7593" s="5" t="s">
        <v>26</v>
      </c>
      <c r="K7593" s="7">
        <v>669.51</v>
      </c>
      <c r="L7593" s="35">
        <v>522.22</v>
      </c>
      <c r="M7593" s="36">
        <f t="shared" si="118"/>
        <v>147.28999999999996</v>
      </c>
      <c r="N7593" s="37">
        <f>YEAR(Table1[[#This Row],[Data zamówienia]])</f>
        <v>2020</v>
      </c>
    </row>
    <row r="7594" spans="2:14" x14ac:dyDescent="0.3">
      <c r="B7594" s="32">
        <v>340328</v>
      </c>
      <c r="C7594" s="5" t="s">
        <v>35</v>
      </c>
      <c r="D7594" s="5" t="s">
        <v>28</v>
      </c>
      <c r="E7594" s="5" t="s">
        <v>23</v>
      </c>
      <c r="F7594" s="5">
        <v>245</v>
      </c>
      <c r="G7594" s="6">
        <v>44150</v>
      </c>
      <c r="H7594" s="6">
        <v>44150</v>
      </c>
      <c r="I7594" s="6">
        <v>44154</v>
      </c>
      <c r="J7594" s="5" t="s">
        <v>24</v>
      </c>
      <c r="K7594" s="7">
        <v>867.1</v>
      </c>
      <c r="L7594" s="35">
        <v>693.68</v>
      </c>
      <c r="M7594" s="36">
        <f t="shared" si="118"/>
        <v>173.42000000000007</v>
      </c>
      <c r="N7594" s="37">
        <f>YEAR(Table1[[#This Row],[Data zamówienia]])</f>
        <v>2020</v>
      </c>
    </row>
    <row r="7595" spans="2:14" x14ac:dyDescent="0.3">
      <c r="B7595" s="32">
        <v>366875</v>
      </c>
      <c r="C7595" s="5" t="s">
        <v>27</v>
      </c>
      <c r="D7595" s="5" t="s">
        <v>39</v>
      </c>
      <c r="E7595" s="5" t="s">
        <v>25</v>
      </c>
      <c r="F7595" s="5">
        <v>177</v>
      </c>
      <c r="G7595" s="6">
        <v>44150</v>
      </c>
      <c r="H7595" s="6">
        <v>44153</v>
      </c>
      <c r="I7595" s="6">
        <v>44159</v>
      </c>
      <c r="J7595" s="5" t="s">
        <v>32</v>
      </c>
      <c r="K7595" s="7">
        <v>1402.24</v>
      </c>
      <c r="L7595" s="35">
        <v>1304.08</v>
      </c>
      <c r="M7595" s="36">
        <f t="shared" si="118"/>
        <v>98.160000000000082</v>
      </c>
      <c r="N7595" s="37">
        <f>YEAR(Table1[[#This Row],[Data zamówienia]])</f>
        <v>2020</v>
      </c>
    </row>
    <row r="7596" spans="2:14" x14ac:dyDescent="0.3">
      <c r="B7596" s="32">
        <v>945323</v>
      </c>
      <c r="C7596" s="5" t="s">
        <v>27</v>
      </c>
      <c r="D7596" s="5" t="s">
        <v>36</v>
      </c>
      <c r="E7596" s="5" t="s">
        <v>29</v>
      </c>
      <c r="F7596" s="5">
        <v>204</v>
      </c>
      <c r="G7596" s="6">
        <v>44150</v>
      </c>
      <c r="H7596" s="6">
        <v>44151</v>
      </c>
      <c r="I7596" s="6">
        <v>44152</v>
      </c>
      <c r="J7596" s="5" t="s">
        <v>26</v>
      </c>
      <c r="K7596" s="7">
        <v>1799.83</v>
      </c>
      <c r="L7596" s="35">
        <v>1295.8800000000001</v>
      </c>
      <c r="M7596" s="36">
        <f t="shared" si="118"/>
        <v>503.94999999999982</v>
      </c>
      <c r="N7596" s="37">
        <f>YEAR(Table1[[#This Row],[Data zamówienia]])</f>
        <v>2020</v>
      </c>
    </row>
    <row r="7597" spans="2:14" x14ac:dyDescent="0.3">
      <c r="B7597" s="32">
        <v>915552</v>
      </c>
      <c r="C7597" s="5" t="s">
        <v>21</v>
      </c>
      <c r="D7597" s="5" t="s">
        <v>28</v>
      </c>
      <c r="E7597" s="5" t="s">
        <v>29</v>
      </c>
      <c r="F7597" s="5">
        <v>359</v>
      </c>
      <c r="G7597" s="6">
        <v>44150</v>
      </c>
      <c r="H7597" s="6">
        <v>44154</v>
      </c>
      <c r="I7597" s="6">
        <v>44157</v>
      </c>
      <c r="J7597" s="5" t="s">
        <v>26</v>
      </c>
      <c r="K7597" s="7">
        <v>1966.1</v>
      </c>
      <c r="L7597" s="35">
        <v>1553.22</v>
      </c>
      <c r="M7597" s="36">
        <f t="shared" si="118"/>
        <v>412.87999999999988</v>
      </c>
      <c r="N7597" s="37">
        <f>YEAR(Table1[[#This Row],[Data zamówienia]])</f>
        <v>2020</v>
      </c>
    </row>
    <row r="7598" spans="2:14" x14ac:dyDescent="0.3">
      <c r="B7598" s="32">
        <v>920462</v>
      </c>
      <c r="C7598" s="5" t="s">
        <v>27</v>
      </c>
      <c r="D7598" s="5" t="s">
        <v>36</v>
      </c>
      <c r="E7598" s="5" t="s">
        <v>37</v>
      </c>
      <c r="F7598" s="5">
        <v>86</v>
      </c>
      <c r="G7598" s="6">
        <v>44150</v>
      </c>
      <c r="H7598" s="6">
        <v>44153</v>
      </c>
      <c r="I7598" s="6">
        <v>44156</v>
      </c>
      <c r="J7598" s="5" t="s">
        <v>24</v>
      </c>
      <c r="K7598" s="7">
        <v>1365.01</v>
      </c>
      <c r="L7598" s="35">
        <v>1173.9100000000001</v>
      </c>
      <c r="M7598" s="36">
        <f t="shared" si="118"/>
        <v>191.09999999999991</v>
      </c>
      <c r="N7598" s="37">
        <f>YEAR(Table1[[#This Row],[Data zamówienia]])</f>
        <v>2020</v>
      </c>
    </row>
    <row r="7599" spans="2:14" x14ac:dyDescent="0.3">
      <c r="B7599" s="32">
        <v>100858</v>
      </c>
      <c r="C7599" s="5" t="s">
        <v>27</v>
      </c>
      <c r="D7599" s="5" t="s">
        <v>39</v>
      </c>
      <c r="E7599" s="5" t="s">
        <v>25</v>
      </c>
      <c r="F7599" s="5">
        <v>209</v>
      </c>
      <c r="G7599" s="6">
        <v>44150</v>
      </c>
      <c r="H7599" s="6">
        <v>44152</v>
      </c>
      <c r="I7599" s="6">
        <v>44153</v>
      </c>
      <c r="J7599" s="5" t="s">
        <v>30</v>
      </c>
      <c r="K7599" s="7">
        <v>650.52</v>
      </c>
      <c r="L7599" s="35">
        <v>611.49</v>
      </c>
      <c r="M7599" s="36">
        <f t="shared" si="118"/>
        <v>39.029999999999973</v>
      </c>
      <c r="N7599" s="37">
        <f>YEAR(Table1[[#This Row],[Data zamówienia]])</f>
        <v>2020</v>
      </c>
    </row>
    <row r="7600" spans="2:14" x14ac:dyDescent="0.3">
      <c r="B7600" s="32">
        <v>79493</v>
      </c>
      <c r="C7600" s="5" t="s">
        <v>21</v>
      </c>
      <c r="D7600" s="5" t="s">
        <v>36</v>
      </c>
      <c r="E7600" s="5" t="s">
        <v>31</v>
      </c>
      <c r="F7600" s="5">
        <v>65</v>
      </c>
      <c r="G7600" s="6">
        <v>44150</v>
      </c>
      <c r="H7600" s="6">
        <v>44151</v>
      </c>
      <c r="I7600" s="6">
        <v>44156</v>
      </c>
      <c r="J7600" s="5" t="s">
        <v>40</v>
      </c>
      <c r="K7600" s="7">
        <v>1171.6500000000001</v>
      </c>
      <c r="L7600" s="35">
        <v>644.41</v>
      </c>
      <c r="M7600" s="36">
        <f t="shared" si="118"/>
        <v>527.24000000000012</v>
      </c>
      <c r="N7600" s="37">
        <f>YEAR(Table1[[#This Row],[Data zamówienia]])</f>
        <v>2020</v>
      </c>
    </row>
    <row r="7601" spans="2:14" x14ac:dyDescent="0.3">
      <c r="B7601" s="32">
        <v>616418</v>
      </c>
      <c r="C7601" s="5" t="s">
        <v>21</v>
      </c>
      <c r="D7601" s="5" t="s">
        <v>36</v>
      </c>
      <c r="E7601" s="5" t="s">
        <v>23</v>
      </c>
      <c r="F7601" s="5">
        <v>261</v>
      </c>
      <c r="G7601" s="6">
        <v>44150</v>
      </c>
      <c r="H7601" s="6">
        <v>44154</v>
      </c>
      <c r="I7601" s="6">
        <v>44160</v>
      </c>
      <c r="J7601" s="5" t="s">
        <v>33</v>
      </c>
      <c r="K7601" s="7">
        <v>755.6</v>
      </c>
      <c r="L7601" s="35">
        <v>460.92</v>
      </c>
      <c r="M7601" s="36">
        <f t="shared" si="118"/>
        <v>294.68</v>
      </c>
      <c r="N7601" s="37">
        <f>YEAR(Table1[[#This Row],[Data zamówienia]])</f>
        <v>2020</v>
      </c>
    </row>
    <row r="7602" spans="2:14" x14ac:dyDescent="0.3">
      <c r="B7602" s="32">
        <v>21553</v>
      </c>
      <c r="C7602" s="5" t="s">
        <v>27</v>
      </c>
      <c r="D7602" s="5" t="s">
        <v>39</v>
      </c>
      <c r="E7602" s="5" t="s">
        <v>23</v>
      </c>
      <c r="F7602" s="5">
        <v>172</v>
      </c>
      <c r="G7602" s="6">
        <v>44150</v>
      </c>
      <c r="H7602" s="6">
        <v>44154</v>
      </c>
      <c r="I7602" s="6">
        <v>44157</v>
      </c>
      <c r="J7602" s="5" t="s">
        <v>33</v>
      </c>
      <c r="K7602" s="7">
        <v>1445.12</v>
      </c>
      <c r="L7602" s="35">
        <v>1185</v>
      </c>
      <c r="M7602" s="36">
        <f t="shared" si="118"/>
        <v>260.11999999999989</v>
      </c>
      <c r="N7602" s="37">
        <f>YEAR(Table1[[#This Row],[Data zamówienia]])</f>
        <v>2020</v>
      </c>
    </row>
    <row r="7603" spans="2:14" x14ac:dyDescent="0.3">
      <c r="B7603" s="32">
        <v>396434</v>
      </c>
      <c r="C7603" s="5" t="s">
        <v>27</v>
      </c>
      <c r="D7603" s="5" t="s">
        <v>22</v>
      </c>
      <c r="E7603" s="5" t="s">
        <v>34</v>
      </c>
      <c r="F7603" s="5">
        <v>294</v>
      </c>
      <c r="G7603" s="6">
        <v>44150</v>
      </c>
      <c r="H7603" s="6">
        <v>44151</v>
      </c>
      <c r="I7603" s="6">
        <v>44153</v>
      </c>
      <c r="J7603" s="5" t="s">
        <v>26</v>
      </c>
      <c r="K7603" s="7">
        <v>953.07</v>
      </c>
      <c r="L7603" s="35">
        <v>733.86</v>
      </c>
      <c r="M7603" s="36">
        <f t="shared" si="118"/>
        <v>219.21000000000004</v>
      </c>
      <c r="N7603" s="37">
        <f>YEAR(Table1[[#This Row],[Data zamówienia]])</f>
        <v>2020</v>
      </c>
    </row>
    <row r="7604" spans="2:14" x14ac:dyDescent="0.3">
      <c r="B7604" s="32">
        <v>797361</v>
      </c>
      <c r="C7604" s="5" t="s">
        <v>21</v>
      </c>
      <c r="D7604" s="5" t="s">
        <v>36</v>
      </c>
      <c r="E7604" s="5" t="s">
        <v>25</v>
      </c>
      <c r="F7604" s="5">
        <v>342</v>
      </c>
      <c r="G7604" s="6">
        <v>44150</v>
      </c>
      <c r="H7604" s="6">
        <v>44153</v>
      </c>
      <c r="I7604" s="6">
        <v>44154</v>
      </c>
      <c r="J7604" s="5" t="s">
        <v>32</v>
      </c>
      <c r="K7604" s="7">
        <v>597.86</v>
      </c>
      <c r="L7604" s="35">
        <v>382.63</v>
      </c>
      <c r="M7604" s="36">
        <f t="shared" si="118"/>
        <v>215.23000000000002</v>
      </c>
      <c r="N7604" s="37">
        <f>YEAR(Table1[[#This Row],[Data zamówienia]])</f>
        <v>2020</v>
      </c>
    </row>
    <row r="7605" spans="2:14" x14ac:dyDescent="0.3">
      <c r="B7605" s="32">
        <v>829051</v>
      </c>
      <c r="C7605" s="5" t="s">
        <v>27</v>
      </c>
      <c r="D7605" s="5" t="s">
        <v>28</v>
      </c>
      <c r="E7605" s="5" t="s">
        <v>23</v>
      </c>
      <c r="F7605" s="5">
        <v>129</v>
      </c>
      <c r="G7605" s="6">
        <v>44151</v>
      </c>
      <c r="H7605" s="6">
        <v>44153</v>
      </c>
      <c r="I7605" s="6">
        <v>44155</v>
      </c>
      <c r="J7605" s="5" t="s">
        <v>24</v>
      </c>
      <c r="K7605" s="7">
        <v>667.73</v>
      </c>
      <c r="L7605" s="35">
        <v>614.30999999999995</v>
      </c>
      <c r="M7605" s="36">
        <f t="shared" si="118"/>
        <v>53.420000000000073</v>
      </c>
      <c r="N7605" s="37">
        <f>YEAR(Table1[[#This Row],[Data zamówienia]])</f>
        <v>2020</v>
      </c>
    </row>
    <row r="7606" spans="2:14" x14ac:dyDescent="0.3">
      <c r="B7606" s="32">
        <v>864639</v>
      </c>
      <c r="C7606" s="5" t="s">
        <v>21</v>
      </c>
      <c r="D7606" s="5" t="s">
        <v>28</v>
      </c>
      <c r="E7606" s="5" t="s">
        <v>29</v>
      </c>
      <c r="F7606" s="5">
        <v>32</v>
      </c>
      <c r="G7606" s="6">
        <v>44151</v>
      </c>
      <c r="H7606" s="6">
        <v>44155</v>
      </c>
      <c r="I7606" s="6">
        <v>44159</v>
      </c>
      <c r="J7606" s="5" t="s">
        <v>26</v>
      </c>
      <c r="K7606" s="7">
        <v>1351.9</v>
      </c>
      <c r="L7606" s="35">
        <v>784.1</v>
      </c>
      <c r="M7606" s="36">
        <f t="shared" si="118"/>
        <v>567.80000000000007</v>
      </c>
      <c r="N7606" s="37">
        <f>YEAR(Table1[[#This Row],[Data zamówienia]])</f>
        <v>2020</v>
      </c>
    </row>
    <row r="7607" spans="2:14" x14ac:dyDescent="0.3">
      <c r="B7607" s="32">
        <v>705807</v>
      </c>
      <c r="C7607" s="5" t="s">
        <v>21</v>
      </c>
      <c r="D7607" s="5" t="s">
        <v>28</v>
      </c>
      <c r="E7607" s="5" t="s">
        <v>34</v>
      </c>
      <c r="F7607" s="5">
        <v>215</v>
      </c>
      <c r="G7607" s="6">
        <v>44152</v>
      </c>
      <c r="H7607" s="6">
        <v>44155</v>
      </c>
      <c r="I7607" s="6">
        <v>44159</v>
      </c>
      <c r="J7607" s="5" t="s">
        <v>33</v>
      </c>
      <c r="K7607" s="7">
        <v>1880.86</v>
      </c>
      <c r="L7607" s="35">
        <v>1260.18</v>
      </c>
      <c r="M7607" s="36">
        <f t="shared" si="118"/>
        <v>620.67999999999984</v>
      </c>
      <c r="N7607" s="37">
        <f>YEAR(Table1[[#This Row],[Data zamówienia]])</f>
        <v>2020</v>
      </c>
    </row>
    <row r="7608" spans="2:14" x14ac:dyDescent="0.3">
      <c r="B7608" s="32">
        <v>241079</v>
      </c>
      <c r="C7608" s="5" t="s">
        <v>35</v>
      </c>
      <c r="D7608" s="5" t="s">
        <v>36</v>
      </c>
      <c r="E7608" s="5" t="s">
        <v>34</v>
      </c>
      <c r="F7608" s="5">
        <v>331</v>
      </c>
      <c r="G7608" s="6">
        <v>44152</v>
      </c>
      <c r="H7608" s="6">
        <v>44155</v>
      </c>
      <c r="I7608" s="6">
        <v>44157</v>
      </c>
      <c r="J7608" s="5" t="s">
        <v>33</v>
      </c>
      <c r="K7608" s="7">
        <v>1699.04</v>
      </c>
      <c r="L7608" s="35">
        <v>1138.3599999999999</v>
      </c>
      <c r="M7608" s="36">
        <f t="shared" si="118"/>
        <v>560.68000000000006</v>
      </c>
      <c r="N7608" s="37">
        <f>YEAR(Table1[[#This Row],[Data zamówienia]])</f>
        <v>2020</v>
      </c>
    </row>
    <row r="7609" spans="2:14" x14ac:dyDescent="0.3">
      <c r="B7609" s="32">
        <v>854317</v>
      </c>
      <c r="C7609" s="5" t="s">
        <v>21</v>
      </c>
      <c r="D7609" s="5" t="s">
        <v>28</v>
      </c>
      <c r="E7609" s="5" t="s">
        <v>29</v>
      </c>
      <c r="F7609" s="5">
        <v>262</v>
      </c>
      <c r="G7609" s="6">
        <v>44152</v>
      </c>
      <c r="H7609" s="6">
        <v>44153</v>
      </c>
      <c r="I7609" s="6">
        <v>44155</v>
      </c>
      <c r="J7609" s="5" t="s">
        <v>30</v>
      </c>
      <c r="K7609" s="7">
        <v>1300.6199999999999</v>
      </c>
      <c r="L7609" s="35">
        <v>728.35</v>
      </c>
      <c r="M7609" s="36">
        <f t="shared" si="118"/>
        <v>572.26999999999987</v>
      </c>
      <c r="N7609" s="37">
        <f>YEAR(Table1[[#This Row],[Data zamówienia]])</f>
        <v>2020</v>
      </c>
    </row>
    <row r="7610" spans="2:14" x14ac:dyDescent="0.3">
      <c r="B7610" s="32">
        <v>605049</v>
      </c>
      <c r="C7610" s="5" t="s">
        <v>27</v>
      </c>
      <c r="D7610" s="5" t="s">
        <v>22</v>
      </c>
      <c r="E7610" s="5" t="s">
        <v>29</v>
      </c>
      <c r="F7610" s="5">
        <v>163</v>
      </c>
      <c r="G7610" s="6">
        <v>44151</v>
      </c>
      <c r="H7610" s="6">
        <v>44152</v>
      </c>
      <c r="I7610" s="6">
        <v>44157</v>
      </c>
      <c r="J7610" s="5" t="s">
        <v>24</v>
      </c>
      <c r="K7610" s="7">
        <v>1727.83</v>
      </c>
      <c r="L7610" s="35">
        <v>1002.14</v>
      </c>
      <c r="M7610" s="36">
        <f t="shared" si="118"/>
        <v>725.68999999999994</v>
      </c>
      <c r="N7610" s="37">
        <f>YEAR(Table1[[#This Row],[Data zamówienia]])</f>
        <v>2020</v>
      </c>
    </row>
    <row r="7611" spans="2:14" x14ac:dyDescent="0.3">
      <c r="B7611" s="32">
        <v>804937</v>
      </c>
      <c r="C7611" s="5" t="s">
        <v>38</v>
      </c>
      <c r="D7611" s="5" t="s">
        <v>39</v>
      </c>
      <c r="E7611" s="5" t="s">
        <v>34</v>
      </c>
      <c r="F7611" s="5">
        <v>156</v>
      </c>
      <c r="G7611" s="6">
        <v>44152</v>
      </c>
      <c r="H7611" s="6">
        <v>44152</v>
      </c>
      <c r="I7611" s="6">
        <v>44157</v>
      </c>
      <c r="J7611" s="5" t="s">
        <v>26</v>
      </c>
      <c r="K7611" s="7">
        <v>411.04</v>
      </c>
      <c r="L7611" s="35">
        <v>267.18</v>
      </c>
      <c r="M7611" s="36">
        <f t="shared" si="118"/>
        <v>143.86000000000001</v>
      </c>
      <c r="N7611" s="37">
        <f>YEAR(Table1[[#This Row],[Data zamówienia]])</f>
        <v>2020</v>
      </c>
    </row>
    <row r="7612" spans="2:14" x14ac:dyDescent="0.3">
      <c r="B7612" s="32">
        <v>436771</v>
      </c>
      <c r="C7612" s="5" t="s">
        <v>21</v>
      </c>
      <c r="D7612" s="5" t="s">
        <v>22</v>
      </c>
      <c r="E7612" s="5" t="s">
        <v>23</v>
      </c>
      <c r="F7612" s="5">
        <v>331</v>
      </c>
      <c r="G7612" s="6">
        <v>44151</v>
      </c>
      <c r="H7612" s="6">
        <v>44153</v>
      </c>
      <c r="I7612" s="6">
        <v>44157</v>
      </c>
      <c r="J7612" s="5" t="s">
        <v>33</v>
      </c>
      <c r="K7612" s="7">
        <v>626.49</v>
      </c>
      <c r="L7612" s="35">
        <v>582.64</v>
      </c>
      <c r="M7612" s="36">
        <f t="shared" si="118"/>
        <v>43.850000000000023</v>
      </c>
      <c r="N7612" s="37">
        <f>YEAR(Table1[[#This Row],[Data zamówienia]])</f>
        <v>2020</v>
      </c>
    </row>
    <row r="7613" spans="2:14" x14ac:dyDescent="0.3">
      <c r="B7613" s="32">
        <v>671218</v>
      </c>
      <c r="C7613" s="5" t="s">
        <v>27</v>
      </c>
      <c r="D7613" s="5" t="s">
        <v>39</v>
      </c>
      <c r="E7613" s="5" t="s">
        <v>34</v>
      </c>
      <c r="F7613" s="5">
        <v>148</v>
      </c>
      <c r="G7613" s="6">
        <v>44152</v>
      </c>
      <c r="H7613" s="6">
        <v>44156</v>
      </c>
      <c r="I7613" s="6">
        <v>44159</v>
      </c>
      <c r="J7613" s="5" t="s">
        <v>24</v>
      </c>
      <c r="K7613" s="7">
        <v>1230.5999999999999</v>
      </c>
      <c r="L7613" s="35">
        <v>639.91</v>
      </c>
      <c r="M7613" s="36">
        <f t="shared" si="118"/>
        <v>590.68999999999994</v>
      </c>
      <c r="N7613" s="37">
        <f>YEAR(Table1[[#This Row],[Data zamówienia]])</f>
        <v>2020</v>
      </c>
    </row>
    <row r="7614" spans="2:14" x14ac:dyDescent="0.3">
      <c r="B7614" s="32">
        <v>108007</v>
      </c>
      <c r="C7614" s="5" t="s">
        <v>27</v>
      </c>
      <c r="D7614" s="5" t="s">
        <v>39</v>
      </c>
      <c r="E7614" s="5" t="s">
        <v>25</v>
      </c>
      <c r="F7614" s="5">
        <v>202</v>
      </c>
      <c r="G7614" s="6">
        <v>44152</v>
      </c>
      <c r="H7614" s="6">
        <v>44155</v>
      </c>
      <c r="I7614" s="6">
        <v>44156</v>
      </c>
      <c r="J7614" s="5" t="s">
        <v>30</v>
      </c>
      <c r="K7614" s="7">
        <v>1367.25</v>
      </c>
      <c r="L7614" s="35">
        <v>697.3</v>
      </c>
      <c r="M7614" s="36">
        <f t="shared" si="118"/>
        <v>669.95</v>
      </c>
      <c r="N7614" s="37">
        <f>YEAR(Table1[[#This Row],[Data zamówienia]])</f>
        <v>2020</v>
      </c>
    </row>
    <row r="7615" spans="2:14" x14ac:dyDescent="0.3">
      <c r="B7615" s="32">
        <v>341858</v>
      </c>
      <c r="C7615" s="5" t="s">
        <v>21</v>
      </c>
      <c r="D7615" s="5" t="s">
        <v>36</v>
      </c>
      <c r="E7615" s="5" t="s">
        <v>23</v>
      </c>
      <c r="F7615" s="5">
        <v>314</v>
      </c>
      <c r="G7615" s="6">
        <v>44153</v>
      </c>
      <c r="H7615" s="6">
        <v>44156</v>
      </c>
      <c r="I7615" s="6">
        <v>44158</v>
      </c>
      <c r="J7615" s="5" t="s">
        <v>40</v>
      </c>
      <c r="K7615" s="7">
        <v>201.52</v>
      </c>
      <c r="L7615" s="35">
        <v>181.37</v>
      </c>
      <c r="M7615" s="36">
        <f t="shared" si="118"/>
        <v>20.150000000000006</v>
      </c>
      <c r="N7615" s="37">
        <f>YEAR(Table1[[#This Row],[Data zamówienia]])</f>
        <v>2020</v>
      </c>
    </row>
    <row r="7616" spans="2:14" x14ac:dyDescent="0.3">
      <c r="B7616" s="32">
        <v>673534</v>
      </c>
      <c r="C7616" s="5" t="s">
        <v>35</v>
      </c>
      <c r="D7616" s="5" t="s">
        <v>28</v>
      </c>
      <c r="E7616" s="5" t="s">
        <v>29</v>
      </c>
      <c r="F7616" s="5">
        <v>234</v>
      </c>
      <c r="G7616" s="6">
        <v>44152</v>
      </c>
      <c r="H7616" s="6">
        <v>44156</v>
      </c>
      <c r="I7616" s="6">
        <v>44160</v>
      </c>
      <c r="J7616" s="5" t="s">
        <v>26</v>
      </c>
      <c r="K7616" s="7">
        <v>801.73</v>
      </c>
      <c r="L7616" s="35">
        <v>633.37</v>
      </c>
      <c r="M7616" s="36">
        <f t="shared" si="118"/>
        <v>168.36</v>
      </c>
      <c r="N7616" s="37">
        <f>YEAR(Table1[[#This Row],[Data zamówienia]])</f>
        <v>2020</v>
      </c>
    </row>
    <row r="7617" spans="2:14" x14ac:dyDescent="0.3">
      <c r="B7617" s="32">
        <v>993990</v>
      </c>
      <c r="C7617" s="5" t="s">
        <v>21</v>
      </c>
      <c r="D7617" s="5" t="s">
        <v>39</v>
      </c>
      <c r="E7617" s="5" t="s">
        <v>37</v>
      </c>
      <c r="F7617" s="5">
        <v>139</v>
      </c>
      <c r="G7617" s="6">
        <v>44152</v>
      </c>
      <c r="H7617" s="6">
        <v>44156</v>
      </c>
      <c r="I7617" s="6">
        <v>44163</v>
      </c>
      <c r="J7617" s="5" t="s">
        <v>32</v>
      </c>
      <c r="K7617" s="7">
        <v>1729.28</v>
      </c>
      <c r="L7617" s="35">
        <v>1141.32</v>
      </c>
      <c r="M7617" s="36">
        <f t="shared" si="118"/>
        <v>587.96</v>
      </c>
      <c r="N7617" s="37">
        <f>YEAR(Table1[[#This Row],[Data zamówienia]])</f>
        <v>2020</v>
      </c>
    </row>
    <row r="7618" spans="2:14" x14ac:dyDescent="0.3">
      <c r="B7618" s="32">
        <v>276643</v>
      </c>
      <c r="C7618" s="5" t="s">
        <v>35</v>
      </c>
      <c r="D7618" s="5" t="s">
        <v>36</v>
      </c>
      <c r="E7618" s="5" t="s">
        <v>23</v>
      </c>
      <c r="F7618" s="5">
        <v>121</v>
      </c>
      <c r="G7618" s="6">
        <v>44152</v>
      </c>
      <c r="H7618" s="6">
        <v>44155</v>
      </c>
      <c r="I7618" s="6">
        <v>44158</v>
      </c>
      <c r="J7618" s="5" t="s">
        <v>26</v>
      </c>
      <c r="K7618" s="7">
        <v>422.96</v>
      </c>
      <c r="L7618" s="35">
        <v>321.45</v>
      </c>
      <c r="M7618" s="36">
        <f t="shared" si="118"/>
        <v>101.50999999999999</v>
      </c>
      <c r="N7618" s="37">
        <f>YEAR(Table1[[#This Row],[Data zamówienia]])</f>
        <v>2020</v>
      </c>
    </row>
    <row r="7619" spans="2:14" x14ac:dyDescent="0.3">
      <c r="B7619" s="32">
        <v>319730</v>
      </c>
      <c r="C7619" s="5" t="s">
        <v>21</v>
      </c>
      <c r="D7619" s="5" t="s">
        <v>22</v>
      </c>
      <c r="E7619" s="5" t="s">
        <v>37</v>
      </c>
      <c r="F7619" s="5">
        <v>240</v>
      </c>
      <c r="G7619" s="6">
        <v>44152</v>
      </c>
      <c r="H7619" s="6">
        <v>44156</v>
      </c>
      <c r="I7619" s="6">
        <v>44160</v>
      </c>
      <c r="J7619" s="5" t="s">
        <v>33</v>
      </c>
      <c r="K7619" s="7">
        <v>1651.92</v>
      </c>
      <c r="L7619" s="35">
        <v>1321.54</v>
      </c>
      <c r="M7619" s="36">
        <f t="shared" si="118"/>
        <v>330.38000000000011</v>
      </c>
      <c r="N7619" s="37">
        <f>YEAR(Table1[[#This Row],[Data zamówienia]])</f>
        <v>2020</v>
      </c>
    </row>
    <row r="7620" spans="2:14" x14ac:dyDescent="0.3">
      <c r="B7620" s="32">
        <v>47630</v>
      </c>
      <c r="C7620" s="5" t="s">
        <v>21</v>
      </c>
      <c r="D7620" s="5" t="s">
        <v>22</v>
      </c>
      <c r="E7620" s="5" t="s">
        <v>25</v>
      </c>
      <c r="F7620" s="5">
        <v>29</v>
      </c>
      <c r="G7620" s="6">
        <v>44152</v>
      </c>
      <c r="H7620" s="6">
        <v>44155</v>
      </c>
      <c r="I7620" s="6">
        <v>44156</v>
      </c>
      <c r="J7620" s="5" t="s">
        <v>40</v>
      </c>
      <c r="K7620" s="7">
        <v>419.59</v>
      </c>
      <c r="L7620" s="35">
        <v>226.58</v>
      </c>
      <c r="M7620" s="36">
        <f t="shared" ref="M7620:M7683" si="119">K7620-L7620</f>
        <v>193.00999999999996</v>
      </c>
      <c r="N7620" s="37">
        <f>YEAR(Table1[[#This Row],[Data zamówienia]])</f>
        <v>2020</v>
      </c>
    </row>
    <row r="7621" spans="2:14" x14ac:dyDescent="0.3">
      <c r="B7621" s="32">
        <v>809831</v>
      </c>
      <c r="C7621" s="5" t="s">
        <v>27</v>
      </c>
      <c r="D7621" s="5" t="s">
        <v>36</v>
      </c>
      <c r="E7621" s="5" t="s">
        <v>23</v>
      </c>
      <c r="F7621" s="5">
        <v>290</v>
      </c>
      <c r="G7621" s="6">
        <v>44153</v>
      </c>
      <c r="H7621" s="6">
        <v>44153</v>
      </c>
      <c r="I7621" s="6">
        <v>44160</v>
      </c>
      <c r="J7621" s="5" t="s">
        <v>33</v>
      </c>
      <c r="K7621" s="7">
        <v>926.93</v>
      </c>
      <c r="L7621" s="35">
        <v>741.54</v>
      </c>
      <c r="M7621" s="36">
        <f t="shared" si="119"/>
        <v>185.39</v>
      </c>
      <c r="N7621" s="37">
        <f>YEAR(Table1[[#This Row],[Data zamówienia]])</f>
        <v>2020</v>
      </c>
    </row>
    <row r="7622" spans="2:14" x14ac:dyDescent="0.3">
      <c r="B7622" s="32">
        <v>534964</v>
      </c>
      <c r="C7622" s="5" t="s">
        <v>38</v>
      </c>
      <c r="D7622" s="5" t="s">
        <v>22</v>
      </c>
      <c r="E7622" s="5" t="s">
        <v>34</v>
      </c>
      <c r="F7622" s="5">
        <v>53</v>
      </c>
      <c r="G7622" s="6">
        <v>44152</v>
      </c>
      <c r="H7622" s="6">
        <v>44156</v>
      </c>
      <c r="I7622" s="6">
        <v>44159</v>
      </c>
      <c r="J7622" s="5" t="s">
        <v>24</v>
      </c>
      <c r="K7622" s="7">
        <v>1386.25</v>
      </c>
      <c r="L7622" s="35">
        <v>956.51</v>
      </c>
      <c r="M7622" s="36">
        <f t="shared" si="119"/>
        <v>429.74</v>
      </c>
      <c r="N7622" s="37">
        <f>YEAR(Table1[[#This Row],[Data zamówienia]])</f>
        <v>2020</v>
      </c>
    </row>
    <row r="7623" spans="2:14" x14ac:dyDescent="0.3">
      <c r="B7623" s="32">
        <v>310433</v>
      </c>
      <c r="C7623" s="5" t="s">
        <v>27</v>
      </c>
      <c r="D7623" s="5" t="s">
        <v>36</v>
      </c>
      <c r="E7623" s="5" t="s">
        <v>25</v>
      </c>
      <c r="F7623" s="5">
        <v>111</v>
      </c>
      <c r="G7623" s="6">
        <v>44153</v>
      </c>
      <c r="H7623" s="6">
        <v>44156</v>
      </c>
      <c r="I7623" s="6">
        <v>44160</v>
      </c>
      <c r="J7623" s="5" t="s">
        <v>40</v>
      </c>
      <c r="K7623" s="7">
        <v>1554.44</v>
      </c>
      <c r="L7623" s="35">
        <v>1430.08</v>
      </c>
      <c r="M7623" s="36">
        <f t="shared" si="119"/>
        <v>124.36000000000013</v>
      </c>
      <c r="N7623" s="37">
        <f>YEAR(Table1[[#This Row],[Data zamówienia]])</f>
        <v>2020</v>
      </c>
    </row>
    <row r="7624" spans="2:14" x14ac:dyDescent="0.3">
      <c r="B7624" s="32">
        <v>200579</v>
      </c>
      <c r="C7624" s="5" t="s">
        <v>27</v>
      </c>
      <c r="D7624" s="5" t="s">
        <v>22</v>
      </c>
      <c r="E7624" s="5" t="s">
        <v>37</v>
      </c>
      <c r="F7624" s="5">
        <v>39</v>
      </c>
      <c r="G7624" s="6">
        <v>44153</v>
      </c>
      <c r="H7624" s="6">
        <v>44153</v>
      </c>
      <c r="I7624" s="6">
        <v>44158</v>
      </c>
      <c r="J7624" s="5" t="s">
        <v>33</v>
      </c>
      <c r="K7624" s="7">
        <v>225.42</v>
      </c>
      <c r="L7624" s="35">
        <v>166.81</v>
      </c>
      <c r="M7624" s="36">
        <f t="shared" si="119"/>
        <v>58.609999999999985</v>
      </c>
      <c r="N7624" s="37">
        <f>YEAR(Table1[[#This Row],[Data zamówienia]])</f>
        <v>2020</v>
      </c>
    </row>
    <row r="7625" spans="2:14" x14ac:dyDescent="0.3">
      <c r="B7625" s="32">
        <v>664602</v>
      </c>
      <c r="C7625" s="5" t="s">
        <v>21</v>
      </c>
      <c r="D7625" s="5" t="s">
        <v>28</v>
      </c>
      <c r="E7625" s="5" t="s">
        <v>23</v>
      </c>
      <c r="F7625" s="5">
        <v>21</v>
      </c>
      <c r="G7625" s="6">
        <v>44152</v>
      </c>
      <c r="H7625" s="6">
        <v>44155</v>
      </c>
      <c r="I7625" s="6">
        <v>44159</v>
      </c>
      <c r="J7625" s="5" t="s">
        <v>40</v>
      </c>
      <c r="K7625" s="7">
        <v>724.93</v>
      </c>
      <c r="L7625" s="35">
        <v>652.44000000000005</v>
      </c>
      <c r="M7625" s="36">
        <f t="shared" si="119"/>
        <v>72.489999999999895</v>
      </c>
      <c r="N7625" s="37">
        <f>YEAR(Table1[[#This Row],[Data zamówienia]])</f>
        <v>2020</v>
      </c>
    </row>
    <row r="7626" spans="2:14" x14ac:dyDescent="0.3">
      <c r="B7626" s="32">
        <v>448625</v>
      </c>
      <c r="C7626" s="5" t="s">
        <v>21</v>
      </c>
      <c r="D7626" s="5" t="s">
        <v>39</v>
      </c>
      <c r="E7626" s="5" t="s">
        <v>29</v>
      </c>
      <c r="F7626" s="5">
        <v>205</v>
      </c>
      <c r="G7626" s="6">
        <v>44153</v>
      </c>
      <c r="H7626" s="6">
        <v>44156</v>
      </c>
      <c r="I7626" s="6">
        <v>44160</v>
      </c>
      <c r="J7626" s="5" t="s">
        <v>40</v>
      </c>
      <c r="K7626" s="7">
        <v>611.20000000000005</v>
      </c>
      <c r="L7626" s="35">
        <v>458.4</v>
      </c>
      <c r="M7626" s="36">
        <f t="shared" si="119"/>
        <v>152.80000000000007</v>
      </c>
      <c r="N7626" s="37">
        <f>YEAR(Table1[[#This Row],[Data zamówienia]])</f>
        <v>2020</v>
      </c>
    </row>
    <row r="7627" spans="2:14" x14ac:dyDescent="0.3">
      <c r="B7627" s="32">
        <v>60848</v>
      </c>
      <c r="C7627" s="5" t="s">
        <v>21</v>
      </c>
      <c r="D7627" s="5" t="s">
        <v>28</v>
      </c>
      <c r="E7627" s="5" t="s">
        <v>23</v>
      </c>
      <c r="F7627" s="5">
        <v>247</v>
      </c>
      <c r="G7627" s="6">
        <v>44152</v>
      </c>
      <c r="H7627" s="6">
        <v>44154</v>
      </c>
      <c r="I7627" s="6">
        <v>44160</v>
      </c>
      <c r="J7627" s="5" t="s">
        <v>40</v>
      </c>
      <c r="K7627" s="7">
        <v>417.95</v>
      </c>
      <c r="L7627" s="35">
        <v>229.87</v>
      </c>
      <c r="M7627" s="36">
        <f t="shared" si="119"/>
        <v>188.07999999999998</v>
      </c>
      <c r="N7627" s="37">
        <f>YEAR(Table1[[#This Row],[Data zamówienia]])</f>
        <v>2020</v>
      </c>
    </row>
    <row r="7628" spans="2:14" x14ac:dyDescent="0.3">
      <c r="B7628" s="32">
        <v>432321</v>
      </c>
      <c r="C7628" s="5" t="s">
        <v>35</v>
      </c>
      <c r="D7628" s="5" t="s">
        <v>28</v>
      </c>
      <c r="E7628" s="5" t="s">
        <v>29</v>
      </c>
      <c r="F7628" s="5">
        <v>147</v>
      </c>
      <c r="G7628" s="6">
        <v>44153</v>
      </c>
      <c r="H7628" s="6">
        <v>44157</v>
      </c>
      <c r="I7628" s="6">
        <v>44163</v>
      </c>
      <c r="J7628" s="5" t="s">
        <v>33</v>
      </c>
      <c r="K7628" s="7">
        <v>1653.47</v>
      </c>
      <c r="L7628" s="35">
        <v>843.27</v>
      </c>
      <c r="M7628" s="36">
        <f t="shared" si="119"/>
        <v>810.2</v>
      </c>
      <c r="N7628" s="37">
        <f>YEAR(Table1[[#This Row],[Data zamówienia]])</f>
        <v>2020</v>
      </c>
    </row>
    <row r="7629" spans="2:14" x14ac:dyDescent="0.3">
      <c r="B7629" s="32">
        <v>329091</v>
      </c>
      <c r="C7629" s="5" t="s">
        <v>21</v>
      </c>
      <c r="D7629" s="5" t="s">
        <v>22</v>
      </c>
      <c r="E7629" s="5" t="s">
        <v>34</v>
      </c>
      <c r="F7629" s="5">
        <v>69</v>
      </c>
      <c r="G7629" s="6">
        <v>44153</v>
      </c>
      <c r="H7629" s="6">
        <v>44156</v>
      </c>
      <c r="I7629" s="6">
        <v>44160</v>
      </c>
      <c r="J7629" s="5" t="s">
        <v>24</v>
      </c>
      <c r="K7629" s="7">
        <v>494.89</v>
      </c>
      <c r="L7629" s="35">
        <v>415.71</v>
      </c>
      <c r="M7629" s="36">
        <f t="shared" si="119"/>
        <v>79.180000000000007</v>
      </c>
      <c r="N7629" s="37">
        <f>YEAR(Table1[[#This Row],[Data zamówienia]])</f>
        <v>2020</v>
      </c>
    </row>
    <row r="7630" spans="2:14" x14ac:dyDescent="0.3">
      <c r="B7630" s="32">
        <v>91404</v>
      </c>
      <c r="C7630" s="5" t="s">
        <v>27</v>
      </c>
      <c r="D7630" s="5" t="s">
        <v>22</v>
      </c>
      <c r="E7630" s="5" t="s">
        <v>31</v>
      </c>
      <c r="F7630" s="5">
        <v>128</v>
      </c>
      <c r="G7630" s="6">
        <v>44154</v>
      </c>
      <c r="H7630" s="6">
        <v>44154</v>
      </c>
      <c r="I7630" s="6">
        <v>44155</v>
      </c>
      <c r="J7630" s="5" t="s">
        <v>33</v>
      </c>
      <c r="K7630" s="7">
        <v>1202.57</v>
      </c>
      <c r="L7630" s="35">
        <v>962.06</v>
      </c>
      <c r="M7630" s="36">
        <f t="shared" si="119"/>
        <v>240.51</v>
      </c>
      <c r="N7630" s="37">
        <f>YEAR(Table1[[#This Row],[Data zamówienia]])</f>
        <v>2020</v>
      </c>
    </row>
    <row r="7631" spans="2:14" x14ac:dyDescent="0.3">
      <c r="B7631" s="32">
        <v>178576</v>
      </c>
      <c r="C7631" s="5" t="s">
        <v>38</v>
      </c>
      <c r="D7631" s="5" t="s">
        <v>39</v>
      </c>
      <c r="E7631" s="5" t="s">
        <v>25</v>
      </c>
      <c r="F7631" s="5">
        <v>366</v>
      </c>
      <c r="G7631" s="6">
        <v>44153</v>
      </c>
      <c r="H7631" s="6">
        <v>44154</v>
      </c>
      <c r="I7631" s="6">
        <v>44161</v>
      </c>
      <c r="J7631" s="5" t="s">
        <v>26</v>
      </c>
      <c r="K7631" s="7">
        <v>1921.97</v>
      </c>
      <c r="L7631" s="35">
        <v>1499.14</v>
      </c>
      <c r="M7631" s="36">
        <f t="shared" si="119"/>
        <v>422.82999999999993</v>
      </c>
      <c r="N7631" s="37">
        <f>YEAR(Table1[[#This Row],[Data zamówienia]])</f>
        <v>2020</v>
      </c>
    </row>
    <row r="7632" spans="2:14" x14ac:dyDescent="0.3">
      <c r="B7632" s="32">
        <v>516753</v>
      </c>
      <c r="C7632" s="5" t="s">
        <v>27</v>
      </c>
      <c r="D7632" s="5" t="s">
        <v>22</v>
      </c>
      <c r="E7632" s="5" t="s">
        <v>37</v>
      </c>
      <c r="F7632" s="5">
        <v>218</v>
      </c>
      <c r="G7632" s="6">
        <v>44153</v>
      </c>
      <c r="H7632" s="6">
        <v>44157</v>
      </c>
      <c r="I7632" s="6">
        <v>44162</v>
      </c>
      <c r="J7632" s="5" t="s">
        <v>24</v>
      </c>
      <c r="K7632" s="7">
        <v>300.74</v>
      </c>
      <c r="L7632" s="35">
        <v>168.41</v>
      </c>
      <c r="M7632" s="36">
        <f t="shared" si="119"/>
        <v>132.33000000000001</v>
      </c>
      <c r="N7632" s="37">
        <f>YEAR(Table1[[#This Row],[Data zamówienia]])</f>
        <v>2020</v>
      </c>
    </row>
    <row r="7633" spans="2:14" x14ac:dyDescent="0.3">
      <c r="B7633" s="32">
        <v>356806</v>
      </c>
      <c r="C7633" s="5" t="s">
        <v>27</v>
      </c>
      <c r="D7633" s="5" t="s">
        <v>36</v>
      </c>
      <c r="E7633" s="5" t="s">
        <v>23</v>
      </c>
      <c r="F7633" s="5">
        <v>135</v>
      </c>
      <c r="G7633" s="6">
        <v>44153</v>
      </c>
      <c r="H7633" s="6">
        <v>44155</v>
      </c>
      <c r="I7633" s="6">
        <v>44156</v>
      </c>
      <c r="J7633" s="5" t="s">
        <v>33</v>
      </c>
      <c r="K7633" s="7">
        <v>802.81</v>
      </c>
      <c r="L7633" s="35">
        <v>602.11</v>
      </c>
      <c r="M7633" s="36">
        <f t="shared" si="119"/>
        <v>200.69999999999993</v>
      </c>
      <c r="N7633" s="37">
        <f>YEAR(Table1[[#This Row],[Data zamówienia]])</f>
        <v>2020</v>
      </c>
    </row>
    <row r="7634" spans="2:14" x14ac:dyDescent="0.3">
      <c r="B7634" s="32">
        <v>259020</v>
      </c>
      <c r="C7634" s="5" t="s">
        <v>38</v>
      </c>
      <c r="D7634" s="5" t="s">
        <v>36</v>
      </c>
      <c r="E7634" s="5" t="s">
        <v>23</v>
      </c>
      <c r="F7634" s="5">
        <v>285</v>
      </c>
      <c r="G7634" s="6">
        <v>44153</v>
      </c>
      <c r="H7634" s="6">
        <v>44155</v>
      </c>
      <c r="I7634" s="6">
        <v>44157</v>
      </c>
      <c r="J7634" s="5" t="s">
        <v>32</v>
      </c>
      <c r="K7634" s="7">
        <v>1476.3</v>
      </c>
      <c r="L7634" s="35">
        <v>856.25</v>
      </c>
      <c r="M7634" s="36">
        <f t="shared" si="119"/>
        <v>620.04999999999995</v>
      </c>
      <c r="N7634" s="37">
        <f>YEAR(Table1[[#This Row],[Data zamówienia]])</f>
        <v>2020</v>
      </c>
    </row>
    <row r="7635" spans="2:14" x14ac:dyDescent="0.3">
      <c r="B7635" s="32">
        <v>862893</v>
      </c>
      <c r="C7635" s="5" t="s">
        <v>35</v>
      </c>
      <c r="D7635" s="5" t="s">
        <v>28</v>
      </c>
      <c r="E7635" s="5" t="s">
        <v>29</v>
      </c>
      <c r="F7635" s="5">
        <v>21</v>
      </c>
      <c r="G7635" s="6">
        <v>44153</v>
      </c>
      <c r="H7635" s="6">
        <v>44156</v>
      </c>
      <c r="I7635" s="6">
        <v>44159</v>
      </c>
      <c r="J7635" s="5" t="s">
        <v>33</v>
      </c>
      <c r="K7635" s="7">
        <v>1358.64</v>
      </c>
      <c r="L7635" s="35">
        <v>923.88</v>
      </c>
      <c r="M7635" s="36">
        <f t="shared" si="119"/>
        <v>434.7600000000001</v>
      </c>
      <c r="N7635" s="37">
        <f>YEAR(Table1[[#This Row],[Data zamówienia]])</f>
        <v>2020</v>
      </c>
    </row>
    <row r="7636" spans="2:14" x14ac:dyDescent="0.3">
      <c r="B7636" s="32">
        <v>235457</v>
      </c>
      <c r="C7636" s="5" t="s">
        <v>21</v>
      </c>
      <c r="D7636" s="5" t="s">
        <v>22</v>
      </c>
      <c r="E7636" s="5" t="s">
        <v>29</v>
      </c>
      <c r="F7636" s="5">
        <v>236</v>
      </c>
      <c r="G7636" s="6">
        <v>44153</v>
      </c>
      <c r="H7636" s="6">
        <v>44156</v>
      </c>
      <c r="I7636" s="6">
        <v>44163</v>
      </c>
      <c r="J7636" s="5" t="s">
        <v>24</v>
      </c>
      <c r="K7636" s="7">
        <v>1273.08</v>
      </c>
      <c r="L7636" s="35">
        <v>802.04</v>
      </c>
      <c r="M7636" s="36">
        <f t="shared" si="119"/>
        <v>471.03999999999996</v>
      </c>
      <c r="N7636" s="37">
        <f>YEAR(Table1[[#This Row],[Data zamówienia]])</f>
        <v>2020</v>
      </c>
    </row>
    <row r="7637" spans="2:14" x14ac:dyDescent="0.3">
      <c r="B7637" s="32">
        <v>125436</v>
      </c>
      <c r="C7637" s="5" t="s">
        <v>21</v>
      </c>
      <c r="D7637" s="5" t="s">
        <v>36</v>
      </c>
      <c r="E7637" s="5" t="s">
        <v>34</v>
      </c>
      <c r="F7637" s="5">
        <v>288</v>
      </c>
      <c r="G7637" s="6">
        <v>44153</v>
      </c>
      <c r="H7637" s="6">
        <v>44157</v>
      </c>
      <c r="I7637" s="6">
        <v>44159</v>
      </c>
      <c r="J7637" s="5" t="s">
        <v>33</v>
      </c>
      <c r="K7637" s="7">
        <v>1185.17</v>
      </c>
      <c r="L7637" s="35">
        <v>1042.95</v>
      </c>
      <c r="M7637" s="36">
        <f t="shared" si="119"/>
        <v>142.22000000000003</v>
      </c>
      <c r="N7637" s="37">
        <f>YEAR(Table1[[#This Row],[Data zamówienia]])</f>
        <v>2020</v>
      </c>
    </row>
    <row r="7638" spans="2:14" x14ac:dyDescent="0.3">
      <c r="B7638" s="32">
        <v>914141</v>
      </c>
      <c r="C7638" s="5" t="s">
        <v>35</v>
      </c>
      <c r="D7638" s="5" t="s">
        <v>39</v>
      </c>
      <c r="E7638" s="5" t="s">
        <v>29</v>
      </c>
      <c r="F7638" s="5">
        <v>35</v>
      </c>
      <c r="G7638" s="6">
        <v>44154</v>
      </c>
      <c r="H7638" s="6">
        <v>44155</v>
      </c>
      <c r="I7638" s="6">
        <v>44157</v>
      </c>
      <c r="J7638" s="5" t="s">
        <v>32</v>
      </c>
      <c r="K7638" s="7">
        <v>344.33</v>
      </c>
      <c r="L7638" s="35">
        <v>213.48</v>
      </c>
      <c r="M7638" s="36">
        <f t="shared" si="119"/>
        <v>130.85</v>
      </c>
      <c r="N7638" s="37">
        <f>YEAR(Table1[[#This Row],[Data zamówienia]])</f>
        <v>2020</v>
      </c>
    </row>
    <row r="7639" spans="2:14" x14ac:dyDescent="0.3">
      <c r="B7639" s="32">
        <v>804549</v>
      </c>
      <c r="C7639" s="5" t="s">
        <v>21</v>
      </c>
      <c r="D7639" s="5" t="s">
        <v>22</v>
      </c>
      <c r="E7639" s="5" t="s">
        <v>34</v>
      </c>
      <c r="F7639" s="5">
        <v>238</v>
      </c>
      <c r="G7639" s="6">
        <v>44153</v>
      </c>
      <c r="H7639" s="6">
        <v>44156</v>
      </c>
      <c r="I7639" s="6">
        <v>44157</v>
      </c>
      <c r="J7639" s="5" t="s">
        <v>26</v>
      </c>
      <c r="K7639" s="7">
        <v>300.92</v>
      </c>
      <c r="L7639" s="35">
        <v>255.78</v>
      </c>
      <c r="M7639" s="36">
        <f t="shared" si="119"/>
        <v>45.140000000000015</v>
      </c>
      <c r="N7639" s="37">
        <f>YEAR(Table1[[#This Row],[Data zamówienia]])</f>
        <v>2020</v>
      </c>
    </row>
    <row r="7640" spans="2:14" x14ac:dyDescent="0.3">
      <c r="B7640" s="32">
        <v>643131</v>
      </c>
      <c r="C7640" s="5" t="s">
        <v>27</v>
      </c>
      <c r="D7640" s="5" t="s">
        <v>28</v>
      </c>
      <c r="E7640" s="5" t="s">
        <v>23</v>
      </c>
      <c r="F7640" s="5">
        <v>176</v>
      </c>
      <c r="G7640" s="6">
        <v>44153</v>
      </c>
      <c r="H7640" s="6">
        <v>44157</v>
      </c>
      <c r="I7640" s="6">
        <v>44164</v>
      </c>
      <c r="J7640" s="5" t="s">
        <v>33</v>
      </c>
      <c r="K7640" s="7">
        <v>1879.97</v>
      </c>
      <c r="L7640" s="35">
        <v>1447.58</v>
      </c>
      <c r="M7640" s="36">
        <f t="shared" si="119"/>
        <v>432.3900000000001</v>
      </c>
      <c r="N7640" s="37">
        <f>YEAR(Table1[[#This Row],[Data zamówienia]])</f>
        <v>2020</v>
      </c>
    </row>
    <row r="7641" spans="2:14" x14ac:dyDescent="0.3">
      <c r="B7641" s="32">
        <v>328265</v>
      </c>
      <c r="C7641" s="5" t="s">
        <v>21</v>
      </c>
      <c r="D7641" s="5" t="s">
        <v>22</v>
      </c>
      <c r="E7641" s="5" t="s">
        <v>23</v>
      </c>
      <c r="F7641" s="5">
        <v>257</v>
      </c>
      <c r="G7641" s="6">
        <v>44154</v>
      </c>
      <c r="H7641" s="6">
        <v>44156</v>
      </c>
      <c r="I7641" s="6">
        <v>44160</v>
      </c>
      <c r="J7641" s="5" t="s">
        <v>30</v>
      </c>
      <c r="K7641" s="7">
        <v>1016.91</v>
      </c>
      <c r="L7641" s="35">
        <v>538.96</v>
      </c>
      <c r="M7641" s="36">
        <f t="shared" si="119"/>
        <v>477.94999999999993</v>
      </c>
      <c r="N7641" s="37">
        <f>YEAR(Table1[[#This Row],[Data zamówienia]])</f>
        <v>2020</v>
      </c>
    </row>
    <row r="7642" spans="2:14" x14ac:dyDescent="0.3">
      <c r="B7642" s="32">
        <v>17232</v>
      </c>
      <c r="C7642" s="5" t="s">
        <v>21</v>
      </c>
      <c r="D7642" s="5" t="s">
        <v>36</v>
      </c>
      <c r="E7642" s="5" t="s">
        <v>34</v>
      </c>
      <c r="F7642" s="5">
        <v>119</v>
      </c>
      <c r="G7642" s="6">
        <v>44154</v>
      </c>
      <c r="H7642" s="6">
        <v>44158</v>
      </c>
      <c r="I7642" s="6">
        <v>44160</v>
      </c>
      <c r="J7642" s="5" t="s">
        <v>32</v>
      </c>
      <c r="K7642" s="7">
        <v>268.97000000000003</v>
      </c>
      <c r="L7642" s="35">
        <v>223.25</v>
      </c>
      <c r="M7642" s="36">
        <f t="shared" si="119"/>
        <v>45.720000000000027</v>
      </c>
      <c r="N7642" s="37">
        <f>YEAR(Table1[[#This Row],[Data zamówienia]])</f>
        <v>2020</v>
      </c>
    </row>
    <row r="7643" spans="2:14" x14ac:dyDescent="0.3">
      <c r="B7643" s="32">
        <v>922584</v>
      </c>
      <c r="C7643" s="5" t="s">
        <v>27</v>
      </c>
      <c r="D7643" s="5" t="s">
        <v>28</v>
      </c>
      <c r="E7643" s="5" t="s">
        <v>23</v>
      </c>
      <c r="F7643" s="5">
        <v>101</v>
      </c>
      <c r="G7643" s="6">
        <v>44155</v>
      </c>
      <c r="H7643" s="6">
        <v>44155</v>
      </c>
      <c r="I7643" s="6">
        <v>44156</v>
      </c>
      <c r="J7643" s="5" t="s">
        <v>32</v>
      </c>
      <c r="K7643" s="7">
        <v>191.39</v>
      </c>
      <c r="L7643" s="35">
        <v>105.26</v>
      </c>
      <c r="M7643" s="36">
        <f t="shared" si="119"/>
        <v>86.129999999999981</v>
      </c>
      <c r="N7643" s="37">
        <f>YEAR(Table1[[#This Row],[Data zamówienia]])</f>
        <v>2020</v>
      </c>
    </row>
    <row r="7644" spans="2:14" x14ac:dyDescent="0.3">
      <c r="B7644" s="32">
        <v>75792</v>
      </c>
      <c r="C7644" s="5" t="s">
        <v>21</v>
      </c>
      <c r="D7644" s="5" t="s">
        <v>39</v>
      </c>
      <c r="E7644" s="5" t="s">
        <v>37</v>
      </c>
      <c r="F7644" s="5">
        <v>330</v>
      </c>
      <c r="G7644" s="6">
        <v>44154</v>
      </c>
      <c r="H7644" s="6">
        <v>44155</v>
      </c>
      <c r="I7644" s="6">
        <v>44161</v>
      </c>
      <c r="J7644" s="5" t="s">
        <v>32</v>
      </c>
      <c r="K7644" s="7">
        <v>1950.58</v>
      </c>
      <c r="L7644" s="35">
        <v>1014.3</v>
      </c>
      <c r="M7644" s="36">
        <f t="shared" si="119"/>
        <v>936.28</v>
      </c>
      <c r="N7644" s="37">
        <f>YEAR(Table1[[#This Row],[Data zamówienia]])</f>
        <v>2020</v>
      </c>
    </row>
    <row r="7645" spans="2:14" x14ac:dyDescent="0.3">
      <c r="B7645" s="32">
        <v>939267</v>
      </c>
      <c r="C7645" s="5" t="s">
        <v>27</v>
      </c>
      <c r="D7645" s="5" t="s">
        <v>39</v>
      </c>
      <c r="E7645" s="5" t="s">
        <v>34</v>
      </c>
      <c r="F7645" s="5">
        <v>289</v>
      </c>
      <c r="G7645" s="6">
        <v>44154</v>
      </c>
      <c r="H7645" s="6">
        <v>44157</v>
      </c>
      <c r="I7645" s="6">
        <v>44164</v>
      </c>
      <c r="J7645" s="5" t="s">
        <v>30</v>
      </c>
      <c r="K7645" s="7">
        <v>285.2</v>
      </c>
      <c r="L7645" s="35">
        <v>256.68</v>
      </c>
      <c r="M7645" s="36">
        <f t="shared" si="119"/>
        <v>28.519999999999982</v>
      </c>
      <c r="N7645" s="37">
        <f>YEAR(Table1[[#This Row],[Data zamówienia]])</f>
        <v>2020</v>
      </c>
    </row>
    <row r="7646" spans="2:14" x14ac:dyDescent="0.3">
      <c r="B7646" s="32">
        <v>49079</v>
      </c>
      <c r="C7646" s="5" t="s">
        <v>27</v>
      </c>
      <c r="D7646" s="5" t="s">
        <v>39</v>
      </c>
      <c r="E7646" s="5" t="s">
        <v>29</v>
      </c>
      <c r="F7646" s="5">
        <v>97</v>
      </c>
      <c r="G7646" s="6">
        <v>44155</v>
      </c>
      <c r="H7646" s="6">
        <v>44156</v>
      </c>
      <c r="I7646" s="6">
        <v>44163</v>
      </c>
      <c r="J7646" s="5" t="s">
        <v>32</v>
      </c>
      <c r="K7646" s="7">
        <v>610.71</v>
      </c>
      <c r="L7646" s="35">
        <v>494.68</v>
      </c>
      <c r="M7646" s="36">
        <f t="shared" si="119"/>
        <v>116.03000000000003</v>
      </c>
      <c r="N7646" s="37">
        <f>YEAR(Table1[[#This Row],[Data zamówienia]])</f>
        <v>2020</v>
      </c>
    </row>
    <row r="7647" spans="2:14" x14ac:dyDescent="0.3">
      <c r="B7647" s="32">
        <v>131436</v>
      </c>
      <c r="C7647" s="5" t="s">
        <v>21</v>
      </c>
      <c r="D7647" s="5" t="s">
        <v>22</v>
      </c>
      <c r="E7647" s="5" t="s">
        <v>29</v>
      </c>
      <c r="F7647" s="5">
        <v>39</v>
      </c>
      <c r="G7647" s="6">
        <v>44155</v>
      </c>
      <c r="H7647" s="6">
        <v>44156</v>
      </c>
      <c r="I7647" s="6">
        <v>44158</v>
      </c>
      <c r="J7647" s="5" t="s">
        <v>32</v>
      </c>
      <c r="K7647" s="7">
        <v>1012.07</v>
      </c>
      <c r="L7647" s="35">
        <v>657.85</v>
      </c>
      <c r="M7647" s="36">
        <f t="shared" si="119"/>
        <v>354.22</v>
      </c>
      <c r="N7647" s="37">
        <f>YEAR(Table1[[#This Row],[Data zamówienia]])</f>
        <v>2020</v>
      </c>
    </row>
    <row r="7648" spans="2:14" x14ac:dyDescent="0.3">
      <c r="B7648" s="32">
        <v>138395</v>
      </c>
      <c r="C7648" s="5" t="s">
        <v>27</v>
      </c>
      <c r="D7648" s="5" t="s">
        <v>39</v>
      </c>
      <c r="E7648" s="5" t="s">
        <v>34</v>
      </c>
      <c r="F7648" s="5">
        <v>260</v>
      </c>
      <c r="G7648" s="6">
        <v>44155</v>
      </c>
      <c r="H7648" s="6">
        <v>44156</v>
      </c>
      <c r="I7648" s="6">
        <v>44162</v>
      </c>
      <c r="J7648" s="5" t="s">
        <v>33</v>
      </c>
      <c r="K7648" s="7">
        <v>1922.22</v>
      </c>
      <c r="L7648" s="35">
        <v>999.55</v>
      </c>
      <c r="M7648" s="36">
        <f t="shared" si="119"/>
        <v>922.67000000000007</v>
      </c>
      <c r="N7648" s="37">
        <f>YEAR(Table1[[#This Row],[Data zamówienia]])</f>
        <v>2020</v>
      </c>
    </row>
    <row r="7649" spans="2:14" x14ac:dyDescent="0.3">
      <c r="B7649" s="32">
        <v>802234</v>
      </c>
      <c r="C7649" s="5" t="s">
        <v>21</v>
      </c>
      <c r="D7649" s="5" t="s">
        <v>36</v>
      </c>
      <c r="E7649" s="5" t="s">
        <v>23</v>
      </c>
      <c r="F7649" s="5">
        <v>258</v>
      </c>
      <c r="G7649" s="6">
        <v>44155</v>
      </c>
      <c r="H7649" s="6">
        <v>44156</v>
      </c>
      <c r="I7649" s="6">
        <v>44159</v>
      </c>
      <c r="J7649" s="5" t="s">
        <v>40</v>
      </c>
      <c r="K7649" s="7">
        <v>384.81</v>
      </c>
      <c r="L7649" s="35">
        <v>315.54000000000002</v>
      </c>
      <c r="M7649" s="36">
        <f t="shared" si="119"/>
        <v>69.269999999999982</v>
      </c>
      <c r="N7649" s="37">
        <f>YEAR(Table1[[#This Row],[Data zamówienia]])</f>
        <v>2020</v>
      </c>
    </row>
    <row r="7650" spans="2:14" x14ac:dyDescent="0.3">
      <c r="B7650" s="32">
        <v>152985</v>
      </c>
      <c r="C7650" s="5" t="s">
        <v>21</v>
      </c>
      <c r="D7650" s="5" t="s">
        <v>28</v>
      </c>
      <c r="E7650" s="5" t="s">
        <v>23</v>
      </c>
      <c r="F7650" s="5">
        <v>276</v>
      </c>
      <c r="G7650" s="6">
        <v>44156</v>
      </c>
      <c r="H7650" s="6">
        <v>44157</v>
      </c>
      <c r="I7650" s="6">
        <v>44160</v>
      </c>
      <c r="J7650" s="5" t="s">
        <v>30</v>
      </c>
      <c r="K7650" s="7">
        <v>260.64</v>
      </c>
      <c r="L7650" s="35">
        <v>166.81</v>
      </c>
      <c r="M7650" s="36">
        <f t="shared" si="119"/>
        <v>93.829999999999984</v>
      </c>
      <c r="N7650" s="37">
        <f>YEAR(Table1[[#This Row],[Data zamówienia]])</f>
        <v>2020</v>
      </c>
    </row>
    <row r="7651" spans="2:14" x14ac:dyDescent="0.3">
      <c r="B7651" s="32">
        <v>999192</v>
      </c>
      <c r="C7651" s="5" t="s">
        <v>35</v>
      </c>
      <c r="D7651" s="5" t="s">
        <v>22</v>
      </c>
      <c r="E7651" s="5" t="s">
        <v>23</v>
      </c>
      <c r="F7651" s="5">
        <v>67</v>
      </c>
      <c r="G7651" s="6">
        <v>44155</v>
      </c>
      <c r="H7651" s="6">
        <v>44156</v>
      </c>
      <c r="I7651" s="6">
        <v>44162</v>
      </c>
      <c r="J7651" s="5" t="s">
        <v>30</v>
      </c>
      <c r="K7651" s="7">
        <v>1890.04</v>
      </c>
      <c r="L7651" s="35">
        <v>1190.73</v>
      </c>
      <c r="M7651" s="36">
        <f t="shared" si="119"/>
        <v>699.31</v>
      </c>
      <c r="N7651" s="37">
        <f>YEAR(Table1[[#This Row],[Data zamówienia]])</f>
        <v>2020</v>
      </c>
    </row>
    <row r="7652" spans="2:14" x14ac:dyDescent="0.3">
      <c r="B7652" s="32">
        <v>835888</v>
      </c>
      <c r="C7652" s="5" t="s">
        <v>21</v>
      </c>
      <c r="D7652" s="5" t="s">
        <v>36</v>
      </c>
      <c r="E7652" s="5" t="s">
        <v>31</v>
      </c>
      <c r="F7652" s="5">
        <v>36</v>
      </c>
      <c r="G7652" s="6">
        <v>44156</v>
      </c>
      <c r="H7652" s="6">
        <v>44156</v>
      </c>
      <c r="I7652" s="6">
        <v>44161</v>
      </c>
      <c r="J7652" s="5" t="s">
        <v>32</v>
      </c>
      <c r="K7652" s="7">
        <v>1340.14</v>
      </c>
      <c r="L7652" s="35">
        <v>1246.33</v>
      </c>
      <c r="M7652" s="36">
        <f t="shared" si="119"/>
        <v>93.810000000000173</v>
      </c>
      <c r="N7652" s="37">
        <f>YEAR(Table1[[#This Row],[Data zamówienia]])</f>
        <v>2020</v>
      </c>
    </row>
    <row r="7653" spans="2:14" x14ac:dyDescent="0.3">
      <c r="B7653" s="32">
        <v>465992</v>
      </c>
      <c r="C7653" s="5" t="s">
        <v>38</v>
      </c>
      <c r="D7653" s="5" t="s">
        <v>22</v>
      </c>
      <c r="E7653" s="5" t="s">
        <v>23</v>
      </c>
      <c r="F7653" s="5">
        <v>337</v>
      </c>
      <c r="G7653" s="6">
        <v>44156</v>
      </c>
      <c r="H7653" s="6">
        <v>44157</v>
      </c>
      <c r="I7653" s="6">
        <v>44164</v>
      </c>
      <c r="J7653" s="5" t="s">
        <v>33</v>
      </c>
      <c r="K7653" s="7">
        <v>712.36</v>
      </c>
      <c r="L7653" s="35">
        <v>577.01</v>
      </c>
      <c r="M7653" s="36">
        <f t="shared" si="119"/>
        <v>135.35000000000002</v>
      </c>
      <c r="N7653" s="37">
        <f>YEAR(Table1[[#This Row],[Data zamówienia]])</f>
        <v>2020</v>
      </c>
    </row>
    <row r="7654" spans="2:14" x14ac:dyDescent="0.3">
      <c r="B7654" s="32">
        <v>567242</v>
      </c>
      <c r="C7654" s="5" t="s">
        <v>27</v>
      </c>
      <c r="D7654" s="5" t="s">
        <v>39</v>
      </c>
      <c r="E7654" s="5" t="s">
        <v>23</v>
      </c>
      <c r="F7654" s="5">
        <v>71</v>
      </c>
      <c r="G7654" s="6">
        <v>44155</v>
      </c>
      <c r="H7654" s="6">
        <v>44158</v>
      </c>
      <c r="I7654" s="6">
        <v>44159</v>
      </c>
      <c r="J7654" s="5" t="s">
        <v>24</v>
      </c>
      <c r="K7654" s="7">
        <v>1838.7</v>
      </c>
      <c r="L7654" s="35">
        <v>1673.22</v>
      </c>
      <c r="M7654" s="36">
        <f t="shared" si="119"/>
        <v>165.48000000000002</v>
      </c>
      <c r="N7654" s="37">
        <f>YEAR(Table1[[#This Row],[Data zamówienia]])</f>
        <v>2020</v>
      </c>
    </row>
    <row r="7655" spans="2:14" x14ac:dyDescent="0.3">
      <c r="B7655" s="32">
        <v>330858</v>
      </c>
      <c r="C7655" s="5" t="s">
        <v>35</v>
      </c>
      <c r="D7655" s="5" t="s">
        <v>22</v>
      </c>
      <c r="E7655" s="5" t="s">
        <v>37</v>
      </c>
      <c r="F7655" s="5">
        <v>316</v>
      </c>
      <c r="G7655" s="6">
        <v>44155</v>
      </c>
      <c r="H7655" s="6">
        <v>44157</v>
      </c>
      <c r="I7655" s="6">
        <v>44163</v>
      </c>
      <c r="J7655" s="5" t="s">
        <v>40</v>
      </c>
      <c r="K7655" s="7">
        <v>207.27</v>
      </c>
      <c r="L7655" s="35">
        <v>153.38</v>
      </c>
      <c r="M7655" s="36">
        <f t="shared" si="119"/>
        <v>53.890000000000015</v>
      </c>
      <c r="N7655" s="37">
        <f>YEAR(Table1[[#This Row],[Data zamówienia]])</f>
        <v>2020</v>
      </c>
    </row>
    <row r="7656" spans="2:14" x14ac:dyDescent="0.3">
      <c r="B7656" s="32">
        <v>275720</v>
      </c>
      <c r="C7656" s="5" t="s">
        <v>27</v>
      </c>
      <c r="D7656" s="5" t="s">
        <v>28</v>
      </c>
      <c r="E7656" s="5" t="s">
        <v>34</v>
      </c>
      <c r="F7656" s="5">
        <v>113</v>
      </c>
      <c r="G7656" s="6">
        <v>44156</v>
      </c>
      <c r="H7656" s="6">
        <v>44158</v>
      </c>
      <c r="I7656" s="6">
        <v>44163</v>
      </c>
      <c r="J7656" s="5" t="s">
        <v>32</v>
      </c>
      <c r="K7656" s="7">
        <v>1759.82</v>
      </c>
      <c r="L7656" s="35">
        <v>1126.28</v>
      </c>
      <c r="M7656" s="36">
        <f t="shared" si="119"/>
        <v>633.54</v>
      </c>
      <c r="N7656" s="37">
        <f>YEAR(Table1[[#This Row],[Data zamówienia]])</f>
        <v>2020</v>
      </c>
    </row>
    <row r="7657" spans="2:14" x14ac:dyDescent="0.3">
      <c r="B7657" s="32">
        <v>828649</v>
      </c>
      <c r="C7657" s="5" t="s">
        <v>38</v>
      </c>
      <c r="D7657" s="5" t="s">
        <v>39</v>
      </c>
      <c r="E7657" s="5" t="s">
        <v>23</v>
      </c>
      <c r="F7657" s="5">
        <v>291</v>
      </c>
      <c r="G7657" s="6">
        <v>44156</v>
      </c>
      <c r="H7657" s="6">
        <v>44157</v>
      </c>
      <c r="I7657" s="6">
        <v>44163</v>
      </c>
      <c r="J7657" s="5" t="s">
        <v>30</v>
      </c>
      <c r="K7657" s="7">
        <v>1442.68</v>
      </c>
      <c r="L7657" s="35">
        <v>1038.73</v>
      </c>
      <c r="M7657" s="36">
        <f t="shared" si="119"/>
        <v>403.95000000000005</v>
      </c>
      <c r="N7657" s="37">
        <f>YEAR(Table1[[#This Row],[Data zamówienia]])</f>
        <v>2020</v>
      </c>
    </row>
    <row r="7658" spans="2:14" x14ac:dyDescent="0.3">
      <c r="B7658" s="32">
        <v>889484</v>
      </c>
      <c r="C7658" s="5" t="s">
        <v>21</v>
      </c>
      <c r="D7658" s="5" t="s">
        <v>22</v>
      </c>
      <c r="E7658" s="5" t="s">
        <v>31</v>
      </c>
      <c r="F7658" s="5">
        <v>114</v>
      </c>
      <c r="G7658" s="6">
        <v>44156</v>
      </c>
      <c r="H7658" s="6">
        <v>44159</v>
      </c>
      <c r="I7658" s="6">
        <v>44166</v>
      </c>
      <c r="J7658" s="5" t="s">
        <v>30</v>
      </c>
      <c r="K7658" s="7">
        <v>1067.42</v>
      </c>
      <c r="L7658" s="35">
        <v>950</v>
      </c>
      <c r="M7658" s="36">
        <f t="shared" si="119"/>
        <v>117.42000000000007</v>
      </c>
      <c r="N7658" s="37">
        <f>YEAR(Table1[[#This Row],[Data zamówienia]])</f>
        <v>2020</v>
      </c>
    </row>
    <row r="7659" spans="2:14" x14ac:dyDescent="0.3">
      <c r="B7659" s="32">
        <v>581245</v>
      </c>
      <c r="C7659" s="5" t="s">
        <v>21</v>
      </c>
      <c r="D7659" s="5" t="s">
        <v>39</v>
      </c>
      <c r="E7659" s="5" t="s">
        <v>25</v>
      </c>
      <c r="F7659" s="5">
        <v>195</v>
      </c>
      <c r="G7659" s="6">
        <v>44156</v>
      </c>
      <c r="H7659" s="6">
        <v>44159</v>
      </c>
      <c r="I7659" s="6">
        <v>44162</v>
      </c>
      <c r="J7659" s="5" t="s">
        <v>26</v>
      </c>
      <c r="K7659" s="7">
        <v>1487.05</v>
      </c>
      <c r="L7659" s="35">
        <v>1323.47</v>
      </c>
      <c r="M7659" s="36">
        <f t="shared" si="119"/>
        <v>163.57999999999993</v>
      </c>
      <c r="N7659" s="37">
        <f>YEAR(Table1[[#This Row],[Data zamówienia]])</f>
        <v>2020</v>
      </c>
    </row>
    <row r="7660" spans="2:14" x14ac:dyDescent="0.3">
      <c r="B7660" s="32">
        <v>447649</v>
      </c>
      <c r="C7660" s="5" t="s">
        <v>35</v>
      </c>
      <c r="D7660" s="5" t="s">
        <v>22</v>
      </c>
      <c r="E7660" s="5" t="s">
        <v>25</v>
      </c>
      <c r="F7660" s="5">
        <v>181</v>
      </c>
      <c r="G7660" s="6">
        <v>44157</v>
      </c>
      <c r="H7660" s="6">
        <v>44158</v>
      </c>
      <c r="I7660" s="6">
        <v>44164</v>
      </c>
      <c r="J7660" s="5" t="s">
        <v>30</v>
      </c>
      <c r="K7660" s="7">
        <v>857.9</v>
      </c>
      <c r="L7660" s="35">
        <v>549.05999999999995</v>
      </c>
      <c r="M7660" s="36">
        <f t="shared" si="119"/>
        <v>308.84000000000003</v>
      </c>
      <c r="N7660" s="37">
        <f>YEAR(Table1[[#This Row],[Data zamówienia]])</f>
        <v>2020</v>
      </c>
    </row>
    <row r="7661" spans="2:14" x14ac:dyDescent="0.3">
      <c r="B7661" s="32">
        <v>419410</v>
      </c>
      <c r="C7661" s="5" t="s">
        <v>21</v>
      </c>
      <c r="D7661" s="5" t="s">
        <v>22</v>
      </c>
      <c r="E7661" s="5" t="s">
        <v>34</v>
      </c>
      <c r="F7661" s="5">
        <v>334</v>
      </c>
      <c r="G7661" s="6">
        <v>44157</v>
      </c>
      <c r="H7661" s="6">
        <v>44159</v>
      </c>
      <c r="I7661" s="6">
        <v>44161</v>
      </c>
      <c r="J7661" s="5" t="s">
        <v>24</v>
      </c>
      <c r="K7661" s="7">
        <v>217</v>
      </c>
      <c r="L7661" s="35">
        <v>156.24</v>
      </c>
      <c r="M7661" s="36">
        <f t="shared" si="119"/>
        <v>60.759999999999991</v>
      </c>
      <c r="N7661" s="37">
        <f>YEAR(Table1[[#This Row],[Data zamówienia]])</f>
        <v>2020</v>
      </c>
    </row>
    <row r="7662" spans="2:14" x14ac:dyDescent="0.3">
      <c r="B7662" s="32">
        <v>993799</v>
      </c>
      <c r="C7662" s="5" t="s">
        <v>21</v>
      </c>
      <c r="D7662" s="5" t="s">
        <v>36</v>
      </c>
      <c r="E7662" s="5" t="s">
        <v>25</v>
      </c>
      <c r="F7662" s="5">
        <v>63</v>
      </c>
      <c r="G7662" s="6">
        <v>44156</v>
      </c>
      <c r="H7662" s="6">
        <v>44157</v>
      </c>
      <c r="I7662" s="6">
        <v>44159</v>
      </c>
      <c r="J7662" s="5" t="s">
        <v>30</v>
      </c>
      <c r="K7662" s="7">
        <v>1755.48</v>
      </c>
      <c r="L7662" s="35">
        <v>1351.72</v>
      </c>
      <c r="M7662" s="36">
        <f t="shared" si="119"/>
        <v>403.76</v>
      </c>
      <c r="N7662" s="37">
        <f>YEAR(Table1[[#This Row],[Data zamówienia]])</f>
        <v>2020</v>
      </c>
    </row>
    <row r="7663" spans="2:14" x14ac:dyDescent="0.3">
      <c r="B7663" s="32">
        <v>614086</v>
      </c>
      <c r="C7663" s="5" t="s">
        <v>35</v>
      </c>
      <c r="D7663" s="5" t="s">
        <v>22</v>
      </c>
      <c r="E7663" s="5" t="s">
        <v>29</v>
      </c>
      <c r="F7663" s="5">
        <v>201</v>
      </c>
      <c r="G7663" s="6">
        <v>44157</v>
      </c>
      <c r="H7663" s="6">
        <v>44159</v>
      </c>
      <c r="I7663" s="6">
        <v>44164</v>
      </c>
      <c r="J7663" s="5" t="s">
        <v>32</v>
      </c>
      <c r="K7663" s="7">
        <v>1880.86</v>
      </c>
      <c r="L7663" s="35">
        <v>996.86</v>
      </c>
      <c r="M7663" s="36">
        <f t="shared" si="119"/>
        <v>883.99999999999989</v>
      </c>
      <c r="N7663" s="37">
        <f>YEAR(Table1[[#This Row],[Data zamówienia]])</f>
        <v>2020</v>
      </c>
    </row>
    <row r="7664" spans="2:14" x14ac:dyDescent="0.3">
      <c r="B7664" s="32">
        <v>33215</v>
      </c>
      <c r="C7664" s="5" t="s">
        <v>21</v>
      </c>
      <c r="D7664" s="5" t="s">
        <v>39</v>
      </c>
      <c r="E7664" s="5" t="s">
        <v>31</v>
      </c>
      <c r="F7664" s="5">
        <v>325</v>
      </c>
      <c r="G7664" s="6">
        <v>44158</v>
      </c>
      <c r="H7664" s="6">
        <v>44159</v>
      </c>
      <c r="I7664" s="6">
        <v>44163</v>
      </c>
      <c r="J7664" s="5" t="s">
        <v>40</v>
      </c>
      <c r="K7664" s="7">
        <v>352.39</v>
      </c>
      <c r="L7664" s="35">
        <v>317.14999999999998</v>
      </c>
      <c r="M7664" s="36">
        <f t="shared" si="119"/>
        <v>35.240000000000009</v>
      </c>
      <c r="N7664" s="37">
        <f>YEAR(Table1[[#This Row],[Data zamówienia]])</f>
        <v>2020</v>
      </c>
    </row>
    <row r="7665" spans="2:14" x14ac:dyDescent="0.3">
      <c r="B7665" s="32">
        <v>115524</v>
      </c>
      <c r="C7665" s="5" t="s">
        <v>21</v>
      </c>
      <c r="D7665" s="5" t="s">
        <v>36</v>
      </c>
      <c r="E7665" s="5" t="s">
        <v>25</v>
      </c>
      <c r="F7665" s="5">
        <v>239</v>
      </c>
      <c r="G7665" s="6">
        <v>44157</v>
      </c>
      <c r="H7665" s="6">
        <v>44160</v>
      </c>
      <c r="I7665" s="6">
        <v>44164</v>
      </c>
      <c r="J7665" s="5" t="s">
        <v>32</v>
      </c>
      <c r="K7665" s="7">
        <v>869.41</v>
      </c>
      <c r="L7665" s="35">
        <v>469.48</v>
      </c>
      <c r="M7665" s="36">
        <f t="shared" si="119"/>
        <v>399.92999999999995</v>
      </c>
      <c r="N7665" s="37">
        <f>YEAR(Table1[[#This Row],[Data zamówienia]])</f>
        <v>2020</v>
      </c>
    </row>
    <row r="7666" spans="2:14" x14ac:dyDescent="0.3">
      <c r="B7666" s="32">
        <v>17647</v>
      </c>
      <c r="C7666" s="5" t="s">
        <v>35</v>
      </c>
      <c r="D7666" s="5" t="s">
        <v>28</v>
      </c>
      <c r="E7666" s="5" t="s">
        <v>37</v>
      </c>
      <c r="F7666" s="5">
        <v>165</v>
      </c>
      <c r="G7666" s="6">
        <v>44158</v>
      </c>
      <c r="H7666" s="6">
        <v>44159</v>
      </c>
      <c r="I7666" s="6">
        <v>44162</v>
      </c>
      <c r="J7666" s="5" t="s">
        <v>26</v>
      </c>
      <c r="K7666" s="7">
        <v>480.91</v>
      </c>
      <c r="L7666" s="35">
        <v>432.82</v>
      </c>
      <c r="M7666" s="36">
        <f t="shared" si="119"/>
        <v>48.090000000000032</v>
      </c>
      <c r="N7666" s="37">
        <f>YEAR(Table1[[#This Row],[Data zamówienia]])</f>
        <v>2020</v>
      </c>
    </row>
    <row r="7667" spans="2:14" x14ac:dyDescent="0.3">
      <c r="B7667" s="32">
        <v>580324</v>
      </c>
      <c r="C7667" s="5" t="s">
        <v>27</v>
      </c>
      <c r="D7667" s="5" t="s">
        <v>39</v>
      </c>
      <c r="E7667" s="5" t="s">
        <v>34</v>
      </c>
      <c r="F7667" s="5">
        <v>168</v>
      </c>
      <c r="G7667" s="6">
        <v>44157</v>
      </c>
      <c r="H7667" s="6">
        <v>44159</v>
      </c>
      <c r="I7667" s="6">
        <v>44164</v>
      </c>
      <c r="J7667" s="5" t="s">
        <v>30</v>
      </c>
      <c r="K7667" s="7">
        <v>594.72</v>
      </c>
      <c r="L7667" s="35">
        <v>535.25</v>
      </c>
      <c r="M7667" s="36">
        <f t="shared" si="119"/>
        <v>59.470000000000027</v>
      </c>
      <c r="N7667" s="37">
        <f>YEAR(Table1[[#This Row],[Data zamówienia]])</f>
        <v>2020</v>
      </c>
    </row>
    <row r="7668" spans="2:14" x14ac:dyDescent="0.3">
      <c r="B7668" s="32">
        <v>372785</v>
      </c>
      <c r="C7668" s="5" t="s">
        <v>21</v>
      </c>
      <c r="D7668" s="5" t="s">
        <v>22</v>
      </c>
      <c r="E7668" s="5" t="s">
        <v>25</v>
      </c>
      <c r="F7668" s="5">
        <v>62</v>
      </c>
      <c r="G7668" s="6">
        <v>44157</v>
      </c>
      <c r="H7668" s="6">
        <v>44160</v>
      </c>
      <c r="I7668" s="6">
        <v>44166</v>
      </c>
      <c r="J7668" s="5" t="s">
        <v>40</v>
      </c>
      <c r="K7668" s="7">
        <v>1160.6600000000001</v>
      </c>
      <c r="L7668" s="35">
        <v>882.1</v>
      </c>
      <c r="M7668" s="36">
        <f t="shared" si="119"/>
        <v>278.56000000000006</v>
      </c>
      <c r="N7668" s="37">
        <f>YEAR(Table1[[#This Row],[Data zamówienia]])</f>
        <v>2020</v>
      </c>
    </row>
    <row r="7669" spans="2:14" x14ac:dyDescent="0.3">
      <c r="B7669" s="32">
        <v>652048</v>
      </c>
      <c r="C7669" s="5" t="s">
        <v>21</v>
      </c>
      <c r="D7669" s="5" t="s">
        <v>28</v>
      </c>
      <c r="E7669" s="5" t="s">
        <v>29</v>
      </c>
      <c r="F7669" s="5">
        <v>8</v>
      </c>
      <c r="G7669" s="6">
        <v>44157</v>
      </c>
      <c r="H7669" s="6">
        <v>44160</v>
      </c>
      <c r="I7669" s="6">
        <v>44163</v>
      </c>
      <c r="J7669" s="5" t="s">
        <v>32</v>
      </c>
      <c r="K7669" s="7">
        <v>922.9</v>
      </c>
      <c r="L7669" s="35">
        <v>664.49</v>
      </c>
      <c r="M7669" s="36">
        <f t="shared" si="119"/>
        <v>258.40999999999997</v>
      </c>
      <c r="N7669" s="37">
        <f>YEAR(Table1[[#This Row],[Data zamówienia]])</f>
        <v>2020</v>
      </c>
    </row>
    <row r="7670" spans="2:14" x14ac:dyDescent="0.3">
      <c r="B7670" s="32">
        <v>357644</v>
      </c>
      <c r="C7670" s="5" t="s">
        <v>38</v>
      </c>
      <c r="D7670" s="5" t="s">
        <v>39</v>
      </c>
      <c r="E7670" s="5" t="s">
        <v>25</v>
      </c>
      <c r="F7670" s="5">
        <v>346</v>
      </c>
      <c r="G7670" s="6">
        <v>44158</v>
      </c>
      <c r="H7670" s="6">
        <v>44158</v>
      </c>
      <c r="I7670" s="6">
        <v>44164</v>
      </c>
      <c r="J7670" s="5" t="s">
        <v>40</v>
      </c>
      <c r="K7670" s="7">
        <v>663.94</v>
      </c>
      <c r="L7670" s="35">
        <v>418.28</v>
      </c>
      <c r="M7670" s="36">
        <f t="shared" si="119"/>
        <v>245.66000000000008</v>
      </c>
      <c r="N7670" s="37">
        <f>YEAR(Table1[[#This Row],[Data zamówienia]])</f>
        <v>2020</v>
      </c>
    </row>
    <row r="7671" spans="2:14" x14ac:dyDescent="0.3">
      <c r="B7671" s="32">
        <v>611835</v>
      </c>
      <c r="C7671" s="5" t="s">
        <v>27</v>
      </c>
      <c r="D7671" s="5" t="s">
        <v>28</v>
      </c>
      <c r="E7671" s="5" t="s">
        <v>31</v>
      </c>
      <c r="F7671" s="5">
        <v>160</v>
      </c>
      <c r="G7671" s="6">
        <v>44158</v>
      </c>
      <c r="H7671" s="6">
        <v>44158</v>
      </c>
      <c r="I7671" s="6">
        <v>44164</v>
      </c>
      <c r="J7671" s="5" t="s">
        <v>32</v>
      </c>
      <c r="K7671" s="7">
        <v>225.42</v>
      </c>
      <c r="L7671" s="35">
        <v>162.30000000000001</v>
      </c>
      <c r="M7671" s="36">
        <f t="shared" si="119"/>
        <v>63.119999999999976</v>
      </c>
      <c r="N7671" s="37">
        <f>YEAR(Table1[[#This Row],[Data zamówienia]])</f>
        <v>2020</v>
      </c>
    </row>
    <row r="7672" spans="2:14" x14ac:dyDescent="0.3">
      <c r="B7672" s="32">
        <v>676804</v>
      </c>
      <c r="C7672" s="5" t="s">
        <v>38</v>
      </c>
      <c r="D7672" s="5" t="s">
        <v>22</v>
      </c>
      <c r="E7672" s="5" t="s">
        <v>23</v>
      </c>
      <c r="F7672" s="5">
        <v>47</v>
      </c>
      <c r="G7672" s="6">
        <v>44157</v>
      </c>
      <c r="H7672" s="6">
        <v>44158</v>
      </c>
      <c r="I7672" s="6">
        <v>44164</v>
      </c>
      <c r="J7672" s="5" t="s">
        <v>33</v>
      </c>
      <c r="K7672" s="7">
        <v>1697.84</v>
      </c>
      <c r="L7672" s="35">
        <v>1290.3599999999999</v>
      </c>
      <c r="M7672" s="36">
        <f t="shared" si="119"/>
        <v>407.48</v>
      </c>
      <c r="N7672" s="37">
        <f>YEAR(Table1[[#This Row],[Data zamówienia]])</f>
        <v>2020</v>
      </c>
    </row>
    <row r="7673" spans="2:14" x14ac:dyDescent="0.3">
      <c r="B7673" s="32">
        <v>295561</v>
      </c>
      <c r="C7673" s="5" t="s">
        <v>21</v>
      </c>
      <c r="D7673" s="5" t="s">
        <v>36</v>
      </c>
      <c r="E7673" s="5" t="s">
        <v>25</v>
      </c>
      <c r="F7673" s="5">
        <v>267</v>
      </c>
      <c r="G7673" s="6">
        <v>44157</v>
      </c>
      <c r="H7673" s="6">
        <v>44161</v>
      </c>
      <c r="I7673" s="6">
        <v>44164</v>
      </c>
      <c r="J7673" s="5" t="s">
        <v>26</v>
      </c>
      <c r="K7673" s="7">
        <v>1351.9</v>
      </c>
      <c r="L7673" s="35">
        <v>1108.56</v>
      </c>
      <c r="M7673" s="36">
        <f t="shared" si="119"/>
        <v>243.34000000000015</v>
      </c>
      <c r="N7673" s="37">
        <f>YEAR(Table1[[#This Row],[Data zamówienia]])</f>
        <v>2020</v>
      </c>
    </row>
    <row r="7674" spans="2:14" x14ac:dyDescent="0.3">
      <c r="B7674" s="32">
        <v>185218</v>
      </c>
      <c r="C7674" s="5" t="s">
        <v>35</v>
      </c>
      <c r="D7674" s="5" t="s">
        <v>22</v>
      </c>
      <c r="E7674" s="5" t="s">
        <v>25</v>
      </c>
      <c r="F7674" s="5">
        <v>121</v>
      </c>
      <c r="G7674" s="6">
        <v>44158</v>
      </c>
      <c r="H7674" s="6">
        <v>44158</v>
      </c>
      <c r="I7674" s="6">
        <v>44160</v>
      </c>
      <c r="J7674" s="5" t="s">
        <v>24</v>
      </c>
      <c r="K7674" s="7">
        <v>1729.28</v>
      </c>
      <c r="L7674" s="35">
        <v>881.93</v>
      </c>
      <c r="M7674" s="36">
        <f t="shared" si="119"/>
        <v>847.35</v>
      </c>
      <c r="N7674" s="37">
        <f>YEAR(Table1[[#This Row],[Data zamówienia]])</f>
        <v>2020</v>
      </c>
    </row>
    <row r="7675" spans="2:14" x14ac:dyDescent="0.3">
      <c r="B7675" s="32">
        <v>864060</v>
      </c>
      <c r="C7675" s="5" t="s">
        <v>21</v>
      </c>
      <c r="D7675" s="5" t="s">
        <v>28</v>
      </c>
      <c r="E7675" s="5" t="s">
        <v>25</v>
      </c>
      <c r="F7675" s="5">
        <v>364</v>
      </c>
      <c r="G7675" s="6">
        <v>44157</v>
      </c>
      <c r="H7675" s="6">
        <v>44160</v>
      </c>
      <c r="I7675" s="6">
        <v>44162</v>
      </c>
      <c r="J7675" s="5" t="s">
        <v>32</v>
      </c>
      <c r="K7675" s="7">
        <v>1112.8900000000001</v>
      </c>
      <c r="L7675" s="35">
        <v>901.44</v>
      </c>
      <c r="M7675" s="36">
        <f t="shared" si="119"/>
        <v>211.45000000000005</v>
      </c>
      <c r="N7675" s="37">
        <f>YEAR(Table1[[#This Row],[Data zamówienia]])</f>
        <v>2020</v>
      </c>
    </row>
    <row r="7676" spans="2:14" x14ac:dyDescent="0.3">
      <c r="B7676" s="32">
        <v>361553</v>
      </c>
      <c r="C7676" s="5" t="s">
        <v>35</v>
      </c>
      <c r="D7676" s="5" t="s">
        <v>39</v>
      </c>
      <c r="E7676" s="5" t="s">
        <v>34</v>
      </c>
      <c r="F7676" s="5">
        <v>196</v>
      </c>
      <c r="G7676" s="6">
        <v>44157</v>
      </c>
      <c r="H7676" s="6">
        <v>44158</v>
      </c>
      <c r="I7676" s="6">
        <v>44164</v>
      </c>
      <c r="J7676" s="5" t="s">
        <v>24</v>
      </c>
      <c r="K7676" s="7">
        <v>1034.3599999999999</v>
      </c>
      <c r="L7676" s="35">
        <v>744.74</v>
      </c>
      <c r="M7676" s="36">
        <f t="shared" si="119"/>
        <v>289.61999999999989</v>
      </c>
      <c r="N7676" s="37">
        <f>YEAR(Table1[[#This Row],[Data zamówienia]])</f>
        <v>2020</v>
      </c>
    </row>
    <row r="7677" spans="2:14" x14ac:dyDescent="0.3">
      <c r="B7677" s="32">
        <v>493281</v>
      </c>
      <c r="C7677" s="5" t="s">
        <v>35</v>
      </c>
      <c r="D7677" s="5" t="s">
        <v>28</v>
      </c>
      <c r="E7677" s="5" t="s">
        <v>31</v>
      </c>
      <c r="F7677" s="5">
        <v>189</v>
      </c>
      <c r="G7677" s="6">
        <v>44159</v>
      </c>
      <c r="H7677" s="6">
        <v>44162</v>
      </c>
      <c r="I7677" s="6">
        <v>44165</v>
      </c>
      <c r="J7677" s="5" t="s">
        <v>33</v>
      </c>
      <c r="K7677" s="7">
        <v>1681.44</v>
      </c>
      <c r="L7677" s="35">
        <v>1479.67</v>
      </c>
      <c r="M7677" s="36">
        <f t="shared" si="119"/>
        <v>201.76999999999998</v>
      </c>
      <c r="N7677" s="37">
        <f>YEAR(Table1[[#This Row],[Data zamówienia]])</f>
        <v>2020</v>
      </c>
    </row>
    <row r="7678" spans="2:14" x14ac:dyDescent="0.3">
      <c r="B7678" s="32">
        <v>529189</v>
      </c>
      <c r="C7678" s="5" t="s">
        <v>27</v>
      </c>
      <c r="D7678" s="5" t="s">
        <v>36</v>
      </c>
      <c r="E7678" s="5" t="s">
        <v>31</v>
      </c>
      <c r="F7678" s="5">
        <v>74</v>
      </c>
      <c r="G7678" s="6">
        <v>44158</v>
      </c>
      <c r="H7678" s="6">
        <v>44161</v>
      </c>
      <c r="I7678" s="6">
        <v>44166</v>
      </c>
      <c r="J7678" s="5" t="s">
        <v>33</v>
      </c>
      <c r="K7678" s="7">
        <v>311.24</v>
      </c>
      <c r="L7678" s="35">
        <v>286.33999999999997</v>
      </c>
      <c r="M7678" s="36">
        <f t="shared" si="119"/>
        <v>24.900000000000034</v>
      </c>
      <c r="N7678" s="37">
        <f>YEAR(Table1[[#This Row],[Data zamówienia]])</f>
        <v>2020</v>
      </c>
    </row>
    <row r="7679" spans="2:14" x14ac:dyDescent="0.3">
      <c r="B7679" s="32">
        <v>358095</v>
      </c>
      <c r="C7679" s="5" t="s">
        <v>27</v>
      </c>
      <c r="D7679" s="5" t="s">
        <v>39</v>
      </c>
      <c r="E7679" s="5" t="s">
        <v>25</v>
      </c>
      <c r="F7679" s="5">
        <v>343</v>
      </c>
      <c r="G7679" s="6">
        <v>44158</v>
      </c>
      <c r="H7679" s="6">
        <v>44161</v>
      </c>
      <c r="I7679" s="6">
        <v>44165</v>
      </c>
      <c r="J7679" s="5" t="s">
        <v>32</v>
      </c>
      <c r="K7679" s="7">
        <v>284.52</v>
      </c>
      <c r="L7679" s="35">
        <v>173.56</v>
      </c>
      <c r="M7679" s="36">
        <f t="shared" si="119"/>
        <v>110.95999999999998</v>
      </c>
      <c r="N7679" s="37">
        <f>YEAR(Table1[[#This Row],[Data zamówienia]])</f>
        <v>2020</v>
      </c>
    </row>
    <row r="7680" spans="2:14" x14ac:dyDescent="0.3">
      <c r="B7680" s="32">
        <v>806480</v>
      </c>
      <c r="C7680" s="5" t="s">
        <v>27</v>
      </c>
      <c r="D7680" s="5" t="s">
        <v>36</v>
      </c>
      <c r="E7680" s="5" t="s">
        <v>37</v>
      </c>
      <c r="F7680" s="5">
        <v>107</v>
      </c>
      <c r="G7680" s="6">
        <v>44159</v>
      </c>
      <c r="H7680" s="6">
        <v>44162</v>
      </c>
      <c r="I7680" s="6">
        <v>44167</v>
      </c>
      <c r="J7680" s="5" t="s">
        <v>33</v>
      </c>
      <c r="K7680" s="7">
        <v>1445.12</v>
      </c>
      <c r="L7680" s="35">
        <v>1054.94</v>
      </c>
      <c r="M7680" s="36">
        <f t="shared" si="119"/>
        <v>390.17999999999984</v>
      </c>
      <c r="N7680" s="37">
        <f>YEAR(Table1[[#This Row],[Data zamówienia]])</f>
        <v>2020</v>
      </c>
    </row>
    <row r="7681" spans="2:14" x14ac:dyDescent="0.3">
      <c r="B7681" s="32">
        <v>124209</v>
      </c>
      <c r="C7681" s="5" t="s">
        <v>27</v>
      </c>
      <c r="D7681" s="5" t="s">
        <v>28</v>
      </c>
      <c r="E7681" s="5" t="s">
        <v>29</v>
      </c>
      <c r="F7681" s="5">
        <v>269</v>
      </c>
      <c r="G7681" s="6">
        <v>44159</v>
      </c>
      <c r="H7681" s="6">
        <v>44161</v>
      </c>
      <c r="I7681" s="6">
        <v>44167</v>
      </c>
      <c r="J7681" s="5" t="s">
        <v>33</v>
      </c>
      <c r="K7681" s="7">
        <v>344.33</v>
      </c>
      <c r="L7681" s="35">
        <v>175.61</v>
      </c>
      <c r="M7681" s="36">
        <f t="shared" si="119"/>
        <v>168.71999999999997</v>
      </c>
      <c r="N7681" s="37">
        <f>YEAR(Table1[[#This Row],[Data zamówienia]])</f>
        <v>2020</v>
      </c>
    </row>
    <row r="7682" spans="2:14" x14ac:dyDescent="0.3">
      <c r="B7682" s="32">
        <v>37827</v>
      </c>
      <c r="C7682" s="5" t="s">
        <v>38</v>
      </c>
      <c r="D7682" s="5" t="s">
        <v>36</v>
      </c>
      <c r="E7682" s="5" t="s">
        <v>37</v>
      </c>
      <c r="F7682" s="5">
        <v>114</v>
      </c>
      <c r="G7682" s="6">
        <v>44159</v>
      </c>
      <c r="H7682" s="6">
        <v>44160</v>
      </c>
      <c r="I7682" s="6">
        <v>44161</v>
      </c>
      <c r="J7682" s="5" t="s">
        <v>24</v>
      </c>
      <c r="K7682" s="7">
        <v>1314.61</v>
      </c>
      <c r="L7682" s="35">
        <v>1156.8599999999999</v>
      </c>
      <c r="M7682" s="36">
        <f t="shared" si="119"/>
        <v>157.75</v>
      </c>
      <c r="N7682" s="37">
        <f>YEAR(Table1[[#This Row],[Data zamówienia]])</f>
        <v>2020</v>
      </c>
    </row>
    <row r="7683" spans="2:14" x14ac:dyDescent="0.3">
      <c r="B7683" s="32">
        <v>683947</v>
      </c>
      <c r="C7683" s="5" t="s">
        <v>21</v>
      </c>
      <c r="D7683" s="5" t="s">
        <v>28</v>
      </c>
      <c r="E7683" s="5" t="s">
        <v>23</v>
      </c>
      <c r="F7683" s="5">
        <v>205</v>
      </c>
      <c r="G7683" s="6">
        <v>44160</v>
      </c>
      <c r="H7683" s="6">
        <v>44161</v>
      </c>
      <c r="I7683" s="6">
        <v>44163</v>
      </c>
      <c r="J7683" s="5" t="s">
        <v>32</v>
      </c>
      <c r="K7683" s="7">
        <v>1574.34</v>
      </c>
      <c r="L7683" s="35">
        <v>1479.88</v>
      </c>
      <c r="M7683" s="36">
        <f t="shared" si="119"/>
        <v>94.459999999999809</v>
      </c>
      <c r="N7683" s="37">
        <f>YEAR(Table1[[#This Row],[Data zamówienia]])</f>
        <v>2020</v>
      </c>
    </row>
    <row r="7684" spans="2:14" x14ac:dyDescent="0.3">
      <c r="B7684" s="32">
        <v>457066</v>
      </c>
      <c r="C7684" s="5" t="s">
        <v>38</v>
      </c>
      <c r="D7684" s="5" t="s">
        <v>39</v>
      </c>
      <c r="E7684" s="5" t="s">
        <v>34</v>
      </c>
      <c r="F7684" s="5">
        <v>303</v>
      </c>
      <c r="G7684" s="6">
        <v>44160</v>
      </c>
      <c r="H7684" s="6">
        <v>44160</v>
      </c>
      <c r="I7684" s="6">
        <v>44165</v>
      </c>
      <c r="J7684" s="5" t="s">
        <v>26</v>
      </c>
      <c r="K7684" s="7">
        <v>192.95</v>
      </c>
      <c r="L7684" s="35">
        <v>156.29</v>
      </c>
      <c r="M7684" s="36">
        <f t="shared" ref="M7684:M7747" si="120">K7684-L7684</f>
        <v>36.659999999999997</v>
      </c>
      <c r="N7684" s="37">
        <f>YEAR(Table1[[#This Row],[Data zamówienia]])</f>
        <v>2020</v>
      </c>
    </row>
    <row r="7685" spans="2:14" x14ac:dyDescent="0.3">
      <c r="B7685" s="32">
        <v>452737</v>
      </c>
      <c r="C7685" s="5" t="s">
        <v>21</v>
      </c>
      <c r="D7685" s="5" t="s">
        <v>28</v>
      </c>
      <c r="E7685" s="5" t="s">
        <v>23</v>
      </c>
      <c r="F7685" s="5">
        <v>65</v>
      </c>
      <c r="G7685" s="6">
        <v>44160</v>
      </c>
      <c r="H7685" s="6">
        <v>44163</v>
      </c>
      <c r="I7685" s="6">
        <v>44164</v>
      </c>
      <c r="J7685" s="5" t="s">
        <v>24</v>
      </c>
      <c r="K7685" s="7">
        <v>1526.98</v>
      </c>
      <c r="L7685" s="35">
        <v>839.84</v>
      </c>
      <c r="M7685" s="36">
        <f t="shared" si="120"/>
        <v>687.14</v>
      </c>
      <c r="N7685" s="37">
        <f>YEAR(Table1[[#This Row],[Data zamówienia]])</f>
        <v>2020</v>
      </c>
    </row>
    <row r="7686" spans="2:14" x14ac:dyDescent="0.3">
      <c r="B7686" s="32">
        <v>468905</v>
      </c>
      <c r="C7686" s="5" t="s">
        <v>35</v>
      </c>
      <c r="D7686" s="5" t="s">
        <v>36</v>
      </c>
      <c r="E7686" s="5" t="s">
        <v>31</v>
      </c>
      <c r="F7686" s="5">
        <v>36</v>
      </c>
      <c r="G7686" s="6">
        <v>44159</v>
      </c>
      <c r="H7686" s="6">
        <v>44161</v>
      </c>
      <c r="I7686" s="6">
        <v>44168</v>
      </c>
      <c r="J7686" s="5" t="s">
        <v>30</v>
      </c>
      <c r="K7686" s="7">
        <v>1202.3699999999999</v>
      </c>
      <c r="L7686" s="35">
        <v>757.49</v>
      </c>
      <c r="M7686" s="36">
        <f t="shared" si="120"/>
        <v>444.87999999999988</v>
      </c>
      <c r="N7686" s="37">
        <f>YEAR(Table1[[#This Row],[Data zamówienia]])</f>
        <v>2020</v>
      </c>
    </row>
    <row r="7687" spans="2:14" x14ac:dyDescent="0.3">
      <c r="B7687" s="32">
        <v>312280</v>
      </c>
      <c r="C7687" s="5" t="s">
        <v>21</v>
      </c>
      <c r="D7687" s="5" t="s">
        <v>39</v>
      </c>
      <c r="E7687" s="5" t="s">
        <v>23</v>
      </c>
      <c r="F7687" s="5">
        <v>38</v>
      </c>
      <c r="G7687" s="6">
        <v>44159</v>
      </c>
      <c r="H7687" s="6">
        <v>44161</v>
      </c>
      <c r="I7687" s="6">
        <v>44162</v>
      </c>
      <c r="J7687" s="5" t="s">
        <v>26</v>
      </c>
      <c r="K7687" s="7">
        <v>445.81</v>
      </c>
      <c r="L7687" s="35">
        <v>365.56</v>
      </c>
      <c r="M7687" s="36">
        <f t="shared" si="120"/>
        <v>80.25</v>
      </c>
      <c r="N7687" s="37">
        <f>YEAR(Table1[[#This Row],[Data zamówienia]])</f>
        <v>2020</v>
      </c>
    </row>
    <row r="7688" spans="2:14" x14ac:dyDescent="0.3">
      <c r="B7688" s="32">
        <v>580981</v>
      </c>
      <c r="C7688" s="5" t="s">
        <v>27</v>
      </c>
      <c r="D7688" s="5" t="s">
        <v>28</v>
      </c>
      <c r="E7688" s="5" t="s">
        <v>37</v>
      </c>
      <c r="F7688" s="5">
        <v>265</v>
      </c>
      <c r="G7688" s="6">
        <v>44159</v>
      </c>
      <c r="H7688" s="6">
        <v>44162</v>
      </c>
      <c r="I7688" s="6">
        <v>44166</v>
      </c>
      <c r="J7688" s="5" t="s">
        <v>24</v>
      </c>
      <c r="K7688" s="7">
        <v>1931.62</v>
      </c>
      <c r="L7688" s="35">
        <v>1835.04</v>
      </c>
      <c r="M7688" s="36">
        <f t="shared" si="120"/>
        <v>96.579999999999927</v>
      </c>
      <c r="N7688" s="37">
        <f>YEAR(Table1[[#This Row],[Data zamówienia]])</f>
        <v>2020</v>
      </c>
    </row>
    <row r="7689" spans="2:14" x14ac:dyDescent="0.3">
      <c r="B7689" s="32">
        <v>141781</v>
      </c>
      <c r="C7689" s="5" t="s">
        <v>27</v>
      </c>
      <c r="D7689" s="5" t="s">
        <v>36</v>
      </c>
      <c r="E7689" s="5" t="s">
        <v>25</v>
      </c>
      <c r="F7689" s="5">
        <v>55</v>
      </c>
      <c r="G7689" s="6">
        <v>44159</v>
      </c>
      <c r="H7689" s="6">
        <v>44160</v>
      </c>
      <c r="I7689" s="6">
        <v>44161</v>
      </c>
      <c r="J7689" s="5" t="s">
        <v>24</v>
      </c>
      <c r="K7689" s="7">
        <v>712.36</v>
      </c>
      <c r="L7689" s="35">
        <v>370.43</v>
      </c>
      <c r="M7689" s="36">
        <f t="shared" si="120"/>
        <v>341.93</v>
      </c>
      <c r="N7689" s="37">
        <f>YEAR(Table1[[#This Row],[Data zamówienia]])</f>
        <v>2020</v>
      </c>
    </row>
    <row r="7690" spans="2:14" x14ac:dyDescent="0.3">
      <c r="B7690" s="32">
        <v>679050</v>
      </c>
      <c r="C7690" s="5" t="s">
        <v>35</v>
      </c>
      <c r="D7690" s="5" t="s">
        <v>28</v>
      </c>
      <c r="E7690" s="5" t="s">
        <v>37</v>
      </c>
      <c r="F7690" s="5">
        <v>166</v>
      </c>
      <c r="G7690" s="6">
        <v>44159</v>
      </c>
      <c r="H7690" s="6">
        <v>44163</v>
      </c>
      <c r="I7690" s="6">
        <v>44166</v>
      </c>
      <c r="J7690" s="5" t="s">
        <v>24</v>
      </c>
      <c r="K7690" s="7">
        <v>244.72</v>
      </c>
      <c r="L7690" s="35">
        <v>132.15</v>
      </c>
      <c r="M7690" s="36">
        <f t="shared" si="120"/>
        <v>112.57</v>
      </c>
      <c r="N7690" s="37">
        <f>YEAR(Table1[[#This Row],[Data zamówienia]])</f>
        <v>2020</v>
      </c>
    </row>
    <row r="7691" spans="2:14" x14ac:dyDescent="0.3">
      <c r="B7691" s="32">
        <v>230244</v>
      </c>
      <c r="C7691" s="5" t="s">
        <v>27</v>
      </c>
      <c r="D7691" s="5" t="s">
        <v>28</v>
      </c>
      <c r="E7691" s="5" t="s">
        <v>34</v>
      </c>
      <c r="F7691" s="5">
        <v>170</v>
      </c>
      <c r="G7691" s="6">
        <v>44160</v>
      </c>
      <c r="H7691" s="6">
        <v>44163</v>
      </c>
      <c r="I7691" s="6">
        <v>44168</v>
      </c>
      <c r="J7691" s="5" t="s">
        <v>40</v>
      </c>
      <c r="K7691" s="7">
        <v>1494.73</v>
      </c>
      <c r="L7691" s="35">
        <v>1390.1</v>
      </c>
      <c r="M7691" s="36">
        <f t="shared" si="120"/>
        <v>104.63000000000011</v>
      </c>
      <c r="N7691" s="37">
        <f>YEAR(Table1[[#This Row],[Data zamówienia]])</f>
        <v>2020</v>
      </c>
    </row>
    <row r="7692" spans="2:14" x14ac:dyDescent="0.3">
      <c r="B7692" s="32">
        <v>971346</v>
      </c>
      <c r="C7692" s="5" t="s">
        <v>21</v>
      </c>
      <c r="D7692" s="5" t="s">
        <v>22</v>
      </c>
      <c r="E7692" s="5" t="s">
        <v>34</v>
      </c>
      <c r="F7692" s="5">
        <v>225</v>
      </c>
      <c r="G7692" s="6">
        <v>44160</v>
      </c>
      <c r="H7692" s="6">
        <v>44162</v>
      </c>
      <c r="I7692" s="6">
        <v>44164</v>
      </c>
      <c r="J7692" s="5" t="s">
        <v>24</v>
      </c>
      <c r="K7692" s="7">
        <v>1202.57</v>
      </c>
      <c r="L7692" s="35">
        <v>962.06</v>
      </c>
      <c r="M7692" s="36">
        <f t="shared" si="120"/>
        <v>240.51</v>
      </c>
      <c r="N7692" s="37">
        <f>YEAR(Table1[[#This Row],[Data zamówienia]])</f>
        <v>2020</v>
      </c>
    </row>
    <row r="7693" spans="2:14" x14ac:dyDescent="0.3">
      <c r="B7693" s="32">
        <v>696807</v>
      </c>
      <c r="C7693" s="5" t="s">
        <v>21</v>
      </c>
      <c r="D7693" s="5" t="s">
        <v>22</v>
      </c>
      <c r="E7693" s="5" t="s">
        <v>37</v>
      </c>
      <c r="F7693" s="5">
        <v>296</v>
      </c>
      <c r="G7693" s="6">
        <v>44159</v>
      </c>
      <c r="H7693" s="6">
        <v>44162</v>
      </c>
      <c r="I7693" s="6">
        <v>44167</v>
      </c>
      <c r="J7693" s="5" t="s">
        <v>32</v>
      </c>
      <c r="K7693" s="7">
        <v>474.16</v>
      </c>
      <c r="L7693" s="35">
        <v>398.29</v>
      </c>
      <c r="M7693" s="36">
        <f t="shared" si="120"/>
        <v>75.87</v>
      </c>
      <c r="N7693" s="37">
        <f>YEAR(Table1[[#This Row],[Data zamówienia]])</f>
        <v>2020</v>
      </c>
    </row>
    <row r="7694" spans="2:14" x14ac:dyDescent="0.3">
      <c r="B7694" s="32">
        <v>508719</v>
      </c>
      <c r="C7694" s="5" t="s">
        <v>21</v>
      </c>
      <c r="D7694" s="5" t="s">
        <v>39</v>
      </c>
      <c r="E7694" s="5" t="s">
        <v>29</v>
      </c>
      <c r="F7694" s="5">
        <v>269</v>
      </c>
      <c r="G7694" s="6">
        <v>44161</v>
      </c>
      <c r="H7694" s="6">
        <v>44162</v>
      </c>
      <c r="I7694" s="6">
        <v>44165</v>
      </c>
      <c r="J7694" s="5" t="s">
        <v>40</v>
      </c>
      <c r="K7694" s="7">
        <v>893.11</v>
      </c>
      <c r="L7694" s="35">
        <v>580.52</v>
      </c>
      <c r="M7694" s="36">
        <f t="shared" si="120"/>
        <v>312.59000000000003</v>
      </c>
      <c r="N7694" s="37">
        <f>YEAR(Table1[[#This Row],[Data zamówienia]])</f>
        <v>2020</v>
      </c>
    </row>
    <row r="7695" spans="2:14" x14ac:dyDescent="0.3">
      <c r="B7695" s="32">
        <v>425047</v>
      </c>
      <c r="C7695" s="5" t="s">
        <v>21</v>
      </c>
      <c r="D7695" s="5" t="s">
        <v>28</v>
      </c>
      <c r="E7695" s="5" t="s">
        <v>29</v>
      </c>
      <c r="F7695" s="5">
        <v>48</v>
      </c>
      <c r="G7695" s="6">
        <v>44161</v>
      </c>
      <c r="H7695" s="6">
        <v>44164</v>
      </c>
      <c r="I7695" s="6">
        <v>44168</v>
      </c>
      <c r="J7695" s="5" t="s">
        <v>40</v>
      </c>
      <c r="K7695" s="7">
        <v>429.69</v>
      </c>
      <c r="L7695" s="35">
        <v>335.16</v>
      </c>
      <c r="M7695" s="36">
        <f t="shared" si="120"/>
        <v>94.529999999999973</v>
      </c>
      <c r="N7695" s="37">
        <f>YEAR(Table1[[#This Row],[Data zamówienia]])</f>
        <v>2020</v>
      </c>
    </row>
    <row r="7696" spans="2:14" x14ac:dyDescent="0.3">
      <c r="B7696" s="32">
        <v>791763</v>
      </c>
      <c r="C7696" s="5" t="s">
        <v>38</v>
      </c>
      <c r="D7696" s="5" t="s">
        <v>36</v>
      </c>
      <c r="E7696" s="5" t="s">
        <v>25</v>
      </c>
      <c r="F7696" s="5">
        <v>122</v>
      </c>
      <c r="G7696" s="6">
        <v>44161</v>
      </c>
      <c r="H7696" s="6">
        <v>44164</v>
      </c>
      <c r="I7696" s="6">
        <v>44171</v>
      </c>
      <c r="J7696" s="5" t="s">
        <v>32</v>
      </c>
      <c r="K7696" s="7">
        <v>531.20000000000005</v>
      </c>
      <c r="L7696" s="35">
        <v>329.34</v>
      </c>
      <c r="M7696" s="36">
        <f t="shared" si="120"/>
        <v>201.86000000000007</v>
      </c>
      <c r="N7696" s="37">
        <f>YEAR(Table1[[#This Row],[Data zamówienia]])</f>
        <v>2020</v>
      </c>
    </row>
    <row r="7697" spans="2:14" x14ac:dyDescent="0.3">
      <c r="B7697" s="32">
        <v>525672</v>
      </c>
      <c r="C7697" s="5" t="s">
        <v>27</v>
      </c>
      <c r="D7697" s="5" t="s">
        <v>28</v>
      </c>
      <c r="E7697" s="5" t="s">
        <v>34</v>
      </c>
      <c r="F7697" s="5">
        <v>264</v>
      </c>
      <c r="G7697" s="6">
        <v>44161</v>
      </c>
      <c r="H7697" s="6">
        <v>44163</v>
      </c>
      <c r="I7697" s="6">
        <v>44167</v>
      </c>
      <c r="J7697" s="5" t="s">
        <v>40</v>
      </c>
      <c r="K7697" s="7">
        <v>393.72</v>
      </c>
      <c r="L7697" s="35">
        <v>267.73</v>
      </c>
      <c r="M7697" s="36">
        <f t="shared" si="120"/>
        <v>125.99000000000001</v>
      </c>
      <c r="N7697" s="37">
        <f>YEAR(Table1[[#This Row],[Data zamówienia]])</f>
        <v>2020</v>
      </c>
    </row>
    <row r="7698" spans="2:14" x14ac:dyDescent="0.3">
      <c r="B7698" s="32">
        <v>447079</v>
      </c>
      <c r="C7698" s="5" t="s">
        <v>21</v>
      </c>
      <c r="D7698" s="5" t="s">
        <v>39</v>
      </c>
      <c r="E7698" s="5" t="s">
        <v>34</v>
      </c>
      <c r="F7698" s="5">
        <v>9</v>
      </c>
      <c r="G7698" s="6">
        <v>44160</v>
      </c>
      <c r="H7698" s="6">
        <v>44163</v>
      </c>
      <c r="I7698" s="6">
        <v>44169</v>
      </c>
      <c r="J7698" s="5" t="s">
        <v>26</v>
      </c>
      <c r="K7698" s="7">
        <v>370.61</v>
      </c>
      <c r="L7698" s="35">
        <v>200.13</v>
      </c>
      <c r="M7698" s="36">
        <f t="shared" si="120"/>
        <v>170.48000000000002</v>
      </c>
      <c r="N7698" s="37">
        <f>YEAR(Table1[[#This Row],[Data zamówienia]])</f>
        <v>2020</v>
      </c>
    </row>
    <row r="7699" spans="2:14" x14ac:dyDescent="0.3">
      <c r="B7699" s="32">
        <v>859285</v>
      </c>
      <c r="C7699" s="5" t="s">
        <v>35</v>
      </c>
      <c r="D7699" s="5" t="s">
        <v>28</v>
      </c>
      <c r="E7699" s="5" t="s">
        <v>37</v>
      </c>
      <c r="F7699" s="5">
        <v>150</v>
      </c>
      <c r="G7699" s="6">
        <v>44160</v>
      </c>
      <c r="H7699" s="6">
        <v>44164</v>
      </c>
      <c r="I7699" s="6">
        <v>44170</v>
      </c>
      <c r="J7699" s="5" t="s">
        <v>30</v>
      </c>
      <c r="K7699" s="7">
        <v>598.29999999999995</v>
      </c>
      <c r="L7699" s="35">
        <v>370.95</v>
      </c>
      <c r="M7699" s="36">
        <f t="shared" si="120"/>
        <v>227.34999999999997</v>
      </c>
      <c r="N7699" s="37">
        <f>YEAR(Table1[[#This Row],[Data zamówienia]])</f>
        <v>2020</v>
      </c>
    </row>
    <row r="7700" spans="2:14" x14ac:dyDescent="0.3">
      <c r="B7700" s="32">
        <v>970481</v>
      </c>
      <c r="C7700" s="5" t="s">
        <v>27</v>
      </c>
      <c r="D7700" s="5" t="s">
        <v>39</v>
      </c>
      <c r="E7700" s="5" t="s">
        <v>29</v>
      </c>
      <c r="F7700" s="5">
        <v>107</v>
      </c>
      <c r="G7700" s="6">
        <v>44160</v>
      </c>
      <c r="H7700" s="6">
        <v>44161</v>
      </c>
      <c r="I7700" s="6">
        <v>44163</v>
      </c>
      <c r="J7700" s="5" t="s">
        <v>24</v>
      </c>
      <c r="K7700" s="7">
        <v>1907.33</v>
      </c>
      <c r="L7700" s="35">
        <v>1125.32</v>
      </c>
      <c r="M7700" s="36">
        <f t="shared" si="120"/>
        <v>782.01</v>
      </c>
      <c r="N7700" s="37">
        <f>YEAR(Table1[[#This Row],[Data zamówienia]])</f>
        <v>2020</v>
      </c>
    </row>
    <row r="7701" spans="2:14" x14ac:dyDescent="0.3">
      <c r="B7701" s="32">
        <v>617097</v>
      </c>
      <c r="C7701" s="5" t="s">
        <v>35</v>
      </c>
      <c r="D7701" s="5" t="s">
        <v>28</v>
      </c>
      <c r="E7701" s="5" t="s">
        <v>37</v>
      </c>
      <c r="F7701" s="5">
        <v>263</v>
      </c>
      <c r="G7701" s="6">
        <v>44161</v>
      </c>
      <c r="H7701" s="6">
        <v>44162</v>
      </c>
      <c r="I7701" s="6">
        <v>44163</v>
      </c>
      <c r="J7701" s="5" t="s">
        <v>40</v>
      </c>
      <c r="K7701" s="7">
        <v>300.74</v>
      </c>
      <c r="L7701" s="35">
        <v>225.56</v>
      </c>
      <c r="M7701" s="36">
        <f t="shared" si="120"/>
        <v>75.180000000000007</v>
      </c>
      <c r="N7701" s="37">
        <f>YEAR(Table1[[#This Row],[Data zamówienia]])</f>
        <v>2020</v>
      </c>
    </row>
    <row r="7702" spans="2:14" x14ac:dyDescent="0.3">
      <c r="B7702" s="32">
        <v>893023</v>
      </c>
      <c r="C7702" s="5" t="s">
        <v>21</v>
      </c>
      <c r="D7702" s="5" t="s">
        <v>22</v>
      </c>
      <c r="E7702" s="5" t="s">
        <v>23</v>
      </c>
      <c r="F7702" s="5">
        <v>243</v>
      </c>
      <c r="G7702" s="6">
        <v>44161</v>
      </c>
      <c r="H7702" s="6">
        <v>44164</v>
      </c>
      <c r="I7702" s="6">
        <v>44167</v>
      </c>
      <c r="J7702" s="5" t="s">
        <v>30</v>
      </c>
      <c r="K7702" s="7">
        <v>1890.12</v>
      </c>
      <c r="L7702" s="35">
        <v>1701.11</v>
      </c>
      <c r="M7702" s="36">
        <f t="shared" si="120"/>
        <v>189.01</v>
      </c>
      <c r="N7702" s="37">
        <f>YEAR(Table1[[#This Row],[Data zamówienia]])</f>
        <v>2020</v>
      </c>
    </row>
    <row r="7703" spans="2:14" x14ac:dyDescent="0.3">
      <c r="B7703" s="32">
        <v>682396</v>
      </c>
      <c r="C7703" s="5" t="s">
        <v>21</v>
      </c>
      <c r="D7703" s="5" t="s">
        <v>36</v>
      </c>
      <c r="E7703" s="5" t="s">
        <v>31</v>
      </c>
      <c r="F7703" s="5">
        <v>314</v>
      </c>
      <c r="G7703" s="6">
        <v>44161</v>
      </c>
      <c r="H7703" s="6">
        <v>44163</v>
      </c>
      <c r="I7703" s="6">
        <v>44170</v>
      </c>
      <c r="J7703" s="5" t="s">
        <v>30</v>
      </c>
      <c r="K7703" s="7">
        <v>1959.55</v>
      </c>
      <c r="L7703" s="35">
        <v>1312.9</v>
      </c>
      <c r="M7703" s="36">
        <f t="shared" si="120"/>
        <v>646.64999999999986</v>
      </c>
      <c r="N7703" s="37">
        <f>YEAR(Table1[[#This Row],[Data zamówienia]])</f>
        <v>2020</v>
      </c>
    </row>
    <row r="7704" spans="2:14" x14ac:dyDescent="0.3">
      <c r="B7704" s="32">
        <v>731249</v>
      </c>
      <c r="C7704" s="5" t="s">
        <v>38</v>
      </c>
      <c r="D7704" s="5" t="s">
        <v>36</v>
      </c>
      <c r="E7704" s="5" t="s">
        <v>31</v>
      </c>
      <c r="F7704" s="5">
        <v>46</v>
      </c>
      <c r="G7704" s="6">
        <v>44161</v>
      </c>
      <c r="H7704" s="6">
        <v>44163</v>
      </c>
      <c r="I7704" s="6">
        <v>44167</v>
      </c>
      <c r="J7704" s="5" t="s">
        <v>40</v>
      </c>
      <c r="K7704" s="7">
        <v>1952.02</v>
      </c>
      <c r="L7704" s="35">
        <v>1561.62</v>
      </c>
      <c r="M7704" s="36">
        <f t="shared" si="120"/>
        <v>390.40000000000009</v>
      </c>
      <c r="N7704" s="37">
        <f>YEAR(Table1[[#This Row],[Data zamówienia]])</f>
        <v>2020</v>
      </c>
    </row>
    <row r="7705" spans="2:14" x14ac:dyDescent="0.3">
      <c r="B7705" s="32">
        <v>620110</v>
      </c>
      <c r="C7705" s="5" t="s">
        <v>35</v>
      </c>
      <c r="D7705" s="5" t="s">
        <v>28</v>
      </c>
      <c r="E7705" s="5" t="s">
        <v>34</v>
      </c>
      <c r="F7705" s="5">
        <v>350</v>
      </c>
      <c r="G7705" s="6">
        <v>44161</v>
      </c>
      <c r="H7705" s="6">
        <v>44162</v>
      </c>
      <c r="I7705" s="6">
        <v>44169</v>
      </c>
      <c r="J7705" s="5" t="s">
        <v>30</v>
      </c>
      <c r="K7705" s="7">
        <v>953.54</v>
      </c>
      <c r="L7705" s="35">
        <v>686.55</v>
      </c>
      <c r="M7705" s="36">
        <f t="shared" si="120"/>
        <v>266.99</v>
      </c>
      <c r="N7705" s="37">
        <f>YEAR(Table1[[#This Row],[Data zamówienia]])</f>
        <v>2020</v>
      </c>
    </row>
    <row r="7706" spans="2:14" x14ac:dyDescent="0.3">
      <c r="B7706" s="32">
        <v>476912</v>
      </c>
      <c r="C7706" s="5" t="s">
        <v>21</v>
      </c>
      <c r="D7706" s="5" t="s">
        <v>22</v>
      </c>
      <c r="E7706" s="5" t="s">
        <v>37</v>
      </c>
      <c r="F7706" s="5">
        <v>365</v>
      </c>
      <c r="G7706" s="6">
        <v>44162</v>
      </c>
      <c r="H7706" s="6">
        <v>44165</v>
      </c>
      <c r="I7706" s="6">
        <v>44170</v>
      </c>
      <c r="J7706" s="5" t="s">
        <v>26</v>
      </c>
      <c r="K7706" s="7">
        <v>1684.01</v>
      </c>
      <c r="L7706" s="35">
        <v>1212.49</v>
      </c>
      <c r="M7706" s="36">
        <f t="shared" si="120"/>
        <v>471.52</v>
      </c>
      <c r="N7706" s="37">
        <f>YEAR(Table1[[#This Row],[Data zamówienia]])</f>
        <v>2020</v>
      </c>
    </row>
    <row r="7707" spans="2:14" x14ac:dyDescent="0.3">
      <c r="B7707" s="32">
        <v>534532</v>
      </c>
      <c r="C7707" s="5" t="s">
        <v>27</v>
      </c>
      <c r="D7707" s="5" t="s">
        <v>39</v>
      </c>
      <c r="E7707" s="5" t="s">
        <v>25</v>
      </c>
      <c r="F7707" s="5">
        <v>363</v>
      </c>
      <c r="G7707" s="6">
        <v>44161</v>
      </c>
      <c r="H7707" s="6">
        <v>44165</v>
      </c>
      <c r="I7707" s="6">
        <v>44167</v>
      </c>
      <c r="J7707" s="5" t="s">
        <v>40</v>
      </c>
      <c r="K7707" s="7">
        <v>782.29</v>
      </c>
      <c r="L7707" s="35">
        <v>500.67</v>
      </c>
      <c r="M7707" s="36">
        <f t="shared" si="120"/>
        <v>281.61999999999995</v>
      </c>
      <c r="N7707" s="37">
        <f>YEAR(Table1[[#This Row],[Data zamówienia]])</f>
        <v>2020</v>
      </c>
    </row>
    <row r="7708" spans="2:14" x14ac:dyDescent="0.3">
      <c r="B7708" s="32">
        <v>934626</v>
      </c>
      <c r="C7708" s="5" t="s">
        <v>27</v>
      </c>
      <c r="D7708" s="5" t="s">
        <v>39</v>
      </c>
      <c r="E7708" s="5" t="s">
        <v>31</v>
      </c>
      <c r="F7708" s="5">
        <v>214</v>
      </c>
      <c r="G7708" s="6">
        <v>44162</v>
      </c>
      <c r="H7708" s="6">
        <v>44165</v>
      </c>
      <c r="I7708" s="6">
        <v>44167</v>
      </c>
      <c r="J7708" s="5" t="s">
        <v>26</v>
      </c>
      <c r="K7708" s="7">
        <v>1868.02</v>
      </c>
      <c r="L7708" s="35">
        <v>1475.74</v>
      </c>
      <c r="M7708" s="36">
        <f t="shared" si="120"/>
        <v>392.28</v>
      </c>
      <c r="N7708" s="37">
        <f>YEAR(Table1[[#This Row],[Data zamówienia]])</f>
        <v>2020</v>
      </c>
    </row>
    <row r="7709" spans="2:14" x14ac:dyDescent="0.3">
      <c r="B7709" s="32">
        <v>49934</v>
      </c>
      <c r="C7709" s="5" t="s">
        <v>38</v>
      </c>
      <c r="D7709" s="5" t="s">
        <v>39</v>
      </c>
      <c r="E7709" s="5" t="s">
        <v>25</v>
      </c>
      <c r="F7709" s="5">
        <v>88</v>
      </c>
      <c r="G7709" s="6">
        <v>44161</v>
      </c>
      <c r="H7709" s="6">
        <v>44165</v>
      </c>
      <c r="I7709" s="6">
        <v>44168</v>
      </c>
      <c r="J7709" s="5" t="s">
        <v>40</v>
      </c>
      <c r="K7709" s="7">
        <v>334.68</v>
      </c>
      <c r="L7709" s="35">
        <v>307.91000000000003</v>
      </c>
      <c r="M7709" s="36">
        <f t="shared" si="120"/>
        <v>26.769999999999982</v>
      </c>
      <c r="N7709" s="37">
        <f>YEAR(Table1[[#This Row],[Data zamówienia]])</f>
        <v>2020</v>
      </c>
    </row>
    <row r="7710" spans="2:14" x14ac:dyDescent="0.3">
      <c r="B7710" s="32">
        <v>554545</v>
      </c>
      <c r="C7710" s="5" t="s">
        <v>35</v>
      </c>
      <c r="D7710" s="5" t="s">
        <v>22</v>
      </c>
      <c r="E7710" s="5" t="s">
        <v>37</v>
      </c>
      <c r="F7710" s="5">
        <v>145</v>
      </c>
      <c r="G7710" s="6">
        <v>44162</v>
      </c>
      <c r="H7710" s="6">
        <v>44162</v>
      </c>
      <c r="I7710" s="6">
        <v>44165</v>
      </c>
      <c r="J7710" s="5" t="s">
        <v>26</v>
      </c>
      <c r="K7710" s="7">
        <v>1346.62</v>
      </c>
      <c r="L7710" s="35">
        <v>1117.69</v>
      </c>
      <c r="M7710" s="36">
        <f t="shared" si="120"/>
        <v>228.92999999999984</v>
      </c>
      <c r="N7710" s="37">
        <f>YEAR(Table1[[#This Row],[Data zamówienia]])</f>
        <v>2020</v>
      </c>
    </row>
    <row r="7711" spans="2:14" x14ac:dyDescent="0.3">
      <c r="B7711" s="32">
        <v>354111</v>
      </c>
      <c r="C7711" s="5" t="s">
        <v>35</v>
      </c>
      <c r="D7711" s="5" t="s">
        <v>39</v>
      </c>
      <c r="E7711" s="5" t="s">
        <v>37</v>
      </c>
      <c r="F7711" s="5">
        <v>92</v>
      </c>
      <c r="G7711" s="6">
        <v>44162</v>
      </c>
      <c r="H7711" s="6">
        <v>44164</v>
      </c>
      <c r="I7711" s="6">
        <v>44168</v>
      </c>
      <c r="J7711" s="5" t="s">
        <v>30</v>
      </c>
      <c r="K7711" s="7">
        <v>1272.93</v>
      </c>
      <c r="L7711" s="35">
        <v>916.51</v>
      </c>
      <c r="M7711" s="36">
        <f t="shared" si="120"/>
        <v>356.42000000000007</v>
      </c>
      <c r="N7711" s="37">
        <f>YEAR(Table1[[#This Row],[Data zamówienia]])</f>
        <v>2020</v>
      </c>
    </row>
    <row r="7712" spans="2:14" x14ac:dyDescent="0.3">
      <c r="B7712" s="32">
        <v>238138</v>
      </c>
      <c r="C7712" s="5" t="s">
        <v>38</v>
      </c>
      <c r="D7712" s="5" t="s">
        <v>36</v>
      </c>
      <c r="E7712" s="5" t="s">
        <v>31</v>
      </c>
      <c r="F7712" s="5">
        <v>247</v>
      </c>
      <c r="G7712" s="6">
        <v>44161</v>
      </c>
      <c r="H7712" s="6">
        <v>44162</v>
      </c>
      <c r="I7712" s="6">
        <v>44164</v>
      </c>
      <c r="J7712" s="5" t="s">
        <v>33</v>
      </c>
      <c r="K7712" s="7">
        <v>985.07</v>
      </c>
      <c r="L7712" s="35">
        <v>689.55</v>
      </c>
      <c r="M7712" s="36">
        <f t="shared" si="120"/>
        <v>295.5200000000001</v>
      </c>
      <c r="N7712" s="37">
        <f>YEAR(Table1[[#This Row],[Data zamówienia]])</f>
        <v>2020</v>
      </c>
    </row>
    <row r="7713" spans="2:14" x14ac:dyDescent="0.3">
      <c r="B7713" s="32">
        <v>594258</v>
      </c>
      <c r="C7713" s="5" t="s">
        <v>27</v>
      </c>
      <c r="D7713" s="5" t="s">
        <v>36</v>
      </c>
      <c r="E7713" s="5" t="s">
        <v>34</v>
      </c>
      <c r="F7713" s="5">
        <v>230</v>
      </c>
      <c r="G7713" s="6">
        <v>44162</v>
      </c>
      <c r="H7713" s="6">
        <v>44163</v>
      </c>
      <c r="I7713" s="6">
        <v>44167</v>
      </c>
      <c r="J7713" s="5" t="s">
        <v>33</v>
      </c>
      <c r="K7713" s="7">
        <v>403.07</v>
      </c>
      <c r="L7713" s="35">
        <v>350.67</v>
      </c>
      <c r="M7713" s="36">
        <f t="shared" si="120"/>
        <v>52.399999999999977</v>
      </c>
      <c r="N7713" s="37">
        <f>YEAR(Table1[[#This Row],[Data zamówienia]])</f>
        <v>2020</v>
      </c>
    </row>
    <row r="7714" spans="2:14" x14ac:dyDescent="0.3">
      <c r="B7714" s="32">
        <v>60494</v>
      </c>
      <c r="C7714" s="5" t="s">
        <v>38</v>
      </c>
      <c r="D7714" s="5" t="s">
        <v>39</v>
      </c>
      <c r="E7714" s="5" t="s">
        <v>31</v>
      </c>
      <c r="F7714" s="5">
        <v>196</v>
      </c>
      <c r="G7714" s="6">
        <v>44162</v>
      </c>
      <c r="H7714" s="6">
        <v>44165</v>
      </c>
      <c r="I7714" s="6">
        <v>44170</v>
      </c>
      <c r="J7714" s="5" t="s">
        <v>26</v>
      </c>
      <c r="K7714" s="7">
        <v>444.03</v>
      </c>
      <c r="L7714" s="35">
        <v>248.66</v>
      </c>
      <c r="M7714" s="36">
        <f t="shared" si="120"/>
        <v>195.36999999999998</v>
      </c>
      <c r="N7714" s="37">
        <f>YEAR(Table1[[#This Row],[Data zamówienia]])</f>
        <v>2020</v>
      </c>
    </row>
    <row r="7715" spans="2:14" x14ac:dyDescent="0.3">
      <c r="B7715" s="32">
        <v>248333</v>
      </c>
      <c r="C7715" s="5" t="s">
        <v>21</v>
      </c>
      <c r="D7715" s="5" t="s">
        <v>28</v>
      </c>
      <c r="E7715" s="5" t="s">
        <v>29</v>
      </c>
      <c r="F7715" s="5">
        <v>69</v>
      </c>
      <c r="G7715" s="6">
        <v>44162</v>
      </c>
      <c r="H7715" s="6">
        <v>44165</v>
      </c>
      <c r="I7715" s="6">
        <v>44169</v>
      </c>
      <c r="J7715" s="5" t="s">
        <v>33</v>
      </c>
      <c r="K7715" s="7">
        <v>594.72</v>
      </c>
      <c r="L7715" s="35">
        <v>499.56</v>
      </c>
      <c r="M7715" s="36">
        <f t="shared" si="120"/>
        <v>95.160000000000025</v>
      </c>
      <c r="N7715" s="37">
        <f>YEAR(Table1[[#This Row],[Data zamówienia]])</f>
        <v>2020</v>
      </c>
    </row>
    <row r="7716" spans="2:14" x14ac:dyDescent="0.3">
      <c r="B7716" s="32">
        <v>63111</v>
      </c>
      <c r="C7716" s="5" t="s">
        <v>21</v>
      </c>
      <c r="D7716" s="5" t="s">
        <v>39</v>
      </c>
      <c r="E7716" s="5" t="s">
        <v>23</v>
      </c>
      <c r="F7716" s="5">
        <v>15</v>
      </c>
      <c r="G7716" s="6">
        <v>44163</v>
      </c>
      <c r="H7716" s="6">
        <v>44166</v>
      </c>
      <c r="I7716" s="6">
        <v>44168</v>
      </c>
      <c r="J7716" s="5" t="s">
        <v>26</v>
      </c>
      <c r="K7716" s="7">
        <v>1860.34</v>
      </c>
      <c r="L7716" s="35">
        <v>1618.5</v>
      </c>
      <c r="M7716" s="36">
        <f t="shared" si="120"/>
        <v>241.83999999999992</v>
      </c>
      <c r="N7716" s="37">
        <f>YEAR(Table1[[#This Row],[Data zamówienia]])</f>
        <v>2020</v>
      </c>
    </row>
    <row r="7717" spans="2:14" x14ac:dyDescent="0.3">
      <c r="B7717" s="32">
        <v>164566</v>
      </c>
      <c r="C7717" s="5" t="s">
        <v>21</v>
      </c>
      <c r="D7717" s="5" t="s">
        <v>39</v>
      </c>
      <c r="E7717" s="5" t="s">
        <v>25</v>
      </c>
      <c r="F7717" s="5">
        <v>82</v>
      </c>
      <c r="G7717" s="6">
        <v>44163</v>
      </c>
      <c r="H7717" s="6">
        <v>44166</v>
      </c>
      <c r="I7717" s="6">
        <v>44169</v>
      </c>
      <c r="J7717" s="5" t="s">
        <v>33</v>
      </c>
      <c r="K7717" s="7">
        <v>1268.92</v>
      </c>
      <c r="L7717" s="35">
        <v>647.15</v>
      </c>
      <c r="M7717" s="36">
        <f t="shared" si="120"/>
        <v>621.7700000000001</v>
      </c>
      <c r="N7717" s="37">
        <f>YEAR(Table1[[#This Row],[Data zamówienia]])</f>
        <v>2020</v>
      </c>
    </row>
    <row r="7718" spans="2:14" x14ac:dyDescent="0.3">
      <c r="B7718" s="32">
        <v>999762</v>
      </c>
      <c r="C7718" s="5" t="s">
        <v>35</v>
      </c>
      <c r="D7718" s="5" t="s">
        <v>28</v>
      </c>
      <c r="E7718" s="5" t="s">
        <v>25</v>
      </c>
      <c r="F7718" s="5">
        <v>327</v>
      </c>
      <c r="G7718" s="6">
        <v>44162</v>
      </c>
      <c r="H7718" s="6">
        <v>44166</v>
      </c>
      <c r="I7718" s="6">
        <v>44168</v>
      </c>
      <c r="J7718" s="5" t="s">
        <v>32</v>
      </c>
      <c r="K7718" s="7">
        <v>1996.76</v>
      </c>
      <c r="L7718" s="35">
        <v>1717.21</v>
      </c>
      <c r="M7718" s="36">
        <f t="shared" si="120"/>
        <v>279.54999999999995</v>
      </c>
      <c r="N7718" s="37">
        <f>YEAR(Table1[[#This Row],[Data zamówienia]])</f>
        <v>2020</v>
      </c>
    </row>
    <row r="7719" spans="2:14" x14ac:dyDescent="0.3">
      <c r="B7719" s="32">
        <v>492604</v>
      </c>
      <c r="C7719" s="5" t="s">
        <v>27</v>
      </c>
      <c r="D7719" s="5" t="s">
        <v>22</v>
      </c>
      <c r="E7719" s="5" t="s">
        <v>29</v>
      </c>
      <c r="F7719" s="5">
        <v>341</v>
      </c>
      <c r="G7719" s="6">
        <v>44163</v>
      </c>
      <c r="H7719" s="6">
        <v>44163</v>
      </c>
      <c r="I7719" s="6">
        <v>44166</v>
      </c>
      <c r="J7719" s="5" t="s">
        <v>32</v>
      </c>
      <c r="K7719" s="7">
        <v>201.47</v>
      </c>
      <c r="L7719" s="35">
        <v>169.23</v>
      </c>
      <c r="M7719" s="36">
        <f t="shared" si="120"/>
        <v>32.240000000000009</v>
      </c>
      <c r="N7719" s="37">
        <f>YEAR(Table1[[#This Row],[Data zamówienia]])</f>
        <v>2020</v>
      </c>
    </row>
    <row r="7720" spans="2:14" x14ac:dyDescent="0.3">
      <c r="B7720" s="32">
        <v>297058</v>
      </c>
      <c r="C7720" s="5" t="s">
        <v>27</v>
      </c>
      <c r="D7720" s="5" t="s">
        <v>36</v>
      </c>
      <c r="E7720" s="5" t="s">
        <v>25</v>
      </c>
      <c r="F7720" s="5">
        <v>230</v>
      </c>
      <c r="G7720" s="6">
        <v>44162</v>
      </c>
      <c r="H7720" s="6">
        <v>44165</v>
      </c>
      <c r="I7720" s="6">
        <v>44168</v>
      </c>
      <c r="J7720" s="5" t="s">
        <v>32</v>
      </c>
      <c r="K7720" s="7">
        <v>372.24</v>
      </c>
      <c r="L7720" s="35">
        <v>294.07</v>
      </c>
      <c r="M7720" s="36">
        <f t="shared" si="120"/>
        <v>78.170000000000016</v>
      </c>
      <c r="N7720" s="37">
        <f>YEAR(Table1[[#This Row],[Data zamówienia]])</f>
        <v>2020</v>
      </c>
    </row>
    <row r="7721" spans="2:14" x14ac:dyDescent="0.3">
      <c r="B7721" s="32">
        <v>472979</v>
      </c>
      <c r="C7721" s="5" t="s">
        <v>21</v>
      </c>
      <c r="D7721" s="5" t="s">
        <v>36</v>
      </c>
      <c r="E7721" s="5" t="s">
        <v>31</v>
      </c>
      <c r="F7721" s="5">
        <v>103</v>
      </c>
      <c r="G7721" s="6">
        <v>44163</v>
      </c>
      <c r="H7721" s="6">
        <v>44164</v>
      </c>
      <c r="I7721" s="6">
        <v>44166</v>
      </c>
      <c r="J7721" s="5" t="s">
        <v>30</v>
      </c>
      <c r="K7721" s="7">
        <v>449.24</v>
      </c>
      <c r="L7721" s="35">
        <v>256.07</v>
      </c>
      <c r="M7721" s="36">
        <f t="shared" si="120"/>
        <v>193.17000000000002</v>
      </c>
      <c r="N7721" s="37">
        <f>YEAR(Table1[[#This Row],[Data zamówienia]])</f>
        <v>2020</v>
      </c>
    </row>
    <row r="7722" spans="2:14" x14ac:dyDescent="0.3">
      <c r="B7722" s="32">
        <v>689116</v>
      </c>
      <c r="C7722" s="5" t="s">
        <v>27</v>
      </c>
      <c r="D7722" s="5" t="s">
        <v>36</v>
      </c>
      <c r="E7722" s="5" t="s">
        <v>31</v>
      </c>
      <c r="F7722" s="5">
        <v>190</v>
      </c>
      <c r="G7722" s="6">
        <v>44165</v>
      </c>
      <c r="H7722" s="6">
        <v>44165</v>
      </c>
      <c r="I7722" s="6">
        <v>44168</v>
      </c>
      <c r="J7722" s="5" t="s">
        <v>40</v>
      </c>
      <c r="K7722" s="7">
        <v>1233.3699999999999</v>
      </c>
      <c r="L7722" s="35">
        <v>949.69</v>
      </c>
      <c r="M7722" s="36">
        <f t="shared" si="120"/>
        <v>283.67999999999984</v>
      </c>
      <c r="N7722" s="37">
        <f>YEAR(Table1[[#This Row],[Data zamówienia]])</f>
        <v>2020</v>
      </c>
    </row>
    <row r="7723" spans="2:14" x14ac:dyDescent="0.3">
      <c r="B7723" s="32">
        <v>317638</v>
      </c>
      <c r="C7723" s="5" t="s">
        <v>38</v>
      </c>
      <c r="D7723" s="5" t="s">
        <v>39</v>
      </c>
      <c r="E7723" s="5" t="s">
        <v>25</v>
      </c>
      <c r="F7723" s="5">
        <v>321</v>
      </c>
      <c r="G7723" s="6">
        <v>44164</v>
      </c>
      <c r="H7723" s="6">
        <v>44167</v>
      </c>
      <c r="I7723" s="6">
        <v>44170</v>
      </c>
      <c r="J7723" s="5" t="s">
        <v>26</v>
      </c>
      <c r="K7723" s="7">
        <v>889.22</v>
      </c>
      <c r="L7723" s="35">
        <v>791.41</v>
      </c>
      <c r="M7723" s="36">
        <f t="shared" si="120"/>
        <v>97.810000000000059</v>
      </c>
      <c r="N7723" s="37">
        <f>YEAR(Table1[[#This Row],[Data zamówienia]])</f>
        <v>2020</v>
      </c>
    </row>
    <row r="7724" spans="2:14" x14ac:dyDescent="0.3">
      <c r="B7724" s="32">
        <v>866951</v>
      </c>
      <c r="C7724" s="5" t="s">
        <v>27</v>
      </c>
      <c r="D7724" s="5" t="s">
        <v>36</v>
      </c>
      <c r="E7724" s="5" t="s">
        <v>37</v>
      </c>
      <c r="F7724" s="5">
        <v>198</v>
      </c>
      <c r="G7724" s="6">
        <v>44165</v>
      </c>
      <c r="H7724" s="6">
        <v>44167</v>
      </c>
      <c r="I7724" s="6">
        <v>44173</v>
      </c>
      <c r="J7724" s="5" t="s">
        <v>30</v>
      </c>
      <c r="K7724" s="7">
        <v>1937.01</v>
      </c>
      <c r="L7724" s="35">
        <v>1045.99</v>
      </c>
      <c r="M7724" s="36">
        <f t="shared" si="120"/>
        <v>891.02</v>
      </c>
      <c r="N7724" s="37">
        <f>YEAR(Table1[[#This Row],[Data zamówienia]])</f>
        <v>2020</v>
      </c>
    </row>
    <row r="7725" spans="2:14" x14ac:dyDescent="0.3">
      <c r="B7725" s="32">
        <v>126629</v>
      </c>
      <c r="C7725" s="5" t="s">
        <v>35</v>
      </c>
      <c r="D7725" s="5" t="s">
        <v>28</v>
      </c>
      <c r="E7725" s="5" t="s">
        <v>23</v>
      </c>
      <c r="F7725" s="5">
        <v>193</v>
      </c>
      <c r="G7725" s="6">
        <v>44165</v>
      </c>
      <c r="H7725" s="6">
        <v>44167</v>
      </c>
      <c r="I7725" s="6">
        <v>44173</v>
      </c>
      <c r="J7725" s="5" t="s">
        <v>33</v>
      </c>
      <c r="K7725" s="7">
        <v>1415.96</v>
      </c>
      <c r="L7725" s="35">
        <v>792.94</v>
      </c>
      <c r="M7725" s="36">
        <f t="shared" si="120"/>
        <v>623.02</v>
      </c>
      <c r="N7725" s="37">
        <f>YEAR(Table1[[#This Row],[Data zamówienia]])</f>
        <v>2020</v>
      </c>
    </row>
    <row r="7726" spans="2:14" x14ac:dyDescent="0.3">
      <c r="B7726" s="32">
        <v>834014</v>
      </c>
      <c r="C7726" s="5" t="s">
        <v>38</v>
      </c>
      <c r="D7726" s="5" t="s">
        <v>39</v>
      </c>
      <c r="E7726" s="5" t="s">
        <v>37</v>
      </c>
      <c r="F7726" s="5">
        <v>24</v>
      </c>
      <c r="G7726" s="6">
        <v>44165</v>
      </c>
      <c r="H7726" s="6">
        <v>44168</v>
      </c>
      <c r="I7726" s="6">
        <v>44172</v>
      </c>
      <c r="J7726" s="5" t="s">
        <v>30</v>
      </c>
      <c r="K7726" s="7">
        <v>1331.28</v>
      </c>
      <c r="L7726" s="35">
        <v>1171.53</v>
      </c>
      <c r="M7726" s="36">
        <f t="shared" si="120"/>
        <v>159.75</v>
      </c>
      <c r="N7726" s="37">
        <f>YEAR(Table1[[#This Row],[Data zamówienia]])</f>
        <v>2020</v>
      </c>
    </row>
    <row r="7727" spans="2:14" x14ac:dyDescent="0.3">
      <c r="B7727" s="32">
        <v>444060</v>
      </c>
      <c r="C7727" s="5" t="s">
        <v>27</v>
      </c>
      <c r="D7727" s="5" t="s">
        <v>36</v>
      </c>
      <c r="E7727" s="5" t="s">
        <v>25</v>
      </c>
      <c r="F7727" s="5">
        <v>239</v>
      </c>
      <c r="G7727" s="6">
        <v>44164</v>
      </c>
      <c r="H7727" s="6">
        <v>44165</v>
      </c>
      <c r="I7727" s="6">
        <v>44167</v>
      </c>
      <c r="J7727" s="5" t="s">
        <v>32</v>
      </c>
      <c r="K7727" s="7">
        <v>566.54</v>
      </c>
      <c r="L7727" s="35">
        <v>322.93</v>
      </c>
      <c r="M7727" s="36">
        <f t="shared" si="120"/>
        <v>243.60999999999996</v>
      </c>
      <c r="N7727" s="37">
        <f>YEAR(Table1[[#This Row],[Data zamówienia]])</f>
        <v>2020</v>
      </c>
    </row>
    <row r="7728" spans="2:14" x14ac:dyDescent="0.3">
      <c r="B7728" s="32">
        <v>815189</v>
      </c>
      <c r="C7728" s="5" t="s">
        <v>38</v>
      </c>
      <c r="D7728" s="5" t="s">
        <v>22</v>
      </c>
      <c r="E7728" s="5" t="s">
        <v>23</v>
      </c>
      <c r="F7728" s="5">
        <v>80</v>
      </c>
      <c r="G7728" s="6">
        <v>44164</v>
      </c>
      <c r="H7728" s="6">
        <v>44168</v>
      </c>
      <c r="I7728" s="6">
        <v>44170</v>
      </c>
      <c r="J7728" s="5" t="s">
        <v>24</v>
      </c>
      <c r="K7728" s="7">
        <v>1724.52</v>
      </c>
      <c r="L7728" s="35">
        <v>1155.43</v>
      </c>
      <c r="M7728" s="36">
        <f t="shared" si="120"/>
        <v>569.08999999999992</v>
      </c>
      <c r="N7728" s="37">
        <f>YEAR(Table1[[#This Row],[Data zamówienia]])</f>
        <v>2020</v>
      </c>
    </row>
    <row r="7729" spans="2:14" x14ac:dyDescent="0.3">
      <c r="B7729" s="32">
        <v>900548</v>
      </c>
      <c r="C7729" s="5" t="s">
        <v>27</v>
      </c>
      <c r="D7729" s="5" t="s">
        <v>28</v>
      </c>
      <c r="E7729" s="5" t="s">
        <v>34</v>
      </c>
      <c r="F7729" s="5">
        <v>266</v>
      </c>
      <c r="G7729" s="6">
        <v>44164</v>
      </c>
      <c r="H7729" s="6">
        <v>44168</v>
      </c>
      <c r="I7729" s="6">
        <v>44169</v>
      </c>
      <c r="J7729" s="5" t="s">
        <v>24</v>
      </c>
      <c r="K7729" s="7">
        <v>1541.3</v>
      </c>
      <c r="L7729" s="35">
        <v>1078.9100000000001</v>
      </c>
      <c r="M7729" s="36">
        <f t="shared" si="120"/>
        <v>462.38999999999987</v>
      </c>
      <c r="N7729" s="37">
        <f>YEAR(Table1[[#This Row],[Data zamówienia]])</f>
        <v>2020</v>
      </c>
    </row>
    <row r="7730" spans="2:14" x14ac:dyDescent="0.3">
      <c r="B7730" s="32">
        <v>244680</v>
      </c>
      <c r="C7730" s="5" t="s">
        <v>35</v>
      </c>
      <c r="D7730" s="5" t="s">
        <v>22</v>
      </c>
      <c r="E7730" s="5" t="s">
        <v>34</v>
      </c>
      <c r="F7730" s="5">
        <v>11</v>
      </c>
      <c r="G7730" s="6">
        <v>44165</v>
      </c>
      <c r="H7730" s="6">
        <v>44168</v>
      </c>
      <c r="I7730" s="6">
        <v>44175</v>
      </c>
      <c r="J7730" s="5" t="s">
        <v>24</v>
      </c>
      <c r="K7730" s="7">
        <v>1558.84</v>
      </c>
      <c r="L7730" s="35">
        <v>1325.01</v>
      </c>
      <c r="M7730" s="36">
        <f t="shared" si="120"/>
        <v>233.82999999999993</v>
      </c>
      <c r="N7730" s="37">
        <f>YEAR(Table1[[#This Row],[Data zamówienia]])</f>
        <v>2020</v>
      </c>
    </row>
    <row r="7731" spans="2:14" x14ac:dyDescent="0.3">
      <c r="B7731" s="32">
        <v>207890</v>
      </c>
      <c r="C7731" s="5" t="s">
        <v>27</v>
      </c>
      <c r="D7731" s="5" t="s">
        <v>36</v>
      </c>
      <c r="E7731" s="5" t="s">
        <v>34</v>
      </c>
      <c r="F7731" s="5">
        <v>117</v>
      </c>
      <c r="G7731" s="6">
        <v>44165</v>
      </c>
      <c r="H7731" s="6">
        <v>44166</v>
      </c>
      <c r="I7731" s="6">
        <v>44171</v>
      </c>
      <c r="J7731" s="5" t="s">
        <v>24</v>
      </c>
      <c r="K7731" s="7">
        <v>1181.57</v>
      </c>
      <c r="L7731" s="35">
        <v>1027.97</v>
      </c>
      <c r="M7731" s="36">
        <f t="shared" si="120"/>
        <v>153.59999999999991</v>
      </c>
      <c r="N7731" s="37">
        <f>YEAR(Table1[[#This Row],[Data zamówienia]])</f>
        <v>2020</v>
      </c>
    </row>
    <row r="7732" spans="2:14" x14ac:dyDescent="0.3">
      <c r="B7732" s="32">
        <v>291743</v>
      </c>
      <c r="C7732" s="5" t="s">
        <v>21</v>
      </c>
      <c r="D7732" s="5" t="s">
        <v>39</v>
      </c>
      <c r="E7732" s="5" t="s">
        <v>34</v>
      </c>
      <c r="F7732" s="5">
        <v>291</v>
      </c>
      <c r="G7732" s="6">
        <v>44165</v>
      </c>
      <c r="H7732" s="6">
        <v>44167</v>
      </c>
      <c r="I7732" s="6">
        <v>44172</v>
      </c>
      <c r="J7732" s="5" t="s">
        <v>24</v>
      </c>
      <c r="K7732" s="7">
        <v>417.77</v>
      </c>
      <c r="L7732" s="35">
        <v>288.26</v>
      </c>
      <c r="M7732" s="36">
        <f t="shared" si="120"/>
        <v>129.51</v>
      </c>
      <c r="N7732" s="37">
        <f>YEAR(Table1[[#This Row],[Data zamówienia]])</f>
        <v>2020</v>
      </c>
    </row>
    <row r="7733" spans="2:14" x14ac:dyDescent="0.3">
      <c r="B7733" s="32">
        <v>623417</v>
      </c>
      <c r="C7733" s="5" t="s">
        <v>21</v>
      </c>
      <c r="D7733" s="5" t="s">
        <v>36</v>
      </c>
      <c r="E7733" s="5" t="s">
        <v>25</v>
      </c>
      <c r="F7733" s="5">
        <v>194</v>
      </c>
      <c r="G7733" s="6">
        <v>44166</v>
      </c>
      <c r="H7733" s="6">
        <v>44166</v>
      </c>
      <c r="I7733" s="6">
        <v>44173</v>
      </c>
      <c r="J7733" s="5" t="s">
        <v>26</v>
      </c>
      <c r="K7733" s="7">
        <v>953.07</v>
      </c>
      <c r="L7733" s="35">
        <v>848.23</v>
      </c>
      <c r="M7733" s="36">
        <f t="shared" si="120"/>
        <v>104.84000000000003</v>
      </c>
      <c r="N7733" s="37">
        <f>YEAR(Table1[[#This Row],[Data zamówienia]])</f>
        <v>2020</v>
      </c>
    </row>
    <row r="7734" spans="2:14" x14ac:dyDescent="0.3">
      <c r="B7734" s="32">
        <v>622239</v>
      </c>
      <c r="C7734" s="5" t="s">
        <v>21</v>
      </c>
      <c r="D7734" s="5" t="s">
        <v>39</v>
      </c>
      <c r="E7734" s="5" t="s">
        <v>23</v>
      </c>
      <c r="F7734" s="5">
        <v>105</v>
      </c>
      <c r="G7734" s="6">
        <v>44166</v>
      </c>
      <c r="H7734" s="6">
        <v>44166</v>
      </c>
      <c r="I7734" s="6">
        <v>44172</v>
      </c>
      <c r="J7734" s="5" t="s">
        <v>32</v>
      </c>
      <c r="K7734" s="7">
        <v>712.27</v>
      </c>
      <c r="L7734" s="35">
        <v>641.04</v>
      </c>
      <c r="M7734" s="36">
        <f t="shared" si="120"/>
        <v>71.230000000000018</v>
      </c>
      <c r="N7734" s="37">
        <f>YEAR(Table1[[#This Row],[Data zamówienia]])</f>
        <v>2020</v>
      </c>
    </row>
    <row r="7735" spans="2:14" x14ac:dyDescent="0.3">
      <c r="B7735" s="32">
        <v>431189</v>
      </c>
      <c r="C7735" s="5" t="s">
        <v>35</v>
      </c>
      <c r="D7735" s="5" t="s">
        <v>28</v>
      </c>
      <c r="E7735" s="5" t="s">
        <v>29</v>
      </c>
      <c r="F7735" s="5">
        <v>299</v>
      </c>
      <c r="G7735" s="6">
        <v>44166</v>
      </c>
      <c r="H7735" s="6">
        <v>44169</v>
      </c>
      <c r="I7735" s="6">
        <v>44171</v>
      </c>
      <c r="J7735" s="5" t="s">
        <v>24</v>
      </c>
      <c r="K7735" s="7">
        <v>940.27</v>
      </c>
      <c r="L7735" s="35">
        <v>714.61</v>
      </c>
      <c r="M7735" s="36">
        <f t="shared" si="120"/>
        <v>225.65999999999997</v>
      </c>
      <c r="N7735" s="37">
        <f>YEAR(Table1[[#This Row],[Data zamówienia]])</f>
        <v>2020</v>
      </c>
    </row>
    <row r="7736" spans="2:14" x14ac:dyDescent="0.3">
      <c r="B7736" s="32">
        <v>511805</v>
      </c>
      <c r="C7736" s="5" t="s">
        <v>27</v>
      </c>
      <c r="D7736" s="5" t="s">
        <v>36</v>
      </c>
      <c r="E7736" s="5" t="s">
        <v>37</v>
      </c>
      <c r="F7736" s="5">
        <v>277</v>
      </c>
      <c r="G7736" s="6">
        <v>44165</v>
      </c>
      <c r="H7736" s="6">
        <v>44167</v>
      </c>
      <c r="I7736" s="6">
        <v>44172</v>
      </c>
      <c r="J7736" s="5" t="s">
        <v>32</v>
      </c>
      <c r="K7736" s="7">
        <v>1096.01</v>
      </c>
      <c r="L7736" s="35">
        <v>591.85</v>
      </c>
      <c r="M7736" s="36">
        <f t="shared" si="120"/>
        <v>504.15999999999997</v>
      </c>
      <c r="N7736" s="37">
        <f>YEAR(Table1[[#This Row],[Data zamówienia]])</f>
        <v>2020</v>
      </c>
    </row>
    <row r="7737" spans="2:14" x14ac:dyDescent="0.3">
      <c r="B7737" s="32">
        <v>840779</v>
      </c>
      <c r="C7737" s="5" t="s">
        <v>21</v>
      </c>
      <c r="D7737" s="5" t="s">
        <v>22</v>
      </c>
      <c r="E7737" s="5" t="s">
        <v>37</v>
      </c>
      <c r="F7737" s="5">
        <v>195</v>
      </c>
      <c r="G7737" s="6">
        <v>44166</v>
      </c>
      <c r="H7737" s="6">
        <v>44167</v>
      </c>
      <c r="I7737" s="6">
        <v>44169</v>
      </c>
      <c r="J7737" s="5" t="s">
        <v>26</v>
      </c>
      <c r="K7737" s="7">
        <v>606.16</v>
      </c>
      <c r="L7737" s="35">
        <v>454.62</v>
      </c>
      <c r="M7737" s="36">
        <f t="shared" si="120"/>
        <v>151.53999999999996</v>
      </c>
      <c r="N7737" s="37">
        <f>YEAR(Table1[[#This Row],[Data zamówienia]])</f>
        <v>2020</v>
      </c>
    </row>
    <row r="7738" spans="2:14" x14ac:dyDescent="0.3">
      <c r="B7738" s="32">
        <v>326454</v>
      </c>
      <c r="C7738" s="5" t="s">
        <v>21</v>
      </c>
      <c r="D7738" s="5" t="s">
        <v>28</v>
      </c>
      <c r="E7738" s="5" t="s">
        <v>31</v>
      </c>
      <c r="F7738" s="5">
        <v>310</v>
      </c>
      <c r="G7738" s="6">
        <v>44165</v>
      </c>
      <c r="H7738" s="6">
        <v>44167</v>
      </c>
      <c r="I7738" s="6">
        <v>44171</v>
      </c>
      <c r="J7738" s="5" t="s">
        <v>32</v>
      </c>
      <c r="K7738" s="7">
        <v>318.94</v>
      </c>
      <c r="L7738" s="35">
        <v>299.8</v>
      </c>
      <c r="M7738" s="36">
        <f t="shared" si="120"/>
        <v>19.139999999999986</v>
      </c>
      <c r="N7738" s="37">
        <f>YEAR(Table1[[#This Row],[Data zamówienia]])</f>
        <v>2020</v>
      </c>
    </row>
    <row r="7739" spans="2:14" x14ac:dyDescent="0.3">
      <c r="B7739" s="32">
        <v>747696</v>
      </c>
      <c r="C7739" s="5" t="s">
        <v>21</v>
      </c>
      <c r="D7739" s="5" t="s">
        <v>39</v>
      </c>
      <c r="E7739" s="5" t="s">
        <v>31</v>
      </c>
      <c r="F7739" s="5">
        <v>246</v>
      </c>
      <c r="G7739" s="6">
        <v>44165</v>
      </c>
      <c r="H7739" s="6">
        <v>44167</v>
      </c>
      <c r="I7739" s="6">
        <v>44168</v>
      </c>
      <c r="J7739" s="5" t="s">
        <v>26</v>
      </c>
      <c r="K7739" s="7">
        <v>594.72</v>
      </c>
      <c r="L7739" s="35">
        <v>451.99</v>
      </c>
      <c r="M7739" s="36">
        <f t="shared" si="120"/>
        <v>142.73000000000002</v>
      </c>
      <c r="N7739" s="37">
        <f>YEAR(Table1[[#This Row],[Data zamówienia]])</f>
        <v>2020</v>
      </c>
    </row>
    <row r="7740" spans="2:14" x14ac:dyDescent="0.3">
      <c r="B7740" s="32">
        <v>621493</v>
      </c>
      <c r="C7740" s="5" t="s">
        <v>38</v>
      </c>
      <c r="D7740" s="5" t="s">
        <v>36</v>
      </c>
      <c r="E7740" s="5" t="s">
        <v>29</v>
      </c>
      <c r="F7740" s="5">
        <v>306</v>
      </c>
      <c r="G7740" s="6">
        <v>44165</v>
      </c>
      <c r="H7740" s="6">
        <v>44168</v>
      </c>
      <c r="I7740" s="6">
        <v>44169</v>
      </c>
      <c r="J7740" s="5" t="s">
        <v>32</v>
      </c>
      <c r="K7740" s="7">
        <v>1365.01</v>
      </c>
      <c r="L7740" s="35">
        <v>778.06</v>
      </c>
      <c r="M7740" s="36">
        <f t="shared" si="120"/>
        <v>586.95000000000005</v>
      </c>
      <c r="N7740" s="37">
        <f>YEAR(Table1[[#This Row],[Data zamówienia]])</f>
        <v>2020</v>
      </c>
    </row>
    <row r="7741" spans="2:14" x14ac:dyDescent="0.3">
      <c r="B7741" s="32">
        <v>535880</v>
      </c>
      <c r="C7741" s="5" t="s">
        <v>27</v>
      </c>
      <c r="D7741" s="5" t="s">
        <v>39</v>
      </c>
      <c r="E7741" s="5" t="s">
        <v>34</v>
      </c>
      <c r="F7741" s="5">
        <v>228</v>
      </c>
      <c r="G7741" s="6">
        <v>44167</v>
      </c>
      <c r="H7741" s="6">
        <v>44170</v>
      </c>
      <c r="I7741" s="6">
        <v>44171</v>
      </c>
      <c r="J7741" s="5" t="s">
        <v>33</v>
      </c>
      <c r="K7741" s="7">
        <v>1159.22</v>
      </c>
      <c r="L7741" s="35">
        <v>938.97</v>
      </c>
      <c r="M7741" s="36">
        <f t="shared" si="120"/>
        <v>220.25</v>
      </c>
      <c r="N7741" s="37">
        <f>YEAR(Table1[[#This Row],[Data zamówienia]])</f>
        <v>2020</v>
      </c>
    </row>
    <row r="7742" spans="2:14" x14ac:dyDescent="0.3">
      <c r="B7742" s="32">
        <v>2147</v>
      </c>
      <c r="C7742" s="5" t="s">
        <v>21</v>
      </c>
      <c r="D7742" s="5" t="s">
        <v>28</v>
      </c>
      <c r="E7742" s="5" t="s">
        <v>25</v>
      </c>
      <c r="F7742" s="5">
        <v>320</v>
      </c>
      <c r="G7742" s="6">
        <v>44167</v>
      </c>
      <c r="H7742" s="6">
        <v>44168</v>
      </c>
      <c r="I7742" s="6">
        <v>44173</v>
      </c>
      <c r="J7742" s="5" t="s">
        <v>33</v>
      </c>
      <c r="K7742" s="7">
        <v>923.98</v>
      </c>
      <c r="L7742" s="35">
        <v>776.14</v>
      </c>
      <c r="M7742" s="36">
        <f t="shared" si="120"/>
        <v>147.84000000000003</v>
      </c>
      <c r="N7742" s="37">
        <f>YEAR(Table1[[#This Row],[Data zamówienia]])</f>
        <v>2020</v>
      </c>
    </row>
    <row r="7743" spans="2:14" x14ac:dyDescent="0.3">
      <c r="B7743" s="32">
        <v>659454</v>
      </c>
      <c r="C7743" s="5" t="s">
        <v>35</v>
      </c>
      <c r="D7743" s="5" t="s">
        <v>39</v>
      </c>
      <c r="E7743" s="5" t="s">
        <v>25</v>
      </c>
      <c r="F7743" s="5">
        <v>350</v>
      </c>
      <c r="G7743" s="6">
        <v>44167</v>
      </c>
      <c r="H7743" s="6">
        <v>44168</v>
      </c>
      <c r="I7743" s="6">
        <v>44173</v>
      </c>
      <c r="J7743" s="5" t="s">
        <v>40</v>
      </c>
      <c r="K7743" s="7">
        <v>399.95</v>
      </c>
      <c r="L7743" s="35">
        <v>315.95999999999998</v>
      </c>
      <c r="M7743" s="36">
        <f t="shared" si="120"/>
        <v>83.990000000000009</v>
      </c>
      <c r="N7743" s="37">
        <f>YEAR(Table1[[#This Row],[Data zamówienia]])</f>
        <v>2020</v>
      </c>
    </row>
    <row r="7744" spans="2:14" x14ac:dyDescent="0.3">
      <c r="B7744" s="32">
        <v>47967</v>
      </c>
      <c r="C7744" s="5" t="s">
        <v>21</v>
      </c>
      <c r="D7744" s="5" t="s">
        <v>39</v>
      </c>
      <c r="E7744" s="5" t="s">
        <v>29</v>
      </c>
      <c r="F7744" s="5">
        <v>48</v>
      </c>
      <c r="G7744" s="6">
        <v>44166</v>
      </c>
      <c r="H7744" s="6">
        <v>44169</v>
      </c>
      <c r="I7744" s="6">
        <v>44175</v>
      </c>
      <c r="J7744" s="5" t="s">
        <v>33</v>
      </c>
      <c r="K7744" s="7">
        <v>759.15</v>
      </c>
      <c r="L7744" s="35">
        <v>417.53</v>
      </c>
      <c r="M7744" s="36">
        <f t="shared" si="120"/>
        <v>341.62</v>
      </c>
      <c r="N7744" s="37">
        <f>YEAR(Table1[[#This Row],[Data zamówienia]])</f>
        <v>2020</v>
      </c>
    </row>
    <row r="7745" spans="2:14" x14ac:dyDescent="0.3">
      <c r="B7745" s="32">
        <v>549647</v>
      </c>
      <c r="C7745" s="5" t="s">
        <v>21</v>
      </c>
      <c r="D7745" s="5" t="s">
        <v>28</v>
      </c>
      <c r="E7745" s="5" t="s">
        <v>37</v>
      </c>
      <c r="F7745" s="5">
        <v>197</v>
      </c>
      <c r="G7745" s="6">
        <v>44167</v>
      </c>
      <c r="H7745" s="6">
        <v>44170</v>
      </c>
      <c r="I7745" s="6">
        <v>44172</v>
      </c>
      <c r="J7745" s="5" t="s">
        <v>40</v>
      </c>
      <c r="K7745" s="7">
        <v>1204.48</v>
      </c>
      <c r="L7745" s="35">
        <v>734.73</v>
      </c>
      <c r="M7745" s="36">
        <f t="shared" si="120"/>
        <v>469.75</v>
      </c>
      <c r="N7745" s="37">
        <f>YEAR(Table1[[#This Row],[Data zamówienia]])</f>
        <v>2020</v>
      </c>
    </row>
    <row r="7746" spans="2:14" x14ac:dyDescent="0.3">
      <c r="B7746" s="32">
        <v>388905</v>
      </c>
      <c r="C7746" s="5" t="s">
        <v>21</v>
      </c>
      <c r="D7746" s="5" t="s">
        <v>36</v>
      </c>
      <c r="E7746" s="5" t="s">
        <v>37</v>
      </c>
      <c r="F7746" s="5">
        <v>350</v>
      </c>
      <c r="G7746" s="6">
        <v>44166</v>
      </c>
      <c r="H7746" s="6">
        <v>44168</v>
      </c>
      <c r="I7746" s="6">
        <v>44175</v>
      </c>
      <c r="J7746" s="5" t="s">
        <v>32</v>
      </c>
      <c r="K7746" s="7">
        <v>983.03</v>
      </c>
      <c r="L7746" s="35">
        <v>766.76</v>
      </c>
      <c r="M7746" s="36">
        <f t="shared" si="120"/>
        <v>216.26999999999998</v>
      </c>
      <c r="N7746" s="37">
        <f>YEAR(Table1[[#This Row],[Data zamówienia]])</f>
        <v>2020</v>
      </c>
    </row>
    <row r="7747" spans="2:14" x14ac:dyDescent="0.3">
      <c r="B7747" s="32">
        <v>172340</v>
      </c>
      <c r="C7747" s="5" t="s">
        <v>21</v>
      </c>
      <c r="D7747" s="5" t="s">
        <v>28</v>
      </c>
      <c r="E7747" s="5" t="s">
        <v>37</v>
      </c>
      <c r="F7747" s="5">
        <v>175</v>
      </c>
      <c r="G7747" s="6">
        <v>44167</v>
      </c>
      <c r="H7747" s="6">
        <v>44168</v>
      </c>
      <c r="I7747" s="6">
        <v>44170</v>
      </c>
      <c r="J7747" s="5" t="s">
        <v>32</v>
      </c>
      <c r="K7747" s="7">
        <v>953.54</v>
      </c>
      <c r="L7747" s="35">
        <v>820.04</v>
      </c>
      <c r="M7747" s="36">
        <f t="shared" si="120"/>
        <v>133.5</v>
      </c>
      <c r="N7747" s="37">
        <f>YEAR(Table1[[#This Row],[Data zamówienia]])</f>
        <v>2020</v>
      </c>
    </row>
    <row r="7748" spans="2:14" x14ac:dyDescent="0.3">
      <c r="B7748" s="32">
        <v>885329</v>
      </c>
      <c r="C7748" s="5" t="s">
        <v>21</v>
      </c>
      <c r="D7748" s="5" t="s">
        <v>22</v>
      </c>
      <c r="E7748" s="5" t="s">
        <v>23</v>
      </c>
      <c r="F7748" s="5">
        <v>192</v>
      </c>
      <c r="G7748" s="6">
        <v>44167</v>
      </c>
      <c r="H7748" s="6">
        <v>44168</v>
      </c>
      <c r="I7748" s="6">
        <v>44173</v>
      </c>
      <c r="J7748" s="5" t="s">
        <v>33</v>
      </c>
      <c r="K7748" s="7">
        <v>1687.06</v>
      </c>
      <c r="L7748" s="35">
        <v>1332.78</v>
      </c>
      <c r="M7748" s="36">
        <f t="shared" ref="M7748:M7811" si="121">K7748-L7748</f>
        <v>354.28</v>
      </c>
      <c r="N7748" s="37">
        <f>YEAR(Table1[[#This Row],[Data zamówienia]])</f>
        <v>2020</v>
      </c>
    </row>
    <row r="7749" spans="2:14" x14ac:dyDescent="0.3">
      <c r="B7749" s="32">
        <v>967023</v>
      </c>
      <c r="C7749" s="5" t="s">
        <v>38</v>
      </c>
      <c r="D7749" s="5" t="s">
        <v>22</v>
      </c>
      <c r="E7749" s="5" t="s">
        <v>23</v>
      </c>
      <c r="F7749" s="5">
        <v>262</v>
      </c>
      <c r="G7749" s="6">
        <v>44167</v>
      </c>
      <c r="H7749" s="6">
        <v>44169</v>
      </c>
      <c r="I7749" s="6">
        <v>44170</v>
      </c>
      <c r="J7749" s="5" t="s">
        <v>30</v>
      </c>
      <c r="K7749" s="7">
        <v>953.54</v>
      </c>
      <c r="L7749" s="35">
        <v>619.79999999999995</v>
      </c>
      <c r="M7749" s="36">
        <f t="shared" si="121"/>
        <v>333.74</v>
      </c>
      <c r="N7749" s="37">
        <f>YEAR(Table1[[#This Row],[Data zamówienia]])</f>
        <v>2020</v>
      </c>
    </row>
    <row r="7750" spans="2:14" x14ac:dyDescent="0.3">
      <c r="B7750" s="32">
        <v>471953</v>
      </c>
      <c r="C7750" s="5" t="s">
        <v>35</v>
      </c>
      <c r="D7750" s="5" t="s">
        <v>36</v>
      </c>
      <c r="E7750" s="5" t="s">
        <v>37</v>
      </c>
      <c r="F7750" s="5">
        <v>221</v>
      </c>
      <c r="G7750" s="6">
        <v>44167</v>
      </c>
      <c r="H7750" s="6">
        <v>44168</v>
      </c>
      <c r="I7750" s="6">
        <v>44171</v>
      </c>
      <c r="J7750" s="5" t="s">
        <v>33</v>
      </c>
      <c r="K7750" s="7">
        <v>983.03</v>
      </c>
      <c r="L7750" s="35">
        <v>825.75</v>
      </c>
      <c r="M7750" s="36">
        <f t="shared" si="121"/>
        <v>157.27999999999997</v>
      </c>
      <c r="N7750" s="37">
        <f>YEAR(Table1[[#This Row],[Data zamówienia]])</f>
        <v>2020</v>
      </c>
    </row>
    <row r="7751" spans="2:14" x14ac:dyDescent="0.3">
      <c r="B7751" s="32">
        <v>425772</v>
      </c>
      <c r="C7751" s="5" t="s">
        <v>21</v>
      </c>
      <c r="D7751" s="5" t="s">
        <v>22</v>
      </c>
      <c r="E7751" s="5" t="s">
        <v>25</v>
      </c>
      <c r="F7751" s="5">
        <v>91</v>
      </c>
      <c r="G7751" s="6">
        <v>44168</v>
      </c>
      <c r="H7751" s="6">
        <v>44168</v>
      </c>
      <c r="I7751" s="6">
        <v>44173</v>
      </c>
      <c r="J7751" s="5" t="s">
        <v>40</v>
      </c>
      <c r="K7751" s="7">
        <v>561.23</v>
      </c>
      <c r="L7751" s="35">
        <v>303.06</v>
      </c>
      <c r="M7751" s="36">
        <f t="shared" si="121"/>
        <v>258.17</v>
      </c>
      <c r="N7751" s="37">
        <f>YEAR(Table1[[#This Row],[Data zamówienia]])</f>
        <v>2020</v>
      </c>
    </row>
    <row r="7752" spans="2:14" x14ac:dyDescent="0.3">
      <c r="B7752" s="32">
        <v>831578</v>
      </c>
      <c r="C7752" s="5" t="s">
        <v>27</v>
      </c>
      <c r="D7752" s="5" t="s">
        <v>36</v>
      </c>
      <c r="E7752" s="5" t="s">
        <v>31</v>
      </c>
      <c r="F7752" s="5">
        <v>111</v>
      </c>
      <c r="G7752" s="6">
        <v>44168</v>
      </c>
      <c r="H7752" s="6">
        <v>44169</v>
      </c>
      <c r="I7752" s="6">
        <v>44175</v>
      </c>
      <c r="J7752" s="5" t="s">
        <v>33</v>
      </c>
      <c r="K7752" s="7">
        <v>882.54</v>
      </c>
      <c r="L7752" s="35">
        <v>450.1</v>
      </c>
      <c r="M7752" s="36">
        <f t="shared" si="121"/>
        <v>432.43999999999994</v>
      </c>
      <c r="N7752" s="37">
        <f>YEAR(Table1[[#This Row],[Data zamówienia]])</f>
        <v>2020</v>
      </c>
    </row>
    <row r="7753" spans="2:14" x14ac:dyDescent="0.3">
      <c r="B7753" s="32">
        <v>684364</v>
      </c>
      <c r="C7753" s="5" t="s">
        <v>21</v>
      </c>
      <c r="D7753" s="5" t="s">
        <v>36</v>
      </c>
      <c r="E7753" s="5" t="s">
        <v>23</v>
      </c>
      <c r="F7753" s="5">
        <v>127</v>
      </c>
      <c r="G7753" s="6">
        <v>44167</v>
      </c>
      <c r="H7753" s="6">
        <v>44169</v>
      </c>
      <c r="I7753" s="6">
        <v>44175</v>
      </c>
      <c r="J7753" s="5" t="s">
        <v>26</v>
      </c>
      <c r="K7753" s="7">
        <v>1514.24</v>
      </c>
      <c r="L7753" s="35">
        <v>1044.83</v>
      </c>
      <c r="M7753" s="36">
        <f t="shared" si="121"/>
        <v>469.41000000000008</v>
      </c>
      <c r="N7753" s="37">
        <f>YEAR(Table1[[#This Row],[Data zamówienia]])</f>
        <v>2020</v>
      </c>
    </row>
    <row r="7754" spans="2:14" x14ac:dyDescent="0.3">
      <c r="B7754" s="32">
        <v>361767</v>
      </c>
      <c r="C7754" s="5" t="s">
        <v>21</v>
      </c>
      <c r="D7754" s="5" t="s">
        <v>39</v>
      </c>
      <c r="E7754" s="5" t="s">
        <v>29</v>
      </c>
      <c r="F7754" s="5">
        <v>14</v>
      </c>
      <c r="G7754" s="6">
        <v>44167</v>
      </c>
      <c r="H7754" s="6">
        <v>44170</v>
      </c>
      <c r="I7754" s="6">
        <v>44171</v>
      </c>
      <c r="J7754" s="5" t="s">
        <v>40</v>
      </c>
      <c r="K7754" s="7">
        <v>452.26</v>
      </c>
      <c r="L7754" s="35">
        <v>266.83</v>
      </c>
      <c r="M7754" s="36">
        <f t="shared" si="121"/>
        <v>185.43</v>
      </c>
      <c r="N7754" s="37">
        <f>YEAR(Table1[[#This Row],[Data zamówienia]])</f>
        <v>2020</v>
      </c>
    </row>
    <row r="7755" spans="2:14" x14ac:dyDescent="0.3">
      <c r="B7755" s="32">
        <v>464981</v>
      </c>
      <c r="C7755" s="5" t="s">
        <v>27</v>
      </c>
      <c r="D7755" s="5" t="s">
        <v>36</v>
      </c>
      <c r="E7755" s="5" t="s">
        <v>37</v>
      </c>
      <c r="F7755" s="5">
        <v>64</v>
      </c>
      <c r="G7755" s="6">
        <v>44169</v>
      </c>
      <c r="H7755" s="6">
        <v>44169</v>
      </c>
      <c r="I7755" s="6">
        <v>44171</v>
      </c>
      <c r="J7755" s="5" t="s">
        <v>33</v>
      </c>
      <c r="K7755" s="7">
        <v>408.12</v>
      </c>
      <c r="L7755" s="35">
        <v>232.63</v>
      </c>
      <c r="M7755" s="36">
        <f t="shared" si="121"/>
        <v>175.49</v>
      </c>
      <c r="N7755" s="37">
        <f>YEAR(Table1[[#This Row],[Data zamówienia]])</f>
        <v>2020</v>
      </c>
    </row>
    <row r="7756" spans="2:14" x14ac:dyDescent="0.3">
      <c r="B7756" s="32">
        <v>587371</v>
      </c>
      <c r="C7756" s="5" t="s">
        <v>38</v>
      </c>
      <c r="D7756" s="5" t="s">
        <v>22</v>
      </c>
      <c r="E7756" s="5" t="s">
        <v>23</v>
      </c>
      <c r="F7756" s="5">
        <v>21</v>
      </c>
      <c r="G7756" s="6">
        <v>44169</v>
      </c>
      <c r="H7756" s="6">
        <v>44172</v>
      </c>
      <c r="I7756" s="6">
        <v>44178</v>
      </c>
      <c r="J7756" s="5" t="s">
        <v>30</v>
      </c>
      <c r="K7756" s="7">
        <v>829.19</v>
      </c>
      <c r="L7756" s="35">
        <v>514.1</v>
      </c>
      <c r="M7756" s="36">
        <f t="shared" si="121"/>
        <v>315.09000000000003</v>
      </c>
      <c r="N7756" s="37">
        <f>YEAR(Table1[[#This Row],[Data zamówienia]])</f>
        <v>2020</v>
      </c>
    </row>
    <row r="7757" spans="2:14" x14ac:dyDescent="0.3">
      <c r="B7757" s="32">
        <v>133784</v>
      </c>
      <c r="C7757" s="5" t="s">
        <v>21</v>
      </c>
      <c r="D7757" s="5" t="s">
        <v>36</v>
      </c>
      <c r="E7757" s="5" t="s">
        <v>37</v>
      </c>
      <c r="F7757" s="5">
        <v>268</v>
      </c>
      <c r="G7757" s="6">
        <v>44169</v>
      </c>
      <c r="H7757" s="6">
        <v>44171</v>
      </c>
      <c r="I7757" s="6">
        <v>44173</v>
      </c>
      <c r="J7757" s="5" t="s">
        <v>32</v>
      </c>
      <c r="K7757" s="7">
        <v>492.44</v>
      </c>
      <c r="L7757" s="35">
        <v>339.78</v>
      </c>
      <c r="M7757" s="36">
        <f t="shared" si="121"/>
        <v>152.66000000000003</v>
      </c>
      <c r="N7757" s="37">
        <f>YEAR(Table1[[#This Row],[Data zamówienia]])</f>
        <v>2020</v>
      </c>
    </row>
    <row r="7758" spans="2:14" x14ac:dyDescent="0.3">
      <c r="B7758" s="32">
        <v>493434</v>
      </c>
      <c r="C7758" s="5" t="s">
        <v>21</v>
      </c>
      <c r="D7758" s="5" t="s">
        <v>22</v>
      </c>
      <c r="E7758" s="5" t="s">
        <v>31</v>
      </c>
      <c r="F7758" s="5">
        <v>73</v>
      </c>
      <c r="G7758" s="6">
        <v>44169</v>
      </c>
      <c r="H7758" s="6">
        <v>44169</v>
      </c>
      <c r="I7758" s="6">
        <v>44175</v>
      </c>
      <c r="J7758" s="5" t="s">
        <v>40</v>
      </c>
      <c r="K7758" s="7">
        <v>318.94</v>
      </c>
      <c r="L7758" s="35">
        <v>210.5</v>
      </c>
      <c r="M7758" s="36">
        <f t="shared" si="121"/>
        <v>108.44</v>
      </c>
      <c r="N7758" s="37">
        <f>YEAR(Table1[[#This Row],[Data zamówienia]])</f>
        <v>2020</v>
      </c>
    </row>
    <row r="7759" spans="2:14" x14ac:dyDescent="0.3">
      <c r="B7759" s="32">
        <v>288365</v>
      </c>
      <c r="C7759" s="5" t="s">
        <v>27</v>
      </c>
      <c r="D7759" s="5" t="s">
        <v>28</v>
      </c>
      <c r="E7759" s="5" t="s">
        <v>37</v>
      </c>
      <c r="F7759" s="5">
        <v>7</v>
      </c>
      <c r="G7759" s="6">
        <v>44168</v>
      </c>
      <c r="H7759" s="6">
        <v>44170</v>
      </c>
      <c r="I7759" s="6">
        <v>44176</v>
      </c>
      <c r="J7759" s="5" t="s">
        <v>26</v>
      </c>
      <c r="K7759" s="7">
        <v>170.94</v>
      </c>
      <c r="L7759" s="35">
        <v>105.98</v>
      </c>
      <c r="M7759" s="36">
        <f t="shared" si="121"/>
        <v>64.959999999999994</v>
      </c>
      <c r="N7759" s="37">
        <f>YEAR(Table1[[#This Row],[Data zamówienia]])</f>
        <v>2020</v>
      </c>
    </row>
    <row r="7760" spans="2:14" x14ac:dyDescent="0.3">
      <c r="B7760" s="32">
        <v>802752</v>
      </c>
      <c r="C7760" s="5" t="s">
        <v>38</v>
      </c>
      <c r="D7760" s="5" t="s">
        <v>22</v>
      </c>
      <c r="E7760" s="5" t="s">
        <v>23</v>
      </c>
      <c r="F7760" s="5">
        <v>301</v>
      </c>
      <c r="G7760" s="6">
        <v>44168</v>
      </c>
      <c r="H7760" s="6">
        <v>44171</v>
      </c>
      <c r="I7760" s="6">
        <v>44172</v>
      </c>
      <c r="J7760" s="5" t="s">
        <v>30</v>
      </c>
      <c r="K7760" s="7">
        <v>922.94</v>
      </c>
      <c r="L7760" s="35">
        <v>793.73</v>
      </c>
      <c r="M7760" s="36">
        <f t="shared" si="121"/>
        <v>129.21000000000004</v>
      </c>
      <c r="N7760" s="37">
        <f>YEAR(Table1[[#This Row],[Data zamówienia]])</f>
        <v>2020</v>
      </c>
    </row>
    <row r="7761" spans="2:14" x14ac:dyDescent="0.3">
      <c r="B7761" s="32">
        <v>104619</v>
      </c>
      <c r="C7761" s="5" t="s">
        <v>27</v>
      </c>
      <c r="D7761" s="5" t="s">
        <v>22</v>
      </c>
      <c r="E7761" s="5" t="s">
        <v>23</v>
      </c>
      <c r="F7761" s="5">
        <v>304</v>
      </c>
      <c r="G7761" s="6">
        <v>44168</v>
      </c>
      <c r="H7761" s="6">
        <v>44171</v>
      </c>
      <c r="I7761" s="6">
        <v>44178</v>
      </c>
      <c r="J7761" s="5" t="s">
        <v>32</v>
      </c>
      <c r="K7761" s="7">
        <v>717.95</v>
      </c>
      <c r="L7761" s="35">
        <v>452.31</v>
      </c>
      <c r="M7761" s="36">
        <f t="shared" si="121"/>
        <v>265.64000000000004</v>
      </c>
      <c r="N7761" s="37">
        <f>YEAR(Table1[[#This Row],[Data zamówienia]])</f>
        <v>2020</v>
      </c>
    </row>
    <row r="7762" spans="2:14" x14ac:dyDescent="0.3">
      <c r="B7762" s="32">
        <v>622922</v>
      </c>
      <c r="C7762" s="5" t="s">
        <v>21</v>
      </c>
      <c r="D7762" s="5" t="s">
        <v>22</v>
      </c>
      <c r="E7762" s="5" t="s">
        <v>25</v>
      </c>
      <c r="F7762" s="5">
        <v>366</v>
      </c>
      <c r="G7762" s="6">
        <v>44168</v>
      </c>
      <c r="H7762" s="6">
        <v>44170</v>
      </c>
      <c r="I7762" s="6">
        <v>44174</v>
      </c>
      <c r="J7762" s="5" t="s">
        <v>30</v>
      </c>
      <c r="K7762" s="7">
        <v>1076.92</v>
      </c>
      <c r="L7762" s="35">
        <v>840</v>
      </c>
      <c r="M7762" s="36">
        <f t="shared" si="121"/>
        <v>236.92000000000007</v>
      </c>
      <c r="N7762" s="37">
        <f>YEAR(Table1[[#This Row],[Data zamówienia]])</f>
        <v>2020</v>
      </c>
    </row>
    <row r="7763" spans="2:14" x14ac:dyDescent="0.3">
      <c r="B7763" s="32">
        <v>511404</v>
      </c>
      <c r="C7763" s="5" t="s">
        <v>27</v>
      </c>
      <c r="D7763" s="5" t="s">
        <v>39</v>
      </c>
      <c r="E7763" s="5" t="s">
        <v>25</v>
      </c>
      <c r="F7763" s="5">
        <v>217</v>
      </c>
      <c r="G7763" s="6">
        <v>44168</v>
      </c>
      <c r="H7763" s="6">
        <v>44171</v>
      </c>
      <c r="I7763" s="6">
        <v>44177</v>
      </c>
      <c r="J7763" s="5" t="s">
        <v>26</v>
      </c>
      <c r="K7763" s="7">
        <v>1210.32</v>
      </c>
      <c r="L7763" s="35">
        <v>847.22</v>
      </c>
      <c r="M7763" s="36">
        <f t="shared" si="121"/>
        <v>363.09999999999991</v>
      </c>
      <c r="N7763" s="37">
        <f>YEAR(Table1[[#This Row],[Data zamówienia]])</f>
        <v>2020</v>
      </c>
    </row>
    <row r="7764" spans="2:14" x14ac:dyDescent="0.3">
      <c r="B7764" s="32">
        <v>406317</v>
      </c>
      <c r="C7764" s="5" t="s">
        <v>27</v>
      </c>
      <c r="D7764" s="5" t="s">
        <v>28</v>
      </c>
      <c r="E7764" s="5" t="s">
        <v>23</v>
      </c>
      <c r="F7764" s="5">
        <v>166</v>
      </c>
      <c r="G7764" s="6">
        <v>44168</v>
      </c>
      <c r="H7764" s="6">
        <v>44171</v>
      </c>
      <c r="I7764" s="6">
        <v>44174</v>
      </c>
      <c r="J7764" s="5" t="s">
        <v>24</v>
      </c>
      <c r="K7764" s="7">
        <v>540.25</v>
      </c>
      <c r="L7764" s="35">
        <v>318.75</v>
      </c>
      <c r="M7764" s="36">
        <f t="shared" si="121"/>
        <v>221.5</v>
      </c>
      <c r="N7764" s="37">
        <f>YEAR(Table1[[#This Row],[Data zamówienia]])</f>
        <v>2020</v>
      </c>
    </row>
    <row r="7765" spans="2:14" x14ac:dyDescent="0.3">
      <c r="B7765" s="32">
        <v>422098</v>
      </c>
      <c r="C7765" s="5" t="s">
        <v>35</v>
      </c>
      <c r="D7765" s="5" t="s">
        <v>28</v>
      </c>
      <c r="E7765" s="5" t="s">
        <v>25</v>
      </c>
      <c r="F7765" s="5">
        <v>41</v>
      </c>
      <c r="G7765" s="6">
        <v>44169</v>
      </c>
      <c r="H7765" s="6">
        <v>44172</v>
      </c>
      <c r="I7765" s="6">
        <v>44178</v>
      </c>
      <c r="J7765" s="5" t="s">
        <v>30</v>
      </c>
      <c r="K7765" s="7">
        <v>1180.1300000000001</v>
      </c>
      <c r="L7765" s="35">
        <v>1003.11</v>
      </c>
      <c r="M7765" s="36">
        <f t="shared" si="121"/>
        <v>177.0200000000001</v>
      </c>
      <c r="N7765" s="37">
        <f>YEAR(Table1[[#This Row],[Data zamówienia]])</f>
        <v>2020</v>
      </c>
    </row>
    <row r="7766" spans="2:14" x14ac:dyDescent="0.3">
      <c r="B7766" s="32">
        <v>904495</v>
      </c>
      <c r="C7766" s="5" t="s">
        <v>21</v>
      </c>
      <c r="D7766" s="5" t="s">
        <v>36</v>
      </c>
      <c r="E7766" s="5" t="s">
        <v>25</v>
      </c>
      <c r="F7766" s="5">
        <v>310</v>
      </c>
      <c r="G7766" s="6">
        <v>44168</v>
      </c>
      <c r="H7766" s="6">
        <v>44169</v>
      </c>
      <c r="I7766" s="6">
        <v>44176</v>
      </c>
      <c r="J7766" s="5" t="s">
        <v>32</v>
      </c>
      <c r="K7766" s="7">
        <v>944.25</v>
      </c>
      <c r="L7766" s="35">
        <v>764.84</v>
      </c>
      <c r="M7766" s="36">
        <f t="shared" si="121"/>
        <v>179.40999999999997</v>
      </c>
      <c r="N7766" s="37">
        <f>YEAR(Table1[[#This Row],[Data zamówienia]])</f>
        <v>2020</v>
      </c>
    </row>
    <row r="7767" spans="2:14" x14ac:dyDescent="0.3">
      <c r="B7767" s="32">
        <v>791182</v>
      </c>
      <c r="C7767" s="5" t="s">
        <v>38</v>
      </c>
      <c r="D7767" s="5" t="s">
        <v>39</v>
      </c>
      <c r="E7767" s="5" t="s">
        <v>37</v>
      </c>
      <c r="F7767" s="5">
        <v>81</v>
      </c>
      <c r="G7767" s="6">
        <v>44169</v>
      </c>
      <c r="H7767" s="6">
        <v>44171</v>
      </c>
      <c r="I7767" s="6">
        <v>44175</v>
      </c>
      <c r="J7767" s="5" t="s">
        <v>40</v>
      </c>
      <c r="K7767" s="7">
        <v>1602.14</v>
      </c>
      <c r="L7767" s="35">
        <v>801.07</v>
      </c>
      <c r="M7767" s="36">
        <f t="shared" si="121"/>
        <v>801.07</v>
      </c>
      <c r="N7767" s="37">
        <f>YEAR(Table1[[#This Row],[Data zamówienia]])</f>
        <v>2020</v>
      </c>
    </row>
    <row r="7768" spans="2:14" x14ac:dyDescent="0.3">
      <c r="B7768" s="32">
        <v>661357</v>
      </c>
      <c r="C7768" s="5" t="s">
        <v>27</v>
      </c>
      <c r="D7768" s="5" t="s">
        <v>28</v>
      </c>
      <c r="E7768" s="5" t="s">
        <v>25</v>
      </c>
      <c r="F7768" s="5">
        <v>110</v>
      </c>
      <c r="G7768" s="6">
        <v>44170</v>
      </c>
      <c r="H7768" s="6">
        <v>44173</v>
      </c>
      <c r="I7768" s="6">
        <v>44175</v>
      </c>
      <c r="J7768" s="5" t="s">
        <v>24</v>
      </c>
      <c r="K7768" s="7">
        <v>1429.78</v>
      </c>
      <c r="L7768" s="35">
        <v>1058.04</v>
      </c>
      <c r="M7768" s="36">
        <f t="shared" si="121"/>
        <v>371.74</v>
      </c>
      <c r="N7768" s="37">
        <f>YEAR(Table1[[#This Row],[Data zamówienia]])</f>
        <v>2020</v>
      </c>
    </row>
    <row r="7769" spans="2:14" x14ac:dyDescent="0.3">
      <c r="B7769" s="32">
        <v>618301</v>
      </c>
      <c r="C7769" s="5" t="s">
        <v>27</v>
      </c>
      <c r="D7769" s="5" t="s">
        <v>36</v>
      </c>
      <c r="E7769" s="5" t="s">
        <v>37</v>
      </c>
      <c r="F7769" s="5">
        <v>228</v>
      </c>
      <c r="G7769" s="6">
        <v>44169</v>
      </c>
      <c r="H7769" s="6">
        <v>44170</v>
      </c>
      <c r="I7769" s="6">
        <v>44174</v>
      </c>
      <c r="J7769" s="5" t="s">
        <v>32</v>
      </c>
      <c r="K7769" s="7">
        <v>1499.01</v>
      </c>
      <c r="L7769" s="35">
        <v>1364.1</v>
      </c>
      <c r="M7769" s="36">
        <f t="shared" si="121"/>
        <v>134.91000000000008</v>
      </c>
      <c r="N7769" s="37">
        <f>YEAR(Table1[[#This Row],[Data zamówienia]])</f>
        <v>2020</v>
      </c>
    </row>
    <row r="7770" spans="2:14" x14ac:dyDescent="0.3">
      <c r="B7770" s="32">
        <v>480962</v>
      </c>
      <c r="C7770" s="5" t="s">
        <v>35</v>
      </c>
      <c r="D7770" s="5" t="s">
        <v>28</v>
      </c>
      <c r="E7770" s="5" t="s">
        <v>29</v>
      </c>
      <c r="F7770" s="5">
        <v>153</v>
      </c>
      <c r="G7770" s="6">
        <v>44169</v>
      </c>
      <c r="H7770" s="6">
        <v>44172</v>
      </c>
      <c r="I7770" s="6">
        <v>44176</v>
      </c>
      <c r="J7770" s="5" t="s">
        <v>33</v>
      </c>
      <c r="K7770" s="7">
        <v>1526.13</v>
      </c>
      <c r="L7770" s="35">
        <v>1404.04</v>
      </c>
      <c r="M7770" s="36">
        <f t="shared" si="121"/>
        <v>122.09000000000015</v>
      </c>
      <c r="N7770" s="37">
        <f>YEAR(Table1[[#This Row],[Data zamówienia]])</f>
        <v>2020</v>
      </c>
    </row>
    <row r="7771" spans="2:14" x14ac:dyDescent="0.3">
      <c r="B7771" s="32">
        <v>791590</v>
      </c>
      <c r="C7771" s="5" t="s">
        <v>35</v>
      </c>
      <c r="D7771" s="5" t="s">
        <v>28</v>
      </c>
      <c r="E7771" s="5" t="s">
        <v>34</v>
      </c>
      <c r="F7771" s="5">
        <v>162</v>
      </c>
      <c r="G7771" s="6">
        <v>44170</v>
      </c>
      <c r="H7771" s="6">
        <v>44173</v>
      </c>
      <c r="I7771" s="6">
        <v>44174</v>
      </c>
      <c r="J7771" s="5" t="s">
        <v>24</v>
      </c>
      <c r="K7771" s="7">
        <v>550.27</v>
      </c>
      <c r="L7771" s="35">
        <v>418.21</v>
      </c>
      <c r="M7771" s="36">
        <f t="shared" si="121"/>
        <v>132.06</v>
      </c>
      <c r="N7771" s="37">
        <f>YEAR(Table1[[#This Row],[Data zamówienia]])</f>
        <v>2020</v>
      </c>
    </row>
    <row r="7772" spans="2:14" x14ac:dyDescent="0.3">
      <c r="B7772" s="32">
        <v>345604</v>
      </c>
      <c r="C7772" s="5" t="s">
        <v>21</v>
      </c>
      <c r="D7772" s="5" t="s">
        <v>28</v>
      </c>
      <c r="E7772" s="5" t="s">
        <v>25</v>
      </c>
      <c r="F7772" s="5">
        <v>23</v>
      </c>
      <c r="G7772" s="6">
        <v>44171</v>
      </c>
      <c r="H7772" s="6">
        <v>44172</v>
      </c>
      <c r="I7772" s="6">
        <v>44173</v>
      </c>
      <c r="J7772" s="5" t="s">
        <v>26</v>
      </c>
      <c r="K7772" s="7">
        <v>518.80999999999995</v>
      </c>
      <c r="L7772" s="35">
        <v>311.29000000000002</v>
      </c>
      <c r="M7772" s="36">
        <f t="shared" si="121"/>
        <v>207.51999999999992</v>
      </c>
      <c r="N7772" s="37">
        <f>YEAR(Table1[[#This Row],[Data zamówienia]])</f>
        <v>2020</v>
      </c>
    </row>
    <row r="7773" spans="2:14" x14ac:dyDescent="0.3">
      <c r="B7773" s="32">
        <v>708761</v>
      </c>
      <c r="C7773" s="5" t="s">
        <v>38</v>
      </c>
      <c r="D7773" s="5" t="s">
        <v>39</v>
      </c>
      <c r="E7773" s="5" t="s">
        <v>31</v>
      </c>
      <c r="F7773" s="5">
        <v>114</v>
      </c>
      <c r="G7773" s="6">
        <v>44170</v>
      </c>
      <c r="H7773" s="6">
        <v>44171</v>
      </c>
      <c r="I7773" s="6">
        <v>44175</v>
      </c>
      <c r="J7773" s="5" t="s">
        <v>30</v>
      </c>
      <c r="K7773" s="7">
        <v>959.54</v>
      </c>
      <c r="L7773" s="35">
        <v>834.8</v>
      </c>
      <c r="M7773" s="36">
        <f t="shared" si="121"/>
        <v>124.74000000000001</v>
      </c>
      <c r="N7773" s="37">
        <f>YEAR(Table1[[#This Row],[Data zamówienia]])</f>
        <v>2020</v>
      </c>
    </row>
    <row r="7774" spans="2:14" x14ac:dyDescent="0.3">
      <c r="B7774" s="32">
        <v>808293</v>
      </c>
      <c r="C7774" s="5" t="s">
        <v>27</v>
      </c>
      <c r="D7774" s="5" t="s">
        <v>39</v>
      </c>
      <c r="E7774" s="5" t="s">
        <v>31</v>
      </c>
      <c r="F7774" s="5">
        <v>246</v>
      </c>
      <c r="G7774" s="6">
        <v>44171</v>
      </c>
      <c r="H7774" s="6">
        <v>44173</v>
      </c>
      <c r="I7774" s="6">
        <v>44174</v>
      </c>
      <c r="J7774" s="5" t="s">
        <v>24</v>
      </c>
      <c r="K7774" s="7">
        <v>880.62</v>
      </c>
      <c r="L7774" s="35">
        <v>774.95</v>
      </c>
      <c r="M7774" s="36">
        <f t="shared" si="121"/>
        <v>105.66999999999996</v>
      </c>
      <c r="N7774" s="37">
        <f>YEAR(Table1[[#This Row],[Data zamówienia]])</f>
        <v>2020</v>
      </c>
    </row>
    <row r="7775" spans="2:14" x14ac:dyDescent="0.3">
      <c r="B7775" s="32">
        <v>962454</v>
      </c>
      <c r="C7775" s="5" t="s">
        <v>27</v>
      </c>
      <c r="D7775" s="5" t="s">
        <v>22</v>
      </c>
      <c r="E7775" s="5" t="s">
        <v>34</v>
      </c>
      <c r="F7775" s="5">
        <v>351</v>
      </c>
      <c r="G7775" s="6">
        <v>44172</v>
      </c>
      <c r="H7775" s="6">
        <v>44174</v>
      </c>
      <c r="I7775" s="6">
        <v>44180</v>
      </c>
      <c r="J7775" s="5" t="s">
        <v>30</v>
      </c>
      <c r="K7775" s="7">
        <v>1865.79</v>
      </c>
      <c r="L7775" s="35">
        <v>1679.21</v>
      </c>
      <c r="M7775" s="36">
        <f t="shared" si="121"/>
        <v>186.57999999999993</v>
      </c>
      <c r="N7775" s="37">
        <f>YEAR(Table1[[#This Row],[Data zamówienia]])</f>
        <v>2020</v>
      </c>
    </row>
    <row r="7776" spans="2:14" x14ac:dyDescent="0.3">
      <c r="B7776" s="32">
        <v>483656</v>
      </c>
      <c r="C7776" s="5" t="s">
        <v>35</v>
      </c>
      <c r="D7776" s="5" t="s">
        <v>28</v>
      </c>
      <c r="E7776" s="5" t="s">
        <v>37</v>
      </c>
      <c r="F7776" s="5">
        <v>347</v>
      </c>
      <c r="G7776" s="6">
        <v>44172</v>
      </c>
      <c r="H7776" s="6">
        <v>44175</v>
      </c>
      <c r="I7776" s="6">
        <v>44179</v>
      </c>
      <c r="J7776" s="5" t="s">
        <v>33</v>
      </c>
      <c r="K7776" s="7">
        <v>1810.25</v>
      </c>
      <c r="L7776" s="35">
        <v>977.54</v>
      </c>
      <c r="M7776" s="36">
        <f t="shared" si="121"/>
        <v>832.71</v>
      </c>
      <c r="N7776" s="37">
        <f>YEAR(Table1[[#This Row],[Data zamówienia]])</f>
        <v>2020</v>
      </c>
    </row>
    <row r="7777" spans="2:14" x14ac:dyDescent="0.3">
      <c r="B7777" s="32">
        <v>673727</v>
      </c>
      <c r="C7777" s="5" t="s">
        <v>21</v>
      </c>
      <c r="D7777" s="5" t="s">
        <v>28</v>
      </c>
      <c r="E7777" s="5" t="s">
        <v>25</v>
      </c>
      <c r="F7777" s="5">
        <v>228</v>
      </c>
      <c r="G7777" s="6">
        <v>44172</v>
      </c>
      <c r="H7777" s="6">
        <v>44172</v>
      </c>
      <c r="I7777" s="6">
        <v>44173</v>
      </c>
      <c r="J7777" s="5" t="s">
        <v>24</v>
      </c>
      <c r="K7777" s="7">
        <v>971.02</v>
      </c>
      <c r="L7777" s="35">
        <v>776.82</v>
      </c>
      <c r="M7777" s="36">
        <f t="shared" si="121"/>
        <v>194.19999999999993</v>
      </c>
      <c r="N7777" s="37">
        <f>YEAR(Table1[[#This Row],[Data zamówienia]])</f>
        <v>2020</v>
      </c>
    </row>
    <row r="7778" spans="2:14" x14ac:dyDescent="0.3">
      <c r="B7778" s="32">
        <v>667900</v>
      </c>
      <c r="C7778" s="5" t="s">
        <v>21</v>
      </c>
      <c r="D7778" s="5" t="s">
        <v>28</v>
      </c>
      <c r="E7778" s="5" t="s">
        <v>29</v>
      </c>
      <c r="F7778" s="5">
        <v>37</v>
      </c>
      <c r="G7778" s="6">
        <v>44171</v>
      </c>
      <c r="H7778" s="6">
        <v>44175</v>
      </c>
      <c r="I7778" s="6">
        <v>44182</v>
      </c>
      <c r="J7778" s="5" t="s">
        <v>24</v>
      </c>
      <c r="K7778" s="7">
        <v>953.54</v>
      </c>
      <c r="L7778" s="35">
        <v>800.97</v>
      </c>
      <c r="M7778" s="36">
        <f t="shared" si="121"/>
        <v>152.56999999999994</v>
      </c>
      <c r="N7778" s="37">
        <f>YEAR(Table1[[#This Row],[Data zamówienia]])</f>
        <v>2020</v>
      </c>
    </row>
    <row r="7779" spans="2:14" x14ac:dyDescent="0.3">
      <c r="B7779" s="32">
        <v>38287</v>
      </c>
      <c r="C7779" s="5" t="s">
        <v>35</v>
      </c>
      <c r="D7779" s="5" t="s">
        <v>28</v>
      </c>
      <c r="E7779" s="5" t="s">
        <v>29</v>
      </c>
      <c r="F7779" s="5">
        <v>306</v>
      </c>
      <c r="G7779" s="6">
        <v>44171</v>
      </c>
      <c r="H7779" s="6">
        <v>44175</v>
      </c>
      <c r="I7779" s="6">
        <v>44180</v>
      </c>
      <c r="J7779" s="5" t="s">
        <v>33</v>
      </c>
      <c r="K7779" s="7">
        <v>1151.27</v>
      </c>
      <c r="L7779" s="35">
        <v>863.45</v>
      </c>
      <c r="M7779" s="36">
        <f t="shared" si="121"/>
        <v>287.81999999999994</v>
      </c>
      <c r="N7779" s="37">
        <f>YEAR(Table1[[#This Row],[Data zamówienia]])</f>
        <v>2020</v>
      </c>
    </row>
    <row r="7780" spans="2:14" x14ac:dyDescent="0.3">
      <c r="B7780" s="32">
        <v>791438</v>
      </c>
      <c r="C7780" s="5" t="s">
        <v>27</v>
      </c>
      <c r="D7780" s="5" t="s">
        <v>28</v>
      </c>
      <c r="E7780" s="5" t="s">
        <v>29</v>
      </c>
      <c r="F7780" s="5">
        <v>21</v>
      </c>
      <c r="G7780" s="6">
        <v>44171</v>
      </c>
      <c r="H7780" s="6">
        <v>44175</v>
      </c>
      <c r="I7780" s="6">
        <v>44181</v>
      </c>
      <c r="J7780" s="5" t="s">
        <v>26</v>
      </c>
      <c r="K7780" s="7">
        <v>515.9</v>
      </c>
      <c r="L7780" s="35">
        <v>299.22000000000003</v>
      </c>
      <c r="M7780" s="36">
        <f t="shared" si="121"/>
        <v>216.67999999999995</v>
      </c>
      <c r="N7780" s="37">
        <f>YEAR(Table1[[#This Row],[Data zamówienia]])</f>
        <v>2020</v>
      </c>
    </row>
    <row r="7781" spans="2:14" x14ac:dyDescent="0.3">
      <c r="B7781" s="32">
        <v>766714</v>
      </c>
      <c r="C7781" s="5" t="s">
        <v>35</v>
      </c>
      <c r="D7781" s="5" t="s">
        <v>28</v>
      </c>
      <c r="E7781" s="5" t="s">
        <v>23</v>
      </c>
      <c r="F7781" s="5">
        <v>111</v>
      </c>
      <c r="G7781" s="6">
        <v>44171</v>
      </c>
      <c r="H7781" s="6">
        <v>44175</v>
      </c>
      <c r="I7781" s="6">
        <v>44178</v>
      </c>
      <c r="J7781" s="5" t="s">
        <v>40</v>
      </c>
      <c r="K7781" s="7">
        <v>1308.3499999999999</v>
      </c>
      <c r="L7781" s="35">
        <v>719.59</v>
      </c>
      <c r="M7781" s="36">
        <f t="shared" si="121"/>
        <v>588.75999999999988</v>
      </c>
      <c r="N7781" s="37">
        <f>YEAR(Table1[[#This Row],[Data zamówienia]])</f>
        <v>2020</v>
      </c>
    </row>
    <row r="7782" spans="2:14" x14ac:dyDescent="0.3">
      <c r="B7782" s="32">
        <v>514884</v>
      </c>
      <c r="C7782" s="5" t="s">
        <v>38</v>
      </c>
      <c r="D7782" s="5" t="s">
        <v>22</v>
      </c>
      <c r="E7782" s="5" t="s">
        <v>31</v>
      </c>
      <c r="F7782" s="5">
        <v>97</v>
      </c>
      <c r="G7782" s="6">
        <v>44171</v>
      </c>
      <c r="H7782" s="6">
        <v>44173</v>
      </c>
      <c r="I7782" s="6">
        <v>44177</v>
      </c>
      <c r="J7782" s="5" t="s">
        <v>26</v>
      </c>
      <c r="K7782" s="7">
        <v>679.78</v>
      </c>
      <c r="L7782" s="35">
        <v>509.84</v>
      </c>
      <c r="M7782" s="36">
        <f t="shared" si="121"/>
        <v>169.94</v>
      </c>
      <c r="N7782" s="37">
        <f>YEAR(Table1[[#This Row],[Data zamówienia]])</f>
        <v>2020</v>
      </c>
    </row>
    <row r="7783" spans="2:14" x14ac:dyDescent="0.3">
      <c r="B7783" s="32">
        <v>91730</v>
      </c>
      <c r="C7783" s="5" t="s">
        <v>35</v>
      </c>
      <c r="D7783" s="5" t="s">
        <v>28</v>
      </c>
      <c r="E7783" s="5" t="s">
        <v>31</v>
      </c>
      <c r="F7783" s="5">
        <v>355</v>
      </c>
      <c r="G7783" s="6">
        <v>44172</v>
      </c>
      <c r="H7783" s="6">
        <v>44175</v>
      </c>
      <c r="I7783" s="6">
        <v>44176</v>
      </c>
      <c r="J7783" s="5" t="s">
        <v>26</v>
      </c>
      <c r="K7783" s="7">
        <v>1834.32</v>
      </c>
      <c r="L7783" s="35">
        <v>1118.94</v>
      </c>
      <c r="M7783" s="36">
        <f t="shared" si="121"/>
        <v>715.37999999999988</v>
      </c>
      <c r="N7783" s="37">
        <f>YEAR(Table1[[#This Row],[Data zamówienia]])</f>
        <v>2020</v>
      </c>
    </row>
    <row r="7784" spans="2:14" x14ac:dyDescent="0.3">
      <c r="B7784" s="32">
        <v>516264</v>
      </c>
      <c r="C7784" s="5" t="s">
        <v>27</v>
      </c>
      <c r="D7784" s="5" t="s">
        <v>36</v>
      </c>
      <c r="E7784" s="5" t="s">
        <v>29</v>
      </c>
      <c r="F7784" s="5">
        <v>12</v>
      </c>
      <c r="G7784" s="6">
        <v>44172</v>
      </c>
      <c r="H7784" s="6">
        <v>44174</v>
      </c>
      <c r="I7784" s="6">
        <v>44176</v>
      </c>
      <c r="J7784" s="5" t="s">
        <v>24</v>
      </c>
      <c r="K7784" s="7">
        <v>158.26</v>
      </c>
      <c r="L7784" s="35">
        <v>99.7</v>
      </c>
      <c r="M7784" s="36">
        <f t="shared" si="121"/>
        <v>58.559999999999988</v>
      </c>
      <c r="N7784" s="37">
        <f>YEAR(Table1[[#This Row],[Data zamówienia]])</f>
        <v>2020</v>
      </c>
    </row>
    <row r="7785" spans="2:14" x14ac:dyDescent="0.3">
      <c r="B7785" s="32">
        <v>151388</v>
      </c>
      <c r="C7785" s="5" t="s">
        <v>35</v>
      </c>
      <c r="D7785" s="5" t="s">
        <v>28</v>
      </c>
      <c r="E7785" s="5" t="s">
        <v>29</v>
      </c>
      <c r="F7785" s="5">
        <v>183</v>
      </c>
      <c r="G7785" s="6">
        <v>44172</v>
      </c>
      <c r="H7785" s="6">
        <v>44172</v>
      </c>
      <c r="I7785" s="6">
        <v>44174</v>
      </c>
      <c r="J7785" s="5" t="s">
        <v>30</v>
      </c>
      <c r="K7785" s="7">
        <v>1096.01</v>
      </c>
      <c r="L7785" s="35">
        <v>854.89</v>
      </c>
      <c r="M7785" s="36">
        <f t="shared" si="121"/>
        <v>241.12</v>
      </c>
      <c r="N7785" s="37">
        <f>YEAR(Table1[[#This Row],[Data zamówienia]])</f>
        <v>2020</v>
      </c>
    </row>
    <row r="7786" spans="2:14" x14ac:dyDescent="0.3">
      <c r="B7786" s="32">
        <v>542321</v>
      </c>
      <c r="C7786" s="5" t="s">
        <v>21</v>
      </c>
      <c r="D7786" s="5" t="s">
        <v>36</v>
      </c>
      <c r="E7786" s="5" t="s">
        <v>34</v>
      </c>
      <c r="F7786" s="5">
        <v>200</v>
      </c>
      <c r="G7786" s="6">
        <v>44172</v>
      </c>
      <c r="H7786" s="6">
        <v>44176</v>
      </c>
      <c r="I7786" s="6">
        <v>44183</v>
      </c>
      <c r="J7786" s="5" t="s">
        <v>33</v>
      </c>
      <c r="K7786" s="7">
        <v>767.31</v>
      </c>
      <c r="L7786" s="35">
        <v>452.71</v>
      </c>
      <c r="M7786" s="36">
        <f t="shared" si="121"/>
        <v>314.59999999999997</v>
      </c>
      <c r="N7786" s="37">
        <f>YEAR(Table1[[#This Row],[Data zamówienia]])</f>
        <v>2020</v>
      </c>
    </row>
    <row r="7787" spans="2:14" x14ac:dyDescent="0.3">
      <c r="B7787" s="32">
        <v>472135</v>
      </c>
      <c r="C7787" s="5" t="s">
        <v>27</v>
      </c>
      <c r="D7787" s="5" t="s">
        <v>28</v>
      </c>
      <c r="E7787" s="5" t="s">
        <v>23</v>
      </c>
      <c r="F7787" s="5">
        <v>282</v>
      </c>
      <c r="G7787" s="6">
        <v>44173</v>
      </c>
      <c r="H7787" s="6">
        <v>44173</v>
      </c>
      <c r="I7787" s="6">
        <v>44175</v>
      </c>
      <c r="J7787" s="5" t="s">
        <v>26</v>
      </c>
      <c r="K7787" s="7">
        <v>1014.42</v>
      </c>
      <c r="L7787" s="35">
        <v>801.39</v>
      </c>
      <c r="M7787" s="36">
        <f t="shared" si="121"/>
        <v>213.02999999999997</v>
      </c>
      <c r="N7787" s="37">
        <f>YEAR(Table1[[#This Row],[Data zamówienia]])</f>
        <v>2020</v>
      </c>
    </row>
    <row r="7788" spans="2:14" x14ac:dyDescent="0.3">
      <c r="B7788" s="32">
        <v>673246</v>
      </c>
      <c r="C7788" s="5" t="s">
        <v>21</v>
      </c>
      <c r="D7788" s="5" t="s">
        <v>22</v>
      </c>
      <c r="E7788" s="5" t="s">
        <v>29</v>
      </c>
      <c r="F7788" s="5">
        <v>346</v>
      </c>
      <c r="G7788" s="6">
        <v>44173</v>
      </c>
      <c r="H7788" s="6">
        <v>44173</v>
      </c>
      <c r="I7788" s="6">
        <v>44179</v>
      </c>
      <c r="J7788" s="5" t="s">
        <v>30</v>
      </c>
      <c r="K7788" s="7">
        <v>1514.24</v>
      </c>
      <c r="L7788" s="35">
        <v>1029.68</v>
      </c>
      <c r="M7788" s="36">
        <f t="shared" si="121"/>
        <v>484.55999999999995</v>
      </c>
      <c r="N7788" s="37">
        <f>YEAR(Table1[[#This Row],[Data zamówienia]])</f>
        <v>2020</v>
      </c>
    </row>
    <row r="7789" spans="2:14" x14ac:dyDescent="0.3">
      <c r="B7789" s="32">
        <v>171761</v>
      </c>
      <c r="C7789" s="5" t="s">
        <v>21</v>
      </c>
      <c r="D7789" s="5" t="s">
        <v>22</v>
      </c>
      <c r="E7789" s="5" t="s">
        <v>37</v>
      </c>
      <c r="F7789" s="5">
        <v>26</v>
      </c>
      <c r="G7789" s="6">
        <v>44172</v>
      </c>
      <c r="H7789" s="6">
        <v>44175</v>
      </c>
      <c r="I7789" s="6">
        <v>44181</v>
      </c>
      <c r="J7789" s="5" t="s">
        <v>32</v>
      </c>
      <c r="K7789" s="7">
        <v>1879.97</v>
      </c>
      <c r="L7789" s="35">
        <v>939.99</v>
      </c>
      <c r="M7789" s="36">
        <f t="shared" si="121"/>
        <v>939.98</v>
      </c>
      <c r="N7789" s="37">
        <f>YEAR(Table1[[#This Row],[Data zamówienia]])</f>
        <v>2020</v>
      </c>
    </row>
    <row r="7790" spans="2:14" x14ac:dyDescent="0.3">
      <c r="B7790" s="32">
        <v>222627</v>
      </c>
      <c r="C7790" s="5" t="s">
        <v>27</v>
      </c>
      <c r="D7790" s="5" t="s">
        <v>28</v>
      </c>
      <c r="E7790" s="5" t="s">
        <v>37</v>
      </c>
      <c r="F7790" s="5">
        <v>61</v>
      </c>
      <c r="G7790" s="6">
        <v>44172</v>
      </c>
      <c r="H7790" s="6">
        <v>44174</v>
      </c>
      <c r="I7790" s="6">
        <v>44178</v>
      </c>
      <c r="J7790" s="5" t="s">
        <v>40</v>
      </c>
      <c r="K7790" s="7">
        <v>1135.48</v>
      </c>
      <c r="L7790" s="35">
        <v>1078.71</v>
      </c>
      <c r="M7790" s="36">
        <f t="shared" si="121"/>
        <v>56.769999999999982</v>
      </c>
      <c r="N7790" s="37">
        <f>YEAR(Table1[[#This Row],[Data zamówienia]])</f>
        <v>2020</v>
      </c>
    </row>
    <row r="7791" spans="2:14" x14ac:dyDescent="0.3">
      <c r="B7791" s="32">
        <v>326933</v>
      </c>
      <c r="C7791" s="5" t="s">
        <v>21</v>
      </c>
      <c r="D7791" s="5" t="s">
        <v>36</v>
      </c>
      <c r="E7791" s="5" t="s">
        <v>23</v>
      </c>
      <c r="F7791" s="5">
        <v>49</v>
      </c>
      <c r="G7791" s="6">
        <v>44172</v>
      </c>
      <c r="H7791" s="6">
        <v>44174</v>
      </c>
      <c r="I7791" s="6">
        <v>44178</v>
      </c>
      <c r="J7791" s="5" t="s">
        <v>26</v>
      </c>
      <c r="K7791" s="7">
        <v>458.61</v>
      </c>
      <c r="L7791" s="35">
        <v>417.34</v>
      </c>
      <c r="M7791" s="36">
        <f t="shared" si="121"/>
        <v>41.270000000000039</v>
      </c>
      <c r="N7791" s="37">
        <f>YEAR(Table1[[#This Row],[Data zamówienia]])</f>
        <v>2020</v>
      </c>
    </row>
    <row r="7792" spans="2:14" x14ac:dyDescent="0.3">
      <c r="B7792" s="32">
        <v>175205</v>
      </c>
      <c r="C7792" s="5" t="s">
        <v>38</v>
      </c>
      <c r="D7792" s="5" t="s">
        <v>22</v>
      </c>
      <c r="E7792" s="5" t="s">
        <v>29</v>
      </c>
      <c r="F7792" s="5">
        <v>154</v>
      </c>
      <c r="G7792" s="6">
        <v>44172</v>
      </c>
      <c r="H7792" s="6">
        <v>44176</v>
      </c>
      <c r="I7792" s="6">
        <v>44178</v>
      </c>
      <c r="J7792" s="5" t="s">
        <v>26</v>
      </c>
      <c r="K7792" s="7">
        <v>1548.53</v>
      </c>
      <c r="L7792" s="35">
        <v>898.15</v>
      </c>
      <c r="M7792" s="36">
        <f t="shared" si="121"/>
        <v>650.38</v>
      </c>
      <c r="N7792" s="37">
        <f>YEAR(Table1[[#This Row],[Data zamówienia]])</f>
        <v>2020</v>
      </c>
    </row>
    <row r="7793" spans="2:14" x14ac:dyDescent="0.3">
      <c r="B7793" s="32">
        <v>762986</v>
      </c>
      <c r="C7793" s="5" t="s">
        <v>21</v>
      </c>
      <c r="D7793" s="5" t="s">
        <v>22</v>
      </c>
      <c r="E7793" s="5" t="s">
        <v>29</v>
      </c>
      <c r="F7793" s="5">
        <v>67</v>
      </c>
      <c r="G7793" s="6">
        <v>44172</v>
      </c>
      <c r="H7793" s="6">
        <v>44176</v>
      </c>
      <c r="I7793" s="6">
        <v>44180</v>
      </c>
      <c r="J7793" s="5" t="s">
        <v>33</v>
      </c>
      <c r="K7793" s="7">
        <v>1134.53</v>
      </c>
      <c r="L7793" s="35">
        <v>998.39</v>
      </c>
      <c r="M7793" s="36">
        <f t="shared" si="121"/>
        <v>136.13999999999999</v>
      </c>
      <c r="N7793" s="37">
        <f>YEAR(Table1[[#This Row],[Data zamówienia]])</f>
        <v>2020</v>
      </c>
    </row>
    <row r="7794" spans="2:14" x14ac:dyDescent="0.3">
      <c r="B7794" s="32">
        <v>814154</v>
      </c>
      <c r="C7794" s="5" t="s">
        <v>27</v>
      </c>
      <c r="D7794" s="5" t="s">
        <v>39</v>
      </c>
      <c r="E7794" s="5" t="s">
        <v>29</v>
      </c>
      <c r="F7794" s="5">
        <v>168</v>
      </c>
      <c r="G7794" s="6">
        <v>44172</v>
      </c>
      <c r="H7794" s="6">
        <v>44173</v>
      </c>
      <c r="I7794" s="6">
        <v>44178</v>
      </c>
      <c r="J7794" s="5" t="s">
        <v>40</v>
      </c>
      <c r="K7794" s="7">
        <v>457.38</v>
      </c>
      <c r="L7794" s="35">
        <v>347.61</v>
      </c>
      <c r="M7794" s="36">
        <f t="shared" si="121"/>
        <v>109.76999999999998</v>
      </c>
      <c r="N7794" s="37">
        <f>YEAR(Table1[[#This Row],[Data zamówienia]])</f>
        <v>2020</v>
      </c>
    </row>
    <row r="7795" spans="2:14" x14ac:dyDescent="0.3">
      <c r="B7795" s="32">
        <v>610447</v>
      </c>
      <c r="C7795" s="5" t="s">
        <v>27</v>
      </c>
      <c r="D7795" s="5" t="s">
        <v>28</v>
      </c>
      <c r="E7795" s="5" t="s">
        <v>34</v>
      </c>
      <c r="F7795" s="5">
        <v>232</v>
      </c>
      <c r="G7795" s="6">
        <v>44174</v>
      </c>
      <c r="H7795" s="6">
        <v>44175</v>
      </c>
      <c r="I7795" s="6">
        <v>44178</v>
      </c>
      <c r="J7795" s="5" t="s">
        <v>40</v>
      </c>
      <c r="K7795" s="7">
        <v>204.94</v>
      </c>
      <c r="L7795" s="35">
        <v>131.16</v>
      </c>
      <c r="M7795" s="36">
        <f t="shared" si="121"/>
        <v>73.78</v>
      </c>
      <c r="N7795" s="37">
        <f>YEAR(Table1[[#This Row],[Data zamówienia]])</f>
        <v>2020</v>
      </c>
    </row>
    <row r="7796" spans="2:14" x14ac:dyDescent="0.3">
      <c r="B7796" s="32">
        <v>638670</v>
      </c>
      <c r="C7796" s="5" t="s">
        <v>27</v>
      </c>
      <c r="D7796" s="5" t="s">
        <v>28</v>
      </c>
      <c r="E7796" s="5" t="s">
        <v>31</v>
      </c>
      <c r="F7796" s="5">
        <v>20</v>
      </c>
      <c r="G7796" s="6">
        <v>44174</v>
      </c>
      <c r="H7796" s="6">
        <v>44174</v>
      </c>
      <c r="I7796" s="6">
        <v>44179</v>
      </c>
      <c r="J7796" s="5" t="s">
        <v>30</v>
      </c>
      <c r="K7796" s="7">
        <v>1937.01</v>
      </c>
      <c r="L7796" s="35">
        <v>1104.0999999999999</v>
      </c>
      <c r="M7796" s="36">
        <f t="shared" si="121"/>
        <v>832.91000000000008</v>
      </c>
      <c r="N7796" s="37">
        <f>YEAR(Table1[[#This Row],[Data zamówienia]])</f>
        <v>2020</v>
      </c>
    </row>
    <row r="7797" spans="2:14" x14ac:dyDescent="0.3">
      <c r="B7797" s="32">
        <v>807604</v>
      </c>
      <c r="C7797" s="5" t="s">
        <v>21</v>
      </c>
      <c r="D7797" s="5" t="s">
        <v>22</v>
      </c>
      <c r="E7797" s="5" t="s">
        <v>25</v>
      </c>
      <c r="F7797" s="5">
        <v>44</v>
      </c>
      <c r="G7797" s="6">
        <v>44173</v>
      </c>
      <c r="H7797" s="6">
        <v>44176</v>
      </c>
      <c r="I7797" s="6">
        <v>44179</v>
      </c>
      <c r="J7797" s="5" t="s">
        <v>33</v>
      </c>
      <c r="K7797" s="7">
        <v>1380.04</v>
      </c>
      <c r="L7797" s="35">
        <v>1131.6300000000001</v>
      </c>
      <c r="M7797" s="36">
        <f t="shared" si="121"/>
        <v>248.40999999999985</v>
      </c>
      <c r="N7797" s="37">
        <f>YEAR(Table1[[#This Row],[Data zamówienia]])</f>
        <v>2020</v>
      </c>
    </row>
    <row r="7798" spans="2:14" x14ac:dyDescent="0.3">
      <c r="B7798" s="32">
        <v>457079</v>
      </c>
      <c r="C7798" s="5" t="s">
        <v>38</v>
      </c>
      <c r="D7798" s="5" t="s">
        <v>36</v>
      </c>
      <c r="E7798" s="5" t="s">
        <v>29</v>
      </c>
      <c r="F7798" s="5">
        <v>135</v>
      </c>
      <c r="G7798" s="6">
        <v>44173</v>
      </c>
      <c r="H7798" s="6">
        <v>44175</v>
      </c>
      <c r="I7798" s="6">
        <v>44181</v>
      </c>
      <c r="J7798" s="5" t="s">
        <v>40</v>
      </c>
      <c r="K7798" s="7">
        <v>1358.29</v>
      </c>
      <c r="L7798" s="35">
        <v>1045.8800000000001</v>
      </c>
      <c r="M7798" s="36">
        <f t="shared" si="121"/>
        <v>312.40999999999985</v>
      </c>
      <c r="N7798" s="37">
        <f>YEAR(Table1[[#This Row],[Data zamówienia]])</f>
        <v>2020</v>
      </c>
    </row>
    <row r="7799" spans="2:14" x14ac:dyDescent="0.3">
      <c r="B7799" s="32">
        <v>242727</v>
      </c>
      <c r="C7799" s="5" t="s">
        <v>27</v>
      </c>
      <c r="D7799" s="5" t="s">
        <v>39</v>
      </c>
      <c r="E7799" s="5" t="s">
        <v>37</v>
      </c>
      <c r="F7799" s="5">
        <v>359</v>
      </c>
      <c r="G7799" s="6">
        <v>44173</v>
      </c>
      <c r="H7799" s="6">
        <v>44175</v>
      </c>
      <c r="I7799" s="6">
        <v>44177</v>
      </c>
      <c r="J7799" s="5" t="s">
        <v>32</v>
      </c>
      <c r="K7799" s="7">
        <v>1768.77</v>
      </c>
      <c r="L7799" s="35">
        <v>1627.27</v>
      </c>
      <c r="M7799" s="36">
        <f t="shared" si="121"/>
        <v>141.5</v>
      </c>
      <c r="N7799" s="37">
        <f>YEAR(Table1[[#This Row],[Data zamówienia]])</f>
        <v>2020</v>
      </c>
    </row>
    <row r="7800" spans="2:14" x14ac:dyDescent="0.3">
      <c r="B7800" s="32">
        <v>808691</v>
      </c>
      <c r="C7800" s="5" t="s">
        <v>35</v>
      </c>
      <c r="D7800" s="5" t="s">
        <v>22</v>
      </c>
      <c r="E7800" s="5" t="s">
        <v>29</v>
      </c>
      <c r="F7800" s="5">
        <v>14</v>
      </c>
      <c r="G7800" s="6">
        <v>44174</v>
      </c>
      <c r="H7800" s="6">
        <v>44177</v>
      </c>
      <c r="I7800" s="6">
        <v>44184</v>
      </c>
      <c r="J7800" s="5" t="s">
        <v>32</v>
      </c>
      <c r="K7800" s="7">
        <v>372.24</v>
      </c>
      <c r="L7800" s="35">
        <v>338.74</v>
      </c>
      <c r="M7800" s="36">
        <f t="shared" si="121"/>
        <v>33.5</v>
      </c>
      <c r="N7800" s="37">
        <f>YEAR(Table1[[#This Row],[Data zamówienia]])</f>
        <v>2020</v>
      </c>
    </row>
    <row r="7801" spans="2:14" x14ac:dyDescent="0.3">
      <c r="B7801" s="32">
        <v>901742</v>
      </c>
      <c r="C7801" s="5" t="s">
        <v>21</v>
      </c>
      <c r="D7801" s="5" t="s">
        <v>36</v>
      </c>
      <c r="E7801" s="5" t="s">
        <v>23</v>
      </c>
      <c r="F7801" s="5">
        <v>138</v>
      </c>
      <c r="G7801" s="6">
        <v>44173</v>
      </c>
      <c r="H7801" s="6">
        <v>44177</v>
      </c>
      <c r="I7801" s="6">
        <v>44179</v>
      </c>
      <c r="J7801" s="5" t="s">
        <v>30</v>
      </c>
      <c r="K7801" s="7">
        <v>705.26</v>
      </c>
      <c r="L7801" s="35">
        <v>430.21</v>
      </c>
      <c r="M7801" s="36">
        <f t="shared" si="121"/>
        <v>275.05</v>
      </c>
      <c r="N7801" s="37">
        <f>YEAR(Table1[[#This Row],[Data zamówienia]])</f>
        <v>2020</v>
      </c>
    </row>
    <row r="7802" spans="2:14" x14ac:dyDescent="0.3">
      <c r="B7802" s="32">
        <v>431249</v>
      </c>
      <c r="C7802" s="5" t="s">
        <v>27</v>
      </c>
      <c r="D7802" s="5" t="s">
        <v>28</v>
      </c>
      <c r="E7802" s="5" t="s">
        <v>25</v>
      </c>
      <c r="F7802" s="5">
        <v>88</v>
      </c>
      <c r="G7802" s="6">
        <v>44173</v>
      </c>
      <c r="H7802" s="6">
        <v>44176</v>
      </c>
      <c r="I7802" s="6">
        <v>44182</v>
      </c>
      <c r="J7802" s="5" t="s">
        <v>30</v>
      </c>
      <c r="K7802" s="7">
        <v>1541.3</v>
      </c>
      <c r="L7802" s="35">
        <v>1340.93</v>
      </c>
      <c r="M7802" s="36">
        <f t="shared" si="121"/>
        <v>200.36999999999989</v>
      </c>
      <c r="N7802" s="37">
        <f>YEAR(Table1[[#This Row],[Data zamówienia]])</f>
        <v>2020</v>
      </c>
    </row>
    <row r="7803" spans="2:14" x14ac:dyDescent="0.3">
      <c r="B7803" s="32">
        <v>312030</v>
      </c>
      <c r="C7803" s="5" t="s">
        <v>27</v>
      </c>
      <c r="D7803" s="5" t="s">
        <v>39</v>
      </c>
      <c r="E7803" s="5" t="s">
        <v>37</v>
      </c>
      <c r="F7803" s="5">
        <v>260</v>
      </c>
      <c r="G7803" s="6">
        <v>44174</v>
      </c>
      <c r="H7803" s="6">
        <v>44177</v>
      </c>
      <c r="I7803" s="6">
        <v>44180</v>
      </c>
      <c r="J7803" s="5" t="s">
        <v>26</v>
      </c>
      <c r="K7803" s="7">
        <v>206.18</v>
      </c>
      <c r="L7803" s="35">
        <v>175.25</v>
      </c>
      <c r="M7803" s="36">
        <f t="shared" si="121"/>
        <v>30.930000000000007</v>
      </c>
      <c r="N7803" s="37">
        <f>YEAR(Table1[[#This Row],[Data zamówienia]])</f>
        <v>2020</v>
      </c>
    </row>
    <row r="7804" spans="2:14" x14ac:dyDescent="0.3">
      <c r="B7804" s="32">
        <v>222662</v>
      </c>
      <c r="C7804" s="5" t="s">
        <v>35</v>
      </c>
      <c r="D7804" s="5" t="s">
        <v>28</v>
      </c>
      <c r="E7804" s="5" t="s">
        <v>25</v>
      </c>
      <c r="F7804" s="5">
        <v>19</v>
      </c>
      <c r="G7804" s="6">
        <v>44175</v>
      </c>
      <c r="H7804" s="6">
        <v>44175</v>
      </c>
      <c r="I7804" s="6">
        <v>44178</v>
      </c>
      <c r="J7804" s="5" t="s">
        <v>30</v>
      </c>
      <c r="K7804" s="7">
        <v>1697.84</v>
      </c>
      <c r="L7804" s="35">
        <v>1052.6600000000001</v>
      </c>
      <c r="M7804" s="36">
        <f t="shared" si="121"/>
        <v>645.17999999999984</v>
      </c>
      <c r="N7804" s="37">
        <f>YEAR(Table1[[#This Row],[Data zamówienia]])</f>
        <v>2020</v>
      </c>
    </row>
    <row r="7805" spans="2:14" x14ac:dyDescent="0.3">
      <c r="B7805" s="32">
        <v>714408</v>
      </c>
      <c r="C7805" s="5" t="s">
        <v>21</v>
      </c>
      <c r="D7805" s="5" t="s">
        <v>39</v>
      </c>
      <c r="E7805" s="5" t="s">
        <v>31</v>
      </c>
      <c r="F7805" s="5">
        <v>356</v>
      </c>
      <c r="G7805" s="6">
        <v>44175</v>
      </c>
      <c r="H7805" s="6">
        <v>44178</v>
      </c>
      <c r="I7805" s="6">
        <v>44184</v>
      </c>
      <c r="J7805" s="5" t="s">
        <v>24</v>
      </c>
      <c r="K7805" s="7">
        <v>959.64</v>
      </c>
      <c r="L7805" s="35">
        <v>738.92</v>
      </c>
      <c r="M7805" s="36">
        <f t="shared" si="121"/>
        <v>220.72000000000003</v>
      </c>
      <c r="N7805" s="37">
        <f>YEAR(Table1[[#This Row],[Data zamówienia]])</f>
        <v>2020</v>
      </c>
    </row>
    <row r="7806" spans="2:14" x14ac:dyDescent="0.3">
      <c r="B7806" s="32">
        <v>136556</v>
      </c>
      <c r="C7806" s="5" t="s">
        <v>27</v>
      </c>
      <c r="D7806" s="5" t="s">
        <v>28</v>
      </c>
      <c r="E7806" s="5" t="s">
        <v>29</v>
      </c>
      <c r="F7806" s="5">
        <v>299</v>
      </c>
      <c r="G7806" s="6">
        <v>44175</v>
      </c>
      <c r="H7806" s="6">
        <v>44176</v>
      </c>
      <c r="I7806" s="6">
        <v>44180</v>
      </c>
      <c r="J7806" s="5" t="s">
        <v>26</v>
      </c>
      <c r="K7806" s="7">
        <v>1134.53</v>
      </c>
      <c r="L7806" s="35">
        <v>771.48</v>
      </c>
      <c r="M7806" s="36">
        <f t="shared" si="121"/>
        <v>363.04999999999995</v>
      </c>
      <c r="N7806" s="37">
        <f>YEAR(Table1[[#This Row],[Data zamówienia]])</f>
        <v>2020</v>
      </c>
    </row>
    <row r="7807" spans="2:14" x14ac:dyDescent="0.3">
      <c r="B7807" s="32">
        <v>718044</v>
      </c>
      <c r="C7807" s="5" t="s">
        <v>21</v>
      </c>
      <c r="D7807" s="5" t="s">
        <v>36</v>
      </c>
      <c r="E7807" s="5" t="s">
        <v>34</v>
      </c>
      <c r="F7807" s="5">
        <v>59</v>
      </c>
      <c r="G7807" s="6">
        <v>44174</v>
      </c>
      <c r="H7807" s="6">
        <v>44175</v>
      </c>
      <c r="I7807" s="6">
        <v>44181</v>
      </c>
      <c r="J7807" s="5" t="s">
        <v>33</v>
      </c>
      <c r="K7807" s="7">
        <v>933.7</v>
      </c>
      <c r="L7807" s="35">
        <v>784.31</v>
      </c>
      <c r="M7807" s="36">
        <f t="shared" si="121"/>
        <v>149.3900000000001</v>
      </c>
      <c r="N7807" s="37">
        <f>YEAR(Table1[[#This Row],[Data zamówienia]])</f>
        <v>2020</v>
      </c>
    </row>
    <row r="7808" spans="2:14" x14ac:dyDescent="0.3">
      <c r="B7808" s="32">
        <v>475556</v>
      </c>
      <c r="C7808" s="5" t="s">
        <v>21</v>
      </c>
      <c r="D7808" s="5" t="s">
        <v>22</v>
      </c>
      <c r="E7808" s="5" t="s">
        <v>37</v>
      </c>
      <c r="F7808" s="5">
        <v>147</v>
      </c>
      <c r="G7808" s="6">
        <v>44174</v>
      </c>
      <c r="H7808" s="6">
        <v>44176</v>
      </c>
      <c r="I7808" s="6">
        <v>44183</v>
      </c>
      <c r="J7808" s="5" t="s">
        <v>24</v>
      </c>
      <c r="K7808" s="7">
        <v>225.42</v>
      </c>
      <c r="L7808" s="35">
        <v>187.1</v>
      </c>
      <c r="M7808" s="36">
        <f t="shared" si="121"/>
        <v>38.319999999999993</v>
      </c>
      <c r="N7808" s="37">
        <f>YEAR(Table1[[#This Row],[Data zamówienia]])</f>
        <v>2020</v>
      </c>
    </row>
    <row r="7809" spans="2:14" x14ac:dyDescent="0.3">
      <c r="B7809" s="32">
        <v>491876</v>
      </c>
      <c r="C7809" s="5" t="s">
        <v>21</v>
      </c>
      <c r="D7809" s="5" t="s">
        <v>22</v>
      </c>
      <c r="E7809" s="5" t="s">
        <v>29</v>
      </c>
      <c r="F7809" s="5">
        <v>13</v>
      </c>
      <c r="G7809" s="6">
        <v>44174</v>
      </c>
      <c r="H7809" s="6">
        <v>44175</v>
      </c>
      <c r="I7809" s="6">
        <v>44182</v>
      </c>
      <c r="J7809" s="5" t="s">
        <v>30</v>
      </c>
      <c r="K7809" s="7">
        <v>1418.69</v>
      </c>
      <c r="L7809" s="35">
        <v>1333.57</v>
      </c>
      <c r="M7809" s="36">
        <f t="shared" si="121"/>
        <v>85.120000000000118</v>
      </c>
      <c r="N7809" s="37">
        <f>YEAR(Table1[[#This Row],[Data zamówienia]])</f>
        <v>2020</v>
      </c>
    </row>
    <row r="7810" spans="2:14" x14ac:dyDescent="0.3">
      <c r="B7810" s="32">
        <v>756278</v>
      </c>
      <c r="C7810" s="5" t="s">
        <v>38</v>
      </c>
      <c r="D7810" s="5" t="s">
        <v>39</v>
      </c>
      <c r="E7810" s="5" t="s">
        <v>25</v>
      </c>
      <c r="F7810" s="5">
        <v>186</v>
      </c>
      <c r="G7810" s="6">
        <v>44174</v>
      </c>
      <c r="H7810" s="6">
        <v>44175</v>
      </c>
      <c r="I7810" s="6">
        <v>44178</v>
      </c>
      <c r="J7810" s="5" t="s">
        <v>40</v>
      </c>
      <c r="K7810" s="7">
        <v>717.95</v>
      </c>
      <c r="L7810" s="35">
        <v>682.05</v>
      </c>
      <c r="M7810" s="36">
        <f t="shared" si="121"/>
        <v>35.900000000000091</v>
      </c>
      <c r="N7810" s="37">
        <f>YEAR(Table1[[#This Row],[Data zamówienia]])</f>
        <v>2020</v>
      </c>
    </row>
    <row r="7811" spans="2:14" x14ac:dyDescent="0.3">
      <c r="B7811" s="32">
        <v>203171</v>
      </c>
      <c r="C7811" s="5" t="s">
        <v>27</v>
      </c>
      <c r="D7811" s="5" t="s">
        <v>36</v>
      </c>
      <c r="E7811" s="5" t="s">
        <v>29</v>
      </c>
      <c r="F7811" s="5">
        <v>244</v>
      </c>
      <c r="G7811" s="6">
        <v>44175</v>
      </c>
      <c r="H7811" s="6">
        <v>44175</v>
      </c>
      <c r="I7811" s="6">
        <v>44182</v>
      </c>
      <c r="J7811" s="5" t="s">
        <v>24</v>
      </c>
      <c r="K7811" s="7">
        <v>856.09</v>
      </c>
      <c r="L7811" s="35">
        <v>727.68</v>
      </c>
      <c r="M7811" s="36">
        <f t="shared" si="121"/>
        <v>128.41000000000008</v>
      </c>
      <c r="N7811" s="37">
        <f>YEAR(Table1[[#This Row],[Data zamówienia]])</f>
        <v>2020</v>
      </c>
    </row>
    <row r="7812" spans="2:14" x14ac:dyDescent="0.3">
      <c r="B7812" s="32">
        <v>41810</v>
      </c>
      <c r="C7812" s="5" t="s">
        <v>38</v>
      </c>
      <c r="D7812" s="5" t="s">
        <v>22</v>
      </c>
      <c r="E7812" s="5" t="s">
        <v>31</v>
      </c>
      <c r="F7812" s="5">
        <v>155</v>
      </c>
      <c r="G7812" s="6">
        <v>44175</v>
      </c>
      <c r="H7812" s="6">
        <v>44177</v>
      </c>
      <c r="I7812" s="6">
        <v>44179</v>
      </c>
      <c r="J7812" s="5" t="s">
        <v>24</v>
      </c>
      <c r="K7812" s="7">
        <v>869.63</v>
      </c>
      <c r="L7812" s="35">
        <v>800.06</v>
      </c>
      <c r="M7812" s="36">
        <f t="shared" ref="M7812:M7875" si="122">K7812-L7812</f>
        <v>69.57000000000005</v>
      </c>
      <c r="N7812" s="37">
        <f>YEAR(Table1[[#This Row],[Data zamówienia]])</f>
        <v>2020</v>
      </c>
    </row>
    <row r="7813" spans="2:14" x14ac:dyDescent="0.3">
      <c r="B7813" s="32">
        <v>630635</v>
      </c>
      <c r="C7813" s="5" t="s">
        <v>35</v>
      </c>
      <c r="D7813" s="5" t="s">
        <v>28</v>
      </c>
      <c r="E7813" s="5" t="s">
        <v>34</v>
      </c>
      <c r="F7813" s="5">
        <v>238</v>
      </c>
      <c r="G7813" s="6">
        <v>44175</v>
      </c>
      <c r="H7813" s="6">
        <v>44178</v>
      </c>
      <c r="I7813" s="6">
        <v>44183</v>
      </c>
      <c r="J7813" s="5" t="s">
        <v>26</v>
      </c>
      <c r="K7813" s="7">
        <v>1768.77</v>
      </c>
      <c r="L7813" s="35">
        <v>990.51</v>
      </c>
      <c r="M7813" s="36">
        <f t="shared" si="122"/>
        <v>778.26</v>
      </c>
      <c r="N7813" s="37">
        <f>YEAR(Table1[[#This Row],[Data zamówienia]])</f>
        <v>2020</v>
      </c>
    </row>
    <row r="7814" spans="2:14" x14ac:dyDescent="0.3">
      <c r="B7814" s="32">
        <v>556807</v>
      </c>
      <c r="C7814" s="5" t="s">
        <v>21</v>
      </c>
      <c r="D7814" s="5" t="s">
        <v>22</v>
      </c>
      <c r="E7814" s="5" t="s">
        <v>34</v>
      </c>
      <c r="F7814" s="5">
        <v>333</v>
      </c>
      <c r="G7814" s="6">
        <v>44175</v>
      </c>
      <c r="H7814" s="6">
        <v>44179</v>
      </c>
      <c r="I7814" s="6">
        <v>44185</v>
      </c>
      <c r="J7814" s="5" t="s">
        <v>32</v>
      </c>
      <c r="K7814" s="7">
        <v>1588.3</v>
      </c>
      <c r="L7814" s="35">
        <v>937.1</v>
      </c>
      <c r="M7814" s="36">
        <f t="shared" si="122"/>
        <v>651.19999999999993</v>
      </c>
      <c r="N7814" s="37">
        <f>YEAR(Table1[[#This Row],[Data zamówienia]])</f>
        <v>2020</v>
      </c>
    </row>
    <row r="7815" spans="2:14" x14ac:dyDescent="0.3">
      <c r="B7815" s="32">
        <v>815347</v>
      </c>
      <c r="C7815" s="5" t="s">
        <v>27</v>
      </c>
      <c r="D7815" s="5" t="s">
        <v>39</v>
      </c>
      <c r="E7815" s="5" t="s">
        <v>23</v>
      </c>
      <c r="F7815" s="5">
        <v>363</v>
      </c>
      <c r="G7815" s="6">
        <v>44176</v>
      </c>
      <c r="H7815" s="6">
        <v>44178</v>
      </c>
      <c r="I7815" s="6">
        <v>44183</v>
      </c>
      <c r="J7815" s="5" t="s">
        <v>26</v>
      </c>
      <c r="K7815" s="7">
        <v>935.89</v>
      </c>
      <c r="L7815" s="35">
        <v>823.58</v>
      </c>
      <c r="M7815" s="36">
        <f t="shared" si="122"/>
        <v>112.30999999999995</v>
      </c>
      <c r="N7815" s="37">
        <f>YEAR(Table1[[#This Row],[Data zamówienia]])</f>
        <v>2020</v>
      </c>
    </row>
    <row r="7816" spans="2:14" x14ac:dyDescent="0.3">
      <c r="B7816" s="32">
        <v>523647</v>
      </c>
      <c r="C7816" s="5" t="s">
        <v>21</v>
      </c>
      <c r="D7816" s="5" t="s">
        <v>36</v>
      </c>
      <c r="E7816" s="5" t="s">
        <v>37</v>
      </c>
      <c r="F7816" s="5">
        <v>37</v>
      </c>
      <c r="G7816" s="6">
        <v>44176</v>
      </c>
      <c r="H7816" s="6">
        <v>44177</v>
      </c>
      <c r="I7816" s="6">
        <v>44179</v>
      </c>
      <c r="J7816" s="5" t="s">
        <v>40</v>
      </c>
      <c r="K7816" s="7">
        <v>1339.32</v>
      </c>
      <c r="L7816" s="35">
        <v>803.59</v>
      </c>
      <c r="M7816" s="36">
        <f t="shared" si="122"/>
        <v>535.7299999999999</v>
      </c>
      <c r="N7816" s="37">
        <f>YEAR(Table1[[#This Row],[Data zamówienia]])</f>
        <v>2020</v>
      </c>
    </row>
    <row r="7817" spans="2:14" x14ac:dyDescent="0.3">
      <c r="B7817" s="32">
        <v>114536</v>
      </c>
      <c r="C7817" s="5" t="s">
        <v>27</v>
      </c>
      <c r="D7817" s="5" t="s">
        <v>36</v>
      </c>
      <c r="E7817" s="5" t="s">
        <v>34</v>
      </c>
      <c r="F7817" s="5">
        <v>328</v>
      </c>
      <c r="G7817" s="6">
        <v>44175</v>
      </c>
      <c r="H7817" s="6">
        <v>44178</v>
      </c>
      <c r="I7817" s="6">
        <v>44180</v>
      </c>
      <c r="J7817" s="5" t="s">
        <v>24</v>
      </c>
      <c r="K7817" s="7">
        <v>1000.25</v>
      </c>
      <c r="L7817" s="35">
        <v>540.14</v>
      </c>
      <c r="M7817" s="36">
        <f t="shared" si="122"/>
        <v>460.11</v>
      </c>
      <c r="N7817" s="37">
        <f>YEAR(Table1[[#This Row],[Data zamówienia]])</f>
        <v>2020</v>
      </c>
    </row>
    <row r="7818" spans="2:14" x14ac:dyDescent="0.3">
      <c r="B7818" s="32">
        <v>536860</v>
      </c>
      <c r="C7818" s="5" t="s">
        <v>27</v>
      </c>
      <c r="D7818" s="5" t="s">
        <v>36</v>
      </c>
      <c r="E7818" s="5" t="s">
        <v>23</v>
      </c>
      <c r="F7818" s="5">
        <v>209</v>
      </c>
      <c r="G7818" s="6">
        <v>44176</v>
      </c>
      <c r="H7818" s="6">
        <v>44177</v>
      </c>
      <c r="I7818" s="6">
        <v>44184</v>
      </c>
      <c r="J7818" s="5" t="s">
        <v>40</v>
      </c>
      <c r="K7818" s="7">
        <v>1340.35</v>
      </c>
      <c r="L7818" s="35">
        <v>696.98</v>
      </c>
      <c r="M7818" s="36">
        <f t="shared" si="122"/>
        <v>643.36999999999989</v>
      </c>
      <c r="N7818" s="37">
        <f>YEAR(Table1[[#This Row],[Data zamówienia]])</f>
        <v>2020</v>
      </c>
    </row>
    <row r="7819" spans="2:14" x14ac:dyDescent="0.3">
      <c r="B7819" s="32">
        <v>429299</v>
      </c>
      <c r="C7819" s="5" t="s">
        <v>27</v>
      </c>
      <c r="D7819" s="5" t="s">
        <v>39</v>
      </c>
      <c r="E7819" s="5" t="s">
        <v>37</v>
      </c>
      <c r="F7819" s="5">
        <v>23</v>
      </c>
      <c r="G7819" s="6">
        <v>44176</v>
      </c>
      <c r="H7819" s="6">
        <v>44177</v>
      </c>
      <c r="I7819" s="6">
        <v>44178</v>
      </c>
      <c r="J7819" s="5" t="s">
        <v>33</v>
      </c>
      <c r="K7819" s="7">
        <v>926.93</v>
      </c>
      <c r="L7819" s="35">
        <v>704.47</v>
      </c>
      <c r="M7819" s="36">
        <f t="shared" si="122"/>
        <v>222.45999999999992</v>
      </c>
      <c r="N7819" s="37">
        <f>YEAR(Table1[[#This Row],[Data zamówienia]])</f>
        <v>2020</v>
      </c>
    </row>
    <row r="7820" spans="2:14" x14ac:dyDescent="0.3">
      <c r="B7820" s="32">
        <v>365843</v>
      </c>
      <c r="C7820" s="5" t="s">
        <v>21</v>
      </c>
      <c r="D7820" s="5" t="s">
        <v>22</v>
      </c>
      <c r="E7820" s="5" t="s">
        <v>37</v>
      </c>
      <c r="F7820" s="5">
        <v>360</v>
      </c>
      <c r="G7820" s="6">
        <v>44176</v>
      </c>
      <c r="H7820" s="6">
        <v>44177</v>
      </c>
      <c r="I7820" s="6">
        <v>44183</v>
      </c>
      <c r="J7820" s="5" t="s">
        <v>30</v>
      </c>
      <c r="K7820" s="7">
        <v>893.11</v>
      </c>
      <c r="L7820" s="35">
        <v>759.14</v>
      </c>
      <c r="M7820" s="36">
        <f t="shared" si="122"/>
        <v>133.97000000000003</v>
      </c>
      <c r="N7820" s="37">
        <f>YEAR(Table1[[#This Row],[Data zamówienia]])</f>
        <v>2020</v>
      </c>
    </row>
    <row r="7821" spans="2:14" x14ac:dyDescent="0.3">
      <c r="B7821" s="32">
        <v>110412</v>
      </c>
      <c r="C7821" s="5" t="s">
        <v>38</v>
      </c>
      <c r="D7821" s="5" t="s">
        <v>22</v>
      </c>
      <c r="E7821" s="5" t="s">
        <v>34</v>
      </c>
      <c r="F7821" s="5">
        <v>77</v>
      </c>
      <c r="G7821" s="6">
        <v>44176</v>
      </c>
      <c r="H7821" s="6">
        <v>44179</v>
      </c>
      <c r="I7821" s="6">
        <v>44180</v>
      </c>
      <c r="J7821" s="5" t="s">
        <v>33</v>
      </c>
      <c r="K7821" s="7">
        <v>1523.41</v>
      </c>
      <c r="L7821" s="35">
        <v>1051.1500000000001</v>
      </c>
      <c r="M7821" s="36">
        <f t="shared" si="122"/>
        <v>472.26</v>
      </c>
      <c r="N7821" s="37">
        <f>YEAR(Table1[[#This Row],[Data zamówienia]])</f>
        <v>2020</v>
      </c>
    </row>
    <row r="7822" spans="2:14" x14ac:dyDescent="0.3">
      <c r="B7822" s="32">
        <v>90155</v>
      </c>
      <c r="C7822" s="5" t="s">
        <v>35</v>
      </c>
      <c r="D7822" s="5" t="s">
        <v>28</v>
      </c>
      <c r="E7822" s="5" t="s">
        <v>37</v>
      </c>
      <c r="F7822" s="5">
        <v>366</v>
      </c>
      <c r="G7822" s="6">
        <v>44175</v>
      </c>
      <c r="H7822" s="6">
        <v>44176</v>
      </c>
      <c r="I7822" s="6">
        <v>44177</v>
      </c>
      <c r="J7822" s="5" t="s">
        <v>33</v>
      </c>
      <c r="K7822" s="7">
        <v>1014.42</v>
      </c>
      <c r="L7822" s="35">
        <v>618.79999999999995</v>
      </c>
      <c r="M7822" s="36">
        <f t="shared" si="122"/>
        <v>395.62</v>
      </c>
      <c r="N7822" s="37">
        <f>YEAR(Table1[[#This Row],[Data zamówienia]])</f>
        <v>2020</v>
      </c>
    </row>
    <row r="7823" spans="2:14" x14ac:dyDescent="0.3">
      <c r="B7823" s="32">
        <v>460808</v>
      </c>
      <c r="C7823" s="5" t="s">
        <v>35</v>
      </c>
      <c r="D7823" s="5" t="s">
        <v>28</v>
      </c>
      <c r="E7823" s="5" t="s">
        <v>34</v>
      </c>
      <c r="F7823" s="5">
        <v>332</v>
      </c>
      <c r="G7823" s="6">
        <v>44176</v>
      </c>
      <c r="H7823" s="6">
        <v>44179</v>
      </c>
      <c r="I7823" s="6">
        <v>44185</v>
      </c>
      <c r="J7823" s="5" t="s">
        <v>26</v>
      </c>
      <c r="K7823" s="7">
        <v>476.41</v>
      </c>
      <c r="L7823" s="35">
        <v>428.77</v>
      </c>
      <c r="M7823" s="36">
        <f t="shared" si="122"/>
        <v>47.640000000000043</v>
      </c>
      <c r="N7823" s="37">
        <f>YEAR(Table1[[#This Row],[Data zamówienia]])</f>
        <v>2020</v>
      </c>
    </row>
    <row r="7824" spans="2:14" x14ac:dyDescent="0.3">
      <c r="B7824" s="32">
        <v>635138</v>
      </c>
      <c r="C7824" s="5" t="s">
        <v>35</v>
      </c>
      <c r="D7824" s="5" t="s">
        <v>28</v>
      </c>
      <c r="E7824" s="5" t="s">
        <v>37</v>
      </c>
      <c r="F7824" s="5">
        <v>111</v>
      </c>
      <c r="G7824" s="6">
        <v>44176</v>
      </c>
      <c r="H7824" s="6">
        <v>44176</v>
      </c>
      <c r="I7824" s="6">
        <v>44177</v>
      </c>
      <c r="J7824" s="5" t="s">
        <v>24</v>
      </c>
      <c r="K7824" s="7">
        <v>1890.04</v>
      </c>
      <c r="L7824" s="35">
        <v>1701.04</v>
      </c>
      <c r="M7824" s="36">
        <f t="shared" si="122"/>
        <v>189</v>
      </c>
      <c r="N7824" s="37">
        <f>YEAR(Table1[[#This Row],[Data zamówienia]])</f>
        <v>2020</v>
      </c>
    </row>
    <row r="7825" spans="2:14" x14ac:dyDescent="0.3">
      <c r="B7825" s="32">
        <v>237210</v>
      </c>
      <c r="C7825" s="5" t="s">
        <v>21</v>
      </c>
      <c r="D7825" s="5" t="s">
        <v>22</v>
      </c>
      <c r="E7825" s="5" t="s">
        <v>25</v>
      </c>
      <c r="F7825" s="5">
        <v>348</v>
      </c>
      <c r="G7825" s="6">
        <v>44177</v>
      </c>
      <c r="H7825" s="6">
        <v>44177</v>
      </c>
      <c r="I7825" s="6">
        <v>44181</v>
      </c>
      <c r="J7825" s="5" t="s">
        <v>26</v>
      </c>
      <c r="K7825" s="7">
        <v>1592.32</v>
      </c>
      <c r="L7825" s="35">
        <v>1353.47</v>
      </c>
      <c r="M7825" s="36">
        <f t="shared" si="122"/>
        <v>238.84999999999991</v>
      </c>
      <c r="N7825" s="37">
        <f>YEAR(Table1[[#This Row],[Data zamówienia]])</f>
        <v>2020</v>
      </c>
    </row>
    <row r="7826" spans="2:14" x14ac:dyDescent="0.3">
      <c r="B7826" s="32">
        <v>402356</v>
      </c>
      <c r="C7826" s="5" t="s">
        <v>27</v>
      </c>
      <c r="D7826" s="5" t="s">
        <v>28</v>
      </c>
      <c r="E7826" s="5" t="s">
        <v>23</v>
      </c>
      <c r="F7826" s="5">
        <v>346</v>
      </c>
      <c r="G7826" s="6">
        <v>44177</v>
      </c>
      <c r="H7826" s="6">
        <v>44178</v>
      </c>
      <c r="I7826" s="6">
        <v>44181</v>
      </c>
      <c r="J7826" s="5" t="s">
        <v>33</v>
      </c>
      <c r="K7826" s="7">
        <v>1579.13</v>
      </c>
      <c r="L7826" s="35">
        <v>1437.01</v>
      </c>
      <c r="M7826" s="36">
        <f t="shared" si="122"/>
        <v>142.12000000000012</v>
      </c>
      <c r="N7826" s="37">
        <f>YEAR(Table1[[#This Row],[Data zamówienia]])</f>
        <v>2020</v>
      </c>
    </row>
    <row r="7827" spans="2:14" x14ac:dyDescent="0.3">
      <c r="B7827" s="32">
        <v>867583</v>
      </c>
      <c r="C7827" s="5" t="s">
        <v>27</v>
      </c>
      <c r="D7827" s="5" t="s">
        <v>36</v>
      </c>
      <c r="E7827" s="5" t="s">
        <v>29</v>
      </c>
      <c r="F7827" s="5">
        <v>313</v>
      </c>
      <c r="G7827" s="6">
        <v>44176</v>
      </c>
      <c r="H7827" s="6">
        <v>44178</v>
      </c>
      <c r="I7827" s="6">
        <v>44185</v>
      </c>
      <c r="J7827" s="5" t="s">
        <v>30</v>
      </c>
      <c r="K7827" s="7">
        <v>672.55</v>
      </c>
      <c r="L7827" s="35">
        <v>632.20000000000005</v>
      </c>
      <c r="M7827" s="36">
        <f t="shared" si="122"/>
        <v>40.349999999999909</v>
      </c>
      <c r="N7827" s="37">
        <f>YEAR(Table1[[#This Row],[Data zamówienia]])</f>
        <v>2020</v>
      </c>
    </row>
    <row r="7828" spans="2:14" x14ac:dyDescent="0.3">
      <c r="B7828" s="32">
        <v>855122</v>
      </c>
      <c r="C7828" s="5" t="s">
        <v>35</v>
      </c>
      <c r="D7828" s="5" t="s">
        <v>28</v>
      </c>
      <c r="E7828" s="5" t="s">
        <v>34</v>
      </c>
      <c r="F7828" s="5">
        <v>139</v>
      </c>
      <c r="G7828" s="6">
        <v>44177</v>
      </c>
      <c r="H7828" s="6">
        <v>44178</v>
      </c>
      <c r="I7828" s="6">
        <v>44181</v>
      </c>
      <c r="J7828" s="5" t="s">
        <v>30</v>
      </c>
      <c r="K7828" s="7">
        <v>1548.74</v>
      </c>
      <c r="L7828" s="35">
        <v>851.81</v>
      </c>
      <c r="M7828" s="36">
        <f t="shared" si="122"/>
        <v>696.93000000000006</v>
      </c>
      <c r="N7828" s="37">
        <f>YEAR(Table1[[#This Row],[Data zamówienia]])</f>
        <v>2020</v>
      </c>
    </row>
    <row r="7829" spans="2:14" x14ac:dyDescent="0.3">
      <c r="B7829" s="32">
        <v>545729</v>
      </c>
      <c r="C7829" s="5" t="s">
        <v>27</v>
      </c>
      <c r="D7829" s="5" t="s">
        <v>36</v>
      </c>
      <c r="E7829" s="5" t="s">
        <v>29</v>
      </c>
      <c r="F7829" s="5">
        <v>79</v>
      </c>
      <c r="G7829" s="6">
        <v>44176</v>
      </c>
      <c r="H7829" s="6">
        <v>44180</v>
      </c>
      <c r="I7829" s="6">
        <v>44182</v>
      </c>
      <c r="J7829" s="5" t="s">
        <v>24</v>
      </c>
      <c r="K7829" s="7">
        <v>603.75</v>
      </c>
      <c r="L7829" s="35">
        <v>422.63</v>
      </c>
      <c r="M7829" s="36">
        <f t="shared" si="122"/>
        <v>181.12</v>
      </c>
      <c r="N7829" s="37">
        <f>YEAR(Table1[[#This Row],[Data zamówienia]])</f>
        <v>2020</v>
      </c>
    </row>
    <row r="7830" spans="2:14" x14ac:dyDescent="0.3">
      <c r="B7830" s="32">
        <v>547736</v>
      </c>
      <c r="C7830" s="5" t="s">
        <v>35</v>
      </c>
      <c r="D7830" s="5" t="s">
        <v>22</v>
      </c>
      <c r="E7830" s="5" t="s">
        <v>23</v>
      </c>
      <c r="F7830" s="5">
        <v>327</v>
      </c>
      <c r="G7830" s="6">
        <v>44178</v>
      </c>
      <c r="H7830" s="6">
        <v>44179</v>
      </c>
      <c r="I7830" s="6">
        <v>44182</v>
      </c>
      <c r="J7830" s="5" t="s">
        <v>26</v>
      </c>
      <c r="K7830" s="7">
        <v>255.65</v>
      </c>
      <c r="L7830" s="35">
        <v>140.61000000000001</v>
      </c>
      <c r="M7830" s="36">
        <f t="shared" si="122"/>
        <v>115.03999999999999</v>
      </c>
      <c r="N7830" s="37">
        <f>YEAR(Table1[[#This Row],[Data zamówienia]])</f>
        <v>2020</v>
      </c>
    </row>
    <row r="7831" spans="2:14" x14ac:dyDescent="0.3">
      <c r="B7831" s="32">
        <v>743527</v>
      </c>
      <c r="C7831" s="5" t="s">
        <v>21</v>
      </c>
      <c r="D7831" s="5" t="s">
        <v>36</v>
      </c>
      <c r="E7831" s="5" t="s">
        <v>37</v>
      </c>
      <c r="F7831" s="5">
        <v>364</v>
      </c>
      <c r="G7831" s="6">
        <v>44178</v>
      </c>
      <c r="H7831" s="6">
        <v>44179</v>
      </c>
      <c r="I7831" s="6">
        <v>44186</v>
      </c>
      <c r="J7831" s="5" t="s">
        <v>26</v>
      </c>
      <c r="K7831" s="7">
        <v>665.08</v>
      </c>
      <c r="L7831" s="35">
        <v>518.76</v>
      </c>
      <c r="M7831" s="36">
        <f t="shared" si="122"/>
        <v>146.32000000000005</v>
      </c>
      <c r="N7831" s="37">
        <f>YEAR(Table1[[#This Row],[Data zamówienia]])</f>
        <v>2020</v>
      </c>
    </row>
    <row r="7832" spans="2:14" x14ac:dyDescent="0.3">
      <c r="B7832" s="32">
        <v>68542</v>
      </c>
      <c r="C7832" s="5" t="s">
        <v>21</v>
      </c>
      <c r="D7832" s="5" t="s">
        <v>36</v>
      </c>
      <c r="E7832" s="5" t="s">
        <v>29</v>
      </c>
      <c r="F7832" s="5">
        <v>93</v>
      </c>
      <c r="G7832" s="6">
        <v>44178</v>
      </c>
      <c r="H7832" s="6">
        <v>44181</v>
      </c>
      <c r="I7832" s="6">
        <v>44188</v>
      </c>
      <c r="J7832" s="5" t="s">
        <v>40</v>
      </c>
      <c r="K7832" s="7">
        <v>1063.55</v>
      </c>
      <c r="L7832" s="35">
        <v>691.31</v>
      </c>
      <c r="M7832" s="36">
        <f t="shared" si="122"/>
        <v>372.24</v>
      </c>
      <c r="N7832" s="37">
        <f>YEAR(Table1[[#This Row],[Data zamówienia]])</f>
        <v>2020</v>
      </c>
    </row>
    <row r="7833" spans="2:14" x14ac:dyDescent="0.3">
      <c r="B7833" s="32">
        <v>119201</v>
      </c>
      <c r="C7833" s="5" t="s">
        <v>21</v>
      </c>
      <c r="D7833" s="5" t="s">
        <v>28</v>
      </c>
      <c r="E7833" s="5" t="s">
        <v>29</v>
      </c>
      <c r="F7833" s="5">
        <v>350</v>
      </c>
      <c r="G7833" s="6">
        <v>44179</v>
      </c>
      <c r="H7833" s="6">
        <v>44181</v>
      </c>
      <c r="I7833" s="6">
        <v>44182</v>
      </c>
      <c r="J7833" s="5" t="s">
        <v>40</v>
      </c>
      <c r="K7833" s="7">
        <v>1768.77</v>
      </c>
      <c r="L7833" s="35">
        <v>1238.1400000000001</v>
      </c>
      <c r="M7833" s="36">
        <f t="shared" si="122"/>
        <v>530.62999999999988</v>
      </c>
      <c r="N7833" s="37">
        <f>YEAR(Table1[[#This Row],[Data zamówienia]])</f>
        <v>2020</v>
      </c>
    </row>
    <row r="7834" spans="2:14" x14ac:dyDescent="0.3">
      <c r="B7834" s="32">
        <v>559565</v>
      </c>
      <c r="C7834" s="5" t="s">
        <v>35</v>
      </c>
      <c r="D7834" s="5" t="s">
        <v>36</v>
      </c>
      <c r="E7834" s="5" t="s">
        <v>29</v>
      </c>
      <c r="F7834" s="5">
        <v>310</v>
      </c>
      <c r="G7834" s="6">
        <v>44178</v>
      </c>
      <c r="H7834" s="6">
        <v>44179</v>
      </c>
      <c r="I7834" s="6">
        <v>44186</v>
      </c>
      <c r="J7834" s="5" t="s">
        <v>30</v>
      </c>
      <c r="K7834" s="7">
        <v>1030.99</v>
      </c>
      <c r="L7834" s="35">
        <v>969.13</v>
      </c>
      <c r="M7834" s="36">
        <f t="shared" si="122"/>
        <v>61.860000000000014</v>
      </c>
      <c r="N7834" s="37">
        <f>YEAR(Table1[[#This Row],[Data zamówienia]])</f>
        <v>2020</v>
      </c>
    </row>
    <row r="7835" spans="2:14" x14ac:dyDescent="0.3">
      <c r="B7835" s="32">
        <v>976442</v>
      </c>
      <c r="C7835" s="5" t="s">
        <v>21</v>
      </c>
      <c r="D7835" s="5" t="s">
        <v>28</v>
      </c>
      <c r="E7835" s="5" t="s">
        <v>25</v>
      </c>
      <c r="F7835" s="5">
        <v>322</v>
      </c>
      <c r="G7835" s="6">
        <v>44179</v>
      </c>
      <c r="H7835" s="6">
        <v>44181</v>
      </c>
      <c r="I7835" s="6">
        <v>44185</v>
      </c>
      <c r="J7835" s="5" t="s">
        <v>26</v>
      </c>
      <c r="K7835" s="7">
        <v>767.31</v>
      </c>
      <c r="L7835" s="35">
        <v>537.12</v>
      </c>
      <c r="M7835" s="36">
        <f t="shared" si="122"/>
        <v>230.18999999999994</v>
      </c>
      <c r="N7835" s="37">
        <f>YEAR(Table1[[#This Row],[Data zamówienia]])</f>
        <v>2020</v>
      </c>
    </row>
    <row r="7836" spans="2:14" x14ac:dyDescent="0.3">
      <c r="B7836" s="32">
        <v>958696</v>
      </c>
      <c r="C7836" s="5" t="s">
        <v>21</v>
      </c>
      <c r="D7836" s="5" t="s">
        <v>22</v>
      </c>
      <c r="E7836" s="5" t="s">
        <v>31</v>
      </c>
      <c r="F7836" s="5">
        <v>214</v>
      </c>
      <c r="G7836" s="6">
        <v>44178</v>
      </c>
      <c r="H7836" s="6">
        <v>44181</v>
      </c>
      <c r="I7836" s="6">
        <v>44183</v>
      </c>
      <c r="J7836" s="5" t="s">
        <v>32</v>
      </c>
      <c r="K7836" s="7">
        <v>1778.9</v>
      </c>
      <c r="L7836" s="35">
        <v>1280.81</v>
      </c>
      <c r="M7836" s="36">
        <f t="shared" si="122"/>
        <v>498.09000000000015</v>
      </c>
      <c r="N7836" s="37">
        <f>YEAR(Table1[[#This Row],[Data zamówienia]])</f>
        <v>2020</v>
      </c>
    </row>
    <row r="7837" spans="2:14" x14ac:dyDescent="0.3">
      <c r="B7837" s="32">
        <v>831702</v>
      </c>
      <c r="C7837" s="5" t="s">
        <v>38</v>
      </c>
      <c r="D7837" s="5" t="s">
        <v>39</v>
      </c>
      <c r="E7837" s="5" t="s">
        <v>34</v>
      </c>
      <c r="F7837" s="5">
        <v>92</v>
      </c>
      <c r="G7837" s="6">
        <v>44178</v>
      </c>
      <c r="H7837" s="6">
        <v>44182</v>
      </c>
      <c r="I7837" s="6">
        <v>44189</v>
      </c>
      <c r="J7837" s="5" t="s">
        <v>24</v>
      </c>
      <c r="K7837" s="7">
        <v>207.27</v>
      </c>
      <c r="L7837" s="35">
        <v>109.85</v>
      </c>
      <c r="M7837" s="36">
        <f t="shared" si="122"/>
        <v>97.420000000000016</v>
      </c>
      <c r="N7837" s="37">
        <f>YEAR(Table1[[#This Row],[Data zamówienia]])</f>
        <v>2020</v>
      </c>
    </row>
    <row r="7838" spans="2:14" x14ac:dyDescent="0.3">
      <c r="B7838" s="32">
        <v>209969</v>
      </c>
      <c r="C7838" s="5" t="s">
        <v>27</v>
      </c>
      <c r="D7838" s="5" t="s">
        <v>28</v>
      </c>
      <c r="E7838" s="5" t="s">
        <v>37</v>
      </c>
      <c r="F7838" s="5">
        <v>125</v>
      </c>
      <c r="G7838" s="6">
        <v>44179</v>
      </c>
      <c r="H7838" s="6">
        <v>44182</v>
      </c>
      <c r="I7838" s="6">
        <v>44187</v>
      </c>
      <c r="J7838" s="5" t="s">
        <v>32</v>
      </c>
      <c r="K7838" s="7">
        <v>1009.44</v>
      </c>
      <c r="L7838" s="35">
        <v>524.91</v>
      </c>
      <c r="M7838" s="36">
        <f t="shared" si="122"/>
        <v>484.53000000000009</v>
      </c>
      <c r="N7838" s="37">
        <f>YEAR(Table1[[#This Row],[Data zamówienia]])</f>
        <v>2020</v>
      </c>
    </row>
    <row r="7839" spans="2:14" x14ac:dyDescent="0.3">
      <c r="B7839" s="32">
        <v>367460</v>
      </c>
      <c r="C7839" s="5" t="s">
        <v>27</v>
      </c>
      <c r="D7839" s="5" t="s">
        <v>28</v>
      </c>
      <c r="E7839" s="5" t="s">
        <v>25</v>
      </c>
      <c r="F7839" s="5">
        <v>175</v>
      </c>
      <c r="G7839" s="6">
        <v>44180</v>
      </c>
      <c r="H7839" s="6">
        <v>44180</v>
      </c>
      <c r="I7839" s="6">
        <v>44187</v>
      </c>
      <c r="J7839" s="5" t="s">
        <v>40</v>
      </c>
      <c r="K7839" s="7">
        <v>824.18</v>
      </c>
      <c r="L7839" s="35">
        <v>461.54</v>
      </c>
      <c r="M7839" s="36">
        <f t="shared" si="122"/>
        <v>362.63999999999993</v>
      </c>
      <c r="N7839" s="37">
        <f>YEAR(Table1[[#This Row],[Data zamówienia]])</f>
        <v>2020</v>
      </c>
    </row>
    <row r="7840" spans="2:14" x14ac:dyDescent="0.3">
      <c r="B7840" s="32">
        <v>889932</v>
      </c>
      <c r="C7840" s="5" t="s">
        <v>21</v>
      </c>
      <c r="D7840" s="5" t="s">
        <v>39</v>
      </c>
      <c r="E7840" s="5" t="s">
        <v>31</v>
      </c>
      <c r="F7840" s="5">
        <v>286</v>
      </c>
      <c r="G7840" s="6">
        <v>44179</v>
      </c>
      <c r="H7840" s="6">
        <v>44181</v>
      </c>
      <c r="I7840" s="6">
        <v>44182</v>
      </c>
      <c r="J7840" s="5" t="s">
        <v>40</v>
      </c>
      <c r="K7840" s="7">
        <v>1014.42</v>
      </c>
      <c r="L7840" s="35">
        <v>923.12</v>
      </c>
      <c r="M7840" s="36">
        <f t="shared" si="122"/>
        <v>91.299999999999955</v>
      </c>
      <c r="N7840" s="37">
        <f>YEAR(Table1[[#This Row],[Data zamówienia]])</f>
        <v>2020</v>
      </c>
    </row>
    <row r="7841" spans="2:14" x14ac:dyDescent="0.3">
      <c r="B7841" s="32">
        <v>625104</v>
      </c>
      <c r="C7841" s="5" t="s">
        <v>21</v>
      </c>
      <c r="D7841" s="5" t="s">
        <v>28</v>
      </c>
      <c r="E7841" s="5" t="s">
        <v>29</v>
      </c>
      <c r="F7841" s="5">
        <v>344</v>
      </c>
      <c r="G7841" s="6">
        <v>44179</v>
      </c>
      <c r="H7841" s="6">
        <v>44183</v>
      </c>
      <c r="I7841" s="6">
        <v>44184</v>
      </c>
      <c r="J7841" s="5" t="s">
        <v>40</v>
      </c>
      <c r="K7841" s="7">
        <v>1805.18</v>
      </c>
      <c r="L7841" s="35">
        <v>1191.42</v>
      </c>
      <c r="M7841" s="36">
        <f t="shared" si="122"/>
        <v>613.76</v>
      </c>
      <c r="N7841" s="37">
        <f>YEAR(Table1[[#This Row],[Data zamówienia]])</f>
        <v>2020</v>
      </c>
    </row>
    <row r="7842" spans="2:14" x14ac:dyDescent="0.3">
      <c r="B7842" s="32">
        <v>303299</v>
      </c>
      <c r="C7842" s="5" t="s">
        <v>27</v>
      </c>
      <c r="D7842" s="5" t="s">
        <v>36</v>
      </c>
      <c r="E7842" s="5" t="s">
        <v>37</v>
      </c>
      <c r="F7842" s="5">
        <v>258</v>
      </c>
      <c r="G7842" s="6">
        <v>44180</v>
      </c>
      <c r="H7842" s="6">
        <v>44180</v>
      </c>
      <c r="I7842" s="6">
        <v>44181</v>
      </c>
      <c r="J7842" s="5" t="s">
        <v>26</v>
      </c>
      <c r="K7842" s="7">
        <v>418.85</v>
      </c>
      <c r="L7842" s="35">
        <v>289.01</v>
      </c>
      <c r="M7842" s="36">
        <f t="shared" si="122"/>
        <v>129.84000000000003</v>
      </c>
      <c r="N7842" s="37">
        <f>YEAR(Table1[[#This Row],[Data zamówienia]])</f>
        <v>2020</v>
      </c>
    </row>
    <row r="7843" spans="2:14" x14ac:dyDescent="0.3">
      <c r="B7843" s="32">
        <v>480461</v>
      </c>
      <c r="C7843" s="5" t="s">
        <v>27</v>
      </c>
      <c r="D7843" s="5" t="s">
        <v>39</v>
      </c>
      <c r="E7843" s="5" t="s">
        <v>37</v>
      </c>
      <c r="F7843" s="5">
        <v>137</v>
      </c>
      <c r="G7843" s="6">
        <v>44180</v>
      </c>
      <c r="H7843" s="6">
        <v>44181</v>
      </c>
      <c r="I7843" s="6">
        <v>44185</v>
      </c>
      <c r="J7843" s="5" t="s">
        <v>24</v>
      </c>
      <c r="K7843" s="7">
        <v>927.33</v>
      </c>
      <c r="L7843" s="35">
        <v>621.30999999999995</v>
      </c>
      <c r="M7843" s="36">
        <f t="shared" si="122"/>
        <v>306.0200000000001</v>
      </c>
      <c r="N7843" s="37">
        <f>YEAR(Table1[[#This Row],[Data zamówienia]])</f>
        <v>2020</v>
      </c>
    </row>
    <row r="7844" spans="2:14" x14ac:dyDescent="0.3">
      <c r="B7844" s="32">
        <v>246771</v>
      </c>
      <c r="C7844" s="5" t="s">
        <v>35</v>
      </c>
      <c r="D7844" s="5" t="s">
        <v>39</v>
      </c>
      <c r="E7844" s="5" t="s">
        <v>34</v>
      </c>
      <c r="F7844" s="5">
        <v>146</v>
      </c>
      <c r="G7844" s="6">
        <v>44179</v>
      </c>
      <c r="H7844" s="6">
        <v>44182</v>
      </c>
      <c r="I7844" s="6">
        <v>44184</v>
      </c>
      <c r="J7844" s="5" t="s">
        <v>26</v>
      </c>
      <c r="K7844" s="7">
        <v>458.61</v>
      </c>
      <c r="L7844" s="35">
        <v>362.3</v>
      </c>
      <c r="M7844" s="36">
        <f t="shared" si="122"/>
        <v>96.31</v>
      </c>
      <c r="N7844" s="37">
        <f>YEAR(Table1[[#This Row],[Data zamówienia]])</f>
        <v>2020</v>
      </c>
    </row>
    <row r="7845" spans="2:14" x14ac:dyDescent="0.3">
      <c r="B7845" s="32">
        <v>661276</v>
      </c>
      <c r="C7845" s="5" t="s">
        <v>27</v>
      </c>
      <c r="D7845" s="5" t="s">
        <v>39</v>
      </c>
      <c r="E7845" s="5" t="s">
        <v>23</v>
      </c>
      <c r="F7845" s="5">
        <v>149</v>
      </c>
      <c r="G7845" s="6">
        <v>44180</v>
      </c>
      <c r="H7845" s="6">
        <v>44181</v>
      </c>
      <c r="I7845" s="6">
        <v>44188</v>
      </c>
      <c r="J7845" s="5" t="s">
        <v>32</v>
      </c>
      <c r="K7845" s="7">
        <v>465.47</v>
      </c>
      <c r="L7845" s="35">
        <v>325.83</v>
      </c>
      <c r="M7845" s="36">
        <f t="shared" si="122"/>
        <v>139.64000000000004</v>
      </c>
      <c r="N7845" s="37">
        <f>YEAR(Table1[[#This Row],[Data zamówienia]])</f>
        <v>2020</v>
      </c>
    </row>
    <row r="7846" spans="2:14" x14ac:dyDescent="0.3">
      <c r="B7846" s="32">
        <v>345493</v>
      </c>
      <c r="C7846" s="5" t="s">
        <v>21</v>
      </c>
      <c r="D7846" s="5" t="s">
        <v>39</v>
      </c>
      <c r="E7846" s="5" t="s">
        <v>25</v>
      </c>
      <c r="F7846" s="5">
        <v>208</v>
      </c>
      <c r="G7846" s="6">
        <v>44179</v>
      </c>
      <c r="H7846" s="6">
        <v>44182</v>
      </c>
      <c r="I7846" s="6">
        <v>44184</v>
      </c>
      <c r="J7846" s="5" t="s">
        <v>32</v>
      </c>
      <c r="K7846" s="7">
        <v>1499.01</v>
      </c>
      <c r="L7846" s="35">
        <v>1019.33</v>
      </c>
      <c r="M7846" s="36">
        <f t="shared" si="122"/>
        <v>479.67999999999995</v>
      </c>
      <c r="N7846" s="37">
        <f>YEAR(Table1[[#This Row],[Data zamówienia]])</f>
        <v>2020</v>
      </c>
    </row>
    <row r="7847" spans="2:14" x14ac:dyDescent="0.3">
      <c r="B7847" s="32">
        <v>10436</v>
      </c>
      <c r="C7847" s="5" t="s">
        <v>27</v>
      </c>
      <c r="D7847" s="5" t="s">
        <v>39</v>
      </c>
      <c r="E7847" s="5" t="s">
        <v>31</v>
      </c>
      <c r="F7847" s="5">
        <v>82</v>
      </c>
      <c r="G7847" s="6">
        <v>44179</v>
      </c>
      <c r="H7847" s="6">
        <v>44182</v>
      </c>
      <c r="I7847" s="6">
        <v>44184</v>
      </c>
      <c r="J7847" s="5" t="s">
        <v>24</v>
      </c>
      <c r="K7847" s="7">
        <v>1748.11</v>
      </c>
      <c r="L7847" s="35">
        <v>1538.34</v>
      </c>
      <c r="M7847" s="36">
        <f t="shared" si="122"/>
        <v>209.76999999999998</v>
      </c>
      <c r="N7847" s="37">
        <f>YEAR(Table1[[#This Row],[Data zamówienia]])</f>
        <v>2020</v>
      </c>
    </row>
    <row r="7848" spans="2:14" x14ac:dyDescent="0.3">
      <c r="B7848" s="32">
        <v>419647</v>
      </c>
      <c r="C7848" s="5" t="s">
        <v>21</v>
      </c>
      <c r="D7848" s="5" t="s">
        <v>28</v>
      </c>
      <c r="E7848" s="5" t="s">
        <v>34</v>
      </c>
      <c r="F7848" s="5">
        <v>287</v>
      </c>
      <c r="G7848" s="6">
        <v>44181</v>
      </c>
      <c r="H7848" s="6">
        <v>44181</v>
      </c>
      <c r="I7848" s="6">
        <v>44188</v>
      </c>
      <c r="J7848" s="5" t="s">
        <v>24</v>
      </c>
      <c r="K7848" s="7">
        <v>1351.9</v>
      </c>
      <c r="L7848" s="35">
        <v>743.55</v>
      </c>
      <c r="M7848" s="36">
        <f t="shared" si="122"/>
        <v>608.35000000000014</v>
      </c>
      <c r="N7848" s="37">
        <f>YEAR(Table1[[#This Row],[Data zamówienia]])</f>
        <v>2020</v>
      </c>
    </row>
    <row r="7849" spans="2:14" x14ac:dyDescent="0.3">
      <c r="B7849" s="32">
        <v>601281</v>
      </c>
      <c r="C7849" s="5" t="s">
        <v>21</v>
      </c>
      <c r="D7849" s="5" t="s">
        <v>36</v>
      </c>
      <c r="E7849" s="5" t="s">
        <v>34</v>
      </c>
      <c r="F7849" s="5">
        <v>254</v>
      </c>
      <c r="G7849" s="6">
        <v>44180</v>
      </c>
      <c r="H7849" s="6">
        <v>44182</v>
      </c>
      <c r="I7849" s="6">
        <v>44185</v>
      </c>
      <c r="J7849" s="5" t="s">
        <v>24</v>
      </c>
      <c r="K7849" s="7">
        <v>1209.54</v>
      </c>
      <c r="L7849" s="35">
        <v>834.58</v>
      </c>
      <c r="M7849" s="36">
        <f t="shared" si="122"/>
        <v>374.95999999999992</v>
      </c>
      <c r="N7849" s="37">
        <f>YEAR(Table1[[#This Row],[Data zamówienia]])</f>
        <v>2020</v>
      </c>
    </row>
    <row r="7850" spans="2:14" x14ac:dyDescent="0.3">
      <c r="B7850" s="32">
        <v>543654</v>
      </c>
      <c r="C7850" s="5" t="s">
        <v>21</v>
      </c>
      <c r="D7850" s="5" t="s">
        <v>36</v>
      </c>
      <c r="E7850" s="5" t="s">
        <v>25</v>
      </c>
      <c r="F7850" s="5">
        <v>235</v>
      </c>
      <c r="G7850" s="6">
        <v>44180</v>
      </c>
      <c r="H7850" s="6">
        <v>44182</v>
      </c>
      <c r="I7850" s="6">
        <v>44186</v>
      </c>
      <c r="J7850" s="5" t="s">
        <v>24</v>
      </c>
      <c r="K7850" s="7">
        <v>1151.27</v>
      </c>
      <c r="L7850" s="35">
        <v>805.89</v>
      </c>
      <c r="M7850" s="36">
        <f t="shared" si="122"/>
        <v>345.38</v>
      </c>
      <c r="N7850" s="37">
        <f>YEAR(Table1[[#This Row],[Data zamówienia]])</f>
        <v>2020</v>
      </c>
    </row>
    <row r="7851" spans="2:14" x14ac:dyDescent="0.3">
      <c r="B7851" s="32">
        <v>537025</v>
      </c>
      <c r="C7851" s="5" t="s">
        <v>21</v>
      </c>
      <c r="D7851" s="5" t="s">
        <v>39</v>
      </c>
      <c r="E7851" s="5" t="s">
        <v>25</v>
      </c>
      <c r="F7851" s="5">
        <v>169</v>
      </c>
      <c r="G7851" s="6">
        <v>44181</v>
      </c>
      <c r="H7851" s="6">
        <v>44183</v>
      </c>
      <c r="I7851" s="6">
        <v>44184</v>
      </c>
      <c r="J7851" s="5" t="s">
        <v>24</v>
      </c>
      <c r="K7851" s="7">
        <v>1439.04</v>
      </c>
      <c r="L7851" s="35">
        <v>1165.6199999999999</v>
      </c>
      <c r="M7851" s="36">
        <f t="shared" si="122"/>
        <v>273.42000000000007</v>
      </c>
      <c r="N7851" s="37">
        <f>YEAR(Table1[[#This Row],[Data zamówienia]])</f>
        <v>2020</v>
      </c>
    </row>
    <row r="7852" spans="2:14" x14ac:dyDescent="0.3">
      <c r="B7852" s="32">
        <v>56662</v>
      </c>
      <c r="C7852" s="5" t="s">
        <v>35</v>
      </c>
      <c r="D7852" s="5" t="s">
        <v>28</v>
      </c>
      <c r="E7852" s="5" t="s">
        <v>37</v>
      </c>
      <c r="F7852" s="5">
        <v>350</v>
      </c>
      <c r="G7852" s="6">
        <v>44180</v>
      </c>
      <c r="H7852" s="6">
        <v>44184</v>
      </c>
      <c r="I7852" s="6">
        <v>44191</v>
      </c>
      <c r="J7852" s="5" t="s">
        <v>24</v>
      </c>
      <c r="K7852" s="7">
        <v>1236.6199999999999</v>
      </c>
      <c r="L7852" s="35">
        <v>840.9</v>
      </c>
      <c r="M7852" s="36">
        <f t="shared" si="122"/>
        <v>395.71999999999991</v>
      </c>
      <c r="N7852" s="37">
        <f>YEAR(Table1[[#This Row],[Data zamówienia]])</f>
        <v>2020</v>
      </c>
    </row>
    <row r="7853" spans="2:14" x14ac:dyDescent="0.3">
      <c r="B7853" s="32">
        <v>38221</v>
      </c>
      <c r="C7853" s="5" t="s">
        <v>35</v>
      </c>
      <c r="D7853" s="5" t="s">
        <v>22</v>
      </c>
      <c r="E7853" s="5" t="s">
        <v>37</v>
      </c>
      <c r="F7853" s="5">
        <v>293</v>
      </c>
      <c r="G7853" s="6">
        <v>44180</v>
      </c>
      <c r="H7853" s="6">
        <v>44181</v>
      </c>
      <c r="I7853" s="6">
        <v>44186</v>
      </c>
      <c r="J7853" s="5" t="s">
        <v>33</v>
      </c>
      <c r="K7853" s="7">
        <v>1340.35</v>
      </c>
      <c r="L7853" s="35">
        <v>965.05</v>
      </c>
      <c r="M7853" s="36">
        <f t="shared" si="122"/>
        <v>375.29999999999995</v>
      </c>
      <c r="N7853" s="37">
        <f>YEAR(Table1[[#This Row],[Data zamówienia]])</f>
        <v>2020</v>
      </c>
    </row>
    <row r="7854" spans="2:14" x14ac:dyDescent="0.3">
      <c r="B7854" s="32">
        <v>472643</v>
      </c>
      <c r="C7854" s="5" t="s">
        <v>27</v>
      </c>
      <c r="D7854" s="5" t="s">
        <v>28</v>
      </c>
      <c r="E7854" s="5" t="s">
        <v>25</v>
      </c>
      <c r="F7854" s="5">
        <v>266</v>
      </c>
      <c r="G7854" s="6">
        <v>44181</v>
      </c>
      <c r="H7854" s="6">
        <v>44182</v>
      </c>
      <c r="I7854" s="6">
        <v>44188</v>
      </c>
      <c r="J7854" s="5" t="s">
        <v>40</v>
      </c>
      <c r="K7854" s="7">
        <v>527.55999999999995</v>
      </c>
      <c r="L7854" s="35">
        <v>422.05</v>
      </c>
      <c r="M7854" s="36">
        <f t="shared" si="122"/>
        <v>105.50999999999993</v>
      </c>
      <c r="N7854" s="37">
        <f>YEAR(Table1[[#This Row],[Data zamówienia]])</f>
        <v>2020</v>
      </c>
    </row>
    <row r="7855" spans="2:14" x14ac:dyDescent="0.3">
      <c r="B7855" s="32">
        <v>597146</v>
      </c>
      <c r="C7855" s="5" t="s">
        <v>21</v>
      </c>
      <c r="D7855" s="5" t="s">
        <v>39</v>
      </c>
      <c r="E7855" s="5" t="s">
        <v>29</v>
      </c>
      <c r="F7855" s="5">
        <v>88</v>
      </c>
      <c r="G7855" s="6">
        <v>44181</v>
      </c>
      <c r="H7855" s="6">
        <v>44181</v>
      </c>
      <c r="I7855" s="6">
        <v>44188</v>
      </c>
      <c r="J7855" s="5" t="s">
        <v>33</v>
      </c>
      <c r="K7855" s="7">
        <v>1800.23</v>
      </c>
      <c r="L7855" s="35">
        <v>1062.1400000000001</v>
      </c>
      <c r="M7855" s="36">
        <f t="shared" si="122"/>
        <v>738.08999999999992</v>
      </c>
      <c r="N7855" s="37">
        <f>YEAR(Table1[[#This Row],[Data zamówienia]])</f>
        <v>2020</v>
      </c>
    </row>
    <row r="7856" spans="2:14" x14ac:dyDescent="0.3">
      <c r="B7856" s="32">
        <v>379765</v>
      </c>
      <c r="C7856" s="5" t="s">
        <v>27</v>
      </c>
      <c r="D7856" s="5" t="s">
        <v>28</v>
      </c>
      <c r="E7856" s="5" t="s">
        <v>37</v>
      </c>
      <c r="F7856" s="5">
        <v>273</v>
      </c>
      <c r="G7856" s="6">
        <v>44181</v>
      </c>
      <c r="H7856" s="6">
        <v>44182</v>
      </c>
      <c r="I7856" s="6">
        <v>44188</v>
      </c>
      <c r="J7856" s="5" t="s">
        <v>32</v>
      </c>
      <c r="K7856" s="7">
        <v>1235.8900000000001</v>
      </c>
      <c r="L7856" s="35">
        <v>704.46</v>
      </c>
      <c r="M7856" s="36">
        <f t="shared" si="122"/>
        <v>531.43000000000006</v>
      </c>
      <c r="N7856" s="37">
        <f>YEAR(Table1[[#This Row],[Data zamówienia]])</f>
        <v>2020</v>
      </c>
    </row>
    <row r="7857" spans="2:14" x14ac:dyDescent="0.3">
      <c r="B7857" s="32">
        <v>690843</v>
      </c>
      <c r="C7857" s="5" t="s">
        <v>21</v>
      </c>
      <c r="D7857" s="5" t="s">
        <v>22</v>
      </c>
      <c r="E7857" s="5" t="s">
        <v>29</v>
      </c>
      <c r="F7857" s="5">
        <v>101</v>
      </c>
      <c r="G7857" s="6">
        <v>44180</v>
      </c>
      <c r="H7857" s="6">
        <v>44182</v>
      </c>
      <c r="I7857" s="6">
        <v>44187</v>
      </c>
      <c r="J7857" s="5" t="s">
        <v>24</v>
      </c>
      <c r="K7857" s="7">
        <v>1152.3399999999999</v>
      </c>
      <c r="L7857" s="35">
        <v>725.97</v>
      </c>
      <c r="M7857" s="36">
        <f t="shared" si="122"/>
        <v>426.36999999999989</v>
      </c>
      <c r="N7857" s="37">
        <f>YEAR(Table1[[#This Row],[Data zamówienia]])</f>
        <v>2020</v>
      </c>
    </row>
    <row r="7858" spans="2:14" x14ac:dyDescent="0.3">
      <c r="B7858" s="32">
        <v>146796</v>
      </c>
      <c r="C7858" s="5" t="s">
        <v>35</v>
      </c>
      <c r="D7858" s="5" t="s">
        <v>28</v>
      </c>
      <c r="E7858" s="5" t="s">
        <v>31</v>
      </c>
      <c r="F7858" s="5">
        <v>361</v>
      </c>
      <c r="G7858" s="6">
        <v>44180</v>
      </c>
      <c r="H7858" s="6">
        <v>44181</v>
      </c>
      <c r="I7858" s="6">
        <v>44188</v>
      </c>
      <c r="J7858" s="5" t="s">
        <v>24</v>
      </c>
      <c r="K7858" s="7">
        <v>1236.3900000000001</v>
      </c>
      <c r="L7858" s="35">
        <v>989.11</v>
      </c>
      <c r="M7858" s="36">
        <f t="shared" si="122"/>
        <v>247.28000000000009</v>
      </c>
      <c r="N7858" s="37">
        <f>YEAR(Table1[[#This Row],[Data zamówienia]])</f>
        <v>2020</v>
      </c>
    </row>
    <row r="7859" spans="2:14" x14ac:dyDescent="0.3">
      <c r="B7859" s="32">
        <v>77814</v>
      </c>
      <c r="C7859" s="5" t="s">
        <v>35</v>
      </c>
      <c r="D7859" s="5" t="s">
        <v>22</v>
      </c>
      <c r="E7859" s="5" t="s">
        <v>25</v>
      </c>
      <c r="F7859" s="5">
        <v>240</v>
      </c>
      <c r="G7859" s="6">
        <v>44180</v>
      </c>
      <c r="H7859" s="6">
        <v>44182</v>
      </c>
      <c r="I7859" s="6">
        <v>44189</v>
      </c>
      <c r="J7859" s="5" t="s">
        <v>40</v>
      </c>
      <c r="K7859" s="7">
        <v>1527.73</v>
      </c>
      <c r="L7859" s="35">
        <v>1405.51</v>
      </c>
      <c r="M7859" s="36">
        <f t="shared" si="122"/>
        <v>122.22000000000003</v>
      </c>
      <c r="N7859" s="37">
        <f>YEAR(Table1[[#This Row],[Data zamówienia]])</f>
        <v>2020</v>
      </c>
    </row>
    <row r="7860" spans="2:14" x14ac:dyDescent="0.3">
      <c r="B7860" s="32">
        <v>679768</v>
      </c>
      <c r="C7860" s="5" t="s">
        <v>27</v>
      </c>
      <c r="D7860" s="5" t="s">
        <v>39</v>
      </c>
      <c r="E7860" s="5" t="s">
        <v>23</v>
      </c>
      <c r="F7860" s="5">
        <v>75</v>
      </c>
      <c r="G7860" s="6">
        <v>44182</v>
      </c>
      <c r="H7860" s="6">
        <v>44185</v>
      </c>
      <c r="I7860" s="6">
        <v>44186</v>
      </c>
      <c r="J7860" s="5" t="s">
        <v>30</v>
      </c>
      <c r="K7860" s="7">
        <v>1937.79</v>
      </c>
      <c r="L7860" s="35">
        <v>1123.92</v>
      </c>
      <c r="M7860" s="36">
        <f t="shared" si="122"/>
        <v>813.86999999999989</v>
      </c>
      <c r="N7860" s="37">
        <f>YEAR(Table1[[#This Row],[Data zamówienia]])</f>
        <v>2020</v>
      </c>
    </row>
    <row r="7861" spans="2:14" x14ac:dyDescent="0.3">
      <c r="B7861" s="32">
        <v>971913</v>
      </c>
      <c r="C7861" s="5" t="s">
        <v>27</v>
      </c>
      <c r="D7861" s="5" t="s">
        <v>39</v>
      </c>
      <c r="E7861" s="5" t="s">
        <v>34</v>
      </c>
      <c r="F7861" s="5">
        <v>19</v>
      </c>
      <c r="G7861" s="6">
        <v>44182</v>
      </c>
      <c r="H7861" s="6">
        <v>44185</v>
      </c>
      <c r="I7861" s="6">
        <v>44192</v>
      </c>
      <c r="J7861" s="5" t="s">
        <v>24</v>
      </c>
      <c r="K7861" s="7">
        <v>1953.64</v>
      </c>
      <c r="L7861" s="35">
        <v>976.82</v>
      </c>
      <c r="M7861" s="36">
        <f t="shared" si="122"/>
        <v>976.82</v>
      </c>
      <c r="N7861" s="37">
        <f>YEAR(Table1[[#This Row],[Data zamówienia]])</f>
        <v>2020</v>
      </c>
    </row>
    <row r="7862" spans="2:14" x14ac:dyDescent="0.3">
      <c r="B7862" s="32">
        <v>793825</v>
      </c>
      <c r="C7862" s="5" t="s">
        <v>21</v>
      </c>
      <c r="D7862" s="5" t="s">
        <v>22</v>
      </c>
      <c r="E7862" s="5" t="s">
        <v>25</v>
      </c>
      <c r="F7862" s="5">
        <v>161</v>
      </c>
      <c r="G7862" s="6">
        <v>44182</v>
      </c>
      <c r="H7862" s="6">
        <v>44182</v>
      </c>
      <c r="I7862" s="6">
        <v>44188</v>
      </c>
      <c r="J7862" s="5" t="s">
        <v>33</v>
      </c>
      <c r="K7862" s="7">
        <v>1687.06</v>
      </c>
      <c r="L7862" s="35">
        <v>1383.39</v>
      </c>
      <c r="M7862" s="36">
        <f t="shared" si="122"/>
        <v>303.66999999999985</v>
      </c>
      <c r="N7862" s="37">
        <f>YEAR(Table1[[#This Row],[Data zamówienia]])</f>
        <v>2020</v>
      </c>
    </row>
    <row r="7863" spans="2:14" x14ac:dyDescent="0.3">
      <c r="B7863" s="32">
        <v>790828</v>
      </c>
      <c r="C7863" s="5" t="s">
        <v>21</v>
      </c>
      <c r="D7863" s="5" t="s">
        <v>28</v>
      </c>
      <c r="E7863" s="5" t="s">
        <v>31</v>
      </c>
      <c r="F7863" s="5">
        <v>63</v>
      </c>
      <c r="G7863" s="6">
        <v>44182</v>
      </c>
      <c r="H7863" s="6">
        <v>44182</v>
      </c>
      <c r="I7863" s="6">
        <v>44189</v>
      </c>
      <c r="J7863" s="5" t="s">
        <v>40</v>
      </c>
      <c r="K7863" s="7">
        <v>353.69</v>
      </c>
      <c r="L7863" s="35">
        <v>258.19</v>
      </c>
      <c r="M7863" s="36">
        <f t="shared" si="122"/>
        <v>95.5</v>
      </c>
      <c r="N7863" s="37">
        <f>YEAR(Table1[[#This Row],[Data zamówienia]])</f>
        <v>2020</v>
      </c>
    </row>
    <row r="7864" spans="2:14" x14ac:dyDescent="0.3">
      <c r="B7864" s="32">
        <v>749872</v>
      </c>
      <c r="C7864" s="5" t="s">
        <v>35</v>
      </c>
      <c r="D7864" s="5" t="s">
        <v>39</v>
      </c>
      <c r="E7864" s="5" t="s">
        <v>37</v>
      </c>
      <c r="F7864" s="5">
        <v>82</v>
      </c>
      <c r="G7864" s="6">
        <v>44182</v>
      </c>
      <c r="H7864" s="6">
        <v>44184</v>
      </c>
      <c r="I7864" s="6">
        <v>44188</v>
      </c>
      <c r="J7864" s="5" t="s">
        <v>24</v>
      </c>
      <c r="K7864" s="7">
        <v>1158.1600000000001</v>
      </c>
      <c r="L7864" s="35">
        <v>845.46</v>
      </c>
      <c r="M7864" s="36">
        <f t="shared" si="122"/>
        <v>312.70000000000005</v>
      </c>
      <c r="N7864" s="37">
        <f>YEAR(Table1[[#This Row],[Data zamówienia]])</f>
        <v>2020</v>
      </c>
    </row>
    <row r="7865" spans="2:14" x14ac:dyDescent="0.3">
      <c r="B7865" s="32">
        <v>673654</v>
      </c>
      <c r="C7865" s="5" t="s">
        <v>27</v>
      </c>
      <c r="D7865" s="5" t="s">
        <v>28</v>
      </c>
      <c r="E7865" s="5" t="s">
        <v>25</v>
      </c>
      <c r="F7865" s="5">
        <v>187</v>
      </c>
      <c r="G7865" s="6">
        <v>44182</v>
      </c>
      <c r="H7865" s="6">
        <v>44182</v>
      </c>
      <c r="I7865" s="6">
        <v>44187</v>
      </c>
      <c r="J7865" s="5" t="s">
        <v>32</v>
      </c>
      <c r="K7865" s="7">
        <v>323.32</v>
      </c>
      <c r="L7865" s="35">
        <v>181.06</v>
      </c>
      <c r="M7865" s="36">
        <f t="shared" si="122"/>
        <v>142.26</v>
      </c>
      <c r="N7865" s="37">
        <f>YEAR(Table1[[#This Row],[Data zamówienia]])</f>
        <v>2020</v>
      </c>
    </row>
    <row r="7866" spans="2:14" x14ac:dyDescent="0.3">
      <c r="B7866" s="32">
        <v>496659</v>
      </c>
      <c r="C7866" s="5" t="s">
        <v>27</v>
      </c>
      <c r="D7866" s="5" t="s">
        <v>36</v>
      </c>
      <c r="E7866" s="5" t="s">
        <v>34</v>
      </c>
      <c r="F7866" s="5">
        <v>281</v>
      </c>
      <c r="G7866" s="6">
        <v>44183</v>
      </c>
      <c r="H7866" s="6">
        <v>44183</v>
      </c>
      <c r="I7866" s="6">
        <v>44184</v>
      </c>
      <c r="J7866" s="5" t="s">
        <v>40</v>
      </c>
      <c r="K7866" s="7">
        <v>1014.98</v>
      </c>
      <c r="L7866" s="35">
        <v>548.09</v>
      </c>
      <c r="M7866" s="36">
        <f t="shared" si="122"/>
        <v>466.89</v>
      </c>
      <c r="N7866" s="37">
        <f>YEAR(Table1[[#This Row],[Data zamówienia]])</f>
        <v>2020</v>
      </c>
    </row>
    <row r="7867" spans="2:14" x14ac:dyDescent="0.3">
      <c r="B7867" s="32">
        <v>951782</v>
      </c>
      <c r="C7867" s="5" t="s">
        <v>21</v>
      </c>
      <c r="D7867" s="5" t="s">
        <v>28</v>
      </c>
      <c r="E7867" s="5" t="s">
        <v>34</v>
      </c>
      <c r="F7867" s="5">
        <v>131</v>
      </c>
      <c r="G7867" s="6">
        <v>44183</v>
      </c>
      <c r="H7867" s="6">
        <v>44184</v>
      </c>
      <c r="I7867" s="6">
        <v>44188</v>
      </c>
      <c r="J7867" s="5" t="s">
        <v>32</v>
      </c>
      <c r="K7867" s="7">
        <v>1999.4</v>
      </c>
      <c r="L7867" s="35">
        <v>1599.52</v>
      </c>
      <c r="M7867" s="36">
        <f t="shared" si="122"/>
        <v>399.88000000000011</v>
      </c>
      <c r="N7867" s="37">
        <f>YEAR(Table1[[#This Row],[Data zamówienia]])</f>
        <v>2020</v>
      </c>
    </row>
    <row r="7868" spans="2:14" x14ac:dyDescent="0.3">
      <c r="B7868" s="32">
        <v>690370</v>
      </c>
      <c r="C7868" s="5" t="s">
        <v>27</v>
      </c>
      <c r="D7868" s="5" t="s">
        <v>22</v>
      </c>
      <c r="E7868" s="5" t="s">
        <v>23</v>
      </c>
      <c r="F7868" s="5">
        <v>161</v>
      </c>
      <c r="G7868" s="6">
        <v>44183</v>
      </c>
      <c r="H7868" s="6">
        <v>44186</v>
      </c>
      <c r="I7868" s="6">
        <v>44188</v>
      </c>
      <c r="J7868" s="5" t="s">
        <v>32</v>
      </c>
      <c r="K7868" s="7">
        <v>1536.45</v>
      </c>
      <c r="L7868" s="35">
        <v>1290.6199999999999</v>
      </c>
      <c r="M7868" s="36">
        <f t="shared" si="122"/>
        <v>245.83000000000015</v>
      </c>
      <c r="N7868" s="37">
        <f>YEAR(Table1[[#This Row],[Data zamówienia]])</f>
        <v>2020</v>
      </c>
    </row>
    <row r="7869" spans="2:14" x14ac:dyDescent="0.3">
      <c r="B7869" s="32">
        <v>804700</v>
      </c>
      <c r="C7869" s="5" t="s">
        <v>21</v>
      </c>
      <c r="D7869" s="5" t="s">
        <v>28</v>
      </c>
      <c r="E7869" s="5" t="s">
        <v>23</v>
      </c>
      <c r="F7869" s="5">
        <v>297</v>
      </c>
      <c r="G7869" s="6">
        <v>44182</v>
      </c>
      <c r="H7869" s="6">
        <v>44183</v>
      </c>
      <c r="I7869" s="6">
        <v>44184</v>
      </c>
      <c r="J7869" s="5" t="s">
        <v>30</v>
      </c>
      <c r="K7869" s="7">
        <v>1458.89</v>
      </c>
      <c r="L7869" s="35">
        <v>1269.23</v>
      </c>
      <c r="M7869" s="36">
        <f t="shared" si="122"/>
        <v>189.66000000000008</v>
      </c>
      <c r="N7869" s="37">
        <f>YEAR(Table1[[#This Row],[Data zamówienia]])</f>
        <v>2020</v>
      </c>
    </row>
    <row r="7870" spans="2:14" x14ac:dyDescent="0.3">
      <c r="B7870" s="32">
        <v>532041</v>
      </c>
      <c r="C7870" s="5" t="s">
        <v>21</v>
      </c>
      <c r="D7870" s="5" t="s">
        <v>28</v>
      </c>
      <c r="E7870" s="5" t="s">
        <v>23</v>
      </c>
      <c r="F7870" s="5">
        <v>102</v>
      </c>
      <c r="G7870" s="6">
        <v>44183</v>
      </c>
      <c r="H7870" s="6">
        <v>44184</v>
      </c>
      <c r="I7870" s="6">
        <v>44188</v>
      </c>
      <c r="J7870" s="5" t="s">
        <v>40</v>
      </c>
      <c r="K7870" s="7">
        <v>682.7</v>
      </c>
      <c r="L7870" s="35">
        <v>395.97</v>
      </c>
      <c r="M7870" s="36">
        <f t="shared" si="122"/>
        <v>286.73</v>
      </c>
      <c r="N7870" s="37">
        <f>YEAR(Table1[[#This Row],[Data zamówienia]])</f>
        <v>2020</v>
      </c>
    </row>
    <row r="7871" spans="2:14" x14ac:dyDescent="0.3">
      <c r="B7871" s="32">
        <v>904941</v>
      </c>
      <c r="C7871" s="5" t="s">
        <v>27</v>
      </c>
      <c r="D7871" s="5" t="s">
        <v>22</v>
      </c>
      <c r="E7871" s="5" t="s">
        <v>31</v>
      </c>
      <c r="F7871" s="5">
        <v>296</v>
      </c>
      <c r="G7871" s="6">
        <v>44183</v>
      </c>
      <c r="H7871" s="6">
        <v>44186</v>
      </c>
      <c r="I7871" s="6">
        <v>44191</v>
      </c>
      <c r="J7871" s="5" t="s">
        <v>26</v>
      </c>
      <c r="K7871" s="7">
        <v>1239.06</v>
      </c>
      <c r="L7871" s="35">
        <v>1028.42</v>
      </c>
      <c r="M7871" s="36">
        <f t="shared" si="122"/>
        <v>210.63999999999987</v>
      </c>
      <c r="N7871" s="37">
        <f>YEAR(Table1[[#This Row],[Data zamówienia]])</f>
        <v>2020</v>
      </c>
    </row>
    <row r="7872" spans="2:14" x14ac:dyDescent="0.3">
      <c r="B7872" s="32">
        <v>473607</v>
      </c>
      <c r="C7872" s="5" t="s">
        <v>21</v>
      </c>
      <c r="D7872" s="5" t="s">
        <v>22</v>
      </c>
      <c r="E7872" s="5" t="s">
        <v>29</v>
      </c>
      <c r="F7872" s="5">
        <v>132</v>
      </c>
      <c r="G7872" s="6">
        <v>44183</v>
      </c>
      <c r="H7872" s="6">
        <v>44186</v>
      </c>
      <c r="I7872" s="6">
        <v>44189</v>
      </c>
      <c r="J7872" s="5" t="s">
        <v>30</v>
      </c>
      <c r="K7872" s="7">
        <v>206.18</v>
      </c>
      <c r="L7872" s="35">
        <v>134.02000000000001</v>
      </c>
      <c r="M7872" s="36">
        <f t="shared" si="122"/>
        <v>72.16</v>
      </c>
      <c r="N7872" s="37">
        <f>YEAR(Table1[[#This Row],[Data zamówienia]])</f>
        <v>2020</v>
      </c>
    </row>
    <row r="7873" spans="2:14" x14ac:dyDescent="0.3">
      <c r="B7873" s="32">
        <v>57131</v>
      </c>
      <c r="C7873" s="5" t="s">
        <v>35</v>
      </c>
      <c r="D7873" s="5" t="s">
        <v>39</v>
      </c>
      <c r="E7873" s="5" t="s">
        <v>25</v>
      </c>
      <c r="F7873" s="5">
        <v>177</v>
      </c>
      <c r="G7873" s="6">
        <v>44184</v>
      </c>
      <c r="H7873" s="6">
        <v>44186</v>
      </c>
      <c r="I7873" s="6">
        <v>44187</v>
      </c>
      <c r="J7873" s="5" t="s">
        <v>26</v>
      </c>
      <c r="K7873" s="7">
        <v>1340.14</v>
      </c>
      <c r="L7873" s="35">
        <v>897.89</v>
      </c>
      <c r="M7873" s="36">
        <f t="shared" si="122"/>
        <v>442.25000000000011</v>
      </c>
      <c r="N7873" s="37">
        <f>YEAR(Table1[[#This Row],[Data zamówienia]])</f>
        <v>2020</v>
      </c>
    </row>
    <row r="7874" spans="2:14" x14ac:dyDescent="0.3">
      <c r="B7874" s="32">
        <v>665507</v>
      </c>
      <c r="C7874" s="5" t="s">
        <v>21</v>
      </c>
      <c r="D7874" s="5" t="s">
        <v>22</v>
      </c>
      <c r="E7874" s="5" t="s">
        <v>23</v>
      </c>
      <c r="F7874" s="5">
        <v>81</v>
      </c>
      <c r="G7874" s="6">
        <v>44183</v>
      </c>
      <c r="H7874" s="6">
        <v>44187</v>
      </c>
      <c r="I7874" s="6">
        <v>44188</v>
      </c>
      <c r="J7874" s="5" t="s">
        <v>24</v>
      </c>
      <c r="K7874" s="7">
        <v>1208.4100000000001</v>
      </c>
      <c r="L7874" s="35">
        <v>1135.9100000000001</v>
      </c>
      <c r="M7874" s="36">
        <f t="shared" si="122"/>
        <v>72.5</v>
      </c>
      <c r="N7874" s="37">
        <f>YEAR(Table1[[#This Row],[Data zamówienia]])</f>
        <v>2020</v>
      </c>
    </row>
    <row r="7875" spans="2:14" x14ac:dyDescent="0.3">
      <c r="B7875" s="32">
        <v>918348</v>
      </c>
      <c r="C7875" s="5" t="s">
        <v>38</v>
      </c>
      <c r="D7875" s="5" t="s">
        <v>22</v>
      </c>
      <c r="E7875" s="5" t="s">
        <v>29</v>
      </c>
      <c r="F7875" s="5">
        <v>135</v>
      </c>
      <c r="G7875" s="6">
        <v>44183</v>
      </c>
      <c r="H7875" s="6">
        <v>44187</v>
      </c>
      <c r="I7875" s="6">
        <v>44189</v>
      </c>
      <c r="J7875" s="5" t="s">
        <v>40</v>
      </c>
      <c r="K7875" s="7">
        <v>518.87</v>
      </c>
      <c r="L7875" s="35">
        <v>441.04</v>
      </c>
      <c r="M7875" s="36">
        <f t="shared" si="122"/>
        <v>77.829999999999984</v>
      </c>
      <c r="N7875" s="37">
        <f>YEAR(Table1[[#This Row],[Data zamówienia]])</f>
        <v>2020</v>
      </c>
    </row>
    <row r="7876" spans="2:14" x14ac:dyDescent="0.3">
      <c r="B7876" s="32">
        <v>878770</v>
      </c>
      <c r="C7876" s="5" t="s">
        <v>27</v>
      </c>
      <c r="D7876" s="5" t="s">
        <v>39</v>
      </c>
      <c r="E7876" s="5" t="s">
        <v>23</v>
      </c>
      <c r="F7876" s="5">
        <v>282</v>
      </c>
      <c r="G7876" s="6">
        <v>44184</v>
      </c>
      <c r="H7876" s="6">
        <v>44184</v>
      </c>
      <c r="I7876" s="6">
        <v>44187</v>
      </c>
      <c r="J7876" s="5" t="s">
        <v>30</v>
      </c>
      <c r="K7876" s="7">
        <v>350.84</v>
      </c>
      <c r="L7876" s="35">
        <v>192.96</v>
      </c>
      <c r="M7876" s="36">
        <f t="shared" ref="M7876:M7939" si="123">K7876-L7876</f>
        <v>157.87999999999997</v>
      </c>
      <c r="N7876" s="37">
        <f>YEAR(Table1[[#This Row],[Data zamówienia]])</f>
        <v>2020</v>
      </c>
    </row>
    <row r="7877" spans="2:14" x14ac:dyDescent="0.3">
      <c r="B7877" s="32">
        <v>999443</v>
      </c>
      <c r="C7877" s="5" t="s">
        <v>21</v>
      </c>
      <c r="D7877" s="5" t="s">
        <v>22</v>
      </c>
      <c r="E7877" s="5" t="s">
        <v>29</v>
      </c>
      <c r="F7877" s="5">
        <v>86</v>
      </c>
      <c r="G7877" s="6">
        <v>44184</v>
      </c>
      <c r="H7877" s="6">
        <v>44184</v>
      </c>
      <c r="I7877" s="6">
        <v>44189</v>
      </c>
      <c r="J7877" s="5" t="s">
        <v>30</v>
      </c>
      <c r="K7877" s="7">
        <v>558.04</v>
      </c>
      <c r="L7877" s="35">
        <v>329.24</v>
      </c>
      <c r="M7877" s="36">
        <f t="shared" si="123"/>
        <v>228.79999999999995</v>
      </c>
      <c r="N7877" s="37">
        <f>YEAR(Table1[[#This Row],[Data zamówienia]])</f>
        <v>2020</v>
      </c>
    </row>
    <row r="7878" spans="2:14" x14ac:dyDescent="0.3">
      <c r="B7878" s="32">
        <v>904383</v>
      </c>
      <c r="C7878" s="5" t="s">
        <v>27</v>
      </c>
      <c r="D7878" s="5" t="s">
        <v>36</v>
      </c>
      <c r="E7878" s="5" t="s">
        <v>34</v>
      </c>
      <c r="F7878" s="5">
        <v>98</v>
      </c>
      <c r="G7878" s="6">
        <v>44183</v>
      </c>
      <c r="H7878" s="6">
        <v>44184</v>
      </c>
      <c r="I7878" s="6">
        <v>44187</v>
      </c>
      <c r="J7878" s="5" t="s">
        <v>40</v>
      </c>
      <c r="K7878" s="7">
        <v>1415.96</v>
      </c>
      <c r="L7878" s="35">
        <v>764.62</v>
      </c>
      <c r="M7878" s="36">
        <f t="shared" si="123"/>
        <v>651.34</v>
      </c>
      <c r="N7878" s="37">
        <f>YEAR(Table1[[#This Row],[Data zamówienia]])</f>
        <v>2020</v>
      </c>
    </row>
    <row r="7879" spans="2:14" x14ac:dyDescent="0.3">
      <c r="B7879" s="32">
        <v>245996</v>
      </c>
      <c r="C7879" s="5" t="s">
        <v>38</v>
      </c>
      <c r="D7879" s="5" t="s">
        <v>39</v>
      </c>
      <c r="E7879" s="5" t="s">
        <v>37</v>
      </c>
      <c r="F7879" s="5">
        <v>211</v>
      </c>
      <c r="G7879" s="6">
        <v>44184</v>
      </c>
      <c r="H7879" s="6">
        <v>44187</v>
      </c>
      <c r="I7879" s="6">
        <v>44192</v>
      </c>
      <c r="J7879" s="5" t="s">
        <v>32</v>
      </c>
      <c r="K7879" s="7">
        <v>1981.64</v>
      </c>
      <c r="L7879" s="35">
        <v>1248.43</v>
      </c>
      <c r="M7879" s="36">
        <f t="shared" si="123"/>
        <v>733.21</v>
      </c>
      <c r="N7879" s="37">
        <f>YEAR(Table1[[#This Row],[Data zamówienia]])</f>
        <v>2020</v>
      </c>
    </row>
    <row r="7880" spans="2:14" x14ac:dyDescent="0.3">
      <c r="B7880" s="32">
        <v>917389</v>
      </c>
      <c r="C7880" s="5" t="s">
        <v>21</v>
      </c>
      <c r="D7880" s="5" t="s">
        <v>28</v>
      </c>
      <c r="E7880" s="5" t="s">
        <v>37</v>
      </c>
      <c r="F7880" s="5">
        <v>133</v>
      </c>
      <c r="G7880" s="6">
        <v>44183</v>
      </c>
      <c r="H7880" s="6">
        <v>44184</v>
      </c>
      <c r="I7880" s="6">
        <v>44189</v>
      </c>
      <c r="J7880" s="5" t="s">
        <v>40</v>
      </c>
      <c r="K7880" s="7">
        <v>1896.41</v>
      </c>
      <c r="L7880" s="35">
        <v>1137.8499999999999</v>
      </c>
      <c r="M7880" s="36">
        <f t="shared" si="123"/>
        <v>758.56000000000017</v>
      </c>
      <c r="N7880" s="37">
        <f>YEAR(Table1[[#This Row],[Data zamówienia]])</f>
        <v>2020</v>
      </c>
    </row>
    <row r="7881" spans="2:14" x14ac:dyDescent="0.3">
      <c r="B7881" s="32">
        <v>988571</v>
      </c>
      <c r="C7881" s="5" t="s">
        <v>35</v>
      </c>
      <c r="D7881" s="5" t="s">
        <v>28</v>
      </c>
      <c r="E7881" s="5" t="s">
        <v>25</v>
      </c>
      <c r="F7881" s="5">
        <v>17</v>
      </c>
      <c r="G7881" s="6">
        <v>44183</v>
      </c>
      <c r="H7881" s="6">
        <v>44185</v>
      </c>
      <c r="I7881" s="6">
        <v>44186</v>
      </c>
      <c r="J7881" s="5" t="s">
        <v>40</v>
      </c>
      <c r="K7881" s="7">
        <v>561.15</v>
      </c>
      <c r="L7881" s="35">
        <v>392.81</v>
      </c>
      <c r="M7881" s="36">
        <f t="shared" si="123"/>
        <v>168.33999999999997</v>
      </c>
      <c r="N7881" s="37">
        <f>YEAR(Table1[[#This Row],[Data zamówienia]])</f>
        <v>2020</v>
      </c>
    </row>
    <row r="7882" spans="2:14" x14ac:dyDescent="0.3">
      <c r="B7882" s="32">
        <v>325736</v>
      </c>
      <c r="C7882" s="5" t="s">
        <v>38</v>
      </c>
      <c r="D7882" s="5" t="s">
        <v>39</v>
      </c>
      <c r="E7882" s="5" t="s">
        <v>34</v>
      </c>
      <c r="F7882" s="5">
        <v>106</v>
      </c>
      <c r="G7882" s="6">
        <v>44183</v>
      </c>
      <c r="H7882" s="6">
        <v>44185</v>
      </c>
      <c r="I7882" s="6">
        <v>44191</v>
      </c>
      <c r="J7882" s="5" t="s">
        <v>32</v>
      </c>
      <c r="K7882" s="7">
        <v>158.26</v>
      </c>
      <c r="L7882" s="35">
        <v>87.04</v>
      </c>
      <c r="M7882" s="36">
        <f t="shared" si="123"/>
        <v>71.219999999999985</v>
      </c>
      <c r="N7882" s="37">
        <f>YEAR(Table1[[#This Row],[Data zamówienia]])</f>
        <v>2020</v>
      </c>
    </row>
    <row r="7883" spans="2:14" x14ac:dyDescent="0.3">
      <c r="B7883" s="32">
        <v>993239</v>
      </c>
      <c r="C7883" s="5" t="s">
        <v>21</v>
      </c>
      <c r="D7883" s="5" t="s">
        <v>36</v>
      </c>
      <c r="E7883" s="5" t="s">
        <v>29</v>
      </c>
      <c r="F7883" s="5">
        <v>136</v>
      </c>
      <c r="G7883" s="6">
        <v>44183</v>
      </c>
      <c r="H7883" s="6">
        <v>44187</v>
      </c>
      <c r="I7883" s="6">
        <v>44189</v>
      </c>
      <c r="J7883" s="5" t="s">
        <v>30</v>
      </c>
      <c r="K7883" s="7">
        <v>399.95</v>
      </c>
      <c r="L7883" s="35">
        <v>347.96</v>
      </c>
      <c r="M7883" s="36">
        <f t="shared" si="123"/>
        <v>51.990000000000009</v>
      </c>
      <c r="N7883" s="37">
        <f>YEAR(Table1[[#This Row],[Data zamówienia]])</f>
        <v>2020</v>
      </c>
    </row>
    <row r="7884" spans="2:14" x14ac:dyDescent="0.3">
      <c r="B7884" s="32">
        <v>950139</v>
      </c>
      <c r="C7884" s="5" t="s">
        <v>21</v>
      </c>
      <c r="D7884" s="5" t="s">
        <v>28</v>
      </c>
      <c r="E7884" s="5" t="s">
        <v>23</v>
      </c>
      <c r="F7884" s="5">
        <v>234</v>
      </c>
      <c r="G7884" s="6">
        <v>44185</v>
      </c>
      <c r="H7884" s="6">
        <v>44187</v>
      </c>
      <c r="I7884" s="6">
        <v>44194</v>
      </c>
      <c r="J7884" s="5" t="s">
        <v>24</v>
      </c>
      <c r="K7884" s="7">
        <v>547.49</v>
      </c>
      <c r="L7884" s="35">
        <v>328.49</v>
      </c>
      <c r="M7884" s="36">
        <f t="shared" si="123"/>
        <v>219</v>
      </c>
      <c r="N7884" s="37">
        <f>YEAR(Table1[[#This Row],[Data zamówienia]])</f>
        <v>2020</v>
      </c>
    </row>
    <row r="7885" spans="2:14" x14ac:dyDescent="0.3">
      <c r="B7885" s="32">
        <v>395527</v>
      </c>
      <c r="C7885" s="5" t="s">
        <v>21</v>
      </c>
      <c r="D7885" s="5" t="s">
        <v>28</v>
      </c>
      <c r="E7885" s="5" t="s">
        <v>29</v>
      </c>
      <c r="F7885" s="5">
        <v>182</v>
      </c>
      <c r="G7885" s="6">
        <v>44185</v>
      </c>
      <c r="H7885" s="6">
        <v>44188</v>
      </c>
      <c r="I7885" s="6">
        <v>44192</v>
      </c>
      <c r="J7885" s="5" t="s">
        <v>32</v>
      </c>
      <c r="K7885" s="7">
        <v>176.7</v>
      </c>
      <c r="L7885" s="35">
        <v>141.36000000000001</v>
      </c>
      <c r="M7885" s="36">
        <f t="shared" si="123"/>
        <v>35.339999999999975</v>
      </c>
      <c r="N7885" s="37">
        <f>YEAR(Table1[[#This Row],[Data zamówienia]])</f>
        <v>2020</v>
      </c>
    </row>
    <row r="7886" spans="2:14" x14ac:dyDescent="0.3">
      <c r="B7886" s="32">
        <v>949602</v>
      </c>
      <c r="C7886" s="5" t="s">
        <v>21</v>
      </c>
      <c r="D7886" s="5" t="s">
        <v>28</v>
      </c>
      <c r="E7886" s="5" t="s">
        <v>34</v>
      </c>
      <c r="F7886" s="5">
        <v>140</v>
      </c>
      <c r="G7886" s="6">
        <v>44184</v>
      </c>
      <c r="H7886" s="6">
        <v>44185</v>
      </c>
      <c r="I7886" s="6">
        <v>44192</v>
      </c>
      <c r="J7886" s="5" t="s">
        <v>40</v>
      </c>
      <c r="K7886" s="7">
        <v>363.21</v>
      </c>
      <c r="L7886" s="35">
        <v>305.10000000000002</v>
      </c>
      <c r="M7886" s="36">
        <f t="shared" si="123"/>
        <v>58.109999999999957</v>
      </c>
      <c r="N7886" s="37">
        <f>YEAR(Table1[[#This Row],[Data zamówienia]])</f>
        <v>2020</v>
      </c>
    </row>
    <row r="7887" spans="2:14" x14ac:dyDescent="0.3">
      <c r="B7887" s="32">
        <v>434649</v>
      </c>
      <c r="C7887" s="5" t="s">
        <v>21</v>
      </c>
      <c r="D7887" s="5" t="s">
        <v>39</v>
      </c>
      <c r="E7887" s="5" t="s">
        <v>23</v>
      </c>
      <c r="F7887" s="5">
        <v>16</v>
      </c>
      <c r="G7887" s="6">
        <v>44185</v>
      </c>
      <c r="H7887" s="6">
        <v>44185</v>
      </c>
      <c r="I7887" s="6">
        <v>44192</v>
      </c>
      <c r="J7887" s="5" t="s">
        <v>32</v>
      </c>
      <c r="K7887" s="7">
        <v>820.7</v>
      </c>
      <c r="L7887" s="35">
        <v>640.15</v>
      </c>
      <c r="M7887" s="36">
        <f t="shared" si="123"/>
        <v>180.55000000000007</v>
      </c>
      <c r="N7887" s="37">
        <f>YEAR(Table1[[#This Row],[Data zamówienia]])</f>
        <v>2020</v>
      </c>
    </row>
    <row r="7888" spans="2:14" x14ac:dyDescent="0.3">
      <c r="B7888" s="32">
        <v>706443</v>
      </c>
      <c r="C7888" s="5" t="s">
        <v>35</v>
      </c>
      <c r="D7888" s="5" t="s">
        <v>28</v>
      </c>
      <c r="E7888" s="5" t="s">
        <v>29</v>
      </c>
      <c r="F7888" s="5">
        <v>11</v>
      </c>
      <c r="G7888" s="6">
        <v>44184</v>
      </c>
      <c r="H7888" s="6">
        <v>44186</v>
      </c>
      <c r="I7888" s="6">
        <v>44187</v>
      </c>
      <c r="J7888" s="5" t="s">
        <v>40</v>
      </c>
      <c r="K7888" s="7">
        <v>1180.1300000000001</v>
      </c>
      <c r="L7888" s="35">
        <v>826.09</v>
      </c>
      <c r="M7888" s="36">
        <f t="shared" si="123"/>
        <v>354.04000000000008</v>
      </c>
      <c r="N7888" s="37">
        <f>YEAR(Table1[[#This Row],[Data zamówienia]])</f>
        <v>2020</v>
      </c>
    </row>
    <row r="7889" spans="2:14" x14ac:dyDescent="0.3">
      <c r="B7889" s="32">
        <v>780100</v>
      </c>
      <c r="C7889" s="5" t="s">
        <v>21</v>
      </c>
      <c r="D7889" s="5" t="s">
        <v>39</v>
      </c>
      <c r="E7889" s="5" t="s">
        <v>29</v>
      </c>
      <c r="F7889" s="5">
        <v>119</v>
      </c>
      <c r="G7889" s="6">
        <v>44185</v>
      </c>
      <c r="H7889" s="6">
        <v>44187</v>
      </c>
      <c r="I7889" s="6">
        <v>44191</v>
      </c>
      <c r="J7889" s="5" t="s">
        <v>24</v>
      </c>
      <c r="K7889" s="7">
        <v>1805.18</v>
      </c>
      <c r="L7889" s="35">
        <v>1389.99</v>
      </c>
      <c r="M7889" s="36">
        <f t="shared" si="123"/>
        <v>415.19000000000005</v>
      </c>
      <c r="N7889" s="37">
        <f>YEAR(Table1[[#This Row],[Data zamówienia]])</f>
        <v>2020</v>
      </c>
    </row>
    <row r="7890" spans="2:14" x14ac:dyDescent="0.3">
      <c r="B7890" s="32">
        <v>122663</v>
      </c>
      <c r="C7890" s="5" t="s">
        <v>35</v>
      </c>
      <c r="D7890" s="5" t="s">
        <v>28</v>
      </c>
      <c r="E7890" s="5" t="s">
        <v>23</v>
      </c>
      <c r="F7890" s="5">
        <v>41</v>
      </c>
      <c r="G7890" s="6">
        <v>44185</v>
      </c>
      <c r="H7890" s="6">
        <v>44185</v>
      </c>
      <c r="I7890" s="6">
        <v>44187</v>
      </c>
      <c r="J7890" s="5" t="s">
        <v>26</v>
      </c>
      <c r="K7890" s="7">
        <v>479.79</v>
      </c>
      <c r="L7890" s="35">
        <v>297.47000000000003</v>
      </c>
      <c r="M7890" s="36">
        <f t="shared" si="123"/>
        <v>182.32</v>
      </c>
      <c r="N7890" s="37">
        <f>YEAR(Table1[[#This Row],[Data zamówienia]])</f>
        <v>2020</v>
      </c>
    </row>
    <row r="7891" spans="2:14" x14ac:dyDescent="0.3">
      <c r="B7891" s="32">
        <v>331923</v>
      </c>
      <c r="C7891" s="5" t="s">
        <v>21</v>
      </c>
      <c r="D7891" s="5" t="s">
        <v>28</v>
      </c>
      <c r="E7891" s="5" t="s">
        <v>25</v>
      </c>
      <c r="F7891" s="5">
        <v>162</v>
      </c>
      <c r="G7891" s="6">
        <v>44186</v>
      </c>
      <c r="H7891" s="6">
        <v>44187</v>
      </c>
      <c r="I7891" s="6">
        <v>44188</v>
      </c>
      <c r="J7891" s="5" t="s">
        <v>32</v>
      </c>
      <c r="K7891" s="7">
        <v>1227.48</v>
      </c>
      <c r="L7891" s="35">
        <v>1018.81</v>
      </c>
      <c r="M7891" s="36">
        <f t="shared" si="123"/>
        <v>208.67000000000007</v>
      </c>
      <c r="N7891" s="37">
        <f>YEAR(Table1[[#This Row],[Data zamówienia]])</f>
        <v>2020</v>
      </c>
    </row>
    <row r="7892" spans="2:14" x14ac:dyDescent="0.3">
      <c r="B7892" s="32">
        <v>141377</v>
      </c>
      <c r="C7892" s="5" t="s">
        <v>27</v>
      </c>
      <c r="D7892" s="5" t="s">
        <v>39</v>
      </c>
      <c r="E7892" s="5" t="s">
        <v>29</v>
      </c>
      <c r="F7892" s="5">
        <v>116</v>
      </c>
      <c r="G7892" s="6">
        <v>44186</v>
      </c>
      <c r="H7892" s="6">
        <v>44189</v>
      </c>
      <c r="I7892" s="6">
        <v>44190</v>
      </c>
      <c r="J7892" s="5" t="s">
        <v>26</v>
      </c>
      <c r="K7892" s="7">
        <v>1945.72</v>
      </c>
      <c r="L7892" s="35">
        <v>1050.69</v>
      </c>
      <c r="M7892" s="36">
        <f t="shared" si="123"/>
        <v>895.03</v>
      </c>
      <c r="N7892" s="37">
        <f>YEAR(Table1[[#This Row],[Data zamówienia]])</f>
        <v>2020</v>
      </c>
    </row>
    <row r="7893" spans="2:14" x14ac:dyDescent="0.3">
      <c r="B7893" s="32">
        <v>320745</v>
      </c>
      <c r="C7893" s="5" t="s">
        <v>27</v>
      </c>
      <c r="D7893" s="5" t="s">
        <v>36</v>
      </c>
      <c r="E7893" s="5" t="s">
        <v>29</v>
      </c>
      <c r="F7893" s="5">
        <v>104</v>
      </c>
      <c r="G7893" s="6">
        <v>44186</v>
      </c>
      <c r="H7893" s="6">
        <v>44187</v>
      </c>
      <c r="I7893" s="6">
        <v>44192</v>
      </c>
      <c r="J7893" s="5" t="s">
        <v>32</v>
      </c>
      <c r="K7893" s="7">
        <v>1386.52</v>
      </c>
      <c r="L7893" s="35">
        <v>734.86</v>
      </c>
      <c r="M7893" s="36">
        <f t="shared" si="123"/>
        <v>651.66</v>
      </c>
      <c r="N7893" s="37">
        <f>YEAR(Table1[[#This Row],[Data zamówienia]])</f>
        <v>2020</v>
      </c>
    </row>
    <row r="7894" spans="2:14" x14ac:dyDescent="0.3">
      <c r="B7894" s="32">
        <v>830993</v>
      </c>
      <c r="C7894" s="5" t="s">
        <v>27</v>
      </c>
      <c r="D7894" s="5" t="s">
        <v>28</v>
      </c>
      <c r="E7894" s="5" t="s">
        <v>23</v>
      </c>
      <c r="F7894" s="5">
        <v>18</v>
      </c>
      <c r="G7894" s="6">
        <v>44186</v>
      </c>
      <c r="H7894" s="6">
        <v>44187</v>
      </c>
      <c r="I7894" s="6">
        <v>44189</v>
      </c>
      <c r="J7894" s="5" t="s">
        <v>33</v>
      </c>
      <c r="K7894" s="7">
        <v>1239.06</v>
      </c>
      <c r="L7894" s="35">
        <v>1065.5899999999999</v>
      </c>
      <c r="M7894" s="36">
        <f t="shared" si="123"/>
        <v>173.47000000000003</v>
      </c>
      <c r="N7894" s="37">
        <f>YEAR(Table1[[#This Row],[Data zamówienia]])</f>
        <v>2020</v>
      </c>
    </row>
    <row r="7895" spans="2:14" x14ac:dyDescent="0.3">
      <c r="B7895" s="32">
        <v>998668</v>
      </c>
      <c r="C7895" s="5" t="s">
        <v>21</v>
      </c>
      <c r="D7895" s="5" t="s">
        <v>36</v>
      </c>
      <c r="E7895" s="5" t="s">
        <v>23</v>
      </c>
      <c r="F7895" s="5">
        <v>155</v>
      </c>
      <c r="G7895" s="6">
        <v>44186</v>
      </c>
      <c r="H7895" s="6">
        <v>44187</v>
      </c>
      <c r="I7895" s="6">
        <v>44192</v>
      </c>
      <c r="J7895" s="5" t="s">
        <v>26</v>
      </c>
      <c r="K7895" s="7">
        <v>429.69</v>
      </c>
      <c r="L7895" s="35">
        <v>382.42</v>
      </c>
      <c r="M7895" s="36">
        <f t="shared" si="123"/>
        <v>47.269999999999982</v>
      </c>
      <c r="N7895" s="37">
        <f>YEAR(Table1[[#This Row],[Data zamówienia]])</f>
        <v>2020</v>
      </c>
    </row>
    <row r="7896" spans="2:14" x14ac:dyDescent="0.3">
      <c r="B7896" s="32">
        <v>359685</v>
      </c>
      <c r="C7896" s="5" t="s">
        <v>27</v>
      </c>
      <c r="D7896" s="5" t="s">
        <v>28</v>
      </c>
      <c r="E7896" s="5" t="s">
        <v>37</v>
      </c>
      <c r="F7896" s="5">
        <v>86</v>
      </c>
      <c r="G7896" s="6">
        <v>44186</v>
      </c>
      <c r="H7896" s="6">
        <v>44188</v>
      </c>
      <c r="I7896" s="6">
        <v>44190</v>
      </c>
      <c r="J7896" s="5" t="s">
        <v>33</v>
      </c>
      <c r="K7896" s="7">
        <v>1014.71</v>
      </c>
      <c r="L7896" s="35">
        <v>923.39</v>
      </c>
      <c r="M7896" s="36">
        <f t="shared" si="123"/>
        <v>91.32000000000005</v>
      </c>
      <c r="N7896" s="37">
        <f>YEAR(Table1[[#This Row],[Data zamówienia]])</f>
        <v>2020</v>
      </c>
    </row>
    <row r="7897" spans="2:14" x14ac:dyDescent="0.3">
      <c r="B7897" s="32">
        <v>775566</v>
      </c>
      <c r="C7897" s="5" t="s">
        <v>27</v>
      </c>
      <c r="D7897" s="5" t="s">
        <v>39</v>
      </c>
      <c r="E7897" s="5" t="s">
        <v>31</v>
      </c>
      <c r="F7897" s="5">
        <v>73</v>
      </c>
      <c r="G7897" s="6">
        <v>44187</v>
      </c>
      <c r="H7897" s="6">
        <v>44189</v>
      </c>
      <c r="I7897" s="6">
        <v>44195</v>
      </c>
      <c r="J7897" s="5" t="s">
        <v>30</v>
      </c>
      <c r="K7897" s="7">
        <v>1233.3699999999999</v>
      </c>
      <c r="L7897" s="35">
        <v>703.02</v>
      </c>
      <c r="M7897" s="36">
        <f t="shared" si="123"/>
        <v>530.34999999999991</v>
      </c>
      <c r="N7897" s="37">
        <f>YEAR(Table1[[#This Row],[Data zamówienia]])</f>
        <v>2020</v>
      </c>
    </row>
    <row r="7898" spans="2:14" x14ac:dyDescent="0.3">
      <c r="B7898" s="32">
        <v>477001</v>
      </c>
      <c r="C7898" s="5" t="s">
        <v>21</v>
      </c>
      <c r="D7898" s="5" t="s">
        <v>22</v>
      </c>
      <c r="E7898" s="5" t="s">
        <v>34</v>
      </c>
      <c r="F7898" s="5">
        <v>194</v>
      </c>
      <c r="G7898" s="6">
        <v>44187</v>
      </c>
      <c r="H7898" s="6">
        <v>44188</v>
      </c>
      <c r="I7898" s="6">
        <v>44193</v>
      </c>
      <c r="J7898" s="5" t="s">
        <v>33</v>
      </c>
      <c r="K7898" s="7">
        <v>445.81</v>
      </c>
      <c r="L7898" s="35">
        <v>365.56</v>
      </c>
      <c r="M7898" s="36">
        <f t="shared" si="123"/>
        <v>80.25</v>
      </c>
      <c r="N7898" s="37">
        <f>YEAR(Table1[[#This Row],[Data zamówienia]])</f>
        <v>2020</v>
      </c>
    </row>
    <row r="7899" spans="2:14" x14ac:dyDescent="0.3">
      <c r="B7899" s="32">
        <v>357442</v>
      </c>
      <c r="C7899" s="5" t="s">
        <v>21</v>
      </c>
      <c r="D7899" s="5" t="s">
        <v>22</v>
      </c>
      <c r="E7899" s="5" t="s">
        <v>29</v>
      </c>
      <c r="F7899" s="5">
        <v>202</v>
      </c>
      <c r="G7899" s="6">
        <v>44187</v>
      </c>
      <c r="H7899" s="6">
        <v>44188</v>
      </c>
      <c r="I7899" s="6">
        <v>44192</v>
      </c>
      <c r="J7899" s="5" t="s">
        <v>24</v>
      </c>
      <c r="K7899" s="7">
        <v>1237.49</v>
      </c>
      <c r="L7899" s="35">
        <v>1088.99</v>
      </c>
      <c r="M7899" s="36">
        <f t="shared" si="123"/>
        <v>148.5</v>
      </c>
      <c r="N7899" s="37">
        <f>YEAR(Table1[[#This Row],[Data zamówienia]])</f>
        <v>2020</v>
      </c>
    </row>
    <row r="7900" spans="2:14" x14ac:dyDescent="0.3">
      <c r="B7900" s="32">
        <v>978005</v>
      </c>
      <c r="C7900" s="5" t="s">
        <v>27</v>
      </c>
      <c r="D7900" s="5" t="s">
        <v>39</v>
      </c>
      <c r="E7900" s="5" t="s">
        <v>29</v>
      </c>
      <c r="F7900" s="5">
        <v>146</v>
      </c>
      <c r="G7900" s="6">
        <v>44187</v>
      </c>
      <c r="H7900" s="6">
        <v>44190</v>
      </c>
      <c r="I7900" s="6">
        <v>44197</v>
      </c>
      <c r="J7900" s="5" t="s">
        <v>30</v>
      </c>
      <c r="K7900" s="7">
        <v>541.5</v>
      </c>
      <c r="L7900" s="35">
        <v>324.89999999999998</v>
      </c>
      <c r="M7900" s="36">
        <f t="shared" si="123"/>
        <v>216.60000000000002</v>
      </c>
      <c r="N7900" s="37">
        <f>YEAR(Table1[[#This Row],[Data zamówienia]])</f>
        <v>2020</v>
      </c>
    </row>
    <row r="7901" spans="2:14" x14ac:dyDescent="0.3">
      <c r="B7901" s="32">
        <v>57047</v>
      </c>
      <c r="C7901" s="5" t="s">
        <v>21</v>
      </c>
      <c r="D7901" s="5" t="s">
        <v>39</v>
      </c>
      <c r="E7901" s="5" t="s">
        <v>37</v>
      </c>
      <c r="F7901" s="5">
        <v>113</v>
      </c>
      <c r="G7901" s="6">
        <v>44186</v>
      </c>
      <c r="H7901" s="6">
        <v>44190</v>
      </c>
      <c r="I7901" s="6">
        <v>44193</v>
      </c>
      <c r="J7901" s="5" t="s">
        <v>33</v>
      </c>
      <c r="K7901" s="7">
        <v>727.56</v>
      </c>
      <c r="L7901" s="35">
        <v>589.32000000000005</v>
      </c>
      <c r="M7901" s="36">
        <f t="shared" si="123"/>
        <v>138.2399999999999</v>
      </c>
      <c r="N7901" s="37">
        <f>YEAR(Table1[[#This Row],[Data zamówienia]])</f>
        <v>2020</v>
      </c>
    </row>
    <row r="7902" spans="2:14" x14ac:dyDescent="0.3">
      <c r="B7902" s="32">
        <v>938370</v>
      </c>
      <c r="C7902" s="5" t="s">
        <v>27</v>
      </c>
      <c r="D7902" s="5" t="s">
        <v>36</v>
      </c>
      <c r="E7902" s="5" t="s">
        <v>25</v>
      </c>
      <c r="F7902" s="5">
        <v>242</v>
      </c>
      <c r="G7902" s="6">
        <v>44186</v>
      </c>
      <c r="H7902" s="6">
        <v>44188</v>
      </c>
      <c r="I7902" s="6">
        <v>44195</v>
      </c>
      <c r="J7902" s="5" t="s">
        <v>40</v>
      </c>
      <c r="K7902" s="7">
        <v>583.62</v>
      </c>
      <c r="L7902" s="35">
        <v>449.39</v>
      </c>
      <c r="M7902" s="36">
        <f t="shared" si="123"/>
        <v>134.23000000000002</v>
      </c>
      <c r="N7902" s="37">
        <f>YEAR(Table1[[#This Row],[Data zamówienia]])</f>
        <v>2020</v>
      </c>
    </row>
    <row r="7903" spans="2:14" x14ac:dyDescent="0.3">
      <c r="B7903" s="32">
        <v>442246</v>
      </c>
      <c r="C7903" s="5" t="s">
        <v>27</v>
      </c>
      <c r="D7903" s="5" t="s">
        <v>39</v>
      </c>
      <c r="E7903" s="5" t="s">
        <v>31</v>
      </c>
      <c r="F7903" s="5">
        <v>22</v>
      </c>
      <c r="G7903" s="6">
        <v>44187</v>
      </c>
      <c r="H7903" s="6">
        <v>44190</v>
      </c>
      <c r="I7903" s="6">
        <v>44197</v>
      </c>
      <c r="J7903" s="5" t="s">
        <v>30</v>
      </c>
      <c r="K7903" s="7">
        <v>844.01</v>
      </c>
      <c r="L7903" s="35">
        <v>692.09</v>
      </c>
      <c r="M7903" s="36">
        <f t="shared" si="123"/>
        <v>151.91999999999996</v>
      </c>
      <c r="N7903" s="37">
        <f>YEAR(Table1[[#This Row],[Data zamówienia]])</f>
        <v>2020</v>
      </c>
    </row>
    <row r="7904" spans="2:14" x14ac:dyDescent="0.3">
      <c r="B7904" s="32">
        <v>405746</v>
      </c>
      <c r="C7904" s="5" t="s">
        <v>27</v>
      </c>
      <c r="D7904" s="5" t="s">
        <v>28</v>
      </c>
      <c r="E7904" s="5" t="s">
        <v>25</v>
      </c>
      <c r="F7904" s="5">
        <v>155</v>
      </c>
      <c r="G7904" s="6">
        <v>44186</v>
      </c>
      <c r="H7904" s="6">
        <v>44190</v>
      </c>
      <c r="I7904" s="6">
        <v>44196</v>
      </c>
      <c r="J7904" s="5" t="s">
        <v>32</v>
      </c>
      <c r="K7904" s="7">
        <v>1549.99</v>
      </c>
      <c r="L7904" s="35">
        <v>1363.99</v>
      </c>
      <c r="M7904" s="36">
        <f t="shared" si="123"/>
        <v>186</v>
      </c>
      <c r="N7904" s="37">
        <f>YEAR(Table1[[#This Row],[Data zamówienia]])</f>
        <v>2020</v>
      </c>
    </row>
    <row r="7905" spans="2:14" x14ac:dyDescent="0.3">
      <c r="B7905" s="32">
        <v>43976</v>
      </c>
      <c r="C7905" s="5" t="s">
        <v>27</v>
      </c>
      <c r="D7905" s="5" t="s">
        <v>39</v>
      </c>
      <c r="E7905" s="5" t="s">
        <v>25</v>
      </c>
      <c r="F7905" s="5">
        <v>303</v>
      </c>
      <c r="G7905" s="6">
        <v>44187</v>
      </c>
      <c r="H7905" s="6">
        <v>44189</v>
      </c>
      <c r="I7905" s="6">
        <v>44196</v>
      </c>
      <c r="J7905" s="5" t="s">
        <v>24</v>
      </c>
      <c r="K7905" s="7">
        <v>649.05999999999995</v>
      </c>
      <c r="L7905" s="35">
        <v>584.15</v>
      </c>
      <c r="M7905" s="36">
        <f t="shared" si="123"/>
        <v>64.909999999999968</v>
      </c>
      <c r="N7905" s="37">
        <f>YEAR(Table1[[#This Row],[Data zamówienia]])</f>
        <v>2020</v>
      </c>
    </row>
    <row r="7906" spans="2:14" x14ac:dyDescent="0.3">
      <c r="B7906" s="32">
        <v>630326</v>
      </c>
      <c r="C7906" s="5" t="s">
        <v>35</v>
      </c>
      <c r="D7906" s="5" t="s">
        <v>28</v>
      </c>
      <c r="E7906" s="5" t="s">
        <v>31</v>
      </c>
      <c r="F7906" s="5">
        <v>217</v>
      </c>
      <c r="G7906" s="6">
        <v>44187</v>
      </c>
      <c r="H7906" s="6">
        <v>44188</v>
      </c>
      <c r="I7906" s="6">
        <v>44194</v>
      </c>
      <c r="J7906" s="5" t="s">
        <v>30</v>
      </c>
      <c r="K7906" s="7">
        <v>420.41</v>
      </c>
      <c r="L7906" s="35">
        <v>252.25</v>
      </c>
      <c r="M7906" s="36">
        <f t="shared" si="123"/>
        <v>168.16000000000003</v>
      </c>
      <c r="N7906" s="37">
        <f>YEAR(Table1[[#This Row],[Data zamówienia]])</f>
        <v>2020</v>
      </c>
    </row>
    <row r="7907" spans="2:14" x14ac:dyDescent="0.3">
      <c r="B7907" s="32">
        <v>31969</v>
      </c>
      <c r="C7907" s="5" t="s">
        <v>38</v>
      </c>
      <c r="D7907" s="5" t="s">
        <v>39</v>
      </c>
      <c r="E7907" s="5" t="s">
        <v>29</v>
      </c>
      <c r="F7907" s="5">
        <v>19</v>
      </c>
      <c r="G7907" s="6">
        <v>44187</v>
      </c>
      <c r="H7907" s="6">
        <v>44188</v>
      </c>
      <c r="I7907" s="6">
        <v>44194</v>
      </c>
      <c r="J7907" s="5" t="s">
        <v>40</v>
      </c>
      <c r="K7907" s="7">
        <v>693.18</v>
      </c>
      <c r="L7907" s="35">
        <v>450.57</v>
      </c>
      <c r="M7907" s="36">
        <f t="shared" si="123"/>
        <v>242.60999999999996</v>
      </c>
      <c r="N7907" s="37">
        <f>YEAR(Table1[[#This Row],[Data zamówienia]])</f>
        <v>2020</v>
      </c>
    </row>
    <row r="7908" spans="2:14" x14ac:dyDescent="0.3">
      <c r="B7908" s="32">
        <v>234678</v>
      </c>
      <c r="C7908" s="5" t="s">
        <v>35</v>
      </c>
      <c r="D7908" s="5" t="s">
        <v>36</v>
      </c>
      <c r="E7908" s="5" t="s">
        <v>29</v>
      </c>
      <c r="F7908" s="5">
        <v>116</v>
      </c>
      <c r="G7908" s="6">
        <v>44187</v>
      </c>
      <c r="H7908" s="6">
        <v>44191</v>
      </c>
      <c r="I7908" s="6">
        <v>44196</v>
      </c>
      <c r="J7908" s="5" t="s">
        <v>33</v>
      </c>
      <c r="K7908" s="7">
        <v>1800.23</v>
      </c>
      <c r="L7908" s="35">
        <v>1512.19</v>
      </c>
      <c r="M7908" s="36">
        <f t="shared" si="123"/>
        <v>288.03999999999996</v>
      </c>
      <c r="N7908" s="37">
        <f>YEAR(Table1[[#This Row],[Data zamówienia]])</f>
        <v>2020</v>
      </c>
    </row>
    <row r="7909" spans="2:14" x14ac:dyDescent="0.3">
      <c r="B7909" s="32">
        <v>98590</v>
      </c>
      <c r="C7909" s="5" t="s">
        <v>38</v>
      </c>
      <c r="D7909" s="5" t="s">
        <v>39</v>
      </c>
      <c r="E7909" s="5" t="s">
        <v>23</v>
      </c>
      <c r="F7909" s="5">
        <v>288</v>
      </c>
      <c r="G7909" s="6">
        <v>44188</v>
      </c>
      <c r="H7909" s="6">
        <v>44188</v>
      </c>
      <c r="I7909" s="6">
        <v>44195</v>
      </c>
      <c r="J7909" s="5" t="s">
        <v>26</v>
      </c>
      <c r="K7909" s="7">
        <v>1705.46</v>
      </c>
      <c r="L7909" s="35">
        <v>1483.75</v>
      </c>
      <c r="M7909" s="36">
        <f t="shared" si="123"/>
        <v>221.71000000000004</v>
      </c>
      <c r="N7909" s="37">
        <f>YEAR(Table1[[#This Row],[Data zamówienia]])</f>
        <v>2020</v>
      </c>
    </row>
    <row r="7910" spans="2:14" x14ac:dyDescent="0.3">
      <c r="B7910" s="32">
        <v>617030</v>
      </c>
      <c r="C7910" s="5" t="s">
        <v>35</v>
      </c>
      <c r="D7910" s="5" t="s">
        <v>28</v>
      </c>
      <c r="E7910" s="5" t="s">
        <v>31</v>
      </c>
      <c r="F7910" s="5">
        <v>16</v>
      </c>
      <c r="G7910" s="6">
        <v>44188</v>
      </c>
      <c r="H7910" s="6">
        <v>44191</v>
      </c>
      <c r="I7910" s="6">
        <v>44192</v>
      </c>
      <c r="J7910" s="5" t="s">
        <v>40</v>
      </c>
      <c r="K7910" s="7">
        <v>1415.96</v>
      </c>
      <c r="L7910" s="35">
        <v>736.3</v>
      </c>
      <c r="M7910" s="36">
        <f t="shared" si="123"/>
        <v>679.66000000000008</v>
      </c>
      <c r="N7910" s="37">
        <f>YEAR(Table1[[#This Row],[Data zamówienia]])</f>
        <v>2020</v>
      </c>
    </row>
    <row r="7911" spans="2:14" x14ac:dyDescent="0.3">
      <c r="B7911" s="32">
        <v>720869</v>
      </c>
      <c r="C7911" s="5" t="s">
        <v>27</v>
      </c>
      <c r="D7911" s="5" t="s">
        <v>28</v>
      </c>
      <c r="E7911" s="5" t="s">
        <v>37</v>
      </c>
      <c r="F7911" s="5">
        <v>349</v>
      </c>
      <c r="G7911" s="6">
        <v>44187</v>
      </c>
      <c r="H7911" s="6">
        <v>44188</v>
      </c>
      <c r="I7911" s="6">
        <v>44190</v>
      </c>
      <c r="J7911" s="5" t="s">
        <v>26</v>
      </c>
      <c r="K7911" s="7">
        <v>336.43</v>
      </c>
      <c r="L7911" s="35">
        <v>312.88</v>
      </c>
      <c r="M7911" s="36">
        <f t="shared" si="123"/>
        <v>23.550000000000011</v>
      </c>
      <c r="N7911" s="37">
        <f>YEAR(Table1[[#This Row],[Data zamówienia]])</f>
        <v>2020</v>
      </c>
    </row>
    <row r="7912" spans="2:14" x14ac:dyDescent="0.3">
      <c r="B7912" s="32">
        <v>154102</v>
      </c>
      <c r="C7912" s="5" t="s">
        <v>27</v>
      </c>
      <c r="D7912" s="5" t="s">
        <v>39</v>
      </c>
      <c r="E7912" s="5" t="s">
        <v>37</v>
      </c>
      <c r="F7912" s="5">
        <v>45</v>
      </c>
      <c r="G7912" s="6">
        <v>44188</v>
      </c>
      <c r="H7912" s="6">
        <v>44190</v>
      </c>
      <c r="I7912" s="6">
        <v>44191</v>
      </c>
      <c r="J7912" s="5" t="s">
        <v>30</v>
      </c>
      <c r="K7912" s="7">
        <v>644.5</v>
      </c>
      <c r="L7912" s="35">
        <v>457.6</v>
      </c>
      <c r="M7912" s="36">
        <f t="shared" si="123"/>
        <v>186.89999999999998</v>
      </c>
      <c r="N7912" s="37">
        <f>YEAR(Table1[[#This Row],[Data zamówienia]])</f>
        <v>2020</v>
      </c>
    </row>
    <row r="7913" spans="2:14" x14ac:dyDescent="0.3">
      <c r="B7913" s="32">
        <v>942943</v>
      </c>
      <c r="C7913" s="5" t="s">
        <v>38</v>
      </c>
      <c r="D7913" s="5" t="s">
        <v>39</v>
      </c>
      <c r="E7913" s="5" t="s">
        <v>37</v>
      </c>
      <c r="F7913" s="5">
        <v>42</v>
      </c>
      <c r="G7913" s="6">
        <v>44188</v>
      </c>
      <c r="H7913" s="6">
        <v>44188</v>
      </c>
      <c r="I7913" s="6">
        <v>44193</v>
      </c>
      <c r="J7913" s="5" t="s">
        <v>32</v>
      </c>
      <c r="K7913" s="7">
        <v>1480.43</v>
      </c>
      <c r="L7913" s="35">
        <v>1199.1500000000001</v>
      </c>
      <c r="M7913" s="36">
        <f t="shared" si="123"/>
        <v>281.27999999999997</v>
      </c>
      <c r="N7913" s="37">
        <f>YEAR(Table1[[#This Row],[Data zamówienia]])</f>
        <v>2020</v>
      </c>
    </row>
    <row r="7914" spans="2:14" x14ac:dyDescent="0.3">
      <c r="B7914" s="32">
        <v>128871</v>
      </c>
      <c r="C7914" s="5" t="s">
        <v>21</v>
      </c>
      <c r="D7914" s="5" t="s">
        <v>39</v>
      </c>
      <c r="E7914" s="5" t="s">
        <v>25</v>
      </c>
      <c r="F7914" s="5">
        <v>19</v>
      </c>
      <c r="G7914" s="6">
        <v>44188</v>
      </c>
      <c r="H7914" s="6">
        <v>44189</v>
      </c>
      <c r="I7914" s="6">
        <v>44195</v>
      </c>
      <c r="J7914" s="5" t="s">
        <v>40</v>
      </c>
      <c r="K7914" s="7">
        <v>1071.03</v>
      </c>
      <c r="L7914" s="35">
        <v>567.65</v>
      </c>
      <c r="M7914" s="36">
        <f t="shared" si="123"/>
        <v>503.38</v>
      </c>
      <c r="N7914" s="37">
        <f>YEAR(Table1[[#This Row],[Data zamówienia]])</f>
        <v>2020</v>
      </c>
    </row>
    <row r="7915" spans="2:14" x14ac:dyDescent="0.3">
      <c r="B7915" s="32">
        <v>141085</v>
      </c>
      <c r="C7915" s="5" t="s">
        <v>35</v>
      </c>
      <c r="D7915" s="5" t="s">
        <v>28</v>
      </c>
      <c r="E7915" s="5" t="s">
        <v>34</v>
      </c>
      <c r="F7915" s="5">
        <v>73</v>
      </c>
      <c r="G7915" s="6">
        <v>44187</v>
      </c>
      <c r="H7915" s="6">
        <v>44191</v>
      </c>
      <c r="I7915" s="6">
        <v>44193</v>
      </c>
      <c r="J7915" s="5" t="s">
        <v>32</v>
      </c>
      <c r="K7915" s="7">
        <v>363.21</v>
      </c>
      <c r="L7915" s="35">
        <v>265.14</v>
      </c>
      <c r="M7915" s="36">
        <f t="shared" si="123"/>
        <v>98.07</v>
      </c>
      <c r="N7915" s="37">
        <f>YEAR(Table1[[#This Row],[Data zamówienia]])</f>
        <v>2020</v>
      </c>
    </row>
    <row r="7916" spans="2:14" x14ac:dyDescent="0.3">
      <c r="B7916" s="32">
        <v>299943</v>
      </c>
      <c r="C7916" s="5" t="s">
        <v>38</v>
      </c>
      <c r="D7916" s="5" t="s">
        <v>39</v>
      </c>
      <c r="E7916" s="5" t="s">
        <v>37</v>
      </c>
      <c r="F7916" s="5">
        <v>300</v>
      </c>
      <c r="G7916" s="6">
        <v>44188</v>
      </c>
      <c r="H7916" s="6">
        <v>44190</v>
      </c>
      <c r="I7916" s="6">
        <v>44195</v>
      </c>
      <c r="J7916" s="5" t="s">
        <v>32</v>
      </c>
      <c r="K7916" s="7">
        <v>1959.55</v>
      </c>
      <c r="L7916" s="35">
        <v>1626.43</v>
      </c>
      <c r="M7916" s="36">
        <f t="shared" si="123"/>
        <v>333.11999999999989</v>
      </c>
      <c r="N7916" s="37">
        <f>YEAR(Table1[[#This Row],[Data zamówienia]])</f>
        <v>2020</v>
      </c>
    </row>
    <row r="7917" spans="2:14" x14ac:dyDescent="0.3">
      <c r="B7917" s="32">
        <v>393475</v>
      </c>
      <c r="C7917" s="5" t="s">
        <v>21</v>
      </c>
      <c r="D7917" s="5" t="s">
        <v>36</v>
      </c>
      <c r="E7917" s="5" t="s">
        <v>25</v>
      </c>
      <c r="F7917" s="5">
        <v>350</v>
      </c>
      <c r="G7917" s="6">
        <v>44188</v>
      </c>
      <c r="H7917" s="6">
        <v>44190</v>
      </c>
      <c r="I7917" s="6">
        <v>44194</v>
      </c>
      <c r="J7917" s="5" t="s">
        <v>40</v>
      </c>
      <c r="K7917" s="7">
        <v>1995.33</v>
      </c>
      <c r="L7917" s="35">
        <v>1755.89</v>
      </c>
      <c r="M7917" s="36">
        <f t="shared" si="123"/>
        <v>239.43999999999983</v>
      </c>
      <c r="N7917" s="37">
        <f>YEAR(Table1[[#This Row],[Data zamówienia]])</f>
        <v>2020</v>
      </c>
    </row>
    <row r="7918" spans="2:14" x14ac:dyDescent="0.3">
      <c r="B7918" s="32">
        <v>903295</v>
      </c>
      <c r="C7918" s="5" t="s">
        <v>35</v>
      </c>
      <c r="D7918" s="5" t="s">
        <v>28</v>
      </c>
      <c r="E7918" s="5" t="s">
        <v>23</v>
      </c>
      <c r="F7918" s="5">
        <v>365</v>
      </c>
      <c r="G7918" s="6">
        <v>44188</v>
      </c>
      <c r="H7918" s="6">
        <v>44191</v>
      </c>
      <c r="I7918" s="6">
        <v>44194</v>
      </c>
      <c r="J7918" s="5" t="s">
        <v>30</v>
      </c>
      <c r="K7918" s="7">
        <v>859.45</v>
      </c>
      <c r="L7918" s="35">
        <v>507.08</v>
      </c>
      <c r="M7918" s="36">
        <f t="shared" si="123"/>
        <v>352.37000000000006</v>
      </c>
      <c r="N7918" s="37">
        <f>YEAR(Table1[[#This Row],[Data zamówienia]])</f>
        <v>2020</v>
      </c>
    </row>
    <row r="7919" spans="2:14" x14ac:dyDescent="0.3">
      <c r="B7919" s="32">
        <v>829446</v>
      </c>
      <c r="C7919" s="5" t="s">
        <v>27</v>
      </c>
      <c r="D7919" s="5" t="s">
        <v>28</v>
      </c>
      <c r="E7919" s="5" t="s">
        <v>29</v>
      </c>
      <c r="F7919" s="5">
        <v>82</v>
      </c>
      <c r="G7919" s="6">
        <v>44188</v>
      </c>
      <c r="H7919" s="6">
        <v>44191</v>
      </c>
      <c r="I7919" s="6">
        <v>44194</v>
      </c>
      <c r="J7919" s="5" t="s">
        <v>30</v>
      </c>
      <c r="K7919" s="7">
        <v>408.12</v>
      </c>
      <c r="L7919" s="35">
        <v>371.39</v>
      </c>
      <c r="M7919" s="36">
        <f t="shared" si="123"/>
        <v>36.730000000000018</v>
      </c>
      <c r="N7919" s="37">
        <f>YEAR(Table1[[#This Row],[Data zamówienia]])</f>
        <v>2020</v>
      </c>
    </row>
    <row r="7920" spans="2:14" x14ac:dyDescent="0.3">
      <c r="B7920" s="32">
        <v>4255</v>
      </c>
      <c r="C7920" s="5" t="s">
        <v>27</v>
      </c>
      <c r="D7920" s="5" t="s">
        <v>39</v>
      </c>
      <c r="E7920" s="5" t="s">
        <v>34</v>
      </c>
      <c r="F7920" s="5">
        <v>162</v>
      </c>
      <c r="G7920" s="6">
        <v>44188</v>
      </c>
      <c r="H7920" s="6">
        <v>44189</v>
      </c>
      <c r="I7920" s="6">
        <v>44192</v>
      </c>
      <c r="J7920" s="5" t="s">
        <v>33</v>
      </c>
      <c r="K7920" s="7">
        <v>825.7</v>
      </c>
      <c r="L7920" s="35">
        <v>627.53</v>
      </c>
      <c r="M7920" s="36">
        <f t="shared" si="123"/>
        <v>198.17000000000007</v>
      </c>
      <c r="N7920" s="37">
        <f>YEAR(Table1[[#This Row],[Data zamówienia]])</f>
        <v>2020</v>
      </c>
    </row>
    <row r="7921" spans="2:14" x14ac:dyDescent="0.3">
      <c r="B7921" s="32">
        <v>704086</v>
      </c>
      <c r="C7921" s="5" t="s">
        <v>21</v>
      </c>
      <c r="D7921" s="5" t="s">
        <v>36</v>
      </c>
      <c r="E7921" s="5" t="s">
        <v>34</v>
      </c>
      <c r="F7921" s="5">
        <v>92</v>
      </c>
      <c r="G7921" s="6">
        <v>44189</v>
      </c>
      <c r="H7921" s="6">
        <v>44191</v>
      </c>
      <c r="I7921" s="6">
        <v>44196</v>
      </c>
      <c r="J7921" s="5" t="s">
        <v>30</v>
      </c>
      <c r="K7921" s="7">
        <v>971.02</v>
      </c>
      <c r="L7921" s="35">
        <v>796.24</v>
      </c>
      <c r="M7921" s="36">
        <f t="shared" si="123"/>
        <v>174.77999999999997</v>
      </c>
      <c r="N7921" s="37">
        <f>YEAR(Table1[[#This Row],[Data zamówienia]])</f>
        <v>2020</v>
      </c>
    </row>
    <row r="7922" spans="2:14" x14ac:dyDescent="0.3">
      <c r="B7922" s="32">
        <v>815775</v>
      </c>
      <c r="C7922" s="5" t="s">
        <v>27</v>
      </c>
      <c r="D7922" s="5" t="s">
        <v>28</v>
      </c>
      <c r="E7922" s="5" t="s">
        <v>23</v>
      </c>
      <c r="F7922" s="5">
        <v>315</v>
      </c>
      <c r="G7922" s="6">
        <v>44188</v>
      </c>
      <c r="H7922" s="6">
        <v>44190</v>
      </c>
      <c r="I7922" s="6">
        <v>44192</v>
      </c>
      <c r="J7922" s="5" t="s">
        <v>33</v>
      </c>
      <c r="K7922" s="7">
        <v>1834.32</v>
      </c>
      <c r="L7922" s="35">
        <v>1650.89</v>
      </c>
      <c r="M7922" s="36">
        <f t="shared" si="123"/>
        <v>183.42999999999984</v>
      </c>
      <c r="N7922" s="37">
        <f>YEAR(Table1[[#This Row],[Data zamówienia]])</f>
        <v>2020</v>
      </c>
    </row>
    <row r="7923" spans="2:14" x14ac:dyDescent="0.3">
      <c r="B7923" s="32">
        <v>982223</v>
      </c>
      <c r="C7923" s="5" t="s">
        <v>27</v>
      </c>
      <c r="D7923" s="5" t="s">
        <v>22</v>
      </c>
      <c r="E7923" s="5" t="s">
        <v>29</v>
      </c>
      <c r="F7923" s="5">
        <v>230</v>
      </c>
      <c r="G7923" s="6">
        <v>44189</v>
      </c>
      <c r="H7923" s="6">
        <v>44189</v>
      </c>
      <c r="I7923" s="6">
        <v>44193</v>
      </c>
      <c r="J7923" s="5" t="s">
        <v>33</v>
      </c>
      <c r="K7923" s="7">
        <v>1316.58</v>
      </c>
      <c r="L7923" s="35">
        <v>1013.77</v>
      </c>
      <c r="M7923" s="36">
        <f t="shared" si="123"/>
        <v>302.80999999999995</v>
      </c>
      <c r="N7923" s="37">
        <f>YEAR(Table1[[#This Row],[Data zamówienia]])</f>
        <v>2020</v>
      </c>
    </row>
    <row r="7924" spans="2:14" x14ac:dyDescent="0.3">
      <c r="B7924" s="32">
        <v>869170</v>
      </c>
      <c r="C7924" s="5" t="s">
        <v>21</v>
      </c>
      <c r="D7924" s="5" t="s">
        <v>22</v>
      </c>
      <c r="E7924" s="5" t="s">
        <v>37</v>
      </c>
      <c r="F7924" s="5">
        <v>180</v>
      </c>
      <c r="G7924" s="6">
        <v>44188</v>
      </c>
      <c r="H7924" s="6">
        <v>44191</v>
      </c>
      <c r="I7924" s="6">
        <v>44194</v>
      </c>
      <c r="J7924" s="5" t="s">
        <v>40</v>
      </c>
      <c r="K7924" s="7">
        <v>1000.25</v>
      </c>
      <c r="L7924" s="35">
        <v>590.15</v>
      </c>
      <c r="M7924" s="36">
        <f t="shared" si="123"/>
        <v>410.1</v>
      </c>
      <c r="N7924" s="37">
        <f>YEAR(Table1[[#This Row],[Data zamówienia]])</f>
        <v>2020</v>
      </c>
    </row>
    <row r="7925" spans="2:14" x14ac:dyDescent="0.3">
      <c r="B7925" s="32">
        <v>391104</v>
      </c>
      <c r="C7925" s="5" t="s">
        <v>21</v>
      </c>
      <c r="D7925" s="5" t="s">
        <v>36</v>
      </c>
      <c r="E7925" s="5" t="s">
        <v>31</v>
      </c>
      <c r="F7925" s="5">
        <v>209</v>
      </c>
      <c r="G7925" s="6">
        <v>44190</v>
      </c>
      <c r="H7925" s="6">
        <v>44190</v>
      </c>
      <c r="I7925" s="6">
        <v>44192</v>
      </c>
      <c r="J7925" s="5" t="s">
        <v>40</v>
      </c>
      <c r="K7925" s="7">
        <v>882.54</v>
      </c>
      <c r="L7925" s="35">
        <v>556</v>
      </c>
      <c r="M7925" s="36">
        <f t="shared" si="123"/>
        <v>326.53999999999996</v>
      </c>
      <c r="N7925" s="37">
        <f>YEAR(Table1[[#This Row],[Data zamówienia]])</f>
        <v>2020</v>
      </c>
    </row>
    <row r="7926" spans="2:14" x14ac:dyDescent="0.3">
      <c r="B7926" s="32">
        <v>381122</v>
      </c>
      <c r="C7926" s="5" t="s">
        <v>35</v>
      </c>
      <c r="D7926" s="5" t="s">
        <v>28</v>
      </c>
      <c r="E7926" s="5" t="s">
        <v>23</v>
      </c>
      <c r="F7926" s="5">
        <v>276</v>
      </c>
      <c r="G7926" s="6">
        <v>44190</v>
      </c>
      <c r="H7926" s="6">
        <v>44190</v>
      </c>
      <c r="I7926" s="6">
        <v>44191</v>
      </c>
      <c r="J7926" s="5" t="s">
        <v>30</v>
      </c>
      <c r="K7926" s="7">
        <v>1332</v>
      </c>
      <c r="L7926" s="35">
        <v>905.76</v>
      </c>
      <c r="M7926" s="36">
        <f t="shared" si="123"/>
        <v>426.24</v>
      </c>
      <c r="N7926" s="37">
        <f>YEAR(Table1[[#This Row],[Data zamówienia]])</f>
        <v>2020</v>
      </c>
    </row>
    <row r="7927" spans="2:14" x14ac:dyDescent="0.3">
      <c r="B7927" s="32">
        <v>294763</v>
      </c>
      <c r="C7927" s="5" t="s">
        <v>35</v>
      </c>
      <c r="D7927" s="5" t="s">
        <v>28</v>
      </c>
      <c r="E7927" s="5" t="s">
        <v>37</v>
      </c>
      <c r="F7927" s="5">
        <v>238</v>
      </c>
      <c r="G7927" s="6">
        <v>44190</v>
      </c>
      <c r="H7927" s="6">
        <v>44190</v>
      </c>
      <c r="I7927" s="6">
        <v>44197</v>
      </c>
      <c r="J7927" s="5" t="s">
        <v>24</v>
      </c>
      <c r="K7927" s="7">
        <v>324.69</v>
      </c>
      <c r="L7927" s="35">
        <v>220.79</v>
      </c>
      <c r="M7927" s="36">
        <f t="shared" si="123"/>
        <v>103.9</v>
      </c>
      <c r="N7927" s="37">
        <f>YEAR(Table1[[#This Row],[Data zamówienia]])</f>
        <v>2020</v>
      </c>
    </row>
    <row r="7928" spans="2:14" x14ac:dyDescent="0.3">
      <c r="B7928" s="32">
        <v>714545</v>
      </c>
      <c r="C7928" s="5" t="s">
        <v>21</v>
      </c>
      <c r="D7928" s="5" t="s">
        <v>36</v>
      </c>
      <c r="E7928" s="5" t="s">
        <v>23</v>
      </c>
      <c r="F7928" s="5">
        <v>207</v>
      </c>
      <c r="G7928" s="6">
        <v>44189</v>
      </c>
      <c r="H7928" s="6">
        <v>44190</v>
      </c>
      <c r="I7928" s="6">
        <v>44191</v>
      </c>
      <c r="J7928" s="5" t="s">
        <v>26</v>
      </c>
      <c r="K7928" s="7">
        <v>1236.6199999999999</v>
      </c>
      <c r="L7928" s="35">
        <v>828.54</v>
      </c>
      <c r="M7928" s="36">
        <f t="shared" si="123"/>
        <v>408.07999999999993</v>
      </c>
      <c r="N7928" s="37">
        <f>YEAR(Table1[[#This Row],[Data zamówienia]])</f>
        <v>2020</v>
      </c>
    </row>
    <row r="7929" spans="2:14" x14ac:dyDescent="0.3">
      <c r="B7929" s="32">
        <v>76326</v>
      </c>
      <c r="C7929" s="5" t="s">
        <v>21</v>
      </c>
      <c r="D7929" s="5" t="s">
        <v>39</v>
      </c>
      <c r="E7929" s="5" t="s">
        <v>23</v>
      </c>
      <c r="F7929" s="5">
        <v>67</v>
      </c>
      <c r="G7929" s="6">
        <v>44189</v>
      </c>
      <c r="H7929" s="6">
        <v>44191</v>
      </c>
      <c r="I7929" s="6">
        <v>44194</v>
      </c>
      <c r="J7929" s="5" t="s">
        <v>26</v>
      </c>
      <c r="K7929" s="7">
        <v>668.59</v>
      </c>
      <c r="L7929" s="35">
        <v>548.24</v>
      </c>
      <c r="M7929" s="36">
        <f t="shared" si="123"/>
        <v>120.35000000000002</v>
      </c>
      <c r="N7929" s="37">
        <f>YEAR(Table1[[#This Row],[Data zamówienia]])</f>
        <v>2020</v>
      </c>
    </row>
    <row r="7930" spans="2:14" x14ac:dyDescent="0.3">
      <c r="B7930" s="32">
        <v>607386</v>
      </c>
      <c r="C7930" s="5" t="s">
        <v>35</v>
      </c>
      <c r="D7930" s="5" t="s">
        <v>22</v>
      </c>
      <c r="E7930" s="5" t="s">
        <v>29</v>
      </c>
      <c r="F7930" s="5">
        <v>246</v>
      </c>
      <c r="G7930" s="6">
        <v>44190</v>
      </c>
      <c r="H7930" s="6">
        <v>44190</v>
      </c>
      <c r="I7930" s="6">
        <v>44197</v>
      </c>
      <c r="J7930" s="5" t="s">
        <v>40</v>
      </c>
      <c r="K7930" s="7">
        <v>857.9</v>
      </c>
      <c r="L7930" s="35">
        <v>772.11</v>
      </c>
      <c r="M7930" s="36">
        <f t="shared" si="123"/>
        <v>85.789999999999964</v>
      </c>
      <c r="N7930" s="37">
        <f>YEAR(Table1[[#This Row],[Data zamówienia]])</f>
        <v>2020</v>
      </c>
    </row>
    <row r="7931" spans="2:14" x14ac:dyDescent="0.3">
      <c r="B7931" s="32">
        <v>225284</v>
      </c>
      <c r="C7931" s="5" t="s">
        <v>27</v>
      </c>
      <c r="D7931" s="5" t="s">
        <v>36</v>
      </c>
      <c r="E7931" s="5" t="s">
        <v>34</v>
      </c>
      <c r="F7931" s="5">
        <v>318</v>
      </c>
      <c r="G7931" s="6">
        <v>44189</v>
      </c>
      <c r="H7931" s="6">
        <v>44192</v>
      </c>
      <c r="I7931" s="6">
        <v>44196</v>
      </c>
      <c r="J7931" s="5" t="s">
        <v>26</v>
      </c>
      <c r="K7931" s="7">
        <v>926.93</v>
      </c>
      <c r="L7931" s="35">
        <v>713.74</v>
      </c>
      <c r="M7931" s="36">
        <f t="shared" si="123"/>
        <v>213.18999999999994</v>
      </c>
      <c r="N7931" s="37">
        <f>YEAR(Table1[[#This Row],[Data zamówienia]])</f>
        <v>2020</v>
      </c>
    </row>
    <row r="7932" spans="2:14" x14ac:dyDescent="0.3">
      <c r="B7932" s="32">
        <v>601605</v>
      </c>
      <c r="C7932" s="5" t="s">
        <v>27</v>
      </c>
      <c r="D7932" s="5" t="s">
        <v>22</v>
      </c>
      <c r="E7932" s="5" t="s">
        <v>23</v>
      </c>
      <c r="F7932" s="5">
        <v>90</v>
      </c>
      <c r="G7932" s="6">
        <v>44191</v>
      </c>
      <c r="H7932" s="6">
        <v>44192</v>
      </c>
      <c r="I7932" s="6">
        <v>44199</v>
      </c>
      <c r="J7932" s="5" t="s">
        <v>30</v>
      </c>
      <c r="K7932" s="7">
        <v>1209.54</v>
      </c>
      <c r="L7932" s="35">
        <v>701.53</v>
      </c>
      <c r="M7932" s="36">
        <f t="shared" si="123"/>
        <v>508.01</v>
      </c>
      <c r="N7932" s="37">
        <f>YEAR(Table1[[#This Row],[Data zamówienia]])</f>
        <v>2020</v>
      </c>
    </row>
    <row r="7933" spans="2:14" x14ac:dyDescent="0.3">
      <c r="B7933" s="32">
        <v>412359</v>
      </c>
      <c r="C7933" s="5" t="s">
        <v>27</v>
      </c>
      <c r="D7933" s="5" t="s">
        <v>28</v>
      </c>
      <c r="E7933" s="5" t="s">
        <v>29</v>
      </c>
      <c r="F7933" s="5">
        <v>145</v>
      </c>
      <c r="G7933" s="6">
        <v>44191</v>
      </c>
      <c r="H7933" s="6">
        <v>44192</v>
      </c>
      <c r="I7933" s="6">
        <v>44193</v>
      </c>
      <c r="J7933" s="5" t="s">
        <v>24</v>
      </c>
      <c r="K7933" s="7">
        <v>1239.06</v>
      </c>
      <c r="L7933" s="35">
        <v>892.12</v>
      </c>
      <c r="M7933" s="36">
        <f t="shared" si="123"/>
        <v>346.93999999999994</v>
      </c>
      <c r="N7933" s="37">
        <f>YEAR(Table1[[#This Row],[Data zamówienia]])</f>
        <v>2020</v>
      </c>
    </row>
    <row r="7934" spans="2:14" x14ac:dyDescent="0.3">
      <c r="B7934" s="32">
        <v>1000024</v>
      </c>
      <c r="C7934" s="5" t="s">
        <v>38</v>
      </c>
      <c r="D7934" s="5" t="s">
        <v>22</v>
      </c>
      <c r="E7934" s="5" t="s">
        <v>25</v>
      </c>
      <c r="F7934" s="5">
        <v>188</v>
      </c>
      <c r="G7934" s="6">
        <v>44190</v>
      </c>
      <c r="H7934" s="6">
        <v>44191</v>
      </c>
      <c r="I7934" s="6">
        <v>44195</v>
      </c>
      <c r="J7934" s="5" t="s">
        <v>30</v>
      </c>
      <c r="K7934" s="7">
        <v>782.76</v>
      </c>
      <c r="L7934" s="35">
        <v>673.17</v>
      </c>
      <c r="M7934" s="36">
        <f t="shared" si="123"/>
        <v>109.59000000000003</v>
      </c>
      <c r="N7934" s="37">
        <f>YEAR(Table1[[#This Row],[Data zamówienia]])</f>
        <v>2020</v>
      </c>
    </row>
    <row r="7935" spans="2:14" x14ac:dyDescent="0.3">
      <c r="B7935" s="32">
        <v>549475</v>
      </c>
      <c r="C7935" s="5" t="s">
        <v>27</v>
      </c>
      <c r="D7935" s="5" t="s">
        <v>36</v>
      </c>
      <c r="E7935" s="5" t="s">
        <v>23</v>
      </c>
      <c r="F7935" s="5">
        <v>52</v>
      </c>
      <c r="G7935" s="6">
        <v>44191</v>
      </c>
      <c r="H7935" s="6">
        <v>44194</v>
      </c>
      <c r="I7935" s="6">
        <v>44201</v>
      </c>
      <c r="J7935" s="5" t="s">
        <v>26</v>
      </c>
      <c r="K7935" s="7">
        <v>300.74</v>
      </c>
      <c r="L7935" s="35">
        <v>165.41</v>
      </c>
      <c r="M7935" s="36">
        <f t="shared" si="123"/>
        <v>135.33000000000001</v>
      </c>
      <c r="N7935" s="37">
        <f>YEAR(Table1[[#This Row],[Data zamówienia]])</f>
        <v>2020</v>
      </c>
    </row>
    <row r="7936" spans="2:14" x14ac:dyDescent="0.3">
      <c r="B7936" s="32">
        <v>153786</v>
      </c>
      <c r="C7936" s="5" t="s">
        <v>27</v>
      </c>
      <c r="D7936" s="5" t="s">
        <v>28</v>
      </c>
      <c r="E7936" s="5" t="s">
        <v>23</v>
      </c>
      <c r="F7936" s="5">
        <v>92</v>
      </c>
      <c r="G7936" s="6">
        <v>44190</v>
      </c>
      <c r="H7936" s="6">
        <v>44194</v>
      </c>
      <c r="I7936" s="6">
        <v>44201</v>
      </c>
      <c r="J7936" s="5" t="s">
        <v>30</v>
      </c>
      <c r="K7936" s="7">
        <v>499.83</v>
      </c>
      <c r="L7936" s="35">
        <v>299.89999999999998</v>
      </c>
      <c r="M7936" s="36">
        <f t="shared" si="123"/>
        <v>199.93</v>
      </c>
      <c r="N7936" s="37">
        <f>YEAR(Table1[[#This Row],[Data zamówienia]])</f>
        <v>2020</v>
      </c>
    </row>
    <row r="7937" spans="2:14" x14ac:dyDescent="0.3">
      <c r="B7937" s="32">
        <v>667898</v>
      </c>
      <c r="C7937" s="5" t="s">
        <v>21</v>
      </c>
      <c r="D7937" s="5" t="s">
        <v>22</v>
      </c>
      <c r="E7937" s="5" t="s">
        <v>29</v>
      </c>
      <c r="F7937" s="5">
        <v>45</v>
      </c>
      <c r="G7937" s="6">
        <v>44191</v>
      </c>
      <c r="H7937" s="6">
        <v>44191</v>
      </c>
      <c r="I7937" s="6">
        <v>44196</v>
      </c>
      <c r="J7937" s="5" t="s">
        <v>33</v>
      </c>
      <c r="K7937" s="7">
        <v>1164.95</v>
      </c>
      <c r="L7937" s="35">
        <v>862.06</v>
      </c>
      <c r="M7937" s="36">
        <f t="shared" si="123"/>
        <v>302.8900000000001</v>
      </c>
      <c r="N7937" s="37">
        <f>YEAR(Table1[[#This Row],[Data zamówienia]])</f>
        <v>2020</v>
      </c>
    </row>
    <row r="7938" spans="2:14" x14ac:dyDescent="0.3">
      <c r="B7938" s="32">
        <v>977698</v>
      </c>
      <c r="C7938" s="5" t="s">
        <v>38</v>
      </c>
      <c r="D7938" s="5" t="s">
        <v>22</v>
      </c>
      <c r="E7938" s="5" t="s">
        <v>37</v>
      </c>
      <c r="F7938" s="5">
        <v>128</v>
      </c>
      <c r="G7938" s="6">
        <v>44191</v>
      </c>
      <c r="H7938" s="6">
        <v>44194</v>
      </c>
      <c r="I7938" s="6">
        <v>44198</v>
      </c>
      <c r="J7938" s="5" t="s">
        <v>33</v>
      </c>
      <c r="K7938" s="7">
        <v>1522.87</v>
      </c>
      <c r="L7938" s="35">
        <v>1355.35</v>
      </c>
      <c r="M7938" s="36">
        <f t="shared" si="123"/>
        <v>167.51999999999998</v>
      </c>
      <c r="N7938" s="37">
        <f>YEAR(Table1[[#This Row],[Data zamówienia]])</f>
        <v>2020</v>
      </c>
    </row>
    <row r="7939" spans="2:14" x14ac:dyDescent="0.3">
      <c r="B7939" s="32">
        <v>650270</v>
      </c>
      <c r="C7939" s="5" t="s">
        <v>21</v>
      </c>
      <c r="D7939" s="5" t="s">
        <v>36</v>
      </c>
      <c r="E7939" s="5" t="s">
        <v>37</v>
      </c>
      <c r="F7939" s="5">
        <v>307</v>
      </c>
      <c r="G7939" s="6">
        <v>44190</v>
      </c>
      <c r="H7939" s="6">
        <v>44192</v>
      </c>
      <c r="I7939" s="6">
        <v>44195</v>
      </c>
      <c r="J7939" s="5" t="s">
        <v>40</v>
      </c>
      <c r="K7939" s="7">
        <v>1953.64</v>
      </c>
      <c r="L7939" s="35">
        <v>1387.08</v>
      </c>
      <c r="M7939" s="36">
        <f t="shared" si="123"/>
        <v>566.56000000000017</v>
      </c>
      <c r="N7939" s="37">
        <f>YEAR(Table1[[#This Row],[Data zamówienia]])</f>
        <v>2020</v>
      </c>
    </row>
    <row r="7940" spans="2:14" x14ac:dyDescent="0.3">
      <c r="B7940" s="32">
        <v>832461</v>
      </c>
      <c r="C7940" s="5" t="s">
        <v>27</v>
      </c>
      <c r="D7940" s="5" t="s">
        <v>36</v>
      </c>
      <c r="E7940" s="5" t="s">
        <v>37</v>
      </c>
      <c r="F7940" s="5">
        <v>300</v>
      </c>
      <c r="G7940" s="6">
        <v>44190</v>
      </c>
      <c r="H7940" s="6">
        <v>44191</v>
      </c>
      <c r="I7940" s="6">
        <v>44194</v>
      </c>
      <c r="J7940" s="5" t="s">
        <v>30</v>
      </c>
      <c r="K7940" s="7">
        <v>979.75</v>
      </c>
      <c r="L7940" s="35">
        <v>764.21</v>
      </c>
      <c r="M7940" s="36">
        <f t="shared" ref="M7940:M8003" si="124">K7940-L7940</f>
        <v>215.53999999999996</v>
      </c>
      <c r="N7940" s="37">
        <f>YEAR(Table1[[#This Row],[Data zamówienia]])</f>
        <v>2020</v>
      </c>
    </row>
    <row r="7941" spans="2:14" x14ac:dyDescent="0.3">
      <c r="B7941" s="32">
        <v>216854</v>
      </c>
      <c r="C7941" s="5" t="s">
        <v>38</v>
      </c>
      <c r="D7941" s="5" t="s">
        <v>36</v>
      </c>
      <c r="E7941" s="5" t="s">
        <v>23</v>
      </c>
      <c r="F7941" s="5">
        <v>263</v>
      </c>
      <c r="G7941" s="6">
        <v>44191</v>
      </c>
      <c r="H7941" s="6">
        <v>44194</v>
      </c>
      <c r="I7941" s="6">
        <v>44200</v>
      </c>
      <c r="J7941" s="5" t="s">
        <v>26</v>
      </c>
      <c r="K7941" s="7">
        <v>1259.06</v>
      </c>
      <c r="L7941" s="35">
        <v>742.85</v>
      </c>
      <c r="M7941" s="36">
        <f t="shared" si="124"/>
        <v>516.20999999999992</v>
      </c>
      <c r="N7941" s="37">
        <f>YEAR(Table1[[#This Row],[Data zamówienia]])</f>
        <v>2020</v>
      </c>
    </row>
    <row r="7942" spans="2:14" x14ac:dyDescent="0.3">
      <c r="B7942" s="32">
        <v>382534</v>
      </c>
      <c r="C7942" s="5" t="s">
        <v>27</v>
      </c>
      <c r="D7942" s="5" t="s">
        <v>39</v>
      </c>
      <c r="E7942" s="5" t="s">
        <v>31</v>
      </c>
      <c r="F7942" s="5">
        <v>340</v>
      </c>
      <c r="G7942" s="6">
        <v>44190</v>
      </c>
      <c r="H7942" s="6">
        <v>44191</v>
      </c>
      <c r="I7942" s="6">
        <v>44196</v>
      </c>
      <c r="J7942" s="5" t="s">
        <v>32</v>
      </c>
      <c r="K7942" s="7">
        <v>1171.6500000000001</v>
      </c>
      <c r="L7942" s="35">
        <v>831.87</v>
      </c>
      <c r="M7942" s="36">
        <f t="shared" si="124"/>
        <v>339.78000000000009</v>
      </c>
      <c r="N7942" s="37">
        <f>YEAR(Table1[[#This Row],[Data zamówienia]])</f>
        <v>2020</v>
      </c>
    </row>
    <row r="7943" spans="2:14" x14ac:dyDescent="0.3">
      <c r="B7943" s="32">
        <v>864026</v>
      </c>
      <c r="C7943" s="5" t="s">
        <v>21</v>
      </c>
      <c r="D7943" s="5" t="s">
        <v>22</v>
      </c>
      <c r="E7943" s="5" t="s">
        <v>25</v>
      </c>
      <c r="F7943" s="5">
        <v>94</v>
      </c>
      <c r="G7943" s="6">
        <v>44190</v>
      </c>
      <c r="H7943" s="6">
        <v>44194</v>
      </c>
      <c r="I7943" s="6">
        <v>44199</v>
      </c>
      <c r="J7943" s="5" t="s">
        <v>26</v>
      </c>
      <c r="K7943" s="7">
        <v>337.68</v>
      </c>
      <c r="L7943" s="35">
        <v>266.77</v>
      </c>
      <c r="M7943" s="36">
        <f t="shared" si="124"/>
        <v>70.910000000000025</v>
      </c>
      <c r="N7943" s="37">
        <f>YEAR(Table1[[#This Row],[Data zamówienia]])</f>
        <v>2020</v>
      </c>
    </row>
    <row r="7944" spans="2:14" x14ac:dyDescent="0.3">
      <c r="B7944" s="32">
        <v>87392</v>
      </c>
      <c r="C7944" s="5" t="s">
        <v>27</v>
      </c>
      <c r="D7944" s="5" t="s">
        <v>36</v>
      </c>
      <c r="E7944" s="5" t="s">
        <v>31</v>
      </c>
      <c r="F7944" s="5">
        <v>126</v>
      </c>
      <c r="G7944" s="6">
        <v>44191</v>
      </c>
      <c r="H7944" s="6">
        <v>44192</v>
      </c>
      <c r="I7944" s="6">
        <v>44199</v>
      </c>
      <c r="J7944" s="5" t="s">
        <v>24</v>
      </c>
      <c r="K7944" s="7">
        <v>596.42999999999995</v>
      </c>
      <c r="L7944" s="35">
        <v>298.22000000000003</v>
      </c>
      <c r="M7944" s="36">
        <f t="shared" si="124"/>
        <v>298.20999999999992</v>
      </c>
      <c r="N7944" s="37">
        <f>YEAR(Table1[[#This Row],[Data zamówienia]])</f>
        <v>2020</v>
      </c>
    </row>
    <row r="7945" spans="2:14" x14ac:dyDescent="0.3">
      <c r="B7945" s="32">
        <v>905360</v>
      </c>
      <c r="C7945" s="5" t="s">
        <v>21</v>
      </c>
      <c r="D7945" s="5" t="s">
        <v>22</v>
      </c>
      <c r="E7945" s="5" t="s">
        <v>25</v>
      </c>
      <c r="F7945" s="5">
        <v>19</v>
      </c>
      <c r="G7945" s="6">
        <v>44192</v>
      </c>
      <c r="H7945" s="6">
        <v>44195</v>
      </c>
      <c r="I7945" s="6">
        <v>44199</v>
      </c>
      <c r="J7945" s="5" t="s">
        <v>33</v>
      </c>
      <c r="K7945" s="7">
        <v>1160.6600000000001</v>
      </c>
      <c r="L7945" s="35">
        <v>638.36</v>
      </c>
      <c r="M7945" s="36">
        <f t="shared" si="124"/>
        <v>522.30000000000007</v>
      </c>
      <c r="N7945" s="37">
        <f>YEAR(Table1[[#This Row],[Data zamówienia]])</f>
        <v>2020</v>
      </c>
    </row>
    <row r="7946" spans="2:14" x14ac:dyDescent="0.3">
      <c r="B7946" s="32">
        <v>566394</v>
      </c>
      <c r="C7946" s="5" t="s">
        <v>35</v>
      </c>
      <c r="D7946" s="5" t="s">
        <v>28</v>
      </c>
      <c r="E7946" s="5" t="s">
        <v>23</v>
      </c>
      <c r="F7946" s="5">
        <v>166</v>
      </c>
      <c r="G7946" s="6">
        <v>44191</v>
      </c>
      <c r="H7946" s="6">
        <v>44194</v>
      </c>
      <c r="I7946" s="6">
        <v>44197</v>
      </c>
      <c r="J7946" s="5" t="s">
        <v>30</v>
      </c>
      <c r="K7946" s="7">
        <v>1514.24</v>
      </c>
      <c r="L7946" s="35">
        <v>1075.1099999999999</v>
      </c>
      <c r="M7946" s="36">
        <f t="shared" si="124"/>
        <v>439.13000000000011</v>
      </c>
      <c r="N7946" s="37">
        <f>YEAR(Table1[[#This Row],[Data zamówienia]])</f>
        <v>2020</v>
      </c>
    </row>
    <row r="7947" spans="2:14" x14ac:dyDescent="0.3">
      <c r="B7947" s="32">
        <v>209953</v>
      </c>
      <c r="C7947" s="5" t="s">
        <v>27</v>
      </c>
      <c r="D7947" s="5" t="s">
        <v>28</v>
      </c>
      <c r="E7947" s="5" t="s">
        <v>31</v>
      </c>
      <c r="F7947" s="5">
        <v>129</v>
      </c>
      <c r="G7947" s="6">
        <v>44191</v>
      </c>
      <c r="H7947" s="6">
        <v>44192</v>
      </c>
      <c r="I7947" s="6">
        <v>44194</v>
      </c>
      <c r="J7947" s="5" t="s">
        <v>32</v>
      </c>
      <c r="K7947" s="7">
        <v>308.58999999999997</v>
      </c>
      <c r="L7947" s="35">
        <v>222.18</v>
      </c>
      <c r="M7947" s="36">
        <f t="shared" si="124"/>
        <v>86.409999999999968</v>
      </c>
      <c r="N7947" s="37">
        <f>YEAR(Table1[[#This Row],[Data zamówienia]])</f>
        <v>2020</v>
      </c>
    </row>
    <row r="7948" spans="2:14" x14ac:dyDescent="0.3">
      <c r="B7948" s="32">
        <v>566157</v>
      </c>
      <c r="C7948" s="5" t="s">
        <v>21</v>
      </c>
      <c r="D7948" s="5" t="s">
        <v>36</v>
      </c>
      <c r="E7948" s="5" t="s">
        <v>31</v>
      </c>
      <c r="F7948" s="5">
        <v>101</v>
      </c>
      <c r="G7948" s="6">
        <v>44191</v>
      </c>
      <c r="H7948" s="6">
        <v>44194</v>
      </c>
      <c r="I7948" s="6">
        <v>44200</v>
      </c>
      <c r="J7948" s="5" t="s">
        <v>30</v>
      </c>
      <c r="K7948" s="7">
        <v>952.92</v>
      </c>
      <c r="L7948" s="35">
        <v>686.1</v>
      </c>
      <c r="M7948" s="36">
        <f t="shared" si="124"/>
        <v>266.81999999999994</v>
      </c>
      <c r="N7948" s="37">
        <f>YEAR(Table1[[#This Row],[Data zamówienia]])</f>
        <v>2020</v>
      </c>
    </row>
    <row r="7949" spans="2:14" x14ac:dyDescent="0.3">
      <c r="B7949" s="32">
        <v>132534</v>
      </c>
      <c r="C7949" s="5" t="s">
        <v>27</v>
      </c>
      <c r="D7949" s="5" t="s">
        <v>39</v>
      </c>
      <c r="E7949" s="5" t="s">
        <v>34</v>
      </c>
      <c r="F7949" s="5">
        <v>307</v>
      </c>
      <c r="G7949" s="6">
        <v>44193</v>
      </c>
      <c r="H7949" s="6">
        <v>44194</v>
      </c>
      <c r="I7949" s="6">
        <v>44197</v>
      </c>
      <c r="J7949" s="5" t="s">
        <v>24</v>
      </c>
      <c r="K7949" s="7">
        <v>564.53</v>
      </c>
      <c r="L7949" s="35">
        <v>513.72</v>
      </c>
      <c r="M7949" s="36">
        <f t="shared" si="124"/>
        <v>50.809999999999945</v>
      </c>
      <c r="N7949" s="37">
        <f>YEAR(Table1[[#This Row],[Data zamówienia]])</f>
        <v>2020</v>
      </c>
    </row>
    <row r="7950" spans="2:14" x14ac:dyDescent="0.3">
      <c r="B7950" s="32">
        <v>267252</v>
      </c>
      <c r="C7950" s="5" t="s">
        <v>38</v>
      </c>
      <c r="D7950" s="5" t="s">
        <v>39</v>
      </c>
      <c r="E7950" s="5" t="s">
        <v>23</v>
      </c>
      <c r="F7950" s="5">
        <v>219</v>
      </c>
      <c r="G7950" s="6">
        <v>44192</v>
      </c>
      <c r="H7950" s="6">
        <v>44193</v>
      </c>
      <c r="I7950" s="6">
        <v>44199</v>
      </c>
      <c r="J7950" s="5" t="s">
        <v>33</v>
      </c>
      <c r="K7950" s="7">
        <v>1716.03</v>
      </c>
      <c r="L7950" s="35">
        <v>1149.74</v>
      </c>
      <c r="M7950" s="36">
        <f t="shared" si="124"/>
        <v>566.29</v>
      </c>
      <c r="N7950" s="37">
        <f>YEAR(Table1[[#This Row],[Data zamówienia]])</f>
        <v>2020</v>
      </c>
    </row>
    <row r="7951" spans="2:14" x14ac:dyDescent="0.3">
      <c r="B7951" s="32">
        <v>335646</v>
      </c>
      <c r="C7951" s="5" t="s">
        <v>27</v>
      </c>
      <c r="D7951" s="5" t="s">
        <v>28</v>
      </c>
      <c r="E7951" s="5" t="s">
        <v>29</v>
      </c>
      <c r="F7951" s="5">
        <v>250</v>
      </c>
      <c r="G7951" s="6">
        <v>44192</v>
      </c>
      <c r="H7951" s="6">
        <v>44196</v>
      </c>
      <c r="I7951" s="6">
        <v>44201</v>
      </c>
      <c r="J7951" s="5" t="s">
        <v>32</v>
      </c>
      <c r="K7951" s="7">
        <v>1331.9</v>
      </c>
      <c r="L7951" s="35">
        <v>1158.75</v>
      </c>
      <c r="M7951" s="36">
        <f t="shared" si="124"/>
        <v>173.15000000000009</v>
      </c>
      <c r="N7951" s="37">
        <f>YEAR(Table1[[#This Row],[Data zamówienia]])</f>
        <v>2020</v>
      </c>
    </row>
    <row r="7952" spans="2:14" x14ac:dyDescent="0.3">
      <c r="B7952" s="32">
        <v>414751</v>
      </c>
      <c r="C7952" s="5" t="s">
        <v>38</v>
      </c>
      <c r="D7952" s="5" t="s">
        <v>36</v>
      </c>
      <c r="E7952" s="5" t="s">
        <v>34</v>
      </c>
      <c r="F7952" s="5">
        <v>95</v>
      </c>
      <c r="G7952" s="6">
        <v>44192</v>
      </c>
      <c r="H7952" s="6">
        <v>44194</v>
      </c>
      <c r="I7952" s="6">
        <v>44197</v>
      </c>
      <c r="J7952" s="5" t="s">
        <v>26</v>
      </c>
      <c r="K7952" s="7">
        <v>225.42</v>
      </c>
      <c r="L7952" s="35">
        <v>146.52000000000001</v>
      </c>
      <c r="M7952" s="36">
        <f t="shared" si="124"/>
        <v>78.899999999999977</v>
      </c>
      <c r="N7952" s="37">
        <f>YEAR(Table1[[#This Row],[Data zamówienia]])</f>
        <v>2020</v>
      </c>
    </row>
    <row r="7953" spans="2:14" x14ac:dyDescent="0.3">
      <c r="B7953" s="32">
        <v>784831</v>
      </c>
      <c r="C7953" s="5" t="s">
        <v>27</v>
      </c>
      <c r="D7953" s="5" t="s">
        <v>36</v>
      </c>
      <c r="E7953" s="5" t="s">
        <v>23</v>
      </c>
      <c r="F7953" s="5">
        <v>77</v>
      </c>
      <c r="G7953" s="6">
        <v>44192</v>
      </c>
      <c r="H7953" s="6">
        <v>44194</v>
      </c>
      <c r="I7953" s="6">
        <v>44196</v>
      </c>
      <c r="J7953" s="5" t="s">
        <v>40</v>
      </c>
      <c r="K7953" s="7">
        <v>1344.24</v>
      </c>
      <c r="L7953" s="35">
        <v>1061.95</v>
      </c>
      <c r="M7953" s="36">
        <f t="shared" si="124"/>
        <v>282.28999999999996</v>
      </c>
      <c r="N7953" s="37">
        <f>YEAR(Table1[[#This Row],[Data zamówienia]])</f>
        <v>2020</v>
      </c>
    </row>
    <row r="7954" spans="2:14" x14ac:dyDescent="0.3">
      <c r="B7954" s="32">
        <v>735312</v>
      </c>
      <c r="C7954" s="5" t="s">
        <v>21</v>
      </c>
      <c r="D7954" s="5" t="s">
        <v>22</v>
      </c>
      <c r="E7954" s="5" t="s">
        <v>29</v>
      </c>
      <c r="F7954" s="5">
        <v>277</v>
      </c>
      <c r="G7954" s="6">
        <v>44192</v>
      </c>
      <c r="H7954" s="6">
        <v>44196</v>
      </c>
      <c r="I7954" s="6">
        <v>44202</v>
      </c>
      <c r="J7954" s="5" t="s">
        <v>24</v>
      </c>
      <c r="K7954" s="7">
        <v>336.43</v>
      </c>
      <c r="L7954" s="35">
        <v>198.49</v>
      </c>
      <c r="M7954" s="36">
        <f t="shared" si="124"/>
        <v>137.94</v>
      </c>
      <c r="N7954" s="37">
        <f>YEAR(Table1[[#This Row],[Data zamówienia]])</f>
        <v>2020</v>
      </c>
    </row>
    <row r="7955" spans="2:14" x14ac:dyDescent="0.3">
      <c r="B7955" s="32">
        <v>249574</v>
      </c>
      <c r="C7955" s="5" t="s">
        <v>27</v>
      </c>
      <c r="D7955" s="5" t="s">
        <v>36</v>
      </c>
      <c r="E7955" s="5" t="s">
        <v>34</v>
      </c>
      <c r="F7955" s="5">
        <v>224</v>
      </c>
      <c r="G7955" s="6">
        <v>44192</v>
      </c>
      <c r="H7955" s="6">
        <v>44193</v>
      </c>
      <c r="I7955" s="6">
        <v>44197</v>
      </c>
      <c r="J7955" s="5" t="s">
        <v>24</v>
      </c>
      <c r="K7955" s="7">
        <v>1145.78</v>
      </c>
      <c r="L7955" s="35">
        <v>1077.03</v>
      </c>
      <c r="M7955" s="36">
        <f t="shared" si="124"/>
        <v>68.75</v>
      </c>
      <c r="N7955" s="37">
        <f>YEAR(Table1[[#This Row],[Data zamówienia]])</f>
        <v>2020</v>
      </c>
    </row>
    <row r="7956" spans="2:14" x14ac:dyDescent="0.3">
      <c r="B7956" s="32">
        <v>290104</v>
      </c>
      <c r="C7956" s="5" t="s">
        <v>27</v>
      </c>
      <c r="D7956" s="5" t="s">
        <v>28</v>
      </c>
      <c r="E7956" s="5" t="s">
        <v>34</v>
      </c>
      <c r="F7956" s="5">
        <v>189</v>
      </c>
      <c r="G7956" s="6">
        <v>44193</v>
      </c>
      <c r="H7956" s="6">
        <v>44193</v>
      </c>
      <c r="I7956" s="6">
        <v>44198</v>
      </c>
      <c r="J7956" s="5" t="s">
        <v>24</v>
      </c>
      <c r="K7956" s="7">
        <v>939.27</v>
      </c>
      <c r="L7956" s="35">
        <v>845.34</v>
      </c>
      <c r="M7956" s="36">
        <f t="shared" si="124"/>
        <v>93.92999999999995</v>
      </c>
      <c r="N7956" s="37">
        <f>YEAR(Table1[[#This Row],[Data zamówienia]])</f>
        <v>2020</v>
      </c>
    </row>
    <row r="7957" spans="2:14" x14ac:dyDescent="0.3">
      <c r="B7957" s="32">
        <v>663727</v>
      </c>
      <c r="C7957" s="5" t="s">
        <v>27</v>
      </c>
      <c r="D7957" s="5" t="s">
        <v>39</v>
      </c>
      <c r="E7957" s="5" t="s">
        <v>37</v>
      </c>
      <c r="F7957" s="5">
        <v>207</v>
      </c>
      <c r="G7957" s="6">
        <v>44194</v>
      </c>
      <c r="H7957" s="6">
        <v>44195</v>
      </c>
      <c r="I7957" s="6">
        <v>44196</v>
      </c>
      <c r="J7957" s="5" t="s">
        <v>32</v>
      </c>
      <c r="K7957" s="7">
        <v>825.7</v>
      </c>
      <c r="L7957" s="35">
        <v>487.16</v>
      </c>
      <c r="M7957" s="36">
        <f t="shared" si="124"/>
        <v>338.54</v>
      </c>
      <c r="N7957" s="37">
        <f>YEAR(Table1[[#This Row],[Data zamówienia]])</f>
        <v>2020</v>
      </c>
    </row>
    <row r="7958" spans="2:14" x14ac:dyDescent="0.3">
      <c r="B7958" s="32">
        <v>18785</v>
      </c>
      <c r="C7958" s="5" t="s">
        <v>27</v>
      </c>
      <c r="D7958" s="5" t="s">
        <v>36</v>
      </c>
      <c r="E7958" s="5" t="s">
        <v>23</v>
      </c>
      <c r="F7958" s="5">
        <v>211</v>
      </c>
      <c r="G7958" s="6">
        <v>44193</v>
      </c>
      <c r="H7958" s="6">
        <v>44196</v>
      </c>
      <c r="I7958" s="6">
        <v>44203</v>
      </c>
      <c r="J7958" s="5" t="s">
        <v>32</v>
      </c>
      <c r="K7958" s="7">
        <v>1473.14</v>
      </c>
      <c r="L7958" s="35">
        <v>1325.83</v>
      </c>
      <c r="M7958" s="36">
        <f t="shared" si="124"/>
        <v>147.31000000000017</v>
      </c>
      <c r="N7958" s="37">
        <f>YEAR(Table1[[#This Row],[Data zamówienia]])</f>
        <v>2020</v>
      </c>
    </row>
    <row r="7959" spans="2:14" x14ac:dyDescent="0.3">
      <c r="B7959" s="32">
        <v>281678</v>
      </c>
      <c r="C7959" s="5" t="s">
        <v>21</v>
      </c>
      <c r="D7959" s="5" t="s">
        <v>22</v>
      </c>
      <c r="E7959" s="5" t="s">
        <v>29</v>
      </c>
      <c r="F7959" s="5">
        <v>278</v>
      </c>
      <c r="G7959" s="6">
        <v>44194</v>
      </c>
      <c r="H7959" s="6">
        <v>44194</v>
      </c>
      <c r="I7959" s="6">
        <v>44200</v>
      </c>
      <c r="J7959" s="5" t="s">
        <v>32</v>
      </c>
      <c r="K7959" s="7">
        <v>952.92</v>
      </c>
      <c r="L7959" s="35">
        <v>590.80999999999995</v>
      </c>
      <c r="M7959" s="36">
        <f t="shared" si="124"/>
        <v>362.11</v>
      </c>
      <c r="N7959" s="37">
        <f>YEAR(Table1[[#This Row],[Data zamówienia]])</f>
        <v>2020</v>
      </c>
    </row>
    <row r="7960" spans="2:14" x14ac:dyDescent="0.3">
      <c r="B7960" s="32">
        <v>741853</v>
      </c>
      <c r="C7960" s="5" t="s">
        <v>27</v>
      </c>
      <c r="D7960" s="5" t="s">
        <v>28</v>
      </c>
      <c r="E7960" s="5" t="s">
        <v>37</v>
      </c>
      <c r="F7960" s="5">
        <v>181</v>
      </c>
      <c r="G7960" s="6">
        <v>44193</v>
      </c>
      <c r="H7960" s="6">
        <v>44196</v>
      </c>
      <c r="I7960" s="6">
        <v>44200</v>
      </c>
      <c r="J7960" s="5" t="s">
        <v>40</v>
      </c>
      <c r="K7960" s="7">
        <v>220.1</v>
      </c>
      <c r="L7960" s="35">
        <v>206.89</v>
      </c>
      <c r="M7960" s="36">
        <f t="shared" si="124"/>
        <v>13.210000000000008</v>
      </c>
      <c r="N7960" s="37">
        <f>YEAR(Table1[[#This Row],[Data zamówienia]])</f>
        <v>2020</v>
      </c>
    </row>
    <row r="7961" spans="2:14" x14ac:dyDescent="0.3">
      <c r="B7961" s="32">
        <v>401214</v>
      </c>
      <c r="C7961" s="5" t="s">
        <v>35</v>
      </c>
      <c r="D7961" s="5" t="s">
        <v>28</v>
      </c>
      <c r="E7961" s="5" t="s">
        <v>37</v>
      </c>
      <c r="F7961" s="5">
        <v>225</v>
      </c>
      <c r="G7961" s="6">
        <v>44193</v>
      </c>
      <c r="H7961" s="6">
        <v>44196</v>
      </c>
      <c r="I7961" s="6">
        <v>44197</v>
      </c>
      <c r="J7961" s="5" t="s">
        <v>24</v>
      </c>
      <c r="K7961" s="7">
        <v>960.09</v>
      </c>
      <c r="L7961" s="35">
        <v>633.66</v>
      </c>
      <c r="M7961" s="36">
        <f t="shared" si="124"/>
        <v>326.43000000000006</v>
      </c>
      <c r="N7961" s="37">
        <f>YEAR(Table1[[#This Row],[Data zamówienia]])</f>
        <v>2020</v>
      </c>
    </row>
    <row r="7962" spans="2:14" x14ac:dyDescent="0.3">
      <c r="B7962" s="32">
        <v>839636</v>
      </c>
      <c r="C7962" s="5" t="s">
        <v>27</v>
      </c>
      <c r="D7962" s="5" t="s">
        <v>28</v>
      </c>
      <c r="E7962" s="5" t="s">
        <v>25</v>
      </c>
      <c r="F7962" s="5">
        <v>263</v>
      </c>
      <c r="G7962" s="6">
        <v>44194</v>
      </c>
      <c r="H7962" s="6">
        <v>44196</v>
      </c>
      <c r="I7962" s="6">
        <v>44200</v>
      </c>
      <c r="J7962" s="5" t="s">
        <v>40</v>
      </c>
      <c r="K7962" s="7">
        <v>1865.79</v>
      </c>
      <c r="L7962" s="35">
        <v>1343.37</v>
      </c>
      <c r="M7962" s="36">
        <f t="shared" si="124"/>
        <v>522.42000000000007</v>
      </c>
      <c r="N7962" s="37">
        <f>YEAR(Table1[[#This Row],[Data zamówienia]])</f>
        <v>2020</v>
      </c>
    </row>
    <row r="7963" spans="2:14" x14ac:dyDescent="0.3">
      <c r="B7963" s="32">
        <v>426740</v>
      </c>
      <c r="C7963" s="5" t="s">
        <v>35</v>
      </c>
      <c r="D7963" s="5" t="s">
        <v>28</v>
      </c>
      <c r="E7963" s="5" t="s">
        <v>34</v>
      </c>
      <c r="F7963" s="5">
        <v>260</v>
      </c>
      <c r="G7963" s="6">
        <v>44193</v>
      </c>
      <c r="H7963" s="6">
        <v>44194</v>
      </c>
      <c r="I7963" s="6">
        <v>44197</v>
      </c>
      <c r="J7963" s="5" t="s">
        <v>26</v>
      </c>
      <c r="K7963" s="7">
        <v>1612.24</v>
      </c>
      <c r="L7963" s="35">
        <v>1289.79</v>
      </c>
      <c r="M7963" s="36">
        <f t="shared" si="124"/>
        <v>322.45000000000005</v>
      </c>
      <c r="N7963" s="37">
        <f>YEAR(Table1[[#This Row],[Data zamówienia]])</f>
        <v>2020</v>
      </c>
    </row>
    <row r="7964" spans="2:14" x14ac:dyDescent="0.3">
      <c r="B7964" s="32">
        <v>344080</v>
      </c>
      <c r="C7964" s="5" t="s">
        <v>38</v>
      </c>
      <c r="D7964" s="5" t="s">
        <v>39</v>
      </c>
      <c r="E7964" s="5" t="s">
        <v>31</v>
      </c>
      <c r="F7964" s="5">
        <v>278</v>
      </c>
      <c r="G7964" s="6">
        <v>44193</v>
      </c>
      <c r="H7964" s="6">
        <v>44195</v>
      </c>
      <c r="I7964" s="6">
        <v>44198</v>
      </c>
      <c r="J7964" s="5" t="s">
        <v>33</v>
      </c>
      <c r="K7964" s="7">
        <v>300.92</v>
      </c>
      <c r="L7964" s="35">
        <v>258.79000000000002</v>
      </c>
      <c r="M7964" s="36">
        <f t="shared" si="124"/>
        <v>42.129999999999995</v>
      </c>
      <c r="N7964" s="37">
        <f>YEAR(Table1[[#This Row],[Data zamówienia]])</f>
        <v>2020</v>
      </c>
    </row>
    <row r="7965" spans="2:14" x14ac:dyDescent="0.3">
      <c r="B7965" s="32">
        <v>558197</v>
      </c>
      <c r="C7965" s="5" t="s">
        <v>38</v>
      </c>
      <c r="D7965" s="5" t="s">
        <v>22</v>
      </c>
      <c r="E7965" s="5" t="s">
        <v>23</v>
      </c>
      <c r="F7965" s="5">
        <v>269</v>
      </c>
      <c r="G7965" s="6">
        <v>44193</v>
      </c>
      <c r="H7965" s="6">
        <v>44194</v>
      </c>
      <c r="I7965" s="6">
        <v>44201</v>
      </c>
      <c r="J7965" s="5" t="s">
        <v>24</v>
      </c>
      <c r="K7965" s="7">
        <v>755.6</v>
      </c>
      <c r="L7965" s="35">
        <v>408.02</v>
      </c>
      <c r="M7965" s="36">
        <f t="shared" si="124"/>
        <v>347.58000000000004</v>
      </c>
      <c r="N7965" s="37">
        <f>YEAR(Table1[[#This Row],[Data zamówienia]])</f>
        <v>2020</v>
      </c>
    </row>
    <row r="7966" spans="2:14" x14ac:dyDescent="0.3">
      <c r="B7966" s="32">
        <v>658989</v>
      </c>
      <c r="C7966" s="5" t="s">
        <v>21</v>
      </c>
      <c r="D7966" s="5" t="s">
        <v>36</v>
      </c>
      <c r="E7966" s="5" t="s">
        <v>37</v>
      </c>
      <c r="F7966" s="5">
        <v>320</v>
      </c>
      <c r="G7966" s="6">
        <v>44193</v>
      </c>
      <c r="H7966" s="6">
        <v>44194</v>
      </c>
      <c r="I7966" s="6">
        <v>44196</v>
      </c>
      <c r="J7966" s="5" t="s">
        <v>32</v>
      </c>
      <c r="K7966" s="7">
        <v>1588.3</v>
      </c>
      <c r="L7966" s="35">
        <v>1238.8699999999999</v>
      </c>
      <c r="M7966" s="36">
        <f t="shared" si="124"/>
        <v>349.43000000000006</v>
      </c>
      <c r="N7966" s="37">
        <f>YEAR(Table1[[#This Row],[Data zamówienia]])</f>
        <v>2020</v>
      </c>
    </row>
    <row r="7967" spans="2:14" x14ac:dyDescent="0.3">
      <c r="B7967" s="32">
        <v>707972</v>
      </c>
      <c r="C7967" s="5" t="s">
        <v>27</v>
      </c>
      <c r="D7967" s="5" t="s">
        <v>28</v>
      </c>
      <c r="E7967" s="5" t="s">
        <v>23</v>
      </c>
      <c r="F7967" s="5">
        <v>351</v>
      </c>
      <c r="G7967" s="6">
        <v>44193</v>
      </c>
      <c r="H7967" s="6">
        <v>44197</v>
      </c>
      <c r="I7967" s="6">
        <v>44202</v>
      </c>
      <c r="J7967" s="5" t="s">
        <v>40</v>
      </c>
      <c r="K7967" s="7">
        <v>300.92</v>
      </c>
      <c r="L7967" s="35">
        <v>270.83</v>
      </c>
      <c r="M7967" s="36">
        <f t="shared" si="124"/>
        <v>30.090000000000032</v>
      </c>
      <c r="N7967" s="37">
        <f>YEAR(Table1[[#This Row],[Data zamówienia]])</f>
        <v>2020</v>
      </c>
    </row>
    <row r="7968" spans="2:14" x14ac:dyDescent="0.3">
      <c r="B7968" s="32">
        <v>474057</v>
      </c>
      <c r="C7968" s="5" t="s">
        <v>38</v>
      </c>
      <c r="D7968" s="5" t="s">
        <v>36</v>
      </c>
      <c r="E7968" s="5" t="s">
        <v>29</v>
      </c>
      <c r="F7968" s="5">
        <v>46</v>
      </c>
      <c r="G7968" s="6">
        <v>44194</v>
      </c>
      <c r="H7968" s="6">
        <v>44198</v>
      </c>
      <c r="I7968" s="6">
        <v>44199</v>
      </c>
      <c r="J7968" s="5" t="s">
        <v>33</v>
      </c>
      <c r="K7968" s="7">
        <v>979.75</v>
      </c>
      <c r="L7968" s="35">
        <v>754.41</v>
      </c>
      <c r="M7968" s="36">
        <f t="shared" si="124"/>
        <v>225.34000000000003</v>
      </c>
      <c r="N7968" s="37">
        <f>YEAR(Table1[[#This Row],[Data zamówienia]])</f>
        <v>2020</v>
      </c>
    </row>
    <row r="7969" spans="2:14" x14ac:dyDescent="0.3">
      <c r="B7969" s="32">
        <v>453346</v>
      </c>
      <c r="C7969" s="5" t="s">
        <v>27</v>
      </c>
      <c r="D7969" s="5" t="s">
        <v>28</v>
      </c>
      <c r="E7969" s="5" t="s">
        <v>34</v>
      </c>
      <c r="F7969" s="5">
        <v>196</v>
      </c>
      <c r="G7969" s="6">
        <v>44195</v>
      </c>
      <c r="H7969" s="6">
        <v>44197</v>
      </c>
      <c r="I7969" s="6">
        <v>44202</v>
      </c>
      <c r="J7969" s="5" t="s">
        <v>32</v>
      </c>
      <c r="K7969" s="7">
        <v>419.59</v>
      </c>
      <c r="L7969" s="35">
        <v>272.73</v>
      </c>
      <c r="M7969" s="36">
        <f t="shared" si="124"/>
        <v>146.85999999999996</v>
      </c>
      <c r="N7969" s="37">
        <f>YEAR(Table1[[#This Row],[Data zamówienia]])</f>
        <v>2020</v>
      </c>
    </row>
    <row r="7970" spans="2:14" x14ac:dyDescent="0.3">
      <c r="B7970" s="32">
        <v>535114</v>
      </c>
      <c r="C7970" s="5" t="s">
        <v>27</v>
      </c>
      <c r="D7970" s="5" t="s">
        <v>22</v>
      </c>
      <c r="E7970" s="5" t="s">
        <v>23</v>
      </c>
      <c r="F7970" s="5">
        <v>7</v>
      </c>
      <c r="G7970" s="6">
        <v>44194</v>
      </c>
      <c r="H7970" s="6">
        <v>44197</v>
      </c>
      <c r="I7970" s="6">
        <v>44198</v>
      </c>
      <c r="J7970" s="5" t="s">
        <v>40</v>
      </c>
      <c r="K7970" s="7">
        <v>1398.04</v>
      </c>
      <c r="L7970" s="35">
        <v>1258.24</v>
      </c>
      <c r="M7970" s="36">
        <f t="shared" si="124"/>
        <v>139.79999999999995</v>
      </c>
      <c r="N7970" s="37">
        <f>YEAR(Table1[[#This Row],[Data zamówienia]])</f>
        <v>2020</v>
      </c>
    </row>
    <row r="7971" spans="2:14" x14ac:dyDescent="0.3">
      <c r="B7971" s="32">
        <v>231104</v>
      </c>
      <c r="C7971" s="5" t="s">
        <v>38</v>
      </c>
      <c r="D7971" s="5" t="s">
        <v>36</v>
      </c>
      <c r="E7971" s="5" t="s">
        <v>34</v>
      </c>
      <c r="F7971" s="5">
        <v>46</v>
      </c>
      <c r="G7971" s="6">
        <v>44195</v>
      </c>
      <c r="H7971" s="6">
        <v>44198</v>
      </c>
      <c r="I7971" s="6">
        <v>44203</v>
      </c>
      <c r="J7971" s="5" t="s">
        <v>24</v>
      </c>
      <c r="K7971" s="7">
        <v>610.71</v>
      </c>
      <c r="L7971" s="35">
        <v>531.32000000000005</v>
      </c>
      <c r="M7971" s="36">
        <f t="shared" si="124"/>
        <v>79.389999999999986</v>
      </c>
      <c r="N7971" s="37">
        <f>YEAR(Table1[[#This Row],[Data zamówienia]])</f>
        <v>2020</v>
      </c>
    </row>
    <row r="7972" spans="2:14" x14ac:dyDescent="0.3">
      <c r="B7972" s="32">
        <v>7656</v>
      </c>
      <c r="C7972" s="5" t="s">
        <v>21</v>
      </c>
      <c r="D7972" s="5" t="s">
        <v>28</v>
      </c>
      <c r="E7972" s="5" t="s">
        <v>23</v>
      </c>
      <c r="F7972" s="5">
        <v>21</v>
      </c>
      <c r="G7972" s="6">
        <v>44194</v>
      </c>
      <c r="H7972" s="6">
        <v>44196</v>
      </c>
      <c r="I7972" s="6">
        <v>44203</v>
      </c>
      <c r="J7972" s="5" t="s">
        <v>30</v>
      </c>
      <c r="K7972" s="7">
        <v>603.75</v>
      </c>
      <c r="L7972" s="35">
        <v>549.41</v>
      </c>
      <c r="M7972" s="36">
        <f t="shared" si="124"/>
        <v>54.340000000000032</v>
      </c>
      <c r="N7972" s="37">
        <f>YEAR(Table1[[#This Row],[Data zamówienia]])</f>
        <v>2020</v>
      </c>
    </row>
    <row r="7973" spans="2:14" x14ac:dyDescent="0.3">
      <c r="B7973" s="32">
        <v>239549</v>
      </c>
      <c r="C7973" s="5" t="s">
        <v>21</v>
      </c>
      <c r="D7973" s="5" t="s">
        <v>22</v>
      </c>
      <c r="E7973" s="5" t="s">
        <v>37</v>
      </c>
      <c r="F7973" s="5">
        <v>252</v>
      </c>
      <c r="G7973" s="6">
        <v>44194</v>
      </c>
      <c r="H7973" s="6">
        <v>44197</v>
      </c>
      <c r="I7973" s="6">
        <v>44202</v>
      </c>
      <c r="J7973" s="5" t="s">
        <v>26</v>
      </c>
      <c r="K7973" s="7">
        <v>1076.92</v>
      </c>
      <c r="L7973" s="35">
        <v>990.77</v>
      </c>
      <c r="M7973" s="36">
        <f t="shared" si="124"/>
        <v>86.150000000000091</v>
      </c>
      <c r="N7973" s="37">
        <f>YEAR(Table1[[#This Row],[Data zamówienia]])</f>
        <v>2020</v>
      </c>
    </row>
    <row r="7974" spans="2:14" x14ac:dyDescent="0.3">
      <c r="B7974" s="32">
        <v>526351</v>
      </c>
      <c r="C7974" s="5" t="s">
        <v>38</v>
      </c>
      <c r="D7974" s="5" t="s">
        <v>39</v>
      </c>
      <c r="E7974" s="5" t="s">
        <v>31</v>
      </c>
      <c r="F7974" s="5">
        <v>348</v>
      </c>
      <c r="G7974" s="6">
        <v>44195</v>
      </c>
      <c r="H7974" s="6">
        <v>44198</v>
      </c>
      <c r="I7974" s="6">
        <v>44202</v>
      </c>
      <c r="J7974" s="5" t="s">
        <v>24</v>
      </c>
      <c r="K7974" s="7">
        <v>1482.41</v>
      </c>
      <c r="L7974" s="35">
        <v>859.8</v>
      </c>
      <c r="M7974" s="36">
        <f t="shared" si="124"/>
        <v>622.61000000000013</v>
      </c>
      <c r="N7974" s="37">
        <f>YEAR(Table1[[#This Row],[Data zamówienia]])</f>
        <v>2020</v>
      </c>
    </row>
    <row r="7975" spans="2:14" x14ac:dyDescent="0.3">
      <c r="B7975" s="32">
        <v>798619</v>
      </c>
      <c r="C7975" s="5" t="s">
        <v>21</v>
      </c>
      <c r="D7975" s="5" t="s">
        <v>36</v>
      </c>
      <c r="E7975" s="5" t="s">
        <v>34</v>
      </c>
      <c r="F7975" s="5">
        <v>145</v>
      </c>
      <c r="G7975" s="6">
        <v>44194</v>
      </c>
      <c r="H7975" s="6">
        <v>44197</v>
      </c>
      <c r="I7975" s="6">
        <v>44201</v>
      </c>
      <c r="J7975" s="5" t="s">
        <v>32</v>
      </c>
      <c r="K7975" s="7">
        <v>1140.45</v>
      </c>
      <c r="L7975" s="35">
        <v>1015</v>
      </c>
      <c r="M7975" s="36">
        <f t="shared" si="124"/>
        <v>125.45000000000005</v>
      </c>
      <c r="N7975" s="37">
        <f>YEAR(Table1[[#This Row],[Data zamówienia]])</f>
        <v>2020</v>
      </c>
    </row>
    <row r="7976" spans="2:14" x14ac:dyDescent="0.3">
      <c r="B7976" s="32">
        <v>807640</v>
      </c>
      <c r="C7976" s="5" t="s">
        <v>27</v>
      </c>
      <c r="D7976" s="5" t="s">
        <v>28</v>
      </c>
      <c r="E7976" s="5" t="s">
        <v>25</v>
      </c>
      <c r="F7976" s="5">
        <v>111</v>
      </c>
      <c r="G7976" s="6">
        <v>44194</v>
      </c>
      <c r="H7976" s="6">
        <v>44198</v>
      </c>
      <c r="I7976" s="6">
        <v>44201</v>
      </c>
      <c r="J7976" s="5" t="s">
        <v>26</v>
      </c>
      <c r="K7976" s="7">
        <v>804.08</v>
      </c>
      <c r="L7976" s="35">
        <v>506.57</v>
      </c>
      <c r="M7976" s="36">
        <f t="shared" si="124"/>
        <v>297.51000000000005</v>
      </c>
      <c r="N7976" s="37">
        <f>YEAR(Table1[[#This Row],[Data zamówienia]])</f>
        <v>2020</v>
      </c>
    </row>
    <row r="7977" spans="2:14" x14ac:dyDescent="0.3">
      <c r="B7977" s="32">
        <v>108497</v>
      </c>
      <c r="C7977" s="5" t="s">
        <v>35</v>
      </c>
      <c r="D7977" s="5" t="s">
        <v>28</v>
      </c>
      <c r="E7977" s="5" t="s">
        <v>37</v>
      </c>
      <c r="F7977" s="5">
        <v>5</v>
      </c>
      <c r="G7977" s="6">
        <v>44194</v>
      </c>
      <c r="H7977" s="6">
        <v>44195</v>
      </c>
      <c r="I7977" s="6">
        <v>44201</v>
      </c>
      <c r="J7977" s="5" t="s">
        <v>33</v>
      </c>
      <c r="K7977" s="7">
        <v>355.34</v>
      </c>
      <c r="L7977" s="35">
        <v>294.93</v>
      </c>
      <c r="M7977" s="36">
        <f t="shared" si="124"/>
        <v>60.409999999999968</v>
      </c>
      <c r="N7977" s="37">
        <f>YEAR(Table1[[#This Row],[Data zamówienia]])</f>
        <v>2020</v>
      </c>
    </row>
    <row r="7978" spans="2:14" x14ac:dyDescent="0.3">
      <c r="B7978" s="32">
        <v>149720</v>
      </c>
      <c r="C7978" s="5" t="s">
        <v>27</v>
      </c>
      <c r="D7978" s="5" t="s">
        <v>28</v>
      </c>
      <c r="E7978" s="5" t="s">
        <v>31</v>
      </c>
      <c r="F7978" s="5">
        <v>11</v>
      </c>
      <c r="G7978" s="6">
        <v>44194</v>
      </c>
      <c r="H7978" s="6">
        <v>44198</v>
      </c>
      <c r="I7978" s="6">
        <v>44202</v>
      </c>
      <c r="J7978" s="5" t="s">
        <v>24</v>
      </c>
      <c r="K7978" s="7">
        <v>801.73</v>
      </c>
      <c r="L7978" s="35">
        <v>489.06</v>
      </c>
      <c r="M7978" s="36">
        <f t="shared" si="124"/>
        <v>312.67</v>
      </c>
      <c r="N7978" s="37">
        <f>YEAR(Table1[[#This Row],[Data zamówienia]])</f>
        <v>2020</v>
      </c>
    </row>
    <row r="7979" spans="2:14" x14ac:dyDescent="0.3">
      <c r="B7979" s="32">
        <v>217576</v>
      </c>
      <c r="C7979" s="5" t="s">
        <v>38</v>
      </c>
      <c r="D7979" s="5" t="s">
        <v>36</v>
      </c>
      <c r="E7979" s="5" t="s">
        <v>25</v>
      </c>
      <c r="F7979" s="5">
        <v>86</v>
      </c>
      <c r="G7979" s="6">
        <v>44195</v>
      </c>
      <c r="H7979" s="6">
        <v>44197</v>
      </c>
      <c r="I7979" s="6">
        <v>44203</v>
      </c>
      <c r="J7979" s="5" t="s">
        <v>40</v>
      </c>
      <c r="K7979" s="7">
        <v>702.16</v>
      </c>
      <c r="L7979" s="35">
        <v>568.75</v>
      </c>
      <c r="M7979" s="36">
        <f t="shared" si="124"/>
        <v>133.40999999999997</v>
      </c>
      <c r="N7979" s="37">
        <f>YEAR(Table1[[#This Row],[Data zamówienia]])</f>
        <v>2020</v>
      </c>
    </row>
    <row r="7980" spans="2:14" x14ac:dyDescent="0.3">
      <c r="B7980" s="32">
        <v>384812</v>
      </c>
      <c r="C7980" s="5" t="s">
        <v>27</v>
      </c>
      <c r="D7980" s="5" t="s">
        <v>36</v>
      </c>
      <c r="E7980" s="5" t="s">
        <v>37</v>
      </c>
      <c r="F7980" s="5">
        <v>290</v>
      </c>
      <c r="G7980" s="6">
        <v>44195</v>
      </c>
      <c r="H7980" s="6">
        <v>44197</v>
      </c>
      <c r="I7980" s="6">
        <v>44204</v>
      </c>
      <c r="J7980" s="5" t="s">
        <v>40</v>
      </c>
      <c r="K7980" s="7">
        <v>608.6</v>
      </c>
      <c r="L7980" s="35">
        <v>328.64</v>
      </c>
      <c r="M7980" s="36">
        <f t="shared" si="124"/>
        <v>279.96000000000004</v>
      </c>
      <c r="N7980" s="37">
        <f>YEAR(Table1[[#This Row],[Data zamówienia]])</f>
        <v>2020</v>
      </c>
    </row>
    <row r="7981" spans="2:14" x14ac:dyDescent="0.3">
      <c r="B7981" s="32">
        <v>343604</v>
      </c>
      <c r="C7981" s="5" t="s">
        <v>38</v>
      </c>
      <c r="D7981" s="5" t="s">
        <v>36</v>
      </c>
      <c r="E7981" s="5" t="s">
        <v>34</v>
      </c>
      <c r="F7981" s="5">
        <v>291</v>
      </c>
      <c r="G7981" s="6">
        <v>44195</v>
      </c>
      <c r="H7981" s="6">
        <v>44197</v>
      </c>
      <c r="I7981" s="6">
        <v>44203</v>
      </c>
      <c r="J7981" s="5" t="s">
        <v>24</v>
      </c>
      <c r="K7981" s="7">
        <v>923.98</v>
      </c>
      <c r="L7981" s="35">
        <v>868.54</v>
      </c>
      <c r="M7981" s="36">
        <f t="shared" si="124"/>
        <v>55.440000000000055</v>
      </c>
      <c r="N7981" s="37">
        <f>YEAR(Table1[[#This Row],[Data zamówienia]])</f>
        <v>2020</v>
      </c>
    </row>
    <row r="7982" spans="2:14" x14ac:dyDescent="0.3">
      <c r="B7982" s="32">
        <v>402252</v>
      </c>
      <c r="C7982" s="5" t="s">
        <v>21</v>
      </c>
      <c r="D7982" s="5" t="s">
        <v>22</v>
      </c>
      <c r="E7982" s="5" t="s">
        <v>37</v>
      </c>
      <c r="F7982" s="5">
        <v>80</v>
      </c>
      <c r="G7982" s="6">
        <v>44196</v>
      </c>
      <c r="H7982" s="6">
        <v>44198</v>
      </c>
      <c r="I7982" s="6">
        <v>44199</v>
      </c>
      <c r="J7982" s="5" t="s">
        <v>32</v>
      </c>
      <c r="K7982" s="7">
        <v>324.69</v>
      </c>
      <c r="L7982" s="35">
        <v>188.32</v>
      </c>
      <c r="M7982" s="36">
        <f t="shared" si="124"/>
        <v>136.37</v>
      </c>
      <c r="N7982" s="37">
        <f>YEAR(Table1[[#This Row],[Data zamówienia]])</f>
        <v>2020</v>
      </c>
    </row>
    <row r="7983" spans="2:14" x14ac:dyDescent="0.3">
      <c r="B7983" s="32">
        <v>557066</v>
      </c>
      <c r="C7983" s="5" t="s">
        <v>27</v>
      </c>
      <c r="D7983" s="5" t="s">
        <v>28</v>
      </c>
      <c r="E7983" s="5" t="s">
        <v>31</v>
      </c>
      <c r="F7983" s="5">
        <v>121</v>
      </c>
      <c r="G7983" s="6">
        <v>44196</v>
      </c>
      <c r="H7983" s="6">
        <v>44199</v>
      </c>
      <c r="I7983" s="6">
        <v>44200</v>
      </c>
      <c r="J7983" s="5" t="s">
        <v>32</v>
      </c>
      <c r="K7983" s="7">
        <v>1272.93</v>
      </c>
      <c r="L7983" s="35">
        <v>751.03</v>
      </c>
      <c r="M7983" s="36">
        <f t="shared" si="124"/>
        <v>521.90000000000009</v>
      </c>
      <c r="N7983" s="37">
        <f>YEAR(Table1[[#This Row],[Data zamówienia]])</f>
        <v>2020</v>
      </c>
    </row>
    <row r="7984" spans="2:14" x14ac:dyDescent="0.3">
      <c r="B7984" s="32">
        <v>626113</v>
      </c>
      <c r="C7984" s="5" t="s">
        <v>35</v>
      </c>
      <c r="D7984" s="5" t="s">
        <v>22</v>
      </c>
      <c r="E7984" s="5" t="s">
        <v>29</v>
      </c>
      <c r="F7984" s="5">
        <v>279</v>
      </c>
      <c r="G7984" s="6">
        <v>44196</v>
      </c>
      <c r="H7984" s="6">
        <v>44199</v>
      </c>
      <c r="I7984" s="6">
        <v>44202</v>
      </c>
      <c r="J7984" s="5" t="s">
        <v>24</v>
      </c>
      <c r="K7984" s="7">
        <v>851.71</v>
      </c>
      <c r="L7984" s="35">
        <v>723.95</v>
      </c>
      <c r="M7984" s="36">
        <f t="shared" si="124"/>
        <v>127.75999999999999</v>
      </c>
      <c r="N7984" s="37">
        <f>YEAR(Table1[[#This Row],[Data zamówienia]])</f>
        <v>2020</v>
      </c>
    </row>
    <row r="7985" spans="2:14" x14ac:dyDescent="0.3">
      <c r="B7985" s="32">
        <v>861348</v>
      </c>
      <c r="C7985" s="5" t="s">
        <v>21</v>
      </c>
      <c r="D7985" s="5" t="s">
        <v>22</v>
      </c>
      <c r="E7985" s="5" t="s">
        <v>31</v>
      </c>
      <c r="F7985" s="5">
        <v>132</v>
      </c>
      <c r="G7985" s="6">
        <v>44195</v>
      </c>
      <c r="H7985" s="6">
        <v>44197</v>
      </c>
      <c r="I7985" s="6">
        <v>44201</v>
      </c>
      <c r="J7985" s="5" t="s">
        <v>32</v>
      </c>
      <c r="K7985" s="7">
        <v>352.39</v>
      </c>
      <c r="L7985" s="35">
        <v>186.77</v>
      </c>
      <c r="M7985" s="36">
        <f t="shared" si="124"/>
        <v>165.61999999999998</v>
      </c>
      <c r="N7985" s="37">
        <f>YEAR(Table1[[#This Row],[Data zamówienia]])</f>
        <v>2020</v>
      </c>
    </row>
    <row r="7986" spans="2:14" x14ac:dyDescent="0.3">
      <c r="B7986" s="32">
        <v>106137</v>
      </c>
      <c r="C7986" s="5" t="s">
        <v>35</v>
      </c>
      <c r="D7986" s="5" t="s">
        <v>22</v>
      </c>
      <c r="E7986" s="5" t="s">
        <v>37</v>
      </c>
      <c r="F7986" s="5">
        <v>121</v>
      </c>
      <c r="G7986" s="6">
        <v>44196</v>
      </c>
      <c r="H7986" s="6">
        <v>44196</v>
      </c>
      <c r="I7986" s="6">
        <v>44203</v>
      </c>
      <c r="J7986" s="5" t="s">
        <v>40</v>
      </c>
      <c r="K7986" s="7">
        <v>1602.14</v>
      </c>
      <c r="L7986" s="35">
        <v>1041.3900000000001</v>
      </c>
      <c r="M7986" s="36">
        <f t="shared" si="124"/>
        <v>560.75</v>
      </c>
      <c r="N7986" s="37">
        <f>YEAR(Table1[[#This Row],[Data zamówienia]])</f>
        <v>2020</v>
      </c>
    </row>
    <row r="7987" spans="2:14" x14ac:dyDescent="0.3">
      <c r="B7987" s="32">
        <v>593592</v>
      </c>
      <c r="C7987" s="5" t="s">
        <v>21</v>
      </c>
      <c r="D7987" s="5" t="s">
        <v>36</v>
      </c>
      <c r="E7987" s="5" t="s">
        <v>29</v>
      </c>
      <c r="F7987" s="5">
        <v>295</v>
      </c>
      <c r="G7987" s="6">
        <v>44196</v>
      </c>
      <c r="H7987" s="6">
        <v>44197</v>
      </c>
      <c r="I7987" s="6">
        <v>44201</v>
      </c>
      <c r="J7987" s="5" t="s">
        <v>30</v>
      </c>
      <c r="K7987" s="7">
        <v>206.13</v>
      </c>
      <c r="L7987" s="35">
        <v>160.78</v>
      </c>
      <c r="M7987" s="36">
        <f t="shared" si="124"/>
        <v>45.349999999999994</v>
      </c>
      <c r="N7987" s="37">
        <f>YEAR(Table1[[#This Row],[Data zamówienia]])</f>
        <v>2020</v>
      </c>
    </row>
    <row r="7988" spans="2:14" x14ac:dyDescent="0.3">
      <c r="B7988" s="32">
        <v>21698</v>
      </c>
      <c r="C7988" s="5" t="s">
        <v>21</v>
      </c>
      <c r="D7988" s="5" t="s">
        <v>39</v>
      </c>
      <c r="E7988" s="5" t="s">
        <v>37</v>
      </c>
      <c r="F7988" s="5">
        <v>61</v>
      </c>
      <c r="G7988" s="6">
        <v>44196</v>
      </c>
      <c r="H7988" s="6">
        <v>44197</v>
      </c>
      <c r="I7988" s="6">
        <v>44203</v>
      </c>
      <c r="J7988" s="5" t="s">
        <v>32</v>
      </c>
      <c r="K7988" s="7">
        <v>1125.6500000000001</v>
      </c>
      <c r="L7988" s="35">
        <v>832.98</v>
      </c>
      <c r="M7988" s="36">
        <f t="shared" si="124"/>
        <v>292.67000000000007</v>
      </c>
      <c r="N7988" s="37">
        <f>YEAR(Table1[[#This Row],[Data zamówienia]])</f>
        <v>2020</v>
      </c>
    </row>
    <row r="7989" spans="2:14" x14ac:dyDescent="0.3">
      <c r="B7989" s="32">
        <v>616634</v>
      </c>
      <c r="C7989" s="5" t="s">
        <v>21</v>
      </c>
      <c r="D7989" s="5" t="s">
        <v>28</v>
      </c>
      <c r="E7989" s="5" t="s">
        <v>23</v>
      </c>
      <c r="F7989" s="5">
        <v>339</v>
      </c>
      <c r="G7989" s="6">
        <v>44197</v>
      </c>
      <c r="H7989" s="6">
        <v>44200</v>
      </c>
      <c r="I7989" s="6">
        <v>44201</v>
      </c>
      <c r="J7989" s="5" t="s">
        <v>33</v>
      </c>
      <c r="K7989" s="7">
        <v>782.29</v>
      </c>
      <c r="L7989" s="35">
        <v>469.37</v>
      </c>
      <c r="M7989" s="36">
        <f t="shared" si="124"/>
        <v>312.91999999999996</v>
      </c>
      <c r="N7989" s="37">
        <f>YEAR(Table1[[#This Row],[Data zamówienia]])</f>
        <v>2021</v>
      </c>
    </row>
    <row r="7990" spans="2:14" x14ac:dyDescent="0.3">
      <c r="B7990" s="32">
        <v>541335</v>
      </c>
      <c r="C7990" s="5" t="s">
        <v>27</v>
      </c>
      <c r="D7990" s="5" t="s">
        <v>28</v>
      </c>
      <c r="E7990" s="5" t="s">
        <v>23</v>
      </c>
      <c r="F7990" s="5">
        <v>202</v>
      </c>
      <c r="G7990" s="6">
        <v>44196</v>
      </c>
      <c r="H7990" s="6">
        <v>44198</v>
      </c>
      <c r="I7990" s="6">
        <v>44199</v>
      </c>
      <c r="J7990" s="5" t="s">
        <v>33</v>
      </c>
      <c r="K7990" s="7">
        <v>315.29000000000002</v>
      </c>
      <c r="L7990" s="35">
        <v>223.86</v>
      </c>
      <c r="M7990" s="36">
        <f t="shared" si="124"/>
        <v>91.43</v>
      </c>
      <c r="N7990" s="37">
        <f>YEAR(Table1[[#This Row],[Data zamówienia]])</f>
        <v>2020</v>
      </c>
    </row>
    <row r="7991" spans="2:14" x14ac:dyDescent="0.3">
      <c r="B7991" s="32">
        <v>757899</v>
      </c>
      <c r="C7991" s="5" t="s">
        <v>27</v>
      </c>
      <c r="D7991" s="5" t="s">
        <v>28</v>
      </c>
      <c r="E7991" s="5" t="s">
        <v>34</v>
      </c>
      <c r="F7991" s="5">
        <v>241</v>
      </c>
      <c r="G7991" s="6">
        <v>44196</v>
      </c>
      <c r="H7991" s="6">
        <v>44200</v>
      </c>
      <c r="I7991" s="6">
        <v>44203</v>
      </c>
      <c r="J7991" s="5" t="s">
        <v>26</v>
      </c>
      <c r="K7991" s="7">
        <v>223.91</v>
      </c>
      <c r="L7991" s="35">
        <v>158.97999999999999</v>
      </c>
      <c r="M7991" s="36">
        <f t="shared" si="124"/>
        <v>64.930000000000007</v>
      </c>
      <c r="N7991" s="37">
        <f>YEAR(Table1[[#This Row],[Data zamówienia]])</f>
        <v>2020</v>
      </c>
    </row>
    <row r="7992" spans="2:14" x14ac:dyDescent="0.3">
      <c r="B7992" s="32">
        <v>943679</v>
      </c>
      <c r="C7992" s="5" t="s">
        <v>27</v>
      </c>
      <c r="D7992" s="5" t="s">
        <v>36</v>
      </c>
      <c r="E7992" s="5" t="s">
        <v>37</v>
      </c>
      <c r="F7992" s="5">
        <v>112</v>
      </c>
      <c r="G7992" s="6">
        <v>44196</v>
      </c>
      <c r="H7992" s="6">
        <v>44197</v>
      </c>
      <c r="I7992" s="6">
        <v>44200</v>
      </c>
      <c r="J7992" s="5" t="s">
        <v>24</v>
      </c>
      <c r="K7992" s="7">
        <v>960.09</v>
      </c>
      <c r="L7992" s="35">
        <v>614.46</v>
      </c>
      <c r="M7992" s="36">
        <f t="shared" si="124"/>
        <v>345.63</v>
      </c>
      <c r="N7992" s="37">
        <f>YEAR(Table1[[#This Row],[Data zamówienia]])</f>
        <v>2020</v>
      </c>
    </row>
    <row r="7993" spans="2:14" x14ac:dyDescent="0.3">
      <c r="B7993" s="32">
        <v>995263</v>
      </c>
      <c r="C7993" s="5" t="s">
        <v>21</v>
      </c>
      <c r="D7993" s="5" t="s">
        <v>22</v>
      </c>
      <c r="E7993" s="5" t="s">
        <v>37</v>
      </c>
      <c r="F7993" s="5">
        <v>237</v>
      </c>
      <c r="G7993" s="6">
        <v>44197</v>
      </c>
      <c r="H7993" s="6">
        <v>44200</v>
      </c>
      <c r="I7993" s="6">
        <v>44201</v>
      </c>
      <c r="J7993" s="5" t="s">
        <v>32</v>
      </c>
      <c r="K7993" s="7">
        <v>1716.73</v>
      </c>
      <c r="L7993" s="35">
        <v>1287.55</v>
      </c>
      <c r="M7993" s="36">
        <f t="shared" si="124"/>
        <v>429.18000000000006</v>
      </c>
      <c r="N7993" s="37">
        <f>YEAR(Table1[[#This Row],[Data zamówienia]])</f>
        <v>2021</v>
      </c>
    </row>
    <row r="7994" spans="2:14" x14ac:dyDescent="0.3">
      <c r="B7994" s="32">
        <v>137687</v>
      </c>
      <c r="C7994" s="8" t="s">
        <v>21</v>
      </c>
      <c r="D7994" s="9" t="s">
        <v>22</v>
      </c>
      <c r="E7994" s="5" t="s">
        <v>37</v>
      </c>
      <c r="F7994" s="8">
        <v>259</v>
      </c>
      <c r="G7994" s="6">
        <v>43252</v>
      </c>
      <c r="H7994" s="6">
        <v>43256</v>
      </c>
      <c r="I7994" s="6">
        <v>43259</v>
      </c>
      <c r="J7994" s="5" t="s">
        <v>32</v>
      </c>
      <c r="K7994" s="7">
        <v>284.10000000000002</v>
      </c>
      <c r="L7994" s="35">
        <v>267.05</v>
      </c>
      <c r="M7994" s="36">
        <f t="shared" si="124"/>
        <v>17.050000000000011</v>
      </c>
      <c r="N7994" s="37">
        <f>YEAR(Table1[[#This Row],[Data zamówienia]])</f>
        <v>2018</v>
      </c>
    </row>
    <row r="7995" spans="2:14" x14ac:dyDescent="0.3">
      <c r="B7995" s="32">
        <v>260447</v>
      </c>
      <c r="C7995" s="8" t="s">
        <v>21</v>
      </c>
      <c r="D7995" s="9" t="s">
        <v>22</v>
      </c>
      <c r="E7995" s="5" t="s">
        <v>25</v>
      </c>
      <c r="F7995" s="8">
        <v>280</v>
      </c>
      <c r="G7995" s="6">
        <v>43252</v>
      </c>
      <c r="H7995" s="6">
        <v>43254</v>
      </c>
      <c r="I7995" s="6">
        <v>43261</v>
      </c>
      <c r="J7995" s="5" t="s">
        <v>30</v>
      </c>
      <c r="K7995" s="7">
        <v>922.91</v>
      </c>
      <c r="L7995" s="35">
        <v>710.64</v>
      </c>
      <c r="M7995" s="36">
        <f t="shared" si="124"/>
        <v>212.26999999999998</v>
      </c>
      <c r="N7995" s="37">
        <f>YEAR(Table1[[#This Row],[Data zamówienia]])</f>
        <v>2018</v>
      </c>
    </row>
    <row r="7996" spans="2:14" x14ac:dyDescent="0.3">
      <c r="B7996" s="32">
        <v>277717</v>
      </c>
      <c r="C7996" s="8" t="s">
        <v>27</v>
      </c>
      <c r="D7996" s="9" t="s">
        <v>28</v>
      </c>
      <c r="E7996" s="5" t="s">
        <v>34</v>
      </c>
      <c r="F7996" s="8">
        <v>285</v>
      </c>
      <c r="G7996" s="6">
        <v>43253</v>
      </c>
      <c r="H7996" s="6">
        <v>43255</v>
      </c>
      <c r="I7996" s="6">
        <v>43260</v>
      </c>
      <c r="J7996" s="5" t="s">
        <v>30</v>
      </c>
      <c r="K7996" s="7">
        <v>826.39</v>
      </c>
      <c r="L7996" s="35">
        <v>561.95000000000005</v>
      </c>
      <c r="M7996" s="36">
        <f t="shared" si="124"/>
        <v>264.43999999999994</v>
      </c>
      <c r="N7996" s="37">
        <f>YEAR(Table1[[#This Row],[Data zamówienia]])</f>
        <v>2018</v>
      </c>
    </row>
    <row r="7997" spans="2:14" x14ac:dyDescent="0.3">
      <c r="B7997" s="32">
        <v>141367</v>
      </c>
      <c r="C7997" s="8" t="s">
        <v>21</v>
      </c>
      <c r="D7997" s="9" t="s">
        <v>22</v>
      </c>
      <c r="E7997" s="5" t="s">
        <v>29</v>
      </c>
      <c r="F7997" s="8">
        <v>282</v>
      </c>
      <c r="G7997" s="6">
        <v>43255</v>
      </c>
      <c r="H7997" s="6">
        <v>43258</v>
      </c>
      <c r="I7997" s="6">
        <v>43262</v>
      </c>
      <c r="J7997" s="5" t="s">
        <v>33</v>
      </c>
      <c r="K7997" s="7">
        <v>1462.22</v>
      </c>
      <c r="L7997" s="35">
        <v>774.98</v>
      </c>
      <c r="M7997" s="36">
        <f t="shared" si="124"/>
        <v>687.24</v>
      </c>
      <c r="N7997" s="37">
        <f>YEAR(Table1[[#This Row],[Data zamówienia]])</f>
        <v>2018</v>
      </c>
    </row>
    <row r="7998" spans="2:14" x14ac:dyDescent="0.3">
      <c r="B7998" s="32">
        <v>963254</v>
      </c>
      <c r="C7998" s="8" t="s">
        <v>21</v>
      </c>
      <c r="D7998" s="9" t="s">
        <v>28</v>
      </c>
      <c r="E7998" s="5" t="s">
        <v>23</v>
      </c>
      <c r="F7998" s="8">
        <v>256</v>
      </c>
      <c r="G7998" s="6">
        <v>43255</v>
      </c>
      <c r="H7998" s="6">
        <v>43256</v>
      </c>
      <c r="I7998" s="6">
        <v>43262</v>
      </c>
      <c r="J7998" s="5" t="s">
        <v>40</v>
      </c>
      <c r="K7998" s="7">
        <v>185.56</v>
      </c>
      <c r="L7998" s="35">
        <v>115.05</v>
      </c>
      <c r="M7998" s="36">
        <f t="shared" si="124"/>
        <v>70.510000000000005</v>
      </c>
      <c r="N7998" s="37">
        <f>YEAR(Table1[[#This Row],[Data zamówienia]])</f>
        <v>2018</v>
      </c>
    </row>
    <row r="7999" spans="2:14" x14ac:dyDescent="0.3">
      <c r="B7999" s="32">
        <v>569519</v>
      </c>
      <c r="C7999" s="8" t="s">
        <v>21</v>
      </c>
      <c r="D7999" s="9" t="s">
        <v>28</v>
      </c>
      <c r="E7999" s="5" t="s">
        <v>37</v>
      </c>
      <c r="F7999" s="8">
        <v>40</v>
      </c>
      <c r="G7999" s="6">
        <v>43256</v>
      </c>
      <c r="H7999" s="6">
        <v>43257</v>
      </c>
      <c r="I7999" s="6">
        <v>43262</v>
      </c>
      <c r="J7999" s="5" t="s">
        <v>40</v>
      </c>
      <c r="K7999" s="7">
        <v>953.54</v>
      </c>
      <c r="L7999" s="35">
        <v>514.91</v>
      </c>
      <c r="M7999" s="36">
        <f t="shared" si="124"/>
        <v>438.63</v>
      </c>
      <c r="N7999" s="37">
        <f>YEAR(Table1[[#This Row],[Data zamówienia]])</f>
        <v>2018</v>
      </c>
    </row>
    <row r="8000" spans="2:14" x14ac:dyDescent="0.3">
      <c r="B8000" s="32">
        <v>405316</v>
      </c>
      <c r="C8000" s="8" t="s">
        <v>21</v>
      </c>
      <c r="D8000" s="9" t="s">
        <v>28</v>
      </c>
      <c r="E8000" s="5" t="s">
        <v>34</v>
      </c>
      <c r="F8000" s="8">
        <v>229</v>
      </c>
      <c r="G8000" s="6">
        <v>43255</v>
      </c>
      <c r="H8000" s="6">
        <v>43256</v>
      </c>
      <c r="I8000" s="6">
        <v>43257</v>
      </c>
      <c r="J8000" s="5" t="s">
        <v>40</v>
      </c>
      <c r="K8000" s="7">
        <v>1372.19</v>
      </c>
      <c r="L8000" s="35">
        <v>1042.8599999999999</v>
      </c>
      <c r="M8000" s="36">
        <f t="shared" si="124"/>
        <v>329.33000000000015</v>
      </c>
      <c r="N8000" s="37">
        <f>YEAR(Table1[[#This Row],[Data zamówienia]])</f>
        <v>2018</v>
      </c>
    </row>
    <row r="8001" spans="2:14" x14ac:dyDescent="0.3">
      <c r="B8001" s="32">
        <v>698610</v>
      </c>
      <c r="C8001" s="8" t="s">
        <v>21</v>
      </c>
      <c r="D8001" s="9" t="s">
        <v>22</v>
      </c>
      <c r="E8001" s="5" t="s">
        <v>37</v>
      </c>
      <c r="F8001" s="8">
        <v>299</v>
      </c>
      <c r="G8001" s="6">
        <v>43254</v>
      </c>
      <c r="H8001" s="6">
        <v>43257</v>
      </c>
      <c r="I8001" s="6">
        <v>43260</v>
      </c>
      <c r="J8001" s="5" t="s">
        <v>33</v>
      </c>
      <c r="K8001" s="7">
        <v>1112.8900000000001</v>
      </c>
      <c r="L8001" s="35">
        <v>1012.73</v>
      </c>
      <c r="M8001" s="36">
        <f t="shared" si="124"/>
        <v>100.16000000000008</v>
      </c>
      <c r="N8001" s="37">
        <f>YEAR(Table1[[#This Row],[Data zamówienia]])</f>
        <v>2018</v>
      </c>
    </row>
    <row r="8002" spans="2:14" x14ac:dyDescent="0.3">
      <c r="B8002" s="32">
        <v>601888</v>
      </c>
      <c r="C8002" s="8" t="s">
        <v>21</v>
      </c>
      <c r="D8002" s="9" t="s">
        <v>22</v>
      </c>
      <c r="E8002" s="5" t="s">
        <v>34</v>
      </c>
      <c r="F8002" s="8">
        <v>173</v>
      </c>
      <c r="G8002" s="6">
        <v>43255</v>
      </c>
      <c r="H8002" s="6">
        <v>43256</v>
      </c>
      <c r="I8002" s="6">
        <v>43262</v>
      </c>
      <c r="J8002" s="5" t="s">
        <v>32</v>
      </c>
      <c r="K8002" s="7">
        <v>959.64</v>
      </c>
      <c r="L8002" s="35">
        <v>537.4</v>
      </c>
      <c r="M8002" s="36">
        <f t="shared" si="124"/>
        <v>422.24</v>
      </c>
      <c r="N8002" s="37">
        <f>YEAR(Table1[[#This Row],[Data zamówienia]])</f>
        <v>2018</v>
      </c>
    </row>
    <row r="8003" spans="2:14" x14ac:dyDescent="0.3">
      <c r="B8003" s="32">
        <v>842160</v>
      </c>
      <c r="C8003" s="8" t="s">
        <v>27</v>
      </c>
      <c r="D8003" s="9" t="s">
        <v>28</v>
      </c>
      <c r="E8003" s="5" t="s">
        <v>25</v>
      </c>
      <c r="F8003" s="8">
        <v>196</v>
      </c>
      <c r="G8003" s="6">
        <v>43253</v>
      </c>
      <c r="H8003" s="6">
        <v>43253</v>
      </c>
      <c r="I8003" s="6">
        <v>43256</v>
      </c>
      <c r="J8003" s="5" t="s">
        <v>32</v>
      </c>
      <c r="K8003" s="7">
        <v>1523.41</v>
      </c>
      <c r="L8003" s="35">
        <v>1432.01</v>
      </c>
      <c r="M8003" s="36">
        <f t="shared" si="124"/>
        <v>91.400000000000091</v>
      </c>
      <c r="N8003" s="37">
        <f>YEAR(Table1[[#This Row],[Data zamówienia]])</f>
        <v>2018</v>
      </c>
    </row>
    <row r="8004" spans="2:14" x14ac:dyDescent="0.3">
      <c r="B8004" s="32">
        <v>900593</v>
      </c>
      <c r="C8004" s="8" t="s">
        <v>35</v>
      </c>
      <c r="D8004" s="9" t="s">
        <v>28</v>
      </c>
      <c r="E8004" s="5" t="s">
        <v>29</v>
      </c>
      <c r="F8004" s="8">
        <v>213</v>
      </c>
      <c r="G8004" s="6">
        <v>43252</v>
      </c>
      <c r="H8004" s="6">
        <v>43254</v>
      </c>
      <c r="I8004" s="6">
        <v>43261</v>
      </c>
      <c r="J8004" s="5" t="s">
        <v>40</v>
      </c>
      <c r="K8004" s="7">
        <v>1204.48</v>
      </c>
      <c r="L8004" s="35">
        <v>614.28</v>
      </c>
      <c r="M8004" s="36">
        <f t="shared" ref="M8004:M8067" si="125">K8004-L8004</f>
        <v>590.20000000000005</v>
      </c>
      <c r="N8004" s="37">
        <f>YEAR(Table1[[#This Row],[Data zamówienia]])</f>
        <v>2018</v>
      </c>
    </row>
    <row r="8005" spans="2:14" x14ac:dyDescent="0.3">
      <c r="B8005" s="32">
        <v>211156</v>
      </c>
      <c r="C8005" s="8" t="s">
        <v>21</v>
      </c>
      <c r="D8005" s="9" t="s">
        <v>36</v>
      </c>
      <c r="E8005" s="5" t="s">
        <v>34</v>
      </c>
      <c r="F8005" s="8">
        <v>21</v>
      </c>
      <c r="G8005" s="6">
        <v>43254</v>
      </c>
      <c r="H8005" s="6">
        <v>43255</v>
      </c>
      <c r="I8005" s="6">
        <v>43261</v>
      </c>
      <c r="J8005" s="5" t="s">
        <v>32</v>
      </c>
      <c r="K8005" s="7">
        <v>1096.01</v>
      </c>
      <c r="L8005" s="35">
        <v>865.85</v>
      </c>
      <c r="M8005" s="36">
        <f t="shared" si="125"/>
        <v>230.15999999999997</v>
      </c>
      <c r="N8005" s="37">
        <f>YEAR(Table1[[#This Row],[Data zamówienia]])</f>
        <v>2018</v>
      </c>
    </row>
    <row r="8006" spans="2:14" x14ac:dyDescent="0.3">
      <c r="B8006" s="32">
        <v>920297</v>
      </c>
      <c r="C8006" s="8" t="s">
        <v>21</v>
      </c>
      <c r="D8006" s="9" t="s">
        <v>36</v>
      </c>
      <c r="E8006" s="5" t="s">
        <v>31</v>
      </c>
      <c r="F8006" s="8">
        <v>305</v>
      </c>
      <c r="G8006" s="6">
        <v>43256</v>
      </c>
      <c r="H8006" s="6">
        <v>43259</v>
      </c>
      <c r="I8006" s="6">
        <v>43265</v>
      </c>
      <c r="J8006" s="5" t="s">
        <v>30</v>
      </c>
      <c r="K8006" s="7">
        <v>1874.46</v>
      </c>
      <c r="L8006" s="35">
        <v>1312.12</v>
      </c>
      <c r="M8006" s="36">
        <f t="shared" si="125"/>
        <v>562.34000000000015</v>
      </c>
      <c r="N8006" s="37">
        <f>YEAR(Table1[[#This Row],[Data zamówienia]])</f>
        <v>2018</v>
      </c>
    </row>
    <row r="8007" spans="2:14" x14ac:dyDescent="0.3">
      <c r="B8007" s="32">
        <v>101083</v>
      </c>
      <c r="C8007" s="8" t="s">
        <v>35</v>
      </c>
      <c r="D8007" s="9" t="s">
        <v>28</v>
      </c>
      <c r="E8007" s="5" t="s">
        <v>23</v>
      </c>
      <c r="F8007" s="8">
        <v>367</v>
      </c>
      <c r="G8007" s="6">
        <v>43256</v>
      </c>
      <c r="H8007" s="6">
        <v>43256</v>
      </c>
      <c r="I8007" s="6">
        <v>43257</v>
      </c>
      <c r="J8007" s="5" t="s">
        <v>24</v>
      </c>
      <c r="K8007" s="7">
        <v>839.41</v>
      </c>
      <c r="L8007" s="35">
        <v>453.28</v>
      </c>
      <c r="M8007" s="36">
        <f t="shared" si="125"/>
        <v>386.13</v>
      </c>
      <c r="N8007" s="37">
        <f>YEAR(Table1[[#This Row],[Data zamówienia]])</f>
        <v>2018</v>
      </c>
    </row>
    <row r="8008" spans="2:14" x14ac:dyDescent="0.3">
      <c r="B8008" s="32">
        <v>510947</v>
      </c>
      <c r="C8008" s="8" t="s">
        <v>21</v>
      </c>
      <c r="D8008" s="9" t="s">
        <v>28</v>
      </c>
      <c r="E8008" s="5" t="s">
        <v>29</v>
      </c>
      <c r="F8008" s="8">
        <v>138</v>
      </c>
      <c r="G8008" s="6">
        <v>43253</v>
      </c>
      <c r="H8008" s="6">
        <v>43255</v>
      </c>
      <c r="I8008" s="6">
        <v>43260</v>
      </c>
      <c r="J8008" s="5" t="s">
        <v>32</v>
      </c>
      <c r="K8008" s="7">
        <v>352.39</v>
      </c>
      <c r="L8008" s="35">
        <v>179.72</v>
      </c>
      <c r="M8008" s="36">
        <f t="shared" si="125"/>
        <v>172.67</v>
      </c>
      <c r="N8008" s="37">
        <f>YEAR(Table1[[#This Row],[Data zamówienia]])</f>
        <v>2018</v>
      </c>
    </row>
    <row r="8009" spans="2:14" x14ac:dyDescent="0.3">
      <c r="B8009" s="32">
        <v>946573</v>
      </c>
      <c r="C8009" s="8" t="s">
        <v>21</v>
      </c>
      <c r="D8009" s="9" t="s">
        <v>28</v>
      </c>
      <c r="E8009" s="5" t="s">
        <v>25</v>
      </c>
      <c r="F8009" s="8">
        <v>320</v>
      </c>
      <c r="G8009" s="6">
        <v>43254</v>
      </c>
      <c r="H8009" s="6">
        <v>43257</v>
      </c>
      <c r="I8009" s="6">
        <v>43262</v>
      </c>
      <c r="J8009" s="5" t="s">
        <v>32</v>
      </c>
      <c r="K8009" s="7">
        <v>1833.02</v>
      </c>
      <c r="L8009" s="35">
        <v>1008.16</v>
      </c>
      <c r="M8009" s="36">
        <f t="shared" si="125"/>
        <v>824.86</v>
      </c>
      <c r="N8009" s="37">
        <f>YEAR(Table1[[#This Row],[Data zamówienia]])</f>
        <v>2018</v>
      </c>
    </row>
    <row r="8010" spans="2:14" x14ac:dyDescent="0.3">
      <c r="B8010" s="32">
        <v>105255</v>
      </c>
      <c r="C8010" s="8" t="s">
        <v>38</v>
      </c>
      <c r="D8010" s="9" t="s">
        <v>36</v>
      </c>
      <c r="E8010" s="5" t="s">
        <v>23</v>
      </c>
      <c r="F8010" s="8">
        <v>107</v>
      </c>
      <c r="G8010" s="6">
        <v>43252</v>
      </c>
      <c r="H8010" s="6">
        <v>43256</v>
      </c>
      <c r="I8010" s="6">
        <v>43262</v>
      </c>
      <c r="J8010" s="5" t="s">
        <v>32</v>
      </c>
      <c r="K8010" s="7">
        <v>649.05999999999995</v>
      </c>
      <c r="L8010" s="35">
        <v>467.32</v>
      </c>
      <c r="M8010" s="36">
        <f t="shared" si="125"/>
        <v>181.73999999999995</v>
      </c>
      <c r="N8010" s="37">
        <f>YEAR(Table1[[#This Row],[Data zamówienia]])</f>
        <v>2018</v>
      </c>
    </row>
    <row r="8011" spans="2:14" x14ac:dyDescent="0.3">
      <c r="B8011" s="32">
        <v>706094</v>
      </c>
      <c r="C8011" s="8" t="s">
        <v>21</v>
      </c>
      <c r="D8011" s="9" t="s">
        <v>36</v>
      </c>
      <c r="E8011" s="5" t="s">
        <v>37</v>
      </c>
      <c r="F8011" s="8">
        <v>6</v>
      </c>
      <c r="G8011" s="6">
        <v>43253</v>
      </c>
      <c r="H8011" s="6">
        <v>43256</v>
      </c>
      <c r="I8011" s="6">
        <v>43257</v>
      </c>
      <c r="J8011" s="5" t="s">
        <v>32</v>
      </c>
      <c r="K8011" s="7">
        <v>370.61</v>
      </c>
      <c r="L8011" s="35">
        <v>233.48</v>
      </c>
      <c r="M8011" s="36">
        <f t="shared" si="125"/>
        <v>137.13000000000002</v>
      </c>
      <c r="N8011" s="37">
        <f>YEAR(Table1[[#This Row],[Data zamówienia]])</f>
        <v>2018</v>
      </c>
    </row>
    <row r="8012" spans="2:14" x14ac:dyDescent="0.3">
      <c r="B8012" s="32">
        <v>332781</v>
      </c>
      <c r="C8012" s="8" t="s">
        <v>21</v>
      </c>
      <c r="D8012" s="9" t="s">
        <v>36</v>
      </c>
      <c r="E8012" s="5" t="s">
        <v>29</v>
      </c>
      <c r="F8012" s="8">
        <v>261</v>
      </c>
      <c r="G8012" s="6">
        <v>43253</v>
      </c>
      <c r="H8012" s="6">
        <v>43257</v>
      </c>
      <c r="I8012" s="6">
        <v>43263</v>
      </c>
      <c r="J8012" s="5" t="s">
        <v>30</v>
      </c>
      <c r="K8012" s="7">
        <v>1498.08</v>
      </c>
      <c r="L8012" s="35">
        <v>1258.3900000000001</v>
      </c>
      <c r="M8012" s="36">
        <f t="shared" si="125"/>
        <v>239.68999999999983</v>
      </c>
      <c r="N8012" s="37">
        <f>YEAR(Table1[[#This Row],[Data zamówienia]])</f>
        <v>2018</v>
      </c>
    </row>
    <row r="8013" spans="2:14" x14ac:dyDescent="0.3">
      <c r="B8013" s="32">
        <v>901694</v>
      </c>
      <c r="C8013" s="8" t="s">
        <v>21</v>
      </c>
      <c r="D8013" s="9" t="s">
        <v>36</v>
      </c>
      <c r="E8013" s="5" t="s">
        <v>31</v>
      </c>
      <c r="F8013" s="8">
        <v>152</v>
      </c>
      <c r="G8013" s="6">
        <v>43254</v>
      </c>
      <c r="H8013" s="6">
        <v>43256</v>
      </c>
      <c r="I8013" s="6">
        <v>43259</v>
      </c>
      <c r="J8013" s="5" t="s">
        <v>33</v>
      </c>
      <c r="K8013" s="7">
        <v>1171.6500000000001</v>
      </c>
      <c r="L8013" s="35">
        <v>609.26</v>
      </c>
      <c r="M8013" s="36">
        <f t="shared" si="125"/>
        <v>562.3900000000001</v>
      </c>
      <c r="N8013" s="37">
        <f>YEAR(Table1[[#This Row],[Data zamówienia]])</f>
        <v>2018</v>
      </c>
    </row>
    <row r="8014" spans="2:14" x14ac:dyDescent="0.3">
      <c r="B8014" s="32">
        <v>639379</v>
      </c>
      <c r="C8014" s="8" t="s">
        <v>21</v>
      </c>
      <c r="D8014" s="9" t="s">
        <v>39</v>
      </c>
      <c r="E8014" s="5" t="s">
        <v>31</v>
      </c>
      <c r="F8014" s="8">
        <v>6</v>
      </c>
      <c r="G8014" s="6">
        <v>43257</v>
      </c>
      <c r="H8014" s="6">
        <v>43259</v>
      </c>
      <c r="I8014" s="6">
        <v>43264</v>
      </c>
      <c r="J8014" s="5" t="s">
        <v>30</v>
      </c>
      <c r="K8014" s="7">
        <v>1171.6500000000001</v>
      </c>
      <c r="L8014" s="35">
        <v>796.72</v>
      </c>
      <c r="M8014" s="36">
        <f t="shared" si="125"/>
        <v>374.93000000000006</v>
      </c>
      <c r="N8014" s="37">
        <f>YEAR(Table1[[#This Row],[Data zamówienia]])</f>
        <v>2018</v>
      </c>
    </row>
    <row r="8015" spans="2:14" x14ac:dyDescent="0.3">
      <c r="B8015" s="32">
        <v>97088</v>
      </c>
      <c r="C8015" s="8" t="s">
        <v>35</v>
      </c>
      <c r="D8015" s="9" t="s">
        <v>22</v>
      </c>
      <c r="E8015" s="5" t="s">
        <v>23</v>
      </c>
      <c r="F8015" s="8">
        <v>111</v>
      </c>
      <c r="G8015" s="6">
        <v>43253</v>
      </c>
      <c r="H8015" s="6">
        <v>43253</v>
      </c>
      <c r="I8015" s="6">
        <v>43256</v>
      </c>
      <c r="J8015" s="5" t="s">
        <v>33</v>
      </c>
      <c r="K8015" s="7">
        <v>606.16</v>
      </c>
      <c r="L8015" s="35">
        <v>503.11</v>
      </c>
      <c r="M8015" s="36">
        <f t="shared" si="125"/>
        <v>103.04999999999995</v>
      </c>
      <c r="N8015" s="37">
        <f>YEAR(Table1[[#This Row],[Data zamówienia]])</f>
        <v>2018</v>
      </c>
    </row>
    <row r="8016" spans="2:14" x14ac:dyDescent="0.3">
      <c r="B8016" s="32">
        <v>571125</v>
      </c>
      <c r="C8016" s="8" t="s">
        <v>35</v>
      </c>
      <c r="D8016" s="9" t="s">
        <v>22</v>
      </c>
      <c r="E8016" s="5" t="s">
        <v>37</v>
      </c>
      <c r="F8016" s="8">
        <v>84</v>
      </c>
      <c r="G8016" s="6">
        <v>43256</v>
      </c>
      <c r="H8016" s="6">
        <v>43257</v>
      </c>
      <c r="I8016" s="6">
        <v>43258</v>
      </c>
      <c r="J8016" s="5" t="s">
        <v>32</v>
      </c>
      <c r="K8016" s="7">
        <v>1966.1</v>
      </c>
      <c r="L8016" s="35">
        <v>1454.91</v>
      </c>
      <c r="M8016" s="36">
        <f t="shared" si="125"/>
        <v>511.18999999999983</v>
      </c>
      <c r="N8016" s="37">
        <f>YEAR(Table1[[#This Row],[Data zamówienia]])</f>
        <v>2018</v>
      </c>
    </row>
    <row r="8017" spans="2:14" x14ac:dyDescent="0.3">
      <c r="B8017" s="32">
        <v>136326</v>
      </c>
      <c r="C8017" s="8" t="s">
        <v>27</v>
      </c>
      <c r="D8017" s="9" t="s">
        <v>28</v>
      </c>
      <c r="E8017" s="5" t="s">
        <v>34</v>
      </c>
      <c r="F8017" s="8">
        <v>212</v>
      </c>
      <c r="G8017" s="6">
        <v>43256</v>
      </c>
      <c r="H8017" s="6">
        <v>43259</v>
      </c>
      <c r="I8017" s="6">
        <v>43261</v>
      </c>
      <c r="J8017" s="5" t="s">
        <v>24</v>
      </c>
      <c r="K8017" s="7">
        <v>194.17</v>
      </c>
      <c r="L8017" s="35">
        <v>139.80000000000001</v>
      </c>
      <c r="M8017" s="36">
        <f t="shared" si="125"/>
        <v>54.369999999999976</v>
      </c>
      <c r="N8017" s="37">
        <f>YEAR(Table1[[#This Row],[Data zamówienia]])</f>
        <v>2018</v>
      </c>
    </row>
    <row r="8018" spans="2:14" x14ac:dyDescent="0.3">
      <c r="B8018" s="32">
        <v>64748</v>
      </c>
      <c r="C8018" s="8" t="s">
        <v>27</v>
      </c>
      <c r="D8018" s="9" t="s">
        <v>39</v>
      </c>
      <c r="E8018" s="5" t="s">
        <v>37</v>
      </c>
      <c r="F8018" s="8">
        <v>217</v>
      </c>
      <c r="G8018" s="6">
        <v>43255</v>
      </c>
      <c r="H8018" s="6">
        <v>43257</v>
      </c>
      <c r="I8018" s="6">
        <v>43263</v>
      </c>
      <c r="J8018" s="5" t="s">
        <v>26</v>
      </c>
      <c r="K8018" s="7">
        <v>1027.29</v>
      </c>
      <c r="L8018" s="35">
        <v>657.47</v>
      </c>
      <c r="M8018" s="36">
        <f t="shared" si="125"/>
        <v>369.81999999999994</v>
      </c>
      <c r="N8018" s="37">
        <f>YEAR(Table1[[#This Row],[Data zamówienia]])</f>
        <v>2018</v>
      </c>
    </row>
    <row r="8019" spans="2:14" x14ac:dyDescent="0.3">
      <c r="B8019" s="32">
        <v>151349</v>
      </c>
      <c r="C8019" s="8" t="s">
        <v>27</v>
      </c>
      <c r="D8019" s="9" t="s">
        <v>22</v>
      </c>
      <c r="E8019" s="5" t="s">
        <v>34</v>
      </c>
      <c r="F8019" s="8">
        <v>362</v>
      </c>
      <c r="G8019" s="6">
        <v>43256</v>
      </c>
      <c r="H8019" s="6">
        <v>43257</v>
      </c>
      <c r="I8019" s="6">
        <v>43261</v>
      </c>
      <c r="J8019" s="5" t="s">
        <v>30</v>
      </c>
      <c r="K8019" s="7">
        <v>536.65</v>
      </c>
      <c r="L8019" s="35">
        <v>461.52</v>
      </c>
      <c r="M8019" s="36">
        <f t="shared" si="125"/>
        <v>75.13</v>
      </c>
      <c r="N8019" s="37">
        <f>YEAR(Table1[[#This Row],[Data zamówienia]])</f>
        <v>2018</v>
      </c>
    </row>
    <row r="8020" spans="2:14" x14ac:dyDescent="0.3">
      <c r="B8020" s="32">
        <v>203841</v>
      </c>
      <c r="C8020" s="8" t="s">
        <v>35</v>
      </c>
      <c r="D8020" s="9" t="s">
        <v>28</v>
      </c>
      <c r="E8020" s="5" t="s">
        <v>29</v>
      </c>
      <c r="F8020" s="8">
        <v>17</v>
      </c>
      <c r="G8020" s="6">
        <v>43254</v>
      </c>
      <c r="H8020" s="6">
        <v>43257</v>
      </c>
      <c r="I8020" s="6">
        <v>43262</v>
      </c>
      <c r="J8020" s="5" t="s">
        <v>24</v>
      </c>
      <c r="K8020" s="7">
        <v>1651.92</v>
      </c>
      <c r="L8020" s="35">
        <v>1321.54</v>
      </c>
      <c r="M8020" s="36">
        <f t="shared" si="125"/>
        <v>330.38000000000011</v>
      </c>
      <c r="N8020" s="37">
        <f>YEAR(Table1[[#This Row],[Data zamówienia]])</f>
        <v>2018</v>
      </c>
    </row>
    <row r="8021" spans="2:14" x14ac:dyDescent="0.3">
      <c r="B8021" s="32">
        <v>601527</v>
      </c>
      <c r="C8021" s="8" t="s">
        <v>35</v>
      </c>
      <c r="D8021" s="9" t="s">
        <v>28</v>
      </c>
      <c r="E8021" s="5" t="s">
        <v>37</v>
      </c>
      <c r="F8021" s="8">
        <v>37</v>
      </c>
      <c r="G8021" s="6">
        <v>43257</v>
      </c>
      <c r="H8021" s="6">
        <v>43258</v>
      </c>
      <c r="I8021" s="6">
        <v>43265</v>
      </c>
      <c r="J8021" s="5" t="s">
        <v>24</v>
      </c>
      <c r="K8021" s="7">
        <v>1293.19</v>
      </c>
      <c r="L8021" s="35">
        <v>1176.8</v>
      </c>
      <c r="M8021" s="36">
        <f t="shared" si="125"/>
        <v>116.3900000000001</v>
      </c>
      <c r="N8021" s="37">
        <f>YEAR(Table1[[#This Row],[Data zamówienia]])</f>
        <v>2018</v>
      </c>
    </row>
    <row r="8022" spans="2:14" x14ac:dyDescent="0.3">
      <c r="B8022" s="32">
        <v>857200</v>
      </c>
      <c r="C8022" s="8" t="s">
        <v>38</v>
      </c>
      <c r="D8022" s="9" t="s">
        <v>39</v>
      </c>
      <c r="E8022" s="5" t="s">
        <v>29</v>
      </c>
      <c r="F8022" s="8">
        <v>335</v>
      </c>
      <c r="G8022" s="6">
        <v>43255</v>
      </c>
      <c r="H8022" s="6">
        <v>43257</v>
      </c>
      <c r="I8022" s="6">
        <v>43262</v>
      </c>
      <c r="J8022" s="5" t="s">
        <v>26</v>
      </c>
      <c r="K8022" s="7">
        <v>1681.44</v>
      </c>
      <c r="L8022" s="35">
        <v>924.79</v>
      </c>
      <c r="M8022" s="36">
        <f t="shared" si="125"/>
        <v>756.65000000000009</v>
      </c>
      <c r="N8022" s="37">
        <f>YEAR(Table1[[#This Row],[Data zamówienia]])</f>
        <v>2018</v>
      </c>
    </row>
    <row r="8023" spans="2:14" x14ac:dyDescent="0.3">
      <c r="B8023" s="32">
        <v>613928</v>
      </c>
      <c r="C8023" s="8" t="s">
        <v>21</v>
      </c>
      <c r="D8023" s="9" t="s">
        <v>22</v>
      </c>
      <c r="E8023" s="5" t="s">
        <v>29</v>
      </c>
      <c r="F8023" s="8">
        <v>90</v>
      </c>
      <c r="G8023" s="6">
        <v>43255</v>
      </c>
      <c r="H8023" s="6">
        <v>43257</v>
      </c>
      <c r="I8023" s="6">
        <v>43263</v>
      </c>
      <c r="J8023" s="5" t="s">
        <v>26</v>
      </c>
      <c r="K8023" s="7">
        <v>1152.3399999999999</v>
      </c>
      <c r="L8023" s="35">
        <v>1014.06</v>
      </c>
      <c r="M8023" s="36">
        <f t="shared" si="125"/>
        <v>138.27999999999997</v>
      </c>
      <c r="N8023" s="37">
        <f>YEAR(Table1[[#This Row],[Data zamówienia]])</f>
        <v>2018</v>
      </c>
    </row>
    <row r="8024" spans="2:14" x14ac:dyDescent="0.3">
      <c r="B8024" s="32">
        <v>573896</v>
      </c>
      <c r="C8024" s="8" t="s">
        <v>21</v>
      </c>
      <c r="D8024" s="9" t="s">
        <v>22</v>
      </c>
      <c r="E8024" s="5" t="s">
        <v>37</v>
      </c>
      <c r="F8024" s="8">
        <v>317</v>
      </c>
      <c r="G8024" s="6">
        <v>43254</v>
      </c>
      <c r="H8024" s="6">
        <v>43254</v>
      </c>
      <c r="I8024" s="6">
        <v>43261</v>
      </c>
      <c r="J8024" s="5" t="s">
        <v>33</v>
      </c>
      <c r="K8024" s="7">
        <v>268.97000000000003</v>
      </c>
      <c r="L8024" s="35">
        <v>247.45</v>
      </c>
      <c r="M8024" s="36">
        <f t="shared" si="125"/>
        <v>21.520000000000039</v>
      </c>
      <c r="N8024" s="37">
        <f>YEAR(Table1[[#This Row],[Data zamówienia]])</f>
        <v>2018</v>
      </c>
    </row>
    <row r="8025" spans="2:14" x14ac:dyDescent="0.3">
      <c r="B8025" s="32">
        <v>824826</v>
      </c>
      <c r="C8025" s="8" t="s">
        <v>21</v>
      </c>
      <c r="D8025" s="9" t="s">
        <v>36</v>
      </c>
      <c r="E8025" s="5" t="s">
        <v>29</v>
      </c>
      <c r="F8025" s="8">
        <v>291</v>
      </c>
      <c r="G8025" s="6">
        <v>43253</v>
      </c>
      <c r="H8025" s="6">
        <v>43255</v>
      </c>
      <c r="I8025" s="6">
        <v>43261</v>
      </c>
      <c r="J8025" s="5" t="s">
        <v>33</v>
      </c>
      <c r="K8025" s="7">
        <v>292.89</v>
      </c>
      <c r="L8025" s="35">
        <v>269.45999999999998</v>
      </c>
      <c r="M8025" s="36">
        <f t="shared" si="125"/>
        <v>23.430000000000007</v>
      </c>
      <c r="N8025" s="37">
        <f>YEAR(Table1[[#This Row],[Data zamówienia]])</f>
        <v>2018</v>
      </c>
    </row>
    <row r="8026" spans="2:14" x14ac:dyDescent="0.3">
      <c r="B8026" s="32">
        <v>801737</v>
      </c>
      <c r="C8026" s="8" t="s">
        <v>21</v>
      </c>
      <c r="D8026" s="9" t="s">
        <v>36</v>
      </c>
      <c r="E8026" s="5" t="s">
        <v>25</v>
      </c>
      <c r="F8026" s="8">
        <v>103</v>
      </c>
      <c r="G8026" s="6">
        <v>43255</v>
      </c>
      <c r="H8026" s="6">
        <v>43256</v>
      </c>
      <c r="I8026" s="6">
        <v>43260</v>
      </c>
      <c r="J8026" s="5" t="s">
        <v>32</v>
      </c>
      <c r="K8026" s="7">
        <v>1759.82</v>
      </c>
      <c r="L8026" s="35">
        <v>1390.26</v>
      </c>
      <c r="M8026" s="36">
        <f t="shared" si="125"/>
        <v>369.55999999999995</v>
      </c>
      <c r="N8026" s="37">
        <f>YEAR(Table1[[#This Row],[Data zamówienia]])</f>
        <v>2018</v>
      </c>
    </row>
    <row r="8027" spans="2:14" x14ac:dyDescent="0.3">
      <c r="B8027" s="32">
        <v>30329</v>
      </c>
      <c r="C8027" s="8" t="s">
        <v>27</v>
      </c>
      <c r="D8027" s="9" t="s">
        <v>36</v>
      </c>
      <c r="E8027" s="5" t="s">
        <v>23</v>
      </c>
      <c r="F8027" s="8">
        <v>303</v>
      </c>
      <c r="G8027" s="6">
        <v>43256</v>
      </c>
      <c r="H8027" s="6">
        <v>43259</v>
      </c>
      <c r="I8027" s="6">
        <v>43264</v>
      </c>
      <c r="J8027" s="5" t="s">
        <v>40</v>
      </c>
      <c r="K8027" s="7">
        <v>767.31</v>
      </c>
      <c r="L8027" s="35">
        <v>383.66</v>
      </c>
      <c r="M8027" s="36">
        <f t="shared" si="125"/>
        <v>383.64999999999992</v>
      </c>
      <c r="N8027" s="37">
        <f>YEAR(Table1[[#This Row],[Data zamówienia]])</f>
        <v>2018</v>
      </c>
    </row>
    <row r="8028" spans="2:14" x14ac:dyDescent="0.3">
      <c r="B8028" s="32">
        <v>153344</v>
      </c>
      <c r="C8028" s="8" t="s">
        <v>35</v>
      </c>
      <c r="D8028" s="9" t="s">
        <v>28</v>
      </c>
      <c r="E8028" s="5" t="s">
        <v>23</v>
      </c>
      <c r="F8028" s="8">
        <v>218</v>
      </c>
      <c r="G8028" s="6">
        <v>43254</v>
      </c>
      <c r="H8028" s="6">
        <v>43257</v>
      </c>
      <c r="I8028" s="6">
        <v>43261</v>
      </c>
      <c r="J8028" s="5" t="s">
        <v>33</v>
      </c>
      <c r="K8028" s="7">
        <v>285.89999999999998</v>
      </c>
      <c r="L8028" s="35">
        <v>145.81</v>
      </c>
      <c r="M8028" s="36">
        <f t="shared" si="125"/>
        <v>140.08999999999997</v>
      </c>
      <c r="N8028" s="37">
        <f>YEAR(Table1[[#This Row],[Data zamówienia]])</f>
        <v>2018</v>
      </c>
    </row>
    <row r="8029" spans="2:14" x14ac:dyDescent="0.3">
      <c r="B8029" s="32">
        <v>903280</v>
      </c>
      <c r="C8029" s="8" t="s">
        <v>21</v>
      </c>
      <c r="D8029" s="9" t="s">
        <v>39</v>
      </c>
      <c r="E8029" s="5" t="s">
        <v>37</v>
      </c>
      <c r="F8029" s="8">
        <v>354</v>
      </c>
      <c r="G8029" s="6">
        <v>43253</v>
      </c>
      <c r="H8029" s="6">
        <v>43255</v>
      </c>
      <c r="I8029" s="6">
        <v>43259</v>
      </c>
      <c r="J8029" s="5" t="s">
        <v>24</v>
      </c>
      <c r="K8029" s="7">
        <v>1367.25</v>
      </c>
      <c r="L8029" s="35">
        <v>806.68</v>
      </c>
      <c r="M8029" s="36">
        <f t="shared" si="125"/>
        <v>560.57000000000005</v>
      </c>
      <c r="N8029" s="37">
        <f>YEAR(Table1[[#This Row],[Data zamówienia]])</f>
        <v>2018</v>
      </c>
    </row>
    <row r="8030" spans="2:14" x14ac:dyDescent="0.3">
      <c r="B8030" s="32">
        <v>438176</v>
      </c>
      <c r="C8030" s="8" t="s">
        <v>21</v>
      </c>
      <c r="D8030" s="9" t="s">
        <v>28</v>
      </c>
      <c r="E8030" s="5" t="s">
        <v>23</v>
      </c>
      <c r="F8030" s="8">
        <v>196</v>
      </c>
      <c r="G8030" s="6">
        <v>43255</v>
      </c>
      <c r="H8030" s="6">
        <v>43256</v>
      </c>
      <c r="I8030" s="6">
        <v>43257</v>
      </c>
      <c r="J8030" s="5" t="s">
        <v>33</v>
      </c>
      <c r="K8030" s="7">
        <v>337.68</v>
      </c>
      <c r="L8030" s="35">
        <v>273.52</v>
      </c>
      <c r="M8030" s="36">
        <f t="shared" si="125"/>
        <v>64.160000000000025</v>
      </c>
      <c r="N8030" s="37">
        <f>YEAR(Table1[[#This Row],[Data zamówienia]])</f>
        <v>2018</v>
      </c>
    </row>
    <row r="8031" spans="2:14" x14ac:dyDescent="0.3">
      <c r="B8031" s="32">
        <v>419418</v>
      </c>
      <c r="C8031" s="8" t="s">
        <v>27</v>
      </c>
      <c r="D8031" s="9" t="s">
        <v>28</v>
      </c>
      <c r="E8031" s="5" t="s">
        <v>31</v>
      </c>
      <c r="F8031" s="8">
        <v>360</v>
      </c>
      <c r="G8031" s="6">
        <v>43255</v>
      </c>
      <c r="H8031" s="6">
        <v>43258</v>
      </c>
      <c r="I8031" s="6">
        <v>43259</v>
      </c>
      <c r="J8031" s="5" t="s">
        <v>40</v>
      </c>
      <c r="K8031" s="7">
        <v>1924.38</v>
      </c>
      <c r="L8031" s="35">
        <v>1404.8</v>
      </c>
      <c r="M8031" s="36">
        <f t="shared" si="125"/>
        <v>519.58000000000015</v>
      </c>
      <c r="N8031" s="37">
        <f>YEAR(Table1[[#This Row],[Data zamówienia]])</f>
        <v>2018</v>
      </c>
    </row>
    <row r="8032" spans="2:14" x14ac:dyDescent="0.3">
      <c r="B8032" s="32">
        <v>764201</v>
      </c>
      <c r="C8032" s="8" t="s">
        <v>21</v>
      </c>
      <c r="D8032" s="9" t="s">
        <v>39</v>
      </c>
      <c r="E8032" s="5" t="s">
        <v>23</v>
      </c>
      <c r="F8032" s="8">
        <v>349</v>
      </c>
      <c r="G8032" s="6">
        <v>43254</v>
      </c>
      <c r="H8032" s="6">
        <v>43256</v>
      </c>
      <c r="I8032" s="6">
        <v>43258</v>
      </c>
      <c r="J8032" s="5" t="s">
        <v>26</v>
      </c>
      <c r="K8032" s="7">
        <v>224.17</v>
      </c>
      <c r="L8032" s="35">
        <v>159.16</v>
      </c>
      <c r="M8032" s="36">
        <f t="shared" si="125"/>
        <v>65.009999999999991</v>
      </c>
      <c r="N8032" s="37">
        <f>YEAR(Table1[[#This Row],[Data zamówienia]])</f>
        <v>2018</v>
      </c>
    </row>
    <row r="8033" spans="2:14" x14ac:dyDescent="0.3">
      <c r="B8033" s="32">
        <v>542986</v>
      </c>
      <c r="C8033" s="8" t="s">
        <v>27</v>
      </c>
      <c r="D8033" s="9" t="s">
        <v>28</v>
      </c>
      <c r="E8033" s="5" t="s">
        <v>23</v>
      </c>
      <c r="F8033" s="8">
        <v>134</v>
      </c>
      <c r="G8033" s="6">
        <v>43253</v>
      </c>
      <c r="H8033" s="6">
        <v>43255</v>
      </c>
      <c r="I8033" s="6">
        <v>43257</v>
      </c>
      <c r="J8033" s="5" t="s">
        <v>26</v>
      </c>
      <c r="K8033" s="7">
        <v>1979.53</v>
      </c>
      <c r="L8033" s="35">
        <v>1761.78</v>
      </c>
      <c r="M8033" s="36">
        <f t="shared" si="125"/>
        <v>217.75</v>
      </c>
      <c r="N8033" s="37">
        <f>YEAR(Table1[[#This Row],[Data zamówienia]])</f>
        <v>2018</v>
      </c>
    </row>
    <row r="8034" spans="2:14" x14ac:dyDescent="0.3">
      <c r="B8034" s="32">
        <v>815358</v>
      </c>
      <c r="C8034" s="8" t="s">
        <v>27</v>
      </c>
      <c r="D8034" s="9" t="s">
        <v>39</v>
      </c>
      <c r="E8034" s="5" t="s">
        <v>29</v>
      </c>
      <c r="F8034" s="8">
        <v>110</v>
      </c>
      <c r="G8034" s="6">
        <v>43255</v>
      </c>
      <c r="H8034" s="6">
        <v>43258</v>
      </c>
      <c r="I8034" s="6">
        <v>43263</v>
      </c>
      <c r="J8034" s="5" t="s">
        <v>40</v>
      </c>
      <c r="K8034" s="7">
        <v>1237.49</v>
      </c>
      <c r="L8034" s="35">
        <v>1076.6199999999999</v>
      </c>
      <c r="M8034" s="36">
        <f t="shared" si="125"/>
        <v>160.87000000000012</v>
      </c>
      <c r="N8034" s="37">
        <f>YEAR(Table1[[#This Row],[Data zamówienia]])</f>
        <v>2018</v>
      </c>
    </row>
    <row r="8035" spans="2:14" x14ac:dyDescent="0.3">
      <c r="B8035" s="32">
        <v>762282</v>
      </c>
      <c r="C8035" s="8" t="s">
        <v>38</v>
      </c>
      <c r="D8035" s="9" t="s">
        <v>39</v>
      </c>
      <c r="E8035" s="5" t="s">
        <v>34</v>
      </c>
      <c r="F8035" s="8">
        <v>193</v>
      </c>
      <c r="G8035" s="6">
        <v>43253</v>
      </c>
      <c r="H8035" s="6">
        <v>43257</v>
      </c>
      <c r="I8035" s="6">
        <v>43258</v>
      </c>
      <c r="J8035" s="5" t="s">
        <v>24</v>
      </c>
      <c r="K8035" s="7">
        <v>361.88</v>
      </c>
      <c r="L8035" s="35">
        <v>202.65</v>
      </c>
      <c r="M8035" s="36">
        <f t="shared" si="125"/>
        <v>159.22999999999999</v>
      </c>
      <c r="N8035" s="37">
        <f>YEAR(Table1[[#This Row],[Data zamówienia]])</f>
        <v>2018</v>
      </c>
    </row>
    <row r="8036" spans="2:14" x14ac:dyDescent="0.3">
      <c r="B8036" s="32">
        <v>678011</v>
      </c>
      <c r="C8036" s="8" t="s">
        <v>27</v>
      </c>
      <c r="D8036" s="9" t="s">
        <v>39</v>
      </c>
      <c r="E8036" s="5" t="s">
        <v>37</v>
      </c>
      <c r="F8036" s="8">
        <v>294</v>
      </c>
      <c r="G8036" s="6">
        <v>43257</v>
      </c>
      <c r="H8036" s="6">
        <v>43260</v>
      </c>
      <c r="I8036" s="6">
        <v>43261</v>
      </c>
      <c r="J8036" s="5" t="s">
        <v>40</v>
      </c>
      <c r="K8036" s="7">
        <v>444.03</v>
      </c>
      <c r="L8036" s="35">
        <v>408.51</v>
      </c>
      <c r="M8036" s="36">
        <f t="shared" si="125"/>
        <v>35.519999999999982</v>
      </c>
      <c r="N8036" s="37">
        <f>YEAR(Table1[[#This Row],[Data zamówienia]])</f>
        <v>2018</v>
      </c>
    </row>
    <row r="8037" spans="2:14" x14ac:dyDescent="0.3">
      <c r="B8037" s="32">
        <v>854548</v>
      </c>
      <c r="C8037" s="8" t="s">
        <v>21</v>
      </c>
      <c r="D8037" s="9" t="s">
        <v>28</v>
      </c>
      <c r="E8037" s="5" t="s">
        <v>31</v>
      </c>
      <c r="F8037" s="8">
        <v>20</v>
      </c>
      <c r="G8037" s="6">
        <v>43254</v>
      </c>
      <c r="H8037" s="6">
        <v>43255</v>
      </c>
      <c r="I8037" s="6">
        <v>43257</v>
      </c>
      <c r="J8037" s="5" t="s">
        <v>40</v>
      </c>
      <c r="K8037" s="7">
        <v>767.31</v>
      </c>
      <c r="L8037" s="35">
        <v>598.5</v>
      </c>
      <c r="M8037" s="36">
        <f t="shared" si="125"/>
        <v>168.80999999999995</v>
      </c>
      <c r="N8037" s="37">
        <f>YEAR(Table1[[#This Row],[Data zamówienia]])</f>
        <v>2018</v>
      </c>
    </row>
    <row r="8038" spans="2:14" x14ac:dyDescent="0.3">
      <c r="B8038" s="32">
        <v>183755</v>
      </c>
      <c r="C8038" s="8" t="s">
        <v>27</v>
      </c>
      <c r="D8038" s="9" t="s">
        <v>22</v>
      </c>
      <c r="E8038" s="5" t="s">
        <v>37</v>
      </c>
      <c r="F8038" s="8">
        <v>38</v>
      </c>
      <c r="G8038" s="6">
        <v>43257</v>
      </c>
      <c r="H8038" s="6">
        <v>43257</v>
      </c>
      <c r="I8038" s="6">
        <v>43262</v>
      </c>
      <c r="J8038" s="5" t="s">
        <v>26</v>
      </c>
      <c r="K8038" s="7">
        <v>945.49</v>
      </c>
      <c r="L8038" s="35">
        <v>822.58</v>
      </c>
      <c r="M8038" s="36">
        <f t="shared" si="125"/>
        <v>122.90999999999997</v>
      </c>
      <c r="N8038" s="37">
        <f>YEAR(Table1[[#This Row],[Data zamówienia]])</f>
        <v>2018</v>
      </c>
    </row>
    <row r="8039" spans="2:14" x14ac:dyDescent="0.3">
      <c r="B8039" s="32">
        <v>38278</v>
      </c>
      <c r="C8039" s="8" t="s">
        <v>21</v>
      </c>
      <c r="D8039" s="9" t="s">
        <v>28</v>
      </c>
      <c r="E8039" s="5" t="s">
        <v>37</v>
      </c>
      <c r="F8039" s="8">
        <v>238</v>
      </c>
      <c r="G8039" s="6">
        <v>43254</v>
      </c>
      <c r="H8039" s="6">
        <v>43258</v>
      </c>
      <c r="I8039" s="6">
        <v>43262</v>
      </c>
      <c r="J8039" s="5" t="s">
        <v>24</v>
      </c>
      <c r="K8039" s="7">
        <v>682.87</v>
      </c>
      <c r="L8039" s="35">
        <v>402.89</v>
      </c>
      <c r="M8039" s="36">
        <f t="shared" si="125"/>
        <v>279.98</v>
      </c>
      <c r="N8039" s="37">
        <f>YEAR(Table1[[#This Row],[Data zamówienia]])</f>
        <v>2018</v>
      </c>
    </row>
    <row r="8040" spans="2:14" x14ac:dyDescent="0.3">
      <c r="B8040" s="32">
        <v>685280</v>
      </c>
      <c r="C8040" s="8" t="s">
        <v>35</v>
      </c>
      <c r="D8040" s="9" t="s">
        <v>36</v>
      </c>
      <c r="E8040" s="5" t="s">
        <v>25</v>
      </c>
      <c r="F8040" s="8">
        <v>97</v>
      </c>
      <c r="G8040" s="6">
        <v>43254</v>
      </c>
      <c r="H8040" s="6">
        <v>43258</v>
      </c>
      <c r="I8040" s="6">
        <v>43262</v>
      </c>
      <c r="J8040" s="5" t="s">
        <v>33</v>
      </c>
      <c r="K8040" s="7">
        <v>1473.14</v>
      </c>
      <c r="L8040" s="35">
        <v>751.3</v>
      </c>
      <c r="M8040" s="36">
        <f t="shared" si="125"/>
        <v>721.84000000000015</v>
      </c>
      <c r="N8040" s="37">
        <f>YEAR(Table1[[#This Row],[Data zamówienia]])</f>
        <v>2018</v>
      </c>
    </row>
    <row r="8041" spans="2:14" x14ac:dyDescent="0.3">
      <c r="B8041" s="32">
        <v>224414</v>
      </c>
      <c r="C8041" s="8" t="s">
        <v>35</v>
      </c>
      <c r="D8041" s="9" t="s">
        <v>39</v>
      </c>
      <c r="E8041" s="5" t="s">
        <v>29</v>
      </c>
      <c r="F8041" s="8">
        <v>249</v>
      </c>
      <c r="G8041" s="6">
        <v>43257</v>
      </c>
      <c r="H8041" s="6">
        <v>43258</v>
      </c>
      <c r="I8041" s="6">
        <v>43264</v>
      </c>
      <c r="J8041" s="5" t="s">
        <v>24</v>
      </c>
      <c r="K8041" s="7">
        <v>1715.62</v>
      </c>
      <c r="L8041" s="35">
        <v>1269.56</v>
      </c>
      <c r="M8041" s="36">
        <f t="shared" si="125"/>
        <v>446.05999999999995</v>
      </c>
      <c r="N8041" s="37">
        <f>YEAR(Table1[[#This Row],[Data zamówienia]])</f>
        <v>2018</v>
      </c>
    </row>
    <row r="8042" spans="2:14" x14ac:dyDescent="0.3">
      <c r="B8042" s="32">
        <v>166949</v>
      </c>
      <c r="C8042" s="8" t="s">
        <v>35</v>
      </c>
      <c r="D8042" s="9" t="s">
        <v>28</v>
      </c>
      <c r="E8042" s="5" t="s">
        <v>23</v>
      </c>
      <c r="F8042" s="8">
        <v>105</v>
      </c>
      <c r="G8042" s="6">
        <v>43258</v>
      </c>
      <c r="H8042" s="6">
        <v>43259</v>
      </c>
      <c r="I8042" s="6">
        <v>43266</v>
      </c>
      <c r="J8042" s="5" t="s">
        <v>30</v>
      </c>
      <c r="K8042" s="7">
        <v>541.5</v>
      </c>
      <c r="L8042" s="35">
        <v>346.56</v>
      </c>
      <c r="M8042" s="36">
        <f t="shared" si="125"/>
        <v>194.94</v>
      </c>
      <c r="N8042" s="37">
        <f>YEAR(Table1[[#This Row],[Data zamówienia]])</f>
        <v>2018</v>
      </c>
    </row>
    <row r="8043" spans="2:14" x14ac:dyDescent="0.3">
      <c r="B8043" s="32">
        <v>235143</v>
      </c>
      <c r="C8043" s="8" t="s">
        <v>35</v>
      </c>
      <c r="D8043" s="9" t="s">
        <v>28</v>
      </c>
      <c r="E8043" s="5" t="s">
        <v>25</v>
      </c>
      <c r="F8043" s="8">
        <v>17</v>
      </c>
      <c r="G8043" s="6">
        <v>43257</v>
      </c>
      <c r="H8043" s="6">
        <v>43261</v>
      </c>
      <c r="I8043" s="6">
        <v>43266</v>
      </c>
      <c r="J8043" s="5" t="s">
        <v>33</v>
      </c>
      <c r="K8043" s="7">
        <v>268.97000000000003</v>
      </c>
      <c r="L8043" s="35">
        <v>252.83</v>
      </c>
      <c r="M8043" s="36">
        <f t="shared" si="125"/>
        <v>16.140000000000015</v>
      </c>
      <c r="N8043" s="37">
        <f>YEAR(Table1[[#This Row],[Data zamówienia]])</f>
        <v>2018</v>
      </c>
    </row>
    <row r="8044" spans="2:14" x14ac:dyDescent="0.3">
      <c r="B8044" s="32">
        <v>34873</v>
      </c>
      <c r="C8044" s="8" t="s">
        <v>21</v>
      </c>
      <c r="D8044" s="9" t="s">
        <v>22</v>
      </c>
      <c r="E8044" s="5" t="s">
        <v>31</v>
      </c>
      <c r="F8044" s="8">
        <v>109</v>
      </c>
      <c r="G8044" s="6">
        <v>43258</v>
      </c>
      <c r="H8044" s="6">
        <v>43260</v>
      </c>
      <c r="I8044" s="6">
        <v>43265</v>
      </c>
      <c r="J8044" s="5" t="s">
        <v>40</v>
      </c>
      <c r="K8044" s="7">
        <v>851.71</v>
      </c>
      <c r="L8044" s="35">
        <v>758.02</v>
      </c>
      <c r="M8044" s="36">
        <f t="shared" si="125"/>
        <v>93.690000000000055</v>
      </c>
      <c r="N8044" s="37">
        <f>YEAR(Table1[[#This Row],[Data zamówienia]])</f>
        <v>2018</v>
      </c>
    </row>
    <row r="8045" spans="2:14" x14ac:dyDescent="0.3">
      <c r="B8045" s="32">
        <v>240219</v>
      </c>
      <c r="C8045" s="8" t="s">
        <v>27</v>
      </c>
      <c r="D8045" s="9" t="s">
        <v>36</v>
      </c>
      <c r="E8045" s="5" t="s">
        <v>23</v>
      </c>
      <c r="F8045" s="8">
        <v>141</v>
      </c>
      <c r="G8045" s="6">
        <v>43258</v>
      </c>
      <c r="H8045" s="6">
        <v>43261</v>
      </c>
      <c r="I8045" s="6">
        <v>43262</v>
      </c>
      <c r="J8045" s="5" t="s">
        <v>24</v>
      </c>
      <c r="K8045" s="7">
        <v>802.81</v>
      </c>
      <c r="L8045" s="35">
        <v>626.19000000000005</v>
      </c>
      <c r="M8045" s="36">
        <f t="shared" si="125"/>
        <v>176.61999999999989</v>
      </c>
      <c r="N8045" s="37">
        <f>YEAR(Table1[[#This Row],[Data zamówienia]])</f>
        <v>2018</v>
      </c>
    </row>
    <row r="8046" spans="2:14" x14ac:dyDescent="0.3">
      <c r="B8046" s="32">
        <v>461718</v>
      </c>
      <c r="C8046" s="8" t="s">
        <v>27</v>
      </c>
      <c r="D8046" s="9" t="s">
        <v>39</v>
      </c>
      <c r="E8046" s="5" t="s">
        <v>34</v>
      </c>
      <c r="F8046" s="8">
        <v>111</v>
      </c>
      <c r="G8046" s="6">
        <v>43257</v>
      </c>
      <c r="H8046" s="6">
        <v>43259</v>
      </c>
      <c r="I8046" s="6">
        <v>43260</v>
      </c>
      <c r="J8046" s="5" t="s">
        <v>40</v>
      </c>
      <c r="K8046" s="7">
        <v>1822.71</v>
      </c>
      <c r="L8046" s="35">
        <v>1567.53</v>
      </c>
      <c r="M8046" s="36">
        <f t="shared" si="125"/>
        <v>255.18000000000006</v>
      </c>
      <c r="N8046" s="37">
        <f>YEAR(Table1[[#This Row],[Data zamówienia]])</f>
        <v>2018</v>
      </c>
    </row>
    <row r="8047" spans="2:14" x14ac:dyDescent="0.3">
      <c r="B8047" s="32">
        <v>532736</v>
      </c>
      <c r="C8047" s="8" t="s">
        <v>35</v>
      </c>
      <c r="D8047" s="9" t="s">
        <v>28</v>
      </c>
      <c r="E8047" s="5" t="s">
        <v>37</v>
      </c>
      <c r="F8047" s="8">
        <v>349</v>
      </c>
      <c r="G8047" s="6">
        <v>43258</v>
      </c>
      <c r="H8047" s="6">
        <v>43261</v>
      </c>
      <c r="I8047" s="6">
        <v>43268</v>
      </c>
      <c r="J8047" s="5" t="s">
        <v>30</v>
      </c>
      <c r="K8047" s="7">
        <v>1313.2</v>
      </c>
      <c r="L8047" s="35">
        <v>919.24</v>
      </c>
      <c r="M8047" s="36">
        <f t="shared" si="125"/>
        <v>393.96000000000004</v>
      </c>
      <c r="N8047" s="37">
        <f>YEAR(Table1[[#This Row],[Data zamówienia]])</f>
        <v>2018</v>
      </c>
    </row>
    <row r="8048" spans="2:14" x14ac:dyDescent="0.3">
      <c r="B8048" s="32">
        <v>250007</v>
      </c>
      <c r="C8048" s="8" t="s">
        <v>38</v>
      </c>
      <c r="D8048" s="9" t="s">
        <v>22</v>
      </c>
      <c r="E8048" s="5" t="s">
        <v>23</v>
      </c>
      <c r="F8048" s="8">
        <v>360</v>
      </c>
      <c r="G8048" s="6">
        <v>43258</v>
      </c>
      <c r="H8048" s="6">
        <v>43261</v>
      </c>
      <c r="I8048" s="6">
        <v>43265</v>
      </c>
      <c r="J8048" s="5" t="s">
        <v>30</v>
      </c>
      <c r="K8048" s="7">
        <v>422.96</v>
      </c>
      <c r="L8048" s="35">
        <v>241.09</v>
      </c>
      <c r="M8048" s="36">
        <f t="shared" si="125"/>
        <v>181.86999999999998</v>
      </c>
      <c r="N8048" s="37">
        <f>YEAR(Table1[[#This Row],[Data zamówienia]])</f>
        <v>2018</v>
      </c>
    </row>
    <row r="8049" spans="2:14" x14ac:dyDescent="0.3">
      <c r="B8049" s="32">
        <v>515235</v>
      </c>
      <c r="C8049" s="8" t="s">
        <v>35</v>
      </c>
      <c r="D8049" s="9" t="s">
        <v>28</v>
      </c>
      <c r="E8049" s="5" t="s">
        <v>29</v>
      </c>
      <c r="F8049" s="8">
        <v>148</v>
      </c>
      <c r="G8049" s="6">
        <v>43258</v>
      </c>
      <c r="H8049" s="6">
        <v>43262</v>
      </c>
      <c r="I8049" s="6">
        <v>43266</v>
      </c>
      <c r="J8049" s="5" t="s">
        <v>40</v>
      </c>
      <c r="K8049" s="7">
        <v>375.99</v>
      </c>
      <c r="L8049" s="35">
        <v>308.31</v>
      </c>
      <c r="M8049" s="36">
        <f t="shared" si="125"/>
        <v>67.680000000000007</v>
      </c>
      <c r="N8049" s="37">
        <f>YEAR(Table1[[#This Row],[Data zamówienia]])</f>
        <v>2018</v>
      </c>
    </row>
    <row r="8050" spans="2:14" x14ac:dyDescent="0.3">
      <c r="B8050" s="32">
        <v>951911</v>
      </c>
      <c r="C8050" s="8" t="s">
        <v>27</v>
      </c>
      <c r="D8050" s="9" t="s">
        <v>39</v>
      </c>
      <c r="E8050" s="5" t="s">
        <v>31</v>
      </c>
      <c r="F8050" s="8">
        <v>103</v>
      </c>
      <c r="G8050" s="6">
        <v>43258</v>
      </c>
      <c r="H8050" s="6">
        <v>43262</v>
      </c>
      <c r="I8050" s="6">
        <v>43268</v>
      </c>
      <c r="J8050" s="5" t="s">
        <v>40</v>
      </c>
      <c r="K8050" s="7">
        <v>271.97000000000003</v>
      </c>
      <c r="L8050" s="35">
        <v>250.21</v>
      </c>
      <c r="M8050" s="36">
        <f t="shared" si="125"/>
        <v>21.760000000000019</v>
      </c>
      <c r="N8050" s="37">
        <f>YEAR(Table1[[#This Row],[Data zamówienia]])</f>
        <v>2018</v>
      </c>
    </row>
    <row r="8051" spans="2:14" x14ac:dyDescent="0.3">
      <c r="B8051" s="32">
        <v>603001</v>
      </c>
      <c r="C8051" s="8" t="s">
        <v>27</v>
      </c>
      <c r="D8051" s="9" t="s">
        <v>36</v>
      </c>
      <c r="E8051" s="5" t="s">
        <v>23</v>
      </c>
      <c r="F8051" s="8">
        <v>59</v>
      </c>
      <c r="G8051" s="6">
        <v>43258</v>
      </c>
      <c r="H8051" s="6">
        <v>43260</v>
      </c>
      <c r="I8051" s="6">
        <v>43265</v>
      </c>
      <c r="J8051" s="5" t="s">
        <v>24</v>
      </c>
      <c r="K8051" s="7">
        <v>616.39</v>
      </c>
      <c r="L8051" s="35">
        <v>443.8</v>
      </c>
      <c r="M8051" s="36">
        <f t="shared" si="125"/>
        <v>172.58999999999997</v>
      </c>
      <c r="N8051" s="37">
        <f>YEAR(Table1[[#This Row],[Data zamówienia]])</f>
        <v>2018</v>
      </c>
    </row>
    <row r="8052" spans="2:14" x14ac:dyDescent="0.3">
      <c r="B8052" s="32">
        <v>907722</v>
      </c>
      <c r="C8052" s="8" t="s">
        <v>27</v>
      </c>
      <c r="D8052" s="9" t="s">
        <v>28</v>
      </c>
      <c r="E8052" s="5" t="s">
        <v>25</v>
      </c>
      <c r="F8052" s="8">
        <v>60</v>
      </c>
      <c r="G8052" s="6">
        <v>43259</v>
      </c>
      <c r="H8052" s="6">
        <v>43260</v>
      </c>
      <c r="I8052" s="6">
        <v>43262</v>
      </c>
      <c r="J8052" s="5" t="s">
        <v>26</v>
      </c>
      <c r="K8052" s="7">
        <v>1487.52</v>
      </c>
      <c r="L8052" s="35">
        <v>1219.77</v>
      </c>
      <c r="M8052" s="36">
        <f t="shared" si="125"/>
        <v>267.75</v>
      </c>
      <c r="N8052" s="37">
        <f>YEAR(Table1[[#This Row],[Data zamówienia]])</f>
        <v>2018</v>
      </c>
    </row>
    <row r="8053" spans="2:14" x14ac:dyDescent="0.3">
      <c r="B8053" s="32">
        <v>125785</v>
      </c>
      <c r="C8053" s="8" t="s">
        <v>21</v>
      </c>
      <c r="D8053" s="9" t="s">
        <v>39</v>
      </c>
      <c r="E8053" s="5" t="s">
        <v>37</v>
      </c>
      <c r="F8053" s="8">
        <v>238</v>
      </c>
      <c r="G8053" s="6">
        <v>43260</v>
      </c>
      <c r="H8053" s="6">
        <v>43260</v>
      </c>
      <c r="I8053" s="6">
        <v>43262</v>
      </c>
      <c r="J8053" s="5" t="s">
        <v>32</v>
      </c>
      <c r="K8053" s="7">
        <v>1536.45</v>
      </c>
      <c r="L8053" s="35">
        <v>783.59</v>
      </c>
      <c r="M8053" s="36">
        <f t="shared" si="125"/>
        <v>752.86</v>
      </c>
      <c r="N8053" s="37">
        <f>YEAR(Table1[[#This Row],[Data zamówienia]])</f>
        <v>2018</v>
      </c>
    </row>
    <row r="8054" spans="2:14" x14ac:dyDescent="0.3">
      <c r="B8054" s="32">
        <v>514160</v>
      </c>
      <c r="C8054" s="8" t="s">
        <v>21</v>
      </c>
      <c r="D8054" s="9" t="s">
        <v>36</v>
      </c>
      <c r="E8054" s="5" t="s">
        <v>25</v>
      </c>
      <c r="F8054" s="8">
        <v>151</v>
      </c>
      <c r="G8054" s="6">
        <v>43260</v>
      </c>
      <c r="H8054" s="6">
        <v>43262</v>
      </c>
      <c r="I8054" s="6">
        <v>43269</v>
      </c>
      <c r="J8054" s="5" t="s">
        <v>30</v>
      </c>
      <c r="K8054" s="7">
        <v>391.81</v>
      </c>
      <c r="L8054" s="35">
        <v>364.38</v>
      </c>
      <c r="M8054" s="36">
        <f t="shared" si="125"/>
        <v>27.430000000000007</v>
      </c>
      <c r="N8054" s="37">
        <f>YEAR(Table1[[#This Row],[Data zamówienia]])</f>
        <v>2018</v>
      </c>
    </row>
    <row r="8055" spans="2:14" x14ac:dyDescent="0.3">
      <c r="B8055" s="32">
        <v>222807</v>
      </c>
      <c r="C8055" s="8" t="s">
        <v>27</v>
      </c>
      <c r="D8055" s="9" t="s">
        <v>36</v>
      </c>
      <c r="E8055" s="5" t="s">
        <v>23</v>
      </c>
      <c r="F8055" s="8">
        <v>152</v>
      </c>
      <c r="G8055" s="6">
        <v>43260</v>
      </c>
      <c r="H8055" s="6">
        <v>43261</v>
      </c>
      <c r="I8055" s="6">
        <v>43265</v>
      </c>
      <c r="J8055" s="5" t="s">
        <v>30</v>
      </c>
      <c r="K8055" s="7">
        <v>564.17999999999995</v>
      </c>
      <c r="L8055" s="35">
        <v>468.27</v>
      </c>
      <c r="M8055" s="36">
        <f t="shared" si="125"/>
        <v>95.909999999999968</v>
      </c>
      <c r="N8055" s="37">
        <f>YEAR(Table1[[#This Row],[Data zamówienia]])</f>
        <v>2018</v>
      </c>
    </row>
    <row r="8056" spans="2:14" x14ac:dyDescent="0.3">
      <c r="B8056" s="32">
        <v>175087</v>
      </c>
      <c r="C8056" s="8" t="s">
        <v>27</v>
      </c>
      <c r="D8056" s="9" t="s">
        <v>36</v>
      </c>
      <c r="E8056" s="5" t="s">
        <v>29</v>
      </c>
      <c r="F8056" s="8">
        <v>262</v>
      </c>
      <c r="G8056" s="6">
        <v>43260</v>
      </c>
      <c r="H8056" s="6">
        <v>43261</v>
      </c>
      <c r="I8056" s="6">
        <v>43268</v>
      </c>
      <c r="J8056" s="5" t="s">
        <v>32</v>
      </c>
      <c r="K8056" s="7">
        <v>220.85</v>
      </c>
      <c r="L8056" s="35">
        <v>154.6</v>
      </c>
      <c r="M8056" s="36">
        <f t="shared" si="125"/>
        <v>66.25</v>
      </c>
      <c r="N8056" s="37">
        <f>YEAR(Table1[[#This Row],[Data zamówienia]])</f>
        <v>2018</v>
      </c>
    </row>
    <row r="8057" spans="2:14" x14ac:dyDescent="0.3">
      <c r="B8057" s="32">
        <v>691423</v>
      </c>
      <c r="C8057" s="8" t="s">
        <v>21</v>
      </c>
      <c r="D8057" s="9" t="s">
        <v>39</v>
      </c>
      <c r="E8057" s="5" t="s">
        <v>25</v>
      </c>
      <c r="F8057" s="8">
        <v>120</v>
      </c>
      <c r="G8057" s="6">
        <v>43260</v>
      </c>
      <c r="H8057" s="6">
        <v>43262</v>
      </c>
      <c r="I8057" s="6">
        <v>43265</v>
      </c>
      <c r="J8057" s="5" t="s">
        <v>26</v>
      </c>
      <c r="K8057" s="7">
        <v>220.1</v>
      </c>
      <c r="L8057" s="35">
        <v>140.86000000000001</v>
      </c>
      <c r="M8057" s="36">
        <f t="shared" si="125"/>
        <v>79.239999999999981</v>
      </c>
      <c r="N8057" s="37">
        <f>YEAR(Table1[[#This Row],[Data zamówienia]])</f>
        <v>2018</v>
      </c>
    </row>
    <row r="8058" spans="2:14" x14ac:dyDescent="0.3">
      <c r="B8058" s="32">
        <v>852422</v>
      </c>
      <c r="C8058" s="8" t="s">
        <v>27</v>
      </c>
      <c r="D8058" s="9" t="s">
        <v>39</v>
      </c>
      <c r="E8058" s="5" t="s">
        <v>25</v>
      </c>
      <c r="F8058" s="8">
        <v>233</v>
      </c>
      <c r="G8058" s="6">
        <v>43259</v>
      </c>
      <c r="H8058" s="6">
        <v>43261</v>
      </c>
      <c r="I8058" s="6">
        <v>43265</v>
      </c>
      <c r="J8058" s="5" t="s">
        <v>26</v>
      </c>
      <c r="K8058" s="7">
        <v>1022</v>
      </c>
      <c r="L8058" s="35">
        <v>572.32000000000005</v>
      </c>
      <c r="M8058" s="36">
        <f t="shared" si="125"/>
        <v>449.67999999999995</v>
      </c>
      <c r="N8058" s="37">
        <f>YEAR(Table1[[#This Row],[Data zamówienia]])</f>
        <v>2018</v>
      </c>
    </row>
    <row r="8059" spans="2:14" x14ac:dyDescent="0.3">
      <c r="B8059" s="32">
        <v>392860</v>
      </c>
      <c r="C8059" s="8" t="s">
        <v>27</v>
      </c>
      <c r="D8059" s="9" t="s">
        <v>36</v>
      </c>
      <c r="E8059" s="5" t="s">
        <v>25</v>
      </c>
      <c r="F8059" s="8">
        <v>77</v>
      </c>
      <c r="G8059" s="6">
        <v>43259</v>
      </c>
      <c r="H8059" s="6">
        <v>43262</v>
      </c>
      <c r="I8059" s="6">
        <v>43267</v>
      </c>
      <c r="J8059" s="5" t="s">
        <v>30</v>
      </c>
      <c r="K8059" s="7">
        <v>1890.12</v>
      </c>
      <c r="L8059" s="35">
        <v>1455.39</v>
      </c>
      <c r="M8059" s="36">
        <f t="shared" si="125"/>
        <v>434.72999999999979</v>
      </c>
      <c r="N8059" s="37">
        <f>YEAR(Table1[[#This Row],[Data zamówienia]])</f>
        <v>2018</v>
      </c>
    </row>
    <row r="8060" spans="2:14" x14ac:dyDescent="0.3">
      <c r="B8060" s="32">
        <v>697016</v>
      </c>
      <c r="C8060" s="8" t="s">
        <v>21</v>
      </c>
      <c r="D8060" s="9" t="s">
        <v>22</v>
      </c>
      <c r="E8060" s="5" t="s">
        <v>29</v>
      </c>
      <c r="F8060" s="8">
        <v>69</v>
      </c>
      <c r="G8060" s="6">
        <v>43259</v>
      </c>
      <c r="H8060" s="6">
        <v>43262</v>
      </c>
      <c r="I8060" s="6">
        <v>43263</v>
      </c>
      <c r="J8060" s="5" t="s">
        <v>33</v>
      </c>
      <c r="K8060" s="7">
        <v>455.32</v>
      </c>
      <c r="L8060" s="35">
        <v>332.38</v>
      </c>
      <c r="M8060" s="36">
        <f t="shared" si="125"/>
        <v>122.94</v>
      </c>
      <c r="N8060" s="37">
        <f>YEAR(Table1[[#This Row],[Data zamówienia]])</f>
        <v>2018</v>
      </c>
    </row>
    <row r="8061" spans="2:14" x14ac:dyDescent="0.3">
      <c r="B8061" s="32">
        <v>104051</v>
      </c>
      <c r="C8061" s="8" t="s">
        <v>35</v>
      </c>
      <c r="D8061" s="9" t="s">
        <v>28</v>
      </c>
      <c r="E8061" s="5" t="s">
        <v>31</v>
      </c>
      <c r="F8061" s="8">
        <v>215</v>
      </c>
      <c r="G8061" s="6">
        <v>43260</v>
      </c>
      <c r="H8061" s="6">
        <v>43263</v>
      </c>
      <c r="I8061" s="6">
        <v>43268</v>
      </c>
      <c r="J8061" s="5" t="s">
        <v>26</v>
      </c>
      <c r="K8061" s="7">
        <v>476.41</v>
      </c>
      <c r="L8061" s="35">
        <v>347.78</v>
      </c>
      <c r="M8061" s="36">
        <f t="shared" si="125"/>
        <v>128.63000000000005</v>
      </c>
      <c r="N8061" s="37">
        <f>YEAR(Table1[[#This Row],[Data zamówienia]])</f>
        <v>2018</v>
      </c>
    </row>
    <row r="8062" spans="2:14" x14ac:dyDescent="0.3">
      <c r="B8062" s="32">
        <v>447101</v>
      </c>
      <c r="C8062" s="8" t="s">
        <v>21</v>
      </c>
      <c r="D8062" s="9" t="s">
        <v>28</v>
      </c>
      <c r="E8062" s="5" t="s">
        <v>23</v>
      </c>
      <c r="F8062" s="8">
        <v>30</v>
      </c>
      <c r="G8062" s="6">
        <v>43260</v>
      </c>
      <c r="H8062" s="6">
        <v>43262</v>
      </c>
      <c r="I8062" s="6">
        <v>43263</v>
      </c>
      <c r="J8062" s="5" t="s">
        <v>40</v>
      </c>
      <c r="K8062" s="7">
        <v>1548.74</v>
      </c>
      <c r="L8062" s="35">
        <v>789.86</v>
      </c>
      <c r="M8062" s="36">
        <f t="shared" si="125"/>
        <v>758.88</v>
      </c>
      <c r="N8062" s="37">
        <f>YEAR(Table1[[#This Row],[Data zamówienia]])</f>
        <v>2018</v>
      </c>
    </row>
    <row r="8063" spans="2:14" x14ac:dyDescent="0.3">
      <c r="B8063" s="32">
        <v>590331</v>
      </c>
      <c r="C8063" s="8" t="s">
        <v>35</v>
      </c>
      <c r="D8063" s="9" t="s">
        <v>39</v>
      </c>
      <c r="E8063" s="5" t="s">
        <v>34</v>
      </c>
      <c r="F8063" s="8">
        <v>169</v>
      </c>
      <c r="G8063" s="6">
        <v>43260</v>
      </c>
      <c r="H8063" s="6">
        <v>43261</v>
      </c>
      <c r="I8063" s="6">
        <v>43264</v>
      </c>
      <c r="J8063" s="5" t="s">
        <v>24</v>
      </c>
      <c r="K8063" s="7">
        <v>616.39</v>
      </c>
      <c r="L8063" s="35">
        <v>554.75</v>
      </c>
      <c r="M8063" s="36">
        <f t="shared" si="125"/>
        <v>61.639999999999986</v>
      </c>
      <c r="N8063" s="37">
        <f>YEAR(Table1[[#This Row],[Data zamówienia]])</f>
        <v>2018</v>
      </c>
    </row>
    <row r="8064" spans="2:14" x14ac:dyDescent="0.3">
      <c r="B8064" s="32">
        <v>513260</v>
      </c>
      <c r="C8064" s="8" t="s">
        <v>35</v>
      </c>
      <c r="D8064" s="9" t="s">
        <v>28</v>
      </c>
      <c r="E8064" s="5" t="s">
        <v>34</v>
      </c>
      <c r="F8064" s="8">
        <v>333</v>
      </c>
      <c r="G8064" s="6">
        <v>43261</v>
      </c>
      <c r="H8064" s="6">
        <v>43262</v>
      </c>
      <c r="I8064" s="6">
        <v>43265</v>
      </c>
      <c r="J8064" s="5" t="s">
        <v>30</v>
      </c>
      <c r="K8064" s="7">
        <v>1268.92</v>
      </c>
      <c r="L8064" s="35">
        <v>1015.14</v>
      </c>
      <c r="M8064" s="36">
        <f t="shared" si="125"/>
        <v>253.78000000000009</v>
      </c>
      <c r="N8064" s="37">
        <f>YEAR(Table1[[#This Row],[Data zamówienia]])</f>
        <v>2018</v>
      </c>
    </row>
    <row r="8065" spans="2:14" x14ac:dyDescent="0.3">
      <c r="B8065" s="32">
        <v>695015</v>
      </c>
      <c r="C8065" s="8" t="s">
        <v>38</v>
      </c>
      <c r="D8065" s="9" t="s">
        <v>36</v>
      </c>
      <c r="E8065" s="5" t="s">
        <v>31</v>
      </c>
      <c r="F8065" s="8">
        <v>96</v>
      </c>
      <c r="G8065" s="6">
        <v>43260</v>
      </c>
      <c r="H8065" s="6">
        <v>43262</v>
      </c>
      <c r="I8065" s="6">
        <v>43268</v>
      </c>
      <c r="J8065" s="5" t="s">
        <v>32</v>
      </c>
      <c r="K8065" s="7">
        <v>1924.38</v>
      </c>
      <c r="L8065" s="35">
        <v>1039.17</v>
      </c>
      <c r="M8065" s="36">
        <f t="shared" si="125"/>
        <v>885.21</v>
      </c>
      <c r="N8065" s="37">
        <f>YEAR(Table1[[#This Row],[Data zamówienia]])</f>
        <v>2018</v>
      </c>
    </row>
    <row r="8066" spans="2:14" x14ac:dyDescent="0.3">
      <c r="B8066" s="32">
        <v>756879</v>
      </c>
      <c r="C8066" s="8" t="s">
        <v>35</v>
      </c>
      <c r="D8066" s="9" t="s">
        <v>28</v>
      </c>
      <c r="E8066" s="5" t="s">
        <v>25</v>
      </c>
      <c r="F8066" s="8">
        <v>289</v>
      </c>
      <c r="G8066" s="6">
        <v>43261</v>
      </c>
      <c r="H8066" s="6">
        <v>43264</v>
      </c>
      <c r="I8066" s="6">
        <v>43265</v>
      </c>
      <c r="J8066" s="5" t="s">
        <v>32</v>
      </c>
      <c r="K8066" s="7">
        <v>1760.92</v>
      </c>
      <c r="L8066" s="35">
        <v>1426.35</v>
      </c>
      <c r="M8066" s="36">
        <f t="shared" si="125"/>
        <v>334.57000000000016</v>
      </c>
      <c r="N8066" s="37">
        <f>YEAR(Table1[[#This Row],[Data zamówienia]])</f>
        <v>2018</v>
      </c>
    </row>
    <row r="8067" spans="2:14" x14ac:dyDescent="0.3">
      <c r="B8067" s="32">
        <v>179214</v>
      </c>
      <c r="C8067" s="8" t="s">
        <v>21</v>
      </c>
      <c r="D8067" s="9" t="s">
        <v>36</v>
      </c>
      <c r="E8067" s="5" t="s">
        <v>29</v>
      </c>
      <c r="F8067" s="8">
        <v>140</v>
      </c>
      <c r="G8067" s="6">
        <v>43261</v>
      </c>
      <c r="H8067" s="6">
        <v>43261</v>
      </c>
      <c r="I8067" s="6">
        <v>43264</v>
      </c>
      <c r="J8067" s="5" t="s">
        <v>32</v>
      </c>
      <c r="K8067" s="7">
        <v>1181.57</v>
      </c>
      <c r="L8067" s="35">
        <v>638.04999999999995</v>
      </c>
      <c r="M8067" s="36">
        <f t="shared" si="125"/>
        <v>543.52</v>
      </c>
      <c r="N8067" s="37">
        <f>YEAR(Table1[[#This Row],[Data zamówienia]])</f>
        <v>2018</v>
      </c>
    </row>
    <row r="8068" spans="2:14" x14ac:dyDescent="0.3">
      <c r="B8068" s="32">
        <v>439491</v>
      </c>
      <c r="C8068" s="8" t="s">
        <v>21</v>
      </c>
      <c r="D8068" s="9" t="s">
        <v>22</v>
      </c>
      <c r="E8068" s="5" t="s">
        <v>37</v>
      </c>
      <c r="F8068" s="8">
        <v>107</v>
      </c>
      <c r="G8068" s="6">
        <v>43261</v>
      </c>
      <c r="H8068" s="6">
        <v>43262</v>
      </c>
      <c r="I8068" s="6">
        <v>43269</v>
      </c>
      <c r="J8068" s="5" t="s">
        <v>40</v>
      </c>
      <c r="K8068" s="7">
        <v>1536.45</v>
      </c>
      <c r="L8068" s="35">
        <v>1459.63</v>
      </c>
      <c r="M8068" s="36">
        <f t="shared" ref="M8068:M8131" si="126">K8068-L8068</f>
        <v>76.819999999999936</v>
      </c>
      <c r="N8068" s="37">
        <f>YEAR(Table1[[#This Row],[Data zamówienia]])</f>
        <v>2018</v>
      </c>
    </row>
    <row r="8069" spans="2:14" x14ac:dyDescent="0.3">
      <c r="B8069" s="32">
        <v>371073</v>
      </c>
      <c r="C8069" s="8" t="s">
        <v>21</v>
      </c>
      <c r="D8069" s="9" t="s">
        <v>39</v>
      </c>
      <c r="E8069" s="5" t="s">
        <v>37</v>
      </c>
      <c r="F8069" s="8">
        <v>338</v>
      </c>
      <c r="G8069" s="6">
        <v>43261</v>
      </c>
      <c r="H8069" s="6">
        <v>43263</v>
      </c>
      <c r="I8069" s="6">
        <v>43268</v>
      </c>
      <c r="J8069" s="5" t="s">
        <v>33</v>
      </c>
      <c r="K8069" s="7">
        <v>1956.53</v>
      </c>
      <c r="L8069" s="35">
        <v>1741.31</v>
      </c>
      <c r="M8069" s="36">
        <f t="shared" si="126"/>
        <v>215.22000000000003</v>
      </c>
      <c r="N8069" s="37">
        <f>YEAR(Table1[[#This Row],[Data zamówienia]])</f>
        <v>2018</v>
      </c>
    </row>
    <row r="8070" spans="2:14" x14ac:dyDescent="0.3">
      <c r="B8070" s="32">
        <v>864388</v>
      </c>
      <c r="C8070" s="8" t="s">
        <v>21</v>
      </c>
      <c r="D8070" s="9" t="s">
        <v>39</v>
      </c>
      <c r="E8070" s="5" t="s">
        <v>37</v>
      </c>
      <c r="F8070" s="8">
        <v>232</v>
      </c>
      <c r="G8070" s="6">
        <v>43261</v>
      </c>
      <c r="H8070" s="6">
        <v>43265</v>
      </c>
      <c r="I8070" s="6">
        <v>43266</v>
      </c>
      <c r="J8070" s="5" t="s">
        <v>33</v>
      </c>
      <c r="K8070" s="7">
        <v>1000.25</v>
      </c>
      <c r="L8070" s="35">
        <v>770.19</v>
      </c>
      <c r="M8070" s="36">
        <f t="shared" si="126"/>
        <v>230.05999999999995</v>
      </c>
      <c r="N8070" s="37">
        <f>YEAR(Table1[[#This Row],[Data zamówienia]])</f>
        <v>2018</v>
      </c>
    </row>
    <row r="8071" spans="2:14" x14ac:dyDescent="0.3">
      <c r="B8071" s="32">
        <v>25372</v>
      </c>
      <c r="C8071" s="8" t="s">
        <v>38</v>
      </c>
      <c r="D8071" s="9" t="s">
        <v>39</v>
      </c>
      <c r="E8071" s="5" t="s">
        <v>23</v>
      </c>
      <c r="F8071" s="8">
        <v>231</v>
      </c>
      <c r="G8071" s="6">
        <v>43262</v>
      </c>
      <c r="H8071" s="6">
        <v>43265</v>
      </c>
      <c r="I8071" s="6">
        <v>43272</v>
      </c>
      <c r="J8071" s="5" t="s">
        <v>40</v>
      </c>
      <c r="K8071" s="7">
        <v>1945.43</v>
      </c>
      <c r="L8071" s="35">
        <v>1147.8</v>
      </c>
      <c r="M8071" s="36">
        <f t="shared" si="126"/>
        <v>797.63000000000011</v>
      </c>
      <c r="N8071" s="37">
        <f>YEAR(Table1[[#This Row],[Data zamówienia]])</f>
        <v>2018</v>
      </c>
    </row>
    <row r="8072" spans="2:14" x14ac:dyDescent="0.3">
      <c r="B8072" s="32">
        <v>17409</v>
      </c>
      <c r="C8072" s="8" t="s">
        <v>27</v>
      </c>
      <c r="D8072" s="9" t="s">
        <v>36</v>
      </c>
      <c r="E8072" s="5" t="s">
        <v>23</v>
      </c>
      <c r="F8072" s="8">
        <v>158</v>
      </c>
      <c r="G8072" s="6">
        <v>43261</v>
      </c>
      <c r="H8072" s="6">
        <v>43263</v>
      </c>
      <c r="I8072" s="6">
        <v>43266</v>
      </c>
      <c r="J8072" s="5" t="s">
        <v>24</v>
      </c>
      <c r="K8072" s="7">
        <v>484.22</v>
      </c>
      <c r="L8072" s="35">
        <v>271.16000000000003</v>
      </c>
      <c r="M8072" s="36">
        <f t="shared" si="126"/>
        <v>213.06</v>
      </c>
      <c r="N8072" s="37">
        <f>YEAR(Table1[[#This Row],[Data zamówienia]])</f>
        <v>2018</v>
      </c>
    </row>
    <row r="8073" spans="2:14" x14ac:dyDescent="0.3">
      <c r="B8073" s="32">
        <v>980350</v>
      </c>
      <c r="C8073" s="8" t="s">
        <v>27</v>
      </c>
      <c r="D8073" s="9" t="s">
        <v>39</v>
      </c>
      <c r="E8073" s="5" t="s">
        <v>31</v>
      </c>
      <c r="F8073" s="8">
        <v>36</v>
      </c>
      <c r="G8073" s="6">
        <v>43261</v>
      </c>
      <c r="H8073" s="6">
        <v>43264</v>
      </c>
      <c r="I8073" s="6">
        <v>43270</v>
      </c>
      <c r="J8073" s="5" t="s">
        <v>24</v>
      </c>
      <c r="K8073" s="7">
        <v>1833.02</v>
      </c>
      <c r="L8073" s="35">
        <v>1118.1400000000001</v>
      </c>
      <c r="M8073" s="36">
        <f t="shared" si="126"/>
        <v>714.87999999999988</v>
      </c>
      <c r="N8073" s="37">
        <f>YEAR(Table1[[#This Row],[Data zamówienia]])</f>
        <v>2018</v>
      </c>
    </row>
    <row r="8074" spans="2:14" x14ac:dyDescent="0.3">
      <c r="B8074" s="32">
        <v>355939</v>
      </c>
      <c r="C8074" s="8" t="s">
        <v>21</v>
      </c>
      <c r="D8074" s="9" t="s">
        <v>36</v>
      </c>
      <c r="E8074" s="5" t="s">
        <v>37</v>
      </c>
      <c r="F8074" s="8">
        <v>206</v>
      </c>
      <c r="G8074" s="6">
        <v>43262</v>
      </c>
      <c r="H8074" s="6">
        <v>43264</v>
      </c>
      <c r="I8074" s="6">
        <v>43268</v>
      </c>
      <c r="J8074" s="5" t="s">
        <v>26</v>
      </c>
      <c r="K8074" s="7">
        <v>1452.7</v>
      </c>
      <c r="L8074" s="35">
        <v>813.51</v>
      </c>
      <c r="M8074" s="36">
        <f t="shared" si="126"/>
        <v>639.19000000000005</v>
      </c>
      <c r="N8074" s="37">
        <f>YEAR(Table1[[#This Row],[Data zamówienia]])</f>
        <v>2018</v>
      </c>
    </row>
    <row r="8075" spans="2:14" x14ac:dyDescent="0.3">
      <c r="B8075" s="32">
        <v>476468</v>
      </c>
      <c r="C8075" s="8" t="s">
        <v>21</v>
      </c>
      <c r="D8075" s="9" t="s">
        <v>36</v>
      </c>
      <c r="E8075" s="5" t="s">
        <v>34</v>
      </c>
      <c r="F8075" s="8">
        <v>255</v>
      </c>
      <c r="G8075" s="6">
        <v>43262</v>
      </c>
      <c r="H8075" s="6">
        <v>43266</v>
      </c>
      <c r="I8075" s="6">
        <v>43273</v>
      </c>
      <c r="J8075" s="5" t="s">
        <v>24</v>
      </c>
      <c r="K8075" s="7">
        <v>1688.32</v>
      </c>
      <c r="L8075" s="35">
        <v>844.16</v>
      </c>
      <c r="M8075" s="36">
        <f t="shared" si="126"/>
        <v>844.16</v>
      </c>
      <c r="N8075" s="37">
        <f>YEAR(Table1[[#This Row],[Data zamówienia]])</f>
        <v>2018</v>
      </c>
    </row>
    <row r="8076" spans="2:14" x14ac:dyDescent="0.3">
      <c r="B8076" s="32">
        <v>752216</v>
      </c>
      <c r="C8076" s="8" t="s">
        <v>27</v>
      </c>
      <c r="D8076" s="9" t="s">
        <v>28</v>
      </c>
      <c r="E8076" s="5" t="s">
        <v>23</v>
      </c>
      <c r="F8076" s="8">
        <v>336</v>
      </c>
      <c r="G8076" s="6">
        <v>43263</v>
      </c>
      <c r="H8076" s="6">
        <v>43266</v>
      </c>
      <c r="I8076" s="6">
        <v>43272</v>
      </c>
      <c r="J8076" s="5" t="s">
        <v>26</v>
      </c>
      <c r="K8076" s="7">
        <v>824.84</v>
      </c>
      <c r="L8076" s="35">
        <v>461.91</v>
      </c>
      <c r="M8076" s="36">
        <f t="shared" si="126"/>
        <v>362.93</v>
      </c>
      <c r="N8076" s="37">
        <f>YEAR(Table1[[#This Row],[Data zamówienia]])</f>
        <v>2018</v>
      </c>
    </row>
    <row r="8077" spans="2:14" x14ac:dyDescent="0.3">
      <c r="B8077" s="32">
        <v>144572</v>
      </c>
      <c r="C8077" s="8" t="s">
        <v>27</v>
      </c>
      <c r="D8077" s="9" t="s">
        <v>36</v>
      </c>
      <c r="E8077" s="5" t="s">
        <v>23</v>
      </c>
      <c r="F8077" s="8">
        <v>307</v>
      </c>
      <c r="G8077" s="6">
        <v>43263</v>
      </c>
      <c r="H8077" s="6">
        <v>43264</v>
      </c>
      <c r="I8077" s="6">
        <v>43271</v>
      </c>
      <c r="J8077" s="5" t="s">
        <v>40</v>
      </c>
      <c r="K8077" s="7">
        <v>1321.9</v>
      </c>
      <c r="L8077" s="35">
        <v>660.95</v>
      </c>
      <c r="M8077" s="36">
        <f t="shared" si="126"/>
        <v>660.95</v>
      </c>
      <c r="N8077" s="37">
        <f>YEAR(Table1[[#This Row],[Data zamówienia]])</f>
        <v>2018</v>
      </c>
    </row>
    <row r="8078" spans="2:14" x14ac:dyDescent="0.3">
      <c r="B8078" s="32">
        <v>431845</v>
      </c>
      <c r="C8078" s="8" t="s">
        <v>27</v>
      </c>
      <c r="D8078" s="9" t="s">
        <v>28</v>
      </c>
      <c r="E8078" s="5" t="s">
        <v>31</v>
      </c>
      <c r="F8078" s="8">
        <v>9</v>
      </c>
      <c r="G8078" s="6">
        <v>43263</v>
      </c>
      <c r="H8078" s="6">
        <v>43263</v>
      </c>
      <c r="I8078" s="6">
        <v>43265</v>
      </c>
      <c r="J8078" s="5" t="s">
        <v>30</v>
      </c>
      <c r="K8078" s="7">
        <v>1415.96</v>
      </c>
      <c r="L8078" s="35">
        <v>1104.45</v>
      </c>
      <c r="M8078" s="36">
        <f t="shared" si="126"/>
        <v>311.51</v>
      </c>
      <c r="N8078" s="37">
        <f>YEAR(Table1[[#This Row],[Data zamówienia]])</f>
        <v>2018</v>
      </c>
    </row>
    <row r="8079" spans="2:14" x14ac:dyDescent="0.3">
      <c r="B8079" s="32">
        <v>482984</v>
      </c>
      <c r="C8079" s="8" t="s">
        <v>27</v>
      </c>
      <c r="D8079" s="9" t="s">
        <v>36</v>
      </c>
      <c r="E8079" s="5" t="s">
        <v>29</v>
      </c>
      <c r="F8079" s="8">
        <v>200</v>
      </c>
      <c r="G8079" s="6">
        <v>43263</v>
      </c>
      <c r="H8079" s="6">
        <v>43265</v>
      </c>
      <c r="I8079" s="6">
        <v>43270</v>
      </c>
      <c r="J8079" s="5" t="s">
        <v>30</v>
      </c>
      <c r="K8079" s="7">
        <v>206.18</v>
      </c>
      <c r="L8079" s="35">
        <v>164.94</v>
      </c>
      <c r="M8079" s="36">
        <f t="shared" si="126"/>
        <v>41.240000000000009</v>
      </c>
      <c r="N8079" s="37">
        <f>YEAR(Table1[[#This Row],[Data zamówienia]])</f>
        <v>2018</v>
      </c>
    </row>
    <row r="8080" spans="2:14" x14ac:dyDescent="0.3">
      <c r="B8080" s="32">
        <v>491572</v>
      </c>
      <c r="C8080" s="8" t="s">
        <v>21</v>
      </c>
      <c r="D8080" s="9" t="s">
        <v>22</v>
      </c>
      <c r="E8080" s="5" t="s">
        <v>37</v>
      </c>
      <c r="F8080" s="8">
        <v>337</v>
      </c>
      <c r="G8080" s="6">
        <v>43264</v>
      </c>
      <c r="H8080" s="6">
        <v>43267</v>
      </c>
      <c r="I8080" s="6">
        <v>43268</v>
      </c>
      <c r="J8080" s="5" t="s">
        <v>24</v>
      </c>
      <c r="K8080" s="7">
        <v>1891.81</v>
      </c>
      <c r="L8080" s="35">
        <v>1532.37</v>
      </c>
      <c r="M8080" s="36">
        <f t="shared" si="126"/>
        <v>359.44000000000005</v>
      </c>
      <c r="N8080" s="37">
        <f>YEAR(Table1[[#This Row],[Data zamówienia]])</f>
        <v>2018</v>
      </c>
    </row>
    <row r="8081" spans="2:14" x14ac:dyDescent="0.3">
      <c r="B8081" s="32">
        <v>566946</v>
      </c>
      <c r="C8081" s="8" t="s">
        <v>27</v>
      </c>
      <c r="D8081" s="9" t="s">
        <v>28</v>
      </c>
      <c r="E8081" s="5" t="s">
        <v>29</v>
      </c>
      <c r="F8081" s="8">
        <v>158</v>
      </c>
      <c r="G8081" s="6">
        <v>43263</v>
      </c>
      <c r="H8081" s="6">
        <v>43266</v>
      </c>
      <c r="I8081" s="6">
        <v>43270</v>
      </c>
      <c r="J8081" s="5" t="s">
        <v>40</v>
      </c>
      <c r="K8081" s="7">
        <v>706.62</v>
      </c>
      <c r="L8081" s="35">
        <v>416.91</v>
      </c>
      <c r="M8081" s="36">
        <f t="shared" si="126"/>
        <v>289.70999999999998</v>
      </c>
      <c r="N8081" s="37">
        <f>YEAR(Table1[[#This Row],[Data zamówienia]])</f>
        <v>2018</v>
      </c>
    </row>
    <row r="8082" spans="2:14" x14ac:dyDescent="0.3">
      <c r="B8082" s="32">
        <v>993067</v>
      </c>
      <c r="C8082" s="8" t="s">
        <v>27</v>
      </c>
      <c r="D8082" s="9" t="s">
        <v>36</v>
      </c>
      <c r="E8082" s="5" t="s">
        <v>29</v>
      </c>
      <c r="F8082" s="8">
        <v>249</v>
      </c>
      <c r="G8082" s="6">
        <v>43263</v>
      </c>
      <c r="H8082" s="6">
        <v>43266</v>
      </c>
      <c r="I8082" s="6">
        <v>43271</v>
      </c>
      <c r="J8082" s="5" t="s">
        <v>33</v>
      </c>
      <c r="K8082" s="7">
        <v>300.92</v>
      </c>
      <c r="L8082" s="35">
        <v>183.56</v>
      </c>
      <c r="M8082" s="36">
        <f t="shared" si="126"/>
        <v>117.36000000000001</v>
      </c>
      <c r="N8082" s="37">
        <f>YEAR(Table1[[#This Row],[Data zamówienia]])</f>
        <v>2018</v>
      </c>
    </row>
    <row r="8083" spans="2:14" x14ac:dyDescent="0.3">
      <c r="B8083" s="32">
        <v>491727</v>
      </c>
      <c r="C8083" s="8" t="s">
        <v>27</v>
      </c>
      <c r="D8083" s="9" t="s">
        <v>36</v>
      </c>
      <c r="E8083" s="5" t="s">
        <v>23</v>
      </c>
      <c r="F8083" s="8">
        <v>185</v>
      </c>
      <c r="G8083" s="6">
        <v>43263</v>
      </c>
      <c r="H8083" s="6">
        <v>43266</v>
      </c>
      <c r="I8083" s="6">
        <v>43267</v>
      </c>
      <c r="J8083" s="5" t="s">
        <v>26</v>
      </c>
      <c r="K8083" s="7">
        <v>867.1</v>
      </c>
      <c r="L8083" s="35">
        <v>537.6</v>
      </c>
      <c r="M8083" s="36">
        <f t="shared" si="126"/>
        <v>329.5</v>
      </c>
      <c r="N8083" s="37">
        <f>YEAR(Table1[[#This Row],[Data zamówienia]])</f>
        <v>2018</v>
      </c>
    </row>
    <row r="8084" spans="2:14" x14ac:dyDescent="0.3">
      <c r="B8084" s="32">
        <v>400153</v>
      </c>
      <c r="C8084" s="8" t="s">
        <v>27</v>
      </c>
      <c r="D8084" s="9" t="s">
        <v>36</v>
      </c>
      <c r="E8084" s="5" t="s">
        <v>37</v>
      </c>
      <c r="F8084" s="8">
        <v>189</v>
      </c>
      <c r="G8084" s="6">
        <v>43264</v>
      </c>
      <c r="H8084" s="6">
        <v>43267</v>
      </c>
      <c r="I8084" s="6">
        <v>43270</v>
      </c>
      <c r="J8084" s="5" t="s">
        <v>30</v>
      </c>
      <c r="K8084" s="7">
        <v>800.09</v>
      </c>
      <c r="L8084" s="35">
        <v>736.08</v>
      </c>
      <c r="M8084" s="36">
        <f t="shared" si="126"/>
        <v>64.009999999999991</v>
      </c>
      <c r="N8084" s="37">
        <f>YEAR(Table1[[#This Row],[Data zamówienia]])</f>
        <v>2018</v>
      </c>
    </row>
    <row r="8085" spans="2:14" x14ac:dyDescent="0.3">
      <c r="B8085" s="32">
        <v>385678</v>
      </c>
      <c r="C8085" s="8" t="s">
        <v>35</v>
      </c>
      <c r="D8085" s="9" t="s">
        <v>22</v>
      </c>
      <c r="E8085" s="5" t="s">
        <v>25</v>
      </c>
      <c r="F8085" s="8">
        <v>170</v>
      </c>
      <c r="G8085" s="6">
        <v>43264</v>
      </c>
      <c r="H8085" s="6">
        <v>43265</v>
      </c>
      <c r="I8085" s="6">
        <v>43268</v>
      </c>
      <c r="J8085" s="5" t="s">
        <v>24</v>
      </c>
      <c r="K8085" s="7">
        <v>1631.74</v>
      </c>
      <c r="L8085" s="35">
        <v>1174.8499999999999</v>
      </c>
      <c r="M8085" s="36">
        <f t="shared" si="126"/>
        <v>456.8900000000001</v>
      </c>
      <c r="N8085" s="37">
        <f>YEAR(Table1[[#This Row],[Data zamówienia]])</f>
        <v>2018</v>
      </c>
    </row>
    <row r="8086" spans="2:14" x14ac:dyDescent="0.3">
      <c r="B8086" s="32">
        <v>479125</v>
      </c>
      <c r="C8086" s="8" t="s">
        <v>35</v>
      </c>
      <c r="D8086" s="9" t="s">
        <v>28</v>
      </c>
      <c r="E8086" s="5" t="s">
        <v>37</v>
      </c>
      <c r="F8086" s="8">
        <v>130</v>
      </c>
      <c r="G8086" s="6">
        <v>43264</v>
      </c>
      <c r="H8086" s="6">
        <v>43267</v>
      </c>
      <c r="I8086" s="6">
        <v>43269</v>
      </c>
      <c r="J8086" s="5" t="s">
        <v>30</v>
      </c>
      <c r="K8086" s="7">
        <v>1180.1300000000001</v>
      </c>
      <c r="L8086" s="35">
        <v>920.5</v>
      </c>
      <c r="M8086" s="36">
        <f t="shared" si="126"/>
        <v>259.63000000000011</v>
      </c>
      <c r="N8086" s="37">
        <f>YEAR(Table1[[#This Row],[Data zamówienia]])</f>
        <v>2018</v>
      </c>
    </row>
    <row r="8087" spans="2:14" x14ac:dyDescent="0.3">
      <c r="B8087" s="32">
        <v>845296</v>
      </c>
      <c r="C8087" s="8" t="s">
        <v>21</v>
      </c>
      <c r="D8087" s="9" t="s">
        <v>39</v>
      </c>
      <c r="E8087" s="5" t="s">
        <v>25</v>
      </c>
      <c r="F8087" s="8">
        <v>149</v>
      </c>
      <c r="G8087" s="6">
        <v>43265</v>
      </c>
      <c r="H8087" s="6">
        <v>43265</v>
      </c>
      <c r="I8087" s="6">
        <v>43269</v>
      </c>
      <c r="J8087" s="5" t="s">
        <v>30</v>
      </c>
      <c r="K8087" s="7">
        <v>1049.29</v>
      </c>
      <c r="L8087" s="35">
        <v>912.88</v>
      </c>
      <c r="M8087" s="36">
        <f t="shared" si="126"/>
        <v>136.40999999999997</v>
      </c>
      <c r="N8087" s="37">
        <f>YEAR(Table1[[#This Row],[Data zamówienia]])</f>
        <v>2018</v>
      </c>
    </row>
    <row r="8088" spans="2:14" x14ac:dyDescent="0.3">
      <c r="B8088" s="32">
        <v>314968</v>
      </c>
      <c r="C8088" s="8" t="s">
        <v>35</v>
      </c>
      <c r="D8088" s="9" t="s">
        <v>28</v>
      </c>
      <c r="E8088" s="5" t="s">
        <v>23</v>
      </c>
      <c r="F8088" s="8">
        <v>99</v>
      </c>
      <c r="G8088" s="6">
        <v>43265</v>
      </c>
      <c r="H8088" s="6">
        <v>43268</v>
      </c>
      <c r="I8088" s="6">
        <v>43273</v>
      </c>
      <c r="J8088" s="5" t="s">
        <v>24</v>
      </c>
      <c r="K8088" s="7">
        <v>1716.73</v>
      </c>
      <c r="L8088" s="35">
        <v>1201.71</v>
      </c>
      <c r="M8088" s="36">
        <f t="shared" si="126"/>
        <v>515.02</v>
      </c>
      <c r="N8088" s="37">
        <f>YEAR(Table1[[#This Row],[Data zamówienia]])</f>
        <v>2018</v>
      </c>
    </row>
    <row r="8089" spans="2:14" x14ac:dyDescent="0.3">
      <c r="B8089" s="32">
        <v>15713</v>
      </c>
      <c r="C8089" s="8" t="s">
        <v>38</v>
      </c>
      <c r="D8089" s="9" t="s">
        <v>22</v>
      </c>
      <c r="E8089" s="5" t="s">
        <v>29</v>
      </c>
      <c r="F8089" s="8">
        <v>21</v>
      </c>
      <c r="G8089" s="6">
        <v>43264</v>
      </c>
      <c r="H8089" s="6">
        <v>43267</v>
      </c>
      <c r="I8089" s="6">
        <v>43271</v>
      </c>
      <c r="J8089" s="5" t="s">
        <v>33</v>
      </c>
      <c r="K8089" s="7">
        <v>543.48</v>
      </c>
      <c r="L8089" s="35">
        <v>288.04000000000002</v>
      </c>
      <c r="M8089" s="36">
        <f t="shared" si="126"/>
        <v>255.44</v>
      </c>
      <c r="N8089" s="37">
        <f>YEAR(Table1[[#This Row],[Data zamówienia]])</f>
        <v>2018</v>
      </c>
    </row>
    <row r="8090" spans="2:14" x14ac:dyDescent="0.3">
      <c r="B8090" s="32">
        <v>364577</v>
      </c>
      <c r="C8090" s="8" t="s">
        <v>27</v>
      </c>
      <c r="D8090" s="9" t="s">
        <v>39</v>
      </c>
      <c r="E8090" s="5" t="s">
        <v>23</v>
      </c>
      <c r="F8090" s="8">
        <v>90</v>
      </c>
      <c r="G8090" s="6">
        <v>43265</v>
      </c>
      <c r="H8090" s="6">
        <v>43265</v>
      </c>
      <c r="I8090" s="6">
        <v>43270</v>
      </c>
      <c r="J8090" s="5" t="s">
        <v>24</v>
      </c>
      <c r="K8090" s="7">
        <v>251.41</v>
      </c>
      <c r="L8090" s="35">
        <v>155.87</v>
      </c>
      <c r="M8090" s="36">
        <f t="shared" si="126"/>
        <v>95.539999999999992</v>
      </c>
      <c r="N8090" s="37">
        <f>YEAR(Table1[[#This Row],[Data zamówienia]])</f>
        <v>2018</v>
      </c>
    </row>
    <row r="8091" spans="2:14" x14ac:dyDescent="0.3">
      <c r="B8091" s="32">
        <v>42533</v>
      </c>
      <c r="C8091" s="8" t="s">
        <v>27</v>
      </c>
      <c r="D8091" s="9" t="s">
        <v>28</v>
      </c>
      <c r="E8091" s="5" t="s">
        <v>29</v>
      </c>
      <c r="F8091" s="8">
        <v>360</v>
      </c>
      <c r="G8091" s="6">
        <v>43265</v>
      </c>
      <c r="H8091" s="6">
        <v>43268</v>
      </c>
      <c r="I8091" s="6">
        <v>43273</v>
      </c>
      <c r="J8091" s="5" t="s">
        <v>24</v>
      </c>
      <c r="K8091" s="7">
        <v>561.23</v>
      </c>
      <c r="L8091" s="35">
        <v>454.6</v>
      </c>
      <c r="M8091" s="36">
        <f t="shared" si="126"/>
        <v>106.63</v>
      </c>
      <c r="N8091" s="37">
        <f>YEAR(Table1[[#This Row],[Data zamówienia]])</f>
        <v>2018</v>
      </c>
    </row>
    <row r="8092" spans="2:14" x14ac:dyDescent="0.3">
      <c r="B8092" s="32">
        <v>373319</v>
      </c>
      <c r="C8092" s="8" t="s">
        <v>21</v>
      </c>
      <c r="D8092" s="9" t="s">
        <v>22</v>
      </c>
      <c r="E8092" s="5" t="s">
        <v>31</v>
      </c>
      <c r="F8092" s="8">
        <v>23</v>
      </c>
      <c r="G8092" s="6">
        <v>43264</v>
      </c>
      <c r="H8092" s="6">
        <v>43268</v>
      </c>
      <c r="I8092" s="6">
        <v>43269</v>
      </c>
      <c r="J8092" s="5" t="s">
        <v>40</v>
      </c>
      <c r="K8092" s="7">
        <v>611.20000000000005</v>
      </c>
      <c r="L8092" s="35">
        <v>574.53</v>
      </c>
      <c r="M8092" s="36">
        <f t="shared" si="126"/>
        <v>36.670000000000073</v>
      </c>
      <c r="N8092" s="37">
        <f>YEAR(Table1[[#This Row],[Data zamówienia]])</f>
        <v>2018</v>
      </c>
    </row>
    <row r="8093" spans="2:14" x14ac:dyDescent="0.3">
      <c r="B8093" s="32">
        <v>762741</v>
      </c>
      <c r="C8093" s="8" t="s">
        <v>27</v>
      </c>
      <c r="D8093" s="9" t="s">
        <v>36</v>
      </c>
      <c r="E8093" s="5" t="s">
        <v>29</v>
      </c>
      <c r="F8093" s="8">
        <v>144</v>
      </c>
      <c r="G8093" s="6">
        <v>43265</v>
      </c>
      <c r="H8093" s="6">
        <v>43265</v>
      </c>
      <c r="I8093" s="6">
        <v>43268</v>
      </c>
      <c r="J8093" s="5" t="s">
        <v>33</v>
      </c>
      <c r="K8093" s="7">
        <v>1415.84</v>
      </c>
      <c r="L8093" s="35">
        <v>722.08</v>
      </c>
      <c r="M8093" s="36">
        <f t="shared" si="126"/>
        <v>693.75999999999988</v>
      </c>
      <c r="N8093" s="37">
        <f>YEAR(Table1[[#This Row],[Data zamówienia]])</f>
        <v>2018</v>
      </c>
    </row>
    <row r="8094" spans="2:14" x14ac:dyDescent="0.3">
      <c r="B8094" s="32">
        <v>932994</v>
      </c>
      <c r="C8094" s="8" t="s">
        <v>38</v>
      </c>
      <c r="D8094" s="9" t="s">
        <v>36</v>
      </c>
      <c r="E8094" s="5" t="s">
        <v>34</v>
      </c>
      <c r="F8094" s="8">
        <v>134</v>
      </c>
      <c r="G8094" s="6">
        <v>43264</v>
      </c>
      <c r="H8094" s="6">
        <v>43267</v>
      </c>
      <c r="I8094" s="6">
        <v>43268</v>
      </c>
      <c r="J8094" s="5" t="s">
        <v>24</v>
      </c>
      <c r="K8094" s="7">
        <v>1468.39</v>
      </c>
      <c r="L8094" s="35">
        <v>763.56</v>
      </c>
      <c r="M8094" s="36">
        <f t="shared" si="126"/>
        <v>704.83000000000015</v>
      </c>
      <c r="N8094" s="37">
        <f>YEAR(Table1[[#This Row],[Data zamówienia]])</f>
        <v>2018</v>
      </c>
    </row>
    <row r="8095" spans="2:14" x14ac:dyDescent="0.3">
      <c r="B8095" s="32">
        <v>103859</v>
      </c>
      <c r="C8095" s="8" t="s">
        <v>27</v>
      </c>
      <c r="D8095" s="9" t="s">
        <v>36</v>
      </c>
      <c r="E8095" s="5" t="s">
        <v>29</v>
      </c>
      <c r="F8095" s="8">
        <v>180</v>
      </c>
      <c r="G8095" s="6">
        <v>43264</v>
      </c>
      <c r="H8095" s="6">
        <v>43267</v>
      </c>
      <c r="I8095" s="6">
        <v>43269</v>
      </c>
      <c r="J8095" s="5" t="s">
        <v>32</v>
      </c>
      <c r="K8095" s="7">
        <v>1002.42</v>
      </c>
      <c r="L8095" s="35">
        <v>541.30999999999995</v>
      </c>
      <c r="M8095" s="36">
        <f t="shared" si="126"/>
        <v>461.11</v>
      </c>
      <c r="N8095" s="37">
        <f>YEAR(Table1[[#This Row],[Data zamówienia]])</f>
        <v>2018</v>
      </c>
    </row>
    <row r="8096" spans="2:14" x14ac:dyDescent="0.3">
      <c r="B8096" s="32">
        <v>706650</v>
      </c>
      <c r="C8096" s="8" t="s">
        <v>35</v>
      </c>
      <c r="D8096" s="9" t="s">
        <v>36</v>
      </c>
      <c r="E8096" s="5" t="s">
        <v>23</v>
      </c>
      <c r="F8096" s="8">
        <v>58</v>
      </c>
      <c r="G8096" s="6">
        <v>43264</v>
      </c>
      <c r="H8096" s="6">
        <v>43268</v>
      </c>
      <c r="I8096" s="6">
        <v>43270</v>
      </c>
      <c r="J8096" s="5" t="s">
        <v>30</v>
      </c>
      <c r="K8096" s="7">
        <v>158.26</v>
      </c>
      <c r="L8096" s="35">
        <v>115.53</v>
      </c>
      <c r="M8096" s="36">
        <f t="shared" si="126"/>
        <v>42.72999999999999</v>
      </c>
      <c r="N8096" s="37">
        <f>YEAR(Table1[[#This Row],[Data zamówienia]])</f>
        <v>2018</v>
      </c>
    </row>
    <row r="8097" spans="2:14" x14ac:dyDescent="0.3">
      <c r="B8097" s="32">
        <v>115378</v>
      </c>
      <c r="C8097" s="8" t="s">
        <v>27</v>
      </c>
      <c r="D8097" s="9" t="s">
        <v>28</v>
      </c>
      <c r="E8097" s="5" t="s">
        <v>34</v>
      </c>
      <c r="F8097" s="8">
        <v>175</v>
      </c>
      <c r="G8097" s="6">
        <v>43265</v>
      </c>
      <c r="H8097" s="6">
        <v>43268</v>
      </c>
      <c r="I8097" s="6">
        <v>43270</v>
      </c>
      <c r="J8097" s="5" t="s">
        <v>26</v>
      </c>
      <c r="K8097" s="7">
        <v>220.1</v>
      </c>
      <c r="L8097" s="35">
        <v>176.08</v>
      </c>
      <c r="M8097" s="36">
        <f t="shared" si="126"/>
        <v>44.019999999999982</v>
      </c>
      <c r="N8097" s="37">
        <f>YEAR(Table1[[#This Row],[Data zamówienia]])</f>
        <v>2018</v>
      </c>
    </row>
    <row r="8098" spans="2:14" x14ac:dyDescent="0.3">
      <c r="B8098" s="32">
        <v>911831</v>
      </c>
      <c r="C8098" s="8" t="s">
        <v>27</v>
      </c>
      <c r="D8098" s="9" t="s">
        <v>28</v>
      </c>
      <c r="E8098" s="5" t="s">
        <v>29</v>
      </c>
      <c r="F8098" s="8">
        <v>95</v>
      </c>
      <c r="G8098" s="6">
        <v>43265</v>
      </c>
      <c r="H8098" s="6">
        <v>43269</v>
      </c>
      <c r="I8098" s="6">
        <v>43275</v>
      </c>
      <c r="J8098" s="5" t="s">
        <v>33</v>
      </c>
      <c r="K8098" s="7">
        <v>1602.14</v>
      </c>
      <c r="L8098" s="35">
        <v>993.33</v>
      </c>
      <c r="M8098" s="36">
        <f t="shared" si="126"/>
        <v>608.81000000000006</v>
      </c>
      <c r="N8098" s="37">
        <f>YEAR(Table1[[#This Row],[Data zamówienia]])</f>
        <v>2018</v>
      </c>
    </row>
    <row r="8099" spans="2:14" x14ac:dyDescent="0.3">
      <c r="B8099" s="32">
        <v>267127</v>
      </c>
      <c r="C8099" s="8" t="s">
        <v>27</v>
      </c>
      <c r="D8099" s="9" t="s">
        <v>36</v>
      </c>
      <c r="E8099" s="5" t="s">
        <v>29</v>
      </c>
      <c r="F8099" s="8">
        <v>231</v>
      </c>
      <c r="G8099" s="6">
        <v>43266</v>
      </c>
      <c r="H8099" s="6">
        <v>43267</v>
      </c>
      <c r="I8099" s="6">
        <v>43268</v>
      </c>
      <c r="J8099" s="5" t="s">
        <v>40</v>
      </c>
      <c r="K8099" s="7">
        <v>1631.74</v>
      </c>
      <c r="L8099" s="35">
        <v>1191.17</v>
      </c>
      <c r="M8099" s="36">
        <f t="shared" si="126"/>
        <v>440.56999999999994</v>
      </c>
      <c r="N8099" s="37">
        <f>YEAR(Table1[[#This Row],[Data zamówienia]])</f>
        <v>2018</v>
      </c>
    </row>
    <row r="8100" spans="2:14" x14ac:dyDescent="0.3">
      <c r="B8100" s="32">
        <v>186566</v>
      </c>
      <c r="C8100" s="8" t="s">
        <v>21</v>
      </c>
      <c r="D8100" s="9" t="s">
        <v>22</v>
      </c>
      <c r="E8100" s="5" t="s">
        <v>37</v>
      </c>
      <c r="F8100" s="8">
        <v>199</v>
      </c>
      <c r="G8100" s="6">
        <v>43265</v>
      </c>
      <c r="H8100" s="6">
        <v>43267</v>
      </c>
      <c r="I8100" s="6">
        <v>43272</v>
      </c>
      <c r="J8100" s="5" t="s">
        <v>24</v>
      </c>
      <c r="K8100" s="7">
        <v>317.22000000000003</v>
      </c>
      <c r="L8100" s="35">
        <v>247.43</v>
      </c>
      <c r="M8100" s="36">
        <f t="shared" si="126"/>
        <v>69.79000000000002</v>
      </c>
      <c r="N8100" s="37">
        <f>YEAR(Table1[[#This Row],[Data zamówienia]])</f>
        <v>2018</v>
      </c>
    </row>
    <row r="8101" spans="2:14" x14ac:dyDescent="0.3">
      <c r="B8101" s="32">
        <v>923085</v>
      </c>
      <c r="C8101" s="8" t="s">
        <v>21</v>
      </c>
      <c r="D8101" s="9" t="s">
        <v>22</v>
      </c>
      <c r="E8101" s="5" t="s">
        <v>25</v>
      </c>
      <c r="F8101" s="8">
        <v>58</v>
      </c>
      <c r="G8101" s="6">
        <v>43265</v>
      </c>
      <c r="H8101" s="6">
        <v>43266</v>
      </c>
      <c r="I8101" s="6">
        <v>43272</v>
      </c>
      <c r="J8101" s="5" t="s">
        <v>33</v>
      </c>
      <c r="K8101" s="7">
        <v>1592.32</v>
      </c>
      <c r="L8101" s="35">
        <v>1417.16</v>
      </c>
      <c r="M8101" s="36">
        <f t="shared" si="126"/>
        <v>175.15999999999985</v>
      </c>
      <c r="N8101" s="37">
        <f>YEAR(Table1[[#This Row],[Data zamówienia]])</f>
        <v>2018</v>
      </c>
    </row>
    <row r="8102" spans="2:14" x14ac:dyDescent="0.3">
      <c r="B8102" s="32">
        <v>995515</v>
      </c>
      <c r="C8102" s="8" t="s">
        <v>21</v>
      </c>
      <c r="D8102" s="9" t="s">
        <v>22</v>
      </c>
      <c r="E8102" s="5" t="s">
        <v>23</v>
      </c>
      <c r="F8102" s="8">
        <v>345</v>
      </c>
      <c r="G8102" s="6">
        <v>43266</v>
      </c>
      <c r="H8102" s="6">
        <v>43266</v>
      </c>
      <c r="I8102" s="6">
        <v>43267</v>
      </c>
      <c r="J8102" s="5" t="s">
        <v>26</v>
      </c>
      <c r="K8102" s="7">
        <v>636.55999999999995</v>
      </c>
      <c r="L8102" s="35">
        <v>521.98</v>
      </c>
      <c r="M8102" s="36">
        <f t="shared" si="126"/>
        <v>114.57999999999993</v>
      </c>
      <c r="N8102" s="37">
        <f>YEAR(Table1[[#This Row],[Data zamówienia]])</f>
        <v>2018</v>
      </c>
    </row>
    <row r="8103" spans="2:14" x14ac:dyDescent="0.3">
      <c r="B8103" s="32">
        <v>548829</v>
      </c>
      <c r="C8103" s="8" t="s">
        <v>27</v>
      </c>
      <c r="D8103" s="9" t="s">
        <v>36</v>
      </c>
      <c r="E8103" s="5" t="s">
        <v>25</v>
      </c>
      <c r="F8103" s="8">
        <v>241</v>
      </c>
      <c r="G8103" s="6">
        <v>43265</v>
      </c>
      <c r="H8103" s="6">
        <v>43268</v>
      </c>
      <c r="I8103" s="6">
        <v>43271</v>
      </c>
      <c r="J8103" s="5" t="s">
        <v>24</v>
      </c>
      <c r="K8103" s="7">
        <v>1468.29</v>
      </c>
      <c r="L8103" s="35">
        <v>1218.68</v>
      </c>
      <c r="M8103" s="36">
        <f t="shared" si="126"/>
        <v>249.6099999999999</v>
      </c>
      <c r="N8103" s="37">
        <f>YEAR(Table1[[#This Row],[Data zamówienia]])</f>
        <v>2018</v>
      </c>
    </row>
    <row r="8104" spans="2:14" x14ac:dyDescent="0.3">
      <c r="B8104" s="32">
        <v>472097</v>
      </c>
      <c r="C8104" s="8" t="s">
        <v>21</v>
      </c>
      <c r="D8104" s="9" t="s">
        <v>22</v>
      </c>
      <c r="E8104" s="5" t="s">
        <v>29</v>
      </c>
      <c r="F8104" s="8">
        <v>186</v>
      </c>
      <c r="G8104" s="6">
        <v>43266</v>
      </c>
      <c r="H8104" s="6">
        <v>43266</v>
      </c>
      <c r="I8104" s="6">
        <v>43272</v>
      </c>
      <c r="J8104" s="5" t="s">
        <v>33</v>
      </c>
      <c r="K8104" s="7">
        <v>1340.26</v>
      </c>
      <c r="L8104" s="35">
        <v>1072.21</v>
      </c>
      <c r="M8104" s="36">
        <f t="shared" si="126"/>
        <v>268.04999999999995</v>
      </c>
      <c r="N8104" s="37">
        <f>YEAR(Table1[[#This Row],[Data zamówienia]])</f>
        <v>2018</v>
      </c>
    </row>
    <row r="8105" spans="2:14" x14ac:dyDescent="0.3">
      <c r="B8105" s="32">
        <v>582568</v>
      </c>
      <c r="C8105" s="8" t="s">
        <v>21</v>
      </c>
      <c r="D8105" s="9" t="s">
        <v>28</v>
      </c>
      <c r="E8105" s="5" t="s">
        <v>29</v>
      </c>
      <c r="F8105" s="8">
        <v>144</v>
      </c>
      <c r="G8105" s="6">
        <v>43265</v>
      </c>
      <c r="H8105" s="6">
        <v>43268</v>
      </c>
      <c r="I8105" s="6">
        <v>43272</v>
      </c>
      <c r="J8105" s="5" t="s">
        <v>26</v>
      </c>
      <c r="K8105" s="7">
        <v>1033.83</v>
      </c>
      <c r="L8105" s="35">
        <v>682.33</v>
      </c>
      <c r="M8105" s="36">
        <f t="shared" si="126"/>
        <v>351.49999999999989</v>
      </c>
      <c r="N8105" s="37">
        <f>YEAR(Table1[[#This Row],[Data zamówienia]])</f>
        <v>2018</v>
      </c>
    </row>
    <row r="8106" spans="2:14" x14ac:dyDescent="0.3">
      <c r="B8106" s="32">
        <v>131392</v>
      </c>
      <c r="C8106" s="8" t="s">
        <v>27</v>
      </c>
      <c r="D8106" s="9" t="s">
        <v>36</v>
      </c>
      <c r="E8106" s="5" t="s">
        <v>25</v>
      </c>
      <c r="F8106" s="8">
        <v>40</v>
      </c>
      <c r="G8106" s="6">
        <v>43267</v>
      </c>
      <c r="H8106" s="6">
        <v>43270</v>
      </c>
      <c r="I8106" s="6">
        <v>43276</v>
      </c>
      <c r="J8106" s="5" t="s">
        <v>30</v>
      </c>
      <c r="K8106" s="7">
        <v>230.62</v>
      </c>
      <c r="L8106" s="35">
        <v>142.97999999999999</v>
      </c>
      <c r="M8106" s="36">
        <f t="shared" si="126"/>
        <v>87.640000000000015</v>
      </c>
      <c r="N8106" s="37">
        <f>YEAR(Table1[[#This Row],[Data zamówienia]])</f>
        <v>2018</v>
      </c>
    </row>
    <row r="8107" spans="2:14" x14ac:dyDescent="0.3">
      <c r="B8107" s="32">
        <v>95032</v>
      </c>
      <c r="C8107" s="8" t="s">
        <v>21</v>
      </c>
      <c r="D8107" s="9" t="s">
        <v>22</v>
      </c>
      <c r="E8107" s="5" t="s">
        <v>37</v>
      </c>
      <c r="F8107" s="8">
        <v>288</v>
      </c>
      <c r="G8107" s="6">
        <v>43267</v>
      </c>
      <c r="H8107" s="6">
        <v>43268</v>
      </c>
      <c r="I8107" s="6">
        <v>43272</v>
      </c>
      <c r="J8107" s="5" t="s">
        <v>33</v>
      </c>
      <c r="K8107" s="7">
        <v>601.59</v>
      </c>
      <c r="L8107" s="35">
        <v>403.07</v>
      </c>
      <c r="M8107" s="36">
        <f t="shared" si="126"/>
        <v>198.52000000000004</v>
      </c>
      <c r="N8107" s="37">
        <f>YEAR(Table1[[#This Row],[Data zamówienia]])</f>
        <v>2018</v>
      </c>
    </row>
    <row r="8108" spans="2:14" x14ac:dyDescent="0.3">
      <c r="B8108" s="32">
        <v>727146</v>
      </c>
      <c r="C8108" s="8" t="s">
        <v>21</v>
      </c>
      <c r="D8108" s="9" t="s">
        <v>22</v>
      </c>
      <c r="E8108" s="5" t="s">
        <v>37</v>
      </c>
      <c r="F8108" s="8">
        <v>169</v>
      </c>
      <c r="G8108" s="6">
        <v>43267</v>
      </c>
      <c r="H8108" s="6">
        <v>43267</v>
      </c>
      <c r="I8108" s="6">
        <v>43273</v>
      </c>
      <c r="J8108" s="5" t="s">
        <v>30</v>
      </c>
      <c r="K8108" s="7">
        <v>636.55999999999995</v>
      </c>
      <c r="L8108" s="35">
        <v>560.16999999999996</v>
      </c>
      <c r="M8108" s="36">
        <f t="shared" si="126"/>
        <v>76.389999999999986</v>
      </c>
      <c r="N8108" s="37">
        <f>YEAR(Table1[[#This Row],[Data zamówienia]])</f>
        <v>2018</v>
      </c>
    </row>
    <row r="8109" spans="2:14" x14ac:dyDescent="0.3">
      <c r="B8109" s="32">
        <v>189834</v>
      </c>
      <c r="C8109" s="8" t="s">
        <v>27</v>
      </c>
      <c r="D8109" s="9" t="s">
        <v>28</v>
      </c>
      <c r="E8109" s="5" t="s">
        <v>29</v>
      </c>
      <c r="F8109" s="8">
        <v>277</v>
      </c>
      <c r="G8109" s="6">
        <v>43266</v>
      </c>
      <c r="H8109" s="6">
        <v>43267</v>
      </c>
      <c r="I8109" s="6">
        <v>43268</v>
      </c>
      <c r="J8109" s="5" t="s">
        <v>40</v>
      </c>
      <c r="K8109" s="7">
        <v>923.81</v>
      </c>
      <c r="L8109" s="35">
        <v>776</v>
      </c>
      <c r="M8109" s="36">
        <f t="shared" si="126"/>
        <v>147.80999999999995</v>
      </c>
      <c r="N8109" s="37">
        <f>YEAR(Table1[[#This Row],[Data zamówienia]])</f>
        <v>2018</v>
      </c>
    </row>
    <row r="8110" spans="2:14" x14ac:dyDescent="0.3">
      <c r="B8110" s="32">
        <v>629283</v>
      </c>
      <c r="C8110" s="8" t="s">
        <v>27</v>
      </c>
      <c r="D8110" s="9" t="s">
        <v>36</v>
      </c>
      <c r="E8110" s="5" t="s">
        <v>23</v>
      </c>
      <c r="F8110" s="8">
        <v>219</v>
      </c>
      <c r="G8110" s="6">
        <v>43266</v>
      </c>
      <c r="H8110" s="6">
        <v>43270</v>
      </c>
      <c r="I8110" s="6">
        <v>43276</v>
      </c>
      <c r="J8110" s="5" t="s">
        <v>26</v>
      </c>
      <c r="K8110" s="7">
        <v>893.11</v>
      </c>
      <c r="L8110" s="35">
        <v>544.79999999999995</v>
      </c>
      <c r="M8110" s="36">
        <f t="shared" si="126"/>
        <v>348.31000000000006</v>
      </c>
      <c r="N8110" s="37">
        <f>YEAR(Table1[[#This Row],[Data zamówienia]])</f>
        <v>2018</v>
      </c>
    </row>
    <row r="8111" spans="2:14" x14ac:dyDescent="0.3">
      <c r="B8111" s="32">
        <v>507193</v>
      </c>
      <c r="C8111" s="8" t="s">
        <v>38</v>
      </c>
      <c r="D8111" s="9" t="s">
        <v>39</v>
      </c>
      <c r="E8111" s="5" t="s">
        <v>25</v>
      </c>
      <c r="F8111" s="8">
        <v>306</v>
      </c>
      <c r="G8111" s="6">
        <v>43266</v>
      </c>
      <c r="H8111" s="6">
        <v>43269</v>
      </c>
      <c r="I8111" s="6">
        <v>43275</v>
      </c>
      <c r="J8111" s="5" t="s">
        <v>30</v>
      </c>
      <c r="K8111" s="7">
        <v>559.48</v>
      </c>
      <c r="L8111" s="35">
        <v>402.83</v>
      </c>
      <c r="M8111" s="36">
        <f t="shared" si="126"/>
        <v>156.65000000000003</v>
      </c>
      <c r="N8111" s="37">
        <f>YEAR(Table1[[#This Row],[Data zamówienia]])</f>
        <v>2018</v>
      </c>
    </row>
    <row r="8112" spans="2:14" x14ac:dyDescent="0.3">
      <c r="B8112" s="32">
        <v>434298</v>
      </c>
      <c r="C8112" s="8" t="s">
        <v>21</v>
      </c>
      <c r="D8112" s="9" t="s">
        <v>36</v>
      </c>
      <c r="E8112" s="5" t="s">
        <v>34</v>
      </c>
      <c r="F8112" s="8">
        <v>7</v>
      </c>
      <c r="G8112" s="6">
        <v>43267</v>
      </c>
      <c r="H8112" s="6">
        <v>43269</v>
      </c>
      <c r="I8112" s="6">
        <v>43276</v>
      </c>
      <c r="J8112" s="5" t="s">
        <v>32</v>
      </c>
      <c r="K8112" s="7">
        <v>780</v>
      </c>
      <c r="L8112" s="35">
        <v>421.2</v>
      </c>
      <c r="M8112" s="36">
        <f t="shared" si="126"/>
        <v>358.8</v>
      </c>
      <c r="N8112" s="37">
        <f>YEAR(Table1[[#This Row],[Data zamówienia]])</f>
        <v>2018</v>
      </c>
    </row>
    <row r="8113" spans="2:14" x14ac:dyDescent="0.3">
      <c r="B8113" s="32">
        <v>514332</v>
      </c>
      <c r="C8113" s="8" t="s">
        <v>38</v>
      </c>
      <c r="D8113" s="9" t="s">
        <v>36</v>
      </c>
      <c r="E8113" s="5" t="s">
        <v>25</v>
      </c>
      <c r="F8113" s="8">
        <v>78</v>
      </c>
      <c r="G8113" s="6">
        <v>43267</v>
      </c>
      <c r="H8113" s="6">
        <v>43267</v>
      </c>
      <c r="I8113" s="6">
        <v>43269</v>
      </c>
      <c r="J8113" s="5" t="s">
        <v>24</v>
      </c>
      <c r="K8113" s="7">
        <v>238.26</v>
      </c>
      <c r="L8113" s="35">
        <v>190.61</v>
      </c>
      <c r="M8113" s="36">
        <f t="shared" si="126"/>
        <v>47.649999999999977</v>
      </c>
      <c r="N8113" s="37">
        <f>YEAR(Table1[[#This Row],[Data zamówienia]])</f>
        <v>2018</v>
      </c>
    </row>
    <row r="8114" spans="2:14" x14ac:dyDescent="0.3">
      <c r="B8114" s="32">
        <v>658618</v>
      </c>
      <c r="C8114" s="8" t="s">
        <v>21</v>
      </c>
      <c r="D8114" s="8" t="s">
        <v>36</v>
      </c>
      <c r="E8114" s="5" t="s">
        <v>37</v>
      </c>
      <c r="F8114" s="8">
        <v>28</v>
      </c>
      <c r="G8114" s="6">
        <v>43267</v>
      </c>
      <c r="H8114" s="6">
        <v>43269</v>
      </c>
      <c r="I8114" s="6">
        <v>43271</v>
      </c>
      <c r="J8114" s="5" t="s">
        <v>40</v>
      </c>
      <c r="K8114" s="7">
        <v>1159.22</v>
      </c>
      <c r="L8114" s="35">
        <v>707.12</v>
      </c>
      <c r="M8114" s="36">
        <f t="shared" si="126"/>
        <v>452.1</v>
      </c>
      <c r="N8114" s="37">
        <f>YEAR(Table1[[#This Row],[Data zamówienia]])</f>
        <v>2018</v>
      </c>
    </row>
    <row r="8115" spans="2:14" x14ac:dyDescent="0.3">
      <c r="B8115" s="32">
        <v>82677</v>
      </c>
      <c r="C8115" s="8" t="s">
        <v>35</v>
      </c>
      <c r="D8115" s="8" t="s">
        <v>22</v>
      </c>
      <c r="E8115" s="5" t="s">
        <v>34</v>
      </c>
      <c r="F8115" s="8">
        <v>39</v>
      </c>
      <c r="G8115" s="6">
        <v>43266</v>
      </c>
      <c r="H8115" s="6">
        <v>43269</v>
      </c>
      <c r="I8115" s="6">
        <v>43271</v>
      </c>
      <c r="J8115" s="5" t="s">
        <v>30</v>
      </c>
      <c r="K8115" s="7">
        <v>399.95</v>
      </c>
      <c r="L8115" s="35">
        <v>215.97</v>
      </c>
      <c r="M8115" s="36">
        <f t="shared" si="126"/>
        <v>183.98</v>
      </c>
      <c r="N8115" s="37">
        <f>YEAR(Table1[[#This Row],[Data zamówienia]])</f>
        <v>2018</v>
      </c>
    </row>
    <row r="8116" spans="2:14" x14ac:dyDescent="0.3">
      <c r="B8116" s="32">
        <v>577411</v>
      </c>
      <c r="C8116" s="8" t="s">
        <v>27</v>
      </c>
      <c r="D8116" s="8" t="s">
        <v>39</v>
      </c>
      <c r="E8116" s="5" t="s">
        <v>23</v>
      </c>
      <c r="F8116" s="8">
        <v>122</v>
      </c>
      <c r="G8116" s="6">
        <v>43267</v>
      </c>
      <c r="H8116" s="6">
        <v>43267</v>
      </c>
      <c r="I8116" s="6">
        <v>43271</v>
      </c>
      <c r="J8116" s="5" t="s">
        <v>26</v>
      </c>
      <c r="K8116" s="7">
        <v>1759.82</v>
      </c>
      <c r="L8116" s="35">
        <v>897.51</v>
      </c>
      <c r="M8116" s="36">
        <f t="shared" si="126"/>
        <v>862.31</v>
      </c>
      <c r="N8116" s="37">
        <f>YEAR(Table1[[#This Row],[Data zamówienia]])</f>
        <v>2018</v>
      </c>
    </row>
    <row r="8117" spans="2:14" x14ac:dyDescent="0.3">
      <c r="B8117" s="32">
        <v>419706</v>
      </c>
      <c r="C8117" s="8" t="s">
        <v>21</v>
      </c>
      <c r="D8117" s="8" t="s">
        <v>22</v>
      </c>
      <c r="E8117" s="5" t="s">
        <v>25</v>
      </c>
      <c r="F8117" s="8">
        <v>48</v>
      </c>
      <c r="G8117" s="6">
        <v>43267</v>
      </c>
      <c r="H8117" s="6">
        <v>43271</v>
      </c>
      <c r="I8117" s="6">
        <v>43277</v>
      </c>
      <c r="J8117" s="5" t="s">
        <v>26</v>
      </c>
      <c r="K8117" s="7">
        <v>439.57</v>
      </c>
      <c r="L8117" s="35">
        <v>378.03</v>
      </c>
      <c r="M8117" s="36">
        <f t="shared" si="126"/>
        <v>61.54000000000002</v>
      </c>
      <c r="N8117" s="37">
        <f>YEAR(Table1[[#This Row],[Data zamówienia]])</f>
        <v>2018</v>
      </c>
    </row>
    <row r="8118" spans="2:14" x14ac:dyDescent="0.3">
      <c r="B8118" s="32">
        <v>516836</v>
      </c>
      <c r="C8118" s="8" t="s">
        <v>27</v>
      </c>
      <c r="D8118" s="8" t="s">
        <v>39</v>
      </c>
      <c r="E8118" s="5" t="s">
        <v>29</v>
      </c>
      <c r="F8118" s="8">
        <v>1</v>
      </c>
      <c r="G8118" s="6">
        <v>43268</v>
      </c>
      <c r="H8118" s="6">
        <v>43270</v>
      </c>
      <c r="I8118" s="6">
        <v>43272</v>
      </c>
      <c r="J8118" s="5" t="s">
        <v>33</v>
      </c>
      <c r="K8118" s="7">
        <v>1755.48</v>
      </c>
      <c r="L8118" s="35">
        <v>1509.71</v>
      </c>
      <c r="M8118" s="36">
        <f t="shared" si="126"/>
        <v>245.76999999999998</v>
      </c>
      <c r="N8118" s="37">
        <f>YEAR(Table1[[#This Row],[Data zamówienia]])</f>
        <v>2018</v>
      </c>
    </row>
    <row r="8119" spans="2:14" x14ac:dyDescent="0.3">
      <c r="B8119" s="32">
        <v>142987</v>
      </c>
      <c r="C8119" s="8" t="s">
        <v>21</v>
      </c>
      <c r="D8119" s="8" t="s">
        <v>36</v>
      </c>
      <c r="E8119" s="5" t="s">
        <v>25</v>
      </c>
      <c r="F8119" s="8">
        <v>198</v>
      </c>
      <c r="G8119" s="6">
        <v>43268</v>
      </c>
      <c r="H8119" s="6">
        <v>43270</v>
      </c>
      <c r="I8119" s="6">
        <v>43274</v>
      </c>
      <c r="J8119" s="5" t="s">
        <v>33</v>
      </c>
      <c r="K8119" s="7">
        <v>272.12</v>
      </c>
      <c r="L8119" s="35">
        <v>155.11000000000001</v>
      </c>
      <c r="M8119" s="36">
        <f t="shared" si="126"/>
        <v>117.00999999999999</v>
      </c>
      <c r="N8119" s="37">
        <f>YEAR(Table1[[#This Row],[Data zamówienia]])</f>
        <v>2018</v>
      </c>
    </row>
    <row r="8120" spans="2:14" x14ac:dyDescent="0.3">
      <c r="B8120" s="32">
        <v>505716</v>
      </c>
      <c r="C8120" s="8" t="s">
        <v>21</v>
      </c>
      <c r="D8120" s="8" t="s">
        <v>22</v>
      </c>
      <c r="E8120" s="5" t="s">
        <v>37</v>
      </c>
      <c r="F8120" s="8">
        <v>242</v>
      </c>
      <c r="G8120" s="6">
        <v>43267</v>
      </c>
      <c r="H8120" s="6">
        <v>43271</v>
      </c>
      <c r="I8120" s="6">
        <v>43278</v>
      </c>
      <c r="J8120" s="5" t="s">
        <v>33</v>
      </c>
      <c r="K8120" s="7">
        <v>278.41000000000003</v>
      </c>
      <c r="L8120" s="35">
        <v>147.56</v>
      </c>
      <c r="M8120" s="36">
        <f t="shared" si="126"/>
        <v>130.85000000000002</v>
      </c>
      <c r="N8120" s="37">
        <f>YEAR(Table1[[#This Row],[Data zamówienia]])</f>
        <v>2018</v>
      </c>
    </row>
    <row r="8121" spans="2:14" x14ac:dyDescent="0.3">
      <c r="B8121" s="32">
        <v>462024</v>
      </c>
      <c r="C8121" s="8" t="s">
        <v>38</v>
      </c>
      <c r="D8121" s="8" t="s">
        <v>22</v>
      </c>
      <c r="E8121" s="5" t="s">
        <v>25</v>
      </c>
      <c r="F8121" s="8">
        <v>200</v>
      </c>
      <c r="G8121" s="6">
        <v>43267</v>
      </c>
      <c r="H8121" s="6">
        <v>43270</v>
      </c>
      <c r="I8121" s="6">
        <v>43272</v>
      </c>
      <c r="J8121" s="5" t="s">
        <v>32</v>
      </c>
      <c r="K8121" s="7">
        <v>1956.53</v>
      </c>
      <c r="L8121" s="35">
        <v>1623.92</v>
      </c>
      <c r="M8121" s="36">
        <f t="shared" si="126"/>
        <v>332.6099999999999</v>
      </c>
      <c r="N8121" s="37">
        <f>YEAR(Table1[[#This Row],[Data zamówienia]])</f>
        <v>2018</v>
      </c>
    </row>
    <row r="8122" spans="2:14" x14ac:dyDescent="0.3">
      <c r="B8122" s="32">
        <v>183496</v>
      </c>
      <c r="C8122" s="8" t="s">
        <v>21</v>
      </c>
      <c r="D8122" s="8" t="s">
        <v>39</v>
      </c>
      <c r="E8122" s="5" t="s">
        <v>34</v>
      </c>
      <c r="F8122" s="8">
        <v>304</v>
      </c>
      <c r="G8122" s="6">
        <v>43268</v>
      </c>
      <c r="H8122" s="6">
        <v>43271</v>
      </c>
      <c r="I8122" s="6">
        <v>43277</v>
      </c>
      <c r="J8122" s="5" t="s">
        <v>40</v>
      </c>
      <c r="K8122" s="7">
        <v>207.49</v>
      </c>
      <c r="L8122" s="35">
        <v>114.12</v>
      </c>
      <c r="M8122" s="36">
        <f t="shared" si="126"/>
        <v>93.37</v>
      </c>
      <c r="N8122" s="37">
        <f>YEAR(Table1[[#This Row],[Data zamówienia]])</f>
        <v>2018</v>
      </c>
    </row>
    <row r="8123" spans="2:14" x14ac:dyDescent="0.3">
      <c r="B8123" s="32">
        <v>5410</v>
      </c>
      <c r="C8123" s="8" t="s">
        <v>21</v>
      </c>
      <c r="D8123" s="8" t="s">
        <v>22</v>
      </c>
      <c r="E8123" s="5" t="s">
        <v>37</v>
      </c>
      <c r="F8123" s="8">
        <v>31</v>
      </c>
      <c r="G8123" s="6">
        <v>43267</v>
      </c>
      <c r="H8123" s="6">
        <v>43269</v>
      </c>
      <c r="I8123" s="6">
        <v>43271</v>
      </c>
      <c r="J8123" s="5" t="s">
        <v>30</v>
      </c>
      <c r="K8123" s="7">
        <v>324.69</v>
      </c>
      <c r="L8123" s="35">
        <v>207.8</v>
      </c>
      <c r="M8123" s="36">
        <f t="shared" si="126"/>
        <v>116.88999999999999</v>
      </c>
      <c r="N8123" s="37">
        <f>YEAR(Table1[[#This Row],[Data zamówienia]])</f>
        <v>2018</v>
      </c>
    </row>
    <row r="8124" spans="2:14" x14ac:dyDescent="0.3">
      <c r="B8124" s="32">
        <v>357485</v>
      </c>
      <c r="C8124" s="8" t="s">
        <v>27</v>
      </c>
      <c r="D8124" s="8" t="s">
        <v>39</v>
      </c>
      <c r="E8124" s="5" t="s">
        <v>37</v>
      </c>
      <c r="F8124" s="8">
        <v>71</v>
      </c>
      <c r="G8124" s="6">
        <v>43267</v>
      </c>
      <c r="H8124" s="6">
        <v>43270</v>
      </c>
      <c r="I8124" s="6">
        <v>43273</v>
      </c>
      <c r="J8124" s="5" t="s">
        <v>32</v>
      </c>
      <c r="K8124" s="7">
        <v>1768.77</v>
      </c>
      <c r="L8124" s="35">
        <v>1344.27</v>
      </c>
      <c r="M8124" s="36">
        <f t="shared" si="126"/>
        <v>424.5</v>
      </c>
      <c r="N8124" s="37">
        <f>YEAR(Table1[[#This Row],[Data zamówienia]])</f>
        <v>2018</v>
      </c>
    </row>
    <row r="8125" spans="2:14" x14ac:dyDescent="0.3">
      <c r="B8125" s="32">
        <v>923424</v>
      </c>
      <c r="C8125" s="8" t="s">
        <v>21</v>
      </c>
      <c r="D8125" s="8" t="s">
        <v>22</v>
      </c>
      <c r="E8125" s="5" t="s">
        <v>29</v>
      </c>
      <c r="F8125" s="8">
        <v>250</v>
      </c>
      <c r="G8125" s="6">
        <v>43268</v>
      </c>
      <c r="H8125" s="6">
        <v>43271</v>
      </c>
      <c r="I8125" s="6">
        <v>43276</v>
      </c>
      <c r="J8125" s="5" t="s">
        <v>24</v>
      </c>
      <c r="K8125" s="7">
        <v>1409.92</v>
      </c>
      <c r="L8125" s="35">
        <v>845.95</v>
      </c>
      <c r="M8125" s="36">
        <f t="shared" si="126"/>
        <v>563.97</v>
      </c>
      <c r="N8125" s="37">
        <f>YEAR(Table1[[#This Row],[Data zamówienia]])</f>
        <v>2018</v>
      </c>
    </row>
    <row r="8126" spans="2:14" x14ac:dyDescent="0.3">
      <c r="B8126" s="32">
        <v>747298</v>
      </c>
      <c r="C8126" s="8" t="s">
        <v>21</v>
      </c>
      <c r="D8126" s="8" t="s">
        <v>36</v>
      </c>
      <c r="E8126" s="5" t="s">
        <v>25</v>
      </c>
      <c r="F8126" s="8">
        <v>167</v>
      </c>
      <c r="G8126" s="6">
        <v>43268</v>
      </c>
      <c r="H8126" s="6">
        <v>43271</v>
      </c>
      <c r="I8126" s="6">
        <v>43274</v>
      </c>
      <c r="J8126" s="5" t="s">
        <v>32</v>
      </c>
      <c r="K8126" s="7">
        <v>395.35</v>
      </c>
      <c r="L8126" s="35">
        <v>225.35</v>
      </c>
      <c r="M8126" s="36">
        <f t="shared" si="126"/>
        <v>170.00000000000003</v>
      </c>
      <c r="N8126" s="37">
        <f>YEAR(Table1[[#This Row],[Data zamówienia]])</f>
        <v>2018</v>
      </c>
    </row>
    <row r="8127" spans="2:14" x14ac:dyDescent="0.3">
      <c r="B8127" s="32">
        <v>48890</v>
      </c>
      <c r="C8127" s="8" t="s">
        <v>35</v>
      </c>
      <c r="D8127" s="8" t="s">
        <v>22</v>
      </c>
      <c r="E8127" s="5" t="s">
        <v>25</v>
      </c>
      <c r="F8127" s="8">
        <v>132</v>
      </c>
      <c r="G8127" s="6">
        <v>43268</v>
      </c>
      <c r="H8127" s="6">
        <v>43270</v>
      </c>
      <c r="I8127" s="6">
        <v>43274</v>
      </c>
      <c r="J8127" s="5" t="s">
        <v>30</v>
      </c>
      <c r="K8127" s="7">
        <v>801.73</v>
      </c>
      <c r="L8127" s="35">
        <v>641.38</v>
      </c>
      <c r="M8127" s="36">
        <f t="shared" si="126"/>
        <v>160.35000000000002</v>
      </c>
      <c r="N8127" s="37">
        <f>YEAR(Table1[[#This Row],[Data zamówienia]])</f>
        <v>2018</v>
      </c>
    </row>
    <row r="8128" spans="2:14" x14ac:dyDescent="0.3">
      <c r="B8128" s="32">
        <v>769239</v>
      </c>
      <c r="C8128" s="8" t="s">
        <v>21</v>
      </c>
      <c r="D8128" s="8" t="s">
        <v>22</v>
      </c>
      <c r="E8128" s="5" t="s">
        <v>23</v>
      </c>
      <c r="F8128" s="8">
        <v>56</v>
      </c>
      <c r="G8128" s="6">
        <v>43267</v>
      </c>
      <c r="H8128" s="6">
        <v>43270</v>
      </c>
      <c r="I8128" s="6">
        <v>43273</v>
      </c>
      <c r="J8128" s="5" t="s">
        <v>33</v>
      </c>
      <c r="K8128" s="7">
        <v>565.30999999999995</v>
      </c>
      <c r="L8128" s="35">
        <v>333.53</v>
      </c>
      <c r="M8128" s="36">
        <f t="shared" si="126"/>
        <v>231.77999999999997</v>
      </c>
      <c r="N8128" s="37">
        <f>YEAR(Table1[[#This Row],[Data zamówienia]])</f>
        <v>2018</v>
      </c>
    </row>
    <row r="8129" spans="2:14" x14ac:dyDescent="0.3">
      <c r="B8129" s="32">
        <v>596771</v>
      </c>
      <c r="C8129" s="8" t="s">
        <v>35</v>
      </c>
      <c r="D8129" s="8" t="s">
        <v>28</v>
      </c>
      <c r="E8129" s="5" t="s">
        <v>23</v>
      </c>
      <c r="F8129" s="8">
        <v>259</v>
      </c>
      <c r="G8129" s="6">
        <v>43268</v>
      </c>
      <c r="H8129" s="6">
        <v>43271</v>
      </c>
      <c r="I8129" s="6">
        <v>43277</v>
      </c>
      <c r="J8129" s="5" t="s">
        <v>33</v>
      </c>
      <c r="K8129" s="7">
        <v>1314.61</v>
      </c>
      <c r="L8129" s="35">
        <v>907.08</v>
      </c>
      <c r="M8129" s="36">
        <f t="shared" si="126"/>
        <v>407.52999999999986</v>
      </c>
      <c r="N8129" s="37">
        <f>YEAR(Table1[[#This Row],[Data zamówienia]])</f>
        <v>2018</v>
      </c>
    </row>
    <row r="8130" spans="2:14" x14ac:dyDescent="0.3">
      <c r="B8130" s="32">
        <v>817196</v>
      </c>
      <c r="C8130" s="8" t="s">
        <v>27</v>
      </c>
      <c r="D8130" s="8" t="s">
        <v>36</v>
      </c>
      <c r="E8130" s="5" t="s">
        <v>25</v>
      </c>
      <c r="F8130" s="8">
        <v>341</v>
      </c>
      <c r="G8130" s="6">
        <v>43269</v>
      </c>
      <c r="H8130" s="6">
        <v>43269</v>
      </c>
      <c r="I8130" s="6">
        <v>43274</v>
      </c>
      <c r="J8130" s="5" t="s">
        <v>32</v>
      </c>
      <c r="K8130" s="7">
        <v>1588.66</v>
      </c>
      <c r="L8130" s="35">
        <v>1509.23</v>
      </c>
      <c r="M8130" s="36">
        <f t="shared" si="126"/>
        <v>79.430000000000064</v>
      </c>
      <c r="N8130" s="37">
        <f>YEAR(Table1[[#This Row],[Data zamówienia]])</f>
        <v>2018</v>
      </c>
    </row>
    <row r="8131" spans="2:14" x14ac:dyDescent="0.3">
      <c r="B8131" s="32">
        <v>97358</v>
      </c>
      <c r="C8131" s="8" t="s">
        <v>21</v>
      </c>
      <c r="D8131" s="8" t="s">
        <v>36</v>
      </c>
      <c r="E8131" s="5" t="s">
        <v>23</v>
      </c>
      <c r="F8131" s="8">
        <v>195</v>
      </c>
      <c r="G8131" s="6">
        <v>43269</v>
      </c>
      <c r="H8131" s="6">
        <v>43270</v>
      </c>
      <c r="I8131" s="6">
        <v>43273</v>
      </c>
      <c r="J8131" s="5" t="s">
        <v>26</v>
      </c>
      <c r="K8131" s="7">
        <v>157.06</v>
      </c>
      <c r="L8131" s="35">
        <v>103.66</v>
      </c>
      <c r="M8131" s="36">
        <f t="shared" si="126"/>
        <v>53.400000000000006</v>
      </c>
      <c r="N8131" s="37">
        <f>YEAR(Table1[[#This Row],[Data zamówienia]])</f>
        <v>2018</v>
      </c>
    </row>
    <row r="8132" spans="2:14" x14ac:dyDescent="0.3">
      <c r="B8132" s="32">
        <v>809830</v>
      </c>
      <c r="C8132" s="8" t="s">
        <v>27</v>
      </c>
      <c r="D8132" s="8" t="s">
        <v>39</v>
      </c>
      <c r="E8132" s="5" t="s">
        <v>31</v>
      </c>
      <c r="F8132" s="8">
        <v>33</v>
      </c>
      <c r="G8132" s="6">
        <v>43268</v>
      </c>
      <c r="H8132" s="6">
        <v>43271</v>
      </c>
      <c r="I8132" s="6">
        <v>43275</v>
      </c>
      <c r="J8132" s="5" t="s">
        <v>30</v>
      </c>
      <c r="K8132" s="7">
        <v>702.16</v>
      </c>
      <c r="L8132" s="35">
        <v>365.12</v>
      </c>
      <c r="M8132" s="36">
        <f t="shared" ref="M8132:M8195" si="127">K8132-L8132</f>
        <v>337.03999999999996</v>
      </c>
      <c r="N8132" s="37">
        <f>YEAR(Table1[[#This Row],[Data zamówienia]])</f>
        <v>2018</v>
      </c>
    </row>
    <row r="8133" spans="2:14" x14ac:dyDescent="0.3">
      <c r="B8133" s="32">
        <v>275656</v>
      </c>
      <c r="C8133" s="8" t="s">
        <v>21</v>
      </c>
      <c r="D8133" s="8" t="s">
        <v>22</v>
      </c>
      <c r="E8133" s="5" t="s">
        <v>23</v>
      </c>
      <c r="F8133" s="8">
        <v>279</v>
      </c>
      <c r="G8133" s="6">
        <v>43268</v>
      </c>
      <c r="H8133" s="6">
        <v>43271</v>
      </c>
      <c r="I8133" s="6">
        <v>43274</v>
      </c>
      <c r="J8133" s="5" t="s">
        <v>30</v>
      </c>
      <c r="K8133" s="7">
        <v>730.52</v>
      </c>
      <c r="L8133" s="35">
        <v>474.84</v>
      </c>
      <c r="M8133" s="36">
        <f t="shared" si="127"/>
        <v>255.68</v>
      </c>
      <c r="N8133" s="37">
        <f>YEAR(Table1[[#This Row],[Data zamówienia]])</f>
        <v>2018</v>
      </c>
    </row>
    <row r="8134" spans="2:14" x14ac:dyDescent="0.3">
      <c r="B8134" s="32">
        <v>361953</v>
      </c>
      <c r="C8134" s="8" t="s">
        <v>21</v>
      </c>
      <c r="D8134" s="8" t="s">
        <v>28</v>
      </c>
      <c r="E8134" s="5" t="s">
        <v>25</v>
      </c>
      <c r="F8134" s="8">
        <v>148</v>
      </c>
      <c r="G8134" s="6">
        <v>43268</v>
      </c>
      <c r="H8134" s="6">
        <v>43272</v>
      </c>
      <c r="I8134" s="6">
        <v>43278</v>
      </c>
      <c r="J8134" s="5" t="s">
        <v>33</v>
      </c>
      <c r="K8134" s="7">
        <v>711.8</v>
      </c>
      <c r="L8134" s="35">
        <v>384.37</v>
      </c>
      <c r="M8134" s="36">
        <f t="shared" si="127"/>
        <v>327.42999999999995</v>
      </c>
      <c r="N8134" s="37">
        <f>YEAR(Table1[[#This Row],[Data zamówienia]])</f>
        <v>2018</v>
      </c>
    </row>
    <row r="8135" spans="2:14" x14ac:dyDescent="0.3">
      <c r="B8135" s="32">
        <v>327305</v>
      </c>
      <c r="C8135" s="8" t="s">
        <v>21</v>
      </c>
      <c r="D8135" s="8" t="s">
        <v>39</v>
      </c>
      <c r="E8135" s="5" t="s">
        <v>34</v>
      </c>
      <c r="F8135" s="8">
        <v>170</v>
      </c>
      <c r="G8135" s="6">
        <v>43269</v>
      </c>
      <c r="H8135" s="6">
        <v>43272</v>
      </c>
      <c r="I8135" s="6">
        <v>43274</v>
      </c>
      <c r="J8135" s="5" t="s">
        <v>26</v>
      </c>
      <c r="K8135" s="7">
        <v>1503.81</v>
      </c>
      <c r="L8135" s="35">
        <v>857.17</v>
      </c>
      <c r="M8135" s="36">
        <f t="shared" si="127"/>
        <v>646.64</v>
      </c>
      <c r="N8135" s="37">
        <f>YEAR(Table1[[#This Row],[Data zamówienia]])</f>
        <v>2018</v>
      </c>
    </row>
    <row r="8136" spans="2:14" x14ac:dyDescent="0.3">
      <c r="B8136" s="32">
        <v>351377</v>
      </c>
      <c r="C8136" s="8" t="s">
        <v>21</v>
      </c>
      <c r="D8136" s="8" t="s">
        <v>36</v>
      </c>
      <c r="E8136" s="5" t="s">
        <v>34</v>
      </c>
      <c r="F8136" s="8">
        <v>181</v>
      </c>
      <c r="G8136" s="6">
        <v>43268</v>
      </c>
      <c r="H8136" s="6">
        <v>43269</v>
      </c>
      <c r="I8136" s="6">
        <v>43273</v>
      </c>
      <c r="J8136" s="5" t="s">
        <v>24</v>
      </c>
      <c r="K8136" s="7">
        <v>1358.64</v>
      </c>
      <c r="L8136" s="35">
        <v>1249.95</v>
      </c>
      <c r="M8136" s="36">
        <f t="shared" si="127"/>
        <v>108.69000000000005</v>
      </c>
      <c r="N8136" s="37">
        <f>YEAR(Table1[[#This Row],[Data zamówienia]])</f>
        <v>2018</v>
      </c>
    </row>
    <row r="8137" spans="2:14" x14ac:dyDescent="0.3">
      <c r="B8137" s="32">
        <v>742062</v>
      </c>
      <c r="C8137" s="8" t="s">
        <v>27</v>
      </c>
      <c r="D8137" s="8" t="s">
        <v>39</v>
      </c>
      <c r="E8137" s="5" t="s">
        <v>37</v>
      </c>
      <c r="F8137" s="8">
        <v>77</v>
      </c>
      <c r="G8137" s="6">
        <v>43270</v>
      </c>
      <c r="H8137" s="6">
        <v>43272</v>
      </c>
      <c r="I8137" s="6">
        <v>43275</v>
      </c>
      <c r="J8137" s="5" t="s">
        <v>24</v>
      </c>
      <c r="K8137" s="7">
        <v>1236.3900000000001</v>
      </c>
      <c r="L8137" s="35">
        <v>890.2</v>
      </c>
      <c r="M8137" s="36">
        <f t="shared" si="127"/>
        <v>346.19000000000005</v>
      </c>
      <c r="N8137" s="37">
        <f>YEAR(Table1[[#This Row],[Data zamówienia]])</f>
        <v>2018</v>
      </c>
    </row>
    <row r="8138" spans="2:14" x14ac:dyDescent="0.3">
      <c r="B8138" s="32">
        <v>201713</v>
      </c>
      <c r="C8138" s="8" t="s">
        <v>21</v>
      </c>
      <c r="D8138" s="8" t="s">
        <v>36</v>
      </c>
      <c r="E8138" s="5" t="s">
        <v>34</v>
      </c>
      <c r="F8138" s="8">
        <v>122</v>
      </c>
      <c r="G8138" s="6">
        <v>43270</v>
      </c>
      <c r="H8138" s="6">
        <v>43270</v>
      </c>
      <c r="I8138" s="6">
        <v>43276</v>
      </c>
      <c r="J8138" s="5" t="s">
        <v>24</v>
      </c>
      <c r="K8138" s="7">
        <v>1536.62</v>
      </c>
      <c r="L8138" s="35">
        <v>1091</v>
      </c>
      <c r="M8138" s="36">
        <f t="shared" si="127"/>
        <v>445.61999999999989</v>
      </c>
      <c r="N8138" s="37">
        <f>YEAR(Table1[[#This Row],[Data zamówienia]])</f>
        <v>2018</v>
      </c>
    </row>
    <row r="8139" spans="2:14" x14ac:dyDescent="0.3">
      <c r="B8139" s="32">
        <v>937890</v>
      </c>
      <c r="C8139" s="8" t="s">
        <v>35</v>
      </c>
      <c r="D8139" s="8" t="s">
        <v>28</v>
      </c>
      <c r="E8139" s="5" t="s">
        <v>34</v>
      </c>
      <c r="F8139" s="8">
        <v>36</v>
      </c>
      <c r="G8139" s="6">
        <v>43270</v>
      </c>
      <c r="H8139" s="6">
        <v>43271</v>
      </c>
      <c r="I8139" s="6">
        <v>43273</v>
      </c>
      <c r="J8139" s="5" t="s">
        <v>40</v>
      </c>
      <c r="K8139" s="7">
        <v>1338.98</v>
      </c>
      <c r="L8139" s="35">
        <v>723.05</v>
      </c>
      <c r="M8139" s="36">
        <f t="shared" si="127"/>
        <v>615.93000000000006</v>
      </c>
      <c r="N8139" s="37">
        <f>YEAR(Table1[[#This Row],[Data zamówienia]])</f>
        <v>2018</v>
      </c>
    </row>
    <row r="8140" spans="2:14" x14ac:dyDescent="0.3">
      <c r="B8140" s="32">
        <v>147814</v>
      </c>
      <c r="C8140" s="8" t="s">
        <v>27</v>
      </c>
      <c r="D8140" s="8" t="s">
        <v>22</v>
      </c>
      <c r="E8140" s="5" t="s">
        <v>29</v>
      </c>
      <c r="F8140" s="8">
        <v>217</v>
      </c>
      <c r="G8140" s="6">
        <v>43270</v>
      </c>
      <c r="H8140" s="6">
        <v>43270</v>
      </c>
      <c r="I8140" s="6">
        <v>43276</v>
      </c>
      <c r="J8140" s="5" t="s">
        <v>40</v>
      </c>
      <c r="K8140" s="7">
        <v>304.19</v>
      </c>
      <c r="L8140" s="35">
        <v>209.89</v>
      </c>
      <c r="M8140" s="36">
        <f t="shared" si="127"/>
        <v>94.300000000000011</v>
      </c>
      <c r="N8140" s="37">
        <f>YEAR(Table1[[#This Row],[Data zamówienia]])</f>
        <v>2018</v>
      </c>
    </row>
    <row r="8141" spans="2:14" x14ac:dyDescent="0.3">
      <c r="B8141" s="32">
        <v>477050</v>
      </c>
      <c r="C8141" s="8" t="s">
        <v>27</v>
      </c>
      <c r="D8141" s="8" t="s">
        <v>36</v>
      </c>
      <c r="E8141" s="5" t="s">
        <v>37</v>
      </c>
      <c r="F8141" s="8">
        <v>63</v>
      </c>
      <c r="G8141" s="6">
        <v>43269</v>
      </c>
      <c r="H8141" s="6">
        <v>43273</v>
      </c>
      <c r="I8141" s="6">
        <v>43278</v>
      </c>
      <c r="J8141" s="5" t="s">
        <v>32</v>
      </c>
      <c r="K8141" s="7">
        <v>1480.43</v>
      </c>
      <c r="L8141" s="35">
        <v>1243.56</v>
      </c>
      <c r="M8141" s="36">
        <f t="shared" si="127"/>
        <v>236.87000000000012</v>
      </c>
      <c r="N8141" s="37">
        <f>YEAR(Table1[[#This Row],[Data zamówienia]])</f>
        <v>2018</v>
      </c>
    </row>
    <row r="8142" spans="2:14" x14ac:dyDescent="0.3">
      <c r="B8142" s="32">
        <v>94509</v>
      </c>
      <c r="C8142" s="8" t="s">
        <v>35</v>
      </c>
      <c r="D8142" s="8" t="s">
        <v>28</v>
      </c>
      <c r="E8142" s="5" t="s">
        <v>37</v>
      </c>
      <c r="F8142" s="8">
        <v>341</v>
      </c>
      <c r="G8142" s="6">
        <v>43269</v>
      </c>
      <c r="H8142" s="6">
        <v>43270</v>
      </c>
      <c r="I8142" s="6">
        <v>43275</v>
      </c>
      <c r="J8142" s="5" t="s">
        <v>24</v>
      </c>
      <c r="K8142" s="7">
        <v>644.5</v>
      </c>
      <c r="L8142" s="35">
        <v>348.03</v>
      </c>
      <c r="M8142" s="36">
        <f t="shared" si="127"/>
        <v>296.47000000000003</v>
      </c>
      <c r="N8142" s="37">
        <f>YEAR(Table1[[#This Row],[Data zamówienia]])</f>
        <v>2018</v>
      </c>
    </row>
    <row r="8143" spans="2:14" x14ac:dyDescent="0.3">
      <c r="B8143" s="32">
        <v>27302</v>
      </c>
      <c r="C8143" s="8" t="s">
        <v>21</v>
      </c>
      <c r="D8143" s="8" t="s">
        <v>36</v>
      </c>
      <c r="E8143" s="5" t="s">
        <v>34</v>
      </c>
      <c r="F8143" s="8">
        <v>36</v>
      </c>
      <c r="G8143" s="6">
        <v>43270</v>
      </c>
      <c r="H8143" s="6">
        <v>43271</v>
      </c>
      <c r="I8143" s="6">
        <v>43276</v>
      </c>
      <c r="J8143" s="5" t="s">
        <v>32</v>
      </c>
      <c r="K8143" s="7">
        <v>1033.3699999999999</v>
      </c>
      <c r="L8143" s="35">
        <v>547.69000000000005</v>
      </c>
      <c r="M8143" s="36">
        <f t="shared" si="127"/>
        <v>485.67999999999984</v>
      </c>
      <c r="N8143" s="37">
        <f>YEAR(Table1[[#This Row],[Data zamówienia]])</f>
        <v>2018</v>
      </c>
    </row>
    <row r="8144" spans="2:14" x14ac:dyDescent="0.3">
      <c r="B8144" s="32">
        <v>387546</v>
      </c>
      <c r="C8144" s="8" t="s">
        <v>27</v>
      </c>
      <c r="D8144" s="8" t="s">
        <v>28</v>
      </c>
      <c r="E8144" s="5" t="s">
        <v>29</v>
      </c>
      <c r="F8144" s="8">
        <v>163</v>
      </c>
      <c r="G8144" s="6">
        <v>43269</v>
      </c>
      <c r="H8144" s="6">
        <v>43270</v>
      </c>
      <c r="I8144" s="6">
        <v>43273</v>
      </c>
      <c r="J8144" s="5" t="s">
        <v>24</v>
      </c>
      <c r="K8144" s="7">
        <v>544.79</v>
      </c>
      <c r="L8144" s="35">
        <v>359.56</v>
      </c>
      <c r="M8144" s="36">
        <f t="shared" si="127"/>
        <v>185.22999999999996</v>
      </c>
      <c r="N8144" s="37">
        <f>YEAR(Table1[[#This Row],[Data zamówienia]])</f>
        <v>2018</v>
      </c>
    </row>
    <row r="8145" spans="2:14" x14ac:dyDescent="0.3">
      <c r="B8145" s="32">
        <v>223802</v>
      </c>
      <c r="C8145" s="8" t="s">
        <v>27</v>
      </c>
      <c r="D8145" s="8" t="s">
        <v>28</v>
      </c>
      <c r="E8145" s="5" t="s">
        <v>37</v>
      </c>
      <c r="F8145" s="8">
        <v>101</v>
      </c>
      <c r="G8145" s="6">
        <v>43270</v>
      </c>
      <c r="H8145" s="6">
        <v>43272</v>
      </c>
      <c r="I8145" s="6">
        <v>43278</v>
      </c>
      <c r="J8145" s="5" t="s">
        <v>40</v>
      </c>
      <c r="K8145" s="7">
        <v>1747.9</v>
      </c>
      <c r="L8145" s="35">
        <v>1083.7</v>
      </c>
      <c r="M8145" s="36">
        <f t="shared" si="127"/>
        <v>664.2</v>
      </c>
      <c r="N8145" s="37">
        <f>YEAR(Table1[[#This Row],[Data zamówienia]])</f>
        <v>2018</v>
      </c>
    </row>
    <row r="8146" spans="2:14" x14ac:dyDescent="0.3">
      <c r="B8146" s="32">
        <v>612770</v>
      </c>
      <c r="C8146" s="8" t="s">
        <v>21</v>
      </c>
      <c r="D8146" s="8" t="s">
        <v>22</v>
      </c>
      <c r="E8146" s="5" t="s">
        <v>29</v>
      </c>
      <c r="F8146" s="8">
        <v>321</v>
      </c>
      <c r="G8146" s="6">
        <v>43270</v>
      </c>
      <c r="H8146" s="6">
        <v>43273</v>
      </c>
      <c r="I8146" s="6">
        <v>43276</v>
      </c>
      <c r="J8146" s="5" t="s">
        <v>26</v>
      </c>
      <c r="K8146" s="7">
        <v>1705.46</v>
      </c>
      <c r="L8146" s="35">
        <v>903.89</v>
      </c>
      <c r="M8146" s="36">
        <f t="shared" si="127"/>
        <v>801.57</v>
      </c>
      <c r="N8146" s="37">
        <f>YEAR(Table1[[#This Row],[Data zamówienia]])</f>
        <v>2018</v>
      </c>
    </row>
    <row r="8147" spans="2:14" x14ac:dyDescent="0.3">
      <c r="B8147" s="32">
        <v>97838</v>
      </c>
      <c r="C8147" s="8" t="s">
        <v>21</v>
      </c>
      <c r="D8147" s="8" t="s">
        <v>36</v>
      </c>
      <c r="E8147" s="5" t="s">
        <v>34</v>
      </c>
      <c r="F8147" s="8">
        <v>276</v>
      </c>
      <c r="G8147" s="6">
        <v>43271</v>
      </c>
      <c r="H8147" s="6">
        <v>43274</v>
      </c>
      <c r="I8147" s="6">
        <v>43280</v>
      </c>
      <c r="J8147" s="5" t="s">
        <v>32</v>
      </c>
      <c r="K8147" s="7">
        <v>1996.76</v>
      </c>
      <c r="L8147" s="35">
        <v>1178.0899999999999</v>
      </c>
      <c r="M8147" s="36">
        <f t="shared" si="127"/>
        <v>818.67000000000007</v>
      </c>
      <c r="N8147" s="37">
        <f>YEAR(Table1[[#This Row],[Data zamówienia]])</f>
        <v>2018</v>
      </c>
    </row>
    <row r="8148" spans="2:14" x14ac:dyDescent="0.3">
      <c r="B8148" s="32">
        <v>600424</v>
      </c>
      <c r="C8148" s="8" t="s">
        <v>21</v>
      </c>
      <c r="D8148" s="8" t="s">
        <v>22</v>
      </c>
      <c r="E8148" s="5" t="s">
        <v>23</v>
      </c>
      <c r="F8148" s="8">
        <v>101</v>
      </c>
      <c r="G8148" s="6">
        <v>43271</v>
      </c>
      <c r="H8148" s="6">
        <v>43273</v>
      </c>
      <c r="I8148" s="6">
        <v>43277</v>
      </c>
      <c r="J8148" s="5" t="s">
        <v>24</v>
      </c>
      <c r="K8148" s="7">
        <v>953.54</v>
      </c>
      <c r="L8148" s="35">
        <v>753.3</v>
      </c>
      <c r="M8148" s="36">
        <f t="shared" si="127"/>
        <v>200.24</v>
      </c>
      <c r="N8148" s="37">
        <f>YEAR(Table1[[#This Row],[Data zamówienia]])</f>
        <v>2018</v>
      </c>
    </row>
    <row r="8149" spans="2:14" x14ac:dyDescent="0.3">
      <c r="B8149" s="32">
        <v>98972</v>
      </c>
      <c r="C8149" s="8" t="s">
        <v>21</v>
      </c>
      <c r="D8149" s="8" t="s">
        <v>39</v>
      </c>
      <c r="E8149" s="5" t="s">
        <v>23</v>
      </c>
      <c r="F8149" s="8">
        <v>248</v>
      </c>
      <c r="G8149" s="6">
        <v>43270</v>
      </c>
      <c r="H8149" s="6">
        <v>43273</v>
      </c>
      <c r="I8149" s="6">
        <v>43276</v>
      </c>
      <c r="J8149" s="5" t="s">
        <v>30</v>
      </c>
      <c r="K8149" s="7">
        <v>568.91</v>
      </c>
      <c r="L8149" s="35">
        <v>301.52</v>
      </c>
      <c r="M8149" s="36">
        <f t="shared" si="127"/>
        <v>267.39</v>
      </c>
      <c r="N8149" s="37">
        <f>YEAR(Table1[[#This Row],[Data zamówienia]])</f>
        <v>2018</v>
      </c>
    </row>
    <row r="8150" spans="2:14" x14ac:dyDescent="0.3">
      <c r="B8150" s="32">
        <v>773793</v>
      </c>
      <c r="C8150" s="8" t="s">
        <v>35</v>
      </c>
      <c r="D8150" s="8" t="s">
        <v>28</v>
      </c>
      <c r="E8150" s="5" t="s">
        <v>37</v>
      </c>
      <c r="F8150" s="8">
        <v>95</v>
      </c>
      <c r="G8150" s="6">
        <v>43270</v>
      </c>
      <c r="H8150" s="6">
        <v>43271</v>
      </c>
      <c r="I8150" s="6">
        <v>43275</v>
      </c>
      <c r="J8150" s="5" t="s">
        <v>33</v>
      </c>
      <c r="K8150" s="7">
        <v>971.02</v>
      </c>
      <c r="L8150" s="35">
        <v>835.08</v>
      </c>
      <c r="M8150" s="36">
        <f t="shared" si="127"/>
        <v>135.93999999999994</v>
      </c>
      <c r="N8150" s="37">
        <f>YEAR(Table1[[#This Row],[Data zamówienia]])</f>
        <v>2018</v>
      </c>
    </row>
    <row r="8151" spans="2:14" x14ac:dyDescent="0.3">
      <c r="B8151" s="32">
        <v>425902</v>
      </c>
      <c r="C8151" s="8" t="s">
        <v>35</v>
      </c>
      <c r="D8151" s="8" t="s">
        <v>36</v>
      </c>
      <c r="E8151" s="5" t="s">
        <v>31</v>
      </c>
      <c r="F8151" s="8">
        <v>33</v>
      </c>
      <c r="G8151" s="6">
        <v>43270</v>
      </c>
      <c r="H8151" s="6">
        <v>43272</v>
      </c>
      <c r="I8151" s="6">
        <v>43273</v>
      </c>
      <c r="J8151" s="5" t="s">
        <v>26</v>
      </c>
      <c r="K8151" s="7">
        <v>672.55</v>
      </c>
      <c r="L8151" s="35">
        <v>591.84</v>
      </c>
      <c r="M8151" s="36">
        <f t="shared" si="127"/>
        <v>80.709999999999923</v>
      </c>
      <c r="N8151" s="37">
        <f>YEAR(Table1[[#This Row],[Data zamówienia]])</f>
        <v>2018</v>
      </c>
    </row>
    <row r="8152" spans="2:14" x14ac:dyDescent="0.3">
      <c r="B8152" s="32">
        <v>399276</v>
      </c>
      <c r="C8152" s="8" t="s">
        <v>27</v>
      </c>
      <c r="D8152" s="8" t="s">
        <v>36</v>
      </c>
      <c r="E8152" s="5" t="s">
        <v>31</v>
      </c>
      <c r="F8152" s="8">
        <v>12</v>
      </c>
      <c r="G8152" s="6">
        <v>43270</v>
      </c>
      <c r="H8152" s="6">
        <v>43271</v>
      </c>
      <c r="I8152" s="6">
        <v>43274</v>
      </c>
      <c r="J8152" s="5" t="s">
        <v>30</v>
      </c>
      <c r="K8152" s="7">
        <v>225.42</v>
      </c>
      <c r="L8152" s="35">
        <v>128.49</v>
      </c>
      <c r="M8152" s="36">
        <f t="shared" si="127"/>
        <v>96.929999999999978</v>
      </c>
      <c r="N8152" s="37">
        <f>YEAR(Table1[[#This Row],[Data zamówienia]])</f>
        <v>2018</v>
      </c>
    </row>
    <row r="8153" spans="2:14" x14ac:dyDescent="0.3">
      <c r="B8153" s="32">
        <v>650868</v>
      </c>
      <c r="C8153" s="8" t="s">
        <v>21</v>
      </c>
      <c r="D8153" s="8" t="s">
        <v>36</v>
      </c>
      <c r="E8153" s="5" t="s">
        <v>31</v>
      </c>
      <c r="F8153" s="8">
        <v>119</v>
      </c>
      <c r="G8153" s="6">
        <v>43271</v>
      </c>
      <c r="H8153" s="6">
        <v>43274</v>
      </c>
      <c r="I8153" s="6">
        <v>43280</v>
      </c>
      <c r="J8153" s="5" t="s">
        <v>24</v>
      </c>
      <c r="K8153" s="7">
        <v>1687.06</v>
      </c>
      <c r="L8153" s="35">
        <v>1366.52</v>
      </c>
      <c r="M8153" s="36">
        <f t="shared" si="127"/>
        <v>320.53999999999996</v>
      </c>
      <c r="N8153" s="37">
        <f>YEAR(Table1[[#This Row],[Data zamówienia]])</f>
        <v>2018</v>
      </c>
    </row>
    <row r="8154" spans="2:14" x14ac:dyDescent="0.3">
      <c r="B8154" s="32">
        <v>714553</v>
      </c>
      <c r="C8154" s="8" t="s">
        <v>35</v>
      </c>
      <c r="D8154" s="8" t="s">
        <v>28</v>
      </c>
      <c r="E8154" s="5" t="s">
        <v>37</v>
      </c>
      <c r="F8154" s="8">
        <v>290</v>
      </c>
      <c r="G8154" s="6">
        <v>43271</v>
      </c>
      <c r="H8154" s="6">
        <v>43272</v>
      </c>
      <c r="I8154" s="6">
        <v>43273</v>
      </c>
      <c r="J8154" s="5" t="s">
        <v>33</v>
      </c>
      <c r="K8154" s="7">
        <v>974.1</v>
      </c>
      <c r="L8154" s="35">
        <v>633.16999999999996</v>
      </c>
      <c r="M8154" s="36">
        <f t="shared" si="127"/>
        <v>340.93000000000006</v>
      </c>
      <c r="N8154" s="37">
        <f>YEAR(Table1[[#This Row],[Data zamówienia]])</f>
        <v>2018</v>
      </c>
    </row>
    <row r="8155" spans="2:14" x14ac:dyDescent="0.3">
      <c r="B8155" s="32">
        <v>212652</v>
      </c>
      <c r="C8155" s="8" t="s">
        <v>27</v>
      </c>
      <c r="D8155" s="8" t="s">
        <v>22</v>
      </c>
      <c r="E8155" s="5" t="s">
        <v>37</v>
      </c>
      <c r="F8155" s="8">
        <v>110</v>
      </c>
      <c r="G8155" s="6">
        <v>43271</v>
      </c>
      <c r="H8155" s="6">
        <v>43274</v>
      </c>
      <c r="I8155" s="6">
        <v>43280</v>
      </c>
      <c r="J8155" s="5" t="s">
        <v>24</v>
      </c>
      <c r="K8155" s="7">
        <v>1000.25</v>
      </c>
      <c r="L8155" s="35">
        <v>800.2</v>
      </c>
      <c r="M8155" s="36">
        <f t="shared" si="127"/>
        <v>200.04999999999995</v>
      </c>
      <c r="N8155" s="37">
        <f>YEAR(Table1[[#This Row],[Data zamówienia]])</f>
        <v>2018</v>
      </c>
    </row>
    <row r="8156" spans="2:14" x14ac:dyDescent="0.3">
      <c r="B8156" s="32">
        <v>540417</v>
      </c>
      <c r="C8156" s="8" t="s">
        <v>27</v>
      </c>
      <c r="D8156" s="8" t="s">
        <v>22</v>
      </c>
      <c r="E8156" s="5" t="s">
        <v>29</v>
      </c>
      <c r="F8156" s="8">
        <v>87</v>
      </c>
      <c r="G8156" s="6">
        <v>43272</v>
      </c>
      <c r="H8156" s="6">
        <v>43274</v>
      </c>
      <c r="I8156" s="6">
        <v>43278</v>
      </c>
      <c r="J8156" s="5" t="s">
        <v>24</v>
      </c>
      <c r="K8156" s="7">
        <v>1893.08</v>
      </c>
      <c r="L8156" s="35">
        <v>1760.56</v>
      </c>
      <c r="M8156" s="36">
        <f t="shared" si="127"/>
        <v>132.51999999999998</v>
      </c>
      <c r="N8156" s="37">
        <f>YEAR(Table1[[#This Row],[Data zamówienia]])</f>
        <v>2018</v>
      </c>
    </row>
    <row r="8157" spans="2:14" x14ac:dyDescent="0.3">
      <c r="B8157" s="32">
        <v>936547</v>
      </c>
      <c r="C8157" s="8" t="s">
        <v>35</v>
      </c>
      <c r="D8157" s="8" t="s">
        <v>28</v>
      </c>
      <c r="E8157" s="5" t="s">
        <v>37</v>
      </c>
      <c r="F8157" s="8">
        <v>177</v>
      </c>
      <c r="G8157" s="6">
        <v>43271</v>
      </c>
      <c r="H8157" s="6">
        <v>43272</v>
      </c>
      <c r="I8157" s="6">
        <v>43275</v>
      </c>
      <c r="J8157" s="5" t="s">
        <v>24</v>
      </c>
      <c r="K8157" s="7">
        <v>1747.9</v>
      </c>
      <c r="L8157" s="35">
        <v>1083.7</v>
      </c>
      <c r="M8157" s="36">
        <f t="shared" si="127"/>
        <v>664.2</v>
      </c>
      <c r="N8157" s="37">
        <f>YEAR(Table1[[#This Row],[Data zamówienia]])</f>
        <v>2018</v>
      </c>
    </row>
    <row r="8158" spans="2:14" x14ac:dyDescent="0.3">
      <c r="B8158" s="32">
        <v>973554</v>
      </c>
      <c r="C8158" s="8" t="s">
        <v>21</v>
      </c>
      <c r="D8158" s="8" t="s">
        <v>39</v>
      </c>
      <c r="E8158" s="5" t="s">
        <v>31</v>
      </c>
      <c r="F8158" s="8">
        <v>94</v>
      </c>
      <c r="G8158" s="6">
        <v>43271</v>
      </c>
      <c r="H8158" s="6">
        <v>43274</v>
      </c>
      <c r="I8158" s="6">
        <v>43278</v>
      </c>
      <c r="J8158" s="5" t="s">
        <v>24</v>
      </c>
      <c r="K8158" s="7">
        <v>857.9</v>
      </c>
      <c r="L8158" s="35">
        <v>780.69</v>
      </c>
      <c r="M8158" s="36">
        <f t="shared" si="127"/>
        <v>77.209999999999923</v>
      </c>
      <c r="N8158" s="37">
        <f>YEAR(Table1[[#This Row],[Data zamówienia]])</f>
        <v>2018</v>
      </c>
    </row>
    <row r="8159" spans="2:14" x14ac:dyDescent="0.3">
      <c r="B8159" s="32">
        <v>547586</v>
      </c>
      <c r="C8159" s="8" t="s">
        <v>21</v>
      </c>
      <c r="D8159" s="8" t="s">
        <v>22</v>
      </c>
      <c r="E8159" s="5" t="s">
        <v>29</v>
      </c>
      <c r="F8159" s="8">
        <v>126</v>
      </c>
      <c r="G8159" s="6">
        <v>43271</v>
      </c>
      <c r="H8159" s="6">
        <v>43275</v>
      </c>
      <c r="I8159" s="6">
        <v>43282</v>
      </c>
      <c r="J8159" s="5" t="s">
        <v>24</v>
      </c>
      <c r="K8159" s="7">
        <v>1879.97</v>
      </c>
      <c r="L8159" s="35">
        <v>1297.18</v>
      </c>
      <c r="M8159" s="36">
        <f t="shared" si="127"/>
        <v>582.79</v>
      </c>
      <c r="N8159" s="37">
        <f>YEAR(Table1[[#This Row],[Data zamówienia]])</f>
        <v>2018</v>
      </c>
    </row>
    <row r="8160" spans="2:14" x14ac:dyDescent="0.3">
      <c r="B8160" s="32">
        <v>495790</v>
      </c>
      <c r="C8160" s="8" t="s">
        <v>21</v>
      </c>
      <c r="D8160" s="8" t="s">
        <v>36</v>
      </c>
      <c r="E8160" s="5" t="s">
        <v>25</v>
      </c>
      <c r="F8160" s="8">
        <v>17</v>
      </c>
      <c r="G8160" s="6">
        <v>43271</v>
      </c>
      <c r="H8160" s="6">
        <v>43274</v>
      </c>
      <c r="I8160" s="6">
        <v>43277</v>
      </c>
      <c r="J8160" s="5" t="s">
        <v>26</v>
      </c>
      <c r="K8160" s="7">
        <v>1014.98</v>
      </c>
      <c r="L8160" s="35">
        <v>740.94</v>
      </c>
      <c r="M8160" s="36">
        <f t="shared" si="127"/>
        <v>274.03999999999996</v>
      </c>
      <c r="N8160" s="37">
        <f>YEAR(Table1[[#This Row],[Data zamówienia]])</f>
        <v>2018</v>
      </c>
    </row>
    <row r="8161" spans="2:14" x14ac:dyDescent="0.3">
      <c r="B8161" s="32">
        <v>933644</v>
      </c>
      <c r="C8161" s="8" t="s">
        <v>21</v>
      </c>
      <c r="D8161" s="8" t="s">
        <v>36</v>
      </c>
      <c r="E8161" s="5" t="s">
        <v>23</v>
      </c>
      <c r="F8161" s="8">
        <v>178</v>
      </c>
      <c r="G8161" s="6">
        <v>43272</v>
      </c>
      <c r="H8161" s="6">
        <v>43274</v>
      </c>
      <c r="I8161" s="6">
        <v>43278</v>
      </c>
      <c r="J8161" s="5" t="s">
        <v>24</v>
      </c>
      <c r="K8161" s="7">
        <v>1493.35</v>
      </c>
      <c r="L8161" s="35">
        <v>1269.3499999999999</v>
      </c>
      <c r="M8161" s="36">
        <f t="shared" si="127"/>
        <v>224</v>
      </c>
      <c r="N8161" s="37">
        <f>YEAR(Table1[[#This Row],[Data zamówienia]])</f>
        <v>2018</v>
      </c>
    </row>
    <row r="8162" spans="2:14" x14ac:dyDescent="0.3">
      <c r="B8162" s="32">
        <v>750073</v>
      </c>
      <c r="C8162" s="8" t="s">
        <v>21</v>
      </c>
      <c r="D8162" s="8" t="s">
        <v>22</v>
      </c>
      <c r="E8162" s="5" t="s">
        <v>25</v>
      </c>
      <c r="F8162" s="8">
        <v>76</v>
      </c>
      <c r="G8162" s="6">
        <v>43272</v>
      </c>
      <c r="H8162" s="6">
        <v>43274</v>
      </c>
      <c r="I8162" s="6">
        <v>43279</v>
      </c>
      <c r="J8162" s="5" t="s">
        <v>40</v>
      </c>
      <c r="K8162" s="7">
        <v>1697.84</v>
      </c>
      <c r="L8162" s="35">
        <v>1562.01</v>
      </c>
      <c r="M8162" s="36">
        <f t="shared" si="127"/>
        <v>135.82999999999993</v>
      </c>
      <c r="N8162" s="37">
        <f>YEAR(Table1[[#This Row],[Data zamówienia]])</f>
        <v>2018</v>
      </c>
    </row>
    <row r="8163" spans="2:14" x14ac:dyDescent="0.3">
      <c r="B8163" s="32">
        <v>741351</v>
      </c>
      <c r="C8163" s="8" t="s">
        <v>21</v>
      </c>
      <c r="D8163" s="8" t="s">
        <v>22</v>
      </c>
      <c r="E8163" s="5" t="s">
        <v>37</v>
      </c>
      <c r="F8163" s="8">
        <v>318</v>
      </c>
      <c r="G8163" s="6">
        <v>43272</v>
      </c>
      <c r="H8163" s="6">
        <v>43274</v>
      </c>
      <c r="I8163" s="6">
        <v>43280</v>
      </c>
      <c r="J8163" s="5" t="s">
        <v>30</v>
      </c>
      <c r="K8163" s="7">
        <v>1810.25</v>
      </c>
      <c r="L8163" s="35">
        <v>1556.82</v>
      </c>
      <c r="M8163" s="36">
        <f t="shared" si="127"/>
        <v>253.43000000000006</v>
      </c>
      <c r="N8163" s="37">
        <f>YEAR(Table1[[#This Row],[Data zamówienia]])</f>
        <v>2018</v>
      </c>
    </row>
    <row r="8164" spans="2:14" x14ac:dyDescent="0.3">
      <c r="B8164" s="32">
        <v>199720</v>
      </c>
      <c r="C8164" s="8" t="s">
        <v>35</v>
      </c>
      <c r="D8164" s="8" t="s">
        <v>28</v>
      </c>
      <c r="E8164" s="5" t="s">
        <v>25</v>
      </c>
      <c r="F8164" s="8">
        <v>217</v>
      </c>
      <c r="G8164" s="6">
        <v>43272</v>
      </c>
      <c r="H8164" s="6">
        <v>43273</v>
      </c>
      <c r="I8164" s="6">
        <v>43279</v>
      </c>
      <c r="J8164" s="5" t="s">
        <v>24</v>
      </c>
      <c r="K8164" s="7">
        <v>1140.45</v>
      </c>
      <c r="L8164" s="35">
        <v>1015</v>
      </c>
      <c r="M8164" s="36">
        <f t="shared" si="127"/>
        <v>125.45000000000005</v>
      </c>
      <c r="N8164" s="37">
        <f>YEAR(Table1[[#This Row],[Data zamówienia]])</f>
        <v>2018</v>
      </c>
    </row>
    <row r="8165" spans="2:14" x14ac:dyDescent="0.3">
      <c r="B8165" s="32">
        <v>558875</v>
      </c>
      <c r="C8165" s="8" t="s">
        <v>21</v>
      </c>
      <c r="D8165" s="8" t="s">
        <v>22</v>
      </c>
      <c r="E8165" s="5" t="s">
        <v>29</v>
      </c>
      <c r="F8165" s="8">
        <v>278</v>
      </c>
      <c r="G8165" s="6">
        <v>43272</v>
      </c>
      <c r="H8165" s="6">
        <v>43274</v>
      </c>
      <c r="I8165" s="6">
        <v>43276</v>
      </c>
      <c r="J8165" s="5" t="s">
        <v>32</v>
      </c>
      <c r="K8165" s="7">
        <v>192.81</v>
      </c>
      <c r="L8165" s="35">
        <v>115.69</v>
      </c>
      <c r="M8165" s="36">
        <f t="shared" si="127"/>
        <v>77.12</v>
      </c>
      <c r="N8165" s="37">
        <f>YEAR(Table1[[#This Row],[Data zamówienia]])</f>
        <v>2018</v>
      </c>
    </row>
    <row r="8166" spans="2:14" x14ac:dyDescent="0.3">
      <c r="B8166" s="32">
        <v>720560</v>
      </c>
      <c r="C8166" s="8" t="s">
        <v>35</v>
      </c>
      <c r="D8166" s="8" t="s">
        <v>28</v>
      </c>
      <c r="E8166" s="5" t="s">
        <v>37</v>
      </c>
      <c r="F8166" s="8">
        <v>341</v>
      </c>
      <c r="G8166" s="6">
        <v>43273</v>
      </c>
      <c r="H8166" s="6">
        <v>43276</v>
      </c>
      <c r="I8166" s="6">
        <v>43279</v>
      </c>
      <c r="J8166" s="5" t="s">
        <v>30</v>
      </c>
      <c r="K8166" s="7">
        <v>1898.63</v>
      </c>
      <c r="L8166" s="35">
        <v>1613.84</v>
      </c>
      <c r="M8166" s="36">
        <f t="shared" si="127"/>
        <v>284.79000000000019</v>
      </c>
      <c r="N8166" s="37">
        <f>YEAR(Table1[[#This Row],[Data zamówienia]])</f>
        <v>2018</v>
      </c>
    </row>
    <row r="8167" spans="2:14" x14ac:dyDescent="0.3">
      <c r="B8167" s="32">
        <v>507068</v>
      </c>
      <c r="C8167" s="8" t="s">
        <v>27</v>
      </c>
      <c r="D8167" s="8" t="s">
        <v>36</v>
      </c>
      <c r="E8167" s="5" t="s">
        <v>25</v>
      </c>
      <c r="F8167" s="8">
        <v>122</v>
      </c>
      <c r="G8167" s="6">
        <v>43272</v>
      </c>
      <c r="H8167" s="6">
        <v>43276</v>
      </c>
      <c r="I8167" s="6">
        <v>43280</v>
      </c>
      <c r="J8167" s="5" t="s">
        <v>33</v>
      </c>
      <c r="K8167" s="7">
        <v>950.69</v>
      </c>
      <c r="L8167" s="35">
        <v>817.59</v>
      </c>
      <c r="M8167" s="36">
        <f t="shared" si="127"/>
        <v>133.10000000000002</v>
      </c>
      <c r="N8167" s="37">
        <f>YEAR(Table1[[#This Row],[Data zamówienia]])</f>
        <v>2018</v>
      </c>
    </row>
    <row r="8168" spans="2:14" x14ac:dyDescent="0.3">
      <c r="B8168" s="32">
        <v>87628</v>
      </c>
      <c r="C8168" s="8" t="s">
        <v>21</v>
      </c>
      <c r="D8168" s="8" t="s">
        <v>39</v>
      </c>
      <c r="E8168" s="5" t="s">
        <v>23</v>
      </c>
      <c r="F8168" s="8">
        <v>200</v>
      </c>
      <c r="G8168" s="6">
        <v>43272</v>
      </c>
      <c r="H8168" s="6">
        <v>43273</v>
      </c>
      <c r="I8168" s="6">
        <v>43277</v>
      </c>
      <c r="J8168" s="5" t="s">
        <v>26</v>
      </c>
      <c r="K8168" s="7">
        <v>601.59</v>
      </c>
      <c r="L8168" s="35">
        <v>397.05</v>
      </c>
      <c r="M8168" s="36">
        <f t="shared" si="127"/>
        <v>204.54000000000002</v>
      </c>
      <c r="N8168" s="37">
        <f>YEAR(Table1[[#This Row],[Data zamówienia]])</f>
        <v>2018</v>
      </c>
    </row>
    <row r="8169" spans="2:14" x14ac:dyDescent="0.3">
      <c r="B8169" s="32">
        <v>203133</v>
      </c>
      <c r="C8169" s="8" t="s">
        <v>21</v>
      </c>
      <c r="D8169" s="8" t="s">
        <v>36</v>
      </c>
      <c r="E8169" s="5" t="s">
        <v>31</v>
      </c>
      <c r="F8169" s="8">
        <v>30</v>
      </c>
      <c r="G8169" s="6">
        <v>43272</v>
      </c>
      <c r="H8169" s="6">
        <v>43275</v>
      </c>
      <c r="I8169" s="6">
        <v>43277</v>
      </c>
      <c r="J8169" s="5" t="s">
        <v>24</v>
      </c>
      <c r="K8169" s="7">
        <v>499.83</v>
      </c>
      <c r="L8169" s="35">
        <v>379.87</v>
      </c>
      <c r="M8169" s="36">
        <f t="shared" si="127"/>
        <v>119.95999999999998</v>
      </c>
      <c r="N8169" s="37">
        <f>YEAR(Table1[[#This Row],[Data zamówienia]])</f>
        <v>2018</v>
      </c>
    </row>
    <row r="8170" spans="2:14" x14ac:dyDescent="0.3">
      <c r="B8170" s="32">
        <v>897757</v>
      </c>
      <c r="C8170" s="8" t="s">
        <v>35</v>
      </c>
      <c r="D8170" s="8" t="s">
        <v>39</v>
      </c>
      <c r="E8170" s="5" t="s">
        <v>25</v>
      </c>
      <c r="F8170" s="8">
        <v>233</v>
      </c>
      <c r="G8170" s="6">
        <v>43273</v>
      </c>
      <c r="H8170" s="6">
        <v>43276</v>
      </c>
      <c r="I8170" s="6">
        <v>43281</v>
      </c>
      <c r="J8170" s="5" t="s">
        <v>26</v>
      </c>
      <c r="K8170" s="7">
        <v>1687.06</v>
      </c>
      <c r="L8170" s="35">
        <v>1045.98</v>
      </c>
      <c r="M8170" s="36">
        <f t="shared" si="127"/>
        <v>641.07999999999993</v>
      </c>
      <c r="N8170" s="37">
        <f>YEAR(Table1[[#This Row],[Data zamówienia]])</f>
        <v>2018</v>
      </c>
    </row>
    <row r="8171" spans="2:14" x14ac:dyDescent="0.3">
      <c r="B8171" s="32">
        <v>716948</v>
      </c>
      <c r="C8171" s="8" t="s">
        <v>27</v>
      </c>
      <c r="D8171" s="8" t="s">
        <v>39</v>
      </c>
      <c r="E8171" s="5" t="s">
        <v>25</v>
      </c>
      <c r="F8171" s="8">
        <v>151</v>
      </c>
      <c r="G8171" s="6">
        <v>43273</v>
      </c>
      <c r="H8171" s="6">
        <v>43275</v>
      </c>
      <c r="I8171" s="6">
        <v>43281</v>
      </c>
      <c r="J8171" s="5" t="s">
        <v>24</v>
      </c>
      <c r="K8171" s="7">
        <v>1293.19</v>
      </c>
      <c r="L8171" s="35">
        <v>905.23</v>
      </c>
      <c r="M8171" s="36">
        <f t="shared" si="127"/>
        <v>387.96000000000004</v>
      </c>
      <c r="N8171" s="37">
        <f>YEAR(Table1[[#This Row],[Data zamówienia]])</f>
        <v>2018</v>
      </c>
    </row>
    <row r="8172" spans="2:14" x14ac:dyDescent="0.3">
      <c r="B8172" s="32">
        <v>834783</v>
      </c>
      <c r="C8172" s="8" t="s">
        <v>35</v>
      </c>
      <c r="D8172" s="8" t="s">
        <v>28</v>
      </c>
      <c r="E8172" s="5" t="s">
        <v>37</v>
      </c>
      <c r="F8172" s="8">
        <v>353</v>
      </c>
      <c r="G8172" s="6">
        <v>43274</v>
      </c>
      <c r="H8172" s="6">
        <v>43275</v>
      </c>
      <c r="I8172" s="6">
        <v>43282</v>
      </c>
      <c r="J8172" s="5" t="s">
        <v>30</v>
      </c>
      <c r="K8172" s="7">
        <v>1125.6500000000001</v>
      </c>
      <c r="L8172" s="35">
        <v>1013.09</v>
      </c>
      <c r="M8172" s="36">
        <f t="shared" si="127"/>
        <v>112.56000000000006</v>
      </c>
      <c r="N8172" s="37">
        <f>YEAR(Table1[[#This Row],[Data zamówienia]])</f>
        <v>2018</v>
      </c>
    </row>
    <row r="8173" spans="2:14" x14ac:dyDescent="0.3">
      <c r="B8173" s="32">
        <v>598181</v>
      </c>
      <c r="C8173" s="8" t="s">
        <v>38</v>
      </c>
      <c r="D8173" s="8" t="s">
        <v>39</v>
      </c>
      <c r="E8173" s="5" t="s">
        <v>31</v>
      </c>
      <c r="F8173" s="8">
        <v>43</v>
      </c>
      <c r="G8173" s="6">
        <v>43274</v>
      </c>
      <c r="H8173" s="6">
        <v>43276</v>
      </c>
      <c r="I8173" s="6">
        <v>43278</v>
      </c>
      <c r="J8173" s="5" t="s">
        <v>26</v>
      </c>
      <c r="K8173" s="7">
        <v>985.07</v>
      </c>
      <c r="L8173" s="35">
        <v>709.25</v>
      </c>
      <c r="M8173" s="36">
        <f t="shared" si="127"/>
        <v>275.82000000000005</v>
      </c>
      <c r="N8173" s="37">
        <f>YEAR(Table1[[#This Row],[Data zamówienia]])</f>
        <v>2018</v>
      </c>
    </row>
    <row r="8174" spans="2:14" x14ac:dyDescent="0.3">
      <c r="B8174" s="32">
        <v>187230</v>
      </c>
      <c r="C8174" s="8" t="s">
        <v>21</v>
      </c>
      <c r="D8174" s="8" t="s">
        <v>22</v>
      </c>
      <c r="E8174" s="5" t="s">
        <v>31</v>
      </c>
      <c r="F8174" s="8">
        <v>339</v>
      </c>
      <c r="G8174" s="6">
        <v>43274</v>
      </c>
      <c r="H8174" s="6">
        <v>43277</v>
      </c>
      <c r="I8174" s="6">
        <v>43280</v>
      </c>
      <c r="J8174" s="5" t="s">
        <v>24</v>
      </c>
      <c r="K8174" s="7">
        <v>284.10000000000002</v>
      </c>
      <c r="L8174" s="35">
        <v>210.23</v>
      </c>
      <c r="M8174" s="36">
        <f t="shared" si="127"/>
        <v>73.870000000000033</v>
      </c>
      <c r="N8174" s="37">
        <f>YEAR(Table1[[#This Row],[Data zamówienia]])</f>
        <v>2018</v>
      </c>
    </row>
    <row r="8175" spans="2:14" x14ac:dyDescent="0.3">
      <c r="B8175" s="32">
        <v>269263</v>
      </c>
      <c r="C8175" s="8" t="s">
        <v>38</v>
      </c>
      <c r="D8175" s="8" t="s">
        <v>39</v>
      </c>
      <c r="E8175" s="5" t="s">
        <v>23</v>
      </c>
      <c r="F8175" s="8">
        <v>228</v>
      </c>
      <c r="G8175" s="6">
        <v>43274</v>
      </c>
      <c r="H8175" s="6">
        <v>43275</v>
      </c>
      <c r="I8175" s="6">
        <v>43279</v>
      </c>
      <c r="J8175" s="5" t="s">
        <v>40</v>
      </c>
      <c r="K8175" s="7">
        <v>1503.81</v>
      </c>
      <c r="L8175" s="35">
        <v>781.98</v>
      </c>
      <c r="M8175" s="36">
        <f t="shared" si="127"/>
        <v>721.82999999999993</v>
      </c>
      <c r="N8175" s="37">
        <f>YEAR(Table1[[#This Row],[Data zamówienia]])</f>
        <v>2018</v>
      </c>
    </row>
    <row r="8176" spans="2:14" x14ac:dyDescent="0.3">
      <c r="B8176" s="32">
        <v>909054</v>
      </c>
      <c r="C8176" s="8" t="s">
        <v>38</v>
      </c>
      <c r="D8176" s="8" t="s">
        <v>22</v>
      </c>
      <c r="E8176" s="5" t="s">
        <v>34</v>
      </c>
      <c r="F8176" s="8">
        <v>128</v>
      </c>
      <c r="G8176" s="6">
        <v>43273</v>
      </c>
      <c r="H8176" s="6">
        <v>43275</v>
      </c>
      <c r="I8176" s="6">
        <v>43276</v>
      </c>
      <c r="J8176" s="5" t="s">
        <v>24</v>
      </c>
      <c r="K8176" s="7">
        <v>1558.84</v>
      </c>
      <c r="L8176" s="35">
        <v>950.89</v>
      </c>
      <c r="M8176" s="36">
        <f t="shared" si="127"/>
        <v>607.94999999999993</v>
      </c>
      <c r="N8176" s="37">
        <f>YEAR(Table1[[#This Row],[Data zamówienia]])</f>
        <v>2018</v>
      </c>
    </row>
    <row r="8177" spans="2:14" x14ac:dyDescent="0.3">
      <c r="B8177" s="32">
        <v>400775</v>
      </c>
      <c r="C8177" s="8" t="s">
        <v>38</v>
      </c>
      <c r="D8177" s="8" t="s">
        <v>36</v>
      </c>
      <c r="E8177" s="5" t="s">
        <v>34</v>
      </c>
      <c r="F8177" s="8">
        <v>55</v>
      </c>
      <c r="G8177" s="6">
        <v>43274</v>
      </c>
      <c r="H8177" s="6">
        <v>43275</v>
      </c>
      <c r="I8177" s="6">
        <v>43282</v>
      </c>
      <c r="J8177" s="5" t="s">
        <v>30</v>
      </c>
      <c r="K8177" s="7">
        <v>1372.19</v>
      </c>
      <c r="L8177" s="35">
        <v>1248.69</v>
      </c>
      <c r="M8177" s="36">
        <f t="shared" si="127"/>
        <v>123.5</v>
      </c>
      <c r="N8177" s="37">
        <f>YEAR(Table1[[#This Row],[Data zamówienia]])</f>
        <v>2018</v>
      </c>
    </row>
    <row r="8178" spans="2:14" x14ac:dyDescent="0.3">
      <c r="B8178" s="32">
        <v>127439</v>
      </c>
      <c r="C8178" s="8" t="s">
        <v>35</v>
      </c>
      <c r="D8178" s="8" t="s">
        <v>28</v>
      </c>
      <c r="E8178" s="5" t="s">
        <v>31</v>
      </c>
      <c r="F8178" s="8">
        <v>177</v>
      </c>
      <c r="G8178" s="6">
        <v>43275</v>
      </c>
      <c r="H8178" s="6">
        <v>43277</v>
      </c>
      <c r="I8178" s="6">
        <v>43284</v>
      </c>
      <c r="J8178" s="5" t="s">
        <v>26</v>
      </c>
      <c r="K8178" s="7">
        <v>217</v>
      </c>
      <c r="L8178" s="35">
        <v>128.03</v>
      </c>
      <c r="M8178" s="36">
        <f t="shared" si="127"/>
        <v>88.97</v>
      </c>
      <c r="N8178" s="37">
        <f>YEAR(Table1[[#This Row],[Data zamówienia]])</f>
        <v>2018</v>
      </c>
    </row>
    <row r="8179" spans="2:14" x14ac:dyDescent="0.3">
      <c r="B8179" s="32">
        <v>949460</v>
      </c>
      <c r="C8179" s="8" t="s">
        <v>21</v>
      </c>
      <c r="D8179" s="8" t="s">
        <v>22</v>
      </c>
      <c r="E8179" s="5" t="s">
        <v>23</v>
      </c>
      <c r="F8179" s="8">
        <v>81</v>
      </c>
      <c r="G8179" s="6">
        <v>43274</v>
      </c>
      <c r="H8179" s="6">
        <v>43275</v>
      </c>
      <c r="I8179" s="6">
        <v>43276</v>
      </c>
      <c r="J8179" s="5" t="s">
        <v>30</v>
      </c>
      <c r="K8179" s="7">
        <v>311.24</v>
      </c>
      <c r="L8179" s="35">
        <v>289.45</v>
      </c>
      <c r="M8179" s="36">
        <f t="shared" si="127"/>
        <v>21.79000000000002</v>
      </c>
      <c r="N8179" s="37">
        <f>YEAR(Table1[[#This Row],[Data zamówienia]])</f>
        <v>2018</v>
      </c>
    </row>
    <row r="8180" spans="2:14" x14ac:dyDescent="0.3">
      <c r="B8180" s="32">
        <v>320868</v>
      </c>
      <c r="C8180" s="8" t="s">
        <v>21</v>
      </c>
      <c r="D8180" s="8" t="s">
        <v>22</v>
      </c>
      <c r="E8180" s="5" t="s">
        <v>37</v>
      </c>
      <c r="F8180" s="8">
        <v>365</v>
      </c>
      <c r="G8180" s="6">
        <v>43274</v>
      </c>
      <c r="H8180" s="6">
        <v>43276</v>
      </c>
      <c r="I8180" s="6">
        <v>43281</v>
      </c>
      <c r="J8180" s="5" t="s">
        <v>24</v>
      </c>
      <c r="K8180" s="7">
        <v>285.89999999999998</v>
      </c>
      <c r="L8180" s="35">
        <v>260.17</v>
      </c>
      <c r="M8180" s="36">
        <f t="shared" si="127"/>
        <v>25.729999999999961</v>
      </c>
      <c r="N8180" s="37">
        <f>YEAR(Table1[[#This Row],[Data zamówienia]])</f>
        <v>2018</v>
      </c>
    </row>
    <row r="8181" spans="2:14" x14ac:dyDescent="0.3">
      <c r="B8181" s="32">
        <v>570280</v>
      </c>
      <c r="C8181" s="8" t="s">
        <v>27</v>
      </c>
      <c r="D8181" s="8" t="s">
        <v>28</v>
      </c>
      <c r="E8181" s="5" t="s">
        <v>34</v>
      </c>
      <c r="F8181" s="8">
        <v>48</v>
      </c>
      <c r="G8181" s="6">
        <v>43275</v>
      </c>
      <c r="H8181" s="6">
        <v>43277</v>
      </c>
      <c r="I8181" s="6">
        <v>43280</v>
      </c>
      <c r="J8181" s="5" t="s">
        <v>33</v>
      </c>
      <c r="K8181" s="7">
        <v>1868.02</v>
      </c>
      <c r="L8181" s="35">
        <v>1251.57</v>
      </c>
      <c r="M8181" s="36">
        <f t="shared" si="127"/>
        <v>616.45000000000005</v>
      </c>
      <c r="N8181" s="37">
        <f>YEAR(Table1[[#This Row],[Data zamówienia]])</f>
        <v>2018</v>
      </c>
    </row>
    <row r="8182" spans="2:14" x14ac:dyDescent="0.3">
      <c r="B8182" s="32">
        <v>848849</v>
      </c>
      <c r="C8182" s="8" t="s">
        <v>21</v>
      </c>
      <c r="D8182" s="8" t="s">
        <v>39</v>
      </c>
      <c r="E8182" s="5" t="s">
        <v>23</v>
      </c>
      <c r="F8182" s="8">
        <v>11</v>
      </c>
      <c r="G8182" s="6">
        <v>43274</v>
      </c>
      <c r="H8182" s="6">
        <v>43277</v>
      </c>
      <c r="I8182" s="6">
        <v>43281</v>
      </c>
      <c r="J8182" s="5" t="s">
        <v>40</v>
      </c>
      <c r="K8182" s="7">
        <v>811.98</v>
      </c>
      <c r="L8182" s="35">
        <v>698.3</v>
      </c>
      <c r="M8182" s="36">
        <f t="shared" si="127"/>
        <v>113.68000000000006</v>
      </c>
      <c r="N8182" s="37">
        <f>YEAR(Table1[[#This Row],[Data zamówienia]])</f>
        <v>2018</v>
      </c>
    </row>
    <row r="8183" spans="2:14" x14ac:dyDescent="0.3">
      <c r="B8183" s="32">
        <v>144774</v>
      </c>
      <c r="C8183" s="8" t="s">
        <v>21</v>
      </c>
      <c r="D8183" s="8" t="s">
        <v>39</v>
      </c>
      <c r="E8183" s="5" t="s">
        <v>37</v>
      </c>
      <c r="F8183" s="8">
        <v>127</v>
      </c>
      <c r="G8183" s="6">
        <v>43275</v>
      </c>
      <c r="H8183" s="6">
        <v>43276</v>
      </c>
      <c r="I8183" s="6">
        <v>43277</v>
      </c>
      <c r="J8183" s="5" t="s">
        <v>33</v>
      </c>
      <c r="K8183" s="7">
        <v>225.86</v>
      </c>
      <c r="L8183" s="35">
        <v>194.24</v>
      </c>
      <c r="M8183" s="36">
        <f t="shared" si="127"/>
        <v>31.620000000000005</v>
      </c>
      <c r="N8183" s="37">
        <f>YEAR(Table1[[#This Row],[Data zamówienia]])</f>
        <v>2018</v>
      </c>
    </row>
    <row r="8184" spans="2:14" x14ac:dyDescent="0.3">
      <c r="B8184" s="32">
        <v>419757</v>
      </c>
      <c r="C8184" s="8" t="s">
        <v>27</v>
      </c>
      <c r="D8184" s="8" t="s">
        <v>36</v>
      </c>
      <c r="E8184" s="5" t="s">
        <v>23</v>
      </c>
      <c r="F8184" s="8">
        <v>201</v>
      </c>
      <c r="G8184" s="6">
        <v>43275</v>
      </c>
      <c r="H8184" s="6">
        <v>43276</v>
      </c>
      <c r="I8184" s="6">
        <v>43283</v>
      </c>
      <c r="J8184" s="5" t="s">
        <v>26</v>
      </c>
      <c r="K8184" s="7">
        <v>596.42999999999995</v>
      </c>
      <c r="L8184" s="35">
        <v>387.68</v>
      </c>
      <c r="M8184" s="36">
        <f t="shared" si="127"/>
        <v>208.74999999999994</v>
      </c>
      <c r="N8184" s="37">
        <f>YEAR(Table1[[#This Row],[Data zamówienia]])</f>
        <v>2018</v>
      </c>
    </row>
    <row r="8185" spans="2:14" x14ac:dyDescent="0.3">
      <c r="B8185" s="32">
        <v>45095</v>
      </c>
      <c r="C8185" s="8" t="s">
        <v>21</v>
      </c>
      <c r="D8185" s="8" t="s">
        <v>36</v>
      </c>
      <c r="E8185" s="5" t="s">
        <v>31</v>
      </c>
      <c r="F8185" s="8">
        <v>339</v>
      </c>
      <c r="G8185" s="6">
        <v>43274</v>
      </c>
      <c r="H8185" s="6">
        <v>43275</v>
      </c>
      <c r="I8185" s="6">
        <v>43281</v>
      </c>
      <c r="J8185" s="5" t="s">
        <v>26</v>
      </c>
      <c r="K8185" s="7">
        <v>1996.76</v>
      </c>
      <c r="L8185" s="35">
        <v>1497.57</v>
      </c>
      <c r="M8185" s="36">
        <f t="shared" si="127"/>
        <v>499.19000000000005</v>
      </c>
      <c r="N8185" s="37">
        <f>YEAR(Table1[[#This Row],[Data zamówienia]])</f>
        <v>2018</v>
      </c>
    </row>
    <row r="8186" spans="2:14" x14ac:dyDescent="0.3">
      <c r="B8186" s="32">
        <v>593456</v>
      </c>
      <c r="C8186" s="8" t="s">
        <v>21</v>
      </c>
      <c r="D8186" s="8" t="s">
        <v>36</v>
      </c>
      <c r="E8186" s="5" t="s">
        <v>34</v>
      </c>
      <c r="F8186" s="8">
        <v>198</v>
      </c>
      <c r="G8186" s="6">
        <v>43275</v>
      </c>
      <c r="H8186" s="6">
        <v>43276</v>
      </c>
      <c r="I8186" s="6">
        <v>43277</v>
      </c>
      <c r="J8186" s="5" t="s">
        <v>30</v>
      </c>
      <c r="K8186" s="7">
        <v>1230.5999999999999</v>
      </c>
      <c r="L8186" s="35">
        <v>1058.32</v>
      </c>
      <c r="M8186" s="36">
        <f t="shared" si="127"/>
        <v>172.27999999999997</v>
      </c>
      <c r="N8186" s="37">
        <f>YEAR(Table1[[#This Row],[Data zamówienia]])</f>
        <v>2018</v>
      </c>
    </row>
    <row r="8187" spans="2:14" x14ac:dyDescent="0.3">
      <c r="B8187" s="32">
        <v>367845</v>
      </c>
      <c r="C8187" s="8" t="s">
        <v>27</v>
      </c>
      <c r="D8187" s="8" t="s">
        <v>28</v>
      </c>
      <c r="E8187" s="5" t="s">
        <v>37</v>
      </c>
      <c r="F8187" s="8">
        <v>150</v>
      </c>
      <c r="G8187" s="6">
        <v>43275</v>
      </c>
      <c r="H8187" s="6">
        <v>43275</v>
      </c>
      <c r="I8187" s="6">
        <v>43280</v>
      </c>
      <c r="J8187" s="5" t="s">
        <v>33</v>
      </c>
      <c r="K8187" s="7">
        <v>370.61</v>
      </c>
      <c r="L8187" s="35">
        <v>292.77999999999997</v>
      </c>
      <c r="M8187" s="36">
        <f t="shared" si="127"/>
        <v>77.830000000000041</v>
      </c>
      <c r="N8187" s="37">
        <f>YEAR(Table1[[#This Row],[Data zamówienia]])</f>
        <v>2018</v>
      </c>
    </row>
    <row r="8188" spans="2:14" x14ac:dyDescent="0.3">
      <c r="B8188" s="32">
        <v>464033</v>
      </c>
      <c r="C8188" s="8" t="s">
        <v>27</v>
      </c>
      <c r="D8188" s="8" t="s">
        <v>39</v>
      </c>
      <c r="E8188" s="5" t="s">
        <v>31</v>
      </c>
      <c r="F8188" s="8">
        <v>311</v>
      </c>
      <c r="G8188" s="6">
        <v>43275</v>
      </c>
      <c r="H8188" s="6">
        <v>43276</v>
      </c>
      <c r="I8188" s="6">
        <v>43281</v>
      </c>
      <c r="J8188" s="5" t="s">
        <v>32</v>
      </c>
      <c r="K8188" s="7">
        <v>1230.5999999999999</v>
      </c>
      <c r="L8188" s="35">
        <v>738.36</v>
      </c>
      <c r="M8188" s="36">
        <f t="shared" si="127"/>
        <v>492.2399999999999</v>
      </c>
      <c r="N8188" s="37">
        <f>YEAR(Table1[[#This Row],[Data zamówienia]])</f>
        <v>2018</v>
      </c>
    </row>
    <row r="8189" spans="2:14" x14ac:dyDescent="0.3">
      <c r="B8189" s="32">
        <v>25883</v>
      </c>
      <c r="C8189" s="8" t="s">
        <v>21</v>
      </c>
      <c r="D8189" s="8" t="s">
        <v>39</v>
      </c>
      <c r="E8189" s="5" t="s">
        <v>34</v>
      </c>
      <c r="F8189" s="8">
        <v>304</v>
      </c>
      <c r="G8189" s="6">
        <v>43276</v>
      </c>
      <c r="H8189" s="6">
        <v>43278</v>
      </c>
      <c r="I8189" s="6">
        <v>43282</v>
      </c>
      <c r="J8189" s="5" t="s">
        <v>30</v>
      </c>
      <c r="K8189" s="7">
        <v>1588.66</v>
      </c>
      <c r="L8189" s="35">
        <v>826.1</v>
      </c>
      <c r="M8189" s="36">
        <f t="shared" si="127"/>
        <v>762.56000000000006</v>
      </c>
      <c r="N8189" s="37">
        <f>YEAR(Table1[[#This Row],[Data zamówienia]])</f>
        <v>2018</v>
      </c>
    </row>
    <row r="8190" spans="2:14" x14ac:dyDescent="0.3">
      <c r="B8190" s="32">
        <v>815224</v>
      </c>
      <c r="C8190" s="8" t="s">
        <v>21</v>
      </c>
      <c r="D8190" s="8" t="s">
        <v>39</v>
      </c>
      <c r="E8190" s="5" t="s">
        <v>23</v>
      </c>
      <c r="F8190" s="8">
        <v>247</v>
      </c>
      <c r="G8190" s="6">
        <v>43275</v>
      </c>
      <c r="H8190" s="6">
        <v>43276</v>
      </c>
      <c r="I8190" s="6">
        <v>43278</v>
      </c>
      <c r="J8190" s="5" t="s">
        <v>40</v>
      </c>
      <c r="K8190" s="7">
        <v>796.25</v>
      </c>
      <c r="L8190" s="35">
        <v>517.55999999999995</v>
      </c>
      <c r="M8190" s="36">
        <f t="shared" si="127"/>
        <v>278.69000000000005</v>
      </c>
      <c r="N8190" s="37">
        <f>YEAR(Table1[[#This Row],[Data zamówienia]])</f>
        <v>2018</v>
      </c>
    </row>
    <row r="8191" spans="2:14" x14ac:dyDescent="0.3">
      <c r="B8191" s="32">
        <v>742523</v>
      </c>
      <c r="C8191" s="8" t="s">
        <v>21</v>
      </c>
      <c r="D8191" s="8" t="s">
        <v>39</v>
      </c>
      <c r="E8191" s="5" t="s">
        <v>29</v>
      </c>
      <c r="F8191" s="8">
        <v>265</v>
      </c>
      <c r="G8191" s="6">
        <v>43276</v>
      </c>
      <c r="H8191" s="6">
        <v>43277</v>
      </c>
      <c r="I8191" s="6">
        <v>43279</v>
      </c>
      <c r="J8191" s="5" t="s">
        <v>40</v>
      </c>
      <c r="K8191" s="7">
        <v>799.45</v>
      </c>
      <c r="L8191" s="35">
        <v>695.52</v>
      </c>
      <c r="M8191" s="36">
        <f t="shared" si="127"/>
        <v>103.93000000000006</v>
      </c>
      <c r="N8191" s="37">
        <f>YEAR(Table1[[#This Row],[Data zamówienia]])</f>
        <v>2018</v>
      </c>
    </row>
    <row r="8192" spans="2:14" x14ac:dyDescent="0.3">
      <c r="B8192" s="32">
        <v>832752</v>
      </c>
      <c r="C8192" s="8" t="s">
        <v>21</v>
      </c>
      <c r="D8192" s="8" t="s">
        <v>39</v>
      </c>
      <c r="E8192" s="5" t="s">
        <v>34</v>
      </c>
      <c r="F8192" s="8">
        <v>366</v>
      </c>
      <c r="G8192" s="6">
        <v>43276</v>
      </c>
      <c r="H8192" s="6">
        <v>43279</v>
      </c>
      <c r="I8192" s="6">
        <v>43282</v>
      </c>
      <c r="J8192" s="5" t="s">
        <v>33</v>
      </c>
      <c r="K8192" s="7">
        <v>344.33</v>
      </c>
      <c r="L8192" s="35">
        <v>213.48</v>
      </c>
      <c r="M8192" s="36">
        <f t="shared" si="127"/>
        <v>130.85</v>
      </c>
      <c r="N8192" s="37">
        <f>YEAR(Table1[[#This Row],[Data zamówienia]])</f>
        <v>2018</v>
      </c>
    </row>
    <row r="8193" spans="2:14" x14ac:dyDescent="0.3">
      <c r="B8193" s="32">
        <v>676338</v>
      </c>
      <c r="C8193" s="8" t="s">
        <v>27</v>
      </c>
      <c r="D8193" s="8" t="s">
        <v>39</v>
      </c>
      <c r="E8193" s="5" t="s">
        <v>29</v>
      </c>
      <c r="F8193" s="8">
        <v>125</v>
      </c>
      <c r="G8193" s="6">
        <v>43276</v>
      </c>
      <c r="H8193" s="6">
        <v>43277</v>
      </c>
      <c r="I8193" s="6">
        <v>43281</v>
      </c>
      <c r="J8193" s="5" t="s">
        <v>30</v>
      </c>
      <c r="K8193" s="7">
        <v>579.85</v>
      </c>
      <c r="L8193" s="35">
        <v>504.47</v>
      </c>
      <c r="M8193" s="36">
        <f t="shared" si="127"/>
        <v>75.38</v>
      </c>
      <c r="N8193" s="37">
        <f>YEAR(Table1[[#This Row],[Data zamówienia]])</f>
        <v>2018</v>
      </c>
    </row>
    <row r="8194" spans="2:14" x14ac:dyDescent="0.3">
      <c r="B8194" s="32">
        <v>262022</v>
      </c>
      <c r="C8194" s="8" t="s">
        <v>38</v>
      </c>
      <c r="D8194" s="8" t="s">
        <v>22</v>
      </c>
      <c r="E8194" s="5" t="s">
        <v>34</v>
      </c>
      <c r="F8194" s="8">
        <v>182</v>
      </c>
      <c r="G8194" s="6">
        <v>43276</v>
      </c>
      <c r="H8194" s="6">
        <v>43280</v>
      </c>
      <c r="I8194" s="6">
        <v>43286</v>
      </c>
      <c r="J8194" s="5" t="s">
        <v>33</v>
      </c>
      <c r="K8194" s="7">
        <v>693.18</v>
      </c>
      <c r="L8194" s="35">
        <v>478.29</v>
      </c>
      <c r="M8194" s="36">
        <f t="shared" si="127"/>
        <v>214.88999999999993</v>
      </c>
      <c r="N8194" s="37">
        <f>YEAR(Table1[[#This Row],[Data zamówienia]])</f>
        <v>2018</v>
      </c>
    </row>
    <row r="8195" spans="2:14" x14ac:dyDescent="0.3">
      <c r="B8195" s="32">
        <v>687103</v>
      </c>
      <c r="C8195" s="8" t="s">
        <v>21</v>
      </c>
      <c r="D8195" s="8" t="s">
        <v>39</v>
      </c>
      <c r="E8195" s="5" t="s">
        <v>23</v>
      </c>
      <c r="F8195" s="8">
        <v>152</v>
      </c>
      <c r="G8195" s="6">
        <v>43278</v>
      </c>
      <c r="H8195" s="6">
        <v>43280</v>
      </c>
      <c r="I8195" s="6">
        <v>43287</v>
      </c>
      <c r="J8195" s="5" t="s">
        <v>33</v>
      </c>
      <c r="K8195" s="7">
        <v>431.53</v>
      </c>
      <c r="L8195" s="35">
        <v>302.07</v>
      </c>
      <c r="M8195" s="36">
        <f t="shared" si="127"/>
        <v>129.45999999999998</v>
      </c>
      <c r="N8195" s="37">
        <f>YEAR(Table1[[#This Row],[Data zamówienia]])</f>
        <v>2018</v>
      </c>
    </row>
    <row r="8196" spans="2:14" x14ac:dyDescent="0.3">
      <c r="B8196" s="32">
        <v>783477</v>
      </c>
      <c r="C8196" s="8" t="s">
        <v>21</v>
      </c>
      <c r="D8196" s="8" t="s">
        <v>22</v>
      </c>
      <c r="E8196" s="5" t="s">
        <v>31</v>
      </c>
      <c r="F8196" s="8">
        <v>256</v>
      </c>
      <c r="G8196" s="6">
        <v>43277</v>
      </c>
      <c r="H8196" s="6">
        <v>43281</v>
      </c>
      <c r="I8196" s="6">
        <v>43288</v>
      </c>
      <c r="J8196" s="5" t="s">
        <v>30</v>
      </c>
      <c r="K8196" s="7">
        <v>1706.2</v>
      </c>
      <c r="L8196" s="35">
        <v>1279.6500000000001</v>
      </c>
      <c r="M8196" s="36">
        <f t="shared" ref="M8196:M8259" si="128">K8196-L8196</f>
        <v>426.54999999999995</v>
      </c>
      <c r="N8196" s="37">
        <f>YEAR(Table1[[#This Row],[Data zamówienia]])</f>
        <v>2018</v>
      </c>
    </row>
    <row r="8197" spans="2:14" x14ac:dyDescent="0.3">
      <c r="B8197" s="32">
        <v>123928</v>
      </c>
      <c r="C8197" s="8" t="s">
        <v>27</v>
      </c>
      <c r="D8197" s="8" t="s">
        <v>39</v>
      </c>
      <c r="E8197" s="5" t="s">
        <v>23</v>
      </c>
      <c r="F8197" s="8">
        <v>66</v>
      </c>
      <c r="G8197" s="6">
        <v>43278</v>
      </c>
      <c r="H8197" s="6">
        <v>43280</v>
      </c>
      <c r="I8197" s="6">
        <v>43286</v>
      </c>
      <c r="J8197" s="5" t="s">
        <v>24</v>
      </c>
      <c r="K8197" s="7">
        <v>1273.08</v>
      </c>
      <c r="L8197" s="35">
        <v>1082.1199999999999</v>
      </c>
      <c r="M8197" s="36">
        <f t="shared" si="128"/>
        <v>190.96000000000004</v>
      </c>
      <c r="N8197" s="37">
        <f>YEAR(Table1[[#This Row],[Data zamówienia]])</f>
        <v>2018</v>
      </c>
    </row>
    <row r="8198" spans="2:14" x14ac:dyDescent="0.3">
      <c r="B8198" s="32">
        <v>773956</v>
      </c>
      <c r="C8198" s="8" t="s">
        <v>27</v>
      </c>
      <c r="D8198" s="8" t="s">
        <v>22</v>
      </c>
      <c r="E8198" s="5" t="s">
        <v>37</v>
      </c>
      <c r="F8198" s="8">
        <v>156</v>
      </c>
      <c r="G8198" s="6">
        <v>43278</v>
      </c>
      <c r="H8198" s="6">
        <v>43280</v>
      </c>
      <c r="I8198" s="6">
        <v>43282</v>
      </c>
      <c r="J8198" s="5" t="s">
        <v>40</v>
      </c>
      <c r="K8198" s="7">
        <v>1713.66</v>
      </c>
      <c r="L8198" s="35">
        <v>891.1</v>
      </c>
      <c r="M8198" s="36">
        <f t="shared" si="128"/>
        <v>822.56000000000006</v>
      </c>
      <c r="N8198" s="37">
        <f>YEAR(Table1[[#This Row],[Data zamówienia]])</f>
        <v>2018</v>
      </c>
    </row>
    <row r="8199" spans="2:14" x14ac:dyDescent="0.3">
      <c r="B8199" s="32">
        <v>521438</v>
      </c>
      <c r="C8199" s="8" t="s">
        <v>38</v>
      </c>
      <c r="D8199" s="8" t="s">
        <v>39</v>
      </c>
      <c r="E8199" s="5" t="s">
        <v>29</v>
      </c>
      <c r="F8199" s="8">
        <v>200</v>
      </c>
      <c r="G8199" s="6">
        <v>43278</v>
      </c>
      <c r="H8199" s="6">
        <v>43280</v>
      </c>
      <c r="I8199" s="6">
        <v>43287</v>
      </c>
      <c r="J8199" s="5" t="s">
        <v>24</v>
      </c>
      <c r="K8199" s="7">
        <v>378.7</v>
      </c>
      <c r="L8199" s="35">
        <v>249.94</v>
      </c>
      <c r="M8199" s="36">
        <f t="shared" si="128"/>
        <v>128.76</v>
      </c>
      <c r="N8199" s="37">
        <f>YEAR(Table1[[#This Row],[Data zamówienia]])</f>
        <v>2018</v>
      </c>
    </row>
    <row r="8200" spans="2:14" x14ac:dyDescent="0.3">
      <c r="B8200" s="32">
        <v>829002</v>
      </c>
      <c r="C8200" s="8" t="s">
        <v>27</v>
      </c>
      <c r="D8200" s="8" t="s">
        <v>28</v>
      </c>
      <c r="E8200" s="5" t="s">
        <v>37</v>
      </c>
      <c r="F8200" s="8">
        <v>299</v>
      </c>
      <c r="G8200" s="6">
        <v>43278</v>
      </c>
      <c r="H8200" s="6">
        <v>43280</v>
      </c>
      <c r="I8200" s="6">
        <v>43284</v>
      </c>
      <c r="J8200" s="5" t="s">
        <v>26</v>
      </c>
      <c r="K8200" s="7">
        <v>1627.57</v>
      </c>
      <c r="L8200" s="35">
        <v>1074.2</v>
      </c>
      <c r="M8200" s="36">
        <f t="shared" si="128"/>
        <v>553.36999999999989</v>
      </c>
      <c r="N8200" s="37">
        <f>YEAR(Table1[[#This Row],[Data zamówienia]])</f>
        <v>2018</v>
      </c>
    </row>
    <row r="8201" spans="2:14" x14ac:dyDescent="0.3">
      <c r="B8201" s="32">
        <v>589877</v>
      </c>
      <c r="C8201" s="8" t="s">
        <v>27</v>
      </c>
      <c r="D8201" s="8" t="s">
        <v>22</v>
      </c>
      <c r="E8201" s="5" t="s">
        <v>29</v>
      </c>
      <c r="F8201" s="8">
        <v>199</v>
      </c>
      <c r="G8201" s="6">
        <v>43278</v>
      </c>
      <c r="H8201" s="6">
        <v>43282</v>
      </c>
      <c r="I8201" s="6">
        <v>43283</v>
      </c>
      <c r="J8201" s="5" t="s">
        <v>26</v>
      </c>
      <c r="K8201" s="7">
        <v>352.39</v>
      </c>
      <c r="L8201" s="35">
        <v>243.15</v>
      </c>
      <c r="M8201" s="36">
        <f t="shared" si="128"/>
        <v>109.23999999999998</v>
      </c>
      <c r="N8201" s="37">
        <f>YEAR(Table1[[#This Row],[Data zamówienia]])</f>
        <v>2018</v>
      </c>
    </row>
    <row r="8202" spans="2:14" x14ac:dyDescent="0.3">
      <c r="B8202" s="32">
        <v>826307</v>
      </c>
      <c r="C8202" s="8" t="s">
        <v>27</v>
      </c>
      <c r="D8202" s="8" t="s">
        <v>28</v>
      </c>
      <c r="E8202" s="5" t="s">
        <v>37</v>
      </c>
      <c r="F8202" s="8">
        <v>157</v>
      </c>
      <c r="G8202" s="6">
        <v>43278</v>
      </c>
      <c r="H8202" s="6">
        <v>43279</v>
      </c>
      <c r="I8202" s="6">
        <v>43281</v>
      </c>
      <c r="J8202" s="5" t="s">
        <v>40</v>
      </c>
      <c r="K8202" s="7">
        <v>1868.02</v>
      </c>
      <c r="L8202" s="35">
        <v>1625.18</v>
      </c>
      <c r="M8202" s="36">
        <f t="shared" si="128"/>
        <v>242.83999999999992</v>
      </c>
      <c r="N8202" s="37">
        <f>YEAR(Table1[[#This Row],[Data zamówienia]])</f>
        <v>2018</v>
      </c>
    </row>
    <row r="8203" spans="2:14" x14ac:dyDescent="0.3">
      <c r="B8203" s="32">
        <v>314835</v>
      </c>
      <c r="C8203" s="8" t="s">
        <v>21</v>
      </c>
      <c r="D8203" s="8" t="s">
        <v>22</v>
      </c>
      <c r="E8203" s="5" t="s">
        <v>29</v>
      </c>
      <c r="F8203" s="8">
        <v>187</v>
      </c>
      <c r="G8203" s="6">
        <v>43278</v>
      </c>
      <c r="H8203" s="6">
        <v>43280</v>
      </c>
      <c r="I8203" s="6">
        <v>43282</v>
      </c>
      <c r="J8203" s="5" t="s">
        <v>30</v>
      </c>
      <c r="K8203" s="7">
        <v>1758.22</v>
      </c>
      <c r="L8203" s="35">
        <v>1353.83</v>
      </c>
      <c r="M8203" s="36">
        <f t="shared" si="128"/>
        <v>404.3900000000001</v>
      </c>
      <c r="N8203" s="37">
        <f>YEAR(Table1[[#This Row],[Data zamówienia]])</f>
        <v>2018</v>
      </c>
    </row>
    <row r="8204" spans="2:14" x14ac:dyDescent="0.3">
      <c r="B8204" s="32">
        <v>898902</v>
      </c>
      <c r="C8204" s="8" t="s">
        <v>27</v>
      </c>
      <c r="D8204" s="8" t="s">
        <v>39</v>
      </c>
      <c r="E8204" s="5" t="s">
        <v>25</v>
      </c>
      <c r="F8204" s="8">
        <v>84</v>
      </c>
      <c r="G8204" s="6">
        <v>43279</v>
      </c>
      <c r="H8204" s="6">
        <v>43282</v>
      </c>
      <c r="I8204" s="6">
        <v>43285</v>
      </c>
      <c r="J8204" s="5" t="s">
        <v>40</v>
      </c>
      <c r="K8204" s="7">
        <v>844.01</v>
      </c>
      <c r="L8204" s="35">
        <v>666.77</v>
      </c>
      <c r="M8204" s="36">
        <f t="shared" si="128"/>
        <v>177.24</v>
      </c>
      <c r="N8204" s="37">
        <f>YEAR(Table1[[#This Row],[Data zamówienia]])</f>
        <v>2018</v>
      </c>
    </row>
    <row r="8205" spans="2:14" x14ac:dyDescent="0.3">
      <c r="B8205" s="32">
        <v>636959</v>
      </c>
      <c r="C8205" s="8" t="s">
        <v>35</v>
      </c>
      <c r="D8205" s="8" t="s">
        <v>22</v>
      </c>
      <c r="E8205" s="5" t="s">
        <v>29</v>
      </c>
      <c r="F8205" s="8">
        <v>228</v>
      </c>
      <c r="G8205" s="6">
        <v>43279</v>
      </c>
      <c r="H8205" s="6">
        <v>43282</v>
      </c>
      <c r="I8205" s="6">
        <v>43284</v>
      </c>
      <c r="J8205" s="5" t="s">
        <v>24</v>
      </c>
      <c r="K8205" s="7">
        <v>1561.15</v>
      </c>
      <c r="L8205" s="35">
        <v>1014.75</v>
      </c>
      <c r="M8205" s="36">
        <f t="shared" si="128"/>
        <v>546.40000000000009</v>
      </c>
      <c r="N8205" s="37">
        <f>YEAR(Table1[[#This Row],[Data zamówienia]])</f>
        <v>2018</v>
      </c>
    </row>
    <row r="8206" spans="2:14" x14ac:dyDescent="0.3">
      <c r="B8206" s="32">
        <v>350221</v>
      </c>
      <c r="C8206" s="8" t="s">
        <v>35</v>
      </c>
      <c r="D8206" s="8" t="s">
        <v>22</v>
      </c>
      <c r="E8206" s="5" t="s">
        <v>31</v>
      </c>
      <c r="F8206" s="8">
        <v>180</v>
      </c>
      <c r="G8206" s="6">
        <v>43279</v>
      </c>
      <c r="H8206" s="6">
        <v>43280</v>
      </c>
      <c r="I8206" s="6">
        <v>43282</v>
      </c>
      <c r="J8206" s="5" t="s">
        <v>24</v>
      </c>
      <c r="K8206" s="7">
        <v>520.12</v>
      </c>
      <c r="L8206" s="35">
        <v>436.9</v>
      </c>
      <c r="M8206" s="36">
        <f t="shared" si="128"/>
        <v>83.220000000000027</v>
      </c>
      <c r="N8206" s="37">
        <f>YEAR(Table1[[#This Row],[Data zamówienia]])</f>
        <v>2018</v>
      </c>
    </row>
    <row r="8207" spans="2:14" x14ac:dyDescent="0.3">
      <c r="B8207" s="32">
        <v>1622</v>
      </c>
      <c r="C8207" s="8" t="s">
        <v>21</v>
      </c>
      <c r="D8207" s="8" t="s">
        <v>28</v>
      </c>
      <c r="E8207" s="5" t="s">
        <v>23</v>
      </c>
      <c r="F8207" s="8">
        <v>250</v>
      </c>
      <c r="G8207" s="6">
        <v>43279</v>
      </c>
      <c r="H8207" s="6">
        <v>43279</v>
      </c>
      <c r="I8207" s="6">
        <v>43283</v>
      </c>
      <c r="J8207" s="5" t="s">
        <v>26</v>
      </c>
      <c r="K8207" s="7">
        <v>225.86</v>
      </c>
      <c r="L8207" s="35">
        <v>144.55000000000001</v>
      </c>
      <c r="M8207" s="36">
        <f t="shared" si="128"/>
        <v>81.31</v>
      </c>
      <c r="N8207" s="37">
        <f>YEAR(Table1[[#This Row],[Data zamówienia]])</f>
        <v>2018</v>
      </c>
    </row>
    <row r="8208" spans="2:14" x14ac:dyDescent="0.3">
      <c r="B8208" s="32">
        <v>244210</v>
      </c>
      <c r="C8208" s="8" t="s">
        <v>21</v>
      </c>
      <c r="D8208" s="8" t="s">
        <v>22</v>
      </c>
      <c r="E8208" s="5" t="s">
        <v>37</v>
      </c>
      <c r="F8208" s="8">
        <v>326</v>
      </c>
      <c r="G8208" s="6">
        <v>43278</v>
      </c>
      <c r="H8208" s="6">
        <v>43282</v>
      </c>
      <c r="I8208" s="6">
        <v>43287</v>
      </c>
      <c r="J8208" s="5" t="s">
        <v>32</v>
      </c>
      <c r="K8208" s="7">
        <v>1325.22</v>
      </c>
      <c r="L8208" s="35">
        <v>927.65</v>
      </c>
      <c r="M8208" s="36">
        <f t="shared" si="128"/>
        <v>397.57000000000005</v>
      </c>
      <c r="N8208" s="37">
        <f>YEAR(Table1[[#This Row],[Data zamówienia]])</f>
        <v>2018</v>
      </c>
    </row>
    <row r="8209" spans="2:14" x14ac:dyDescent="0.3">
      <c r="B8209" s="32">
        <v>410127</v>
      </c>
      <c r="C8209" s="8" t="s">
        <v>35</v>
      </c>
      <c r="D8209" s="8" t="s">
        <v>28</v>
      </c>
      <c r="E8209" s="5" t="s">
        <v>31</v>
      </c>
      <c r="F8209" s="8">
        <v>136</v>
      </c>
      <c r="G8209" s="6">
        <v>43279</v>
      </c>
      <c r="H8209" s="6">
        <v>43280</v>
      </c>
      <c r="I8209" s="6">
        <v>43281</v>
      </c>
      <c r="J8209" s="5" t="s">
        <v>32</v>
      </c>
      <c r="K8209" s="7">
        <v>244.81</v>
      </c>
      <c r="L8209" s="35">
        <v>230.12</v>
      </c>
      <c r="M8209" s="36">
        <f t="shared" si="128"/>
        <v>14.689999999999998</v>
      </c>
      <c r="N8209" s="37">
        <f>YEAR(Table1[[#This Row],[Data zamówienia]])</f>
        <v>2018</v>
      </c>
    </row>
    <row r="8210" spans="2:14" x14ac:dyDescent="0.3">
      <c r="B8210" s="32">
        <v>922113</v>
      </c>
      <c r="C8210" s="8" t="s">
        <v>21</v>
      </c>
      <c r="D8210" s="8" t="s">
        <v>22</v>
      </c>
      <c r="E8210" s="5" t="s">
        <v>25</v>
      </c>
      <c r="F8210" s="8">
        <v>112</v>
      </c>
      <c r="G8210" s="6">
        <v>43279</v>
      </c>
      <c r="H8210" s="6">
        <v>43280</v>
      </c>
      <c r="I8210" s="6">
        <v>43287</v>
      </c>
      <c r="J8210" s="5" t="s">
        <v>26</v>
      </c>
      <c r="K8210" s="7">
        <v>1005.39</v>
      </c>
      <c r="L8210" s="35">
        <v>864.64</v>
      </c>
      <c r="M8210" s="36">
        <f t="shared" si="128"/>
        <v>140.75</v>
      </c>
      <c r="N8210" s="37">
        <f>YEAR(Table1[[#This Row],[Data zamówienia]])</f>
        <v>2018</v>
      </c>
    </row>
    <row r="8211" spans="2:14" x14ac:dyDescent="0.3">
      <c r="B8211" s="32">
        <v>510999</v>
      </c>
      <c r="C8211" s="8" t="s">
        <v>21</v>
      </c>
      <c r="D8211" s="8" t="s">
        <v>36</v>
      </c>
      <c r="E8211" s="5" t="s">
        <v>37</v>
      </c>
      <c r="F8211" s="8">
        <v>108</v>
      </c>
      <c r="G8211" s="6">
        <v>43280</v>
      </c>
      <c r="H8211" s="6">
        <v>43281</v>
      </c>
      <c r="I8211" s="6">
        <v>43284</v>
      </c>
      <c r="J8211" s="5" t="s">
        <v>30</v>
      </c>
      <c r="K8211" s="7">
        <v>667.83</v>
      </c>
      <c r="L8211" s="35">
        <v>420.73</v>
      </c>
      <c r="M8211" s="36">
        <f t="shared" si="128"/>
        <v>247.10000000000002</v>
      </c>
      <c r="N8211" s="37">
        <f>YEAR(Table1[[#This Row],[Data zamówienia]])</f>
        <v>2018</v>
      </c>
    </row>
    <row r="8212" spans="2:14" x14ac:dyDescent="0.3">
      <c r="B8212" s="32">
        <v>697791</v>
      </c>
      <c r="C8212" s="8" t="s">
        <v>38</v>
      </c>
      <c r="D8212" s="8" t="s">
        <v>22</v>
      </c>
      <c r="E8212" s="5" t="s">
        <v>29</v>
      </c>
      <c r="F8212" s="8">
        <v>56</v>
      </c>
      <c r="G8212" s="6">
        <v>43279</v>
      </c>
      <c r="H8212" s="6">
        <v>43282</v>
      </c>
      <c r="I8212" s="6">
        <v>43288</v>
      </c>
      <c r="J8212" s="5" t="s">
        <v>33</v>
      </c>
      <c r="K8212" s="7">
        <v>800.09</v>
      </c>
      <c r="L8212" s="35">
        <v>536.05999999999995</v>
      </c>
      <c r="M8212" s="36">
        <f t="shared" si="128"/>
        <v>264.03000000000009</v>
      </c>
      <c r="N8212" s="37">
        <f>YEAR(Table1[[#This Row],[Data zamówienia]])</f>
        <v>2018</v>
      </c>
    </row>
    <row r="8213" spans="2:14" x14ac:dyDescent="0.3">
      <c r="B8213" s="32">
        <v>907591</v>
      </c>
      <c r="C8213" s="8" t="s">
        <v>35</v>
      </c>
      <c r="D8213" s="8" t="s">
        <v>28</v>
      </c>
      <c r="E8213" s="5" t="s">
        <v>29</v>
      </c>
      <c r="F8213" s="8">
        <v>195</v>
      </c>
      <c r="G8213" s="6">
        <v>43280</v>
      </c>
      <c r="H8213" s="6">
        <v>43282</v>
      </c>
      <c r="I8213" s="6">
        <v>43286</v>
      </c>
      <c r="J8213" s="5" t="s">
        <v>30</v>
      </c>
      <c r="K8213" s="7">
        <v>1874.46</v>
      </c>
      <c r="L8213" s="35">
        <v>1424.59</v>
      </c>
      <c r="M8213" s="36">
        <f t="shared" si="128"/>
        <v>449.87000000000012</v>
      </c>
      <c r="N8213" s="37">
        <f>YEAR(Table1[[#This Row],[Data zamówienia]])</f>
        <v>2018</v>
      </c>
    </row>
    <row r="8214" spans="2:14" x14ac:dyDescent="0.3">
      <c r="B8214" s="32">
        <v>974276</v>
      </c>
      <c r="C8214" s="8" t="s">
        <v>21</v>
      </c>
      <c r="D8214" s="8" t="s">
        <v>28</v>
      </c>
      <c r="E8214" s="5" t="s">
        <v>23</v>
      </c>
      <c r="F8214" s="8">
        <v>82</v>
      </c>
      <c r="G8214" s="6">
        <v>43279</v>
      </c>
      <c r="H8214" s="6">
        <v>43282</v>
      </c>
      <c r="I8214" s="6">
        <v>43286</v>
      </c>
      <c r="J8214" s="5" t="s">
        <v>40</v>
      </c>
      <c r="K8214" s="7">
        <v>329.43</v>
      </c>
      <c r="L8214" s="35">
        <v>174.6</v>
      </c>
      <c r="M8214" s="36">
        <f t="shared" si="128"/>
        <v>154.83000000000001</v>
      </c>
      <c r="N8214" s="37">
        <f>YEAR(Table1[[#This Row],[Data zamówienia]])</f>
        <v>2018</v>
      </c>
    </row>
    <row r="8215" spans="2:14" x14ac:dyDescent="0.3">
      <c r="B8215" s="32">
        <v>179189</v>
      </c>
      <c r="C8215" s="8" t="s">
        <v>21</v>
      </c>
      <c r="D8215" s="8" t="s">
        <v>39</v>
      </c>
      <c r="E8215" s="5" t="s">
        <v>29</v>
      </c>
      <c r="F8215" s="8">
        <v>215</v>
      </c>
      <c r="G8215" s="6">
        <v>43280</v>
      </c>
      <c r="H8215" s="6">
        <v>43283</v>
      </c>
      <c r="I8215" s="6">
        <v>43286</v>
      </c>
      <c r="J8215" s="5" t="s">
        <v>40</v>
      </c>
      <c r="K8215" s="7">
        <v>336.43</v>
      </c>
      <c r="L8215" s="35">
        <v>275.87</v>
      </c>
      <c r="M8215" s="36">
        <f t="shared" si="128"/>
        <v>60.56</v>
      </c>
      <c r="N8215" s="37">
        <f>YEAR(Table1[[#This Row],[Data zamówienia]])</f>
        <v>2018</v>
      </c>
    </row>
    <row r="8216" spans="2:14" x14ac:dyDescent="0.3">
      <c r="B8216" s="32">
        <v>690922</v>
      </c>
      <c r="C8216" s="8" t="s">
        <v>21</v>
      </c>
      <c r="D8216" s="8" t="s">
        <v>28</v>
      </c>
      <c r="E8216" s="5" t="s">
        <v>37</v>
      </c>
      <c r="F8216" s="8">
        <v>134</v>
      </c>
      <c r="G8216" s="6">
        <v>43280</v>
      </c>
      <c r="H8216" s="6">
        <v>43280</v>
      </c>
      <c r="I8216" s="6">
        <v>43286</v>
      </c>
      <c r="J8216" s="5" t="s">
        <v>40</v>
      </c>
      <c r="K8216" s="7">
        <v>308.58999999999997</v>
      </c>
      <c r="L8216" s="35">
        <v>188.24</v>
      </c>
      <c r="M8216" s="36">
        <f t="shared" si="128"/>
        <v>120.34999999999997</v>
      </c>
      <c r="N8216" s="37">
        <f>YEAR(Table1[[#This Row],[Data zamówienia]])</f>
        <v>2018</v>
      </c>
    </row>
    <row r="8217" spans="2:14" x14ac:dyDescent="0.3">
      <c r="B8217" s="32">
        <v>705154</v>
      </c>
      <c r="C8217" s="8" t="s">
        <v>38</v>
      </c>
      <c r="D8217" s="8" t="s">
        <v>39</v>
      </c>
      <c r="E8217" s="5" t="s">
        <v>25</v>
      </c>
      <c r="F8217" s="8">
        <v>322</v>
      </c>
      <c r="G8217" s="6">
        <v>43279</v>
      </c>
      <c r="H8217" s="6">
        <v>43280</v>
      </c>
      <c r="I8217" s="6">
        <v>43281</v>
      </c>
      <c r="J8217" s="5" t="s">
        <v>40</v>
      </c>
      <c r="K8217" s="7">
        <v>1272.93</v>
      </c>
      <c r="L8217" s="35">
        <v>1094.72</v>
      </c>
      <c r="M8217" s="36">
        <f t="shared" si="128"/>
        <v>178.21000000000004</v>
      </c>
      <c r="N8217" s="37">
        <f>YEAR(Table1[[#This Row],[Data zamówienia]])</f>
        <v>2018</v>
      </c>
    </row>
    <row r="8218" spans="2:14" x14ac:dyDescent="0.3">
      <c r="B8218" s="32">
        <v>814712</v>
      </c>
      <c r="C8218" s="8" t="s">
        <v>27</v>
      </c>
      <c r="D8218" s="8" t="s">
        <v>28</v>
      </c>
      <c r="E8218" s="5" t="s">
        <v>34</v>
      </c>
      <c r="F8218" s="8">
        <v>176</v>
      </c>
      <c r="G8218" s="6">
        <v>43279</v>
      </c>
      <c r="H8218" s="6">
        <v>43282</v>
      </c>
      <c r="I8218" s="6">
        <v>43285</v>
      </c>
      <c r="J8218" s="5" t="s">
        <v>40</v>
      </c>
      <c r="K8218" s="7">
        <v>939.27</v>
      </c>
      <c r="L8218" s="35">
        <v>507.21</v>
      </c>
      <c r="M8218" s="36">
        <f t="shared" si="128"/>
        <v>432.06</v>
      </c>
      <c r="N8218" s="37">
        <f>YEAR(Table1[[#This Row],[Data zamówienia]])</f>
        <v>2018</v>
      </c>
    </row>
    <row r="8219" spans="2:14" x14ac:dyDescent="0.3">
      <c r="B8219" s="32">
        <v>126537</v>
      </c>
      <c r="C8219" s="8" t="s">
        <v>21</v>
      </c>
      <c r="D8219" s="8" t="s">
        <v>22</v>
      </c>
      <c r="E8219" s="5" t="s">
        <v>25</v>
      </c>
      <c r="F8219" s="8">
        <v>70</v>
      </c>
      <c r="G8219" s="6">
        <v>43279</v>
      </c>
      <c r="H8219" s="6">
        <v>43280</v>
      </c>
      <c r="I8219" s="6">
        <v>43281</v>
      </c>
      <c r="J8219" s="5" t="s">
        <v>33</v>
      </c>
      <c r="K8219" s="7">
        <v>1716.03</v>
      </c>
      <c r="L8219" s="35">
        <v>1510.11</v>
      </c>
      <c r="M8219" s="36">
        <f t="shared" si="128"/>
        <v>205.92000000000007</v>
      </c>
      <c r="N8219" s="37">
        <f>YEAR(Table1[[#This Row],[Data zamówienia]])</f>
        <v>2018</v>
      </c>
    </row>
    <row r="8220" spans="2:14" x14ac:dyDescent="0.3">
      <c r="B8220" s="32">
        <v>102426</v>
      </c>
      <c r="C8220" s="8" t="s">
        <v>27</v>
      </c>
      <c r="D8220" s="8" t="s">
        <v>39</v>
      </c>
      <c r="E8220" s="5" t="s">
        <v>37</v>
      </c>
      <c r="F8220" s="8">
        <v>252</v>
      </c>
      <c r="G8220" s="6">
        <v>43280</v>
      </c>
      <c r="H8220" s="6">
        <v>43281</v>
      </c>
      <c r="I8220" s="6">
        <v>43286</v>
      </c>
      <c r="J8220" s="5" t="s">
        <v>33</v>
      </c>
      <c r="K8220" s="7">
        <v>827.05</v>
      </c>
      <c r="L8220" s="35">
        <v>620.29</v>
      </c>
      <c r="M8220" s="36">
        <f t="shared" si="128"/>
        <v>206.76</v>
      </c>
      <c r="N8220" s="37">
        <f>YEAR(Table1[[#This Row],[Data zamówienia]])</f>
        <v>2018</v>
      </c>
    </row>
    <row r="8221" spans="2:14" x14ac:dyDescent="0.3">
      <c r="B8221" s="32">
        <v>203551</v>
      </c>
      <c r="C8221" s="8" t="s">
        <v>21</v>
      </c>
      <c r="D8221" s="8" t="s">
        <v>22</v>
      </c>
      <c r="E8221" s="5" t="s">
        <v>25</v>
      </c>
      <c r="F8221" s="8">
        <v>275</v>
      </c>
      <c r="G8221" s="6">
        <v>43280</v>
      </c>
      <c r="H8221" s="6">
        <v>43280</v>
      </c>
      <c r="I8221" s="6">
        <v>43284</v>
      </c>
      <c r="J8221" s="5" t="s">
        <v>40</v>
      </c>
      <c r="K8221" s="7">
        <v>194.17</v>
      </c>
      <c r="L8221" s="35">
        <v>112.62</v>
      </c>
      <c r="M8221" s="36">
        <f t="shared" si="128"/>
        <v>81.549999999999983</v>
      </c>
      <c r="N8221" s="37">
        <f>YEAR(Table1[[#This Row],[Data zamówienia]])</f>
        <v>2018</v>
      </c>
    </row>
    <row r="8222" spans="2:14" x14ac:dyDescent="0.3">
      <c r="B8222" s="32">
        <v>911995</v>
      </c>
      <c r="C8222" s="8" t="s">
        <v>27</v>
      </c>
      <c r="D8222" s="8" t="s">
        <v>39</v>
      </c>
      <c r="E8222" s="5" t="s">
        <v>23</v>
      </c>
      <c r="F8222" s="8">
        <v>226</v>
      </c>
      <c r="G8222" s="6">
        <v>43280</v>
      </c>
      <c r="H8222" s="6">
        <v>43280</v>
      </c>
      <c r="I8222" s="6">
        <v>43284</v>
      </c>
      <c r="J8222" s="5" t="s">
        <v>24</v>
      </c>
      <c r="K8222" s="7">
        <v>800.09</v>
      </c>
      <c r="L8222" s="35">
        <v>416.05</v>
      </c>
      <c r="M8222" s="36">
        <f t="shared" si="128"/>
        <v>384.04</v>
      </c>
      <c r="N8222" s="37">
        <f>YEAR(Table1[[#This Row],[Data zamówienia]])</f>
        <v>2018</v>
      </c>
    </row>
    <row r="8223" spans="2:14" x14ac:dyDescent="0.3">
      <c r="B8223" s="32">
        <v>558829</v>
      </c>
      <c r="C8223" s="8" t="s">
        <v>27</v>
      </c>
      <c r="D8223" s="8" t="s">
        <v>36</v>
      </c>
      <c r="E8223" s="5" t="s">
        <v>29</v>
      </c>
      <c r="F8223" s="8">
        <v>288</v>
      </c>
      <c r="G8223" s="6">
        <v>43280</v>
      </c>
      <c r="H8223" s="6">
        <v>43281</v>
      </c>
      <c r="I8223" s="6">
        <v>43286</v>
      </c>
      <c r="J8223" s="5" t="s">
        <v>26</v>
      </c>
      <c r="K8223" s="7">
        <v>863.69</v>
      </c>
      <c r="L8223" s="35">
        <v>613.22</v>
      </c>
      <c r="M8223" s="36">
        <f t="shared" si="128"/>
        <v>250.47000000000003</v>
      </c>
      <c r="N8223" s="37">
        <f>YEAR(Table1[[#This Row],[Data zamówienia]])</f>
        <v>2018</v>
      </c>
    </row>
    <row r="8224" spans="2:14" x14ac:dyDescent="0.3">
      <c r="B8224" s="32">
        <v>302037</v>
      </c>
      <c r="C8224" s="8" t="s">
        <v>27</v>
      </c>
      <c r="D8224" s="8" t="s">
        <v>28</v>
      </c>
      <c r="E8224" s="5" t="s">
        <v>29</v>
      </c>
      <c r="F8224" s="8">
        <v>60</v>
      </c>
      <c r="G8224" s="6">
        <v>43280</v>
      </c>
      <c r="H8224" s="6">
        <v>43283</v>
      </c>
      <c r="I8224" s="6">
        <v>43284</v>
      </c>
      <c r="J8224" s="5" t="s">
        <v>33</v>
      </c>
      <c r="K8224" s="7">
        <v>1587.21</v>
      </c>
      <c r="L8224" s="35">
        <v>1317.38</v>
      </c>
      <c r="M8224" s="36">
        <f t="shared" si="128"/>
        <v>269.82999999999993</v>
      </c>
      <c r="N8224" s="37">
        <f>YEAR(Table1[[#This Row],[Data zamówienia]])</f>
        <v>2018</v>
      </c>
    </row>
    <row r="8225" spans="2:14" x14ac:dyDescent="0.3">
      <c r="B8225" s="32">
        <v>931346</v>
      </c>
      <c r="C8225" s="8" t="s">
        <v>27</v>
      </c>
      <c r="D8225" s="8" t="s">
        <v>22</v>
      </c>
      <c r="E8225" s="5" t="s">
        <v>37</v>
      </c>
      <c r="F8225" s="8">
        <v>297</v>
      </c>
      <c r="G8225" s="6">
        <v>43280</v>
      </c>
      <c r="H8225" s="6">
        <v>43281</v>
      </c>
      <c r="I8225" s="6">
        <v>43287</v>
      </c>
      <c r="J8225" s="5" t="s">
        <v>30</v>
      </c>
      <c r="K8225" s="7">
        <v>1033.83</v>
      </c>
      <c r="L8225" s="35">
        <v>816.73</v>
      </c>
      <c r="M8225" s="36">
        <f t="shared" si="128"/>
        <v>217.09999999999991</v>
      </c>
      <c r="N8225" s="37">
        <f>YEAR(Table1[[#This Row],[Data zamówienia]])</f>
        <v>2018</v>
      </c>
    </row>
    <row r="8226" spans="2:14" x14ac:dyDescent="0.3">
      <c r="B8226" s="32">
        <v>967738</v>
      </c>
      <c r="C8226" s="8" t="s">
        <v>21</v>
      </c>
      <c r="D8226" s="8" t="s">
        <v>36</v>
      </c>
      <c r="E8226" s="5" t="s">
        <v>34</v>
      </c>
      <c r="F8226" s="8">
        <v>75</v>
      </c>
      <c r="G8226" s="6">
        <v>43280</v>
      </c>
      <c r="H8226" s="6">
        <v>43284</v>
      </c>
      <c r="I8226" s="6">
        <v>43285</v>
      </c>
      <c r="J8226" s="5" t="s">
        <v>32</v>
      </c>
      <c r="K8226" s="7">
        <v>363.21</v>
      </c>
      <c r="L8226" s="35">
        <v>315.99</v>
      </c>
      <c r="M8226" s="36">
        <f t="shared" si="128"/>
        <v>47.21999999999997</v>
      </c>
      <c r="N8226" s="37">
        <f>YEAR(Table1[[#This Row],[Data zamówienia]])</f>
        <v>2018</v>
      </c>
    </row>
    <row r="8227" spans="2:14" x14ac:dyDescent="0.3">
      <c r="B8227" s="32">
        <v>42227</v>
      </c>
      <c r="C8227" s="8" t="s">
        <v>21</v>
      </c>
      <c r="D8227" s="8" t="s">
        <v>36</v>
      </c>
      <c r="E8227" s="5" t="s">
        <v>34</v>
      </c>
      <c r="F8227" s="8">
        <v>352</v>
      </c>
      <c r="G8227" s="6">
        <v>43281</v>
      </c>
      <c r="H8227" s="6">
        <v>43284</v>
      </c>
      <c r="I8227" s="6">
        <v>43285</v>
      </c>
      <c r="J8227" s="5" t="s">
        <v>40</v>
      </c>
      <c r="K8227" s="7">
        <v>217</v>
      </c>
      <c r="L8227" s="35">
        <v>136.71</v>
      </c>
      <c r="M8227" s="36">
        <f t="shared" si="128"/>
        <v>80.289999999999992</v>
      </c>
      <c r="N8227" s="37">
        <f>YEAR(Table1[[#This Row],[Data zamówienia]])</f>
        <v>2018</v>
      </c>
    </row>
    <row r="8228" spans="2:14" x14ac:dyDescent="0.3">
      <c r="B8228" s="32">
        <v>808411</v>
      </c>
      <c r="C8228" s="8" t="s">
        <v>21</v>
      </c>
      <c r="D8228" s="8" t="s">
        <v>36</v>
      </c>
      <c r="E8228" s="5" t="s">
        <v>37</v>
      </c>
      <c r="F8228" s="8">
        <v>25</v>
      </c>
      <c r="G8228" s="6">
        <v>43280</v>
      </c>
      <c r="H8228" s="6">
        <v>43284</v>
      </c>
      <c r="I8228" s="6">
        <v>43288</v>
      </c>
      <c r="J8228" s="5" t="s">
        <v>30</v>
      </c>
      <c r="K8228" s="7">
        <v>1607.9</v>
      </c>
      <c r="L8228" s="35">
        <v>1189.8499999999999</v>
      </c>
      <c r="M8228" s="36">
        <f t="shared" si="128"/>
        <v>418.05000000000018</v>
      </c>
      <c r="N8228" s="37">
        <f>YEAR(Table1[[#This Row],[Data zamówienia]])</f>
        <v>2018</v>
      </c>
    </row>
    <row r="8229" spans="2:14" x14ac:dyDescent="0.3">
      <c r="B8229" s="32">
        <v>200600</v>
      </c>
      <c r="C8229" s="8" t="s">
        <v>27</v>
      </c>
      <c r="D8229" s="8" t="s">
        <v>36</v>
      </c>
      <c r="E8229" s="5" t="s">
        <v>37</v>
      </c>
      <c r="F8229" s="8">
        <v>23</v>
      </c>
      <c r="G8229" s="6">
        <v>43281</v>
      </c>
      <c r="H8229" s="6">
        <v>43283</v>
      </c>
      <c r="I8229" s="6">
        <v>43286</v>
      </c>
      <c r="J8229" s="5" t="s">
        <v>32</v>
      </c>
      <c r="K8229" s="7">
        <v>1705.7</v>
      </c>
      <c r="L8229" s="35">
        <v>1296.33</v>
      </c>
      <c r="M8229" s="36">
        <f t="shared" si="128"/>
        <v>409.37000000000012</v>
      </c>
      <c r="N8229" s="37">
        <f>YEAR(Table1[[#This Row],[Data zamówienia]])</f>
        <v>2018</v>
      </c>
    </row>
    <row r="8230" spans="2:14" x14ac:dyDescent="0.3">
      <c r="B8230" s="32">
        <v>614965</v>
      </c>
      <c r="C8230" s="8" t="s">
        <v>35</v>
      </c>
      <c r="D8230" s="8" t="s">
        <v>28</v>
      </c>
      <c r="E8230" s="5" t="s">
        <v>34</v>
      </c>
      <c r="F8230" s="8">
        <v>292</v>
      </c>
      <c r="G8230" s="6">
        <v>43280</v>
      </c>
      <c r="H8230" s="6">
        <v>43283</v>
      </c>
      <c r="I8230" s="6">
        <v>43290</v>
      </c>
      <c r="J8230" s="5" t="s">
        <v>33</v>
      </c>
      <c r="K8230" s="7">
        <v>1899.76</v>
      </c>
      <c r="L8230" s="35">
        <v>1557.8</v>
      </c>
      <c r="M8230" s="36">
        <f t="shared" si="128"/>
        <v>341.96000000000004</v>
      </c>
      <c r="N8230" s="37">
        <f>YEAR(Table1[[#This Row],[Data zamówienia]])</f>
        <v>2018</v>
      </c>
    </row>
    <row r="8231" spans="2:14" x14ac:dyDescent="0.3">
      <c r="B8231" s="32">
        <v>373507</v>
      </c>
      <c r="C8231" s="8" t="s">
        <v>21</v>
      </c>
      <c r="D8231" s="8" t="s">
        <v>39</v>
      </c>
      <c r="E8231" s="5" t="s">
        <v>29</v>
      </c>
      <c r="F8231" s="8">
        <v>140</v>
      </c>
      <c r="G8231" s="6">
        <v>43280</v>
      </c>
      <c r="H8231" s="6">
        <v>43284</v>
      </c>
      <c r="I8231" s="6">
        <v>43291</v>
      </c>
      <c r="J8231" s="5" t="s">
        <v>40</v>
      </c>
      <c r="K8231" s="7">
        <v>1833.39</v>
      </c>
      <c r="L8231" s="35">
        <v>1466.71</v>
      </c>
      <c r="M8231" s="36">
        <f t="shared" si="128"/>
        <v>366.68000000000006</v>
      </c>
      <c r="N8231" s="37">
        <f>YEAR(Table1[[#This Row],[Data zamówienia]])</f>
        <v>2018</v>
      </c>
    </row>
    <row r="8232" spans="2:14" x14ac:dyDescent="0.3">
      <c r="B8232" s="32">
        <v>116531</v>
      </c>
      <c r="C8232" s="8" t="s">
        <v>27</v>
      </c>
      <c r="D8232" s="8" t="s">
        <v>36</v>
      </c>
      <c r="E8232" s="5" t="s">
        <v>23</v>
      </c>
      <c r="F8232" s="8">
        <v>171</v>
      </c>
      <c r="G8232" s="6">
        <v>43280</v>
      </c>
      <c r="H8232" s="6">
        <v>43281</v>
      </c>
      <c r="I8232" s="6">
        <v>43287</v>
      </c>
      <c r="J8232" s="5" t="s">
        <v>26</v>
      </c>
      <c r="K8232" s="7">
        <v>189.1</v>
      </c>
      <c r="L8232" s="35">
        <v>128.59</v>
      </c>
      <c r="M8232" s="36">
        <f t="shared" si="128"/>
        <v>60.509999999999991</v>
      </c>
      <c r="N8232" s="37">
        <f>YEAR(Table1[[#This Row],[Data zamówienia]])</f>
        <v>2018</v>
      </c>
    </row>
    <row r="8233" spans="2:14" x14ac:dyDescent="0.3">
      <c r="B8233" s="32">
        <v>474658</v>
      </c>
      <c r="C8233" s="8" t="s">
        <v>21</v>
      </c>
      <c r="D8233" s="8" t="s">
        <v>39</v>
      </c>
      <c r="E8233" s="5" t="s">
        <v>29</v>
      </c>
      <c r="F8233" s="8">
        <v>44</v>
      </c>
      <c r="G8233" s="6">
        <v>43280</v>
      </c>
      <c r="H8233" s="6">
        <v>43284</v>
      </c>
      <c r="I8233" s="6">
        <v>43291</v>
      </c>
      <c r="J8233" s="5" t="s">
        <v>40</v>
      </c>
      <c r="K8233" s="7">
        <v>939.27</v>
      </c>
      <c r="L8233" s="35">
        <v>892.31</v>
      </c>
      <c r="M8233" s="36">
        <f t="shared" si="128"/>
        <v>46.960000000000036</v>
      </c>
      <c r="N8233" s="37">
        <f>YEAR(Table1[[#This Row],[Data zamówienia]])</f>
        <v>2018</v>
      </c>
    </row>
    <row r="8234" spans="2:14" x14ac:dyDescent="0.3">
      <c r="B8234" s="32">
        <v>476257</v>
      </c>
      <c r="C8234" s="8" t="s">
        <v>27</v>
      </c>
      <c r="D8234" s="8" t="s">
        <v>39</v>
      </c>
      <c r="E8234" s="5" t="s">
        <v>34</v>
      </c>
      <c r="F8234" s="8">
        <v>43</v>
      </c>
      <c r="G8234" s="6">
        <v>43280</v>
      </c>
      <c r="H8234" s="6">
        <v>43284</v>
      </c>
      <c r="I8234" s="6">
        <v>43288</v>
      </c>
      <c r="J8234" s="5" t="s">
        <v>32</v>
      </c>
      <c r="K8234" s="7">
        <v>583.62</v>
      </c>
      <c r="L8234" s="35">
        <v>408.53</v>
      </c>
      <c r="M8234" s="36">
        <f t="shared" si="128"/>
        <v>175.09000000000003</v>
      </c>
      <c r="N8234" s="37">
        <f>YEAR(Table1[[#This Row],[Data zamówienia]])</f>
        <v>2018</v>
      </c>
    </row>
    <row r="8235" spans="2:14" x14ac:dyDescent="0.3">
      <c r="B8235" s="32">
        <v>420815</v>
      </c>
      <c r="C8235" s="8" t="s">
        <v>21</v>
      </c>
      <c r="D8235" s="8" t="s">
        <v>39</v>
      </c>
      <c r="E8235" s="5" t="s">
        <v>25</v>
      </c>
      <c r="F8235" s="8">
        <v>64</v>
      </c>
      <c r="G8235" s="6">
        <v>43280</v>
      </c>
      <c r="H8235" s="6">
        <v>43281</v>
      </c>
      <c r="I8235" s="6">
        <v>43288</v>
      </c>
      <c r="J8235" s="5" t="s">
        <v>24</v>
      </c>
      <c r="K8235" s="7">
        <v>1979.53</v>
      </c>
      <c r="L8235" s="35">
        <v>1603.42</v>
      </c>
      <c r="M8235" s="36">
        <f t="shared" si="128"/>
        <v>376.1099999999999</v>
      </c>
      <c r="N8235" s="37">
        <f>YEAR(Table1[[#This Row],[Data zamówienia]])</f>
        <v>2018</v>
      </c>
    </row>
    <row r="8236" spans="2:14" x14ac:dyDescent="0.3">
      <c r="B8236" s="32">
        <v>802270</v>
      </c>
      <c r="C8236" s="8" t="s">
        <v>35</v>
      </c>
      <c r="D8236" s="8" t="s">
        <v>28</v>
      </c>
      <c r="E8236" s="5" t="s">
        <v>37</v>
      </c>
      <c r="F8236" s="8">
        <v>18</v>
      </c>
      <c r="G8236" s="6">
        <v>43281</v>
      </c>
      <c r="H8236" s="6">
        <v>43285</v>
      </c>
      <c r="I8236" s="6">
        <v>43288</v>
      </c>
      <c r="J8236" s="5" t="s">
        <v>24</v>
      </c>
      <c r="K8236" s="7">
        <v>334.68</v>
      </c>
      <c r="L8236" s="35">
        <v>224.24</v>
      </c>
      <c r="M8236" s="36">
        <f t="shared" si="128"/>
        <v>110.44</v>
      </c>
      <c r="N8236" s="37">
        <f>YEAR(Table1[[#This Row],[Data zamówienia]])</f>
        <v>2018</v>
      </c>
    </row>
    <row r="8237" spans="2:14" x14ac:dyDescent="0.3">
      <c r="B8237" s="32">
        <v>479937</v>
      </c>
      <c r="C8237" s="8" t="s">
        <v>38</v>
      </c>
      <c r="D8237" s="8" t="s">
        <v>22</v>
      </c>
      <c r="E8237" s="5" t="s">
        <v>31</v>
      </c>
      <c r="F8237" s="8">
        <v>263</v>
      </c>
      <c r="G8237" s="6">
        <v>43282</v>
      </c>
      <c r="H8237" s="6">
        <v>43282</v>
      </c>
      <c r="I8237" s="6">
        <v>43289</v>
      </c>
      <c r="J8237" s="5" t="s">
        <v>30</v>
      </c>
      <c r="K8237" s="7">
        <v>1833.88</v>
      </c>
      <c r="L8237" s="35">
        <v>1632.15</v>
      </c>
      <c r="M8237" s="36">
        <f t="shared" si="128"/>
        <v>201.73000000000002</v>
      </c>
      <c r="N8237" s="37">
        <f>YEAR(Table1[[#This Row],[Data zamówienia]])</f>
        <v>2018</v>
      </c>
    </row>
    <row r="8238" spans="2:14" x14ac:dyDescent="0.3">
      <c r="B8238" s="32">
        <v>816956</v>
      </c>
      <c r="C8238" s="8" t="s">
        <v>27</v>
      </c>
      <c r="D8238" s="8" t="s">
        <v>36</v>
      </c>
      <c r="E8238" s="5" t="s">
        <v>34</v>
      </c>
      <c r="F8238" s="8">
        <v>196</v>
      </c>
      <c r="G8238" s="6">
        <v>43282</v>
      </c>
      <c r="H8238" s="6">
        <v>43283</v>
      </c>
      <c r="I8238" s="6">
        <v>43290</v>
      </c>
      <c r="J8238" s="5" t="s">
        <v>40</v>
      </c>
      <c r="K8238" s="7">
        <v>1452.7</v>
      </c>
      <c r="L8238" s="35">
        <v>1307.43</v>
      </c>
      <c r="M8238" s="36">
        <f t="shared" si="128"/>
        <v>145.26999999999998</v>
      </c>
      <c r="N8238" s="37">
        <f>YEAR(Table1[[#This Row],[Data zamówienia]])</f>
        <v>2018</v>
      </c>
    </row>
    <row r="8239" spans="2:14" x14ac:dyDescent="0.3">
      <c r="B8239" s="32">
        <v>334543</v>
      </c>
      <c r="C8239" s="8" t="s">
        <v>21</v>
      </c>
      <c r="D8239" s="8" t="s">
        <v>22</v>
      </c>
      <c r="E8239" s="5" t="s">
        <v>31</v>
      </c>
      <c r="F8239" s="8">
        <v>206</v>
      </c>
      <c r="G8239" s="6">
        <v>43282</v>
      </c>
      <c r="H8239" s="6">
        <v>43284</v>
      </c>
      <c r="I8239" s="6">
        <v>43289</v>
      </c>
      <c r="J8239" s="5" t="s">
        <v>32</v>
      </c>
      <c r="K8239" s="7">
        <v>455.32</v>
      </c>
      <c r="L8239" s="35">
        <v>259.52999999999997</v>
      </c>
      <c r="M8239" s="36">
        <f t="shared" si="128"/>
        <v>195.79000000000002</v>
      </c>
      <c r="N8239" s="37">
        <f>YEAR(Table1[[#This Row],[Data zamówienia]])</f>
        <v>2018</v>
      </c>
    </row>
    <row r="8240" spans="2:14" x14ac:dyDescent="0.3">
      <c r="B8240" s="32">
        <v>952105</v>
      </c>
      <c r="C8240" s="8" t="s">
        <v>21</v>
      </c>
      <c r="D8240" s="8" t="s">
        <v>36</v>
      </c>
      <c r="E8240" s="5" t="s">
        <v>29</v>
      </c>
      <c r="F8240" s="8">
        <v>80</v>
      </c>
      <c r="G8240" s="6">
        <v>43281</v>
      </c>
      <c r="H8240" s="6">
        <v>43283</v>
      </c>
      <c r="I8240" s="6">
        <v>43286</v>
      </c>
      <c r="J8240" s="5" t="s">
        <v>26</v>
      </c>
      <c r="K8240" s="7">
        <v>826.39</v>
      </c>
      <c r="L8240" s="35">
        <v>752.01</v>
      </c>
      <c r="M8240" s="36">
        <f t="shared" si="128"/>
        <v>74.38</v>
      </c>
      <c r="N8240" s="37">
        <f>YEAR(Table1[[#This Row],[Data zamówienia]])</f>
        <v>2018</v>
      </c>
    </row>
    <row r="8241" spans="2:14" x14ac:dyDescent="0.3">
      <c r="B8241" s="32">
        <v>844336</v>
      </c>
      <c r="C8241" s="8" t="s">
        <v>21</v>
      </c>
      <c r="D8241" s="8" t="s">
        <v>22</v>
      </c>
      <c r="E8241" s="5" t="s">
        <v>25</v>
      </c>
      <c r="F8241" s="8">
        <v>172</v>
      </c>
      <c r="G8241" s="6">
        <v>43283</v>
      </c>
      <c r="H8241" s="6">
        <v>43284</v>
      </c>
      <c r="I8241" s="6">
        <v>43287</v>
      </c>
      <c r="J8241" s="5" t="s">
        <v>32</v>
      </c>
      <c r="K8241" s="7">
        <v>867.1</v>
      </c>
      <c r="L8241" s="35">
        <v>745.71</v>
      </c>
      <c r="M8241" s="36">
        <f t="shared" si="128"/>
        <v>121.38999999999999</v>
      </c>
      <c r="N8241" s="37">
        <f>YEAR(Table1[[#This Row],[Data zamówienia]])</f>
        <v>2018</v>
      </c>
    </row>
    <row r="8242" spans="2:14" x14ac:dyDescent="0.3">
      <c r="B8242" s="32">
        <v>240091</v>
      </c>
      <c r="C8242" s="8" t="s">
        <v>21</v>
      </c>
      <c r="D8242" s="8" t="s">
        <v>22</v>
      </c>
      <c r="E8242" s="5" t="s">
        <v>29</v>
      </c>
      <c r="F8242" s="8">
        <v>274</v>
      </c>
      <c r="G8242" s="6">
        <v>43283</v>
      </c>
      <c r="H8242" s="6">
        <v>43284</v>
      </c>
      <c r="I8242" s="6">
        <v>43290</v>
      </c>
      <c r="J8242" s="5" t="s">
        <v>26</v>
      </c>
      <c r="K8242" s="7">
        <v>1952.02</v>
      </c>
      <c r="L8242" s="35">
        <v>1561.62</v>
      </c>
      <c r="M8242" s="36">
        <f t="shared" si="128"/>
        <v>390.40000000000009</v>
      </c>
      <c r="N8242" s="37">
        <f>YEAR(Table1[[#This Row],[Data zamówienia]])</f>
        <v>2018</v>
      </c>
    </row>
    <row r="8243" spans="2:14" x14ac:dyDescent="0.3">
      <c r="B8243" s="32">
        <v>110504</v>
      </c>
      <c r="C8243" s="8" t="s">
        <v>27</v>
      </c>
      <c r="D8243" s="8" t="s">
        <v>36</v>
      </c>
      <c r="E8243" s="5" t="s">
        <v>29</v>
      </c>
      <c r="F8243" s="8">
        <v>277</v>
      </c>
      <c r="G8243" s="6">
        <v>43282</v>
      </c>
      <c r="H8243" s="6">
        <v>43283</v>
      </c>
      <c r="I8243" s="6">
        <v>43286</v>
      </c>
      <c r="J8243" s="5" t="s">
        <v>24</v>
      </c>
      <c r="K8243" s="7">
        <v>1171.6500000000001</v>
      </c>
      <c r="L8243" s="35">
        <v>995.9</v>
      </c>
      <c r="M8243" s="36">
        <f t="shared" si="128"/>
        <v>175.75000000000011</v>
      </c>
      <c r="N8243" s="37">
        <f>YEAR(Table1[[#This Row],[Data zamówienia]])</f>
        <v>2018</v>
      </c>
    </row>
    <row r="8244" spans="2:14" x14ac:dyDescent="0.3">
      <c r="B8244" s="32">
        <v>244946</v>
      </c>
      <c r="C8244" s="8" t="s">
        <v>35</v>
      </c>
      <c r="D8244" s="8" t="s">
        <v>28</v>
      </c>
      <c r="E8244" s="5" t="s">
        <v>23</v>
      </c>
      <c r="F8244" s="8">
        <v>147</v>
      </c>
      <c r="G8244" s="6">
        <v>43283</v>
      </c>
      <c r="H8244" s="6">
        <v>43283</v>
      </c>
      <c r="I8244" s="6">
        <v>43290</v>
      </c>
      <c r="J8244" s="5" t="s">
        <v>24</v>
      </c>
      <c r="K8244" s="7">
        <v>1340.35</v>
      </c>
      <c r="L8244" s="35">
        <v>884.63</v>
      </c>
      <c r="M8244" s="36">
        <f t="shared" si="128"/>
        <v>455.71999999999991</v>
      </c>
      <c r="N8244" s="37">
        <f>YEAR(Table1[[#This Row],[Data zamówienia]])</f>
        <v>2018</v>
      </c>
    </row>
    <row r="8245" spans="2:14" x14ac:dyDescent="0.3">
      <c r="B8245" s="32">
        <v>410597</v>
      </c>
      <c r="C8245" s="8" t="s">
        <v>35</v>
      </c>
      <c r="D8245" s="8" t="s">
        <v>36</v>
      </c>
      <c r="E8245" s="5" t="s">
        <v>31</v>
      </c>
      <c r="F8245" s="8">
        <v>332</v>
      </c>
      <c r="G8245" s="6">
        <v>43282</v>
      </c>
      <c r="H8245" s="6">
        <v>43284</v>
      </c>
      <c r="I8245" s="6">
        <v>43288</v>
      </c>
      <c r="J8245" s="5" t="s">
        <v>30</v>
      </c>
      <c r="K8245" s="7">
        <v>1458.15</v>
      </c>
      <c r="L8245" s="35">
        <v>860.31</v>
      </c>
      <c r="M8245" s="36">
        <f t="shared" si="128"/>
        <v>597.84000000000015</v>
      </c>
      <c r="N8245" s="37">
        <f>YEAR(Table1[[#This Row],[Data zamówienia]])</f>
        <v>2018</v>
      </c>
    </row>
    <row r="8246" spans="2:14" x14ac:dyDescent="0.3">
      <c r="B8246" s="32">
        <v>908186</v>
      </c>
      <c r="C8246" s="8" t="s">
        <v>27</v>
      </c>
      <c r="D8246" s="8" t="s">
        <v>39</v>
      </c>
      <c r="E8246" s="5" t="s">
        <v>31</v>
      </c>
      <c r="F8246" s="8">
        <v>274</v>
      </c>
      <c r="G8246" s="6">
        <v>43282</v>
      </c>
      <c r="H8246" s="6">
        <v>43285</v>
      </c>
      <c r="I8246" s="6">
        <v>43292</v>
      </c>
      <c r="J8246" s="5" t="s">
        <v>40</v>
      </c>
      <c r="K8246" s="7">
        <v>343.62</v>
      </c>
      <c r="L8246" s="35">
        <v>185.55</v>
      </c>
      <c r="M8246" s="36">
        <f t="shared" si="128"/>
        <v>158.07</v>
      </c>
      <c r="N8246" s="37">
        <f>YEAR(Table1[[#This Row],[Data zamówienia]])</f>
        <v>2018</v>
      </c>
    </row>
    <row r="8247" spans="2:14" x14ac:dyDescent="0.3">
      <c r="B8247" s="32">
        <v>69617</v>
      </c>
      <c r="C8247" s="8" t="s">
        <v>21</v>
      </c>
      <c r="D8247" s="8" t="s">
        <v>22</v>
      </c>
      <c r="E8247" s="5" t="s">
        <v>31</v>
      </c>
      <c r="F8247" s="8">
        <v>33</v>
      </c>
      <c r="G8247" s="6">
        <v>43282</v>
      </c>
      <c r="H8247" s="6">
        <v>43283</v>
      </c>
      <c r="I8247" s="6">
        <v>43285</v>
      </c>
      <c r="J8247" s="5" t="s">
        <v>24</v>
      </c>
      <c r="K8247" s="7">
        <v>1760.92</v>
      </c>
      <c r="L8247" s="35">
        <v>1303.08</v>
      </c>
      <c r="M8247" s="36">
        <f t="shared" si="128"/>
        <v>457.84000000000015</v>
      </c>
      <c r="N8247" s="37">
        <f>YEAR(Table1[[#This Row],[Data zamówienia]])</f>
        <v>2018</v>
      </c>
    </row>
    <row r="8248" spans="2:14" x14ac:dyDescent="0.3">
      <c r="B8248" s="32">
        <v>37731</v>
      </c>
      <c r="C8248" s="8" t="s">
        <v>21</v>
      </c>
      <c r="D8248" s="8" t="s">
        <v>28</v>
      </c>
      <c r="E8248" s="5" t="s">
        <v>25</v>
      </c>
      <c r="F8248" s="8">
        <v>233</v>
      </c>
      <c r="G8248" s="6">
        <v>43282</v>
      </c>
      <c r="H8248" s="6">
        <v>43285</v>
      </c>
      <c r="I8248" s="6">
        <v>43290</v>
      </c>
      <c r="J8248" s="5" t="s">
        <v>40</v>
      </c>
      <c r="K8248" s="7">
        <v>1530.21</v>
      </c>
      <c r="L8248" s="35">
        <v>1224.17</v>
      </c>
      <c r="M8248" s="36">
        <f t="shared" si="128"/>
        <v>306.03999999999996</v>
      </c>
      <c r="N8248" s="37">
        <f>YEAR(Table1[[#This Row],[Data zamówienia]])</f>
        <v>2018</v>
      </c>
    </row>
    <row r="8249" spans="2:14" x14ac:dyDescent="0.3">
      <c r="B8249" s="32">
        <v>759790</v>
      </c>
      <c r="C8249" s="8" t="s">
        <v>21</v>
      </c>
      <c r="D8249" s="8" t="s">
        <v>28</v>
      </c>
      <c r="E8249" s="5" t="s">
        <v>31</v>
      </c>
      <c r="F8249" s="8">
        <v>262</v>
      </c>
      <c r="G8249" s="6">
        <v>43282</v>
      </c>
      <c r="H8249" s="6">
        <v>43286</v>
      </c>
      <c r="I8249" s="6">
        <v>43291</v>
      </c>
      <c r="J8249" s="5" t="s">
        <v>32</v>
      </c>
      <c r="K8249" s="7">
        <v>1874.46</v>
      </c>
      <c r="L8249" s="35">
        <v>955.97</v>
      </c>
      <c r="M8249" s="36">
        <f t="shared" si="128"/>
        <v>918.49</v>
      </c>
      <c r="N8249" s="37">
        <f>YEAR(Table1[[#This Row],[Data zamówienia]])</f>
        <v>2018</v>
      </c>
    </row>
    <row r="8250" spans="2:14" x14ac:dyDescent="0.3">
      <c r="B8250" s="32">
        <v>917788</v>
      </c>
      <c r="C8250" s="8" t="s">
        <v>27</v>
      </c>
      <c r="D8250" s="8" t="s">
        <v>39</v>
      </c>
      <c r="E8250" s="5" t="s">
        <v>37</v>
      </c>
      <c r="F8250" s="8">
        <v>6</v>
      </c>
      <c r="G8250" s="6">
        <v>43282</v>
      </c>
      <c r="H8250" s="6">
        <v>43285</v>
      </c>
      <c r="I8250" s="6">
        <v>43290</v>
      </c>
      <c r="J8250" s="5" t="s">
        <v>30</v>
      </c>
      <c r="K8250" s="7">
        <v>1034.3599999999999</v>
      </c>
      <c r="L8250" s="35">
        <v>713.71</v>
      </c>
      <c r="M8250" s="36">
        <f t="shared" si="128"/>
        <v>320.64999999999986</v>
      </c>
      <c r="N8250" s="37">
        <f>YEAR(Table1[[#This Row],[Data zamówienia]])</f>
        <v>2018</v>
      </c>
    </row>
    <row r="8251" spans="2:14" x14ac:dyDescent="0.3">
      <c r="B8251" s="32">
        <v>896705</v>
      </c>
      <c r="C8251" s="8" t="s">
        <v>21</v>
      </c>
      <c r="D8251" s="8" t="s">
        <v>22</v>
      </c>
      <c r="E8251" s="5" t="s">
        <v>23</v>
      </c>
      <c r="F8251" s="8">
        <v>159</v>
      </c>
      <c r="G8251" s="6">
        <v>43283</v>
      </c>
      <c r="H8251" s="6">
        <v>43285</v>
      </c>
      <c r="I8251" s="6">
        <v>43289</v>
      </c>
      <c r="J8251" s="5" t="s">
        <v>33</v>
      </c>
      <c r="K8251" s="7">
        <v>1076.92</v>
      </c>
      <c r="L8251" s="35">
        <v>947.69</v>
      </c>
      <c r="M8251" s="36">
        <f t="shared" si="128"/>
        <v>129.23000000000002</v>
      </c>
      <c r="N8251" s="37">
        <f>YEAR(Table1[[#This Row],[Data zamówienia]])</f>
        <v>2018</v>
      </c>
    </row>
    <row r="8252" spans="2:14" x14ac:dyDescent="0.3">
      <c r="B8252" s="32">
        <v>928486</v>
      </c>
      <c r="C8252" s="8" t="s">
        <v>21</v>
      </c>
      <c r="D8252" s="8" t="s">
        <v>28</v>
      </c>
      <c r="E8252" s="5" t="s">
        <v>34</v>
      </c>
      <c r="F8252" s="8">
        <v>148</v>
      </c>
      <c r="G8252" s="6">
        <v>43282</v>
      </c>
      <c r="H8252" s="6">
        <v>43286</v>
      </c>
      <c r="I8252" s="6">
        <v>43288</v>
      </c>
      <c r="J8252" s="5" t="s">
        <v>26</v>
      </c>
      <c r="K8252" s="7">
        <v>939.27</v>
      </c>
      <c r="L8252" s="35">
        <v>817.16</v>
      </c>
      <c r="M8252" s="36">
        <f t="shared" si="128"/>
        <v>122.11000000000001</v>
      </c>
      <c r="N8252" s="37">
        <f>YEAR(Table1[[#This Row],[Data zamówienia]])</f>
        <v>2018</v>
      </c>
    </row>
    <row r="8253" spans="2:14" x14ac:dyDescent="0.3">
      <c r="B8253" s="32">
        <v>569566</v>
      </c>
      <c r="C8253" s="8" t="s">
        <v>21</v>
      </c>
      <c r="D8253" s="8" t="s">
        <v>28</v>
      </c>
      <c r="E8253" s="5" t="s">
        <v>29</v>
      </c>
      <c r="F8253" s="8">
        <v>102</v>
      </c>
      <c r="G8253" s="6">
        <v>43282</v>
      </c>
      <c r="H8253" s="6">
        <v>43286</v>
      </c>
      <c r="I8253" s="6">
        <v>43288</v>
      </c>
      <c r="J8253" s="5" t="s">
        <v>32</v>
      </c>
      <c r="K8253" s="7">
        <v>685.1</v>
      </c>
      <c r="L8253" s="35">
        <v>650.85</v>
      </c>
      <c r="M8253" s="36">
        <f t="shared" si="128"/>
        <v>34.25</v>
      </c>
      <c r="N8253" s="37">
        <f>YEAR(Table1[[#This Row],[Data zamówienia]])</f>
        <v>2018</v>
      </c>
    </row>
    <row r="8254" spans="2:14" x14ac:dyDescent="0.3">
      <c r="B8254" s="32">
        <v>515351</v>
      </c>
      <c r="C8254" s="8" t="s">
        <v>38</v>
      </c>
      <c r="D8254" s="8" t="s">
        <v>36</v>
      </c>
      <c r="E8254" s="5" t="s">
        <v>23</v>
      </c>
      <c r="F8254" s="8">
        <v>362</v>
      </c>
      <c r="G8254" s="6">
        <v>43283</v>
      </c>
      <c r="H8254" s="6">
        <v>43286</v>
      </c>
      <c r="I8254" s="6">
        <v>43290</v>
      </c>
      <c r="J8254" s="5" t="s">
        <v>24</v>
      </c>
      <c r="K8254" s="7">
        <v>1981.64</v>
      </c>
      <c r="L8254" s="35">
        <v>1446.6</v>
      </c>
      <c r="M8254" s="36">
        <f t="shared" si="128"/>
        <v>535.04000000000019</v>
      </c>
      <c r="N8254" s="37">
        <f>YEAR(Table1[[#This Row],[Data zamówienia]])</f>
        <v>2018</v>
      </c>
    </row>
    <row r="8255" spans="2:14" x14ac:dyDescent="0.3">
      <c r="B8255" s="32">
        <v>183575</v>
      </c>
      <c r="C8255" s="8" t="s">
        <v>38</v>
      </c>
      <c r="D8255" s="8" t="s">
        <v>39</v>
      </c>
      <c r="E8255" s="5" t="s">
        <v>25</v>
      </c>
      <c r="F8255" s="8">
        <v>295</v>
      </c>
      <c r="G8255" s="6">
        <v>43284</v>
      </c>
      <c r="H8255" s="6">
        <v>43284</v>
      </c>
      <c r="I8255" s="6">
        <v>43285</v>
      </c>
      <c r="J8255" s="5" t="s">
        <v>40</v>
      </c>
      <c r="K8255" s="7">
        <v>782.29</v>
      </c>
      <c r="L8255" s="35">
        <v>547.6</v>
      </c>
      <c r="M8255" s="36">
        <f t="shared" si="128"/>
        <v>234.68999999999994</v>
      </c>
      <c r="N8255" s="37">
        <f>YEAR(Table1[[#This Row],[Data zamówienia]])</f>
        <v>2018</v>
      </c>
    </row>
    <row r="8256" spans="2:14" x14ac:dyDescent="0.3">
      <c r="B8256" s="32">
        <v>874839</v>
      </c>
      <c r="C8256" s="8" t="s">
        <v>27</v>
      </c>
      <c r="D8256" s="8" t="s">
        <v>28</v>
      </c>
      <c r="E8256" s="5" t="s">
        <v>31</v>
      </c>
      <c r="F8256" s="8">
        <v>256</v>
      </c>
      <c r="G8256" s="6">
        <v>43283</v>
      </c>
      <c r="H8256" s="6">
        <v>43286</v>
      </c>
      <c r="I8256" s="6">
        <v>43289</v>
      </c>
      <c r="J8256" s="5" t="s">
        <v>32</v>
      </c>
      <c r="K8256" s="7">
        <v>1833.39</v>
      </c>
      <c r="L8256" s="35">
        <v>1466.71</v>
      </c>
      <c r="M8256" s="36">
        <f t="shared" si="128"/>
        <v>366.68000000000006</v>
      </c>
      <c r="N8256" s="37">
        <f>YEAR(Table1[[#This Row],[Data zamówienia]])</f>
        <v>2018</v>
      </c>
    </row>
    <row r="8257" spans="2:14" x14ac:dyDescent="0.3">
      <c r="B8257" s="32">
        <v>750654</v>
      </c>
      <c r="C8257" s="8" t="s">
        <v>21</v>
      </c>
      <c r="D8257" s="8" t="s">
        <v>22</v>
      </c>
      <c r="E8257" s="5" t="s">
        <v>34</v>
      </c>
      <c r="F8257" s="8">
        <v>154</v>
      </c>
      <c r="G8257" s="6">
        <v>43283</v>
      </c>
      <c r="H8257" s="6">
        <v>43284</v>
      </c>
      <c r="I8257" s="6">
        <v>43285</v>
      </c>
      <c r="J8257" s="5" t="s">
        <v>33</v>
      </c>
      <c r="K8257" s="7">
        <v>1716.03</v>
      </c>
      <c r="L8257" s="35">
        <v>1389.98</v>
      </c>
      <c r="M8257" s="36">
        <f t="shared" si="128"/>
        <v>326.04999999999995</v>
      </c>
      <c r="N8257" s="37">
        <f>YEAR(Table1[[#This Row],[Data zamówienia]])</f>
        <v>2018</v>
      </c>
    </row>
    <row r="8258" spans="2:14" x14ac:dyDescent="0.3">
      <c r="B8258" s="32">
        <v>668956</v>
      </c>
      <c r="C8258" s="8" t="s">
        <v>38</v>
      </c>
      <c r="D8258" s="8" t="s">
        <v>39</v>
      </c>
      <c r="E8258" s="5" t="s">
        <v>37</v>
      </c>
      <c r="F8258" s="8">
        <v>270</v>
      </c>
      <c r="G8258" s="6">
        <v>43283</v>
      </c>
      <c r="H8258" s="6">
        <v>43285</v>
      </c>
      <c r="I8258" s="6">
        <v>43290</v>
      </c>
      <c r="J8258" s="5" t="s">
        <v>26</v>
      </c>
      <c r="K8258" s="7">
        <v>1705.7</v>
      </c>
      <c r="L8258" s="35">
        <v>1330.45</v>
      </c>
      <c r="M8258" s="36">
        <f t="shared" si="128"/>
        <v>375.25</v>
      </c>
      <c r="N8258" s="37">
        <f>YEAR(Table1[[#This Row],[Data zamówienia]])</f>
        <v>2018</v>
      </c>
    </row>
    <row r="8259" spans="2:14" x14ac:dyDescent="0.3">
      <c r="B8259" s="32">
        <v>349206</v>
      </c>
      <c r="C8259" s="8" t="s">
        <v>27</v>
      </c>
      <c r="D8259" s="8" t="s">
        <v>36</v>
      </c>
      <c r="E8259" s="5" t="s">
        <v>31</v>
      </c>
      <c r="F8259" s="8">
        <v>102</v>
      </c>
      <c r="G8259" s="6">
        <v>43283</v>
      </c>
      <c r="H8259" s="6">
        <v>43285</v>
      </c>
      <c r="I8259" s="6">
        <v>43291</v>
      </c>
      <c r="J8259" s="5" t="s">
        <v>40</v>
      </c>
      <c r="K8259" s="7">
        <v>1778.9</v>
      </c>
      <c r="L8259" s="35">
        <v>1654.38</v>
      </c>
      <c r="M8259" s="36">
        <f t="shared" si="128"/>
        <v>124.51999999999998</v>
      </c>
      <c r="N8259" s="37">
        <f>YEAR(Table1[[#This Row],[Data zamówienia]])</f>
        <v>2018</v>
      </c>
    </row>
    <row r="8260" spans="2:14" x14ac:dyDescent="0.3">
      <c r="B8260" s="32">
        <v>687713</v>
      </c>
      <c r="C8260" s="8" t="s">
        <v>21</v>
      </c>
      <c r="D8260" s="8" t="s">
        <v>28</v>
      </c>
      <c r="E8260" s="5" t="s">
        <v>29</v>
      </c>
      <c r="F8260" s="8">
        <v>131</v>
      </c>
      <c r="G8260" s="6">
        <v>43283</v>
      </c>
      <c r="H8260" s="6">
        <v>43285</v>
      </c>
      <c r="I8260" s="6">
        <v>43289</v>
      </c>
      <c r="J8260" s="5" t="s">
        <v>24</v>
      </c>
      <c r="K8260" s="7">
        <v>1482.41</v>
      </c>
      <c r="L8260" s="35">
        <v>741.21</v>
      </c>
      <c r="M8260" s="36">
        <f t="shared" ref="M8260:M8323" si="129">K8260-L8260</f>
        <v>741.2</v>
      </c>
      <c r="N8260" s="37">
        <f>YEAR(Table1[[#This Row],[Data zamówienia]])</f>
        <v>2018</v>
      </c>
    </row>
    <row r="8261" spans="2:14" x14ac:dyDescent="0.3">
      <c r="B8261" s="32">
        <v>391745</v>
      </c>
      <c r="C8261" s="8" t="s">
        <v>21</v>
      </c>
      <c r="D8261" s="8" t="s">
        <v>39</v>
      </c>
      <c r="E8261" s="5" t="s">
        <v>23</v>
      </c>
      <c r="F8261" s="8">
        <v>160</v>
      </c>
      <c r="G8261" s="6">
        <v>43284</v>
      </c>
      <c r="H8261" s="6">
        <v>43287</v>
      </c>
      <c r="I8261" s="6">
        <v>43288</v>
      </c>
      <c r="J8261" s="5" t="s">
        <v>24</v>
      </c>
      <c r="K8261" s="7">
        <v>1809.81</v>
      </c>
      <c r="L8261" s="35">
        <v>1284.97</v>
      </c>
      <c r="M8261" s="36">
        <f t="shared" si="129"/>
        <v>524.83999999999992</v>
      </c>
      <c r="N8261" s="37">
        <f>YEAR(Table1[[#This Row],[Data zamówienia]])</f>
        <v>2018</v>
      </c>
    </row>
    <row r="8262" spans="2:14" x14ac:dyDescent="0.3">
      <c r="B8262" s="32">
        <v>203354</v>
      </c>
      <c r="C8262" s="8" t="s">
        <v>27</v>
      </c>
      <c r="D8262" s="8" t="s">
        <v>28</v>
      </c>
      <c r="E8262" s="5" t="s">
        <v>25</v>
      </c>
      <c r="F8262" s="8">
        <v>347</v>
      </c>
      <c r="G8262" s="6">
        <v>43285</v>
      </c>
      <c r="H8262" s="6">
        <v>43287</v>
      </c>
      <c r="I8262" s="6">
        <v>43293</v>
      </c>
      <c r="J8262" s="5" t="s">
        <v>24</v>
      </c>
      <c r="K8262" s="7">
        <v>393.72</v>
      </c>
      <c r="L8262" s="35">
        <v>208.67</v>
      </c>
      <c r="M8262" s="36">
        <f t="shared" si="129"/>
        <v>185.05000000000004</v>
      </c>
      <c r="N8262" s="37">
        <f>YEAR(Table1[[#This Row],[Data zamówienia]])</f>
        <v>2018</v>
      </c>
    </row>
    <row r="8263" spans="2:14" x14ac:dyDescent="0.3">
      <c r="B8263" s="32">
        <v>432682</v>
      </c>
      <c r="C8263" s="8" t="s">
        <v>35</v>
      </c>
      <c r="D8263" s="8" t="s">
        <v>28</v>
      </c>
      <c r="E8263" s="5" t="s">
        <v>23</v>
      </c>
      <c r="F8263" s="8">
        <v>45</v>
      </c>
      <c r="G8263" s="6">
        <v>43284</v>
      </c>
      <c r="H8263" s="6">
        <v>43285</v>
      </c>
      <c r="I8263" s="6">
        <v>43289</v>
      </c>
      <c r="J8263" s="5" t="s">
        <v>26</v>
      </c>
      <c r="K8263" s="7">
        <v>199.73</v>
      </c>
      <c r="L8263" s="35">
        <v>181.75</v>
      </c>
      <c r="M8263" s="36">
        <f t="shared" si="129"/>
        <v>17.97999999999999</v>
      </c>
      <c r="N8263" s="37">
        <f>YEAR(Table1[[#This Row],[Data zamówienia]])</f>
        <v>2018</v>
      </c>
    </row>
    <row r="8264" spans="2:14" x14ac:dyDescent="0.3">
      <c r="B8264" s="32">
        <v>887393</v>
      </c>
      <c r="C8264" s="8" t="s">
        <v>35</v>
      </c>
      <c r="D8264" s="8" t="s">
        <v>28</v>
      </c>
      <c r="E8264" s="5" t="s">
        <v>23</v>
      </c>
      <c r="F8264" s="8">
        <v>238</v>
      </c>
      <c r="G8264" s="6">
        <v>43285</v>
      </c>
      <c r="H8264" s="6">
        <v>43285</v>
      </c>
      <c r="I8264" s="6">
        <v>43292</v>
      </c>
      <c r="J8264" s="5" t="s">
        <v>30</v>
      </c>
      <c r="K8264" s="7">
        <v>1272.93</v>
      </c>
      <c r="L8264" s="35">
        <v>1145.6400000000001</v>
      </c>
      <c r="M8264" s="36">
        <f t="shared" si="129"/>
        <v>127.28999999999996</v>
      </c>
      <c r="N8264" s="37">
        <f>YEAR(Table1[[#This Row],[Data zamówienia]])</f>
        <v>2018</v>
      </c>
    </row>
    <row r="8265" spans="2:14" x14ac:dyDescent="0.3">
      <c r="B8265" s="32">
        <v>637759</v>
      </c>
      <c r="C8265" s="8" t="s">
        <v>27</v>
      </c>
      <c r="D8265" s="8" t="s">
        <v>39</v>
      </c>
      <c r="E8265" s="5" t="s">
        <v>37</v>
      </c>
      <c r="F8265" s="8">
        <v>128</v>
      </c>
      <c r="G8265" s="6">
        <v>43284</v>
      </c>
      <c r="H8265" s="6">
        <v>43288</v>
      </c>
      <c r="I8265" s="6">
        <v>43294</v>
      </c>
      <c r="J8265" s="5" t="s">
        <v>32</v>
      </c>
      <c r="K8265" s="7">
        <v>1911.75</v>
      </c>
      <c r="L8265" s="35">
        <v>1376.46</v>
      </c>
      <c r="M8265" s="36">
        <f t="shared" si="129"/>
        <v>535.29</v>
      </c>
      <c r="N8265" s="37">
        <f>YEAR(Table1[[#This Row],[Data zamówienia]])</f>
        <v>2018</v>
      </c>
    </row>
    <row r="8266" spans="2:14" x14ac:dyDescent="0.3">
      <c r="B8266" s="32">
        <v>406386</v>
      </c>
      <c r="C8266" s="8" t="s">
        <v>27</v>
      </c>
      <c r="D8266" s="8" t="s">
        <v>39</v>
      </c>
      <c r="E8266" s="5" t="s">
        <v>23</v>
      </c>
      <c r="F8266" s="8">
        <v>39</v>
      </c>
      <c r="G8266" s="6">
        <v>43284</v>
      </c>
      <c r="H8266" s="6">
        <v>43285</v>
      </c>
      <c r="I8266" s="6">
        <v>43289</v>
      </c>
      <c r="J8266" s="5" t="s">
        <v>24</v>
      </c>
      <c r="K8266" s="7">
        <v>1180.1300000000001</v>
      </c>
      <c r="L8266" s="35">
        <v>896.9</v>
      </c>
      <c r="M8266" s="36">
        <f t="shared" si="129"/>
        <v>283.23000000000013</v>
      </c>
      <c r="N8266" s="37">
        <f>YEAR(Table1[[#This Row],[Data zamówienia]])</f>
        <v>2018</v>
      </c>
    </row>
    <row r="8267" spans="2:14" x14ac:dyDescent="0.3">
      <c r="B8267" s="32">
        <v>472862</v>
      </c>
      <c r="C8267" s="8" t="s">
        <v>21</v>
      </c>
      <c r="D8267" s="8" t="s">
        <v>36</v>
      </c>
      <c r="E8267" s="5" t="s">
        <v>25</v>
      </c>
      <c r="F8267" s="8">
        <v>69</v>
      </c>
      <c r="G8267" s="6">
        <v>43284</v>
      </c>
      <c r="H8267" s="6">
        <v>43288</v>
      </c>
      <c r="I8267" s="6">
        <v>43294</v>
      </c>
      <c r="J8267" s="5" t="s">
        <v>26</v>
      </c>
      <c r="K8267" s="7">
        <v>1951.5</v>
      </c>
      <c r="L8267" s="35">
        <v>1736.84</v>
      </c>
      <c r="M8267" s="36">
        <f t="shared" si="129"/>
        <v>214.66000000000008</v>
      </c>
      <c r="N8267" s="37">
        <f>YEAR(Table1[[#This Row],[Data zamówienia]])</f>
        <v>2018</v>
      </c>
    </row>
    <row r="8268" spans="2:14" x14ac:dyDescent="0.3">
      <c r="B8268" s="32">
        <v>142299</v>
      </c>
      <c r="C8268" s="8" t="s">
        <v>38</v>
      </c>
      <c r="D8268" s="8" t="s">
        <v>22</v>
      </c>
      <c r="E8268" s="5" t="s">
        <v>31</v>
      </c>
      <c r="F8268" s="8">
        <v>29</v>
      </c>
      <c r="G8268" s="6">
        <v>43284</v>
      </c>
      <c r="H8268" s="6">
        <v>43287</v>
      </c>
      <c r="I8268" s="6">
        <v>43291</v>
      </c>
      <c r="J8268" s="5" t="s">
        <v>24</v>
      </c>
      <c r="K8268" s="7">
        <v>1799.83</v>
      </c>
      <c r="L8268" s="35">
        <v>1133.8900000000001</v>
      </c>
      <c r="M8268" s="36">
        <f t="shared" si="129"/>
        <v>665.93999999999983</v>
      </c>
      <c r="N8268" s="37">
        <f>YEAR(Table1[[#This Row],[Data zamówienia]])</f>
        <v>2018</v>
      </c>
    </row>
    <row r="8269" spans="2:14" x14ac:dyDescent="0.3">
      <c r="B8269" s="32">
        <v>614600</v>
      </c>
      <c r="C8269" s="8" t="s">
        <v>21</v>
      </c>
      <c r="D8269" s="8" t="s">
        <v>22</v>
      </c>
      <c r="E8269" s="5" t="s">
        <v>25</v>
      </c>
      <c r="F8269" s="8">
        <v>159</v>
      </c>
      <c r="G8269" s="6">
        <v>43285</v>
      </c>
      <c r="H8269" s="6">
        <v>43289</v>
      </c>
      <c r="I8269" s="6">
        <v>43294</v>
      </c>
      <c r="J8269" s="5" t="s">
        <v>24</v>
      </c>
      <c r="K8269" s="7">
        <v>1014.42</v>
      </c>
      <c r="L8269" s="35">
        <v>750.67</v>
      </c>
      <c r="M8269" s="36">
        <f t="shared" si="129"/>
        <v>263.75</v>
      </c>
      <c r="N8269" s="37">
        <f>YEAR(Table1[[#This Row],[Data zamówienia]])</f>
        <v>2018</v>
      </c>
    </row>
    <row r="8270" spans="2:14" x14ac:dyDescent="0.3">
      <c r="B8270" s="32">
        <v>608222</v>
      </c>
      <c r="C8270" s="8" t="s">
        <v>38</v>
      </c>
      <c r="D8270" s="8" t="s">
        <v>39</v>
      </c>
      <c r="E8270" s="5" t="s">
        <v>29</v>
      </c>
      <c r="F8270" s="8">
        <v>353</v>
      </c>
      <c r="G8270" s="6">
        <v>43285</v>
      </c>
      <c r="H8270" s="6">
        <v>43289</v>
      </c>
      <c r="I8270" s="6">
        <v>43291</v>
      </c>
      <c r="J8270" s="5" t="s">
        <v>32</v>
      </c>
      <c r="K8270" s="7">
        <v>668.59</v>
      </c>
      <c r="L8270" s="35">
        <v>381.1</v>
      </c>
      <c r="M8270" s="36">
        <f t="shared" si="129"/>
        <v>287.49</v>
      </c>
      <c r="N8270" s="37">
        <f>YEAR(Table1[[#This Row],[Data zamówienia]])</f>
        <v>2018</v>
      </c>
    </row>
    <row r="8271" spans="2:14" x14ac:dyDescent="0.3">
      <c r="B8271" s="32">
        <v>859628</v>
      </c>
      <c r="C8271" s="8" t="s">
        <v>21</v>
      </c>
      <c r="D8271" s="8" t="s">
        <v>22</v>
      </c>
      <c r="E8271" s="5" t="s">
        <v>37</v>
      </c>
      <c r="F8271" s="8">
        <v>199</v>
      </c>
      <c r="G8271" s="6">
        <v>43287</v>
      </c>
      <c r="H8271" s="6">
        <v>43288</v>
      </c>
      <c r="I8271" s="6">
        <v>43291</v>
      </c>
      <c r="J8271" s="5" t="s">
        <v>24</v>
      </c>
      <c r="K8271" s="7">
        <v>667.73</v>
      </c>
      <c r="L8271" s="35">
        <v>580.92999999999995</v>
      </c>
      <c r="M8271" s="36">
        <f t="shared" si="129"/>
        <v>86.800000000000068</v>
      </c>
      <c r="N8271" s="37">
        <f>YEAR(Table1[[#This Row],[Data zamówienia]])</f>
        <v>2018</v>
      </c>
    </row>
    <row r="8272" spans="2:14" x14ac:dyDescent="0.3">
      <c r="B8272" s="32">
        <v>246669</v>
      </c>
      <c r="C8272" s="8" t="s">
        <v>27</v>
      </c>
      <c r="D8272" s="8" t="s">
        <v>22</v>
      </c>
      <c r="E8272" s="5" t="s">
        <v>25</v>
      </c>
      <c r="F8272" s="8">
        <v>182</v>
      </c>
      <c r="G8272" s="6">
        <v>43287</v>
      </c>
      <c r="H8272" s="6">
        <v>43288</v>
      </c>
      <c r="I8272" s="6">
        <v>43293</v>
      </c>
      <c r="J8272" s="5" t="s">
        <v>24</v>
      </c>
      <c r="K8272" s="7">
        <v>1860.34</v>
      </c>
      <c r="L8272" s="35">
        <v>1134.81</v>
      </c>
      <c r="M8272" s="36">
        <f t="shared" si="129"/>
        <v>725.53</v>
      </c>
      <c r="N8272" s="37">
        <f>YEAR(Table1[[#This Row],[Data zamówienia]])</f>
        <v>2018</v>
      </c>
    </row>
    <row r="8273" spans="2:14" x14ac:dyDescent="0.3">
      <c r="B8273" s="32">
        <v>924263</v>
      </c>
      <c r="C8273" s="8" t="s">
        <v>21</v>
      </c>
      <c r="D8273" s="8" t="s">
        <v>22</v>
      </c>
      <c r="E8273" s="5" t="s">
        <v>25</v>
      </c>
      <c r="F8273" s="8">
        <v>358</v>
      </c>
      <c r="G8273" s="6">
        <v>43286</v>
      </c>
      <c r="H8273" s="6">
        <v>43288</v>
      </c>
      <c r="I8273" s="6">
        <v>43289</v>
      </c>
      <c r="J8273" s="5" t="s">
        <v>33</v>
      </c>
      <c r="K8273" s="7">
        <v>1202.3699999999999</v>
      </c>
      <c r="L8273" s="35">
        <v>1130.23</v>
      </c>
      <c r="M8273" s="36">
        <f t="shared" si="129"/>
        <v>72.139999999999873</v>
      </c>
      <c r="N8273" s="37">
        <f>YEAR(Table1[[#This Row],[Data zamówienia]])</f>
        <v>2018</v>
      </c>
    </row>
    <row r="8274" spans="2:14" x14ac:dyDescent="0.3">
      <c r="B8274" s="32">
        <v>869706</v>
      </c>
      <c r="C8274" s="8" t="s">
        <v>35</v>
      </c>
      <c r="D8274" s="8" t="s">
        <v>28</v>
      </c>
      <c r="E8274" s="5" t="s">
        <v>25</v>
      </c>
      <c r="F8274" s="8">
        <v>80</v>
      </c>
      <c r="G8274" s="6">
        <v>43287</v>
      </c>
      <c r="H8274" s="6">
        <v>43290</v>
      </c>
      <c r="I8274" s="6">
        <v>43296</v>
      </c>
      <c r="J8274" s="5" t="s">
        <v>26</v>
      </c>
      <c r="K8274" s="7">
        <v>1522.87</v>
      </c>
      <c r="L8274" s="35">
        <v>822.35</v>
      </c>
      <c r="M8274" s="36">
        <f t="shared" si="129"/>
        <v>700.51999999999987</v>
      </c>
      <c r="N8274" s="37">
        <f>YEAR(Table1[[#This Row],[Data zamówienia]])</f>
        <v>2018</v>
      </c>
    </row>
    <row r="8275" spans="2:14" x14ac:dyDescent="0.3">
      <c r="B8275" s="32">
        <v>961980</v>
      </c>
      <c r="C8275" s="8" t="s">
        <v>38</v>
      </c>
      <c r="D8275" s="8" t="s">
        <v>39</v>
      </c>
      <c r="E8275" s="5" t="s">
        <v>29</v>
      </c>
      <c r="F8275" s="8">
        <v>140</v>
      </c>
      <c r="G8275" s="6">
        <v>43286</v>
      </c>
      <c r="H8275" s="6">
        <v>43288</v>
      </c>
      <c r="I8275" s="6">
        <v>43292</v>
      </c>
      <c r="J8275" s="5" t="s">
        <v>32</v>
      </c>
      <c r="K8275" s="7">
        <v>448.42</v>
      </c>
      <c r="L8275" s="35">
        <v>242.15</v>
      </c>
      <c r="M8275" s="36">
        <f t="shared" si="129"/>
        <v>206.27</v>
      </c>
      <c r="N8275" s="37">
        <f>YEAR(Table1[[#This Row],[Data zamówienia]])</f>
        <v>2018</v>
      </c>
    </row>
    <row r="8276" spans="2:14" x14ac:dyDescent="0.3">
      <c r="B8276" s="32">
        <v>934751</v>
      </c>
      <c r="C8276" s="8" t="s">
        <v>21</v>
      </c>
      <c r="D8276" s="8" t="s">
        <v>22</v>
      </c>
      <c r="E8276" s="5" t="s">
        <v>37</v>
      </c>
      <c r="F8276" s="8">
        <v>146</v>
      </c>
      <c r="G8276" s="6">
        <v>43287</v>
      </c>
      <c r="H8276" s="6">
        <v>43288</v>
      </c>
      <c r="I8276" s="6">
        <v>43295</v>
      </c>
      <c r="J8276" s="5" t="s">
        <v>26</v>
      </c>
      <c r="K8276" s="7">
        <v>1797.04</v>
      </c>
      <c r="L8276" s="35">
        <v>1401.69</v>
      </c>
      <c r="M8276" s="36">
        <f t="shared" si="129"/>
        <v>395.34999999999991</v>
      </c>
      <c r="N8276" s="37">
        <f>YEAR(Table1[[#This Row],[Data zamówienia]])</f>
        <v>2018</v>
      </c>
    </row>
    <row r="8277" spans="2:14" x14ac:dyDescent="0.3">
      <c r="B8277" s="32">
        <v>833943</v>
      </c>
      <c r="C8277" s="8" t="s">
        <v>38</v>
      </c>
      <c r="D8277" s="8" t="s">
        <v>39</v>
      </c>
      <c r="E8277" s="5" t="s">
        <v>25</v>
      </c>
      <c r="F8277" s="8">
        <v>104</v>
      </c>
      <c r="G8277" s="6">
        <v>43287</v>
      </c>
      <c r="H8277" s="6">
        <v>43288</v>
      </c>
      <c r="I8277" s="6">
        <v>43293</v>
      </c>
      <c r="J8277" s="5" t="s">
        <v>32</v>
      </c>
      <c r="K8277" s="7">
        <v>927.33</v>
      </c>
      <c r="L8277" s="35">
        <v>649.13</v>
      </c>
      <c r="M8277" s="36">
        <f t="shared" si="129"/>
        <v>278.20000000000005</v>
      </c>
      <c r="N8277" s="37">
        <f>YEAR(Table1[[#This Row],[Data zamówienia]])</f>
        <v>2018</v>
      </c>
    </row>
    <row r="8278" spans="2:14" x14ac:dyDescent="0.3">
      <c r="B8278" s="32">
        <v>750467</v>
      </c>
      <c r="C8278" s="8" t="s">
        <v>21</v>
      </c>
      <c r="D8278" s="8" t="s">
        <v>28</v>
      </c>
      <c r="E8278" s="5" t="s">
        <v>37</v>
      </c>
      <c r="F8278" s="8">
        <v>185</v>
      </c>
      <c r="G8278" s="6">
        <v>43286</v>
      </c>
      <c r="H8278" s="6">
        <v>43288</v>
      </c>
      <c r="I8278" s="6">
        <v>43294</v>
      </c>
      <c r="J8278" s="5" t="s">
        <v>30</v>
      </c>
      <c r="K8278" s="7">
        <v>685.1</v>
      </c>
      <c r="L8278" s="35">
        <v>520.67999999999995</v>
      </c>
      <c r="M8278" s="36">
        <f t="shared" si="129"/>
        <v>164.42000000000007</v>
      </c>
      <c r="N8278" s="37">
        <f>YEAR(Table1[[#This Row],[Data zamówienia]])</f>
        <v>2018</v>
      </c>
    </row>
    <row r="8279" spans="2:14" x14ac:dyDescent="0.3">
      <c r="B8279" s="32">
        <v>720817</v>
      </c>
      <c r="C8279" s="8" t="s">
        <v>35</v>
      </c>
      <c r="D8279" s="8" t="s">
        <v>28</v>
      </c>
      <c r="E8279" s="5" t="s">
        <v>37</v>
      </c>
      <c r="F8279" s="8">
        <v>51</v>
      </c>
      <c r="G8279" s="6">
        <v>43287</v>
      </c>
      <c r="H8279" s="6">
        <v>43290</v>
      </c>
      <c r="I8279" s="6">
        <v>43296</v>
      </c>
      <c r="J8279" s="5" t="s">
        <v>24</v>
      </c>
      <c r="K8279" s="7">
        <v>1321.9</v>
      </c>
      <c r="L8279" s="35">
        <v>779.92</v>
      </c>
      <c r="M8279" s="36">
        <f t="shared" si="129"/>
        <v>541.98000000000013</v>
      </c>
      <c r="N8279" s="37">
        <f>YEAR(Table1[[#This Row],[Data zamówienia]])</f>
        <v>2018</v>
      </c>
    </row>
    <row r="8280" spans="2:14" x14ac:dyDescent="0.3">
      <c r="B8280" s="32">
        <v>427004</v>
      </c>
      <c r="C8280" s="8" t="s">
        <v>35</v>
      </c>
      <c r="D8280" s="8" t="s">
        <v>28</v>
      </c>
      <c r="E8280" s="5" t="s">
        <v>34</v>
      </c>
      <c r="F8280" s="8">
        <v>190</v>
      </c>
      <c r="G8280" s="6">
        <v>43287</v>
      </c>
      <c r="H8280" s="6">
        <v>43290</v>
      </c>
      <c r="I8280" s="6">
        <v>43294</v>
      </c>
      <c r="J8280" s="5" t="s">
        <v>33</v>
      </c>
      <c r="K8280" s="7">
        <v>1033.83</v>
      </c>
      <c r="L8280" s="35">
        <v>734.02</v>
      </c>
      <c r="M8280" s="36">
        <f t="shared" si="129"/>
        <v>299.80999999999995</v>
      </c>
      <c r="N8280" s="37">
        <f>YEAR(Table1[[#This Row],[Data zamówienia]])</f>
        <v>2018</v>
      </c>
    </row>
    <row r="8281" spans="2:14" x14ac:dyDescent="0.3">
      <c r="B8281" s="32">
        <v>887803</v>
      </c>
      <c r="C8281" s="8" t="s">
        <v>38</v>
      </c>
      <c r="D8281" s="8" t="s">
        <v>39</v>
      </c>
      <c r="E8281" s="5" t="s">
        <v>29</v>
      </c>
      <c r="F8281" s="8">
        <v>355</v>
      </c>
      <c r="G8281" s="6">
        <v>43286</v>
      </c>
      <c r="H8281" s="6">
        <v>43288</v>
      </c>
      <c r="I8281" s="6">
        <v>43294</v>
      </c>
      <c r="J8281" s="5" t="s">
        <v>24</v>
      </c>
      <c r="K8281" s="7">
        <v>549.41999999999996</v>
      </c>
      <c r="L8281" s="35">
        <v>478</v>
      </c>
      <c r="M8281" s="36">
        <f t="shared" si="129"/>
        <v>71.419999999999959</v>
      </c>
      <c r="N8281" s="37">
        <f>YEAR(Table1[[#This Row],[Data zamówienia]])</f>
        <v>2018</v>
      </c>
    </row>
    <row r="8282" spans="2:14" x14ac:dyDescent="0.3">
      <c r="B8282" s="32">
        <v>291650</v>
      </c>
      <c r="C8282" s="8" t="s">
        <v>38</v>
      </c>
      <c r="D8282" s="8" t="s">
        <v>36</v>
      </c>
      <c r="E8282" s="5" t="s">
        <v>34</v>
      </c>
      <c r="F8282" s="8">
        <v>205</v>
      </c>
      <c r="G8282" s="6">
        <v>43287</v>
      </c>
      <c r="H8282" s="6">
        <v>43290</v>
      </c>
      <c r="I8282" s="6">
        <v>43292</v>
      </c>
      <c r="J8282" s="5" t="s">
        <v>30</v>
      </c>
      <c r="K8282" s="7">
        <v>1349.24</v>
      </c>
      <c r="L8282" s="35">
        <v>903.99</v>
      </c>
      <c r="M8282" s="36">
        <f t="shared" si="129"/>
        <v>445.25</v>
      </c>
      <c r="N8282" s="37">
        <f>YEAR(Table1[[#This Row],[Data zamówienia]])</f>
        <v>2018</v>
      </c>
    </row>
    <row r="8283" spans="2:14" x14ac:dyDescent="0.3">
      <c r="B8283" s="32">
        <v>158481</v>
      </c>
      <c r="C8283" s="8" t="s">
        <v>27</v>
      </c>
      <c r="D8283" s="8" t="s">
        <v>28</v>
      </c>
      <c r="E8283" s="5" t="s">
        <v>34</v>
      </c>
      <c r="F8283" s="8">
        <v>334</v>
      </c>
      <c r="G8283" s="6">
        <v>43287</v>
      </c>
      <c r="H8283" s="6">
        <v>43289</v>
      </c>
      <c r="I8283" s="6">
        <v>43295</v>
      </c>
      <c r="J8283" s="5" t="s">
        <v>30</v>
      </c>
      <c r="K8283" s="7">
        <v>1556.05</v>
      </c>
      <c r="L8283" s="35">
        <v>918.07</v>
      </c>
      <c r="M8283" s="36">
        <f t="shared" si="129"/>
        <v>637.9799999999999</v>
      </c>
      <c r="N8283" s="37">
        <f>YEAR(Table1[[#This Row],[Data zamówienia]])</f>
        <v>2018</v>
      </c>
    </row>
    <row r="8284" spans="2:14" x14ac:dyDescent="0.3">
      <c r="B8284" s="32">
        <v>682925</v>
      </c>
      <c r="C8284" s="8" t="s">
        <v>27</v>
      </c>
      <c r="D8284" s="8" t="s">
        <v>36</v>
      </c>
      <c r="E8284" s="5" t="s">
        <v>37</v>
      </c>
      <c r="F8284" s="8">
        <v>242</v>
      </c>
      <c r="G8284" s="6">
        <v>43288</v>
      </c>
      <c r="H8284" s="6">
        <v>43289</v>
      </c>
      <c r="I8284" s="6">
        <v>43294</v>
      </c>
      <c r="J8284" s="5" t="s">
        <v>24</v>
      </c>
      <c r="K8284" s="7">
        <v>693.18</v>
      </c>
      <c r="L8284" s="35">
        <v>582.27</v>
      </c>
      <c r="M8284" s="36">
        <f t="shared" si="129"/>
        <v>110.90999999999997</v>
      </c>
      <c r="N8284" s="37">
        <f>YEAR(Table1[[#This Row],[Data zamówienia]])</f>
        <v>2018</v>
      </c>
    </row>
    <row r="8285" spans="2:14" x14ac:dyDescent="0.3">
      <c r="B8285" s="32">
        <v>353680</v>
      </c>
      <c r="C8285" s="8" t="s">
        <v>21</v>
      </c>
      <c r="D8285" s="8" t="s">
        <v>22</v>
      </c>
      <c r="E8285" s="5" t="s">
        <v>31</v>
      </c>
      <c r="F8285" s="8">
        <v>162</v>
      </c>
      <c r="G8285" s="6">
        <v>43288</v>
      </c>
      <c r="H8285" s="6">
        <v>43291</v>
      </c>
      <c r="I8285" s="6">
        <v>43295</v>
      </c>
      <c r="J8285" s="5" t="s">
        <v>30</v>
      </c>
      <c r="K8285" s="7">
        <v>649.05999999999995</v>
      </c>
      <c r="L8285" s="35">
        <v>467.32</v>
      </c>
      <c r="M8285" s="36">
        <f t="shared" si="129"/>
        <v>181.73999999999995</v>
      </c>
      <c r="N8285" s="37">
        <f>YEAR(Table1[[#This Row],[Data zamówienia]])</f>
        <v>2018</v>
      </c>
    </row>
    <row r="8286" spans="2:14" x14ac:dyDescent="0.3">
      <c r="B8286" s="32">
        <v>104046</v>
      </c>
      <c r="C8286" s="8" t="s">
        <v>21</v>
      </c>
      <c r="D8286" s="8" t="s">
        <v>22</v>
      </c>
      <c r="E8286" s="5" t="s">
        <v>37</v>
      </c>
      <c r="F8286" s="8">
        <v>255</v>
      </c>
      <c r="G8286" s="6">
        <v>43288</v>
      </c>
      <c r="H8286" s="6">
        <v>43290</v>
      </c>
      <c r="I8286" s="6">
        <v>43292</v>
      </c>
      <c r="J8286" s="5" t="s">
        <v>40</v>
      </c>
      <c r="K8286" s="7">
        <v>1890.12</v>
      </c>
      <c r="L8286" s="35">
        <v>1379.79</v>
      </c>
      <c r="M8286" s="36">
        <f t="shared" si="129"/>
        <v>510.32999999999993</v>
      </c>
      <c r="N8286" s="37">
        <f>YEAR(Table1[[#This Row],[Data zamówienia]])</f>
        <v>2018</v>
      </c>
    </row>
    <row r="8287" spans="2:14" x14ac:dyDescent="0.3">
      <c r="B8287" s="32">
        <v>242642</v>
      </c>
      <c r="C8287" s="8" t="s">
        <v>38</v>
      </c>
      <c r="D8287" s="8" t="s">
        <v>39</v>
      </c>
      <c r="E8287" s="5" t="s">
        <v>31</v>
      </c>
      <c r="F8287" s="8">
        <v>24</v>
      </c>
      <c r="G8287" s="6">
        <v>43288</v>
      </c>
      <c r="H8287" s="6">
        <v>43289</v>
      </c>
      <c r="I8287" s="6">
        <v>43293</v>
      </c>
      <c r="J8287" s="5" t="s">
        <v>30</v>
      </c>
      <c r="K8287" s="7">
        <v>311.24</v>
      </c>
      <c r="L8287" s="35">
        <v>258.33</v>
      </c>
      <c r="M8287" s="36">
        <f t="shared" si="129"/>
        <v>52.910000000000025</v>
      </c>
      <c r="N8287" s="37">
        <f>YEAR(Table1[[#This Row],[Data zamówienia]])</f>
        <v>2018</v>
      </c>
    </row>
    <row r="8288" spans="2:14" x14ac:dyDescent="0.3">
      <c r="B8288" s="32">
        <v>418557</v>
      </c>
      <c r="C8288" s="8" t="s">
        <v>21</v>
      </c>
      <c r="D8288" s="8" t="s">
        <v>36</v>
      </c>
      <c r="E8288" s="5" t="s">
        <v>29</v>
      </c>
      <c r="F8288" s="8">
        <v>278</v>
      </c>
      <c r="G8288" s="6">
        <v>43288</v>
      </c>
      <c r="H8288" s="6">
        <v>43290</v>
      </c>
      <c r="I8288" s="6">
        <v>43295</v>
      </c>
      <c r="J8288" s="5" t="s">
        <v>33</v>
      </c>
      <c r="K8288" s="7">
        <v>668.59</v>
      </c>
      <c r="L8288" s="35">
        <v>521.5</v>
      </c>
      <c r="M8288" s="36">
        <f t="shared" si="129"/>
        <v>147.09000000000003</v>
      </c>
      <c r="N8288" s="37">
        <f>YEAR(Table1[[#This Row],[Data zamówienia]])</f>
        <v>2018</v>
      </c>
    </row>
    <row r="8289" spans="2:14" x14ac:dyDescent="0.3">
      <c r="B8289" s="32">
        <v>120606</v>
      </c>
      <c r="C8289" s="8" t="s">
        <v>21</v>
      </c>
      <c r="D8289" s="8" t="s">
        <v>39</v>
      </c>
      <c r="E8289" s="5" t="s">
        <v>23</v>
      </c>
      <c r="F8289" s="8">
        <v>258</v>
      </c>
      <c r="G8289" s="6">
        <v>43287</v>
      </c>
      <c r="H8289" s="6">
        <v>43288</v>
      </c>
      <c r="I8289" s="6">
        <v>43289</v>
      </c>
      <c r="J8289" s="5" t="s">
        <v>24</v>
      </c>
      <c r="K8289" s="7">
        <v>844.01</v>
      </c>
      <c r="L8289" s="35">
        <v>717.41</v>
      </c>
      <c r="M8289" s="36">
        <f t="shared" si="129"/>
        <v>126.60000000000002</v>
      </c>
      <c r="N8289" s="37">
        <f>YEAR(Table1[[#This Row],[Data zamówienia]])</f>
        <v>2018</v>
      </c>
    </row>
    <row r="8290" spans="2:14" x14ac:dyDescent="0.3">
      <c r="B8290" s="32">
        <v>999906</v>
      </c>
      <c r="C8290" s="8" t="s">
        <v>38</v>
      </c>
      <c r="D8290" s="8" t="s">
        <v>22</v>
      </c>
      <c r="E8290" s="5" t="s">
        <v>23</v>
      </c>
      <c r="F8290" s="8">
        <v>183</v>
      </c>
      <c r="G8290" s="6">
        <v>43287</v>
      </c>
      <c r="H8290" s="6">
        <v>43289</v>
      </c>
      <c r="I8290" s="6">
        <v>43293</v>
      </c>
      <c r="J8290" s="5" t="s">
        <v>32</v>
      </c>
      <c r="K8290" s="7">
        <v>1207.1400000000001</v>
      </c>
      <c r="L8290" s="35">
        <v>676</v>
      </c>
      <c r="M8290" s="36">
        <f t="shared" si="129"/>
        <v>531.1400000000001</v>
      </c>
      <c r="N8290" s="37">
        <f>YEAR(Table1[[#This Row],[Data zamówienia]])</f>
        <v>2018</v>
      </c>
    </row>
    <row r="8291" spans="2:14" x14ac:dyDescent="0.3">
      <c r="B8291" s="32">
        <v>821823</v>
      </c>
      <c r="C8291" s="8" t="s">
        <v>21</v>
      </c>
      <c r="D8291" s="8" t="s">
        <v>36</v>
      </c>
      <c r="E8291" s="5" t="s">
        <v>23</v>
      </c>
      <c r="F8291" s="8">
        <v>58</v>
      </c>
      <c r="G8291" s="6">
        <v>43288</v>
      </c>
      <c r="H8291" s="6">
        <v>43291</v>
      </c>
      <c r="I8291" s="6">
        <v>43295</v>
      </c>
      <c r="J8291" s="5" t="s">
        <v>30</v>
      </c>
      <c r="K8291" s="7">
        <v>1681.44</v>
      </c>
      <c r="L8291" s="35">
        <v>1143.3800000000001</v>
      </c>
      <c r="M8291" s="36">
        <f t="shared" si="129"/>
        <v>538.05999999999995</v>
      </c>
      <c r="N8291" s="37">
        <f>YEAR(Table1[[#This Row],[Data zamówienia]])</f>
        <v>2018</v>
      </c>
    </row>
    <row r="8292" spans="2:14" x14ac:dyDescent="0.3">
      <c r="B8292" s="32">
        <v>611289</v>
      </c>
      <c r="C8292" s="8" t="s">
        <v>38</v>
      </c>
      <c r="D8292" s="8" t="s">
        <v>39</v>
      </c>
      <c r="E8292" s="5" t="s">
        <v>29</v>
      </c>
      <c r="F8292" s="8">
        <v>83</v>
      </c>
      <c r="G8292" s="6">
        <v>43287</v>
      </c>
      <c r="H8292" s="6">
        <v>43291</v>
      </c>
      <c r="I8292" s="6">
        <v>43294</v>
      </c>
      <c r="J8292" s="5" t="s">
        <v>30</v>
      </c>
      <c r="K8292" s="7">
        <v>1470.06</v>
      </c>
      <c r="L8292" s="35">
        <v>1220.1500000000001</v>
      </c>
      <c r="M8292" s="36">
        <f t="shared" si="129"/>
        <v>249.90999999999985</v>
      </c>
      <c r="N8292" s="37">
        <f>YEAR(Table1[[#This Row],[Data zamówienia]])</f>
        <v>2018</v>
      </c>
    </row>
    <row r="8293" spans="2:14" x14ac:dyDescent="0.3">
      <c r="B8293" s="32">
        <v>407199</v>
      </c>
      <c r="C8293" s="8" t="s">
        <v>35</v>
      </c>
      <c r="D8293" s="8" t="s">
        <v>28</v>
      </c>
      <c r="E8293" s="5" t="s">
        <v>25</v>
      </c>
      <c r="F8293" s="8">
        <v>120</v>
      </c>
      <c r="G8293" s="6">
        <v>43288</v>
      </c>
      <c r="H8293" s="6">
        <v>43292</v>
      </c>
      <c r="I8293" s="6">
        <v>43298</v>
      </c>
      <c r="J8293" s="5" t="s">
        <v>26</v>
      </c>
      <c r="K8293" s="7">
        <v>1554.44</v>
      </c>
      <c r="L8293" s="35">
        <v>1088.1099999999999</v>
      </c>
      <c r="M8293" s="36">
        <f t="shared" si="129"/>
        <v>466.33000000000015</v>
      </c>
      <c r="N8293" s="37">
        <f>YEAR(Table1[[#This Row],[Data zamówienia]])</f>
        <v>2018</v>
      </c>
    </row>
    <row r="8294" spans="2:14" x14ac:dyDescent="0.3">
      <c r="B8294" s="32">
        <v>128235</v>
      </c>
      <c r="C8294" s="8" t="s">
        <v>27</v>
      </c>
      <c r="D8294" s="8" t="s">
        <v>39</v>
      </c>
      <c r="E8294" s="5" t="s">
        <v>31</v>
      </c>
      <c r="F8294" s="8">
        <v>288</v>
      </c>
      <c r="G8294" s="6">
        <v>43289</v>
      </c>
      <c r="H8294" s="6">
        <v>43289</v>
      </c>
      <c r="I8294" s="6">
        <v>43294</v>
      </c>
      <c r="J8294" s="5" t="s">
        <v>30</v>
      </c>
      <c r="K8294" s="7">
        <v>417.77</v>
      </c>
      <c r="L8294" s="35">
        <v>313.33</v>
      </c>
      <c r="M8294" s="36">
        <f t="shared" si="129"/>
        <v>104.44</v>
      </c>
      <c r="N8294" s="37">
        <f>YEAR(Table1[[#This Row],[Data zamówienia]])</f>
        <v>2018</v>
      </c>
    </row>
    <row r="8295" spans="2:14" x14ac:dyDescent="0.3">
      <c r="B8295" s="32">
        <v>347111</v>
      </c>
      <c r="C8295" s="8" t="s">
        <v>21</v>
      </c>
      <c r="D8295" s="8" t="s">
        <v>39</v>
      </c>
      <c r="E8295" s="5" t="s">
        <v>31</v>
      </c>
      <c r="F8295" s="8">
        <v>19</v>
      </c>
      <c r="G8295" s="6">
        <v>43288</v>
      </c>
      <c r="H8295" s="6">
        <v>43290</v>
      </c>
      <c r="I8295" s="6">
        <v>43292</v>
      </c>
      <c r="J8295" s="5" t="s">
        <v>24</v>
      </c>
      <c r="K8295" s="7">
        <v>1698.44</v>
      </c>
      <c r="L8295" s="35">
        <v>917.16</v>
      </c>
      <c r="M8295" s="36">
        <f t="shared" si="129"/>
        <v>781.28000000000009</v>
      </c>
      <c r="N8295" s="37">
        <f>YEAR(Table1[[#This Row],[Data zamówienia]])</f>
        <v>2018</v>
      </c>
    </row>
    <row r="8296" spans="2:14" x14ac:dyDescent="0.3">
      <c r="B8296" s="32">
        <v>497834</v>
      </c>
      <c r="C8296" s="8" t="s">
        <v>27</v>
      </c>
      <c r="D8296" s="8" t="s">
        <v>36</v>
      </c>
      <c r="E8296" s="5" t="s">
        <v>31</v>
      </c>
      <c r="F8296" s="8">
        <v>191</v>
      </c>
      <c r="G8296" s="6">
        <v>43289</v>
      </c>
      <c r="H8296" s="6">
        <v>43292</v>
      </c>
      <c r="I8296" s="6">
        <v>43296</v>
      </c>
      <c r="J8296" s="5" t="s">
        <v>32</v>
      </c>
      <c r="K8296" s="7">
        <v>1160.6600000000001</v>
      </c>
      <c r="L8296" s="35">
        <v>940.13</v>
      </c>
      <c r="M8296" s="36">
        <f t="shared" si="129"/>
        <v>220.53000000000009</v>
      </c>
      <c r="N8296" s="37">
        <f>YEAR(Table1[[#This Row],[Data zamówienia]])</f>
        <v>2018</v>
      </c>
    </row>
    <row r="8297" spans="2:14" x14ac:dyDescent="0.3">
      <c r="B8297" s="32">
        <v>734231</v>
      </c>
      <c r="C8297" s="8" t="s">
        <v>27</v>
      </c>
      <c r="D8297" s="8" t="s">
        <v>28</v>
      </c>
      <c r="E8297" s="5" t="s">
        <v>34</v>
      </c>
      <c r="F8297" s="8">
        <v>278</v>
      </c>
      <c r="G8297" s="6">
        <v>43289</v>
      </c>
      <c r="H8297" s="6">
        <v>43290</v>
      </c>
      <c r="I8297" s="6">
        <v>43297</v>
      </c>
      <c r="J8297" s="5" t="s">
        <v>40</v>
      </c>
      <c r="K8297" s="7">
        <v>408.12</v>
      </c>
      <c r="L8297" s="35">
        <v>261.2</v>
      </c>
      <c r="M8297" s="36">
        <f t="shared" si="129"/>
        <v>146.92000000000002</v>
      </c>
      <c r="N8297" s="37">
        <f>YEAR(Table1[[#This Row],[Data zamówienia]])</f>
        <v>2018</v>
      </c>
    </row>
    <row r="8298" spans="2:14" x14ac:dyDescent="0.3">
      <c r="B8298" s="32">
        <v>42730</v>
      </c>
      <c r="C8298" s="8" t="s">
        <v>21</v>
      </c>
      <c r="D8298" s="8" t="s">
        <v>22</v>
      </c>
      <c r="E8298" s="5" t="s">
        <v>34</v>
      </c>
      <c r="F8298" s="8">
        <v>294</v>
      </c>
      <c r="G8298" s="6">
        <v>43288</v>
      </c>
      <c r="H8298" s="6">
        <v>43292</v>
      </c>
      <c r="I8298" s="6">
        <v>43293</v>
      </c>
      <c r="J8298" s="5" t="s">
        <v>40</v>
      </c>
      <c r="K8298" s="7">
        <v>323.32</v>
      </c>
      <c r="L8298" s="35">
        <v>200.46</v>
      </c>
      <c r="M8298" s="36">
        <f t="shared" si="129"/>
        <v>122.85999999999999</v>
      </c>
      <c r="N8298" s="37">
        <f>YEAR(Table1[[#This Row],[Data zamówienia]])</f>
        <v>2018</v>
      </c>
    </row>
    <row r="8299" spans="2:14" x14ac:dyDescent="0.3">
      <c r="B8299" s="32">
        <v>730565</v>
      </c>
      <c r="C8299" s="8" t="s">
        <v>27</v>
      </c>
      <c r="D8299" s="8" t="s">
        <v>39</v>
      </c>
      <c r="E8299" s="5" t="s">
        <v>29</v>
      </c>
      <c r="F8299" s="8">
        <v>120</v>
      </c>
      <c r="G8299" s="6">
        <v>43289</v>
      </c>
      <c r="H8299" s="6">
        <v>43291</v>
      </c>
      <c r="I8299" s="6">
        <v>43298</v>
      </c>
      <c r="J8299" s="5" t="s">
        <v>30</v>
      </c>
      <c r="K8299" s="7">
        <v>1470.06</v>
      </c>
      <c r="L8299" s="35">
        <v>1102.55</v>
      </c>
      <c r="M8299" s="36">
        <f t="shared" si="129"/>
        <v>367.51</v>
      </c>
      <c r="N8299" s="37">
        <f>YEAR(Table1[[#This Row],[Data zamówienia]])</f>
        <v>2018</v>
      </c>
    </row>
    <row r="8300" spans="2:14" x14ac:dyDescent="0.3">
      <c r="B8300" s="32">
        <v>296042</v>
      </c>
      <c r="C8300" s="8" t="s">
        <v>38</v>
      </c>
      <c r="D8300" s="8" t="s">
        <v>36</v>
      </c>
      <c r="E8300" s="5" t="s">
        <v>23</v>
      </c>
      <c r="F8300" s="8">
        <v>357</v>
      </c>
      <c r="G8300" s="6">
        <v>43289</v>
      </c>
      <c r="H8300" s="6">
        <v>43291</v>
      </c>
      <c r="I8300" s="6">
        <v>43297</v>
      </c>
      <c r="J8300" s="5" t="s">
        <v>40</v>
      </c>
      <c r="K8300" s="7">
        <v>1160.6600000000001</v>
      </c>
      <c r="L8300" s="35">
        <v>615.15</v>
      </c>
      <c r="M8300" s="36">
        <f t="shared" si="129"/>
        <v>545.5100000000001</v>
      </c>
      <c r="N8300" s="37">
        <f>YEAR(Table1[[#This Row],[Data zamówienia]])</f>
        <v>2018</v>
      </c>
    </row>
    <row r="8301" spans="2:14" x14ac:dyDescent="0.3">
      <c r="B8301" s="32">
        <v>14788</v>
      </c>
      <c r="C8301" s="8" t="s">
        <v>38</v>
      </c>
      <c r="D8301" s="8" t="s">
        <v>22</v>
      </c>
      <c r="E8301" s="5" t="s">
        <v>31</v>
      </c>
      <c r="F8301" s="8">
        <v>296</v>
      </c>
      <c r="G8301" s="6">
        <v>43289</v>
      </c>
      <c r="H8301" s="6">
        <v>43291</v>
      </c>
      <c r="I8301" s="6">
        <v>43292</v>
      </c>
      <c r="J8301" s="5" t="s">
        <v>30</v>
      </c>
      <c r="K8301" s="7">
        <v>324.69</v>
      </c>
      <c r="L8301" s="35">
        <v>240.27</v>
      </c>
      <c r="M8301" s="36">
        <f t="shared" si="129"/>
        <v>84.419999999999987</v>
      </c>
      <c r="N8301" s="37">
        <f>YEAR(Table1[[#This Row],[Data zamówienia]])</f>
        <v>2018</v>
      </c>
    </row>
    <row r="8302" spans="2:14" x14ac:dyDescent="0.3">
      <c r="B8302" s="32">
        <v>907910</v>
      </c>
      <c r="C8302" s="8" t="s">
        <v>27</v>
      </c>
      <c r="D8302" s="8" t="s">
        <v>28</v>
      </c>
      <c r="E8302" s="5" t="s">
        <v>25</v>
      </c>
      <c r="F8302" s="8">
        <v>248</v>
      </c>
      <c r="G8302" s="6">
        <v>43290</v>
      </c>
      <c r="H8302" s="6">
        <v>43293</v>
      </c>
      <c r="I8302" s="6">
        <v>43298</v>
      </c>
      <c r="J8302" s="5" t="s">
        <v>32</v>
      </c>
      <c r="K8302" s="7">
        <v>685.1</v>
      </c>
      <c r="L8302" s="35">
        <v>397.36</v>
      </c>
      <c r="M8302" s="36">
        <f t="shared" si="129"/>
        <v>287.74</v>
      </c>
      <c r="N8302" s="37">
        <f>YEAR(Table1[[#This Row],[Data zamówienia]])</f>
        <v>2018</v>
      </c>
    </row>
    <row r="8303" spans="2:14" x14ac:dyDescent="0.3">
      <c r="B8303" s="32">
        <v>862917</v>
      </c>
      <c r="C8303" s="8" t="s">
        <v>27</v>
      </c>
      <c r="D8303" s="8" t="s">
        <v>28</v>
      </c>
      <c r="E8303" s="5" t="s">
        <v>31</v>
      </c>
      <c r="F8303" s="8">
        <v>333</v>
      </c>
      <c r="G8303" s="6">
        <v>43290</v>
      </c>
      <c r="H8303" s="6">
        <v>43292</v>
      </c>
      <c r="I8303" s="6">
        <v>43295</v>
      </c>
      <c r="J8303" s="5" t="s">
        <v>32</v>
      </c>
      <c r="K8303" s="7">
        <v>1493.35</v>
      </c>
      <c r="L8303" s="35">
        <v>1254.4100000000001</v>
      </c>
      <c r="M8303" s="36">
        <f t="shared" si="129"/>
        <v>238.93999999999983</v>
      </c>
      <c r="N8303" s="37">
        <f>YEAR(Table1[[#This Row],[Data zamówienia]])</f>
        <v>2018</v>
      </c>
    </row>
    <row r="8304" spans="2:14" x14ac:dyDescent="0.3">
      <c r="B8304" s="32">
        <v>978064</v>
      </c>
      <c r="C8304" s="8" t="s">
        <v>27</v>
      </c>
      <c r="D8304" s="8" t="s">
        <v>36</v>
      </c>
      <c r="E8304" s="5" t="s">
        <v>37</v>
      </c>
      <c r="F8304" s="8">
        <v>322</v>
      </c>
      <c r="G8304" s="6">
        <v>43289</v>
      </c>
      <c r="H8304" s="6">
        <v>43290</v>
      </c>
      <c r="I8304" s="6">
        <v>43292</v>
      </c>
      <c r="J8304" s="5" t="s">
        <v>32</v>
      </c>
      <c r="K8304" s="7">
        <v>255.65</v>
      </c>
      <c r="L8304" s="35">
        <v>176.4</v>
      </c>
      <c r="M8304" s="36">
        <f t="shared" si="129"/>
        <v>79.25</v>
      </c>
      <c r="N8304" s="37">
        <f>YEAR(Table1[[#This Row],[Data zamówienia]])</f>
        <v>2018</v>
      </c>
    </row>
    <row r="8305" spans="2:14" x14ac:dyDescent="0.3">
      <c r="B8305" s="32">
        <v>758906</v>
      </c>
      <c r="C8305" s="8" t="s">
        <v>27</v>
      </c>
      <c r="D8305" s="8" t="s">
        <v>39</v>
      </c>
      <c r="E8305" s="5" t="s">
        <v>37</v>
      </c>
      <c r="F8305" s="8">
        <v>153</v>
      </c>
      <c r="G8305" s="6">
        <v>43291</v>
      </c>
      <c r="H8305" s="6">
        <v>43293</v>
      </c>
      <c r="I8305" s="6">
        <v>43297</v>
      </c>
      <c r="J8305" s="5" t="s">
        <v>33</v>
      </c>
      <c r="K8305" s="7">
        <v>974.1</v>
      </c>
      <c r="L8305" s="35">
        <v>642.91</v>
      </c>
      <c r="M8305" s="36">
        <f t="shared" si="129"/>
        <v>331.19000000000005</v>
      </c>
      <c r="N8305" s="37">
        <f>YEAR(Table1[[#This Row],[Data zamówienia]])</f>
        <v>2018</v>
      </c>
    </row>
    <row r="8306" spans="2:14" x14ac:dyDescent="0.3">
      <c r="B8306" s="32">
        <v>549506</v>
      </c>
      <c r="C8306" s="8" t="s">
        <v>27</v>
      </c>
      <c r="D8306" s="8" t="s">
        <v>28</v>
      </c>
      <c r="E8306" s="5" t="s">
        <v>23</v>
      </c>
      <c r="F8306" s="8">
        <v>46</v>
      </c>
      <c r="G8306" s="6">
        <v>43291</v>
      </c>
      <c r="H8306" s="6">
        <v>43292</v>
      </c>
      <c r="I8306" s="6">
        <v>43296</v>
      </c>
      <c r="J8306" s="5" t="s">
        <v>32</v>
      </c>
      <c r="K8306" s="7">
        <v>318.94</v>
      </c>
      <c r="L8306" s="35">
        <v>267.91000000000003</v>
      </c>
      <c r="M8306" s="36">
        <f t="shared" si="129"/>
        <v>51.029999999999973</v>
      </c>
      <c r="N8306" s="37">
        <f>YEAR(Table1[[#This Row],[Data zamówienia]])</f>
        <v>2018</v>
      </c>
    </row>
    <row r="8307" spans="2:14" x14ac:dyDescent="0.3">
      <c r="B8307" s="32">
        <v>858243</v>
      </c>
      <c r="C8307" s="8" t="s">
        <v>27</v>
      </c>
      <c r="D8307" s="8" t="s">
        <v>28</v>
      </c>
      <c r="E8307" s="5" t="s">
        <v>34</v>
      </c>
      <c r="F8307" s="8">
        <v>351</v>
      </c>
      <c r="G8307" s="6">
        <v>43290</v>
      </c>
      <c r="H8307" s="6">
        <v>43291</v>
      </c>
      <c r="I8307" s="6">
        <v>43292</v>
      </c>
      <c r="J8307" s="5" t="s">
        <v>33</v>
      </c>
      <c r="K8307" s="7">
        <v>1114.98</v>
      </c>
      <c r="L8307" s="35">
        <v>1014.63</v>
      </c>
      <c r="M8307" s="36">
        <f t="shared" si="129"/>
        <v>100.35000000000002</v>
      </c>
      <c r="N8307" s="37">
        <f>YEAR(Table1[[#This Row],[Data zamówienia]])</f>
        <v>2018</v>
      </c>
    </row>
    <row r="8308" spans="2:14" x14ac:dyDescent="0.3">
      <c r="B8308" s="32">
        <v>460686</v>
      </c>
      <c r="C8308" s="8" t="s">
        <v>21</v>
      </c>
      <c r="D8308" s="8" t="s">
        <v>36</v>
      </c>
      <c r="E8308" s="5" t="s">
        <v>29</v>
      </c>
      <c r="F8308" s="8">
        <v>293</v>
      </c>
      <c r="G8308" s="6">
        <v>43291</v>
      </c>
      <c r="H8308" s="6">
        <v>43294</v>
      </c>
      <c r="I8308" s="6">
        <v>43295</v>
      </c>
      <c r="J8308" s="5" t="s">
        <v>40</v>
      </c>
      <c r="K8308" s="7">
        <v>1556.05</v>
      </c>
      <c r="L8308" s="35">
        <v>1151.48</v>
      </c>
      <c r="M8308" s="36">
        <f t="shared" si="129"/>
        <v>404.56999999999994</v>
      </c>
      <c r="N8308" s="37">
        <f>YEAR(Table1[[#This Row],[Data zamówienia]])</f>
        <v>2018</v>
      </c>
    </row>
    <row r="8309" spans="2:14" x14ac:dyDescent="0.3">
      <c r="B8309" s="32">
        <v>471388</v>
      </c>
      <c r="C8309" s="8" t="s">
        <v>38</v>
      </c>
      <c r="D8309" s="8" t="s">
        <v>36</v>
      </c>
      <c r="E8309" s="5" t="s">
        <v>34</v>
      </c>
      <c r="F8309" s="8">
        <v>256</v>
      </c>
      <c r="G8309" s="6">
        <v>43290</v>
      </c>
      <c r="H8309" s="6">
        <v>43291</v>
      </c>
      <c r="I8309" s="6">
        <v>43294</v>
      </c>
      <c r="J8309" s="5" t="s">
        <v>26</v>
      </c>
      <c r="K8309" s="7">
        <v>1442.37</v>
      </c>
      <c r="L8309" s="35">
        <v>1038.51</v>
      </c>
      <c r="M8309" s="36">
        <f t="shared" si="129"/>
        <v>403.8599999999999</v>
      </c>
      <c r="N8309" s="37">
        <f>YEAR(Table1[[#This Row],[Data zamówienia]])</f>
        <v>2018</v>
      </c>
    </row>
    <row r="8310" spans="2:14" x14ac:dyDescent="0.3">
      <c r="B8310" s="32">
        <v>924405</v>
      </c>
      <c r="C8310" s="8" t="s">
        <v>27</v>
      </c>
      <c r="D8310" s="8" t="s">
        <v>39</v>
      </c>
      <c r="E8310" s="5" t="s">
        <v>34</v>
      </c>
      <c r="F8310" s="8">
        <v>148</v>
      </c>
      <c r="G8310" s="6">
        <v>43290</v>
      </c>
      <c r="H8310" s="6">
        <v>43294</v>
      </c>
      <c r="I8310" s="6">
        <v>43297</v>
      </c>
      <c r="J8310" s="5" t="s">
        <v>24</v>
      </c>
      <c r="K8310" s="7">
        <v>1259.42</v>
      </c>
      <c r="L8310" s="35">
        <v>780.84</v>
      </c>
      <c r="M8310" s="36">
        <f t="shared" si="129"/>
        <v>478.58000000000004</v>
      </c>
      <c r="N8310" s="37">
        <f>YEAR(Table1[[#This Row],[Data zamówienia]])</f>
        <v>2018</v>
      </c>
    </row>
    <row r="8311" spans="2:14" x14ac:dyDescent="0.3">
      <c r="B8311" s="32">
        <v>356569</v>
      </c>
      <c r="C8311" s="8" t="s">
        <v>27</v>
      </c>
      <c r="D8311" s="8" t="s">
        <v>36</v>
      </c>
      <c r="E8311" s="5" t="s">
        <v>31</v>
      </c>
      <c r="F8311" s="8">
        <v>6</v>
      </c>
      <c r="G8311" s="6">
        <v>43290</v>
      </c>
      <c r="H8311" s="6">
        <v>43293</v>
      </c>
      <c r="I8311" s="6">
        <v>43300</v>
      </c>
      <c r="J8311" s="5" t="s">
        <v>40</v>
      </c>
      <c r="K8311" s="7">
        <v>935.89</v>
      </c>
      <c r="L8311" s="35">
        <v>720.64</v>
      </c>
      <c r="M8311" s="36">
        <f t="shared" si="129"/>
        <v>215.25</v>
      </c>
      <c r="N8311" s="37">
        <f>YEAR(Table1[[#This Row],[Data zamówienia]])</f>
        <v>2018</v>
      </c>
    </row>
    <row r="8312" spans="2:14" x14ac:dyDescent="0.3">
      <c r="B8312" s="32">
        <v>297672</v>
      </c>
      <c r="C8312" s="8" t="s">
        <v>35</v>
      </c>
      <c r="D8312" s="8" t="s">
        <v>28</v>
      </c>
      <c r="E8312" s="5" t="s">
        <v>31</v>
      </c>
      <c r="F8312" s="8">
        <v>62</v>
      </c>
      <c r="G8312" s="6">
        <v>43291</v>
      </c>
      <c r="H8312" s="6">
        <v>43293</v>
      </c>
      <c r="I8312" s="6">
        <v>43296</v>
      </c>
      <c r="J8312" s="5" t="s">
        <v>33</v>
      </c>
      <c r="K8312" s="7">
        <v>971.02</v>
      </c>
      <c r="L8312" s="35">
        <v>524.35</v>
      </c>
      <c r="M8312" s="36">
        <f t="shared" si="129"/>
        <v>446.66999999999996</v>
      </c>
      <c r="N8312" s="37">
        <f>YEAR(Table1[[#This Row],[Data zamówienia]])</f>
        <v>2018</v>
      </c>
    </row>
    <row r="8313" spans="2:14" x14ac:dyDescent="0.3">
      <c r="B8313" s="32">
        <v>493524</v>
      </c>
      <c r="C8313" s="8" t="s">
        <v>27</v>
      </c>
      <c r="D8313" s="8" t="s">
        <v>36</v>
      </c>
      <c r="E8313" s="5" t="s">
        <v>29</v>
      </c>
      <c r="F8313" s="8">
        <v>61</v>
      </c>
      <c r="G8313" s="6">
        <v>43290</v>
      </c>
      <c r="H8313" s="6">
        <v>43291</v>
      </c>
      <c r="I8313" s="6">
        <v>43293</v>
      </c>
      <c r="J8313" s="5" t="s">
        <v>33</v>
      </c>
      <c r="K8313" s="7">
        <v>237.15</v>
      </c>
      <c r="L8313" s="35">
        <v>156.52000000000001</v>
      </c>
      <c r="M8313" s="36">
        <f t="shared" si="129"/>
        <v>80.63</v>
      </c>
      <c r="N8313" s="37">
        <f>YEAR(Table1[[#This Row],[Data zamówienia]])</f>
        <v>2018</v>
      </c>
    </row>
    <row r="8314" spans="2:14" x14ac:dyDescent="0.3">
      <c r="B8314" s="32">
        <v>314387</v>
      </c>
      <c r="C8314" s="8" t="s">
        <v>21</v>
      </c>
      <c r="D8314" s="8" t="s">
        <v>36</v>
      </c>
      <c r="E8314" s="5" t="s">
        <v>31</v>
      </c>
      <c r="F8314" s="8">
        <v>188</v>
      </c>
      <c r="G8314" s="6">
        <v>43290</v>
      </c>
      <c r="H8314" s="6">
        <v>43292</v>
      </c>
      <c r="I8314" s="6">
        <v>43294</v>
      </c>
      <c r="J8314" s="5" t="s">
        <v>32</v>
      </c>
      <c r="K8314" s="7">
        <v>800.09</v>
      </c>
      <c r="L8314" s="35">
        <v>632.07000000000005</v>
      </c>
      <c r="M8314" s="36">
        <f t="shared" si="129"/>
        <v>168.01999999999998</v>
      </c>
      <c r="N8314" s="37">
        <f>YEAR(Table1[[#This Row],[Data zamówienia]])</f>
        <v>2018</v>
      </c>
    </row>
    <row r="8315" spans="2:14" x14ac:dyDescent="0.3">
      <c r="B8315" s="32">
        <v>909749</v>
      </c>
      <c r="C8315" s="8" t="s">
        <v>38</v>
      </c>
      <c r="D8315" s="8" t="s">
        <v>36</v>
      </c>
      <c r="E8315" s="5" t="s">
        <v>29</v>
      </c>
      <c r="F8315" s="8">
        <v>150</v>
      </c>
      <c r="G8315" s="6">
        <v>43291</v>
      </c>
      <c r="H8315" s="6">
        <v>43292</v>
      </c>
      <c r="I8315" s="6">
        <v>43294</v>
      </c>
      <c r="J8315" s="5" t="s">
        <v>26</v>
      </c>
      <c r="K8315" s="7">
        <v>1104.51</v>
      </c>
      <c r="L8315" s="35">
        <v>596.44000000000005</v>
      </c>
      <c r="M8315" s="36">
        <f t="shared" si="129"/>
        <v>508.06999999999994</v>
      </c>
      <c r="N8315" s="37">
        <f>YEAR(Table1[[#This Row],[Data zamówienia]])</f>
        <v>2018</v>
      </c>
    </row>
    <row r="8316" spans="2:14" x14ac:dyDescent="0.3">
      <c r="B8316" s="32">
        <v>774979</v>
      </c>
      <c r="C8316" s="8" t="s">
        <v>35</v>
      </c>
      <c r="D8316" s="8" t="s">
        <v>39</v>
      </c>
      <c r="E8316" s="5" t="s">
        <v>37</v>
      </c>
      <c r="F8316" s="8">
        <v>39</v>
      </c>
      <c r="G8316" s="6">
        <v>43292</v>
      </c>
      <c r="H8316" s="6">
        <v>43294</v>
      </c>
      <c r="I8316" s="6">
        <v>43299</v>
      </c>
      <c r="J8316" s="5" t="s">
        <v>30</v>
      </c>
      <c r="K8316" s="7">
        <v>431.53</v>
      </c>
      <c r="L8316" s="35">
        <v>401.32</v>
      </c>
      <c r="M8316" s="36">
        <f t="shared" si="129"/>
        <v>30.20999999999998</v>
      </c>
      <c r="N8316" s="37">
        <f>YEAR(Table1[[#This Row],[Data zamówienia]])</f>
        <v>2018</v>
      </c>
    </row>
    <row r="8317" spans="2:14" x14ac:dyDescent="0.3">
      <c r="B8317" s="32">
        <v>932616</v>
      </c>
      <c r="C8317" s="8" t="s">
        <v>27</v>
      </c>
      <c r="D8317" s="8" t="s">
        <v>28</v>
      </c>
      <c r="E8317" s="5" t="s">
        <v>29</v>
      </c>
      <c r="F8317" s="8">
        <v>102</v>
      </c>
      <c r="G8317" s="6">
        <v>43291</v>
      </c>
      <c r="H8317" s="6">
        <v>43292</v>
      </c>
      <c r="I8317" s="6">
        <v>43294</v>
      </c>
      <c r="J8317" s="5" t="s">
        <v>33</v>
      </c>
      <c r="K8317" s="7">
        <v>1507.06</v>
      </c>
      <c r="L8317" s="35">
        <v>1145.3699999999999</v>
      </c>
      <c r="M8317" s="36">
        <f t="shared" si="129"/>
        <v>361.69000000000005</v>
      </c>
      <c r="N8317" s="37">
        <f>YEAR(Table1[[#This Row],[Data zamówienia]])</f>
        <v>2018</v>
      </c>
    </row>
    <row r="8318" spans="2:14" x14ac:dyDescent="0.3">
      <c r="B8318" s="32">
        <v>689156</v>
      </c>
      <c r="C8318" s="8" t="s">
        <v>21</v>
      </c>
      <c r="D8318" s="8" t="s">
        <v>36</v>
      </c>
      <c r="E8318" s="5" t="s">
        <v>25</v>
      </c>
      <c r="F8318" s="8">
        <v>236</v>
      </c>
      <c r="G8318" s="6">
        <v>43291</v>
      </c>
      <c r="H8318" s="6">
        <v>43293</v>
      </c>
      <c r="I8318" s="6">
        <v>43300</v>
      </c>
      <c r="J8318" s="5" t="s">
        <v>32</v>
      </c>
      <c r="K8318" s="7">
        <v>408.12</v>
      </c>
      <c r="L8318" s="35">
        <v>363.23</v>
      </c>
      <c r="M8318" s="36">
        <f t="shared" si="129"/>
        <v>44.889999999999986</v>
      </c>
      <c r="N8318" s="37">
        <f>YEAR(Table1[[#This Row],[Data zamówienia]])</f>
        <v>2018</v>
      </c>
    </row>
    <row r="8319" spans="2:14" x14ac:dyDescent="0.3">
      <c r="B8319" s="32">
        <v>318906</v>
      </c>
      <c r="C8319" s="8" t="s">
        <v>27</v>
      </c>
      <c r="D8319" s="8" t="s">
        <v>22</v>
      </c>
      <c r="E8319" s="5" t="s">
        <v>29</v>
      </c>
      <c r="F8319" s="8">
        <v>312</v>
      </c>
      <c r="G8319" s="6">
        <v>43291</v>
      </c>
      <c r="H8319" s="6">
        <v>43292</v>
      </c>
      <c r="I8319" s="6">
        <v>43294</v>
      </c>
      <c r="J8319" s="5" t="s">
        <v>40</v>
      </c>
      <c r="K8319" s="7">
        <v>393.72</v>
      </c>
      <c r="L8319" s="35">
        <v>299.23</v>
      </c>
      <c r="M8319" s="36">
        <f t="shared" si="129"/>
        <v>94.490000000000009</v>
      </c>
      <c r="N8319" s="37">
        <f>YEAR(Table1[[#This Row],[Data zamówienia]])</f>
        <v>2018</v>
      </c>
    </row>
    <row r="8320" spans="2:14" x14ac:dyDescent="0.3">
      <c r="B8320" s="32">
        <v>48618</v>
      </c>
      <c r="C8320" s="8" t="s">
        <v>21</v>
      </c>
      <c r="D8320" s="8" t="s">
        <v>28</v>
      </c>
      <c r="E8320" s="5" t="s">
        <v>23</v>
      </c>
      <c r="F8320" s="8">
        <v>183</v>
      </c>
      <c r="G8320" s="6">
        <v>43292</v>
      </c>
      <c r="H8320" s="6">
        <v>43294</v>
      </c>
      <c r="I8320" s="6">
        <v>43298</v>
      </c>
      <c r="J8320" s="5" t="s">
        <v>33</v>
      </c>
      <c r="K8320" s="7">
        <v>253.99</v>
      </c>
      <c r="L8320" s="35">
        <v>154.93</v>
      </c>
      <c r="M8320" s="36">
        <f t="shared" si="129"/>
        <v>99.06</v>
      </c>
      <c r="N8320" s="37">
        <f>YEAR(Table1[[#This Row],[Data zamówienia]])</f>
        <v>2018</v>
      </c>
    </row>
    <row r="8321" spans="2:14" x14ac:dyDescent="0.3">
      <c r="B8321" s="32">
        <v>636071</v>
      </c>
      <c r="C8321" s="8" t="s">
        <v>21</v>
      </c>
      <c r="D8321" s="8" t="s">
        <v>36</v>
      </c>
      <c r="E8321" s="5" t="s">
        <v>29</v>
      </c>
      <c r="F8321" s="8">
        <v>69</v>
      </c>
      <c r="G8321" s="6">
        <v>43291</v>
      </c>
      <c r="H8321" s="6">
        <v>43294</v>
      </c>
      <c r="I8321" s="6">
        <v>43301</v>
      </c>
      <c r="J8321" s="5" t="s">
        <v>32</v>
      </c>
      <c r="K8321" s="7">
        <v>170.94</v>
      </c>
      <c r="L8321" s="35">
        <v>150.43</v>
      </c>
      <c r="M8321" s="36">
        <f t="shared" si="129"/>
        <v>20.509999999999991</v>
      </c>
      <c r="N8321" s="37">
        <f>YEAR(Table1[[#This Row],[Data zamówienia]])</f>
        <v>2018</v>
      </c>
    </row>
    <row r="8322" spans="2:14" x14ac:dyDescent="0.3">
      <c r="B8322" s="32">
        <v>471793</v>
      </c>
      <c r="C8322" s="8" t="s">
        <v>35</v>
      </c>
      <c r="D8322" s="8" t="s">
        <v>28</v>
      </c>
      <c r="E8322" s="5" t="s">
        <v>25</v>
      </c>
      <c r="F8322" s="8">
        <v>330</v>
      </c>
      <c r="G8322" s="6">
        <v>43291</v>
      </c>
      <c r="H8322" s="6">
        <v>43292</v>
      </c>
      <c r="I8322" s="6">
        <v>43298</v>
      </c>
      <c r="J8322" s="5" t="s">
        <v>30</v>
      </c>
      <c r="K8322" s="7">
        <v>1945.72</v>
      </c>
      <c r="L8322" s="35">
        <v>1653.86</v>
      </c>
      <c r="M8322" s="36">
        <f t="shared" si="129"/>
        <v>291.86000000000013</v>
      </c>
      <c r="N8322" s="37">
        <f>YEAR(Table1[[#This Row],[Data zamówienia]])</f>
        <v>2018</v>
      </c>
    </row>
    <row r="8323" spans="2:14" x14ac:dyDescent="0.3">
      <c r="B8323" s="32">
        <v>409405</v>
      </c>
      <c r="C8323" s="8" t="s">
        <v>35</v>
      </c>
      <c r="D8323" s="8" t="s">
        <v>22</v>
      </c>
      <c r="E8323" s="5" t="s">
        <v>31</v>
      </c>
      <c r="F8323" s="8">
        <v>137</v>
      </c>
      <c r="G8323" s="6">
        <v>43291</v>
      </c>
      <c r="H8323" s="6">
        <v>43293</v>
      </c>
      <c r="I8323" s="6">
        <v>43297</v>
      </c>
      <c r="J8323" s="5" t="s">
        <v>33</v>
      </c>
      <c r="K8323" s="7">
        <v>295.27999999999997</v>
      </c>
      <c r="L8323" s="35">
        <v>156.5</v>
      </c>
      <c r="M8323" s="36">
        <f t="shared" si="129"/>
        <v>138.77999999999997</v>
      </c>
      <c r="N8323" s="37">
        <f>YEAR(Table1[[#This Row],[Data zamówienia]])</f>
        <v>2018</v>
      </c>
    </row>
    <row r="8324" spans="2:14" x14ac:dyDescent="0.3">
      <c r="B8324" s="32">
        <v>304966</v>
      </c>
      <c r="C8324" s="8" t="s">
        <v>35</v>
      </c>
      <c r="D8324" s="8" t="s">
        <v>28</v>
      </c>
      <c r="E8324" s="5" t="s">
        <v>37</v>
      </c>
      <c r="F8324" s="8">
        <v>119</v>
      </c>
      <c r="G8324" s="6">
        <v>43292</v>
      </c>
      <c r="H8324" s="6">
        <v>43295</v>
      </c>
      <c r="I8324" s="6">
        <v>43296</v>
      </c>
      <c r="J8324" s="5" t="s">
        <v>33</v>
      </c>
      <c r="K8324" s="7">
        <v>1494.73</v>
      </c>
      <c r="L8324" s="35">
        <v>1285.47</v>
      </c>
      <c r="M8324" s="36">
        <f t="shared" ref="M8324:M8387" si="130">K8324-L8324</f>
        <v>209.26</v>
      </c>
      <c r="N8324" s="37">
        <f>YEAR(Table1[[#This Row],[Data zamówienia]])</f>
        <v>2018</v>
      </c>
    </row>
    <row r="8325" spans="2:14" x14ac:dyDescent="0.3">
      <c r="B8325" s="32">
        <v>209391</v>
      </c>
      <c r="C8325" s="8" t="s">
        <v>27</v>
      </c>
      <c r="D8325" s="8" t="s">
        <v>28</v>
      </c>
      <c r="E8325" s="5" t="s">
        <v>31</v>
      </c>
      <c r="F8325" s="8">
        <v>283</v>
      </c>
      <c r="G8325" s="6">
        <v>43291</v>
      </c>
      <c r="H8325" s="6">
        <v>43293</v>
      </c>
      <c r="I8325" s="6">
        <v>43300</v>
      </c>
      <c r="J8325" s="5" t="s">
        <v>24</v>
      </c>
      <c r="K8325" s="7">
        <v>1468.39</v>
      </c>
      <c r="L8325" s="35">
        <v>983.82</v>
      </c>
      <c r="M8325" s="36">
        <f t="shared" si="130"/>
        <v>484.57000000000005</v>
      </c>
      <c r="N8325" s="37">
        <f>YEAR(Table1[[#This Row],[Data zamówienia]])</f>
        <v>2018</v>
      </c>
    </row>
    <row r="8326" spans="2:14" x14ac:dyDescent="0.3">
      <c r="B8326" s="32">
        <v>796105</v>
      </c>
      <c r="C8326" s="8" t="s">
        <v>21</v>
      </c>
      <c r="D8326" s="8" t="s">
        <v>28</v>
      </c>
      <c r="E8326" s="5" t="s">
        <v>31</v>
      </c>
      <c r="F8326" s="8">
        <v>81</v>
      </c>
      <c r="G8326" s="6">
        <v>43293</v>
      </c>
      <c r="H8326" s="6">
        <v>43295</v>
      </c>
      <c r="I8326" s="6">
        <v>43302</v>
      </c>
      <c r="J8326" s="5" t="s">
        <v>33</v>
      </c>
      <c r="K8326" s="7">
        <v>608.6</v>
      </c>
      <c r="L8326" s="35">
        <v>480.79</v>
      </c>
      <c r="M8326" s="36">
        <f t="shared" si="130"/>
        <v>127.81</v>
      </c>
      <c r="N8326" s="37">
        <f>YEAR(Table1[[#This Row],[Data zamówienia]])</f>
        <v>2018</v>
      </c>
    </row>
    <row r="8327" spans="2:14" x14ac:dyDescent="0.3">
      <c r="B8327" s="32">
        <v>365142</v>
      </c>
      <c r="C8327" s="8" t="s">
        <v>21</v>
      </c>
      <c r="D8327" s="8" t="s">
        <v>36</v>
      </c>
      <c r="E8327" s="5" t="s">
        <v>23</v>
      </c>
      <c r="F8327" s="8">
        <v>165</v>
      </c>
      <c r="G8327" s="6">
        <v>43293</v>
      </c>
      <c r="H8327" s="6">
        <v>43296</v>
      </c>
      <c r="I8327" s="6">
        <v>43298</v>
      </c>
      <c r="J8327" s="5" t="s">
        <v>32</v>
      </c>
      <c r="K8327" s="7">
        <v>1411.9</v>
      </c>
      <c r="L8327" s="35">
        <v>875.38</v>
      </c>
      <c r="M8327" s="36">
        <f t="shared" si="130"/>
        <v>536.5200000000001</v>
      </c>
      <c r="N8327" s="37">
        <f>YEAR(Table1[[#This Row],[Data zamówienia]])</f>
        <v>2018</v>
      </c>
    </row>
    <row r="8328" spans="2:14" x14ac:dyDescent="0.3">
      <c r="B8328" s="32">
        <v>293186</v>
      </c>
      <c r="C8328" s="8" t="s">
        <v>21</v>
      </c>
      <c r="D8328" s="8" t="s">
        <v>28</v>
      </c>
      <c r="E8328" s="5" t="s">
        <v>37</v>
      </c>
      <c r="F8328" s="8">
        <v>87</v>
      </c>
      <c r="G8328" s="6">
        <v>43293</v>
      </c>
      <c r="H8328" s="6">
        <v>43295</v>
      </c>
      <c r="I8328" s="6">
        <v>43299</v>
      </c>
      <c r="J8328" s="5" t="s">
        <v>40</v>
      </c>
      <c r="K8328" s="7">
        <v>1770.01</v>
      </c>
      <c r="L8328" s="35">
        <v>1292.1099999999999</v>
      </c>
      <c r="M8328" s="36">
        <f t="shared" si="130"/>
        <v>477.90000000000009</v>
      </c>
      <c r="N8328" s="37">
        <f>YEAR(Table1[[#This Row],[Data zamówienia]])</f>
        <v>2018</v>
      </c>
    </row>
    <row r="8329" spans="2:14" x14ac:dyDescent="0.3">
      <c r="B8329" s="32">
        <v>106548</v>
      </c>
      <c r="C8329" s="8" t="s">
        <v>38</v>
      </c>
      <c r="D8329" s="8" t="s">
        <v>36</v>
      </c>
      <c r="E8329" s="5" t="s">
        <v>37</v>
      </c>
      <c r="F8329" s="8">
        <v>323</v>
      </c>
      <c r="G8329" s="6">
        <v>43294</v>
      </c>
      <c r="H8329" s="6">
        <v>43295</v>
      </c>
      <c r="I8329" s="6">
        <v>43298</v>
      </c>
      <c r="J8329" s="5" t="s">
        <v>33</v>
      </c>
      <c r="K8329" s="7">
        <v>1317.62</v>
      </c>
      <c r="L8329" s="35">
        <v>856.45</v>
      </c>
      <c r="M8329" s="36">
        <f t="shared" si="130"/>
        <v>461.16999999999985</v>
      </c>
      <c r="N8329" s="37">
        <f>YEAR(Table1[[#This Row],[Data zamówienia]])</f>
        <v>2018</v>
      </c>
    </row>
    <row r="8330" spans="2:14" x14ac:dyDescent="0.3">
      <c r="B8330" s="32">
        <v>594113</v>
      </c>
      <c r="C8330" s="8" t="s">
        <v>35</v>
      </c>
      <c r="D8330" s="8" t="s">
        <v>28</v>
      </c>
      <c r="E8330" s="5" t="s">
        <v>37</v>
      </c>
      <c r="F8330" s="8">
        <v>225</v>
      </c>
      <c r="G8330" s="6">
        <v>43293</v>
      </c>
      <c r="H8330" s="6">
        <v>43297</v>
      </c>
      <c r="I8330" s="6">
        <v>43301</v>
      </c>
      <c r="J8330" s="5" t="s">
        <v>26</v>
      </c>
      <c r="K8330" s="7">
        <v>1543.58</v>
      </c>
      <c r="L8330" s="35">
        <v>1111.3800000000001</v>
      </c>
      <c r="M8330" s="36">
        <f t="shared" si="130"/>
        <v>432.19999999999982</v>
      </c>
      <c r="N8330" s="37">
        <f>YEAR(Table1[[#This Row],[Data zamówienia]])</f>
        <v>2018</v>
      </c>
    </row>
    <row r="8331" spans="2:14" x14ac:dyDescent="0.3">
      <c r="B8331" s="32">
        <v>453453</v>
      </c>
      <c r="C8331" s="8" t="s">
        <v>21</v>
      </c>
      <c r="D8331" s="8" t="s">
        <v>39</v>
      </c>
      <c r="E8331" s="5" t="s">
        <v>25</v>
      </c>
      <c r="F8331" s="8">
        <v>138</v>
      </c>
      <c r="G8331" s="6">
        <v>43293</v>
      </c>
      <c r="H8331" s="6">
        <v>43296</v>
      </c>
      <c r="I8331" s="6">
        <v>43298</v>
      </c>
      <c r="J8331" s="5" t="s">
        <v>33</v>
      </c>
      <c r="K8331" s="7">
        <v>590.77</v>
      </c>
      <c r="L8331" s="35">
        <v>437.17</v>
      </c>
      <c r="M8331" s="36">
        <f t="shared" si="130"/>
        <v>153.59999999999997</v>
      </c>
      <c r="N8331" s="37">
        <f>YEAR(Table1[[#This Row],[Data zamówienia]])</f>
        <v>2018</v>
      </c>
    </row>
    <row r="8332" spans="2:14" x14ac:dyDescent="0.3">
      <c r="B8332" s="32">
        <v>225695</v>
      </c>
      <c r="C8332" s="8" t="s">
        <v>35</v>
      </c>
      <c r="D8332" s="8" t="s">
        <v>36</v>
      </c>
      <c r="E8332" s="5" t="s">
        <v>25</v>
      </c>
      <c r="F8332" s="8">
        <v>143</v>
      </c>
      <c r="G8332" s="6">
        <v>43293</v>
      </c>
      <c r="H8332" s="6">
        <v>43294</v>
      </c>
      <c r="I8332" s="6">
        <v>43299</v>
      </c>
      <c r="J8332" s="5" t="s">
        <v>26</v>
      </c>
      <c r="K8332" s="7">
        <v>1899.76</v>
      </c>
      <c r="L8332" s="35">
        <v>987.88</v>
      </c>
      <c r="M8332" s="36">
        <f t="shared" si="130"/>
        <v>911.88</v>
      </c>
      <c r="N8332" s="37">
        <f>YEAR(Table1[[#This Row],[Data zamówienia]])</f>
        <v>2018</v>
      </c>
    </row>
    <row r="8333" spans="2:14" x14ac:dyDescent="0.3">
      <c r="B8333" s="32">
        <v>981759</v>
      </c>
      <c r="C8333" s="8" t="s">
        <v>21</v>
      </c>
      <c r="D8333" s="8" t="s">
        <v>22</v>
      </c>
      <c r="E8333" s="5" t="s">
        <v>29</v>
      </c>
      <c r="F8333" s="8">
        <v>316</v>
      </c>
      <c r="G8333" s="6">
        <v>43294</v>
      </c>
      <c r="H8333" s="6">
        <v>43295</v>
      </c>
      <c r="I8333" s="6">
        <v>43297</v>
      </c>
      <c r="J8333" s="5" t="s">
        <v>40</v>
      </c>
      <c r="K8333" s="7">
        <v>1956.53</v>
      </c>
      <c r="L8333" s="35">
        <v>1506.53</v>
      </c>
      <c r="M8333" s="36">
        <f t="shared" si="130"/>
        <v>450</v>
      </c>
      <c r="N8333" s="37">
        <f>YEAR(Table1[[#This Row],[Data zamówienia]])</f>
        <v>2018</v>
      </c>
    </row>
    <row r="8334" spans="2:14" x14ac:dyDescent="0.3">
      <c r="B8334" s="32">
        <v>145979</v>
      </c>
      <c r="C8334" s="8" t="s">
        <v>21</v>
      </c>
      <c r="D8334" s="8" t="s">
        <v>39</v>
      </c>
      <c r="E8334" s="5" t="s">
        <v>37</v>
      </c>
      <c r="F8334" s="8">
        <v>216</v>
      </c>
      <c r="G8334" s="6">
        <v>43293</v>
      </c>
      <c r="H8334" s="6">
        <v>43294</v>
      </c>
      <c r="I8334" s="6">
        <v>43301</v>
      </c>
      <c r="J8334" s="5" t="s">
        <v>33</v>
      </c>
      <c r="K8334" s="7">
        <v>667.83</v>
      </c>
      <c r="L8334" s="35">
        <v>387.34</v>
      </c>
      <c r="M8334" s="36">
        <f t="shared" si="130"/>
        <v>280.49000000000007</v>
      </c>
      <c r="N8334" s="37">
        <f>YEAR(Table1[[#This Row],[Data zamówienia]])</f>
        <v>2018</v>
      </c>
    </row>
    <row r="8335" spans="2:14" x14ac:dyDescent="0.3">
      <c r="B8335" s="32">
        <v>121928</v>
      </c>
      <c r="C8335" s="8" t="s">
        <v>21</v>
      </c>
      <c r="D8335" s="8" t="s">
        <v>22</v>
      </c>
      <c r="E8335" s="5" t="s">
        <v>37</v>
      </c>
      <c r="F8335" s="8">
        <v>342</v>
      </c>
      <c r="G8335" s="6">
        <v>43294</v>
      </c>
      <c r="H8335" s="6">
        <v>43296</v>
      </c>
      <c r="I8335" s="6">
        <v>43298</v>
      </c>
      <c r="J8335" s="5" t="s">
        <v>30</v>
      </c>
      <c r="K8335" s="7">
        <v>1612.24</v>
      </c>
      <c r="L8335" s="35">
        <v>886.73</v>
      </c>
      <c r="M8335" s="36">
        <f t="shared" si="130"/>
        <v>725.51</v>
      </c>
      <c r="N8335" s="37">
        <f>YEAR(Table1[[#This Row],[Data zamówienia]])</f>
        <v>2018</v>
      </c>
    </row>
    <row r="8336" spans="2:14" x14ac:dyDescent="0.3">
      <c r="B8336" s="32">
        <v>788181</v>
      </c>
      <c r="C8336" s="8" t="s">
        <v>21</v>
      </c>
      <c r="D8336" s="8" t="s">
        <v>22</v>
      </c>
      <c r="E8336" s="5" t="s">
        <v>31</v>
      </c>
      <c r="F8336" s="8">
        <v>190</v>
      </c>
      <c r="G8336" s="6">
        <v>43293</v>
      </c>
      <c r="H8336" s="6">
        <v>43296</v>
      </c>
      <c r="I8336" s="6">
        <v>43299</v>
      </c>
      <c r="J8336" s="5" t="s">
        <v>30</v>
      </c>
      <c r="K8336" s="7">
        <v>1924.38</v>
      </c>
      <c r="L8336" s="35">
        <v>1385.55</v>
      </c>
      <c r="M8336" s="36">
        <f t="shared" si="130"/>
        <v>538.83000000000015</v>
      </c>
      <c r="N8336" s="37">
        <f>YEAR(Table1[[#This Row],[Data zamówienia]])</f>
        <v>2018</v>
      </c>
    </row>
    <row r="8337" spans="2:14" x14ac:dyDescent="0.3">
      <c r="B8337" s="32">
        <v>320932</v>
      </c>
      <c r="C8337" s="8" t="s">
        <v>21</v>
      </c>
      <c r="D8337" s="8" t="s">
        <v>22</v>
      </c>
      <c r="E8337" s="5" t="s">
        <v>34</v>
      </c>
      <c r="F8337" s="8">
        <v>122</v>
      </c>
      <c r="G8337" s="6">
        <v>43294</v>
      </c>
      <c r="H8337" s="6">
        <v>43294</v>
      </c>
      <c r="I8337" s="6">
        <v>43300</v>
      </c>
      <c r="J8337" s="5" t="s">
        <v>24</v>
      </c>
      <c r="K8337" s="7">
        <v>1899.76</v>
      </c>
      <c r="L8337" s="35">
        <v>1500.81</v>
      </c>
      <c r="M8337" s="36">
        <f t="shared" si="130"/>
        <v>398.95000000000005</v>
      </c>
      <c r="N8337" s="37">
        <f>YEAR(Table1[[#This Row],[Data zamówienia]])</f>
        <v>2018</v>
      </c>
    </row>
    <row r="8338" spans="2:14" x14ac:dyDescent="0.3">
      <c r="B8338" s="32">
        <v>40143</v>
      </c>
      <c r="C8338" s="8" t="s">
        <v>27</v>
      </c>
      <c r="D8338" s="8" t="s">
        <v>36</v>
      </c>
      <c r="E8338" s="5" t="s">
        <v>34</v>
      </c>
      <c r="F8338" s="8">
        <v>319</v>
      </c>
      <c r="G8338" s="6">
        <v>43294</v>
      </c>
      <c r="H8338" s="6">
        <v>43295</v>
      </c>
      <c r="I8338" s="6">
        <v>43301</v>
      </c>
      <c r="J8338" s="5" t="s">
        <v>40</v>
      </c>
      <c r="K8338" s="7">
        <v>889.22</v>
      </c>
      <c r="L8338" s="35">
        <v>764.73</v>
      </c>
      <c r="M8338" s="36">
        <f t="shared" si="130"/>
        <v>124.49000000000001</v>
      </c>
      <c r="N8338" s="37">
        <f>YEAR(Table1[[#This Row],[Data zamówienia]])</f>
        <v>2018</v>
      </c>
    </row>
    <row r="8339" spans="2:14" x14ac:dyDescent="0.3">
      <c r="B8339" s="32">
        <v>553978</v>
      </c>
      <c r="C8339" s="8" t="s">
        <v>35</v>
      </c>
      <c r="D8339" s="8" t="s">
        <v>22</v>
      </c>
      <c r="E8339" s="5" t="s">
        <v>25</v>
      </c>
      <c r="F8339" s="8">
        <v>96</v>
      </c>
      <c r="G8339" s="6">
        <v>43293</v>
      </c>
      <c r="H8339" s="6">
        <v>43294</v>
      </c>
      <c r="I8339" s="6">
        <v>43297</v>
      </c>
      <c r="J8339" s="5" t="s">
        <v>24</v>
      </c>
      <c r="K8339" s="7">
        <v>191.39</v>
      </c>
      <c r="L8339" s="35">
        <v>160.77000000000001</v>
      </c>
      <c r="M8339" s="36">
        <f t="shared" si="130"/>
        <v>30.619999999999976</v>
      </c>
      <c r="N8339" s="37">
        <f>YEAR(Table1[[#This Row],[Data zamówienia]])</f>
        <v>2018</v>
      </c>
    </row>
    <row r="8340" spans="2:14" x14ac:dyDescent="0.3">
      <c r="B8340" s="32">
        <v>474722</v>
      </c>
      <c r="C8340" s="8" t="s">
        <v>21</v>
      </c>
      <c r="D8340" s="8" t="s">
        <v>28</v>
      </c>
      <c r="E8340" s="5" t="s">
        <v>25</v>
      </c>
      <c r="F8340" s="8">
        <v>96</v>
      </c>
      <c r="G8340" s="6">
        <v>43293</v>
      </c>
      <c r="H8340" s="6">
        <v>43296</v>
      </c>
      <c r="I8340" s="6">
        <v>43299</v>
      </c>
      <c r="J8340" s="5" t="s">
        <v>32</v>
      </c>
      <c r="K8340" s="7">
        <v>796.25</v>
      </c>
      <c r="L8340" s="35">
        <v>437.94</v>
      </c>
      <c r="M8340" s="36">
        <f t="shared" si="130"/>
        <v>358.31</v>
      </c>
      <c r="N8340" s="37">
        <f>YEAR(Table1[[#This Row],[Data zamówienia]])</f>
        <v>2018</v>
      </c>
    </row>
    <row r="8341" spans="2:14" x14ac:dyDescent="0.3">
      <c r="B8341" s="32">
        <v>29238</v>
      </c>
      <c r="C8341" s="8" t="s">
        <v>27</v>
      </c>
      <c r="D8341" s="8" t="s">
        <v>36</v>
      </c>
      <c r="E8341" s="5" t="s">
        <v>31</v>
      </c>
      <c r="F8341" s="8">
        <v>66</v>
      </c>
      <c r="G8341" s="6">
        <v>43295</v>
      </c>
      <c r="H8341" s="6">
        <v>43295</v>
      </c>
      <c r="I8341" s="6">
        <v>43299</v>
      </c>
      <c r="J8341" s="5" t="s">
        <v>32</v>
      </c>
      <c r="K8341" s="7">
        <v>1627.57</v>
      </c>
      <c r="L8341" s="35">
        <v>1350.88</v>
      </c>
      <c r="M8341" s="36">
        <f t="shared" si="130"/>
        <v>276.68999999999983</v>
      </c>
      <c r="N8341" s="37">
        <f>YEAR(Table1[[#This Row],[Data zamówienia]])</f>
        <v>2018</v>
      </c>
    </row>
    <row r="8342" spans="2:14" x14ac:dyDescent="0.3">
      <c r="B8342" s="32">
        <v>183727</v>
      </c>
      <c r="C8342" s="8" t="s">
        <v>21</v>
      </c>
      <c r="D8342" s="8" t="s">
        <v>39</v>
      </c>
      <c r="E8342" s="5" t="s">
        <v>34</v>
      </c>
      <c r="F8342" s="8">
        <v>128</v>
      </c>
      <c r="G8342" s="6">
        <v>43295</v>
      </c>
      <c r="H8342" s="6">
        <v>43297</v>
      </c>
      <c r="I8342" s="6">
        <v>43303</v>
      </c>
      <c r="J8342" s="5" t="s">
        <v>40</v>
      </c>
      <c r="K8342" s="7">
        <v>423.53</v>
      </c>
      <c r="L8342" s="35">
        <v>220.24</v>
      </c>
      <c r="M8342" s="36">
        <f t="shared" si="130"/>
        <v>203.28999999999996</v>
      </c>
      <c r="N8342" s="37">
        <f>YEAR(Table1[[#This Row],[Data zamówienia]])</f>
        <v>2018</v>
      </c>
    </row>
    <row r="8343" spans="2:14" x14ac:dyDescent="0.3">
      <c r="B8343" s="32">
        <v>377526</v>
      </c>
      <c r="C8343" s="8" t="s">
        <v>35</v>
      </c>
      <c r="D8343" s="8" t="s">
        <v>28</v>
      </c>
      <c r="E8343" s="5" t="s">
        <v>31</v>
      </c>
      <c r="F8343" s="8">
        <v>1</v>
      </c>
      <c r="G8343" s="6">
        <v>43294</v>
      </c>
      <c r="H8343" s="6">
        <v>43296</v>
      </c>
      <c r="I8343" s="6">
        <v>43298</v>
      </c>
      <c r="J8343" s="5" t="s">
        <v>26</v>
      </c>
      <c r="K8343" s="7">
        <v>1862.1</v>
      </c>
      <c r="L8343" s="35">
        <v>1731.75</v>
      </c>
      <c r="M8343" s="36">
        <f t="shared" si="130"/>
        <v>130.34999999999991</v>
      </c>
      <c r="N8343" s="37">
        <f>YEAR(Table1[[#This Row],[Data zamówienia]])</f>
        <v>2018</v>
      </c>
    </row>
    <row r="8344" spans="2:14" x14ac:dyDescent="0.3">
      <c r="B8344" s="32">
        <v>995792</v>
      </c>
      <c r="C8344" s="8" t="s">
        <v>38</v>
      </c>
      <c r="D8344" s="8" t="s">
        <v>39</v>
      </c>
      <c r="E8344" s="5" t="s">
        <v>31</v>
      </c>
      <c r="F8344" s="8">
        <v>273</v>
      </c>
      <c r="G8344" s="6">
        <v>43295</v>
      </c>
      <c r="H8344" s="6">
        <v>43295</v>
      </c>
      <c r="I8344" s="6">
        <v>43299</v>
      </c>
      <c r="J8344" s="5" t="s">
        <v>30</v>
      </c>
      <c r="K8344" s="7">
        <v>1951.5</v>
      </c>
      <c r="L8344" s="35">
        <v>1541.69</v>
      </c>
      <c r="M8344" s="36">
        <f t="shared" si="130"/>
        <v>409.80999999999995</v>
      </c>
      <c r="N8344" s="37">
        <f>YEAR(Table1[[#This Row],[Data zamówienia]])</f>
        <v>2018</v>
      </c>
    </row>
    <row r="8345" spans="2:14" x14ac:dyDescent="0.3">
      <c r="B8345" s="32">
        <v>160157</v>
      </c>
      <c r="C8345" s="8" t="s">
        <v>27</v>
      </c>
      <c r="D8345" s="8" t="s">
        <v>36</v>
      </c>
      <c r="E8345" s="5" t="s">
        <v>37</v>
      </c>
      <c r="F8345" s="8">
        <v>309</v>
      </c>
      <c r="G8345" s="6">
        <v>43294</v>
      </c>
      <c r="H8345" s="6">
        <v>43298</v>
      </c>
      <c r="I8345" s="6">
        <v>43300</v>
      </c>
      <c r="J8345" s="5" t="s">
        <v>26</v>
      </c>
      <c r="K8345" s="7">
        <v>1127.9000000000001</v>
      </c>
      <c r="L8345" s="35">
        <v>992.55</v>
      </c>
      <c r="M8345" s="36">
        <f t="shared" si="130"/>
        <v>135.35000000000014</v>
      </c>
      <c r="N8345" s="37">
        <f>YEAR(Table1[[#This Row],[Data zamówienia]])</f>
        <v>2018</v>
      </c>
    </row>
    <row r="8346" spans="2:14" x14ac:dyDescent="0.3">
      <c r="B8346" s="32">
        <v>590560</v>
      </c>
      <c r="C8346" s="8" t="s">
        <v>27</v>
      </c>
      <c r="D8346" s="8" t="s">
        <v>36</v>
      </c>
      <c r="E8346" s="5" t="s">
        <v>31</v>
      </c>
      <c r="F8346" s="8">
        <v>103</v>
      </c>
      <c r="G8346" s="6">
        <v>43295</v>
      </c>
      <c r="H8346" s="6">
        <v>43297</v>
      </c>
      <c r="I8346" s="6">
        <v>43304</v>
      </c>
      <c r="J8346" s="5" t="s">
        <v>33</v>
      </c>
      <c r="K8346" s="7">
        <v>1859.08</v>
      </c>
      <c r="L8346" s="35">
        <v>1226.99</v>
      </c>
      <c r="M8346" s="36">
        <f t="shared" si="130"/>
        <v>632.08999999999992</v>
      </c>
      <c r="N8346" s="37">
        <f>YEAR(Table1[[#This Row],[Data zamówienia]])</f>
        <v>2018</v>
      </c>
    </row>
    <row r="8347" spans="2:14" x14ac:dyDescent="0.3">
      <c r="B8347" s="32">
        <v>102859</v>
      </c>
      <c r="C8347" s="8" t="s">
        <v>35</v>
      </c>
      <c r="D8347" s="8" t="s">
        <v>28</v>
      </c>
      <c r="E8347" s="5" t="s">
        <v>34</v>
      </c>
      <c r="F8347" s="8">
        <v>258</v>
      </c>
      <c r="G8347" s="6">
        <v>43294</v>
      </c>
      <c r="H8347" s="6">
        <v>43295</v>
      </c>
      <c r="I8347" s="6">
        <v>43302</v>
      </c>
      <c r="J8347" s="5" t="s">
        <v>33</v>
      </c>
      <c r="K8347" s="7">
        <v>626.49</v>
      </c>
      <c r="L8347" s="35">
        <v>557.58000000000004</v>
      </c>
      <c r="M8347" s="36">
        <f t="shared" si="130"/>
        <v>68.909999999999968</v>
      </c>
      <c r="N8347" s="37">
        <f>YEAR(Table1[[#This Row],[Data zamówienia]])</f>
        <v>2018</v>
      </c>
    </row>
    <row r="8348" spans="2:14" x14ac:dyDescent="0.3">
      <c r="B8348" s="32">
        <v>360106</v>
      </c>
      <c r="C8348" s="8" t="s">
        <v>21</v>
      </c>
      <c r="D8348" s="8" t="s">
        <v>36</v>
      </c>
      <c r="E8348" s="5" t="s">
        <v>23</v>
      </c>
      <c r="F8348" s="8">
        <v>149</v>
      </c>
      <c r="G8348" s="6">
        <v>43295</v>
      </c>
      <c r="H8348" s="6">
        <v>43298</v>
      </c>
      <c r="I8348" s="6">
        <v>43304</v>
      </c>
      <c r="J8348" s="5" t="s">
        <v>33</v>
      </c>
      <c r="K8348" s="7">
        <v>210.29</v>
      </c>
      <c r="L8348" s="35">
        <v>128.28</v>
      </c>
      <c r="M8348" s="36">
        <f t="shared" si="130"/>
        <v>82.009999999999991</v>
      </c>
      <c r="N8348" s="37">
        <f>YEAR(Table1[[#This Row],[Data zamówienia]])</f>
        <v>2018</v>
      </c>
    </row>
    <row r="8349" spans="2:14" x14ac:dyDescent="0.3">
      <c r="B8349" s="32">
        <v>757423</v>
      </c>
      <c r="C8349" s="8" t="s">
        <v>21</v>
      </c>
      <c r="D8349" s="8" t="s">
        <v>22</v>
      </c>
      <c r="E8349" s="5" t="s">
        <v>34</v>
      </c>
      <c r="F8349" s="8">
        <v>298</v>
      </c>
      <c r="G8349" s="6">
        <v>43295</v>
      </c>
      <c r="H8349" s="6">
        <v>43297</v>
      </c>
      <c r="I8349" s="6">
        <v>43299</v>
      </c>
      <c r="J8349" s="5" t="s">
        <v>33</v>
      </c>
      <c r="K8349" s="7">
        <v>667.83</v>
      </c>
      <c r="L8349" s="35">
        <v>367.31</v>
      </c>
      <c r="M8349" s="36">
        <f t="shared" si="130"/>
        <v>300.52000000000004</v>
      </c>
      <c r="N8349" s="37">
        <f>YEAR(Table1[[#This Row],[Data zamówienia]])</f>
        <v>2018</v>
      </c>
    </row>
    <row r="8350" spans="2:14" x14ac:dyDescent="0.3">
      <c r="B8350" s="32">
        <v>258013</v>
      </c>
      <c r="C8350" s="8" t="s">
        <v>38</v>
      </c>
      <c r="D8350" s="8" t="s">
        <v>22</v>
      </c>
      <c r="E8350" s="5" t="s">
        <v>37</v>
      </c>
      <c r="F8350" s="8">
        <v>273</v>
      </c>
      <c r="G8350" s="6">
        <v>43294</v>
      </c>
      <c r="H8350" s="6">
        <v>43295</v>
      </c>
      <c r="I8350" s="6">
        <v>43301</v>
      </c>
      <c r="J8350" s="5" t="s">
        <v>40</v>
      </c>
      <c r="K8350" s="7">
        <v>1921.97</v>
      </c>
      <c r="L8350" s="35">
        <v>1825.87</v>
      </c>
      <c r="M8350" s="36">
        <f t="shared" si="130"/>
        <v>96.100000000000136</v>
      </c>
      <c r="N8350" s="37">
        <f>YEAR(Table1[[#This Row],[Data zamówienia]])</f>
        <v>2018</v>
      </c>
    </row>
    <row r="8351" spans="2:14" x14ac:dyDescent="0.3">
      <c r="B8351" s="32">
        <v>145190</v>
      </c>
      <c r="C8351" s="8" t="s">
        <v>38</v>
      </c>
      <c r="D8351" s="8" t="s">
        <v>39</v>
      </c>
      <c r="E8351" s="5" t="s">
        <v>25</v>
      </c>
      <c r="F8351" s="8">
        <v>161</v>
      </c>
      <c r="G8351" s="6">
        <v>43294</v>
      </c>
      <c r="H8351" s="6">
        <v>43297</v>
      </c>
      <c r="I8351" s="6">
        <v>43299</v>
      </c>
      <c r="J8351" s="5" t="s">
        <v>30</v>
      </c>
      <c r="K8351" s="7">
        <v>439.57</v>
      </c>
      <c r="L8351" s="35">
        <v>417.59</v>
      </c>
      <c r="M8351" s="36">
        <f t="shared" si="130"/>
        <v>21.980000000000018</v>
      </c>
      <c r="N8351" s="37">
        <f>YEAR(Table1[[#This Row],[Data zamówienia]])</f>
        <v>2018</v>
      </c>
    </row>
    <row r="8352" spans="2:14" x14ac:dyDescent="0.3">
      <c r="B8352" s="32">
        <v>331528</v>
      </c>
      <c r="C8352" s="8" t="s">
        <v>27</v>
      </c>
      <c r="D8352" s="8" t="s">
        <v>22</v>
      </c>
      <c r="E8352" s="5" t="s">
        <v>34</v>
      </c>
      <c r="F8352" s="8">
        <v>29</v>
      </c>
      <c r="G8352" s="6">
        <v>43295</v>
      </c>
      <c r="H8352" s="6">
        <v>43296</v>
      </c>
      <c r="I8352" s="6">
        <v>43303</v>
      </c>
      <c r="J8352" s="5" t="s">
        <v>33</v>
      </c>
      <c r="K8352" s="7">
        <v>1876.44</v>
      </c>
      <c r="L8352" s="35">
        <v>1670.03</v>
      </c>
      <c r="M8352" s="36">
        <f t="shared" si="130"/>
        <v>206.41000000000008</v>
      </c>
      <c r="N8352" s="37">
        <f>YEAR(Table1[[#This Row],[Data zamówienia]])</f>
        <v>2018</v>
      </c>
    </row>
    <row r="8353" spans="2:14" x14ac:dyDescent="0.3">
      <c r="B8353" s="32">
        <v>837165</v>
      </c>
      <c r="C8353" s="8" t="s">
        <v>21</v>
      </c>
      <c r="D8353" s="8" t="s">
        <v>22</v>
      </c>
      <c r="E8353" s="5" t="s">
        <v>37</v>
      </c>
      <c r="F8353" s="8">
        <v>151</v>
      </c>
      <c r="G8353" s="6">
        <v>43295</v>
      </c>
      <c r="H8353" s="6">
        <v>43296</v>
      </c>
      <c r="I8353" s="6">
        <v>43301</v>
      </c>
      <c r="J8353" s="5" t="s">
        <v>30</v>
      </c>
      <c r="K8353" s="7">
        <v>363.21</v>
      </c>
      <c r="L8353" s="35">
        <v>294.2</v>
      </c>
      <c r="M8353" s="36">
        <f t="shared" si="130"/>
        <v>69.009999999999991</v>
      </c>
      <c r="N8353" s="37">
        <f>YEAR(Table1[[#This Row],[Data zamówienia]])</f>
        <v>2018</v>
      </c>
    </row>
    <row r="8354" spans="2:14" x14ac:dyDescent="0.3">
      <c r="B8354" s="32">
        <v>744729</v>
      </c>
      <c r="C8354" s="8" t="s">
        <v>35</v>
      </c>
      <c r="D8354" s="8" t="s">
        <v>28</v>
      </c>
      <c r="E8354" s="5" t="s">
        <v>34</v>
      </c>
      <c r="F8354" s="8">
        <v>125</v>
      </c>
      <c r="G8354" s="6">
        <v>43296</v>
      </c>
      <c r="H8354" s="6">
        <v>43297</v>
      </c>
      <c r="I8354" s="6">
        <v>43302</v>
      </c>
      <c r="J8354" s="5" t="s">
        <v>26</v>
      </c>
      <c r="K8354" s="7">
        <v>419.59</v>
      </c>
      <c r="L8354" s="35">
        <v>327.27999999999997</v>
      </c>
      <c r="M8354" s="36">
        <f t="shared" si="130"/>
        <v>92.31</v>
      </c>
      <c r="N8354" s="37">
        <f>YEAR(Table1[[#This Row],[Data zamówienia]])</f>
        <v>2018</v>
      </c>
    </row>
    <row r="8355" spans="2:14" x14ac:dyDescent="0.3">
      <c r="B8355" s="32">
        <v>457405</v>
      </c>
      <c r="C8355" s="8" t="s">
        <v>35</v>
      </c>
      <c r="D8355" s="8" t="s">
        <v>22</v>
      </c>
      <c r="E8355" s="5" t="s">
        <v>31</v>
      </c>
      <c r="F8355" s="8">
        <v>261</v>
      </c>
      <c r="G8355" s="6">
        <v>43295</v>
      </c>
      <c r="H8355" s="6">
        <v>43299</v>
      </c>
      <c r="I8355" s="6">
        <v>43300</v>
      </c>
      <c r="J8355" s="5" t="s">
        <v>33</v>
      </c>
      <c r="K8355" s="7">
        <v>767.31</v>
      </c>
      <c r="L8355" s="35">
        <v>659.89</v>
      </c>
      <c r="M8355" s="36">
        <f t="shared" si="130"/>
        <v>107.41999999999996</v>
      </c>
      <c r="N8355" s="37">
        <f>YEAR(Table1[[#This Row],[Data zamówienia]])</f>
        <v>2018</v>
      </c>
    </row>
    <row r="8356" spans="2:14" x14ac:dyDescent="0.3">
      <c r="B8356" s="32">
        <v>43208</v>
      </c>
      <c r="C8356" s="8" t="s">
        <v>35</v>
      </c>
      <c r="D8356" s="8" t="s">
        <v>28</v>
      </c>
      <c r="E8356" s="5" t="s">
        <v>37</v>
      </c>
      <c r="F8356" s="8">
        <v>115</v>
      </c>
      <c r="G8356" s="6">
        <v>43295</v>
      </c>
      <c r="H8356" s="6">
        <v>43297</v>
      </c>
      <c r="I8356" s="6">
        <v>43302</v>
      </c>
      <c r="J8356" s="5" t="s">
        <v>30</v>
      </c>
      <c r="K8356" s="7">
        <v>1259.42</v>
      </c>
      <c r="L8356" s="35">
        <v>1045.32</v>
      </c>
      <c r="M8356" s="36">
        <f t="shared" si="130"/>
        <v>214.10000000000014</v>
      </c>
      <c r="N8356" s="37">
        <f>YEAR(Table1[[#This Row],[Data zamówienia]])</f>
        <v>2018</v>
      </c>
    </row>
    <row r="8357" spans="2:14" x14ac:dyDescent="0.3">
      <c r="B8357" s="32">
        <v>275498</v>
      </c>
      <c r="C8357" s="8" t="s">
        <v>21</v>
      </c>
      <c r="D8357" s="8" t="s">
        <v>22</v>
      </c>
      <c r="E8357" s="5" t="s">
        <v>29</v>
      </c>
      <c r="F8357" s="8">
        <v>294</v>
      </c>
      <c r="G8357" s="6">
        <v>43296</v>
      </c>
      <c r="H8357" s="6">
        <v>43299</v>
      </c>
      <c r="I8357" s="6">
        <v>43303</v>
      </c>
      <c r="J8357" s="5" t="s">
        <v>40</v>
      </c>
      <c r="K8357" s="7">
        <v>1950.58</v>
      </c>
      <c r="L8357" s="35">
        <v>1462.94</v>
      </c>
      <c r="M8357" s="36">
        <f t="shared" si="130"/>
        <v>487.63999999999987</v>
      </c>
      <c r="N8357" s="37">
        <f>YEAR(Table1[[#This Row],[Data zamówienia]])</f>
        <v>2018</v>
      </c>
    </row>
    <row r="8358" spans="2:14" x14ac:dyDescent="0.3">
      <c r="B8358" s="32">
        <v>286861</v>
      </c>
      <c r="C8358" s="8" t="s">
        <v>21</v>
      </c>
      <c r="D8358" s="8" t="s">
        <v>36</v>
      </c>
      <c r="E8358" s="5" t="s">
        <v>25</v>
      </c>
      <c r="F8358" s="8">
        <v>56</v>
      </c>
      <c r="G8358" s="6">
        <v>43296</v>
      </c>
      <c r="H8358" s="6">
        <v>43299</v>
      </c>
      <c r="I8358" s="6">
        <v>43305</v>
      </c>
      <c r="J8358" s="5" t="s">
        <v>32</v>
      </c>
      <c r="K8358" s="7">
        <v>1549.99</v>
      </c>
      <c r="L8358" s="35">
        <v>1394.99</v>
      </c>
      <c r="M8358" s="36">
        <f t="shared" si="130"/>
        <v>155</v>
      </c>
      <c r="N8358" s="37">
        <f>YEAR(Table1[[#This Row],[Data zamówienia]])</f>
        <v>2018</v>
      </c>
    </row>
    <row r="8359" spans="2:14" x14ac:dyDescent="0.3">
      <c r="B8359" s="32">
        <v>715880</v>
      </c>
      <c r="C8359" s="8" t="s">
        <v>21</v>
      </c>
      <c r="D8359" s="8" t="s">
        <v>22</v>
      </c>
      <c r="E8359" s="5" t="s">
        <v>31</v>
      </c>
      <c r="F8359" s="8">
        <v>218</v>
      </c>
      <c r="G8359" s="6">
        <v>43296</v>
      </c>
      <c r="H8359" s="6">
        <v>43299</v>
      </c>
      <c r="I8359" s="6">
        <v>43306</v>
      </c>
      <c r="J8359" s="5" t="s">
        <v>40</v>
      </c>
      <c r="K8359" s="7">
        <v>1860.34</v>
      </c>
      <c r="L8359" s="35">
        <v>1060.3900000000001</v>
      </c>
      <c r="M8359" s="36">
        <f t="shared" si="130"/>
        <v>799.94999999999982</v>
      </c>
      <c r="N8359" s="37">
        <f>YEAR(Table1[[#This Row],[Data zamówienia]])</f>
        <v>2018</v>
      </c>
    </row>
    <row r="8360" spans="2:14" x14ac:dyDescent="0.3">
      <c r="B8360" s="32">
        <v>201908</v>
      </c>
      <c r="C8360" s="8" t="s">
        <v>21</v>
      </c>
      <c r="D8360" s="8" t="s">
        <v>22</v>
      </c>
      <c r="E8360" s="5" t="s">
        <v>31</v>
      </c>
      <c r="F8360" s="8">
        <v>351</v>
      </c>
      <c r="G8360" s="6">
        <v>43295</v>
      </c>
      <c r="H8360" s="6">
        <v>43298</v>
      </c>
      <c r="I8360" s="6">
        <v>43302</v>
      </c>
      <c r="J8360" s="5" t="s">
        <v>33</v>
      </c>
      <c r="K8360" s="7">
        <v>520.12</v>
      </c>
      <c r="L8360" s="35">
        <v>312.07</v>
      </c>
      <c r="M8360" s="36">
        <f t="shared" si="130"/>
        <v>208.05</v>
      </c>
      <c r="N8360" s="37">
        <f>YEAR(Table1[[#This Row],[Data zamówienia]])</f>
        <v>2018</v>
      </c>
    </row>
    <row r="8361" spans="2:14" x14ac:dyDescent="0.3">
      <c r="B8361" s="32">
        <v>3432</v>
      </c>
      <c r="C8361" s="8" t="s">
        <v>27</v>
      </c>
      <c r="D8361" s="8" t="s">
        <v>36</v>
      </c>
      <c r="E8361" s="5" t="s">
        <v>23</v>
      </c>
      <c r="F8361" s="8">
        <v>90</v>
      </c>
      <c r="G8361" s="6">
        <v>43296</v>
      </c>
      <c r="H8361" s="6">
        <v>43296</v>
      </c>
      <c r="I8361" s="6">
        <v>43302</v>
      </c>
      <c r="J8361" s="5" t="s">
        <v>33</v>
      </c>
      <c r="K8361" s="7">
        <v>1876.44</v>
      </c>
      <c r="L8361" s="35">
        <v>1388.57</v>
      </c>
      <c r="M8361" s="36">
        <f t="shared" si="130"/>
        <v>487.87000000000012</v>
      </c>
      <c r="N8361" s="37">
        <f>YEAR(Table1[[#This Row],[Data zamówienia]])</f>
        <v>2018</v>
      </c>
    </row>
    <row r="8362" spans="2:14" x14ac:dyDescent="0.3">
      <c r="B8362" s="32">
        <v>82497</v>
      </c>
      <c r="C8362" s="8" t="s">
        <v>35</v>
      </c>
      <c r="D8362" s="8" t="s">
        <v>28</v>
      </c>
      <c r="E8362" s="5" t="s">
        <v>34</v>
      </c>
      <c r="F8362" s="8">
        <v>345</v>
      </c>
      <c r="G8362" s="6">
        <v>43296</v>
      </c>
      <c r="H8362" s="6">
        <v>43297</v>
      </c>
      <c r="I8362" s="6">
        <v>43302</v>
      </c>
      <c r="J8362" s="5" t="s">
        <v>40</v>
      </c>
      <c r="K8362" s="7">
        <v>292.88</v>
      </c>
      <c r="L8362" s="35">
        <v>166.94</v>
      </c>
      <c r="M8362" s="36">
        <f t="shared" si="130"/>
        <v>125.94</v>
      </c>
      <c r="N8362" s="37">
        <f>YEAR(Table1[[#This Row],[Data zamówienia]])</f>
        <v>2018</v>
      </c>
    </row>
    <row r="8363" spans="2:14" x14ac:dyDescent="0.3">
      <c r="B8363" s="32">
        <v>666932</v>
      </c>
      <c r="C8363" s="8" t="s">
        <v>35</v>
      </c>
      <c r="D8363" s="8" t="s">
        <v>36</v>
      </c>
      <c r="E8363" s="5" t="s">
        <v>25</v>
      </c>
      <c r="F8363" s="8">
        <v>42</v>
      </c>
      <c r="G8363" s="6">
        <v>43296</v>
      </c>
      <c r="H8363" s="6">
        <v>43300</v>
      </c>
      <c r="I8363" s="6">
        <v>43301</v>
      </c>
      <c r="J8363" s="5" t="s">
        <v>24</v>
      </c>
      <c r="K8363" s="7">
        <v>811.98</v>
      </c>
      <c r="L8363" s="35">
        <v>479.07</v>
      </c>
      <c r="M8363" s="36">
        <f t="shared" si="130"/>
        <v>332.91</v>
      </c>
      <c r="N8363" s="37">
        <f>YEAR(Table1[[#This Row],[Data zamówienia]])</f>
        <v>2018</v>
      </c>
    </row>
    <row r="8364" spans="2:14" x14ac:dyDescent="0.3">
      <c r="B8364" s="32">
        <v>43601</v>
      </c>
      <c r="C8364" s="8" t="s">
        <v>35</v>
      </c>
      <c r="D8364" s="8" t="s">
        <v>39</v>
      </c>
      <c r="E8364" s="5" t="s">
        <v>37</v>
      </c>
      <c r="F8364" s="8">
        <v>362</v>
      </c>
      <c r="G8364" s="6">
        <v>43297</v>
      </c>
      <c r="H8364" s="6">
        <v>43298</v>
      </c>
      <c r="I8364" s="6">
        <v>43304</v>
      </c>
      <c r="J8364" s="5" t="s">
        <v>30</v>
      </c>
      <c r="K8364" s="7">
        <v>420.41</v>
      </c>
      <c r="L8364" s="35">
        <v>319.51</v>
      </c>
      <c r="M8364" s="36">
        <f t="shared" si="130"/>
        <v>100.90000000000003</v>
      </c>
      <c r="N8364" s="37">
        <f>YEAR(Table1[[#This Row],[Data zamówienia]])</f>
        <v>2018</v>
      </c>
    </row>
    <row r="8365" spans="2:14" x14ac:dyDescent="0.3">
      <c r="B8365" s="32">
        <v>667767</v>
      </c>
      <c r="C8365" s="8" t="s">
        <v>21</v>
      </c>
      <c r="D8365" s="8" t="s">
        <v>22</v>
      </c>
      <c r="E8365" s="5" t="s">
        <v>34</v>
      </c>
      <c r="F8365" s="8">
        <v>233</v>
      </c>
      <c r="G8365" s="6">
        <v>43297</v>
      </c>
      <c r="H8365" s="6">
        <v>43300</v>
      </c>
      <c r="I8365" s="6">
        <v>43304</v>
      </c>
      <c r="J8365" s="5" t="s">
        <v>24</v>
      </c>
      <c r="K8365" s="7">
        <v>621.73</v>
      </c>
      <c r="L8365" s="35">
        <v>571.99</v>
      </c>
      <c r="M8365" s="36">
        <f t="shared" si="130"/>
        <v>49.740000000000009</v>
      </c>
      <c r="N8365" s="37">
        <f>YEAR(Table1[[#This Row],[Data zamówienia]])</f>
        <v>2018</v>
      </c>
    </row>
    <row r="8366" spans="2:14" x14ac:dyDescent="0.3">
      <c r="B8366" s="32">
        <v>12433</v>
      </c>
      <c r="C8366" s="8" t="s">
        <v>27</v>
      </c>
      <c r="D8366" s="8" t="s">
        <v>36</v>
      </c>
      <c r="E8366" s="5" t="s">
        <v>37</v>
      </c>
      <c r="F8366" s="8">
        <v>220</v>
      </c>
      <c r="G8366" s="6">
        <v>43296</v>
      </c>
      <c r="H8366" s="6">
        <v>43297</v>
      </c>
      <c r="I8366" s="6">
        <v>43298</v>
      </c>
      <c r="J8366" s="5" t="s">
        <v>26</v>
      </c>
      <c r="K8366" s="7">
        <v>583.62</v>
      </c>
      <c r="L8366" s="35">
        <v>420.21</v>
      </c>
      <c r="M8366" s="36">
        <f t="shared" si="130"/>
        <v>163.41000000000003</v>
      </c>
      <c r="N8366" s="37">
        <f>YEAR(Table1[[#This Row],[Data zamówienia]])</f>
        <v>2018</v>
      </c>
    </row>
    <row r="8367" spans="2:14" x14ac:dyDescent="0.3">
      <c r="B8367" s="32">
        <v>185764</v>
      </c>
      <c r="C8367" s="8" t="s">
        <v>27</v>
      </c>
      <c r="D8367" s="8" t="s">
        <v>39</v>
      </c>
      <c r="E8367" s="5" t="s">
        <v>29</v>
      </c>
      <c r="F8367" s="8">
        <v>332</v>
      </c>
      <c r="G8367" s="6">
        <v>43297</v>
      </c>
      <c r="H8367" s="6">
        <v>43300</v>
      </c>
      <c r="I8367" s="6">
        <v>43305</v>
      </c>
      <c r="J8367" s="5" t="s">
        <v>40</v>
      </c>
      <c r="K8367" s="7">
        <v>1452.7</v>
      </c>
      <c r="L8367" s="35">
        <v>1220.27</v>
      </c>
      <c r="M8367" s="36">
        <f t="shared" si="130"/>
        <v>232.43000000000006</v>
      </c>
      <c r="N8367" s="37">
        <f>YEAR(Table1[[#This Row],[Data zamówienia]])</f>
        <v>2018</v>
      </c>
    </row>
    <row r="8368" spans="2:14" x14ac:dyDescent="0.3">
      <c r="B8368" s="32">
        <v>174293</v>
      </c>
      <c r="C8368" s="8" t="s">
        <v>35</v>
      </c>
      <c r="D8368" s="8" t="s">
        <v>28</v>
      </c>
      <c r="E8368" s="5" t="s">
        <v>31</v>
      </c>
      <c r="F8368" s="8">
        <v>211</v>
      </c>
      <c r="G8368" s="6">
        <v>43296</v>
      </c>
      <c r="H8368" s="6">
        <v>43298</v>
      </c>
      <c r="I8368" s="6">
        <v>43303</v>
      </c>
      <c r="J8368" s="5" t="s">
        <v>32</v>
      </c>
      <c r="K8368" s="7">
        <v>360.42</v>
      </c>
      <c r="L8368" s="35">
        <v>291.94</v>
      </c>
      <c r="M8368" s="36">
        <f t="shared" si="130"/>
        <v>68.480000000000018</v>
      </c>
      <c r="N8368" s="37">
        <f>YEAR(Table1[[#This Row],[Data zamówienia]])</f>
        <v>2018</v>
      </c>
    </row>
    <row r="8369" spans="2:14" x14ac:dyDescent="0.3">
      <c r="B8369" s="32">
        <v>420849</v>
      </c>
      <c r="C8369" s="8" t="s">
        <v>35</v>
      </c>
      <c r="D8369" s="8" t="s">
        <v>28</v>
      </c>
      <c r="E8369" s="5" t="s">
        <v>23</v>
      </c>
      <c r="F8369" s="8">
        <v>90</v>
      </c>
      <c r="G8369" s="6">
        <v>43298</v>
      </c>
      <c r="H8369" s="6">
        <v>43300</v>
      </c>
      <c r="I8369" s="6">
        <v>43304</v>
      </c>
      <c r="J8369" s="5" t="s">
        <v>40</v>
      </c>
      <c r="K8369" s="7">
        <v>804.08</v>
      </c>
      <c r="L8369" s="35">
        <v>554.82000000000005</v>
      </c>
      <c r="M8369" s="36">
        <f t="shared" si="130"/>
        <v>249.26</v>
      </c>
      <c r="N8369" s="37">
        <f>YEAR(Table1[[#This Row],[Data zamówienia]])</f>
        <v>2018</v>
      </c>
    </row>
    <row r="8370" spans="2:14" x14ac:dyDescent="0.3">
      <c r="B8370" s="32">
        <v>458222</v>
      </c>
      <c r="C8370" s="8" t="s">
        <v>35</v>
      </c>
      <c r="D8370" s="8" t="s">
        <v>28</v>
      </c>
      <c r="E8370" s="5" t="s">
        <v>29</v>
      </c>
      <c r="F8370" s="8">
        <v>316</v>
      </c>
      <c r="G8370" s="6">
        <v>43297</v>
      </c>
      <c r="H8370" s="6">
        <v>43298</v>
      </c>
      <c r="I8370" s="6">
        <v>43300</v>
      </c>
      <c r="J8370" s="5" t="s">
        <v>32</v>
      </c>
      <c r="K8370" s="7">
        <v>597.86</v>
      </c>
      <c r="L8370" s="35">
        <v>567.97</v>
      </c>
      <c r="M8370" s="36">
        <f t="shared" si="130"/>
        <v>29.889999999999986</v>
      </c>
      <c r="N8370" s="37">
        <f>YEAR(Table1[[#This Row],[Data zamówienia]])</f>
        <v>2018</v>
      </c>
    </row>
    <row r="8371" spans="2:14" x14ac:dyDescent="0.3">
      <c r="B8371" s="32">
        <v>628572</v>
      </c>
      <c r="C8371" s="8" t="s">
        <v>21</v>
      </c>
      <c r="D8371" s="8" t="s">
        <v>39</v>
      </c>
      <c r="E8371" s="5" t="s">
        <v>29</v>
      </c>
      <c r="F8371" s="8">
        <v>28</v>
      </c>
      <c r="G8371" s="6">
        <v>43297</v>
      </c>
      <c r="H8371" s="6">
        <v>43301</v>
      </c>
      <c r="I8371" s="6">
        <v>43308</v>
      </c>
      <c r="J8371" s="5" t="s">
        <v>24</v>
      </c>
      <c r="K8371" s="7">
        <v>663.08</v>
      </c>
      <c r="L8371" s="35">
        <v>424.37</v>
      </c>
      <c r="M8371" s="36">
        <f t="shared" si="130"/>
        <v>238.71000000000004</v>
      </c>
      <c r="N8371" s="37">
        <f>YEAR(Table1[[#This Row],[Data zamówienia]])</f>
        <v>2018</v>
      </c>
    </row>
    <row r="8372" spans="2:14" x14ac:dyDescent="0.3">
      <c r="B8372" s="32">
        <v>890871</v>
      </c>
      <c r="C8372" s="8" t="s">
        <v>21</v>
      </c>
      <c r="D8372" s="8" t="s">
        <v>36</v>
      </c>
      <c r="E8372" s="5" t="s">
        <v>25</v>
      </c>
      <c r="F8372" s="8">
        <v>162</v>
      </c>
      <c r="G8372" s="6">
        <v>43297</v>
      </c>
      <c r="H8372" s="6">
        <v>43301</v>
      </c>
      <c r="I8372" s="6">
        <v>43303</v>
      </c>
      <c r="J8372" s="5" t="s">
        <v>32</v>
      </c>
      <c r="K8372" s="7">
        <v>867.1</v>
      </c>
      <c r="L8372" s="35">
        <v>632.98</v>
      </c>
      <c r="M8372" s="36">
        <f t="shared" si="130"/>
        <v>234.12</v>
      </c>
      <c r="N8372" s="37">
        <f>YEAR(Table1[[#This Row],[Data zamówienia]])</f>
        <v>2018</v>
      </c>
    </row>
    <row r="8373" spans="2:14" x14ac:dyDescent="0.3">
      <c r="B8373" s="32">
        <v>376062</v>
      </c>
      <c r="C8373" s="8" t="s">
        <v>27</v>
      </c>
      <c r="D8373" s="8" t="s">
        <v>39</v>
      </c>
      <c r="E8373" s="5" t="s">
        <v>23</v>
      </c>
      <c r="F8373" s="8">
        <v>279</v>
      </c>
      <c r="G8373" s="6">
        <v>43298</v>
      </c>
      <c r="H8373" s="6">
        <v>43298</v>
      </c>
      <c r="I8373" s="6">
        <v>43301</v>
      </c>
      <c r="J8373" s="5" t="s">
        <v>40</v>
      </c>
      <c r="K8373" s="7">
        <v>1966.1</v>
      </c>
      <c r="L8373" s="35">
        <v>1022.37</v>
      </c>
      <c r="M8373" s="36">
        <f t="shared" si="130"/>
        <v>943.7299999999999</v>
      </c>
      <c r="N8373" s="37">
        <f>YEAR(Table1[[#This Row],[Data zamówienia]])</f>
        <v>2018</v>
      </c>
    </row>
    <row r="8374" spans="2:14" x14ac:dyDescent="0.3">
      <c r="B8374" s="32">
        <v>372156</v>
      </c>
      <c r="C8374" s="8" t="s">
        <v>27</v>
      </c>
      <c r="D8374" s="8" t="s">
        <v>39</v>
      </c>
      <c r="E8374" s="5" t="s">
        <v>34</v>
      </c>
      <c r="F8374" s="8">
        <v>91</v>
      </c>
      <c r="G8374" s="6">
        <v>43297</v>
      </c>
      <c r="H8374" s="6">
        <v>43299</v>
      </c>
      <c r="I8374" s="6">
        <v>43305</v>
      </c>
      <c r="J8374" s="5" t="s">
        <v>24</v>
      </c>
      <c r="K8374" s="7">
        <v>1523.41</v>
      </c>
      <c r="L8374" s="35">
        <v>1096.8599999999999</v>
      </c>
      <c r="M8374" s="36">
        <f t="shared" si="130"/>
        <v>426.55000000000018</v>
      </c>
      <c r="N8374" s="37">
        <f>YEAR(Table1[[#This Row],[Data zamówienia]])</f>
        <v>2018</v>
      </c>
    </row>
    <row r="8375" spans="2:14" x14ac:dyDescent="0.3">
      <c r="B8375" s="32">
        <v>488820</v>
      </c>
      <c r="C8375" s="8" t="s">
        <v>38</v>
      </c>
      <c r="D8375" s="8" t="s">
        <v>39</v>
      </c>
      <c r="E8375" s="5" t="s">
        <v>34</v>
      </c>
      <c r="F8375" s="8">
        <v>139</v>
      </c>
      <c r="G8375" s="6">
        <v>43298</v>
      </c>
      <c r="H8375" s="6">
        <v>43301</v>
      </c>
      <c r="I8375" s="6">
        <v>43303</v>
      </c>
      <c r="J8375" s="5" t="s">
        <v>24</v>
      </c>
      <c r="K8375" s="7">
        <v>272.12</v>
      </c>
      <c r="L8375" s="35">
        <v>217.7</v>
      </c>
      <c r="M8375" s="36">
        <f t="shared" si="130"/>
        <v>54.420000000000016</v>
      </c>
      <c r="N8375" s="37">
        <f>YEAR(Table1[[#This Row],[Data zamówienia]])</f>
        <v>2018</v>
      </c>
    </row>
    <row r="8376" spans="2:14" x14ac:dyDescent="0.3">
      <c r="B8376" s="32">
        <v>933372</v>
      </c>
      <c r="C8376" s="8" t="s">
        <v>21</v>
      </c>
      <c r="D8376" s="8" t="s">
        <v>28</v>
      </c>
      <c r="E8376" s="5" t="s">
        <v>29</v>
      </c>
      <c r="F8376" s="8">
        <v>146</v>
      </c>
      <c r="G8376" s="6">
        <v>43299</v>
      </c>
      <c r="H8376" s="6">
        <v>43301</v>
      </c>
      <c r="I8376" s="6">
        <v>43303</v>
      </c>
      <c r="J8376" s="5" t="s">
        <v>32</v>
      </c>
      <c r="K8376" s="7">
        <v>1607.9</v>
      </c>
      <c r="L8376" s="35">
        <v>1254.1600000000001</v>
      </c>
      <c r="M8376" s="36">
        <f t="shared" si="130"/>
        <v>353.74</v>
      </c>
      <c r="N8376" s="37">
        <f>YEAR(Table1[[#This Row],[Data zamówienia]])</f>
        <v>2018</v>
      </c>
    </row>
    <row r="8377" spans="2:14" x14ac:dyDescent="0.3">
      <c r="B8377" s="32">
        <v>262990</v>
      </c>
      <c r="C8377" s="8" t="s">
        <v>21</v>
      </c>
      <c r="D8377" s="8" t="s">
        <v>22</v>
      </c>
      <c r="E8377" s="5" t="s">
        <v>29</v>
      </c>
      <c r="F8377" s="8">
        <v>194</v>
      </c>
      <c r="G8377" s="6">
        <v>43298</v>
      </c>
      <c r="H8377" s="6">
        <v>43299</v>
      </c>
      <c r="I8377" s="6">
        <v>43304</v>
      </c>
      <c r="J8377" s="5" t="s">
        <v>40</v>
      </c>
      <c r="K8377" s="7">
        <v>663.94</v>
      </c>
      <c r="L8377" s="35">
        <v>464.76</v>
      </c>
      <c r="M8377" s="36">
        <f t="shared" si="130"/>
        <v>199.18000000000006</v>
      </c>
      <c r="N8377" s="37">
        <f>YEAR(Table1[[#This Row],[Data zamówienia]])</f>
        <v>2018</v>
      </c>
    </row>
    <row r="8378" spans="2:14" x14ac:dyDescent="0.3">
      <c r="B8378" s="32">
        <v>609433</v>
      </c>
      <c r="C8378" s="8" t="s">
        <v>27</v>
      </c>
      <c r="D8378" s="8" t="s">
        <v>39</v>
      </c>
      <c r="E8378" s="5" t="s">
        <v>23</v>
      </c>
      <c r="F8378" s="8">
        <v>100</v>
      </c>
      <c r="G8378" s="6">
        <v>43299</v>
      </c>
      <c r="H8378" s="6">
        <v>43302</v>
      </c>
      <c r="I8378" s="6">
        <v>43307</v>
      </c>
      <c r="J8378" s="5" t="s">
        <v>32</v>
      </c>
      <c r="K8378" s="7">
        <v>736.7</v>
      </c>
      <c r="L8378" s="35">
        <v>537.79</v>
      </c>
      <c r="M8378" s="36">
        <f t="shared" si="130"/>
        <v>198.91000000000008</v>
      </c>
      <c r="N8378" s="37">
        <f>YEAR(Table1[[#This Row],[Data zamówienia]])</f>
        <v>2018</v>
      </c>
    </row>
    <row r="8379" spans="2:14" x14ac:dyDescent="0.3">
      <c r="B8379" s="32">
        <v>599776</v>
      </c>
      <c r="C8379" s="8" t="s">
        <v>27</v>
      </c>
      <c r="D8379" s="8" t="s">
        <v>28</v>
      </c>
      <c r="E8379" s="5" t="s">
        <v>25</v>
      </c>
      <c r="F8379" s="8">
        <v>214</v>
      </c>
      <c r="G8379" s="6">
        <v>43299</v>
      </c>
      <c r="H8379" s="6">
        <v>43299</v>
      </c>
      <c r="I8379" s="6">
        <v>43304</v>
      </c>
      <c r="J8379" s="5" t="s">
        <v>32</v>
      </c>
      <c r="K8379" s="7">
        <v>1890.12</v>
      </c>
      <c r="L8379" s="35">
        <v>1152.97</v>
      </c>
      <c r="M8379" s="36">
        <f t="shared" si="130"/>
        <v>737.14999999999986</v>
      </c>
      <c r="N8379" s="37">
        <f>YEAR(Table1[[#This Row],[Data zamówienia]])</f>
        <v>2018</v>
      </c>
    </row>
    <row r="8380" spans="2:14" x14ac:dyDescent="0.3">
      <c r="B8380" s="32">
        <v>526159</v>
      </c>
      <c r="C8380" s="8" t="s">
        <v>27</v>
      </c>
      <c r="D8380" s="8" t="s">
        <v>39</v>
      </c>
      <c r="E8380" s="5" t="s">
        <v>23</v>
      </c>
      <c r="F8380" s="8">
        <v>77</v>
      </c>
      <c r="G8380" s="6">
        <v>43298</v>
      </c>
      <c r="H8380" s="6">
        <v>43299</v>
      </c>
      <c r="I8380" s="6">
        <v>43302</v>
      </c>
      <c r="J8380" s="5" t="s">
        <v>30</v>
      </c>
      <c r="K8380" s="7">
        <v>1009.44</v>
      </c>
      <c r="L8380" s="35">
        <v>595.57000000000005</v>
      </c>
      <c r="M8380" s="36">
        <f t="shared" si="130"/>
        <v>413.87</v>
      </c>
      <c r="N8380" s="37">
        <f>YEAR(Table1[[#This Row],[Data zamówienia]])</f>
        <v>2018</v>
      </c>
    </row>
    <row r="8381" spans="2:14" x14ac:dyDescent="0.3">
      <c r="B8381" s="32">
        <v>854413</v>
      </c>
      <c r="C8381" s="8" t="s">
        <v>21</v>
      </c>
      <c r="D8381" s="8" t="s">
        <v>28</v>
      </c>
      <c r="E8381" s="5" t="s">
        <v>37</v>
      </c>
      <c r="F8381" s="8">
        <v>29</v>
      </c>
      <c r="G8381" s="6">
        <v>43299</v>
      </c>
      <c r="H8381" s="6">
        <v>43300</v>
      </c>
      <c r="I8381" s="6">
        <v>43303</v>
      </c>
      <c r="J8381" s="5" t="s">
        <v>24</v>
      </c>
      <c r="K8381" s="7">
        <v>1848.82</v>
      </c>
      <c r="L8381" s="35">
        <v>1201.73</v>
      </c>
      <c r="M8381" s="36">
        <f t="shared" si="130"/>
        <v>647.08999999999992</v>
      </c>
      <c r="N8381" s="37">
        <f>YEAR(Table1[[#This Row],[Data zamówienia]])</f>
        <v>2018</v>
      </c>
    </row>
    <row r="8382" spans="2:14" x14ac:dyDescent="0.3">
      <c r="B8382" s="32">
        <v>495644</v>
      </c>
      <c r="C8382" s="8" t="s">
        <v>35</v>
      </c>
      <c r="D8382" s="8" t="s">
        <v>28</v>
      </c>
      <c r="E8382" s="5" t="s">
        <v>37</v>
      </c>
      <c r="F8382" s="8">
        <v>329</v>
      </c>
      <c r="G8382" s="6">
        <v>43298</v>
      </c>
      <c r="H8382" s="6">
        <v>43299</v>
      </c>
      <c r="I8382" s="6">
        <v>43304</v>
      </c>
      <c r="J8382" s="5" t="s">
        <v>40</v>
      </c>
      <c r="K8382" s="7">
        <v>1000.25</v>
      </c>
      <c r="L8382" s="35">
        <v>660.17</v>
      </c>
      <c r="M8382" s="36">
        <f t="shared" si="130"/>
        <v>340.08000000000004</v>
      </c>
      <c r="N8382" s="37">
        <f>YEAR(Table1[[#This Row],[Data zamówienia]])</f>
        <v>2018</v>
      </c>
    </row>
    <row r="8383" spans="2:14" x14ac:dyDescent="0.3">
      <c r="B8383" s="32">
        <v>801904</v>
      </c>
      <c r="C8383" s="8" t="s">
        <v>35</v>
      </c>
      <c r="D8383" s="8" t="s">
        <v>22</v>
      </c>
      <c r="E8383" s="5" t="s">
        <v>23</v>
      </c>
      <c r="F8383" s="8">
        <v>41</v>
      </c>
      <c r="G8383" s="6">
        <v>43298</v>
      </c>
      <c r="H8383" s="6">
        <v>43301</v>
      </c>
      <c r="I8383" s="6">
        <v>43308</v>
      </c>
      <c r="J8383" s="5" t="s">
        <v>24</v>
      </c>
      <c r="K8383" s="7">
        <v>1612.24</v>
      </c>
      <c r="L8383" s="35">
        <v>1096.32</v>
      </c>
      <c r="M8383" s="36">
        <f t="shared" si="130"/>
        <v>515.92000000000007</v>
      </c>
      <c r="N8383" s="37">
        <f>YEAR(Table1[[#This Row],[Data zamówienia]])</f>
        <v>2018</v>
      </c>
    </row>
    <row r="8384" spans="2:14" x14ac:dyDescent="0.3">
      <c r="B8384" s="32">
        <v>799313</v>
      </c>
      <c r="C8384" s="8" t="s">
        <v>27</v>
      </c>
      <c r="D8384" s="8" t="s">
        <v>39</v>
      </c>
      <c r="E8384" s="5" t="s">
        <v>29</v>
      </c>
      <c r="F8384" s="8">
        <v>240</v>
      </c>
      <c r="G8384" s="6">
        <v>43300</v>
      </c>
      <c r="H8384" s="6">
        <v>43301</v>
      </c>
      <c r="I8384" s="6">
        <v>43303</v>
      </c>
      <c r="J8384" s="5" t="s">
        <v>30</v>
      </c>
      <c r="K8384" s="7">
        <v>601.59</v>
      </c>
      <c r="L8384" s="35">
        <v>529.4</v>
      </c>
      <c r="M8384" s="36">
        <f t="shared" si="130"/>
        <v>72.190000000000055</v>
      </c>
      <c r="N8384" s="37">
        <f>YEAR(Table1[[#This Row],[Data zamówienia]])</f>
        <v>2018</v>
      </c>
    </row>
    <row r="8385" spans="2:14" x14ac:dyDescent="0.3">
      <c r="B8385" s="32">
        <v>128379</v>
      </c>
      <c r="C8385" s="8" t="s">
        <v>21</v>
      </c>
      <c r="D8385" s="8" t="s">
        <v>22</v>
      </c>
      <c r="E8385" s="5" t="s">
        <v>23</v>
      </c>
      <c r="F8385" s="8">
        <v>331</v>
      </c>
      <c r="G8385" s="6">
        <v>43299</v>
      </c>
      <c r="H8385" s="6">
        <v>43300</v>
      </c>
      <c r="I8385" s="6">
        <v>43307</v>
      </c>
      <c r="J8385" s="5" t="s">
        <v>40</v>
      </c>
      <c r="K8385" s="7">
        <v>1687.06</v>
      </c>
      <c r="L8385" s="35">
        <v>911.01</v>
      </c>
      <c r="M8385" s="36">
        <f t="shared" si="130"/>
        <v>776.05</v>
      </c>
      <c r="N8385" s="37">
        <f>YEAR(Table1[[#This Row],[Data zamówienia]])</f>
        <v>2018</v>
      </c>
    </row>
    <row r="8386" spans="2:14" x14ac:dyDescent="0.3">
      <c r="B8386" s="32">
        <v>640928</v>
      </c>
      <c r="C8386" s="8" t="s">
        <v>35</v>
      </c>
      <c r="D8386" s="8" t="s">
        <v>28</v>
      </c>
      <c r="E8386" s="5" t="s">
        <v>34</v>
      </c>
      <c r="F8386" s="8">
        <v>85</v>
      </c>
      <c r="G8386" s="6">
        <v>43300</v>
      </c>
      <c r="H8386" s="6">
        <v>43303</v>
      </c>
      <c r="I8386" s="6">
        <v>43304</v>
      </c>
      <c r="J8386" s="5" t="s">
        <v>32</v>
      </c>
      <c r="K8386" s="7">
        <v>609.85</v>
      </c>
      <c r="L8386" s="35">
        <v>548.87</v>
      </c>
      <c r="M8386" s="36">
        <f t="shared" si="130"/>
        <v>60.980000000000018</v>
      </c>
      <c r="N8386" s="37">
        <f>YEAR(Table1[[#This Row],[Data zamówienia]])</f>
        <v>2018</v>
      </c>
    </row>
    <row r="8387" spans="2:14" x14ac:dyDescent="0.3">
      <c r="B8387" s="32">
        <v>676702</v>
      </c>
      <c r="C8387" s="8" t="s">
        <v>27</v>
      </c>
      <c r="D8387" s="8" t="s">
        <v>22</v>
      </c>
      <c r="E8387" s="5" t="s">
        <v>31</v>
      </c>
      <c r="F8387" s="8">
        <v>349</v>
      </c>
      <c r="G8387" s="6">
        <v>43299</v>
      </c>
      <c r="H8387" s="6">
        <v>43300</v>
      </c>
      <c r="I8387" s="6">
        <v>43301</v>
      </c>
      <c r="J8387" s="5" t="s">
        <v>24</v>
      </c>
      <c r="K8387" s="7">
        <v>416</v>
      </c>
      <c r="L8387" s="35">
        <v>386.88</v>
      </c>
      <c r="M8387" s="36">
        <f t="shared" si="130"/>
        <v>29.120000000000005</v>
      </c>
      <c r="N8387" s="37">
        <f>YEAR(Table1[[#This Row],[Data zamówienia]])</f>
        <v>2018</v>
      </c>
    </row>
    <row r="8388" spans="2:14" x14ac:dyDescent="0.3">
      <c r="B8388" s="32">
        <v>264061</v>
      </c>
      <c r="C8388" s="8" t="s">
        <v>35</v>
      </c>
      <c r="D8388" s="8" t="s">
        <v>22</v>
      </c>
      <c r="E8388" s="5" t="s">
        <v>25</v>
      </c>
      <c r="F8388" s="8">
        <v>311</v>
      </c>
      <c r="G8388" s="6">
        <v>43299</v>
      </c>
      <c r="H8388" s="6">
        <v>43301</v>
      </c>
      <c r="I8388" s="6">
        <v>43307</v>
      </c>
      <c r="J8388" s="5" t="s">
        <v>24</v>
      </c>
      <c r="K8388" s="7">
        <v>375.99</v>
      </c>
      <c r="L8388" s="35">
        <v>357.19</v>
      </c>
      <c r="M8388" s="36">
        <f t="shared" ref="M8388:M8451" si="131">K8388-L8388</f>
        <v>18.800000000000011</v>
      </c>
      <c r="N8388" s="37">
        <f>YEAR(Table1[[#This Row],[Data zamówienia]])</f>
        <v>2018</v>
      </c>
    </row>
    <row r="8389" spans="2:14" x14ac:dyDescent="0.3">
      <c r="B8389" s="32">
        <v>767964</v>
      </c>
      <c r="C8389" s="8" t="s">
        <v>21</v>
      </c>
      <c r="D8389" s="8" t="s">
        <v>28</v>
      </c>
      <c r="E8389" s="5" t="s">
        <v>31</v>
      </c>
      <c r="F8389" s="8">
        <v>162</v>
      </c>
      <c r="G8389" s="6">
        <v>43300</v>
      </c>
      <c r="H8389" s="6">
        <v>43301</v>
      </c>
      <c r="I8389" s="6">
        <v>43303</v>
      </c>
      <c r="J8389" s="5" t="s">
        <v>32</v>
      </c>
      <c r="K8389" s="7">
        <v>1531.69</v>
      </c>
      <c r="L8389" s="35">
        <v>1225.3499999999999</v>
      </c>
      <c r="M8389" s="36">
        <f t="shared" si="131"/>
        <v>306.34000000000015</v>
      </c>
      <c r="N8389" s="37">
        <f>YEAR(Table1[[#This Row],[Data zamówienia]])</f>
        <v>2018</v>
      </c>
    </row>
    <row r="8390" spans="2:14" x14ac:dyDescent="0.3">
      <c r="B8390" s="32">
        <v>539410</v>
      </c>
      <c r="C8390" s="8" t="s">
        <v>38</v>
      </c>
      <c r="D8390" s="8" t="s">
        <v>36</v>
      </c>
      <c r="E8390" s="5" t="s">
        <v>25</v>
      </c>
      <c r="F8390" s="8">
        <v>181</v>
      </c>
      <c r="G8390" s="6">
        <v>43300</v>
      </c>
      <c r="H8390" s="6">
        <v>43301</v>
      </c>
      <c r="I8390" s="6">
        <v>43306</v>
      </c>
      <c r="J8390" s="5" t="s">
        <v>24</v>
      </c>
      <c r="K8390" s="7">
        <v>207.49</v>
      </c>
      <c r="L8390" s="35">
        <v>136.94</v>
      </c>
      <c r="M8390" s="36">
        <f t="shared" si="131"/>
        <v>70.550000000000011</v>
      </c>
      <c r="N8390" s="37">
        <f>YEAR(Table1[[#This Row],[Data zamówienia]])</f>
        <v>2018</v>
      </c>
    </row>
    <row r="8391" spans="2:14" x14ac:dyDescent="0.3">
      <c r="B8391" s="32">
        <v>10864</v>
      </c>
      <c r="C8391" s="8" t="s">
        <v>27</v>
      </c>
      <c r="D8391" s="8" t="s">
        <v>39</v>
      </c>
      <c r="E8391" s="5" t="s">
        <v>25</v>
      </c>
      <c r="F8391" s="8">
        <v>283</v>
      </c>
      <c r="G8391" s="6">
        <v>43300</v>
      </c>
      <c r="H8391" s="6">
        <v>43302</v>
      </c>
      <c r="I8391" s="6">
        <v>43305</v>
      </c>
      <c r="J8391" s="5" t="s">
        <v>26</v>
      </c>
      <c r="K8391" s="7">
        <v>455.32</v>
      </c>
      <c r="L8391" s="35">
        <v>259.52999999999997</v>
      </c>
      <c r="M8391" s="36">
        <f t="shared" si="131"/>
        <v>195.79000000000002</v>
      </c>
      <c r="N8391" s="37">
        <f>YEAR(Table1[[#This Row],[Data zamówienia]])</f>
        <v>2018</v>
      </c>
    </row>
    <row r="8392" spans="2:14" x14ac:dyDescent="0.3">
      <c r="B8392" s="32">
        <v>636240</v>
      </c>
      <c r="C8392" s="8" t="s">
        <v>21</v>
      </c>
      <c r="D8392" s="8" t="s">
        <v>28</v>
      </c>
      <c r="E8392" s="5" t="s">
        <v>37</v>
      </c>
      <c r="F8392" s="8">
        <v>307</v>
      </c>
      <c r="G8392" s="6">
        <v>43299</v>
      </c>
      <c r="H8392" s="6">
        <v>43300</v>
      </c>
      <c r="I8392" s="6">
        <v>43302</v>
      </c>
      <c r="J8392" s="5" t="s">
        <v>32</v>
      </c>
      <c r="K8392" s="7">
        <v>499.83</v>
      </c>
      <c r="L8392" s="35">
        <v>364.88</v>
      </c>
      <c r="M8392" s="36">
        <f t="shared" si="131"/>
        <v>134.94999999999999</v>
      </c>
      <c r="N8392" s="37">
        <f>YEAR(Table1[[#This Row],[Data zamówienia]])</f>
        <v>2018</v>
      </c>
    </row>
    <row r="8393" spans="2:14" x14ac:dyDescent="0.3">
      <c r="B8393" s="32">
        <v>383745</v>
      </c>
      <c r="C8393" s="8" t="s">
        <v>38</v>
      </c>
      <c r="D8393" s="8" t="s">
        <v>22</v>
      </c>
      <c r="E8393" s="5" t="s">
        <v>29</v>
      </c>
      <c r="F8393" s="8">
        <v>141</v>
      </c>
      <c r="G8393" s="6">
        <v>43300</v>
      </c>
      <c r="H8393" s="6">
        <v>43301</v>
      </c>
      <c r="I8393" s="6">
        <v>43308</v>
      </c>
      <c r="J8393" s="5" t="s">
        <v>33</v>
      </c>
      <c r="K8393" s="7">
        <v>608.6</v>
      </c>
      <c r="L8393" s="35">
        <v>346.9</v>
      </c>
      <c r="M8393" s="36">
        <f t="shared" si="131"/>
        <v>261.70000000000005</v>
      </c>
      <c r="N8393" s="37">
        <f>YEAR(Table1[[#This Row],[Data zamówienia]])</f>
        <v>2018</v>
      </c>
    </row>
    <row r="8394" spans="2:14" x14ac:dyDescent="0.3">
      <c r="B8394" s="32">
        <v>928265</v>
      </c>
      <c r="C8394" s="8" t="s">
        <v>38</v>
      </c>
      <c r="D8394" s="8" t="s">
        <v>36</v>
      </c>
      <c r="E8394" s="5" t="s">
        <v>25</v>
      </c>
      <c r="F8394" s="8">
        <v>72</v>
      </c>
      <c r="G8394" s="6">
        <v>43301</v>
      </c>
      <c r="H8394" s="6">
        <v>43304</v>
      </c>
      <c r="I8394" s="6">
        <v>43305</v>
      </c>
      <c r="J8394" s="5" t="s">
        <v>40</v>
      </c>
      <c r="K8394" s="7">
        <v>609.66</v>
      </c>
      <c r="L8394" s="35">
        <v>402.38</v>
      </c>
      <c r="M8394" s="36">
        <f t="shared" si="131"/>
        <v>207.27999999999997</v>
      </c>
      <c r="N8394" s="37">
        <f>YEAR(Table1[[#This Row],[Data zamówienia]])</f>
        <v>2018</v>
      </c>
    </row>
    <row r="8395" spans="2:14" x14ac:dyDescent="0.3">
      <c r="B8395" s="32">
        <v>823983</v>
      </c>
      <c r="C8395" s="8" t="s">
        <v>21</v>
      </c>
      <c r="D8395" s="8" t="s">
        <v>22</v>
      </c>
      <c r="E8395" s="5" t="s">
        <v>29</v>
      </c>
      <c r="F8395" s="8">
        <v>120</v>
      </c>
      <c r="G8395" s="6">
        <v>43301</v>
      </c>
      <c r="H8395" s="6">
        <v>43303</v>
      </c>
      <c r="I8395" s="6">
        <v>43304</v>
      </c>
      <c r="J8395" s="5" t="s">
        <v>40</v>
      </c>
      <c r="K8395" s="7">
        <v>1458.15</v>
      </c>
      <c r="L8395" s="35">
        <v>845.73</v>
      </c>
      <c r="M8395" s="36">
        <f t="shared" si="131"/>
        <v>612.42000000000007</v>
      </c>
      <c r="N8395" s="37">
        <f>YEAR(Table1[[#This Row],[Data zamówienia]])</f>
        <v>2018</v>
      </c>
    </row>
    <row r="8396" spans="2:14" x14ac:dyDescent="0.3">
      <c r="B8396" s="32">
        <v>698172</v>
      </c>
      <c r="C8396" s="8" t="s">
        <v>21</v>
      </c>
      <c r="D8396" s="8" t="s">
        <v>28</v>
      </c>
      <c r="E8396" s="5" t="s">
        <v>37</v>
      </c>
      <c r="F8396" s="8">
        <v>152</v>
      </c>
      <c r="G8396" s="6">
        <v>43301</v>
      </c>
      <c r="H8396" s="6">
        <v>43301</v>
      </c>
      <c r="I8396" s="6">
        <v>43304</v>
      </c>
      <c r="J8396" s="5" t="s">
        <v>24</v>
      </c>
      <c r="K8396" s="7">
        <v>985.07</v>
      </c>
      <c r="L8396" s="35">
        <v>709.25</v>
      </c>
      <c r="M8396" s="36">
        <f t="shared" si="131"/>
        <v>275.82000000000005</v>
      </c>
      <c r="N8396" s="37">
        <f>YEAR(Table1[[#This Row],[Data zamówienia]])</f>
        <v>2018</v>
      </c>
    </row>
    <row r="8397" spans="2:14" x14ac:dyDescent="0.3">
      <c r="B8397" s="32">
        <v>625452</v>
      </c>
      <c r="C8397" s="8" t="s">
        <v>35</v>
      </c>
      <c r="D8397" s="8" t="s">
        <v>22</v>
      </c>
      <c r="E8397" s="5" t="s">
        <v>25</v>
      </c>
      <c r="F8397" s="8">
        <v>57</v>
      </c>
      <c r="G8397" s="6">
        <v>43301</v>
      </c>
      <c r="H8397" s="6">
        <v>43301</v>
      </c>
      <c r="I8397" s="6">
        <v>43306</v>
      </c>
      <c r="J8397" s="5" t="s">
        <v>26</v>
      </c>
      <c r="K8397" s="7">
        <v>182.58</v>
      </c>
      <c r="L8397" s="35">
        <v>105.9</v>
      </c>
      <c r="M8397" s="36">
        <f t="shared" si="131"/>
        <v>76.680000000000007</v>
      </c>
      <c r="N8397" s="37">
        <f>YEAR(Table1[[#This Row],[Data zamówienia]])</f>
        <v>2018</v>
      </c>
    </row>
    <row r="8398" spans="2:14" x14ac:dyDescent="0.3">
      <c r="B8398" s="32">
        <v>767029</v>
      </c>
      <c r="C8398" s="8" t="s">
        <v>27</v>
      </c>
      <c r="D8398" s="8" t="s">
        <v>28</v>
      </c>
      <c r="E8398" s="5" t="s">
        <v>23</v>
      </c>
      <c r="F8398" s="8">
        <v>228</v>
      </c>
      <c r="G8398" s="6">
        <v>43300</v>
      </c>
      <c r="H8398" s="6">
        <v>43301</v>
      </c>
      <c r="I8398" s="6">
        <v>43305</v>
      </c>
      <c r="J8398" s="5" t="s">
        <v>24</v>
      </c>
      <c r="K8398" s="7">
        <v>851.71</v>
      </c>
      <c r="L8398" s="35">
        <v>604.71</v>
      </c>
      <c r="M8398" s="36">
        <f t="shared" si="131"/>
        <v>247</v>
      </c>
      <c r="N8398" s="37">
        <f>YEAR(Table1[[#This Row],[Data zamówienia]])</f>
        <v>2018</v>
      </c>
    </row>
    <row r="8399" spans="2:14" x14ac:dyDescent="0.3">
      <c r="B8399" s="32">
        <v>693328</v>
      </c>
      <c r="C8399" s="8" t="s">
        <v>21</v>
      </c>
      <c r="D8399" s="8" t="s">
        <v>22</v>
      </c>
      <c r="E8399" s="5" t="s">
        <v>34</v>
      </c>
      <c r="F8399" s="8">
        <v>37</v>
      </c>
      <c r="G8399" s="6">
        <v>43301</v>
      </c>
      <c r="H8399" s="6">
        <v>43303</v>
      </c>
      <c r="I8399" s="6">
        <v>43304</v>
      </c>
      <c r="J8399" s="5" t="s">
        <v>33</v>
      </c>
      <c r="K8399" s="7">
        <v>285.2</v>
      </c>
      <c r="L8399" s="35">
        <v>256.68</v>
      </c>
      <c r="M8399" s="36">
        <f t="shared" si="131"/>
        <v>28.519999999999982</v>
      </c>
      <c r="N8399" s="37">
        <f>YEAR(Table1[[#This Row],[Data zamówienia]])</f>
        <v>2018</v>
      </c>
    </row>
    <row r="8400" spans="2:14" x14ac:dyDescent="0.3">
      <c r="B8400" s="32">
        <v>526980</v>
      </c>
      <c r="C8400" s="8" t="s">
        <v>35</v>
      </c>
      <c r="D8400" s="8" t="s">
        <v>22</v>
      </c>
      <c r="E8400" s="5" t="s">
        <v>34</v>
      </c>
      <c r="F8400" s="8">
        <v>76</v>
      </c>
      <c r="G8400" s="6">
        <v>43301</v>
      </c>
      <c r="H8400" s="6">
        <v>43303</v>
      </c>
      <c r="I8400" s="6">
        <v>43310</v>
      </c>
      <c r="J8400" s="5" t="s">
        <v>30</v>
      </c>
      <c r="K8400" s="7">
        <v>558.04</v>
      </c>
      <c r="L8400" s="35">
        <v>329.24</v>
      </c>
      <c r="M8400" s="36">
        <f t="shared" si="131"/>
        <v>228.79999999999995</v>
      </c>
      <c r="N8400" s="37">
        <f>YEAR(Table1[[#This Row],[Data zamówienia]])</f>
        <v>2018</v>
      </c>
    </row>
    <row r="8401" spans="2:14" x14ac:dyDescent="0.3">
      <c r="B8401" s="32">
        <v>377159</v>
      </c>
      <c r="C8401" s="8" t="s">
        <v>27</v>
      </c>
      <c r="D8401" s="8" t="s">
        <v>39</v>
      </c>
      <c r="E8401" s="5" t="s">
        <v>29</v>
      </c>
      <c r="F8401" s="8">
        <v>255</v>
      </c>
      <c r="G8401" s="6">
        <v>43300</v>
      </c>
      <c r="H8401" s="6">
        <v>43303</v>
      </c>
      <c r="I8401" s="6">
        <v>43306</v>
      </c>
      <c r="J8401" s="5" t="s">
        <v>26</v>
      </c>
      <c r="K8401" s="7">
        <v>935.89</v>
      </c>
      <c r="L8401" s="35">
        <v>701.92</v>
      </c>
      <c r="M8401" s="36">
        <f t="shared" si="131"/>
        <v>233.97000000000003</v>
      </c>
      <c r="N8401" s="37">
        <f>YEAR(Table1[[#This Row],[Data zamówienia]])</f>
        <v>2018</v>
      </c>
    </row>
    <row r="8402" spans="2:14" x14ac:dyDescent="0.3">
      <c r="B8402" s="32">
        <v>933824</v>
      </c>
      <c r="C8402" s="8" t="s">
        <v>27</v>
      </c>
      <c r="D8402" s="8" t="s">
        <v>28</v>
      </c>
      <c r="E8402" s="5" t="s">
        <v>25</v>
      </c>
      <c r="F8402" s="8">
        <v>186</v>
      </c>
      <c r="G8402" s="6">
        <v>43301</v>
      </c>
      <c r="H8402" s="6">
        <v>43304</v>
      </c>
      <c r="I8402" s="6">
        <v>43309</v>
      </c>
      <c r="J8402" s="5" t="s">
        <v>32</v>
      </c>
      <c r="K8402" s="7">
        <v>1681.38</v>
      </c>
      <c r="L8402" s="35">
        <v>1261.04</v>
      </c>
      <c r="M8402" s="36">
        <f t="shared" si="131"/>
        <v>420.34000000000015</v>
      </c>
      <c r="N8402" s="37">
        <f>YEAR(Table1[[#This Row],[Data zamówienia]])</f>
        <v>2018</v>
      </c>
    </row>
    <row r="8403" spans="2:14" x14ac:dyDescent="0.3">
      <c r="B8403" s="32">
        <v>900453</v>
      </c>
      <c r="C8403" s="8" t="s">
        <v>21</v>
      </c>
      <c r="D8403" s="8" t="s">
        <v>22</v>
      </c>
      <c r="E8403" s="5" t="s">
        <v>37</v>
      </c>
      <c r="F8403" s="8">
        <v>68</v>
      </c>
      <c r="G8403" s="6">
        <v>43301</v>
      </c>
      <c r="H8403" s="6">
        <v>43302</v>
      </c>
      <c r="I8403" s="6">
        <v>43304</v>
      </c>
      <c r="J8403" s="5" t="s">
        <v>30</v>
      </c>
      <c r="K8403" s="7">
        <v>1607.9</v>
      </c>
      <c r="L8403" s="35">
        <v>1479.27</v>
      </c>
      <c r="M8403" s="36">
        <f t="shared" si="131"/>
        <v>128.63000000000011</v>
      </c>
      <c r="N8403" s="37">
        <f>YEAR(Table1[[#This Row],[Data zamówienia]])</f>
        <v>2018</v>
      </c>
    </row>
    <row r="8404" spans="2:14" x14ac:dyDescent="0.3">
      <c r="B8404" s="32">
        <v>124195</v>
      </c>
      <c r="C8404" s="8" t="s">
        <v>21</v>
      </c>
      <c r="D8404" s="8" t="s">
        <v>36</v>
      </c>
      <c r="E8404" s="5" t="s">
        <v>37</v>
      </c>
      <c r="F8404" s="8">
        <v>364</v>
      </c>
      <c r="G8404" s="6">
        <v>43302</v>
      </c>
      <c r="H8404" s="6">
        <v>43304</v>
      </c>
      <c r="I8404" s="6">
        <v>43306</v>
      </c>
      <c r="J8404" s="5" t="s">
        <v>40</v>
      </c>
      <c r="K8404" s="7">
        <v>329.43</v>
      </c>
      <c r="L8404" s="35">
        <v>256.95999999999998</v>
      </c>
      <c r="M8404" s="36">
        <f t="shared" si="131"/>
        <v>72.470000000000027</v>
      </c>
      <c r="N8404" s="37">
        <f>YEAR(Table1[[#This Row],[Data zamówienia]])</f>
        <v>2018</v>
      </c>
    </row>
    <row r="8405" spans="2:14" x14ac:dyDescent="0.3">
      <c r="B8405" s="32">
        <v>311815</v>
      </c>
      <c r="C8405" s="8" t="s">
        <v>27</v>
      </c>
      <c r="D8405" s="8" t="s">
        <v>36</v>
      </c>
      <c r="E8405" s="5" t="s">
        <v>29</v>
      </c>
      <c r="F8405" s="8">
        <v>174</v>
      </c>
      <c r="G8405" s="6">
        <v>43301</v>
      </c>
      <c r="H8405" s="6">
        <v>43303</v>
      </c>
      <c r="I8405" s="6">
        <v>43304</v>
      </c>
      <c r="J8405" s="5" t="s">
        <v>32</v>
      </c>
      <c r="K8405" s="7">
        <v>1179.46</v>
      </c>
      <c r="L8405" s="35">
        <v>1037.92</v>
      </c>
      <c r="M8405" s="36">
        <f t="shared" si="131"/>
        <v>141.53999999999996</v>
      </c>
      <c r="N8405" s="37">
        <f>YEAR(Table1[[#This Row],[Data zamówienia]])</f>
        <v>2018</v>
      </c>
    </row>
    <row r="8406" spans="2:14" x14ac:dyDescent="0.3">
      <c r="B8406" s="32">
        <v>823787</v>
      </c>
      <c r="C8406" s="8" t="s">
        <v>27</v>
      </c>
      <c r="D8406" s="8" t="s">
        <v>36</v>
      </c>
      <c r="E8406" s="5" t="s">
        <v>31</v>
      </c>
      <c r="F8406" s="8">
        <v>2</v>
      </c>
      <c r="G8406" s="6">
        <v>43302</v>
      </c>
      <c r="H8406" s="6">
        <v>43303</v>
      </c>
      <c r="I8406" s="6">
        <v>43310</v>
      </c>
      <c r="J8406" s="5" t="s">
        <v>30</v>
      </c>
      <c r="K8406" s="7">
        <v>350.84</v>
      </c>
      <c r="L8406" s="35">
        <v>245.59</v>
      </c>
      <c r="M8406" s="36">
        <f t="shared" si="131"/>
        <v>105.24999999999997</v>
      </c>
      <c r="N8406" s="37">
        <f>YEAR(Table1[[#This Row],[Data zamówienia]])</f>
        <v>2018</v>
      </c>
    </row>
    <row r="8407" spans="2:14" x14ac:dyDescent="0.3">
      <c r="B8407" s="32">
        <v>528984</v>
      </c>
      <c r="C8407" s="8" t="s">
        <v>27</v>
      </c>
      <c r="D8407" s="8" t="s">
        <v>28</v>
      </c>
      <c r="E8407" s="5" t="s">
        <v>37</v>
      </c>
      <c r="F8407" s="8">
        <v>157</v>
      </c>
      <c r="G8407" s="6">
        <v>43301</v>
      </c>
      <c r="H8407" s="6">
        <v>43303</v>
      </c>
      <c r="I8407" s="6">
        <v>43308</v>
      </c>
      <c r="J8407" s="5" t="s">
        <v>40</v>
      </c>
      <c r="K8407" s="7">
        <v>1181.57</v>
      </c>
      <c r="L8407" s="35">
        <v>590.79</v>
      </c>
      <c r="M8407" s="36">
        <f t="shared" si="131"/>
        <v>590.78</v>
      </c>
      <c r="N8407" s="37">
        <f>YEAR(Table1[[#This Row],[Data zamówienia]])</f>
        <v>2018</v>
      </c>
    </row>
    <row r="8408" spans="2:14" x14ac:dyDescent="0.3">
      <c r="B8408" s="32">
        <v>576527</v>
      </c>
      <c r="C8408" s="8" t="s">
        <v>21</v>
      </c>
      <c r="D8408" s="8" t="s">
        <v>36</v>
      </c>
      <c r="E8408" s="5" t="s">
        <v>31</v>
      </c>
      <c r="F8408" s="8">
        <v>106</v>
      </c>
      <c r="G8408" s="6">
        <v>43302</v>
      </c>
      <c r="H8408" s="6">
        <v>43305</v>
      </c>
      <c r="I8408" s="6">
        <v>43307</v>
      </c>
      <c r="J8408" s="5" t="s">
        <v>30</v>
      </c>
      <c r="K8408" s="7">
        <v>253.99</v>
      </c>
      <c r="L8408" s="35">
        <v>127</v>
      </c>
      <c r="M8408" s="36">
        <f t="shared" si="131"/>
        <v>126.99000000000001</v>
      </c>
      <c r="N8408" s="37">
        <f>YEAR(Table1[[#This Row],[Data zamówienia]])</f>
        <v>2018</v>
      </c>
    </row>
    <row r="8409" spans="2:14" x14ac:dyDescent="0.3">
      <c r="B8409" s="32">
        <v>581471</v>
      </c>
      <c r="C8409" s="8" t="s">
        <v>21</v>
      </c>
      <c r="D8409" s="8" t="s">
        <v>22</v>
      </c>
      <c r="E8409" s="5" t="s">
        <v>29</v>
      </c>
      <c r="F8409" s="8">
        <v>277</v>
      </c>
      <c r="G8409" s="6">
        <v>43301</v>
      </c>
      <c r="H8409" s="6">
        <v>43304</v>
      </c>
      <c r="I8409" s="6">
        <v>43310</v>
      </c>
      <c r="J8409" s="5" t="s">
        <v>32</v>
      </c>
      <c r="K8409" s="7">
        <v>1787.73</v>
      </c>
      <c r="L8409" s="35">
        <v>929.62</v>
      </c>
      <c r="M8409" s="36">
        <f t="shared" si="131"/>
        <v>858.11</v>
      </c>
      <c r="N8409" s="37">
        <f>YEAR(Table1[[#This Row],[Data zamówienia]])</f>
        <v>2018</v>
      </c>
    </row>
    <row r="8410" spans="2:14" x14ac:dyDescent="0.3">
      <c r="B8410" s="32">
        <v>545784</v>
      </c>
      <c r="C8410" s="8" t="s">
        <v>21</v>
      </c>
      <c r="D8410" s="8" t="s">
        <v>39</v>
      </c>
      <c r="E8410" s="5" t="s">
        <v>34</v>
      </c>
      <c r="F8410" s="8">
        <v>328</v>
      </c>
      <c r="G8410" s="6">
        <v>43301</v>
      </c>
      <c r="H8410" s="6">
        <v>43305</v>
      </c>
      <c r="I8410" s="6">
        <v>43309</v>
      </c>
      <c r="J8410" s="5" t="s">
        <v>26</v>
      </c>
      <c r="K8410" s="7">
        <v>1114.98</v>
      </c>
      <c r="L8410" s="35">
        <v>590.94000000000005</v>
      </c>
      <c r="M8410" s="36">
        <f t="shared" si="131"/>
        <v>524.04</v>
      </c>
      <c r="N8410" s="37">
        <f>YEAR(Table1[[#This Row],[Data zamówienia]])</f>
        <v>2018</v>
      </c>
    </row>
    <row r="8411" spans="2:14" x14ac:dyDescent="0.3">
      <c r="B8411" s="32">
        <v>159817</v>
      </c>
      <c r="C8411" s="8" t="s">
        <v>21</v>
      </c>
      <c r="D8411" s="8" t="s">
        <v>28</v>
      </c>
      <c r="E8411" s="5" t="s">
        <v>31</v>
      </c>
      <c r="F8411" s="8">
        <v>302</v>
      </c>
      <c r="G8411" s="6">
        <v>43303</v>
      </c>
      <c r="H8411" s="6">
        <v>43305</v>
      </c>
      <c r="I8411" s="6">
        <v>43306</v>
      </c>
      <c r="J8411" s="5" t="s">
        <v>26</v>
      </c>
      <c r="K8411" s="7">
        <v>375.99</v>
      </c>
      <c r="L8411" s="35">
        <v>338.39</v>
      </c>
      <c r="M8411" s="36">
        <f t="shared" si="131"/>
        <v>37.600000000000023</v>
      </c>
      <c r="N8411" s="37">
        <f>YEAR(Table1[[#This Row],[Data zamówienia]])</f>
        <v>2018</v>
      </c>
    </row>
    <row r="8412" spans="2:14" x14ac:dyDescent="0.3">
      <c r="B8412" s="32">
        <v>370635</v>
      </c>
      <c r="C8412" s="8" t="s">
        <v>27</v>
      </c>
      <c r="D8412" s="8" t="s">
        <v>28</v>
      </c>
      <c r="E8412" s="5" t="s">
        <v>23</v>
      </c>
      <c r="F8412" s="8">
        <v>65</v>
      </c>
      <c r="G8412" s="6">
        <v>43303</v>
      </c>
      <c r="H8412" s="6">
        <v>43303</v>
      </c>
      <c r="I8412" s="6">
        <v>43304</v>
      </c>
      <c r="J8412" s="5" t="s">
        <v>40</v>
      </c>
      <c r="K8412" s="7">
        <v>1790.29</v>
      </c>
      <c r="L8412" s="35">
        <v>1074.17</v>
      </c>
      <c r="M8412" s="36">
        <f t="shared" si="131"/>
        <v>716.11999999999989</v>
      </c>
      <c r="N8412" s="37">
        <f>YEAR(Table1[[#This Row],[Data zamówienia]])</f>
        <v>2018</v>
      </c>
    </row>
    <row r="8413" spans="2:14" x14ac:dyDescent="0.3">
      <c r="B8413" s="32">
        <v>212833</v>
      </c>
      <c r="C8413" s="8" t="s">
        <v>21</v>
      </c>
      <c r="D8413" s="8" t="s">
        <v>22</v>
      </c>
      <c r="E8413" s="5" t="s">
        <v>34</v>
      </c>
      <c r="F8413" s="8">
        <v>40</v>
      </c>
      <c r="G8413" s="6">
        <v>43303</v>
      </c>
      <c r="H8413" s="6">
        <v>43306</v>
      </c>
      <c r="I8413" s="6">
        <v>43313</v>
      </c>
      <c r="J8413" s="5" t="s">
        <v>24</v>
      </c>
      <c r="K8413" s="7">
        <v>1921.97</v>
      </c>
      <c r="L8413" s="35">
        <v>1191.6199999999999</v>
      </c>
      <c r="M8413" s="36">
        <f t="shared" si="131"/>
        <v>730.35000000000014</v>
      </c>
      <c r="N8413" s="37">
        <f>YEAR(Table1[[#This Row],[Data zamówienia]])</f>
        <v>2018</v>
      </c>
    </row>
    <row r="8414" spans="2:14" x14ac:dyDescent="0.3">
      <c r="B8414" s="32">
        <v>636973</v>
      </c>
      <c r="C8414" s="8" t="s">
        <v>27</v>
      </c>
      <c r="D8414" s="8" t="s">
        <v>36</v>
      </c>
      <c r="E8414" s="5" t="s">
        <v>37</v>
      </c>
      <c r="F8414" s="8">
        <v>4</v>
      </c>
      <c r="G8414" s="6">
        <v>43303</v>
      </c>
      <c r="H8414" s="6">
        <v>43305</v>
      </c>
      <c r="I8414" s="6">
        <v>43309</v>
      </c>
      <c r="J8414" s="5" t="s">
        <v>32</v>
      </c>
      <c r="K8414" s="7">
        <v>1700.22</v>
      </c>
      <c r="L8414" s="35">
        <v>1173.1500000000001</v>
      </c>
      <c r="M8414" s="36">
        <f t="shared" si="131"/>
        <v>527.06999999999994</v>
      </c>
      <c r="N8414" s="37">
        <f>YEAR(Table1[[#This Row],[Data zamówienia]])</f>
        <v>2018</v>
      </c>
    </row>
    <row r="8415" spans="2:14" x14ac:dyDescent="0.3">
      <c r="B8415" s="32">
        <v>806435</v>
      </c>
      <c r="C8415" s="8" t="s">
        <v>21</v>
      </c>
      <c r="D8415" s="8" t="s">
        <v>22</v>
      </c>
      <c r="E8415" s="5" t="s">
        <v>25</v>
      </c>
      <c r="F8415" s="8">
        <v>56</v>
      </c>
      <c r="G8415" s="6">
        <v>43302</v>
      </c>
      <c r="H8415" s="6">
        <v>43306</v>
      </c>
      <c r="I8415" s="6">
        <v>43307</v>
      </c>
      <c r="J8415" s="5" t="s">
        <v>32</v>
      </c>
      <c r="K8415" s="7">
        <v>1487.52</v>
      </c>
      <c r="L8415" s="35">
        <v>1204.8900000000001</v>
      </c>
      <c r="M8415" s="36">
        <f t="shared" si="131"/>
        <v>282.62999999999988</v>
      </c>
      <c r="N8415" s="37">
        <f>YEAR(Table1[[#This Row],[Data zamówienia]])</f>
        <v>2018</v>
      </c>
    </row>
    <row r="8416" spans="2:14" x14ac:dyDescent="0.3">
      <c r="B8416" s="32">
        <v>253505</v>
      </c>
      <c r="C8416" s="8" t="s">
        <v>35</v>
      </c>
      <c r="D8416" s="8" t="s">
        <v>36</v>
      </c>
      <c r="E8416" s="5" t="s">
        <v>31</v>
      </c>
      <c r="F8416" s="8">
        <v>139</v>
      </c>
      <c r="G8416" s="6">
        <v>43303</v>
      </c>
      <c r="H8416" s="6">
        <v>43305</v>
      </c>
      <c r="I8416" s="6">
        <v>43309</v>
      </c>
      <c r="J8416" s="5" t="s">
        <v>33</v>
      </c>
      <c r="K8416" s="7">
        <v>1978.16</v>
      </c>
      <c r="L8416" s="35">
        <v>1542.96</v>
      </c>
      <c r="M8416" s="36">
        <f t="shared" si="131"/>
        <v>435.20000000000005</v>
      </c>
      <c r="N8416" s="37">
        <f>YEAR(Table1[[#This Row],[Data zamówienia]])</f>
        <v>2018</v>
      </c>
    </row>
    <row r="8417" spans="2:14" x14ac:dyDescent="0.3">
      <c r="B8417" s="32">
        <v>413547</v>
      </c>
      <c r="C8417" s="8" t="s">
        <v>27</v>
      </c>
      <c r="D8417" s="8" t="s">
        <v>28</v>
      </c>
      <c r="E8417" s="5" t="s">
        <v>23</v>
      </c>
      <c r="F8417" s="8">
        <v>70</v>
      </c>
      <c r="G8417" s="6">
        <v>43302</v>
      </c>
      <c r="H8417" s="6">
        <v>43306</v>
      </c>
      <c r="I8417" s="6">
        <v>43312</v>
      </c>
      <c r="J8417" s="5" t="s">
        <v>33</v>
      </c>
      <c r="K8417" s="7">
        <v>1002.42</v>
      </c>
      <c r="L8417" s="35">
        <v>581.4</v>
      </c>
      <c r="M8417" s="36">
        <f t="shared" si="131"/>
        <v>421.02</v>
      </c>
      <c r="N8417" s="37">
        <f>YEAR(Table1[[#This Row],[Data zamówienia]])</f>
        <v>2018</v>
      </c>
    </row>
    <row r="8418" spans="2:14" x14ac:dyDescent="0.3">
      <c r="B8418" s="32">
        <v>324185</v>
      </c>
      <c r="C8418" s="8" t="s">
        <v>21</v>
      </c>
      <c r="D8418" s="8" t="s">
        <v>22</v>
      </c>
      <c r="E8418" s="5" t="s">
        <v>37</v>
      </c>
      <c r="F8418" s="8">
        <v>360</v>
      </c>
      <c r="G8418" s="6">
        <v>43303</v>
      </c>
      <c r="H8418" s="6">
        <v>43304</v>
      </c>
      <c r="I8418" s="6">
        <v>43309</v>
      </c>
      <c r="J8418" s="5" t="s">
        <v>30</v>
      </c>
      <c r="K8418" s="7">
        <v>796.25</v>
      </c>
      <c r="L8418" s="35">
        <v>756.44</v>
      </c>
      <c r="M8418" s="36">
        <f t="shared" si="131"/>
        <v>39.809999999999945</v>
      </c>
      <c r="N8418" s="37">
        <f>YEAR(Table1[[#This Row],[Data zamówienia]])</f>
        <v>2018</v>
      </c>
    </row>
    <row r="8419" spans="2:14" x14ac:dyDescent="0.3">
      <c r="B8419" s="32">
        <v>383343</v>
      </c>
      <c r="C8419" s="8" t="s">
        <v>27</v>
      </c>
      <c r="D8419" s="8" t="s">
        <v>22</v>
      </c>
      <c r="E8419" s="5" t="s">
        <v>25</v>
      </c>
      <c r="F8419" s="8">
        <v>321</v>
      </c>
      <c r="G8419" s="6">
        <v>43303</v>
      </c>
      <c r="H8419" s="6">
        <v>43307</v>
      </c>
      <c r="I8419" s="6">
        <v>43308</v>
      </c>
      <c r="J8419" s="5" t="s">
        <v>26</v>
      </c>
      <c r="K8419" s="7">
        <v>682.7</v>
      </c>
      <c r="L8419" s="35">
        <v>593.95000000000005</v>
      </c>
      <c r="M8419" s="36">
        <f t="shared" si="131"/>
        <v>88.75</v>
      </c>
      <c r="N8419" s="37">
        <f>YEAR(Table1[[#This Row],[Data zamówienia]])</f>
        <v>2018</v>
      </c>
    </row>
    <row r="8420" spans="2:14" x14ac:dyDescent="0.3">
      <c r="B8420" s="32">
        <v>923252</v>
      </c>
      <c r="C8420" s="8" t="s">
        <v>21</v>
      </c>
      <c r="D8420" s="8" t="s">
        <v>36</v>
      </c>
      <c r="E8420" s="5" t="s">
        <v>37</v>
      </c>
      <c r="F8420" s="8">
        <v>214</v>
      </c>
      <c r="G8420" s="6">
        <v>43303</v>
      </c>
      <c r="H8420" s="6">
        <v>43304</v>
      </c>
      <c r="I8420" s="6">
        <v>43311</v>
      </c>
      <c r="J8420" s="5" t="s">
        <v>24</v>
      </c>
      <c r="K8420" s="7">
        <v>1154.52</v>
      </c>
      <c r="L8420" s="35">
        <v>1027.52</v>
      </c>
      <c r="M8420" s="36">
        <f t="shared" si="131"/>
        <v>127</v>
      </c>
      <c r="N8420" s="37">
        <f>YEAR(Table1[[#This Row],[Data zamówienia]])</f>
        <v>2018</v>
      </c>
    </row>
    <row r="8421" spans="2:14" x14ac:dyDescent="0.3">
      <c r="B8421" s="32">
        <v>868747</v>
      </c>
      <c r="C8421" s="8" t="s">
        <v>27</v>
      </c>
      <c r="D8421" s="8" t="s">
        <v>36</v>
      </c>
      <c r="E8421" s="5" t="s">
        <v>37</v>
      </c>
      <c r="F8421" s="8">
        <v>268</v>
      </c>
      <c r="G8421" s="6">
        <v>43304</v>
      </c>
      <c r="H8421" s="6">
        <v>43304</v>
      </c>
      <c r="I8421" s="6">
        <v>43305</v>
      </c>
      <c r="J8421" s="5" t="s">
        <v>24</v>
      </c>
      <c r="K8421" s="7">
        <v>1747.9</v>
      </c>
      <c r="L8421" s="35">
        <v>1573.11</v>
      </c>
      <c r="M8421" s="36">
        <f t="shared" si="131"/>
        <v>174.79000000000019</v>
      </c>
      <c r="N8421" s="37">
        <f>YEAR(Table1[[#This Row],[Data zamówienia]])</f>
        <v>2018</v>
      </c>
    </row>
    <row r="8422" spans="2:14" x14ac:dyDescent="0.3">
      <c r="B8422" s="32">
        <v>8721</v>
      </c>
      <c r="C8422" s="8" t="s">
        <v>21</v>
      </c>
      <c r="D8422" s="8" t="s">
        <v>28</v>
      </c>
      <c r="E8422" s="5" t="s">
        <v>25</v>
      </c>
      <c r="F8422" s="8">
        <v>54</v>
      </c>
      <c r="G8422" s="6">
        <v>43304</v>
      </c>
      <c r="H8422" s="6">
        <v>43307</v>
      </c>
      <c r="I8422" s="6">
        <v>43314</v>
      </c>
      <c r="J8422" s="5" t="s">
        <v>33</v>
      </c>
      <c r="K8422" s="7">
        <v>1126.21</v>
      </c>
      <c r="L8422" s="35">
        <v>1036.1099999999999</v>
      </c>
      <c r="M8422" s="36">
        <f t="shared" si="131"/>
        <v>90.100000000000136</v>
      </c>
      <c r="N8422" s="37">
        <f>YEAR(Table1[[#This Row],[Data zamówienia]])</f>
        <v>2018</v>
      </c>
    </row>
    <row r="8423" spans="2:14" x14ac:dyDescent="0.3">
      <c r="B8423" s="32">
        <v>748804</v>
      </c>
      <c r="C8423" s="8" t="s">
        <v>27</v>
      </c>
      <c r="D8423" s="8" t="s">
        <v>39</v>
      </c>
      <c r="E8423" s="5" t="s">
        <v>25</v>
      </c>
      <c r="F8423" s="8">
        <v>95</v>
      </c>
      <c r="G8423" s="6">
        <v>43303</v>
      </c>
      <c r="H8423" s="6">
        <v>43305</v>
      </c>
      <c r="I8423" s="6">
        <v>43309</v>
      </c>
      <c r="J8423" s="5" t="s">
        <v>33</v>
      </c>
      <c r="K8423" s="7">
        <v>304.19</v>
      </c>
      <c r="L8423" s="35">
        <v>276.81</v>
      </c>
      <c r="M8423" s="36">
        <f t="shared" si="131"/>
        <v>27.379999999999995</v>
      </c>
      <c r="N8423" s="37">
        <f>YEAR(Table1[[#This Row],[Data zamówienia]])</f>
        <v>2018</v>
      </c>
    </row>
    <row r="8424" spans="2:14" x14ac:dyDescent="0.3">
      <c r="B8424" s="32">
        <v>574577</v>
      </c>
      <c r="C8424" s="8" t="s">
        <v>21</v>
      </c>
      <c r="D8424" s="8" t="s">
        <v>22</v>
      </c>
      <c r="E8424" s="5" t="s">
        <v>29</v>
      </c>
      <c r="F8424" s="8">
        <v>11</v>
      </c>
      <c r="G8424" s="6">
        <v>43303</v>
      </c>
      <c r="H8424" s="6">
        <v>43306</v>
      </c>
      <c r="I8424" s="6">
        <v>43310</v>
      </c>
      <c r="J8424" s="5" t="s">
        <v>26</v>
      </c>
      <c r="K8424" s="7">
        <v>922.64</v>
      </c>
      <c r="L8424" s="35">
        <v>498.23</v>
      </c>
      <c r="M8424" s="36">
        <f t="shared" si="131"/>
        <v>424.40999999999997</v>
      </c>
      <c r="N8424" s="37">
        <f>YEAR(Table1[[#This Row],[Data zamówienia]])</f>
        <v>2018</v>
      </c>
    </row>
    <row r="8425" spans="2:14" x14ac:dyDescent="0.3">
      <c r="B8425" s="32">
        <v>635840</v>
      </c>
      <c r="C8425" s="8" t="s">
        <v>27</v>
      </c>
      <c r="D8425" s="8" t="s">
        <v>39</v>
      </c>
      <c r="E8425" s="5" t="s">
        <v>25</v>
      </c>
      <c r="F8425" s="8">
        <v>304</v>
      </c>
      <c r="G8425" s="6">
        <v>43303</v>
      </c>
      <c r="H8425" s="6">
        <v>43307</v>
      </c>
      <c r="I8425" s="6">
        <v>43312</v>
      </c>
      <c r="J8425" s="5" t="s">
        <v>32</v>
      </c>
      <c r="K8425" s="7">
        <v>1135.8599999999999</v>
      </c>
      <c r="L8425" s="35">
        <v>863.25</v>
      </c>
      <c r="M8425" s="36">
        <f t="shared" si="131"/>
        <v>272.6099999999999</v>
      </c>
      <c r="N8425" s="37">
        <f>YEAR(Table1[[#This Row],[Data zamówienia]])</f>
        <v>2018</v>
      </c>
    </row>
    <row r="8426" spans="2:14" x14ac:dyDescent="0.3">
      <c r="B8426" s="32">
        <v>757167</v>
      </c>
      <c r="C8426" s="8" t="s">
        <v>35</v>
      </c>
      <c r="D8426" s="8" t="s">
        <v>22</v>
      </c>
      <c r="E8426" s="5" t="s">
        <v>31</v>
      </c>
      <c r="F8426" s="8">
        <v>288</v>
      </c>
      <c r="G8426" s="6">
        <v>43304</v>
      </c>
      <c r="H8426" s="6">
        <v>43307</v>
      </c>
      <c r="I8426" s="6">
        <v>43312</v>
      </c>
      <c r="J8426" s="5" t="s">
        <v>30</v>
      </c>
      <c r="K8426" s="7">
        <v>546.32000000000005</v>
      </c>
      <c r="L8426" s="35">
        <v>393.35</v>
      </c>
      <c r="M8426" s="36">
        <f t="shared" si="131"/>
        <v>152.97000000000003</v>
      </c>
      <c r="N8426" s="37">
        <f>YEAR(Table1[[#This Row],[Data zamówienia]])</f>
        <v>2018</v>
      </c>
    </row>
    <row r="8427" spans="2:14" x14ac:dyDescent="0.3">
      <c r="B8427" s="32">
        <v>475675</v>
      </c>
      <c r="C8427" s="8" t="s">
        <v>35</v>
      </c>
      <c r="D8427" s="8" t="s">
        <v>28</v>
      </c>
      <c r="E8427" s="5" t="s">
        <v>23</v>
      </c>
      <c r="F8427" s="8">
        <v>291</v>
      </c>
      <c r="G8427" s="6">
        <v>43303</v>
      </c>
      <c r="H8427" s="6">
        <v>43307</v>
      </c>
      <c r="I8427" s="6">
        <v>43310</v>
      </c>
      <c r="J8427" s="5" t="s">
        <v>30</v>
      </c>
      <c r="K8427" s="7">
        <v>669.51</v>
      </c>
      <c r="L8427" s="35">
        <v>615.95000000000005</v>
      </c>
      <c r="M8427" s="36">
        <f t="shared" si="131"/>
        <v>53.559999999999945</v>
      </c>
      <c r="N8427" s="37">
        <f>YEAR(Table1[[#This Row],[Data zamówienia]])</f>
        <v>2018</v>
      </c>
    </row>
    <row r="8428" spans="2:14" x14ac:dyDescent="0.3">
      <c r="B8428" s="32">
        <v>769258</v>
      </c>
      <c r="C8428" s="8" t="s">
        <v>27</v>
      </c>
      <c r="D8428" s="8" t="s">
        <v>22</v>
      </c>
      <c r="E8428" s="5" t="s">
        <v>37</v>
      </c>
      <c r="F8428" s="8">
        <v>123</v>
      </c>
      <c r="G8428" s="6">
        <v>43304</v>
      </c>
      <c r="H8428" s="6">
        <v>43305</v>
      </c>
      <c r="I8428" s="6">
        <v>43310</v>
      </c>
      <c r="J8428" s="5" t="s">
        <v>24</v>
      </c>
      <c r="K8428" s="7">
        <v>1713.66</v>
      </c>
      <c r="L8428" s="35">
        <v>976.79</v>
      </c>
      <c r="M8428" s="36">
        <f t="shared" si="131"/>
        <v>736.87000000000012</v>
      </c>
      <c r="N8428" s="37">
        <f>YEAR(Table1[[#This Row],[Data zamówienia]])</f>
        <v>2018</v>
      </c>
    </row>
    <row r="8429" spans="2:14" x14ac:dyDescent="0.3">
      <c r="B8429" s="32">
        <v>730253</v>
      </c>
      <c r="C8429" s="8" t="s">
        <v>35</v>
      </c>
      <c r="D8429" s="8" t="s">
        <v>36</v>
      </c>
      <c r="E8429" s="5" t="s">
        <v>31</v>
      </c>
      <c r="F8429" s="8">
        <v>166</v>
      </c>
      <c r="G8429" s="6">
        <v>43304</v>
      </c>
      <c r="H8429" s="6">
        <v>43304</v>
      </c>
      <c r="I8429" s="6">
        <v>43305</v>
      </c>
      <c r="J8429" s="5" t="s">
        <v>33</v>
      </c>
      <c r="K8429" s="7">
        <v>985.07</v>
      </c>
      <c r="L8429" s="35">
        <v>581.19000000000005</v>
      </c>
      <c r="M8429" s="36">
        <f t="shared" si="131"/>
        <v>403.88</v>
      </c>
      <c r="N8429" s="37">
        <f>YEAR(Table1[[#This Row],[Data zamówienia]])</f>
        <v>2018</v>
      </c>
    </row>
    <row r="8430" spans="2:14" x14ac:dyDescent="0.3">
      <c r="B8430" s="32">
        <v>809728</v>
      </c>
      <c r="C8430" s="8" t="s">
        <v>27</v>
      </c>
      <c r="D8430" s="8" t="s">
        <v>39</v>
      </c>
      <c r="E8430" s="5" t="s">
        <v>34</v>
      </c>
      <c r="F8430" s="8">
        <v>204</v>
      </c>
      <c r="G8430" s="6">
        <v>43305</v>
      </c>
      <c r="H8430" s="6">
        <v>43307</v>
      </c>
      <c r="I8430" s="6">
        <v>43311</v>
      </c>
      <c r="J8430" s="5" t="s">
        <v>24</v>
      </c>
      <c r="K8430" s="7">
        <v>1996.76</v>
      </c>
      <c r="L8430" s="35">
        <v>1657.31</v>
      </c>
      <c r="M8430" s="36">
        <f t="shared" si="131"/>
        <v>339.45000000000005</v>
      </c>
      <c r="N8430" s="37">
        <f>YEAR(Table1[[#This Row],[Data zamówienia]])</f>
        <v>2018</v>
      </c>
    </row>
    <row r="8431" spans="2:14" x14ac:dyDescent="0.3">
      <c r="B8431" s="32">
        <v>645031</v>
      </c>
      <c r="C8431" s="8" t="s">
        <v>27</v>
      </c>
      <c r="D8431" s="8" t="s">
        <v>39</v>
      </c>
      <c r="E8431" s="5" t="s">
        <v>25</v>
      </c>
      <c r="F8431" s="8">
        <v>295</v>
      </c>
      <c r="G8431" s="6">
        <v>43305</v>
      </c>
      <c r="H8431" s="6">
        <v>43306</v>
      </c>
      <c r="I8431" s="6">
        <v>43310</v>
      </c>
      <c r="J8431" s="5" t="s">
        <v>32</v>
      </c>
      <c r="K8431" s="7">
        <v>1126.21</v>
      </c>
      <c r="L8431" s="35">
        <v>686.99</v>
      </c>
      <c r="M8431" s="36">
        <f t="shared" si="131"/>
        <v>439.22</v>
      </c>
      <c r="N8431" s="37">
        <f>YEAR(Table1[[#This Row],[Data zamówienia]])</f>
        <v>2018</v>
      </c>
    </row>
    <row r="8432" spans="2:14" x14ac:dyDescent="0.3">
      <c r="B8432" s="32">
        <v>795287</v>
      </c>
      <c r="C8432" s="8" t="s">
        <v>21</v>
      </c>
      <c r="D8432" s="8" t="s">
        <v>28</v>
      </c>
      <c r="E8432" s="5" t="s">
        <v>34</v>
      </c>
      <c r="F8432" s="8">
        <v>207</v>
      </c>
      <c r="G8432" s="6">
        <v>43305</v>
      </c>
      <c r="H8432" s="6">
        <v>43308</v>
      </c>
      <c r="I8432" s="6">
        <v>43315</v>
      </c>
      <c r="J8432" s="5" t="s">
        <v>30</v>
      </c>
      <c r="K8432" s="7">
        <v>218.91</v>
      </c>
      <c r="L8432" s="35">
        <v>168.56</v>
      </c>
      <c r="M8432" s="36">
        <f t="shared" si="131"/>
        <v>50.349999999999994</v>
      </c>
      <c r="N8432" s="37">
        <f>YEAR(Table1[[#This Row],[Data zamówienia]])</f>
        <v>2018</v>
      </c>
    </row>
    <row r="8433" spans="2:14" x14ac:dyDescent="0.3">
      <c r="B8433" s="32">
        <v>171934</v>
      </c>
      <c r="C8433" s="8" t="s">
        <v>35</v>
      </c>
      <c r="D8433" s="8" t="s">
        <v>39</v>
      </c>
      <c r="E8433" s="5" t="s">
        <v>34</v>
      </c>
      <c r="F8433" s="8">
        <v>75</v>
      </c>
      <c r="G8433" s="6">
        <v>43304</v>
      </c>
      <c r="H8433" s="6">
        <v>43308</v>
      </c>
      <c r="I8433" s="6">
        <v>43310</v>
      </c>
      <c r="J8433" s="5" t="s">
        <v>30</v>
      </c>
      <c r="K8433" s="7">
        <v>204.94</v>
      </c>
      <c r="L8433" s="35">
        <v>190.59</v>
      </c>
      <c r="M8433" s="36">
        <f t="shared" si="131"/>
        <v>14.349999999999994</v>
      </c>
      <c r="N8433" s="37">
        <f>YEAR(Table1[[#This Row],[Data zamówienia]])</f>
        <v>2018</v>
      </c>
    </row>
    <row r="8434" spans="2:14" x14ac:dyDescent="0.3">
      <c r="B8434" s="32">
        <v>344952</v>
      </c>
      <c r="C8434" s="8" t="s">
        <v>21</v>
      </c>
      <c r="D8434" s="8" t="s">
        <v>28</v>
      </c>
      <c r="E8434" s="5" t="s">
        <v>37</v>
      </c>
      <c r="F8434" s="8">
        <v>77</v>
      </c>
      <c r="G8434" s="6">
        <v>43304</v>
      </c>
      <c r="H8434" s="6">
        <v>43306</v>
      </c>
      <c r="I8434" s="6">
        <v>43311</v>
      </c>
      <c r="J8434" s="5" t="s">
        <v>24</v>
      </c>
      <c r="K8434" s="7">
        <v>1233.3699999999999</v>
      </c>
      <c r="L8434" s="35">
        <v>690.69</v>
      </c>
      <c r="M8434" s="36">
        <f t="shared" si="131"/>
        <v>542.67999999999984</v>
      </c>
      <c r="N8434" s="37">
        <f>YEAR(Table1[[#This Row],[Data zamówienia]])</f>
        <v>2018</v>
      </c>
    </row>
    <row r="8435" spans="2:14" x14ac:dyDescent="0.3">
      <c r="B8435" s="32">
        <v>637584</v>
      </c>
      <c r="C8435" s="8" t="s">
        <v>35</v>
      </c>
      <c r="D8435" s="8" t="s">
        <v>22</v>
      </c>
      <c r="E8435" s="5" t="s">
        <v>37</v>
      </c>
      <c r="F8435" s="8">
        <v>134</v>
      </c>
      <c r="G8435" s="6">
        <v>43305</v>
      </c>
      <c r="H8435" s="6">
        <v>43306</v>
      </c>
      <c r="I8435" s="6">
        <v>43309</v>
      </c>
      <c r="J8435" s="5" t="s">
        <v>32</v>
      </c>
      <c r="K8435" s="7">
        <v>679.78</v>
      </c>
      <c r="L8435" s="35">
        <v>407.87</v>
      </c>
      <c r="M8435" s="36">
        <f t="shared" si="131"/>
        <v>271.90999999999997</v>
      </c>
      <c r="N8435" s="37">
        <f>YEAR(Table1[[#This Row],[Data zamówienia]])</f>
        <v>2018</v>
      </c>
    </row>
    <row r="8436" spans="2:14" x14ac:dyDescent="0.3">
      <c r="B8436" s="32">
        <v>314719</v>
      </c>
      <c r="C8436" s="8" t="s">
        <v>35</v>
      </c>
      <c r="D8436" s="8" t="s">
        <v>28</v>
      </c>
      <c r="E8436" s="5" t="s">
        <v>25</v>
      </c>
      <c r="F8436" s="8">
        <v>211</v>
      </c>
      <c r="G8436" s="6">
        <v>43304</v>
      </c>
      <c r="H8436" s="6">
        <v>43305</v>
      </c>
      <c r="I8436" s="6">
        <v>43308</v>
      </c>
      <c r="J8436" s="5" t="s">
        <v>26</v>
      </c>
      <c r="K8436" s="7">
        <v>1251.8499999999999</v>
      </c>
      <c r="L8436" s="35">
        <v>663.48</v>
      </c>
      <c r="M8436" s="36">
        <f t="shared" si="131"/>
        <v>588.36999999999989</v>
      </c>
      <c r="N8436" s="37">
        <f>YEAR(Table1[[#This Row],[Data zamówienia]])</f>
        <v>2018</v>
      </c>
    </row>
    <row r="8437" spans="2:14" x14ac:dyDescent="0.3">
      <c r="B8437" s="32">
        <v>686660</v>
      </c>
      <c r="C8437" s="8" t="s">
        <v>35</v>
      </c>
      <c r="D8437" s="8" t="s">
        <v>28</v>
      </c>
      <c r="E8437" s="5" t="s">
        <v>34</v>
      </c>
      <c r="F8437" s="8">
        <v>127</v>
      </c>
      <c r="G8437" s="6">
        <v>43304</v>
      </c>
      <c r="H8437" s="6">
        <v>43306</v>
      </c>
      <c r="I8437" s="6">
        <v>43308</v>
      </c>
      <c r="J8437" s="5" t="s">
        <v>33</v>
      </c>
      <c r="K8437" s="7">
        <v>1529.74</v>
      </c>
      <c r="L8437" s="35">
        <v>1055.52</v>
      </c>
      <c r="M8437" s="36">
        <f t="shared" si="131"/>
        <v>474.22</v>
      </c>
      <c r="N8437" s="37">
        <f>YEAR(Table1[[#This Row],[Data zamówienia]])</f>
        <v>2018</v>
      </c>
    </row>
    <row r="8438" spans="2:14" x14ac:dyDescent="0.3">
      <c r="B8438" s="32">
        <v>841392</v>
      </c>
      <c r="C8438" s="8" t="s">
        <v>35</v>
      </c>
      <c r="D8438" s="8" t="s">
        <v>28</v>
      </c>
      <c r="E8438" s="5" t="s">
        <v>25</v>
      </c>
      <c r="F8438" s="8">
        <v>194</v>
      </c>
      <c r="G8438" s="6">
        <v>43304</v>
      </c>
      <c r="H8438" s="6">
        <v>43306</v>
      </c>
      <c r="I8438" s="6">
        <v>43311</v>
      </c>
      <c r="J8438" s="5" t="s">
        <v>33</v>
      </c>
      <c r="K8438" s="7">
        <v>863.69</v>
      </c>
      <c r="L8438" s="35">
        <v>682.32</v>
      </c>
      <c r="M8438" s="36">
        <f t="shared" si="131"/>
        <v>181.37</v>
      </c>
      <c r="N8438" s="37">
        <f>YEAR(Table1[[#This Row],[Data zamówienia]])</f>
        <v>2018</v>
      </c>
    </row>
    <row r="8439" spans="2:14" x14ac:dyDescent="0.3">
      <c r="B8439" s="32">
        <v>237113</v>
      </c>
      <c r="C8439" s="8" t="s">
        <v>27</v>
      </c>
      <c r="D8439" s="8" t="s">
        <v>39</v>
      </c>
      <c r="E8439" s="5" t="s">
        <v>37</v>
      </c>
      <c r="F8439" s="8">
        <v>157</v>
      </c>
      <c r="G8439" s="6">
        <v>43305</v>
      </c>
      <c r="H8439" s="6">
        <v>43307</v>
      </c>
      <c r="I8439" s="6">
        <v>43308</v>
      </c>
      <c r="J8439" s="5" t="s">
        <v>33</v>
      </c>
      <c r="K8439" s="7">
        <v>212.82</v>
      </c>
      <c r="L8439" s="35">
        <v>117.05</v>
      </c>
      <c r="M8439" s="36">
        <f t="shared" si="131"/>
        <v>95.77</v>
      </c>
      <c r="N8439" s="37">
        <f>YEAR(Table1[[#This Row],[Data zamówienia]])</f>
        <v>2018</v>
      </c>
    </row>
    <row r="8440" spans="2:14" x14ac:dyDescent="0.3">
      <c r="B8440" s="32">
        <v>896572</v>
      </c>
      <c r="C8440" s="8" t="s">
        <v>35</v>
      </c>
      <c r="D8440" s="8" t="s">
        <v>28</v>
      </c>
      <c r="E8440" s="5" t="s">
        <v>23</v>
      </c>
      <c r="F8440" s="8">
        <v>211</v>
      </c>
      <c r="G8440" s="6">
        <v>43304</v>
      </c>
      <c r="H8440" s="6">
        <v>43307</v>
      </c>
      <c r="I8440" s="6">
        <v>43314</v>
      </c>
      <c r="J8440" s="5" t="s">
        <v>32</v>
      </c>
      <c r="K8440" s="7">
        <v>1531.9</v>
      </c>
      <c r="L8440" s="35">
        <v>1439.99</v>
      </c>
      <c r="M8440" s="36">
        <f t="shared" si="131"/>
        <v>91.910000000000082</v>
      </c>
      <c r="N8440" s="37">
        <f>YEAR(Table1[[#This Row],[Data zamówienia]])</f>
        <v>2018</v>
      </c>
    </row>
    <row r="8441" spans="2:14" x14ac:dyDescent="0.3">
      <c r="B8441" s="32">
        <v>195594</v>
      </c>
      <c r="C8441" s="8" t="s">
        <v>21</v>
      </c>
      <c r="D8441" s="8" t="s">
        <v>22</v>
      </c>
      <c r="E8441" s="5" t="s">
        <v>37</v>
      </c>
      <c r="F8441" s="8">
        <v>19</v>
      </c>
      <c r="G8441" s="6">
        <v>43304</v>
      </c>
      <c r="H8441" s="6">
        <v>43307</v>
      </c>
      <c r="I8441" s="6">
        <v>43311</v>
      </c>
      <c r="J8441" s="5" t="s">
        <v>24</v>
      </c>
      <c r="K8441" s="7">
        <v>1340.35</v>
      </c>
      <c r="L8441" s="35">
        <v>1045.47</v>
      </c>
      <c r="M8441" s="36">
        <f t="shared" si="131"/>
        <v>294.87999999999988</v>
      </c>
      <c r="N8441" s="37">
        <f>YEAR(Table1[[#This Row],[Data zamówienia]])</f>
        <v>2018</v>
      </c>
    </row>
    <row r="8442" spans="2:14" x14ac:dyDescent="0.3">
      <c r="B8442" s="32">
        <v>915680</v>
      </c>
      <c r="C8442" s="8" t="s">
        <v>27</v>
      </c>
      <c r="D8442" s="8" t="s">
        <v>22</v>
      </c>
      <c r="E8442" s="5" t="s">
        <v>25</v>
      </c>
      <c r="F8442" s="8">
        <v>201</v>
      </c>
      <c r="G8442" s="6">
        <v>43305</v>
      </c>
      <c r="H8442" s="6">
        <v>43305</v>
      </c>
      <c r="I8442" s="6">
        <v>43311</v>
      </c>
      <c r="J8442" s="5" t="s">
        <v>24</v>
      </c>
      <c r="K8442" s="7">
        <v>805.33</v>
      </c>
      <c r="L8442" s="35">
        <v>676.48</v>
      </c>
      <c r="M8442" s="36">
        <f t="shared" si="131"/>
        <v>128.85000000000002</v>
      </c>
      <c r="N8442" s="37">
        <f>YEAR(Table1[[#This Row],[Data zamówienia]])</f>
        <v>2018</v>
      </c>
    </row>
    <row r="8443" spans="2:14" x14ac:dyDescent="0.3">
      <c r="B8443" s="32">
        <v>246947</v>
      </c>
      <c r="C8443" s="8" t="s">
        <v>38</v>
      </c>
      <c r="D8443" s="8" t="s">
        <v>39</v>
      </c>
      <c r="E8443" s="5" t="s">
        <v>31</v>
      </c>
      <c r="F8443" s="8">
        <v>76</v>
      </c>
      <c r="G8443" s="6">
        <v>43305</v>
      </c>
      <c r="H8443" s="6">
        <v>43306</v>
      </c>
      <c r="I8443" s="6">
        <v>43309</v>
      </c>
      <c r="J8443" s="5" t="s">
        <v>30</v>
      </c>
      <c r="K8443" s="7">
        <v>449.24</v>
      </c>
      <c r="L8443" s="35">
        <v>224.62</v>
      </c>
      <c r="M8443" s="36">
        <f t="shared" si="131"/>
        <v>224.62</v>
      </c>
      <c r="N8443" s="37">
        <f>YEAR(Table1[[#This Row],[Data zamówienia]])</f>
        <v>2018</v>
      </c>
    </row>
    <row r="8444" spans="2:14" x14ac:dyDescent="0.3">
      <c r="B8444" s="32">
        <v>723356</v>
      </c>
      <c r="C8444" s="8" t="s">
        <v>35</v>
      </c>
      <c r="D8444" s="8" t="s">
        <v>22</v>
      </c>
      <c r="E8444" s="5" t="s">
        <v>29</v>
      </c>
      <c r="F8444" s="8">
        <v>354</v>
      </c>
      <c r="G8444" s="6">
        <v>43305</v>
      </c>
      <c r="H8444" s="6">
        <v>43308</v>
      </c>
      <c r="I8444" s="6">
        <v>43309</v>
      </c>
      <c r="J8444" s="5" t="s">
        <v>30</v>
      </c>
      <c r="K8444" s="7">
        <v>1202.3699999999999</v>
      </c>
      <c r="L8444" s="35">
        <v>769.52</v>
      </c>
      <c r="M8444" s="36">
        <f t="shared" si="131"/>
        <v>432.84999999999991</v>
      </c>
      <c r="N8444" s="37">
        <f>YEAR(Table1[[#This Row],[Data zamówienia]])</f>
        <v>2018</v>
      </c>
    </row>
    <row r="8445" spans="2:14" x14ac:dyDescent="0.3">
      <c r="B8445" s="32">
        <v>472771</v>
      </c>
      <c r="C8445" s="8" t="s">
        <v>35</v>
      </c>
      <c r="D8445" s="8" t="s">
        <v>28</v>
      </c>
      <c r="E8445" s="5" t="s">
        <v>25</v>
      </c>
      <c r="F8445" s="8">
        <v>343</v>
      </c>
      <c r="G8445" s="6">
        <v>43305</v>
      </c>
      <c r="H8445" s="6">
        <v>43306</v>
      </c>
      <c r="I8445" s="6">
        <v>43311</v>
      </c>
      <c r="J8445" s="5" t="s">
        <v>33</v>
      </c>
      <c r="K8445" s="7">
        <v>515.9</v>
      </c>
      <c r="L8445" s="35">
        <v>448.83</v>
      </c>
      <c r="M8445" s="36">
        <f t="shared" si="131"/>
        <v>67.069999999999993</v>
      </c>
      <c r="N8445" s="37">
        <f>YEAR(Table1[[#This Row],[Data zamówienia]])</f>
        <v>2018</v>
      </c>
    </row>
    <row r="8446" spans="2:14" x14ac:dyDescent="0.3">
      <c r="B8446" s="32">
        <v>804953</v>
      </c>
      <c r="C8446" s="8" t="s">
        <v>21</v>
      </c>
      <c r="D8446" s="8" t="s">
        <v>22</v>
      </c>
      <c r="E8446" s="5" t="s">
        <v>29</v>
      </c>
      <c r="F8446" s="8">
        <v>365</v>
      </c>
      <c r="G8446" s="6">
        <v>43304</v>
      </c>
      <c r="H8446" s="6">
        <v>43305</v>
      </c>
      <c r="I8446" s="6">
        <v>43312</v>
      </c>
      <c r="J8446" s="5" t="s">
        <v>24</v>
      </c>
      <c r="K8446" s="7">
        <v>300.74</v>
      </c>
      <c r="L8446" s="35">
        <v>246.61</v>
      </c>
      <c r="M8446" s="36">
        <f t="shared" si="131"/>
        <v>54.129999999999995</v>
      </c>
      <c r="N8446" s="37">
        <f>YEAR(Table1[[#This Row],[Data zamówienia]])</f>
        <v>2018</v>
      </c>
    </row>
    <row r="8447" spans="2:14" x14ac:dyDescent="0.3">
      <c r="B8447" s="32">
        <v>472938</v>
      </c>
      <c r="C8447" s="8" t="s">
        <v>27</v>
      </c>
      <c r="D8447" s="8" t="s">
        <v>22</v>
      </c>
      <c r="E8447" s="5" t="s">
        <v>31</v>
      </c>
      <c r="F8447" s="8">
        <v>309</v>
      </c>
      <c r="G8447" s="6">
        <v>43305</v>
      </c>
      <c r="H8447" s="6">
        <v>43306</v>
      </c>
      <c r="I8447" s="6">
        <v>43307</v>
      </c>
      <c r="J8447" s="5" t="s">
        <v>30</v>
      </c>
      <c r="K8447" s="7">
        <v>1339.32</v>
      </c>
      <c r="L8447" s="35">
        <v>1232.17</v>
      </c>
      <c r="M8447" s="36">
        <f t="shared" si="131"/>
        <v>107.14999999999986</v>
      </c>
      <c r="N8447" s="37">
        <f>YEAR(Table1[[#This Row],[Data zamówienia]])</f>
        <v>2018</v>
      </c>
    </row>
    <row r="8448" spans="2:14" x14ac:dyDescent="0.3">
      <c r="B8448" s="32">
        <v>979201</v>
      </c>
      <c r="C8448" s="8" t="s">
        <v>21</v>
      </c>
      <c r="D8448" s="8" t="s">
        <v>22</v>
      </c>
      <c r="E8448" s="5" t="s">
        <v>34</v>
      </c>
      <c r="F8448" s="8">
        <v>151</v>
      </c>
      <c r="G8448" s="6">
        <v>43305</v>
      </c>
      <c r="H8448" s="6">
        <v>43306</v>
      </c>
      <c r="I8448" s="6">
        <v>43307</v>
      </c>
      <c r="J8448" s="5" t="s">
        <v>30</v>
      </c>
      <c r="K8448" s="7">
        <v>244.81</v>
      </c>
      <c r="L8448" s="35">
        <v>149.33000000000001</v>
      </c>
      <c r="M8448" s="36">
        <f t="shared" si="131"/>
        <v>95.47999999999999</v>
      </c>
      <c r="N8448" s="37">
        <f>YEAR(Table1[[#This Row],[Data zamówienia]])</f>
        <v>2018</v>
      </c>
    </row>
    <row r="8449" spans="2:14" x14ac:dyDescent="0.3">
      <c r="B8449" s="32">
        <v>632609</v>
      </c>
      <c r="C8449" s="8" t="s">
        <v>21</v>
      </c>
      <c r="D8449" s="8" t="s">
        <v>28</v>
      </c>
      <c r="E8449" s="5" t="s">
        <v>25</v>
      </c>
      <c r="F8449" s="8">
        <v>296</v>
      </c>
      <c r="G8449" s="6">
        <v>43305</v>
      </c>
      <c r="H8449" s="6">
        <v>43309</v>
      </c>
      <c r="I8449" s="6">
        <v>43312</v>
      </c>
      <c r="J8449" s="5" t="s">
        <v>33</v>
      </c>
      <c r="K8449" s="7">
        <v>352.39</v>
      </c>
      <c r="L8449" s="35">
        <v>190.29</v>
      </c>
      <c r="M8449" s="36">
        <f t="shared" si="131"/>
        <v>162.1</v>
      </c>
      <c r="N8449" s="37">
        <f>YEAR(Table1[[#This Row],[Data zamówienia]])</f>
        <v>2018</v>
      </c>
    </row>
    <row r="8450" spans="2:14" x14ac:dyDescent="0.3">
      <c r="B8450" s="32">
        <v>124213</v>
      </c>
      <c r="C8450" s="8" t="s">
        <v>21</v>
      </c>
      <c r="D8450" s="8" t="s">
        <v>39</v>
      </c>
      <c r="E8450" s="5" t="s">
        <v>25</v>
      </c>
      <c r="F8450" s="8">
        <v>364</v>
      </c>
      <c r="G8450" s="6">
        <v>43305</v>
      </c>
      <c r="H8450" s="6">
        <v>43307</v>
      </c>
      <c r="I8450" s="6">
        <v>43314</v>
      </c>
      <c r="J8450" s="5" t="s">
        <v>33</v>
      </c>
      <c r="K8450" s="7">
        <v>1259.42</v>
      </c>
      <c r="L8450" s="35">
        <v>717.87</v>
      </c>
      <c r="M8450" s="36">
        <f t="shared" si="131"/>
        <v>541.55000000000007</v>
      </c>
      <c r="N8450" s="37">
        <f>YEAR(Table1[[#This Row],[Data zamówienia]])</f>
        <v>2018</v>
      </c>
    </row>
    <row r="8451" spans="2:14" x14ac:dyDescent="0.3">
      <c r="B8451" s="32">
        <v>572102</v>
      </c>
      <c r="C8451" s="8" t="s">
        <v>21</v>
      </c>
      <c r="D8451" s="8" t="s">
        <v>22</v>
      </c>
      <c r="E8451" s="5" t="s">
        <v>37</v>
      </c>
      <c r="F8451" s="8">
        <v>95</v>
      </c>
      <c r="G8451" s="6">
        <v>43305</v>
      </c>
      <c r="H8451" s="6">
        <v>43307</v>
      </c>
      <c r="I8451" s="6">
        <v>43308</v>
      </c>
      <c r="J8451" s="5" t="s">
        <v>26</v>
      </c>
      <c r="K8451" s="7">
        <v>983.03</v>
      </c>
      <c r="L8451" s="35">
        <v>737.27</v>
      </c>
      <c r="M8451" s="36">
        <f t="shared" si="131"/>
        <v>245.76</v>
      </c>
      <c r="N8451" s="37">
        <f>YEAR(Table1[[#This Row],[Data zamówienia]])</f>
        <v>2018</v>
      </c>
    </row>
    <row r="8452" spans="2:14" x14ac:dyDescent="0.3">
      <c r="B8452" s="32">
        <v>785772</v>
      </c>
      <c r="C8452" s="8" t="s">
        <v>21</v>
      </c>
      <c r="D8452" s="8" t="s">
        <v>28</v>
      </c>
      <c r="E8452" s="5" t="s">
        <v>29</v>
      </c>
      <c r="F8452" s="8">
        <v>65</v>
      </c>
      <c r="G8452" s="6">
        <v>43305</v>
      </c>
      <c r="H8452" s="6">
        <v>43306</v>
      </c>
      <c r="I8452" s="6">
        <v>43309</v>
      </c>
      <c r="J8452" s="5" t="s">
        <v>40</v>
      </c>
      <c r="K8452" s="7">
        <v>237.15</v>
      </c>
      <c r="L8452" s="35">
        <v>139.91999999999999</v>
      </c>
      <c r="M8452" s="36">
        <f t="shared" ref="M8452:M8515" si="132">K8452-L8452</f>
        <v>97.230000000000018</v>
      </c>
      <c r="N8452" s="37">
        <f>YEAR(Table1[[#This Row],[Data zamówienia]])</f>
        <v>2018</v>
      </c>
    </row>
    <row r="8453" spans="2:14" x14ac:dyDescent="0.3">
      <c r="B8453" s="32">
        <v>701859</v>
      </c>
      <c r="C8453" s="8" t="s">
        <v>38</v>
      </c>
      <c r="D8453" s="8" t="s">
        <v>36</v>
      </c>
      <c r="E8453" s="5" t="s">
        <v>37</v>
      </c>
      <c r="F8453" s="8">
        <v>255</v>
      </c>
      <c r="G8453" s="6">
        <v>43306</v>
      </c>
      <c r="H8453" s="6">
        <v>43306</v>
      </c>
      <c r="I8453" s="6">
        <v>43307</v>
      </c>
      <c r="J8453" s="5" t="s">
        <v>26</v>
      </c>
      <c r="K8453" s="7">
        <v>656.03</v>
      </c>
      <c r="L8453" s="35">
        <v>452.66</v>
      </c>
      <c r="M8453" s="36">
        <f t="shared" si="132"/>
        <v>203.36999999999995</v>
      </c>
      <c r="N8453" s="37">
        <f>YEAR(Table1[[#This Row],[Data zamówienia]])</f>
        <v>2018</v>
      </c>
    </row>
    <row r="8454" spans="2:14" x14ac:dyDescent="0.3">
      <c r="B8454" s="32">
        <v>366218</v>
      </c>
      <c r="C8454" s="8" t="s">
        <v>21</v>
      </c>
      <c r="D8454" s="8" t="s">
        <v>22</v>
      </c>
      <c r="E8454" s="5" t="s">
        <v>29</v>
      </c>
      <c r="F8454" s="8">
        <v>7</v>
      </c>
      <c r="G8454" s="6">
        <v>43307</v>
      </c>
      <c r="H8454" s="6">
        <v>43307</v>
      </c>
      <c r="I8454" s="6">
        <v>43309</v>
      </c>
      <c r="J8454" s="5" t="s">
        <v>40</v>
      </c>
      <c r="K8454" s="7">
        <v>1439.04</v>
      </c>
      <c r="L8454" s="35">
        <v>1079.28</v>
      </c>
      <c r="M8454" s="36">
        <f t="shared" si="132"/>
        <v>359.76</v>
      </c>
      <c r="N8454" s="37">
        <f>YEAR(Table1[[#This Row],[Data zamówienia]])</f>
        <v>2018</v>
      </c>
    </row>
    <row r="8455" spans="2:14" x14ac:dyDescent="0.3">
      <c r="B8455" s="32">
        <v>613165</v>
      </c>
      <c r="C8455" s="8" t="s">
        <v>21</v>
      </c>
      <c r="D8455" s="8" t="s">
        <v>36</v>
      </c>
      <c r="E8455" s="5" t="s">
        <v>37</v>
      </c>
      <c r="F8455" s="8">
        <v>125</v>
      </c>
      <c r="G8455" s="6">
        <v>43307</v>
      </c>
      <c r="H8455" s="6">
        <v>43309</v>
      </c>
      <c r="I8455" s="6">
        <v>43316</v>
      </c>
      <c r="J8455" s="5" t="s">
        <v>26</v>
      </c>
      <c r="K8455" s="7">
        <v>597.86</v>
      </c>
      <c r="L8455" s="35">
        <v>526.12</v>
      </c>
      <c r="M8455" s="36">
        <f t="shared" si="132"/>
        <v>71.740000000000009</v>
      </c>
      <c r="N8455" s="37">
        <f>YEAR(Table1[[#This Row],[Data zamówienia]])</f>
        <v>2018</v>
      </c>
    </row>
    <row r="8456" spans="2:14" x14ac:dyDescent="0.3">
      <c r="B8456" s="32">
        <v>621610</v>
      </c>
      <c r="C8456" s="8" t="s">
        <v>38</v>
      </c>
      <c r="D8456" s="8" t="s">
        <v>22</v>
      </c>
      <c r="E8456" s="5" t="s">
        <v>37</v>
      </c>
      <c r="F8456" s="8">
        <v>255</v>
      </c>
      <c r="G8456" s="6">
        <v>43306</v>
      </c>
      <c r="H8456" s="6">
        <v>43309</v>
      </c>
      <c r="I8456" s="6">
        <v>43310</v>
      </c>
      <c r="J8456" s="5" t="s">
        <v>30</v>
      </c>
      <c r="K8456" s="7">
        <v>867.1</v>
      </c>
      <c r="L8456" s="35">
        <v>693.68</v>
      </c>
      <c r="M8456" s="36">
        <f t="shared" si="132"/>
        <v>173.42000000000007</v>
      </c>
      <c r="N8456" s="37">
        <f>YEAR(Table1[[#This Row],[Data zamówienia]])</f>
        <v>2018</v>
      </c>
    </row>
    <row r="8457" spans="2:14" x14ac:dyDescent="0.3">
      <c r="B8457" s="32">
        <v>150224</v>
      </c>
      <c r="C8457" s="8" t="s">
        <v>35</v>
      </c>
      <c r="D8457" s="8" t="s">
        <v>22</v>
      </c>
      <c r="E8457" s="5" t="s">
        <v>37</v>
      </c>
      <c r="F8457" s="8">
        <v>41</v>
      </c>
      <c r="G8457" s="6">
        <v>43306</v>
      </c>
      <c r="H8457" s="6">
        <v>43309</v>
      </c>
      <c r="I8457" s="6">
        <v>43316</v>
      </c>
      <c r="J8457" s="5" t="s">
        <v>33</v>
      </c>
      <c r="K8457" s="7">
        <v>1147.46</v>
      </c>
      <c r="L8457" s="35">
        <v>940.92</v>
      </c>
      <c r="M8457" s="36">
        <f t="shared" si="132"/>
        <v>206.54000000000008</v>
      </c>
      <c r="N8457" s="37">
        <f>YEAR(Table1[[#This Row],[Data zamówienia]])</f>
        <v>2018</v>
      </c>
    </row>
    <row r="8458" spans="2:14" x14ac:dyDescent="0.3">
      <c r="B8458" s="32">
        <v>960320</v>
      </c>
      <c r="C8458" s="8" t="s">
        <v>27</v>
      </c>
      <c r="D8458" s="8" t="s">
        <v>36</v>
      </c>
      <c r="E8458" s="5" t="s">
        <v>34</v>
      </c>
      <c r="F8458" s="8">
        <v>41</v>
      </c>
      <c r="G8458" s="6">
        <v>43307</v>
      </c>
      <c r="H8458" s="6">
        <v>43307</v>
      </c>
      <c r="I8458" s="6">
        <v>43309</v>
      </c>
      <c r="J8458" s="5" t="s">
        <v>32</v>
      </c>
      <c r="K8458" s="7">
        <v>1716.73</v>
      </c>
      <c r="L8458" s="35">
        <v>944.2</v>
      </c>
      <c r="M8458" s="36">
        <f t="shared" si="132"/>
        <v>772.53</v>
      </c>
      <c r="N8458" s="37">
        <f>YEAR(Table1[[#This Row],[Data zamówienia]])</f>
        <v>2018</v>
      </c>
    </row>
    <row r="8459" spans="2:14" x14ac:dyDescent="0.3">
      <c r="B8459" s="32">
        <v>659375</v>
      </c>
      <c r="C8459" s="8" t="s">
        <v>27</v>
      </c>
      <c r="D8459" s="8" t="s">
        <v>28</v>
      </c>
      <c r="E8459" s="5" t="s">
        <v>29</v>
      </c>
      <c r="F8459" s="8">
        <v>107</v>
      </c>
      <c r="G8459" s="6">
        <v>43307</v>
      </c>
      <c r="H8459" s="6">
        <v>43309</v>
      </c>
      <c r="I8459" s="6">
        <v>43314</v>
      </c>
      <c r="J8459" s="5" t="s">
        <v>30</v>
      </c>
      <c r="K8459" s="7">
        <v>1014.98</v>
      </c>
      <c r="L8459" s="35">
        <v>690.19</v>
      </c>
      <c r="M8459" s="36">
        <f t="shared" si="132"/>
        <v>324.78999999999996</v>
      </c>
      <c r="N8459" s="37">
        <f>YEAR(Table1[[#This Row],[Data zamówienia]])</f>
        <v>2018</v>
      </c>
    </row>
    <row r="8460" spans="2:14" x14ac:dyDescent="0.3">
      <c r="B8460" s="32">
        <v>711856</v>
      </c>
      <c r="C8460" s="8" t="s">
        <v>35</v>
      </c>
      <c r="D8460" s="8" t="s">
        <v>36</v>
      </c>
      <c r="E8460" s="5" t="s">
        <v>23</v>
      </c>
      <c r="F8460" s="8">
        <v>147</v>
      </c>
      <c r="G8460" s="6">
        <v>43307</v>
      </c>
      <c r="H8460" s="6">
        <v>43307</v>
      </c>
      <c r="I8460" s="6">
        <v>43311</v>
      </c>
      <c r="J8460" s="5" t="s">
        <v>24</v>
      </c>
      <c r="K8460" s="7">
        <v>1063.1500000000001</v>
      </c>
      <c r="L8460" s="35">
        <v>797.36</v>
      </c>
      <c r="M8460" s="36">
        <f t="shared" si="132"/>
        <v>265.79000000000008</v>
      </c>
      <c r="N8460" s="37">
        <f>YEAR(Table1[[#This Row],[Data zamówienia]])</f>
        <v>2018</v>
      </c>
    </row>
    <row r="8461" spans="2:14" x14ac:dyDescent="0.3">
      <c r="B8461" s="32">
        <v>149460</v>
      </c>
      <c r="C8461" s="8" t="s">
        <v>27</v>
      </c>
      <c r="D8461" s="8" t="s">
        <v>36</v>
      </c>
      <c r="E8461" s="5" t="s">
        <v>25</v>
      </c>
      <c r="F8461" s="8">
        <v>206</v>
      </c>
      <c r="G8461" s="6">
        <v>43306</v>
      </c>
      <c r="H8461" s="6">
        <v>43307</v>
      </c>
      <c r="I8461" s="6">
        <v>43308</v>
      </c>
      <c r="J8461" s="5" t="s">
        <v>30</v>
      </c>
      <c r="K8461" s="7">
        <v>207.49</v>
      </c>
      <c r="L8461" s="35">
        <v>184.67</v>
      </c>
      <c r="M8461" s="36">
        <f t="shared" si="132"/>
        <v>22.820000000000022</v>
      </c>
      <c r="N8461" s="37">
        <f>YEAR(Table1[[#This Row],[Data zamówienia]])</f>
        <v>2018</v>
      </c>
    </row>
    <row r="8462" spans="2:14" x14ac:dyDescent="0.3">
      <c r="B8462" s="32">
        <v>324213</v>
      </c>
      <c r="C8462" s="8" t="s">
        <v>21</v>
      </c>
      <c r="D8462" s="8" t="s">
        <v>28</v>
      </c>
      <c r="E8462" s="5" t="s">
        <v>31</v>
      </c>
      <c r="F8462" s="8">
        <v>115</v>
      </c>
      <c r="G8462" s="6">
        <v>43307</v>
      </c>
      <c r="H8462" s="6">
        <v>43308</v>
      </c>
      <c r="I8462" s="6">
        <v>43311</v>
      </c>
      <c r="J8462" s="5" t="s">
        <v>24</v>
      </c>
      <c r="K8462" s="7">
        <v>1496.61</v>
      </c>
      <c r="L8462" s="35">
        <v>1017.69</v>
      </c>
      <c r="M8462" s="36">
        <f t="shared" si="132"/>
        <v>478.91999999999985</v>
      </c>
      <c r="N8462" s="37">
        <f>YEAR(Table1[[#This Row],[Data zamówienia]])</f>
        <v>2018</v>
      </c>
    </row>
    <row r="8463" spans="2:14" x14ac:dyDescent="0.3">
      <c r="B8463" s="32">
        <v>418000</v>
      </c>
      <c r="C8463" s="8" t="s">
        <v>35</v>
      </c>
      <c r="D8463" s="8" t="s">
        <v>28</v>
      </c>
      <c r="E8463" s="5" t="s">
        <v>34</v>
      </c>
      <c r="F8463" s="8">
        <v>109</v>
      </c>
      <c r="G8463" s="6">
        <v>43308</v>
      </c>
      <c r="H8463" s="6">
        <v>43310</v>
      </c>
      <c r="I8463" s="6">
        <v>43311</v>
      </c>
      <c r="J8463" s="5" t="s">
        <v>24</v>
      </c>
      <c r="K8463" s="7">
        <v>1034.3599999999999</v>
      </c>
      <c r="L8463" s="35">
        <v>899.89</v>
      </c>
      <c r="M8463" s="36">
        <f t="shared" si="132"/>
        <v>134.46999999999991</v>
      </c>
      <c r="N8463" s="37">
        <f>YEAR(Table1[[#This Row],[Data zamówienia]])</f>
        <v>2018</v>
      </c>
    </row>
    <row r="8464" spans="2:14" x14ac:dyDescent="0.3">
      <c r="B8464" s="32">
        <v>927694</v>
      </c>
      <c r="C8464" s="8" t="s">
        <v>38</v>
      </c>
      <c r="D8464" s="8" t="s">
        <v>36</v>
      </c>
      <c r="E8464" s="5" t="s">
        <v>37</v>
      </c>
      <c r="F8464" s="8">
        <v>297</v>
      </c>
      <c r="G8464" s="6">
        <v>43308</v>
      </c>
      <c r="H8464" s="6">
        <v>43310</v>
      </c>
      <c r="I8464" s="6">
        <v>43317</v>
      </c>
      <c r="J8464" s="5" t="s">
        <v>30</v>
      </c>
      <c r="K8464" s="7">
        <v>1748.11</v>
      </c>
      <c r="L8464" s="35">
        <v>1276.1199999999999</v>
      </c>
      <c r="M8464" s="36">
        <f t="shared" si="132"/>
        <v>471.99</v>
      </c>
      <c r="N8464" s="37">
        <f>YEAR(Table1[[#This Row],[Data zamówienia]])</f>
        <v>2018</v>
      </c>
    </row>
    <row r="8465" spans="2:14" x14ac:dyDescent="0.3">
      <c r="B8465" s="32">
        <v>779956</v>
      </c>
      <c r="C8465" s="8" t="s">
        <v>27</v>
      </c>
      <c r="D8465" s="8" t="s">
        <v>39</v>
      </c>
      <c r="E8465" s="5" t="s">
        <v>34</v>
      </c>
      <c r="F8465" s="8">
        <v>114</v>
      </c>
      <c r="G8465" s="6">
        <v>43307</v>
      </c>
      <c r="H8465" s="6">
        <v>43310</v>
      </c>
      <c r="I8465" s="6">
        <v>43315</v>
      </c>
      <c r="J8465" s="5" t="s">
        <v>24</v>
      </c>
      <c r="K8465" s="7">
        <v>1063.1500000000001</v>
      </c>
      <c r="L8465" s="35">
        <v>531.58000000000004</v>
      </c>
      <c r="M8465" s="36">
        <f t="shared" si="132"/>
        <v>531.57000000000005</v>
      </c>
      <c r="N8465" s="37">
        <f>YEAR(Table1[[#This Row],[Data zamówienia]])</f>
        <v>2018</v>
      </c>
    </row>
    <row r="8466" spans="2:14" x14ac:dyDescent="0.3">
      <c r="B8466" s="32">
        <v>628380</v>
      </c>
      <c r="C8466" s="8" t="s">
        <v>38</v>
      </c>
      <c r="D8466" s="8" t="s">
        <v>22</v>
      </c>
      <c r="E8466" s="5" t="s">
        <v>25</v>
      </c>
      <c r="F8466" s="8">
        <v>138</v>
      </c>
      <c r="G8466" s="6">
        <v>43308</v>
      </c>
      <c r="H8466" s="6">
        <v>43308</v>
      </c>
      <c r="I8466" s="6">
        <v>43311</v>
      </c>
      <c r="J8466" s="5" t="s">
        <v>32</v>
      </c>
      <c r="K8466" s="7">
        <v>389.71</v>
      </c>
      <c r="L8466" s="35">
        <v>265</v>
      </c>
      <c r="M8466" s="36">
        <f t="shared" si="132"/>
        <v>124.70999999999998</v>
      </c>
      <c r="N8466" s="37">
        <f>YEAR(Table1[[#This Row],[Data zamówienia]])</f>
        <v>2018</v>
      </c>
    </row>
    <row r="8467" spans="2:14" x14ac:dyDescent="0.3">
      <c r="B8467" s="32">
        <v>113081</v>
      </c>
      <c r="C8467" s="8" t="s">
        <v>35</v>
      </c>
      <c r="D8467" s="8" t="s">
        <v>28</v>
      </c>
      <c r="E8467" s="5" t="s">
        <v>37</v>
      </c>
      <c r="F8467" s="8">
        <v>148</v>
      </c>
      <c r="G8467" s="6">
        <v>43307</v>
      </c>
      <c r="H8467" s="6">
        <v>43310</v>
      </c>
      <c r="I8467" s="6">
        <v>43313</v>
      </c>
      <c r="J8467" s="5" t="s">
        <v>40</v>
      </c>
      <c r="K8467" s="7">
        <v>702.16</v>
      </c>
      <c r="L8467" s="35">
        <v>365.12</v>
      </c>
      <c r="M8467" s="36">
        <f t="shared" si="132"/>
        <v>337.03999999999996</v>
      </c>
      <c r="N8467" s="37">
        <f>YEAR(Table1[[#This Row],[Data zamówienia]])</f>
        <v>2018</v>
      </c>
    </row>
    <row r="8468" spans="2:14" x14ac:dyDescent="0.3">
      <c r="B8468" s="32">
        <v>694185</v>
      </c>
      <c r="C8468" s="8" t="s">
        <v>27</v>
      </c>
      <c r="D8468" s="8" t="s">
        <v>36</v>
      </c>
      <c r="E8468" s="5" t="s">
        <v>34</v>
      </c>
      <c r="F8468" s="8">
        <v>309</v>
      </c>
      <c r="G8468" s="6">
        <v>43307</v>
      </c>
      <c r="H8468" s="6">
        <v>43310</v>
      </c>
      <c r="I8468" s="6">
        <v>43313</v>
      </c>
      <c r="J8468" s="5" t="s">
        <v>33</v>
      </c>
      <c r="K8468" s="7">
        <v>1487.21</v>
      </c>
      <c r="L8468" s="35">
        <v>1026.17</v>
      </c>
      <c r="M8468" s="36">
        <f t="shared" si="132"/>
        <v>461.03999999999996</v>
      </c>
      <c r="N8468" s="37">
        <f>YEAR(Table1[[#This Row],[Data zamówienia]])</f>
        <v>2018</v>
      </c>
    </row>
    <row r="8469" spans="2:14" x14ac:dyDescent="0.3">
      <c r="B8469" s="32">
        <v>907528</v>
      </c>
      <c r="C8469" s="8" t="s">
        <v>27</v>
      </c>
      <c r="D8469" s="8" t="s">
        <v>28</v>
      </c>
      <c r="E8469" s="5" t="s">
        <v>23</v>
      </c>
      <c r="F8469" s="8">
        <v>151</v>
      </c>
      <c r="G8469" s="6">
        <v>43308</v>
      </c>
      <c r="H8469" s="6">
        <v>43309</v>
      </c>
      <c r="I8469" s="6">
        <v>43311</v>
      </c>
      <c r="J8469" s="5" t="s">
        <v>26</v>
      </c>
      <c r="K8469" s="7">
        <v>347.89</v>
      </c>
      <c r="L8469" s="35">
        <v>219.17</v>
      </c>
      <c r="M8469" s="36">
        <f t="shared" si="132"/>
        <v>128.72</v>
      </c>
      <c r="N8469" s="37">
        <f>YEAR(Table1[[#This Row],[Data zamówienia]])</f>
        <v>2018</v>
      </c>
    </row>
    <row r="8470" spans="2:14" x14ac:dyDescent="0.3">
      <c r="B8470" s="32">
        <v>67871</v>
      </c>
      <c r="C8470" s="8" t="s">
        <v>38</v>
      </c>
      <c r="D8470" s="8" t="s">
        <v>39</v>
      </c>
      <c r="E8470" s="5" t="s">
        <v>23</v>
      </c>
      <c r="F8470" s="8">
        <v>266</v>
      </c>
      <c r="G8470" s="6">
        <v>43308</v>
      </c>
      <c r="H8470" s="6">
        <v>43308</v>
      </c>
      <c r="I8470" s="6">
        <v>43313</v>
      </c>
      <c r="J8470" s="5" t="s">
        <v>40</v>
      </c>
      <c r="K8470" s="7">
        <v>882.41</v>
      </c>
      <c r="L8470" s="35">
        <v>600.04</v>
      </c>
      <c r="M8470" s="36">
        <f t="shared" si="132"/>
        <v>282.37</v>
      </c>
      <c r="N8470" s="37">
        <f>YEAR(Table1[[#This Row],[Data zamówienia]])</f>
        <v>2018</v>
      </c>
    </row>
    <row r="8471" spans="2:14" x14ac:dyDescent="0.3">
      <c r="B8471" s="32">
        <v>345809</v>
      </c>
      <c r="C8471" s="8" t="s">
        <v>21</v>
      </c>
      <c r="D8471" s="8" t="s">
        <v>22</v>
      </c>
      <c r="E8471" s="5" t="s">
        <v>29</v>
      </c>
      <c r="F8471" s="8">
        <v>242</v>
      </c>
      <c r="G8471" s="6">
        <v>43307</v>
      </c>
      <c r="H8471" s="6">
        <v>43309</v>
      </c>
      <c r="I8471" s="6">
        <v>43313</v>
      </c>
      <c r="J8471" s="5" t="s">
        <v>40</v>
      </c>
      <c r="K8471" s="7">
        <v>347.89</v>
      </c>
      <c r="L8471" s="35">
        <v>316.58</v>
      </c>
      <c r="M8471" s="36">
        <f t="shared" si="132"/>
        <v>31.310000000000002</v>
      </c>
      <c r="N8471" s="37">
        <f>YEAR(Table1[[#This Row],[Data zamówienia]])</f>
        <v>2018</v>
      </c>
    </row>
    <row r="8472" spans="2:14" x14ac:dyDescent="0.3">
      <c r="B8472" s="32">
        <v>258820</v>
      </c>
      <c r="C8472" s="8" t="s">
        <v>27</v>
      </c>
      <c r="D8472" s="8" t="s">
        <v>22</v>
      </c>
      <c r="E8472" s="5" t="s">
        <v>34</v>
      </c>
      <c r="F8472" s="8">
        <v>150</v>
      </c>
      <c r="G8472" s="6">
        <v>43308</v>
      </c>
      <c r="H8472" s="6">
        <v>43310</v>
      </c>
      <c r="I8472" s="6">
        <v>43312</v>
      </c>
      <c r="J8472" s="5" t="s">
        <v>32</v>
      </c>
      <c r="K8472" s="7">
        <v>454.17</v>
      </c>
      <c r="L8472" s="35">
        <v>408.75</v>
      </c>
      <c r="M8472" s="36">
        <f t="shared" si="132"/>
        <v>45.420000000000016</v>
      </c>
      <c r="N8472" s="37">
        <f>YEAR(Table1[[#This Row],[Data zamówienia]])</f>
        <v>2018</v>
      </c>
    </row>
    <row r="8473" spans="2:14" x14ac:dyDescent="0.3">
      <c r="B8473" s="32">
        <v>180946</v>
      </c>
      <c r="C8473" s="8" t="s">
        <v>35</v>
      </c>
      <c r="D8473" s="8" t="s">
        <v>28</v>
      </c>
      <c r="E8473" s="5" t="s">
        <v>25</v>
      </c>
      <c r="F8473" s="8">
        <v>349</v>
      </c>
      <c r="G8473" s="6">
        <v>43308</v>
      </c>
      <c r="H8473" s="6">
        <v>43309</v>
      </c>
      <c r="I8473" s="6">
        <v>43313</v>
      </c>
      <c r="J8473" s="5" t="s">
        <v>32</v>
      </c>
      <c r="K8473" s="7">
        <v>1898.63</v>
      </c>
      <c r="L8473" s="35">
        <v>1158.1600000000001</v>
      </c>
      <c r="M8473" s="36">
        <f t="shared" si="132"/>
        <v>740.47</v>
      </c>
      <c r="N8473" s="37">
        <f>YEAR(Table1[[#This Row],[Data zamówienia]])</f>
        <v>2018</v>
      </c>
    </row>
    <row r="8474" spans="2:14" x14ac:dyDescent="0.3">
      <c r="B8474" s="32">
        <v>115691</v>
      </c>
      <c r="C8474" s="8" t="s">
        <v>21</v>
      </c>
      <c r="D8474" s="8" t="s">
        <v>28</v>
      </c>
      <c r="E8474" s="5" t="s">
        <v>34</v>
      </c>
      <c r="F8474" s="8">
        <v>237</v>
      </c>
      <c r="G8474" s="6">
        <v>43308</v>
      </c>
      <c r="H8474" s="6">
        <v>43312</v>
      </c>
      <c r="I8474" s="6">
        <v>43314</v>
      </c>
      <c r="J8474" s="5" t="s">
        <v>33</v>
      </c>
      <c r="K8474" s="7">
        <v>268.97000000000003</v>
      </c>
      <c r="L8474" s="35">
        <v>196.35</v>
      </c>
      <c r="M8474" s="36">
        <f t="shared" si="132"/>
        <v>72.620000000000033</v>
      </c>
      <c r="N8474" s="37">
        <f>YEAR(Table1[[#This Row],[Data zamówienia]])</f>
        <v>2018</v>
      </c>
    </row>
    <row r="8475" spans="2:14" x14ac:dyDescent="0.3">
      <c r="B8475" s="32">
        <v>471592</v>
      </c>
      <c r="C8475" s="8" t="s">
        <v>27</v>
      </c>
      <c r="D8475" s="8" t="s">
        <v>36</v>
      </c>
      <c r="E8475" s="5" t="s">
        <v>25</v>
      </c>
      <c r="F8475" s="8">
        <v>190</v>
      </c>
      <c r="G8475" s="6">
        <v>43308</v>
      </c>
      <c r="H8475" s="6">
        <v>43312</v>
      </c>
      <c r="I8475" s="6">
        <v>43315</v>
      </c>
      <c r="J8475" s="5" t="s">
        <v>33</v>
      </c>
      <c r="K8475" s="7">
        <v>1105.1099999999999</v>
      </c>
      <c r="L8475" s="35">
        <v>884.09</v>
      </c>
      <c r="M8475" s="36">
        <f t="shared" si="132"/>
        <v>221.01999999999987</v>
      </c>
      <c r="N8475" s="37">
        <f>YEAR(Table1[[#This Row],[Data zamówienia]])</f>
        <v>2018</v>
      </c>
    </row>
    <row r="8476" spans="2:14" x14ac:dyDescent="0.3">
      <c r="B8476" s="32">
        <v>98246</v>
      </c>
      <c r="C8476" s="8" t="s">
        <v>21</v>
      </c>
      <c r="D8476" s="8" t="s">
        <v>28</v>
      </c>
      <c r="E8476" s="5" t="s">
        <v>29</v>
      </c>
      <c r="F8476" s="8">
        <v>82</v>
      </c>
      <c r="G8476" s="6">
        <v>43309</v>
      </c>
      <c r="H8476" s="6">
        <v>43309</v>
      </c>
      <c r="I8476" s="6">
        <v>43310</v>
      </c>
      <c r="J8476" s="5" t="s">
        <v>24</v>
      </c>
      <c r="K8476" s="7">
        <v>1627.57</v>
      </c>
      <c r="L8476" s="35">
        <v>1497.36</v>
      </c>
      <c r="M8476" s="36">
        <f t="shared" si="132"/>
        <v>130.21000000000004</v>
      </c>
      <c r="N8476" s="37">
        <f>YEAR(Table1[[#This Row],[Data zamówienia]])</f>
        <v>2018</v>
      </c>
    </row>
    <row r="8477" spans="2:14" x14ac:dyDescent="0.3">
      <c r="B8477" s="32">
        <v>179246</v>
      </c>
      <c r="C8477" s="8" t="s">
        <v>21</v>
      </c>
      <c r="D8477" s="8" t="s">
        <v>39</v>
      </c>
      <c r="E8477" s="5" t="s">
        <v>34</v>
      </c>
      <c r="F8477" s="8">
        <v>214</v>
      </c>
      <c r="G8477" s="6">
        <v>43308</v>
      </c>
      <c r="H8477" s="6">
        <v>43309</v>
      </c>
      <c r="I8477" s="6">
        <v>43310</v>
      </c>
      <c r="J8477" s="5" t="s">
        <v>24</v>
      </c>
      <c r="K8477" s="7">
        <v>300.74</v>
      </c>
      <c r="L8477" s="35">
        <v>273.67</v>
      </c>
      <c r="M8477" s="36">
        <f t="shared" si="132"/>
        <v>27.069999999999993</v>
      </c>
      <c r="N8477" s="37">
        <f>YEAR(Table1[[#This Row],[Data zamówienia]])</f>
        <v>2018</v>
      </c>
    </row>
    <row r="8478" spans="2:14" x14ac:dyDescent="0.3">
      <c r="B8478" s="32">
        <v>525747</v>
      </c>
      <c r="C8478" s="8" t="s">
        <v>35</v>
      </c>
      <c r="D8478" s="8" t="s">
        <v>28</v>
      </c>
      <c r="E8478" s="5" t="s">
        <v>23</v>
      </c>
      <c r="F8478" s="8">
        <v>275</v>
      </c>
      <c r="G8478" s="6">
        <v>43308</v>
      </c>
      <c r="H8478" s="6">
        <v>43310</v>
      </c>
      <c r="I8478" s="6">
        <v>43311</v>
      </c>
      <c r="J8478" s="5" t="s">
        <v>32</v>
      </c>
      <c r="K8478" s="7">
        <v>389.71</v>
      </c>
      <c r="L8478" s="35">
        <v>280.58999999999997</v>
      </c>
      <c r="M8478" s="36">
        <f t="shared" si="132"/>
        <v>109.12</v>
      </c>
      <c r="N8478" s="37">
        <f>YEAR(Table1[[#This Row],[Data zamówienia]])</f>
        <v>2018</v>
      </c>
    </row>
    <row r="8479" spans="2:14" x14ac:dyDescent="0.3">
      <c r="B8479" s="32">
        <v>51361</v>
      </c>
      <c r="C8479" s="8" t="s">
        <v>27</v>
      </c>
      <c r="D8479" s="8" t="s">
        <v>28</v>
      </c>
      <c r="E8479" s="5" t="s">
        <v>34</v>
      </c>
      <c r="F8479" s="8">
        <v>168</v>
      </c>
      <c r="G8479" s="6">
        <v>43308</v>
      </c>
      <c r="H8479" s="6">
        <v>43309</v>
      </c>
      <c r="I8479" s="6">
        <v>43312</v>
      </c>
      <c r="J8479" s="5" t="s">
        <v>26</v>
      </c>
      <c r="K8479" s="7">
        <v>1833.39</v>
      </c>
      <c r="L8479" s="35">
        <v>1723.39</v>
      </c>
      <c r="M8479" s="36">
        <f t="shared" si="132"/>
        <v>110</v>
      </c>
      <c r="N8479" s="37">
        <f>YEAR(Table1[[#This Row],[Data zamówienia]])</f>
        <v>2018</v>
      </c>
    </row>
    <row r="8480" spans="2:14" x14ac:dyDescent="0.3">
      <c r="B8480" s="32">
        <v>595355</v>
      </c>
      <c r="C8480" s="8" t="s">
        <v>38</v>
      </c>
      <c r="D8480" s="8" t="s">
        <v>39</v>
      </c>
      <c r="E8480" s="5" t="s">
        <v>37</v>
      </c>
      <c r="F8480" s="8">
        <v>332</v>
      </c>
      <c r="G8480" s="6">
        <v>43309</v>
      </c>
      <c r="H8480" s="6">
        <v>43309</v>
      </c>
      <c r="I8480" s="6">
        <v>43313</v>
      </c>
      <c r="J8480" s="5" t="s">
        <v>30</v>
      </c>
      <c r="K8480" s="7">
        <v>1548.74</v>
      </c>
      <c r="L8480" s="35">
        <v>1208.02</v>
      </c>
      <c r="M8480" s="36">
        <f t="shared" si="132"/>
        <v>340.72</v>
      </c>
      <c r="N8480" s="37">
        <f>YEAR(Table1[[#This Row],[Data zamówienia]])</f>
        <v>2018</v>
      </c>
    </row>
    <row r="8481" spans="2:14" x14ac:dyDescent="0.3">
      <c r="B8481" s="32">
        <v>541451</v>
      </c>
      <c r="C8481" s="8" t="s">
        <v>35</v>
      </c>
      <c r="D8481" s="8" t="s">
        <v>22</v>
      </c>
      <c r="E8481" s="5" t="s">
        <v>25</v>
      </c>
      <c r="F8481" s="8">
        <v>104</v>
      </c>
      <c r="G8481" s="6">
        <v>43309</v>
      </c>
      <c r="H8481" s="6">
        <v>43310</v>
      </c>
      <c r="I8481" s="6">
        <v>43313</v>
      </c>
      <c r="J8481" s="5" t="s">
        <v>26</v>
      </c>
      <c r="K8481" s="7">
        <v>1316.58</v>
      </c>
      <c r="L8481" s="35">
        <v>1237.5899999999999</v>
      </c>
      <c r="M8481" s="36">
        <f t="shared" si="132"/>
        <v>78.990000000000009</v>
      </c>
      <c r="N8481" s="37">
        <f>YEAR(Table1[[#This Row],[Data zamówienia]])</f>
        <v>2018</v>
      </c>
    </row>
    <row r="8482" spans="2:14" x14ac:dyDescent="0.3">
      <c r="B8482" s="32">
        <v>867792</v>
      </c>
      <c r="C8482" s="8" t="s">
        <v>35</v>
      </c>
      <c r="D8482" s="8" t="s">
        <v>28</v>
      </c>
      <c r="E8482" s="5" t="s">
        <v>34</v>
      </c>
      <c r="F8482" s="8">
        <v>245</v>
      </c>
      <c r="G8482" s="6">
        <v>43309</v>
      </c>
      <c r="H8482" s="6">
        <v>43309</v>
      </c>
      <c r="I8482" s="6">
        <v>43314</v>
      </c>
      <c r="J8482" s="5" t="s">
        <v>24</v>
      </c>
      <c r="K8482" s="7">
        <v>755.6</v>
      </c>
      <c r="L8482" s="35">
        <v>589.37</v>
      </c>
      <c r="M8482" s="36">
        <f t="shared" si="132"/>
        <v>166.23000000000002</v>
      </c>
      <c r="N8482" s="37">
        <f>YEAR(Table1[[#This Row],[Data zamówienia]])</f>
        <v>2018</v>
      </c>
    </row>
    <row r="8483" spans="2:14" x14ac:dyDescent="0.3">
      <c r="B8483" s="32">
        <v>554080</v>
      </c>
      <c r="C8483" s="8" t="s">
        <v>35</v>
      </c>
      <c r="D8483" s="8" t="s">
        <v>28</v>
      </c>
      <c r="E8483" s="5" t="s">
        <v>37</v>
      </c>
      <c r="F8483" s="8">
        <v>327</v>
      </c>
      <c r="G8483" s="6">
        <v>43309</v>
      </c>
      <c r="H8483" s="6">
        <v>43310</v>
      </c>
      <c r="I8483" s="6">
        <v>43311</v>
      </c>
      <c r="J8483" s="5" t="s">
        <v>33</v>
      </c>
      <c r="K8483" s="7">
        <v>1536.62</v>
      </c>
      <c r="L8483" s="35">
        <v>1352.23</v>
      </c>
      <c r="M8483" s="36">
        <f t="shared" si="132"/>
        <v>184.38999999999987</v>
      </c>
      <c r="N8483" s="37">
        <f>YEAR(Table1[[#This Row],[Data zamówienia]])</f>
        <v>2018</v>
      </c>
    </row>
    <row r="8484" spans="2:14" x14ac:dyDescent="0.3">
      <c r="B8484" s="32">
        <v>223226</v>
      </c>
      <c r="C8484" s="8" t="s">
        <v>27</v>
      </c>
      <c r="D8484" s="8" t="s">
        <v>36</v>
      </c>
      <c r="E8484" s="5" t="s">
        <v>29</v>
      </c>
      <c r="F8484" s="8">
        <v>104</v>
      </c>
      <c r="G8484" s="6">
        <v>43308</v>
      </c>
      <c r="H8484" s="6">
        <v>43309</v>
      </c>
      <c r="I8484" s="6">
        <v>43311</v>
      </c>
      <c r="J8484" s="5" t="s">
        <v>30</v>
      </c>
      <c r="K8484" s="7">
        <v>363.21</v>
      </c>
      <c r="L8484" s="35">
        <v>297.83</v>
      </c>
      <c r="M8484" s="36">
        <f t="shared" si="132"/>
        <v>65.38</v>
      </c>
      <c r="N8484" s="37">
        <f>YEAR(Table1[[#This Row],[Data zamówienia]])</f>
        <v>2018</v>
      </c>
    </row>
    <row r="8485" spans="2:14" x14ac:dyDescent="0.3">
      <c r="B8485" s="32">
        <v>974645</v>
      </c>
      <c r="C8485" s="8" t="s">
        <v>35</v>
      </c>
      <c r="D8485" s="8" t="s">
        <v>28</v>
      </c>
      <c r="E8485" s="5" t="s">
        <v>31</v>
      </c>
      <c r="F8485" s="8">
        <v>136</v>
      </c>
      <c r="G8485" s="6">
        <v>43310</v>
      </c>
      <c r="H8485" s="6">
        <v>43310</v>
      </c>
      <c r="I8485" s="6">
        <v>43317</v>
      </c>
      <c r="J8485" s="5" t="s">
        <v>33</v>
      </c>
      <c r="K8485" s="7">
        <v>1790.74</v>
      </c>
      <c r="L8485" s="35">
        <v>1020.72</v>
      </c>
      <c r="M8485" s="36">
        <f t="shared" si="132"/>
        <v>770.02</v>
      </c>
      <c r="N8485" s="37">
        <f>YEAR(Table1[[#This Row],[Data zamówienia]])</f>
        <v>2018</v>
      </c>
    </row>
    <row r="8486" spans="2:14" x14ac:dyDescent="0.3">
      <c r="B8486" s="32">
        <v>627662</v>
      </c>
      <c r="C8486" s="8" t="s">
        <v>27</v>
      </c>
      <c r="D8486" s="8" t="s">
        <v>36</v>
      </c>
      <c r="E8486" s="5" t="s">
        <v>31</v>
      </c>
      <c r="F8486" s="8">
        <v>6</v>
      </c>
      <c r="G8486" s="6">
        <v>43309</v>
      </c>
      <c r="H8486" s="6">
        <v>43311</v>
      </c>
      <c r="I8486" s="6">
        <v>43314</v>
      </c>
      <c r="J8486" s="5" t="s">
        <v>24</v>
      </c>
      <c r="K8486" s="7">
        <v>237.15</v>
      </c>
      <c r="L8486" s="35">
        <v>180.23</v>
      </c>
      <c r="M8486" s="36">
        <f t="shared" si="132"/>
        <v>56.920000000000016</v>
      </c>
      <c r="N8486" s="37">
        <f>YEAR(Table1[[#This Row],[Data zamówienia]])</f>
        <v>2018</v>
      </c>
    </row>
    <row r="8487" spans="2:14" x14ac:dyDescent="0.3">
      <c r="B8487" s="32">
        <v>907146</v>
      </c>
      <c r="C8487" s="8" t="s">
        <v>35</v>
      </c>
      <c r="D8487" s="8" t="s">
        <v>39</v>
      </c>
      <c r="E8487" s="5" t="s">
        <v>23</v>
      </c>
      <c r="F8487" s="8">
        <v>109</v>
      </c>
      <c r="G8487" s="6">
        <v>43310</v>
      </c>
      <c r="H8487" s="6">
        <v>43312</v>
      </c>
      <c r="I8487" s="6">
        <v>43316</v>
      </c>
      <c r="J8487" s="5" t="s">
        <v>24</v>
      </c>
      <c r="K8487" s="7">
        <v>724.93</v>
      </c>
      <c r="L8487" s="35">
        <v>514.70000000000005</v>
      </c>
      <c r="M8487" s="36">
        <f t="shared" si="132"/>
        <v>210.2299999999999</v>
      </c>
      <c r="N8487" s="37">
        <f>YEAR(Table1[[#This Row],[Data zamówienia]])</f>
        <v>2018</v>
      </c>
    </row>
    <row r="8488" spans="2:14" x14ac:dyDescent="0.3">
      <c r="B8488" s="32">
        <v>1280</v>
      </c>
      <c r="C8488" s="8" t="s">
        <v>21</v>
      </c>
      <c r="D8488" s="8" t="s">
        <v>22</v>
      </c>
      <c r="E8488" s="5" t="s">
        <v>37</v>
      </c>
      <c r="F8488" s="8">
        <v>362</v>
      </c>
      <c r="G8488" s="6">
        <v>43311</v>
      </c>
      <c r="H8488" s="6">
        <v>43314</v>
      </c>
      <c r="I8488" s="6">
        <v>43321</v>
      </c>
      <c r="J8488" s="5" t="s">
        <v>40</v>
      </c>
      <c r="K8488" s="7">
        <v>1817.41</v>
      </c>
      <c r="L8488" s="35">
        <v>1054.0999999999999</v>
      </c>
      <c r="M8488" s="36">
        <f t="shared" si="132"/>
        <v>763.31000000000017</v>
      </c>
      <c r="N8488" s="37">
        <f>YEAR(Table1[[#This Row],[Data zamówienia]])</f>
        <v>2018</v>
      </c>
    </row>
    <row r="8489" spans="2:14" x14ac:dyDescent="0.3">
      <c r="B8489" s="32">
        <v>946914</v>
      </c>
      <c r="C8489" s="8" t="s">
        <v>21</v>
      </c>
      <c r="D8489" s="8" t="s">
        <v>28</v>
      </c>
      <c r="E8489" s="5" t="s">
        <v>29</v>
      </c>
      <c r="F8489" s="8">
        <v>280</v>
      </c>
      <c r="G8489" s="6">
        <v>43310</v>
      </c>
      <c r="H8489" s="6">
        <v>43312</v>
      </c>
      <c r="I8489" s="6">
        <v>43316</v>
      </c>
      <c r="J8489" s="5" t="s">
        <v>24</v>
      </c>
      <c r="K8489" s="7">
        <v>988.24</v>
      </c>
      <c r="L8489" s="35">
        <v>652.24</v>
      </c>
      <c r="M8489" s="36">
        <f t="shared" si="132"/>
        <v>336</v>
      </c>
      <c r="N8489" s="37">
        <f>YEAR(Table1[[#This Row],[Data zamówienia]])</f>
        <v>2018</v>
      </c>
    </row>
    <row r="8490" spans="2:14" x14ac:dyDescent="0.3">
      <c r="B8490" s="32">
        <v>624069</v>
      </c>
      <c r="C8490" s="8" t="s">
        <v>21</v>
      </c>
      <c r="D8490" s="8" t="s">
        <v>36</v>
      </c>
      <c r="E8490" s="5" t="s">
        <v>29</v>
      </c>
      <c r="F8490" s="8">
        <v>214</v>
      </c>
      <c r="G8490" s="6">
        <v>43311</v>
      </c>
      <c r="H8490" s="6">
        <v>43314</v>
      </c>
      <c r="I8490" s="6">
        <v>43321</v>
      </c>
      <c r="J8490" s="5" t="s">
        <v>32</v>
      </c>
      <c r="K8490" s="7">
        <v>953.07</v>
      </c>
      <c r="L8490" s="35">
        <v>781.52</v>
      </c>
      <c r="M8490" s="36">
        <f t="shared" si="132"/>
        <v>171.55000000000007</v>
      </c>
      <c r="N8490" s="37">
        <f>YEAR(Table1[[#This Row],[Data zamówienia]])</f>
        <v>2018</v>
      </c>
    </row>
    <row r="8491" spans="2:14" x14ac:dyDescent="0.3">
      <c r="B8491" s="32">
        <v>849631</v>
      </c>
      <c r="C8491" s="8" t="s">
        <v>21</v>
      </c>
      <c r="D8491" s="8" t="s">
        <v>28</v>
      </c>
      <c r="E8491" s="5" t="s">
        <v>37</v>
      </c>
      <c r="F8491" s="8">
        <v>223</v>
      </c>
      <c r="G8491" s="6">
        <v>43310</v>
      </c>
      <c r="H8491" s="6">
        <v>43314</v>
      </c>
      <c r="I8491" s="6">
        <v>43317</v>
      </c>
      <c r="J8491" s="5" t="s">
        <v>26</v>
      </c>
      <c r="K8491" s="7">
        <v>300.74</v>
      </c>
      <c r="L8491" s="35">
        <v>192.47</v>
      </c>
      <c r="M8491" s="36">
        <f t="shared" si="132"/>
        <v>108.27000000000001</v>
      </c>
      <c r="N8491" s="37">
        <f>YEAR(Table1[[#This Row],[Data zamówienia]])</f>
        <v>2018</v>
      </c>
    </row>
    <row r="8492" spans="2:14" x14ac:dyDescent="0.3">
      <c r="B8492" s="32">
        <v>85769</v>
      </c>
      <c r="C8492" s="8" t="s">
        <v>21</v>
      </c>
      <c r="D8492" s="8" t="s">
        <v>28</v>
      </c>
      <c r="E8492" s="5" t="s">
        <v>29</v>
      </c>
      <c r="F8492" s="8">
        <v>99</v>
      </c>
      <c r="G8492" s="6">
        <v>43311</v>
      </c>
      <c r="H8492" s="6">
        <v>43314</v>
      </c>
      <c r="I8492" s="6">
        <v>43316</v>
      </c>
      <c r="J8492" s="5" t="s">
        <v>32</v>
      </c>
      <c r="K8492" s="7">
        <v>1125.6500000000001</v>
      </c>
      <c r="L8492" s="35">
        <v>776.7</v>
      </c>
      <c r="M8492" s="36">
        <f t="shared" si="132"/>
        <v>348.95000000000005</v>
      </c>
      <c r="N8492" s="37">
        <f>YEAR(Table1[[#This Row],[Data zamówienia]])</f>
        <v>2018</v>
      </c>
    </row>
    <row r="8493" spans="2:14" x14ac:dyDescent="0.3">
      <c r="B8493" s="32">
        <v>11482</v>
      </c>
      <c r="C8493" s="8" t="s">
        <v>38</v>
      </c>
      <c r="D8493" s="8" t="s">
        <v>36</v>
      </c>
      <c r="E8493" s="5" t="s">
        <v>25</v>
      </c>
      <c r="F8493" s="8">
        <v>187</v>
      </c>
      <c r="G8493" s="6">
        <v>43312</v>
      </c>
      <c r="H8493" s="6">
        <v>43314</v>
      </c>
      <c r="I8493" s="6">
        <v>43315</v>
      </c>
      <c r="J8493" s="5" t="s">
        <v>32</v>
      </c>
      <c r="K8493" s="7">
        <v>1876.44</v>
      </c>
      <c r="L8493" s="35">
        <v>1782.62</v>
      </c>
      <c r="M8493" s="36">
        <f t="shared" si="132"/>
        <v>93.820000000000164</v>
      </c>
      <c r="N8493" s="37">
        <f>YEAR(Table1[[#This Row],[Data zamówienia]])</f>
        <v>2018</v>
      </c>
    </row>
    <row r="8494" spans="2:14" x14ac:dyDescent="0.3">
      <c r="B8494" s="32">
        <v>818180</v>
      </c>
      <c r="C8494" s="8" t="s">
        <v>27</v>
      </c>
      <c r="D8494" s="8" t="s">
        <v>28</v>
      </c>
      <c r="E8494" s="5" t="s">
        <v>37</v>
      </c>
      <c r="F8494" s="8">
        <v>292</v>
      </c>
      <c r="G8494" s="6">
        <v>43312</v>
      </c>
      <c r="H8494" s="6">
        <v>43313</v>
      </c>
      <c r="I8494" s="6">
        <v>43315</v>
      </c>
      <c r="J8494" s="5" t="s">
        <v>30</v>
      </c>
      <c r="K8494" s="7">
        <v>1014.98</v>
      </c>
      <c r="L8494" s="35">
        <v>761.24</v>
      </c>
      <c r="M8494" s="36">
        <f t="shared" si="132"/>
        <v>253.74</v>
      </c>
      <c r="N8494" s="37">
        <f>YEAR(Table1[[#This Row],[Data zamówienia]])</f>
        <v>2018</v>
      </c>
    </row>
    <row r="8495" spans="2:14" x14ac:dyDescent="0.3">
      <c r="B8495" s="32">
        <v>329459</v>
      </c>
      <c r="C8495" s="8" t="s">
        <v>35</v>
      </c>
      <c r="D8495" s="8" t="s">
        <v>28</v>
      </c>
      <c r="E8495" s="5" t="s">
        <v>23</v>
      </c>
      <c r="F8495" s="8">
        <v>315</v>
      </c>
      <c r="G8495" s="6">
        <v>43312</v>
      </c>
      <c r="H8495" s="6">
        <v>43313</v>
      </c>
      <c r="I8495" s="6">
        <v>43316</v>
      </c>
      <c r="J8495" s="5" t="s">
        <v>30</v>
      </c>
      <c r="K8495" s="7">
        <v>1602.14</v>
      </c>
      <c r="L8495" s="35">
        <v>1057.4100000000001</v>
      </c>
      <c r="M8495" s="36">
        <f t="shared" si="132"/>
        <v>544.73</v>
      </c>
      <c r="N8495" s="37">
        <f>YEAR(Table1[[#This Row],[Data zamówienia]])</f>
        <v>2018</v>
      </c>
    </row>
    <row r="8496" spans="2:14" x14ac:dyDescent="0.3">
      <c r="B8496" s="32">
        <v>373883</v>
      </c>
      <c r="C8496" s="8" t="s">
        <v>35</v>
      </c>
      <c r="D8496" s="8" t="s">
        <v>36</v>
      </c>
      <c r="E8496" s="5" t="s">
        <v>29</v>
      </c>
      <c r="F8496" s="8">
        <v>35</v>
      </c>
      <c r="G8496" s="6">
        <v>43312</v>
      </c>
      <c r="H8496" s="6">
        <v>43312</v>
      </c>
      <c r="I8496" s="6">
        <v>43319</v>
      </c>
      <c r="J8496" s="5" t="s">
        <v>40</v>
      </c>
      <c r="K8496" s="7">
        <v>1724.52</v>
      </c>
      <c r="L8496" s="35">
        <v>1138.18</v>
      </c>
      <c r="M8496" s="36">
        <f t="shared" si="132"/>
        <v>586.33999999999992</v>
      </c>
      <c r="N8496" s="37">
        <f>YEAR(Table1[[#This Row],[Data zamówienia]])</f>
        <v>2018</v>
      </c>
    </row>
    <row r="8497" spans="2:14" x14ac:dyDescent="0.3">
      <c r="B8497" s="32">
        <v>944194</v>
      </c>
      <c r="C8497" s="8" t="s">
        <v>21</v>
      </c>
      <c r="D8497" s="8" t="s">
        <v>22</v>
      </c>
      <c r="E8497" s="5" t="s">
        <v>37</v>
      </c>
      <c r="F8497" s="8">
        <v>199</v>
      </c>
      <c r="G8497" s="6">
        <v>43312</v>
      </c>
      <c r="H8497" s="6">
        <v>43315</v>
      </c>
      <c r="I8497" s="6">
        <v>43318</v>
      </c>
      <c r="J8497" s="5" t="s">
        <v>40</v>
      </c>
      <c r="K8497" s="7">
        <v>311.24</v>
      </c>
      <c r="L8497" s="35">
        <v>205.42</v>
      </c>
      <c r="M8497" s="36">
        <f t="shared" si="132"/>
        <v>105.82000000000002</v>
      </c>
      <c r="N8497" s="37">
        <f>YEAR(Table1[[#This Row],[Data zamówienia]])</f>
        <v>2018</v>
      </c>
    </row>
    <row r="8498" spans="2:14" x14ac:dyDescent="0.3">
      <c r="B8498" s="32">
        <v>730391</v>
      </c>
      <c r="C8498" s="8" t="s">
        <v>27</v>
      </c>
      <c r="D8498" s="8" t="s">
        <v>39</v>
      </c>
      <c r="E8498" s="5" t="s">
        <v>34</v>
      </c>
      <c r="F8498" s="8">
        <v>153</v>
      </c>
      <c r="G8498" s="6">
        <v>43312</v>
      </c>
      <c r="H8498" s="6">
        <v>43313</v>
      </c>
      <c r="I8498" s="6">
        <v>43317</v>
      </c>
      <c r="J8498" s="5" t="s">
        <v>33</v>
      </c>
      <c r="K8498" s="7">
        <v>642.33000000000004</v>
      </c>
      <c r="L8498" s="35">
        <v>552.4</v>
      </c>
      <c r="M8498" s="36">
        <f t="shared" si="132"/>
        <v>89.930000000000064</v>
      </c>
      <c r="N8498" s="37">
        <f>YEAR(Table1[[#This Row],[Data zamówienia]])</f>
        <v>2018</v>
      </c>
    </row>
    <row r="8499" spans="2:14" x14ac:dyDescent="0.3">
      <c r="B8499" s="32">
        <v>512105</v>
      </c>
      <c r="C8499" s="8" t="s">
        <v>27</v>
      </c>
      <c r="D8499" s="8" t="s">
        <v>36</v>
      </c>
      <c r="E8499" s="5" t="s">
        <v>31</v>
      </c>
      <c r="F8499" s="8">
        <v>27</v>
      </c>
      <c r="G8499" s="6">
        <v>43312</v>
      </c>
      <c r="H8499" s="6">
        <v>43312</v>
      </c>
      <c r="I8499" s="6">
        <v>43313</v>
      </c>
      <c r="J8499" s="5" t="s">
        <v>26</v>
      </c>
      <c r="K8499" s="7">
        <v>381.39</v>
      </c>
      <c r="L8499" s="35">
        <v>350.88</v>
      </c>
      <c r="M8499" s="36">
        <f t="shared" si="132"/>
        <v>30.509999999999991</v>
      </c>
      <c r="N8499" s="37">
        <f>YEAR(Table1[[#This Row],[Data zamówienia]])</f>
        <v>2018</v>
      </c>
    </row>
    <row r="8500" spans="2:14" x14ac:dyDescent="0.3">
      <c r="B8500" s="32">
        <v>4387</v>
      </c>
      <c r="C8500" s="8" t="s">
        <v>27</v>
      </c>
      <c r="D8500" s="8" t="s">
        <v>28</v>
      </c>
      <c r="E8500" s="5" t="s">
        <v>29</v>
      </c>
      <c r="F8500" s="8">
        <v>166</v>
      </c>
      <c r="G8500" s="6">
        <v>43312</v>
      </c>
      <c r="H8500" s="6">
        <v>43313</v>
      </c>
      <c r="I8500" s="6">
        <v>43314</v>
      </c>
      <c r="J8500" s="5" t="s">
        <v>30</v>
      </c>
      <c r="K8500" s="7">
        <v>1365.01</v>
      </c>
      <c r="L8500" s="35">
        <v>914.56</v>
      </c>
      <c r="M8500" s="36">
        <f t="shared" si="132"/>
        <v>450.45000000000005</v>
      </c>
      <c r="N8500" s="37">
        <f>YEAR(Table1[[#This Row],[Data zamówienia]])</f>
        <v>2018</v>
      </c>
    </row>
    <row r="8501" spans="2:14" x14ac:dyDescent="0.3">
      <c r="B8501" s="32">
        <v>952010</v>
      </c>
      <c r="C8501" s="8" t="s">
        <v>38</v>
      </c>
      <c r="D8501" s="8" t="s">
        <v>39</v>
      </c>
      <c r="E8501" s="5" t="s">
        <v>31</v>
      </c>
      <c r="F8501" s="8">
        <v>257</v>
      </c>
      <c r="G8501" s="6">
        <v>43313</v>
      </c>
      <c r="H8501" s="6">
        <v>43315</v>
      </c>
      <c r="I8501" s="6">
        <v>43321</v>
      </c>
      <c r="J8501" s="5" t="s">
        <v>32</v>
      </c>
      <c r="K8501" s="7">
        <v>520.12</v>
      </c>
      <c r="L8501" s="35">
        <v>280.86</v>
      </c>
      <c r="M8501" s="36">
        <f t="shared" si="132"/>
        <v>239.26</v>
      </c>
      <c r="N8501" s="37">
        <f>YEAR(Table1[[#This Row],[Data zamówienia]])</f>
        <v>2018</v>
      </c>
    </row>
    <row r="8502" spans="2:14" x14ac:dyDescent="0.3">
      <c r="B8502" s="32">
        <v>826842</v>
      </c>
      <c r="C8502" s="8" t="s">
        <v>27</v>
      </c>
      <c r="D8502" s="8" t="s">
        <v>36</v>
      </c>
      <c r="E8502" s="5" t="s">
        <v>31</v>
      </c>
      <c r="F8502" s="8">
        <v>184</v>
      </c>
      <c r="G8502" s="6">
        <v>43312</v>
      </c>
      <c r="H8502" s="6">
        <v>43313</v>
      </c>
      <c r="I8502" s="6">
        <v>43317</v>
      </c>
      <c r="J8502" s="5" t="s">
        <v>33</v>
      </c>
      <c r="K8502" s="7">
        <v>685.1</v>
      </c>
      <c r="L8502" s="35">
        <v>417.91</v>
      </c>
      <c r="M8502" s="36">
        <f t="shared" si="132"/>
        <v>267.19</v>
      </c>
      <c r="N8502" s="37">
        <f>YEAR(Table1[[#This Row],[Data zamówienia]])</f>
        <v>2018</v>
      </c>
    </row>
    <row r="8503" spans="2:14" x14ac:dyDescent="0.3">
      <c r="B8503" s="32">
        <v>338295</v>
      </c>
      <c r="C8503" s="8" t="s">
        <v>38</v>
      </c>
      <c r="D8503" s="8" t="s">
        <v>39</v>
      </c>
      <c r="E8503" s="5" t="s">
        <v>37</v>
      </c>
      <c r="F8503" s="8">
        <v>150</v>
      </c>
      <c r="G8503" s="6">
        <v>43313</v>
      </c>
      <c r="H8503" s="6">
        <v>43314</v>
      </c>
      <c r="I8503" s="6">
        <v>43317</v>
      </c>
      <c r="J8503" s="5" t="s">
        <v>32</v>
      </c>
      <c r="K8503" s="7">
        <v>206.13</v>
      </c>
      <c r="L8503" s="35">
        <v>150.47</v>
      </c>
      <c r="M8503" s="36">
        <f t="shared" si="132"/>
        <v>55.66</v>
      </c>
      <c r="N8503" s="37">
        <f>YEAR(Table1[[#This Row],[Data zamówienia]])</f>
        <v>2018</v>
      </c>
    </row>
    <row r="8504" spans="2:14" x14ac:dyDescent="0.3">
      <c r="B8504" s="32">
        <v>685691</v>
      </c>
      <c r="C8504" s="8" t="s">
        <v>35</v>
      </c>
      <c r="D8504" s="8" t="s">
        <v>22</v>
      </c>
      <c r="E8504" s="5" t="s">
        <v>34</v>
      </c>
      <c r="F8504" s="8">
        <v>347</v>
      </c>
      <c r="G8504" s="6">
        <v>43312</v>
      </c>
      <c r="H8504" s="6">
        <v>43315</v>
      </c>
      <c r="I8504" s="6">
        <v>43322</v>
      </c>
      <c r="J8504" s="5" t="s">
        <v>40</v>
      </c>
      <c r="K8504" s="7">
        <v>1684.01</v>
      </c>
      <c r="L8504" s="35">
        <v>1296.69</v>
      </c>
      <c r="M8504" s="36">
        <f t="shared" si="132"/>
        <v>387.31999999999994</v>
      </c>
      <c r="N8504" s="37">
        <f>YEAR(Table1[[#This Row],[Data zamówienia]])</f>
        <v>2018</v>
      </c>
    </row>
    <row r="8505" spans="2:14" x14ac:dyDescent="0.3">
      <c r="B8505" s="32">
        <v>260442</v>
      </c>
      <c r="C8505" s="8" t="s">
        <v>35</v>
      </c>
      <c r="D8505" s="8" t="s">
        <v>28</v>
      </c>
      <c r="E8505" s="5" t="s">
        <v>25</v>
      </c>
      <c r="F8505" s="8">
        <v>362</v>
      </c>
      <c r="G8505" s="6">
        <v>43312</v>
      </c>
      <c r="H8505" s="6">
        <v>43316</v>
      </c>
      <c r="I8505" s="6">
        <v>43319</v>
      </c>
      <c r="J8505" s="5" t="s">
        <v>30</v>
      </c>
      <c r="K8505" s="7">
        <v>443.32</v>
      </c>
      <c r="L8505" s="35">
        <v>398.99</v>
      </c>
      <c r="M8505" s="36">
        <f t="shared" si="132"/>
        <v>44.329999999999984</v>
      </c>
      <c r="N8505" s="37">
        <f>YEAR(Table1[[#This Row],[Data zamówienia]])</f>
        <v>2018</v>
      </c>
    </row>
    <row r="8506" spans="2:14" x14ac:dyDescent="0.3">
      <c r="B8506" s="32">
        <v>256786</v>
      </c>
      <c r="C8506" s="8" t="s">
        <v>21</v>
      </c>
      <c r="D8506" s="8" t="s">
        <v>39</v>
      </c>
      <c r="E8506" s="5" t="s">
        <v>23</v>
      </c>
      <c r="F8506" s="8">
        <v>218</v>
      </c>
      <c r="G8506" s="6">
        <v>43314</v>
      </c>
      <c r="H8506" s="6">
        <v>43314</v>
      </c>
      <c r="I8506" s="6">
        <v>43315</v>
      </c>
      <c r="J8506" s="5" t="s">
        <v>40</v>
      </c>
      <c r="K8506" s="7">
        <v>782.29</v>
      </c>
      <c r="L8506" s="35">
        <v>516.30999999999995</v>
      </c>
      <c r="M8506" s="36">
        <f t="shared" si="132"/>
        <v>265.98</v>
      </c>
      <c r="N8506" s="37">
        <f>YEAR(Table1[[#This Row],[Data zamówienia]])</f>
        <v>2018</v>
      </c>
    </row>
    <row r="8507" spans="2:14" x14ac:dyDescent="0.3">
      <c r="B8507" s="32">
        <v>538449</v>
      </c>
      <c r="C8507" s="8" t="s">
        <v>21</v>
      </c>
      <c r="D8507" s="8" t="s">
        <v>28</v>
      </c>
      <c r="E8507" s="5" t="s">
        <v>31</v>
      </c>
      <c r="F8507" s="8">
        <v>196</v>
      </c>
      <c r="G8507" s="6">
        <v>43313</v>
      </c>
      <c r="H8507" s="6">
        <v>43315</v>
      </c>
      <c r="I8507" s="6">
        <v>43320</v>
      </c>
      <c r="J8507" s="5" t="s">
        <v>32</v>
      </c>
      <c r="K8507" s="7">
        <v>626.49</v>
      </c>
      <c r="L8507" s="35">
        <v>325.77</v>
      </c>
      <c r="M8507" s="36">
        <f t="shared" si="132"/>
        <v>300.72000000000003</v>
      </c>
      <c r="N8507" s="37">
        <f>YEAR(Table1[[#This Row],[Data zamówienia]])</f>
        <v>2018</v>
      </c>
    </row>
    <row r="8508" spans="2:14" x14ac:dyDescent="0.3">
      <c r="B8508" s="32">
        <v>944377</v>
      </c>
      <c r="C8508" s="8" t="s">
        <v>27</v>
      </c>
      <c r="D8508" s="8" t="s">
        <v>22</v>
      </c>
      <c r="E8508" s="5" t="s">
        <v>31</v>
      </c>
      <c r="F8508" s="8">
        <v>226</v>
      </c>
      <c r="G8508" s="6">
        <v>43314</v>
      </c>
      <c r="H8508" s="6">
        <v>43316</v>
      </c>
      <c r="I8508" s="6">
        <v>43318</v>
      </c>
      <c r="J8508" s="5" t="s">
        <v>26</v>
      </c>
      <c r="K8508" s="7">
        <v>1145.78</v>
      </c>
      <c r="L8508" s="35">
        <v>824.96</v>
      </c>
      <c r="M8508" s="36">
        <f t="shared" si="132"/>
        <v>320.81999999999994</v>
      </c>
      <c r="N8508" s="37">
        <f>YEAR(Table1[[#This Row],[Data zamówienia]])</f>
        <v>2018</v>
      </c>
    </row>
    <row r="8509" spans="2:14" x14ac:dyDescent="0.3">
      <c r="B8509" s="32">
        <v>638900</v>
      </c>
      <c r="C8509" s="8" t="s">
        <v>21</v>
      </c>
      <c r="D8509" s="8" t="s">
        <v>36</v>
      </c>
      <c r="E8509" s="5" t="s">
        <v>29</v>
      </c>
      <c r="F8509" s="8">
        <v>33</v>
      </c>
      <c r="G8509" s="6">
        <v>43313</v>
      </c>
      <c r="H8509" s="6">
        <v>43317</v>
      </c>
      <c r="I8509" s="6">
        <v>43320</v>
      </c>
      <c r="J8509" s="5" t="s">
        <v>33</v>
      </c>
      <c r="K8509" s="7">
        <v>1468.39</v>
      </c>
      <c r="L8509" s="35">
        <v>1306.8699999999999</v>
      </c>
      <c r="M8509" s="36">
        <f t="shared" si="132"/>
        <v>161.52000000000021</v>
      </c>
      <c r="N8509" s="37">
        <f>YEAR(Table1[[#This Row],[Data zamówienia]])</f>
        <v>2018</v>
      </c>
    </row>
    <row r="8510" spans="2:14" x14ac:dyDescent="0.3">
      <c r="B8510" s="32">
        <v>703637</v>
      </c>
      <c r="C8510" s="8" t="s">
        <v>27</v>
      </c>
      <c r="D8510" s="8" t="s">
        <v>36</v>
      </c>
      <c r="E8510" s="5" t="s">
        <v>23</v>
      </c>
      <c r="F8510" s="8">
        <v>68</v>
      </c>
      <c r="G8510" s="6">
        <v>43314</v>
      </c>
      <c r="H8510" s="6">
        <v>43314</v>
      </c>
      <c r="I8510" s="6">
        <v>43319</v>
      </c>
      <c r="J8510" s="5" t="s">
        <v>32</v>
      </c>
      <c r="K8510" s="7">
        <v>1778.9</v>
      </c>
      <c r="L8510" s="35">
        <v>1102.92</v>
      </c>
      <c r="M8510" s="36">
        <f t="shared" si="132"/>
        <v>675.98</v>
      </c>
      <c r="N8510" s="37">
        <f>YEAR(Table1[[#This Row],[Data zamówienia]])</f>
        <v>2018</v>
      </c>
    </row>
    <row r="8511" spans="2:14" x14ac:dyDescent="0.3">
      <c r="B8511" s="32">
        <v>848083</v>
      </c>
      <c r="C8511" s="8" t="s">
        <v>21</v>
      </c>
      <c r="D8511" s="8" t="s">
        <v>39</v>
      </c>
      <c r="E8511" s="5" t="s">
        <v>31</v>
      </c>
      <c r="F8511" s="8">
        <v>105</v>
      </c>
      <c r="G8511" s="6">
        <v>43313</v>
      </c>
      <c r="H8511" s="6">
        <v>43317</v>
      </c>
      <c r="I8511" s="6">
        <v>43318</v>
      </c>
      <c r="J8511" s="5" t="s">
        <v>30</v>
      </c>
      <c r="K8511" s="7">
        <v>160.30000000000001</v>
      </c>
      <c r="L8511" s="35">
        <v>121.83</v>
      </c>
      <c r="M8511" s="36">
        <f t="shared" si="132"/>
        <v>38.470000000000013</v>
      </c>
      <c r="N8511" s="37">
        <f>YEAR(Table1[[#This Row],[Data zamówienia]])</f>
        <v>2018</v>
      </c>
    </row>
    <row r="8512" spans="2:14" x14ac:dyDescent="0.3">
      <c r="B8512" s="32">
        <v>384689</v>
      </c>
      <c r="C8512" s="8" t="s">
        <v>27</v>
      </c>
      <c r="D8512" s="8" t="s">
        <v>22</v>
      </c>
      <c r="E8512" s="5" t="s">
        <v>31</v>
      </c>
      <c r="F8512" s="8">
        <v>7</v>
      </c>
      <c r="G8512" s="6">
        <v>43314</v>
      </c>
      <c r="H8512" s="6">
        <v>43316</v>
      </c>
      <c r="I8512" s="6">
        <v>43319</v>
      </c>
      <c r="J8512" s="5" t="s">
        <v>26</v>
      </c>
      <c r="K8512" s="7">
        <v>844.01</v>
      </c>
      <c r="L8512" s="35">
        <v>742.73</v>
      </c>
      <c r="M8512" s="36">
        <f t="shared" si="132"/>
        <v>101.27999999999997</v>
      </c>
      <c r="N8512" s="37">
        <f>YEAR(Table1[[#This Row],[Data zamówienia]])</f>
        <v>2018</v>
      </c>
    </row>
    <row r="8513" spans="2:14" x14ac:dyDescent="0.3">
      <c r="B8513" s="32">
        <v>286640</v>
      </c>
      <c r="C8513" s="8" t="s">
        <v>38</v>
      </c>
      <c r="D8513" s="8" t="s">
        <v>36</v>
      </c>
      <c r="E8513" s="5" t="s">
        <v>34</v>
      </c>
      <c r="F8513" s="8">
        <v>57</v>
      </c>
      <c r="G8513" s="6">
        <v>43314</v>
      </c>
      <c r="H8513" s="6">
        <v>43315</v>
      </c>
      <c r="I8513" s="6">
        <v>43321</v>
      </c>
      <c r="J8513" s="5" t="s">
        <v>30</v>
      </c>
      <c r="K8513" s="7">
        <v>985.07</v>
      </c>
      <c r="L8513" s="35">
        <v>640.29999999999995</v>
      </c>
      <c r="M8513" s="36">
        <f t="shared" si="132"/>
        <v>344.7700000000001</v>
      </c>
      <c r="N8513" s="37">
        <f>YEAR(Table1[[#This Row],[Data zamówienia]])</f>
        <v>2018</v>
      </c>
    </row>
    <row r="8514" spans="2:14" x14ac:dyDescent="0.3">
      <c r="B8514" s="32">
        <v>476222</v>
      </c>
      <c r="C8514" s="8" t="s">
        <v>21</v>
      </c>
      <c r="D8514" s="8" t="s">
        <v>28</v>
      </c>
      <c r="E8514" s="5" t="s">
        <v>29</v>
      </c>
      <c r="F8514" s="8">
        <v>155</v>
      </c>
      <c r="G8514" s="6">
        <v>43314</v>
      </c>
      <c r="H8514" s="6">
        <v>43316</v>
      </c>
      <c r="I8514" s="6">
        <v>43322</v>
      </c>
      <c r="J8514" s="5" t="s">
        <v>24</v>
      </c>
      <c r="K8514" s="7">
        <v>983.03</v>
      </c>
      <c r="L8514" s="35">
        <v>638.97</v>
      </c>
      <c r="M8514" s="36">
        <f t="shared" si="132"/>
        <v>344.05999999999995</v>
      </c>
      <c r="N8514" s="37">
        <f>YEAR(Table1[[#This Row],[Data zamówienia]])</f>
        <v>2018</v>
      </c>
    </row>
    <row r="8515" spans="2:14" x14ac:dyDescent="0.3">
      <c r="B8515" s="32">
        <v>86738</v>
      </c>
      <c r="C8515" s="8" t="s">
        <v>35</v>
      </c>
      <c r="D8515" s="8" t="s">
        <v>28</v>
      </c>
      <c r="E8515" s="5" t="s">
        <v>37</v>
      </c>
      <c r="F8515" s="8">
        <v>202</v>
      </c>
      <c r="G8515" s="6">
        <v>43314</v>
      </c>
      <c r="H8515" s="6">
        <v>43317</v>
      </c>
      <c r="I8515" s="6">
        <v>43324</v>
      </c>
      <c r="J8515" s="5" t="s">
        <v>32</v>
      </c>
      <c r="K8515" s="7">
        <v>244.72</v>
      </c>
      <c r="L8515" s="35">
        <v>163.96</v>
      </c>
      <c r="M8515" s="36">
        <f t="shared" si="132"/>
        <v>80.759999999999991</v>
      </c>
      <c r="N8515" s="37">
        <f>YEAR(Table1[[#This Row],[Data zamówienia]])</f>
        <v>2018</v>
      </c>
    </row>
    <row r="8516" spans="2:14" x14ac:dyDescent="0.3">
      <c r="B8516" s="32">
        <v>708331</v>
      </c>
      <c r="C8516" s="8" t="s">
        <v>21</v>
      </c>
      <c r="D8516" s="8" t="s">
        <v>22</v>
      </c>
      <c r="E8516" s="5" t="s">
        <v>25</v>
      </c>
      <c r="F8516" s="8">
        <v>205</v>
      </c>
      <c r="G8516" s="6">
        <v>43314</v>
      </c>
      <c r="H8516" s="6">
        <v>43318</v>
      </c>
      <c r="I8516" s="6">
        <v>43320</v>
      </c>
      <c r="J8516" s="5" t="s">
        <v>24</v>
      </c>
      <c r="K8516" s="7">
        <v>1039.94</v>
      </c>
      <c r="L8516" s="35">
        <v>696.76</v>
      </c>
      <c r="M8516" s="36">
        <f t="shared" ref="M8516:M8579" si="133">K8516-L8516</f>
        <v>343.18000000000006</v>
      </c>
      <c r="N8516" s="37">
        <f>YEAR(Table1[[#This Row],[Data zamówienia]])</f>
        <v>2018</v>
      </c>
    </row>
    <row r="8517" spans="2:14" x14ac:dyDescent="0.3">
      <c r="B8517" s="32">
        <v>660666</v>
      </c>
      <c r="C8517" s="8" t="s">
        <v>35</v>
      </c>
      <c r="D8517" s="8" t="s">
        <v>28</v>
      </c>
      <c r="E8517" s="5" t="s">
        <v>37</v>
      </c>
      <c r="F8517" s="8">
        <v>287</v>
      </c>
      <c r="G8517" s="6">
        <v>43314</v>
      </c>
      <c r="H8517" s="6">
        <v>43316</v>
      </c>
      <c r="I8517" s="6">
        <v>43319</v>
      </c>
      <c r="J8517" s="5" t="s">
        <v>30</v>
      </c>
      <c r="K8517" s="7">
        <v>1349.24</v>
      </c>
      <c r="L8517" s="35">
        <v>984.95</v>
      </c>
      <c r="M8517" s="36">
        <f t="shared" si="133"/>
        <v>364.28999999999996</v>
      </c>
      <c r="N8517" s="37">
        <f>YEAR(Table1[[#This Row],[Data zamówienia]])</f>
        <v>2018</v>
      </c>
    </row>
    <row r="8518" spans="2:14" x14ac:dyDescent="0.3">
      <c r="B8518" s="32">
        <v>660980</v>
      </c>
      <c r="C8518" s="8" t="s">
        <v>27</v>
      </c>
      <c r="D8518" s="8" t="s">
        <v>36</v>
      </c>
      <c r="E8518" s="5" t="s">
        <v>25</v>
      </c>
      <c r="F8518" s="8">
        <v>16</v>
      </c>
      <c r="G8518" s="6">
        <v>43315</v>
      </c>
      <c r="H8518" s="6">
        <v>43317</v>
      </c>
      <c r="I8518" s="6">
        <v>43318</v>
      </c>
      <c r="J8518" s="5" t="s">
        <v>33</v>
      </c>
      <c r="K8518" s="7">
        <v>712.27</v>
      </c>
      <c r="L8518" s="35">
        <v>534.20000000000005</v>
      </c>
      <c r="M8518" s="36">
        <f t="shared" si="133"/>
        <v>178.06999999999994</v>
      </c>
      <c r="N8518" s="37">
        <f>YEAR(Table1[[#This Row],[Data zamówienia]])</f>
        <v>2018</v>
      </c>
    </row>
    <row r="8519" spans="2:14" x14ac:dyDescent="0.3">
      <c r="B8519" s="32">
        <v>934503</v>
      </c>
      <c r="C8519" s="8" t="s">
        <v>38</v>
      </c>
      <c r="D8519" s="8" t="s">
        <v>39</v>
      </c>
      <c r="E8519" s="5" t="s">
        <v>34</v>
      </c>
      <c r="F8519" s="8">
        <v>149</v>
      </c>
      <c r="G8519" s="6">
        <v>43314</v>
      </c>
      <c r="H8519" s="6">
        <v>43317</v>
      </c>
      <c r="I8519" s="6">
        <v>43322</v>
      </c>
      <c r="J8519" s="5" t="s">
        <v>40</v>
      </c>
      <c r="K8519" s="7">
        <v>1641.66</v>
      </c>
      <c r="L8519" s="35">
        <v>1395.41</v>
      </c>
      <c r="M8519" s="36">
        <f t="shared" si="133"/>
        <v>246.25</v>
      </c>
      <c r="N8519" s="37">
        <f>YEAR(Table1[[#This Row],[Data zamówienia]])</f>
        <v>2018</v>
      </c>
    </row>
    <row r="8520" spans="2:14" x14ac:dyDescent="0.3">
      <c r="B8520" s="32">
        <v>644186</v>
      </c>
      <c r="C8520" s="8" t="s">
        <v>27</v>
      </c>
      <c r="D8520" s="8" t="s">
        <v>39</v>
      </c>
      <c r="E8520" s="5" t="s">
        <v>31</v>
      </c>
      <c r="F8520" s="8">
        <v>22</v>
      </c>
      <c r="G8520" s="6">
        <v>43314</v>
      </c>
      <c r="H8520" s="6">
        <v>43316</v>
      </c>
      <c r="I8520" s="6">
        <v>43322</v>
      </c>
      <c r="J8520" s="5" t="s">
        <v>33</v>
      </c>
      <c r="K8520" s="7">
        <v>1431.63</v>
      </c>
      <c r="L8520" s="35">
        <v>1345.73</v>
      </c>
      <c r="M8520" s="36">
        <f t="shared" si="133"/>
        <v>85.900000000000091</v>
      </c>
      <c r="N8520" s="37">
        <f>YEAR(Table1[[#This Row],[Data zamówienia]])</f>
        <v>2018</v>
      </c>
    </row>
    <row r="8521" spans="2:14" x14ac:dyDescent="0.3">
      <c r="B8521" s="32">
        <v>504566</v>
      </c>
      <c r="C8521" s="8" t="s">
        <v>27</v>
      </c>
      <c r="D8521" s="8" t="s">
        <v>36</v>
      </c>
      <c r="E8521" s="5" t="s">
        <v>29</v>
      </c>
      <c r="F8521" s="8">
        <v>115</v>
      </c>
      <c r="G8521" s="6">
        <v>43315</v>
      </c>
      <c r="H8521" s="6">
        <v>43315</v>
      </c>
      <c r="I8521" s="6">
        <v>43321</v>
      </c>
      <c r="J8521" s="5" t="s">
        <v>24</v>
      </c>
      <c r="K8521" s="7">
        <v>1179.46</v>
      </c>
      <c r="L8521" s="35">
        <v>943.57</v>
      </c>
      <c r="M8521" s="36">
        <f t="shared" si="133"/>
        <v>235.89</v>
      </c>
      <c r="N8521" s="37">
        <f>YEAR(Table1[[#This Row],[Data zamówienia]])</f>
        <v>2018</v>
      </c>
    </row>
    <row r="8522" spans="2:14" x14ac:dyDescent="0.3">
      <c r="B8522" s="32">
        <v>620621</v>
      </c>
      <c r="C8522" s="8" t="s">
        <v>21</v>
      </c>
      <c r="D8522" s="8" t="s">
        <v>36</v>
      </c>
      <c r="E8522" s="5" t="s">
        <v>34</v>
      </c>
      <c r="F8522" s="8">
        <v>222</v>
      </c>
      <c r="G8522" s="6">
        <v>43315</v>
      </c>
      <c r="H8522" s="6">
        <v>43317</v>
      </c>
      <c r="I8522" s="6">
        <v>43324</v>
      </c>
      <c r="J8522" s="5" t="s">
        <v>33</v>
      </c>
      <c r="K8522" s="7">
        <v>962.76</v>
      </c>
      <c r="L8522" s="35">
        <v>664.3</v>
      </c>
      <c r="M8522" s="36">
        <f t="shared" si="133"/>
        <v>298.46000000000004</v>
      </c>
      <c r="N8522" s="37">
        <f>YEAR(Table1[[#This Row],[Data zamówienia]])</f>
        <v>2018</v>
      </c>
    </row>
    <row r="8523" spans="2:14" x14ac:dyDescent="0.3">
      <c r="B8523" s="32">
        <v>283655</v>
      </c>
      <c r="C8523" s="8" t="s">
        <v>35</v>
      </c>
      <c r="D8523" s="8" t="s">
        <v>36</v>
      </c>
      <c r="E8523" s="5" t="s">
        <v>31</v>
      </c>
      <c r="F8523" s="8">
        <v>190</v>
      </c>
      <c r="G8523" s="6">
        <v>43316</v>
      </c>
      <c r="H8523" s="6">
        <v>43318</v>
      </c>
      <c r="I8523" s="6">
        <v>43321</v>
      </c>
      <c r="J8523" s="5" t="s">
        <v>26</v>
      </c>
      <c r="K8523" s="7">
        <v>541.5</v>
      </c>
      <c r="L8523" s="35">
        <v>498.18</v>
      </c>
      <c r="M8523" s="36">
        <f t="shared" si="133"/>
        <v>43.319999999999993</v>
      </c>
      <c r="N8523" s="37">
        <f>YEAR(Table1[[#This Row],[Data zamówienia]])</f>
        <v>2018</v>
      </c>
    </row>
    <row r="8524" spans="2:14" x14ac:dyDescent="0.3">
      <c r="B8524" s="32">
        <v>853394</v>
      </c>
      <c r="C8524" s="8" t="s">
        <v>27</v>
      </c>
      <c r="D8524" s="8" t="s">
        <v>28</v>
      </c>
      <c r="E8524" s="5" t="s">
        <v>29</v>
      </c>
      <c r="F8524" s="8">
        <v>219</v>
      </c>
      <c r="G8524" s="6">
        <v>43316</v>
      </c>
      <c r="H8524" s="6">
        <v>43316</v>
      </c>
      <c r="I8524" s="6">
        <v>43320</v>
      </c>
      <c r="J8524" s="5" t="s">
        <v>40</v>
      </c>
      <c r="K8524" s="7">
        <v>353.69</v>
      </c>
      <c r="L8524" s="35">
        <v>247.58</v>
      </c>
      <c r="M8524" s="36">
        <f t="shared" si="133"/>
        <v>106.10999999999999</v>
      </c>
      <c r="N8524" s="37">
        <f>YEAR(Table1[[#This Row],[Data zamówienia]])</f>
        <v>2018</v>
      </c>
    </row>
    <row r="8525" spans="2:14" x14ac:dyDescent="0.3">
      <c r="B8525" s="32">
        <v>381863</v>
      </c>
      <c r="C8525" s="8" t="s">
        <v>27</v>
      </c>
      <c r="D8525" s="8" t="s">
        <v>39</v>
      </c>
      <c r="E8525" s="5" t="s">
        <v>25</v>
      </c>
      <c r="F8525" s="8">
        <v>121</v>
      </c>
      <c r="G8525" s="6">
        <v>43316</v>
      </c>
      <c r="H8525" s="6">
        <v>43319</v>
      </c>
      <c r="I8525" s="6">
        <v>43326</v>
      </c>
      <c r="J8525" s="5" t="s">
        <v>33</v>
      </c>
      <c r="K8525" s="7">
        <v>1208.4100000000001</v>
      </c>
      <c r="L8525" s="35">
        <v>1039.23</v>
      </c>
      <c r="M8525" s="36">
        <f t="shared" si="133"/>
        <v>169.18000000000006</v>
      </c>
      <c r="N8525" s="37">
        <f>YEAR(Table1[[#This Row],[Data zamówienia]])</f>
        <v>2018</v>
      </c>
    </row>
    <row r="8526" spans="2:14" x14ac:dyDescent="0.3">
      <c r="B8526" s="32">
        <v>676731</v>
      </c>
      <c r="C8526" s="8" t="s">
        <v>21</v>
      </c>
      <c r="D8526" s="8" t="s">
        <v>36</v>
      </c>
      <c r="E8526" s="5" t="s">
        <v>37</v>
      </c>
      <c r="F8526" s="8">
        <v>334</v>
      </c>
      <c r="G8526" s="6">
        <v>43316</v>
      </c>
      <c r="H8526" s="6">
        <v>43316</v>
      </c>
      <c r="I8526" s="6">
        <v>43323</v>
      </c>
      <c r="J8526" s="5" t="s">
        <v>26</v>
      </c>
      <c r="K8526" s="7">
        <v>935.89</v>
      </c>
      <c r="L8526" s="35">
        <v>542.82000000000005</v>
      </c>
      <c r="M8526" s="36">
        <f t="shared" si="133"/>
        <v>393.06999999999994</v>
      </c>
      <c r="N8526" s="37">
        <f>YEAR(Table1[[#This Row],[Data zamówienia]])</f>
        <v>2018</v>
      </c>
    </row>
    <row r="8527" spans="2:14" x14ac:dyDescent="0.3">
      <c r="B8527" s="32">
        <v>661750</v>
      </c>
      <c r="C8527" s="8" t="s">
        <v>21</v>
      </c>
      <c r="D8527" s="8" t="s">
        <v>28</v>
      </c>
      <c r="E8527" s="5" t="s">
        <v>34</v>
      </c>
      <c r="F8527" s="8">
        <v>283</v>
      </c>
      <c r="G8527" s="6">
        <v>43316</v>
      </c>
      <c r="H8527" s="6">
        <v>43318</v>
      </c>
      <c r="I8527" s="6">
        <v>43323</v>
      </c>
      <c r="J8527" s="5" t="s">
        <v>24</v>
      </c>
      <c r="K8527" s="7">
        <v>244.81</v>
      </c>
      <c r="L8527" s="35">
        <v>166.47</v>
      </c>
      <c r="M8527" s="36">
        <f t="shared" si="133"/>
        <v>78.34</v>
      </c>
      <c r="N8527" s="37">
        <f>YEAR(Table1[[#This Row],[Data zamówienia]])</f>
        <v>2018</v>
      </c>
    </row>
    <row r="8528" spans="2:14" x14ac:dyDescent="0.3">
      <c r="B8528" s="32">
        <v>371660</v>
      </c>
      <c r="C8528" s="8" t="s">
        <v>38</v>
      </c>
      <c r="D8528" s="8" t="s">
        <v>39</v>
      </c>
      <c r="E8528" s="5" t="s">
        <v>34</v>
      </c>
      <c r="F8528" s="8">
        <v>212</v>
      </c>
      <c r="G8528" s="6">
        <v>43316</v>
      </c>
      <c r="H8528" s="6">
        <v>43316</v>
      </c>
      <c r="I8528" s="6">
        <v>43322</v>
      </c>
      <c r="J8528" s="5" t="s">
        <v>30</v>
      </c>
      <c r="K8528" s="7">
        <v>568.91</v>
      </c>
      <c r="L8528" s="35">
        <v>415.3</v>
      </c>
      <c r="M8528" s="36">
        <f t="shared" si="133"/>
        <v>153.60999999999996</v>
      </c>
      <c r="N8528" s="37">
        <f>YEAR(Table1[[#This Row],[Data zamówienia]])</f>
        <v>2018</v>
      </c>
    </row>
    <row r="8529" spans="2:14" x14ac:dyDescent="0.3">
      <c r="B8529" s="32">
        <v>925729</v>
      </c>
      <c r="C8529" s="8" t="s">
        <v>21</v>
      </c>
      <c r="D8529" s="8" t="s">
        <v>36</v>
      </c>
      <c r="E8529" s="5" t="s">
        <v>37</v>
      </c>
      <c r="F8529" s="8">
        <v>159</v>
      </c>
      <c r="G8529" s="6">
        <v>43316</v>
      </c>
      <c r="H8529" s="6">
        <v>43318</v>
      </c>
      <c r="I8529" s="6">
        <v>43320</v>
      </c>
      <c r="J8529" s="5" t="s">
        <v>33</v>
      </c>
      <c r="K8529" s="7">
        <v>1706.2</v>
      </c>
      <c r="L8529" s="35">
        <v>870.16</v>
      </c>
      <c r="M8529" s="36">
        <f t="shared" si="133"/>
        <v>836.04000000000008</v>
      </c>
      <c r="N8529" s="37">
        <f>YEAR(Table1[[#This Row],[Data zamówienia]])</f>
        <v>2018</v>
      </c>
    </row>
    <row r="8530" spans="2:14" x14ac:dyDescent="0.3">
      <c r="B8530" s="32">
        <v>209663</v>
      </c>
      <c r="C8530" s="8" t="s">
        <v>21</v>
      </c>
      <c r="D8530" s="8" t="s">
        <v>36</v>
      </c>
      <c r="E8530" s="5" t="s">
        <v>25</v>
      </c>
      <c r="F8530" s="8">
        <v>269</v>
      </c>
      <c r="G8530" s="6">
        <v>43316</v>
      </c>
      <c r="H8530" s="6">
        <v>43320</v>
      </c>
      <c r="I8530" s="6">
        <v>43327</v>
      </c>
      <c r="J8530" s="5" t="s">
        <v>33</v>
      </c>
      <c r="K8530" s="7">
        <v>558.04</v>
      </c>
      <c r="L8530" s="35">
        <v>407.37</v>
      </c>
      <c r="M8530" s="36">
        <f t="shared" si="133"/>
        <v>150.66999999999996</v>
      </c>
      <c r="N8530" s="37">
        <f>YEAR(Table1[[#This Row],[Data zamówienia]])</f>
        <v>2018</v>
      </c>
    </row>
    <row r="8531" spans="2:14" x14ac:dyDescent="0.3">
      <c r="B8531" s="32">
        <v>264919</v>
      </c>
      <c r="C8531" s="8" t="s">
        <v>27</v>
      </c>
      <c r="D8531" s="8" t="s">
        <v>36</v>
      </c>
      <c r="E8531" s="5" t="s">
        <v>29</v>
      </c>
      <c r="F8531" s="8">
        <v>60</v>
      </c>
      <c r="G8531" s="6">
        <v>43316</v>
      </c>
      <c r="H8531" s="6">
        <v>43320</v>
      </c>
      <c r="I8531" s="6">
        <v>43325</v>
      </c>
      <c r="J8531" s="5" t="s">
        <v>33</v>
      </c>
      <c r="K8531" s="7">
        <v>1309.1199999999999</v>
      </c>
      <c r="L8531" s="35">
        <v>929.48</v>
      </c>
      <c r="M8531" s="36">
        <f t="shared" si="133"/>
        <v>379.63999999999987</v>
      </c>
      <c r="N8531" s="37">
        <f>YEAR(Table1[[#This Row],[Data zamówienia]])</f>
        <v>2018</v>
      </c>
    </row>
    <row r="8532" spans="2:14" x14ac:dyDescent="0.3">
      <c r="B8532" s="32">
        <v>525091</v>
      </c>
      <c r="C8532" s="8" t="s">
        <v>21</v>
      </c>
      <c r="D8532" s="8" t="s">
        <v>39</v>
      </c>
      <c r="E8532" s="5" t="s">
        <v>31</v>
      </c>
      <c r="F8532" s="8">
        <v>22</v>
      </c>
      <c r="G8532" s="6">
        <v>43317</v>
      </c>
      <c r="H8532" s="6">
        <v>43318</v>
      </c>
      <c r="I8532" s="6">
        <v>43320</v>
      </c>
      <c r="J8532" s="5" t="s">
        <v>33</v>
      </c>
      <c r="K8532" s="7">
        <v>949.16</v>
      </c>
      <c r="L8532" s="35">
        <v>882.72</v>
      </c>
      <c r="M8532" s="36">
        <f t="shared" si="133"/>
        <v>66.439999999999941</v>
      </c>
      <c r="N8532" s="37">
        <f>YEAR(Table1[[#This Row],[Data zamówienia]])</f>
        <v>2018</v>
      </c>
    </row>
    <row r="8533" spans="2:14" x14ac:dyDescent="0.3">
      <c r="B8533" s="32">
        <v>782480</v>
      </c>
      <c r="C8533" s="8" t="s">
        <v>35</v>
      </c>
      <c r="D8533" s="8" t="s">
        <v>39</v>
      </c>
      <c r="E8533" s="5" t="s">
        <v>37</v>
      </c>
      <c r="F8533" s="8">
        <v>90</v>
      </c>
      <c r="G8533" s="6">
        <v>43317</v>
      </c>
      <c r="H8533" s="6">
        <v>43320</v>
      </c>
      <c r="I8533" s="6">
        <v>43326</v>
      </c>
      <c r="J8533" s="5" t="s">
        <v>24</v>
      </c>
      <c r="K8533" s="7">
        <v>606.16</v>
      </c>
      <c r="L8533" s="35">
        <v>472.8</v>
      </c>
      <c r="M8533" s="36">
        <f t="shared" si="133"/>
        <v>133.35999999999996</v>
      </c>
      <c r="N8533" s="37">
        <f>YEAR(Table1[[#This Row],[Data zamówienia]])</f>
        <v>2018</v>
      </c>
    </row>
    <row r="8534" spans="2:14" x14ac:dyDescent="0.3">
      <c r="B8534" s="32">
        <v>730077</v>
      </c>
      <c r="C8534" s="8" t="s">
        <v>38</v>
      </c>
      <c r="D8534" s="8" t="s">
        <v>22</v>
      </c>
      <c r="E8534" s="5" t="s">
        <v>25</v>
      </c>
      <c r="F8534" s="8">
        <v>279</v>
      </c>
      <c r="G8534" s="6">
        <v>43317</v>
      </c>
      <c r="H8534" s="6">
        <v>43319</v>
      </c>
      <c r="I8534" s="6">
        <v>43326</v>
      </c>
      <c r="J8534" s="5" t="s">
        <v>30</v>
      </c>
      <c r="K8534" s="7">
        <v>1202.57</v>
      </c>
      <c r="L8534" s="35">
        <v>757.62</v>
      </c>
      <c r="M8534" s="36">
        <f t="shared" si="133"/>
        <v>444.94999999999993</v>
      </c>
      <c r="N8534" s="37">
        <f>YEAR(Table1[[#This Row],[Data zamówienia]])</f>
        <v>2018</v>
      </c>
    </row>
    <row r="8535" spans="2:14" x14ac:dyDescent="0.3">
      <c r="B8535" s="32">
        <v>18073</v>
      </c>
      <c r="C8535" s="8" t="s">
        <v>35</v>
      </c>
      <c r="D8535" s="8" t="s">
        <v>39</v>
      </c>
      <c r="E8535" s="5" t="s">
        <v>31</v>
      </c>
      <c r="F8535" s="8">
        <v>350</v>
      </c>
      <c r="G8535" s="6">
        <v>43316</v>
      </c>
      <c r="H8535" s="6">
        <v>43318</v>
      </c>
      <c r="I8535" s="6">
        <v>43322</v>
      </c>
      <c r="J8535" s="5" t="s">
        <v>26</v>
      </c>
      <c r="K8535" s="7">
        <v>449.24</v>
      </c>
      <c r="L8535" s="35">
        <v>305.48</v>
      </c>
      <c r="M8535" s="36">
        <f t="shared" si="133"/>
        <v>143.76</v>
      </c>
      <c r="N8535" s="37">
        <f>YEAR(Table1[[#This Row],[Data zamówienia]])</f>
        <v>2018</v>
      </c>
    </row>
    <row r="8536" spans="2:14" x14ac:dyDescent="0.3">
      <c r="B8536" s="32">
        <v>71815</v>
      </c>
      <c r="C8536" s="8" t="s">
        <v>27</v>
      </c>
      <c r="D8536" s="8" t="s">
        <v>22</v>
      </c>
      <c r="E8536" s="5" t="s">
        <v>25</v>
      </c>
      <c r="F8536" s="8">
        <v>127</v>
      </c>
      <c r="G8536" s="6">
        <v>43317</v>
      </c>
      <c r="H8536" s="6">
        <v>43318</v>
      </c>
      <c r="I8536" s="6">
        <v>43325</v>
      </c>
      <c r="J8536" s="5" t="s">
        <v>30</v>
      </c>
      <c r="K8536" s="7">
        <v>1096.01</v>
      </c>
      <c r="L8536" s="35">
        <v>876.81</v>
      </c>
      <c r="M8536" s="36">
        <f t="shared" si="133"/>
        <v>219.20000000000005</v>
      </c>
      <c r="N8536" s="37">
        <f>YEAR(Table1[[#This Row],[Data zamówienia]])</f>
        <v>2018</v>
      </c>
    </row>
    <row r="8537" spans="2:14" x14ac:dyDescent="0.3">
      <c r="B8537" s="32">
        <v>987406</v>
      </c>
      <c r="C8537" s="8" t="s">
        <v>21</v>
      </c>
      <c r="D8537" s="8" t="s">
        <v>22</v>
      </c>
      <c r="E8537" s="5" t="s">
        <v>37</v>
      </c>
      <c r="F8537" s="8">
        <v>252</v>
      </c>
      <c r="G8537" s="6">
        <v>43318</v>
      </c>
      <c r="H8537" s="6">
        <v>43320</v>
      </c>
      <c r="I8537" s="6">
        <v>43325</v>
      </c>
      <c r="J8537" s="5" t="s">
        <v>30</v>
      </c>
      <c r="K8537" s="7">
        <v>882.54</v>
      </c>
      <c r="L8537" s="35">
        <v>556</v>
      </c>
      <c r="M8537" s="36">
        <f t="shared" si="133"/>
        <v>326.53999999999996</v>
      </c>
      <c r="N8537" s="37">
        <f>YEAR(Table1[[#This Row],[Data zamówienia]])</f>
        <v>2018</v>
      </c>
    </row>
    <row r="8538" spans="2:14" x14ac:dyDescent="0.3">
      <c r="B8538" s="32">
        <v>491246</v>
      </c>
      <c r="C8538" s="8" t="s">
        <v>21</v>
      </c>
      <c r="D8538" s="8" t="s">
        <v>39</v>
      </c>
      <c r="E8538" s="5" t="s">
        <v>37</v>
      </c>
      <c r="F8538" s="8">
        <v>291</v>
      </c>
      <c r="G8538" s="6">
        <v>43317</v>
      </c>
      <c r="H8538" s="6">
        <v>43321</v>
      </c>
      <c r="I8538" s="6">
        <v>43323</v>
      </c>
      <c r="J8538" s="5" t="s">
        <v>33</v>
      </c>
      <c r="K8538" s="7">
        <v>1981.64</v>
      </c>
      <c r="L8538" s="35">
        <v>1842.93</v>
      </c>
      <c r="M8538" s="36">
        <f t="shared" si="133"/>
        <v>138.71000000000004</v>
      </c>
      <c r="N8538" s="37">
        <f>YEAR(Table1[[#This Row],[Data zamówienia]])</f>
        <v>2018</v>
      </c>
    </row>
    <row r="8539" spans="2:14" x14ac:dyDescent="0.3">
      <c r="B8539" s="32">
        <v>551983</v>
      </c>
      <c r="C8539" s="8" t="s">
        <v>21</v>
      </c>
      <c r="D8539" s="8" t="s">
        <v>28</v>
      </c>
      <c r="E8539" s="5" t="s">
        <v>23</v>
      </c>
      <c r="F8539" s="8">
        <v>14</v>
      </c>
      <c r="G8539" s="6">
        <v>43317</v>
      </c>
      <c r="H8539" s="6">
        <v>43319</v>
      </c>
      <c r="I8539" s="6">
        <v>43322</v>
      </c>
      <c r="J8539" s="5" t="s">
        <v>30</v>
      </c>
      <c r="K8539" s="7">
        <v>408.12</v>
      </c>
      <c r="L8539" s="35">
        <v>248.95</v>
      </c>
      <c r="M8539" s="36">
        <f t="shared" si="133"/>
        <v>159.17000000000002</v>
      </c>
      <c r="N8539" s="37">
        <f>YEAR(Table1[[#This Row],[Data zamówienia]])</f>
        <v>2018</v>
      </c>
    </row>
    <row r="8540" spans="2:14" x14ac:dyDescent="0.3">
      <c r="B8540" s="32">
        <v>691876</v>
      </c>
      <c r="C8540" s="8" t="s">
        <v>35</v>
      </c>
      <c r="D8540" s="8" t="s">
        <v>28</v>
      </c>
      <c r="E8540" s="5" t="s">
        <v>37</v>
      </c>
      <c r="F8540" s="8">
        <v>292</v>
      </c>
      <c r="G8540" s="6">
        <v>43317</v>
      </c>
      <c r="H8540" s="6">
        <v>43319</v>
      </c>
      <c r="I8540" s="6">
        <v>43325</v>
      </c>
      <c r="J8540" s="5" t="s">
        <v>30</v>
      </c>
      <c r="K8540" s="7">
        <v>381.39</v>
      </c>
      <c r="L8540" s="35">
        <v>190.7</v>
      </c>
      <c r="M8540" s="36">
        <f t="shared" si="133"/>
        <v>190.69</v>
      </c>
      <c r="N8540" s="37">
        <f>YEAR(Table1[[#This Row],[Data zamówienia]])</f>
        <v>2018</v>
      </c>
    </row>
    <row r="8541" spans="2:14" x14ac:dyDescent="0.3">
      <c r="B8541" s="32">
        <v>490407</v>
      </c>
      <c r="C8541" s="8" t="s">
        <v>21</v>
      </c>
      <c r="D8541" s="8" t="s">
        <v>39</v>
      </c>
      <c r="E8541" s="5" t="s">
        <v>29</v>
      </c>
      <c r="F8541" s="8">
        <v>178</v>
      </c>
      <c r="G8541" s="6">
        <v>43317</v>
      </c>
      <c r="H8541" s="6">
        <v>43320</v>
      </c>
      <c r="I8541" s="6">
        <v>43321</v>
      </c>
      <c r="J8541" s="5" t="s">
        <v>32</v>
      </c>
      <c r="K8541" s="7">
        <v>1339.32</v>
      </c>
      <c r="L8541" s="35">
        <v>736.63</v>
      </c>
      <c r="M8541" s="36">
        <f t="shared" si="133"/>
        <v>602.68999999999994</v>
      </c>
      <c r="N8541" s="37">
        <f>YEAR(Table1[[#This Row],[Data zamówienia]])</f>
        <v>2018</v>
      </c>
    </row>
    <row r="8542" spans="2:14" x14ac:dyDescent="0.3">
      <c r="B8542" s="32">
        <v>133316</v>
      </c>
      <c r="C8542" s="8" t="s">
        <v>21</v>
      </c>
      <c r="D8542" s="8" t="s">
        <v>36</v>
      </c>
      <c r="E8542" s="5" t="s">
        <v>29</v>
      </c>
      <c r="F8542" s="8">
        <v>76</v>
      </c>
      <c r="G8542" s="6">
        <v>43317</v>
      </c>
      <c r="H8542" s="6">
        <v>43320</v>
      </c>
      <c r="I8542" s="6">
        <v>43324</v>
      </c>
      <c r="J8542" s="5" t="s">
        <v>33</v>
      </c>
      <c r="K8542" s="7">
        <v>1309.1199999999999</v>
      </c>
      <c r="L8542" s="35">
        <v>1073.48</v>
      </c>
      <c r="M8542" s="36">
        <f t="shared" si="133"/>
        <v>235.63999999999987</v>
      </c>
      <c r="N8542" s="37">
        <f>YEAR(Table1[[#This Row],[Data zamówienia]])</f>
        <v>2018</v>
      </c>
    </row>
    <row r="8543" spans="2:14" x14ac:dyDescent="0.3">
      <c r="B8543" s="32">
        <v>649528</v>
      </c>
      <c r="C8543" s="8" t="s">
        <v>21</v>
      </c>
      <c r="D8543" s="8" t="s">
        <v>39</v>
      </c>
      <c r="E8543" s="5" t="s">
        <v>37</v>
      </c>
      <c r="F8543" s="8">
        <v>221</v>
      </c>
      <c r="G8543" s="6">
        <v>43318</v>
      </c>
      <c r="H8543" s="6">
        <v>43321</v>
      </c>
      <c r="I8543" s="6">
        <v>43323</v>
      </c>
      <c r="J8543" s="5" t="s">
        <v>40</v>
      </c>
      <c r="K8543" s="7">
        <v>1548.53</v>
      </c>
      <c r="L8543" s="35">
        <v>1347.22</v>
      </c>
      <c r="M8543" s="36">
        <f t="shared" si="133"/>
        <v>201.30999999999995</v>
      </c>
      <c r="N8543" s="37">
        <f>YEAR(Table1[[#This Row],[Data zamówienia]])</f>
        <v>2018</v>
      </c>
    </row>
    <row r="8544" spans="2:14" x14ac:dyDescent="0.3">
      <c r="B8544" s="32">
        <v>809460</v>
      </c>
      <c r="C8544" s="8" t="s">
        <v>21</v>
      </c>
      <c r="D8544" s="8" t="s">
        <v>39</v>
      </c>
      <c r="E8544" s="5" t="s">
        <v>34</v>
      </c>
      <c r="F8544" s="8">
        <v>334</v>
      </c>
      <c r="G8544" s="6">
        <v>43318</v>
      </c>
      <c r="H8544" s="6">
        <v>43320</v>
      </c>
      <c r="I8544" s="6">
        <v>43321</v>
      </c>
      <c r="J8544" s="5" t="s">
        <v>33</v>
      </c>
      <c r="K8544" s="7">
        <v>1522.87</v>
      </c>
      <c r="L8544" s="35">
        <v>1324.9</v>
      </c>
      <c r="M8544" s="36">
        <f t="shared" si="133"/>
        <v>197.9699999999998</v>
      </c>
      <c r="N8544" s="37">
        <f>YEAR(Table1[[#This Row],[Data zamówienia]])</f>
        <v>2018</v>
      </c>
    </row>
    <row r="8545" spans="2:14" x14ac:dyDescent="0.3">
      <c r="B8545" s="32">
        <v>531938</v>
      </c>
      <c r="C8545" s="8" t="s">
        <v>21</v>
      </c>
      <c r="D8545" s="8" t="s">
        <v>22</v>
      </c>
      <c r="E8545" s="5" t="s">
        <v>25</v>
      </c>
      <c r="F8545" s="8">
        <v>347</v>
      </c>
      <c r="G8545" s="6">
        <v>43317</v>
      </c>
      <c r="H8545" s="6">
        <v>43318</v>
      </c>
      <c r="I8545" s="6">
        <v>43321</v>
      </c>
      <c r="J8545" s="5" t="s">
        <v>40</v>
      </c>
      <c r="K8545" s="7">
        <v>384.81</v>
      </c>
      <c r="L8545" s="35">
        <v>342.48</v>
      </c>
      <c r="M8545" s="36">
        <f t="shared" si="133"/>
        <v>42.329999999999984</v>
      </c>
      <c r="N8545" s="37">
        <f>YEAR(Table1[[#This Row],[Data zamówienia]])</f>
        <v>2018</v>
      </c>
    </row>
    <row r="8546" spans="2:14" x14ac:dyDescent="0.3">
      <c r="B8546" s="32">
        <v>970539</v>
      </c>
      <c r="C8546" s="8" t="s">
        <v>21</v>
      </c>
      <c r="D8546" s="8" t="s">
        <v>28</v>
      </c>
      <c r="E8546" s="5" t="s">
        <v>23</v>
      </c>
      <c r="F8546" s="8">
        <v>240</v>
      </c>
      <c r="G8546" s="6">
        <v>43317</v>
      </c>
      <c r="H8546" s="6">
        <v>43318</v>
      </c>
      <c r="I8546" s="6">
        <v>43325</v>
      </c>
      <c r="J8546" s="5" t="s">
        <v>33</v>
      </c>
      <c r="K8546" s="7">
        <v>1448.75</v>
      </c>
      <c r="L8546" s="35">
        <v>1318.36</v>
      </c>
      <c r="M8546" s="36">
        <f t="shared" si="133"/>
        <v>130.3900000000001</v>
      </c>
      <c r="N8546" s="37">
        <f>YEAR(Table1[[#This Row],[Data zamówienia]])</f>
        <v>2018</v>
      </c>
    </row>
    <row r="8547" spans="2:14" x14ac:dyDescent="0.3">
      <c r="B8547" s="32">
        <v>741699</v>
      </c>
      <c r="C8547" s="8" t="s">
        <v>27</v>
      </c>
      <c r="D8547" s="8" t="s">
        <v>39</v>
      </c>
      <c r="E8547" s="5" t="s">
        <v>29</v>
      </c>
      <c r="F8547" s="8">
        <v>6</v>
      </c>
      <c r="G8547" s="6">
        <v>43317</v>
      </c>
      <c r="H8547" s="6">
        <v>43320</v>
      </c>
      <c r="I8547" s="6">
        <v>43325</v>
      </c>
      <c r="J8547" s="5" t="s">
        <v>30</v>
      </c>
      <c r="K8547" s="7">
        <v>454.17</v>
      </c>
      <c r="L8547" s="35">
        <v>390.59</v>
      </c>
      <c r="M8547" s="36">
        <f t="shared" si="133"/>
        <v>63.580000000000041</v>
      </c>
      <c r="N8547" s="37">
        <f>YEAR(Table1[[#This Row],[Data zamówienia]])</f>
        <v>2018</v>
      </c>
    </row>
    <row r="8548" spans="2:14" x14ac:dyDescent="0.3">
      <c r="B8548" s="32">
        <v>372300</v>
      </c>
      <c r="C8548" s="8" t="s">
        <v>21</v>
      </c>
      <c r="D8548" s="8" t="s">
        <v>22</v>
      </c>
      <c r="E8548" s="5" t="s">
        <v>34</v>
      </c>
      <c r="F8548" s="8">
        <v>243</v>
      </c>
      <c r="G8548" s="6">
        <v>43317</v>
      </c>
      <c r="H8548" s="6">
        <v>43321</v>
      </c>
      <c r="I8548" s="6">
        <v>43325</v>
      </c>
      <c r="J8548" s="5" t="s">
        <v>33</v>
      </c>
      <c r="K8548" s="7">
        <v>1230.5999999999999</v>
      </c>
      <c r="L8548" s="35">
        <v>750.67</v>
      </c>
      <c r="M8548" s="36">
        <f t="shared" si="133"/>
        <v>479.92999999999995</v>
      </c>
      <c r="N8548" s="37">
        <f>YEAR(Table1[[#This Row],[Data zamówienia]])</f>
        <v>2018</v>
      </c>
    </row>
    <row r="8549" spans="2:14" x14ac:dyDescent="0.3">
      <c r="B8549" s="32">
        <v>871067</v>
      </c>
      <c r="C8549" s="8" t="s">
        <v>27</v>
      </c>
      <c r="D8549" s="8" t="s">
        <v>39</v>
      </c>
      <c r="E8549" s="5" t="s">
        <v>37</v>
      </c>
      <c r="F8549" s="8">
        <v>355</v>
      </c>
      <c r="G8549" s="6">
        <v>43317</v>
      </c>
      <c r="H8549" s="6">
        <v>43319</v>
      </c>
      <c r="I8549" s="6">
        <v>43323</v>
      </c>
      <c r="J8549" s="5" t="s">
        <v>24</v>
      </c>
      <c r="K8549" s="7">
        <v>1874.46</v>
      </c>
      <c r="L8549" s="35">
        <v>1462.08</v>
      </c>
      <c r="M8549" s="36">
        <f t="shared" si="133"/>
        <v>412.38000000000011</v>
      </c>
      <c r="N8549" s="37">
        <f>YEAR(Table1[[#This Row],[Data zamówienia]])</f>
        <v>2018</v>
      </c>
    </row>
    <row r="8550" spans="2:14" x14ac:dyDescent="0.3">
      <c r="B8550" s="32">
        <v>942641</v>
      </c>
      <c r="C8550" s="8" t="s">
        <v>27</v>
      </c>
      <c r="D8550" s="8" t="s">
        <v>36</v>
      </c>
      <c r="E8550" s="5" t="s">
        <v>29</v>
      </c>
      <c r="F8550" s="8">
        <v>4</v>
      </c>
      <c r="G8550" s="6">
        <v>43318</v>
      </c>
      <c r="H8550" s="6">
        <v>43321</v>
      </c>
      <c r="I8550" s="6">
        <v>43325</v>
      </c>
      <c r="J8550" s="5" t="s">
        <v>30</v>
      </c>
      <c r="K8550" s="7">
        <v>816.57</v>
      </c>
      <c r="L8550" s="35">
        <v>726.75</v>
      </c>
      <c r="M8550" s="36">
        <f t="shared" si="133"/>
        <v>89.82000000000005</v>
      </c>
      <c r="N8550" s="37">
        <f>YEAR(Table1[[#This Row],[Data zamówienia]])</f>
        <v>2018</v>
      </c>
    </row>
    <row r="8551" spans="2:14" x14ac:dyDescent="0.3">
      <c r="B8551" s="32">
        <v>373554</v>
      </c>
      <c r="C8551" s="8" t="s">
        <v>21</v>
      </c>
      <c r="D8551" s="8" t="s">
        <v>22</v>
      </c>
      <c r="E8551" s="5" t="s">
        <v>34</v>
      </c>
      <c r="F8551" s="8">
        <v>350</v>
      </c>
      <c r="G8551" s="6">
        <v>43317</v>
      </c>
      <c r="H8551" s="6">
        <v>43321</v>
      </c>
      <c r="I8551" s="6">
        <v>43325</v>
      </c>
      <c r="J8551" s="5" t="s">
        <v>40</v>
      </c>
      <c r="K8551" s="7">
        <v>182.58</v>
      </c>
      <c r="L8551" s="35">
        <v>127.81</v>
      </c>
      <c r="M8551" s="36">
        <f t="shared" si="133"/>
        <v>54.77000000000001</v>
      </c>
      <c r="N8551" s="37">
        <f>YEAR(Table1[[#This Row],[Data zamówienia]])</f>
        <v>2018</v>
      </c>
    </row>
    <row r="8552" spans="2:14" x14ac:dyDescent="0.3">
      <c r="B8552" s="32">
        <v>241645</v>
      </c>
      <c r="C8552" s="8" t="s">
        <v>21</v>
      </c>
      <c r="D8552" s="8" t="s">
        <v>22</v>
      </c>
      <c r="E8552" s="5" t="s">
        <v>23</v>
      </c>
      <c r="F8552" s="8">
        <v>28</v>
      </c>
      <c r="G8552" s="6">
        <v>43318</v>
      </c>
      <c r="H8552" s="6">
        <v>43320</v>
      </c>
      <c r="I8552" s="6">
        <v>43322</v>
      </c>
      <c r="J8552" s="5" t="s">
        <v>32</v>
      </c>
      <c r="K8552" s="7">
        <v>923.81</v>
      </c>
      <c r="L8552" s="35">
        <v>637.42999999999995</v>
      </c>
      <c r="M8552" s="36">
        <f t="shared" si="133"/>
        <v>286.38</v>
      </c>
      <c r="N8552" s="37">
        <f>YEAR(Table1[[#This Row],[Data zamówienia]])</f>
        <v>2018</v>
      </c>
    </row>
    <row r="8553" spans="2:14" x14ac:dyDescent="0.3">
      <c r="B8553" s="32">
        <v>399375</v>
      </c>
      <c r="C8553" s="8" t="s">
        <v>35</v>
      </c>
      <c r="D8553" s="8" t="s">
        <v>28</v>
      </c>
      <c r="E8553" s="5" t="s">
        <v>29</v>
      </c>
      <c r="F8553" s="8">
        <v>108</v>
      </c>
      <c r="G8553" s="6">
        <v>43318</v>
      </c>
      <c r="H8553" s="6">
        <v>43320</v>
      </c>
      <c r="I8553" s="6">
        <v>43326</v>
      </c>
      <c r="J8553" s="5" t="s">
        <v>40</v>
      </c>
      <c r="K8553" s="7">
        <v>780</v>
      </c>
      <c r="L8553" s="35">
        <v>530.4</v>
      </c>
      <c r="M8553" s="36">
        <f t="shared" si="133"/>
        <v>249.60000000000002</v>
      </c>
      <c r="N8553" s="37">
        <f>YEAR(Table1[[#This Row],[Data zamówienia]])</f>
        <v>2018</v>
      </c>
    </row>
    <row r="8554" spans="2:14" x14ac:dyDescent="0.3">
      <c r="B8554" s="32">
        <v>74430</v>
      </c>
      <c r="C8554" s="8" t="s">
        <v>27</v>
      </c>
      <c r="D8554" s="8" t="s">
        <v>39</v>
      </c>
      <c r="E8554" s="5" t="s">
        <v>29</v>
      </c>
      <c r="F8554" s="8">
        <v>214</v>
      </c>
      <c r="G8554" s="6">
        <v>43317</v>
      </c>
      <c r="H8554" s="6">
        <v>43319</v>
      </c>
      <c r="I8554" s="6">
        <v>43325</v>
      </c>
      <c r="J8554" s="5" t="s">
        <v>26</v>
      </c>
      <c r="K8554" s="7">
        <v>711.8</v>
      </c>
      <c r="L8554" s="35">
        <v>548.09</v>
      </c>
      <c r="M8554" s="36">
        <f t="shared" si="133"/>
        <v>163.70999999999992</v>
      </c>
      <c r="N8554" s="37">
        <f>YEAR(Table1[[#This Row],[Data zamówienia]])</f>
        <v>2018</v>
      </c>
    </row>
    <row r="8555" spans="2:14" x14ac:dyDescent="0.3">
      <c r="B8555" s="32">
        <v>290863</v>
      </c>
      <c r="C8555" s="8" t="s">
        <v>21</v>
      </c>
      <c r="D8555" s="8" t="s">
        <v>28</v>
      </c>
      <c r="E8555" s="5" t="s">
        <v>37</v>
      </c>
      <c r="F8555" s="8">
        <v>297</v>
      </c>
      <c r="G8555" s="6">
        <v>43318</v>
      </c>
      <c r="H8555" s="6">
        <v>43318</v>
      </c>
      <c r="I8555" s="6">
        <v>43320</v>
      </c>
      <c r="J8555" s="5" t="s">
        <v>32</v>
      </c>
      <c r="K8555" s="7">
        <v>1233.3699999999999</v>
      </c>
      <c r="L8555" s="35">
        <v>937.36</v>
      </c>
      <c r="M8555" s="36">
        <f t="shared" si="133"/>
        <v>296.00999999999988</v>
      </c>
      <c r="N8555" s="37">
        <f>YEAR(Table1[[#This Row],[Data zamówienia]])</f>
        <v>2018</v>
      </c>
    </row>
    <row r="8556" spans="2:14" x14ac:dyDescent="0.3">
      <c r="B8556" s="32">
        <v>697213</v>
      </c>
      <c r="C8556" s="8" t="s">
        <v>27</v>
      </c>
      <c r="D8556" s="8" t="s">
        <v>22</v>
      </c>
      <c r="E8556" s="5" t="s">
        <v>37</v>
      </c>
      <c r="F8556" s="8">
        <v>15</v>
      </c>
      <c r="G8556" s="6">
        <v>43317</v>
      </c>
      <c r="H8556" s="6">
        <v>43320</v>
      </c>
      <c r="I8556" s="6">
        <v>43326</v>
      </c>
      <c r="J8556" s="5" t="s">
        <v>40</v>
      </c>
      <c r="K8556" s="7">
        <v>827.05</v>
      </c>
      <c r="L8556" s="35">
        <v>537.58000000000004</v>
      </c>
      <c r="M8556" s="36">
        <f t="shared" si="133"/>
        <v>289.46999999999991</v>
      </c>
      <c r="N8556" s="37">
        <f>YEAR(Table1[[#This Row],[Data zamówienia]])</f>
        <v>2018</v>
      </c>
    </row>
    <row r="8557" spans="2:14" x14ac:dyDescent="0.3">
      <c r="B8557" s="32">
        <v>935325</v>
      </c>
      <c r="C8557" s="8" t="s">
        <v>21</v>
      </c>
      <c r="D8557" s="8" t="s">
        <v>22</v>
      </c>
      <c r="E8557" s="5" t="s">
        <v>29</v>
      </c>
      <c r="F8557" s="8">
        <v>21</v>
      </c>
      <c r="G8557" s="6">
        <v>43318</v>
      </c>
      <c r="H8557" s="6">
        <v>43321</v>
      </c>
      <c r="I8557" s="6">
        <v>43325</v>
      </c>
      <c r="J8557" s="5" t="s">
        <v>32</v>
      </c>
      <c r="K8557" s="7">
        <v>558.04</v>
      </c>
      <c r="L8557" s="35">
        <v>295.76</v>
      </c>
      <c r="M8557" s="36">
        <f t="shared" si="133"/>
        <v>262.27999999999997</v>
      </c>
      <c r="N8557" s="37">
        <f>YEAR(Table1[[#This Row],[Data zamówienia]])</f>
        <v>2018</v>
      </c>
    </row>
    <row r="8558" spans="2:14" x14ac:dyDescent="0.3">
      <c r="B8558" s="32">
        <v>309484</v>
      </c>
      <c r="C8558" s="8" t="s">
        <v>27</v>
      </c>
      <c r="D8558" s="8" t="s">
        <v>39</v>
      </c>
      <c r="E8558" s="5" t="s">
        <v>34</v>
      </c>
      <c r="F8558" s="8">
        <v>208</v>
      </c>
      <c r="G8558" s="6">
        <v>43318</v>
      </c>
      <c r="H8558" s="6">
        <v>43319</v>
      </c>
      <c r="I8558" s="6">
        <v>43325</v>
      </c>
      <c r="J8558" s="5" t="s">
        <v>30</v>
      </c>
      <c r="K8558" s="7">
        <v>927.33</v>
      </c>
      <c r="L8558" s="35">
        <v>834.6</v>
      </c>
      <c r="M8558" s="36">
        <f t="shared" si="133"/>
        <v>92.730000000000018</v>
      </c>
      <c r="N8558" s="37">
        <f>YEAR(Table1[[#This Row],[Data zamówienia]])</f>
        <v>2018</v>
      </c>
    </row>
    <row r="8559" spans="2:14" x14ac:dyDescent="0.3">
      <c r="B8559" s="32">
        <v>52007</v>
      </c>
      <c r="C8559" s="8" t="s">
        <v>21</v>
      </c>
      <c r="D8559" s="8" t="s">
        <v>28</v>
      </c>
      <c r="E8559" s="5" t="s">
        <v>34</v>
      </c>
      <c r="F8559" s="8">
        <v>116</v>
      </c>
      <c r="G8559" s="6">
        <v>43318</v>
      </c>
      <c r="H8559" s="6">
        <v>43320</v>
      </c>
      <c r="I8559" s="6">
        <v>43326</v>
      </c>
      <c r="J8559" s="5" t="s">
        <v>33</v>
      </c>
      <c r="K8559" s="7">
        <v>889.22</v>
      </c>
      <c r="L8559" s="35">
        <v>693.59</v>
      </c>
      <c r="M8559" s="36">
        <f t="shared" si="133"/>
        <v>195.63</v>
      </c>
      <c r="N8559" s="37">
        <f>YEAR(Table1[[#This Row],[Data zamówienia]])</f>
        <v>2018</v>
      </c>
    </row>
    <row r="8560" spans="2:14" x14ac:dyDescent="0.3">
      <c r="B8560" s="32">
        <v>315072</v>
      </c>
      <c r="C8560" s="8" t="s">
        <v>35</v>
      </c>
      <c r="D8560" s="8" t="s">
        <v>39</v>
      </c>
      <c r="E8560" s="5" t="s">
        <v>37</v>
      </c>
      <c r="F8560" s="8">
        <v>152</v>
      </c>
      <c r="G8560" s="6">
        <v>43319</v>
      </c>
      <c r="H8560" s="6">
        <v>43321</v>
      </c>
      <c r="I8560" s="6">
        <v>43325</v>
      </c>
      <c r="J8560" s="5" t="s">
        <v>32</v>
      </c>
      <c r="K8560" s="7">
        <v>278.41000000000003</v>
      </c>
      <c r="L8560" s="35">
        <v>153.13</v>
      </c>
      <c r="M8560" s="36">
        <f t="shared" si="133"/>
        <v>125.28000000000003</v>
      </c>
      <c r="N8560" s="37">
        <f>YEAR(Table1[[#This Row],[Data zamówienia]])</f>
        <v>2018</v>
      </c>
    </row>
    <row r="8561" spans="2:14" x14ac:dyDescent="0.3">
      <c r="B8561" s="32">
        <v>962306</v>
      </c>
      <c r="C8561" s="8" t="s">
        <v>27</v>
      </c>
      <c r="D8561" s="8" t="s">
        <v>39</v>
      </c>
      <c r="E8561" s="5" t="s">
        <v>23</v>
      </c>
      <c r="F8561" s="8">
        <v>188</v>
      </c>
      <c r="G8561" s="6">
        <v>43319</v>
      </c>
      <c r="H8561" s="6">
        <v>43319</v>
      </c>
      <c r="I8561" s="6">
        <v>43322</v>
      </c>
      <c r="J8561" s="5" t="s">
        <v>24</v>
      </c>
      <c r="K8561" s="7">
        <v>592.61</v>
      </c>
      <c r="L8561" s="35">
        <v>379.27</v>
      </c>
      <c r="M8561" s="36">
        <f t="shared" si="133"/>
        <v>213.34000000000003</v>
      </c>
      <c r="N8561" s="37">
        <f>YEAR(Table1[[#This Row],[Data zamówienia]])</f>
        <v>2018</v>
      </c>
    </row>
    <row r="8562" spans="2:14" x14ac:dyDescent="0.3">
      <c r="B8562" s="32">
        <v>687076</v>
      </c>
      <c r="C8562" s="8" t="s">
        <v>35</v>
      </c>
      <c r="D8562" s="8" t="s">
        <v>22</v>
      </c>
      <c r="E8562" s="5" t="s">
        <v>29</v>
      </c>
      <c r="F8562" s="8">
        <v>270</v>
      </c>
      <c r="G8562" s="6">
        <v>43319</v>
      </c>
      <c r="H8562" s="6">
        <v>43320</v>
      </c>
      <c r="I8562" s="6">
        <v>43321</v>
      </c>
      <c r="J8562" s="5" t="s">
        <v>32</v>
      </c>
      <c r="K8562" s="7">
        <v>1317.62</v>
      </c>
      <c r="L8562" s="35">
        <v>988.22</v>
      </c>
      <c r="M8562" s="36">
        <f t="shared" si="133"/>
        <v>329.39999999999986</v>
      </c>
      <c r="N8562" s="37">
        <f>YEAR(Table1[[#This Row],[Data zamówienia]])</f>
        <v>2018</v>
      </c>
    </row>
    <row r="8563" spans="2:14" x14ac:dyDescent="0.3">
      <c r="B8563" s="32">
        <v>189625</v>
      </c>
      <c r="C8563" s="8" t="s">
        <v>35</v>
      </c>
      <c r="D8563" s="8" t="s">
        <v>28</v>
      </c>
      <c r="E8563" s="5" t="s">
        <v>25</v>
      </c>
      <c r="F8563" s="8">
        <v>166</v>
      </c>
      <c r="G8563" s="6">
        <v>43318</v>
      </c>
      <c r="H8563" s="6">
        <v>43321</v>
      </c>
      <c r="I8563" s="6">
        <v>43328</v>
      </c>
      <c r="J8563" s="5" t="s">
        <v>30</v>
      </c>
      <c r="K8563" s="7">
        <v>157.06</v>
      </c>
      <c r="L8563" s="35">
        <v>135.07</v>
      </c>
      <c r="M8563" s="36">
        <f t="shared" si="133"/>
        <v>21.990000000000009</v>
      </c>
      <c r="N8563" s="37">
        <f>YEAR(Table1[[#This Row],[Data zamówienia]])</f>
        <v>2018</v>
      </c>
    </row>
    <row r="8564" spans="2:14" x14ac:dyDescent="0.3">
      <c r="B8564" s="32">
        <v>629884</v>
      </c>
      <c r="C8564" s="8" t="s">
        <v>38</v>
      </c>
      <c r="D8564" s="8" t="s">
        <v>22</v>
      </c>
      <c r="E8564" s="5" t="s">
        <v>37</v>
      </c>
      <c r="F8564" s="8">
        <v>119</v>
      </c>
      <c r="G8564" s="6">
        <v>43318</v>
      </c>
      <c r="H8564" s="6">
        <v>43320</v>
      </c>
      <c r="I8564" s="6">
        <v>43326</v>
      </c>
      <c r="J8564" s="5" t="s">
        <v>40</v>
      </c>
      <c r="K8564" s="7">
        <v>824.18</v>
      </c>
      <c r="L8564" s="35">
        <v>609.89</v>
      </c>
      <c r="M8564" s="36">
        <f t="shared" si="133"/>
        <v>214.28999999999996</v>
      </c>
      <c r="N8564" s="37">
        <f>YEAR(Table1[[#This Row],[Data zamówienia]])</f>
        <v>2018</v>
      </c>
    </row>
    <row r="8565" spans="2:14" x14ac:dyDescent="0.3">
      <c r="B8565" s="32">
        <v>418446</v>
      </c>
      <c r="C8565" s="8" t="s">
        <v>21</v>
      </c>
      <c r="D8565" s="8" t="s">
        <v>22</v>
      </c>
      <c r="E8565" s="5" t="s">
        <v>37</v>
      </c>
      <c r="F8565" s="8">
        <v>28</v>
      </c>
      <c r="G8565" s="6">
        <v>43319</v>
      </c>
      <c r="H8565" s="6">
        <v>43320</v>
      </c>
      <c r="I8565" s="6">
        <v>43326</v>
      </c>
      <c r="J8565" s="5" t="s">
        <v>40</v>
      </c>
      <c r="K8565" s="7">
        <v>518.80999999999995</v>
      </c>
      <c r="L8565" s="35">
        <v>440.99</v>
      </c>
      <c r="M8565" s="36">
        <f t="shared" si="133"/>
        <v>77.819999999999936</v>
      </c>
      <c r="N8565" s="37">
        <f>YEAR(Table1[[#This Row],[Data zamówienia]])</f>
        <v>2018</v>
      </c>
    </row>
    <row r="8566" spans="2:14" x14ac:dyDescent="0.3">
      <c r="B8566" s="32">
        <v>317164</v>
      </c>
      <c r="C8566" s="8" t="s">
        <v>21</v>
      </c>
      <c r="D8566" s="8" t="s">
        <v>22</v>
      </c>
      <c r="E8566" s="5" t="s">
        <v>23</v>
      </c>
      <c r="F8566" s="8">
        <v>151</v>
      </c>
      <c r="G8566" s="6">
        <v>43319</v>
      </c>
      <c r="H8566" s="6">
        <v>43320</v>
      </c>
      <c r="I8566" s="6">
        <v>43324</v>
      </c>
      <c r="J8566" s="5" t="s">
        <v>24</v>
      </c>
      <c r="K8566" s="7">
        <v>1876.44</v>
      </c>
      <c r="L8566" s="35">
        <v>1538.68</v>
      </c>
      <c r="M8566" s="36">
        <f t="shared" si="133"/>
        <v>337.76</v>
      </c>
      <c r="N8566" s="37">
        <f>YEAR(Table1[[#This Row],[Data zamówienia]])</f>
        <v>2018</v>
      </c>
    </row>
    <row r="8567" spans="2:14" x14ac:dyDescent="0.3">
      <c r="B8567" s="32">
        <v>158673</v>
      </c>
      <c r="C8567" s="8" t="s">
        <v>38</v>
      </c>
      <c r="D8567" s="8" t="s">
        <v>22</v>
      </c>
      <c r="E8567" s="5" t="s">
        <v>31</v>
      </c>
      <c r="F8567" s="8">
        <v>211</v>
      </c>
      <c r="G8567" s="6">
        <v>43320</v>
      </c>
      <c r="H8567" s="6">
        <v>43323</v>
      </c>
      <c r="I8567" s="6">
        <v>43330</v>
      </c>
      <c r="J8567" s="5" t="s">
        <v>32</v>
      </c>
      <c r="K8567" s="7">
        <v>945.49</v>
      </c>
      <c r="L8567" s="35">
        <v>567.29</v>
      </c>
      <c r="M8567" s="36">
        <f t="shared" si="133"/>
        <v>378.20000000000005</v>
      </c>
      <c r="N8567" s="37">
        <f>YEAR(Table1[[#This Row],[Data zamówienia]])</f>
        <v>2018</v>
      </c>
    </row>
    <row r="8568" spans="2:14" x14ac:dyDescent="0.3">
      <c r="B8568" s="32">
        <v>811404</v>
      </c>
      <c r="C8568" s="8" t="s">
        <v>21</v>
      </c>
      <c r="D8568" s="8" t="s">
        <v>39</v>
      </c>
      <c r="E8568" s="5" t="s">
        <v>23</v>
      </c>
      <c r="F8568" s="8">
        <v>281</v>
      </c>
      <c r="G8568" s="6">
        <v>43319</v>
      </c>
      <c r="H8568" s="6">
        <v>43322</v>
      </c>
      <c r="I8568" s="6">
        <v>43328</v>
      </c>
      <c r="J8568" s="5" t="s">
        <v>26</v>
      </c>
      <c r="K8568" s="7">
        <v>538.84</v>
      </c>
      <c r="L8568" s="35">
        <v>490.34</v>
      </c>
      <c r="M8568" s="36">
        <f t="shared" si="133"/>
        <v>48.500000000000057</v>
      </c>
      <c r="N8568" s="37">
        <f>YEAR(Table1[[#This Row],[Data zamówienia]])</f>
        <v>2018</v>
      </c>
    </row>
    <row r="8569" spans="2:14" x14ac:dyDescent="0.3">
      <c r="B8569" s="32">
        <v>222017</v>
      </c>
      <c r="C8569" s="8" t="s">
        <v>27</v>
      </c>
      <c r="D8569" s="8" t="s">
        <v>39</v>
      </c>
      <c r="E8569" s="5" t="s">
        <v>23</v>
      </c>
      <c r="F8569" s="8">
        <v>214</v>
      </c>
      <c r="G8569" s="6">
        <v>43319</v>
      </c>
      <c r="H8569" s="6">
        <v>43322</v>
      </c>
      <c r="I8569" s="6">
        <v>43325</v>
      </c>
      <c r="J8569" s="5" t="s">
        <v>32</v>
      </c>
      <c r="K8569" s="7">
        <v>1014.42</v>
      </c>
      <c r="L8569" s="35">
        <v>537.64</v>
      </c>
      <c r="M8569" s="36">
        <f t="shared" si="133"/>
        <v>476.78</v>
      </c>
      <c r="N8569" s="37">
        <f>YEAR(Table1[[#This Row],[Data zamówienia]])</f>
        <v>2018</v>
      </c>
    </row>
    <row r="8570" spans="2:14" x14ac:dyDescent="0.3">
      <c r="B8570" s="32">
        <v>788063</v>
      </c>
      <c r="C8570" s="8" t="s">
        <v>27</v>
      </c>
      <c r="D8570" s="8" t="s">
        <v>39</v>
      </c>
      <c r="E8570" s="5" t="s">
        <v>23</v>
      </c>
      <c r="F8570" s="8">
        <v>240</v>
      </c>
      <c r="G8570" s="6">
        <v>43319</v>
      </c>
      <c r="H8570" s="6">
        <v>43323</v>
      </c>
      <c r="I8570" s="6">
        <v>43324</v>
      </c>
      <c r="J8570" s="5" t="s">
        <v>26</v>
      </c>
      <c r="K8570" s="7">
        <v>298.7</v>
      </c>
      <c r="L8570" s="35">
        <v>179.22</v>
      </c>
      <c r="M8570" s="36">
        <f t="shared" si="133"/>
        <v>119.47999999999999</v>
      </c>
      <c r="N8570" s="37">
        <f>YEAR(Table1[[#This Row],[Data zamówienia]])</f>
        <v>2018</v>
      </c>
    </row>
    <row r="8571" spans="2:14" x14ac:dyDescent="0.3">
      <c r="B8571" s="32">
        <v>406223</v>
      </c>
      <c r="C8571" s="8" t="s">
        <v>21</v>
      </c>
      <c r="D8571" s="8" t="s">
        <v>36</v>
      </c>
      <c r="E8571" s="5" t="s">
        <v>23</v>
      </c>
      <c r="F8571" s="8">
        <v>297</v>
      </c>
      <c r="G8571" s="6">
        <v>43319</v>
      </c>
      <c r="H8571" s="6">
        <v>43322</v>
      </c>
      <c r="I8571" s="6">
        <v>43328</v>
      </c>
      <c r="J8571" s="5" t="s">
        <v>40</v>
      </c>
      <c r="K8571" s="7">
        <v>1862.1</v>
      </c>
      <c r="L8571" s="35">
        <v>1191.74</v>
      </c>
      <c r="M8571" s="36">
        <f t="shared" si="133"/>
        <v>670.3599999999999</v>
      </c>
      <c r="N8571" s="37">
        <f>YEAR(Table1[[#This Row],[Data zamówienia]])</f>
        <v>2018</v>
      </c>
    </row>
    <row r="8572" spans="2:14" x14ac:dyDescent="0.3">
      <c r="B8572" s="32">
        <v>810901</v>
      </c>
      <c r="C8572" s="8" t="s">
        <v>21</v>
      </c>
      <c r="D8572" s="8" t="s">
        <v>36</v>
      </c>
      <c r="E8572" s="5" t="s">
        <v>23</v>
      </c>
      <c r="F8572" s="8">
        <v>153</v>
      </c>
      <c r="G8572" s="6">
        <v>43321</v>
      </c>
      <c r="H8572" s="6">
        <v>43323</v>
      </c>
      <c r="I8572" s="6">
        <v>43327</v>
      </c>
      <c r="J8572" s="5" t="s">
        <v>40</v>
      </c>
      <c r="K8572" s="7">
        <v>448.42</v>
      </c>
      <c r="L8572" s="35">
        <v>394.61</v>
      </c>
      <c r="M8572" s="36">
        <f t="shared" si="133"/>
        <v>53.81</v>
      </c>
      <c r="N8572" s="37">
        <f>YEAR(Table1[[#This Row],[Data zamówienia]])</f>
        <v>2018</v>
      </c>
    </row>
    <row r="8573" spans="2:14" x14ac:dyDescent="0.3">
      <c r="B8573" s="32">
        <v>905941</v>
      </c>
      <c r="C8573" s="8" t="s">
        <v>21</v>
      </c>
      <c r="D8573" s="8" t="s">
        <v>22</v>
      </c>
      <c r="E8573" s="5" t="s">
        <v>37</v>
      </c>
      <c r="F8573" s="8">
        <v>293</v>
      </c>
      <c r="G8573" s="6">
        <v>43320</v>
      </c>
      <c r="H8573" s="6">
        <v>43321</v>
      </c>
      <c r="I8573" s="6">
        <v>43322</v>
      </c>
      <c r="J8573" s="5" t="s">
        <v>32</v>
      </c>
      <c r="K8573" s="7">
        <v>880.62</v>
      </c>
      <c r="L8573" s="35">
        <v>563.6</v>
      </c>
      <c r="M8573" s="36">
        <f t="shared" si="133"/>
        <v>317.02</v>
      </c>
      <c r="N8573" s="37">
        <f>YEAR(Table1[[#This Row],[Data zamówienia]])</f>
        <v>2018</v>
      </c>
    </row>
    <row r="8574" spans="2:14" x14ac:dyDescent="0.3">
      <c r="B8574" s="32">
        <v>654319</v>
      </c>
      <c r="C8574" s="8" t="s">
        <v>21</v>
      </c>
      <c r="D8574" s="8" t="s">
        <v>28</v>
      </c>
      <c r="E8574" s="5" t="s">
        <v>25</v>
      </c>
      <c r="F8574" s="8">
        <v>265</v>
      </c>
      <c r="G8574" s="6">
        <v>43321</v>
      </c>
      <c r="H8574" s="6">
        <v>43323</v>
      </c>
      <c r="I8574" s="6">
        <v>43329</v>
      </c>
      <c r="J8574" s="5" t="s">
        <v>40</v>
      </c>
      <c r="K8574" s="7">
        <v>1366.5</v>
      </c>
      <c r="L8574" s="35">
        <v>806.24</v>
      </c>
      <c r="M8574" s="36">
        <f t="shared" si="133"/>
        <v>560.26</v>
      </c>
      <c r="N8574" s="37">
        <f>YEAR(Table1[[#This Row],[Data zamówienia]])</f>
        <v>2018</v>
      </c>
    </row>
    <row r="8575" spans="2:14" x14ac:dyDescent="0.3">
      <c r="B8575" s="32">
        <v>32230</v>
      </c>
      <c r="C8575" s="8" t="s">
        <v>21</v>
      </c>
      <c r="D8575" s="8" t="s">
        <v>36</v>
      </c>
      <c r="E8575" s="5" t="s">
        <v>37</v>
      </c>
      <c r="F8575" s="8">
        <v>255</v>
      </c>
      <c r="G8575" s="6">
        <v>43321</v>
      </c>
      <c r="H8575" s="6">
        <v>43323</v>
      </c>
      <c r="I8575" s="6">
        <v>43327</v>
      </c>
      <c r="J8575" s="5" t="s">
        <v>24</v>
      </c>
      <c r="K8575" s="7">
        <v>1945.43</v>
      </c>
      <c r="L8575" s="35">
        <v>1692.52</v>
      </c>
      <c r="M8575" s="36">
        <f t="shared" si="133"/>
        <v>252.91000000000008</v>
      </c>
      <c r="N8575" s="37">
        <f>YEAR(Table1[[#This Row],[Data zamówienia]])</f>
        <v>2018</v>
      </c>
    </row>
    <row r="8576" spans="2:14" x14ac:dyDescent="0.3">
      <c r="B8576" s="32">
        <v>569623</v>
      </c>
      <c r="C8576" s="8" t="s">
        <v>27</v>
      </c>
      <c r="D8576" s="8" t="s">
        <v>36</v>
      </c>
      <c r="E8576" s="5" t="s">
        <v>31</v>
      </c>
      <c r="F8576" s="8">
        <v>269</v>
      </c>
      <c r="G8576" s="6">
        <v>43320</v>
      </c>
      <c r="H8576" s="6">
        <v>43323</v>
      </c>
      <c r="I8576" s="6">
        <v>43325</v>
      </c>
      <c r="J8576" s="5" t="s">
        <v>40</v>
      </c>
      <c r="K8576" s="7">
        <v>191.39</v>
      </c>
      <c r="L8576" s="35">
        <v>118.66</v>
      </c>
      <c r="M8576" s="36">
        <f t="shared" si="133"/>
        <v>72.72999999999999</v>
      </c>
      <c r="N8576" s="37">
        <f>YEAR(Table1[[#This Row],[Data zamówienia]])</f>
        <v>2018</v>
      </c>
    </row>
    <row r="8577" spans="2:14" x14ac:dyDescent="0.3">
      <c r="B8577" s="32">
        <v>599815</v>
      </c>
      <c r="C8577" s="8" t="s">
        <v>21</v>
      </c>
      <c r="D8577" s="8" t="s">
        <v>36</v>
      </c>
      <c r="E8577" s="5" t="s">
        <v>25</v>
      </c>
      <c r="F8577" s="8">
        <v>71</v>
      </c>
      <c r="G8577" s="6">
        <v>43321</v>
      </c>
      <c r="H8577" s="6">
        <v>43323</v>
      </c>
      <c r="I8577" s="6">
        <v>43326</v>
      </c>
      <c r="J8577" s="5" t="s">
        <v>24</v>
      </c>
      <c r="K8577" s="7">
        <v>385.78</v>
      </c>
      <c r="L8577" s="35">
        <v>270.05</v>
      </c>
      <c r="M8577" s="36">
        <f t="shared" si="133"/>
        <v>115.72999999999996</v>
      </c>
      <c r="N8577" s="37">
        <f>YEAR(Table1[[#This Row],[Data zamówienia]])</f>
        <v>2018</v>
      </c>
    </row>
    <row r="8578" spans="2:14" x14ac:dyDescent="0.3">
      <c r="B8578" s="32">
        <v>560860</v>
      </c>
      <c r="C8578" s="8" t="s">
        <v>21</v>
      </c>
      <c r="D8578" s="8" t="s">
        <v>28</v>
      </c>
      <c r="E8578" s="5" t="s">
        <v>31</v>
      </c>
      <c r="F8578" s="8">
        <v>284</v>
      </c>
      <c r="G8578" s="6">
        <v>43321</v>
      </c>
      <c r="H8578" s="6">
        <v>43321</v>
      </c>
      <c r="I8578" s="6">
        <v>43326</v>
      </c>
      <c r="J8578" s="5" t="s">
        <v>32</v>
      </c>
      <c r="K8578" s="7">
        <v>1513.02</v>
      </c>
      <c r="L8578" s="35">
        <v>1104.5</v>
      </c>
      <c r="M8578" s="36">
        <f t="shared" si="133"/>
        <v>408.52</v>
      </c>
      <c r="N8578" s="37">
        <f>YEAR(Table1[[#This Row],[Data zamówienia]])</f>
        <v>2018</v>
      </c>
    </row>
    <row r="8579" spans="2:14" x14ac:dyDescent="0.3">
      <c r="B8579" s="32">
        <v>547116</v>
      </c>
      <c r="C8579" s="8" t="s">
        <v>27</v>
      </c>
      <c r="D8579" s="8" t="s">
        <v>36</v>
      </c>
      <c r="E8579" s="5" t="s">
        <v>31</v>
      </c>
      <c r="F8579" s="8">
        <v>26</v>
      </c>
      <c r="G8579" s="6">
        <v>43320</v>
      </c>
      <c r="H8579" s="6">
        <v>43324</v>
      </c>
      <c r="I8579" s="6">
        <v>43329</v>
      </c>
      <c r="J8579" s="5" t="s">
        <v>30</v>
      </c>
      <c r="K8579" s="7">
        <v>260.64</v>
      </c>
      <c r="L8579" s="35">
        <v>172.02</v>
      </c>
      <c r="M8579" s="36">
        <f t="shared" si="133"/>
        <v>88.619999999999976</v>
      </c>
      <c r="N8579" s="37">
        <f>YEAR(Table1[[#This Row],[Data zamówienia]])</f>
        <v>2018</v>
      </c>
    </row>
    <row r="8580" spans="2:14" x14ac:dyDescent="0.3">
      <c r="B8580" s="32">
        <v>602590</v>
      </c>
      <c r="C8580" s="8" t="s">
        <v>35</v>
      </c>
      <c r="D8580" s="8" t="s">
        <v>28</v>
      </c>
      <c r="E8580" s="5" t="s">
        <v>37</v>
      </c>
      <c r="F8580" s="8">
        <v>92</v>
      </c>
      <c r="G8580" s="6">
        <v>43321</v>
      </c>
      <c r="H8580" s="6">
        <v>43321</v>
      </c>
      <c r="I8580" s="6">
        <v>43326</v>
      </c>
      <c r="J8580" s="5" t="s">
        <v>24</v>
      </c>
      <c r="K8580" s="7">
        <v>1687.06</v>
      </c>
      <c r="L8580" s="35">
        <v>1518.35</v>
      </c>
      <c r="M8580" s="36">
        <f t="shared" ref="M8580:M8643" si="134">K8580-L8580</f>
        <v>168.71000000000004</v>
      </c>
      <c r="N8580" s="37">
        <f>YEAR(Table1[[#This Row],[Data zamówienia]])</f>
        <v>2018</v>
      </c>
    </row>
    <row r="8581" spans="2:14" x14ac:dyDescent="0.3">
      <c r="B8581" s="32">
        <v>467273</v>
      </c>
      <c r="C8581" s="8" t="s">
        <v>21</v>
      </c>
      <c r="D8581" s="8" t="s">
        <v>22</v>
      </c>
      <c r="E8581" s="5" t="s">
        <v>25</v>
      </c>
      <c r="F8581" s="8">
        <v>349</v>
      </c>
      <c r="G8581" s="6">
        <v>43322</v>
      </c>
      <c r="H8581" s="6">
        <v>43325</v>
      </c>
      <c r="I8581" s="6">
        <v>43328</v>
      </c>
      <c r="J8581" s="5" t="s">
        <v>32</v>
      </c>
      <c r="K8581" s="7">
        <v>199.73</v>
      </c>
      <c r="L8581" s="35">
        <v>111.85</v>
      </c>
      <c r="M8581" s="36">
        <f t="shared" si="134"/>
        <v>87.88</v>
      </c>
      <c r="N8581" s="37">
        <f>YEAR(Table1[[#This Row],[Data zamówienia]])</f>
        <v>2018</v>
      </c>
    </row>
    <row r="8582" spans="2:14" x14ac:dyDescent="0.3">
      <c r="B8582" s="32">
        <v>326980</v>
      </c>
      <c r="C8582" s="8" t="s">
        <v>21</v>
      </c>
      <c r="D8582" s="8" t="s">
        <v>22</v>
      </c>
      <c r="E8582" s="5" t="s">
        <v>25</v>
      </c>
      <c r="F8582" s="8">
        <v>301</v>
      </c>
      <c r="G8582" s="6">
        <v>43322</v>
      </c>
      <c r="H8582" s="6">
        <v>43322</v>
      </c>
      <c r="I8582" s="6">
        <v>43323</v>
      </c>
      <c r="J8582" s="5" t="s">
        <v>40</v>
      </c>
      <c r="K8582" s="7">
        <v>1952.02</v>
      </c>
      <c r="L8582" s="35">
        <v>1698.26</v>
      </c>
      <c r="M8582" s="36">
        <f t="shared" si="134"/>
        <v>253.76</v>
      </c>
      <c r="N8582" s="37">
        <f>YEAR(Table1[[#This Row],[Data zamówienia]])</f>
        <v>2018</v>
      </c>
    </row>
    <row r="8583" spans="2:14" x14ac:dyDescent="0.3">
      <c r="B8583" s="32">
        <v>484762</v>
      </c>
      <c r="C8583" s="8" t="s">
        <v>21</v>
      </c>
      <c r="D8583" s="8" t="s">
        <v>36</v>
      </c>
      <c r="E8583" s="5" t="s">
        <v>37</v>
      </c>
      <c r="F8583" s="8">
        <v>81</v>
      </c>
      <c r="G8583" s="6">
        <v>43321</v>
      </c>
      <c r="H8583" s="6">
        <v>43324</v>
      </c>
      <c r="I8583" s="6">
        <v>43325</v>
      </c>
      <c r="J8583" s="5" t="s">
        <v>33</v>
      </c>
      <c r="K8583" s="7">
        <v>877.14</v>
      </c>
      <c r="L8583" s="35">
        <v>491.2</v>
      </c>
      <c r="M8583" s="36">
        <f t="shared" si="134"/>
        <v>385.94</v>
      </c>
      <c r="N8583" s="37">
        <f>YEAR(Table1[[#This Row],[Data zamówienia]])</f>
        <v>2018</v>
      </c>
    </row>
    <row r="8584" spans="2:14" x14ac:dyDescent="0.3">
      <c r="B8584" s="32">
        <v>146328</v>
      </c>
      <c r="C8584" s="8" t="s">
        <v>27</v>
      </c>
      <c r="D8584" s="8" t="s">
        <v>28</v>
      </c>
      <c r="E8584" s="5" t="s">
        <v>23</v>
      </c>
      <c r="F8584" s="8">
        <v>68</v>
      </c>
      <c r="G8584" s="6">
        <v>43322</v>
      </c>
      <c r="H8584" s="6">
        <v>43323</v>
      </c>
      <c r="I8584" s="6">
        <v>43327</v>
      </c>
      <c r="J8584" s="5" t="s">
        <v>33</v>
      </c>
      <c r="K8584" s="7">
        <v>878.46</v>
      </c>
      <c r="L8584" s="35">
        <v>632.49</v>
      </c>
      <c r="M8584" s="36">
        <f t="shared" si="134"/>
        <v>245.97000000000003</v>
      </c>
      <c r="N8584" s="37">
        <f>YEAR(Table1[[#This Row],[Data zamówienia]])</f>
        <v>2018</v>
      </c>
    </row>
    <row r="8585" spans="2:14" x14ac:dyDescent="0.3">
      <c r="B8585" s="32">
        <v>316062</v>
      </c>
      <c r="C8585" s="8" t="s">
        <v>38</v>
      </c>
      <c r="D8585" s="8" t="s">
        <v>36</v>
      </c>
      <c r="E8585" s="5" t="s">
        <v>34</v>
      </c>
      <c r="F8585" s="8">
        <v>87</v>
      </c>
      <c r="G8585" s="6">
        <v>43321</v>
      </c>
      <c r="H8585" s="6">
        <v>43325</v>
      </c>
      <c r="I8585" s="6">
        <v>43327</v>
      </c>
      <c r="J8585" s="5" t="s">
        <v>32</v>
      </c>
      <c r="K8585" s="7">
        <v>449.24</v>
      </c>
      <c r="L8585" s="35">
        <v>300.99</v>
      </c>
      <c r="M8585" s="36">
        <f t="shared" si="134"/>
        <v>148.25</v>
      </c>
      <c r="N8585" s="37">
        <f>YEAR(Table1[[#This Row],[Data zamówienia]])</f>
        <v>2018</v>
      </c>
    </row>
    <row r="8586" spans="2:14" x14ac:dyDescent="0.3">
      <c r="B8586" s="32">
        <v>597164</v>
      </c>
      <c r="C8586" s="8" t="s">
        <v>27</v>
      </c>
      <c r="D8586" s="8" t="s">
        <v>28</v>
      </c>
      <c r="E8586" s="5" t="s">
        <v>25</v>
      </c>
      <c r="F8586" s="8">
        <v>340</v>
      </c>
      <c r="G8586" s="6">
        <v>43321</v>
      </c>
      <c r="H8586" s="6">
        <v>43324</v>
      </c>
      <c r="I8586" s="6">
        <v>43325</v>
      </c>
      <c r="J8586" s="5" t="s">
        <v>40</v>
      </c>
      <c r="K8586" s="7">
        <v>344.33</v>
      </c>
      <c r="L8586" s="35">
        <v>175.61</v>
      </c>
      <c r="M8586" s="36">
        <f t="shared" si="134"/>
        <v>168.71999999999997</v>
      </c>
      <c r="N8586" s="37">
        <f>YEAR(Table1[[#This Row],[Data zamówienia]])</f>
        <v>2018</v>
      </c>
    </row>
    <row r="8587" spans="2:14" x14ac:dyDescent="0.3">
      <c r="B8587" s="32">
        <v>484693</v>
      </c>
      <c r="C8587" s="8" t="s">
        <v>21</v>
      </c>
      <c r="D8587" s="8" t="s">
        <v>39</v>
      </c>
      <c r="E8587" s="5" t="s">
        <v>37</v>
      </c>
      <c r="F8587" s="8">
        <v>95</v>
      </c>
      <c r="G8587" s="6">
        <v>43322</v>
      </c>
      <c r="H8587" s="6">
        <v>43323</v>
      </c>
      <c r="I8587" s="6">
        <v>43327</v>
      </c>
      <c r="J8587" s="5" t="s">
        <v>40</v>
      </c>
      <c r="K8587" s="7">
        <v>1487.05</v>
      </c>
      <c r="L8587" s="35">
        <v>817.88</v>
      </c>
      <c r="M8587" s="36">
        <f t="shared" si="134"/>
        <v>669.17</v>
      </c>
      <c r="N8587" s="37">
        <f>YEAR(Table1[[#This Row],[Data zamówienia]])</f>
        <v>2018</v>
      </c>
    </row>
    <row r="8588" spans="2:14" x14ac:dyDescent="0.3">
      <c r="B8588" s="32">
        <v>374603</v>
      </c>
      <c r="C8588" s="8" t="s">
        <v>27</v>
      </c>
      <c r="D8588" s="8" t="s">
        <v>39</v>
      </c>
      <c r="E8588" s="5" t="s">
        <v>29</v>
      </c>
      <c r="F8588" s="8">
        <v>94</v>
      </c>
      <c r="G8588" s="6">
        <v>43321</v>
      </c>
      <c r="H8588" s="6">
        <v>43324</v>
      </c>
      <c r="I8588" s="6">
        <v>43330</v>
      </c>
      <c r="J8588" s="5" t="s">
        <v>30</v>
      </c>
      <c r="K8588" s="7">
        <v>1681.55</v>
      </c>
      <c r="L8588" s="35">
        <v>1530.21</v>
      </c>
      <c r="M8588" s="36">
        <f t="shared" si="134"/>
        <v>151.33999999999992</v>
      </c>
      <c r="N8588" s="37">
        <f>YEAR(Table1[[#This Row],[Data zamówienia]])</f>
        <v>2018</v>
      </c>
    </row>
    <row r="8589" spans="2:14" x14ac:dyDescent="0.3">
      <c r="B8589" s="32">
        <v>829593</v>
      </c>
      <c r="C8589" s="8" t="s">
        <v>21</v>
      </c>
      <c r="D8589" s="8" t="s">
        <v>28</v>
      </c>
      <c r="E8589" s="5" t="s">
        <v>31</v>
      </c>
      <c r="F8589" s="8">
        <v>263</v>
      </c>
      <c r="G8589" s="6">
        <v>43322</v>
      </c>
      <c r="H8589" s="6">
        <v>43323</v>
      </c>
      <c r="I8589" s="6">
        <v>43330</v>
      </c>
      <c r="J8589" s="5" t="s">
        <v>30</v>
      </c>
      <c r="K8589" s="7">
        <v>1349.24</v>
      </c>
      <c r="L8589" s="35">
        <v>1119.8699999999999</v>
      </c>
      <c r="M8589" s="36">
        <f t="shared" si="134"/>
        <v>229.37000000000012</v>
      </c>
      <c r="N8589" s="37">
        <f>YEAR(Table1[[#This Row],[Data zamówienia]])</f>
        <v>2018</v>
      </c>
    </row>
    <row r="8590" spans="2:14" x14ac:dyDescent="0.3">
      <c r="B8590" s="32">
        <v>757154</v>
      </c>
      <c r="C8590" s="8" t="s">
        <v>27</v>
      </c>
      <c r="D8590" s="8" t="s">
        <v>36</v>
      </c>
      <c r="E8590" s="5" t="s">
        <v>37</v>
      </c>
      <c r="F8590" s="8">
        <v>245</v>
      </c>
      <c r="G8590" s="6">
        <v>43322</v>
      </c>
      <c r="H8590" s="6">
        <v>43325</v>
      </c>
      <c r="I8590" s="6">
        <v>43331</v>
      </c>
      <c r="J8590" s="5" t="s">
        <v>24</v>
      </c>
      <c r="K8590" s="7">
        <v>544.79</v>
      </c>
      <c r="L8590" s="35">
        <v>506.65</v>
      </c>
      <c r="M8590" s="36">
        <f t="shared" si="134"/>
        <v>38.139999999999986</v>
      </c>
      <c r="N8590" s="37">
        <f>YEAR(Table1[[#This Row],[Data zamówienia]])</f>
        <v>2018</v>
      </c>
    </row>
    <row r="8591" spans="2:14" x14ac:dyDescent="0.3">
      <c r="B8591" s="32">
        <v>778264</v>
      </c>
      <c r="C8591" s="8" t="s">
        <v>27</v>
      </c>
      <c r="D8591" s="8" t="s">
        <v>39</v>
      </c>
      <c r="E8591" s="5" t="s">
        <v>23</v>
      </c>
      <c r="F8591" s="8">
        <v>284</v>
      </c>
      <c r="G8591" s="6">
        <v>43321</v>
      </c>
      <c r="H8591" s="6">
        <v>43324</v>
      </c>
      <c r="I8591" s="6">
        <v>43325</v>
      </c>
      <c r="J8591" s="5" t="s">
        <v>33</v>
      </c>
      <c r="K8591" s="7">
        <v>1800.23</v>
      </c>
      <c r="L8591" s="35">
        <v>1008.13</v>
      </c>
      <c r="M8591" s="36">
        <f t="shared" si="134"/>
        <v>792.1</v>
      </c>
      <c r="N8591" s="37">
        <f>YEAR(Table1[[#This Row],[Data zamówienia]])</f>
        <v>2018</v>
      </c>
    </row>
    <row r="8592" spans="2:14" x14ac:dyDescent="0.3">
      <c r="B8592" s="32">
        <v>753089</v>
      </c>
      <c r="C8592" s="8" t="s">
        <v>35</v>
      </c>
      <c r="D8592" s="8" t="s">
        <v>39</v>
      </c>
      <c r="E8592" s="5" t="s">
        <v>29</v>
      </c>
      <c r="F8592" s="8">
        <v>279</v>
      </c>
      <c r="G8592" s="6">
        <v>43322</v>
      </c>
      <c r="H8592" s="6">
        <v>43324</v>
      </c>
      <c r="I8592" s="6">
        <v>43328</v>
      </c>
      <c r="J8592" s="5" t="s">
        <v>26</v>
      </c>
      <c r="K8592" s="7">
        <v>1760.92</v>
      </c>
      <c r="L8592" s="35">
        <v>1479.17</v>
      </c>
      <c r="M8592" s="36">
        <f t="shared" si="134"/>
        <v>281.75</v>
      </c>
      <c r="N8592" s="37">
        <f>YEAR(Table1[[#This Row],[Data zamówienia]])</f>
        <v>2018</v>
      </c>
    </row>
    <row r="8593" spans="2:14" x14ac:dyDescent="0.3">
      <c r="B8593" s="32">
        <v>389501</v>
      </c>
      <c r="C8593" s="8" t="s">
        <v>21</v>
      </c>
      <c r="D8593" s="8" t="s">
        <v>22</v>
      </c>
      <c r="E8593" s="5" t="s">
        <v>25</v>
      </c>
      <c r="F8593" s="8">
        <v>114</v>
      </c>
      <c r="G8593" s="6">
        <v>43321</v>
      </c>
      <c r="H8593" s="6">
        <v>43325</v>
      </c>
      <c r="I8593" s="6">
        <v>43332</v>
      </c>
      <c r="J8593" s="5" t="s">
        <v>33</v>
      </c>
      <c r="K8593" s="7">
        <v>244.72</v>
      </c>
      <c r="L8593" s="35">
        <v>185.99</v>
      </c>
      <c r="M8593" s="36">
        <f t="shared" si="134"/>
        <v>58.72999999999999</v>
      </c>
      <c r="N8593" s="37">
        <f>YEAR(Table1[[#This Row],[Data zamówienia]])</f>
        <v>2018</v>
      </c>
    </row>
    <row r="8594" spans="2:14" x14ac:dyDescent="0.3">
      <c r="B8594" s="32">
        <v>729981</v>
      </c>
      <c r="C8594" s="8" t="s">
        <v>21</v>
      </c>
      <c r="D8594" s="8" t="s">
        <v>28</v>
      </c>
      <c r="E8594" s="5" t="s">
        <v>25</v>
      </c>
      <c r="F8594" s="8">
        <v>303</v>
      </c>
      <c r="G8594" s="6">
        <v>43323</v>
      </c>
      <c r="H8594" s="6">
        <v>43323</v>
      </c>
      <c r="I8594" s="6">
        <v>43330</v>
      </c>
      <c r="J8594" s="5" t="s">
        <v>33</v>
      </c>
      <c r="K8594" s="7">
        <v>611.20000000000005</v>
      </c>
      <c r="L8594" s="35">
        <v>360.61</v>
      </c>
      <c r="M8594" s="36">
        <f t="shared" si="134"/>
        <v>250.59000000000003</v>
      </c>
      <c r="N8594" s="37">
        <f>YEAR(Table1[[#This Row],[Data zamówienia]])</f>
        <v>2018</v>
      </c>
    </row>
    <row r="8595" spans="2:14" x14ac:dyDescent="0.3">
      <c r="B8595" s="32">
        <v>876462</v>
      </c>
      <c r="C8595" s="8" t="s">
        <v>21</v>
      </c>
      <c r="D8595" s="8" t="s">
        <v>39</v>
      </c>
      <c r="E8595" s="5" t="s">
        <v>34</v>
      </c>
      <c r="F8595" s="8">
        <v>264</v>
      </c>
      <c r="G8595" s="6">
        <v>43322</v>
      </c>
      <c r="H8595" s="6">
        <v>43324</v>
      </c>
      <c r="I8595" s="6">
        <v>43331</v>
      </c>
      <c r="J8595" s="5" t="s">
        <v>40</v>
      </c>
      <c r="K8595" s="7">
        <v>642.33000000000004</v>
      </c>
      <c r="L8595" s="35">
        <v>456.05</v>
      </c>
      <c r="M8595" s="36">
        <f t="shared" si="134"/>
        <v>186.28000000000003</v>
      </c>
      <c r="N8595" s="37">
        <f>YEAR(Table1[[#This Row],[Data zamówienia]])</f>
        <v>2018</v>
      </c>
    </row>
    <row r="8596" spans="2:14" x14ac:dyDescent="0.3">
      <c r="B8596" s="32">
        <v>458359</v>
      </c>
      <c r="C8596" s="8" t="s">
        <v>38</v>
      </c>
      <c r="D8596" s="8" t="s">
        <v>22</v>
      </c>
      <c r="E8596" s="5" t="s">
        <v>37</v>
      </c>
      <c r="F8596" s="8">
        <v>329</v>
      </c>
      <c r="G8596" s="6">
        <v>43322</v>
      </c>
      <c r="H8596" s="6">
        <v>43324</v>
      </c>
      <c r="I8596" s="6">
        <v>43328</v>
      </c>
      <c r="J8596" s="5" t="s">
        <v>33</v>
      </c>
      <c r="K8596" s="7">
        <v>375.99</v>
      </c>
      <c r="L8596" s="35">
        <v>233.11</v>
      </c>
      <c r="M8596" s="36">
        <f t="shared" si="134"/>
        <v>142.88</v>
      </c>
      <c r="N8596" s="37">
        <f>YEAR(Table1[[#This Row],[Data zamówienia]])</f>
        <v>2018</v>
      </c>
    </row>
    <row r="8597" spans="2:14" x14ac:dyDescent="0.3">
      <c r="B8597" s="32">
        <v>776897</v>
      </c>
      <c r="C8597" s="8" t="s">
        <v>21</v>
      </c>
      <c r="D8597" s="8" t="s">
        <v>22</v>
      </c>
      <c r="E8597" s="5" t="s">
        <v>34</v>
      </c>
      <c r="F8597" s="8">
        <v>82</v>
      </c>
      <c r="G8597" s="6">
        <v>43322</v>
      </c>
      <c r="H8597" s="6">
        <v>43323</v>
      </c>
      <c r="I8597" s="6">
        <v>43324</v>
      </c>
      <c r="J8597" s="5" t="s">
        <v>32</v>
      </c>
      <c r="K8597" s="7">
        <v>1251.8499999999999</v>
      </c>
      <c r="L8597" s="35">
        <v>801.18</v>
      </c>
      <c r="M8597" s="36">
        <f t="shared" si="134"/>
        <v>450.66999999999996</v>
      </c>
      <c r="N8597" s="37">
        <f>YEAR(Table1[[#This Row],[Data zamówienia]])</f>
        <v>2018</v>
      </c>
    </row>
    <row r="8598" spans="2:14" x14ac:dyDescent="0.3">
      <c r="B8598" s="32">
        <v>861674</v>
      </c>
      <c r="C8598" s="8" t="s">
        <v>35</v>
      </c>
      <c r="D8598" s="8" t="s">
        <v>28</v>
      </c>
      <c r="E8598" s="5" t="s">
        <v>37</v>
      </c>
      <c r="F8598" s="8">
        <v>131</v>
      </c>
      <c r="G8598" s="6">
        <v>43322</v>
      </c>
      <c r="H8598" s="6">
        <v>43325</v>
      </c>
      <c r="I8598" s="6">
        <v>43329</v>
      </c>
      <c r="J8598" s="5" t="s">
        <v>30</v>
      </c>
      <c r="K8598" s="7">
        <v>1848.66</v>
      </c>
      <c r="L8598" s="35">
        <v>1220.1199999999999</v>
      </c>
      <c r="M8598" s="36">
        <f t="shared" si="134"/>
        <v>628.54000000000019</v>
      </c>
      <c r="N8598" s="37">
        <f>YEAR(Table1[[#This Row],[Data zamówienia]])</f>
        <v>2018</v>
      </c>
    </row>
    <row r="8599" spans="2:14" x14ac:dyDescent="0.3">
      <c r="B8599" s="32">
        <v>82807</v>
      </c>
      <c r="C8599" s="8" t="s">
        <v>21</v>
      </c>
      <c r="D8599" s="8" t="s">
        <v>22</v>
      </c>
      <c r="E8599" s="5" t="s">
        <v>34</v>
      </c>
      <c r="F8599" s="8">
        <v>204</v>
      </c>
      <c r="G8599" s="6">
        <v>43322</v>
      </c>
      <c r="H8599" s="6">
        <v>43323</v>
      </c>
      <c r="I8599" s="6">
        <v>43324</v>
      </c>
      <c r="J8599" s="5" t="s">
        <v>40</v>
      </c>
      <c r="K8599" s="7">
        <v>1233.3699999999999</v>
      </c>
      <c r="L8599" s="35">
        <v>912.69</v>
      </c>
      <c r="M8599" s="36">
        <f t="shared" si="134"/>
        <v>320.67999999999984</v>
      </c>
      <c r="N8599" s="37">
        <f>YEAR(Table1[[#This Row],[Data zamówienia]])</f>
        <v>2018</v>
      </c>
    </row>
    <row r="8600" spans="2:14" x14ac:dyDescent="0.3">
      <c r="B8600" s="32">
        <v>579426</v>
      </c>
      <c r="C8600" s="8" t="s">
        <v>21</v>
      </c>
      <c r="D8600" s="8" t="s">
        <v>28</v>
      </c>
      <c r="E8600" s="5" t="s">
        <v>25</v>
      </c>
      <c r="F8600" s="8">
        <v>131</v>
      </c>
      <c r="G8600" s="6">
        <v>43322</v>
      </c>
      <c r="H8600" s="6">
        <v>43323</v>
      </c>
      <c r="I8600" s="6">
        <v>43324</v>
      </c>
      <c r="J8600" s="5" t="s">
        <v>33</v>
      </c>
      <c r="K8600" s="7">
        <v>540.25</v>
      </c>
      <c r="L8600" s="35">
        <v>410.59</v>
      </c>
      <c r="M8600" s="36">
        <f t="shared" si="134"/>
        <v>129.66000000000003</v>
      </c>
      <c r="N8600" s="37">
        <f>YEAR(Table1[[#This Row],[Data zamówienia]])</f>
        <v>2018</v>
      </c>
    </row>
    <row r="8601" spans="2:14" x14ac:dyDescent="0.3">
      <c r="B8601" s="32">
        <v>770263</v>
      </c>
      <c r="C8601" s="8" t="s">
        <v>35</v>
      </c>
      <c r="D8601" s="8" t="s">
        <v>28</v>
      </c>
      <c r="E8601" s="5" t="s">
        <v>25</v>
      </c>
      <c r="F8601" s="8">
        <v>75</v>
      </c>
      <c r="G8601" s="6">
        <v>43322</v>
      </c>
      <c r="H8601" s="6">
        <v>43323</v>
      </c>
      <c r="I8601" s="6">
        <v>43324</v>
      </c>
      <c r="J8601" s="5" t="s">
        <v>33</v>
      </c>
      <c r="K8601" s="7">
        <v>685.1</v>
      </c>
      <c r="L8601" s="35">
        <v>349.4</v>
      </c>
      <c r="M8601" s="36">
        <f t="shared" si="134"/>
        <v>335.70000000000005</v>
      </c>
      <c r="N8601" s="37">
        <f>YEAR(Table1[[#This Row],[Data zamówienia]])</f>
        <v>2018</v>
      </c>
    </row>
    <row r="8602" spans="2:14" x14ac:dyDescent="0.3">
      <c r="B8602" s="32">
        <v>116490</v>
      </c>
      <c r="C8602" s="8" t="s">
        <v>21</v>
      </c>
      <c r="D8602" s="8" t="s">
        <v>39</v>
      </c>
      <c r="E8602" s="5" t="s">
        <v>29</v>
      </c>
      <c r="F8602" s="8">
        <v>213</v>
      </c>
      <c r="G8602" s="6">
        <v>43322</v>
      </c>
      <c r="H8602" s="6">
        <v>43323</v>
      </c>
      <c r="I8602" s="6">
        <v>43324</v>
      </c>
      <c r="J8602" s="5" t="s">
        <v>26</v>
      </c>
      <c r="K8602" s="7">
        <v>1230.5999999999999</v>
      </c>
      <c r="L8602" s="35">
        <v>1058.32</v>
      </c>
      <c r="M8602" s="36">
        <f t="shared" si="134"/>
        <v>172.27999999999997</v>
      </c>
      <c r="N8602" s="37">
        <f>YEAR(Table1[[#This Row],[Data zamówienia]])</f>
        <v>2018</v>
      </c>
    </row>
    <row r="8603" spans="2:14" x14ac:dyDescent="0.3">
      <c r="B8603" s="32">
        <v>180921</v>
      </c>
      <c r="C8603" s="8" t="s">
        <v>38</v>
      </c>
      <c r="D8603" s="8" t="s">
        <v>36</v>
      </c>
      <c r="E8603" s="5" t="s">
        <v>23</v>
      </c>
      <c r="F8603" s="8">
        <v>232</v>
      </c>
      <c r="G8603" s="6">
        <v>43324</v>
      </c>
      <c r="H8603" s="6">
        <v>43327</v>
      </c>
      <c r="I8603" s="6">
        <v>43328</v>
      </c>
      <c r="J8603" s="5" t="s">
        <v>24</v>
      </c>
      <c r="K8603" s="7">
        <v>1507.06</v>
      </c>
      <c r="L8603" s="35">
        <v>1070.01</v>
      </c>
      <c r="M8603" s="36">
        <f t="shared" si="134"/>
        <v>437.04999999999995</v>
      </c>
      <c r="N8603" s="37">
        <f>YEAR(Table1[[#This Row],[Data zamówienia]])</f>
        <v>2018</v>
      </c>
    </row>
    <row r="8604" spans="2:14" x14ac:dyDescent="0.3">
      <c r="B8604" s="32">
        <v>214984</v>
      </c>
      <c r="C8604" s="8" t="s">
        <v>21</v>
      </c>
      <c r="D8604" s="8" t="s">
        <v>36</v>
      </c>
      <c r="E8604" s="5" t="s">
        <v>29</v>
      </c>
      <c r="F8604" s="8">
        <v>52</v>
      </c>
      <c r="G8604" s="6">
        <v>43323</v>
      </c>
      <c r="H8604" s="6">
        <v>43327</v>
      </c>
      <c r="I8604" s="6">
        <v>43331</v>
      </c>
      <c r="J8604" s="5" t="s">
        <v>24</v>
      </c>
      <c r="K8604" s="7">
        <v>411.04</v>
      </c>
      <c r="L8604" s="35">
        <v>291.83999999999997</v>
      </c>
      <c r="M8604" s="36">
        <f t="shared" si="134"/>
        <v>119.20000000000005</v>
      </c>
      <c r="N8604" s="37">
        <f>YEAR(Table1[[#This Row],[Data zamówienia]])</f>
        <v>2018</v>
      </c>
    </row>
    <row r="8605" spans="2:14" x14ac:dyDescent="0.3">
      <c r="B8605" s="32">
        <v>102576</v>
      </c>
      <c r="C8605" s="8" t="s">
        <v>21</v>
      </c>
      <c r="D8605" s="8" t="s">
        <v>28</v>
      </c>
      <c r="E8605" s="5" t="s">
        <v>37</v>
      </c>
      <c r="F8605" s="8">
        <v>23</v>
      </c>
      <c r="G8605" s="6">
        <v>43324</v>
      </c>
      <c r="H8605" s="6">
        <v>43327</v>
      </c>
      <c r="I8605" s="6">
        <v>43331</v>
      </c>
      <c r="J8605" s="5" t="s">
        <v>26</v>
      </c>
      <c r="K8605" s="7">
        <v>952.92</v>
      </c>
      <c r="L8605" s="35">
        <v>724.22</v>
      </c>
      <c r="M8605" s="36">
        <f t="shared" si="134"/>
        <v>228.69999999999993</v>
      </c>
      <c r="N8605" s="37">
        <f>YEAR(Table1[[#This Row],[Data zamówienia]])</f>
        <v>2018</v>
      </c>
    </row>
    <row r="8606" spans="2:14" x14ac:dyDescent="0.3">
      <c r="B8606" s="32">
        <v>720935</v>
      </c>
      <c r="C8606" s="8" t="s">
        <v>21</v>
      </c>
      <c r="D8606" s="8" t="s">
        <v>28</v>
      </c>
      <c r="E8606" s="5" t="s">
        <v>34</v>
      </c>
      <c r="F8606" s="8">
        <v>233</v>
      </c>
      <c r="G8606" s="6">
        <v>43323</v>
      </c>
      <c r="H8606" s="6">
        <v>43325</v>
      </c>
      <c r="I8606" s="6">
        <v>43326</v>
      </c>
      <c r="J8606" s="5" t="s">
        <v>30</v>
      </c>
      <c r="K8606" s="7">
        <v>1790.24</v>
      </c>
      <c r="L8606" s="35">
        <v>1503.8</v>
      </c>
      <c r="M8606" s="36">
        <f t="shared" si="134"/>
        <v>286.44000000000005</v>
      </c>
      <c r="N8606" s="37">
        <f>YEAR(Table1[[#This Row],[Data zamówienia]])</f>
        <v>2018</v>
      </c>
    </row>
    <row r="8607" spans="2:14" x14ac:dyDescent="0.3">
      <c r="B8607" s="32">
        <v>282384</v>
      </c>
      <c r="C8607" s="8" t="s">
        <v>21</v>
      </c>
      <c r="D8607" s="8" t="s">
        <v>39</v>
      </c>
      <c r="E8607" s="5" t="s">
        <v>31</v>
      </c>
      <c r="F8607" s="8">
        <v>308</v>
      </c>
      <c r="G8607" s="6">
        <v>43323</v>
      </c>
      <c r="H8607" s="6">
        <v>43324</v>
      </c>
      <c r="I8607" s="6">
        <v>43329</v>
      </c>
      <c r="J8607" s="5" t="s">
        <v>30</v>
      </c>
      <c r="K8607" s="7">
        <v>1503.81</v>
      </c>
      <c r="L8607" s="35">
        <v>857.17</v>
      </c>
      <c r="M8607" s="36">
        <f t="shared" si="134"/>
        <v>646.64</v>
      </c>
      <c r="N8607" s="37">
        <f>YEAR(Table1[[#This Row],[Data zamówienia]])</f>
        <v>2018</v>
      </c>
    </row>
    <row r="8608" spans="2:14" x14ac:dyDescent="0.3">
      <c r="B8608" s="32">
        <v>376102</v>
      </c>
      <c r="C8608" s="8" t="s">
        <v>27</v>
      </c>
      <c r="D8608" s="8" t="s">
        <v>28</v>
      </c>
      <c r="E8608" s="5" t="s">
        <v>34</v>
      </c>
      <c r="F8608" s="8">
        <v>236</v>
      </c>
      <c r="G8608" s="6">
        <v>43323</v>
      </c>
      <c r="H8608" s="6">
        <v>43324</v>
      </c>
      <c r="I8608" s="6">
        <v>43328</v>
      </c>
      <c r="J8608" s="5" t="s">
        <v>30</v>
      </c>
      <c r="K8608" s="7">
        <v>384.81</v>
      </c>
      <c r="L8608" s="35">
        <v>238.58</v>
      </c>
      <c r="M8608" s="36">
        <f t="shared" si="134"/>
        <v>146.22999999999999</v>
      </c>
      <c r="N8608" s="37">
        <f>YEAR(Table1[[#This Row],[Data zamówienia]])</f>
        <v>2018</v>
      </c>
    </row>
    <row r="8609" spans="2:14" x14ac:dyDescent="0.3">
      <c r="B8609" s="32">
        <v>708686</v>
      </c>
      <c r="C8609" s="8" t="s">
        <v>35</v>
      </c>
      <c r="D8609" s="8" t="s">
        <v>28</v>
      </c>
      <c r="E8609" s="5" t="s">
        <v>23</v>
      </c>
      <c r="F8609" s="8">
        <v>156</v>
      </c>
      <c r="G8609" s="6">
        <v>43324</v>
      </c>
      <c r="H8609" s="6">
        <v>43324</v>
      </c>
      <c r="I8609" s="6">
        <v>43331</v>
      </c>
      <c r="J8609" s="5" t="s">
        <v>24</v>
      </c>
      <c r="K8609" s="7">
        <v>1898.63</v>
      </c>
      <c r="L8609" s="35">
        <v>1234.1099999999999</v>
      </c>
      <c r="M8609" s="36">
        <f t="shared" si="134"/>
        <v>664.52000000000021</v>
      </c>
      <c r="N8609" s="37">
        <f>YEAR(Table1[[#This Row],[Data zamówienia]])</f>
        <v>2018</v>
      </c>
    </row>
    <row r="8610" spans="2:14" x14ac:dyDescent="0.3">
      <c r="B8610" s="32">
        <v>520448</v>
      </c>
      <c r="C8610" s="8" t="s">
        <v>35</v>
      </c>
      <c r="D8610" s="8" t="s">
        <v>22</v>
      </c>
      <c r="E8610" s="5" t="s">
        <v>23</v>
      </c>
      <c r="F8610" s="8">
        <v>69</v>
      </c>
      <c r="G8610" s="6">
        <v>43324</v>
      </c>
      <c r="H8610" s="6">
        <v>43324</v>
      </c>
      <c r="I8610" s="6">
        <v>43325</v>
      </c>
      <c r="J8610" s="5" t="s">
        <v>24</v>
      </c>
      <c r="K8610" s="7">
        <v>651.74</v>
      </c>
      <c r="L8610" s="35">
        <v>449.7</v>
      </c>
      <c r="M8610" s="36">
        <f t="shared" si="134"/>
        <v>202.04000000000002</v>
      </c>
      <c r="N8610" s="37">
        <f>YEAR(Table1[[#This Row],[Data zamówienia]])</f>
        <v>2018</v>
      </c>
    </row>
    <row r="8611" spans="2:14" x14ac:dyDescent="0.3">
      <c r="B8611" s="32">
        <v>126642</v>
      </c>
      <c r="C8611" s="8" t="s">
        <v>21</v>
      </c>
      <c r="D8611" s="8" t="s">
        <v>39</v>
      </c>
      <c r="E8611" s="5" t="s">
        <v>23</v>
      </c>
      <c r="F8611" s="8">
        <v>182</v>
      </c>
      <c r="G8611" s="6">
        <v>43324</v>
      </c>
      <c r="H8611" s="6">
        <v>43326</v>
      </c>
      <c r="I8611" s="6">
        <v>43328</v>
      </c>
      <c r="J8611" s="5" t="s">
        <v>33</v>
      </c>
      <c r="K8611" s="7">
        <v>724.93</v>
      </c>
      <c r="L8611" s="35">
        <v>500.2</v>
      </c>
      <c r="M8611" s="36">
        <f t="shared" si="134"/>
        <v>224.72999999999996</v>
      </c>
      <c r="N8611" s="37">
        <f>YEAR(Table1[[#This Row],[Data zamówienia]])</f>
        <v>2018</v>
      </c>
    </row>
    <row r="8612" spans="2:14" x14ac:dyDescent="0.3">
      <c r="B8612" s="32">
        <v>487844</v>
      </c>
      <c r="C8612" s="8" t="s">
        <v>35</v>
      </c>
      <c r="D8612" s="8" t="s">
        <v>39</v>
      </c>
      <c r="E8612" s="5" t="s">
        <v>37</v>
      </c>
      <c r="F8612" s="8">
        <v>358</v>
      </c>
      <c r="G8612" s="6">
        <v>43324</v>
      </c>
      <c r="H8612" s="6">
        <v>43328</v>
      </c>
      <c r="I8612" s="6">
        <v>43331</v>
      </c>
      <c r="J8612" s="5" t="s">
        <v>30</v>
      </c>
      <c r="K8612" s="7">
        <v>1022</v>
      </c>
      <c r="L8612" s="35">
        <v>551.88</v>
      </c>
      <c r="M8612" s="36">
        <f t="shared" si="134"/>
        <v>470.12</v>
      </c>
      <c r="N8612" s="37">
        <f>YEAR(Table1[[#This Row],[Data zamówienia]])</f>
        <v>2018</v>
      </c>
    </row>
    <row r="8613" spans="2:14" x14ac:dyDescent="0.3">
      <c r="B8613" s="32">
        <v>194447</v>
      </c>
      <c r="C8613" s="8" t="s">
        <v>27</v>
      </c>
      <c r="D8613" s="8" t="s">
        <v>36</v>
      </c>
      <c r="E8613" s="5" t="s">
        <v>25</v>
      </c>
      <c r="F8613" s="8">
        <v>283</v>
      </c>
      <c r="G8613" s="6">
        <v>43325</v>
      </c>
      <c r="H8613" s="6">
        <v>43326</v>
      </c>
      <c r="I8613" s="6">
        <v>43333</v>
      </c>
      <c r="J8613" s="5" t="s">
        <v>30</v>
      </c>
      <c r="K8613" s="7">
        <v>1469.35</v>
      </c>
      <c r="L8613" s="35">
        <v>1072.6300000000001</v>
      </c>
      <c r="M8613" s="36">
        <f t="shared" si="134"/>
        <v>396.7199999999998</v>
      </c>
      <c r="N8613" s="37">
        <f>YEAR(Table1[[#This Row],[Data zamówienia]])</f>
        <v>2018</v>
      </c>
    </row>
    <row r="8614" spans="2:14" x14ac:dyDescent="0.3">
      <c r="B8614" s="32">
        <v>932000</v>
      </c>
      <c r="C8614" s="8" t="s">
        <v>27</v>
      </c>
      <c r="D8614" s="8" t="s">
        <v>28</v>
      </c>
      <c r="E8614" s="5" t="s">
        <v>29</v>
      </c>
      <c r="F8614" s="8">
        <v>140</v>
      </c>
      <c r="G8614" s="6">
        <v>43325</v>
      </c>
      <c r="H8614" s="6">
        <v>43328</v>
      </c>
      <c r="I8614" s="6">
        <v>43331</v>
      </c>
      <c r="J8614" s="5" t="s">
        <v>40</v>
      </c>
      <c r="K8614" s="7">
        <v>329.43</v>
      </c>
      <c r="L8614" s="35">
        <v>263.54000000000002</v>
      </c>
      <c r="M8614" s="36">
        <f t="shared" si="134"/>
        <v>65.889999999999986</v>
      </c>
      <c r="N8614" s="37">
        <f>YEAR(Table1[[#This Row],[Data zamówienia]])</f>
        <v>2018</v>
      </c>
    </row>
    <row r="8615" spans="2:14" x14ac:dyDescent="0.3">
      <c r="B8615" s="32">
        <v>948969</v>
      </c>
      <c r="C8615" s="8" t="s">
        <v>27</v>
      </c>
      <c r="D8615" s="8" t="s">
        <v>36</v>
      </c>
      <c r="E8615" s="5" t="s">
        <v>29</v>
      </c>
      <c r="F8615" s="8">
        <v>178</v>
      </c>
      <c r="G8615" s="6">
        <v>43324</v>
      </c>
      <c r="H8615" s="6">
        <v>43327</v>
      </c>
      <c r="I8615" s="6">
        <v>43333</v>
      </c>
      <c r="J8615" s="5" t="s">
        <v>40</v>
      </c>
      <c r="K8615" s="7">
        <v>922.94</v>
      </c>
      <c r="L8615" s="35">
        <v>627.6</v>
      </c>
      <c r="M8615" s="36">
        <f t="shared" si="134"/>
        <v>295.34000000000003</v>
      </c>
      <c r="N8615" s="37">
        <f>YEAR(Table1[[#This Row],[Data zamówienia]])</f>
        <v>2018</v>
      </c>
    </row>
    <row r="8616" spans="2:14" x14ac:dyDescent="0.3">
      <c r="B8616" s="32">
        <v>305221</v>
      </c>
      <c r="C8616" s="8" t="s">
        <v>21</v>
      </c>
      <c r="D8616" s="8" t="s">
        <v>36</v>
      </c>
      <c r="E8616" s="5" t="s">
        <v>25</v>
      </c>
      <c r="F8616" s="8">
        <v>201</v>
      </c>
      <c r="G8616" s="6">
        <v>43325</v>
      </c>
      <c r="H8616" s="6">
        <v>43328</v>
      </c>
      <c r="I8616" s="6">
        <v>43333</v>
      </c>
      <c r="J8616" s="5" t="s">
        <v>32</v>
      </c>
      <c r="K8616" s="7">
        <v>210.29</v>
      </c>
      <c r="L8616" s="35">
        <v>115.66</v>
      </c>
      <c r="M8616" s="36">
        <f t="shared" si="134"/>
        <v>94.63</v>
      </c>
      <c r="N8616" s="37">
        <f>YEAR(Table1[[#This Row],[Data zamówienia]])</f>
        <v>2018</v>
      </c>
    </row>
    <row r="8617" spans="2:14" x14ac:dyDescent="0.3">
      <c r="B8617" s="32">
        <v>251413</v>
      </c>
      <c r="C8617" s="8" t="s">
        <v>21</v>
      </c>
      <c r="D8617" s="8" t="s">
        <v>36</v>
      </c>
      <c r="E8617" s="5" t="s">
        <v>31</v>
      </c>
      <c r="F8617" s="8">
        <v>248</v>
      </c>
      <c r="G8617" s="6">
        <v>43324</v>
      </c>
      <c r="H8617" s="6">
        <v>43328</v>
      </c>
      <c r="I8617" s="6">
        <v>43331</v>
      </c>
      <c r="J8617" s="5" t="s">
        <v>26</v>
      </c>
      <c r="K8617" s="7">
        <v>1937.79</v>
      </c>
      <c r="L8617" s="35">
        <v>1647.12</v>
      </c>
      <c r="M8617" s="36">
        <f t="shared" si="134"/>
        <v>290.67000000000007</v>
      </c>
      <c r="N8617" s="37">
        <f>YEAR(Table1[[#This Row],[Data zamówienia]])</f>
        <v>2018</v>
      </c>
    </row>
    <row r="8618" spans="2:14" x14ac:dyDescent="0.3">
      <c r="B8618" s="32">
        <v>526343</v>
      </c>
      <c r="C8618" s="8" t="s">
        <v>21</v>
      </c>
      <c r="D8618" s="8" t="s">
        <v>22</v>
      </c>
      <c r="E8618" s="5" t="s">
        <v>23</v>
      </c>
      <c r="F8618" s="8">
        <v>15</v>
      </c>
      <c r="G8618" s="6">
        <v>43324</v>
      </c>
      <c r="H8618" s="6">
        <v>43325</v>
      </c>
      <c r="I8618" s="6">
        <v>43332</v>
      </c>
      <c r="J8618" s="5" t="s">
        <v>32</v>
      </c>
      <c r="K8618" s="7">
        <v>657.42</v>
      </c>
      <c r="L8618" s="35">
        <v>512.79</v>
      </c>
      <c r="M8618" s="36">
        <f t="shared" si="134"/>
        <v>144.63</v>
      </c>
      <c r="N8618" s="37">
        <f>YEAR(Table1[[#This Row],[Data zamówienia]])</f>
        <v>2018</v>
      </c>
    </row>
    <row r="8619" spans="2:14" x14ac:dyDescent="0.3">
      <c r="B8619" s="32">
        <v>452236</v>
      </c>
      <c r="C8619" s="8" t="s">
        <v>38</v>
      </c>
      <c r="D8619" s="8" t="s">
        <v>36</v>
      </c>
      <c r="E8619" s="5" t="s">
        <v>29</v>
      </c>
      <c r="F8619" s="8">
        <v>238</v>
      </c>
      <c r="G8619" s="6">
        <v>43326</v>
      </c>
      <c r="H8619" s="6">
        <v>43326</v>
      </c>
      <c r="I8619" s="6">
        <v>43331</v>
      </c>
      <c r="J8619" s="5" t="s">
        <v>24</v>
      </c>
      <c r="K8619" s="7">
        <v>827.05</v>
      </c>
      <c r="L8619" s="35">
        <v>554.12</v>
      </c>
      <c r="M8619" s="36">
        <f t="shared" si="134"/>
        <v>272.92999999999995</v>
      </c>
      <c r="N8619" s="37">
        <f>YEAR(Table1[[#This Row],[Data zamówienia]])</f>
        <v>2018</v>
      </c>
    </row>
    <row r="8620" spans="2:14" x14ac:dyDescent="0.3">
      <c r="B8620" s="32">
        <v>506642</v>
      </c>
      <c r="C8620" s="8" t="s">
        <v>21</v>
      </c>
      <c r="D8620" s="8" t="s">
        <v>39</v>
      </c>
      <c r="E8620" s="5" t="s">
        <v>37</v>
      </c>
      <c r="F8620" s="8">
        <v>331</v>
      </c>
      <c r="G8620" s="6">
        <v>43326</v>
      </c>
      <c r="H8620" s="6">
        <v>43326</v>
      </c>
      <c r="I8620" s="6">
        <v>43327</v>
      </c>
      <c r="J8620" s="5" t="s">
        <v>32</v>
      </c>
      <c r="K8620" s="7">
        <v>923.77</v>
      </c>
      <c r="L8620" s="35">
        <v>655.88</v>
      </c>
      <c r="M8620" s="36">
        <f t="shared" si="134"/>
        <v>267.89</v>
      </c>
      <c r="N8620" s="37">
        <f>YEAR(Table1[[#This Row],[Data zamówienia]])</f>
        <v>2018</v>
      </c>
    </row>
    <row r="8621" spans="2:14" x14ac:dyDescent="0.3">
      <c r="B8621" s="32">
        <v>168960</v>
      </c>
      <c r="C8621" s="8" t="s">
        <v>27</v>
      </c>
      <c r="D8621" s="8" t="s">
        <v>22</v>
      </c>
      <c r="E8621" s="5" t="s">
        <v>34</v>
      </c>
      <c r="F8621" s="8">
        <v>125</v>
      </c>
      <c r="G8621" s="6">
        <v>43325</v>
      </c>
      <c r="H8621" s="6">
        <v>43326</v>
      </c>
      <c r="I8621" s="6">
        <v>43329</v>
      </c>
      <c r="J8621" s="5" t="s">
        <v>40</v>
      </c>
      <c r="K8621" s="7">
        <v>1482.41</v>
      </c>
      <c r="L8621" s="35">
        <v>874.62</v>
      </c>
      <c r="M8621" s="36">
        <f t="shared" si="134"/>
        <v>607.79000000000008</v>
      </c>
      <c r="N8621" s="37">
        <f>YEAR(Table1[[#This Row],[Data zamówienia]])</f>
        <v>2018</v>
      </c>
    </row>
    <row r="8622" spans="2:14" x14ac:dyDescent="0.3">
      <c r="B8622" s="32">
        <v>925940</v>
      </c>
      <c r="C8622" s="8" t="s">
        <v>21</v>
      </c>
      <c r="D8622" s="8" t="s">
        <v>39</v>
      </c>
      <c r="E8622" s="5" t="s">
        <v>34</v>
      </c>
      <c r="F8622" s="8">
        <v>44</v>
      </c>
      <c r="G8622" s="6">
        <v>43325</v>
      </c>
      <c r="H8622" s="6">
        <v>43326</v>
      </c>
      <c r="I8622" s="6">
        <v>43332</v>
      </c>
      <c r="J8622" s="5" t="s">
        <v>24</v>
      </c>
      <c r="K8622" s="7">
        <v>1211.8399999999999</v>
      </c>
      <c r="L8622" s="35">
        <v>957.35</v>
      </c>
      <c r="M8622" s="36">
        <f t="shared" si="134"/>
        <v>254.4899999999999</v>
      </c>
      <c r="N8622" s="37">
        <f>YEAR(Table1[[#This Row],[Data zamówienia]])</f>
        <v>2018</v>
      </c>
    </row>
    <row r="8623" spans="2:14" x14ac:dyDescent="0.3">
      <c r="B8623" s="32">
        <v>696723</v>
      </c>
      <c r="C8623" s="8" t="s">
        <v>21</v>
      </c>
      <c r="D8623" s="8" t="s">
        <v>36</v>
      </c>
      <c r="E8623" s="5" t="s">
        <v>29</v>
      </c>
      <c r="F8623" s="8">
        <v>157</v>
      </c>
      <c r="G8623" s="6">
        <v>43325</v>
      </c>
      <c r="H8623" s="6">
        <v>43329</v>
      </c>
      <c r="I8623" s="6">
        <v>43336</v>
      </c>
      <c r="J8623" s="5" t="s">
        <v>33</v>
      </c>
      <c r="K8623" s="7">
        <v>395.02</v>
      </c>
      <c r="L8623" s="35">
        <v>312.07</v>
      </c>
      <c r="M8623" s="36">
        <f t="shared" si="134"/>
        <v>82.949999999999989</v>
      </c>
      <c r="N8623" s="37">
        <f>YEAR(Table1[[#This Row],[Data zamówienia]])</f>
        <v>2018</v>
      </c>
    </row>
    <row r="8624" spans="2:14" x14ac:dyDescent="0.3">
      <c r="B8624" s="32">
        <v>762414</v>
      </c>
      <c r="C8624" s="8" t="s">
        <v>21</v>
      </c>
      <c r="D8624" s="8" t="s">
        <v>39</v>
      </c>
      <c r="E8624" s="5" t="s">
        <v>29</v>
      </c>
      <c r="F8624" s="8">
        <v>284</v>
      </c>
      <c r="G8624" s="6">
        <v>43326</v>
      </c>
      <c r="H8624" s="6">
        <v>43326</v>
      </c>
      <c r="I8624" s="6">
        <v>43332</v>
      </c>
      <c r="J8624" s="5" t="s">
        <v>30</v>
      </c>
      <c r="K8624" s="7">
        <v>962.76</v>
      </c>
      <c r="L8624" s="35">
        <v>702.81</v>
      </c>
      <c r="M8624" s="36">
        <f t="shared" si="134"/>
        <v>259.95000000000005</v>
      </c>
      <c r="N8624" s="37">
        <f>YEAR(Table1[[#This Row],[Data zamówienia]])</f>
        <v>2018</v>
      </c>
    </row>
    <row r="8625" spans="2:14" x14ac:dyDescent="0.3">
      <c r="B8625" s="32">
        <v>958767</v>
      </c>
      <c r="C8625" s="8" t="s">
        <v>35</v>
      </c>
      <c r="D8625" s="8" t="s">
        <v>28</v>
      </c>
      <c r="E8625" s="5" t="s">
        <v>25</v>
      </c>
      <c r="F8625" s="8">
        <v>132</v>
      </c>
      <c r="G8625" s="6">
        <v>43326</v>
      </c>
      <c r="H8625" s="6">
        <v>43327</v>
      </c>
      <c r="I8625" s="6">
        <v>43328</v>
      </c>
      <c r="J8625" s="5" t="s">
        <v>33</v>
      </c>
      <c r="K8625" s="7">
        <v>272.12</v>
      </c>
      <c r="L8625" s="35">
        <v>146.94</v>
      </c>
      <c r="M8625" s="36">
        <f t="shared" si="134"/>
        <v>125.18</v>
      </c>
      <c r="N8625" s="37">
        <f>YEAR(Table1[[#This Row],[Data zamówienia]])</f>
        <v>2018</v>
      </c>
    </row>
    <row r="8626" spans="2:14" x14ac:dyDescent="0.3">
      <c r="B8626" s="32">
        <v>640779</v>
      </c>
      <c r="C8626" s="8" t="s">
        <v>38</v>
      </c>
      <c r="D8626" s="8" t="s">
        <v>36</v>
      </c>
      <c r="E8626" s="5" t="s">
        <v>25</v>
      </c>
      <c r="F8626" s="8">
        <v>152</v>
      </c>
      <c r="G8626" s="6">
        <v>43326</v>
      </c>
      <c r="H8626" s="6">
        <v>43326</v>
      </c>
      <c r="I8626" s="6">
        <v>43331</v>
      </c>
      <c r="J8626" s="5" t="s">
        <v>32</v>
      </c>
      <c r="K8626" s="7">
        <v>1308.3499999999999</v>
      </c>
      <c r="L8626" s="35">
        <v>693.43</v>
      </c>
      <c r="M8626" s="36">
        <f t="shared" si="134"/>
        <v>614.91999999999996</v>
      </c>
      <c r="N8626" s="37">
        <f>YEAR(Table1[[#This Row],[Data zamówienia]])</f>
        <v>2018</v>
      </c>
    </row>
    <row r="8627" spans="2:14" x14ac:dyDescent="0.3">
      <c r="B8627" s="32">
        <v>888325</v>
      </c>
      <c r="C8627" s="8" t="s">
        <v>35</v>
      </c>
      <c r="D8627" s="8" t="s">
        <v>28</v>
      </c>
      <c r="E8627" s="5" t="s">
        <v>37</v>
      </c>
      <c r="F8627" s="8">
        <v>275</v>
      </c>
      <c r="G8627" s="6">
        <v>43327</v>
      </c>
      <c r="H8627" s="6">
        <v>43330</v>
      </c>
      <c r="I8627" s="6">
        <v>43333</v>
      </c>
      <c r="J8627" s="5" t="s">
        <v>33</v>
      </c>
      <c r="K8627" s="7">
        <v>1922.06</v>
      </c>
      <c r="L8627" s="35">
        <v>1383.88</v>
      </c>
      <c r="M8627" s="36">
        <f t="shared" si="134"/>
        <v>538.17999999999984</v>
      </c>
      <c r="N8627" s="37">
        <f>YEAR(Table1[[#This Row],[Data zamówienia]])</f>
        <v>2018</v>
      </c>
    </row>
    <row r="8628" spans="2:14" x14ac:dyDescent="0.3">
      <c r="B8628" s="32">
        <v>628985</v>
      </c>
      <c r="C8628" s="8" t="s">
        <v>21</v>
      </c>
      <c r="D8628" s="8" t="s">
        <v>28</v>
      </c>
      <c r="E8628" s="5" t="s">
        <v>34</v>
      </c>
      <c r="F8628" s="8">
        <v>161</v>
      </c>
      <c r="G8628" s="6">
        <v>43327</v>
      </c>
      <c r="H8628" s="6">
        <v>43328</v>
      </c>
      <c r="I8628" s="6">
        <v>43334</v>
      </c>
      <c r="J8628" s="5" t="s">
        <v>30</v>
      </c>
      <c r="K8628" s="7">
        <v>893</v>
      </c>
      <c r="L8628" s="35">
        <v>741.19</v>
      </c>
      <c r="M8628" s="36">
        <f t="shared" si="134"/>
        <v>151.80999999999995</v>
      </c>
      <c r="N8628" s="37">
        <f>YEAR(Table1[[#This Row],[Data zamówienia]])</f>
        <v>2018</v>
      </c>
    </row>
    <row r="8629" spans="2:14" x14ac:dyDescent="0.3">
      <c r="B8629" s="32">
        <v>709919</v>
      </c>
      <c r="C8629" s="8" t="s">
        <v>27</v>
      </c>
      <c r="D8629" s="8" t="s">
        <v>28</v>
      </c>
      <c r="E8629" s="5" t="s">
        <v>31</v>
      </c>
      <c r="F8629" s="8">
        <v>265</v>
      </c>
      <c r="G8629" s="6">
        <v>43326</v>
      </c>
      <c r="H8629" s="6">
        <v>43329</v>
      </c>
      <c r="I8629" s="6">
        <v>43334</v>
      </c>
      <c r="J8629" s="5" t="s">
        <v>30</v>
      </c>
      <c r="K8629" s="7">
        <v>1067.42</v>
      </c>
      <c r="L8629" s="35">
        <v>651.13</v>
      </c>
      <c r="M8629" s="36">
        <f t="shared" si="134"/>
        <v>416.29000000000008</v>
      </c>
      <c r="N8629" s="37">
        <f>YEAR(Table1[[#This Row],[Data zamówienia]])</f>
        <v>2018</v>
      </c>
    </row>
    <row r="8630" spans="2:14" x14ac:dyDescent="0.3">
      <c r="B8630" s="32">
        <v>65071</v>
      </c>
      <c r="C8630" s="8" t="s">
        <v>27</v>
      </c>
      <c r="D8630" s="8" t="s">
        <v>36</v>
      </c>
      <c r="E8630" s="5" t="s">
        <v>25</v>
      </c>
      <c r="F8630" s="8">
        <v>186</v>
      </c>
      <c r="G8630" s="6">
        <v>43327</v>
      </c>
      <c r="H8630" s="6">
        <v>43329</v>
      </c>
      <c r="I8630" s="6">
        <v>43336</v>
      </c>
      <c r="J8630" s="5" t="s">
        <v>33</v>
      </c>
      <c r="K8630" s="7">
        <v>1314.61</v>
      </c>
      <c r="L8630" s="35">
        <v>1012.25</v>
      </c>
      <c r="M8630" s="36">
        <f t="shared" si="134"/>
        <v>302.3599999999999</v>
      </c>
      <c r="N8630" s="37">
        <f>YEAR(Table1[[#This Row],[Data zamówienia]])</f>
        <v>2018</v>
      </c>
    </row>
    <row r="8631" spans="2:14" x14ac:dyDescent="0.3">
      <c r="B8631" s="32">
        <v>224876</v>
      </c>
      <c r="C8631" s="8" t="s">
        <v>21</v>
      </c>
      <c r="D8631" s="8" t="s">
        <v>22</v>
      </c>
      <c r="E8631" s="5" t="s">
        <v>34</v>
      </c>
      <c r="F8631" s="8">
        <v>64</v>
      </c>
      <c r="G8631" s="6">
        <v>43326</v>
      </c>
      <c r="H8631" s="6">
        <v>43327</v>
      </c>
      <c r="I8631" s="6">
        <v>43329</v>
      </c>
      <c r="J8631" s="5" t="s">
        <v>26</v>
      </c>
      <c r="K8631" s="7">
        <v>1790.74</v>
      </c>
      <c r="L8631" s="35">
        <v>931.18</v>
      </c>
      <c r="M8631" s="36">
        <f t="shared" si="134"/>
        <v>859.56000000000006</v>
      </c>
      <c r="N8631" s="37">
        <f>YEAR(Table1[[#This Row],[Data zamówienia]])</f>
        <v>2018</v>
      </c>
    </row>
    <row r="8632" spans="2:14" x14ac:dyDescent="0.3">
      <c r="B8632" s="32">
        <v>977460</v>
      </c>
      <c r="C8632" s="8" t="s">
        <v>38</v>
      </c>
      <c r="D8632" s="8" t="s">
        <v>39</v>
      </c>
      <c r="E8632" s="5" t="s">
        <v>25</v>
      </c>
      <c r="F8632" s="8">
        <v>103</v>
      </c>
      <c r="G8632" s="6">
        <v>43327</v>
      </c>
      <c r="H8632" s="6">
        <v>43328</v>
      </c>
      <c r="I8632" s="6">
        <v>43331</v>
      </c>
      <c r="J8632" s="5" t="s">
        <v>32</v>
      </c>
      <c r="K8632" s="7">
        <v>1822.71</v>
      </c>
      <c r="L8632" s="35">
        <v>1020.72</v>
      </c>
      <c r="M8632" s="36">
        <f t="shared" si="134"/>
        <v>801.99</v>
      </c>
      <c r="N8632" s="37">
        <f>YEAR(Table1[[#This Row],[Data zamówienia]])</f>
        <v>2018</v>
      </c>
    </row>
    <row r="8633" spans="2:14" x14ac:dyDescent="0.3">
      <c r="B8633" s="32">
        <v>379903</v>
      </c>
      <c r="C8633" s="8" t="s">
        <v>35</v>
      </c>
      <c r="D8633" s="8" t="s">
        <v>28</v>
      </c>
      <c r="E8633" s="5" t="s">
        <v>29</v>
      </c>
      <c r="F8633" s="8">
        <v>33</v>
      </c>
      <c r="G8633" s="6">
        <v>43326</v>
      </c>
      <c r="H8633" s="6">
        <v>43328</v>
      </c>
      <c r="I8633" s="6">
        <v>43331</v>
      </c>
      <c r="J8633" s="5" t="s">
        <v>30</v>
      </c>
      <c r="K8633" s="7">
        <v>1805.18</v>
      </c>
      <c r="L8633" s="35">
        <v>1119.21</v>
      </c>
      <c r="M8633" s="36">
        <f t="shared" si="134"/>
        <v>685.97</v>
      </c>
      <c r="N8633" s="37">
        <f>YEAR(Table1[[#This Row],[Data zamówienia]])</f>
        <v>2018</v>
      </c>
    </row>
    <row r="8634" spans="2:14" x14ac:dyDescent="0.3">
      <c r="B8634" s="32">
        <v>41164</v>
      </c>
      <c r="C8634" s="8" t="s">
        <v>21</v>
      </c>
      <c r="D8634" s="8" t="s">
        <v>22</v>
      </c>
      <c r="E8634" s="5" t="s">
        <v>34</v>
      </c>
      <c r="F8634" s="8">
        <v>360</v>
      </c>
      <c r="G8634" s="6">
        <v>43326</v>
      </c>
      <c r="H8634" s="6">
        <v>43329</v>
      </c>
      <c r="I8634" s="6">
        <v>43333</v>
      </c>
      <c r="J8634" s="5" t="s">
        <v>40</v>
      </c>
      <c r="K8634" s="7">
        <v>434.82</v>
      </c>
      <c r="L8634" s="35">
        <v>360.9</v>
      </c>
      <c r="M8634" s="36">
        <f t="shared" si="134"/>
        <v>73.920000000000016</v>
      </c>
      <c r="N8634" s="37">
        <f>YEAR(Table1[[#This Row],[Data zamówienia]])</f>
        <v>2018</v>
      </c>
    </row>
    <row r="8635" spans="2:14" x14ac:dyDescent="0.3">
      <c r="B8635" s="32">
        <v>309001</v>
      </c>
      <c r="C8635" s="8" t="s">
        <v>35</v>
      </c>
      <c r="D8635" s="8" t="s">
        <v>28</v>
      </c>
      <c r="E8635" s="5" t="s">
        <v>29</v>
      </c>
      <c r="F8635" s="8">
        <v>105</v>
      </c>
      <c r="G8635" s="6">
        <v>43326</v>
      </c>
      <c r="H8635" s="6">
        <v>43327</v>
      </c>
      <c r="I8635" s="6">
        <v>43332</v>
      </c>
      <c r="J8635" s="5" t="s">
        <v>40</v>
      </c>
      <c r="K8635" s="7">
        <v>1351.9</v>
      </c>
      <c r="L8635" s="35">
        <v>1081.52</v>
      </c>
      <c r="M8635" s="36">
        <f t="shared" si="134"/>
        <v>270.38000000000011</v>
      </c>
      <c r="N8635" s="37">
        <f>YEAR(Table1[[#This Row],[Data zamówienia]])</f>
        <v>2018</v>
      </c>
    </row>
    <row r="8636" spans="2:14" x14ac:dyDescent="0.3">
      <c r="B8636" s="32">
        <v>717917</v>
      </c>
      <c r="C8636" s="8" t="s">
        <v>21</v>
      </c>
      <c r="D8636" s="8" t="s">
        <v>36</v>
      </c>
      <c r="E8636" s="5" t="s">
        <v>34</v>
      </c>
      <c r="F8636" s="8">
        <v>227</v>
      </c>
      <c r="G8636" s="6">
        <v>43327</v>
      </c>
      <c r="H8636" s="6">
        <v>43330</v>
      </c>
      <c r="I8636" s="6">
        <v>43336</v>
      </c>
      <c r="J8636" s="5" t="s">
        <v>40</v>
      </c>
      <c r="K8636" s="7">
        <v>479.79</v>
      </c>
      <c r="L8636" s="35">
        <v>311.86</v>
      </c>
      <c r="M8636" s="36">
        <f t="shared" si="134"/>
        <v>167.93</v>
      </c>
      <c r="N8636" s="37">
        <f>YEAR(Table1[[#This Row],[Data zamówienia]])</f>
        <v>2018</v>
      </c>
    </row>
    <row r="8637" spans="2:14" x14ac:dyDescent="0.3">
      <c r="B8637" s="32">
        <v>263443</v>
      </c>
      <c r="C8637" s="8" t="s">
        <v>21</v>
      </c>
      <c r="D8637" s="8" t="s">
        <v>39</v>
      </c>
      <c r="E8637" s="5" t="s">
        <v>31</v>
      </c>
      <c r="F8637" s="8">
        <v>113</v>
      </c>
      <c r="G8637" s="6">
        <v>43326</v>
      </c>
      <c r="H8637" s="6">
        <v>43330</v>
      </c>
      <c r="I8637" s="6">
        <v>43334</v>
      </c>
      <c r="J8637" s="5" t="s">
        <v>33</v>
      </c>
      <c r="K8637" s="7">
        <v>476.41</v>
      </c>
      <c r="L8637" s="35">
        <v>447.83</v>
      </c>
      <c r="M8637" s="36">
        <f t="shared" si="134"/>
        <v>28.580000000000041</v>
      </c>
      <c r="N8637" s="37">
        <f>YEAR(Table1[[#This Row],[Data zamówienia]])</f>
        <v>2018</v>
      </c>
    </row>
    <row r="8638" spans="2:14" x14ac:dyDescent="0.3">
      <c r="B8638" s="32">
        <v>947455</v>
      </c>
      <c r="C8638" s="8" t="s">
        <v>27</v>
      </c>
      <c r="D8638" s="8" t="s">
        <v>36</v>
      </c>
      <c r="E8638" s="5" t="s">
        <v>37</v>
      </c>
      <c r="F8638" s="8">
        <v>313</v>
      </c>
      <c r="G8638" s="6">
        <v>43327</v>
      </c>
      <c r="H8638" s="6">
        <v>43327</v>
      </c>
      <c r="I8638" s="6">
        <v>43334</v>
      </c>
      <c r="J8638" s="5" t="s">
        <v>33</v>
      </c>
      <c r="K8638" s="7">
        <v>679.78</v>
      </c>
      <c r="L8638" s="35">
        <v>482.64</v>
      </c>
      <c r="M8638" s="36">
        <f t="shared" si="134"/>
        <v>197.14</v>
      </c>
      <c r="N8638" s="37">
        <f>YEAR(Table1[[#This Row],[Data zamówienia]])</f>
        <v>2018</v>
      </c>
    </row>
    <row r="8639" spans="2:14" x14ac:dyDescent="0.3">
      <c r="B8639" s="32">
        <v>341816</v>
      </c>
      <c r="C8639" s="8" t="s">
        <v>35</v>
      </c>
      <c r="D8639" s="8" t="s">
        <v>22</v>
      </c>
      <c r="E8639" s="5" t="s">
        <v>34</v>
      </c>
      <c r="F8639" s="8">
        <v>118</v>
      </c>
      <c r="G8639" s="6">
        <v>43328</v>
      </c>
      <c r="H8639" s="6">
        <v>43328</v>
      </c>
      <c r="I8639" s="6">
        <v>43330</v>
      </c>
      <c r="J8639" s="5" t="s">
        <v>26</v>
      </c>
      <c r="K8639" s="7">
        <v>1603.99</v>
      </c>
      <c r="L8639" s="35">
        <v>1235.07</v>
      </c>
      <c r="M8639" s="36">
        <f t="shared" si="134"/>
        <v>368.92000000000007</v>
      </c>
      <c r="N8639" s="37">
        <f>YEAR(Table1[[#This Row],[Data zamówienia]])</f>
        <v>2018</v>
      </c>
    </row>
    <row r="8640" spans="2:14" x14ac:dyDescent="0.3">
      <c r="B8640" s="32">
        <v>222210</v>
      </c>
      <c r="C8640" s="8" t="s">
        <v>21</v>
      </c>
      <c r="D8640" s="8" t="s">
        <v>28</v>
      </c>
      <c r="E8640" s="5" t="s">
        <v>25</v>
      </c>
      <c r="F8640" s="8">
        <v>292</v>
      </c>
      <c r="G8640" s="6">
        <v>43328</v>
      </c>
      <c r="H8640" s="6">
        <v>43329</v>
      </c>
      <c r="I8640" s="6">
        <v>43331</v>
      </c>
      <c r="J8640" s="5" t="s">
        <v>30</v>
      </c>
      <c r="K8640" s="7">
        <v>755.6</v>
      </c>
      <c r="L8640" s="35">
        <v>491.14</v>
      </c>
      <c r="M8640" s="36">
        <f t="shared" si="134"/>
        <v>264.46000000000004</v>
      </c>
      <c r="N8640" s="37">
        <f>YEAR(Table1[[#This Row],[Data zamówienia]])</f>
        <v>2018</v>
      </c>
    </row>
    <row r="8641" spans="2:14" x14ac:dyDescent="0.3">
      <c r="B8641" s="32">
        <v>427309</v>
      </c>
      <c r="C8641" s="8" t="s">
        <v>27</v>
      </c>
      <c r="D8641" s="8" t="s">
        <v>39</v>
      </c>
      <c r="E8641" s="5" t="s">
        <v>37</v>
      </c>
      <c r="F8641" s="8">
        <v>65</v>
      </c>
      <c r="G8641" s="6">
        <v>43328</v>
      </c>
      <c r="H8641" s="6">
        <v>43328</v>
      </c>
      <c r="I8641" s="6">
        <v>43335</v>
      </c>
      <c r="J8641" s="5" t="s">
        <v>30</v>
      </c>
      <c r="K8641" s="7">
        <v>638.46</v>
      </c>
      <c r="L8641" s="35">
        <v>504.38</v>
      </c>
      <c r="M8641" s="36">
        <f t="shared" si="134"/>
        <v>134.08000000000004</v>
      </c>
      <c r="N8641" s="37">
        <f>YEAR(Table1[[#This Row],[Data zamówienia]])</f>
        <v>2018</v>
      </c>
    </row>
    <row r="8642" spans="2:14" x14ac:dyDescent="0.3">
      <c r="B8642" s="32">
        <v>248527</v>
      </c>
      <c r="C8642" s="8" t="s">
        <v>21</v>
      </c>
      <c r="D8642" s="8" t="s">
        <v>39</v>
      </c>
      <c r="E8642" s="5" t="s">
        <v>29</v>
      </c>
      <c r="F8642" s="8">
        <v>111</v>
      </c>
      <c r="G8642" s="6">
        <v>43327</v>
      </c>
      <c r="H8642" s="6">
        <v>43330</v>
      </c>
      <c r="I8642" s="6">
        <v>43334</v>
      </c>
      <c r="J8642" s="5" t="s">
        <v>33</v>
      </c>
      <c r="K8642" s="7">
        <v>1346.62</v>
      </c>
      <c r="L8642" s="35">
        <v>834.9</v>
      </c>
      <c r="M8642" s="36">
        <f t="shared" si="134"/>
        <v>511.71999999999991</v>
      </c>
      <c r="N8642" s="37">
        <f>YEAR(Table1[[#This Row],[Data zamówienia]])</f>
        <v>2018</v>
      </c>
    </row>
    <row r="8643" spans="2:14" x14ac:dyDescent="0.3">
      <c r="B8643" s="32">
        <v>720039</v>
      </c>
      <c r="C8643" s="8" t="s">
        <v>21</v>
      </c>
      <c r="D8643" s="8" t="s">
        <v>36</v>
      </c>
      <c r="E8643" s="5" t="s">
        <v>31</v>
      </c>
      <c r="F8643" s="8">
        <v>27</v>
      </c>
      <c r="G8643" s="6">
        <v>43328</v>
      </c>
      <c r="H8643" s="6">
        <v>43329</v>
      </c>
      <c r="I8643" s="6">
        <v>43336</v>
      </c>
      <c r="J8643" s="5" t="s">
        <v>33</v>
      </c>
      <c r="K8643" s="7">
        <v>225.86</v>
      </c>
      <c r="L8643" s="35">
        <v>185.21</v>
      </c>
      <c r="M8643" s="36">
        <f t="shared" si="134"/>
        <v>40.650000000000006</v>
      </c>
      <c r="N8643" s="37">
        <f>YEAR(Table1[[#This Row],[Data zamówienia]])</f>
        <v>2018</v>
      </c>
    </row>
    <row r="8644" spans="2:14" x14ac:dyDescent="0.3">
      <c r="B8644" s="32">
        <v>327373</v>
      </c>
      <c r="C8644" s="8" t="s">
        <v>21</v>
      </c>
      <c r="D8644" s="8" t="s">
        <v>22</v>
      </c>
      <c r="E8644" s="5" t="s">
        <v>25</v>
      </c>
      <c r="F8644" s="8">
        <v>182</v>
      </c>
      <c r="G8644" s="6">
        <v>43328</v>
      </c>
      <c r="H8644" s="6">
        <v>43329</v>
      </c>
      <c r="I8644" s="6">
        <v>43335</v>
      </c>
      <c r="J8644" s="5" t="s">
        <v>32</v>
      </c>
      <c r="K8644" s="7">
        <v>244.72</v>
      </c>
      <c r="L8644" s="35">
        <v>129.69999999999999</v>
      </c>
      <c r="M8644" s="36">
        <f t="shared" ref="M8644:M8707" si="135">K8644-L8644</f>
        <v>115.02000000000001</v>
      </c>
      <c r="N8644" s="37">
        <f>YEAR(Table1[[#This Row],[Data zamówienia]])</f>
        <v>2018</v>
      </c>
    </row>
    <row r="8645" spans="2:14" x14ac:dyDescent="0.3">
      <c r="B8645" s="32">
        <v>357175</v>
      </c>
      <c r="C8645" s="8" t="s">
        <v>38</v>
      </c>
      <c r="D8645" s="8" t="s">
        <v>39</v>
      </c>
      <c r="E8645" s="5" t="s">
        <v>37</v>
      </c>
      <c r="F8645" s="8">
        <v>167</v>
      </c>
      <c r="G8645" s="6">
        <v>43327</v>
      </c>
      <c r="H8645" s="6">
        <v>43330</v>
      </c>
      <c r="I8645" s="6">
        <v>43331</v>
      </c>
      <c r="J8645" s="5" t="s">
        <v>32</v>
      </c>
      <c r="K8645" s="7">
        <v>882.41</v>
      </c>
      <c r="L8645" s="35">
        <v>758.87</v>
      </c>
      <c r="M8645" s="36">
        <f t="shared" si="135"/>
        <v>123.53999999999996</v>
      </c>
      <c r="N8645" s="37">
        <f>YEAR(Table1[[#This Row],[Data zamówienia]])</f>
        <v>2018</v>
      </c>
    </row>
    <row r="8646" spans="2:14" x14ac:dyDescent="0.3">
      <c r="B8646" s="32">
        <v>592888</v>
      </c>
      <c r="C8646" s="8" t="s">
        <v>27</v>
      </c>
      <c r="D8646" s="8" t="s">
        <v>22</v>
      </c>
      <c r="E8646" s="5" t="s">
        <v>23</v>
      </c>
      <c r="F8646" s="8">
        <v>220</v>
      </c>
      <c r="G8646" s="6">
        <v>43327</v>
      </c>
      <c r="H8646" s="6">
        <v>43330</v>
      </c>
      <c r="I8646" s="6">
        <v>43333</v>
      </c>
      <c r="J8646" s="5" t="s">
        <v>26</v>
      </c>
      <c r="K8646" s="7">
        <v>1859.08</v>
      </c>
      <c r="L8646" s="35">
        <v>1468.67</v>
      </c>
      <c r="M8646" s="36">
        <f t="shared" si="135"/>
        <v>390.40999999999985</v>
      </c>
      <c r="N8646" s="37">
        <f>YEAR(Table1[[#This Row],[Data zamówienia]])</f>
        <v>2018</v>
      </c>
    </row>
    <row r="8647" spans="2:14" x14ac:dyDescent="0.3">
      <c r="B8647" s="32">
        <v>91072</v>
      </c>
      <c r="C8647" s="8" t="s">
        <v>27</v>
      </c>
      <c r="D8647" s="8" t="s">
        <v>28</v>
      </c>
      <c r="E8647" s="5" t="s">
        <v>29</v>
      </c>
      <c r="F8647" s="8">
        <v>12</v>
      </c>
      <c r="G8647" s="6">
        <v>43328</v>
      </c>
      <c r="H8647" s="6">
        <v>43329</v>
      </c>
      <c r="I8647" s="6">
        <v>43336</v>
      </c>
      <c r="J8647" s="5" t="s">
        <v>33</v>
      </c>
      <c r="K8647" s="7">
        <v>1896.41</v>
      </c>
      <c r="L8647" s="35">
        <v>1801.59</v>
      </c>
      <c r="M8647" s="36">
        <f t="shared" si="135"/>
        <v>94.820000000000164</v>
      </c>
      <c r="N8647" s="37">
        <f>YEAR(Table1[[#This Row],[Data zamówienia]])</f>
        <v>2018</v>
      </c>
    </row>
    <row r="8648" spans="2:14" x14ac:dyDescent="0.3">
      <c r="B8648" s="32">
        <v>553507</v>
      </c>
      <c r="C8648" s="8" t="s">
        <v>35</v>
      </c>
      <c r="D8648" s="8" t="s">
        <v>28</v>
      </c>
      <c r="E8648" s="5" t="s">
        <v>25</v>
      </c>
      <c r="F8648" s="8">
        <v>117</v>
      </c>
      <c r="G8648" s="6">
        <v>43329</v>
      </c>
      <c r="H8648" s="6">
        <v>43330</v>
      </c>
      <c r="I8648" s="6">
        <v>43336</v>
      </c>
      <c r="J8648" s="5" t="s">
        <v>26</v>
      </c>
      <c r="K8648" s="7">
        <v>1937.79</v>
      </c>
      <c r="L8648" s="35">
        <v>1201.43</v>
      </c>
      <c r="M8648" s="36">
        <f t="shared" si="135"/>
        <v>736.3599999999999</v>
      </c>
      <c r="N8648" s="37">
        <f>YEAR(Table1[[#This Row],[Data zamówienia]])</f>
        <v>2018</v>
      </c>
    </row>
    <row r="8649" spans="2:14" x14ac:dyDescent="0.3">
      <c r="B8649" s="32">
        <v>407113</v>
      </c>
      <c r="C8649" s="8" t="s">
        <v>35</v>
      </c>
      <c r="D8649" s="8" t="s">
        <v>39</v>
      </c>
      <c r="E8649" s="5" t="s">
        <v>37</v>
      </c>
      <c r="F8649" s="8">
        <v>50</v>
      </c>
      <c r="G8649" s="6">
        <v>43329</v>
      </c>
      <c r="H8649" s="6">
        <v>43329</v>
      </c>
      <c r="I8649" s="6">
        <v>43335</v>
      </c>
      <c r="J8649" s="5" t="s">
        <v>30</v>
      </c>
      <c r="K8649" s="7">
        <v>311.24</v>
      </c>
      <c r="L8649" s="35">
        <v>205.42</v>
      </c>
      <c r="M8649" s="36">
        <f t="shared" si="135"/>
        <v>105.82000000000002</v>
      </c>
      <c r="N8649" s="37">
        <f>YEAR(Table1[[#This Row],[Data zamówienia]])</f>
        <v>2018</v>
      </c>
    </row>
    <row r="8650" spans="2:14" x14ac:dyDescent="0.3">
      <c r="B8650" s="32">
        <v>155649</v>
      </c>
      <c r="C8650" s="8" t="s">
        <v>38</v>
      </c>
      <c r="D8650" s="8" t="s">
        <v>22</v>
      </c>
      <c r="E8650" s="5" t="s">
        <v>31</v>
      </c>
      <c r="F8650" s="8">
        <v>120</v>
      </c>
      <c r="G8650" s="6">
        <v>43329</v>
      </c>
      <c r="H8650" s="6">
        <v>43330</v>
      </c>
      <c r="I8650" s="6">
        <v>43335</v>
      </c>
      <c r="J8650" s="5" t="s">
        <v>24</v>
      </c>
      <c r="K8650" s="7">
        <v>611.20000000000005</v>
      </c>
      <c r="L8650" s="35">
        <v>452.29</v>
      </c>
      <c r="M8650" s="36">
        <f t="shared" si="135"/>
        <v>158.91000000000003</v>
      </c>
      <c r="N8650" s="37">
        <f>YEAR(Table1[[#This Row],[Data zamówienia]])</f>
        <v>2018</v>
      </c>
    </row>
    <row r="8651" spans="2:14" x14ac:dyDescent="0.3">
      <c r="B8651" s="32">
        <v>820190</v>
      </c>
      <c r="C8651" s="8" t="s">
        <v>21</v>
      </c>
      <c r="D8651" s="8" t="s">
        <v>22</v>
      </c>
      <c r="E8651" s="5" t="s">
        <v>34</v>
      </c>
      <c r="F8651" s="8">
        <v>279</v>
      </c>
      <c r="G8651" s="6">
        <v>43329</v>
      </c>
      <c r="H8651" s="6">
        <v>43330</v>
      </c>
      <c r="I8651" s="6">
        <v>43336</v>
      </c>
      <c r="J8651" s="5" t="s">
        <v>32</v>
      </c>
      <c r="K8651" s="7">
        <v>355.34</v>
      </c>
      <c r="L8651" s="35">
        <v>241.63</v>
      </c>
      <c r="M8651" s="36">
        <f t="shared" si="135"/>
        <v>113.70999999999998</v>
      </c>
      <c r="N8651" s="37">
        <f>YEAR(Table1[[#This Row],[Data zamówienia]])</f>
        <v>2018</v>
      </c>
    </row>
    <row r="8652" spans="2:14" x14ac:dyDescent="0.3">
      <c r="B8652" s="32">
        <v>815324</v>
      </c>
      <c r="C8652" s="8" t="s">
        <v>27</v>
      </c>
      <c r="D8652" s="8" t="s">
        <v>36</v>
      </c>
      <c r="E8652" s="5" t="s">
        <v>23</v>
      </c>
      <c r="F8652" s="8">
        <v>231</v>
      </c>
      <c r="G8652" s="6">
        <v>43328</v>
      </c>
      <c r="H8652" s="6">
        <v>43329</v>
      </c>
      <c r="I8652" s="6">
        <v>43330</v>
      </c>
      <c r="J8652" s="5" t="s">
        <v>40</v>
      </c>
      <c r="K8652" s="7">
        <v>706.62</v>
      </c>
      <c r="L8652" s="35">
        <v>593.55999999999995</v>
      </c>
      <c r="M8652" s="36">
        <f t="shared" si="135"/>
        <v>113.06000000000006</v>
      </c>
      <c r="N8652" s="37">
        <f>YEAR(Table1[[#This Row],[Data zamówienia]])</f>
        <v>2018</v>
      </c>
    </row>
    <row r="8653" spans="2:14" x14ac:dyDescent="0.3">
      <c r="B8653" s="32">
        <v>939037</v>
      </c>
      <c r="C8653" s="8" t="s">
        <v>35</v>
      </c>
      <c r="D8653" s="8" t="s">
        <v>22</v>
      </c>
      <c r="E8653" s="5" t="s">
        <v>34</v>
      </c>
      <c r="F8653" s="8">
        <v>354</v>
      </c>
      <c r="G8653" s="6">
        <v>43328</v>
      </c>
      <c r="H8653" s="6">
        <v>43332</v>
      </c>
      <c r="I8653" s="6">
        <v>43334</v>
      </c>
      <c r="J8653" s="5" t="s">
        <v>30</v>
      </c>
      <c r="K8653" s="7">
        <v>298.7</v>
      </c>
      <c r="L8653" s="35">
        <v>179.22</v>
      </c>
      <c r="M8653" s="36">
        <f t="shared" si="135"/>
        <v>119.47999999999999</v>
      </c>
      <c r="N8653" s="37">
        <f>YEAR(Table1[[#This Row],[Data zamówienia]])</f>
        <v>2018</v>
      </c>
    </row>
    <row r="8654" spans="2:14" x14ac:dyDescent="0.3">
      <c r="B8654" s="32">
        <v>414387</v>
      </c>
      <c r="C8654" s="8" t="s">
        <v>27</v>
      </c>
      <c r="D8654" s="8" t="s">
        <v>36</v>
      </c>
      <c r="E8654" s="5" t="s">
        <v>31</v>
      </c>
      <c r="F8654" s="8">
        <v>304</v>
      </c>
      <c r="G8654" s="6">
        <v>43329</v>
      </c>
      <c r="H8654" s="6">
        <v>43333</v>
      </c>
      <c r="I8654" s="6">
        <v>43335</v>
      </c>
      <c r="J8654" s="5" t="s">
        <v>26</v>
      </c>
      <c r="K8654" s="7">
        <v>712.27</v>
      </c>
      <c r="L8654" s="35">
        <v>398.87</v>
      </c>
      <c r="M8654" s="36">
        <f t="shared" si="135"/>
        <v>313.39999999999998</v>
      </c>
      <c r="N8654" s="37">
        <f>YEAR(Table1[[#This Row],[Data zamówienia]])</f>
        <v>2018</v>
      </c>
    </row>
    <row r="8655" spans="2:14" x14ac:dyDescent="0.3">
      <c r="B8655" s="32">
        <v>610521</v>
      </c>
      <c r="C8655" s="8" t="s">
        <v>21</v>
      </c>
      <c r="D8655" s="8" t="s">
        <v>36</v>
      </c>
      <c r="E8655" s="5" t="s">
        <v>23</v>
      </c>
      <c r="F8655" s="8">
        <v>204</v>
      </c>
      <c r="G8655" s="6">
        <v>43329</v>
      </c>
      <c r="H8655" s="6">
        <v>43331</v>
      </c>
      <c r="I8655" s="6">
        <v>43337</v>
      </c>
      <c r="J8655" s="5" t="s">
        <v>32</v>
      </c>
      <c r="K8655" s="7">
        <v>1697.84</v>
      </c>
      <c r="L8655" s="35">
        <v>1273.3800000000001</v>
      </c>
      <c r="M8655" s="36">
        <f t="shared" si="135"/>
        <v>424.45999999999981</v>
      </c>
      <c r="N8655" s="37">
        <f>YEAR(Table1[[#This Row],[Data zamówienia]])</f>
        <v>2018</v>
      </c>
    </row>
    <row r="8656" spans="2:14" x14ac:dyDescent="0.3">
      <c r="B8656" s="32">
        <v>313344</v>
      </c>
      <c r="C8656" s="8" t="s">
        <v>21</v>
      </c>
      <c r="D8656" s="8" t="s">
        <v>22</v>
      </c>
      <c r="E8656" s="5" t="s">
        <v>29</v>
      </c>
      <c r="F8656" s="8">
        <v>223</v>
      </c>
      <c r="G8656" s="6">
        <v>43329</v>
      </c>
      <c r="H8656" s="6">
        <v>43330</v>
      </c>
      <c r="I8656" s="6">
        <v>43334</v>
      </c>
      <c r="J8656" s="5" t="s">
        <v>40</v>
      </c>
      <c r="K8656" s="7">
        <v>264.42</v>
      </c>
      <c r="L8656" s="35">
        <v>193.03</v>
      </c>
      <c r="M8656" s="36">
        <f t="shared" si="135"/>
        <v>71.390000000000015</v>
      </c>
      <c r="N8656" s="37">
        <f>YEAR(Table1[[#This Row],[Data zamówienia]])</f>
        <v>2018</v>
      </c>
    </row>
    <row r="8657" spans="2:14" x14ac:dyDescent="0.3">
      <c r="B8657" s="32">
        <v>756487</v>
      </c>
      <c r="C8657" s="8" t="s">
        <v>21</v>
      </c>
      <c r="D8657" s="8" t="s">
        <v>22</v>
      </c>
      <c r="E8657" s="5" t="s">
        <v>37</v>
      </c>
      <c r="F8657" s="8">
        <v>70</v>
      </c>
      <c r="G8657" s="6">
        <v>43329</v>
      </c>
      <c r="H8657" s="6">
        <v>43332</v>
      </c>
      <c r="I8657" s="6">
        <v>43333</v>
      </c>
      <c r="J8657" s="5" t="s">
        <v>32</v>
      </c>
      <c r="K8657" s="7">
        <v>1016.5</v>
      </c>
      <c r="L8657" s="35">
        <v>691.22</v>
      </c>
      <c r="M8657" s="36">
        <f t="shared" si="135"/>
        <v>325.27999999999997</v>
      </c>
      <c r="N8657" s="37">
        <f>YEAR(Table1[[#This Row],[Data zamówienia]])</f>
        <v>2018</v>
      </c>
    </row>
    <row r="8658" spans="2:14" x14ac:dyDescent="0.3">
      <c r="B8658" s="32">
        <v>907904</v>
      </c>
      <c r="C8658" s="8" t="s">
        <v>27</v>
      </c>
      <c r="D8658" s="8" t="s">
        <v>22</v>
      </c>
      <c r="E8658" s="5" t="s">
        <v>23</v>
      </c>
      <c r="F8658" s="8">
        <v>332</v>
      </c>
      <c r="G8658" s="6">
        <v>43330</v>
      </c>
      <c r="H8658" s="6">
        <v>43331</v>
      </c>
      <c r="I8658" s="6">
        <v>43337</v>
      </c>
      <c r="J8658" s="5" t="s">
        <v>24</v>
      </c>
      <c r="K8658" s="7">
        <v>1651.92</v>
      </c>
      <c r="L8658" s="35">
        <v>1172.8599999999999</v>
      </c>
      <c r="M8658" s="36">
        <f t="shared" si="135"/>
        <v>479.06000000000017</v>
      </c>
      <c r="N8658" s="37">
        <f>YEAR(Table1[[#This Row],[Data zamówienia]])</f>
        <v>2018</v>
      </c>
    </row>
    <row r="8659" spans="2:14" x14ac:dyDescent="0.3">
      <c r="B8659" s="32">
        <v>596953</v>
      </c>
      <c r="C8659" s="8" t="s">
        <v>21</v>
      </c>
      <c r="D8659" s="8" t="s">
        <v>22</v>
      </c>
      <c r="E8659" s="5" t="s">
        <v>29</v>
      </c>
      <c r="F8659" s="8">
        <v>117</v>
      </c>
      <c r="G8659" s="6">
        <v>43330</v>
      </c>
      <c r="H8659" s="6">
        <v>43330</v>
      </c>
      <c r="I8659" s="6">
        <v>43332</v>
      </c>
      <c r="J8659" s="5" t="s">
        <v>32</v>
      </c>
      <c r="K8659" s="7">
        <v>1332</v>
      </c>
      <c r="L8659" s="35">
        <v>879.12</v>
      </c>
      <c r="M8659" s="36">
        <f t="shared" si="135"/>
        <v>452.88</v>
      </c>
      <c r="N8659" s="37">
        <f>YEAR(Table1[[#This Row],[Data zamówienia]])</f>
        <v>2018</v>
      </c>
    </row>
    <row r="8660" spans="2:14" x14ac:dyDescent="0.3">
      <c r="B8660" s="32">
        <v>655512</v>
      </c>
      <c r="C8660" s="8" t="s">
        <v>27</v>
      </c>
      <c r="D8660" s="8" t="s">
        <v>36</v>
      </c>
      <c r="E8660" s="5" t="s">
        <v>31</v>
      </c>
      <c r="F8660" s="8">
        <v>221</v>
      </c>
      <c r="G8660" s="6">
        <v>43330</v>
      </c>
      <c r="H8660" s="6">
        <v>43333</v>
      </c>
      <c r="I8660" s="6">
        <v>43338</v>
      </c>
      <c r="J8660" s="5" t="s">
        <v>32</v>
      </c>
      <c r="K8660" s="7">
        <v>1459.8</v>
      </c>
      <c r="L8660" s="35">
        <v>1343.02</v>
      </c>
      <c r="M8660" s="36">
        <f t="shared" si="135"/>
        <v>116.77999999999997</v>
      </c>
      <c r="N8660" s="37">
        <f>YEAR(Table1[[#This Row],[Data zamówienia]])</f>
        <v>2018</v>
      </c>
    </row>
    <row r="8661" spans="2:14" x14ac:dyDescent="0.3">
      <c r="B8661" s="32">
        <v>623042</v>
      </c>
      <c r="C8661" s="8" t="s">
        <v>21</v>
      </c>
      <c r="D8661" s="8" t="s">
        <v>22</v>
      </c>
      <c r="E8661" s="5" t="s">
        <v>34</v>
      </c>
      <c r="F8661" s="8">
        <v>220</v>
      </c>
      <c r="G8661" s="6">
        <v>43329</v>
      </c>
      <c r="H8661" s="6">
        <v>43330</v>
      </c>
      <c r="I8661" s="6">
        <v>43336</v>
      </c>
      <c r="J8661" s="5" t="s">
        <v>26</v>
      </c>
      <c r="K8661" s="7">
        <v>782.29</v>
      </c>
      <c r="L8661" s="35">
        <v>602.36</v>
      </c>
      <c r="M8661" s="36">
        <f t="shared" si="135"/>
        <v>179.92999999999995</v>
      </c>
      <c r="N8661" s="37">
        <f>YEAR(Table1[[#This Row],[Data zamówienia]])</f>
        <v>2018</v>
      </c>
    </row>
    <row r="8662" spans="2:14" x14ac:dyDescent="0.3">
      <c r="B8662" s="32">
        <v>779112</v>
      </c>
      <c r="C8662" s="8" t="s">
        <v>38</v>
      </c>
      <c r="D8662" s="8" t="s">
        <v>39</v>
      </c>
      <c r="E8662" s="5" t="s">
        <v>34</v>
      </c>
      <c r="F8662" s="8">
        <v>282</v>
      </c>
      <c r="G8662" s="6">
        <v>43329</v>
      </c>
      <c r="H8662" s="6">
        <v>43332</v>
      </c>
      <c r="I8662" s="6">
        <v>43335</v>
      </c>
      <c r="J8662" s="5" t="s">
        <v>32</v>
      </c>
      <c r="K8662" s="7">
        <v>1924.39</v>
      </c>
      <c r="L8662" s="35">
        <v>1481.78</v>
      </c>
      <c r="M8662" s="36">
        <f t="shared" si="135"/>
        <v>442.61000000000013</v>
      </c>
      <c r="N8662" s="37">
        <f>YEAR(Table1[[#This Row],[Data zamówienia]])</f>
        <v>2018</v>
      </c>
    </row>
    <row r="8663" spans="2:14" x14ac:dyDescent="0.3">
      <c r="B8663" s="32">
        <v>507544</v>
      </c>
      <c r="C8663" s="8" t="s">
        <v>35</v>
      </c>
      <c r="D8663" s="8" t="s">
        <v>28</v>
      </c>
      <c r="E8663" s="5" t="s">
        <v>23</v>
      </c>
      <c r="F8663" s="8">
        <v>263</v>
      </c>
      <c r="G8663" s="6">
        <v>43330</v>
      </c>
      <c r="H8663" s="6">
        <v>43333</v>
      </c>
      <c r="I8663" s="6">
        <v>43334</v>
      </c>
      <c r="J8663" s="5" t="s">
        <v>40</v>
      </c>
      <c r="K8663" s="7">
        <v>953.54</v>
      </c>
      <c r="L8663" s="35">
        <v>839.12</v>
      </c>
      <c r="M8663" s="36">
        <f t="shared" si="135"/>
        <v>114.41999999999996</v>
      </c>
      <c r="N8663" s="37">
        <f>YEAR(Table1[[#This Row],[Data zamówienia]])</f>
        <v>2018</v>
      </c>
    </row>
    <row r="8664" spans="2:14" x14ac:dyDescent="0.3">
      <c r="B8664" s="32">
        <v>831086</v>
      </c>
      <c r="C8664" s="8" t="s">
        <v>21</v>
      </c>
      <c r="D8664" s="8" t="s">
        <v>28</v>
      </c>
      <c r="E8664" s="5" t="s">
        <v>29</v>
      </c>
      <c r="F8664" s="8">
        <v>253</v>
      </c>
      <c r="G8664" s="6">
        <v>43330</v>
      </c>
      <c r="H8664" s="6">
        <v>43332</v>
      </c>
      <c r="I8664" s="6">
        <v>43335</v>
      </c>
      <c r="J8664" s="5" t="s">
        <v>33</v>
      </c>
      <c r="K8664" s="7">
        <v>1747.33</v>
      </c>
      <c r="L8664" s="35">
        <v>1642.49</v>
      </c>
      <c r="M8664" s="36">
        <f t="shared" si="135"/>
        <v>104.83999999999992</v>
      </c>
      <c r="N8664" s="37">
        <f>YEAR(Table1[[#This Row],[Data zamówienia]])</f>
        <v>2018</v>
      </c>
    </row>
    <row r="8665" spans="2:14" x14ac:dyDescent="0.3">
      <c r="B8665" s="32">
        <v>21386</v>
      </c>
      <c r="C8665" s="8" t="s">
        <v>27</v>
      </c>
      <c r="D8665" s="8" t="s">
        <v>36</v>
      </c>
      <c r="E8665" s="5" t="s">
        <v>29</v>
      </c>
      <c r="F8665" s="8">
        <v>280</v>
      </c>
      <c r="G8665" s="6">
        <v>43330</v>
      </c>
      <c r="H8665" s="6">
        <v>43332</v>
      </c>
      <c r="I8665" s="6">
        <v>43333</v>
      </c>
      <c r="J8665" s="5" t="s">
        <v>30</v>
      </c>
      <c r="K8665" s="7">
        <v>1790.74</v>
      </c>
      <c r="L8665" s="35">
        <v>1253.52</v>
      </c>
      <c r="M8665" s="36">
        <f t="shared" si="135"/>
        <v>537.22</v>
      </c>
      <c r="N8665" s="37">
        <f>YEAR(Table1[[#This Row],[Data zamówienia]])</f>
        <v>2018</v>
      </c>
    </row>
    <row r="8666" spans="2:14" x14ac:dyDescent="0.3">
      <c r="B8666" s="32">
        <v>774036</v>
      </c>
      <c r="C8666" s="8" t="s">
        <v>27</v>
      </c>
      <c r="D8666" s="8" t="s">
        <v>39</v>
      </c>
      <c r="E8666" s="5" t="s">
        <v>37</v>
      </c>
      <c r="F8666" s="8">
        <v>95</v>
      </c>
      <c r="G8666" s="6">
        <v>43330</v>
      </c>
      <c r="H8666" s="6">
        <v>43333</v>
      </c>
      <c r="I8666" s="6">
        <v>43334</v>
      </c>
      <c r="J8666" s="5" t="s">
        <v>32</v>
      </c>
      <c r="K8666" s="7">
        <v>867.1</v>
      </c>
      <c r="L8666" s="35">
        <v>667.67</v>
      </c>
      <c r="M8666" s="36">
        <f t="shared" si="135"/>
        <v>199.43000000000006</v>
      </c>
      <c r="N8666" s="37">
        <f>YEAR(Table1[[#This Row],[Data zamówienia]])</f>
        <v>2018</v>
      </c>
    </row>
    <row r="8667" spans="2:14" x14ac:dyDescent="0.3">
      <c r="B8667" s="32">
        <v>463233</v>
      </c>
      <c r="C8667" s="8" t="s">
        <v>38</v>
      </c>
      <c r="D8667" s="8" t="s">
        <v>36</v>
      </c>
      <c r="E8667" s="5" t="s">
        <v>29</v>
      </c>
      <c r="F8667" s="8">
        <v>202</v>
      </c>
      <c r="G8667" s="6">
        <v>43331</v>
      </c>
      <c r="H8667" s="6">
        <v>43333</v>
      </c>
      <c r="I8667" s="6">
        <v>43337</v>
      </c>
      <c r="J8667" s="5" t="s">
        <v>32</v>
      </c>
      <c r="K8667" s="7">
        <v>1239.06</v>
      </c>
      <c r="L8667" s="35">
        <v>644.30999999999995</v>
      </c>
      <c r="M8667" s="36">
        <f t="shared" si="135"/>
        <v>594.75</v>
      </c>
      <c r="N8667" s="37">
        <f>YEAR(Table1[[#This Row],[Data zamówienia]])</f>
        <v>2018</v>
      </c>
    </row>
    <row r="8668" spans="2:14" x14ac:dyDescent="0.3">
      <c r="B8668" s="32">
        <v>477238</v>
      </c>
      <c r="C8668" s="8" t="s">
        <v>21</v>
      </c>
      <c r="D8668" s="8" t="s">
        <v>22</v>
      </c>
      <c r="E8668" s="5" t="s">
        <v>34</v>
      </c>
      <c r="F8668" s="8">
        <v>187</v>
      </c>
      <c r="G8668" s="6">
        <v>43330</v>
      </c>
      <c r="H8668" s="6">
        <v>43331</v>
      </c>
      <c r="I8668" s="6">
        <v>43334</v>
      </c>
      <c r="J8668" s="5" t="s">
        <v>40</v>
      </c>
      <c r="K8668" s="7">
        <v>1372.19</v>
      </c>
      <c r="L8668" s="35">
        <v>754.7</v>
      </c>
      <c r="M8668" s="36">
        <f t="shared" si="135"/>
        <v>617.49</v>
      </c>
      <c r="N8668" s="37">
        <f>YEAR(Table1[[#This Row],[Data zamówienia]])</f>
        <v>2018</v>
      </c>
    </row>
    <row r="8669" spans="2:14" x14ac:dyDescent="0.3">
      <c r="B8669" s="32">
        <v>559619</v>
      </c>
      <c r="C8669" s="8" t="s">
        <v>21</v>
      </c>
      <c r="D8669" s="8" t="s">
        <v>22</v>
      </c>
      <c r="E8669" s="5" t="s">
        <v>34</v>
      </c>
      <c r="F8669" s="8">
        <v>208</v>
      </c>
      <c r="G8669" s="6">
        <v>43331</v>
      </c>
      <c r="H8669" s="6">
        <v>43332</v>
      </c>
      <c r="I8669" s="6">
        <v>43336</v>
      </c>
      <c r="J8669" s="5" t="s">
        <v>30</v>
      </c>
      <c r="K8669" s="7">
        <v>1716.03</v>
      </c>
      <c r="L8669" s="35">
        <v>1132.58</v>
      </c>
      <c r="M8669" s="36">
        <f t="shared" si="135"/>
        <v>583.45000000000005</v>
      </c>
      <c r="N8669" s="37">
        <f>YEAR(Table1[[#This Row],[Data zamówienia]])</f>
        <v>2018</v>
      </c>
    </row>
    <row r="8670" spans="2:14" x14ac:dyDescent="0.3">
      <c r="B8670" s="32">
        <v>251128</v>
      </c>
      <c r="C8670" s="8" t="s">
        <v>35</v>
      </c>
      <c r="D8670" s="8" t="s">
        <v>28</v>
      </c>
      <c r="E8670" s="5" t="s">
        <v>37</v>
      </c>
      <c r="F8670" s="8">
        <v>104</v>
      </c>
      <c r="G8670" s="6">
        <v>43331</v>
      </c>
      <c r="H8670" s="6">
        <v>43332</v>
      </c>
      <c r="I8670" s="6">
        <v>43336</v>
      </c>
      <c r="J8670" s="5" t="s">
        <v>26</v>
      </c>
      <c r="K8670" s="7">
        <v>1956.53</v>
      </c>
      <c r="L8670" s="35">
        <v>1252.18</v>
      </c>
      <c r="M8670" s="36">
        <f t="shared" si="135"/>
        <v>704.34999999999991</v>
      </c>
      <c r="N8670" s="37">
        <f>YEAR(Table1[[#This Row],[Data zamówienia]])</f>
        <v>2018</v>
      </c>
    </row>
    <row r="8671" spans="2:14" x14ac:dyDescent="0.3">
      <c r="B8671" s="32">
        <v>785875</v>
      </c>
      <c r="C8671" s="8" t="s">
        <v>21</v>
      </c>
      <c r="D8671" s="8" t="s">
        <v>22</v>
      </c>
      <c r="E8671" s="5" t="s">
        <v>34</v>
      </c>
      <c r="F8671" s="8">
        <v>153</v>
      </c>
      <c r="G8671" s="6">
        <v>43331</v>
      </c>
      <c r="H8671" s="6">
        <v>43334</v>
      </c>
      <c r="I8671" s="6">
        <v>43340</v>
      </c>
      <c r="J8671" s="5" t="s">
        <v>26</v>
      </c>
      <c r="K8671" s="7">
        <v>609.85</v>
      </c>
      <c r="L8671" s="35">
        <v>353.71</v>
      </c>
      <c r="M8671" s="36">
        <f t="shared" si="135"/>
        <v>256.14000000000004</v>
      </c>
      <c r="N8671" s="37">
        <f>YEAR(Table1[[#This Row],[Data zamówienia]])</f>
        <v>2018</v>
      </c>
    </row>
    <row r="8672" spans="2:14" x14ac:dyDescent="0.3">
      <c r="B8672" s="32">
        <v>934525</v>
      </c>
      <c r="C8672" s="8" t="s">
        <v>21</v>
      </c>
      <c r="D8672" s="8" t="s">
        <v>36</v>
      </c>
      <c r="E8672" s="5" t="s">
        <v>25</v>
      </c>
      <c r="F8672" s="8">
        <v>129</v>
      </c>
      <c r="G8672" s="6">
        <v>43330</v>
      </c>
      <c r="H8672" s="6">
        <v>43332</v>
      </c>
      <c r="I8672" s="6">
        <v>43337</v>
      </c>
      <c r="J8672" s="5" t="s">
        <v>40</v>
      </c>
      <c r="K8672" s="7">
        <v>1111.19</v>
      </c>
      <c r="L8672" s="35">
        <v>1033.4100000000001</v>
      </c>
      <c r="M8672" s="36">
        <f t="shared" si="135"/>
        <v>77.779999999999973</v>
      </c>
      <c r="N8672" s="37">
        <f>YEAR(Table1[[#This Row],[Data zamówienia]])</f>
        <v>2018</v>
      </c>
    </row>
    <row r="8673" spans="2:14" x14ac:dyDescent="0.3">
      <c r="B8673" s="32">
        <v>391430</v>
      </c>
      <c r="C8673" s="8" t="s">
        <v>21</v>
      </c>
      <c r="D8673" s="8" t="s">
        <v>22</v>
      </c>
      <c r="E8673" s="5" t="s">
        <v>25</v>
      </c>
      <c r="F8673" s="8">
        <v>357</v>
      </c>
      <c r="G8673" s="6">
        <v>43331</v>
      </c>
      <c r="H8673" s="6">
        <v>43334</v>
      </c>
      <c r="I8673" s="6">
        <v>43337</v>
      </c>
      <c r="J8673" s="5" t="s">
        <v>32</v>
      </c>
      <c r="K8673" s="7">
        <v>538.84</v>
      </c>
      <c r="L8673" s="35">
        <v>377.19</v>
      </c>
      <c r="M8673" s="36">
        <f t="shared" si="135"/>
        <v>161.65000000000003</v>
      </c>
      <c r="N8673" s="37">
        <f>YEAR(Table1[[#This Row],[Data zamówienia]])</f>
        <v>2018</v>
      </c>
    </row>
    <row r="8674" spans="2:14" x14ac:dyDescent="0.3">
      <c r="B8674" s="32">
        <v>273173</v>
      </c>
      <c r="C8674" s="8" t="s">
        <v>27</v>
      </c>
      <c r="D8674" s="8" t="s">
        <v>22</v>
      </c>
      <c r="E8674" s="5" t="s">
        <v>25</v>
      </c>
      <c r="F8674" s="8">
        <v>191</v>
      </c>
      <c r="G8674" s="6">
        <v>43331</v>
      </c>
      <c r="H8674" s="6">
        <v>43334</v>
      </c>
      <c r="I8674" s="6">
        <v>43337</v>
      </c>
      <c r="J8674" s="5" t="s">
        <v>33</v>
      </c>
      <c r="K8674" s="7">
        <v>1014.98</v>
      </c>
      <c r="L8674" s="35">
        <v>740.94</v>
      </c>
      <c r="M8674" s="36">
        <f t="shared" si="135"/>
        <v>274.03999999999996</v>
      </c>
      <c r="N8674" s="37">
        <f>YEAR(Table1[[#This Row],[Data zamówienia]])</f>
        <v>2018</v>
      </c>
    </row>
    <row r="8675" spans="2:14" x14ac:dyDescent="0.3">
      <c r="B8675" s="32">
        <v>906201</v>
      </c>
      <c r="C8675" s="8" t="s">
        <v>21</v>
      </c>
      <c r="D8675" s="8" t="s">
        <v>36</v>
      </c>
      <c r="E8675" s="5" t="s">
        <v>34</v>
      </c>
      <c r="F8675" s="8">
        <v>214</v>
      </c>
      <c r="G8675" s="6">
        <v>43330</v>
      </c>
      <c r="H8675" s="6">
        <v>43331</v>
      </c>
      <c r="I8675" s="6">
        <v>43338</v>
      </c>
      <c r="J8675" s="5" t="s">
        <v>26</v>
      </c>
      <c r="K8675" s="7">
        <v>224.17</v>
      </c>
      <c r="L8675" s="35">
        <v>125.54</v>
      </c>
      <c r="M8675" s="36">
        <f t="shared" si="135"/>
        <v>98.629999999999981</v>
      </c>
      <c r="N8675" s="37">
        <f>YEAR(Table1[[#This Row],[Data zamówienia]])</f>
        <v>2018</v>
      </c>
    </row>
    <row r="8676" spans="2:14" x14ac:dyDescent="0.3">
      <c r="B8676" s="32">
        <v>510320</v>
      </c>
      <c r="C8676" s="8" t="s">
        <v>21</v>
      </c>
      <c r="D8676" s="8" t="s">
        <v>22</v>
      </c>
      <c r="E8676" s="5" t="s">
        <v>37</v>
      </c>
      <c r="F8676" s="8">
        <v>171</v>
      </c>
      <c r="G8676" s="6">
        <v>43330</v>
      </c>
      <c r="H8676" s="6">
        <v>43331</v>
      </c>
      <c r="I8676" s="6">
        <v>43333</v>
      </c>
      <c r="J8676" s="5" t="s">
        <v>33</v>
      </c>
      <c r="K8676" s="7">
        <v>1158.1600000000001</v>
      </c>
      <c r="L8676" s="35">
        <v>880.2</v>
      </c>
      <c r="M8676" s="36">
        <f t="shared" si="135"/>
        <v>277.96000000000004</v>
      </c>
      <c r="N8676" s="37">
        <f>YEAR(Table1[[#This Row],[Data zamówienia]])</f>
        <v>2018</v>
      </c>
    </row>
    <row r="8677" spans="2:14" x14ac:dyDescent="0.3">
      <c r="B8677" s="32">
        <v>127748</v>
      </c>
      <c r="C8677" s="8" t="s">
        <v>35</v>
      </c>
      <c r="D8677" s="8" t="s">
        <v>28</v>
      </c>
      <c r="E8677" s="5" t="s">
        <v>37</v>
      </c>
      <c r="F8677" s="8">
        <v>12</v>
      </c>
      <c r="G8677" s="6">
        <v>43330</v>
      </c>
      <c r="H8677" s="6">
        <v>43334</v>
      </c>
      <c r="I8677" s="6">
        <v>43340</v>
      </c>
      <c r="J8677" s="5" t="s">
        <v>30</v>
      </c>
      <c r="K8677" s="7">
        <v>1556.05</v>
      </c>
      <c r="L8677" s="35">
        <v>1073.67</v>
      </c>
      <c r="M8677" s="36">
        <f t="shared" si="135"/>
        <v>482.37999999999988</v>
      </c>
      <c r="N8677" s="37">
        <f>YEAR(Table1[[#This Row],[Data zamówienia]])</f>
        <v>2018</v>
      </c>
    </row>
    <row r="8678" spans="2:14" x14ac:dyDescent="0.3">
      <c r="B8678" s="32">
        <v>149007</v>
      </c>
      <c r="C8678" s="8" t="s">
        <v>27</v>
      </c>
      <c r="D8678" s="8" t="s">
        <v>36</v>
      </c>
      <c r="E8678" s="5" t="s">
        <v>31</v>
      </c>
      <c r="F8678" s="8">
        <v>139</v>
      </c>
      <c r="G8678" s="6">
        <v>43332</v>
      </c>
      <c r="H8678" s="6">
        <v>43335</v>
      </c>
      <c r="I8678" s="6">
        <v>43341</v>
      </c>
      <c r="J8678" s="5" t="s">
        <v>40</v>
      </c>
      <c r="K8678" s="7">
        <v>668.59</v>
      </c>
      <c r="L8678" s="35">
        <v>414.53</v>
      </c>
      <c r="M8678" s="36">
        <f t="shared" si="135"/>
        <v>254.06000000000006</v>
      </c>
      <c r="N8678" s="37">
        <f>YEAR(Table1[[#This Row],[Data zamówienia]])</f>
        <v>2018</v>
      </c>
    </row>
    <row r="8679" spans="2:14" x14ac:dyDescent="0.3">
      <c r="B8679" s="32">
        <v>959925</v>
      </c>
      <c r="C8679" s="8" t="s">
        <v>21</v>
      </c>
      <c r="D8679" s="8" t="s">
        <v>28</v>
      </c>
      <c r="E8679" s="5" t="s">
        <v>31</v>
      </c>
      <c r="F8679" s="8">
        <v>51</v>
      </c>
      <c r="G8679" s="6">
        <v>43331</v>
      </c>
      <c r="H8679" s="6">
        <v>43332</v>
      </c>
      <c r="I8679" s="6">
        <v>43338</v>
      </c>
      <c r="J8679" s="5" t="s">
        <v>24</v>
      </c>
      <c r="K8679" s="7">
        <v>1016.5</v>
      </c>
      <c r="L8679" s="35">
        <v>833.53</v>
      </c>
      <c r="M8679" s="36">
        <f t="shared" si="135"/>
        <v>182.97000000000003</v>
      </c>
      <c r="N8679" s="37">
        <f>YEAR(Table1[[#This Row],[Data zamówienia]])</f>
        <v>2018</v>
      </c>
    </row>
    <row r="8680" spans="2:14" x14ac:dyDescent="0.3">
      <c r="B8680" s="32">
        <v>65763</v>
      </c>
      <c r="C8680" s="8" t="s">
        <v>21</v>
      </c>
      <c r="D8680" s="8" t="s">
        <v>36</v>
      </c>
      <c r="E8680" s="5" t="s">
        <v>25</v>
      </c>
      <c r="F8680" s="8">
        <v>241</v>
      </c>
      <c r="G8680" s="6">
        <v>43331</v>
      </c>
      <c r="H8680" s="6">
        <v>43333</v>
      </c>
      <c r="I8680" s="6">
        <v>43338</v>
      </c>
      <c r="J8680" s="5" t="s">
        <v>26</v>
      </c>
      <c r="K8680" s="7">
        <v>1325.22</v>
      </c>
      <c r="L8680" s="35">
        <v>1113.18</v>
      </c>
      <c r="M8680" s="36">
        <f t="shared" si="135"/>
        <v>212.03999999999996</v>
      </c>
      <c r="N8680" s="37">
        <f>YEAR(Table1[[#This Row],[Data zamówienia]])</f>
        <v>2018</v>
      </c>
    </row>
    <row r="8681" spans="2:14" x14ac:dyDescent="0.3">
      <c r="B8681" s="32">
        <v>570348</v>
      </c>
      <c r="C8681" s="8" t="s">
        <v>38</v>
      </c>
      <c r="D8681" s="8" t="s">
        <v>39</v>
      </c>
      <c r="E8681" s="5" t="s">
        <v>23</v>
      </c>
      <c r="F8681" s="8">
        <v>57</v>
      </c>
      <c r="G8681" s="6">
        <v>43331</v>
      </c>
      <c r="H8681" s="6">
        <v>43332</v>
      </c>
      <c r="I8681" s="6">
        <v>43334</v>
      </c>
      <c r="J8681" s="5" t="s">
        <v>26</v>
      </c>
      <c r="K8681" s="7">
        <v>449.24</v>
      </c>
      <c r="L8681" s="35">
        <v>300.99</v>
      </c>
      <c r="M8681" s="36">
        <f t="shared" si="135"/>
        <v>148.25</v>
      </c>
      <c r="N8681" s="37">
        <f>YEAR(Table1[[#This Row],[Data zamówienia]])</f>
        <v>2018</v>
      </c>
    </row>
    <row r="8682" spans="2:14" x14ac:dyDescent="0.3">
      <c r="B8682" s="32">
        <v>113841</v>
      </c>
      <c r="C8682" s="8" t="s">
        <v>35</v>
      </c>
      <c r="D8682" s="8" t="s">
        <v>28</v>
      </c>
      <c r="E8682" s="5" t="s">
        <v>29</v>
      </c>
      <c r="F8682" s="8">
        <v>73</v>
      </c>
      <c r="G8682" s="6">
        <v>43331</v>
      </c>
      <c r="H8682" s="6">
        <v>43333</v>
      </c>
      <c r="I8682" s="6">
        <v>43335</v>
      </c>
      <c r="J8682" s="5" t="s">
        <v>32</v>
      </c>
      <c r="K8682" s="7">
        <v>1351.9</v>
      </c>
      <c r="L8682" s="35">
        <v>824.66</v>
      </c>
      <c r="M8682" s="36">
        <f t="shared" si="135"/>
        <v>527.24000000000012</v>
      </c>
      <c r="N8682" s="37">
        <f>YEAR(Table1[[#This Row],[Data zamówienia]])</f>
        <v>2018</v>
      </c>
    </row>
    <row r="8683" spans="2:14" x14ac:dyDescent="0.3">
      <c r="B8683" s="32">
        <v>862728</v>
      </c>
      <c r="C8683" s="8" t="s">
        <v>35</v>
      </c>
      <c r="D8683" s="8" t="s">
        <v>28</v>
      </c>
      <c r="E8683" s="5" t="s">
        <v>25</v>
      </c>
      <c r="F8683" s="8">
        <v>138</v>
      </c>
      <c r="G8683" s="6">
        <v>43331</v>
      </c>
      <c r="H8683" s="6">
        <v>43332</v>
      </c>
      <c r="I8683" s="6">
        <v>43334</v>
      </c>
      <c r="J8683" s="5" t="s">
        <v>26</v>
      </c>
      <c r="K8683" s="7">
        <v>1890.04</v>
      </c>
      <c r="L8683" s="35">
        <v>1115.1199999999999</v>
      </c>
      <c r="M8683" s="36">
        <f t="shared" si="135"/>
        <v>774.92000000000007</v>
      </c>
      <c r="N8683" s="37">
        <f>YEAR(Table1[[#This Row],[Data zamówienia]])</f>
        <v>2018</v>
      </c>
    </row>
    <row r="8684" spans="2:14" x14ac:dyDescent="0.3">
      <c r="B8684" s="32">
        <v>746403</v>
      </c>
      <c r="C8684" s="8" t="s">
        <v>21</v>
      </c>
      <c r="D8684" s="8" t="s">
        <v>22</v>
      </c>
      <c r="E8684" s="5" t="s">
        <v>31</v>
      </c>
      <c r="F8684" s="8">
        <v>36</v>
      </c>
      <c r="G8684" s="6">
        <v>43332</v>
      </c>
      <c r="H8684" s="6">
        <v>43332</v>
      </c>
      <c r="I8684" s="6">
        <v>43337</v>
      </c>
      <c r="J8684" s="5" t="s">
        <v>24</v>
      </c>
      <c r="K8684" s="7">
        <v>1713.66</v>
      </c>
      <c r="L8684" s="35">
        <v>873.97</v>
      </c>
      <c r="M8684" s="36">
        <f t="shared" si="135"/>
        <v>839.69</v>
      </c>
      <c r="N8684" s="37">
        <f>YEAR(Table1[[#This Row],[Data zamówienia]])</f>
        <v>2018</v>
      </c>
    </row>
    <row r="8685" spans="2:14" x14ac:dyDescent="0.3">
      <c r="B8685" s="32">
        <v>878831</v>
      </c>
      <c r="C8685" s="8" t="s">
        <v>27</v>
      </c>
      <c r="D8685" s="8" t="s">
        <v>28</v>
      </c>
      <c r="E8685" s="5" t="s">
        <v>23</v>
      </c>
      <c r="F8685" s="8">
        <v>226</v>
      </c>
      <c r="G8685" s="6">
        <v>43331</v>
      </c>
      <c r="H8685" s="6">
        <v>43334</v>
      </c>
      <c r="I8685" s="6">
        <v>43340</v>
      </c>
      <c r="J8685" s="5" t="s">
        <v>24</v>
      </c>
      <c r="K8685" s="7">
        <v>1317.62</v>
      </c>
      <c r="L8685" s="35">
        <v>975.04</v>
      </c>
      <c r="M8685" s="36">
        <f t="shared" si="135"/>
        <v>342.57999999999993</v>
      </c>
      <c r="N8685" s="37">
        <f>YEAR(Table1[[#This Row],[Data zamówienia]])</f>
        <v>2018</v>
      </c>
    </row>
    <row r="8686" spans="2:14" x14ac:dyDescent="0.3">
      <c r="B8686" s="32">
        <v>57722</v>
      </c>
      <c r="C8686" s="8" t="s">
        <v>27</v>
      </c>
      <c r="D8686" s="8" t="s">
        <v>28</v>
      </c>
      <c r="E8686" s="5" t="s">
        <v>29</v>
      </c>
      <c r="F8686" s="8">
        <v>258</v>
      </c>
      <c r="G8686" s="6">
        <v>43331</v>
      </c>
      <c r="H8686" s="6">
        <v>43335</v>
      </c>
      <c r="I8686" s="6">
        <v>43336</v>
      </c>
      <c r="J8686" s="5" t="s">
        <v>26</v>
      </c>
      <c r="K8686" s="7">
        <v>1536.45</v>
      </c>
      <c r="L8686" s="35">
        <v>1183.07</v>
      </c>
      <c r="M8686" s="36">
        <f t="shared" si="135"/>
        <v>353.38000000000011</v>
      </c>
      <c r="N8686" s="37">
        <f>YEAR(Table1[[#This Row],[Data zamówienia]])</f>
        <v>2018</v>
      </c>
    </row>
    <row r="8687" spans="2:14" x14ac:dyDescent="0.3">
      <c r="B8687" s="32">
        <v>323864</v>
      </c>
      <c r="C8687" s="8" t="s">
        <v>21</v>
      </c>
      <c r="D8687" s="8" t="s">
        <v>36</v>
      </c>
      <c r="E8687" s="5" t="s">
        <v>37</v>
      </c>
      <c r="F8687" s="8">
        <v>162</v>
      </c>
      <c r="G8687" s="6">
        <v>43331</v>
      </c>
      <c r="H8687" s="6">
        <v>43334</v>
      </c>
      <c r="I8687" s="6">
        <v>43341</v>
      </c>
      <c r="J8687" s="5" t="s">
        <v>30</v>
      </c>
      <c r="K8687" s="7">
        <v>663.94</v>
      </c>
      <c r="L8687" s="35">
        <v>451.48</v>
      </c>
      <c r="M8687" s="36">
        <f t="shared" si="135"/>
        <v>212.46000000000004</v>
      </c>
      <c r="N8687" s="37">
        <f>YEAR(Table1[[#This Row],[Data zamówienia]])</f>
        <v>2018</v>
      </c>
    </row>
    <row r="8688" spans="2:14" x14ac:dyDescent="0.3">
      <c r="B8688" s="32">
        <v>274966</v>
      </c>
      <c r="C8688" s="8" t="s">
        <v>35</v>
      </c>
      <c r="D8688" s="8" t="s">
        <v>28</v>
      </c>
      <c r="E8688" s="5" t="s">
        <v>37</v>
      </c>
      <c r="F8688" s="8">
        <v>155</v>
      </c>
      <c r="G8688" s="6">
        <v>43333</v>
      </c>
      <c r="H8688" s="6">
        <v>43334</v>
      </c>
      <c r="I8688" s="6">
        <v>43336</v>
      </c>
      <c r="J8688" s="5" t="s">
        <v>33</v>
      </c>
      <c r="K8688" s="7">
        <v>1340.14</v>
      </c>
      <c r="L8688" s="35">
        <v>978.3</v>
      </c>
      <c r="M8688" s="36">
        <f t="shared" si="135"/>
        <v>361.84000000000015</v>
      </c>
      <c r="N8688" s="37">
        <f>YEAR(Table1[[#This Row],[Data zamówienia]])</f>
        <v>2018</v>
      </c>
    </row>
    <row r="8689" spans="2:14" x14ac:dyDescent="0.3">
      <c r="B8689" s="32">
        <v>79249</v>
      </c>
      <c r="C8689" s="8" t="s">
        <v>38</v>
      </c>
      <c r="D8689" s="8" t="s">
        <v>39</v>
      </c>
      <c r="E8689" s="5" t="s">
        <v>37</v>
      </c>
      <c r="F8689" s="8">
        <v>124</v>
      </c>
      <c r="G8689" s="6">
        <v>43333</v>
      </c>
      <c r="H8689" s="6">
        <v>43334</v>
      </c>
      <c r="I8689" s="6">
        <v>43341</v>
      </c>
      <c r="J8689" s="5" t="s">
        <v>40</v>
      </c>
      <c r="K8689" s="7">
        <v>1536.45</v>
      </c>
      <c r="L8689" s="35">
        <v>1014.06</v>
      </c>
      <c r="M8689" s="36">
        <f t="shared" si="135"/>
        <v>522.3900000000001</v>
      </c>
      <c r="N8689" s="37">
        <f>YEAR(Table1[[#This Row],[Data zamówienia]])</f>
        <v>2018</v>
      </c>
    </row>
    <row r="8690" spans="2:14" x14ac:dyDescent="0.3">
      <c r="B8690" s="32">
        <v>959983</v>
      </c>
      <c r="C8690" s="8" t="s">
        <v>27</v>
      </c>
      <c r="D8690" s="8" t="s">
        <v>36</v>
      </c>
      <c r="E8690" s="5" t="s">
        <v>34</v>
      </c>
      <c r="F8690" s="8">
        <v>258</v>
      </c>
      <c r="G8690" s="6">
        <v>43333</v>
      </c>
      <c r="H8690" s="6">
        <v>43336</v>
      </c>
      <c r="I8690" s="6">
        <v>43341</v>
      </c>
      <c r="J8690" s="5" t="s">
        <v>24</v>
      </c>
      <c r="K8690" s="7">
        <v>1180.55</v>
      </c>
      <c r="L8690" s="35">
        <v>979.86</v>
      </c>
      <c r="M8690" s="36">
        <f t="shared" si="135"/>
        <v>200.68999999999994</v>
      </c>
      <c r="N8690" s="37">
        <f>YEAR(Table1[[#This Row],[Data zamówienia]])</f>
        <v>2018</v>
      </c>
    </row>
    <row r="8691" spans="2:14" x14ac:dyDescent="0.3">
      <c r="B8691" s="32">
        <v>481782</v>
      </c>
      <c r="C8691" s="8" t="s">
        <v>35</v>
      </c>
      <c r="D8691" s="8" t="s">
        <v>28</v>
      </c>
      <c r="E8691" s="5" t="s">
        <v>25</v>
      </c>
      <c r="F8691" s="8">
        <v>79</v>
      </c>
      <c r="G8691" s="6">
        <v>43332</v>
      </c>
      <c r="H8691" s="6">
        <v>43333</v>
      </c>
      <c r="I8691" s="6">
        <v>43340</v>
      </c>
      <c r="J8691" s="5" t="s">
        <v>33</v>
      </c>
      <c r="K8691" s="7">
        <v>1790.74</v>
      </c>
      <c r="L8691" s="35">
        <v>1002.81</v>
      </c>
      <c r="M8691" s="36">
        <f t="shared" si="135"/>
        <v>787.93000000000006</v>
      </c>
      <c r="N8691" s="37">
        <f>YEAR(Table1[[#This Row],[Data zamówienia]])</f>
        <v>2018</v>
      </c>
    </row>
    <row r="8692" spans="2:14" x14ac:dyDescent="0.3">
      <c r="B8692" s="32">
        <v>460983</v>
      </c>
      <c r="C8692" s="8" t="s">
        <v>27</v>
      </c>
      <c r="D8692" s="8" t="s">
        <v>39</v>
      </c>
      <c r="E8692" s="5" t="s">
        <v>29</v>
      </c>
      <c r="F8692" s="8">
        <v>17</v>
      </c>
      <c r="G8692" s="6">
        <v>43332</v>
      </c>
      <c r="H8692" s="6">
        <v>43336</v>
      </c>
      <c r="I8692" s="6">
        <v>43341</v>
      </c>
      <c r="J8692" s="5" t="s">
        <v>40</v>
      </c>
      <c r="K8692" s="7">
        <v>626.49</v>
      </c>
      <c r="L8692" s="35">
        <v>313.25</v>
      </c>
      <c r="M8692" s="36">
        <f t="shared" si="135"/>
        <v>313.24</v>
      </c>
      <c r="N8692" s="37">
        <f>YEAR(Table1[[#This Row],[Data zamówienia]])</f>
        <v>2018</v>
      </c>
    </row>
    <row r="8693" spans="2:14" x14ac:dyDescent="0.3">
      <c r="B8693" s="32">
        <v>239294</v>
      </c>
      <c r="C8693" s="8" t="s">
        <v>27</v>
      </c>
      <c r="D8693" s="8" t="s">
        <v>36</v>
      </c>
      <c r="E8693" s="5" t="s">
        <v>34</v>
      </c>
      <c r="F8693" s="8">
        <v>326</v>
      </c>
      <c r="G8693" s="6">
        <v>43333</v>
      </c>
      <c r="H8693" s="6">
        <v>43334</v>
      </c>
      <c r="I8693" s="6">
        <v>43336</v>
      </c>
      <c r="J8693" s="5" t="s">
        <v>24</v>
      </c>
      <c r="K8693" s="7">
        <v>540.25</v>
      </c>
      <c r="L8693" s="35">
        <v>275.52999999999997</v>
      </c>
      <c r="M8693" s="36">
        <f t="shared" si="135"/>
        <v>264.72000000000003</v>
      </c>
      <c r="N8693" s="37">
        <f>YEAR(Table1[[#This Row],[Data zamówienia]])</f>
        <v>2018</v>
      </c>
    </row>
    <row r="8694" spans="2:14" x14ac:dyDescent="0.3">
      <c r="B8694" s="32">
        <v>146514</v>
      </c>
      <c r="C8694" s="8" t="s">
        <v>21</v>
      </c>
      <c r="D8694" s="8" t="s">
        <v>39</v>
      </c>
      <c r="E8694" s="5" t="s">
        <v>37</v>
      </c>
      <c r="F8694" s="8">
        <v>16</v>
      </c>
      <c r="G8694" s="6">
        <v>43333</v>
      </c>
      <c r="H8694" s="6">
        <v>43335</v>
      </c>
      <c r="I8694" s="6">
        <v>43339</v>
      </c>
      <c r="J8694" s="5" t="s">
        <v>24</v>
      </c>
      <c r="K8694" s="7">
        <v>693.18</v>
      </c>
      <c r="L8694" s="35">
        <v>499.09</v>
      </c>
      <c r="M8694" s="36">
        <f t="shared" si="135"/>
        <v>194.08999999999997</v>
      </c>
      <c r="N8694" s="37">
        <f>YEAR(Table1[[#This Row],[Data zamówienia]])</f>
        <v>2018</v>
      </c>
    </row>
    <row r="8695" spans="2:14" x14ac:dyDescent="0.3">
      <c r="B8695" s="32">
        <v>385834</v>
      </c>
      <c r="C8695" s="8" t="s">
        <v>21</v>
      </c>
      <c r="D8695" s="8" t="s">
        <v>39</v>
      </c>
      <c r="E8695" s="5" t="s">
        <v>29</v>
      </c>
      <c r="F8695" s="8">
        <v>169</v>
      </c>
      <c r="G8695" s="6">
        <v>43332</v>
      </c>
      <c r="H8695" s="6">
        <v>43333</v>
      </c>
      <c r="I8695" s="6">
        <v>43337</v>
      </c>
      <c r="J8695" s="5" t="s">
        <v>32</v>
      </c>
      <c r="K8695" s="7">
        <v>1952.02</v>
      </c>
      <c r="L8695" s="35">
        <v>1151.69</v>
      </c>
      <c r="M8695" s="36">
        <f t="shared" si="135"/>
        <v>800.32999999999993</v>
      </c>
      <c r="N8695" s="37">
        <f>YEAR(Table1[[#This Row],[Data zamówienia]])</f>
        <v>2018</v>
      </c>
    </row>
    <row r="8696" spans="2:14" x14ac:dyDescent="0.3">
      <c r="B8696" s="32">
        <v>463068</v>
      </c>
      <c r="C8696" s="8" t="s">
        <v>27</v>
      </c>
      <c r="D8696" s="8" t="s">
        <v>22</v>
      </c>
      <c r="E8696" s="5" t="s">
        <v>31</v>
      </c>
      <c r="F8696" s="8">
        <v>272</v>
      </c>
      <c r="G8696" s="6">
        <v>43333</v>
      </c>
      <c r="H8696" s="6">
        <v>43335</v>
      </c>
      <c r="I8696" s="6">
        <v>43338</v>
      </c>
      <c r="J8696" s="5" t="s">
        <v>24</v>
      </c>
      <c r="K8696" s="7">
        <v>1096.01</v>
      </c>
      <c r="L8696" s="35">
        <v>745.29</v>
      </c>
      <c r="M8696" s="36">
        <f t="shared" si="135"/>
        <v>350.72</v>
      </c>
      <c r="N8696" s="37">
        <f>YEAR(Table1[[#This Row],[Data zamówienia]])</f>
        <v>2018</v>
      </c>
    </row>
    <row r="8697" spans="2:14" x14ac:dyDescent="0.3">
      <c r="B8697" s="32">
        <v>112044</v>
      </c>
      <c r="C8697" s="8" t="s">
        <v>21</v>
      </c>
      <c r="D8697" s="8" t="s">
        <v>39</v>
      </c>
      <c r="E8697" s="5" t="s">
        <v>37</v>
      </c>
      <c r="F8697" s="8">
        <v>278</v>
      </c>
      <c r="G8697" s="6">
        <v>43333</v>
      </c>
      <c r="H8697" s="6">
        <v>43337</v>
      </c>
      <c r="I8697" s="6">
        <v>43343</v>
      </c>
      <c r="J8697" s="5" t="s">
        <v>24</v>
      </c>
      <c r="K8697" s="7">
        <v>1810.25</v>
      </c>
      <c r="L8697" s="35">
        <v>923.23</v>
      </c>
      <c r="M8697" s="36">
        <f t="shared" si="135"/>
        <v>887.02</v>
      </c>
      <c r="N8697" s="37">
        <f>YEAR(Table1[[#This Row],[Data zamówienia]])</f>
        <v>2018</v>
      </c>
    </row>
    <row r="8698" spans="2:14" x14ac:dyDescent="0.3">
      <c r="B8698" s="32">
        <v>755956</v>
      </c>
      <c r="C8698" s="8" t="s">
        <v>21</v>
      </c>
      <c r="D8698" s="8" t="s">
        <v>39</v>
      </c>
      <c r="E8698" s="5" t="s">
        <v>37</v>
      </c>
      <c r="F8698" s="8">
        <v>302</v>
      </c>
      <c r="G8698" s="6">
        <v>43333</v>
      </c>
      <c r="H8698" s="6">
        <v>43337</v>
      </c>
      <c r="I8698" s="6">
        <v>43339</v>
      </c>
      <c r="J8698" s="5" t="s">
        <v>26</v>
      </c>
      <c r="K8698" s="7">
        <v>1049.29</v>
      </c>
      <c r="L8698" s="35">
        <v>671.55</v>
      </c>
      <c r="M8698" s="36">
        <f t="shared" si="135"/>
        <v>377.74</v>
      </c>
      <c r="N8698" s="37">
        <f>YEAR(Table1[[#This Row],[Data zamówienia]])</f>
        <v>2018</v>
      </c>
    </row>
    <row r="8699" spans="2:14" x14ac:dyDescent="0.3">
      <c r="B8699" s="32">
        <v>939910</v>
      </c>
      <c r="C8699" s="8" t="s">
        <v>21</v>
      </c>
      <c r="D8699" s="8" t="s">
        <v>36</v>
      </c>
      <c r="E8699" s="5" t="s">
        <v>25</v>
      </c>
      <c r="F8699" s="8">
        <v>77</v>
      </c>
      <c r="G8699" s="6">
        <v>43333</v>
      </c>
      <c r="H8699" s="6">
        <v>43337</v>
      </c>
      <c r="I8699" s="6">
        <v>43341</v>
      </c>
      <c r="J8699" s="5" t="s">
        <v>33</v>
      </c>
      <c r="K8699" s="7">
        <v>1211.8399999999999</v>
      </c>
      <c r="L8699" s="35">
        <v>993.71</v>
      </c>
      <c r="M8699" s="36">
        <f t="shared" si="135"/>
        <v>218.12999999999988</v>
      </c>
      <c r="N8699" s="37">
        <f>YEAR(Table1[[#This Row],[Data zamówienia]])</f>
        <v>2018</v>
      </c>
    </row>
    <row r="8700" spans="2:14" x14ac:dyDescent="0.3">
      <c r="B8700" s="32">
        <v>766748</v>
      </c>
      <c r="C8700" s="8" t="s">
        <v>27</v>
      </c>
      <c r="D8700" s="8" t="s">
        <v>22</v>
      </c>
      <c r="E8700" s="5" t="s">
        <v>23</v>
      </c>
      <c r="F8700" s="8">
        <v>173</v>
      </c>
      <c r="G8700" s="6">
        <v>43333</v>
      </c>
      <c r="H8700" s="6">
        <v>43334</v>
      </c>
      <c r="I8700" s="6">
        <v>43336</v>
      </c>
      <c r="J8700" s="5" t="s">
        <v>40</v>
      </c>
      <c r="K8700" s="7">
        <v>1867.86</v>
      </c>
      <c r="L8700" s="35">
        <v>1587.68</v>
      </c>
      <c r="M8700" s="36">
        <f t="shared" si="135"/>
        <v>280.17999999999984</v>
      </c>
      <c r="N8700" s="37">
        <f>YEAR(Table1[[#This Row],[Data zamówienia]])</f>
        <v>2018</v>
      </c>
    </row>
    <row r="8701" spans="2:14" x14ac:dyDescent="0.3">
      <c r="B8701" s="32">
        <v>706422</v>
      </c>
      <c r="C8701" s="8" t="s">
        <v>21</v>
      </c>
      <c r="D8701" s="8" t="s">
        <v>39</v>
      </c>
      <c r="E8701" s="5" t="s">
        <v>29</v>
      </c>
      <c r="F8701" s="8">
        <v>319</v>
      </c>
      <c r="G8701" s="6">
        <v>43334</v>
      </c>
      <c r="H8701" s="6">
        <v>43336</v>
      </c>
      <c r="I8701" s="6">
        <v>43337</v>
      </c>
      <c r="J8701" s="5" t="s">
        <v>30</v>
      </c>
      <c r="K8701" s="7">
        <v>559.48</v>
      </c>
      <c r="L8701" s="35">
        <v>414.02</v>
      </c>
      <c r="M8701" s="36">
        <f t="shared" si="135"/>
        <v>145.46000000000004</v>
      </c>
      <c r="N8701" s="37">
        <f>YEAR(Table1[[#This Row],[Data zamówienia]])</f>
        <v>2018</v>
      </c>
    </row>
    <row r="8702" spans="2:14" x14ac:dyDescent="0.3">
      <c r="B8702" s="32">
        <v>13042</v>
      </c>
      <c r="C8702" s="8" t="s">
        <v>27</v>
      </c>
      <c r="D8702" s="8" t="s">
        <v>28</v>
      </c>
      <c r="E8702" s="5" t="s">
        <v>23</v>
      </c>
      <c r="F8702" s="8">
        <v>305</v>
      </c>
      <c r="G8702" s="6">
        <v>43334</v>
      </c>
      <c r="H8702" s="6">
        <v>43335</v>
      </c>
      <c r="I8702" s="6">
        <v>43342</v>
      </c>
      <c r="J8702" s="5" t="s">
        <v>40</v>
      </c>
      <c r="K8702" s="7">
        <v>727.56</v>
      </c>
      <c r="L8702" s="35">
        <v>552.95000000000005</v>
      </c>
      <c r="M8702" s="36">
        <f t="shared" si="135"/>
        <v>174.6099999999999</v>
      </c>
      <c r="N8702" s="37">
        <f>YEAR(Table1[[#This Row],[Data zamówienia]])</f>
        <v>2018</v>
      </c>
    </row>
    <row r="8703" spans="2:14" x14ac:dyDescent="0.3">
      <c r="B8703" s="32">
        <v>930674</v>
      </c>
      <c r="C8703" s="8" t="s">
        <v>35</v>
      </c>
      <c r="D8703" s="8" t="s">
        <v>28</v>
      </c>
      <c r="E8703" s="5" t="s">
        <v>29</v>
      </c>
      <c r="F8703" s="8">
        <v>151</v>
      </c>
      <c r="G8703" s="6">
        <v>43334</v>
      </c>
      <c r="H8703" s="6">
        <v>43338</v>
      </c>
      <c r="I8703" s="6">
        <v>43343</v>
      </c>
      <c r="J8703" s="5" t="s">
        <v>26</v>
      </c>
      <c r="K8703" s="7">
        <v>882.54</v>
      </c>
      <c r="L8703" s="35">
        <v>670.73</v>
      </c>
      <c r="M8703" s="36">
        <f t="shared" si="135"/>
        <v>211.80999999999995</v>
      </c>
      <c r="N8703" s="37">
        <f>YEAR(Table1[[#This Row],[Data zamówienia]])</f>
        <v>2018</v>
      </c>
    </row>
    <row r="8704" spans="2:14" x14ac:dyDescent="0.3">
      <c r="B8704" s="32">
        <v>511338</v>
      </c>
      <c r="C8704" s="8" t="s">
        <v>35</v>
      </c>
      <c r="D8704" s="8" t="s">
        <v>28</v>
      </c>
      <c r="E8704" s="5" t="s">
        <v>29</v>
      </c>
      <c r="F8704" s="8">
        <v>170</v>
      </c>
      <c r="G8704" s="6">
        <v>43334</v>
      </c>
      <c r="H8704" s="6">
        <v>43337</v>
      </c>
      <c r="I8704" s="6">
        <v>43344</v>
      </c>
      <c r="J8704" s="5" t="s">
        <v>33</v>
      </c>
      <c r="K8704" s="7">
        <v>1602.14</v>
      </c>
      <c r="L8704" s="35">
        <v>1506.01</v>
      </c>
      <c r="M8704" s="36">
        <f t="shared" si="135"/>
        <v>96.130000000000109</v>
      </c>
      <c r="N8704" s="37">
        <f>YEAR(Table1[[#This Row],[Data zamówienia]])</f>
        <v>2018</v>
      </c>
    </row>
    <row r="8705" spans="2:14" x14ac:dyDescent="0.3">
      <c r="B8705" s="32">
        <v>415223</v>
      </c>
      <c r="C8705" s="8" t="s">
        <v>21</v>
      </c>
      <c r="D8705" s="8" t="s">
        <v>22</v>
      </c>
      <c r="E8705" s="5" t="s">
        <v>34</v>
      </c>
      <c r="F8705" s="8">
        <v>129</v>
      </c>
      <c r="G8705" s="6">
        <v>43334</v>
      </c>
      <c r="H8705" s="6">
        <v>43337</v>
      </c>
      <c r="I8705" s="6">
        <v>43343</v>
      </c>
      <c r="J8705" s="5" t="s">
        <v>24</v>
      </c>
      <c r="K8705" s="7">
        <v>1541.03</v>
      </c>
      <c r="L8705" s="35">
        <v>1402.34</v>
      </c>
      <c r="M8705" s="36">
        <f t="shared" si="135"/>
        <v>138.69000000000005</v>
      </c>
      <c r="N8705" s="37">
        <f>YEAR(Table1[[#This Row],[Data zamówienia]])</f>
        <v>2018</v>
      </c>
    </row>
    <row r="8706" spans="2:14" x14ac:dyDescent="0.3">
      <c r="B8706" s="32">
        <v>829343</v>
      </c>
      <c r="C8706" s="8" t="s">
        <v>38</v>
      </c>
      <c r="D8706" s="8" t="s">
        <v>39</v>
      </c>
      <c r="E8706" s="5" t="s">
        <v>23</v>
      </c>
      <c r="F8706" s="8">
        <v>92</v>
      </c>
      <c r="G8706" s="6">
        <v>43335</v>
      </c>
      <c r="H8706" s="6">
        <v>43337</v>
      </c>
      <c r="I8706" s="6">
        <v>43338</v>
      </c>
      <c r="J8706" s="5" t="s">
        <v>40</v>
      </c>
      <c r="K8706" s="7">
        <v>727.56</v>
      </c>
      <c r="L8706" s="35">
        <v>429.26</v>
      </c>
      <c r="M8706" s="36">
        <f t="shared" si="135"/>
        <v>298.29999999999995</v>
      </c>
      <c r="N8706" s="37">
        <f>YEAR(Table1[[#This Row],[Data zamówienia]])</f>
        <v>2018</v>
      </c>
    </row>
    <row r="8707" spans="2:14" x14ac:dyDescent="0.3">
      <c r="B8707" s="32">
        <v>436268</v>
      </c>
      <c r="C8707" s="8" t="s">
        <v>21</v>
      </c>
      <c r="D8707" s="8" t="s">
        <v>36</v>
      </c>
      <c r="E8707" s="5" t="s">
        <v>37</v>
      </c>
      <c r="F8707" s="8">
        <v>297</v>
      </c>
      <c r="G8707" s="6">
        <v>43335</v>
      </c>
      <c r="H8707" s="6">
        <v>43337</v>
      </c>
      <c r="I8707" s="6">
        <v>43344</v>
      </c>
      <c r="J8707" s="5" t="s">
        <v>33</v>
      </c>
      <c r="K8707" s="7">
        <v>1809.81</v>
      </c>
      <c r="L8707" s="35">
        <v>1103.98</v>
      </c>
      <c r="M8707" s="36">
        <f t="shared" si="135"/>
        <v>705.82999999999993</v>
      </c>
      <c r="N8707" s="37">
        <f>YEAR(Table1[[#This Row],[Data zamówienia]])</f>
        <v>2018</v>
      </c>
    </row>
    <row r="8708" spans="2:14" x14ac:dyDescent="0.3">
      <c r="B8708" s="32">
        <v>829885</v>
      </c>
      <c r="C8708" s="8" t="s">
        <v>21</v>
      </c>
      <c r="D8708" s="8" t="s">
        <v>22</v>
      </c>
      <c r="E8708" s="5" t="s">
        <v>29</v>
      </c>
      <c r="F8708" s="8">
        <v>200</v>
      </c>
      <c r="G8708" s="6">
        <v>43335</v>
      </c>
      <c r="H8708" s="6">
        <v>43335</v>
      </c>
      <c r="I8708" s="6">
        <v>43340</v>
      </c>
      <c r="J8708" s="5" t="s">
        <v>26</v>
      </c>
      <c r="K8708" s="7">
        <v>1879.97</v>
      </c>
      <c r="L8708" s="35">
        <v>1485.18</v>
      </c>
      <c r="M8708" s="36">
        <f t="shared" ref="M8708:M8771" si="136">K8708-L8708</f>
        <v>394.78999999999996</v>
      </c>
      <c r="N8708" s="37">
        <f>YEAR(Table1[[#This Row],[Data zamówienia]])</f>
        <v>2018</v>
      </c>
    </row>
    <row r="8709" spans="2:14" x14ac:dyDescent="0.3">
      <c r="B8709" s="32">
        <v>892092</v>
      </c>
      <c r="C8709" s="8" t="s">
        <v>27</v>
      </c>
      <c r="D8709" s="8" t="s">
        <v>36</v>
      </c>
      <c r="E8709" s="5" t="s">
        <v>25</v>
      </c>
      <c r="F8709" s="8">
        <v>198</v>
      </c>
      <c r="G8709" s="6">
        <v>43335</v>
      </c>
      <c r="H8709" s="6">
        <v>43335</v>
      </c>
      <c r="I8709" s="6">
        <v>43337</v>
      </c>
      <c r="J8709" s="5" t="s">
        <v>30</v>
      </c>
      <c r="K8709" s="7">
        <v>317.22000000000003</v>
      </c>
      <c r="L8709" s="35">
        <v>228.4</v>
      </c>
      <c r="M8709" s="36">
        <f t="shared" si="136"/>
        <v>88.820000000000022</v>
      </c>
      <c r="N8709" s="37">
        <f>YEAR(Table1[[#This Row],[Data zamówienia]])</f>
        <v>2018</v>
      </c>
    </row>
    <row r="8710" spans="2:14" x14ac:dyDescent="0.3">
      <c r="B8710" s="32">
        <v>449711</v>
      </c>
      <c r="C8710" s="8" t="s">
        <v>21</v>
      </c>
      <c r="D8710" s="8" t="s">
        <v>39</v>
      </c>
      <c r="E8710" s="5" t="s">
        <v>29</v>
      </c>
      <c r="F8710" s="8">
        <v>230</v>
      </c>
      <c r="G8710" s="6">
        <v>43335</v>
      </c>
      <c r="H8710" s="6">
        <v>43338</v>
      </c>
      <c r="I8710" s="6">
        <v>43340</v>
      </c>
      <c r="J8710" s="5" t="s">
        <v>32</v>
      </c>
      <c r="K8710" s="7">
        <v>1838.7</v>
      </c>
      <c r="L8710" s="35">
        <v>1048.06</v>
      </c>
      <c r="M8710" s="36">
        <f t="shared" si="136"/>
        <v>790.6400000000001</v>
      </c>
      <c r="N8710" s="37">
        <f>YEAR(Table1[[#This Row],[Data zamówienia]])</f>
        <v>2018</v>
      </c>
    </row>
    <row r="8711" spans="2:14" x14ac:dyDescent="0.3">
      <c r="B8711" s="32">
        <v>506005</v>
      </c>
      <c r="C8711" s="8" t="s">
        <v>35</v>
      </c>
      <c r="D8711" s="8" t="s">
        <v>28</v>
      </c>
      <c r="E8711" s="5" t="s">
        <v>31</v>
      </c>
      <c r="F8711" s="8">
        <v>33</v>
      </c>
      <c r="G8711" s="6">
        <v>43335</v>
      </c>
      <c r="H8711" s="6">
        <v>43338</v>
      </c>
      <c r="I8711" s="6">
        <v>43342</v>
      </c>
      <c r="J8711" s="5" t="s">
        <v>33</v>
      </c>
      <c r="K8711" s="7">
        <v>1523.41</v>
      </c>
      <c r="L8711" s="35">
        <v>1051.1500000000001</v>
      </c>
      <c r="M8711" s="36">
        <f t="shared" si="136"/>
        <v>472.26</v>
      </c>
      <c r="N8711" s="37">
        <f>YEAR(Table1[[#This Row],[Data zamówienia]])</f>
        <v>2018</v>
      </c>
    </row>
    <row r="8712" spans="2:14" x14ac:dyDescent="0.3">
      <c r="B8712" s="32">
        <v>941970</v>
      </c>
      <c r="C8712" s="8" t="s">
        <v>38</v>
      </c>
      <c r="D8712" s="8" t="s">
        <v>39</v>
      </c>
      <c r="E8712" s="5" t="s">
        <v>31</v>
      </c>
      <c r="F8712" s="8">
        <v>261</v>
      </c>
      <c r="G8712" s="6">
        <v>43336</v>
      </c>
      <c r="H8712" s="6">
        <v>43336</v>
      </c>
      <c r="I8712" s="6">
        <v>43341</v>
      </c>
      <c r="J8712" s="5" t="s">
        <v>26</v>
      </c>
      <c r="K8712" s="7">
        <v>284.52</v>
      </c>
      <c r="L8712" s="35">
        <v>258.91000000000003</v>
      </c>
      <c r="M8712" s="36">
        <f t="shared" si="136"/>
        <v>25.609999999999957</v>
      </c>
      <c r="N8712" s="37">
        <f>YEAR(Table1[[#This Row],[Data zamówienia]])</f>
        <v>2018</v>
      </c>
    </row>
    <row r="8713" spans="2:14" x14ac:dyDescent="0.3">
      <c r="B8713" s="32">
        <v>574844</v>
      </c>
      <c r="C8713" s="8" t="s">
        <v>27</v>
      </c>
      <c r="D8713" s="8" t="s">
        <v>22</v>
      </c>
      <c r="E8713" s="5" t="s">
        <v>25</v>
      </c>
      <c r="F8713" s="8">
        <v>95</v>
      </c>
      <c r="G8713" s="6">
        <v>43335</v>
      </c>
      <c r="H8713" s="6">
        <v>43337</v>
      </c>
      <c r="I8713" s="6">
        <v>43340</v>
      </c>
      <c r="J8713" s="5" t="s">
        <v>33</v>
      </c>
      <c r="K8713" s="7">
        <v>1799.83</v>
      </c>
      <c r="L8713" s="35">
        <v>1043.9000000000001</v>
      </c>
      <c r="M8713" s="36">
        <f t="shared" si="136"/>
        <v>755.92999999999984</v>
      </c>
      <c r="N8713" s="37">
        <f>YEAR(Table1[[#This Row],[Data zamówienia]])</f>
        <v>2018</v>
      </c>
    </row>
    <row r="8714" spans="2:14" x14ac:dyDescent="0.3">
      <c r="B8714" s="32">
        <v>427717</v>
      </c>
      <c r="C8714" s="8" t="s">
        <v>38</v>
      </c>
      <c r="D8714" s="8" t="s">
        <v>39</v>
      </c>
      <c r="E8714" s="5" t="s">
        <v>25</v>
      </c>
      <c r="F8714" s="8">
        <v>22</v>
      </c>
      <c r="G8714" s="6">
        <v>43336</v>
      </c>
      <c r="H8714" s="6">
        <v>43337</v>
      </c>
      <c r="I8714" s="6">
        <v>43342</v>
      </c>
      <c r="J8714" s="5" t="s">
        <v>33</v>
      </c>
      <c r="K8714" s="7">
        <v>285.89999999999998</v>
      </c>
      <c r="L8714" s="35">
        <v>185.84</v>
      </c>
      <c r="M8714" s="36">
        <f t="shared" si="136"/>
        <v>100.05999999999997</v>
      </c>
      <c r="N8714" s="37">
        <f>YEAR(Table1[[#This Row],[Data zamówienia]])</f>
        <v>2018</v>
      </c>
    </row>
    <row r="8715" spans="2:14" x14ac:dyDescent="0.3">
      <c r="B8715" s="32">
        <v>419131</v>
      </c>
      <c r="C8715" s="8" t="s">
        <v>27</v>
      </c>
      <c r="D8715" s="8" t="s">
        <v>39</v>
      </c>
      <c r="E8715" s="5" t="s">
        <v>34</v>
      </c>
      <c r="F8715" s="8">
        <v>102</v>
      </c>
      <c r="G8715" s="6">
        <v>43336</v>
      </c>
      <c r="H8715" s="6">
        <v>43336</v>
      </c>
      <c r="I8715" s="6">
        <v>43337</v>
      </c>
      <c r="J8715" s="5" t="s">
        <v>40</v>
      </c>
      <c r="K8715" s="7">
        <v>1681.38</v>
      </c>
      <c r="L8715" s="35">
        <v>992.01</v>
      </c>
      <c r="M8715" s="36">
        <f t="shared" si="136"/>
        <v>689.37000000000012</v>
      </c>
      <c r="N8715" s="37">
        <f>YEAR(Table1[[#This Row],[Data zamówienia]])</f>
        <v>2018</v>
      </c>
    </row>
    <row r="8716" spans="2:14" x14ac:dyDescent="0.3">
      <c r="B8716" s="32">
        <v>598326</v>
      </c>
      <c r="C8716" s="8" t="s">
        <v>27</v>
      </c>
      <c r="D8716" s="8" t="s">
        <v>28</v>
      </c>
      <c r="E8716" s="5" t="s">
        <v>25</v>
      </c>
      <c r="F8716" s="8">
        <v>353</v>
      </c>
      <c r="G8716" s="6">
        <v>43336</v>
      </c>
      <c r="H8716" s="6">
        <v>43339</v>
      </c>
      <c r="I8716" s="6">
        <v>43345</v>
      </c>
      <c r="J8716" s="5" t="s">
        <v>24</v>
      </c>
      <c r="K8716" s="7">
        <v>1759.82</v>
      </c>
      <c r="L8716" s="35">
        <v>897.51</v>
      </c>
      <c r="M8716" s="36">
        <f t="shared" si="136"/>
        <v>862.31</v>
      </c>
      <c r="N8716" s="37">
        <f>YEAR(Table1[[#This Row],[Data zamówienia]])</f>
        <v>2018</v>
      </c>
    </row>
    <row r="8717" spans="2:14" x14ac:dyDescent="0.3">
      <c r="B8717" s="32">
        <v>736005</v>
      </c>
      <c r="C8717" s="8" t="s">
        <v>21</v>
      </c>
      <c r="D8717" s="8" t="s">
        <v>36</v>
      </c>
      <c r="E8717" s="5" t="s">
        <v>34</v>
      </c>
      <c r="F8717" s="8">
        <v>121</v>
      </c>
      <c r="G8717" s="6">
        <v>43335</v>
      </c>
      <c r="H8717" s="6">
        <v>43336</v>
      </c>
      <c r="I8717" s="6">
        <v>43339</v>
      </c>
      <c r="J8717" s="5" t="s">
        <v>26</v>
      </c>
      <c r="K8717" s="7">
        <v>1207.1400000000001</v>
      </c>
      <c r="L8717" s="35">
        <v>1026.07</v>
      </c>
      <c r="M8717" s="36">
        <f t="shared" si="136"/>
        <v>181.07000000000016</v>
      </c>
      <c r="N8717" s="37">
        <f>YEAR(Table1[[#This Row],[Data zamówienia]])</f>
        <v>2018</v>
      </c>
    </row>
    <row r="8718" spans="2:14" x14ac:dyDescent="0.3">
      <c r="B8718" s="32">
        <v>844202</v>
      </c>
      <c r="C8718" s="8" t="s">
        <v>21</v>
      </c>
      <c r="D8718" s="8" t="s">
        <v>39</v>
      </c>
      <c r="E8718" s="5" t="s">
        <v>29</v>
      </c>
      <c r="F8718" s="8">
        <v>238</v>
      </c>
      <c r="G8718" s="6">
        <v>43336</v>
      </c>
      <c r="H8718" s="6">
        <v>43336</v>
      </c>
      <c r="I8718" s="6">
        <v>43338</v>
      </c>
      <c r="J8718" s="5" t="s">
        <v>40</v>
      </c>
      <c r="K8718" s="7">
        <v>780</v>
      </c>
      <c r="L8718" s="35">
        <v>475.8</v>
      </c>
      <c r="M8718" s="36">
        <f t="shared" si="136"/>
        <v>304.2</v>
      </c>
      <c r="N8718" s="37">
        <f>YEAR(Table1[[#This Row],[Data zamówienia]])</f>
        <v>2018</v>
      </c>
    </row>
    <row r="8719" spans="2:14" x14ac:dyDescent="0.3">
      <c r="B8719" s="32">
        <v>158869</v>
      </c>
      <c r="C8719" s="8" t="s">
        <v>27</v>
      </c>
      <c r="D8719" s="8" t="s">
        <v>28</v>
      </c>
      <c r="E8719" s="5" t="s">
        <v>31</v>
      </c>
      <c r="F8719" s="8">
        <v>134</v>
      </c>
      <c r="G8719" s="6">
        <v>43336</v>
      </c>
      <c r="H8719" s="6">
        <v>43338</v>
      </c>
      <c r="I8719" s="6">
        <v>43340</v>
      </c>
      <c r="J8719" s="5" t="s">
        <v>26</v>
      </c>
      <c r="K8719" s="7">
        <v>1344.24</v>
      </c>
      <c r="L8719" s="35">
        <v>766.22</v>
      </c>
      <c r="M8719" s="36">
        <f t="shared" si="136"/>
        <v>578.02</v>
      </c>
      <c r="N8719" s="37">
        <f>YEAR(Table1[[#This Row],[Data zamówienia]])</f>
        <v>2018</v>
      </c>
    </row>
    <row r="8720" spans="2:14" x14ac:dyDescent="0.3">
      <c r="B8720" s="32">
        <v>383769</v>
      </c>
      <c r="C8720" s="8" t="s">
        <v>35</v>
      </c>
      <c r="D8720" s="8" t="s">
        <v>28</v>
      </c>
      <c r="E8720" s="5" t="s">
        <v>34</v>
      </c>
      <c r="F8720" s="8">
        <v>136</v>
      </c>
      <c r="G8720" s="6">
        <v>43336</v>
      </c>
      <c r="H8720" s="6">
        <v>43336</v>
      </c>
      <c r="I8720" s="6">
        <v>43342</v>
      </c>
      <c r="J8720" s="5" t="s">
        <v>24</v>
      </c>
      <c r="K8720" s="7">
        <v>1151.27</v>
      </c>
      <c r="L8720" s="35">
        <v>1093.71</v>
      </c>
      <c r="M8720" s="36">
        <f t="shared" si="136"/>
        <v>57.559999999999945</v>
      </c>
      <c r="N8720" s="37">
        <f>YEAR(Table1[[#This Row],[Data zamówienia]])</f>
        <v>2018</v>
      </c>
    </row>
    <row r="8721" spans="2:14" x14ac:dyDescent="0.3">
      <c r="B8721" s="32">
        <v>199686</v>
      </c>
      <c r="C8721" s="8" t="s">
        <v>27</v>
      </c>
      <c r="D8721" s="8" t="s">
        <v>28</v>
      </c>
      <c r="E8721" s="5" t="s">
        <v>37</v>
      </c>
      <c r="F8721" s="8">
        <v>120</v>
      </c>
      <c r="G8721" s="6">
        <v>43335</v>
      </c>
      <c r="H8721" s="6">
        <v>43336</v>
      </c>
      <c r="I8721" s="6">
        <v>43337</v>
      </c>
      <c r="J8721" s="5" t="s">
        <v>30</v>
      </c>
      <c r="K8721" s="7">
        <v>1104.44</v>
      </c>
      <c r="L8721" s="35">
        <v>1038.17</v>
      </c>
      <c r="M8721" s="36">
        <f t="shared" si="136"/>
        <v>66.269999999999982</v>
      </c>
      <c r="N8721" s="37">
        <f>YEAR(Table1[[#This Row],[Data zamówienia]])</f>
        <v>2018</v>
      </c>
    </row>
    <row r="8722" spans="2:14" x14ac:dyDescent="0.3">
      <c r="B8722" s="32">
        <v>79131</v>
      </c>
      <c r="C8722" s="8" t="s">
        <v>21</v>
      </c>
      <c r="D8722" s="8" t="s">
        <v>28</v>
      </c>
      <c r="E8722" s="5" t="s">
        <v>25</v>
      </c>
      <c r="F8722" s="8">
        <v>79</v>
      </c>
      <c r="G8722" s="6">
        <v>43336</v>
      </c>
      <c r="H8722" s="6">
        <v>43337</v>
      </c>
      <c r="I8722" s="6">
        <v>43338</v>
      </c>
      <c r="J8722" s="5" t="s">
        <v>32</v>
      </c>
      <c r="K8722" s="7">
        <v>590.77</v>
      </c>
      <c r="L8722" s="35">
        <v>454.89</v>
      </c>
      <c r="M8722" s="36">
        <f t="shared" si="136"/>
        <v>135.88</v>
      </c>
      <c r="N8722" s="37">
        <f>YEAR(Table1[[#This Row],[Data zamówienia]])</f>
        <v>2018</v>
      </c>
    </row>
    <row r="8723" spans="2:14" x14ac:dyDescent="0.3">
      <c r="B8723" s="32">
        <v>471182</v>
      </c>
      <c r="C8723" s="8" t="s">
        <v>35</v>
      </c>
      <c r="D8723" s="8" t="s">
        <v>28</v>
      </c>
      <c r="E8723" s="5" t="s">
        <v>31</v>
      </c>
      <c r="F8723" s="8">
        <v>78</v>
      </c>
      <c r="G8723" s="6">
        <v>43337</v>
      </c>
      <c r="H8723" s="6">
        <v>43337</v>
      </c>
      <c r="I8723" s="6">
        <v>43343</v>
      </c>
      <c r="J8723" s="5" t="s">
        <v>30</v>
      </c>
      <c r="K8723" s="7">
        <v>1239.06</v>
      </c>
      <c r="L8723" s="35">
        <v>966.47</v>
      </c>
      <c r="M8723" s="36">
        <f t="shared" si="136"/>
        <v>272.58999999999992</v>
      </c>
      <c r="N8723" s="37">
        <f>YEAR(Table1[[#This Row],[Data zamówienia]])</f>
        <v>2018</v>
      </c>
    </row>
    <row r="8724" spans="2:14" x14ac:dyDescent="0.3">
      <c r="B8724" s="32">
        <v>537657</v>
      </c>
      <c r="C8724" s="8" t="s">
        <v>21</v>
      </c>
      <c r="D8724" s="8" t="s">
        <v>28</v>
      </c>
      <c r="E8724" s="5" t="s">
        <v>34</v>
      </c>
      <c r="F8724" s="8">
        <v>156</v>
      </c>
      <c r="G8724" s="6">
        <v>43336</v>
      </c>
      <c r="H8724" s="6">
        <v>43337</v>
      </c>
      <c r="I8724" s="6">
        <v>43342</v>
      </c>
      <c r="J8724" s="5" t="s">
        <v>30</v>
      </c>
      <c r="K8724" s="7">
        <v>755.6</v>
      </c>
      <c r="L8724" s="35">
        <v>566.70000000000005</v>
      </c>
      <c r="M8724" s="36">
        <f t="shared" si="136"/>
        <v>188.89999999999998</v>
      </c>
      <c r="N8724" s="37">
        <f>YEAR(Table1[[#This Row],[Data zamówienia]])</f>
        <v>2018</v>
      </c>
    </row>
    <row r="8725" spans="2:14" x14ac:dyDescent="0.3">
      <c r="B8725" s="32">
        <v>240993</v>
      </c>
      <c r="C8725" s="8" t="s">
        <v>27</v>
      </c>
      <c r="D8725" s="8" t="s">
        <v>36</v>
      </c>
      <c r="E8725" s="5" t="s">
        <v>34</v>
      </c>
      <c r="F8725" s="8">
        <v>227</v>
      </c>
      <c r="G8725" s="6">
        <v>43336</v>
      </c>
      <c r="H8725" s="6">
        <v>43338</v>
      </c>
      <c r="I8725" s="6">
        <v>43345</v>
      </c>
      <c r="J8725" s="5" t="s">
        <v>40</v>
      </c>
      <c r="K8725" s="7">
        <v>953.07</v>
      </c>
      <c r="L8725" s="35">
        <v>590.9</v>
      </c>
      <c r="M8725" s="36">
        <f t="shared" si="136"/>
        <v>362.17000000000007</v>
      </c>
      <c r="N8725" s="37">
        <f>YEAR(Table1[[#This Row],[Data zamówienia]])</f>
        <v>2018</v>
      </c>
    </row>
    <row r="8726" spans="2:14" x14ac:dyDescent="0.3">
      <c r="B8726" s="32">
        <v>971791</v>
      </c>
      <c r="C8726" s="8" t="s">
        <v>21</v>
      </c>
      <c r="D8726" s="8" t="s">
        <v>36</v>
      </c>
      <c r="E8726" s="5" t="s">
        <v>25</v>
      </c>
      <c r="F8726" s="8">
        <v>89</v>
      </c>
      <c r="G8726" s="6">
        <v>43337</v>
      </c>
      <c r="H8726" s="6">
        <v>43340</v>
      </c>
      <c r="I8726" s="6">
        <v>43345</v>
      </c>
      <c r="J8726" s="5" t="s">
        <v>26</v>
      </c>
      <c r="K8726" s="7">
        <v>1160.6600000000001</v>
      </c>
      <c r="L8726" s="35">
        <v>928.53</v>
      </c>
      <c r="M8726" s="36">
        <f t="shared" si="136"/>
        <v>232.13000000000011</v>
      </c>
      <c r="N8726" s="37">
        <f>YEAR(Table1[[#This Row],[Data zamówienia]])</f>
        <v>2018</v>
      </c>
    </row>
    <row r="8727" spans="2:14" x14ac:dyDescent="0.3">
      <c r="B8727" s="32">
        <v>331266</v>
      </c>
      <c r="C8727" s="8" t="s">
        <v>27</v>
      </c>
      <c r="D8727" s="8" t="s">
        <v>36</v>
      </c>
      <c r="E8727" s="5" t="s">
        <v>34</v>
      </c>
      <c r="F8727" s="8">
        <v>252</v>
      </c>
      <c r="G8727" s="6">
        <v>43336</v>
      </c>
      <c r="H8727" s="6">
        <v>43339</v>
      </c>
      <c r="I8727" s="6">
        <v>43343</v>
      </c>
      <c r="J8727" s="5" t="s">
        <v>32</v>
      </c>
      <c r="K8727" s="7">
        <v>347.89</v>
      </c>
      <c r="L8727" s="35">
        <v>243.52</v>
      </c>
      <c r="M8727" s="36">
        <f t="shared" si="136"/>
        <v>104.36999999999998</v>
      </c>
      <c r="N8727" s="37">
        <f>YEAR(Table1[[#This Row],[Data zamówienia]])</f>
        <v>2018</v>
      </c>
    </row>
    <row r="8728" spans="2:14" x14ac:dyDescent="0.3">
      <c r="B8728" s="32">
        <v>716317</v>
      </c>
      <c r="C8728" s="8" t="s">
        <v>21</v>
      </c>
      <c r="D8728" s="8" t="s">
        <v>28</v>
      </c>
      <c r="E8728" s="5" t="s">
        <v>25</v>
      </c>
      <c r="F8728" s="8">
        <v>217</v>
      </c>
      <c r="G8728" s="6">
        <v>43337</v>
      </c>
      <c r="H8728" s="6">
        <v>43338</v>
      </c>
      <c r="I8728" s="6">
        <v>43342</v>
      </c>
      <c r="J8728" s="5" t="s">
        <v>33</v>
      </c>
      <c r="K8728" s="7">
        <v>1027.47</v>
      </c>
      <c r="L8728" s="35">
        <v>893.9</v>
      </c>
      <c r="M8728" s="36">
        <f t="shared" si="136"/>
        <v>133.57000000000005</v>
      </c>
      <c r="N8728" s="37">
        <f>YEAR(Table1[[#This Row],[Data zamówienia]])</f>
        <v>2018</v>
      </c>
    </row>
    <row r="8729" spans="2:14" x14ac:dyDescent="0.3">
      <c r="B8729" s="32">
        <v>542963</v>
      </c>
      <c r="C8729" s="8" t="s">
        <v>27</v>
      </c>
      <c r="D8729" s="8" t="s">
        <v>36</v>
      </c>
      <c r="E8729" s="5" t="s">
        <v>37</v>
      </c>
      <c r="F8729" s="8">
        <v>222</v>
      </c>
      <c r="G8729" s="6">
        <v>43336</v>
      </c>
      <c r="H8729" s="6">
        <v>43339</v>
      </c>
      <c r="I8729" s="6">
        <v>43346</v>
      </c>
      <c r="J8729" s="5" t="s">
        <v>26</v>
      </c>
      <c r="K8729" s="7">
        <v>1259.06</v>
      </c>
      <c r="L8729" s="35">
        <v>868.75</v>
      </c>
      <c r="M8729" s="36">
        <f t="shared" si="136"/>
        <v>390.30999999999995</v>
      </c>
      <c r="N8729" s="37">
        <f>YEAR(Table1[[#This Row],[Data zamówienia]])</f>
        <v>2018</v>
      </c>
    </row>
    <row r="8730" spans="2:14" x14ac:dyDescent="0.3">
      <c r="B8730" s="32">
        <v>417575</v>
      </c>
      <c r="C8730" s="8" t="s">
        <v>21</v>
      </c>
      <c r="D8730" s="8" t="s">
        <v>39</v>
      </c>
      <c r="E8730" s="5" t="s">
        <v>34</v>
      </c>
      <c r="F8730" s="8">
        <v>29</v>
      </c>
      <c r="G8730" s="6">
        <v>43337</v>
      </c>
      <c r="H8730" s="6">
        <v>43338</v>
      </c>
      <c r="I8730" s="6">
        <v>43340</v>
      </c>
      <c r="J8730" s="5" t="s">
        <v>40</v>
      </c>
      <c r="K8730" s="7">
        <v>160.30000000000001</v>
      </c>
      <c r="L8730" s="35">
        <v>131.44999999999999</v>
      </c>
      <c r="M8730" s="36">
        <f t="shared" si="136"/>
        <v>28.850000000000023</v>
      </c>
      <c r="N8730" s="37">
        <f>YEAR(Table1[[#This Row],[Data zamówienia]])</f>
        <v>2018</v>
      </c>
    </row>
    <row r="8731" spans="2:14" x14ac:dyDescent="0.3">
      <c r="B8731" s="32">
        <v>243130</v>
      </c>
      <c r="C8731" s="8" t="s">
        <v>27</v>
      </c>
      <c r="D8731" s="8" t="s">
        <v>36</v>
      </c>
      <c r="E8731" s="5" t="s">
        <v>23</v>
      </c>
      <c r="F8731" s="8">
        <v>17</v>
      </c>
      <c r="G8731" s="6">
        <v>43337</v>
      </c>
      <c r="H8731" s="6">
        <v>43339</v>
      </c>
      <c r="I8731" s="6">
        <v>43345</v>
      </c>
      <c r="J8731" s="5" t="s">
        <v>24</v>
      </c>
      <c r="K8731" s="7">
        <v>1945.72</v>
      </c>
      <c r="L8731" s="35">
        <v>1478.75</v>
      </c>
      <c r="M8731" s="36">
        <f t="shared" si="136"/>
        <v>466.97</v>
      </c>
      <c r="N8731" s="37">
        <f>YEAR(Table1[[#This Row],[Data zamówienia]])</f>
        <v>2018</v>
      </c>
    </row>
    <row r="8732" spans="2:14" x14ac:dyDescent="0.3">
      <c r="B8732" s="32">
        <v>261747</v>
      </c>
      <c r="C8732" s="8" t="s">
        <v>27</v>
      </c>
      <c r="D8732" s="8" t="s">
        <v>28</v>
      </c>
      <c r="E8732" s="5" t="s">
        <v>37</v>
      </c>
      <c r="F8732" s="8">
        <v>57</v>
      </c>
      <c r="G8732" s="6">
        <v>43337</v>
      </c>
      <c r="H8732" s="6">
        <v>43340</v>
      </c>
      <c r="I8732" s="6">
        <v>43344</v>
      </c>
      <c r="J8732" s="5" t="s">
        <v>30</v>
      </c>
      <c r="K8732" s="7">
        <v>922.91</v>
      </c>
      <c r="L8732" s="35">
        <v>461.46</v>
      </c>
      <c r="M8732" s="36">
        <f t="shared" si="136"/>
        <v>461.45</v>
      </c>
      <c r="N8732" s="37">
        <f>YEAR(Table1[[#This Row],[Data zamówienia]])</f>
        <v>2018</v>
      </c>
    </row>
    <row r="8733" spans="2:14" x14ac:dyDescent="0.3">
      <c r="B8733" s="32">
        <v>817577</v>
      </c>
      <c r="C8733" s="8" t="s">
        <v>27</v>
      </c>
      <c r="D8733" s="8" t="s">
        <v>36</v>
      </c>
      <c r="E8733" s="5" t="s">
        <v>29</v>
      </c>
      <c r="F8733" s="8">
        <v>91</v>
      </c>
      <c r="G8733" s="6">
        <v>43338</v>
      </c>
      <c r="H8733" s="6">
        <v>43340</v>
      </c>
      <c r="I8733" s="6">
        <v>43347</v>
      </c>
      <c r="J8733" s="5" t="s">
        <v>40</v>
      </c>
      <c r="K8733" s="7">
        <v>767.31</v>
      </c>
      <c r="L8733" s="35">
        <v>621.52</v>
      </c>
      <c r="M8733" s="36">
        <f t="shared" si="136"/>
        <v>145.78999999999996</v>
      </c>
      <c r="N8733" s="37">
        <f>YEAR(Table1[[#This Row],[Data zamówienia]])</f>
        <v>2018</v>
      </c>
    </row>
    <row r="8734" spans="2:14" x14ac:dyDescent="0.3">
      <c r="B8734" s="32">
        <v>978030</v>
      </c>
      <c r="C8734" s="8" t="s">
        <v>21</v>
      </c>
      <c r="D8734" s="8" t="s">
        <v>36</v>
      </c>
      <c r="E8734" s="5" t="s">
        <v>34</v>
      </c>
      <c r="F8734" s="8">
        <v>147</v>
      </c>
      <c r="G8734" s="6">
        <v>43338</v>
      </c>
      <c r="H8734" s="6">
        <v>43338</v>
      </c>
      <c r="I8734" s="6">
        <v>43340</v>
      </c>
      <c r="J8734" s="5" t="s">
        <v>30</v>
      </c>
      <c r="K8734" s="7">
        <v>474.16</v>
      </c>
      <c r="L8734" s="35">
        <v>369.84</v>
      </c>
      <c r="M8734" s="36">
        <f t="shared" si="136"/>
        <v>104.32000000000005</v>
      </c>
      <c r="N8734" s="37">
        <f>YEAR(Table1[[#This Row],[Data zamówienia]])</f>
        <v>2018</v>
      </c>
    </row>
    <row r="8735" spans="2:14" x14ac:dyDescent="0.3">
      <c r="B8735" s="32">
        <v>494989</v>
      </c>
      <c r="C8735" s="8" t="s">
        <v>21</v>
      </c>
      <c r="D8735" s="8" t="s">
        <v>39</v>
      </c>
      <c r="E8735" s="5" t="s">
        <v>34</v>
      </c>
      <c r="F8735" s="8">
        <v>215</v>
      </c>
      <c r="G8735" s="6">
        <v>43337</v>
      </c>
      <c r="H8735" s="6">
        <v>43340</v>
      </c>
      <c r="I8735" s="6">
        <v>43342</v>
      </c>
      <c r="J8735" s="5" t="s">
        <v>32</v>
      </c>
      <c r="K8735" s="7">
        <v>179.78</v>
      </c>
      <c r="L8735" s="35">
        <v>104.27</v>
      </c>
      <c r="M8735" s="36">
        <f t="shared" si="136"/>
        <v>75.510000000000005</v>
      </c>
      <c r="N8735" s="37">
        <f>YEAR(Table1[[#This Row],[Data zamówienia]])</f>
        <v>2018</v>
      </c>
    </row>
    <row r="8736" spans="2:14" x14ac:dyDescent="0.3">
      <c r="B8736" s="32">
        <v>732648</v>
      </c>
      <c r="C8736" s="8" t="s">
        <v>21</v>
      </c>
      <c r="D8736" s="8" t="s">
        <v>22</v>
      </c>
      <c r="E8736" s="5" t="s">
        <v>29</v>
      </c>
      <c r="F8736" s="8">
        <v>106</v>
      </c>
      <c r="G8736" s="6">
        <v>43338</v>
      </c>
      <c r="H8736" s="6">
        <v>43338</v>
      </c>
      <c r="I8736" s="6">
        <v>43343</v>
      </c>
      <c r="J8736" s="5" t="s">
        <v>24</v>
      </c>
      <c r="K8736" s="7">
        <v>1664.12</v>
      </c>
      <c r="L8736" s="35">
        <v>1114.96</v>
      </c>
      <c r="M8736" s="36">
        <f t="shared" si="136"/>
        <v>549.15999999999985</v>
      </c>
      <c r="N8736" s="37">
        <f>YEAR(Table1[[#This Row],[Data zamówienia]])</f>
        <v>2018</v>
      </c>
    </row>
    <row r="8737" spans="2:14" x14ac:dyDescent="0.3">
      <c r="B8737" s="32">
        <v>810963</v>
      </c>
      <c r="C8737" s="8" t="s">
        <v>21</v>
      </c>
      <c r="D8737" s="8" t="s">
        <v>36</v>
      </c>
      <c r="E8737" s="5" t="s">
        <v>25</v>
      </c>
      <c r="F8737" s="8">
        <v>307</v>
      </c>
      <c r="G8737" s="6">
        <v>43338</v>
      </c>
      <c r="H8737" s="6">
        <v>43340</v>
      </c>
      <c r="I8737" s="6">
        <v>43346</v>
      </c>
      <c r="J8737" s="5" t="s">
        <v>26</v>
      </c>
      <c r="K8737" s="7">
        <v>378.7</v>
      </c>
      <c r="L8737" s="35">
        <v>265.08999999999997</v>
      </c>
      <c r="M8737" s="36">
        <f t="shared" si="136"/>
        <v>113.61000000000001</v>
      </c>
      <c r="N8737" s="37">
        <f>YEAR(Table1[[#This Row],[Data zamówienia]])</f>
        <v>2018</v>
      </c>
    </row>
    <row r="8738" spans="2:14" x14ac:dyDescent="0.3">
      <c r="B8738" s="32">
        <v>718946</v>
      </c>
      <c r="C8738" s="8" t="s">
        <v>38</v>
      </c>
      <c r="D8738" s="8" t="s">
        <v>22</v>
      </c>
      <c r="E8738" s="5" t="s">
        <v>29</v>
      </c>
      <c r="F8738" s="8">
        <v>330</v>
      </c>
      <c r="G8738" s="6">
        <v>43339</v>
      </c>
      <c r="H8738" s="6">
        <v>43342</v>
      </c>
      <c r="I8738" s="6">
        <v>43346</v>
      </c>
      <c r="J8738" s="5" t="s">
        <v>30</v>
      </c>
      <c r="K8738" s="7">
        <v>1458.15</v>
      </c>
      <c r="L8738" s="35">
        <v>801.98</v>
      </c>
      <c r="M8738" s="36">
        <f t="shared" si="136"/>
        <v>656.17000000000007</v>
      </c>
      <c r="N8738" s="37">
        <f>YEAR(Table1[[#This Row],[Data zamówienia]])</f>
        <v>2018</v>
      </c>
    </row>
    <row r="8739" spans="2:14" x14ac:dyDescent="0.3">
      <c r="B8739" s="32">
        <v>132402</v>
      </c>
      <c r="C8739" s="8" t="s">
        <v>27</v>
      </c>
      <c r="D8739" s="8" t="s">
        <v>28</v>
      </c>
      <c r="E8739" s="5" t="s">
        <v>34</v>
      </c>
      <c r="F8739" s="8">
        <v>194</v>
      </c>
      <c r="G8739" s="6">
        <v>43338</v>
      </c>
      <c r="H8739" s="6">
        <v>43340</v>
      </c>
      <c r="I8739" s="6">
        <v>43346</v>
      </c>
      <c r="J8739" s="5" t="s">
        <v>26</v>
      </c>
      <c r="K8739" s="7">
        <v>1072.8699999999999</v>
      </c>
      <c r="L8739" s="35">
        <v>643.72</v>
      </c>
      <c r="M8739" s="36">
        <f t="shared" si="136"/>
        <v>429.14999999999986</v>
      </c>
      <c r="N8739" s="37">
        <f>YEAR(Table1[[#This Row],[Data zamówienia]])</f>
        <v>2018</v>
      </c>
    </row>
    <row r="8740" spans="2:14" x14ac:dyDescent="0.3">
      <c r="B8740" s="32">
        <v>833344</v>
      </c>
      <c r="C8740" s="8" t="s">
        <v>21</v>
      </c>
      <c r="D8740" s="8" t="s">
        <v>36</v>
      </c>
      <c r="E8740" s="5" t="s">
        <v>23</v>
      </c>
      <c r="F8740" s="8">
        <v>143</v>
      </c>
      <c r="G8740" s="6">
        <v>43339</v>
      </c>
      <c r="H8740" s="6">
        <v>43340</v>
      </c>
      <c r="I8740" s="6">
        <v>43343</v>
      </c>
      <c r="J8740" s="5" t="s">
        <v>40</v>
      </c>
      <c r="K8740" s="7">
        <v>927.33</v>
      </c>
      <c r="L8740" s="35">
        <v>612.04</v>
      </c>
      <c r="M8740" s="36">
        <f t="shared" si="136"/>
        <v>315.29000000000008</v>
      </c>
      <c r="N8740" s="37">
        <f>YEAR(Table1[[#This Row],[Data zamówienia]])</f>
        <v>2018</v>
      </c>
    </row>
    <row r="8741" spans="2:14" x14ac:dyDescent="0.3">
      <c r="B8741" s="32">
        <v>991416</v>
      </c>
      <c r="C8741" s="8" t="s">
        <v>27</v>
      </c>
      <c r="D8741" s="8" t="s">
        <v>28</v>
      </c>
      <c r="E8741" s="5" t="s">
        <v>23</v>
      </c>
      <c r="F8741" s="8">
        <v>1</v>
      </c>
      <c r="G8741" s="6">
        <v>43338</v>
      </c>
      <c r="H8741" s="6">
        <v>43339</v>
      </c>
      <c r="I8741" s="6">
        <v>43343</v>
      </c>
      <c r="J8741" s="5" t="s">
        <v>32</v>
      </c>
      <c r="K8741" s="7">
        <v>1415.84</v>
      </c>
      <c r="L8741" s="35">
        <v>1132.67</v>
      </c>
      <c r="M8741" s="36">
        <f t="shared" si="136"/>
        <v>283.16999999999985</v>
      </c>
      <c r="N8741" s="37">
        <f>YEAR(Table1[[#This Row],[Data zamówienia]])</f>
        <v>2018</v>
      </c>
    </row>
    <row r="8742" spans="2:14" x14ac:dyDescent="0.3">
      <c r="B8742" s="32">
        <v>284832</v>
      </c>
      <c r="C8742" s="8" t="s">
        <v>21</v>
      </c>
      <c r="D8742" s="8" t="s">
        <v>36</v>
      </c>
      <c r="E8742" s="5" t="s">
        <v>29</v>
      </c>
      <c r="F8742" s="8">
        <v>93</v>
      </c>
      <c r="G8742" s="6">
        <v>43338</v>
      </c>
      <c r="H8742" s="6">
        <v>43341</v>
      </c>
      <c r="I8742" s="6">
        <v>43345</v>
      </c>
      <c r="J8742" s="5" t="s">
        <v>40</v>
      </c>
      <c r="K8742" s="7">
        <v>1651.92</v>
      </c>
      <c r="L8742" s="35">
        <v>1503.25</v>
      </c>
      <c r="M8742" s="36">
        <f t="shared" si="136"/>
        <v>148.67000000000007</v>
      </c>
      <c r="N8742" s="37">
        <f>YEAR(Table1[[#This Row],[Data zamówienia]])</f>
        <v>2018</v>
      </c>
    </row>
    <row r="8743" spans="2:14" x14ac:dyDescent="0.3">
      <c r="B8743" s="32">
        <v>270722</v>
      </c>
      <c r="C8743" s="8" t="s">
        <v>38</v>
      </c>
      <c r="D8743" s="8" t="s">
        <v>39</v>
      </c>
      <c r="E8743" s="5" t="s">
        <v>29</v>
      </c>
      <c r="F8743" s="8">
        <v>60</v>
      </c>
      <c r="G8743" s="6">
        <v>43339</v>
      </c>
      <c r="H8743" s="6">
        <v>43342</v>
      </c>
      <c r="I8743" s="6">
        <v>43346</v>
      </c>
      <c r="J8743" s="5" t="s">
        <v>24</v>
      </c>
      <c r="K8743" s="7">
        <v>479.79</v>
      </c>
      <c r="L8743" s="35">
        <v>407.82</v>
      </c>
      <c r="M8743" s="36">
        <f t="shared" si="136"/>
        <v>71.970000000000027</v>
      </c>
      <c r="N8743" s="37">
        <f>YEAR(Table1[[#This Row],[Data zamówienia]])</f>
        <v>2018</v>
      </c>
    </row>
    <row r="8744" spans="2:14" x14ac:dyDescent="0.3">
      <c r="B8744" s="32">
        <v>560269</v>
      </c>
      <c r="C8744" s="8" t="s">
        <v>21</v>
      </c>
      <c r="D8744" s="8" t="s">
        <v>22</v>
      </c>
      <c r="E8744" s="5" t="s">
        <v>25</v>
      </c>
      <c r="F8744" s="8">
        <v>237</v>
      </c>
      <c r="G8744" s="6">
        <v>43339</v>
      </c>
      <c r="H8744" s="6">
        <v>43340</v>
      </c>
      <c r="I8744" s="6">
        <v>43341</v>
      </c>
      <c r="J8744" s="5" t="s">
        <v>26</v>
      </c>
      <c r="K8744" s="7">
        <v>616.16999999999996</v>
      </c>
      <c r="L8744" s="35">
        <v>468.29</v>
      </c>
      <c r="M8744" s="36">
        <f t="shared" si="136"/>
        <v>147.87999999999994</v>
      </c>
      <c r="N8744" s="37">
        <f>YEAR(Table1[[#This Row],[Data zamówienia]])</f>
        <v>2018</v>
      </c>
    </row>
    <row r="8745" spans="2:14" x14ac:dyDescent="0.3">
      <c r="B8745" s="32">
        <v>405841</v>
      </c>
      <c r="C8745" s="8" t="s">
        <v>21</v>
      </c>
      <c r="D8745" s="8" t="s">
        <v>22</v>
      </c>
      <c r="E8745" s="5" t="s">
        <v>31</v>
      </c>
      <c r="F8745" s="8">
        <v>361</v>
      </c>
      <c r="G8745" s="6">
        <v>43339</v>
      </c>
      <c r="H8745" s="6">
        <v>43342</v>
      </c>
      <c r="I8745" s="6">
        <v>43347</v>
      </c>
      <c r="J8745" s="5" t="s">
        <v>26</v>
      </c>
      <c r="K8745" s="7">
        <v>1411.9</v>
      </c>
      <c r="L8745" s="35">
        <v>705.95</v>
      </c>
      <c r="M8745" s="36">
        <f t="shared" si="136"/>
        <v>705.95</v>
      </c>
      <c r="N8745" s="37">
        <f>YEAR(Table1[[#This Row],[Data zamówienia]])</f>
        <v>2018</v>
      </c>
    </row>
    <row r="8746" spans="2:14" x14ac:dyDescent="0.3">
      <c r="B8746" s="32">
        <v>490551</v>
      </c>
      <c r="C8746" s="8" t="s">
        <v>21</v>
      </c>
      <c r="D8746" s="8" t="s">
        <v>22</v>
      </c>
      <c r="E8746" s="5" t="s">
        <v>34</v>
      </c>
      <c r="F8746" s="8">
        <v>115</v>
      </c>
      <c r="G8746" s="6">
        <v>43338</v>
      </c>
      <c r="H8746" s="6">
        <v>43342</v>
      </c>
      <c r="I8746" s="6">
        <v>43348</v>
      </c>
      <c r="J8746" s="5" t="s">
        <v>30</v>
      </c>
      <c r="K8746" s="7">
        <v>385.78</v>
      </c>
      <c r="L8746" s="35">
        <v>347.2</v>
      </c>
      <c r="M8746" s="36">
        <f t="shared" si="136"/>
        <v>38.579999999999984</v>
      </c>
      <c r="N8746" s="37">
        <f>YEAR(Table1[[#This Row],[Data zamówienia]])</f>
        <v>2018</v>
      </c>
    </row>
    <row r="8747" spans="2:14" x14ac:dyDescent="0.3">
      <c r="B8747" s="32">
        <v>300699</v>
      </c>
      <c r="C8747" s="8" t="s">
        <v>38</v>
      </c>
      <c r="D8747" s="8" t="s">
        <v>39</v>
      </c>
      <c r="E8747" s="5" t="s">
        <v>31</v>
      </c>
      <c r="F8747" s="8">
        <v>89</v>
      </c>
      <c r="G8747" s="6">
        <v>43340</v>
      </c>
      <c r="H8747" s="6">
        <v>43343</v>
      </c>
      <c r="I8747" s="6">
        <v>43346</v>
      </c>
      <c r="J8747" s="5" t="s">
        <v>33</v>
      </c>
      <c r="K8747" s="7">
        <v>935.89</v>
      </c>
      <c r="L8747" s="35">
        <v>786.15</v>
      </c>
      <c r="M8747" s="36">
        <f t="shared" si="136"/>
        <v>149.74</v>
      </c>
      <c r="N8747" s="37">
        <f>YEAR(Table1[[#This Row],[Data zamówienia]])</f>
        <v>2018</v>
      </c>
    </row>
    <row r="8748" spans="2:14" x14ac:dyDescent="0.3">
      <c r="B8748" s="32">
        <v>824862</v>
      </c>
      <c r="C8748" s="8" t="s">
        <v>35</v>
      </c>
      <c r="D8748" s="8" t="s">
        <v>22</v>
      </c>
      <c r="E8748" s="5" t="s">
        <v>23</v>
      </c>
      <c r="F8748" s="8">
        <v>323</v>
      </c>
      <c r="G8748" s="6">
        <v>43339</v>
      </c>
      <c r="H8748" s="6">
        <v>43340</v>
      </c>
      <c r="I8748" s="6">
        <v>43344</v>
      </c>
      <c r="J8748" s="5" t="s">
        <v>24</v>
      </c>
      <c r="K8748" s="7">
        <v>1860.34</v>
      </c>
      <c r="L8748" s="35">
        <v>1413.86</v>
      </c>
      <c r="M8748" s="36">
        <f t="shared" si="136"/>
        <v>446.48</v>
      </c>
      <c r="N8748" s="37">
        <f>YEAR(Table1[[#This Row],[Data zamówienia]])</f>
        <v>2018</v>
      </c>
    </row>
    <row r="8749" spans="2:14" x14ac:dyDescent="0.3">
      <c r="B8749" s="32">
        <v>54963</v>
      </c>
      <c r="C8749" s="8" t="s">
        <v>38</v>
      </c>
      <c r="D8749" s="8" t="s">
        <v>22</v>
      </c>
      <c r="E8749" s="5" t="s">
        <v>31</v>
      </c>
      <c r="F8749" s="8">
        <v>48</v>
      </c>
      <c r="G8749" s="6">
        <v>43339</v>
      </c>
      <c r="H8749" s="6">
        <v>43340</v>
      </c>
      <c r="I8749" s="6">
        <v>43341</v>
      </c>
      <c r="J8749" s="5" t="s">
        <v>40</v>
      </c>
      <c r="K8749" s="7">
        <v>1134.53</v>
      </c>
      <c r="L8749" s="35">
        <v>805.52</v>
      </c>
      <c r="M8749" s="36">
        <f t="shared" si="136"/>
        <v>329.01</v>
      </c>
      <c r="N8749" s="37">
        <f>YEAR(Table1[[#This Row],[Data zamówienia]])</f>
        <v>2018</v>
      </c>
    </row>
    <row r="8750" spans="2:14" x14ac:dyDescent="0.3">
      <c r="B8750" s="32">
        <v>941864</v>
      </c>
      <c r="C8750" s="8" t="s">
        <v>27</v>
      </c>
      <c r="D8750" s="8" t="s">
        <v>39</v>
      </c>
      <c r="E8750" s="5" t="s">
        <v>29</v>
      </c>
      <c r="F8750" s="8">
        <v>210</v>
      </c>
      <c r="G8750" s="6">
        <v>43339</v>
      </c>
      <c r="H8750" s="6">
        <v>43340</v>
      </c>
      <c r="I8750" s="6">
        <v>43344</v>
      </c>
      <c r="J8750" s="5" t="s">
        <v>26</v>
      </c>
      <c r="K8750" s="7">
        <v>560.79</v>
      </c>
      <c r="L8750" s="35">
        <v>414.98</v>
      </c>
      <c r="M8750" s="36">
        <f t="shared" si="136"/>
        <v>145.80999999999995</v>
      </c>
      <c r="N8750" s="37">
        <f>YEAR(Table1[[#This Row],[Data zamówienia]])</f>
        <v>2018</v>
      </c>
    </row>
    <row r="8751" spans="2:14" x14ac:dyDescent="0.3">
      <c r="B8751" s="32">
        <v>18654</v>
      </c>
      <c r="C8751" s="8" t="s">
        <v>27</v>
      </c>
      <c r="D8751" s="8" t="s">
        <v>36</v>
      </c>
      <c r="E8751" s="5" t="s">
        <v>29</v>
      </c>
      <c r="F8751" s="8">
        <v>223</v>
      </c>
      <c r="G8751" s="6">
        <v>43339</v>
      </c>
      <c r="H8751" s="6">
        <v>43340</v>
      </c>
      <c r="I8751" s="6">
        <v>43347</v>
      </c>
      <c r="J8751" s="5" t="s">
        <v>40</v>
      </c>
      <c r="K8751" s="7">
        <v>1920.08</v>
      </c>
      <c r="L8751" s="35">
        <v>1708.87</v>
      </c>
      <c r="M8751" s="36">
        <f t="shared" si="136"/>
        <v>211.21000000000004</v>
      </c>
      <c r="N8751" s="37">
        <f>YEAR(Table1[[#This Row],[Data zamówienia]])</f>
        <v>2018</v>
      </c>
    </row>
    <row r="8752" spans="2:14" x14ac:dyDescent="0.3">
      <c r="B8752" s="32">
        <v>187243</v>
      </c>
      <c r="C8752" s="8" t="s">
        <v>21</v>
      </c>
      <c r="D8752" s="8" t="s">
        <v>22</v>
      </c>
      <c r="E8752" s="5" t="s">
        <v>37</v>
      </c>
      <c r="F8752" s="8">
        <v>224</v>
      </c>
      <c r="G8752" s="6">
        <v>43340</v>
      </c>
      <c r="H8752" s="6">
        <v>43344</v>
      </c>
      <c r="I8752" s="6">
        <v>43347</v>
      </c>
      <c r="J8752" s="5" t="s">
        <v>32</v>
      </c>
      <c r="K8752" s="7">
        <v>223.91</v>
      </c>
      <c r="L8752" s="35">
        <v>138.82</v>
      </c>
      <c r="M8752" s="36">
        <f t="shared" si="136"/>
        <v>85.09</v>
      </c>
      <c r="N8752" s="37">
        <f>YEAR(Table1[[#This Row],[Data zamówienia]])</f>
        <v>2018</v>
      </c>
    </row>
    <row r="8753" spans="2:14" x14ac:dyDescent="0.3">
      <c r="B8753" s="32">
        <v>924527</v>
      </c>
      <c r="C8753" s="8" t="s">
        <v>21</v>
      </c>
      <c r="D8753" s="8" t="s">
        <v>36</v>
      </c>
      <c r="E8753" s="5" t="s">
        <v>31</v>
      </c>
      <c r="F8753" s="8">
        <v>255</v>
      </c>
      <c r="G8753" s="6">
        <v>43341</v>
      </c>
      <c r="H8753" s="6">
        <v>43344</v>
      </c>
      <c r="I8753" s="6">
        <v>43345</v>
      </c>
      <c r="J8753" s="5" t="s">
        <v>33</v>
      </c>
      <c r="K8753" s="7">
        <v>1480.43</v>
      </c>
      <c r="L8753" s="35">
        <v>1184.3399999999999</v>
      </c>
      <c r="M8753" s="36">
        <f t="shared" si="136"/>
        <v>296.09000000000015</v>
      </c>
      <c r="N8753" s="37">
        <f>YEAR(Table1[[#This Row],[Data zamówienia]])</f>
        <v>2018</v>
      </c>
    </row>
    <row r="8754" spans="2:14" x14ac:dyDescent="0.3">
      <c r="B8754" s="32">
        <v>892231</v>
      </c>
      <c r="C8754" s="8" t="s">
        <v>27</v>
      </c>
      <c r="D8754" s="8" t="s">
        <v>36</v>
      </c>
      <c r="E8754" s="5" t="s">
        <v>37</v>
      </c>
      <c r="F8754" s="8">
        <v>312</v>
      </c>
      <c r="G8754" s="6">
        <v>43341</v>
      </c>
      <c r="H8754" s="6">
        <v>43342</v>
      </c>
      <c r="I8754" s="6">
        <v>43345</v>
      </c>
      <c r="J8754" s="5" t="s">
        <v>32</v>
      </c>
      <c r="K8754" s="7">
        <v>191.39</v>
      </c>
      <c r="L8754" s="35">
        <v>118.66</v>
      </c>
      <c r="M8754" s="36">
        <f t="shared" si="136"/>
        <v>72.72999999999999</v>
      </c>
      <c r="N8754" s="37">
        <f>YEAR(Table1[[#This Row],[Data zamówienia]])</f>
        <v>2018</v>
      </c>
    </row>
    <row r="8755" spans="2:14" x14ac:dyDescent="0.3">
      <c r="B8755" s="32">
        <v>774789</v>
      </c>
      <c r="C8755" s="8" t="s">
        <v>35</v>
      </c>
      <c r="D8755" s="8" t="s">
        <v>28</v>
      </c>
      <c r="E8755" s="5" t="s">
        <v>31</v>
      </c>
      <c r="F8755" s="8">
        <v>36</v>
      </c>
      <c r="G8755" s="6">
        <v>43341</v>
      </c>
      <c r="H8755" s="6">
        <v>43342</v>
      </c>
      <c r="I8755" s="6">
        <v>43348</v>
      </c>
      <c r="J8755" s="5" t="s">
        <v>32</v>
      </c>
      <c r="K8755" s="7">
        <v>1880.86</v>
      </c>
      <c r="L8755" s="35">
        <v>1072.0899999999999</v>
      </c>
      <c r="M8755" s="36">
        <f t="shared" si="136"/>
        <v>808.77</v>
      </c>
      <c r="N8755" s="37">
        <f>YEAR(Table1[[#This Row],[Data zamówienia]])</f>
        <v>2018</v>
      </c>
    </row>
    <row r="8756" spans="2:14" x14ac:dyDescent="0.3">
      <c r="B8756" s="32">
        <v>868553</v>
      </c>
      <c r="C8756" s="8" t="s">
        <v>27</v>
      </c>
      <c r="D8756" s="8" t="s">
        <v>28</v>
      </c>
      <c r="E8756" s="5" t="s">
        <v>29</v>
      </c>
      <c r="F8756" s="8">
        <v>145</v>
      </c>
      <c r="G8756" s="6">
        <v>43340</v>
      </c>
      <c r="H8756" s="6">
        <v>43341</v>
      </c>
      <c r="I8756" s="6">
        <v>43348</v>
      </c>
      <c r="J8756" s="5" t="s">
        <v>32</v>
      </c>
      <c r="K8756" s="7">
        <v>1755.48</v>
      </c>
      <c r="L8756" s="35">
        <v>1263.95</v>
      </c>
      <c r="M8756" s="36">
        <f t="shared" si="136"/>
        <v>491.53</v>
      </c>
      <c r="N8756" s="37">
        <f>YEAR(Table1[[#This Row],[Data zamówienia]])</f>
        <v>2018</v>
      </c>
    </row>
    <row r="8757" spans="2:14" x14ac:dyDescent="0.3">
      <c r="B8757" s="32">
        <v>553865</v>
      </c>
      <c r="C8757" s="8" t="s">
        <v>27</v>
      </c>
      <c r="D8757" s="8" t="s">
        <v>36</v>
      </c>
      <c r="E8757" s="5" t="s">
        <v>31</v>
      </c>
      <c r="F8757" s="8">
        <v>302</v>
      </c>
      <c r="G8757" s="6">
        <v>43341</v>
      </c>
      <c r="H8757" s="6">
        <v>43344</v>
      </c>
      <c r="I8757" s="6">
        <v>43345</v>
      </c>
      <c r="J8757" s="5" t="s">
        <v>30</v>
      </c>
      <c r="K8757" s="7">
        <v>1699.04</v>
      </c>
      <c r="L8757" s="35">
        <v>1036.4100000000001</v>
      </c>
      <c r="M8757" s="36">
        <f t="shared" si="136"/>
        <v>662.62999999999988</v>
      </c>
      <c r="N8757" s="37">
        <f>YEAR(Table1[[#This Row],[Data zamówienia]])</f>
        <v>2018</v>
      </c>
    </row>
    <row r="8758" spans="2:14" x14ac:dyDescent="0.3">
      <c r="B8758" s="32">
        <v>476191</v>
      </c>
      <c r="C8758" s="8" t="s">
        <v>21</v>
      </c>
      <c r="D8758" s="8" t="s">
        <v>28</v>
      </c>
      <c r="E8758" s="5" t="s">
        <v>23</v>
      </c>
      <c r="F8758" s="8">
        <v>99</v>
      </c>
      <c r="G8758" s="6">
        <v>43341</v>
      </c>
      <c r="H8758" s="6">
        <v>43344</v>
      </c>
      <c r="I8758" s="6">
        <v>43349</v>
      </c>
      <c r="J8758" s="5" t="s">
        <v>30</v>
      </c>
      <c r="K8758" s="7">
        <v>280.94</v>
      </c>
      <c r="L8758" s="35">
        <v>160.13999999999999</v>
      </c>
      <c r="M8758" s="36">
        <f t="shared" si="136"/>
        <v>120.80000000000001</v>
      </c>
      <c r="N8758" s="37">
        <f>YEAR(Table1[[#This Row],[Data zamówienia]])</f>
        <v>2018</v>
      </c>
    </row>
    <row r="8759" spans="2:14" x14ac:dyDescent="0.3">
      <c r="B8759" s="32">
        <v>158705</v>
      </c>
      <c r="C8759" s="8" t="s">
        <v>21</v>
      </c>
      <c r="D8759" s="8" t="s">
        <v>36</v>
      </c>
      <c r="E8759" s="5" t="s">
        <v>34</v>
      </c>
      <c r="F8759" s="8">
        <v>249</v>
      </c>
      <c r="G8759" s="6">
        <v>43340</v>
      </c>
      <c r="H8759" s="6">
        <v>43342</v>
      </c>
      <c r="I8759" s="6">
        <v>43348</v>
      </c>
      <c r="J8759" s="5" t="s">
        <v>33</v>
      </c>
      <c r="K8759" s="7">
        <v>1438.22</v>
      </c>
      <c r="L8759" s="35">
        <v>1222.49</v>
      </c>
      <c r="M8759" s="36">
        <f t="shared" si="136"/>
        <v>215.73000000000002</v>
      </c>
      <c r="N8759" s="37">
        <f>YEAR(Table1[[#This Row],[Data zamówienia]])</f>
        <v>2018</v>
      </c>
    </row>
    <row r="8760" spans="2:14" x14ac:dyDescent="0.3">
      <c r="B8760" s="32">
        <v>994126</v>
      </c>
      <c r="C8760" s="8" t="s">
        <v>27</v>
      </c>
      <c r="D8760" s="8" t="s">
        <v>39</v>
      </c>
      <c r="E8760" s="5" t="s">
        <v>34</v>
      </c>
      <c r="F8760" s="8">
        <v>146</v>
      </c>
      <c r="G8760" s="6">
        <v>43341</v>
      </c>
      <c r="H8760" s="6">
        <v>43341</v>
      </c>
      <c r="I8760" s="6">
        <v>43342</v>
      </c>
      <c r="J8760" s="5" t="s">
        <v>30</v>
      </c>
      <c r="K8760" s="7">
        <v>1822.71</v>
      </c>
      <c r="L8760" s="35">
        <v>1093.6300000000001</v>
      </c>
      <c r="M8760" s="36">
        <f t="shared" si="136"/>
        <v>729.07999999999993</v>
      </c>
      <c r="N8760" s="37">
        <f>YEAR(Table1[[#This Row],[Data zamówienia]])</f>
        <v>2018</v>
      </c>
    </row>
    <row r="8761" spans="2:14" x14ac:dyDescent="0.3">
      <c r="B8761" s="32">
        <v>701317</v>
      </c>
      <c r="C8761" s="8" t="s">
        <v>35</v>
      </c>
      <c r="D8761" s="8" t="s">
        <v>28</v>
      </c>
      <c r="E8761" s="5" t="s">
        <v>29</v>
      </c>
      <c r="F8761" s="8">
        <v>307</v>
      </c>
      <c r="G8761" s="6">
        <v>43340</v>
      </c>
      <c r="H8761" s="6">
        <v>43342</v>
      </c>
      <c r="I8761" s="6">
        <v>43346</v>
      </c>
      <c r="J8761" s="5" t="s">
        <v>26</v>
      </c>
      <c r="K8761" s="7">
        <v>805.33</v>
      </c>
      <c r="L8761" s="35">
        <v>499.3</v>
      </c>
      <c r="M8761" s="36">
        <f t="shared" si="136"/>
        <v>306.03000000000003</v>
      </c>
      <c r="N8761" s="37">
        <f>YEAR(Table1[[#This Row],[Data zamówienia]])</f>
        <v>2018</v>
      </c>
    </row>
    <row r="8762" spans="2:14" x14ac:dyDescent="0.3">
      <c r="B8762" s="32">
        <v>877774</v>
      </c>
      <c r="C8762" s="8" t="s">
        <v>35</v>
      </c>
      <c r="D8762" s="8" t="s">
        <v>28</v>
      </c>
      <c r="E8762" s="5" t="s">
        <v>25</v>
      </c>
      <c r="F8762" s="8">
        <v>159</v>
      </c>
      <c r="G8762" s="6">
        <v>43341</v>
      </c>
      <c r="H8762" s="6">
        <v>43341</v>
      </c>
      <c r="I8762" s="6">
        <v>43346</v>
      </c>
      <c r="J8762" s="5" t="s">
        <v>26</v>
      </c>
      <c r="K8762" s="7">
        <v>244.72</v>
      </c>
      <c r="L8762" s="35">
        <v>132.15</v>
      </c>
      <c r="M8762" s="36">
        <f t="shared" si="136"/>
        <v>112.57</v>
      </c>
      <c r="N8762" s="37">
        <f>YEAR(Table1[[#This Row],[Data zamówienia]])</f>
        <v>2018</v>
      </c>
    </row>
    <row r="8763" spans="2:14" x14ac:dyDescent="0.3">
      <c r="B8763" s="32">
        <v>768601</v>
      </c>
      <c r="C8763" s="8" t="s">
        <v>27</v>
      </c>
      <c r="D8763" s="8" t="s">
        <v>28</v>
      </c>
      <c r="E8763" s="5" t="s">
        <v>31</v>
      </c>
      <c r="F8763" s="8">
        <v>307</v>
      </c>
      <c r="G8763" s="6">
        <v>43341</v>
      </c>
      <c r="H8763" s="6">
        <v>43341</v>
      </c>
      <c r="I8763" s="6">
        <v>43342</v>
      </c>
      <c r="J8763" s="5" t="s">
        <v>26</v>
      </c>
      <c r="K8763" s="7">
        <v>541.5</v>
      </c>
      <c r="L8763" s="35">
        <v>346.56</v>
      </c>
      <c r="M8763" s="36">
        <f t="shared" si="136"/>
        <v>194.94</v>
      </c>
      <c r="N8763" s="37">
        <f>YEAR(Table1[[#This Row],[Data zamówienia]])</f>
        <v>2018</v>
      </c>
    </row>
    <row r="8764" spans="2:14" x14ac:dyDescent="0.3">
      <c r="B8764" s="32">
        <v>873554</v>
      </c>
      <c r="C8764" s="8" t="s">
        <v>27</v>
      </c>
      <c r="D8764" s="8" t="s">
        <v>22</v>
      </c>
      <c r="E8764" s="5" t="s">
        <v>34</v>
      </c>
      <c r="F8764" s="8">
        <v>81</v>
      </c>
      <c r="G8764" s="6">
        <v>43340</v>
      </c>
      <c r="H8764" s="6">
        <v>43344</v>
      </c>
      <c r="I8764" s="6">
        <v>43349</v>
      </c>
      <c r="J8764" s="5" t="s">
        <v>26</v>
      </c>
      <c r="K8764" s="7">
        <v>935.89</v>
      </c>
      <c r="L8764" s="35">
        <v>776.79</v>
      </c>
      <c r="M8764" s="36">
        <f t="shared" si="136"/>
        <v>159.10000000000002</v>
      </c>
      <c r="N8764" s="37">
        <f>YEAR(Table1[[#This Row],[Data zamówienia]])</f>
        <v>2018</v>
      </c>
    </row>
    <row r="8765" spans="2:14" x14ac:dyDescent="0.3">
      <c r="B8765" s="32">
        <v>368598</v>
      </c>
      <c r="C8765" s="8" t="s">
        <v>21</v>
      </c>
      <c r="D8765" s="8" t="s">
        <v>39</v>
      </c>
      <c r="E8765" s="5" t="s">
        <v>29</v>
      </c>
      <c r="F8765" s="8">
        <v>269</v>
      </c>
      <c r="G8765" s="6">
        <v>43340</v>
      </c>
      <c r="H8765" s="6">
        <v>43341</v>
      </c>
      <c r="I8765" s="6">
        <v>43342</v>
      </c>
      <c r="J8765" s="5" t="s">
        <v>32</v>
      </c>
      <c r="K8765" s="7">
        <v>1204.48</v>
      </c>
      <c r="L8765" s="35">
        <v>734.73</v>
      </c>
      <c r="M8765" s="36">
        <f t="shared" si="136"/>
        <v>469.75</v>
      </c>
      <c r="N8765" s="37">
        <f>YEAR(Table1[[#This Row],[Data zamówienia]])</f>
        <v>2018</v>
      </c>
    </row>
    <row r="8766" spans="2:14" x14ac:dyDescent="0.3">
      <c r="B8766" s="32">
        <v>390095</v>
      </c>
      <c r="C8766" s="8" t="s">
        <v>27</v>
      </c>
      <c r="D8766" s="8" t="s">
        <v>28</v>
      </c>
      <c r="E8766" s="5" t="s">
        <v>25</v>
      </c>
      <c r="F8766" s="8">
        <v>330</v>
      </c>
      <c r="G8766" s="6">
        <v>43341</v>
      </c>
      <c r="H8766" s="6">
        <v>43342</v>
      </c>
      <c r="I8766" s="6">
        <v>43348</v>
      </c>
      <c r="J8766" s="5" t="s">
        <v>33</v>
      </c>
      <c r="K8766" s="7">
        <v>950.69</v>
      </c>
      <c r="L8766" s="35">
        <v>475.35</v>
      </c>
      <c r="M8766" s="36">
        <f t="shared" si="136"/>
        <v>475.34000000000003</v>
      </c>
      <c r="N8766" s="37">
        <f>YEAR(Table1[[#This Row],[Data zamówienia]])</f>
        <v>2018</v>
      </c>
    </row>
    <row r="8767" spans="2:14" x14ac:dyDescent="0.3">
      <c r="B8767" s="32">
        <v>699426</v>
      </c>
      <c r="C8767" s="8" t="s">
        <v>38</v>
      </c>
      <c r="D8767" s="8" t="s">
        <v>39</v>
      </c>
      <c r="E8767" s="5" t="s">
        <v>25</v>
      </c>
      <c r="F8767" s="8">
        <v>80</v>
      </c>
      <c r="G8767" s="6">
        <v>43342</v>
      </c>
      <c r="H8767" s="6">
        <v>43344</v>
      </c>
      <c r="I8767" s="6">
        <v>43346</v>
      </c>
      <c r="J8767" s="5" t="s">
        <v>40</v>
      </c>
      <c r="K8767" s="7">
        <v>1072.71</v>
      </c>
      <c r="L8767" s="35">
        <v>675.81</v>
      </c>
      <c r="M8767" s="36">
        <f t="shared" si="136"/>
        <v>396.90000000000009</v>
      </c>
      <c r="N8767" s="37">
        <f>YEAR(Table1[[#This Row],[Data zamówienia]])</f>
        <v>2018</v>
      </c>
    </row>
    <row r="8768" spans="2:14" x14ac:dyDescent="0.3">
      <c r="B8768" s="32">
        <v>641951</v>
      </c>
      <c r="C8768" s="8" t="s">
        <v>27</v>
      </c>
      <c r="D8768" s="8" t="s">
        <v>39</v>
      </c>
      <c r="E8768" s="5" t="s">
        <v>37</v>
      </c>
      <c r="F8768" s="8">
        <v>361</v>
      </c>
      <c r="G8768" s="6">
        <v>43342</v>
      </c>
      <c r="H8768" s="6">
        <v>43342</v>
      </c>
      <c r="I8768" s="6">
        <v>43346</v>
      </c>
      <c r="J8768" s="5" t="s">
        <v>40</v>
      </c>
      <c r="K8768" s="7">
        <v>1602.14</v>
      </c>
      <c r="L8768" s="35">
        <v>913.22</v>
      </c>
      <c r="M8768" s="36">
        <f t="shared" si="136"/>
        <v>688.92000000000007</v>
      </c>
      <c r="N8768" s="37">
        <f>YEAR(Table1[[#This Row],[Data zamówienia]])</f>
        <v>2018</v>
      </c>
    </row>
    <row r="8769" spans="2:14" x14ac:dyDescent="0.3">
      <c r="B8769" s="32">
        <v>905908</v>
      </c>
      <c r="C8769" s="8" t="s">
        <v>21</v>
      </c>
      <c r="D8769" s="8" t="s">
        <v>36</v>
      </c>
      <c r="E8769" s="5" t="s">
        <v>29</v>
      </c>
      <c r="F8769" s="8">
        <v>355</v>
      </c>
      <c r="G8769" s="6">
        <v>43342</v>
      </c>
      <c r="H8769" s="6">
        <v>43342</v>
      </c>
      <c r="I8769" s="6">
        <v>43343</v>
      </c>
      <c r="J8769" s="5" t="s">
        <v>40</v>
      </c>
      <c r="K8769" s="7">
        <v>1063.55</v>
      </c>
      <c r="L8769" s="35">
        <v>584.95000000000005</v>
      </c>
      <c r="M8769" s="36">
        <f t="shared" si="136"/>
        <v>478.59999999999991</v>
      </c>
      <c r="N8769" s="37">
        <f>YEAR(Table1[[#This Row],[Data zamówienia]])</f>
        <v>2018</v>
      </c>
    </row>
    <row r="8770" spans="2:14" x14ac:dyDescent="0.3">
      <c r="B8770" s="32">
        <v>790458</v>
      </c>
      <c r="C8770" s="8" t="s">
        <v>21</v>
      </c>
      <c r="D8770" s="8" t="s">
        <v>39</v>
      </c>
      <c r="E8770" s="5" t="s">
        <v>25</v>
      </c>
      <c r="F8770" s="8">
        <v>320</v>
      </c>
      <c r="G8770" s="6">
        <v>43342</v>
      </c>
      <c r="H8770" s="6">
        <v>43346</v>
      </c>
      <c r="I8770" s="6">
        <v>43352</v>
      </c>
      <c r="J8770" s="5" t="s">
        <v>26</v>
      </c>
      <c r="K8770" s="7">
        <v>922.64</v>
      </c>
      <c r="L8770" s="35">
        <v>590.49</v>
      </c>
      <c r="M8770" s="36">
        <f t="shared" si="136"/>
        <v>332.15</v>
      </c>
      <c r="N8770" s="37">
        <f>YEAR(Table1[[#This Row],[Data zamówienia]])</f>
        <v>2018</v>
      </c>
    </row>
    <row r="8771" spans="2:14" x14ac:dyDescent="0.3">
      <c r="B8771" s="32">
        <v>79921</v>
      </c>
      <c r="C8771" s="8" t="s">
        <v>27</v>
      </c>
      <c r="D8771" s="8" t="s">
        <v>36</v>
      </c>
      <c r="E8771" s="5" t="s">
        <v>29</v>
      </c>
      <c r="F8771" s="8">
        <v>192</v>
      </c>
      <c r="G8771" s="6">
        <v>43342</v>
      </c>
      <c r="H8771" s="6">
        <v>43343</v>
      </c>
      <c r="I8771" s="6">
        <v>43348</v>
      </c>
      <c r="J8771" s="5" t="s">
        <v>24</v>
      </c>
      <c r="K8771" s="7">
        <v>225.42</v>
      </c>
      <c r="L8771" s="35">
        <v>200.62</v>
      </c>
      <c r="M8771" s="36">
        <f t="shared" si="136"/>
        <v>24.799999999999983</v>
      </c>
      <c r="N8771" s="37">
        <f>YEAR(Table1[[#This Row],[Data zamówienia]])</f>
        <v>2018</v>
      </c>
    </row>
    <row r="8772" spans="2:14" x14ac:dyDescent="0.3">
      <c r="B8772" s="32">
        <v>561812</v>
      </c>
      <c r="C8772" s="8" t="s">
        <v>38</v>
      </c>
      <c r="D8772" s="8" t="s">
        <v>39</v>
      </c>
      <c r="E8772" s="5" t="s">
        <v>23</v>
      </c>
      <c r="F8772" s="8">
        <v>239</v>
      </c>
      <c r="G8772" s="6">
        <v>43343</v>
      </c>
      <c r="H8772" s="6">
        <v>43343</v>
      </c>
      <c r="I8772" s="6">
        <v>43347</v>
      </c>
      <c r="J8772" s="5" t="s">
        <v>33</v>
      </c>
      <c r="K8772" s="7">
        <v>1531.9</v>
      </c>
      <c r="L8772" s="35">
        <v>842.55</v>
      </c>
      <c r="M8772" s="36">
        <f t="shared" ref="M8772:M8835" si="137">K8772-L8772</f>
        <v>689.35000000000014</v>
      </c>
      <c r="N8772" s="37">
        <f>YEAR(Table1[[#This Row],[Data zamówienia]])</f>
        <v>2018</v>
      </c>
    </row>
    <row r="8773" spans="2:14" x14ac:dyDescent="0.3">
      <c r="B8773" s="32">
        <v>6462</v>
      </c>
      <c r="C8773" s="8" t="s">
        <v>27</v>
      </c>
      <c r="D8773" s="8" t="s">
        <v>39</v>
      </c>
      <c r="E8773" s="5" t="s">
        <v>31</v>
      </c>
      <c r="F8773" s="8">
        <v>168</v>
      </c>
      <c r="G8773" s="6">
        <v>43342</v>
      </c>
      <c r="H8773" s="6">
        <v>43346</v>
      </c>
      <c r="I8773" s="6">
        <v>43351</v>
      </c>
      <c r="J8773" s="5" t="s">
        <v>33</v>
      </c>
      <c r="K8773" s="7">
        <v>1158.1600000000001</v>
      </c>
      <c r="L8773" s="35">
        <v>1019.18</v>
      </c>
      <c r="M8773" s="36">
        <f t="shared" si="137"/>
        <v>138.98000000000013</v>
      </c>
      <c r="N8773" s="37">
        <f>YEAR(Table1[[#This Row],[Data zamówienia]])</f>
        <v>2018</v>
      </c>
    </row>
    <row r="8774" spans="2:14" x14ac:dyDescent="0.3">
      <c r="B8774" s="32">
        <v>462782</v>
      </c>
      <c r="C8774" s="8" t="s">
        <v>35</v>
      </c>
      <c r="D8774" s="8" t="s">
        <v>28</v>
      </c>
      <c r="E8774" s="5" t="s">
        <v>37</v>
      </c>
      <c r="F8774" s="8">
        <v>58</v>
      </c>
      <c r="G8774" s="6">
        <v>43342</v>
      </c>
      <c r="H8774" s="6">
        <v>43346</v>
      </c>
      <c r="I8774" s="6">
        <v>43347</v>
      </c>
      <c r="J8774" s="5" t="s">
        <v>40</v>
      </c>
      <c r="K8774" s="7">
        <v>212.82</v>
      </c>
      <c r="L8774" s="35">
        <v>157.49</v>
      </c>
      <c r="M8774" s="36">
        <f t="shared" si="137"/>
        <v>55.329999999999984</v>
      </c>
      <c r="N8774" s="37">
        <f>YEAR(Table1[[#This Row],[Data zamówienia]])</f>
        <v>2018</v>
      </c>
    </row>
    <row r="8775" spans="2:14" x14ac:dyDescent="0.3">
      <c r="B8775" s="32">
        <v>860786</v>
      </c>
      <c r="C8775" s="8" t="s">
        <v>27</v>
      </c>
      <c r="D8775" s="8" t="s">
        <v>28</v>
      </c>
      <c r="E8775" s="5" t="s">
        <v>31</v>
      </c>
      <c r="F8775" s="8">
        <v>237</v>
      </c>
      <c r="G8775" s="6">
        <v>43343</v>
      </c>
      <c r="H8775" s="6">
        <v>43343</v>
      </c>
      <c r="I8775" s="6">
        <v>43348</v>
      </c>
      <c r="J8775" s="5" t="s">
        <v>33</v>
      </c>
      <c r="K8775" s="7">
        <v>594.72</v>
      </c>
      <c r="L8775" s="35">
        <v>404.41</v>
      </c>
      <c r="M8775" s="36">
        <f t="shared" si="137"/>
        <v>190.31</v>
      </c>
      <c r="N8775" s="37">
        <f>YEAR(Table1[[#This Row],[Data zamówienia]])</f>
        <v>2018</v>
      </c>
    </row>
    <row r="8776" spans="2:14" x14ac:dyDescent="0.3">
      <c r="B8776" s="32">
        <v>517740</v>
      </c>
      <c r="C8776" s="8" t="s">
        <v>38</v>
      </c>
      <c r="D8776" s="8" t="s">
        <v>22</v>
      </c>
      <c r="E8776" s="5" t="s">
        <v>31</v>
      </c>
      <c r="F8776" s="8">
        <v>225</v>
      </c>
      <c r="G8776" s="6">
        <v>43342</v>
      </c>
      <c r="H8776" s="6">
        <v>43344</v>
      </c>
      <c r="I8776" s="6">
        <v>43350</v>
      </c>
      <c r="J8776" s="5" t="s">
        <v>24</v>
      </c>
      <c r="K8776" s="7">
        <v>923.81</v>
      </c>
      <c r="L8776" s="35">
        <v>646.66999999999996</v>
      </c>
      <c r="M8776" s="36">
        <f t="shared" si="137"/>
        <v>277.14</v>
      </c>
      <c r="N8776" s="37">
        <f>YEAR(Table1[[#This Row],[Data zamówienia]])</f>
        <v>2018</v>
      </c>
    </row>
    <row r="8777" spans="2:14" x14ac:dyDescent="0.3">
      <c r="B8777" s="32">
        <v>696490</v>
      </c>
      <c r="C8777" s="8" t="s">
        <v>27</v>
      </c>
      <c r="D8777" s="8" t="s">
        <v>36</v>
      </c>
      <c r="E8777" s="5" t="s">
        <v>34</v>
      </c>
      <c r="F8777" s="8">
        <v>314</v>
      </c>
      <c r="G8777" s="6">
        <v>43343</v>
      </c>
      <c r="H8777" s="6">
        <v>43343</v>
      </c>
      <c r="I8777" s="6">
        <v>43345</v>
      </c>
      <c r="J8777" s="5" t="s">
        <v>32</v>
      </c>
      <c r="K8777" s="7">
        <v>1498.57</v>
      </c>
      <c r="L8777" s="35">
        <v>1198.8599999999999</v>
      </c>
      <c r="M8777" s="36">
        <f t="shared" si="137"/>
        <v>299.71000000000004</v>
      </c>
      <c r="N8777" s="37">
        <f>YEAR(Table1[[#This Row],[Data zamówienia]])</f>
        <v>2018</v>
      </c>
    </row>
    <row r="8778" spans="2:14" x14ac:dyDescent="0.3">
      <c r="B8778" s="32">
        <v>324686</v>
      </c>
      <c r="C8778" s="8" t="s">
        <v>27</v>
      </c>
      <c r="D8778" s="8" t="s">
        <v>22</v>
      </c>
      <c r="E8778" s="5" t="s">
        <v>31</v>
      </c>
      <c r="F8778" s="8">
        <v>135</v>
      </c>
      <c r="G8778" s="6">
        <v>43343</v>
      </c>
      <c r="H8778" s="6">
        <v>43346</v>
      </c>
      <c r="I8778" s="6">
        <v>43351</v>
      </c>
      <c r="J8778" s="5" t="s">
        <v>30</v>
      </c>
      <c r="K8778" s="7">
        <v>1529.74</v>
      </c>
      <c r="L8778" s="35">
        <v>979.03</v>
      </c>
      <c r="M8778" s="36">
        <f t="shared" si="137"/>
        <v>550.71</v>
      </c>
      <c r="N8778" s="37">
        <f>YEAR(Table1[[#This Row],[Data zamówienia]])</f>
        <v>2018</v>
      </c>
    </row>
    <row r="8779" spans="2:14" x14ac:dyDescent="0.3">
      <c r="B8779" s="32">
        <v>630075</v>
      </c>
      <c r="C8779" s="8" t="s">
        <v>21</v>
      </c>
      <c r="D8779" s="8" t="s">
        <v>36</v>
      </c>
      <c r="E8779" s="5" t="s">
        <v>25</v>
      </c>
      <c r="F8779" s="8">
        <v>20</v>
      </c>
      <c r="G8779" s="6">
        <v>43343</v>
      </c>
      <c r="H8779" s="6">
        <v>43345</v>
      </c>
      <c r="I8779" s="6">
        <v>43351</v>
      </c>
      <c r="J8779" s="5" t="s">
        <v>40</v>
      </c>
      <c r="K8779" s="7">
        <v>933.7</v>
      </c>
      <c r="L8779" s="35">
        <v>830.99</v>
      </c>
      <c r="M8779" s="36">
        <f t="shared" si="137"/>
        <v>102.71000000000004</v>
      </c>
      <c r="N8779" s="37">
        <f>YEAR(Table1[[#This Row],[Data zamówienia]])</f>
        <v>2018</v>
      </c>
    </row>
    <row r="8780" spans="2:14" x14ac:dyDescent="0.3">
      <c r="B8780" s="32">
        <v>913357</v>
      </c>
      <c r="C8780" s="8" t="s">
        <v>27</v>
      </c>
      <c r="D8780" s="8" t="s">
        <v>39</v>
      </c>
      <c r="E8780" s="5" t="s">
        <v>37</v>
      </c>
      <c r="F8780" s="8">
        <v>186</v>
      </c>
      <c r="G8780" s="6">
        <v>43344</v>
      </c>
      <c r="H8780" s="6">
        <v>43345</v>
      </c>
      <c r="I8780" s="6">
        <v>43351</v>
      </c>
      <c r="J8780" s="5" t="s">
        <v>26</v>
      </c>
      <c r="K8780" s="7">
        <v>811.98</v>
      </c>
      <c r="L8780" s="35">
        <v>617.1</v>
      </c>
      <c r="M8780" s="36">
        <f t="shared" si="137"/>
        <v>194.88</v>
      </c>
      <c r="N8780" s="37">
        <f>YEAR(Table1[[#This Row],[Data zamówienia]])</f>
        <v>2018</v>
      </c>
    </row>
    <row r="8781" spans="2:14" x14ac:dyDescent="0.3">
      <c r="B8781" s="32">
        <v>456293</v>
      </c>
      <c r="C8781" s="8" t="s">
        <v>21</v>
      </c>
      <c r="D8781" s="8" t="s">
        <v>36</v>
      </c>
      <c r="E8781" s="5" t="s">
        <v>25</v>
      </c>
      <c r="F8781" s="8">
        <v>21</v>
      </c>
      <c r="G8781" s="6">
        <v>43344</v>
      </c>
      <c r="H8781" s="6">
        <v>43347</v>
      </c>
      <c r="I8781" s="6">
        <v>43354</v>
      </c>
      <c r="J8781" s="5" t="s">
        <v>40</v>
      </c>
      <c r="K8781" s="7">
        <v>160.30000000000001</v>
      </c>
      <c r="L8781" s="35">
        <v>107.4</v>
      </c>
      <c r="M8781" s="36">
        <f t="shared" si="137"/>
        <v>52.900000000000006</v>
      </c>
      <c r="N8781" s="37">
        <f>YEAR(Table1[[#This Row],[Data zamówienia]])</f>
        <v>2018</v>
      </c>
    </row>
    <row r="8782" spans="2:14" x14ac:dyDescent="0.3">
      <c r="B8782" s="32">
        <v>546488</v>
      </c>
      <c r="C8782" s="8" t="s">
        <v>38</v>
      </c>
      <c r="D8782" s="8" t="s">
        <v>22</v>
      </c>
      <c r="E8782" s="5" t="s">
        <v>25</v>
      </c>
      <c r="F8782" s="8">
        <v>138</v>
      </c>
      <c r="G8782" s="6">
        <v>43343</v>
      </c>
      <c r="H8782" s="6">
        <v>43346</v>
      </c>
      <c r="I8782" s="6">
        <v>43352</v>
      </c>
      <c r="J8782" s="5" t="s">
        <v>33</v>
      </c>
      <c r="K8782" s="7">
        <v>1235.8900000000001</v>
      </c>
      <c r="L8782" s="35">
        <v>630.29999999999995</v>
      </c>
      <c r="M8782" s="36">
        <f t="shared" si="137"/>
        <v>605.59000000000015</v>
      </c>
      <c r="N8782" s="37">
        <f>YEAR(Table1[[#This Row],[Data zamówienia]])</f>
        <v>2018</v>
      </c>
    </row>
    <row r="8783" spans="2:14" x14ac:dyDescent="0.3">
      <c r="B8783" s="32">
        <v>415816</v>
      </c>
      <c r="C8783" s="8" t="s">
        <v>21</v>
      </c>
      <c r="D8783" s="8" t="s">
        <v>36</v>
      </c>
      <c r="E8783" s="5" t="s">
        <v>37</v>
      </c>
      <c r="F8783" s="8">
        <v>166</v>
      </c>
      <c r="G8783" s="6">
        <v>43344</v>
      </c>
      <c r="H8783" s="6">
        <v>43347</v>
      </c>
      <c r="I8783" s="6">
        <v>43348</v>
      </c>
      <c r="J8783" s="5" t="s">
        <v>32</v>
      </c>
      <c r="K8783" s="7">
        <v>869.41</v>
      </c>
      <c r="L8783" s="35">
        <v>765.08</v>
      </c>
      <c r="M8783" s="36">
        <f t="shared" si="137"/>
        <v>104.32999999999993</v>
      </c>
      <c r="N8783" s="37">
        <f>YEAR(Table1[[#This Row],[Data zamówienia]])</f>
        <v>2018</v>
      </c>
    </row>
    <row r="8784" spans="2:14" x14ac:dyDescent="0.3">
      <c r="B8784" s="32">
        <v>273441</v>
      </c>
      <c r="C8784" s="8" t="s">
        <v>21</v>
      </c>
      <c r="D8784" s="8" t="s">
        <v>22</v>
      </c>
      <c r="E8784" s="5" t="s">
        <v>31</v>
      </c>
      <c r="F8784" s="8">
        <v>110</v>
      </c>
      <c r="G8784" s="6">
        <v>43343</v>
      </c>
      <c r="H8784" s="6">
        <v>43344</v>
      </c>
      <c r="I8784" s="6">
        <v>43347</v>
      </c>
      <c r="J8784" s="5" t="s">
        <v>33</v>
      </c>
      <c r="K8784" s="7">
        <v>1448.75</v>
      </c>
      <c r="L8784" s="35">
        <v>883.74</v>
      </c>
      <c r="M8784" s="36">
        <f t="shared" si="137"/>
        <v>565.01</v>
      </c>
      <c r="N8784" s="37">
        <f>YEAR(Table1[[#This Row],[Data zamówienia]])</f>
        <v>2018</v>
      </c>
    </row>
    <row r="8785" spans="2:14" x14ac:dyDescent="0.3">
      <c r="B8785" s="32">
        <v>784690</v>
      </c>
      <c r="C8785" s="8" t="s">
        <v>35</v>
      </c>
      <c r="D8785" s="8" t="s">
        <v>22</v>
      </c>
      <c r="E8785" s="5" t="s">
        <v>34</v>
      </c>
      <c r="F8785" s="8">
        <v>356</v>
      </c>
      <c r="G8785" s="6">
        <v>43344</v>
      </c>
      <c r="H8785" s="6">
        <v>43344</v>
      </c>
      <c r="I8785" s="6">
        <v>43350</v>
      </c>
      <c r="J8785" s="5" t="s">
        <v>24</v>
      </c>
      <c r="K8785" s="7">
        <v>1937.01</v>
      </c>
      <c r="L8785" s="35">
        <v>1588.35</v>
      </c>
      <c r="M8785" s="36">
        <f t="shared" si="137"/>
        <v>348.66000000000008</v>
      </c>
      <c r="N8785" s="37">
        <f>YEAR(Table1[[#This Row],[Data zamówienia]])</f>
        <v>2018</v>
      </c>
    </row>
    <row r="8786" spans="2:14" x14ac:dyDescent="0.3">
      <c r="B8786" s="32">
        <v>184432</v>
      </c>
      <c r="C8786" s="8" t="s">
        <v>38</v>
      </c>
      <c r="D8786" s="8" t="s">
        <v>22</v>
      </c>
      <c r="E8786" s="5" t="s">
        <v>23</v>
      </c>
      <c r="F8786" s="8">
        <v>5</v>
      </c>
      <c r="G8786" s="6">
        <v>43344</v>
      </c>
      <c r="H8786" s="6">
        <v>43346</v>
      </c>
      <c r="I8786" s="6">
        <v>43353</v>
      </c>
      <c r="J8786" s="5" t="s">
        <v>30</v>
      </c>
      <c r="K8786" s="7">
        <v>492.44</v>
      </c>
      <c r="L8786" s="35">
        <v>457.97</v>
      </c>
      <c r="M8786" s="36">
        <f t="shared" si="137"/>
        <v>34.46999999999997</v>
      </c>
      <c r="N8786" s="37">
        <f>YEAR(Table1[[#This Row],[Data zamówienia]])</f>
        <v>2018</v>
      </c>
    </row>
    <row r="8787" spans="2:14" x14ac:dyDescent="0.3">
      <c r="B8787" s="32">
        <v>197712</v>
      </c>
      <c r="C8787" s="8" t="s">
        <v>21</v>
      </c>
      <c r="D8787" s="8" t="s">
        <v>36</v>
      </c>
      <c r="E8787" s="5" t="s">
        <v>25</v>
      </c>
      <c r="F8787" s="8">
        <v>239</v>
      </c>
      <c r="G8787" s="6">
        <v>43344</v>
      </c>
      <c r="H8787" s="6">
        <v>43346</v>
      </c>
      <c r="I8787" s="6">
        <v>43352</v>
      </c>
      <c r="J8787" s="5" t="s">
        <v>32</v>
      </c>
      <c r="K8787" s="7">
        <v>711.8</v>
      </c>
      <c r="L8787" s="35">
        <v>498.26</v>
      </c>
      <c r="M8787" s="36">
        <f t="shared" si="137"/>
        <v>213.53999999999996</v>
      </c>
      <c r="N8787" s="37">
        <f>YEAR(Table1[[#This Row],[Data zamówienia]])</f>
        <v>2018</v>
      </c>
    </row>
    <row r="8788" spans="2:14" x14ac:dyDescent="0.3">
      <c r="B8788" s="32">
        <v>226600</v>
      </c>
      <c r="C8788" s="8" t="s">
        <v>35</v>
      </c>
      <c r="D8788" s="8" t="s">
        <v>22</v>
      </c>
      <c r="E8788" s="5" t="s">
        <v>34</v>
      </c>
      <c r="F8788" s="8">
        <v>226</v>
      </c>
      <c r="G8788" s="6">
        <v>43344</v>
      </c>
      <c r="H8788" s="6">
        <v>43347</v>
      </c>
      <c r="I8788" s="6">
        <v>43348</v>
      </c>
      <c r="J8788" s="5" t="s">
        <v>33</v>
      </c>
      <c r="K8788" s="7">
        <v>1340.26</v>
      </c>
      <c r="L8788" s="35">
        <v>1139.22</v>
      </c>
      <c r="M8788" s="36">
        <f t="shared" si="137"/>
        <v>201.03999999999996</v>
      </c>
      <c r="N8788" s="37">
        <f>YEAR(Table1[[#This Row],[Data zamówienia]])</f>
        <v>2018</v>
      </c>
    </row>
    <row r="8789" spans="2:14" x14ac:dyDescent="0.3">
      <c r="B8789" s="32">
        <v>350270</v>
      </c>
      <c r="C8789" s="8" t="s">
        <v>21</v>
      </c>
      <c r="D8789" s="8" t="s">
        <v>28</v>
      </c>
      <c r="E8789" s="5" t="s">
        <v>31</v>
      </c>
      <c r="F8789" s="8">
        <v>196</v>
      </c>
      <c r="G8789" s="6">
        <v>43344</v>
      </c>
      <c r="H8789" s="6">
        <v>43345</v>
      </c>
      <c r="I8789" s="6">
        <v>43349</v>
      </c>
      <c r="J8789" s="5" t="s">
        <v>33</v>
      </c>
      <c r="K8789" s="7">
        <v>1705.46</v>
      </c>
      <c r="L8789" s="35">
        <v>1620.19</v>
      </c>
      <c r="M8789" s="36">
        <f t="shared" si="137"/>
        <v>85.269999999999982</v>
      </c>
      <c r="N8789" s="37">
        <f>YEAR(Table1[[#This Row],[Data zamówienia]])</f>
        <v>2018</v>
      </c>
    </row>
    <row r="8790" spans="2:14" x14ac:dyDescent="0.3">
      <c r="B8790" s="32">
        <v>140400</v>
      </c>
      <c r="C8790" s="8" t="s">
        <v>21</v>
      </c>
      <c r="D8790" s="8" t="s">
        <v>28</v>
      </c>
      <c r="E8790" s="5" t="s">
        <v>25</v>
      </c>
      <c r="F8790" s="8">
        <v>11</v>
      </c>
      <c r="G8790" s="6">
        <v>43344</v>
      </c>
      <c r="H8790" s="6">
        <v>43346</v>
      </c>
      <c r="I8790" s="6">
        <v>43348</v>
      </c>
      <c r="J8790" s="5" t="s">
        <v>40</v>
      </c>
      <c r="K8790" s="7">
        <v>190.69</v>
      </c>
      <c r="L8790" s="35">
        <v>118.23</v>
      </c>
      <c r="M8790" s="36">
        <f t="shared" si="137"/>
        <v>72.459999999999994</v>
      </c>
      <c r="N8790" s="37">
        <f>YEAR(Table1[[#This Row],[Data zamówienia]])</f>
        <v>2018</v>
      </c>
    </row>
    <row r="8791" spans="2:14" x14ac:dyDescent="0.3">
      <c r="B8791" s="32">
        <v>771868</v>
      </c>
      <c r="C8791" s="8" t="s">
        <v>27</v>
      </c>
      <c r="D8791" s="8" t="s">
        <v>36</v>
      </c>
      <c r="E8791" s="5" t="s">
        <v>31</v>
      </c>
      <c r="F8791" s="8">
        <v>264</v>
      </c>
      <c r="G8791" s="6">
        <v>43345</v>
      </c>
      <c r="H8791" s="6">
        <v>43347</v>
      </c>
      <c r="I8791" s="6">
        <v>43348</v>
      </c>
      <c r="J8791" s="5" t="s">
        <v>40</v>
      </c>
      <c r="K8791" s="7">
        <v>1922.06</v>
      </c>
      <c r="L8791" s="35">
        <v>1114.79</v>
      </c>
      <c r="M8791" s="36">
        <f t="shared" si="137"/>
        <v>807.27</v>
      </c>
      <c r="N8791" s="37">
        <f>YEAR(Table1[[#This Row],[Data zamówienia]])</f>
        <v>2018</v>
      </c>
    </row>
    <row r="8792" spans="2:14" x14ac:dyDescent="0.3">
      <c r="B8792" s="32">
        <v>577280</v>
      </c>
      <c r="C8792" s="8" t="s">
        <v>38</v>
      </c>
      <c r="D8792" s="8" t="s">
        <v>22</v>
      </c>
      <c r="E8792" s="5" t="s">
        <v>34</v>
      </c>
      <c r="F8792" s="8">
        <v>116</v>
      </c>
      <c r="G8792" s="6">
        <v>43345</v>
      </c>
      <c r="H8792" s="6">
        <v>43346</v>
      </c>
      <c r="I8792" s="6">
        <v>43347</v>
      </c>
      <c r="J8792" s="5" t="s">
        <v>24</v>
      </c>
      <c r="K8792" s="7">
        <v>669.51</v>
      </c>
      <c r="L8792" s="35">
        <v>341.45</v>
      </c>
      <c r="M8792" s="36">
        <f t="shared" si="137"/>
        <v>328.06</v>
      </c>
      <c r="N8792" s="37">
        <f>YEAR(Table1[[#This Row],[Data zamówienia]])</f>
        <v>2018</v>
      </c>
    </row>
    <row r="8793" spans="2:14" x14ac:dyDescent="0.3">
      <c r="B8793" s="32">
        <v>940683</v>
      </c>
      <c r="C8793" s="8" t="s">
        <v>35</v>
      </c>
      <c r="D8793" s="8" t="s">
        <v>28</v>
      </c>
      <c r="E8793" s="5" t="s">
        <v>34</v>
      </c>
      <c r="F8793" s="8">
        <v>361</v>
      </c>
      <c r="G8793" s="6">
        <v>43345</v>
      </c>
      <c r="H8793" s="6">
        <v>43346</v>
      </c>
      <c r="I8793" s="6">
        <v>43349</v>
      </c>
      <c r="J8793" s="5" t="s">
        <v>32</v>
      </c>
      <c r="K8793" s="7">
        <v>287.82</v>
      </c>
      <c r="L8793" s="35">
        <v>152.54</v>
      </c>
      <c r="M8793" s="36">
        <f t="shared" si="137"/>
        <v>135.28</v>
      </c>
      <c r="N8793" s="37">
        <f>YEAR(Table1[[#This Row],[Data zamówienia]])</f>
        <v>2018</v>
      </c>
    </row>
    <row r="8794" spans="2:14" x14ac:dyDescent="0.3">
      <c r="B8794" s="32">
        <v>971589</v>
      </c>
      <c r="C8794" s="8" t="s">
        <v>35</v>
      </c>
      <c r="D8794" s="8" t="s">
        <v>39</v>
      </c>
      <c r="E8794" s="5" t="s">
        <v>29</v>
      </c>
      <c r="F8794" s="8">
        <v>107</v>
      </c>
      <c r="G8794" s="6">
        <v>43346</v>
      </c>
      <c r="H8794" s="6">
        <v>43348</v>
      </c>
      <c r="I8794" s="6">
        <v>43355</v>
      </c>
      <c r="J8794" s="5" t="s">
        <v>24</v>
      </c>
      <c r="K8794" s="7">
        <v>594.72</v>
      </c>
      <c r="L8794" s="35">
        <v>487.67</v>
      </c>
      <c r="M8794" s="36">
        <f t="shared" si="137"/>
        <v>107.05000000000001</v>
      </c>
      <c r="N8794" s="37">
        <f>YEAR(Table1[[#This Row],[Data zamówienia]])</f>
        <v>2018</v>
      </c>
    </row>
    <row r="8795" spans="2:14" x14ac:dyDescent="0.3">
      <c r="B8795" s="32">
        <v>913750</v>
      </c>
      <c r="C8795" s="8" t="s">
        <v>27</v>
      </c>
      <c r="D8795" s="8" t="s">
        <v>39</v>
      </c>
      <c r="E8795" s="5" t="s">
        <v>25</v>
      </c>
      <c r="F8795" s="8">
        <v>134</v>
      </c>
      <c r="G8795" s="6">
        <v>43345</v>
      </c>
      <c r="H8795" s="6">
        <v>43346</v>
      </c>
      <c r="I8795" s="6">
        <v>43350</v>
      </c>
      <c r="J8795" s="5" t="s">
        <v>24</v>
      </c>
      <c r="K8795" s="7">
        <v>1705.46</v>
      </c>
      <c r="L8795" s="35">
        <v>1227.93</v>
      </c>
      <c r="M8795" s="36">
        <f t="shared" si="137"/>
        <v>477.53</v>
      </c>
      <c r="N8795" s="37">
        <f>YEAR(Table1[[#This Row],[Data zamówienia]])</f>
        <v>2018</v>
      </c>
    </row>
    <row r="8796" spans="2:14" x14ac:dyDescent="0.3">
      <c r="B8796" s="32">
        <v>505556</v>
      </c>
      <c r="C8796" s="8" t="s">
        <v>27</v>
      </c>
      <c r="D8796" s="8" t="s">
        <v>36</v>
      </c>
      <c r="E8796" s="5" t="s">
        <v>37</v>
      </c>
      <c r="F8796" s="8">
        <v>119</v>
      </c>
      <c r="G8796" s="6">
        <v>43346</v>
      </c>
      <c r="H8796" s="6">
        <v>43348</v>
      </c>
      <c r="I8796" s="6">
        <v>43353</v>
      </c>
      <c r="J8796" s="5" t="s">
        <v>24</v>
      </c>
      <c r="K8796" s="7">
        <v>484.22</v>
      </c>
      <c r="L8796" s="35">
        <v>392.22</v>
      </c>
      <c r="M8796" s="36">
        <f t="shared" si="137"/>
        <v>92</v>
      </c>
      <c r="N8796" s="37">
        <f>YEAR(Table1[[#This Row],[Data zamówienia]])</f>
        <v>2018</v>
      </c>
    </row>
    <row r="8797" spans="2:14" x14ac:dyDescent="0.3">
      <c r="B8797" s="32">
        <v>574389</v>
      </c>
      <c r="C8797" s="8" t="s">
        <v>27</v>
      </c>
      <c r="D8797" s="8" t="s">
        <v>28</v>
      </c>
      <c r="E8797" s="5" t="s">
        <v>23</v>
      </c>
      <c r="F8797" s="8">
        <v>130</v>
      </c>
      <c r="G8797" s="6">
        <v>43345</v>
      </c>
      <c r="H8797" s="6">
        <v>43347</v>
      </c>
      <c r="I8797" s="6">
        <v>43354</v>
      </c>
      <c r="J8797" s="5" t="s">
        <v>40</v>
      </c>
      <c r="K8797" s="7">
        <v>1838.7</v>
      </c>
      <c r="L8797" s="35">
        <v>1011.29</v>
      </c>
      <c r="M8797" s="36">
        <f t="shared" si="137"/>
        <v>827.41000000000008</v>
      </c>
      <c r="N8797" s="37">
        <f>YEAR(Table1[[#This Row],[Data zamówienia]])</f>
        <v>2018</v>
      </c>
    </row>
    <row r="8798" spans="2:14" x14ac:dyDescent="0.3">
      <c r="B8798" s="32">
        <v>727344</v>
      </c>
      <c r="C8798" s="8" t="s">
        <v>35</v>
      </c>
      <c r="D8798" s="8" t="s">
        <v>39</v>
      </c>
      <c r="E8798" s="5" t="s">
        <v>25</v>
      </c>
      <c r="F8798" s="8">
        <v>87</v>
      </c>
      <c r="G8798" s="6">
        <v>43346</v>
      </c>
      <c r="H8798" s="6">
        <v>43346</v>
      </c>
      <c r="I8798" s="6">
        <v>43350</v>
      </c>
      <c r="J8798" s="5" t="s">
        <v>26</v>
      </c>
      <c r="K8798" s="7">
        <v>1810.25</v>
      </c>
      <c r="L8798" s="35">
        <v>1375.79</v>
      </c>
      <c r="M8798" s="36">
        <f t="shared" si="137"/>
        <v>434.46000000000004</v>
      </c>
      <c r="N8798" s="37">
        <f>YEAR(Table1[[#This Row],[Data zamówienia]])</f>
        <v>2018</v>
      </c>
    </row>
    <row r="8799" spans="2:14" x14ac:dyDescent="0.3">
      <c r="B8799" s="32">
        <v>28918</v>
      </c>
      <c r="C8799" s="8" t="s">
        <v>38</v>
      </c>
      <c r="D8799" s="8" t="s">
        <v>39</v>
      </c>
      <c r="E8799" s="5" t="s">
        <v>31</v>
      </c>
      <c r="F8799" s="8">
        <v>218</v>
      </c>
      <c r="G8799" s="6">
        <v>43346</v>
      </c>
      <c r="H8799" s="6">
        <v>43349</v>
      </c>
      <c r="I8799" s="6">
        <v>43355</v>
      </c>
      <c r="J8799" s="5" t="s">
        <v>32</v>
      </c>
      <c r="K8799" s="7">
        <v>287.82</v>
      </c>
      <c r="L8799" s="35">
        <v>146.79</v>
      </c>
      <c r="M8799" s="36">
        <f t="shared" si="137"/>
        <v>141.03</v>
      </c>
      <c r="N8799" s="37">
        <f>YEAR(Table1[[#This Row],[Data zamówienia]])</f>
        <v>2018</v>
      </c>
    </row>
    <row r="8800" spans="2:14" x14ac:dyDescent="0.3">
      <c r="B8800" s="32">
        <v>708851</v>
      </c>
      <c r="C8800" s="8" t="s">
        <v>27</v>
      </c>
      <c r="D8800" s="8" t="s">
        <v>36</v>
      </c>
      <c r="E8800" s="5" t="s">
        <v>37</v>
      </c>
      <c r="F8800" s="8">
        <v>258</v>
      </c>
      <c r="G8800" s="6">
        <v>43346</v>
      </c>
      <c r="H8800" s="6">
        <v>43347</v>
      </c>
      <c r="I8800" s="6">
        <v>43348</v>
      </c>
      <c r="J8800" s="5" t="s">
        <v>24</v>
      </c>
      <c r="K8800" s="7">
        <v>284.52</v>
      </c>
      <c r="L8800" s="35">
        <v>239</v>
      </c>
      <c r="M8800" s="36">
        <f t="shared" si="137"/>
        <v>45.519999999999982</v>
      </c>
      <c r="N8800" s="37">
        <f>YEAR(Table1[[#This Row],[Data zamówienia]])</f>
        <v>2018</v>
      </c>
    </row>
    <row r="8801" spans="2:14" x14ac:dyDescent="0.3">
      <c r="B8801" s="32">
        <v>371034</v>
      </c>
      <c r="C8801" s="8" t="s">
        <v>21</v>
      </c>
      <c r="D8801" s="8" t="s">
        <v>28</v>
      </c>
      <c r="E8801" s="5" t="s">
        <v>34</v>
      </c>
      <c r="F8801" s="8">
        <v>99</v>
      </c>
      <c r="G8801" s="6">
        <v>43345</v>
      </c>
      <c r="H8801" s="6">
        <v>43347</v>
      </c>
      <c r="I8801" s="6">
        <v>43350</v>
      </c>
      <c r="J8801" s="5" t="s">
        <v>33</v>
      </c>
      <c r="K8801" s="7">
        <v>321.35000000000002</v>
      </c>
      <c r="L8801" s="35">
        <v>253.87</v>
      </c>
      <c r="M8801" s="36">
        <f t="shared" si="137"/>
        <v>67.480000000000018</v>
      </c>
      <c r="N8801" s="37">
        <f>YEAR(Table1[[#This Row],[Data zamówienia]])</f>
        <v>2018</v>
      </c>
    </row>
    <row r="8802" spans="2:14" x14ac:dyDescent="0.3">
      <c r="B8802" s="32">
        <v>983782</v>
      </c>
      <c r="C8802" s="8" t="s">
        <v>21</v>
      </c>
      <c r="D8802" s="8" t="s">
        <v>36</v>
      </c>
      <c r="E8802" s="5" t="s">
        <v>25</v>
      </c>
      <c r="F8802" s="8">
        <v>212</v>
      </c>
      <c r="G8802" s="6">
        <v>43346</v>
      </c>
      <c r="H8802" s="6">
        <v>43349</v>
      </c>
      <c r="I8802" s="6">
        <v>43354</v>
      </c>
      <c r="J8802" s="5" t="s">
        <v>26</v>
      </c>
      <c r="K8802" s="7">
        <v>1160.6600000000001</v>
      </c>
      <c r="L8802" s="35">
        <v>673.18</v>
      </c>
      <c r="M8802" s="36">
        <f t="shared" si="137"/>
        <v>487.48000000000013</v>
      </c>
      <c r="N8802" s="37">
        <f>YEAR(Table1[[#This Row],[Data zamówienia]])</f>
        <v>2018</v>
      </c>
    </row>
    <row r="8803" spans="2:14" x14ac:dyDescent="0.3">
      <c r="B8803" s="32">
        <v>232240</v>
      </c>
      <c r="C8803" s="8" t="s">
        <v>27</v>
      </c>
      <c r="D8803" s="8" t="s">
        <v>36</v>
      </c>
      <c r="E8803" s="5" t="s">
        <v>25</v>
      </c>
      <c r="F8803" s="8">
        <v>212</v>
      </c>
      <c r="G8803" s="6">
        <v>43346</v>
      </c>
      <c r="H8803" s="6">
        <v>43349</v>
      </c>
      <c r="I8803" s="6">
        <v>43354</v>
      </c>
      <c r="J8803" s="5" t="s">
        <v>33</v>
      </c>
      <c r="K8803" s="7">
        <v>1687.06</v>
      </c>
      <c r="L8803" s="35">
        <v>927.88</v>
      </c>
      <c r="M8803" s="36">
        <f t="shared" si="137"/>
        <v>759.18</v>
      </c>
      <c r="N8803" s="37">
        <f>YEAR(Table1[[#This Row],[Data zamówienia]])</f>
        <v>2018</v>
      </c>
    </row>
    <row r="8804" spans="2:14" x14ac:dyDescent="0.3">
      <c r="B8804" s="32">
        <v>73792</v>
      </c>
      <c r="C8804" s="8" t="s">
        <v>27</v>
      </c>
      <c r="D8804" s="8" t="s">
        <v>36</v>
      </c>
      <c r="E8804" s="5" t="s">
        <v>34</v>
      </c>
      <c r="F8804" s="8">
        <v>364</v>
      </c>
      <c r="G8804" s="6">
        <v>43346</v>
      </c>
      <c r="H8804" s="6">
        <v>43350</v>
      </c>
      <c r="I8804" s="6">
        <v>43352</v>
      </c>
      <c r="J8804" s="5" t="s">
        <v>40</v>
      </c>
      <c r="K8804" s="7">
        <v>1487.21</v>
      </c>
      <c r="L8804" s="35">
        <v>1085.6600000000001</v>
      </c>
      <c r="M8804" s="36">
        <f t="shared" si="137"/>
        <v>401.54999999999995</v>
      </c>
      <c r="N8804" s="37">
        <f>YEAR(Table1[[#This Row],[Data zamówienia]])</f>
        <v>2018</v>
      </c>
    </row>
    <row r="8805" spans="2:14" x14ac:dyDescent="0.3">
      <c r="B8805" s="32">
        <v>986145</v>
      </c>
      <c r="C8805" s="8" t="s">
        <v>38</v>
      </c>
      <c r="D8805" s="8" t="s">
        <v>39</v>
      </c>
      <c r="E8805" s="5" t="s">
        <v>34</v>
      </c>
      <c r="F8805" s="8">
        <v>342</v>
      </c>
      <c r="G8805" s="6">
        <v>43346</v>
      </c>
      <c r="H8805" s="6">
        <v>43349</v>
      </c>
      <c r="I8805" s="6">
        <v>43354</v>
      </c>
      <c r="J8805" s="5" t="s">
        <v>33</v>
      </c>
      <c r="K8805" s="7">
        <v>329.43</v>
      </c>
      <c r="L8805" s="35">
        <v>200.95</v>
      </c>
      <c r="M8805" s="36">
        <f t="shared" si="137"/>
        <v>128.48000000000002</v>
      </c>
      <c r="N8805" s="37">
        <f>YEAR(Table1[[#This Row],[Data zamówienia]])</f>
        <v>2018</v>
      </c>
    </row>
    <row r="8806" spans="2:14" x14ac:dyDescent="0.3">
      <c r="B8806" s="32">
        <v>173237</v>
      </c>
      <c r="C8806" s="8" t="s">
        <v>21</v>
      </c>
      <c r="D8806" s="8" t="s">
        <v>28</v>
      </c>
      <c r="E8806" s="5" t="s">
        <v>37</v>
      </c>
      <c r="F8806" s="8">
        <v>92</v>
      </c>
      <c r="G8806" s="6">
        <v>43346</v>
      </c>
      <c r="H8806" s="6">
        <v>43347</v>
      </c>
      <c r="I8806" s="6">
        <v>43354</v>
      </c>
      <c r="J8806" s="5" t="s">
        <v>30</v>
      </c>
      <c r="K8806" s="7">
        <v>1459.8</v>
      </c>
      <c r="L8806" s="35">
        <v>1328.42</v>
      </c>
      <c r="M8806" s="36">
        <f t="shared" si="137"/>
        <v>131.37999999999988</v>
      </c>
      <c r="N8806" s="37">
        <f>YEAR(Table1[[#This Row],[Data zamówienia]])</f>
        <v>2018</v>
      </c>
    </row>
    <row r="8807" spans="2:14" x14ac:dyDescent="0.3">
      <c r="B8807" s="32">
        <v>187731</v>
      </c>
      <c r="C8807" s="8" t="s">
        <v>27</v>
      </c>
      <c r="D8807" s="8" t="s">
        <v>36</v>
      </c>
      <c r="E8807" s="5" t="s">
        <v>29</v>
      </c>
      <c r="F8807" s="8">
        <v>298</v>
      </c>
      <c r="G8807" s="6">
        <v>43347</v>
      </c>
      <c r="H8807" s="6">
        <v>43348</v>
      </c>
      <c r="I8807" s="6">
        <v>43351</v>
      </c>
      <c r="J8807" s="5" t="s">
        <v>33</v>
      </c>
      <c r="K8807" s="7">
        <v>767.31</v>
      </c>
      <c r="L8807" s="35">
        <v>598.5</v>
      </c>
      <c r="M8807" s="36">
        <f t="shared" si="137"/>
        <v>168.80999999999995</v>
      </c>
      <c r="N8807" s="37">
        <f>YEAR(Table1[[#This Row],[Data zamówienia]])</f>
        <v>2018</v>
      </c>
    </row>
    <row r="8808" spans="2:14" x14ac:dyDescent="0.3">
      <c r="B8808" s="32">
        <v>51980</v>
      </c>
      <c r="C8808" s="8" t="s">
        <v>38</v>
      </c>
      <c r="D8808" s="8" t="s">
        <v>39</v>
      </c>
      <c r="E8808" s="5" t="s">
        <v>29</v>
      </c>
      <c r="F8808" s="8">
        <v>283</v>
      </c>
      <c r="G8808" s="6">
        <v>43347</v>
      </c>
      <c r="H8808" s="6">
        <v>43348</v>
      </c>
      <c r="I8808" s="6">
        <v>43350</v>
      </c>
      <c r="J8808" s="5" t="s">
        <v>26</v>
      </c>
      <c r="K8808" s="7">
        <v>1341.36</v>
      </c>
      <c r="L8808" s="35">
        <v>804.82</v>
      </c>
      <c r="M8808" s="36">
        <f t="shared" si="137"/>
        <v>536.53999999999985</v>
      </c>
      <c r="N8808" s="37">
        <f>YEAR(Table1[[#This Row],[Data zamówienia]])</f>
        <v>2018</v>
      </c>
    </row>
    <row r="8809" spans="2:14" x14ac:dyDescent="0.3">
      <c r="B8809" s="32">
        <v>701153</v>
      </c>
      <c r="C8809" s="8" t="s">
        <v>38</v>
      </c>
      <c r="D8809" s="8" t="s">
        <v>39</v>
      </c>
      <c r="E8809" s="5" t="s">
        <v>23</v>
      </c>
      <c r="F8809" s="8">
        <v>150</v>
      </c>
      <c r="G8809" s="6">
        <v>43346</v>
      </c>
      <c r="H8809" s="6">
        <v>43349</v>
      </c>
      <c r="I8809" s="6">
        <v>43350</v>
      </c>
      <c r="J8809" s="5" t="s">
        <v>24</v>
      </c>
      <c r="K8809" s="7">
        <v>1072.71</v>
      </c>
      <c r="L8809" s="35">
        <v>943.98</v>
      </c>
      <c r="M8809" s="36">
        <f t="shared" si="137"/>
        <v>128.73000000000002</v>
      </c>
      <c r="N8809" s="37">
        <f>YEAR(Table1[[#This Row],[Data zamówienia]])</f>
        <v>2018</v>
      </c>
    </row>
    <row r="8810" spans="2:14" x14ac:dyDescent="0.3">
      <c r="B8810" s="32">
        <v>959465</v>
      </c>
      <c r="C8810" s="8" t="s">
        <v>21</v>
      </c>
      <c r="D8810" s="8" t="s">
        <v>22</v>
      </c>
      <c r="E8810" s="5" t="s">
        <v>37</v>
      </c>
      <c r="F8810" s="8">
        <v>232</v>
      </c>
      <c r="G8810" s="6">
        <v>43347</v>
      </c>
      <c r="H8810" s="6">
        <v>43349</v>
      </c>
      <c r="I8810" s="6">
        <v>43352</v>
      </c>
      <c r="J8810" s="5" t="s">
        <v>30</v>
      </c>
      <c r="K8810" s="7">
        <v>1631.74</v>
      </c>
      <c r="L8810" s="35">
        <v>1158.54</v>
      </c>
      <c r="M8810" s="36">
        <f t="shared" si="137"/>
        <v>473.20000000000005</v>
      </c>
      <c r="N8810" s="37">
        <f>YEAR(Table1[[#This Row],[Data zamówienia]])</f>
        <v>2018</v>
      </c>
    </row>
    <row r="8811" spans="2:14" x14ac:dyDescent="0.3">
      <c r="B8811" s="32">
        <v>823473</v>
      </c>
      <c r="C8811" s="8" t="s">
        <v>27</v>
      </c>
      <c r="D8811" s="8" t="s">
        <v>36</v>
      </c>
      <c r="E8811" s="5" t="s">
        <v>25</v>
      </c>
      <c r="F8811" s="8">
        <v>182</v>
      </c>
      <c r="G8811" s="6">
        <v>43347</v>
      </c>
      <c r="H8811" s="6">
        <v>43348</v>
      </c>
      <c r="I8811" s="6">
        <v>43349</v>
      </c>
      <c r="J8811" s="5" t="s">
        <v>40</v>
      </c>
      <c r="K8811" s="7">
        <v>1217.95</v>
      </c>
      <c r="L8811" s="35">
        <v>937.82</v>
      </c>
      <c r="M8811" s="36">
        <f t="shared" si="137"/>
        <v>280.13</v>
      </c>
      <c r="N8811" s="37">
        <f>YEAR(Table1[[#This Row],[Data zamówienia]])</f>
        <v>2018</v>
      </c>
    </row>
    <row r="8812" spans="2:14" x14ac:dyDescent="0.3">
      <c r="B8812" s="32">
        <v>109759</v>
      </c>
      <c r="C8812" s="8" t="s">
        <v>35</v>
      </c>
      <c r="D8812" s="8" t="s">
        <v>39</v>
      </c>
      <c r="E8812" s="5" t="s">
        <v>23</v>
      </c>
      <c r="F8812" s="8">
        <v>183</v>
      </c>
      <c r="G8812" s="6">
        <v>43347</v>
      </c>
      <c r="H8812" s="6">
        <v>43350</v>
      </c>
      <c r="I8812" s="6">
        <v>43357</v>
      </c>
      <c r="J8812" s="5" t="s">
        <v>40</v>
      </c>
      <c r="K8812" s="7">
        <v>1541.3</v>
      </c>
      <c r="L8812" s="35">
        <v>1325.52</v>
      </c>
      <c r="M8812" s="36">
        <f t="shared" si="137"/>
        <v>215.77999999999997</v>
      </c>
      <c r="N8812" s="37">
        <f>YEAR(Table1[[#This Row],[Data zamówienia]])</f>
        <v>2018</v>
      </c>
    </row>
    <row r="8813" spans="2:14" x14ac:dyDescent="0.3">
      <c r="B8813" s="32">
        <v>211136</v>
      </c>
      <c r="C8813" s="8" t="s">
        <v>21</v>
      </c>
      <c r="D8813" s="8" t="s">
        <v>39</v>
      </c>
      <c r="E8813" s="5" t="s">
        <v>34</v>
      </c>
      <c r="F8813" s="8">
        <v>49</v>
      </c>
      <c r="G8813" s="6">
        <v>43348</v>
      </c>
      <c r="H8813" s="6">
        <v>43352</v>
      </c>
      <c r="I8813" s="6">
        <v>43354</v>
      </c>
      <c r="J8813" s="5" t="s">
        <v>40</v>
      </c>
      <c r="K8813" s="7">
        <v>1063.1500000000001</v>
      </c>
      <c r="L8813" s="35">
        <v>595.36</v>
      </c>
      <c r="M8813" s="36">
        <f t="shared" si="137"/>
        <v>467.79000000000008</v>
      </c>
      <c r="N8813" s="37">
        <f>YEAR(Table1[[#This Row],[Data zamówienia]])</f>
        <v>2018</v>
      </c>
    </row>
    <row r="8814" spans="2:14" x14ac:dyDescent="0.3">
      <c r="B8814" s="32">
        <v>925816</v>
      </c>
      <c r="C8814" s="8" t="s">
        <v>21</v>
      </c>
      <c r="D8814" s="8" t="s">
        <v>36</v>
      </c>
      <c r="E8814" s="5" t="s">
        <v>29</v>
      </c>
      <c r="F8814" s="8">
        <v>356</v>
      </c>
      <c r="G8814" s="6">
        <v>43349</v>
      </c>
      <c r="H8814" s="6">
        <v>43352</v>
      </c>
      <c r="I8814" s="6">
        <v>43355</v>
      </c>
      <c r="J8814" s="5" t="s">
        <v>24</v>
      </c>
      <c r="K8814" s="7">
        <v>603.75</v>
      </c>
      <c r="L8814" s="35">
        <v>470.93</v>
      </c>
      <c r="M8814" s="36">
        <f t="shared" si="137"/>
        <v>132.82</v>
      </c>
      <c r="N8814" s="37">
        <f>YEAR(Table1[[#This Row],[Data zamówienia]])</f>
        <v>2018</v>
      </c>
    </row>
    <row r="8815" spans="2:14" x14ac:dyDescent="0.3">
      <c r="B8815" s="32">
        <v>363459</v>
      </c>
      <c r="C8815" s="8" t="s">
        <v>38</v>
      </c>
      <c r="D8815" s="8" t="s">
        <v>22</v>
      </c>
      <c r="E8815" s="5" t="s">
        <v>23</v>
      </c>
      <c r="F8815" s="8">
        <v>66</v>
      </c>
      <c r="G8815" s="6">
        <v>43348</v>
      </c>
      <c r="H8815" s="6">
        <v>43349</v>
      </c>
      <c r="I8815" s="6">
        <v>43355</v>
      </c>
      <c r="J8815" s="5" t="s">
        <v>40</v>
      </c>
      <c r="K8815" s="7">
        <v>1209.54</v>
      </c>
      <c r="L8815" s="35">
        <v>1124.8699999999999</v>
      </c>
      <c r="M8815" s="36">
        <f t="shared" si="137"/>
        <v>84.670000000000073</v>
      </c>
      <c r="N8815" s="37">
        <f>YEAR(Table1[[#This Row],[Data zamówienia]])</f>
        <v>2018</v>
      </c>
    </row>
    <row r="8816" spans="2:14" x14ac:dyDescent="0.3">
      <c r="B8816" s="32">
        <v>734770</v>
      </c>
      <c r="C8816" s="8" t="s">
        <v>21</v>
      </c>
      <c r="D8816" s="8" t="s">
        <v>36</v>
      </c>
      <c r="E8816" s="5" t="s">
        <v>25</v>
      </c>
      <c r="F8816" s="8">
        <v>217</v>
      </c>
      <c r="G8816" s="6">
        <v>43348</v>
      </c>
      <c r="H8816" s="6">
        <v>43349</v>
      </c>
      <c r="I8816" s="6">
        <v>43354</v>
      </c>
      <c r="J8816" s="5" t="s">
        <v>33</v>
      </c>
      <c r="K8816" s="7">
        <v>1893.08</v>
      </c>
      <c r="L8816" s="35">
        <v>1779.5</v>
      </c>
      <c r="M8816" s="36">
        <f t="shared" si="137"/>
        <v>113.57999999999993</v>
      </c>
      <c r="N8816" s="37">
        <f>YEAR(Table1[[#This Row],[Data zamówienia]])</f>
        <v>2018</v>
      </c>
    </row>
    <row r="8817" spans="2:14" x14ac:dyDescent="0.3">
      <c r="B8817" s="32">
        <v>660729</v>
      </c>
      <c r="C8817" s="8" t="s">
        <v>27</v>
      </c>
      <c r="D8817" s="8" t="s">
        <v>36</v>
      </c>
      <c r="E8817" s="5" t="s">
        <v>23</v>
      </c>
      <c r="F8817" s="8">
        <v>251</v>
      </c>
      <c r="G8817" s="6">
        <v>43348</v>
      </c>
      <c r="H8817" s="6">
        <v>43350</v>
      </c>
      <c r="I8817" s="6">
        <v>43354</v>
      </c>
      <c r="J8817" s="5" t="s">
        <v>26</v>
      </c>
      <c r="K8817" s="7">
        <v>1945.72</v>
      </c>
      <c r="L8817" s="35">
        <v>1459.29</v>
      </c>
      <c r="M8817" s="36">
        <f t="shared" si="137"/>
        <v>486.43000000000006</v>
      </c>
      <c r="N8817" s="37">
        <f>YEAR(Table1[[#This Row],[Data zamówienia]])</f>
        <v>2018</v>
      </c>
    </row>
    <row r="8818" spans="2:14" x14ac:dyDescent="0.3">
      <c r="B8818" s="32">
        <v>142891</v>
      </c>
      <c r="C8818" s="8" t="s">
        <v>35</v>
      </c>
      <c r="D8818" s="8" t="s">
        <v>36</v>
      </c>
      <c r="E8818" s="5" t="s">
        <v>37</v>
      </c>
      <c r="F8818" s="8">
        <v>41</v>
      </c>
      <c r="G8818" s="6">
        <v>43348</v>
      </c>
      <c r="H8818" s="6">
        <v>43349</v>
      </c>
      <c r="I8818" s="6">
        <v>43355</v>
      </c>
      <c r="J8818" s="5" t="s">
        <v>40</v>
      </c>
      <c r="K8818" s="7">
        <v>416</v>
      </c>
      <c r="L8818" s="35">
        <v>299.52</v>
      </c>
      <c r="M8818" s="36">
        <f t="shared" si="137"/>
        <v>116.48000000000002</v>
      </c>
      <c r="N8818" s="37">
        <f>YEAR(Table1[[#This Row],[Data zamówienia]])</f>
        <v>2018</v>
      </c>
    </row>
    <row r="8819" spans="2:14" x14ac:dyDescent="0.3">
      <c r="B8819" s="32">
        <v>37447</v>
      </c>
      <c r="C8819" s="8" t="s">
        <v>27</v>
      </c>
      <c r="D8819" s="8" t="s">
        <v>36</v>
      </c>
      <c r="E8819" s="5" t="s">
        <v>25</v>
      </c>
      <c r="F8819" s="8">
        <v>239</v>
      </c>
      <c r="G8819" s="6">
        <v>43349</v>
      </c>
      <c r="H8819" s="6">
        <v>43349</v>
      </c>
      <c r="I8819" s="6">
        <v>43352</v>
      </c>
      <c r="J8819" s="5" t="s">
        <v>24</v>
      </c>
      <c r="K8819" s="7">
        <v>177.8</v>
      </c>
      <c r="L8819" s="35">
        <v>158.24</v>
      </c>
      <c r="M8819" s="36">
        <f t="shared" si="137"/>
        <v>19.560000000000002</v>
      </c>
      <c r="N8819" s="37">
        <f>YEAR(Table1[[#This Row],[Data zamówienia]])</f>
        <v>2018</v>
      </c>
    </row>
    <row r="8820" spans="2:14" x14ac:dyDescent="0.3">
      <c r="B8820" s="32">
        <v>681322</v>
      </c>
      <c r="C8820" s="8" t="s">
        <v>38</v>
      </c>
      <c r="D8820" s="8" t="s">
        <v>36</v>
      </c>
      <c r="E8820" s="5" t="s">
        <v>34</v>
      </c>
      <c r="F8820" s="8">
        <v>271</v>
      </c>
      <c r="G8820" s="6">
        <v>43348</v>
      </c>
      <c r="H8820" s="6">
        <v>43350</v>
      </c>
      <c r="I8820" s="6">
        <v>43357</v>
      </c>
      <c r="J8820" s="5" t="s">
        <v>24</v>
      </c>
      <c r="K8820" s="7">
        <v>564.17999999999995</v>
      </c>
      <c r="L8820" s="35">
        <v>355.43</v>
      </c>
      <c r="M8820" s="36">
        <f t="shared" si="137"/>
        <v>208.74999999999994</v>
      </c>
      <c r="N8820" s="37">
        <f>YEAR(Table1[[#This Row],[Data zamówienia]])</f>
        <v>2018</v>
      </c>
    </row>
    <row r="8821" spans="2:14" x14ac:dyDescent="0.3">
      <c r="B8821" s="32">
        <v>150279</v>
      </c>
      <c r="C8821" s="8" t="s">
        <v>27</v>
      </c>
      <c r="D8821" s="8" t="s">
        <v>36</v>
      </c>
      <c r="E8821" s="5" t="s">
        <v>31</v>
      </c>
      <c r="F8821" s="8">
        <v>287</v>
      </c>
      <c r="G8821" s="6">
        <v>43349</v>
      </c>
      <c r="H8821" s="6">
        <v>43350</v>
      </c>
      <c r="I8821" s="6">
        <v>43356</v>
      </c>
      <c r="J8821" s="5" t="s">
        <v>24</v>
      </c>
      <c r="K8821" s="7">
        <v>1937.79</v>
      </c>
      <c r="L8821" s="35">
        <v>1414.59</v>
      </c>
      <c r="M8821" s="36">
        <f t="shared" si="137"/>
        <v>523.20000000000005</v>
      </c>
      <c r="N8821" s="37">
        <f>YEAR(Table1[[#This Row],[Data zamówienia]])</f>
        <v>2018</v>
      </c>
    </row>
    <row r="8822" spans="2:14" x14ac:dyDescent="0.3">
      <c r="B8822" s="32">
        <v>440532</v>
      </c>
      <c r="C8822" s="8" t="s">
        <v>21</v>
      </c>
      <c r="D8822" s="8" t="s">
        <v>28</v>
      </c>
      <c r="E8822" s="5" t="s">
        <v>23</v>
      </c>
      <c r="F8822" s="8">
        <v>159</v>
      </c>
      <c r="G8822" s="6">
        <v>43349</v>
      </c>
      <c r="H8822" s="6">
        <v>43352</v>
      </c>
      <c r="I8822" s="6">
        <v>43356</v>
      </c>
      <c r="J8822" s="5" t="s">
        <v>32</v>
      </c>
      <c r="K8822" s="7">
        <v>1531.9</v>
      </c>
      <c r="L8822" s="35">
        <v>1363.39</v>
      </c>
      <c r="M8822" s="36">
        <f t="shared" si="137"/>
        <v>168.51</v>
      </c>
      <c r="N8822" s="37">
        <f>YEAR(Table1[[#This Row],[Data zamówienia]])</f>
        <v>2018</v>
      </c>
    </row>
    <row r="8823" spans="2:14" x14ac:dyDescent="0.3">
      <c r="B8823" s="32">
        <v>220575</v>
      </c>
      <c r="C8823" s="8" t="s">
        <v>38</v>
      </c>
      <c r="D8823" s="8" t="s">
        <v>22</v>
      </c>
      <c r="E8823" s="5" t="s">
        <v>25</v>
      </c>
      <c r="F8823" s="8">
        <v>31</v>
      </c>
      <c r="G8823" s="6">
        <v>43349</v>
      </c>
      <c r="H8823" s="6">
        <v>43350</v>
      </c>
      <c r="I8823" s="6">
        <v>43352</v>
      </c>
      <c r="J8823" s="5" t="s">
        <v>40</v>
      </c>
      <c r="K8823" s="7">
        <v>1096.01</v>
      </c>
      <c r="L8823" s="35">
        <v>953.53</v>
      </c>
      <c r="M8823" s="36">
        <f t="shared" si="137"/>
        <v>142.48000000000002</v>
      </c>
      <c r="N8823" s="37">
        <f>YEAR(Table1[[#This Row],[Data zamówienia]])</f>
        <v>2018</v>
      </c>
    </row>
    <row r="8824" spans="2:14" x14ac:dyDescent="0.3">
      <c r="B8824" s="32">
        <v>497426</v>
      </c>
      <c r="C8824" s="8" t="s">
        <v>21</v>
      </c>
      <c r="D8824" s="8" t="s">
        <v>28</v>
      </c>
      <c r="E8824" s="5" t="s">
        <v>29</v>
      </c>
      <c r="F8824" s="8">
        <v>184</v>
      </c>
      <c r="G8824" s="6">
        <v>43349</v>
      </c>
      <c r="H8824" s="6">
        <v>43353</v>
      </c>
      <c r="I8824" s="6">
        <v>43354</v>
      </c>
      <c r="J8824" s="5" t="s">
        <v>40</v>
      </c>
      <c r="K8824" s="7">
        <v>867.1</v>
      </c>
      <c r="L8824" s="35">
        <v>520.26</v>
      </c>
      <c r="M8824" s="36">
        <f t="shared" si="137"/>
        <v>346.84000000000003</v>
      </c>
      <c r="N8824" s="37">
        <f>YEAR(Table1[[#This Row],[Data zamówienia]])</f>
        <v>2018</v>
      </c>
    </row>
    <row r="8825" spans="2:14" x14ac:dyDescent="0.3">
      <c r="B8825" s="32">
        <v>533095</v>
      </c>
      <c r="C8825" s="8" t="s">
        <v>21</v>
      </c>
      <c r="D8825" s="8" t="s">
        <v>28</v>
      </c>
      <c r="E8825" s="5" t="s">
        <v>37</v>
      </c>
      <c r="F8825" s="8">
        <v>211</v>
      </c>
      <c r="G8825" s="6">
        <v>43350</v>
      </c>
      <c r="H8825" s="6">
        <v>43350</v>
      </c>
      <c r="I8825" s="6">
        <v>43355</v>
      </c>
      <c r="J8825" s="5" t="s">
        <v>32</v>
      </c>
      <c r="K8825" s="7">
        <v>1033.3699999999999</v>
      </c>
      <c r="L8825" s="35">
        <v>620.02</v>
      </c>
      <c r="M8825" s="36">
        <f t="shared" si="137"/>
        <v>413.34999999999991</v>
      </c>
      <c r="N8825" s="37">
        <f>YEAR(Table1[[#This Row],[Data zamówienia]])</f>
        <v>2018</v>
      </c>
    </row>
    <row r="8826" spans="2:14" x14ac:dyDescent="0.3">
      <c r="B8826" s="32">
        <v>813227</v>
      </c>
      <c r="C8826" s="8" t="s">
        <v>21</v>
      </c>
      <c r="D8826" s="8" t="s">
        <v>28</v>
      </c>
      <c r="E8826" s="5" t="s">
        <v>29</v>
      </c>
      <c r="F8826" s="8">
        <v>22</v>
      </c>
      <c r="G8826" s="6">
        <v>43350</v>
      </c>
      <c r="H8826" s="6">
        <v>43353</v>
      </c>
      <c r="I8826" s="6">
        <v>43360</v>
      </c>
      <c r="J8826" s="5" t="s">
        <v>24</v>
      </c>
      <c r="K8826" s="7">
        <v>1346.62</v>
      </c>
      <c r="L8826" s="35">
        <v>1238.8900000000001</v>
      </c>
      <c r="M8826" s="36">
        <f t="shared" si="137"/>
        <v>107.72999999999979</v>
      </c>
      <c r="N8826" s="37">
        <f>YEAR(Table1[[#This Row],[Data zamówienia]])</f>
        <v>2018</v>
      </c>
    </row>
    <row r="8827" spans="2:14" x14ac:dyDescent="0.3">
      <c r="B8827" s="32">
        <v>235890</v>
      </c>
      <c r="C8827" s="8" t="s">
        <v>21</v>
      </c>
      <c r="D8827" s="8" t="s">
        <v>28</v>
      </c>
      <c r="E8827" s="5" t="s">
        <v>34</v>
      </c>
      <c r="F8827" s="8">
        <v>152</v>
      </c>
      <c r="G8827" s="6">
        <v>43349</v>
      </c>
      <c r="H8827" s="6">
        <v>43350</v>
      </c>
      <c r="I8827" s="6">
        <v>43351</v>
      </c>
      <c r="J8827" s="5" t="s">
        <v>33</v>
      </c>
      <c r="K8827" s="7">
        <v>204.94</v>
      </c>
      <c r="L8827" s="35">
        <v>141.41</v>
      </c>
      <c r="M8827" s="36">
        <f t="shared" si="137"/>
        <v>63.53</v>
      </c>
      <c r="N8827" s="37">
        <f>YEAR(Table1[[#This Row],[Data zamówienia]])</f>
        <v>2018</v>
      </c>
    </row>
    <row r="8828" spans="2:14" x14ac:dyDescent="0.3">
      <c r="B8828" s="32">
        <v>468896</v>
      </c>
      <c r="C8828" s="8" t="s">
        <v>27</v>
      </c>
      <c r="D8828" s="8" t="s">
        <v>28</v>
      </c>
      <c r="E8828" s="5" t="s">
        <v>29</v>
      </c>
      <c r="F8828" s="8">
        <v>44</v>
      </c>
      <c r="G8828" s="6">
        <v>43349</v>
      </c>
      <c r="H8828" s="6">
        <v>43353</v>
      </c>
      <c r="I8828" s="6">
        <v>43359</v>
      </c>
      <c r="J8828" s="5" t="s">
        <v>33</v>
      </c>
      <c r="K8828" s="7">
        <v>411.04</v>
      </c>
      <c r="L8828" s="35">
        <v>320.61</v>
      </c>
      <c r="M8828" s="36">
        <f t="shared" si="137"/>
        <v>90.43</v>
      </c>
      <c r="N8828" s="37">
        <f>YEAR(Table1[[#This Row],[Data zamówienia]])</f>
        <v>2018</v>
      </c>
    </row>
    <row r="8829" spans="2:14" x14ac:dyDescent="0.3">
      <c r="B8829" s="32">
        <v>784655</v>
      </c>
      <c r="C8829" s="8" t="s">
        <v>27</v>
      </c>
      <c r="D8829" s="8" t="s">
        <v>39</v>
      </c>
      <c r="E8829" s="5" t="s">
        <v>25</v>
      </c>
      <c r="F8829" s="8">
        <v>54</v>
      </c>
      <c r="G8829" s="6">
        <v>43349</v>
      </c>
      <c r="H8829" s="6">
        <v>43351</v>
      </c>
      <c r="I8829" s="6">
        <v>43352</v>
      </c>
      <c r="J8829" s="5" t="s">
        <v>26</v>
      </c>
      <c r="K8829" s="7">
        <v>638.46</v>
      </c>
      <c r="L8829" s="35">
        <v>542.69000000000005</v>
      </c>
      <c r="M8829" s="36">
        <f t="shared" si="137"/>
        <v>95.769999999999982</v>
      </c>
      <c r="N8829" s="37">
        <f>YEAR(Table1[[#This Row],[Data zamówienia]])</f>
        <v>2018</v>
      </c>
    </row>
    <row r="8830" spans="2:14" x14ac:dyDescent="0.3">
      <c r="B8830" s="32">
        <v>614073</v>
      </c>
      <c r="C8830" s="8" t="s">
        <v>27</v>
      </c>
      <c r="D8830" s="8" t="s">
        <v>36</v>
      </c>
      <c r="E8830" s="5" t="s">
        <v>37</v>
      </c>
      <c r="F8830" s="8">
        <v>116</v>
      </c>
      <c r="G8830" s="6">
        <v>43350</v>
      </c>
      <c r="H8830" s="6">
        <v>43354</v>
      </c>
      <c r="I8830" s="6">
        <v>43359</v>
      </c>
      <c r="J8830" s="5" t="s">
        <v>32</v>
      </c>
      <c r="K8830" s="7">
        <v>601.59</v>
      </c>
      <c r="L8830" s="35">
        <v>403.07</v>
      </c>
      <c r="M8830" s="36">
        <f t="shared" si="137"/>
        <v>198.52000000000004</v>
      </c>
      <c r="N8830" s="37">
        <f>YEAR(Table1[[#This Row],[Data zamówienia]])</f>
        <v>2018</v>
      </c>
    </row>
    <row r="8831" spans="2:14" x14ac:dyDescent="0.3">
      <c r="B8831" s="32">
        <v>692299</v>
      </c>
      <c r="C8831" s="8" t="s">
        <v>21</v>
      </c>
      <c r="D8831" s="8" t="s">
        <v>22</v>
      </c>
      <c r="E8831" s="5" t="s">
        <v>23</v>
      </c>
      <c r="F8831" s="8">
        <v>364</v>
      </c>
      <c r="G8831" s="6">
        <v>43351</v>
      </c>
      <c r="H8831" s="6">
        <v>43353</v>
      </c>
      <c r="I8831" s="6">
        <v>43358</v>
      </c>
      <c r="J8831" s="5" t="s">
        <v>33</v>
      </c>
      <c r="K8831" s="7">
        <v>527.55999999999995</v>
      </c>
      <c r="L8831" s="35">
        <v>453.7</v>
      </c>
      <c r="M8831" s="36">
        <f t="shared" si="137"/>
        <v>73.859999999999957</v>
      </c>
      <c r="N8831" s="37">
        <f>YEAR(Table1[[#This Row],[Data zamówienia]])</f>
        <v>2018</v>
      </c>
    </row>
    <row r="8832" spans="2:14" x14ac:dyDescent="0.3">
      <c r="B8832" s="32">
        <v>895717</v>
      </c>
      <c r="C8832" s="8" t="s">
        <v>35</v>
      </c>
      <c r="D8832" s="8" t="s">
        <v>39</v>
      </c>
      <c r="E8832" s="5" t="s">
        <v>31</v>
      </c>
      <c r="F8832" s="8">
        <v>222</v>
      </c>
      <c r="G8832" s="6">
        <v>43350</v>
      </c>
      <c r="H8832" s="6">
        <v>43353</v>
      </c>
      <c r="I8832" s="6">
        <v>43360</v>
      </c>
      <c r="J8832" s="5" t="s">
        <v>40</v>
      </c>
      <c r="K8832" s="7">
        <v>935.89</v>
      </c>
      <c r="L8832" s="35">
        <v>758.07</v>
      </c>
      <c r="M8832" s="36">
        <f t="shared" si="137"/>
        <v>177.81999999999994</v>
      </c>
      <c r="N8832" s="37">
        <f>YEAR(Table1[[#This Row],[Data zamówienia]])</f>
        <v>2018</v>
      </c>
    </row>
    <row r="8833" spans="2:14" x14ac:dyDescent="0.3">
      <c r="B8833" s="32">
        <v>499391</v>
      </c>
      <c r="C8833" s="8" t="s">
        <v>35</v>
      </c>
      <c r="D8833" s="8" t="s">
        <v>36</v>
      </c>
      <c r="E8833" s="5" t="s">
        <v>25</v>
      </c>
      <c r="F8833" s="8">
        <v>101</v>
      </c>
      <c r="G8833" s="6">
        <v>43350</v>
      </c>
      <c r="H8833" s="6">
        <v>43352</v>
      </c>
      <c r="I8833" s="6">
        <v>43353</v>
      </c>
      <c r="J8833" s="5" t="s">
        <v>30</v>
      </c>
      <c r="K8833" s="7">
        <v>1770.01</v>
      </c>
      <c r="L8833" s="35">
        <v>1557.61</v>
      </c>
      <c r="M8833" s="36">
        <f t="shared" si="137"/>
        <v>212.40000000000009</v>
      </c>
      <c r="N8833" s="37">
        <f>YEAR(Table1[[#This Row],[Data zamówienia]])</f>
        <v>2018</v>
      </c>
    </row>
    <row r="8834" spans="2:14" x14ac:dyDescent="0.3">
      <c r="B8834" s="32">
        <v>993741</v>
      </c>
      <c r="C8834" s="8" t="s">
        <v>21</v>
      </c>
      <c r="D8834" s="8" t="s">
        <v>36</v>
      </c>
      <c r="E8834" s="5" t="s">
        <v>34</v>
      </c>
      <c r="F8834" s="8">
        <v>153</v>
      </c>
      <c r="G8834" s="6">
        <v>43351</v>
      </c>
      <c r="H8834" s="6">
        <v>43353</v>
      </c>
      <c r="I8834" s="6">
        <v>43354</v>
      </c>
      <c r="J8834" s="5" t="s">
        <v>32</v>
      </c>
      <c r="K8834" s="7">
        <v>1000.25</v>
      </c>
      <c r="L8834" s="35">
        <v>910.23</v>
      </c>
      <c r="M8834" s="36">
        <f t="shared" si="137"/>
        <v>90.019999999999982</v>
      </c>
      <c r="N8834" s="37">
        <f>YEAR(Table1[[#This Row],[Data zamówienia]])</f>
        <v>2018</v>
      </c>
    </row>
    <row r="8835" spans="2:14" x14ac:dyDescent="0.3">
      <c r="B8835" s="32">
        <v>661769</v>
      </c>
      <c r="C8835" s="8" t="s">
        <v>38</v>
      </c>
      <c r="D8835" s="8" t="s">
        <v>39</v>
      </c>
      <c r="E8835" s="5" t="s">
        <v>31</v>
      </c>
      <c r="F8835" s="8">
        <v>173</v>
      </c>
      <c r="G8835" s="6">
        <v>43350</v>
      </c>
      <c r="H8835" s="6">
        <v>43351</v>
      </c>
      <c r="I8835" s="6">
        <v>43353</v>
      </c>
      <c r="J8835" s="5" t="s">
        <v>30</v>
      </c>
      <c r="K8835" s="7">
        <v>494.89</v>
      </c>
      <c r="L8835" s="35">
        <v>351.37</v>
      </c>
      <c r="M8835" s="36">
        <f t="shared" si="137"/>
        <v>143.51999999999998</v>
      </c>
      <c r="N8835" s="37">
        <f>YEAR(Table1[[#This Row],[Data zamówienia]])</f>
        <v>2018</v>
      </c>
    </row>
    <row r="8836" spans="2:14" x14ac:dyDescent="0.3">
      <c r="B8836" s="32">
        <v>761094</v>
      </c>
      <c r="C8836" s="8" t="s">
        <v>21</v>
      </c>
      <c r="D8836" s="8" t="s">
        <v>22</v>
      </c>
      <c r="E8836" s="5" t="s">
        <v>29</v>
      </c>
      <c r="F8836" s="8">
        <v>24</v>
      </c>
      <c r="G8836" s="6">
        <v>43351</v>
      </c>
      <c r="H8836" s="6">
        <v>43352</v>
      </c>
      <c r="I8836" s="6">
        <v>43359</v>
      </c>
      <c r="J8836" s="5" t="s">
        <v>33</v>
      </c>
      <c r="K8836" s="7">
        <v>767.31</v>
      </c>
      <c r="L8836" s="35">
        <v>422.02</v>
      </c>
      <c r="M8836" s="36">
        <f t="shared" ref="M8836:M8899" si="138">K8836-L8836</f>
        <v>345.28999999999996</v>
      </c>
      <c r="N8836" s="37">
        <f>YEAR(Table1[[#This Row],[Data zamówienia]])</f>
        <v>2018</v>
      </c>
    </row>
    <row r="8837" spans="2:14" x14ac:dyDescent="0.3">
      <c r="B8837" s="32">
        <v>757161</v>
      </c>
      <c r="C8837" s="8" t="s">
        <v>38</v>
      </c>
      <c r="D8837" s="8" t="s">
        <v>22</v>
      </c>
      <c r="E8837" s="5" t="s">
        <v>31</v>
      </c>
      <c r="F8837" s="8">
        <v>169</v>
      </c>
      <c r="G8837" s="6">
        <v>43351</v>
      </c>
      <c r="H8837" s="6">
        <v>43354</v>
      </c>
      <c r="I8837" s="6">
        <v>43358</v>
      </c>
      <c r="J8837" s="5" t="s">
        <v>33</v>
      </c>
      <c r="K8837" s="7">
        <v>255.65</v>
      </c>
      <c r="L8837" s="35">
        <v>176.4</v>
      </c>
      <c r="M8837" s="36">
        <f t="shared" si="138"/>
        <v>79.25</v>
      </c>
      <c r="N8837" s="37">
        <f>YEAR(Table1[[#This Row],[Data zamówienia]])</f>
        <v>2018</v>
      </c>
    </row>
    <row r="8838" spans="2:14" x14ac:dyDescent="0.3">
      <c r="B8838" s="32">
        <v>111238</v>
      </c>
      <c r="C8838" s="8" t="s">
        <v>35</v>
      </c>
      <c r="D8838" s="8" t="s">
        <v>28</v>
      </c>
      <c r="E8838" s="5" t="s">
        <v>25</v>
      </c>
      <c r="F8838" s="8">
        <v>161</v>
      </c>
      <c r="G8838" s="6">
        <v>43351</v>
      </c>
      <c r="H8838" s="6">
        <v>43353</v>
      </c>
      <c r="I8838" s="6">
        <v>43355</v>
      </c>
      <c r="J8838" s="5" t="s">
        <v>33</v>
      </c>
      <c r="K8838" s="7">
        <v>801.73</v>
      </c>
      <c r="L8838" s="35">
        <v>489.06</v>
      </c>
      <c r="M8838" s="36">
        <f t="shared" si="138"/>
        <v>312.67</v>
      </c>
      <c r="N8838" s="37">
        <f>YEAR(Table1[[#This Row],[Data zamówienia]])</f>
        <v>2018</v>
      </c>
    </row>
    <row r="8839" spans="2:14" x14ac:dyDescent="0.3">
      <c r="B8839" s="32">
        <v>346119</v>
      </c>
      <c r="C8839" s="8" t="s">
        <v>35</v>
      </c>
      <c r="D8839" s="8" t="s">
        <v>28</v>
      </c>
      <c r="E8839" s="5" t="s">
        <v>29</v>
      </c>
      <c r="F8839" s="8">
        <v>347</v>
      </c>
      <c r="G8839" s="6">
        <v>43351</v>
      </c>
      <c r="H8839" s="6">
        <v>43354</v>
      </c>
      <c r="I8839" s="6">
        <v>43358</v>
      </c>
      <c r="J8839" s="5" t="s">
        <v>26</v>
      </c>
      <c r="K8839" s="7">
        <v>1014.42</v>
      </c>
      <c r="L8839" s="35">
        <v>862.26</v>
      </c>
      <c r="M8839" s="36">
        <f t="shared" si="138"/>
        <v>152.15999999999997</v>
      </c>
      <c r="N8839" s="37">
        <f>YEAR(Table1[[#This Row],[Data zamówienia]])</f>
        <v>2018</v>
      </c>
    </row>
    <row r="8840" spans="2:14" x14ac:dyDescent="0.3">
      <c r="B8840" s="32">
        <v>931034</v>
      </c>
      <c r="C8840" s="8" t="s">
        <v>21</v>
      </c>
      <c r="D8840" s="8" t="s">
        <v>22</v>
      </c>
      <c r="E8840" s="5" t="s">
        <v>23</v>
      </c>
      <c r="F8840" s="8">
        <v>101</v>
      </c>
      <c r="G8840" s="6">
        <v>43351</v>
      </c>
      <c r="H8840" s="6">
        <v>43353</v>
      </c>
      <c r="I8840" s="6">
        <v>43357</v>
      </c>
      <c r="J8840" s="5" t="s">
        <v>26</v>
      </c>
      <c r="K8840" s="7">
        <v>193.84</v>
      </c>
      <c r="L8840" s="35">
        <v>135.69</v>
      </c>
      <c r="M8840" s="36">
        <f t="shared" si="138"/>
        <v>58.150000000000006</v>
      </c>
      <c r="N8840" s="37">
        <f>YEAR(Table1[[#This Row],[Data zamówienia]])</f>
        <v>2018</v>
      </c>
    </row>
    <row r="8841" spans="2:14" x14ac:dyDescent="0.3">
      <c r="B8841" s="32">
        <v>708306</v>
      </c>
      <c r="C8841" s="8" t="s">
        <v>27</v>
      </c>
      <c r="D8841" s="8" t="s">
        <v>39</v>
      </c>
      <c r="E8841" s="5" t="s">
        <v>34</v>
      </c>
      <c r="F8841" s="8">
        <v>64</v>
      </c>
      <c r="G8841" s="6">
        <v>43352</v>
      </c>
      <c r="H8841" s="6">
        <v>43352</v>
      </c>
      <c r="I8841" s="6">
        <v>43357</v>
      </c>
      <c r="J8841" s="5" t="s">
        <v>33</v>
      </c>
      <c r="K8841" s="7">
        <v>1845.45</v>
      </c>
      <c r="L8841" s="35">
        <v>1550.18</v>
      </c>
      <c r="M8841" s="36">
        <f t="shared" si="138"/>
        <v>295.27</v>
      </c>
      <c r="N8841" s="37">
        <f>YEAR(Table1[[#This Row],[Data zamówienia]])</f>
        <v>2018</v>
      </c>
    </row>
    <row r="8842" spans="2:14" x14ac:dyDescent="0.3">
      <c r="B8842" s="32">
        <v>716520</v>
      </c>
      <c r="C8842" s="8" t="s">
        <v>21</v>
      </c>
      <c r="D8842" s="8" t="s">
        <v>22</v>
      </c>
      <c r="E8842" s="5" t="s">
        <v>25</v>
      </c>
      <c r="F8842" s="8">
        <v>186</v>
      </c>
      <c r="G8842" s="6">
        <v>43352</v>
      </c>
      <c r="H8842" s="6">
        <v>43353</v>
      </c>
      <c r="I8842" s="6">
        <v>43357</v>
      </c>
      <c r="J8842" s="5" t="s">
        <v>32</v>
      </c>
      <c r="K8842" s="7">
        <v>304.19</v>
      </c>
      <c r="L8842" s="35">
        <v>228.14</v>
      </c>
      <c r="M8842" s="36">
        <f t="shared" si="138"/>
        <v>76.050000000000011</v>
      </c>
      <c r="N8842" s="37">
        <f>YEAR(Table1[[#This Row],[Data zamówienia]])</f>
        <v>2018</v>
      </c>
    </row>
    <row r="8843" spans="2:14" x14ac:dyDescent="0.3">
      <c r="B8843" s="32">
        <v>680038</v>
      </c>
      <c r="C8843" s="8" t="s">
        <v>35</v>
      </c>
      <c r="D8843" s="8" t="s">
        <v>28</v>
      </c>
      <c r="E8843" s="5" t="s">
        <v>29</v>
      </c>
      <c r="F8843" s="8">
        <v>127</v>
      </c>
      <c r="G8843" s="6">
        <v>43352</v>
      </c>
      <c r="H8843" s="6">
        <v>43352</v>
      </c>
      <c r="I8843" s="6">
        <v>43356</v>
      </c>
      <c r="J8843" s="5" t="s">
        <v>26</v>
      </c>
      <c r="K8843" s="7">
        <v>1014.42</v>
      </c>
      <c r="L8843" s="35">
        <v>791.25</v>
      </c>
      <c r="M8843" s="36">
        <f t="shared" si="138"/>
        <v>223.16999999999996</v>
      </c>
      <c r="N8843" s="37">
        <f>YEAR(Table1[[#This Row],[Data zamówienia]])</f>
        <v>2018</v>
      </c>
    </row>
    <row r="8844" spans="2:14" x14ac:dyDescent="0.3">
      <c r="B8844" s="32">
        <v>724283</v>
      </c>
      <c r="C8844" s="8" t="s">
        <v>21</v>
      </c>
      <c r="D8844" s="8" t="s">
        <v>36</v>
      </c>
      <c r="E8844" s="5" t="s">
        <v>34</v>
      </c>
      <c r="F8844" s="8">
        <v>189</v>
      </c>
      <c r="G8844" s="6">
        <v>43351</v>
      </c>
      <c r="H8844" s="6">
        <v>43354</v>
      </c>
      <c r="I8844" s="6">
        <v>43361</v>
      </c>
      <c r="J8844" s="5" t="s">
        <v>24</v>
      </c>
      <c r="K8844" s="7">
        <v>541.5</v>
      </c>
      <c r="L8844" s="35">
        <v>433.2</v>
      </c>
      <c r="M8844" s="36">
        <f t="shared" si="138"/>
        <v>108.30000000000001</v>
      </c>
      <c r="N8844" s="37">
        <f>YEAR(Table1[[#This Row],[Data zamówienia]])</f>
        <v>2018</v>
      </c>
    </row>
    <row r="8845" spans="2:14" x14ac:dyDescent="0.3">
      <c r="B8845" s="32">
        <v>588057</v>
      </c>
      <c r="C8845" s="8" t="s">
        <v>27</v>
      </c>
      <c r="D8845" s="8" t="s">
        <v>36</v>
      </c>
      <c r="E8845" s="5" t="s">
        <v>29</v>
      </c>
      <c r="F8845" s="8">
        <v>146</v>
      </c>
      <c r="G8845" s="6">
        <v>43352</v>
      </c>
      <c r="H8845" s="6">
        <v>43354</v>
      </c>
      <c r="I8845" s="6">
        <v>43355</v>
      </c>
      <c r="J8845" s="5" t="s">
        <v>30</v>
      </c>
      <c r="K8845" s="7">
        <v>1790.29</v>
      </c>
      <c r="L8845" s="35">
        <v>1127.8800000000001</v>
      </c>
      <c r="M8845" s="36">
        <f t="shared" si="138"/>
        <v>662.40999999999985</v>
      </c>
      <c r="N8845" s="37">
        <f>YEAR(Table1[[#This Row],[Data zamówienia]])</f>
        <v>2018</v>
      </c>
    </row>
    <row r="8846" spans="2:14" x14ac:dyDescent="0.3">
      <c r="B8846" s="32">
        <v>773866</v>
      </c>
      <c r="C8846" s="8" t="s">
        <v>21</v>
      </c>
      <c r="D8846" s="8" t="s">
        <v>36</v>
      </c>
      <c r="E8846" s="5" t="s">
        <v>34</v>
      </c>
      <c r="F8846" s="8">
        <v>96</v>
      </c>
      <c r="G8846" s="6">
        <v>43351</v>
      </c>
      <c r="H8846" s="6">
        <v>43352</v>
      </c>
      <c r="I8846" s="6">
        <v>43357</v>
      </c>
      <c r="J8846" s="5" t="s">
        <v>26</v>
      </c>
      <c r="K8846" s="7">
        <v>353.69</v>
      </c>
      <c r="L8846" s="35">
        <v>297.10000000000002</v>
      </c>
      <c r="M8846" s="36">
        <f t="shared" si="138"/>
        <v>56.589999999999975</v>
      </c>
      <c r="N8846" s="37">
        <f>YEAR(Table1[[#This Row],[Data zamówienia]])</f>
        <v>2018</v>
      </c>
    </row>
    <row r="8847" spans="2:14" x14ac:dyDescent="0.3">
      <c r="B8847" s="32">
        <v>351660</v>
      </c>
      <c r="C8847" s="8" t="s">
        <v>21</v>
      </c>
      <c r="D8847" s="8" t="s">
        <v>28</v>
      </c>
      <c r="E8847" s="5" t="s">
        <v>25</v>
      </c>
      <c r="F8847" s="8">
        <v>25</v>
      </c>
      <c r="G8847" s="6">
        <v>43353</v>
      </c>
      <c r="H8847" s="6">
        <v>43353</v>
      </c>
      <c r="I8847" s="6">
        <v>43357</v>
      </c>
      <c r="J8847" s="5" t="s">
        <v>24</v>
      </c>
      <c r="K8847" s="7">
        <v>1898.63</v>
      </c>
      <c r="L8847" s="35">
        <v>1518.9</v>
      </c>
      <c r="M8847" s="36">
        <f t="shared" si="138"/>
        <v>379.73</v>
      </c>
      <c r="N8847" s="37">
        <f>YEAR(Table1[[#This Row],[Data zamówienia]])</f>
        <v>2018</v>
      </c>
    </row>
    <row r="8848" spans="2:14" x14ac:dyDescent="0.3">
      <c r="B8848" s="32">
        <v>419759</v>
      </c>
      <c r="C8848" s="8" t="s">
        <v>27</v>
      </c>
      <c r="D8848" s="8" t="s">
        <v>39</v>
      </c>
      <c r="E8848" s="5" t="s">
        <v>23</v>
      </c>
      <c r="F8848" s="8">
        <v>236</v>
      </c>
      <c r="G8848" s="6">
        <v>43352</v>
      </c>
      <c r="H8848" s="6">
        <v>43353</v>
      </c>
      <c r="I8848" s="6">
        <v>43358</v>
      </c>
      <c r="J8848" s="5" t="s">
        <v>32</v>
      </c>
      <c r="K8848" s="7">
        <v>974.1</v>
      </c>
      <c r="L8848" s="35">
        <v>827.99</v>
      </c>
      <c r="M8848" s="36">
        <f t="shared" si="138"/>
        <v>146.11000000000001</v>
      </c>
      <c r="N8848" s="37">
        <f>YEAR(Table1[[#This Row],[Data zamówienia]])</f>
        <v>2018</v>
      </c>
    </row>
    <row r="8849" spans="2:14" x14ac:dyDescent="0.3">
      <c r="B8849" s="32">
        <v>668314</v>
      </c>
      <c r="C8849" s="8" t="s">
        <v>21</v>
      </c>
      <c r="D8849" s="8" t="s">
        <v>22</v>
      </c>
      <c r="E8849" s="5" t="s">
        <v>23</v>
      </c>
      <c r="F8849" s="8">
        <v>134</v>
      </c>
      <c r="G8849" s="6">
        <v>43353</v>
      </c>
      <c r="H8849" s="6">
        <v>43356</v>
      </c>
      <c r="I8849" s="6">
        <v>43362</v>
      </c>
      <c r="J8849" s="5" t="s">
        <v>30</v>
      </c>
      <c r="K8849" s="7">
        <v>1371.79</v>
      </c>
      <c r="L8849" s="35">
        <v>1111.1500000000001</v>
      </c>
      <c r="M8849" s="36">
        <f t="shared" si="138"/>
        <v>260.63999999999987</v>
      </c>
      <c r="N8849" s="37">
        <f>YEAR(Table1[[#This Row],[Data zamówienia]])</f>
        <v>2018</v>
      </c>
    </row>
    <row r="8850" spans="2:14" x14ac:dyDescent="0.3">
      <c r="B8850" s="32">
        <v>2020</v>
      </c>
      <c r="C8850" s="8" t="s">
        <v>27</v>
      </c>
      <c r="D8850" s="8" t="s">
        <v>28</v>
      </c>
      <c r="E8850" s="5" t="s">
        <v>37</v>
      </c>
      <c r="F8850" s="8">
        <v>201</v>
      </c>
      <c r="G8850" s="6">
        <v>43352</v>
      </c>
      <c r="H8850" s="6">
        <v>43353</v>
      </c>
      <c r="I8850" s="6">
        <v>43354</v>
      </c>
      <c r="J8850" s="5" t="s">
        <v>26</v>
      </c>
      <c r="K8850" s="7">
        <v>566.54</v>
      </c>
      <c r="L8850" s="35">
        <v>430.57</v>
      </c>
      <c r="M8850" s="36">
        <f t="shared" si="138"/>
        <v>135.96999999999997</v>
      </c>
      <c r="N8850" s="37">
        <f>YEAR(Table1[[#This Row],[Data zamówienia]])</f>
        <v>2018</v>
      </c>
    </row>
    <row r="8851" spans="2:14" x14ac:dyDescent="0.3">
      <c r="B8851" s="32">
        <v>134779</v>
      </c>
      <c r="C8851" s="8" t="s">
        <v>35</v>
      </c>
      <c r="D8851" s="8" t="s">
        <v>22</v>
      </c>
      <c r="E8851" s="5" t="s">
        <v>25</v>
      </c>
      <c r="F8851" s="8">
        <v>324</v>
      </c>
      <c r="G8851" s="6">
        <v>43352</v>
      </c>
      <c r="H8851" s="6">
        <v>43356</v>
      </c>
      <c r="I8851" s="6">
        <v>43360</v>
      </c>
      <c r="J8851" s="5" t="s">
        <v>32</v>
      </c>
      <c r="K8851" s="7">
        <v>492.44</v>
      </c>
      <c r="L8851" s="35">
        <v>270.83999999999997</v>
      </c>
      <c r="M8851" s="36">
        <f t="shared" si="138"/>
        <v>221.60000000000002</v>
      </c>
      <c r="N8851" s="37">
        <f>YEAR(Table1[[#This Row],[Data zamówienia]])</f>
        <v>2018</v>
      </c>
    </row>
    <row r="8852" spans="2:14" x14ac:dyDescent="0.3">
      <c r="B8852" s="32">
        <v>621611</v>
      </c>
      <c r="C8852" s="8" t="s">
        <v>38</v>
      </c>
      <c r="D8852" s="8" t="s">
        <v>39</v>
      </c>
      <c r="E8852" s="5" t="s">
        <v>34</v>
      </c>
      <c r="F8852" s="8">
        <v>156</v>
      </c>
      <c r="G8852" s="6">
        <v>43352</v>
      </c>
      <c r="H8852" s="6">
        <v>43356</v>
      </c>
      <c r="I8852" s="6">
        <v>43357</v>
      </c>
      <c r="J8852" s="5" t="s">
        <v>40</v>
      </c>
      <c r="K8852" s="7">
        <v>1688.32</v>
      </c>
      <c r="L8852" s="35">
        <v>1148.06</v>
      </c>
      <c r="M8852" s="36">
        <f t="shared" si="138"/>
        <v>540.26</v>
      </c>
      <c r="N8852" s="37">
        <f>YEAR(Table1[[#This Row],[Data zamówienia]])</f>
        <v>2018</v>
      </c>
    </row>
    <row r="8853" spans="2:14" x14ac:dyDescent="0.3">
      <c r="B8853" s="32">
        <v>59274</v>
      </c>
      <c r="C8853" s="8" t="s">
        <v>35</v>
      </c>
      <c r="D8853" s="8" t="s">
        <v>28</v>
      </c>
      <c r="E8853" s="5" t="s">
        <v>34</v>
      </c>
      <c r="F8853" s="8">
        <v>219</v>
      </c>
      <c r="G8853" s="6">
        <v>43352</v>
      </c>
      <c r="H8853" s="6">
        <v>43355</v>
      </c>
      <c r="I8853" s="6">
        <v>43358</v>
      </c>
      <c r="J8853" s="5" t="s">
        <v>24</v>
      </c>
      <c r="K8853" s="7">
        <v>988.24</v>
      </c>
      <c r="L8853" s="35">
        <v>810.36</v>
      </c>
      <c r="M8853" s="36">
        <f t="shared" si="138"/>
        <v>177.88</v>
      </c>
      <c r="N8853" s="37">
        <f>YEAR(Table1[[#This Row],[Data zamówienia]])</f>
        <v>2018</v>
      </c>
    </row>
    <row r="8854" spans="2:14" x14ac:dyDescent="0.3">
      <c r="B8854" s="32">
        <v>727221</v>
      </c>
      <c r="C8854" s="8" t="s">
        <v>21</v>
      </c>
      <c r="D8854" s="8" t="s">
        <v>39</v>
      </c>
      <c r="E8854" s="5" t="s">
        <v>37</v>
      </c>
      <c r="F8854" s="8">
        <v>140</v>
      </c>
      <c r="G8854" s="6">
        <v>43353</v>
      </c>
      <c r="H8854" s="6">
        <v>43355</v>
      </c>
      <c r="I8854" s="6">
        <v>43361</v>
      </c>
      <c r="J8854" s="5" t="s">
        <v>33</v>
      </c>
      <c r="K8854" s="7">
        <v>974.1</v>
      </c>
      <c r="L8854" s="35">
        <v>584.46</v>
      </c>
      <c r="M8854" s="36">
        <f t="shared" si="138"/>
        <v>389.64</v>
      </c>
      <c r="N8854" s="37">
        <f>YEAR(Table1[[#This Row],[Data zamówienia]])</f>
        <v>2018</v>
      </c>
    </row>
    <row r="8855" spans="2:14" x14ac:dyDescent="0.3">
      <c r="B8855" s="32">
        <v>116618</v>
      </c>
      <c r="C8855" s="8" t="s">
        <v>35</v>
      </c>
      <c r="D8855" s="8" t="s">
        <v>28</v>
      </c>
      <c r="E8855" s="5" t="s">
        <v>37</v>
      </c>
      <c r="F8855" s="8">
        <v>22</v>
      </c>
      <c r="G8855" s="6">
        <v>43353</v>
      </c>
      <c r="H8855" s="6">
        <v>43355</v>
      </c>
      <c r="I8855" s="6">
        <v>43362</v>
      </c>
      <c r="J8855" s="5" t="s">
        <v>26</v>
      </c>
      <c r="K8855" s="7">
        <v>411.93</v>
      </c>
      <c r="L8855" s="35">
        <v>350.14</v>
      </c>
      <c r="M8855" s="36">
        <f t="shared" si="138"/>
        <v>61.79000000000002</v>
      </c>
      <c r="N8855" s="37">
        <f>YEAR(Table1[[#This Row],[Data zamówienia]])</f>
        <v>2018</v>
      </c>
    </row>
    <row r="8856" spans="2:14" x14ac:dyDescent="0.3">
      <c r="B8856" s="32">
        <v>525719</v>
      </c>
      <c r="C8856" s="8" t="s">
        <v>21</v>
      </c>
      <c r="D8856" s="8" t="s">
        <v>36</v>
      </c>
      <c r="E8856" s="5" t="s">
        <v>29</v>
      </c>
      <c r="F8856" s="8">
        <v>41</v>
      </c>
      <c r="G8856" s="6">
        <v>43353</v>
      </c>
      <c r="H8856" s="6">
        <v>43355</v>
      </c>
      <c r="I8856" s="6">
        <v>43362</v>
      </c>
      <c r="J8856" s="5" t="s">
        <v>26</v>
      </c>
      <c r="K8856" s="7">
        <v>1799.83</v>
      </c>
      <c r="L8856" s="35">
        <v>1331.87</v>
      </c>
      <c r="M8856" s="36">
        <f t="shared" si="138"/>
        <v>467.96000000000004</v>
      </c>
      <c r="N8856" s="37">
        <f>YEAR(Table1[[#This Row],[Data zamówienia]])</f>
        <v>2018</v>
      </c>
    </row>
    <row r="8857" spans="2:14" x14ac:dyDescent="0.3">
      <c r="B8857" s="32">
        <v>70014</v>
      </c>
      <c r="C8857" s="8" t="s">
        <v>35</v>
      </c>
      <c r="D8857" s="8" t="s">
        <v>28</v>
      </c>
      <c r="E8857" s="5" t="s">
        <v>37</v>
      </c>
      <c r="F8857" s="8">
        <v>54</v>
      </c>
      <c r="G8857" s="6">
        <v>43354</v>
      </c>
      <c r="H8857" s="6">
        <v>43356</v>
      </c>
      <c r="I8857" s="6">
        <v>43357</v>
      </c>
      <c r="J8857" s="5" t="s">
        <v>26</v>
      </c>
      <c r="K8857" s="7">
        <v>1338.98</v>
      </c>
      <c r="L8857" s="35">
        <v>736.44</v>
      </c>
      <c r="M8857" s="36">
        <f t="shared" si="138"/>
        <v>602.54</v>
      </c>
      <c r="N8857" s="37">
        <f>YEAR(Table1[[#This Row],[Data zamówienia]])</f>
        <v>2018</v>
      </c>
    </row>
    <row r="8858" spans="2:14" x14ac:dyDescent="0.3">
      <c r="B8858" s="32">
        <v>799643</v>
      </c>
      <c r="C8858" s="8" t="s">
        <v>21</v>
      </c>
      <c r="D8858" s="8" t="s">
        <v>39</v>
      </c>
      <c r="E8858" s="5" t="s">
        <v>37</v>
      </c>
      <c r="F8858" s="8">
        <v>54</v>
      </c>
      <c r="G8858" s="6">
        <v>43353</v>
      </c>
      <c r="H8858" s="6">
        <v>43356</v>
      </c>
      <c r="I8858" s="6">
        <v>43360</v>
      </c>
      <c r="J8858" s="5" t="s">
        <v>40</v>
      </c>
      <c r="K8858" s="7">
        <v>985.07</v>
      </c>
      <c r="L8858" s="35">
        <v>699.4</v>
      </c>
      <c r="M8858" s="36">
        <f t="shared" si="138"/>
        <v>285.67000000000007</v>
      </c>
      <c r="N8858" s="37">
        <f>YEAR(Table1[[#This Row],[Data zamówienia]])</f>
        <v>2018</v>
      </c>
    </row>
    <row r="8859" spans="2:14" x14ac:dyDescent="0.3">
      <c r="B8859" s="32">
        <v>927179</v>
      </c>
      <c r="C8859" s="8" t="s">
        <v>35</v>
      </c>
      <c r="D8859" s="8" t="s">
        <v>39</v>
      </c>
      <c r="E8859" s="5" t="s">
        <v>25</v>
      </c>
      <c r="F8859" s="8">
        <v>279</v>
      </c>
      <c r="G8859" s="6">
        <v>43353</v>
      </c>
      <c r="H8859" s="6">
        <v>43356</v>
      </c>
      <c r="I8859" s="6">
        <v>43362</v>
      </c>
      <c r="J8859" s="5" t="s">
        <v>32</v>
      </c>
      <c r="K8859" s="7">
        <v>679.78</v>
      </c>
      <c r="L8859" s="35">
        <v>353.49</v>
      </c>
      <c r="M8859" s="36">
        <f t="shared" si="138"/>
        <v>326.28999999999996</v>
      </c>
      <c r="N8859" s="37">
        <f>YEAR(Table1[[#This Row],[Data zamówienia]])</f>
        <v>2018</v>
      </c>
    </row>
    <row r="8860" spans="2:14" x14ac:dyDescent="0.3">
      <c r="B8860" s="32">
        <v>552161</v>
      </c>
      <c r="C8860" s="8" t="s">
        <v>38</v>
      </c>
      <c r="D8860" s="8" t="s">
        <v>39</v>
      </c>
      <c r="E8860" s="5" t="s">
        <v>31</v>
      </c>
      <c r="F8860" s="8">
        <v>98</v>
      </c>
      <c r="G8860" s="6">
        <v>43355</v>
      </c>
      <c r="H8860" s="6">
        <v>43357</v>
      </c>
      <c r="I8860" s="6">
        <v>43362</v>
      </c>
      <c r="J8860" s="5" t="s">
        <v>24</v>
      </c>
      <c r="K8860" s="7">
        <v>979.75</v>
      </c>
      <c r="L8860" s="35">
        <v>519.27</v>
      </c>
      <c r="M8860" s="36">
        <f t="shared" si="138"/>
        <v>460.48</v>
      </c>
      <c r="N8860" s="37">
        <f>YEAR(Table1[[#This Row],[Data zamówienia]])</f>
        <v>2018</v>
      </c>
    </row>
    <row r="8861" spans="2:14" x14ac:dyDescent="0.3">
      <c r="B8861" s="32">
        <v>616559</v>
      </c>
      <c r="C8861" s="8" t="s">
        <v>21</v>
      </c>
      <c r="D8861" s="8" t="s">
        <v>36</v>
      </c>
      <c r="E8861" s="5" t="s">
        <v>37</v>
      </c>
      <c r="F8861" s="8">
        <v>51</v>
      </c>
      <c r="G8861" s="6">
        <v>43354</v>
      </c>
      <c r="H8861" s="6">
        <v>43357</v>
      </c>
      <c r="I8861" s="6">
        <v>43358</v>
      </c>
      <c r="J8861" s="5" t="s">
        <v>30</v>
      </c>
      <c r="K8861" s="7">
        <v>300.92</v>
      </c>
      <c r="L8861" s="35">
        <v>162.5</v>
      </c>
      <c r="M8861" s="36">
        <f t="shared" si="138"/>
        <v>138.42000000000002</v>
      </c>
      <c r="N8861" s="37">
        <f>YEAR(Table1[[#This Row],[Data zamówienia]])</f>
        <v>2018</v>
      </c>
    </row>
    <row r="8862" spans="2:14" x14ac:dyDescent="0.3">
      <c r="B8862" s="32">
        <v>336252</v>
      </c>
      <c r="C8862" s="8" t="s">
        <v>35</v>
      </c>
      <c r="D8862" s="8" t="s">
        <v>39</v>
      </c>
      <c r="E8862" s="5" t="s">
        <v>29</v>
      </c>
      <c r="F8862" s="8">
        <v>16</v>
      </c>
      <c r="G8862" s="6">
        <v>43355</v>
      </c>
      <c r="H8862" s="6">
        <v>43356</v>
      </c>
      <c r="I8862" s="6">
        <v>43358</v>
      </c>
      <c r="J8862" s="5" t="s">
        <v>32</v>
      </c>
      <c r="K8862" s="7">
        <v>1830.77</v>
      </c>
      <c r="L8862" s="35">
        <v>1391.39</v>
      </c>
      <c r="M8862" s="36">
        <f t="shared" si="138"/>
        <v>439.37999999999988</v>
      </c>
      <c r="N8862" s="37">
        <f>YEAR(Table1[[#This Row],[Data zamówienia]])</f>
        <v>2018</v>
      </c>
    </row>
    <row r="8863" spans="2:14" x14ac:dyDescent="0.3">
      <c r="B8863" s="32">
        <v>360599</v>
      </c>
      <c r="C8863" s="8" t="s">
        <v>27</v>
      </c>
      <c r="D8863" s="8" t="s">
        <v>36</v>
      </c>
      <c r="E8863" s="5" t="s">
        <v>23</v>
      </c>
      <c r="F8863" s="8">
        <v>255</v>
      </c>
      <c r="G8863" s="6">
        <v>43354</v>
      </c>
      <c r="H8863" s="6">
        <v>43355</v>
      </c>
      <c r="I8863" s="6">
        <v>43359</v>
      </c>
      <c r="J8863" s="5" t="s">
        <v>40</v>
      </c>
      <c r="K8863" s="7">
        <v>1268.92</v>
      </c>
      <c r="L8863" s="35">
        <v>926.31</v>
      </c>
      <c r="M8863" s="36">
        <f t="shared" si="138"/>
        <v>342.61000000000013</v>
      </c>
      <c r="N8863" s="37">
        <f>YEAR(Table1[[#This Row],[Data zamówienia]])</f>
        <v>2018</v>
      </c>
    </row>
    <row r="8864" spans="2:14" x14ac:dyDescent="0.3">
      <c r="B8864" s="32">
        <v>846130</v>
      </c>
      <c r="C8864" s="8" t="s">
        <v>21</v>
      </c>
      <c r="D8864" s="8" t="s">
        <v>28</v>
      </c>
      <c r="E8864" s="5" t="s">
        <v>31</v>
      </c>
      <c r="F8864" s="8">
        <v>310</v>
      </c>
      <c r="G8864" s="6">
        <v>43355</v>
      </c>
      <c r="H8864" s="6">
        <v>43357</v>
      </c>
      <c r="I8864" s="6">
        <v>43361</v>
      </c>
      <c r="J8864" s="5" t="s">
        <v>33</v>
      </c>
      <c r="K8864" s="7">
        <v>292.89</v>
      </c>
      <c r="L8864" s="35">
        <v>207.95</v>
      </c>
      <c r="M8864" s="36">
        <f t="shared" si="138"/>
        <v>84.94</v>
      </c>
      <c r="N8864" s="37">
        <f>YEAR(Table1[[#This Row],[Data zamówienia]])</f>
        <v>2018</v>
      </c>
    </row>
    <row r="8865" spans="2:14" x14ac:dyDescent="0.3">
      <c r="B8865" s="32">
        <v>863828</v>
      </c>
      <c r="C8865" s="8" t="s">
        <v>27</v>
      </c>
      <c r="D8865" s="8" t="s">
        <v>36</v>
      </c>
      <c r="E8865" s="5" t="s">
        <v>25</v>
      </c>
      <c r="F8865" s="8">
        <v>190</v>
      </c>
      <c r="G8865" s="6">
        <v>43354</v>
      </c>
      <c r="H8865" s="6">
        <v>43355</v>
      </c>
      <c r="I8865" s="6">
        <v>43361</v>
      </c>
      <c r="J8865" s="5" t="s">
        <v>40</v>
      </c>
      <c r="K8865" s="7">
        <v>953.07</v>
      </c>
      <c r="L8865" s="35">
        <v>648.09</v>
      </c>
      <c r="M8865" s="36">
        <f t="shared" si="138"/>
        <v>304.98</v>
      </c>
      <c r="N8865" s="37">
        <f>YEAR(Table1[[#This Row],[Data zamówienia]])</f>
        <v>2018</v>
      </c>
    </row>
    <row r="8866" spans="2:14" x14ac:dyDescent="0.3">
      <c r="B8866" s="32">
        <v>754307</v>
      </c>
      <c r="C8866" s="8" t="s">
        <v>21</v>
      </c>
      <c r="D8866" s="8" t="s">
        <v>36</v>
      </c>
      <c r="E8866" s="5" t="s">
        <v>37</v>
      </c>
      <c r="F8866" s="8">
        <v>294</v>
      </c>
      <c r="G8866" s="6">
        <v>43355</v>
      </c>
      <c r="H8866" s="6">
        <v>43355</v>
      </c>
      <c r="I8866" s="6">
        <v>43358</v>
      </c>
      <c r="J8866" s="5" t="s">
        <v>30</v>
      </c>
      <c r="K8866" s="7">
        <v>1833.88</v>
      </c>
      <c r="L8866" s="35">
        <v>1375.41</v>
      </c>
      <c r="M8866" s="36">
        <f t="shared" si="138"/>
        <v>458.47</v>
      </c>
      <c r="N8866" s="37">
        <f>YEAR(Table1[[#This Row],[Data zamówienia]])</f>
        <v>2018</v>
      </c>
    </row>
    <row r="8867" spans="2:14" x14ac:dyDescent="0.3">
      <c r="B8867" s="32">
        <v>929932</v>
      </c>
      <c r="C8867" s="8" t="s">
        <v>21</v>
      </c>
      <c r="D8867" s="8" t="s">
        <v>28</v>
      </c>
      <c r="E8867" s="5" t="s">
        <v>25</v>
      </c>
      <c r="F8867" s="8">
        <v>361</v>
      </c>
      <c r="G8867" s="6">
        <v>43355</v>
      </c>
      <c r="H8867" s="6">
        <v>43356</v>
      </c>
      <c r="I8867" s="6">
        <v>43358</v>
      </c>
      <c r="J8867" s="5" t="s">
        <v>32</v>
      </c>
      <c r="K8867" s="7">
        <v>1222.83</v>
      </c>
      <c r="L8867" s="35">
        <v>929.35</v>
      </c>
      <c r="M8867" s="36">
        <f t="shared" si="138"/>
        <v>293.4799999999999</v>
      </c>
      <c r="N8867" s="37">
        <f>YEAR(Table1[[#This Row],[Data zamówienia]])</f>
        <v>2018</v>
      </c>
    </row>
    <row r="8868" spans="2:14" x14ac:dyDescent="0.3">
      <c r="B8868" s="32">
        <v>212792</v>
      </c>
      <c r="C8868" s="8" t="s">
        <v>21</v>
      </c>
      <c r="D8868" s="8" t="s">
        <v>36</v>
      </c>
      <c r="E8868" s="5" t="s">
        <v>31</v>
      </c>
      <c r="F8868" s="8">
        <v>193</v>
      </c>
      <c r="G8868" s="6">
        <v>43354</v>
      </c>
      <c r="H8868" s="6">
        <v>43358</v>
      </c>
      <c r="I8868" s="6">
        <v>43360</v>
      </c>
      <c r="J8868" s="5" t="s">
        <v>30</v>
      </c>
      <c r="K8868" s="7">
        <v>449.24</v>
      </c>
      <c r="L8868" s="35">
        <v>404.32</v>
      </c>
      <c r="M8868" s="36">
        <f t="shared" si="138"/>
        <v>44.920000000000016</v>
      </c>
      <c r="N8868" s="37">
        <f>YEAR(Table1[[#This Row],[Data zamówienia]])</f>
        <v>2018</v>
      </c>
    </row>
    <row r="8869" spans="2:14" x14ac:dyDescent="0.3">
      <c r="B8869" s="32">
        <v>104492</v>
      </c>
      <c r="C8869" s="8" t="s">
        <v>21</v>
      </c>
      <c r="D8869" s="8" t="s">
        <v>39</v>
      </c>
      <c r="E8869" s="5" t="s">
        <v>29</v>
      </c>
      <c r="F8869" s="8">
        <v>25</v>
      </c>
      <c r="G8869" s="6">
        <v>43355</v>
      </c>
      <c r="H8869" s="6">
        <v>43358</v>
      </c>
      <c r="I8869" s="6">
        <v>43364</v>
      </c>
      <c r="J8869" s="5" t="s">
        <v>24</v>
      </c>
      <c r="K8869" s="7">
        <v>953.54</v>
      </c>
      <c r="L8869" s="35">
        <v>705.62</v>
      </c>
      <c r="M8869" s="36">
        <f t="shared" si="138"/>
        <v>247.91999999999996</v>
      </c>
      <c r="N8869" s="37">
        <f>YEAR(Table1[[#This Row],[Data zamówienia]])</f>
        <v>2018</v>
      </c>
    </row>
    <row r="8870" spans="2:14" x14ac:dyDescent="0.3">
      <c r="B8870" s="32">
        <v>875114</v>
      </c>
      <c r="C8870" s="8" t="s">
        <v>27</v>
      </c>
      <c r="D8870" s="8" t="s">
        <v>28</v>
      </c>
      <c r="E8870" s="5" t="s">
        <v>29</v>
      </c>
      <c r="F8870" s="8">
        <v>230</v>
      </c>
      <c r="G8870" s="6">
        <v>43356</v>
      </c>
      <c r="H8870" s="6">
        <v>43357</v>
      </c>
      <c r="I8870" s="6">
        <v>43362</v>
      </c>
      <c r="J8870" s="5" t="s">
        <v>32</v>
      </c>
      <c r="K8870" s="7">
        <v>284.52</v>
      </c>
      <c r="L8870" s="35">
        <v>233.31</v>
      </c>
      <c r="M8870" s="36">
        <f t="shared" si="138"/>
        <v>51.20999999999998</v>
      </c>
      <c r="N8870" s="37">
        <f>YEAR(Table1[[#This Row],[Data zamówienia]])</f>
        <v>2018</v>
      </c>
    </row>
    <row r="8871" spans="2:14" x14ac:dyDescent="0.3">
      <c r="B8871" s="32">
        <v>163056</v>
      </c>
      <c r="C8871" s="8" t="s">
        <v>21</v>
      </c>
      <c r="D8871" s="8" t="s">
        <v>22</v>
      </c>
      <c r="E8871" s="5" t="s">
        <v>25</v>
      </c>
      <c r="F8871" s="8">
        <v>121</v>
      </c>
      <c r="G8871" s="6">
        <v>43355</v>
      </c>
      <c r="H8871" s="6">
        <v>43359</v>
      </c>
      <c r="I8871" s="6">
        <v>43364</v>
      </c>
      <c r="J8871" s="5" t="s">
        <v>26</v>
      </c>
      <c r="K8871" s="7">
        <v>857.9</v>
      </c>
      <c r="L8871" s="35">
        <v>549.05999999999995</v>
      </c>
      <c r="M8871" s="36">
        <f t="shared" si="138"/>
        <v>308.84000000000003</v>
      </c>
      <c r="N8871" s="37">
        <f>YEAR(Table1[[#This Row],[Data zamówienia]])</f>
        <v>2018</v>
      </c>
    </row>
    <row r="8872" spans="2:14" x14ac:dyDescent="0.3">
      <c r="B8872" s="32">
        <v>369347</v>
      </c>
      <c r="C8872" s="8" t="s">
        <v>21</v>
      </c>
      <c r="D8872" s="8" t="s">
        <v>22</v>
      </c>
      <c r="E8872" s="5" t="s">
        <v>37</v>
      </c>
      <c r="F8872" s="8">
        <v>103</v>
      </c>
      <c r="G8872" s="6">
        <v>43356</v>
      </c>
      <c r="H8872" s="6">
        <v>43359</v>
      </c>
      <c r="I8872" s="6">
        <v>43364</v>
      </c>
      <c r="J8872" s="5" t="s">
        <v>24</v>
      </c>
      <c r="K8872" s="7">
        <v>292.89</v>
      </c>
      <c r="L8872" s="35">
        <v>146.44999999999999</v>
      </c>
      <c r="M8872" s="36">
        <f t="shared" si="138"/>
        <v>146.44</v>
      </c>
      <c r="N8872" s="37">
        <f>YEAR(Table1[[#This Row],[Data zamówienia]])</f>
        <v>2018</v>
      </c>
    </row>
    <row r="8873" spans="2:14" x14ac:dyDescent="0.3">
      <c r="B8873" s="32">
        <v>46619</v>
      </c>
      <c r="C8873" s="8" t="s">
        <v>35</v>
      </c>
      <c r="D8873" s="8" t="s">
        <v>28</v>
      </c>
      <c r="E8873" s="5" t="s">
        <v>29</v>
      </c>
      <c r="F8873" s="8">
        <v>251</v>
      </c>
      <c r="G8873" s="6">
        <v>43356</v>
      </c>
      <c r="H8873" s="6">
        <v>43359</v>
      </c>
      <c r="I8873" s="6">
        <v>43360</v>
      </c>
      <c r="J8873" s="5" t="s">
        <v>30</v>
      </c>
      <c r="K8873" s="7">
        <v>295.27999999999997</v>
      </c>
      <c r="L8873" s="35">
        <v>256.89</v>
      </c>
      <c r="M8873" s="36">
        <f t="shared" si="138"/>
        <v>38.389999999999986</v>
      </c>
      <c r="N8873" s="37">
        <f>YEAR(Table1[[#This Row],[Data zamówienia]])</f>
        <v>2018</v>
      </c>
    </row>
    <row r="8874" spans="2:14" x14ac:dyDescent="0.3">
      <c r="B8874" s="32">
        <v>32958</v>
      </c>
      <c r="C8874" s="8" t="s">
        <v>21</v>
      </c>
      <c r="D8874" s="8" t="s">
        <v>28</v>
      </c>
      <c r="E8874" s="5" t="s">
        <v>31</v>
      </c>
      <c r="F8874" s="8">
        <v>148</v>
      </c>
      <c r="G8874" s="6">
        <v>43356</v>
      </c>
      <c r="H8874" s="6">
        <v>43358</v>
      </c>
      <c r="I8874" s="6">
        <v>43363</v>
      </c>
      <c r="J8874" s="5" t="s">
        <v>40</v>
      </c>
      <c r="K8874" s="7">
        <v>1541.3</v>
      </c>
      <c r="L8874" s="35">
        <v>986.43</v>
      </c>
      <c r="M8874" s="36">
        <f t="shared" si="138"/>
        <v>554.87</v>
      </c>
      <c r="N8874" s="37">
        <f>YEAR(Table1[[#This Row],[Data zamówienia]])</f>
        <v>2018</v>
      </c>
    </row>
    <row r="8875" spans="2:14" x14ac:dyDescent="0.3">
      <c r="B8875" s="32">
        <v>567192</v>
      </c>
      <c r="C8875" s="8" t="s">
        <v>21</v>
      </c>
      <c r="D8875" s="8" t="s">
        <v>22</v>
      </c>
      <c r="E8875" s="5" t="s">
        <v>23</v>
      </c>
      <c r="F8875" s="8">
        <v>142</v>
      </c>
      <c r="G8875" s="6">
        <v>43355</v>
      </c>
      <c r="H8875" s="6">
        <v>43357</v>
      </c>
      <c r="I8875" s="6">
        <v>43359</v>
      </c>
      <c r="J8875" s="5" t="s">
        <v>26</v>
      </c>
      <c r="K8875" s="7">
        <v>431.53</v>
      </c>
      <c r="L8875" s="35">
        <v>241.66</v>
      </c>
      <c r="M8875" s="36">
        <f t="shared" si="138"/>
        <v>189.86999999999998</v>
      </c>
      <c r="N8875" s="37">
        <f>YEAR(Table1[[#This Row],[Data zamówienia]])</f>
        <v>2018</v>
      </c>
    </row>
    <row r="8876" spans="2:14" x14ac:dyDescent="0.3">
      <c r="B8876" s="32">
        <v>173767</v>
      </c>
      <c r="C8876" s="8" t="s">
        <v>27</v>
      </c>
      <c r="D8876" s="8" t="s">
        <v>22</v>
      </c>
      <c r="E8876" s="5" t="s">
        <v>31</v>
      </c>
      <c r="F8876" s="8">
        <v>76</v>
      </c>
      <c r="G8876" s="6">
        <v>43355</v>
      </c>
      <c r="H8876" s="6">
        <v>43356</v>
      </c>
      <c r="I8876" s="6">
        <v>43359</v>
      </c>
      <c r="J8876" s="5" t="s">
        <v>30</v>
      </c>
      <c r="K8876" s="7">
        <v>1154.52</v>
      </c>
      <c r="L8876" s="35">
        <v>646.53</v>
      </c>
      <c r="M8876" s="36">
        <f t="shared" si="138"/>
        <v>507.99</v>
      </c>
      <c r="N8876" s="37">
        <f>YEAR(Table1[[#This Row],[Data zamówienia]])</f>
        <v>2018</v>
      </c>
    </row>
    <row r="8877" spans="2:14" x14ac:dyDescent="0.3">
      <c r="B8877" s="32">
        <v>659194</v>
      </c>
      <c r="C8877" s="8" t="s">
        <v>38</v>
      </c>
      <c r="D8877" s="8" t="s">
        <v>36</v>
      </c>
      <c r="E8877" s="5" t="s">
        <v>23</v>
      </c>
      <c r="F8877" s="8">
        <v>322</v>
      </c>
      <c r="G8877" s="6">
        <v>43356</v>
      </c>
      <c r="H8877" s="6">
        <v>43359</v>
      </c>
      <c r="I8877" s="6">
        <v>43362</v>
      </c>
      <c r="J8877" s="5" t="s">
        <v>32</v>
      </c>
      <c r="K8877" s="7">
        <v>396.08</v>
      </c>
      <c r="L8877" s="35">
        <v>316.86</v>
      </c>
      <c r="M8877" s="36">
        <f t="shared" si="138"/>
        <v>79.21999999999997</v>
      </c>
      <c r="N8877" s="37">
        <f>YEAR(Table1[[#This Row],[Data zamówienia]])</f>
        <v>2018</v>
      </c>
    </row>
    <row r="8878" spans="2:14" x14ac:dyDescent="0.3">
      <c r="B8878" s="32">
        <v>968717</v>
      </c>
      <c r="C8878" s="8" t="s">
        <v>38</v>
      </c>
      <c r="D8878" s="8" t="s">
        <v>36</v>
      </c>
      <c r="E8878" s="5" t="s">
        <v>34</v>
      </c>
      <c r="F8878" s="8">
        <v>56</v>
      </c>
      <c r="G8878" s="6">
        <v>43355</v>
      </c>
      <c r="H8878" s="6">
        <v>43359</v>
      </c>
      <c r="I8878" s="6">
        <v>43360</v>
      </c>
      <c r="J8878" s="5" t="s">
        <v>24</v>
      </c>
      <c r="K8878" s="7">
        <v>1033.83</v>
      </c>
      <c r="L8878" s="35">
        <v>961.46</v>
      </c>
      <c r="M8878" s="36">
        <f t="shared" si="138"/>
        <v>72.369999999999891</v>
      </c>
      <c r="N8878" s="37">
        <f>YEAR(Table1[[#This Row],[Data zamówienia]])</f>
        <v>2018</v>
      </c>
    </row>
    <row r="8879" spans="2:14" x14ac:dyDescent="0.3">
      <c r="B8879" s="32">
        <v>157478</v>
      </c>
      <c r="C8879" s="8" t="s">
        <v>21</v>
      </c>
      <c r="D8879" s="8" t="s">
        <v>36</v>
      </c>
      <c r="E8879" s="5" t="s">
        <v>31</v>
      </c>
      <c r="F8879" s="8">
        <v>148</v>
      </c>
      <c r="G8879" s="6">
        <v>43356</v>
      </c>
      <c r="H8879" s="6">
        <v>43358</v>
      </c>
      <c r="I8879" s="6">
        <v>43360</v>
      </c>
      <c r="J8879" s="5" t="s">
        <v>26</v>
      </c>
      <c r="K8879" s="7">
        <v>1607.9</v>
      </c>
      <c r="L8879" s="35">
        <v>948.66</v>
      </c>
      <c r="M8879" s="36">
        <f t="shared" si="138"/>
        <v>659.24000000000012</v>
      </c>
      <c r="N8879" s="37">
        <f>YEAR(Table1[[#This Row],[Data zamówienia]])</f>
        <v>2018</v>
      </c>
    </row>
    <row r="8880" spans="2:14" x14ac:dyDescent="0.3">
      <c r="B8880" s="32">
        <v>469994</v>
      </c>
      <c r="C8880" s="8" t="s">
        <v>27</v>
      </c>
      <c r="D8880" s="8" t="s">
        <v>36</v>
      </c>
      <c r="E8880" s="5" t="s">
        <v>25</v>
      </c>
      <c r="F8880" s="8">
        <v>224</v>
      </c>
      <c r="G8880" s="6">
        <v>43355</v>
      </c>
      <c r="H8880" s="6">
        <v>43359</v>
      </c>
      <c r="I8880" s="6">
        <v>43360</v>
      </c>
      <c r="J8880" s="5" t="s">
        <v>40</v>
      </c>
      <c r="K8880" s="7">
        <v>1027.48</v>
      </c>
      <c r="L8880" s="35">
        <v>544.55999999999995</v>
      </c>
      <c r="M8880" s="36">
        <f t="shared" si="138"/>
        <v>482.92000000000007</v>
      </c>
      <c r="N8880" s="37">
        <f>YEAR(Table1[[#This Row],[Data zamówienia]])</f>
        <v>2018</v>
      </c>
    </row>
    <row r="8881" spans="2:14" x14ac:dyDescent="0.3">
      <c r="B8881" s="32">
        <v>727669</v>
      </c>
      <c r="C8881" s="8" t="s">
        <v>38</v>
      </c>
      <c r="D8881" s="8" t="s">
        <v>22</v>
      </c>
      <c r="E8881" s="5" t="s">
        <v>25</v>
      </c>
      <c r="F8881" s="8">
        <v>202</v>
      </c>
      <c r="G8881" s="6">
        <v>43355</v>
      </c>
      <c r="H8881" s="6">
        <v>43358</v>
      </c>
      <c r="I8881" s="6">
        <v>43360</v>
      </c>
      <c r="J8881" s="5" t="s">
        <v>40</v>
      </c>
      <c r="K8881" s="7">
        <v>979.75</v>
      </c>
      <c r="L8881" s="35">
        <v>695.62</v>
      </c>
      <c r="M8881" s="36">
        <f t="shared" si="138"/>
        <v>284.13</v>
      </c>
      <c r="N8881" s="37">
        <f>YEAR(Table1[[#This Row],[Data zamówienia]])</f>
        <v>2018</v>
      </c>
    </row>
    <row r="8882" spans="2:14" x14ac:dyDescent="0.3">
      <c r="B8882" s="32">
        <v>80645</v>
      </c>
      <c r="C8882" s="8" t="s">
        <v>35</v>
      </c>
      <c r="D8882" s="8" t="s">
        <v>28</v>
      </c>
      <c r="E8882" s="5" t="s">
        <v>29</v>
      </c>
      <c r="F8882" s="8">
        <v>268</v>
      </c>
      <c r="G8882" s="6">
        <v>43356</v>
      </c>
      <c r="H8882" s="6">
        <v>43360</v>
      </c>
      <c r="I8882" s="6">
        <v>43366</v>
      </c>
      <c r="J8882" s="5" t="s">
        <v>40</v>
      </c>
      <c r="K8882" s="7">
        <v>561.15</v>
      </c>
      <c r="L8882" s="35">
        <v>488.2</v>
      </c>
      <c r="M8882" s="36">
        <f t="shared" si="138"/>
        <v>72.949999999999989</v>
      </c>
      <c r="N8882" s="37">
        <f>YEAR(Table1[[#This Row],[Data zamówienia]])</f>
        <v>2018</v>
      </c>
    </row>
    <row r="8883" spans="2:14" x14ac:dyDescent="0.3">
      <c r="B8883" s="32">
        <v>756282</v>
      </c>
      <c r="C8883" s="8" t="s">
        <v>35</v>
      </c>
      <c r="D8883" s="8" t="s">
        <v>28</v>
      </c>
      <c r="E8883" s="5" t="s">
        <v>25</v>
      </c>
      <c r="F8883" s="8">
        <v>46</v>
      </c>
      <c r="G8883" s="6">
        <v>43356</v>
      </c>
      <c r="H8883" s="6">
        <v>43359</v>
      </c>
      <c r="I8883" s="6">
        <v>43360</v>
      </c>
      <c r="J8883" s="5" t="s">
        <v>32</v>
      </c>
      <c r="K8883" s="7">
        <v>1230.5999999999999</v>
      </c>
      <c r="L8883" s="35">
        <v>1070.6199999999999</v>
      </c>
      <c r="M8883" s="36">
        <f t="shared" si="138"/>
        <v>159.98000000000002</v>
      </c>
      <c r="N8883" s="37">
        <f>YEAR(Table1[[#This Row],[Data zamówienia]])</f>
        <v>2018</v>
      </c>
    </row>
    <row r="8884" spans="2:14" x14ac:dyDescent="0.3">
      <c r="B8884" s="32">
        <v>984359</v>
      </c>
      <c r="C8884" s="8" t="s">
        <v>21</v>
      </c>
      <c r="D8884" s="8" t="s">
        <v>28</v>
      </c>
      <c r="E8884" s="5" t="s">
        <v>25</v>
      </c>
      <c r="F8884" s="8">
        <v>120</v>
      </c>
      <c r="G8884" s="6">
        <v>43357</v>
      </c>
      <c r="H8884" s="6">
        <v>43357</v>
      </c>
      <c r="I8884" s="6">
        <v>43362</v>
      </c>
      <c r="J8884" s="5" t="s">
        <v>30</v>
      </c>
      <c r="K8884" s="7">
        <v>1451.12</v>
      </c>
      <c r="L8884" s="35">
        <v>856.16</v>
      </c>
      <c r="M8884" s="36">
        <f t="shared" si="138"/>
        <v>594.95999999999992</v>
      </c>
      <c r="N8884" s="37">
        <f>YEAR(Table1[[#This Row],[Data zamówienia]])</f>
        <v>2018</v>
      </c>
    </row>
    <row r="8885" spans="2:14" x14ac:dyDescent="0.3">
      <c r="B8885" s="32">
        <v>702165</v>
      </c>
      <c r="C8885" s="8" t="s">
        <v>35</v>
      </c>
      <c r="D8885" s="8" t="s">
        <v>22</v>
      </c>
      <c r="E8885" s="5" t="s">
        <v>29</v>
      </c>
      <c r="F8885" s="8">
        <v>3</v>
      </c>
      <c r="G8885" s="6">
        <v>43356</v>
      </c>
      <c r="H8885" s="6">
        <v>43358</v>
      </c>
      <c r="I8885" s="6">
        <v>43363</v>
      </c>
      <c r="J8885" s="5" t="s">
        <v>30</v>
      </c>
      <c r="K8885" s="7">
        <v>609.66</v>
      </c>
      <c r="L8885" s="35">
        <v>457.25</v>
      </c>
      <c r="M8885" s="36">
        <f t="shared" si="138"/>
        <v>152.40999999999997</v>
      </c>
      <c r="N8885" s="37">
        <f>YEAR(Table1[[#This Row],[Data zamówienia]])</f>
        <v>2018</v>
      </c>
    </row>
    <row r="8886" spans="2:14" x14ac:dyDescent="0.3">
      <c r="B8886" s="32">
        <v>801505</v>
      </c>
      <c r="C8886" s="8" t="s">
        <v>21</v>
      </c>
      <c r="D8886" s="8" t="s">
        <v>22</v>
      </c>
      <c r="E8886" s="5" t="s">
        <v>37</v>
      </c>
      <c r="F8886" s="8">
        <v>288</v>
      </c>
      <c r="G8886" s="6">
        <v>43357</v>
      </c>
      <c r="H8886" s="6">
        <v>43360</v>
      </c>
      <c r="I8886" s="6">
        <v>43366</v>
      </c>
      <c r="J8886" s="5" t="s">
        <v>26</v>
      </c>
      <c r="K8886" s="7">
        <v>1205.04</v>
      </c>
      <c r="L8886" s="35">
        <v>1132.74</v>
      </c>
      <c r="M8886" s="36">
        <f t="shared" si="138"/>
        <v>72.299999999999955</v>
      </c>
      <c r="N8886" s="37">
        <f>YEAR(Table1[[#This Row],[Data zamówienia]])</f>
        <v>2018</v>
      </c>
    </row>
    <row r="8887" spans="2:14" x14ac:dyDescent="0.3">
      <c r="B8887" s="32">
        <v>371430</v>
      </c>
      <c r="C8887" s="8" t="s">
        <v>27</v>
      </c>
      <c r="D8887" s="8" t="s">
        <v>39</v>
      </c>
      <c r="E8887" s="5" t="s">
        <v>34</v>
      </c>
      <c r="F8887" s="8">
        <v>339</v>
      </c>
      <c r="G8887" s="6">
        <v>43357</v>
      </c>
      <c r="H8887" s="6">
        <v>43357</v>
      </c>
      <c r="I8887" s="6">
        <v>43364</v>
      </c>
      <c r="J8887" s="5" t="s">
        <v>33</v>
      </c>
      <c r="K8887" s="7">
        <v>1921.97</v>
      </c>
      <c r="L8887" s="35">
        <v>960.99</v>
      </c>
      <c r="M8887" s="36">
        <f t="shared" si="138"/>
        <v>960.98</v>
      </c>
      <c r="N8887" s="37">
        <f>YEAR(Table1[[#This Row],[Data zamówienia]])</f>
        <v>2018</v>
      </c>
    </row>
    <row r="8888" spans="2:14" x14ac:dyDescent="0.3">
      <c r="B8888" s="32">
        <v>796312</v>
      </c>
      <c r="C8888" s="8" t="s">
        <v>21</v>
      </c>
      <c r="D8888" s="8" t="s">
        <v>22</v>
      </c>
      <c r="E8888" s="5" t="s">
        <v>23</v>
      </c>
      <c r="F8888" s="8">
        <v>110</v>
      </c>
      <c r="G8888" s="6">
        <v>43357</v>
      </c>
      <c r="H8888" s="6">
        <v>43358</v>
      </c>
      <c r="I8888" s="6">
        <v>43364</v>
      </c>
      <c r="J8888" s="5" t="s">
        <v>33</v>
      </c>
      <c r="K8888" s="7">
        <v>1845.45</v>
      </c>
      <c r="L8888" s="35">
        <v>1236.45</v>
      </c>
      <c r="M8888" s="36">
        <f t="shared" si="138"/>
        <v>609</v>
      </c>
      <c r="N8888" s="37">
        <f>YEAR(Table1[[#This Row],[Data zamówienia]])</f>
        <v>2018</v>
      </c>
    </row>
    <row r="8889" spans="2:14" x14ac:dyDescent="0.3">
      <c r="B8889" s="32">
        <v>79370</v>
      </c>
      <c r="C8889" s="8" t="s">
        <v>21</v>
      </c>
      <c r="D8889" s="8" t="s">
        <v>36</v>
      </c>
      <c r="E8889" s="5" t="s">
        <v>29</v>
      </c>
      <c r="F8889" s="8">
        <v>83</v>
      </c>
      <c r="G8889" s="6">
        <v>43356</v>
      </c>
      <c r="H8889" s="6">
        <v>43360</v>
      </c>
      <c r="I8889" s="6">
        <v>43362</v>
      </c>
      <c r="J8889" s="5" t="s">
        <v>24</v>
      </c>
      <c r="K8889" s="7">
        <v>527.55999999999995</v>
      </c>
      <c r="L8889" s="35">
        <v>453.7</v>
      </c>
      <c r="M8889" s="36">
        <f t="shared" si="138"/>
        <v>73.859999999999957</v>
      </c>
      <c r="N8889" s="37">
        <f>YEAR(Table1[[#This Row],[Data zamówienia]])</f>
        <v>2018</v>
      </c>
    </row>
    <row r="8890" spans="2:14" x14ac:dyDescent="0.3">
      <c r="B8890" s="32">
        <v>190118</v>
      </c>
      <c r="C8890" s="8" t="s">
        <v>35</v>
      </c>
      <c r="D8890" s="8" t="s">
        <v>28</v>
      </c>
      <c r="E8890" s="5" t="s">
        <v>34</v>
      </c>
      <c r="F8890" s="8">
        <v>350</v>
      </c>
      <c r="G8890" s="6">
        <v>43356</v>
      </c>
      <c r="H8890" s="6">
        <v>43357</v>
      </c>
      <c r="I8890" s="6">
        <v>43358</v>
      </c>
      <c r="J8890" s="5" t="s">
        <v>26</v>
      </c>
      <c r="K8890" s="7">
        <v>316.57</v>
      </c>
      <c r="L8890" s="35">
        <v>189.94</v>
      </c>
      <c r="M8890" s="36">
        <f t="shared" si="138"/>
        <v>126.63</v>
      </c>
      <c r="N8890" s="37">
        <f>YEAR(Table1[[#This Row],[Data zamówienia]])</f>
        <v>2018</v>
      </c>
    </row>
    <row r="8891" spans="2:14" x14ac:dyDescent="0.3">
      <c r="B8891" s="32">
        <v>711741</v>
      </c>
      <c r="C8891" s="8" t="s">
        <v>35</v>
      </c>
      <c r="D8891" s="8" t="s">
        <v>28</v>
      </c>
      <c r="E8891" s="5" t="s">
        <v>31</v>
      </c>
      <c r="F8891" s="8">
        <v>70</v>
      </c>
      <c r="G8891" s="6">
        <v>43357</v>
      </c>
      <c r="H8891" s="6">
        <v>43361</v>
      </c>
      <c r="I8891" s="6">
        <v>43364</v>
      </c>
      <c r="J8891" s="5" t="s">
        <v>33</v>
      </c>
      <c r="K8891" s="7">
        <v>1755.48</v>
      </c>
      <c r="L8891" s="35">
        <v>1474.6</v>
      </c>
      <c r="M8891" s="36">
        <f t="shared" si="138"/>
        <v>280.88000000000011</v>
      </c>
      <c r="N8891" s="37">
        <f>YEAR(Table1[[#This Row],[Data zamówienia]])</f>
        <v>2018</v>
      </c>
    </row>
    <row r="8892" spans="2:14" x14ac:dyDescent="0.3">
      <c r="B8892" s="32">
        <v>558323</v>
      </c>
      <c r="C8892" s="8" t="s">
        <v>27</v>
      </c>
      <c r="D8892" s="8" t="s">
        <v>39</v>
      </c>
      <c r="E8892" s="5" t="s">
        <v>31</v>
      </c>
      <c r="F8892" s="8">
        <v>154</v>
      </c>
      <c r="G8892" s="6">
        <v>43357</v>
      </c>
      <c r="H8892" s="6">
        <v>43359</v>
      </c>
      <c r="I8892" s="6">
        <v>43361</v>
      </c>
      <c r="J8892" s="5" t="s">
        <v>26</v>
      </c>
      <c r="K8892" s="7">
        <v>1981.64</v>
      </c>
      <c r="L8892" s="35">
        <v>1704.21</v>
      </c>
      <c r="M8892" s="36">
        <f t="shared" si="138"/>
        <v>277.43000000000006</v>
      </c>
      <c r="N8892" s="37">
        <f>YEAR(Table1[[#This Row],[Data zamówienia]])</f>
        <v>2018</v>
      </c>
    </row>
    <row r="8893" spans="2:14" x14ac:dyDescent="0.3">
      <c r="B8893" s="32">
        <v>665585</v>
      </c>
      <c r="C8893" s="8" t="s">
        <v>21</v>
      </c>
      <c r="D8893" s="8" t="s">
        <v>36</v>
      </c>
      <c r="E8893" s="5" t="s">
        <v>23</v>
      </c>
      <c r="F8893" s="8">
        <v>134</v>
      </c>
      <c r="G8893" s="6">
        <v>43358</v>
      </c>
      <c r="H8893" s="6">
        <v>43358</v>
      </c>
      <c r="I8893" s="6">
        <v>43363</v>
      </c>
      <c r="J8893" s="5" t="s">
        <v>33</v>
      </c>
      <c r="K8893" s="7">
        <v>1317.62</v>
      </c>
      <c r="L8893" s="35">
        <v>1212.21</v>
      </c>
      <c r="M8893" s="36">
        <f t="shared" si="138"/>
        <v>105.40999999999985</v>
      </c>
      <c r="N8893" s="37">
        <f>YEAR(Table1[[#This Row],[Data zamówienia]])</f>
        <v>2018</v>
      </c>
    </row>
    <row r="8894" spans="2:14" x14ac:dyDescent="0.3">
      <c r="B8894" s="32">
        <v>7561</v>
      </c>
      <c r="C8894" s="8" t="s">
        <v>27</v>
      </c>
      <c r="D8894" s="8" t="s">
        <v>28</v>
      </c>
      <c r="E8894" s="5" t="s">
        <v>29</v>
      </c>
      <c r="F8894" s="8">
        <v>120</v>
      </c>
      <c r="G8894" s="6">
        <v>43357</v>
      </c>
      <c r="H8894" s="6">
        <v>43359</v>
      </c>
      <c r="I8894" s="6">
        <v>43366</v>
      </c>
      <c r="J8894" s="5" t="s">
        <v>32</v>
      </c>
      <c r="K8894" s="7">
        <v>318.94</v>
      </c>
      <c r="L8894" s="35">
        <v>255.15</v>
      </c>
      <c r="M8894" s="36">
        <f t="shared" si="138"/>
        <v>63.789999999999992</v>
      </c>
      <c r="N8894" s="37">
        <f>YEAR(Table1[[#This Row],[Data zamówienia]])</f>
        <v>2018</v>
      </c>
    </row>
    <row r="8895" spans="2:14" x14ac:dyDescent="0.3">
      <c r="B8895" s="32">
        <v>790486</v>
      </c>
      <c r="C8895" s="8" t="s">
        <v>35</v>
      </c>
      <c r="D8895" s="8" t="s">
        <v>22</v>
      </c>
      <c r="E8895" s="5" t="s">
        <v>25</v>
      </c>
      <c r="F8895" s="8">
        <v>360</v>
      </c>
      <c r="G8895" s="6">
        <v>43358</v>
      </c>
      <c r="H8895" s="6">
        <v>43358</v>
      </c>
      <c r="I8895" s="6">
        <v>43363</v>
      </c>
      <c r="J8895" s="5" t="s">
        <v>40</v>
      </c>
      <c r="K8895" s="7">
        <v>712.36</v>
      </c>
      <c r="L8895" s="35">
        <v>655.37</v>
      </c>
      <c r="M8895" s="36">
        <f t="shared" si="138"/>
        <v>56.990000000000009</v>
      </c>
      <c r="N8895" s="37">
        <f>YEAR(Table1[[#This Row],[Data zamówienia]])</f>
        <v>2018</v>
      </c>
    </row>
    <row r="8896" spans="2:14" x14ac:dyDescent="0.3">
      <c r="B8896" s="32">
        <v>861061</v>
      </c>
      <c r="C8896" s="8" t="s">
        <v>35</v>
      </c>
      <c r="D8896" s="8" t="s">
        <v>22</v>
      </c>
      <c r="E8896" s="5" t="s">
        <v>31</v>
      </c>
      <c r="F8896" s="8">
        <v>213</v>
      </c>
      <c r="G8896" s="6">
        <v>43357</v>
      </c>
      <c r="H8896" s="6">
        <v>43360</v>
      </c>
      <c r="I8896" s="6">
        <v>43361</v>
      </c>
      <c r="J8896" s="5" t="s">
        <v>32</v>
      </c>
      <c r="K8896" s="7">
        <v>1687.06</v>
      </c>
      <c r="L8896" s="35">
        <v>1164.07</v>
      </c>
      <c r="M8896" s="36">
        <f t="shared" si="138"/>
        <v>522.99</v>
      </c>
      <c r="N8896" s="37">
        <f>YEAR(Table1[[#This Row],[Data zamówienia]])</f>
        <v>2018</v>
      </c>
    </row>
    <row r="8897" spans="2:14" x14ac:dyDescent="0.3">
      <c r="B8897" s="32">
        <v>907059</v>
      </c>
      <c r="C8897" s="8" t="s">
        <v>21</v>
      </c>
      <c r="D8897" s="8" t="s">
        <v>28</v>
      </c>
      <c r="E8897" s="5" t="s">
        <v>25</v>
      </c>
      <c r="F8897" s="8">
        <v>194</v>
      </c>
      <c r="G8897" s="6">
        <v>43358</v>
      </c>
      <c r="H8897" s="6">
        <v>43360</v>
      </c>
      <c r="I8897" s="6">
        <v>43367</v>
      </c>
      <c r="J8897" s="5" t="s">
        <v>30</v>
      </c>
      <c r="K8897" s="7">
        <v>609.85</v>
      </c>
      <c r="L8897" s="35">
        <v>359.81</v>
      </c>
      <c r="M8897" s="36">
        <f t="shared" si="138"/>
        <v>250.04000000000002</v>
      </c>
      <c r="N8897" s="37">
        <f>YEAR(Table1[[#This Row],[Data zamówienia]])</f>
        <v>2018</v>
      </c>
    </row>
    <row r="8898" spans="2:14" x14ac:dyDescent="0.3">
      <c r="B8898" s="32">
        <v>380663</v>
      </c>
      <c r="C8898" s="8" t="s">
        <v>27</v>
      </c>
      <c r="D8898" s="8" t="s">
        <v>22</v>
      </c>
      <c r="E8898" s="5" t="s">
        <v>25</v>
      </c>
      <c r="F8898" s="8">
        <v>50</v>
      </c>
      <c r="G8898" s="6">
        <v>43357</v>
      </c>
      <c r="H8898" s="6">
        <v>43359</v>
      </c>
      <c r="I8898" s="6">
        <v>43364</v>
      </c>
      <c r="J8898" s="5" t="s">
        <v>32</v>
      </c>
      <c r="K8898" s="7">
        <v>1496.61</v>
      </c>
      <c r="L8898" s="35">
        <v>957.83</v>
      </c>
      <c r="M8898" s="36">
        <f t="shared" si="138"/>
        <v>538.77999999999986</v>
      </c>
      <c r="N8898" s="37">
        <f>YEAR(Table1[[#This Row],[Data zamówienia]])</f>
        <v>2018</v>
      </c>
    </row>
    <row r="8899" spans="2:14" x14ac:dyDescent="0.3">
      <c r="B8899" s="32">
        <v>592457</v>
      </c>
      <c r="C8899" s="8" t="s">
        <v>35</v>
      </c>
      <c r="D8899" s="8" t="s">
        <v>39</v>
      </c>
      <c r="E8899" s="5" t="s">
        <v>37</v>
      </c>
      <c r="F8899" s="8">
        <v>330</v>
      </c>
      <c r="G8899" s="6">
        <v>43358</v>
      </c>
      <c r="H8899" s="6">
        <v>43361</v>
      </c>
      <c r="I8899" s="6">
        <v>43362</v>
      </c>
      <c r="J8899" s="5" t="s">
        <v>26</v>
      </c>
      <c r="K8899" s="7">
        <v>693.18</v>
      </c>
      <c r="L8899" s="35">
        <v>402.04</v>
      </c>
      <c r="M8899" s="36">
        <f t="shared" si="138"/>
        <v>291.13999999999993</v>
      </c>
      <c r="N8899" s="37">
        <f>YEAR(Table1[[#This Row],[Data zamówienia]])</f>
        <v>2018</v>
      </c>
    </row>
    <row r="8900" spans="2:14" x14ac:dyDescent="0.3">
      <c r="B8900" s="32">
        <v>438200</v>
      </c>
      <c r="C8900" s="8" t="s">
        <v>27</v>
      </c>
      <c r="D8900" s="8" t="s">
        <v>36</v>
      </c>
      <c r="E8900" s="5" t="s">
        <v>37</v>
      </c>
      <c r="F8900" s="8">
        <v>12</v>
      </c>
      <c r="G8900" s="6">
        <v>43357</v>
      </c>
      <c r="H8900" s="6">
        <v>43361</v>
      </c>
      <c r="I8900" s="6">
        <v>43367</v>
      </c>
      <c r="J8900" s="5" t="s">
        <v>30</v>
      </c>
      <c r="K8900" s="7">
        <v>1893.08</v>
      </c>
      <c r="L8900" s="35">
        <v>984.4</v>
      </c>
      <c r="M8900" s="36">
        <f t="shared" ref="M8900:M8963" si="139">K8900-L8900</f>
        <v>908.68</v>
      </c>
      <c r="N8900" s="37">
        <f>YEAR(Table1[[#This Row],[Data zamówienia]])</f>
        <v>2018</v>
      </c>
    </row>
    <row r="8901" spans="2:14" x14ac:dyDescent="0.3">
      <c r="B8901" s="32">
        <v>533547</v>
      </c>
      <c r="C8901" s="8" t="s">
        <v>38</v>
      </c>
      <c r="D8901" s="8" t="s">
        <v>39</v>
      </c>
      <c r="E8901" s="5" t="s">
        <v>29</v>
      </c>
      <c r="F8901" s="8">
        <v>291</v>
      </c>
      <c r="G8901" s="6">
        <v>43357</v>
      </c>
      <c r="H8901" s="6">
        <v>43358</v>
      </c>
      <c r="I8901" s="6">
        <v>43364</v>
      </c>
      <c r="J8901" s="5" t="s">
        <v>30</v>
      </c>
      <c r="K8901" s="7">
        <v>1145.78</v>
      </c>
      <c r="L8901" s="35">
        <v>916.62</v>
      </c>
      <c r="M8901" s="36">
        <f t="shared" si="139"/>
        <v>229.15999999999997</v>
      </c>
      <c r="N8901" s="37">
        <f>YEAR(Table1[[#This Row],[Data zamówienia]])</f>
        <v>2018</v>
      </c>
    </row>
    <row r="8902" spans="2:14" x14ac:dyDescent="0.3">
      <c r="B8902" s="32">
        <v>813829</v>
      </c>
      <c r="C8902" s="8" t="s">
        <v>21</v>
      </c>
      <c r="D8902" s="8" t="s">
        <v>22</v>
      </c>
      <c r="E8902" s="5" t="s">
        <v>29</v>
      </c>
      <c r="F8902" s="8">
        <v>264</v>
      </c>
      <c r="G8902" s="6">
        <v>43358</v>
      </c>
      <c r="H8902" s="6">
        <v>43362</v>
      </c>
      <c r="I8902" s="6">
        <v>43364</v>
      </c>
      <c r="J8902" s="5" t="s">
        <v>32</v>
      </c>
      <c r="K8902" s="7">
        <v>1273.08</v>
      </c>
      <c r="L8902" s="35">
        <v>1069.3900000000001</v>
      </c>
      <c r="M8902" s="36">
        <f t="shared" si="139"/>
        <v>203.68999999999983</v>
      </c>
      <c r="N8902" s="37">
        <f>YEAR(Table1[[#This Row],[Data zamówienia]])</f>
        <v>2018</v>
      </c>
    </row>
    <row r="8903" spans="2:14" x14ac:dyDescent="0.3">
      <c r="B8903" s="32">
        <v>504630</v>
      </c>
      <c r="C8903" s="8" t="s">
        <v>35</v>
      </c>
      <c r="D8903" s="8" t="s">
        <v>28</v>
      </c>
      <c r="E8903" s="5" t="s">
        <v>29</v>
      </c>
      <c r="F8903" s="8">
        <v>90</v>
      </c>
      <c r="G8903" s="6">
        <v>43358</v>
      </c>
      <c r="H8903" s="6">
        <v>43362</v>
      </c>
      <c r="I8903" s="6">
        <v>43367</v>
      </c>
      <c r="J8903" s="5" t="s">
        <v>30</v>
      </c>
      <c r="K8903" s="7">
        <v>1911.75</v>
      </c>
      <c r="L8903" s="35">
        <v>974.99</v>
      </c>
      <c r="M8903" s="36">
        <f t="shared" si="139"/>
        <v>936.76</v>
      </c>
      <c r="N8903" s="37">
        <f>YEAR(Table1[[#This Row],[Data zamówienia]])</f>
        <v>2018</v>
      </c>
    </row>
    <row r="8904" spans="2:14" x14ac:dyDescent="0.3">
      <c r="B8904" s="32">
        <v>28651</v>
      </c>
      <c r="C8904" s="8" t="s">
        <v>38</v>
      </c>
      <c r="D8904" s="8" t="s">
        <v>39</v>
      </c>
      <c r="E8904" s="5" t="s">
        <v>31</v>
      </c>
      <c r="F8904" s="8">
        <v>346</v>
      </c>
      <c r="G8904" s="6">
        <v>43358</v>
      </c>
      <c r="H8904" s="6">
        <v>43359</v>
      </c>
      <c r="I8904" s="6">
        <v>43360</v>
      </c>
      <c r="J8904" s="5" t="s">
        <v>30</v>
      </c>
      <c r="K8904" s="7">
        <v>429.69</v>
      </c>
      <c r="L8904" s="35">
        <v>262.11</v>
      </c>
      <c r="M8904" s="36">
        <f t="shared" si="139"/>
        <v>167.57999999999998</v>
      </c>
      <c r="N8904" s="37">
        <f>YEAR(Table1[[#This Row],[Data zamówienia]])</f>
        <v>2018</v>
      </c>
    </row>
    <row r="8905" spans="2:14" x14ac:dyDescent="0.3">
      <c r="B8905" s="32">
        <v>218840</v>
      </c>
      <c r="C8905" s="8" t="s">
        <v>27</v>
      </c>
      <c r="D8905" s="8" t="s">
        <v>28</v>
      </c>
      <c r="E8905" s="5" t="s">
        <v>31</v>
      </c>
      <c r="F8905" s="8">
        <v>172</v>
      </c>
      <c r="G8905" s="6">
        <v>43359</v>
      </c>
      <c r="H8905" s="6">
        <v>43361</v>
      </c>
      <c r="I8905" s="6">
        <v>43367</v>
      </c>
      <c r="J8905" s="5" t="s">
        <v>33</v>
      </c>
      <c r="K8905" s="7">
        <v>1332</v>
      </c>
      <c r="L8905" s="35">
        <v>812.52</v>
      </c>
      <c r="M8905" s="36">
        <f t="shared" si="139"/>
        <v>519.48</v>
      </c>
      <c r="N8905" s="37">
        <f>YEAR(Table1[[#This Row],[Data zamówienia]])</f>
        <v>2018</v>
      </c>
    </row>
    <row r="8906" spans="2:14" x14ac:dyDescent="0.3">
      <c r="B8906" s="32">
        <v>943502</v>
      </c>
      <c r="C8906" s="8" t="s">
        <v>38</v>
      </c>
      <c r="D8906" s="8" t="s">
        <v>36</v>
      </c>
      <c r="E8906" s="5" t="s">
        <v>29</v>
      </c>
      <c r="F8906" s="8">
        <v>266</v>
      </c>
      <c r="G8906" s="6">
        <v>43358</v>
      </c>
      <c r="H8906" s="6">
        <v>43360</v>
      </c>
      <c r="I8906" s="6">
        <v>43367</v>
      </c>
      <c r="J8906" s="5" t="s">
        <v>32</v>
      </c>
      <c r="K8906" s="7">
        <v>609.66</v>
      </c>
      <c r="L8906" s="35">
        <v>481.63</v>
      </c>
      <c r="M8906" s="36">
        <f t="shared" si="139"/>
        <v>128.02999999999997</v>
      </c>
      <c r="N8906" s="37">
        <f>YEAR(Table1[[#This Row],[Data zamówienia]])</f>
        <v>2018</v>
      </c>
    </row>
    <row r="8907" spans="2:14" x14ac:dyDescent="0.3">
      <c r="B8907" s="32">
        <v>866789</v>
      </c>
      <c r="C8907" s="8" t="s">
        <v>35</v>
      </c>
      <c r="D8907" s="8" t="s">
        <v>28</v>
      </c>
      <c r="E8907" s="5" t="s">
        <v>31</v>
      </c>
      <c r="F8907" s="8">
        <v>146</v>
      </c>
      <c r="G8907" s="6">
        <v>43358</v>
      </c>
      <c r="H8907" s="6">
        <v>43359</v>
      </c>
      <c r="I8907" s="6">
        <v>43362</v>
      </c>
      <c r="J8907" s="5" t="s">
        <v>26</v>
      </c>
      <c r="K8907" s="7">
        <v>411.04</v>
      </c>
      <c r="L8907" s="35">
        <v>258.95999999999998</v>
      </c>
      <c r="M8907" s="36">
        <f t="shared" si="139"/>
        <v>152.08000000000004</v>
      </c>
      <c r="N8907" s="37">
        <f>YEAR(Table1[[#This Row],[Data zamówienia]])</f>
        <v>2018</v>
      </c>
    </row>
    <row r="8908" spans="2:14" x14ac:dyDescent="0.3">
      <c r="B8908" s="32">
        <v>29092</v>
      </c>
      <c r="C8908" s="8" t="s">
        <v>27</v>
      </c>
      <c r="D8908" s="8" t="s">
        <v>39</v>
      </c>
      <c r="E8908" s="5" t="s">
        <v>34</v>
      </c>
      <c r="F8908" s="8">
        <v>86</v>
      </c>
      <c r="G8908" s="6">
        <v>43358</v>
      </c>
      <c r="H8908" s="6">
        <v>43359</v>
      </c>
      <c r="I8908" s="6">
        <v>43363</v>
      </c>
      <c r="J8908" s="5" t="s">
        <v>26</v>
      </c>
      <c r="K8908" s="7">
        <v>360.42</v>
      </c>
      <c r="L8908" s="35">
        <v>320.77</v>
      </c>
      <c r="M8908" s="36">
        <f t="shared" si="139"/>
        <v>39.650000000000034</v>
      </c>
      <c r="N8908" s="37">
        <f>YEAR(Table1[[#This Row],[Data zamówienia]])</f>
        <v>2018</v>
      </c>
    </row>
    <row r="8909" spans="2:14" x14ac:dyDescent="0.3">
      <c r="B8909" s="32">
        <v>383244</v>
      </c>
      <c r="C8909" s="8" t="s">
        <v>27</v>
      </c>
      <c r="D8909" s="8" t="s">
        <v>39</v>
      </c>
      <c r="E8909" s="5" t="s">
        <v>37</v>
      </c>
      <c r="F8909" s="8">
        <v>222</v>
      </c>
      <c r="G8909" s="6">
        <v>43359</v>
      </c>
      <c r="H8909" s="6">
        <v>43359</v>
      </c>
      <c r="I8909" s="6">
        <v>43360</v>
      </c>
      <c r="J8909" s="5" t="s">
        <v>32</v>
      </c>
      <c r="K8909" s="7">
        <v>492.44</v>
      </c>
      <c r="L8909" s="35">
        <v>462.89</v>
      </c>
      <c r="M8909" s="36">
        <f t="shared" si="139"/>
        <v>29.550000000000011</v>
      </c>
      <c r="N8909" s="37">
        <f>YEAR(Table1[[#This Row],[Data zamówienia]])</f>
        <v>2018</v>
      </c>
    </row>
    <row r="8910" spans="2:14" x14ac:dyDescent="0.3">
      <c r="B8910" s="32">
        <v>944020</v>
      </c>
      <c r="C8910" s="8" t="s">
        <v>35</v>
      </c>
      <c r="D8910" s="8" t="s">
        <v>22</v>
      </c>
      <c r="E8910" s="5" t="s">
        <v>25</v>
      </c>
      <c r="F8910" s="8">
        <v>203</v>
      </c>
      <c r="G8910" s="6">
        <v>43358</v>
      </c>
      <c r="H8910" s="6">
        <v>43359</v>
      </c>
      <c r="I8910" s="6">
        <v>43362</v>
      </c>
      <c r="J8910" s="5" t="s">
        <v>24</v>
      </c>
      <c r="K8910" s="7">
        <v>1473.14</v>
      </c>
      <c r="L8910" s="35">
        <v>1149.05</v>
      </c>
      <c r="M8910" s="36">
        <f t="shared" si="139"/>
        <v>324.09000000000015</v>
      </c>
      <c r="N8910" s="37">
        <f>YEAR(Table1[[#This Row],[Data zamówienia]])</f>
        <v>2018</v>
      </c>
    </row>
    <row r="8911" spans="2:14" x14ac:dyDescent="0.3">
      <c r="B8911" s="32">
        <v>601846</v>
      </c>
      <c r="C8911" s="8" t="s">
        <v>21</v>
      </c>
      <c r="D8911" s="8" t="s">
        <v>39</v>
      </c>
      <c r="E8911" s="5" t="s">
        <v>25</v>
      </c>
      <c r="F8911" s="8">
        <v>170</v>
      </c>
      <c r="G8911" s="6">
        <v>43358</v>
      </c>
      <c r="H8911" s="6">
        <v>43362</v>
      </c>
      <c r="I8911" s="6">
        <v>43363</v>
      </c>
      <c r="J8911" s="5" t="s">
        <v>26</v>
      </c>
      <c r="K8911" s="7">
        <v>1039.94</v>
      </c>
      <c r="L8911" s="35">
        <v>883.95</v>
      </c>
      <c r="M8911" s="36">
        <f t="shared" si="139"/>
        <v>155.99</v>
      </c>
      <c r="N8911" s="37">
        <f>YEAR(Table1[[#This Row],[Data zamówienia]])</f>
        <v>2018</v>
      </c>
    </row>
    <row r="8912" spans="2:14" x14ac:dyDescent="0.3">
      <c r="B8912" s="32">
        <v>775984</v>
      </c>
      <c r="C8912" s="8" t="s">
        <v>21</v>
      </c>
      <c r="D8912" s="8" t="s">
        <v>28</v>
      </c>
      <c r="E8912" s="5" t="s">
        <v>25</v>
      </c>
      <c r="F8912" s="8">
        <v>239</v>
      </c>
      <c r="G8912" s="6">
        <v>43358</v>
      </c>
      <c r="H8912" s="6">
        <v>43361</v>
      </c>
      <c r="I8912" s="6">
        <v>43362</v>
      </c>
      <c r="J8912" s="5" t="s">
        <v>33</v>
      </c>
      <c r="K8912" s="7">
        <v>395.02</v>
      </c>
      <c r="L8912" s="35">
        <v>292.31</v>
      </c>
      <c r="M8912" s="36">
        <f t="shared" si="139"/>
        <v>102.70999999999998</v>
      </c>
      <c r="N8912" s="37">
        <f>YEAR(Table1[[#This Row],[Data zamówienia]])</f>
        <v>2018</v>
      </c>
    </row>
    <row r="8913" spans="2:14" x14ac:dyDescent="0.3">
      <c r="B8913" s="32">
        <v>304408</v>
      </c>
      <c r="C8913" s="8" t="s">
        <v>27</v>
      </c>
      <c r="D8913" s="8" t="s">
        <v>36</v>
      </c>
      <c r="E8913" s="5" t="s">
        <v>37</v>
      </c>
      <c r="F8913" s="8">
        <v>282</v>
      </c>
      <c r="G8913" s="6">
        <v>43358</v>
      </c>
      <c r="H8913" s="6">
        <v>43359</v>
      </c>
      <c r="I8913" s="6">
        <v>43361</v>
      </c>
      <c r="J8913" s="5" t="s">
        <v>33</v>
      </c>
      <c r="K8913" s="7">
        <v>1797.04</v>
      </c>
      <c r="L8913" s="35">
        <v>1563.42</v>
      </c>
      <c r="M8913" s="36">
        <f t="shared" si="139"/>
        <v>233.61999999999989</v>
      </c>
      <c r="N8913" s="37">
        <f>YEAR(Table1[[#This Row],[Data zamówienia]])</f>
        <v>2018</v>
      </c>
    </row>
    <row r="8914" spans="2:14" x14ac:dyDescent="0.3">
      <c r="B8914" s="32">
        <v>169178</v>
      </c>
      <c r="C8914" s="8" t="s">
        <v>21</v>
      </c>
      <c r="D8914" s="8" t="s">
        <v>28</v>
      </c>
      <c r="E8914" s="5" t="s">
        <v>37</v>
      </c>
      <c r="F8914" s="8">
        <v>24</v>
      </c>
      <c r="G8914" s="6">
        <v>43358</v>
      </c>
      <c r="H8914" s="6">
        <v>43362</v>
      </c>
      <c r="I8914" s="6">
        <v>43364</v>
      </c>
      <c r="J8914" s="5" t="s">
        <v>24</v>
      </c>
      <c r="K8914" s="7">
        <v>512.29</v>
      </c>
      <c r="L8914" s="35">
        <v>471.31</v>
      </c>
      <c r="M8914" s="36">
        <f t="shared" si="139"/>
        <v>40.979999999999961</v>
      </c>
      <c r="N8914" s="37">
        <f>YEAR(Table1[[#This Row],[Data zamówienia]])</f>
        <v>2018</v>
      </c>
    </row>
    <row r="8915" spans="2:14" x14ac:dyDescent="0.3">
      <c r="B8915" s="32">
        <v>135985</v>
      </c>
      <c r="C8915" s="8" t="s">
        <v>27</v>
      </c>
      <c r="D8915" s="8" t="s">
        <v>39</v>
      </c>
      <c r="E8915" s="5" t="s">
        <v>34</v>
      </c>
      <c r="F8915" s="8">
        <v>58</v>
      </c>
      <c r="G8915" s="6">
        <v>43359</v>
      </c>
      <c r="H8915" s="6">
        <v>43362</v>
      </c>
      <c r="I8915" s="6">
        <v>43367</v>
      </c>
      <c r="J8915" s="5" t="s">
        <v>33</v>
      </c>
      <c r="K8915" s="7">
        <v>1890.12</v>
      </c>
      <c r="L8915" s="35">
        <v>945.06</v>
      </c>
      <c r="M8915" s="36">
        <f t="shared" si="139"/>
        <v>945.06</v>
      </c>
      <c r="N8915" s="37">
        <f>YEAR(Table1[[#This Row],[Data zamówienia]])</f>
        <v>2018</v>
      </c>
    </row>
    <row r="8916" spans="2:14" x14ac:dyDescent="0.3">
      <c r="B8916" s="32">
        <v>939686</v>
      </c>
      <c r="C8916" s="8" t="s">
        <v>21</v>
      </c>
      <c r="D8916" s="8" t="s">
        <v>22</v>
      </c>
      <c r="E8916" s="5" t="s">
        <v>25</v>
      </c>
      <c r="F8916" s="8">
        <v>37</v>
      </c>
      <c r="G8916" s="6">
        <v>43360</v>
      </c>
      <c r="H8916" s="6">
        <v>43360</v>
      </c>
      <c r="I8916" s="6">
        <v>43362</v>
      </c>
      <c r="J8916" s="5" t="s">
        <v>40</v>
      </c>
      <c r="K8916" s="7">
        <v>544.79</v>
      </c>
      <c r="L8916" s="35">
        <v>424.94</v>
      </c>
      <c r="M8916" s="36">
        <f t="shared" si="139"/>
        <v>119.84999999999997</v>
      </c>
      <c r="N8916" s="37">
        <f>YEAR(Table1[[#This Row],[Data zamówienia]])</f>
        <v>2018</v>
      </c>
    </row>
    <row r="8917" spans="2:14" x14ac:dyDescent="0.3">
      <c r="B8917" s="32">
        <v>471381</v>
      </c>
      <c r="C8917" s="8" t="s">
        <v>21</v>
      </c>
      <c r="D8917" s="8" t="s">
        <v>22</v>
      </c>
      <c r="E8917" s="5" t="s">
        <v>37</v>
      </c>
      <c r="F8917" s="8">
        <v>19</v>
      </c>
      <c r="G8917" s="6">
        <v>43359</v>
      </c>
      <c r="H8917" s="6">
        <v>43361</v>
      </c>
      <c r="I8917" s="6">
        <v>43366</v>
      </c>
      <c r="J8917" s="5" t="s">
        <v>32</v>
      </c>
      <c r="K8917" s="7">
        <v>520.12</v>
      </c>
      <c r="L8917" s="35">
        <v>374.49</v>
      </c>
      <c r="M8917" s="36">
        <f t="shared" si="139"/>
        <v>145.63</v>
      </c>
      <c r="N8917" s="37">
        <f>YEAR(Table1[[#This Row],[Data zamówienia]])</f>
        <v>2018</v>
      </c>
    </row>
    <row r="8918" spans="2:14" x14ac:dyDescent="0.3">
      <c r="B8918" s="32">
        <v>296437</v>
      </c>
      <c r="C8918" s="8" t="s">
        <v>21</v>
      </c>
      <c r="D8918" s="8" t="s">
        <v>39</v>
      </c>
      <c r="E8918" s="5" t="s">
        <v>34</v>
      </c>
      <c r="F8918" s="8">
        <v>201</v>
      </c>
      <c r="G8918" s="6">
        <v>43359</v>
      </c>
      <c r="H8918" s="6">
        <v>43362</v>
      </c>
      <c r="I8918" s="6">
        <v>43368</v>
      </c>
      <c r="J8918" s="5" t="s">
        <v>40</v>
      </c>
      <c r="K8918" s="7">
        <v>1438.22</v>
      </c>
      <c r="L8918" s="35">
        <v>1093.05</v>
      </c>
      <c r="M8918" s="36">
        <f t="shared" si="139"/>
        <v>345.17000000000007</v>
      </c>
      <c r="N8918" s="37">
        <f>YEAR(Table1[[#This Row],[Data zamówienia]])</f>
        <v>2018</v>
      </c>
    </row>
    <row r="8919" spans="2:14" x14ac:dyDescent="0.3">
      <c r="B8919" s="32">
        <v>593771</v>
      </c>
      <c r="C8919" s="8" t="s">
        <v>27</v>
      </c>
      <c r="D8919" s="8" t="s">
        <v>39</v>
      </c>
      <c r="E8919" s="5" t="s">
        <v>31</v>
      </c>
      <c r="F8919" s="8">
        <v>352</v>
      </c>
      <c r="G8919" s="6">
        <v>43359</v>
      </c>
      <c r="H8919" s="6">
        <v>43360</v>
      </c>
      <c r="I8919" s="6">
        <v>43367</v>
      </c>
      <c r="J8919" s="5" t="s">
        <v>32</v>
      </c>
      <c r="K8919" s="7">
        <v>1627.57</v>
      </c>
      <c r="L8919" s="35">
        <v>1106.75</v>
      </c>
      <c r="M8919" s="36">
        <f t="shared" si="139"/>
        <v>520.81999999999994</v>
      </c>
      <c r="N8919" s="37">
        <f>YEAR(Table1[[#This Row],[Data zamówienia]])</f>
        <v>2018</v>
      </c>
    </row>
    <row r="8920" spans="2:14" x14ac:dyDescent="0.3">
      <c r="B8920" s="32">
        <v>235519</v>
      </c>
      <c r="C8920" s="8" t="s">
        <v>35</v>
      </c>
      <c r="D8920" s="8" t="s">
        <v>28</v>
      </c>
      <c r="E8920" s="5" t="s">
        <v>37</v>
      </c>
      <c r="F8920" s="8">
        <v>83</v>
      </c>
      <c r="G8920" s="6">
        <v>43360</v>
      </c>
      <c r="H8920" s="6">
        <v>43362</v>
      </c>
      <c r="I8920" s="6">
        <v>43363</v>
      </c>
      <c r="J8920" s="5" t="s">
        <v>30</v>
      </c>
      <c r="K8920" s="7">
        <v>1838.7</v>
      </c>
      <c r="L8920" s="35">
        <v>1654.83</v>
      </c>
      <c r="M8920" s="36">
        <f t="shared" si="139"/>
        <v>183.87000000000012</v>
      </c>
      <c r="N8920" s="37">
        <f>YEAR(Table1[[#This Row],[Data zamówienia]])</f>
        <v>2018</v>
      </c>
    </row>
    <row r="8921" spans="2:14" x14ac:dyDescent="0.3">
      <c r="B8921" s="32">
        <v>181524</v>
      </c>
      <c r="C8921" s="8" t="s">
        <v>27</v>
      </c>
      <c r="D8921" s="8" t="s">
        <v>22</v>
      </c>
      <c r="E8921" s="5" t="s">
        <v>29</v>
      </c>
      <c r="F8921" s="8">
        <v>128</v>
      </c>
      <c r="G8921" s="6">
        <v>43360</v>
      </c>
      <c r="H8921" s="6">
        <v>43361</v>
      </c>
      <c r="I8921" s="6">
        <v>43367</v>
      </c>
      <c r="J8921" s="5" t="s">
        <v>26</v>
      </c>
      <c r="K8921" s="7">
        <v>1205.04</v>
      </c>
      <c r="L8921" s="35">
        <v>964.03</v>
      </c>
      <c r="M8921" s="36">
        <f t="shared" si="139"/>
        <v>241.01</v>
      </c>
      <c r="N8921" s="37">
        <f>YEAR(Table1[[#This Row],[Data zamówienia]])</f>
        <v>2018</v>
      </c>
    </row>
    <row r="8922" spans="2:14" x14ac:dyDescent="0.3">
      <c r="B8922" s="32">
        <v>986883</v>
      </c>
      <c r="C8922" s="8" t="s">
        <v>21</v>
      </c>
      <c r="D8922" s="8" t="s">
        <v>22</v>
      </c>
      <c r="E8922" s="5" t="s">
        <v>25</v>
      </c>
      <c r="F8922" s="8">
        <v>327</v>
      </c>
      <c r="G8922" s="6">
        <v>43359</v>
      </c>
      <c r="H8922" s="6">
        <v>43360</v>
      </c>
      <c r="I8922" s="6">
        <v>43364</v>
      </c>
      <c r="J8922" s="5" t="s">
        <v>30</v>
      </c>
      <c r="K8922" s="7">
        <v>1548.74</v>
      </c>
      <c r="L8922" s="35">
        <v>1208.02</v>
      </c>
      <c r="M8922" s="36">
        <f t="shared" si="139"/>
        <v>340.72</v>
      </c>
      <c r="N8922" s="37">
        <f>YEAR(Table1[[#This Row],[Data zamówienia]])</f>
        <v>2018</v>
      </c>
    </row>
    <row r="8923" spans="2:14" x14ac:dyDescent="0.3">
      <c r="B8923" s="32">
        <v>386507</v>
      </c>
      <c r="C8923" s="8" t="s">
        <v>21</v>
      </c>
      <c r="D8923" s="8" t="s">
        <v>28</v>
      </c>
      <c r="E8923" s="5" t="s">
        <v>25</v>
      </c>
      <c r="F8923" s="8">
        <v>177</v>
      </c>
      <c r="G8923" s="6">
        <v>43359</v>
      </c>
      <c r="H8923" s="6">
        <v>43361</v>
      </c>
      <c r="I8923" s="6">
        <v>43368</v>
      </c>
      <c r="J8923" s="5" t="s">
        <v>26</v>
      </c>
      <c r="K8923" s="7">
        <v>1479.83</v>
      </c>
      <c r="L8923" s="35">
        <v>1272.6500000000001</v>
      </c>
      <c r="M8923" s="36">
        <f t="shared" si="139"/>
        <v>207.17999999999984</v>
      </c>
      <c r="N8923" s="37">
        <f>YEAR(Table1[[#This Row],[Data zamówienia]])</f>
        <v>2018</v>
      </c>
    </row>
    <row r="8924" spans="2:14" x14ac:dyDescent="0.3">
      <c r="B8924" s="32">
        <v>270403</v>
      </c>
      <c r="C8924" s="8" t="s">
        <v>27</v>
      </c>
      <c r="D8924" s="8" t="s">
        <v>28</v>
      </c>
      <c r="E8924" s="5" t="s">
        <v>31</v>
      </c>
      <c r="F8924" s="8">
        <v>86</v>
      </c>
      <c r="G8924" s="6">
        <v>43360</v>
      </c>
      <c r="H8924" s="6">
        <v>43363</v>
      </c>
      <c r="I8924" s="6">
        <v>43368</v>
      </c>
      <c r="J8924" s="5" t="s">
        <v>26</v>
      </c>
      <c r="K8924" s="7">
        <v>192.95</v>
      </c>
      <c r="L8924" s="35">
        <v>131.21</v>
      </c>
      <c r="M8924" s="36">
        <f t="shared" si="139"/>
        <v>61.739999999999981</v>
      </c>
      <c r="N8924" s="37">
        <f>YEAR(Table1[[#This Row],[Data zamówienia]])</f>
        <v>2018</v>
      </c>
    </row>
    <row r="8925" spans="2:14" x14ac:dyDescent="0.3">
      <c r="B8925" s="32">
        <v>650668</v>
      </c>
      <c r="C8925" s="8" t="s">
        <v>21</v>
      </c>
      <c r="D8925" s="8" t="s">
        <v>28</v>
      </c>
      <c r="E8925" s="5" t="s">
        <v>25</v>
      </c>
      <c r="F8925" s="8">
        <v>312</v>
      </c>
      <c r="G8925" s="6">
        <v>43361</v>
      </c>
      <c r="H8925" s="6">
        <v>43364</v>
      </c>
      <c r="I8925" s="6">
        <v>43371</v>
      </c>
      <c r="J8925" s="5" t="s">
        <v>30</v>
      </c>
      <c r="K8925" s="7">
        <v>1462.22</v>
      </c>
      <c r="L8925" s="35">
        <v>1023.55</v>
      </c>
      <c r="M8925" s="36">
        <f t="shared" si="139"/>
        <v>438.67000000000007</v>
      </c>
      <c r="N8925" s="37">
        <f>YEAR(Table1[[#This Row],[Data zamówienia]])</f>
        <v>2018</v>
      </c>
    </row>
    <row r="8926" spans="2:14" x14ac:dyDescent="0.3">
      <c r="B8926" s="32">
        <v>63285</v>
      </c>
      <c r="C8926" s="8" t="s">
        <v>27</v>
      </c>
      <c r="D8926" s="8" t="s">
        <v>28</v>
      </c>
      <c r="E8926" s="5" t="s">
        <v>31</v>
      </c>
      <c r="F8926" s="8">
        <v>26</v>
      </c>
      <c r="G8926" s="6">
        <v>43361</v>
      </c>
      <c r="H8926" s="6">
        <v>43362</v>
      </c>
      <c r="I8926" s="6">
        <v>43368</v>
      </c>
      <c r="J8926" s="5" t="s">
        <v>26</v>
      </c>
      <c r="K8926" s="7">
        <v>811.98</v>
      </c>
      <c r="L8926" s="35">
        <v>535.91</v>
      </c>
      <c r="M8926" s="36">
        <f t="shared" si="139"/>
        <v>276.07000000000005</v>
      </c>
      <c r="N8926" s="37">
        <f>YEAR(Table1[[#This Row],[Data zamówienia]])</f>
        <v>2018</v>
      </c>
    </row>
    <row r="8927" spans="2:14" x14ac:dyDescent="0.3">
      <c r="B8927" s="32">
        <v>685465</v>
      </c>
      <c r="C8927" s="8" t="s">
        <v>21</v>
      </c>
      <c r="D8927" s="8" t="s">
        <v>22</v>
      </c>
      <c r="E8927" s="5" t="s">
        <v>34</v>
      </c>
      <c r="F8927" s="8">
        <v>49</v>
      </c>
      <c r="G8927" s="6">
        <v>43360</v>
      </c>
      <c r="H8927" s="6">
        <v>43363</v>
      </c>
      <c r="I8927" s="6">
        <v>43369</v>
      </c>
      <c r="J8927" s="5" t="s">
        <v>26</v>
      </c>
      <c r="K8927" s="7">
        <v>418.85</v>
      </c>
      <c r="L8927" s="35">
        <v>322.51</v>
      </c>
      <c r="M8927" s="36">
        <f t="shared" si="139"/>
        <v>96.340000000000032</v>
      </c>
      <c r="N8927" s="37">
        <f>YEAR(Table1[[#This Row],[Data zamówienia]])</f>
        <v>2018</v>
      </c>
    </row>
    <row r="8928" spans="2:14" x14ac:dyDescent="0.3">
      <c r="B8928" s="32">
        <v>563492</v>
      </c>
      <c r="C8928" s="8" t="s">
        <v>35</v>
      </c>
      <c r="D8928" s="8" t="s">
        <v>28</v>
      </c>
      <c r="E8928" s="5" t="s">
        <v>23</v>
      </c>
      <c r="F8928" s="8">
        <v>354</v>
      </c>
      <c r="G8928" s="6">
        <v>43361</v>
      </c>
      <c r="H8928" s="6">
        <v>43364</v>
      </c>
      <c r="I8928" s="6">
        <v>43365</v>
      </c>
      <c r="J8928" s="5" t="s">
        <v>24</v>
      </c>
      <c r="K8928" s="7">
        <v>1641.59</v>
      </c>
      <c r="L8928" s="35">
        <v>1346.1</v>
      </c>
      <c r="M8928" s="36">
        <f t="shared" si="139"/>
        <v>295.49</v>
      </c>
      <c r="N8928" s="37">
        <f>YEAR(Table1[[#This Row],[Data zamówienia]])</f>
        <v>2018</v>
      </c>
    </row>
    <row r="8929" spans="2:14" x14ac:dyDescent="0.3">
      <c r="B8929" s="32">
        <v>81912</v>
      </c>
      <c r="C8929" s="8" t="s">
        <v>35</v>
      </c>
      <c r="D8929" s="8" t="s">
        <v>36</v>
      </c>
      <c r="E8929" s="5" t="s">
        <v>34</v>
      </c>
      <c r="F8929" s="8">
        <v>307</v>
      </c>
      <c r="G8929" s="6">
        <v>43361</v>
      </c>
      <c r="H8929" s="6">
        <v>43364</v>
      </c>
      <c r="I8929" s="6">
        <v>43366</v>
      </c>
      <c r="J8929" s="5" t="s">
        <v>24</v>
      </c>
      <c r="K8929" s="7">
        <v>225.86</v>
      </c>
      <c r="L8929" s="35">
        <v>119.71</v>
      </c>
      <c r="M8929" s="36">
        <f t="shared" si="139"/>
        <v>106.15000000000002</v>
      </c>
      <c r="N8929" s="37">
        <f>YEAR(Table1[[#This Row],[Data zamówienia]])</f>
        <v>2018</v>
      </c>
    </row>
    <row r="8930" spans="2:14" x14ac:dyDescent="0.3">
      <c r="B8930" s="32">
        <v>671225</v>
      </c>
      <c r="C8930" s="8" t="s">
        <v>35</v>
      </c>
      <c r="D8930" s="8" t="s">
        <v>28</v>
      </c>
      <c r="E8930" s="5" t="s">
        <v>23</v>
      </c>
      <c r="F8930" s="8">
        <v>303</v>
      </c>
      <c r="G8930" s="6">
        <v>43360</v>
      </c>
      <c r="H8930" s="6">
        <v>43363</v>
      </c>
      <c r="I8930" s="6">
        <v>43364</v>
      </c>
      <c r="J8930" s="5" t="s">
        <v>33</v>
      </c>
      <c r="K8930" s="7">
        <v>1145.78</v>
      </c>
      <c r="L8930" s="35">
        <v>595.80999999999995</v>
      </c>
      <c r="M8930" s="36">
        <f t="shared" si="139"/>
        <v>549.97</v>
      </c>
      <c r="N8930" s="37">
        <f>YEAR(Table1[[#This Row],[Data zamówienia]])</f>
        <v>2018</v>
      </c>
    </row>
    <row r="8931" spans="2:14" x14ac:dyDescent="0.3">
      <c r="B8931" s="32">
        <v>760144</v>
      </c>
      <c r="C8931" s="8" t="s">
        <v>21</v>
      </c>
      <c r="D8931" s="8" t="s">
        <v>22</v>
      </c>
      <c r="E8931" s="5" t="s">
        <v>23</v>
      </c>
      <c r="F8931" s="8">
        <v>366</v>
      </c>
      <c r="G8931" s="6">
        <v>43361</v>
      </c>
      <c r="H8931" s="6">
        <v>43362</v>
      </c>
      <c r="I8931" s="6">
        <v>43365</v>
      </c>
      <c r="J8931" s="5" t="s">
        <v>26</v>
      </c>
      <c r="K8931" s="7">
        <v>685.1</v>
      </c>
      <c r="L8931" s="35">
        <v>602.89</v>
      </c>
      <c r="M8931" s="36">
        <f t="shared" si="139"/>
        <v>82.210000000000036</v>
      </c>
      <c r="N8931" s="37">
        <f>YEAR(Table1[[#This Row],[Data zamówienia]])</f>
        <v>2018</v>
      </c>
    </row>
    <row r="8932" spans="2:14" x14ac:dyDescent="0.3">
      <c r="B8932" s="32">
        <v>968381</v>
      </c>
      <c r="C8932" s="8" t="s">
        <v>21</v>
      </c>
      <c r="D8932" s="8" t="s">
        <v>22</v>
      </c>
      <c r="E8932" s="5" t="s">
        <v>25</v>
      </c>
      <c r="F8932" s="8">
        <v>88</v>
      </c>
      <c r="G8932" s="6">
        <v>43362</v>
      </c>
      <c r="H8932" s="6">
        <v>43362</v>
      </c>
      <c r="I8932" s="6">
        <v>43368</v>
      </c>
      <c r="J8932" s="5" t="s">
        <v>32</v>
      </c>
      <c r="K8932" s="7">
        <v>1699.04</v>
      </c>
      <c r="L8932" s="35">
        <v>849.52</v>
      </c>
      <c r="M8932" s="36">
        <f t="shared" si="139"/>
        <v>849.52</v>
      </c>
      <c r="N8932" s="37">
        <f>YEAR(Table1[[#This Row],[Data zamówienia]])</f>
        <v>2018</v>
      </c>
    </row>
    <row r="8933" spans="2:14" x14ac:dyDescent="0.3">
      <c r="B8933" s="32">
        <v>219006</v>
      </c>
      <c r="C8933" s="8" t="s">
        <v>21</v>
      </c>
      <c r="D8933" s="8" t="s">
        <v>39</v>
      </c>
      <c r="E8933" s="5" t="s">
        <v>25</v>
      </c>
      <c r="F8933" s="8">
        <v>244</v>
      </c>
      <c r="G8933" s="6">
        <v>43362</v>
      </c>
      <c r="H8933" s="6">
        <v>43362</v>
      </c>
      <c r="I8933" s="6">
        <v>43365</v>
      </c>
      <c r="J8933" s="5" t="s">
        <v>33</v>
      </c>
      <c r="K8933" s="7">
        <v>1705.7</v>
      </c>
      <c r="L8933" s="35">
        <v>1603.36</v>
      </c>
      <c r="M8933" s="36">
        <f t="shared" si="139"/>
        <v>102.34000000000015</v>
      </c>
      <c r="N8933" s="37">
        <f>YEAR(Table1[[#This Row],[Data zamówienia]])</f>
        <v>2018</v>
      </c>
    </row>
    <row r="8934" spans="2:14" x14ac:dyDescent="0.3">
      <c r="B8934" s="32">
        <v>556455</v>
      </c>
      <c r="C8934" s="8" t="s">
        <v>35</v>
      </c>
      <c r="D8934" s="8" t="s">
        <v>28</v>
      </c>
      <c r="E8934" s="5" t="s">
        <v>34</v>
      </c>
      <c r="F8934" s="8">
        <v>230</v>
      </c>
      <c r="G8934" s="6">
        <v>43361</v>
      </c>
      <c r="H8934" s="6">
        <v>43365</v>
      </c>
      <c r="I8934" s="6">
        <v>43371</v>
      </c>
      <c r="J8934" s="5" t="s">
        <v>30</v>
      </c>
      <c r="K8934" s="7">
        <v>1687.06</v>
      </c>
      <c r="L8934" s="35">
        <v>1518.35</v>
      </c>
      <c r="M8934" s="36">
        <f t="shared" si="139"/>
        <v>168.71000000000004</v>
      </c>
      <c r="N8934" s="37">
        <f>YEAR(Table1[[#This Row],[Data zamówienia]])</f>
        <v>2018</v>
      </c>
    </row>
    <row r="8935" spans="2:14" x14ac:dyDescent="0.3">
      <c r="B8935" s="32">
        <v>85039</v>
      </c>
      <c r="C8935" s="8" t="s">
        <v>27</v>
      </c>
      <c r="D8935" s="8" t="s">
        <v>36</v>
      </c>
      <c r="E8935" s="5" t="s">
        <v>37</v>
      </c>
      <c r="F8935" s="8">
        <v>357</v>
      </c>
      <c r="G8935" s="6">
        <v>43362</v>
      </c>
      <c r="H8935" s="6">
        <v>43365</v>
      </c>
      <c r="I8935" s="6">
        <v>43371</v>
      </c>
      <c r="J8935" s="5" t="s">
        <v>26</v>
      </c>
      <c r="K8935" s="7">
        <v>334.68</v>
      </c>
      <c r="L8935" s="35">
        <v>234.28</v>
      </c>
      <c r="M8935" s="36">
        <f t="shared" si="139"/>
        <v>100.4</v>
      </c>
      <c r="N8935" s="37">
        <f>YEAR(Table1[[#This Row],[Data zamówienia]])</f>
        <v>2018</v>
      </c>
    </row>
    <row r="8936" spans="2:14" x14ac:dyDescent="0.3">
      <c r="B8936" s="32">
        <v>709146</v>
      </c>
      <c r="C8936" s="8" t="s">
        <v>38</v>
      </c>
      <c r="D8936" s="8" t="s">
        <v>39</v>
      </c>
      <c r="E8936" s="5" t="s">
        <v>31</v>
      </c>
      <c r="F8936" s="8">
        <v>155</v>
      </c>
      <c r="G8936" s="6">
        <v>43361</v>
      </c>
      <c r="H8936" s="6">
        <v>43365</v>
      </c>
      <c r="I8936" s="6">
        <v>43366</v>
      </c>
      <c r="J8936" s="5" t="s">
        <v>33</v>
      </c>
      <c r="K8936" s="7">
        <v>889.22</v>
      </c>
      <c r="L8936" s="35">
        <v>586.89</v>
      </c>
      <c r="M8936" s="36">
        <f t="shared" si="139"/>
        <v>302.33000000000004</v>
      </c>
      <c r="N8936" s="37">
        <f>YEAR(Table1[[#This Row],[Data zamówienia]])</f>
        <v>2018</v>
      </c>
    </row>
    <row r="8937" spans="2:14" x14ac:dyDescent="0.3">
      <c r="B8937" s="32">
        <v>96190</v>
      </c>
      <c r="C8937" s="8" t="s">
        <v>35</v>
      </c>
      <c r="D8937" s="8" t="s">
        <v>28</v>
      </c>
      <c r="E8937" s="5" t="s">
        <v>23</v>
      </c>
      <c r="F8937" s="8">
        <v>21</v>
      </c>
      <c r="G8937" s="6">
        <v>43363</v>
      </c>
      <c r="H8937" s="6">
        <v>43364</v>
      </c>
      <c r="I8937" s="6">
        <v>43365</v>
      </c>
      <c r="J8937" s="5" t="s">
        <v>40</v>
      </c>
      <c r="K8937" s="7">
        <v>945.49</v>
      </c>
      <c r="L8937" s="35">
        <v>548.38</v>
      </c>
      <c r="M8937" s="36">
        <f t="shared" si="139"/>
        <v>397.11</v>
      </c>
      <c r="N8937" s="37">
        <f>YEAR(Table1[[#This Row],[Data zamówienia]])</f>
        <v>2018</v>
      </c>
    </row>
    <row r="8938" spans="2:14" x14ac:dyDescent="0.3">
      <c r="B8938" s="32">
        <v>893873</v>
      </c>
      <c r="C8938" s="8" t="s">
        <v>35</v>
      </c>
      <c r="D8938" s="8" t="s">
        <v>28</v>
      </c>
      <c r="E8938" s="5" t="s">
        <v>31</v>
      </c>
      <c r="F8938" s="8">
        <v>323</v>
      </c>
      <c r="G8938" s="6">
        <v>43363</v>
      </c>
      <c r="H8938" s="6">
        <v>43364</v>
      </c>
      <c r="I8938" s="6">
        <v>43368</v>
      </c>
      <c r="J8938" s="5" t="s">
        <v>40</v>
      </c>
      <c r="K8938" s="7">
        <v>561.23</v>
      </c>
      <c r="L8938" s="35">
        <v>533.16999999999996</v>
      </c>
      <c r="M8938" s="36">
        <f t="shared" si="139"/>
        <v>28.060000000000059</v>
      </c>
      <c r="N8938" s="37">
        <f>YEAR(Table1[[#This Row],[Data zamówienia]])</f>
        <v>2018</v>
      </c>
    </row>
    <row r="8939" spans="2:14" x14ac:dyDescent="0.3">
      <c r="B8939" s="32">
        <v>498973</v>
      </c>
      <c r="C8939" s="8" t="s">
        <v>27</v>
      </c>
      <c r="D8939" s="8" t="s">
        <v>28</v>
      </c>
      <c r="E8939" s="5" t="s">
        <v>31</v>
      </c>
      <c r="F8939" s="8">
        <v>60</v>
      </c>
      <c r="G8939" s="6">
        <v>43362</v>
      </c>
      <c r="H8939" s="6">
        <v>43363</v>
      </c>
      <c r="I8939" s="6">
        <v>43367</v>
      </c>
      <c r="J8939" s="5" t="s">
        <v>30</v>
      </c>
      <c r="K8939" s="7">
        <v>1180.55</v>
      </c>
      <c r="L8939" s="35">
        <v>767.36</v>
      </c>
      <c r="M8939" s="36">
        <f t="shared" si="139"/>
        <v>413.18999999999994</v>
      </c>
      <c r="N8939" s="37">
        <f>YEAR(Table1[[#This Row],[Data zamówienia]])</f>
        <v>2018</v>
      </c>
    </row>
    <row r="8940" spans="2:14" x14ac:dyDescent="0.3">
      <c r="B8940" s="32">
        <v>56669</v>
      </c>
      <c r="C8940" s="8" t="s">
        <v>21</v>
      </c>
      <c r="D8940" s="8" t="s">
        <v>39</v>
      </c>
      <c r="E8940" s="5" t="s">
        <v>25</v>
      </c>
      <c r="F8940" s="8">
        <v>92</v>
      </c>
      <c r="G8940" s="6">
        <v>43363</v>
      </c>
      <c r="H8940" s="6">
        <v>43364</v>
      </c>
      <c r="I8940" s="6">
        <v>43367</v>
      </c>
      <c r="J8940" s="5" t="s">
        <v>30</v>
      </c>
      <c r="K8940" s="7">
        <v>1020.87</v>
      </c>
      <c r="L8940" s="35">
        <v>877.95</v>
      </c>
      <c r="M8940" s="36">
        <f t="shared" si="139"/>
        <v>142.91999999999996</v>
      </c>
      <c r="N8940" s="37">
        <f>YEAR(Table1[[#This Row],[Data zamówienia]])</f>
        <v>2018</v>
      </c>
    </row>
    <row r="8941" spans="2:14" x14ac:dyDescent="0.3">
      <c r="B8941" s="32">
        <v>431942</v>
      </c>
      <c r="C8941" s="8" t="s">
        <v>21</v>
      </c>
      <c r="D8941" s="8" t="s">
        <v>22</v>
      </c>
      <c r="E8941" s="5" t="s">
        <v>31</v>
      </c>
      <c r="F8941" s="8">
        <v>224</v>
      </c>
      <c r="G8941" s="6">
        <v>43363</v>
      </c>
      <c r="H8941" s="6">
        <v>43363</v>
      </c>
      <c r="I8941" s="6">
        <v>43368</v>
      </c>
      <c r="J8941" s="5" t="s">
        <v>32</v>
      </c>
      <c r="K8941" s="7">
        <v>1409.92</v>
      </c>
      <c r="L8941" s="35">
        <v>1226.6300000000001</v>
      </c>
      <c r="M8941" s="36">
        <f t="shared" si="139"/>
        <v>183.28999999999996</v>
      </c>
      <c r="N8941" s="37">
        <f>YEAR(Table1[[#This Row],[Data zamówienia]])</f>
        <v>2018</v>
      </c>
    </row>
    <row r="8942" spans="2:14" x14ac:dyDescent="0.3">
      <c r="B8942" s="32">
        <v>250543</v>
      </c>
      <c r="C8942" s="8" t="s">
        <v>27</v>
      </c>
      <c r="D8942" s="8" t="s">
        <v>36</v>
      </c>
      <c r="E8942" s="5" t="s">
        <v>23</v>
      </c>
      <c r="F8942" s="8">
        <v>135</v>
      </c>
      <c r="G8942" s="6">
        <v>43362</v>
      </c>
      <c r="H8942" s="6">
        <v>43363</v>
      </c>
      <c r="I8942" s="6">
        <v>43370</v>
      </c>
      <c r="J8942" s="5" t="s">
        <v>32</v>
      </c>
      <c r="K8942" s="7">
        <v>1787.73</v>
      </c>
      <c r="L8942" s="35">
        <v>965.37</v>
      </c>
      <c r="M8942" s="36">
        <f t="shared" si="139"/>
        <v>822.36</v>
      </c>
      <c r="N8942" s="37">
        <f>YEAR(Table1[[#This Row],[Data zamówienia]])</f>
        <v>2018</v>
      </c>
    </row>
    <row r="8943" spans="2:14" x14ac:dyDescent="0.3">
      <c r="B8943" s="32">
        <v>847820</v>
      </c>
      <c r="C8943" s="8" t="s">
        <v>21</v>
      </c>
      <c r="D8943" s="8" t="s">
        <v>36</v>
      </c>
      <c r="E8943" s="5" t="s">
        <v>29</v>
      </c>
      <c r="F8943" s="8">
        <v>195</v>
      </c>
      <c r="G8943" s="6">
        <v>43363</v>
      </c>
      <c r="H8943" s="6">
        <v>43365</v>
      </c>
      <c r="I8943" s="6">
        <v>43366</v>
      </c>
      <c r="J8943" s="5" t="s">
        <v>24</v>
      </c>
      <c r="K8943" s="7">
        <v>544.79</v>
      </c>
      <c r="L8943" s="35">
        <v>283.29000000000002</v>
      </c>
      <c r="M8943" s="36">
        <f t="shared" si="139"/>
        <v>261.49999999999994</v>
      </c>
      <c r="N8943" s="37">
        <f>YEAR(Table1[[#This Row],[Data zamówienia]])</f>
        <v>2018</v>
      </c>
    </row>
    <row r="8944" spans="2:14" x14ac:dyDescent="0.3">
      <c r="B8944" s="32">
        <v>918275</v>
      </c>
      <c r="C8944" s="8" t="s">
        <v>21</v>
      </c>
      <c r="D8944" s="8" t="s">
        <v>22</v>
      </c>
      <c r="E8944" s="5" t="s">
        <v>31</v>
      </c>
      <c r="F8944" s="8">
        <v>338</v>
      </c>
      <c r="G8944" s="6">
        <v>43364</v>
      </c>
      <c r="H8944" s="6">
        <v>43366</v>
      </c>
      <c r="I8944" s="6">
        <v>43367</v>
      </c>
      <c r="J8944" s="5" t="s">
        <v>40</v>
      </c>
      <c r="K8944" s="7">
        <v>204.94</v>
      </c>
      <c r="L8944" s="35">
        <v>166</v>
      </c>
      <c r="M8944" s="36">
        <f t="shared" si="139"/>
        <v>38.94</v>
      </c>
      <c r="N8944" s="37">
        <f>YEAR(Table1[[#This Row],[Data zamówienia]])</f>
        <v>2018</v>
      </c>
    </row>
    <row r="8945" spans="2:14" x14ac:dyDescent="0.3">
      <c r="B8945" s="32">
        <v>375947</v>
      </c>
      <c r="C8945" s="8" t="s">
        <v>21</v>
      </c>
      <c r="D8945" s="8" t="s">
        <v>22</v>
      </c>
      <c r="E8945" s="5" t="s">
        <v>31</v>
      </c>
      <c r="F8945" s="8">
        <v>201</v>
      </c>
      <c r="G8945" s="6">
        <v>43363</v>
      </c>
      <c r="H8945" s="6">
        <v>43365</v>
      </c>
      <c r="I8945" s="6">
        <v>43367</v>
      </c>
      <c r="J8945" s="5" t="s">
        <v>24</v>
      </c>
      <c r="K8945" s="7">
        <v>922.91</v>
      </c>
      <c r="L8945" s="35">
        <v>673.72</v>
      </c>
      <c r="M8945" s="36">
        <f t="shared" si="139"/>
        <v>249.18999999999994</v>
      </c>
      <c r="N8945" s="37">
        <f>YEAR(Table1[[#This Row],[Data zamówienia]])</f>
        <v>2018</v>
      </c>
    </row>
    <row r="8946" spans="2:14" x14ac:dyDescent="0.3">
      <c r="B8946" s="32">
        <v>825169</v>
      </c>
      <c r="C8946" s="8" t="s">
        <v>21</v>
      </c>
      <c r="D8946" s="8" t="s">
        <v>36</v>
      </c>
      <c r="E8946" s="5" t="s">
        <v>25</v>
      </c>
      <c r="F8946" s="8">
        <v>353</v>
      </c>
      <c r="G8946" s="6">
        <v>43363</v>
      </c>
      <c r="H8946" s="6">
        <v>43366</v>
      </c>
      <c r="I8946" s="6">
        <v>43369</v>
      </c>
      <c r="J8946" s="5" t="s">
        <v>24</v>
      </c>
      <c r="K8946" s="7">
        <v>189.1</v>
      </c>
      <c r="L8946" s="35">
        <v>141.83000000000001</v>
      </c>
      <c r="M8946" s="36">
        <f t="shared" si="139"/>
        <v>47.269999999999982</v>
      </c>
      <c r="N8946" s="37">
        <f>YEAR(Table1[[#This Row],[Data zamówienia]])</f>
        <v>2018</v>
      </c>
    </row>
    <row r="8947" spans="2:14" x14ac:dyDescent="0.3">
      <c r="B8947" s="32">
        <v>622053</v>
      </c>
      <c r="C8947" s="8" t="s">
        <v>38</v>
      </c>
      <c r="D8947" s="8" t="s">
        <v>22</v>
      </c>
      <c r="E8947" s="5" t="s">
        <v>25</v>
      </c>
      <c r="F8947" s="8">
        <v>281</v>
      </c>
      <c r="G8947" s="6">
        <v>43363</v>
      </c>
      <c r="H8947" s="6">
        <v>43367</v>
      </c>
      <c r="I8947" s="6">
        <v>43369</v>
      </c>
      <c r="J8947" s="5" t="s">
        <v>26</v>
      </c>
      <c r="K8947" s="7">
        <v>598.29999999999995</v>
      </c>
      <c r="L8947" s="35">
        <v>347.01</v>
      </c>
      <c r="M8947" s="36">
        <f t="shared" si="139"/>
        <v>251.28999999999996</v>
      </c>
      <c r="N8947" s="37">
        <f>YEAR(Table1[[#This Row],[Data zamówienia]])</f>
        <v>2018</v>
      </c>
    </row>
    <row r="8948" spans="2:14" x14ac:dyDescent="0.3">
      <c r="B8948" s="32">
        <v>921877</v>
      </c>
      <c r="C8948" s="8" t="s">
        <v>35</v>
      </c>
      <c r="D8948" s="8" t="s">
        <v>28</v>
      </c>
      <c r="E8948" s="5" t="s">
        <v>31</v>
      </c>
      <c r="F8948" s="8">
        <v>149</v>
      </c>
      <c r="G8948" s="6">
        <v>43363</v>
      </c>
      <c r="H8948" s="6">
        <v>43367</v>
      </c>
      <c r="I8948" s="6">
        <v>43370</v>
      </c>
      <c r="J8948" s="5" t="s">
        <v>24</v>
      </c>
      <c r="K8948" s="7">
        <v>1331.28</v>
      </c>
      <c r="L8948" s="35">
        <v>1144.9000000000001</v>
      </c>
      <c r="M8948" s="36">
        <f t="shared" si="139"/>
        <v>186.37999999999988</v>
      </c>
      <c r="N8948" s="37">
        <f>YEAR(Table1[[#This Row],[Data zamówienia]])</f>
        <v>2018</v>
      </c>
    </row>
    <row r="8949" spans="2:14" x14ac:dyDescent="0.3">
      <c r="B8949" s="32">
        <v>3122</v>
      </c>
      <c r="C8949" s="8" t="s">
        <v>27</v>
      </c>
      <c r="D8949" s="8" t="s">
        <v>39</v>
      </c>
      <c r="E8949" s="5" t="s">
        <v>31</v>
      </c>
      <c r="F8949" s="8">
        <v>278</v>
      </c>
      <c r="G8949" s="6">
        <v>43364</v>
      </c>
      <c r="H8949" s="6">
        <v>43367</v>
      </c>
      <c r="I8949" s="6">
        <v>43374</v>
      </c>
      <c r="J8949" s="5" t="s">
        <v>26</v>
      </c>
      <c r="K8949" s="7">
        <v>1920.08</v>
      </c>
      <c r="L8949" s="35">
        <v>1574.47</v>
      </c>
      <c r="M8949" s="36">
        <f t="shared" si="139"/>
        <v>345.6099999999999</v>
      </c>
      <c r="N8949" s="37">
        <f>YEAR(Table1[[#This Row],[Data zamówienia]])</f>
        <v>2018</v>
      </c>
    </row>
    <row r="8950" spans="2:14" x14ac:dyDescent="0.3">
      <c r="B8950" s="32">
        <v>348594</v>
      </c>
      <c r="C8950" s="8" t="s">
        <v>21</v>
      </c>
      <c r="D8950" s="8" t="s">
        <v>36</v>
      </c>
      <c r="E8950" s="5" t="s">
        <v>23</v>
      </c>
      <c r="F8950" s="8">
        <v>211</v>
      </c>
      <c r="G8950" s="6">
        <v>43365</v>
      </c>
      <c r="H8950" s="6">
        <v>43365</v>
      </c>
      <c r="I8950" s="6">
        <v>43372</v>
      </c>
      <c r="J8950" s="5" t="s">
        <v>32</v>
      </c>
      <c r="K8950" s="7">
        <v>191.39</v>
      </c>
      <c r="L8950" s="35">
        <v>166.51</v>
      </c>
      <c r="M8950" s="36">
        <f t="shared" si="139"/>
        <v>24.879999999999995</v>
      </c>
      <c r="N8950" s="37">
        <f>YEAR(Table1[[#This Row],[Data zamówienia]])</f>
        <v>2018</v>
      </c>
    </row>
    <row r="8951" spans="2:14" x14ac:dyDescent="0.3">
      <c r="B8951" s="32">
        <v>585990</v>
      </c>
      <c r="C8951" s="8" t="s">
        <v>27</v>
      </c>
      <c r="D8951" s="8" t="s">
        <v>39</v>
      </c>
      <c r="E8951" s="5" t="s">
        <v>25</v>
      </c>
      <c r="F8951" s="8">
        <v>164</v>
      </c>
      <c r="G8951" s="6">
        <v>43364</v>
      </c>
      <c r="H8951" s="6">
        <v>43367</v>
      </c>
      <c r="I8951" s="6">
        <v>43372</v>
      </c>
      <c r="J8951" s="5" t="s">
        <v>30</v>
      </c>
      <c r="K8951" s="7">
        <v>494.89</v>
      </c>
      <c r="L8951" s="35">
        <v>257.33999999999997</v>
      </c>
      <c r="M8951" s="36">
        <f t="shared" si="139"/>
        <v>237.55</v>
      </c>
      <c r="N8951" s="37">
        <f>YEAR(Table1[[#This Row],[Data zamówienia]])</f>
        <v>2018</v>
      </c>
    </row>
    <row r="8952" spans="2:14" x14ac:dyDescent="0.3">
      <c r="B8952" s="32">
        <v>273089</v>
      </c>
      <c r="C8952" s="8" t="s">
        <v>35</v>
      </c>
      <c r="D8952" s="8" t="s">
        <v>28</v>
      </c>
      <c r="E8952" s="5" t="s">
        <v>31</v>
      </c>
      <c r="F8952" s="8">
        <v>17</v>
      </c>
      <c r="G8952" s="6">
        <v>43364</v>
      </c>
      <c r="H8952" s="6">
        <v>43365</v>
      </c>
      <c r="I8952" s="6">
        <v>43368</v>
      </c>
      <c r="J8952" s="5" t="s">
        <v>24</v>
      </c>
      <c r="K8952" s="7">
        <v>893</v>
      </c>
      <c r="L8952" s="35">
        <v>759.05</v>
      </c>
      <c r="M8952" s="36">
        <f t="shared" si="139"/>
        <v>133.95000000000005</v>
      </c>
      <c r="N8952" s="37">
        <f>YEAR(Table1[[#This Row],[Data zamówienia]])</f>
        <v>2018</v>
      </c>
    </row>
    <row r="8953" spans="2:14" x14ac:dyDescent="0.3">
      <c r="B8953" s="32">
        <v>411854</v>
      </c>
      <c r="C8953" s="8" t="s">
        <v>21</v>
      </c>
      <c r="D8953" s="8" t="s">
        <v>28</v>
      </c>
      <c r="E8953" s="5" t="s">
        <v>31</v>
      </c>
      <c r="F8953" s="8">
        <v>15</v>
      </c>
      <c r="G8953" s="6">
        <v>43364</v>
      </c>
      <c r="H8953" s="6">
        <v>43368</v>
      </c>
      <c r="I8953" s="6">
        <v>43372</v>
      </c>
      <c r="J8953" s="5" t="s">
        <v>40</v>
      </c>
      <c r="K8953" s="7">
        <v>878.46</v>
      </c>
      <c r="L8953" s="35">
        <v>808.18</v>
      </c>
      <c r="M8953" s="36">
        <f t="shared" si="139"/>
        <v>70.280000000000086</v>
      </c>
      <c r="N8953" s="37">
        <f>YEAR(Table1[[#This Row],[Data zamówienia]])</f>
        <v>2018</v>
      </c>
    </row>
    <row r="8954" spans="2:14" x14ac:dyDescent="0.3">
      <c r="B8954" s="32">
        <v>517603</v>
      </c>
      <c r="C8954" s="8" t="s">
        <v>35</v>
      </c>
      <c r="D8954" s="8" t="s">
        <v>28</v>
      </c>
      <c r="E8954" s="5" t="s">
        <v>34</v>
      </c>
      <c r="F8954" s="8">
        <v>134</v>
      </c>
      <c r="G8954" s="6">
        <v>43364</v>
      </c>
      <c r="H8954" s="6">
        <v>43368</v>
      </c>
      <c r="I8954" s="6">
        <v>43369</v>
      </c>
      <c r="J8954" s="5" t="s">
        <v>26</v>
      </c>
      <c r="K8954" s="7">
        <v>1409.92</v>
      </c>
      <c r="L8954" s="35">
        <v>1311.23</v>
      </c>
      <c r="M8954" s="36">
        <f t="shared" si="139"/>
        <v>98.690000000000055</v>
      </c>
      <c r="N8954" s="37">
        <f>YEAR(Table1[[#This Row],[Data zamówienia]])</f>
        <v>2018</v>
      </c>
    </row>
    <row r="8955" spans="2:14" x14ac:dyDescent="0.3">
      <c r="B8955" s="32">
        <v>994945</v>
      </c>
      <c r="C8955" s="8" t="s">
        <v>21</v>
      </c>
      <c r="D8955" s="8" t="s">
        <v>22</v>
      </c>
      <c r="E8955" s="5" t="s">
        <v>25</v>
      </c>
      <c r="F8955" s="8">
        <v>153</v>
      </c>
      <c r="G8955" s="6">
        <v>43364</v>
      </c>
      <c r="H8955" s="6">
        <v>43367</v>
      </c>
      <c r="I8955" s="6">
        <v>43370</v>
      </c>
      <c r="J8955" s="5" t="s">
        <v>26</v>
      </c>
      <c r="K8955" s="7">
        <v>559.48</v>
      </c>
      <c r="L8955" s="35">
        <v>374.85</v>
      </c>
      <c r="M8955" s="36">
        <f t="shared" si="139"/>
        <v>184.63</v>
      </c>
      <c r="N8955" s="37">
        <f>YEAR(Table1[[#This Row],[Data zamówienia]])</f>
        <v>2018</v>
      </c>
    </row>
    <row r="8956" spans="2:14" x14ac:dyDescent="0.3">
      <c r="B8956" s="32">
        <v>894676</v>
      </c>
      <c r="C8956" s="8" t="s">
        <v>21</v>
      </c>
      <c r="D8956" s="8" t="s">
        <v>22</v>
      </c>
      <c r="E8956" s="5" t="s">
        <v>23</v>
      </c>
      <c r="F8956" s="8">
        <v>135</v>
      </c>
      <c r="G8956" s="6">
        <v>43364</v>
      </c>
      <c r="H8956" s="6">
        <v>43366</v>
      </c>
      <c r="I8956" s="6">
        <v>43373</v>
      </c>
      <c r="J8956" s="5" t="s">
        <v>32</v>
      </c>
      <c r="K8956" s="7">
        <v>449.24</v>
      </c>
      <c r="L8956" s="35">
        <v>413.3</v>
      </c>
      <c r="M8956" s="36">
        <f t="shared" si="139"/>
        <v>35.94</v>
      </c>
      <c r="N8956" s="37">
        <f>YEAR(Table1[[#This Row],[Data zamówienia]])</f>
        <v>2018</v>
      </c>
    </row>
    <row r="8957" spans="2:14" x14ac:dyDescent="0.3">
      <c r="B8957" s="32">
        <v>278221</v>
      </c>
      <c r="C8957" s="8" t="s">
        <v>35</v>
      </c>
      <c r="D8957" s="8" t="s">
        <v>28</v>
      </c>
      <c r="E8957" s="5" t="s">
        <v>23</v>
      </c>
      <c r="F8957" s="8">
        <v>232</v>
      </c>
      <c r="G8957" s="6">
        <v>43365</v>
      </c>
      <c r="H8957" s="6">
        <v>43367</v>
      </c>
      <c r="I8957" s="6">
        <v>43370</v>
      </c>
      <c r="J8957" s="5" t="s">
        <v>40</v>
      </c>
      <c r="K8957" s="7">
        <v>611.20000000000005</v>
      </c>
      <c r="L8957" s="35">
        <v>519.52</v>
      </c>
      <c r="M8957" s="36">
        <f t="shared" si="139"/>
        <v>91.680000000000064</v>
      </c>
      <c r="N8957" s="37">
        <f>YEAR(Table1[[#This Row],[Data zamówienia]])</f>
        <v>2018</v>
      </c>
    </row>
    <row r="8958" spans="2:14" x14ac:dyDescent="0.3">
      <c r="B8958" s="32">
        <v>93796</v>
      </c>
      <c r="C8958" s="8" t="s">
        <v>21</v>
      </c>
      <c r="D8958" s="8" t="s">
        <v>22</v>
      </c>
      <c r="E8958" s="5" t="s">
        <v>37</v>
      </c>
      <c r="F8958" s="8">
        <v>66</v>
      </c>
      <c r="G8958" s="6">
        <v>43366</v>
      </c>
      <c r="H8958" s="6">
        <v>43369</v>
      </c>
      <c r="I8958" s="6">
        <v>43370</v>
      </c>
      <c r="J8958" s="5" t="s">
        <v>33</v>
      </c>
      <c r="K8958" s="7">
        <v>1112.8900000000001</v>
      </c>
      <c r="L8958" s="35">
        <v>656.61</v>
      </c>
      <c r="M8958" s="36">
        <f t="shared" si="139"/>
        <v>456.28000000000009</v>
      </c>
      <c r="N8958" s="37">
        <f>YEAR(Table1[[#This Row],[Data zamówienia]])</f>
        <v>2018</v>
      </c>
    </row>
    <row r="8959" spans="2:14" x14ac:dyDescent="0.3">
      <c r="B8959" s="32">
        <v>782105</v>
      </c>
      <c r="C8959" s="8" t="s">
        <v>21</v>
      </c>
      <c r="D8959" s="8" t="s">
        <v>22</v>
      </c>
      <c r="E8959" s="5" t="s">
        <v>25</v>
      </c>
      <c r="F8959" s="8">
        <v>160</v>
      </c>
      <c r="G8959" s="6">
        <v>43365</v>
      </c>
      <c r="H8959" s="6">
        <v>43369</v>
      </c>
      <c r="I8959" s="6">
        <v>43370</v>
      </c>
      <c r="J8959" s="5" t="s">
        <v>33</v>
      </c>
      <c r="K8959" s="7">
        <v>384.81</v>
      </c>
      <c r="L8959" s="35">
        <v>261.67</v>
      </c>
      <c r="M8959" s="36">
        <f t="shared" si="139"/>
        <v>123.13999999999999</v>
      </c>
      <c r="N8959" s="37">
        <f>YEAR(Table1[[#This Row],[Data zamówienia]])</f>
        <v>2018</v>
      </c>
    </row>
    <row r="8960" spans="2:14" x14ac:dyDescent="0.3">
      <c r="B8960" s="32">
        <v>228745</v>
      </c>
      <c r="C8960" s="8" t="s">
        <v>27</v>
      </c>
      <c r="D8960" s="8" t="s">
        <v>39</v>
      </c>
      <c r="E8960" s="5" t="s">
        <v>29</v>
      </c>
      <c r="F8960" s="8">
        <v>58</v>
      </c>
      <c r="G8960" s="6">
        <v>43366</v>
      </c>
      <c r="H8960" s="6">
        <v>43369</v>
      </c>
      <c r="I8960" s="6">
        <v>43376</v>
      </c>
      <c r="J8960" s="5" t="s">
        <v>32</v>
      </c>
      <c r="K8960" s="7">
        <v>1755.48</v>
      </c>
      <c r="L8960" s="35">
        <v>1035.73</v>
      </c>
      <c r="M8960" s="36">
        <f t="shared" si="139"/>
        <v>719.75</v>
      </c>
      <c r="N8960" s="37">
        <f>YEAR(Table1[[#This Row],[Data zamówienia]])</f>
        <v>2018</v>
      </c>
    </row>
    <row r="8961" spans="2:14" x14ac:dyDescent="0.3">
      <c r="B8961" s="32">
        <v>349145</v>
      </c>
      <c r="C8961" s="8" t="s">
        <v>21</v>
      </c>
      <c r="D8961" s="8" t="s">
        <v>36</v>
      </c>
      <c r="E8961" s="5" t="s">
        <v>23</v>
      </c>
      <c r="F8961" s="8">
        <v>357</v>
      </c>
      <c r="G8961" s="6">
        <v>43366</v>
      </c>
      <c r="H8961" s="6">
        <v>43369</v>
      </c>
      <c r="I8961" s="6">
        <v>43374</v>
      </c>
      <c r="J8961" s="5" t="s">
        <v>33</v>
      </c>
      <c r="K8961" s="7">
        <v>1848.82</v>
      </c>
      <c r="L8961" s="35">
        <v>1553.01</v>
      </c>
      <c r="M8961" s="36">
        <f t="shared" si="139"/>
        <v>295.80999999999995</v>
      </c>
      <c r="N8961" s="37">
        <f>YEAR(Table1[[#This Row],[Data zamówienia]])</f>
        <v>2018</v>
      </c>
    </row>
    <row r="8962" spans="2:14" x14ac:dyDescent="0.3">
      <c r="B8962" s="32">
        <v>707882</v>
      </c>
      <c r="C8962" s="8" t="s">
        <v>21</v>
      </c>
      <c r="D8962" s="8" t="s">
        <v>36</v>
      </c>
      <c r="E8962" s="5" t="s">
        <v>29</v>
      </c>
      <c r="F8962" s="8">
        <v>101</v>
      </c>
      <c r="G8962" s="6">
        <v>43366</v>
      </c>
      <c r="H8962" s="6">
        <v>43366</v>
      </c>
      <c r="I8962" s="6">
        <v>43369</v>
      </c>
      <c r="J8962" s="5" t="s">
        <v>40</v>
      </c>
      <c r="K8962" s="7">
        <v>1487.21</v>
      </c>
      <c r="L8962" s="35">
        <v>1085.6600000000001</v>
      </c>
      <c r="M8962" s="36">
        <f t="shared" si="139"/>
        <v>401.54999999999995</v>
      </c>
      <c r="N8962" s="37">
        <f>YEAR(Table1[[#This Row],[Data zamówienia]])</f>
        <v>2018</v>
      </c>
    </row>
    <row r="8963" spans="2:14" x14ac:dyDescent="0.3">
      <c r="B8963" s="32">
        <v>749979</v>
      </c>
      <c r="C8963" s="8" t="s">
        <v>27</v>
      </c>
      <c r="D8963" s="8" t="s">
        <v>39</v>
      </c>
      <c r="E8963" s="5" t="s">
        <v>31</v>
      </c>
      <c r="F8963" s="8">
        <v>22</v>
      </c>
      <c r="G8963" s="6">
        <v>43365</v>
      </c>
      <c r="H8963" s="6">
        <v>43368</v>
      </c>
      <c r="I8963" s="6">
        <v>43373</v>
      </c>
      <c r="J8963" s="5" t="s">
        <v>24</v>
      </c>
      <c r="K8963" s="7">
        <v>1371.79</v>
      </c>
      <c r="L8963" s="35">
        <v>1207.18</v>
      </c>
      <c r="M8963" s="36">
        <f t="shared" si="139"/>
        <v>164.6099999999999</v>
      </c>
      <c r="N8963" s="37">
        <f>YEAR(Table1[[#This Row],[Data zamówienia]])</f>
        <v>2018</v>
      </c>
    </row>
    <row r="8964" spans="2:14" x14ac:dyDescent="0.3">
      <c r="B8964" s="32">
        <v>304397</v>
      </c>
      <c r="C8964" s="8" t="s">
        <v>35</v>
      </c>
      <c r="D8964" s="8" t="s">
        <v>28</v>
      </c>
      <c r="E8964" s="5" t="s">
        <v>34</v>
      </c>
      <c r="F8964" s="8">
        <v>296</v>
      </c>
      <c r="G8964" s="6">
        <v>43367</v>
      </c>
      <c r="H8964" s="6">
        <v>43370</v>
      </c>
      <c r="I8964" s="6">
        <v>43371</v>
      </c>
      <c r="J8964" s="5" t="s">
        <v>32</v>
      </c>
      <c r="K8964" s="7">
        <v>308.58999999999997</v>
      </c>
      <c r="L8964" s="35">
        <v>166.64</v>
      </c>
      <c r="M8964" s="36">
        <f t="shared" ref="M8964:M9027" si="140">K8964-L8964</f>
        <v>141.94999999999999</v>
      </c>
      <c r="N8964" s="37">
        <f>YEAR(Table1[[#This Row],[Data zamówienia]])</f>
        <v>2018</v>
      </c>
    </row>
    <row r="8965" spans="2:14" x14ac:dyDescent="0.3">
      <c r="B8965" s="32">
        <v>371747</v>
      </c>
      <c r="C8965" s="8" t="s">
        <v>35</v>
      </c>
      <c r="D8965" s="8" t="s">
        <v>28</v>
      </c>
      <c r="E8965" s="5" t="s">
        <v>34</v>
      </c>
      <c r="F8965" s="8">
        <v>261</v>
      </c>
      <c r="G8965" s="6">
        <v>43366</v>
      </c>
      <c r="H8965" s="6">
        <v>43369</v>
      </c>
      <c r="I8965" s="6">
        <v>43371</v>
      </c>
      <c r="J8965" s="5" t="s">
        <v>33</v>
      </c>
      <c r="K8965" s="7">
        <v>1778.9</v>
      </c>
      <c r="L8965" s="35">
        <v>1583.22</v>
      </c>
      <c r="M8965" s="36">
        <f t="shared" si="140"/>
        <v>195.68000000000006</v>
      </c>
      <c r="N8965" s="37">
        <f>YEAR(Table1[[#This Row],[Data zamówienia]])</f>
        <v>2018</v>
      </c>
    </row>
    <row r="8966" spans="2:14" x14ac:dyDescent="0.3">
      <c r="B8966" s="32">
        <v>437063</v>
      </c>
      <c r="C8966" s="8" t="s">
        <v>27</v>
      </c>
      <c r="D8966" s="8" t="s">
        <v>28</v>
      </c>
      <c r="E8966" s="5" t="s">
        <v>37</v>
      </c>
      <c r="F8966" s="8">
        <v>93</v>
      </c>
      <c r="G8966" s="6">
        <v>43366</v>
      </c>
      <c r="H8966" s="6">
        <v>43369</v>
      </c>
      <c r="I8966" s="6">
        <v>43374</v>
      </c>
      <c r="J8966" s="5" t="s">
        <v>40</v>
      </c>
      <c r="K8966" s="7">
        <v>1558.84</v>
      </c>
      <c r="L8966" s="35">
        <v>966.48</v>
      </c>
      <c r="M8966" s="36">
        <f t="shared" si="140"/>
        <v>592.3599999999999</v>
      </c>
      <c r="N8966" s="37">
        <f>YEAR(Table1[[#This Row],[Data zamówienia]])</f>
        <v>2018</v>
      </c>
    </row>
    <row r="8967" spans="2:14" x14ac:dyDescent="0.3">
      <c r="B8967" s="32">
        <v>738533</v>
      </c>
      <c r="C8967" s="8" t="s">
        <v>21</v>
      </c>
      <c r="D8967" s="8" t="s">
        <v>22</v>
      </c>
      <c r="E8967" s="5" t="s">
        <v>23</v>
      </c>
      <c r="F8967" s="8">
        <v>291</v>
      </c>
      <c r="G8967" s="6">
        <v>43367</v>
      </c>
      <c r="H8967" s="6">
        <v>43370</v>
      </c>
      <c r="I8967" s="6">
        <v>43372</v>
      </c>
      <c r="J8967" s="5" t="s">
        <v>32</v>
      </c>
      <c r="K8967" s="7">
        <v>518.80999999999995</v>
      </c>
      <c r="L8967" s="35">
        <v>326.85000000000002</v>
      </c>
      <c r="M8967" s="36">
        <f t="shared" si="140"/>
        <v>191.95999999999992</v>
      </c>
      <c r="N8967" s="37">
        <f>YEAR(Table1[[#This Row],[Data zamówienia]])</f>
        <v>2018</v>
      </c>
    </row>
    <row r="8968" spans="2:14" x14ac:dyDescent="0.3">
      <c r="B8968" s="32">
        <v>821352</v>
      </c>
      <c r="C8968" s="8" t="s">
        <v>21</v>
      </c>
      <c r="D8968" s="8" t="s">
        <v>39</v>
      </c>
      <c r="E8968" s="5" t="s">
        <v>31</v>
      </c>
      <c r="F8968" s="8">
        <v>320</v>
      </c>
      <c r="G8968" s="6">
        <v>43366</v>
      </c>
      <c r="H8968" s="6">
        <v>43369</v>
      </c>
      <c r="I8968" s="6">
        <v>43376</v>
      </c>
      <c r="J8968" s="5" t="s">
        <v>40</v>
      </c>
      <c r="K8968" s="7">
        <v>158.26</v>
      </c>
      <c r="L8968" s="35">
        <v>93.37</v>
      </c>
      <c r="M8968" s="36">
        <f t="shared" si="140"/>
        <v>64.889999999999986</v>
      </c>
      <c r="N8968" s="37">
        <f>YEAR(Table1[[#This Row],[Data zamówienia]])</f>
        <v>2018</v>
      </c>
    </row>
    <row r="8969" spans="2:14" x14ac:dyDescent="0.3">
      <c r="B8969" s="32">
        <v>56595</v>
      </c>
      <c r="C8969" s="8" t="s">
        <v>21</v>
      </c>
      <c r="D8969" s="8" t="s">
        <v>22</v>
      </c>
      <c r="E8969" s="5" t="s">
        <v>31</v>
      </c>
      <c r="F8969" s="8">
        <v>362</v>
      </c>
      <c r="G8969" s="6">
        <v>43366</v>
      </c>
      <c r="H8969" s="6">
        <v>43369</v>
      </c>
      <c r="I8969" s="6">
        <v>43370</v>
      </c>
      <c r="J8969" s="5" t="s">
        <v>40</v>
      </c>
      <c r="K8969" s="7">
        <v>1890.04</v>
      </c>
      <c r="L8969" s="35">
        <v>1323.03</v>
      </c>
      <c r="M8969" s="36">
        <f t="shared" si="140"/>
        <v>567.01</v>
      </c>
      <c r="N8969" s="37">
        <f>YEAR(Table1[[#This Row],[Data zamówienia]])</f>
        <v>2018</v>
      </c>
    </row>
    <row r="8970" spans="2:14" x14ac:dyDescent="0.3">
      <c r="B8970" s="32">
        <v>191664</v>
      </c>
      <c r="C8970" s="8" t="s">
        <v>21</v>
      </c>
      <c r="D8970" s="8" t="s">
        <v>28</v>
      </c>
      <c r="E8970" s="5" t="s">
        <v>29</v>
      </c>
      <c r="F8970" s="8">
        <v>100</v>
      </c>
      <c r="G8970" s="6">
        <v>43366</v>
      </c>
      <c r="H8970" s="6">
        <v>43370</v>
      </c>
      <c r="I8970" s="6">
        <v>43377</v>
      </c>
      <c r="J8970" s="5" t="s">
        <v>33</v>
      </c>
      <c r="K8970" s="7">
        <v>536.65</v>
      </c>
      <c r="L8970" s="35">
        <v>327.36</v>
      </c>
      <c r="M8970" s="36">
        <f t="shared" si="140"/>
        <v>209.28999999999996</v>
      </c>
      <c r="N8970" s="37">
        <f>YEAR(Table1[[#This Row],[Data zamówienia]])</f>
        <v>2018</v>
      </c>
    </row>
    <row r="8971" spans="2:14" x14ac:dyDescent="0.3">
      <c r="B8971" s="32">
        <v>910086</v>
      </c>
      <c r="C8971" s="8" t="s">
        <v>27</v>
      </c>
      <c r="D8971" s="8" t="s">
        <v>36</v>
      </c>
      <c r="E8971" s="5" t="s">
        <v>29</v>
      </c>
      <c r="F8971" s="8">
        <v>170</v>
      </c>
      <c r="G8971" s="6">
        <v>43366</v>
      </c>
      <c r="H8971" s="6">
        <v>43369</v>
      </c>
      <c r="I8971" s="6">
        <v>43371</v>
      </c>
      <c r="J8971" s="5" t="s">
        <v>26</v>
      </c>
      <c r="K8971" s="7">
        <v>1715.62</v>
      </c>
      <c r="L8971" s="35">
        <v>1492.59</v>
      </c>
      <c r="M8971" s="36">
        <f t="shared" si="140"/>
        <v>223.02999999999997</v>
      </c>
      <c r="N8971" s="37">
        <f>YEAR(Table1[[#This Row],[Data zamówienia]])</f>
        <v>2018</v>
      </c>
    </row>
    <row r="8972" spans="2:14" x14ac:dyDescent="0.3">
      <c r="B8972" s="32">
        <v>579648</v>
      </c>
      <c r="C8972" s="8" t="s">
        <v>38</v>
      </c>
      <c r="D8972" s="8" t="s">
        <v>22</v>
      </c>
      <c r="E8972" s="5" t="s">
        <v>31</v>
      </c>
      <c r="F8972" s="8">
        <v>336</v>
      </c>
      <c r="G8972" s="6">
        <v>43367</v>
      </c>
      <c r="H8972" s="6">
        <v>43368</v>
      </c>
      <c r="I8972" s="6">
        <v>43370</v>
      </c>
      <c r="J8972" s="5" t="s">
        <v>33</v>
      </c>
      <c r="K8972" s="7">
        <v>1979.53</v>
      </c>
      <c r="L8972" s="35">
        <v>1643.01</v>
      </c>
      <c r="M8972" s="36">
        <f t="shared" si="140"/>
        <v>336.52</v>
      </c>
      <c r="N8972" s="37">
        <f>YEAR(Table1[[#This Row],[Data zamówienia]])</f>
        <v>2018</v>
      </c>
    </row>
    <row r="8973" spans="2:14" x14ac:dyDescent="0.3">
      <c r="B8973" s="32">
        <v>516412</v>
      </c>
      <c r="C8973" s="8" t="s">
        <v>35</v>
      </c>
      <c r="D8973" s="8" t="s">
        <v>39</v>
      </c>
      <c r="E8973" s="5" t="s">
        <v>29</v>
      </c>
      <c r="F8973" s="8">
        <v>339</v>
      </c>
      <c r="G8973" s="6">
        <v>43368</v>
      </c>
      <c r="H8973" s="6">
        <v>43371</v>
      </c>
      <c r="I8973" s="6">
        <v>43375</v>
      </c>
      <c r="J8973" s="5" t="s">
        <v>32</v>
      </c>
      <c r="K8973" s="7">
        <v>565.83000000000004</v>
      </c>
      <c r="L8973" s="35">
        <v>497.93</v>
      </c>
      <c r="M8973" s="36">
        <f t="shared" si="140"/>
        <v>67.900000000000034</v>
      </c>
      <c r="N8973" s="37">
        <f>YEAR(Table1[[#This Row],[Data zamówienia]])</f>
        <v>2018</v>
      </c>
    </row>
    <row r="8974" spans="2:14" x14ac:dyDescent="0.3">
      <c r="B8974" s="32">
        <v>625431</v>
      </c>
      <c r="C8974" s="8" t="s">
        <v>21</v>
      </c>
      <c r="D8974" s="8" t="s">
        <v>36</v>
      </c>
      <c r="E8974" s="5" t="s">
        <v>29</v>
      </c>
      <c r="F8974" s="8">
        <v>184</v>
      </c>
      <c r="G8974" s="6">
        <v>43367</v>
      </c>
      <c r="H8974" s="6">
        <v>43368</v>
      </c>
      <c r="I8974" s="6">
        <v>43373</v>
      </c>
      <c r="J8974" s="5" t="s">
        <v>32</v>
      </c>
      <c r="K8974" s="7">
        <v>1033.83</v>
      </c>
      <c r="L8974" s="35">
        <v>878.76</v>
      </c>
      <c r="M8974" s="36">
        <f t="shared" si="140"/>
        <v>155.06999999999994</v>
      </c>
      <c r="N8974" s="37">
        <f>YEAR(Table1[[#This Row],[Data zamówienia]])</f>
        <v>2018</v>
      </c>
    </row>
    <row r="8975" spans="2:14" x14ac:dyDescent="0.3">
      <c r="B8975" s="32">
        <v>44801</v>
      </c>
      <c r="C8975" s="8" t="s">
        <v>21</v>
      </c>
      <c r="D8975" s="8" t="s">
        <v>22</v>
      </c>
      <c r="E8975" s="5" t="s">
        <v>29</v>
      </c>
      <c r="F8975" s="8">
        <v>325</v>
      </c>
      <c r="G8975" s="6">
        <v>43368</v>
      </c>
      <c r="H8975" s="6">
        <v>43371</v>
      </c>
      <c r="I8975" s="6">
        <v>43376</v>
      </c>
      <c r="J8975" s="5" t="s">
        <v>32</v>
      </c>
      <c r="K8975" s="7">
        <v>536.65</v>
      </c>
      <c r="L8975" s="35">
        <v>386.39</v>
      </c>
      <c r="M8975" s="36">
        <f t="shared" si="140"/>
        <v>150.26</v>
      </c>
      <c r="N8975" s="37">
        <f>YEAR(Table1[[#This Row],[Data zamówienia]])</f>
        <v>2018</v>
      </c>
    </row>
    <row r="8976" spans="2:14" x14ac:dyDescent="0.3">
      <c r="B8976" s="32">
        <v>279482</v>
      </c>
      <c r="C8976" s="8" t="s">
        <v>27</v>
      </c>
      <c r="D8976" s="8" t="s">
        <v>28</v>
      </c>
      <c r="E8976" s="5" t="s">
        <v>23</v>
      </c>
      <c r="F8976" s="8">
        <v>211</v>
      </c>
      <c r="G8976" s="6">
        <v>43368</v>
      </c>
      <c r="H8976" s="6">
        <v>43369</v>
      </c>
      <c r="I8976" s="6">
        <v>43376</v>
      </c>
      <c r="J8976" s="5" t="s">
        <v>32</v>
      </c>
      <c r="K8976" s="7">
        <v>268.97000000000003</v>
      </c>
      <c r="L8976" s="35">
        <v>231.31</v>
      </c>
      <c r="M8976" s="36">
        <f t="shared" si="140"/>
        <v>37.660000000000025</v>
      </c>
      <c r="N8976" s="37">
        <f>YEAR(Table1[[#This Row],[Data zamówienia]])</f>
        <v>2018</v>
      </c>
    </row>
    <row r="8977" spans="2:14" x14ac:dyDescent="0.3">
      <c r="B8977" s="32">
        <v>396859</v>
      </c>
      <c r="C8977" s="8" t="s">
        <v>27</v>
      </c>
      <c r="D8977" s="8" t="s">
        <v>22</v>
      </c>
      <c r="E8977" s="5" t="s">
        <v>31</v>
      </c>
      <c r="F8977" s="8">
        <v>155</v>
      </c>
      <c r="G8977" s="6">
        <v>43368</v>
      </c>
      <c r="H8977" s="6">
        <v>43371</v>
      </c>
      <c r="I8977" s="6">
        <v>43377</v>
      </c>
      <c r="J8977" s="5" t="s">
        <v>33</v>
      </c>
      <c r="K8977" s="7">
        <v>479.79</v>
      </c>
      <c r="L8977" s="35">
        <v>297.47000000000003</v>
      </c>
      <c r="M8977" s="36">
        <f t="shared" si="140"/>
        <v>182.32</v>
      </c>
      <c r="N8977" s="37">
        <f>YEAR(Table1[[#This Row],[Data zamówienia]])</f>
        <v>2018</v>
      </c>
    </row>
    <row r="8978" spans="2:14" x14ac:dyDescent="0.3">
      <c r="B8978" s="32">
        <v>950999</v>
      </c>
      <c r="C8978" s="8" t="s">
        <v>27</v>
      </c>
      <c r="D8978" s="8" t="s">
        <v>36</v>
      </c>
      <c r="E8978" s="5" t="s">
        <v>31</v>
      </c>
      <c r="F8978" s="8">
        <v>301</v>
      </c>
      <c r="G8978" s="6">
        <v>43367</v>
      </c>
      <c r="H8978" s="6">
        <v>43370</v>
      </c>
      <c r="I8978" s="6">
        <v>43377</v>
      </c>
      <c r="J8978" s="5" t="s">
        <v>30</v>
      </c>
      <c r="K8978" s="7">
        <v>1009.44</v>
      </c>
      <c r="L8978" s="35">
        <v>524.91</v>
      </c>
      <c r="M8978" s="36">
        <f t="shared" si="140"/>
        <v>484.53000000000009</v>
      </c>
      <c r="N8978" s="37">
        <f>YEAR(Table1[[#This Row],[Data zamówienia]])</f>
        <v>2018</v>
      </c>
    </row>
    <row r="8979" spans="2:14" x14ac:dyDescent="0.3">
      <c r="B8979" s="32">
        <v>365916</v>
      </c>
      <c r="C8979" s="8" t="s">
        <v>21</v>
      </c>
      <c r="D8979" s="8" t="s">
        <v>36</v>
      </c>
      <c r="E8979" s="5" t="s">
        <v>37</v>
      </c>
      <c r="F8979" s="8">
        <v>267</v>
      </c>
      <c r="G8979" s="6">
        <v>43367</v>
      </c>
      <c r="H8979" s="6">
        <v>43370</v>
      </c>
      <c r="I8979" s="6">
        <v>43377</v>
      </c>
      <c r="J8979" s="5" t="s">
        <v>26</v>
      </c>
      <c r="K8979" s="7">
        <v>1830.77</v>
      </c>
      <c r="L8979" s="35">
        <v>933.69</v>
      </c>
      <c r="M8979" s="36">
        <f t="shared" si="140"/>
        <v>897.07999999999993</v>
      </c>
      <c r="N8979" s="37">
        <f>YEAR(Table1[[#This Row],[Data zamówienia]])</f>
        <v>2018</v>
      </c>
    </row>
    <row r="8980" spans="2:14" x14ac:dyDescent="0.3">
      <c r="B8980" s="32">
        <v>25622</v>
      </c>
      <c r="C8980" s="8" t="s">
        <v>27</v>
      </c>
      <c r="D8980" s="8" t="s">
        <v>36</v>
      </c>
      <c r="E8980" s="5" t="s">
        <v>29</v>
      </c>
      <c r="F8980" s="8">
        <v>329</v>
      </c>
      <c r="G8980" s="6">
        <v>43367</v>
      </c>
      <c r="H8980" s="6">
        <v>43371</v>
      </c>
      <c r="I8980" s="6">
        <v>43376</v>
      </c>
      <c r="J8980" s="5" t="s">
        <v>26</v>
      </c>
      <c r="K8980" s="7">
        <v>878.46</v>
      </c>
      <c r="L8980" s="35">
        <v>491.94</v>
      </c>
      <c r="M8980" s="36">
        <f t="shared" si="140"/>
        <v>386.52000000000004</v>
      </c>
      <c r="N8980" s="37">
        <f>YEAR(Table1[[#This Row],[Data zamówienia]])</f>
        <v>2018</v>
      </c>
    </row>
    <row r="8981" spans="2:14" x14ac:dyDescent="0.3">
      <c r="B8981" s="32">
        <v>22074</v>
      </c>
      <c r="C8981" s="8" t="s">
        <v>35</v>
      </c>
      <c r="D8981" s="8" t="s">
        <v>28</v>
      </c>
      <c r="E8981" s="5" t="s">
        <v>31</v>
      </c>
      <c r="F8981" s="8">
        <v>57</v>
      </c>
      <c r="G8981" s="6">
        <v>43368</v>
      </c>
      <c r="H8981" s="6">
        <v>43370</v>
      </c>
      <c r="I8981" s="6">
        <v>43377</v>
      </c>
      <c r="J8981" s="5" t="s">
        <v>33</v>
      </c>
      <c r="K8981" s="7">
        <v>1627.57</v>
      </c>
      <c r="L8981" s="35">
        <v>830.06</v>
      </c>
      <c r="M8981" s="36">
        <f t="shared" si="140"/>
        <v>797.51</v>
      </c>
      <c r="N8981" s="37">
        <f>YEAR(Table1[[#This Row],[Data zamówienia]])</f>
        <v>2018</v>
      </c>
    </row>
    <row r="8982" spans="2:14" x14ac:dyDescent="0.3">
      <c r="B8982" s="32">
        <v>356628</v>
      </c>
      <c r="C8982" s="8" t="s">
        <v>27</v>
      </c>
      <c r="D8982" s="8" t="s">
        <v>28</v>
      </c>
      <c r="E8982" s="5" t="s">
        <v>25</v>
      </c>
      <c r="F8982" s="8">
        <v>285</v>
      </c>
      <c r="G8982" s="6">
        <v>43368</v>
      </c>
      <c r="H8982" s="6">
        <v>43369</v>
      </c>
      <c r="I8982" s="6">
        <v>43372</v>
      </c>
      <c r="J8982" s="5" t="s">
        <v>30</v>
      </c>
      <c r="K8982" s="7">
        <v>801.73</v>
      </c>
      <c r="L8982" s="35">
        <v>513.11</v>
      </c>
      <c r="M8982" s="36">
        <f t="shared" si="140"/>
        <v>288.62</v>
      </c>
      <c r="N8982" s="37">
        <f>YEAR(Table1[[#This Row],[Data zamówienia]])</f>
        <v>2018</v>
      </c>
    </row>
    <row r="8983" spans="2:14" x14ac:dyDescent="0.3">
      <c r="B8983" s="32">
        <v>498192</v>
      </c>
      <c r="C8983" s="8" t="s">
        <v>27</v>
      </c>
      <c r="D8983" s="8" t="s">
        <v>28</v>
      </c>
      <c r="E8983" s="5" t="s">
        <v>23</v>
      </c>
      <c r="F8983" s="8">
        <v>245</v>
      </c>
      <c r="G8983" s="6">
        <v>43368</v>
      </c>
      <c r="H8983" s="6">
        <v>43368</v>
      </c>
      <c r="I8983" s="6">
        <v>43371</v>
      </c>
      <c r="J8983" s="5" t="s">
        <v>33</v>
      </c>
      <c r="K8983" s="7">
        <v>1684.01</v>
      </c>
      <c r="L8983" s="35">
        <v>1044.0899999999999</v>
      </c>
      <c r="M8983" s="36">
        <f t="shared" si="140"/>
        <v>639.92000000000007</v>
      </c>
      <c r="N8983" s="37">
        <f>YEAR(Table1[[#This Row],[Data zamówienia]])</f>
        <v>2018</v>
      </c>
    </row>
    <row r="8984" spans="2:14" x14ac:dyDescent="0.3">
      <c r="B8984" s="32">
        <v>380251</v>
      </c>
      <c r="C8984" s="8" t="s">
        <v>27</v>
      </c>
      <c r="D8984" s="8" t="s">
        <v>28</v>
      </c>
      <c r="E8984" s="5" t="s">
        <v>25</v>
      </c>
      <c r="F8984" s="8">
        <v>336</v>
      </c>
      <c r="G8984" s="6">
        <v>43368</v>
      </c>
      <c r="H8984" s="6">
        <v>43371</v>
      </c>
      <c r="I8984" s="6">
        <v>43375</v>
      </c>
      <c r="J8984" s="5" t="s">
        <v>40</v>
      </c>
      <c r="K8984" s="7">
        <v>1499.01</v>
      </c>
      <c r="L8984" s="35">
        <v>884.42</v>
      </c>
      <c r="M8984" s="36">
        <f t="shared" si="140"/>
        <v>614.59</v>
      </c>
      <c r="N8984" s="37">
        <f>YEAR(Table1[[#This Row],[Data zamówienia]])</f>
        <v>2018</v>
      </c>
    </row>
    <row r="8985" spans="2:14" x14ac:dyDescent="0.3">
      <c r="B8985" s="32">
        <v>843148</v>
      </c>
      <c r="C8985" s="8" t="s">
        <v>27</v>
      </c>
      <c r="D8985" s="8" t="s">
        <v>39</v>
      </c>
      <c r="E8985" s="5" t="s">
        <v>37</v>
      </c>
      <c r="F8985" s="8">
        <v>306</v>
      </c>
      <c r="G8985" s="6">
        <v>43368</v>
      </c>
      <c r="H8985" s="6">
        <v>43371</v>
      </c>
      <c r="I8985" s="6">
        <v>43376</v>
      </c>
      <c r="J8985" s="5" t="s">
        <v>40</v>
      </c>
      <c r="K8985" s="7">
        <v>796.25</v>
      </c>
      <c r="L8985" s="35">
        <v>644.96</v>
      </c>
      <c r="M8985" s="36">
        <f t="shared" si="140"/>
        <v>151.28999999999996</v>
      </c>
      <c r="N8985" s="37">
        <f>YEAR(Table1[[#This Row],[Data zamówienia]])</f>
        <v>2018</v>
      </c>
    </row>
    <row r="8986" spans="2:14" x14ac:dyDescent="0.3">
      <c r="B8986" s="32">
        <v>652417</v>
      </c>
      <c r="C8986" s="8" t="s">
        <v>21</v>
      </c>
      <c r="D8986" s="8" t="s">
        <v>28</v>
      </c>
      <c r="E8986" s="5" t="s">
        <v>25</v>
      </c>
      <c r="F8986" s="8">
        <v>286</v>
      </c>
      <c r="G8986" s="6">
        <v>43369</v>
      </c>
      <c r="H8986" s="6">
        <v>43371</v>
      </c>
      <c r="I8986" s="6">
        <v>43376</v>
      </c>
      <c r="J8986" s="5" t="s">
        <v>32</v>
      </c>
      <c r="K8986" s="7">
        <v>207.27</v>
      </c>
      <c r="L8986" s="35">
        <v>107.78</v>
      </c>
      <c r="M8986" s="36">
        <f t="shared" si="140"/>
        <v>99.490000000000009</v>
      </c>
      <c r="N8986" s="37">
        <f>YEAR(Table1[[#This Row],[Data zamówienia]])</f>
        <v>2018</v>
      </c>
    </row>
    <row r="8987" spans="2:14" x14ac:dyDescent="0.3">
      <c r="B8987" s="32">
        <v>232795</v>
      </c>
      <c r="C8987" s="8" t="s">
        <v>21</v>
      </c>
      <c r="D8987" s="8" t="s">
        <v>28</v>
      </c>
      <c r="E8987" s="5" t="s">
        <v>25</v>
      </c>
      <c r="F8987" s="8">
        <v>285</v>
      </c>
      <c r="G8987" s="6">
        <v>43368</v>
      </c>
      <c r="H8987" s="6">
        <v>43372</v>
      </c>
      <c r="I8987" s="6">
        <v>43373</v>
      </c>
      <c r="J8987" s="5" t="s">
        <v>30</v>
      </c>
      <c r="K8987" s="7">
        <v>385.78</v>
      </c>
      <c r="L8987" s="35">
        <v>227.61</v>
      </c>
      <c r="M8987" s="36">
        <f t="shared" si="140"/>
        <v>158.16999999999996</v>
      </c>
      <c r="N8987" s="37">
        <f>YEAR(Table1[[#This Row],[Data zamówienia]])</f>
        <v>2018</v>
      </c>
    </row>
    <row r="8988" spans="2:14" x14ac:dyDescent="0.3">
      <c r="B8988" s="32">
        <v>719550</v>
      </c>
      <c r="C8988" s="8" t="s">
        <v>27</v>
      </c>
      <c r="D8988" s="8" t="s">
        <v>28</v>
      </c>
      <c r="E8988" s="5" t="s">
        <v>37</v>
      </c>
      <c r="F8988" s="8">
        <v>174</v>
      </c>
      <c r="G8988" s="6">
        <v>43368</v>
      </c>
      <c r="H8988" s="6">
        <v>43372</v>
      </c>
      <c r="I8988" s="6">
        <v>43377</v>
      </c>
      <c r="J8988" s="5" t="s">
        <v>30</v>
      </c>
      <c r="K8988" s="7">
        <v>1371.79</v>
      </c>
      <c r="L8988" s="35">
        <v>1042.56</v>
      </c>
      <c r="M8988" s="36">
        <f t="shared" si="140"/>
        <v>329.23</v>
      </c>
      <c r="N8988" s="37">
        <f>YEAR(Table1[[#This Row],[Data zamówienia]])</f>
        <v>2018</v>
      </c>
    </row>
    <row r="8989" spans="2:14" x14ac:dyDescent="0.3">
      <c r="B8989" s="32">
        <v>250607</v>
      </c>
      <c r="C8989" s="8" t="s">
        <v>27</v>
      </c>
      <c r="D8989" s="8" t="s">
        <v>22</v>
      </c>
      <c r="E8989" s="5" t="s">
        <v>37</v>
      </c>
      <c r="F8989" s="8">
        <v>271</v>
      </c>
      <c r="G8989" s="6">
        <v>43368</v>
      </c>
      <c r="H8989" s="6">
        <v>43372</v>
      </c>
      <c r="I8989" s="6">
        <v>43373</v>
      </c>
      <c r="J8989" s="5" t="s">
        <v>24</v>
      </c>
      <c r="K8989" s="7">
        <v>1411.9</v>
      </c>
      <c r="L8989" s="35">
        <v>776.55</v>
      </c>
      <c r="M8989" s="36">
        <f t="shared" si="140"/>
        <v>635.35000000000014</v>
      </c>
      <c r="N8989" s="37">
        <f>YEAR(Table1[[#This Row],[Data zamówienia]])</f>
        <v>2018</v>
      </c>
    </row>
    <row r="8990" spans="2:14" x14ac:dyDescent="0.3">
      <c r="B8990" s="32">
        <v>462628</v>
      </c>
      <c r="C8990" s="8" t="s">
        <v>21</v>
      </c>
      <c r="D8990" s="8" t="s">
        <v>22</v>
      </c>
      <c r="E8990" s="5" t="s">
        <v>34</v>
      </c>
      <c r="F8990" s="8">
        <v>208</v>
      </c>
      <c r="G8990" s="6">
        <v>43368</v>
      </c>
      <c r="H8990" s="6">
        <v>43369</v>
      </c>
      <c r="I8990" s="6">
        <v>43373</v>
      </c>
      <c r="J8990" s="5" t="s">
        <v>33</v>
      </c>
      <c r="K8990" s="7">
        <v>457.38</v>
      </c>
      <c r="L8990" s="35">
        <v>384.2</v>
      </c>
      <c r="M8990" s="36">
        <f t="shared" si="140"/>
        <v>73.180000000000007</v>
      </c>
      <c r="N8990" s="37">
        <f>YEAR(Table1[[#This Row],[Data zamówienia]])</f>
        <v>2018</v>
      </c>
    </row>
    <row r="8991" spans="2:14" x14ac:dyDescent="0.3">
      <c r="B8991" s="32">
        <v>995334</v>
      </c>
      <c r="C8991" s="8" t="s">
        <v>38</v>
      </c>
      <c r="D8991" s="8" t="s">
        <v>22</v>
      </c>
      <c r="E8991" s="5" t="s">
        <v>31</v>
      </c>
      <c r="F8991" s="8">
        <v>61</v>
      </c>
      <c r="G8991" s="6">
        <v>43370</v>
      </c>
      <c r="H8991" s="6">
        <v>43371</v>
      </c>
      <c r="I8991" s="6">
        <v>43374</v>
      </c>
      <c r="J8991" s="5" t="s">
        <v>32</v>
      </c>
      <c r="K8991" s="7">
        <v>1834.32</v>
      </c>
      <c r="L8991" s="35">
        <v>1504.14</v>
      </c>
      <c r="M8991" s="36">
        <f t="shared" si="140"/>
        <v>330.17999999999984</v>
      </c>
      <c r="N8991" s="37">
        <f>YEAR(Table1[[#This Row],[Data zamówienia]])</f>
        <v>2018</v>
      </c>
    </row>
    <row r="8992" spans="2:14" x14ac:dyDescent="0.3">
      <c r="B8992" s="32">
        <v>614877</v>
      </c>
      <c r="C8992" s="8" t="s">
        <v>27</v>
      </c>
      <c r="D8992" s="8" t="s">
        <v>28</v>
      </c>
      <c r="E8992" s="5" t="s">
        <v>25</v>
      </c>
      <c r="F8992" s="8">
        <v>115</v>
      </c>
      <c r="G8992" s="6">
        <v>43369</v>
      </c>
      <c r="H8992" s="6">
        <v>43371</v>
      </c>
      <c r="I8992" s="6">
        <v>43376</v>
      </c>
      <c r="J8992" s="5" t="s">
        <v>30</v>
      </c>
      <c r="K8992" s="7">
        <v>1501.53</v>
      </c>
      <c r="L8992" s="35">
        <v>1111.1300000000001</v>
      </c>
      <c r="M8992" s="36">
        <f t="shared" si="140"/>
        <v>390.39999999999986</v>
      </c>
      <c r="N8992" s="37">
        <f>YEAR(Table1[[#This Row],[Data zamówienia]])</f>
        <v>2018</v>
      </c>
    </row>
    <row r="8993" spans="2:14" x14ac:dyDescent="0.3">
      <c r="B8993" s="32">
        <v>811951</v>
      </c>
      <c r="C8993" s="8" t="s">
        <v>27</v>
      </c>
      <c r="D8993" s="8" t="s">
        <v>36</v>
      </c>
      <c r="E8993" s="5" t="s">
        <v>23</v>
      </c>
      <c r="F8993" s="8">
        <v>172</v>
      </c>
      <c r="G8993" s="6">
        <v>43370</v>
      </c>
      <c r="H8993" s="6">
        <v>43372</v>
      </c>
      <c r="I8993" s="6">
        <v>43378</v>
      </c>
      <c r="J8993" s="5" t="s">
        <v>26</v>
      </c>
      <c r="K8993" s="7">
        <v>1341.36</v>
      </c>
      <c r="L8993" s="35">
        <v>670.68</v>
      </c>
      <c r="M8993" s="36">
        <f t="shared" si="140"/>
        <v>670.68</v>
      </c>
      <c r="N8993" s="37">
        <f>YEAR(Table1[[#This Row],[Data zamówienia]])</f>
        <v>2018</v>
      </c>
    </row>
    <row r="8994" spans="2:14" x14ac:dyDescent="0.3">
      <c r="B8994" s="32">
        <v>666538</v>
      </c>
      <c r="C8994" s="8" t="s">
        <v>35</v>
      </c>
      <c r="D8994" s="8" t="s">
        <v>28</v>
      </c>
      <c r="E8994" s="5" t="s">
        <v>29</v>
      </c>
      <c r="F8994" s="8">
        <v>329</v>
      </c>
      <c r="G8994" s="6">
        <v>43370</v>
      </c>
      <c r="H8994" s="6">
        <v>43373</v>
      </c>
      <c r="I8994" s="6">
        <v>43378</v>
      </c>
      <c r="J8994" s="5" t="s">
        <v>40</v>
      </c>
      <c r="K8994" s="7">
        <v>1499.01</v>
      </c>
      <c r="L8994" s="35">
        <v>914.4</v>
      </c>
      <c r="M8994" s="36">
        <f t="shared" si="140"/>
        <v>584.61</v>
      </c>
      <c r="N8994" s="37">
        <f>YEAR(Table1[[#This Row],[Data zamówienia]])</f>
        <v>2018</v>
      </c>
    </row>
    <row r="8995" spans="2:14" x14ac:dyDescent="0.3">
      <c r="B8995" s="32">
        <v>465664</v>
      </c>
      <c r="C8995" s="8" t="s">
        <v>27</v>
      </c>
      <c r="D8995" s="8" t="s">
        <v>28</v>
      </c>
      <c r="E8995" s="5" t="s">
        <v>37</v>
      </c>
      <c r="F8995" s="8">
        <v>318</v>
      </c>
      <c r="G8995" s="6">
        <v>43369</v>
      </c>
      <c r="H8995" s="6">
        <v>43371</v>
      </c>
      <c r="I8995" s="6">
        <v>43375</v>
      </c>
      <c r="J8995" s="5" t="s">
        <v>32</v>
      </c>
      <c r="K8995" s="7">
        <v>1442.68</v>
      </c>
      <c r="L8995" s="35">
        <v>1312.84</v>
      </c>
      <c r="M8995" s="36">
        <f t="shared" si="140"/>
        <v>129.84000000000015</v>
      </c>
      <c r="N8995" s="37">
        <f>YEAR(Table1[[#This Row],[Data zamówienia]])</f>
        <v>2018</v>
      </c>
    </row>
    <row r="8996" spans="2:14" x14ac:dyDescent="0.3">
      <c r="B8996" s="32">
        <v>774509</v>
      </c>
      <c r="C8996" s="8" t="s">
        <v>21</v>
      </c>
      <c r="D8996" s="8" t="s">
        <v>39</v>
      </c>
      <c r="E8996" s="5" t="s">
        <v>31</v>
      </c>
      <c r="F8996" s="8">
        <v>142</v>
      </c>
      <c r="G8996" s="6">
        <v>43369</v>
      </c>
      <c r="H8996" s="6">
        <v>43370</v>
      </c>
      <c r="I8996" s="6">
        <v>43377</v>
      </c>
      <c r="J8996" s="5" t="s">
        <v>26</v>
      </c>
      <c r="K8996" s="7">
        <v>271.97000000000003</v>
      </c>
      <c r="L8996" s="35">
        <v>228.45</v>
      </c>
      <c r="M8996" s="36">
        <f t="shared" si="140"/>
        <v>43.520000000000039</v>
      </c>
      <c r="N8996" s="37">
        <f>YEAR(Table1[[#This Row],[Data zamówienia]])</f>
        <v>2018</v>
      </c>
    </row>
    <row r="8997" spans="2:14" x14ac:dyDescent="0.3">
      <c r="B8997" s="32">
        <v>626633</v>
      </c>
      <c r="C8997" s="8" t="s">
        <v>27</v>
      </c>
      <c r="D8997" s="8" t="s">
        <v>36</v>
      </c>
      <c r="E8997" s="5" t="s">
        <v>37</v>
      </c>
      <c r="F8997" s="8">
        <v>355</v>
      </c>
      <c r="G8997" s="6">
        <v>43369</v>
      </c>
      <c r="H8997" s="6">
        <v>43372</v>
      </c>
      <c r="I8997" s="6">
        <v>43373</v>
      </c>
      <c r="J8997" s="5" t="s">
        <v>24</v>
      </c>
      <c r="K8997" s="7">
        <v>1014.71</v>
      </c>
      <c r="L8997" s="35">
        <v>649.41</v>
      </c>
      <c r="M8997" s="36">
        <f t="shared" si="140"/>
        <v>365.30000000000007</v>
      </c>
      <c r="N8997" s="37">
        <f>YEAR(Table1[[#This Row],[Data zamówienia]])</f>
        <v>2018</v>
      </c>
    </row>
    <row r="8998" spans="2:14" x14ac:dyDescent="0.3">
      <c r="B8998" s="32">
        <v>93861</v>
      </c>
      <c r="C8998" s="8" t="s">
        <v>27</v>
      </c>
      <c r="D8998" s="8" t="s">
        <v>36</v>
      </c>
      <c r="E8998" s="5" t="s">
        <v>29</v>
      </c>
      <c r="F8998" s="8">
        <v>185</v>
      </c>
      <c r="G8998" s="6">
        <v>43369</v>
      </c>
      <c r="H8998" s="6">
        <v>43373</v>
      </c>
      <c r="I8998" s="6">
        <v>43378</v>
      </c>
      <c r="J8998" s="5" t="s">
        <v>40</v>
      </c>
      <c r="K8998" s="7">
        <v>334.68</v>
      </c>
      <c r="L8998" s="35">
        <v>274.44</v>
      </c>
      <c r="M8998" s="36">
        <f t="shared" si="140"/>
        <v>60.240000000000009</v>
      </c>
      <c r="N8998" s="37">
        <f>YEAR(Table1[[#This Row],[Data zamówienia]])</f>
        <v>2018</v>
      </c>
    </row>
    <row r="8999" spans="2:14" x14ac:dyDescent="0.3">
      <c r="B8999" s="32">
        <v>340352</v>
      </c>
      <c r="C8999" s="8" t="s">
        <v>27</v>
      </c>
      <c r="D8999" s="8" t="s">
        <v>28</v>
      </c>
      <c r="E8999" s="5" t="s">
        <v>23</v>
      </c>
      <c r="F8999" s="8">
        <v>362</v>
      </c>
      <c r="G8999" s="6">
        <v>43369</v>
      </c>
      <c r="H8999" s="6">
        <v>43373</v>
      </c>
      <c r="I8999" s="6">
        <v>43377</v>
      </c>
      <c r="J8999" s="5" t="s">
        <v>26</v>
      </c>
      <c r="K8999" s="7">
        <v>225.42</v>
      </c>
      <c r="L8999" s="35">
        <v>119.47</v>
      </c>
      <c r="M8999" s="36">
        <f t="shared" si="140"/>
        <v>105.94999999999999</v>
      </c>
      <c r="N8999" s="37">
        <f>YEAR(Table1[[#This Row],[Data zamówienia]])</f>
        <v>2018</v>
      </c>
    </row>
    <row r="9000" spans="2:14" x14ac:dyDescent="0.3">
      <c r="B9000" s="32">
        <v>663678</v>
      </c>
      <c r="C9000" s="8" t="s">
        <v>27</v>
      </c>
      <c r="D9000" s="8" t="s">
        <v>36</v>
      </c>
      <c r="E9000" s="5" t="s">
        <v>29</v>
      </c>
      <c r="F9000" s="8">
        <v>164</v>
      </c>
      <c r="G9000" s="6">
        <v>43369</v>
      </c>
      <c r="H9000" s="6">
        <v>43372</v>
      </c>
      <c r="I9000" s="6">
        <v>43374</v>
      </c>
      <c r="J9000" s="5" t="s">
        <v>40</v>
      </c>
      <c r="K9000" s="7">
        <v>1587.23</v>
      </c>
      <c r="L9000" s="35">
        <v>920.59</v>
      </c>
      <c r="M9000" s="36">
        <f t="shared" si="140"/>
        <v>666.64</v>
      </c>
      <c r="N9000" s="37">
        <f>YEAR(Table1[[#This Row],[Data zamówienia]])</f>
        <v>2018</v>
      </c>
    </row>
    <row r="9001" spans="2:14" x14ac:dyDescent="0.3">
      <c r="B9001" s="32">
        <v>697276</v>
      </c>
      <c r="C9001" s="8" t="s">
        <v>21</v>
      </c>
      <c r="D9001" s="8" t="s">
        <v>36</v>
      </c>
      <c r="E9001" s="5" t="s">
        <v>31</v>
      </c>
      <c r="F9001" s="8">
        <v>286</v>
      </c>
      <c r="G9001" s="6">
        <v>43371</v>
      </c>
      <c r="H9001" s="6">
        <v>43373</v>
      </c>
      <c r="I9001" s="6">
        <v>43378</v>
      </c>
      <c r="J9001" s="5" t="s">
        <v>32</v>
      </c>
      <c r="K9001" s="7">
        <v>928.98</v>
      </c>
      <c r="L9001" s="35">
        <v>548.1</v>
      </c>
      <c r="M9001" s="36">
        <f t="shared" si="140"/>
        <v>380.88</v>
      </c>
      <c r="N9001" s="37">
        <f>YEAR(Table1[[#This Row],[Data zamówienia]])</f>
        <v>2018</v>
      </c>
    </row>
    <row r="9002" spans="2:14" x14ac:dyDescent="0.3">
      <c r="B9002" s="32">
        <v>671658</v>
      </c>
      <c r="C9002" s="8" t="s">
        <v>35</v>
      </c>
      <c r="D9002" s="8" t="s">
        <v>28</v>
      </c>
      <c r="E9002" s="5" t="s">
        <v>29</v>
      </c>
      <c r="F9002" s="8">
        <v>114</v>
      </c>
      <c r="G9002" s="6">
        <v>43371</v>
      </c>
      <c r="H9002" s="6">
        <v>43372</v>
      </c>
      <c r="I9002" s="6">
        <v>43373</v>
      </c>
      <c r="J9002" s="5" t="s">
        <v>24</v>
      </c>
      <c r="K9002" s="7">
        <v>1067.42</v>
      </c>
      <c r="L9002" s="35">
        <v>672.47</v>
      </c>
      <c r="M9002" s="36">
        <f t="shared" si="140"/>
        <v>394.95000000000005</v>
      </c>
      <c r="N9002" s="37">
        <f>YEAR(Table1[[#This Row],[Data zamówienia]])</f>
        <v>2018</v>
      </c>
    </row>
    <row r="9003" spans="2:14" x14ac:dyDescent="0.3">
      <c r="B9003" s="32">
        <v>16062</v>
      </c>
      <c r="C9003" s="8" t="s">
        <v>21</v>
      </c>
      <c r="D9003" s="8" t="s">
        <v>36</v>
      </c>
      <c r="E9003" s="5" t="s">
        <v>34</v>
      </c>
      <c r="F9003" s="8">
        <v>29</v>
      </c>
      <c r="G9003" s="6">
        <v>43371</v>
      </c>
      <c r="H9003" s="6">
        <v>43371</v>
      </c>
      <c r="I9003" s="6">
        <v>43376</v>
      </c>
      <c r="J9003" s="5" t="s">
        <v>32</v>
      </c>
      <c r="K9003" s="7">
        <v>565.83000000000004</v>
      </c>
      <c r="L9003" s="35">
        <v>447.01</v>
      </c>
      <c r="M9003" s="36">
        <f t="shared" si="140"/>
        <v>118.82000000000005</v>
      </c>
      <c r="N9003" s="37">
        <f>YEAR(Table1[[#This Row],[Data zamówienia]])</f>
        <v>2018</v>
      </c>
    </row>
    <row r="9004" spans="2:14" x14ac:dyDescent="0.3">
      <c r="B9004" s="32">
        <v>116413</v>
      </c>
      <c r="C9004" s="8" t="s">
        <v>35</v>
      </c>
      <c r="D9004" s="8" t="s">
        <v>28</v>
      </c>
      <c r="E9004" s="5" t="s">
        <v>29</v>
      </c>
      <c r="F9004" s="8">
        <v>323</v>
      </c>
      <c r="G9004" s="6">
        <v>43370</v>
      </c>
      <c r="H9004" s="6">
        <v>43374</v>
      </c>
      <c r="I9004" s="6">
        <v>43378</v>
      </c>
      <c r="J9004" s="5" t="s">
        <v>33</v>
      </c>
      <c r="K9004" s="7">
        <v>1684.01</v>
      </c>
      <c r="L9004" s="35">
        <v>1111.45</v>
      </c>
      <c r="M9004" s="36">
        <f t="shared" si="140"/>
        <v>572.55999999999995</v>
      </c>
      <c r="N9004" s="37">
        <f>YEAR(Table1[[#This Row],[Data zamówienia]])</f>
        <v>2018</v>
      </c>
    </row>
    <row r="9005" spans="2:14" x14ac:dyDescent="0.3">
      <c r="B9005" s="32">
        <v>76303</v>
      </c>
      <c r="C9005" s="8" t="s">
        <v>35</v>
      </c>
      <c r="D9005" s="8" t="s">
        <v>22</v>
      </c>
      <c r="E9005" s="5" t="s">
        <v>23</v>
      </c>
      <c r="F9005" s="8">
        <v>213</v>
      </c>
      <c r="G9005" s="6">
        <v>43370</v>
      </c>
      <c r="H9005" s="6">
        <v>43373</v>
      </c>
      <c r="I9005" s="6">
        <v>43374</v>
      </c>
      <c r="J9005" s="5" t="s">
        <v>30</v>
      </c>
      <c r="K9005" s="7">
        <v>411.04</v>
      </c>
      <c r="L9005" s="35">
        <v>369.94</v>
      </c>
      <c r="M9005" s="36">
        <f t="shared" si="140"/>
        <v>41.100000000000023</v>
      </c>
      <c r="N9005" s="37">
        <f>YEAR(Table1[[#This Row],[Data zamówienia]])</f>
        <v>2018</v>
      </c>
    </row>
    <row r="9006" spans="2:14" x14ac:dyDescent="0.3">
      <c r="B9006" s="32">
        <v>776293</v>
      </c>
      <c r="C9006" s="8" t="s">
        <v>21</v>
      </c>
      <c r="D9006" s="8" t="s">
        <v>22</v>
      </c>
      <c r="E9006" s="5" t="s">
        <v>23</v>
      </c>
      <c r="F9006" s="8">
        <v>317</v>
      </c>
      <c r="G9006" s="6">
        <v>43371</v>
      </c>
      <c r="H9006" s="6">
        <v>43374</v>
      </c>
      <c r="I9006" s="6">
        <v>43375</v>
      </c>
      <c r="J9006" s="5" t="s">
        <v>26</v>
      </c>
      <c r="K9006" s="7">
        <v>515.9</v>
      </c>
      <c r="L9006" s="35">
        <v>340.49</v>
      </c>
      <c r="M9006" s="36">
        <f t="shared" si="140"/>
        <v>175.40999999999997</v>
      </c>
      <c r="N9006" s="37">
        <f>YEAR(Table1[[#This Row],[Data zamówienia]])</f>
        <v>2018</v>
      </c>
    </row>
    <row r="9007" spans="2:14" x14ac:dyDescent="0.3">
      <c r="B9007" s="32">
        <v>172820</v>
      </c>
      <c r="C9007" s="8" t="s">
        <v>21</v>
      </c>
      <c r="D9007" s="8" t="s">
        <v>22</v>
      </c>
      <c r="E9007" s="5" t="s">
        <v>31</v>
      </c>
      <c r="F9007" s="8">
        <v>298</v>
      </c>
      <c r="G9007" s="6">
        <v>43371</v>
      </c>
      <c r="H9007" s="6">
        <v>43374</v>
      </c>
      <c r="I9007" s="6">
        <v>43377</v>
      </c>
      <c r="J9007" s="5" t="s">
        <v>24</v>
      </c>
      <c r="K9007" s="7">
        <v>350.84</v>
      </c>
      <c r="L9007" s="35">
        <v>256.11</v>
      </c>
      <c r="M9007" s="36">
        <f t="shared" si="140"/>
        <v>94.729999999999961</v>
      </c>
      <c r="N9007" s="37">
        <f>YEAR(Table1[[#This Row],[Data zamówienia]])</f>
        <v>2018</v>
      </c>
    </row>
    <row r="9008" spans="2:14" x14ac:dyDescent="0.3">
      <c r="B9008" s="32">
        <v>666367</v>
      </c>
      <c r="C9008" s="8" t="s">
        <v>27</v>
      </c>
      <c r="D9008" s="8" t="s">
        <v>28</v>
      </c>
      <c r="E9008" s="5" t="s">
        <v>29</v>
      </c>
      <c r="F9008" s="8">
        <v>282</v>
      </c>
      <c r="G9008" s="6">
        <v>43370</v>
      </c>
      <c r="H9008" s="6">
        <v>43374</v>
      </c>
      <c r="I9008" s="6">
        <v>43379</v>
      </c>
      <c r="J9008" s="5" t="s">
        <v>32</v>
      </c>
      <c r="K9008" s="7">
        <v>952.92</v>
      </c>
      <c r="L9008" s="35">
        <v>590.80999999999995</v>
      </c>
      <c r="M9008" s="36">
        <f t="shared" si="140"/>
        <v>362.11</v>
      </c>
      <c r="N9008" s="37">
        <f>YEAR(Table1[[#This Row],[Data zamówienia]])</f>
        <v>2018</v>
      </c>
    </row>
    <row r="9009" spans="2:14" x14ac:dyDescent="0.3">
      <c r="B9009" s="32">
        <v>789394</v>
      </c>
      <c r="C9009" s="8" t="s">
        <v>21</v>
      </c>
      <c r="D9009" s="8" t="s">
        <v>28</v>
      </c>
      <c r="E9009" s="5" t="s">
        <v>23</v>
      </c>
      <c r="F9009" s="8">
        <v>340</v>
      </c>
      <c r="G9009" s="6">
        <v>43370</v>
      </c>
      <c r="H9009" s="6">
        <v>43371</v>
      </c>
      <c r="I9009" s="6">
        <v>43373</v>
      </c>
      <c r="J9009" s="5" t="s">
        <v>33</v>
      </c>
      <c r="K9009" s="7">
        <v>1135.8599999999999</v>
      </c>
      <c r="L9009" s="35">
        <v>715.59</v>
      </c>
      <c r="M9009" s="36">
        <f t="shared" si="140"/>
        <v>420.26999999999987</v>
      </c>
      <c r="N9009" s="37">
        <f>YEAR(Table1[[#This Row],[Data zamówienia]])</f>
        <v>2018</v>
      </c>
    </row>
    <row r="9010" spans="2:14" x14ac:dyDescent="0.3">
      <c r="B9010" s="32">
        <v>355136</v>
      </c>
      <c r="C9010" s="8" t="s">
        <v>21</v>
      </c>
      <c r="D9010" s="8" t="s">
        <v>28</v>
      </c>
      <c r="E9010" s="5" t="s">
        <v>31</v>
      </c>
      <c r="F9010" s="8">
        <v>19</v>
      </c>
      <c r="G9010" s="6">
        <v>43371</v>
      </c>
      <c r="H9010" s="6">
        <v>43372</v>
      </c>
      <c r="I9010" s="6">
        <v>43374</v>
      </c>
      <c r="J9010" s="5" t="s">
        <v>32</v>
      </c>
      <c r="K9010" s="7">
        <v>536.65</v>
      </c>
      <c r="L9010" s="35">
        <v>482.99</v>
      </c>
      <c r="M9010" s="36">
        <f t="shared" si="140"/>
        <v>53.659999999999968</v>
      </c>
      <c r="N9010" s="37">
        <f>YEAR(Table1[[#This Row],[Data zamówienia]])</f>
        <v>2018</v>
      </c>
    </row>
    <row r="9011" spans="2:14" x14ac:dyDescent="0.3">
      <c r="B9011" s="32">
        <v>960981</v>
      </c>
      <c r="C9011" s="8" t="s">
        <v>21</v>
      </c>
      <c r="D9011" s="8" t="s">
        <v>28</v>
      </c>
      <c r="E9011" s="5" t="s">
        <v>25</v>
      </c>
      <c r="F9011" s="8">
        <v>303</v>
      </c>
      <c r="G9011" s="6">
        <v>43372</v>
      </c>
      <c r="H9011" s="6">
        <v>43372</v>
      </c>
      <c r="I9011" s="6">
        <v>43374</v>
      </c>
      <c r="J9011" s="5" t="s">
        <v>26</v>
      </c>
      <c r="K9011" s="7">
        <v>480.97</v>
      </c>
      <c r="L9011" s="35">
        <v>442.49</v>
      </c>
      <c r="M9011" s="36">
        <f t="shared" si="140"/>
        <v>38.480000000000018</v>
      </c>
      <c r="N9011" s="37">
        <f>YEAR(Table1[[#This Row],[Data zamówienia]])</f>
        <v>2018</v>
      </c>
    </row>
    <row r="9012" spans="2:14" x14ac:dyDescent="0.3">
      <c r="B9012" s="32">
        <v>964371</v>
      </c>
      <c r="C9012" s="8" t="s">
        <v>27</v>
      </c>
      <c r="D9012" s="8" t="s">
        <v>36</v>
      </c>
      <c r="E9012" s="5" t="s">
        <v>23</v>
      </c>
      <c r="F9012" s="8">
        <v>84</v>
      </c>
      <c r="G9012" s="6">
        <v>43372</v>
      </c>
      <c r="H9012" s="6">
        <v>43372</v>
      </c>
      <c r="I9012" s="6">
        <v>43377</v>
      </c>
      <c r="J9012" s="5" t="s">
        <v>32</v>
      </c>
      <c r="K9012" s="7">
        <v>1755.48</v>
      </c>
      <c r="L9012" s="35">
        <v>1088.4000000000001</v>
      </c>
      <c r="M9012" s="36">
        <f t="shared" si="140"/>
        <v>667.07999999999993</v>
      </c>
      <c r="N9012" s="37">
        <f>YEAR(Table1[[#This Row],[Data zamówienia]])</f>
        <v>2018</v>
      </c>
    </row>
    <row r="9013" spans="2:14" x14ac:dyDescent="0.3">
      <c r="B9013" s="32">
        <v>536521</v>
      </c>
      <c r="C9013" s="8" t="s">
        <v>21</v>
      </c>
      <c r="D9013" s="8" t="s">
        <v>28</v>
      </c>
      <c r="E9013" s="5" t="s">
        <v>23</v>
      </c>
      <c r="F9013" s="8">
        <v>101</v>
      </c>
      <c r="G9013" s="6">
        <v>43372</v>
      </c>
      <c r="H9013" s="6">
        <v>43372</v>
      </c>
      <c r="I9013" s="6">
        <v>43377</v>
      </c>
      <c r="J9013" s="5" t="s">
        <v>40</v>
      </c>
      <c r="K9013" s="7">
        <v>1684.01</v>
      </c>
      <c r="L9013" s="35">
        <v>1566.13</v>
      </c>
      <c r="M9013" s="36">
        <f t="shared" si="140"/>
        <v>117.87999999999988</v>
      </c>
      <c r="N9013" s="37">
        <f>YEAR(Table1[[#This Row],[Data zamówienia]])</f>
        <v>2018</v>
      </c>
    </row>
    <row r="9014" spans="2:14" x14ac:dyDescent="0.3">
      <c r="B9014" s="32">
        <v>861311</v>
      </c>
      <c r="C9014" s="8" t="s">
        <v>38</v>
      </c>
      <c r="D9014" s="8" t="s">
        <v>39</v>
      </c>
      <c r="E9014" s="5" t="s">
        <v>29</v>
      </c>
      <c r="F9014" s="8">
        <v>20</v>
      </c>
      <c r="G9014" s="6">
        <v>43372</v>
      </c>
      <c r="H9014" s="6">
        <v>43374</v>
      </c>
      <c r="I9014" s="6">
        <v>43380</v>
      </c>
      <c r="J9014" s="5" t="s">
        <v>24</v>
      </c>
      <c r="K9014" s="7">
        <v>444.03</v>
      </c>
      <c r="L9014" s="35">
        <v>257.54000000000002</v>
      </c>
      <c r="M9014" s="36">
        <f t="shared" si="140"/>
        <v>186.48999999999995</v>
      </c>
      <c r="N9014" s="37">
        <f>YEAR(Table1[[#This Row],[Data zamówienia]])</f>
        <v>2018</v>
      </c>
    </row>
    <row r="9015" spans="2:14" x14ac:dyDescent="0.3">
      <c r="B9015" s="32">
        <v>109975</v>
      </c>
      <c r="C9015" s="8" t="s">
        <v>21</v>
      </c>
      <c r="D9015" s="8" t="s">
        <v>22</v>
      </c>
      <c r="E9015" s="5" t="s">
        <v>31</v>
      </c>
      <c r="F9015" s="8">
        <v>332</v>
      </c>
      <c r="G9015" s="6">
        <v>43372</v>
      </c>
      <c r="H9015" s="6">
        <v>43373</v>
      </c>
      <c r="I9015" s="6">
        <v>43379</v>
      </c>
      <c r="J9015" s="5" t="s">
        <v>40</v>
      </c>
      <c r="K9015" s="7">
        <v>399.95</v>
      </c>
      <c r="L9015" s="35">
        <v>283.95999999999998</v>
      </c>
      <c r="M9015" s="36">
        <f t="shared" si="140"/>
        <v>115.99000000000001</v>
      </c>
      <c r="N9015" s="37">
        <f>YEAR(Table1[[#This Row],[Data zamówienia]])</f>
        <v>2018</v>
      </c>
    </row>
    <row r="9016" spans="2:14" x14ac:dyDescent="0.3">
      <c r="B9016" s="32">
        <v>73021</v>
      </c>
      <c r="C9016" s="8" t="s">
        <v>21</v>
      </c>
      <c r="D9016" s="8" t="s">
        <v>22</v>
      </c>
      <c r="E9016" s="5" t="s">
        <v>37</v>
      </c>
      <c r="F9016" s="8">
        <v>363</v>
      </c>
      <c r="G9016" s="6">
        <v>43371</v>
      </c>
      <c r="H9016" s="6">
        <v>43372</v>
      </c>
      <c r="I9016" s="6">
        <v>43375</v>
      </c>
      <c r="J9016" s="5" t="s">
        <v>33</v>
      </c>
      <c r="K9016" s="7">
        <v>420.41</v>
      </c>
      <c r="L9016" s="35">
        <v>285.88</v>
      </c>
      <c r="M9016" s="36">
        <f t="shared" si="140"/>
        <v>134.53000000000003</v>
      </c>
      <c r="N9016" s="37">
        <f>YEAR(Table1[[#This Row],[Data zamówienia]])</f>
        <v>2018</v>
      </c>
    </row>
    <row r="9017" spans="2:14" x14ac:dyDescent="0.3">
      <c r="B9017" s="32">
        <v>631627</v>
      </c>
      <c r="C9017" s="8" t="s">
        <v>27</v>
      </c>
      <c r="D9017" s="8" t="s">
        <v>28</v>
      </c>
      <c r="E9017" s="5" t="s">
        <v>25</v>
      </c>
      <c r="F9017" s="8">
        <v>97</v>
      </c>
      <c r="G9017" s="6">
        <v>43371</v>
      </c>
      <c r="H9017" s="6">
        <v>43375</v>
      </c>
      <c r="I9017" s="6">
        <v>43380</v>
      </c>
      <c r="J9017" s="5" t="s">
        <v>32</v>
      </c>
      <c r="K9017" s="7">
        <v>1029.55</v>
      </c>
      <c r="L9017" s="35">
        <v>751.57</v>
      </c>
      <c r="M9017" s="36">
        <f t="shared" si="140"/>
        <v>277.9799999999999</v>
      </c>
      <c r="N9017" s="37">
        <f>YEAR(Table1[[#This Row],[Data zamówienia]])</f>
        <v>2018</v>
      </c>
    </row>
    <row r="9018" spans="2:14" x14ac:dyDescent="0.3">
      <c r="B9018" s="32">
        <v>721257</v>
      </c>
      <c r="C9018" s="8" t="s">
        <v>27</v>
      </c>
      <c r="D9018" s="8" t="s">
        <v>28</v>
      </c>
      <c r="E9018" s="5" t="s">
        <v>34</v>
      </c>
      <c r="F9018" s="8">
        <v>199</v>
      </c>
      <c r="G9018" s="6">
        <v>43371</v>
      </c>
      <c r="H9018" s="6">
        <v>43375</v>
      </c>
      <c r="I9018" s="6">
        <v>43378</v>
      </c>
      <c r="J9018" s="5" t="s">
        <v>32</v>
      </c>
      <c r="K9018" s="7">
        <v>867.1</v>
      </c>
      <c r="L9018" s="35">
        <v>797.73</v>
      </c>
      <c r="M9018" s="36">
        <f t="shared" si="140"/>
        <v>69.37</v>
      </c>
      <c r="N9018" s="37">
        <f>YEAR(Table1[[#This Row],[Data zamówienia]])</f>
        <v>2018</v>
      </c>
    </row>
    <row r="9019" spans="2:14" x14ac:dyDescent="0.3">
      <c r="B9019" s="32">
        <v>343877</v>
      </c>
      <c r="C9019" s="8" t="s">
        <v>21</v>
      </c>
      <c r="D9019" s="8" t="s">
        <v>28</v>
      </c>
      <c r="E9019" s="5" t="s">
        <v>34</v>
      </c>
      <c r="F9019" s="8">
        <v>126</v>
      </c>
      <c r="G9019" s="6">
        <v>43373</v>
      </c>
      <c r="H9019" s="6">
        <v>43374</v>
      </c>
      <c r="I9019" s="6">
        <v>43381</v>
      </c>
      <c r="J9019" s="5" t="s">
        <v>24</v>
      </c>
      <c r="K9019" s="7">
        <v>158.26</v>
      </c>
      <c r="L9019" s="35">
        <v>139.27000000000001</v>
      </c>
      <c r="M9019" s="36">
        <f t="shared" si="140"/>
        <v>18.989999999999981</v>
      </c>
      <c r="N9019" s="37">
        <f>YEAR(Table1[[#This Row],[Data zamówienia]])</f>
        <v>2018</v>
      </c>
    </row>
    <row r="9020" spans="2:14" x14ac:dyDescent="0.3">
      <c r="B9020" s="32">
        <v>787310</v>
      </c>
      <c r="C9020" s="8" t="s">
        <v>21</v>
      </c>
      <c r="D9020" s="8" t="s">
        <v>28</v>
      </c>
      <c r="E9020" s="5" t="s">
        <v>25</v>
      </c>
      <c r="F9020" s="8">
        <v>79</v>
      </c>
      <c r="G9020" s="6">
        <v>43372</v>
      </c>
      <c r="H9020" s="6">
        <v>43375</v>
      </c>
      <c r="I9020" s="6">
        <v>43378</v>
      </c>
      <c r="J9020" s="5" t="s">
        <v>30</v>
      </c>
      <c r="K9020" s="7">
        <v>418.85</v>
      </c>
      <c r="L9020" s="35">
        <v>268.06</v>
      </c>
      <c r="M9020" s="36">
        <f t="shared" si="140"/>
        <v>150.79000000000002</v>
      </c>
      <c r="N9020" s="37">
        <f>YEAR(Table1[[#This Row],[Data zamówienia]])</f>
        <v>2018</v>
      </c>
    </row>
    <row r="9021" spans="2:14" x14ac:dyDescent="0.3">
      <c r="B9021" s="32">
        <v>570979</v>
      </c>
      <c r="C9021" s="8" t="s">
        <v>21</v>
      </c>
      <c r="D9021" s="8" t="s">
        <v>28</v>
      </c>
      <c r="E9021" s="5" t="s">
        <v>37</v>
      </c>
      <c r="F9021" s="8">
        <v>74</v>
      </c>
      <c r="G9021" s="6">
        <v>43372</v>
      </c>
      <c r="H9021" s="6">
        <v>43376</v>
      </c>
      <c r="I9021" s="6">
        <v>43378</v>
      </c>
      <c r="J9021" s="5" t="s">
        <v>24</v>
      </c>
      <c r="K9021" s="7">
        <v>1126.21</v>
      </c>
      <c r="L9021" s="35">
        <v>979.8</v>
      </c>
      <c r="M9021" s="36">
        <f t="shared" si="140"/>
        <v>146.41000000000008</v>
      </c>
      <c r="N9021" s="37">
        <f>YEAR(Table1[[#This Row],[Data zamówienia]])</f>
        <v>2018</v>
      </c>
    </row>
    <row r="9022" spans="2:14" x14ac:dyDescent="0.3">
      <c r="B9022" s="32">
        <v>795818</v>
      </c>
      <c r="C9022" s="8" t="s">
        <v>27</v>
      </c>
      <c r="D9022" s="8" t="s">
        <v>39</v>
      </c>
      <c r="E9022" s="5" t="s">
        <v>23</v>
      </c>
      <c r="F9022" s="8">
        <v>48</v>
      </c>
      <c r="G9022" s="6">
        <v>43373</v>
      </c>
      <c r="H9022" s="6">
        <v>43376</v>
      </c>
      <c r="I9022" s="6">
        <v>43378</v>
      </c>
      <c r="J9022" s="5" t="s">
        <v>26</v>
      </c>
      <c r="K9022" s="7">
        <v>192.81</v>
      </c>
      <c r="L9022" s="35">
        <v>142.68</v>
      </c>
      <c r="M9022" s="36">
        <f t="shared" si="140"/>
        <v>50.129999999999995</v>
      </c>
      <c r="N9022" s="37">
        <f>YEAR(Table1[[#This Row],[Data zamówienia]])</f>
        <v>2018</v>
      </c>
    </row>
    <row r="9023" spans="2:14" x14ac:dyDescent="0.3">
      <c r="B9023" s="32">
        <v>760663</v>
      </c>
      <c r="C9023" s="8" t="s">
        <v>21</v>
      </c>
      <c r="D9023" s="8" t="s">
        <v>28</v>
      </c>
      <c r="E9023" s="5" t="s">
        <v>31</v>
      </c>
      <c r="F9023" s="8">
        <v>222</v>
      </c>
      <c r="G9023" s="6">
        <v>43373</v>
      </c>
      <c r="H9023" s="6">
        <v>43375</v>
      </c>
      <c r="I9023" s="6">
        <v>43376</v>
      </c>
      <c r="J9023" s="5" t="s">
        <v>40</v>
      </c>
      <c r="K9023" s="7">
        <v>668.59</v>
      </c>
      <c r="L9023" s="35">
        <v>474.7</v>
      </c>
      <c r="M9023" s="36">
        <f t="shared" si="140"/>
        <v>193.89000000000004</v>
      </c>
      <c r="N9023" s="37">
        <f>YEAR(Table1[[#This Row],[Data zamówienia]])</f>
        <v>2018</v>
      </c>
    </row>
    <row r="9024" spans="2:14" x14ac:dyDescent="0.3">
      <c r="B9024" s="32">
        <v>754663</v>
      </c>
      <c r="C9024" s="8" t="s">
        <v>27</v>
      </c>
      <c r="D9024" s="8" t="s">
        <v>39</v>
      </c>
      <c r="E9024" s="5" t="s">
        <v>29</v>
      </c>
      <c r="F9024" s="8">
        <v>216</v>
      </c>
      <c r="G9024" s="6">
        <v>43373</v>
      </c>
      <c r="H9024" s="6">
        <v>43376</v>
      </c>
      <c r="I9024" s="6">
        <v>43377</v>
      </c>
      <c r="J9024" s="5" t="s">
        <v>30</v>
      </c>
      <c r="K9024" s="7">
        <v>355.34</v>
      </c>
      <c r="L9024" s="35">
        <v>259.39999999999998</v>
      </c>
      <c r="M9024" s="36">
        <f t="shared" si="140"/>
        <v>95.94</v>
      </c>
      <c r="N9024" s="37">
        <f>YEAR(Table1[[#This Row],[Data zamówienia]])</f>
        <v>2018</v>
      </c>
    </row>
    <row r="9025" spans="2:14" x14ac:dyDescent="0.3">
      <c r="B9025" s="32">
        <v>402154</v>
      </c>
      <c r="C9025" s="8" t="s">
        <v>21</v>
      </c>
      <c r="D9025" s="8" t="s">
        <v>28</v>
      </c>
      <c r="E9025" s="5" t="s">
        <v>25</v>
      </c>
      <c r="F9025" s="8">
        <v>315</v>
      </c>
      <c r="G9025" s="6">
        <v>43372</v>
      </c>
      <c r="H9025" s="6">
        <v>43374</v>
      </c>
      <c r="I9025" s="6">
        <v>43375</v>
      </c>
      <c r="J9025" s="5" t="s">
        <v>26</v>
      </c>
      <c r="K9025" s="7">
        <v>1530.21</v>
      </c>
      <c r="L9025" s="35">
        <v>811.01</v>
      </c>
      <c r="M9025" s="36">
        <f t="shared" si="140"/>
        <v>719.2</v>
      </c>
      <c r="N9025" s="37">
        <f>YEAR(Table1[[#This Row],[Data zamówienia]])</f>
        <v>2018</v>
      </c>
    </row>
    <row r="9026" spans="2:14" x14ac:dyDescent="0.3">
      <c r="B9026" s="32">
        <v>895424</v>
      </c>
      <c r="C9026" s="8" t="s">
        <v>27</v>
      </c>
      <c r="D9026" s="8" t="s">
        <v>39</v>
      </c>
      <c r="E9026" s="5" t="s">
        <v>37</v>
      </c>
      <c r="F9026" s="8">
        <v>33</v>
      </c>
      <c r="G9026" s="6">
        <v>43373</v>
      </c>
      <c r="H9026" s="6">
        <v>43373</v>
      </c>
      <c r="I9026" s="6">
        <v>43374</v>
      </c>
      <c r="J9026" s="5" t="s">
        <v>40</v>
      </c>
      <c r="K9026" s="7">
        <v>212.82</v>
      </c>
      <c r="L9026" s="35">
        <v>166</v>
      </c>
      <c r="M9026" s="36">
        <f t="shared" si="140"/>
        <v>46.819999999999993</v>
      </c>
      <c r="N9026" s="37">
        <f>YEAR(Table1[[#This Row],[Data zamówienia]])</f>
        <v>2018</v>
      </c>
    </row>
    <row r="9027" spans="2:14" x14ac:dyDescent="0.3">
      <c r="B9027" s="32">
        <v>381794</v>
      </c>
      <c r="C9027" s="8" t="s">
        <v>21</v>
      </c>
      <c r="D9027" s="8" t="s">
        <v>39</v>
      </c>
      <c r="E9027" s="5" t="s">
        <v>31</v>
      </c>
      <c r="F9027" s="8">
        <v>74</v>
      </c>
      <c r="G9027" s="6">
        <v>43373</v>
      </c>
      <c r="H9027" s="6">
        <v>43374</v>
      </c>
      <c r="I9027" s="6">
        <v>43376</v>
      </c>
      <c r="J9027" s="5" t="s">
        <v>40</v>
      </c>
      <c r="K9027" s="7">
        <v>419.59</v>
      </c>
      <c r="L9027" s="35">
        <v>222.38</v>
      </c>
      <c r="M9027" s="36">
        <f t="shared" si="140"/>
        <v>197.20999999999998</v>
      </c>
      <c r="N9027" s="37">
        <f>YEAR(Table1[[#This Row],[Data zamówienia]])</f>
        <v>2018</v>
      </c>
    </row>
    <row r="9028" spans="2:14" x14ac:dyDescent="0.3">
      <c r="B9028" s="32">
        <v>664182</v>
      </c>
      <c r="C9028" s="8" t="s">
        <v>21</v>
      </c>
      <c r="D9028" s="8" t="s">
        <v>22</v>
      </c>
      <c r="E9028" s="5" t="s">
        <v>34</v>
      </c>
      <c r="F9028" s="8">
        <v>233</v>
      </c>
      <c r="G9028" s="6">
        <v>43373</v>
      </c>
      <c r="H9028" s="6">
        <v>43374</v>
      </c>
      <c r="I9028" s="6">
        <v>43380</v>
      </c>
      <c r="J9028" s="5" t="s">
        <v>32</v>
      </c>
      <c r="K9028" s="7">
        <v>444.03</v>
      </c>
      <c r="L9028" s="35">
        <v>395.19</v>
      </c>
      <c r="M9028" s="36">
        <f t="shared" ref="M9028:M9091" si="141">K9028-L9028</f>
        <v>48.839999999999975</v>
      </c>
      <c r="N9028" s="37">
        <f>YEAR(Table1[[#This Row],[Data zamówienia]])</f>
        <v>2018</v>
      </c>
    </row>
    <row r="9029" spans="2:14" x14ac:dyDescent="0.3">
      <c r="B9029" s="32">
        <v>983688</v>
      </c>
      <c r="C9029" s="8" t="s">
        <v>35</v>
      </c>
      <c r="D9029" s="8" t="s">
        <v>28</v>
      </c>
      <c r="E9029" s="5" t="s">
        <v>34</v>
      </c>
      <c r="F9029" s="8">
        <v>169</v>
      </c>
      <c r="G9029" s="6">
        <v>43373</v>
      </c>
      <c r="H9029" s="6">
        <v>43375</v>
      </c>
      <c r="I9029" s="6">
        <v>43379</v>
      </c>
      <c r="J9029" s="5" t="s">
        <v>32</v>
      </c>
      <c r="K9029" s="7">
        <v>246.25</v>
      </c>
      <c r="L9029" s="35">
        <v>182.23</v>
      </c>
      <c r="M9029" s="36">
        <f t="shared" si="141"/>
        <v>64.02000000000001</v>
      </c>
      <c r="N9029" s="37">
        <f>YEAR(Table1[[#This Row],[Data zamówienia]])</f>
        <v>2018</v>
      </c>
    </row>
    <row r="9030" spans="2:14" x14ac:dyDescent="0.3">
      <c r="B9030" s="32">
        <v>367668</v>
      </c>
      <c r="C9030" s="8" t="s">
        <v>27</v>
      </c>
      <c r="D9030" s="8" t="s">
        <v>36</v>
      </c>
      <c r="E9030" s="5" t="s">
        <v>23</v>
      </c>
      <c r="F9030" s="8">
        <v>105</v>
      </c>
      <c r="G9030" s="6">
        <v>43374</v>
      </c>
      <c r="H9030" s="6">
        <v>43376</v>
      </c>
      <c r="I9030" s="6">
        <v>43378</v>
      </c>
      <c r="J9030" s="5" t="s">
        <v>32</v>
      </c>
      <c r="K9030" s="7">
        <v>1242.21</v>
      </c>
      <c r="L9030" s="35">
        <v>968.92</v>
      </c>
      <c r="M9030" s="36">
        <f t="shared" si="141"/>
        <v>273.29000000000008</v>
      </c>
      <c r="N9030" s="37">
        <f>YEAR(Table1[[#This Row],[Data zamówienia]])</f>
        <v>2018</v>
      </c>
    </row>
    <row r="9031" spans="2:14" x14ac:dyDescent="0.3">
      <c r="B9031" s="32">
        <v>334795</v>
      </c>
      <c r="C9031" s="8" t="s">
        <v>27</v>
      </c>
      <c r="D9031" s="8" t="s">
        <v>36</v>
      </c>
      <c r="E9031" s="5" t="s">
        <v>29</v>
      </c>
      <c r="F9031" s="8">
        <v>306</v>
      </c>
      <c r="G9031" s="6">
        <v>43374</v>
      </c>
      <c r="H9031" s="6">
        <v>43377</v>
      </c>
      <c r="I9031" s="6">
        <v>43379</v>
      </c>
      <c r="J9031" s="5" t="s">
        <v>33</v>
      </c>
      <c r="K9031" s="7">
        <v>1072.71</v>
      </c>
      <c r="L9031" s="35">
        <v>836.71</v>
      </c>
      <c r="M9031" s="36">
        <f t="shared" si="141"/>
        <v>236</v>
      </c>
      <c r="N9031" s="37">
        <f>YEAR(Table1[[#This Row],[Data zamówienia]])</f>
        <v>2018</v>
      </c>
    </row>
    <row r="9032" spans="2:14" x14ac:dyDescent="0.3">
      <c r="B9032" s="32">
        <v>751978</v>
      </c>
      <c r="C9032" s="8" t="s">
        <v>35</v>
      </c>
      <c r="D9032" s="8" t="s">
        <v>22</v>
      </c>
      <c r="E9032" s="5" t="s">
        <v>31</v>
      </c>
      <c r="F9032" s="8">
        <v>113</v>
      </c>
      <c r="G9032" s="6">
        <v>43374</v>
      </c>
      <c r="H9032" s="6">
        <v>43375</v>
      </c>
      <c r="I9032" s="6">
        <v>43377</v>
      </c>
      <c r="J9032" s="5" t="s">
        <v>33</v>
      </c>
      <c r="K9032" s="7">
        <v>1205.04</v>
      </c>
      <c r="L9032" s="35">
        <v>915.83</v>
      </c>
      <c r="M9032" s="36">
        <f t="shared" si="141"/>
        <v>289.20999999999992</v>
      </c>
      <c r="N9032" s="37">
        <f>YEAR(Table1[[#This Row],[Data zamówienia]])</f>
        <v>2018</v>
      </c>
    </row>
    <row r="9033" spans="2:14" x14ac:dyDescent="0.3">
      <c r="B9033" s="32">
        <v>764022</v>
      </c>
      <c r="C9033" s="8" t="s">
        <v>35</v>
      </c>
      <c r="D9033" s="8" t="s">
        <v>28</v>
      </c>
      <c r="E9033" s="5" t="s">
        <v>31</v>
      </c>
      <c r="F9033" s="8">
        <v>358</v>
      </c>
      <c r="G9033" s="6">
        <v>43374</v>
      </c>
      <c r="H9033" s="6">
        <v>43377</v>
      </c>
      <c r="I9033" s="6">
        <v>43378</v>
      </c>
      <c r="J9033" s="5" t="s">
        <v>33</v>
      </c>
      <c r="K9033" s="7">
        <v>1561.15</v>
      </c>
      <c r="L9033" s="35">
        <v>905.47</v>
      </c>
      <c r="M9033" s="36">
        <f t="shared" si="141"/>
        <v>655.68000000000006</v>
      </c>
      <c r="N9033" s="37">
        <f>YEAR(Table1[[#This Row],[Data zamówienia]])</f>
        <v>2018</v>
      </c>
    </row>
    <row r="9034" spans="2:14" x14ac:dyDescent="0.3">
      <c r="B9034" s="32">
        <v>346012</v>
      </c>
      <c r="C9034" s="8" t="s">
        <v>21</v>
      </c>
      <c r="D9034" s="8" t="s">
        <v>39</v>
      </c>
      <c r="E9034" s="5" t="s">
        <v>25</v>
      </c>
      <c r="F9034" s="8">
        <v>146</v>
      </c>
      <c r="G9034" s="6">
        <v>43373</v>
      </c>
      <c r="H9034" s="6">
        <v>43377</v>
      </c>
      <c r="I9034" s="6">
        <v>43383</v>
      </c>
      <c r="J9034" s="5" t="s">
        <v>30</v>
      </c>
      <c r="K9034" s="7">
        <v>1996.76</v>
      </c>
      <c r="L9034" s="35">
        <v>1198.06</v>
      </c>
      <c r="M9034" s="36">
        <f t="shared" si="141"/>
        <v>798.7</v>
      </c>
      <c r="N9034" s="37">
        <f>YEAR(Table1[[#This Row],[Data zamówienia]])</f>
        <v>2018</v>
      </c>
    </row>
    <row r="9035" spans="2:14" x14ac:dyDescent="0.3">
      <c r="B9035" s="32">
        <v>403572</v>
      </c>
      <c r="C9035" s="8" t="s">
        <v>21</v>
      </c>
      <c r="D9035" s="8" t="s">
        <v>28</v>
      </c>
      <c r="E9035" s="5" t="s">
        <v>29</v>
      </c>
      <c r="F9035" s="8">
        <v>291</v>
      </c>
      <c r="G9035" s="6">
        <v>43374</v>
      </c>
      <c r="H9035" s="6">
        <v>43377</v>
      </c>
      <c r="I9035" s="6">
        <v>43380</v>
      </c>
      <c r="J9035" s="5" t="s">
        <v>24</v>
      </c>
      <c r="K9035" s="7">
        <v>1995.33</v>
      </c>
      <c r="L9035" s="35">
        <v>1656.12</v>
      </c>
      <c r="M9035" s="36">
        <f t="shared" si="141"/>
        <v>339.21000000000004</v>
      </c>
      <c r="N9035" s="37">
        <f>YEAR(Table1[[#This Row],[Data zamówienia]])</f>
        <v>2018</v>
      </c>
    </row>
    <row r="9036" spans="2:14" x14ac:dyDescent="0.3">
      <c r="B9036" s="32">
        <v>332077</v>
      </c>
      <c r="C9036" s="8" t="s">
        <v>27</v>
      </c>
      <c r="D9036" s="8" t="s">
        <v>28</v>
      </c>
      <c r="E9036" s="5" t="s">
        <v>29</v>
      </c>
      <c r="F9036" s="8">
        <v>296</v>
      </c>
      <c r="G9036" s="6">
        <v>43373</v>
      </c>
      <c r="H9036" s="6">
        <v>43374</v>
      </c>
      <c r="I9036" s="6">
        <v>43376</v>
      </c>
      <c r="J9036" s="5" t="s">
        <v>33</v>
      </c>
      <c r="K9036" s="7">
        <v>802.81</v>
      </c>
      <c r="L9036" s="35">
        <v>481.69</v>
      </c>
      <c r="M9036" s="36">
        <f t="shared" si="141"/>
        <v>321.11999999999995</v>
      </c>
      <c r="N9036" s="37">
        <f>YEAR(Table1[[#This Row],[Data zamówienia]])</f>
        <v>2018</v>
      </c>
    </row>
    <row r="9037" spans="2:14" x14ac:dyDescent="0.3">
      <c r="B9037" s="32">
        <v>442169</v>
      </c>
      <c r="C9037" s="8" t="s">
        <v>21</v>
      </c>
      <c r="D9037" s="8" t="s">
        <v>28</v>
      </c>
      <c r="E9037" s="5" t="s">
        <v>23</v>
      </c>
      <c r="F9037" s="8">
        <v>224</v>
      </c>
      <c r="G9037" s="6">
        <v>43374</v>
      </c>
      <c r="H9037" s="6">
        <v>43376</v>
      </c>
      <c r="I9037" s="6">
        <v>43380</v>
      </c>
      <c r="J9037" s="5" t="s">
        <v>30</v>
      </c>
      <c r="K9037" s="7">
        <v>1293.19</v>
      </c>
      <c r="L9037" s="35">
        <v>685.39</v>
      </c>
      <c r="M9037" s="36">
        <f t="shared" si="141"/>
        <v>607.80000000000007</v>
      </c>
      <c r="N9037" s="37">
        <f>YEAR(Table1[[#This Row],[Data zamówienia]])</f>
        <v>2018</v>
      </c>
    </row>
    <row r="9038" spans="2:14" x14ac:dyDescent="0.3">
      <c r="B9038" s="32">
        <v>362854</v>
      </c>
      <c r="C9038" s="8" t="s">
        <v>38</v>
      </c>
      <c r="D9038" s="8" t="s">
        <v>22</v>
      </c>
      <c r="E9038" s="5" t="s">
        <v>25</v>
      </c>
      <c r="F9038" s="8">
        <v>131</v>
      </c>
      <c r="G9038" s="6">
        <v>43373</v>
      </c>
      <c r="H9038" s="6">
        <v>43376</v>
      </c>
      <c r="I9038" s="6">
        <v>43381</v>
      </c>
      <c r="J9038" s="5" t="s">
        <v>24</v>
      </c>
      <c r="K9038" s="7">
        <v>1300.6199999999999</v>
      </c>
      <c r="L9038" s="35">
        <v>1183.56</v>
      </c>
      <c r="M9038" s="36">
        <f t="shared" si="141"/>
        <v>117.05999999999995</v>
      </c>
      <c r="N9038" s="37">
        <f>YEAR(Table1[[#This Row],[Data zamówienia]])</f>
        <v>2018</v>
      </c>
    </row>
    <row r="9039" spans="2:14" x14ac:dyDescent="0.3">
      <c r="B9039" s="32">
        <v>409118</v>
      </c>
      <c r="C9039" s="8" t="s">
        <v>27</v>
      </c>
      <c r="D9039" s="8" t="s">
        <v>36</v>
      </c>
      <c r="E9039" s="5" t="s">
        <v>23</v>
      </c>
      <c r="F9039" s="8">
        <v>215</v>
      </c>
      <c r="G9039" s="6">
        <v>43375</v>
      </c>
      <c r="H9039" s="6">
        <v>43376</v>
      </c>
      <c r="I9039" s="6">
        <v>43383</v>
      </c>
      <c r="J9039" s="5" t="s">
        <v>32</v>
      </c>
      <c r="K9039" s="7">
        <v>1331.28</v>
      </c>
      <c r="L9039" s="35">
        <v>852.02</v>
      </c>
      <c r="M9039" s="36">
        <f t="shared" si="141"/>
        <v>479.26</v>
      </c>
      <c r="N9039" s="37">
        <f>YEAR(Table1[[#This Row],[Data zamówienia]])</f>
        <v>2018</v>
      </c>
    </row>
    <row r="9040" spans="2:14" x14ac:dyDescent="0.3">
      <c r="B9040" s="32">
        <v>988786</v>
      </c>
      <c r="C9040" s="8" t="s">
        <v>27</v>
      </c>
      <c r="D9040" s="8" t="s">
        <v>28</v>
      </c>
      <c r="E9040" s="5" t="s">
        <v>23</v>
      </c>
      <c r="F9040" s="8">
        <v>243</v>
      </c>
      <c r="G9040" s="6">
        <v>43375</v>
      </c>
      <c r="H9040" s="6">
        <v>43376</v>
      </c>
      <c r="I9040" s="6">
        <v>43380</v>
      </c>
      <c r="J9040" s="5" t="s">
        <v>40</v>
      </c>
      <c r="K9040" s="7">
        <v>1180.1300000000001</v>
      </c>
      <c r="L9040" s="35">
        <v>1003.11</v>
      </c>
      <c r="M9040" s="36">
        <f t="shared" si="141"/>
        <v>177.0200000000001</v>
      </c>
      <c r="N9040" s="37">
        <f>YEAR(Table1[[#This Row],[Data zamówienia]])</f>
        <v>2018</v>
      </c>
    </row>
    <row r="9041" spans="2:14" x14ac:dyDescent="0.3">
      <c r="B9041" s="32">
        <v>605924</v>
      </c>
      <c r="C9041" s="8" t="s">
        <v>21</v>
      </c>
      <c r="D9041" s="8" t="s">
        <v>39</v>
      </c>
      <c r="E9041" s="5" t="s">
        <v>37</v>
      </c>
      <c r="F9041" s="8">
        <v>215</v>
      </c>
      <c r="G9041" s="6">
        <v>43375</v>
      </c>
      <c r="H9041" s="6">
        <v>43375</v>
      </c>
      <c r="I9041" s="6">
        <v>43379</v>
      </c>
      <c r="J9041" s="5" t="s">
        <v>30</v>
      </c>
      <c r="K9041" s="7">
        <v>702.16</v>
      </c>
      <c r="L9041" s="35">
        <v>393.21</v>
      </c>
      <c r="M9041" s="36">
        <f t="shared" si="141"/>
        <v>308.95</v>
      </c>
      <c r="N9041" s="37">
        <f>YEAR(Table1[[#This Row],[Data zamówienia]])</f>
        <v>2018</v>
      </c>
    </row>
    <row r="9042" spans="2:14" x14ac:dyDescent="0.3">
      <c r="B9042" s="32">
        <v>170433</v>
      </c>
      <c r="C9042" s="8" t="s">
        <v>21</v>
      </c>
      <c r="D9042" s="8" t="s">
        <v>28</v>
      </c>
      <c r="E9042" s="5" t="s">
        <v>31</v>
      </c>
      <c r="F9042" s="8">
        <v>22</v>
      </c>
      <c r="G9042" s="6">
        <v>43374</v>
      </c>
      <c r="H9042" s="6">
        <v>43376</v>
      </c>
      <c r="I9042" s="6">
        <v>43381</v>
      </c>
      <c r="J9042" s="5" t="s">
        <v>33</v>
      </c>
      <c r="K9042" s="7">
        <v>355.34</v>
      </c>
      <c r="L9042" s="35">
        <v>280.72000000000003</v>
      </c>
      <c r="M9042" s="36">
        <f t="shared" si="141"/>
        <v>74.619999999999948</v>
      </c>
      <c r="N9042" s="37">
        <f>YEAR(Table1[[#This Row],[Data zamówienia]])</f>
        <v>2018</v>
      </c>
    </row>
    <row r="9043" spans="2:14" x14ac:dyDescent="0.3">
      <c r="B9043" s="32">
        <v>146173</v>
      </c>
      <c r="C9043" s="8" t="s">
        <v>21</v>
      </c>
      <c r="D9043" s="8" t="s">
        <v>36</v>
      </c>
      <c r="E9043" s="5" t="s">
        <v>31</v>
      </c>
      <c r="F9043" s="8">
        <v>309</v>
      </c>
      <c r="G9043" s="6">
        <v>43374</v>
      </c>
      <c r="H9043" s="6">
        <v>43377</v>
      </c>
      <c r="I9043" s="6">
        <v>43380</v>
      </c>
      <c r="J9043" s="5" t="s">
        <v>40</v>
      </c>
      <c r="K9043" s="7">
        <v>994</v>
      </c>
      <c r="L9043" s="35">
        <v>566.58000000000004</v>
      </c>
      <c r="M9043" s="36">
        <f t="shared" si="141"/>
        <v>427.41999999999996</v>
      </c>
      <c r="N9043" s="37">
        <f>YEAR(Table1[[#This Row],[Data zamówienia]])</f>
        <v>2018</v>
      </c>
    </row>
    <row r="9044" spans="2:14" x14ac:dyDescent="0.3">
      <c r="B9044" s="32">
        <v>605456</v>
      </c>
      <c r="C9044" s="8" t="s">
        <v>21</v>
      </c>
      <c r="D9044" s="8" t="s">
        <v>36</v>
      </c>
      <c r="E9044" s="5" t="s">
        <v>37</v>
      </c>
      <c r="F9044" s="8">
        <v>22</v>
      </c>
      <c r="G9044" s="6">
        <v>43375</v>
      </c>
      <c r="H9044" s="6">
        <v>43375</v>
      </c>
      <c r="I9044" s="6">
        <v>43376</v>
      </c>
      <c r="J9044" s="5" t="s">
        <v>30</v>
      </c>
      <c r="K9044" s="7">
        <v>1202.57</v>
      </c>
      <c r="L9044" s="35">
        <v>925.98</v>
      </c>
      <c r="M9044" s="36">
        <f t="shared" si="141"/>
        <v>276.58999999999992</v>
      </c>
      <c r="N9044" s="37">
        <f>YEAR(Table1[[#This Row],[Data zamówienia]])</f>
        <v>2018</v>
      </c>
    </row>
    <row r="9045" spans="2:14" x14ac:dyDescent="0.3">
      <c r="B9045" s="32">
        <v>234586</v>
      </c>
      <c r="C9045" s="8" t="s">
        <v>38</v>
      </c>
      <c r="D9045" s="8" t="s">
        <v>36</v>
      </c>
      <c r="E9045" s="5" t="s">
        <v>31</v>
      </c>
      <c r="F9045" s="8">
        <v>56</v>
      </c>
      <c r="G9045" s="6">
        <v>43374</v>
      </c>
      <c r="H9045" s="6">
        <v>43375</v>
      </c>
      <c r="I9045" s="6">
        <v>43380</v>
      </c>
      <c r="J9045" s="5" t="s">
        <v>32</v>
      </c>
      <c r="K9045" s="7">
        <v>693.18</v>
      </c>
      <c r="L9045" s="35">
        <v>610</v>
      </c>
      <c r="M9045" s="36">
        <f t="shared" si="141"/>
        <v>83.17999999999995</v>
      </c>
      <c r="N9045" s="37">
        <f>YEAR(Table1[[#This Row],[Data zamówienia]])</f>
        <v>2018</v>
      </c>
    </row>
    <row r="9046" spans="2:14" x14ac:dyDescent="0.3">
      <c r="B9046" s="32">
        <v>876285</v>
      </c>
      <c r="C9046" s="8" t="s">
        <v>27</v>
      </c>
      <c r="D9046" s="8" t="s">
        <v>28</v>
      </c>
      <c r="E9046" s="5" t="s">
        <v>23</v>
      </c>
      <c r="F9046" s="8">
        <v>116</v>
      </c>
      <c r="G9046" s="6">
        <v>43374</v>
      </c>
      <c r="H9046" s="6">
        <v>43375</v>
      </c>
      <c r="I9046" s="6">
        <v>43378</v>
      </c>
      <c r="J9046" s="5" t="s">
        <v>33</v>
      </c>
      <c r="K9046" s="7">
        <v>960.09</v>
      </c>
      <c r="L9046" s="35">
        <v>844.88</v>
      </c>
      <c r="M9046" s="36">
        <f t="shared" si="141"/>
        <v>115.21000000000004</v>
      </c>
      <c r="N9046" s="37">
        <f>YEAR(Table1[[#This Row],[Data zamówienia]])</f>
        <v>2018</v>
      </c>
    </row>
    <row r="9047" spans="2:14" x14ac:dyDescent="0.3">
      <c r="B9047" s="32">
        <v>210707</v>
      </c>
      <c r="C9047" s="8" t="s">
        <v>27</v>
      </c>
      <c r="D9047" s="8" t="s">
        <v>28</v>
      </c>
      <c r="E9047" s="5" t="s">
        <v>34</v>
      </c>
      <c r="F9047" s="8">
        <v>160</v>
      </c>
      <c r="G9047" s="6">
        <v>43375</v>
      </c>
      <c r="H9047" s="6">
        <v>43377</v>
      </c>
      <c r="I9047" s="6">
        <v>43378</v>
      </c>
      <c r="J9047" s="5" t="s">
        <v>33</v>
      </c>
      <c r="K9047" s="7">
        <v>1331.28</v>
      </c>
      <c r="L9047" s="35">
        <v>1025.0899999999999</v>
      </c>
      <c r="M9047" s="36">
        <f t="shared" si="141"/>
        <v>306.19000000000005</v>
      </c>
      <c r="N9047" s="37">
        <f>YEAR(Table1[[#This Row],[Data zamówienia]])</f>
        <v>2018</v>
      </c>
    </row>
    <row r="9048" spans="2:14" x14ac:dyDescent="0.3">
      <c r="B9048" s="32">
        <v>314996</v>
      </c>
      <c r="C9048" s="8" t="s">
        <v>35</v>
      </c>
      <c r="D9048" s="8" t="s">
        <v>28</v>
      </c>
      <c r="E9048" s="5" t="s">
        <v>37</v>
      </c>
      <c r="F9048" s="8">
        <v>156</v>
      </c>
      <c r="G9048" s="6">
        <v>43376</v>
      </c>
      <c r="H9048" s="6">
        <v>43376</v>
      </c>
      <c r="I9048" s="6">
        <v>43382</v>
      </c>
      <c r="J9048" s="5" t="s">
        <v>33</v>
      </c>
      <c r="K9048" s="7">
        <v>271.97000000000003</v>
      </c>
      <c r="L9048" s="35">
        <v>220.3</v>
      </c>
      <c r="M9048" s="36">
        <f t="shared" si="141"/>
        <v>51.670000000000016</v>
      </c>
      <c r="N9048" s="37">
        <f>YEAR(Table1[[#This Row],[Data zamówienia]])</f>
        <v>2018</v>
      </c>
    </row>
    <row r="9049" spans="2:14" x14ac:dyDescent="0.3">
      <c r="B9049" s="32">
        <v>640357</v>
      </c>
      <c r="C9049" s="8" t="s">
        <v>21</v>
      </c>
      <c r="D9049" s="8" t="s">
        <v>22</v>
      </c>
      <c r="E9049" s="5" t="s">
        <v>31</v>
      </c>
      <c r="F9049" s="8">
        <v>315</v>
      </c>
      <c r="G9049" s="6">
        <v>43376</v>
      </c>
      <c r="H9049" s="6">
        <v>43376</v>
      </c>
      <c r="I9049" s="6">
        <v>43379</v>
      </c>
      <c r="J9049" s="5" t="s">
        <v>32</v>
      </c>
      <c r="K9049" s="7">
        <v>1802.47</v>
      </c>
      <c r="L9049" s="35">
        <v>937.28</v>
      </c>
      <c r="M9049" s="36">
        <f t="shared" si="141"/>
        <v>865.19</v>
      </c>
      <c r="N9049" s="37">
        <f>YEAR(Table1[[#This Row],[Data zamówienia]])</f>
        <v>2018</v>
      </c>
    </row>
    <row r="9050" spans="2:14" x14ac:dyDescent="0.3">
      <c r="B9050" s="32">
        <v>446816</v>
      </c>
      <c r="C9050" s="8" t="s">
        <v>27</v>
      </c>
      <c r="D9050" s="8" t="s">
        <v>28</v>
      </c>
      <c r="E9050" s="5" t="s">
        <v>37</v>
      </c>
      <c r="F9050" s="8">
        <v>21</v>
      </c>
      <c r="G9050" s="6">
        <v>43375</v>
      </c>
      <c r="H9050" s="6">
        <v>43377</v>
      </c>
      <c r="I9050" s="6">
        <v>43383</v>
      </c>
      <c r="J9050" s="5" t="s">
        <v>32</v>
      </c>
      <c r="K9050" s="7">
        <v>959.54</v>
      </c>
      <c r="L9050" s="35">
        <v>614.11</v>
      </c>
      <c r="M9050" s="36">
        <f t="shared" si="141"/>
        <v>345.42999999999995</v>
      </c>
      <c r="N9050" s="37">
        <f>YEAR(Table1[[#This Row],[Data zamówienia]])</f>
        <v>2018</v>
      </c>
    </row>
    <row r="9051" spans="2:14" x14ac:dyDescent="0.3">
      <c r="B9051" s="32">
        <v>926357</v>
      </c>
      <c r="C9051" s="8" t="s">
        <v>38</v>
      </c>
      <c r="D9051" s="8" t="s">
        <v>39</v>
      </c>
      <c r="E9051" s="5" t="s">
        <v>37</v>
      </c>
      <c r="F9051" s="8">
        <v>330</v>
      </c>
      <c r="G9051" s="6">
        <v>43376</v>
      </c>
      <c r="H9051" s="6">
        <v>43377</v>
      </c>
      <c r="I9051" s="6">
        <v>43379</v>
      </c>
      <c r="J9051" s="5" t="s">
        <v>32</v>
      </c>
      <c r="K9051" s="7">
        <v>443.32</v>
      </c>
      <c r="L9051" s="35">
        <v>376.82</v>
      </c>
      <c r="M9051" s="36">
        <f t="shared" si="141"/>
        <v>66.5</v>
      </c>
      <c r="N9051" s="37">
        <f>YEAR(Table1[[#This Row],[Data zamówienia]])</f>
        <v>2018</v>
      </c>
    </row>
    <row r="9052" spans="2:14" x14ac:dyDescent="0.3">
      <c r="B9052" s="32">
        <v>157978</v>
      </c>
      <c r="C9052" s="8" t="s">
        <v>21</v>
      </c>
      <c r="D9052" s="8" t="s">
        <v>36</v>
      </c>
      <c r="E9052" s="5" t="s">
        <v>34</v>
      </c>
      <c r="F9052" s="8">
        <v>89</v>
      </c>
      <c r="G9052" s="6">
        <v>43375</v>
      </c>
      <c r="H9052" s="6">
        <v>43376</v>
      </c>
      <c r="I9052" s="6">
        <v>43382</v>
      </c>
      <c r="J9052" s="5" t="s">
        <v>32</v>
      </c>
      <c r="K9052" s="7">
        <v>1204.48</v>
      </c>
      <c r="L9052" s="35">
        <v>1023.81</v>
      </c>
      <c r="M9052" s="36">
        <f t="shared" si="141"/>
        <v>180.67000000000007</v>
      </c>
      <c r="N9052" s="37">
        <f>YEAR(Table1[[#This Row],[Data zamówienia]])</f>
        <v>2018</v>
      </c>
    </row>
    <row r="9053" spans="2:14" x14ac:dyDescent="0.3">
      <c r="B9053" s="32">
        <v>165448</v>
      </c>
      <c r="C9053" s="8" t="s">
        <v>27</v>
      </c>
      <c r="D9053" s="8" t="s">
        <v>36</v>
      </c>
      <c r="E9053" s="5" t="s">
        <v>31</v>
      </c>
      <c r="F9053" s="8">
        <v>20</v>
      </c>
      <c r="G9053" s="6">
        <v>43375</v>
      </c>
      <c r="H9053" s="6">
        <v>43378</v>
      </c>
      <c r="I9053" s="6">
        <v>43384</v>
      </c>
      <c r="J9053" s="5" t="s">
        <v>30</v>
      </c>
      <c r="K9053" s="7">
        <v>1180.55</v>
      </c>
      <c r="L9053" s="35">
        <v>649.29999999999995</v>
      </c>
      <c r="M9053" s="36">
        <f t="shared" si="141"/>
        <v>531.25</v>
      </c>
      <c r="N9053" s="37">
        <f>YEAR(Table1[[#This Row],[Data zamówienia]])</f>
        <v>2018</v>
      </c>
    </row>
    <row r="9054" spans="2:14" x14ac:dyDescent="0.3">
      <c r="B9054" s="32">
        <v>708173</v>
      </c>
      <c r="C9054" s="8" t="s">
        <v>35</v>
      </c>
      <c r="D9054" s="8" t="s">
        <v>28</v>
      </c>
      <c r="E9054" s="5" t="s">
        <v>25</v>
      </c>
      <c r="F9054" s="8">
        <v>287</v>
      </c>
      <c r="G9054" s="6">
        <v>43377</v>
      </c>
      <c r="H9054" s="6">
        <v>43377</v>
      </c>
      <c r="I9054" s="6">
        <v>43384</v>
      </c>
      <c r="J9054" s="5" t="s">
        <v>33</v>
      </c>
      <c r="K9054" s="7">
        <v>1372.19</v>
      </c>
      <c r="L9054" s="35">
        <v>933.09</v>
      </c>
      <c r="M9054" s="36">
        <f t="shared" si="141"/>
        <v>439.1</v>
      </c>
      <c r="N9054" s="37">
        <f>YEAR(Table1[[#This Row],[Data zamówienia]])</f>
        <v>2018</v>
      </c>
    </row>
    <row r="9055" spans="2:14" x14ac:dyDescent="0.3">
      <c r="B9055" s="32">
        <v>723103</v>
      </c>
      <c r="C9055" s="8" t="s">
        <v>27</v>
      </c>
      <c r="D9055" s="8" t="s">
        <v>28</v>
      </c>
      <c r="E9055" s="5" t="s">
        <v>29</v>
      </c>
      <c r="F9055" s="8">
        <v>14</v>
      </c>
      <c r="G9055" s="6">
        <v>43377</v>
      </c>
      <c r="H9055" s="6">
        <v>43379</v>
      </c>
      <c r="I9055" s="6">
        <v>43383</v>
      </c>
      <c r="J9055" s="5" t="s">
        <v>24</v>
      </c>
      <c r="K9055" s="7">
        <v>1386.52</v>
      </c>
      <c r="L9055" s="35">
        <v>1012.16</v>
      </c>
      <c r="M9055" s="36">
        <f t="shared" si="141"/>
        <v>374.36</v>
      </c>
      <c r="N9055" s="37">
        <f>YEAR(Table1[[#This Row],[Data zamówienia]])</f>
        <v>2018</v>
      </c>
    </row>
    <row r="9056" spans="2:14" x14ac:dyDescent="0.3">
      <c r="B9056" s="32">
        <v>867062</v>
      </c>
      <c r="C9056" s="8" t="s">
        <v>27</v>
      </c>
      <c r="D9056" s="8" t="s">
        <v>36</v>
      </c>
      <c r="E9056" s="5" t="s">
        <v>29</v>
      </c>
      <c r="F9056" s="8">
        <v>51</v>
      </c>
      <c r="G9056" s="6">
        <v>43376</v>
      </c>
      <c r="H9056" s="6">
        <v>43380</v>
      </c>
      <c r="I9056" s="6">
        <v>43383</v>
      </c>
      <c r="J9056" s="5" t="s">
        <v>30</v>
      </c>
      <c r="K9056" s="7">
        <v>1291.07</v>
      </c>
      <c r="L9056" s="35">
        <v>1071.5899999999999</v>
      </c>
      <c r="M9056" s="36">
        <f t="shared" si="141"/>
        <v>219.48000000000002</v>
      </c>
      <c r="N9056" s="37">
        <f>YEAR(Table1[[#This Row],[Data zamówienia]])</f>
        <v>2018</v>
      </c>
    </row>
    <row r="9057" spans="2:14" x14ac:dyDescent="0.3">
      <c r="B9057" s="32">
        <v>827766</v>
      </c>
      <c r="C9057" s="8" t="s">
        <v>27</v>
      </c>
      <c r="D9057" s="8" t="s">
        <v>28</v>
      </c>
      <c r="E9057" s="5" t="s">
        <v>34</v>
      </c>
      <c r="F9057" s="8">
        <v>246</v>
      </c>
      <c r="G9057" s="6">
        <v>43376</v>
      </c>
      <c r="H9057" s="6">
        <v>43377</v>
      </c>
      <c r="I9057" s="6">
        <v>43383</v>
      </c>
      <c r="J9057" s="5" t="s">
        <v>26</v>
      </c>
      <c r="K9057" s="7">
        <v>543.48</v>
      </c>
      <c r="L9057" s="35">
        <v>347.83</v>
      </c>
      <c r="M9057" s="36">
        <f t="shared" si="141"/>
        <v>195.65000000000003</v>
      </c>
      <c r="N9057" s="37">
        <f>YEAR(Table1[[#This Row],[Data zamówienia]])</f>
        <v>2018</v>
      </c>
    </row>
    <row r="9058" spans="2:14" x14ac:dyDescent="0.3">
      <c r="B9058" s="32">
        <v>410641</v>
      </c>
      <c r="C9058" s="8" t="s">
        <v>27</v>
      </c>
      <c r="D9058" s="8" t="s">
        <v>28</v>
      </c>
      <c r="E9058" s="5" t="s">
        <v>23</v>
      </c>
      <c r="F9058" s="8">
        <v>97</v>
      </c>
      <c r="G9058" s="6">
        <v>43376</v>
      </c>
      <c r="H9058" s="6">
        <v>43378</v>
      </c>
      <c r="I9058" s="6">
        <v>43382</v>
      </c>
      <c r="J9058" s="5" t="s">
        <v>32</v>
      </c>
      <c r="K9058" s="7">
        <v>391.81</v>
      </c>
      <c r="L9058" s="35">
        <v>356.55</v>
      </c>
      <c r="M9058" s="36">
        <f t="shared" si="141"/>
        <v>35.259999999999991</v>
      </c>
      <c r="N9058" s="37">
        <f>YEAR(Table1[[#This Row],[Data zamówienia]])</f>
        <v>2018</v>
      </c>
    </row>
    <row r="9059" spans="2:14" x14ac:dyDescent="0.3">
      <c r="B9059" s="32">
        <v>618619</v>
      </c>
      <c r="C9059" s="8" t="s">
        <v>27</v>
      </c>
      <c r="D9059" s="8" t="s">
        <v>28</v>
      </c>
      <c r="E9059" s="5" t="s">
        <v>34</v>
      </c>
      <c r="F9059" s="8">
        <v>310</v>
      </c>
      <c r="G9059" s="6">
        <v>43377</v>
      </c>
      <c r="H9059" s="6">
        <v>43377</v>
      </c>
      <c r="I9059" s="6">
        <v>43380</v>
      </c>
      <c r="J9059" s="5" t="s">
        <v>33</v>
      </c>
      <c r="K9059" s="7">
        <v>642.33000000000004</v>
      </c>
      <c r="L9059" s="35">
        <v>346.86</v>
      </c>
      <c r="M9059" s="36">
        <f t="shared" si="141"/>
        <v>295.47000000000003</v>
      </c>
      <c r="N9059" s="37">
        <f>YEAR(Table1[[#This Row],[Data zamówienia]])</f>
        <v>2018</v>
      </c>
    </row>
    <row r="9060" spans="2:14" x14ac:dyDescent="0.3">
      <c r="B9060" s="32">
        <v>673035</v>
      </c>
      <c r="C9060" s="8" t="s">
        <v>21</v>
      </c>
      <c r="D9060" s="8" t="s">
        <v>39</v>
      </c>
      <c r="E9060" s="5" t="s">
        <v>34</v>
      </c>
      <c r="F9060" s="8">
        <v>78</v>
      </c>
      <c r="G9060" s="6">
        <v>43376</v>
      </c>
      <c r="H9060" s="6">
        <v>43379</v>
      </c>
      <c r="I9060" s="6">
        <v>43381</v>
      </c>
      <c r="J9060" s="5" t="s">
        <v>26</v>
      </c>
      <c r="K9060" s="7">
        <v>1313.2</v>
      </c>
      <c r="L9060" s="35">
        <v>1076.82</v>
      </c>
      <c r="M9060" s="36">
        <f t="shared" si="141"/>
        <v>236.38000000000011</v>
      </c>
      <c r="N9060" s="37">
        <f>YEAR(Table1[[#This Row],[Data zamówienia]])</f>
        <v>2018</v>
      </c>
    </row>
    <row r="9061" spans="2:14" x14ac:dyDescent="0.3">
      <c r="B9061" s="32">
        <v>736387</v>
      </c>
      <c r="C9061" s="8" t="s">
        <v>27</v>
      </c>
      <c r="D9061" s="8" t="s">
        <v>28</v>
      </c>
      <c r="E9061" s="5" t="s">
        <v>29</v>
      </c>
      <c r="F9061" s="8">
        <v>84</v>
      </c>
      <c r="G9061" s="6">
        <v>43376</v>
      </c>
      <c r="H9061" s="6">
        <v>43379</v>
      </c>
      <c r="I9061" s="6">
        <v>43386</v>
      </c>
      <c r="J9061" s="5" t="s">
        <v>40</v>
      </c>
      <c r="K9061" s="7">
        <v>1380.04</v>
      </c>
      <c r="L9061" s="35">
        <v>924.63</v>
      </c>
      <c r="M9061" s="36">
        <f t="shared" si="141"/>
        <v>455.40999999999997</v>
      </c>
      <c r="N9061" s="37">
        <f>YEAR(Table1[[#This Row],[Data zamówienia]])</f>
        <v>2018</v>
      </c>
    </row>
    <row r="9062" spans="2:14" x14ac:dyDescent="0.3">
      <c r="B9062" s="32">
        <v>507242</v>
      </c>
      <c r="C9062" s="8" t="s">
        <v>35</v>
      </c>
      <c r="D9062" s="8" t="s">
        <v>39</v>
      </c>
      <c r="E9062" s="5" t="s">
        <v>31</v>
      </c>
      <c r="F9062" s="8">
        <v>186</v>
      </c>
      <c r="G9062" s="6">
        <v>43377</v>
      </c>
      <c r="H9062" s="6">
        <v>43381</v>
      </c>
      <c r="I9062" s="6">
        <v>43386</v>
      </c>
      <c r="J9062" s="5" t="s">
        <v>33</v>
      </c>
      <c r="K9062" s="7">
        <v>1920.08</v>
      </c>
      <c r="L9062" s="35">
        <v>1382.46</v>
      </c>
      <c r="M9062" s="36">
        <f t="shared" si="141"/>
        <v>537.61999999999989</v>
      </c>
      <c r="N9062" s="37">
        <f>YEAR(Table1[[#This Row],[Data zamówienia]])</f>
        <v>2018</v>
      </c>
    </row>
    <row r="9063" spans="2:14" x14ac:dyDescent="0.3">
      <c r="B9063" s="32">
        <v>682729</v>
      </c>
      <c r="C9063" s="8" t="s">
        <v>21</v>
      </c>
      <c r="D9063" s="8" t="s">
        <v>36</v>
      </c>
      <c r="E9063" s="5" t="s">
        <v>31</v>
      </c>
      <c r="F9063" s="8">
        <v>228</v>
      </c>
      <c r="G9063" s="6">
        <v>43377</v>
      </c>
      <c r="H9063" s="6">
        <v>43381</v>
      </c>
      <c r="I9063" s="6">
        <v>43385</v>
      </c>
      <c r="J9063" s="5" t="s">
        <v>33</v>
      </c>
      <c r="K9063" s="7">
        <v>300.92</v>
      </c>
      <c r="L9063" s="35">
        <v>264.81</v>
      </c>
      <c r="M9063" s="36">
        <f t="shared" si="141"/>
        <v>36.110000000000014</v>
      </c>
      <c r="N9063" s="37">
        <f>YEAR(Table1[[#This Row],[Data zamówienia]])</f>
        <v>2018</v>
      </c>
    </row>
    <row r="9064" spans="2:14" x14ac:dyDescent="0.3">
      <c r="B9064" s="32">
        <v>809113</v>
      </c>
      <c r="C9064" s="8" t="s">
        <v>21</v>
      </c>
      <c r="D9064" s="8" t="s">
        <v>36</v>
      </c>
      <c r="E9064" s="5" t="s">
        <v>34</v>
      </c>
      <c r="F9064" s="8">
        <v>223</v>
      </c>
      <c r="G9064" s="6">
        <v>43378</v>
      </c>
      <c r="H9064" s="6">
        <v>43378</v>
      </c>
      <c r="I9064" s="6">
        <v>43384</v>
      </c>
      <c r="J9064" s="5" t="s">
        <v>33</v>
      </c>
      <c r="K9064" s="7">
        <v>546.32000000000005</v>
      </c>
      <c r="L9064" s="35">
        <v>327.79</v>
      </c>
      <c r="M9064" s="36">
        <f t="shared" si="141"/>
        <v>218.53000000000003</v>
      </c>
      <c r="N9064" s="37">
        <f>YEAR(Table1[[#This Row],[Data zamówienia]])</f>
        <v>2018</v>
      </c>
    </row>
    <row r="9065" spans="2:14" x14ac:dyDescent="0.3">
      <c r="B9065" s="32">
        <v>366622</v>
      </c>
      <c r="C9065" s="8" t="s">
        <v>27</v>
      </c>
      <c r="D9065" s="8" t="s">
        <v>39</v>
      </c>
      <c r="E9065" s="5" t="s">
        <v>31</v>
      </c>
      <c r="F9065" s="8">
        <v>37</v>
      </c>
      <c r="G9065" s="6">
        <v>43378</v>
      </c>
      <c r="H9065" s="6">
        <v>43381</v>
      </c>
      <c r="I9065" s="6">
        <v>43384</v>
      </c>
      <c r="J9065" s="5" t="s">
        <v>32</v>
      </c>
      <c r="K9065" s="7">
        <v>621.73</v>
      </c>
      <c r="L9065" s="35">
        <v>578.21</v>
      </c>
      <c r="M9065" s="36">
        <f t="shared" si="141"/>
        <v>43.519999999999982</v>
      </c>
      <c r="N9065" s="37">
        <f>YEAR(Table1[[#This Row],[Data zamówienia]])</f>
        <v>2018</v>
      </c>
    </row>
    <row r="9066" spans="2:14" x14ac:dyDescent="0.3">
      <c r="B9066" s="32">
        <v>616071</v>
      </c>
      <c r="C9066" s="8" t="s">
        <v>35</v>
      </c>
      <c r="D9066" s="8" t="s">
        <v>28</v>
      </c>
      <c r="E9066" s="5" t="s">
        <v>34</v>
      </c>
      <c r="F9066" s="8">
        <v>347</v>
      </c>
      <c r="G9066" s="6">
        <v>43378</v>
      </c>
      <c r="H9066" s="6">
        <v>43381</v>
      </c>
      <c r="I9066" s="6">
        <v>43386</v>
      </c>
      <c r="J9066" s="5" t="s">
        <v>32</v>
      </c>
      <c r="K9066" s="7">
        <v>1978.16</v>
      </c>
      <c r="L9066" s="35">
        <v>1404.49</v>
      </c>
      <c r="M9066" s="36">
        <f t="shared" si="141"/>
        <v>573.67000000000007</v>
      </c>
      <c r="N9066" s="37">
        <f>YEAR(Table1[[#This Row],[Data zamówienia]])</f>
        <v>2018</v>
      </c>
    </row>
    <row r="9067" spans="2:14" x14ac:dyDescent="0.3">
      <c r="B9067" s="32">
        <v>474353</v>
      </c>
      <c r="C9067" s="8" t="s">
        <v>27</v>
      </c>
      <c r="D9067" s="8" t="s">
        <v>39</v>
      </c>
      <c r="E9067" s="5" t="s">
        <v>25</v>
      </c>
      <c r="F9067" s="8">
        <v>141</v>
      </c>
      <c r="G9067" s="6">
        <v>43378</v>
      </c>
      <c r="H9067" s="6">
        <v>43378</v>
      </c>
      <c r="I9067" s="6">
        <v>43385</v>
      </c>
      <c r="J9067" s="5" t="s">
        <v>33</v>
      </c>
      <c r="K9067" s="7">
        <v>191.39</v>
      </c>
      <c r="L9067" s="35">
        <v>99.52</v>
      </c>
      <c r="M9067" s="36">
        <f t="shared" si="141"/>
        <v>91.86999999999999</v>
      </c>
      <c r="N9067" s="37">
        <f>YEAR(Table1[[#This Row],[Data zamówienia]])</f>
        <v>2018</v>
      </c>
    </row>
    <row r="9068" spans="2:14" x14ac:dyDescent="0.3">
      <c r="B9068" s="32">
        <v>913757</v>
      </c>
      <c r="C9068" s="8" t="s">
        <v>35</v>
      </c>
      <c r="D9068" s="8" t="s">
        <v>28</v>
      </c>
      <c r="E9068" s="5" t="s">
        <v>37</v>
      </c>
      <c r="F9068" s="8">
        <v>128</v>
      </c>
      <c r="G9068" s="6">
        <v>43377</v>
      </c>
      <c r="H9068" s="6">
        <v>43381</v>
      </c>
      <c r="I9068" s="6">
        <v>43382</v>
      </c>
      <c r="J9068" s="5" t="s">
        <v>24</v>
      </c>
      <c r="K9068" s="7">
        <v>1317.62</v>
      </c>
      <c r="L9068" s="35">
        <v>843.28</v>
      </c>
      <c r="M9068" s="36">
        <f t="shared" si="141"/>
        <v>474.33999999999992</v>
      </c>
      <c r="N9068" s="37">
        <f>YEAR(Table1[[#This Row],[Data zamówienia]])</f>
        <v>2018</v>
      </c>
    </row>
    <row r="9069" spans="2:14" x14ac:dyDescent="0.3">
      <c r="B9069" s="32">
        <v>829759</v>
      </c>
      <c r="C9069" s="8" t="s">
        <v>27</v>
      </c>
      <c r="D9069" s="8" t="s">
        <v>28</v>
      </c>
      <c r="E9069" s="5" t="s">
        <v>23</v>
      </c>
      <c r="F9069" s="8">
        <v>15</v>
      </c>
      <c r="G9069" s="6">
        <v>43379</v>
      </c>
      <c r="H9069" s="6">
        <v>43380</v>
      </c>
      <c r="I9069" s="6">
        <v>43386</v>
      </c>
      <c r="J9069" s="5" t="s">
        <v>24</v>
      </c>
      <c r="K9069" s="7">
        <v>230.62</v>
      </c>
      <c r="L9069" s="35">
        <v>119.92</v>
      </c>
      <c r="M9069" s="36">
        <f t="shared" si="141"/>
        <v>110.7</v>
      </c>
      <c r="N9069" s="37">
        <f>YEAR(Table1[[#This Row],[Data zamówienia]])</f>
        <v>2018</v>
      </c>
    </row>
    <row r="9070" spans="2:14" x14ac:dyDescent="0.3">
      <c r="B9070" s="32">
        <v>741232</v>
      </c>
      <c r="C9070" s="8" t="s">
        <v>35</v>
      </c>
      <c r="D9070" s="8" t="s">
        <v>39</v>
      </c>
      <c r="E9070" s="5" t="s">
        <v>37</v>
      </c>
      <c r="F9070" s="8">
        <v>327</v>
      </c>
      <c r="G9070" s="6">
        <v>43379</v>
      </c>
      <c r="H9070" s="6">
        <v>43380</v>
      </c>
      <c r="I9070" s="6">
        <v>43383</v>
      </c>
      <c r="J9070" s="5" t="s">
        <v>24</v>
      </c>
      <c r="K9070" s="7">
        <v>844.01</v>
      </c>
      <c r="L9070" s="35">
        <v>768.05</v>
      </c>
      <c r="M9070" s="36">
        <f t="shared" si="141"/>
        <v>75.960000000000036</v>
      </c>
      <c r="N9070" s="37">
        <f>YEAR(Table1[[#This Row],[Data zamówienia]])</f>
        <v>2018</v>
      </c>
    </row>
    <row r="9071" spans="2:14" x14ac:dyDescent="0.3">
      <c r="B9071" s="32">
        <v>213157</v>
      </c>
      <c r="C9071" s="8" t="s">
        <v>27</v>
      </c>
      <c r="D9071" s="8" t="s">
        <v>36</v>
      </c>
      <c r="E9071" s="5" t="s">
        <v>23</v>
      </c>
      <c r="F9071" s="8">
        <v>182</v>
      </c>
      <c r="G9071" s="6">
        <v>43378</v>
      </c>
      <c r="H9071" s="6">
        <v>43379</v>
      </c>
      <c r="I9071" s="6">
        <v>43381</v>
      </c>
      <c r="J9071" s="5" t="s">
        <v>32</v>
      </c>
      <c r="K9071" s="7">
        <v>518.80999999999995</v>
      </c>
      <c r="L9071" s="35">
        <v>383.92</v>
      </c>
      <c r="M9071" s="36">
        <f t="shared" si="141"/>
        <v>134.88999999999993</v>
      </c>
      <c r="N9071" s="37">
        <f>YEAR(Table1[[#This Row],[Data zamówienia]])</f>
        <v>2018</v>
      </c>
    </row>
    <row r="9072" spans="2:14" x14ac:dyDescent="0.3">
      <c r="B9072" s="32">
        <v>328217</v>
      </c>
      <c r="C9072" s="8" t="s">
        <v>27</v>
      </c>
      <c r="D9072" s="8" t="s">
        <v>39</v>
      </c>
      <c r="E9072" s="5" t="s">
        <v>31</v>
      </c>
      <c r="F9072" s="8">
        <v>150</v>
      </c>
      <c r="G9072" s="6">
        <v>43379</v>
      </c>
      <c r="H9072" s="6">
        <v>43382</v>
      </c>
      <c r="I9072" s="6">
        <v>43388</v>
      </c>
      <c r="J9072" s="5" t="s">
        <v>30</v>
      </c>
      <c r="K9072" s="7">
        <v>1211.8399999999999</v>
      </c>
      <c r="L9072" s="35">
        <v>714.99</v>
      </c>
      <c r="M9072" s="36">
        <f t="shared" si="141"/>
        <v>496.84999999999991</v>
      </c>
      <c r="N9072" s="37">
        <f>YEAR(Table1[[#This Row],[Data zamówienia]])</f>
        <v>2018</v>
      </c>
    </row>
    <row r="9073" spans="2:14" x14ac:dyDescent="0.3">
      <c r="B9073" s="32">
        <v>542219</v>
      </c>
      <c r="C9073" s="8" t="s">
        <v>38</v>
      </c>
      <c r="D9073" s="8" t="s">
        <v>22</v>
      </c>
      <c r="E9073" s="5" t="s">
        <v>31</v>
      </c>
      <c r="F9073" s="8">
        <v>342</v>
      </c>
      <c r="G9073" s="6">
        <v>43378</v>
      </c>
      <c r="H9073" s="6">
        <v>43382</v>
      </c>
      <c r="I9073" s="6">
        <v>43388</v>
      </c>
      <c r="J9073" s="5" t="s">
        <v>33</v>
      </c>
      <c r="K9073" s="7">
        <v>869.63</v>
      </c>
      <c r="L9073" s="35">
        <v>530.47</v>
      </c>
      <c r="M9073" s="36">
        <f t="shared" si="141"/>
        <v>339.15999999999997</v>
      </c>
      <c r="N9073" s="37">
        <f>YEAR(Table1[[#This Row],[Data zamówienia]])</f>
        <v>2018</v>
      </c>
    </row>
    <row r="9074" spans="2:14" x14ac:dyDescent="0.3">
      <c r="B9074" s="32">
        <v>528948</v>
      </c>
      <c r="C9074" s="8" t="s">
        <v>21</v>
      </c>
      <c r="D9074" s="8" t="s">
        <v>28</v>
      </c>
      <c r="E9074" s="5" t="s">
        <v>29</v>
      </c>
      <c r="F9074" s="8">
        <v>93</v>
      </c>
      <c r="G9074" s="6">
        <v>43378</v>
      </c>
      <c r="H9074" s="6">
        <v>43379</v>
      </c>
      <c r="I9074" s="6">
        <v>43381</v>
      </c>
      <c r="J9074" s="5" t="s">
        <v>24</v>
      </c>
      <c r="K9074" s="7">
        <v>644.5</v>
      </c>
      <c r="L9074" s="35">
        <v>496.27</v>
      </c>
      <c r="M9074" s="36">
        <f t="shared" si="141"/>
        <v>148.23000000000002</v>
      </c>
      <c r="N9074" s="37">
        <f>YEAR(Table1[[#This Row],[Data zamówienia]])</f>
        <v>2018</v>
      </c>
    </row>
    <row r="9075" spans="2:14" x14ac:dyDescent="0.3">
      <c r="B9075" s="32">
        <v>842241</v>
      </c>
      <c r="C9075" s="8" t="s">
        <v>21</v>
      </c>
      <c r="D9075" s="8" t="s">
        <v>28</v>
      </c>
      <c r="E9075" s="5" t="s">
        <v>29</v>
      </c>
      <c r="F9075" s="8">
        <v>204</v>
      </c>
      <c r="G9075" s="6">
        <v>43379</v>
      </c>
      <c r="H9075" s="6">
        <v>43383</v>
      </c>
      <c r="I9075" s="6">
        <v>43385</v>
      </c>
      <c r="J9075" s="5" t="s">
        <v>26</v>
      </c>
      <c r="K9075" s="7">
        <v>1541.03</v>
      </c>
      <c r="L9075" s="35">
        <v>1078.72</v>
      </c>
      <c r="M9075" s="36">
        <f t="shared" si="141"/>
        <v>462.30999999999995</v>
      </c>
      <c r="N9075" s="37">
        <f>YEAR(Table1[[#This Row],[Data zamówienia]])</f>
        <v>2018</v>
      </c>
    </row>
    <row r="9076" spans="2:14" x14ac:dyDescent="0.3">
      <c r="B9076" s="32">
        <v>169075</v>
      </c>
      <c r="C9076" s="8" t="s">
        <v>21</v>
      </c>
      <c r="D9076" s="8" t="s">
        <v>22</v>
      </c>
      <c r="E9076" s="5" t="s">
        <v>34</v>
      </c>
      <c r="F9076" s="8">
        <v>17</v>
      </c>
      <c r="G9076" s="6">
        <v>43379</v>
      </c>
      <c r="H9076" s="6">
        <v>43382</v>
      </c>
      <c r="I9076" s="6">
        <v>43388</v>
      </c>
      <c r="J9076" s="5" t="s">
        <v>40</v>
      </c>
      <c r="K9076" s="7">
        <v>705.26</v>
      </c>
      <c r="L9076" s="35">
        <v>578.30999999999995</v>
      </c>
      <c r="M9076" s="36">
        <f t="shared" si="141"/>
        <v>126.95000000000005</v>
      </c>
      <c r="N9076" s="37">
        <f>YEAR(Table1[[#This Row],[Data zamówienia]])</f>
        <v>2018</v>
      </c>
    </row>
    <row r="9077" spans="2:14" x14ac:dyDescent="0.3">
      <c r="B9077" s="32">
        <v>849142</v>
      </c>
      <c r="C9077" s="8" t="s">
        <v>21</v>
      </c>
      <c r="D9077" s="8" t="s">
        <v>28</v>
      </c>
      <c r="E9077" s="5" t="s">
        <v>34</v>
      </c>
      <c r="F9077" s="8">
        <v>299</v>
      </c>
      <c r="G9077" s="6">
        <v>43380</v>
      </c>
      <c r="H9077" s="6">
        <v>43382</v>
      </c>
      <c r="I9077" s="6">
        <v>43384</v>
      </c>
      <c r="J9077" s="5" t="s">
        <v>32</v>
      </c>
      <c r="K9077" s="7">
        <v>527.55999999999995</v>
      </c>
      <c r="L9077" s="35">
        <v>337.64</v>
      </c>
      <c r="M9077" s="36">
        <f t="shared" si="141"/>
        <v>189.91999999999996</v>
      </c>
      <c r="N9077" s="37">
        <f>YEAR(Table1[[#This Row],[Data zamówienia]])</f>
        <v>2018</v>
      </c>
    </row>
    <row r="9078" spans="2:14" x14ac:dyDescent="0.3">
      <c r="B9078" s="32">
        <v>651382</v>
      </c>
      <c r="C9078" s="8" t="s">
        <v>21</v>
      </c>
      <c r="D9078" s="8" t="s">
        <v>36</v>
      </c>
      <c r="E9078" s="5" t="s">
        <v>34</v>
      </c>
      <c r="F9078" s="8">
        <v>173</v>
      </c>
      <c r="G9078" s="6">
        <v>43380</v>
      </c>
      <c r="H9078" s="6">
        <v>43383</v>
      </c>
      <c r="I9078" s="6">
        <v>43389</v>
      </c>
      <c r="J9078" s="5" t="s">
        <v>33</v>
      </c>
      <c r="K9078" s="7">
        <v>1802.47</v>
      </c>
      <c r="L9078" s="35">
        <v>1658.27</v>
      </c>
      <c r="M9078" s="36">
        <f t="shared" si="141"/>
        <v>144.20000000000005</v>
      </c>
      <c r="N9078" s="37">
        <f>YEAR(Table1[[#This Row],[Data zamówienia]])</f>
        <v>2018</v>
      </c>
    </row>
    <row r="9079" spans="2:14" x14ac:dyDescent="0.3">
      <c r="B9079" s="32">
        <v>1979</v>
      </c>
      <c r="C9079" s="8" t="s">
        <v>27</v>
      </c>
      <c r="D9079" s="8" t="s">
        <v>28</v>
      </c>
      <c r="E9079" s="5" t="s">
        <v>23</v>
      </c>
      <c r="F9079" s="8">
        <v>201</v>
      </c>
      <c r="G9079" s="6">
        <v>43380</v>
      </c>
      <c r="H9079" s="6">
        <v>43380</v>
      </c>
      <c r="I9079" s="6">
        <v>43387</v>
      </c>
      <c r="J9079" s="5" t="s">
        <v>30</v>
      </c>
      <c r="K9079" s="7">
        <v>1999.4</v>
      </c>
      <c r="L9079" s="35">
        <v>1039.69</v>
      </c>
      <c r="M9079" s="36">
        <f t="shared" si="141"/>
        <v>959.71</v>
      </c>
      <c r="N9079" s="37">
        <f>YEAR(Table1[[#This Row],[Data zamówienia]])</f>
        <v>2018</v>
      </c>
    </row>
    <row r="9080" spans="2:14" x14ac:dyDescent="0.3">
      <c r="B9080" s="32">
        <v>684147</v>
      </c>
      <c r="C9080" s="8" t="s">
        <v>38</v>
      </c>
      <c r="D9080" s="8" t="s">
        <v>39</v>
      </c>
      <c r="E9080" s="5" t="s">
        <v>25</v>
      </c>
      <c r="F9080" s="8">
        <v>139</v>
      </c>
      <c r="G9080" s="6">
        <v>43380</v>
      </c>
      <c r="H9080" s="6">
        <v>43383</v>
      </c>
      <c r="I9080" s="6">
        <v>43388</v>
      </c>
      <c r="J9080" s="5" t="s">
        <v>40</v>
      </c>
      <c r="K9080" s="7">
        <v>1482.41</v>
      </c>
      <c r="L9080" s="35">
        <v>889.45</v>
      </c>
      <c r="M9080" s="36">
        <f t="shared" si="141"/>
        <v>592.96</v>
      </c>
      <c r="N9080" s="37">
        <f>YEAR(Table1[[#This Row],[Data zamówienia]])</f>
        <v>2018</v>
      </c>
    </row>
    <row r="9081" spans="2:14" x14ac:dyDescent="0.3">
      <c r="B9081" s="32">
        <v>601032</v>
      </c>
      <c r="C9081" s="8" t="s">
        <v>27</v>
      </c>
      <c r="D9081" s="8" t="s">
        <v>39</v>
      </c>
      <c r="E9081" s="5" t="s">
        <v>31</v>
      </c>
      <c r="F9081" s="8">
        <v>54</v>
      </c>
      <c r="G9081" s="6">
        <v>43381</v>
      </c>
      <c r="H9081" s="6">
        <v>43382</v>
      </c>
      <c r="I9081" s="6">
        <v>43389</v>
      </c>
      <c r="J9081" s="5" t="s">
        <v>26</v>
      </c>
      <c r="K9081" s="7">
        <v>1158.1600000000001</v>
      </c>
      <c r="L9081" s="35">
        <v>660.15</v>
      </c>
      <c r="M9081" s="36">
        <f t="shared" si="141"/>
        <v>498.0100000000001</v>
      </c>
      <c r="N9081" s="37">
        <f>YEAR(Table1[[#This Row],[Data zamówienia]])</f>
        <v>2018</v>
      </c>
    </row>
    <row r="9082" spans="2:14" x14ac:dyDescent="0.3">
      <c r="B9082" s="32">
        <v>326821</v>
      </c>
      <c r="C9082" s="8" t="s">
        <v>38</v>
      </c>
      <c r="D9082" s="8" t="s">
        <v>39</v>
      </c>
      <c r="E9082" s="5" t="s">
        <v>37</v>
      </c>
      <c r="F9082" s="8">
        <v>270</v>
      </c>
      <c r="G9082" s="6">
        <v>43381</v>
      </c>
      <c r="H9082" s="6">
        <v>43383</v>
      </c>
      <c r="I9082" s="6">
        <v>43384</v>
      </c>
      <c r="J9082" s="5" t="s">
        <v>24</v>
      </c>
      <c r="K9082" s="7">
        <v>1331.03</v>
      </c>
      <c r="L9082" s="35">
        <v>958.34</v>
      </c>
      <c r="M9082" s="36">
        <f t="shared" si="141"/>
        <v>372.68999999999994</v>
      </c>
      <c r="N9082" s="37">
        <f>YEAR(Table1[[#This Row],[Data zamówienia]])</f>
        <v>2018</v>
      </c>
    </row>
    <row r="9083" spans="2:14" x14ac:dyDescent="0.3">
      <c r="B9083" s="32">
        <v>792896</v>
      </c>
      <c r="C9083" s="8" t="s">
        <v>21</v>
      </c>
      <c r="D9083" s="8" t="s">
        <v>22</v>
      </c>
      <c r="E9083" s="5" t="s">
        <v>34</v>
      </c>
      <c r="F9083" s="8">
        <v>81</v>
      </c>
      <c r="G9083" s="6">
        <v>43380</v>
      </c>
      <c r="H9083" s="6">
        <v>43381</v>
      </c>
      <c r="I9083" s="6">
        <v>43385</v>
      </c>
      <c r="J9083" s="5" t="s">
        <v>32</v>
      </c>
      <c r="K9083" s="7">
        <v>393.72</v>
      </c>
      <c r="L9083" s="35">
        <v>200.8</v>
      </c>
      <c r="M9083" s="36">
        <f t="shared" si="141"/>
        <v>192.92000000000002</v>
      </c>
      <c r="N9083" s="37">
        <f>YEAR(Table1[[#This Row],[Data zamówienia]])</f>
        <v>2018</v>
      </c>
    </row>
    <row r="9084" spans="2:14" x14ac:dyDescent="0.3">
      <c r="B9084" s="32">
        <v>75626</v>
      </c>
      <c r="C9084" s="8" t="s">
        <v>21</v>
      </c>
      <c r="D9084" s="8" t="s">
        <v>28</v>
      </c>
      <c r="E9084" s="5" t="s">
        <v>37</v>
      </c>
      <c r="F9084" s="8">
        <v>78</v>
      </c>
      <c r="G9084" s="6">
        <v>43381</v>
      </c>
      <c r="H9084" s="6">
        <v>43382</v>
      </c>
      <c r="I9084" s="6">
        <v>43384</v>
      </c>
      <c r="J9084" s="5" t="s">
        <v>40</v>
      </c>
      <c r="K9084" s="7">
        <v>793.58</v>
      </c>
      <c r="L9084" s="35">
        <v>611.05999999999995</v>
      </c>
      <c r="M9084" s="36">
        <f t="shared" si="141"/>
        <v>182.5200000000001</v>
      </c>
      <c r="N9084" s="37">
        <f>YEAR(Table1[[#This Row],[Data zamówienia]])</f>
        <v>2018</v>
      </c>
    </row>
    <row r="9085" spans="2:14" x14ac:dyDescent="0.3">
      <c r="B9085" s="32">
        <v>142940</v>
      </c>
      <c r="C9085" s="8" t="s">
        <v>21</v>
      </c>
      <c r="D9085" s="8" t="s">
        <v>22</v>
      </c>
      <c r="E9085" s="5" t="s">
        <v>37</v>
      </c>
      <c r="F9085" s="8">
        <v>119</v>
      </c>
      <c r="G9085" s="6">
        <v>43381</v>
      </c>
      <c r="H9085" s="6">
        <v>43381</v>
      </c>
      <c r="I9085" s="6">
        <v>43385</v>
      </c>
      <c r="J9085" s="5" t="s">
        <v>26</v>
      </c>
      <c r="K9085" s="7">
        <v>1063.1500000000001</v>
      </c>
      <c r="L9085" s="35">
        <v>648.52</v>
      </c>
      <c r="M9085" s="36">
        <f t="shared" si="141"/>
        <v>414.63000000000011</v>
      </c>
      <c r="N9085" s="37">
        <f>YEAR(Table1[[#This Row],[Data zamówienia]])</f>
        <v>2018</v>
      </c>
    </row>
    <row r="9086" spans="2:14" x14ac:dyDescent="0.3">
      <c r="B9086" s="32">
        <v>632343</v>
      </c>
      <c r="C9086" s="8" t="s">
        <v>27</v>
      </c>
      <c r="D9086" s="8" t="s">
        <v>28</v>
      </c>
      <c r="E9086" s="5" t="s">
        <v>37</v>
      </c>
      <c r="F9086" s="8">
        <v>156</v>
      </c>
      <c r="G9086" s="6">
        <v>43381</v>
      </c>
      <c r="H9086" s="6">
        <v>43383</v>
      </c>
      <c r="I9086" s="6">
        <v>43387</v>
      </c>
      <c r="J9086" s="5" t="s">
        <v>26</v>
      </c>
      <c r="K9086" s="7">
        <v>837.94</v>
      </c>
      <c r="L9086" s="35">
        <v>435.73</v>
      </c>
      <c r="M9086" s="36">
        <f t="shared" si="141"/>
        <v>402.21000000000004</v>
      </c>
      <c r="N9086" s="37">
        <f>YEAR(Table1[[#This Row],[Data zamówienia]])</f>
        <v>2018</v>
      </c>
    </row>
    <row r="9087" spans="2:14" x14ac:dyDescent="0.3">
      <c r="B9087" s="32">
        <v>820217</v>
      </c>
      <c r="C9087" s="8" t="s">
        <v>38</v>
      </c>
      <c r="D9087" s="8" t="s">
        <v>39</v>
      </c>
      <c r="E9087" s="5" t="s">
        <v>25</v>
      </c>
      <c r="F9087" s="8">
        <v>273</v>
      </c>
      <c r="G9087" s="6">
        <v>43380</v>
      </c>
      <c r="H9087" s="6">
        <v>43383</v>
      </c>
      <c r="I9087" s="6">
        <v>43384</v>
      </c>
      <c r="J9087" s="5" t="s">
        <v>24</v>
      </c>
      <c r="K9087" s="7">
        <v>191.39</v>
      </c>
      <c r="L9087" s="35">
        <v>141.63</v>
      </c>
      <c r="M9087" s="36">
        <f t="shared" si="141"/>
        <v>49.759999999999991</v>
      </c>
      <c r="N9087" s="37">
        <f>YEAR(Table1[[#This Row],[Data zamówienia]])</f>
        <v>2018</v>
      </c>
    </row>
    <row r="9088" spans="2:14" x14ac:dyDescent="0.3">
      <c r="B9088" s="32">
        <v>176365</v>
      </c>
      <c r="C9088" s="8" t="s">
        <v>21</v>
      </c>
      <c r="D9088" s="8" t="s">
        <v>22</v>
      </c>
      <c r="E9088" s="5" t="s">
        <v>29</v>
      </c>
      <c r="F9088" s="8">
        <v>44</v>
      </c>
      <c r="G9088" s="6">
        <v>43381</v>
      </c>
      <c r="H9088" s="6">
        <v>43383</v>
      </c>
      <c r="I9088" s="6">
        <v>43389</v>
      </c>
      <c r="J9088" s="5" t="s">
        <v>24</v>
      </c>
      <c r="K9088" s="7">
        <v>1890.12</v>
      </c>
      <c r="L9088" s="35">
        <v>1738.91</v>
      </c>
      <c r="M9088" s="36">
        <f t="shared" si="141"/>
        <v>151.20999999999981</v>
      </c>
      <c r="N9088" s="37">
        <f>YEAR(Table1[[#This Row],[Data zamówienia]])</f>
        <v>2018</v>
      </c>
    </row>
    <row r="9089" spans="2:14" x14ac:dyDescent="0.3">
      <c r="B9089" s="32">
        <v>998963</v>
      </c>
      <c r="C9089" s="8" t="s">
        <v>21</v>
      </c>
      <c r="D9089" s="8" t="s">
        <v>28</v>
      </c>
      <c r="E9089" s="5" t="s">
        <v>37</v>
      </c>
      <c r="F9089" s="8">
        <v>160</v>
      </c>
      <c r="G9089" s="6">
        <v>43382</v>
      </c>
      <c r="H9089" s="6">
        <v>43383</v>
      </c>
      <c r="I9089" s="6">
        <v>43389</v>
      </c>
      <c r="J9089" s="5" t="s">
        <v>26</v>
      </c>
      <c r="K9089" s="7">
        <v>849.24</v>
      </c>
      <c r="L9089" s="35">
        <v>594.47</v>
      </c>
      <c r="M9089" s="36">
        <f t="shared" si="141"/>
        <v>254.76999999999998</v>
      </c>
      <c r="N9089" s="37">
        <f>YEAR(Table1[[#This Row],[Data zamówienia]])</f>
        <v>2018</v>
      </c>
    </row>
    <row r="9090" spans="2:14" x14ac:dyDescent="0.3">
      <c r="B9090" s="32">
        <v>348638</v>
      </c>
      <c r="C9090" s="8" t="s">
        <v>38</v>
      </c>
      <c r="D9090" s="8" t="s">
        <v>39</v>
      </c>
      <c r="E9090" s="5" t="s">
        <v>29</v>
      </c>
      <c r="F9090" s="8">
        <v>303</v>
      </c>
      <c r="G9090" s="6">
        <v>43382</v>
      </c>
      <c r="H9090" s="6">
        <v>43385</v>
      </c>
      <c r="I9090" s="6">
        <v>43387</v>
      </c>
      <c r="J9090" s="5" t="s">
        <v>33</v>
      </c>
      <c r="K9090" s="7">
        <v>1127.9000000000001</v>
      </c>
      <c r="L9090" s="35">
        <v>688.02</v>
      </c>
      <c r="M9090" s="36">
        <f t="shared" si="141"/>
        <v>439.88000000000011</v>
      </c>
      <c r="N9090" s="37">
        <f>YEAR(Table1[[#This Row],[Data zamówienia]])</f>
        <v>2018</v>
      </c>
    </row>
    <row r="9091" spans="2:14" x14ac:dyDescent="0.3">
      <c r="B9091" s="32">
        <v>90519</v>
      </c>
      <c r="C9091" s="8" t="s">
        <v>21</v>
      </c>
      <c r="D9091" s="8" t="s">
        <v>39</v>
      </c>
      <c r="E9091" s="5" t="s">
        <v>29</v>
      </c>
      <c r="F9091" s="8">
        <v>211</v>
      </c>
      <c r="G9091" s="6">
        <v>43382</v>
      </c>
      <c r="H9091" s="6">
        <v>43385</v>
      </c>
      <c r="I9091" s="6">
        <v>43387</v>
      </c>
      <c r="J9091" s="5" t="s">
        <v>40</v>
      </c>
      <c r="K9091" s="7">
        <v>1748.11</v>
      </c>
      <c r="L9091" s="35">
        <v>978.94</v>
      </c>
      <c r="M9091" s="36">
        <f t="shared" si="141"/>
        <v>769.16999999999985</v>
      </c>
      <c r="N9091" s="37">
        <f>YEAR(Table1[[#This Row],[Data zamówienia]])</f>
        <v>2018</v>
      </c>
    </row>
    <row r="9092" spans="2:14" x14ac:dyDescent="0.3">
      <c r="B9092" s="32">
        <v>675315</v>
      </c>
      <c r="C9092" s="8" t="s">
        <v>27</v>
      </c>
      <c r="D9092" s="8" t="s">
        <v>28</v>
      </c>
      <c r="E9092" s="5" t="s">
        <v>25</v>
      </c>
      <c r="F9092" s="8">
        <v>283</v>
      </c>
      <c r="G9092" s="6">
        <v>43382</v>
      </c>
      <c r="H9092" s="6">
        <v>43383</v>
      </c>
      <c r="I9092" s="6">
        <v>43390</v>
      </c>
      <c r="J9092" s="5" t="s">
        <v>30</v>
      </c>
      <c r="K9092" s="7">
        <v>1706.2</v>
      </c>
      <c r="L9092" s="35">
        <v>1586.77</v>
      </c>
      <c r="M9092" s="36">
        <f t="shared" ref="M9092:M9155" si="142">K9092-L9092</f>
        <v>119.43000000000006</v>
      </c>
      <c r="N9092" s="37">
        <f>YEAR(Table1[[#This Row],[Data zamówienia]])</f>
        <v>2018</v>
      </c>
    </row>
    <row r="9093" spans="2:14" x14ac:dyDescent="0.3">
      <c r="B9093" s="32">
        <v>413778</v>
      </c>
      <c r="C9093" s="8" t="s">
        <v>21</v>
      </c>
      <c r="D9093" s="8" t="s">
        <v>28</v>
      </c>
      <c r="E9093" s="5" t="s">
        <v>34</v>
      </c>
      <c r="F9093" s="8">
        <v>108</v>
      </c>
      <c r="G9093" s="6">
        <v>43381</v>
      </c>
      <c r="H9093" s="6">
        <v>43384</v>
      </c>
      <c r="I9093" s="6">
        <v>43385</v>
      </c>
      <c r="J9093" s="5" t="s">
        <v>32</v>
      </c>
      <c r="K9093" s="7">
        <v>315.29000000000002</v>
      </c>
      <c r="L9093" s="35">
        <v>286.91000000000003</v>
      </c>
      <c r="M9093" s="36">
        <f t="shared" si="142"/>
        <v>28.379999999999995</v>
      </c>
      <c r="N9093" s="37">
        <f>YEAR(Table1[[#This Row],[Data zamówienia]])</f>
        <v>2018</v>
      </c>
    </row>
    <row r="9094" spans="2:14" x14ac:dyDescent="0.3">
      <c r="B9094" s="32">
        <v>312008</v>
      </c>
      <c r="C9094" s="8" t="s">
        <v>21</v>
      </c>
      <c r="D9094" s="8" t="s">
        <v>28</v>
      </c>
      <c r="E9094" s="5" t="s">
        <v>34</v>
      </c>
      <c r="F9094" s="8">
        <v>26</v>
      </c>
      <c r="G9094" s="6">
        <v>43381</v>
      </c>
      <c r="H9094" s="6">
        <v>43382</v>
      </c>
      <c r="I9094" s="6">
        <v>43384</v>
      </c>
      <c r="J9094" s="5" t="s">
        <v>24</v>
      </c>
      <c r="K9094" s="7">
        <v>1959.55</v>
      </c>
      <c r="L9094" s="35">
        <v>1234.52</v>
      </c>
      <c r="M9094" s="36">
        <f t="shared" si="142"/>
        <v>725.03</v>
      </c>
      <c r="N9094" s="37">
        <f>YEAR(Table1[[#This Row],[Data zamówienia]])</f>
        <v>2018</v>
      </c>
    </row>
    <row r="9095" spans="2:14" x14ac:dyDescent="0.3">
      <c r="B9095" s="32">
        <v>965194</v>
      </c>
      <c r="C9095" s="8" t="s">
        <v>27</v>
      </c>
      <c r="D9095" s="8" t="s">
        <v>36</v>
      </c>
      <c r="E9095" s="5" t="s">
        <v>37</v>
      </c>
      <c r="F9095" s="8">
        <v>229</v>
      </c>
      <c r="G9095" s="6">
        <v>43382</v>
      </c>
      <c r="H9095" s="6">
        <v>43385</v>
      </c>
      <c r="I9095" s="6">
        <v>43386</v>
      </c>
      <c r="J9095" s="5" t="s">
        <v>32</v>
      </c>
      <c r="K9095" s="7">
        <v>1321.9</v>
      </c>
      <c r="L9095" s="35">
        <v>819.58</v>
      </c>
      <c r="M9095" s="36">
        <f t="shared" si="142"/>
        <v>502.32000000000005</v>
      </c>
      <c r="N9095" s="37">
        <f>YEAR(Table1[[#This Row],[Data zamówienia]])</f>
        <v>2018</v>
      </c>
    </row>
    <row r="9096" spans="2:14" x14ac:dyDescent="0.3">
      <c r="B9096" s="32">
        <v>103684</v>
      </c>
      <c r="C9096" s="8" t="s">
        <v>21</v>
      </c>
      <c r="D9096" s="8" t="s">
        <v>39</v>
      </c>
      <c r="E9096" s="5" t="s">
        <v>25</v>
      </c>
      <c r="F9096" s="8">
        <v>185</v>
      </c>
      <c r="G9096" s="6">
        <v>43383</v>
      </c>
      <c r="H9096" s="6">
        <v>43386</v>
      </c>
      <c r="I9096" s="6">
        <v>43391</v>
      </c>
      <c r="J9096" s="5" t="s">
        <v>40</v>
      </c>
      <c r="K9096" s="7">
        <v>598.29999999999995</v>
      </c>
      <c r="L9096" s="35">
        <v>448.73</v>
      </c>
      <c r="M9096" s="36">
        <f t="shared" si="142"/>
        <v>149.56999999999994</v>
      </c>
      <c r="N9096" s="37">
        <f>YEAR(Table1[[#This Row],[Data zamówienia]])</f>
        <v>2018</v>
      </c>
    </row>
    <row r="9097" spans="2:14" x14ac:dyDescent="0.3">
      <c r="B9097" s="32">
        <v>498556</v>
      </c>
      <c r="C9097" s="8" t="s">
        <v>38</v>
      </c>
      <c r="D9097" s="8" t="s">
        <v>39</v>
      </c>
      <c r="E9097" s="5" t="s">
        <v>31</v>
      </c>
      <c r="F9097" s="8">
        <v>253</v>
      </c>
      <c r="G9097" s="6">
        <v>43382</v>
      </c>
      <c r="H9097" s="6">
        <v>43384</v>
      </c>
      <c r="I9097" s="6">
        <v>43385</v>
      </c>
      <c r="J9097" s="5" t="s">
        <v>32</v>
      </c>
      <c r="K9097" s="7">
        <v>192.95</v>
      </c>
      <c r="L9097" s="35">
        <v>131.21</v>
      </c>
      <c r="M9097" s="36">
        <f t="shared" si="142"/>
        <v>61.739999999999981</v>
      </c>
      <c r="N9097" s="37">
        <f>YEAR(Table1[[#This Row],[Data zamówienia]])</f>
        <v>2018</v>
      </c>
    </row>
    <row r="9098" spans="2:14" x14ac:dyDescent="0.3">
      <c r="B9098" s="32">
        <v>615414</v>
      </c>
      <c r="C9098" s="8" t="s">
        <v>21</v>
      </c>
      <c r="D9098" s="8" t="s">
        <v>22</v>
      </c>
      <c r="E9098" s="5" t="s">
        <v>29</v>
      </c>
      <c r="F9098" s="8">
        <v>130</v>
      </c>
      <c r="G9098" s="6">
        <v>43382</v>
      </c>
      <c r="H9098" s="6">
        <v>43386</v>
      </c>
      <c r="I9098" s="6">
        <v>43388</v>
      </c>
      <c r="J9098" s="5" t="s">
        <v>32</v>
      </c>
      <c r="K9098" s="7">
        <v>419.59</v>
      </c>
      <c r="L9098" s="35">
        <v>390.22</v>
      </c>
      <c r="M9098" s="36">
        <f t="shared" si="142"/>
        <v>29.369999999999948</v>
      </c>
      <c r="N9098" s="37">
        <f>YEAR(Table1[[#This Row],[Data zamówienia]])</f>
        <v>2018</v>
      </c>
    </row>
    <row r="9099" spans="2:14" x14ac:dyDescent="0.3">
      <c r="B9099" s="32">
        <v>425559</v>
      </c>
      <c r="C9099" s="8" t="s">
        <v>21</v>
      </c>
      <c r="D9099" s="8" t="s">
        <v>36</v>
      </c>
      <c r="E9099" s="5" t="s">
        <v>34</v>
      </c>
      <c r="F9099" s="8">
        <v>233</v>
      </c>
      <c r="G9099" s="6">
        <v>43382</v>
      </c>
      <c r="H9099" s="6">
        <v>43385</v>
      </c>
      <c r="I9099" s="6">
        <v>43392</v>
      </c>
      <c r="J9099" s="5" t="s">
        <v>33</v>
      </c>
      <c r="K9099" s="7">
        <v>206.18</v>
      </c>
      <c r="L9099" s="35">
        <v>119.58</v>
      </c>
      <c r="M9099" s="36">
        <f t="shared" si="142"/>
        <v>86.600000000000009</v>
      </c>
      <c r="N9099" s="37">
        <f>YEAR(Table1[[#This Row],[Data zamówienia]])</f>
        <v>2018</v>
      </c>
    </row>
    <row r="9100" spans="2:14" x14ac:dyDescent="0.3">
      <c r="B9100" s="32">
        <v>362815</v>
      </c>
      <c r="C9100" s="8" t="s">
        <v>27</v>
      </c>
      <c r="D9100" s="8" t="s">
        <v>22</v>
      </c>
      <c r="E9100" s="5" t="s">
        <v>37</v>
      </c>
      <c r="F9100" s="8">
        <v>59</v>
      </c>
      <c r="G9100" s="6">
        <v>43382</v>
      </c>
      <c r="H9100" s="6">
        <v>43384</v>
      </c>
      <c r="I9100" s="6">
        <v>43390</v>
      </c>
      <c r="J9100" s="5" t="s">
        <v>26</v>
      </c>
      <c r="K9100" s="7">
        <v>1371.77</v>
      </c>
      <c r="L9100" s="35">
        <v>768.19</v>
      </c>
      <c r="M9100" s="36">
        <f t="shared" si="142"/>
        <v>603.57999999999993</v>
      </c>
      <c r="N9100" s="37">
        <f>YEAR(Table1[[#This Row],[Data zamówienia]])</f>
        <v>2018</v>
      </c>
    </row>
    <row r="9101" spans="2:14" x14ac:dyDescent="0.3">
      <c r="B9101" s="32">
        <v>424501</v>
      </c>
      <c r="C9101" s="8" t="s">
        <v>27</v>
      </c>
      <c r="D9101" s="8" t="s">
        <v>28</v>
      </c>
      <c r="E9101" s="5" t="s">
        <v>37</v>
      </c>
      <c r="F9101" s="8">
        <v>333</v>
      </c>
      <c r="G9101" s="6">
        <v>43383</v>
      </c>
      <c r="H9101" s="6">
        <v>43386</v>
      </c>
      <c r="I9101" s="6">
        <v>43392</v>
      </c>
      <c r="J9101" s="5" t="s">
        <v>26</v>
      </c>
      <c r="K9101" s="7">
        <v>1371.79</v>
      </c>
      <c r="L9101" s="35">
        <v>1275.76</v>
      </c>
      <c r="M9101" s="36">
        <f t="shared" si="142"/>
        <v>96.029999999999973</v>
      </c>
      <c r="N9101" s="37">
        <f>YEAR(Table1[[#This Row],[Data zamówienia]])</f>
        <v>2018</v>
      </c>
    </row>
    <row r="9102" spans="2:14" x14ac:dyDescent="0.3">
      <c r="B9102" s="32">
        <v>487850</v>
      </c>
      <c r="C9102" s="8" t="s">
        <v>38</v>
      </c>
      <c r="D9102" s="8" t="s">
        <v>39</v>
      </c>
      <c r="E9102" s="5" t="s">
        <v>29</v>
      </c>
      <c r="F9102" s="8">
        <v>136</v>
      </c>
      <c r="G9102" s="6">
        <v>43384</v>
      </c>
      <c r="H9102" s="6">
        <v>43385</v>
      </c>
      <c r="I9102" s="6">
        <v>43392</v>
      </c>
      <c r="J9102" s="5" t="s">
        <v>24</v>
      </c>
      <c r="K9102" s="7">
        <v>1123.19</v>
      </c>
      <c r="L9102" s="35">
        <v>954.71</v>
      </c>
      <c r="M9102" s="36">
        <f t="shared" si="142"/>
        <v>168.48000000000002</v>
      </c>
      <c r="N9102" s="37">
        <f>YEAR(Table1[[#This Row],[Data zamówienia]])</f>
        <v>2018</v>
      </c>
    </row>
    <row r="9103" spans="2:14" x14ac:dyDescent="0.3">
      <c r="B9103" s="32">
        <v>627145</v>
      </c>
      <c r="C9103" s="8" t="s">
        <v>35</v>
      </c>
      <c r="D9103" s="8" t="s">
        <v>28</v>
      </c>
      <c r="E9103" s="5" t="s">
        <v>25</v>
      </c>
      <c r="F9103" s="8">
        <v>300</v>
      </c>
      <c r="G9103" s="6">
        <v>43384</v>
      </c>
      <c r="H9103" s="6">
        <v>43386</v>
      </c>
      <c r="I9103" s="6">
        <v>43390</v>
      </c>
      <c r="J9103" s="5" t="s">
        <v>26</v>
      </c>
      <c r="K9103" s="7">
        <v>1603.99</v>
      </c>
      <c r="L9103" s="35">
        <v>1202.99</v>
      </c>
      <c r="M9103" s="36">
        <f t="shared" si="142"/>
        <v>401</v>
      </c>
      <c r="N9103" s="37">
        <f>YEAR(Table1[[#This Row],[Data zamówienia]])</f>
        <v>2018</v>
      </c>
    </row>
    <row r="9104" spans="2:14" x14ac:dyDescent="0.3">
      <c r="B9104" s="32">
        <v>67998</v>
      </c>
      <c r="C9104" s="8" t="s">
        <v>21</v>
      </c>
      <c r="D9104" s="8" t="s">
        <v>36</v>
      </c>
      <c r="E9104" s="5" t="s">
        <v>37</v>
      </c>
      <c r="F9104" s="8">
        <v>61</v>
      </c>
      <c r="G9104" s="6">
        <v>43384</v>
      </c>
      <c r="H9104" s="6">
        <v>43385</v>
      </c>
      <c r="I9104" s="6">
        <v>43390</v>
      </c>
      <c r="J9104" s="5" t="s">
        <v>30</v>
      </c>
      <c r="K9104" s="7">
        <v>1999.4</v>
      </c>
      <c r="L9104" s="35">
        <v>1199.6400000000001</v>
      </c>
      <c r="M9104" s="36">
        <f t="shared" si="142"/>
        <v>799.76</v>
      </c>
      <c r="N9104" s="37">
        <f>YEAR(Table1[[#This Row],[Data zamówienia]])</f>
        <v>2018</v>
      </c>
    </row>
    <row r="9105" spans="2:14" x14ac:dyDescent="0.3">
      <c r="B9105" s="32">
        <v>137468</v>
      </c>
      <c r="C9105" s="8" t="s">
        <v>21</v>
      </c>
      <c r="D9105" s="8" t="s">
        <v>39</v>
      </c>
      <c r="E9105" s="5" t="s">
        <v>23</v>
      </c>
      <c r="F9105" s="8">
        <v>184</v>
      </c>
      <c r="G9105" s="6">
        <v>43384</v>
      </c>
      <c r="H9105" s="6">
        <v>43384</v>
      </c>
      <c r="I9105" s="6">
        <v>43386</v>
      </c>
      <c r="J9105" s="5" t="s">
        <v>24</v>
      </c>
      <c r="K9105" s="7">
        <v>1002.42</v>
      </c>
      <c r="L9105" s="35">
        <v>862.08</v>
      </c>
      <c r="M9105" s="36">
        <f t="shared" si="142"/>
        <v>140.33999999999992</v>
      </c>
      <c r="N9105" s="37">
        <f>YEAR(Table1[[#This Row],[Data zamówienia]])</f>
        <v>2018</v>
      </c>
    </row>
    <row r="9106" spans="2:14" x14ac:dyDescent="0.3">
      <c r="B9106" s="32">
        <v>173690</v>
      </c>
      <c r="C9106" s="8" t="s">
        <v>21</v>
      </c>
      <c r="D9106" s="8" t="s">
        <v>28</v>
      </c>
      <c r="E9106" s="5" t="s">
        <v>23</v>
      </c>
      <c r="F9106" s="8">
        <v>13</v>
      </c>
      <c r="G9106" s="6">
        <v>43384</v>
      </c>
      <c r="H9106" s="6">
        <v>43385</v>
      </c>
      <c r="I9106" s="6">
        <v>43387</v>
      </c>
      <c r="J9106" s="5" t="s">
        <v>26</v>
      </c>
      <c r="K9106" s="7">
        <v>1314.61</v>
      </c>
      <c r="L9106" s="35">
        <v>985.96</v>
      </c>
      <c r="M9106" s="36">
        <f t="shared" si="142"/>
        <v>328.64999999999986</v>
      </c>
      <c r="N9106" s="37">
        <f>YEAR(Table1[[#This Row],[Data zamówienia]])</f>
        <v>2018</v>
      </c>
    </row>
    <row r="9107" spans="2:14" x14ac:dyDescent="0.3">
      <c r="B9107" s="32">
        <v>944130</v>
      </c>
      <c r="C9107" s="8" t="s">
        <v>27</v>
      </c>
      <c r="D9107" s="8" t="s">
        <v>36</v>
      </c>
      <c r="E9107" s="5" t="s">
        <v>29</v>
      </c>
      <c r="F9107" s="8">
        <v>275</v>
      </c>
      <c r="G9107" s="6">
        <v>43384</v>
      </c>
      <c r="H9107" s="6">
        <v>43384</v>
      </c>
      <c r="I9107" s="6">
        <v>43388</v>
      </c>
      <c r="J9107" s="5" t="s">
        <v>32</v>
      </c>
      <c r="K9107" s="7">
        <v>626.49</v>
      </c>
      <c r="L9107" s="35">
        <v>595.16999999999996</v>
      </c>
      <c r="M9107" s="36">
        <f t="shared" si="142"/>
        <v>31.32000000000005</v>
      </c>
      <c r="N9107" s="37">
        <f>YEAR(Table1[[#This Row],[Data zamówienia]])</f>
        <v>2018</v>
      </c>
    </row>
    <row r="9108" spans="2:14" x14ac:dyDescent="0.3">
      <c r="B9108" s="32">
        <v>383414</v>
      </c>
      <c r="C9108" s="8" t="s">
        <v>21</v>
      </c>
      <c r="D9108" s="8" t="s">
        <v>22</v>
      </c>
      <c r="E9108" s="5" t="s">
        <v>34</v>
      </c>
      <c r="F9108" s="8">
        <v>309</v>
      </c>
      <c r="G9108" s="6">
        <v>43384</v>
      </c>
      <c r="H9108" s="6">
        <v>43385</v>
      </c>
      <c r="I9108" s="6">
        <v>43387</v>
      </c>
      <c r="J9108" s="5" t="s">
        <v>24</v>
      </c>
      <c r="K9108" s="7">
        <v>1349.24</v>
      </c>
      <c r="L9108" s="35">
        <v>1092.8800000000001</v>
      </c>
      <c r="M9108" s="36">
        <f t="shared" si="142"/>
        <v>256.3599999999999</v>
      </c>
      <c r="N9108" s="37">
        <f>YEAR(Table1[[#This Row],[Data zamówienia]])</f>
        <v>2018</v>
      </c>
    </row>
    <row r="9109" spans="2:14" x14ac:dyDescent="0.3">
      <c r="B9109" s="32">
        <v>148359</v>
      </c>
      <c r="C9109" s="8" t="s">
        <v>35</v>
      </c>
      <c r="D9109" s="8" t="s">
        <v>28</v>
      </c>
      <c r="E9109" s="5" t="s">
        <v>29</v>
      </c>
      <c r="F9109" s="8">
        <v>109</v>
      </c>
      <c r="G9109" s="6">
        <v>43385</v>
      </c>
      <c r="H9109" s="6">
        <v>43386</v>
      </c>
      <c r="I9109" s="6">
        <v>43391</v>
      </c>
      <c r="J9109" s="5" t="s">
        <v>40</v>
      </c>
      <c r="K9109" s="7">
        <v>782.29</v>
      </c>
      <c r="L9109" s="35">
        <v>649.29999999999995</v>
      </c>
      <c r="M9109" s="36">
        <f t="shared" si="142"/>
        <v>132.99</v>
      </c>
      <c r="N9109" s="37">
        <f>YEAR(Table1[[#This Row],[Data zamówienia]])</f>
        <v>2018</v>
      </c>
    </row>
    <row r="9110" spans="2:14" x14ac:dyDescent="0.3">
      <c r="B9110" s="32">
        <v>390136</v>
      </c>
      <c r="C9110" s="8" t="s">
        <v>21</v>
      </c>
      <c r="D9110" s="8" t="s">
        <v>28</v>
      </c>
      <c r="E9110" s="5" t="s">
        <v>37</v>
      </c>
      <c r="F9110" s="8">
        <v>155</v>
      </c>
      <c r="G9110" s="6">
        <v>43384</v>
      </c>
      <c r="H9110" s="6">
        <v>43388</v>
      </c>
      <c r="I9110" s="6">
        <v>43392</v>
      </c>
      <c r="J9110" s="5" t="s">
        <v>30</v>
      </c>
      <c r="K9110" s="7">
        <v>1587.21</v>
      </c>
      <c r="L9110" s="35">
        <v>936.45</v>
      </c>
      <c r="M9110" s="36">
        <f t="shared" si="142"/>
        <v>650.76</v>
      </c>
      <c r="N9110" s="37">
        <f>YEAR(Table1[[#This Row],[Data zamówienia]])</f>
        <v>2018</v>
      </c>
    </row>
    <row r="9111" spans="2:14" x14ac:dyDescent="0.3">
      <c r="B9111" s="32">
        <v>327948</v>
      </c>
      <c r="C9111" s="8" t="s">
        <v>38</v>
      </c>
      <c r="D9111" s="8" t="s">
        <v>22</v>
      </c>
      <c r="E9111" s="5" t="s">
        <v>29</v>
      </c>
      <c r="F9111" s="8">
        <v>189</v>
      </c>
      <c r="G9111" s="6">
        <v>43385</v>
      </c>
      <c r="H9111" s="6">
        <v>43388</v>
      </c>
      <c r="I9111" s="6">
        <v>43390</v>
      </c>
      <c r="J9111" s="5" t="s">
        <v>40</v>
      </c>
      <c r="K9111" s="7">
        <v>1448.75</v>
      </c>
      <c r="L9111" s="35">
        <v>1361.83</v>
      </c>
      <c r="M9111" s="36">
        <f t="shared" si="142"/>
        <v>86.920000000000073</v>
      </c>
      <c r="N9111" s="37">
        <f>YEAR(Table1[[#This Row],[Data zamówienia]])</f>
        <v>2018</v>
      </c>
    </row>
    <row r="9112" spans="2:14" x14ac:dyDescent="0.3">
      <c r="B9112" s="32">
        <v>232813</v>
      </c>
      <c r="C9112" s="8" t="s">
        <v>35</v>
      </c>
      <c r="D9112" s="8" t="s">
        <v>22</v>
      </c>
      <c r="E9112" s="5" t="s">
        <v>29</v>
      </c>
      <c r="F9112" s="8">
        <v>2</v>
      </c>
      <c r="G9112" s="6">
        <v>43384</v>
      </c>
      <c r="H9112" s="6">
        <v>43387</v>
      </c>
      <c r="I9112" s="6">
        <v>43393</v>
      </c>
      <c r="J9112" s="5" t="s">
        <v>40</v>
      </c>
      <c r="K9112" s="7">
        <v>1135.8599999999999</v>
      </c>
      <c r="L9112" s="35">
        <v>772.38</v>
      </c>
      <c r="M9112" s="36">
        <f t="shared" si="142"/>
        <v>363.4799999999999</v>
      </c>
      <c r="N9112" s="37">
        <f>YEAR(Table1[[#This Row],[Data zamówienia]])</f>
        <v>2018</v>
      </c>
    </row>
    <row r="9113" spans="2:14" x14ac:dyDescent="0.3">
      <c r="B9113" s="32">
        <v>40653</v>
      </c>
      <c r="C9113" s="8" t="s">
        <v>21</v>
      </c>
      <c r="D9113" s="8" t="s">
        <v>36</v>
      </c>
      <c r="E9113" s="5" t="s">
        <v>34</v>
      </c>
      <c r="F9113" s="8">
        <v>245</v>
      </c>
      <c r="G9113" s="6">
        <v>43385</v>
      </c>
      <c r="H9113" s="6">
        <v>43387</v>
      </c>
      <c r="I9113" s="6">
        <v>43393</v>
      </c>
      <c r="J9113" s="5" t="s">
        <v>30</v>
      </c>
      <c r="K9113" s="7">
        <v>375.99</v>
      </c>
      <c r="L9113" s="35">
        <v>319.58999999999997</v>
      </c>
      <c r="M9113" s="36">
        <f t="shared" si="142"/>
        <v>56.400000000000034</v>
      </c>
      <c r="N9113" s="37">
        <f>YEAR(Table1[[#This Row],[Data zamówienia]])</f>
        <v>2018</v>
      </c>
    </row>
    <row r="9114" spans="2:14" x14ac:dyDescent="0.3">
      <c r="B9114" s="32">
        <v>247075</v>
      </c>
      <c r="C9114" s="8" t="s">
        <v>27</v>
      </c>
      <c r="D9114" s="8" t="s">
        <v>36</v>
      </c>
      <c r="E9114" s="5" t="s">
        <v>23</v>
      </c>
      <c r="F9114" s="8">
        <v>359</v>
      </c>
      <c r="G9114" s="6">
        <v>43385</v>
      </c>
      <c r="H9114" s="6">
        <v>43386</v>
      </c>
      <c r="I9114" s="6">
        <v>43393</v>
      </c>
      <c r="J9114" s="5" t="s">
        <v>30</v>
      </c>
      <c r="K9114" s="7">
        <v>1125.6500000000001</v>
      </c>
      <c r="L9114" s="35">
        <v>990.57</v>
      </c>
      <c r="M9114" s="36">
        <f t="shared" si="142"/>
        <v>135.08000000000004</v>
      </c>
      <c r="N9114" s="37">
        <f>YEAR(Table1[[#This Row],[Data zamówienia]])</f>
        <v>2018</v>
      </c>
    </row>
    <row r="9115" spans="2:14" x14ac:dyDescent="0.3">
      <c r="B9115" s="32">
        <v>678683</v>
      </c>
      <c r="C9115" s="8" t="s">
        <v>27</v>
      </c>
      <c r="D9115" s="8" t="s">
        <v>36</v>
      </c>
      <c r="E9115" s="5" t="s">
        <v>29</v>
      </c>
      <c r="F9115" s="8">
        <v>35</v>
      </c>
      <c r="G9115" s="6">
        <v>43386</v>
      </c>
      <c r="H9115" s="6">
        <v>43389</v>
      </c>
      <c r="I9115" s="6">
        <v>43396</v>
      </c>
      <c r="J9115" s="5" t="s">
        <v>24</v>
      </c>
      <c r="K9115" s="7">
        <v>246.67</v>
      </c>
      <c r="L9115" s="35">
        <v>162.80000000000001</v>
      </c>
      <c r="M9115" s="36">
        <f t="shared" si="142"/>
        <v>83.869999999999976</v>
      </c>
      <c r="N9115" s="37">
        <f>YEAR(Table1[[#This Row],[Data zamówienia]])</f>
        <v>2018</v>
      </c>
    </row>
    <row r="9116" spans="2:14" x14ac:dyDescent="0.3">
      <c r="B9116" s="32">
        <v>88030</v>
      </c>
      <c r="C9116" s="8" t="s">
        <v>21</v>
      </c>
      <c r="D9116" s="8" t="s">
        <v>28</v>
      </c>
      <c r="E9116" s="5" t="s">
        <v>23</v>
      </c>
      <c r="F9116" s="8">
        <v>287</v>
      </c>
      <c r="G9116" s="6">
        <v>43385</v>
      </c>
      <c r="H9116" s="6">
        <v>43388</v>
      </c>
      <c r="I9116" s="6">
        <v>43392</v>
      </c>
      <c r="J9116" s="5" t="s">
        <v>26</v>
      </c>
      <c r="K9116" s="7">
        <v>1498.08</v>
      </c>
      <c r="L9116" s="35">
        <v>868.89</v>
      </c>
      <c r="M9116" s="36">
        <f t="shared" si="142"/>
        <v>629.18999999999994</v>
      </c>
      <c r="N9116" s="37">
        <f>YEAR(Table1[[#This Row],[Data zamówienia]])</f>
        <v>2018</v>
      </c>
    </row>
    <row r="9117" spans="2:14" x14ac:dyDescent="0.3">
      <c r="B9117" s="32">
        <v>213716</v>
      </c>
      <c r="C9117" s="8" t="s">
        <v>21</v>
      </c>
      <c r="D9117" s="8" t="s">
        <v>36</v>
      </c>
      <c r="E9117" s="5" t="s">
        <v>31</v>
      </c>
      <c r="F9117" s="8">
        <v>17</v>
      </c>
      <c r="G9117" s="6">
        <v>43385</v>
      </c>
      <c r="H9117" s="6">
        <v>43386</v>
      </c>
      <c r="I9117" s="6">
        <v>43390</v>
      </c>
      <c r="J9117" s="5" t="s">
        <v>30</v>
      </c>
      <c r="K9117" s="7">
        <v>949.16</v>
      </c>
      <c r="L9117" s="35">
        <v>635.94000000000005</v>
      </c>
      <c r="M9117" s="36">
        <f t="shared" si="142"/>
        <v>313.21999999999991</v>
      </c>
      <c r="N9117" s="37">
        <f>YEAR(Table1[[#This Row],[Data zamówienia]])</f>
        <v>2018</v>
      </c>
    </row>
    <row r="9118" spans="2:14" x14ac:dyDescent="0.3">
      <c r="B9118" s="32">
        <v>78006</v>
      </c>
      <c r="C9118" s="8" t="s">
        <v>35</v>
      </c>
      <c r="D9118" s="8" t="s">
        <v>28</v>
      </c>
      <c r="E9118" s="5" t="s">
        <v>25</v>
      </c>
      <c r="F9118" s="8">
        <v>355</v>
      </c>
      <c r="G9118" s="6">
        <v>43386</v>
      </c>
      <c r="H9118" s="6">
        <v>43389</v>
      </c>
      <c r="I9118" s="6">
        <v>43394</v>
      </c>
      <c r="J9118" s="5" t="s">
        <v>26</v>
      </c>
      <c r="K9118" s="7">
        <v>952.92</v>
      </c>
      <c r="L9118" s="35">
        <v>581.28</v>
      </c>
      <c r="M9118" s="36">
        <f t="shared" si="142"/>
        <v>371.64</v>
      </c>
      <c r="N9118" s="37">
        <f>YEAR(Table1[[#This Row],[Data zamówienia]])</f>
        <v>2018</v>
      </c>
    </row>
    <row r="9119" spans="2:14" x14ac:dyDescent="0.3">
      <c r="B9119" s="32">
        <v>247223</v>
      </c>
      <c r="C9119" s="8" t="s">
        <v>35</v>
      </c>
      <c r="D9119" s="8" t="s">
        <v>36</v>
      </c>
      <c r="E9119" s="5" t="s">
        <v>37</v>
      </c>
      <c r="F9119" s="8">
        <v>367</v>
      </c>
      <c r="G9119" s="6">
        <v>43387</v>
      </c>
      <c r="H9119" s="6">
        <v>43389</v>
      </c>
      <c r="I9119" s="6">
        <v>43391</v>
      </c>
      <c r="J9119" s="5" t="s">
        <v>32</v>
      </c>
      <c r="K9119" s="7">
        <v>882.41</v>
      </c>
      <c r="L9119" s="35">
        <v>494.15</v>
      </c>
      <c r="M9119" s="36">
        <f t="shared" si="142"/>
        <v>388.26</v>
      </c>
      <c r="N9119" s="37">
        <f>YEAR(Table1[[#This Row],[Data zamówienia]])</f>
        <v>2018</v>
      </c>
    </row>
    <row r="9120" spans="2:14" x14ac:dyDescent="0.3">
      <c r="B9120" s="32">
        <v>942683</v>
      </c>
      <c r="C9120" s="8" t="s">
        <v>38</v>
      </c>
      <c r="D9120" s="8" t="s">
        <v>22</v>
      </c>
      <c r="E9120" s="5" t="s">
        <v>29</v>
      </c>
      <c r="F9120" s="8">
        <v>253</v>
      </c>
      <c r="G9120" s="6">
        <v>43387</v>
      </c>
      <c r="H9120" s="6">
        <v>43387</v>
      </c>
      <c r="I9120" s="6">
        <v>43394</v>
      </c>
      <c r="J9120" s="5" t="s">
        <v>30</v>
      </c>
      <c r="K9120" s="7">
        <v>923.81</v>
      </c>
      <c r="L9120" s="35">
        <v>840.67</v>
      </c>
      <c r="M9120" s="36">
        <f t="shared" si="142"/>
        <v>83.139999999999986</v>
      </c>
      <c r="N9120" s="37">
        <f>YEAR(Table1[[#This Row],[Data zamówienia]])</f>
        <v>2018</v>
      </c>
    </row>
    <row r="9121" spans="2:14" x14ac:dyDescent="0.3">
      <c r="B9121" s="32">
        <v>257016</v>
      </c>
      <c r="C9121" s="8" t="s">
        <v>35</v>
      </c>
      <c r="D9121" s="8" t="s">
        <v>28</v>
      </c>
      <c r="E9121" s="5" t="s">
        <v>25</v>
      </c>
      <c r="F9121" s="8">
        <v>253</v>
      </c>
      <c r="G9121" s="6">
        <v>43387</v>
      </c>
      <c r="H9121" s="6">
        <v>43390</v>
      </c>
      <c r="I9121" s="6">
        <v>43391</v>
      </c>
      <c r="J9121" s="5" t="s">
        <v>40</v>
      </c>
      <c r="K9121" s="7">
        <v>1557.36</v>
      </c>
      <c r="L9121" s="35">
        <v>1308.18</v>
      </c>
      <c r="M9121" s="36">
        <f t="shared" si="142"/>
        <v>249.17999999999984</v>
      </c>
      <c r="N9121" s="37">
        <f>YEAR(Table1[[#This Row],[Data zamówienia]])</f>
        <v>2018</v>
      </c>
    </row>
    <row r="9122" spans="2:14" x14ac:dyDescent="0.3">
      <c r="B9122" s="32">
        <v>169828</v>
      </c>
      <c r="C9122" s="8" t="s">
        <v>21</v>
      </c>
      <c r="D9122" s="8" t="s">
        <v>36</v>
      </c>
      <c r="E9122" s="5" t="s">
        <v>29</v>
      </c>
      <c r="F9122" s="8">
        <v>66</v>
      </c>
      <c r="G9122" s="6">
        <v>43387</v>
      </c>
      <c r="H9122" s="6">
        <v>43387</v>
      </c>
      <c r="I9122" s="6">
        <v>43393</v>
      </c>
      <c r="J9122" s="5" t="s">
        <v>40</v>
      </c>
      <c r="K9122" s="7">
        <v>1554.44</v>
      </c>
      <c r="L9122" s="35">
        <v>901.58</v>
      </c>
      <c r="M9122" s="36">
        <f t="shared" si="142"/>
        <v>652.86</v>
      </c>
      <c r="N9122" s="37">
        <f>YEAR(Table1[[#This Row],[Data zamówienia]])</f>
        <v>2018</v>
      </c>
    </row>
    <row r="9123" spans="2:14" x14ac:dyDescent="0.3">
      <c r="B9123" s="32">
        <v>706059</v>
      </c>
      <c r="C9123" s="8" t="s">
        <v>21</v>
      </c>
      <c r="D9123" s="8" t="s">
        <v>39</v>
      </c>
      <c r="E9123" s="5" t="s">
        <v>37</v>
      </c>
      <c r="F9123" s="8">
        <v>65</v>
      </c>
      <c r="G9123" s="6">
        <v>43387</v>
      </c>
      <c r="H9123" s="6">
        <v>43387</v>
      </c>
      <c r="I9123" s="6">
        <v>43392</v>
      </c>
      <c r="J9123" s="5" t="s">
        <v>24</v>
      </c>
      <c r="K9123" s="7">
        <v>796.25</v>
      </c>
      <c r="L9123" s="35">
        <v>525.53</v>
      </c>
      <c r="M9123" s="36">
        <f t="shared" si="142"/>
        <v>270.72000000000003</v>
      </c>
      <c r="N9123" s="37">
        <f>YEAR(Table1[[#This Row],[Data zamówienia]])</f>
        <v>2018</v>
      </c>
    </row>
    <row r="9124" spans="2:14" x14ac:dyDescent="0.3">
      <c r="B9124" s="32">
        <v>146668</v>
      </c>
      <c r="C9124" s="8" t="s">
        <v>27</v>
      </c>
      <c r="D9124" s="8" t="s">
        <v>28</v>
      </c>
      <c r="E9124" s="5" t="s">
        <v>37</v>
      </c>
      <c r="F9124" s="8">
        <v>355</v>
      </c>
      <c r="G9124" s="6">
        <v>43387</v>
      </c>
      <c r="H9124" s="6">
        <v>43388</v>
      </c>
      <c r="I9124" s="6">
        <v>43389</v>
      </c>
      <c r="J9124" s="5" t="s">
        <v>40</v>
      </c>
      <c r="K9124" s="7">
        <v>360.42</v>
      </c>
      <c r="L9124" s="35">
        <v>270.32</v>
      </c>
      <c r="M9124" s="36">
        <f t="shared" si="142"/>
        <v>90.100000000000023</v>
      </c>
      <c r="N9124" s="37">
        <f>YEAR(Table1[[#This Row],[Data zamówienia]])</f>
        <v>2018</v>
      </c>
    </row>
    <row r="9125" spans="2:14" x14ac:dyDescent="0.3">
      <c r="B9125" s="32">
        <v>923053</v>
      </c>
      <c r="C9125" s="8" t="s">
        <v>27</v>
      </c>
      <c r="D9125" s="8" t="s">
        <v>39</v>
      </c>
      <c r="E9125" s="5" t="s">
        <v>34</v>
      </c>
      <c r="F9125" s="8">
        <v>256</v>
      </c>
      <c r="G9125" s="6">
        <v>43386</v>
      </c>
      <c r="H9125" s="6">
        <v>43390</v>
      </c>
      <c r="I9125" s="6">
        <v>43394</v>
      </c>
      <c r="J9125" s="5" t="s">
        <v>30</v>
      </c>
      <c r="K9125" s="7">
        <v>1271.1400000000001</v>
      </c>
      <c r="L9125" s="35">
        <v>699.13</v>
      </c>
      <c r="M9125" s="36">
        <f t="shared" si="142"/>
        <v>572.0100000000001</v>
      </c>
      <c r="N9125" s="37">
        <f>YEAR(Table1[[#This Row],[Data zamówienia]])</f>
        <v>2018</v>
      </c>
    </row>
    <row r="9126" spans="2:14" x14ac:dyDescent="0.3">
      <c r="B9126" s="32">
        <v>544926</v>
      </c>
      <c r="C9126" s="8" t="s">
        <v>21</v>
      </c>
      <c r="D9126" s="8" t="s">
        <v>22</v>
      </c>
      <c r="E9126" s="5" t="s">
        <v>34</v>
      </c>
      <c r="F9126" s="8">
        <v>325</v>
      </c>
      <c r="G9126" s="6">
        <v>43387</v>
      </c>
      <c r="H9126" s="6">
        <v>43391</v>
      </c>
      <c r="I9126" s="6">
        <v>43392</v>
      </c>
      <c r="J9126" s="5" t="s">
        <v>30</v>
      </c>
      <c r="K9126" s="7">
        <v>1898.63</v>
      </c>
      <c r="L9126" s="35">
        <v>1461.95</v>
      </c>
      <c r="M9126" s="36">
        <f t="shared" si="142"/>
        <v>436.68000000000006</v>
      </c>
      <c r="N9126" s="37">
        <f>YEAR(Table1[[#This Row],[Data zamówienia]])</f>
        <v>2018</v>
      </c>
    </row>
    <row r="9127" spans="2:14" x14ac:dyDescent="0.3">
      <c r="B9127" s="32">
        <v>277400</v>
      </c>
      <c r="C9127" s="8" t="s">
        <v>27</v>
      </c>
      <c r="D9127" s="8" t="s">
        <v>28</v>
      </c>
      <c r="E9127" s="5" t="s">
        <v>29</v>
      </c>
      <c r="F9127" s="8">
        <v>47</v>
      </c>
      <c r="G9127" s="6">
        <v>43388</v>
      </c>
      <c r="H9127" s="6">
        <v>43388</v>
      </c>
      <c r="I9127" s="6">
        <v>43390</v>
      </c>
      <c r="J9127" s="5" t="s">
        <v>33</v>
      </c>
      <c r="K9127" s="7">
        <v>1341.36</v>
      </c>
      <c r="L9127" s="35">
        <v>1006.02</v>
      </c>
      <c r="M9127" s="36">
        <f t="shared" si="142"/>
        <v>335.33999999999992</v>
      </c>
      <c r="N9127" s="37">
        <f>YEAR(Table1[[#This Row],[Data zamówienia]])</f>
        <v>2018</v>
      </c>
    </row>
    <row r="9128" spans="2:14" x14ac:dyDescent="0.3">
      <c r="B9128" s="32">
        <v>319691</v>
      </c>
      <c r="C9128" s="8" t="s">
        <v>21</v>
      </c>
      <c r="D9128" s="8" t="s">
        <v>36</v>
      </c>
      <c r="E9128" s="5" t="s">
        <v>37</v>
      </c>
      <c r="F9128" s="8">
        <v>56</v>
      </c>
      <c r="G9128" s="6">
        <v>43388</v>
      </c>
      <c r="H9128" s="6">
        <v>43389</v>
      </c>
      <c r="I9128" s="6">
        <v>43390</v>
      </c>
      <c r="J9128" s="5" t="s">
        <v>32</v>
      </c>
      <c r="K9128" s="7">
        <v>1790.24</v>
      </c>
      <c r="L9128" s="35">
        <v>1038.3399999999999</v>
      </c>
      <c r="M9128" s="36">
        <f t="shared" si="142"/>
        <v>751.90000000000009</v>
      </c>
      <c r="N9128" s="37">
        <f>YEAR(Table1[[#This Row],[Data zamówienia]])</f>
        <v>2018</v>
      </c>
    </row>
    <row r="9129" spans="2:14" x14ac:dyDescent="0.3">
      <c r="B9129" s="32">
        <v>707323</v>
      </c>
      <c r="C9129" s="8" t="s">
        <v>35</v>
      </c>
      <c r="D9129" s="8" t="s">
        <v>28</v>
      </c>
      <c r="E9129" s="5" t="s">
        <v>31</v>
      </c>
      <c r="F9129" s="8">
        <v>100</v>
      </c>
      <c r="G9129" s="6">
        <v>43388</v>
      </c>
      <c r="H9129" s="6">
        <v>43391</v>
      </c>
      <c r="I9129" s="6">
        <v>43397</v>
      </c>
      <c r="J9129" s="5" t="s">
        <v>32</v>
      </c>
      <c r="K9129" s="7">
        <v>609.85</v>
      </c>
      <c r="L9129" s="35">
        <v>353.71</v>
      </c>
      <c r="M9129" s="36">
        <f t="shared" si="142"/>
        <v>256.14000000000004</v>
      </c>
      <c r="N9129" s="37">
        <f>YEAR(Table1[[#This Row],[Data zamówienia]])</f>
        <v>2018</v>
      </c>
    </row>
    <row r="9130" spans="2:14" x14ac:dyDescent="0.3">
      <c r="B9130" s="32">
        <v>342120</v>
      </c>
      <c r="C9130" s="8" t="s">
        <v>27</v>
      </c>
      <c r="D9130" s="8" t="s">
        <v>39</v>
      </c>
      <c r="E9130" s="5" t="s">
        <v>29</v>
      </c>
      <c r="F9130" s="8">
        <v>12</v>
      </c>
      <c r="G9130" s="6">
        <v>43388</v>
      </c>
      <c r="H9130" s="6">
        <v>43389</v>
      </c>
      <c r="I9130" s="6">
        <v>43394</v>
      </c>
      <c r="J9130" s="5" t="s">
        <v>40</v>
      </c>
      <c r="K9130" s="7">
        <v>603.75</v>
      </c>
      <c r="L9130" s="35">
        <v>525.26</v>
      </c>
      <c r="M9130" s="36">
        <f t="shared" si="142"/>
        <v>78.490000000000009</v>
      </c>
      <c r="N9130" s="37">
        <f>YEAR(Table1[[#This Row],[Data zamówienia]])</f>
        <v>2018</v>
      </c>
    </row>
    <row r="9131" spans="2:14" x14ac:dyDescent="0.3">
      <c r="B9131" s="32">
        <v>63902</v>
      </c>
      <c r="C9131" s="8" t="s">
        <v>35</v>
      </c>
      <c r="D9131" s="8" t="s">
        <v>28</v>
      </c>
      <c r="E9131" s="5" t="s">
        <v>34</v>
      </c>
      <c r="F9131" s="8">
        <v>119</v>
      </c>
      <c r="G9131" s="6">
        <v>43387</v>
      </c>
      <c r="H9131" s="6">
        <v>43388</v>
      </c>
      <c r="I9131" s="6">
        <v>43394</v>
      </c>
      <c r="J9131" s="5" t="s">
        <v>26</v>
      </c>
      <c r="K9131" s="7">
        <v>583.62</v>
      </c>
      <c r="L9131" s="35">
        <v>513.59</v>
      </c>
      <c r="M9131" s="36">
        <f t="shared" si="142"/>
        <v>70.029999999999973</v>
      </c>
      <c r="N9131" s="37">
        <f>YEAR(Table1[[#This Row],[Data zamówienia]])</f>
        <v>2018</v>
      </c>
    </row>
    <row r="9132" spans="2:14" x14ac:dyDescent="0.3">
      <c r="B9132" s="32">
        <v>870041</v>
      </c>
      <c r="C9132" s="8" t="s">
        <v>27</v>
      </c>
      <c r="D9132" s="8" t="s">
        <v>28</v>
      </c>
      <c r="E9132" s="5" t="s">
        <v>29</v>
      </c>
      <c r="F9132" s="8">
        <v>331</v>
      </c>
      <c r="G9132" s="6">
        <v>43388</v>
      </c>
      <c r="H9132" s="6">
        <v>43391</v>
      </c>
      <c r="I9132" s="6">
        <v>43397</v>
      </c>
      <c r="J9132" s="5" t="s">
        <v>32</v>
      </c>
      <c r="K9132" s="7">
        <v>1411.9</v>
      </c>
      <c r="L9132" s="35">
        <v>1186</v>
      </c>
      <c r="M9132" s="36">
        <f t="shared" si="142"/>
        <v>225.90000000000009</v>
      </c>
      <c r="N9132" s="37">
        <f>YEAR(Table1[[#This Row],[Data zamówienia]])</f>
        <v>2018</v>
      </c>
    </row>
    <row r="9133" spans="2:14" x14ac:dyDescent="0.3">
      <c r="B9133" s="32">
        <v>761433</v>
      </c>
      <c r="C9133" s="8" t="s">
        <v>21</v>
      </c>
      <c r="D9133" s="8" t="s">
        <v>36</v>
      </c>
      <c r="E9133" s="5" t="s">
        <v>29</v>
      </c>
      <c r="F9133" s="8">
        <v>88</v>
      </c>
      <c r="G9133" s="6">
        <v>43388</v>
      </c>
      <c r="H9133" s="6">
        <v>43390</v>
      </c>
      <c r="I9133" s="6">
        <v>43397</v>
      </c>
      <c r="J9133" s="5" t="s">
        <v>32</v>
      </c>
      <c r="K9133" s="7">
        <v>1470.06</v>
      </c>
      <c r="L9133" s="35">
        <v>1352.46</v>
      </c>
      <c r="M9133" s="36">
        <f t="shared" si="142"/>
        <v>117.59999999999991</v>
      </c>
      <c r="N9133" s="37">
        <f>YEAR(Table1[[#This Row],[Data zamówienia]])</f>
        <v>2018</v>
      </c>
    </row>
    <row r="9134" spans="2:14" x14ac:dyDescent="0.3">
      <c r="B9134" s="32">
        <v>301458</v>
      </c>
      <c r="C9134" s="8" t="s">
        <v>21</v>
      </c>
      <c r="D9134" s="8" t="s">
        <v>36</v>
      </c>
      <c r="E9134" s="5" t="s">
        <v>23</v>
      </c>
      <c r="F9134" s="8">
        <v>258</v>
      </c>
      <c r="G9134" s="6">
        <v>43388</v>
      </c>
      <c r="H9134" s="6">
        <v>43391</v>
      </c>
      <c r="I9134" s="6">
        <v>43393</v>
      </c>
      <c r="J9134" s="5" t="s">
        <v>32</v>
      </c>
      <c r="K9134" s="7">
        <v>1759.82</v>
      </c>
      <c r="L9134" s="35">
        <v>1073.49</v>
      </c>
      <c r="M9134" s="36">
        <f t="shared" si="142"/>
        <v>686.32999999999993</v>
      </c>
      <c r="N9134" s="37">
        <f>YEAR(Table1[[#This Row],[Data zamówienia]])</f>
        <v>2018</v>
      </c>
    </row>
    <row r="9135" spans="2:14" x14ac:dyDescent="0.3">
      <c r="B9135" s="32">
        <v>95498</v>
      </c>
      <c r="C9135" s="8" t="s">
        <v>35</v>
      </c>
      <c r="D9135" s="8" t="s">
        <v>28</v>
      </c>
      <c r="E9135" s="5" t="s">
        <v>25</v>
      </c>
      <c r="F9135" s="8">
        <v>305</v>
      </c>
      <c r="G9135" s="6">
        <v>43388</v>
      </c>
      <c r="H9135" s="6">
        <v>43392</v>
      </c>
      <c r="I9135" s="6">
        <v>43393</v>
      </c>
      <c r="J9135" s="5" t="s">
        <v>24</v>
      </c>
      <c r="K9135" s="7">
        <v>536.65</v>
      </c>
      <c r="L9135" s="35">
        <v>332.72</v>
      </c>
      <c r="M9135" s="36">
        <f t="shared" si="142"/>
        <v>203.92999999999995</v>
      </c>
      <c r="N9135" s="37">
        <f>YEAR(Table1[[#This Row],[Data zamówienia]])</f>
        <v>2018</v>
      </c>
    </row>
    <row r="9136" spans="2:14" x14ac:dyDescent="0.3">
      <c r="B9136" s="32">
        <v>250265</v>
      </c>
      <c r="C9136" s="8" t="s">
        <v>35</v>
      </c>
      <c r="D9136" s="8" t="s">
        <v>39</v>
      </c>
      <c r="E9136" s="5" t="s">
        <v>37</v>
      </c>
      <c r="F9136" s="8">
        <v>32</v>
      </c>
      <c r="G9136" s="6">
        <v>43388</v>
      </c>
      <c r="H9136" s="6">
        <v>43389</v>
      </c>
      <c r="I9136" s="6">
        <v>43391</v>
      </c>
      <c r="J9136" s="5" t="s">
        <v>32</v>
      </c>
      <c r="K9136" s="7">
        <v>317.22000000000003</v>
      </c>
      <c r="L9136" s="35">
        <v>298.19</v>
      </c>
      <c r="M9136" s="36">
        <f t="shared" si="142"/>
        <v>19.03000000000003</v>
      </c>
      <c r="N9136" s="37">
        <f>YEAR(Table1[[#This Row],[Data zamówienia]])</f>
        <v>2018</v>
      </c>
    </row>
    <row r="9137" spans="2:14" x14ac:dyDescent="0.3">
      <c r="B9137" s="32">
        <v>656023</v>
      </c>
      <c r="C9137" s="8" t="s">
        <v>21</v>
      </c>
      <c r="D9137" s="8" t="s">
        <v>22</v>
      </c>
      <c r="E9137" s="5" t="s">
        <v>29</v>
      </c>
      <c r="F9137" s="8">
        <v>301</v>
      </c>
      <c r="G9137" s="6">
        <v>43389</v>
      </c>
      <c r="H9137" s="6">
        <v>43393</v>
      </c>
      <c r="I9137" s="6">
        <v>43398</v>
      </c>
      <c r="J9137" s="5" t="s">
        <v>32</v>
      </c>
      <c r="K9137" s="7">
        <v>712.36</v>
      </c>
      <c r="L9137" s="35">
        <v>498.65</v>
      </c>
      <c r="M9137" s="36">
        <f t="shared" si="142"/>
        <v>213.71000000000004</v>
      </c>
      <c r="N9137" s="37">
        <f>YEAR(Table1[[#This Row],[Data zamówienia]])</f>
        <v>2018</v>
      </c>
    </row>
    <row r="9138" spans="2:14" x14ac:dyDescent="0.3">
      <c r="B9138" s="32">
        <v>421411</v>
      </c>
      <c r="C9138" s="8" t="s">
        <v>21</v>
      </c>
      <c r="D9138" s="8" t="s">
        <v>28</v>
      </c>
      <c r="E9138" s="5" t="s">
        <v>31</v>
      </c>
      <c r="F9138" s="8">
        <v>299</v>
      </c>
      <c r="G9138" s="6">
        <v>43389</v>
      </c>
      <c r="H9138" s="6">
        <v>43393</v>
      </c>
      <c r="I9138" s="6">
        <v>43397</v>
      </c>
      <c r="J9138" s="5" t="s">
        <v>26</v>
      </c>
      <c r="K9138" s="7">
        <v>1724.52</v>
      </c>
      <c r="L9138" s="35">
        <v>1224.4100000000001</v>
      </c>
      <c r="M9138" s="36">
        <f t="shared" si="142"/>
        <v>500.1099999999999</v>
      </c>
      <c r="N9138" s="37">
        <f>YEAR(Table1[[#This Row],[Data zamówienia]])</f>
        <v>2018</v>
      </c>
    </row>
    <row r="9139" spans="2:14" x14ac:dyDescent="0.3">
      <c r="B9139" s="32">
        <v>695251</v>
      </c>
      <c r="C9139" s="8" t="s">
        <v>38</v>
      </c>
      <c r="D9139" s="8" t="s">
        <v>39</v>
      </c>
      <c r="E9139" s="5" t="s">
        <v>31</v>
      </c>
      <c r="F9139" s="8">
        <v>75</v>
      </c>
      <c r="G9139" s="6">
        <v>43389</v>
      </c>
      <c r="H9139" s="6">
        <v>43392</v>
      </c>
      <c r="I9139" s="6">
        <v>43399</v>
      </c>
      <c r="J9139" s="5" t="s">
        <v>30</v>
      </c>
      <c r="K9139" s="7">
        <v>882.41</v>
      </c>
      <c r="L9139" s="35">
        <v>450.03</v>
      </c>
      <c r="M9139" s="36">
        <f t="shared" si="142"/>
        <v>432.38</v>
      </c>
      <c r="N9139" s="37">
        <f>YEAR(Table1[[#This Row],[Data zamówienia]])</f>
        <v>2018</v>
      </c>
    </row>
    <row r="9140" spans="2:14" x14ac:dyDescent="0.3">
      <c r="B9140" s="32">
        <v>550180</v>
      </c>
      <c r="C9140" s="8" t="s">
        <v>27</v>
      </c>
      <c r="D9140" s="8" t="s">
        <v>39</v>
      </c>
      <c r="E9140" s="5" t="s">
        <v>37</v>
      </c>
      <c r="F9140" s="8">
        <v>39</v>
      </c>
      <c r="G9140" s="6">
        <v>43390</v>
      </c>
      <c r="H9140" s="6">
        <v>43393</v>
      </c>
      <c r="I9140" s="6">
        <v>43399</v>
      </c>
      <c r="J9140" s="5" t="s">
        <v>40</v>
      </c>
      <c r="K9140" s="7">
        <v>1172.79</v>
      </c>
      <c r="L9140" s="35">
        <v>797.5</v>
      </c>
      <c r="M9140" s="36">
        <f t="shared" si="142"/>
        <v>375.28999999999996</v>
      </c>
      <c r="N9140" s="37">
        <f>YEAR(Table1[[#This Row],[Data zamówienia]])</f>
        <v>2018</v>
      </c>
    </row>
    <row r="9141" spans="2:14" x14ac:dyDescent="0.3">
      <c r="B9141" s="32">
        <v>232838</v>
      </c>
      <c r="C9141" s="8" t="s">
        <v>21</v>
      </c>
      <c r="D9141" s="8" t="s">
        <v>28</v>
      </c>
      <c r="E9141" s="5" t="s">
        <v>34</v>
      </c>
      <c r="F9141" s="8">
        <v>229</v>
      </c>
      <c r="G9141" s="6">
        <v>43390</v>
      </c>
      <c r="H9141" s="6">
        <v>43392</v>
      </c>
      <c r="I9141" s="6">
        <v>43397</v>
      </c>
      <c r="J9141" s="5" t="s">
        <v>24</v>
      </c>
      <c r="K9141" s="7">
        <v>336.43</v>
      </c>
      <c r="L9141" s="35">
        <v>222.04</v>
      </c>
      <c r="M9141" s="36">
        <f t="shared" si="142"/>
        <v>114.39000000000001</v>
      </c>
      <c r="N9141" s="37">
        <f>YEAR(Table1[[#This Row],[Data zamówienia]])</f>
        <v>2018</v>
      </c>
    </row>
    <row r="9142" spans="2:14" x14ac:dyDescent="0.3">
      <c r="B9142" s="32">
        <v>301187</v>
      </c>
      <c r="C9142" s="8" t="s">
        <v>27</v>
      </c>
      <c r="D9142" s="8" t="s">
        <v>39</v>
      </c>
      <c r="E9142" s="5" t="s">
        <v>29</v>
      </c>
      <c r="F9142" s="8">
        <v>28</v>
      </c>
      <c r="G9142" s="6">
        <v>43390</v>
      </c>
      <c r="H9142" s="6">
        <v>43392</v>
      </c>
      <c r="I9142" s="6">
        <v>43394</v>
      </c>
      <c r="J9142" s="5" t="s">
        <v>40</v>
      </c>
      <c r="K9142" s="7">
        <v>1158.1600000000001</v>
      </c>
      <c r="L9142" s="35">
        <v>1019.18</v>
      </c>
      <c r="M9142" s="36">
        <f t="shared" si="142"/>
        <v>138.98000000000013</v>
      </c>
      <c r="N9142" s="37">
        <f>YEAR(Table1[[#This Row],[Data zamówienia]])</f>
        <v>2018</v>
      </c>
    </row>
    <row r="9143" spans="2:14" x14ac:dyDescent="0.3">
      <c r="B9143" s="32">
        <v>413033</v>
      </c>
      <c r="C9143" s="8" t="s">
        <v>35</v>
      </c>
      <c r="D9143" s="8" t="s">
        <v>28</v>
      </c>
      <c r="E9143" s="5" t="s">
        <v>25</v>
      </c>
      <c r="F9143" s="8">
        <v>229</v>
      </c>
      <c r="G9143" s="6">
        <v>43390</v>
      </c>
      <c r="H9143" s="6">
        <v>43392</v>
      </c>
      <c r="I9143" s="6">
        <v>43396</v>
      </c>
      <c r="J9143" s="5" t="s">
        <v>26</v>
      </c>
      <c r="K9143" s="7">
        <v>1859.08</v>
      </c>
      <c r="L9143" s="35">
        <v>1059.68</v>
      </c>
      <c r="M9143" s="36">
        <f t="shared" si="142"/>
        <v>799.39999999999986</v>
      </c>
      <c r="N9143" s="37">
        <f>YEAR(Table1[[#This Row],[Data zamówienia]])</f>
        <v>2018</v>
      </c>
    </row>
    <row r="9144" spans="2:14" x14ac:dyDescent="0.3">
      <c r="B9144" s="32">
        <v>582684</v>
      </c>
      <c r="C9144" s="8" t="s">
        <v>27</v>
      </c>
      <c r="D9144" s="8" t="s">
        <v>39</v>
      </c>
      <c r="E9144" s="5" t="s">
        <v>34</v>
      </c>
      <c r="F9144" s="8">
        <v>170</v>
      </c>
      <c r="G9144" s="6">
        <v>43389</v>
      </c>
      <c r="H9144" s="6">
        <v>43391</v>
      </c>
      <c r="I9144" s="6">
        <v>43397</v>
      </c>
      <c r="J9144" s="5" t="s">
        <v>30</v>
      </c>
      <c r="K9144" s="7">
        <v>190.69</v>
      </c>
      <c r="L9144" s="35">
        <v>131.58000000000001</v>
      </c>
      <c r="M9144" s="36">
        <f t="shared" si="142"/>
        <v>59.109999999999985</v>
      </c>
      <c r="N9144" s="37">
        <f>YEAR(Table1[[#This Row],[Data zamówienia]])</f>
        <v>2018</v>
      </c>
    </row>
    <row r="9145" spans="2:14" x14ac:dyDescent="0.3">
      <c r="B9145" s="32">
        <v>565649</v>
      </c>
      <c r="C9145" s="8" t="s">
        <v>21</v>
      </c>
      <c r="D9145" s="8" t="s">
        <v>36</v>
      </c>
      <c r="E9145" s="5" t="s">
        <v>29</v>
      </c>
      <c r="F9145" s="8">
        <v>347</v>
      </c>
      <c r="G9145" s="6">
        <v>43389</v>
      </c>
      <c r="H9145" s="6">
        <v>43391</v>
      </c>
      <c r="I9145" s="6">
        <v>43397</v>
      </c>
      <c r="J9145" s="5" t="s">
        <v>33</v>
      </c>
      <c r="K9145" s="7">
        <v>1358.29</v>
      </c>
      <c r="L9145" s="35">
        <v>896.47</v>
      </c>
      <c r="M9145" s="36">
        <f t="shared" si="142"/>
        <v>461.81999999999994</v>
      </c>
      <c r="N9145" s="37">
        <f>YEAR(Table1[[#This Row],[Data zamówienia]])</f>
        <v>2018</v>
      </c>
    </row>
    <row r="9146" spans="2:14" x14ac:dyDescent="0.3">
      <c r="B9146" s="32">
        <v>236125</v>
      </c>
      <c r="C9146" s="8" t="s">
        <v>27</v>
      </c>
      <c r="D9146" s="8" t="s">
        <v>28</v>
      </c>
      <c r="E9146" s="5" t="s">
        <v>25</v>
      </c>
      <c r="F9146" s="8">
        <v>71</v>
      </c>
      <c r="G9146" s="6">
        <v>43390</v>
      </c>
      <c r="H9146" s="6">
        <v>43393</v>
      </c>
      <c r="I9146" s="6">
        <v>43400</v>
      </c>
      <c r="J9146" s="5" t="s">
        <v>26</v>
      </c>
      <c r="K9146" s="7">
        <v>1236.6199999999999</v>
      </c>
      <c r="L9146" s="35">
        <v>741.97</v>
      </c>
      <c r="M9146" s="36">
        <f t="shared" si="142"/>
        <v>494.64999999999986</v>
      </c>
      <c r="N9146" s="37">
        <f>YEAR(Table1[[#This Row],[Data zamówienia]])</f>
        <v>2018</v>
      </c>
    </row>
    <row r="9147" spans="2:14" x14ac:dyDescent="0.3">
      <c r="B9147" s="32">
        <v>2157</v>
      </c>
      <c r="C9147" s="8" t="s">
        <v>27</v>
      </c>
      <c r="D9147" s="8" t="s">
        <v>28</v>
      </c>
      <c r="E9147" s="5" t="s">
        <v>29</v>
      </c>
      <c r="F9147" s="8">
        <v>110</v>
      </c>
      <c r="G9147" s="6">
        <v>43389</v>
      </c>
      <c r="H9147" s="6">
        <v>43390</v>
      </c>
      <c r="I9147" s="6">
        <v>43393</v>
      </c>
      <c r="J9147" s="5" t="s">
        <v>26</v>
      </c>
      <c r="K9147" s="7">
        <v>1072.71</v>
      </c>
      <c r="L9147" s="35">
        <v>911.8</v>
      </c>
      <c r="M9147" s="36">
        <f t="shared" si="142"/>
        <v>160.91000000000008</v>
      </c>
      <c r="N9147" s="37">
        <f>YEAR(Table1[[#This Row],[Data zamówienia]])</f>
        <v>2018</v>
      </c>
    </row>
    <row r="9148" spans="2:14" x14ac:dyDescent="0.3">
      <c r="B9148" s="32">
        <v>80939</v>
      </c>
      <c r="C9148" s="8" t="s">
        <v>27</v>
      </c>
      <c r="D9148" s="8" t="s">
        <v>39</v>
      </c>
      <c r="E9148" s="5" t="s">
        <v>37</v>
      </c>
      <c r="F9148" s="8">
        <v>223</v>
      </c>
      <c r="G9148" s="6">
        <v>43390</v>
      </c>
      <c r="H9148" s="6">
        <v>43392</v>
      </c>
      <c r="I9148" s="6">
        <v>43398</v>
      </c>
      <c r="J9148" s="5" t="s">
        <v>40</v>
      </c>
      <c r="K9148" s="7">
        <v>1526.13</v>
      </c>
      <c r="L9148" s="35">
        <v>961.46</v>
      </c>
      <c r="M9148" s="36">
        <f t="shared" si="142"/>
        <v>564.67000000000007</v>
      </c>
      <c r="N9148" s="37">
        <f>YEAR(Table1[[#This Row],[Data zamówienia]])</f>
        <v>2018</v>
      </c>
    </row>
    <row r="9149" spans="2:14" x14ac:dyDescent="0.3">
      <c r="B9149" s="32">
        <v>723005</v>
      </c>
      <c r="C9149" s="8" t="s">
        <v>21</v>
      </c>
      <c r="D9149" s="8" t="s">
        <v>22</v>
      </c>
      <c r="E9149" s="5" t="s">
        <v>23</v>
      </c>
      <c r="F9149" s="8">
        <v>91</v>
      </c>
      <c r="G9149" s="6">
        <v>43391</v>
      </c>
      <c r="H9149" s="6">
        <v>43393</v>
      </c>
      <c r="I9149" s="6">
        <v>43400</v>
      </c>
      <c r="J9149" s="5" t="s">
        <v>40</v>
      </c>
      <c r="K9149" s="7">
        <v>824.18</v>
      </c>
      <c r="L9149" s="35">
        <v>774.73</v>
      </c>
      <c r="M9149" s="36">
        <f t="shared" si="142"/>
        <v>49.449999999999932</v>
      </c>
      <c r="N9149" s="37">
        <f>YEAR(Table1[[#This Row],[Data zamówienia]])</f>
        <v>2018</v>
      </c>
    </row>
    <row r="9150" spans="2:14" x14ac:dyDescent="0.3">
      <c r="B9150" s="32">
        <v>808058</v>
      </c>
      <c r="C9150" s="8" t="s">
        <v>35</v>
      </c>
      <c r="D9150" s="8" t="s">
        <v>28</v>
      </c>
      <c r="E9150" s="5" t="s">
        <v>25</v>
      </c>
      <c r="F9150" s="8">
        <v>115</v>
      </c>
      <c r="G9150" s="6">
        <v>43391</v>
      </c>
      <c r="H9150" s="6">
        <v>43393</v>
      </c>
      <c r="I9150" s="6">
        <v>43395</v>
      </c>
      <c r="J9150" s="5" t="s">
        <v>40</v>
      </c>
      <c r="K9150" s="7">
        <v>782.76</v>
      </c>
      <c r="L9150" s="35">
        <v>399.21</v>
      </c>
      <c r="M9150" s="36">
        <f t="shared" si="142"/>
        <v>383.55</v>
      </c>
      <c r="N9150" s="37">
        <f>YEAR(Table1[[#This Row],[Data zamówienia]])</f>
        <v>2018</v>
      </c>
    </row>
    <row r="9151" spans="2:14" x14ac:dyDescent="0.3">
      <c r="B9151" s="32">
        <v>965819</v>
      </c>
      <c r="C9151" s="8" t="s">
        <v>35</v>
      </c>
      <c r="D9151" s="8" t="s">
        <v>28</v>
      </c>
      <c r="E9151" s="5" t="s">
        <v>34</v>
      </c>
      <c r="F9151" s="8">
        <v>35</v>
      </c>
      <c r="G9151" s="6">
        <v>43390</v>
      </c>
      <c r="H9151" s="6">
        <v>43392</v>
      </c>
      <c r="I9151" s="6">
        <v>43396</v>
      </c>
      <c r="J9151" s="5" t="s">
        <v>32</v>
      </c>
      <c r="K9151" s="7">
        <v>1907.33</v>
      </c>
      <c r="L9151" s="35">
        <v>1296.98</v>
      </c>
      <c r="M9151" s="36">
        <f t="shared" si="142"/>
        <v>610.34999999999991</v>
      </c>
      <c r="N9151" s="37">
        <f>YEAR(Table1[[#This Row],[Data zamówienia]])</f>
        <v>2018</v>
      </c>
    </row>
    <row r="9152" spans="2:14" x14ac:dyDescent="0.3">
      <c r="B9152" s="32">
        <v>66447</v>
      </c>
      <c r="C9152" s="8" t="s">
        <v>21</v>
      </c>
      <c r="D9152" s="8" t="s">
        <v>36</v>
      </c>
      <c r="E9152" s="5" t="s">
        <v>37</v>
      </c>
      <c r="F9152" s="8">
        <v>2</v>
      </c>
      <c r="G9152" s="6">
        <v>43391</v>
      </c>
      <c r="H9152" s="6">
        <v>43391</v>
      </c>
      <c r="I9152" s="6">
        <v>43396</v>
      </c>
      <c r="J9152" s="5" t="s">
        <v>33</v>
      </c>
      <c r="K9152" s="7">
        <v>922.91</v>
      </c>
      <c r="L9152" s="35">
        <v>489.14</v>
      </c>
      <c r="M9152" s="36">
        <f t="shared" si="142"/>
        <v>433.77</v>
      </c>
      <c r="N9152" s="37">
        <f>YEAR(Table1[[#This Row],[Data zamówienia]])</f>
        <v>2018</v>
      </c>
    </row>
    <row r="9153" spans="2:14" x14ac:dyDescent="0.3">
      <c r="B9153" s="32">
        <v>389401</v>
      </c>
      <c r="C9153" s="8" t="s">
        <v>21</v>
      </c>
      <c r="D9153" s="8" t="s">
        <v>36</v>
      </c>
      <c r="E9153" s="5" t="s">
        <v>37</v>
      </c>
      <c r="F9153" s="8">
        <v>352</v>
      </c>
      <c r="G9153" s="6">
        <v>43391</v>
      </c>
      <c r="H9153" s="6">
        <v>43392</v>
      </c>
      <c r="I9153" s="6">
        <v>43393</v>
      </c>
      <c r="J9153" s="5" t="s">
        <v>24</v>
      </c>
      <c r="K9153" s="7">
        <v>1880.86</v>
      </c>
      <c r="L9153" s="35">
        <v>1617.54</v>
      </c>
      <c r="M9153" s="36">
        <f t="shared" si="142"/>
        <v>263.31999999999994</v>
      </c>
      <c r="N9153" s="37">
        <f>YEAR(Table1[[#This Row],[Data zamówienia]])</f>
        <v>2018</v>
      </c>
    </row>
    <row r="9154" spans="2:14" x14ac:dyDescent="0.3">
      <c r="B9154" s="32">
        <v>636390</v>
      </c>
      <c r="C9154" s="8" t="s">
        <v>21</v>
      </c>
      <c r="D9154" s="8" t="s">
        <v>36</v>
      </c>
      <c r="E9154" s="5" t="s">
        <v>23</v>
      </c>
      <c r="F9154" s="8">
        <v>270</v>
      </c>
      <c r="G9154" s="6">
        <v>43392</v>
      </c>
      <c r="H9154" s="6">
        <v>43395</v>
      </c>
      <c r="I9154" s="6">
        <v>43401</v>
      </c>
      <c r="J9154" s="5" t="s">
        <v>24</v>
      </c>
      <c r="K9154" s="7">
        <v>1758.22</v>
      </c>
      <c r="L9154" s="35">
        <v>1230.75</v>
      </c>
      <c r="M9154" s="36">
        <f t="shared" si="142"/>
        <v>527.47</v>
      </c>
      <c r="N9154" s="37">
        <f>YEAR(Table1[[#This Row],[Data zamówienia]])</f>
        <v>2018</v>
      </c>
    </row>
    <row r="9155" spans="2:14" x14ac:dyDescent="0.3">
      <c r="B9155" s="32">
        <v>91083</v>
      </c>
      <c r="C9155" s="8" t="s">
        <v>38</v>
      </c>
      <c r="D9155" s="8" t="s">
        <v>39</v>
      </c>
      <c r="E9155" s="5" t="s">
        <v>31</v>
      </c>
      <c r="F9155" s="8">
        <v>157</v>
      </c>
      <c r="G9155" s="6">
        <v>43392</v>
      </c>
      <c r="H9155" s="6">
        <v>43394</v>
      </c>
      <c r="I9155" s="6">
        <v>43397</v>
      </c>
      <c r="J9155" s="5" t="s">
        <v>24</v>
      </c>
      <c r="K9155" s="7">
        <v>1140.45</v>
      </c>
      <c r="L9155" s="35">
        <v>900.96</v>
      </c>
      <c r="M9155" s="36">
        <f t="shared" si="142"/>
        <v>239.49</v>
      </c>
      <c r="N9155" s="37">
        <f>YEAR(Table1[[#This Row],[Data zamówienia]])</f>
        <v>2018</v>
      </c>
    </row>
    <row r="9156" spans="2:14" x14ac:dyDescent="0.3">
      <c r="B9156" s="32">
        <v>780737</v>
      </c>
      <c r="C9156" s="8" t="s">
        <v>21</v>
      </c>
      <c r="D9156" s="8" t="s">
        <v>36</v>
      </c>
      <c r="E9156" s="5" t="s">
        <v>23</v>
      </c>
      <c r="F9156" s="8">
        <v>169</v>
      </c>
      <c r="G9156" s="6">
        <v>43392</v>
      </c>
      <c r="H9156" s="6">
        <v>43392</v>
      </c>
      <c r="I9156" s="6">
        <v>43396</v>
      </c>
      <c r="J9156" s="5" t="s">
        <v>26</v>
      </c>
      <c r="K9156" s="7">
        <v>1496.61</v>
      </c>
      <c r="L9156" s="35">
        <v>897.97</v>
      </c>
      <c r="M9156" s="36">
        <f t="shared" ref="M9156:M9219" si="143">K9156-L9156</f>
        <v>598.63999999999987</v>
      </c>
      <c r="N9156" s="37">
        <f>YEAR(Table1[[#This Row],[Data zamówienia]])</f>
        <v>2018</v>
      </c>
    </row>
    <row r="9157" spans="2:14" x14ac:dyDescent="0.3">
      <c r="B9157" s="32">
        <v>746028</v>
      </c>
      <c r="C9157" s="8" t="s">
        <v>21</v>
      </c>
      <c r="D9157" s="8" t="s">
        <v>28</v>
      </c>
      <c r="E9157" s="5" t="s">
        <v>31</v>
      </c>
      <c r="F9157" s="8">
        <v>169</v>
      </c>
      <c r="G9157" s="6">
        <v>43391</v>
      </c>
      <c r="H9157" s="6">
        <v>43395</v>
      </c>
      <c r="I9157" s="6">
        <v>43400</v>
      </c>
      <c r="J9157" s="5" t="s">
        <v>24</v>
      </c>
      <c r="K9157" s="7">
        <v>953.54</v>
      </c>
      <c r="L9157" s="35">
        <v>791.44</v>
      </c>
      <c r="M9157" s="36">
        <f t="shared" si="143"/>
        <v>162.09999999999991</v>
      </c>
      <c r="N9157" s="37">
        <f>YEAR(Table1[[#This Row],[Data zamówienia]])</f>
        <v>2018</v>
      </c>
    </row>
    <row r="9158" spans="2:14" x14ac:dyDescent="0.3">
      <c r="B9158" s="32">
        <v>606481</v>
      </c>
      <c r="C9158" s="8" t="s">
        <v>21</v>
      </c>
      <c r="D9158" s="8" t="s">
        <v>28</v>
      </c>
      <c r="E9158" s="5" t="s">
        <v>34</v>
      </c>
      <c r="F9158" s="8">
        <v>315</v>
      </c>
      <c r="G9158" s="6">
        <v>43392</v>
      </c>
      <c r="H9158" s="6">
        <v>43393</v>
      </c>
      <c r="I9158" s="6">
        <v>43400</v>
      </c>
      <c r="J9158" s="5" t="s">
        <v>24</v>
      </c>
      <c r="K9158" s="7">
        <v>1096.01</v>
      </c>
      <c r="L9158" s="35">
        <v>909.69</v>
      </c>
      <c r="M9158" s="36">
        <f t="shared" si="143"/>
        <v>186.31999999999994</v>
      </c>
      <c r="N9158" s="37">
        <f>YEAR(Table1[[#This Row],[Data zamówienia]])</f>
        <v>2018</v>
      </c>
    </row>
    <row r="9159" spans="2:14" x14ac:dyDescent="0.3">
      <c r="B9159" s="32">
        <v>484949</v>
      </c>
      <c r="C9159" s="8" t="s">
        <v>27</v>
      </c>
      <c r="D9159" s="8" t="s">
        <v>39</v>
      </c>
      <c r="E9159" s="5" t="s">
        <v>31</v>
      </c>
      <c r="F9159" s="8">
        <v>151</v>
      </c>
      <c r="G9159" s="6">
        <v>43392</v>
      </c>
      <c r="H9159" s="6">
        <v>43393</v>
      </c>
      <c r="I9159" s="6">
        <v>43395</v>
      </c>
      <c r="J9159" s="5" t="s">
        <v>30</v>
      </c>
      <c r="K9159" s="7">
        <v>1996.76</v>
      </c>
      <c r="L9159" s="35">
        <v>1018.35</v>
      </c>
      <c r="M9159" s="36">
        <f t="shared" si="143"/>
        <v>978.41</v>
      </c>
      <c r="N9159" s="37">
        <f>YEAR(Table1[[#This Row],[Data zamówienia]])</f>
        <v>2018</v>
      </c>
    </row>
    <row r="9160" spans="2:14" x14ac:dyDescent="0.3">
      <c r="B9160" s="32">
        <v>139319</v>
      </c>
      <c r="C9160" s="8" t="s">
        <v>27</v>
      </c>
      <c r="D9160" s="8" t="s">
        <v>36</v>
      </c>
      <c r="E9160" s="5" t="s">
        <v>23</v>
      </c>
      <c r="F9160" s="8">
        <v>260</v>
      </c>
      <c r="G9160" s="6">
        <v>43392</v>
      </c>
      <c r="H9160" s="6">
        <v>43395</v>
      </c>
      <c r="I9160" s="6">
        <v>43397</v>
      </c>
      <c r="J9160" s="5" t="s">
        <v>24</v>
      </c>
      <c r="K9160" s="7">
        <v>1681.55</v>
      </c>
      <c r="L9160" s="35">
        <v>1294.79</v>
      </c>
      <c r="M9160" s="36">
        <f t="shared" si="143"/>
        <v>386.76</v>
      </c>
      <c r="N9160" s="37">
        <f>YEAR(Table1[[#This Row],[Data zamówienia]])</f>
        <v>2018</v>
      </c>
    </row>
    <row r="9161" spans="2:14" x14ac:dyDescent="0.3">
      <c r="B9161" s="32">
        <v>462487</v>
      </c>
      <c r="C9161" s="8" t="s">
        <v>27</v>
      </c>
      <c r="D9161" s="8" t="s">
        <v>39</v>
      </c>
      <c r="E9161" s="5" t="s">
        <v>34</v>
      </c>
      <c r="F9161" s="8">
        <v>139</v>
      </c>
      <c r="G9161" s="6">
        <v>43392</v>
      </c>
      <c r="H9161" s="6">
        <v>43395</v>
      </c>
      <c r="I9161" s="6">
        <v>43401</v>
      </c>
      <c r="J9161" s="5" t="s">
        <v>30</v>
      </c>
      <c r="K9161" s="7">
        <v>179.78</v>
      </c>
      <c r="L9161" s="35">
        <v>89.89</v>
      </c>
      <c r="M9161" s="36">
        <f t="shared" si="143"/>
        <v>89.89</v>
      </c>
      <c r="N9161" s="37">
        <f>YEAR(Table1[[#This Row],[Data zamówienia]])</f>
        <v>2018</v>
      </c>
    </row>
    <row r="9162" spans="2:14" x14ac:dyDescent="0.3">
      <c r="B9162" s="32">
        <v>952772</v>
      </c>
      <c r="C9162" s="8" t="s">
        <v>21</v>
      </c>
      <c r="D9162" s="8" t="s">
        <v>22</v>
      </c>
      <c r="E9162" s="5" t="s">
        <v>29</v>
      </c>
      <c r="F9162" s="8">
        <v>142</v>
      </c>
      <c r="G9162" s="6">
        <v>43393</v>
      </c>
      <c r="H9162" s="6">
        <v>43393</v>
      </c>
      <c r="I9162" s="6">
        <v>43397</v>
      </c>
      <c r="J9162" s="5" t="s">
        <v>32</v>
      </c>
      <c r="K9162" s="7">
        <v>1558.84</v>
      </c>
      <c r="L9162" s="35">
        <v>919.72</v>
      </c>
      <c r="M9162" s="36">
        <f t="shared" si="143"/>
        <v>639.11999999999989</v>
      </c>
      <c r="N9162" s="37">
        <f>YEAR(Table1[[#This Row],[Data zamówienia]])</f>
        <v>2018</v>
      </c>
    </row>
    <row r="9163" spans="2:14" x14ac:dyDescent="0.3">
      <c r="B9163" s="32">
        <v>227454</v>
      </c>
      <c r="C9163" s="8" t="s">
        <v>21</v>
      </c>
      <c r="D9163" s="8" t="s">
        <v>36</v>
      </c>
      <c r="E9163" s="5" t="s">
        <v>31</v>
      </c>
      <c r="F9163" s="8">
        <v>88</v>
      </c>
      <c r="G9163" s="6">
        <v>43393</v>
      </c>
      <c r="H9163" s="6">
        <v>43393</v>
      </c>
      <c r="I9163" s="6">
        <v>43396</v>
      </c>
      <c r="J9163" s="5" t="s">
        <v>40</v>
      </c>
      <c r="K9163" s="7">
        <v>1482.41</v>
      </c>
      <c r="L9163" s="35">
        <v>1274.8699999999999</v>
      </c>
      <c r="M9163" s="36">
        <f t="shared" si="143"/>
        <v>207.54000000000019</v>
      </c>
      <c r="N9163" s="37">
        <f>YEAR(Table1[[#This Row],[Data zamówienia]])</f>
        <v>2018</v>
      </c>
    </row>
    <row r="9164" spans="2:14" x14ac:dyDescent="0.3">
      <c r="B9164" s="32">
        <v>151607</v>
      </c>
      <c r="C9164" s="8" t="s">
        <v>21</v>
      </c>
      <c r="D9164" s="8" t="s">
        <v>39</v>
      </c>
      <c r="E9164" s="5" t="s">
        <v>34</v>
      </c>
      <c r="F9164" s="8">
        <v>84</v>
      </c>
      <c r="G9164" s="6">
        <v>43393</v>
      </c>
      <c r="H9164" s="6">
        <v>43396</v>
      </c>
      <c r="I9164" s="6">
        <v>43402</v>
      </c>
      <c r="J9164" s="5" t="s">
        <v>30</v>
      </c>
      <c r="K9164" s="7">
        <v>378.7</v>
      </c>
      <c r="L9164" s="35">
        <v>284.02999999999997</v>
      </c>
      <c r="M9164" s="36">
        <f t="shared" si="143"/>
        <v>94.670000000000016</v>
      </c>
      <c r="N9164" s="37">
        <f>YEAR(Table1[[#This Row],[Data zamówienia]])</f>
        <v>2018</v>
      </c>
    </row>
    <row r="9165" spans="2:14" x14ac:dyDescent="0.3">
      <c r="B9165" s="32">
        <v>561075</v>
      </c>
      <c r="C9165" s="8" t="s">
        <v>21</v>
      </c>
      <c r="D9165" s="8" t="s">
        <v>39</v>
      </c>
      <c r="E9165" s="5" t="s">
        <v>23</v>
      </c>
      <c r="F9165" s="8">
        <v>26</v>
      </c>
      <c r="G9165" s="6">
        <v>43392</v>
      </c>
      <c r="H9165" s="6">
        <v>43396</v>
      </c>
      <c r="I9165" s="6">
        <v>43397</v>
      </c>
      <c r="J9165" s="5" t="s">
        <v>40</v>
      </c>
      <c r="K9165" s="7">
        <v>157.06</v>
      </c>
      <c r="L9165" s="35">
        <v>146.07</v>
      </c>
      <c r="M9165" s="36">
        <f t="shared" si="143"/>
        <v>10.990000000000009</v>
      </c>
      <c r="N9165" s="37">
        <f>YEAR(Table1[[#This Row],[Data zamówienia]])</f>
        <v>2018</v>
      </c>
    </row>
    <row r="9166" spans="2:14" x14ac:dyDescent="0.3">
      <c r="B9166" s="32">
        <v>344474</v>
      </c>
      <c r="C9166" s="8" t="s">
        <v>27</v>
      </c>
      <c r="D9166" s="8" t="s">
        <v>36</v>
      </c>
      <c r="E9166" s="5" t="s">
        <v>37</v>
      </c>
      <c r="F9166" s="8">
        <v>291</v>
      </c>
      <c r="G9166" s="6">
        <v>43393</v>
      </c>
      <c r="H9166" s="6">
        <v>43394</v>
      </c>
      <c r="I9166" s="6">
        <v>43398</v>
      </c>
      <c r="J9166" s="5" t="s">
        <v>33</v>
      </c>
      <c r="K9166" s="7">
        <v>361.88</v>
      </c>
      <c r="L9166" s="35">
        <v>235.22</v>
      </c>
      <c r="M9166" s="36">
        <f t="shared" si="143"/>
        <v>126.66</v>
      </c>
      <c r="N9166" s="37">
        <f>YEAR(Table1[[#This Row],[Data zamówienia]])</f>
        <v>2018</v>
      </c>
    </row>
    <row r="9167" spans="2:14" x14ac:dyDescent="0.3">
      <c r="B9167" s="32">
        <v>758358</v>
      </c>
      <c r="C9167" s="8" t="s">
        <v>27</v>
      </c>
      <c r="D9167" s="8" t="s">
        <v>28</v>
      </c>
      <c r="E9167" s="5" t="s">
        <v>31</v>
      </c>
      <c r="F9167" s="8">
        <v>302</v>
      </c>
      <c r="G9167" s="6">
        <v>43393</v>
      </c>
      <c r="H9167" s="6">
        <v>43396</v>
      </c>
      <c r="I9167" s="6">
        <v>43398</v>
      </c>
      <c r="J9167" s="5" t="s">
        <v>40</v>
      </c>
      <c r="K9167" s="7">
        <v>1340.35</v>
      </c>
      <c r="L9167" s="35">
        <v>1018.67</v>
      </c>
      <c r="M9167" s="36">
        <f t="shared" si="143"/>
        <v>321.67999999999995</v>
      </c>
      <c r="N9167" s="37">
        <f>YEAR(Table1[[#This Row],[Data zamówienia]])</f>
        <v>2018</v>
      </c>
    </row>
    <row r="9168" spans="2:14" x14ac:dyDescent="0.3">
      <c r="B9168" s="32">
        <v>542083</v>
      </c>
      <c r="C9168" s="8" t="s">
        <v>27</v>
      </c>
      <c r="D9168" s="8" t="s">
        <v>28</v>
      </c>
      <c r="E9168" s="5" t="s">
        <v>25</v>
      </c>
      <c r="F9168" s="8">
        <v>122</v>
      </c>
      <c r="G9168" s="6">
        <v>43392</v>
      </c>
      <c r="H9168" s="6">
        <v>43393</v>
      </c>
      <c r="I9168" s="6">
        <v>43400</v>
      </c>
      <c r="J9168" s="5" t="s">
        <v>30</v>
      </c>
      <c r="K9168" s="7">
        <v>1105.1099999999999</v>
      </c>
      <c r="L9168" s="35">
        <v>773.58</v>
      </c>
      <c r="M9168" s="36">
        <f t="shared" si="143"/>
        <v>331.52999999999986</v>
      </c>
      <c r="N9168" s="37">
        <f>YEAR(Table1[[#This Row],[Data zamówienia]])</f>
        <v>2018</v>
      </c>
    </row>
    <row r="9169" spans="2:14" x14ac:dyDescent="0.3">
      <c r="B9169" s="32">
        <v>128127</v>
      </c>
      <c r="C9169" s="8" t="s">
        <v>21</v>
      </c>
      <c r="D9169" s="8" t="s">
        <v>22</v>
      </c>
      <c r="E9169" s="5" t="s">
        <v>25</v>
      </c>
      <c r="F9169" s="8">
        <v>155</v>
      </c>
      <c r="G9169" s="6">
        <v>43392</v>
      </c>
      <c r="H9169" s="6">
        <v>43394</v>
      </c>
      <c r="I9169" s="6">
        <v>43396</v>
      </c>
      <c r="J9169" s="5" t="s">
        <v>26</v>
      </c>
      <c r="K9169" s="7">
        <v>1020.87</v>
      </c>
      <c r="L9169" s="35">
        <v>673.77</v>
      </c>
      <c r="M9169" s="36">
        <f t="shared" si="143"/>
        <v>347.1</v>
      </c>
      <c r="N9169" s="37">
        <f>YEAR(Table1[[#This Row],[Data zamówienia]])</f>
        <v>2018</v>
      </c>
    </row>
    <row r="9170" spans="2:14" x14ac:dyDescent="0.3">
      <c r="B9170" s="32">
        <v>496782</v>
      </c>
      <c r="C9170" s="8" t="s">
        <v>27</v>
      </c>
      <c r="D9170" s="8" t="s">
        <v>36</v>
      </c>
      <c r="E9170" s="5" t="s">
        <v>31</v>
      </c>
      <c r="F9170" s="8">
        <v>365</v>
      </c>
      <c r="G9170" s="6">
        <v>43394</v>
      </c>
      <c r="H9170" s="6">
        <v>43397</v>
      </c>
      <c r="I9170" s="6">
        <v>43398</v>
      </c>
      <c r="J9170" s="5" t="s">
        <v>32</v>
      </c>
      <c r="K9170" s="7">
        <v>329.43</v>
      </c>
      <c r="L9170" s="35">
        <v>210.84</v>
      </c>
      <c r="M9170" s="36">
        <f t="shared" si="143"/>
        <v>118.59</v>
      </c>
      <c r="N9170" s="37">
        <f>YEAR(Table1[[#This Row],[Data zamówienia]])</f>
        <v>2018</v>
      </c>
    </row>
    <row r="9171" spans="2:14" x14ac:dyDescent="0.3">
      <c r="B9171" s="32">
        <v>805712</v>
      </c>
      <c r="C9171" s="8" t="s">
        <v>21</v>
      </c>
      <c r="D9171" s="8" t="s">
        <v>36</v>
      </c>
      <c r="E9171" s="5" t="s">
        <v>23</v>
      </c>
      <c r="F9171" s="8">
        <v>257</v>
      </c>
      <c r="G9171" s="6">
        <v>43393</v>
      </c>
      <c r="H9171" s="6">
        <v>43394</v>
      </c>
      <c r="I9171" s="6">
        <v>43395</v>
      </c>
      <c r="J9171" s="5" t="s">
        <v>40</v>
      </c>
      <c r="K9171" s="7">
        <v>1945.43</v>
      </c>
      <c r="L9171" s="35">
        <v>1069.99</v>
      </c>
      <c r="M9171" s="36">
        <f t="shared" si="143"/>
        <v>875.44</v>
      </c>
      <c r="N9171" s="37">
        <f>YEAR(Table1[[#This Row],[Data zamówienia]])</f>
        <v>2018</v>
      </c>
    </row>
    <row r="9172" spans="2:14" x14ac:dyDescent="0.3">
      <c r="B9172" s="32">
        <v>728420</v>
      </c>
      <c r="C9172" s="8" t="s">
        <v>35</v>
      </c>
      <c r="D9172" s="8" t="s">
        <v>28</v>
      </c>
      <c r="E9172" s="5" t="s">
        <v>31</v>
      </c>
      <c r="F9172" s="8">
        <v>181</v>
      </c>
      <c r="G9172" s="6">
        <v>43393</v>
      </c>
      <c r="H9172" s="6">
        <v>43396</v>
      </c>
      <c r="I9172" s="6">
        <v>43397</v>
      </c>
      <c r="J9172" s="5" t="s">
        <v>26</v>
      </c>
      <c r="K9172" s="7">
        <v>979.75</v>
      </c>
      <c r="L9172" s="35">
        <v>578.04999999999995</v>
      </c>
      <c r="M9172" s="36">
        <f t="shared" si="143"/>
        <v>401.70000000000005</v>
      </c>
      <c r="N9172" s="37">
        <f>YEAR(Table1[[#This Row],[Data zamówienia]])</f>
        <v>2018</v>
      </c>
    </row>
    <row r="9173" spans="2:14" x14ac:dyDescent="0.3">
      <c r="B9173" s="32">
        <v>939729</v>
      </c>
      <c r="C9173" s="8" t="s">
        <v>27</v>
      </c>
      <c r="D9173" s="8" t="s">
        <v>39</v>
      </c>
      <c r="E9173" s="5" t="s">
        <v>31</v>
      </c>
      <c r="F9173" s="8">
        <v>306</v>
      </c>
      <c r="G9173" s="6">
        <v>43393</v>
      </c>
      <c r="H9173" s="6">
        <v>43397</v>
      </c>
      <c r="I9173" s="6">
        <v>43402</v>
      </c>
      <c r="J9173" s="5" t="s">
        <v>40</v>
      </c>
      <c r="K9173" s="7">
        <v>1016.5</v>
      </c>
      <c r="L9173" s="35">
        <v>894.52</v>
      </c>
      <c r="M9173" s="36">
        <f t="shared" si="143"/>
        <v>121.98000000000002</v>
      </c>
      <c r="N9173" s="37">
        <f>YEAR(Table1[[#This Row],[Data zamówienia]])</f>
        <v>2018</v>
      </c>
    </row>
    <row r="9174" spans="2:14" x14ac:dyDescent="0.3">
      <c r="B9174" s="32">
        <v>966093</v>
      </c>
      <c r="C9174" s="8" t="s">
        <v>21</v>
      </c>
      <c r="D9174" s="8" t="s">
        <v>28</v>
      </c>
      <c r="E9174" s="5" t="s">
        <v>23</v>
      </c>
      <c r="F9174" s="8">
        <v>125</v>
      </c>
      <c r="G9174" s="6">
        <v>43393</v>
      </c>
      <c r="H9174" s="6">
        <v>43397</v>
      </c>
      <c r="I9174" s="6">
        <v>43404</v>
      </c>
      <c r="J9174" s="5" t="s">
        <v>24</v>
      </c>
      <c r="K9174" s="7">
        <v>255.65</v>
      </c>
      <c r="L9174" s="35">
        <v>153.38999999999999</v>
      </c>
      <c r="M9174" s="36">
        <f t="shared" si="143"/>
        <v>102.26000000000002</v>
      </c>
      <c r="N9174" s="37">
        <f>YEAR(Table1[[#This Row],[Data zamówienia]])</f>
        <v>2018</v>
      </c>
    </row>
    <row r="9175" spans="2:14" x14ac:dyDescent="0.3">
      <c r="B9175" s="32">
        <v>804569</v>
      </c>
      <c r="C9175" s="8" t="s">
        <v>21</v>
      </c>
      <c r="D9175" s="8" t="s">
        <v>22</v>
      </c>
      <c r="E9175" s="5" t="s">
        <v>34</v>
      </c>
      <c r="F9175" s="8">
        <v>56</v>
      </c>
      <c r="G9175" s="6">
        <v>43393</v>
      </c>
      <c r="H9175" s="6">
        <v>43396</v>
      </c>
      <c r="I9175" s="6">
        <v>43401</v>
      </c>
      <c r="J9175" s="5" t="s">
        <v>32</v>
      </c>
      <c r="K9175" s="7">
        <v>706.62</v>
      </c>
      <c r="L9175" s="35">
        <v>635.96</v>
      </c>
      <c r="M9175" s="36">
        <f t="shared" si="143"/>
        <v>70.659999999999968</v>
      </c>
      <c r="N9175" s="37">
        <f>YEAR(Table1[[#This Row],[Data zamówienia]])</f>
        <v>2018</v>
      </c>
    </row>
    <row r="9176" spans="2:14" x14ac:dyDescent="0.3">
      <c r="B9176" s="32">
        <v>394672</v>
      </c>
      <c r="C9176" s="8" t="s">
        <v>35</v>
      </c>
      <c r="D9176" s="8" t="s">
        <v>28</v>
      </c>
      <c r="E9176" s="5" t="s">
        <v>37</v>
      </c>
      <c r="F9176" s="8">
        <v>333</v>
      </c>
      <c r="G9176" s="6">
        <v>43394</v>
      </c>
      <c r="H9176" s="6">
        <v>43397</v>
      </c>
      <c r="I9176" s="6">
        <v>43399</v>
      </c>
      <c r="J9176" s="5" t="s">
        <v>30</v>
      </c>
      <c r="K9176" s="7">
        <v>1367.25</v>
      </c>
      <c r="L9176" s="35">
        <v>1285.22</v>
      </c>
      <c r="M9176" s="36">
        <f t="shared" si="143"/>
        <v>82.029999999999973</v>
      </c>
      <c r="N9176" s="37">
        <f>YEAR(Table1[[#This Row],[Data zamówienia]])</f>
        <v>2018</v>
      </c>
    </row>
    <row r="9177" spans="2:14" x14ac:dyDescent="0.3">
      <c r="B9177" s="32">
        <v>196652</v>
      </c>
      <c r="C9177" s="8" t="s">
        <v>21</v>
      </c>
      <c r="D9177" s="8" t="s">
        <v>28</v>
      </c>
      <c r="E9177" s="5" t="s">
        <v>23</v>
      </c>
      <c r="F9177" s="8">
        <v>188</v>
      </c>
      <c r="G9177" s="6">
        <v>43395</v>
      </c>
      <c r="H9177" s="6">
        <v>43396</v>
      </c>
      <c r="I9177" s="6">
        <v>43398</v>
      </c>
      <c r="J9177" s="5" t="s">
        <v>32</v>
      </c>
      <c r="K9177" s="7">
        <v>391.81</v>
      </c>
      <c r="L9177" s="35">
        <v>266.43</v>
      </c>
      <c r="M9177" s="36">
        <f t="shared" si="143"/>
        <v>125.38</v>
      </c>
      <c r="N9177" s="37">
        <f>YEAR(Table1[[#This Row],[Data zamówienia]])</f>
        <v>2018</v>
      </c>
    </row>
    <row r="9178" spans="2:14" x14ac:dyDescent="0.3">
      <c r="B9178" s="32">
        <v>443838</v>
      </c>
      <c r="C9178" s="8" t="s">
        <v>35</v>
      </c>
      <c r="D9178" s="8" t="s">
        <v>28</v>
      </c>
      <c r="E9178" s="5" t="s">
        <v>34</v>
      </c>
      <c r="F9178" s="8">
        <v>290</v>
      </c>
      <c r="G9178" s="6">
        <v>43394</v>
      </c>
      <c r="H9178" s="6">
        <v>43396</v>
      </c>
      <c r="I9178" s="6">
        <v>43402</v>
      </c>
      <c r="J9178" s="5" t="s">
        <v>30</v>
      </c>
      <c r="K9178" s="7">
        <v>1487.52</v>
      </c>
      <c r="L9178" s="35">
        <v>996.64</v>
      </c>
      <c r="M9178" s="36">
        <f t="shared" si="143"/>
        <v>490.88</v>
      </c>
      <c r="N9178" s="37">
        <f>YEAR(Table1[[#This Row],[Data zamówienia]])</f>
        <v>2018</v>
      </c>
    </row>
    <row r="9179" spans="2:14" x14ac:dyDescent="0.3">
      <c r="B9179" s="32">
        <v>706149</v>
      </c>
      <c r="C9179" s="8" t="s">
        <v>27</v>
      </c>
      <c r="D9179" s="8" t="s">
        <v>28</v>
      </c>
      <c r="E9179" s="5" t="s">
        <v>34</v>
      </c>
      <c r="F9179" s="8">
        <v>226</v>
      </c>
      <c r="G9179" s="6">
        <v>43394</v>
      </c>
      <c r="H9179" s="6">
        <v>43395</v>
      </c>
      <c r="I9179" s="6">
        <v>43400</v>
      </c>
      <c r="J9179" s="5" t="s">
        <v>30</v>
      </c>
      <c r="K9179" s="7">
        <v>1681.55</v>
      </c>
      <c r="L9179" s="35">
        <v>1059.3800000000001</v>
      </c>
      <c r="M9179" s="36">
        <f t="shared" si="143"/>
        <v>622.16999999999985</v>
      </c>
      <c r="N9179" s="37">
        <f>YEAR(Table1[[#This Row],[Data zamówienia]])</f>
        <v>2018</v>
      </c>
    </row>
    <row r="9180" spans="2:14" x14ac:dyDescent="0.3">
      <c r="B9180" s="32">
        <v>633741</v>
      </c>
      <c r="C9180" s="8" t="s">
        <v>27</v>
      </c>
      <c r="D9180" s="8" t="s">
        <v>36</v>
      </c>
      <c r="E9180" s="5" t="s">
        <v>29</v>
      </c>
      <c r="F9180" s="8">
        <v>127</v>
      </c>
      <c r="G9180" s="6">
        <v>43395</v>
      </c>
      <c r="H9180" s="6">
        <v>43396</v>
      </c>
      <c r="I9180" s="6">
        <v>43399</v>
      </c>
      <c r="J9180" s="5" t="s">
        <v>24</v>
      </c>
      <c r="K9180" s="7">
        <v>311.24</v>
      </c>
      <c r="L9180" s="35">
        <v>217.87</v>
      </c>
      <c r="M9180" s="36">
        <f t="shared" si="143"/>
        <v>93.37</v>
      </c>
      <c r="N9180" s="37">
        <f>YEAR(Table1[[#This Row],[Data zamówienia]])</f>
        <v>2018</v>
      </c>
    </row>
    <row r="9181" spans="2:14" x14ac:dyDescent="0.3">
      <c r="B9181" s="32">
        <v>441063</v>
      </c>
      <c r="C9181" s="8" t="s">
        <v>21</v>
      </c>
      <c r="D9181" s="8" t="s">
        <v>36</v>
      </c>
      <c r="E9181" s="5" t="s">
        <v>31</v>
      </c>
      <c r="F9181" s="8">
        <v>354</v>
      </c>
      <c r="G9181" s="6">
        <v>43395</v>
      </c>
      <c r="H9181" s="6">
        <v>43395</v>
      </c>
      <c r="I9181" s="6">
        <v>43399</v>
      </c>
      <c r="J9181" s="5" t="s">
        <v>33</v>
      </c>
      <c r="K9181" s="7">
        <v>544.79</v>
      </c>
      <c r="L9181" s="35">
        <v>386.8</v>
      </c>
      <c r="M9181" s="36">
        <f t="shared" si="143"/>
        <v>157.98999999999995</v>
      </c>
      <c r="N9181" s="37">
        <f>YEAR(Table1[[#This Row],[Data zamówienia]])</f>
        <v>2018</v>
      </c>
    </row>
    <row r="9182" spans="2:14" x14ac:dyDescent="0.3">
      <c r="B9182" s="32">
        <v>913863</v>
      </c>
      <c r="C9182" s="8" t="s">
        <v>27</v>
      </c>
      <c r="D9182" s="8" t="s">
        <v>36</v>
      </c>
      <c r="E9182" s="5" t="s">
        <v>25</v>
      </c>
      <c r="F9182" s="8">
        <v>137</v>
      </c>
      <c r="G9182" s="6">
        <v>43394</v>
      </c>
      <c r="H9182" s="6">
        <v>43396</v>
      </c>
      <c r="I9182" s="6">
        <v>43402</v>
      </c>
      <c r="J9182" s="5" t="s">
        <v>40</v>
      </c>
      <c r="K9182" s="7">
        <v>705.26</v>
      </c>
      <c r="L9182" s="35">
        <v>465.47</v>
      </c>
      <c r="M9182" s="36">
        <f t="shared" si="143"/>
        <v>239.78999999999996</v>
      </c>
      <c r="N9182" s="37">
        <f>YEAR(Table1[[#This Row],[Data zamówienia]])</f>
        <v>2018</v>
      </c>
    </row>
    <row r="9183" spans="2:14" x14ac:dyDescent="0.3">
      <c r="B9183" s="32">
        <v>835910</v>
      </c>
      <c r="C9183" s="8" t="s">
        <v>21</v>
      </c>
      <c r="D9183" s="8" t="s">
        <v>22</v>
      </c>
      <c r="E9183" s="5" t="s">
        <v>29</v>
      </c>
      <c r="F9183" s="8">
        <v>112</v>
      </c>
      <c r="G9183" s="6">
        <v>43394</v>
      </c>
      <c r="H9183" s="6">
        <v>43396</v>
      </c>
      <c r="I9183" s="6">
        <v>43399</v>
      </c>
      <c r="J9183" s="5" t="s">
        <v>26</v>
      </c>
      <c r="K9183" s="7">
        <v>1848.66</v>
      </c>
      <c r="L9183" s="35">
        <v>1090.71</v>
      </c>
      <c r="M9183" s="36">
        <f t="shared" si="143"/>
        <v>757.95</v>
      </c>
      <c r="N9183" s="37">
        <f>YEAR(Table1[[#This Row],[Data zamówienia]])</f>
        <v>2018</v>
      </c>
    </row>
    <row r="9184" spans="2:14" x14ac:dyDescent="0.3">
      <c r="B9184" s="32">
        <v>194530</v>
      </c>
      <c r="C9184" s="8" t="s">
        <v>21</v>
      </c>
      <c r="D9184" s="8" t="s">
        <v>28</v>
      </c>
      <c r="E9184" s="5" t="s">
        <v>23</v>
      </c>
      <c r="F9184" s="8">
        <v>81</v>
      </c>
      <c r="G9184" s="6">
        <v>43395</v>
      </c>
      <c r="H9184" s="6">
        <v>43398</v>
      </c>
      <c r="I9184" s="6">
        <v>43403</v>
      </c>
      <c r="J9184" s="5" t="s">
        <v>40</v>
      </c>
      <c r="K9184" s="7">
        <v>1271.1400000000001</v>
      </c>
      <c r="L9184" s="35">
        <v>966.07</v>
      </c>
      <c r="M9184" s="36">
        <f t="shared" si="143"/>
        <v>305.07000000000005</v>
      </c>
      <c r="N9184" s="37">
        <f>YEAR(Table1[[#This Row],[Data zamówienia]])</f>
        <v>2018</v>
      </c>
    </row>
    <row r="9185" spans="2:14" x14ac:dyDescent="0.3">
      <c r="B9185" s="32">
        <v>725125</v>
      </c>
      <c r="C9185" s="8" t="s">
        <v>27</v>
      </c>
      <c r="D9185" s="8" t="s">
        <v>36</v>
      </c>
      <c r="E9185" s="5" t="s">
        <v>29</v>
      </c>
      <c r="F9185" s="8">
        <v>285</v>
      </c>
      <c r="G9185" s="6">
        <v>43395</v>
      </c>
      <c r="H9185" s="6">
        <v>43398</v>
      </c>
      <c r="I9185" s="6">
        <v>43399</v>
      </c>
      <c r="J9185" s="5" t="s">
        <v>40</v>
      </c>
      <c r="K9185" s="7">
        <v>1487.52</v>
      </c>
      <c r="L9185" s="35">
        <v>1115.6400000000001</v>
      </c>
      <c r="M9185" s="36">
        <f t="shared" si="143"/>
        <v>371.87999999999988</v>
      </c>
      <c r="N9185" s="37">
        <f>YEAR(Table1[[#This Row],[Data zamówienia]])</f>
        <v>2018</v>
      </c>
    </row>
    <row r="9186" spans="2:14" x14ac:dyDescent="0.3">
      <c r="B9186" s="32">
        <v>759928</v>
      </c>
      <c r="C9186" s="8" t="s">
        <v>27</v>
      </c>
      <c r="D9186" s="8" t="s">
        <v>36</v>
      </c>
      <c r="E9186" s="5" t="s">
        <v>29</v>
      </c>
      <c r="F9186" s="8">
        <v>329</v>
      </c>
      <c r="G9186" s="6">
        <v>43396</v>
      </c>
      <c r="H9186" s="6">
        <v>43396</v>
      </c>
      <c r="I9186" s="6">
        <v>43401</v>
      </c>
      <c r="J9186" s="5" t="s">
        <v>40</v>
      </c>
      <c r="K9186" s="7">
        <v>1411.9</v>
      </c>
      <c r="L9186" s="35">
        <v>720.07</v>
      </c>
      <c r="M9186" s="36">
        <f t="shared" si="143"/>
        <v>691.83</v>
      </c>
      <c r="N9186" s="37">
        <f>YEAR(Table1[[#This Row],[Data zamówienia]])</f>
        <v>2018</v>
      </c>
    </row>
    <row r="9187" spans="2:14" x14ac:dyDescent="0.3">
      <c r="B9187" s="32">
        <v>793865</v>
      </c>
      <c r="C9187" s="8" t="s">
        <v>21</v>
      </c>
      <c r="D9187" s="8" t="s">
        <v>39</v>
      </c>
      <c r="E9187" s="5" t="s">
        <v>29</v>
      </c>
      <c r="F9187" s="8">
        <v>42</v>
      </c>
      <c r="G9187" s="6">
        <v>43395</v>
      </c>
      <c r="H9187" s="6">
        <v>43398</v>
      </c>
      <c r="I9187" s="6">
        <v>43400</v>
      </c>
      <c r="J9187" s="5" t="s">
        <v>32</v>
      </c>
      <c r="K9187" s="7">
        <v>361.88</v>
      </c>
      <c r="L9187" s="35">
        <v>271.41000000000003</v>
      </c>
      <c r="M9187" s="36">
        <f t="shared" si="143"/>
        <v>90.46999999999997</v>
      </c>
      <c r="N9187" s="37">
        <f>YEAR(Table1[[#This Row],[Data zamówienia]])</f>
        <v>2018</v>
      </c>
    </row>
    <row r="9188" spans="2:14" x14ac:dyDescent="0.3">
      <c r="B9188" s="32">
        <v>360695</v>
      </c>
      <c r="C9188" s="8" t="s">
        <v>27</v>
      </c>
      <c r="D9188" s="8" t="s">
        <v>36</v>
      </c>
      <c r="E9188" s="5" t="s">
        <v>29</v>
      </c>
      <c r="F9188" s="8">
        <v>332</v>
      </c>
      <c r="G9188" s="6">
        <v>43396</v>
      </c>
      <c r="H9188" s="6">
        <v>43399</v>
      </c>
      <c r="I9188" s="6">
        <v>43405</v>
      </c>
      <c r="J9188" s="5" t="s">
        <v>33</v>
      </c>
      <c r="K9188" s="7">
        <v>1239.06</v>
      </c>
      <c r="L9188" s="35">
        <v>929.3</v>
      </c>
      <c r="M9188" s="36">
        <f t="shared" si="143"/>
        <v>309.76</v>
      </c>
      <c r="N9188" s="37">
        <f>YEAR(Table1[[#This Row],[Data zamówienia]])</f>
        <v>2018</v>
      </c>
    </row>
    <row r="9189" spans="2:14" x14ac:dyDescent="0.3">
      <c r="B9189" s="32">
        <v>771290</v>
      </c>
      <c r="C9189" s="8" t="s">
        <v>38</v>
      </c>
      <c r="D9189" s="8" t="s">
        <v>36</v>
      </c>
      <c r="E9189" s="5" t="s">
        <v>31</v>
      </c>
      <c r="F9189" s="8">
        <v>229</v>
      </c>
      <c r="G9189" s="6">
        <v>43396</v>
      </c>
      <c r="H9189" s="6">
        <v>43399</v>
      </c>
      <c r="I9189" s="6">
        <v>43402</v>
      </c>
      <c r="J9189" s="5" t="s">
        <v>33</v>
      </c>
      <c r="K9189" s="7">
        <v>1536.45</v>
      </c>
      <c r="L9189" s="35">
        <v>1413.53</v>
      </c>
      <c r="M9189" s="36">
        <f t="shared" si="143"/>
        <v>122.92000000000007</v>
      </c>
      <c r="N9189" s="37">
        <f>YEAR(Table1[[#This Row],[Data zamówienia]])</f>
        <v>2018</v>
      </c>
    </row>
    <row r="9190" spans="2:14" x14ac:dyDescent="0.3">
      <c r="B9190" s="32">
        <v>766037</v>
      </c>
      <c r="C9190" s="8" t="s">
        <v>35</v>
      </c>
      <c r="D9190" s="8" t="s">
        <v>28</v>
      </c>
      <c r="E9190" s="5" t="s">
        <v>29</v>
      </c>
      <c r="F9190" s="8">
        <v>327</v>
      </c>
      <c r="G9190" s="6">
        <v>43395</v>
      </c>
      <c r="H9190" s="6">
        <v>43398</v>
      </c>
      <c r="I9190" s="6">
        <v>43400</v>
      </c>
      <c r="J9190" s="5" t="s">
        <v>33</v>
      </c>
      <c r="K9190" s="7">
        <v>1536.45</v>
      </c>
      <c r="L9190" s="35">
        <v>1029.42</v>
      </c>
      <c r="M9190" s="36">
        <f t="shared" si="143"/>
        <v>507.03</v>
      </c>
      <c r="N9190" s="37">
        <f>YEAR(Table1[[#This Row],[Data zamówienia]])</f>
        <v>2018</v>
      </c>
    </row>
    <row r="9191" spans="2:14" x14ac:dyDescent="0.3">
      <c r="B9191" s="32">
        <v>168279</v>
      </c>
      <c r="C9191" s="8" t="s">
        <v>21</v>
      </c>
      <c r="D9191" s="8" t="s">
        <v>22</v>
      </c>
      <c r="E9191" s="5" t="s">
        <v>34</v>
      </c>
      <c r="F9191" s="8">
        <v>278</v>
      </c>
      <c r="G9191" s="6">
        <v>43395</v>
      </c>
      <c r="H9191" s="6">
        <v>43396</v>
      </c>
      <c r="I9191" s="6">
        <v>43401</v>
      </c>
      <c r="J9191" s="5" t="s">
        <v>32</v>
      </c>
      <c r="K9191" s="7">
        <v>1587.21</v>
      </c>
      <c r="L9191" s="35">
        <v>1476.11</v>
      </c>
      <c r="M9191" s="36">
        <f t="shared" si="143"/>
        <v>111.10000000000014</v>
      </c>
      <c r="N9191" s="37">
        <f>YEAR(Table1[[#This Row],[Data zamówienia]])</f>
        <v>2018</v>
      </c>
    </row>
    <row r="9192" spans="2:14" x14ac:dyDescent="0.3">
      <c r="B9192" s="32">
        <v>826275</v>
      </c>
      <c r="C9192" s="8" t="s">
        <v>38</v>
      </c>
      <c r="D9192" s="8" t="s">
        <v>36</v>
      </c>
      <c r="E9192" s="5" t="s">
        <v>34</v>
      </c>
      <c r="F9192" s="8">
        <v>121</v>
      </c>
      <c r="G9192" s="6">
        <v>43396</v>
      </c>
      <c r="H9192" s="6">
        <v>43398</v>
      </c>
      <c r="I9192" s="6">
        <v>43401</v>
      </c>
      <c r="J9192" s="5" t="s">
        <v>26</v>
      </c>
      <c r="K9192" s="7">
        <v>176.7</v>
      </c>
      <c r="L9192" s="35">
        <v>114.86</v>
      </c>
      <c r="M9192" s="36">
        <f t="shared" si="143"/>
        <v>61.839999999999989</v>
      </c>
      <c r="N9192" s="37">
        <f>YEAR(Table1[[#This Row],[Data zamówienia]])</f>
        <v>2018</v>
      </c>
    </row>
    <row r="9193" spans="2:14" x14ac:dyDescent="0.3">
      <c r="B9193" s="32">
        <v>192423</v>
      </c>
      <c r="C9193" s="8" t="s">
        <v>21</v>
      </c>
      <c r="D9193" s="8" t="s">
        <v>36</v>
      </c>
      <c r="E9193" s="5" t="s">
        <v>37</v>
      </c>
      <c r="F9193" s="8">
        <v>198</v>
      </c>
      <c r="G9193" s="6">
        <v>43395</v>
      </c>
      <c r="H9193" s="6">
        <v>43396</v>
      </c>
      <c r="I9193" s="6">
        <v>43402</v>
      </c>
      <c r="J9193" s="5" t="s">
        <v>26</v>
      </c>
      <c r="K9193" s="7">
        <v>1135.48</v>
      </c>
      <c r="L9193" s="35">
        <v>567.74</v>
      </c>
      <c r="M9193" s="36">
        <f t="shared" si="143"/>
        <v>567.74</v>
      </c>
      <c r="N9193" s="37">
        <f>YEAR(Table1[[#This Row],[Data zamówienia]])</f>
        <v>2018</v>
      </c>
    </row>
    <row r="9194" spans="2:14" x14ac:dyDescent="0.3">
      <c r="B9194" s="32">
        <v>522072</v>
      </c>
      <c r="C9194" s="8" t="s">
        <v>38</v>
      </c>
      <c r="D9194" s="8" t="s">
        <v>39</v>
      </c>
      <c r="E9194" s="5" t="s">
        <v>29</v>
      </c>
      <c r="F9194" s="8">
        <v>303</v>
      </c>
      <c r="G9194" s="6">
        <v>43397</v>
      </c>
      <c r="H9194" s="6">
        <v>43397</v>
      </c>
      <c r="I9194" s="6">
        <v>43404</v>
      </c>
      <c r="J9194" s="5" t="s">
        <v>26</v>
      </c>
      <c r="K9194" s="7">
        <v>1161.58</v>
      </c>
      <c r="L9194" s="35">
        <v>743.41</v>
      </c>
      <c r="M9194" s="36">
        <f t="shared" si="143"/>
        <v>418.16999999999996</v>
      </c>
      <c r="N9194" s="37">
        <f>YEAR(Table1[[#This Row],[Data zamówienia]])</f>
        <v>2018</v>
      </c>
    </row>
    <row r="9195" spans="2:14" x14ac:dyDescent="0.3">
      <c r="B9195" s="32">
        <v>522649</v>
      </c>
      <c r="C9195" s="8" t="s">
        <v>21</v>
      </c>
      <c r="D9195" s="8" t="s">
        <v>22</v>
      </c>
      <c r="E9195" s="5" t="s">
        <v>37</v>
      </c>
      <c r="F9195" s="8">
        <v>57</v>
      </c>
      <c r="G9195" s="6">
        <v>43397</v>
      </c>
      <c r="H9195" s="6">
        <v>43398</v>
      </c>
      <c r="I9195" s="6">
        <v>43401</v>
      </c>
      <c r="J9195" s="5" t="s">
        <v>24</v>
      </c>
      <c r="K9195" s="7">
        <v>923.98</v>
      </c>
      <c r="L9195" s="35">
        <v>803.86</v>
      </c>
      <c r="M9195" s="36">
        <f t="shared" si="143"/>
        <v>120.12</v>
      </c>
      <c r="N9195" s="37">
        <f>YEAR(Table1[[#This Row],[Data zamówienia]])</f>
        <v>2018</v>
      </c>
    </row>
    <row r="9196" spans="2:14" x14ac:dyDescent="0.3">
      <c r="B9196" s="32">
        <v>285278</v>
      </c>
      <c r="C9196" s="8" t="s">
        <v>38</v>
      </c>
      <c r="D9196" s="8" t="s">
        <v>36</v>
      </c>
      <c r="E9196" s="5" t="s">
        <v>23</v>
      </c>
      <c r="F9196" s="8">
        <v>292</v>
      </c>
      <c r="G9196" s="6">
        <v>43396</v>
      </c>
      <c r="H9196" s="6">
        <v>43400</v>
      </c>
      <c r="I9196" s="6">
        <v>43405</v>
      </c>
      <c r="J9196" s="5" t="s">
        <v>33</v>
      </c>
      <c r="K9196" s="7">
        <v>935.89</v>
      </c>
      <c r="L9196" s="35">
        <v>673.84</v>
      </c>
      <c r="M9196" s="36">
        <f t="shared" si="143"/>
        <v>262.04999999999995</v>
      </c>
      <c r="N9196" s="37">
        <f>YEAR(Table1[[#This Row],[Data zamówienia]])</f>
        <v>2018</v>
      </c>
    </row>
    <row r="9197" spans="2:14" x14ac:dyDescent="0.3">
      <c r="B9197" s="32">
        <v>829126</v>
      </c>
      <c r="C9197" s="8" t="s">
        <v>27</v>
      </c>
      <c r="D9197" s="8" t="s">
        <v>28</v>
      </c>
      <c r="E9197" s="5" t="s">
        <v>25</v>
      </c>
      <c r="F9197" s="8">
        <v>158</v>
      </c>
      <c r="G9197" s="6">
        <v>43396</v>
      </c>
      <c r="H9197" s="6">
        <v>43397</v>
      </c>
      <c r="I9197" s="6">
        <v>43404</v>
      </c>
      <c r="J9197" s="5" t="s">
        <v>24</v>
      </c>
      <c r="K9197" s="7">
        <v>177.8</v>
      </c>
      <c r="L9197" s="35">
        <v>168.91</v>
      </c>
      <c r="M9197" s="36">
        <f t="shared" si="143"/>
        <v>8.8900000000000148</v>
      </c>
      <c r="N9197" s="37">
        <f>YEAR(Table1[[#This Row],[Data zamówienia]])</f>
        <v>2018</v>
      </c>
    </row>
    <row r="9198" spans="2:14" x14ac:dyDescent="0.3">
      <c r="B9198" s="32">
        <v>250535</v>
      </c>
      <c r="C9198" s="8" t="s">
        <v>21</v>
      </c>
      <c r="D9198" s="8" t="s">
        <v>22</v>
      </c>
      <c r="E9198" s="5" t="s">
        <v>34</v>
      </c>
      <c r="F9198" s="8">
        <v>200</v>
      </c>
      <c r="G9198" s="6">
        <v>43396</v>
      </c>
      <c r="H9198" s="6">
        <v>43398</v>
      </c>
      <c r="I9198" s="6">
        <v>43403</v>
      </c>
      <c r="J9198" s="5" t="s">
        <v>32</v>
      </c>
      <c r="K9198" s="7">
        <v>1935.93</v>
      </c>
      <c r="L9198" s="35">
        <v>1374.51</v>
      </c>
      <c r="M9198" s="36">
        <f t="shared" si="143"/>
        <v>561.42000000000007</v>
      </c>
      <c r="N9198" s="37">
        <f>YEAR(Table1[[#This Row],[Data zamówienia]])</f>
        <v>2018</v>
      </c>
    </row>
    <row r="9199" spans="2:14" x14ac:dyDescent="0.3">
      <c r="B9199" s="32">
        <v>753876</v>
      </c>
      <c r="C9199" s="8" t="s">
        <v>35</v>
      </c>
      <c r="D9199" s="8" t="s">
        <v>28</v>
      </c>
      <c r="E9199" s="5" t="s">
        <v>37</v>
      </c>
      <c r="F9199" s="8">
        <v>27</v>
      </c>
      <c r="G9199" s="6">
        <v>43397</v>
      </c>
      <c r="H9199" s="6">
        <v>43398</v>
      </c>
      <c r="I9199" s="6">
        <v>43402</v>
      </c>
      <c r="J9199" s="5" t="s">
        <v>32</v>
      </c>
      <c r="K9199" s="7">
        <v>867.1</v>
      </c>
      <c r="L9199" s="35">
        <v>580.96</v>
      </c>
      <c r="M9199" s="36">
        <f t="shared" si="143"/>
        <v>286.14</v>
      </c>
      <c r="N9199" s="37">
        <f>YEAR(Table1[[#This Row],[Data zamówienia]])</f>
        <v>2018</v>
      </c>
    </row>
    <row r="9200" spans="2:14" x14ac:dyDescent="0.3">
      <c r="B9200" s="32">
        <v>698039</v>
      </c>
      <c r="C9200" s="8" t="s">
        <v>27</v>
      </c>
      <c r="D9200" s="8" t="s">
        <v>28</v>
      </c>
      <c r="E9200" s="5" t="s">
        <v>37</v>
      </c>
      <c r="F9200" s="8">
        <v>21</v>
      </c>
      <c r="G9200" s="6">
        <v>43397</v>
      </c>
      <c r="H9200" s="6">
        <v>43397</v>
      </c>
      <c r="I9200" s="6">
        <v>43401</v>
      </c>
      <c r="J9200" s="5" t="s">
        <v>24</v>
      </c>
      <c r="K9200" s="7">
        <v>1009.44</v>
      </c>
      <c r="L9200" s="35">
        <v>868.12</v>
      </c>
      <c r="M9200" s="36">
        <f t="shared" si="143"/>
        <v>141.32000000000005</v>
      </c>
      <c r="N9200" s="37">
        <f>YEAR(Table1[[#This Row],[Data zamówienia]])</f>
        <v>2018</v>
      </c>
    </row>
    <row r="9201" spans="2:14" x14ac:dyDescent="0.3">
      <c r="B9201" s="32">
        <v>599276</v>
      </c>
      <c r="C9201" s="8" t="s">
        <v>21</v>
      </c>
      <c r="D9201" s="8" t="s">
        <v>36</v>
      </c>
      <c r="E9201" s="5" t="s">
        <v>25</v>
      </c>
      <c r="F9201" s="8">
        <v>307</v>
      </c>
      <c r="G9201" s="6">
        <v>43396</v>
      </c>
      <c r="H9201" s="6">
        <v>43397</v>
      </c>
      <c r="I9201" s="6">
        <v>43404</v>
      </c>
      <c r="J9201" s="5" t="s">
        <v>26</v>
      </c>
      <c r="K9201" s="7">
        <v>1809.81</v>
      </c>
      <c r="L9201" s="35">
        <v>1447.85</v>
      </c>
      <c r="M9201" s="36">
        <f t="shared" si="143"/>
        <v>361.96000000000004</v>
      </c>
      <c r="N9201" s="37">
        <f>YEAR(Table1[[#This Row],[Data zamówienia]])</f>
        <v>2018</v>
      </c>
    </row>
    <row r="9202" spans="2:14" x14ac:dyDescent="0.3">
      <c r="B9202" s="32">
        <v>559599</v>
      </c>
      <c r="C9202" s="8" t="s">
        <v>27</v>
      </c>
      <c r="D9202" s="8" t="s">
        <v>36</v>
      </c>
      <c r="E9202" s="5" t="s">
        <v>23</v>
      </c>
      <c r="F9202" s="8">
        <v>362</v>
      </c>
      <c r="G9202" s="6">
        <v>43397</v>
      </c>
      <c r="H9202" s="6">
        <v>43398</v>
      </c>
      <c r="I9202" s="6">
        <v>43399</v>
      </c>
      <c r="J9202" s="5" t="s">
        <v>32</v>
      </c>
      <c r="K9202" s="7">
        <v>1876.44</v>
      </c>
      <c r="L9202" s="35">
        <v>1463.62</v>
      </c>
      <c r="M9202" s="36">
        <f t="shared" si="143"/>
        <v>412.82000000000016</v>
      </c>
      <c r="N9202" s="37">
        <f>YEAR(Table1[[#This Row],[Data zamówienia]])</f>
        <v>2018</v>
      </c>
    </row>
    <row r="9203" spans="2:14" x14ac:dyDescent="0.3">
      <c r="B9203" s="32">
        <v>787095</v>
      </c>
      <c r="C9203" s="8" t="s">
        <v>27</v>
      </c>
      <c r="D9203" s="8" t="s">
        <v>36</v>
      </c>
      <c r="E9203" s="5" t="s">
        <v>29</v>
      </c>
      <c r="F9203" s="8">
        <v>8</v>
      </c>
      <c r="G9203" s="6">
        <v>43397</v>
      </c>
      <c r="H9203" s="6">
        <v>43400</v>
      </c>
      <c r="I9203" s="6">
        <v>43402</v>
      </c>
      <c r="J9203" s="5" t="s">
        <v>26</v>
      </c>
      <c r="K9203" s="7">
        <v>1409.92</v>
      </c>
      <c r="L9203" s="35">
        <v>1268.93</v>
      </c>
      <c r="M9203" s="36">
        <f t="shared" si="143"/>
        <v>140.99</v>
      </c>
      <c r="N9203" s="37">
        <f>YEAR(Table1[[#This Row],[Data zamówienia]])</f>
        <v>2018</v>
      </c>
    </row>
    <row r="9204" spans="2:14" x14ac:dyDescent="0.3">
      <c r="B9204" s="32">
        <v>905019</v>
      </c>
      <c r="C9204" s="8" t="s">
        <v>21</v>
      </c>
      <c r="D9204" s="8" t="s">
        <v>39</v>
      </c>
      <c r="E9204" s="5" t="s">
        <v>29</v>
      </c>
      <c r="F9204" s="8">
        <v>241</v>
      </c>
      <c r="G9204" s="6">
        <v>43398</v>
      </c>
      <c r="H9204" s="6">
        <v>43398</v>
      </c>
      <c r="I9204" s="6">
        <v>43400</v>
      </c>
      <c r="J9204" s="5" t="s">
        <v>24</v>
      </c>
      <c r="K9204" s="7">
        <v>603.75</v>
      </c>
      <c r="L9204" s="35">
        <v>549.41</v>
      </c>
      <c r="M9204" s="36">
        <f t="shared" si="143"/>
        <v>54.340000000000032</v>
      </c>
      <c r="N9204" s="37">
        <f>YEAR(Table1[[#This Row],[Data zamówienia]])</f>
        <v>2018</v>
      </c>
    </row>
    <row r="9205" spans="2:14" x14ac:dyDescent="0.3">
      <c r="B9205" s="32">
        <v>600705</v>
      </c>
      <c r="C9205" s="8" t="s">
        <v>21</v>
      </c>
      <c r="D9205" s="8" t="s">
        <v>39</v>
      </c>
      <c r="E9205" s="5" t="s">
        <v>29</v>
      </c>
      <c r="F9205" s="8">
        <v>351</v>
      </c>
      <c r="G9205" s="6">
        <v>43398</v>
      </c>
      <c r="H9205" s="6">
        <v>43400</v>
      </c>
      <c r="I9205" s="6">
        <v>43402</v>
      </c>
      <c r="J9205" s="5" t="s">
        <v>32</v>
      </c>
      <c r="K9205" s="7">
        <v>416</v>
      </c>
      <c r="L9205" s="35">
        <v>370.24</v>
      </c>
      <c r="M9205" s="36">
        <f t="shared" si="143"/>
        <v>45.759999999999991</v>
      </c>
      <c r="N9205" s="37">
        <f>YEAR(Table1[[#This Row],[Data zamówienia]])</f>
        <v>2018</v>
      </c>
    </row>
    <row r="9206" spans="2:14" x14ac:dyDescent="0.3">
      <c r="B9206" s="32">
        <v>338298</v>
      </c>
      <c r="C9206" s="8" t="s">
        <v>21</v>
      </c>
      <c r="D9206" s="8" t="s">
        <v>28</v>
      </c>
      <c r="E9206" s="5" t="s">
        <v>37</v>
      </c>
      <c r="F9206" s="8">
        <v>45</v>
      </c>
      <c r="G9206" s="6">
        <v>43398</v>
      </c>
      <c r="H9206" s="6">
        <v>43401</v>
      </c>
      <c r="I9206" s="6">
        <v>43406</v>
      </c>
      <c r="J9206" s="5" t="s">
        <v>33</v>
      </c>
      <c r="K9206" s="7">
        <v>399.95</v>
      </c>
      <c r="L9206" s="35">
        <v>231.97</v>
      </c>
      <c r="M9206" s="36">
        <f t="shared" si="143"/>
        <v>167.98</v>
      </c>
      <c r="N9206" s="37">
        <f>YEAR(Table1[[#This Row],[Data zamówienia]])</f>
        <v>2018</v>
      </c>
    </row>
    <row r="9207" spans="2:14" x14ac:dyDescent="0.3">
      <c r="B9207" s="32">
        <v>157439</v>
      </c>
      <c r="C9207" s="8" t="s">
        <v>27</v>
      </c>
      <c r="D9207" s="8" t="s">
        <v>36</v>
      </c>
      <c r="E9207" s="5" t="s">
        <v>37</v>
      </c>
      <c r="F9207" s="8">
        <v>142</v>
      </c>
      <c r="G9207" s="6">
        <v>43398</v>
      </c>
      <c r="H9207" s="6">
        <v>43399</v>
      </c>
      <c r="I9207" s="6">
        <v>43400</v>
      </c>
      <c r="J9207" s="5" t="s">
        <v>26</v>
      </c>
      <c r="K9207" s="7">
        <v>592.61</v>
      </c>
      <c r="L9207" s="35">
        <v>426.68</v>
      </c>
      <c r="M9207" s="36">
        <f t="shared" si="143"/>
        <v>165.93</v>
      </c>
      <c r="N9207" s="37">
        <f>YEAR(Table1[[#This Row],[Data zamówienia]])</f>
        <v>2018</v>
      </c>
    </row>
    <row r="9208" spans="2:14" x14ac:dyDescent="0.3">
      <c r="B9208" s="32">
        <v>956921</v>
      </c>
      <c r="C9208" s="8" t="s">
        <v>27</v>
      </c>
      <c r="D9208" s="8" t="s">
        <v>36</v>
      </c>
      <c r="E9208" s="5" t="s">
        <v>31</v>
      </c>
      <c r="F9208" s="8">
        <v>181</v>
      </c>
      <c r="G9208" s="6">
        <v>43398</v>
      </c>
      <c r="H9208" s="6">
        <v>43402</v>
      </c>
      <c r="I9208" s="6">
        <v>43407</v>
      </c>
      <c r="J9208" s="5" t="s">
        <v>32</v>
      </c>
      <c r="K9208" s="7">
        <v>1823.37</v>
      </c>
      <c r="L9208" s="35">
        <v>1312.83</v>
      </c>
      <c r="M9208" s="36">
        <f t="shared" si="143"/>
        <v>510.53999999999996</v>
      </c>
      <c r="N9208" s="37">
        <f>YEAR(Table1[[#This Row],[Data zamówienia]])</f>
        <v>2018</v>
      </c>
    </row>
    <row r="9209" spans="2:14" x14ac:dyDescent="0.3">
      <c r="B9209" s="32">
        <v>844219</v>
      </c>
      <c r="C9209" s="8" t="s">
        <v>21</v>
      </c>
      <c r="D9209" s="8" t="s">
        <v>22</v>
      </c>
      <c r="E9209" s="5" t="s">
        <v>25</v>
      </c>
      <c r="F9209" s="8">
        <v>331</v>
      </c>
      <c r="G9209" s="6">
        <v>43399</v>
      </c>
      <c r="H9209" s="6">
        <v>43401</v>
      </c>
      <c r="I9209" s="6">
        <v>43408</v>
      </c>
      <c r="J9209" s="5" t="s">
        <v>33</v>
      </c>
      <c r="K9209" s="7">
        <v>1098.18</v>
      </c>
      <c r="L9209" s="35">
        <v>1032.29</v>
      </c>
      <c r="M9209" s="36">
        <f t="shared" si="143"/>
        <v>65.8900000000001</v>
      </c>
      <c r="N9209" s="37">
        <f>YEAR(Table1[[#This Row],[Data zamówienia]])</f>
        <v>2018</v>
      </c>
    </row>
    <row r="9210" spans="2:14" x14ac:dyDescent="0.3">
      <c r="B9210" s="32">
        <v>164970</v>
      </c>
      <c r="C9210" s="8" t="s">
        <v>27</v>
      </c>
      <c r="D9210" s="8" t="s">
        <v>36</v>
      </c>
      <c r="E9210" s="5" t="s">
        <v>23</v>
      </c>
      <c r="F9210" s="8">
        <v>63</v>
      </c>
      <c r="G9210" s="6">
        <v>43398</v>
      </c>
      <c r="H9210" s="6">
        <v>43401</v>
      </c>
      <c r="I9210" s="6">
        <v>43405</v>
      </c>
      <c r="J9210" s="5" t="s">
        <v>33</v>
      </c>
      <c r="K9210" s="7">
        <v>650.52</v>
      </c>
      <c r="L9210" s="35">
        <v>396.82</v>
      </c>
      <c r="M9210" s="36">
        <f t="shared" si="143"/>
        <v>253.7</v>
      </c>
      <c r="N9210" s="37">
        <f>YEAR(Table1[[#This Row],[Data zamówienia]])</f>
        <v>2018</v>
      </c>
    </row>
    <row r="9211" spans="2:14" x14ac:dyDescent="0.3">
      <c r="B9211" s="32">
        <v>296098</v>
      </c>
      <c r="C9211" s="8" t="s">
        <v>35</v>
      </c>
      <c r="D9211" s="8" t="s">
        <v>36</v>
      </c>
      <c r="E9211" s="5" t="s">
        <v>23</v>
      </c>
      <c r="F9211" s="8">
        <v>303</v>
      </c>
      <c r="G9211" s="6">
        <v>43398</v>
      </c>
      <c r="H9211" s="6">
        <v>43399</v>
      </c>
      <c r="I9211" s="6">
        <v>43405</v>
      </c>
      <c r="J9211" s="5" t="s">
        <v>33</v>
      </c>
      <c r="K9211" s="7">
        <v>1039.94</v>
      </c>
      <c r="L9211" s="35">
        <v>883.95</v>
      </c>
      <c r="M9211" s="36">
        <f t="shared" si="143"/>
        <v>155.99</v>
      </c>
      <c r="N9211" s="37">
        <f>YEAR(Table1[[#This Row],[Data zamówienia]])</f>
        <v>2018</v>
      </c>
    </row>
    <row r="9212" spans="2:14" x14ac:dyDescent="0.3">
      <c r="B9212" s="32">
        <v>341093</v>
      </c>
      <c r="C9212" s="8" t="s">
        <v>21</v>
      </c>
      <c r="D9212" s="8" t="s">
        <v>36</v>
      </c>
      <c r="E9212" s="5" t="s">
        <v>25</v>
      </c>
      <c r="F9212" s="8">
        <v>240</v>
      </c>
      <c r="G9212" s="6">
        <v>43398</v>
      </c>
      <c r="H9212" s="6">
        <v>43401</v>
      </c>
      <c r="I9212" s="6">
        <v>43403</v>
      </c>
      <c r="J9212" s="5" t="s">
        <v>33</v>
      </c>
      <c r="K9212" s="7">
        <v>1468.29</v>
      </c>
      <c r="L9212" s="35">
        <v>734.15</v>
      </c>
      <c r="M9212" s="36">
        <f t="shared" si="143"/>
        <v>734.14</v>
      </c>
      <c r="N9212" s="37">
        <f>YEAR(Table1[[#This Row],[Data zamówienia]])</f>
        <v>2018</v>
      </c>
    </row>
    <row r="9213" spans="2:14" x14ac:dyDescent="0.3">
      <c r="B9213" s="32">
        <v>38845</v>
      </c>
      <c r="C9213" s="8" t="s">
        <v>21</v>
      </c>
      <c r="D9213" s="8" t="s">
        <v>39</v>
      </c>
      <c r="E9213" s="5" t="s">
        <v>37</v>
      </c>
      <c r="F9213" s="8">
        <v>82</v>
      </c>
      <c r="G9213" s="6">
        <v>43398</v>
      </c>
      <c r="H9213" s="6">
        <v>43400</v>
      </c>
      <c r="I9213" s="6">
        <v>43403</v>
      </c>
      <c r="J9213" s="5" t="s">
        <v>26</v>
      </c>
      <c r="K9213" s="7">
        <v>1161.58</v>
      </c>
      <c r="L9213" s="35">
        <v>882.8</v>
      </c>
      <c r="M9213" s="36">
        <f t="shared" si="143"/>
        <v>278.77999999999997</v>
      </c>
      <c r="N9213" s="37">
        <f>YEAR(Table1[[#This Row],[Data zamówienia]])</f>
        <v>2018</v>
      </c>
    </row>
    <row r="9214" spans="2:14" x14ac:dyDescent="0.3">
      <c r="B9214" s="32">
        <v>551671</v>
      </c>
      <c r="C9214" s="8" t="s">
        <v>38</v>
      </c>
      <c r="D9214" s="8" t="s">
        <v>36</v>
      </c>
      <c r="E9214" s="5" t="s">
        <v>25</v>
      </c>
      <c r="F9214" s="8">
        <v>18</v>
      </c>
      <c r="G9214" s="6">
        <v>43399</v>
      </c>
      <c r="H9214" s="6">
        <v>43402</v>
      </c>
      <c r="I9214" s="6">
        <v>43409</v>
      </c>
      <c r="J9214" s="5" t="s">
        <v>26</v>
      </c>
      <c r="K9214" s="7">
        <v>952.92</v>
      </c>
      <c r="L9214" s="35">
        <v>562.22</v>
      </c>
      <c r="M9214" s="36">
        <f t="shared" si="143"/>
        <v>390.69999999999993</v>
      </c>
      <c r="N9214" s="37">
        <f>YEAR(Table1[[#This Row],[Data zamówienia]])</f>
        <v>2018</v>
      </c>
    </row>
    <row r="9215" spans="2:14" x14ac:dyDescent="0.3">
      <c r="B9215" s="32">
        <v>594529</v>
      </c>
      <c r="C9215" s="8" t="s">
        <v>21</v>
      </c>
      <c r="D9215" s="8" t="s">
        <v>28</v>
      </c>
      <c r="E9215" s="5" t="s">
        <v>34</v>
      </c>
      <c r="F9215" s="8">
        <v>335</v>
      </c>
      <c r="G9215" s="6">
        <v>43398</v>
      </c>
      <c r="H9215" s="6">
        <v>43400</v>
      </c>
      <c r="I9215" s="6">
        <v>43406</v>
      </c>
      <c r="J9215" s="5" t="s">
        <v>33</v>
      </c>
      <c r="K9215" s="7">
        <v>417.77</v>
      </c>
      <c r="L9215" s="35">
        <v>338.39</v>
      </c>
      <c r="M9215" s="36">
        <f t="shared" si="143"/>
        <v>79.38</v>
      </c>
      <c r="N9215" s="37">
        <f>YEAR(Table1[[#This Row],[Data zamówienia]])</f>
        <v>2018</v>
      </c>
    </row>
    <row r="9216" spans="2:14" x14ac:dyDescent="0.3">
      <c r="B9216" s="32">
        <v>691873</v>
      </c>
      <c r="C9216" s="8" t="s">
        <v>21</v>
      </c>
      <c r="D9216" s="8" t="s">
        <v>36</v>
      </c>
      <c r="E9216" s="5" t="s">
        <v>25</v>
      </c>
      <c r="F9216" s="8">
        <v>181</v>
      </c>
      <c r="G9216" s="6">
        <v>43398</v>
      </c>
      <c r="H9216" s="6">
        <v>43400</v>
      </c>
      <c r="I9216" s="6">
        <v>43402</v>
      </c>
      <c r="J9216" s="5" t="s">
        <v>26</v>
      </c>
      <c r="K9216" s="7">
        <v>859.45</v>
      </c>
      <c r="L9216" s="35">
        <v>446.91</v>
      </c>
      <c r="M9216" s="36">
        <f t="shared" si="143"/>
        <v>412.54</v>
      </c>
      <c r="N9216" s="37">
        <f>YEAR(Table1[[#This Row],[Data zamówienia]])</f>
        <v>2018</v>
      </c>
    </row>
    <row r="9217" spans="2:14" x14ac:dyDescent="0.3">
      <c r="B9217" s="32">
        <v>138432</v>
      </c>
      <c r="C9217" s="8" t="s">
        <v>21</v>
      </c>
      <c r="D9217" s="8" t="s">
        <v>39</v>
      </c>
      <c r="E9217" s="5" t="s">
        <v>34</v>
      </c>
      <c r="F9217" s="8">
        <v>247</v>
      </c>
      <c r="G9217" s="6">
        <v>43400</v>
      </c>
      <c r="H9217" s="6">
        <v>43403</v>
      </c>
      <c r="I9217" s="6">
        <v>43404</v>
      </c>
      <c r="J9217" s="5" t="s">
        <v>24</v>
      </c>
      <c r="K9217" s="7">
        <v>1603.99</v>
      </c>
      <c r="L9217" s="35">
        <v>978.43</v>
      </c>
      <c r="M9217" s="36">
        <f t="shared" si="143"/>
        <v>625.56000000000006</v>
      </c>
      <c r="N9217" s="37">
        <f>YEAR(Table1[[#This Row],[Data zamówienia]])</f>
        <v>2018</v>
      </c>
    </row>
    <row r="9218" spans="2:14" x14ac:dyDescent="0.3">
      <c r="B9218" s="32">
        <v>383692</v>
      </c>
      <c r="C9218" s="8" t="s">
        <v>21</v>
      </c>
      <c r="D9218" s="8" t="s">
        <v>22</v>
      </c>
      <c r="E9218" s="5" t="s">
        <v>31</v>
      </c>
      <c r="F9218" s="8">
        <v>25</v>
      </c>
      <c r="G9218" s="6">
        <v>43400</v>
      </c>
      <c r="H9218" s="6">
        <v>43400</v>
      </c>
      <c r="I9218" s="6">
        <v>43401</v>
      </c>
      <c r="J9218" s="5" t="s">
        <v>30</v>
      </c>
      <c r="K9218" s="7">
        <v>1111.19</v>
      </c>
      <c r="L9218" s="35">
        <v>955.62</v>
      </c>
      <c r="M9218" s="36">
        <f t="shared" si="143"/>
        <v>155.57000000000005</v>
      </c>
      <c r="N9218" s="37">
        <f>YEAR(Table1[[#This Row],[Data zamówienia]])</f>
        <v>2018</v>
      </c>
    </row>
    <row r="9219" spans="2:14" x14ac:dyDescent="0.3">
      <c r="B9219" s="32">
        <v>124902</v>
      </c>
      <c r="C9219" s="8" t="s">
        <v>21</v>
      </c>
      <c r="D9219" s="8" t="s">
        <v>22</v>
      </c>
      <c r="E9219" s="5" t="s">
        <v>29</v>
      </c>
      <c r="F9219" s="8">
        <v>5</v>
      </c>
      <c r="G9219" s="6">
        <v>43399</v>
      </c>
      <c r="H9219" s="6">
        <v>43400</v>
      </c>
      <c r="I9219" s="6">
        <v>43403</v>
      </c>
      <c r="J9219" s="5" t="s">
        <v>30</v>
      </c>
      <c r="K9219" s="7">
        <v>1233.3699999999999</v>
      </c>
      <c r="L9219" s="35">
        <v>875.69</v>
      </c>
      <c r="M9219" s="36">
        <f t="shared" si="143"/>
        <v>357.67999999999984</v>
      </c>
      <c r="N9219" s="37">
        <f>YEAR(Table1[[#This Row],[Data zamówienia]])</f>
        <v>2018</v>
      </c>
    </row>
    <row r="9220" spans="2:14" x14ac:dyDescent="0.3">
      <c r="B9220" s="32">
        <v>675913</v>
      </c>
      <c r="C9220" s="8" t="s">
        <v>35</v>
      </c>
      <c r="D9220" s="8" t="s">
        <v>28</v>
      </c>
      <c r="E9220" s="5" t="s">
        <v>23</v>
      </c>
      <c r="F9220" s="8">
        <v>351</v>
      </c>
      <c r="G9220" s="6">
        <v>43399</v>
      </c>
      <c r="H9220" s="6">
        <v>43401</v>
      </c>
      <c r="I9220" s="6">
        <v>43405</v>
      </c>
      <c r="J9220" s="5" t="s">
        <v>30</v>
      </c>
      <c r="K9220" s="7">
        <v>1494.73</v>
      </c>
      <c r="L9220" s="35">
        <v>1375.15</v>
      </c>
      <c r="M9220" s="36">
        <f t="shared" ref="M9220:M9283" si="144">K9220-L9220</f>
        <v>119.57999999999993</v>
      </c>
      <c r="N9220" s="37">
        <f>YEAR(Table1[[#This Row],[Data zamówienia]])</f>
        <v>2018</v>
      </c>
    </row>
    <row r="9221" spans="2:14" x14ac:dyDescent="0.3">
      <c r="B9221" s="32">
        <v>523291</v>
      </c>
      <c r="C9221" s="8" t="s">
        <v>21</v>
      </c>
      <c r="D9221" s="8" t="s">
        <v>36</v>
      </c>
      <c r="E9221" s="5" t="s">
        <v>34</v>
      </c>
      <c r="F9221" s="8">
        <v>78</v>
      </c>
      <c r="G9221" s="6">
        <v>43400</v>
      </c>
      <c r="H9221" s="6">
        <v>43401</v>
      </c>
      <c r="I9221" s="6">
        <v>43407</v>
      </c>
      <c r="J9221" s="5" t="s">
        <v>24</v>
      </c>
      <c r="K9221" s="7">
        <v>1802.91</v>
      </c>
      <c r="L9221" s="35">
        <v>1568.53</v>
      </c>
      <c r="M9221" s="36">
        <f t="shared" si="144"/>
        <v>234.38000000000011</v>
      </c>
      <c r="N9221" s="37">
        <f>YEAR(Table1[[#This Row],[Data zamówienia]])</f>
        <v>2018</v>
      </c>
    </row>
    <row r="9222" spans="2:14" x14ac:dyDescent="0.3">
      <c r="B9222" s="32">
        <v>490187</v>
      </c>
      <c r="C9222" s="8" t="s">
        <v>27</v>
      </c>
      <c r="D9222" s="8" t="s">
        <v>28</v>
      </c>
      <c r="E9222" s="5" t="s">
        <v>29</v>
      </c>
      <c r="F9222" s="8">
        <v>328</v>
      </c>
      <c r="G9222" s="6">
        <v>43399</v>
      </c>
      <c r="H9222" s="6">
        <v>43401</v>
      </c>
      <c r="I9222" s="6">
        <v>43402</v>
      </c>
      <c r="J9222" s="5" t="s">
        <v>33</v>
      </c>
      <c r="K9222" s="7">
        <v>1890.12</v>
      </c>
      <c r="L9222" s="35">
        <v>1531</v>
      </c>
      <c r="M9222" s="36">
        <f t="shared" si="144"/>
        <v>359.11999999999989</v>
      </c>
      <c r="N9222" s="37">
        <f>YEAR(Table1[[#This Row],[Data zamówienia]])</f>
        <v>2018</v>
      </c>
    </row>
    <row r="9223" spans="2:14" x14ac:dyDescent="0.3">
      <c r="B9223" s="32">
        <v>930805</v>
      </c>
      <c r="C9223" s="8" t="s">
        <v>35</v>
      </c>
      <c r="D9223" s="8" t="s">
        <v>28</v>
      </c>
      <c r="E9223" s="5" t="s">
        <v>31</v>
      </c>
      <c r="F9223" s="8">
        <v>164</v>
      </c>
      <c r="G9223" s="6">
        <v>43400</v>
      </c>
      <c r="H9223" s="6">
        <v>43401</v>
      </c>
      <c r="I9223" s="6">
        <v>43408</v>
      </c>
      <c r="J9223" s="5" t="s">
        <v>24</v>
      </c>
      <c r="K9223" s="7">
        <v>445.81</v>
      </c>
      <c r="L9223" s="35">
        <v>419.06</v>
      </c>
      <c r="M9223" s="36">
        <f t="shared" si="144"/>
        <v>26.75</v>
      </c>
      <c r="N9223" s="37">
        <f>YEAR(Table1[[#This Row],[Data zamówienia]])</f>
        <v>2018</v>
      </c>
    </row>
    <row r="9224" spans="2:14" x14ac:dyDescent="0.3">
      <c r="B9224" s="32">
        <v>416821</v>
      </c>
      <c r="C9224" s="8" t="s">
        <v>21</v>
      </c>
      <c r="D9224" s="8" t="s">
        <v>28</v>
      </c>
      <c r="E9224" s="5" t="s">
        <v>31</v>
      </c>
      <c r="F9224" s="8">
        <v>63</v>
      </c>
      <c r="G9224" s="6">
        <v>43399</v>
      </c>
      <c r="H9224" s="6">
        <v>43400</v>
      </c>
      <c r="I9224" s="6">
        <v>43403</v>
      </c>
      <c r="J9224" s="5" t="s">
        <v>40</v>
      </c>
      <c r="K9224" s="7">
        <v>1592.32</v>
      </c>
      <c r="L9224" s="35">
        <v>1273.8599999999999</v>
      </c>
      <c r="M9224" s="36">
        <f t="shared" si="144"/>
        <v>318.46000000000004</v>
      </c>
      <c r="N9224" s="37">
        <f>YEAR(Table1[[#This Row],[Data zamówienia]])</f>
        <v>2018</v>
      </c>
    </row>
    <row r="9225" spans="2:14" x14ac:dyDescent="0.3">
      <c r="B9225" s="32">
        <v>419931</v>
      </c>
      <c r="C9225" s="8" t="s">
        <v>21</v>
      </c>
      <c r="D9225" s="8" t="s">
        <v>39</v>
      </c>
      <c r="E9225" s="5" t="s">
        <v>23</v>
      </c>
      <c r="F9225" s="8">
        <v>106</v>
      </c>
      <c r="G9225" s="6">
        <v>43399</v>
      </c>
      <c r="H9225" s="6">
        <v>43400</v>
      </c>
      <c r="I9225" s="6">
        <v>43402</v>
      </c>
      <c r="J9225" s="5" t="s">
        <v>30</v>
      </c>
      <c r="K9225" s="7">
        <v>449.24</v>
      </c>
      <c r="L9225" s="35">
        <v>354.9</v>
      </c>
      <c r="M9225" s="36">
        <f t="shared" si="144"/>
        <v>94.340000000000032</v>
      </c>
      <c r="N9225" s="37">
        <f>YEAR(Table1[[#This Row],[Data zamówienia]])</f>
        <v>2018</v>
      </c>
    </row>
    <row r="9226" spans="2:14" x14ac:dyDescent="0.3">
      <c r="B9226" s="32">
        <v>175225</v>
      </c>
      <c r="C9226" s="8" t="s">
        <v>27</v>
      </c>
      <c r="D9226" s="8" t="s">
        <v>39</v>
      </c>
      <c r="E9226" s="5" t="s">
        <v>34</v>
      </c>
      <c r="F9226" s="8">
        <v>276</v>
      </c>
      <c r="G9226" s="6">
        <v>43399</v>
      </c>
      <c r="H9226" s="6">
        <v>43403</v>
      </c>
      <c r="I9226" s="6">
        <v>43410</v>
      </c>
      <c r="J9226" s="5" t="s">
        <v>40</v>
      </c>
      <c r="K9226" s="7">
        <v>190.69</v>
      </c>
      <c r="L9226" s="35">
        <v>99.16</v>
      </c>
      <c r="M9226" s="36">
        <f t="shared" si="144"/>
        <v>91.53</v>
      </c>
      <c r="N9226" s="37">
        <f>YEAR(Table1[[#This Row],[Data zamówienia]])</f>
        <v>2018</v>
      </c>
    </row>
    <row r="9227" spans="2:14" x14ac:dyDescent="0.3">
      <c r="B9227" s="32">
        <v>45320</v>
      </c>
      <c r="C9227" s="8" t="s">
        <v>21</v>
      </c>
      <c r="D9227" s="8" t="s">
        <v>36</v>
      </c>
      <c r="E9227" s="5" t="s">
        <v>25</v>
      </c>
      <c r="F9227" s="8">
        <v>314</v>
      </c>
      <c r="G9227" s="6">
        <v>43399</v>
      </c>
      <c r="H9227" s="6">
        <v>43401</v>
      </c>
      <c r="I9227" s="6">
        <v>43405</v>
      </c>
      <c r="J9227" s="5" t="s">
        <v>26</v>
      </c>
      <c r="K9227" s="7">
        <v>1802.91</v>
      </c>
      <c r="L9227" s="35">
        <v>1045.69</v>
      </c>
      <c r="M9227" s="36">
        <f t="shared" si="144"/>
        <v>757.22</v>
      </c>
      <c r="N9227" s="37">
        <f>YEAR(Table1[[#This Row],[Data zamówienia]])</f>
        <v>2018</v>
      </c>
    </row>
    <row r="9228" spans="2:14" x14ac:dyDescent="0.3">
      <c r="B9228" s="32">
        <v>595607</v>
      </c>
      <c r="C9228" s="8" t="s">
        <v>21</v>
      </c>
      <c r="D9228" s="8" t="s">
        <v>22</v>
      </c>
      <c r="E9228" s="5" t="s">
        <v>37</v>
      </c>
      <c r="F9228" s="8">
        <v>94</v>
      </c>
      <c r="G9228" s="6">
        <v>43401</v>
      </c>
      <c r="H9228" s="6">
        <v>43404</v>
      </c>
      <c r="I9228" s="6">
        <v>43405</v>
      </c>
      <c r="J9228" s="5" t="s">
        <v>40</v>
      </c>
      <c r="K9228" s="7">
        <v>1452.7</v>
      </c>
      <c r="L9228" s="35">
        <v>1002.36</v>
      </c>
      <c r="M9228" s="36">
        <f t="shared" si="144"/>
        <v>450.34000000000003</v>
      </c>
      <c r="N9228" s="37">
        <f>YEAR(Table1[[#This Row],[Data zamówienia]])</f>
        <v>2018</v>
      </c>
    </row>
    <row r="9229" spans="2:14" x14ac:dyDescent="0.3">
      <c r="B9229" s="32">
        <v>455843</v>
      </c>
      <c r="C9229" s="8" t="s">
        <v>21</v>
      </c>
      <c r="D9229" s="8" t="s">
        <v>36</v>
      </c>
      <c r="E9229" s="5" t="s">
        <v>29</v>
      </c>
      <c r="F9229" s="8">
        <v>128</v>
      </c>
      <c r="G9229" s="6">
        <v>43401</v>
      </c>
      <c r="H9229" s="6">
        <v>43401</v>
      </c>
      <c r="I9229" s="6">
        <v>43402</v>
      </c>
      <c r="J9229" s="5" t="s">
        <v>24</v>
      </c>
      <c r="K9229" s="7">
        <v>1235.8900000000001</v>
      </c>
      <c r="L9229" s="35">
        <v>828.05</v>
      </c>
      <c r="M9229" s="36">
        <f t="shared" si="144"/>
        <v>407.84000000000015</v>
      </c>
      <c r="N9229" s="37">
        <f>YEAR(Table1[[#This Row],[Data zamówienia]])</f>
        <v>2018</v>
      </c>
    </row>
    <row r="9230" spans="2:14" x14ac:dyDescent="0.3">
      <c r="B9230" s="32">
        <v>16177</v>
      </c>
      <c r="C9230" s="8" t="s">
        <v>35</v>
      </c>
      <c r="D9230" s="8" t="s">
        <v>28</v>
      </c>
      <c r="E9230" s="5" t="s">
        <v>23</v>
      </c>
      <c r="F9230" s="8">
        <v>319</v>
      </c>
      <c r="G9230" s="6">
        <v>43400</v>
      </c>
      <c r="H9230" s="6">
        <v>43401</v>
      </c>
      <c r="I9230" s="6">
        <v>43402</v>
      </c>
      <c r="J9230" s="5" t="s">
        <v>24</v>
      </c>
      <c r="K9230" s="7">
        <v>952.92</v>
      </c>
      <c r="L9230" s="35">
        <v>619.4</v>
      </c>
      <c r="M9230" s="36">
        <f t="shared" si="144"/>
        <v>333.52</v>
      </c>
      <c r="N9230" s="37">
        <f>YEAR(Table1[[#This Row],[Data zamówienia]])</f>
        <v>2018</v>
      </c>
    </row>
    <row r="9231" spans="2:14" x14ac:dyDescent="0.3">
      <c r="B9231" s="32">
        <v>458639</v>
      </c>
      <c r="C9231" s="8" t="s">
        <v>27</v>
      </c>
      <c r="D9231" s="8" t="s">
        <v>39</v>
      </c>
      <c r="E9231" s="5" t="s">
        <v>23</v>
      </c>
      <c r="F9231" s="8">
        <v>316</v>
      </c>
      <c r="G9231" s="6">
        <v>43400</v>
      </c>
      <c r="H9231" s="6">
        <v>43404</v>
      </c>
      <c r="I9231" s="6">
        <v>43406</v>
      </c>
      <c r="J9231" s="5" t="s">
        <v>24</v>
      </c>
      <c r="K9231" s="7">
        <v>1365.01</v>
      </c>
      <c r="L9231" s="35">
        <v>791.71</v>
      </c>
      <c r="M9231" s="36">
        <f t="shared" si="144"/>
        <v>573.29999999999995</v>
      </c>
      <c r="N9231" s="37">
        <f>YEAR(Table1[[#This Row],[Data zamówienia]])</f>
        <v>2018</v>
      </c>
    </row>
    <row r="9232" spans="2:14" x14ac:dyDescent="0.3">
      <c r="B9232" s="32">
        <v>423427</v>
      </c>
      <c r="C9232" s="8" t="s">
        <v>21</v>
      </c>
      <c r="D9232" s="8" t="s">
        <v>39</v>
      </c>
      <c r="E9232" s="5" t="s">
        <v>23</v>
      </c>
      <c r="F9232" s="8">
        <v>153</v>
      </c>
      <c r="G9232" s="6">
        <v>43400</v>
      </c>
      <c r="H9232" s="6">
        <v>43402</v>
      </c>
      <c r="I9232" s="6">
        <v>43403</v>
      </c>
      <c r="J9232" s="5" t="s">
        <v>30</v>
      </c>
      <c r="K9232" s="7">
        <v>953.07</v>
      </c>
      <c r="L9232" s="35">
        <v>733.86</v>
      </c>
      <c r="M9232" s="36">
        <f t="shared" si="144"/>
        <v>219.21000000000004</v>
      </c>
      <c r="N9232" s="37">
        <f>YEAR(Table1[[#This Row],[Data zamówienia]])</f>
        <v>2018</v>
      </c>
    </row>
    <row r="9233" spans="2:14" x14ac:dyDescent="0.3">
      <c r="B9233" s="32">
        <v>94866</v>
      </c>
      <c r="C9233" s="8" t="s">
        <v>35</v>
      </c>
      <c r="D9233" s="8" t="s">
        <v>22</v>
      </c>
      <c r="E9233" s="5" t="s">
        <v>23</v>
      </c>
      <c r="F9233" s="8">
        <v>219</v>
      </c>
      <c r="G9233" s="6">
        <v>43401</v>
      </c>
      <c r="H9233" s="6">
        <v>43403</v>
      </c>
      <c r="I9233" s="6">
        <v>43406</v>
      </c>
      <c r="J9233" s="5" t="s">
        <v>32</v>
      </c>
      <c r="K9233" s="7">
        <v>1890.12</v>
      </c>
      <c r="L9233" s="35">
        <v>1549.9</v>
      </c>
      <c r="M9233" s="36">
        <f t="shared" si="144"/>
        <v>340.2199999999998</v>
      </c>
      <c r="N9233" s="37">
        <f>YEAR(Table1[[#This Row],[Data zamówienia]])</f>
        <v>2018</v>
      </c>
    </row>
    <row r="9234" spans="2:14" x14ac:dyDescent="0.3">
      <c r="B9234" s="32">
        <v>204949</v>
      </c>
      <c r="C9234" s="8" t="s">
        <v>21</v>
      </c>
      <c r="D9234" s="8" t="s">
        <v>36</v>
      </c>
      <c r="E9234" s="5" t="s">
        <v>23</v>
      </c>
      <c r="F9234" s="8">
        <v>70</v>
      </c>
      <c r="G9234" s="6">
        <v>43401</v>
      </c>
      <c r="H9234" s="6">
        <v>43405</v>
      </c>
      <c r="I9234" s="6">
        <v>43412</v>
      </c>
      <c r="J9234" s="5" t="s">
        <v>30</v>
      </c>
      <c r="K9234" s="7">
        <v>550.27</v>
      </c>
      <c r="L9234" s="35">
        <v>484.24</v>
      </c>
      <c r="M9234" s="36">
        <f t="shared" si="144"/>
        <v>66.029999999999973</v>
      </c>
      <c r="N9234" s="37">
        <f>YEAR(Table1[[#This Row],[Data zamówienia]])</f>
        <v>2018</v>
      </c>
    </row>
    <row r="9235" spans="2:14" x14ac:dyDescent="0.3">
      <c r="B9235" s="32">
        <v>88154</v>
      </c>
      <c r="C9235" s="8" t="s">
        <v>27</v>
      </c>
      <c r="D9235" s="8" t="s">
        <v>22</v>
      </c>
      <c r="E9235" s="5" t="s">
        <v>37</v>
      </c>
      <c r="F9235" s="8">
        <v>347</v>
      </c>
      <c r="G9235" s="6">
        <v>43402</v>
      </c>
      <c r="H9235" s="6">
        <v>43404</v>
      </c>
      <c r="I9235" s="6">
        <v>43408</v>
      </c>
      <c r="J9235" s="5" t="s">
        <v>24</v>
      </c>
      <c r="K9235" s="7">
        <v>1159.22</v>
      </c>
      <c r="L9235" s="35">
        <v>985.34</v>
      </c>
      <c r="M9235" s="36">
        <f t="shared" si="144"/>
        <v>173.88</v>
      </c>
      <c r="N9235" s="37">
        <f>YEAR(Table1[[#This Row],[Data zamówienia]])</f>
        <v>2018</v>
      </c>
    </row>
    <row r="9236" spans="2:14" x14ac:dyDescent="0.3">
      <c r="B9236" s="32">
        <v>848576</v>
      </c>
      <c r="C9236" s="8" t="s">
        <v>27</v>
      </c>
      <c r="D9236" s="8" t="s">
        <v>39</v>
      </c>
      <c r="E9236" s="5" t="s">
        <v>37</v>
      </c>
      <c r="F9236" s="8">
        <v>95</v>
      </c>
      <c r="G9236" s="6">
        <v>43402</v>
      </c>
      <c r="H9236" s="6">
        <v>43405</v>
      </c>
      <c r="I9236" s="6">
        <v>43411</v>
      </c>
      <c r="J9236" s="5" t="s">
        <v>32</v>
      </c>
      <c r="K9236" s="7">
        <v>238.26</v>
      </c>
      <c r="L9236" s="35">
        <v>123.9</v>
      </c>
      <c r="M9236" s="36">
        <f t="shared" si="144"/>
        <v>114.35999999999999</v>
      </c>
      <c r="N9236" s="37">
        <f>YEAR(Table1[[#This Row],[Data zamówienia]])</f>
        <v>2018</v>
      </c>
    </row>
    <row r="9237" spans="2:14" x14ac:dyDescent="0.3">
      <c r="B9237" s="32">
        <v>999362</v>
      </c>
      <c r="C9237" s="8" t="s">
        <v>27</v>
      </c>
      <c r="D9237" s="8" t="s">
        <v>39</v>
      </c>
      <c r="E9237" s="5" t="s">
        <v>37</v>
      </c>
      <c r="F9237" s="8">
        <v>7</v>
      </c>
      <c r="G9237" s="6">
        <v>43402</v>
      </c>
      <c r="H9237" s="6">
        <v>43403</v>
      </c>
      <c r="I9237" s="6">
        <v>43407</v>
      </c>
      <c r="J9237" s="5" t="s">
        <v>32</v>
      </c>
      <c r="K9237" s="7">
        <v>1333.45</v>
      </c>
      <c r="L9237" s="35">
        <v>1066.76</v>
      </c>
      <c r="M9237" s="36">
        <f t="shared" si="144"/>
        <v>266.69000000000005</v>
      </c>
      <c r="N9237" s="37">
        <f>YEAR(Table1[[#This Row],[Data zamówienia]])</f>
        <v>2018</v>
      </c>
    </row>
    <row r="9238" spans="2:14" x14ac:dyDescent="0.3">
      <c r="B9238" s="32">
        <v>395532</v>
      </c>
      <c r="C9238" s="8" t="s">
        <v>27</v>
      </c>
      <c r="D9238" s="8" t="s">
        <v>36</v>
      </c>
      <c r="E9238" s="5" t="s">
        <v>34</v>
      </c>
      <c r="F9238" s="8">
        <v>119</v>
      </c>
      <c r="G9238" s="6">
        <v>43401</v>
      </c>
      <c r="H9238" s="6">
        <v>43402</v>
      </c>
      <c r="I9238" s="6">
        <v>43405</v>
      </c>
      <c r="J9238" s="5" t="s">
        <v>33</v>
      </c>
      <c r="K9238" s="7">
        <v>300.74</v>
      </c>
      <c r="L9238" s="35">
        <v>198.49</v>
      </c>
      <c r="M9238" s="36">
        <f t="shared" si="144"/>
        <v>102.25</v>
      </c>
      <c r="N9238" s="37">
        <f>YEAR(Table1[[#This Row],[Data zamówienia]])</f>
        <v>2018</v>
      </c>
    </row>
    <row r="9239" spans="2:14" x14ac:dyDescent="0.3">
      <c r="B9239" s="32">
        <v>370757</v>
      </c>
      <c r="C9239" s="8" t="s">
        <v>21</v>
      </c>
      <c r="D9239" s="8" t="s">
        <v>22</v>
      </c>
      <c r="E9239" s="5" t="s">
        <v>31</v>
      </c>
      <c r="F9239" s="8">
        <v>221</v>
      </c>
      <c r="G9239" s="6">
        <v>43402</v>
      </c>
      <c r="H9239" s="6">
        <v>43402</v>
      </c>
      <c r="I9239" s="6">
        <v>43406</v>
      </c>
      <c r="J9239" s="5" t="s">
        <v>33</v>
      </c>
      <c r="K9239" s="7">
        <v>185.56</v>
      </c>
      <c r="L9239" s="35">
        <v>98.35</v>
      </c>
      <c r="M9239" s="36">
        <f t="shared" si="144"/>
        <v>87.210000000000008</v>
      </c>
      <c r="N9239" s="37">
        <f>YEAR(Table1[[#This Row],[Data zamówienia]])</f>
        <v>2018</v>
      </c>
    </row>
    <row r="9240" spans="2:14" x14ac:dyDescent="0.3">
      <c r="B9240" s="32">
        <v>573940</v>
      </c>
      <c r="C9240" s="8" t="s">
        <v>21</v>
      </c>
      <c r="D9240" s="8" t="s">
        <v>22</v>
      </c>
      <c r="E9240" s="5" t="s">
        <v>37</v>
      </c>
      <c r="F9240" s="8">
        <v>140</v>
      </c>
      <c r="G9240" s="6">
        <v>43401</v>
      </c>
      <c r="H9240" s="6">
        <v>43403</v>
      </c>
      <c r="I9240" s="6">
        <v>43404</v>
      </c>
      <c r="J9240" s="5" t="s">
        <v>24</v>
      </c>
      <c r="K9240" s="7">
        <v>1451.12</v>
      </c>
      <c r="L9240" s="35">
        <v>1204.43</v>
      </c>
      <c r="M9240" s="36">
        <f t="shared" si="144"/>
        <v>246.68999999999983</v>
      </c>
      <c r="N9240" s="37">
        <f>YEAR(Table1[[#This Row],[Data zamówienia]])</f>
        <v>2018</v>
      </c>
    </row>
    <row r="9241" spans="2:14" x14ac:dyDescent="0.3">
      <c r="B9241" s="32">
        <v>481502</v>
      </c>
      <c r="C9241" s="8" t="s">
        <v>27</v>
      </c>
      <c r="D9241" s="8" t="s">
        <v>28</v>
      </c>
      <c r="E9241" s="5" t="s">
        <v>23</v>
      </c>
      <c r="F9241" s="8">
        <v>236</v>
      </c>
      <c r="G9241" s="6">
        <v>43401</v>
      </c>
      <c r="H9241" s="6">
        <v>43403</v>
      </c>
      <c r="I9241" s="6">
        <v>43410</v>
      </c>
      <c r="J9241" s="5" t="s">
        <v>32</v>
      </c>
      <c r="K9241" s="7">
        <v>1313.2</v>
      </c>
      <c r="L9241" s="35">
        <v>1089.96</v>
      </c>
      <c r="M9241" s="36">
        <f t="shared" si="144"/>
        <v>223.24</v>
      </c>
      <c r="N9241" s="37">
        <f>YEAR(Table1[[#This Row],[Data zamówienia]])</f>
        <v>2018</v>
      </c>
    </row>
    <row r="9242" spans="2:14" x14ac:dyDescent="0.3">
      <c r="B9242" s="32">
        <v>454764</v>
      </c>
      <c r="C9242" s="8" t="s">
        <v>27</v>
      </c>
      <c r="D9242" s="8" t="s">
        <v>28</v>
      </c>
      <c r="E9242" s="5" t="s">
        <v>34</v>
      </c>
      <c r="F9242" s="8">
        <v>273</v>
      </c>
      <c r="G9242" s="6">
        <v>43401</v>
      </c>
      <c r="H9242" s="6">
        <v>43404</v>
      </c>
      <c r="I9242" s="6">
        <v>43410</v>
      </c>
      <c r="J9242" s="5" t="s">
        <v>32</v>
      </c>
      <c r="K9242" s="7">
        <v>1344.24</v>
      </c>
      <c r="L9242" s="35">
        <v>806.54</v>
      </c>
      <c r="M9242" s="36">
        <f t="shared" si="144"/>
        <v>537.70000000000005</v>
      </c>
      <c r="N9242" s="37">
        <f>YEAR(Table1[[#This Row],[Data zamówienia]])</f>
        <v>2018</v>
      </c>
    </row>
    <row r="9243" spans="2:14" x14ac:dyDescent="0.3">
      <c r="B9243" s="32">
        <v>954332</v>
      </c>
      <c r="C9243" s="8" t="s">
        <v>35</v>
      </c>
      <c r="D9243" s="8" t="s">
        <v>22</v>
      </c>
      <c r="E9243" s="5" t="s">
        <v>34</v>
      </c>
      <c r="F9243" s="8">
        <v>262</v>
      </c>
      <c r="G9243" s="6">
        <v>43403</v>
      </c>
      <c r="H9243" s="6">
        <v>43405</v>
      </c>
      <c r="I9243" s="6">
        <v>43407</v>
      </c>
      <c r="J9243" s="5" t="s">
        <v>32</v>
      </c>
      <c r="K9243" s="7">
        <v>1687.06</v>
      </c>
      <c r="L9243" s="35">
        <v>1518.35</v>
      </c>
      <c r="M9243" s="36">
        <f t="shared" si="144"/>
        <v>168.71000000000004</v>
      </c>
      <c r="N9243" s="37">
        <f>YEAR(Table1[[#This Row],[Data zamówienia]])</f>
        <v>2018</v>
      </c>
    </row>
    <row r="9244" spans="2:14" x14ac:dyDescent="0.3">
      <c r="B9244" s="32">
        <v>743125</v>
      </c>
      <c r="C9244" s="8" t="s">
        <v>21</v>
      </c>
      <c r="D9244" s="8" t="s">
        <v>39</v>
      </c>
      <c r="E9244" s="5" t="s">
        <v>29</v>
      </c>
      <c r="F9244" s="8">
        <v>68</v>
      </c>
      <c r="G9244" s="6">
        <v>43402</v>
      </c>
      <c r="H9244" s="6">
        <v>43406</v>
      </c>
      <c r="I9244" s="6">
        <v>43409</v>
      </c>
      <c r="J9244" s="5" t="s">
        <v>24</v>
      </c>
      <c r="K9244" s="7">
        <v>759.15</v>
      </c>
      <c r="L9244" s="35">
        <v>637.69000000000005</v>
      </c>
      <c r="M9244" s="36">
        <f t="shared" si="144"/>
        <v>121.45999999999992</v>
      </c>
      <c r="N9244" s="37">
        <f>YEAR(Table1[[#This Row],[Data zamówienia]])</f>
        <v>2018</v>
      </c>
    </row>
    <row r="9245" spans="2:14" x14ac:dyDescent="0.3">
      <c r="B9245" s="32">
        <v>812305</v>
      </c>
      <c r="C9245" s="8" t="s">
        <v>27</v>
      </c>
      <c r="D9245" s="8" t="s">
        <v>36</v>
      </c>
      <c r="E9245" s="5" t="s">
        <v>29</v>
      </c>
      <c r="F9245" s="8">
        <v>22</v>
      </c>
      <c r="G9245" s="6">
        <v>43402</v>
      </c>
      <c r="H9245" s="6">
        <v>43406</v>
      </c>
      <c r="I9245" s="6">
        <v>43413</v>
      </c>
      <c r="J9245" s="5" t="s">
        <v>24</v>
      </c>
      <c r="K9245" s="7">
        <v>544.79</v>
      </c>
      <c r="L9245" s="35">
        <v>473.97</v>
      </c>
      <c r="M9245" s="36">
        <f t="shared" si="144"/>
        <v>70.819999999999936</v>
      </c>
      <c r="N9245" s="37">
        <f>YEAR(Table1[[#This Row],[Data zamówienia]])</f>
        <v>2018</v>
      </c>
    </row>
    <row r="9246" spans="2:14" x14ac:dyDescent="0.3">
      <c r="B9246" s="32">
        <v>882011</v>
      </c>
      <c r="C9246" s="8" t="s">
        <v>21</v>
      </c>
      <c r="D9246" s="8" t="s">
        <v>22</v>
      </c>
      <c r="E9246" s="5" t="s">
        <v>23</v>
      </c>
      <c r="F9246" s="8">
        <v>91</v>
      </c>
      <c r="G9246" s="6">
        <v>43403</v>
      </c>
      <c r="H9246" s="6">
        <v>43403</v>
      </c>
      <c r="I9246" s="6">
        <v>43404</v>
      </c>
      <c r="J9246" s="5" t="s">
        <v>33</v>
      </c>
      <c r="K9246" s="7">
        <v>1931.62</v>
      </c>
      <c r="L9246" s="35">
        <v>1371.45</v>
      </c>
      <c r="M9246" s="36">
        <f t="shared" si="144"/>
        <v>560.16999999999985</v>
      </c>
      <c r="N9246" s="37">
        <f>YEAR(Table1[[#This Row],[Data zamówienia]])</f>
        <v>2018</v>
      </c>
    </row>
    <row r="9247" spans="2:14" x14ac:dyDescent="0.3">
      <c r="B9247" s="32">
        <v>811577</v>
      </c>
      <c r="C9247" s="8" t="s">
        <v>35</v>
      </c>
      <c r="D9247" s="8" t="s">
        <v>28</v>
      </c>
      <c r="E9247" s="5" t="s">
        <v>37</v>
      </c>
      <c r="F9247" s="8">
        <v>73</v>
      </c>
      <c r="G9247" s="6">
        <v>43402</v>
      </c>
      <c r="H9247" s="6">
        <v>43403</v>
      </c>
      <c r="I9247" s="6">
        <v>43408</v>
      </c>
      <c r="J9247" s="5" t="s">
        <v>40</v>
      </c>
      <c r="K9247" s="7">
        <v>538.84</v>
      </c>
      <c r="L9247" s="35">
        <v>495.73</v>
      </c>
      <c r="M9247" s="36">
        <f t="shared" si="144"/>
        <v>43.110000000000014</v>
      </c>
      <c r="N9247" s="37">
        <f>YEAR(Table1[[#This Row],[Data zamówienia]])</f>
        <v>2018</v>
      </c>
    </row>
    <row r="9248" spans="2:14" x14ac:dyDescent="0.3">
      <c r="B9248" s="32">
        <v>811462</v>
      </c>
      <c r="C9248" s="8" t="s">
        <v>27</v>
      </c>
      <c r="D9248" s="8" t="s">
        <v>36</v>
      </c>
      <c r="E9248" s="5" t="s">
        <v>25</v>
      </c>
      <c r="F9248" s="8">
        <v>359</v>
      </c>
      <c r="G9248" s="6">
        <v>43403</v>
      </c>
      <c r="H9248" s="6">
        <v>43405</v>
      </c>
      <c r="I9248" s="6">
        <v>43406</v>
      </c>
      <c r="J9248" s="5" t="s">
        <v>26</v>
      </c>
      <c r="K9248" s="7">
        <v>650.52</v>
      </c>
      <c r="L9248" s="35">
        <v>617.99</v>
      </c>
      <c r="M9248" s="36">
        <f t="shared" si="144"/>
        <v>32.529999999999973</v>
      </c>
      <c r="N9248" s="37">
        <f>YEAR(Table1[[#This Row],[Data zamówienia]])</f>
        <v>2018</v>
      </c>
    </row>
    <row r="9249" spans="2:14" x14ac:dyDescent="0.3">
      <c r="B9249" s="32">
        <v>35782</v>
      </c>
      <c r="C9249" s="8" t="s">
        <v>21</v>
      </c>
      <c r="D9249" s="8" t="s">
        <v>39</v>
      </c>
      <c r="E9249" s="5" t="s">
        <v>25</v>
      </c>
      <c r="F9249" s="8">
        <v>66</v>
      </c>
      <c r="G9249" s="6">
        <v>43404</v>
      </c>
      <c r="H9249" s="6">
        <v>43407</v>
      </c>
      <c r="I9249" s="6">
        <v>43414</v>
      </c>
      <c r="J9249" s="5" t="s">
        <v>30</v>
      </c>
      <c r="K9249" s="7">
        <v>423.53</v>
      </c>
      <c r="L9249" s="35">
        <v>364.24</v>
      </c>
      <c r="M9249" s="36">
        <f t="shared" si="144"/>
        <v>59.289999999999964</v>
      </c>
      <c r="N9249" s="37">
        <f>YEAR(Table1[[#This Row],[Data zamówienia]])</f>
        <v>2018</v>
      </c>
    </row>
    <row r="9250" spans="2:14" x14ac:dyDescent="0.3">
      <c r="B9250" s="32">
        <v>715888</v>
      </c>
      <c r="C9250" s="8" t="s">
        <v>21</v>
      </c>
      <c r="D9250" s="8" t="s">
        <v>22</v>
      </c>
      <c r="E9250" s="5" t="s">
        <v>31</v>
      </c>
      <c r="F9250" s="8">
        <v>241</v>
      </c>
      <c r="G9250" s="6">
        <v>43403</v>
      </c>
      <c r="H9250" s="6">
        <v>43404</v>
      </c>
      <c r="I9250" s="6">
        <v>43411</v>
      </c>
      <c r="J9250" s="5" t="s">
        <v>33</v>
      </c>
      <c r="K9250" s="7">
        <v>1877.7</v>
      </c>
      <c r="L9250" s="35">
        <v>1765.04</v>
      </c>
      <c r="M9250" s="36">
        <f t="shared" si="144"/>
        <v>112.66000000000008</v>
      </c>
      <c r="N9250" s="37">
        <f>YEAR(Table1[[#This Row],[Data zamówienia]])</f>
        <v>2018</v>
      </c>
    </row>
    <row r="9251" spans="2:14" x14ac:dyDescent="0.3">
      <c r="B9251" s="32">
        <v>75251</v>
      </c>
      <c r="C9251" s="8" t="s">
        <v>35</v>
      </c>
      <c r="D9251" s="8" t="s">
        <v>28</v>
      </c>
      <c r="E9251" s="5" t="s">
        <v>29</v>
      </c>
      <c r="F9251" s="8">
        <v>334</v>
      </c>
      <c r="G9251" s="6">
        <v>43404</v>
      </c>
      <c r="H9251" s="6">
        <v>43407</v>
      </c>
      <c r="I9251" s="6">
        <v>43410</v>
      </c>
      <c r="J9251" s="5" t="s">
        <v>33</v>
      </c>
      <c r="K9251" s="7">
        <v>565.66999999999996</v>
      </c>
      <c r="L9251" s="35">
        <v>299.81</v>
      </c>
      <c r="M9251" s="36">
        <f t="shared" si="144"/>
        <v>265.85999999999996</v>
      </c>
      <c r="N9251" s="37">
        <f>YEAR(Table1[[#This Row],[Data zamówienia]])</f>
        <v>2018</v>
      </c>
    </row>
    <row r="9252" spans="2:14" x14ac:dyDescent="0.3">
      <c r="B9252" s="32">
        <v>523314</v>
      </c>
      <c r="C9252" s="8" t="s">
        <v>21</v>
      </c>
      <c r="D9252" s="8" t="s">
        <v>22</v>
      </c>
      <c r="E9252" s="5" t="s">
        <v>31</v>
      </c>
      <c r="F9252" s="8">
        <v>100</v>
      </c>
      <c r="G9252" s="6">
        <v>43403</v>
      </c>
      <c r="H9252" s="6">
        <v>43405</v>
      </c>
      <c r="I9252" s="6">
        <v>43411</v>
      </c>
      <c r="J9252" s="5" t="s">
        <v>26</v>
      </c>
      <c r="K9252" s="7">
        <v>160.30000000000001</v>
      </c>
      <c r="L9252" s="35">
        <v>149.08000000000001</v>
      </c>
      <c r="M9252" s="36">
        <f t="shared" si="144"/>
        <v>11.219999999999999</v>
      </c>
      <c r="N9252" s="37">
        <f>YEAR(Table1[[#This Row],[Data zamówienia]])</f>
        <v>2018</v>
      </c>
    </row>
    <row r="9253" spans="2:14" x14ac:dyDescent="0.3">
      <c r="B9253" s="32">
        <v>613156</v>
      </c>
      <c r="C9253" s="8" t="s">
        <v>35</v>
      </c>
      <c r="D9253" s="8" t="s">
        <v>39</v>
      </c>
      <c r="E9253" s="5" t="s">
        <v>29</v>
      </c>
      <c r="F9253" s="8">
        <v>95</v>
      </c>
      <c r="G9253" s="6">
        <v>43404</v>
      </c>
      <c r="H9253" s="6">
        <v>43404</v>
      </c>
      <c r="I9253" s="6">
        <v>43405</v>
      </c>
      <c r="J9253" s="5" t="s">
        <v>33</v>
      </c>
      <c r="K9253" s="7">
        <v>565.66999999999996</v>
      </c>
      <c r="L9253" s="35">
        <v>531.73</v>
      </c>
      <c r="M9253" s="36">
        <f t="shared" si="144"/>
        <v>33.939999999999941</v>
      </c>
      <c r="N9253" s="37">
        <f>YEAR(Table1[[#This Row],[Data zamówienia]])</f>
        <v>2018</v>
      </c>
    </row>
    <row r="9254" spans="2:14" x14ac:dyDescent="0.3">
      <c r="B9254" s="32">
        <v>439927</v>
      </c>
      <c r="C9254" s="8" t="s">
        <v>27</v>
      </c>
      <c r="D9254" s="8" t="s">
        <v>39</v>
      </c>
      <c r="E9254" s="5" t="s">
        <v>25</v>
      </c>
      <c r="F9254" s="8">
        <v>283</v>
      </c>
      <c r="G9254" s="6">
        <v>43404</v>
      </c>
      <c r="H9254" s="6">
        <v>43407</v>
      </c>
      <c r="I9254" s="6">
        <v>43409</v>
      </c>
      <c r="J9254" s="5" t="s">
        <v>40</v>
      </c>
      <c r="K9254" s="7">
        <v>1790.29</v>
      </c>
      <c r="L9254" s="35">
        <v>1414.33</v>
      </c>
      <c r="M9254" s="36">
        <f t="shared" si="144"/>
        <v>375.96000000000004</v>
      </c>
      <c r="N9254" s="37">
        <f>YEAR(Table1[[#This Row],[Data zamówienia]])</f>
        <v>2018</v>
      </c>
    </row>
    <row r="9255" spans="2:14" x14ac:dyDescent="0.3">
      <c r="B9255" s="32">
        <v>704833</v>
      </c>
      <c r="C9255" s="8" t="s">
        <v>27</v>
      </c>
      <c r="D9255" s="8" t="s">
        <v>36</v>
      </c>
      <c r="E9255" s="5" t="s">
        <v>29</v>
      </c>
      <c r="F9255" s="8">
        <v>279</v>
      </c>
      <c r="G9255" s="6">
        <v>43404</v>
      </c>
      <c r="H9255" s="6">
        <v>43404</v>
      </c>
      <c r="I9255" s="6">
        <v>43411</v>
      </c>
      <c r="J9255" s="5" t="s">
        <v>24</v>
      </c>
      <c r="K9255" s="7">
        <v>1415.96</v>
      </c>
      <c r="L9255" s="35">
        <v>962.85</v>
      </c>
      <c r="M9255" s="36">
        <f t="shared" si="144"/>
        <v>453.11</v>
      </c>
      <c r="N9255" s="37">
        <f>YEAR(Table1[[#This Row],[Data zamówienia]])</f>
        <v>2018</v>
      </c>
    </row>
    <row r="9256" spans="2:14" x14ac:dyDescent="0.3">
      <c r="B9256" s="32">
        <v>441048</v>
      </c>
      <c r="C9256" s="8" t="s">
        <v>27</v>
      </c>
      <c r="D9256" s="8" t="s">
        <v>28</v>
      </c>
      <c r="E9256" s="5" t="s">
        <v>34</v>
      </c>
      <c r="F9256" s="8">
        <v>143</v>
      </c>
      <c r="G9256" s="6">
        <v>43404</v>
      </c>
      <c r="H9256" s="6">
        <v>43407</v>
      </c>
      <c r="I9256" s="6">
        <v>43409</v>
      </c>
      <c r="J9256" s="5" t="s">
        <v>24</v>
      </c>
      <c r="K9256" s="7">
        <v>1588.3</v>
      </c>
      <c r="L9256" s="35">
        <v>1365.94</v>
      </c>
      <c r="M9256" s="36">
        <f t="shared" si="144"/>
        <v>222.3599999999999</v>
      </c>
      <c r="N9256" s="37">
        <f>YEAR(Table1[[#This Row],[Data zamówienia]])</f>
        <v>2018</v>
      </c>
    </row>
    <row r="9257" spans="2:14" x14ac:dyDescent="0.3">
      <c r="B9257" s="32">
        <v>795184</v>
      </c>
      <c r="C9257" s="8" t="s">
        <v>21</v>
      </c>
      <c r="D9257" s="8" t="s">
        <v>36</v>
      </c>
      <c r="E9257" s="5" t="s">
        <v>23</v>
      </c>
      <c r="F9257" s="8">
        <v>57</v>
      </c>
      <c r="G9257" s="6">
        <v>43403</v>
      </c>
      <c r="H9257" s="6">
        <v>43407</v>
      </c>
      <c r="I9257" s="6">
        <v>43409</v>
      </c>
      <c r="J9257" s="5" t="s">
        <v>24</v>
      </c>
      <c r="K9257" s="7">
        <v>1273.08</v>
      </c>
      <c r="L9257" s="35">
        <v>1120.31</v>
      </c>
      <c r="M9257" s="36">
        <f t="shared" si="144"/>
        <v>152.76999999999998</v>
      </c>
      <c r="N9257" s="37">
        <f>YEAR(Table1[[#This Row],[Data zamówienia]])</f>
        <v>2018</v>
      </c>
    </row>
    <row r="9258" spans="2:14" x14ac:dyDescent="0.3">
      <c r="B9258" s="32">
        <v>287440</v>
      </c>
      <c r="C9258" s="8" t="s">
        <v>35</v>
      </c>
      <c r="D9258" s="8" t="s">
        <v>22</v>
      </c>
      <c r="E9258" s="5" t="s">
        <v>31</v>
      </c>
      <c r="F9258" s="8">
        <v>210</v>
      </c>
      <c r="G9258" s="6">
        <v>43403</v>
      </c>
      <c r="H9258" s="6">
        <v>43405</v>
      </c>
      <c r="I9258" s="6">
        <v>43406</v>
      </c>
      <c r="J9258" s="5" t="s">
        <v>24</v>
      </c>
      <c r="K9258" s="7">
        <v>1920.08</v>
      </c>
      <c r="L9258" s="35">
        <v>1017.64</v>
      </c>
      <c r="M9258" s="36">
        <f t="shared" si="144"/>
        <v>902.43999999999994</v>
      </c>
      <c r="N9258" s="37">
        <f>YEAR(Table1[[#This Row],[Data zamówienia]])</f>
        <v>2018</v>
      </c>
    </row>
    <row r="9259" spans="2:14" x14ac:dyDescent="0.3">
      <c r="B9259" s="32">
        <v>242660</v>
      </c>
      <c r="C9259" s="8" t="s">
        <v>27</v>
      </c>
      <c r="D9259" s="8" t="s">
        <v>28</v>
      </c>
      <c r="E9259" s="5" t="s">
        <v>29</v>
      </c>
      <c r="F9259" s="8">
        <v>45</v>
      </c>
      <c r="G9259" s="6">
        <v>43404</v>
      </c>
      <c r="H9259" s="6">
        <v>43407</v>
      </c>
      <c r="I9259" s="6">
        <v>43412</v>
      </c>
      <c r="J9259" s="5" t="s">
        <v>33</v>
      </c>
      <c r="K9259" s="7">
        <v>1438.22</v>
      </c>
      <c r="L9259" s="35">
        <v>1164.96</v>
      </c>
      <c r="M9259" s="36">
        <f t="shared" si="144"/>
        <v>273.26</v>
      </c>
      <c r="N9259" s="37">
        <f>YEAR(Table1[[#This Row],[Data zamówienia]])</f>
        <v>2018</v>
      </c>
    </row>
    <row r="9260" spans="2:14" x14ac:dyDescent="0.3">
      <c r="B9260" s="32">
        <v>567546</v>
      </c>
      <c r="C9260" s="8" t="s">
        <v>27</v>
      </c>
      <c r="D9260" s="8" t="s">
        <v>22</v>
      </c>
      <c r="E9260" s="5" t="s">
        <v>31</v>
      </c>
      <c r="F9260" s="8">
        <v>100</v>
      </c>
      <c r="G9260" s="6">
        <v>43404</v>
      </c>
      <c r="H9260" s="6">
        <v>43406</v>
      </c>
      <c r="I9260" s="6">
        <v>43407</v>
      </c>
      <c r="J9260" s="5" t="s">
        <v>24</v>
      </c>
      <c r="K9260" s="7">
        <v>1181.57</v>
      </c>
      <c r="L9260" s="35">
        <v>968.89</v>
      </c>
      <c r="M9260" s="36">
        <f t="shared" si="144"/>
        <v>212.67999999999995</v>
      </c>
      <c r="N9260" s="37">
        <f>YEAR(Table1[[#This Row],[Data zamówienia]])</f>
        <v>2018</v>
      </c>
    </row>
    <row r="9261" spans="2:14" x14ac:dyDescent="0.3">
      <c r="B9261" s="32">
        <v>249334</v>
      </c>
      <c r="C9261" s="8" t="s">
        <v>27</v>
      </c>
      <c r="D9261" s="8" t="s">
        <v>28</v>
      </c>
      <c r="E9261" s="5" t="s">
        <v>23</v>
      </c>
      <c r="F9261" s="8">
        <v>315</v>
      </c>
      <c r="G9261" s="6">
        <v>43404</v>
      </c>
      <c r="H9261" s="6">
        <v>43406</v>
      </c>
      <c r="I9261" s="6">
        <v>43408</v>
      </c>
      <c r="J9261" s="5" t="s">
        <v>33</v>
      </c>
      <c r="K9261" s="7">
        <v>339.51</v>
      </c>
      <c r="L9261" s="35">
        <v>258.02999999999997</v>
      </c>
      <c r="M9261" s="36">
        <f t="shared" si="144"/>
        <v>81.480000000000018</v>
      </c>
      <c r="N9261" s="37">
        <f>YEAR(Table1[[#This Row],[Data zamówienia]])</f>
        <v>2018</v>
      </c>
    </row>
    <row r="9262" spans="2:14" x14ac:dyDescent="0.3">
      <c r="B9262" s="32">
        <v>297451</v>
      </c>
      <c r="C9262" s="8" t="s">
        <v>38</v>
      </c>
      <c r="D9262" s="8" t="s">
        <v>39</v>
      </c>
      <c r="E9262" s="5" t="s">
        <v>29</v>
      </c>
      <c r="F9262" s="8">
        <v>246</v>
      </c>
      <c r="G9262" s="6">
        <v>43405</v>
      </c>
      <c r="H9262" s="6">
        <v>43407</v>
      </c>
      <c r="I9262" s="6">
        <v>43409</v>
      </c>
      <c r="J9262" s="5" t="s">
        <v>30</v>
      </c>
      <c r="K9262" s="7">
        <v>945.49</v>
      </c>
      <c r="L9262" s="35">
        <v>501.11</v>
      </c>
      <c r="M9262" s="36">
        <f t="shared" si="144"/>
        <v>444.38</v>
      </c>
      <c r="N9262" s="37">
        <f>YEAR(Table1[[#This Row],[Data zamówienia]])</f>
        <v>2018</v>
      </c>
    </row>
    <row r="9263" spans="2:14" x14ac:dyDescent="0.3">
      <c r="B9263" s="32">
        <v>42707</v>
      </c>
      <c r="C9263" s="8" t="s">
        <v>38</v>
      </c>
      <c r="D9263" s="8" t="s">
        <v>22</v>
      </c>
      <c r="E9263" s="5" t="s">
        <v>29</v>
      </c>
      <c r="F9263" s="8">
        <v>171</v>
      </c>
      <c r="G9263" s="6">
        <v>43405</v>
      </c>
      <c r="H9263" s="6">
        <v>43406</v>
      </c>
      <c r="I9263" s="6">
        <v>43407</v>
      </c>
      <c r="J9263" s="5" t="s">
        <v>26</v>
      </c>
      <c r="K9263" s="7">
        <v>856.09</v>
      </c>
      <c r="L9263" s="35">
        <v>547.9</v>
      </c>
      <c r="M9263" s="36">
        <f t="shared" si="144"/>
        <v>308.19000000000005</v>
      </c>
      <c r="N9263" s="37">
        <f>YEAR(Table1[[#This Row],[Data zamówienia]])</f>
        <v>2018</v>
      </c>
    </row>
    <row r="9264" spans="2:14" x14ac:dyDescent="0.3">
      <c r="B9264" s="32">
        <v>331752</v>
      </c>
      <c r="C9264" s="8" t="s">
        <v>35</v>
      </c>
      <c r="D9264" s="8" t="s">
        <v>22</v>
      </c>
      <c r="E9264" s="5" t="s">
        <v>29</v>
      </c>
      <c r="F9264" s="8">
        <v>208</v>
      </c>
      <c r="G9264" s="6">
        <v>43406</v>
      </c>
      <c r="H9264" s="6">
        <v>43406</v>
      </c>
      <c r="I9264" s="6">
        <v>43410</v>
      </c>
      <c r="J9264" s="5" t="s">
        <v>26</v>
      </c>
      <c r="K9264" s="7">
        <v>1868.02</v>
      </c>
      <c r="L9264" s="35">
        <v>1064.77</v>
      </c>
      <c r="M9264" s="36">
        <f t="shared" si="144"/>
        <v>803.25</v>
      </c>
      <c r="N9264" s="37">
        <f>YEAR(Table1[[#This Row],[Data zamówienia]])</f>
        <v>2018</v>
      </c>
    </row>
    <row r="9265" spans="2:14" x14ac:dyDescent="0.3">
      <c r="B9265" s="32">
        <v>240552</v>
      </c>
      <c r="C9265" s="8" t="s">
        <v>27</v>
      </c>
      <c r="D9265" s="8" t="s">
        <v>39</v>
      </c>
      <c r="E9265" s="5" t="s">
        <v>23</v>
      </c>
      <c r="F9265" s="8">
        <v>86</v>
      </c>
      <c r="G9265" s="6">
        <v>43405</v>
      </c>
      <c r="H9265" s="6">
        <v>43408</v>
      </c>
      <c r="I9265" s="6">
        <v>43412</v>
      </c>
      <c r="J9265" s="5" t="s">
        <v>30</v>
      </c>
      <c r="K9265" s="7">
        <v>1911.75</v>
      </c>
      <c r="L9265" s="35">
        <v>1605.87</v>
      </c>
      <c r="M9265" s="36">
        <f t="shared" si="144"/>
        <v>305.88000000000011</v>
      </c>
      <c r="N9265" s="37">
        <f>YEAR(Table1[[#This Row],[Data zamówienia]])</f>
        <v>2018</v>
      </c>
    </row>
    <row r="9266" spans="2:14" x14ac:dyDescent="0.3">
      <c r="B9266" s="32">
        <v>103215</v>
      </c>
      <c r="C9266" s="8" t="s">
        <v>27</v>
      </c>
      <c r="D9266" s="8" t="s">
        <v>28</v>
      </c>
      <c r="E9266" s="5" t="s">
        <v>23</v>
      </c>
      <c r="F9266" s="8">
        <v>6</v>
      </c>
      <c r="G9266" s="6">
        <v>43406</v>
      </c>
      <c r="H9266" s="6">
        <v>43406</v>
      </c>
      <c r="I9266" s="6">
        <v>43409</v>
      </c>
      <c r="J9266" s="5" t="s">
        <v>24</v>
      </c>
      <c r="K9266" s="7">
        <v>1308.3499999999999</v>
      </c>
      <c r="L9266" s="35">
        <v>785.01</v>
      </c>
      <c r="M9266" s="36">
        <f t="shared" si="144"/>
        <v>523.33999999999992</v>
      </c>
      <c r="N9266" s="37">
        <f>YEAR(Table1[[#This Row],[Data zamówienia]])</f>
        <v>2018</v>
      </c>
    </row>
    <row r="9267" spans="2:14" x14ac:dyDescent="0.3">
      <c r="B9267" s="32">
        <v>562852</v>
      </c>
      <c r="C9267" s="8" t="s">
        <v>21</v>
      </c>
      <c r="D9267" s="8" t="s">
        <v>22</v>
      </c>
      <c r="E9267" s="5" t="s">
        <v>31</v>
      </c>
      <c r="F9267" s="8">
        <v>94</v>
      </c>
      <c r="G9267" s="6">
        <v>43406</v>
      </c>
      <c r="H9267" s="6">
        <v>43407</v>
      </c>
      <c r="I9267" s="6">
        <v>43408</v>
      </c>
      <c r="J9267" s="5" t="s">
        <v>24</v>
      </c>
      <c r="K9267" s="7">
        <v>1351.9</v>
      </c>
      <c r="L9267" s="35">
        <v>811.14</v>
      </c>
      <c r="M9267" s="36">
        <f t="shared" si="144"/>
        <v>540.7600000000001</v>
      </c>
      <c r="N9267" s="37">
        <f>YEAR(Table1[[#This Row],[Data zamówienia]])</f>
        <v>2018</v>
      </c>
    </row>
    <row r="9268" spans="2:14" x14ac:dyDescent="0.3">
      <c r="B9268" s="32">
        <v>286018</v>
      </c>
      <c r="C9268" s="8" t="s">
        <v>21</v>
      </c>
      <c r="D9268" s="8" t="s">
        <v>36</v>
      </c>
      <c r="E9268" s="5" t="s">
        <v>34</v>
      </c>
      <c r="F9268" s="8">
        <v>350</v>
      </c>
      <c r="G9268" s="6">
        <v>43406</v>
      </c>
      <c r="H9268" s="6">
        <v>43406</v>
      </c>
      <c r="I9268" s="6">
        <v>43412</v>
      </c>
      <c r="J9268" s="5" t="s">
        <v>30</v>
      </c>
      <c r="K9268" s="7">
        <v>1022</v>
      </c>
      <c r="L9268" s="35">
        <v>602.98</v>
      </c>
      <c r="M9268" s="36">
        <f t="shared" si="144"/>
        <v>419.02</v>
      </c>
      <c r="N9268" s="37">
        <f>YEAR(Table1[[#This Row],[Data zamówienia]])</f>
        <v>2018</v>
      </c>
    </row>
    <row r="9269" spans="2:14" x14ac:dyDescent="0.3">
      <c r="B9269" s="32">
        <v>378497</v>
      </c>
      <c r="C9269" s="8" t="s">
        <v>35</v>
      </c>
      <c r="D9269" s="8" t="s">
        <v>22</v>
      </c>
      <c r="E9269" s="5" t="s">
        <v>23</v>
      </c>
      <c r="F9269" s="8">
        <v>21</v>
      </c>
      <c r="G9269" s="6">
        <v>43406</v>
      </c>
      <c r="H9269" s="6">
        <v>43406</v>
      </c>
      <c r="I9269" s="6">
        <v>43411</v>
      </c>
      <c r="J9269" s="5" t="s">
        <v>26</v>
      </c>
      <c r="K9269" s="7">
        <v>971.02</v>
      </c>
      <c r="L9269" s="35">
        <v>786.53</v>
      </c>
      <c r="M9269" s="36">
        <f t="shared" si="144"/>
        <v>184.49</v>
      </c>
      <c r="N9269" s="37">
        <f>YEAR(Table1[[#This Row],[Data zamówienia]])</f>
        <v>2018</v>
      </c>
    </row>
    <row r="9270" spans="2:14" x14ac:dyDescent="0.3">
      <c r="B9270" s="32">
        <v>223990</v>
      </c>
      <c r="C9270" s="8" t="s">
        <v>21</v>
      </c>
      <c r="D9270" s="8" t="s">
        <v>28</v>
      </c>
      <c r="E9270" s="5" t="s">
        <v>37</v>
      </c>
      <c r="F9270" s="8">
        <v>313</v>
      </c>
      <c r="G9270" s="6">
        <v>43406</v>
      </c>
      <c r="H9270" s="6">
        <v>43407</v>
      </c>
      <c r="I9270" s="6">
        <v>43412</v>
      </c>
      <c r="J9270" s="5" t="s">
        <v>33</v>
      </c>
      <c r="K9270" s="7">
        <v>657.42</v>
      </c>
      <c r="L9270" s="35">
        <v>525.94000000000005</v>
      </c>
      <c r="M9270" s="36">
        <f t="shared" si="144"/>
        <v>131.4799999999999</v>
      </c>
      <c r="N9270" s="37">
        <f>YEAR(Table1[[#This Row],[Data zamówienia]])</f>
        <v>2018</v>
      </c>
    </row>
    <row r="9271" spans="2:14" x14ac:dyDescent="0.3">
      <c r="B9271" s="32">
        <v>792732</v>
      </c>
      <c r="C9271" s="8" t="s">
        <v>27</v>
      </c>
      <c r="D9271" s="8" t="s">
        <v>22</v>
      </c>
      <c r="E9271" s="5" t="s">
        <v>23</v>
      </c>
      <c r="F9271" s="8">
        <v>30</v>
      </c>
      <c r="G9271" s="6">
        <v>43406</v>
      </c>
      <c r="H9271" s="6">
        <v>43407</v>
      </c>
      <c r="I9271" s="6">
        <v>43412</v>
      </c>
      <c r="J9271" s="5" t="s">
        <v>30</v>
      </c>
      <c r="K9271" s="7">
        <v>1790.74</v>
      </c>
      <c r="L9271" s="35">
        <v>1540.04</v>
      </c>
      <c r="M9271" s="36">
        <f t="shared" si="144"/>
        <v>250.70000000000005</v>
      </c>
      <c r="N9271" s="37">
        <f>YEAR(Table1[[#This Row],[Data zamówienia]])</f>
        <v>2018</v>
      </c>
    </row>
    <row r="9272" spans="2:14" x14ac:dyDescent="0.3">
      <c r="B9272" s="32">
        <v>332241</v>
      </c>
      <c r="C9272" s="8" t="s">
        <v>35</v>
      </c>
      <c r="D9272" s="8" t="s">
        <v>28</v>
      </c>
      <c r="E9272" s="5" t="s">
        <v>29</v>
      </c>
      <c r="F9272" s="8">
        <v>265</v>
      </c>
      <c r="G9272" s="6">
        <v>43406</v>
      </c>
      <c r="H9272" s="6">
        <v>43409</v>
      </c>
      <c r="I9272" s="6">
        <v>43413</v>
      </c>
      <c r="J9272" s="5" t="s">
        <v>32</v>
      </c>
      <c r="K9272" s="7">
        <v>384.81</v>
      </c>
      <c r="L9272" s="35">
        <v>253.97</v>
      </c>
      <c r="M9272" s="36">
        <f t="shared" si="144"/>
        <v>130.84</v>
      </c>
      <c r="N9272" s="37">
        <f>YEAR(Table1[[#This Row],[Data zamówienia]])</f>
        <v>2018</v>
      </c>
    </row>
    <row r="9273" spans="2:14" x14ac:dyDescent="0.3">
      <c r="B9273" s="32">
        <v>80336</v>
      </c>
      <c r="C9273" s="8" t="s">
        <v>35</v>
      </c>
      <c r="D9273" s="8" t="s">
        <v>28</v>
      </c>
      <c r="E9273" s="5" t="s">
        <v>31</v>
      </c>
      <c r="F9273" s="8">
        <v>99</v>
      </c>
      <c r="G9273" s="6">
        <v>43406</v>
      </c>
      <c r="H9273" s="6">
        <v>43408</v>
      </c>
      <c r="I9273" s="6">
        <v>43409</v>
      </c>
      <c r="J9273" s="5" t="s">
        <v>33</v>
      </c>
      <c r="K9273" s="7">
        <v>1979.53</v>
      </c>
      <c r="L9273" s="35">
        <v>1148.1300000000001</v>
      </c>
      <c r="M9273" s="36">
        <f t="shared" si="144"/>
        <v>831.39999999999986</v>
      </c>
      <c r="N9273" s="37">
        <f>YEAR(Table1[[#This Row],[Data zamówienia]])</f>
        <v>2018</v>
      </c>
    </row>
    <row r="9274" spans="2:14" x14ac:dyDescent="0.3">
      <c r="B9274" s="32">
        <v>414125</v>
      </c>
      <c r="C9274" s="8" t="s">
        <v>21</v>
      </c>
      <c r="D9274" s="8" t="s">
        <v>39</v>
      </c>
      <c r="E9274" s="5" t="s">
        <v>34</v>
      </c>
      <c r="F9274" s="8">
        <v>335</v>
      </c>
      <c r="G9274" s="6">
        <v>43405</v>
      </c>
      <c r="H9274" s="6">
        <v>43406</v>
      </c>
      <c r="I9274" s="6">
        <v>43412</v>
      </c>
      <c r="J9274" s="5" t="s">
        <v>30</v>
      </c>
      <c r="K9274" s="7">
        <v>1331.28</v>
      </c>
      <c r="L9274" s="35">
        <v>665.64</v>
      </c>
      <c r="M9274" s="36">
        <f t="shared" si="144"/>
        <v>665.64</v>
      </c>
      <c r="N9274" s="37">
        <f>YEAR(Table1[[#This Row],[Data zamówienia]])</f>
        <v>2018</v>
      </c>
    </row>
    <row r="9275" spans="2:14" x14ac:dyDescent="0.3">
      <c r="B9275" s="32">
        <v>52131</v>
      </c>
      <c r="C9275" s="8" t="s">
        <v>21</v>
      </c>
      <c r="D9275" s="8" t="s">
        <v>22</v>
      </c>
      <c r="E9275" s="5" t="s">
        <v>29</v>
      </c>
      <c r="F9275" s="8">
        <v>20</v>
      </c>
      <c r="G9275" s="6">
        <v>43406</v>
      </c>
      <c r="H9275" s="6">
        <v>43408</v>
      </c>
      <c r="I9275" s="6">
        <v>43415</v>
      </c>
      <c r="J9275" s="5" t="s">
        <v>40</v>
      </c>
      <c r="K9275" s="7">
        <v>665.08</v>
      </c>
      <c r="L9275" s="35">
        <v>472.21</v>
      </c>
      <c r="M9275" s="36">
        <f t="shared" si="144"/>
        <v>192.87000000000006</v>
      </c>
      <c r="N9275" s="37">
        <f>YEAR(Table1[[#This Row],[Data zamówienia]])</f>
        <v>2018</v>
      </c>
    </row>
    <row r="9276" spans="2:14" x14ac:dyDescent="0.3">
      <c r="B9276" s="32">
        <v>22407</v>
      </c>
      <c r="C9276" s="8" t="s">
        <v>27</v>
      </c>
      <c r="D9276" s="8" t="s">
        <v>36</v>
      </c>
      <c r="E9276" s="5" t="s">
        <v>23</v>
      </c>
      <c r="F9276" s="8">
        <v>220</v>
      </c>
      <c r="G9276" s="6">
        <v>43407</v>
      </c>
      <c r="H9276" s="6">
        <v>43408</v>
      </c>
      <c r="I9276" s="6">
        <v>43413</v>
      </c>
      <c r="J9276" s="5" t="s">
        <v>26</v>
      </c>
      <c r="K9276" s="7">
        <v>1911.75</v>
      </c>
      <c r="L9276" s="35">
        <v>1376.46</v>
      </c>
      <c r="M9276" s="36">
        <f t="shared" si="144"/>
        <v>535.29</v>
      </c>
      <c r="N9276" s="37">
        <f>YEAR(Table1[[#This Row],[Data zamówienia]])</f>
        <v>2018</v>
      </c>
    </row>
    <row r="9277" spans="2:14" x14ac:dyDescent="0.3">
      <c r="B9277" s="32">
        <v>504589</v>
      </c>
      <c r="C9277" s="8" t="s">
        <v>21</v>
      </c>
      <c r="D9277" s="8" t="s">
        <v>36</v>
      </c>
      <c r="E9277" s="5" t="s">
        <v>34</v>
      </c>
      <c r="F9277" s="8">
        <v>184</v>
      </c>
      <c r="G9277" s="6">
        <v>43406</v>
      </c>
      <c r="H9277" s="6">
        <v>43407</v>
      </c>
      <c r="I9277" s="6">
        <v>43412</v>
      </c>
      <c r="J9277" s="5" t="s">
        <v>30</v>
      </c>
      <c r="K9277" s="7">
        <v>1340.35</v>
      </c>
      <c r="L9277" s="35">
        <v>1085.68</v>
      </c>
      <c r="M9277" s="36">
        <f t="shared" si="144"/>
        <v>254.66999999999985</v>
      </c>
      <c r="N9277" s="37">
        <f>YEAR(Table1[[#This Row],[Data zamówienia]])</f>
        <v>2018</v>
      </c>
    </row>
    <row r="9278" spans="2:14" x14ac:dyDescent="0.3">
      <c r="B9278" s="32">
        <v>44180</v>
      </c>
      <c r="C9278" s="8" t="s">
        <v>21</v>
      </c>
      <c r="D9278" s="8" t="s">
        <v>39</v>
      </c>
      <c r="E9278" s="5" t="s">
        <v>34</v>
      </c>
      <c r="F9278" s="8">
        <v>322</v>
      </c>
      <c r="G9278" s="6">
        <v>43407</v>
      </c>
      <c r="H9278" s="6">
        <v>43408</v>
      </c>
      <c r="I9278" s="6">
        <v>43415</v>
      </c>
      <c r="J9278" s="5" t="s">
        <v>26</v>
      </c>
      <c r="K9278" s="7">
        <v>606.16</v>
      </c>
      <c r="L9278" s="35">
        <v>551.61</v>
      </c>
      <c r="M9278" s="36">
        <f t="shared" si="144"/>
        <v>54.549999999999955</v>
      </c>
      <c r="N9278" s="37">
        <f>YEAR(Table1[[#This Row],[Data zamówienia]])</f>
        <v>2018</v>
      </c>
    </row>
    <row r="9279" spans="2:14" x14ac:dyDescent="0.3">
      <c r="B9279" s="32">
        <v>65873</v>
      </c>
      <c r="C9279" s="8" t="s">
        <v>38</v>
      </c>
      <c r="D9279" s="8" t="s">
        <v>22</v>
      </c>
      <c r="E9279" s="5" t="s">
        <v>25</v>
      </c>
      <c r="F9279" s="8">
        <v>164</v>
      </c>
      <c r="G9279" s="6">
        <v>43407</v>
      </c>
      <c r="H9279" s="6">
        <v>43407</v>
      </c>
      <c r="I9279" s="6">
        <v>43414</v>
      </c>
      <c r="J9279" s="5" t="s">
        <v>40</v>
      </c>
      <c r="K9279" s="7">
        <v>1860.34</v>
      </c>
      <c r="L9279" s="35">
        <v>1413.86</v>
      </c>
      <c r="M9279" s="36">
        <f t="shared" si="144"/>
        <v>446.48</v>
      </c>
      <c r="N9279" s="37">
        <f>YEAR(Table1[[#This Row],[Data zamówienia]])</f>
        <v>2018</v>
      </c>
    </row>
    <row r="9280" spans="2:14" x14ac:dyDescent="0.3">
      <c r="B9280" s="32">
        <v>770509</v>
      </c>
      <c r="C9280" s="8" t="s">
        <v>27</v>
      </c>
      <c r="D9280" s="8" t="s">
        <v>39</v>
      </c>
      <c r="E9280" s="5" t="s">
        <v>34</v>
      </c>
      <c r="F9280" s="8">
        <v>305</v>
      </c>
      <c r="G9280" s="6">
        <v>43407</v>
      </c>
      <c r="H9280" s="6">
        <v>43410</v>
      </c>
      <c r="I9280" s="6">
        <v>43413</v>
      </c>
      <c r="J9280" s="5" t="s">
        <v>40</v>
      </c>
      <c r="K9280" s="7">
        <v>458.61</v>
      </c>
      <c r="L9280" s="35">
        <v>366.89</v>
      </c>
      <c r="M9280" s="36">
        <f t="shared" si="144"/>
        <v>91.720000000000027</v>
      </c>
      <c r="N9280" s="37">
        <f>YEAR(Table1[[#This Row],[Data zamówienia]])</f>
        <v>2018</v>
      </c>
    </row>
    <row r="9281" spans="2:14" x14ac:dyDescent="0.3">
      <c r="B9281" s="32">
        <v>16976</v>
      </c>
      <c r="C9281" s="8" t="s">
        <v>27</v>
      </c>
      <c r="D9281" s="8" t="s">
        <v>36</v>
      </c>
      <c r="E9281" s="5" t="s">
        <v>34</v>
      </c>
      <c r="F9281" s="8">
        <v>304</v>
      </c>
      <c r="G9281" s="6">
        <v>43406</v>
      </c>
      <c r="H9281" s="6">
        <v>43408</v>
      </c>
      <c r="I9281" s="6">
        <v>43413</v>
      </c>
      <c r="J9281" s="5" t="s">
        <v>30</v>
      </c>
      <c r="K9281" s="7">
        <v>711.8</v>
      </c>
      <c r="L9281" s="35">
        <v>612.15</v>
      </c>
      <c r="M9281" s="36">
        <f t="shared" si="144"/>
        <v>99.649999999999977</v>
      </c>
      <c r="N9281" s="37">
        <f>YEAR(Table1[[#This Row],[Data zamówienia]])</f>
        <v>2018</v>
      </c>
    </row>
    <row r="9282" spans="2:14" x14ac:dyDescent="0.3">
      <c r="B9282" s="32">
        <v>804519</v>
      </c>
      <c r="C9282" s="8" t="s">
        <v>35</v>
      </c>
      <c r="D9282" s="8" t="s">
        <v>36</v>
      </c>
      <c r="E9282" s="5" t="s">
        <v>25</v>
      </c>
      <c r="F9282" s="8">
        <v>26</v>
      </c>
      <c r="G9282" s="6">
        <v>43406</v>
      </c>
      <c r="H9282" s="6">
        <v>43407</v>
      </c>
      <c r="I9282" s="6">
        <v>43413</v>
      </c>
      <c r="J9282" s="5" t="s">
        <v>33</v>
      </c>
      <c r="K9282" s="7">
        <v>418.85</v>
      </c>
      <c r="L9282" s="35">
        <v>259.69</v>
      </c>
      <c r="M9282" s="36">
        <f t="shared" si="144"/>
        <v>159.16000000000003</v>
      </c>
      <c r="N9282" s="37">
        <f>YEAR(Table1[[#This Row],[Data zamówienia]])</f>
        <v>2018</v>
      </c>
    </row>
    <row r="9283" spans="2:14" x14ac:dyDescent="0.3">
      <c r="B9283" s="32">
        <v>774351</v>
      </c>
      <c r="C9283" s="8" t="s">
        <v>27</v>
      </c>
      <c r="D9283" s="8" t="s">
        <v>28</v>
      </c>
      <c r="E9283" s="5" t="s">
        <v>34</v>
      </c>
      <c r="F9283" s="8">
        <v>214</v>
      </c>
      <c r="G9283" s="6">
        <v>43406</v>
      </c>
      <c r="H9283" s="6">
        <v>43407</v>
      </c>
      <c r="I9283" s="6">
        <v>43408</v>
      </c>
      <c r="J9283" s="5" t="s">
        <v>24</v>
      </c>
      <c r="K9283" s="7">
        <v>1445.12</v>
      </c>
      <c r="L9283" s="35">
        <v>1315.06</v>
      </c>
      <c r="M9283" s="36">
        <f t="shared" si="144"/>
        <v>130.05999999999995</v>
      </c>
      <c r="N9283" s="37">
        <f>YEAR(Table1[[#This Row],[Data zamówienia]])</f>
        <v>2018</v>
      </c>
    </row>
    <row r="9284" spans="2:14" x14ac:dyDescent="0.3">
      <c r="B9284" s="32">
        <v>353745</v>
      </c>
      <c r="C9284" s="8" t="s">
        <v>21</v>
      </c>
      <c r="D9284" s="8" t="s">
        <v>36</v>
      </c>
      <c r="E9284" s="5" t="s">
        <v>25</v>
      </c>
      <c r="F9284" s="8">
        <v>187</v>
      </c>
      <c r="G9284" s="6">
        <v>43407</v>
      </c>
      <c r="H9284" s="6">
        <v>43410</v>
      </c>
      <c r="I9284" s="6">
        <v>43411</v>
      </c>
      <c r="J9284" s="5" t="s">
        <v>30</v>
      </c>
      <c r="K9284" s="7">
        <v>1332</v>
      </c>
      <c r="L9284" s="35">
        <v>852.48</v>
      </c>
      <c r="M9284" s="36">
        <f t="shared" ref="M9284:M9347" si="145">K9284-L9284</f>
        <v>479.52</v>
      </c>
      <c r="N9284" s="37">
        <f>YEAR(Table1[[#This Row],[Data zamówienia]])</f>
        <v>2018</v>
      </c>
    </row>
    <row r="9285" spans="2:14" x14ac:dyDescent="0.3">
      <c r="B9285" s="32">
        <v>530107</v>
      </c>
      <c r="C9285" s="8" t="s">
        <v>21</v>
      </c>
      <c r="D9285" s="8" t="s">
        <v>28</v>
      </c>
      <c r="E9285" s="5" t="s">
        <v>37</v>
      </c>
      <c r="F9285" s="8">
        <v>291</v>
      </c>
      <c r="G9285" s="6">
        <v>43407</v>
      </c>
      <c r="H9285" s="6">
        <v>43407</v>
      </c>
      <c r="I9285" s="6">
        <v>43411</v>
      </c>
      <c r="J9285" s="5" t="s">
        <v>32</v>
      </c>
      <c r="K9285" s="7">
        <v>1526.51</v>
      </c>
      <c r="L9285" s="35">
        <v>976.97</v>
      </c>
      <c r="M9285" s="36">
        <f t="shared" si="145"/>
        <v>549.54</v>
      </c>
      <c r="N9285" s="37">
        <f>YEAR(Table1[[#This Row],[Data zamówienia]])</f>
        <v>2018</v>
      </c>
    </row>
    <row r="9286" spans="2:14" x14ac:dyDescent="0.3">
      <c r="B9286" s="32">
        <v>511948</v>
      </c>
      <c r="C9286" s="8" t="s">
        <v>21</v>
      </c>
      <c r="D9286" s="8" t="s">
        <v>28</v>
      </c>
      <c r="E9286" s="5" t="s">
        <v>23</v>
      </c>
      <c r="F9286" s="8">
        <v>159</v>
      </c>
      <c r="G9286" s="6">
        <v>43406</v>
      </c>
      <c r="H9286" s="6">
        <v>43409</v>
      </c>
      <c r="I9286" s="6">
        <v>43411</v>
      </c>
      <c r="J9286" s="5" t="s">
        <v>24</v>
      </c>
      <c r="K9286" s="7">
        <v>1358.64</v>
      </c>
      <c r="L9286" s="35">
        <v>1059.74</v>
      </c>
      <c r="M9286" s="36">
        <f t="shared" si="145"/>
        <v>298.90000000000009</v>
      </c>
      <c r="N9286" s="37">
        <f>YEAR(Table1[[#This Row],[Data zamówienia]])</f>
        <v>2018</v>
      </c>
    </row>
    <row r="9287" spans="2:14" x14ac:dyDescent="0.3">
      <c r="B9287" s="32">
        <v>87204</v>
      </c>
      <c r="C9287" s="8" t="s">
        <v>21</v>
      </c>
      <c r="D9287" s="8" t="s">
        <v>39</v>
      </c>
      <c r="E9287" s="5" t="s">
        <v>23</v>
      </c>
      <c r="F9287" s="8">
        <v>359</v>
      </c>
      <c r="G9287" s="6">
        <v>43406</v>
      </c>
      <c r="H9287" s="6">
        <v>43408</v>
      </c>
      <c r="I9287" s="6">
        <v>43409</v>
      </c>
      <c r="J9287" s="5" t="s">
        <v>24</v>
      </c>
      <c r="K9287" s="7">
        <v>608.6</v>
      </c>
      <c r="L9287" s="35">
        <v>578.16999999999996</v>
      </c>
      <c r="M9287" s="36">
        <f t="shared" si="145"/>
        <v>30.430000000000064</v>
      </c>
      <c r="N9287" s="37">
        <f>YEAR(Table1[[#This Row],[Data zamówienia]])</f>
        <v>2018</v>
      </c>
    </row>
    <row r="9288" spans="2:14" x14ac:dyDescent="0.3">
      <c r="B9288" s="32">
        <v>575885</v>
      </c>
      <c r="C9288" s="8" t="s">
        <v>21</v>
      </c>
      <c r="D9288" s="8" t="s">
        <v>22</v>
      </c>
      <c r="E9288" s="5" t="s">
        <v>34</v>
      </c>
      <c r="F9288" s="8">
        <v>53</v>
      </c>
      <c r="G9288" s="6">
        <v>43406</v>
      </c>
      <c r="H9288" s="6">
        <v>43409</v>
      </c>
      <c r="I9288" s="6">
        <v>43412</v>
      </c>
      <c r="J9288" s="5" t="s">
        <v>30</v>
      </c>
      <c r="K9288" s="7">
        <v>1574.34</v>
      </c>
      <c r="L9288" s="35">
        <v>881.63</v>
      </c>
      <c r="M9288" s="36">
        <f t="shared" si="145"/>
        <v>692.70999999999992</v>
      </c>
      <c r="N9288" s="37">
        <f>YEAR(Table1[[#This Row],[Data zamówienia]])</f>
        <v>2018</v>
      </c>
    </row>
    <row r="9289" spans="2:14" x14ac:dyDescent="0.3">
      <c r="B9289" s="32">
        <v>133154</v>
      </c>
      <c r="C9289" s="8" t="s">
        <v>35</v>
      </c>
      <c r="D9289" s="8" t="s">
        <v>28</v>
      </c>
      <c r="E9289" s="5" t="s">
        <v>34</v>
      </c>
      <c r="F9289" s="8">
        <v>247</v>
      </c>
      <c r="G9289" s="6">
        <v>43407</v>
      </c>
      <c r="H9289" s="6">
        <v>43409</v>
      </c>
      <c r="I9289" s="6">
        <v>43414</v>
      </c>
      <c r="J9289" s="5" t="s">
        <v>24</v>
      </c>
      <c r="K9289" s="7">
        <v>827.05</v>
      </c>
      <c r="L9289" s="35">
        <v>562.39</v>
      </c>
      <c r="M9289" s="36">
        <f t="shared" si="145"/>
        <v>264.65999999999997</v>
      </c>
      <c r="N9289" s="37">
        <f>YEAR(Table1[[#This Row],[Data zamówienia]])</f>
        <v>2018</v>
      </c>
    </row>
    <row r="9290" spans="2:14" x14ac:dyDescent="0.3">
      <c r="B9290" s="32">
        <v>975442</v>
      </c>
      <c r="C9290" s="8" t="s">
        <v>35</v>
      </c>
      <c r="D9290" s="8" t="s">
        <v>28</v>
      </c>
      <c r="E9290" s="5" t="s">
        <v>31</v>
      </c>
      <c r="F9290" s="8">
        <v>255</v>
      </c>
      <c r="G9290" s="6">
        <v>43407</v>
      </c>
      <c r="H9290" s="6">
        <v>43410</v>
      </c>
      <c r="I9290" s="6">
        <v>43416</v>
      </c>
      <c r="J9290" s="5" t="s">
        <v>24</v>
      </c>
      <c r="K9290" s="7">
        <v>1209.54</v>
      </c>
      <c r="L9290" s="35">
        <v>1028.1099999999999</v>
      </c>
      <c r="M9290" s="36">
        <f t="shared" si="145"/>
        <v>181.43000000000006</v>
      </c>
      <c r="N9290" s="37">
        <f>YEAR(Table1[[#This Row],[Data zamówienia]])</f>
        <v>2018</v>
      </c>
    </row>
    <row r="9291" spans="2:14" x14ac:dyDescent="0.3">
      <c r="B9291" s="32">
        <v>555131</v>
      </c>
      <c r="C9291" s="8" t="s">
        <v>21</v>
      </c>
      <c r="D9291" s="8" t="s">
        <v>22</v>
      </c>
      <c r="E9291" s="5" t="s">
        <v>29</v>
      </c>
      <c r="F9291" s="8">
        <v>270</v>
      </c>
      <c r="G9291" s="6">
        <v>43407</v>
      </c>
      <c r="H9291" s="6">
        <v>43411</v>
      </c>
      <c r="I9291" s="6">
        <v>43413</v>
      </c>
      <c r="J9291" s="5" t="s">
        <v>30</v>
      </c>
      <c r="K9291" s="7">
        <v>448.42</v>
      </c>
      <c r="L9291" s="35">
        <v>251.12</v>
      </c>
      <c r="M9291" s="36">
        <f t="shared" si="145"/>
        <v>197.3</v>
      </c>
      <c r="N9291" s="37">
        <f>YEAR(Table1[[#This Row],[Data zamówienia]])</f>
        <v>2018</v>
      </c>
    </row>
    <row r="9292" spans="2:14" x14ac:dyDescent="0.3">
      <c r="B9292" s="32">
        <v>672696</v>
      </c>
      <c r="C9292" s="8" t="s">
        <v>21</v>
      </c>
      <c r="D9292" s="8" t="s">
        <v>22</v>
      </c>
      <c r="E9292" s="5" t="s">
        <v>25</v>
      </c>
      <c r="F9292" s="8">
        <v>183</v>
      </c>
      <c r="G9292" s="6">
        <v>43407</v>
      </c>
      <c r="H9292" s="6">
        <v>43409</v>
      </c>
      <c r="I9292" s="6">
        <v>43414</v>
      </c>
      <c r="J9292" s="5" t="s">
        <v>33</v>
      </c>
      <c r="K9292" s="7">
        <v>1451.12</v>
      </c>
      <c r="L9292" s="35">
        <v>827.14</v>
      </c>
      <c r="M9292" s="36">
        <f t="shared" si="145"/>
        <v>623.9799999999999</v>
      </c>
      <c r="N9292" s="37">
        <f>YEAR(Table1[[#This Row],[Data zamówienia]])</f>
        <v>2018</v>
      </c>
    </row>
    <row r="9293" spans="2:14" x14ac:dyDescent="0.3">
      <c r="B9293" s="32">
        <v>987823</v>
      </c>
      <c r="C9293" s="8" t="s">
        <v>27</v>
      </c>
      <c r="D9293" s="8" t="s">
        <v>22</v>
      </c>
      <c r="E9293" s="5" t="s">
        <v>31</v>
      </c>
      <c r="F9293" s="8">
        <v>363</v>
      </c>
      <c r="G9293" s="6">
        <v>43408</v>
      </c>
      <c r="H9293" s="6">
        <v>43409</v>
      </c>
      <c r="I9293" s="6">
        <v>43412</v>
      </c>
      <c r="J9293" s="5" t="s">
        <v>33</v>
      </c>
      <c r="K9293" s="7">
        <v>1468.39</v>
      </c>
      <c r="L9293" s="35">
        <v>925.09</v>
      </c>
      <c r="M9293" s="36">
        <f t="shared" si="145"/>
        <v>543.30000000000007</v>
      </c>
      <c r="N9293" s="37">
        <f>YEAR(Table1[[#This Row],[Data zamówienia]])</f>
        <v>2018</v>
      </c>
    </row>
    <row r="9294" spans="2:14" x14ac:dyDescent="0.3">
      <c r="B9294" s="32">
        <v>570446</v>
      </c>
      <c r="C9294" s="8" t="s">
        <v>21</v>
      </c>
      <c r="D9294" s="8" t="s">
        <v>28</v>
      </c>
      <c r="E9294" s="5" t="s">
        <v>25</v>
      </c>
      <c r="F9294" s="8">
        <v>314</v>
      </c>
      <c r="G9294" s="6">
        <v>43407</v>
      </c>
      <c r="H9294" s="6">
        <v>43409</v>
      </c>
      <c r="I9294" s="6">
        <v>43413</v>
      </c>
      <c r="J9294" s="5" t="s">
        <v>30</v>
      </c>
      <c r="K9294" s="7">
        <v>1398.04</v>
      </c>
      <c r="L9294" s="35">
        <v>1034.55</v>
      </c>
      <c r="M9294" s="36">
        <f t="shared" si="145"/>
        <v>363.49</v>
      </c>
      <c r="N9294" s="37">
        <f>YEAR(Table1[[#This Row],[Data zamówienia]])</f>
        <v>2018</v>
      </c>
    </row>
    <row r="9295" spans="2:14" x14ac:dyDescent="0.3">
      <c r="B9295" s="32">
        <v>131441</v>
      </c>
      <c r="C9295" s="8" t="s">
        <v>27</v>
      </c>
      <c r="D9295" s="8" t="s">
        <v>22</v>
      </c>
      <c r="E9295" s="5" t="s">
        <v>29</v>
      </c>
      <c r="F9295" s="8">
        <v>64</v>
      </c>
      <c r="G9295" s="6">
        <v>43407</v>
      </c>
      <c r="H9295" s="6">
        <v>43411</v>
      </c>
      <c r="I9295" s="6">
        <v>43415</v>
      </c>
      <c r="J9295" s="5" t="s">
        <v>30</v>
      </c>
      <c r="K9295" s="7">
        <v>385.78</v>
      </c>
      <c r="L9295" s="35">
        <v>216.04</v>
      </c>
      <c r="M9295" s="36">
        <f t="shared" si="145"/>
        <v>169.73999999999998</v>
      </c>
      <c r="N9295" s="37">
        <f>YEAR(Table1[[#This Row],[Data zamówienia]])</f>
        <v>2018</v>
      </c>
    </row>
    <row r="9296" spans="2:14" x14ac:dyDescent="0.3">
      <c r="B9296" s="32">
        <v>239158</v>
      </c>
      <c r="C9296" s="8" t="s">
        <v>27</v>
      </c>
      <c r="D9296" s="8" t="s">
        <v>22</v>
      </c>
      <c r="E9296" s="5" t="s">
        <v>37</v>
      </c>
      <c r="F9296" s="8">
        <v>244</v>
      </c>
      <c r="G9296" s="6">
        <v>43407</v>
      </c>
      <c r="H9296" s="6">
        <v>43408</v>
      </c>
      <c r="I9296" s="6">
        <v>43410</v>
      </c>
      <c r="J9296" s="5" t="s">
        <v>30</v>
      </c>
      <c r="K9296" s="7">
        <v>363.21</v>
      </c>
      <c r="L9296" s="35">
        <v>221.56</v>
      </c>
      <c r="M9296" s="36">
        <f t="shared" si="145"/>
        <v>141.64999999999998</v>
      </c>
      <c r="N9296" s="37">
        <f>YEAR(Table1[[#This Row],[Data zamówienia]])</f>
        <v>2018</v>
      </c>
    </row>
    <row r="9297" spans="2:14" x14ac:dyDescent="0.3">
      <c r="B9297" s="32">
        <v>458023</v>
      </c>
      <c r="C9297" s="8" t="s">
        <v>21</v>
      </c>
      <c r="D9297" s="8" t="s">
        <v>36</v>
      </c>
      <c r="E9297" s="5" t="s">
        <v>31</v>
      </c>
      <c r="F9297" s="8">
        <v>102</v>
      </c>
      <c r="G9297" s="6">
        <v>43408</v>
      </c>
      <c r="H9297" s="6">
        <v>43409</v>
      </c>
      <c r="I9297" s="6">
        <v>43415</v>
      </c>
      <c r="J9297" s="5" t="s">
        <v>24</v>
      </c>
      <c r="K9297" s="7">
        <v>1114.98</v>
      </c>
      <c r="L9297" s="35">
        <v>646.69000000000005</v>
      </c>
      <c r="M9297" s="36">
        <f t="shared" si="145"/>
        <v>468.28999999999996</v>
      </c>
      <c r="N9297" s="37">
        <f>YEAR(Table1[[#This Row],[Data zamówienia]])</f>
        <v>2018</v>
      </c>
    </row>
    <row r="9298" spans="2:14" x14ac:dyDescent="0.3">
      <c r="B9298" s="32">
        <v>457782</v>
      </c>
      <c r="C9298" s="8" t="s">
        <v>21</v>
      </c>
      <c r="D9298" s="8" t="s">
        <v>28</v>
      </c>
      <c r="E9298" s="5" t="s">
        <v>37</v>
      </c>
      <c r="F9298" s="8">
        <v>320</v>
      </c>
      <c r="G9298" s="6">
        <v>43409</v>
      </c>
      <c r="H9298" s="6">
        <v>43409</v>
      </c>
      <c r="I9298" s="6">
        <v>43413</v>
      </c>
      <c r="J9298" s="5" t="s">
        <v>40</v>
      </c>
      <c r="K9298" s="7">
        <v>1230.5999999999999</v>
      </c>
      <c r="L9298" s="35">
        <v>861.42</v>
      </c>
      <c r="M9298" s="36">
        <f t="shared" si="145"/>
        <v>369.17999999999995</v>
      </c>
      <c r="N9298" s="37">
        <f>YEAR(Table1[[#This Row],[Data zamówienia]])</f>
        <v>2018</v>
      </c>
    </row>
    <row r="9299" spans="2:14" x14ac:dyDescent="0.3">
      <c r="B9299" s="32">
        <v>992321</v>
      </c>
      <c r="C9299" s="8" t="s">
        <v>27</v>
      </c>
      <c r="D9299" s="8" t="s">
        <v>36</v>
      </c>
      <c r="E9299" s="5" t="s">
        <v>34</v>
      </c>
      <c r="F9299" s="8">
        <v>270</v>
      </c>
      <c r="G9299" s="6">
        <v>43409</v>
      </c>
      <c r="H9299" s="6">
        <v>43412</v>
      </c>
      <c r="I9299" s="6">
        <v>43413</v>
      </c>
      <c r="J9299" s="5" t="s">
        <v>32</v>
      </c>
      <c r="K9299" s="7">
        <v>1451.12</v>
      </c>
      <c r="L9299" s="35">
        <v>1073.83</v>
      </c>
      <c r="M9299" s="36">
        <f t="shared" si="145"/>
        <v>377.28999999999996</v>
      </c>
      <c r="N9299" s="37">
        <f>YEAR(Table1[[#This Row],[Data zamówienia]])</f>
        <v>2018</v>
      </c>
    </row>
    <row r="9300" spans="2:14" x14ac:dyDescent="0.3">
      <c r="B9300" s="32">
        <v>769098</v>
      </c>
      <c r="C9300" s="8" t="s">
        <v>21</v>
      </c>
      <c r="D9300" s="8" t="s">
        <v>22</v>
      </c>
      <c r="E9300" s="5" t="s">
        <v>37</v>
      </c>
      <c r="F9300" s="8">
        <v>145</v>
      </c>
      <c r="G9300" s="6">
        <v>43409</v>
      </c>
      <c r="H9300" s="6">
        <v>43410</v>
      </c>
      <c r="I9300" s="6">
        <v>43417</v>
      </c>
      <c r="J9300" s="5" t="s">
        <v>30</v>
      </c>
      <c r="K9300" s="7">
        <v>1498.57</v>
      </c>
      <c r="L9300" s="35">
        <v>944.1</v>
      </c>
      <c r="M9300" s="36">
        <f t="shared" si="145"/>
        <v>554.46999999999991</v>
      </c>
      <c r="N9300" s="37">
        <f>YEAR(Table1[[#This Row],[Data zamówienia]])</f>
        <v>2018</v>
      </c>
    </row>
    <row r="9301" spans="2:14" x14ac:dyDescent="0.3">
      <c r="B9301" s="32">
        <v>675027</v>
      </c>
      <c r="C9301" s="8" t="s">
        <v>21</v>
      </c>
      <c r="D9301" s="8" t="s">
        <v>22</v>
      </c>
      <c r="E9301" s="5" t="s">
        <v>34</v>
      </c>
      <c r="F9301" s="8">
        <v>36</v>
      </c>
      <c r="G9301" s="6">
        <v>43408</v>
      </c>
      <c r="H9301" s="6">
        <v>43411</v>
      </c>
      <c r="I9301" s="6">
        <v>43414</v>
      </c>
      <c r="J9301" s="5" t="s">
        <v>30</v>
      </c>
      <c r="K9301" s="7">
        <v>1030.99</v>
      </c>
      <c r="L9301" s="35">
        <v>670.14</v>
      </c>
      <c r="M9301" s="36">
        <f t="shared" si="145"/>
        <v>360.85</v>
      </c>
      <c r="N9301" s="37">
        <f>YEAR(Table1[[#This Row],[Data zamówienia]])</f>
        <v>2018</v>
      </c>
    </row>
    <row r="9302" spans="2:14" x14ac:dyDescent="0.3">
      <c r="B9302" s="32">
        <v>505810</v>
      </c>
      <c r="C9302" s="8" t="s">
        <v>27</v>
      </c>
      <c r="D9302" s="8" t="s">
        <v>28</v>
      </c>
      <c r="E9302" s="5" t="s">
        <v>29</v>
      </c>
      <c r="F9302" s="8">
        <v>227</v>
      </c>
      <c r="G9302" s="6">
        <v>43408</v>
      </c>
      <c r="H9302" s="6">
        <v>43409</v>
      </c>
      <c r="I9302" s="6">
        <v>43414</v>
      </c>
      <c r="J9302" s="5" t="s">
        <v>32</v>
      </c>
      <c r="K9302" s="7">
        <v>1833.02</v>
      </c>
      <c r="L9302" s="35">
        <v>1429.76</v>
      </c>
      <c r="M9302" s="36">
        <f t="shared" si="145"/>
        <v>403.26</v>
      </c>
      <c r="N9302" s="37">
        <f>YEAR(Table1[[#This Row],[Data zamówienia]])</f>
        <v>2018</v>
      </c>
    </row>
    <row r="9303" spans="2:14" x14ac:dyDescent="0.3">
      <c r="B9303" s="32">
        <v>134772</v>
      </c>
      <c r="C9303" s="8" t="s">
        <v>21</v>
      </c>
      <c r="D9303" s="8" t="s">
        <v>39</v>
      </c>
      <c r="E9303" s="5" t="s">
        <v>37</v>
      </c>
      <c r="F9303" s="8">
        <v>40</v>
      </c>
      <c r="G9303" s="6">
        <v>43409</v>
      </c>
      <c r="H9303" s="6">
        <v>43412</v>
      </c>
      <c r="I9303" s="6">
        <v>43418</v>
      </c>
      <c r="J9303" s="5" t="s">
        <v>24</v>
      </c>
      <c r="K9303" s="7">
        <v>1429.78</v>
      </c>
      <c r="L9303" s="35">
        <v>872.17</v>
      </c>
      <c r="M9303" s="36">
        <f t="shared" si="145"/>
        <v>557.61</v>
      </c>
      <c r="N9303" s="37">
        <f>YEAR(Table1[[#This Row],[Data zamówienia]])</f>
        <v>2018</v>
      </c>
    </row>
    <row r="9304" spans="2:14" x14ac:dyDescent="0.3">
      <c r="B9304" s="32">
        <v>176688</v>
      </c>
      <c r="C9304" s="8" t="s">
        <v>38</v>
      </c>
      <c r="D9304" s="8" t="s">
        <v>36</v>
      </c>
      <c r="E9304" s="5" t="s">
        <v>23</v>
      </c>
      <c r="F9304" s="8">
        <v>248</v>
      </c>
      <c r="G9304" s="6">
        <v>43408</v>
      </c>
      <c r="H9304" s="6">
        <v>43409</v>
      </c>
      <c r="I9304" s="6">
        <v>43416</v>
      </c>
      <c r="J9304" s="5" t="s">
        <v>33</v>
      </c>
      <c r="K9304" s="7">
        <v>1518.64</v>
      </c>
      <c r="L9304" s="35">
        <v>1245.28</v>
      </c>
      <c r="M9304" s="36">
        <f t="shared" si="145"/>
        <v>273.36000000000013</v>
      </c>
      <c r="N9304" s="37">
        <f>YEAR(Table1[[#This Row],[Data zamówienia]])</f>
        <v>2018</v>
      </c>
    </row>
    <row r="9305" spans="2:14" x14ac:dyDescent="0.3">
      <c r="B9305" s="32">
        <v>339900</v>
      </c>
      <c r="C9305" s="8" t="s">
        <v>21</v>
      </c>
      <c r="D9305" s="8" t="s">
        <v>39</v>
      </c>
      <c r="E9305" s="5" t="s">
        <v>29</v>
      </c>
      <c r="F9305" s="8">
        <v>114</v>
      </c>
      <c r="G9305" s="6">
        <v>43409</v>
      </c>
      <c r="H9305" s="6">
        <v>43411</v>
      </c>
      <c r="I9305" s="6">
        <v>43413</v>
      </c>
      <c r="J9305" s="5" t="s">
        <v>40</v>
      </c>
      <c r="K9305" s="7">
        <v>1727.83</v>
      </c>
      <c r="L9305" s="35">
        <v>881.19</v>
      </c>
      <c r="M9305" s="36">
        <f t="shared" si="145"/>
        <v>846.63999999999987</v>
      </c>
      <c r="N9305" s="37">
        <f>YEAR(Table1[[#This Row],[Data zamówienia]])</f>
        <v>2018</v>
      </c>
    </row>
    <row r="9306" spans="2:14" x14ac:dyDescent="0.3">
      <c r="B9306" s="32">
        <v>289538</v>
      </c>
      <c r="C9306" s="8" t="s">
        <v>21</v>
      </c>
      <c r="D9306" s="8" t="s">
        <v>22</v>
      </c>
      <c r="E9306" s="5" t="s">
        <v>37</v>
      </c>
      <c r="F9306" s="8">
        <v>32</v>
      </c>
      <c r="G9306" s="6">
        <v>43409</v>
      </c>
      <c r="H9306" s="6">
        <v>43409</v>
      </c>
      <c r="I9306" s="6">
        <v>43410</v>
      </c>
      <c r="J9306" s="5" t="s">
        <v>24</v>
      </c>
      <c r="K9306" s="7">
        <v>561.23</v>
      </c>
      <c r="L9306" s="35">
        <v>370.41</v>
      </c>
      <c r="M9306" s="36">
        <f t="shared" si="145"/>
        <v>190.82</v>
      </c>
      <c r="N9306" s="37">
        <f>YEAR(Table1[[#This Row],[Data zamówienia]])</f>
        <v>2018</v>
      </c>
    </row>
    <row r="9307" spans="2:14" x14ac:dyDescent="0.3">
      <c r="B9307" s="32">
        <v>100028</v>
      </c>
      <c r="C9307" s="8" t="s">
        <v>35</v>
      </c>
      <c r="D9307" s="8" t="s">
        <v>39</v>
      </c>
      <c r="E9307" s="5" t="s">
        <v>23</v>
      </c>
      <c r="F9307" s="8">
        <v>233</v>
      </c>
      <c r="G9307" s="6">
        <v>43409</v>
      </c>
      <c r="H9307" s="6">
        <v>43412</v>
      </c>
      <c r="I9307" s="6">
        <v>43418</v>
      </c>
      <c r="J9307" s="5" t="s">
        <v>40</v>
      </c>
      <c r="K9307" s="7">
        <v>1039.94</v>
      </c>
      <c r="L9307" s="35">
        <v>967.14</v>
      </c>
      <c r="M9307" s="36">
        <f t="shared" si="145"/>
        <v>72.800000000000068</v>
      </c>
      <c r="N9307" s="37">
        <f>YEAR(Table1[[#This Row],[Data zamówienia]])</f>
        <v>2018</v>
      </c>
    </row>
    <row r="9308" spans="2:14" x14ac:dyDescent="0.3">
      <c r="B9308" s="32">
        <v>177097</v>
      </c>
      <c r="C9308" s="8" t="s">
        <v>35</v>
      </c>
      <c r="D9308" s="8" t="s">
        <v>36</v>
      </c>
      <c r="E9308" s="5" t="s">
        <v>29</v>
      </c>
      <c r="F9308" s="8">
        <v>202</v>
      </c>
      <c r="G9308" s="6">
        <v>43410</v>
      </c>
      <c r="H9308" s="6">
        <v>43411</v>
      </c>
      <c r="I9308" s="6">
        <v>43415</v>
      </c>
      <c r="J9308" s="5" t="s">
        <v>32</v>
      </c>
      <c r="K9308" s="7">
        <v>1799.83</v>
      </c>
      <c r="L9308" s="35">
        <v>1277.8800000000001</v>
      </c>
      <c r="M9308" s="36">
        <f t="shared" si="145"/>
        <v>521.94999999999982</v>
      </c>
      <c r="N9308" s="37">
        <f>YEAR(Table1[[#This Row],[Data zamówienia]])</f>
        <v>2018</v>
      </c>
    </row>
    <row r="9309" spans="2:14" x14ac:dyDescent="0.3">
      <c r="B9309" s="32">
        <v>85718</v>
      </c>
      <c r="C9309" s="8" t="s">
        <v>27</v>
      </c>
      <c r="D9309" s="8" t="s">
        <v>36</v>
      </c>
      <c r="E9309" s="5" t="s">
        <v>25</v>
      </c>
      <c r="F9309" s="8">
        <v>213</v>
      </c>
      <c r="G9309" s="6">
        <v>43410</v>
      </c>
      <c r="H9309" s="6">
        <v>43410</v>
      </c>
      <c r="I9309" s="6">
        <v>43417</v>
      </c>
      <c r="J9309" s="5" t="s">
        <v>30</v>
      </c>
      <c r="K9309" s="7">
        <v>1729.28</v>
      </c>
      <c r="L9309" s="35">
        <v>1279.67</v>
      </c>
      <c r="M9309" s="36">
        <f t="shared" si="145"/>
        <v>449.6099999999999</v>
      </c>
      <c r="N9309" s="37">
        <f>YEAR(Table1[[#This Row],[Data zamówienia]])</f>
        <v>2018</v>
      </c>
    </row>
    <row r="9310" spans="2:14" x14ac:dyDescent="0.3">
      <c r="B9310" s="32">
        <v>361110</v>
      </c>
      <c r="C9310" s="8" t="s">
        <v>38</v>
      </c>
      <c r="D9310" s="8" t="s">
        <v>22</v>
      </c>
      <c r="E9310" s="5" t="s">
        <v>31</v>
      </c>
      <c r="F9310" s="8">
        <v>309</v>
      </c>
      <c r="G9310" s="6">
        <v>43410</v>
      </c>
      <c r="H9310" s="6">
        <v>43412</v>
      </c>
      <c r="I9310" s="6">
        <v>43419</v>
      </c>
      <c r="J9310" s="5" t="s">
        <v>40</v>
      </c>
      <c r="K9310" s="7">
        <v>1558.84</v>
      </c>
      <c r="L9310" s="35">
        <v>1106.78</v>
      </c>
      <c r="M9310" s="36">
        <f t="shared" si="145"/>
        <v>452.05999999999995</v>
      </c>
      <c r="N9310" s="37">
        <f>YEAR(Table1[[#This Row],[Data zamówienia]])</f>
        <v>2018</v>
      </c>
    </row>
    <row r="9311" spans="2:14" x14ac:dyDescent="0.3">
      <c r="B9311" s="32">
        <v>60513</v>
      </c>
      <c r="C9311" s="8" t="s">
        <v>38</v>
      </c>
      <c r="D9311" s="8" t="s">
        <v>22</v>
      </c>
      <c r="E9311" s="5" t="s">
        <v>23</v>
      </c>
      <c r="F9311" s="8">
        <v>343</v>
      </c>
      <c r="G9311" s="6">
        <v>43409</v>
      </c>
      <c r="H9311" s="6">
        <v>43412</v>
      </c>
      <c r="I9311" s="6">
        <v>43417</v>
      </c>
      <c r="J9311" s="5" t="s">
        <v>33</v>
      </c>
      <c r="K9311" s="7">
        <v>1896.09</v>
      </c>
      <c r="L9311" s="35">
        <v>1478.95</v>
      </c>
      <c r="M9311" s="36">
        <f t="shared" si="145"/>
        <v>417.13999999999987</v>
      </c>
      <c r="N9311" s="37">
        <f>YEAR(Table1[[#This Row],[Data zamówienia]])</f>
        <v>2018</v>
      </c>
    </row>
    <row r="9312" spans="2:14" x14ac:dyDescent="0.3">
      <c r="B9312" s="32">
        <v>190269</v>
      </c>
      <c r="C9312" s="8" t="s">
        <v>21</v>
      </c>
      <c r="D9312" s="8" t="s">
        <v>39</v>
      </c>
      <c r="E9312" s="5" t="s">
        <v>25</v>
      </c>
      <c r="F9312" s="8">
        <v>78</v>
      </c>
      <c r="G9312" s="6">
        <v>43409</v>
      </c>
      <c r="H9312" s="6">
        <v>43410</v>
      </c>
      <c r="I9312" s="6">
        <v>43412</v>
      </c>
      <c r="J9312" s="5" t="s">
        <v>24</v>
      </c>
      <c r="K9312" s="7">
        <v>1833.02</v>
      </c>
      <c r="L9312" s="35">
        <v>1228.1199999999999</v>
      </c>
      <c r="M9312" s="36">
        <f t="shared" si="145"/>
        <v>604.90000000000009</v>
      </c>
      <c r="N9312" s="37">
        <f>YEAR(Table1[[#This Row],[Data zamówienia]])</f>
        <v>2018</v>
      </c>
    </row>
    <row r="9313" spans="2:14" x14ac:dyDescent="0.3">
      <c r="B9313" s="32">
        <v>736192</v>
      </c>
      <c r="C9313" s="8" t="s">
        <v>35</v>
      </c>
      <c r="D9313" s="8" t="s">
        <v>39</v>
      </c>
      <c r="E9313" s="5" t="s">
        <v>23</v>
      </c>
      <c r="F9313" s="8">
        <v>55</v>
      </c>
      <c r="G9313" s="6">
        <v>43409</v>
      </c>
      <c r="H9313" s="6">
        <v>43412</v>
      </c>
      <c r="I9313" s="6">
        <v>43416</v>
      </c>
      <c r="J9313" s="5" t="s">
        <v>24</v>
      </c>
      <c r="K9313" s="7">
        <v>649.05999999999995</v>
      </c>
      <c r="L9313" s="35">
        <v>486.8</v>
      </c>
      <c r="M9313" s="36">
        <f t="shared" si="145"/>
        <v>162.25999999999993</v>
      </c>
      <c r="N9313" s="37">
        <f>YEAR(Table1[[#This Row],[Data zamówienia]])</f>
        <v>2018</v>
      </c>
    </row>
    <row r="9314" spans="2:14" x14ac:dyDescent="0.3">
      <c r="B9314" s="32">
        <v>958002</v>
      </c>
      <c r="C9314" s="8" t="s">
        <v>27</v>
      </c>
      <c r="D9314" s="8" t="s">
        <v>36</v>
      </c>
      <c r="E9314" s="5" t="s">
        <v>37</v>
      </c>
      <c r="F9314" s="8">
        <v>263</v>
      </c>
      <c r="G9314" s="6">
        <v>43411</v>
      </c>
      <c r="H9314" s="6">
        <v>43414</v>
      </c>
      <c r="I9314" s="6">
        <v>43419</v>
      </c>
      <c r="J9314" s="5" t="s">
        <v>33</v>
      </c>
      <c r="K9314" s="7">
        <v>378.7</v>
      </c>
      <c r="L9314" s="35">
        <v>284.02999999999997</v>
      </c>
      <c r="M9314" s="36">
        <f t="shared" si="145"/>
        <v>94.670000000000016</v>
      </c>
      <c r="N9314" s="37">
        <f>YEAR(Table1[[#This Row],[Data zamówienia]])</f>
        <v>2018</v>
      </c>
    </row>
    <row r="9315" spans="2:14" x14ac:dyDescent="0.3">
      <c r="B9315" s="32">
        <v>714856</v>
      </c>
      <c r="C9315" s="8" t="s">
        <v>35</v>
      </c>
      <c r="D9315" s="8" t="s">
        <v>28</v>
      </c>
      <c r="E9315" s="5" t="s">
        <v>25</v>
      </c>
      <c r="F9315" s="8">
        <v>298</v>
      </c>
      <c r="G9315" s="6">
        <v>43411</v>
      </c>
      <c r="H9315" s="6">
        <v>43414</v>
      </c>
      <c r="I9315" s="6">
        <v>43421</v>
      </c>
      <c r="J9315" s="5" t="s">
        <v>26</v>
      </c>
      <c r="K9315" s="7">
        <v>1210.32</v>
      </c>
      <c r="L9315" s="35">
        <v>786.71</v>
      </c>
      <c r="M9315" s="36">
        <f t="shared" si="145"/>
        <v>423.6099999999999</v>
      </c>
      <c r="N9315" s="37">
        <f>YEAR(Table1[[#This Row],[Data zamówienia]])</f>
        <v>2018</v>
      </c>
    </row>
    <row r="9316" spans="2:14" x14ac:dyDescent="0.3">
      <c r="B9316" s="32">
        <v>384505</v>
      </c>
      <c r="C9316" s="8" t="s">
        <v>21</v>
      </c>
      <c r="D9316" s="8" t="s">
        <v>22</v>
      </c>
      <c r="E9316" s="5" t="s">
        <v>34</v>
      </c>
      <c r="F9316" s="8">
        <v>118</v>
      </c>
      <c r="G9316" s="6">
        <v>43410</v>
      </c>
      <c r="H9316" s="6">
        <v>43411</v>
      </c>
      <c r="I9316" s="6">
        <v>43417</v>
      </c>
      <c r="J9316" s="5" t="s">
        <v>40</v>
      </c>
      <c r="K9316" s="7">
        <v>1338.7</v>
      </c>
      <c r="L9316" s="35">
        <v>803.22</v>
      </c>
      <c r="M9316" s="36">
        <f t="shared" si="145"/>
        <v>535.48</v>
      </c>
      <c r="N9316" s="37">
        <f>YEAR(Table1[[#This Row],[Data zamówienia]])</f>
        <v>2018</v>
      </c>
    </row>
    <row r="9317" spans="2:14" x14ac:dyDescent="0.3">
      <c r="B9317" s="32">
        <v>583507</v>
      </c>
      <c r="C9317" s="8" t="s">
        <v>27</v>
      </c>
      <c r="D9317" s="8" t="s">
        <v>36</v>
      </c>
      <c r="E9317" s="5" t="s">
        <v>23</v>
      </c>
      <c r="F9317" s="8">
        <v>312</v>
      </c>
      <c r="G9317" s="6">
        <v>43411</v>
      </c>
      <c r="H9317" s="6">
        <v>43413</v>
      </c>
      <c r="I9317" s="6">
        <v>43417</v>
      </c>
      <c r="J9317" s="5" t="s">
        <v>30</v>
      </c>
      <c r="K9317" s="7">
        <v>1180.55</v>
      </c>
      <c r="L9317" s="35">
        <v>1074.3</v>
      </c>
      <c r="M9317" s="36">
        <f t="shared" si="145"/>
        <v>106.25</v>
      </c>
      <c r="N9317" s="37">
        <f>YEAR(Table1[[#This Row],[Data zamówienia]])</f>
        <v>2018</v>
      </c>
    </row>
    <row r="9318" spans="2:14" x14ac:dyDescent="0.3">
      <c r="B9318" s="32">
        <v>269521</v>
      </c>
      <c r="C9318" s="8" t="s">
        <v>21</v>
      </c>
      <c r="D9318" s="8" t="s">
        <v>36</v>
      </c>
      <c r="E9318" s="5" t="s">
        <v>29</v>
      </c>
      <c r="F9318" s="8">
        <v>286</v>
      </c>
      <c r="G9318" s="6">
        <v>43412</v>
      </c>
      <c r="H9318" s="6">
        <v>43412</v>
      </c>
      <c r="I9318" s="6">
        <v>43415</v>
      </c>
      <c r="J9318" s="5" t="s">
        <v>32</v>
      </c>
      <c r="K9318" s="7">
        <v>1800.23</v>
      </c>
      <c r="L9318" s="35">
        <v>1584.2</v>
      </c>
      <c r="M9318" s="36">
        <f t="shared" si="145"/>
        <v>216.02999999999997</v>
      </c>
      <c r="N9318" s="37">
        <f>YEAR(Table1[[#This Row],[Data zamówienia]])</f>
        <v>2018</v>
      </c>
    </row>
    <row r="9319" spans="2:14" x14ac:dyDescent="0.3">
      <c r="B9319" s="32">
        <v>296672</v>
      </c>
      <c r="C9319" s="8" t="s">
        <v>35</v>
      </c>
      <c r="D9319" s="8" t="s">
        <v>22</v>
      </c>
      <c r="E9319" s="5" t="s">
        <v>31</v>
      </c>
      <c r="F9319" s="8">
        <v>141</v>
      </c>
      <c r="G9319" s="6">
        <v>43411</v>
      </c>
      <c r="H9319" s="6">
        <v>43413</v>
      </c>
      <c r="I9319" s="6">
        <v>43419</v>
      </c>
      <c r="J9319" s="5" t="s">
        <v>30</v>
      </c>
      <c r="K9319" s="7">
        <v>1105.1099999999999</v>
      </c>
      <c r="L9319" s="35">
        <v>563.61</v>
      </c>
      <c r="M9319" s="36">
        <f t="shared" si="145"/>
        <v>541.49999999999989</v>
      </c>
      <c r="N9319" s="37">
        <f>YEAR(Table1[[#This Row],[Data zamówienia]])</f>
        <v>2018</v>
      </c>
    </row>
    <row r="9320" spans="2:14" x14ac:dyDescent="0.3">
      <c r="B9320" s="32">
        <v>615265</v>
      </c>
      <c r="C9320" s="8" t="s">
        <v>21</v>
      </c>
      <c r="D9320" s="8" t="s">
        <v>36</v>
      </c>
      <c r="E9320" s="5" t="s">
        <v>34</v>
      </c>
      <c r="F9320" s="8">
        <v>215</v>
      </c>
      <c r="G9320" s="6">
        <v>43411</v>
      </c>
      <c r="H9320" s="6">
        <v>43412</v>
      </c>
      <c r="I9320" s="6">
        <v>43413</v>
      </c>
      <c r="J9320" s="5" t="s">
        <v>33</v>
      </c>
      <c r="K9320" s="7">
        <v>1924.38</v>
      </c>
      <c r="L9320" s="35">
        <v>1077.6500000000001</v>
      </c>
      <c r="M9320" s="36">
        <f t="shared" si="145"/>
        <v>846.73</v>
      </c>
      <c r="N9320" s="37">
        <f>YEAR(Table1[[#This Row],[Data zamówienia]])</f>
        <v>2018</v>
      </c>
    </row>
    <row r="9321" spans="2:14" x14ac:dyDescent="0.3">
      <c r="B9321" s="32">
        <v>879912</v>
      </c>
      <c r="C9321" s="8" t="s">
        <v>38</v>
      </c>
      <c r="D9321" s="8" t="s">
        <v>22</v>
      </c>
      <c r="E9321" s="5" t="s">
        <v>23</v>
      </c>
      <c r="F9321" s="8">
        <v>137</v>
      </c>
      <c r="G9321" s="6">
        <v>43411</v>
      </c>
      <c r="H9321" s="6">
        <v>43413</v>
      </c>
      <c r="I9321" s="6">
        <v>43417</v>
      </c>
      <c r="J9321" s="5" t="s">
        <v>32</v>
      </c>
      <c r="K9321" s="7">
        <v>927.33</v>
      </c>
      <c r="L9321" s="35">
        <v>723.32</v>
      </c>
      <c r="M9321" s="36">
        <f t="shared" si="145"/>
        <v>204.01</v>
      </c>
      <c r="N9321" s="37">
        <f>YEAR(Table1[[#This Row],[Data zamówienia]])</f>
        <v>2018</v>
      </c>
    </row>
    <row r="9322" spans="2:14" x14ac:dyDescent="0.3">
      <c r="B9322" s="32">
        <v>251937</v>
      </c>
      <c r="C9322" s="8" t="s">
        <v>21</v>
      </c>
      <c r="D9322" s="8" t="s">
        <v>28</v>
      </c>
      <c r="E9322" s="5" t="s">
        <v>31</v>
      </c>
      <c r="F9322" s="8">
        <v>192</v>
      </c>
      <c r="G9322" s="6">
        <v>43412</v>
      </c>
      <c r="H9322" s="6">
        <v>43413</v>
      </c>
      <c r="I9322" s="6">
        <v>43418</v>
      </c>
      <c r="J9322" s="5" t="s">
        <v>40</v>
      </c>
      <c r="K9322" s="7">
        <v>1790.74</v>
      </c>
      <c r="L9322" s="35">
        <v>1146.07</v>
      </c>
      <c r="M9322" s="36">
        <f t="shared" si="145"/>
        <v>644.67000000000007</v>
      </c>
      <c r="N9322" s="37">
        <f>YEAR(Table1[[#This Row],[Data zamówienia]])</f>
        <v>2018</v>
      </c>
    </row>
    <row r="9323" spans="2:14" x14ac:dyDescent="0.3">
      <c r="B9323" s="32">
        <v>666080</v>
      </c>
      <c r="C9323" s="8" t="s">
        <v>27</v>
      </c>
      <c r="D9323" s="8" t="s">
        <v>36</v>
      </c>
      <c r="E9323" s="5" t="s">
        <v>34</v>
      </c>
      <c r="F9323" s="8">
        <v>175</v>
      </c>
      <c r="G9323" s="6">
        <v>43412</v>
      </c>
      <c r="H9323" s="6">
        <v>43415</v>
      </c>
      <c r="I9323" s="6">
        <v>43418</v>
      </c>
      <c r="J9323" s="5" t="s">
        <v>26</v>
      </c>
      <c r="K9323" s="7">
        <v>220.85</v>
      </c>
      <c r="L9323" s="35">
        <v>172.26</v>
      </c>
      <c r="M9323" s="36">
        <f t="shared" si="145"/>
        <v>48.59</v>
      </c>
      <c r="N9323" s="37">
        <f>YEAR(Table1[[#This Row],[Data zamówienia]])</f>
        <v>2018</v>
      </c>
    </row>
    <row r="9324" spans="2:14" x14ac:dyDescent="0.3">
      <c r="B9324" s="32">
        <v>341349</v>
      </c>
      <c r="C9324" s="8" t="s">
        <v>27</v>
      </c>
      <c r="D9324" s="8" t="s">
        <v>36</v>
      </c>
      <c r="E9324" s="5" t="s">
        <v>31</v>
      </c>
      <c r="F9324" s="8">
        <v>216</v>
      </c>
      <c r="G9324" s="6">
        <v>43412</v>
      </c>
      <c r="H9324" s="6">
        <v>43414</v>
      </c>
      <c r="I9324" s="6">
        <v>43421</v>
      </c>
      <c r="J9324" s="5" t="s">
        <v>30</v>
      </c>
      <c r="K9324" s="7">
        <v>1427.91</v>
      </c>
      <c r="L9324" s="35">
        <v>871.03</v>
      </c>
      <c r="M9324" s="36">
        <f t="shared" si="145"/>
        <v>556.88000000000011</v>
      </c>
      <c r="N9324" s="37">
        <f>YEAR(Table1[[#This Row],[Data zamówienia]])</f>
        <v>2018</v>
      </c>
    </row>
    <row r="9325" spans="2:14" x14ac:dyDescent="0.3">
      <c r="B9325" s="32">
        <v>86659</v>
      </c>
      <c r="C9325" s="8" t="s">
        <v>21</v>
      </c>
      <c r="D9325" s="8" t="s">
        <v>39</v>
      </c>
      <c r="E9325" s="5" t="s">
        <v>23</v>
      </c>
      <c r="F9325" s="8">
        <v>285</v>
      </c>
      <c r="G9325" s="6">
        <v>43412</v>
      </c>
      <c r="H9325" s="6">
        <v>43414</v>
      </c>
      <c r="I9325" s="6">
        <v>43419</v>
      </c>
      <c r="J9325" s="5" t="s">
        <v>24</v>
      </c>
      <c r="K9325" s="7">
        <v>1834.32</v>
      </c>
      <c r="L9325" s="35">
        <v>1008.88</v>
      </c>
      <c r="M9325" s="36">
        <f t="shared" si="145"/>
        <v>825.43999999999994</v>
      </c>
      <c r="N9325" s="37">
        <f>YEAR(Table1[[#This Row],[Data zamówienia]])</f>
        <v>2018</v>
      </c>
    </row>
    <row r="9326" spans="2:14" x14ac:dyDescent="0.3">
      <c r="B9326" s="32">
        <v>290863</v>
      </c>
      <c r="C9326" s="8" t="s">
        <v>21</v>
      </c>
      <c r="D9326" s="8" t="s">
        <v>22</v>
      </c>
      <c r="E9326" s="5" t="s">
        <v>25</v>
      </c>
      <c r="F9326" s="8">
        <v>120</v>
      </c>
      <c r="G9326" s="6">
        <v>43413</v>
      </c>
      <c r="H9326" s="6">
        <v>43415</v>
      </c>
      <c r="I9326" s="6">
        <v>43417</v>
      </c>
      <c r="J9326" s="5" t="s">
        <v>40</v>
      </c>
      <c r="K9326" s="7">
        <v>985.07</v>
      </c>
      <c r="L9326" s="35">
        <v>679.7</v>
      </c>
      <c r="M9326" s="36">
        <f t="shared" si="145"/>
        <v>305.37</v>
      </c>
      <c r="N9326" s="37">
        <f>YEAR(Table1[[#This Row],[Data zamówienia]])</f>
        <v>2018</v>
      </c>
    </row>
    <row r="9327" spans="2:14" x14ac:dyDescent="0.3">
      <c r="B9327" s="32">
        <v>836811</v>
      </c>
      <c r="C9327" s="8" t="s">
        <v>27</v>
      </c>
      <c r="D9327" s="8" t="s">
        <v>36</v>
      </c>
      <c r="E9327" s="5" t="s">
        <v>25</v>
      </c>
      <c r="F9327" s="8">
        <v>97</v>
      </c>
      <c r="G9327" s="6">
        <v>43413</v>
      </c>
      <c r="H9327" s="6">
        <v>43413</v>
      </c>
      <c r="I9327" s="6">
        <v>43418</v>
      </c>
      <c r="J9327" s="5" t="s">
        <v>33</v>
      </c>
      <c r="K9327" s="7">
        <v>1376.71</v>
      </c>
      <c r="L9327" s="35">
        <v>963.7</v>
      </c>
      <c r="M9327" s="36">
        <f t="shared" si="145"/>
        <v>413.01</v>
      </c>
      <c r="N9327" s="37">
        <f>YEAR(Table1[[#This Row],[Data zamówienia]])</f>
        <v>2018</v>
      </c>
    </row>
    <row r="9328" spans="2:14" x14ac:dyDescent="0.3">
      <c r="B9328" s="32">
        <v>64393</v>
      </c>
      <c r="C9328" s="8" t="s">
        <v>38</v>
      </c>
      <c r="D9328" s="8" t="s">
        <v>39</v>
      </c>
      <c r="E9328" s="5" t="s">
        <v>29</v>
      </c>
      <c r="F9328" s="8">
        <v>318</v>
      </c>
      <c r="G9328" s="6">
        <v>43413</v>
      </c>
      <c r="H9328" s="6">
        <v>43415</v>
      </c>
      <c r="I9328" s="6">
        <v>43418</v>
      </c>
      <c r="J9328" s="5" t="s">
        <v>24</v>
      </c>
      <c r="K9328" s="7">
        <v>287.82</v>
      </c>
      <c r="L9328" s="35">
        <v>181.33</v>
      </c>
      <c r="M9328" s="36">
        <f t="shared" si="145"/>
        <v>106.48999999999998</v>
      </c>
      <c r="N9328" s="37">
        <f>YEAR(Table1[[#This Row],[Data zamówienia]])</f>
        <v>2018</v>
      </c>
    </row>
    <row r="9329" spans="2:14" x14ac:dyDescent="0.3">
      <c r="B9329" s="32">
        <v>518730</v>
      </c>
      <c r="C9329" s="8" t="s">
        <v>21</v>
      </c>
      <c r="D9329" s="8" t="s">
        <v>28</v>
      </c>
      <c r="E9329" s="5" t="s">
        <v>25</v>
      </c>
      <c r="F9329" s="8">
        <v>96</v>
      </c>
      <c r="G9329" s="6">
        <v>43413</v>
      </c>
      <c r="H9329" s="6">
        <v>43416</v>
      </c>
      <c r="I9329" s="6">
        <v>43418</v>
      </c>
      <c r="J9329" s="5" t="s">
        <v>24</v>
      </c>
      <c r="K9329" s="7">
        <v>616.39</v>
      </c>
      <c r="L9329" s="35">
        <v>511.6</v>
      </c>
      <c r="M9329" s="36">
        <f t="shared" si="145"/>
        <v>104.78999999999996</v>
      </c>
      <c r="N9329" s="37">
        <f>YEAR(Table1[[#This Row],[Data zamówienia]])</f>
        <v>2018</v>
      </c>
    </row>
    <row r="9330" spans="2:14" x14ac:dyDescent="0.3">
      <c r="B9330" s="32">
        <v>814445</v>
      </c>
      <c r="C9330" s="8" t="s">
        <v>21</v>
      </c>
      <c r="D9330" s="8" t="s">
        <v>28</v>
      </c>
      <c r="E9330" s="5" t="s">
        <v>37</v>
      </c>
      <c r="F9330" s="8">
        <v>59</v>
      </c>
      <c r="G9330" s="6">
        <v>43412</v>
      </c>
      <c r="H9330" s="6">
        <v>43415</v>
      </c>
      <c r="I9330" s="6">
        <v>43421</v>
      </c>
      <c r="J9330" s="5" t="s">
        <v>40</v>
      </c>
      <c r="K9330" s="7">
        <v>844.01</v>
      </c>
      <c r="L9330" s="35">
        <v>497.97</v>
      </c>
      <c r="M9330" s="36">
        <f t="shared" si="145"/>
        <v>346.03999999999996</v>
      </c>
      <c r="N9330" s="37">
        <f>YEAR(Table1[[#This Row],[Data zamówienia]])</f>
        <v>2018</v>
      </c>
    </row>
    <row r="9331" spans="2:14" x14ac:dyDescent="0.3">
      <c r="B9331" s="32">
        <v>560681</v>
      </c>
      <c r="C9331" s="8" t="s">
        <v>27</v>
      </c>
      <c r="D9331" s="8" t="s">
        <v>28</v>
      </c>
      <c r="E9331" s="5" t="s">
        <v>37</v>
      </c>
      <c r="F9331" s="8">
        <v>59</v>
      </c>
      <c r="G9331" s="6">
        <v>43413</v>
      </c>
      <c r="H9331" s="6">
        <v>43413</v>
      </c>
      <c r="I9331" s="6">
        <v>43415</v>
      </c>
      <c r="J9331" s="5" t="s">
        <v>30</v>
      </c>
      <c r="K9331" s="7">
        <v>708.27</v>
      </c>
      <c r="L9331" s="35">
        <v>396.63</v>
      </c>
      <c r="M9331" s="36">
        <f t="shared" si="145"/>
        <v>311.64</v>
      </c>
      <c r="N9331" s="37">
        <f>YEAR(Table1[[#This Row],[Data zamówienia]])</f>
        <v>2018</v>
      </c>
    </row>
    <row r="9332" spans="2:14" x14ac:dyDescent="0.3">
      <c r="B9332" s="32">
        <v>8955</v>
      </c>
      <c r="C9332" s="8" t="s">
        <v>27</v>
      </c>
      <c r="D9332" s="8" t="s">
        <v>39</v>
      </c>
      <c r="E9332" s="5" t="s">
        <v>34</v>
      </c>
      <c r="F9332" s="8">
        <v>89</v>
      </c>
      <c r="G9332" s="6">
        <v>43413</v>
      </c>
      <c r="H9332" s="6">
        <v>43415</v>
      </c>
      <c r="I9332" s="6">
        <v>43420</v>
      </c>
      <c r="J9332" s="5" t="s">
        <v>30</v>
      </c>
      <c r="K9332" s="7">
        <v>1409.92</v>
      </c>
      <c r="L9332" s="35">
        <v>916.45</v>
      </c>
      <c r="M9332" s="36">
        <f t="shared" si="145"/>
        <v>493.47</v>
      </c>
      <c r="N9332" s="37">
        <f>YEAR(Table1[[#This Row],[Data zamówienia]])</f>
        <v>2018</v>
      </c>
    </row>
    <row r="9333" spans="2:14" x14ac:dyDescent="0.3">
      <c r="B9333" s="32">
        <v>552324</v>
      </c>
      <c r="C9333" s="8" t="s">
        <v>27</v>
      </c>
      <c r="D9333" s="8" t="s">
        <v>36</v>
      </c>
      <c r="E9333" s="5" t="s">
        <v>25</v>
      </c>
      <c r="F9333" s="8">
        <v>65</v>
      </c>
      <c r="G9333" s="6">
        <v>43413</v>
      </c>
      <c r="H9333" s="6">
        <v>43416</v>
      </c>
      <c r="I9333" s="6">
        <v>43420</v>
      </c>
      <c r="J9333" s="5" t="s">
        <v>24</v>
      </c>
      <c r="K9333" s="7">
        <v>583.62</v>
      </c>
      <c r="L9333" s="35">
        <v>361.84</v>
      </c>
      <c r="M9333" s="36">
        <f t="shared" si="145"/>
        <v>221.78000000000003</v>
      </c>
      <c r="N9333" s="37">
        <f>YEAR(Table1[[#This Row],[Data zamówienia]])</f>
        <v>2018</v>
      </c>
    </row>
    <row r="9334" spans="2:14" x14ac:dyDescent="0.3">
      <c r="B9334" s="32">
        <v>831445</v>
      </c>
      <c r="C9334" s="8" t="s">
        <v>21</v>
      </c>
      <c r="D9334" s="8" t="s">
        <v>22</v>
      </c>
      <c r="E9334" s="5" t="s">
        <v>34</v>
      </c>
      <c r="F9334" s="8">
        <v>193</v>
      </c>
      <c r="G9334" s="6">
        <v>43413</v>
      </c>
      <c r="H9334" s="6">
        <v>43413</v>
      </c>
      <c r="I9334" s="6">
        <v>43420</v>
      </c>
      <c r="J9334" s="5" t="s">
        <v>30</v>
      </c>
      <c r="K9334" s="7">
        <v>1114.98</v>
      </c>
      <c r="L9334" s="35">
        <v>925.43</v>
      </c>
      <c r="M9334" s="36">
        <f t="shared" si="145"/>
        <v>189.55000000000007</v>
      </c>
      <c r="N9334" s="37">
        <f>YEAR(Table1[[#This Row],[Data zamówienia]])</f>
        <v>2018</v>
      </c>
    </row>
    <row r="9335" spans="2:14" x14ac:dyDescent="0.3">
      <c r="B9335" s="32">
        <v>80301</v>
      </c>
      <c r="C9335" s="8" t="s">
        <v>27</v>
      </c>
      <c r="D9335" s="8" t="s">
        <v>36</v>
      </c>
      <c r="E9335" s="5" t="s">
        <v>25</v>
      </c>
      <c r="F9335" s="8">
        <v>353</v>
      </c>
      <c r="G9335" s="6">
        <v>43412</v>
      </c>
      <c r="H9335" s="6">
        <v>43415</v>
      </c>
      <c r="I9335" s="6">
        <v>43420</v>
      </c>
      <c r="J9335" s="5" t="s">
        <v>33</v>
      </c>
      <c r="K9335" s="7">
        <v>592.61</v>
      </c>
      <c r="L9335" s="35">
        <v>296.31</v>
      </c>
      <c r="M9335" s="36">
        <f t="shared" si="145"/>
        <v>296.3</v>
      </c>
      <c r="N9335" s="37">
        <f>YEAR(Table1[[#This Row],[Data zamówienia]])</f>
        <v>2018</v>
      </c>
    </row>
    <row r="9336" spans="2:14" x14ac:dyDescent="0.3">
      <c r="B9336" s="32">
        <v>183430</v>
      </c>
      <c r="C9336" s="8" t="s">
        <v>35</v>
      </c>
      <c r="D9336" s="8" t="s">
        <v>28</v>
      </c>
      <c r="E9336" s="5" t="s">
        <v>37</v>
      </c>
      <c r="F9336" s="8">
        <v>145</v>
      </c>
      <c r="G9336" s="6">
        <v>43413</v>
      </c>
      <c r="H9336" s="6">
        <v>43417</v>
      </c>
      <c r="I9336" s="6">
        <v>43419</v>
      </c>
      <c r="J9336" s="5" t="s">
        <v>40</v>
      </c>
      <c r="K9336" s="7">
        <v>1049.29</v>
      </c>
      <c r="L9336" s="35">
        <v>682.04</v>
      </c>
      <c r="M9336" s="36">
        <f t="shared" si="145"/>
        <v>367.25</v>
      </c>
      <c r="N9336" s="37">
        <f>YEAR(Table1[[#This Row],[Data zamówienia]])</f>
        <v>2018</v>
      </c>
    </row>
    <row r="9337" spans="2:14" x14ac:dyDescent="0.3">
      <c r="B9337" s="32">
        <v>900108</v>
      </c>
      <c r="C9337" s="8" t="s">
        <v>27</v>
      </c>
      <c r="D9337" s="8" t="s">
        <v>39</v>
      </c>
      <c r="E9337" s="5" t="s">
        <v>37</v>
      </c>
      <c r="F9337" s="8">
        <v>110</v>
      </c>
      <c r="G9337" s="6">
        <v>43413</v>
      </c>
      <c r="H9337" s="6">
        <v>43414</v>
      </c>
      <c r="I9337" s="6">
        <v>43420</v>
      </c>
      <c r="J9337" s="5" t="s">
        <v>33</v>
      </c>
      <c r="K9337" s="7">
        <v>1759.46</v>
      </c>
      <c r="L9337" s="35">
        <v>1337.19</v>
      </c>
      <c r="M9337" s="36">
        <f t="shared" si="145"/>
        <v>422.27</v>
      </c>
      <c r="N9337" s="37">
        <f>YEAR(Table1[[#This Row],[Data zamówienia]])</f>
        <v>2018</v>
      </c>
    </row>
    <row r="9338" spans="2:14" x14ac:dyDescent="0.3">
      <c r="B9338" s="32">
        <v>795506</v>
      </c>
      <c r="C9338" s="8" t="s">
        <v>27</v>
      </c>
      <c r="D9338" s="8" t="s">
        <v>36</v>
      </c>
      <c r="E9338" s="5" t="s">
        <v>34</v>
      </c>
      <c r="F9338" s="8">
        <v>247</v>
      </c>
      <c r="G9338" s="6">
        <v>43414</v>
      </c>
      <c r="H9338" s="6">
        <v>43416</v>
      </c>
      <c r="I9338" s="6">
        <v>43421</v>
      </c>
      <c r="J9338" s="5" t="s">
        <v>30</v>
      </c>
      <c r="K9338" s="7">
        <v>1687.06</v>
      </c>
      <c r="L9338" s="35">
        <v>1248.42</v>
      </c>
      <c r="M9338" s="36">
        <f t="shared" si="145"/>
        <v>438.63999999999987</v>
      </c>
      <c r="N9338" s="37">
        <f>YEAR(Table1[[#This Row],[Data zamówienia]])</f>
        <v>2018</v>
      </c>
    </row>
    <row r="9339" spans="2:14" x14ac:dyDescent="0.3">
      <c r="B9339" s="32">
        <v>517817</v>
      </c>
      <c r="C9339" s="8" t="s">
        <v>35</v>
      </c>
      <c r="D9339" s="8" t="s">
        <v>28</v>
      </c>
      <c r="E9339" s="5" t="s">
        <v>31</v>
      </c>
      <c r="F9339" s="8">
        <v>85</v>
      </c>
      <c r="G9339" s="6">
        <v>43414</v>
      </c>
      <c r="H9339" s="6">
        <v>43414</v>
      </c>
      <c r="I9339" s="6">
        <v>43415</v>
      </c>
      <c r="J9339" s="5" t="s">
        <v>30</v>
      </c>
      <c r="K9339" s="7">
        <v>1937.79</v>
      </c>
      <c r="L9339" s="35">
        <v>1782.77</v>
      </c>
      <c r="M9339" s="36">
        <f t="shared" si="145"/>
        <v>155.01999999999998</v>
      </c>
      <c r="N9339" s="37">
        <f>YEAR(Table1[[#This Row],[Data zamówienia]])</f>
        <v>2018</v>
      </c>
    </row>
    <row r="9340" spans="2:14" x14ac:dyDescent="0.3">
      <c r="B9340" s="32">
        <v>889248</v>
      </c>
      <c r="C9340" s="8" t="s">
        <v>38</v>
      </c>
      <c r="D9340" s="8" t="s">
        <v>36</v>
      </c>
      <c r="E9340" s="5" t="s">
        <v>31</v>
      </c>
      <c r="F9340" s="8">
        <v>255</v>
      </c>
      <c r="G9340" s="6">
        <v>43414</v>
      </c>
      <c r="H9340" s="6">
        <v>43415</v>
      </c>
      <c r="I9340" s="6">
        <v>43421</v>
      </c>
      <c r="J9340" s="5" t="s">
        <v>40</v>
      </c>
      <c r="K9340" s="7">
        <v>544.79</v>
      </c>
      <c r="L9340" s="35">
        <v>392.25</v>
      </c>
      <c r="M9340" s="36">
        <f t="shared" si="145"/>
        <v>152.53999999999996</v>
      </c>
      <c r="N9340" s="37">
        <f>YEAR(Table1[[#This Row],[Data zamówienia]])</f>
        <v>2018</v>
      </c>
    </row>
    <row r="9341" spans="2:14" x14ac:dyDescent="0.3">
      <c r="B9341" s="32">
        <v>885459</v>
      </c>
      <c r="C9341" s="8" t="s">
        <v>21</v>
      </c>
      <c r="D9341" s="8" t="s">
        <v>36</v>
      </c>
      <c r="E9341" s="5" t="s">
        <v>37</v>
      </c>
      <c r="F9341" s="8">
        <v>121</v>
      </c>
      <c r="G9341" s="6">
        <v>43414</v>
      </c>
      <c r="H9341" s="6">
        <v>43415</v>
      </c>
      <c r="I9341" s="6">
        <v>43417</v>
      </c>
      <c r="J9341" s="5" t="s">
        <v>30</v>
      </c>
      <c r="K9341" s="7">
        <v>1651.92</v>
      </c>
      <c r="L9341" s="35">
        <v>1552.8</v>
      </c>
      <c r="M9341" s="36">
        <f t="shared" si="145"/>
        <v>99.120000000000118</v>
      </c>
      <c r="N9341" s="37">
        <f>YEAR(Table1[[#This Row],[Data zamówienia]])</f>
        <v>2018</v>
      </c>
    </row>
    <row r="9342" spans="2:14" x14ac:dyDescent="0.3">
      <c r="B9342" s="32">
        <v>92717</v>
      </c>
      <c r="C9342" s="8" t="s">
        <v>27</v>
      </c>
      <c r="D9342" s="8" t="s">
        <v>22</v>
      </c>
      <c r="E9342" s="5" t="s">
        <v>31</v>
      </c>
      <c r="F9342" s="8">
        <v>18</v>
      </c>
      <c r="G9342" s="6">
        <v>43413</v>
      </c>
      <c r="H9342" s="6">
        <v>43416</v>
      </c>
      <c r="I9342" s="6">
        <v>43423</v>
      </c>
      <c r="J9342" s="5" t="s">
        <v>33</v>
      </c>
      <c r="K9342" s="7">
        <v>1859.08</v>
      </c>
      <c r="L9342" s="35">
        <v>1245.58</v>
      </c>
      <c r="M9342" s="36">
        <f t="shared" si="145"/>
        <v>613.5</v>
      </c>
      <c r="N9342" s="37">
        <f>YEAR(Table1[[#This Row],[Data zamówienia]])</f>
        <v>2018</v>
      </c>
    </row>
    <row r="9343" spans="2:14" x14ac:dyDescent="0.3">
      <c r="B9343" s="32">
        <v>762665</v>
      </c>
      <c r="C9343" s="8" t="s">
        <v>27</v>
      </c>
      <c r="D9343" s="8" t="s">
        <v>36</v>
      </c>
      <c r="E9343" s="5" t="s">
        <v>37</v>
      </c>
      <c r="F9343" s="8">
        <v>347</v>
      </c>
      <c r="G9343" s="6">
        <v>43414</v>
      </c>
      <c r="H9343" s="6">
        <v>43417</v>
      </c>
      <c r="I9343" s="6">
        <v>43418</v>
      </c>
      <c r="J9343" s="5" t="s">
        <v>32</v>
      </c>
      <c r="K9343" s="7">
        <v>494.89</v>
      </c>
      <c r="L9343" s="35">
        <v>410.76</v>
      </c>
      <c r="M9343" s="36">
        <f t="shared" si="145"/>
        <v>84.13</v>
      </c>
      <c r="N9343" s="37">
        <f>YEAR(Table1[[#This Row],[Data zamówienia]])</f>
        <v>2018</v>
      </c>
    </row>
    <row r="9344" spans="2:14" x14ac:dyDescent="0.3">
      <c r="B9344" s="32">
        <v>658050</v>
      </c>
      <c r="C9344" s="8" t="s">
        <v>21</v>
      </c>
      <c r="D9344" s="8" t="s">
        <v>28</v>
      </c>
      <c r="E9344" s="5" t="s">
        <v>25</v>
      </c>
      <c r="F9344" s="8">
        <v>101</v>
      </c>
      <c r="G9344" s="6">
        <v>43414</v>
      </c>
      <c r="H9344" s="6">
        <v>43415</v>
      </c>
      <c r="I9344" s="6">
        <v>43418</v>
      </c>
      <c r="J9344" s="5" t="s">
        <v>24</v>
      </c>
      <c r="K9344" s="7">
        <v>1340.35</v>
      </c>
      <c r="L9344" s="35">
        <v>1072.28</v>
      </c>
      <c r="M9344" s="36">
        <f t="shared" si="145"/>
        <v>268.06999999999994</v>
      </c>
      <c r="N9344" s="37">
        <f>YEAR(Table1[[#This Row],[Data zamówienia]])</f>
        <v>2018</v>
      </c>
    </row>
    <row r="9345" spans="2:14" x14ac:dyDescent="0.3">
      <c r="B9345" s="32">
        <v>671998</v>
      </c>
      <c r="C9345" s="8" t="s">
        <v>38</v>
      </c>
      <c r="D9345" s="8" t="s">
        <v>39</v>
      </c>
      <c r="E9345" s="5" t="s">
        <v>34</v>
      </c>
      <c r="F9345" s="8">
        <v>248</v>
      </c>
      <c r="G9345" s="6">
        <v>43414</v>
      </c>
      <c r="H9345" s="6">
        <v>43414</v>
      </c>
      <c r="I9345" s="6">
        <v>43419</v>
      </c>
      <c r="J9345" s="5" t="s">
        <v>30</v>
      </c>
      <c r="K9345" s="7">
        <v>206.18</v>
      </c>
      <c r="L9345" s="35">
        <v>181.44</v>
      </c>
      <c r="M9345" s="36">
        <f t="shared" si="145"/>
        <v>24.740000000000009</v>
      </c>
      <c r="N9345" s="37">
        <f>YEAR(Table1[[#This Row],[Data zamówienia]])</f>
        <v>2018</v>
      </c>
    </row>
    <row r="9346" spans="2:14" x14ac:dyDescent="0.3">
      <c r="B9346" s="32">
        <v>668699</v>
      </c>
      <c r="C9346" s="8" t="s">
        <v>21</v>
      </c>
      <c r="D9346" s="8" t="s">
        <v>22</v>
      </c>
      <c r="E9346" s="5" t="s">
        <v>37</v>
      </c>
      <c r="F9346" s="8">
        <v>367</v>
      </c>
      <c r="G9346" s="6">
        <v>43415</v>
      </c>
      <c r="H9346" s="6">
        <v>43416</v>
      </c>
      <c r="I9346" s="6">
        <v>43418</v>
      </c>
      <c r="J9346" s="5" t="s">
        <v>32</v>
      </c>
      <c r="K9346" s="7">
        <v>158.26</v>
      </c>
      <c r="L9346" s="35">
        <v>115.53</v>
      </c>
      <c r="M9346" s="36">
        <f t="shared" si="145"/>
        <v>42.72999999999999</v>
      </c>
      <c r="N9346" s="37">
        <f>YEAR(Table1[[#This Row],[Data zamówienia]])</f>
        <v>2018</v>
      </c>
    </row>
    <row r="9347" spans="2:14" x14ac:dyDescent="0.3">
      <c r="B9347" s="32">
        <v>638246</v>
      </c>
      <c r="C9347" s="8" t="s">
        <v>21</v>
      </c>
      <c r="D9347" s="8" t="s">
        <v>22</v>
      </c>
      <c r="E9347" s="5" t="s">
        <v>31</v>
      </c>
      <c r="F9347" s="8">
        <v>140</v>
      </c>
      <c r="G9347" s="6">
        <v>43415</v>
      </c>
      <c r="H9347" s="6">
        <v>43418</v>
      </c>
      <c r="I9347" s="6">
        <v>43419</v>
      </c>
      <c r="J9347" s="5" t="s">
        <v>32</v>
      </c>
      <c r="K9347" s="7">
        <v>1952.02</v>
      </c>
      <c r="L9347" s="35">
        <v>1268.81</v>
      </c>
      <c r="M9347" s="36">
        <f t="shared" si="145"/>
        <v>683.21</v>
      </c>
      <c r="N9347" s="37">
        <f>YEAR(Table1[[#This Row],[Data zamówienia]])</f>
        <v>2018</v>
      </c>
    </row>
    <row r="9348" spans="2:14" x14ac:dyDescent="0.3">
      <c r="B9348" s="32">
        <v>251949</v>
      </c>
      <c r="C9348" s="8" t="s">
        <v>21</v>
      </c>
      <c r="D9348" s="8" t="s">
        <v>22</v>
      </c>
      <c r="E9348" s="5" t="s">
        <v>31</v>
      </c>
      <c r="F9348" s="8">
        <v>135</v>
      </c>
      <c r="G9348" s="6">
        <v>43414</v>
      </c>
      <c r="H9348" s="6">
        <v>43418</v>
      </c>
      <c r="I9348" s="6">
        <v>43421</v>
      </c>
      <c r="J9348" s="5" t="s">
        <v>24</v>
      </c>
      <c r="K9348" s="7">
        <v>1627.57</v>
      </c>
      <c r="L9348" s="35">
        <v>992.82</v>
      </c>
      <c r="M9348" s="36">
        <f t="shared" ref="M9348:M9411" si="146">K9348-L9348</f>
        <v>634.74999999999989</v>
      </c>
      <c r="N9348" s="37">
        <f>YEAR(Table1[[#This Row],[Data zamówienia]])</f>
        <v>2018</v>
      </c>
    </row>
    <row r="9349" spans="2:14" x14ac:dyDescent="0.3">
      <c r="B9349" s="32">
        <v>487452</v>
      </c>
      <c r="C9349" s="8" t="s">
        <v>38</v>
      </c>
      <c r="D9349" s="8" t="s">
        <v>39</v>
      </c>
      <c r="E9349" s="5" t="s">
        <v>29</v>
      </c>
      <c r="F9349" s="8">
        <v>169</v>
      </c>
      <c r="G9349" s="6">
        <v>43415</v>
      </c>
      <c r="H9349" s="6">
        <v>43415</v>
      </c>
      <c r="I9349" s="6">
        <v>43420</v>
      </c>
      <c r="J9349" s="5" t="s">
        <v>33</v>
      </c>
      <c r="K9349" s="7">
        <v>1202.57</v>
      </c>
      <c r="L9349" s="35">
        <v>661.41</v>
      </c>
      <c r="M9349" s="36">
        <f t="shared" si="146"/>
        <v>541.16</v>
      </c>
      <c r="N9349" s="37">
        <f>YEAR(Table1[[#This Row],[Data zamówienia]])</f>
        <v>2018</v>
      </c>
    </row>
    <row r="9350" spans="2:14" x14ac:dyDescent="0.3">
      <c r="B9350" s="32">
        <v>50003</v>
      </c>
      <c r="C9350" s="8" t="s">
        <v>35</v>
      </c>
      <c r="D9350" s="8" t="s">
        <v>28</v>
      </c>
      <c r="E9350" s="5" t="s">
        <v>31</v>
      </c>
      <c r="F9350" s="8">
        <v>264</v>
      </c>
      <c r="G9350" s="6">
        <v>43415</v>
      </c>
      <c r="H9350" s="6">
        <v>43415</v>
      </c>
      <c r="I9350" s="6">
        <v>43417</v>
      </c>
      <c r="J9350" s="5" t="s">
        <v>32</v>
      </c>
      <c r="K9350" s="7">
        <v>1179.46</v>
      </c>
      <c r="L9350" s="35">
        <v>955.36</v>
      </c>
      <c r="M9350" s="36">
        <f t="shared" si="146"/>
        <v>224.10000000000002</v>
      </c>
      <c r="N9350" s="37">
        <f>YEAR(Table1[[#This Row],[Data zamówienia]])</f>
        <v>2018</v>
      </c>
    </row>
    <row r="9351" spans="2:14" x14ac:dyDescent="0.3">
      <c r="B9351" s="32">
        <v>478736</v>
      </c>
      <c r="C9351" s="8" t="s">
        <v>21</v>
      </c>
      <c r="D9351" s="8" t="s">
        <v>22</v>
      </c>
      <c r="E9351" s="5" t="s">
        <v>37</v>
      </c>
      <c r="F9351" s="8">
        <v>94</v>
      </c>
      <c r="G9351" s="6">
        <v>43415</v>
      </c>
      <c r="H9351" s="6">
        <v>43416</v>
      </c>
      <c r="I9351" s="6">
        <v>43420</v>
      </c>
      <c r="J9351" s="5" t="s">
        <v>26</v>
      </c>
      <c r="K9351" s="7">
        <v>805.33</v>
      </c>
      <c r="L9351" s="35">
        <v>515.41</v>
      </c>
      <c r="M9351" s="36">
        <f t="shared" si="146"/>
        <v>289.92000000000007</v>
      </c>
      <c r="N9351" s="37">
        <f>YEAR(Table1[[#This Row],[Data zamówienia]])</f>
        <v>2018</v>
      </c>
    </row>
    <row r="9352" spans="2:14" x14ac:dyDescent="0.3">
      <c r="B9352" s="32">
        <v>236238</v>
      </c>
      <c r="C9352" s="8" t="s">
        <v>38</v>
      </c>
      <c r="D9352" s="8" t="s">
        <v>36</v>
      </c>
      <c r="E9352" s="5" t="s">
        <v>25</v>
      </c>
      <c r="F9352" s="8">
        <v>321</v>
      </c>
      <c r="G9352" s="6">
        <v>43414</v>
      </c>
      <c r="H9352" s="6">
        <v>43418</v>
      </c>
      <c r="I9352" s="6">
        <v>43422</v>
      </c>
      <c r="J9352" s="5" t="s">
        <v>30</v>
      </c>
      <c r="K9352" s="7">
        <v>1272.93</v>
      </c>
      <c r="L9352" s="35">
        <v>1183.82</v>
      </c>
      <c r="M9352" s="36">
        <f t="shared" si="146"/>
        <v>89.110000000000127</v>
      </c>
      <c r="N9352" s="37">
        <f>YEAR(Table1[[#This Row],[Data zamówienia]])</f>
        <v>2018</v>
      </c>
    </row>
    <row r="9353" spans="2:14" x14ac:dyDescent="0.3">
      <c r="B9353" s="32">
        <v>436228</v>
      </c>
      <c r="C9353" s="8" t="s">
        <v>35</v>
      </c>
      <c r="D9353" s="8" t="s">
        <v>28</v>
      </c>
      <c r="E9353" s="5" t="s">
        <v>25</v>
      </c>
      <c r="F9353" s="8">
        <v>287</v>
      </c>
      <c r="G9353" s="6">
        <v>43414</v>
      </c>
      <c r="H9353" s="6">
        <v>43416</v>
      </c>
      <c r="I9353" s="6">
        <v>43420</v>
      </c>
      <c r="J9353" s="5" t="s">
        <v>24</v>
      </c>
      <c r="K9353" s="7">
        <v>1493.35</v>
      </c>
      <c r="L9353" s="35">
        <v>776.54</v>
      </c>
      <c r="M9353" s="36">
        <f t="shared" si="146"/>
        <v>716.81</v>
      </c>
      <c r="N9353" s="37">
        <f>YEAR(Table1[[#This Row],[Data zamówienia]])</f>
        <v>2018</v>
      </c>
    </row>
    <row r="9354" spans="2:14" x14ac:dyDescent="0.3">
      <c r="B9354" s="32">
        <v>894930</v>
      </c>
      <c r="C9354" s="8" t="s">
        <v>38</v>
      </c>
      <c r="D9354" s="8" t="s">
        <v>36</v>
      </c>
      <c r="E9354" s="5" t="s">
        <v>34</v>
      </c>
      <c r="F9354" s="8">
        <v>171</v>
      </c>
      <c r="G9354" s="6">
        <v>43415</v>
      </c>
      <c r="H9354" s="6">
        <v>43418</v>
      </c>
      <c r="I9354" s="6">
        <v>43424</v>
      </c>
      <c r="J9354" s="5" t="s">
        <v>26</v>
      </c>
      <c r="K9354" s="7">
        <v>518.80999999999995</v>
      </c>
      <c r="L9354" s="35">
        <v>420.24</v>
      </c>
      <c r="M9354" s="36">
        <f t="shared" si="146"/>
        <v>98.569999999999936</v>
      </c>
      <c r="N9354" s="37">
        <f>YEAR(Table1[[#This Row],[Data zamówienia]])</f>
        <v>2018</v>
      </c>
    </row>
    <row r="9355" spans="2:14" x14ac:dyDescent="0.3">
      <c r="B9355" s="32">
        <v>237280</v>
      </c>
      <c r="C9355" s="8" t="s">
        <v>21</v>
      </c>
      <c r="D9355" s="8" t="s">
        <v>39</v>
      </c>
      <c r="E9355" s="5" t="s">
        <v>37</v>
      </c>
      <c r="F9355" s="8">
        <v>47</v>
      </c>
      <c r="G9355" s="6">
        <v>43416</v>
      </c>
      <c r="H9355" s="6">
        <v>43417</v>
      </c>
      <c r="I9355" s="6">
        <v>43420</v>
      </c>
      <c r="J9355" s="5" t="s">
        <v>33</v>
      </c>
      <c r="K9355" s="7">
        <v>420.41</v>
      </c>
      <c r="L9355" s="35">
        <v>273.27</v>
      </c>
      <c r="M9355" s="36">
        <f t="shared" si="146"/>
        <v>147.14000000000004</v>
      </c>
      <c r="N9355" s="37">
        <f>YEAR(Table1[[#This Row],[Data zamówienia]])</f>
        <v>2018</v>
      </c>
    </row>
    <row r="9356" spans="2:14" x14ac:dyDescent="0.3">
      <c r="B9356" s="32">
        <v>752893</v>
      </c>
      <c r="C9356" s="8" t="s">
        <v>27</v>
      </c>
      <c r="D9356" s="8" t="s">
        <v>39</v>
      </c>
      <c r="E9356" s="5" t="s">
        <v>37</v>
      </c>
      <c r="F9356" s="8">
        <v>73</v>
      </c>
      <c r="G9356" s="6">
        <v>43416</v>
      </c>
      <c r="H9356" s="6">
        <v>43417</v>
      </c>
      <c r="I9356" s="6">
        <v>43424</v>
      </c>
      <c r="J9356" s="5" t="s">
        <v>24</v>
      </c>
      <c r="K9356" s="7">
        <v>1259.06</v>
      </c>
      <c r="L9356" s="35">
        <v>1196.1099999999999</v>
      </c>
      <c r="M9356" s="36">
        <f t="shared" si="146"/>
        <v>62.950000000000045</v>
      </c>
      <c r="N9356" s="37">
        <f>YEAR(Table1[[#This Row],[Data zamówienia]])</f>
        <v>2018</v>
      </c>
    </row>
    <row r="9357" spans="2:14" x14ac:dyDescent="0.3">
      <c r="B9357" s="32">
        <v>470582</v>
      </c>
      <c r="C9357" s="8" t="s">
        <v>27</v>
      </c>
      <c r="D9357" s="8" t="s">
        <v>28</v>
      </c>
      <c r="E9357" s="5" t="s">
        <v>34</v>
      </c>
      <c r="F9357" s="8">
        <v>90</v>
      </c>
      <c r="G9357" s="6">
        <v>43415</v>
      </c>
      <c r="H9357" s="6">
        <v>43419</v>
      </c>
      <c r="I9357" s="6">
        <v>43425</v>
      </c>
      <c r="J9357" s="5" t="s">
        <v>40</v>
      </c>
      <c r="K9357" s="7">
        <v>544.79</v>
      </c>
      <c r="L9357" s="35">
        <v>277.83999999999997</v>
      </c>
      <c r="M9357" s="36">
        <f t="shared" si="146"/>
        <v>266.95</v>
      </c>
      <c r="N9357" s="37">
        <f>YEAR(Table1[[#This Row],[Data zamówienia]])</f>
        <v>2018</v>
      </c>
    </row>
    <row r="9358" spans="2:14" x14ac:dyDescent="0.3">
      <c r="B9358" s="32">
        <v>719432</v>
      </c>
      <c r="C9358" s="8" t="s">
        <v>21</v>
      </c>
      <c r="D9358" s="8" t="s">
        <v>36</v>
      </c>
      <c r="E9358" s="5" t="s">
        <v>37</v>
      </c>
      <c r="F9358" s="8">
        <v>366</v>
      </c>
      <c r="G9358" s="6">
        <v>43416</v>
      </c>
      <c r="H9358" s="6">
        <v>43419</v>
      </c>
      <c r="I9358" s="6">
        <v>43425</v>
      </c>
      <c r="J9358" s="5" t="s">
        <v>32</v>
      </c>
      <c r="K9358" s="7">
        <v>1027.29</v>
      </c>
      <c r="L9358" s="35">
        <v>832.1</v>
      </c>
      <c r="M9358" s="36">
        <f t="shared" si="146"/>
        <v>195.18999999999994</v>
      </c>
      <c r="N9358" s="37">
        <f>YEAR(Table1[[#This Row],[Data zamówienia]])</f>
        <v>2018</v>
      </c>
    </row>
    <row r="9359" spans="2:14" x14ac:dyDescent="0.3">
      <c r="B9359" s="32">
        <v>228340</v>
      </c>
      <c r="C9359" s="8" t="s">
        <v>27</v>
      </c>
      <c r="D9359" s="8" t="s">
        <v>28</v>
      </c>
      <c r="E9359" s="5" t="s">
        <v>23</v>
      </c>
      <c r="F9359" s="8">
        <v>6</v>
      </c>
      <c r="G9359" s="6">
        <v>43415</v>
      </c>
      <c r="H9359" s="6">
        <v>43417</v>
      </c>
      <c r="I9359" s="6">
        <v>43423</v>
      </c>
      <c r="J9359" s="5" t="s">
        <v>33</v>
      </c>
      <c r="K9359" s="7">
        <v>1893.08</v>
      </c>
      <c r="L9359" s="35">
        <v>1325.16</v>
      </c>
      <c r="M9359" s="36">
        <f t="shared" si="146"/>
        <v>567.91999999999985</v>
      </c>
      <c r="N9359" s="37">
        <f>YEAR(Table1[[#This Row],[Data zamówienia]])</f>
        <v>2018</v>
      </c>
    </row>
    <row r="9360" spans="2:14" x14ac:dyDescent="0.3">
      <c r="B9360" s="32">
        <v>749935</v>
      </c>
      <c r="C9360" s="8" t="s">
        <v>21</v>
      </c>
      <c r="D9360" s="8" t="s">
        <v>22</v>
      </c>
      <c r="E9360" s="5" t="s">
        <v>29</v>
      </c>
      <c r="F9360" s="8">
        <v>121</v>
      </c>
      <c r="G9360" s="6">
        <v>43416</v>
      </c>
      <c r="H9360" s="6">
        <v>43418</v>
      </c>
      <c r="I9360" s="6">
        <v>43422</v>
      </c>
      <c r="J9360" s="5" t="s">
        <v>32</v>
      </c>
      <c r="K9360" s="7">
        <v>1152.3399999999999</v>
      </c>
      <c r="L9360" s="35">
        <v>967.97</v>
      </c>
      <c r="M9360" s="36">
        <f t="shared" si="146"/>
        <v>184.36999999999989</v>
      </c>
      <c r="N9360" s="37">
        <f>YEAR(Table1[[#This Row],[Data zamówienia]])</f>
        <v>2018</v>
      </c>
    </row>
    <row r="9361" spans="2:14" x14ac:dyDescent="0.3">
      <c r="B9361" s="32">
        <v>662872</v>
      </c>
      <c r="C9361" s="8" t="s">
        <v>27</v>
      </c>
      <c r="D9361" s="8" t="s">
        <v>28</v>
      </c>
      <c r="E9361" s="5" t="s">
        <v>31</v>
      </c>
      <c r="F9361" s="8">
        <v>262</v>
      </c>
      <c r="G9361" s="6">
        <v>43416</v>
      </c>
      <c r="H9361" s="6">
        <v>43418</v>
      </c>
      <c r="I9361" s="6">
        <v>43421</v>
      </c>
      <c r="J9361" s="5" t="s">
        <v>26</v>
      </c>
      <c r="K9361" s="7">
        <v>308.58999999999997</v>
      </c>
      <c r="L9361" s="35">
        <v>228.36</v>
      </c>
      <c r="M9361" s="36">
        <f t="shared" si="146"/>
        <v>80.229999999999961</v>
      </c>
      <c r="N9361" s="37">
        <f>YEAR(Table1[[#This Row],[Data zamówienia]])</f>
        <v>2018</v>
      </c>
    </row>
    <row r="9362" spans="2:14" x14ac:dyDescent="0.3">
      <c r="B9362" s="32">
        <v>698985</v>
      </c>
      <c r="C9362" s="8" t="s">
        <v>35</v>
      </c>
      <c r="D9362" s="8" t="s">
        <v>28</v>
      </c>
      <c r="E9362" s="5" t="s">
        <v>31</v>
      </c>
      <c r="F9362" s="8">
        <v>106</v>
      </c>
      <c r="G9362" s="6">
        <v>43416</v>
      </c>
      <c r="H9362" s="6">
        <v>43416</v>
      </c>
      <c r="I9362" s="6">
        <v>43418</v>
      </c>
      <c r="J9362" s="5" t="s">
        <v>40</v>
      </c>
      <c r="K9362" s="7">
        <v>540.25</v>
      </c>
      <c r="L9362" s="35">
        <v>470.02</v>
      </c>
      <c r="M9362" s="36">
        <f t="shared" si="146"/>
        <v>70.230000000000018</v>
      </c>
      <c r="N9362" s="37">
        <f>YEAR(Table1[[#This Row],[Data zamówienia]])</f>
        <v>2018</v>
      </c>
    </row>
    <row r="9363" spans="2:14" x14ac:dyDescent="0.3">
      <c r="B9363" s="32">
        <v>47333</v>
      </c>
      <c r="C9363" s="8" t="s">
        <v>35</v>
      </c>
      <c r="D9363" s="8" t="s">
        <v>28</v>
      </c>
      <c r="E9363" s="5" t="s">
        <v>25</v>
      </c>
      <c r="F9363" s="8">
        <v>117</v>
      </c>
      <c r="G9363" s="6">
        <v>43416</v>
      </c>
      <c r="H9363" s="6">
        <v>43419</v>
      </c>
      <c r="I9363" s="6">
        <v>43423</v>
      </c>
      <c r="J9363" s="5" t="s">
        <v>26</v>
      </c>
      <c r="K9363" s="7">
        <v>1684.01</v>
      </c>
      <c r="L9363" s="35">
        <v>1364.05</v>
      </c>
      <c r="M9363" s="36">
        <f t="shared" si="146"/>
        <v>319.96000000000004</v>
      </c>
      <c r="N9363" s="37">
        <f>YEAR(Table1[[#This Row],[Data zamówienia]])</f>
        <v>2018</v>
      </c>
    </row>
    <row r="9364" spans="2:14" x14ac:dyDescent="0.3">
      <c r="B9364" s="32">
        <v>252055</v>
      </c>
      <c r="C9364" s="8" t="s">
        <v>21</v>
      </c>
      <c r="D9364" s="8" t="s">
        <v>39</v>
      </c>
      <c r="E9364" s="5" t="s">
        <v>31</v>
      </c>
      <c r="F9364" s="8">
        <v>55</v>
      </c>
      <c r="G9364" s="6">
        <v>43415</v>
      </c>
      <c r="H9364" s="6">
        <v>43416</v>
      </c>
      <c r="I9364" s="6">
        <v>43420</v>
      </c>
      <c r="J9364" s="5" t="s">
        <v>26</v>
      </c>
      <c r="K9364" s="7">
        <v>396.08</v>
      </c>
      <c r="L9364" s="35">
        <v>316.86</v>
      </c>
      <c r="M9364" s="36">
        <f t="shared" si="146"/>
        <v>79.21999999999997</v>
      </c>
      <c r="N9364" s="37">
        <f>YEAR(Table1[[#This Row],[Data zamówienia]])</f>
        <v>2018</v>
      </c>
    </row>
    <row r="9365" spans="2:14" x14ac:dyDescent="0.3">
      <c r="B9365" s="32">
        <v>693966</v>
      </c>
      <c r="C9365" s="8" t="s">
        <v>21</v>
      </c>
      <c r="D9365" s="8" t="s">
        <v>36</v>
      </c>
      <c r="E9365" s="5" t="s">
        <v>31</v>
      </c>
      <c r="F9365" s="8">
        <v>119</v>
      </c>
      <c r="G9365" s="6">
        <v>43415</v>
      </c>
      <c r="H9365" s="6">
        <v>43417</v>
      </c>
      <c r="I9365" s="6">
        <v>43421</v>
      </c>
      <c r="J9365" s="5" t="s">
        <v>30</v>
      </c>
      <c r="K9365" s="7">
        <v>1049.29</v>
      </c>
      <c r="L9365" s="35">
        <v>891.9</v>
      </c>
      <c r="M9365" s="36">
        <f t="shared" si="146"/>
        <v>157.38999999999999</v>
      </c>
      <c r="N9365" s="37">
        <f>YEAR(Table1[[#This Row],[Data zamówienia]])</f>
        <v>2018</v>
      </c>
    </row>
    <row r="9366" spans="2:14" x14ac:dyDescent="0.3">
      <c r="B9366" s="32">
        <v>357803</v>
      </c>
      <c r="C9366" s="8" t="s">
        <v>21</v>
      </c>
      <c r="D9366" s="8" t="s">
        <v>36</v>
      </c>
      <c r="E9366" s="5" t="s">
        <v>34</v>
      </c>
      <c r="F9366" s="8">
        <v>176</v>
      </c>
      <c r="G9366" s="6">
        <v>43416</v>
      </c>
      <c r="H9366" s="6">
        <v>43418</v>
      </c>
      <c r="I9366" s="6">
        <v>43419</v>
      </c>
      <c r="J9366" s="5" t="s">
        <v>24</v>
      </c>
      <c r="K9366" s="7">
        <v>1966.1</v>
      </c>
      <c r="L9366" s="35">
        <v>1042.03</v>
      </c>
      <c r="M9366" s="36">
        <f t="shared" si="146"/>
        <v>924.06999999999994</v>
      </c>
      <c r="N9366" s="37">
        <f>YEAR(Table1[[#This Row],[Data zamówienia]])</f>
        <v>2018</v>
      </c>
    </row>
    <row r="9367" spans="2:14" x14ac:dyDescent="0.3">
      <c r="B9367" s="32">
        <v>95222</v>
      </c>
      <c r="C9367" s="8" t="s">
        <v>27</v>
      </c>
      <c r="D9367" s="8" t="s">
        <v>36</v>
      </c>
      <c r="E9367" s="5" t="s">
        <v>34</v>
      </c>
      <c r="F9367" s="8">
        <v>340</v>
      </c>
      <c r="G9367" s="6">
        <v>43417</v>
      </c>
      <c r="H9367" s="6">
        <v>43418</v>
      </c>
      <c r="I9367" s="6">
        <v>43421</v>
      </c>
      <c r="J9367" s="5" t="s">
        <v>40</v>
      </c>
      <c r="K9367" s="7">
        <v>857.9</v>
      </c>
      <c r="L9367" s="35">
        <v>506.16</v>
      </c>
      <c r="M9367" s="36">
        <f t="shared" si="146"/>
        <v>351.73999999999995</v>
      </c>
      <c r="N9367" s="37">
        <f>YEAR(Table1[[#This Row],[Data zamówienia]])</f>
        <v>2018</v>
      </c>
    </row>
    <row r="9368" spans="2:14" x14ac:dyDescent="0.3">
      <c r="B9368" s="32">
        <v>933188</v>
      </c>
      <c r="C9368" s="8" t="s">
        <v>27</v>
      </c>
      <c r="D9368" s="8" t="s">
        <v>39</v>
      </c>
      <c r="E9368" s="5" t="s">
        <v>34</v>
      </c>
      <c r="F9368" s="8">
        <v>15</v>
      </c>
      <c r="G9368" s="6">
        <v>43417</v>
      </c>
      <c r="H9368" s="6">
        <v>43418</v>
      </c>
      <c r="I9368" s="6">
        <v>43424</v>
      </c>
      <c r="J9368" s="5" t="s">
        <v>30</v>
      </c>
      <c r="K9368" s="7">
        <v>811.98</v>
      </c>
      <c r="L9368" s="35">
        <v>690.18</v>
      </c>
      <c r="M9368" s="36">
        <f t="shared" si="146"/>
        <v>121.80000000000007</v>
      </c>
      <c r="N9368" s="37">
        <f>YEAR(Table1[[#This Row],[Data zamówienia]])</f>
        <v>2018</v>
      </c>
    </row>
    <row r="9369" spans="2:14" x14ac:dyDescent="0.3">
      <c r="B9369" s="32">
        <v>323838</v>
      </c>
      <c r="C9369" s="8" t="s">
        <v>27</v>
      </c>
      <c r="D9369" s="8" t="s">
        <v>36</v>
      </c>
      <c r="E9369" s="5" t="s">
        <v>31</v>
      </c>
      <c r="F9369" s="8">
        <v>281</v>
      </c>
      <c r="G9369" s="6">
        <v>43416</v>
      </c>
      <c r="H9369" s="6">
        <v>43418</v>
      </c>
      <c r="I9369" s="6">
        <v>43423</v>
      </c>
      <c r="J9369" s="5" t="s">
        <v>24</v>
      </c>
      <c r="K9369" s="7">
        <v>1072.71</v>
      </c>
      <c r="L9369" s="35">
        <v>965.44</v>
      </c>
      <c r="M9369" s="36">
        <f t="shared" si="146"/>
        <v>107.26999999999998</v>
      </c>
      <c r="N9369" s="37">
        <f>YEAR(Table1[[#This Row],[Data zamówienia]])</f>
        <v>2018</v>
      </c>
    </row>
    <row r="9370" spans="2:14" x14ac:dyDescent="0.3">
      <c r="B9370" s="32">
        <v>305496</v>
      </c>
      <c r="C9370" s="8" t="s">
        <v>27</v>
      </c>
      <c r="D9370" s="8" t="s">
        <v>22</v>
      </c>
      <c r="E9370" s="5" t="s">
        <v>34</v>
      </c>
      <c r="F9370" s="8">
        <v>28</v>
      </c>
      <c r="G9370" s="6">
        <v>43416</v>
      </c>
      <c r="H9370" s="6">
        <v>43418</v>
      </c>
      <c r="I9370" s="6">
        <v>43424</v>
      </c>
      <c r="J9370" s="5" t="s">
        <v>26</v>
      </c>
      <c r="K9370" s="7">
        <v>679.78</v>
      </c>
      <c r="L9370" s="35">
        <v>584.61</v>
      </c>
      <c r="M9370" s="36">
        <f t="shared" si="146"/>
        <v>95.169999999999959</v>
      </c>
      <c r="N9370" s="37">
        <f>YEAR(Table1[[#This Row],[Data zamówienia]])</f>
        <v>2018</v>
      </c>
    </row>
    <row r="9371" spans="2:14" x14ac:dyDescent="0.3">
      <c r="B9371" s="32">
        <v>2348</v>
      </c>
      <c r="C9371" s="8" t="s">
        <v>38</v>
      </c>
      <c r="D9371" s="8" t="s">
        <v>36</v>
      </c>
      <c r="E9371" s="5" t="s">
        <v>31</v>
      </c>
      <c r="F9371" s="8">
        <v>232</v>
      </c>
      <c r="G9371" s="6">
        <v>43416</v>
      </c>
      <c r="H9371" s="6">
        <v>43417</v>
      </c>
      <c r="I9371" s="6">
        <v>43421</v>
      </c>
      <c r="J9371" s="5" t="s">
        <v>30</v>
      </c>
      <c r="K9371" s="7">
        <v>1945.72</v>
      </c>
      <c r="L9371" s="35">
        <v>1284.18</v>
      </c>
      <c r="M9371" s="36">
        <f t="shared" si="146"/>
        <v>661.54</v>
      </c>
      <c r="N9371" s="37">
        <f>YEAR(Table1[[#This Row],[Data zamówienia]])</f>
        <v>2018</v>
      </c>
    </row>
    <row r="9372" spans="2:14" x14ac:dyDescent="0.3">
      <c r="B9372" s="32">
        <v>981972</v>
      </c>
      <c r="C9372" s="8" t="s">
        <v>21</v>
      </c>
      <c r="D9372" s="8" t="s">
        <v>36</v>
      </c>
      <c r="E9372" s="5" t="s">
        <v>31</v>
      </c>
      <c r="F9372" s="8">
        <v>253</v>
      </c>
      <c r="G9372" s="6">
        <v>43417</v>
      </c>
      <c r="H9372" s="6">
        <v>43418</v>
      </c>
      <c r="I9372" s="6">
        <v>43423</v>
      </c>
      <c r="J9372" s="5" t="s">
        <v>33</v>
      </c>
      <c r="K9372" s="7">
        <v>1602.14</v>
      </c>
      <c r="L9372" s="35">
        <v>1489.99</v>
      </c>
      <c r="M9372" s="36">
        <f t="shared" si="146"/>
        <v>112.15000000000009</v>
      </c>
      <c r="N9372" s="37">
        <f>YEAR(Table1[[#This Row],[Data zamówienia]])</f>
        <v>2018</v>
      </c>
    </row>
    <row r="9373" spans="2:14" x14ac:dyDescent="0.3">
      <c r="B9373" s="32">
        <v>154203</v>
      </c>
      <c r="C9373" s="8" t="s">
        <v>21</v>
      </c>
      <c r="D9373" s="8" t="s">
        <v>28</v>
      </c>
      <c r="E9373" s="5" t="s">
        <v>23</v>
      </c>
      <c r="F9373" s="8">
        <v>286</v>
      </c>
      <c r="G9373" s="6">
        <v>43417</v>
      </c>
      <c r="H9373" s="6">
        <v>43420</v>
      </c>
      <c r="I9373" s="6">
        <v>43426</v>
      </c>
      <c r="J9373" s="5" t="s">
        <v>32</v>
      </c>
      <c r="K9373" s="7">
        <v>419.59</v>
      </c>
      <c r="L9373" s="35">
        <v>247.56</v>
      </c>
      <c r="M9373" s="36">
        <f t="shared" si="146"/>
        <v>172.02999999999997</v>
      </c>
      <c r="N9373" s="37">
        <f>YEAR(Table1[[#This Row],[Data zamówienia]])</f>
        <v>2018</v>
      </c>
    </row>
    <row r="9374" spans="2:14" x14ac:dyDescent="0.3">
      <c r="B9374" s="32">
        <v>301908</v>
      </c>
      <c r="C9374" s="8" t="s">
        <v>21</v>
      </c>
      <c r="D9374" s="8" t="s">
        <v>22</v>
      </c>
      <c r="E9374" s="5" t="s">
        <v>37</v>
      </c>
      <c r="F9374" s="8">
        <v>149</v>
      </c>
      <c r="G9374" s="6">
        <v>43417</v>
      </c>
      <c r="H9374" s="6">
        <v>43419</v>
      </c>
      <c r="I9374" s="6">
        <v>43424</v>
      </c>
      <c r="J9374" s="5" t="s">
        <v>32</v>
      </c>
      <c r="K9374" s="7">
        <v>609.85</v>
      </c>
      <c r="L9374" s="35">
        <v>451.29</v>
      </c>
      <c r="M9374" s="36">
        <f t="shared" si="146"/>
        <v>158.56</v>
      </c>
      <c r="N9374" s="37">
        <f>YEAR(Table1[[#This Row],[Data zamówienia]])</f>
        <v>2018</v>
      </c>
    </row>
    <row r="9375" spans="2:14" x14ac:dyDescent="0.3">
      <c r="B9375" s="32">
        <v>634320</v>
      </c>
      <c r="C9375" s="8" t="s">
        <v>21</v>
      </c>
      <c r="D9375" s="8" t="s">
        <v>22</v>
      </c>
      <c r="E9375" s="5" t="s">
        <v>29</v>
      </c>
      <c r="F9375" s="8">
        <v>279</v>
      </c>
      <c r="G9375" s="6">
        <v>43416</v>
      </c>
      <c r="H9375" s="6">
        <v>43417</v>
      </c>
      <c r="I9375" s="6">
        <v>43421</v>
      </c>
      <c r="J9375" s="5" t="s">
        <v>32</v>
      </c>
      <c r="K9375" s="7">
        <v>378.7</v>
      </c>
      <c r="L9375" s="35">
        <v>321.89999999999998</v>
      </c>
      <c r="M9375" s="36">
        <f t="shared" si="146"/>
        <v>56.800000000000011</v>
      </c>
      <c r="N9375" s="37">
        <f>YEAR(Table1[[#This Row],[Data zamówienia]])</f>
        <v>2018</v>
      </c>
    </row>
    <row r="9376" spans="2:14" x14ac:dyDescent="0.3">
      <c r="B9376" s="32">
        <v>785428</v>
      </c>
      <c r="C9376" s="8" t="s">
        <v>27</v>
      </c>
      <c r="D9376" s="8" t="s">
        <v>39</v>
      </c>
      <c r="E9376" s="5" t="s">
        <v>37</v>
      </c>
      <c r="F9376" s="8">
        <v>64</v>
      </c>
      <c r="G9376" s="6">
        <v>43418</v>
      </c>
      <c r="H9376" s="6">
        <v>43420</v>
      </c>
      <c r="I9376" s="6">
        <v>43422</v>
      </c>
      <c r="J9376" s="5" t="s">
        <v>24</v>
      </c>
      <c r="K9376" s="7">
        <v>825.7</v>
      </c>
      <c r="L9376" s="35">
        <v>594.5</v>
      </c>
      <c r="M9376" s="36">
        <f t="shared" si="146"/>
        <v>231.20000000000005</v>
      </c>
      <c r="N9376" s="37">
        <f>YEAR(Table1[[#This Row],[Data zamówienia]])</f>
        <v>2018</v>
      </c>
    </row>
    <row r="9377" spans="2:14" x14ac:dyDescent="0.3">
      <c r="B9377" s="32">
        <v>863127</v>
      </c>
      <c r="C9377" s="8" t="s">
        <v>38</v>
      </c>
      <c r="D9377" s="8" t="s">
        <v>39</v>
      </c>
      <c r="E9377" s="5" t="s">
        <v>29</v>
      </c>
      <c r="F9377" s="8">
        <v>344</v>
      </c>
      <c r="G9377" s="6">
        <v>43418</v>
      </c>
      <c r="H9377" s="6">
        <v>43420</v>
      </c>
      <c r="I9377" s="6">
        <v>43425</v>
      </c>
      <c r="J9377" s="5" t="s">
        <v>24</v>
      </c>
      <c r="K9377" s="7">
        <v>220.1</v>
      </c>
      <c r="L9377" s="35">
        <v>121.06</v>
      </c>
      <c r="M9377" s="36">
        <f t="shared" si="146"/>
        <v>99.039999999999992</v>
      </c>
      <c r="N9377" s="37">
        <f>YEAR(Table1[[#This Row],[Data zamówienia]])</f>
        <v>2018</v>
      </c>
    </row>
    <row r="9378" spans="2:14" x14ac:dyDescent="0.3">
      <c r="B9378" s="32">
        <v>354587</v>
      </c>
      <c r="C9378" s="8" t="s">
        <v>21</v>
      </c>
      <c r="D9378" s="8" t="s">
        <v>22</v>
      </c>
      <c r="E9378" s="5" t="s">
        <v>31</v>
      </c>
      <c r="F9378" s="8">
        <v>119</v>
      </c>
      <c r="G9378" s="6">
        <v>43418</v>
      </c>
      <c r="H9378" s="6">
        <v>43419</v>
      </c>
      <c r="I9378" s="6">
        <v>43420</v>
      </c>
      <c r="J9378" s="5" t="s">
        <v>30</v>
      </c>
      <c r="K9378" s="7">
        <v>549.41999999999996</v>
      </c>
      <c r="L9378" s="35">
        <v>368.11</v>
      </c>
      <c r="M9378" s="36">
        <f t="shared" si="146"/>
        <v>181.30999999999995</v>
      </c>
      <c r="N9378" s="37">
        <f>YEAR(Table1[[#This Row],[Data zamówienia]])</f>
        <v>2018</v>
      </c>
    </row>
    <row r="9379" spans="2:14" x14ac:dyDescent="0.3">
      <c r="B9379" s="32">
        <v>177575</v>
      </c>
      <c r="C9379" s="8" t="s">
        <v>35</v>
      </c>
      <c r="D9379" s="8" t="s">
        <v>22</v>
      </c>
      <c r="E9379" s="5" t="s">
        <v>25</v>
      </c>
      <c r="F9379" s="8">
        <v>26</v>
      </c>
      <c r="G9379" s="6">
        <v>43418</v>
      </c>
      <c r="H9379" s="6">
        <v>43421</v>
      </c>
      <c r="I9379" s="6">
        <v>43427</v>
      </c>
      <c r="J9379" s="5" t="s">
        <v>24</v>
      </c>
      <c r="K9379" s="7">
        <v>933.7</v>
      </c>
      <c r="L9379" s="35">
        <v>718.95</v>
      </c>
      <c r="M9379" s="36">
        <f t="shared" si="146"/>
        <v>214.75</v>
      </c>
      <c r="N9379" s="37">
        <f>YEAR(Table1[[#This Row],[Data zamówienia]])</f>
        <v>2018</v>
      </c>
    </row>
    <row r="9380" spans="2:14" x14ac:dyDescent="0.3">
      <c r="B9380" s="32">
        <v>410595</v>
      </c>
      <c r="C9380" s="8" t="s">
        <v>21</v>
      </c>
      <c r="D9380" s="8" t="s">
        <v>39</v>
      </c>
      <c r="E9380" s="5" t="s">
        <v>29</v>
      </c>
      <c r="F9380" s="8">
        <v>110</v>
      </c>
      <c r="G9380" s="6">
        <v>43418</v>
      </c>
      <c r="H9380" s="6">
        <v>43419</v>
      </c>
      <c r="I9380" s="6">
        <v>43423</v>
      </c>
      <c r="J9380" s="5" t="s">
        <v>26</v>
      </c>
      <c r="K9380" s="7">
        <v>1713.66</v>
      </c>
      <c r="L9380" s="35">
        <v>925.38</v>
      </c>
      <c r="M9380" s="36">
        <f t="shared" si="146"/>
        <v>788.28000000000009</v>
      </c>
      <c r="N9380" s="37">
        <f>YEAR(Table1[[#This Row],[Data zamówienia]])</f>
        <v>2018</v>
      </c>
    </row>
    <row r="9381" spans="2:14" x14ac:dyDescent="0.3">
      <c r="B9381" s="32">
        <v>127203</v>
      </c>
      <c r="C9381" s="8" t="s">
        <v>21</v>
      </c>
      <c r="D9381" s="8" t="s">
        <v>28</v>
      </c>
      <c r="E9381" s="5" t="s">
        <v>25</v>
      </c>
      <c r="F9381" s="8">
        <v>239</v>
      </c>
      <c r="G9381" s="6">
        <v>43417</v>
      </c>
      <c r="H9381" s="6">
        <v>43421</v>
      </c>
      <c r="I9381" s="6">
        <v>43422</v>
      </c>
      <c r="J9381" s="5" t="s">
        <v>40</v>
      </c>
      <c r="K9381" s="7">
        <v>827.05</v>
      </c>
      <c r="L9381" s="35">
        <v>595.48</v>
      </c>
      <c r="M9381" s="36">
        <f t="shared" si="146"/>
        <v>231.56999999999994</v>
      </c>
      <c r="N9381" s="37">
        <f>YEAR(Table1[[#This Row],[Data zamówienia]])</f>
        <v>2018</v>
      </c>
    </row>
    <row r="9382" spans="2:14" x14ac:dyDescent="0.3">
      <c r="B9382" s="32">
        <v>290770</v>
      </c>
      <c r="C9382" s="8" t="s">
        <v>35</v>
      </c>
      <c r="D9382" s="8" t="s">
        <v>28</v>
      </c>
      <c r="E9382" s="5" t="s">
        <v>29</v>
      </c>
      <c r="F9382" s="8">
        <v>60</v>
      </c>
      <c r="G9382" s="6">
        <v>43417</v>
      </c>
      <c r="H9382" s="6">
        <v>43420</v>
      </c>
      <c r="I9382" s="6">
        <v>43423</v>
      </c>
      <c r="J9382" s="5" t="s">
        <v>40</v>
      </c>
      <c r="K9382" s="7">
        <v>423.53</v>
      </c>
      <c r="L9382" s="35">
        <v>321.88</v>
      </c>
      <c r="M9382" s="36">
        <f t="shared" si="146"/>
        <v>101.64999999999998</v>
      </c>
      <c r="N9382" s="37">
        <f>YEAR(Table1[[#This Row],[Data zamówienia]])</f>
        <v>2018</v>
      </c>
    </row>
    <row r="9383" spans="2:14" x14ac:dyDescent="0.3">
      <c r="B9383" s="32">
        <v>440957</v>
      </c>
      <c r="C9383" s="8" t="s">
        <v>21</v>
      </c>
      <c r="D9383" s="8" t="s">
        <v>28</v>
      </c>
      <c r="E9383" s="5" t="s">
        <v>34</v>
      </c>
      <c r="F9383" s="8">
        <v>323</v>
      </c>
      <c r="G9383" s="6">
        <v>43419</v>
      </c>
      <c r="H9383" s="6">
        <v>43422</v>
      </c>
      <c r="I9383" s="6">
        <v>43428</v>
      </c>
      <c r="J9383" s="5" t="s">
        <v>30</v>
      </c>
      <c r="K9383" s="7">
        <v>979.75</v>
      </c>
      <c r="L9383" s="35">
        <v>803.4</v>
      </c>
      <c r="M9383" s="36">
        <f t="shared" si="146"/>
        <v>176.35000000000002</v>
      </c>
      <c r="N9383" s="37">
        <f>YEAR(Table1[[#This Row],[Data zamówienia]])</f>
        <v>2018</v>
      </c>
    </row>
    <row r="9384" spans="2:14" x14ac:dyDescent="0.3">
      <c r="B9384" s="32">
        <v>254976</v>
      </c>
      <c r="C9384" s="8" t="s">
        <v>21</v>
      </c>
      <c r="D9384" s="8" t="s">
        <v>22</v>
      </c>
      <c r="E9384" s="5" t="s">
        <v>37</v>
      </c>
      <c r="F9384" s="8">
        <v>60</v>
      </c>
      <c r="G9384" s="6">
        <v>43418</v>
      </c>
      <c r="H9384" s="6">
        <v>43421</v>
      </c>
      <c r="I9384" s="6">
        <v>43428</v>
      </c>
      <c r="J9384" s="5" t="s">
        <v>40</v>
      </c>
      <c r="K9384" s="7">
        <v>1760.92</v>
      </c>
      <c r="L9384" s="35">
        <v>1232.6400000000001</v>
      </c>
      <c r="M9384" s="36">
        <f t="shared" si="146"/>
        <v>528.28</v>
      </c>
      <c r="N9384" s="37">
        <f>YEAR(Table1[[#This Row],[Data zamówienia]])</f>
        <v>2018</v>
      </c>
    </row>
    <row r="9385" spans="2:14" x14ac:dyDescent="0.3">
      <c r="B9385" s="32">
        <v>434873</v>
      </c>
      <c r="C9385" s="8" t="s">
        <v>27</v>
      </c>
      <c r="D9385" s="8" t="s">
        <v>39</v>
      </c>
      <c r="E9385" s="5" t="s">
        <v>23</v>
      </c>
      <c r="F9385" s="8">
        <v>160</v>
      </c>
      <c r="G9385" s="6">
        <v>43418</v>
      </c>
      <c r="H9385" s="6">
        <v>43422</v>
      </c>
      <c r="I9385" s="6">
        <v>43426</v>
      </c>
      <c r="J9385" s="5" t="s">
        <v>26</v>
      </c>
      <c r="K9385" s="7">
        <v>1316.58</v>
      </c>
      <c r="L9385" s="35">
        <v>724.12</v>
      </c>
      <c r="M9385" s="36">
        <f t="shared" si="146"/>
        <v>592.45999999999992</v>
      </c>
      <c r="N9385" s="37">
        <f>YEAR(Table1[[#This Row],[Data zamówienia]])</f>
        <v>2018</v>
      </c>
    </row>
    <row r="9386" spans="2:14" x14ac:dyDescent="0.3">
      <c r="B9386" s="32">
        <v>748849</v>
      </c>
      <c r="C9386" s="8" t="s">
        <v>21</v>
      </c>
      <c r="D9386" s="8" t="s">
        <v>36</v>
      </c>
      <c r="E9386" s="5" t="s">
        <v>34</v>
      </c>
      <c r="F9386" s="8">
        <v>341</v>
      </c>
      <c r="G9386" s="6">
        <v>43418</v>
      </c>
      <c r="H9386" s="6">
        <v>43421</v>
      </c>
      <c r="I9386" s="6">
        <v>43423</v>
      </c>
      <c r="J9386" s="5" t="s">
        <v>32</v>
      </c>
      <c r="K9386" s="7">
        <v>237.15</v>
      </c>
      <c r="L9386" s="35">
        <v>156.52000000000001</v>
      </c>
      <c r="M9386" s="36">
        <f t="shared" si="146"/>
        <v>80.63</v>
      </c>
      <c r="N9386" s="37">
        <f>YEAR(Table1[[#This Row],[Data zamówienia]])</f>
        <v>2018</v>
      </c>
    </row>
    <row r="9387" spans="2:14" x14ac:dyDescent="0.3">
      <c r="B9387" s="32">
        <v>720183</v>
      </c>
      <c r="C9387" s="8" t="s">
        <v>21</v>
      </c>
      <c r="D9387" s="8" t="s">
        <v>28</v>
      </c>
      <c r="E9387" s="5" t="s">
        <v>34</v>
      </c>
      <c r="F9387" s="8">
        <v>172</v>
      </c>
      <c r="G9387" s="6">
        <v>43419</v>
      </c>
      <c r="H9387" s="6">
        <v>43420</v>
      </c>
      <c r="I9387" s="6">
        <v>43424</v>
      </c>
      <c r="J9387" s="5" t="s">
        <v>26</v>
      </c>
      <c r="K9387" s="7">
        <v>284.10000000000002</v>
      </c>
      <c r="L9387" s="35">
        <v>164.78</v>
      </c>
      <c r="M9387" s="36">
        <f t="shared" si="146"/>
        <v>119.32000000000002</v>
      </c>
      <c r="N9387" s="37">
        <f>YEAR(Table1[[#This Row],[Data zamówienia]])</f>
        <v>2018</v>
      </c>
    </row>
    <row r="9388" spans="2:14" x14ac:dyDescent="0.3">
      <c r="B9388" s="32">
        <v>744238</v>
      </c>
      <c r="C9388" s="8" t="s">
        <v>21</v>
      </c>
      <c r="D9388" s="8" t="s">
        <v>36</v>
      </c>
      <c r="E9388" s="5" t="s">
        <v>29</v>
      </c>
      <c r="F9388" s="8">
        <v>363</v>
      </c>
      <c r="G9388" s="6">
        <v>43419</v>
      </c>
      <c r="H9388" s="6">
        <v>43419</v>
      </c>
      <c r="I9388" s="6">
        <v>43422</v>
      </c>
      <c r="J9388" s="5" t="s">
        <v>33</v>
      </c>
      <c r="K9388" s="7">
        <v>782.76</v>
      </c>
      <c r="L9388" s="35">
        <v>743.62</v>
      </c>
      <c r="M9388" s="36">
        <f t="shared" si="146"/>
        <v>39.139999999999986</v>
      </c>
      <c r="N9388" s="37">
        <f>YEAR(Table1[[#This Row],[Data zamówienia]])</f>
        <v>2018</v>
      </c>
    </row>
    <row r="9389" spans="2:14" x14ac:dyDescent="0.3">
      <c r="B9389" s="32">
        <v>110242</v>
      </c>
      <c r="C9389" s="8" t="s">
        <v>27</v>
      </c>
      <c r="D9389" s="8" t="s">
        <v>28</v>
      </c>
      <c r="E9389" s="5" t="s">
        <v>31</v>
      </c>
      <c r="F9389" s="8">
        <v>159</v>
      </c>
      <c r="G9389" s="6">
        <v>43419</v>
      </c>
      <c r="H9389" s="6">
        <v>43422</v>
      </c>
      <c r="I9389" s="6">
        <v>43425</v>
      </c>
      <c r="J9389" s="5" t="s">
        <v>24</v>
      </c>
      <c r="K9389" s="7">
        <v>869.63</v>
      </c>
      <c r="L9389" s="35">
        <v>556.55999999999995</v>
      </c>
      <c r="M9389" s="36">
        <f t="shared" si="146"/>
        <v>313.07000000000005</v>
      </c>
      <c r="N9389" s="37">
        <f>YEAR(Table1[[#This Row],[Data zamówienia]])</f>
        <v>2018</v>
      </c>
    </row>
    <row r="9390" spans="2:14" x14ac:dyDescent="0.3">
      <c r="B9390" s="32">
        <v>427140</v>
      </c>
      <c r="C9390" s="8" t="s">
        <v>27</v>
      </c>
      <c r="D9390" s="8" t="s">
        <v>36</v>
      </c>
      <c r="E9390" s="5" t="s">
        <v>25</v>
      </c>
      <c r="F9390" s="8">
        <v>282</v>
      </c>
      <c r="G9390" s="6">
        <v>43419</v>
      </c>
      <c r="H9390" s="6">
        <v>43422</v>
      </c>
      <c r="I9390" s="6">
        <v>43426</v>
      </c>
      <c r="J9390" s="5" t="s">
        <v>33</v>
      </c>
      <c r="K9390" s="7">
        <v>1631.74</v>
      </c>
      <c r="L9390" s="35">
        <v>1223.81</v>
      </c>
      <c r="M9390" s="36">
        <f t="shared" si="146"/>
        <v>407.93000000000006</v>
      </c>
      <c r="N9390" s="37">
        <f>YEAR(Table1[[#This Row],[Data zamówienia]])</f>
        <v>2018</v>
      </c>
    </row>
    <row r="9391" spans="2:14" x14ac:dyDescent="0.3">
      <c r="B9391" s="32">
        <v>456856</v>
      </c>
      <c r="C9391" s="8" t="s">
        <v>27</v>
      </c>
      <c r="D9391" s="8" t="s">
        <v>22</v>
      </c>
      <c r="E9391" s="5" t="s">
        <v>23</v>
      </c>
      <c r="F9391" s="8">
        <v>262</v>
      </c>
      <c r="G9391" s="6">
        <v>43420</v>
      </c>
      <c r="H9391" s="6">
        <v>43421</v>
      </c>
      <c r="I9391" s="6">
        <v>43424</v>
      </c>
      <c r="J9391" s="5" t="s">
        <v>33</v>
      </c>
      <c r="K9391" s="7">
        <v>185.56</v>
      </c>
      <c r="L9391" s="35">
        <v>98.35</v>
      </c>
      <c r="M9391" s="36">
        <f t="shared" si="146"/>
        <v>87.210000000000008</v>
      </c>
      <c r="N9391" s="37">
        <f>YEAR(Table1[[#This Row],[Data zamówienia]])</f>
        <v>2018</v>
      </c>
    </row>
    <row r="9392" spans="2:14" x14ac:dyDescent="0.3">
      <c r="B9392" s="32">
        <v>712463</v>
      </c>
      <c r="C9392" s="8" t="s">
        <v>21</v>
      </c>
      <c r="D9392" s="8" t="s">
        <v>39</v>
      </c>
      <c r="E9392" s="5" t="s">
        <v>29</v>
      </c>
      <c r="F9392" s="8">
        <v>76</v>
      </c>
      <c r="G9392" s="6">
        <v>43420</v>
      </c>
      <c r="H9392" s="6">
        <v>43421</v>
      </c>
      <c r="I9392" s="6">
        <v>43423</v>
      </c>
      <c r="J9392" s="5" t="s">
        <v>24</v>
      </c>
      <c r="K9392" s="7">
        <v>1111.19</v>
      </c>
      <c r="L9392" s="35">
        <v>944.51</v>
      </c>
      <c r="M9392" s="36">
        <f t="shared" si="146"/>
        <v>166.68000000000006</v>
      </c>
      <c r="N9392" s="37">
        <f>YEAR(Table1[[#This Row],[Data zamówienia]])</f>
        <v>2018</v>
      </c>
    </row>
    <row r="9393" spans="2:14" x14ac:dyDescent="0.3">
      <c r="B9393" s="32">
        <v>491288</v>
      </c>
      <c r="C9393" s="8" t="s">
        <v>27</v>
      </c>
      <c r="D9393" s="8" t="s">
        <v>39</v>
      </c>
      <c r="E9393" s="5" t="s">
        <v>34</v>
      </c>
      <c r="F9393" s="8">
        <v>61</v>
      </c>
      <c r="G9393" s="6">
        <v>43419</v>
      </c>
      <c r="H9393" s="6">
        <v>43421</v>
      </c>
      <c r="I9393" s="6">
        <v>43428</v>
      </c>
      <c r="J9393" s="5" t="s">
        <v>33</v>
      </c>
      <c r="K9393" s="7">
        <v>1171.6500000000001</v>
      </c>
      <c r="L9393" s="35">
        <v>925.6</v>
      </c>
      <c r="M9393" s="36">
        <f t="shared" si="146"/>
        <v>246.05000000000007</v>
      </c>
      <c r="N9393" s="37">
        <f>YEAR(Table1[[#This Row],[Data zamówienia]])</f>
        <v>2018</v>
      </c>
    </row>
    <row r="9394" spans="2:14" x14ac:dyDescent="0.3">
      <c r="B9394" s="32">
        <v>154307</v>
      </c>
      <c r="C9394" s="8" t="s">
        <v>21</v>
      </c>
      <c r="D9394" s="8" t="s">
        <v>22</v>
      </c>
      <c r="E9394" s="5" t="s">
        <v>29</v>
      </c>
      <c r="F9394" s="8">
        <v>243</v>
      </c>
      <c r="G9394" s="6">
        <v>43420</v>
      </c>
      <c r="H9394" s="6">
        <v>43422</v>
      </c>
      <c r="I9394" s="6">
        <v>43423</v>
      </c>
      <c r="J9394" s="5" t="s">
        <v>30</v>
      </c>
      <c r="K9394" s="7">
        <v>238.26</v>
      </c>
      <c r="L9394" s="35">
        <v>195.37</v>
      </c>
      <c r="M9394" s="36">
        <f t="shared" si="146"/>
        <v>42.889999999999986</v>
      </c>
      <c r="N9394" s="37">
        <f>YEAR(Table1[[#This Row],[Data zamówienia]])</f>
        <v>2018</v>
      </c>
    </row>
    <row r="9395" spans="2:14" x14ac:dyDescent="0.3">
      <c r="B9395" s="32">
        <v>125206</v>
      </c>
      <c r="C9395" s="8" t="s">
        <v>21</v>
      </c>
      <c r="D9395" s="8" t="s">
        <v>36</v>
      </c>
      <c r="E9395" s="5" t="s">
        <v>23</v>
      </c>
      <c r="F9395" s="8">
        <v>362</v>
      </c>
      <c r="G9395" s="6">
        <v>43420</v>
      </c>
      <c r="H9395" s="6">
        <v>43420</v>
      </c>
      <c r="I9395" s="6">
        <v>43424</v>
      </c>
      <c r="J9395" s="5" t="s">
        <v>32</v>
      </c>
      <c r="K9395" s="7">
        <v>1380.04</v>
      </c>
      <c r="L9395" s="35">
        <v>1007.43</v>
      </c>
      <c r="M9395" s="36">
        <f t="shared" si="146"/>
        <v>372.61</v>
      </c>
      <c r="N9395" s="37">
        <f>YEAR(Table1[[#This Row],[Data zamówienia]])</f>
        <v>2018</v>
      </c>
    </row>
    <row r="9396" spans="2:14" x14ac:dyDescent="0.3">
      <c r="B9396" s="32">
        <v>300025</v>
      </c>
      <c r="C9396" s="8" t="s">
        <v>21</v>
      </c>
      <c r="D9396" s="8" t="s">
        <v>36</v>
      </c>
      <c r="E9396" s="5" t="s">
        <v>31</v>
      </c>
      <c r="F9396" s="8">
        <v>284</v>
      </c>
      <c r="G9396" s="6">
        <v>43419</v>
      </c>
      <c r="H9396" s="6">
        <v>43423</v>
      </c>
      <c r="I9396" s="6">
        <v>43429</v>
      </c>
      <c r="J9396" s="5" t="s">
        <v>33</v>
      </c>
      <c r="K9396" s="7">
        <v>278.41000000000003</v>
      </c>
      <c r="L9396" s="35">
        <v>245</v>
      </c>
      <c r="M9396" s="36">
        <f t="shared" si="146"/>
        <v>33.410000000000025</v>
      </c>
      <c r="N9396" s="37">
        <f>YEAR(Table1[[#This Row],[Data zamówienia]])</f>
        <v>2018</v>
      </c>
    </row>
    <row r="9397" spans="2:14" x14ac:dyDescent="0.3">
      <c r="B9397" s="32">
        <v>400437</v>
      </c>
      <c r="C9397" s="8" t="s">
        <v>27</v>
      </c>
      <c r="D9397" s="8" t="s">
        <v>36</v>
      </c>
      <c r="E9397" s="5" t="s">
        <v>31</v>
      </c>
      <c r="F9397" s="8">
        <v>209</v>
      </c>
      <c r="G9397" s="6">
        <v>43420</v>
      </c>
      <c r="H9397" s="6">
        <v>43423</v>
      </c>
      <c r="I9397" s="6">
        <v>43428</v>
      </c>
      <c r="J9397" s="5" t="s">
        <v>24</v>
      </c>
      <c r="K9397" s="7">
        <v>1204.48</v>
      </c>
      <c r="L9397" s="35">
        <v>807</v>
      </c>
      <c r="M9397" s="36">
        <f t="shared" si="146"/>
        <v>397.48</v>
      </c>
      <c r="N9397" s="37">
        <f>YEAR(Table1[[#This Row],[Data zamówienia]])</f>
        <v>2018</v>
      </c>
    </row>
    <row r="9398" spans="2:14" x14ac:dyDescent="0.3">
      <c r="B9398" s="32">
        <v>637436</v>
      </c>
      <c r="C9398" s="8" t="s">
        <v>38</v>
      </c>
      <c r="D9398" s="8" t="s">
        <v>22</v>
      </c>
      <c r="E9398" s="5" t="s">
        <v>37</v>
      </c>
      <c r="F9398" s="8">
        <v>141</v>
      </c>
      <c r="G9398" s="6">
        <v>43419</v>
      </c>
      <c r="H9398" s="6">
        <v>43423</v>
      </c>
      <c r="I9398" s="6">
        <v>43425</v>
      </c>
      <c r="J9398" s="5" t="s">
        <v>30</v>
      </c>
      <c r="K9398" s="7">
        <v>1372.19</v>
      </c>
      <c r="L9398" s="35">
        <v>1138.92</v>
      </c>
      <c r="M9398" s="36">
        <f t="shared" si="146"/>
        <v>233.26999999999998</v>
      </c>
      <c r="N9398" s="37">
        <f>YEAR(Table1[[#This Row],[Data zamówienia]])</f>
        <v>2018</v>
      </c>
    </row>
    <row r="9399" spans="2:14" x14ac:dyDescent="0.3">
      <c r="B9399" s="32">
        <v>17903</v>
      </c>
      <c r="C9399" s="8" t="s">
        <v>27</v>
      </c>
      <c r="D9399" s="8" t="s">
        <v>28</v>
      </c>
      <c r="E9399" s="5" t="s">
        <v>37</v>
      </c>
      <c r="F9399" s="8">
        <v>102</v>
      </c>
      <c r="G9399" s="6">
        <v>43419</v>
      </c>
      <c r="H9399" s="6">
        <v>43422</v>
      </c>
      <c r="I9399" s="6">
        <v>43424</v>
      </c>
      <c r="J9399" s="5" t="s">
        <v>33</v>
      </c>
      <c r="K9399" s="7">
        <v>923.98</v>
      </c>
      <c r="L9399" s="35">
        <v>600.59</v>
      </c>
      <c r="M9399" s="36">
        <f t="shared" si="146"/>
        <v>323.39</v>
      </c>
      <c r="N9399" s="37">
        <f>YEAR(Table1[[#This Row],[Data zamówienia]])</f>
        <v>2018</v>
      </c>
    </row>
    <row r="9400" spans="2:14" x14ac:dyDescent="0.3">
      <c r="B9400" s="32">
        <v>412240</v>
      </c>
      <c r="C9400" s="8" t="s">
        <v>27</v>
      </c>
      <c r="D9400" s="8" t="s">
        <v>36</v>
      </c>
      <c r="E9400" s="5" t="s">
        <v>25</v>
      </c>
      <c r="F9400" s="8">
        <v>281</v>
      </c>
      <c r="G9400" s="6">
        <v>43420</v>
      </c>
      <c r="H9400" s="6">
        <v>43421</v>
      </c>
      <c r="I9400" s="6">
        <v>43423</v>
      </c>
      <c r="J9400" s="5" t="s">
        <v>24</v>
      </c>
      <c r="K9400" s="7">
        <v>1217.95</v>
      </c>
      <c r="L9400" s="35">
        <v>1108.33</v>
      </c>
      <c r="M9400" s="36">
        <f t="shared" si="146"/>
        <v>109.62000000000012</v>
      </c>
      <c r="N9400" s="37">
        <f>YEAR(Table1[[#This Row],[Data zamówienia]])</f>
        <v>2018</v>
      </c>
    </row>
    <row r="9401" spans="2:14" x14ac:dyDescent="0.3">
      <c r="B9401" s="32">
        <v>654576</v>
      </c>
      <c r="C9401" s="8" t="s">
        <v>35</v>
      </c>
      <c r="D9401" s="8" t="s">
        <v>28</v>
      </c>
      <c r="E9401" s="5" t="s">
        <v>25</v>
      </c>
      <c r="F9401" s="8">
        <v>88</v>
      </c>
      <c r="G9401" s="6">
        <v>43419</v>
      </c>
      <c r="H9401" s="6">
        <v>43422</v>
      </c>
      <c r="I9401" s="6">
        <v>43425</v>
      </c>
      <c r="J9401" s="5" t="s">
        <v>33</v>
      </c>
      <c r="K9401" s="7">
        <v>880.62</v>
      </c>
      <c r="L9401" s="35">
        <v>678.08</v>
      </c>
      <c r="M9401" s="36">
        <f t="shared" si="146"/>
        <v>202.53999999999996</v>
      </c>
      <c r="N9401" s="37">
        <f>YEAR(Table1[[#This Row],[Data zamówienia]])</f>
        <v>2018</v>
      </c>
    </row>
    <row r="9402" spans="2:14" x14ac:dyDescent="0.3">
      <c r="B9402" s="32">
        <v>176793</v>
      </c>
      <c r="C9402" s="8" t="s">
        <v>21</v>
      </c>
      <c r="D9402" s="8" t="s">
        <v>36</v>
      </c>
      <c r="E9402" s="5" t="s">
        <v>31</v>
      </c>
      <c r="F9402" s="8">
        <v>257</v>
      </c>
      <c r="G9402" s="6">
        <v>43420</v>
      </c>
      <c r="H9402" s="6">
        <v>43423</v>
      </c>
      <c r="I9402" s="6">
        <v>43424</v>
      </c>
      <c r="J9402" s="5" t="s">
        <v>30</v>
      </c>
      <c r="K9402" s="7">
        <v>391.81</v>
      </c>
      <c r="L9402" s="35">
        <v>340.87</v>
      </c>
      <c r="M9402" s="36">
        <f t="shared" si="146"/>
        <v>50.94</v>
      </c>
      <c r="N9402" s="37">
        <f>YEAR(Table1[[#This Row],[Data zamówienia]])</f>
        <v>2018</v>
      </c>
    </row>
    <row r="9403" spans="2:14" x14ac:dyDescent="0.3">
      <c r="B9403" s="32">
        <v>889653</v>
      </c>
      <c r="C9403" s="8" t="s">
        <v>21</v>
      </c>
      <c r="D9403" s="8" t="s">
        <v>22</v>
      </c>
      <c r="E9403" s="5" t="s">
        <v>34</v>
      </c>
      <c r="F9403" s="8">
        <v>224</v>
      </c>
      <c r="G9403" s="6">
        <v>43421</v>
      </c>
      <c r="H9403" s="6">
        <v>43422</v>
      </c>
      <c r="I9403" s="6">
        <v>43428</v>
      </c>
      <c r="J9403" s="5" t="s">
        <v>32</v>
      </c>
      <c r="K9403" s="7">
        <v>597.86</v>
      </c>
      <c r="L9403" s="35">
        <v>472.31</v>
      </c>
      <c r="M9403" s="36">
        <f t="shared" si="146"/>
        <v>125.55000000000001</v>
      </c>
      <c r="N9403" s="37">
        <f>YEAR(Table1[[#This Row],[Data zamówienia]])</f>
        <v>2018</v>
      </c>
    </row>
    <row r="9404" spans="2:14" x14ac:dyDescent="0.3">
      <c r="B9404" s="32">
        <v>163058</v>
      </c>
      <c r="C9404" s="8" t="s">
        <v>27</v>
      </c>
      <c r="D9404" s="8" t="s">
        <v>28</v>
      </c>
      <c r="E9404" s="5" t="s">
        <v>37</v>
      </c>
      <c r="F9404" s="8">
        <v>69</v>
      </c>
      <c r="G9404" s="6">
        <v>43420</v>
      </c>
      <c r="H9404" s="6">
        <v>43424</v>
      </c>
      <c r="I9404" s="6">
        <v>43426</v>
      </c>
      <c r="J9404" s="5" t="s">
        <v>32</v>
      </c>
      <c r="K9404" s="7">
        <v>1098.18</v>
      </c>
      <c r="L9404" s="35">
        <v>757.74</v>
      </c>
      <c r="M9404" s="36">
        <f t="shared" si="146"/>
        <v>340.44000000000005</v>
      </c>
      <c r="N9404" s="37">
        <f>YEAR(Table1[[#This Row],[Data zamówienia]])</f>
        <v>2018</v>
      </c>
    </row>
    <row r="9405" spans="2:14" x14ac:dyDescent="0.3">
      <c r="B9405" s="32">
        <v>519651</v>
      </c>
      <c r="C9405" s="8" t="s">
        <v>38</v>
      </c>
      <c r="D9405" s="8" t="s">
        <v>22</v>
      </c>
      <c r="E9405" s="5" t="s">
        <v>25</v>
      </c>
      <c r="F9405" s="8">
        <v>353</v>
      </c>
      <c r="G9405" s="6">
        <v>43421</v>
      </c>
      <c r="H9405" s="6">
        <v>43421</v>
      </c>
      <c r="I9405" s="6">
        <v>43425</v>
      </c>
      <c r="J9405" s="5" t="s">
        <v>30</v>
      </c>
      <c r="K9405" s="7">
        <v>1175.58</v>
      </c>
      <c r="L9405" s="35">
        <v>623.05999999999995</v>
      </c>
      <c r="M9405" s="36">
        <f t="shared" si="146"/>
        <v>552.52</v>
      </c>
      <c r="N9405" s="37">
        <f>YEAR(Table1[[#This Row],[Data zamówienia]])</f>
        <v>2018</v>
      </c>
    </row>
    <row r="9406" spans="2:14" x14ac:dyDescent="0.3">
      <c r="B9406" s="32">
        <v>481711</v>
      </c>
      <c r="C9406" s="8" t="s">
        <v>27</v>
      </c>
      <c r="D9406" s="8" t="s">
        <v>36</v>
      </c>
      <c r="E9406" s="5" t="s">
        <v>23</v>
      </c>
      <c r="F9406" s="8">
        <v>300</v>
      </c>
      <c r="G9406" s="6">
        <v>43421</v>
      </c>
      <c r="H9406" s="6">
        <v>43421</v>
      </c>
      <c r="I9406" s="6">
        <v>43425</v>
      </c>
      <c r="J9406" s="5" t="s">
        <v>40</v>
      </c>
      <c r="K9406" s="7">
        <v>484.22</v>
      </c>
      <c r="L9406" s="35">
        <v>406.74</v>
      </c>
      <c r="M9406" s="36">
        <f t="shared" si="146"/>
        <v>77.480000000000018</v>
      </c>
      <c r="N9406" s="37">
        <f>YEAR(Table1[[#This Row],[Data zamówienia]])</f>
        <v>2018</v>
      </c>
    </row>
    <row r="9407" spans="2:14" x14ac:dyDescent="0.3">
      <c r="B9407" s="32">
        <v>451320</v>
      </c>
      <c r="C9407" s="8" t="s">
        <v>35</v>
      </c>
      <c r="D9407" s="8" t="s">
        <v>28</v>
      </c>
      <c r="E9407" s="5" t="s">
        <v>25</v>
      </c>
      <c r="F9407" s="8">
        <v>243</v>
      </c>
      <c r="G9407" s="6">
        <v>43421</v>
      </c>
      <c r="H9407" s="6">
        <v>43424</v>
      </c>
      <c r="I9407" s="6">
        <v>43429</v>
      </c>
      <c r="J9407" s="5" t="s">
        <v>32</v>
      </c>
      <c r="K9407" s="7">
        <v>1487.52</v>
      </c>
      <c r="L9407" s="35">
        <v>758.64</v>
      </c>
      <c r="M9407" s="36">
        <f t="shared" si="146"/>
        <v>728.88</v>
      </c>
      <c r="N9407" s="37">
        <f>YEAR(Table1[[#This Row],[Data zamówienia]])</f>
        <v>2018</v>
      </c>
    </row>
    <row r="9408" spans="2:14" x14ac:dyDescent="0.3">
      <c r="B9408" s="32">
        <v>952322</v>
      </c>
      <c r="C9408" s="8" t="s">
        <v>27</v>
      </c>
      <c r="D9408" s="8" t="s">
        <v>36</v>
      </c>
      <c r="E9408" s="5" t="s">
        <v>31</v>
      </c>
      <c r="F9408" s="8">
        <v>26</v>
      </c>
      <c r="G9408" s="6">
        <v>43421</v>
      </c>
      <c r="H9408" s="6">
        <v>43425</v>
      </c>
      <c r="I9408" s="6">
        <v>43426</v>
      </c>
      <c r="J9408" s="5" t="s">
        <v>24</v>
      </c>
      <c r="K9408" s="7">
        <v>1321.9</v>
      </c>
      <c r="L9408" s="35">
        <v>1057.52</v>
      </c>
      <c r="M9408" s="36">
        <f t="shared" si="146"/>
        <v>264.38000000000011</v>
      </c>
      <c r="N9408" s="37">
        <f>YEAR(Table1[[#This Row],[Data zamówienia]])</f>
        <v>2018</v>
      </c>
    </row>
    <row r="9409" spans="2:14" x14ac:dyDescent="0.3">
      <c r="B9409" s="32">
        <v>51442</v>
      </c>
      <c r="C9409" s="8" t="s">
        <v>21</v>
      </c>
      <c r="D9409" s="8" t="s">
        <v>22</v>
      </c>
      <c r="E9409" s="5" t="s">
        <v>31</v>
      </c>
      <c r="F9409" s="8">
        <v>171</v>
      </c>
      <c r="G9409" s="6">
        <v>43421</v>
      </c>
      <c r="H9409" s="6">
        <v>43425</v>
      </c>
      <c r="I9409" s="6">
        <v>43428</v>
      </c>
      <c r="J9409" s="5" t="s">
        <v>33</v>
      </c>
      <c r="K9409" s="7">
        <v>730.52</v>
      </c>
      <c r="L9409" s="35">
        <v>635.54999999999995</v>
      </c>
      <c r="M9409" s="36">
        <f t="shared" si="146"/>
        <v>94.970000000000027</v>
      </c>
      <c r="N9409" s="37">
        <f>YEAR(Table1[[#This Row],[Data zamówienia]])</f>
        <v>2018</v>
      </c>
    </row>
    <row r="9410" spans="2:14" x14ac:dyDescent="0.3">
      <c r="B9410" s="32">
        <v>546526</v>
      </c>
      <c r="C9410" s="8" t="s">
        <v>35</v>
      </c>
      <c r="D9410" s="8" t="s">
        <v>28</v>
      </c>
      <c r="E9410" s="5" t="s">
        <v>23</v>
      </c>
      <c r="F9410" s="8">
        <v>37</v>
      </c>
      <c r="G9410" s="6">
        <v>43421</v>
      </c>
      <c r="H9410" s="6">
        <v>43424</v>
      </c>
      <c r="I9410" s="6">
        <v>43431</v>
      </c>
      <c r="J9410" s="5" t="s">
        <v>40</v>
      </c>
      <c r="K9410" s="7">
        <v>1890.04</v>
      </c>
      <c r="L9410" s="35">
        <v>1152.92</v>
      </c>
      <c r="M9410" s="36">
        <f t="shared" si="146"/>
        <v>737.11999999999989</v>
      </c>
      <c r="N9410" s="37">
        <f>YEAR(Table1[[#This Row],[Data zamówienia]])</f>
        <v>2018</v>
      </c>
    </row>
    <row r="9411" spans="2:14" x14ac:dyDescent="0.3">
      <c r="B9411" s="32">
        <v>429536</v>
      </c>
      <c r="C9411" s="8" t="s">
        <v>21</v>
      </c>
      <c r="D9411" s="8" t="s">
        <v>28</v>
      </c>
      <c r="E9411" s="5" t="s">
        <v>34</v>
      </c>
      <c r="F9411" s="8">
        <v>243</v>
      </c>
      <c r="G9411" s="6">
        <v>43422</v>
      </c>
      <c r="H9411" s="6">
        <v>43423</v>
      </c>
      <c r="I9411" s="6">
        <v>43430</v>
      </c>
      <c r="J9411" s="5" t="s">
        <v>40</v>
      </c>
      <c r="K9411" s="7">
        <v>1470.06</v>
      </c>
      <c r="L9411" s="35">
        <v>823.23</v>
      </c>
      <c r="M9411" s="36">
        <f t="shared" si="146"/>
        <v>646.82999999999993</v>
      </c>
      <c r="N9411" s="37">
        <f>YEAR(Table1[[#This Row],[Data zamówienia]])</f>
        <v>2018</v>
      </c>
    </row>
    <row r="9412" spans="2:14" x14ac:dyDescent="0.3">
      <c r="B9412" s="32">
        <v>126382</v>
      </c>
      <c r="C9412" s="8" t="s">
        <v>21</v>
      </c>
      <c r="D9412" s="8" t="s">
        <v>39</v>
      </c>
      <c r="E9412" s="5" t="s">
        <v>29</v>
      </c>
      <c r="F9412" s="8">
        <v>286</v>
      </c>
      <c r="G9412" s="6">
        <v>43421</v>
      </c>
      <c r="H9412" s="6">
        <v>43422</v>
      </c>
      <c r="I9412" s="6">
        <v>43428</v>
      </c>
      <c r="J9412" s="5" t="s">
        <v>32</v>
      </c>
      <c r="K9412" s="7">
        <v>1877.7</v>
      </c>
      <c r="L9412" s="35">
        <v>1164.17</v>
      </c>
      <c r="M9412" s="36">
        <f t="shared" ref="M9412:M9475" si="147">K9412-L9412</f>
        <v>713.53</v>
      </c>
      <c r="N9412" s="37">
        <f>YEAR(Table1[[#This Row],[Data zamówienia]])</f>
        <v>2018</v>
      </c>
    </row>
    <row r="9413" spans="2:14" x14ac:dyDescent="0.3">
      <c r="B9413" s="32">
        <v>253668</v>
      </c>
      <c r="C9413" s="8" t="s">
        <v>21</v>
      </c>
      <c r="D9413" s="8" t="s">
        <v>36</v>
      </c>
      <c r="E9413" s="5" t="s">
        <v>34</v>
      </c>
      <c r="F9413" s="8">
        <v>168</v>
      </c>
      <c r="G9413" s="6">
        <v>43421</v>
      </c>
      <c r="H9413" s="6">
        <v>43425</v>
      </c>
      <c r="I9413" s="6">
        <v>43427</v>
      </c>
      <c r="J9413" s="5" t="s">
        <v>26</v>
      </c>
      <c r="K9413" s="7">
        <v>1377.99</v>
      </c>
      <c r="L9413" s="35">
        <v>868.13</v>
      </c>
      <c r="M9413" s="36">
        <f t="shared" si="147"/>
        <v>509.86</v>
      </c>
      <c r="N9413" s="37">
        <f>YEAR(Table1[[#This Row],[Data zamówienia]])</f>
        <v>2018</v>
      </c>
    </row>
    <row r="9414" spans="2:14" x14ac:dyDescent="0.3">
      <c r="B9414" s="32">
        <v>462757</v>
      </c>
      <c r="C9414" s="8" t="s">
        <v>21</v>
      </c>
      <c r="D9414" s="8" t="s">
        <v>39</v>
      </c>
      <c r="E9414" s="5" t="s">
        <v>37</v>
      </c>
      <c r="F9414" s="8">
        <v>4</v>
      </c>
      <c r="G9414" s="6">
        <v>43422</v>
      </c>
      <c r="H9414" s="6">
        <v>43425</v>
      </c>
      <c r="I9414" s="6">
        <v>43427</v>
      </c>
      <c r="J9414" s="5" t="s">
        <v>24</v>
      </c>
      <c r="K9414" s="7">
        <v>988.24</v>
      </c>
      <c r="L9414" s="35">
        <v>721.42</v>
      </c>
      <c r="M9414" s="36">
        <f t="shared" si="147"/>
        <v>266.82000000000005</v>
      </c>
      <c r="N9414" s="37">
        <f>YEAR(Table1[[#This Row],[Data zamówienia]])</f>
        <v>2018</v>
      </c>
    </row>
    <row r="9415" spans="2:14" x14ac:dyDescent="0.3">
      <c r="B9415" s="32">
        <v>369909</v>
      </c>
      <c r="C9415" s="8" t="s">
        <v>21</v>
      </c>
      <c r="D9415" s="8" t="s">
        <v>22</v>
      </c>
      <c r="E9415" s="5" t="s">
        <v>31</v>
      </c>
      <c r="F9415" s="8">
        <v>195</v>
      </c>
      <c r="G9415" s="6">
        <v>43421</v>
      </c>
      <c r="H9415" s="6">
        <v>43423</v>
      </c>
      <c r="I9415" s="6">
        <v>43428</v>
      </c>
      <c r="J9415" s="5" t="s">
        <v>24</v>
      </c>
      <c r="K9415" s="7">
        <v>284.10000000000002</v>
      </c>
      <c r="L9415" s="35">
        <v>164.78</v>
      </c>
      <c r="M9415" s="36">
        <f t="shared" si="147"/>
        <v>119.32000000000002</v>
      </c>
      <c r="N9415" s="37">
        <f>YEAR(Table1[[#This Row],[Data zamówienia]])</f>
        <v>2018</v>
      </c>
    </row>
    <row r="9416" spans="2:14" x14ac:dyDescent="0.3">
      <c r="B9416" s="32">
        <v>690323</v>
      </c>
      <c r="C9416" s="8" t="s">
        <v>27</v>
      </c>
      <c r="D9416" s="8" t="s">
        <v>28</v>
      </c>
      <c r="E9416" s="5" t="s">
        <v>37</v>
      </c>
      <c r="F9416" s="8">
        <v>225</v>
      </c>
      <c r="G9416" s="6">
        <v>43421</v>
      </c>
      <c r="H9416" s="6">
        <v>43425</v>
      </c>
      <c r="I9416" s="6">
        <v>43428</v>
      </c>
      <c r="J9416" s="5" t="s">
        <v>33</v>
      </c>
      <c r="K9416" s="7">
        <v>849.24</v>
      </c>
      <c r="L9416" s="35">
        <v>526.53</v>
      </c>
      <c r="M9416" s="36">
        <f t="shared" si="147"/>
        <v>322.71000000000004</v>
      </c>
      <c r="N9416" s="37">
        <f>YEAR(Table1[[#This Row],[Data zamówienia]])</f>
        <v>2018</v>
      </c>
    </row>
    <row r="9417" spans="2:14" x14ac:dyDescent="0.3">
      <c r="B9417" s="32">
        <v>63085</v>
      </c>
      <c r="C9417" s="8" t="s">
        <v>27</v>
      </c>
      <c r="D9417" s="8" t="s">
        <v>36</v>
      </c>
      <c r="E9417" s="5" t="s">
        <v>25</v>
      </c>
      <c r="F9417" s="8">
        <v>317</v>
      </c>
      <c r="G9417" s="6">
        <v>43423</v>
      </c>
      <c r="H9417" s="6">
        <v>43426</v>
      </c>
      <c r="I9417" s="6">
        <v>43429</v>
      </c>
      <c r="J9417" s="5" t="s">
        <v>40</v>
      </c>
      <c r="K9417" s="7">
        <v>1039.94</v>
      </c>
      <c r="L9417" s="35">
        <v>717.56</v>
      </c>
      <c r="M9417" s="36">
        <f t="shared" si="147"/>
        <v>322.38000000000011</v>
      </c>
      <c r="N9417" s="37">
        <f>YEAR(Table1[[#This Row],[Data zamówienia]])</f>
        <v>2018</v>
      </c>
    </row>
    <row r="9418" spans="2:14" x14ac:dyDescent="0.3">
      <c r="B9418" s="32">
        <v>561777</v>
      </c>
      <c r="C9418" s="8" t="s">
        <v>21</v>
      </c>
      <c r="D9418" s="8" t="s">
        <v>28</v>
      </c>
      <c r="E9418" s="5" t="s">
        <v>25</v>
      </c>
      <c r="F9418" s="8">
        <v>116</v>
      </c>
      <c r="G9418" s="6">
        <v>43423</v>
      </c>
      <c r="H9418" s="6">
        <v>43425</v>
      </c>
      <c r="I9418" s="6">
        <v>43426</v>
      </c>
      <c r="J9418" s="5" t="s">
        <v>33</v>
      </c>
      <c r="K9418" s="7">
        <v>445.81</v>
      </c>
      <c r="L9418" s="35">
        <v>227.36</v>
      </c>
      <c r="M9418" s="36">
        <f t="shared" si="147"/>
        <v>218.45</v>
      </c>
      <c r="N9418" s="37">
        <f>YEAR(Table1[[#This Row],[Data zamówienia]])</f>
        <v>2018</v>
      </c>
    </row>
    <row r="9419" spans="2:14" x14ac:dyDescent="0.3">
      <c r="B9419" s="32">
        <v>160740</v>
      </c>
      <c r="C9419" s="8" t="s">
        <v>27</v>
      </c>
      <c r="D9419" s="8" t="s">
        <v>39</v>
      </c>
      <c r="E9419" s="5" t="s">
        <v>25</v>
      </c>
      <c r="F9419" s="8">
        <v>103</v>
      </c>
      <c r="G9419" s="6">
        <v>43422</v>
      </c>
      <c r="H9419" s="6">
        <v>43426</v>
      </c>
      <c r="I9419" s="6">
        <v>43427</v>
      </c>
      <c r="J9419" s="5" t="s">
        <v>32</v>
      </c>
      <c r="K9419" s="7">
        <v>851.71</v>
      </c>
      <c r="L9419" s="35">
        <v>459.92</v>
      </c>
      <c r="M9419" s="36">
        <f t="shared" si="147"/>
        <v>391.79</v>
      </c>
      <c r="N9419" s="37">
        <f>YEAR(Table1[[#This Row],[Data zamówienia]])</f>
        <v>2018</v>
      </c>
    </row>
    <row r="9420" spans="2:14" x14ac:dyDescent="0.3">
      <c r="B9420" s="32">
        <v>764324</v>
      </c>
      <c r="C9420" s="8" t="s">
        <v>35</v>
      </c>
      <c r="D9420" s="8" t="s">
        <v>28</v>
      </c>
      <c r="E9420" s="5" t="s">
        <v>37</v>
      </c>
      <c r="F9420" s="8">
        <v>226</v>
      </c>
      <c r="G9420" s="6">
        <v>43422</v>
      </c>
      <c r="H9420" s="6">
        <v>43424</v>
      </c>
      <c r="I9420" s="6">
        <v>43427</v>
      </c>
      <c r="J9420" s="5" t="s">
        <v>32</v>
      </c>
      <c r="K9420" s="7">
        <v>1526.98</v>
      </c>
      <c r="L9420" s="35">
        <v>1023.08</v>
      </c>
      <c r="M9420" s="36">
        <f t="shared" si="147"/>
        <v>503.9</v>
      </c>
      <c r="N9420" s="37">
        <f>YEAR(Table1[[#This Row],[Data zamówienia]])</f>
        <v>2018</v>
      </c>
    </row>
    <row r="9421" spans="2:14" x14ac:dyDescent="0.3">
      <c r="B9421" s="32">
        <v>393642</v>
      </c>
      <c r="C9421" s="8" t="s">
        <v>21</v>
      </c>
      <c r="D9421" s="8" t="s">
        <v>22</v>
      </c>
      <c r="E9421" s="5" t="s">
        <v>25</v>
      </c>
      <c r="F9421" s="8">
        <v>135</v>
      </c>
      <c r="G9421" s="6">
        <v>43423</v>
      </c>
      <c r="H9421" s="6">
        <v>43424</v>
      </c>
      <c r="I9421" s="6">
        <v>43430</v>
      </c>
      <c r="J9421" s="5" t="s">
        <v>24</v>
      </c>
      <c r="K9421" s="7">
        <v>644.5</v>
      </c>
      <c r="L9421" s="35">
        <v>567.16</v>
      </c>
      <c r="M9421" s="36">
        <f t="shared" si="147"/>
        <v>77.340000000000032</v>
      </c>
      <c r="N9421" s="37">
        <f>YEAR(Table1[[#This Row],[Data zamówienia]])</f>
        <v>2018</v>
      </c>
    </row>
    <row r="9422" spans="2:14" x14ac:dyDescent="0.3">
      <c r="B9422" s="32">
        <v>791705</v>
      </c>
      <c r="C9422" s="8" t="s">
        <v>27</v>
      </c>
      <c r="D9422" s="8" t="s">
        <v>36</v>
      </c>
      <c r="E9422" s="5" t="s">
        <v>37</v>
      </c>
      <c r="F9422" s="8">
        <v>200</v>
      </c>
      <c r="G9422" s="6">
        <v>43424</v>
      </c>
      <c r="H9422" s="6">
        <v>43427</v>
      </c>
      <c r="I9422" s="6">
        <v>43432</v>
      </c>
      <c r="J9422" s="5" t="s">
        <v>24</v>
      </c>
      <c r="K9422" s="7">
        <v>829.19</v>
      </c>
      <c r="L9422" s="35">
        <v>729.69</v>
      </c>
      <c r="M9422" s="36">
        <f t="shared" si="147"/>
        <v>99.5</v>
      </c>
      <c r="N9422" s="37">
        <f>YEAR(Table1[[#This Row],[Data zamówienia]])</f>
        <v>2018</v>
      </c>
    </row>
    <row r="9423" spans="2:14" x14ac:dyDescent="0.3">
      <c r="B9423" s="32">
        <v>672118</v>
      </c>
      <c r="C9423" s="8" t="s">
        <v>27</v>
      </c>
      <c r="D9423" s="8" t="s">
        <v>39</v>
      </c>
      <c r="E9423" s="5" t="s">
        <v>29</v>
      </c>
      <c r="F9423" s="8">
        <v>234</v>
      </c>
      <c r="G9423" s="6">
        <v>43423</v>
      </c>
      <c r="H9423" s="6">
        <v>43425</v>
      </c>
      <c r="I9423" s="6">
        <v>43430</v>
      </c>
      <c r="J9423" s="5" t="s">
        <v>24</v>
      </c>
      <c r="K9423" s="7">
        <v>251.41</v>
      </c>
      <c r="L9423" s="35">
        <v>135.76</v>
      </c>
      <c r="M9423" s="36">
        <f t="shared" si="147"/>
        <v>115.65</v>
      </c>
      <c r="N9423" s="37">
        <f>YEAR(Table1[[#This Row],[Data zamówienia]])</f>
        <v>2018</v>
      </c>
    </row>
    <row r="9424" spans="2:14" x14ac:dyDescent="0.3">
      <c r="B9424" s="32">
        <v>143950</v>
      </c>
      <c r="C9424" s="8" t="s">
        <v>27</v>
      </c>
      <c r="D9424" s="8" t="s">
        <v>39</v>
      </c>
      <c r="E9424" s="5" t="s">
        <v>37</v>
      </c>
      <c r="F9424" s="8">
        <v>241</v>
      </c>
      <c r="G9424" s="6">
        <v>43423</v>
      </c>
      <c r="H9424" s="6">
        <v>43426</v>
      </c>
      <c r="I9424" s="6">
        <v>43428</v>
      </c>
      <c r="J9424" s="5" t="s">
        <v>32</v>
      </c>
      <c r="K9424" s="7">
        <v>1317.62</v>
      </c>
      <c r="L9424" s="35">
        <v>698.34</v>
      </c>
      <c r="M9424" s="36">
        <f t="shared" si="147"/>
        <v>619.27999999999986</v>
      </c>
      <c r="N9424" s="37">
        <f>YEAR(Table1[[#This Row],[Data zamówienia]])</f>
        <v>2018</v>
      </c>
    </row>
    <row r="9425" spans="2:14" x14ac:dyDescent="0.3">
      <c r="B9425" s="32">
        <v>152766</v>
      </c>
      <c r="C9425" s="8" t="s">
        <v>21</v>
      </c>
      <c r="D9425" s="8" t="s">
        <v>22</v>
      </c>
      <c r="E9425" s="5" t="s">
        <v>31</v>
      </c>
      <c r="F9425" s="8">
        <v>56</v>
      </c>
      <c r="G9425" s="6">
        <v>43423</v>
      </c>
      <c r="H9425" s="6">
        <v>43424</v>
      </c>
      <c r="I9425" s="6">
        <v>43428</v>
      </c>
      <c r="J9425" s="5" t="s">
        <v>30</v>
      </c>
      <c r="K9425" s="7">
        <v>1945.72</v>
      </c>
      <c r="L9425" s="35">
        <v>1828.98</v>
      </c>
      <c r="M9425" s="36">
        <f t="shared" si="147"/>
        <v>116.74000000000001</v>
      </c>
      <c r="N9425" s="37">
        <f>YEAR(Table1[[#This Row],[Data zamówienia]])</f>
        <v>2018</v>
      </c>
    </row>
    <row r="9426" spans="2:14" x14ac:dyDescent="0.3">
      <c r="B9426" s="32">
        <v>756712</v>
      </c>
      <c r="C9426" s="8" t="s">
        <v>21</v>
      </c>
      <c r="D9426" s="8" t="s">
        <v>36</v>
      </c>
      <c r="E9426" s="5" t="s">
        <v>34</v>
      </c>
      <c r="F9426" s="8">
        <v>253</v>
      </c>
      <c r="G9426" s="6">
        <v>43423</v>
      </c>
      <c r="H9426" s="6">
        <v>43427</v>
      </c>
      <c r="I9426" s="6">
        <v>43431</v>
      </c>
      <c r="J9426" s="5" t="s">
        <v>32</v>
      </c>
      <c r="K9426" s="7">
        <v>1924.39</v>
      </c>
      <c r="L9426" s="35">
        <v>1270.0999999999999</v>
      </c>
      <c r="M9426" s="36">
        <f t="shared" si="147"/>
        <v>654.29000000000019</v>
      </c>
      <c r="N9426" s="37">
        <f>YEAR(Table1[[#This Row],[Data zamówienia]])</f>
        <v>2018</v>
      </c>
    </row>
    <row r="9427" spans="2:14" x14ac:dyDescent="0.3">
      <c r="B9427" s="32">
        <v>561975</v>
      </c>
      <c r="C9427" s="8" t="s">
        <v>21</v>
      </c>
      <c r="D9427" s="8" t="s">
        <v>36</v>
      </c>
      <c r="E9427" s="5" t="s">
        <v>23</v>
      </c>
      <c r="F9427" s="8">
        <v>347</v>
      </c>
      <c r="G9427" s="6">
        <v>43423</v>
      </c>
      <c r="H9427" s="6">
        <v>43426</v>
      </c>
      <c r="I9427" s="6">
        <v>43427</v>
      </c>
      <c r="J9427" s="5" t="s">
        <v>33</v>
      </c>
      <c r="K9427" s="7">
        <v>1204.48</v>
      </c>
      <c r="L9427" s="35">
        <v>602.24</v>
      </c>
      <c r="M9427" s="36">
        <f t="shared" si="147"/>
        <v>602.24</v>
      </c>
      <c r="N9427" s="37">
        <f>YEAR(Table1[[#This Row],[Data zamówienia]])</f>
        <v>2018</v>
      </c>
    </row>
    <row r="9428" spans="2:14" x14ac:dyDescent="0.3">
      <c r="B9428" s="32">
        <v>97092</v>
      </c>
      <c r="C9428" s="8" t="s">
        <v>27</v>
      </c>
      <c r="D9428" s="8" t="s">
        <v>39</v>
      </c>
      <c r="E9428" s="5" t="s">
        <v>29</v>
      </c>
      <c r="F9428" s="8">
        <v>284</v>
      </c>
      <c r="G9428" s="6">
        <v>43424</v>
      </c>
      <c r="H9428" s="6">
        <v>43427</v>
      </c>
      <c r="I9428" s="6">
        <v>43428</v>
      </c>
      <c r="J9428" s="5" t="s">
        <v>33</v>
      </c>
      <c r="K9428" s="7">
        <v>225.42</v>
      </c>
      <c r="L9428" s="35">
        <v>193.86</v>
      </c>
      <c r="M9428" s="36">
        <f t="shared" si="147"/>
        <v>31.559999999999974</v>
      </c>
      <c r="N9428" s="37">
        <f>YEAR(Table1[[#This Row],[Data zamówienia]])</f>
        <v>2018</v>
      </c>
    </row>
    <row r="9429" spans="2:14" x14ac:dyDescent="0.3">
      <c r="B9429" s="32">
        <v>526704</v>
      </c>
      <c r="C9429" s="8" t="s">
        <v>27</v>
      </c>
      <c r="D9429" s="8" t="s">
        <v>28</v>
      </c>
      <c r="E9429" s="5" t="s">
        <v>29</v>
      </c>
      <c r="F9429" s="8">
        <v>347</v>
      </c>
      <c r="G9429" s="6">
        <v>43423</v>
      </c>
      <c r="H9429" s="6">
        <v>43424</v>
      </c>
      <c r="I9429" s="6">
        <v>43431</v>
      </c>
      <c r="J9429" s="5" t="s">
        <v>30</v>
      </c>
      <c r="K9429" s="7">
        <v>484.22</v>
      </c>
      <c r="L9429" s="35">
        <v>309.89999999999998</v>
      </c>
      <c r="M9429" s="36">
        <f t="shared" si="147"/>
        <v>174.32000000000005</v>
      </c>
      <c r="N9429" s="37">
        <f>YEAR(Table1[[#This Row],[Data zamówienia]])</f>
        <v>2018</v>
      </c>
    </row>
    <row r="9430" spans="2:14" x14ac:dyDescent="0.3">
      <c r="B9430" s="32">
        <v>690852</v>
      </c>
      <c r="C9430" s="8" t="s">
        <v>21</v>
      </c>
      <c r="D9430" s="8" t="s">
        <v>39</v>
      </c>
      <c r="E9430" s="5" t="s">
        <v>23</v>
      </c>
      <c r="F9430" s="8">
        <v>55</v>
      </c>
      <c r="G9430" s="6">
        <v>43424</v>
      </c>
      <c r="H9430" s="6">
        <v>43424</v>
      </c>
      <c r="I9430" s="6">
        <v>43425</v>
      </c>
      <c r="J9430" s="5" t="s">
        <v>30</v>
      </c>
      <c r="K9430" s="7">
        <v>1833.39</v>
      </c>
      <c r="L9430" s="35">
        <v>1320.04</v>
      </c>
      <c r="M9430" s="36">
        <f t="shared" si="147"/>
        <v>513.35000000000014</v>
      </c>
      <c r="N9430" s="37">
        <f>YEAR(Table1[[#This Row],[Data zamówienia]])</f>
        <v>2018</v>
      </c>
    </row>
    <row r="9431" spans="2:14" x14ac:dyDescent="0.3">
      <c r="B9431" s="32">
        <v>199808</v>
      </c>
      <c r="C9431" s="8" t="s">
        <v>38</v>
      </c>
      <c r="D9431" s="8" t="s">
        <v>39</v>
      </c>
      <c r="E9431" s="5" t="s">
        <v>25</v>
      </c>
      <c r="F9431" s="8">
        <v>111</v>
      </c>
      <c r="G9431" s="6">
        <v>43424</v>
      </c>
      <c r="H9431" s="6">
        <v>43425</v>
      </c>
      <c r="I9431" s="6">
        <v>43430</v>
      </c>
      <c r="J9431" s="5" t="s">
        <v>30</v>
      </c>
      <c r="K9431" s="7">
        <v>804.08</v>
      </c>
      <c r="L9431" s="35">
        <v>747.79</v>
      </c>
      <c r="M9431" s="36">
        <f t="shared" si="147"/>
        <v>56.290000000000077</v>
      </c>
      <c r="N9431" s="37">
        <f>YEAR(Table1[[#This Row],[Data zamówienia]])</f>
        <v>2018</v>
      </c>
    </row>
    <row r="9432" spans="2:14" x14ac:dyDescent="0.3">
      <c r="B9432" s="32">
        <v>398454</v>
      </c>
      <c r="C9432" s="8" t="s">
        <v>21</v>
      </c>
      <c r="D9432" s="8" t="s">
        <v>36</v>
      </c>
      <c r="E9432" s="5" t="s">
        <v>31</v>
      </c>
      <c r="F9432" s="8">
        <v>267</v>
      </c>
      <c r="G9432" s="6">
        <v>43423</v>
      </c>
      <c r="H9432" s="6">
        <v>43427</v>
      </c>
      <c r="I9432" s="6">
        <v>43429</v>
      </c>
      <c r="J9432" s="5" t="s">
        <v>24</v>
      </c>
      <c r="K9432" s="7">
        <v>260.64</v>
      </c>
      <c r="L9432" s="35">
        <v>145.96</v>
      </c>
      <c r="M9432" s="36">
        <f t="shared" si="147"/>
        <v>114.67999999999998</v>
      </c>
      <c r="N9432" s="37">
        <f>YEAR(Table1[[#This Row],[Data zamówienia]])</f>
        <v>2018</v>
      </c>
    </row>
    <row r="9433" spans="2:14" x14ac:dyDescent="0.3">
      <c r="B9433" s="32">
        <v>872745</v>
      </c>
      <c r="C9433" s="8" t="s">
        <v>27</v>
      </c>
      <c r="D9433" s="8" t="s">
        <v>39</v>
      </c>
      <c r="E9433" s="5" t="s">
        <v>37</v>
      </c>
      <c r="F9433" s="8">
        <v>93</v>
      </c>
      <c r="G9433" s="6">
        <v>43425</v>
      </c>
      <c r="H9433" s="6">
        <v>43428</v>
      </c>
      <c r="I9433" s="6">
        <v>43435</v>
      </c>
      <c r="J9433" s="5" t="s">
        <v>30</v>
      </c>
      <c r="K9433" s="7">
        <v>950.69</v>
      </c>
      <c r="L9433" s="35">
        <v>503.87</v>
      </c>
      <c r="M9433" s="36">
        <f t="shared" si="147"/>
        <v>446.82000000000005</v>
      </c>
      <c r="N9433" s="37">
        <f>YEAR(Table1[[#This Row],[Data zamówienia]])</f>
        <v>2018</v>
      </c>
    </row>
    <row r="9434" spans="2:14" x14ac:dyDescent="0.3">
      <c r="B9434" s="32">
        <v>628308</v>
      </c>
      <c r="C9434" s="8" t="s">
        <v>21</v>
      </c>
      <c r="D9434" s="8" t="s">
        <v>28</v>
      </c>
      <c r="E9434" s="5" t="s">
        <v>34</v>
      </c>
      <c r="F9434" s="8">
        <v>350</v>
      </c>
      <c r="G9434" s="6">
        <v>43425</v>
      </c>
      <c r="H9434" s="6">
        <v>43425</v>
      </c>
      <c r="I9434" s="6">
        <v>43427</v>
      </c>
      <c r="J9434" s="5" t="s">
        <v>26</v>
      </c>
      <c r="K9434" s="7">
        <v>474.16</v>
      </c>
      <c r="L9434" s="35">
        <v>260.79000000000002</v>
      </c>
      <c r="M9434" s="36">
        <f t="shared" si="147"/>
        <v>213.37</v>
      </c>
      <c r="N9434" s="37">
        <f>YEAR(Table1[[#This Row],[Data zamówienia]])</f>
        <v>2018</v>
      </c>
    </row>
    <row r="9435" spans="2:14" x14ac:dyDescent="0.3">
      <c r="B9435" s="32">
        <v>666126</v>
      </c>
      <c r="C9435" s="8" t="s">
        <v>21</v>
      </c>
      <c r="D9435" s="8" t="s">
        <v>36</v>
      </c>
      <c r="E9435" s="5" t="s">
        <v>29</v>
      </c>
      <c r="F9435" s="8">
        <v>350</v>
      </c>
      <c r="G9435" s="6">
        <v>43425</v>
      </c>
      <c r="H9435" s="6">
        <v>43426</v>
      </c>
      <c r="I9435" s="6">
        <v>43433</v>
      </c>
      <c r="J9435" s="5" t="s">
        <v>30</v>
      </c>
      <c r="K9435" s="7">
        <v>1603.99</v>
      </c>
      <c r="L9435" s="35">
        <v>1267.1500000000001</v>
      </c>
      <c r="M9435" s="36">
        <f t="shared" si="147"/>
        <v>336.83999999999992</v>
      </c>
      <c r="N9435" s="37">
        <f>YEAR(Table1[[#This Row],[Data zamówienia]])</f>
        <v>2018</v>
      </c>
    </row>
    <row r="9436" spans="2:14" x14ac:dyDescent="0.3">
      <c r="B9436" s="32">
        <v>881528</v>
      </c>
      <c r="C9436" s="8" t="s">
        <v>21</v>
      </c>
      <c r="D9436" s="8" t="s">
        <v>39</v>
      </c>
      <c r="E9436" s="5" t="s">
        <v>29</v>
      </c>
      <c r="F9436" s="8">
        <v>312</v>
      </c>
      <c r="G9436" s="6">
        <v>43424</v>
      </c>
      <c r="H9436" s="6">
        <v>43427</v>
      </c>
      <c r="I9436" s="6">
        <v>43430</v>
      </c>
      <c r="J9436" s="5" t="s">
        <v>40</v>
      </c>
      <c r="K9436" s="7">
        <v>1072.8699999999999</v>
      </c>
      <c r="L9436" s="35">
        <v>751.01</v>
      </c>
      <c r="M9436" s="36">
        <f t="shared" si="147"/>
        <v>321.8599999999999</v>
      </c>
      <c r="N9436" s="37">
        <f>YEAR(Table1[[#This Row],[Data zamówienia]])</f>
        <v>2018</v>
      </c>
    </row>
    <row r="9437" spans="2:14" x14ac:dyDescent="0.3">
      <c r="B9437" s="32">
        <v>988219</v>
      </c>
      <c r="C9437" s="8" t="s">
        <v>21</v>
      </c>
      <c r="D9437" s="8" t="s">
        <v>22</v>
      </c>
      <c r="E9437" s="5" t="s">
        <v>37</v>
      </c>
      <c r="F9437" s="8">
        <v>332</v>
      </c>
      <c r="G9437" s="6">
        <v>43425</v>
      </c>
      <c r="H9437" s="6">
        <v>43428</v>
      </c>
      <c r="I9437" s="6">
        <v>43435</v>
      </c>
      <c r="J9437" s="5" t="s">
        <v>33</v>
      </c>
      <c r="K9437" s="7">
        <v>443.32</v>
      </c>
      <c r="L9437" s="35">
        <v>314.76</v>
      </c>
      <c r="M9437" s="36">
        <f t="shared" si="147"/>
        <v>128.56</v>
      </c>
      <c r="N9437" s="37">
        <f>YEAR(Table1[[#This Row],[Data zamówienia]])</f>
        <v>2018</v>
      </c>
    </row>
    <row r="9438" spans="2:14" x14ac:dyDescent="0.3">
      <c r="B9438" s="32">
        <v>75172</v>
      </c>
      <c r="C9438" s="8" t="s">
        <v>38</v>
      </c>
      <c r="D9438" s="8" t="s">
        <v>39</v>
      </c>
      <c r="E9438" s="5" t="s">
        <v>37</v>
      </c>
      <c r="F9438" s="8">
        <v>70</v>
      </c>
      <c r="G9438" s="6">
        <v>43424</v>
      </c>
      <c r="H9438" s="6">
        <v>43428</v>
      </c>
      <c r="I9438" s="6">
        <v>43429</v>
      </c>
      <c r="J9438" s="5" t="s">
        <v>40</v>
      </c>
      <c r="K9438" s="7">
        <v>826.39</v>
      </c>
      <c r="L9438" s="35">
        <v>462.78</v>
      </c>
      <c r="M9438" s="36">
        <f t="shared" si="147"/>
        <v>363.61</v>
      </c>
      <c r="N9438" s="37">
        <f>YEAR(Table1[[#This Row],[Data zamówienia]])</f>
        <v>2018</v>
      </c>
    </row>
    <row r="9439" spans="2:14" x14ac:dyDescent="0.3">
      <c r="B9439" s="32">
        <v>786063</v>
      </c>
      <c r="C9439" s="8" t="s">
        <v>21</v>
      </c>
      <c r="D9439" s="8" t="s">
        <v>22</v>
      </c>
      <c r="E9439" s="5" t="s">
        <v>34</v>
      </c>
      <c r="F9439" s="8">
        <v>341</v>
      </c>
      <c r="G9439" s="6">
        <v>43425</v>
      </c>
      <c r="H9439" s="6">
        <v>43426</v>
      </c>
      <c r="I9439" s="6">
        <v>43433</v>
      </c>
      <c r="J9439" s="5" t="s">
        <v>40</v>
      </c>
      <c r="K9439" s="7">
        <v>1558.84</v>
      </c>
      <c r="L9439" s="35">
        <v>1278.25</v>
      </c>
      <c r="M9439" s="36">
        <f t="shared" si="147"/>
        <v>280.58999999999992</v>
      </c>
      <c r="N9439" s="37">
        <f>YEAR(Table1[[#This Row],[Data zamówienia]])</f>
        <v>2018</v>
      </c>
    </row>
    <row r="9440" spans="2:14" x14ac:dyDescent="0.3">
      <c r="B9440" s="32">
        <v>580029</v>
      </c>
      <c r="C9440" s="8" t="s">
        <v>35</v>
      </c>
      <c r="D9440" s="8" t="s">
        <v>28</v>
      </c>
      <c r="E9440" s="5" t="s">
        <v>34</v>
      </c>
      <c r="F9440" s="8">
        <v>42</v>
      </c>
      <c r="G9440" s="6">
        <v>43424</v>
      </c>
      <c r="H9440" s="6">
        <v>43427</v>
      </c>
      <c r="I9440" s="6">
        <v>43434</v>
      </c>
      <c r="J9440" s="5" t="s">
        <v>26</v>
      </c>
      <c r="K9440" s="7">
        <v>665.08</v>
      </c>
      <c r="L9440" s="35">
        <v>565.32000000000005</v>
      </c>
      <c r="M9440" s="36">
        <f t="shared" si="147"/>
        <v>99.759999999999991</v>
      </c>
      <c r="N9440" s="37">
        <f>YEAR(Table1[[#This Row],[Data zamówienia]])</f>
        <v>2018</v>
      </c>
    </row>
    <row r="9441" spans="2:14" x14ac:dyDescent="0.3">
      <c r="B9441" s="32">
        <v>345049</v>
      </c>
      <c r="C9441" s="8" t="s">
        <v>27</v>
      </c>
      <c r="D9441" s="8" t="s">
        <v>28</v>
      </c>
      <c r="E9441" s="5" t="s">
        <v>34</v>
      </c>
      <c r="F9441" s="8">
        <v>291</v>
      </c>
      <c r="G9441" s="6">
        <v>43425</v>
      </c>
      <c r="H9441" s="6">
        <v>43426</v>
      </c>
      <c r="I9441" s="6">
        <v>43428</v>
      </c>
      <c r="J9441" s="5" t="s">
        <v>24</v>
      </c>
      <c r="K9441" s="7">
        <v>518.80999999999995</v>
      </c>
      <c r="L9441" s="35">
        <v>337.23</v>
      </c>
      <c r="M9441" s="36">
        <f t="shared" si="147"/>
        <v>181.57999999999993</v>
      </c>
      <c r="N9441" s="37">
        <f>YEAR(Table1[[#This Row],[Data zamówienia]])</f>
        <v>2018</v>
      </c>
    </row>
    <row r="9442" spans="2:14" x14ac:dyDescent="0.3">
      <c r="B9442" s="32">
        <v>162051</v>
      </c>
      <c r="C9442" s="8" t="s">
        <v>35</v>
      </c>
      <c r="D9442" s="8" t="s">
        <v>22</v>
      </c>
      <c r="E9442" s="5" t="s">
        <v>23</v>
      </c>
      <c r="F9442" s="8">
        <v>268</v>
      </c>
      <c r="G9442" s="6">
        <v>43426</v>
      </c>
      <c r="H9442" s="6">
        <v>43427</v>
      </c>
      <c r="I9442" s="6">
        <v>43428</v>
      </c>
      <c r="J9442" s="5" t="s">
        <v>40</v>
      </c>
      <c r="K9442" s="7">
        <v>1171.6500000000001</v>
      </c>
      <c r="L9442" s="35">
        <v>1077.92</v>
      </c>
      <c r="M9442" s="36">
        <f t="shared" si="147"/>
        <v>93.730000000000018</v>
      </c>
      <c r="N9442" s="37">
        <f>YEAR(Table1[[#This Row],[Data zamówienia]])</f>
        <v>2018</v>
      </c>
    </row>
    <row r="9443" spans="2:14" x14ac:dyDescent="0.3">
      <c r="B9443" s="32">
        <v>433774</v>
      </c>
      <c r="C9443" s="8" t="s">
        <v>35</v>
      </c>
      <c r="D9443" s="8" t="s">
        <v>28</v>
      </c>
      <c r="E9443" s="5" t="s">
        <v>34</v>
      </c>
      <c r="F9443" s="8">
        <v>343</v>
      </c>
      <c r="G9443" s="6">
        <v>43426</v>
      </c>
      <c r="H9443" s="6">
        <v>43427</v>
      </c>
      <c r="I9443" s="6">
        <v>43431</v>
      </c>
      <c r="J9443" s="5" t="s">
        <v>40</v>
      </c>
      <c r="K9443" s="7">
        <v>448.42</v>
      </c>
      <c r="L9443" s="35">
        <v>372.19</v>
      </c>
      <c r="M9443" s="36">
        <f t="shared" si="147"/>
        <v>76.230000000000018</v>
      </c>
      <c r="N9443" s="37">
        <f>YEAR(Table1[[#This Row],[Data zamówienia]])</f>
        <v>2018</v>
      </c>
    </row>
    <row r="9444" spans="2:14" x14ac:dyDescent="0.3">
      <c r="B9444" s="32">
        <v>336360</v>
      </c>
      <c r="C9444" s="8" t="s">
        <v>35</v>
      </c>
      <c r="D9444" s="8" t="s">
        <v>39</v>
      </c>
      <c r="E9444" s="5" t="s">
        <v>23</v>
      </c>
      <c r="F9444" s="8">
        <v>169</v>
      </c>
      <c r="G9444" s="6">
        <v>43426</v>
      </c>
      <c r="H9444" s="6">
        <v>43427</v>
      </c>
      <c r="I9444" s="6">
        <v>43430</v>
      </c>
      <c r="J9444" s="5" t="s">
        <v>26</v>
      </c>
      <c r="K9444" s="7">
        <v>559.48</v>
      </c>
      <c r="L9444" s="35">
        <v>386.04</v>
      </c>
      <c r="M9444" s="36">
        <f t="shared" si="147"/>
        <v>173.44</v>
      </c>
      <c r="N9444" s="37">
        <f>YEAR(Table1[[#This Row],[Data zamówienia]])</f>
        <v>2018</v>
      </c>
    </row>
    <row r="9445" spans="2:14" x14ac:dyDescent="0.3">
      <c r="B9445" s="32">
        <v>674432</v>
      </c>
      <c r="C9445" s="8" t="s">
        <v>21</v>
      </c>
      <c r="D9445" s="8" t="s">
        <v>22</v>
      </c>
      <c r="E9445" s="5" t="s">
        <v>29</v>
      </c>
      <c r="F9445" s="8">
        <v>334</v>
      </c>
      <c r="G9445" s="6">
        <v>43426</v>
      </c>
      <c r="H9445" s="6">
        <v>43428</v>
      </c>
      <c r="I9445" s="6">
        <v>43429</v>
      </c>
      <c r="J9445" s="5" t="s">
        <v>24</v>
      </c>
      <c r="K9445" s="7">
        <v>1152.3399999999999</v>
      </c>
      <c r="L9445" s="35">
        <v>921.87</v>
      </c>
      <c r="M9445" s="36">
        <f t="shared" si="147"/>
        <v>230.46999999999991</v>
      </c>
      <c r="N9445" s="37">
        <f>YEAR(Table1[[#This Row],[Data zamówienia]])</f>
        <v>2018</v>
      </c>
    </row>
    <row r="9446" spans="2:14" x14ac:dyDescent="0.3">
      <c r="B9446" s="32">
        <v>735182</v>
      </c>
      <c r="C9446" s="8" t="s">
        <v>27</v>
      </c>
      <c r="D9446" s="8" t="s">
        <v>36</v>
      </c>
      <c r="E9446" s="5" t="s">
        <v>25</v>
      </c>
      <c r="F9446" s="8">
        <v>63</v>
      </c>
      <c r="G9446" s="6">
        <v>43426</v>
      </c>
      <c r="H9446" s="6">
        <v>43429</v>
      </c>
      <c r="I9446" s="6">
        <v>43432</v>
      </c>
      <c r="J9446" s="5" t="s">
        <v>33</v>
      </c>
      <c r="K9446" s="7">
        <v>1380.04</v>
      </c>
      <c r="L9446" s="35">
        <v>1104.03</v>
      </c>
      <c r="M9446" s="36">
        <f t="shared" si="147"/>
        <v>276.01</v>
      </c>
      <c r="N9446" s="37">
        <f>YEAR(Table1[[#This Row],[Data zamówienia]])</f>
        <v>2018</v>
      </c>
    </row>
    <row r="9447" spans="2:14" x14ac:dyDescent="0.3">
      <c r="B9447" s="32">
        <v>670181</v>
      </c>
      <c r="C9447" s="8" t="s">
        <v>21</v>
      </c>
      <c r="D9447" s="8" t="s">
        <v>28</v>
      </c>
      <c r="E9447" s="5" t="s">
        <v>23</v>
      </c>
      <c r="F9447" s="8">
        <v>183</v>
      </c>
      <c r="G9447" s="6">
        <v>43426</v>
      </c>
      <c r="H9447" s="6">
        <v>43427</v>
      </c>
      <c r="I9447" s="6">
        <v>43430</v>
      </c>
      <c r="J9447" s="5" t="s">
        <v>32</v>
      </c>
      <c r="K9447" s="7">
        <v>411.93</v>
      </c>
      <c r="L9447" s="35">
        <v>288.35000000000002</v>
      </c>
      <c r="M9447" s="36">
        <f t="shared" si="147"/>
        <v>123.57999999999998</v>
      </c>
      <c r="N9447" s="37">
        <f>YEAR(Table1[[#This Row],[Data zamówienia]])</f>
        <v>2018</v>
      </c>
    </row>
    <row r="9448" spans="2:14" x14ac:dyDescent="0.3">
      <c r="B9448" s="32">
        <v>826360</v>
      </c>
      <c r="C9448" s="8" t="s">
        <v>27</v>
      </c>
      <c r="D9448" s="8" t="s">
        <v>28</v>
      </c>
      <c r="E9448" s="5" t="s">
        <v>23</v>
      </c>
      <c r="F9448" s="8">
        <v>138</v>
      </c>
      <c r="G9448" s="6">
        <v>43427</v>
      </c>
      <c r="H9448" s="6">
        <v>43430</v>
      </c>
      <c r="I9448" s="6">
        <v>43434</v>
      </c>
      <c r="J9448" s="5" t="s">
        <v>33</v>
      </c>
      <c r="K9448" s="7">
        <v>949.16</v>
      </c>
      <c r="L9448" s="35">
        <v>664.41</v>
      </c>
      <c r="M9448" s="36">
        <f t="shared" si="147"/>
        <v>284.75</v>
      </c>
      <c r="N9448" s="37">
        <f>YEAR(Table1[[#This Row],[Data zamówienia]])</f>
        <v>2018</v>
      </c>
    </row>
    <row r="9449" spans="2:14" x14ac:dyDescent="0.3">
      <c r="B9449" s="32">
        <v>567271</v>
      </c>
      <c r="C9449" s="8" t="s">
        <v>27</v>
      </c>
      <c r="D9449" s="8" t="s">
        <v>28</v>
      </c>
      <c r="E9449" s="5" t="s">
        <v>37</v>
      </c>
      <c r="F9449" s="8">
        <v>220</v>
      </c>
      <c r="G9449" s="6">
        <v>43426</v>
      </c>
      <c r="H9449" s="6">
        <v>43427</v>
      </c>
      <c r="I9449" s="6">
        <v>43428</v>
      </c>
      <c r="J9449" s="5" t="s">
        <v>40</v>
      </c>
      <c r="K9449" s="7">
        <v>1561.15</v>
      </c>
      <c r="L9449" s="35">
        <v>1467.48</v>
      </c>
      <c r="M9449" s="36">
        <f t="shared" si="147"/>
        <v>93.670000000000073</v>
      </c>
      <c r="N9449" s="37">
        <f>YEAR(Table1[[#This Row],[Data zamówienia]])</f>
        <v>2018</v>
      </c>
    </row>
    <row r="9450" spans="2:14" x14ac:dyDescent="0.3">
      <c r="B9450" s="32">
        <v>557708</v>
      </c>
      <c r="C9450" s="8" t="s">
        <v>21</v>
      </c>
      <c r="D9450" s="8" t="s">
        <v>22</v>
      </c>
      <c r="E9450" s="5" t="s">
        <v>37</v>
      </c>
      <c r="F9450" s="8">
        <v>14</v>
      </c>
      <c r="G9450" s="6">
        <v>43426</v>
      </c>
      <c r="H9450" s="6">
        <v>43428</v>
      </c>
      <c r="I9450" s="6">
        <v>43433</v>
      </c>
      <c r="J9450" s="5" t="s">
        <v>32</v>
      </c>
      <c r="K9450" s="7">
        <v>717.95</v>
      </c>
      <c r="L9450" s="35">
        <v>394.87</v>
      </c>
      <c r="M9450" s="36">
        <f t="shared" si="147"/>
        <v>323.08000000000004</v>
      </c>
      <c r="N9450" s="37">
        <f>YEAR(Table1[[#This Row],[Data zamówienia]])</f>
        <v>2018</v>
      </c>
    </row>
    <row r="9451" spans="2:14" x14ac:dyDescent="0.3">
      <c r="B9451" s="32">
        <v>850019</v>
      </c>
      <c r="C9451" s="8" t="s">
        <v>21</v>
      </c>
      <c r="D9451" s="8" t="s">
        <v>36</v>
      </c>
      <c r="E9451" s="5" t="s">
        <v>37</v>
      </c>
      <c r="F9451" s="8">
        <v>128</v>
      </c>
      <c r="G9451" s="6">
        <v>43426</v>
      </c>
      <c r="H9451" s="6">
        <v>43427</v>
      </c>
      <c r="I9451" s="6">
        <v>43430</v>
      </c>
      <c r="J9451" s="5" t="s">
        <v>30</v>
      </c>
      <c r="K9451" s="7">
        <v>204.94</v>
      </c>
      <c r="L9451" s="35">
        <v>149.61000000000001</v>
      </c>
      <c r="M9451" s="36">
        <f t="shared" si="147"/>
        <v>55.329999999999984</v>
      </c>
      <c r="N9451" s="37">
        <f>YEAR(Table1[[#This Row],[Data zamówienia]])</f>
        <v>2018</v>
      </c>
    </row>
    <row r="9452" spans="2:14" x14ac:dyDescent="0.3">
      <c r="B9452" s="32">
        <v>82867</v>
      </c>
      <c r="C9452" s="8" t="s">
        <v>27</v>
      </c>
      <c r="D9452" s="8" t="s">
        <v>28</v>
      </c>
      <c r="E9452" s="5" t="s">
        <v>34</v>
      </c>
      <c r="F9452" s="8">
        <v>268</v>
      </c>
      <c r="G9452" s="6">
        <v>43427</v>
      </c>
      <c r="H9452" s="6">
        <v>43427</v>
      </c>
      <c r="I9452" s="6">
        <v>43433</v>
      </c>
      <c r="J9452" s="5" t="s">
        <v>26</v>
      </c>
      <c r="K9452" s="7">
        <v>201.52</v>
      </c>
      <c r="L9452" s="35">
        <v>181.37</v>
      </c>
      <c r="M9452" s="36">
        <f t="shared" si="147"/>
        <v>20.150000000000006</v>
      </c>
      <c r="N9452" s="37">
        <f>YEAR(Table1[[#This Row],[Data zamówienia]])</f>
        <v>2018</v>
      </c>
    </row>
    <row r="9453" spans="2:14" x14ac:dyDescent="0.3">
      <c r="B9453" s="32">
        <v>620662</v>
      </c>
      <c r="C9453" s="8" t="s">
        <v>38</v>
      </c>
      <c r="D9453" s="8" t="s">
        <v>39</v>
      </c>
      <c r="E9453" s="5" t="s">
        <v>34</v>
      </c>
      <c r="F9453" s="8">
        <v>29</v>
      </c>
      <c r="G9453" s="6">
        <v>43427</v>
      </c>
      <c r="H9453" s="6">
        <v>43429</v>
      </c>
      <c r="I9453" s="6">
        <v>43432</v>
      </c>
      <c r="J9453" s="5" t="s">
        <v>30</v>
      </c>
      <c r="K9453" s="7">
        <v>220.85</v>
      </c>
      <c r="L9453" s="35">
        <v>152.38999999999999</v>
      </c>
      <c r="M9453" s="36">
        <f t="shared" si="147"/>
        <v>68.460000000000008</v>
      </c>
      <c r="N9453" s="37">
        <f>YEAR(Table1[[#This Row],[Data zamówienia]])</f>
        <v>2018</v>
      </c>
    </row>
    <row r="9454" spans="2:14" x14ac:dyDescent="0.3">
      <c r="B9454" s="32">
        <v>25071</v>
      </c>
      <c r="C9454" s="8" t="s">
        <v>35</v>
      </c>
      <c r="D9454" s="8" t="s">
        <v>28</v>
      </c>
      <c r="E9454" s="5" t="s">
        <v>37</v>
      </c>
      <c r="F9454" s="8">
        <v>88</v>
      </c>
      <c r="G9454" s="6">
        <v>43427</v>
      </c>
      <c r="H9454" s="6">
        <v>43428</v>
      </c>
      <c r="I9454" s="6">
        <v>43434</v>
      </c>
      <c r="J9454" s="5" t="s">
        <v>33</v>
      </c>
      <c r="K9454" s="7">
        <v>1233.3699999999999</v>
      </c>
      <c r="L9454" s="35">
        <v>1134.7</v>
      </c>
      <c r="M9454" s="36">
        <f t="shared" si="147"/>
        <v>98.669999999999845</v>
      </c>
      <c r="N9454" s="37">
        <f>YEAR(Table1[[#This Row],[Data zamówienia]])</f>
        <v>2018</v>
      </c>
    </row>
    <row r="9455" spans="2:14" x14ac:dyDescent="0.3">
      <c r="B9455" s="32">
        <v>176883</v>
      </c>
      <c r="C9455" s="8" t="s">
        <v>27</v>
      </c>
      <c r="D9455" s="8" t="s">
        <v>22</v>
      </c>
      <c r="E9455" s="5" t="s">
        <v>31</v>
      </c>
      <c r="F9455" s="8">
        <v>25</v>
      </c>
      <c r="G9455" s="6">
        <v>43427</v>
      </c>
      <c r="H9455" s="6">
        <v>43429</v>
      </c>
      <c r="I9455" s="6">
        <v>43433</v>
      </c>
      <c r="J9455" s="5" t="s">
        <v>24</v>
      </c>
      <c r="K9455" s="7">
        <v>1877.7</v>
      </c>
      <c r="L9455" s="35">
        <v>1333.17</v>
      </c>
      <c r="M9455" s="36">
        <f t="shared" si="147"/>
        <v>544.53</v>
      </c>
      <c r="N9455" s="37">
        <f>YEAR(Table1[[#This Row],[Data zamówienia]])</f>
        <v>2018</v>
      </c>
    </row>
    <row r="9456" spans="2:14" x14ac:dyDescent="0.3">
      <c r="B9456" s="32">
        <v>774790</v>
      </c>
      <c r="C9456" s="8" t="s">
        <v>35</v>
      </c>
      <c r="D9456" s="8" t="s">
        <v>28</v>
      </c>
      <c r="E9456" s="5" t="s">
        <v>29</v>
      </c>
      <c r="F9456" s="8">
        <v>307</v>
      </c>
      <c r="G9456" s="6">
        <v>43426</v>
      </c>
      <c r="H9456" s="6">
        <v>43428</v>
      </c>
      <c r="I9456" s="6">
        <v>43433</v>
      </c>
      <c r="J9456" s="5" t="s">
        <v>32</v>
      </c>
      <c r="K9456" s="7">
        <v>1154.52</v>
      </c>
      <c r="L9456" s="35">
        <v>1004.43</v>
      </c>
      <c r="M9456" s="36">
        <f t="shared" si="147"/>
        <v>150.09000000000003</v>
      </c>
      <c r="N9456" s="37">
        <f>YEAR(Table1[[#This Row],[Data zamówienia]])</f>
        <v>2018</v>
      </c>
    </row>
    <row r="9457" spans="2:14" x14ac:dyDescent="0.3">
      <c r="B9457" s="32">
        <v>603036</v>
      </c>
      <c r="C9457" s="8" t="s">
        <v>35</v>
      </c>
      <c r="D9457" s="8" t="s">
        <v>28</v>
      </c>
      <c r="E9457" s="5" t="s">
        <v>37</v>
      </c>
      <c r="F9457" s="8">
        <v>75</v>
      </c>
      <c r="G9457" s="6">
        <v>43427</v>
      </c>
      <c r="H9457" s="6">
        <v>43430</v>
      </c>
      <c r="I9457" s="6">
        <v>43434</v>
      </c>
      <c r="J9457" s="5" t="s">
        <v>40</v>
      </c>
      <c r="K9457" s="7">
        <v>420.41</v>
      </c>
      <c r="L9457" s="35">
        <v>222.82</v>
      </c>
      <c r="M9457" s="36">
        <f t="shared" si="147"/>
        <v>197.59000000000003</v>
      </c>
      <c r="N9457" s="37">
        <f>YEAR(Table1[[#This Row],[Data zamówienia]])</f>
        <v>2018</v>
      </c>
    </row>
    <row r="9458" spans="2:14" x14ac:dyDescent="0.3">
      <c r="B9458" s="32">
        <v>271790</v>
      </c>
      <c r="C9458" s="8" t="s">
        <v>27</v>
      </c>
      <c r="D9458" s="8" t="s">
        <v>36</v>
      </c>
      <c r="E9458" s="5" t="s">
        <v>31</v>
      </c>
      <c r="F9458" s="8">
        <v>285</v>
      </c>
      <c r="G9458" s="6">
        <v>43427</v>
      </c>
      <c r="H9458" s="6">
        <v>43429</v>
      </c>
      <c r="I9458" s="6">
        <v>43436</v>
      </c>
      <c r="J9458" s="5" t="s">
        <v>26</v>
      </c>
      <c r="K9458" s="7">
        <v>665.08</v>
      </c>
      <c r="L9458" s="35">
        <v>525.41</v>
      </c>
      <c r="M9458" s="36">
        <f t="shared" si="147"/>
        <v>139.67000000000007</v>
      </c>
      <c r="N9458" s="37">
        <f>YEAR(Table1[[#This Row],[Data zamówienia]])</f>
        <v>2018</v>
      </c>
    </row>
    <row r="9459" spans="2:14" x14ac:dyDescent="0.3">
      <c r="B9459" s="32">
        <v>322550</v>
      </c>
      <c r="C9459" s="8" t="s">
        <v>21</v>
      </c>
      <c r="D9459" s="8" t="s">
        <v>22</v>
      </c>
      <c r="E9459" s="5" t="s">
        <v>25</v>
      </c>
      <c r="F9459" s="8">
        <v>359</v>
      </c>
      <c r="G9459" s="6">
        <v>43428</v>
      </c>
      <c r="H9459" s="6">
        <v>43428</v>
      </c>
      <c r="I9459" s="6">
        <v>43430</v>
      </c>
      <c r="J9459" s="5" t="s">
        <v>32</v>
      </c>
      <c r="K9459" s="7">
        <v>182.58</v>
      </c>
      <c r="L9459" s="35">
        <v>149.72</v>
      </c>
      <c r="M9459" s="36">
        <f t="shared" si="147"/>
        <v>32.860000000000014</v>
      </c>
      <c r="N9459" s="37">
        <f>YEAR(Table1[[#This Row],[Data zamówienia]])</f>
        <v>2018</v>
      </c>
    </row>
    <row r="9460" spans="2:14" x14ac:dyDescent="0.3">
      <c r="B9460" s="32">
        <v>356885</v>
      </c>
      <c r="C9460" s="8" t="s">
        <v>27</v>
      </c>
      <c r="D9460" s="8" t="s">
        <v>36</v>
      </c>
      <c r="E9460" s="5" t="s">
        <v>29</v>
      </c>
      <c r="F9460" s="8">
        <v>294</v>
      </c>
      <c r="G9460" s="6">
        <v>43427</v>
      </c>
      <c r="H9460" s="6">
        <v>43430</v>
      </c>
      <c r="I9460" s="6">
        <v>43436</v>
      </c>
      <c r="J9460" s="5" t="s">
        <v>32</v>
      </c>
      <c r="K9460" s="7">
        <v>1760.92</v>
      </c>
      <c r="L9460" s="35">
        <v>915.68</v>
      </c>
      <c r="M9460" s="36">
        <f t="shared" si="147"/>
        <v>845.24000000000012</v>
      </c>
      <c r="N9460" s="37">
        <f>YEAR(Table1[[#This Row],[Data zamówienia]])</f>
        <v>2018</v>
      </c>
    </row>
    <row r="9461" spans="2:14" x14ac:dyDescent="0.3">
      <c r="B9461" s="32">
        <v>790053</v>
      </c>
      <c r="C9461" s="8" t="s">
        <v>21</v>
      </c>
      <c r="D9461" s="8" t="s">
        <v>22</v>
      </c>
      <c r="E9461" s="5" t="s">
        <v>23</v>
      </c>
      <c r="F9461" s="8">
        <v>177</v>
      </c>
      <c r="G9461" s="6">
        <v>43428</v>
      </c>
      <c r="H9461" s="6">
        <v>43429</v>
      </c>
      <c r="I9461" s="6">
        <v>43436</v>
      </c>
      <c r="J9461" s="5" t="s">
        <v>33</v>
      </c>
      <c r="K9461" s="7">
        <v>1768.77</v>
      </c>
      <c r="L9461" s="35">
        <v>1415.02</v>
      </c>
      <c r="M9461" s="36">
        <f t="shared" si="147"/>
        <v>353.75</v>
      </c>
      <c r="N9461" s="37">
        <f>YEAR(Table1[[#This Row],[Data zamówienia]])</f>
        <v>2018</v>
      </c>
    </row>
    <row r="9462" spans="2:14" x14ac:dyDescent="0.3">
      <c r="B9462" s="32">
        <v>730540</v>
      </c>
      <c r="C9462" s="8" t="s">
        <v>38</v>
      </c>
      <c r="D9462" s="8" t="s">
        <v>36</v>
      </c>
      <c r="E9462" s="5" t="s">
        <v>34</v>
      </c>
      <c r="F9462" s="8">
        <v>251</v>
      </c>
      <c r="G9462" s="6">
        <v>43427</v>
      </c>
      <c r="H9462" s="6">
        <v>43428</v>
      </c>
      <c r="I9462" s="6">
        <v>43430</v>
      </c>
      <c r="J9462" s="5" t="s">
        <v>30</v>
      </c>
      <c r="K9462" s="7">
        <v>403.07</v>
      </c>
      <c r="L9462" s="35">
        <v>378.89</v>
      </c>
      <c r="M9462" s="36">
        <f t="shared" si="147"/>
        <v>24.180000000000007</v>
      </c>
      <c r="N9462" s="37">
        <f>YEAR(Table1[[#This Row],[Data zamówienia]])</f>
        <v>2018</v>
      </c>
    </row>
    <row r="9463" spans="2:14" x14ac:dyDescent="0.3">
      <c r="B9463" s="32">
        <v>186999</v>
      </c>
      <c r="C9463" s="8" t="s">
        <v>35</v>
      </c>
      <c r="D9463" s="8" t="s">
        <v>22</v>
      </c>
      <c r="E9463" s="5" t="s">
        <v>31</v>
      </c>
      <c r="F9463" s="8">
        <v>102</v>
      </c>
      <c r="G9463" s="6">
        <v>43427</v>
      </c>
      <c r="H9463" s="6">
        <v>43429</v>
      </c>
      <c r="I9463" s="6">
        <v>43435</v>
      </c>
      <c r="J9463" s="5" t="s">
        <v>26</v>
      </c>
      <c r="K9463" s="7">
        <v>583.62</v>
      </c>
      <c r="L9463" s="35">
        <v>478.57</v>
      </c>
      <c r="M9463" s="36">
        <f t="shared" si="147"/>
        <v>105.05000000000001</v>
      </c>
      <c r="N9463" s="37">
        <f>YEAR(Table1[[#This Row],[Data zamówienia]])</f>
        <v>2018</v>
      </c>
    </row>
    <row r="9464" spans="2:14" x14ac:dyDescent="0.3">
      <c r="B9464" s="32">
        <v>103386</v>
      </c>
      <c r="C9464" s="8" t="s">
        <v>27</v>
      </c>
      <c r="D9464" s="8" t="s">
        <v>36</v>
      </c>
      <c r="E9464" s="5" t="s">
        <v>37</v>
      </c>
      <c r="F9464" s="8">
        <v>30</v>
      </c>
      <c r="G9464" s="6">
        <v>43427</v>
      </c>
      <c r="H9464" s="6">
        <v>43430</v>
      </c>
      <c r="I9464" s="6">
        <v>43431</v>
      </c>
      <c r="J9464" s="5" t="s">
        <v>26</v>
      </c>
      <c r="K9464" s="7">
        <v>642.33000000000004</v>
      </c>
      <c r="L9464" s="35">
        <v>507.44</v>
      </c>
      <c r="M9464" s="36">
        <f t="shared" si="147"/>
        <v>134.89000000000004</v>
      </c>
      <c r="N9464" s="37">
        <f>YEAR(Table1[[#This Row],[Data zamówienia]])</f>
        <v>2018</v>
      </c>
    </row>
    <row r="9465" spans="2:14" x14ac:dyDescent="0.3">
      <c r="B9465" s="32">
        <v>840663</v>
      </c>
      <c r="C9465" s="8" t="s">
        <v>21</v>
      </c>
      <c r="D9465" s="8" t="s">
        <v>39</v>
      </c>
      <c r="E9465" s="5" t="s">
        <v>31</v>
      </c>
      <c r="F9465" s="8">
        <v>125</v>
      </c>
      <c r="G9465" s="6">
        <v>43428</v>
      </c>
      <c r="H9465" s="6">
        <v>43431</v>
      </c>
      <c r="I9465" s="6">
        <v>43432</v>
      </c>
      <c r="J9465" s="5" t="s">
        <v>33</v>
      </c>
      <c r="K9465" s="7">
        <v>682.87</v>
      </c>
      <c r="L9465" s="35">
        <v>396.06</v>
      </c>
      <c r="M9465" s="36">
        <f t="shared" si="147"/>
        <v>286.81</v>
      </c>
      <c r="N9465" s="37">
        <f>YEAR(Table1[[#This Row],[Data zamówienia]])</f>
        <v>2018</v>
      </c>
    </row>
    <row r="9466" spans="2:14" x14ac:dyDescent="0.3">
      <c r="B9466" s="32">
        <v>914186</v>
      </c>
      <c r="C9466" s="8" t="s">
        <v>21</v>
      </c>
      <c r="D9466" s="8" t="s">
        <v>36</v>
      </c>
      <c r="E9466" s="5" t="s">
        <v>34</v>
      </c>
      <c r="F9466" s="8">
        <v>89</v>
      </c>
      <c r="G9466" s="6">
        <v>43427</v>
      </c>
      <c r="H9466" s="6">
        <v>43428</v>
      </c>
      <c r="I9466" s="6">
        <v>43432</v>
      </c>
      <c r="J9466" s="5" t="s">
        <v>32</v>
      </c>
      <c r="K9466" s="7">
        <v>1937.79</v>
      </c>
      <c r="L9466" s="35">
        <v>1046.4100000000001</v>
      </c>
      <c r="M9466" s="36">
        <f t="shared" si="147"/>
        <v>891.37999999999988</v>
      </c>
      <c r="N9466" s="37">
        <f>YEAR(Table1[[#This Row],[Data zamówienia]])</f>
        <v>2018</v>
      </c>
    </row>
    <row r="9467" spans="2:14" x14ac:dyDescent="0.3">
      <c r="B9467" s="32">
        <v>383719</v>
      </c>
      <c r="C9467" s="8" t="s">
        <v>21</v>
      </c>
      <c r="D9467" s="8" t="s">
        <v>39</v>
      </c>
      <c r="E9467" s="5" t="s">
        <v>23</v>
      </c>
      <c r="F9467" s="8">
        <v>161</v>
      </c>
      <c r="G9467" s="6">
        <v>43428</v>
      </c>
      <c r="H9467" s="6">
        <v>43430</v>
      </c>
      <c r="I9467" s="6">
        <v>43434</v>
      </c>
      <c r="J9467" s="5" t="s">
        <v>32</v>
      </c>
      <c r="K9467" s="7">
        <v>1366.5</v>
      </c>
      <c r="L9467" s="35">
        <v>929.22</v>
      </c>
      <c r="M9467" s="36">
        <f t="shared" si="147"/>
        <v>437.28</v>
      </c>
      <c r="N9467" s="37">
        <f>YEAR(Table1[[#This Row],[Data zamówienia]])</f>
        <v>2018</v>
      </c>
    </row>
    <row r="9468" spans="2:14" x14ac:dyDescent="0.3">
      <c r="B9468" s="32">
        <v>275926</v>
      </c>
      <c r="C9468" s="8" t="s">
        <v>21</v>
      </c>
      <c r="D9468" s="8" t="s">
        <v>36</v>
      </c>
      <c r="E9468" s="5" t="s">
        <v>34</v>
      </c>
      <c r="F9468" s="8">
        <v>122</v>
      </c>
      <c r="G9468" s="6">
        <v>43427</v>
      </c>
      <c r="H9468" s="6">
        <v>43429</v>
      </c>
      <c r="I9468" s="6">
        <v>43431</v>
      </c>
      <c r="J9468" s="5" t="s">
        <v>32</v>
      </c>
      <c r="K9468" s="7">
        <v>1020.87</v>
      </c>
      <c r="L9468" s="35">
        <v>530.85</v>
      </c>
      <c r="M9468" s="36">
        <f t="shared" si="147"/>
        <v>490.02</v>
      </c>
      <c r="N9468" s="37">
        <f>YEAR(Table1[[#This Row],[Data zamówienia]])</f>
        <v>2018</v>
      </c>
    </row>
    <row r="9469" spans="2:14" x14ac:dyDescent="0.3">
      <c r="B9469" s="32">
        <v>809848</v>
      </c>
      <c r="C9469" s="8" t="s">
        <v>21</v>
      </c>
      <c r="D9469" s="8" t="s">
        <v>39</v>
      </c>
      <c r="E9469" s="5" t="s">
        <v>34</v>
      </c>
      <c r="F9469" s="8">
        <v>236</v>
      </c>
      <c r="G9469" s="6">
        <v>43428</v>
      </c>
      <c r="H9469" s="6">
        <v>43429</v>
      </c>
      <c r="I9469" s="6">
        <v>43434</v>
      </c>
      <c r="J9469" s="5" t="s">
        <v>40</v>
      </c>
      <c r="K9469" s="7">
        <v>1526.51</v>
      </c>
      <c r="L9469" s="35">
        <v>1144.8800000000001</v>
      </c>
      <c r="M9469" s="36">
        <f t="shared" si="147"/>
        <v>381.62999999999988</v>
      </c>
      <c r="N9469" s="37">
        <f>YEAR(Table1[[#This Row],[Data zamówienia]])</f>
        <v>2018</v>
      </c>
    </row>
    <row r="9470" spans="2:14" x14ac:dyDescent="0.3">
      <c r="B9470" s="32">
        <v>295611</v>
      </c>
      <c r="C9470" s="8" t="s">
        <v>21</v>
      </c>
      <c r="D9470" s="8" t="s">
        <v>36</v>
      </c>
      <c r="E9470" s="5" t="s">
        <v>31</v>
      </c>
      <c r="F9470" s="8">
        <v>158</v>
      </c>
      <c r="G9470" s="6">
        <v>43428</v>
      </c>
      <c r="H9470" s="6">
        <v>43432</v>
      </c>
      <c r="I9470" s="6">
        <v>43434</v>
      </c>
      <c r="J9470" s="5" t="s">
        <v>26</v>
      </c>
      <c r="K9470" s="7">
        <v>1020.87</v>
      </c>
      <c r="L9470" s="35">
        <v>796.28</v>
      </c>
      <c r="M9470" s="36">
        <f t="shared" si="147"/>
        <v>224.59000000000003</v>
      </c>
      <c r="N9470" s="37">
        <f>YEAR(Table1[[#This Row],[Data zamówienia]])</f>
        <v>2018</v>
      </c>
    </row>
    <row r="9471" spans="2:14" x14ac:dyDescent="0.3">
      <c r="B9471" s="32">
        <v>261102</v>
      </c>
      <c r="C9471" s="8" t="s">
        <v>35</v>
      </c>
      <c r="D9471" s="8" t="s">
        <v>36</v>
      </c>
      <c r="E9471" s="5" t="s">
        <v>34</v>
      </c>
      <c r="F9471" s="8">
        <v>309</v>
      </c>
      <c r="G9471" s="6">
        <v>43429</v>
      </c>
      <c r="H9471" s="6">
        <v>43430</v>
      </c>
      <c r="I9471" s="6">
        <v>43432</v>
      </c>
      <c r="J9471" s="5" t="s">
        <v>26</v>
      </c>
      <c r="K9471" s="7">
        <v>317.22000000000003</v>
      </c>
      <c r="L9471" s="35">
        <v>282.33</v>
      </c>
      <c r="M9471" s="36">
        <f t="shared" si="147"/>
        <v>34.890000000000043</v>
      </c>
      <c r="N9471" s="37">
        <f>YEAR(Table1[[#This Row],[Data zamówienia]])</f>
        <v>2018</v>
      </c>
    </row>
    <row r="9472" spans="2:14" x14ac:dyDescent="0.3">
      <c r="B9472" s="32">
        <v>768801</v>
      </c>
      <c r="C9472" s="8" t="s">
        <v>21</v>
      </c>
      <c r="D9472" s="8" t="s">
        <v>22</v>
      </c>
      <c r="E9472" s="5" t="s">
        <v>31</v>
      </c>
      <c r="F9472" s="8">
        <v>171</v>
      </c>
      <c r="G9472" s="6">
        <v>43428</v>
      </c>
      <c r="H9472" s="6">
        <v>43430</v>
      </c>
      <c r="I9472" s="6">
        <v>43433</v>
      </c>
      <c r="J9472" s="5" t="s">
        <v>33</v>
      </c>
      <c r="K9472" s="7">
        <v>538.84</v>
      </c>
      <c r="L9472" s="35">
        <v>328.69</v>
      </c>
      <c r="M9472" s="36">
        <f t="shared" si="147"/>
        <v>210.15000000000003</v>
      </c>
      <c r="N9472" s="37">
        <f>YEAR(Table1[[#This Row],[Data zamówienia]])</f>
        <v>2018</v>
      </c>
    </row>
    <row r="9473" spans="2:14" x14ac:dyDescent="0.3">
      <c r="B9473" s="32">
        <v>466162</v>
      </c>
      <c r="C9473" s="8" t="s">
        <v>21</v>
      </c>
      <c r="D9473" s="8" t="s">
        <v>28</v>
      </c>
      <c r="E9473" s="5" t="s">
        <v>23</v>
      </c>
      <c r="F9473" s="8">
        <v>165</v>
      </c>
      <c r="G9473" s="6">
        <v>43429</v>
      </c>
      <c r="H9473" s="6">
        <v>43429</v>
      </c>
      <c r="I9473" s="6">
        <v>43433</v>
      </c>
      <c r="J9473" s="5" t="s">
        <v>26</v>
      </c>
      <c r="K9473" s="7">
        <v>431.53</v>
      </c>
      <c r="L9473" s="35">
        <v>336.59</v>
      </c>
      <c r="M9473" s="36">
        <f t="shared" si="147"/>
        <v>94.94</v>
      </c>
      <c r="N9473" s="37">
        <f>YEAR(Table1[[#This Row],[Data zamówienia]])</f>
        <v>2018</v>
      </c>
    </row>
    <row r="9474" spans="2:14" x14ac:dyDescent="0.3">
      <c r="B9474" s="32">
        <v>713662</v>
      </c>
      <c r="C9474" s="8" t="s">
        <v>35</v>
      </c>
      <c r="D9474" s="8" t="s">
        <v>36</v>
      </c>
      <c r="E9474" s="5" t="s">
        <v>34</v>
      </c>
      <c r="F9474" s="8">
        <v>229</v>
      </c>
      <c r="G9474" s="6">
        <v>43428</v>
      </c>
      <c r="H9474" s="6">
        <v>43431</v>
      </c>
      <c r="I9474" s="6">
        <v>43434</v>
      </c>
      <c r="J9474" s="5" t="s">
        <v>32</v>
      </c>
      <c r="K9474" s="7">
        <v>805.33</v>
      </c>
      <c r="L9474" s="35">
        <v>426.82</v>
      </c>
      <c r="M9474" s="36">
        <f t="shared" si="147"/>
        <v>378.51000000000005</v>
      </c>
      <c r="N9474" s="37">
        <f>YEAR(Table1[[#This Row],[Data zamówienia]])</f>
        <v>2018</v>
      </c>
    </row>
    <row r="9475" spans="2:14" x14ac:dyDescent="0.3">
      <c r="B9475" s="32">
        <v>909814</v>
      </c>
      <c r="C9475" s="8" t="s">
        <v>21</v>
      </c>
      <c r="D9475" s="8" t="s">
        <v>36</v>
      </c>
      <c r="E9475" s="5" t="s">
        <v>29</v>
      </c>
      <c r="F9475" s="8">
        <v>247</v>
      </c>
      <c r="G9475" s="6">
        <v>43428</v>
      </c>
      <c r="H9475" s="6">
        <v>43431</v>
      </c>
      <c r="I9475" s="6">
        <v>43433</v>
      </c>
      <c r="J9475" s="5" t="s">
        <v>40</v>
      </c>
      <c r="K9475" s="7">
        <v>1442.37</v>
      </c>
      <c r="L9475" s="35">
        <v>1197.17</v>
      </c>
      <c r="M9475" s="36">
        <f t="shared" si="147"/>
        <v>245.19999999999982</v>
      </c>
      <c r="N9475" s="37">
        <f>YEAR(Table1[[#This Row],[Data zamówienia]])</f>
        <v>2018</v>
      </c>
    </row>
    <row r="9476" spans="2:14" x14ac:dyDescent="0.3">
      <c r="B9476" s="32">
        <v>713379</v>
      </c>
      <c r="C9476" s="8" t="s">
        <v>21</v>
      </c>
      <c r="D9476" s="8" t="s">
        <v>22</v>
      </c>
      <c r="E9476" s="5" t="s">
        <v>37</v>
      </c>
      <c r="F9476" s="8">
        <v>367</v>
      </c>
      <c r="G9476" s="6">
        <v>43429</v>
      </c>
      <c r="H9476" s="6">
        <v>43431</v>
      </c>
      <c r="I9476" s="6">
        <v>43433</v>
      </c>
      <c r="J9476" s="5" t="s">
        <v>40</v>
      </c>
      <c r="K9476" s="7">
        <v>206.13</v>
      </c>
      <c r="L9476" s="35">
        <v>185.52</v>
      </c>
      <c r="M9476" s="36">
        <f t="shared" ref="M9476:M9539" si="148">K9476-L9476</f>
        <v>20.609999999999985</v>
      </c>
      <c r="N9476" s="37">
        <f>YEAR(Table1[[#This Row],[Data zamówienia]])</f>
        <v>2018</v>
      </c>
    </row>
    <row r="9477" spans="2:14" x14ac:dyDescent="0.3">
      <c r="B9477" s="32">
        <v>482619</v>
      </c>
      <c r="C9477" s="8" t="s">
        <v>21</v>
      </c>
      <c r="D9477" s="8" t="s">
        <v>39</v>
      </c>
      <c r="E9477" s="5" t="s">
        <v>25</v>
      </c>
      <c r="F9477" s="8">
        <v>14</v>
      </c>
      <c r="G9477" s="6">
        <v>43429</v>
      </c>
      <c r="H9477" s="6">
        <v>43431</v>
      </c>
      <c r="I9477" s="6">
        <v>43436</v>
      </c>
      <c r="J9477" s="5" t="s">
        <v>32</v>
      </c>
      <c r="K9477" s="7">
        <v>393.72</v>
      </c>
      <c r="L9477" s="35">
        <v>366.16</v>
      </c>
      <c r="M9477" s="36">
        <f t="shared" si="148"/>
        <v>27.560000000000002</v>
      </c>
      <c r="N9477" s="37">
        <f>YEAR(Table1[[#This Row],[Data zamówienia]])</f>
        <v>2018</v>
      </c>
    </row>
    <row r="9478" spans="2:14" x14ac:dyDescent="0.3">
      <c r="B9478" s="32">
        <v>439404</v>
      </c>
      <c r="C9478" s="8" t="s">
        <v>21</v>
      </c>
      <c r="D9478" s="8" t="s">
        <v>28</v>
      </c>
      <c r="E9478" s="5" t="s">
        <v>37</v>
      </c>
      <c r="F9478" s="8">
        <v>202</v>
      </c>
      <c r="G9478" s="6">
        <v>43428</v>
      </c>
      <c r="H9478" s="6">
        <v>43431</v>
      </c>
      <c r="I9478" s="6">
        <v>43438</v>
      </c>
      <c r="J9478" s="5" t="s">
        <v>24</v>
      </c>
      <c r="K9478" s="7">
        <v>1922.22</v>
      </c>
      <c r="L9478" s="35">
        <v>1095.67</v>
      </c>
      <c r="M9478" s="36">
        <f t="shared" si="148"/>
        <v>826.55</v>
      </c>
      <c r="N9478" s="37">
        <f>YEAR(Table1[[#This Row],[Data zamówienia]])</f>
        <v>2018</v>
      </c>
    </row>
    <row r="9479" spans="2:14" x14ac:dyDescent="0.3">
      <c r="B9479" s="32">
        <v>40742</v>
      </c>
      <c r="C9479" s="8" t="s">
        <v>38</v>
      </c>
      <c r="D9479" s="8" t="s">
        <v>36</v>
      </c>
      <c r="E9479" s="5" t="s">
        <v>23</v>
      </c>
      <c r="F9479" s="8">
        <v>20</v>
      </c>
      <c r="G9479" s="6">
        <v>43429</v>
      </c>
      <c r="H9479" s="6">
        <v>43429</v>
      </c>
      <c r="I9479" s="6">
        <v>43432</v>
      </c>
      <c r="J9479" s="5" t="s">
        <v>32</v>
      </c>
      <c r="K9479" s="7">
        <v>1561.15</v>
      </c>
      <c r="L9479" s="35">
        <v>983.52</v>
      </c>
      <c r="M9479" s="36">
        <f t="shared" si="148"/>
        <v>577.63000000000011</v>
      </c>
      <c r="N9479" s="37">
        <f>YEAR(Table1[[#This Row],[Data zamówienia]])</f>
        <v>2018</v>
      </c>
    </row>
    <row r="9480" spans="2:14" x14ac:dyDescent="0.3">
      <c r="B9480" s="32">
        <v>749444</v>
      </c>
      <c r="C9480" s="8" t="s">
        <v>27</v>
      </c>
      <c r="D9480" s="8" t="s">
        <v>22</v>
      </c>
      <c r="E9480" s="5" t="s">
        <v>25</v>
      </c>
      <c r="F9480" s="8">
        <v>224</v>
      </c>
      <c r="G9480" s="6">
        <v>43429</v>
      </c>
      <c r="H9480" s="6">
        <v>43432</v>
      </c>
      <c r="I9480" s="6">
        <v>43437</v>
      </c>
      <c r="J9480" s="5" t="s">
        <v>26</v>
      </c>
      <c r="K9480" s="7">
        <v>1033.3699999999999</v>
      </c>
      <c r="L9480" s="35">
        <v>837.03</v>
      </c>
      <c r="M9480" s="36">
        <f t="shared" si="148"/>
        <v>196.33999999999992</v>
      </c>
      <c r="N9480" s="37">
        <f>YEAR(Table1[[#This Row],[Data zamówienia]])</f>
        <v>2018</v>
      </c>
    </row>
    <row r="9481" spans="2:14" x14ac:dyDescent="0.3">
      <c r="B9481" s="32">
        <v>860230</v>
      </c>
      <c r="C9481" s="8" t="s">
        <v>38</v>
      </c>
      <c r="D9481" s="8" t="s">
        <v>39</v>
      </c>
      <c r="E9481" s="5" t="s">
        <v>37</v>
      </c>
      <c r="F9481" s="8">
        <v>63</v>
      </c>
      <c r="G9481" s="6">
        <v>43429</v>
      </c>
      <c r="H9481" s="6">
        <v>43430</v>
      </c>
      <c r="I9481" s="6">
        <v>43435</v>
      </c>
      <c r="J9481" s="5" t="s">
        <v>32</v>
      </c>
      <c r="K9481" s="7">
        <v>668.59</v>
      </c>
      <c r="L9481" s="35">
        <v>521.5</v>
      </c>
      <c r="M9481" s="36">
        <f t="shared" si="148"/>
        <v>147.09000000000003</v>
      </c>
      <c r="N9481" s="37">
        <f>YEAR(Table1[[#This Row],[Data zamówienia]])</f>
        <v>2018</v>
      </c>
    </row>
    <row r="9482" spans="2:14" x14ac:dyDescent="0.3">
      <c r="B9482" s="32">
        <v>30476</v>
      </c>
      <c r="C9482" s="8" t="s">
        <v>21</v>
      </c>
      <c r="D9482" s="8" t="s">
        <v>36</v>
      </c>
      <c r="E9482" s="5" t="s">
        <v>25</v>
      </c>
      <c r="F9482" s="8">
        <v>182</v>
      </c>
      <c r="G9482" s="6">
        <v>43431</v>
      </c>
      <c r="H9482" s="6">
        <v>43431</v>
      </c>
      <c r="I9482" s="6">
        <v>43437</v>
      </c>
      <c r="J9482" s="5" t="s">
        <v>40</v>
      </c>
      <c r="K9482" s="7">
        <v>395.35</v>
      </c>
      <c r="L9482" s="35">
        <v>320.23</v>
      </c>
      <c r="M9482" s="36">
        <f t="shared" si="148"/>
        <v>75.12</v>
      </c>
      <c r="N9482" s="37">
        <f>YEAR(Table1[[#This Row],[Data zamówienia]])</f>
        <v>2018</v>
      </c>
    </row>
    <row r="9483" spans="2:14" x14ac:dyDescent="0.3">
      <c r="B9483" s="32">
        <v>121669</v>
      </c>
      <c r="C9483" s="8" t="s">
        <v>35</v>
      </c>
      <c r="D9483" s="8" t="s">
        <v>22</v>
      </c>
      <c r="E9483" s="5" t="s">
        <v>34</v>
      </c>
      <c r="F9483" s="8">
        <v>165</v>
      </c>
      <c r="G9483" s="6">
        <v>43430</v>
      </c>
      <c r="H9483" s="6">
        <v>43432</v>
      </c>
      <c r="I9483" s="6">
        <v>43436</v>
      </c>
      <c r="J9483" s="5" t="s">
        <v>40</v>
      </c>
      <c r="K9483" s="7">
        <v>616.39</v>
      </c>
      <c r="L9483" s="35">
        <v>431.47</v>
      </c>
      <c r="M9483" s="36">
        <f t="shared" si="148"/>
        <v>184.91999999999996</v>
      </c>
      <c r="N9483" s="37">
        <f>YEAR(Table1[[#This Row],[Data zamówienia]])</f>
        <v>2018</v>
      </c>
    </row>
    <row r="9484" spans="2:14" x14ac:dyDescent="0.3">
      <c r="B9484" s="32">
        <v>667405</v>
      </c>
      <c r="C9484" s="8" t="s">
        <v>21</v>
      </c>
      <c r="D9484" s="8" t="s">
        <v>22</v>
      </c>
      <c r="E9484" s="5" t="s">
        <v>23</v>
      </c>
      <c r="F9484" s="8">
        <v>364</v>
      </c>
      <c r="G9484" s="6">
        <v>43430</v>
      </c>
      <c r="H9484" s="6">
        <v>43433</v>
      </c>
      <c r="I9484" s="6">
        <v>43436</v>
      </c>
      <c r="J9484" s="5" t="s">
        <v>24</v>
      </c>
      <c r="K9484" s="7">
        <v>192.95</v>
      </c>
      <c r="L9484" s="35">
        <v>135.07</v>
      </c>
      <c r="M9484" s="36">
        <f t="shared" si="148"/>
        <v>57.879999999999995</v>
      </c>
      <c r="N9484" s="37">
        <f>YEAR(Table1[[#This Row],[Data zamówienia]])</f>
        <v>2018</v>
      </c>
    </row>
    <row r="9485" spans="2:14" x14ac:dyDescent="0.3">
      <c r="B9485" s="32">
        <v>657886</v>
      </c>
      <c r="C9485" s="8" t="s">
        <v>35</v>
      </c>
      <c r="D9485" s="8" t="s">
        <v>28</v>
      </c>
      <c r="E9485" s="5" t="s">
        <v>23</v>
      </c>
      <c r="F9485" s="8">
        <v>221</v>
      </c>
      <c r="G9485" s="6">
        <v>43430</v>
      </c>
      <c r="H9485" s="6">
        <v>43433</v>
      </c>
      <c r="I9485" s="6">
        <v>43436</v>
      </c>
      <c r="J9485" s="5" t="s">
        <v>26</v>
      </c>
      <c r="K9485" s="7">
        <v>1833.02</v>
      </c>
      <c r="L9485" s="35">
        <v>1099.81</v>
      </c>
      <c r="M9485" s="36">
        <f t="shared" si="148"/>
        <v>733.21</v>
      </c>
      <c r="N9485" s="37">
        <f>YEAR(Table1[[#This Row],[Data zamówienia]])</f>
        <v>2018</v>
      </c>
    </row>
    <row r="9486" spans="2:14" x14ac:dyDescent="0.3">
      <c r="B9486" s="32">
        <v>610808</v>
      </c>
      <c r="C9486" s="8" t="s">
        <v>27</v>
      </c>
      <c r="D9486" s="8" t="s">
        <v>39</v>
      </c>
      <c r="E9486" s="5" t="s">
        <v>23</v>
      </c>
      <c r="F9486" s="8">
        <v>276</v>
      </c>
      <c r="G9486" s="6">
        <v>43431</v>
      </c>
      <c r="H9486" s="6">
        <v>43431</v>
      </c>
      <c r="I9486" s="6">
        <v>43433</v>
      </c>
      <c r="J9486" s="5" t="s">
        <v>32</v>
      </c>
      <c r="K9486" s="7">
        <v>1271.1400000000001</v>
      </c>
      <c r="L9486" s="35">
        <v>673.7</v>
      </c>
      <c r="M9486" s="36">
        <f t="shared" si="148"/>
        <v>597.44000000000005</v>
      </c>
      <c r="N9486" s="37">
        <f>YEAR(Table1[[#This Row],[Data zamówienia]])</f>
        <v>2018</v>
      </c>
    </row>
    <row r="9487" spans="2:14" x14ac:dyDescent="0.3">
      <c r="B9487" s="32">
        <v>588184</v>
      </c>
      <c r="C9487" s="8" t="s">
        <v>21</v>
      </c>
      <c r="D9487" s="8" t="s">
        <v>28</v>
      </c>
      <c r="E9487" s="5" t="s">
        <v>25</v>
      </c>
      <c r="F9487" s="8">
        <v>105</v>
      </c>
      <c r="G9487" s="6">
        <v>43431</v>
      </c>
      <c r="H9487" s="6">
        <v>43434</v>
      </c>
      <c r="I9487" s="6">
        <v>43435</v>
      </c>
      <c r="J9487" s="5" t="s">
        <v>32</v>
      </c>
      <c r="K9487" s="7">
        <v>683.56</v>
      </c>
      <c r="L9487" s="35">
        <v>560.52</v>
      </c>
      <c r="M9487" s="36">
        <f t="shared" si="148"/>
        <v>123.03999999999996</v>
      </c>
      <c r="N9487" s="37">
        <f>YEAR(Table1[[#This Row],[Data zamówienia]])</f>
        <v>2018</v>
      </c>
    </row>
    <row r="9488" spans="2:14" x14ac:dyDescent="0.3">
      <c r="B9488" s="32">
        <v>860863</v>
      </c>
      <c r="C9488" s="8" t="s">
        <v>35</v>
      </c>
      <c r="D9488" s="8" t="s">
        <v>28</v>
      </c>
      <c r="E9488" s="5" t="s">
        <v>37</v>
      </c>
      <c r="F9488" s="8">
        <v>331</v>
      </c>
      <c r="G9488" s="6">
        <v>43430</v>
      </c>
      <c r="H9488" s="6">
        <v>43432</v>
      </c>
      <c r="I9488" s="6">
        <v>43435</v>
      </c>
      <c r="J9488" s="5" t="s">
        <v>32</v>
      </c>
      <c r="K9488" s="7">
        <v>292.89</v>
      </c>
      <c r="L9488" s="35">
        <v>275.32</v>
      </c>
      <c r="M9488" s="36">
        <f t="shared" si="148"/>
        <v>17.569999999999993</v>
      </c>
      <c r="N9488" s="37">
        <f>YEAR(Table1[[#This Row],[Data zamówienia]])</f>
        <v>2018</v>
      </c>
    </row>
    <row r="9489" spans="2:14" x14ac:dyDescent="0.3">
      <c r="B9489" s="32">
        <v>481533</v>
      </c>
      <c r="C9489" s="8" t="s">
        <v>21</v>
      </c>
      <c r="D9489" s="8" t="s">
        <v>22</v>
      </c>
      <c r="E9489" s="5" t="s">
        <v>29</v>
      </c>
      <c r="F9489" s="8">
        <v>311</v>
      </c>
      <c r="G9489" s="6">
        <v>43432</v>
      </c>
      <c r="H9489" s="6">
        <v>43435</v>
      </c>
      <c r="I9489" s="6">
        <v>43436</v>
      </c>
      <c r="J9489" s="5" t="s">
        <v>30</v>
      </c>
      <c r="K9489" s="7">
        <v>544.79</v>
      </c>
      <c r="L9489" s="35">
        <v>512.1</v>
      </c>
      <c r="M9489" s="36">
        <f t="shared" si="148"/>
        <v>32.689999999999941</v>
      </c>
      <c r="N9489" s="37">
        <f>YEAR(Table1[[#This Row],[Data zamówienia]])</f>
        <v>2018</v>
      </c>
    </row>
    <row r="9490" spans="2:14" x14ac:dyDescent="0.3">
      <c r="B9490" s="32">
        <v>672493</v>
      </c>
      <c r="C9490" s="8" t="s">
        <v>21</v>
      </c>
      <c r="D9490" s="8" t="s">
        <v>36</v>
      </c>
      <c r="E9490" s="5" t="s">
        <v>31</v>
      </c>
      <c r="F9490" s="8">
        <v>120</v>
      </c>
      <c r="G9490" s="6">
        <v>43432</v>
      </c>
      <c r="H9490" s="6">
        <v>43435</v>
      </c>
      <c r="I9490" s="6">
        <v>43440</v>
      </c>
      <c r="J9490" s="5" t="s">
        <v>26</v>
      </c>
      <c r="K9490" s="7">
        <v>321.35000000000002</v>
      </c>
      <c r="L9490" s="35">
        <v>208.88</v>
      </c>
      <c r="M9490" s="36">
        <f t="shared" si="148"/>
        <v>112.47000000000003</v>
      </c>
      <c r="N9490" s="37">
        <f>YEAR(Table1[[#This Row],[Data zamówienia]])</f>
        <v>2018</v>
      </c>
    </row>
    <row r="9491" spans="2:14" x14ac:dyDescent="0.3">
      <c r="B9491" s="32">
        <v>192261</v>
      </c>
      <c r="C9491" s="8" t="s">
        <v>21</v>
      </c>
      <c r="D9491" s="8" t="s">
        <v>28</v>
      </c>
      <c r="E9491" s="5" t="s">
        <v>31</v>
      </c>
      <c r="F9491" s="8">
        <v>318</v>
      </c>
      <c r="G9491" s="6">
        <v>43431</v>
      </c>
      <c r="H9491" s="6">
        <v>43434</v>
      </c>
      <c r="I9491" s="6">
        <v>43441</v>
      </c>
      <c r="J9491" s="5" t="s">
        <v>40</v>
      </c>
      <c r="K9491" s="7">
        <v>811.98</v>
      </c>
      <c r="L9491" s="35">
        <v>405.99</v>
      </c>
      <c r="M9491" s="36">
        <f t="shared" si="148"/>
        <v>405.99</v>
      </c>
      <c r="N9491" s="37">
        <f>YEAR(Table1[[#This Row],[Data zamówienia]])</f>
        <v>2018</v>
      </c>
    </row>
    <row r="9492" spans="2:14" x14ac:dyDescent="0.3">
      <c r="B9492" s="32">
        <v>144280</v>
      </c>
      <c r="C9492" s="8" t="s">
        <v>21</v>
      </c>
      <c r="D9492" s="8" t="s">
        <v>22</v>
      </c>
      <c r="E9492" s="5" t="s">
        <v>23</v>
      </c>
      <c r="F9492" s="8">
        <v>188</v>
      </c>
      <c r="G9492" s="6">
        <v>43431</v>
      </c>
      <c r="H9492" s="6">
        <v>43432</v>
      </c>
      <c r="I9492" s="6">
        <v>43438</v>
      </c>
      <c r="J9492" s="5" t="s">
        <v>24</v>
      </c>
      <c r="K9492" s="7">
        <v>1748.11</v>
      </c>
      <c r="L9492" s="35">
        <v>1538.34</v>
      </c>
      <c r="M9492" s="36">
        <f t="shared" si="148"/>
        <v>209.76999999999998</v>
      </c>
      <c r="N9492" s="37">
        <f>YEAR(Table1[[#This Row],[Data zamówienia]])</f>
        <v>2018</v>
      </c>
    </row>
    <row r="9493" spans="2:14" x14ac:dyDescent="0.3">
      <c r="B9493" s="32">
        <v>492663</v>
      </c>
      <c r="C9493" s="8" t="s">
        <v>35</v>
      </c>
      <c r="D9493" s="8" t="s">
        <v>28</v>
      </c>
      <c r="E9493" s="5" t="s">
        <v>34</v>
      </c>
      <c r="F9493" s="8">
        <v>78</v>
      </c>
      <c r="G9493" s="6">
        <v>43432</v>
      </c>
      <c r="H9493" s="6">
        <v>43433</v>
      </c>
      <c r="I9493" s="6">
        <v>43434</v>
      </c>
      <c r="J9493" s="5" t="s">
        <v>40</v>
      </c>
      <c r="K9493" s="7">
        <v>1415.84</v>
      </c>
      <c r="L9493" s="35">
        <v>1132.67</v>
      </c>
      <c r="M9493" s="36">
        <f t="shared" si="148"/>
        <v>283.16999999999985</v>
      </c>
      <c r="N9493" s="37">
        <f>YEAR(Table1[[#This Row],[Data zamówienia]])</f>
        <v>2018</v>
      </c>
    </row>
    <row r="9494" spans="2:14" x14ac:dyDescent="0.3">
      <c r="B9494" s="32">
        <v>452205</v>
      </c>
      <c r="C9494" s="8" t="s">
        <v>27</v>
      </c>
      <c r="D9494" s="8" t="s">
        <v>36</v>
      </c>
      <c r="E9494" s="5" t="s">
        <v>25</v>
      </c>
      <c r="F9494" s="8">
        <v>326</v>
      </c>
      <c r="G9494" s="6">
        <v>43432</v>
      </c>
      <c r="H9494" s="6">
        <v>43433</v>
      </c>
      <c r="I9494" s="6">
        <v>43440</v>
      </c>
      <c r="J9494" s="5" t="s">
        <v>24</v>
      </c>
      <c r="K9494" s="7">
        <v>1860.34</v>
      </c>
      <c r="L9494" s="35">
        <v>1060.3900000000001</v>
      </c>
      <c r="M9494" s="36">
        <f t="shared" si="148"/>
        <v>799.94999999999982</v>
      </c>
      <c r="N9494" s="37">
        <f>YEAR(Table1[[#This Row],[Data zamówienia]])</f>
        <v>2018</v>
      </c>
    </row>
    <row r="9495" spans="2:14" x14ac:dyDescent="0.3">
      <c r="B9495" s="32">
        <v>102485</v>
      </c>
      <c r="C9495" s="8" t="s">
        <v>21</v>
      </c>
      <c r="D9495" s="8" t="s">
        <v>22</v>
      </c>
      <c r="E9495" s="5" t="s">
        <v>37</v>
      </c>
      <c r="F9495" s="8">
        <v>179</v>
      </c>
      <c r="G9495" s="6">
        <v>43432</v>
      </c>
      <c r="H9495" s="6">
        <v>43433</v>
      </c>
      <c r="I9495" s="6">
        <v>43439</v>
      </c>
      <c r="J9495" s="5" t="s">
        <v>24</v>
      </c>
      <c r="K9495" s="7">
        <v>945.49</v>
      </c>
      <c r="L9495" s="35">
        <v>586.20000000000005</v>
      </c>
      <c r="M9495" s="36">
        <f t="shared" si="148"/>
        <v>359.28999999999996</v>
      </c>
      <c r="N9495" s="37">
        <f>YEAR(Table1[[#This Row],[Data zamówienia]])</f>
        <v>2018</v>
      </c>
    </row>
    <row r="9496" spans="2:14" x14ac:dyDescent="0.3">
      <c r="B9496" s="32">
        <v>354965</v>
      </c>
      <c r="C9496" s="8" t="s">
        <v>21</v>
      </c>
      <c r="D9496" s="8" t="s">
        <v>28</v>
      </c>
      <c r="E9496" s="5" t="s">
        <v>31</v>
      </c>
      <c r="F9496" s="8">
        <v>362</v>
      </c>
      <c r="G9496" s="6">
        <v>43431</v>
      </c>
      <c r="H9496" s="6">
        <v>43432</v>
      </c>
      <c r="I9496" s="6">
        <v>43437</v>
      </c>
      <c r="J9496" s="5" t="s">
        <v>24</v>
      </c>
      <c r="K9496" s="7">
        <v>1664.12</v>
      </c>
      <c r="L9496" s="35">
        <v>1098.32</v>
      </c>
      <c r="M9496" s="36">
        <f t="shared" si="148"/>
        <v>565.79999999999995</v>
      </c>
      <c r="N9496" s="37">
        <f>YEAR(Table1[[#This Row],[Data zamówienia]])</f>
        <v>2018</v>
      </c>
    </row>
    <row r="9497" spans="2:14" x14ac:dyDescent="0.3">
      <c r="B9497" s="32">
        <v>937524</v>
      </c>
      <c r="C9497" s="8" t="s">
        <v>21</v>
      </c>
      <c r="D9497" s="8" t="s">
        <v>22</v>
      </c>
      <c r="E9497" s="5" t="s">
        <v>29</v>
      </c>
      <c r="F9497" s="8">
        <v>11</v>
      </c>
      <c r="G9497" s="6">
        <v>43432</v>
      </c>
      <c r="H9497" s="6">
        <v>43435</v>
      </c>
      <c r="I9497" s="6">
        <v>43436</v>
      </c>
      <c r="J9497" s="5" t="s">
        <v>40</v>
      </c>
      <c r="K9497" s="7">
        <v>685.1</v>
      </c>
      <c r="L9497" s="35">
        <v>376.81</v>
      </c>
      <c r="M9497" s="36">
        <f t="shared" si="148"/>
        <v>308.29000000000002</v>
      </c>
      <c r="N9497" s="37">
        <f>YEAR(Table1[[#This Row],[Data zamówienia]])</f>
        <v>2018</v>
      </c>
    </row>
    <row r="9498" spans="2:14" x14ac:dyDescent="0.3">
      <c r="B9498" s="32">
        <v>889259</v>
      </c>
      <c r="C9498" s="8" t="s">
        <v>27</v>
      </c>
      <c r="D9498" s="8" t="s">
        <v>36</v>
      </c>
      <c r="E9498" s="5" t="s">
        <v>25</v>
      </c>
      <c r="F9498" s="8">
        <v>357</v>
      </c>
      <c r="G9498" s="6">
        <v>43431</v>
      </c>
      <c r="H9498" s="6">
        <v>43432</v>
      </c>
      <c r="I9498" s="6">
        <v>43434</v>
      </c>
      <c r="J9498" s="5" t="s">
        <v>30</v>
      </c>
      <c r="K9498" s="7">
        <v>609.85</v>
      </c>
      <c r="L9498" s="35">
        <v>414.7</v>
      </c>
      <c r="M9498" s="36">
        <f t="shared" si="148"/>
        <v>195.15000000000003</v>
      </c>
      <c r="N9498" s="37">
        <f>YEAR(Table1[[#This Row],[Data zamówienia]])</f>
        <v>2018</v>
      </c>
    </row>
    <row r="9499" spans="2:14" x14ac:dyDescent="0.3">
      <c r="B9499" s="32">
        <v>677681</v>
      </c>
      <c r="C9499" s="8" t="s">
        <v>21</v>
      </c>
      <c r="D9499" s="8" t="s">
        <v>36</v>
      </c>
      <c r="E9499" s="5" t="s">
        <v>34</v>
      </c>
      <c r="F9499" s="8">
        <v>312</v>
      </c>
      <c r="G9499" s="6">
        <v>43431</v>
      </c>
      <c r="H9499" s="6">
        <v>43432</v>
      </c>
      <c r="I9499" s="6">
        <v>43434</v>
      </c>
      <c r="J9499" s="5" t="s">
        <v>24</v>
      </c>
      <c r="K9499" s="7">
        <v>1895.19</v>
      </c>
      <c r="L9499" s="35">
        <v>1364.54</v>
      </c>
      <c r="M9499" s="36">
        <f t="shared" si="148"/>
        <v>530.65000000000009</v>
      </c>
      <c r="N9499" s="37">
        <f>YEAR(Table1[[#This Row],[Data zamówienia]])</f>
        <v>2018</v>
      </c>
    </row>
    <row r="9500" spans="2:14" x14ac:dyDescent="0.3">
      <c r="B9500" s="32">
        <v>550902</v>
      </c>
      <c r="C9500" s="8" t="s">
        <v>27</v>
      </c>
      <c r="D9500" s="8" t="s">
        <v>36</v>
      </c>
      <c r="E9500" s="5" t="s">
        <v>37</v>
      </c>
      <c r="F9500" s="8">
        <v>106</v>
      </c>
      <c r="G9500" s="6">
        <v>43432</v>
      </c>
      <c r="H9500" s="6">
        <v>43434</v>
      </c>
      <c r="I9500" s="6">
        <v>43439</v>
      </c>
      <c r="J9500" s="5" t="s">
        <v>26</v>
      </c>
      <c r="K9500" s="7">
        <v>1518.64</v>
      </c>
      <c r="L9500" s="35">
        <v>1321.22</v>
      </c>
      <c r="M9500" s="36">
        <f t="shared" si="148"/>
        <v>197.42000000000007</v>
      </c>
      <c r="N9500" s="37">
        <f>YEAR(Table1[[#This Row],[Data zamówienia]])</f>
        <v>2018</v>
      </c>
    </row>
    <row r="9501" spans="2:14" x14ac:dyDescent="0.3">
      <c r="B9501" s="32">
        <v>284164</v>
      </c>
      <c r="C9501" s="8" t="s">
        <v>21</v>
      </c>
      <c r="D9501" s="8" t="s">
        <v>39</v>
      </c>
      <c r="E9501" s="5" t="s">
        <v>34</v>
      </c>
      <c r="F9501" s="8">
        <v>76</v>
      </c>
      <c r="G9501" s="6">
        <v>43432</v>
      </c>
      <c r="H9501" s="6">
        <v>43435</v>
      </c>
      <c r="I9501" s="6">
        <v>43440</v>
      </c>
      <c r="J9501" s="5" t="s">
        <v>33</v>
      </c>
      <c r="K9501" s="7">
        <v>1588.3</v>
      </c>
      <c r="L9501" s="35">
        <v>1397.7</v>
      </c>
      <c r="M9501" s="36">
        <f t="shared" si="148"/>
        <v>190.59999999999991</v>
      </c>
      <c r="N9501" s="37">
        <f>YEAR(Table1[[#This Row],[Data zamówienia]])</f>
        <v>2018</v>
      </c>
    </row>
    <row r="9502" spans="2:14" x14ac:dyDescent="0.3">
      <c r="B9502" s="32">
        <v>527775</v>
      </c>
      <c r="C9502" s="8" t="s">
        <v>27</v>
      </c>
      <c r="D9502" s="8" t="s">
        <v>39</v>
      </c>
      <c r="E9502" s="5" t="s">
        <v>37</v>
      </c>
      <c r="F9502" s="8">
        <v>163</v>
      </c>
      <c r="G9502" s="6">
        <v>43433</v>
      </c>
      <c r="H9502" s="6">
        <v>43434</v>
      </c>
      <c r="I9502" s="6">
        <v>43441</v>
      </c>
      <c r="J9502" s="5" t="s">
        <v>24</v>
      </c>
      <c r="K9502" s="7">
        <v>1999.4</v>
      </c>
      <c r="L9502" s="35">
        <v>1539.54</v>
      </c>
      <c r="M9502" s="36">
        <f t="shared" si="148"/>
        <v>459.86000000000013</v>
      </c>
      <c r="N9502" s="37">
        <f>YEAR(Table1[[#This Row],[Data zamówienia]])</f>
        <v>2018</v>
      </c>
    </row>
    <row r="9503" spans="2:14" x14ac:dyDescent="0.3">
      <c r="B9503" s="32">
        <v>568420</v>
      </c>
      <c r="C9503" s="8" t="s">
        <v>27</v>
      </c>
      <c r="D9503" s="8" t="s">
        <v>28</v>
      </c>
      <c r="E9503" s="5" t="s">
        <v>23</v>
      </c>
      <c r="F9503" s="8">
        <v>252</v>
      </c>
      <c r="G9503" s="6">
        <v>43433</v>
      </c>
      <c r="H9503" s="6">
        <v>43434</v>
      </c>
      <c r="I9503" s="6">
        <v>43435</v>
      </c>
      <c r="J9503" s="5" t="s">
        <v>24</v>
      </c>
      <c r="K9503" s="7">
        <v>1978.16</v>
      </c>
      <c r="L9503" s="35">
        <v>1107.77</v>
      </c>
      <c r="M9503" s="36">
        <f t="shared" si="148"/>
        <v>870.3900000000001</v>
      </c>
      <c r="N9503" s="37">
        <f>YEAR(Table1[[#This Row],[Data zamówienia]])</f>
        <v>2018</v>
      </c>
    </row>
    <row r="9504" spans="2:14" x14ac:dyDescent="0.3">
      <c r="B9504" s="32">
        <v>370872</v>
      </c>
      <c r="C9504" s="8" t="s">
        <v>35</v>
      </c>
      <c r="D9504" s="8" t="s">
        <v>39</v>
      </c>
      <c r="E9504" s="5" t="s">
        <v>29</v>
      </c>
      <c r="F9504" s="8">
        <v>104</v>
      </c>
      <c r="G9504" s="6">
        <v>43432</v>
      </c>
      <c r="H9504" s="6">
        <v>43436</v>
      </c>
      <c r="I9504" s="6">
        <v>43440</v>
      </c>
      <c r="J9504" s="5" t="s">
        <v>30</v>
      </c>
      <c r="K9504" s="7">
        <v>1179.46</v>
      </c>
      <c r="L9504" s="35">
        <v>1108.69</v>
      </c>
      <c r="M9504" s="36">
        <f t="shared" si="148"/>
        <v>70.769999999999982</v>
      </c>
      <c r="N9504" s="37">
        <f>YEAR(Table1[[#This Row],[Data zamówienia]])</f>
        <v>2018</v>
      </c>
    </row>
    <row r="9505" spans="2:14" x14ac:dyDescent="0.3">
      <c r="B9505" s="32">
        <v>376126</v>
      </c>
      <c r="C9505" s="8" t="s">
        <v>38</v>
      </c>
      <c r="D9505" s="8" t="s">
        <v>39</v>
      </c>
      <c r="E9505" s="5" t="s">
        <v>23</v>
      </c>
      <c r="F9505" s="8">
        <v>355</v>
      </c>
      <c r="G9505" s="6">
        <v>43432</v>
      </c>
      <c r="H9505" s="6">
        <v>43433</v>
      </c>
      <c r="I9505" s="6">
        <v>43435</v>
      </c>
      <c r="J9505" s="5" t="s">
        <v>33</v>
      </c>
      <c r="K9505" s="7">
        <v>1308.3499999999999</v>
      </c>
      <c r="L9505" s="35">
        <v>1059.76</v>
      </c>
      <c r="M9505" s="36">
        <f t="shared" si="148"/>
        <v>248.58999999999992</v>
      </c>
      <c r="N9505" s="37">
        <f>YEAR(Table1[[#This Row],[Data zamówienia]])</f>
        <v>2018</v>
      </c>
    </row>
    <row r="9506" spans="2:14" x14ac:dyDescent="0.3">
      <c r="B9506" s="32">
        <v>610920</v>
      </c>
      <c r="C9506" s="8" t="s">
        <v>21</v>
      </c>
      <c r="D9506" s="8" t="s">
        <v>22</v>
      </c>
      <c r="E9506" s="5" t="s">
        <v>37</v>
      </c>
      <c r="F9506" s="8">
        <v>68</v>
      </c>
      <c r="G9506" s="6">
        <v>43433</v>
      </c>
      <c r="H9506" s="6">
        <v>43433</v>
      </c>
      <c r="I9506" s="6">
        <v>43435</v>
      </c>
      <c r="J9506" s="5" t="s">
        <v>24</v>
      </c>
      <c r="K9506" s="7">
        <v>1527.73</v>
      </c>
      <c r="L9506" s="35">
        <v>1176.3499999999999</v>
      </c>
      <c r="M9506" s="36">
        <f t="shared" si="148"/>
        <v>351.38000000000011</v>
      </c>
      <c r="N9506" s="37">
        <f>YEAR(Table1[[#This Row],[Data zamówienia]])</f>
        <v>2018</v>
      </c>
    </row>
    <row r="9507" spans="2:14" x14ac:dyDescent="0.3">
      <c r="B9507" s="32">
        <v>5757</v>
      </c>
      <c r="C9507" s="8" t="s">
        <v>21</v>
      </c>
      <c r="D9507" s="8" t="s">
        <v>36</v>
      </c>
      <c r="E9507" s="5" t="s">
        <v>23</v>
      </c>
      <c r="F9507" s="8">
        <v>241</v>
      </c>
      <c r="G9507" s="6">
        <v>43433</v>
      </c>
      <c r="H9507" s="6">
        <v>43434</v>
      </c>
      <c r="I9507" s="6">
        <v>43435</v>
      </c>
      <c r="J9507" s="5" t="s">
        <v>26</v>
      </c>
      <c r="K9507" s="7">
        <v>396.08</v>
      </c>
      <c r="L9507" s="35">
        <v>348.55</v>
      </c>
      <c r="M9507" s="36">
        <f t="shared" si="148"/>
        <v>47.529999999999973</v>
      </c>
      <c r="N9507" s="37">
        <f>YEAR(Table1[[#This Row],[Data zamówienia]])</f>
        <v>2018</v>
      </c>
    </row>
    <row r="9508" spans="2:14" x14ac:dyDescent="0.3">
      <c r="B9508" s="32">
        <v>225370</v>
      </c>
      <c r="C9508" s="8" t="s">
        <v>27</v>
      </c>
      <c r="D9508" s="8" t="s">
        <v>28</v>
      </c>
      <c r="E9508" s="5" t="s">
        <v>37</v>
      </c>
      <c r="F9508" s="8">
        <v>19</v>
      </c>
      <c r="G9508" s="6">
        <v>43433</v>
      </c>
      <c r="H9508" s="6">
        <v>43434</v>
      </c>
      <c r="I9508" s="6">
        <v>43437</v>
      </c>
      <c r="J9508" s="5" t="s">
        <v>24</v>
      </c>
      <c r="K9508" s="7">
        <v>1208.4100000000001</v>
      </c>
      <c r="L9508" s="35">
        <v>870.06</v>
      </c>
      <c r="M9508" s="36">
        <f t="shared" si="148"/>
        <v>338.35000000000014</v>
      </c>
      <c r="N9508" s="37">
        <f>YEAR(Table1[[#This Row],[Data zamówienia]])</f>
        <v>2018</v>
      </c>
    </row>
    <row r="9509" spans="2:14" x14ac:dyDescent="0.3">
      <c r="B9509" s="32">
        <v>504669</v>
      </c>
      <c r="C9509" s="8" t="s">
        <v>27</v>
      </c>
      <c r="D9509" s="8" t="s">
        <v>36</v>
      </c>
      <c r="E9509" s="5" t="s">
        <v>23</v>
      </c>
      <c r="F9509" s="8">
        <v>322</v>
      </c>
      <c r="G9509" s="6">
        <v>43433</v>
      </c>
      <c r="H9509" s="6">
        <v>43437</v>
      </c>
      <c r="I9509" s="6">
        <v>43439</v>
      </c>
      <c r="J9509" s="5" t="s">
        <v>26</v>
      </c>
      <c r="K9509" s="7">
        <v>375.99</v>
      </c>
      <c r="L9509" s="35">
        <v>259.43</v>
      </c>
      <c r="M9509" s="36">
        <f t="shared" si="148"/>
        <v>116.56</v>
      </c>
      <c r="N9509" s="37">
        <f>YEAR(Table1[[#This Row],[Data zamówienia]])</f>
        <v>2018</v>
      </c>
    </row>
    <row r="9510" spans="2:14" x14ac:dyDescent="0.3">
      <c r="B9510" s="32">
        <v>5843</v>
      </c>
      <c r="C9510" s="8" t="s">
        <v>27</v>
      </c>
      <c r="D9510" s="8" t="s">
        <v>36</v>
      </c>
      <c r="E9510" s="5" t="s">
        <v>34</v>
      </c>
      <c r="F9510" s="8">
        <v>21</v>
      </c>
      <c r="G9510" s="6">
        <v>43434</v>
      </c>
      <c r="H9510" s="6">
        <v>43435</v>
      </c>
      <c r="I9510" s="6">
        <v>43438</v>
      </c>
      <c r="J9510" s="5" t="s">
        <v>26</v>
      </c>
      <c r="K9510" s="7">
        <v>536.65</v>
      </c>
      <c r="L9510" s="35">
        <v>440.05</v>
      </c>
      <c r="M9510" s="36">
        <f t="shared" si="148"/>
        <v>96.599999999999966</v>
      </c>
      <c r="N9510" s="37">
        <f>YEAR(Table1[[#This Row],[Data zamówienia]])</f>
        <v>2018</v>
      </c>
    </row>
    <row r="9511" spans="2:14" x14ac:dyDescent="0.3">
      <c r="B9511" s="32">
        <v>429917</v>
      </c>
      <c r="C9511" s="8" t="s">
        <v>21</v>
      </c>
      <c r="D9511" s="8" t="s">
        <v>22</v>
      </c>
      <c r="E9511" s="5" t="s">
        <v>31</v>
      </c>
      <c r="F9511" s="8">
        <v>179</v>
      </c>
      <c r="G9511" s="6">
        <v>43433</v>
      </c>
      <c r="H9511" s="6">
        <v>43437</v>
      </c>
      <c r="I9511" s="6">
        <v>43438</v>
      </c>
      <c r="J9511" s="5" t="s">
        <v>40</v>
      </c>
      <c r="K9511" s="7">
        <v>642.33000000000004</v>
      </c>
      <c r="L9511" s="35">
        <v>597.37</v>
      </c>
      <c r="M9511" s="36">
        <f t="shared" si="148"/>
        <v>44.960000000000036</v>
      </c>
      <c r="N9511" s="37">
        <f>YEAR(Table1[[#This Row],[Data zamówienia]])</f>
        <v>2018</v>
      </c>
    </row>
    <row r="9512" spans="2:14" x14ac:dyDescent="0.3">
      <c r="B9512" s="32">
        <v>736722</v>
      </c>
      <c r="C9512" s="8" t="s">
        <v>38</v>
      </c>
      <c r="D9512" s="8" t="s">
        <v>39</v>
      </c>
      <c r="E9512" s="5" t="s">
        <v>34</v>
      </c>
      <c r="F9512" s="8">
        <v>174</v>
      </c>
      <c r="G9512" s="6">
        <v>43433</v>
      </c>
      <c r="H9512" s="6">
        <v>43436</v>
      </c>
      <c r="I9512" s="6">
        <v>43437</v>
      </c>
      <c r="J9512" s="5" t="s">
        <v>40</v>
      </c>
      <c r="K9512" s="7">
        <v>515.9</v>
      </c>
      <c r="L9512" s="35">
        <v>319.86</v>
      </c>
      <c r="M9512" s="36">
        <f t="shared" si="148"/>
        <v>196.03999999999996</v>
      </c>
      <c r="N9512" s="37">
        <f>YEAR(Table1[[#This Row],[Data zamówienia]])</f>
        <v>2018</v>
      </c>
    </row>
    <row r="9513" spans="2:14" x14ac:dyDescent="0.3">
      <c r="B9513" s="32">
        <v>343309</v>
      </c>
      <c r="C9513" s="8" t="s">
        <v>35</v>
      </c>
      <c r="D9513" s="8" t="s">
        <v>28</v>
      </c>
      <c r="E9513" s="5" t="s">
        <v>34</v>
      </c>
      <c r="F9513" s="8">
        <v>41</v>
      </c>
      <c r="G9513" s="6">
        <v>43433</v>
      </c>
      <c r="H9513" s="6">
        <v>43435</v>
      </c>
      <c r="I9513" s="6">
        <v>43441</v>
      </c>
      <c r="J9513" s="5" t="s">
        <v>24</v>
      </c>
      <c r="K9513" s="7">
        <v>1706.2</v>
      </c>
      <c r="L9513" s="35">
        <v>972.53</v>
      </c>
      <c r="M9513" s="36">
        <f t="shared" si="148"/>
        <v>733.67000000000007</v>
      </c>
      <c r="N9513" s="37">
        <f>YEAR(Table1[[#This Row],[Data zamówienia]])</f>
        <v>2018</v>
      </c>
    </row>
    <row r="9514" spans="2:14" x14ac:dyDescent="0.3">
      <c r="B9514" s="32">
        <v>627976</v>
      </c>
      <c r="C9514" s="8" t="s">
        <v>35</v>
      </c>
      <c r="D9514" s="8" t="s">
        <v>28</v>
      </c>
      <c r="E9514" s="5" t="s">
        <v>34</v>
      </c>
      <c r="F9514" s="8">
        <v>37</v>
      </c>
      <c r="G9514" s="6">
        <v>43434</v>
      </c>
      <c r="H9514" s="6">
        <v>43435</v>
      </c>
      <c r="I9514" s="6">
        <v>43436</v>
      </c>
      <c r="J9514" s="5" t="s">
        <v>32</v>
      </c>
      <c r="K9514" s="7">
        <v>1748.11</v>
      </c>
      <c r="L9514" s="35">
        <v>1101.31</v>
      </c>
      <c r="M9514" s="36">
        <f t="shared" si="148"/>
        <v>646.79999999999995</v>
      </c>
      <c r="N9514" s="37">
        <f>YEAR(Table1[[#This Row],[Data zamówienia]])</f>
        <v>2018</v>
      </c>
    </row>
    <row r="9515" spans="2:14" x14ac:dyDescent="0.3">
      <c r="B9515" s="32">
        <v>466581</v>
      </c>
      <c r="C9515" s="8" t="s">
        <v>27</v>
      </c>
      <c r="D9515" s="8" t="s">
        <v>28</v>
      </c>
      <c r="E9515" s="5" t="s">
        <v>25</v>
      </c>
      <c r="F9515" s="8">
        <v>134</v>
      </c>
      <c r="G9515" s="6">
        <v>43433</v>
      </c>
      <c r="H9515" s="6">
        <v>43435</v>
      </c>
      <c r="I9515" s="6">
        <v>43441</v>
      </c>
      <c r="J9515" s="5" t="s">
        <v>24</v>
      </c>
      <c r="K9515" s="7">
        <v>448.42</v>
      </c>
      <c r="L9515" s="35">
        <v>291.47000000000003</v>
      </c>
      <c r="M9515" s="36">
        <f t="shared" si="148"/>
        <v>156.94999999999999</v>
      </c>
      <c r="N9515" s="37">
        <f>YEAR(Table1[[#This Row],[Data zamówienia]])</f>
        <v>2018</v>
      </c>
    </row>
    <row r="9516" spans="2:14" x14ac:dyDescent="0.3">
      <c r="B9516" s="32">
        <v>204007</v>
      </c>
      <c r="C9516" s="8" t="s">
        <v>21</v>
      </c>
      <c r="D9516" s="8" t="s">
        <v>22</v>
      </c>
      <c r="E9516" s="5" t="s">
        <v>31</v>
      </c>
      <c r="F9516" s="8">
        <v>20</v>
      </c>
      <c r="G9516" s="6">
        <v>43434</v>
      </c>
      <c r="H9516" s="6">
        <v>43436</v>
      </c>
      <c r="I9516" s="6">
        <v>43437</v>
      </c>
      <c r="J9516" s="5" t="s">
        <v>32</v>
      </c>
      <c r="K9516" s="7">
        <v>1810.25</v>
      </c>
      <c r="L9516" s="35">
        <v>941.33</v>
      </c>
      <c r="M9516" s="36">
        <f t="shared" si="148"/>
        <v>868.92</v>
      </c>
      <c r="N9516" s="37">
        <f>YEAR(Table1[[#This Row],[Data zamówienia]])</f>
        <v>2018</v>
      </c>
    </row>
    <row r="9517" spans="2:14" x14ac:dyDescent="0.3">
      <c r="B9517" s="32">
        <v>947667</v>
      </c>
      <c r="C9517" s="8" t="s">
        <v>21</v>
      </c>
      <c r="D9517" s="8" t="s">
        <v>36</v>
      </c>
      <c r="E9517" s="5" t="s">
        <v>34</v>
      </c>
      <c r="F9517" s="8">
        <v>354</v>
      </c>
      <c r="G9517" s="6">
        <v>43435</v>
      </c>
      <c r="H9517" s="6">
        <v>43437</v>
      </c>
      <c r="I9517" s="6">
        <v>43444</v>
      </c>
      <c r="J9517" s="5" t="s">
        <v>32</v>
      </c>
      <c r="K9517" s="7">
        <v>712.36</v>
      </c>
      <c r="L9517" s="35">
        <v>406.05</v>
      </c>
      <c r="M9517" s="36">
        <f t="shared" si="148"/>
        <v>306.31</v>
      </c>
      <c r="N9517" s="37">
        <f>YEAR(Table1[[#This Row],[Data zamówienia]])</f>
        <v>2018</v>
      </c>
    </row>
    <row r="9518" spans="2:14" x14ac:dyDescent="0.3">
      <c r="B9518" s="32">
        <v>420036</v>
      </c>
      <c r="C9518" s="8" t="s">
        <v>21</v>
      </c>
      <c r="D9518" s="8" t="s">
        <v>22</v>
      </c>
      <c r="E9518" s="5" t="s">
        <v>25</v>
      </c>
      <c r="F9518" s="8">
        <v>365</v>
      </c>
      <c r="G9518" s="6">
        <v>43435</v>
      </c>
      <c r="H9518" s="6">
        <v>43437</v>
      </c>
      <c r="I9518" s="6">
        <v>43441</v>
      </c>
      <c r="J9518" s="5" t="s">
        <v>30</v>
      </c>
      <c r="K9518" s="7">
        <v>168.18</v>
      </c>
      <c r="L9518" s="35">
        <v>134.54</v>
      </c>
      <c r="M9518" s="36">
        <f t="shared" si="148"/>
        <v>33.640000000000015</v>
      </c>
      <c r="N9518" s="37">
        <f>YEAR(Table1[[#This Row],[Data zamówienia]])</f>
        <v>2018</v>
      </c>
    </row>
    <row r="9519" spans="2:14" x14ac:dyDescent="0.3">
      <c r="B9519" s="32">
        <v>758335</v>
      </c>
      <c r="C9519" s="8" t="s">
        <v>35</v>
      </c>
      <c r="D9519" s="8" t="s">
        <v>28</v>
      </c>
      <c r="E9519" s="5" t="s">
        <v>34</v>
      </c>
      <c r="F9519" s="8">
        <v>211</v>
      </c>
      <c r="G9519" s="6">
        <v>43434</v>
      </c>
      <c r="H9519" s="6">
        <v>43436</v>
      </c>
      <c r="I9519" s="6">
        <v>43440</v>
      </c>
      <c r="J9519" s="5" t="s">
        <v>26</v>
      </c>
      <c r="K9519" s="7">
        <v>1170.45</v>
      </c>
      <c r="L9519" s="35">
        <v>772.5</v>
      </c>
      <c r="M9519" s="36">
        <f t="shared" si="148"/>
        <v>397.95000000000005</v>
      </c>
      <c r="N9519" s="37">
        <f>YEAR(Table1[[#This Row],[Data zamówienia]])</f>
        <v>2018</v>
      </c>
    </row>
    <row r="9520" spans="2:14" x14ac:dyDescent="0.3">
      <c r="B9520" s="32">
        <v>54643</v>
      </c>
      <c r="C9520" s="8" t="s">
        <v>21</v>
      </c>
      <c r="D9520" s="8" t="s">
        <v>22</v>
      </c>
      <c r="E9520" s="5" t="s">
        <v>37</v>
      </c>
      <c r="F9520" s="8">
        <v>2</v>
      </c>
      <c r="G9520" s="6">
        <v>43434</v>
      </c>
      <c r="H9520" s="6">
        <v>43438</v>
      </c>
      <c r="I9520" s="6">
        <v>43440</v>
      </c>
      <c r="J9520" s="5" t="s">
        <v>24</v>
      </c>
      <c r="K9520" s="7">
        <v>220.85</v>
      </c>
      <c r="L9520" s="35">
        <v>141.34</v>
      </c>
      <c r="M9520" s="36">
        <f t="shared" si="148"/>
        <v>79.509999999999991</v>
      </c>
      <c r="N9520" s="37">
        <f>YEAR(Table1[[#This Row],[Data zamówienia]])</f>
        <v>2018</v>
      </c>
    </row>
    <row r="9521" spans="2:14" x14ac:dyDescent="0.3">
      <c r="B9521" s="32">
        <v>105298</v>
      </c>
      <c r="C9521" s="8" t="s">
        <v>21</v>
      </c>
      <c r="D9521" s="8" t="s">
        <v>22</v>
      </c>
      <c r="E9521" s="5" t="s">
        <v>37</v>
      </c>
      <c r="F9521" s="8">
        <v>228</v>
      </c>
      <c r="G9521" s="6">
        <v>43435</v>
      </c>
      <c r="H9521" s="6">
        <v>43436</v>
      </c>
      <c r="I9521" s="6">
        <v>43438</v>
      </c>
      <c r="J9521" s="5" t="s">
        <v>30</v>
      </c>
      <c r="K9521" s="7">
        <v>706.62</v>
      </c>
      <c r="L9521" s="35">
        <v>445.17</v>
      </c>
      <c r="M9521" s="36">
        <f t="shared" si="148"/>
        <v>261.45</v>
      </c>
      <c r="N9521" s="37">
        <f>YEAR(Table1[[#This Row],[Data zamówienia]])</f>
        <v>2018</v>
      </c>
    </row>
    <row r="9522" spans="2:14" x14ac:dyDescent="0.3">
      <c r="B9522" s="32">
        <v>13783</v>
      </c>
      <c r="C9522" s="8" t="s">
        <v>21</v>
      </c>
      <c r="D9522" s="8" t="s">
        <v>36</v>
      </c>
      <c r="E9522" s="5" t="s">
        <v>29</v>
      </c>
      <c r="F9522" s="8">
        <v>275</v>
      </c>
      <c r="G9522" s="6">
        <v>43434</v>
      </c>
      <c r="H9522" s="6">
        <v>43438</v>
      </c>
      <c r="I9522" s="6">
        <v>43444</v>
      </c>
      <c r="J9522" s="5" t="s">
        <v>32</v>
      </c>
      <c r="K9522" s="7">
        <v>1768.77</v>
      </c>
      <c r="L9522" s="35">
        <v>972.82</v>
      </c>
      <c r="M9522" s="36">
        <f t="shared" si="148"/>
        <v>795.94999999999993</v>
      </c>
      <c r="N9522" s="37">
        <f>YEAR(Table1[[#This Row],[Data zamówienia]])</f>
        <v>2018</v>
      </c>
    </row>
    <row r="9523" spans="2:14" x14ac:dyDescent="0.3">
      <c r="B9523" s="32">
        <v>528979</v>
      </c>
      <c r="C9523" s="8" t="s">
        <v>21</v>
      </c>
      <c r="D9523" s="8" t="s">
        <v>28</v>
      </c>
      <c r="E9523" s="5" t="s">
        <v>37</v>
      </c>
      <c r="F9523" s="8">
        <v>143</v>
      </c>
      <c r="G9523" s="6">
        <v>43434</v>
      </c>
      <c r="H9523" s="6">
        <v>43436</v>
      </c>
      <c r="I9523" s="6">
        <v>43442</v>
      </c>
      <c r="J9523" s="5" t="s">
        <v>32</v>
      </c>
      <c r="K9523" s="7">
        <v>1316.58</v>
      </c>
      <c r="L9523" s="35">
        <v>882.11</v>
      </c>
      <c r="M9523" s="36">
        <f t="shared" si="148"/>
        <v>434.46999999999991</v>
      </c>
      <c r="N9523" s="37">
        <f>YEAR(Table1[[#This Row],[Data zamówienia]])</f>
        <v>2018</v>
      </c>
    </row>
    <row r="9524" spans="2:14" x14ac:dyDescent="0.3">
      <c r="B9524" s="32">
        <v>811843</v>
      </c>
      <c r="C9524" s="8" t="s">
        <v>27</v>
      </c>
      <c r="D9524" s="8" t="s">
        <v>39</v>
      </c>
      <c r="E9524" s="5" t="s">
        <v>23</v>
      </c>
      <c r="F9524" s="8">
        <v>209</v>
      </c>
      <c r="G9524" s="6">
        <v>43434</v>
      </c>
      <c r="H9524" s="6">
        <v>43436</v>
      </c>
      <c r="I9524" s="6">
        <v>43439</v>
      </c>
      <c r="J9524" s="5" t="s">
        <v>26</v>
      </c>
      <c r="K9524" s="7">
        <v>1890.12</v>
      </c>
      <c r="L9524" s="35">
        <v>1323.08</v>
      </c>
      <c r="M9524" s="36">
        <f t="shared" si="148"/>
        <v>567.04</v>
      </c>
      <c r="N9524" s="37">
        <f>YEAR(Table1[[#This Row],[Data zamówienia]])</f>
        <v>2018</v>
      </c>
    </row>
    <row r="9525" spans="2:14" x14ac:dyDescent="0.3">
      <c r="B9525" s="32">
        <v>847986</v>
      </c>
      <c r="C9525" s="8" t="s">
        <v>27</v>
      </c>
      <c r="D9525" s="8" t="s">
        <v>28</v>
      </c>
      <c r="E9525" s="5" t="s">
        <v>37</v>
      </c>
      <c r="F9525" s="8">
        <v>60</v>
      </c>
      <c r="G9525" s="6">
        <v>43434</v>
      </c>
      <c r="H9525" s="6">
        <v>43438</v>
      </c>
      <c r="I9525" s="6">
        <v>43439</v>
      </c>
      <c r="J9525" s="5" t="s">
        <v>26</v>
      </c>
      <c r="K9525" s="7">
        <v>1651.92</v>
      </c>
      <c r="L9525" s="35">
        <v>1040.71</v>
      </c>
      <c r="M9525" s="36">
        <f t="shared" si="148"/>
        <v>611.21</v>
      </c>
      <c r="N9525" s="37">
        <f>YEAR(Table1[[#This Row],[Data zamówienia]])</f>
        <v>2018</v>
      </c>
    </row>
    <row r="9526" spans="2:14" x14ac:dyDescent="0.3">
      <c r="B9526" s="32">
        <v>462292</v>
      </c>
      <c r="C9526" s="8" t="s">
        <v>27</v>
      </c>
      <c r="D9526" s="8" t="s">
        <v>36</v>
      </c>
      <c r="E9526" s="5" t="s">
        <v>31</v>
      </c>
      <c r="F9526" s="8">
        <v>246</v>
      </c>
      <c r="G9526" s="6">
        <v>43435</v>
      </c>
      <c r="H9526" s="6">
        <v>43436</v>
      </c>
      <c r="I9526" s="6">
        <v>43438</v>
      </c>
      <c r="J9526" s="5" t="s">
        <v>24</v>
      </c>
      <c r="K9526" s="7">
        <v>515.9</v>
      </c>
      <c r="L9526" s="35">
        <v>459.15</v>
      </c>
      <c r="M9526" s="36">
        <f t="shared" si="148"/>
        <v>56.75</v>
      </c>
      <c r="N9526" s="37">
        <f>YEAR(Table1[[#This Row],[Data zamówienia]])</f>
        <v>2018</v>
      </c>
    </row>
    <row r="9527" spans="2:14" x14ac:dyDescent="0.3">
      <c r="B9527" s="32">
        <v>318453</v>
      </c>
      <c r="C9527" s="8" t="s">
        <v>27</v>
      </c>
      <c r="D9527" s="8" t="s">
        <v>36</v>
      </c>
      <c r="E9527" s="5" t="s">
        <v>23</v>
      </c>
      <c r="F9527" s="8">
        <v>78</v>
      </c>
      <c r="G9527" s="6">
        <v>43436</v>
      </c>
      <c r="H9527" s="6">
        <v>43438</v>
      </c>
      <c r="I9527" s="6">
        <v>43441</v>
      </c>
      <c r="J9527" s="5" t="s">
        <v>26</v>
      </c>
      <c r="K9527" s="7">
        <v>536.65</v>
      </c>
      <c r="L9527" s="35">
        <v>305.89</v>
      </c>
      <c r="M9527" s="36">
        <f t="shared" si="148"/>
        <v>230.76</v>
      </c>
      <c r="N9527" s="37">
        <f>YEAR(Table1[[#This Row],[Data zamówienia]])</f>
        <v>2018</v>
      </c>
    </row>
    <row r="9528" spans="2:14" x14ac:dyDescent="0.3">
      <c r="B9528" s="32">
        <v>976404</v>
      </c>
      <c r="C9528" s="8" t="s">
        <v>21</v>
      </c>
      <c r="D9528" s="8" t="s">
        <v>22</v>
      </c>
      <c r="E9528" s="5" t="s">
        <v>34</v>
      </c>
      <c r="F9528" s="8">
        <v>218</v>
      </c>
      <c r="G9528" s="6">
        <v>43435</v>
      </c>
      <c r="H9528" s="6">
        <v>43437</v>
      </c>
      <c r="I9528" s="6">
        <v>43444</v>
      </c>
      <c r="J9528" s="5" t="s">
        <v>33</v>
      </c>
      <c r="K9528" s="7">
        <v>1111.19</v>
      </c>
      <c r="L9528" s="35">
        <v>755.61</v>
      </c>
      <c r="M9528" s="36">
        <f t="shared" si="148"/>
        <v>355.58000000000004</v>
      </c>
      <c r="N9528" s="37">
        <f>YEAR(Table1[[#This Row],[Data zamówienia]])</f>
        <v>2018</v>
      </c>
    </row>
    <row r="9529" spans="2:14" x14ac:dyDescent="0.3">
      <c r="B9529" s="32">
        <v>859455</v>
      </c>
      <c r="C9529" s="8" t="s">
        <v>35</v>
      </c>
      <c r="D9529" s="8" t="s">
        <v>28</v>
      </c>
      <c r="E9529" s="5" t="s">
        <v>34</v>
      </c>
      <c r="F9529" s="8">
        <v>313</v>
      </c>
      <c r="G9529" s="6">
        <v>43436</v>
      </c>
      <c r="H9529" s="6">
        <v>43439</v>
      </c>
      <c r="I9529" s="6">
        <v>43445</v>
      </c>
      <c r="J9529" s="5" t="s">
        <v>32</v>
      </c>
      <c r="K9529" s="7">
        <v>616.16999999999996</v>
      </c>
      <c r="L9529" s="35">
        <v>548.39</v>
      </c>
      <c r="M9529" s="36">
        <f t="shared" si="148"/>
        <v>67.779999999999973</v>
      </c>
      <c r="N9529" s="37">
        <f>YEAR(Table1[[#This Row],[Data zamówienia]])</f>
        <v>2018</v>
      </c>
    </row>
    <row r="9530" spans="2:14" x14ac:dyDescent="0.3">
      <c r="B9530" s="32">
        <v>364854</v>
      </c>
      <c r="C9530" s="8" t="s">
        <v>38</v>
      </c>
      <c r="D9530" s="8" t="s">
        <v>36</v>
      </c>
      <c r="E9530" s="5" t="s">
        <v>23</v>
      </c>
      <c r="F9530" s="8">
        <v>203</v>
      </c>
      <c r="G9530" s="6">
        <v>43435</v>
      </c>
      <c r="H9530" s="6">
        <v>43436</v>
      </c>
      <c r="I9530" s="6">
        <v>43439</v>
      </c>
      <c r="J9530" s="5" t="s">
        <v>24</v>
      </c>
      <c r="K9530" s="7">
        <v>1797.04</v>
      </c>
      <c r="L9530" s="35">
        <v>1293.8699999999999</v>
      </c>
      <c r="M9530" s="36">
        <f t="shared" si="148"/>
        <v>503.17000000000007</v>
      </c>
      <c r="N9530" s="37">
        <f>YEAR(Table1[[#This Row],[Data zamówienia]])</f>
        <v>2018</v>
      </c>
    </row>
    <row r="9531" spans="2:14" x14ac:dyDescent="0.3">
      <c r="B9531" s="32">
        <v>740964</v>
      </c>
      <c r="C9531" s="8" t="s">
        <v>27</v>
      </c>
      <c r="D9531" s="8" t="s">
        <v>36</v>
      </c>
      <c r="E9531" s="5" t="s">
        <v>25</v>
      </c>
      <c r="F9531" s="8">
        <v>355</v>
      </c>
      <c r="G9531" s="6">
        <v>43436</v>
      </c>
      <c r="H9531" s="6">
        <v>43438</v>
      </c>
      <c r="I9531" s="6">
        <v>43444</v>
      </c>
      <c r="J9531" s="5" t="s">
        <v>24</v>
      </c>
      <c r="K9531" s="7">
        <v>826.39</v>
      </c>
      <c r="L9531" s="35">
        <v>429.72</v>
      </c>
      <c r="M9531" s="36">
        <f t="shared" si="148"/>
        <v>396.66999999999996</v>
      </c>
      <c r="N9531" s="37">
        <f>YEAR(Table1[[#This Row],[Data zamówienia]])</f>
        <v>2018</v>
      </c>
    </row>
    <row r="9532" spans="2:14" x14ac:dyDescent="0.3">
      <c r="B9532" s="32">
        <v>969025</v>
      </c>
      <c r="C9532" s="8" t="s">
        <v>35</v>
      </c>
      <c r="D9532" s="8" t="s">
        <v>28</v>
      </c>
      <c r="E9532" s="5" t="s">
        <v>31</v>
      </c>
      <c r="F9532" s="8">
        <v>138</v>
      </c>
      <c r="G9532" s="6">
        <v>43436</v>
      </c>
      <c r="H9532" s="6">
        <v>43436</v>
      </c>
      <c r="I9532" s="6">
        <v>43438</v>
      </c>
      <c r="J9532" s="5" t="s">
        <v>30</v>
      </c>
      <c r="K9532" s="7">
        <v>882.54</v>
      </c>
      <c r="L9532" s="35">
        <v>538.35</v>
      </c>
      <c r="M9532" s="36">
        <f t="shared" si="148"/>
        <v>344.18999999999994</v>
      </c>
      <c r="N9532" s="37">
        <f>YEAR(Table1[[#This Row],[Data zamówienia]])</f>
        <v>2018</v>
      </c>
    </row>
    <row r="9533" spans="2:14" x14ac:dyDescent="0.3">
      <c r="B9533" s="32">
        <v>327998</v>
      </c>
      <c r="C9533" s="8" t="s">
        <v>35</v>
      </c>
      <c r="D9533" s="8" t="s">
        <v>28</v>
      </c>
      <c r="E9533" s="5" t="s">
        <v>29</v>
      </c>
      <c r="F9533" s="8">
        <v>230</v>
      </c>
      <c r="G9533" s="6">
        <v>43436</v>
      </c>
      <c r="H9533" s="6">
        <v>43437</v>
      </c>
      <c r="I9533" s="6">
        <v>43444</v>
      </c>
      <c r="J9533" s="5" t="s">
        <v>26</v>
      </c>
      <c r="K9533" s="7">
        <v>549.41999999999996</v>
      </c>
      <c r="L9533" s="35">
        <v>335.15</v>
      </c>
      <c r="M9533" s="36">
        <f t="shared" si="148"/>
        <v>214.26999999999998</v>
      </c>
      <c r="N9533" s="37">
        <f>YEAR(Table1[[#This Row],[Data zamówienia]])</f>
        <v>2018</v>
      </c>
    </row>
    <row r="9534" spans="2:14" x14ac:dyDescent="0.3">
      <c r="B9534" s="32">
        <v>714735</v>
      </c>
      <c r="C9534" s="8" t="s">
        <v>21</v>
      </c>
      <c r="D9534" s="8" t="s">
        <v>22</v>
      </c>
      <c r="E9534" s="5" t="s">
        <v>29</v>
      </c>
      <c r="F9534" s="8">
        <v>51</v>
      </c>
      <c r="G9534" s="6">
        <v>43436</v>
      </c>
      <c r="H9534" s="6">
        <v>43438</v>
      </c>
      <c r="I9534" s="6">
        <v>43445</v>
      </c>
      <c r="J9534" s="5" t="s">
        <v>40</v>
      </c>
      <c r="K9534" s="7">
        <v>1161.58</v>
      </c>
      <c r="L9534" s="35">
        <v>696.95</v>
      </c>
      <c r="M9534" s="36">
        <f t="shared" si="148"/>
        <v>464.62999999999988</v>
      </c>
      <c r="N9534" s="37">
        <f>YEAR(Table1[[#This Row],[Data zamówienia]])</f>
        <v>2018</v>
      </c>
    </row>
    <row r="9535" spans="2:14" x14ac:dyDescent="0.3">
      <c r="B9535" s="32">
        <v>917884</v>
      </c>
      <c r="C9535" s="8" t="s">
        <v>27</v>
      </c>
      <c r="D9535" s="8" t="s">
        <v>28</v>
      </c>
      <c r="E9535" s="5" t="s">
        <v>25</v>
      </c>
      <c r="F9535" s="8">
        <v>272</v>
      </c>
      <c r="G9535" s="6">
        <v>43436</v>
      </c>
      <c r="H9535" s="6">
        <v>43438</v>
      </c>
      <c r="I9535" s="6">
        <v>43445</v>
      </c>
      <c r="J9535" s="5" t="s">
        <v>30</v>
      </c>
      <c r="K9535" s="7">
        <v>479.79</v>
      </c>
      <c r="L9535" s="35">
        <v>259.08999999999997</v>
      </c>
      <c r="M9535" s="36">
        <f t="shared" si="148"/>
        <v>220.70000000000005</v>
      </c>
      <c r="N9535" s="37">
        <f>YEAR(Table1[[#This Row],[Data zamówienia]])</f>
        <v>2018</v>
      </c>
    </row>
    <row r="9536" spans="2:14" x14ac:dyDescent="0.3">
      <c r="B9536" s="32">
        <v>198236</v>
      </c>
      <c r="C9536" s="8" t="s">
        <v>27</v>
      </c>
      <c r="D9536" s="8" t="s">
        <v>28</v>
      </c>
      <c r="E9536" s="5" t="s">
        <v>25</v>
      </c>
      <c r="F9536" s="8">
        <v>263</v>
      </c>
      <c r="G9536" s="6">
        <v>43437</v>
      </c>
      <c r="H9536" s="6">
        <v>43438</v>
      </c>
      <c r="I9536" s="6">
        <v>43443</v>
      </c>
      <c r="J9536" s="5" t="s">
        <v>30</v>
      </c>
      <c r="K9536" s="7">
        <v>1112.8900000000001</v>
      </c>
      <c r="L9536" s="35">
        <v>1023.86</v>
      </c>
      <c r="M9536" s="36">
        <f t="shared" si="148"/>
        <v>89.030000000000086</v>
      </c>
      <c r="N9536" s="37">
        <f>YEAR(Table1[[#This Row],[Data zamówienia]])</f>
        <v>2018</v>
      </c>
    </row>
    <row r="9537" spans="2:14" x14ac:dyDescent="0.3">
      <c r="B9537" s="32">
        <v>793300</v>
      </c>
      <c r="C9537" s="8" t="s">
        <v>21</v>
      </c>
      <c r="D9537" s="8" t="s">
        <v>22</v>
      </c>
      <c r="E9537" s="5" t="s">
        <v>31</v>
      </c>
      <c r="F9537" s="8">
        <v>321</v>
      </c>
      <c r="G9537" s="6">
        <v>43436</v>
      </c>
      <c r="H9537" s="6">
        <v>43440</v>
      </c>
      <c r="I9537" s="6">
        <v>43445</v>
      </c>
      <c r="J9537" s="5" t="s">
        <v>33</v>
      </c>
      <c r="K9537" s="7">
        <v>663.08</v>
      </c>
      <c r="L9537" s="35">
        <v>457.53</v>
      </c>
      <c r="M9537" s="36">
        <f t="shared" si="148"/>
        <v>205.55000000000007</v>
      </c>
      <c r="N9537" s="37">
        <f>YEAR(Table1[[#This Row],[Data zamówienia]])</f>
        <v>2018</v>
      </c>
    </row>
    <row r="9538" spans="2:14" x14ac:dyDescent="0.3">
      <c r="B9538" s="32">
        <v>360932</v>
      </c>
      <c r="C9538" s="8" t="s">
        <v>21</v>
      </c>
      <c r="D9538" s="8" t="s">
        <v>39</v>
      </c>
      <c r="E9538" s="5" t="s">
        <v>25</v>
      </c>
      <c r="F9538" s="8">
        <v>301</v>
      </c>
      <c r="G9538" s="6">
        <v>43438</v>
      </c>
      <c r="H9538" s="6">
        <v>43439</v>
      </c>
      <c r="I9538" s="6">
        <v>43444</v>
      </c>
      <c r="J9538" s="5" t="s">
        <v>24</v>
      </c>
      <c r="K9538" s="7">
        <v>515.99</v>
      </c>
      <c r="L9538" s="35">
        <v>340.55</v>
      </c>
      <c r="M9538" s="36">
        <f t="shared" si="148"/>
        <v>175.44</v>
      </c>
      <c r="N9538" s="37">
        <f>YEAR(Table1[[#This Row],[Data zamówienia]])</f>
        <v>2018</v>
      </c>
    </row>
    <row r="9539" spans="2:14" x14ac:dyDescent="0.3">
      <c r="B9539" s="32">
        <v>178688</v>
      </c>
      <c r="C9539" s="8" t="s">
        <v>38</v>
      </c>
      <c r="D9539" s="8" t="s">
        <v>36</v>
      </c>
      <c r="E9539" s="5" t="s">
        <v>25</v>
      </c>
      <c r="F9539" s="8">
        <v>244</v>
      </c>
      <c r="G9539" s="6">
        <v>43438</v>
      </c>
      <c r="H9539" s="6">
        <v>43438</v>
      </c>
      <c r="I9539" s="6">
        <v>43445</v>
      </c>
      <c r="J9539" s="5" t="s">
        <v>32</v>
      </c>
      <c r="K9539" s="7">
        <v>385.78</v>
      </c>
      <c r="L9539" s="35">
        <v>289.33999999999997</v>
      </c>
      <c r="M9539" s="36">
        <f t="shared" si="148"/>
        <v>96.44</v>
      </c>
      <c r="N9539" s="37">
        <f>YEAR(Table1[[#This Row],[Data zamówienia]])</f>
        <v>2018</v>
      </c>
    </row>
    <row r="9540" spans="2:14" x14ac:dyDescent="0.3">
      <c r="B9540" s="32">
        <v>282233</v>
      </c>
      <c r="C9540" s="8" t="s">
        <v>35</v>
      </c>
      <c r="D9540" s="8" t="s">
        <v>28</v>
      </c>
      <c r="E9540" s="5" t="s">
        <v>25</v>
      </c>
      <c r="F9540" s="8">
        <v>100</v>
      </c>
      <c r="G9540" s="6">
        <v>43437</v>
      </c>
      <c r="H9540" s="6">
        <v>43441</v>
      </c>
      <c r="I9540" s="6">
        <v>43445</v>
      </c>
      <c r="J9540" s="5" t="s">
        <v>26</v>
      </c>
      <c r="K9540" s="7">
        <v>1799.83</v>
      </c>
      <c r="L9540" s="35">
        <v>1709.84</v>
      </c>
      <c r="M9540" s="36">
        <f t="shared" ref="M9540:M9603" si="149">K9540-L9540</f>
        <v>89.990000000000009</v>
      </c>
      <c r="N9540" s="37">
        <f>YEAR(Table1[[#This Row],[Data zamówienia]])</f>
        <v>2018</v>
      </c>
    </row>
    <row r="9541" spans="2:14" x14ac:dyDescent="0.3">
      <c r="B9541" s="32">
        <v>987777</v>
      </c>
      <c r="C9541" s="8" t="s">
        <v>21</v>
      </c>
      <c r="D9541" s="8" t="s">
        <v>39</v>
      </c>
      <c r="E9541" s="5" t="s">
        <v>34</v>
      </c>
      <c r="F9541" s="8">
        <v>167</v>
      </c>
      <c r="G9541" s="6">
        <v>43437</v>
      </c>
      <c r="H9541" s="6">
        <v>43438</v>
      </c>
      <c r="I9541" s="6">
        <v>43439</v>
      </c>
      <c r="J9541" s="5" t="s">
        <v>26</v>
      </c>
      <c r="K9541" s="7">
        <v>1442.37</v>
      </c>
      <c r="L9541" s="35">
        <v>1110.6199999999999</v>
      </c>
      <c r="M9541" s="36">
        <f t="shared" si="149"/>
        <v>331.75</v>
      </c>
      <c r="N9541" s="37">
        <f>YEAR(Table1[[#This Row],[Data zamówienia]])</f>
        <v>2018</v>
      </c>
    </row>
    <row r="9542" spans="2:14" x14ac:dyDescent="0.3">
      <c r="B9542" s="32">
        <v>939150</v>
      </c>
      <c r="C9542" s="8" t="s">
        <v>35</v>
      </c>
      <c r="D9542" s="8" t="s">
        <v>28</v>
      </c>
      <c r="E9542" s="5" t="s">
        <v>29</v>
      </c>
      <c r="F9542" s="8">
        <v>217</v>
      </c>
      <c r="G9542" s="6">
        <v>43437</v>
      </c>
      <c r="H9542" s="6">
        <v>43441</v>
      </c>
      <c r="I9542" s="6">
        <v>43447</v>
      </c>
      <c r="J9542" s="5" t="s">
        <v>32</v>
      </c>
      <c r="K9542" s="7">
        <v>1473.14</v>
      </c>
      <c r="L9542" s="35">
        <v>1296.3599999999999</v>
      </c>
      <c r="M9542" s="36">
        <f t="shared" si="149"/>
        <v>176.7800000000002</v>
      </c>
      <c r="N9542" s="37">
        <f>YEAR(Table1[[#This Row],[Data zamówienia]])</f>
        <v>2018</v>
      </c>
    </row>
    <row r="9543" spans="2:14" x14ac:dyDescent="0.3">
      <c r="B9543" s="32">
        <v>523279</v>
      </c>
      <c r="C9543" s="8" t="s">
        <v>21</v>
      </c>
      <c r="D9543" s="8" t="s">
        <v>28</v>
      </c>
      <c r="E9543" s="5" t="s">
        <v>29</v>
      </c>
      <c r="F9543" s="8">
        <v>28</v>
      </c>
      <c r="G9543" s="6">
        <v>43437</v>
      </c>
      <c r="H9543" s="6">
        <v>43438</v>
      </c>
      <c r="I9543" s="6">
        <v>43443</v>
      </c>
      <c r="J9543" s="5" t="s">
        <v>40</v>
      </c>
      <c r="K9543" s="7">
        <v>399.95</v>
      </c>
      <c r="L9543" s="35">
        <v>359.96</v>
      </c>
      <c r="M9543" s="36">
        <f t="shared" si="149"/>
        <v>39.990000000000009</v>
      </c>
      <c r="N9543" s="37">
        <f>YEAR(Table1[[#This Row],[Data zamówienia]])</f>
        <v>2018</v>
      </c>
    </row>
    <row r="9544" spans="2:14" x14ac:dyDescent="0.3">
      <c r="B9544" s="32">
        <v>254644</v>
      </c>
      <c r="C9544" s="8" t="s">
        <v>35</v>
      </c>
      <c r="D9544" s="8" t="s">
        <v>36</v>
      </c>
      <c r="E9544" s="5" t="s">
        <v>23</v>
      </c>
      <c r="F9544" s="8">
        <v>44</v>
      </c>
      <c r="G9544" s="6">
        <v>43438</v>
      </c>
      <c r="H9544" s="6">
        <v>43440</v>
      </c>
      <c r="I9544" s="6">
        <v>43446</v>
      </c>
      <c r="J9544" s="5" t="s">
        <v>30</v>
      </c>
      <c r="K9544" s="7">
        <v>565.30999999999995</v>
      </c>
      <c r="L9544" s="35">
        <v>446.59</v>
      </c>
      <c r="M9544" s="36">
        <f t="shared" si="149"/>
        <v>118.71999999999997</v>
      </c>
      <c r="N9544" s="37">
        <f>YEAR(Table1[[#This Row],[Data zamówienia]])</f>
        <v>2018</v>
      </c>
    </row>
    <row r="9545" spans="2:14" x14ac:dyDescent="0.3">
      <c r="B9545" s="32">
        <v>299913</v>
      </c>
      <c r="C9545" s="8" t="s">
        <v>27</v>
      </c>
      <c r="D9545" s="8" t="s">
        <v>28</v>
      </c>
      <c r="E9545" s="5" t="s">
        <v>25</v>
      </c>
      <c r="F9545" s="8">
        <v>349</v>
      </c>
      <c r="G9545" s="6">
        <v>43438</v>
      </c>
      <c r="H9545" s="6">
        <v>43440</v>
      </c>
      <c r="I9545" s="6">
        <v>43441</v>
      </c>
      <c r="J9545" s="5" t="s">
        <v>40</v>
      </c>
      <c r="K9545" s="7">
        <v>869.41</v>
      </c>
      <c r="L9545" s="35">
        <v>486.87</v>
      </c>
      <c r="M9545" s="36">
        <f t="shared" si="149"/>
        <v>382.53999999999996</v>
      </c>
      <c r="N9545" s="37">
        <f>YEAR(Table1[[#This Row],[Data zamówienia]])</f>
        <v>2018</v>
      </c>
    </row>
    <row r="9546" spans="2:14" x14ac:dyDescent="0.3">
      <c r="B9546" s="32">
        <v>630633</v>
      </c>
      <c r="C9546" s="8" t="s">
        <v>27</v>
      </c>
      <c r="D9546" s="8" t="s">
        <v>36</v>
      </c>
      <c r="E9546" s="5" t="s">
        <v>29</v>
      </c>
      <c r="F9546" s="8">
        <v>94</v>
      </c>
      <c r="G9546" s="6">
        <v>43438</v>
      </c>
      <c r="H9546" s="6">
        <v>43440</v>
      </c>
      <c r="I9546" s="6">
        <v>43445</v>
      </c>
      <c r="J9546" s="5" t="s">
        <v>30</v>
      </c>
      <c r="K9546" s="7">
        <v>1237.49</v>
      </c>
      <c r="L9546" s="35">
        <v>767.24</v>
      </c>
      <c r="M9546" s="36">
        <f t="shared" si="149"/>
        <v>470.25</v>
      </c>
      <c r="N9546" s="37">
        <f>YEAR(Table1[[#This Row],[Data zamówienia]])</f>
        <v>2018</v>
      </c>
    </row>
    <row r="9547" spans="2:14" x14ac:dyDescent="0.3">
      <c r="B9547" s="32">
        <v>80561</v>
      </c>
      <c r="C9547" s="8" t="s">
        <v>35</v>
      </c>
      <c r="D9547" s="8" t="s">
        <v>28</v>
      </c>
      <c r="E9547" s="5" t="s">
        <v>37</v>
      </c>
      <c r="F9547" s="8">
        <v>323</v>
      </c>
      <c r="G9547" s="6">
        <v>43438</v>
      </c>
      <c r="H9547" s="6">
        <v>43440</v>
      </c>
      <c r="I9547" s="6">
        <v>43441</v>
      </c>
      <c r="J9547" s="5" t="s">
        <v>24</v>
      </c>
      <c r="K9547" s="7">
        <v>606.16</v>
      </c>
      <c r="L9547" s="35">
        <v>387.94</v>
      </c>
      <c r="M9547" s="36">
        <f t="shared" si="149"/>
        <v>218.21999999999997</v>
      </c>
      <c r="N9547" s="37">
        <f>YEAR(Table1[[#This Row],[Data zamówienia]])</f>
        <v>2018</v>
      </c>
    </row>
    <row r="9548" spans="2:14" x14ac:dyDescent="0.3">
      <c r="B9548" s="32">
        <v>589446</v>
      </c>
      <c r="C9548" s="8" t="s">
        <v>27</v>
      </c>
      <c r="D9548" s="8" t="s">
        <v>36</v>
      </c>
      <c r="E9548" s="5" t="s">
        <v>34</v>
      </c>
      <c r="F9548" s="8">
        <v>213</v>
      </c>
      <c r="G9548" s="6">
        <v>43439</v>
      </c>
      <c r="H9548" s="6">
        <v>43439</v>
      </c>
      <c r="I9548" s="6">
        <v>43446</v>
      </c>
      <c r="J9548" s="5" t="s">
        <v>30</v>
      </c>
      <c r="K9548" s="7">
        <v>1867.86</v>
      </c>
      <c r="L9548" s="35">
        <v>1270.1400000000001</v>
      </c>
      <c r="M9548" s="36">
        <f t="shared" si="149"/>
        <v>597.7199999999998</v>
      </c>
      <c r="N9548" s="37">
        <f>YEAR(Table1[[#This Row],[Data zamówienia]])</f>
        <v>2018</v>
      </c>
    </row>
    <row r="9549" spans="2:14" x14ac:dyDescent="0.3">
      <c r="B9549" s="32">
        <v>968924</v>
      </c>
      <c r="C9549" s="8" t="s">
        <v>27</v>
      </c>
      <c r="D9549" s="8" t="s">
        <v>36</v>
      </c>
      <c r="E9549" s="5" t="s">
        <v>23</v>
      </c>
      <c r="F9549" s="8">
        <v>73</v>
      </c>
      <c r="G9549" s="6">
        <v>43438</v>
      </c>
      <c r="H9549" s="6">
        <v>43440</v>
      </c>
      <c r="I9549" s="6">
        <v>43447</v>
      </c>
      <c r="J9549" s="5" t="s">
        <v>32</v>
      </c>
      <c r="K9549" s="7">
        <v>1439.04</v>
      </c>
      <c r="L9549" s="35">
        <v>892.2</v>
      </c>
      <c r="M9549" s="36">
        <f t="shared" si="149"/>
        <v>546.83999999999992</v>
      </c>
      <c r="N9549" s="37">
        <f>YEAR(Table1[[#This Row],[Data zamówienia]])</f>
        <v>2018</v>
      </c>
    </row>
    <row r="9550" spans="2:14" x14ac:dyDescent="0.3">
      <c r="B9550" s="32">
        <v>393677</v>
      </c>
      <c r="C9550" s="8" t="s">
        <v>38</v>
      </c>
      <c r="D9550" s="8" t="s">
        <v>22</v>
      </c>
      <c r="E9550" s="5" t="s">
        <v>37</v>
      </c>
      <c r="F9550" s="8">
        <v>318</v>
      </c>
      <c r="G9550" s="6">
        <v>43438</v>
      </c>
      <c r="H9550" s="6">
        <v>43441</v>
      </c>
      <c r="I9550" s="6">
        <v>43444</v>
      </c>
      <c r="J9550" s="5" t="s">
        <v>33</v>
      </c>
      <c r="K9550" s="7">
        <v>579.85</v>
      </c>
      <c r="L9550" s="35">
        <v>376.9</v>
      </c>
      <c r="M9550" s="36">
        <f t="shared" si="149"/>
        <v>202.95000000000005</v>
      </c>
      <c r="N9550" s="37">
        <f>YEAR(Table1[[#This Row],[Data zamówienia]])</f>
        <v>2018</v>
      </c>
    </row>
    <row r="9551" spans="2:14" x14ac:dyDescent="0.3">
      <c r="B9551" s="32">
        <v>81774</v>
      </c>
      <c r="C9551" s="8" t="s">
        <v>35</v>
      </c>
      <c r="D9551" s="8" t="s">
        <v>28</v>
      </c>
      <c r="E9551" s="5" t="s">
        <v>37</v>
      </c>
      <c r="F9551" s="8">
        <v>79</v>
      </c>
      <c r="G9551" s="6">
        <v>43439</v>
      </c>
      <c r="H9551" s="6">
        <v>43442</v>
      </c>
      <c r="I9551" s="6">
        <v>43449</v>
      </c>
      <c r="J9551" s="5" t="s">
        <v>30</v>
      </c>
      <c r="K9551" s="7">
        <v>1469.35</v>
      </c>
      <c r="L9551" s="35">
        <v>1102.01</v>
      </c>
      <c r="M9551" s="36">
        <f t="shared" si="149"/>
        <v>367.33999999999992</v>
      </c>
      <c r="N9551" s="37">
        <f>YEAR(Table1[[#This Row],[Data zamówienia]])</f>
        <v>2018</v>
      </c>
    </row>
    <row r="9552" spans="2:14" x14ac:dyDescent="0.3">
      <c r="B9552" s="32">
        <v>446049</v>
      </c>
      <c r="C9552" s="8" t="s">
        <v>35</v>
      </c>
      <c r="D9552" s="8" t="s">
        <v>28</v>
      </c>
      <c r="E9552" s="5" t="s">
        <v>31</v>
      </c>
      <c r="F9552" s="8">
        <v>114</v>
      </c>
      <c r="G9552" s="6">
        <v>43438</v>
      </c>
      <c r="H9552" s="6">
        <v>43439</v>
      </c>
      <c r="I9552" s="6">
        <v>43446</v>
      </c>
      <c r="J9552" s="5" t="s">
        <v>24</v>
      </c>
      <c r="K9552" s="7">
        <v>1185.17</v>
      </c>
      <c r="L9552" s="35">
        <v>983.69</v>
      </c>
      <c r="M9552" s="36">
        <f t="shared" si="149"/>
        <v>201.48000000000002</v>
      </c>
      <c r="N9552" s="37">
        <f>YEAR(Table1[[#This Row],[Data zamówienia]])</f>
        <v>2018</v>
      </c>
    </row>
    <row r="9553" spans="2:14" x14ac:dyDescent="0.3">
      <c r="B9553" s="32">
        <v>731924</v>
      </c>
      <c r="C9553" s="8" t="s">
        <v>38</v>
      </c>
      <c r="D9553" s="8" t="s">
        <v>36</v>
      </c>
      <c r="E9553" s="5" t="s">
        <v>31</v>
      </c>
      <c r="F9553" s="8">
        <v>18</v>
      </c>
      <c r="G9553" s="6">
        <v>43439</v>
      </c>
      <c r="H9553" s="6">
        <v>43440</v>
      </c>
      <c r="I9553" s="6">
        <v>43442</v>
      </c>
      <c r="J9553" s="5" t="s">
        <v>30</v>
      </c>
      <c r="K9553" s="7">
        <v>1479.83</v>
      </c>
      <c r="L9553" s="35">
        <v>1287.45</v>
      </c>
      <c r="M9553" s="36">
        <f t="shared" si="149"/>
        <v>192.37999999999988</v>
      </c>
      <c r="N9553" s="37">
        <f>YEAR(Table1[[#This Row],[Data zamówienia]])</f>
        <v>2018</v>
      </c>
    </row>
    <row r="9554" spans="2:14" x14ac:dyDescent="0.3">
      <c r="B9554" s="32">
        <v>144255</v>
      </c>
      <c r="C9554" s="8" t="s">
        <v>21</v>
      </c>
      <c r="D9554" s="8" t="s">
        <v>22</v>
      </c>
      <c r="E9554" s="5" t="s">
        <v>31</v>
      </c>
      <c r="F9554" s="8">
        <v>165</v>
      </c>
      <c r="G9554" s="6">
        <v>43439</v>
      </c>
      <c r="H9554" s="6">
        <v>43439</v>
      </c>
      <c r="I9554" s="6">
        <v>43446</v>
      </c>
      <c r="J9554" s="5" t="s">
        <v>33</v>
      </c>
      <c r="K9554" s="7">
        <v>880.62</v>
      </c>
      <c r="L9554" s="35">
        <v>616.42999999999995</v>
      </c>
      <c r="M9554" s="36">
        <f t="shared" si="149"/>
        <v>264.19000000000005</v>
      </c>
      <c r="N9554" s="37">
        <f>YEAR(Table1[[#This Row],[Data zamówienia]])</f>
        <v>2018</v>
      </c>
    </row>
    <row r="9555" spans="2:14" x14ac:dyDescent="0.3">
      <c r="B9555" s="32">
        <v>401501</v>
      </c>
      <c r="C9555" s="8" t="s">
        <v>21</v>
      </c>
      <c r="D9555" s="8" t="s">
        <v>28</v>
      </c>
      <c r="E9555" s="5" t="s">
        <v>34</v>
      </c>
      <c r="F9555" s="8">
        <v>122</v>
      </c>
      <c r="G9555" s="6">
        <v>43439</v>
      </c>
      <c r="H9555" s="6">
        <v>43440</v>
      </c>
      <c r="I9555" s="6">
        <v>43443</v>
      </c>
      <c r="J9555" s="5" t="s">
        <v>40</v>
      </c>
      <c r="K9555" s="7">
        <v>1514.24</v>
      </c>
      <c r="L9555" s="35">
        <v>1165.96</v>
      </c>
      <c r="M9555" s="36">
        <f t="shared" si="149"/>
        <v>348.28</v>
      </c>
      <c r="N9555" s="37">
        <f>YEAR(Table1[[#This Row],[Data zamówienia]])</f>
        <v>2018</v>
      </c>
    </row>
    <row r="9556" spans="2:14" x14ac:dyDescent="0.3">
      <c r="B9556" s="32">
        <v>15022</v>
      </c>
      <c r="C9556" s="8" t="s">
        <v>21</v>
      </c>
      <c r="D9556" s="8" t="s">
        <v>22</v>
      </c>
      <c r="E9556" s="5" t="s">
        <v>23</v>
      </c>
      <c r="F9556" s="8">
        <v>228</v>
      </c>
      <c r="G9556" s="6">
        <v>43440</v>
      </c>
      <c r="H9556" s="6">
        <v>43442</v>
      </c>
      <c r="I9556" s="6">
        <v>43445</v>
      </c>
      <c r="J9556" s="5" t="s">
        <v>30</v>
      </c>
      <c r="K9556" s="7">
        <v>1346.62</v>
      </c>
      <c r="L9556" s="35">
        <v>1104.23</v>
      </c>
      <c r="M9556" s="36">
        <f t="shared" si="149"/>
        <v>242.38999999999987</v>
      </c>
      <c r="N9556" s="37">
        <f>YEAR(Table1[[#This Row],[Data zamówienia]])</f>
        <v>2018</v>
      </c>
    </row>
    <row r="9557" spans="2:14" x14ac:dyDescent="0.3">
      <c r="B9557" s="32">
        <v>78998</v>
      </c>
      <c r="C9557" s="8" t="s">
        <v>27</v>
      </c>
      <c r="D9557" s="8" t="s">
        <v>39</v>
      </c>
      <c r="E9557" s="5" t="s">
        <v>29</v>
      </c>
      <c r="F9557" s="8">
        <v>137</v>
      </c>
      <c r="G9557" s="6">
        <v>43440</v>
      </c>
      <c r="H9557" s="6">
        <v>43443</v>
      </c>
      <c r="I9557" s="6">
        <v>43450</v>
      </c>
      <c r="J9557" s="5" t="s">
        <v>32</v>
      </c>
      <c r="K9557" s="7">
        <v>1898.63</v>
      </c>
      <c r="L9557" s="35">
        <v>1765.73</v>
      </c>
      <c r="M9557" s="36">
        <f t="shared" si="149"/>
        <v>132.90000000000009</v>
      </c>
      <c r="N9557" s="37">
        <f>YEAR(Table1[[#This Row],[Data zamówienia]])</f>
        <v>2018</v>
      </c>
    </row>
    <row r="9558" spans="2:14" x14ac:dyDescent="0.3">
      <c r="B9558" s="32">
        <v>991447</v>
      </c>
      <c r="C9558" s="8" t="s">
        <v>21</v>
      </c>
      <c r="D9558" s="8" t="s">
        <v>28</v>
      </c>
      <c r="E9558" s="5" t="s">
        <v>29</v>
      </c>
      <c r="F9558" s="8">
        <v>344</v>
      </c>
      <c r="G9558" s="6">
        <v>43439</v>
      </c>
      <c r="H9558" s="6">
        <v>43441</v>
      </c>
      <c r="I9558" s="6">
        <v>43446</v>
      </c>
      <c r="J9558" s="5" t="s">
        <v>40</v>
      </c>
      <c r="K9558" s="7">
        <v>1293.19</v>
      </c>
      <c r="L9558" s="35">
        <v>814.71</v>
      </c>
      <c r="M9558" s="36">
        <f t="shared" si="149"/>
        <v>478.48</v>
      </c>
      <c r="N9558" s="37">
        <f>YEAR(Table1[[#This Row],[Data zamówienia]])</f>
        <v>2018</v>
      </c>
    </row>
    <row r="9559" spans="2:14" x14ac:dyDescent="0.3">
      <c r="B9559" s="32">
        <v>642015</v>
      </c>
      <c r="C9559" s="8" t="s">
        <v>21</v>
      </c>
      <c r="D9559" s="8" t="s">
        <v>36</v>
      </c>
      <c r="E9559" s="5" t="s">
        <v>37</v>
      </c>
      <c r="F9559" s="8">
        <v>269</v>
      </c>
      <c r="G9559" s="6">
        <v>43440</v>
      </c>
      <c r="H9559" s="6">
        <v>43441</v>
      </c>
      <c r="I9559" s="6">
        <v>43442</v>
      </c>
      <c r="J9559" s="5" t="s">
        <v>40</v>
      </c>
      <c r="K9559" s="7">
        <v>1202.3699999999999</v>
      </c>
      <c r="L9559" s="35">
        <v>925.82</v>
      </c>
      <c r="M9559" s="36">
        <f t="shared" si="149"/>
        <v>276.54999999999984</v>
      </c>
      <c r="N9559" s="37">
        <f>YEAR(Table1[[#This Row],[Data zamówienia]])</f>
        <v>2018</v>
      </c>
    </row>
    <row r="9560" spans="2:14" x14ac:dyDescent="0.3">
      <c r="B9560" s="32">
        <v>682454</v>
      </c>
      <c r="C9560" s="8" t="s">
        <v>27</v>
      </c>
      <c r="D9560" s="8" t="s">
        <v>36</v>
      </c>
      <c r="E9560" s="5" t="s">
        <v>37</v>
      </c>
      <c r="F9560" s="8">
        <v>24</v>
      </c>
      <c r="G9560" s="6">
        <v>43439</v>
      </c>
      <c r="H9560" s="6">
        <v>43442</v>
      </c>
      <c r="I9560" s="6">
        <v>43446</v>
      </c>
      <c r="J9560" s="5" t="s">
        <v>40</v>
      </c>
      <c r="K9560" s="7">
        <v>708.27</v>
      </c>
      <c r="L9560" s="35">
        <v>609.11</v>
      </c>
      <c r="M9560" s="36">
        <f t="shared" si="149"/>
        <v>99.159999999999968</v>
      </c>
      <c r="N9560" s="37">
        <f>YEAR(Table1[[#This Row],[Data zamówienia]])</f>
        <v>2018</v>
      </c>
    </row>
    <row r="9561" spans="2:14" x14ac:dyDescent="0.3">
      <c r="B9561" s="32">
        <v>237440</v>
      </c>
      <c r="C9561" s="8" t="s">
        <v>35</v>
      </c>
      <c r="D9561" s="8" t="s">
        <v>28</v>
      </c>
      <c r="E9561" s="5" t="s">
        <v>29</v>
      </c>
      <c r="F9561" s="8">
        <v>126</v>
      </c>
      <c r="G9561" s="6">
        <v>43439</v>
      </c>
      <c r="H9561" s="6">
        <v>43443</v>
      </c>
      <c r="I9561" s="6">
        <v>43444</v>
      </c>
      <c r="J9561" s="5" t="s">
        <v>30</v>
      </c>
      <c r="K9561" s="7">
        <v>493.59</v>
      </c>
      <c r="L9561" s="35">
        <v>454.1</v>
      </c>
      <c r="M9561" s="36">
        <f t="shared" si="149"/>
        <v>39.489999999999952</v>
      </c>
      <c r="N9561" s="37">
        <f>YEAR(Table1[[#This Row],[Data zamówienia]])</f>
        <v>2018</v>
      </c>
    </row>
    <row r="9562" spans="2:14" x14ac:dyDescent="0.3">
      <c r="B9562" s="32">
        <v>894505</v>
      </c>
      <c r="C9562" s="8" t="s">
        <v>35</v>
      </c>
      <c r="D9562" s="8" t="s">
        <v>22</v>
      </c>
      <c r="E9562" s="5" t="s">
        <v>29</v>
      </c>
      <c r="F9562" s="8">
        <v>141</v>
      </c>
      <c r="G9562" s="6">
        <v>43440</v>
      </c>
      <c r="H9562" s="6">
        <v>43442</v>
      </c>
      <c r="I9562" s="6">
        <v>43444</v>
      </c>
      <c r="J9562" s="5" t="s">
        <v>24</v>
      </c>
      <c r="K9562" s="7">
        <v>1020.87</v>
      </c>
      <c r="L9562" s="35">
        <v>969.83</v>
      </c>
      <c r="M9562" s="36">
        <f t="shared" si="149"/>
        <v>51.039999999999964</v>
      </c>
      <c r="N9562" s="37">
        <f>YEAR(Table1[[#This Row],[Data zamówienia]])</f>
        <v>2018</v>
      </c>
    </row>
    <row r="9563" spans="2:14" x14ac:dyDescent="0.3">
      <c r="B9563" s="32">
        <v>460664</v>
      </c>
      <c r="C9563" s="8" t="s">
        <v>27</v>
      </c>
      <c r="D9563" s="8" t="s">
        <v>39</v>
      </c>
      <c r="E9563" s="5" t="s">
        <v>23</v>
      </c>
      <c r="F9563" s="8">
        <v>210</v>
      </c>
      <c r="G9563" s="6">
        <v>43439</v>
      </c>
      <c r="H9563" s="6">
        <v>43440</v>
      </c>
      <c r="I9563" s="6">
        <v>43442</v>
      </c>
      <c r="J9563" s="5" t="s">
        <v>24</v>
      </c>
      <c r="K9563" s="7">
        <v>445.81</v>
      </c>
      <c r="L9563" s="35">
        <v>338.82</v>
      </c>
      <c r="M9563" s="36">
        <f t="shared" si="149"/>
        <v>106.99000000000001</v>
      </c>
      <c r="N9563" s="37">
        <f>YEAR(Table1[[#This Row],[Data zamówienia]])</f>
        <v>2018</v>
      </c>
    </row>
    <row r="9564" spans="2:14" x14ac:dyDescent="0.3">
      <c r="B9564" s="32">
        <v>103410</v>
      </c>
      <c r="C9564" s="8" t="s">
        <v>35</v>
      </c>
      <c r="D9564" s="8" t="s">
        <v>22</v>
      </c>
      <c r="E9564" s="5" t="s">
        <v>31</v>
      </c>
      <c r="F9564" s="8">
        <v>92</v>
      </c>
      <c r="G9564" s="6">
        <v>43440</v>
      </c>
      <c r="H9564" s="6">
        <v>43440</v>
      </c>
      <c r="I9564" s="6">
        <v>43441</v>
      </c>
      <c r="J9564" s="5" t="s">
        <v>26</v>
      </c>
      <c r="K9564" s="7">
        <v>192.95</v>
      </c>
      <c r="L9564" s="35">
        <v>119.63</v>
      </c>
      <c r="M9564" s="36">
        <f t="shared" si="149"/>
        <v>73.319999999999993</v>
      </c>
      <c r="N9564" s="37">
        <f>YEAR(Table1[[#This Row],[Data zamówienia]])</f>
        <v>2018</v>
      </c>
    </row>
    <row r="9565" spans="2:14" x14ac:dyDescent="0.3">
      <c r="B9565" s="32">
        <v>787169</v>
      </c>
      <c r="C9565" s="8" t="s">
        <v>21</v>
      </c>
      <c r="D9565" s="8" t="s">
        <v>36</v>
      </c>
      <c r="E9565" s="5" t="s">
        <v>37</v>
      </c>
      <c r="F9565" s="8">
        <v>343</v>
      </c>
      <c r="G9565" s="6">
        <v>43439</v>
      </c>
      <c r="H9565" s="6">
        <v>43443</v>
      </c>
      <c r="I9565" s="6">
        <v>43445</v>
      </c>
      <c r="J9565" s="5" t="s">
        <v>30</v>
      </c>
      <c r="K9565" s="7">
        <v>1797.04</v>
      </c>
      <c r="L9565" s="35">
        <v>1365.75</v>
      </c>
      <c r="M9565" s="36">
        <f t="shared" si="149"/>
        <v>431.28999999999996</v>
      </c>
      <c r="N9565" s="37">
        <f>YEAR(Table1[[#This Row],[Data zamówienia]])</f>
        <v>2018</v>
      </c>
    </row>
    <row r="9566" spans="2:14" x14ac:dyDescent="0.3">
      <c r="B9566" s="32">
        <v>757436</v>
      </c>
      <c r="C9566" s="8" t="s">
        <v>27</v>
      </c>
      <c r="D9566" s="8" t="s">
        <v>28</v>
      </c>
      <c r="E9566" s="5" t="s">
        <v>29</v>
      </c>
      <c r="F9566" s="8">
        <v>153</v>
      </c>
      <c r="G9566" s="6">
        <v>43439</v>
      </c>
      <c r="H9566" s="6">
        <v>43443</v>
      </c>
      <c r="I9566" s="6">
        <v>43446</v>
      </c>
      <c r="J9566" s="5" t="s">
        <v>32</v>
      </c>
      <c r="K9566" s="7">
        <v>1452.7</v>
      </c>
      <c r="L9566" s="35">
        <v>1292.9000000000001</v>
      </c>
      <c r="M9566" s="36">
        <f t="shared" si="149"/>
        <v>159.79999999999995</v>
      </c>
      <c r="N9566" s="37">
        <f>YEAR(Table1[[#This Row],[Data zamówienia]])</f>
        <v>2018</v>
      </c>
    </row>
    <row r="9567" spans="2:14" x14ac:dyDescent="0.3">
      <c r="B9567" s="32">
        <v>919821</v>
      </c>
      <c r="C9567" s="8" t="s">
        <v>27</v>
      </c>
      <c r="D9567" s="8" t="s">
        <v>28</v>
      </c>
      <c r="E9567" s="5" t="s">
        <v>29</v>
      </c>
      <c r="F9567" s="8">
        <v>105</v>
      </c>
      <c r="G9567" s="6">
        <v>43439</v>
      </c>
      <c r="H9567" s="6">
        <v>43441</v>
      </c>
      <c r="I9567" s="6">
        <v>43444</v>
      </c>
      <c r="J9567" s="5" t="s">
        <v>24</v>
      </c>
      <c r="K9567" s="7">
        <v>298.7</v>
      </c>
      <c r="L9567" s="35">
        <v>215.06</v>
      </c>
      <c r="M9567" s="36">
        <f t="shared" si="149"/>
        <v>83.639999999999986</v>
      </c>
      <c r="N9567" s="37">
        <f>YEAR(Table1[[#This Row],[Data zamówienia]])</f>
        <v>2018</v>
      </c>
    </row>
    <row r="9568" spans="2:14" x14ac:dyDescent="0.3">
      <c r="B9568" s="32">
        <v>626301</v>
      </c>
      <c r="C9568" s="8" t="s">
        <v>21</v>
      </c>
      <c r="D9568" s="8" t="s">
        <v>28</v>
      </c>
      <c r="E9568" s="5" t="s">
        <v>25</v>
      </c>
      <c r="F9568" s="8">
        <v>340</v>
      </c>
      <c r="G9568" s="6">
        <v>43439</v>
      </c>
      <c r="H9568" s="6">
        <v>43440</v>
      </c>
      <c r="I9568" s="6">
        <v>43445</v>
      </c>
      <c r="J9568" s="5" t="s">
        <v>32</v>
      </c>
      <c r="K9568" s="7">
        <v>1536.62</v>
      </c>
      <c r="L9568" s="35">
        <v>860.51</v>
      </c>
      <c r="M9568" s="36">
        <f t="shared" si="149"/>
        <v>676.1099999999999</v>
      </c>
      <c r="N9568" s="37">
        <f>YEAR(Table1[[#This Row],[Data zamówienia]])</f>
        <v>2018</v>
      </c>
    </row>
    <row r="9569" spans="2:14" x14ac:dyDescent="0.3">
      <c r="B9569" s="32">
        <v>552670</v>
      </c>
      <c r="C9569" s="8" t="s">
        <v>27</v>
      </c>
      <c r="D9569" s="8" t="s">
        <v>28</v>
      </c>
      <c r="E9569" s="5" t="s">
        <v>25</v>
      </c>
      <c r="F9569" s="8">
        <v>259</v>
      </c>
      <c r="G9569" s="6">
        <v>43441</v>
      </c>
      <c r="H9569" s="6">
        <v>43443</v>
      </c>
      <c r="I9569" s="6">
        <v>43444</v>
      </c>
      <c r="J9569" s="5" t="s">
        <v>24</v>
      </c>
      <c r="K9569" s="7">
        <v>1705.46</v>
      </c>
      <c r="L9569" s="35">
        <v>1091.49</v>
      </c>
      <c r="M9569" s="36">
        <f t="shared" si="149"/>
        <v>613.97</v>
      </c>
      <c r="N9569" s="37">
        <f>YEAR(Table1[[#This Row],[Data zamówienia]])</f>
        <v>2018</v>
      </c>
    </row>
    <row r="9570" spans="2:14" x14ac:dyDescent="0.3">
      <c r="B9570" s="32">
        <v>438847</v>
      </c>
      <c r="C9570" s="8" t="s">
        <v>21</v>
      </c>
      <c r="D9570" s="8" t="s">
        <v>22</v>
      </c>
      <c r="E9570" s="5" t="s">
        <v>25</v>
      </c>
      <c r="F9570" s="8">
        <v>344</v>
      </c>
      <c r="G9570" s="6">
        <v>43441</v>
      </c>
      <c r="H9570" s="6">
        <v>43442</v>
      </c>
      <c r="I9570" s="6">
        <v>43443</v>
      </c>
      <c r="J9570" s="5" t="s">
        <v>32</v>
      </c>
      <c r="K9570" s="7">
        <v>1170.45</v>
      </c>
      <c r="L9570" s="35">
        <v>807.61</v>
      </c>
      <c r="M9570" s="36">
        <f t="shared" si="149"/>
        <v>362.84000000000003</v>
      </c>
      <c r="N9570" s="37">
        <f>YEAR(Table1[[#This Row],[Data zamówienia]])</f>
        <v>2018</v>
      </c>
    </row>
    <row r="9571" spans="2:14" x14ac:dyDescent="0.3">
      <c r="B9571" s="32">
        <v>388390</v>
      </c>
      <c r="C9571" s="8" t="s">
        <v>27</v>
      </c>
      <c r="D9571" s="8" t="s">
        <v>36</v>
      </c>
      <c r="E9571" s="5" t="s">
        <v>31</v>
      </c>
      <c r="F9571" s="8">
        <v>178</v>
      </c>
      <c r="G9571" s="6">
        <v>43441</v>
      </c>
      <c r="H9571" s="6">
        <v>43442</v>
      </c>
      <c r="I9571" s="6">
        <v>43444</v>
      </c>
      <c r="J9571" s="5" t="s">
        <v>24</v>
      </c>
      <c r="K9571" s="7">
        <v>1522.87</v>
      </c>
      <c r="L9571" s="35">
        <v>822.35</v>
      </c>
      <c r="M9571" s="36">
        <f t="shared" si="149"/>
        <v>700.51999999999987</v>
      </c>
      <c r="N9571" s="37">
        <f>YEAR(Table1[[#This Row],[Data zamówienia]])</f>
        <v>2018</v>
      </c>
    </row>
    <row r="9572" spans="2:14" x14ac:dyDescent="0.3">
      <c r="B9572" s="32">
        <v>86155</v>
      </c>
      <c r="C9572" s="8" t="s">
        <v>21</v>
      </c>
      <c r="D9572" s="8" t="s">
        <v>22</v>
      </c>
      <c r="E9572" s="5" t="s">
        <v>31</v>
      </c>
      <c r="F9572" s="8">
        <v>118</v>
      </c>
      <c r="G9572" s="6">
        <v>43441</v>
      </c>
      <c r="H9572" s="6">
        <v>43443</v>
      </c>
      <c r="I9572" s="6">
        <v>43445</v>
      </c>
      <c r="J9572" s="5" t="s">
        <v>30</v>
      </c>
      <c r="K9572" s="7">
        <v>1531.9</v>
      </c>
      <c r="L9572" s="35">
        <v>1363.39</v>
      </c>
      <c r="M9572" s="36">
        <f t="shared" si="149"/>
        <v>168.51</v>
      </c>
      <c r="N9572" s="37">
        <f>YEAR(Table1[[#This Row],[Data zamówienia]])</f>
        <v>2018</v>
      </c>
    </row>
    <row r="9573" spans="2:14" x14ac:dyDescent="0.3">
      <c r="B9573" s="32">
        <v>209535</v>
      </c>
      <c r="C9573" s="8" t="s">
        <v>38</v>
      </c>
      <c r="D9573" s="8" t="s">
        <v>22</v>
      </c>
      <c r="E9573" s="5" t="s">
        <v>31</v>
      </c>
      <c r="F9573" s="8">
        <v>294</v>
      </c>
      <c r="G9573" s="6">
        <v>43440</v>
      </c>
      <c r="H9573" s="6">
        <v>43442</v>
      </c>
      <c r="I9573" s="6">
        <v>43443</v>
      </c>
      <c r="J9573" s="5" t="s">
        <v>30</v>
      </c>
      <c r="K9573" s="7">
        <v>1802.47</v>
      </c>
      <c r="L9573" s="35">
        <v>1279.75</v>
      </c>
      <c r="M9573" s="36">
        <f t="shared" si="149"/>
        <v>522.72</v>
      </c>
      <c r="N9573" s="37">
        <f>YEAR(Table1[[#This Row],[Data zamówienia]])</f>
        <v>2018</v>
      </c>
    </row>
    <row r="9574" spans="2:14" x14ac:dyDescent="0.3">
      <c r="B9574" s="32">
        <v>31535</v>
      </c>
      <c r="C9574" s="8" t="s">
        <v>27</v>
      </c>
      <c r="D9574" s="8" t="s">
        <v>28</v>
      </c>
      <c r="E9574" s="5" t="s">
        <v>29</v>
      </c>
      <c r="F9574" s="8">
        <v>24</v>
      </c>
      <c r="G9574" s="6">
        <v>43441</v>
      </c>
      <c r="H9574" s="6">
        <v>43442</v>
      </c>
      <c r="I9574" s="6">
        <v>43447</v>
      </c>
      <c r="J9574" s="5" t="s">
        <v>32</v>
      </c>
      <c r="K9574" s="7">
        <v>1112.8900000000001</v>
      </c>
      <c r="L9574" s="35">
        <v>834.67</v>
      </c>
      <c r="M9574" s="36">
        <f t="shared" si="149"/>
        <v>278.22000000000014</v>
      </c>
      <c r="N9574" s="37">
        <f>YEAR(Table1[[#This Row],[Data zamówienia]])</f>
        <v>2018</v>
      </c>
    </row>
    <row r="9575" spans="2:14" x14ac:dyDescent="0.3">
      <c r="B9575" s="32">
        <v>686404</v>
      </c>
      <c r="C9575" s="8" t="s">
        <v>35</v>
      </c>
      <c r="D9575" s="8" t="s">
        <v>36</v>
      </c>
      <c r="E9575" s="5" t="s">
        <v>29</v>
      </c>
      <c r="F9575" s="8">
        <v>37</v>
      </c>
      <c r="G9575" s="6">
        <v>43442</v>
      </c>
      <c r="H9575" s="6">
        <v>43442</v>
      </c>
      <c r="I9575" s="6">
        <v>43446</v>
      </c>
      <c r="J9575" s="5" t="s">
        <v>30</v>
      </c>
      <c r="K9575" s="7">
        <v>1339.32</v>
      </c>
      <c r="L9575" s="35">
        <v>816.99</v>
      </c>
      <c r="M9575" s="36">
        <f t="shared" si="149"/>
        <v>522.32999999999993</v>
      </c>
      <c r="N9575" s="37">
        <f>YEAR(Table1[[#This Row],[Data zamówienia]])</f>
        <v>2018</v>
      </c>
    </row>
    <row r="9576" spans="2:14" x14ac:dyDescent="0.3">
      <c r="B9576" s="32">
        <v>41067</v>
      </c>
      <c r="C9576" s="8" t="s">
        <v>21</v>
      </c>
      <c r="D9576" s="8" t="s">
        <v>36</v>
      </c>
      <c r="E9576" s="5" t="s">
        <v>31</v>
      </c>
      <c r="F9576" s="8">
        <v>258</v>
      </c>
      <c r="G9576" s="6">
        <v>43442</v>
      </c>
      <c r="H9576" s="6">
        <v>43443</v>
      </c>
      <c r="I9576" s="6">
        <v>43450</v>
      </c>
      <c r="J9576" s="5" t="s">
        <v>33</v>
      </c>
      <c r="K9576" s="7">
        <v>950.69</v>
      </c>
      <c r="L9576" s="35">
        <v>608.44000000000005</v>
      </c>
      <c r="M9576" s="36">
        <f t="shared" si="149"/>
        <v>342.25</v>
      </c>
      <c r="N9576" s="37">
        <f>YEAR(Table1[[#This Row],[Data zamówienia]])</f>
        <v>2018</v>
      </c>
    </row>
    <row r="9577" spans="2:14" x14ac:dyDescent="0.3">
      <c r="B9577" s="32">
        <v>840756</v>
      </c>
      <c r="C9577" s="8" t="s">
        <v>38</v>
      </c>
      <c r="D9577" s="8" t="s">
        <v>22</v>
      </c>
      <c r="E9577" s="5" t="s">
        <v>25</v>
      </c>
      <c r="F9577" s="8">
        <v>81</v>
      </c>
      <c r="G9577" s="6">
        <v>43442</v>
      </c>
      <c r="H9577" s="6">
        <v>43443</v>
      </c>
      <c r="I9577" s="6">
        <v>43450</v>
      </c>
      <c r="J9577" s="5" t="s">
        <v>33</v>
      </c>
      <c r="K9577" s="7">
        <v>1681.55</v>
      </c>
      <c r="L9577" s="35">
        <v>975.3</v>
      </c>
      <c r="M9577" s="36">
        <f t="shared" si="149"/>
        <v>706.25</v>
      </c>
      <c r="N9577" s="37">
        <f>YEAR(Table1[[#This Row],[Data zamówienia]])</f>
        <v>2018</v>
      </c>
    </row>
    <row r="9578" spans="2:14" x14ac:dyDescent="0.3">
      <c r="B9578" s="32">
        <v>987973</v>
      </c>
      <c r="C9578" s="8" t="s">
        <v>21</v>
      </c>
      <c r="D9578" s="8" t="s">
        <v>39</v>
      </c>
      <c r="E9578" s="5" t="s">
        <v>29</v>
      </c>
      <c r="F9578" s="8">
        <v>135</v>
      </c>
      <c r="G9578" s="6">
        <v>43442</v>
      </c>
      <c r="H9578" s="6">
        <v>43443</v>
      </c>
      <c r="I9578" s="6">
        <v>43447</v>
      </c>
      <c r="J9578" s="5" t="s">
        <v>40</v>
      </c>
      <c r="K9578" s="7">
        <v>1147.46</v>
      </c>
      <c r="L9578" s="35">
        <v>849.12</v>
      </c>
      <c r="M9578" s="36">
        <f t="shared" si="149"/>
        <v>298.34000000000003</v>
      </c>
      <c r="N9578" s="37">
        <f>YEAR(Table1[[#This Row],[Data zamówienia]])</f>
        <v>2018</v>
      </c>
    </row>
    <row r="9579" spans="2:14" x14ac:dyDescent="0.3">
      <c r="B9579" s="32">
        <v>909207</v>
      </c>
      <c r="C9579" s="8" t="s">
        <v>21</v>
      </c>
      <c r="D9579" s="8" t="s">
        <v>22</v>
      </c>
      <c r="E9579" s="5" t="s">
        <v>31</v>
      </c>
      <c r="F9579" s="8">
        <v>283</v>
      </c>
      <c r="G9579" s="6">
        <v>43441</v>
      </c>
      <c r="H9579" s="6">
        <v>43444</v>
      </c>
      <c r="I9579" s="6">
        <v>43448</v>
      </c>
      <c r="J9579" s="5" t="s">
        <v>24</v>
      </c>
      <c r="K9579" s="7">
        <v>318.94</v>
      </c>
      <c r="L9579" s="35">
        <v>293.42</v>
      </c>
      <c r="M9579" s="36">
        <f t="shared" si="149"/>
        <v>25.519999999999982</v>
      </c>
      <c r="N9579" s="37">
        <f>YEAR(Table1[[#This Row],[Data zamówienia]])</f>
        <v>2018</v>
      </c>
    </row>
    <row r="9580" spans="2:14" x14ac:dyDescent="0.3">
      <c r="B9580" s="32">
        <v>266091</v>
      </c>
      <c r="C9580" s="8" t="s">
        <v>38</v>
      </c>
      <c r="D9580" s="8" t="s">
        <v>22</v>
      </c>
      <c r="E9580" s="5" t="s">
        <v>23</v>
      </c>
      <c r="F9580" s="8">
        <v>80</v>
      </c>
      <c r="G9580" s="6">
        <v>43441</v>
      </c>
      <c r="H9580" s="6">
        <v>43443</v>
      </c>
      <c r="I9580" s="6">
        <v>43444</v>
      </c>
      <c r="J9580" s="5" t="s">
        <v>33</v>
      </c>
      <c r="K9580" s="7">
        <v>928.98</v>
      </c>
      <c r="L9580" s="35">
        <v>659.58</v>
      </c>
      <c r="M9580" s="36">
        <f t="shared" si="149"/>
        <v>269.39999999999998</v>
      </c>
      <c r="N9580" s="37">
        <f>YEAR(Table1[[#This Row],[Data zamówienia]])</f>
        <v>2018</v>
      </c>
    </row>
    <row r="9581" spans="2:14" x14ac:dyDescent="0.3">
      <c r="B9581" s="32">
        <v>640863</v>
      </c>
      <c r="C9581" s="8" t="s">
        <v>21</v>
      </c>
      <c r="D9581" s="8" t="s">
        <v>22</v>
      </c>
      <c r="E9581" s="5" t="s">
        <v>23</v>
      </c>
      <c r="F9581" s="8">
        <v>124</v>
      </c>
      <c r="G9581" s="6">
        <v>43442</v>
      </c>
      <c r="H9581" s="6">
        <v>43443</v>
      </c>
      <c r="I9581" s="6">
        <v>43450</v>
      </c>
      <c r="J9581" s="5" t="s">
        <v>33</v>
      </c>
      <c r="K9581" s="7">
        <v>672.55</v>
      </c>
      <c r="L9581" s="35">
        <v>437.16</v>
      </c>
      <c r="M9581" s="36">
        <f t="shared" si="149"/>
        <v>235.38999999999993</v>
      </c>
      <c r="N9581" s="37">
        <f>YEAR(Table1[[#This Row],[Data zamówienia]])</f>
        <v>2018</v>
      </c>
    </row>
    <row r="9582" spans="2:14" x14ac:dyDescent="0.3">
      <c r="B9582" s="32">
        <v>224019</v>
      </c>
      <c r="C9582" s="8" t="s">
        <v>27</v>
      </c>
      <c r="D9582" s="8" t="s">
        <v>36</v>
      </c>
      <c r="E9582" s="5" t="s">
        <v>31</v>
      </c>
      <c r="F9582" s="8">
        <v>103</v>
      </c>
      <c r="G9582" s="6">
        <v>43441</v>
      </c>
      <c r="H9582" s="6">
        <v>43444</v>
      </c>
      <c r="I9582" s="6">
        <v>43450</v>
      </c>
      <c r="J9582" s="5" t="s">
        <v>33</v>
      </c>
      <c r="K9582" s="7">
        <v>1631.74</v>
      </c>
      <c r="L9582" s="35">
        <v>1501.2</v>
      </c>
      <c r="M9582" s="36">
        <f t="shared" si="149"/>
        <v>130.53999999999996</v>
      </c>
      <c r="N9582" s="37">
        <f>YEAR(Table1[[#This Row],[Data zamówienia]])</f>
        <v>2018</v>
      </c>
    </row>
    <row r="9583" spans="2:14" x14ac:dyDescent="0.3">
      <c r="B9583" s="32">
        <v>237439</v>
      </c>
      <c r="C9583" s="8" t="s">
        <v>21</v>
      </c>
      <c r="D9583" s="8" t="s">
        <v>28</v>
      </c>
      <c r="E9583" s="5" t="s">
        <v>25</v>
      </c>
      <c r="F9583" s="8">
        <v>178</v>
      </c>
      <c r="G9583" s="6">
        <v>43441</v>
      </c>
      <c r="H9583" s="6">
        <v>43443</v>
      </c>
      <c r="I9583" s="6">
        <v>43445</v>
      </c>
      <c r="J9583" s="5" t="s">
        <v>30</v>
      </c>
      <c r="K9583" s="7">
        <v>923.98</v>
      </c>
      <c r="L9583" s="35">
        <v>850.06</v>
      </c>
      <c r="M9583" s="36">
        <f t="shared" si="149"/>
        <v>73.920000000000073</v>
      </c>
      <c r="N9583" s="37">
        <f>YEAR(Table1[[#This Row],[Data zamówienia]])</f>
        <v>2018</v>
      </c>
    </row>
    <row r="9584" spans="2:14" x14ac:dyDescent="0.3">
      <c r="B9584" s="32">
        <v>176842</v>
      </c>
      <c r="C9584" s="8" t="s">
        <v>21</v>
      </c>
      <c r="D9584" s="8" t="s">
        <v>39</v>
      </c>
      <c r="E9584" s="5" t="s">
        <v>23</v>
      </c>
      <c r="F9584" s="8">
        <v>355</v>
      </c>
      <c r="G9584" s="6">
        <v>43442</v>
      </c>
      <c r="H9584" s="6">
        <v>43445</v>
      </c>
      <c r="I9584" s="6">
        <v>43446</v>
      </c>
      <c r="J9584" s="5" t="s">
        <v>33</v>
      </c>
      <c r="K9584" s="7">
        <v>419.59</v>
      </c>
      <c r="L9584" s="35">
        <v>226.58</v>
      </c>
      <c r="M9584" s="36">
        <f t="shared" si="149"/>
        <v>193.00999999999996</v>
      </c>
      <c r="N9584" s="37">
        <f>YEAR(Table1[[#This Row],[Data zamówienia]])</f>
        <v>2018</v>
      </c>
    </row>
    <row r="9585" spans="2:14" x14ac:dyDescent="0.3">
      <c r="B9585" s="32">
        <v>959248</v>
      </c>
      <c r="C9585" s="8" t="s">
        <v>35</v>
      </c>
      <c r="D9585" s="8" t="s">
        <v>28</v>
      </c>
      <c r="E9585" s="5" t="s">
        <v>37</v>
      </c>
      <c r="F9585" s="8">
        <v>245</v>
      </c>
      <c r="G9585" s="6">
        <v>43441</v>
      </c>
      <c r="H9585" s="6">
        <v>43444</v>
      </c>
      <c r="I9585" s="6">
        <v>43446</v>
      </c>
      <c r="J9585" s="5" t="s">
        <v>30</v>
      </c>
      <c r="K9585" s="7">
        <v>564.17999999999995</v>
      </c>
      <c r="L9585" s="35">
        <v>502.12</v>
      </c>
      <c r="M9585" s="36">
        <f t="shared" si="149"/>
        <v>62.059999999999945</v>
      </c>
      <c r="N9585" s="37">
        <f>YEAR(Table1[[#This Row],[Data zamówienia]])</f>
        <v>2018</v>
      </c>
    </row>
    <row r="9586" spans="2:14" x14ac:dyDescent="0.3">
      <c r="B9586" s="32">
        <v>677468</v>
      </c>
      <c r="C9586" s="8" t="s">
        <v>38</v>
      </c>
      <c r="D9586" s="8" t="s">
        <v>36</v>
      </c>
      <c r="E9586" s="5" t="s">
        <v>34</v>
      </c>
      <c r="F9586" s="8">
        <v>306</v>
      </c>
      <c r="G9586" s="6">
        <v>43442</v>
      </c>
      <c r="H9586" s="6">
        <v>43446</v>
      </c>
      <c r="I9586" s="6">
        <v>43447</v>
      </c>
      <c r="J9586" s="5" t="s">
        <v>40</v>
      </c>
      <c r="K9586" s="7">
        <v>1409.92</v>
      </c>
      <c r="L9586" s="35">
        <v>1142.04</v>
      </c>
      <c r="M9586" s="36">
        <f t="shared" si="149"/>
        <v>267.88000000000011</v>
      </c>
      <c r="N9586" s="37">
        <f>YEAR(Table1[[#This Row],[Data zamówienia]])</f>
        <v>2018</v>
      </c>
    </row>
    <row r="9587" spans="2:14" x14ac:dyDescent="0.3">
      <c r="B9587" s="32">
        <v>10886</v>
      </c>
      <c r="C9587" s="8" t="s">
        <v>35</v>
      </c>
      <c r="D9587" s="8" t="s">
        <v>28</v>
      </c>
      <c r="E9587" s="5" t="s">
        <v>25</v>
      </c>
      <c r="F9587" s="8">
        <v>173</v>
      </c>
      <c r="G9587" s="6">
        <v>43443</v>
      </c>
      <c r="H9587" s="6">
        <v>43443</v>
      </c>
      <c r="I9587" s="6">
        <v>43450</v>
      </c>
      <c r="J9587" s="5" t="s">
        <v>40</v>
      </c>
      <c r="K9587" s="7">
        <v>420.41</v>
      </c>
      <c r="L9587" s="35">
        <v>399.39</v>
      </c>
      <c r="M9587" s="36">
        <f t="shared" si="149"/>
        <v>21.020000000000039</v>
      </c>
      <c r="N9587" s="37">
        <f>YEAR(Table1[[#This Row],[Data zamówienia]])</f>
        <v>2018</v>
      </c>
    </row>
    <row r="9588" spans="2:14" x14ac:dyDescent="0.3">
      <c r="B9588" s="32">
        <v>706565</v>
      </c>
      <c r="C9588" s="8" t="s">
        <v>21</v>
      </c>
      <c r="D9588" s="8" t="s">
        <v>28</v>
      </c>
      <c r="E9588" s="5" t="s">
        <v>37</v>
      </c>
      <c r="F9588" s="8">
        <v>121</v>
      </c>
      <c r="G9588" s="6">
        <v>43442</v>
      </c>
      <c r="H9588" s="6">
        <v>43446</v>
      </c>
      <c r="I9588" s="6">
        <v>43449</v>
      </c>
      <c r="J9588" s="5" t="s">
        <v>40</v>
      </c>
      <c r="K9588" s="7">
        <v>1033.3699999999999</v>
      </c>
      <c r="L9588" s="35">
        <v>930.03</v>
      </c>
      <c r="M9588" s="36">
        <f t="shared" si="149"/>
        <v>103.33999999999992</v>
      </c>
      <c r="N9588" s="37">
        <f>YEAR(Table1[[#This Row],[Data zamówienia]])</f>
        <v>2018</v>
      </c>
    </row>
    <row r="9589" spans="2:14" x14ac:dyDescent="0.3">
      <c r="B9589" s="32">
        <v>382863</v>
      </c>
      <c r="C9589" s="8" t="s">
        <v>21</v>
      </c>
      <c r="D9589" s="8" t="s">
        <v>22</v>
      </c>
      <c r="E9589" s="5" t="s">
        <v>31</v>
      </c>
      <c r="F9589" s="8">
        <v>319</v>
      </c>
      <c r="G9589" s="6">
        <v>43442</v>
      </c>
      <c r="H9589" s="6">
        <v>43446</v>
      </c>
      <c r="I9589" s="6">
        <v>43448</v>
      </c>
      <c r="J9589" s="5" t="s">
        <v>32</v>
      </c>
      <c r="K9589" s="7">
        <v>564.53</v>
      </c>
      <c r="L9589" s="35">
        <v>502.43</v>
      </c>
      <c r="M9589" s="36">
        <f t="shared" si="149"/>
        <v>62.099999999999966</v>
      </c>
      <c r="N9589" s="37">
        <f>YEAR(Table1[[#This Row],[Data zamówienia]])</f>
        <v>2018</v>
      </c>
    </row>
    <row r="9590" spans="2:14" x14ac:dyDescent="0.3">
      <c r="B9590" s="32">
        <v>900112</v>
      </c>
      <c r="C9590" s="8" t="s">
        <v>35</v>
      </c>
      <c r="D9590" s="8" t="s">
        <v>28</v>
      </c>
      <c r="E9590" s="5" t="s">
        <v>25</v>
      </c>
      <c r="F9590" s="8">
        <v>218</v>
      </c>
      <c r="G9590" s="6">
        <v>43442</v>
      </c>
      <c r="H9590" s="6">
        <v>43445</v>
      </c>
      <c r="I9590" s="6">
        <v>43451</v>
      </c>
      <c r="J9590" s="5" t="s">
        <v>30</v>
      </c>
      <c r="K9590" s="7">
        <v>449.24</v>
      </c>
      <c r="L9590" s="35">
        <v>354.9</v>
      </c>
      <c r="M9590" s="36">
        <f t="shared" si="149"/>
        <v>94.340000000000032</v>
      </c>
      <c r="N9590" s="37">
        <f>YEAR(Table1[[#This Row],[Data zamówienia]])</f>
        <v>2018</v>
      </c>
    </row>
    <row r="9591" spans="2:14" x14ac:dyDescent="0.3">
      <c r="B9591" s="32">
        <v>50292</v>
      </c>
      <c r="C9591" s="8" t="s">
        <v>21</v>
      </c>
      <c r="D9591" s="8" t="s">
        <v>36</v>
      </c>
      <c r="E9591" s="5" t="s">
        <v>25</v>
      </c>
      <c r="F9591" s="8">
        <v>122</v>
      </c>
      <c r="G9591" s="6">
        <v>43442</v>
      </c>
      <c r="H9591" s="6">
        <v>43443</v>
      </c>
      <c r="I9591" s="6">
        <v>43445</v>
      </c>
      <c r="J9591" s="5" t="s">
        <v>24</v>
      </c>
      <c r="K9591" s="7">
        <v>1557.36</v>
      </c>
      <c r="L9591" s="35">
        <v>1121.3</v>
      </c>
      <c r="M9591" s="36">
        <f t="shared" si="149"/>
        <v>436.05999999999995</v>
      </c>
      <c r="N9591" s="37">
        <f>YEAR(Table1[[#This Row],[Data zamówienia]])</f>
        <v>2018</v>
      </c>
    </row>
    <row r="9592" spans="2:14" x14ac:dyDescent="0.3">
      <c r="B9592" s="32">
        <v>156828</v>
      </c>
      <c r="C9592" s="8" t="s">
        <v>21</v>
      </c>
      <c r="D9592" s="8" t="s">
        <v>22</v>
      </c>
      <c r="E9592" s="5" t="s">
        <v>37</v>
      </c>
      <c r="F9592" s="8">
        <v>203</v>
      </c>
      <c r="G9592" s="6">
        <v>43443</v>
      </c>
      <c r="H9592" s="6">
        <v>43444</v>
      </c>
      <c r="I9592" s="6">
        <v>43445</v>
      </c>
      <c r="J9592" s="5" t="s">
        <v>26</v>
      </c>
      <c r="K9592" s="7">
        <v>1135.48</v>
      </c>
      <c r="L9592" s="35">
        <v>1021.93</v>
      </c>
      <c r="M9592" s="36">
        <f t="shared" si="149"/>
        <v>113.55000000000007</v>
      </c>
      <c r="N9592" s="37">
        <f>YEAR(Table1[[#This Row],[Data zamówienia]])</f>
        <v>2018</v>
      </c>
    </row>
    <row r="9593" spans="2:14" x14ac:dyDescent="0.3">
      <c r="B9593" s="32">
        <v>536855</v>
      </c>
      <c r="C9593" s="8" t="s">
        <v>21</v>
      </c>
      <c r="D9593" s="8" t="s">
        <v>36</v>
      </c>
      <c r="E9593" s="5" t="s">
        <v>37</v>
      </c>
      <c r="F9593" s="8">
        <v>10</v>
      </c>
      <c r="G9593" s="6">
        <v>43442</v>
      </c>
      <c r="H9593" s="6">
        <v>43446</v>
      </c>
      <c r="I9593" s="6">
        <v>43452</v>
      </c>
      <c r="J9593" s="5" t="s">
        <v>40</v>
      </c>
      <c r="K9593" s="7">
        <v>878.46</v>
      </c>
      <c r="L9593" s="35">
        <v>667.63</v>
      </c>
      <c r="M9593" s="36">
        <f t="shared" si="149"/>
        <v>210.83000000000004</v>
      </c>
      <c r="N9593" s="37">
        <f>YEAR(Table1[[#This Row],[Data zamówienia]])</f>
        <v>2018</v>
      </c>
    </row>
    <row r="9594" spans="2:14" x14ac:dyDescent="0.3">
      <c r="B9594" s="32">
        <v>911406</v>
      </c>
      <c r="C9594" s="8" t="s">
        <v>27</v>
      </c>
      <c r="D9594" s="8" t="s">
        <v>28</v>
      </c>
      <c r="E9594" s="5" t="s">
        <v>37</v>
      </c>
      <c r="F9594" s="8">
        <v>322</v>
      </c>
      <c r="G9594" s="6">
        <v>43443</v>
      </c>
      <c r="H9594" s="6">
        <v>43445</v>
      </c>
      <c r="I9594" s="6">
        <v>43446</v>
      </c>
      <c r="J9594" s="5" t="s">
        <v>33</v>
      </c>
      <c r="K9594" s="7">
        <v>1716.73</v>
      </c>
      <c r="L9594" s="35">
        <v>1442.05</v>
      </c>
      <c r="M9594" s="36">
        <f t="shared" si="149"/>
        <v>274.68000000000006</v>
      </c>
      <c r="N9594" s="37">
        <f>YEAR(Table1[[#This Row],[Data zamówienia]])</f>
        <v>2018</v>
      </c>
    </row>
    <row r="9595" spans="2:14" x14ac:dyDescent="0.3">
      <c r="B9595" s="32">
        <v>645861</v>
      </c>
      <c r="C9595" s="8" t="s">
        <v>21</v>
      </c>
      <c r="D9595" s="8" t="s">
        <v>22</v>
      </c>
      <c r="E9595" s="5" t="s">
        <v>25</v>
      </c>
      <c r="F9595" s="8">
        <v>164</v>
      </c>
      <c r="G9595" s="6">
        <v>43443</v>
      </c>
      <c r="H9595" s="6">
        <v>43446</v>
      </c>
      <c r="I9595" s="6">
        <v>43452</v>
      </c>
      <c r="J9595" s="5" t="s">
        <v>32</v>
      </c>
      <c r="K9595" s="7">
        <v>1876.44</v>
      </c>
      <c r="L9595" s="35">
        <v>1351.04</v>
      </c>
      <c r="M9595" s="36">
        <f t="shared" si="149"/>
        <v>525.40000000000009</v>
      </c>
      <c r="N9595" s="37">
        <f>YEAR(Table1[[#This Row],[Data zamówienia]])</f>
        <v>2018</v>
      </c>
    </row>
    <row r="9596" spans="2:14" x14ac:dyDescent="0.3">
      <c r="B9596" s="32">
        <v>467478</v>
      </c>
      <c r="C9596" s="8" t="s">
        <v>21</v>
      </c>
      <c r="D9596" s="8" t="s">
        <v>36</v>
      </c>
      <c r="E9596" s="5" t="s">
        <v>29</v>
      </c>
      <c r="F9596" s="8">
        <v>208</v>
      </c>
      <c r="G9596" s="6">
        <v>43443</v>
      </c>
      <c r="H9596" s="6">
        <v>43447</v>
      </c>
      <c r="I9596" s="6">
        <v>43453</v>
      </c>
      <c r="J9596" s="5" t="s">
        <v>32</v>
      </c>
      <c r="K9596" s="7">
        <v>1681.44</v>
      </c>
      <c r="L9596" s="35">
        <v>1126.56</v>
      </c>
      <c r="M9596" s="36">
        <f t="shared" si="149"/>
        <v>554.88000000000011</v>
      </c>
      <c r="N9596" s="37">
        <f>YEAR(Table1[[#This Row],[Data zamówienia]])</f>
        <v>2018</v>
      </c>
    </row>
    <row r="9597" spans="2:14" x14ac:dyDescent="0.3">
      <c r="B9597" s="32">
        <v>296426</v>
      </c>
      <c r="C9597" s="8" t="s">
        <v>27</v>
      </c>
      <c r="D9597" s="8" t="s">
        <v>36</v>
      </c>
      <c r="E9597" s="5" t="s">
        <v>25</v>
      </c>
      <c r="F9597" s="8">
        <v>60</v>
      </c>
      <c r="G9597" s="6">
        <v>43443</v>
      </c>
      <c r="H9597" s="6">
        <v>43444</v>
      </c>
      <c r="I9597" s="6">
        <v>43449</v>
      </c>
      <c r="J9597" s="5" t="s">
        <v>26</v>
      </c>
      <c r="K9597" s="7">
        <v>800.09</v>
      </c>
      <c r="L9597" s="35">
        <v>496.06</v>
      </c>
      <c r="M9597" s="36">
        <f t="shared" si="149"/>
        <v>304.03000000000003</v>
      </c>
      <c r="N9597" s="37">
        <f>YEAR(Table1[[#This Row],[Data zamówienia]])</f>
        <v>2018</v>
      </c>
    </row>
    <row r="9598" spans="2:14" x14ac:dyDescent="0.3">
      <c r="B9598" s="32">
        <v>996336</v>
      </c>
      <c r="C9598" s="8" t="s">
        <v>21</v>
      </c>
      <c r="D9598" s="8" t="s">
        <v>22</v>
      </c>
      <c r="E9598" s="5" t="s">
        <v>29</v>
      </c>
      <c r="F9598" s="8">
        <v>70</v>
      </c>
      <c r="G9598" s="6">
        <v>43443</v>
      </c>
      <c r="H9598" s="6">
        <v>43444</v>
      </c>
      <c r="I9598" s="6">
        <v>43445</v>
      </c>
      <c r="J9598" s="5" t="s">
        <v>24</v>
      </c>
      <c r="K9598" s="7">
        <v>343.62</v>
      </c>
      <c r="L9598" s="35">
        <v>199.3</v>
      </c>
      <c r="M9598" s="36">
        <f t="shared" si="149"/>
        <v>144.32</v>
      </c>
      <c r="N9598" s="37">
        <f>YEAR(Table1[[#This Row],[Data zamówienia]])</f>
        <v>2018</v>
      </c>
    </row>
    <row r="9599" spans="2:14" x14ac:dyDescent="0.3">
      <c r="B9599" s="32">
        <v>329316</v>
      </c>
      <c r="C9599" s="8" t="s">
        <v>27</v>
      </c>
      <c r="D9599" s="8" t="s">
        <v>28</v>
      </c>
      <c r="E9599" s="5" t="s">
        <v>37</v>
      </c>
      <c r="F9599" s="8">
        <v>221</v>
      </c>
      <c r="G9599" s="6">
        <v>43443</v>
      </c>
      <c r="H9599" s="6">
        <v>43445</v>
      </c>
      <c r="I9599" s="6">
        <v>43447</v>
      </c>
      <c r="J9599" s="5" t="s">
        <v>40</v>
      </c>
      <c r="K9599" s="7">
        <v>1748.11</v>
      </c>
      <c r="L9599" s="35">
        <v>1013.9</v>
      </c>
      <c r="M9599" s="36">
        <f t="shared" si="149"/>
        <v>734.20999999999992</v>
      </c>
      <c r="N9599" s="37">
        <f>YEAR(Table1[[#This Row],[Data zamówienia]])</f>
        <v>2018</v>
      </c>
    </row>
    <row r="9600" spans="2:14" x14ac:dyDescent="0.3">
      <c r="B9600" s="32">
        <v>42132</v>
      </c>
      <c r="C9600" s="8" t="s">
        <v>27</v>
      </c>
      <c r="D9600" s="8" t="s">
        <v>28</v>
      </c>
      <c r="E9600" s="5" t="s">
        <v>23</v>
      </c>
      <c r="F9600" s="8">
        <v>26</v>
      </c>
      <c r="G9600" s="6">
        <v>43443</v>
      </c>
      <c r="H9600" s="6">
        <v>43445</v>
      </c>
      <c r="I9600" s="6">
        <v>43446</v>
      </c>
      <c r="J9600" s="5" t="s">
        <v>32</v>
      </c>
      <c r="K9600" s="7">
        <v>1817.41</v>
      </c>
      <c r="L9600" s="35">
        <v>1344.88</v>
      </c>
      <c r="M9600" s="36">
        <f t="shared" si="149"/>
        <v>472.53</v>
      </c>
      <c r="N9600" s="37">
        <f>YEAR(Table1[[#This Row],[Data zamówienia]])</f>
        <v>2018</v>
      </c>
    </row>
    <row r="9601" spans="2:14" x14ac:dyDescent="0.3">
      <c r="B9601" s="32">
        <v>956610</v>
      </c>
      <c r="C9601" s="8" t="s">
        <v>27</v>
      </c>
      <c r="D9601" s="8" t="s">
        <v>36</v>
      </c>
      <c r="E9601" s="5" t="s">
        <v>37</v>
      </c>
      <c r="F9601" s="8">
        <v>364</v>
      </c>
      <c r="G9601" s="6">
        <v>43443</v>
      </c>
      <c r="H9601" s="6">
        <v>43447</v>
      </c>
      <c r="I9601" s="6">
        <v>43451</v>
      </c>
      <c r="J9601" s="5" t="s">
        <v>32</v>
      </c>
      <c r="K9601" s="7">
        <v>1205.04</v>
      </c>
      <c r="L9601" s="35">
        <v>903.78</v>
      </c>
      <c r="M9601" s="36">
        <f t="shared" si="149"/>
        <v>301.26</v>
      </c>
      <c r="N9601" s="37">
        <f>YEAR(Table1[[#This Row],[Data zamówienia]])</f>
        <v>2018</v>
      </c>
    </row>
    <row r="9602" spans="2:14" x14ac:dyDescent="0.3">
      <c r="B9602" s="32">
        <v>156269</v>
      </c>
      <c r="C9602" s="8" t="s">
        <v>38</v>
      </c>
      <c r="D9602" s="8" t="s">
        <v>22</v>
      </c>
      <c r="E9602" s="5" t="s">
        <v>25</v>
      </c>
      <c r="F9602" s="8">
        <v>345</v>
      </c>
      <c r="G9602" s="6">
        <v>43444</v>
      </c>
      <c r="H9602" s="6">
        <v>43447</v>
      </c>
      <c r="I9602" s="6">
        <v>43449</v>
      </c>
      <c r="J9602" s="5" t="s">
        <v>26</v>
      </c>
      <c r="K9602" s="7">
        <v>1239.06</v>
      </c>
      <c r="L9602" s="35">
        <v>1115.1500000000001</v>
      </c>
      <c r="M9602" s="36">
        <f t="shared" si="149"/>
        <v>123.90999999999985</v>
      </c>
      <c r="N9602" s="37">
        <f>YEAR(Table1[[#This Row],[Data zamówienia]])</f>
        <v>2018</v>
      </c>
    </row>
    <row r="9603" spans="2:14" x14ac:dyDescent="0.3">
      <c r="B9603" s="32">
        <v>248905</v>
      </c>
      <c r="C9603" s="8" t="s">
        <v>21</v>
      </c>
      <c r="D9603" s="8" t="s">
        <v>22</v>
      </c>
      <c r="E9603" s="5" t="s">
        <v>23</v>
      </c>
      <c r="F9603" s="8">
        <v>327</v>
      </c>
      <c r="G9603" s="6">
        <v>43445</v>
      </c>
      <c r="H9603" s="6">
        <v>43445</v>
      </c>
      <c r="I9603" s="6">
        <v>43446</v>
      </c>
      <c r="J9603" s="5" t="s">
        <v>30</v>
      </c>
      <c r="K9603" s="7">
        <v>1530.21</v>
      </c>
      <c r="L9603" s="35">
        <v>933.43</v>
      </c>
      <c r="M9603" s="36">
        <f t="shared" si="149"/>
        <v>596.78000000000009</v>
      </c>
      <c r="N9603" s="37">
        <f>YEAR(Table1[[#This Row],[Data zamówienia]])</f>
        <v>2018</v>
      </c>
    </row>
    <row r="9604" spans="2:14" x14ac:dyDescent="0.3">
      <c r="B9604" s="32">
        <v>429801</v>
      </c>
      <c r="C9604" s="8" t="s">
        <v>35</v>
      </c>
      <c r="D9604" s="8" t="s">
        <v>28</v>
      </c>
      <c r="E9604" s="5" t="s">
        <v>29</v>
      </c>
      <c r="F9604" s="8">
        <v>313</v>
      </c>
      <c r="G9604" s="6">
        <v>43445</v>
      </c>
      <c r="H9604" s="6">
        <v>43447</v>
      </c>
      <c r="I9604" s="6">
        <v>43449</v>
      </c>
      <c r="J9604" s="5" t="s">
        <v>26</v>
      </c>
      <c r="K9604" s="7">
        <v>1202.57</v>
      </c>
      <c r="L9604" s="35">
        <v>877.88</v>
      </c>
      <c r="M9604" s="36">
        <f t="shared" ref="M9604:M9667" si="150">K9604-L9604</f>
        <v>324.68999999999994</v>
      </c>
      <c r="N9604" s="37">
        <f>YEAR(Table1[[#This Row],[Data zamówienia]])</f>
        <v>2018</v>
      </c>
    </row>
    <row r="9605" spans="2:14" x14ac:dyDescent="0.3">
      <c r="B9605" s="32">
        <v>795028</v>
      </c>
      <c r="C9605" s="8" t="s">
        <v>21</v>
      </c>
      <c r="D9605" s="8" t="s">
        <v>22</v>
      </c>
      <c r="E9605" s="5" t="s">
        <v>23</v>
      </c>
      <c r="F9605" s="8">
        <v>349</v>
      </c>
      <c r="G9605" s="6">
        <v>43445</v>
      </c>
      <c r="H9605" s="6">
        <v>43448</v>
      </c>
      <c r="I9605" s="6">
        <v>43454</v>
      </c>
      <c r="J9605" s="5" t="s">
        <v>26</v>
      </c>
      <c r="K9605" s="7">
        <v>717.95</v>
      </c>
      <c r="L9605" s="35">
        <v>646.16</v>
      </c>
      <c r="M9605" s="36">
        <f t="shared" si="150"/>
        <v>71.790000000000077</v>
      </c>
      <c r="N9605" s="37">
        <f>YEAR(Table1[[#This Row],[Data zamówienia]])</f>
        <v>2018</v>
      </c>
    </row>
    <row r="9606" spans="2:14" x14ac:dyDescent="0.3">
      <c r="B9606" s="32">
        <v>52366</v>
      </c>
      <c r="C9606" s="8" t="s">
        <v>21</v>
      </c>
      <c r="D9606" s="8" t="s">
        <v>22</v>
      </c>
      <c r="E9606" s="5" t="s">
        <v>23</v>
      </c>
      <c r="F9606" s="8">
        <v>141</v>
      </c>
      <c r="G9606" s="6">
        <v>43445</v>
      </c>
      <c r="H9606" s="6">
        <v>43447</v>
      </c>
      <c r="I9606" s="6">
        <v>43450</v>
      </c>
      <c r="J9606" s="5" t="s">
        <v>24</v>
      </c>
      <c r="K9606" s="7">
        <v>644.5</v>
      </c>
      <c r="L9606" s="35">
        <v>418.93</v>
      </c>
      <c r="M9606" s="36">
        <f t="shared" si="150"/>
        <v>225.57</v>
      </c>
      <c r="N9606" s="37">
        <f>YEAR(Table1[[#This Row],[Data zamówienia]])</f>
        <v>2018</v>
      </c>
    </row>
    <row r="9607" spans="2:14" x14ac:dyDescent="0.3">
      <c r="B9607" s="32">
        <v>813642</v>
      </c>
      <c r="C9607" s="8" t="s">
        <v>21</v>
      </c>
      <c r="D9607" s="8" t="s">
        <v>22</v>
      </c>
      <c r="E9607" s="5" t="s">
        <v>37</v>
      </c>
      <c r="F9607" s="8">
        <v>309</v>
      </c>
      <c r="G9607" s="6">
        <v>43445</v>
      </c>
      <c r="H9607" s="6">
        <v>43447</v>
      </c>
      <c r="I9607" s="6">
        <v>43448</v>
      </c>
      <c r="J9607" s="5" t="s">
        <v>26</v>
      </c>
      <c r="K9607" s="7">
        <v>682.87</v>
      </c>
      <c r="L9607" s="35">
        <v>375.58</v>
      </c>
      <c r="M9607" s="36">
        <f t="shared" si="150"/>
        <v>307.29000000000002</v>
      </c>
      <c r="N9607" s="37">
        <f>YEAR(Table1[[#This Row],[Data zamówienia]])</f>
        <v>2018</v>
      </c>
    </row>
    <row r="9608" spans="2:14" x14ac:dyDescent="0.3">
      <c r="B9608" s="32">
        <v>465550</v>
      </c>
      <c r="C9608" s="8" t="s">
        <v>21</v>
      </c>
      <c r="D9608" s="8" t="s">
        <v>22</v>
      </c>
      <c r="E9608" s="5" t="s">
        <v>31</v>
      </c>
      <c r="F9608" s="8">
        <v>141</v>
      </c>
      <c r="G9608" s="6">
        <v>43445</v>
      </c>
      <c r="H9608" s="6">
        <v>43448</v>
      </c>
      <c r="I9608" s="6">
        <v>43454</v>
      </c>
      <c r="J9608" s="5" t="s">
        <v>30</v>
      </c>
      <c r="K9608" s="7">
        <v>1890.12</v>
      </c>
      <c r="L9608" s="35">
        <v>1058.47</v>
      </c>
      <c r="M9608" s="36">
        <f t="shared" si="150"/>
        <v>831.64999999999986</v>
      </c>
      <c r="N9608" s="37">
        <f>YEAR(Table1[[#This Row],[Data zamówienia]])</f>
        <v>2018</v>
      </c>
    </row>
    <row r="9609" spans="2:14" x14ac:dyDescent="0.3">
      <c r="B9609" s="32">
        <v>97440</v>
      </c>
      <c r="C9609" s="8" t="s">
        <v>21</v>
      </c>
      <c r="D9609" s="8" t="s">
        <v>28</v>
      </c>
      <c r="E9609" s="5" t="s">
        <v>29</v>
      </c>
      <c r="F9609" s="8">
        <v>166</v>
      </c>
      <c r="G9609" s="6">
        <v>43445</v>
      </c>
      <c r="H9609" s="6">
        <v>43448</v>
      </c>
      <c r="I9609" s="6">
        <v>43450</v>
      </c>
      <c r="J9609" s="5" t="s">
        <v>24</v>
      </c>
      <c r="K9609" s="7">
        <v>1965.44</v>
      </c>
      <c r="L9609" s="35">
        <v>1847.51</v>
      </c>
      <c r="M9609" s="36">
        <f t="shared" si="150"/>
        <v>117.93000000000006</v>
      </c>
      <c r="N9609" s="37">
        <f>YEAR(Table1[[#This Row],[Data zamówienia]])</f>
        <v>2018</v>
      </c>
    </row>
    <row r="9610" spans="2:14" x14ac:dyDescent="0.3">
      <c r="B9610" s="32">
        <v>362077</v>
      </c>
      <c r="C9610" s="8" t="s">
        <v>38</v>
      </c>
      <c r="D9610" s="8" t="s">
        <v>36</v>
      </c>
      <c r="E9610" s="5" t="s">
        <v>34</v>
      </c>
      <c r="F9610" s="8">
        <v>309</v>
      </c>
      <c r="G9610" s="6">
        <v>43444</v>
      </c>
      <c r="H9610" s="6">
        <v>43445</v>
      </c>
      <c r="I9610" s="6">
        <v>43451</v>
      </c>
      <c r="J9610" s="5" t="s">
        <v>32</v>
      </c>
      <c r="K9610" s="7">
        <v>1338.7</v>
      </c>
      <c r="L9610" s="35">
        <v>736.29</v>
      </c>
      <c r="M9610" s="36">
        <f t="shared" si="150"/>
        <v>602.41000000000008</v>
      </c>
      <c r="N9610" s="37">
        <f>YEAR(Table1[[#This Row],[Data zamówienia]])</f>
        <v>2018</v>
      </c>
    </row>
    <row r="9611" spans="2:14" x14ac:dyDescent="0.3">
      <c r="B9611" s="32">
        <v>880275</v>
      </c>
      <c r="C9611" s="8" t="s">
        <v>21</v>
      </c>
      <c r="D9611" s="8" t="s">
        <v>22</v>
      </c>
      <c r="E9611" s="5" t="s">
        <v>34</v>
      </c>
      <c r="F9611" s="8">
        <v>302</v>
      </c>
      <c r="G9611" s="6">
        <v>43444</v>
      </c>
      <c r="H9611" s="6">
        <v>43448</v>
      </c>
      <c r="I9611" s="6">
        <v>43454</v>
      </c>
      <c r="J9611" s="5" t="s">
        <v>32</v>
      </c>
      <c r="K9611" s="7">
        <v>1236.3900000000001</v>
      </c>
      <c r="L9611" s="35">
        <v>989.11</v>
      </c>
      <c r="M9611" s="36">
        <f t="shared" si="150"/>
        <v>247.28000000000009</v>
      </c>
      <c r="N9611" s="37">
        <f>YEAR(Table1[[#This Row],[Data zamówienia]])</f>
        <v>2018</v>
      </c>
    </row>
    <row r="9612" spans="2:14" x14ac:dyDescent="0.3">
      <c r="B9612" s="32">
        <v>148578</v>
      </c>
      <c r="C9612" s="8" t="s">
        <v>21</v>
      </c>
      <c r="D9612" s="8" t="s">
        <v>36</v>
      </c>
      <c r="E9612" s="5" t="s">
        <v>34</v>
      </c>
      <c r="F9612" s="8">
        <v>231</v>
      </c>
      <c r="G9612" s="6">
        <v>43446</v>
      </c>
      <c r="H9612" s="6">
        <v>43448</v>
      </c>
      <c r="I9612" s="6">
        <v>43453</v>
      </c>
      <c r="J9612" s="5" t="s">
        <v>24</v>
      </c>
      <c r="K9612" s="7">
        <v>1879.97</v>
      </c>
      <c r="L9612" s="35">
        <v>1071.58</v>
      </c>
      <c r="M9612" s="36">
        <f t="shared" si="150"/>
        <v>808.3900000000001</v>
      </c>
      <c r="N9612" s="37">
        <f>YEAR(Table1[[#This Row],[Data zamówienia]])</f>
        <v>2018</v>
      </c>
    </row>
    <row r="9613" spans="2:14" x14ac:dyDescent="0.3">
      <c r="B9613" s="32">
        <v>799840</v>
      </c>
      <c r="C9613" s="8" t="s">
        <v>21</v>
      </c>
      <c r="D9613" s="8" t="s">
        <v>28</v>
      </c>
      <c r="E9613" s="5" t="s">
        <v>31</v>
      </c>
      <c r="F9613" s="8">
        <v>151</v>
      </c>
      <c r="G9613" s="6">
        <v>43445</v>
      </c>
      <c r="H9613" s="6">
        <v>43448</v>
      </c>
      <c r="I9613" s="6">
        <v>43450</v>
      </c>
      <c r="J9613" s="5" t="s">
        <v>30</v>
      </c>
      <c r="K9613" s="7">
        <v>1964.68</v>
      </c>
      <c r="L9613" s="35">
        <v>1060.93</v>
      </c>
      <c r="M9613" s="36">
        <f t="shared" si="150"/>
        <v>903.75</v>
      </c>
      <c r="N9613" s="37">
        <f>YEAR(Table1[[#This Row],[Data zamówienia]])</f>
        <v>2018</v>
      </c>
    </row>
    <row r="9614" spans="2:14" x14ac:dyDescent="0.3">
      <c r="B9614" s="32">
        <v>91612</v>
      </c>
      <c r="C9614" s="8" t="s">
        <v>27</v>
      </c>
      <c r="D9614" s="8" t="s">
        <v>22</v>
      </c>
      <c r="E9614" s="5" t="s">
        <v>23</v>
      </c>
      <c r="F9614" s="8">
        <v>51</v>
      </c>
      <c r="G9614" s="6">
        <v>43447</v>
      </c>
      <c r="H9614" s="6">
        <v>43448</v>
      </c>
      <c r="I9614" s="6">
        <v>43452</v>
      </c>
      <c r="J9614" s="5" t="s">
        <v>24</v>
      </c>
      <c r="K9614" s="7">
        <v>1548.74</v>
      </c>
      <c r="L9614" s="35">
        <v>820.83</v>
      </c>
      <c r="M9614" s="36">
        <f t="shared" si="150"/>
        <v>727.91</v>
      </c>
      <c r="N9614" s="37">
        <f>YEAR(Table1[[#This Row],[Data zamówienia]])</f>
        <v>2018</v>
      </c>
    </row>
    <row r="9615" spans="2:14" x14ac:dyDescent="0.3">
      <c r="B9615" s="32">
        <v>129922</v>
      </c>
      <c r="C9615" s="8" t="s">
        <v>21</v>
      </c>
      <c r="D9615" s="8" t="s">
        <v>39</v>
      </c>
      <c r="E9615" s="5" t="s">
        <v>34</v>
      </c>
      <c r="F9615" s="8">
        <v>246</v>
      </c>
      <c r="G9615" s="6">
        <v>43446</v>
      </c>
      <c r="H9615" s="6">
        <v>43449</v>
      </c>
      <c r="I9615" s="6">
        <v>43452</v>
      </c>
      <c r="J9615" s="5" t="s">
        <v>24</v>
      </c>
      <c r="K9615" s="7">
        <v>1316.58</v>
      </c>
      <c r="L9615" s="35">
        <v>882.11</v>
      </c>
      <c r="M9615" s="36">
        <f t="shared" si="150"/>
        <v>434.46999999999991</v>
      </c>
      <c r="N9615" s="37">
        <f>YEAR(Table1[[#This Row],[Data zamówienia]])</f>
        <v>2018</v>
      </c>
    </row>
    <row r="9616" spans="2:14" x14ac:dyDescent="0.3">
      <c r="B9616" s="32">
        <v>171467</v>
      </c>
      <c r="C9616" s="8" t="s">
        <v>27</v>
      </c>
      <c r="D9616" s="8" t="s">
        <v>39</v>
      </c>
      <c r="E9616" s="5" t="s">
        <v>34</v>
      </c>
      <c r="F9616" s="8">
        <v>49</v>
      </c>
      <c r="G9616" s="6">
        <v>43446</v>
      </c>
      <c r="H9616" s="6">
        <v>43448</v>
      </c>
      <c r="I9616" s="6">
        <v>43452</v>
      </c>
      <c r="J9616" s="5" t="s">
        <v>32</v>
      </c>
      <c r="K9616" s="7">
        <v>1720.29</v>
      </c>
      <c r="L9616" s="35">
        <v>877.35</v>
      </c>
      <c r="M9616" s="36">
        <f t="shared" si="150"/>
        <v>842.93999999999994</v>
      </c>
      <c r="N9616" s="37">
        <f>YEAR(Table1[[#This Row],[Data zamówienia]])</f>
        <v>2018</v>
      </c>
    </row>
    <row r="9617" spans="2:14" x14ac:dyDescent="0.3">
      <c r="B9617" s="32">
        <v>379714</v>
      </c>
      <c r="C9617" s="8" t="s">
        <v>35</v>
      </c>
      <c r="D9617" s="8" t="s">
        <v>28</v>
      </c>
      <c r="E9617" s="5" t="s">
        <v>34</v>
      </c>
      <c r="F9617" s="8">
        <v>1</v>
      </c>
      <c r="G9617" s="6">
        <v>43446</v>
      </c>
      <c r="H9617" s="6">
        <v>43448</v>
      </c>
      <c r="I9617" s="6">
        <v>43452</v>
      </c>
      <c r="J9617" s="5" t="s">
        <v>33</v>
      </c>
      <c r="K9617" s="7">
        <v>1171.6500000000001</v>
      </c>
      <c r="L9617" s="35">
        <v>831.87</v>
      </c>
      <c r="M9617" s="36">
        <f t="shared" si="150"/>
        <v>339.78000000000009</v>
      </c>
      <c r="N9617" s="37">
        <f>YEAR(Table1[[#This Row],[Data zamówienia]])</f>
        <v>2018</v>
      </c>
    </row>
    <row r="9618" spans="2:14" x14ac:dyDescent="0.3">
      <c r="B9618" s="32">
        <v>20829</v>
      </c>
      <c r="C9618" s="8" t="s">
        <v>35</v>
      </c>
      <c r="D9618" s="8" t="s">
        <v>36</v>
      </c>
      <c r="E9618" s="5" t="s">
        <v>29</v>
      </c>
      <c r="F9618" s="8">
        <v>113</v>
      </c>
      <c r="G9618" s="6">
        <v>43446</v>
      </c>
      <c r="H9618" s="6">
        <v>43447</v>
      </c>
      <c r="I9618" s="6">
        <v>43454</v>
      </c>
      <c r="J9618" s="5" t="s">
        <v>33</v>
      </c>
      <c r="K9618" s="7">
        <v>712.36</v>
      </c>
      <c r="L9618" s="35">
        <v>612.63</v>
      </c>
      <c r="M9618" s="36">
        <f t="shared" si="150"/>
        <v>99.730000000000018</v>
      </c>
      <c r="N9618" s="37">
        <f>YEAR(Table1[[#This Row],[Data zamówienia]])</f>
        <v>2018</v>
      </c>
    </row>
    <row r="9619" spans="2:14" x14ac:dyDescent="0.3">
      <c r="B9619" s="32">
        <v>794410</v>
      </c>
      <c r="C9619" s="8" t="s">
        <v>21</v>
      </c>
      <c r="D9619" s="8" t="s">
        <v>36</v>
      </c>
      <c r="E9619" s="5" t="s">
        <v>34</v>
      </c>
      <c r="F9619" s="8">
        <v>217</v>
      </c>
      <c r="G9619" s="6">
        <v>43447</v>
      </c>
      <c r="H9619" s="6">
        <v>43449</v>
      </c>
      <c r="I9619" s="6">
        <v>43450</v>
      </c>
      <c r="J9619" s="5" t="s">
        <v>33</v>
      </c>
      <c r="K9619" s="7">
        <v>1530.21</v>
      </c>
      <c r="L9619" s="35">
        <v>1071.1500000000001</v>
      </c>
      <c r="M9619" s="36">
        <f t="shared" si="150"/>
        <v>459.05999999999995</v>
      </c>
      <c r="N9619" s="37">
        <f>YEAR(Table1[[#This Row],[Data zamówienia]])</f>
        <v>2018</v>
      </c>
    </row>
    <row r="9620" spans="2:14" x14ac:dyDescent="0.3">
      <c r="B9620" s="32">
        <v>354123</v>
      </c>
      <c r="C9620" s="8" t="s">
        <v>38</v>
      </c>
      <c r="D9620" s="8" t="s">
        <v>39</v>
      </c>
      <c r="E9620" s="5" t="s">
        <v>29</v>
      </c>
      <c r="F9620" s="8">
        <v>128</v>
      </c>
      <c r="G9620" s="6">
        <v>43447</v>
      </c>
      <c r="H9620" s="6">
        <v>43447</v>
      </c>
      <c r="I9620" s="6">
        <v>43451</v>
      </c>
      <c r="J9620" s="5" t="s">
        <v>30</v>
      </c>
      <c r="K9620" s="7">
        <v>1530.21</v>
      </c>
      <c r="L9620" s="35">
        <v>1224.17</v>
      </c>
      <c r="M9620" s="36">
        <f t="shared" si="150"/>
        <v>306.03999999999996</v>
      </c>
      <c r="N9620" s="37">
        <f>YEAR(Table1[[#This Row],[Data zamówienia]])</f>
        <v>2018</v>
      </c>
    </row>
    <row r="9621" spans="2:14" x14ac:dyDescent="0.3">
      <c r="B9621" s="32">
        <v>740294</v>
      </c>
      <c r="C9621" s="8" t="s">
        <v>21</v>
      </c>
      <c r="D9621" s="8" t="s">
        <v>22</v>
      </c>
      <c r="E9621" s="5" t="s">
        <v>25</v>
      </c>
      <c r="F9621" s="8">
        <v>250</v>
      </c>
      <c r="G9621" s="6">
        <v>43447</v>
      </c>
      <c r="H9621" s="6">
        <v>43449</v>
      </c>
      <c r="I9621" s="6">
        <v>43453</v>
      </c>
      <c r="J9621" s="5" t="s">
        <v>24</v>
      </c>
      <c r="K9621" s="7">
        <v>1208.4100000000001</v>
      </c>
      <c r="L9621" s="35">
        <v>1087.57</v>
      </c>
      <c r="M9621" s="36">
        <f t="shared" si="150"/>
        <v>120.84000000000015</v>
      </c>
      <c r="N9621" s="37">
        <f>YEAR(Table1[[#This Row],[Data zamówienia]])</f>
        <v>2018</v>
      </c>
    </row>
    <row r="9622" spans="2:14" x14ac:dyDescent="0.3">
      <c r="B9622" s="32">
        <v>73894</v>
      </c>
      <c r="C9622" s="8" t="s">
        <v>21</v>
      </c>
      <c r="D9622" s="8" t="s">
        <v>22</v>
      </c>
      <c r="E9622" s="5" t="s">
        <v>31</v>
      </c>
      <c r="F9622" s="8">
        <v>202</v>
      </c>
      <c r="G9622" s="6">
        <v>43447</v>
      </c>
      <c r="H9622" s="6">
        <v>43447</v>
      </c>
      <c r="I9622" s="6">
        <v>43453</v>
      </c>
      <c r="J9622" s="5" t="s">
        <v>26</v>
      </c>
      <c r="K9622" s="7">
        <v>657.42</v>
      </c>
      <c r="L9622" s="35">
        <v>617.97</v>
      </c>
      <c r="M9622" s="36">
        <f t="shared" si="150"/>
        <v>39.449999999999932</v>
      </c>
      <c r="N9622" s="37">
        <f>YEAR(Table1[[#This Row],[Data zamówienia]])</f>
        <v>2018</v>
      </c>
    </row>
    <row r="9623" spans="2:14" x14ac:dyDescent="0.3">
      <c r="B9623" s="32">
        <v>140909</v>
      </c>
      <c r="C9623" s="8" t="s">
        <v>38</v>
      </c>
      <c r="D9623" s="8" t="s">
        <v>22</v>
      </c>
      <c r="E9623" s="5" t="s">
        <v>23</v>
      </c>
      <c r="F9623" s="8">
        <v>106</v>
      </c>
      <c r="G9623" s="6">
        <v>43448</v>
      </c>
      <c r="H9623" s="6">
        <v>43450</v>
      </c>
      <c r="I9623" s="6">
        <v>43454</v>
      </c>
      <c r="J9623" s="5" t="s">
        <v>33</v>
      </c>
      <c r="K9623" s="7">
        <v>1754.12</v>
      </c>
      <c r="L9623" s="35">
        <v>877.06</v>
      </c>
      <c r="M9623" s="36">
        <f t="shared" si="150"/>
        <v>877.06</v>
      </c>
      <c r="N9623" s="37">
        <f>YEAR(Table1[[#This Row],[Data zamówienia]])</f>
        <v>2018</v>
      </c>
    </row>
    <row r="9624" spans="2:14" x14ac:dyDescent="0.3">
      <c r="B9624" s="32">
        <v>864161</v>
      </c>
      <c r="C9624" s="8" t="s">
        <v>38</v>
      </c>
      <c r="D9624" s="8" t="s">
        <v>22</v>
      </c>
      <c r="E9624" s="5" t="s">
        <v>37</v>
      </c>
      <c r="F9624" s="8">
        <v>79</v>
      </c>
      <c r="G9624" s="6">
        <v>43448</v>
      </c>
      <c r="H9624" s="6">
        <v>43450</v>
      </c>
      <c r="I9624" s="6">
        <v>43453</v>
      </c>
      <c r="J9624" s="5" t="s">
        <v>24</v>
      </c>
      <c r="K9624" s="7">
        <v>1531.69</v>
      </c>
      <c r="L9624" s="35">
        <v>1056.8699999999999</v>
      </c>
      <c r="M9624" s="36">
        <f t="shared" si="150"/>
        <v>474.82000000000016</v>
      </c>
      <c r="N9624" s="37">
        <f>YEAR(Table1[[#This Row],[Data zamówienia]])</f>
        <v>2018</v>
      </c>
    </row>
    <row r="9625" spans="2:14" x14ac:dyDescent="0.3">
      <c r="B9625" s="32">
        <v>616597</v>
      </c>
      <c r="C9625" s="8" t="s">
        <v>21</v>
      </c>
      <c r="D9625" s="8" t="s">
        <v>36</v>
      </c>
      <c r="E9625" s="5" t="s">
        <v>23</v>
      </c>
      <c r="F9625" s="8">
        <v>162</v>
      </c>
      <c r="G9625" s="6">
        <v>43448</v>
      </c>
      <c r="H9625" s="6">
        <v>43448</v>
      </c>
      <c r="I9625" s="6">
        <v>43451</v>
      </c>
      <c r="J9625" s="5" t="s">
        <v>26</v>
      </c>
      <c r="K9625" s="7">
        <v>201.52</v>
      </c>
      <c r="L9625" s="35">
        <v>149.12</v>
      </c>
      <c r="M9625" s="36">
        <f t="shared" si="150"/>
        <v>52.400000000000006</v>
      </c>
      <c r="N9625" s="37">
        <f>YEAR(Table1[[#This Row],[Data zamówienia]])</f>
        <v>2018</v>
      </c>
    </row>
    <row r="9626" spans="2:14" x14ac:dyDescent="0.3">
      <c r="B9626" s="32">
        <v>173660</v>
      </c>
      <c r="C9626" s="8" t="s">
        <v>35</v>
      </c>
      <c r="D9626" s="8" t="s">
        <v>28</v>
      </c>
      <c r="E9626" s="5" t="s">
        <v>37</v>
      </c>
      <c r="F9626" s="8">
        <v>161</v>
      </c>
      <c r="G9626" s="6">
        <v>43447</v>
      </c>
      <c r="H9626" s="6">
        <v>43448</v>
      </c>
      <c r="I9626" s="6">
        <v>43455</v>
      </c>
      <c r="J9626" s="5" t="s">
        <v>40</v>
      </c>
      <c r="K9626" s="7">
        <v>1482.41</v>
      </c>
      <c r="L9626" s="35">
        <v>1171.0999999999999</v>
      </c>
      <c r="M9626" s="36">
        <f t="shared" si="150"/>
        <v>311.31000000000017</v>
      </c>
      <c r="N9626" s="37">
        <f>YEAR(Table1[[#This Row],[Data zamówienia]])</f>
        <v>2018</v>
      </c>
    </row>
    <row r="9627" spans="2:14" x14ac:dyDescent="0.3">
      <c r="B9627" s="32">
        <v>695464</v>
      </c>
      <c r="C9627" s="8" t="s">
        <v>21</v>
      </c>
      <c r="D9627" s="8" t="s">
        <v>39</v>
      </c>
      <c r="E9627" s="5" t="s">
        <v>37</v>
      </c>
      <c r="F9627" s="8">
        <v>136</v>
      </c>
      <c r="G9627" s="6">
        <v>43448</v>
      </c>
      <c r="H9627" s="6">
        <v>43451</v>
      </c>
      <c r="I9627" s="6">
        <v>43458</v>
      </c>
      <c r="J9627" s="5" t="s">
        <v>24</v>
      </c>
      <c r="K9627" s="7">
        <v>1314.61</v>
      </c>
      <c r="L9627" s="35">
        <v>749.33</v>
      </c>
      <c r="M9627" s="36">
        <f t="shared" si="150"/>
        <v>565.27999999999986</v>
      </c>
      <c r="N9627" s="37">
        <f>YEAR(Table1[[#This Row],[Data zamówienia]])</f>
        <v>2018</v>
      </c>
    </row>
    <row r="9628" spans="2:14" x14ac:dyDescent="0.3">
      <c r="B9628" s="32">
        <v>549574</v>
      </c>
      <c r="C9628" s="8" t="s">
        <v>21</v>
      </c>
      <c r="D9628" s="8" t="s">
        <v>22</v>
      </c>
      <c r="E9628" s="5" t="s">
        <v>29</v>
      </c>
      <c r="F9628" s="8">
        <v>362</v>
      </c>
      <c r="G9628" s="6">
        <v>43448</v>
      </c>
      <c r="H9628" s="6">
        <v>43451</v>
      </c>
      <c r="I9628" s="6">
        <v>43456</v>
      </c>
      <c r="J9628" s="5" t="s">
        <v>33</v>
      </c>
      <c r="K9628" s="7">
        <v>1862.1</v>
      </c>
      <c r="L9628" s="35">
        <v>1657.27</v>
      </c>
      <c r="M9628" s="36">
        <f t="shared" si="150"/>
        <v>204.82999999999993</v>
      </c>
      <c r="N9628" s="37">
        <f>YEAR(Table1[[#This Row],[Data zamówienia]])</f>
        <v>2018</v>
      </c>
    </row>
    <row r="9629" spans="2:14" x14ac:dyDescent="0.3">
      <c r="B9629" s="32">
        <v>37085</v>
      </c>
      <c r="C9629" s="8" t="s">
        <v>21</v>
      </c>
      <c r="D9629" s="8" t="s">
        <v>22</v>
      </c>
      <c r="E9629" s="5" t="s">
        <v>34</v>
      </c>
      <c r="F9629" s="8">
        <v>125</v>
      </c>
      <c r="G9629" s="6">
        <v>43448</v>
      </c>
      <c r="H9629" s="6">
        <v>43449</v>
      </c>
      <c r="I9629" s="6">
        <v>43454</v>
      </c>
      <c r="J9629" s="5" t="s">
        <v>32</v>
      </c>
      <c r="K9629" s="7">
        <v>339.51</v>
      </c>
      <c r="L9629" s="35">
        <v>190.13</v>
      </c>
      <c r="M9629" s="36">
        <f t="shared" si="150"/>
        <v>149.38</v>
      </c>
      <c r="N9629" s="37">
        <f>YEAR(Table1[[#This Row],[Data zamówienia]])</f>
        <v>2018</v>
      </c>
    </row>
    <row r="9630" spans="2:14" x14ac:dyDescent="0.3">
      <c r="B9630" s="32">
        <v>584933</v>
      </c>
      <c r="C9630" s="8" t="s">
        <v>35</v>
      </c>
      <c r="D9630" s="8" t="s">
        <v>28</v>
      </c>
      <c r="E9630" s="5" t="s">
        <v>29</v>
      </c>
      <c r="F9630" s="8">
        <v>133</v>
      </c>
      <c r="G9630" s="6">
        <v>43448</v>
      </c>
      <c r="H9630" s="6">
        <v>43448</v>
      </c>
      <c r="I9630" s="6">
        <v>43451</v>
      </c>
      <c r="J9630" s="5" t="s">
        <v>24</v>
      </c>
      <c r="K9630" s="7">
        <v>1349.24</v>
      </c>
      <c r="L9630" s="35">
        <v>971.45</v>
      </c>
      <c r="M9630" s="36">
        <f t="shared" si="150"/>
        <v>377.78999999999996</v>
      </c>
      <c r="N9630" s="37">
        <f>YEAR(Table1[[#This Row],[Data zamówienia]])</f>
        <v>2018</v>
      </c>
    </row>
    <row r="9631" spans="2:14" x14ac:dyDescent="0.3">
      <c r="B9631" s="32">
        <v>14891</v>
      </c>
      <c r="C9631" s="8" t="s">
        <v>21</v>
      </c>
      <c r="D9631" s="8" t="s">
        <v>28</v>
      </c>
      <c r="E9631" s="5" t="s">
        <v>23</v>
      </c>
      <c r="F9631" s="8">
        <v>358</v>
      </c>
      <c r="G9631" s="6">
        <v>43448</v>
      </c>
      <c r="H9631" s="6">
        <v>43451</v>
      </c>
      <c r="I9631" s="6">
        <v>43456</v>
      </c>
      <c r="J9631" s="5" t="s">
        <v>30</v>
      </c>
      <c r="K9631" s="7">
        <v>609.85</v>
      </c>
      <c r="L9631" s="35">
        <v>329.32</v>
      </c>
      <c r="M9631" s="36">
        <f t="shared" si="150"/>
        <v>280.53000000000003</v>
      </c>
      <c r="N9631" s="37">
        <f>YEAR(Table1[[#This Row],[Data zamówienia]])</f>
        <v>2018</v>
      </c>
    </row>
    <row r="9632" spans="2:14" x14ac:dyDescent="0.3">
      <c r="B9632" s="32">
        <v>891253</v>
      </c>
      <c r="C9632" s="8" t="s">
        <v>21</v>
      </c>
      <c r="D9632" s="8" t="s">
        <v>28</v>
      </c>
      <c r="E9632" s="5" t="s">
        <v>34</v>
      </c>
      <c r="F9632" s="8">
        <v>110</v>
      </c>
      <c r="G9632" s="6">
        <v>43447</v>
      </c>
      <c r="H9632" s="6">
        <v>43449</v>
      </c>
      <c r="I9632" s="6">
        <v>43453</v>
      </c>
      <c r="J9632" s="5" t="s">
        <v>24</v>
      </c>
      <c r="K9632" s="7">
        <v>1027.47</v>
      </c>
      <c r="L9632" s="35">
        <v>842.53</v>
      </c>
      <c r="M9632" s="36">
        <f t="shared" si="150"/>
        <v>184.94000000000005</v>
      </c>
      <c r="N9632" s="37">
        <f>YEAR(Table1[[#This Row],[Data zamówienia]])</f>
        <v>2018</v>
      </c>
    </row>
    <row r="9633" spans="2:14" x14ac:dyDescent="0.3">
      <c r="B9633" s="32">
        <v>76381</v>
      </c>
      <c r="C9633" s="8" t="s">
        <v>21</v>
      </c>
      <c r="D9633" s="8" t="s">
        <v>28</v>
      </c>
      <c r="E9633" s="5" t="s">
        <v>31</v>
      </c>
      <c r="F9633" s="8">
        <v>97</v>
      </c>
      <c r="G9633" s="6">
        <v>43448</v>
      </c>
      <c r="H9633" s="6">
        <v>43451</v>
      </c>
      <c r="I9633" s="6">
        <v>43454</v>
      </c>
      <c r="J9633" s="5" t="s">
        <v>32</v>
      </c>
      <c r="K9633" s="7">
        <v>736.7</v>
      </c>
      <c r="L9633" s="35">
        <v>677.76</v>
      </c>
      <c r="M9633" s="36">
        <f t="shared" si="150"/>
        <v>58.940000000000055</v>
      </c>
      <c r="N9633" s="37">
        <f>YEAR(Table1[[#This Row],[Data zamówienia]])</f>
        <v>2018</v>
      </c>
    </row>
    <row r="9634" spans="2:14" x14ac:dyDescent="0.3">
      <c r="B9634" s="32">
        <v>803844</v>
      </c>
      <c r="C9634" s="8" t="s">
        <v>21</v>
      </c>
      <c r="D9634" s="8" t="s">
        <v>36</v>
      </c>
      <c r="E9634" s="5" t="s">
        <v>31</v>
      </c>
      <c r="F9634" s="8">
        <v>86</v>
      </c>
      <c r="G9634" s="6">
        <v>43447</v>
      </c>
      <c r="H9634" s="6">
        <v>43450</v>
      </c>
      <c r="I9634" s="6">
        <v>43457</v>
      </c>
      <c r="J9634" s="5" t="s">
        <v>26</v>
      </c>
      <c r="K9634" s="7">
        <v>168.18</v>
      </c>
      <c r="L9634" s="35">
        <v>139.59</v>
      </c>
      <c r="M9634" s="36">
        <f t="shared" si="150"/>
        <v>28.590000000000003</v>
      </c>
      <c r="N9634" s="37">
        <f>YEAR(Table1[[#This Row],[Data zamówienia]])</f>
        <v>2018</v>
      </c>
    </row>
    <row r="9635" spans="2:14" x14ac:dyDescent="0.3">
      <c r="B9635" s="32">
        <v>94850</v>
      </c>
      <c r="C9635" s="8" t="s">
        <v>27</v>
      </c>
      <c r="D9635" s="8" t="s">
        <v>36</v>
      </c>
      <c r="E9635" s="5" t="s">
        <v>34</v>
      </c>
      <c r="F9635" s="8">
        <v>245</v>
      </c>
      <c r="G9635" s="6">
        <v>43448</v>
      </c>
      <c r="H9635" s="6">
        <v>43449</v>
      </c>
      <c r="I9635" s="6">
        <v>43451</v>
      </c>
      <c r="J9635" s="5" t="s">
        <v>24</v>
      </c>
      <c r="K9635" s="7">
        <v>994</v>
      </c>
      <c r="L9635" s="35">
        <v>695.8</v>
      </c>
      <c r="M9635" s="36">
        <f t="shared" si="150"/>
        <v>298.20000000000005</v>
      </c>
      <c r="N9635" s="37">
        <f>YEAR(Table1[[#This Row],[Data zamówienia]])</f>
        <v>2018</v>
      </c>
    </row>
    <row r="9636" spans="2:14" x14ac:dyDescent="0.3">
      <c r="B9636" s="32">
        <v>657184</v>
      </c>
      <c r="C9636" s="8" t="s">
        <v>38</v>
      </c>
      <c r="D9636" s="8" t="s">
        <v>36</v>
      </c>
      <c r="E9636" s="5" t="s">
        <v>37</v>
      </c>
      <c r="F9636" s="8">
        <v>192</v>
      </c>
      <c r="G9636" s="6">
        <v>43448</v>
      </c>
      <c r="H9636" s="6">
        <v>43450</v>
      </c>
      <c r="I9636" s="6">
        <v>43452</v>
      </c>
      <c r="J9636" s="5" t="s">
        <v>32</v>
      </c>
      <c r="K9636" s="7">
        <v>1999.4</v>
      </c>
      <c r="L9636" s="35">
        <v>1259.6199999999999</v>
      </c>
      <c r="M9636" s="36">
        <f t="shared" si="150"/>
        <v>739.7800000000002</v>
      </c>
      <c r="N9636" s="37">
        <f>YEAR(Table1[[#This Row],[Data zamówienia]])</f>
        <v>2018</v>
      </c>
    </row>
    <row r="9637" spans="2:14" x14ac:dyDescent="0.3">
      <c r="B9637" s="32">
        <v>33737</v>
      </c>
      <c r="C9637" s="8" t="s">
        <v>21</v>
      </c>
      <c r="D9637" s="8" t="s">
        <v>28</v>
      </c>
      <c r="E9637" s="5" t="s">
        <v>34</v>
      </c>
      <c r="F9637" s="8">
        <v>343</v>
      </c>
      <c r="G9637" s="6">
        <v>43448</v>
      </c>
      <c r="H9637" s="6">
        <v>43452</v>
      </c>
      <c r="I9637" s="6">
        <v>43455</v>
      </c>
      <c r="J9637" s="5" t="s">
        <v>30</v>
      </c>
      <c r="K9637" s="7">
        <v>384.81</v>
      </c>
      <c r="L9637" s="35">
        <v>238.58</v>
      </c>
      <c r="M9637" s="36">
        <f t="shared" si="150"/>
        <v>146.22999999999999</v>
      </c>
      <c r="N9637" s="37">
        <f>YEAR(Table1[[#This Row],[Data zamówienia]])</f>
        <v>2018</v>
      </c>
    </row>
    <row r="9638" spans="2:14" x14ac:dyDescent="0.3">
      <c r="B9638" s="32">
        <v>156553</v>
      </c>
      <c r="C9638" s="8" t="s">
        <v>21</v>
      </c>
      <c r="D9638" s="8" t="s">
        <v>36</v>
      </c>
      <c r="E9638" s="5" t="s">
        <v>29</v>
      </c>
      <c r="F9638" s="8">
        <v>166</v>
      </c>
      <c r="G9638" s="6">
        <v>43449</v>
      </c>
      <c r="H9638" s="6">
        <v>43451</v>
      </c>
      <c r="I9638" s="6">
        <v>43454</v>
      </c>
      <c r="J9638" s="5" t="s">
        <v>32</v>
      </c>
      <c r="K9638" s="7">
        <v>568.91</v>
      </c>
      <c r="L9638" s="35">
        <v>409.62</v>
      </c>
      <c r="M9638" s="36">
        <f t="shared" si="150"/>
        <v>159.28999999999996</v>
      </c>
      <c r="N9638" s="37">
        <f>YEAR(Table1[[#This Row],[Data zamówienia]])</f>
        <v>2018</v>
      </c>
    </row>
    <row r="9639" spans="2:14" x14ac:dyDescent="0.3">
      <c r="B9639" s="32">
        <v>670113</v>
      </c>
      <c r="C9639" s="8" t="s">
        <v>27</v>
      </c>
      <c r="D9639" s="8" t="s">
        <v>39</v>
      </c>
      <c r="E9639" s="5" t="s">
        <v>31</v>
      </c>
      <c r="F9639" s="8">
        <v>214</v>
      </c>
      <c r="G9639" s="6">
        <v>43449</v>
      </c>
      <c r="H9639" s="6">
        <v>43451</v>
      </c>
      <c r="I9639" s="6">
        <v>43454</v>
      </c>
      <c r="J9639" s="5" t="s">
        <v>30</v>
      </c>
      <c r="K9639" s="7">
        <v>1860.34</v>
      </c>
      <c r="L9639" s="35">
        <v>1451.07</v>
      </c>
      <c r="M9639" s="36">
        <f t="shared" si="150"/>
        <v>409.27</v>
      </c>
      <c r="N9639" s="37">
        <f>YEAR(Table1[[#This Row],[Data zamówienia]])</f>
        <v>2018</v>
      </c>
    </row>
    <row r="9640" spans="2:14" x14ac:dyDescent="0.3">
      <c r="B9640" s="32">
        <v>561463</v>
      </c>
      <c r="C9640" s="8" t="s">
        <v>21</v>
      </c>
      <c r="D9640" s="8" t="s">
        <v>22</v>
      </c>
      <c r="E9640" s="5" t="s">
        <v>34</v>
      </c>
      <c r="F9640" s="8">
        <v>117</v>
      </c>
      <c r="G9640" s="6">
        <v>43448</v>
      </c>
      <c r="H9640" s="6">
        <v>43450</v>
      </c>
      <c r="I9640" s="6">
        <v>43451</v>
      </c>
      <c r="J9640" s="5" t="s">
        <v>30</v>
      </c>
      <c r="K9640" s="7">
        <v>1272.93</v>
      </c>
      <c r="L9640" s="35">
        <v>751.03</v>
      </c>
      <c r="M9640" s="36">
        <f t="shared" si="150"/>
        <v>521.90000000000009</v>
      </c>
      <c r="N9640" s="37">
        <f>YEAR(Table1[[#This Row],[Data zamówienia]])</f>
        <v>2018</v>
      </c>
    </row>
    <row r="9641" spans="2:14" x14ac:dyDescent="0.3">
      <c r="B9641" s="32">
        <v>959193</v>
      </c>
      <c r="C9641" s="8" t="s">
        <v>21</v>
      </c>
      <c r="D9641" s="8" t="s">
        <v>22</v>
      </c>
      <c r="E9641" s="5" t="s">
        <v>34</v>
      </c>
      <c r="F9641" s="8">
        <v>66</v>
      </c>
      <c r="G9641" s="6">
        <v>43449</v>
      </c>
      <c r="H9641" s="6">
        <v>43451</v>
      </c>
      <c r="I9641" s="6">
        <v>43455</v>
      </c>
      <c r="J9641" s="5" t="s">
        <v>32</v>
      </c>
      <c r="K9641" s="7">
        <v>1233.3699999999999</v>
      </c>
      <c r="L9641" s="35">
        <v>690.69</v>
      </c>
      <c r="M9641" s="36">
        <f t="shared" si="150"/>
        <v>542.67999999999984</v>
      </c>
      <c r="N9641" s="37">
        <f>YEAR(Table1[[#This Row],[Data zamówienia]])</f>
        <v>2018</v>
      </c>
    </row>
    <row r="9642" spans="2:14" x14ac:dyDescent="0.3">
      <c r="B9642" s="32">
        <v>570009</v>
      </c>
      <c r="C9642" s="8" t="s">
        <v>27</v>
      </c>
      <c r="D9642" s="8" t="s">
        <v>39</v>
      </c>
      <c r="E9642" s="5" t="s">
        <v>34</v>
      </c>
      <c r="F9642" s="8">
        <v>33</v>
      </c>
      <c r="G9642" s="6">
        <v>43449</v>
      </c>
      <c r="H9642" s="6">
        <v>43452</v>
      </c>
      <c r="I9642" s="6">
        <v>43458</v>
      </c>
      <c r="J9642" s="5" t="s">
        <v>40</v>
      </c>
      <c r="K9642" s="7">
        <v>280.94</v>
      </c>
      <c r="L9642" s="35">
        <v>261.27</v>
      </c>
      <c r="M9642" s="36">
        <f t="shared" si="150"/>
        <v>19.670000000000016</v>
      </c>
      <c r="N9642" s="37">
        <f>YEAR(Table1[[#This Row],[Data zamówienia]])</f>
        <v>2018</v>
      </c>
    </row>
    <row r="9643" spans="2:14" x14ac:dyDescent="0.3">
      <c r="B9643" s="32">
        <v>556447</v>
      </c>
      <c r="C9643" s="8" t="s">
        <v>35</v>
      </c>
      <c r="D9643" s="8" t="s">
        <v>28</v>
      </c>
      <c r="E9643" s="5" t="s">
        <v>31</v>
      </c>
      <c r="F9643" s="8">
        <v>299</v>
      </c>
      <c r="G9643" s="6">
        <v>43449</v>
      </c>
      <c r="H9643" s="6">
        <v>43450</v>
      </c>
      <c r="I9643" s="6">
        <v>43453</v>
      </c>
      <c r="J9643" s="5" t="s">
        <v>30</v>
      </c>
      <c r="K9643" s="7">
        <v>419.59</v>
      </c>
      <c r="L9643" s="35">
        <v>394.41</v>
      </c>
      <c r="M9643" s="36">
        <f t="shared" si="150"/>
        <v>25.17999999999995</v>
      </c>
      <c r="N9643" s="37">
        <f>YEAR(Table1[[#This Row],[Data zamówienia]])</f>
        <v>2018</v>
      </c>
    </row>
    <row r="9644" spans="2:14" x14ac:dyDescent="0.3">
      <c r="B9644" s="32">
        <v>176344</v>
      </c>
      <c r="C9644" s="8" t="s">
        <v>27</v>
      </c>
      <c r="D9644" s="8" t="s">
        <v>28</v>
      </c>
      <c r="E9644" s="5" t="s">
        <v>34</v>
      </c>
      <c r="F9644" s="8">
        <v>172</v>
      </c>
      <c r="G9644" s="6">
        <v>43448</v>
      </c>
      <c r="H9644" s="6">
        <v>43452</v>
      </c>
      <c r="I9644" s="6">
        <v>43455</v>
      </c>
      <c r="J9644" s="5" t="s">
        <v>24</v>
      </c>
      <c r="K9644" s="7">
        <v>360.42</v>
      </c>
      <c r="L9644" s="35">
        <v>338.79</v>
      </c>
      <c r="M9644" s="36">
        <f t="shared" si="150"/>
        <v>21.629999999999995</v>
      </c>
      <c r="N9644" s="37">
        <f>YEAR(Table1[[#This Row],[Data zamówienia]])</f>
        <v>2018</v>
      </c>
    </row>
    <row r="9645" spans="2:14" x14ac:dyDescent="0.3">
      <c r="B9645" s="32">
        <v>884202</v>
      </c>
      <c r="C9645" s="8" t="s">
        <v>27</v>
      </c>
      <c r="D9645" s="8" t="s">
        <v>28</v>
      </c>
      <c r="E9645" s="5" t="s">
        <v>34</v>
      </c>
      <c r="F9645" s="8">
        <v>166</v>
      </c>
      <c r="G9645" s="6">
        <v>43450</v>
      </c>
      <c r="H9645" s="6">
        <v>43452</v>
      </c>
      <c r="I9645" s="6">
        <v>43455</v>
      </c>
      <c r="J9645" s="5" t="s">
        <v>40</v>
      </c>
      <c r="K9645" s="7">
        <v>300.92</v>
      </c>
      <c r="L9645" s="35">
        <v>201.62</v>
      </c>
      <c r="M9645" s="36">
        <f t="shared" si="150"/>
        <v>99.300000000000011</v>
      </c>
      <c r="N9645" s="37">
        <f>YEAR(Table1[[#This Row],[Data zamówienia]])</f>
        <v>2018</v>
      </c>
    </row>
    <row r="9646" spans="2:14" x14ac:dyDescent="0.3">
      <c r="B9646" s="32">
        <v>911551</v>
      </c>
      <c r="C9646" s="8" t="s">
        <v>21</v>
      </c>
      <c r="D9646" s="8" t="s">
        <v>36</v>
      </c>
      <c r="E9646" s="5" t="s">
        <v>23</v>
      </c>
      <c r="F9646" s="8">
        <v>128</v>
      </c>
      <c r="G9646" s="6">
        <v>43450</v>
      </c>
      <c r="H9646" s="6">
        <v>43452</v>
      </c>
      <c r="I9646" s="6">
        <v>43459</v>
      </c>
      <c r="J9646" s="5" t="s">
        <v>26</v>
      </c>
      <c r="K9646" s="7">
        <v>971.02</v>
      </c>
      <c r="L9646" s="35">
        <v>776.82</v>
      </c>
      <c r="M9646" s="36">
        <f t="shared" si="150"/>
        <v>194.19999999999993</v>
      </c>
      <c r="N9646" s="37">
        <f>YEAR(Table1[[#This Row],[Data zamówienia]])</f>
        <v>2018</v>
      </c>
    </row>
    <row r="9647" spans="2:14" x14ac:dyDescent="0.3">
      <c r="B9647" s="32">
        <v>869315</v>
      </c>
      <c r="C9647" s="8" t="s">
        <v>21</v>
      </c>
      <c r="D9647" s="8" t="s">
        <v>39</v>
      </c>
      <c r="E9647" s="5" t="s">
        <v>34</v>
      </c>
      <c r="F9647" s="8">
        <v>18</v>
      </c>
      <c r="G9647" s="6">
        <v>43449</v>
      </c>
      <c r="H9647" s="6">
        <v>43452</v>
      </c>
      <c r="I9647" s="6">
        <v>43454</v>
      </c>
      <c r="J9647" s="5" t="s">
        <v>26</v>
      </c>
      <c r="K9647" s="7">
        <v>538.84</v>
      </c>
      <c r="L9647" s="35">
        <v>377.19</v>
      </c>
      <c r="M9647" s="36">
        <f t="shared" si="150"/>
        <v>161.65000000000003</v>
      </c>
      <c r="N9647" s="37">
        <f>YEAR(Table1[[#This Row],[Data zamówienia]])</f>
        <v>2018</v>
      </c>
    </row>
    <row r="9648" spans="2:14" x14ac:dyDescent="0.3">
      <c r="B9648" s="32">
        <v>832537</v>
      </c>
      <c r="C9648" s="8" t="s">
        <v>21</v>
      </c>
      <c r="D9648" s="8" t="s">
        <v>28</v>
      </c>
      <c r="E9648" s="5" t="s">
        <v>34</v>
      </c>
      <c r="F9648" s="8">
        <v>355</v>
      </c>
      <c r="G9648" s="6">
        <v>43449</v>
      </c>
      <c r="H9648" s="6">
        <v>43453</v>
      </c>
      <c r="I9648" s="6">
        <v>43456</v>
      </c>
      <c r="J9648" s="5" t="s">
        <v>32</v>
      </c>
      <c r="K9648" s="7">
        <v>985.07</v>
      </c>
      <c r="L9648" s="35">
        <v>689.55</v>
      </c>
      <c r="M9648" s="36">
        <f t="shared" si="150"/>
        <v>295.5200000000001</v>
      </c>
      <c r="N9648" s="37">
        <f>YEAR(Table1[[#This Row],[Data zamówienia]])</f>
        <v>2018</v>
      </c>
    </row>
    <row r="9649" spans="2:14" x14ac:dyDescent="0.3">
      <c r="B9649" s="32">
        <v>897917</v>
      </c>
      <c r="C9649" s="8" t="s">
        <v>21</v>
      </c>
      <c r="D9649" s="8" t="s">
        <v>39</v>
      </c>
      <c r="E9649" s="5" t="s">
        <v>23</v>
      </c>
      <c r="F9649" s="8">
        <v>217</v>
      </c>
      <c r="G9649" s="6">
        <v>43450</v>
      </c>
      <c r="H9649" s="6">
        <v>43452</v>
      </c>
      <c r="I9649" s="6">
        <v>43457</v>
      </c>
      <c r="J9649" s="5" t="s">
        <v>26</v>
      </c>
      <c r="K9649" s="7">
        <v>389.71</v>
      </c>
      <c r="L9649" s="35">
        <v>229.93</v>
      </c>
      <c r="M9649" s="36">
        <f t="shared" si="150"/>
        <v>159.77999999999997</v>
      </c>
      <c r="N9649" s="37">
        <f>YEAR(Table1[[#This Row],[Data zamówienia]])</f>
        <v>2018</v>
      </c>
    </row>
    <row r="9650" spans="2:14" x14ac:dyDescent="0.3">
      <c r="B9650" s="32">
        <v>911482</v>
      </c>
      <c r="C9650" s="8" t="s">
        <v>35</v>
      </c>
      <c r="D9650" s="8" t="s">
        <v>22</v>
      </c>
      <c r="E9650" s="5" t="s">
        <v>34</v>
      </c>
      <c r="F9650" s="8">
        <v>102</v>
      </c>
      <c r="G9650" s="6">
        <v>43450</v>
      </c>
      <c r="H9650" s="6">
        <v>43451</v>
      </c>
      <c r="I9650" s="6">
        <v>43453</v>
      </c>
      <c r="J9650" s="5" t="s">
        <v>40</v>
      </c>
      <c r="K9650" s="7">
        <v>945.49</v>
      </c>
      <c r="L9650" s="35">
        <v>794.21</v>
      </c>
      <c r="M9650" s="36">
        <f t="shared" si="150"/>
        <v>151.27999999999997</v>
      </c>
      <c r="N9650" s="37">
        <f>YEAR(Table1[[#This Row],[Data zamówienia]])</f>
        <v>2018</v>
      </c>
    </row>
    <row r="9651" spans="2:14" x14ac:dyDescent="0.3">
      <c r="B9651" s="32">
        <v>703666</v>
      </c>
      <c r="C9651" s="8" t="s">
        <v>21</v>
      </c>
      <c r="D9651" s="8" t="s">
        <v>22</v>
      </c>
      <c r="E9651" s="5" t="s">
        <v>37</v>
      </c>
      <c r="F9651" s="8">
        <v>173</v>
      </c>
      <c r="G9651" s="6">
        <v>43449</v>
      </c>
      <c r="H9651" s="6">
        <v>43450</v>
      </c>
      <c r="I9651" s="6">
        <v>43451</v>
      </c>
      <c r="J9651" s="5" t="s">
        <v>30</v>
      </c>
      <c r="K9651" s="7">
        <v>1770.01</v>
      </c>
      <c r="L9651" s="35">
        <v>1681.51</v>
      </c>
      <c r="M9651" s="36">
        <f t="shared" si="150"/>
        <v>88.5</v>
      </c>
      <c r="N9651" s="37">
        <f>YEAR(Table1[[#This Row],[Data zamówienia]])</f>
        <v>2018</v>
      </c>
    </row>
    <row r="9652" spans="2:14" x14ac:dyDescent="0.3">
      <c r="B9652" s="32">
        <v>778769</v>
      </c>
      <c r="C9652" s="8" t="s">
        <v>35</v>
      </c>
      <c r="D9652" s="8" t="s">
        <v>28</v>
      </c>
      <c r="E9652" s="5" t="s">
        <v>37</v>
      </c>
      <c r="F9652" s="8">
        <v>123</v>
      </c>
      <c r="G9652" s="6">
        <v>43450</v>
      </c>
      <c r="H9652" s="6">
        <v>43452</v>
      </c>
      <c r="I9652" s="6">
        <v>43458</v>
      </c>
      <c r="J9652" s="5" t="s">
        <v>24</v>
      </c>
      <c r="K9652" s="7">
        <v>651.74</v>
      </c>
      <c r="L9652" s="35">
        <v>606.12</v>
      </c>
      <c r="M9652" s="36">
        <f t="shared" si="150"/>
        <v>45.620000000000005</v>
      </c>
      <c r="N9652" s="37">
        <f>YEAR(Table1[[#This Row],[Data zamówienia]])</f>
        <v>2018</v>
      </c>
    </row>
    <row r="9653" spans="2:14" x14ac:dyDescent="0.3">
      <c r="B9653" s="32">
        <v>776541</v>
      </c>
      <c r="C9653" s="8" t="s">
        <v>38</v>
      </c>
      <c r="D9653" s="8" t="s">
        <v>39</v>
      </c>
      <c r="E9653" s="5" t="s">
        <v>34</v>
      </c>
      <c r="F9653" s="8">
        <v>309</v>
      </c>
      <c r="G9653" s="6">
        <v>43450</v>
      </c>
      <c r="H9653" s="6">
        <v>43450</v>
      </c>
      <c r="I9653" s="6">
        <v>43453</v>
      </c>
      <c r="J9653" s="5" t="s">
        <v>33</v>
      </c>
      <c r="K9653" s="7">
        <v>1493.35</v>
      </c>
      <c r="L9653" s="35">
        <v>1403.75</v>
      </c>
      <c r="M9653" s="36">
        <f t="shared" si="150"/>
        <v>89.599999999999909</v>
      </c>
      <c r="N9653" s="37">
        <f>YEAR(Table1[[#This Row],[Data zamówienia]])</f>
        <v>2018</v>
      </c>
    </row>
    <row r="9654" spans="2:14" x14ac:dyDescent="0.3">
      <c r="B9654" s="32">
        <v>735340</v>
      </c>
      <c r="C9654" s="8" t="s">
        <v>21</v>
      </c>
      <c r="D9654" s="8" t="s">
        <v>36</v>
      </c>
      <c r="E9654" s="5" t="s">
        <v>31</v>
      </c>
      <c r="F9654" s="8">
        <v>260</v>
      </c>
      <c r="G9654" s="6">
        <v>43451</v>
      </c>
      <c r="H9654" s="6">
        <v>43451</v>
      </c>
      <c r="I9654" s="6">
        <v>43457</v>
      </c>
      <c r="J9654" s="5" t="s">
        <v>26</v>
      </c>
      <c r="K9654" s="7">
        <v>1724.52</v>
      </c>
      <c r="L9654" s="35">
        <v>1500.33</v>
      </c>
      <c r="M9654" s="36">
        <f t="shared" si="150"/>
        <v>224.19000000000005</v>
      </c>
      <c r="N9654" s="37">
        <f>YEAR(Table1[[#This Row],[Data zamówienia]])</f>
        <v>2018</v>
      </c>
    </row>
    <row r="9655" spans="2:14" x14ac:dyDescent="0.3">
      <c r="B9655" s="32">
        <v>612098</v>
      </c>
      <c r="C9655" s="8" t="s">
        <v>27</v>
      </c>
      <c r="D9655" s="8" t="s">
        <v>36</v>
      </c>
      <c r="E9655" s="5" t="s">
        <v>25</v>
      </c>
      <c r="F9655" s="8">
        <v>325</v>
      </c>
      <c r="G9655" s="6">
        <v>43450</v>
      </c>
      <c r="H9655" s="6">
        <v>43452</v>
      </c>
      <c r="I9655" s="6">
        <v>43458</v>
      </c>
      <c r="J9655" s="5" t="s">
        <v>26</v>
      </c>
      <c r="K9655" s="7">
        <v>1715.62</v>
      </c>
      <c r="L9655" s="35">
        <v>1252.4000000000001</v>
      </c>
      <c r="M9655" s="36">
        <f t="shared" si="150"/>
        <v>463.2199999999998</v>
      </c>
      <c r="N9655" s="37">
        <f>YEAR(Table1[[#This Row],[Data zamówienia]])</f>
        <v>2018</v>
      </c>
    </row>
    <row r="9656" spans="2:14" x14ac:dyDescent="0.3">
      <c r="B9656" s="32">
        <v>224603</v>
      </c>
      <c r="C9656" s="8" t="s">
        <v>21</v>
      </c>
      <c r="D9656" s="8" t="s">
        <v>39</v>
      </c>
      <c r="E9656" s="5" t="s">
        <v>29</v>
      </c>
      <c r="F9656" s="8">
        <v>77</v>
      </c>
      <c r="G9656" s="6">
        <v>43451</v>
      </c>
      <c r="H9656" s="6">
        <v>43451</v>
      </c>
      <c r="I9656" s="6">
        <v>43453</v>
      </c>
      <c r="J9656" s="5" t="s">
        <v>24</v>
      </c>
      <c r="K9656" s="7">
        <v>928.98</v>
      </c>
      <c r="L9656" s="35">
        <v>585.26</v>
      </c>
      <c r="M9656" s="36">
        <f t="shared" si="150"/>
        <v>343.72</v>
      </c>
      <c r="N9656" s="37">
        <f>YEAR(Table1[[#This Row],[Data zamówienia]])</f>
        <v>2018</v>
      </c>
    </row>
    <row r="9657" spans="2:14" x14ac:dyDescent="0.3">
      <c r="B9657" s="32">
        <v>202232</v>
      </c>
      <c r="C9657" s="8" t="s">
        <v>21</v>
      </c>
      <c r="D9657" s="8" t="s">
        <v>22</v>
      </c>
      <c r="E9657" s="5" t="s">
        <v>34</v>
      </c>
      <c r="F9657" s="8">
        <v>41</v>
      </c>
      <c r="G9657" s="6">
        <v>43450</v>
      </c>
      <c r="H9657" s="6">
        <v>43451</v>
      </c>
      <c r="I9657" s="6">
        <v>43452</v>
      </c>
      <c r="J9657" s="5" t="s">
        <v>30</v>
      </c>
      <c r="K9657" s="7">
        <v>1482.41</v>
      </c>
      <c r="L9657" s="35">
        <v>933.92</v>
      </c>
      <c r="M9657" s="36">
        <f t="shared" si="150"/>
        <v>548.49000000000012</v>
      </c>
      <c r="N9657" s="37">
        <f>YEAR(Table1[[#This Row],[Data zamówienia]])</f>
        <v>2018</v>
      </c>
    </row>
    <row r="9658" spans="2:14" x14ac:dyDescent="0.3">
      <c r="B9658" s="32">
        <v>78265</v>
      </c>
      <c r="C9658" s="8" t="s">
        <v>21</v>
      </c>
      <c r="D9658" s="8" t="s">
        <v>22</v>
      </c>
      <c r="E9658" s="5" t="s">
        <v>23</v>
      </c>
      <c r="F9658" s="8">
        <v>173</v>
      </c>
      <c r="G9658" s="6">
        <v>43450</v>
      </c>
      <c r="H9658" s="6">
        <v>43453</v>
      </c>
      <c r="I9658" s="6">
        <v>43454</v>
      </c>
      <c r="J9658" s="5" t="s">
        <v>32</v>
      </c>
      <c r="K9658" s="7">
        <v>499.83</v>
      </c>
      <c r="L9658" s="35">
        <v>369.87</v>
      </c>
      <c r="M9658" s="36">
        <f t="shared" si="150"/>
        <v>129.95999999999998</v>
      </c>
      <c r="N9658" s="37">
        <f>YEAR(Table1[[#This Row],[Data zamówienia]])</f>
        <v>2018</v>
      </c>
    </row>
    <row r="9659" spans="2:14" x14ac:dyDescent="0.3">
      <c r="B9659" s="32">
        <v>256336</v>
      </c>
      <c r="C9659" s="8" t="s">
        <v>21</v>
      </c>
      <c r="D9659" s="8" t="s">
        <v>28</v>
      </c>
      <c r="E9659" s="5" t="s">
        <v>23</v>
      </c>
      <c r="F9659" s="8">
        <v>46</v>
      </c>
      <c r="G9659" s="6">
        <v>43450</v>
      </c>
      <c r="H9659" s="6">
        <v>43453</v>
      </c>
      <c r="I9659" s="6">
        <v>43459</v>
      </c>
      <c r="J9659" s="5" t="s">
        <v>40</v>
      </c>
      <c r="K9659" s="7">
        <v>799.45</v>
      </c>
      <c r="L9659" s="35">
        <v>567.61</v>
      </c>
      <c r="M9659" s="36">
        <f t="shared" si="150"/>
        <v>231.84000000000003</v>
      </c>
      <c r="N9659" s="37">
        <f>YEAR(Table1[[#This Row],[Data zamówienia]])</f>
        <v>2018</v>
      </c>
    </row>
    <row r="9660" spans="2:14" x14ac:dyDescent="0.3">
      <c r="B9660" s="32">
        <v>499071</v>
      </c>
      <c r="C9660" s="8" t="s">
        <v>35</v>
      </c>
      <c r="D9660" s="8" t="s">
        <v>39</v>
      </c>
      <c r="E9660" s="5" t="s">
        <v>29</v>
      </c>
      <c r="F9660" s="8">
        <v>58</v>
      </c>
      <c r="G9660" s="6">
        <v>43450</v>
      </c>
      <c r="H9660" s="6">
        <v>43452</v>
      </c>
      <c r="I9660" s="6">
        <v>43458</v>
      </c>
      <c r="J9660" s="5" t="s">
        <v>40</v>
      </c>
      <c r="K9660" s="7">
        <v>1838.7</v>
      </c>
      <c r="L9660" s="35">
        <v>1066.45</v>
      </c>
      <c r="M9660" s="36">
        <f t="shared" si="150"/>
        <v>772.25</v>
      </c>
      <c r="N9660" s="37">
        <f>YEAR(Table1[[#This Row],[Data zamówienia]])</f>
        <v>2018</v>
      </c>
    </row>
    <row r="9661" spans="2:14" x14ac:dyDescent="0.3">
      <c r="B9661" s="32">
        <v>439231</v>
      </c>
      <c r="C9661" s="8" t="s">
        <v>27</v>
      </c>
      <c r="D9661" s="8" t="s">
        <v>22</v>
      </c>
      <c r="E9661" s="5" t="s">
        <v>29</v>
      </c>
      <c r="F9661" s="8">
        <v>184</v>
      </c>
      <c r="G9661" s="6">
        <v>43450</v>
      </c>
      <c r="H9661" s="6">
        <v>43453</v>
      </c>
      <c r="I9661" s="6">
        <v>43455</v>
      </c>
      <c r="J9661" s="5" t="s">
        <v>32</v>
      </c>
      <c r="K9661" s="7">
        <v>176.7</v>
      </c>
      <c r="L9661" s="35">
        <v>106.02</v>
      </c>
      <c r="M9661" s="36">
        <f t="shared" si="150"/>
        <v>70.679999999999993</v>
      </c>
      <c r="N9661" s="37">
        <f>YEAR(Table1[[#This Row],[Data zamówienia]])</f>
        <v>2018</v>
      </c>
    </row>
    <row r="9662" spans="2:14" x14ac:dyDescent="0.3">
      <c r="B9662" s="32">
        <v>756808</v>
      </c>
      <c r="C9662" s="8" t="s">
        <v>27</v>
      </c>
      <c r="D9662" s="8" t="s">
        <v>36</v>
      </c>
      <c r="E9662" s="5" t="s">
        <v>31</v>
      </c>
      <c r="F9662" s="8">
        <v>307</v>
      </c>
      <c r="G9662" s="6">
        <v>43451</v>
      </c>
      <c r="H9662" s="6">
        <v>43454</v>
      </c>
      <c r="I9662" s="6">
        <v>43461</v>
      </c>
      <c r="J9662" s="5" t="s">
        <v>26</v>
      </c>
      <c r="K9662" s="7">
        <v>1487.21</v>
      </c>
      <c r="L9662" s="35">
        <v>817.97</v>
      </c>
      <c r="M9662" s="36">
        <f t="shared" si="150"/>
        <v>669.24</v>
      </c>
      <c r="N9662" s="37">
        <f>YEAR(Table1[[#This Row],[Data zamówienia]])</f>
        <v>2018</v>
      </c>
    </row>
    <row r="9663" spans="2:14" x14ac:dyDescent="0.3">
      <c r="B9663" s="32">
        <v>791694</v>
      </c>
      <c r="C9663" s="8" t="s">
        <v>38</v>
      </c>
      <c r="D9663" s="8" t="s">
        <v>39</v>
      </c>
      <c r="E9663" s="5" t="s">
        <v>29</v>
      </c>
      <c r="F9663" s="8">
        <v>250</v>
      </c>
      <c r="G9663" s="6">
        <v>43451</v>
      </c>
      <c r="H9663" s="6">
        <v>43453</v>
      </c>
      <c r="I9663" s="6">
        <v>43455</v>
      </c>
      <c r="J9663" s="5" t="s">
        <v>24</v>
      </c>
      <c r="K9663" s="7">
        <v>1513.02</v>
      </c>
      <c r="L9663" s="35">
        <v>1043.98</v>
      </c>
      <c r="M9663" s="36">
        <f t="shared" si="150"/>
        <v>469.03999999999996</v>
      </c>
      <c r="N9663" s="37">
        <f>YEAR(Table1[[#This Row],[Data zamówienia]])</f>
        <v>2018</v>
      </c>
    </row>
    <row r="9664" spans="2:14" x14ac:dyDescent="0.3">
      <c r="B9664" s="32">
        <v>688086</v>
      </c>
      <c r="C9664" s="8" t="s">
        <v>21</v>
      </c>
      <c r="D9664" s="8" t="s">
        <v>36</v>
      </c>
      <c r="E9664" s="5" t="s">
        <v>37</v>
      </c>
      <c r="F9664" s="8">
        <v>284</v>
      </c>
      <c r="G9664" s="6">
        <v>43450</v>
      </c>
      <c r="H9664" s="6">
        <v>43453</v>
      </c>
      <c r="I9664" s="6">
        <v>43459</v>
      </c>
      <c r="J9664" s="5" t="s">
        <v>26</v>
      </c>
      <c r="K9664" s="7">
        <v>656.03</v>
      </c>
      <c r="L9664" s="35">
        <v>367.38</v>
      </c>
      <c r="M9664" s="36">
        <f t="shared" si="150"/>
        <v>288.64999999999998</v>
      </c>
      <c r="N9664" s="37">
        <f>YEAR(Table1[[#This Row],[Data zamówienia]])</f>
        <v>2018</v>
      </c>
    </row>
    <row r="9665" spans="2:14" x14ac:dyDescent="0.3">
      <c r="B9665" s="32">
        <v>706779</v>
      </c>
      <c r="C9665" s="8" t="s">
        <v>21</v>
      </c>
      <c r="D9665" s="8" t="s">
        <v>22</v>
      </c>
      <c r="E9665" s="5" t="s">
        <v>25</v>
      </c>
      <c r="F9665" s="8">
        <v>20</v>
      </c>
      <c r="G9665" s="6">
        <v>43450</v>
      </c>
      <c r="H9665" s="6">
        <v>43454</v>
      </c>
      <c r="I9665" s="6">
        <v>43461</v>
      </c>
      <c r="J9665" s="5" t="s">
        <v>32</v>
      </c>
      <c r="K9665" s="7">
        <v>1251.8499999999999</v>
      </c>
      <c r="L9665" s="35">
        <v>838.74</v>
      </c>
      <c r="M9665" s="36">
        <f t="shared" si="150"/>
        <v>413.1099999999999</v>
      </c>
      <c r="N9665" s="37">
        <f>YEAR(Table1[[#This Row],[Data zamówienia]])</f>
        <v>2018</v>
      </c>
    </row>
    <row r="9666" spans="2:14" x14ac:dyDescent="0.3">
      <c r="B9666" s="32">
        <v>763967</v>
      </c>
      <c r="C9666" s="8" t="s">
        <v>27</v>
      </c>
      <c r="D9666" s="8" t="s">
        <v>39</v>
      </c>
      <c r="E9666" s="5" t="s">
        <v>23</v>
      </c>
      <c r="F9666" s="8">
        <v>85</v>
      </c>
      <c r="G9666" s="6">
        <v>43450</v>
      </c>
      <c r="H9666" s="6">
        <v>43454</v>
      </c>
      <c r="I9666" s="6">
        <v>43459</v>
      </c>
      <c r="J9666" s="5" t="s">
        <v>33</v>
      </c>
      <c r="K9666" s="7">
        <v>1556.05</v>
      </c>
      <c r="L9666" s="35">
        <v>855.83</v>
      </c>
      <c r="M9666" s="36">
        <f t="shared" si="150"/>
        <v>700.21999999999991</v>
      </c>
      <c r="N9666" s="37">
        <f>YEAR(Table1[[#This Row],[Data zamówienia]])</f>
        <v>2018</v>
      </c>
    </row>
    <row r="9667" spans="2:14" x14ac:dyDescent="0.3">
      <c r="B9667" s="32">
        <v>699520</v>
      </c>
      <c r="C9667" s="8" t="s">
        <v>35</v>
      </c>
      <c r="D9667" s="8" t="s">
        <v>28</v>
      </c>
      <c r="E9667" s="5" t="s">
        <v>34</v>
      </c>
      <c r="F9667" s="8">
        <v>219</v>
      </c>
      <c r="G9667" s="6">
        <v>43451</v>
      </c>
      <c r="H9667" s="6">
        <v>43451</v>
      </c>
      <c r="I9667" s="6">
        <v>43457</v>
      </c>
      <c r="J9667" s="5" t="s">
        <v>30</v>
      </c>
      <c r="K9667" s="7">
        <v>207.27</v>
      </c>
      <c r="L9667" s="35">
        <v>153.38</v>
      </c>
      <c r="M9667" s="36">
        <f t="shared" si="150"/>
        <v>53.890000000000015</v>
      </c>
      <c r="N9667" s="37">
        <f>YEAR(Table1[[#This Row],[Data zamówienia]])</f>
        <v>2018</v>
      </c>
    </row>
    <row r="9668" spans="2:14" x14ac:dyDescent="0.3">
      <c r="B9668" s="32">
        <v>132932</v>
      </c>
      <c r="C9668" s="8" t="s">
        <v>21</v>
      </c>
      <c r="D9668" s="8" t="s">
        <v>28</v>
      </c>
      <c r="E9668" s="5" t="s">
        <v>23</v>
      </c>
      <c r="F9668" s="8">
        <v>363</v>
      </c>
      <c r="G9668" s="6">
        <v>43452</v>
      </c>
      <c r="H9668" s="6">
        <v>43453</v>
      </c>
      <c r="I9668" s="6">
        <v>43454</v>
      </c>
      <c r="J9668" s="5" t="s">
        <v>33</v>
      </c>
      <c r="K9668" s="7">
        <v>816.57</v>
      </c>
      <c r="L9668" s="35">
        <v>587.92999999999995</v>
      </c>
      <c r="M9668" s="36">
        <f t="shared" ref="M9668:M9731" si="151">K9668-L9668</f>
        <v>228.6400000000001</v>
      </c>
      <c r="N9668" s="37">
        <f>YEAR(Table1[[#This Row],[Data zamówienia]])</f>
        <v>2018</v>
      </c>
    </row>
    <row r="9669" spans="2:14" x14ac:dyDescent="0.3">
      <c r="B9669" s="32">
        <v>38712</v>
      </c>
      <c r="C9669" s="8" t="s">
        <v>21</v>
      </c>
      <c r="D9669" s="8" t="s">
        <v>36</v>
      </c>
      <c r="E9669" s="5" t="s">
        <v>25</v>
      </c>
      <c r="F9669" s="8">
        <v>287</v>
      </c>
      <c r="G9669" s="6">
        <v>43451</v>
      </c>
      <c r="H9669" s="6">
        <v>43452</v>
      </c>
      <c r="I9669" s="6">
        <v>43458</v>
      </c>
      <c r="J9669" s="5" t="s">
        <v>40</v>
      </c>
      <c r="K9669" s="7">
        <v>545.14</v>
      </c>
      <c r="L9669" s="35">
        <v>479.72</v>
      </c>
      <c r="M9669" s="36">
        <f t="shared" si="151"/>
        <v>65.419999999999959</v>
      </c>
      <c r="N9669" s="37">
        <f>YEAR(Table1[[#This Row],[Data zamówienia]])</f>
        <v>2018</v>
      </c>
    </row>
    <row r="9670" spans="2:14" x14ac:dyDescent="0.3">
      <c r="B9670" s="32">
        <v>878012</v>
      </c>
      <c r="C9670" s="8" t="s">
        <v>21</v>
      </c>
      <c r="D9670" s="8" t="s">
        <v>28</v>
      </c>
      <c r="E9670" s="5" t="s">
        <v>23</v>
      </c>
      <c r="F9670" s="8">
        <v>66</v>
      </c>
      <c r="G9670" s="6">
        <v>43452</v>
      </c>
      <c r="H9670" s="6">
        <v>43453</v>
      </c>
      <c r="I9670" s="6">
        <v>43459</v>
      </c>
      <c r="J9670" s="5" t="s">
        <v>40</v>
      </c>
      <c r="K9670" s="7">
        <v>1981.64</v>
      </c>
      <c r="L9670" s="35">
        <v>1010.64</v>
      </c>
      <c r="M9670" s="36">
        <f t="shared" si="151"/>
        <v>971.00000000000011</v>
      </c>
      <c r="N9670" s="37">
        <f>YEAR(Table1[[#This Row],[Data zamówienia]])</f>
        <v>2018</v>
      </c>
    </row>
    <row r="9671" spans="2:14" x14ac:dyDescent="0.3">
      <c r="B9671" s="32">
        <v>598994</v>
      </c>
      <c r="C9671" s="8" t="s">
        <v>38</v>
      </c>
      <c r="D9671" s="8" t="s">
        <v>39</v>
      </c>
      <c r="E9671" s="5" t="s">
        <v>34</v>
      </c>
      <c r="F9671" s="8">
        <v>222</v>
      </c>
      <c r="G9671" s="6">
        <v>43452</v>
      </c>
      <c r="H9671" s="6">
        <v>43452</v>
      </c>
      <c r="I9671" s="6">
        <v>43453</v>
      </c>
      <c r="J9671" s="5" t="s">
        <v>40</v>
      </c>
      <c r="K9671" s="7">
        <v>1494.73</v>
      </c>
      <c r="L9671" s="35">
        <v>852</v>
      </c>
      <c r="M9671" s="36">
        <f t="shared" si="151"/>
        <v>642.73</v>
      </c>
      <c r="N9671" s="37">
        <f>YEAR(Table1[[#This Row],[Data zamówienia]])</f>
        <v>2018</v>
      </c>
    </row>
    <row r="9672" spans="2:14" x14ac:dyDescent="0.3">
      <c r="B9672" s="32">
        <v>343141</v>
      </c>
      <c r="C9672" s="8" t="s">
        <v>35</v>
      </c>
      <c r="D9672" s="8" t="s">
        <v>39</v>
      </c>
      <c r="E9672" s="5" t="s">
        <v>37</v>
      </c>
      <c r="F9672" s="8">
        <v>242</v>
      </c>
      <c r="G9672" s="6">
        <v>43453</v>
      </c>
      <c r="H9672" s="6">
        <v>43454</v>
      </c>
      <c r="I9672" s="6">
        <v>43455</v>
      </c>
      <c r="J9672" s="5" t="s">
        <v>30</v>
      </c>
      <c r="K9672" s="7">
        <v>650.52</v>
      </c>
      <c r="L9672" s="35">
        <v>513.91</v>
      </c>
      <c r="M9672" s="36">
        <f t="shared" si="151"/>
        <v>136.61000000000001</v>
      </c>
      <c r="N9672" s="37">
        <f>YEAR(Table1[[#This Row],[Data zamówienia]])</f>
        <v>2018</v>
      </c>
    </row>
    <row r="9673" spans="2:14" x14ac:dyDescent="0.3">
      <c r="B9673" s="32">
        <v>754595</v>
      </c>
      <c r="C9673" s="8" t="s">
        <v>38</v>
      </c>
      <c r="D9673" s="8" t="s">
        <v>39</v>
      </c>
      <c r="E9673" s="5" t="s">
        <v>25</v>
      </c>
      <c r="F9673" s="8">
        <v>341</v>
      </c>
      <c r="G9673" s="6">
        <v>43452</v>
      </c>
      <c r="H9673" s="6">
        <v>43454</v>
      </c>
      <c r="I9673" s="6">
        <v>43459</v>
      </c>
      <c r="J9673" s="5" t="s">
        <v>30</v>
      </c>
      <c r="K9673" s="7">
        <v>411.04</v>
      </c>
      <c r="L9673" s="35">
        <v>361.72</v>
      </c>
      <c r="M9673" s="36">
        <f t="shared" si="151"/>
        <v>49.319999999999993</v>
      </c>
      <c r="N9673" s="37">
        <f>YEAR(Table1[[#This Row],[Data zamówienia]])</f>
        <v>2018</v>
      </c>
    </row>
    <row r="9674" spans="2:14" x14ac:dyDescent="0.3">
      <c r="B9674" s="32">
        <v>54236</v>
      </c>
      <c r="C9674" s="8" t="s">
        <v>27</v>
      </c>
      <c r="D9674" s="8" t="s">
        <v>22</v>
      </c>
      <c r="E9674" s="5" t="s">
        <v>23</v>
      </c>
      <c r="F9674" s="8">
        <v>187</v>
      </c>
      <c r="G9674" s="6">
        <v>43453</v>
      </c>
      <c r="H9674" s="6">
        <v>43455</v>
      </c>
      <c r="I9674" s="6">
        <v>43458</v>
      </c>
      <c r="J9674" s="5" t="s">
        <v>26</v>
      </c>
      <c r="K9674" s="7">
        <v>971.02</v>
      </c>
      <c r="L9674" s="35">
        <v>864.21</v>
      </c>
      <c r="M9674" s="36">
        <f t="shared" si="151"/>
        <v>106.80999999999995</v>
      </c>
      <c r="N9674" s="37">
        <f>YEAR(Table1[[#This Row],[Data zamówienia]])</f>
        <v>2018</v>
      </c>
    </row>
    <row r="9675" spans="2:14" x14ac:dyDescent="0.3">
      <c r="B9675" s="32">
        <v>536814</v>
      </c>
      <c r="C9675" s="8" t="s">
        <v>27</v>
      </c>
      <c r="D9675" s="8" t="s">
        <v>36</v>
      </c>
      <c r="E9675" s="5" t="s">
        <v>25</v>
      </c>
      <c r="F9675" s="8">
        <v>194</v>
      </c>
      <c r="G9675" s="6">
        <v>43453</v>
      </c>
      <c r="H9675" s="6">
        <v>43455</v>
      </c>
      <c r="I9675" s="6">
        <v>43460</v>
      </c>
      <c r="J9675" s="5" t="s">
        <v>32</v>
      </c>
      <c r="K9675" s="7">
        <v>287.82</v>
      </c>
      <c r="L9675" s="35">
        <v>184.2</v>
      </c>
      <c r="M9675" s="36">
        <f t="shared" si="151"/>
        <v>103.62</v>
      </c>
      <c r="N9675" s="37">
        <f>YEAR(Table1[[#This Row],[Data zamówienia]])</f>
        <v>2018</v>
      </c>
    </row>
    <row r="9676" spans="2:14" x14ac:dyDescent="0.3">
      <c r="B9676" s="32">
        <v>809026</v>
      </c>
      <c r="C9676" s="8" t="s">
        <v>38</v>
      </c>
      <c r="D9676" s="8" t="s">
        <v>36</v>
      </c>
      <c r="E9676" s="5" t="s">
        <v>25</v>
      </c>
      <c r="F9676" s="8">
        <v>144</v>
      </c>
      <c r="G9676" s="6">
        <v>43453</v>
      </c>
      <c r="H9676" s="6">
        <v>43456</v>
      </c>
      <c r="I9676" s="6">
        <v>43460</v>
      </c>
      <c r="J9676" s="5" t="s">
        <v>24</v>
      </c>
      <c r="K9676" s="7">
        <v>1724.52</v>
      </c>
      <c r="L9676" s="35">
        <v>1465.84</v>
      </c>
      <c r="M9676" s="36">
        <f t="shared" si="151"/>
        <v>258.68000000000006</v>
      </c>
      <c r="N9676" s="37">
        <f>YEAR(Table1[[#This Row],[Data zamówienia]])</f>
        <v>2018</v>
      </c>
    </row>
    <row r="9677" spans="2:14" x14ac:dyDescent="0.3">
      <c r="B9677" s="32">
        <v>550853</v>
      </c>
      <c r="C9677" s="8" t="s">
        <v>27</v>
      </c>
      <c r="D9677" s="8" t="s">
        <v>22</v>
      </c>
      <c r="E9677" s="5" t="s">
        <v>31</v>
      </c>
      <c r="F9677" s="8">
        <v>180</v>
      </c>
      <c r="G9677" s="6">
        <v>43452</v>
      </c>
      <c r="H9677" s="6">
        <v>43454</v>
      </c>
      <c r="I9677" s="6">
        <v>43459</v>
      </c>
      <c r="J9677" s="5" t="s">
        <v>26</v>
      </c>
      <c r="K9677" s="7">
        <v>878.46</v>
      </c>
      <c r="L9677" s="35">
        <v>623.71</v>
      </c>
      <c r="M9677" s="36">
        <f t="shared" si="151"/>
        <v>254.75</v>
      </c>
      <c r="N9677" s="37">
        <f>YEAR(Table1[[#This Row],[Data zamówienia]])</f>
        <v>2018</v>
      </c>
    </row>
    <row r="9678" spans="2:14" x14ac:dyDescent="0.3">
      <c r="B9678" s="32">
        <v>439206</v>
      </c>
      <c r="C9678" s="8" t="s">
        <v>35</v>
      </c>
      <c r="D9678" s="8" t="s">
        <v>22</v>
      </c>
      <c r="E9678" s="5" t="s">
        <v>37</v>
      </c>
      <c r="F9678" s="8">
        <v>300</v>
      </c>
      <c r="G9678" s="6">
        <v>43453</v>
      </c>
      <c r="H9678" s="6">
        <v>43454</v>
      </c>
      <c r="I9678" s="6">
        <v>43457</v>
      </c>
      <c r="J9678" s="5" t="s">
        <v>33</v>
      </c>
      <c r="K9678" s="7">
        <v>579.85</v>
      </c>
      <c r="L9678" s="35">
        <v>313.12</v>
      </c>
      <c r="M9678" s="36">
        <f t="shared" si="151"/>
        <v>266.73</v>
      </c>
      <c r="N9678" s="37">
        <f>YEAR(Table1[[#This Row],[Data zamówienia]])</f>
        <v>2018</v>
      </c>
    </row>
    <row r="9679" spans="2:14" x14ac:dyDescent="0.3">
      <c r="B9679" s="32">
        <v>240026</v>
      </c>
      <c r="C9679" s="8" t="s">
        <v>35</v>
      </c>
      <c r="D9679" s="8" t="s">
        <v>28</v>
      </c>
      <c r="E9679" s="5" t="s">
        <v>34</v>
      </c>
      <c r="F9679" s="8">
        <v>332</v>
      </c>
      <c r="G9679" s="6">
        <v>43454</v>
      </c>
      <c r="H9679" s="6">
        <v>43456</v>
      </c>
      <c r="I9679" s="6">
        <v>43458</v>
      </c>
      <c r="J9679" s="5" t="s">
        <v>40</v>
      </c>
      <c r="K9679" s="7">
        <v>1308.3499999999999</v>
      </c>
      <c r="L9679" s="35">
        <v>850.43</v>
      </c>
      <c r="M9679" s="36">
        <f t="shared" si="151"/>
        <v>457.91999999999996</v>
      </c>
      <c r="N9679" s="37">
        <f>YEAR(Table1[[#This Row],[Data zamówienia]])</f>
        <v>2018</v>
      </c>
    </row>
    <row r="9680" spans="2:14" x14ac:dyDescent="0.3">
      <c r="B9680" s="32">
        <v>949674</v>
      </c>
      <c r="C9680" s="8" t="s">
        <v>35</v>
      </c>
      <c r="D9680" s="8" t="s">
        <v>22</v>
      </c>
      <c r="E9680" s="5" t="s">
        <v>29</v>
      </c>
      <c r="F9680" s="8">
        <v>228</v>
      </c>
      <c r="G9680" s="6">
        <v>43454</v>
      </c>
      <c r="H9680" s="6">
        <v>43454</v>
      </c>
      <c r="I9680" s="6">
        <v>43459</v>
      </c>
      <c r="J9680" s="5" t="s">
        <v>24</v>
      </c>
      <c r="K9680" s="7">
        <v>1554.44</v>
      </c>
      <c r="L9680" s="35">
        <v>1383.45</v>
      </c>
      <c r="M9680" s="36">
        <f t="shared" si="151"/>
        <v>170.99</v>
      </c>
      <c r="N9680" s="37">
        <f>YEAR(Table1[[#This Row],[Data zamówienia]])</f>
        <v>2018</v>
      </c>
    </row>
    <row r="9681" spans="2:14" x14ac:dyDescent="0.3">
      <c r="B9681" s="32">
        <v>205624</v>
      </c>
      <c r="C9681" s="8" t="s">
        <v>38</v>
      </c>
      <c r="D9681" s="8" t="s">
        <v>22</v>
      </c>
      <c r="E9681" s="5" t="s">
        <v>29</v>
      </c>
      <c r="F9681" s="8">
        <v>354</v>
      </c>
      <c r="G9681" s="6">
        <v>43453</v>
      </c>
      <c r="H9681" s="6">
        <v>43456</v>
      </c>
      <c r="I9681" s="6">
        <v>43463</v>
      </c>
      <c r="J9681" s="5" t="s">
        <v>40</v>
      </c>
      <c r="K9681" s="7">
        <v>799.45</v>
      </c>
      <c r="L9681" s="35">
        <v>599.59</v>
      </c>
      <c r="M9681" s="36">
        <f t="shared" si="151"/>
        <v>199.86</v>
      </c>
      <c r="N9681" s="37">
        <f>YEAR(Table1[[#This Row],[Data zamówienia]])</f>
        <v>2018</v>
      </c>
    </row>
    <row r="9682" spans="2:14" x14ac:dyDescent="0.3">
      <c r="B9682" s="32">
        <v>808706</v>
      </c>
      <c r="C9682" s="8" t="s">
        <v>27</v>
      </c>
      <c r="D9682" s="8" t="s">
        <v>39</v>
      </c>
      <c r="E9682" s="5" t="s">
        <v>25</v>
      </c>
      <c r="F9682" s="8">
        <v>55</v>
      </c>
      <c r="G9682" s="6">
        <v>43454</v>
      </c>
      <c r="H9682" s="6">
        <v>43456</v>
      </c>
      <c r="I9682" s="6">
        <v>43460</v>
      </c>
      <c r="J9682" s="5" t="s">
        <v>33</v>
      </c>
      <c r="K9682" s="7">
        <v>480.97</v>
      </c>
      <c r="L9682" s="35">
        <v>240.49</v>
      </c>
      <c r="M9682" s="36">
        <f t="shared" si="151"/>
        <v>240.48000000000002</v>
      </c>
      <c r="N9682" s="37">
        <f>YEAR(Table1[[#This Row],[Data zamówienia]])</f>
        <v>2018</v>
      </c>
    </row>
    <row r="9683" spans="2:14" x14ac:dyDescent="0.3">
      <c r="B9683" s="32">
        <v>242127</v>
      </c>
      <c r="C9683" s="8" t="s">
        <v>27</v>
      </c>
      <c r="D9683" s="8" t="s">
        <v>22</v>
      </c>
      <c r="E9683" s="5" t="s">
        <v>31</v>
      </c>
      <c r="F9683" s="8">
        <v>328</v>
      </c>
      <c r="G9683" s="6">
        <v>43454</v>
      </c>
      <c r="H9683" s="6">
        <v>43455</v>
      </c>
      <c r="I9683" s="6">
        <v>43459</v>
      </c>
      <c r="J9683" s="5" t="s">
        <v>33</v>
      </c>
      <c r="K9683" s="7">
        <v>844.01</v>
      </c>
      <c r="L9683" s="35">
        <v>531.73</v>
      </c>
      <c r="M9683" s="36">
        <f t="shared" si="151"/>
        <v>312.27999999999997</v>
      </c>
      <c r="N9683" s="37">
        <f>YEAR(Table1[[#This Row],[Data zamówienia]])</f>
        <v>2018</v>
      </c>
    </row>
    <row r="9684" spans="2:14" x14ac:dyDescent="0.3">
      <c r="B9684" s="32">
        <v>846495</v>
      </c>
      <c r="C9684" s="8" t="s">
        <v>35</v>
      </c>
      <c r="D9684" s="8" t="s">
        <v>36</v>
      </c>
      <c r="E9684" s="5" t="s">
        <v>29</v>
      </c>
      <c r="F9684" s="8">
        <v>347</v>
      </c>
      <c r="G9684" s="6">
        <v>43453</v>
      </c>
      <c r="H9684" s="6">
        <v>43456</v>
      </c>
      <c r="I9684" s="6">
        <v>43460</v>
      </c>
      <c r="J9684" s="5" t="s">
        <v>26</v>
      </c>
      <c r="K9684" s="7">
        <v>1344.24</v>
      </c>
      <c r="L9684" s="35">
        <v>1088.83</v>
      </c>
      <c r="M9684" s="36">
        <f t="shared" si="151"/>
        <v>255.41000000000008</v>
      </c>
      <c r="N9684" s="37">
        <f>YEAR(Table1[[#This Row],[Data zamówienia]])</f>
        <v>2018</v>
      </c>
    </row>
    <row r="9685" spans="2:14" x14ac:dyDescent="0.3">
      <c r="B9685" s="32">
        <v>355624</v>
      </c>
      <c r="C9685" s="8" t="s">
        <v>35</v>
      </c>
      <c r="D9685" s="8" t="s">
        <v>28</v>
      </c>
      <c r="E9685" s="5" t="s">
        <v>29</v>
      </c>
      <c r="F9685" s="8">
        <v>141</v>
      </c>
      <c r="G9685" s="6">
        <v>43453</v>
      </c>
      <c r="H9685" s="6">
        <v>43456</v>
      </c>
      <c r="I9685" s="6">
        <v>43457</v>
      </c>
      <c r="J9685" s="5" t="s">
        <v>26</v>
      </c>
      <c r="K9685" s="7">
        <v>1358.29</v>
      </c>
      <c r="L9685" s="35">
        <v>719.89</v>
      </c>
      <c r="M9685" s="36">
        <f t="shared" si="151"/>
        <v>638.4</v>
      </c>
      <c r="N9685" s="37">
        <f>YEAR(Table1[[#This Row],[Data zamówienia]])</f>
        <v>2018</v>
      </c>
    </row>
    <row r="9686" spans="2:14" x14ac:dyDescent="0.3">
      <c r="B9686" s="32">
        <v>926378</v>
      </c>
      <c r="C9686" s="8" t="s">
        <v>38</v>
      </c>
      <c r="D9686" s="8" t="s">
        <v>39</v>
      </c>
      <c r="E9686" s="5" t="s">
        <v>37</v>
      </c>
      <c r="F9686" s="8">
        <v>358</v>
      </c>
      <c r="G9686" s="6">
        <v>43453</v>
      </c>
      <c r="H9686" s="6">
        <v>43454</v>
      </c>
      <c r="I9686" s="6">
        <v>43460</v>
      </c>
      <c r="J9686" s="5" t="s">
        <v>30</v>
      </c>
      <c r="K9686" s="7">
        <v>1470.06</v>
      </c>
      <c r="L9686" s="35">
        <v>1323.05</v>
      </c>
      <c r="M9686" s="36">
        <f t="shared" si="151"/>
        <v>147.01</v>
      </c>
      <c r="N9686" s="37">
        <f>YEAR(Table1[[#This Row],[Data zamówienia]])</f>
        <v>2018</v>
      </c>
    </row>
    <row r="9687" spans="2:14" x14ac:dyDescent="0.3">
      <c r="B9687" s="32">
        <v>842299</v>
      </c>
      <c r="C9687" s="8" t="s">
        <v>21</v>
      </c>
      <c r="D9687" s="8" t="s">
        <v>36</v>
      </c>
      <c r="E9687" s="5" t="s">
        <v>23</v>
      </c>
      <c r="F9687" s="8">
        <v>148</v>
      </c>
      <c r="G9687" s="6">
        <v>43454</v>
      </c>
      <c r="H9687" s="6">
        <v>43458</v>
      </c>
      <c r="I9687" s="6">
        <v>43463</v>
      </c>
      <c r="J9687" s="5" t="s">
        <v>26</v>
      </c>
      <c r="K9687" s="7">
        <v>1556.05</v>
      </c>
      <c r="L9687" s="35">
        <v>1120.3599999999999</v>
      </c>
      <c r="M9687" s="36">
        <f t="shared" si="151"/>
        <v>435.69000000000005</v>
      </c>
      <c r="N9687" s="37">
        <f>YEAR(Table1[[#This Row],[Data zamówienia]])</f>
        <v>2018</v>
      </c>
    </row>
    <row r="9688" spans="2:14" x14ac:dyDescent="0.3">
      <c r="B9688" s="32">
        <v>822046</v>
      </c>
      <c r="C9688" s="8" t="s">
        <v>21</v>
      </c>
      <c r="D9688" s="8" t="s">
        <v>22</v>
      </c>
      <c r="E9688" s="5" t="s">
        <v>31</v>
      </c>
      <c r="F9688" s="8">
        <v>253</v>
      </c>
      <c r="G9688" s="6">
        <v>43455</v>
      </c>
      <c r="H9688" s="6">
        <v>43458</v>
      </c>
      <c r="I9688" s="6">
        <v>43463</v>
      </c>
      <c r="J9688" s="5" t="s">
        <v>26</v>
      </c>
      <c r="K9688" s="7">
        <v>1170.6199999999999</v>
      </c>
      <c r="L9688" s="35">
        <v>959.91</v>
      </c>
      <c r="M9688" s="36">
        <f t="shared" si="151"/>
        <v>210.70999999999992</v>
      </c>
      <c r="N9688" s="37">
        <f>YEAR(Table1[[#This Row],[Data zamówienia]])</f>
        <v>2018</v>
      </c>
    </row>
    <row r="9689" spans="2:14" x14ac:dyDescent="0.3">
      <c r="B9689" s="32">
        <v>930343</v>
      </c>
      <c r="C9689" s="8" t="s">
        <v>27</v>
      </c>
      <c r="D9689" s="8" t="s">
        <v>39</v>
      </c>
      <c r="E9689" s="5" t="s">
        <v>25</v>
      </c>
      <c r="F9689" s="8">
        <v>211</v>
      </c>
      <c r="G9689" s="6">
        <v>43454</v>
      </c>
      <c r="H9689" s="6">
        <v>43455</v>
      </c>
      <c r="I9689" s="6">
        <v>43460</v>
      </c>
      <c r="J9689" s="5" t="s">
        <v>40</v>
      </c>
      <c r="K9689" s="7">
        <v>1935.93</v>
      </c>
      <c r="L9689" s="35">
        <v>1142.2</v>
      </c>
      <c r="M9689" s="36">
        <f t="shared" si="151"/>
        <v>793.73</v>
      </c>
      <c r="N9689" s="37">
        <f>YEAR(Table1[[#This Row],[Data zamówienia]])</f>
        <v>2018</v>
      </c>
    </row>
    <row r="9690" spans="2:14" x14ac:dyDescent="0.3">
      <c r="B9690" s="32">
        <v>864649</v>
      </c>
      <c r="C9690" s="8" t="s">
        <v>21</v>
      </c>
      <c r="D9690" s="8" t="s">
        <v>39</v>
      </c>
      <c r="E9690" s="5" t="s">
        <v>37</v>
      </c>
      <c r="F9690" s="8">
        <v>140</v>
      </c>
      <c r="G9690" s="6">
        <v>43455</v>
      </c>
      <c r="H9690" s="6">
        <v>43456</v>
      </c>
      <c r="I9690" s="6">
        <v>43463</v>
      </c>
      <c r="J9690" s="5" t="s">
        <v>33</v>
      </c>
      <c r="K9690" s="7">
        <v>206.18</v>
      </c>
      <c r="L9690" s="35">
        <v>134.02000000000001</v>
      </c>
      <c r="M9690" s="36">
        <f t="shared" si="151"/>
        <v>72.16</v>
      </c>
      <c r="N9690" s="37">
        <f>YEAR(Table1[[#This Row],[Data zamówienia]])</f>
        <v>2018</v>
      </c>
    </row>
    <row r="9691" spans="2:14" x14ac:dyDescent="0.3">
      <c r="B9691" s="32">
        <v>358837</v>
      </c>
      <c r="C9691" s="8" t="s">
        <v>38</v>
      </c>
      <c r="D9691" s="8" t="s">
        <v>39</v>
      </c>
      <c r="E9691" s="5" t="s">
        <v>25</v>
      </c>
      <c r="F9691" s="8">
        <v>181</v>
      </c>
      <c r="G9691" s="6">
        <v>43454</v>
      </c>
      <c r="H9691" s="6">
        <v>43458</v>
      </c>
      <c r="I9691" s="6">
        <v>43462</v>
      </c>
      <c r="J9691" s="5" t="s">
        <v>30</v>
      </c>
      <c r="K9691" s="7">
        <v>207.49</v>
      </c>
      <c r="L9691" s="35">
        <v>132.79</v>
      </c>
      <c r="M9691" s="36">
        <f t="shared" si="151"/>
        <v>74.700000000000017</v>
      </c>
      <c r="N9691" s="37">
        <f>YEAR(Table1[[#This Row],[Data zamówienia]])</f>
        <v>2018</v>
      </c>
    </row>
    <row r="9692" spans="2:14" x14ac:dyDescent="0.3">
      <c r="B9692" s="32">
        <v>649183</v>
      </c>
      <c r="C9692" s="8" t="s">
        <v>27</v>
      </c>
      <c r="D9692" s="8" t="s">
        <v>22</v>
      </c>
      <c r="E9692" s="5" t="s">
        <v>29</v>
      </c>
      <c r="F9692" s="8">
        <v>274</v>
      </c>
      <c r="G9692" s="6">
        <v>43454</v>
      </c>
      <c r="H9692" s="6">
        <v>43457</v>
      </c>
      <c r="I9692" s="6">
        <v>43463</v>
      </c>
      <c r="J9692" s="5" t="s">
        <v>32</v>
      </c>
      <c r="K9692" s="7">
        <v>802.81</v>
      </c>
      <c r="L9692" s="35">
        <v>449.57</v>
      </c>
      <c r="M9692" s="36">
        <f t="shared" si="151"/>
        <v>353.23999999999995</v>
      </c>
      <c r="N9692" s="37">
        <f>YEAR(Table1[[#This Row],[Data zamówienia]])</f>
        <v>2018</v>
      </c>
    </row>
    <row r="9693" spans="2:14" x14ac:dyDescent="0.3">
      <c r="B9693" s="32">
        <v>863272</v>
      </c>
      <c r="C9693" s="8" t="s">
        <v>35</v>
      </c>
      <c r="D9693" s="8" t="s">
        <v>39</v>
      </c>
      <c r="E9693" s="5" t="s">
        <v>31</v>
      </c>
      <c r="F9693" s="8">
        <v>247</v>
      </c>
      <c r="G9693" s="6">
        <v>43455</v>
      </c>
      <c r="H9693" s="6">
        <v>43456</v>
      </c>
      <c r="I9693" s="6">
        <v>43461</v>
      </c>
      <c r="J9693" s="5" t="s">
        <v>30</v>
      </c>
      <c r="K9693" s="7">
        <v>287.82</v>
      </c>
      <c r="L9693" s="35">
        <v>215.87</v>
      </c>
      <c r="M9693" s="36">
        <f t="shared" si="151"/>
        <v>71.949999999999989</v>
      </c>
      <c r="N9693" s="37">
        <f>YEAR(Table1[[#This Row],[Data zamówienia]])</f>
        <v>2018</v>
      </c>
    </row>
    <row r="9694" spans="2:14" x14ac:dyDescent="0.3">
      <c r="B9694" s="32">
        <v>606783</v>
      </c>
      <c r="C9694" s="8" t="s">
        <v>27</v>
      </c>
      <c r="D9694" s="8" t="s">
        <v>39</v>
      </c>
      <c r="E9694" s="5" t="s">
        <v>25</v>
      </c>
      <c r="F9694" s="8">
        <v>192</v>
      </c>
      <c r="G9694" s="6">
        <v>43456</v>
      </c>
      <c r="H9694" s="6">
        <v>43459</v>
      </c>
      <c r="I9694" s="6">
        <v>43464</v>
      </c>
      <c r="J9694" s="5" t="s">
        <v>30</v>
      </c>
      <c r="K9694" s="7">
        <v>1111.19</v>
      </c>
      <c r="L9694" s="35">
        <v>1022.29</v>
      </c>
      <c r="M9694" s="36">
        <f t="shared" si="151"/>
        <v>88.900000000000091</v>
      </c>
      <c r="N9694" s="37">
        <f>YEAR(Table1[[#This Row],[Data zamówienia]])</f>
        <v>2018</v>
      </c>
    </row>
    <row r="9695" spans="2:14" x14ac:dyDescent="0.3">
      <c r="B9695" s="32">
        <v>868249</v>
      </c>
      <c r="C9695" s="8" t="s">
        <v>21</v>
      </c>
      <c r="D9695" s="8" t="s">
        <v>39</v>
      </c>
      <c r="E9695" s="5" t="s">
        <v>23</v>
      </c>
      <c r="F9695" s="8">
        <v>2</v>
      </c>
      <c r="G9695" s="6">
        <v>43456</v>
      </c>
      <c r="H9695" s="6">
        <v>43458</v>
      </c>
      <c r="I9695" s="6">
        <v>43464</v>
      </c>
      <c r="J9695" s="5" t="s">
        <v>33</v>
      </c>
      <c r="K9695" s="7">
        <v>962.76</v>
      </c>
      <c r="L9695" s="35">
        <v>558.4</v>
      </c>
      <c r="M9695" s="36">
        <f t="shared" si="151"/>
        <v>404.36</v>
      </c>
      <c r="N9695" s="37">
        <f>YEAR(Table1[[#This Row],[Data zamówienia]])</f>
        <v>2018</v>
      </c>
    </row>
    <row r="9696" spans="2:14" x14ac:dyDescent="0.3">
      <c r="B9696" s="32">
        <v>964112</v>
      </c>
      <c r="C9696" s="8" t="s">
        <v>21</v>
      </c>
      <c r="D9696" s="8" t="s">
        <v>22</v>
      </c>
      <c r="E9696" s="5" t="s">
        <v>34</v>
      </c>
      <c r="F9696" s="8">
        <v>239</v>
      </c>
      <c r="G9696" s="6">
        <v>43455</v>
      </c>
      <c r="H9696" s="6">
        <v>43458</v>
      </c>
      <c r="I9696" s="6">
        <v>43459</v>
      </c>
      <c r="J9696" s="5" t="s">
        <v>26</v>
      </c>
      <c r="K9696" s="7">
        <v>579.85</v>
      </c>
      <c r="L9696" s="35">
        <v>289.93</v>
      </c>
      <c r="M9696" s="36">
        <f t="shared" si="151"/>
        <v>289.92</v>
      </c>
      <c r="N9696" s="37">
        <f>YEAR(Table1[[#This Row],[Data zamówienia]])</f>
        <v>2018</v>
      </c>
    </row>
    <row r="9697" spans="2:14" x14ac:dyDescent="0.3">
      <c r="B9697" s="32">
        <v>480346</v>
      </c>
      <c r="C9697" s="8" t="s">
        <v>27</v>
      </c>
      <c r="D9697" s="8" t="s">
        <v>39</v>
      </c>
      <c r="E9697" s="5" t="s">
        <v>29</v>
      </c>
      <c r="F9697" s="8">
        <v>327</v>
      </c>
      <c r="G9697" s="6">
        <v>43456</v>
      </c>
      <c r="H9697" s="6">
        <v>43458</v>
      </c>
      <c r="I9697" s="6">
        <v>43463</v>
      </c>
      <c r="J9697" s="5" t="s">
        <v>24</v>
      </c>
      <c r="K9697" s="7">
        <v>493.59</v>
      </c>
      <c r="L9697" s="35">
        <v>296.14999999999998</v>
      </c>
      <c r="M9697" s="36">
        <f t="shared" si="151"/>
        <v>197.44</v>
      </c>
      <c r="N9697" s="37">
        <f>YEAR(Table1[[#This Row],[Data zamówienia]])</f>
        <v>2018</v>
      </c>
    </row>
    <row r="9698" spans="2:14" x14ac:dyDescent="0.3">
      <c r="B9698" s="32">
        <v>611864</v>
      </c>
      <c r="C9698" s="8" t="s">
        <v>27</v>
      </c>
      <c r="D9698" s="8" t="s">
        <v>39</v>
      </c>
      <c r="E9698" s="5" t="s">
        <v>23</v>
      </c>
      <c r="F9698" s="8">
        <v>122</v>
      </c>
      <c r="G9698" s="6">
        <v>43456</v>
      </c>
      <c r="H9698" s="6">
        <v>43458</v>
      </c>
      <c r="I9698" s="6">
        <v>43464</v>
      </c>
      <c r="J9698" s="5" t="s">
        <v>30</v>
      </c>
      <c r="K9698" s="7">
        <v>170.94</v>
      </c>
      <c r="L9698" s="35">
        <v>143.59</v>
      </c>
      <c r="M9698" s="36">
        <f t="shared" si="151"/>
        <v>27.349999999999994</v>
      </c>
      <c r="N9698" s="37">
        <f>YEAR(Table1[[#This Row],[Data zamówienia]])</f>
        <v>2018</v>
      </c>
    </row>
    <row r="9699" spans="2:14" x14ac:dyDescent="0.3">
      <c r="B9699" s="32">
        <v>241121</v>
      </c>
      <c r="C9699" s="8" t="s">
        <v>27</v>
      </c>
      <c r="D9699" s="8" t="s">
        <v>22</v>
      </c>
      <c r="E9699" s="5" t="s">
        <v>37</v>
      </c>
      <c r="F9699" s="8">
        <v>168</v>
      </c>
      <c r="G9699" s="6">
        <v>43456</v>
      </c>
      <c r="H9699" s="6">
        <v>43456</v>
      </c>
      <c r="I9699" s="6">
        <v>43461</v>
      </c>
      <c r="J9699" s="5" t="s">
        <v>40</v>
      </c>
      <c r="K9699" s="7">
        <v>1747.33</v>
      </c>
      <c r="L9699" s="35">
        <v>1467.76</v>
      </c>
      <c r="M9699" s="36">
        <f t="shared" si="151"/>
        <v>279.56999999999994</v>
      </c>
      <c r="N9699" s="37">
        <f>YEAR(Table1[[#This Row],[Data zamówienia]])</f>
        <v>2018</v>
      </c>
    </row>
    <row r="9700" spans="2:14" x14ac:dyDescent="0.3">
      <c r="B9700" s="32">
        <v>746944</v>
      </c>
      <c r="C9700" s="8" t="s">
        <v>27</v>
      </c>
      <c r="D9700" s="8" t="s">
        <v>28</v>
      </c>
      <c r="E9700" s="5" t="s">
        <v>31</v>
      </c>
      <c r="F9700" s="8">
        <v>333</v>
      </c>
      <c r="G9700" s="6">
        <v>43455</v>
      </c>
      <c r="H9700" s="6">
        <v>43459</v>
      </c>
      <c r="I9700" s="6">
        <v>43466</v>
      </c>
      <c r="J9700" s="5" t="s">
        <v>26</v>
      </c>
      <c r="K9700" s="7">
        <v>159.77000000000001</v>
      </c>
      <c r="L9700" s="35">
        <v>108.64</v>
      </c>
      <c r="M9700" s="36">
        <f t="shared" si="151"/>
        <v>51.13000000000001</v>
      </c>
      <c r="N9700" s="37">
        <f>YEAR(Table1[[#This Row],[Data zamówienia]])</f>
        <v>2018</v>
      </c>
    </row>
    <row r="9701" spans="2:14" x14ac:dyDescent="0.3">
      <c r="B9701" s="32">
        <v>348735</v>
      </c>
      <c r="C9701" s="8" t="s">
        <v>35</v>
      </c>
      <c r="D9701" s="8" t="s">
        <v>28</v>
      </c>
      <c r="E9701" s="5" t="s">
        <v>31</v>
      </c>
      <c r="F9701" s="8">
        <v>193</v>
      </c>
      <c r="G9701" s="6">
        <v>43456</v>
      </c>
      <c r="H9701" s="6">
        <v>43456</v>
      </c>
      <c r="I9701" s="6">
        <v>43460</v>
      </c>
      <c r="J9701" s="5" t="s">
        <v>40</v>
      </c>
      <c r="K9701" s="7">
        <v>1346.62</v>
      </c>
      <c r="L9701" s="35">
        <v>1009.97</v>
      </c>
      <c r="M9701" s="36">
        <f t="shared" si="151"/>
        <v>336.64999999999986</v>
      </c>
      <c r="N9701" s="37">
        <f>YEAR(Table1[[#This Row],[Data zamówienia]])</f>
        <v>2018</v>
      </c>
    </row>
    <row r="9702" spans="2:14" x14ac:dyDescent="0.3">
      <c r="B9702" s="32">
        <v>492166</v>
      </c>
      <c r="C9702" s="8" t="s">
        <v>21</v>
      </c>
      <c r="D9702" s="8" t="s">
        <v>22</v>
      </c>
      <c r="E9702" s="5" t="s">
        <v>25</v>
      </c>
      <c r="F9702" s="8">
        <v>171</v>
      </c>
      <c r="G9702" s="6">
        <v>43456</v>
      </c>
      <c r="H9702" s="6">
        <v>43458</v>
      </c>
      <c r="I9702" s="6">
        <v>43462</v>
      </c>
      <c r="J9702" s="5" t="s">
        <v>26</v>
      </c>
      <c r="K9702" s="7">
        <v>1033.83</v>
      </c>
      <c r="L9702" s="35">
        <v>609.96</v>
      </c>
      <c r="M9702" s="36">
        <f t="shared" si="151"/>
        <v>423.86999999999989</v>
      </c>
      <c r="N9702" s="37">
        <f>YEAR(Table1[[#This Row],[Data zamówienia]])</f>
        <v>2018</v>
      </c>
    </row>
    <row r="9703" spans="2:14" x14ac:dyDescent="0.3">
      <c r="B9703" s="32">
        <v>142941</v>
      </c>
      <c r="C9703" s="8" t="s">
        <v>21</v>
      </c>
      <c r="D9703" s="8" t="s">
        <v>22</v>
      </c>
      <c r="E9703" s="5" t="s">
        <v>31</v>
      </c>
      <c r="F9703" s="8">
        <v>70</v>
      </c>
      <c r="G9703" s="6">
        <v>43456</v>
      </c>
      <c r="H9703" s="6">
        <v>43459</v>
      </c>
      <c r="I9703" s="6">
        <v>43465</v>
      </c>
      <c r="J9703" s="5" t="s">
        <v>32</v>
      </c>
      <c r="K9703" s="7">
        <v>1727.83</v>
      </c>
      <c r="L9703" s="35">
        <v>1123.0899999999999</v>
      </c>
      <c r="M9703" s="36">
        <f t="shared" si="151"/>
        <v>604.74</v>
      </c>
      <c r="N9703" s="37">
        <f>YEAR(Table1[[#This Row],[Data zamówienia]])</f>
        <v>2018</v>
      </c>
    </row>
    <row r="9704" spans="2:14" x14ac:dyDescent="0.3">
      <c r="B9704" s="32">
        <v>439540</v>
      </c>
      <c r="C9704" s="8" t="s">
        <v>27</v>
      </c>
      <c r="D9704" s="8" t="s">
        <v>28</v>
      </c>
      <c r="E9704" s="5" t="s">
        <v>34</v>
      </c>
      <c r="F9704" s="8">
        <v>208</v>
      </c>
      <c r="G9704" s="6">
        <v>43455</v>
      </c>
      <c r="H9704" s="6">
        <v>43459</v>
      </c>
      <c r="I9704" s="6">
        <v>43461</v>
      </c>
      <c r="J9704" s="5" t="s">
        <v>30</v>
      </c>
      <c r="K9704" s="7">
        <v>1445.12</v>
      </c>
      <c r="L9704" s="35">
        <v>1271.71</v>
      </c>
      <c r="M9704" s="36">
        <f t="shared" si="151"/>
        <v>173.40999999999985</v>
      </c>
      <c r="N9704" s="37">
        <f>YEAR(Table1[[#This Row],[Data zamówienia]])</f>
        <v>2018</v>
      </c>
    </row>
    <row r="9705" spans="2:14" x14ac:dyDescent="0.3">
      <c r="B9705" s="32">
        <v>46189</v>
      </c>
      <c r="C9705" s="8" t="s">
        <v>21</v>
      </c>
      <c r="D9705" s="8" t="s">
        <v>28</v>
      </c>
      <c r="E9705" s="5" t="s">
        <v>23</v>
      </c>
      <c r="F9705" s="8">
        <v>87</v>
      </c>
      <c r="G9705" s="6">
        <v>43456</v>
      </c>
      <c r="H9705" s="6">
        <v>43456</v>
      </c>
      <c r="I9705" s="6">
        <v>43462</v>
      </c>
      <c r="J9705" s="5" t="s">
        <v>32</v>
      </c>
      <c r="K9705" s="7">
        <v>665.08</v>
      </c>
      <c r="L9705" s="35">
        <v>445.6</v>
      </c>
      <c r="M9705" s="36">
        <f t="shared" si="151"/>
        <v>219.48000000000002</v>
      </c>
      <c r="N9705" s="37">
        <f>YEAR(Table1[[#This Row],[Data zamówienia]])</f>
        <v>2018</v>
      </c>
    </row>
    <row r="9706" spans="2:14" x14ac:dyDescent="0.3">
      <c r="B9706" s="32">
        <v>120686</v>
      </c>
      <c r="C9706" s="8" t="s">
        <v>27</v>
      </c>
      <c r="D9706" s="8" t="s">
        <v>28</v>
      </c>
      <c r="E9706" s="5" t="s">
        <v>31</v>
      </c>
      <c r="F9706" s="8">
        <v>189</v>
      </c>
      <c r="G9706" s="6">
        <v>43455</v>
      </c>
      <c r="H9706" s="6">
        <v>43458</v>
      </c>
      <c r="I9706" s="6">
        <v>43465</v>
      </c>
      <c r="J9706" s="5" t="s">
        <v>24</v>
      </c>
      <c r="K9706" s="7">
        <v>1376.71</v>
      </c>
      <c r="L9706" s="35">
        <v>702.12</v>
      </c>
      <c r="M9706" s="36">
        <f t="shared" si="151"/>
        <v>674.59</v>
      </c>
      <c r="N9706" s="37">
        <f>YEAR(Table1[[#This Row],[Data zamówienia]])</f>
        <v>2018</v>
      </c>
    </row>
    <row r="9707" spans="2:14" x14ac:dyDescent="0.3">
      <c r="B9707" s="32">
        <v>149361</v>
      </c>
      <c r="C9707" s="8" t="s">
        <v>21</v>
      </c>
      <c r="D9707" s="8" t="s">
        <v>28</v>
      </c>
      <c r="E9707" s="5" t="s">
        <v>23</v>
      </c>
      <c r="F9707" s="8">
        <v>273</v>
      </c>
      <c r="G9707" s="6">
        <v>43457</v>
      </c>
      <c r="H9707" s="6">
        <v>43459</v>
      </c>
      <c r="I9707" s="6">
        <v>43460</v>
      </c>
      <c r="J9707" s="5" t="s">
        <v>32</v>
      </c>
      <c r="K9707" s="7">
        <v>1339.99</v>
      </c>
      <c r="L9707" s="35">
        <v>978.19</v>
      </c>
      <c r="M9707" s="36">
        <f t="shared" si="151"/>
        <v>361.79999999999995</v>
      </c>
      <c r="N9707" s="37">
        <f>YEAR(Table1[[#This Row],[Data zamówienia]])</f>
        <v>2018</v>
      </c>
    </row>
    <row r="9708" spans="2:14" x14ac:dyDescent="0.3">
      <c r="B9708" s="32">
        <v>609922</v>
      </c>
      <c r="C9708" s="8" t="s">
        <v>35</v>
      </c>
      <c r="D9708" s="8" t="s">
        <v>22</v>
      </c>
      <c r="E9708" s="5" t="s">
        <v>37</v>
      </c>
      <c r="F9708" s="8">
        <v>20</v>
      </c>
      <c r="G9708" s="6">
        <v>43456</v>
      </c>
      <c r="H9708" s="6">
        <v>43459</v>
      </c>
      <c r="I9708" s="6">
        <v>43461</v>
      </c>
      <c r="J9708" s="5" t="s">
        <v>26</v>
      </c>
      <c r="K9708" s="7">
        <v>515.9</v>
      </c>
      <c r="L9708" s="35">
        <v>376.61</v>
      </c>
      <c r="M9708" s="36">
        <f t="shared" si="151"/>
        <v>139.28999999999996</v>
      </c>
      <c r="N9708" s="37">
        <f>YEAR(Table1[[#This Row],[Data zamówienia]])</f>
        <v>2018</v>
      </c>
    </row>
    <row r="9709" spans="2:14" x14ac:dyDescent="0.3">
      <c r="B9709" s="32">
        <v>125959</v>
      </c>
      <c r="C9709" s="8" t="s">
        <v>21</v>
      </c>
      <c r="D9709" s="8" t="s">
        <v>22</v>
      </c>
      <c r="E9709" s="5" t="s">
        <v>23</v>
      </c>
      <c r="F9709" s="8">
        <v>204</v>
      </c>
      <c r="G9709" s="6">
        <v>43456</v>
      </c>
      <c r="H9709" s="6">
        <v>43457</v>
      </c>
      <c r="I9709" s="6">
        <v>43458</v>
      </c>
      <c r="J9709" s="5" t="s">
        <v>24</v>
      </c>
      <c r="K9709" s="7">
        <v>801.73</v>
      </c>
      <c r="L9709" s="35">
        <v>689.49</v>
      </c>
      <c r="M9709" s="36">
        <f t="shared" si="151"/>
        <v>112.24000000000001</v>
      </c>
      <c r="N9709" s="37">
        <f>YEAR(Table1[[#This Row],[Data zamówienia]])</f>
        <v>2018</v>
      </c>
    </row>
    <row r="9710" spans="2:14" x14ac:dyDescent="0.3">
      <c r="B9710" s="32">
        <v>621699</v>
      </c>
      <c r="C9710" s="8" t="s">
        <v>38</v>
      </c>
      <c r="D9710" s="8" t="s">
        <v>22</v>
      </c>
      <c r="E9710" s="5" t="s">
        <v>37</v>
      </c>
      <c r="F9710" s="8">
        <v>165</v>
      </c>
      <c r="G9710" s="6">
        <v>43457</v>
      </c>
      <c r="H9710" s="6">
        <v>43457</v>
      </c>
      <c r="I9710" s="6">
        <v>43461</v>
      </c>
      <c r="J9710" s="5" t="s">
        <v>26</v>
      </c>
      <c r="K9710" s="7">
        <v>168.18</v>
      </c>
      <c r="L9710" s="35">
        <v>109.32</v>
      </c>
      <c r="M9710" s="36">
        <f t="shared" si="151"/>
        <v>58.860000000000014</v>
      </c>
      <c r="N9710" s="37">
        <f>YEAR(Table1[[#This Row],[Data zamówienia]])</f>
        <v>2018</v>
      </c>
    </row>
    <row r="9711" spans="2:14" x14ac:dyDescent="0.3">
      <c r="B9711" s="32">
        <v>992828</v>
      </c>
      <c r="C9711" s="8" t="s">
        <v>21</v>
      </c>
      <c r="D9711" s="8" t="s">
        <v>39</v>
      </c>
      <c r="E9711" s="5" t="s">
        <v>34</v>
      </c>
      <c r="F9711" s="8">
        <v>190</v>
      </c>
      <c r="G9711" s="6">
        <v>43457</v>
      </c>
      <c r="H9711" s="6">
        <v>43460</v>
      </c>
      <c r="I9711" s="6">
        <v>43461</v>
      </c>
      <c r="J9711" s="5" t="s">
        <v>40</v>
      </c>
      <c r="K9711" s="7">
        <v>767.31</v>
      </c>
      <c r="L9711" s="35">
        <v>652.21</v>
      </c>
      <c r="M9711" s="36">
        <f t="shared" si="151"/>
        <v>115.09999999999991</v>
      </c>
      <c r="N9711" s="37">
        <f>YEAR(Table1[[#This Row],[Data zamówienia]])</f>
        <v>2018</v>
      </c>
    </row>
    <row r="9712" spans="2:14" x14ac:dyDescent="0.3">
      <c r="B9712" s="32">
        <v>382586</v>
      </c>
      <c r="C9712" s="8" t="s">
        <v>21</v>
      </c>
      <c r="D9712" s="8" t="s">
        <v>22</v>
      </c>
      <c r="E9712" s="5" t="s">
        <v>34</v>
      </c>
      <c r="F9712" s="8">
        <v>94</v>
      </c>
      <c r="G9712" s="6">
        <v>43456</v>
      </c>
      <c r="H9712" s="6">
        <v>43457</v>
      </c>
      <c r="I9712" s="6">
        <v>43463</v>
      </c>
      <c r="J9712" s="5" t="s">
        <v>40</v>
      </c>
      <c r="K9712" s="7">
        <v>1631.74</v>
      </c>
      <c r="L9712" s="35">
        <v>1484.88</v>
      </c>
      <c r="M9712" s="36">
        <f t="shared" si="151"/>
        <v>146.8599999999999</v>
      </c>
      <c r="N9712" s="37">
        <f>YEAR(Table1[[#This Row],[Data zamówienia]])</f>
        <v>2018</v>
      </c>
    </row>
    <row r="9713" spans="2:14" x14ac:dyDescent="0.3">
      <c r="B9713" s="32">
        <v>79261</v>
      </c>
      <c r="C9713" s="8" t="s">
        <v>21</v>
      </c>
      <c r="D9713" s="8" t="s">
        <v>39</v>
      </c>
      <c r="E9713" s="5" t="s">
        <v>25</v>
      </c>
      <c r="F9713" s="8">
        <v>238</v>
      </c>
      <c r="G9713" s="6">
        <v>43457</v>
      </c>
      <c r="H9713" s="6">
        <v>43459</v>
      </c>
      <c r="I9713" s="6">
        <v>43464</v>
      </c>
      <c r="J9713" s="5" t="s">
        <v>33</v>
      </c>
      <c r="K9713" s="7">
        <v>217</v>
      </c>
      <c r="L9713" s="35">
        <v>143.22</v>
      </c>
      <c r="M9713" s="36">
        <f t="shared" si="151"/>
        <v>73.78</v>
      </c>
      <c r="N9713" s="37">
        <f>YEAR(Table1[[#This Row],[Data zamówienia]])</f>
        <v>2018</v>
      </c>
    </row>
    <row r="9714" spans="2:14" x14ac:dyDescent="0.3">
      <c r="B9714" s="32">
        <v>831473</v>
      </c>
      <c r="C9714" s="8" t="s">
        <v>38</v>
      </c>
      <c r="D9714" s="8" t="s">
        <v>39</v>
      </c>
      <c r="E9714" s="5" t="s">
        <v>29</v>
      </c>
      <c r="F9714" s="8">
        <v>122</v>
      </c>
      <c r="G9714" s="6">
        <v>43456</v>
      </c>
      <c r="H9714" s="6">
        <v>43457</v>
      </c>
      <c r="I9714" s="6">
        <v>43464</v>
      </c>
      <c r="J9714" s="5" t="s">
        <v>26</v>
      </c>
      <c r="K9714" s="7">
        <v>708.27</v>
      </c>
      <c r="L9714" s="35">
        <v>389.55</v>
      </c>
      <c r="M9714" s="36">
        <f t="shared" si="151"/>
        <v>318.71999999999997</v>
      </c>
      <c r="N9714" s="37">
        <f>YEAR(Table1[[#This Row],[Data zamówienia]])</f>
        <v>2018</v>
      </c>
    </row>
    <row r="9715" spans="2:14" x14ac:dyDescent="0.3">
      <c r="B9715" s="32">
        <v>65353</v>
      </c>
      <c r="C9715" s="8" t="s">
        <v>21</v>
      </c>
      <c r="D9715" s="8" t="s">
        <v>28</v>
      </c>
      <c r="E9715" s="5" t="s">
        <v>25</v>
      </c>
      <c r="F9715" s="8">
        <v>235</v>
      </c>
      <c r="G9715" s="6">
        <v>43456</v>
      </c>
      <c r="H9715" s="6">
        <v>43460</v>
      </c>
      <c r="I9715" s="6">
        <v>43463</v>
      </c>
      <c r="J9715" s="5" t="s">
        <v>24</v>
      </c>
      <c r="K9715" s="7">
        <v>1476.3</v>
      </c>
      <c r="L9715" s="35">
        <v>900.54</v>
      </c>
      <c r="M9715" s="36">
        <f t="shared" si="151"/>
        <v>575.76</v>
      </c>
      <c r="N9715" s="37">
        <f>YEAR(Table1[[#This Row],[Data zamówienia]])</f>
        <v>2018</v>
      </c>
    </row>
    <row r="9716" spans="2:14" x14ac:dyDescent="0.3">
      <c r="B9716" s="32">
        <v>625357</v>
      </c>
      <c r="C9716" s="8" t="s">
        <v>27</v>
      </c>
      <c r="D9716" s="8" t="s">
        <v>36</v>
      </c>
      <c r="E9716" s="5" t="s">
        <v>25</v>
      </c>
      <c r="F9716" s="8">
        <v>306</v>
      </c>
      <c r="G9716" s="6">
        <v>43457</v>
      </c>
      <c r="H9716" s="6">
        <v>43457</v>
      </c>
      <c r="I9716" s="6">
        <v>43462</v>
      </c>
      <c r="J9716" s="5" t="s">
        <v>26</v>
      </c>
      <c r="K9716" s="7">
        <v>246.67</v>
      </c>
      <c r="L9716" s="35">
        <v>194.87</v>
      </c>
      <c r="M9716" s="36">
        <f t="shared" si="151"/>
        <v>51.799999999999983</v>
      </c>
      <c r="N9716" s="37">
        <f>YEAR(Table1[[#This Row],[Data zamówienia]])</f>
        <v>2018</v>
      </c>
    </row>
    <row r="9717" spans="2:14" x14ac:dyDescent="0.3">
      <c r="B9717" s="32">
        <v>871486</v>
      </c>
      <c r="C9717" s="8" t="s">
        <v>21</v>
      </c>
      <c r="D9717" s="8" t="s">
        <v>36</v>
      </c>
      <c r="E9717" s="5" t="s">
        <v>37</v>
      </c>
      <c r="F9717" s="8">
        <v>123</v>
      </c>
      <c r="G9717" s="6">
        <v>43456</v>
      </c>
      <c r="H9717" s="6">
        <v>43457</v>
      </c>
      <c r="I9717" s="6">
        <v>43464</v>
      </c>
      <c r="J9717" s="5" t="s">
        <v>40</v>
      </c>
      <c r="K9717" s="7">
        <v>679.78</v>
      </c>
      <c r="L9717" s="35">
        <v>530.23</v>
      </c>
      <c r="M9717" s="36">
        <f t="shared" si="151"/>
        <v>149.54999999999995</v>
      </c>
      <c r="N9717" s="37">
        <f>YEAR(Table1[[#This Row],[Data zamówienia]])</f>
        <v>2018</v>
      </c>
    </row>
    <row r="9718" spans="2:14" x14ac:dyDescent="0.3">
      <c r="B9718" s="32">
        <v>774967</v>
      </c>
      <c r="C9718" s="8" t="s">
        <v>27</v>
      </c>
      <c r="D9718" s="8" t="s">
        <v>22</v>
      </c>
      <c r="E9718" s="5" t="s">
        <v>29</v>
      </c>
      <c r="F9718" s="8">
        <v>96</v>
      </c>
      <c r="G9718" s="6">
        <v>43457</v>
      </c>
      <c r="H9718" s="6">
        <v>43460</v>
      </c>
      <c r="I9718" s="6">
        <v>43465</v>
      </c>
      <c r="J9718" s="5" t="s">
        <v>24</v>
      </c>
      <c r="K9718" s="7">
        <v>561.23</v>
      </c>
      <c r="L9718" s="35">
        <v>493.88</v>
      </c>
      <c r="M9718" s="36">
        <f t="shared" si="151"/>
        <v>67.350000000000023</v>
      </c>
      <c r="N9718" s="37">
        <f>YEAR(Table1[[#This Row],[Data zamówienia]])</f>
        <v>2018</v>
      </c>
    </row>
    <row r="9719" spans="2:14" x14ac:dyDescent="0.3">
      <c r="B9719" s="32">
        <v>819016</v>
      </c>
      <c r="C9719" s="8" t="s">
        <v>27</v>
      </c>
      <c r="D9719" s="8" t="s">
        <v>22</v>
      </c>
      <c r="E9719" s="5" t="s">
        <v>34</v>
      </c>
      <c r="F9719" s="8">
        <v>46</v>
      </c>
      <c r="G9719" s="6">
        <v>43458</v>
      </c>
      <c r="H9719" s="6">
        <v>43458</v>
      </c>
      <c r="I9719" s="6">
        <v>43463</v>
      </c>
      <c r="J9719" s="5" t="s">
        <v>33</v>
      </c>
      <c r="K9719" s="7">
        <v>927.33</v>
      </c>
      <c r="L9719" s="35">
        <v>760.41</v>
      </c>
      <c r="M9719" s="36">
        <f t="shared" si="151"/>
        <v>166.92000000000007</v>
      </c>
      <c r="N9719" s="37">
        <f>YEAR(Table1[[#This Row],[Data zamówienia]])</f>
        <v>2018</v>
      </c>
    </row>
    <row r="9720" spans="2:14" x14ac:dyDescent="0.3">
      <c r="B9720" s="32">
        <v>946072</v>
      </c>
      <c r="C9720" s="8" t="s">
        <v>21</v>
      </c>
      <c r="D9720" s="8" t="s">
        <v>28</v>
      </c>
      <c r="E9720" s="5" t="s">
        <v>29</v>
      </c>
      <c r="F9720" s="8">
        <v>297</v>
      </c>
      <c r="G9720" s="6">
        <v>43457</v>
      </c>
      <c r="H9720" s="6">
        <v>43461</v>
      </c>
      <c r="I9720" s="6">
        <v>43465</v>
      </c>
      <c r="J9720" s="5" t="s">
        <v>26</v>
      </c>
      <c r="K9720" s="7">
        <v>1867.86</v>
      </c>
      <c r="L9720" s="35">
        <v>1344.86</v>
      </c>
      <c r="M9720" s="36">
        <f t="shared" si="151"/>
        <v>523</v>
      </c>
      <c r="N9720" s="37">
        <f>YEAR(Table1[[#This Row],[Data zamówienia]])</f>
        <v>2018</v>
      </c>
    </row>
    <row r="9721" spans="2:14" x14ac:dyDescent="0.3">
      <c r="B9721" s="32">
        <v>286060</v>
      </c>
      <c r="C9721" s="8" t="s">
        <v>21</v>
      </c>
      <c r="D9721" s="8" t="s">
        <v>28</v>
      </c>
      <c r="E9721" s="5" t="s">
        <v>25</v>
      </c>
      <c r="F9721" s="8">
        <v>132</v>
      </c>
      <c r="G9721" s="6">
        <v>43457</v>
      </c>
      <c r="H9721" s="6">
        <v>43459</v>
      </c>
      <c r="I9721" s="6">
        <v>43465</v>
      </c>
      <c r="J9721" s="5" t="s">
        <v>33</v>
      </c>
      <c r="K9721" s="7">
        <v>1325.22</v>
      </c>
      <c r="L9721" s="35">
        <v>1060.18</v>
      </c>
      <c r="M9721" s="36">
        <f t="shared" si="151"/>
        <v>265.03999999999996</v>
      </c>
      <c r="N9721" s="37">
        <f>YEAR(Table1[[#This Row],[Data zamówienia]])</f>
        <v>2018</v>
      </c>
    </row>
    <row r="9722" spans="2:14" x14ac:dyDescent="0.3">
      <c r="B9722" s="32">
        <v>917009</v>
      </c>
      <c r="C9722" s="8" t="s">
        <v>21</v>
      </c>
      <c r="D9722" s="8" t="s">
        <v>28</v>
      </c>
      <c r="E9722" s="5" t="s">
        <v>31</v>
      </c>
      <c r="F9722" s="8">
        <v>213</v>
      </c>
      <c r="G9722" s="6">
        <v>43457</v>
      </c>
      <c r="H9722" s="6">
        <v>43461</v>
      </c>
      <c r="I9722" s="6">
        <v>43466</v>
      </c>
      <c r="J9722" s="5" t="s">
        <v>24</v>
      </c>
      <c r="K9722" s="7">
        <v>667.73</v>
      </c>
      <c r="L9722" s="35">
        <v>360.57</v>
      </c>
      <c r="M9722" s="36">
        <f t="shared" si="151"/>
        <v>307.16000000000003</v>
      </c>
      <c r="N9722" s="37">
        <f>YEAR(Table1[[#This Row],[Data zamówienia]])</f>
        <v>2018</v>
      </c>
    </row>
    <row r="9723" spans="2:14" x14ac:dyDescent="0.3">
      <c r="B9723" s="32">
        <v>434699</v>
      </c>
      <c r="C9723" s="8" t="s">
        <v>21</v>
      </c>
      <c r="D9723" s="8" t="s">
        <v>28</v>
      </c>
      <c r="E9723" s="5" t="s">
        <v>29</v>
      </c>
      <c r="F9723" s="8">
        <v>94</v>
      </c>
      <c r="G9723" s="6">
        <v>43457</v>
      </c>
      <c r="H9723" s="6">
        <v>43461</v>
      </c>
      <c r="I9723" s="6">
        <v>43462</v>
      </c>
      <c r="J9723" s="5" t="s">
        <v>26</v>
      </c>
      <c r="K9723" s="7">
        <v>626.49</v>
      </c>
      <c r="L9723" s="35">
        <v>407.22</v>
      </c>
      <c r="M9723" s="36">
        <f t="shared" si="151"/>
        <v>219.26999999999998</v>
      </c>
      <c r="N9723" s="37">
        <f>YEAR(Table1[[#This Row],[Data zamówienia]])</f>
        <v>2018</v>
      </c>
    </row>
    <row r="9724" spans="2:14" x14ac:dyDescent="0.3">
      <c r="B9724" s="32">
        <v>180317</v>
      </c>
      <c r="C9724" s="8" t="s">
        <v>38</v>
      </c>
      <c r="D9724" s="8" t="s">
        <v>39</v>
      </c>
      <c r="E9724" s="5" t="s">
        <v>29</v>
      </c>
      <c r="F9724" s="8">
        <v>147</v>
      </c>
      <c r="G9724" s="6">
        <v>43457</v>
      </c>
      <c r="H9724" s="6">
        <v>43459</v>
      </c>
      <c r="I9724" s="6">
        <v>43462</v>
      </c>
      <c r="J9724" s="5" t="s">
        <v>24</v>
      </c>
      <c r="K9724" s="7">
        <v>1332</v>
      </c>
      <c r="L9724" s="35">
        <v>1105.56</v>
      </c>
      <c r="M9724" s="36">
        <f t="shared" si="151"/>
        <v>226.44000000000005</v>
      </c>
      <c r="N9724" s="37">
        <f>YEAR(Table1[[#This Row],[Data zamówienia]])</f>
        <v>2018</v>
      </c>
    </row>
    <row r="9725" spans="2:14" x14ac:dyDescent="0.3">
      <c r="B9725" s="32">
        <v>47113</v>
      </c>
      <c r="C9725" s="8" t="s">
        <v>27</v>
      </c>
      <c r="D9725" s="8" t="s">
        <v>28</v>
      </c>
      <c r="E9725" s="5" t="s">
        <v>25</v>
      </c>
      <c r="F9725" s="8">
        <v>327</v>
      </c>
      <c r="G9725" s="6">
        <v>43458</v>
      </c>
      <c r="H9725" s="6">
        <v>43459</v>
      </c>
      <c r="I9725" s="6">
        <v>43464</v>
      </c>
      <c r="J9725" s="5" t="s">
        <v>26</v>
      </c>
      <c r="K9725" s="7">
        <v>1931.62</v>
      </c>
      <c r="L9725" s="35">
        <v>1738.46</v>
      </c>
      <c r="M9725" s="36">
        <f t="shared" si="151"/>
        <v>193.15999999999985</v>
      </c>
      <c r="N9725" s="37">
        <f>YEAR(Table1[[#This Row],[Data zamówienia]])</f>
        <v>2018</v>
      </c>
    </row>
    <row r="9726" spans="2:14" x14ac:dyDescent="0.3">
      <c r="B9726" s="32">
        <v>555498</v>
      </c>
      <c r="C9726" s="8" t="s">
        <v>35</v>
      </c>
      <c r="D9726" s="8" t="s">
        <v>39</v>
      </c>
      <c r="E9726" s="5" t="s">
        <v>34</v>
      </c>
      <c r="F9726" s="8">
        <v>121</v>
      </c>
      <c r="G9726" s="6">
        <v>43458</v>
      </c>
      <c r="H9726" s="6">
        <v>43458</v>
      </c>
      <c r="I9726" s="6">
        <v>43460</v>
      </c>
      <c r="J9726" s="5" t="s">
        <v>30</v>
      </c>
      <c r="K9726" s="7">
        <v>1536.62</v>
      </c>
      <c r="L9726" s="35">
        <v>1352.23</v>
      </c>
      <c r="M9726" s="36">
        <f t="shared" si="151"/>
        <v>184.38999999999987</v>
      </c>
      <c r="N9726" s="37">
        <f>YEAR(Table1[[#This Row],[Data zamówienia]])</f>
        <v>2018</v>
      </c>
    </row>
    <row r="9727" spans="2:14" x14ac:dyDescent="0.3">
      <c r="B9727" s="32">
        <v>88086</v>
      </c>
      <c r="C9727" s="8" t="s">
        <v>21</v>
      </c>
      <c r="D9727" s="8" t="s">
        <v>22</v>
      </c>
      <c r="E9727" s="5" t="s">
        <v>31</v>
      </c>
      <c r="F9727" s="8">
        <v>83</v>
      </c>
      <c r="G9727" s="6">
        <v>43459</v>
      </c>
      <c r="H9727" s="6">
        <v>43461</v>
      </c>
      <c r="I9727" s="6">
        <v>43462</v>
      </c>
      <c r="J9727" s="5" t="s">
        <v>30</v>
      </c>
      <c r="K9727" s="7">
        <v>1300.6199999999999</v>
      </c>
      <c r="L9727" s="35">
        <v>1131.54</v>
      </c>
      <c r="M9727" s="36">
        <f t="shared" si="151"/>
        <v>169.07999999999993</v>
      </c>
      <c r="N9727" s="37">
        <f>YEAR(Table1[[#This Row],[Data zamówienia]])</f>
        <v>2018</v>
      </c>
    </row>
    <row r="9728" spans="2:14" x14ac:dyDescent="0.3">
      <c r="B9728" s="32">
        <v>532540</v>
      </c>
      <c r="C9728" s="8" t="s">
        <v>27</v>
      </c>
      <c r="D9728" s="8" t="s">
        <v>39</v>
      </c>
      <c r="E9728" s="5" t="s">
        <v>23</v>
      </c>
      <c r="F9728" s="8">
        <v>30</v>
      </c>
      <c r="G9728" s="6">
        <v>43459</v>
      </c>
      <c r="H9728" s="6">
        <v>43462</v>
      </c>
      <c r="I9728" s="6">
        <v>43469</v>
      </c>
      <c r="J9728" s="5" t="s">
        <v>30</v>
      </c>
      <c r="K9728" s="7">
        <v>268.97000000000003</v>
      </c>
      <c r="L9728" s="35">
        <v>223.25</v>
      </c>
      <c r="M9728" s="36">
        <f t="shared" si="151"/>
        <v>45.720000000000027</v>
      </c>
      <c r="N9728" s="37">
        <f>YEAR(Table1[[#This Row],[Data zamówienia]])</f>
        <v>2018</v>
      </c>
    </row>
    <row r="9729" spans="2:14" x14ac:dyDescent="0.3">
      <c r="B9729" s="32">
        <v>999902</v>
      </c>
      <c r="C9729" s="8" t="s">
        <v>35</v>
      </c>
      <c r="D9729" s="8" t="s">
        <v>22</v>
      </c>
      <c r="E9729" s="5" t="s">
        <v>31</v>
      </c>
      <c r="F9729" s="8">
        <v>112</v>
      </c>
      <c r="G9729" s="6">
        <v>43459</v>
      </c>
      <c r="H9729" s="6">
        <v>43461</v>
      </c>
      <c r="I9729" s="6">
        <v>43465</v>
      </c>
      <c r="J9729" s="5" t="s">
        <v>32</v>
      </c>
      <c r="K9729" s="7">
        <v>206.13</v>
      </c>
      <c r="L9729" s="35">
        <v>117.49</v>
      </c>
      <c r="M9729" s="36">
        <f t="shared" si="151"/>
        <v>88.64</v>
      </c>
      <c r="N9729" s="37">
        <f>YEAR(Table1[[#This Row],[Data zamówienia]])</f>
        <v>2018</v>
      </c>
    </row>
    <row r="9730" spans="2:14" x14ac:dyDescent="0.3">
      <c r="B9730" s="32">
        <v>704599</v>
      </c>
      <c r="C9730" s="8" t="s">
        <v>35</v>
      </c>
      <c r="D9730" s="8" t="s">
        <v>28</v>
      </c>
      <c r="E9730" s="5" t="s">
        <v>34</v>
      </c>
      <c r="F9730" s="8">
        <v>347</v>
      </c>
      <c r="G9730" s="6">
        <v>43458</v>
      </c>
      <c r="H9730" s="6">
        <v>43461</v>
      </c>
      <c r="I9730" s="6">
        <v>43465</v>
      </c>
      <c r="J9730" s="5" t="s">
        <v>26</v>
      </c>
      <c r="K9730" s="7">
        <v>1331.28</v>
      </c>
      <c r="L9730" s="35">
        <v>1198.1500000000001</v>
      </c>
      <c r="M9730" s="36">
        <f t="shared" si="151"/>
        <v>133.12999999999988</v>
      </c>
      <c r="N9730" s="37">
        <f>YEAR(Table1[[#This Row],[Data zamówienia]])</f>
        <v>2018</v>
      </c>
    </row>
    <row r="9731" spans="2:14" x14ac:dyDescent="0.3">
      <c r="B9731" s="32">
        <v>100671</v>
      </c>
      <c r="C9731" s="8" t="s">
        <v>21</v>
      </c>
      <c r="D9731" s="8" t="s">
        <v>28</v>
      </c>
      <c r="E9731" s="5" t="s">
        <v>25</v>
      </c>
      <c r="F9731" s="8">
        <v>12</v>
      </c>
      <c r="G9731" s="6">
        <v>43458</v>
      </c>
      <c r="H9731" s="6">
        <v>43459</v>
      </c>
      <c r="I9731" s="6">
        <v>43464</v>
      </c>
      <c r="J9731" s="5" t="s">
        <v>30</v>
      </c>
      <c r="K9731" s="7">
        <v>1548.53</v>
      </c>
      <c r="L9731" s="35">
        <v>1037.52</v>
      </c>
      <c r="M9731" s="36">
        <f t="shared" si="151"/>
        <v>511.01</v>
      </c>
      <c r="N9731" s="37">
        <f>YEAR(Table1[[#This Row],[Data zamówienia]])</f>
        <v>2018</v>
      </c>
    </row>
    <row r="9732" spans="2:14" x14ac:dyDescent="0.3">
      <c r="B9732" s="32">
        <v>268930</v>
      </c>
      <c r="C9732" s="8" t="s">
        <v>27</v>
      </c>
      <c r="D9732" s="8" t="s">
        <v>36</v>
      </c>
      <c r="E9732" s="5" t="s">
        <v>34</v>
      </c>
      <c r="F9732" s="8">
        <v>342</v>
      </c>
      <c r="G9732" s="6">
        <v>43458</v>
      </c>
      <c r="H9732" s="6">
        <v>43460</v>
      </c>
      <c r="I9732" s="6">
        <v>43461</v>
      </c>
      <c r="J9732" s="5" t="s">
        <v>33</v>
      </c>
      <c r="K9732" s="7">
        <v>343.62</v>
      </c>
      <c r="L9732" s="35">
        <v>309.26</v>
      </c>
      <c r="M9732" s="36">
        <f t="shared" ref="M9732:M9795" si="152">K9732-L9732</f>
        <v>34.360000000000014</v>
      </c>
      <c r="N9732" s="37">
        <f>YEAR(Table1[[#This Row],[Data zamówienia]])</f>
        <v>2018</v>
      </c>
    </row>
    <row r="9733" spans="2:14" x14ac:dyDescent="0.3">
      <c r="B9733" s="32">
        <v>855039</v>
      </c>
      <c r="C9733" s="8" t="s">
        <v>27</v>
      </c>
      <c r="D9733" s="8" t="s">
        <v>36</v>
      </c>
      <c r="E9733" s="5" t="s">
        <v>37</v>
      </c>
      <c r="F9733" s="8">
        <v>72</v>
      </c>
      <c r="G9733" s="6">
        <v>43458</v>
      </c>
      <c r="H9733" s="6">
        <v>43461</v>
      </c>
      <c r="I9733" s="6">
        <v>43467</v>
      </c>
      <c r="J9733" s="5" t="s">
        <v>40</v>
      </c>
      <c r="K9733" s="7">
        <v>711.8</v>
      </c>
      <c r="L9733" s="35">
        <v>533.85</v>
      </c>
      <c r="M9733" s="36">
        <f t="shared" si="152"/>
        <v>177.94999999999993</v>
      </c>
      <c r="N9733" s="37">
        <f>YEAR(Table1[[#This Row],[Data zamówienia]])</f>
        <v>2018</v>
      </c>
    </row>
    <row r="9734" spans="2:14" x14ac:dyDescent="0.3">
      <c r="B9734" s="32">
        <v>61134</v>
      </c>
      <c r="C9734" s="8" t="s">
        <v>38</v>
      </c>
      <c r="D9734" s="8" t="s">
        <v>39</v>
      </c>
      <c r="E9734" s="5" t="s">
        <v>31</v>
      </c>
      <c r="F9734" s="8">
        <v>82</v>
      </c>
      <c r="G9734" s="6">
        <v>43458</v>
      </c>
      <c r="H9734" s="6">
        <v>43462</v>
      </c>
      <c r="I9734" s="6">
        <v>43466</v>
      </c>
      <c r="J9734" s="5" t="s">
        <v>24</v>
      </c>
      <c r="K9734" s="7">
        <v>1313.2</v>
      </c>
      <c r="L9734" s="35">
        <v>1155.6199999999999</v>
      </c>
      <c r="M9734" s="36">
        <f t="shared" si="152"/>
        <v>157.58000000000015</v>
      </c>
      <c r="N9734" s="37">
        <f>YEAR(Table1[[#This Row],[Data zamówienia]])</f>
        <v>2018</v>
      </c>
    </row>
    <row r="9735" spans="2:14" x14ac:dyDescent="0.3">
      <c r="B9735" s="32">
        <v>48914</v>
      </c>
      <c r="C9735" s="8" t="s">
        <v>35</v>
      </c>
      <c r="D9735" s="8" t="s">
        <v>22</v>
      </c>
      <c r="E9735" s="5" t="s">
        <v>37</v>
      </c>
      <c r="F9735" s="8">
        <v>226</v>
      </c>
      <c r="G9735" s="6">
        <v>43459</v>
      </c>
      <c r="H9735" s="6">
        <v>43459</v>
      </c>
      <c r="I9735" s="6">
        <v>43461</v>
      </c>
      <c r="J9735" s="5" t="s">
        <v>24</v>
      </c>
      <c r="K9735" s="7">
        <v>476.41</v>
      </c>
      <c r="L9735" s="35">
        <v>276.32</v>
      </c>
      <c r="M9735" s="36">
        <f t="shared" si="152"/>
        <v>200.09000000000003</v>
      </c>
      <c r="N9735" s="37">
        <f>YEAR(Table1[[#This Row],[Data zamówienia]])</f>
        <v>2018</v>
      </c>
    </row>
    <row r="9736" spans="2:14" x14ac:dyDescent="0.3">
      <c r="B9736" s="32">
        <v>655797</v>
      </c>
      <c r="C9736" s="8" t="s">
        <v>21</v>
      </c>
      <c r="D9736" s="8" t="s">
        <v>39</v>
      </c>
      <c r="E9736" s="5" t="s">
        <v>29</v>
      </c>
      <c r="F9736" s="8">
        <v>71</v>
      </c>
      <c r="G9736" s="6">
        <v>43458</v>
      </c>
      <c r="H9736" s="6">
        <v>43460</v>
      </c>
      <c r="I9736" s="6">
        <v>43461</v>
      </c>
      <c r="J9736" s="5" t="s">
        <v>40</v>
      </c>
      <c r="K9736" s="7">
        <v>1601.77</v>
      </c>
      <c r="L9736" s="35">
        <v>1329.47</v>
      </c>
      <c r="M9736" s="36">
        <f t="shared" si="152"/>
        <v>272.29999999999995</v>
      </c>
      <c r="N9736" s="37">
        <f>YEAR(Table1[[#This Row],[Data zamówienia]])</f>
        <v>2018</v>
      </c>
    </row>
    <row r="9737" spans="2:14" x14ac:dyDescent="0.3">
      <c r="B9737" s="32">
        <v>976425</v>
      </c>
      <c r="C9737" s="8" t="s">
        <v>21</v>
      </c>
      <c r="D9737" s="8" t="s">
        <v>28</v>
      </c>
      <c r="E9737" s="5" t="s">
        <v>31</v>
      </c>
      <c r="F9737" s="8">
        <v>232</v>
      </c>
      <c r="G9737" s="6">
        <v>43458</v>
      </c>
      <c r="H9737" s="6">
        <v>43460</v>
      </c>
      <c r="I9737" s="6">
        <v>43464</v>
      </c>
      <c r="J9737" s="5" t="s">
        <v>40</v>
      </c>
      <c r="K9737" s="7">
        <v>315.29000000000002</v>
      </c>
      <c r="L9737" s="35">
        <v>186.02</v>
      </c>
      <c r="M9737" s="36">
        <f t="shared" si="152"/>
        <v>129.27000000000001</v>
      </c>
      <c r="N9737" s="37">
        <f>YEAR(Table1[[#This Row],[Data zamówienia]])</f>
        <v>2018</v>
      </c>
    </row>
    <row r="9738" spans="2:14" x14ac:dyDescent="0.3">
      <c r="B9738" s="32">
        <v>40811</v>
      </c>
      <c r="C9738" s="8" t="s">
        <v>27</v>
      </c>
      <c r="D9738" s="8" t="s">
        <v>39</v>
      </c>
      <c r="E9738" s="5" t="s">
        <v>37</v>
      </c>
      <c r="F9738" s="8">
        <v>186</v>
      </c>
      <c r="G9738" s="6">
        <v>43458</v>
      </c>
      <c r="H9738" s="6">
        <v>43461</v>
      </c>
      <c r="I9738" s="6">
        <v>43464</v>
      </c>
      <c r="J9738" s="5" t="s">
        <v>40</v>
      </c>
      <c r="K9738" s="7">
        <v>420.41</v>
      </c>
      <c r="L9738" s="35">
        <v>332.12</v>
      </c>
      <c r="M9738" s="36">
        <f t="shared" si="152"/>
        <v>88.29000000000002</v>
      </c>
      <c r="N9738" s="37">
        <f>YEAR(Table1[[#This Row],[Data zamówienia]])</f>
        <v>2018</v>
      </c>
    </row>
    <row r="9739" spans="2:14" x14ac:dyDescent="0.3">
      <c r="B9739" s="32">
        <v>416044</v>
      </c>
      <c r="C9739" s="8" t="s">
        <v>21</v>
      </c>
      <c r="D9739" s="8" t="s">
        <v>22</v>
      </c>
      <c r="E9739" s="5" t="s">
        <v>29</v>
      </c>
      <c r="F9739" s="8">
        <v>90</v>
      </c>
      <c r="G9739" s="6">
        <v>43458</v>
      </c>
      <c r="H9739" s="6">
        <v>43462</v>
      </c>
      <c r="I9739" s="6">
        <v>43468</v>
      </c>
      <c r="J9739" s="5" t="s">
        <v>30</v>
      </c>
      <c r="K9739" s="7">
        <v>606.16</v>
      </c>
      <c r="L9739" s="35">
        <v>527.36</v>
      </c>
      <c r="M9739" s="36">
        <f t="shared" si="152"/>
        <v>78.799999999999955</v>
      </c>
      <c r="N9739" s="37">
        <f>YEAR(Table1[[#This Row],[Data zamówienia]])</f>
        <v>2018</v>
      </c>
    </row>
    <row r="9740" spans="2:14" x14ac:dyDescent="0.3">
      <c r="B9740" s="32">
        <v>297667</v>
      </c>
      <c r="C9740" s="8" t="s">
        <v>27</v>
      </c>
      <c r="D9740" s="8" t="s">
        <v>22</v>
      </c>
      <c r="E9740" s="5" t="s">
        <v>29</v>
      </c>
      <c r="F9740" s="8">
        <v>42</v>
      </c>
      <c r="G9740" s="6">
        <v>43459</v>
      </c>
      <c r="H9740" s="6">
        <v>43459</v>
      </c>
      <c r="I9740" s="6">
        <v>43462</v>
      </c>
      <c r="J9740" s="5" t="s">
        <v>26</v>
      </c>
      <c r="K9740" s="7">
        <v>225.86</v>
      </c>
      <c r="L9740" s="35">
        <v>140.03</v>
      </c>
      <c r="M9740" s="36">
        <f t="shared" si="152"/>
        <v>85.830000000000013</v>
      </c>
      <c r="N9740" s="37">
        <f>YEAR(Table1[[#This Row],[Data zamówienia]])</f>
        <v>2018</v>
      </c>
    </row>
    <row r="9741" spans="2:14" x14ac:dyDescent="0.3">
      <c r="B9741" s="32">
        <v>712907</v>
      </c>
      <c r="C9741" s="8" t="s">
        <v>38</v>
      </c>
      <c r="D9741" s="8" t="s">
        <v>36</v>
      </c>
      <c r="E9741" s="5" t="s">
        <v>29</v>
      </c>
      <c r="F9741" s="8">
        <v>250</v>
      </c>
      <c r="G9741" s="6">
        <v>43458</v>
      </c>
      <c r="H9741" s="6">
        <v>43459</v>
      </c>
      <c r="I9741" s="6">
        <v>43466</v>
      </c>
      <c r="J9741" s="5" t="s">
        <v>40</v>
      </c>
      <c r="K9741" s="7">
        <v>347.89</v>
      </c>
      <c r="L9741" s="35">
        <v>264.39999999999998</v>
      </c>
      <c r="M9741" s="36">
        <f t="shared" si="152"/>
        <v>83.490000000000009</v>
      </c>
      <c r="N9741" s="37">
        <f>YEAR(Table1[[#This Row],[Data zamówienia]])</f>
        <v>2018</v>
      </c>
    </row>
    <row r="9742" spans="2:14" x14ac:dyDescent="0.3">
      <c r="B9742" s="32">
        <v>634254</v>
      </c>
      <c r="C9742" s="8" t="s">
        <v>35</v>
      </c>
      <c r="D9742" s="8" t="s">
        <v>28</v>
      </c>
      <c r="E9742" s="5" t="s">
        <v>25</v>
      </c>
      <c r="F9742" s="8">
        <v>56</v>
      </c>
      <c r="G9742" s="6">
        <v>43459</v>
      </c>
      <c r="H9742" s="6">
        <v>43459</v>
      </c>
      <c r="I9742" s="6">
        <v>43463</v>
      </c>
      <c r="J9742" s="5" t="s">
        <v>32</v>
      </c>
      <c r="K9742" s="7">
        <v>709.14</v>
      </c>
      <c r="L9742" s="35">
        <v>418.39</v>
      </c>
      <c r="M9742" s="36">
        <f t="shared" si="152"/>
        <v>290.75</v>
      </c>
      <c r="N9742" s="37">
        <f>YEAR(Table1[[#This Row],[Data zamówienia]])</f>
        <v>2018</v>
      </c>
    </row>
    <row r="9743" spans="2:14" x14ac:dyDescent="0.3">
      <c r="B9743" s="32">
        <v>437699</v>
      </c>
      <c r="C9743" s="8" t="s">
        <v>38</v>
      </c>
      <c r="D9743" s="8" t="s">
        <v>36</v>
      </c>
      <c r="E9743" s="5" t="s">
        <v>25</v>
      </c>
      <c r="F9743" s="8">
        <v>62</v>
      </c>
      <c r="G9743" s="6">
        <v>43458</v>
      </c>
      <c r="H9743" s="6">
        <v>43462</v>
      </c>
      <c r="I9743" s="6">
        <v>43467</v>
      </c>
      <c r="J9743" s="5" t="s">
        <v>24</v>
      </c>
      <c r="K9743" s="7">
        <v>1235.8900000000001</v>
      </c>
      <c r="L9743" s="35">
        <v>667.38</v>
      </c>
      <c r="M9743" s="36">
        <f t="shared" si="152"/>
        <v>568.5100000000001</v>
      </c>
      <c r="N9743" s="37">
        <f>YEAR(Table1[[#This Row],[Data zamówienia]])</f>
        <v>2018</v>
      </c>
    </row>
    <row r="9744" spans="2:14" x14ac:dyDescent="0.3">
      <c r="B9744" s="32">
        <v>977765</v>
      </c>
      <c r="C9744" s="8" t="s">
        <v>27</v>
      </c>
      <c r="D9744" s="8" t="s">
        <v>28</v>
      </c>
      <c r="E9744" s="5" t="s">
        <v>34</v>
      </c>
      <c r="F9744" s="8">
        <v>9</v>
      </c>
      <c r="G9744" s="6">
        <v>43460</v>
      </c>
      <c r="H9744" s="6">
        <v>43461</v>
      </c>
      <c r="I9744" s="6">
        <v>43467</v>
      </c>
      <c r="J9744" s="5" t="s">
        <v>26</v>
      </c>
      <c r="K9744" s="7">
        <v>1158.99</v>
      </c>
      <c r="L9744" s="35">
        <v>1031.5</v>
      </c>
      <c r="M9744" s="36">
        <f t="shared" si="152"/>
        <v>127.49000000000001</v>
      </c>
      <c r="N9744" s="37">
        <f>YEAR(Table1[[#This Row],[Data zamówienia]])</f>
        <v>2018</v>
      </c>
    </row>
    <row r="9745" spans="2:14" x14ac:dyDescent="0.3">
      <c r="B9745" s="32">
        <v>213835</v>
      </c>
      <c r="C9745" s="8" t="s">
        <v>27</v>
      </c>
      <c r="D9745" s="8" t="s">
        <v>22</v>
      </c>
      <c r="E9745" s="5" t="s">
        <v>37</v>
      </c>
      <c r="F9745" s="8">
        <v>65</v>
      </c>
      <c r="G9745" s="6">
        <v>43459</v>
      </c>
      <c r="H9745" s="6">
        <v>43461</v>
      </c>
      <c r="I9745" s="6">
        <v>43465</v>
      </c>
      <c r="J9745" s="5" t="s">
        <v>32</v>
      </c>
      <c r="K9745" s="7">
        <v>706.62</v>
      </c>
      <c r="L9745" s="35">
        <v>508.77</v>
      </c>
      <c r="M9745" s="36">
        <f t="shared" si="152"/>
        <v>197.85000000000002</v>
      </c>
      <c r="N9745" s="37">
        <f>YEAR(Table1[[#This Row],[Data zamówienia]])</f>
        <v>2018</v>
      </c>
    </row>
    <row r="9746" spans="2:14" x14ac:dyDescent="0.3">
      <c r="B9746" s="32">
        <v>687831</v>
      </c>
      <c r="C9746" s="8" t="s">
        <v>21</v>
      </c>
      <c r="D9746" s="8" t="s">
        <v>22</v>
      </c>
      <c r="E9746" s="5" t="s">
        <v>34</v>
      </c>
      <c r="F9746" s="8">
        <v>84</v>
      </c>
      <c r="G9746" s="6">
        <v>43459</v>
      </c>
      <c r="H9746" s="6">
        <v>43463</v>
      </c>
      <c r="I9746" s="6">
        <v>43468</v>
      </c>
      <c r="J9746" s="5" t="s">
        <v>40</v>
      </c>
      <c r="K9746" s="7">
        <v>1152.07</v>
      </c>
      <c r="L9746" s="35">
        <v>1071.43</v>
      </c>
      <c r="M9746" s="36">
        <f t="shared" si="152"/>
        <v>80.639999999999873</v>
      </c>
      <c r="N9746" s="37">
        <f>YEAR(Table1[[#This Row],[Data zamówienia]])</f>
        <v>2018</v>
      </c>
    </row>
    <row r="9747" spans="2:14" x14ac:dyDescent="0.3">
      <c r="B9747" s="32">
        <v>837038</v>
      </c>
      <c r="C9747" s="8" t="s">
        <v>27</v>
      </c>
      <c r="D9747" s="8" t="s">
        <v>36</v>
      </c>
      <c r="E9747" s="5" t="s">
        <v>31</v>
      </c>
      <c r="F9747" s="8">
        <v>180</v>
      </c>
      <c r="G9747" s="6">
        <v>43459</v>
      </c>
      <c r="H9747" s="6">
        <v>43463</v>
      </c>
      <c r="I9747" s="6">
        <v>43468</v>
      </c>
      <c r="J9747" s="5" t="s">
        <v>33</v>
      </c>
      <c r="K9747" s="7">
        <v>431.53</v>
      </c>
      <c r="L9747" s="35">
        <v>349.54</v>
      </c>
      <c r="M9747" s="36">
        <f t="shared" si="152"/>
        <v>81.989999999999952</v>
      </c>
      <c r="N9747" s="37">
        <f>YEAR(Table1[[#This Row],[Data zamówienia]])</f>
        <v>2018</v>
      </c>
    </row>
    <row r="9748" spans="2:14" x14ac:dyDescent="0.3">
      <c r="B9748" s="32">
        <v>797883</v>
      </c>
      <c r="C9748" s="8" t="s">
        <v>35</v>
      </c>
      <c r="D9748" s="8" t="s">
        <v>22</v>
      </c>
      <c r="E9748" s="5" t="s">
        <v>25</v>
      </c>
      <c r="F9748" s="8">
        <v>241</v>
      </c>
      <c r="G9748" s="6">
        <v>43459</v>
      </c>
      <c r="H9748" s="6">
        <v>43463</v>
      </c>
      <c r="I9748" s="6">
        <v>43464</v>
      </c>
      <c r="J9748" s="5" t="s">
        <v>24</v>
      </c>
      <c r="K9748" s="7">
        <v>1340.14</v>
      </c>
      <c r="L9748" s="35">
        <v>683.47</v>
      </c>
      <c r="M9748" s="36">
        <f t="shared" si="152"/>
        <v>656.67000000000007</v>
      </c>
      <c r="N9748" s="37">
        <f>YEAR(Table1[[#This Row],[Data zamówienia]])</f>
        <v>2018</v>
      </c>
    </row>
    <row r="9749" spans="2:14" x14ac:dyDescent="0.3">
      <c r="B9749" s="32">
        <v>294755</v>
      </c>
      <c r="C9749" s="8" t="s">
        <v>27</v>
      </c>
      <c r="D9749" s="8" t="s">
        <v>28</v>
      </c>
      <c r="E9749" s="5" t="s">
        <v>34</v>
      </c>
      <c r="F9749" s="8">
        <v>269</v>
      </c>
      <c r="G9749" s="6">
        <v>43460</v>
      </c>
      <c r="H9749" s="6">
        <v>43462</v>
      </c>
      <c r="I9749" s="6">
        <v>43466</v>
      </c>
      <c r="J9749" s="5" t="s">
        <v>30</v>
      </c>
      <c r="K9749" s="7">
        <v>1494.73</v>
      </c>
      <c r="L9749" s="35">
        <v>986.52</v>
      </c>
      <c r="M9749" s="36">
        <f t="shared" si="152"/>
        <v>508.21000000000004</v>
      </c>
      <c r="N9749" s="37">
        <f>YEAR(Table1[[#This Row],[Data zamówienia]])</f>
        <v>2018</v>
      </c>
    </row>
    <row r="9750" spans="2:14" x14ac:dyDescent="0.3">
      <c r="B9750" s="32">
        <v>234868</v>
      </c>
      <c r="C9750" s="8" t="s">
        <v>21</v>
      </c>
      <c r="D9750" s="8" t="s">
        <v>39</v>
      </c>
      <c r="E9750" s="5" t="s">
        <v>29</v>
      </c>
      <c r="F9750" s="8">
        <v>171</v>
      </c>
      <c r="G9750" s="6">
        <v>43460</v>
      </c>
      <c r="H9750" s="6">
        <v>43462</v>
      </c>
      <c r="I9750" s="6">
        <v>43464</v>
      </c>
      <c r="J9750" s="5" t="s">
        <v>40</v>
      </c>
      <c r="K9750" s="7">
        <v>857.9</v>
      </c>
      <c r="L9750" s="35">
        <v>523.32000000000005</v>
      </c>
      <c r="M9750" s="36">
        <f t="shared" si="152"/>
        <v>334.57999999999993</v>
      </c>
      <c r="N9750" s="37">
        <f>YEAR(Table1[[#This Row],[Data zamówienia]])</f>
        <v>2018</v>
      </c>
    </row>
    <row r="9751" spans="2:14" x14ac:dyDescent="0.3">
      <c r="B9751" s="32">
        <v>305531</v>
      </c>
      <c r="C9751" s="8" t="s">
        <v>27</v>
      </c>
      <c r="D9751" s="8" t="s">
        <v>28</v>
      </c>
      <c r="E9751" s="5" t="s">
        <v>34</v>
      </c>
      <c r="F9751" s="8">
        <v>120</v>
      </c>
      <c r="G9751" s="6">
        <v>43460</v>
      </c>
      <c r="H9751" s="6">
        <v>43464</v>
      </c>
      <c r="I9751" s="6">
        <v>43469</v>
      </c>
      <c r="J9751" s="5" t="s">
        <v>40</v>
      </c>
      <c r="K9751" s="7">
        <v>705.26</v>
      </c>
      <c r="L9751" s="35">
        <v>507.79</v>
      </c>
      <c r="M9751" s="36">
        <f t="shared" si="152"/>
        <v>197.46999999999997</v>
      </c>
      <c r="N9751" s="37">
        <f>YEAR(Table1[[#This Row],[Data zamówienia]])</f>
        <v>2018</v>
      </c>
    </row>
    <row r="9752" spans="2:14" x14ac:dyDescent="0.3">
      <c r="B9752" s="32">
        <v>170433</v>
      </c>
      <c r="C9752" s="8" t="s">
        <v>35</v>
      </c>
      <c r="D9752" s="8" t="s">
        <v>22</v>
      </c>
      <c r="E9752" s="5" t="s">
        <v>34</v>
      </c>
      <c r="F9752" s="8">
        <v>269</v>
      </c>
      <c r="G9752" s="6">
        <v>43461</v>
      </c>
      <c r="H9752" s="6">
        <v>43463</v>
      </c>
      <c r="I9752" s="6">
        <v>43464</v>
      </c>
      <c r="J9752" s="5" t="s">
        <v>26</v>
      </c>
      <c r="K9752" s="7">
        <v>1531.69</v>
      </c>
      <c r="L9752" s="35">
        <v>1026.23</v>
      </c>
      <c r="M9752" s="36">
        <f t="shared" si="152"/>
        <v>505.46000000000004</v>
      </c>
      <c r="N9752" s="37">
        <f>YEAR(Table1[[#This Row],[Data zamówienia]])</f>
        <v>2018</v>
      </c>
    </row>
    <row r="9753" spans="2:14" x14ac:dyDescent="0.3">
      <c r="B9753" s="32">
        <v>84816</v>
      </c>
      <c r="C9753" s="8" t="s">
        <v>21</v>
      </c>
      <c r="D9753" s="8" t="s">
        <v>39</v>
      </c>
      <c r="E9753" s="5" t="s">
        <v>23</v>
      </c>
      <c r="F9753" s="8">
        <v>365</v>
      </c>
      <c r="G9753" s="6">
        <v>43461</v>
      </c>
      <c r="H9753" s="6">
        <v>43462</v>
      </c>
      <c r="I9753" s="6">
        <v>43463</v>
      </c>
      <c r="J9753" s="5" t="s">
        <v>30</v>
      </c>
      <c r="K9753" s="7">
        <v>484.22</v>
      </c>
      <c r="L9753" s="35">
        <v>397.06</v>
      </c>
      <c r="M9753" s="36">
        <f t="shared" si="152"/>
        <v>87.160000000000025</v>
      </c>
      <c r="N9753" s="37">
        <f>YEAR(Table1[[#This Row],[Data zamówienia]])</f>
        <v>2018</v>
      </c>
    </row>
    <row r="9754" spans="2:14" x14ac:dyDescent="0.3">
      <c r="B9754" s="32">
        <v>907563</v>
      </c>
      <c r="C9754" s="8" t="s">
        <v>38</v>
      </c>
      <c r="D9754" s="8" t="s">
        <v>36</v>
      </c>
      <c r="E9754" s="5" t="s">
        <v>31</v>
      </c>
      <c r="F9754" s="8">
        <v>172</v>
      </c>
      <c r="G9754" s="6">
        <v>43461</v>
      </c>
      <c r="H9754" s="6">
        <v>43464</v>
      </c>
      <c r="I9754" s="6">
        <v>43468</v>
      </c>
      <c r="J9754" s="5" t="s">
        <v>40</v>
      </c>
      <c r="K9754" s="7">
        <v>816.57</v>
      </c>
      <c r="L9754" s="35">
        <v>612.42999999999995</v>
      </c>
      <c r="M9754" s="36">
        <f t="shared" si="152"/>
        <v>204.1400000000001</v>
      </c>
      <c r="N9754" s="37">
        <f>YEAR(Table1[[#This Row],[Data zamówienia]])</f>
        <v>2018</v>
      </c>
    </row>
    <row r="9755" spans="2:14" x14ac:dyDescent="0.3">
      <c r="B9755" s="32">
        <v>439468</v>
      </c>
      <c r="C9755" s="8" t="s">
        <v>21</v>
      </c>
      <c r="D9755" s="8" t="s">
        <v>39</v>
      </c>
      <c r="E9755" s="5" t="s">
        <v>23</v>
      </c>
      <c r="F9755" s="8">
        <v>70</v>
      </c>
      <c r="G9755" s="6">
        <v>43461</v>
      </c>
      <c r="H9755" s="6">
        <v>43463</v>
      </c>
      <c r="I9755" s="6">
        <v>43466</v>
      </c>
      <c r="J9755" s="5" t="s">
        <v>26</v>
      </c>
      <c r="K9755" s="7">
        <v>800.09</v>
      </c>
      <c r="L9755" s="35">
        <v>520.05999999999995</v>
      </c>
      <c r="M9755" s="36">
        <f t="shared" si="152"/>
        <v>280.03000000000009</v>
      </c>
      <c r="N9755" s="37">
        <f>YEAR(Table1[[#This Row],[Data zamówienia]])</f>
        <v>2018</v>
      </c>
    </row>
    <row r="9756" spans="2:14" x14ac:dyDescent="0.3">
      <c r="B9756" s="32">
        <v>716500</v>
      </c>
      <c r="C9756" s="8" t="s">
        <v>27</v>
      </c>
      <c r="D9756" s="8" t="s">
        <v>39</v>
      </c>
      <c r="E9756" s="5" t="s">
        <v>29</v>
      </c>
      <c r="F9756" s="8">
        <v>286</v>
      </c>
      <c r="G9756" s="6">
        <v>43460</v>
      </c>
      <c r="H9756" s="6">
        <v>43464</v>
      </c>
      <c r="I9756" s="6">
        <v>43471</v>
      </c>
      <c r="J9756" s="5" t="s">
        <v>30</v>
      </c>
      <c r="K9756" s="7">
        <v>1683.46</v>
      </c>
      <c r="L9756" s="35">
        <v>909.07</v>
      </c>
      <c r="M9756" s="36">
        <f t="shared" si="152"/>
        <v>774.39</v>
      </c>
      <c r="N9756" s="37">
        <f>YEAR(Table1[[#This Row],[Data zamówienia]])</f>
        <v>2018</v>
      </c>
    </row>
    <row r="9757" spans="2:14" x14ac:dyDescent="0.3">
      <c r="B9757" s="32">
        <v>978368</v>
      </c>
      <c r="C9757" s="8" t="s">
        <v>21</v>
      </c>
      <c r="D9757" s="8" t="s">
        <v>22</v>
      </c>
      <c r="E9757" s="5" t="s">
        <v>31</v>
      </c>
      <c r="F9757" s="8">
        <v>67</v>
      </c>
      <c r="G9757" s="6">
        <v>43461</v>
      </c>
      <c r="H9757" s="6">
        <v>43461</v>
      </c>
      <c r="I9757" s="6">
        <v>43466</v>
      </c>
      <c r="J9757" s="5" t="s">
        <v>33</v>
      </c>
      <c r="K9757" s="7">
        <v>363.21</v>
      </c>
      <c r="L9757" s="35">
        <v>265.14</v>
      </c>
      <c r="M9757" s="36">
        <f t="shared" si="152"/>
        <v>98.07</v>
      </c>
      <c r="N9757" s="37">
        <f>YEAR(Table1[[#This Row],[Data zamówienia]])</f>
        <v>2018</v>
      </c>
    </row>
    <row r="9758" spans="2:14" x14ac:dyDescent="0.3">
      <c r="B9758" s="32">
        <v>884328</v>
      </c>
      <c r="C9758" s="8" t="s">
        <v>21</v>
      </c>
      <c r="D9758" s="8" t="s">
        <v>28</v>
      </c>
      <c r="E9758" s="5" t="s">
        <v>31</v>
      </c>
      <c r="F9758" s="8">
        <v>58</v>
      </c>
      <c r="G9758" s="6">
        <v>43461</v>
      </c>
      <c r="H9758" s="6">
        <v>43464</v>
      </c>
      <c r="I9758" s="6">
        <v>43471</v>
      </c>
      <c r="J9758" s="5" t="s">
        <v>30</v>
      </c>
      <c r="K9758" s="7">
        <v>565.83000000000004</v>
      </c>
      <c r="L9758" s="35">
        <v>531.88</v>
      </c>
      <c r="M9758" s="36">
        <f t="shared" si="152"/>
        <v>33.950000000000045</v>
      </c>
      <c r="N9758" s="37">
        <f>YEAR(Table1[[#This Row],[Data zamówienia]])</f>
        <v>2018</v>
      </c>
    </row>
    <row r="9759" spans="2:14" x14ac:dyDescent="0.3">
      <c r="B9759" s="32">
        <v>215419</v>
      </c>
      <c r="C9759" s="8" t="s">
        <v>21</v>
      </c>
      <c r="D9759" s="8" t="s">
        <v>36</v>
      </c>
      <c r="E9759" s="5" t="s">
        <v>31</v>
      </c>
      <c r="F9759" s="8">
        <v>230</v>
      </c>
      <c r="G9759" s="6">
        <v>43461</v>
      </c>
      <c r="H9759" s="6">
        <v>43464</v>
      </c>
      <c r="I9759" s="6">
        <v>43468</v>
      </c>
      <c r="J9759" s="5" t="s">
        <v>26</v>
      </c>
      <c r="K9759" s="7">
        <v>298.7</v>
      </c>
      <c r="L9759" s="35">
        <v>170.26</v>
      </c>
      <c r="M9759" s="36">
        <f t="shared" si="152"/>
        <v>128.44</v>
      </c>
      <c r="N9759" s="37">
        <f>YEAR(Table1[[#This Row],[Data zamówienia]])</f>
        <v>2018</v>
      </c>
    </row>
    <row r="9760" spans="2:14" x14ac:dyDescent="0.3">
      <c r="B9760" s="32">
        <v>267046</v>
      </c>
      <c r="C9760" s="8" t="s">
        <v>38</v>
      </c>
      <c r="D9760" s="8" t="s">
        <v>36</v>
      </c>
      <c r="E9760" s="5" t="s">
        <v>34</v>
      </c>
      <c r="F9760" s="8">
        <v>84</v>
      </c>
      <c r="G9760" s="6">
        <v>43461</v>
      </c>
      <c r="H9760" s="6">
        <v>43464</v>
      </c>
      <c r="I9760" s="6">
        <v>43471</v>
      </c>
      <c r="J9760" s="5" t="s">
        <v>30</v>
      </c>
      <c r="K9760" s="7">
        <v>656.03</v>
      </c>
      <c r="L9760" s="35">
        <v>432.98</v>
      </c>
      <c r="M9760" s="36">
        <f t="shared" si="152"/>
        <v>223.04999999999995</v>
      </c>
      <c r="N9760" s="37">
        <f>YEAR(Table1[[#This Row],[Data zamówienia]])</f>
        <v>2018</v>
      </c>
    </row>
    <row r="9761" spans="2:14" x14ac:dyDescent="0.3">
      <c r="B9761" s="32">
        <v>287450</v>
      </c>
      <c r="C9761" s="8" t="s">
        <v>35</v>
      </c>
      <c r="D9761" s="8" t="s">
        <v>28</v>
      </c>
      <c r="E9761" s="5" t="s">
        <v>23</v>
      </c>
      <c r="F9761" s="8">
        <v>306</v>
      </c>
      <c r="G9761" s="6">
        <v>43460</v>
      </c>
      <c r="H9761" s="6">
        <v>43462</v>
      </c>
      <c r="I9761" s="6">
        <v>43467</v>
      </c>
      <c r="J9761" s="5" t="s">
        <v>30</v>
      </c>
      <c r="K9761" s="7">
        <v>667.73</v>
      </c>
      <c r="L9761" s="35">
        <v>527.51</v>
      </c>
      <c r="M9761" s="36">
        <f t="shared" si="152"/>
        <v>140.22000000000003</v>
      </c>
      <c r="N9761" s="37">
        <f>YEAR(Table1[[#This Row],[Data zamówienia]])</f>
        <v>2018</v>
      </c>
    </row>
    <row r="9762" spans="2:14" x14ac:dyDescent="0.3">
      <c r="B9762" s="32">
        <v>882088</v>
      </c>
      <c r="C9762" s="8" t="s">
        <v>27</v>
      </c>
      <c r="D9762" s="8" t="s">
        <v>22</v>
      </c>
      <c r="E9762" s="5" t="s">
        <v>29</v>
      </c>
      <c r="F9762" s="8">
        <v>175</v>
      </c>
      <c r="G9762" s="6">
        <v>43462</v>
      </c>
      <c r="H9762" s="6">
        <v>43463</v>
      </c>
      <c r="I9762" s="6">
        <v>43466</v>
      </c>
      <c r="J9762" s="5" t="s">
        <v>32</v>
      </c>
      <c r="K9762" s="7">
        <v>1922.06</v>
      </c>
      <c r="L9762" s="35">
        <v>1191.68</v>
      </c>
      <c r="M9762" s="36">
        <f t="shared" si="152"/>
        <v>730.37999999999988</v>
      </c>
      <c r="N9762" s="37">
        <f>YEAR(Table1[[#This Row],[Data zamówienia]])</f>
        <v>2018</v>
      </c>
    </row>
    <row r="9763" spans="2:14" x14ac:dyDescent="0.3">
      <c r="B9763" s="32">
        <v>111541</v>
      </c>
      <c r="C9763" s="8" t="s">
        <v>21</v>
      </c>
      <c r="D9763" s="8" t="s">
        <v>22</v>
      </c>
      <c r="E9763" s="5" t="s">
        <v>25</v>
      </c>
      <c r="F9763" s="8">
        <v>39</v>
      </c>
      <c r="G9763" s="6">
        <v>43462</v>
      </c>
      <c r="H9763" s="6">
        <v>43463</v>
      </c>
      <c r="I9763" s="6">
        <v>43464</v>
      </c>
      <c r="J9763" s="5" t="s">
        <v>30</v>
      </c>
      <c r="K9763" s="7">
        <v>804.08</v>
      </c>
      <c r="L9763" s="35">
        <v>699.55</v>
      </c>
      <c r="M9763" s="36">
        <f t="shared" si="152"/>
        <v>104.53000000000009</v>
      </c>
      <c r="N9763" s="37">
        <f>YEAR(Table1[[#This Row],[Data zamówienia]])</f>
        <v>2018</v>
      </c>
    </row>
    <row r="9764" spans="2:14" x14ac:dyDescent="0.3">
      <c r="B9764" s="32">
        <v>482800</v>
      </c>
      <c r="C9764" s="8" t="s">
        <v>35</v>
      </c>
      <c r="D9764" s="8" t="s">
        <v>39</v>
      </c>
      <c r="E9764" s="5" t="s">
        <v>25</v>
      </c>
      <c r="F9764" s="8">
        <v>264</v>
      </c>
      <c r="G9764" s="6">
        <v>43462</v>
      </c>
      <c r="H9764" s="6">
        <v>43463</v>
      </c>
      <c r="I9764" s="6">
        <v>43467</v>
      </c>
      <c r="J9764" s="5" t="s">
        <v>32</v>
      </c>
      <c r="K9764" s="7">
        <v>1556.05</v>
      </c>
      <c r="L9764" s="35">
        <v>1384.88</v>
      </c>
      <c r="M9764" s="36">
        <f t="shared" si="152"/>
        <v>171.16999999999985</v>
      </c>
      <c r="N9764" s="37">
        <f>YEAR(Table1[[#This Row],[Data zamówienia]])</f>
        <v>2018</v>
      </c>
    </row>
    <row r="9765" spans="2:14" x14ac:dyDescent="0.3">
      <c r="B9765" s="32">
        <v>975656</v>
      </c>
      <c r="C9765" s="8" t="s">
        <v>35</v>
      </c>
      <c r="D9765" s="8" t="s">
        <v>39</v>
      </c>
      <c r="E9765" s="5" t="s">
        <v>37</v>
      </c>
      <c r="F9765" s="8">
        <v>302</v>
      </c>
      <c r="G9765" s="6">
        <v>43462</v>
      </c>
      <c r="H9765" s="6">
        <v>43465</v>
      </c>
      <c r="I9765" s="6">
        <v>43469</v>
      </c>
      <c r="J9765" s="5" t="s">
        <v>33</v>
      </c>
      <c r="K9765" s="7">
        <v>194.17</v>
      </c>
      <c r="L9765" s="35">
        <v>153.38999999999999</v>
      </c>
      <c r="M9765" s="36">
        <f t="shared" si="152"/>
        <v>40.78</v>
      </c>
      <c r="N9765" s="37">
        <f>YEAR(Table1[[#This Row],[Data zamówienia]])</f>
        <v>2018</v>
      </c>
    </row>
    <row r="9766" spans="2:14" x14ac:dyDescent="0.3">
      <c r="B9766" s="32">
        <v>609308</v>
      </c>
      <c r="C9766" s="8" t="s">
        <v>27</v>
      </c>
      <c r="D9766" s="8" t="s">
        <v>36</v>
      </c>
      <c r="E9766" s="5" t="s">
        <v>31</v>
      </c>
      <c r="F9766" s="8">
        <v>130</v>
      </c>
      <c r="G9766" s="6">
        <v>43462</v>
      </c>
      <c r="H9766" s="6">
        <v>43465</v>
      </c>
      <c r="I9766" s="6">
        <v>43469</v>
      </c>
      <c r="J9766" s="5" t="s">
        <v>33</v>
      </c>
      <c r="K9766" s="7">
        <v>663.94</v>
      </c>
      <c r="L9766" s="35">
        <v>411.64</v>
      </c>
      <c r="M9766" s="36">
        <f t="shared" si="152"/>
        <v>252.30000000000007</v>
      </c>
      <c r="N9766" s="37">
        <f>YEAR(Table1[[#This Row],[Data zamówienia]])</f>
        <v>2018</v>
      </c>
    </row>
    <row r="9767" spans="2:14" x14ac:dyDescent="0.3">
      <c r="B9767" s="32">
        <v>951550</v>
      </c>
      <c r="C9767" s="8" t="s">
        <v>21</v>
      </c>
      <c r="D9767" s="8" t="s">
        <v>36</v>
      </c>
      <c r="E9767" s="5" t="s">
        <v>31</v>
      </c>
      <c r="F9767" s="8">
        <v>62</v>
      </c>
      <c r="G9767" s="6">
        <v>43462</v>
      </c>
      <c r="H9767" s="6">
        <v>43465</v>
      </c>
      <c r="I9767" s="6">
        <v>43466</v>
      </c>
      <c r="J9767" s="5" t="s">
        <v>32</v>
      </c>
      <c r="K9767" s="7">
        <v>1697.84</v>
      </c>
      <c r="L9767" s="35">
        <v>1426.19</v>
      </c>
      <c r="M9767" s="36">
        <f t="shared" si="152"/>
        <v>271.64999999999986</v>
      </c>
      <c r="N9767" s="37">
        <f>YEAR(Table1[[#This Row],[Data zamówienia]])</f>
        <v>2018</v>
      </c>
    </row>
    <row r="9768" spans="2:14" x14ac:dyDescent="0.3">
      <c r="B9768" s="32">
        <v>702274</v>
      </c>
      <c r="C9768" s="8" t="s">
        <v>35</v>
      </c>
      <c r="D9768" s="8" t="s">
        <v>28</v>
      </c>
      <c r="E9768" s="5" t="s">
        <v>23</v>
      </c>
      <c r="F9768" s="8">
        <v>256</v>
      </c>
      <c r="G9768" s="6">
        <v>43461</v>
      </c>
      <c r="H9768" s="6">
        <v>43465</v>
      </c>
      <c r="I9768" s="6">
        <v>43467</v>
      </c>
      <c r="J9768" s="5" t="s">
        <v>33</v>
      </c>
      <c r="K9768" s="7">
        <v>1631.74</v>
      </c>
      <c r="L9768" s="35">
        <v>913.77</v>
      </c>
      <c r="M9768" s="36">
        <f t="shared" si="152"/>
        <v>717.97</v>
      </c>
      <c r="N9768" s="37">
        <f>YEAR(Table1[[#This Row],[Data zamówienia]])</f>
        <v>2018</v>
      </c>
    </row>
    <row r="9769" spans="2:14" x14ac:dyDescent="0.3">
      <c r="B9769" s="32">
        <v>688345</v>
      </c>
      <c r="C9769" s="8" t="s">
        <v>21</v>
      </c>
      <c r="D9769" s="8" t="s">
        <v>22</v>
      </c>
      <c r="E9769" s="5" t="s">
        <v>29</v>
      </c>
      <c r="F9769" s="8">
        <v>236</v>
      </c>
      <c r="G9769" s="6">
        <v>43461</v>
      </c>
      <c r="H9769" s="6">
        <v>43462</v>
      </c>
      <c r="I9769" s="6">
        <v>43463</v>
      </c>
      <c r="J9769" s="5" t="s">
        <v>30</v>
      </c>
      <c r="K9769" s="7">
        <v>540.25</v>
      </c>
      <c r="L9769" s="35">
        <v>324.14999999999998</v>
      </c>
      <c r="M9769" s="36">
        <f t="shared" si="152"/>
        <v>216.10000000000002</v>
      </c>
      <c r="N9769" s="37">
        <f>YEAR(Table1[[#This Row],[Data zamówienia]])</f>
        <v>2018</v>
      </c>
    </row>
    <row r="9770" spans="2:14" x14ac:dyDescent="0.3">
      <c r="B9770" s="32">
        <v>90556</v>
      </c>
      <c r="C9770" s="8" t="s">
        <v>35</v>
      </c>
      <c r="D9770" s="8" t="s">
        <v>28</v>
      </c>
      <c r="E9770" s="5" t="s">
        <v>23</v>
      </c>
      <c r="F9770" s="8">
        <v>328</v>
      </c>
      <c r="G9770" s="6">
        <v>43461</v>
      </c>
      <c r="H9770" s="6">
        <v>43462</v>
      </c>
      <c r="I9770" s="6">
        <v>43463</v>
      </c>
      <c r="J9770" s="5" t="s">
        <v>33</v>
      </c>
      <c r="K9770" s="7">
        <v>476.41</v>
      </c>
      <c r="L9770" s="35">
        <v>309.67</v>
      </c>
      <c r="M9770" s="36">
        <f t="shared" si="152"/>
        <v>166.74</v>
      </c>
      <c r="N9770" s="37">
        <f>YEAR(Table1[[#This Row],[Data zamówienia]])</f>
        <v>2018</v>
      </c>
    </row>
    <row r="9771" spans="2:14" x14ac:dyDescent="0.3">
      <c r="B9771" s="32">
        <v>182147</v>
      </c>
      <c r="C9771" s="8" t="s">
        <v>21</v>
      </c>
      <c r="D9771" s="8" t="s">
        <v>22</v>
      </c>
      <c r="E9771" s="5" t="s">
        <v>34</v>
      </c>
      <c r="F9771" s="8">
        <v>299</v>
      </c>
      <c r="G9771" s="6">
        <v>43461</v>
      </c>
      <c r="H9771" s="6">
        <v>43463</v>
      </c>
      <c r="I9771" s="6">
        <v>43466</v>
      </c>
      <c r="J9771" s="5" t="s">
        <v>40</v>
      </c>
      <c r="K9771" s="7">
        <v>1778.9</v>
      </c>
      <c r="L9771" s="35">
        <v>925.03</v>
      </c>
      <c r="M9771" s="36">
        <f t="shared" si="152"/>
        <v>853.87000000000012</v>
      </c>
      <c r="N9771" s="37">
        <f>YEAR(Table1[[#This Row],[Data zamówienia]])</f>
        <v>2018</v>
      </c>
    </row>
    <row r="9772" spans="2:14" x14ac:dyDescent="0.3">
      <c r="B9772" s="32">
        <v>155197</v>
      </c>
      <c r="C9772" s="8" t="s">
        <v>21</v>
      </c>
      <c r="D9772" s="8" t="s">
        <v>28</v>
      </c>
      <c r="E9772" s="5" t="s">
        <v>31</v>
      </c>
      <c r="F9772" s="8">
        <v>84</v>
      </c>
      <c r="G9772" s="6">
        <v>43461</v>
      </c>
      <c r="H9772" s="6">
        <v>43465</v>
      </c>
      <c r="I9772" s="6">
        <v>43468</v>
      </c>
      <c r="J9772" s="5" t="s">
        <v>30</v>
      </c>
      <c r="K9772" s="7">
        <v>284.10000000000002</v>
      </c>
      <c r="L9772" s="35">
        <v>187.51</v>
      </c>
      <c r="M9772" s="36">
        <f t="shared" si="152"/>
        <v>96.590000000000032</v>
      </c>
      <c r="N9772" s="37">
        <f>YEAR(Table1[[#This Row],[Data zamówienia]])</f>
        <v>2018</v>
      </c>
    </row>
    <row r="9773" spans="2:14" x14ac:dyDescent="0.3">
      <c r="B9773" s="32">
        <v>402045</v>
      </c>
      <c r="C9773" s="8" t="s">
        <v>27</v>
      </c>
      <c r="D9773" s="8" t="s">
        <v>22</v>
      </c>
      <c r="E9773" s="5" t="s">
        <v>37</v>
      </c>
      <c r="F9773" s="8">
        <v>330</v>
      </c>
      <c r="G9773" s="6">
        <v>43462</v>
      </c>
      <c r="H9773" s="6">
        <v>43465</v>
      </c>
      <c r="I9773" s="6">
        <v>43469</v>
      </c>
      <c r="J9773" s="5" t="s">
        <v>26</v>
      </c>
      <c r="K9773" s="7">
        <v>1716.73</v>
      </c>
      <c r="L9773" s="35">
        <v>944.2</v>
      </c>
      <c r="M9773" s="36">
        <f t="shared" si="152"/>
        <v>772.53</v>
      </c>
      <c r="N9773" s="37">
        <f>YEAR(Table1[[#This Row],[Data zamówienia]])</f>
        <v>2018</v>
      </c>
    </row>
    <row r="9774" spans="2:14" x14ac:dyDescent="0.3">
      <c r="B9774" s="32">
        <v>461435</v>
      </c>
      <c r="C9774" s="8" t="s">
        <v>27</v>
      </c>
      <c r="D9774" s="8" t="s">
        <v>28</v>
      </c>
      <c r="E9774" s="5" t="s">
        <v>31</v>
      </c>
      <c r="F9774" s="8">
        <v>305</v>
      </c>
      <c r="G9774" s="6">
        <v>43462</v>
      </c>
      <c r="H9774" s="6">
        <v>43463</v>
      </c>
      <c r="I9774" s="6">
        <v>43466</v>
      </c>
      <c r="J9774" s="5" t="s">
        <v>26</v>
      </c>
      <c r="K9774" s="7">
        <v>1684.01</v>
      </c>
      <c r="L9774" s="35">
        <v>1532.45</v>
      </c>
      <c r="M9774" s="36">
        <f t="shared" si="152"/>
        <v>151.55999999999995</v>
      </c>
      <c r="N9774" s="37">
        <f>YEAR(Table1[[#This Row],[Data zamówienia]])</f>
        <v>2018</v>
      </c>
    </row>
    <row r="9775" spans="2:14" x14ac:dyDescent="0.3">
      <c r="B9775" s="32">
        <v>347728</v>
      </c>
      <c r="C9775" s="8" t="s">
        <v>27</v>
      </c>
      <c r="D9775" s="8" t="s">
        <v>28</v>
      </c>
      <c r="E9775" s="5" t="s">
        <v>29</v>
      </c>
      <c r="F9775" s="8">
        <v>51</v>
      </c>
      <c r="G9775" s="6">
        <v>43463</v>
      </c>
      <c r="H9775" s="6">
        <v>43466</v>
      </c>
      <c r="I9775" s="6">
        <v>43469</v>
      </c>
      <c r="J9775" s="5" t="s">
        <v>24</v>
      </c>
      <c r="K9775" s="7">
        <v>1022</v>
      </c>
      <c r="L9775" s="35">
        <v>776.72</v>
      </c>
      <c r="M9775" s="36">
        <f t="shared" si="152"/>
        <v>245.27999999999997</v>
      </c>
      <c r="N9775" s="37">
        <f>YEAR(Table1[[#This Row],[Data zamówienia]])</f>
        <v>2018</v>
      </c>
    </row>
    <row r="9776" spans="2:14" x14ac:dyDescent="0.3">
      <c r="B9776" s="32">
        <v>997668</v>
      </c>
      <c r="C9776" s="8" t="s">
        <v>21</v>
      </c>
      <c r="D9776" s="8" t="s">
        <v>36</v>
      </c>
      <c r="E9776" s="5" t="s">
        <v>23</v>
      </c>
      <c r="F9776" s="8">
        <v>32</v>
      </c>
      <c r="G9776" s="6">
        <v>43463</v>
      </c>
      <c r="H9776" s="6">
        <v>43465</v>
      </c>
      <c r="I9776" s="6">
        <v>43472</v>
      </c>
      <c r="J9776" s="5" t="s">
        <v>24</v>
      </c>
      <c r="K9776" s="7">
        <v>1612.24</v>
      </c>
      <c r="L9776" s="35">
        <v>854.49</v>
      </c>
      <c r="M9776" s="36">
        <f t="shared" si="152"/>
        <v>757.75</v>
      </c>
      <c r="N9776" s="37">
        <f>YEAR(Table1[[#This Row],[Data zamówienia]])</f>
        <v>2018</v>
      </c>
    </row>
    <row r="9777" spans="2:14" x14ac:dyDescent="0.3">
      <c r="B9777" s="32">
        <v>901400</v>
      </c>
      <c r="C9777" s="8" t="s">
        <v>35</v>
      </c>
      <c r="D9777" s="8" t="s">
        <v>28</v>
      </c>
      <c r="E9777" s="5" t="s">
        <v>37</v>
      </c>
      <c r="F9777" s="8">
        <v>31</v>
      </c>
      <c r="G9777" s="6">
        <v>43462</v>
      </c>
      <c r="H9777" s="6">
        <v>43463</v>
      </c>
      <c r="I9777" s="6">
        <v>43470</v>
      </c>
      <c r="J9777" s="5" t="s">
        <v>32</v>
      </c>
      <c r="K9777" s="7">
        <v>353.69</v>
      </c>
      <c r="L9777" s="35">
        <v>215.75</v>
      </c>
      <c r="M9777" s="36">
        <f t="shared" si="152"/>
        <v>137.94</v>
      </c>
      <c r="N9777" s="37">
        <f>YEAR(Table1[[#This Row],[Data zamówienia]])</f>
        <v>2018</v>
      </c>
    </row>
    <row r="9778" spans="2:14" x14ac:dyDescent="0.3">
      <c r="B9778" s="32">
        <v>7775</v>
      </c>
      <c r="C9778" s="8" t="s">
        <v>27</v>
      </c>
      <c r="D9778" s="8" t="s">
        <v>39</v>
      </c>
      <c r="E9778" s="5" t="s">
        <v>29</v>
      </c>
      <c r="F9778" s="8">
        <v>90</v>
      </c>
      <c r="G9778" s="6">
        <v>43462</v>
      </c>
      <c r="H9778" s="6">
        <v>43463</v>
      </c>
      <c r="I9778" s="6">
        <v>43467</v>
      </c>
      <c r="J9778" s="5" t="s">
        <v>32</v>
      </c>
      <c r="K9778" s="7">
        <v>1236.6199999999999</v>
      </c>
      <c r="L9778" s="35">
        <v>816.17</v>
      </c>
      <c r="M9778" s="36">
        <f t="shared" si="152"/>
        <v>420.44999999999993</v>
      </c>
      <c r="N9778" s="37">
        <f>YEAR(Table1[[#This Row],[Data zamówienia]])</f>
        <v>2018</v>
      </c>
    </row>
    <row r="9779" spans="2:14" x14ac:dyDescent="0.3">
      <c r="B9779" s="32">
        <v>710086</v>
      </c>
      <c r="C9779" s="8" t="s">
        <v>27</v>
      </c>
      <c r="D9779" s="8" t="s">
        <v>39</v>
      </c>
      <c r="E9779" s="5" t="s">
        <v>25</v>
      </c>
      <c r="F9779" s="8">
        <v>83</v>
      </c>
      <c r="G9779" s="6">
        <v>43463</v>
      </c>
      <c r="H9779" s="6">
        <v>43463</v>
      </c>
      <c r="I9779" s="6">
        <v>43468</v>
      </c>
      <c r="J9779" s="5" t="s">
        <v>33</v>
      </c>
      <c r="K9779" s="7">
        <v>1982.73</v>
      </c>
      <c r="L9779" s="35">
        <v>1843.94</v>
      </c>
      <c r="M9779" s="36">
        <f t="shared" si="152"/>
        <v>138.78999999999996</v>
      </c>
      <c r="N9779" s="37">
        <f>YEAR(Table1[[#This Row],[Data zamówienia]])</f>
        <v>2018</v>
      </c>
    </row>
    <row r="9780" spans="2:14" x14ac:dyDescent="0.3">
      <c r="B9780" s="32">
        <v>771003</v>
      </c>
      <c r="C9780" s="8" t="s">
        <v>27</v>
      </c>
      <c r="D9780" s="8" t="s">
        <v>28</v>
      </c>
      <c r="E9780" s="5" t="s">
        <v>34</v>
      </c>
      <c r="F9780" s="8">
        <v>27</v>
      </c>
      <c r="G9780" s="6">
        <v>43463</v>
      </c>
      <c r="H9780" s="6">
        <v>43466</v>
      </c>
      <c r="I9780" s="6">
        <v>43471</v>
      </c>
      <c r="J9780" s="5" t="s">
        <v>30</v>
      </c>
      <c r="K9780" s="7">
        <v>561.15</v>
      </c>
      <c r="L9780" s="35">
        <v>398.42</v>
      </c>
      <c r="M9780" s="36">
        <f t="shared" si="152"/>
        <v>162.72999999999996</v>
      </c>
      <c r="N9780" s="37">
        <f>YEAR(Table1[[#This Row],[Data zamówienia]])</f>
        <v>2018</v>
      </c>
    </row>
    <row r="9781" spans="2:14" x14ac:dyDescent="0.3">
      <c r="B9781" s="32">
        <v>195919</v>
      </c>
      <c r="C9781" s="8" t="s">
        <v>27</v>
      </c>
      <c r="D9781" s="8" t="s">
        <v>39</v>
      </c>
      <c r="E9781" s="5" t="s">
        <v>34</v>
      </c>
      <c r="F9781" s="8">
        <v>221</v>
      </c>
      <c r="G9781" s="6">
        <v>43463</v>
      </c>
      <c r="H9781" s="6">
        <v>43466</v>
      </c>
      <c r="I9781" s="6">
        <v>43470</v>
      </c>
      <c r="J9781" s="5" t="s">
        <v>30</v>
      </c>
      <c r="K9781" s="7">
        <v>192.81</v>
      </c>
      <c r="L9781" s="35">
        <v>117.61</v>
      </c>
      <c r="M9781" s="36">
        <f t="shared" si="152"/>
        <v>75.2</v>
      </c>
      <c r="N9781" s="37">
        <f>YEAR(Table1[[#This Row],[Data zamówienia]])</f>
        <v>2018</v>
      </c>
    </row>
    <row r="9782" spans="2:14" x14ac:dyDescent="0.3">
      <c r="B9782" s="32">
        <v>311594</v>
      </c>
      <c r="C9782" s="8" t="s">
        <v>27</v>
      </c>
      <c r="D9782" s="8" t="s">
        <v>22</v>
      </c>
      <c r="E9782" s="5" t="s">
        <v>37</v>
      </c>
      <c r="F9782" s="8">
        <v>184</v>
      </c>
      <c r="G9782" s="6">
        <v>43464</v>
      </c>
      <c r="H9782" s="6">
        <v>43464</v>
      </c>
      <c r="I9782" s="6">
        <v>43467</v>
      </c>
      <c r="J9782" s="5" t="s">
        <v>24</v>
      </c>
      <c r="K9782" s="7">
        <v>1438.22</v>
      </c>
      <c r="L9782" s="35">
        <v>862.93</v>
      </c>
      <c r="M9782" s="36">
        <f t="shared" si="152"/>
        <v>575.29000000000008</v>
      </c>
      <c r="N9782" s="37">
        <f>YEAR(Table1[[#This Row],[Data zamówienia]])</f>
        <v>2018</v>
      </c>
    </row>
    <row r="9783" spans="2:14" x14ac:dyDescent="0.3">
      <c r="B9783" s="32">
        <v>314369</v>
      </c>
      <c r="C9783" s="8" t="s">
        <v>38</v>
      </c>
      <c r="D9783" s="8" t="s">
        <v>36</v>
      </c>
      <c r="E9783" s="5" t="s">
        <v>34</v>
      </c>
      <c r="F9783" s="8">
        <v>109</v>
      </c>
      <c r="G9783" s="6">
        <v>43463</v>
      </c>
      <c r="H9783" s="6">
        <v>43464</v>
      </c>
      <c r="I9783" s="6">
        <v>43471</v>
      </c>
      <c r="J9783" s="5" t="s">
        <v>30</v>
      </c>
      <c r="K9783" s="7">
        <v>381.39</v>
      </c>
      <c r="L9783" s="35">
        <v>209.76</v>
      </c>
      <c r="M9783" s="36">
        <f t="shared" si="152"/>
        <v>171.63</v>
      </c>
      <c r="N9783" s="37">
        <f>YEAR(Table1[[#This Row],[Data zamówienia]])</f>
        <v>2018</v>
      </c>
    </row>
    <row r="9784" spans="2:14" x14ac:dyDescent="0.3">
      <c r="B9784" s="32">
        <v>300199</v>
      </c>
      <c r="C9784" s="8" t="s">
        <v>35</v>
      </c>
      <c r="D9784" s="8" t="s">
        <v>28</v>
      </c>
      <c r="E9784" s="5" t="s">
        <v>37</v>
      </c>
      <c r="F9784" s="8">
        <v>223</v>
      </c>
      <c r="G9784" s="6">
        <v>43463</v>
      </c>
      <c r="H9784" s="6">
        <v>43465</v>
      </c>
      <c r="I9784" s="6">
        <v>43466</v>
      </c>
      <c r="J9784" s="5" t="s">
        <v>33</v>
      </c>
      <c r="K9784" s="7">
        <v>800.09</v>
      </c>
      <c r="L9784" s="35">
        <v>552.05999999999995</v>
      </c>
      <c r="M9784" s="36">
        <f t="shared" si="152"/>
        <v>248.03000000000009</v>
      </c>
      <c r="N9784" s="37">
        <f>YEAR(Table1[[#This Row],[Data zamówienia]])</f>
        <v>2018</v>
      </c>
    </row>
    <row r="9785" spans="2:14" x14ac:dyDescent="0.3">
      <c r="B9785" s="32">
        <v>273483</v>
      </c>
      <c r="C9785" s="8" t="s">
        <v>21</v>
      </c>
      <c r="D9785" s="8" t="s">
        <v>39</v>
      </c>
      <c r="E9785" s="5" t="s">
        <v>37</v>
      </c>
      <c r="F9785" s="8">
        <v>6</v>
      </c>
      <c r="G9785" s="6">
        <v>43464</v>
      </c>
      <c r="H9785" s="6">
        <v>43467</v>
      </c>
      <c r="I9785" s="6">
        <v>43468</v>
      </c>
      <c r="J9785" s="5" t="s">
        <v>32</v>
      </c>
      <c r="K9785" s="7">
        <v>1507.06</v>
      </c>
      <c r="L9785" s="35">
        <v>828.88</v>
      </c>
      <c r="M9785" s="36">
        <f t="shared" si="152"/>
        <v>678.18</v>
      </c>
      <c r="N9785" s="37">
        <f>YEAR(Table1[[#This Row],[Data zamówienia]])</f>
        <v>2018</v>
      </c>
    </row>
    <row r="9786" spans="2:14" x14ac:dyDescent="0.3">
      <c r="B9786" s="32">
        <v>218326</v>
      </c>
      <c r="C9786" s="8" t="s">
        <v>38</v>
      </c>
      <c r="D9786" s="8" t="s">
        <v>39</v>
      </c>
      <c r="E9786" s="5" t="s">
        <v>23</v>
      </c>
      <c r="F9786" s="8">
        <v>167</v>
      </c>
      <c r="G9786" s="6">
        <v>43463</v>
      </c>
      <c r="H9786" s="6">
        <v>43465</v>
      </c>
      <c r="I9786" s="6">
        <v>43469</v>
      </c>
      <c r="J9786" s="5" t="s">
        <v>40</v>
      </c>
      <c r="K9786" s="7">
        <v>1181.57</v>
      </c>
      <c r="L9786" s="35">
        <v>1039.78</v>
      </c>
      <c r="M9786" s="36">
        <f t="shared" si="152"/>
        <v>141.78999999999996</v>
      </c>
      <c r="N9786" s="37">
        <f>YEAR(Table1[[#This Row],[Data zamówienia]])</f>
        <v>2018</v>
      </c>
    </row>
    <row r="9787" spans="2:14" x14ac:dyDescent="0.3">
      <c r="B9787" s="32">
        <v>340888</v>
      </c>
      <c r="C9787" s="8" t="s">
        <v>27</v>
      </c>
      <c r="D9787" s="8" t="s">
        <v>39</v>
      </c>
      <c r="E9787" s="5" t="s">
        <v>37</v>
      </c>
      <c r="F9787" s="8">
        <v>31</v>
      </c>
      <c r="G9787" s="6">
        <v>43463</v>
      </c>
      <c r="H9787" s="6">
        <v>43466</v>
      </c>
      <c r="I9787" s="6">
        <v>43468</v>
      </c>
      <c r="J9787" s="5" t="s">
        <v>33</v>
      </c>
      <c r="K9787" s="7">
        <v>1834.32</v>
      </c>
      <c r="L9787" s="35">
        <v>1063.9100000000001</v>
      </c>
      <c r="M9787" s="36">
        <f t="shared" si="152"/>
        <v>770.40999999999985</v>
      </c>
      <c r="N9787" s="37">
        <f>YEAR(Table1[[#This Row],[Data zamówienia]])</f>
        <v>2018</v>
      </c>
    </row>
    <row r="9788" spans="2:14" x14ac:dyDescent="0.3">
      <c r="B9788" s="32">
        <v>512563</v>
      </c>
      <c r="C9788" s="8" t="s">
        <v>27</v>
      </c>
      <c r="D9788" s="8" t="s">
        <v>39</v>
      </c>
      <c r="E9788" s="5" t="s">
        <v>37</v>
      </c>
      <c r="F9788" s="8">
        <v>199</v>
      </c>
      <c r="G9788" s="6">
        <v>43465</v>
      </c>
      <c r="H9788" s="6">
        <v>43465</v>
      </c>
      <c r="I9788" s="6">
        <v>43467</v>
      </c>
      <c r="J9788" s="5" t="s">
        <v>32</v>
      </c>
      <c r="K9788" s="7">
        <v>1607.9</v>
      </c>
      <c r="L9788" s="35">
        <v>1109.45</v>
      </c>
      <c r="M9788" s="36">
        <f t="shared" si="152"/>
        <v>498.45000000000005</v>
      </c>
      <c r="N9788" s="37">
        <f>YEAR(Table1[[#This Row],[Data zamówienia]])</f>
        <v>2018</v>
      </c>
    </row>
    <row r="9789" spans="2:14" x14ac:dyDescent="0.3">
      <c r="B9789" s="32">
        <v>379196</v>
      </c>
      <c r="C9789" s="8" t="s">
        <v>21</v>
      </c>
      <c r="D9789" s="8" t="s">
        <v>39</v>
      </c>
      <c r="E9789" s="5" t="s">
        <v>29</v>
      </c>
      <c r="F9789" s="8">
        <v>213</v>
      </c>
      <c r="G9789" s="6">
        <v>43465</v>
      </c>
      <c r="H9789" s="6">
        <v>43467</v>
      </c>
      <c r="I9789" s="6">
        <v>43471</v>
      </c>
      <c r="J9789" s="5" t="s">
        <v>33</v>
      </c>
      <c r="K9789" s="7">
        <v>177.8</v>
      </c>
      <c r="L9789" s="35">
        <v>129.79</v>
      </c>
      <c r="M9789" s="36">
        <f t="shared" si="152"/>
        <v>48.010000000000019</v>
      </c>
      <c r="N9789" s="37">
        <f>YEAR(Table1[[#This Row],[Data zamówienia]])</f>
        <v>2018</v>
      </c>
    </row>
    <row r="9790" spans="2:14" x14ac:dyDescent="0.3">
      <c r="B9790" s="32">
        <v>242995</v>
      </c>
      <c r="C9790" s="8" t="s">
        <v>21</v>
      </c>
      <c r="D9790" s="8" t="s">
        <v>22</v>
      </c>
      <c r="E9790" s="5" t="s">
        <v>31</v>
      </c>
      <c r="F9790" s="8">
        <v>336</v>
      </c>
      <c r="G9790" s="6">
        <v>43465</v>
      </c>
      <c r="H9790" s="6">
        <v>43468</v>
      </c>
      <c r="I9790" s="6">
        <v>43471</v>
      </c>
      <c r="J9790" s="5" t="s">
        <v>26</v>
      </c>
      <c r="K9790" s="7">
        <v>344.33</v>
      </c>
      <c r="L9790" s="35">
        <v>327.11</v>
      </c>
      <c r="M9790" s="36">
        <f t="shared" si="152"/>
        <v>17.21999999999997</v>
      </c>
      <c r="N9790" s="37">
        <f>YEAR(Table1[[#This Row],[Data zamówienia]])</f>
        <v>2018</v>
      </c>
    </row>
    <row r="9791" spans="2:14" x14ac:dyDescent="0.3">
      <c r="B9791" s="32">
        <v>96863</v>
      </c>
      <c r="C9791" s="8" t="s">
        <v>21</v>
      </c>
      <c r="D9791" s="8" t="s">
        <v>36</v>
      </c>
      <c r="E9791" s="5" t="s">
        <v>37</v>
      </c>
      <c r="F9791" s="8">
        <v>179</v>
      </c>
      <c r="G9791" s="6">
        <v>43464</v>
      </c>
      <c r="H9791" s="6">
        <v>43468</v>
      </c>
      <c r="I9791" s="6">
        <v>43472</v>
      </c>
      <c r="J9791" s="5" t="s">
        <v>40</v>
      </c>
      <c r="K9791" s="7">
        <v>579.85</v>
      </c>
      <c r="L9791" s="35">
        <v>417.49</v>
      </c>
      <c r="M9791" s="36">
        <f t="shared" si="152"/>
        <v>162.36000000000001</v>
      </c>
      <c r="N9791" s="37">
        <f>YEAR(Table1[[#This Row],[Data zamówienia]])</f>
        <v>2018</v>
      </c>
    </row>
    <row r="9792" spans="2:14" x14ac:dyDescent="0.3">
      <c r="B9792" s="32">
        <v>2357</v>
      </c>
      <c r="C9792" s="8" t="s">
        <v>21</v>
      </c>
      <c r="D9792" s="8" t="s">
        <v>28</v>
      </c>
      <c r="E9792" s="5" t="s">
        <v>37</v>
      </c>
      <c r="F9792" s="8">
        <v>89</v>
      </c>
      <c r="G9792" s="6">
        <v>43464</v>
      </c>
      <c r="H9792" s="6">
        <v>43468</v>
      </c>
      <c r="I9792" s="6">
        <v>43473</v>
      </c>
      <c r="J9792" s="5" t="s">
        <v>26</v>
      </c>
      <c r="K9792" s="7">
        <v>1531.9</v>
      </c>
      <c r="L9792" s="35">
        <v>1378.71</v>
      </c>
      <c r="M9792" s="36">
        <f t="shared" si="152"/>
        <v>153.19000000000005</v>
      </c>
      <c r="N9792" s="37">
        <f>YEAR(Table1[[#This Row],[Data zamówienia]])</f>
        <v>2018</v>
      </c>
    </row>
    <row r="9793" spans="2:14" x14ac:dyDescent="0.3">
      <c r="B9793" s="32">
        <v>814806</v>
      </c>
      <c r="C9793" s="8" t="s">
        <v>35</v>
      </c>
      <c r="D9793" s="8" t="s">
        <v>39</v>
      </c>
      <c r="E9793" s="5" t="s">
        <v>23</v>
      </c>
      <c r="F9793" s="8">
        <v>367</v>
      </c>
      <c r="G9793" s="6">
        <v>43464</v>
      </c>
      <c r="H9793" s="6">
        <v>43467</v>
      </c>
      <c r="I9793" s="6">
        <v>43473</v>
      </c>
      <c r="J9793" s="5" t="s">
        <v>30</v>
      </c>
      <c r="K9793" s="7">
        <v>492.44</v>
      </c>
      <c r="L9793" s="35">
        <v>433.35</v>
      </c>
      <c r="M9793" s="36">
        <f t="shared" si="152"/>
        <v>59.089999999999975</v>
      </c>
      <c r="N9793" s="37">
        <f>YEAR(Table1[[#This Row],[Data zamówienia]])</f>
        <v>2018</v>
      </c>
    </row>
    <row r="9794" spans="2:14" x14ac:dyDescent="0.3">
      <c r="B9794" s="32">
        <v>205205</v>
      </c>
      <c r="C9794" s="8" t="s">
        <v>27</v>
      </c>
      <c r="D9794" s="8" t="s">
        <v>22</v>
      </c>
      <c r="E9794" s="5" t="s">
        <v>37</v>
      </c>
      <c r="F9794" s="8">
        <v>123</v>
      </c>
      <c r="G9794" s="6">
        <v>43465</v>
      </c>
      <c r="H9794" s="6">
        <v>43468</v>
      </c>
      <c r="I9794" s="6">
        <v>43474</v>
      </c>
      <c r="J9794" s="5" t="s">
        <v>33</v>
      </c>
      <c r="K9794" s="7">
        <v>381.39</v>
      </c>
      <c r="L9794" s="35">
        <v>263.16000000000003</v>
      </c>
      <c r="M9794" s="36">
        <f t="shared" si="152"/>
        <v>118.22999999999996</v>
      </c>
      <c r="N9794" s="37">
        <f>YEAR(Table1[[#This Row],[Data zamówienia]])</f>
        <v>2018</v>
      </c>
    </row>
    <row r="9795" spans="2:14" x14ac:dyDescent="0.3">
      <c r="B9795" s="32">
        <v>390947</v>
      </c>
      <c r="C9795" s="8" t="s">
        <v>27</v>
      </c>
      <c r="D9795" s="8" t="s">
        <v>39</v>
      </c>
      <c r="E9795" s="5" t="s">
        <v>37</v>
      </c>
      <c r="F9795" s="8">
        <v>166</v>
      </c>
      <c r="G9795" s="6">
        <v>43464</v>
      </c>
      <c r="H9795" s="6">
        <v>43466</v>
      </c>
      <c r="I9795" s="6">
        <v>43471</v>
      </c>
      <c r="J9795" s="5" t="s">
        <v>32</v>
      </c>
      <c r="K9795" s="7">
        <v>1431.63</v>
      </c>
      <c r="L9795" s="35">
        <v>1130.99</v>
      </c>
      <c r="M9795" s="36">
        <f t="shared" si="152"/>
        <v>300.6400000000001</v>
      </c>
      <c r="N9795" s="37">
        <f>YEAR(Table1[[#This Row],[Data zamówienia]])</f>
        <v>2018</v>
      </c>
    </row>
    <row r="9796" spans="2:14" x14ac:dyDescent="0.3">
      <c r="B9796" s="32">
        <v>889876</v>
      </c>
      <c r="C9796" s="8" t="s">
        <v>27</v>
      </c>
      <c r="D9796" s="8" t="s">
        <v>36</v>
      </c>
      <c r="E9796" s="5" t="s">
        <v>37</v>
      </c>
      <c r="F9796" s="8">
        <v>341</v>
      </c>
      <c r="G9796" s="6">
        <v>43465</v>
      </c>
      <c r="H9796" s="6">
        <v>43465</v>
      </c>
      <c r="I9796" s="6">
        <v>43470</v>
      </c>
      <c r="J9796" s="5" t="s">
        <v>32</v>
      </c>
      <c r="K9796" s="7">
        <v>1833.88</v>
      </c>
      <c r="L9796" s="35">
        <v>1137.01</v>
      </c>
      <c r="M9796" s="36">
        <f t="shared" ref="M9796:M9859" si="153">K9796-L9796</f>
        <v>696.87000000000012</v>
      </c>
      <c r="N9796" s="37">
        <f>YEAR(Table1[[#This Row],[Data zamówienia]])</f>
        <v>2018</v>
      </c>
    </row>
    <row r="9797" spans="2:14" x14ac:dyDescent="0.3">
      <c r="B9797" s="32">
        <v>589079</v>
      </c>
      <c r="C9797" s="8" t="s">
        <v>35</v>
      </c>
      <c r="D9797" s="8" t="s">
        <v>22</v>
      </c>
      <c r="E9797" s="5" t="s">
        <v>23</v>
      </c>
      <c r="F9797" s="8">
        <v>162</v>
      </c>
      <c r="G9797" s="6">
        <v>43464</v>
      </c>
      <c r="H9797" s="6">
        <v>43467</v>
      </c>
      <c r="I9797" s="6">
        <v>43471</v>
      </c>
      <c r="J9797" s="5" t="s">
        <v>32</v>
      </c>
      <c r="K9797" s="7">
        <v>344.33</v>
      </c>
      <c r="L9797" s="35">
        <v>210.04</v>
      </c>
      <c r="M9797" s="36">
        <f t="shared" si="153"/>
        <v>134.29</v>
      </c>
      <c r="N9797" s="37">
        <f>YEAR(Table1[[#This Row],[Data zamówienia]])</f>
        <v>2018</v>
      </c>
    </row>
    <row r="9798" spans="2:14" x14ac:dyDescent="0.3">
      <c r="B9798" s="32">
        <v>434788</v>
      </c>
      <c r="C9798" s="8" t="s">
        <v>21</v>
      </c>
      <c r="D9798" s="8" t="s">
        <v>36</v>
      </c>
      <c r="E9798" s="5" t="s">
        <v>37</v>
      </c>
      <c r="F9798" s="8">
        <v>282</v>
      </c>
      <c r="G9798" s="6">
        <v>43464</v>
      </c>
      <c r="H9798" s="6">
        <v>43467</v>
      </c>
      <c r="I9798" s="6">
        <v>43471</v>
      </c>
      <c r="J9798" s="5" t="s">
        <v>24</v>
      </c>
      <c r="K9798" s="7">
        <v>1729.28</v>
      </c>
      <c r="L9798" s="35">
        <v>1279.67</v>
      </c>
      <c r="M9798" s="36">
        <f t="shared" si="153"/>
        <v>449.6099999999999</v>
      </c>
      <c r="N9798" s="37">
        <f>YEAR(Table1[[#This Row],[Data zamówienia]])</f>
        <v>2018</v>
      </c>
    </row>
    <row r="9799" spans="2:14" x14ac:dyDescent="0.3">
      <c r="B9799" s="32">
        <v>667502</v>
      </c>
      <c r="C9799" s="8" t="s">
        <v>38</v>
      </c>
      <c r="D9799" s="8" t="s">
        <v>22</v>
      </c>
      <c r="E9799" s="5" t="s">
        <v>29</v>
      </c>
      <c r="F9799" s="8">
        <v>46</v>
      </c>
      <c r="G9799" s="6">
        <v>43465</v>
      </c>
      <c r="H9799" s="6">
        <v>43466</v>
      </c>
      <c r="I9799" s="6">
        <v>43469</v>
      </c>
      <c r="J9799" s="5" t="s">
        <v>30</v>
      </c>
      <c r="K9799" s="7">
        <v>1179.46</v>
      </c>
      <c r="L9799" s="35">
        <v>990.75</v>
      </c>
      <c r="M9799" s="36">
        <f t="shared" si="153"/>
        <v>188.71000000000004</v>
      </c>
      <c r="N9799" s="37">
        <f>YEAR(Table1[[#This Row],[Data zamówienia]])</f>
        <v>2018</v>
      </c>
    </row>
    <row r="9800" spans="2:14" x14ac:dyDescent="0.3">
      <c r="B9800" s="32">
        <v>983426</v>
      </c>
      <c r="C9800" s="8" t="s">
        <v>35</v>
      </c>
      <c r="D9800" s="8" t="s">
        <v>39</v>
      </c>
      <c r="E9800" s="5" t="s">
        <v>31</v>
      </c>
      <c r="F9800" s="8">
        <v>86</v>
      </c>
      <c r="G9800" s="6">
        <v>43464</v>
      </c>
      <c r="H9800" s="6">
        <v>43466</v>
      </c>
      <c r="I9800" s="6">
        <v>43471</v>
      </c>
      <c r="J9800" s="5" t="s">
        <v>40</v>
      </c>
      <c r="K9800" s="7">
        <v>1681.38</v>
      </c>
      <c r="L9800" s="35">
        <v>1109.71</v>
      </c>
      <c r="M9800" s="36">
        <f t="shared" si="153"/>
        <v>571.67000000000007</v>
      </c>
      <c r="N9800" s="37">
        <f>YEAR(Table1[[#This Row],[Data zamówienia]])</f>
        <v>2018</v>
      </c>
    </row>
    <row r="9801" spans="2:14" x14ac:dyDescent="0.3">
      <c r="B9801" s="32">
        <v>740288</v>
      </c>
      <c r="C9801" s="8" t="s">
        <v>35</v>
      </c>
      <c r="D9801" s="8" t="s">
        <v>22</v>
      </c>
      <c r="E9801" s="5" t="s">
        <v>23</v>
      </c>
      <c r="F9801" s="8">
        <v>295</v>
      </c>
      <c r="G9801" s="6">
        <v>43464</v>
      </c>
      <c r="H9801" s="6">
        <v>43465</v>
      </c>
      <c r="I9801" s="6">
        <v>43470</v>
      </c>
      <c r="J9801" s="5" t="s">
        <v>30</v>
      </c>
      <c r="K9801" s="7">
        <v>1291.07</v>
      </c>
      <c r="L9801" s="35">
        <v>1136.1400000000001</v>
      </c>
      <c r="M9801" s="36">
        <f t="shared" si="153"/>
        <v>154.92999999999984</v>
      </c>
      <c r="N9801" s="37">
        <f>YEAR(Table1[[#This Row],[Data zamówienia]])</f>
        <v>2018</v>
      </c>
    </row>
    <row r="9802" spans="2:14" x14ac:dyDescent="0.3">
      <c r="B9802" s="32">
        <v>767430</v>
      </c>
      <c r="C9802" s="8" t="s">
        <v>21</v>
      </c>
      <c r="D9802" s="8" t="s">
        <v>39</v>
      </c>
      <c r="E9802" s="5" t="s">
        <v>25</v>
      </c>
      <c r="F9802" s="8">
        <v>30</v>
      </c>
      <c r="G9802" s="6">
        <v>43465</v>
      </c>
      <c r="H9802" s="6">
        <v>43466</v>
      </c>
      <c r="I9802" s="6">
        <v>43470</v>
      </c>
      <c r="J9802" s="5" t="s">
        <v>40</v>
      </c>
      <c r="K9802" s="7">
        <v>1271.1400000000001</v>
      </c>
      <c r="L9802" s="35">
        <v>940.64</v>
      </c>
      <c r="M9802" s="36">
        <f t="shared" si="153"/>
        <v>330.50000000000011</v>
      </c>
      <c r="N9802" s="37">
        <f>YEAR(Table1[[#This Row],[Data zamówienia]])</f>
        <v>2018</v>
      </c>
    </row>
    <row r="9803" spans="2:14" x14ac:dyDescent="0.3">
      <c r="B9803" s="32">
        <v>676526</v>
      </c>
      <c r="C9803" s="8" t="s">
        <v>21</v>
      </c>
      <c r="D9803" s="8" t="s">
        <v>36</v>
      </c>
      <c r="E9803" s="5" t="s">
        <v>34</v>
      </c>
      <c r="F9803" s="8">
        <v>83</v>
      </c>
      <c r="G9803" s="6">
        <v>43466</v>
      </c>
      <c r="H9803" s="6">
        <v>43466</v>
      </c>
      <c r="I9803" s="6">
        <v>43467</v>
      </c>
      <c r="J9803" s="5" t="s">
        <v>30</v>
      </c>
      <c r="K9803" s="7">
        <v>1147.46</v>
      </c>
      <c r="L9803" s="35">
        <v>883.54</v>
      </c>
      <c r="M9803" s="36">
        <f t="shared" si="153"/>
        <v>263.92000000000007</v>
      </c>
      <c r="N9803" s="37">
        <f>YEAR(Table1[[#This Row],[Data zamówienia]])</f>
        <v>2019</v>
      </c>
    </row>
    <row r="9804" spans="2:14" x14ac:dyDescent="0.3">
      <c r="B9804" s="32">
        <v>732350</v>
      </c>
      <c r="C9804" s="8" t="s">
        <v>27</v>
      </c>
      <c r="D9804" s="8" t="s">
        <v>36</v>
      </c>
      <c r="E9804" s="5" t="s">
        <v>34</v>
      </c>
      <c r="F9804" s="8">
        <v>19</v>
      </c>
      <c r="G9804" s="6">
        <v>43466</v>
      </c>
      <c r="H9804" s="6">
        <v>43468</v>
      </c>
      <c r="I9804" s="6">
        <v>43475</v>
      </c>
      <c r="J9804" s="5" t="s">
        <v>32</v>
      </c>
      <c r="K9804" s="7">
        <v>1790.24</v>
      </c>
      <c r="L9804" s="35">
        <v>1288.97</v>
      </c>
      <c r="M9804" s="36">
        <f t="shared" si="153"/>
        <v>501.27</v>
      </c>
      <c r="N9804" s="37">
        <f>YEAR(Table1[[#This Row],[Data zamówienia]])</f>
        <v>2019</v>
      </c>
    </row>
    <row r="9805" spans="2:14" x14ac:dyDescent="0.3">
      <c r="B9805" s="32">
        <v>357529</v>
      </c>
      <c r="C9805" s="8" t="s">
        <v>27</v>
      </c>
      <c r="D9805" s="8" t="s">
        <v>36</v>
      </c>
      <c r="E9805" s="5" t="s">
        <v>37</v>
      </c>
      <c r="F9805" s="8">
        <v>87</v>
      </c>
      <c r="G9805" s="6">
        <v>43466</v>
      </c>
      <c r="H9805" s="6">
        <v>43466</v>
      </c>
      <c r="I9805" s="6">
        <v>43471</v>
      </c>
      <c r="J9805" s="5" t="s">
        <v>32</v>
      </c>
      <c r="K9805" s="7">
        <v>596.42999999999995</v>
      </c>
      <c r="L9805" s="35">
        <v>369.79</v>
      </c>
      <c r="M9805" s="36">
        <f t="shared" si="153"/>
        <v>226.63999999999993</v>
      </c>
      <c r="N9805" s="37">
        <f>YEAR(Table1[[#This Row],[Data zamówienia]])</f>
        <v>2019</v>
      </c>
    </row>
    <row r="9806" spans="2:14" x14ac:dyDescent="0.3">
      <c r="B9806" s="32">
        <v>907172</v>
      </c>
      <c r="C9806" s="8" t="s">
        <v>38</v>
      </c>
      <c r="D9806" s="8" t="s">
        <v>22</v>
      </c>
      <c r="E9806" s="5" t="s">
        <v>23</v>
      </c>
      <c r="F9806" s="8">
        <v>145</v>
      </c>
      <c r="G9806" s="6">
        <v>43466</v>
      </c>
      <c r="H9806" s="6">
        <v>43467</v>
      </c>
      <c r="I9806" s="6">
        <v>43469</v>
      </c>
      <c r="J9806" s="5" t="s">
        <v>26</v>
      </c>
      <c r="K9806" s="7">
        <v>375.99</v>
      </c>
      <c r="L9806" s="35">
        <v>308.31</v>
      </c>
      <c r="M9806" s="36">
        <f t="shared" si="153"/>
        <v>67.680000000000007</v>
      </c>
      <c r="N9806" s="37">
        <f>YEAR(Table1[[#This Row],[Data zamówienia]])</f>
        <v>2019</v>
      </c>
    </row>
    <row r="9807" spans="2:14" x14ac:dyDescent="0.3">
      <c r="B9807" s="32">
        <v>644405</v>
      </c>
      <c r="C9807" s="8" t="s">
        <v>38</v>
      </c>
      <c r="D9807" s="8" t="s">
        <v>39</v>
      </c>
      <c r="E9807" s="5" t="s">
        <v>23</v>
      </c>
      <c r="F9807" s="8">
        <v>260</v>
      </c>
      <c r="G9807" s="6">
        <v>43466</v>
      </c>
      <c r="H9807" s="6">
        <v>43468</v>
      </c>
      <c r="I9807" s="6">
        <v>43472</v>
      </c>
      <c r="J9807" s="5" t="s">
        <v>26</v>
      </c>
      <c r="K9807" s="7">
        <v>1867.86</v>
      </c>
      <c r="L9807" s="35">
        <v>1531.65</v>
      </c>
      <c r="M9807" s="36">
        <f t="shared" si="153"/>
        <v>336.20999999999981</v>
      </c>
      <c r="N9807" s="37">
        <f>YEAR(Table1[[#This Row],[Data zamówienia]])</f>
        <v>2019</v>
      </c>
    </row>
    <row r="9808" spans="2:14" x14ac:dyDescent="0.3">
      <c r="B9808" s="32">
        <v>802040</v>
      </c>
      <c r="C9808" s="8" t="s">
        <v>35</v>
      </c>
      <c r="D9808" s="8" t="s">
        <v>28</v>
      </c>
      <c r="E9808" s="5" t="s">
        <v>23</v>
      </c>
      <c r="F9808" s="8">
        <v>218</v>
      </c>
      <c r="G9808" s="6">
        <v>43466</v>
      </c>
      <c r="H9808" s="6">
        <v>43468</v>
      </c>
      <c r="I9808" s="6">
        <v>43470</v>
      </c>
      <c r="J9808" s="5" t="s">
        <v>26</v>
      </c>
      <c r="K9808" s="7">
        <v>411.04</v>
      </c>
      <c r="L9808" s="35">
        <v>328.83</v>
      </c>
      <c r="M9808" s="36">
        <f t="shared" si="153"/>
        <v>82.210000000000036</v>
      </c>
      <c r="N9808" s="37">
        <f>YEAR(Table1[[#This Row],[Data zamówienia]])</f>
        <v>2019</v>
      </c>
    </row>
    <row r="9809" spans="2:14" x14ac:dyDescent="0.3">
      <c r="B9809" s="32">
        <v>205374</v>
      </c>
      <c r="C9809" s="8" t="s">
        <v>38</v>
      </c>
      <c r="D9809" s="8" t="s">
        <v>36</v>
      </c>
      <c r="E9809" s="5" t="s">
        <v>29</v>
      </c>
      <c r="F9809" s="8">
        <v>330</v>
      </c>
      <c r="G9809" s="6">
        <v>43465</v>
      </c>
      <c r="H9809" s="6">
        <v>43467</v>
      </c>
      <c r="I9809" s="6">
        <v>43469</v>
      </c>
      <c r="J9809" s="5" t="s">
        <v>30</v>
      </c>
      <c r="K9809" s="7">
        <v>1002.42</v>
      </c>
      <c r="L9809" s="35">
        <v>651.57000000000005</v>
      </c>
      <c r="M9809" s="36">
        <f t="shared" si="153"/>
        <v>350.84999999999991</v>
      </c>
      <c r="N9809" s="37">
        <f>YEAR(Table1[[#This Row],[Data zamówienia]])</f>
        <v>2018</v>
      </c>
    </row>
    <row r="9810" spans="2:14" x14ac:dyDescent="0.3">
      <c r="B9810" s="32">
        <v>389153</v>
      </c>
      <c r="C9810" s="8" t="s">
        <v>21</v>
      </c>
      <c r="D9810" s="8" t="s">
        <v>39</v>
      </c>
      <c r="E9810" s="5" t="s">
        <v>29</v>
      </c>
      <c r="F9810" s="8">
        <v>291</v>
      </c>
      <c r="G9810" s="6">
        <v>43466</v>
      </c>
      <c r="H9810" s="6">
        <v>43469</v>
      </c>
      <c r="I9810" s="6">
        <v>43475</v>
      </c>
      <c r="J9810" s="5" t="s">
        <v>40</v>
      </c>
      <c r="K9810" s="7">
        <v>339.51</v>
      </c>
      <c r="L9810" s="35">
        <v>258.02999999999997</v>
      </c>
      <c r="M9810" s="36">
        <f t="shared" si="153"/>
        <v>81.480000000000018</v>
      </c>
      <c r="N9810" s="37">
        <f>YEAR(Table1[[#This Row],[Data zamówienia]])</f>
        <v>2019</v>
      </c>
    </row>
    <row r="9811" spans="2:14" x14ac:dyDescent="0.3">
      <c r="B9811" s="32">
        <v>912048</v>
      </c>
      <c r="C9811" s="8" t="s">
        <v>21</v>
      </c>
      <c r="D9811" s="8" t="s">
        <v>39</v>
      </c>
      <c r="E9811" s="5" t="s">
        <v>23</v>
      </c>
      <c r="F9811" s="8">
        <v>232</v>
      </c>
      <c r="G9811" s="6">
        <v>43465</v>
      </c>
      <c r="H9811" s="6">
        <v>43468</v>
      </c>
      <c r="I9811" s="6">
        <v>43472</v>
      </c>
      <c r="J9811" s="5" t="s">
        <v>33</v>
      </c>
      <c r="K9811" s="7">
        <v>1697.84</v>
      </c>
      <c r="L9811" s="35">
        <v>1562.01</v>
      </c>
      <c r="M9811" s="36">
        <f t="shared" si="153"/>
        <v>135.82999999999993</v>
      </c>
      <c r="N9811" s="37">
        <f>YEAR(Table1[[#This Row],[Data zamówienia]])</f>
        <v>2018</v>
      </c>
    </row>
    <row r="9812" spans="2:14" x14ac:dyDescent="0.3">
      <c r="B9812" s="32">
        <v>575810</v>
      </c>
      <c r="C9812" s="8" t="s">
        <v>21</v>
      </c>
      <c r="D9812" s="8" t="s">
        <v>36</v>
      </c>
      <c r="E9812" s="5" t="s">
        <v>23</v>
      </c>
      <c r="F9812" s="8">
        <v>271</v>
      </c>
      <c r="G9812" s="6">
        <v>43466</v>
      </c>
      <c r="H9812" s="6">
        <v>43468</v>
      </c>
      <c r="I9812" s="6">
        <v>43470</v>
      </c>
      <c r="J9812" s="5" t="s">
        <v>33</v>
      </c>
      <c r="K9812" s="7">
        <v>1700.22</v>
      </c>
      <c r="L9812" s="35">
        <v>1309.17</v>
      </c>
      <c r="M9812" s="36">
        <f t="shared" si="153"/>
        <v>391.04999999999995</v>
      </c>
      <c r="N9812" s="37">
        <f>YEAR(Table1[[#This Row],[Data zamówienia]])</f>
        <v>2019</v>
      </c>
    </row>
    <row r="9813" spans="2:14" x14ac:dyDescent="0.3">
      <c r="B9813" s="32">
        <v>114555</v>
      </c>
      <c r="C9813" s="8" t="s">
        <v>27</v>
      </c>
      <c r="D9813" s="8" t="s">
        <v>22</v>
      </c>
      <c r="E9813" s="5" t="s">
        <v>37</v>
      </c>
      <c r="F9813" s="8">
        <v>358</v>
      </c>
      <c r="G9813" s="6">
        <v>43465</v>
      </c>
      <c r="H9813" s="6">
        <v>43468</v>
      </c>
      <c r="I9813" s="6">
        <v>43475</v>
      </c>
      <c r="J9813" s="5" t="s">
        <v>26</v>
      </c>
      <c r="K9813" s="7">
        <v>827.05</v>
      </c>
      <c r="L9813" s="35">
        <v>529.30999999999995</v>
      </c>
      <c r="M9813" s="36">
        <f t="shared" si="153"/>
        <v>297.74</v>
      </c>
      <c r="N9813" s="37">
        <f>YEAR(Table1[[#This Row],[Data zamówienia]])</f>
        <v>2018</v>
      </c>
    </row>
    <row r="9814" spans="2:14" x14ac:dyDescent="0.3">
      <c r="B9814" s="32">
        <v>919328</v>
      </c>
      <c r="C9814" s="8" t="s">
        <v>38</v>
      </c>
      <c r="D9814" s="8" t="s">
        <v>36</v>
      </c>
      <c r="E9814" s="5" t="s">
        <v>29</v>
      </c>
      <c r="F9814" s="8">
        <v>99</v>
      </c>
      <c r="G9814" s="6">
        <v>43465</v>
      </c>
      <c r="H9814" s="6">
        <v>43466</v>
      </c>
      <c r="I9814" s="6">
        <v>43468</v>
      </c>
      <c r="J9814" s="5" t="s">
        <v>30</v>
      </c>
      <c r="K9814" s="7">
        <v>1698.44</v>
      </c>
      <c r="L9814" s="35">
        <v>1290.81</v>
      </c>
      <c r="M9814" s="36">
        <f t="shared" si="153"/>
        <v>407.63000000000011</v>
      </c>
      <c r="N9814" s="37">
        <f>YEAR(Table1[[#This Row],[Data zamówienia]])</f>
        <v>2018</v>
      </c>
    </row>
    <row r="9815" spans="2:14" x14ac:dyDescent="0.3">
      <c r="B9815" s="32">
        <v>257125</v>
      </c>
      <c r="C9815" s="8" t="s">
        <v>38</v>
      </c>
      <c r="D9815" s="8" t="s">
        <v>39</v>
      </c>
      <c r="E9815" s="5" t="s">
        <v>25</v>
      </c>
      <c r="F9815" s="8">
        <v>115</v>
      </c>
      <c r="G9815" s="6">
        <v>43465</v>
      </c>
      <c r="H9815" s="6">
        <v>43467</v>
      </c>
      <c r="I9815" s="6">
        <v>43471</v>
      </c>
      <c r="J9815" s="5" t="s">
        <v>33</v>
      </c>
      <c r="K9815" s="7">
        <v>1049.29</v>
      </c>
      <c r="L9815" s="35">
        <v>661.05</v>
      </c>
      <c r="M9815" s="36">
        <f t="shared" si="153"/>
        <v>388.24</v>
      </c>
      <c r="N9815" s="37">
        <f>YEAR(Table1[[#This Row],[Data zamówienia]])</f>
        <v>2018</v>
      </c>
    </row>
    <row r="9816" spans="2:14" x14ac:dyDescent="0.3">
      <c r="B9816" s="32">
        <v>4619</v>
      </c>
      <c r="C9816" s="8" t="s">
        <v>35</v>
      </c>
      <c r="D9816" s="8" t="s">
        <v>28</v>
      </c>
      <c r="E9816" s="5" t="s">
        <v>23</v>
      </c>
      <c r="F9816" s="8">
        <v>219</v>
      </c>
      <c r="G9816" s="6">
        <v>43465</v>
      </c>
      <c r="H9816" s="6">
        <v>43466</v>
      </c>
      <c r="I9816" s="6">
        <v>43469</v>
      </c>
      <c r="J9816" s="5" t="s">
        <v>24</v>
      </c>
      <c r="K9816" s="7">
        <v>408.12</v>
      </c>
      <c r="L9816" s="35">
        <v>257.12</v>
      </c>
      <c r="M9816" s="36">
        <f t="shared" si="153"/>
        <v>151</v>
      </c>
      <c r="N9816" s="37">
        <f>YEAR(Table1[[#This Row],[Data zamówienia]])</f>
        <v>2018</v>
      </c>
    </row>
    <row r="9817" spans="2:14" x14ac:dyDescent="0.3">
      <c r="B9817" s="32">
        <v>767372</v>
      </c>
      <c r="C9817" s="8" t="s">
        <v>21</v>
      </c>
      <c r="D9817" s="8" t="s">
        <v>22</v>
      </c>
      <c r="E9817" s="5" t="s">
        <v>34</v>
      </c>
      <c r="F9817" s="8">
        <v>349</v>
      </c>
      <c r="G9817" s="6">
        <v>43466</v>
      </c>
      <c r="H9817" s="6">
        <v>43469</v>
      </c>
      <c r="I9817" s="6">
        <v>43474</v>
      </c>
      <c r="J9817" s="5" t="s">
        <v>26</v>
      </c>
      <c r="K9817" s="7">
        <v>1921.97</v>
      </c>
      <c r="L9817" s="35">
        <v>1287.72</v>
      </c>
      <c r="M9817" s="36">
        <f t="shared" si="153"/>
        <v>634.25</v>
      </c>
      <c r="N9817" s="37">
        <f>YEAR(Table1[[#This Row],[Data zamówienia]])</f>
        <v>2019</v>
      </c>
    </row>
    <row r="9818" spans="2:14" x14ac:dyDescent="0.3">
      <c r="B9818" s="32">
        <v>887359</v>
      </c>
      <c r="C9818" s="8" t="s">
        <v>27</v>
      </c>
      <c r="D9818" s="8" t="s">
        <v>36</v>
      </c>
      <c r="E9818" s="5" t="s">
        <v>37</v>
      </c>
      <c r="F9818" s="8">
        <v>348</v>
      </c>
      <c r="G9818" s="6">
        <v>43467</v>
      </c>
      <c r="H9818" s="6">
        <v>43467</v>
      </c>
      <c r="I9818" s="6">
        <v>43474</v>
      </c>
      <c r="J9818" s="5" t="s">
        <v>24</v>
      </c>
      <c r="K9818" s="7">
        <v>859.45</v>
      </c>
      <c r="L9818" s="35">
        <v>670.37</v>
      </c>
      <c r="M9818" s="36">
        <f t="shared" si="153"/>
        <v>189.08000000000004</v>
      </c>
      <c r="N9818" s="37">
        <f>YEAR(Table1[[#This Row],[Data zamówienia]])</f>
        <v>2019</v>
      </c>
    </row>
    <row r="9819" spans="2:14" x14ac:dyDescent="0.3">
      <c r="B9819" s="32">
        <v>875208</v>
      </c>
      <c r="C9819" s="8" t="s">
        <v>21</v>
      </c>
      <c r="D9819" s="8" t="s">
        <v>39</v>
      </c>
      <c r="E9819" s="5" t="s">
        <v>34</v>
      </c>
      <c r="F9819" s="8">
        <v>262</v>
      </c>
      <c r="G9819" s="6">
        <v>43466</v>
      </c>
      <c r="H9819" s="6">
        <v>43469</v>
      </c>
      <c r="I9819" s="6">
        <v>43474</v>
      </c>
      <c r="J9819" s="5" t="s">
        <v>24</v>
      </c>
      <c r="K9819" s="7">
        <v>1159.22</v>
      </c>
      <c r="L9819" s="35">
        <v>1078.07</v>
      </c>
      <c r="M9819" s="36">
        <f t="shared" si="153"/>
        <v>81.150000000000091</v>
      </c>
      <c r="N9819" s="37">
        <f>YEAR(Table1[[#This Row],[Data zamówienia]])</f>
        <v>2019</v>
      </c>
    </row>
    <row r="9820" spans="2:14" x14ac:dyDescent="0.3">
      <c r="B9820" s="32">
        <v>181091</v>
      </c>
      <c r="C9820" s="8" t="s">
        <v>27</v>
      </c>
      <c r="D9820" s="8" t="s">
        <v>36</v>
      </c>
      <c r="E9820" s="5" t="s">
        <v>37</v>
      </c>
      <c r="F9820" s="8">
        <v>125</v>
      </c>
      <c r="G9820" s="6">
        <v>43466</v>
      </c>
      <c r="H9820" s="6">
        <v>43468</v>
      </c>
      <c r="I9820" s="6">
        <v>43473</v>
      </c>
      <c r="J9820" s="5" t="s">
        <v>40</v>
      </c>
      <c r="K9820" s="7">
        <v>1716.73</v>
      </c>
      <c r="L9820" s="35">
        <v>1236.05</v>
      </c>
      <c r="M9820" s="36">
        <f t="shared" si="153"/>
        <v>480.68000000000006</v>
      </c>
      <c r="N9820" s="37">
        <f>YEAR(Table1[[#This Row],[Data zamówienia]])</f>
        <v>2019</v>
      </c>
    </row>
    <row r="9821" spans="2:14" x14ac:dyDescent="0.3">
      <c r="B9821" s="32">
        <v>381581</v>
      </c>
      <c r="C9821" s="8" t="s">
        <v>38</v>
      </c>
      <c r="D9821" s="8" t="s">
        <v>22</v>
      </c>
      <c r="E9821" s="5" t="s">
        <v>31</v>
      </c>
      <c r="F9821" s="8">
        <v>44</v>
      </c>
      <c r="G9821" s="6">
        <v>43466</v>
      </c>
      <c r="H9821" s="6">
        <v>43467</v>
      </c>
      <c r="I9821" s="6">
        <v>43470</v>
      </c>
      <c r="J9821" s="5" t="s">
        <v>40</v>
      </c>
      <c r="K9821" s="7">
        <v>780</v>
      </c>
      <c r="L9821" s="35">
        <v>741</v>
      </c>
      <c r="M9821" s="36">
        <f t="shared" si="153"/>
        <v>39</v>
      </c>
      <c r="N9821" s="37">
        <f>YEAR(Table1[[#This Row],[Data zamówienia]])</f>
        <v>2019</v>
      </c>
    </row>
    <row r="9822" spans="2:14" x14ac:dyDescent="0.3">
      <c r="B9822" s="32">
        <v>191216</v>
      </c>
      <c r="C9822" s="8" t="s">
        <v>21</v>
      </c>
      <c r="D9822" s="8" t="s">
        <v>36</v>
      </c>
      <c r="E9822" s="5" t="s">
        <v>23</v>
      </c>
      <c r="F9822" s="8">
        <v>187</v>
      </c>
      <c r="G9822" s="6">
        <v>43466</v>
      </c>
      <c r="H9822" s="6">
        <v>43468</v>
      </c>
      <c r="I9822" s="6">
        <v>43470</v>
      </c>
      <c r="J9822" s="5" t="s">
        <v>26</v>
      </c>
      <c r="K9822" s="7">
        <v>1210.32</v>
      </c>
      <c r="L9822" s="35">
        <v>1089.29</v>
      </c>
      <c r="M9822" s="36">
        <f t="shared" si="153"/>
        <v>121.02999999999997</v>
      </c>
      <c r="N9822" s="37">
        <f>YEAR(Table1[[#This Row],[Data zamówienia]])</f>
        <v>2019</v>
      </c>
    </row>
    <row r="9823" spans="2:14" x14ac:dyDescent="0.3">
      <c r="B9823" s="32">
        <v>308252</v>
      </c>
      <c r="C9823" s="8" t="s">
        <v>21</v>
      </c>
      <c r="D9823" s="8" t="s">
        <v>36</v>
      </c>
      <c r="E9823" s="5" t="s">
        <v>37</v>
      </c>
      <c r="F9823" s="8">
        <v>32</v>
      </c>
      <c r="G9823" s="6">
        <v>43467</v>
      </c>
      <c r="H9823" s="6">
        <v>43469</v>
      </c>
      <c r="I9823" s="6">
        <v>43476</v>
      </c>
      <c r="J9823" s="5" t="s">
        <v>30</v>
      </c>
      <c r="K9823" s="7">
        <v>244.72</v>
      </c>
      <c r="L9823" s="35">
        <v>195.78</v>
      </c>
      <c r="M9823" s="36">
        <f t="shared" si="153"/>
        <v>48.94</v>
      </c>
      <c r="N9823" s="37">
        <f>YEAR(Table1[[#This Row],[Data zamówienia]])</f>
        <v>2019</v>
      </c>
    </row>
    <row r="9824" spans="2:14" x14ac:dyDescent="0.3">
      <c r="B9824" s="32">
        <v>543529</v>
      </c>
      <c r="C9824" s="8" t="s">
        <v>21</v>
      </c>
      <c r="D9824" s="8" t="s">
        <v>39</v>
      </c>
      <c r="E9824" s="5" t="s">
        <v>25</v>
      </c>
      <c r="F9824" s="8">
        <v>104</v>
      </c>
      <c r="G9824" s="6">
        <v>43466</v>
      </c>
      <c r="H9824" s="6">
        <v>43467</v>
      </c>
      <c r="I9824" s="6">
        <v>43471</v>
      </c>
      <c r="J9824" s="5" t="s">
        <v>33</v>
      </c>
      <c r="K9824" s="7">
        <v>1979.74</v>
      </c>
      <c r="L9824" s="35">
        <v>1544.2</v>
      </c>
      <c r="M9824" s="36">
        <f t="shared" si="153"/>
        <v>435.53999999999996</v>
      </c>
      <c r="N9824" s="37">
        <f>YEAR(Table1[[#This Row],[Data zamówienia]])</f>
        <v>2019</v>
      </c>
    </row>
    <row r="9825" spans="2:14" x14ac:dyDescent="0.3">
      <c r="B9825" s="32">
        <v>465800</v>
      </c>
      <c r="C9825" s="8" t="s">
        <v>21</v>
      </c>
      <c r="D9825" s="8" t="s">
        <v>36</v>
      </c>
      <c r="E9825" s="5" t="s">
        <v>25</v>
      </c>
      <c r="F9825" s="8">
        <v>126</v>
      </c>
      <c r="G9825" s="6">
        <v>43467</v>
      </c>
      <c r="H9825" s="6">
        <v>43467</v>
      </c>
      <c r="I9825" s="6">
        <v>43473</v>
      </c>
      <c r="J9825" s="5" t="s">
        <v>30</v>
      </c>
      <c r="K9825" s="7">
        <v>705.26</v>
      </c>
      <c r="L9825" s="35">
        <v>394.95</v>
      </c>
      <c r="M9825" s="36">
        <f t="shared" si="153"/>
        <v>310.31</v>
      </c>
      <c r="N9825" s="37">
        <f>YEAR(Table1[[#This Row],[Data zamówienia]])</f>
        <v>2019</v>
      </c>
    </row>
    <row r="9826" spans="2:14" x14ac:dyDescent="0.3">
      <c r="B9826" s="32">
        <v>153585</v>
      </c>
      <c r="C9826" s="8" t="s">
        <v>21</v>
      </c>
      <c r="D9826" s="8" t="s">
        <v>28</v>
      </c>
      <c r="E9826" s="5" t="s">
        <v>29</v>
      </c>
      <c r="F9826" s="8">
        <v>338</v>
      </c>
      <c r="G9826" s="6">
        <v>43467</v>
      </c>
      <c r="H9826" s="6">
        <v>43469</v>
      </c>
      <c r="I9826" s="6">
        <v>43476</v>
      </c>
      <c r="J9826" s="5" t="s">
        <v>26</v>
      </c>
      <c r="K9826" s="7">
        <v>669.51</v>
      </c>
      <c r="L9826" s="35">
        <v>468.66</v>
      </c>
      <c r="M9826" s="36">
        <f t="shared" si="153"/>
        <v>200.84999999999997</v>
      </c>
      <c r="N9826" s="37">
        <f>YEAR(Table1[[#This Row],[Data zamówienia]])</f>
        <v>2019</v>
      </c>
    </row>
    <row r="9827" spans="2:14" x14ac:dyDescent="0.3">
      <c r="B9827" s="32">
        <v>77864</v>
      </c>
      <c r="C9827" s="8" t="s">
        <v>21</v>
      </c>
      <c r="D9827" s="8" t="s">
        <v>28</v>
      </c>
      <c r="E9827" s="5" t="s">
        <v>37</v>
      </c>
      <c r="F9827" s="8">
        <v>315</v>
      </c>
      <c r="G9827" s="6">
        <v>43467</v>
      </c>
      <c r="H9827" s="6">
        <v>43467</v>
      </c>
      <c r="I9827" s="6">
        <v>43472</v>
      </c>
      <c r="J9827" s="5" t="s">
        <v>30</v>
      </c>
      <c r="K9827" s="7">
        <v>217</v>
      </c>
      <c r="L9827" s="35">
        <v>180.11</v>
      </c>
      <c r="M9827" s="36">
        <f t="shared" si="153"/>
        <v>36.889999999999986</v>
      </c>
      <c r="N9827" s="37">
        <f>YEAR(Table1[[#This Row],[Data zamówienia]])</f>
        <v>2019</v>
      </c>
    </row>
    <row r="9828" spans="2:14" x14ac:dyDescent="0.3">
      <c r="B9828" s="32">
        <v>351160</v>
      </c>
      <c r="C9828" s="8" t="s">
        <v>21</v>
      </c>
      <c r="D9828" s="8" t="s">
        <v>36</v>
      </c>
      <c r="E9828" s="5" t="s">
        <v>25</v>
      </c>
      <c r="F9828" s="8">
        <v>78</v>
      </c>
      <c r="G9828" s="6">
        <v>43466</v>
      </c>
      <c r="H9828" s="6">
        <v>43467</v>
      </c>
      <c r="I9828" s="6">
        <v>43470</v>
      </c>
      <c r="J9828" s="5" t="s">
        <v>24</v>
      </c>
      <c r="K9828" s="7">
        <v>527.55999999999995</v>
      </c>
      <c r="L9828" s="35">
        <v>269.06</v>
      </c>
      <c r="M9828" s="36">
        <f t="shared" si="153"/>
        <v>258.49999999999994</v>
      </c>
      <c r="N9828" s="37">
        <f>YEAR(Table1[[#This Row],[Data zamówienia]])</f>
        <v>2019</v>
      </c>
    </row>
    <row r="9829" spans="2:14" x14ac:dyDescent="0.3">
      <c r="B9829" s="32">
        <v>727996</v>
      </c>
      <c r="C9829" s="8" t="s">
        <v>35</v>
      </c>
      <c r="D9829" s="8" t="s">
        <v>28</v>
      </c>
      <c r="E9829" s="5" t="s">
        <v>34</v>
      </c>
      <c r="F9829" s="8">
        <v>30</v>
      </c>
      <c r="G9829" s="6">
        <v>43466</v>
      </c>
      <c r="H9829" s="6">
        <v>43470</v>
      </c>
      <c r="I9829" s="6">
        <v>43471</v>
      </c>
      <c r="J9829" s="5" t="s">
        <v>40</v>
      </c>
      <c r="K9829" s="7">
        <v>193.84</v>
      </c>
      <c r="L9829" s="35">
        <v>137.63</v>
      </c>
      <c r="M9829" s="36">
        <f t="shared" si="153"/>
        <v>56.210000000000008</v>
      </c>
      <c r="N9829" s="37">
        <f>YEAR(Table1[[#This Row],[Data zamówienia]])</f>
        <v>2019</v>
      </c>
    </row>
    <row r="9830" spans="2:14" x14ac:dyDescent="0.3">
      <c r="B9830" s="32">
        <v>241163</v>
      </c>
      <c r="C9830" s="8" t="s">
        <v>27</v>
      </c>
      <c r="D9830" s="8" t="s">
        <v>36</v>
      </c>
      <c r="E9830" s="5" t="s">
        <v>34</v>
      </c>
      <c r="F9830" s="8">
        <v>136</v>
      </c>
      <c r="G9830" s="6">
        <v>43468</v>
      </c>
      <c r="H9830" s="6">
        <v>43470</v>
      </c>
      <c r="I9830" s="6">
        <v>43475</v>
      </c>
      <c r="J9830" s="5" t="s">
        <v>26</v>
      </c>
      <c r="K9830" s="7">
        <v>1114.98</v>
      </c>
      <c r="L9830" s="35">
        <v>1003.48</v>
      </c>
      <c r="M9830" s="36">
        <f t="shared" si="153"/>
        <v>111.5</v>
      </c>
      <c r="N9830" s="37">
        <f>YEAR(Table1[[#This Row],[Data zamówienia]])</f>
        <v>2019</v>
      </c>
    </row>
    <row r="9831" spans="2:14" x14ac:dyDescent="0.3">
      <c r="B9831" s="32">
        <v>546509</v>
      </c>
      <c r="C9831" s="8" t="s">
        <v>21</v>
      </c>
      <c r="D9831" s="8" t="s">
        <v>39</v>
      </c>
      <c r="E9831" s="5" t="s">
        <v>23</v>
      </c>
      <c r="F9831" s="8">
        <v>282</v>
      </c>
      <c r="G9831" s="6">
        <v>43467</v>
      </c>
      <c r="H9831" s="6">
        <v>43469</v>
      </c>
      <c r="I9831" s="6">
        <v>43474</v>
      </c>
      <c r="J9831" s="5" t="s">
        <v>32</v>
      </c>
      <c r="K9831" s="7">
        <v>225.42</v>
      </c>
      <c r="L9831" s="35">
        <v>148.78</v>
      </c>
      <c r="M9831" s="36">
        <f t="shared" si="153"/>
        <v>76.639999999999986</v>
      </c>
      <c r="N9831" s="37">
        <f>YEAR(Table1[[#This Row],[Data zamówienia]])</f>
        <v>2019</v>
      </c>
    </row>
    <row r="9832" spans="2:14" x14ac:dyDescent="0.3">
      <c r="B9832" s="32">
        <v>41854</v>
      </c>
      <c r="C9832" s="8" t="s">
        <v>21</v>
      </c>
      <c r="D9832" s="8" t="s">
        <v>22</v>
      </c>
      <c r="E9832" s="5" t="s">
        <v>31</v>
      </c>
      <c r="F9832" s="8">
        <v>353</v>
      </c>
      <c r="G9832" s="6">
        <v>43468</v>
      </c>
      <c r="H9832" s="6">
        <v>43470</v>
      </c>
      <c r="I9832" s="6">
        <v>43475</v>
      </c>
      <c r="J9832" s="5" t="s">
        <v>30</v>
      </c>
      <c r="K9832" s="7">
        <v>1747.33</v>
      </c>
      <c r="L9832" s="35">
        <v>891.14</v>
      </c>
      <c r="M9832" s="36">
        <f t="shared" si="153"/>
        <v>856.18999999999994</v>
      </c>
      <c r="N9832" s="37">
        <f>YEAR(Table1[[#This Row],[Data zamówienia]])</f>
        <v>2019</v>
      </c>
    </row>
    <row r="9833" spans="2:14" x14ac:dyDescent="0.3">
      <c r="B9833" s="32">
        <v>551608</v>
      </c>
      <c r="C9833" s="8" t="s">
        <v>27</v>
      </c>
      <c r="D9833" s="8" t="s">
        <v>36</v>
      </c>
      <c r="E9833" s="5" t="s">
        <v>23</v>
      </c>
      <c r="F9833" s="8">
        <v>238</v>
      </c>
      <c r="G9833" s="6">
        <v>43467</v>
      </c>
      <c r="H9833" s="6">
        <v>43470</v>
      </c>
      <c r="I9833" s="6">
        <v>43477</v>
      </c>
      <c r="J9833" s="5" t="s">
        <v>26</v>
      </c>
      <c r="K9833" s="7">
        <v>1895.19</v>
      </c>
      <c r="L9833" s="35">
        <v>1535.1</v>
      </c>
      <c r="M9833" s="36">
        <f t="shared" si="153"/>
        <v>360.09000000000015</v>
      </c>
      <c r="N9833" s="37">
        <f>YEAR(Table1[[#This Row],[Data zamówienia]])</f>
        <v>2019</v>
      </c>
    </row>
    <row r="9834" spans="2:14" x14ac:dyDescent="0.3">
      <c r="B9834" s="32">
        <v>240521</v>
      </c>
      <c r="C9834" s="8" t="s">
        <v>38</v>
      </c>
      <c r="D9834" s="8" t="s">
        <v>36</v>
      </c>
      <c r="E9834" s="5" t="s">
        <v>25</v>
      </c>
      <c r="F9834" s="8">
        <v>175</v>
      </c>
      <c r="G9834" s="6">
        <v>43468</v>
      </c>
      <c r="H9834" s="6">
        <v>43470</v>
      </c>
      <c r="I9834" s="6">
        <v>43476</v>
      </c>
      <c r="J9834" s="5" t="s">
        <v>26</v>
      </c>
      <c r="K9834" s="7">
        <v>385.78</v>
      </c>
      <c r="L9834" s="35">
        <v>246.9</v>
      </c>
      <c r="M9834" s="36">
        <f t="shared" si="153"/>
        <v>138.87999999999997</v>
      </c>
      <c r="N9834" s="37">
        <f>YEAR(Table1[[#This Row],[Data zamówienia]])</f>
        <v>2019</v>
      </c>
    </row>
    <row r="9835" spans="2:14" x14ac:dyDescent="0.3">
      <c r="B9835" s="32">
        <v>773115</v>
      </c>
      <c r="C9835" s="8" t="s">
        <v>27</v>
      </c>
      <c r="D9835" s="8" t="s">
        <v>39</v>
      </c>
      <c r="E9835" s="5" t="s">
        <v>23</v>
      </c>
      <c r="F9835" s="8">
        <v>99</v>
      </c>
      <c r="G9835" s="6">
        <v>43467</v>
      </c>
      <c r="H9835" s="6">
        <v>43471</v>
      </c>
      <c r="I9835" s="6">
        <v>43473</v>
      </c>
      <c r="J9835" s="5" t="s">
        <v>24</v>
      </c>
      <c r="K9835" s="7">
        <v>1063.55</v>
      </c>
      <c r="L9835" s="35">
        <v>606.22</v>
      </c>
      <c r="M9835" s="36">
        <f t="shared" si="153"/>
        <v>457.32999999999993</v>
      </c>
      <c r="N9835" s="37">
        <f>YEAR(Table1[[#This Row],[Data zamówienia]])</f>
        <v>2019</v>
      </c>
    </row>
    <row r="9836" spans="2:14" x14ac:dyDescent="0.3">
      <c r="B9836" s="32">
        <v>915126</v>
      </c>
      <c r="C9836" s="8" t="s">
        <v>21</v>
      </c>
      <c r="D9836" s="8" t="s">
        <v>22</v>
      </c>
      <c r="E9836" s="5" t="s">
        <v>37</v>
      </c>
      <c r="F9836" s="8">
        <v>88</v>
      </c>
      <c r="G9836" s="6">
        <v>43468</v>
      </c>
      <c r="H9836" s="6">
        <v>43468</v>
      </c>
      <c r="I9836" s="6">
        <v>43471</v>
      </c>
      <c r="J9836" s="5" t="s">
        <v>40</v>
      </c>
      <c r="K9836" s="7">
        <v>393.72</v>
      </c>
      <c r="L9836" s="35">
        <v>240.17</v>
      </c>
      <c r="M9836" s="36">
        <f t="shared" si="153"/>
        <v>153.55000000000004</v>
      </c>
      <c r="N9836" s="37">
        <f>YEAR(Table1[[#This Row],[Data zamówienia]])</f>
        <v>2019</v>
      </c>
    </row>
    <row r="9837" spans="2:14" x14ac:dyDescent="0.3">
      <c r="B9837" s="32">
        <v>668498</v>
      </c>
      <c r="C9837" s="8" t="s">
        <v>38</v>
      </c>
      <c r="D9837" s="8" t="s">
        <v>39</v>
      </c>
      <c r="E9837" s="5" t="s">
        <v>34</v>
      </c>
      <c r="F9837" s="8">
        <v>268</v>
      </c>
      <c r="G9837" s="6">
        <v>43468</v>
      </c>
      <c r="H9837" s="6">
        <v>43471</v>
      </c>
      <c r="I9837" s="6">
        <v>43477</v>
      </c>
      <c r="J9837" s="5" t="s">
        <v>40</v>
      </c>
      <c r="K9837" s="7">
        <v>544.79</v>
      </c>
      <c r="L9837" s="35">
        <v>463.07</v>
      </c>
      <c r="M9837" s="36">
        <f t="shared" si="153"/>
        <v>81.71999999999997</v>
      </c>
      <c r="N9837" s="37">
        <f>YEAR(Table1[[#This Row],[Data zamówienia]])</f>
        <v>2019</v>
      </c>
    </row>
    <row r="9838" spans="2:14" x14ac:dyDescent="0.3">
      <c r="B9838" s="32">
        <v>101601</v>
      </c>
      <c r="C9838" s="8" t="s">
        <v>21</v>
      </c>
      <c r="D9838" s="8" t="s">
        <v>28</v>
      </c>
      <c r="E9838" s="5" t="s">
        <v>37</v>
      </c>
      <c r="F9838" s="8">
        <v>274</v>
      </c>
      <c r="G9838" s="6">
        <v>43468</v>
      </c>
      <c r="H9838" s="6">
        <v>43469</v>
      </c>
      <c r="I9838" s="6">
        <v>43474</v>
      </c>
      <c r="J9838" s="5" t="s">
        <v>26</v>
      </c>
      <c r="K9838" s="7">
        <v>444.03</v>
      </c>
      <c r="L9838" s="35">
        <v>346.34</v>
      </c>
      <c r="M9838" s="36">
        <f t="shared" si="153"/>
        <v>97.69</v>
      </c>
      <c r="N9838" s="37">
        <f>YEAR(Table1[[#This Row],[Data zamówienia]])</f>
        <v>2019</v>
      </c>
    </row>
    <row r="9839" spans="2:14" x14ac:dyDescent="0.3">
      <c r="B9839" s="32">
        <v>739931</v>
      </c>
      <c r="C9839" s="8" t="s">
        <v>21</v>
      </c>
      <c r="D9839" s="8" t="s">
        <v>22</v>
      </c>
      <c r="E9839" s="5" t="s">
        <v>37</v>
      </c>
      <c r="F9839" s="8">
        <v>59</v>
      </c>
      <c r="G9839" s="6">
        <v>43467</v>
      </c>
      <c r="H9839" s="6">
        <v>43468</v>
      </c>
      <c r="I9839" s="6">
        <v>43475</v>
      </c>
      <c r="J9839" s="5" t="s">
        <v>26</v>
      </c>
      <c r="K9839" s="7">
        <v>827.05</v>
      </c>
      <c r="L9839" s="35">
        <v>479.69</v>
      </c>
      <c r="M9839" s="36">
        <f t="shared" si="153"/>
        <v>347.35999999999996</v>
      </c>
      <c r="N9839" s="37">
        <f>YEAR(Table1[[#This Row],[Data zamówienia]])</f>
        <v>2019</v>
      </c>
    </row>
    <row r="9840" spans="2:14" x14ac:dyDescent="0.3">
      <c r="B9840" s="32">
        <v>529627</v>
      </c>
      <c r="C9840" s="8" t="s">
        <v>21</v>
      </c>
      <c r="D9840" s="8" t="s">
        <v>39</v>
      </c>
      <c r="E9840" s="5" t="s">
        <v>34</v>
      </c>
      <c r="F9840" s="8">
        <v>259</v>
      </c>
      <c r="G9840" s="6">
        <v>43467</v>
      </c>
      <c r="H9840" s="6">
        <v>43470</v>
      </c>
      <c r="I9840" s="6">
        <v>43474</v>
      </c>
      <c r="J9840" s="5" t="s">
        <v>24</v>
      </c>
      <c r="K9840" s="7">
        <v>1717.61</v>
      </c>
      <c r="L9840" s="35">
        <v>1563.03</v>
      </c>
      <c r="M9840" s="36">
        <f t="shared" si="153"/>
        <v>154.57999999999993</v>
      </c>
      <c r="N9840" s="37">
        <f>YEAR(Table1[[#This Row],[Data zamówienia]])</f>
        <v>2019</v>
      </c>
    </row>
    <row r="9841" spans="2:14" x14ac:dyDescent="0.3">
      <c r="B9841" s="32">
        <v>384533</v>
      </c>
      <c r="C9841" s="8" t="s">
        <v>27</v>
      </c>
      <c r="D9841" s="8" t="s">
        <v>28</v>
      </c>
      <c r="E9841" s="5" t="s">
        <v>29</v>
      </c>
      <c r="F9841" s="8">
        <v>55</v>
      </c>
      <c r="G9841" s="6">
        <v>43468</v>
      </c>
      <c r="H9841" s="6">
        <v>43469</v>
      </c>
      <c r="I9841" s="6">
        <v>43475</v>
      </c>
      <c r="J9841" s="5" t="s">
        <v>24</v>
      </c>
      <c r="K9841" s="7">
        <v>1251.8499999999999</v>
      </c>
      <c r="L9841" s="35">
        <v>1126.67</v>
      </c>
      <c r="M9841" s="36">
        <f t="shared" si="153"/>
        <v>125.17999999999984</v>
      </c>
      <c r="N9841" s="37">
        <f>YEAR(Table1[[#This Row],[Data zamówienia]])</f>
        <v>2019</v>
      </c>
    </row>
    <row r="9842" spans="2:14" x14ac:dyDescent="0.3">
      <c r="B9842" s="32">
        <v>64591</v>
      </c>
      <c r="C9842" s="8" t="s">
        <v>21</v>
      </c>
      <c r="D9842" s="8" t="s">
        <v>22</v>
      </c>
      <c r="E9842" s="5" t="s">
        <v>37</v>
      </c>
      <c r="F9842" s="8">
        <v>100</v>
      </c>
      <c r="G9842" s="6">
        <v>43468</v>
      </c>
      <c r="H9842" s="6">
        <v>43471</v>
      </c>
      <c r="I9842" s="6">
        <v>43475</v>
      </c>
      <c r="J9842" s="5" t="s">
        <v>24</v>
      </c>
      <c r="K9842" s="7">
        <v>1817.41</v>
      </c>
      <c r="L9842" s="35">
        <v>1690.19</v>
      </c>
      <c r="M9842" s="36">
        <f t="shared" si="153"/>
        <v>127.22000000000003</v>
      </c>
      <c r="N9842" s="37">
        <f>YEAR(Table1[[#This Row],[Data zamówienia]])</f>
        <v>2019</v>
      </c>
    </row>
    <row r="9843" spans="2:14" x14ac:dyDescent="0.3">
      <c r="B9843" s="32">
        <v>629717</v>
      </c>
      <c r="C9843" s="8" t="s">
        <v>27</v>
      </c>
      <c r="D9843" s="8" t="s">
        <v>28</v>
      </c>
      <c r="E9843" s="5" t="s">
        <v>23</v>
      </c>
      <c r="F9843" s="8">
        <v>177</v>
      </c>
      <c r="G9843" s="6">
        <v>43468</v>
      </c>
      <c r="H9843" s="6">
        <v>43468</v>
      </c>
      <c r="I9843" s="6">
        <v>43475</v>
      </c>
      <c r="J9843" s="5" t="s">
        <v>30</v>
      </c>
      <c r="K9843" s="7">
        <v>225.42</v>
      </c>
      <c r="L9843" s="35">
        <v>119.47</v>
      </c>
      <c r="M9843" s="36">
        <f t="shared" si="153"/>
        <v>105.94999999999999</v>
      </c>
      <c r="N9843" s="37">
        <f>YEAR(Table1[[#This Row],[Data zamówienia]])</f>
        <v>2019</v>
      </c>
    </row>
    <row r="9844" spans="2:14" x14ac:dyDescent="0.3">
      <c r="B9844" s="32">
        <v>793263</v>
      </c>
      <c r="C9844" s="8" t="s">
        <v>21</v>
      </c>
      <c r="D9844" s="8" t="s">
        <v>22</v>
      </c>
      <c r="E9844" s="5" t="s">
        <v>31</v>
      </c>
      <c r="F9844" s="8">
        <v>113</v>
      </c>
      <c r="G9844" s="6">
        <v>43468</v>
      </c>
      <c r="H9844" s="6">
        <v>43468</v>
      </c>
      <c r="I9844" s="6">
        <v>43472</v>
      </c>
      <c r="J9844" s="5" t="s">
        <v>24</v>
      </c>
      <c r="K9844" s="7">
        <v>1039.94</v>
      </c>
      <c r="L9844" s="35">
        <v>707.16</v>
      </c>
      <c r="M9844" s="36">
        <f t="shared" si="153"/>
        <v>332.78000000000009</v>
      </c>
      <c r="N9844" s="37">
        <f>YEAR(Table1[[#This Row],[Data zamówienia]])</f>
        <v>2019</v>
      </c>
    </row>
    <row r="9845" spans="2:14" x14ac:dyDescent="0.3">
      <c r="B9845" s="32">
        <v>671203</v>
      </c>
      <c r="C9845" s="8" t="s">
        <v>21</v>
      </c>
      <c r="D9845" s="8" t="s">
        <v>22</v>
      </c>
      <c r="E9845" s="5" t="s">
        <v>37</v>
      </c>
      <c r="F9845" s="8">
        <v>325</v>
      </c>
      <c r="G9845" s="6">
        <v>43469</v>
      </c>
      <c r="H9845" s="6">
        <v>43469</v>
      </c>
      <c r="I9845" s="6">
        <v>43471</v>
      </c>
      <c r="J9845" s="5" t="s">
        <v>30</v>
      </c>
      <c r="K9845" s="7">
        <v>1911.75</v>
      </c>
      <c r="L9845" s="35">
        <v>955.88</v>
      </c>
      <c r="M9845" s="36">
        <f t="shared" si="153"/>
        <v>955.87</v>
      </c>
      <c r="N9845" s="37">
        <f>YEAR(Table1[[#This Row],[Data zamówienia]])</f>
        <v>2019</v>
      </c>
    </row>
    <row r="9846" spans="2:14" x14ac:dyDescent="0.3">
      <c r="B9846" s="32">
        <v>442787</v>
      </c>
      <c r="C9846" s="8" t="s">
        <v>21</v>
      </c>
      <c r="D9846" s="8" t="s">
        <v>36</v>
      </c>
      <c r="E9846" s="5" t="s">
        <v>37</v>
      </c>
      <c r="F9846" s="8">
        <v>250</v>
      </c>
      <c r="G9846" s="6">
        <v>43468</v>
      </c>
      <c r="H9846" s="6">
        <v>43472</v>
      </c>
      <c r="I9846" s="6">
        <v>43475</v>
      </c>
      <c r="J9846" s="5" t="s">
        <v>40</v>
      </c>
      <c r="K9846" s="7">
        <v>343.62</v>
      </c>
      <c r="L9846" s="35">
        <v>226.79</v>
      </c>
      <c r="M9846" s="36">
        <f t="shared" si="153"/>
        <v>116.83000000000001</v>
      </c>
      <c r="N9846" s="37">
        <f>YEAR(Table1[[#This Row],[Data zamówienia]])</f>
        <v>2019</v>
      </c>
    </row>
    <row r="9847" spans="2:14" x14ac:dyDescent="0.3">
      <c r="B9847" s="32">
        <v>994408</v>
      </c>
      <c r="C9847" s="8" t="s">
        <v>21</v>
      </c>
      <c r="D9847" s="8" t="s">
        <v>22</v>
      </c>
      <c r="E9847" s="5" t="s">
        <v>29</v>
      </c>
      <c r="F9847" s="8">
        <v>240</v>
      </c>
      <c r="G9847" s="6">
        <v>43469</v>
      </c>
      <c r="H9847" s="6">
        <v>43471</v>
      </c>
      <c r="I9847" s="6">
        <v>43472</v>
      </c>
      <c r="J9847" s="5" t="s">
        <v>32</v>
      </c>
      <c r="K9847" s="7">
        <v>1922.22</v>
      </c>
      <c r="L9847" s="35">
        <v>1787.66</v>
      </c>
      <c r="M9847" s="36">
        <f t="shared" si="153"/>
        <v>134.55999999999995</v>
      </c>
      <c r="N9847" s="37">
        <f>YEAR(Table1[[#This Row],[Data zamówienia]])</f>
        <v>2019</v>
      </c>
    </row>
    <row r="9848" spans="2:14" x14ac:dyDescent="0.3">
      <c r="B9848" s="32">
        <v>282365</v>
      </c>
      <c r="C9848" s="8" t="s">
        <v>21</v>
      </c>
      <c r="D9848" s="8" t="s">
        <v>22</v>
      </c>
      <c r="E9848" s="5" t="s">
        <v>29</v>
      </c>
      <c r="F9848" s="8">
        <v>313</v>
      </c>
      <c r="G9848" s="6">
        <v>43468</v>
      </c>
      <c r="H9848" s="6">
        <v>43472</v>
      </c>
      <c r="I9848" s="6">
        <v>43479</v>
      </c>
      <c r="J9848" s="5" t="s">
        <v>30</v>
      </c>
      <c r="K9848" s="7">
        <v>1522.87</v>
      </c>
      <c r="L9848" s="35">
        <v>898.49</v>
      </c>
      <c r="M9848" s="36">
        <f t="shared" si="153"/>
        <v>624.37999999999988</v>
      </c>
      <c r="N9848" s="37">
        <f>YEAR(Table1[[#This Row],[Data zamówienia]])</f>
        <v>2019</v>
      </c>
    </row>
    <row r="9849" spans="2:14" x14ac:dyDescent="0.3">
      <c r="B9849" s="32">
        <v>985118</v>
      </c>
      <c r="C9849" s="8" t="s">
        <v>27</v>
      </c>
      <c r="D9849" s="8" t="s">
        <v>28</v>
      </c>
      <c r="E9849" s="5" t="s">
        <v>23</v>
      </c>
      <c r="F9849" s="8">
        <v>123</v>
      </c>
      <c r="G9849" s="6">
        <v>43469</v>
      </c>
      <c r="H9849" s="6">
        <v>43471</v>
      </c>
      <c r="I9849" s="6">
        <v>43473</v>
      </c>
      <c r="J9849" s="5" t="s">
        <v>32</v>
      </c>
      <c r="K9849" s="7">
        <v>1442.68</v>
      </c>
      <c r="L9849" s="35">
        <v>1067.58</v>
      </c>
      <c r="M9849" s="36">
        <f t="shared" si="153"/>
        <v>375.10000000000014</v>
      </c>
      <c r="N9849" s="37">
        <f>YEAR(Table1[[#This Row],[Data zamówienia]])</f>
        <v>2019</v>
      </c>
    </row>
    <row r="9850" spans="2:14" x14ac:dyDescent="0.3">
      <c r="B9850" s="32">
        <v>821424</v>
      </c>
      <c r="C9850" s="8" t="s">
        <v>27</v>
      </c>
      <c r="D9850" s="8" t="s">
        <v>36</v>
      </c>
      <c r="E9850" s="5" t="s">
        <v>34</v>
      </c>
      <c r="F9850" s="8">
        <v>128</v>
      </c>
      <c r="G9850" s="6">
        <v>43468</v>
      </c>
      <c r="H9850" s="6">
        <v>43469</v>
      </c>
      <c r="I9850" s="6">
        <v>43475</v>
      </c>
      <c r="J9850" s="5" t="s">
        <v>30</v>
      </c>
      <c r="K9850" s="7">
        <v>1152.07</v>
      </c>
      <c r="L9850" s="35">
        <v>1048.3800000000001</v>
      </c>
      <c r="M9850" s="36">
        <f t="shared" si="153"/>
        <v>103.68999999999983</v>
      </c>
      <c r="N9850" s="37">
        <f>YEAR(Table1[[#This Row],[Data zamówienia]])</f>
        <v>2019</v>
      </c>
    </row>
    <row r="9851" spans="2:14" x14ac:dyDescent="0.3">
      <c r="B9851" s="32">
        <v>588097</v>
      </c>
      <c r="C9851" s="8" t="s">
        <v>21</v>
      </c>
      <c r="D9851" s="8" t="s">
        <v>22</v>
      </c>
      <c r="E9851" s="5" t="s">
        <v>23</v>
      </c>
      <c r="F9851" s="8">
        <v>317</v>
      </c>
      <c r="G9851" s="6">
        <v>43468</v>
      </c>
      <c r="H9851" s="6">
        <v>43470</v>
      </c>
      <c r="I9851" s="6">
        <v>43473</v>
      </c>
      <c r="J9851" s="5" t="s">
        <v>24</v>
      </c>
      <c r="K9851" s="7">
        <v>1601.77</v>
      </c>
      <c r="L9851" s="35">
        <v>1441.59</v>
      </c>
      <c r="M9851" s="36">
        <f t="shared" si="153"/>
        <v>160.18000000000006</v>
      </c>
      <c r="N9851" s="37">
        <f>YEAR(Table1[[#This Row],[Data zamówienia]])</f>
        <v>2019</v>
      </c>
    </row>
    <row r="9852" spans="2:14" x14ac:dyDescent="0.3">
      <c r="B9852" s="32">
        <v>421494</v>
      </c>
      <c r="C9852" s="8" t="s">
        <v>21</v>
      </c>
      <c r="D9852" s="8" t="s">
        <v>28</v>
      </c>
      <c r="E9852" s="5" t="s">
        <v>25</v>
      </c>
      <c r="F9852" s="8">
        <v>305</v>
      </c>
      <c r="G9852" s="6">
        <v>43468</v>
      </c>
      <c r="H9852" s="6">
        <v>43469</v>
      </c>
      <c r="I9852" s="6">
        <v>43470</v>
      </c>
      <c r="J9852" s="5" t="s">
        <v>32</v>
      </c>
      <c r="K9852" s="7">
        <v>1063.55</v>
      </c>
      <c r="L9852" s="35">
        <v>563.67999999999995</v>
      </c>
      <c r="M9852" s="36">
        <f t="shared" si="153"/>
        <v>499.87</v>
      </c>
      <c r="N9852" s="37">
        <f>YEAR(Table1[[#This Row],[Data zamówienia]])</f>
        <v>2019</v>
      </c>
    </row>
    <row r="9853" spans="2:14" x14ac:dyDescent="0.3">
      <c r="B9853" s="32">
        <v>541398</v>
      </c>
      <c r="C9853" s="8" t="s">
        <v>27</v>
      </c>
      <c r="D9853" s="8" t="s">
        <v>28</v>
      </c>
      <c r="E9853" s="5" t="s">
        <v>34</v>
      </c>
      <c r="F9853" s="8">
        <v>303</v>
      </c>
      <c r="G9853" s="6">
        <v>43468</v>
      </c>
      <c r="H9853" s="6">
        <v>43471</v>
      </c>
      <c r="I9853" s="6">
        <v>43476</v>
      </c>
      <c r="J9853" s="5" t="s">
        <v>24</v>
      </c>
      <c r="K9853" s="7">
        <v>1341.36</v>
      </c>
      <c r="L9853" s="35">
        <v>1099.92</v>
      </c>
      <c r="M9853" s="36">
        <f t="shared" si="153"/>
        <v>241.43999999999983</v>
      </c>
      <c r="N9853" s="37">
        <f>YEAR(Table1[[#This Row],[Data zamówienia]])</f>
        <v>2019</v>
      </c>
    </row>
    <row r="9854" spans="2:14" x14ac:dyDescent="0.3">
      <c r="B9854" s="32">
        <v>844659</v>
      </c>
      <c r="C9854" s="8" t="s">
        <v>35</v>
      </c>
      <c r="D9854" s="8" t="s">
        <v>28</v>
      </c>
      <c r="E9854" s="5" t="s">
        <v>34</v>
      </c>
      <c r="F9854" s="8">
        <v>311</v>
      </c>
      <c r="G9854" s="6">
        <v>43470</v>
      </c>
      <c r="H9854" s="6">
        <v>43470</v>
      </c>
      <c r="I9854" s="6">
        <v>43475</v>
      </c>
      <c r="J9854" s="5" t="s">
        <v>26</v>
      </c>
      <c r="K9854" s="7">
        <v>375.99</v>
      </c>
      <c r="L9854" s="35">
        <v>225.59</v>
      </c>
      <c r="M9854" s="36">
        <f t="shared" si="153"/>
        <v>150.4</v>
      </c>
      <c r="N9854" s="37">
        <f>YEAR(Table1[[#This Row],[Data zamówienia]])</f>
        <v>2019</v>
      </c>
    </row>
    <row r="9855" spans="2:14" x14ac:dyDescent="0.3">
      <c r="B9855" s="32">
        <v>846512</v>
      </c>
      <c r="C9855" s="8" t="s">
        <v>21</v>
      </c>
      <c r="D9855" s="8" t="s">
        <v>28</v>
      </c>
      <c r="E9855" s="5" t="s">
        <v>23</v>
      </c>
      <c r="F9855" s="8">
        <v>262</v>
      </c>
      <c r="G9855" s="6">
        <v>43469</v>
      </c>
      <c r="H9855" s="6">
        <v>43472</v>
      </c>
      <c r="I9855" s="6">
        <v>43476</v>
      </c>
      <c r="J9855" s="5" t="s">
        <v>32</v>
      </c>
      <c r="K9855" s="7">
        <v>278.41000000000003</v>
      </c>
      <c r="L9855" s="35">
        <v>217.16</v>
      </c>
      <c r="M9855" s="36">
        <f t="shared" si="153"/>
        <v>61.250000000000028</v>
      </c>
      <c r="N9855" s="37">
        <f>YEAR(Table1[[#This Row],[Data zamówienia]])</f>
        <v>2019</v>
      </c>
    </row>
    <row r="9856" spans="2:14" x14ac:dyDescent="0.3">
      <c r="B9856" s="32">
        <v>953596</v>
      </c>
      <c r="C9856" s="8" t="s">
        <v>27</v>
      </c>
      <c r="D9856" s="8" t="s">
        <v>22</v>
      </c>
      <c r="E9856" s="5" t="s">
        <v>23</v>
      </c>
      <c r="F9856" s="8">
        <v>186</v>
      </c>
      <c r="G9856" s="6">
        <v>43469</v>
      </c>
      <c r="H9856" s="6">
        <v>43472</v>
      </c>
      <c r="I9856" s="6">
        <v>43476</v>
      </c>
      <c r="J9856" s="5" t="s">
        <v>32</v>
      </c>
      <c r="K9856" s="7">
        <v>1179.46</v>
      </c>
      <c r="L9856" s="35">
        <v>1014.34</v>
      </c>
      <c r="M9856" s="36">
        <f t="shared" si="153"/>
        <v>165.12</v>
      </c>
      <c r="N9856" s="37">
        <f>YEAR(Table1[[#This Row],[Data zamówienia]])</f>
        <v>2019</v>
      </c>
    </row>
    <row r="9857" spans="2:14" x14ac:dyDescent="0.3">
      <c r="B9857" s="32">
        <v>719873</v>
      </c>
      <c r="C9857" s="8" t="s">
        <v>27</v>
      </c>
      <c r="D9857" s="8" t="s">
        <v>39</v>
      </c>
      <c r="E9857" s="5" t="s">
        <v>31</v>
      </c>
      <c r="F9857" s="8">
        <v>142</v>
      </c>
      <c r="G9857" s="6">
        <v>43469</v>
      </c>
      <c r="H9857" s="6">
        <v>43472</v>
      </c>
      <c r="I9857" s="6">
        <v>43479</v>
      </c>
      <c r="J9857" s="5" t="s">
        <v>32</v>
      </c>
      <c r="K9857" s="7">
        <v>1271.1400000000001</v>
      </c>
      <c r="L9857" s="35">
        <v>711.84</v>
      </c>
      <c r="M9857" s="36">
        <f t="shared" si="153"/>
        <v>559.30000000000007</v>
      </c>
      <c r="N9857" s="37">
        <f>YEAR(Table1[[#This Row],[Data zamówienia]])</f>
        <v>2019</v>
      </c>
    </row>
    <row r="9858" spans="2:14" x14ac:dyDescent="0.3">
      <c r="B9858" s="32">
        <v>481031</v>
      </c>
      <c r="C9858" s="8" t="s">
        <v>21</v>
      </c>
      <c r="D9858" s="8" t="s">
        <v>28</v>
      </c>
      <c r="E9858" s="5" t="s">
        <v>29</v>
      </c>
      <c r="F9858" s="8">
        <v>237</v>
      </c>
      <c r="G9858" s="6">
        <v>43469</v>
      </c>
      <c r="H9858" s="6">
        <v>43471</v>
      </c>
      <c r="I9858" s="6">
        <v>43473</v>
      </c>
      <c r="J9858" s="5" t="s">
        <v>32</v>
      </c>
      <c r="K9858" s="7">
        <v>724.93</v>
      </c>
      <c r="L9858" s="35">
        <v>572.69000000000005</v>
      </c>
      <c r="M9858" s="36">
        <f t="shared" si="153"/>
        <v>152.2399999999999</v>
      </c>
      <c r="N9858" s="37">
        <f>YEAR(Table1[[#This Row],[Data zamówienia]])</f>
        <v>2019</v>
      </c>
    </row>
    <row r="9859" spans="2:14" x14ac:dyDescent="0.3">
      <c r="B9859" s="32">
        <v>168045</v>
      </c>
      <c r="C9859" s="8" t="s">
        <v>21</v>
      </c>
      <c r="D9859" s="8" t="s">
        <v>28</v>
      </c>
      <c r="E9859" s="5" t="s">
        <v>31</v>
      </c>
      <c r="F9859" s="8">
        <v>38</v>
      </c>
      <c r="G9859" s="6">
        <v>43469</v>
      </c>
      <c r="H9859" s="6">
        <v>43473</v>
      </c>
      <c r="I9859" s="6">
        <v>43476</v>
      </c>
      <c r="J9859" s="5" t="s">
        <v>32</v>
      </c>
      <c r="K9859" s="7">
        <v>1845.45</v>
      </c>
      <c r="L9859" s="35">
        <v>1550.18</v>
      </c>
      <c r="M9859" s="36">
        <f t="shared" si="153"/>
        <v>295.27</v>
      </c>
      <c r="N9859" s="37">
        <f>YEAR(Table1[[#This Row],[Data zamówienia]])</f>
        <v>2019</v>
      </c>
    </row>
    <row r="9860" spans="2:14" x14ac:dyDescent="0.3">
      <c r="B9860" s="32">
        <v>99923</v>
      </c>
      <c r="C9860" s="8" t="s">
        <v>35</v>
      </c>
      <c r="D9860" s="8" t="s">
        <v>28</v>
      </c>
      <c r="E9860" s="5" t="s">
        <v>34</v>
      </c>
      <c r="F9860" s="8">
        <v>85</v>
      </c>
      <c r="G9860" s="6">
        <v>43469</v>
      </c>
      <c r="H9860" s="6">
        <v>43473</v>
      </c>
      <c r="I9860" s="6">
        <v>43478</v>
      </c>
      <c r="J9860" s="5" t="s">
        <v>26</v>
      </c>
      <c r="K9860" s="7">
        <v>804.08</v>
      </c>
      <c r="L9860" s="35">
        <v>731.71</v>
      </c>
      <c r="M9860" s="36">
        <f t="shared" ref="M9860:M9923" si="154">K9860-L9860</f>
        <v>72.37</v>
      </c>
      <c r="N9860" s="37">
        <f>YEAR(Table1[[#This Row],[Data zamówienia]])</f>
        <v>2019</v>
      </c>
    </row>
    <row r="9861" spans="2:14" x14ac:dyDescent="0.3">
      <c r="B9861" s="32">
        <v>395281</v>
      </c>
      <c r="C9861" s="8" t="s">
        <v>27</v>
      </c>
      <c r="D9861" s="8" t="s">
        <v>28</v>
      </c>
      <c r="E9861" s="5" t="s">
        <v>34</v>
      </c>
      <c r="F9861" s="8">
        <v>283</v>
      </c>
      <c r="G9861" s="6">
        <v>43469</v>
      </c>
      <c r="H9861" s="6">
        <v>43472</v>
      </c>
      <c r="I9861" s="6">
        <v>43475</v>
      </c>
      <c r="J9861" s="5" t="s">
        <v>40</v>
      </c>
      <c r="K9861" s="7">
        <v>800.09</v>
      </c>
      <c r="L9861" s="35">
        <v>552.05999999999995</v>
      </c>
      <c r="M9861" s="36">
        <f t="shared" si="154"/>
        <v>248.03000000000009</v>
      </c>
      <c r="N9861" s="37">
        <f>YEAR(Table1[[#This Row],[Data zamówienia]])</f>
        <v>2019</v>
      </c>
    </row>
    <row r="9862" spans="2:14" x14ac:dyDescent="0.3">
      <c r="B9862" s="32">
        <v>727448</v>
      </c>
      <c r="C9862" s="8" t="s">
        <v>21</v>
      </c>
      <c r="D9862" s="8" t="s">
        <v>22</v>
      </c>
      <c r="E9862" s="5" t="s">
        <v>37</v>
      </c>
      <c r="F9862" s="8">
        <v>24</v>
      </c>
      <c r="G9862" s="6">
        <v>43470</v>
      </c>
      <c r="H9862" s="6">
        <v>43472</v>
      </c>
      <c r="I9862" s="6">
        <v>43477</v>
      </c>
      <c r="J9862" s="5" t="s">
        <v>24</v>
      </c>
      <c r="K9862" s="7">
        <v>378.7</v>
      </c>
      <c r="L9862" s="35">
        <v>196.92</v>
      </c>
      <c r="M9862" s="36">
        <f t="shared" si="154"/>
        <v>181.78</v>
      </c>
      <c r="N9862" s="37">
        <f>YEAR(Table1[[#This Row],[Data zamówienia]])</f>
        <v>2019</v>
      </c>
    </row>
    <row r="9863" spans="2:14" x14ac:dyDescent="0.3">
      <c r="B9863" s="32">
        <v>930502</v>
      </c>
      <c r="C9863" s="8" t="s">
        <v>27</v>
      </c>
      <c r="D9863" s="8" t="s">
        <v>36</v>
      </c>
      <c r="E9863" s="5" t="s">
        <v>23</v>
      </c>
      <c r="F9863" s="8">
        <v>139</v>
      </c>
      <c r="G9863" s="6">
        <v>43470</v>
      </c>
      <c r="H9863" s="6">
        <v>43473</v>
      </c>
      <c r="I9863" s="6">
        <v>43476</v>
      </c>
      <c r="J9863" s="5" t="s">
        <v>40</v>
      </c>
      <c r="K9863" s="7">
        <v>820.7</v>
      </c>
      <c r="L9863" s="35">
        <v>467.8</v>
      </c>
      <c r="M9863" s="36">
        <f t="shared" si="154"/>
        <v>352.90000000000003</v>
      </c>
      <c r="N9863" s="37">
        <f>YEAR(Table1[[#This Row],[Data zamówienia]])</f>
        <v>2019</v>
      </c>
    </row>
    <row r="9864" spans="2:14" x14ac:dyDescent="0.3">
      <c r="B9864" s="32">
        <v>775643</v>
      </c>
      <c r="C9864" s="8" t="s">
        <v>27</v>
      </c>
      <c r="D9864" s="8" t="s">
        <v>22</v>
      </c>
      <c r="E9864" s="5" t="s">
        <v>29</v>
      </c>
      <c r="F9864" s="8">
        <v>13</v>
      </c>
      <c r="G9864" s="6">
        <v>43469</v>
      </c>
      <c r="H9864" s="6">
        <v>43471</v>
      </c>
      <c r="I9864" s="6">
        <v>43475</v>
      </c>
      <c r="J9864" s="5" t="s">
        <v>32</v>
      </c>
      <c r="K9864" s="7">
        <v>287.82</v>
      </c>
      <c r="L9864" s="35">
        <v>152.54</v>
      </c>
      <c r="M9864" s="36">
        <f t="shared" si="154"/>
        <v>135.28</v>
      </c>
      <c r="N9864" s="37">
        <f>YEAR(Table1[[#This Row],[Data zamówienia]])</f>
        <v>2019</v>
      </c>
    </row>
    <row r="9865" spans="2:14" x14ac:dyDescent="0.3">
      <c r="B9865" s="32">
        <v>437202</v>
      </c>
      <c r="C9865" s="8" t="s">
        <v>27</v>
      </c>
      <c r="D9865" s="8" t="s">
        <v>22</v>
      </c>
      <c r="E9865" s="5" t="s">
        <v>37</v>
      </c>
      <c r="F9865" s="8">
        <v>258</v>
      </c>
      <c r="G9865" s="6">
        <v>43471</v>
      </c>
      <c r="H9865" s="6">
        <v>43472</v>
      </c>
      <c r="I9865" s="6">
        <v>43474</v>
      </c>
      <c r="J9865" s="5" t="s">
        <v>32</v>
      </c>
      <c r="K9865" s="7">
        <v>1033.83</v>
      </c>
      <c r="L9865" s="35">
        <v>889.09</v>
      </c>
      <c r="M9865" s="36">
        <f t="shared" si="154"/>
        <v>144.7399999999999</v>
      </c>
      <c r="N9865" s="37">
        <f>YEAR(Table1[[#This Row],[Data zamówienia]])</f>
        <v>2019</v>
      </c>
    </row>
    <row r="9866" spans="2:14" x14ac:dyDescent="0.3">
      <c r="B9866" s="32">
        <v>729607</v>
      </c>
      <c r="C9866" s="8" t="s">
        <v>21</v>
      </c>
      <c r="D9866" s="8" t="s">
        <v>36</v>
      </c>
      <c r="E9866" s="5" t="s">
        <v>31</v>
      </c>
      <c r="F9866" s="8">
        <v>178</v>
      </c>
      <c r="G9866" s="6">
        <v>43470</v>
      </c>
      <c r="H9866" s="6">
        <v>43471</v>
      </c>
      <c r="I9866" s="6">
        <v>43473</v>
      </c>
      <c r="J9866" s="5" t="s">
        <v>30</v>
      </c>
      <c r="K9866" s="7">
        <v>399.95</v>
      </c>
      <c r="L9866" s="35">
        <v>343.96</v>
      </c>
      <c r="M9866" s="36">
        <f t="shared" si="154"/>
        <v>55.990000000000009</v>
      </c>
      <c r="N9866" s="37">
        <f>YEAR(Table1[[#This Row],[Data zamówienia]])</f>
        <v>2019</v>
      </c>
    </row>
    <row r="9867" spans="2:14" x14ac:dyDescent="0.3">
      <c r="B9867" s="32">
        <v>990603</v>
      </c>
      <c r="C9867" s="8" t="s">
        <v>27</v>
      </c>
      <c r="D9867" s="8" t="s">
        <v>39</v>
      </c>
      <c r="E9867" s="5" t="s">
        <v>29</v>
      </c>
      <c r="F9867" s="8">
        <v>265</v>
      </c>
      <c r="G9867" s="6">
        <v>43470</v>
      </c>
      <c r="H9867" s="6">
        <v>43474</v>
      </c>
      <c r="I9867" s="6">
        <v>43479</v>
      </c>
      <c r="J9867" s="5" t="s">
        <v>24</v>
      </c>
      <c r="K9867" s="7">
        <v>1549.99</v>
      </c>
      <c r="L9867" s="35">
        <v>991.99</v>
      </c>
      <c r="M9867" s="36">
        <f t="shared" si="154"/>
        <v>558</v>
      </c>
      <c r="N9867" s="37">
        <f>YEAR(Table1[[#This Row],[Data zamówienia]])</f>
        <v>2019</v>
      </c>
    </row>
    <row r="9868" spans="2:14" x14ac:dyDescent="0.3">
      <c r="B9868" s="32">
        <v>722212</v>
      </c>
      <c r="C9868" s="8" t="s">
        <v>35</v>
      </c>
      <c r="D9868" s="8" t="s">
        <v>22</v>
      </c>
      <c r="E9868" s="5" t="s">
        <v>25</v>
      </c>
      <c r="F9868" s="8">
        <v>165</v>
      </c>
      <c r="G9868" s="6">
        <v>43471</v>
      </c>
      <c r="H9868" s="6">
        <v>43473</v>
      </c>
      <c r="I9868" s="6">
        <v>43479</v>
      </c>
      <c r="J9868" s="5" t="s">
        <v>24</v>
      </c>
      <c r="K9868" s="7">
        <v>1931.62</v>
      </c>
      <c r="L9868" s="35">
        <v>1255.55</v>
      </c>
      <c r="M9868" s="36">
        <f t="shared" si="154"/>
        <v>676.06999999999994</v>
      </c>
      <c r="N9868" s="37">
        <f>YEAR(Table1[[#This Row],[Data zamówienia]])</f>
        <v>2019</v>
      </c>
    </row>
    <row r="9869" spans="2:14" x14ac:dyDescent="0.3">
      <c r="B9869" s="32">
        <v>556201</v>
      </c>
      <c r="C9869" s="8" t="s">
        <v>38</v>
      </c>
      <c r="D9869" s="8" t="s">
        <v>22</v>
      </c>
      <c r="E9869" s="5" t="s">
        <v>34</v>
      </c>
      <c r="F9869" s="8">
        <v>149</v>
      </c>
      <c r="G9869" s="6">
        <v>43471</v>
      </c>
      <c r="H9869" s="6">
        <v>43472</v>
      </c>
      <c r="I9869" s="6">
        <v>43475</v>
      </c>
      <c r="J9869" s="5" t="s">
        <v>40</v>
      </c>
      <c r="K9869" s="7">
        <v>1802.91</v>
      </c>
      <c r="L9869" s="35">
        <v>1117.8</v>
      </c>
      <c r="M9869" s="36">
        <f t="shared" si="154"/>
        <v>685.11000000000013</v>
      </c>
      <c r="N9869" s="37">
        <f>YEAR(Table1[[#This Row],[Data zamówienia]])</f>
        <v>2019</v>
      </c>
    </row>
    <row r="9870" spans="2:14" x14ac:dyDescent="0.3">
      <c r="B9870" s="32">
        <v>498298</v>
      </c>
      <c r="C9870" s="8" t="s">
        <v>21</v>
      </c>
      <c r="D9870" s="8" t="s">
        <v>28</v>
      </c>
      <c r="E9870" s="5" t="s">
        <v>25</v>
      </c>
      <c r="F9870" s="8">
        <v>292</v>
      </c>
      <c r="G9870" s="6">
        <v>43470</v>
      </c>
      <c r="H9870" s="6">
        <v>43472</v>
      </c>
      <c r="I9870" s="6">
        <v>43473</v>
      </c>
      <c r="J9870" s="5" t="s">
        <v>32</v>
      </c>
      <c r="K9870" s="7">
        <v>559.48</v>
      </c>
      <c r="L9870" s="35">
        <v>475.56</v>
      </c>
      <c r="M9870" s="36">
        <f t="shared" si="154"/>
        <v>83.920000000000016</v>
      </c>
      <c r="N9870" s="37">
        <f>YEAR(Table1[[#This Row],[Data zamówienia]])</f>
        <v>2019</v>
      </c>
    </row>
    <row r="9871" spans="2:14" x14ac:dyDescent="0.3">
      <c r="B9871" s="32">
        <v>997463</v>
      </c>
      <c r="C9871" s="8" t="s">
        <v>35</v>
      </c>
      <c r="D9871" s="8" t="s">
        <v>28</v>
      </c>
      <c r="E9871" s="5" t="s">
        <v>31</v>
      </c>
      <c r="F9871" s="8">
        <v>285</v>
      </c>
      <c r="G9871" s="6">
        <v>43470</v>
      </c>
      <c r="H9871" s="6">
        <v>43472</v>
      </c>
      <c r="I9871" s="6">
        <v>43477</v>
      </c>
      <c r="J9871" s="5" t="s">
        <v>26</v>
      </c>
      <c r="K9871" s="7">
        <v>1907.33</v>
      </c>
      <c r="L9871" s="35">
        <v>1125.32</v>
      </c>
      <c r="M9871" s="36">
        <f t="shared" si="154"/>
        <v>782.01</v>
      </c>
      <c r="N9871" s="37">
        <f>YEAR(Table1[[#This Row],[Data zamówienia]])</f>
        <v>2019</v>
      </c>
    </row>
    <row r="9872" spans="2:14" x14ac:dyDescent="0.3">
      <c r="B9872" s="32">
        <v>451796</v>
      </c>
      <c r="C9872" s="8" t="s">
        <v>21</v>
      </c>
      <c r="D9872" s="8" t="s">
        <v>22</v>
      </c>
      <c r="E9872" s="5" t="s">
        <v>37</v>
      </c>
      <c r="F9872" s="8">
        <v>212</v>
      </c>
      <c r="G9872" s="6">
        <v>43471</v>
      </c>
      <c r="H9872" s="6">
        <v>43471</v>
      </c>
      <c r="I9872" s="6">
        <v>43477</v>
      </c>
      <c r="J9872" s="5" t="s">
        <v>40</v>
      </c>
      <c r="K9872" s="7">
        <v>363.21</v>
      </c>
      <c r="L9872" s="35">
        <v>323.26</v>
      </c>
      <c r="M9872" s="36">
        <f t="shared" si="154"/>
        <v>39.949999999999989</v>
      </c>
      <c r="N9872" s="37">
        <f>YEAR(Table1[[#This Row],[Data zamówienia]])</f>
        <v>2019</v>
      </c>
    </row>
    <row r="9873" spans="2:14" x14ac:dyDescent="0.3">
      <c r="B9873" s="32">
        <v>153064</v>
      </c>
      <c r="C9873" s="8" t="s">
        <v>21</v>
      </c>
      <c r="D9873" s="8" t="s">
        <v>39</v>
      </c>
      <c r="E9873" s="5" t="s">
        <v>25</v>
      </c>
      <c r="F9873" s="8">
        <v>137</v>
      </c>
      <c r="G9873" s="6">
        <v>43470</v>
      </c>
      <c r="H9873" s="6">
        <v>43473</v>
      </c>
      <c r="I9873" s="6">
        <v>43476</v>
      </c>
      <c r="J9873" s="5" t="s">
        <v>33</v>
      </c>
      <c r="K9873" s="7">
        <v>1239.06</v>
      </c>
      <c r="L9873" s="35">
        <v>1090.3699999999999</v>
      </c>
      <c r="M9873" s="36">
        <f t="shared" si="154"/>
        <v>148.69000000000005</v>
      </c>
      <c r="N9873" s="37">
        <f>YEAR(Table1[[#This Row],[Data zamówienia]])</f>
        <v>2019</v>
      </c>
    </row>
    <row r="9874" spans="2:14" x14ac:dyDescent="0.3">
      <c r="B9874" s="32">
        <v>805476</v>
      </c>
      <c r="C9874" s="8" t="s">
        <v>21</v>
      </c>
      <c r="D9874" s="8" t="s">
        <v>36</v>
      </c>
      <c r="E9874" s="5" t="s">
        <v>31</v>
      </c>
      <c r="F9874" s="8">
        <v>33</v>
      </c>
      <c r="G9874" s="6">
        <v>43471</v>
      </c>
      <c r="H9874" s="6">
        <v>43473</v>
      </c>
      <c r="I9874" s="6">
        <v>43477</v>
      </c>
      <c r="J9874" s="5" t="s">
        <v>32</v>
      </c>
      <c r="K9874" s="7">
        <v>292.88</v>
      </c>
      <c r="L9874" s="35">
        <v>222.59</v>
      </c>
      <c r="M9874" s="36">
        <f t="shared" si="154"/>
        <v>70.289999999999992</v>
      </c>
      <c r="N9874" s="37">
        <f>YEAR(Table1[[#This Row],[Data zamówienia]])</f>
        <v>2019</v>
      </c>
    </row>
    <row r="9875" spans="2:14" x14ac:dyDescent="0.3">
      <c r="B9875" s="32">
        <v>325729</v>
      </c>
      <c r="C9875" s="8" t="s">
        <v>38</v>
      </c>
      <c r="D9875" s="8" t="s">
        <v>36</v>
      </c>
      <c r="E9875" s="5" t="s">
        <v>31</v>
      </c>
      <c r="F9875" s="8">
        <v>208</v>
      </c>
      <c r="G9875" s="6">
        <v>43471</v>
      </c>
      <c r="H9875" s="6">
        <v>43471</v>
      </c>
      <c r="I9875" s="6">
        <v>43475</v>
      </c>
      <c r="J9875" s="5" t="s">
        <v>26</v>
      </c>
      <c r="K9875" s="7">
        <v>1907.33</v>
      </c>
      <c r="L9875" s="35">
        <v>1773.82</v>
      </c>
      <c r="M9875" s="36">
        <f t="shared" si="154"/>
        <v>133.51</v>
      </c>
      <c r="N9875" s="37">
        <f>YEAR(Table1[[#This Row],[Data zamówienia]])</f>
        <v>2019</v>
      </c>
    </row>
    <row r="9876" spans="2:14" x14ac:dyDescent="0.3">
      <c r="B9876" s="32">
        <v>221733</v>
      </c>
      <c r="C9876" s="8" t="s">
        <v>27</v>
      </c>
      <c r="D9876" s="8" t="s">
        <v>39</v>
      </c>
      <c r="E9876" s="5" t="s">
        <v>31</v>
      </c>
      <c r="F9876" s="8">
        <v>161</v>
      </c>
      <c r="G9876" s="6">
        <v>43470</v>
      </c>
      <c r="H9876" s="6">
        <v>43474</v>
      </c>
      <c r="I9876" s="6">
        <v>43478</v>
      </c>
      <c r="J9876" s="5" t="s">
        <v>40</v>
      </c>
      <c r="K9876" s="7">
        <v>329.43</v>
      </c>
      <c r="L9876" s="35">
        <v>210.84</v>
      </c>
      <c r="M9876" s="36">
        <f t="shared" si="154"/>
        <v>118.59</v>
      </c>
      <c r="N9876" s="37">
        <f>YEAR(Table1[[#This Row],[Data zamówienia]])</f>
        <v>2019</v>
      </c>
    </row>
    <row r="9877" spans="2:14" x14ac:dyDescent="0.3">
      <c r="B9877" s="32">
        <v>19799</v>
      </c>
      <c r="C9877" s="8" t="s">
        <v>27</v>
      </c>
      <c r="D9877" s="8" t="s">
        <v>28</v>
      </c>
      <c r="E9877" s="5" t="s">
        <v>25</v>
      </c>
      <c r="F9877" s="8">
        <v>134</v>
      </c>
      <c r="G9877" s="6">
        <v>43471</v>
      </c>
      <c r="H9877" s="6">
        <v>43473</v>
      </c>
      <c r="I9877" s="6">
        <v>43480</v>
      </c>
      <c r="J9877" s="5" t="s">
        <v>40</v>
      </c>
      <c r="K9877" s="7">
        <v>825.7</v>
      </c>
      <c r="L9877" s="35">
        <v>544.96</v>
      </c>
      <c r="M9877" s="36">
        <f t="shared" si="154"/>
        <v>280.74</v>
      </c>
      <c r="N9877" s="37">
        <f>YEAR(Table1[[#This Row],[Data zamówienia]])</f>
        <v>2019</v>
      </c>
    </row>
    <row r="9878" spans="2:14" x14ac:dyDescent="0.3">
      <c r="B9878" s="32">
        <v>720392</v>
      </c>
      <c r="C9878" s="8" t="s">
        <v>27</v>
      </c>
      <c r="D9878" s="8" t="s">
        <v>36</v>
      </c>
      <c r="E9878" s="5" t="s">
        <v>31</v>
      </c>
      <c r="F9878" s="8">
        <v>234</v>
      </c>
      <c r="G9878" s="6">
        <v>43470</v>
      </c>
      <c r="H9878" s="6">
        <v>43472</v>
      </c>
      <c r="I9878" s="6">
        <v>43475</v>
      </c>
      <c r="J9878" s="5" t="s">
        <v>33</v>
      </c>
      <c r="K9878" s="7">
        <v>194.17</v>
      </c>
      <c r="L9878" s="35">
        <v>100.97</v>
      </c>
      <c r="M9878" s="36">
        <f t="shared" si="154"/>
        <v>93.199999999999989</v>
      </c>
      <c r="N9878" s="37">
        <f>YEAR(Table1[[#This Row],[Data zamówienia]])</f>
        <v>2019</v>
      </c>
    </row>
    <row r="9879" spans="2:14" x14ac:dyDescent="0.3">
      <c r="B9879" s="32">
        <v>85004</v>
      </c>
      <c r="C9879" s="8" t="s">
        <v>35</v>
      </c>
      <c r="D9879" s="8" t="s">
        <v>28</v>
      </c>
      <c r="E9879" s="5" t="s">
        <v>23</v>
      </c>
      <c r="F9879" s="8">
        <v>222</v>
      </c>
      <c r="G9879" s="6">
        <v>43471</v>
      </c>
      <c r="H9879" s="6">
        <v>43474</v>
      </c>
      <c r="I9879" s="6">
        <v>43475</v>
      </c>
      <c r="J9879" s="5" t="s">
        <v>32</v>
      </c>
      <c r="K9879" s="7">
        <v>597.86</v>
      </c>
      <c r="L9879" s="35">
        <v>358.72</v>
      </c>
      <c r="M9879" s="36">
        <f t="shared" si="154"/>
        <v>239.14</v>
      </c>
      <c r="N9879" s="37">
        <f>YEAR(Table1[[#This Row],[Data zamówienia]])</f>
        <v>2019</v>
      </c>
    </row>
    <row r="9880" spans="2:14" x14ac:dyDescent="0.3">
      <c r="B9880" s="32">
        <v>951951</v>
      </c>
      <c r="C9880" s="8" t="s">
        <v>27</v>
      </c>
      <c r="D9880" s="8" t="s">
        <v>36</v>
      </c>
      <c r="E9880" s="5" t="s">
        <v>29</v>
      </c>
      <c r="F9880" s="8">
        <v>195</v>
      </c>
      <c r="G9880" s="6">
        <v>43470</v>
      </c>
      <c r="H9880" s="6">
        <v>43474</v>
      </c>
      <c r="I9880" s="6">
        <v>43477</v>
      </c>
      <c r="J9880" s="5" t="s">
        <v>33</v>
      </c>
      <c r="K9880" s="7">
        <v>1145.78</v>
      </c>
      <c r="L9880" s="35">
        <v>653.09</v>
      </c>
      <c r="M9880" s="36">
        <f t="shared" si="154"/>
        <v>492.68999999999994</v>
      </c>
      <c r="N9880" s="37">
        <f>YEAR(Table1[[#This Row],[Data zamówienia]])</f>
        <v>2019</v>
      </c>
    </row>
    <row r="9881" spans="2:14" x14ac:dyDescent="0.3">
      <c r="B9881" s="32">
        <v>267547</v>
      </c>
      <c r="C9881" s="8" t="s">
        <v>35</v>
      </c>
      <c r="D9881" s="8" t="s">
        <v>28</v>
      </c>
      <c r="E9881" s="5" t="s">
        <v>23</v>
      </c>
      <c r="F9881" s="8">
        <v>255</v>
      </c>
      <c r="G9881" s="6">
        <v>43470</v>
      </c>
      <c r="H9881" s="6">
        <v>43471</v>
      </c>
      <c r="I9881" s="6">
        <v>43472</v>
      </c>
      <c r="J9881" s="5" t="s">
        <v>33</v>
      </c>
      <c r="K9881" s="7">
        <v>347.89</v>
      </c>
      <c r="L9881" s="35">
        <v>226.13</v>
      </c>
      <c r="M9881" s="36">
        <f t="shared" si="154"/>
        <v>121.75999999999999</v>
      </c>
      <c r="N9881" s="37">
        <f>YEAR(Table1[[#This Row],[Data zamówienia]])</f>
        <v>2019</v>
      </c>
    </row>
    <row r="9882" spans="2:14" x14ac:dyDescent="0.3">
      <c r="B9882" s="32">
        <v>348958</v>
      </c>
      <c r="C9882" s="8" t="s">
        <v>21</v>
      </c>
      <c r="D9882" s="8" t="s">
        <v>22</v>
      </c>
      <c r="E9882" s="5" t="s">
        <v>23</v>
      </c>
      <c r="F9882" s="8">
        <v>24</v>
      </c>
      <c r="G9882" s="6">
        <v>43471</v>
      </c>
      <c r="H9882" s="6">
        <v>43472</v>
      </c>
      <c r="I9882" s="6">
        <v>43476</v>
      </c>
      <c r="J9882" s="5" t="s">
        <v>30</v>
      </c>
      <c r="K9882" s="7">
        <v>626.49</v>
      </c>
      <c r="L9882" s="35">
        <v>350.83</v>
      </c>
      <c r="M9882" s="36">
        <f t="shared" si="154"/>
        <v>275.66000000000003</v>
      </c>
      <c r="N9882" s="37">
        <f>YEAR(Table1[[#This Row],[Data zamówienia]])</f>
        <v>2019</v>
      </c>
    </row>
    <row r="9883" spans="2:14" x14ac:dyDescent="0.3">
      <c r="B9883" s="32">
        <v>334856</v>
      </c>
      <c r="C9883" s="8" t="s">
        <v>21</v>
      </c>
      <c r="D9883" s="8" t="s">
        <v>22</v>
      </c>
      <c r="E9883" s="5" t="s">
        <v>31</v>
      </c>
      <c r="F9883" s="8">
        <v>115</v>
      </c>
      <c r="G9883" s="6">
        <v>43471</v>
      </c>
      <c r="H9883" s="6">
        <v>43474</v>
      </c>
      <c r="I9883" s="6">
        <v>43475</v>
      </c>
      <c r="J9883" s="5" t="s">
        <v>30</v>
      </c>
      <c r="K9883" s="7">
        <v>375.99</v>
      </c>
      <c r="L9883" s="35">
        <v>263.19</v>
      </c>
      <c r="M9883" s="36">
        <f t="shared" si="154"/>
        <v>112.80000000000001</v>
      </c>
      <c r="N9883" s="37">
        <f>YEAR(Table1[[#This Row],[Data zamówienia]])</f>
        <v>2019</v>
      </c>
    </row>
    <row r="9884" spans="2:14" x14ac:dyDescent="0.3">
      <c r="B9884" s="32">
        <v>139865</v>
      </c>
      <c r="C9884" s="8" t="s">
        <v>27</v>
      </c>
      <c r="D9884" s="8" t="s">
        <v>28</v>
      </c>
      <c r="E9884" s="5" t="s">
        <v>23</v>
      </c>
      <c r="F9884" s="8">
        <v>247</v>
      </c>
      <c r="G9884" s="6">
        <v>43471</v>
      </c>
      <c r="H9884" s="6">
        <v>43474</v>
      </c>
      <c r="I9884" s="6">
        <v>43480</v>
      </c>
      <c r="J9884" s="5" t="s">
        <v>32</v>
      </c>
      <c r="K9884" s="7">
        <v>1590.21</v>
      </c>
      <c r="L9884" s="35">
        <v>938.22</v>
      </c>
      <c r="M9884" s="36">
        <f t="shared" si="154"/>
        <v>651.99</v>
      </c>
      <c r="N9884" s="37">
        <f>YEAR(Table1[[#This Row],[Data zamówienia]])</f>
        <v>2019</v>
      </c>
    </row>
    <row r="9885" spans="2:14" x14ac:dyDescent="0.3">
      <c r="B9885" s="32">
        <v>68429</v>
      </c>
      <c r="C9885" s="8" t="s">
        <v>27</v>
      </c>
      <c r="D9885" s="8" t="s">
        <v>36</v>
      </c>
      <c r="E9885" s="5" t="s">
        <v>25</v>
      </c>
      <c r="F9885" s="8">
        <v>268</v>
      </c>
      <c r="G9885" s="6">
        <v>43472</v>
      </c>
      <c r="H9885" s="6">
        <v>43475</v>
      </c>
      <c r="I9885" s="6">
        <v>43481</v>
      </c>
      <c r="J9885" s="5" t="s">
        <v>40</v>
      </c>
      <c r="K9885" s="7">
        <v>1321.9</v>
      </c>
      <c r="L9885" s="35">
        <v>1136.83</v>
      </c>
      <c r="M9885" s="36">
        <f t="shared" si="154"/>
        <v>185.07000000000016</v>
      </c>
      <c r="N9885" s="37">
        <f>YEAR(Table1[[#This Row],[Data zamówienia]])</f>
        <v>2019</v>
      </c>
    </row>
    <row r="9886" spans="2:14" x14ac:dyDescent="0.3">
      <c r="B9886" s="32">
        <v>545987</v>
      </c>
      <c r="C9886" s="8" t="s">
        <v>27</v>
      </c>
      <c r="D9886" s="8" t="s">
        <v>39</v>
      </c>
      <c r="E9886" s="5" t="s">
        <v>31</v>
      </c>
      <c r="F9886" s="8">
        <v>305</v>
      </c>
      <c r="G9886" s="6">
        <v>43472</v>
      </c>
      <c r="H9886" s="6">
        <v>43473</v>
      </c>
      <c r="I9886" s="6">
        <v>43476</v>
      </c>
      <c r="J9886" s="5" t="s">
        <v>30</v>
      </c>
      <c r="K9886" s="7">
        <v>194.17</v>
      </c>
      <c r="L9886" s="35">
        <v>143.69</v>
      </c>
      <c r="M9886" s="36">
        <f t="shared" si="154"/>
        <v>50.47999999999999</v>
      </c>
      <c r="N9886" s="37">
        <f>YEAR(Table1[[#This Row],[Data zamówienia]])</f>
        <v>2019</v>
      </c>
    </row>
    <row r="9887" spans="2:14" x14ac:dyDescent="0.3">
      <c r="B9887" s="32">
        <v>16615</v>
      </c>
      <c r="C9887" s="8" t="s">
        <v>27</v>
      </c>
      <c r="D9887" s="8" t="s">
        <v>39</v>
      </c>
      <c r="E9887" s="5" t="s">
        <v>31</v>
      </c>
      <c r="F9887" s="8">
        <v>235</v>
      </c>
      <c r="G9887" s="6">
        <v>43472</v>
      </c>
      <c r="H9887" s="6">
        <v>43474</v>
      </c>
      <c r="I9887" s="6">
        <v>43480</v>
      </c>
      <c r="J9887" s="5" t="s">
        <v>40</v>
      </c>
      <c r="K9887" s="7">
        <v>651.74</v>
      </c>
      <c r="L9887" s="35">
        <v>540.94000000000005</v>
      </c>
      <c r="M9887" s="36">
        <f t="shared" si="154"/>
        <v>110.79999999999995</v>
      </c>
      <c r="N9887" s="37">
        <f>YEAR(Table1[[#This Row],[Data zamówienia]])</f>
        <v>2019</v>
      </c>
    </row>
    <row r="9888" spans="2:14" x14ac:dyDescent="0.3">
      <c r="B9888" s="32">
        <v>508461</v>
      </c>
      <c r="C9888" s="8" t="s">
        <v>38</v>
      </c>
      <c r="D9888" s="8" t="s">
        <v>39</v>
      </c>
      <c r="E9888" s="5" t="s">
        <v>25</v>
      </c>
      <c r="F9888" s="8">
        <v>24</v>
      </c>
      <c r="G9888" s="6">
        <v>43471</v>
      </c>
      <c r="H9888" s="6">
        <v>43475</v>
      </c>
      <c r="I9888" s="6">
        <v>43482</v>
      </c>
      <c r="J9888" s="5" t="s">
        <v>40</v>
      </c>
      <c r="K9888" s="7">
        <v>928.98</v>
      </c>
      <c r="L9888" s="35">
        <v>529.52</v>
      </c>
      <c r="M9888" s="36">
        <f t="shared" si="154"/>
        <v>399.46000000000004</v>
      </c>
      <c r="N9888" s="37">
        <f>YEAR(Table1[[#This Row],[Data zamówienia]])</f>
        <v>2019</v>
      </c>
    </row>
    <row r="9889" spans="2:14" x14ac:dyDescent="0.3">
      <c r="B9889" s="32">
        <v>767670</v>
      </c>
      <c r="C9889" s="8" t="s">
        <v>27</v>
      </c>
      <c r="D9889" s="8" t="s">
        <v>36</v>
      </c>
      <c r="E9889" s="5" t="s">
        <v>37</v>
      </c>
      <c r="F9889" s="8">
        <v>246</v>
      </c>
      <c r="G9889" s="6">
        <v>43472</v>
      </c>
      <c r="H9889" s="6">
        <v>43472</v>
      </c>
      <c r="I9889" s="6">
        <v>43475</v>
      </c>
      <c r="J9889" s="5" t="s">
        <v>40</v>
      </c>
      <c r="K9889" s="7">
        <v>168.18</v>
      </c>
      <c r="L9889" s="35">
        <v>129.5</v>
      </c>
      <c r="M9889" s="36">
        <f t="shared" si="154"/>
        <v>38.680000000000007</v>
      </c>
      <c r="N9889" s="37">
        <f>YEAR(Table1[[#This Row],[Data zamówienia]])</f>
        <v>2019</v>
      </c>
    </row>
    <row r="9890" spans="2:14" x14ac:dyDescent="0.3">
      <c r="B9890" s="32">
        <v>893669</v>
      </c>
      <c r="C9890" s="8" t="s">
        <v>21</v>
      </c>
      <c r="D9890" s="8" t="s">
        <v>36</v>
      </c>
      <c r="E9890" s="5" t="s">
        <v>29</v>
      </c>
      <c r="F9890" s="8">
        <v>335</v>
      </c>
      <c r="G9890" s="6">
        <v>43472</v>
      </c>
      <c r="H9890" s="6">
        <v>43475</v>
      </c>
      <c r="I9890" s="6">
        <v>43477</v>
      </c>
      <c r="J9890" s="5" t="s">
        <v>40</v>
      </c>
      <c r="K9890" s="7">
        <v>1398.04</v>
      </c>
      <c r="L9890" s="35">
        <v>1258.24</v>
      </c>
      <c r="M9890" s="36">
        <f t="shared" si="154"/>
        <v>139.79999999999995</v>
      </c>
      <c r="N9890" s="37">
        <f>YEAR(Table1[[#This Row],[Data zamówienia]])</f>
        <v>2019</v>
      </c>
    </row>
    <row r="9891" spans="2:14" x14ac:dyDescent="0.3">
      <c r="B9891" s="32">
        <v>192723</v>
      </c>
      <c r="C9891" s="8" t="s">
        <v>21</v>
      </c>
      <c r="D9891" s="8" t="s">
        <v>39</v>
      </c>
      <c r="E9891" s="5" t="s">
        <v>34</v>
      </c>
      <c r="F9891" s="8">
        <v>355</v>
      </c>
      <c r="G9891" s="6">
        <v>43472</v>
      </c>
      <c r="H9891" s="6">
        <v>43473</v>
      </c>
      <c r="I9891" s="6">
        <v>43476</v>
      </c>
      <c r="J9891" s="5" t="s">
        <v>40</v>
      </c>
      <c r="K9891" s="7">
        <v>601.59</v>
      </c>
      <c r="L9891" s="35">
        <v>354.94</v>
      </c>
      <c r="M9891" s="36">
        <f t="shared" si="154"/>
        <v>246.65000000000003</v>
      </c>
      <c r="N9891" s="37">
        <f>YEAR(Table1[[#This Row],[Data zamówienia]])</f>
        <v>2019</v>
      </c>
    </row>
    <row r="9892" spans="2:14" x14ac:dyDescent="0.3">
      <c r="B9892" s="32">
        <v>245343</v>
      </c>
      <c r="C9892" s="8" t="s">
        <v>21</v>
      </c>
      <c r="D9892" s="8" t="s">
        <v>22</v>
      </c>
      <c r="E9892" s="5" t="s">
        <v>34</v>
      </c>
      <c r="F9892" s="8">
        <v>234</v>
      </c>
      <c r="G9892" s="6">
        <v>43473</v>
      </c>
      <c r="H9892" s="6">
        <v>43474</v>
      </c>
      <c r="I9892" s="6">
        <v>43481</v>
      </c>
      <c r="J9892" s="5" t="s">
        <v>32</v>
      </c>
      <c r="K9892" s="7">
        <v>590.77</v>
      </c>
      <c r="L9892" s="35">
        <v>389.91</v>
      </c>
      <c r="M9892" s="36">
        <f t="shared" si="154"/>
        <v>200.85999999999996</v>
      </c>
      <c r="N9892" s="37">
        <f>YEAR(Table1[[#This Row],[Data zamówienia]])</f>
        <v>2019</v>
      </c>
    </row>
    <row r="9893" spans="2:14" x14ac:dyDescent="0.3">
      <c r="B9893" s="32">
        <v>125558</v>
      </c>
      <c r="C9893" s="8" t="s">
        <v>27</v>
      </c>
      <c r="D9893" s="8" t="s">
        <v>39</v>
      </c>
      <c r="E9893" s="5" t="s">
        <v>25</v>
      </c>
      <c r="F9893" s="8">
        <v>200</v>
      </c>
      <c r="G9893" s="6">
        <v>43472</v>
      </c>
      <c r="H9893" s="6">
        <v>43473</v>
      </c>
      <c r="I9893" s="6">
        <v>43478</v>
      </c>
      <c r="J9893" s="5" t="s">
        <v>30</v>
      </c>
      <c r="K9893" s="7">
        <v>1907.33</v>
      </c>
      <c r="L9893" s="35">
        <v>1754.74</v>
      </c>
      <c r="M9893" s="36">
        <f t="shared" si="154"/>
        <v>152.58999999999992</v>
      </c>
      <c r="N9893" s="37">
        <f>YEAR(Table1[[#This Row],[Data zamówienia]])</f>
        <v>2019</v>
      </c>
    </row>
    <row r="9894" spans="2:14" x14ac:dyDescent="0.3">
      <c r="B9894" s="32">
        <v>793731</v>
      </c>
      <c r="C9894" s="8" t="s">
        <v>27</v>
      </c>
      <c r="D9894" s="8" t="s">
        <v>28</v>
      </c>
      <c r="E9894" s="5" t="s">
        <v>31</v>
      </c>
      <c r="F9894" s="8">
        <v>279</v>
      </c>
      <c r="G9894" s="6">
        <v>43473</v>
      </c>
      <c r="H9894" s="6">
        <v>43475</v>
      </c>
      <c r="I9894" s="6">
        <v>43480</v>
      </c>
      <c r="J9894" s="5" t="s">
        <v>24</v>
      </c>
      <c r="K9894" s="7">
        <v>829.19</v>
      </c>
      <c r="L9894" s="35">
        <v>497.51</v>
      </c>
      <c r="M9894" s="36">
        <f t="shared" si="154"/>
        <v>331.68000000000006</v>
      </c>
      <c r="N9894" s="37">
        <f>YEAR(Table1[[#This Row],[Data zamówienia]])</f>
        <v>2019</v>
      </c>
    </row>
    <row r="9895" spans="2:14" x14ac:dyDescent="0.3">
      <c r="B9895" s="32">
        <v>916342</v>
      </c>
      <c r="C9895" s="8" t="s">
        <v>27</v>
      </c>
      <c r="D9895" s="8" t="s">
        <v>36</v>
      </c>
      <c r="E9895" s="5" t="s">
        <v>31</v>
      </c>
      <c r="F9895" s="8">
        <v>88</v>
      </c>
      <c r="G9895" s="6">
        <v>43473</v>
      </c>
      <c r="H9895" s="6">
        <v>43473</v>
      </c>
      <c r="I9895" s="6">
        <v>43478</v>
      </c>
      <c r="J9895" s="5" t="s">
        <v>26</v>
      </c>
      <c r="K9895" s="7">
        <v>311.24</v>
      </c>
      <c r="L9895" s="35">
        <v>202.31</v>
      </c>
      <c r="M9895" s="36">
        <f t="shared" si="154"/>
        <v>108.93</v>
      </c>
      <c r="N9895" s="37">
        <f>YEAR(Table1[[#This Row],[Data zamówienia]])</f>
        <v>2019</v>
      </c>
    </row>
    <row r="9896" spans="2:14" x14ac:dyDescent="0.3">
      <c r="B9896" s="32">
        <v>84945</v>
      </c>
      <c r="C9896" s="8" t="s">
        <v>35</v>
      </c>
      <c r="D9896" s="8" t="s">
        <v>36</v>
      </c>
      <c r="E9896" s="5" t="s">
        <v>31</v>
      </c>
      <c r="F9896" s="8">
        <v>224</v>
      </c>
      <c r="G9896" s="6">
        <v>43473</v>
      </c>
      <c r="H9896" s="6">
        <v>43476</v>
      </c>
      <c r="I9896" s="6">
        <v>43480</v>
      </c>
      <c r="J9896" s="5" t="s">
        <v>30</v>
      </c>
      <c r="K9896" s="7">
        <v>344.33</v>
      </c>
      <c r="L9896" s="35">
        <v>206.6</v>
      </c>
      <c r="M9896" s="36">
        <f t="shared" si="154"/>
        <v>137.72999999999999</v>
      </c>
      <c r="N9896" s="37">
        <f>YEAR(Table1[[#This Row],[Data zamówienia]])</f>
        <v>2019</v>
      </c>
    </row>
    <row r="9897" spans="2:14" x14ac:dyDescent="0.3">
      <c r="B9897" s="32">
        <v>737579</v>
      </c>
      <c r="C9897" s="8" t="s">
        <v>21</v>
      </c>
      <c r="D9897" s="8" t="s">
        <v>22</v>
      </c>
      <c r="E9897" s="5" t="s">
        <v>23</v>
      </c>
      <c r="F9897" s="8">
        <v>184</v>
      </c>
      <c r="G9897" s="6">
        <v>43473</v>
      </c>
      <c r="H9897" s="6">
        <v>43474</v>
      </c>
      <c r="I9897" s="6">
        <v>43475</v>
      </c>
      <c r="J9897" s="5" t="s">
        <v>33</v>
      </c>
      <c r="K9897" s="7">
        <v>271.97000000000003</v>
      </c>
      <c r="L9897" s="35">
        <v>242.05</v>
      </c>
      <c r="M9897" s="36">
        <f t="shared" si="154"/>
        <v>29.920000000000016</v>
      </c>
      <c r="N9897" s="37">
        <f>YEAR(Table1[[#This Row],[Data zamówienia]])</f>
        <v>2019</v>
      </c>
    </row>
    <row r="9898" spans="2:14" x14ac:dyDescent="0.3">
      <c r="B9898" s="32">
        <v>458694</v>
      </c>
      <c r="C9898" s="8" t="s">
        <v>21</v>
      </c>
      <c r="D9898" s="8" t="s">
        <v>28</v>
      </c>
      <c r="E9898" s="5" t="s">
        <v>34</v>
      </c>
      <c r="F9898" s="8">
        <v>189</v>
      </c>
      <c r="G9898" s="6">
        <v>43472</v>
      </c>
      <c r="H9898" s="6">
        <v>43475</v>
      </c>
      <c r="I9898" s="6">
        <v>43477</v>
      </c>
      <c r="J9898" s="5" t="s">
        <v>26</v>
      </c>
      <c r="K9898" s="7">
        <v>334.68</v>
      </c>
      <c r="L9898" s="35">
        <v>177.38</v>
      </c>
      <c r="M9898" s="36">
        <f t="shared" si="154"/>
        <v>157.30000000000001</v>
      </c>
      <c r="N9898" s="37">
        <f>YEAR(Table1[[#This Row],[Data zamówienia]])</f>
        <v>2019</v>
      </c>
    </row>
    <row r="9899" spans="2:14" x14ac:dyDescent="0.3">
      <c r="B9899" s="32">
        <v>929290</v>
      </c>
      <c r="C9899" s="8" t="s">
        <v>35</v>
      </c>
      <c r="D9899" s="8" t="s">
        <v>28</v>
      </c>
      <c r="E9899" s="5" t="s">
        <v>31</v>
      </c>
      <c r="F9899" s="8">
        <v>133</v>
      </c>
      <c r="G9899" s="6">
        <v>43473</v>
      </c>
      <c r="H9899" s="6">
        <v>43474</v>
      </c>
      <c r="I9899" s="6">
        <v>43480</v>
      </c>
      <c r="J9899" s="5" t="s">
        <v>32</v>
      </c>
      <c r="K9899" s="7">
        <v>300.92</v>
      </c>
      <c r="L9899" s="35">
        <v>225.69</v>
      </c>
      <c r="M9899" s="36">
        <f t="shared" si="154"/>
        <v>75.230000000000018</v>
      </c>
      <c r="N9899" s="37">
        <f>YEAR(Table1[[#This Row],[Data zamówienia]])</f>
        <v>2019</v>
      </c>
    </row>
    <row r="9900" spans="2:14" x14ac:dyDescent="0.3">
      <c r="B9900" s="32">
        <v>151320</v>
      </c>
      <c r="C9900" s="8" t="s">
        <v>27</v>
      </c>
      <c r="D9900" s="8" t="s">
        <v>36</v>
      </c>
      <c r="E9900" s="5" t="s">
        <v>25</v>
      </c>
      <c r="F9900" s="8">
        <v>123</v>
      </c>
      <c r="G9900" s="6">
        <v>43473</v>
      </c>
      <c r="H9900" s="6">
        <v>43474</v>
      </c>
      <c r="I9900" s="6">
        <v>43478</v>
      </c>
      <c r="J9900" s="5" t="s">
        <v>30</v>
      </c>
      <c r="K9900" s="7">
        <v>1681.44</v>
      </c>
      <c r="L9900" s="35">
        <v>1513.3</v>
      </c>
      <c r="M9900" s="36">
        <f t="shared" si="154"/>
        <v>168.1400000000001</v>
      </c>
      <c r="N9900" s="37">
        <f>YEAR(Table1[[#This Row],[Data zamówienia]])</f>
        <v>2019</v>
      </c>
    </row>
    <row r="9901" spans="2:14" x14ac:dyDescent="0.3">
      <c r="B9901" s="32">
        <v>386713</v>
      </c>
      <c r="C9901" s="8" t="s">
        <v>27</v>
      </c>
      <c r="D9901" s="8" t="s">
        <v>28</v>
      </c>
      <c r="E9901" s="5" t="s">
        <v>34</v>
      </c>
      <c r="F9901" s="8">
        <v>110</v>
      </c>
      <c r="G9901" s="6">
        <v>43473</v>
      </c>
      <c r="H9901" s="6">
        <v>43477</v>
      </c>
      <c r="I9901" s="6">
        <v>43484</v>
      </c>
      <c r="J9901" s="5" t="s">
        <v>33</v>
      </c>
      <c r="K9901" s="7">
        <v>353.69</v>
      </c>
      <c r="L9901" s="35">
        <v>314.77999999999997</v>
      </c>
      <c r="M9901" s="36">
        <f t="shared" si="154"/>
        <v>38.910000000000025</v>
      </c>
      <c r="N9901" s="37">
        <f>YEAR(Table1[[#This Row],[Data zamówienia]])</f>
        <v>2019</v>
      </c>
    </row>
    <row r="9902" spans="2:14" x14ac:dyDescent="0.3">
      <c r="B9902" s="32">
        <v>803334</v>
      </c>
      <c r="C9902" s="8" t="s">
        <v>27</v>
      </c>
      <c r="D9902" s="8" t="s">
        <v>36</v>
      </c>
      <c r="E9902" s="5" t="s">
        <v>31</v>
      </c>
      <c r="F9902" s="8">
        <v>163</v>
      </c>
      <c r="G9902" s="6">
        <v>43473</v>
      </c>
      <c r="H9902" s="6">
        <v>43474</v>
      </c>
      <c r="I9902" s="6">
        <v>43476</v>
      </c>
      <c r="J9902" s="5" t="s">
        <v>26</v>
      </c>
      <c r="K9902" s="7">
        <v>1799.83</v>
      </c>
      <c r="L9902" s="35">
        <v>1025.9000000000001</v>
      </c>
      <c r="M9902" s="36">
        <f t="shared" si="154"/>
        <v>773.92999999999984</v>
      </c>
      <c r="N9902" s="37">
        <f>YEAR(Table1[[#This Row],[Data zamówienia]])</f>
        <v>2019</v>
      </c>
    </row>
    <row r="9903" spans="2:14" x14ac:dyDescent="0.3">
      <c r="B9903" s="32">
        <v>854915</v>
      </c>
      <c r="C9903" s="8" t="s">
        <v>21</v>
      </c>
      <c r="D9903" s="8" t="s">
        <v>39</v>
      </c>
      <c r="E9903" s="5" t="s">
        <v>29</v>
      </c>
      <c r="F9903" s="8">
        <v>308</v>
      </c>
      <c r="G9903" s="6">
        <v>43474</v>
      </c>
      <c r="H9903" s="6">
        <v>43474</v>
      </c>
      <c r="I9903" s="6">
        <v>43481</v>
      </c>
      <c r="J9903" s="5" t="s">
        <v>33</v>
      </c>
      <c r="K9903" s="7">
        <v>1797.04</v>
      </c>
      <c r="L9903" s="35">
        <v>1275.9000000000001</v>
      </c>
      <c r="M9903" s="36">
        <f t="shared" si="154"/>
        <v>521.13999999999987</v>
      </c>
      <c r="N9903" s="37">
        <f>YEAR(Table1[[#This Row],[Data zamówienia]])</f>
        <v>2019</v>
      </c>
    </row>
    <row r="9904" spans="2:14" x14ac:dyDescent="0.3">
      <c r="B9904" s="32">
        <v>958903</v>
      </c>
      <c r="C9904" s="8" t="s">
        <v>27</v>
      </c>
      <c r="D9904" s="8" t="s">
        <v>22</v>
      </c>
      <c r="E9904" s="5" t="s">
        <v>37</v>
      </c>
      <c r="F9904" s="8">
        <v>134</v>
      </c>
      <c r="G9904" s="6">
        <v>43474</v>
      </c>
      <c r="H9904" s="6">
        <v>43474</v>
      </c>
      <c r="I9904" s="6">
        <v>43479</v>
      </c>
      <c r="J9904" s="5" t="s">
        <v>33</v>
      </c>
      <c r="K9904" s="7">
        <v>857.9</v>
      </c>
      <c r="L9904" s="35">
        <v>797.85</v>
      </c>
      <c r="M9904" s="36">
        <f t="shared" si="154"/>
        <v>60.049999999999955</v>
      </c>
      <c r="N9904" s="37">
        <f>YEAR(Table1[[#This Row],[Data zamówienia]])</f>
        <v>2019</v>
      </c>
    </row>
    <row r="9905" spans="2:14" x14ac:dyDescent="0.3">
      <c r="B9905" s="32">
        <v>491951</v>
      </c>
      <c r="C9905" s="8" t="s">
        <v>35</v>
      </c>
      <c r="D9905" s="8" t="s">
        <v>28</v>
      </c>
      <c r="E9905" s="5" t="s">
        <v>34</v>
      </c>
      <c r="F9905" s="8">
        <v>35</v>
      </c>
      <c r="G9905" s="6">
        <v>43474</v>
      </c>
      <c r="H9905" s="6">
        <v>43475</v>
      </c>
      <c r="I9905" s="6">
        <v>43479</v>
      </c>
      <c r="J9905" s="5" t="s">
        <v>40</v>
      </c>
      <c r="K9905" s="7">
        <v>949.16</v>
      </c>
      <c r="L9905" s="35">
        <v>522.04</v>
      </c>
      <c r="M9905" s="36">
        <f t="shared" si="154"/>
        <v>427.12</v>
      </c>
      <c r="N9905" s="37">
        <f>YEAR(Table1[[#This Row],[Data zamówienia]])</f>
        <v>2019</v>
      </c>
    </row>
    <row r="9906" spans="2:14" x14ac:dyDescent="0.3">
      <c r="B9906" s="32">
        <v>34380</v>
      </c>
      <c r="C9906" s="8" t="s">
        <v>38</v>
      </c>
      <c r="D9906" s="8" t="s">
        <v>39</v>
      </c>
      <c r="E9906" s="5" t="s">
        <v>29</v>
      </c>
      <c r="F9906" s="8">
        <v>241</v>
      </c>
      <c r="G9906" s="6">
        <v>43474</v>
      </c>
      <c r="H9906" s="6">
        <v>43475</v>
      </c>
      <c r="I9906" s="6">
        <v>43479</v>
      </c>
      <c r="J9906" s="5" t="s">
        <v>32</v>
      </c>
      <c r="K9906" s="7">
        <v>592.61</v>
      </c>
      <c r="L9906" s="35">
        <v>361.49</v>
      </c>
      <c r="M9906" s="36">
        <f t="shared" si="154"/>
        <v>231.12</v>
      </c>
      <c r="N9906" s="37">
        <f>YEAR(Table1[[#This Row],[Data zamówienia]])</f>
        <v>2019</v>
      </c>
    </row>
    <row r="9907" spans="2:14" x14ac:dyDescent="0.3">
      <c r="B9907" s="32">
        <v>250771</v>
      </c>
      <c r="C9907" s="8" t="s">
        <v>21</v>
      </c>
      <c r="D9907" s="8" t="s">
        <v>22</v>
      </c>
      <c r="E9907" s="5" t="s">
        <v>34</v>
      </c>
      <c r="F9907" s="8">
        <v>242</v>
      </c>
      <c r="G9907" s="6">
        <v>43474</v>
      </c>
      <c r="H9907" s="6">
        <v>43475</v>
      </c>
      <c r="I9907" s="6">
        <v>43481</v>
      </c>
      <c r="J9907" s="5" t="s">
        <v>24</v>
      </c>
      <c r="K9907" s="7">
        <v>237.15</v>
      </c>
      <c r="L9907" s="35">
        <v>139.91999999999999</v>
      </c>
      <c r="M9907" s="36">
        <f t="shared" si="154"/>
        <v>97.230000000000018</v>
      </c>
      <c r="N9907" s="37">
        <f>YEAR(Table1[[#This Row],[Data zamówienia]])</f>
        <v>2019</v>
      </c>
    </row>
    <row r="9908" spans="2:14" x14ac:dyDescent="0.3">
      <c r="B9908" s="32">
        <v>667330</v>
      </c>
      <c r="C9908" s="8" t="s">
        <v>27</v>
      </c>
      <c r="D9908" s="8" t="s">
        <v>36</v>
      </c>
      <c r="E9908" s="5" t="s">
        <v>34</v>
      </c>
      <c r="F9908" s="8">
        <v>289</v>
      </c>
      <c r="G9908" s="6">
        <v>43474</v>
      </c>
      <c r="H9908" s="6">
        <v>43477</v>
      </c>
      <c r="I9908" s="6">
        <v>43483</v>
      </c>
      <c r="J9908" s="5" t="s">
        <v>33</v>
      </c>
      <c r="K9908" s="7">
        <v>1033.3699999999999</v>
      </c>
      <c r="L9908" s="35">
        <v>609.69000000000005</v>
      </c>
      <c r="M9908" s="36">
        <f t="shared" si="154"/>
        <v>423.67999999999984</v>
      </c>
      <c r="N9908" s="37">
        <f>YEAR(Table1[[#This Row],[Data zamówienia]])</f>
        <v>2019</v>
      </c>
    </row>
    <row r="9909" spans="2:14" x14ac:dyDescent="0.3">
      <c r="B9909" s="32">
        <v>243618</v>
      </c>
      <c r="C9909" s="8" t="s">
        <v>35</v>
      </c>
      <c r="D9909" s="8" t="s">
        <v>28</v>
      </c>
      <c r="E9909" s="5" t="s">
        <v>29</v>
      </c>
      <c r="F9909" s="8">
        <v>162</v>
      </c>
      <c r="G9909" s="6">
        <v>43473</v>
      </c>
      <c r="H9909" s="6">
        <v>43476</v>
      </c>
      <c r="I9909" s="6">
        <v>43480</v>
      </c>
      <c r="J9909" s="5" t="s">
        <v>26</v>
      </c>
      <c r="K9909" s="7">
        <v>334.68</v>
      </c>
      <c r="L9909" s="35">
        <v>247.66</v>
      </c>
      <c r="M9909" s="36">
        <f t="shared" si="154"/>
        <v>87.02000000000001</v>
      </c>
      <c r="N9909" s="37">
        <f>YEAR(Table1[[#This Row],[Data zamówienia]])</f>
        <v>2019</v>
      </c>
    </row>
    <row r="9910" spans="2:14" x14ac:dyDescent="0.3">
      <c r="B9910" s="32">
        <v>367374</v>
      </c>
      <c r="C9910" s="8" t="s">
        <v>21</v>
      </c>
      <c r="D9910" s="8" t="s">
        <v>22</v>
      </c>
      <c r="E9910" s="5" t="s">
        <v>31</v>
      </c>
      <c r="F9910" s="8">
        <v>18</v>
      </c>
      <c r="G9910" s="6">
        <v>43474</v>
      </c>
      <c r="H9910" s="6">
        <v>43477</v>
      </c>
      <c r="I9910" s="6">
        <v>43479</v>
      </c>
      <c r="J9910" s="5" t="s">
        <v>40</v>
      </c>
      <c r="K9910" s="7">
        <v>538.84</v>
      </c>
      <c r="L9910" s="35">
        <v>501.12</v>
      </c>
      <c r="M9910" s="36">
        <f t="shared" si="154"/>
        <v>37.720000000000027</v>
      </c>
      <c r="N9910" s="37">
        <f>YEAR(Table1[[#This Row],[Data zamówienia]])</f>
        <v>2019</v>
      </c>
    </row>
    <row r="9911" spans="2:14" x14ac:dyDescent="0.3">
      <c r="B9911" s="32">
        <v>810101</v>
      </c>
      <c r="C9911" s="8" t="s">
        <v>21</v>
      </c>
      <c r="D9911" s="8" t="s">
        <v>28</v>
      </c>
      <c r="E9911" s="5" t="s">
        <v>29</v>
      </c>
      <c r="F9911" s="8">
        <v>164</v>
      </c>
      <c r="G9911" s="6">
        <v>43475</v>
      </c>
      <c r="H9911" s="6">
        <v>43476</v>
      </c>
      <c r="I9911" s="6">
        <v>43477</v>
      </c>
      <c r="J9911" s="5" t="s">
        <v>30</v>
      </c>
      <c r="K9911" s="7">
        <v>935.89</v>
      </c>
      <c r="L9911" s="35">
        <v>795.51</v>
      </c>
      <c r="M9911" s="36">
        <f t="shared" si="154"/>
        <v>140.38</v>
      </c>
      <c r="N9911" s="37">
        <f>YEAR(Table1[[#This Row],[Data zamówienia]])</f>
        <v>2019</v>
      </c>
    </row>
    <row r="9912" spans="2:14" x14ac:dyDescent="0.3">
      <c r="B9912" s="32">
        <v>58639</v>
      </c>
      <c r="C9912" s="8" t="s">
        <v>21</v>
      </c>
      <c r="D9912" s="8" t="s">
        <v>22</v>
      </c>
      <c r="E9912" s="5" t="s">
        <v>23</v>
      </c>
      <c r="F9912" s="8">
        <v>291</v>
      </c>
      <c r="G9912" s="6">
        <v>43474</v>
      </c>
      <c r="H9912" s="6">
        <v>43476</v>
      </c>
      <c r="I9912" s="6">
        <v>43477</v>
      </c>
      <c r="J9912" s="5" t="s">
        <v>24</v>
      </c>
      <c r="K9912" s="7">
        <v>971.02</v>
      </c>
      <c r="L9912" s="35">
        <v>689.42</v>
      </c>
      <c r="M9912" s="36">
        <f t="shared" si="154"/>
        <v>281.60000000000002</v>
      </c>
      <c r="N9912" s="37">
        <f>YEAR(Table1[[#This Row],[Data zamówienia]])</f>
        <v>2019</v>
      </c>
    </row>
    <row r="9913" spans="2:14" x14ac:dyDescent="0.3">
      <c r="B9913" s="32">
        <v>785909</v>
      </c>
      <c r="C9913" s="8" t="s">
        <v>38</v>
      </c>
      <c r="D9913" s="8" t="s">
        <v>39</v>
      </c>
      <c r="E9913" s="5" t="s">
        <v>37</v>
      </c>
      <c r="F9913" s="8">
        <v>207</v>
      </c>
      <c r="G9913" s="6">
        <v>43474</v>
      </c>
      <c r="H9913" s="6">
        <v>43476</v>
      </c>
      <c r="I9913" s="6">
        <v>43483</v>
      </c>
      <c r="J9913" s="5" t="s">
        <v>33</v>
      </c>
      <c r="K9913" s="7">
        <v>1235.8900000000001</v>
      </c>
      <c r="L9913" s="35">
        <v>655.02</v>
      </c>
      <c r="M9913" s="36">
        <f t="shared" si="154"/>
        <v>580.87000000000012</v>
      </c>
      <c r="N9913" s="37">
        <f>YEAR(Table1[[#This Row],[Data zamówienia]])</f>
        <v>2019</v>
      </c>
    </row>
    <row r="9914" spans="2:14" x14ac:dyDescent="0.3">
      <c r="B9914" s="32">
        <v>223752</v>
      </c>
      <c r="C9914" s="8" t="s">
        <v>21</v>
      </c>
      <c r="D9914" s="8" t="s">
        <v>22</v>
      </c>
      <c r="E9914" s="5" t="s">
        <v>23</v>
      </c>
      <c r="F9914" s="8">
        <v>186</v>
      </c>
      <c r="G9914" s="6">
        <v>43474</v>
      </c>
      <c r="H9914" s="6">
        <v>43478</v>
      </c>
      <c r="I9914" s="6">
        <v>43479</v>
      </c>
      <c r="J9914" s="5" t="s">
        <v>26</v>
      </c>
      <c r="K9914" s="7">
        <v>1684.01</v>
      </c>
      <c r="L9914" s="35">
        <v>1077.77</v>
      </c>
      <c r="M9914" s="36">
        <f t="shared" si="154"/>
        <v>606.24</v>
      </c>
      <c r="N9914" s="37">
        <f>YEAR(Table1[[#This Row],[Data zamówienia]])</f>
        <v>2019</v>
      </c>
    </row>
    <row r="9915" spans="2:14" x14ac:dyDescent="0.3">
      <c r="B9915" s="32">
        <v>219483</v>
      </c>
      <c r="C9915" s="8" t="s">
        <v>21</v>
      </c>
      <c r="D9915" s="8" t="s">
        <v>39</v>
      </c>
      <c r="E9915" s="5" t="s">
        <v>23</v>
      </c>
      <c r="F9915" s="8">
        <v>310</v>
      </c>
      <c r="G9915" s="6">
        <v>43474</v>
      </c>
      <c r="H9915" s="6">
        <v>43476</v>
      </c>
      <c r="I9915" s="6">
        <v>43479</v>
      </c>
      <c r="J9915" s="5" t="s">
        <v>24</v>
      </c>
      <c r="K9915" s="7">
        <v>454.17</v>
      </c>
      <c r="L9915" s="35">
        <v>376.96</v>
      </c>
      <c r="M9915" s="36">
        <f t="shared" si="154"/>
        <v>77.210000000000036</v>
      </c>
      <c r="N9915" s="37">
        <f>YEAR(Table1[[#This Row],[Data zamówienia]])</f>
        <v>2019</v>
      </c>
    </row>
    <row r="9916" spans="2:14" x14ac:dyDescent="0.3">
      <c r="B9916" s="32">
        <v>840593</v>
      </c>
      <c r="C9916" s="8" t="s">
        <v>21</v>
      </c>
      <c r="D9916" s="8" t="s">
        <v>22</v>
      </c>
      <c r="E9916" s="5" t="s">
        <v>34</v>
      </c>
      <c r="F9916" s="8">
        <v>191</v>
      </c>
      <c r="G9916" s="6">
        <v>43475</v>
      </c>
      <c r="H9916" s="6">
        <v>43475</v>
      </c>
      <c r="I9916" s="6">
        <v>43482</v>
      </c>
      <c r="J9916" s="5" t="s">
        <v>30</v>
      </c>
      <c r="K9916" s="7">
        <v>1076.92</v>
      </c>
      <c r="L9916" s="35">
        <v>1001.54</v>
      </c>
      <c r="M9916" s="36">
        <f t="shared" si="154"/>
        <v>75.380000000000109</v>
      </c>
      <c r="N9916" s="37">
        <f>YEAR(Table1[[#This Row],[Data zamówienia]])</f>
        <v>2019</v>
      </c>
    </row>
    <row r="9917" spans="2:14" x14ac:dyDescent="0.3">
      <c r="B9917" s="32">
        <v>825370</v>
      </c>
      <c r="C9917" s="8" t="s">
        <v>21</v>
      </c>
      <c r="D9917" s="8" t="s">
        <v>22</v>
      </c>
      <c r="E9917" s="5" t="s">
        <v>23</v>
      </c>
      <c r="F9917" s="8">
        <v>319</v>
      </c>
      <c r="G9917" s="6">
        <v>43474</v>
      </c>
      <c r="H9917" s="6">
        <v>43477</v>
      </c>
      <c r="I9917" s="6">
        <v>43482</v>
      </c>
      <c r="J9917" s="5" t="s">
        <v>30</v>
      </c>
      <c r="K9917" s="7">
        <v>411.04</v>
      </c>
      <c r="L9917" s="35">
        <v>283.62</v>
      </c>
      <c r="M9917" s="36">
        <f t="shared" si="154"/>
        <v>127.42000000000002</v>
      </c>
      <c r="N9917" s="37">
        <f>YEAR(Table1[[#This Row],[Data zamówienia]])</f>
        <v>2019</v>
      </c>
    </row>
    <row r="9918" spans="2:14" x14ac:dyDescent="0.3">
      <c r="B9918" s="32">
        <v>627530</v>
      </c>
      <c r="C9918" s="8" t="s">
        <v>38</v>
      </c>
      <c r="D9918" s="8" t="s">
        <v>39</v>
      </c>
      <c r="E9918" s="5" t="s">
        <v>37</v>
      </c>
      <c r="F9918" s="8">
        <v>137</v>
      </c>
      <c r="G9918" s="6">
        <v>43474</v>
      </c>
      <c r="H9918" s="6">
        <v>43476</v>
      </c>
      <c r="I9918" s="6">
        <v>43480</v>
      </c>
      <c r="J9918" s="5" t="s">
        <v>40</v>
      </c>
      <c r="K9918" s="7">
        <v>606.16</v>
      </c>
      <c r="L9918" s="35">
        <v>472.8</v>
      </c>
      <c r="M9918" s="36">
        <f t="shared" si="154"/>
        <v>133.35999999999996</v>
      </c>
      <c r="N9918" s="37">
        <f>YEAR(Table1[[#This Row],[Data zamówienia]])</f>
        <v>2019</v>
      </c>
    </row>
    <row r="9919" spans="2:14" x14ac:dyDescent="0.3">
      <c r="B9919" s="32">
        <v>575519</v>
      </c>
      <c r="C9919" s="8" t="s">
        <v>38</v>
      </c>
      <c r="D9919" s="8" t="s">
        <v>36</v>
      </c>
      <c r="E9919" s="5" t="s">
        <v>31</v>
      </c>
      <c r="F9919" s="8">
        <v>57</v>
      </c>
      <c r="G9919" s="6">
        <v>43475</v>
      </c>
      <c r="H9919" s="6">
        <v>43475</v>
      </c>
      <c r="I9919" s="6">
        <v>43479</v>
      </c>
      <c r="J9919" s="5" t="s">
        <v>40</v>
      </c>
      <c r="K9919" s="7">
        <v>1415.96</v>
      </c>
      <c r="L9919" s="35">
        <v>977.01</v>
      </c>
      <c r="M9919" s="36">
        <f t="shared" si="154"/>
        <v>438.95000000000005</v>
      </c>
      <c r="N9919" s="37">
        <f>YEAR(Table1[[#This Row],[Data zamówienia]])</f>
        <v>2019</v>
      </c>
    </row>
    <row r="9920" spans="2:14" x14ac:dyDescent="0.3">
      <c r="B9920" s="32">
        <v>35425</v>
      </c>
      <c r="C9920" s="8" t="s">
        <v>27</v>
      </c>
      <c r="D9920" s="8" t="s">
        <v>36</v>
      </c>
      <c r="E9920" s="5" t="s">
        <v>25</v>
      </c>
      <c r="F9920" s="8">
        <v>44</v>
      </c>
      <c r="G9920" s="6">
        <v>43474</v>
      </c>
      <c r="H9920" s="6">
        <v>43475</v>
      </c>
      <c r="I9920" s="6">
        <v>43482</v>
      </c>
      <c r="J9920" s="5" t="s">
        <v>40</v>
      </c>
      <c r="K9920" s="7">
        <v>1966.1</v>
      </c>
      <c r="L9920" s="35">
        <v>1317.29</v>
      </c>
      <c r="M9920" s="36">
        <f t="shared" si="154"/>
        <v>648.80999999999995</v>
      </c>
      <c r="N9920" s="37">
        <f>YEAR(Table1[[#This Row],[Data zamówienia]])</f>
        <v>2019</v>
      </c>
    </row>
    <row r="9921" spans="2:14" x14ac:dyDescent="0.3">
      <c r="B9921" s="32">
        <v>212875</v>
      </c>
      <c r="C9921" s="8" t="s">
        <v>21</v>
      </c>
      <c r="D9921" s="8" t="s">
        <v>39</v>
      </c>
      <c r="E9921" s="5" t="s">
        <v>31</v>
      </c>
      <c r="F9921" s="8">
        <v>263</v>
      </c>
      <c r="G9921" s="6">
        <v>43474</v>
      </c>
      <c r="H9921" s="6">
        <v>43478</v>
      </c>
      <c r="I9921" s="6">
        <v>43481</v>
      </c>
      <c r="J9921" s="5" t="s">
        <v>26</v>
      </c>
      <c r="K9921" s="7">
        <v>1531.69</v>
      </c>
      <c r="L9921" s="35">
        <v>1164.08</v>
      </c>
      <c r="M9921" s="36">
        <f t="shared" si="154"/>
        <v>367.61000000000013</v>
      </c>
      <c r="N9921" s="37">
        <f>YEAR(Table1[[#This Row],[Data zamówienia]])</f>
        <v>2019</v>
      </c>
    </row>
    <row r="9922" spans="2:14" x14ac:dyDescent="0.3">
      <c r="B9922" s="32">
        <v>522415</v>
      </c>
      <c r="C9922" s="8" t="s">
        <v>21</v>
      </c>
      <c r="D9922" s="8" t="s">
        <v>39</v>
      </c>
      <c r="E9922" s="5" t="s">
        <v>25</v>
      </c>
      <c r="F9922" s="8">
        <v>47</v>
      </c>
      <c r="G9922" s="6">
        <v>43475</v>
      </c>
      <c r="H9922" s="6">
        <v>43476</v>
      </c>
      <c r="I9922" s="6">
        <v>43483</v>
      </c>
      <c r="J9922" s="5" t="s">
        <v>26</v>
      </c>
      <c r="K9922" s="7">
        <v>837.94</v>
      </c>
      <c r="L9922" s="35">
        <v>511.14</v>
      </c>
      <c r="M9922" s="36">
        <f t="shared" si="154"/>
        <v>326.80000000000007</v>
      </c>
      <c r="N9922" s="37">
        <f>YEAR(Table1[[#This Row],[Data zamówienia]])</f>
        <v>2019</v>
      </c>
    </row>
    <row r="9923" spans="2:14" x14ac:dyDescent="0.3">
      <c r="B9923" s="32">
        <v>564530</v>
      </c>
      <c r="C9923" s="8" t="s">
        <v>27</v>
      </c>
      <c r="D9923" s="8" t="s">
        <v>39</v>
      </c>
      <c r="E9923" s="5" t="s">
        <v>34</v>
      </c>
      <c r="F9923" s="8">
        <v>86</v>
      </c>
      <c r="G9923" s="6">
        <v>43475</v>
      </c>
      <c r="H9923" s="6">
        <v>43479</v>
      </c>
      <c r="I9923" s="6">
        <v>43480</v>
      </c>
      <c r="J9923" s="5" t="s">
        <v>40</v>
      </c>
      <c r="K9923" s="7">
        <v>1549.99</v>
      </c>
      <c r="L9923" s="35">
        <v>1410.49</v>
      </c>
      <c r="M9923" s="36">
        <f t="shared" si="154"/>
        <v>139.5</v>
      </c>
      <c r="N9923" s="37">
        <f>YEAR(Table1[[#This Row],[Data zamówienia]])</f>
        <v>2019</v>
      </c>
    </row>
    <row r="9924" spans="2:14" x14ac:dyDescent="0.3">
      <c r="B9924" s="32">
        <v>910244</v>
      </c>
      <c r="C9924" s="8" t="s">
        <v>27</v>
      </c>
      <c r="D9924" s="8" t="s">
        <v>22</v>
      </c>
      <c r="E9924" s="5" t="s">
        <v>37</v>
      </c>
      <c r="F9924" s="8">
        <v>33</v>
      </c>
      <c r="G9924" s="6">
        <v>43476</v>
      </c>
      <c r="H9924" s="6">
        <v>43477</v>
      </c>
      <c r="I9924" s="6">
        <v>43481</v>
      </c>
      <c r="J9924" s="5" t="s">
        <v>32</v>
      </c>
      <c r="K9924" s="7">
        <v>1548.74</v>
      </c>
      <c r="L9924" s="35">
        <v>1130.58</v>
      </c>
      <c r="M9924" s="36">
        <f t="shared" ref="M9924:M9987" si="155">K9924-L9924</f>
        <v>418.16000000000008</v>
      </c>
      <c r="N9924" s="37">
        <f>YEAR(Table1[[#This Row],[Data zamówienia]])</f>
        <v>2019</v>
      </c>
    </row>
    <row r="9925" spans="2:14" x14ac:dyDescent="0.3">
      <c r="B9925" s="32">
        <v>86251</v>
      </c>
      <c r="C9925" s="8" t="s">
        <v>35</v>
      </c>
      <c r="D9925" s="8" t="s">
        <v>28</v>
      </c>
      <c r="E9925" s="5" t="s">
        <v>23</v>
      </c>
      <c r="F9925" s="8">
        <v>159</v>
      </c>
      <c r="G9925" s="6">
        <v>43475</v>
      </c>
      <c r="H9925" s="6">
        <v>43477</v>
      </c>
      <c r="I9925" s="6">
        <v>43481</v>
      </c>
      <c r="J9925" s="5" t="s">
        <v>30</v>
      </c>
      <c r="K9925" s="7">
        <v>1587.21</v>
      </c>
      <c r="L9925" s="35">
        <v>1476.11</v>
      </c>
      <c r="M9925" s="36">
        <f t="shared" si="155"/>
        <v>111.10000000000014</v>
      </c>
      <c r="N9925" s="37">
        <f>YEAR(Table1[[#This Row],[Data zamówienia]])</f>
        <v>2019</v>
      </c>
    </row>
    <row r="9926" spans="2:14" x14ac:dyDescent="0.3">
      <c r="B9926" s="32">
        <v>629392</v>
      </c>
      <c r="C9926" s="8" t="s">
        <v>21</v>
      </c>
      <c r="D9926" s="8" t="s">
        <v>22</v>
      </c>
      <c r="E9926" s="5" t="s">
        <v>31</v>
      </c>
      <c r="F9926" s="8">
        <v>133</v>
      </c>
      <c r="G9926" s="6">
        <v>43476</v>
      </c>
      <c r="H9926" s="6">
        <v>43479</v>
      </c>
      <c r="I9926" s="6">
        <v>43483</v>
      </c>
      <c r="J9926" s="5" t="s">
        <v>32</v>
      </c>
      <c r="K9926" s="7">
        <v>1588.75</v>
      </c>
      <c r="L9926" s="35">
        <v>1493.43</v>
      </c>
      <c r="M9926" s="36">
        <f t="shared" si="155"/>
        <v>95.319999999999936</v>
      </c>
      <c r="N9926" s="37">
        <f>YEAR(Table1[[#This Row],[Data zamówienia]])</f>
        <v>2019</v>
      </c>
    </row>
    <row r="9927" spans="2:14" x14ac:dyDescent="0.3">
      <c r="B9927" s="32">
        <v>694939</v>
      </c>
      <c r="C9927" s="8" t="s">
        <v>21</v>
      </c>
      <c r="D9927" s="8" t="s">
        <v>36</v>
      </c>
      <c r="E9927" s="5" t="s">
        <v>23</v>
      </c>
      <c r="F9927" s="8">
        <v>232</v>
      </c>
      <c r="G9927" s="6">
        <v>43475</v>
      </c>
      <c r="H9927" s="6">
        <v>43477</v>
      </c>
      <c r="I9927" s="6">
        <v>43478</v>
      </c>
      <c r="J9927" s="5" t="s">
        <v>33</v>
      </c>
      <c r="K9927" s="7">
        <v>718.05</v>
      </c>
      <c r="L9927" s="35">
        <v>495.45</v>
      </c>
      <c r="M9927" s="36">
        <f t="shared" si="155"/>
        <v>222.59999999999997</v>
      </c>
      <c r="N9927" s="37">
        <f>YEAR(Table1[[#This Row],[Data zamówienia]])</f>
        <v>2019</v>
      </c>
    </row>
    <row r="9928" spans="2:14" x14ac:dyDescent="0.3">
      <c r="B9928" s="32">
        <v>684825</v>
      </c>
      <c r="C9928" s="8" t="s">
        <v>35</v>
      </c>
      <c r="D9928" s="8" t="s">
        <v>28</v>
      </c>
      <c r="E9928" s="5" t="s">
        <v>37</v>
      </c>
      <c r="F9928" s="8">
        <v>310</v>
      </c>
      <c r="G9928" s="6">
        <v>43476</v>
      </c>
      <c r="H9928" s="6">
        <v>43479</v>
      </c>
      <c r="I9928" s="6">
        <v>43480</v>
      </c>
      <c r="J9928" s="5" t="s">
        <v>32</v>
      </c>
      <c r="K9928" s="7">
        <v>315.29000000000002</v>
      </c>
      <c r="L9928" s="35">
        <v>296.37</v>
      </c>
      <c r="M9928" s="36">
        <f t="shared" si="155"/>
        <v>18.920000000000016</v>
      </c>
      <c r="N9928" s="37">
        <f>YEAR(Table1[[#This Row],[Data zamówienia]])</f>
        <v>2019</v>
      </c>
    </row>
    <row r="9929" spans="2:14" x14ac:dyDescent="0.3">
      <c r="B9929" s="32">
        <v>208331</v>
      </c>
      <c r="C9929" s="8" t="s">
        <v>21</v>
      </c>
      <c r="D9929" s="8" t="s">
        <v>22</v>
      </c>
      <c r="E9929" s="5" t="s">
        <v>37</v>
      </c>
      <c r="F9929" s="8">
        <v>211</v>
      </c>
      <c r="G9929" s="6">
        <v>43475</v>
      </c>
      <c r="H9929" s="6">
        <v>43479</v>
      </c>
      <c r="I9929" s="6">
        <v>43484</v>
      </c>
      <c r="J9929" s="5" t="s">
        <v>33</v>
      </c>
      <c r="K9929" s="7">
        <v>1706.2</v>
      </c>
      <c r="L9929" s="35">
        <v>1450.27</v>
      </c>
      <c r="M9929" s="36">
        <f t="shared" si="155"/>
        <v>255.93000000000006</v>
      </c>
      <c r="N9929" s="37">
        <f>YEAR(Table1[[#This Row],[Data zamówienia]])</f>
        <v>2019</v>
      </c>
    </row>
    <row r="9930" spans="2:14" x14ac:dyDescent="0.3">
      <c r="B9930" s="32">
        <v>51893</v>
      </c>
      <c r="C9930" s="8" t="s">
        <v>38</v>
      </c>
      <c r="D9930" s="8" t="s">
        <v>22</v>
      </c>
      <c r="E9930" s="5" t="s">
        <v>29</v>
      </c>
      <c r="F9930" s="8">
        <v>356</v>
      </c>
      <c r="G9930" s="6">
        <v>43475</v>
      </c>
      <c r="H9930" s="6">
        <v>43477</v>
      </c>
      <c r="I9930" s="6">
        <v>43479</v>
      </c>
      <c r="J9930" s="5" t="s">
        <v>26</v>
      </c>
      <c r="K9930" s="7">
        <v>1172.79</v>
      </c>
      <c r="L9930" s="35">
        <v>797.5</v>
      </c>
      <c r="M9930" s="36">
        <f t="shared" si="155"/>
        <v>375.28999999999996</v>
      </c>
      <c r="N9930" s="37">
        <f>YEAR(Table1[[#This Row],[Data zamówienia]])</f>
        <v>2019</v>
      </c>
    </row>
    <row r="9931" spans="2:14" x14ac:dyDescent="0.3">
      <c r="B9931" s="32">
        <v>889296</v>
      </c>
      <c r="C9931" s="8" t="s">
        <v>27</v>
      </c>
      <c r="D9931" s="8" t="s">
        <v>28</v>
      </c>
      <c r="E9931" s="5" t="s">
        <v>31</v>
      </c>
      <c r="F9931" s="8">
        <v>359</v>
      </c>
      <c r="G9931" s="6">
        <v>43476</v>
      </c>
      <c r="H9931" s="6">
        <v>43477</v>
      </c>
      <c r="I9931" s="6">
        <v>43483</v>
      </c>
      <c r="J9931" s="5" t="s">
        <v>33</v>
      </c>
      <c r="K9931" s="7">
        <v>1063.1500000000001</v>
      </c>
      <c r="L9931" s="35">
        <v>627.26</v>
      </c>
      <c r="M9931" s="36">
        <f t="shared" si="155"/>
        <v>435.8900000000001</v>
      </c>
      <c r="N9931" s="37">
        <f>YEAR(Table1[[#This Row],[Data zamówienia]])</f>
        <v>2019</v>
      </c>
    </row>
    <row r="9932" spans="2:14" x14ac:dyDescent="0.3">
      <c r="B9932" s="32">
        <v>69418</v>
      </c>
      <c r="C9932" s="8" t="s">
        <v>35</v>
      </c>
      <c r="D9932" s="8" t="s">
        <v>28</v>
      </c>
      <c r="E9932" s="5" t="s">
        <v>29</v>
      </c>
      <c r="F9932" s="8">
        <v>205</v>
      </c>
      <c r="G9932" s="6">
        <v>43476</v>
      </c>
      <c r="H9932" s="6">
        <v>43477</v>
      </c>
      <c r="I9932" s="6">
        <v>43482</v>
      </c>
      <c r="J9932" s="5" t="s">
        <v>40</v>
      </c>
      <c r="K9932" s="7">
        <v>1982.73</v>
      </c>
      <c r="L9932" s="35">
        <v>1011.19</v>
      </c>
      <c r="M9932" s="36">
        <f t="shared" si="155"/>
        <v>971.54</v>
      </c>
      <c r="N9932" s="37">
        <f>YEAR(Table1[[#This Row],[Data zamówienia]])</f>
        <v>2019</v>
      </c>
    </row>
    <row r="9933" spans="2:14" x14ac:dyDescent="0.3">
      <c r="B9933" s="32">
        <v>820923</v>
      </c>
      <c r="C9933" s="8" t="s">
        <v>21</v>
      </c>
      <c r="D9933" s="8" t="s">
        <v>22</v>
      </c>
      <c r="E9933" s="5" t="s">
        <v>29</v>
      </c>
      <c r="F9933" s="8">
        <v>162</v>
      </c>
      <c r="G9933" s="6">
        <v>43477</v>
      </c>
      <c r="H9933" s="6">
        <v>43478</v>
      </c>
      <c r="I9933" s="6">
        <v>43483</v>
      </c>
      <c r="J9933" s="5" t="s">
        <v>33</v>
      </c>
      <c r="K9933" s="7">
        <v>1458.15</v>
      </c>
      <c r="L9933" s="35">
        <v>933.22</v>
      </c>
      <c r="M9933" s="36">
        <f t="shared" si="155"/>
        <v>524.93000000000006</v>
      </c>
      <c r="N9933" s="37">
        <f>YEAR(Table1[[#This Row],[Data zamówienia]])</f>
        <v>2019</v>
      </c>
    </row>
    <row r="9934" spans="2:14" x14ac:dyDescent="0.3">
      <c r="B9934" s="32">
        <v>360379</v>
      </c>
      <c r="C9934" s="8" t="s">
        <v>27</v>
      </c>
      <c r="D9934" s="8" t="s">
        <v>36</v>
      </c>
      <c r="E9934" s="5" t="s">
        <v>34</v>
      </c>
      <c r="F9934" s="8">
        <v>221</v>
      </c>
      <c r="G9934" s="6">
        <v>43476</v>
      </c>
      <c r="H9934" s="6">
        <v>43479</v>
      </c>
      <c r="I9934" s="6">
        <v>43484</v>
      </c>
      <c r="J9934" s="5" t="s">
        <v>40</v>
      </c>
      <c r="K9934" s="7">
        <v>594.72</v>
      </c>
      <c r="L9934" s="35">
        <v>535.25</v>
      </c>
      <c r="M9934" s="36">
        <f t="shared" si="155"/>
        <v>59.470000000000027</v>
      </c>
      <c r="N9934" s="37">
        <f>YEAR(Table1[[#This Row],[Data zamówienia]])</f>
        <v>2019</v>
      </c>
    </row>
    <row r="9935" spans="2:14" x14ac:dyDescent="0.3">
      <c r="B9935" s="32">
        <v>803207</v>
      </c>
      <c r="C9935" s="8" t="s">
        <v>38</v>
      </c>
      <c r="D9935" s="8" t="s">
        <v>36</v>
      </c>
      <c r="E9935" s="5" t="s">
        <v>25</v>
      </c>
      <c r="F9935" s="8">
        <v>229</v>
      </c>
      <c r="G9935" s="6">
        <v>43477</v>
      </c>
      <c r="H9935" s="6">
        <v>43478</v>
      </c>
      <c r="I9935" s="6">
        <v>43479</v>
      </c>
      <c r="J9935" s="5" t="s">
        <v>32</v>
      </c>
      <c r="K9935" s="7">
        <v>479.79</v>
      </c>
      <c r="L9935" s="35">
        <v>335.85</v>
      </c>
      <c r="M9935" s="36">
        <f t="shared" si="155"/>
        <v>143.94</v>
      </c>
      <c r="N9935" s="37">
        <f>YEAR(Table1[[#This Row],[Data zamówienia]])</f>
        <v>2019</v>
      </c>
    </row>
    <row r="9936" spans="2:14" x14ac:dyDescent="0.3">
      <c r="B9936" s="32">
        <v>54306</v>
      </c>
      <c r="C9936" s="8" t="s">
        <v>35</v>
      </c>
      <c r="D9936" s="8" t="s">
        <v>28</v>
      </c>
      <c r="E9936" s="5" t="s">
        <v>25</v>
      </c>
      <c r="F9936" s="8">
        <v>83</v>
      </c>
      <c r="G9936" s="6">
        <v>43477</v>
      </c>
      <c r="H9936" s="6">
        <v>43477</v>
      </c>
      <c r="I9936" s="6">
        <v>43478</v>
      </c>
      <c r="J9936" s="5" t="s">
        <v>40</v>
      </c>
      <c r="K9936" s="7">
        <v>1242.21</v>
      </c>
      <c r="L9936" s="35">
        <v>1117.99</v>
      </c>
      <c r="M9936" s="36">
        <f t="shared" si="155"/>
        <v>124.22000000000003</v>
      </c>
      <c r="N9936" s="37">
        <f>YEAR(Table1[[#This Row],[Data zamówienia]])</f>
        <v>2019</v>
      </c>
    </row>
    <row r="9937" spans="2:14" x14ac:dyDescent="0.3">
      <c r="B9937" s="32">
        <v>609882</v>
      </c>
      <c r="C9937" s="8" t="s">
        <v>21</v>
      </c>
      <c r="D9937" s="8" t="s">
        <v>22</v>
      </c>
      <c r="E9937" s="5" t="s">
        <v>34</v>
      </c>
      <c r="F9937" s="8">
        <v>313</v>
      </c>
      <c r="G9937" s="6">
        <v>43477</v>
      </c>
      <c r="H9937" s="6">
        <v>43479</v>
      </c>
      <c r="I9937" s="6">
        <v>43483</v>
      </c>
      <c r="J9937" s="5" t="s">
        <v>40</v>
      </c>
      <c r="K9937" s="7">
        <v>1530.21</v>
      </c>
      <c r="L9937" s="35">
        <v>1162.96</v>
      </c>
      <c r="M9937" s="36">
        <f t="shared" si="155"/>
        <v>367.25</v>
      </c>
      <c r="N9937" s="37">
        <f>YEAR(Table1[[#This Row],[Data zamówienia]])</f>
        <v>2019</v>
      </c>
    </row>
    <row r="9938" spans="2:14" x14ac:dyDescent="0.3">
      <c r="B9938" s="32">
        <v>672529</v>
      </c>
      <c r="C9938" s="8" t="s">
        <v>27</v>
      </c>
      <c r="D9938" s="8" t="s">
        <v>22</v>
      </c>
      <c r="E9938" s="5" t="s">
        <v>31</v>
      </c>
      <c r="F9938" s="8">
        <v>138</v>
      </c>
      <c r="G9938" s="6">
        <v>43477</v>
      </c>
      <c r="H9938" s="6">
        <v>43479</v>
      </c>
      <c r="I9938" s="6">
        <v>43482</v>
      </c>
      <c r="J9938" s="5" t="s">
        <v>26</v>
      </c>
      <c r="K9938" s="7">
        <v>561.15</v>
      </c>
      <c r="L9938" s="35">
        <v>510.65</v>
      </c>
      <c r="M9938" s="36">
        <f t="shared" si="155"/>
        <v>50.5</v>
      </c>
      <c r="N9938" s="37">
        <f>YEAR(Table1[[#This Row],[Data zamówienia]])</f>
        <v>2019</v>
      </c>
    </row>
    <row r="9939" spans="2:14" x14ac:dyDescent="0.3">
      <c r="B9939" s="32">
        <v>105536</v>
      </c>
      <c r="C9939" s="8" t="s">
        <v>21</v>
      </c>
      <c r="D9939" s="8" t="s">
        <v>36</v>
      </c>
      <c r="E9939" s="5" t="s">
        <v>34</v>
      </c>
      <c r="F9939" s="8">
        <v>200</v>
      </c>
      <c r="G9939" s="6">
        <v>43477</v>
      </c>
      <c r="H9939" s="6">
        <v>43478</v>
      </c>
      <c r="I9939" s="6">
        <v>43484</v>
      </c>
      <c r="J9939" s="5" t="s">
        <v>32</v>
      </c>
      <c r="K9939" s="7">
        <v>1526.98</v>
      </c>
      <c r="L9939" s="35">
        <v>946.73</v>
      </c>
      <c r="M9939" s="36">
        <f t="shared" si="155"/>
        <v>580.25</v>
      </c>
      <c r="N9939" s="37">
        <f>YEAR(Table1[[#This Row],[Data zamówienia]])</f>
        <v>2019</v>
      </c>
    </row>
    <row r="9940" spans="2:14" x14ac:dyDescent="0.3">
      <c r="B9940" s="32">
        <v>238792</v>
      </c>
      <c r="C9940" s="8" t="s">
        <v>21</v>
      </c>
      <c r="D9940" s="8" t="s">
        <v>22</v>
      </c>
      <c r="E9940" s="5" t="s">
        <v>23</v>
      </c>
      <c r="F9940" s="8">
        <v>2</v>
      </c>
      <c r="G9940" s="6">
        <v>43477</v>
      </c>
      <c r="H9940" s="6">
        <v>43478</v>
      </c>
      <c r="I9940" s="6">
        <v>43485</v>
      </c>
      <c r="J9940" s="5" t="s">
        <v>30</v>
      </c>
      <c r="K9940" s="7">
        <v>857.9</v>
      </c>
      <c r="L9940" s="35">
        <v>437.53</v>
      </c>
      <c r="M9940" s="36">
        <f t="shared" si="155"/>
        <v>420.37</v>
      </c>
      <c r="N9940" s="37">
        <f>YEAR(Table1[[#This Row],[Data zamówienia]])</f>
        <v>2019</v>
      </c>
    </row>
    <row r="9941" spans="2:14" x14ac:dyDescent="0.3">
      <c r="B9941" s="32">
        <v>663286</v>
      </c>
      <c r="C9941" s="8" t="s">
        <v>21</v>
      </c>
      <c r="D9941" s="8" t="s">
        <v>36</v>
      </c>
      <c r="E9941" s="5" t="s">
        <v>37</v>
      </c>
      <c r="F9941" s="8">
        <v>55</v>
      </c>
      <c r="G9941" s="6">
        <v>43476</v>
      </c>
      <c r="H9941" s="6">
        <v>43477</v>
      </c>
      <c r="I9941" s="6">
        <v>43478</v>
      </c>
      <c r="J9941" s="5" t="s">
        <v>33</v>
      </c>
      <c r="K9941" s="7">
        <v>300.74</v>
      </c>
      <c r="L9941" s="35">
        <v>216.53</v>
      </c>
      <c r="M9941" s="36">
        <f t="shared" si="155"/>
        <v>84.210000000000008</v>
      </c>
      <c r="N9941" s="37">
        <f>YEAR(Table1[[#This Row],[Data zamówienia]])</f>
        <v>2019</v>
      </c>
    </row>
    <row r="9942" spans="2:14" x14ac:dyDescent="0.3">
      <c r="B9942" s="32">
        <v>186758</v>
      </c>
      <c r="C9942" s="8" t="s">
        <v>27</v>
      </c>
      <c r="D9942" s="8" t="s">
        <v>28</v>
      </c>
      <c r="E9942" s="5" t="s">
        <v>29</v>
      </c>
      <c r="F9942" s="8">
        <v>300</v>
      </c>
      <c r="G9942" s="6">
        <v>43476</v>
      </c>
      <c r="H9942" s="6">
        <v>43478</v>
      </c>
      <c r="I9942" s="6">
        <v>43480</v>
      </c>
      <c r="J9942" s="5" t="s">
        <v>26</v>
      </c>
      <c r="K9942" s="7">
        <v>1271.1400000000001</v>
      </c>
      <c r="L9942" s="35">
        <v>775.4</v>
      </c>
      <c r="M9942" s="36">
        <f t="shared" si="155"/>
        <v>495.74000000000012</v>
      </c>
      <c r="N9942" s="37">
        <f>YEAR(Table1[[#This Row],[Data zamówienia]])</f>
        <v>2019</v>
      </c>
    </row>
    <row r="9943" spans="2:14" x14ac:dyDescent="0.3">
      <c r="B9943" s="32">
        <v>391100</v>
      </c>
      <c r="C9943" s="8" t="s">
        <v>21</v>
      </c>
      <c r="D9943" s="8" t="s">
        <v>39</v>
      </c>
      <c r="E9943" s="5" t="s">
        <v>25</v>
      </c>
      <c r="F9943" s="8">
        <v>168</v>
      </c>
      <c r="G9943" s="6">
        <v>43477</v>
      </c>
      <c r="H9943" s="6">
        <v>43478</v>
      </c>
      <c r="I9943" s="6">
        <v>43481</v>
      </c>
      <c r="J9943" s="5" t="s">
        <v>26</v>
      </c>
      <c r="K9943" s="7">
        <v>1371.77</v>
      </c>
      <c r="L9943" s="35">
        <v>1166</v>
      </c>
      <c r="M9943" s="36">
        <f t="shared" si="155"/>
        <v>205.76999999999998</v>
      </c>
      <c r="N9943" s="37">
        <f>YEAR(Table1[[#This Row],[Data zamówienia]])</f>
        <v>2019</v>
      </c>
    </row>
    <row r="9944" spans="2:14" x14ac:dyDescent="0.3">
      <c r="B9944" s="32">
        <v>477936</v>
      </c>
      <c r="C9944" s="8" t="s">
        <v>27</v>
      </c>
      <c r="D9944" s="8" t="s">
        <v>22</v>
      </c>
      <c r="E9944" s="5" t="s">
        <v>31</v>
      </c>
      <c r="F9944" s="8">
        <v>290</v>
      </c>
      <c r="G9944" s="6">
        <v>43476</v>
      </c>
      <c r="H9944" s="6">
        <v>43480</v>
      </c>
      <c r="I9944" s="6">
        <v>43484</v>
      </c>
      <c r="J9944" s="5" t="s">
        <v>32</v>
      </c>
      <c r="K9944" s="7">
        <v>988.24</v>
      </c>
      <c r="L9944" s="35">
        <v>909.18</v>
      </c>
      <c r="M9944" s="36">
        <f t="shared" si="155"/>
        <v>79.060000000000059</v>
      </c>
      <c r="N9944" s="37">
        <f>YEAR(Table1[[#This Row],[Data zamówienia]])</f>
        <v>2019</v>
      </c>
    </row>
    <row r="9945" spans="2:14" x14ac:dyDescent="0.3">
      <c r="B9945" s="32">
        <v>439609</v>
      </c>
      <c r="C9945" s="8" t="s">
        <v>21</v>
      </c>
      <c r="D9945" s="8" t="s">
        <v>36</v>
      </c>
      <c r="E9945" s="5" t="s">
        <v>31</v>
      </c>
      <c r="F9945" s="8">
        <v>174</v>
      </c>
      <c r="G9945" s="6">
        <v>43477</v>
      </c>
      <c r="H9945" s="6">
        <v>43480</v>
      </c>
      <c r="I9945" s="6">
        <v>43484</v>
      </c>
      <c r="J9945" s="5" t="s">
        <v>30</v>
      </c>
      <c r="K9945" s="7">
        <v>1415.84</v>
      </c>
      <c r="L9945" s="35">
        <v>1076.04</v>
      </c>
      <c r="M9945" s="36">
        <f t="shared" si="155"/>
        <v>339.79999999999995</v>
      </c>
      <c r="N9945" s="37">
        <f>YEAR(Table1[[#This Row],[Data zamówienia]])</f>
        <v>2019</v>
      </c>
    </row>
    <row r="9946" spans="2:14" x14ac:dyDescent="0.3">
      <c r="B9946" s="32">
        <v>341929</v>
      </c>
      <c r="C9946" s="8" t="s">
        <v>38</v>
      </c>
      <c r="D9946" s="8" t="s">
        <v>36</v>
      </c>
      <c r="E9946" s="5" t="s">
        <v>29</v>
      </c>
      <c r="F9946" s="8">
        <v>29</v>
      </c>
      <c r="G9946" s="6">
        <v>43478</v>
      </c>
      <c r="H9946" s="6">
        <v>43479</v>
      </c>
      <c r="I9946" s="6">
        <v>43486</v>
      </c>
      <c r="J9946" s="5" t="s">
        <v>32</v>
      </c>
      <c r="K9946" s="7">
        <v>343.62</v>
      </c>
      <c r="L9946" s="35">
        <v>295.51</v>
      </c>
      <c r="M9946" s="36">
        <f t="shared" si="155"/>
        <v>48.110000000000014</v>
      </c>
      <c r="N9946" s="37">
        <f>YEAR(Table1[[#This Row],[Data zamówienia]])</f>
        <v>2019</v>
      </c>
    </row>
    <row r="9947" spans="2:14" x14ac:dyDescent="0.3">
      <c r="B9947" s="32">
        <v>499313</v>
      </c>
      <c r="C9947" s="8" t="s">
        <v>21</v>
      </c>
      <c r="D9947" s="8" t="s">
        <v>36</v>
      </c>
      <c r="E9947" s="5" t="s">
        <v>31</v>
      </c>
      <c r="F9947" s="8">
        <v>87</v>
      </c>
      <c r="G9947" s="6">
        <v>43478</v>
      </c>
      <c r="H9947" s="6">
        <v>43480</v>
      </c>
      <c r="I9947" s="6">
        <v>43487</v>
      </c>
      <c r="J9947" s="5" t="s">
        <v>40</v>
      </c>
      <c r="K9947" s="7">
        <v>1442.37</v>
      </c>
      <c r="L9947" s="35">
        <v>793.3</v>
      </c>
      <c r="M9947" s="36">
        <f t="shared" si="155"/>
        <v>649.06999999999994</v>
      </c>
      <c r="N9947" s="37">
        <f>YEAR(Table1[[#This Row],[Data zamówienia]])</f>
        <v>2019</v>
      </c>
    </row>
    <row r="9948" spans="2:14" x14ac:dyDescent="0.3">
      <c r="B9948" s="32">
        <v>625401</v>
      </c>
      <c r="C9948" s="8" t="s">
        <v>27</v>
      </c>
      <c r="D9948" s="8" t="s">
        <v>36</v>
      </c>
      <c r="E9948" s="5" t="s">
        <v>23</v>
      </c>
      <c r="F9948" s="8">
        <v>11</v>
      </c>
      <c r="G9948" s="6">
        <v>43477</v>
      </c>
      <c r="H9948" s="6">
        <v>43478</v>
      </c>
      <c r="I9948" s="6">
        <v>43480</v>
      </c>
      <c r="J9948" s="5" t="s">
        <v>33</v>
      </c>
      <c r="K9948" s="7">
        <v>353.69</v>
      </c>
      <c r="L9948" s="35">
        <v>325.39</v>
      </c>
      <c r="M9948" s="36">
        <f t="shared" si="155"/>
        <v>28.300000000000011</v>
      </c>
      <c r="N9948" s="37">
        <f>YEAR(Table1[[#This Row],[Data zamówienia]])</f>
        <v>2019</v>
      </c>
    </row>
    <row r="9949" spans="2:14" x14ac:dyDescent="0.3">
      <c r="B9949" s="32">
        <v>508415</v>
      </c>
      <c r="C9949" s="8" t="s">
        <v>27</v>
      </c>
      <c r="D9949" s="8" t="s">
        <v>28</v>
      </c>
      <c r="E9949" s="5" t="s">
        <v>34</v>
      </c>
      <c r="F9949" s="8">
        <v>99</v>
      </c>
      <c r="G9949" s="6">
        <v>43477</v>
      </c>
      <c r="H9949" s="6">
        <v>43480</v>
      </c>
      <c r="I9949" s="6">
        <v>43481</v>
      </c>
      <c r="J9949" s="5" t="s">
        <v>30</v>
      </c>
      <c r="K9949" s="7">
        <v>705.26</v>
      </c>
      <c r="L9949" s="35">
        <v>613.58000000000004</v>
      </c>
      <c r="M9949" s="36">
        <f t="shared" si="155"/>
        <v>91.67999999999995</v>
      </c>
      <c r="N9949" s="37">
        <f>YEAR(Table1[[#This Row],[Data zamówienia]])</f>
        <v>2019</v>
      </c>
    </row>
    <row r="9950" spans="2:14" x14ac:dyDescent="0.3">
      <c r="B9950" s="32">
        <v>637256</v>
      </c>
      <c r="C9950" s="8" t="s">
        <v>27</v>
      </c>
      <c r="D9950" s="8" t="s">
        <v>39</v>
      </c>
      <c r="E9950" s="5" t="s">
        <v>29</v>
      </c>
      <c r="F9950" s="8">
        <v>137</v>
      </c>
      <c r="G9950" s="6">
        <v>43478</v>
      </c>
      <c r="H9950" s="6">
        <v>43479</v>
      </c>
      <c r="I9950" s="6">
        <v>43480</v>
      </c>
      <c r="J9950" s="5" t="s">
        <v>33</v>
      </c>
      <c r="K9950" s="7">
        <v>372.24</v>
      </c>
      <c r="L9950" s="35">
        <v>193.56</v>
      </c>
      <c r="M9950" s="36">
        <f t="shared" si="155"/>
        <v>178.68</v>
      </c>
      <c r="N9950" s="37">
        <f>YEAR(Table1[[#This Row],[Data zamówienia]])</f>
        <v>2019</v>
      </c>
    </row>
    <row r="9951" spans="2:14" x14ac:dyDescent="0.3">
      <c r="B9951" s="32">
        <v>635898</v>
      </c>
      <c r="C9951" s="8" t="s">
        <v>21</v>
      </c>
      <c r="D9951" s="8" t="s">
        <v>36</v>
      </c>
      <c r="E9951" s="5" t="s">
        <v>31</v>
      </c>
      <c r="F9951" s="8">
        <v>196</v>
      </c>
      <c r="G9951" s="6">
        <v>43478</v>
      </c>
      <c r="H9951" s="6">
        <v>43481</v>
      </c>
      <c r="I9951" s="6">
        <v>43486</v>
      </c>
      <c r="J9951" s="5" t="s">
        <v>24</v>
      </c>
      <c r="K9951" s="7">
        <v>1209.54</v>
      </c>
      <c r="L9951" s="35">
        <v>967.63</v>
      </c>
      <c r="M9951" s="36">
        <f t="shared" si="155"/>
        <v>241.90999999999997</v>
      </c>
      <c r="N9951" s="37">
        <f>YEAR(Table1[[#This Row],[Data zamówienia]])</f>
        <v>2019</v>
      </c>
    </row>
    <row r="9952" spans="2:14" x14ac:dyDescent="0.3">
      <c r="B9952" s="32">
        <v>429338</v>
      </c>
      <c r="C9952" s="8" t="s">
        <v>27</v>
      </c>
      <c r="D9952" s="8" t="s">
        <v>36</v>
      </c>
      <c r="E9952" s="5" t="s">
        <v>29</v>
      </c>
      <c r="F9952" s="8">
        <v>303</v>
      </c>
      <c r="G9952" s="6">
        <v>43478</v>
      </c>
      <c r="H9952" s="6">
        <v>43479</v>
      </c>
      <c r="I9952" s="6">
        <v>43480</v>
      </c>
      <c r="J9952" s="5" t="s">
        <v>40</v>
      </c>
      <c r="K9952" s="7">
        <v>1953.64</v>
      </c>
      <c r="L9952" s="35">
        <v>1230.79</v>
      </c>
      <c r="M9952" s="36">
        <f t="shared" si="155"/>
        <v>722.85000000000014</v>
      </c>
      <c r="N9952" s="37">
        <f>YEAR(Table1[[#This Row],[Data zamówienia]])</f>
        <v>2019</v>
      </c>
    </row>
    <row r="9953" spans="2:14" x14ac:dyDescent="0.3">
      <c r="B9953" s="32">
        <v>552106</v>
      </c>
      <c r="C9953" s="8" t="s">
        <v>35</v>
      </c>
      <c r="D9953" s="8" t="s">
        <v>28</v>
      </c>
      <c r="E9953" s="5" t="s">
        <v>31</v>
      </c>
      <c r="F9953" s="8">
        <v>24</v>
      </c>
      <c r="G9953" s="6">
        <v>43477</v>
      </c>
      <c r="H9953" s="6">
        <v>43480</v>
      </c>
      <c r="I9953" s="6">
        <v>43481</v>
      </c>
      <c r="J9953" s="5" t="s">
        <v>40</v>
      </c>
      <c r="K9953" s="7">
        <v>1522.87</v>
      </c>
      <c r="L9953" s="35">
        <v>1081.24</v>
      </c>
      <c r="M9953" s="36">
        <f t="shared" si="155"/>
        <v>441.62999999999988</v>
      </c>
      <c r="N9953" s="37">
        <f>YEAR(Table1[[#This Row],[Data zamówienia]])</f>
        <v>2019</v>
      </c>
    </row>
    <row r="9954" spans="2:14" x14ac:dyDescent="0.3">
      <c r="B9954" s="32">
        <v>195503</v>
      </c>
      <c r="C9954" s="8" t="s">
        <v>21</v>
      </c>
      <c r="D9954" s="8" t="s">
        <v>22</v>
      </c>
      <c r="E9954" s="5" t="s">
        <v>29</v>
      </c>
      <c r="F9954" s="8">
        <v>257</v>
      </c>
      <c r="G9954" s="6">
        <v>43478</v>
      </c>
      <c r="H9954" s="6">
        <v>43479</v>
      </c>
      <c r="I9954" s="6">
        <v>43481</v>
      </c>
      <c r="J9954" s="5" t="s">
        <v>33</v>
      </c>
      <c r="K9954" s="7">
        <v>923.98</v>
      </c>
      <c r="L9954" s="35">
        <v>572.87</v>
      </c>
      <c r="M9954" s="36">
        <f t="shared" si="155"/>
        <v>351.11</v>
      </c>
      <c r="N9954" s="37">
        <f>YEAR(Table1[[#This Row],[Data zamówienia]])</f>
        <v>2019</v>
      </c>
    </row>
    <row r="9955" spans="2:14" x14ac:dyDescent="0.3">
      <c r="B9955" s="32">
        <v>944213</v>
      </c>
      <c r="C9955" s="8" t="s">
        <v>27</v>
      </c>
      <c r="D9955" s="8" t="s">
        <v>22</v>
      </c>
      <c r="E9955" s="5" t="s">
        <v>31</v>
      </c>
      <c r="F9955" s="8">
        <v>251</v>
      </c>
      <c r="G9955" s="6">
        <v>43477</v>
      </c>
      <c r="H9955" s="6">
        <v>43480</v>
      </c>
      <c r="I9955" s="6">
        <v>43483</v>
      </c>
      <c r="J9955" s="5" t="s">
        <v>26</v>
      </c>
      <c r="K9955" s="7">
        <v>355.34</v>
      </c>
      <c r="L9955" s="35">
        <v>234.52</v>
      </c>
      <c r="M9955" s="36">
        <f t="shared" si="155"/>
        <v>120.81999999999996</v>
      </c>
      <c r="N9955" s="37">
        <f>YEAR(Table1[[#This Row],[Data zamówienia]])</f>
        <v>2019</v>
      </c>
    </row>
    <row r="9956" spans="2:14" x14ac:dyDescent="0.3">
      <c r="B9956" s="32">
        <v>456123</v>
      </c>
      <c r="C9956" s="8" t="s">
        <v>21</v>
      </c>
      <c r="D9956" s="8" t="s">
        <v>36</v>
      </c>
      <c r="E9956" s="5" t="s">
        <v>34</v>
      </c>
      <c r="F9956" s="8">
        <v>89</v>
      </c>
      <c r="G9956" s="6">
        <v>43478</v>
      </c>
      <c r="H9956" s="6">
        <v>43479</v>
      </c>
      <c r="I9956" s="6">
        <v>43482</v>
      </c>
      <c r="J9956" s="5" t="s">
        <v>40</v>
      </c>
      <c r="K9956" s="7">
        <v>355.34</v>
      </c>
      <c r="L9956" s="35">
        <v>248.74</v>
      </c>
      <c r="M9956" s="36">
        <f t="shared" si="155"/>
        <v>106.59999999999997</v>
      </c>
      <c r="N9956" s="37">
        <f>YEAR(Table1[[#This Row],[Data zamówienia]])</f>
        <v>2019</v>
      </c>
    </row>
    <row r="9957" spans="2:14" x14ac:dyDescent="0.3">
      <c r="B9957" s="32">
        <v>771431</v>
      </c>
      <c r="C9957" s="8" t="s">
        <v>35</v>
      </c>
      <c r="D9957" s="8" t="s">
        <v>22</v>
      </c>
      <c r="E9957" s="5" t="s">
        <v>23</v>
      </c>
      <c r="F9957" s="8">
        <v>172</v>
      </c>
      <c r="G9957" s="6">
        <v>43478</v>
      </c>
      <c r="H9957" s="6">
        <v>43479</v>
      </c>
      <c r="I9957" s="6">
        <v>43480</v>
      </c>
      <c r="J9957" s="5" t="s">
        <v>40</v>
      </c>
      <c r="K9957" s="7">
        <v>1338.98</v>
      </c>
      <c r="L9957" s="35">
        <v>843.56</v>
      </c>
      <c r="M9957" s="36">
        <f t="shared" si="155"/>
        <v>495.42000000000007</v>
      </c>
      <c r="N9957" s="37">
        <f>YEAR(Table1[[#This Row],[Data zamówienia]])</f>
        <v>2019</v>
      </c>
    </row>
    <row r="9958" spans="2:14" x14ac:dyDescent="0.3">
      <c r="B9958" s="32">
        <v>247720</v>
      </c>
      <c r="C9958" s="8" t="s">
        <v>27</v>
      </c>
      <c r="D9958" s="8" t="s">
        <v>39</v>
      </c>
      <c r="E9958" s="5" t="s">
        <v>25</v>
      </c>
      <c r="F9958" s="8">
        <v>285</v>
      </c>
      <c r="G9958" s="6">
        <v>43479</v>
      </c>
      <c r="H9958" s="6">
        <v>43481</v>
      </c>
      <c r="I9958" s="6">
        <v>43485</v>
      </c>
      <c r="J9958" s="5" t="s">
        <v>30</v>
      </c>
      <c r="K9958" s="7">
        <v>767.31</v>
      </c>
      <c r="L9958" s="35">
        <v>506.42</v>
      </c>
      <c r="M9958" s="36">
        <f t="shared" si="155"/>
        <v>260.88999999999993</v>
      </c>
      <c r="N9958" s="37">
        <f>YEAR(Table1[[#This Row],[Data zamówienia]])</f>
        <v>2019</v>
      </c>
    </row>
    <row r="9959" spans="2:14" x14ac:dyDescent="0.3">
      <c r="B9959" s="32">
        <v>715316</v>
      </c>
      <c r="C9959" s="8" t="s">
        <v>21</v>
      </c>
      <c r="D9959" s="8" t="s">
        <v>22</v>
      </c>
      <c r="E9959" s="5" t="s">
        <v>31</v>
      </c>
      <c r="F9959" s="8">
        <v>307</v>
      </c>
      <c r="G9959" s="6">
        <v>43479</v>
      </c>
      <c r="H9959" s="6">
        <v>43480</v>
      </c>
      <c r="I9959" s="6">
        <v>43485</v>
      </c>
      <c r="J9959" s="5" t="s">
        <v>26</v>
      </c>
      <c r="K9959" s="7">
        <v>667.73</v>
      </c>
      <c r="L9959" s="35">
        <v>540.86</v>
      </c>
      <c r="M9959" s="36">
        <f t="shared" si="155"/>
        <v>126.87</v>
      </c>
      <c r="N9959" s="37">
        <f>YEAR(Table1[[#This Row],[Data zamówienia]])</f>
        <v>2019</v>
      </c>
    </row>
    <row r="9960" spans="2:14" x14ac:dyDescent="0.3">
      <c r="B9960" s="32">
        <v>789052</v>
      </c>
      <c r="C9960" s="8" t="s">
        <v>38</v>
      </c>
      <c r="D9960" s="8" t="s">
        <v>22</v>
      </c>
      <c r="E9960" s="5" t="s">
        <v>25</v>
      </c>
      <c r="F9960" s="8">
        <v>328</v>
      </c>
      <c r="G9960" s="6">
        <v>43479</v>
      </c>
      <c r="H9960" s="6">
        <v>43481</v>
      </c>
      <c r="I9960" s="6">
        <v>43484</v>
      </c>
      <c r="J9960" s="5" t="s">
        <v>33</v>
      </c>
      <c r="K9960" s="7">
        <v>928.98</v>
      </c>
      <c r="L9960" s="35">
        <v>854.66</v>
      </c>
      <c r="M9960" s="36">
        <f t="shared" si="155"/>
        <v>74.32000000000005</v>
      </c>
      <c r="N9960" s="37">
        <f>YEAR(Table1[[#This Row],[Data zamówienia]])</f>
        <v>2019</v>
      </c>
    </row>
    <row r="9961" spans="2:14" x14ac:dyDescent="0.3">
      <c r="B9961" s="32">
        <v>739759</v>
      </c>
      <c r="C9961" s="8" t="s">
        <v>35</v>
      </c>
      <c r="D9961" s="8" t="s">
        <v>28</v>
      </c>
      <c r="E9961" s="5" t="s">
        <v>23</v>
      </c>
      <c r="F9961" s="8">
        <v>166</v>
      </c>
      <c r="G9961" s="6">
        <v>43478</v>
      </c>
      <c r="H9961" s="6">
        <v>43480</v>
      </c>
      <c r="I9961" s="6">
        <v>43482</v>
      </c>
      <c r="J9961" s="5" t="s">
        <v>32</v>
      </c>
      <c r="K9961" s="7">
        <v>1782.06</v>
      </c>
      <c r="L9961" s="35">
        <v>1283.08</v>
      </c>
      <c r="M9961" s="36">
        <f t="shared" si="155"/>
        <v>498.98</v>
      </c>
      <c r="N9961" s="37">
        <f>YEAR(Table1[[#This Row],[Data zamówienia]])</f>
        <v>2019</v>
      </c>
    </row>
    <row r="9962" spans="2:14" x14ac:dyDescent="0.3">
      <c r="B9962" s="32">
        <v>356177</v>
      </c>
      <c r="C9962" s="8" t="s">
        <v>35</v>
      </c>
      <c r="D9962" s="8" t="s">
        <v>28</v>
      </c>
      <c r="E9962" s="5" t="s">
        <v>23</v>
      </c>
      <c r="F9962" s="8">
        <v>94</v>
      </c>
      <c r="G9962" s="6">
        <v>43478</v>
      </c>
      <c r="H9962" s="6">
        <v>43481</v>
      </c>
      <c r="I9962" s="6">
        <v>43483</v>
      </c>
      <c r="J9962" s="5" t="s">
        <v>33</v>
      </c>
      <c r="K9962" s="7">
        <v>316.57</v>
      </c>
      <c r="L9962" s="35">
        <v>196.27</v>
      </c>
      <c r="M9962" s="36">
        <f t="shared" si="155"/>
        <v>120.29999999999998</v>
      </c>
      <c r="N9962" s="37">
        <f>YEAR(Table1[[#This Row],[Data zamówienia]])</f>
        <v>2019</v>
      </c>
    </row>
    <row r="9963" spans="2:14" x14ac:dyDescent="0.3">
      <c r="B9963" s="32">
        <v>305106</v>
      </c>
      <c r="C9963" s="8" t="s">
        <v>21</v>
      </c>
      <c r="D9963" s="8" t="s">
        <v>36</v>
      </c>
      <c r="E9963" s="5" t="s">
        <v>31</v>
      </c>
      <c r="F9963" s="8">
        <v>127</v>
      </c>
      <c r="G9963" s="6">
        <v>43479</v>
      </c>
      <c r="H9963" s="6">
        <v>43479</v>
      </c>
      <c r="I9963" s="6">
        <v>43483</v>
      </c>
      <c r="J9963" s="5" t="s">
        <v>26</v>
      </c>
      <c r="K9963" s="7">
        <v>1907.33</v>
      </c>
      <c r="L9963" s="35">
        <v>1258.8399999999999</v>
      </c>
      <c r="M9963" s="36">
        <f t="shared" si="155"/>
        <v>648.49</v>
      </c>
      <c r="N9963" s="37">
        <f>YEAR(Table1[[#This Row],[Data zamówienia]])</f>
        <v>2019</v>
      </c>
    </row>
    <row r="9964" spans="2:14" x14ac:dyDescent="0.3">
      <c r="B9964" s="32">
        <v>664255</v>
      </c>
      <c r="C9964" s="8" t="s">
        <v>35</v>
      </c>
      <c r="D9964" s="8" t="s">
        <v>28</v>
      </c>
      <c r="E9964" s="5" t="s">
        <v>31</v>
      </c>
      <c r="F9964" s="8">
        <v>283</v>
      </c>
      <c r="G9964" s="6">
        <v>43478</v>
      </c>
      <c r="H9964" s="6">
        <v>43479</v>
      </c>
      <c r="I9964" s="6">
        <v>43483</v>
      </c>
      <c r="J9964" s="5" t="s">
        <v>32</v>
      </c>
      <c r="K9964" s="7">
        <v>594.72</v>
      </c>
      <c r="L9964" s="35">
        <v>374.67</v>
      </c>
      <c r="M9964" s="36">
        <f t="shared" si="155"/>
        <v>220.05</v>
      </c>
      <c r="N9964" s="37">
        <f>YEAR(Table1[[#This Row],[Data zamówienia]])</f>
        <v>2019</v>
      </c>
    </row>
    <row r="9965" spans="2:14" x14ac:dyDescent="0.3">
      <c r="B9965" s="32">
        <v>331384</v>
      </c>
      <c r="C9965" s="8" t="s">
        <v>21</v>
      </c>
      <c r="D9965" s="8" t="s">
        <v>39</v>
      </c>
      <c r="E9965" s="5" t="s">
        <v>29</v>
      </c>
      <c r="F9965" s="8">
        <v>316</v>
      </c>
      <c r="G9965" s="6">
        <v>43479</v>
      </c>
      <c r="H9965" s="6">
        <v>43480</v>
      </c>
      <c r="I9965" s="6">
        <v>43483</v>
      </c>
      <c r="J9965" s="5" t="s">
        <v>32</v>
      </c>
      <c r="K9965" s="7">
        <v>949.16</v>
      </c>
      <c r="L9965" s="35">
        <v>816.28</v>
      </c>
      <c r="M9965" s="36">
        <f t="shared" si="155"/>
        <v>132.88</v>
      </c>
      <c r="N9965" s="37">
        <f>YEAR(Table1[[#This Row],[Data zamówienia]])</f>
        <v>2019</v>
      </c>
    </row>
    <row r="9966" spans="2:14" x14ac:dyDescent="0.3">
      <c r="B9966" s="32">
        <v>670678</v>
      </c>
      <c r="C9966" s="8" t="s">
        <v>21</v>
      </c>
      <c r="D9966" s="8" t="s">
        <v>39</v>
      </c>
      <c r="E9966" s="5" t="s">
        <v>25</v>
      </c>
      <c r="F9966" s="8">
        <v>64</v>
      </c>
      <c r="G9966" s="6">
        <v>43478</v>
      </c>
      <c r="H9966" s="6">
        <v>43481</v>
      </c>
      <c r="I9966" s="6">
        <v>43487</v>
      </c>
      <c r="J9966" s="5" t="s">
        <v>33</v>
      </c>
      <c r="K9966" s="7">
        <v>724.93</v>
      </c>
      <c r="L9966" s="35">
        <v>456.71</v>
      </c>
      <c r="M9966" s="36">
        <f t="shared" si="155"/>
        <v>268.21999999999997</v>
      </c>
      <c r="N9966" s="37">
        <f>YEAR(Table1[[#This Row],[Data zamówienia]])</f>
        <v>2019</v>
      </c>
    </row>
    <row r="9967" spans="2:14" x14ac:dyDescent="0.3">
      <c r="B9967" s="32">
        <v>188928</v>
      </c>
      <c r="C9967" s="8" t="s">
        <v>21</v>
      </c>
      <c r="D9967" s="8" t="s">
        <v>39</v>
      </c>
      <c r="E9967" s="5" t="s">
        <v>34</v>
      </c>
      <c r="F9967" s="8">
        <v>154</v>
      </c>
      <c r="G9967" s="6">
        <v>43480</v>
      </c>
      <c r="H9967" s="6">
        <v>43483</v>
      </c>
      <c r="I9967" s="6">
        <v>43486</v>
      </c>
      <c r="J9967" s="5" t="s">
        <v>30</v>
      </c>
      <c r="K9967" s="7">
        <v>1790.29</v>
      </c>
      <c r="L9967" s="35">
        <v>1664.97</v>
      </c>
      <c r="M9967" s="36">
        <f t="shared" si="155"/>
        <v>125.31999999999994</v>
      </c>
      <c r="N9967" s="37">
        <f>YEAR(Table1[[#This Row],[Data zamówienia]])</f>
        <v>2019</v>
      </c>
    </row>
    <row r="9968" spans="2:14" x14ac:dyDescent="0.3">
      <c r="B9968" s="32">
        <v>608652</v>
      </c>
      <c r="C9968" s="8" t="s">
        <v>21</v>
      </c>
      <c r="D9968" s="8" t="s">
        <v>22</v>
      </c>
      <c r="E9968" s="5" t="s">
        <v>29</v>
      </c>
      <c r="F9968" s="8">
        <v>116</v>
      </c>
      <c r="G9968" s="6">
        <v>43480</v>
      </c>
      <c r="H9968" s="6">
        <v>43483</v>
      </c>
      <c r="I9968" s="6">
        <v>43490</v>
      </c>
      <c r="J9968" s="5" t="s">
        <v>24</v>
      </c>
      <c r="K9968" s="7">
        <v>712.27</v>
      </c>
      <c r="L9968" s="35">
        <v>605.42999999999995</v>
      </c>
      <c r="M9968" s="36">
        <f t="shared" si="155"/>
        <v>106.84000000000003</v>
      </c>
      <c r="N9968" s="37">
        <f>YEAR(Table1[[#This Row],[Data zamówienia]])</f>
        <v>2019</v>
      </c>
    </row>
    <row r="9969" spans="2:14" x14ac:dyDescent="0.3">
      <c r="B9969" s="32">
        <v>474292</v>
      </c>
      <c r="C9969" s="8" t="s">
        <v>21</v>
      </c>
      <c r="D9969" s="8" t="s">
        <v>36</v>
      </c>
      <c r="E9969" s="5" t="s">
        <v>23</v>
      </c>
      <c r="F9969" s="8">
        <v>63</v>
      </c>
      <c r="G9969" s="6">
        <v>43480</v>
      </c>
      <c r="H9969" s="6">
        <v>43480</v>
      </c>
      <c r="I9969" s="6">
        <v>43483</v>
      </c>
      <c r="J9969" s="5" t="s">
        <v>30</v>
      </c>
      <c r="K9969" s="7">
        <v>1627.57</v>
      </c>
      <c r="L9969" s="35">
        <v>1057.92</v>
      </c>
      <c r="M9969" s="36">
        <f t="shared" si="155"/>
        <v>569.64999999999986</v>
      </c>
      <c r="N9969" s="37">
        <f>YEAR(Table1[[#This Row],[Data zamówienia]])</f>
        <v>2019</v>
      </c>
    </row>
    <row r="9970" spans="2:14" x14ac:dyDescent="0.3">
      <c r="B9970" s="32">
        <v>140543</v>
      </c>
      <c r="C9970" s="8" t="s">
        <v>38</v>
      </c>
      <c r="D9970" s="8" t="s">
        <v>39</v>
      </c>
      <c r="E9970" s="5" t="s">
        <v>31</v>
      </c>
      <c r="F9970" s="8">
        <v>240</v>
      </c>
      <c r="G9970" s="6">
        <v>43479</v>
      </c>
      <c r="H9970" s="6">
        <v>43482</v>
      </c>
      <c r="I9970" s="6">
        <v>43485</v>
      </c>
      <c r="J9970" s="5" t="s">
        <v>40</v>
      </c>
      <c r="K9970" s="7">
        <v>1316.58</v>
      </c>
      <c r="L9970" s="35">
        <v>1040.0999999999999</v>
      </c>
      <c r="M9970" s="36">
        <f t="shared" si="155"/>
        <v>276.48</v>
      </c>
      <c r="N9970" s="37">
        <f>YEAR(Table1[[#This Row],[Data zamówienia]])</f>
        <v>2019</v>
      </c>
    </row>
    <row r="9971" spans="2:14" x14ac:dyDescent="0.3">
      <c r="B9971" s="32">
        <v>51995</v>
      </c>
      <c r="C9971" s="8" t="s">
        <v>27</v>
      </c>
      <c r="D9971" s="8" t="s">
        <v>28</v>
      </c>
      <c r="E9971" s="5" t="s">
        <v>31</v>
      </c>
      <c r="F9971" s="8">
        <v>1</v>
      </c>
      <c r="G9971" s="6">
        <v>43480</v>
      </c>
      <c r="H9971" s="6">
        <v>43480</v>
      </c>
      <c r="I9971" s="6">
        <v>43487</v>
      </c>
      <c r="J9971" s="5" t="s">
        <v>24</v>
      </c>
      <c r="K9971" s="7">
        <v>1558.84</v>
      </c>
      <c r="L9971" s="35">
        <v>1247.07</v>
      </c>
      <c r="M9971" s="36">
        <f t="shared" si="155"/>
        <v>311.77</v>
      </c>
      <c r="N9971" s="37">
        <f>YEAR(Table1[[#This Row],[Data zamówienia]])</f>
        <v>2019</v>
      </c>
    </row>
    <row r="9972" spans="2:14" x14ac:dyDescent="0.3">
      <c r="B9972" s="32">
        <v>800916</v>
      </c>
      <c r="C9972" s="8" t="s">
        <v>21</v>
      </c>
      <c r="D9972" s="8" t="s">
        <v>39</v>
      </c>
      <c r="E9972" s="5" t="s">
        <v>34</v>
      </c>
      <c r="F9972" s="8">
        <v>278</v>
      </c>
      <c r="G9972" s="6">
        <v>43481</v>
      </c>
      <c r="H9972" s="6">
        <v>43482</v>
      </c>
      <c r="I9972" s="6">
        <v>43487</v>
      </c>
      <c r="J9972" s="5" t="s">
        <v>32</v>
      </c>
      <c r="K9972" s="7">
        <v>959.54</v>
      </c>
      <c r="L9972" s="35">
        <v>575.72</v>
      </c>
      <c r="M9972" s="36">
        <f t="shared" si="155"/>
        <v>383.81999999999994</v>
      </c>
      <c r="N9972" s="37">
        <f>YEAR(Table1[[#This Row],[Data zamówienia]])</f>
        <v>2019</v>
      </c>
    </row>
    <row r="9973" spans="2:14" x14ac:dyDescent="0.3">
      <c r="B9973" s="32">
        <v>185507</v>
      </c>
      <c r="C9973" s="8" t="s">
        <v>21</v>
      </c>
      <c r="D9973" s="8" t="s">
        <v>22</v>
      </c>
      <c r="E9973" s="5" t="s">
        <v>23</v>
      </c>
      <c r="F9973" s="8">
        <v>190</v>
      </c>
      <c r="G9973" s="6">
        <v>43481</v>
      </c>
      <c r="H9973" s="6">
        <v>43481</v>
      </c>
      <c r="I9973" s="6">
        <v>43485</v>
      </c>
      <c r="J9973" s="5" t="s">
        <v>32</v>
      </c>
      <c r="K9973" s="7">
        <v>1493.35</v>
      </c>
      <c r="L9973" s="35">
        <v>925.88</v>
      </c>
      <c r="M9973" s="36">
        <f t="shared" si="155"/>
        <v>567.46999999999991</v>
      </c>
      <c r="N9973" s="37">
        <f>YEAR(Table1[[#This Row],[Data zamówienia]])</f>
        <v>2019</v>
      </c>
    </row>
    <row r="9974" spans="2:14" x14ac:dyDescent="0.3">
      <c r="B9974" s="32">
        <v>991003</v>
      </c>
      <c r="C9974" s="8" t="s">
        <v>21</v>
      </c>
      <c r="D9974" s="8" t="s">
        <v>22</v>
      </c>
      <c r="E9974" s="5" t="s">
        <v>29</v>
      </c>
      <c r="F9974" s="8">
        <v>313</v>
      </c>
      <c r="G9974" s="6">
        <v>43480</v>
      </c>
      <c r="H9974" s="6">
        <v>43484</v>
      </c>
      <c r="I9974" s="6">
        <v>43487</v>
      </c>
      <c r="J9974" s="5" t="s">
        <v>33</v>
      </c>
      <c r="K9974" s="7">
        <v>1236.3900000000001</v>
      </c>
      <c r="L9974" s="35">
        <v>1162.21</v>
      </c>
      <c r="M9974" s="36">
        <f t="shared" si="155"/>
        <v>74.180000000000064</v>
      </c>
      <c r="N9974" s="37">
        <f>YEAR(Table1[[#This Row],[Data zamówienia]])</f>
        <v>2019</v>
      </c>
    </row>
    <row r="9975" spans="2:14" x14ac:dyDescent="0.3">
      <c r="B9975" s="32">
        <v>963104</v>
      </c>
      <c r="C9975" s="8" t="s">
        <v>38</v>
      </c>
      <c r="D9975" s="8" t="s">
        <v>39</v>
      </c>
      <c r="E9975" s="5" t="s">
        <v>31</v>
      </c>
      <c r="F9975" s="8">
        <v>339</v>
      </c>
      <c r="G9975" s="6">
        <v>43480</v>
      </c>
      <c r="H9975" s="6">
        <v>43483</v>
      </c>
      <c r="I9975" s="6">
        <v>43488</v>
      </c>
      <c r="J9975" s="5" t="s">
        <v>24</v>
      </c>
      <c r="K9975" s="7">
        <v>1076.92</v>
      </c>
      <c r="L9975" s="35">
        <v>958.46</v>
      </c>
      <c r="M9975" s="36">
        <f t="shared" si="155"/>
        <v>118.46000000000004</v>
      </c>
      <c r="N9975" s="37">
        <f>YEAR(Table1[[#This Row],[Data zamówienia]])</f>
        <v>2019</v>
      </c>
    </row>
    <row r="9976" spans="2:14" x14ac:dyDescent="0.3">
      <c r="B9976" s="32">
        <v>161226</v>
      </c>
      <c r="C9976" s="8" t="s">
        <v>21</v>
      </c>
      <c r="D9976" s="8" t="s">
        <v>39</v>
      </c>
      <c r="E9976" s="5" t="s">
        <v>29</v>
      </c>
      <c r="F9976" s="8">
        <v>249</v>
      </c>
      <c r="G9976" s="6">
        <v>43480</v>
      </c>
      <c r="H9976" s="6">
        <v>43483</v>
      </c>
      <c r="I9976" s="6">
        <v>43487</v>
      </c>
      <c r="J9976" s="5" t="s">
        <v>24</v>
      </c>
      <c r="K9976" s="7">
        <v>583.62</v>
      </c>
      <c r="L9976" s="35">
        <v>449.39</v>
      </c>
      <c r="M9976" s="36">
        <f t="shared" si="155"/>
        <v>134.23000000000002</v>
      </c>
      <c r="N9976" s="37">
        <f>YEAR(Table1[[#This Row],[Data zamówienia]])</f>
        <v>2019</v>
      </c>
    </row>
    <row r="9977" spans="2:14" x14ac:dyDescent="0.3">
      <c r="B9977" s="32">
        <v>178617</v>
      </c>
      <c r="C9977" s="8" t="s">
        <v>35</v>
      </c>
      <c r="D9977" s="8" t="s">
        <v>39</v>
      </c>
      <c r="E9977" s="5" t="s">
        <v>34</v>
      </c>
      <c r="F9977" s="8">
        <v>350</v>
      </c>
      <c r="G9977" s="6">
        <v>43482</v>
      </c>
      <c r="H9977" s="6">
        <v>43483</v>
      </c>
      <c r="I9977" s="6">
        <v>43487</v>
      </c>
      <c r="J9977" s="5" t="s">
        <v>33</v>
      </c>
      <c r="K9977" s="7">
        <v>959.64</v>
      </c>
      <c r="L9977" s="35">
        <v>642.96</v>
      </c>
      <c r="M9977" s="36">
        <f t="shared" si="155"/>
        <v>316.67999999999995</v>
      </c>
      <c r="N9977" s="37">
        <f>YEAR(Table1[[#This Row],[Data zamówienia]])</f>
        <v>2019</v>
      </c>
    </row>
    <row r="9978" spans="2:14" x14ac:dyDescent="0.3">
      <c r="B9978" s="32">
        <v>194655</v>
      </c>
      <c r="C9978" s="8" t="s">
        <v>21</v>
      </c>
      <c r="D9978" s="8" t="s">
        <v>22</v>
      </c>
      <c r="E9978" s="5" t="s">
        <v>23</v>
      </c>
      <c r="F9978" s="8">
        <v>67</v>
      </c>
      <c r="G9978" s="6">
        <v>43482</v>
      </c>
      <c r="H9978" s="6">
        <v>43482</v>
      </c>
      <c r="I9978" s="6">
        <v>43485</v>
      </c>
      <c r="J9978" s="5" t="s">
        <v>40</v>
      </c>
      <c r="K9978" s="7">
        <v>608.6</v>
      </c>
      <c r="L9978" s="35">
        <v>517.30999999999995</v>
      </c>
      <c r="M9978" s="36">
        <f t="shared" si="155"/>
        <v>91.290000000000077</v>
      </c>
      <c r="N9978" s="37">
        <f>YEAR(Table1[[#This Row],[Data zamówienia]])</f>
        <v>2019</v>
      </c>
    </row>
    <row r="9979" spans="2:14" x14ac:dyDescent="0.3">
      <c r="B9979" s="32">
        <v>54580</v>
      </c>
      <c r="C9979" s="8" t="s">
        <v>21</v>
      </c>
      <c r="D9979" s="8" t="s">
        <v>28</v>
      </c>
      <c r="E9979" s="5" t="s">
        <v>31</v>
      </c>
      <c r="F9979" s="8">
        <v>101</v>
      </c>
      <c r="G9979" s="6">
        <v>43482</v>
      </c>
      <c r="H9979" s="6">
        <v>43483</v>
      </c>
      <c r="I9979" s="6">
        <v>43484</v>
      </c>
      <c r="J9979" s="5" t="s">
        <v>24</v>
      </c>
      <c r="K9979" s="7">
        <v>609.66</v>
      </c>
      <c r="L9979" s="35">
        <v>371.89</v>
      </c>
      <c r="M9979" s="36">
        <f t="shared" si="155"/>
        <v>237.76999999999998</v>
      </c>
      <c r="N9979" s="37">
        <f>YEAR(Table1[[#This Row],[Data zamówienia]])</f>
        <v>2019</v>
      </c>
    </row>
    <row r="9980" spans="2:14" x14ac:dyDescent="0.3">
      <c r="B9980" s="32">
        <v>255215</v>
      </c>
      <c r="C9980" s="8" t="s">
        <v>21</v>
      </c>
      <c r="D9980" s="8" t="s">
        <v>28</v>
      </c>
      <c r="E9980" s="5" t="s">
        <v>34</v>
      </c>
      <c r="F9980" s="8">
        <v>316</v>
      </c>
      <c r="G9980" s="6">
        <v>43481</v>
      </c>
      <c r="H9980" s="6">
        <v>43482</v>
      </c>
      <c r="I9980" s="6">
        <v>43485</v>
      </c>
      <c r="J9980" s="5" t="s">
        <v>30</v>
      </c>
      <c r="K9980" s="7">
        <v>385.78</v>
      </c>
      <c r="L9980" s="35">
        <v>300.91000000000003</v>
      </c>
      <c r="M9980" s="36">
        <f t="shared" si="155"/>
        <v>84.869999999999948</v>
      </c>
      <c r="N9980" s="37">
        <f>YEAR(Table1[[#This Row],[Data zamówienia]])</f>
        <v>2019</v>
      </c>
    </row>
    <row r="9981" spans="2:14" x14ac:dyDescent="0.3">
      <c r="B9981" s="32">
        <v>162153</v>
      </c>
      <c r="C9981" s="8" t="s">
        <v>27</v>
      </c>
      <c r="D9981" s="8" t="s">
        <v>28</v>
      </c>
      <c r="E9981" s="5" t="s">
        <v>25</v>
      </c>
      <c r="F9981" s="8">
        <v>355</v>
      </c>
      <c r="G9981" s="6">
        <v>43481</v>
      </c>
      <c r="H9981" s="6">
        <v>43484</v>
      </c>
      <c r="I9981" s="6">
        <v>43485</v>
      </c>
      <c r="J9981" s="5" t="s">
        <v>32</v>
      </c>
      <c r="K9981" s="7">
        <v>863.69</v>
      </c>
      <c r="L9981" s="35">
        <v>656.4</v>
      </c>
      <c r="M9981" s="36">
        <f t="shared" si="155"/>
        <v>207.29000000000008</v>
      </c>
      <c r="N9981" s="37">
        <f>YEAR(Table1[[#This Row],[Data zamówienia]])</f>
        <v>2019</v>
      </c>
    </row>
    <row r="9982" spans="2:14" x14ac:dyDescent="0.3">
      <c r="B9982" s="32">
        <v>5519</v>
      </c>
      <c r="C9982" s="8" t="s">
        <v>35</v>
      </c>
      <c r="D9982" s="8" t="s">
        <v>28</v>
      </c>
      <c r="E9982" s="5" t="s">
        <v>34</v>
      </c>
      <c r="F9982" s="8">
        <v>273</v>
      </c>
      <c r="G9982" s="6">
        <v>43482</v>
      </c>
      <c r="H9982" s="6">
        <v>43483</v>
      </c>
      <c r="I9982" s="6">
        <v>43490</v>
      </c>
      <c r="J9982" s="5" t="s">
        <v>33</v>
      </c>
      <c r="K9982" s="7">
        <v>1207.1400000000001</v>
      </c>
      <c r="L9982" s="35">
        <v>748.43</v>
      </c>
      <c r="M9982" s="36">
        <f t="shared" si="155"/>
        <v>458.71000000000015</v>
      </c>
      <c r="N9982" s="37">
        <f>YEAR(Table1[[#This Row],[Data zamówienia]])</f>
        <v>2019</v>
      </c>
    </row>
    <row r="9983" spans="2:14" x14ac:dyDescent="0.3">
      <c r="B9983" s="32">
        <v>844106</v>
      </c>
      <c r="C9983" s="8" t="s">
        <v>21</v>
      </c>
      <c r="D9983" s="8" t="s">
        <v>36</v>
      </c>
      <c r="E9983" s="5" t="s">
        <v>34</v>
      </c>
      <c r="F9983" s="8">
        <v>23</v>
      </c>
      <c r="G9983" s="6">
        <v>43481</v>
      </c>
      <c r="H9983" s="6">
        <v>43482</v>
      </c>
      <c r="I9983" s="6">
        <v>43483</v>
      </c>
      <c r="J9983" s="5" t="s">
        <v>32</v>
      </c>
      <c r="K9983" s="7">
        <v>650.52</v>
      </c>
      <c r="L9983" s="35">
        <v>448.86</v>
      </c>
      <c r="M9983" s="36">
        <f t="shared" si="155"/>
        <v>201.65999999999997</v>
      </c>
      <c r="N9983" s="37">
        <f>YEAR(Table1[[#This Row],[Data zamówienia]])</f>
        <v>2019</v>
      </c>
    </row>
    <row r="9984" spans="2:14" x14ac:dyDescent="0.3">
      <c r="B9984" s="32">
        <v>20787</v>
      </c>
      <c r="C9984" s="8" t="s">
        <v>21</v>
      </c>
      <c r="D9984" s="8" t="s">
        <v>28</v>
      </c>
      <c r="E9984" s="5" t="s">
        <v>29</v>
      </c>
      <c r="F9984" s="8">
        <v>124</v>
      </c>
      <c r="G9984" s="6">
        <v>43481</v>
      </c>
      <c r="H9984" s="6">
        <v>43482</v>
      </c>
      <c r="I9984" s="6">
        <v>43487</v>
      </c>
      <c r="J9984" s="5" t="s">
        <v>40</v>
      </c>
      <c r="K9984" s="7">
        <v>381.39</v>
      </c>
      <c r="L9984" s="35">
        <v>278.41000000000003</v>
      </c>
      <c r="M9984" s="36">
        <f t="shared" si="155"/>
        <v>102.97999999999996</v>
      </c>
      <c r="N9984" s="37">
        <f>YEAR(Table1[[#This Row],[Data zamówienia]])</f>
        <v>2019</v>
      </c>
    </row>
    <row r="9985" spans="2:14" x14ac:dyDescent="0.3">
      <c r="B9985" s="32">
        <v>131119</v>
      </c>
      <c r="C9985" s="8" t="s">
        <v>21</v>
      </c>
      <c r="D9985" s="8" t="s">
        <v>28</v>
      </c>
      <c r="E9985" s="5" t="s">
        <v>31</v>
      </c>
      <c r="F9985" s="8">
        <v>88</v>
      </c>
      <c r="G9985" s="6">
        <v>43481</v>
      </c>
      <c r="H9985" s="6">
        <v>43483</v>
      </c>
      <c r="I9985" s="6">
        <v>43490</v>
      </c>
      <c r="J9985" s="5" t="s">
        <v>30</v>
      </c>
      <c r="K9985" s="7">
        <v>1104.51</v>
      </c>
      <c r="L9985" s="35">
        <v>839.43</v>
      </c>
      <c r="M9985" s="36">
        <f t="shared" si="155"/>
        <v>265.08000000000004</v>
      </c>
      <c r="N9985" s="37">
        <f>YEAR(Table1[[#This Row],[Data zamówienia]])</f>
        <v>2019</v>
      </c>
    </row>
    <row r="9986" spans="2:14" x14ac:dyDescent="0.3">
      <c r="B9986" s="32">
        <v>797707</v>
      </c>
      <c r="C9986" s="8" t="s">
        <v>27</v>
      </c>
      <c r="D9986" s="8" t="s">
        <v>36</v>
      </c>
      <c r="E9986" s="5" t="s">
        <v>25</v>
      </c>
      <c r="F9986" s="8">
        <v>13</v>
      </c>
      <c r="G9986" s="6">
        <v>43481</v>
      </c>
      <c r="H9986" s="6">
        <v>43484</v>
      </c>
      <c r="I9986" s="6">
        <v>43487</v>
      </c>
      <c r="J9986" s="5" t="s">
        <v>40</v>
      </c>
      <c r="K9986" s="7">
        <v>1005.39</v>
      </c>
      <c r="L9986" s="35">
        <v>844.53</v>
      </c>
      <c r="M9986" s="36">
        <f t="shared" si="155"/>
        <v>160.86000000000001</v>
      </c>
      <c r="N9986" s="37">
        <f>YEAR(Table1[[#This Row],[Data zamówienia]])</f>
        <v>2019</v>
      </c>
    </row>
    <row r="9987" spans="2:14" x14ac:dyDescent="0.3">
      <c r="B9987" s="32">
        <v>411826</v>
      </c>
      <c r="C9987" s="8" t="s">
        <v>27</v>
      </c>
      <c r="D9987" s="8" t="s">
        <v>39</v>
      </c>
      <c r="E9987" s="5" t="s">
        <v>25</v>
      </c>
      <c r="F9987" s="8">
        <v>36</v>
      </c>
      <c r="G9987" s="6">
        <v>43482</v>
      </c>
      <c r="H9987" s="6">
        <v>43483</v>
      </c>
      <c r="I9987" s="6">
        <v>43488</v>
      </c>
      <c r="J9987" s="5" t="s">
        <v>24</v>
      </c>
      <c r="K9987" s="7">
        <v>1627.57</v>
      </c>
      <c r="L9987" s="35">
        <v>911.44</v>
      </c>
      <c r="M9987" s="36">
        <f t="shared" si="155"/>
        <v>716.12999999999988</v>
      </c>
      <c r="N9987" s="37">
        <f>YEAR(Table1[[#This Row],[Data zamówienia]])</f>
        <v>2019</v>
      </c>
    </row>
    <row r="9988" spans="2:14" x14ac:dyDescent="0.3">
      <c r="B9988" s="32">
        <v>746546</v>
      </c>
      <c r="C9988" s="8" t="s">
        <v>21</v>
      </c>
      <c r="D9988" s="8" t="s">
        <v>22</v>
      </c>
      <c r="E9988" s="5" t="s">
        <v>34</v>
      </c>
      <c r="F9988" s="8">
        <v>277</v>
      </c>
      <c r="G9988" s="6">
        <v>43482</v>
      </c>
      <c r="H9988" s="6">
        <v>43486</v>
      </c>
      <c r="I9988" s="6">
        <v>43492</v>
      </c>
      <c r="J9988" s="5" t="s">
        <v>32</v>
      </c>
      <c r="K9988" s="7">
        <v>668.59</v>
      </c>
      <c r="L9988" s="35">
        <v>454.64</v>
      </c>
      <c r="M9988" s="36">
        <f t="shared" ref="M9988:M10051" si="156">K9988-L9988</f>
        <v>213.95000000000005</v>
      </c>
      <c r="N9988" s="37">
        <f>YEAR(Table1[[#This Row],[Data zamówienia]])</f>
        <v>2019</v>
      </c>
    </row>
    <row r="9989" spans="2:14" x14ac:dyDescent="0.3">
      <c r="B9989" s="32">
        <v>665594</v>
      </c>
      <c r="C9989" s="8" t="s">
        <v>21</v>
      </c>
      <c r="D9989" s="8" t="s">
        <v>22</v>
      </c>
      <c r="E9989" s="5" t="s">
        <v>25</v>
      </c>
      <c r="F9989" s="8">
        <v>249</v>
      </c>
      <c r="G9989" s="6">
        <v>43482</v>
      </c>
      <c r="H9989" s="6">
        <v>43483</v>
      </c>
      <c r="I9989" s="6">
        <v>43488</v>
      </c>
      <c r="J9989" s="5" t="s">
        <v>26</v>
      </c>
      <c r="K9989" s="7">
        <v>708.27</v>
      </c>
      <c r="L9989" s="35">
        <v>453.29</v>
      </c>
      <c r="M9989" s="36">
        <f t="shared" si="156"/>
        <v>254.97999999999996</v>
      </c>
      <c r="N9989" s="37">
        <f>YEAR(Table1[[#This Row],[Data zamówienia]])</f>
        <v>2019</v>
      </c>
    </row>
    <row r="9990" spans="2:14" x14ac:dyDescent="0.3">
      <c r="B9990" s="32">
        <v>12560</v>
      </c>
      <c r="C9990" s="8" t="s">
        <v>21</v>
      </c>
      <c r="D9990" s="8" t="s">
        <v>39</v>
      </c>
      <c r="E9990" s="5" t="s">
        <v>37</v>
      </c>
      <c r="F9990" s="8">
        <v>334</v>
      </c>
      <c r="G9990" s="6">
        <v>43483</v>
      </c>
      <c r="H9990" s="6">
        <v>43485</v>
      </c>
      <c r="I9990" s="6">
        <v>43491</v>
      </c>
      <c r="J9990" s="5" t="s">
        <v>40</v>
      </c>
      <c r="K9990" s="7">
        <v>959.54</v>
      </c>
      <c r="L9990" s="35">
        <v>748.44</v>
      </c>
      <c r="M9990" s="36">
        <f t="shared" si="156"/>
        <v>211.09999999999991</v>
      </c>
      <c r="N9990" s="37">
        <f>YEAR(Table1[[#This Row],[Data zamówienia]])</f>
        <v>2019</v>
      </c>
    </row>
    <row r="9991" spans="2:14" x14ac:dyDescent="0.3">
      <c r="B9991" s="32">
        <v>462541</v>
      </c>
      <c r="C9991" s="8" t="s">
        <v>21</v>
      </c>
      <c r="D9991" s="8" t="s">
        <v>22</v>
      </c>
      <c r="E9991" s="5" t="s">
        <v>31</v>
      </c>
      <c r="F9991" s="8">
        <v>48</v>
      </c>
      <c r="G9991" s="6">
        <v>43483</v>
      </c>
      <c r="H9991" s="6">
        <v>43485</v>
      </c>
      <c r="I9991" s="6">
        <v>43486</v>
      </c>
      <c r="J9991" s="5" t="s">
        <v>33</v>
      </c>
      <c r="K9991" s="7">
        <v>994</v>
      </c>
      <c r="L9991" s="35">
        <v>646.1</v>
      </c>
      <c r="M9991" s="36">
        <f t="shared" si="156"/>
        <v>347.9</v>
      </c>
      <c r="N9991" s="37">
        <f>YEAR(Table1[[#This Row],[Data zamówienia]])</f>
        <v>2019</v>
      </c>
    </row>
    <row r="9992" spans="2:14" x14ac:dyDescent="0.3">
      <c r="B9992" s="32">
        <v>993328</v>
      </c>
      <c r="C9992" s="8" t="s">
        <v>27</v>
      </c>
      <c r="D9992" s="8" t="s">
        <v>39</v>
      </c>
      <c r="E9992" s="5" t="s">
        <v>25</v>
      </c>
      <c r="F9992" s="8">
        <v>336</v>
      </c>
      <c r="G9992" s="6">
        <v>43484</v>
      </c>
      <c r="H9992" s="6">
        <v>43485</v>
      </c>
      <c r="I9992" s="6">
        <v>43488</v>
      </c>
      <c r="J9992" s="5" t="s">
        <v>32</v>
      </c>
      <c r="K9992" s="7">
        <v>1720.29</v>
      </c>
      <c r="L9992" s="35">
        <v>894.55</v>
      </c>
      <c r="M9992" s="36">
        <f t="shared" si="156"/>
        <v>825.74</v>
      </c>
      <c r="N9992" s="37">
        <f>YEAR(Table1[[#This Row],[Data zamówienia]])</f>
        <v>2019</v>
      </c>
    </row>
    <row r="9993" spans="2:14" x14ac:dyDescent="0.3">
      <c r="B9993" s="32">
        <v>32051</v>
      </c>
      <c r="C9993" s="8" t="s">
        <v>21</v>
      </c>
      <c r="D9993" s="8" t="s">
        <v>28</v>
      </c>
      <c r="E9993" s="5" t="s">
        <v>29</v>
      </c>
      <c r="F9993" s="8">
        <v>246</v>
      </c>
      <c r="G9993" s="6">
        <v>43484</v>
      </c>
      <c r="H9993" s="6">
        <v>43486</v>
      </c>
      <c r="I9993" s="6">
        <v>43492</v>
      </c>
      <c r="J9993" s="5" t="s">
        <v>30</v>
      </c>
      <c r="K9993" s="7">
        <v>1331.03</v>
      </c>
      <c r="L9993" s="35">
        <v>865.17</v>
      </c>
      <c r="M9993" s="36">
        <f t="shared" si="156"/>
        <v>465.86</v>
      </c>
      <c r="N9993" s="37">
        <f>YEAR(Table1[[#This Row],[Data zamówienia]])</f>
        <v>2019</v>
      </c>
    </row>
    <row r="9994" spans="2:14" x14ac:dyDescent="0.3">
      <c r="B9994" s="32">
        <v>495184</v>
      </c>
      <c r="C9994" s="8" t="s">
        <v>21</v>
      </c>
      <c r="D9994" s="8" t="s">
        <v>36</v>
      </c>
      <c r="E9994" s="5" t="s">
        <v>37</v>
      </c>
      <c r="F9994" s="8">
        <v>287</v>
      </c>
      <c r="G9994" s="6">
        <v>43484</v>
      </c>
      <c r="H9994" s="6">
        <v>43485</v>
      </c>
      <c r="I9994" s="6">
        <v>43487</v>
      </c>
      <c r="J9994" s="5" t="s">
        <v>24</v>
      </c>
      <c r="K9994" s="7">
        <v>237.15</v>
      </c>
      <c r="L9994" s="35">
        <v>211.06</v>
      </c>
      <c r="M9994" s="36">
        <f t="shared" si="156"/>
        <v>26.090000000000003</v>
      </c>
      <c r="N9994" s="37">
        <f>YEAR(Table1[[#This Row],[Data zamówienia]])</f>
        <v>2019</v>
      </c>
    </row>
    <row r="9995" spans="2:14" x14ac:dyDescent="0.3">
      <c r="B9995" s="32">
        <v>800917</v>
      </c>
      <c r="C9995" s="8" t="s">
        <v>21</v>
      </c>
      <c r="D9995" s="8" t="s">
        <v>22</v>
      </c>
      <c r="E9995" s="5" t="s">
        <v>37</v>
      </c>
      <c r="F9995" s="8">
        <v>91</v>
      </c>
      <c r="G9995" s="6">
        <v>43484</v>
      </c>
      <c r="H9995" s="6">
        <v>43486</v>
      </c>
      <c r="I9995" s="6">
        <v>43492</v>
      </c>
      <c r="J9995" s="5" t="s">
        <v>30</v>
      </c>
      <c r="K9995" s="7">
        <v>1579.13</v>
      </c>
      <c r="L9995" s="35">
        <v>1010.64</v>
      </c>
      <c r="M9995" s="36">
        <f t="shared" si="156"/>
        <v>568.49000000000012</v>
      </c>
      <c r="N9995" s="37">
        <f>YEAR(Table1[[#This Row],[Data zamówienia]])</f>
        <v>2019</v>
      </c>
    </row>
    <row r="9996" spans="2:14" x14ac:dyDescent="0.3">
      <c r="B9996" s="32">
        <v>998606</v>
      </c>
      <c r="C9996" s="8" t="s">
        <v>35</v>
      </c>
      <c r="D9996" s="8" t="s">
        <v>39</v>
      </c>
      <c r="E9996" s="5" t="s">
        <v>23</v>
      </c>
      <c r="F9996" s="8">
        <v>231</v>
      </c>
      <c r="G9996" s="6">
        <v>43484</v>
      </c>
      <c r="H9996" s="6">
        <v>43487</v>
      </c>
      <c r="I9996" s="6">
        <v>43494</v>
      </c>
      <c r="J9996" s="5" t="s">
        <v>32</v>
      </c>
      <c r="K9996" s="7">
        <v>182.58</v>
      </c>
      <c r="L9996" s="35">
        <v>167.97</v>
      </c>
      <c r="M9996" s="36">
        <f t="shared" si="156"/>
        <v>14.610000000000014</v>
      </c>
      <c r="N9996" s="37">
        <f>YEAR(Table1[[#This Row],[Data zamówienia]])</f>
        <v>2019</v>
      </c>
    </row>
    <row r="9997" spans="2:14" x14ac:dyDescent="0.3">
      <c r="B9997" s="32">
        <v>567337</v>
      </c>
      <c r="C9997" s="8" t="s">
        <v>21</v>
      </c>
      <c r="D9997" s="8" t="s">
        <v>22</v>
      </c>
      <c r="E9997" s="5" t="s">
        <v>31</v>
      </c>
      <c r="F9997" s="8">
        <v>217</v>
      </c>
      <c r="G9997" s="6">
        <v>43484</v>
      </c>
      <c r="H9997" s="6">
        <v>43485</v>
      </c>
      <c r="I9997" s="6">
        <v>43492</v>
      </c>
      <c r="J9997" s="5" t="s">
        <v>33</v>
      </c>
      <c r="K9997" s="7">
        <v>1716.03</v>
      </c>
      <c r="L9997" s="35">
        <v>1012.46</v>
      </c>
      <c r="M9997" s="36">
        <f t="shared" si="156"/>
        <v>703.56999999999994</v>
      </c>
      <c r="N9997" s="37">
        <f>YEAR(Table1[[#This Row],[Data zamówienia]])</f>
        <v>2019</v>
      </c>
    </row>
    <row r="9998" spans="2:14" x14ac:dyDescent="0.3">
      <c r="B9998" s="32">
        <v>229905</v>
      </c>
      <c r="C9998" s="8" t="s">
        <v>21</v>
      </c>
      <c r="D9998" s="8" t="s">
        <v>28</v>
      </c>
      <c r="E9998" s="5" t="s">
        <v>31</v>
      </c>
      <c r="F9998" s="8">
        <v>25</v>
      </c>
      <c r="G9998" s="6">
        <v>43484</v>
      </c>
      <c r="H9998" s="6">
        <v>43484</v>
      </c>
      <c r="I9998" s="6">
        <v>43489</v>
      </c>
      <c r="J9998" s="5" t="s">
        <v>40</v>
      </c>
      <c r="K9998" s="7">
        <v>1259.42</v>
      </c>
      <c r="L9998" s="35">
        <v>881.59</v>
      </c>
      <c r="M9998" s="36">
        <f t="shared" si="156"/>
        <v>377.83000000000004</v>
      </c>
      <c r="N9998" s="37">
        <f>YEAR(Table1[[#This Row],[Data zamówienia]])</f>
        <v>2019</v>
      </c>
    </row>
    <row r="9999" spans="2:14" x14ac:dyDescent="0.3">
      <c r="B9999" s="32">
        <v>650334</v>
      </c>
      <c r="C9999" s="8" t="s">
        <v>27</v>
      </c>
      <c r="D9999" s="8" t="s">
        <v>39</v>
      </c>
      <c r="E9999" s="5" t="s">
        <v>34</v>
      </c>
      <c r="F9999" s="8">
        <v>184</v>
      </c>
      <c r="G9999" s="6">
        <v>43484</v>
      </c>
      <c r="H9999" s="6">
        <v>43485</v>
      </c>
      <c r="I9999" s="6">
        <v>43488</v>
      </c>
      <c r="J9999" s="5" t="s">
        <v>24</v>
      </c>
      <c r="K9999" s="7">
        <v>979.75</v>
      </c>
      <c r="L9999" s="35">
        <v>646.64</v>
      </c>
      <c r="M9999" s="36">
        <f t="shared" si="156"/>
        <v>333.11</v>
      </c>
      <c r="N9999" s="37">
        <f>YEAR(Table1[[#This Row],[Data zamówienia]])</f>
        <v>2019</v>
      </c>
    </row>
    <row r="10000" spans="2:14" x14ac:dyDescent="0.3">
      <c r="B10000" s="32">
        <v>932736</v>
      </c>
      <c r="C10000" s="8" t="s">
        <v>38</v>
      </c>
      <c r="D10000" s="8" t="s">
        <v>36</v>
      </c>
      <c r="E10000" s="5" t="s">
        <v>25</v>
      </c>
      <c r="F10000" s="8">
        <v>290</v>
      </c>
      <c r="G10000" s="6">
        <v>43484</v>
      </c>
      <c r="H10000" s="6">
        <v>43485</v>
      </c>
      <c r="I10000" s="6">
        <v>43489</v>
      </c>
      <c r="J10000" s="5" t="s">
        <v>32</v>
      </c>
      <c r="K10000" s="7">
        <v>1922.22</v>
      </c>
      <c r="L10000" s="35">
        <v>1749.22</v>
      </c>
      <c r="M10000" s="36">
        <f t="shared" si="156"/>
        <v>173</v>
      </c>
      <c r="N10000" s="37">
        <f>YEAR(Table1[[#This Row],[Data zamówienia]])</f>
        <v>2019</v>
      </c>
    </row>
    <row r="10001" spans="2:14" x14ac:dyDescent="0.3">
      <c r="B10001" s="32">
        <v>86391</v>
      </c>
      <c r="C10001" s="8" t="s">
        <v>21</v>
      </c>
      <c r="D10001" s="8" t="s">
        <v>22</v>
      </c>
      <c r="E10001" s="5" t="s">
        <v>29</v>
      </c>
      <c r="F10001" s="8">
        <v>215</v>
      </c>
      <c r="G10001" s="6">
        <v>43484</v>
      </c>
      <c r="H10001" s="6">
        <v>43484</v>
      </c>
      <c r="I10001" s="6">
        <v>43486</v>
      </c>
      <c r="J10001" s="5" t="s">
        <v>24</v>
      </c>
      <c r="K10001" s="7">
        <v>844.01</v>
      </c>
      <c r="L10001" s="35">
        <v>633.01</v>
      </c>
      <c r="M10001" s="36">
        <f t="shared" si="156"/>
        <v>211</v>
      </c>
      <c r="N10001" s="37">
        <f>YEAR(Table1[[#This Row],[Data zamówienia]])</f>
        <v>2019</v>
      </c>
    </row>
    <row r="10002" spans="2:14" x14ac:dyDescent="0.3">
      <c r="B10002" s="32">
        <v>704980</v>
      </c>
      <c r="C10002" s="8" t="s">
        <v>21</v>
      </c>
      <c r="D10002" s="8" t="s">
        <v>28</v>
      </c>
      <c r="E10002" s="5" t="s">
        <v>25</v>
      </c>
      <c r="F10002" s="8">
        <v>329</v>
      </c>
      <c r="G10002" s="6">
        <v>43483</v>
      </c>
      <c r="H10002" s="6">
        <v>43487</v>
      </c>
      <c r="I10002" s="6">
        <v>43491</v>
      </c>
      <c r="J10002" s="5" t="s">
        <v>40</v>
      </c>
      <c r="K10002" s="7">
        <v>1114.98</v>
      </c>
      <c r="L10002" s="35">
        <v>947.73</v>
      </c>
      <c r="M10002" s="36">
        <f t="shared" si="156"/>
        <v>167.25</v>
      </c>
      <c r="N10002" s="37">
        <f>YEAR(Table1[[#This Row],[Data zamówienia]])</f>
        <v>2019</v>
      </c>
    </row>
    <row r="10003" spans="2:14" x14ac:dyDescent="0.3">
      <c r="B10003" s="32">
        <v>858272</v>
      </c>
      <c r="C10003" s="8" t="s">
        <v>35</v>
      </c>
      <c r="D10003" s="8" t="s">
        <v>28</v>
      </c>
      <c r="E10003" s="5" t="s">
        <v>31</v>
      </c>
      <c r="F10003" s="8">
        <v>300</v>
      </c>
      <c r="G10003" s="6">
        <v>43485</v>
      </c>
      <c r="H10003" s="6">
        <v>43487</v>
      </c>
      <c r="I10003" s="6">
        <v>43490</v>
      </c>
      <c r="J10003" s="5" t="s">
        <v>32</v>
      </c>
      <c r="K10003" s="7">
        <v>1071.03</v>
      </c>
      <c r="L10003" s="35">
        <v>985.35</v>
      </c>
      <c r="M10003" s="36">
        <f t="shared" si="156"/>
        <v>85.67999999999995</v>
      </c>
      <c r="N10003" s="37">
        <f>YEAR(Table1[[#This Row],[Data zamówienia]])</f>
        <v>2019</v>
      </c>
    </row>
    <row r="10004" spans="2:14" x14ac:dyDescent="0.3">
      <c r="B10004" s="32">
        <v>1914</v>
      </c>
      <c r="C10004" s="8" t="s">
        <v>27</v>
      </c>
      <c r="D10004" s="8" t="s">
        <v>39</v>
      </c>
      <c r="E10004" s="5" t="s">
        <v>37</v>
      </c>
      <c r="F10004" s="8">
        <v>254</v>
      </c>
      <c r="G10004" s="6">
        <v>43484</v>
      </c>
      <c r="H10004" s="6">
        <v>43488</v>
      </c>
      <c r="I10004" s="6">
        <v>43493</v>
      </c>
      <c r="J10004" s="5" t="s">
        <v>24</v>
      </c>
      <c r="K10004" s="7">
        <v>583.62</v>
      </c>
      <c r="L10004" s="35">
        <v>356.01</v>
      </c>
      <c r="M10004" s="36">
        <f t="shared" si="156"/>
        <v>227.61</v>
      </c>
      <c r="N10004" s="37">
        <f>YEAR(Table1[[#This Row],[Data zamówienia]])</f>
        <v>2019</v>
      </c>
    </row>
    <row r="10005" spans="2:14" x14ac:dyDescent="0.3">
      <c r="B10005" s="32">
        <v>767836</v>
      </c>
      <c r="C10005" s="8" t="s">
        <v>21</v>
      </c>
      <c r="D10005" s="8" t="s">
        <v>28</v>
      </c>
      <c r="E10005" s="5" t="s">
        <v>25</v>
      </c>
      <c r="F10005" s="8">
        <v>213</v>
      </c>
      <c r="G10005" s="6">
        <v>43485</v>
      </c>
      <c r="H10005" s="6">
        <v>43485</v>
      </c>
      <c r="I10005" s="6">
        <v>43488</v>
      </c>
      <c r="J10005" s="5" t="s">
        <v>26</v>
      </c>
      <c r="K10005" s="7">
        <v>393.72</v>
      </c>
      <c r="L10005" s="35">
        <v>314.98</v>
      </c>
      <c r="M10005" s="36">
        <f t="shared" si="156"/>
        <v>78.740000000000009</v>
      </c>
      <c r="N10005" s="37">
        <f>YEAR(Table1[[#This Row],[Data zamówienia]])</f>
        <v>2019</v>
      </c>
    </row>
    <row r="10006" spans="2:14" x14ac:dyDescent="0.3">
      <c r="B10006" s="32">
        <v>851686</v>
      </c>
      <c r="C10006" s="8" t="s">
        <v>27</v>
      </c>
      <c r="D10006" s="8" t="s">
        <v>36</v>
      </c>
      <c r="E10006" s="5" t="s">
        <v>29</v>
      </c>
      <c r="F10006" s="8">
        <v>23</v>
      </c>
      <c r="G10006" s="6">
        <v>43485</v>
      </c>
      <c r="H10006" s="6">
        <v>43485</v>
      </c>
      <c r="I10006" s="6">
        <v>43487</v>
      </c>
      <c r="J10006" s="5" t="s">
        <v>32</v>
      </c>
      <c r="K10006" s="7">
        <v>1799.83</v>
      </c>
      <c r="L10006" s="35">
        <v>1637.85</v>
      </c>
      <c r="M10006" s="36">
        <f t="shared" si="156"/>
        <v>161.98000000000002</v>
      </c>
      <c r="N10006" s="37">
        <f>YEAR(Table1[[#This Row],[Data zamówienia]])</f>
        <v>2019</v>
      </c>
    </row>
    <row r="10007" spans="2:14" x14ac:dyDescent="0.3">
      <c r="B10007" s="32">
        <v>445034</v>
      </c>
      <c r="C10007" s="8" t="s">
        <v>27</v>
      </c>
      <c r="D10007" s="8" t="s">
        <v>36</v>
      </c>
      <c r="E10007" s="5" t="s">
        <v>29</v>
      </c>
      <c r="F10007" s="8">
        <v>44</v>
      </c>
      <c r="G10007" s="6">
        <v>43485</v>
      </c>
      <c r="H10007" s="6">
        <v>43485</v>
      </c>
      <c r="I10007" s="6">
        <v>43491</v>
      </c>
      <c r="J10007" s="5" t="s">
        <v>32</v>
      </c>
      <c r="K10007" s="7">
        <v>1526.98</v>
      </c>
      <c r="L10007" s="35">
        <v>1099.43</v>
      </c>
      <c r="M10007" s="36">
        <f t="shared" si="156"/>
        <v>427.54999999999995</v>
      </c>
      <c r="N10007" s="37">
        <f>YEAR(Table1[[#This Row],[Data zamówienia]])</f>
        <v>2019</v>
      </c>
    </row>
    <row r="10008" spans="2:14" x14ac:dyDescent="0.3">
      <c r="B10008" s="32">
        <v>450319</v>
      </c>
      <c r="C10008" s="8" t="s">
        <v>35</v>
      </c>
      <c r="D10008" s="8" t="s">
        <v>22</v>
      </c>
      <c r="E10008" s="5" t="s">
        <v>29</v>
      </c>
      <c r="F10008" s="8">
        <v>227</v>
      </c>
      <c r="G10008" s="6">
        <v>43485</v>
      </c>
      <c r="H10008" s="6">
        <v>43486</v>
      </c>
      <c r="I10008" s="6">
        <v>43487</v>
      </c>
      <c r="J10008" s="5" t="s">
        <v>26</v>
      </c>
      <c r="K10008" s="7">
        <v>1759.82</v>
      </c>
      <c r="L10008" s="35">
        <v>879.91</v>
      </c>
      <c r="M10008" s="36">
        <f t="shared" si="156"/>
        <v>879.91</v>
      </c>
      <c r="N10008" s="37">
        <f>YEAR(Table1[[#This Row],[Data zamówienia]])</f>
        <v>2019</v>
      </c>
    </row>
    <row r="10009" spans="2:14" x14ac:dyDescent="0.3">
      <c r="B10009" s="32">
        <v>783413</v>
      </c>
      <c r="C10009" s="8" t="s">
        <v>38</v>
      </c>
      <c r="D10009" s="8" t="s">
        <v>22</v>
      </c>
      <c r="E10009" s="5" t="s">
        <v>23</v>
      </c>
      <c r="F10009" s="8">
        <v>198</v>
      </c>
      <c r="G10009" s="6">
        <v>43485</v>
      </c>
      <c r="H10009" s="6">
        <v>43485</v>
      </c>
      <c r="I10009" s="6">
        <v>43492</v>
      </c>
      <c r="J10009" s="5" t="s">
        <v>32</v>
      </c>
      <c r="K10009" s="7">
        <v>448.42</v>
      </c>
      <c r="L10009" s="35">
        <v>358.74</v>
      </c>
      <c r="M10009" s="36">
        <f t="shared" si="156"/>
        <v>89.68</v>
      </c>
      <c r="N10009" s="37">
        <f>YEAR(Table1[[#This Row],[Data zamówienia]])</f>
        <v>2019</v>
      </c>
    </row>
    <row r="10010" spans="2:14" x14ac:dyDescent="0.3">
      <c r="B10010" s="32">
        <v>626324</v>
      </c>
      <c r="C10010" s="8" t="s">
        <v>21</v>
      </c>
      <c r="D10010" s="8" t="s">
        <v>36</v>
      </c>
      <c r="E10010" s="5" t="s">
        <v>31</v>
      </c>
      <c r="F10010" s="8">
        <v>85</v>
      </c>
      <c r="G10010" s="6">
        <v>43485</v>
      </c>
      <c r="H10010" s="6">
        <v>43486</v>
      </c>
      <c r="I10010" s="6">
        <v>43487</v>
      </c>
      <c r="J10010" s="5" t="s">
        <v>33</v>
      </c>
      <c r="K10010" s="7">
        <v>1523.41</v>
      </c>
      <c r="L10010" s="35">
        <v>1188.26</v>
      </c>
      <c r="M10010" s="36">
        <f t="shared" si="156"/>
        <v>335.15000000000009</v>
      </c>
      <c r="N10010" s="37">
        <f>YEAR(Table1[[#This Row],[Data zamówienia]])</f>
        <v>2019</v>
      </c>
    </row>
    <row r="10011" spans="2:14" x14ac:dyDescent="0.3">
      <c r="B10011" s="32">
        <v>150193</v>
      </c>
      <c r="C10011" s="8" t="s">
        <v>21</v>
      </c>
      <c r="D10011" s="8" t="s">
        <v>22</v>
      </c>
      <c r="E10011" s="5" t="s">
        <v>29</v>
      </c>
      <c r="F10011" s="8">
        <v>270</v>
      </c>
      <c r="G10011" s="6">
        <v>43485</v>
      </c>
      <c r="H10011" s="6">
        <v>43486</v>
      </c>
      <c r="I10011" s="6">
        <v>43491</v>
      </c>
      <c r="J10011" s="5" t="s">
        <v>24</v>
      </c>
      <c r="K10011" s="7">
        <v>1903.31</v>
      </c>
      <c r="L10011" s="35">
        <v>1084.8900000000001</v>
      </c>
      <c r="M10011" s="36">
        <f t="shared" si="156"/>
        <v>818.41999999999985</v>
      </c>
      <c r="N10011" s="37">
        <f>YEAR(Table1[[#This Row],[Data zamówienia]])</f>
        <v>2019</v>
      </c>
    </row>
    <row r="10012" spans="2:14" x14ac:dyDescent="0.3">
      <c r="B10012" s="32">
        <v>338870</v>
      </c>
      <c r="C10012" s="8" t="s">
        <v>27</v>
      </c>
      <c r="D10012" s="8" t="s">
        <v>28</v>
      </c>
      <c r="E10012" s="5" t="s">
        <v>37</v>
      </c>
      <c r="F10012" s="8">
        <v>243</v>
      </c>
      <c r="G10012" s="6">
        <v>43485</v>
      </c>
      <c r="H10012" s="6">
        <v>43487</v>
      </c>
      <c r="I10012" s="6">
        <v>43494</v>
      </c>
      <c r="J10012" s="5" t="s">
        <v>26</v>
      </c>
      <c r="K10012" s="7">
        <v>244.72</v>
      </c>
      <c r="L10012" s="35">
        <v>200.67</v>
      </c>
      <c r="M10012" s="36">
        <f t="shared" si="156"/>
        <v>44.050000000000011</v>
      </c>
      <c r="N10012" s="37">
        <f>YEAR(Table1[[#This Row],[Data zamówienia]])</f>
        <v>2019</v>
      </c>
    </row>
    <row r="10013" spans="2:14" x14ac:dyDescent="0.3">
      <c r="B10013" s="32">
        <v>944465</v>
      </c>
      <c r="C10013" s="8" t="s">
        <v>35</v>
      </c>
      <c r="D10013" s="8" t="s">
        <v>28</v>
      </c>
      <c r="E10013" s="5" t="s">
        <v>25</v>
      </c>
      <c r="F10013" s="8">
        <v>362</v>
      </c>
      <c r="G10013" s="6">
        <v>43485</v>
      </c>
      <c r="H10013" s="6">
        <v>43488</v>
      </c>
      <c r="I10013" s="6">
        <v>43493</v>
      </c>
      <c r="J10013" s="5" t="s">
        <v>40</v>
      </c>
      <c r="K10013" s="7">
        <v>194.17</v>
      </c>
      <c r="L10013" s="35">
        <v>97.09</v>
      </c>
      <c r="M10013" s="36">
        <f t="shared" si="156"/>
        <v>97.079999999999984</v>
      </c>
      <c r="N10013" s="37">
        <f>YEAR(Table1[[#This Row],[Data zamówienia]])</f>
        <v>2019</v>
      </c>
    </row>
    <row r="10014" spans="2:14" x14ac:dyDescent="0.3">
      <c r="B10014" s="32">
        <v>239181</v>
      </c>
      <c r="C10014" s="8" t="s">
        <v>27</v>
      </c>
      <c r="D10014" s="8" t="s">
        <v>28</v>
      </c>
      <c r="E10014" s="5" t="s">
        <v>31</v>
      </c>
      <c r="F10014" s="8">
        <v>142</v>
      </c>
      <c r="G10014" s="6">
        <v>43485</v>
      </c>
      <c r="H10014" s="6">
        <v>43486</v>
      </c>
      <c r="I10014" s="6">
        <v>43492</v>
      </c>
      <c r="J10014" s="5" t="s">
        <v>26</v>
      </c>
      <c r="K10014" s="7">
        <v>1227.48</v>
      </c>
      <c r="L10014" s="35">
        <v>1006.53</v>
      </c>
      <c r="M10014" s="36">
        <f t="shared" si="156"/>
        <v>220.95000000000005</v>
      </c>
      <c r="N10014" s="37">
        <f>YEAR(Table1[[#This Row],[Data zamówienia]])</f>
        <v>2019</v>
      </c>
    </row>
    <row r="10015" spans="2:14" x14ac:dyDescent="0.3">
      <c r="B10015" s="32">
        <v>357722</v>
      </c>
      <c r="C10015" s="8" t="s">
        <v>21</v>
      </c>
      <c r="D10015" s="8" t="s">
        <v>22</v>
      </c>
      <c r="E10015" s="5" t="s">
        <v>25</v>
      </c>
      <c r="F10015" s="8">
        <v>7</v>
      </c>
      <c r="G10015" s="6">
        <v>43486</v>
      </c>
      <c r="H10015" s="6">
        <v>43486</v>
      </c>
      <c r="I10015" s="6">
        <v>43492</v>
      </c>
      <c r="J10015" s="5" t="s">
        <v>24</v>
      </c>
      <c r="K10015" s="7">
        <v>395.02</v>
      </c>
      <c r="L10015" s="35">
        <v>217.26</v>
      </c>
      <c r="M10015" s="36">
        <f t="shared" si="156"/>
        <v>177.76</v>
      </c>
      <c r="N10015" s="37">
        <f>YEAR(Table1[[#This Row],[Data zamówienia]])</f>
        <v>2019</v>
      </c>
    </row>
    <row r="10016" spans="2:14" x14ac:dyDescent="0.3">
      <c r="B10016" s="32">
        <v>929105</v>
      </c>
      <c r="C10016" s="8" t="s">
        <v>21</v>
      </c>
      <c r="D10016" s="8" t="s">
        <v>22</v>
      </c>
      <c r="E10016" s="5" t="s">
        <v>34</v>
      </c>
      <c r="F10016" s="8">
        <v>299</v>
      </c>
      <c r="G10016" s="6">
        <v>43485</v>
      </c>
      <c r="H10016" s="6">
        <v>43486</v>
      </c>
      <c r="I10016" s="6">
        <v>43491</v>
      </c>
      <c r="J10016" s="5" t="s">
        <v>24</v>
      </c>
      <c r="K10016" s="7">
        <v>304.19</v>
      </c>
      <c r="L10016" s="35">
        <v>173.39</v>
      </c>
      <c r="M10016" s="36">
        <f t="shared" si="156"/>
        <v>130.80000000000001</v>
      </c>
      <c r="N10016" s="37">
        <f>YEAR(Table1[[#This Row],[Data zamówienia]])</f>
        <v>2019</v>
      </c>
    </row>
    <row r="10017" spans="2:14" x14ac:dyDescent="0.3">
      <c r="B10017" s="32">
        <v>284616</v>
      </c>
      <c r="C10017" s="8" t="s">
        <v>35</v>
      </c>
      <c r="D10017" s="8" t="s">
        <v>28</v>
      </c>
      <c r="E10017" s="5" t="s">
        <v>25</v>
      </c>
      <c r="F10017" s="8">
        <v>285</v>
      </c>
      <c r="G10017" s="6">
        <v>43487</v>
      </c>
      <c r="H10017" s="6">
        <v>43490</v>
      </c>
      <c r="I10017" s="6">
        <v>43492</v>
      </c>
      <c r="J10017" s="5" t="s">
        <v>26</v>
      </c>
      <c r="K10017" s="7">
        <v>1476.3</v>
      </c>
      <c r="L10017" s="35">
        <v>1240.0899999999999</v>
      </c>
      <c r="M10017" s="36">
        <f t="shared" si="156"/>
        <v>236.21000000000004</v>
      </c>
      <c r="N10017" s="37">
        <f>YEAR(Table1[[#This Row],[Data zamówienia]])</f>
        <v>2019</v>
      </c>
    </row>
    <row r="10018" spans="2:14" x14ac:dyDescent="0.3">
      <c r="B10018" s="32">
        <v>185798</v>
      </c>
      <c r="C10018" s="8" t="s">
        <v>27</v>
      </c>
      <c r="D10018" s="8" t="s">
        <v>36</v>
      </c>
      <c r="E10018" s="5" t="s">
        <v>25</v>
      </c>
      <c r="F10018" s="8">
        <v>197</v>
      </c>
      <c r="G10018" s="6">
        <v>43486</v>
      </c>
      <c r="H10018" s="6">
        <v>43487</v>
      </c>
      <c r="I10018" s="6">
        <v>43490</v>
      </c>
      <c r="J10018" s="5" t="s">
        <v>30</v>
      </c>
      <c r="K10018" s="7">
        <v>492.44</v>
      </c>
      <c r="L10018" s="35">
        <v>305.31</v>
      </c>
      <c r="M10018" s="36">
        <f t="shared" si="156"/>
        <v>187.13</v>
      </c>
      <c r="N10018" s="37">
        <f>YEAR(Table1[[#This Row],[Data zamówienia]])</f>
        <v>2019</v>
      </c>
    </row>
    <row r="10019" spans="2:14" x14ac:dyDescent="0.3">
      <c r="B10019" s="32">
        <v>843693</v>
      </c>
      <c r="C10019" s="8" t="s">
        <v>21</v>
      </c>
      <c r="D10019" s="8" t="s">
        <v>22</v>
      </c>
      <c r="E10019" s="5" t="s">
        <v>31</v>
      </c>
      <c r="F10019" s="8">
        <v>94</v>
      </c>
      <c r="G10019" s="6">
        <v>43487</v>
      </c>
      <c r="H10019" s="6">
        <v>43490</v>
      </c>
      <c r="I10019" s="6">
        <v>43495</v>
      </c>
      <c r="J10019" s="5" t="s">
        <v>26</v>
      </c>
      <c r="K10019" s="7">
        <v>922.9</v>
      </c>
      <c r="L10019" s="35">
        <v>581.42999999999995</v>
      </c>
      <c r="M10019" s="36">
        <f t="shared" si="156"/>
        <v>341.47</v>
      </c>
      <c r="N10019" s="37">
        <f>YEAR(Table1[[#This Row],[Data zamówienia]])</f>
        <v>2019</v>
      </c>
    </row>
    <row r="10020" spans="2:14" x14ac:dyDescent="0.3">
      <c r="B10020" s="32">
        <v>588049</v>
      </c>
      <c r="C10020" s="8" t="s">
        <v>27</v>
      </c>
      <c r="D10020" s="8" t="s">
        <v>28</v>
      </c>
      <c r="E10020" s="5" t="s">
        <v>23</v>
      </c>
      <c r="F10020" s="8">
        <v>102</v>
      </c>
      <c r="G10020" s="6">
        <v>43487</v>
      </c>
      <c r="H10020" s="6">
        <v>43488</v>
      </c>
      <c r="I10020" s="6">
        <v>43495</v>
      </c>
      <c r="J10020" s="5" t="s">
        <v>30</v>
      </c>
      <c r="K10020" s="7">
        <v>1175.58</v>
      </c>
      <c r="L10020" s="35">
        <v>599.54999999999995</v>
      </c>
      <c r="M10020" s="36">
        <f t="shared" si="156"/>
        <v>576.03</v>
      </c>
      <c r="N10020" s="37">
        <f>YEAR(Table1[[#This Row],[Data zamówienia]])</f>
        <v>2019</v>
      </c>
    </row>
    <row r="10021" spans="2:14" x14ac:dyDescent="0.3">
      <c r="B10021" s="32">
        <v>635867</v>
      </c>
      <c r="C10021" s="8" t="s">
        <v>27</v>
      </c>
      <c r="D10021" s="8" t="s">
        <v>28</v>
      </c>
      <c r="E10021" s="5" t="s">
        <v>34</v>
      </c>
      <c r="F10021" s="8">
        <v>36</v>
      </c>
      <c r="G10021" s="6">
        <v>43486</v>
      </c>
      <c r="H10021" s="6">
        <v>43488</v>
      </c>
      <c r="I10021" s="6">
        <v>43489</v>
      </c>
      <c r="J10021" s="5" t="s">
        <v>24</v>
      </c>
      <c r="K10021" s="7">
        <v>1822.71</v>
      </c>
      <c r="L10021" s="35">
        <v>1367.03</v>
      </c>
      <c r="M10021" s="36">
        <f t="shared" si="156"/>
        <v>455.68000000000006</v>
      </c>
      <c r="N10021" s="37">
        <f>YEAR(Table1[[#This Row],[Data zamówienia]])</f>
        <v>2019</v>
      </c>
    </row>
    <row r="10022" spans="2:14" x14ac:dyDescent="0.3">
      <c r="B10022" s="32">
        <v>734431</v>
      </c>
      <c r="C10022" s="8" t="s">
        <v>21</v>
      </c>
      <c r="D10022" s="8" t="s">
        <v>28</v>
      </c>
      <c r="E10022" s="5" t="s">
        <v>34</v>
      </c>
      <c r="F10022" s="8">
        <v>246</v>
      </c>
      <c r="G10022" s="6">
        <v>43486</v>
      </c>
      <c r="H10022" s="6">
        <v>43487</v>
      </c>
      <c r="I10022" s="6">
        <v>43492</v>
      </c>
      <c r="J10022" s="5" t="s">
        <v>40</v>
      </c>
      <c r="K10022" s="7">
        <v>1333.45</v>
      </c>
      <c r="L10022" s="35">
        <v>986.75</v>
      </c>
      <c r="M10022" s="36">
        <f t="shared" si="156"/>
        <v>346.70000000000005</v>
      </c>
      <c r="N10022" s="37">
        <f>YEAR(Table1[[#This Row],[Data zamówienia]])</f>
        <v>2019</v>
      </c>
    </row>
    <row r="10023" spans="2:14" x14ac:dyDescent="0.3">
      <c r="B10023" s="32">
        <v>920597</v>
      </c>
      <c r="C10023" s="8" t="s">
        <v>27</v>
      </c>
      <c r="D10023" s="8" t="s">
        <v>36</v>
      </c>
      <c r="E10023" s="5" t="s">
        <v>23</v>
      </c>
      <c r="F10023" s="8">
        <v>294</v>
      </c>
      <c r="G10023" s="6">
        <v>43487</v>
      </c>
      <c r="H10023" s="6">
        <v>43489</v>
      </c>
      <c r="I10023" s="6">
        <v>43492</v>
      </c>
      <c r="J10023" s="5" t="s">
        <v>24</v>
      </c>
      <c r="K10023" s="7">
        <v>423.53</v>
      </c>
      <c r="L10023" s="35">
        <v>249.88</v>
      </c>
      <c r="M10023" s="36">
        <f t="shared" si="156"/>
        <v>173.64999999999998</v>
      </c>
      <c r="N10023" s="37">
        <f>YEAR(Table1[[#This Row],[Data zamówienia]])</f>
        <v>2019</v>
      </c>
    </row>
    <row r="10024" spans="2:14" x14ac:dyDescent="0.3">
      <c r="B10024" s="32">
        <v>490598</v>
      </c>
      <c r="C10024" s="8" t="s">
        <v>21</v>
      </c>
      <c r="D10024" s="8" t="s">
        <v>22</v>
      </c>
      <c r="E10024" s="5" t="s">
        <v>29</v>
      </c>
      <c r="F10024" s="8">
        <v>22</v>
      </c>
      <c r="G10024" s="6">
        <v>43487</v>
      </c>
      <c r="H10024" s="6">
        <v>43488</v>
      </c>
      <c r="I10024" s="6">
        <v>43491</v>
      </c>
      <c r="J10024" s="5" t="s">
        <v>40</v>
      </c>
      <c r="K10024" s="7">
        <v>1842.75</v>
      </c>
      <c r="L10024" s="35">
        <v>1271.5</v>
      </c>
      <c r="M10024" s="36">
        <f t="shared" si="156"/>
        <v>571.25</v>
      </c>
      <c r="N10024" s="37">
        <f>YEAR(Table1[[#This Row],[Data zamówienia]])</f>
        <v>2019</v>
      </c>
    </row>
    <row r="10025" spans="2:14" x14ac:dyDescent="0.3">
      <c r="B10025" s="32">
        <v>755105</v>
      </c>
      <c r="C10025" s="8" t="s">
        <v>38</v>
      </c>
      <c r="D10025" s="8" t="s">
        <v>39</v>
      </c>
      <c r="E10025" s="5" t="s">
        <v>29</v>
      </c>
      <c r="F10025" s="8">
        <v>277</v>
      </c>
      <c r="G10025" s="6">
        <v>43486</v>
      </c>
      <c r="H10025" s="6">
        <v>43487</v>
      </c>
      <c r="I10025" s="6">
        <v>43493</v>
      </c>
      <c r="J10025" s="5" t="s">
        <v>33</v>
      </c>
      <c r="K10025" s="7">
        <v>465.47</v>
      </c>
      <c r="L10025" s="35">
        <v>432.89</v>
      </c>
      <c r="M10025" s="36">
        <f t="shared" si="156"/>
        <v>32.580000000000041</v>
      </c>
      <c r="N10025" s="37">
        <f>YEAR(Table1[[#This Row],[Data zamówienia]])</f>
        <v>2019</v>
      </c>
    </row>
    <row r="10026" spans="2:14" x14ac:dyDescent="0.3">
      <c r="B10026" s="32">
        <v>755632</v>
      </c>
      <c r="C10026" s="8" t="s">
        <v>38</v>
      </c>
      <c r="D10026" s="8" t="s">
        <v>39</v>
      </c>
      <c r="E10026" s="5" t="s">
        <v>34</v>
      </c>
      <c r="F10026" s="8">
        <v>350</v>
      </c>
      <c r="G10026" s="6">
        <v>43486</v>
      </c>
      <c r="H10026" s="6">
        <v>43490</v>
      </c>
      <c r="I10026" s="6">
        <v>43494</v>
      </c>
      <c r="J10026" s="5" t="s">
        <v>24</v>
      </c>
      <c r="K10026" s="7">
        <v>1331.28</v>
      </c>
      <c r="L10026" s="35">
        <v>1104.96</v>
      </c>
      <c r="M10026" s="36">
        <f t="shared" si="156"/>
        <v>226.31999999999994</v>
      </c>
      <c r="N10026" s="37">
        <f>YEAR(Table1[[#This Row],[Data zamówienia]])</f>
        <v>2019</v>
      </c>
    </row>
    <row r="10027" spans="2:14" x14ac:dyDescent="0.3">
      <c r="B10027" s="32">
        <v>117245</v>
      </c>
      <c r="C10027" s="8" t="s">
        <v>27</v>
      </c>
      <c r="D10027" s="8" t="s">
        <v>39</v>
      </c>
      <c r="E10027" s="5" t="s">
        <v>25</v>
      </c>
      <c r="F10027" s="8">
        <v>170</v>
      </c>
      <c r="G10027" s="6">
        <v>43486</v>
      </c>
      <c r="H10027" s="6">
        <v>43487</v>
      </c>
      <c r="I10027" s="6">
        <v>43488</v>
      </c>
      <c r="J10027" s="5" t="s">
        <v>32</v>
      </c>
      <c r="K10027" s="7">
        <v>816.57</v>
      </c>
      <c r="L10027" s="35">
        <v>775.74</v>
      </c>
      <c r="M10027" s="36">
        <f t="shared" si="156"/>
        <v>40.830000000000041</v>
      </c>
      <c r="N10027" s="37">
        <f>YEAR(Table1[[#This Row],[Data zamówienia]])</f>
        <v>2019</v>
      </c>
    </row>
    <row r="10028" spans="2:14" x14ac:dyDescent="0.3">
      <c r="B10028" s="32">
        <v>81990</v>
      </c>
      <c r="C10028" s="8" t="s">
        <v>21</v>
      </c>
      <c r="D10028" s="8" t="s">
        <v>36</v>
      </c>
      <c r="E10028" s="5" t="s">
        <v>23</v>
      </c>
      <c r="F10028" s="8">
        <v>291</v>
      </c>
      <c r="G10028" s="6">
        <v>43487</v>
      </c>
      <c r="H10028" s="6">
        <v>43490</v>
      </c>
      <c r="I10028" s="6">
        <v>43497</v>
      </c>
      <c r="J10028" s="5" t="s">
        <v>24</v>
      </c>
      <c r="K10028" s="7">
        <v>849.24</v>
      </c>
      <c r="L10028" s="35">
        <v>747.33</v>
      </c>
      <c r="M10028" s="36">
        <f t="shared" si="156"/>
        <v>101.90999999999997</v>
      </c>
      <c r="N10028" s="37">
        <f>YEAR(Table1[[#This Row],[Data zamówienia]])</f>
        <v>2019</v>
      </c>
    </row>
    <row r="10029" spans="2:14" x14ac:dyDescent="0.3">
      <c r="B10029" s="32">
        <v>706986</v>
      </c>
      <c r="C10029" s="8" t="s">
        <v>38</v>
      </c>
      <c r="D10029" s="8" t="s">
        <v>36</v>
      </c>
      <c r="E10029" s="5" t="s">
        <v>23</v>
      </c>
      <c r="F10029" s="8">
        <v>242</v>
      </c>
      <c r="G10029" s="6">
        <v>43487</v>
      </c>
      <c r="H10029" s="6">
        <v>43488</v>
      </c>
      <c r="I10029" s="6">
        <v>43495</v>
      </c>
      <c r="J10029" s="5" t="s">
        <v>30</v>
      </c>
      <c r="K10029" s="7">
        <v>1409.92</v>
      </c>
      <c r="L10029" s="35">
        <v>930.55</v>
      </c>
      <c r="M10029" s="36">
        <f t="shared" si="156"/>
        <v>479.37000000000012</v>
      </c>
      <c r="N10029" s="37">
        <f>YEAR(Table1[[#This Row],[Data zamówienia]])</f>
        <v>2019</v>
      </c>
    </row>
    <row r="10030" spans="2:14" x14ac:dyDescent="0.3">
      <c r="B10030" s="32">
        <v>457754</v>
      </c>
      <c r="C10030" s="8" t="s">
        <v>21</v>
      </c>
      <c r="D10030" s="8" t="s">
        <v>36</v>
      </c>
      <c r="E10030" s="5" t="s">
        <v>31</v>
      </c>
      <c r="F10030" s="8">
        <v>68</v>
      </c>
      <c r="G10030" s="6">
        <v>43486</v>
      </c>
      <c r="H10030" s="6">
        <v>43487</v>
      </c>
      <c r="I10030" s="6">
        <v>43488</v>
      </c>
      <c r="J10030" s="5" t="s">
        <v>33</v>
      </c>
      <c r="K10030" s="7">
        <v>1239.06</v>
      </c>
      <c r="L10030" s="35">
        <v>706.26</v>
      </c>
      <c r="M10030" s="36">
        <f t="shared" si="156"/>
        <v>532.79999999999995</v>
      </c>
      <c r="N10030" s="37">
        <f>YEAR(Table1[[#This Row],[Data zamówienia]])</f>
        <v>2019</v>
      </c>
    </row>
    <row r="10031" spans="2:14" x14ac:dyDescent="0.3">
      <c r="B10031" s="32">
        <v>325311</v>
      </c>
      <c r="C10031" s="8" t="s">
        <v>21</v>
      </c>
      <c r="D10031" s="8" t="s">
        <v>28</v>
      </c>
      <c r="E10031" s="5" t="s">
        <v>25</v>
      </c>
      <c r="F10031" s="8">
        <v>56</v>
      </c>
      <c r="G10031" s="6">
        <v>43487</v>
      </c>
      <c r="H10031" s="6">
        <v>43490</v>
      </c>
      <c r="I10031" s="6">
        <v>43494</v>
      </c>
      <c r="J10031" s="5" t="s">
        <v>26</v>
      </c>
      <c r="K10031" s="7">
        <v>1501.53</v>
      </c>
      <c r="L10031" s="35">
        <v>1381.41</v>
      </c>
      <c r="M10031" s="36">
        <f t="shared" si="156"/>
        <v>120.11999999999989</v>
      </c>
      <c r="N10031" s="37">
        <f>YEAR(Table1[[#This Row],[Data zamówienia]])</f>
        <v>2019</v>
      </c>
    </row>
    <row r="10032" spans="2:14" x14ac:dyDescent="0.3">
      <c r="B10032" s="32">
        <v>464784</v>
      </c>
      <c r="C10032" s="8" t="s">
        <v>27</v>
      </c>
      <c r="D10032" s="8" t="s">
        <v>28</v>
      </c>
      <c r="E10032" s="5" t="s">
        <v>34</v>
      </c>
      <c r="F10032" s="8">
        <v>296</v>
      </c>
      <c r="G10032" s="6">
        <v>43486</v>
      </c>
      <c r="H10032" s="6">
        <v>43489</v>
      </c>
      <c r="I10032" s="6">
        <v>43492</v>
      </c>
      <c r="J10032" s="5" t="s">
        <v>33</v>
      </c>
      <c r="K10032" s="7">
        <v>922.91</v>
      </c>
      <c r="L10032" s="35">
        <v>802.93</v>
      </c>
      <c r="M10032" s="36">
        <f t="shared" si="156"/>
        <v>119.98000000000002</v>
      </c>
      <c r="N10032" s="37">
        <f>YEAR(Table1[[#This Row],[Data zamówienia]])</f>
        <v>2019</v>
      </c>
    </row>
    <row r="10033" spans="2:14" x14ac:dyDescent="0.3">
      <c r="B10033" s="32">
        <v>433726</v>
      </c>
      <c r="C10033" s="8" t="s">
        <v>27</v>
      </c>
      <c r="D10033" s="8" t="s">
        <v>28</v>
      </c>
      <c r="E10033" s="5" t="s">
        <v>34</v>
      </c>
      <c r="F10033" s="8">
        <v>230</v>
      </c>
      <c r="G10033" s="6">
        <v>43486</v>
      </c>
      <c r="H10033" s="6">
        <v>43488</v>
      </c>
      <c r="I10033" s="6">
        <v>43492</v>
      </c>
      <c r="J10033" s="5" t="s">
        <v>26</v>
      </c>
      <c r="K10033" s="7">
        <v>1321.9</v>
      </c>
      <c r="L10033" s="35">
        <v>1097.18</v>
      </c>
      <c r="M10033" s="36">
        <f t="shared" si="156"/>
        <v>224.72000000000003</v>
      </c>
      <c r="N10033" s="37">
        <f>YEAR(Table1[[#This Row],[Data zamówienia]])</f>
        <v>2019</v>
      </c>
    </row>
    <row r="10034" spans="2:14" x14ac:dyDescent="0.3">
      <c r="B10034" s="32">
        <v>183000</v>
      </c>
      <c r="C10034" s="8" t="s">
        <v>27</v>
      </c>
      <c r="D10034" s="8" t="s">
        <v>36</v>
      </c>
      <c r="E10034" s="5" t="s">
        <v>31</v>
      </c>
      <c r="F10034" s="8">
        <v>187</v>
      </c>
      <c r="G10034" s="6">
        <v>43486</v>
      </c>
      <c r="H10034" s="6">
        <v>43488</v>
      </c>
      <c r="I10034" s="6">
        <v>43493</v>
      </c>
      <c r="J10034" s="5" t="s">
        <v>24</v>
      </c>
      <c r="K10034" s="7">
        <v>1514.24</v>
      </c>
      <c r="L10034" s="35">
        <v>1347.67</v>
      </c>
      <c r="M10034" s="36">
        <f t="shared" si="156"/>
        <v>166.56999999999994</v>
      </c>
      <c r="N10034" s="37">
        <f>YEAR(Table1[[#This Row],[Data zamówienia]])</f>
        <v>2019</v>
      </c>
    </row>
    <row r="10035" spans="2:14" x14ac:dyDescent="0.3">
      <c r="B10035" s="32">
        <v>633872</v>
      </c>
      <c r="C10035" s="8" t="s">
        <v>21</v>
      </c>
      <c r="D10035" s="8" t="s">
        <v>28</v>
      </c>
      <c r="E10035" s="5" t="s">
        <v>31</v>
      </c>
      <c r="F10035" s="8">
        <v>281</v>
      </c>
      <c r="G10035" s="6">
        <v>43487</v>
      </c>
      <c r="H10035" s="6">
        <v>43490</v>
      </c>
      <c r="I10035" s="6">
        <v>43493</v>
      </c>
      <c r="J10035" s="5" t="s">
        <v>33</v>
      </c>
      <c r="K10035" s="7">
        <v>945.49</v>
      </c>
      <c r="L10035" s="35">
        <v>520.02</v>
      </c>
      <c r="M10035" s="36">
        <f t="shared" si="156"/>
        <v>425.47</v>
      </c>
      <c r="N10035" s="37">
        <f>YEAR(Table1[[#This Row],[Data zamówienia]])</f>
        <v>2019</v>
      </c>
    </row>
    <row r="10036" spans="2:14" x14ac:dyDescent="0.3">
      <c r="B10036" s="32">
        <v>72481</v>
      </c>
      <c r="C10036" s="8" t="s">
        <v>27</v>
      </c>
      <c r="D10036" s="8" t="s">
        <v>36</v>
      </c>
      <c r="E10036" s="5" t="s">
        <v>25</v>
      </c>
      <c r="F10036" s="8">
        <v>173</v>
      </c>
      <c r="G10036" s="6">
        <v>43487</v>
      </c>
      <c r="H10036" s="6">
        <v>43489</v>
      </c>
      <c r="I10036" s="6">
        <v>43493</v>
      </c>
      <c r="J10036" s="5" t="s">
        <v>40</v>
      </c>
      <c r="K10036" s="7">
        <v>1151.27</v>
      </c>
      <c r="L10036" s="35">
        <v>944.04</v>
      </c>
      <c r="M10036" s="36">
        <f t="shared" si="156"/>
        <v>207.23000000000002</v>
      </c>
      <c r="N10036" s="37">
        <f>YEAR(Table1[[#This Row],[Data zamówienia]])</f>
        <v>2019</v>
      </c>
    </row>
    <row r="10037" spans="2:14" x14ac:dyDescent="0.3">
      <c r="B10037" s="32">
        <v>20286</v>
      </c>
      <c r="C10037" s="8" t="s">
        <v>21</v>
      </c>
      <c r="D10037" s="8" t="s">
        <v>39</v>
      </c>
      <c r="E10037" s="5" t="s">
        <v>37</v>
      </c>
      <c r="F10037" s="8">
        <v>134</v>
      </c>
      <c r="G10037" s="6">
        <v>43488</v>
      </c>
      <c r="H10037" s="6">
        <v>43491</v>
      </c>
      <c r="I10037" s="6">
        <v>43492</v>
      </c>
      <c r="J10037" s="5" t="s">
        <v>24</v>
      </c>
      <c r="K10037" s="7">
        <v>1030.99</v>
      </c>
      <c r="L10037" s="35">
        <v>639.21</v>
      </c>
      <c r="M10037" s="36">
        <f t="shared" si="156"/>
        <v>391.78</v>
      </c>
      <c r="N10037" s="37">
        <f>YEAR(Table1[[#This Row],[Data zamówienia]])</f>
        <v>2019</v>
      </c>
    </row>
    <row r="10038" spans="2:14" x14ac:dyDescent="0.3">
      <c r="B10038" s="32">
        <v>861774</v>
      </c>
      <c r="C10038" s="8" t="s">
        <v>27</v>
      </c>
      <c r="D10038" s="8" t="s">
        <v>28</v>
      </c>
      <c r="E10038" s="5" t="s">
        <v>25</v>
      </c>
      <c r="F10038" s="8">
        <v>128</v>
      </c>
      <c r="G10038" s="6">
        <v>43488</v>
      </c>
      <c r="H10038" s="6">
        <v>43490</v>
      </c>
      <c r="I10038" s="6">
        <v>43494</v>
      </c>
      <c r="J10038" s="5" t="s">
        <v>40</v>
      </c>
      <c r="K10038" s="7">
        <v>971.02</v>
      </c>
      <c r="L10038" s="35">
        <v>903.05</v>
      </c>
      <c r="M10038" s="36">
        <f t="shared" si="156"/>
        <v>67.970000000000027</v>
      </c>
      <c r="N10038" s="37">
        <f>YEAR(Table1[[#This Row],[Data zamówienia]])</f>
        <v>2019</v>
      </c>
    </row>
    <row r="10039" spans="2:14" x14ac:dyDescent="0.3">
      <c r="B10039" s="32">
        <v>115829</v>
      </c>
      <c r="C10039" s="8" t="s">
        <v>38</v>
      </c>
      <c r="D10039" s="8" t="s">
        <v>22</v>
      </c>
      <c r="E10039" s="5" t="s">
        <v>29</v>
      </c>
      <c r="F10039" s="8">
        <v>123</v>
      </c>
      <c r="G10039" s="6">
        <v>43487</v>
      </c>
      <c r="H10039" s="6">
        <v>43489</v>
      </c>
      <c r="I10039" s="6">
        <v>43491</v>
      </c>
      <c r="J10039" s="5" t="s">
        <v>40</v>
      </c>
      <c r="K10039" s="7">
        <v>1713.66</v>
      </c>
      <c r="L10039" s="35">
        <v>1302.3800000000001</v>
      </c>
      <c r="M10039" s="36">
        <f t="shared" si="156"/>
        <v>411.28</v>
      </c>
      <c r="N10039" s="37">
        <f>YEAR(Table1[[#This Row],[Data zamówienia]])</f>
        <v>2019</v>
      </c>
    </row>
    <row r="10040" spans="2:14" x14ac:dyDescent="0.3">
      <c r="B10040" s="32">
        <v>861429</v>
      </c>
      <c r="C10040" s="8" t="s">
        <v>21</v>
      </c>
      <c r="D10040" s="8" t="s">
        <v>22</v>
      </c>
      <c r="E10040" s="5" t="s">
        <v>25</v>
      </c>
      <c r="F10040" s="8">
        <v>280</v>
      </c>
      <c r="G10040" s="6">
        <v>43488</v>
      </c>
      <c r="H10040" s="6">
        <v>43491</v>
      </c>
      <c r="I10040" s="6">
        <v>43494</v>
      </c>
      <c r="J10040" s="5" t="s">
        <v>40</v>
      </c>
      <c r="K10040" s="7">
        <v>285.89999999999998</v>
      </c>
      <c r="L10040" s="35">
        <v>162.96</v>
      </c>
      <c r="M10040" s="36">
        <f t="shared" si="156"/>
        <v>122.93999999999997</v>
      </c>
      <c r="N10040" s="37">
        <f>YEAR(Table1[[#This Row],[Data zamówienia]])</f>
        <v>2019</v>
      </c>
    </row>
    <row r="10041" spans="2:14" x14ac:dyDescent="0.3">
      <c r="B10041" s="32">
        <v>25149</v>
      </c>
      <c r="C10041" s="8" t="s">
        <v>27</v>
      </c>
      <c r="D10041" s="8" t="s">
        <v>39</v>
      </c>
      <c r="E10041" s="5" t="s">
        <v>25</v>
      </c>
      <c r="F10041" s="8">
        <v>278</v>
      </c>
      <c r="G10041" s="6">
        <v>43488</v>
      </c>
      <c r="H10041" s="6">
        <v>43489</v>
      </c>
      <c r="I10041" s="6">
        <v>43495</v>
      </c>
      <c r="J10041" s="5" t="s">
        <v>33</v>
      </c>
      <c r="K10041" s="7">
        <v>329.43</v>
      </c>
      <c r="L10041" s="35">
        <v>168.01</v>
      </c>
      <c r="M10041" s="36">
        <f t="shared" si="156"/>
        <v>161.42000000000002</v>
      </c>
      <c r="N10041" s="37">
        <f>YEAR(Table1[[#This Row],[Data zamówienia]])</f>
        <v>2019</v>
      </c>
    </row>
    <row r="10042" spans="2:14" x14ac:dyDescent="0.3">
      <c r="B10042" s="32">
        <v>322238</v>
      </c>
      <c r="C10042" s="8" t="s">
        <v>38</v>
      </c>
      <c r="D10042" s="8" t="s">
        <v>39</v>
      </c>
      <c r="E10042" s="5" t="s">
        <v>29</v>
      </c>
      <c r="F10042" s="8">
        <v>230</v>
      </c>
      <c r="G10042" s="6">
        <v>43489</v>
      </c>
      <c r="H10042" s="6">
        <v>43491</v>
      </c>
      <c r="I10042" s="6">
        <v>43498</v>
      </c>
      <c r="J10042" s="5" t="s">
        <v>32</v>
      </c>
      <c r="K10042" s="7">
        <v>1810.25</v>
      </c>
      <c r="L10042" s="35">
        <v>1339.59</v>
      </c>
      <c r="M10042" s="36">
        <f t="shared" si="156"/>
        <v>470.66000000000008</v>
      </c>
      <c r="N10042" s="37">
        <f>YEAR(Table1[[#This Row],[Data zamówienia]])</f>
        <v>2019</v>
      </c>
    </row>
    <row r="10043" spans="2:14" x14ac:dyDescent="0.3">
      <c r="B10043" s="32">
        <v>678697</v>
      </c>
      <c r="C10043" s="8" t="s">
        <v>27</v>
      </c>
      <c r="D10043" s="8" t="s">
        <v>36</v>
      </c>
      <c r="E10043" s="5" t="s">
        <v>29</v>
      </c>
      <c r="F10043" s="8">
        <v>148</v>
      </c>
      <c r="G10043" s="6">
        <v>43489</v>
      </c>
      <c r="H10043" s="6">
        <v>43491</v>
      </c>
      <c r="I10043" s="6">
        <v>43498</v>
      </c>
      <c r="J10043" s="5" t="s">
        <v>24</v>
      </c>
      <c r="K10043" s="7">
        <v>705.26</v>
      </c>
      <c r="L10043" s="35">
        <v>599.47</v>
      </c>
      <c r="M10043" s="36">
        <f t="shared" si="156"/>
        <v>105.78999999999996</v>
      </c>
      <c r="N10043" s="37">
        <f>YEAR(Table1[[#This Row],[Data zamówienia]])</f>
        <v>2019</v>
      </c>
    </row>
    <row r="10044" spans="2:14" x14ac:dyDescent="0.3">
      <c r="B10044" s="32">
        <v>397418</v>
      </c>
      <c r="C10044" s="8" t="s">
        <v>21</v>
      </c>
      <c r="D10044" s="8" t="s">
        <v>22</v>
      </c>
      <c r="E10044" s="5" t="s">
        <v>37</v>
      </c>
      <c r="F10044" s="8">
        <v>36</v>
      </c>
      <c r="G10044" s="6">
        <v>43488</v>
      </c>
      <c r="H10044" s="6">
        <v>43491</v>
      </c>
      <c r="I10044" s="6">
        <v>43494</v>
      </c>
      <c r="J10044" s="5" t="s">
        <v>26</v>
      </c>
      <c r="K10044" s="7">
        <v>926.93</v>
      </c>
      <c r="L10044" s="35">
        <v>704.47</v>
      </c>
      <c r="M10044" s="36">
        <f t="shared" si="156"/>
        <v>222.45999999999992</v>
      </c>
      <c r="N10044" s="37">
        <f>YEAR(Table1[[#This Row],[Data zamówienia]])</f>
        <v>2019</v>
      </c>
    </row>
    <row r="10045" spans="2:14" x14ac:dyDescent="0.3">
      <c r="B10045" s="32">
        <v>277744</v>
      </c>
      <c r="C10045" s="8" t="s">
        <v>35</v>
      </c>
      <c r="D10045" s="8" t="s">
        <v>39</v>
      </c>
      <c r="E10045" s="5" t="s">
        <v>25</v>
      </c>
      <c r="F10045" s="8">
        <v>134</v>
      </c>
      <c r="G10045" s="6">
        <v>43489</v>
      </c>
      <c r="H10045" s="6">
        <v>43491</v>
      </c>
      <c r="I10045" s="6">
        <v>43492</v>
      </c>
      <c r="J10045" s="5" t="s">
        <v>26</v>
      </c>
      <c r="K10045" s="7">
        <v>559.48</v>
      </c>
      <c r="L10045" s="35">
        <v>525.91</v>
      </c>
      <c r="M10045" s="36">
        <f t="shared" si="156"/>
        <v>33.57000000000005</v>
      </c>
      <c r="N10045" s="37">
        <f>YEAR(Table1[[#This Row],[Data zamówienia]])</f>
        <v>2019</v>
      </c>
    </row>
    <row r="10046" spans="2:14" x14ac:dyDescent="0.3">
      <c r="B10046" s="32">
        <v>605335</v>
      </c>
      <c r="C10046" s="8" t="s">
        <v>35</v>
      </c>
      <c r="D10046" s="8" t="s">
        <v>28</v>
      </c>
      <c r="E10046" s="5" t="s">
        <v>34</v>
      </c>
      <c r="F10046" s="8">
        <v>76</v>
      </c>
      <c r="G10046" s="6">
        <v>43489</v>
      </c>
      <c r="H10046" s="6">
        <v>43489</v>
      </c>
      <c r="I10046" s="6">
        <v>43494</v>
      </c>
      <c r="J10046" s="5" t="s">
        <v>24</v>
      </c>
      <c r="K10046" s="7">
        <v>212.82</v>
      </c>
      <c r="L10046" s="35">
        <v>142.59</v>
      </c>
      <c r="M10046" s="36">
        <f t="shared" si="156"/>
        <v>70.22999999999999</v>
      </c>
      <c r="N10046" s="37">
        <f>YEAR(Table1[[#This Row],[Data zamówienia]])</f>
        <v>2019</v>
      </c>
    </row>
    <row r="10047" spans="2:14" x14ac:dyDescent="0.3">
      <c r="B10047" s="32">
        <v>438461</v>
      </c>
      <c r="C10047" s="8" t="s">
        <v>27</v>
      </c>
      <c r="D10047" s="8" t="s">
        <v>39</v>
      </c>
      <c r="E10047" s="5" t="s">
        <v>23</v>
      </c>
      <c r="F10047" s="8">
        <v>252</v>
      </c>
      <c r="G10047" s="6">
        <v>43490</v>
      </c>
      <c r="H10047" s="6">
        <v>43493</v>
      </c>
      <c r="I10047" s="6">
        <v>43496</v>
      </c>
      <c r="J10047" s="5" t="s">
        <v>33</v>
      </c>
      <c r="K10047" s="7">
        <v>1366.5</v>
      </c>
      <c r="L10047" s="35">
        <v>997.55</v>
      </c>
      <c r="M10047" s="36">
        <f t="shared" si="156"/>
        <v>368.95000000000005</v>
      </c>
      <c r="N10047" s="37">
        <f>YEAR(Table1[[#This Row],[Data zamówienia]])</f>
        <v>2019</v>
      </c>
    </row>
    <row r="10048" spans="2:14" x14ac:dyDescent="0.3">
      <c r="B10048" s="32">
        <v>621726</v>
      </c>
      <c r="C10048" s="8" t="s">
        <v>21</v>
      </c>
      <c r="D10048" s="8" t="s">
        <v>28</v>
      </c>
      <c r="E10048" s="5" t="s">
        <v>23</v>
      </c>
      <c r="F10048" s="8">
        <v>150</v>
      </c>
      <c r="G10048" s="6">
        <v>43490</v>
      </c>
      <c r="H10048" s="6">
        <v>43492</v>
      </c>
      <c r="I10048" s="6">
        <v>43495</v>
      </c>
      <c r="J10048" s="5" t="s">
        <v>26</v>
      </c>
      <c r="K10048" s="7">
        <v>1921.97</v>
      </c>
      <c r="L10048" s="35">
        <v>1614.45</v>
      </c>
      <c r="M10048" s="36">
        <f t="shared" si="156"/>
        <v>307.52</v>
      </c>
      <c r="N10048" s="37">
        <f>YEAR(Table1[[#This Row],[Data zamówienia]])</f>
        <v>2019</v>
      </c>
    </row>
    <row r="10049" spans="2:14" x14ac:dyDescent="0.3">
      <c r="B10049" s="32">
        <v>353179</v>
      </c>
      <c r="C10049" s="8" t="s">
        <v>27</v>
      </c>
      <c r="D10049" s="8" t="s">
        <v>39</v>
      </c>
      <c r="E10049" s="5" t="s">
        <v>31</v>
      </c>
      <c r="F10049" s="8">
        <v>75</v>
      </c>
      <c r="G10049" s="6">
        <v>43490</v>
      </c>
      <c r="H10049" s="6">
        <v>43493</v>
      </c>
      <c r="I10049" s="6">
        <v>43499</v>
      </c>
      <c r="J10049" s="5" t="s">
        <v>30</v>
      </c>
      <c r="K10049" s="7">
        <v>1501.53</v>
      </c>
      <c r="L10049" s="35">
        <v>1156.18</v>
      </c>
      <c r="M10049" s="36">
        <f t="shared" si="156"/>
        <v>345.34999999999991</v>
      </c>
      <c r="N10049" s="37">
        <f>YEAR(Table1[[#This Row],[Data zamówienia]])</f>
        <v>2019</v>
      </c>
    </row>
    <row r="10050" spans="2:14" x14ac:dyDescent="0.3">
      <c r="B10050" s="32">
        <v>169134</v>
      </c>
      <c r="C10050" s="8" t="s">
        <v>21</v>
      </c>
      <c r="D10050" s="8" t="s">
        <v>28</v>
      </c>
      <c r="E10050" s="5" t="s">
        <v>34</v>
      </c>
      <c r="F10050" s="8">
        <v>225</v>
      </c>
      <c r="G10050" s="6">
        <v>43489</v>
      </c>
      <c r="H10050" s="6">
        <v>43490</v>
      </c>
      <c r="I10050" s="6">
        <v>43495</v>
      </c>
      <c r="J10050" s="5" t="s">
        <v>33</v>
      </c>
      <c r="K10050" s="7">
        <v>1953.64</v>
      </c>
      <c r="L10050" s="35">
        <v>1699.67</v>
      </c>
      <c r="M10050" s="36">
        <f t="shared" si="156"/>
        <v>253.97000000000003</v>
      </c>
      <c r="N10050" s="37">
        <f>YEAR(Table1[[#This Row],[Data zamówienia]])</f>
        <v>2019</v>
      </c>
    </row>
    <row r="10051" spans="2:14" x14ac:dyDescent="0.3">
      <c r="B10051" s="32">
        <v>398248</v>
      </c>
      <c r="C10051" s="8" t="s">
        <v>27</v>
      </c>
      <c r="D10051" s="8" t="s">
        <v>39</v>
      </c>
      <c r="E10051" s="5" t="s">
        <v>23</v>
      </c>
      <c r="F10051" s="8">
        <v>346</v>
      </c>
      <c r="G10051" s="6">
        <v>43489</v>
      </c>
      <c r="H10051" s="6">
        <v>43491</v>
      </c>
      <c r="I10051" s="6">
        <v>43493</v>
      </c>
      <c r="J10051" s="5" t="s">
        <v>32</v>
      </c>
      <c r="K10051" s="7">
        <v>601.59</v>
      </c>
      <c r="L10051" s="35">
        <v>517.37</v>
      </c>
      <c r="M10051" s="36">
        <f t="shared" si="156"/>
        <v>84.220000000000027</v>
      </c>
      <c r="N10051" s="37">
        <f>YEAR(Table1[[#This Row],[Data zamówienia]])</f>
        <v>2019</v>
      </c>
    </row>
    <row r="10052" spans="2:14" x14ac:dyDescent="0.3">
      <c r="B10052" s="32">
        <v>478541</v>
      </c>
      <c r="C10052" s="8" t="s">
        <v>27</v>
      </c>
      <c r="D10052" s="8" t="s">
        <v>28</v>
      </c>
      <c r="E10052" s="5" t="s">
        <v>31</v>
      </c>
      <c r="F10052" s="8">
        <v>174</v>
      </c>
      <c r="G10052" s="6">
        <v>43490</v>
      </c>
      <c r="H10052" s="6">
        <v>43490</v>
      </c>
      <c r="I10052" s="6">
        <v>43492</v>
      </c>
      <c r="J10052" s="5" t="s">
        <v>24</v>
      </c>
      <c r="K10052" s="7">
        <v>1431.63</v>
      </c>
      <c r="L10052" s="35">
        <v>1073.72</v>
      </c>
      <c r="M10052" s="36">
        <f t="shared" ref="M10052:M10115" si="157">K10052-L10052</f>
        <v>357.91000000000008</v>
      </c>
      <c r="N10052" s="37">
        <f>YEAR(Table1[[#This Row],[Data zamówienia]])</f>
        <v>2019</v>
      </c>
    </row>
    <row r="10053" spans="2:14" x14ac:dyDescent="0.3">
      <c r="B10053" s="32">
        <v>148181</v>
      </c>
      <c r="C10053" s="8" t="s">
        <v>27</v>
      </c>
      <c r="D10053" s="8" t="s">
        <v>28</v>
      </c>
      <c r="E10053" s="5" t="s">
        <v>31</v>
      </c>
      <c r="F10053" s="8">
        <v>278</v>
      </c>
      <c r="G10053" s="6">
        <v>43490</v>
      </c>
      <c r="H10053" s="6">
        <v>43491</v>
      </c>
      <c r="I10053" s="6">
        <v>43496</v>
      </c>
      <c r="J10053" s="5" t="s">
        <v>26</v>
      </c>
      <c r="K10053" s="7">
        <v>546.32000000000005</v>
      </c>
      <c r="L10053" s="35">
        <v>409.74</v>
      </c>
      <c r="M10053" s="36">
        <f t="shared" si="157"/>
        <v>136.58000000000004</v>
      </c>
      <c r="N10053" s="37">
        <f>YEAR(Table1[[#This Row],[Data zamówienia]])</f>
        <v>2019</v>
      </c>
    </row>
    <row r="10054" spans="2:14" x14ac:dyDescent="0.3">
      <c r="B10054" s="32">
        <v>604293</v>
      </c>
      <c r="C10054" s="8" t="s">
        <v>21</v>
      </c>
      <c r="D10054" s="8" t="s">
        <v>28</v>
      </c>
      <c r="E10054" s="5" t="s">
        <v>23</v>
      </c>
      <c r="F10054" s="8">
        <v>352</v>
      </c>
      <c r="G10054" s="6">
        <v>43489</v>
      </c>
      <c r="H10054" s="6">
        <v>43491</v>
      </c>
      <c r="I10054" s="6">
        <v>43496</v>
      </c>
      <c r="J10054" s="5" t="s">
        <v>24</v>
      </c>
      <c r="K10054" s="7">
        <v>849.24</v>
      </c>
      <c r="L10054" s="35">
        <v>441.6</v>
      </c>
      <c r="M10054" s="36">
        <f t="shared" si="157"/>
        <v>407.64</v>
      </c>
      <c r="N10054" s="37">
        <f>YEAR(Table1[[#This Row],[Data zamówienia]])</f>
        <v>2019</v>
      </c>
    </row>
    <row r="10055" spans="2:14" x14ac:dyDescent="0.3">
      <c r="B10055" s="32">
        <v>644261</v>
      </c>
      <c r="C10055" s="8" t="s">
        <v>21</v>
      </c>
      <c r="D10055" s="8" t="s">
        <v>36</v>
      </c>
      <c r="E10055" s="5" t="s">
        <v>34</v>
      </c>
      <c r="F10055" s="8">
        <v>47</v>
      </c>
      <c r="G10055" s="6">
        <v>43489</v>
      </c>
      <c r="H10055" s="6">
        <v>43490</v>
      </c>
      <c r="I10055" s="6">
        <v>43497</v>
      </c>
      <c r="J10055" s="5" t="s">
        <v>26</v>
      </c>
      <c r="K10055" s="7">
        <v>1526.13</v>
      </c>
      <c r="L10055" s="35">
        <v>915.68</v>
      </c>
      <c r="M10055" s="36">
        <f t="shared" si="157"/>
        <v>610.45000000000016</v>
      </c>
      <c r="N10055" s="37">
        <f>YEAR(Table1[[#This Row],[Data zamówienia]])</f>
        <v>2019</v>
      </c>
    </row>
    <row r="10056" spans="2:14" x14ac:dyDescent="0.3">
      <c r="B10056" s="32">
        <v>518378</v>
      </c>
      <c r="C10056" s="8" t="s">
        <v>27</v>
      </c>
      <c r="D10056" s="8" t="s">
        <v>28</v>
      </c>
      <c r="E10056" s="5" t="s">
        <v>23</v>
      </c>
      <c r="F10056" s="8">
        <v>180</v>
      </c>
      <c r="G10056" s="6">
        <v>43490</v>
      </c>
      <c r="H10056" s="6">
        <v>43493</v>
      </c>
      <c r="I10056" s="6">
        <v>43500</v>
      </c>
      <c r="J10056" s="5" t="s">
        <v>32</v>
      </c>
      <c r="K10056" s="7">
        <v>1358.64</v>
      </c>
      <c r="L10056" s="35">
        <v>1114.08</v>
      </c>
      <c r="M10056" s="36">
        <f t="shared" si="157"/>
        <v>244.56000000000017</v>
      </c>
      <c r="N10056" s="37">
        <f>YEAR(Table1[[#This Row],[Data zamówienia]])</f>
        <v>2019</v>
      </c>
    </row>
    <row r="10057" spans="2:14" x14ac:dyDescent="0.3">
      <c r="B10057" s="32">
        <v>321698</v>
      </c>
      <c r="C10057" s="8" t="s">
        <v>35</v>
      </c>
      <c r="D10057" s="8" t="s">
        <v>36</v>
      </c>
      <c r="E10057" s="5" t="s">
        <v>25</v>
      </c>
      <c r="F10057" s="8">
        <v>87</v>
      </c>
      <c r="G10057" s="6">
        <v>43490</v>
      </c>
      <c r="H10057" s="6">
        <v>43494</v>
      </c>
      <c r="I10057" s="6">
        <v>43495</v>
      </c>
      <c r="J10057" s="5" t="s">
        <v>30</v>
      </c>
      <c r="K10057" s="7">
        <v>1030.99</v>
      </c>
      <c r="L10057" s="35">
        <v>969.13</v>
      </c>
      <c r="M10057" s="36">
        <f t="shared" si="157"/>
        <v>61.860000000000014</v>
      </c>
      <c r="N10057" s="37">
        <f>YEAR(Table1[[#This Row],[Data zamówienia]])</f>
        <v>2019</v>
      </c>
    </row>
    <row r="10058" spans="2:14" x14ac:dyDescent="0.3">
      <c r="B10058" s="32">
        <v>61943</v>
      </c>
      <c r="C10058" s="8" t="s">
        <v>21</v>
      </c>
      <c r="D10058" s="8" t="s">
        <v>36</v>
      </c>
      <c r="E10058" s="5" t="s">
        <v>29</v>
      </c>
      <c r="F10058" s="8">
        <v>64</v>
      </c>
      <c r="G10058" s="6">
        <v>43491</v>
      </c>
      <c r="H10058" s="6">
        <v>43491</v>
      </c>
      <c r="I10058" s="6">
        <v>43498</v>
      </c>
      <c r="J10058" s="5" t="s">
        <v>40</v>
      </c>
      <c r="K10058" s="7">
        <v>1063.55</v>
      </c>
      <c r="L10058" s="35">
        <v>648.77</v>
      </c>
      <c r="M10058" s="36">
        <f t="shared" si="157"/>
        <v>414.78</v>
      </c>
      <c r="N10058" s="37">
        <f>YEAR(Table1[[#This Row],[Data zamówienia]])</f>
        <v>2019</v>
      </c>
    </row>
    <row r="10059" spans="2:14" x14ac:dyDescent="0.3">
      <c r="B10059" s="32">
        <v>971021</v>
      </c>
      <c r="C10059" s="8" t="s">
        <v>27</v>
      </c>
      <c r="D10059" s="8" t="s">
        <v>36</v>
      </c>
      <c r="E10059" s="5" t="s">
        <v>37</v>
      </c>
      <c r="F10059" s="8">
        <v>286</v>
      </c>
      <c r="G10059" s="6">
        <v>43491</v>
      </c>
      <c r="H10059" s="6">
        <v>43494</v>
      </c>
      <c r="I10059" s="6">
        <v>43501</v>
      </c>
      <c r="J10059" s="5" t="s">
        <v>26</v>
      </c>
      <c r="K10059" s="7">
        <v>1922.06</v>
      </c>
      <c r="L10059" s="35">
        <v>1345.44</v>
      </c>
      <c r="M10059" s="36">
        <f t="shared" si="157"/>
        <v>576.61999999999989</v>
      </c>
      <c r="N10059" s="37">
        <f>YEAR(Table1[[#This Row],[Data zamówienia]])</f>
        <v>2019</v>
      </c>
    </row>
    <row r="10060" spans="2:14" x14ac:dyDescent="0.3">
      <c r="B10060" s="32">
        <v>491985</v>
      </c>
      <c r="C10060" s="8" t="s">
        <v>21</v>
      </c>
      <c r="D10060" s="8" t="s">
        <v>39</v>
      </c>
      <c r="E10060" s="5" t="s">
        <v>25</v>
      </c>
      <c r="F10060" s="8">
        <v>335</v>
      </c>
      <c r="G10060" s="6">
        <v>43490</v>
      </c>
      <c r="H10060" s="6">
        <v>43491</v>
      </c>
      <c r="I10060" s="6">
        <v>43494</v>
      </c>
      <c r="J10060" s="5" t="s">
        <v>24</v>
      </c>
      <c r="K10060" s="7">
        <v>780</v>
      </c>
      <c r="L10060" s="35">
        <v>530.4</v>
      </c>
      <c r="M10060" s="36">
        <f t="shared" si="157"/>
        <v>249.60000000000002</v>
      </c>
      <c r="N10060" s="37">
        <f>YEAR(Table1[[#This Row],[Data zamówienia]])</f>
        <v>2019</v>
      </c>
    </row>
    <row r="10061" spans="2:14" x14ac:dyDescent="0.3">
      <c r="B10061" s="32">
        <v>115125</v>
      </c>
      <c r="C10061" s="8" t="s">
        <v>27</v>
      </c>
      <c r="D10061" s="8" t="s">
        <v>36</v>
      </c>
      <c r="E10061" s="5" t="s">
        <v>31</v>
      </c>
      <c r="F10061" s="8">
        <v>38</v>
      </c>
      <c r="G10061" s="6">
        <v>43491</v>
      </c>
      <c r="H10061" s="6">
        <v>43492</v>
      </c>
      <c r="I10061" s="6">
        <v>43498</v>
      </c>
      <c r="J10061" s="5" t="s">
        <v>30</v>
      </c>
      <c r="K10061" s="7">
        <v>736.7</v>
      </c>
      <c r="L10061" s="35">
        <v>456.75</v>
      </c>
      <c r="M10061" s="36">
        <f t="shared" si="157"/>
        <v>279.95000000000005</v>
      </c>
      <c r="N10061" s="37">
        <f>YEAR(Table1[[#This Row],[Data zamówienia]])</f>
        <v>2019</v>
      </c>
    </row>
    <row r="10062" spans="2:14" x14ac:dyDescent="0.3">
      <c r="B10062" s="32">
        <v>276122</v>
      </c>
      <c r="C10062" s="8" t="s">
        <v>21</v>
      </c>
      <c r="D10062" s="8" t="s">
        <v>36</v>
      </c>
      <c r="E10062" s="5" t="s">
        <v>37</v>
      </c>
      <c r="F10062" s="8">
        <v>161</v>
      </c>
      <c r="G10062" s="6">
        <v>43491</v>
      </c>
      <c r="H10062" s="6">
        <v>43494</v>
      </c>
      <c r="I10062" s="6">
        <v>43501</v>
      </c>
      <c r="J10062" s="5" t="s">
        <v>40</v>
      </c>
      <c r="K10062" s="7">
        <v>1473.14</v>
      </c>
      <c r="L10062" s="35">
        <v>1001.74</v>
      </c>
      <c r="M10062" s="36">
        <f t="shared" si="157"/>
        <v>471.40000000000009</v>
      </c>
      <c r="N10062" s="37">
        <f>YEAR(Table1[[#This Row],[Data zamówienia]])</f>
        <v>2019</v>
      </c>
    </row>
    <row r="10063" spans="2:14" x14ac:dyDescent="0.3">
      <c r="B10063" s="32">
        <v>72789</v>
      </c>
      <c r="C10063" s="8" t="s">
        <v>21</v>
      </c>
      <c r="D10063" s="8" t="s">
        <v>36</v>
      </c>
      <c r="E10063" s="5" t="s">
        <v>34</v>
      </c>
      <c r="F10063" s="8">
        <v>241</v>
      </c>
      <c r="G10063" s="6">
        <v>43492</v>
      </c>
      <c r="H10063" s="6">
        <v>43493</v>
      </c>
      <c r="I10063" s="6">
        <v>43498</v>
      </c>
      <c r="J10063" s="5" t="s">
        <v>40</v>
      </c>
      <c r="K10063" s="7">
        <v>546.32000000000005</v>
      </c>
      <c r="L10063" s="35">
        <v>355.11</v>
      </c>
      <c r="M10063" s="36">
        <f t="shared" si="157"/>
        <v>191.21000000000004</v>
      </c>
      <c r="N10063" s="37">
        <f>YEAR(Table1[[#This Row],[Data zamówienia]])</f>
        <v>2019</v>
      </c>
    </row>
    <row r="10064" spans="2:14" x14ac:dyDescent="0.3">
      <c r="B10064" s="32">
        <v>491350</v>
      </c>
      <c r="C10064" s="8" t="s">
        <v>35</v>
      </c>
      <c r="D10064" s="8" t="s">
        <v>28</v>
      </c>
      <c r="E10064" s="5" t="s">
        <v>23</v>
      </c>
      <c r="F10064" s="8">
        <v>191</v>
      </c>
      <c r="G10064" s="6">
        <v>43491</v>
      </c>
      <c r="H10064" s="6">
        <v>43493</v>
      </c>
      <c r="I10064" s="6">
        <v>43498</v>
      </c>
      <c r="J10064" s="5" t="s">
        <v>33</v>
      </c>
      <c r="K10064" s="7">
        <v>985.07</v>
      </c>
      <c r="L10064" s="35">
        <v>817.61</v>
      </c>
      <c r="M10064" s="36">
        <f t="shared" si="157"/>
        <v>167.46000000000004</v>
      </c>
      <c r="N10064" s="37">
        <f>YEAR(Table1[[#This Row],[Data zamówienia]])</f>
        <v>2019</v>
      </c>
    </row>
    <row r="10065" spans="2:14" x14ac:dyDescent="0.3">
      <c r="B10065" s="32">
        <v>761268</v>
      </c>
      <c r="C10065" s="8" t="s">
        <v>21</v>
      </c>
      <c r="D10065" s="8" t="s">
        <v>22</v>
      </c>
      <c r="E10065" s="5" t="s">
        <v>34</v>
      </c>
      <c r="F10065" s="8">
        <v>303</v>
      </c>
      <c r="G10065" s="6">
        <v>43492</v>
      </c>
      <c r="H10065" s="6">
        <v>43493</v>
      </c>
      <c r="I10065" s="6">
        <v>43497</v>
      </c>
      <c r="J10065" s="5" t="s">
        <v>32</v>
      </c>
      <c r="K10065" s="7">
        <v>1802.91</v>
      </c>
      <c r="L10065" s="35">
        <v>1099.78</v>
      </c>
      <c r="M10065" s="36">
        <f t="shared" si="157"/>
        <v>703.13000000000011</v>
      </c>
      <c r="N10065" s="37">
        <f>YEAR(Table1[[#This Row],[Data zamówienia]])</f>
        <v>2019</v>
      </c>
    </row>
    <row r="10066" spans="2:14" x14ac:dyDescent="0.3">
      <c r="B10066" s="32">
        <v>530952</v>
      </c>
      <c r="C10066" s="8" t="s">
        <v>38</v>
      </c>
      <c r="D10066" s="8" t="s">
        <v>39</v>
      </c>
      <c r="E10066" s="5" t="s">
        <v>25</v>
      </c>
      <c r="F10066" s="8">
        <v>330</v>
      </c>
      <c r="G10066" s="6">
        <v>43492</v>
      </c>
      <c r="H10066" s="6">
        <v>43495</v>
      </c>
      <c r="I10066" s="6">
        <v>43502</v>
      </c>
      <c r="J10066" s="5" t="s">
        <v>24</v>
      </c>
      <c r="K10066" s="7">
        <v>1548.74</v>
      </c>
      <c r="L10066" s="35">
        <v>944.73</v>
      </c>
      <c r="M10066" s="36">
        <f t="shared" si="157"/>
        <v>604.01</v>
      </c>
      <c r="N10066" s="37">
        <f>YEAR(Table1[[#This Row],[Data zamówienia]])</f>
        <v>2019</v>
      </c>
    </row>
    <row r="10067" spans="2:14" x14ac:dyDescent="0.3">
      <c r="B10067" s="32">
        <v>718061</v>
      </c>
      <c r="C10067" s="8" t="s">
        <v>21</v>
      </c>
      <c r="D10067" s="8" t="s">
        <v>28</v>
      </c>
      <c r="E10067" s="5" t="s">
        <v>31</v>
      </c>
      <c r="F10067" s="8">
        <v>233</v>
      </c>
      <c r="G10067" s="6">
        <v>43492</v>
      </c>
      <c r="H10067" s="6">
        <v>43495</v>
      </c>
      <c r="I10067" s="6">
        <v>43501</v>
      </c>
      <c r="J10067" s="5" t="s">
        <v>40</v>
      </c>
      <c r="K10067" s="7">
        <v>1239.06</v>
      </c>
      <c r="L10067" s="35">
        <v>793</v>
      </c>
      <c r="M10067" s="36">
        <f t="shared" si="157"/>
        <v>446.05999999999995</v>
      </c>
      <c r="N10067" s="37">
        <f>YEAR(Table1[[#This Row],[Data zamówienia]])</f>
        <v>2019</v>
      </c>
    </row>
    <row r="10068" spans="2:14" x14ac:dyDescent="0.3">
      <c r="B10068" s="32">
        <v>162407</v>
      </c>
      <c r="C10068" s="8" t="s">
        <v>35</v>
      </c>
      <c r="D10068" s="8" t="s">
        <v>28</v>
      </c>
      <c r="E10068" s="5" t="s">
        <v>37</v>
      </c>
      <c r="F10068" s="8">
        <v>274</v>
      </c>
      <c r="G10068" s="6">
        <v>43493</v>
      </c>
      <c r="H10068" s="6">
        <v>43494</v>
      </c>
      <c r="I10068" s="6">
        <v>43498</v>
      </c>
      <c r="J10068" s="5" t="s">
        <v>30</v>
      </c>
      <c r="K10068" s="7">
        <v>1848.82</v>
      </c>
      <c r="L10068" s="35">
        <v>1053.83</v>
      </c>
      <c r="M10068" s="36">
        <f t="shared" si="157"/>
        <v>794.99</v>
      </c>
      <c r="N10068" s="37">
        <f>YEAR(Table1[[#This Row],[Data zamówienia]])</f>
        <v>2019</v>
      </c>
    </row>
    <row r="10069" spans="2:14" x14ac:dyDescent="0.3">
      <c r="B10069" s="32">
        <v>645305</v>
      </c>
      <c r="C10069" s="8" t="s">
        <v>38</v>
      </c>
      <c r="D10069" s="8" t="s">
        <v>39</v>
      </c>
      <c r="E10069" s="5" t="s">
        <v>25</v>
      </c>
      <c r="F10069" s="8">
        <v>333</v>
      </c>
      <c r="G10069" s="6">
        <v>43492</v>
      </c>
      <c r="H10069" s="6">
        <v>43493</v>
      </c>
      <c r="I10069" s="6">
        <v>43494</v>
      </c>
      <c r="J10069" s="5" t="s">
        <v>24</v>
      </c>
      <c r="K10069" s="7">
        <v>1284.72</v>
      </c>
      <c r="L10069" s="35">
        <v>668.05</v>
      </c>
      <c r="M10069" s="36">
        <f t="shared" si="157"/>
        <v>616.67000000000007</v>
      </c>
      <c r="N10069" s="37">
        <f>YEAR(Table1[[#This Row],[Data zamówienia]])</f>
        <v>2019</v>
      </c>
    </row>
    <row r="10070" spans="2:14" x14ac:dyDescent="0.3">
      <c r="B10070" s="32">
        <v>49317</v>
      </c>
      <c r="C10070" s="8" t="s">
        <v>27</v>
      </c>
      <c r="D10070" s="8" t="s">
        <v>28</v>
      </c>
      <c r="E10070" s="5" t="s">
        <v>29</v>
      </c>
      <c r="F10070" s="8">
        <v>227</v>
      </c>
      <c r="G10070" s="6">
        <v>43492</v>
      </c>
      <c r="H10070" s="6">
        <v>43495</v>
      </c>
      <c r="I10070" s="6">
        <v>43499</v>
      </c>
      <c r="J10070" s="5" t="s">
        <v>40</v>
      </c>
      <c r="K10070" s="7">
        <v>1175.58</v>
      </c>
      <c r="L10070" s="35">
        <v>670.08</v>
      </c>
      <c r="M10070" s="36">
        <f t="shared" si="157"/>
        <v>505.49999999999989</v>
      </c>
      <c r="N10070" s="37">
        <f>YEAR(Table1[[#This Row],[Data zamówienia]])</f>
        <v>2019</v>
      </c>
    </row>
    <row r="10071" spans="2:14" x14ac:dyDescent="0.3">
      <c r="B10071" s="32">
        <v>682102</v>
      </c>
      <c r="C10071" s="8" t="s">
        <v>21</v>
      </c>
      <c r="D10071" s="8" t="s">
        <v>22</v>
      </c>
      <c r="E10071" s="5" t="s">
        <v>37</v>
      </c>
      <c r="F10071" s="8">
        <v>310</v>
      </c>
      <c r="G10071" s="6">
        <v>43492</v>
      </c>
      <c r="H10071" s="6">
        <v>43495</v>
      </c>
      <c r="I10071" s="6">
        <v>43498</v>
      </c>
      <c r="J10071" s="5" t="s">
        <v>26</v>
      </c>
      <c r="K10071" s="7">
        <v>1548.74</v>
      </c>
      <c r="L10071" s="35">
        <v>1099.6099999999999</v>
      </c>
      <c r="M10071" s="36">
        <f t="shared" si="157"/>
        <v>449.13000000000011</v>
      </c>
      <c r="N10071" s="37">
        <f>YEAR(Table1[[#This Row],[Data zamówienia]])</f>
        <v>2019</v>
      </c>
    </row>
    <row r="10072" spans="2:14" x14ac:dyDescent="0.3">
      <c r="B10072" s="32">
        <v>844541</v>
      </c>
      <c r="C10072" s="8" t="s">
        <v>27</v>
      </c>
      <c r="D10072" s="8" t="s">
        <v>36</v>
      </c>
      <c r="E10072" s="5" t="s">
        <v>31</v>
      </c>
      <c r="F10072" s="8">
        <v>98</v>
      </c>
      <c r="G10072" s="6">
        <v>43493</v>
      </c>
      <c r="H10072" s="6">
        <v>43495</v>
      </c>
      <c r="I10072" s="6">
        <v>43498</v>
      </c>
      <c r="J10072" s="5" t="s">
        <v>24</v>
      </c>
      <c r="K10072" s="7">
        <v>945.49</v>
      </c>
      <c r="L10072" s="35">
        <v>746.94</v>
      </c>
      <c r="M10072" s="36">
        <f t="shared" si="157"/>
        <v>198.54999999999995</v>
      </c>
      <c r="N10072" s="37">
        <f>YEAR(Table1[[#This Row],[Data zamówienia]])</f>
        <v>2019</v>
      </c>
    </row>
    <row r="10073" spans="2:14" x14ac:dyDescent="0.3">
      <c r="B10073" s="32">
        <v>864114</v>
      </c>
      <c r="C10073" s="8" t="s">
        <v>21</v>
      </c>
      <c r="D10073" s="8" t="s">
        <v>22</v>
      </c>
      <c r="E10073" s="5" t="s">
        <v>29</v>
      </c>
      <c r="F10073" s="8">
        <v>51</v>
      </c>
      <c r="G10073" s="6">
        <v>43493</v>
      </c>
      <c r="H10073" s="6">
        <v>43495</v>
      </c>
      <c r="I10073" s="6">
        <v>43500</v>
      </c>
      <c r="J10073" s="5" t="s">
        <v>33</v>
      </c>
      <c r="K10073" s="7">
        <v>1487.05</v>
      </c>
      <c r="L10073" s="35">
        <v>1189.6400000000001</v>
      </c>
      <c r="M10073" s="36">
        <f t="shared" si="157"/>
        <v>297.40999999999985</v>
      </c>
      <c r="N10073" s="37">
        <f>YEAR(Table1[[#This Row],[Data zamówienia]])</f>
        <v>2019</v>
      </c>
    </row>
    <row r="10074" spans="2:14" x14ac:dyDescent="0.3">
      <c r="B10074" s="32">
        <v>667337</v>
      </c>
      <c r="C10074" s="8" t="s">
        <v>27</v>
      </c>
      <c r="D10074" s="8" t="s">
        <v>28</v>
      </c>
      <c r="E10074" s="5" t="s">
        <v>31</v>
      </c>
      <c r="F10074" s="8">
        <v>284</v>
      </c>
      <c r="G10074" s="6">
        <v>43494</v>
      </c>
      <c r="H10074" s="6">
        <v>43495</v>
      </c>
      <c r="I10074" s="6">
        <v>43502</v>
      </c>
      <c r="J10074" s="5" t="s">
        <v>33</v>
      </c>
      <c r="K10074" s="7">
        <v>1937.01</v>
      </c>
      <c r="L10074" s="35">
        <v>1530.24</v>
      </c>
      <c r="M10074" s="36">
        <f t="shared" si="157"/>
        <v>406.77</v>
      </c>
      <c r="N10074" s="37">
        <f>YEAR(Table1[[#This Row],[Data zamówienia]])</f>
        <v>2019</v>
      </c>
    </row>
    <row r="10075" spans="2:14" x14ac:dyDescent="0.3">
      <c r="B10075" s="32">
        <v>284197</v>
      </c>
      <c r="C10075" s="8" t="s">
        <v>27</v>
      </c>
      <c r="D10075" s="8" t="s">
        <v>36</v>
      </c>
      <c r="E10075" s="5" t="s">
        <v>25</v>
      </c>
      <c r="F10075" s="8">
        <v>22</v>
      </c>
      <c r="G10075" s="6">
        <v>43493</v>
      </c>
      <c r="H10075" s="6">
        <v>43494</v>
      </c>
      <c r="I10075" s="6">
        <v>43498</v>
      </c>
      <c r="J10075" s="5" t="s">
        <v>40</v>
      </c>
      <c r="K10075" s="7">
        <v>323.32</v>
      </c>
      <c r="L10075" s="35">
        <v>252.19</v>
      </c>
      <c r="M10075" s="36">
        <f t="shared" si="157"/>
        <v>71.13</v>
      </c>
      <c r="N10075" s="37">
        <f>YEAR(Table1[[#This Row],[Data zamówienia]])</f>
        <v>2019</v>
      </c>
    </row>
    <row r="10076" spans="2:14" x14ac:dyDescent="0.3">
      <c r="B10076" s="32">
        <v>523621</v>
      </c>
      <c r="C10076" s="8" t="s">
        <v>21</v>
      </c>
      <c r="D10076" s="8" t="s">
        <v>22</v>
      </c>
      <c r="E10076" s="5" t="s">
        <v>29</v>
      </c>
      <c r="F10076" s="8">
        <v>301</v>
      </c>
      <c r="G10076" s="6">
        <v>43493</v>
      </c>
      <c r="H10076" s="6">
        <v>43497</v>
      </c>
      <c r="I10076" s="6">
        <v>43500</v>
      </c>
      <c r="J10076" s="5" t="s">
        <v>32</v>
      </c>
      <c r="K10076" s="7">
        <v>417.95</v>
      </c>
      <c r="L10076" s="35">
        <v>275.85000000000002</v>
      </c>
      <c r="M10076" s="36">
        <f t="shared" si="157"/>
        <v>142.09999999999997</v>
      </c>
      <c r="N10076" s="37">
        <f>YEAR(Table1[[#This Row],[Data zamówienia]])</f>
        <v>2019</v>
      </c>
    </row>
    <row r="10077" spans="2:14" x14ac:dyDescent="0.3">
      <c r="B10077" s="32">
        <v>740450</v>
      </c>
      <c r="C10077" s="8" t="s">
        <v>27</v>
      </c>
      <c r="D10077" s="8" t="s">
        <v>36</v>
      </c>
      <c r="E10077" s="5" t="s">
        <v>31</v>
      </c>
      <c r="F10077" s="8">
        <v>48</v>
      </c>
      <c r="G10077" s="6">
        <v>43494</v>
      </c>
      <c r="H10077" s="6">
        <v>43496</v>
      </c>
      <c r="I10077" s="6">
        <v>43502</v>
      </c>
      <c r="J10077" s="5" t="s">
        <v>24</v>
      </c>
      <c r="K10077" s="7">
        <v>793.58</v>
      </c>
      <c r="L10077" s="35">
        <v>563.44000000000005</v>
      </c>
      <c r="M10077" s="36">
        <f t="shared" si="157"/>
        <v>230.14</v>
      </c>
      <c r="N10077" s="37">
        <f>YEAR(Table1[[#This Row],[Data zamówienia]])</f>
        <v>2019</v>
      </c>
    </row>
    <row r="10078" spans="2:14" x14ac:dyDescent="0.3">
      <c r="B10078" s="32">
        <v>165494</v>
      </c>
      <c r="C10078" s="8" t="s">
        <v>27</v>
      </c>
      <c r="D10078" s="8" t="s">
        <v>28</v>
      </c>
      <c r="E10078" s="5" t="s">
        <v>34</v>
      </c>
      <c r="F10078" s="8">
        <v>43</v>
      </c>
      <c r="G10078" s="6">
        <v>43493</v>
      </c>
      <c r="H10078" s="6">
        <v>43496</v>
      </c>
      <c r="I10078" s="6">
        <v>43500</v>
      </c>
      <c r="J10078" s="5" t="s">
        <v>26</v>
      </c>
      <c r="K10078" s="7">
        <v>959.64</v>
      </c>
      <c r="L10078" s="35">
        <v>556.59</v>
      </c>
      <c r="M10078" s="36">
        <f t="shared" si="157"/>
        <v>403.04999999999995</v>
      </c>
      <c r="N10078" s="37">
        <f>YEAR(Table1[[#This Row],[Data zamówienia]])</f>
        <v>2019</v>
      </c>
    </row>
    <row r="10079" spans="2:14" x14ac:dyDescent="0.3">
      <c r="B10079" s="32">
        <v>371112</v>
      </c>
      <c r="C10079" s="8" t="s">
        <v>27</v>
      </c>
      <c r="D10079" s="8" t="s">
        <v>39</v>
      </c>
      <c r="E10079" s="5" t="s">
        <v>31</v>
      </c>
      <c r="F10079" s="8">
        <v>127</v>
      </c>
      <c r="G10079" s="6">
        <v>43493</v>
      </c>
      <c r="H10079" s="6">
        <v>43497</v>
      </c>
      <c r="I10079" s="6">
        <v>43500</v>
      </c>
      <c r="J10079" s="5" t="s">
        <v>32</v>
      </c>
      <c r="K10079" s="7">
        <v>1911.75</v>
      </c>
      <c r="L10079" s="35">
        <v>1089.7</v>
      </c>
      <c r="M10079" s="36">
        <f t="shared" si="157"/>
        <v>822.05</v>
      </c>
      <c r="N10079" s="37">
        <f>YEAR(Table1[[#This Row],[Data zamówienia]])</f>
        <v>2019</v>
      </c>
    </row>
    <row r="10080" spans="2:14" x14ac:dyDescent="0.3">
      <c r="B10080" s="32">
        <v>415472</v>
      </c>
      <c r="C10080" s="8" t="s">
        <v>38</v>
      </c>
      <c r="D10080" s="8" t="s">
        <v>36</v>
      </c>
      <c r="E10080" s="5" t="s">
        <v>29</v>
      </c>
      <c r="F10080" s="8">
        <v>103</v>
      </c>
      <c r="G10080" s="6">
        <v>43493</v>
      </c>
      <c r="H10080" s="6">
        <v>43494</v>
      </c>
      <c r="I10080" s="6">
        <v>43500</v>
      </c>
      <c r="J10080" s="5" t="s">
        <v>40</v>
      </c>
      <c r="K10080" s="7">
        <v>592.79</v>
      </c>
      <c r="L10080" s="35">
        <v>539.44000000000005</v>
      </c>
      <c r="M10080" s="36">
        <f t="shared" si="157"/>
        <v>53.349999999999909</v>
      </c>
      <c r="N10080" s="37">
        <f>YEAR(Table1[[#This Row],[Data zamówienia]])</f>
        <v>2019</v>
      </c>
    </row>
    <row r="10081" spans="2:14" x14ac:dyDescent="0.3">
      <c r="B10081" s="32">
        <v>238285</v>
      </c>
      <c r="C10081" s="8" t="s">
        <v>38</v>
      </c>
      <c r="D10081" s="8" t="s">
        <v>39</v>
      </c>
      <c r="E10081" s="5" t="s">
        <v>37</v>
      </c>
      <c r="F10081" s="8">
        <v>21</v>
      </c>
      <c r="G10081" s="6">
        <v>43493</v>
      </c>
      <c r="H10081" s="6">
        <v>43495</v>
      </c>
      <c r="I10081" s="6">
        <v>43496</v>
      </c>
      <c r="J10081" s="5" t="s">
        <v>33</v>
      </c>
      <c r="K10081" s="7">
        <v>1503.81</v>
      </c>
      <c r="L10081" s="35">
        <v>1323.35</v>
      </c>
      <c r="M10081" s="36">
        <f t="shared" si="157"/>
        <v>180.46000000000004</v>
      </c>
      <c r="N10081" s="37">
        <f>YEAR(Table1[[#This Row],[Data zamówienia]])</f>
        <v>2019</v>
      </c>
    </row>
    <row r="10082" spans="2:14" x14ac:dyDescent="0.3">
      <c r="B10082" s="32">
        <v>682219</v>
      </c>
      <c r="C10082" s="8" t="s">
        <v>21</v>
      </c>
      <c r="D10082" s="8" t="s">
        <v>36</v>
      </c>
      <c r="E10082" s="5" t="s">
        <v>23</v>
      </c>
      <c r="F10082" s="8">
        <v>246</v>
      </c>
      <c r="G10082" s="6">
        <v>43494</v>
      </c>
      <c r="H10082" s="6">
        <v>43497</v>
      </c>
      <c r="I10082" s="6">
        <v>43498</v>
      </c>
      <c r="J10082" s="5" t="s">
        <v>24</v>
      </c>
      <c r="K10082" s="7">
        <v>1602.14</v>
      </c>
      <c r="L10082" s="35">
        <v>1361.82</v>
      </c>
      <c r="M10082" s="36">
        <f t="shared" si="157"/>
        <v>240.32000000000016</v>
      </c>
      <c r="N10082" s="37">
        <f>YEAR(Table1[[#This Row],[Data zamówienia]])</f>
        <v>2019</v>
      </c>
    </row>
    <row r="10083" spans="2:14" x14ac:dyDescent="0.3">
      <c r="B10083" s="32">
        <v>194123</v>
      </c>
      <c r="C10083" s="8" t="s">
        <v>27</v>
      </c>
      <c r="D10083" s="8" t="s">
        <v>28</v>
      </c>
      <c r="E10083" s="5" t="s">
        <v>29</v>
      </c>
      <c r="F10083" s="8">
        <v>344</v>
      </c>
      <c r="G10083" s="6">
        <v>43494</v>
      </c>
      <c r="H10083" s="6">
        <v>43496</v>
      </c>
      <c r="I10083" s="6">
        <v>43497</v>
      </c>
      <c r="J10083" s="5" t="s">
        <v>24</v>
      </c>
      <c r="K10083" s="7">
        <v>476.41</v>
      </c>
      <c r="L10083" s="35">
        <v>247.73</v>
      </c>
      <c r="M10083" s="36">
        <f t="shared" si="157"/>
        <v>228.68000000000004</v>
      </c>
      <c r="N10083" s="37">
        <f>YEAR(Table1[[#This Row],[Data zamówienia]])</f>
        <v>2019</v>
      </c>
    </row>
    <row r="10084" spans="2:14" x14ac:dyDescent="0.3">
      <c r="B10084" s="32">
        <v>107900</v>
      </c>
      <c r="C10084" s="8" t="s">
        <v>35</v>
      </c>
      <c r="D10084" s="8" t="s">
        <v>28</v>
      </c>
      <c r="E10084" s="5" t="s">
        <v>25</v>
      </c>
      <c r="F10084" s="8">
        <v>365</v>
      </c>
      <c r="G10084" s="6">
        <v>43493</v>
      </c>
      <c r="H10084" s="6">
        <v>43496</v>
      </c>
      <c r="I10084" s="6">
        <v>43497</v>
      </c>
      <c r="J10084" s="5" t="s">
        <v>32</v>
      </c>
      <c r="K10084" s="7">
        <v>389.71</v>
      </c>
      <c r="L10084" s="35">
        <v>366.33</v>
      </c>
      <c r="M10084" s="36">
        <f t="shared" si="157"/>
        <v>23.379999999999995</v>
      </c>
      <c r="N10084" s="37">
        <f>YEAR(Table1[[#This Row],[Data zamówienia]])</f>
        <v>2019</v>
      </c>
    </row>
    <row r="10085" spans="2:14" x14ac:dyDescent="0.3">
      <c r="B10085" s="32">
        <v>607454</v>
      </c>
      <c r="C10085" s="8" t="s">
        <v>38</v>
      </c>
      <c r="D10085" s="8" t="s">
        <v>39</v>
      </c>
      <c r="E10085" s="5" t="s">
        <v>37</v>
      </c>
      <c r="F10085" s="8">
        <v>253</v>
      </c>
      <c r="G10085" s="6">
        <v>43494</v>
      </c>
      <c r="H10085" s="6">
        <v>43497</v>
      </c>
      <c r="I10085" s="6">
        <v>43503</v>
      </c>
      <c r="J10085" s="5" t="s">
        <v>26</v>
      </c>
      <c r="K10085" s="7">
        <v>393.72</v>
      </c>
      <c r="L10085" s="35">
        <v>212.61</v>
      </c>
      <c r="M10085" s="36">
        <f t="shared" si="157"/>
        <v>181.11</v>
      </c>
      <c r="N10085" s="37">
        <f>YEAR(Table1[[#This Row],[Data zamówienia]])</f>
        <v>2019</v>
      </c>
    </row>
    <row r="10086" spans="2:14" x14ac:dyDescent="0.3">
      <c r="B10086" s="32">
        <v>992263</v>
      </c>
      <c r="C10086" s="8" t="s">
        <v>27</v>
      </c>
      <c r="D10086" s="8" t="s">
        <v>36</v>
      </c>
      <c r="E10086" s="5" t="s">
        <v>23</v>
      </c>
      <c r="F10086" s="8">
        <v>253</v>
      </c>
      <c r="G10086" s="6">
        <v>43494</v>
      </c>
      <c r="H10086" s="6">
        <v>43498</v>
      </c>
      <c r="I10086" s="6">
        <v>43501</v>
      </c>
      <c r="J10086" s="5" t="s">
        <v>40</v>
      </c>
      <c r="K10086" s="7">
        <v>1415.96</v>
      </c>
      <c r="L10086" s="35">
        <v>1019.49</v>
      </c>
      <c r="M10086" s="36">
        <f t="shared" si="157"/>
        <v>396.47</v>
      </c>
      <c r="N10086" s="37">
        <f>YEAR(Table1[[#This Row],[Data zamówienia]])</f>
        <v>2019</v>
      </c>
    </row>
    <row r="10087" spans="2:14" x14ac:dyDescent="0.3">
      <c r="B10087" s="32">
        <v>163996</v>
      </c>
      <c r="C10087" s="8" t="s">
        <v>21</v>
      </c>
      <c r="D10087" s="8" t="s">
        <v>22</v>
      </c>
      <c r="E10087" s="5" t="s">
        <v>23</v>
      </c>
      <c r="F10087" s="8">
        <v>143</v>
      </c>
      <c r="G10087" s="6">
        <v>43494</v>
      </c>
      <c r="H10087" s="6">
        <v>43495</v>
      </c>
      <c r="I10087" s="6">
        <v>43499</v>
      </c>
      <c r="J10087" s="5" t="s">
        <v>30</v>
      </c>
      <c r="K10087" s="7">
        <v>1259.06</v>
      </c>
      <c r="L10087" s="35">
        <v>793.21</v>
      </c>
      <c r="M10087" s="36">
        <f t="shared" si="157"/>
        <v>465.84999999999991</v>
      </c>
      <c r="N10087" s="37">
        <f>YEAR(Table1[[#This Row],[Data zamówienia]])</f>
        <v>2019</v>
      </c>
    </row>
    <row r="10088" spans="2:14" x14ac:dyDescent="0.3">
      <c r="B10088" s="32">
        <v>958747</v>
      </c>
      <c r="C10088" s="8" t="s">
        <v>21</v>
      </c>
      <c r="D10088" s="8" t="s">
        <v>28</v>
      </c>
      <c r="E10088" s="5" t="s">
        <v>29</v>
      </c>
      <c r="F10088" s="8">
        <v>133</v>
      </c>
      <c r="G10088" s="6">
        <v>43494</v>
      </c>
      <c r="H10088" s="6">
        <v>43497</v>
      </c>
      <c r="I10088" s="6">
        <v>43503</v>
      </c>
      <c r="J10088" s="5" t="s">
        <v>26</v>
      </c>
      <c r="K10088" s="7">
        <v>1331.9</v>
      </c>
      <c r="L10088" s="35">
        <v>919.01</v>
      </c>
      <c r="M10088" s="36">
        <f t="shared" si="157"/>
        <v>412.8900000000001</v>
      </c>
      <c r="N10088" s="37">
        <f>YEAR(Table1[[#This Row],[Data zamówienia]])</f>
        <v>2019</v>
      </c>
    </row>
    <row r="10089" spans="2:14" x14ac:dyDescent="0.3">
      <c r="B10089" s="32">
        <v>48191</v>
      </c>
      <c r="C10089" s="8" t="s">
        <v>35</v>
      </c>
      <c r="D10089" s="8" t="s">
        <v>28</v>
      </c>
      <c r="E10089" s="5" t="s">
        <v>25</v>
      </c>
      <c r="F10089" s="8">
        <v>240</v>
      </c>
      <c r="G10089" s="6">
        <v>43494</v>
      </c>
      <c r="H10089" s="6">
        <v>43497</v>
      </c>
      <c r="I10089" s="6">
        <v>43499</v>
      </c>
      <c r="J10089" s="5" t="s">
        <v>24</v>
      </c>
      <c r="K10089" s="7">
        <v>839.41</v>
      </c>
      <c r="L10089" s="35">
        <v>612.77</v>
      </c>
      <c r="M10089" s="36">
        <f t="shared" si="157"/>
        <v>226.64</v>
      </c>
      <c r="N10089" s="37">
        <f>YEAR(Table1[[#This Row],[Data zamówienia]])</f>
        <v>2019</v>
      </c>
    </row>
    <row r="10090" spans="2:14" x14ac:dyDescent="0.3">
      <c r="B10090" s="32">
        <v>919935</v>
      </c>
      <c r="C10090" s="8" t="s">
        <v>35</v>
      </c>
      <c r="D10090" s="8" t="s">
        <v>39</v>
      </c>
      <c r="E10090" s="5" t="s">
        <v>25</v>
      </c>
      <c r="F10090" s="8">
        <v>313</v>
      </c>
      <c r="G10090" s="6">
        <v>43495</v>
      </c>
      <c r="H10090" s="6">
        <v>43497</v>
      </c>
      <c r="I10090" s="6">
        <v>43503</v>
      </c>
      <c r="J10090" s="5" t="s">
        <v>26</v>
      </c>
      <c r="K10090" s="7">
        <v>246.67</v>
      </c>
      <c r="L10090" s="35">
        <v>212.14</v>
      </c>
      <c r="M10090" s="36">
        <f t="shared" si="157"/>
        <v>34.53</v>
      </c>
      <c r="N10090" s="37">
        <f>YEAR(Table1[[#This Row],[Data zamówienia]])</f>
        <v>2019</v>
      </c>
    </row>
    <row r="10091" spans="2:14" x14ac:dyDescent="0.3">
      <c r="B10091" s="32">
        <v>941796</v>
      </c>
      <c r="C10091" s="8" t="s">
        <v>35</v>
      </c>
      <c r="D10091" s="8" t="s">
        <v>28</v>
      </c>
      <c r="E10091" s="5" t="s">
        <v>23</v>
      </c>
      <c r="F10091" s="8">
        <v>356</v>
      </c>
      <c r="G10091" s="6">
        <v>43495</v>
      </c>
      <c r="H10091" s="6">
        <v>43498</v>
      </c>
      <c r="I10091" s="6">
        <v>43504</v>
      </c>
      <c r="J10091" s="5" t="s">
        <v>32</v>
      </c>
      <c r="K10091" s="7">
        <v>1208.4100000000001</v>
      </c>
      <c r="L10091" s="35">
        <v>676.71</v>
      </c>
      <c r="M10091" s="36">
        <f t="shared" si="157"/>
        <v>531.70000000000005</v>
      </c>
      <c r="N10091" s="37">
        <f>YEAR(Table1[[#This Row],[Data zamówienia]])</f>
        <v>2019</v>
      </c>
    </row>
    <row r="10092" spans="2:14" x14ac:dyDescent="0.3">
      <c r="B10092" s="32">
        <v>295593</v>
      </c>
      <c r="C10092" s="8" t="s">
        <v>35</v>
      </c>
      <c r="D10092" s="8" t="s">
        <v>28</v>
      </c>
      <c r="E10092" s="5" t="s">
        <v>29</v>
      </c>
      <c r="F10092" s="8">
        <v>239</v>
      </c>
      <c r="G10092" s="6">
        <v>43495</v>
      </c>
      <c r="H10092" s="6">
        <v>43496</v>
      </c>
      <c r="I10092" s="6">
        <v>43501</v>
      </c>
      <c r="J10092" s="5" t="s">
        <v>32</v>
      </c>
      <c r="K10092" s="7">
        <v>1152.07</v>
      </c>
      <c r="L10092" s="35">
        <v>956.22</v>
      </c>
      <c r="M10092" s="36">
        <f t="shared" si="157"/>
        <v>195.84999999999991</v>
      </c>
      <c r="N10092" s="37">
        <f>YEAR(Table1[[#This Row],[Data zamówienia]])</f>
        <v>2019</v>
      </c>
    </row>
    <row r="10093" spans="2:14" x14ac:dyDescent="0.3">
      <c r="B10093" s="32">
        <v>322957</v>
      </c>
      <c r="C10093" s="8" t="s">
        <v>27</v>
      </c>
      <c r="D10093" s="8" t="s">
        <v>28</v>
      </c>
      <c r="E10093" s="5" t="s">
        <v>23</v>
      </c>
      <c r="F10093" s="8">
        <v>348</v>
      </c>
      <c r="G10093" s="6">
        <v>43495</v>
      </c>
      <c r="H10093" s="6">
        <v>43495</v>
      </c>
      <c r="I10093" s="6">
        <v>43496</v>
      </c>
      <c r="J10093" s="5" t="s">
        <v>26</v>
      </c>
      <c r="K10093" s="7">
        <v>384.81</v>
      </c>
      <c r="L10093" s="35">
        <v>323.24</v>
      </c>
      <c r="M10093" s="36">
        <f t="shared" si="157"/>
        <v>61.569999999999993</v>
      </c>
      <c r="N10093" s="37">
        <f>YEAR(Table1[[#This Row],[Data zamówienia]])</f>
        <v>2019</v>
      </c>
    </row>
    <row r="10094" spans="2:14" x14ac:dyDescent="0.3">
      <c r="B10094" s="32">
        <v>897919</v>
      </c>
      <c r="C10094" s="8" t="s">
        <v>21</v>
      </c>
      <c r="D10094" s="8" t="s">
        <v>36</v>
      </c>
      <c r="E10094" s="5" t="s">
        <v>29</v>
      </c>
      <c r="F10094" s="8">
        <v>268</v>
      </c>
      <c r="G10094" s="6">
        <v>43494</v>
      </c>
      <c r="H10094" s="6">
        <v>43495</v>
      </c>
      <c r="I10094" s="6">
        <v>43499</v>
      </c>
      <c r="J10094" s="5" t="s">
        <v>26</v>
      </c>
      <c r="K10094" s="7">
        <v>1158.1600000000001</v>
      </c>
      <c r="L10094" s="35">
        <v>775.97</v>
      </c>
      <c r="M10094" s="36">
        <f t="shared" si="157"/>
        <v>382.19000000000005</v>
      </c>
      <c r="N10094" s="37">
        <f>YEAR(Table1[[#This Row],[Data zamówienia]])</f>
        <v>2019</v>
      </c>
    </row>
    <row r="10095" spans="2:14" x14ac:dyDescent="0.3">
      <c r="B10095" s="32">
        <v>342950</v>
      </c>
      <c r="C10095" s="8" t="s">
        <v>35</v>
      </c>
      <c r="D10095" s="8" t="s">
        <v>28</v>
      </c>
      <c r="E10095" s="5" t="s">
        <v>34</v>
      </c>
      <c r="F10095" s="8">
        <v>106</v>
      </c>
      <c r="G10095" s="6">
        <v>43494</v>
      </c>
      <c r="H10095" s="6">
        <v>43497</v>
      </c>
      <c r="I10095" s="6">
        <v>43502</v>
      </c>
      <c r="J10095" s="5" t="s">
        <v>24</v>
      </c>
      <c r="K10095" s="7">
        <v>1487.21</v>
      </c>
      <c r="L10095" s="35">
        <v>1234.3800000000001</v>
      </c>
      <c r="M10095" s="36">
        <f t="shared" si="157"/>
        <v>252.82999999999993</v>
      </c>
      <c r="N10095" s="37">
        <f>YEAR(Table1[[#This Row],[Data zamówienia]])</f>
        <v>2019</v>
      </c>
    </row>
    <row r="10096" spans="2:14" x14ac:dyDescent="0.3">
      <c r="B10096" s="32">
        <v>266122</v>
      </c>
      <c r="C10096" s="8" t="s">
        <v>27</v>
      </c>
      <c r="D10096" s="8" t="s">
        <v>28</v>
      </c>
      <c r="E10096" s="5" t="s">
        <v>37</v>
      </c>
      <c r="F10096" s="8">
        <v>32</v>
      </c>
      <c r="G10096" s="6">
        <v>43494</v>
      </c>
      <c r="H10096" s="6">
        <v>43498</v>
      </c>
      <c r="I10096" s="6">
        <v>43500</v>
      </c>
      <c r="J10096" s="5" t="s">
        <v>24</v>
      </c>
      <c r="K10096" s="7">
        <v>1526.13</v>
      </c>
      <c r="L10096" s="35">
        <v>1053.03</v>
      </c>
      <c r="M10096" s="36">
        <f t="shared" si="157"/>
        <v>473.10000000000014</v>
      </c>
      <c r="N10096" s="37">
        <f>YEAR(Table1[[#This Row],[Data zamówienia]])</f>
        <v>2019</v>
      </c>
    </row>
    <row r="10097" spans="2:14" x14ac:dyDescent="0.3">
      <c r="B10097" s="32">
        <v>4587</v>
      </c>
      <c r="C10097" s="8" t="s">
        <v>21</v>
      </c>
      <c r="D10097" s="8" t="s">
        <v>36</v>
      </c>
      <c r="E10097" s="5" t="s">
        <v>25</v>
      </c>
      <c r="F10097" s="8">
        <v>261</v>
      </c>
      <c r="G10097" s="6">
        <v>43495</v>
      </c>
      <c r="H10097" s="6">
        <v>43498</v>
      </c>
      <c r="I10097" s="6">
        <v>43503</v>
      </c>
      <c r="J10097" s="5" t="s">
        <v>26</v>
      </c>
      <c r="K10097" s="7">
        <v>1402.24</v>
      </c>
      <c r="L10097" s="35">
        <v>995.59</v>
      </c>
      <c r="M10097" s="36">
        <f t="shared" si="157"/>
        <v>406.65</v>
      </c>
      <c r="N10097" s="37">
        <f>YEAR(Table1[[#This Row],[Data zamówienia]])</f>
        <v>2019</v>
      </c>
    </row>
    <row r="10098" spans="2:14" x14ac:dyDescent="0.3">
      <c r="B10098" s="32">
        <v>261703</v>
      </c>
      <c r="C10098" s="8" t="s">
        <v>21</v>
      </c>
      <c r="D10098" s="8" t="s">
        <v>22</v>
      </c>
      <c r="E10098" s="5" t="s">
        <v>31</v>
      </c>
      <c r="F10098" s="8">
        <v>175</v>
      </c>
      <c r="G10098" s="6">
        <v>43495</v>
      </c>
      <c r="H10098" s="6">
        <v>43497</v>
      </c>
      <c r="I10098" s="6">
        <v>43503</v>
      </c>
      <c r="J10098" s="5" t="s">
        <v>33</v>
      </c>
      <c r="K10098" s="7">
        <v>880.62</v>
      </c>
      <c r="L10098" s="35">
        <v>704.5</v>
      </c>
      <c r="M10098" s="36">
        <f t="shared" si="157"/>
        <v>176.12</v>
      </c>
      <c r="N10098" s="37">
        <f>YEAR(Table1[[#This Row],[Data zamówienia]])</f>
        <v>2019</v>
      </c>
    </row>
    <row r="10099" spans="2:14" x14ac:dyDescent="0.3">
      <c r="B10099" s="32">
        <v>170392</v>
      </c>
      <c r="C10099" s="8" t="s">
        <v>21</v>
      </c>
      <c r="D10099" s="8" t="s">
        <v>28</v>
      </c>
      <c r="E10099" s="5" t="s">
        <v>34</v>
      </c>
      <c r="F10099" s="8">
        <v>73</v>
      </c>
      <c r="G10099" s="6">
        <v>43495</v>
      </c>
      <c r="H10099" s="6">
        <v>43495</v>
      </c>
      <c r="I10099" s="6">
        <v>43497</v>
      </c>
      <c r="J10099" s="5" t="s">
        <v>33</v>
      </c>
      <c r="K10099" s="7">
        <v>805.33</v>
      </c>
      <c r="L10099" s="35">
        <v>555.67999999999995</v>
      </c>
      <c r="M10099" s="36">
        <f t="shared" si="157"/>
        <v>249.65000000000009</v>
      </c>
      <c r="N10099" s="37">
        <f>YEAR(Table1[[#This Row],[Data zamówienia]])</f>
        <v>2019</v>
      </c>
    </row>
    <row r="10100" spans="2:14" x14ac:dyDescent="0.3">
      <c r="B10100" s="32">
        <v>377980</v>
      </c>
      <c r="C10100" s="8" t="s">
        <v>21</v>
      </c>
      <c r="D10100" s="8" t="s">
        <v>22</v>
      </c>
      <c r="E10100" s="5" t="s">
        <v>37</v>
      </c>
      <c r="F10100" s="8">
        <v>65</v>
      </c>
      <c r="G10100" s="6">
        <v>43494</v>
      </c>
      <c r="H10100" s="6">
        <v>43497</v>
      </c>
      <c r="I10100" s="6">
        <v>43500</v>
      </c>
      <c r="J10100" s="5" t="s">
        <v>32</v>
      </c>
      <c r="K10100" s="7">
        <v>1016.5</v>
      </c>
      <c r="L10100" s="35">
        <v>762.38</v>
      </c>
      <c r="M10100" s="36">
        <f t="shared" si="157"/>
        <v>254.12</v>
      </c>
      <c r="N10100" s="37">
        <f>YEAR(Table1[[#This Row],[Data zamówienia]])</f>
        <v>2019</v>
      </c>
    </row>
    <row r="10101" spans="2:14" x14ac:dyDescent="0.3">
      <c r="B10101" s="32">
        <v>788931</v>
      </c>
      <c r="C10101" s="8" t="s">
        <v>21</v>
      </c>
      <c r="D10101" s="8" t="s">
        <v>39</v>
      </c>
      <c r="E10101" s="5" t="s">
        <v>37</v>
      </c>
      <c r="F10101" s="8">
        <v>86</v>
      </c>
      <c r="G10101" s="6">
        <v>43495</v>
      </c>
      <c r="H10101" s="6">
        <v>43497</v>
      </c>
      <c r="I10101" s="6">
        <v>43501</v>
      </c>
      <c r="J10101" s="5" t="s">
        <v>32</v>
      </c>
      <c r="K10101" s="7">
        <v>512.29</v>
      </c>
      <c r="L10101" s="35">
        <v>302.25</v>
      </c>
      <c r="M10101" s="36">
        <f t="shared" si="157"/>
        <v>210.03999999999996</v>
      </c>
      <c r="N10101" s="37">
        <f>YEAR(Table1[[#This Row],[Data zamówienia]])</f>
        <v>2019</v>
      </c>
    </row>
    <row r="10102" spans="2:14" x14ac:dyDescent="0.3">
      <c r="B10102" s="32">
        <v>785359</v>
      </c>
      <c r="C10102" s="8" t="s">
        <v>27</v>
      </c>
      <c r="D10102" s="8" t="s">
        <v>36</v>
      </c>
      <c r="E10102" s="5" t="s">
        <v>34</v>
      </c>
      <c r="F10102" s="8">
        <v>287</v>
      </c>
      <c r="G10102" s="6">
        <v>43496</v>
      </c>
      <c r="H10102" s="6">
        <v>43496</v>
      </c>
      <c r="I10102" s="6">
        <v>43503</v>
      </c>
      <c r="J10102" s="5" t="s">
        <v>26</v>
      </c>
      <c r="K10102" s="7">
        <v>1898.63</v>
      </c>
      <c r="L10102" s="35">
        <v>1613.84</v>
      </c>
      <c r="M10102" s="36">
        <f t="shared" si="157"/>
        <v>284.79000000000019</v>
      </c>
      <c r="N10102" s="37">
        <f>YEAR(Table1[[#This Row],[Data zamówienia]])</f>
        <v>2019</v>
      </c>
    </row>
    <row r="10103" spans="2:14" x14ac:dyDescent="0.3">
      <c r="B10103" s="32">
        <v>642039</v>
      </c>
      <c r="C10103" s="8" t="s">
        <v>35</v>
      </c>
      <c r="D10103" s="8" t="s">
        <v>22</v>
      </c>
      <c r="E10103" s="5" t="s">
        <v>29</v>
      </c>
      <c r="F10103" s="8">
        <v>341</v>
      </c>
      <c r="G10103" s="6">
        <v>43495</v>
      </c>
      <c r="H10103" s="6">
        <v>43496</v>
      </c>
      <c r="I10103" s="6">
        <v>43501</v>
      </c>
      <c r="J10103" s="5" t="s">
        <v>33</v>
      </c>
      <c r="K10103" s="7">
        <v>642.33000000000004</v>
      </c>
      <c r="L10103" s="35">
        <v>552.4</v>
      </c>
      <c r="M10103" s="36">
        <f t="shared" si="157"/>
        <v>89.930000000000064</v>
      </c>
      <c r="N10103" s="37">
        <f>YEAR(Table1[[#This Row],[Data zamówienia]])</f>
        <v>2019</v>
      </c>
    </row>
    <row r="10104" spans="2:14" x14ac:dyDescent="0.3">
      <c r="B10104" s="32">
        <v>208984</v>
      </c>
      <c r="C10104" s="8" t="s">
        <v>21</v>
      </c>
      <c r="D10104" s="8" t="s">
        <v>36</v>
      </c>
      <c r="E10104" s="5" t="s">
        <v>23</v>
      </c>
      <c r="F10104" s="8">
        <v>107</v>
      </c>
      <c r="G10104" s="6">
        <v>43496</v>
      </c>
      <c r="H10104" s="6">
        <v>43496</v>
      </c>
      <c r="I10104" s="6">
        <v>43502</v>
      </c>
      <c r="J10104" s="5" t="s">
        <v>26</v>
      </c>
      <c r="K10104" s="7">
        <v>455.32</v>
      </c>
      <c r="L10104" s="35">
        <v>318.72000000000003</v>
      </c>
      <c r="M10104" s="36">
        <f t="shared" si="157"/>
        <v>136.59999999999997</v>
      </c>
      <c r="N10104" s="37">
        <f>YEAR(Table1[[#This Row],[Data zamówienia]])</f>
        <v>2019</v>
      </c>
    </row>
    <row r="10105" spans="2:14" x14ac:dyDescent="0.3">
      <c r="B10105" s="32">
        <v>920484</v>
      </c>
      <c r="C10105" s="8" t="s">
        <v>21</v>
      </c>
      <c r="D10105" s="8" t="s">
        <v>28</v>
      </c>
      <c r="E10105" s="5" t="s">
        <v>34</v>
      </c>
      <c r="F10105" s="8">
        <v>80</v>
      </c>
      <c r="G10105" s="6">
        <v>43495</v>
      </c>
      <c r="H10105" s="6">
        <v>43496</v>
      </c>
      <c r="I10105" s="6">
        <v>43497</v>
      </c>
      <c r="J10105" s="5" t="s">
        <v>26</v>
      </c>
      <c r="K10105" s="7">
        <v>1338.98</v>
      </c>
      <c r="L10105" s="35">
        <v>1205.08</v>
      </c>
      <c r="M10105" s="36">
        <f t="shared" si="157"/>
        <v>133.90000000000009</v>
      </c>
      <c r="N10105" s="37">
        <f>YEAR(Table1[[#This Row],[Data zamówienia]])</f>
        <v>2019</v>
      </c>
    </row>
    <row r="10106" spans="2:14" x14ac:dyDescent="0.3">
      <c r="B10106" s="32">
        <v>856219</v>
      </c>
      <c r="C10106" s="8" t="s">
        <v>27</v>
      </c>
      <c r="D10106" s="8" t="s">
        <v>36</v>
      </c>
      <c r="E10106" s="5" t="s">
        <v>37</v>
      </c>
      <c r="F10106" s="8">
        <v>31</v>
      </c>
      <c r="G10106" s="6">
        <v>43495</v>
      </c>
      <c r="H10106" s="6">
        <v>43496</v>
      </c>
      <c r="I10106" s="6">
        <v>43500</v>
      </c>
      <c r="J10106" s="5" t="s">
        <v>33</v>
      </c>
      <c r="K10106" s="7">
        <v>244.81</v>
      </c>
      <c r="L10106" s="35">
        <v>220.33</v>
      </c>
      <c r="M10106" s="36">
        <f t="shared" si="157"/>
        <v>24.47999999999999</v>
      </c>
      <c r="N10106" s="37">
        <f>YEAR(Table1[[#This Row],[Data zamówienia]])</f>
        <v>2019</v>
      </c>
    </row>
    <row r="10107" spans="2:14" x14ac:dyDescent="0.3">
      <c r="B10107" s="32">
        <v>621937</v>
      </c>
      <c r="C10107" s="8" t="s">
        <v>21</v>
      </c>
      <c r="D10107" s="8" t="s">
        <v>22</v>
      </c>
      <c r="E10107" s="5" t="s">
        <v>29</v>
      </c>
      <c r="F10107" s="8">
        <v>178</v>
      </c>
      <c r="G10107" s="6">
        <v>43495</v>
      </c>
      <c r="H10107" s="6">
        <v>43496</v>
      </c>
      <c r="I10107" s="6">
        <v>43498</v>
      </c>
      <c r="J10107" s="5" t="s">
        <v>32</v>
      </c>
      <c r="K10107" s="7">
        <v>321.35000000000002</v>
      </c>
      <c r="L10107" s="35">
        <v>189.6</v>
      </c>
      <c r="M10107" s="36">
        <f t="shared" si="157"/>
        <v>131.75000000000003</v>
      </c>
      <c r="N10107" s="37">
        <f>YEAR(Table1[[#This Row],[Data zamówienia]])</f>
        <v>2019</v>
      </c>
    </row>
    <row r="10108" spans="2:14" x14ac:dyDescent="0.3">
      <c r="B10108" s="32">
        <v>562164</v>
      </c>
      <c r="C10108" s="8" t="s">
        <v>38</v>
      </c>
      <c r="D10108" s="8" t="s">
        <v>22</v>
      </c>
      <c r="E10108" s="5" t="s">
        <v>25</v>
      </c>
      <c r="F10108" s="8">
        <v>178</v>
      </c>
      <c r="G10108" s="6">
        <v>43495</v>
      </c>
      <c r="H10108" s="6">
        <v>43498</v>
      </c>
      <c r="I10108" s="6">
        <v>43504</v>
      </c>
      <c r="J10108" s="5" t="s">
        <v>26</v>
      </c>
      <c r="K10108" s="7">
        <v>1653.47</v>
      </c>
      <c r="L10108" s="35">
        <v>1107.82</v>
      </c>
      <c r="M10108" s="36">
        <f t="shared" si="157"/>
        <v>545.65000000000009</v>
      </c>
      <c r="N10108" s="37">
        <f>YEAR(Table1[[#This Row],[Data zamówienia]])</f>
        <v>2019</v>
      </c>
    </row>
    <row r="10109" spans="2:14" x14ac:dyDescent="0.3">
      <c r="B10109" s="32">
        <v>452742</v>
      </c>
      <c r="C10109" s="8" t="s">
        <v>27</v>
      </c>
      <c r="D10109" s="8" t="s">
        <v>36</v>
      </c>
      <c r="E10109" s="5" t="s">
        <v>34</v>
      </c>
      <c r="F10109" s="8">
        <v>115</v>
      </c>
      <c r="G10109" s="6">
        <v>43495</v>
      </c>
      <c r="H10109" s="6">
        <v>43499</v>
      </c>
      <c r="I10109" s="6">
        <v>43504</v>
      </c>
      <c r="J10109" s="5" t="s">
        <v>40</v>
      </c>
      <c r="K10109" s="7">
        <v>826.39</v>
      </c>
      <c r="L10109" s="35">
        <v>735.49</v>
      </c>
      <c r="M10109" s="36">
        <f t="shared" si="157"/>
        <v>90.899999999999977</v>
      </c>
      <c r="N10109" s="37">
        <f>YEAR(Table1[[#This Row],[Data zamówienia]])</f>
        <v>2019</v>
      </c>
    </row>
    <row r="10110" spans="2:14" x14ac:dyDescent="0.3">
      <c r="B10110" s="32">
        <v>533409</v>
      </c>
      <c r="C10110" s="8" t="s">
        <v>38</v>
      </c>
      <c r="D10110" s="8" t="s">
        <v>39</v>
      </c>
      <c r="E10110" s="5" t="s">
        <v>23</v>
      </c>
      <c r="F10110" s="8">
        <v>7</v>
      </c>
      <c r="G10110" s="6">
        <v>43496</v>
      </c>
      <c r="H10110" s="6">
        <v>43496</v>
      </c>
      <c r="I10110" s="6">
        <v>43501</v>
      </c>
      <c r="J10110" s="5" t="s">
        <v>24</v>
      </c>
      <c r="K10110" s="7">
        <v>429.69</v>
      </c>
      <c r="L10110" s="35">
        <v>313.67</v>
      </c>
      <c r="M10110" s="36">
        <f t="shared" si="157"/>
        <v>116.01999999999998</v>
      </c>
      <c r="N10110" s="37">
        <f>YEAR(Table1[[#This Row],[Data zamówienia]])</f>
        <v>2019</v>
      </c>
    </row>
    <row r="10111" spans="2:14" x14ac:dyDescent="0.3">
      <c r="B10111" s="32">
        <v>344290</v>
      </c>
      <c r="C10111" s="8" t="s">
        <v>21</v>
      </c>
      <c r="D10111" s="8" t="s">
        <v>39</v>
      </c>
      <c r="E10111" s="5" t="s">
        <v>34</v>
      </c>
      <c r="F10111" s="8">
        <v>101</v>
      </c>
      <c r="G10111" s="6">
        <v>43496</v>
      </c>
      <c r="H10111" s="6">
        <v>43500</v>
      </c>
      <c r="I10111" s="6">
        <v>43505</v>
      </c>
      <c r="J10111" s="5" t="s">
        <v>33</v>
      </c>
      <c r="K10111" s="7">
        <v>292.89</v>
      </c>
      <c r="L10111" s="35">
        <v>205.02</v>
      </c>
      <c r="M10111" s="36">
        <f t="shared" si="157"/>
        <v>87.869999999999976</v>
      </c>
      <c r="N10111" s="37">
        <f>YEAR(Table1[[#This Row],[Data zamówienia]])</f>
        <v>2019</v>
      </c>
    </row>
    <row r="10112" spans="2:14" x14ac:dyDescent="0.3">
      <c r="B10112" s="32">
        <v>882384</v>
      </c>
      <c r="C10112" s="8" t="s">
        <v>27</v>
      </c>
      <c r="D10112" s="8" t="s">
        <v>39</v>
      </c>
      <c r="E10112" s="5" t="s">
        <v>23</v>
      </c>
      <c r="F10112" s="8">
        <v>214</v>
      </c>
      <c r="G10112" s="6">
        <v>43497</v>
      </c>
      <c r="H10112" s="6">
        <v>43498</v>
      </c>
      <c r="I10112" s="6">
        <v>43504</v>
      </c>
      <c r="J10112" s="5" t="s">
        <v>33</v>
      </c>
      <c r="K10112" s="7">
        <v>391.81</v>
      </c>
      <c r="L10112" s="35">
        <v>301.69</v>
      </c>
      <c r="M10112" s="36">
        <f t="shared" si="157"/>
        <v>90.12</v>
      </c>
      <c r="N10112" s="37">
        <f>YEAR(Table1[[#This Row],[Data zamówienia]])</f>
        <v>2019</v>
      </c>
    </row>
    <row r="10113" spans="2:14" x14ac:dyDescent="0.3">
      <c r="B10113" s="32">
        <v>970427</v>
      </c>
      <c r="C10113" s="8" t="s">
        <v>35</v>
      </c>
      <c r="D10113" s="8" t="s">
        <v>28</v>
      </c>
      <c r="E10113" s="5" t="s">
        <v>31</v>
      </c>
      <c r="F10113" s="8">
        <v>316</v>
      </c>
      <c r="G10113" s="6">
        <v>43496</v>
      </c>
      <c r="H10113" s="6">
        <v>43500</v>
      </c>
      <c r="I10113" s="6">
        <v>43504</v>
      </c>
      <c r="J10113" s="5" t="s">
        <v>26</v>
      </c>
      <c r="K10113" s="7">
        <v>292.88</v>
      </c>
      <c r="L10113" s="35">
        <v>207.94</v>
      </c>
      <c r="M10113" s="36">
        <f t="shared" si="157"/>
        <v>84.94</v>
      </c>
      <c r="N10113" s="37">
        <f>YEAR(Table1[[#This Row],[Data zamówienia]])</f>
        <v>2019</v>
      </c>
    </row>
    <row r="10114" spans="2:14" x14ac:dyDescent="0.3">
      <c r="B10114" s="32">
        <v>291079</v>
      </c>
      <c r="C10114" s="8" t="s">
        <v>21</v>
      </c>
      <c r="D10114" s="8" t="s">
        <v>36</v>
      </c>
      <c r="E10114" s="5" t="s">
        <v>34</v>
      </c>
      <c r="F10114" s="8">
        <v>42</v>
      </c>
      <c r="G10114" s="6">
        <v>43496</v>
      </c>
      <c r="H10114" s="6">
        <v>43497</v>
      </c>
      <c r="I10114" s="6">
        <v>43501</v>
      </c>
      <c r="J10114" s="5" t="s">
        <v>24</v>
      </c>
      <c r="K10114" s="7">
        <v>1935.93</v>
      </c>
      <c r="L10114" s="35">
        <v>1006.68</v>
      </c>
      <c r="M10114" s="36">
        <f t="shared" si="157"/>
        <v>929.25000000000011</v>
      </c>
      <c r="N10114" s="37">
        <f>YEAR(Table1[[#This Row],[Data zamówienia]])</f>
        <v>2019</v>
      </c>
    </row>
    <row r="10115" spans="2:14" x14ac:dyDescent="0.3">
      <c r="B10115" s="32">
        <v>806333</v>
      </c>
      <c r="C10115" s="8" t="s">
        <v>38</v>
      </c>
      <c r="D10115" s="8" t="s">
        <v>22</v>
      </c>
      <c r="E10115" s="5" t="s">
        <v>25</v>
      </c>
      <c r="F10115" s="8">
        <v>7</v>
      </c>
      <c r="G10115" s="6">
        <v>43496</v>
      </c>
      <c r="H10115" s="6">
        <v>43499</v>
      </c>
      <c r="I10115" s="6">
        <v>43500</v>
      </c>
      <c r="J10115" s="5" t="s">
        <v>24</v>
      </c>
      <c r="K10115" s="7">
        <v>220.85</v>
      </c>
      <c r="L10115" s="35">
        <v>194.35</v>
      </c>
      <c r="M10115" s="36">
        <f t="shared" si="157"/>
        <v>26.5</v>
      </c>
      <c r="N10115" s="37">
        <f>YEAR(Table1[[#This Row],[Data zamówienia]])</f>
        <v>2019</v>
      </c>
    </row>
    <row r="10116" spans="2:14" x14ac:dyDescent="0.3">
      <c r="B10116" s="32">
        <v>259652</v>
      </c>
      <c r="C10116" s="8" t="s">
        <v>21</v>
      </c>
      <c r="D10116" s="8" t="s">
        <v>22</v>
      </c>
      <c r="E10116" s="5" t="s">
        <v>29</v>
      </c>
      <c r="F10116" s="8">
        <v>183</v>
      </c>
      <c r="G10116" s="6">
        <v>43497</v>
      </c>
      <c r="H10116" s="6">
        <v>43499</v>
      </c>
      <c r="I10116" s="6">
        <v>43502</v>
      </c>
      <c r="J10116" s="5" t="s">
        <v>33</v>
      </c>
      <c r="K10116" s="7">
        <v>1160.6600000000001</v>
      </c>
      <c r="L10116" s="35">
        <v>754.43</v>
      </c>
      <c r="M10116" s="36">
        <f t="shared" ref="M10116:M10179" si="158">K10116-L10116</f>
        <v>406.23000000000013</v>
      </c>
      <c r="N10116" s="37">
        <f>YEAR(Table1[[#This Row],[Data zamówienia]])</f>
        <v>2019</v>
      </c>
    </row>
    <row r="10117" spans="2:14" x14ac:dyDescent="0.3">
      <c r="B10117" s="32">
        <v>572240</v>
      </c>
      <c r="C10117" s="8" t="s">
        <v>21</v>
      </c>
      <c r="D10117" s="8" t="s">
        <v>36</v>
      </c>
      <c r="E10117" s="5" t="s">
        <v>31</v>
      </c>
      <c r="F10117" s="8">
        <v>338</v>
      </c>
      <c r="G10117" s="6">
        <v>43497</v>
      </c>
      <c r="H10117" s="6">
        <v>43499</v>
      </c>
      <c r="I10117" s="6">
        <v>43502</v>
      </c>
      <c r="J10117" s="5" t="s">
        <v>24</v>
      </c>
      <c r="K10117" s="7">
        <v>592.79</v>
      </c>
      <c r="L10117" s="35">
        <v>331.96</v>
      </c>
      <c r="M10117" s="36">
        <f t="shared" si="158"/>
        <v>260.83</v>
      </c>
      <c r="N10117" s="37">
        <f>YEAR(Table1[[#This Row],[Data zamówienia]])</f>
        <v>2019</v>
      </c>
    </row>
    <row r="10118" spans="2:14" x14ac:dyDescent="0.3">
      <c r="B10118" s="32">
        <v>106025</v>
      </c>
      <c r="C10118" s="8" t="s">
        <v>38</v>
      </c>
      <c r="D10118" s="8" t="s">
        <v>39</v>
      </c>
      <c r="E10118" s="5" t="s">
        <v>25</v>
      </c>
      <c r="F10118" s="8">
        <v>279</v>
      </c>
      <c r="G10118" s="6">
        <v>43498</v>
      </c>
      <c r="H10118" s="6">
        <v>43500</v>
      </c>
      <c r="I10118" s="6">
        <v>43507</v>
      </c>
      <c r="J10118" s="5" t="s">
        <v>26</v>
      </c>
      <c r="K10118" s="7">
        <v>1033.83</v>
      </c>
      <c r="L10118" s="35">
        <v>744.36</v>
      </c>
      <c r="M10118" s="36">
        <f t="shared" si="158"/>
        <v>289.46999999999991</v>
      </c>
      <c r="N10118" s="37">
        <f>YEAR(Table1[[#This Row],[Data zamówienia]])</f>
        <v>2019</v>
      </c>
    </row>
    <row r="10119" spans="2:14" x14ac:dyDescent="0.3">
      <c r="B10119" s="32">
        <v>14084</v>
      </c>
      <c r="C10119" s="8" t="s">
        <v>35</v>
      </c>
      <c r="D10119" s="8" t="s">
        <v>28</v>
      </c>
      <c r="E10119" s="5" t="s">
        <v>29</v>
      </c>
      <c r="F10119" s="8">
        <v>320</v>
      </c>
      <c r="G10119" s="6">
        <v>43498</v>
      </c>
      <c r="H10119" s="6">
        <v>43501</v>
      </c>
      <c r="I10119" s="6">
        <v>43502</v>
      </c>
      <c r="J10119" s="5" t="s">
        <v>30</v>
      </c>
      <c r="K10119" s="7">
        <v>867.1</v>
      </c>
      <c r="L10119" s="35">
        <v>650.33000000000004</v>
      </c>
      <c r="M10119" s="36">
        <f t="shared" si="158"/>
        <v>216.76999999999998</v>
      </c>
      <c r="N10119" s="37">
        <f>YEAR(Table1[[#This Row],[Data zamówienia]])</f>
        <v>2019</v>
      </c>
    </row>
    <row r="10120" spans="2:14" x14ac:dyDescent="0.3">
      <c r="B10120" s="32">
        <v>31496</v>
      </c>
      <c r="C10120" s="8" t="s">
        <v>27</v>
      </c>
      <c r="D10120" s="8" t="s">
        <v>36</v>
      </c>
      <c r="E10120" s="5" t="s">
        <v>34</v>
      </c>
      <c r="F10120" s="8">
        <v>304</v>
      </c>
      <c r="G10120" s="6">
        <v>43497</v>
      </c>
      <c r="H10120" s="6">
        <v>43498</v>
      </c>
      <c r="I10120" s="6">
        <v>43499</v>
      </c>
      <c r="J10120" s="5" t="s">
        <v>24</v>
      </c>
      <c r="K10120" s="7">
        <v>1501.53</v>
      </c>
      <c r="L10120" s="35">
        <v>855.87</v>
      </c>
      <c r="M10120" s="36">
        <f t="shared" si="158"/>
        <v>645.66</v>
      </c>
      <c r="N10120" s="37">
        <f>YEAR(Table1[[#This Row],[Data zamówienia]])</f>
        <v>2019</v>
      </c>
    </row>
    <row r="10121" spans="2:14" x14ac:dyDescent="0.3">
      <c r="B10121" s="32">
        <v>609612</v>
      </c>
      <c r="C10121" s="8" t="s">
        <v>27</v>
      </c>
      <c r="D10121" s="8" t="s">
        <v>36</v>
      </c>
      <c r="E10121" s="5" t="s">
        <v>31</v>
      </c>
      <c r="F10121" s="8">
        <v>195</v>
      </c>
      <c r="G10121" s="6">
        <v>43497</v>
      </c>
      <c r="H10121" s="6">
        <v>43501</v>
      </c>
      <c r="I10121" s="6">
        <v>43502</v>
      </c>
      <c r="J10121" s="5" t="s">
        <v>26</v>
      </c>
      <c r="K10121" s="7">
        <v>561.23</v>
      </c>
      <c r="L10121" s="35">
        <v>443.37</v>
      </c>
      <c r="M10121" s="36">
        <f t="shared" si="158"/>
        <v>117.86000000000001</v>
      </c>
      <c r="N10121" s="37">
        <f>YEAR(Table1[[#This Row],[Data zamówienia]])</f>
        <v>2019</v>
      </c>
    </row>
    <row r="10122" spans="2:14" x14ac:dyDescent="0.3">
      <c r="B10122" s="32">
        <v>614380</v>
      </c>
      <c r="C10122" s="8" t="s">
        <v>21</v>
      </c>
      <c r="D10122" s="8" t="s">
        <v>28</v>
      </c>
      <c r="E10122" s="5" t="s">
        <v>34</v>
      </c>
      <c r="F10122" s="8">
        <v>145</v>
      </c>
      <c r="G10122" s="6">
        <v>43498</v>
      </c>
      <c r="H10122" s="6">
        <v>43498</v>
      </c>
      <c r="I10122" s="6">
        <v>43501</v>
      </c>
      <c r="J10122" s="5" t="s">
        <v>26</v>
      </c>
      <c r="K10122" s="7">
        <v>480.97</v>
      </c>
      <c r="L10122" s="35">
        <v>274.14999999999998</v>
      </c>
      <c r="M10122" s="36">
        <f t="shared" si="158"/>
        <v>206.82000000000005</v>
      </c>
      <c r="N10122" s="37">
        <f>YEAR(Table1[[#This Row],[Data zamówienia]])</f>
        <v>2019</v>
      </c>
    </row>
    <row r="10123" spans="2:14" x14ac:dyDescent="0.3">
      <c r="B10123" s="32">
        <v>742905</v>
      </c>
      <c r="C10123" s="8" t="s">
        <v>21</v>
      </c>
      <c r="D10123" s="8" t="s">
        <v>22</v>
      </c>
      <c r="E10123" s="5" t="s">
        <v>34</v>
      </c>
      <c r="F10123" s="8">
        <v>302</v>
      </c>
      <c r="G10123" s="6">
        <v>43499</v>
      </c>
      <c r="H10123" s="6">
        <v>43500</v>
      </c>
      <c r="I10123" s="6">
        <v>43507</v>
      </c>
      <c r="J10123" s="5" t="s">
        <v>40</v>
      </c>
      <c r="K10123" s="7">
        <v>544.79</v>
      </c>
      <c r="L10123" s="35">
        <v>430.38</v>
      </c>
      <c r="M10123" s="36">
        <f t="shared" si="158"/>
        <v>114.40999999999997</v>
      </c>
      <c r="N10123" s="37">
        <f>YEAR(Table1[[#This Row],[Data zamówienia]])</f>
        <v>2019</v>
      </c>
    </row>
    <row r="10124" spans="2:14" x14ac:dyDescent="0.3">
      <c r="B10124" s="32">
        <v>141950</v>
      </c>
      <c r="C10124" s="8" t="s">
        <v>38</v>
      </c>
      <c r="D10124" s="8" t="s">
        <v>39</v>
      </c>
      <c r="E10124" s="5" t="s">
        <v>37</v>
      </c>
      <c r="F10124" s="8">
        <v>242</v>
      </c>
      <c r="G10124" s="6">
        <v>43498</v>
      </c>
      <c r="H10124" s="6">
        <v>43501</v>
      </c>
      <c r="I10124" s="6">
        <v>43507</v>
      </c>
      <c r="J10124" s="5" t="s">
        <v>33</v>
      </c>
      <c r="K10124" s="7">
        <v>452.26</v>
      </c>
      <c r="L10124" s="35">
        <v>402.51</v>
      </c>
      <c r="M10124" s="36">
        <f t="shared" si="158"/>
        <v>49.75</v>
      </c>
      <c r="N10124" s="37">
        <f>YEAR(Table1[[#This Row],[Data zamówienia]])</f>
        <v>2019</v>
      </c>
    </row>
    <row r="10125" spans="2:14" x14ac:dyDescent="0.3">
      <c r="B10125" s="32">
        <v>566924</v>
      </c>
      <c r="C10125" s="8" t="s">
        <v>27</v>
      </c>
      <c r="D10125" s="8" t="s">
        <v>36</v>
      </c>
      <c r="E10125" s="5" t="s">
        <v>37</v>
      </c>
      <c r="F10125" s="8">
        <v>84</v>
      </c>
      <c r="G10125" s="6">
        <v>43499</v>
      </c>
      <c r="H10125" s="6">
        <v>43501</v>
      </c>
      <c r="I10125" s="6">
        <v>43502</v>
      </c>
      <c r="J10125" s="5" t="s">
        <v>30</v>
      </c>
      <c r="K10125" s="7">
        <v>474.16</v>
      </c>
      <c r="L10125" s="35">
        <v>327.17</v>
      </c>
      <c r="M10125" s="36">
        <f t="shared" si="158"/>
        <v>146.99</v>
      </c>
      <c r="N10125" s="37">
        <f>YEAR(Table1[[#This Row],[Data zamówienia]])</f>
        <v>2019</v>
      </c>
    </row>
    <row r="10126" spans="2:14" x14ac:dyDescent="0.3">
      <c r="B10126" s="32">
        <v>185791</v>
      </c>
      <c r="C10126" s="8" t="s">
        <v>27</v>
      </c>
      <c r="D10126" s="8" t="s">
        <v>36</v>
      </c>
      <c r="E10126" s="5" t="s">
        <v>31</v>
      </c>
      <c r="F10126" s="8">
        <v>355</v>
      </c>
      <c r="G10126" s="6">
        <v>43499</v>
      </c>
      <c r="H10126" s="6">
        <v>43499</v>
      </c>
      <c r="I10126" s="6">
        <v>43504</v>
      </c>
      <c r="J10126" s="5" t="s">
        <v>40</v>
      </c>
      <c r="K10126" s="7">
        <v>1377.99</v>
      </c>
      <c r="L10126" s="35">
        <v>840.57</v>
      </c>
      <c r="M10126" s="36">
        <f t="shared" si="158"/>
        <v>537.41999999999996</v>
      </c>
      <c r="N10126" s="37">
        <f>YEAR(Table1[[#This Row],[Data zamówienia]])</f>
        <v>2019</v>
      </c>
    </row>
    <row r="10127" spans="2:14" x14ac:dyDescent="0.3">
      <c r="B10127" s="32">
        <v>799203</v>
      </c>
      <c r="C10127" s="8" t="s">
        <v>27</v>
      </c>
      <c r="D10127" s="8" t="s">
        <v>28</v>
      </c>
      <c r="E10127" s="5" t="s">
        <v>29</v>
      </c>
      <c r="F10127" s="8">
        <v>124</v>
      </c>
      <c r="G10127" s="6">
        <v>43499</v>
      </c>
      <c r="H10127" s="6">
        <v>43502</v>
      </c>
      <c r="I10127" s="6">
        <v>43504</v>
      </c>
      <c r="J10127" s="5" t="s">
        <v>40</v>
      </c>
      <c r="K10127" s="7">
        <v>480.97</v>
      </c>
      <c r="L10127" s="35">
        <v>375.16</v>
      </c>
      <c r="M10127" s="36">
        <f t="shared" si="158"/>
        <v>105.81</v>
      </c>
      <c r="N10127" s="37">
        <f>YEAR(Table1[[#This Row],[Data zamówienia]])</f>
        <v>2019</v>
      </c>
    </row>
    <row r="10128" spans="2:14" x14ac:dyDescent="0.3">
      <c r="B10128" s="32">
        <v>88476</v>
      </c>
      <c r="C10128" s="8" t="s">
        <v>35</v>
      </c>
      <c r="D10128" s="8" t="s">
        <v>28</v>
      </c>
      <c r="E10128" s="5" t="s">
        <v>25</v>
      </c>
      <c r="F10128" s="8">
        <v>243</v>
      </c>
      <c r="G10128" s="6">
        <v>43499</v>
      </c>
      <c r="H10128" s="6">
        <v>43501</v>
      </c>
      <c r="I10128" s="6">
        <v>43506</v>
      </c>
      <c r="J10128" s="5" t="s">
        <v>33</v>
      </c>
      <c r="K10128" s="7">
        <v>1185.17</v>
      </c>
      <c r="L10128" s="35">
        <v>794.06</v>
      </c>
      <c r="M10128" s="36">
        <f t="shared" si="158"/>
        <v>391.11000000000013</v>
      </c>
      <c r="N10128" s="37">
        <f>YEAR(Table1[[#This Row],[Data zamówienia]])</f>
        <v>2019</v>
      </c>
    </row>
    <row r="10129" spans="2:14" x14ac:dyDescent="0.3">
      <c r="B10129" s="32">
        <v>280125</v>
      </c>
      <c r="C10129" s="8" t="s">
        <v>21</v>
      </c>
      <c r="D10129" s="8" t="s">
        <v>22</v>
      </c>
      <c r="E10129" s="5" t="s">
        <v>23</v>
      </c>
      <c r="F10129" s="8">
        <v>301</v>
      </c>
      <c r="G10129" s="6">
        <v>43500</v>
      </c>
      <c r="H10129" s="6">
        <v>43503</v>
      </c>
      <c r="I10129" s="6">
        <v>43504</v>
      </c>
      <c r="J10129" s="5" t="s">
        <v>32</v>
      </c>
      <c r="K10129" s="7">
        <v>603.75</v>
      </c>
      <c r="L10129" s="35">
        <v>374.33</v>
      </c>
      <c r="M10129" s="36">
        <f t="shared" si="158"/>
        <v>229.42000000000002</v>
      </c>
      <c r="N10129" s="37">
        <f>YEAR(Table1[[#This Row],[Data zamówienia]])</f>
        <v>2019</v>
      </c>
    </row>
    <row r="10130" spans="2:14" x14ac:dyDescent="0.3">
      <c r="B10130" s="32">
        <v>312109</v>
      </c>
      <c r="C10130" s="8" t="s">
        <v>27</v>
      </c>
      <c r="D10130" s="8" t="s">
        <v>28</v>
      </c>
      <c r="E10130" s="5" t="s">
        <v>31</v>
      </c>
      <c r="F10130" s="8">
        <v>235</v>
      </c>
      <c r="G10130" s="6">
        <v>43499</v>
      </c>
      <c r="H10130" s="6">
        <v>43502</v>
      </c>
      <c r="I10130" s="6">
        <v>43508</v>
      </c>
      <c r="J10130" s="5" t="s">
        <v>40</v>
      </c>
      <c r="K10130" s="7">
        <v>1945.43</v>
      </c>
      <c r="L10130" s="35">
        <v>1770.34</v>
      </c>
      <c r="M10130" s="36">
        <f t="shared" si="158"/>
        <v>175.09000000000015</v>
      </c>
      <c r="N10130" s="37">
        <f>YEAR(Table1[[#This Row],[Data zamówienia]])</f>
        <v>2019</v>
      </c>
    </row>
    <row r="10131" spans="2:14" x14ac:dyDescent="0.3">
      <c r="B10131" s="32">
        <v>579220</v>
      </c>
      <c r="C10131" s="8" t="s">
        <v>38</v>
      </c>
      <c r="D10131" s="8" t="s">
        <v>39</v>
      </c>
      <c r="E10131" s="5" t="s">
        <v>37</v>
      </c>
      <c r="F10131" s="8">
        <v>90</v>
      </c>
      <c r="G10131" s="6">
        <v>43500</v>
      </c>
      <c r="H10131" s="6">
        <v>43502</v>
      </c>
      <c r="I10131" s="6">
        <v>43505</v>
      </c>
      <c r="J10131" s="5" t="s">
        <v>30</v>
      </c>
      <c r="K10131" s="7">
        <v>419.59</v>
      </c>
      <c r="L10131" s="35">
        <v>310.5</v>
      </c>
      <c r="M10131" s="36">
        <f t="shared" si="158"/>
        <v>109.08999999999997</v>
      </c>
      <c r="N10131" s="37">
        <f>YEAR(Table1[[#This Row],[Data zamówienia]])</f>
        <v>2019</v>
      </c>
    </row>
    <row r="10132" spans="2:14" x14ac:dyDescent="0.3">
      <c r="B10132" s="32">
        <v>838830</v>
      </c>
      <c r="C10132" s="8" t="s">
        <v>27</v>
      </c>
      <c r="D10132" s="8" t="s">
        <v>39</v>
      </c>
      <c r="E10132" s="5" t="s">
        <v>31</v>
      </c>
      <c r="F10132" s="8">
        <v>154</v>
      </c>
      <c r="G10132" s="6">
        <v>43499</v>
      </c>
      <c r="H10132" s="6">
        <v>43502</v>
      </c>
      <c r="I10132" s="6">
        <v>43509</v>
      </c>
      <c r="J10132" s="5" t="s">
        <v>24</v>
      </c>
      <c r="K10132" s="7">
        <v>1205.04</v>
      </c>
      <c r="L10132" s="35">
        <v>1000.18</v>
      </c>
      <c r="M10132" s="36">
        <f t="shared" si="158"/>
        <v>204.86</v>
      </c>
      <c r="N10132" s="37">
        <f>YEAR(Table1[[#This Row],[Data zamówienia]])</f>
        <v>2019</v>
      </c>
    </row>
    <row r="10133" spans="2:14" x14ac:dyDescent="0.3">
      <c r="B10133" s="32">
        <v>884323</v>
      </c>
      <c r="C10133" s="8" t="s">
        <v>21</v>
      </c>
      <c r="D10133" s="8" t="s">
        <v>39</v>
      </c>
      <c r="E10133" s="5" t="s">
        <v>37</v>
      </c>
      <c r="F10133" s="8">
        <v>139</v>
      </c>
      <c r="G10133" s="6">
        <v>43501</v>
      </c>
      <c r="H10133" s="6">
        <v>43503</v>
      </c>
      <c r="I10133" s="6">
        <v>43506</v>
      </c>
      <c r="J10133" s="5" t="s">
        <v>32</v>
      </c>
      <c r="K10133" s="7">
        <v>767.31</v>
      </c>
      <c r="L10133" s="35">
        <v>644.54</v>
      </c>
      <c r="M10133" s="36">
        <f t="shared" si="158"/>
        <v>122.76999999999998</v>
      </c>
      <c r="N10133" s="37">
        <f>YEAR(Table1[[#This Row],[Data zamówienia]])</f>
        <v>2019</v>
      </c>
    </row>
    <row r="10134" spans="2:14" x14ac:dyDescent="0.3">
      <c r="B10134" s="32">
        <v>164980</v>
      </c>
      <c r="C10134" s="8" t="s">
        <v>21</v>
      </c>
      <c r="D10134" s="8" t="s">
        <v>22</v>
      </c>
      <c r="E10134" s="5" t="s">
        <v>23</v>
      </c>
      <c r="F10134" s="8">
        <v>272</v>
      </c>
      <c r="G10134" s="6">
        <v>43500</v>
      </c>
      <c r="H10134" s="6">
        <v>43502</v>
      </c>
      <c r="I10134" s="6">
        <v>43506</v>
      </c>
      <c r="J10134" s="5" t="s">
        <v>24</v>
      </c>
      <c r="K10134" s="7">
        <v>1376.71</v>
      </c>
      <c r="L10134" s="35">
        <v>1183.97</v>
      </c>
      <c r="M10134" s="36">
        <f t="shared" si="158"/>
        <v>192.74</v>
      </c>
      <c r="N10134" s="37">
        <f>YEAR(Table1[[#This Row],[Data zamówienia]])</f>
        <v>2019</v>
      </c>
    </row>
    <row r="10135" spans="2:14" x14ac:dyDescent="0.3">
      <c r="B10135" s="32">
        <v>256096</v>
      </c>
      <c r="C10135" s="8" t="s">
        <v>21</v>
      </c>
      <c r="D10135" s="8" t="s">
        <v>22</v>
      </c>
      <c r="E10135" s="5" t="s">
        <v>29</v>
      </c>
      <c r="F10135" s="8">
        <v>321</v>
      </c>
      <c r="G10135" s="6">
        <v>43501</v>
      </c>
      <c r="H10135" s="6">
        <v>43504</v>
      </c>
      <c r="I10135" s="6">
        <v>43508</v>
      </c>
      <c r="J10135" s="5" t="s">
        <v>32</v>
      </c>
      <c r="K10135" s="7">
        <v>1140.45</v>
      </c>
      <c r="L10135" s="35">
        <v>866.74</v>
      </c>
      <c r="M10135" s="36">
        <f t="shared" si="158"/>
        <v>273.71000000000004</v>
      </c>
      <c r="N10135" s="37">
        <f>YEAR(Table1[[#This Row],[Data zamówienia]])</f>
        <v>2019</v>
      </c>
    </row>
    <row r="10136" spans="2:14" x14ac:dyDescent="0.3">
      <c r="B10136" s="32">
        <v>760560</v>
      </c>
      <c r="C10136" s="8" t="s">
        <v>38</v>
      </c>
      <c r="D10136" s="8" t="s">
        <v>39</v>
      </c>
      <c r="E10136" s="5" t="s">
        <v>23</v>
      </c>
      <c r="F10136" s="8">
        <v>363</v>
      </c>
      <c r="G10136" s="6">
        <v>43500</v>
      </c>
      <c r="H10136" s="6">
        <v>43503</v>
      </c>
      <c r="I10136" s="6">
        <v>43507</v>
      </c>
      <c r="J10136" s="5" t="s">
        <v>33</v>
      </c>
      <c r="K10136" s="7">
        <v>935.89</v>
      </c>
      <c r="L10136" s="35">
        <v>655.12</v>
      </c>
      <c r="M10136" s="36">
        <f t="shared" si="158"/>
        <v>280.77</v>
      </c>
      <c r="N10136" s="37">
        <f>YEAR(Table1[[#This Row],[Data zamówienia]])</f>
        <v>2019</v>
      </c>
    </row>
    <row r="10137" spans="2:14" x14ac:dyDescent="0.3">
      <c r="B10137" s="32">
        <v>219470</v>
      </c>
      <c r="C10137" s="8" t="s">
        <v>35</v>
      </c>
      <c r="D10137" s="8" t="s">
        <v>28</v>
      </c>
      <c r="E10137" s="5" t="s">
        <v>23</v>
      </c>
      <c r="F10137" s="8">
        <v>193</v>
      </c>
      <c r="G10137" s="6">
        <v>43501</v>
      </c>
      <c r="H10137" s="6">
        <v>43502</v>
      </c>
      <c r="I10137" s="6">
        <v>43506</v>
      </c>
      <c r="J10137" s="5" t="s">
        <v>30</v>
      </c>
      <c r="K10137" s="7">
        <v>292.89</v>
      </c>
      <c r="L10137" s="35">
        <v>263.60000000000002</v>
      </c>
      <c r="M10137" s="36">
        <f t="shared" si="158"/>
        <v>29.289999999999964</v>
      </c>
      <c r="N10137" s="37">
        <f>YEAR(Table1[[#This Row],[Data zamówienia]])</f>
        <v>2019</v>
      </c>
    </row>
    <row r="10138" spans="2:14" x14ac:dyDescent="0.3">
      <c r="B10138" s="32">
        <v>546673</v>
      </c>
      <c r="C10138" s="8" t="s">
        <v>27</v>
      </c>
      <c r="D10138" s="8" t="s">
        <v>28</v>
      </c>
      <c r="E10138" s="5" t="s">
        <v>23</v>
      </c>
      <c r="F10138" s="8">
        <v>353</v>
      </c>
      <c r="G10138" s="6">
        <v>43501</v>
      </c>
      <c r="H10138" s="6">
        <v>43503</v>
      </c>
      <c r="I10138" s="6">
        <v>43505</v>
      </c>
      <c r="J10138" s="5" t="s">
        <v>24</v>
      </c>
      <c r="K10138" s="7">
        <v>1716.73</v>
      </c>
      <c r="L10138" s="35">
        <v>1201.71</v>
      </c>
      <c r="M10138" s="36">
        <f t="shared" si="158"/>
        <v>515.02</v>
      </c>
      <c r="N10138" s="37">
        <f>YEAR(Table1[[#This Row],[Data zamówienia]])</f>
        <v>2019</v>
      </c>
    </row>
    <row r="10139" spans="2:14" x14ac:dyDescent="0.3">
      <c r="B10139" s="32">
        <v>402637</v>
      </c>
      <c r="C10139" s="8" t="s">
        <v>35</v>
      </c>
      <c r="D10139" s="8" t="s">
        <v>28</v>
      </c>
      <c r="E10139" s="5" t="s">
        <v>37</v>
      </c>
      <c r="F10139" s="8">
        <v>168</v>
      </c>
      <c r="G10139" s="6">
        <v>43501</v>
      </c>
      <c r="H10139" s="6">
        <v>43503</v>
      </c>
      <c r="I10139" s="6">
        <v>43508</v>
      </c>
      <c r="J10139" s="5" t="s">
        <v>26</v>
      </c>
      <c r="K10139" s="7">
        <v>545.14</v>
      </c>
      <c r="L10139" s="35">
        <v>370.7</v>
      </c>
      <c r="M10139" s="36">
        <f t="shared" si="158"/>
        <v>174.44</v>
      </c>
      <c r="N10139" s="37">
        <f>YEAR(Table1[[#This Row],[Data zamówienia]])</f>
        <v>2019</v>
      </c>
    </row>
    <row r="10140" spans="2:14" x14ac:dyDescent="0.3">
      <c r="B10140" s="32">
        <v>794548</v>
      </c>
      <c r="C10140" s="8" t="s">
        <v>27</v>
      </c>
      <c r="D10140" s="8" t="s">
        <v>39</v>
      </c>
      <c r="E10140" s="5" t="s">
        <v>25</v>
      </c>
      <c r="F10140" s="8">
        <v>276</v>
      </c>
      <c r="G10140" s="6">
        <v>43501</v>
      </c>
      <c r="H10140" s="6">
        <v>43502</v>
      </c>
      <c r="I10140" s="6">
        <v>43509</v>
      </c>
      <c r="J10140" s="5" t="s">
        <v>24</v>
      </c>
      <c r="K10140" s="7">
        <v>293.14</v>
      </c>
      <c r="L10140" s="35">
        <v>228.65</v>
      </c>
      <c r="M10140" s="36">
        <f t="shared" si="158"/>
        <v>64.489999999999981</v>
      </c>
      <c r="N10140" s="37">
        <f>YEAR(Table1[[#This Row],[Data zamówienia]])</f>
        <v>2019</v>
      </c>
    </row>
    <row r="10141" spans="2:14" x14ac:dyDescent="0.3">
      <c r="B10141" s="32">
        <v>339281</v>
      </c>
      <c r="C10141" s="8" t="s">
        <v>21</v>
      </c>
      <c r="D10141" s="8" t="s">
        <v>28</v>
      </c>
      <c r="E10141" s="5" t="s">
        <v>37</v>
      </c>
      <c r="F10141" s="8">
        <v>348</v>
      </c>
      <c r="G10141" s="6">
        <v>43501</v>
      </c>
      <c r="H10141" s="6">
        <v>43501</v>
      </c>
      <c r="I10141" s="6">
        <v>43505</v>
      </c>
      <c r="J10141" s="5" t="s">
        <v>24</v>
      </c>
      <c r="K10141" s="7">
        <v>300.74</v>
      </c>
      <c r="L10141" s="35">
        <v>243.6</v>
      </c>
      <c r="M10141" s="36">
        <f t="shared" si="158"/>
        <v>57.140000000000015</v>
      </c>
      <c r="N10141" s="37">
        <f>YEAR(Table1[[#This Row],[Data zamówienia]])</f>
        <v>2019</v>
      </c>
    </row>
    <row r="10142" spans="2:14" x14ac:dyDescent="0.3">
      <c r="B10142" s="32">
        <v>310364</v>
      </c>
      <c r="C10142" s="8" t="s">
        <v>38</v>
      </c>
      <c r="D10142" s="8" t="s">
        <v>39</v>
      </c>
      <c r="E10142" s="5" t="s">
        <v>34</v>
      </c>
      <c r="F10142" s="8">
        <v>300</v>
      </c>
      <c r="G10142" s="6">
        <v>43501</v>
      </c>
      <c r="H10142" s="6">
        <v>43505</v>
      </c>
      <c r="I10142" s="6">
        <v>43510</v>
      </c>
      <c r="J10142" s="5" t="s">
        <v>32</v>
      </c>
      <c r="K10142" s="7">
        <v>1845.45</v>
      </c>
      <c r="L10142" s="35">
        <v>1088.82</v>
      </c>
      <c r="M10142" s="36">
        <f t="shared" si="158"/>
        <v>756.63000000000011</v>
      </c>
      <c r="N10142" s="37">
        <f>YEAR(Table1[[#This Row],[Data zamówienia]])</f>
        <v>2019</v>
      </c>
    </row>
    <row r="10143" spans="2:14" x14ac:dyDescent="0.3">
      <c r="B10143" s="32">
        <v>394033</v>
      </c>
      <c r="C10143" s="8" t="s">
        <v>38</v>
      </c>
      <c r="D10143" s="8" t="s">
        <v>36</v>
      </c>
      <c r="E10143" s="5" t="s">
        <v>31</v>
      </c>
      <c r="F10143" s="8">
        <v>279</v>
      </c>
      <c r="G10143" s="6">
        <v>43502</v>
      </c>
      <c r="H10143" s="6">
        <v>43502</v>
      </c>
      <c r="I10143" s="6">
        <v>43504</v>
      </c>
      <c r="J10143" s="5" t="s">
        <v>26</v>
      </c>
      <c r="K10143" s="7">
        <v>1237.49</v>
      </c>
      <c r="L10143" s="35">
        <v>1138.49</v>
      </c>
      <c r="M10143" s="36">
        <f t="shared" si="158"/>
        <v>99</v>
      </c>
      <c r="N10143" s="37">
        <f>YEAR(Table1[[#This Row],[Data zamówienia]])</f>
        <v>2019</v>
      </c>
    </row>
    <row r="10144" spans="2:14" x14ac:dyDescent="0.3">
      <c r="B10144" s="32">
        <v>202764</v>
      </c>
      <c r="C10144" s="8" t="s">
        <v>27</v>
      </c>
      <c r="D10144" s="8" t="s">
        <v>36</v>
      </c>
      <c r="E10144" s="5" t="s">
        <v>31</v>
      </c>
      <c r="F10144" s="8">
        <v>174</v>
      </c>
      <c r="G10144" s="6">
        <v>43501</v>
      </c>
      <c r="H10144" s="6">
        <v>43504</v>
      </c>
      <c r="I10144" s="6">
        <v>43509</v>
      </c>
      <c r="J10144" s="5" t="s">
        <v>33</v>
      </c>
      <c r="K10144" s="7">
        <v>1147.46</v>
      </c>
      <c r="L10144" s="35">
        <v>780.27</v>
      </c>
      <c r="M10144" s="36">
        <f t="shared" si="158"/>
        <v>367.19000000000005</v>
      </c>
      <c r="N10144" s="37">
        <f>YEAR(Table1[[#This Row],[Data zamówienia]])</f>
        <v>2019</v>
      </c>
    </row>
    <row r="10145" spans="2:14" x14ac:dyDescent="0.3">
      <c r="B10145" s="32">
        <v>173512</v>
      </c>
      <c r="C10145" s="8" t="s">
        <v>21</v>
      </c>
      <c r="D10145" s="8" t="s">
        <v>28</v>
      </c>
      <c r="E10145" s="5" t="s">
        <v>34</v>
      </c>
      <c r="F10145" s="8">
        <v>56</v>
      </c>
      <c r="G10145" s="6">
        <v>43501</v>
      </c>
      <c r="H10145" s="6">
        <v>43503</v>
      </c>
      <c r="I10145" s="6">
        <v>43506</v>
      </c>
      <c r="J10145" s="5" t="s">
        <v>40</v>
      </c>
      <c r="K10145" s="7">
        <v>1514.24</v>
      </c>
      <c r="L10145" s="35">
        <v>1302.25</v>
      </c>
      <c r="M10145" s="36">
        <f t="shared" si="158"/>
        <v>211.99</v>
      </c>
      <c r="N10145" s="37">
        <f>YEAR(Table1[[#This Row],[Data zamówienia]])</f>
        <v>2019</v>
      </c>
    </row>
    <row r="10146" spans="2:14" x14ac:dyDescent="0.3">
      <c r="B10146" s="32">
        <v>125937</v>
      </c>
      <c r="C10146" s="8" t="s">
        <v>27</v>
      </c>
      <c r="D10146" s="8" t="s">
        <v>28</v>
      </c>
      <c r="E10146" s="5" t="s">
        <v>31</v>
      </c>
      <c r="F10146" s="8">
        <v>130</v>
      </c>
      <c r="G10146" s="6">
        <v>43501</v>
      </c>
      <c r="H10146" s="6">
        <v>43503</v>
      </c>
      <c r="I10146" s="6">
        <v>43504</v>
      </c>
      <c r="J10146" s="5" t="s">
        <v>33</v>
      </c>
      <c r="K10146" s="7">
        <v>190.69</v>
      </c>
      <c r="L10146" s="35">
        <v>143.02000000000001</v>
      </c>
      <c r="M10146" s="36">
        <f t="shared" si="158"/>
        <v>47.669999999999987</v>
      </c>
      <c r="N10146" s="37">
        <f>YEAR(Table1[[#This Row],[Data zamówienia]])</f>
        <v>2019</v>
      </c>
    </row>
    <row r="10147" spans="2:14" x14ac:dyDescent="0.3">
      <c r="B10147" s="32">
        <v>600556</v>
      </c>
      <c r="C10147" s="8" t="s">
        <v>27</v>
      </c>
      <c r="D10147" s="8" t="s">
        <v>36</v>
      </c>
      <c r="E10147" s="5" t="s">
        <v>31</v>
      </c>
      <c r="F10147" s="8">
        <v>357</v>
      </c>
      <c r="G10147" s="6">
        <v>43501</v>
      </c>
      <c r="H10147" s="6">
        <v>43503</v>
      </c>
      <c r="I10147" s="6">
        <v>43504</v>
      </c>
      <c r="J10147" s="5" t="s">
        <v>24</v>
      </c>
      <c r="K10147" s="7">
        <v>418.85</v>
      </c>
      <c r="L10147" s="35">
        <v>372.78</v>
      </c>
      <c r="M10147" s="36">
        <f t="shared" si="158"/>
        <v>46.07000000000005</v>
      </c>
      <c r="N10147" s="37">
        <f>YEAR(Table1[[#This Row],[Data zamówienia]])</f>
        <v>2019</v>
      </c>
    </row>
    <row r="10148" spans="2:14" x14ac:dyDescent="0.3">
      <c r="B10148" s="32">
        <v>474597</v>
      </c>
      <c r="C10148" s="8" t="s">
        <v>21</v>
      </c>
      <c r="D10148" s="8" t="s">
        <v>36</v>
      </c>
      <c r="E10148" s="5" t="s">
        <v>31</v>
      </c>
      <c r="F10148" s="8">
        <v>236</v>
      </c>
      <c r="G10148" s="6">
        <v>43502</v>
      </c>
      <c r="H10148" s="6">
        <v>43505</v>
      </c>
      <c r="I10148" s="6">
        <v>43509</v>
      </c>
      <c r="J10148" s="5" t="s">
        <v>40</v>
      </c>
      <c r="K10148" s="7">
        <v>544.79</v>
      </c>
      <c r="L10148" s="35">
        <v>337.77</v>
      </c>
      <c r="M10148" s="36">
        <f t="shared" si="158"/>
        <v>207.01999999999998</v>
      </c>
      <c r="N10148" s="37">
        <f>YEAR(Table1[[#This Row],[Data zamówienia]])</f>
        <v>2019</v>
      </c>
    </row>
    <row r="10149" spans="2:14" x14ac:dyDescent="0.3">
      <c r="B10149" s="32">
        <v>478970</v>
      </c>
      <c r="C10149" s="8" t="s">
        <v>21</v>
      </c>
      <c r="D10149" s="8" t="s">
        <v>28</v>
      </c>
      <c r="E10149" s="5" t="s">
        <v>25</v>
      </c>
      <c r="F10149" s="8">
        <v>178</v>
      </c>
      <c r="G10149" s="6">
        <v>43503</v>
      </c>
      <c r="H10149" s="6">
        <v>43506</v>
      </c>
      <c r="I10149" s="6">
        <v>43509</v>
      </c>
      <c r="J10149" s="5" t="s">
        <v>26</v>
      </c>
      <c r="K10149" s="7">
        <v>1202.57</v>
      </c>
      <c r="L10149" s="35">
        <v>865.85</v>
      </c>
      <c r="M10149" s="36">
        <f t="shared" si="158"/>
        <v>336.71999999999991</v>
      </c>
      <c r="N10149" s="37">
        <f>YEAR(Table1[[#This Row],[Data zamówienia]])</f>
        <v>2019</v>
      </c>
    </row>
    <row r="10150" spans="2:14" x14ac:dyDescent="0.3">
      <c r="B10150" s="32">
        <v>722488</v>
      </c>
      <c r="C10150" s="8" t="s">
        <v>27</v>
      </c>
      <c r="D10150" s="8" t="s">
        <v>39</v>
      </c>
      <c r="E10150" s="5" t="s">
        <v>23</v>
      </c>
      <c r="F10150" s="8">
        <v>30</v>
      </c>
      <c r="G10150" s="6">
        <v>43503</v>
      </c>
      <c r="H10150" s="6">
        <v>43505</v>
      </c>
      <c r="I10150" s="6">
        <v>43506</v>
      </c>
      <c r="J10150" s="5" t="s">
        <v>30</v>
      </c>
      <c r="K10150" s="7">
        <v>1698.44</v>
      </c>
      <c r="L10150" s="35">
        <v>1579.55</v>
      </c>
      <c r="M10150" s="36">
        <f t="shared" si="158"/>
        <v>118.8900000000001</v>
      </c>
      <c r="N10150" s="37">
        <f>YEAR(Table1[[#This Row],[Data zamówienia]])</f>
        <v>2019</v>
      </c>
    </row>
    <row r="10151" spans="2:14" x14ac:dyDescent="0.3">
      <c r="B10151" s="32">
        <v>63718</v>
      </c>
      <c r="C10151" s="8" t="s">
        <v>35</v>
      </c>
      <c r="D10151" s="8" t="s">
        <v>28</v>
      </c>
      <c r="E10151" s="5" t="s">
        <v>25</v>
      </c>
      <c r="F10151" s="8">
        <v>312</v>
      </c>
      <c r="G10151" s="6">
        <v>43503</v>
      </c>
      <c r="H10151" s="6">
        <v>43506</v>
      </c>
      <c r="I10151" s="6">
        <v>43510</v>
      </c>
      <c r="J10151" s="5" t="s">
        <v>30</v>
      </c>
      <c r="K10151" s="7">
        <v>953.54</v>
      </c>
      <c r="L10151" s="35">
        <v>657.94</v>
      </c>
      <c r="M10151" s="36">
        <f t="shared" si="158"/>
        <v>295.59999999999991</v>
      </c>
      <c r="N10151" s="37">
        <f>YEAR(Table1[[#This Row],[Data zamówienia]])</f>
        <v>2019</v>
      </c>
    </row>
    <row r="10152" spans="2:14" x14ac:dyDescent="0.3">
      <c r="B10152" s="32">
        <v>86424</v>
      </c>
      <c r="C10152" s="8" t="s">
        <v>35</v>
      </c>
      <c r="D10152" s="8" t="s">
        <v>28</v>
      </c>
      <c r="E10152" s="5" t="s">
        <v>25</v>
      </c>
      <c r="F10152" s="8">
        <v>17</v>
      </c>
      <c r="G10152" s="6">
        <v>43503</v>
      </c>
      <c r="H10152" s="6">
        <v>43503</v>
      </c>
      <c r="I10152" s="6">
        <v>43510</v>
      </c>
      <c r="J10152" s="5" t="s">
        <v>40</v>
      </c>
      <c r="K10152" s="7">
        <v>207.27</v>
      </c>
      <c r="L10152" s="35">
        <v>124.36</v>
      </c>
      <c r="M10152" s="36">
        <f t="shared" si="158"/>
        <v>82.910000000000011</v>
      </c>
      <c r="N10152" s="37">
        <f>YEAR(Table1[[#This Row],[Data zamówienia]])</f>
        <v>2019</v>
      </c>
    </row>
    <row r="10153" spans="2:14" x14ac:dyDescent="0.3">
      <c r="B10153" s="32">
        <v>569845</v>
      </c>
      <c r="C10153" s="8" t="s">
        <v>35</v>
      </c>
      <c r="D10153" s="8" t="s">
        <v>28</v>
      </c>
      <c r="E10153" s="5" t="s">
        <v>31</v>
      </c>
      <c r="F10153" s="8">
        <v>147</v>
      </c>
      <c r="G10153" s="6">
        <v>43503</v>
      </c>
      <c r="H10153" s="6">
        <v>43506</v>
      </c>
      <c r="I10153" s="6">
        <v>43510</v>
      </c>
      <c r="J10153" s="5" t="s">
        <v>24</v>
      </c>
      <c r="K10153" s="7">
        <v>962.76</v>
      </c>
      <c r="L10153" s="35">
        <v>866.48</v>
      </c>
      <c r="M10153" s="36">
        <f t="shared" si="158"/>
        <v>96.279999999999973</v>
      </c>
      <c r="N10153" s="37">
        <f>YEAR(Table1[[#This Row],[Data zamówienia]])</f>
        <v>2019</v>
      </c>
    </row>
    <row r="10154" spans="2:14" x14ac:dyDescent="0.3">
      <c r="B10154" s="32">
        <v>312632</v>
      </c>
      <c r="C10154" s="8" t="s">
        <v>38</v>
      </c>
      <c r="D10154" s="8" t="s">
        <v>39</v>
      </c>
      <c r="E10154" s="5" t="s">
        <v>25</v>
      </c>
      <c r="F10154" s="8">
        <v>76</v>
      </c>
      <c r="G10154" s="6">
        <v>43503</v>
      </c>
      <c r="H10154" s="6">
        <v>43505</v>
      </c>
      <c r="I10154" s="6">
        <v>43507</v>
      </c>
      <c r="J10154" s="5" t="s">
        <v>40</v>
      </c>
      <c r="K10154" s="7">
        <v>1104.51</v>
      </c>
      <c r="L10154" s="35">
        <v>927.79</v>
      </c>
      <c r="M10154" s="36">
        <f t="shared" si="158"/>
        <v>176.72000000000003</v>
      </c>
      <c r="N10154" s="37">
        <f>YEAR(Table1[[#This Row],[Data zamówienia]])</f>
        <v>2019</v>
      </c>
    </row>
    <row r="10155" spans="2:14" x14ac:dyDescent="0.3">
      <c r="B10155" s="32">
        <v>97404</v>
      </c>
      <c r="C10155" s="8" t="s">
        <v>27</v>
      </c>
      <c r="D10155" s="8" t="s">
        <v>36</v>
      </c>
      <c r="E10155" s="5" t="s">
        <v>37</v>
      </c>
      <c r="F10155" s="8">
        <v>42</v>
      </c>
      <c r="G10155" s="6">
        <v>43502</v>
      </c>
      <c r="H10155" s="6">
        <v>43506</v>
      </c>
      <c r="I10155" s="6">
        <v>43508</v>
      </c>
      <c r="J10155" s="5" t="s">
        <v>26</v>
      </c>
      <c r="K10155" s="7">
        <v>284.52</v>
      </c>
      <c r="L10155" s="35">
        <v>187.78</v>
      </c>
      <c r="M10155" s="36">
        <f t="shared" si="158"/>
        <v>96.739999999999981</v>
      </c>
      <c r="N10155" s="37">
        <f>YEAR(Table1[[#This Row],[Data zamówienia]])</f>
        <v>2019</v>
      </c>
    </row>
    <row r="10156" spans="2:14" x14ac:dyDescent="0.3">
      <c r="B10156" s="32">
        <v>12458</v>
      </c>
      <c r="C10156" s="8" t="s">
        <v>21</v>
      </c>
      <c r="D10156" s="8" t="s">
        <v>39</v>
      </c>
      <c r="E10156" s="5" t="s">
        <v>29</v>
      </c>
      <c r="F10156" s="8">
        <v>219</v>
      </c>
      <c r="G10156" s="6">
        <v>43502</v>
      </c>
      <c r="H10156" s="6">
        <v>43503</v>
      </c>
      <c r="I10156" s="6">
        <v>43509</v>
      </c>
      <c r="J10156" s="5" t="s">
        <v>40</v>
      </c>
      <c r="K10156" s="7">
        <v>444.03</v>
      </c>
      <c r="L10156" s="35">
        <v>248.66</v>
      </c>
      <c r="M10156" s="36">
        <f t="shared" si="158"/>
        <v>195.36999999999998</v>
      </c>
      <c r="N10156" s="37">
        <f>YEAR(Table1[[#This Row],[Data zamówienia]])</f>
        <v>2019</v>
      </c>
    </row>
    <row r="10157" spans="2:14" x14ac:dyDescent="0.3">
      <c r="B10157" s="32">
        <v>564235</v>
      </c>
      <c r="C10157" s="8" t="s">
        <v>21</v>
      </c>
      <c r="D10157" s="8" t="s">
        <v>36</v>
      </c>
      <c r="E10157" s="5" t="s">
        <v>25</v>
      </c>
      <c r="F10157" s="8">
        <v>359</v>
      </c>
      <c r="G10157" s="6">
        <v>43503</v>
      </c>
      <c r="H10157" s="6">
        <v>43503</v>
      </c>
      <c r="I10157" s="6">
        <v>43510</v>
      </c>
      <c r="J10157" s="5" t="s">
        <v>33</v>
      </c>
      <c r="K10157" s="7">
        <v>1945.71</v>
      </c>
      <c r="L10157" s="35">
        <v>1439.83</v>
      </c>
      <c r="M10157" s="36">
        <f t="shared" si="158"/>
        <v>505.88000000000011</v>
      </c>
      <c r="N10157" s="37">
        <f>YEAR(Table1[[#This Row],[Data zamówienia]])</f>
        <v>2019</v>
      </c>
    </row>
    <row r="10158" spans="2:14" x14ac:dyDescent="0.3">
      <c r="B10158" s="32">
        <v>786253</v>
      </c>
      <c r="C10158" s="8" t="s">
        <v>38</v>
      </c>
      <c r="D10158" s="8" t="s">
        <v>39</v>
      </c>
      <c r="E10158" s="5" t="s">
        <v>34</v>
      </c>
      <c r="F10158" s="8">
        <v>21</v>
      </c>
      <c r="G10158" s="6">
        <v>43502</v>
      </c>
      <c r="H10158" s="6">
        <v>43506</v>
      </c>
      <c r="I10158" s="6">
        <v>43508</v>
      </c>
      <c r="J10158" s="5" t="s">
        <v>30</v>
      </c>
      <c r="K10158" s="7">
        <v>1979.53</v>
      </c>
      <c r="L10158" s="35">
        <v>1583.62</v>
      </c>
      <c r="M10158" s="36">
        <f t="shared" si="158"/>
        <v>395.91000000000008</v>
      </c>
      <c r="N10158" s="37">
        <f>YEAR(Table1[[#This Row],[Data zamówienia]])</f>
        <v>2019</v>
      </c>
    </row>
    <row r="10159" spans="2:14" x14ac:dyDescent="0.3">
      <c r="B10159" s="32">
        <v>191518</v>
      </c>
      <c r="C10159" s="8" t="s">
        <v>38</v>
      </c>
      <c r="D10159" s="8" t="s">
        <v>36</v>
      </c>
      <c r="E10159" s="5" t="s">
        <v>23</v>
      </c>
      <c r="F10159" s="8">
        <v>29</v>
      </c>
      <c r="G10159" s="6">
        <v>43502</v>
      </c>
      <c r="H10159" s="6">
        <v>43504</v>
      </c>
      <c r="I10159" s="6">
        <v>43506</v>
      </c>
      <c r="J10159" s="5" t="s">
        <v>32</v>
      </c>
      <c r="K10159" s="7">
        <v>1770.01</v>
      </c>
      <c r="L10159" s="35">
        <v>920.41</v>
      </c>
      <c r="M10159" s="36">
        <f t="shared" si="158"/>
        <v>849.6</v>
      </c>
      <c r="N10159" s="37">
        <f>YEAR(Table1[[#This Row],[Data zamówienia]])</f>
        <v>2019</v>
      </c>
    </row>
    <row r="10160" spans="2:14" x14ac:dyDescent="0.3">
      <c r="B10160" s="32">
        <v>696789</v>
      </c>
      <c r="C10160" s="8" t="s">
        <v>35</v>
      </c>
      <c r="D10160" s="8" t="s">
        <v>28</v>
      </c>
      <c r="E10160" s="5" t="s">
        <v>34</v>
      </c>
      <c r="F10160" s="8">
        <v>149</v>
      </c>
      <c r="G10160" s="6">
        <v>43504</v>
      </c>
      <c r="H10160" s="6">
        <v>43504</v>
      </c>
      <c r="I10160" s="6">
        <v>43508</v>
      </c>
      <c r="J10160" s="5" t="s">
        <v>40</v>
      </c>
      <c r="K10160" s="7">
        <v>1548.53</v>
      </c>
      <c r="L10160" s="35">
        <v>1455.62</v>
      </c>
      <c r="M10160" s="36">
        <f t="shared" si="158"/>
        <v>92.910000000000082</v>
      </c>
      <c r="N10160" s="37">
        <f>YEAR(Table1[[#This Row],[Data zamówienia]])</f>
        <v>2019</v>
      </c>
    </row>
    <row r="10161" spans="2:14" x14ac:dyDescent="0.3">
      <c r="B10161" s="32">
        <v>698035</v>
      </c>
      <c r="C10161" s="8" t="s">
        <v>27</v>
      </c>
      <c r="D10161" s="8" t="s">
        <v>39</v>
      </c>
      <c r="E10161" s="5" t="s">
        <v>25</v>
      </c>
      <c r="F10161" s="8">
        <v>249</v>
      </c>
      <c r="G10161" s="6">
        <v>43504</v>
      </c>
      <c r="H10161" s="6">
        <v>43505</v>
      </c>
      <c r="I10161" s="6">
        <v>43512</v>
      </c>
      <c r="J10161" s="5" t="s">
        <v>32</v>
      </c>
      <c r="K10161" s="7">
        <v>793.58</v>
      </c>
      <c r="L10161" s="35">
        <v>539.63</v>
      </c>
      <c r="M10161" s="36">
        <f t="shared" si="158"/>
        <v>253.95000000000005</v>
      </c>
      <c r="N10161" s="37">
        <f>YEAR(Table1[[#This Row],[Data zamówienia]])</f>
        <v>2019</v>
      </c>
    </row>
    <row r="10162" spans="2:14" x14ac:dyDescent="0.3">
      <c r="B10162" s="32">
        <v>874164</v>
      </c>
      <c r="C10162" s="8" t="s">
        <v>27</v>
      </c>
      <c r="D10162" s="8" t="s">
        <v>39</v>
      </c>
      <c r="E10162" s="5" t="s">
        <v>25</v>
      </c>
      <c r="F10162" s="8">
        <v>295</v>
      </c>
      <c r="G10162" s="6">
        <v>43504</v>
      </c>
      <c r="H10162" s="6">
        <v>43505</v>
      </c>
      <c r="I10162" s="6">
        <v>43509</v>
      </c>
      <c r="J10162" s="5" t="s">
        <v>33</v>
      </c>
      <c r="K10162" s="7">
        <v>626.49</v>
      </c>
      <c r="L10162" s="35">
        <v>551.30999999999995</v>
      </c>
      <c r="M10162" s="36">
        <f t="shared" si="158"/>
        <v>75.180000000000064</v>
      </c>
      <c r="N10162" s="37">
        <f>YEAR(Table1[[#This Row],[Data zamówienia]])</f>
        <v>2019</v>
      </c>
    </row>
    <row r="10163" spans="2:14" x14ac:dyDescent="0.3">
      <c r="B10163" s="32">
        <v>854608</v>
      </c>
      <c r="C10163" s="8" t="s">
        <v>21</v>
      </c>
      <c r="D10163" s="8" t="s">
        <v>36</v>
      </c>
      <c r="E10163" s="5" t="s">
        <v>37</v>
      </c>
      <c r="F10163" s="8">
        <v>202</v>
      </c>
      <c r="G10163" s="6">
        <v>43503</v>
      </c>
      <c r="H10163" s="6">
        <v>43505</v>
      </c>
      <c r="I10163" s="6">
        <v>43506</v>
      </c>
      <c r="J10163" s="5" t="s">
        <v>24</v>
      </c>
      <c r="K10163" s="7">
        <v>1982.73</v>
      </c>
      <c r="L10163" s="35">
        <v>1843.94</v>
      </c>
      <c r="M10163" s="36">
        <f t="shared" si="158"/>
        <v>138.78999999999996</v>
      </c>
      <c r="N10163" s="37">
        <f>YEAR(Table1[[#This Row],[Data zamówienia]])</f>
        <v>2019</v>
      </c>
    </row>
    <row r="10164" spans="2:14" x14ac:dyDescent="0.3">
      <c r="B10164" s="32">
        <v>216624</v>
      </c>
      <c r="C10164" s="8" t="s">
        <v>35</v>
      </c>
      <c r="D10164" s="8" t="s">
        <v>28</v>
      </c>
      <c r="E10164" s="5" t="s">
        <v>31</v>
      </c>
      <c r="F10164" s="8">
        <v>47</v>
      </c>
      <c r="G10164" s="6">
        <v>43504</v>
      </c>
      <c r="H10164" s="6">
        <v>43505</v>
      </c>
      <c r="I10164" s="6">
        <v>43508</v>
      </c>
      <c r="J10164" s="5" t="s">
        <v>33</v>
      </c>
      <c r="K10164" s="7">
        <v>705.26</v>
      </c>
      <c r="L10164" s="35">
        <v>444.31</v>
      </c>
      <c r="M10164" s="36">
        <f t="shared" si="158"/>
        <v>260.95</v>
      </c>
      <c r="N10164" s="37">
        <f>YEAR(Table1[[#This Row],[Data zamówienia]])</f>
        <v>2019</v>
      </c>
    </row>
    <row r="10165" spans="2:14" x14ac:dyDescent="0.3">
      <c r="B10165" s="32">
        <v>338632</v>
      </c>
      <c r="C10165" s="8" t="s">
        <v>38</v>
      </c>
      <c r="D10165" s="8" t="s">
        <v>22</v>
      </c>
      <c r="E10165" s="5" t="s">
        <v>23</v>
      </c>
      <c r="F10165" s="8">
        <v>136</v>
      </c>
      <c r="G10165" s="6">
        <v>43503</v>
      </c>
      <c r="H10165" s="6">
        <v>43504</v>
      </c>
      <c r="I10165" s="6">
        <v>43509</v>
      </c>
      <c r="J10165" s="5" t="s">
        <v>30</v>
      </c>
      <c r="K10165" s="7">
        <v>201.52</v>
      </c>
      <c r="L10165" s="35">
        <v>141.06</v>
      </c>
      <c r="M10165" s="36">
        <f t="shared" si="158"/>
        <v>60.460000000000008</v>
      </c>
      <c r="N10165" s="37">
        <f>YEAR(Table1[[#This Row],[Data zamówienia]])</f>
        <v>2019</v>
      </c>
    </row>
    <row r="10166" spans="2:14" x14ac:dyDescent="0.3">
      <c r="B10166" s="32">
        <v>280192</v>
      </c>
      <c r="C10166" s="8" t="s">
        <v>35</v>
      </c>
      <c r="D10166" s="8" t="s">
        <v>39</v>
      </c>
      <c r="E10166" s="5" t="s">
        <v>34</v>
      </c>
      <c r="F10166" s="8">
        <v>148</v>
      </c>
      <c r="G10166" s="6">
        <v>43504</v>
      </c>
      <c r="H10166" s="6">
        <v>43507</v>
      </c>
      <c r="I10166" s="6">
        <v>43512</v>
      </c>
      <c r="J10166" s="5" t="s">
        <v>33</v>
      </c>
      <c r="K10166" s="7">
        <v>1561.15</v>
      </c>
      <c r="L10166" s="35">
        <v>1217.7</v>
      </c>
      <c r="M10166" s="36">
        <f t="shared" si="158"/>
        <v>343.45000000000005</v>
      </c>
      <c r="N10166" s="37">
        <f>YEAR(Table1[[#This Row],[Data zamówienia]])</f>
        <v>2019</v>
      </c>
    </row>
    <row r="10167" spans="2:14" x14ac:dyDescent="0.3">
      <c r="B10167" s="32">
        <v>595152</v>
      </c>
      <c r="C10167" s="8" t="s">
        <v>27</v>
      </c>
      <c r="D10167" s="8" t="s">
        <v>39</v>
      </c>
      <c r="E10167" s="5" t="s">
        <v>34</v>
      </c>
      <c r="F10167" s="8">
        <v>352</v>
      </c>
      <c r="G10167" s="6">
        <v>43504</v>
      </c>
      <c r="H10167" s="6">
        <v>43505</v>
      </c>
      <c r="I10167" s="6">
        <v>43507</v>
      </c>
      <c r="J10167" s="5" t="s">
        <v>32</v>
      </c>
      <c r="K10167" s="7">
        <v>1607.9</v>
      </c>
      <c r="L10167" s="35">
        <v>836.11</v>
      </c>
      <c r="M10167" s="36">
        <f t="shared" si="158"/>
        <v>771.79000000000008</v>
      </c>
      <c r="N10167" s="37">
        <f>YEAR(Table1[[#This Row],[Data zamówienia]])</f>
        <v>2019</v>
      </c>
    </row>
    <row r="10168" spans="2:14" x14ac:dyDescent="0.3">
      <c r="B10168" s="32">
        <v>40382</v>
      </c>
      <c r="C10168" s="8" t="s">
        <v>27</v>
      </c>
      <c r="D10168" s="8" t="s">
        <v>28</v>
      </c>
      <c r="E10168" s="5" t="s">
        <v>34</v>
      </c>
      <c r="F10168" s="8">
        <v>190</v>
      </c>
      <c r="G10168" s="6">
        <v>43504</v>
      </c>
      <c r="H10168" s="6">
        <v>43504</v>
      </c>
      <c r="I10168" s="6">
        <v>43509</v>
      </c>
      <c r="J10168" s="5" t="s">
        <v>26</v>
      </c>
      <c r="K10168" s="7">
        <v>1877.7</v>
      </c>
      <c r="L10168" s="35">
        <v>1258.06</v>
      </c>
      <c r="M10168" s="36">
        <f t="shared" si="158"/>
        <v>619.6400000000001</v>
      </c>
      <c r="N10168" s="37">
        <f>YEAR(Table1[[#This Row],[Data zamówienia]])</f>
        <v>2019</v>
      </c>
    </row>
    <row r="10169" spans="2:14" x14ac:dyDescent="0.3">
      <c r="B10169" s="32">
        <v>702089</v>
      </c>
      <c r="C10169" s="8" t="s">
        <v>27</v>
      </c>
      <c r="D10169" s="8" t="s">
        <v>28</v>
      </c>
      <c r="E10169" s="5" t="s">
        <v>23</v>
      </c>
      <c r="F10169" s="8">
        <v>218</v>
      </c>
      <c r="G10169" s="6">
        <v>43503</v>
      </c>
      <c r="H10169" s="6">
        <v>43505</v>
      </c>
      <c r="I10169" s="6">
        <v>43508</v>
      </c>
      <c r="J10169" s="5" t="s">
        <v>40</v>
      </c>
      <c r="K10169" s="7">
        <v>1123.19</v>
      </c>
      <c r="L10169" s="35">
        <v>752.54</v>
      </c>
      <c r="M10169" s="36">
        <f t="shared" si="158"/>
        <v>370.65000000000009</v>
      </c>
      <c r="N10169" s="37">
        <f>YEAR(Table1[[#This Row],[Data zamówienia]])</f>
        <v>2019</v>
      </c>
    </row>
    <row r="10170" spans="2:14" x14ac:dyDescent="0.3">
      <c r="B10170" s="32">
        <v>220671</v>
      </c>
      <c r="C10170" s="8" t="s">
        <v>21</v>
      </c>
      <c r="D10170" s="8" t="s">
        <v>39</v>
      </c>
      <c r="E10170" s="5" t="s">
        <v>29</v>
      </c>
      <c r="F10170" s="8">
        <v>297</v>
      </c>
      <c r="G10170" s="6">
        <v>43504</v>
      </c>
      <c r="H10170" s="6">
        <v>43506</v>
      </c>
      <c r="I10170" s="6">
        <v>43513</v>
      </c>
      <c r="J10170" s="5" t="s">
        <v>40</v>
      </c>
      <c r="K10170" s="7">
        <v>1724.52</v>
      </c>
      <c r="L10170" s="35">
        <v>1483.09</v>
      </c>
      <c r="M10170" s="36">
        <f t="shared" si="158"/>
        <v>241.43000000000006</v>
      </c>
      <c r="N10170" s="37">
        <f>YEAR(Table1[[#This Row],[Data zamówienia]])</f>
        <v>2019</v>
      </c>
    </row>
    <row r="10171" spans="2:14" x14ac:dyDescent="0.3">
      <c r="B10171" s="32">
        <v>869495</v>
      </c>
      <c r="C10171" s="8" t="s">
        <v>21</v>
      </c>
      <c r="D10171" s="8" t="s">
        <v>22</v>
      </c>
      <c r="E10171" s="5" t="s">
        <v>23</v>
      </c>
      <c r="F10171" s="8">
        <v>281</v>
      </c>
      <c r="G10171" s="6">
        <v>43504</v>
      </c>
      <c r="H10171" s="6">
        <v>43505</v>
      </c>
      <c r="I10171" s="6">
        <v>43509</v>
      </c>
      <c r="J10171" s="5" t="s">
        <v>26</v>
      </c>
      <c r="K10171" s="7">
        <v>157.06</v>
      </c>
      <c r="L10171" s="35">
        <v>133.5</v>
      </c>
      <c r="M10171" s="36">
        <f t="shared" si="158"/>
        <v>23.560000000000002</v>
      </c>
      <c r="N10171" s="37">
        <f>YEAR(Table1[[#This Row],[Data zamówienia]])</f>
        <v>2019</v>
      </c>
    </row>
    <row r="10172" spans="2:14" x14ac:dyDescent="0.3">
      <c r="B10172" s="32">
        <v>497562</v>
      </c>
      <c r="C10172" s="8" t="s">
        <v>38</v>
      </c>
      <c r="D10172" s="8" t="s">
        <v>39</v>
      </c>
      <c r="E10172" s="5" t="s">
        <v>37</v>
      </c>
      <c r="F10172" s="8">
        <v>100</v>
      </c>
      <c r="G10172" s="6">
        <v>43504</v>
      </c>
      <c r="H10172" s="6">
        <v>43505</v>
      </c>
      <c r="I10172" s="6">
        <v>43509</v>
      </c>
      <c r="J10172" s="5" t="s">
        <v>40</v>
      </c>
      <c r="K10172" s="7">
        <v>323.32</v>
      </c>
      <c r="L10172" s="35">
        <v>184.29</v>
      </c>
      <c r="M10172" s="36">
        <f t="shared" si="158"/>
        <v>139.03</v>
      </c>
      <c r="N10172" s="37">
        <f>YEAR(Table1[[#This Row],[Data zamówienia]])</f>
        <v>2019</v>
      </c>
    </row>
    <row r="10173" spans="2:14" x14ac:dyDescent="0.3">
      <c r="B10173" s="32">
        <v>839930</v>
      </c>
      <c r="C10173" s="8" t="s">
        <v>27</v>
      </c>
      <c r="D10173" s="8" t="s">
        <v>36</v>
      </c>
      <c r="E10173" s="5" t="s">
        <v>25</v>
      </c>
      <c r="F10173" s="8">
        <v>24</v>
      </c>
      <c r="G10173" s="6">
        <v>43504</v>
      </c>
      <c r="H10173" s="6">
        <v>43508</v>
      </c>
      <c r="I10173" s="6">
        <v>43509</v>
      </c>
      <c r="J10173" s="5" t="s">
        <v>40</v>
      </c>
      <c r="K10173" s="7">
        <v>1531.69</v>
      </c>
      <c r="L10173" s="35">
        <v>964.96</v>
      </c>
      <c r="M10173" s="36">
        <f t="shared" si="158"/>
        <v>566.73</v>
      </c>
      <c r="N10173" s="37">
        <f>YEAR(Table1[[#This Row],[Data zamówienia]])</f>
        <v>2019</v>
      </c>
    </row>
    <row r="10174" spans="2:14" x14ac:dyDescent="0.3">
      <c r="B10174" s="32">
        <v>521292</v>
      </c>
      <c r="C10174" s="8" t="s">
        <v>27</v>
      </c>
      <c r="D10174" s="8" t="s">
        <v>39</v>
      </c>
      <c r="E10174" s="5" t="s">
        <v>23</v>
      </c>
      <c r="F10174" s="8">
        <v>155</v>
      </c>
      <c r="G10174" s="6">
        <v>43505</v>
      </c>
      <c r="H10174" s="6">
        <v>43508</v>
      </c>
      <c r="I10174" s="6">
        <v>43513</v>
      </c>
      <c r="J10174" s="5" t="s">
        <v>40</v>
      </c>
      <c r="K10174" s="7">
        <v>1965.44</v>
      </c>
      <c r="L10174" s="35">
        <v>1592.01</v>
      </c>
      <c r="M10174" s="36">
        <f t="shared" si="158"/>
        <v>373.43000000000006</v>
      </c>
      <c r="N10174" s="37">
        <f>YEAR(Table1[[#This Row],[Data zamówienia]])</f>
        <v>2019</v>
      </c>
    </row>
    <row r="10175" spans="2:14" x14ac:dyDescent="0.3">
      <c r="B10175" s="32">
        <v>278572</v>
      </c>
      <c r="C10175" s="8" t="s">
        <v>21</v>
      </c>
      <c r="D10175" s="8" t="s">
        <v>36</v>
      </c>
      <c r="E10175" s="5" t="s">
        <v>25</v>
      </c>
      <c r="F10175" s="8">
        <v>30</v>
      </c>
      <c r="G10175" s="6">
        <v>43505</v>
      </c>
      <c r="H10175" s="6">
        <v>43505</v>
      </c>
      <c r="I10175" s="6">
        <v>43507</v>
      </c>
      <c r="J10175" s="5" t="s">
        <v>24</v>
      </c>
      <c r="K10175" s="7">
        <v>1588.75</v>
      </c>
      <c r="L10175" s="35">
        <v>794.38</v>
      </c>
      <c r="M10175" s="36">
        <f t="shared" si="158"/>
        <v>794.37</v>
      </c>
      <c r="N10175" s="37">
        <f>YEAR(Table1[[#This Row],[Data zamówienia]])</f>
        <v>2019</v>
      </c>
    </row>
    <row r="10176" spans="2:14" x14ac:dyDescent="0.3">
      <c r="B10176" s="32">
        <v>614627</v>
      </c>
      <c r="C10176" s="8" t="s">
        <v>35</v>
      </c>
      <c r="D10176" s="8" t="s">
        <v>28</v>
      </c>
      <c r="E10176" s="5" t="s">
        <v>34</v>
      </c>
      <c r="F10176" s="8">
        <v>40</v>
      </c>
      <c r="G10176" s="6">
        <v>43505</v>
      </c>
      <c r="H10176" s="6">
        <v>43508</v>
      </c>
      <c r="I10176" s="6">
        <v>43512</v>
      </c>
      <c r="J10176" s="5" t="s">
        <v>40</v>
      </c>
      <c r="K10176" s="7">
        <v>1487.21</v>
      </c>
      <c r="L10176" s="35">
        <v>1070.79</v>
      </c>
      <c r="M10176" s="36">
        <f t="shared" si="158"/>
        <v>416.42000000000007</v>
      </c>
      <c r="N10176" s="37">
        <f>YEAR(Table1[[#This Row],[Data zamówienia]])</f>
        <v>2019</v>
      </c>
    </row>
    <row r="10177" spans="2:14" x14ac:dyDescent="0.3">
      <c r="B10177" s="32">
        <v>908391</v>
      </c>
      <c r="C10177" s="8" t="s">
        <v>35</v>
      </c>
      <c r="D10177" s="8" t="s">
        <v>28</v>
      </c>
      <c r="E10177" s="5" t="s">
        <v>29</v>
      </c>
      <c r="F10177" s="8">
        <v>169</v>
      </c>
      <c r="G10177" s="6">
        <v>43505</v>
      </c>
      <c r="H10177" s="6">
        <v>43505</v>
      </c>
      <c r="I10177" s="6">
        <v>43509</v>
      </c>
      <c r="J10177" s="5" t="s">
        <v>32</v>
      </c>
      <c r="K10177" s="7">
        <v>1966.1</v>
      </c>
      <c r="L10177" s="35">
        <v>1789.15</v>
      </c>
      <c r="M10177" s="36">
        <f t="shared" si="158"/>
        <v>176.94999999999982</v>
      </c>
      <c r="N10177" s="37">
        <f>YEAR(Table1[[#This Row],[Data zamówienia]])</f>
        <v>2019</v>
      </c>
    </row>
    <row r="10178" spans="2:14" x14ac:dyDescent="0.3">
      <c r="B10178" s="32">
        <v>400748</v>
      </c>
      <c r="C10178" s="8" t="s">
        <v>21</v>
      </c>
      <c r="D10178" s="8" t="s">
        <v>36</v>
      </c>
      <c r="E10178" s="5" t="s">
        <v>37</v>
      </c>
      <c r="F10178" s="8">
        <v>290</v>
      </c>
      <c r="G10178" s="6">
        <v>43505</v>
      </c>
      <c r="H10178" s="6">
        <v>43507</v>
      </c>
      <c r="I10178" s="6">
        <v>43514</v>
      </c>
      <c r="J10178" s="5" t="s">
        <v>32</v>
      </c>
      <c r="K10178" s="7">
        <v>360.42</v>
      </c>
      <c r="L10178" s="35">
        <v>230.67</v>
      </c>
      <c r="M10178" s="36">
        <f t="shared" si="158"/>
        <v>129.75000000000003</v>
      </c>
      <c r="N10178" s="37">
        <f>YEAR(Table1[[#This Row],[Data zamówienia]])</f>
        <v>2019</v>
      </c>
    </row>
    <row r="10179" spans="2:14" x14ac:dyDescent="0.3">
      <c r="B10179" s="32">
        <v>354898</v>
      </c>
      <c r="C10179" s="8" t="s">
        <v>35</v>
      </c>
      <c r="D10179" s="8" t="s">
        <v>28</v>
      </c>
      <c r="E10179" s="5" t="s">
        <v>29</v>
      </c>
      <c r="F10179" s="8">
        <v>212</v>
      </c>
      <c r="G10179" s="6">
        <v>43505</v>
      </c>
      <c r="H10179" s="6">
        <v>43505</v>
      </c>
      <c r="I10179" s="6">
        <v>43509</v>
      </c>
      <c r="J10179" s="5" t="s">
        <v>40</v>
      </c>
      <c r="K10179" s="7">
        <v>1158.1600000000001</v>
      </c>
      <c r="L10179" s="35">
        <v>799.13</v>
      </c>
      <c r="M10179" s="36">
        <f t="shared" si="158"/>
        <v>359.03000000000009</v>
      </c>
      <c r="N10179" s="37">
        <f>YEAR(Table1[[#This Row],[Data zamówienia]])</f>
        <v>2019</v>
      </c>
    </row>
    <row r="10180" spans="2:14" x14ac:dyDescent="0.3">
      <c r="B10180" s="32">
        <v>56218</v>
      </c>
      <c r="C10180" s="8" t="s">
        <v>21</v>
      </c>
      <c r="D10180" s="8" t="s">
        <v>22</v>
      </c>
      <c r="E10180" s="5" t="s">
        <v>23</v>
      </c>
      <c r="F10180" s="8">
        <v>30</v>
      </c>
      <c r="G10180" s="6">
        <v>43504</v>
      </c>
      <c r="H10180" s="6">
        <v>43506</v>
      </c>
      <c r="I10180" s="6">
        <v>43510</v>
      </c>
      <c r="J10180" s="5" t="s">
        <v>40</v>
      </c>
      <c r="K10180" s="7">
        <v>474.16</v>
      </c>
      <c r="L10180" s="35">
        <v>256.05</v>
      </c>
      <c r="M10180" s="36">
        <f t="shared" ref="M10180:M10243" si="159">K10180-L10180</f>
        <v>218.11</v>
      </c>
      <c r="N10180" s="37">
        <f>YEAR(Table1[[#This Row],[Data zamówienia]])</f>
        <v>2019</v>
      </c>
    </row>
    <row r="10181" spans="2:14" x14ac:dyDescent="0.3">
      <c r="B10181" s="32">
        <v>579907</v>
      </c>
      <c r="C10181" s="8" t="s">
        <v>35</v>
      </c>
      <c r="D10181" s="8" t="s">
        <v>28</v>
      </c>
      <c r="E10181" s="5" t="s">
        <v>31</v>
      </c>
      <c r="F10181" s="8">
        <v>152</v>
      </c>
      <c r="G10181" s="6">
        <v>43506</v>
      </c>
      <c r="H10181" s="6">
        <v>43506</v>
      </c>
      <c r="I10181" s="6">
        <v>43512</v>
      </c>
      <c r="J10181" s="5" t="s">
        <v>32</v>
      </c>
      <c r="K10181" s="7">
        <v>304.19</v>
      </c>
      <c r="L10181" s="35">
        <v>179.47</v>
      </c>
      <c r="M10181" s="36">
        <f t="shared" si="159"/>
        <v>124.72</v>
      </c>
      <c r="N10181" s="37">
        <f>YEAR(Table1[[#This Row],[Data zamówienia]])</f>
        <v>2019</v>
      </c>
    </row>
    <row r="10182" spans="2:14" x14ac:dyDescent="0.3">
      <c r="B10182" s="32">
        <v>297879</v>
      </c>
      <c r="C10182" s="8" t="s">
        <v>27</v>
      </c>
      <c r="D10182" s="8" t="s">
        <v>39</v>
      </c>
      <c r="E10182" s="5" t="s">
        <v>29</v>
      </c>
      <c r="F10182" s="8">
        <v>206</v>
      </c>
      <c r="G10182" s="6">
        <v>43505</v>
      </c>
      <c r="H10182" s="6">
        <v>43508</v>
      </c>
      <c r="I10182" s="6">
        <v>43515</v>
      </c>
      <c r="J10182" s="5" t="s">
        <v>33</v>
      </c>
      <c r="K10182" s="7">
        <v>1063.1500000000001</v>
      </c>
      <c r="L10182" s="35">
        <v>956.84</v>
      </c>
      <c r="M10182" s="36">
        <f t="shared" si="159"/>
        <v>106.31000000000006</v>
      </c>
      <c r="N10182" s="37">
        <f>YEAR(Table1[[#This Row],[Data zamówienia]])</f>
        <v>2019</v>
      </c>
    </row>
    <row r="10183" spans="2:14" x14ac:dyDescent="0.3">
      <c r="B10183" s="32">
        <v>764558</v>
      </c>
      <c r="C10183" s="8" t="s">
        <v>21</v>
      </c>
      <c r="D10183" s="8" t="s">
        <v>28</v>
      </c>
      <c r="E10183" s="5" t="s">
        <v>31</v>
      </c>
      <c r="F10183" s="8">
        <v>225</v>
      </c>
      <c r="G10183" s="6">
        <v>43505</v>
      </c>
      <c r="H10183" s="6">
        <v>43507</v>
      </c>
      <c r="I10183" s="6">
        <v>43509</v>
      </c>
      <c r="J10183" s="5" t="s">
        <v>32</v>
      </c>
      <c r="K10183" s="7">
        <v>616.39</v>
      </c>
      <c r="L10183" s="35">
        <v>376</v>
      </c>
      <c r="M10183" s="36">
        <f t="shared" si="159"/>
        <v>240.39</v>
      </c>
      <c r="N10183" s="37">
        <f>YEAR(Table1[[#This Row],[Data zamówienia]])</f>
        <v>2019</v>
      </c>
    </row>
    <row r="10184" spans="2:14" x14ac:dyDescent="0.3">
      <c r="B10184" s="32">
        <v>867300</v>
      </c>
      <c r="C10184" s="8" t="s">
        <v>21</v>
      </c>
      <c r="D10184" s="8" t="s">
        <v>36</v>
      </c>
      <c r="E10184" s="5" t="s">
        <v>37</v>
      </c>
      <c r="F10184" s="8">
        <v>63</v>
      </c>
      <c r="G10184" s="6">
        <v>43506</v>
      </c>
      <c r="H10184" s="6">
        <v>43509</v>
      </c>
      <c r="I10184" s="6">
        <v>43513</v>
      </c>
      <c r="J10184" s="5" t="s">
        <v>32</v>
      </c>
      <c r="K10184" s="7">
        <v>1012.07</v>
      </c>
      <c r="L10184" s="35">
        <v>961.47</v>
      </c>
      <c r="M10184" s="36">
        <f t="shared" si="159"/>
        <v>50.600000000000023</v>
      </c>
      <c r="N10184" s="37">
        <f>YEAR(Table1[[#This Row],[Data zamówienia]])</f>
        <v>2019</v>
      </c>
    </row>
    <row r="10185" spans="2:14" x14ac:dyDescent="0.3">
      <c r="B10185" s="32">
        <v>451566</v>
      </c>
      <c r="C10185" s="8" t="s">
        <v>35</v>
      </c>
      <c r="D10185" s="8" t="s">
        <v>28</v>
      </c>
      <c r="E10185" s="5" t="s">
        <v>23</v>
      </c>
      <c r="F10185" s="8">
        <v>292</v>
      </c>
      <c r="G10185" s="6">
        <v>43505</v>
      </c>
      <c r="H10185" s="6">
        <v>43507</v>
      </c>
      <c r="I10185" s="6">
        <v>43512</v>
      </c>
      <c r="J10185" s="5" t="s">
        <v>40</v>
      </c>
      <c r="K10185" s="7">
        <v>230.62</v>
      </c>
      <c r="L10185" s="35">
        <v>179.88</v>
      </c>
      <c r="M10185" s="36">
        <f t="shared" si="159"/>
        <v>50.740000000000009</v>
      </c>
      <c r="N10185" s="37">
        <f>YEAR(Table1[[#This Row],[Data zamówienia]])</f>
        <v>2019</v>
      </c>
    </row>
    <row r="10186" spans="2:14" x14ac:dyDescent="0.3">
      <c r="B10186" s="32">
        <v>908178</v>
      </c>
      <c r="C10186" s="8" t="s">
        <v>21</v>
      </c>
      <c r="D10186" s="8" t="s">
        <v>39</v>
      </c>
      <c r="E10186" s="5" t="s">
        <v>25</v>
      </c>
      <c r="F10186" s="8">
        <v>255</v>
      </c>
      <c r="G10186" s="6">
        <v>43505</v>
      </c>
      <c r="H10186" s="6">
        <v>43506</v>
      </c>
      <c r="I10186" s="6">
        <v>43511</v>
      </c>
      <c r="J10186" s="5" t="s">
        <v>30</v>
      </c>
      <c r="K10186" s="7">
        <v>1952.02</v>
      </c>
      <c r="L10186" s="35">
        <v>1171.21</v>
      </c>
      <c r="M10186" s="36">
        <f t="shared" si="159"/>
        <v>780.81</v>
      </c>
      <c r="N10186" s="37">
        <f>YEAR(Table1[[#This Row],[Data zamówienia]])</f>
        <v>2019</v>
      </c>
    </row>
    <row r="10187" spans="2:14" x14ac:dyDescent="0.3">
      <c r="B10187" s="32">
        <v>914179</v>
      </c>
      <c r="C10187" s="8" t="s">
        <v>21</v>
      </c>
      <c r="D10187" s="8" t="s">
        <v>36</v>
      </c>
      <c r="E10187" s="5" t="s">
        <v>31</v>
      </c>
      <c r="F10187" s="8">
        <v>231</v>
      </c>
      <c r="G10187" s="6">
        <v>43506</v>
      </c>
      <c r="H10187" s="6">
        <v>43506</v>
      </c>
      <c r="I10187" s="6">
        <v>43512</v>
      </c>
      <c r="J10187" s="5" t="s">
        <v>32</v>
      </c>
      <c r="K10187" s="7">
        <v>1945.72</v>
      </c>
      <c r="L10187" s="35">
        <v>1498.2</v>
      </c>
      <c r="M10187" s="36">
        <f t="shared" si="159"/>
        <v>447.52</v>
      </c>
      <c r="N10187" s="37">
        <f>YEAR(Table1[[#This Row],[Data zamówienia]])</f>
        <v>2019</v>
      </c>
    </row>
    <row r="10188" spans="2:14" x14ac:dyDescent="0.3">
      <c r="B10188" s="32">
        <v>130814</v>
      </c>
      <c r="C10188" s="8" t="s">
        <v>21</v>
      </c>
      <c r="D10188" s="8" t="s">
        <v>28</v>
      </c>
      <c r="E10188" s="5" t="s">
        <v>31</v>
      </c>
      <c r="F10188" s="8">
        <v>43</v>
      </c>
      <c r="G10188" s="6">
        <v>43506</v>
      </c>
      <c r="H10188" s="6">
        <v>43508</v>
      </c>
      <c r="I10188" s="6">
        <v>43513</v>
      </c>
      <c r="J10188" s="5" t="s">
        <v>33</v>
      </c>
      <c r="K10188" s="7">
        <v>1770.01</v>
      </c>
      <c r="L10188" s="35">
        <v>938.11</v>
      </c>
      <c r="M10188" s="36">
        <f t="shared" si="159"/>
        <v>831.9</v>
      </c>
      <c r="N10188" s="37">
        <f>YEAR(Table1[[#This Row],[Data zamówienia]])</f>
        <v>2019</v>
      </c>
    </row>
    <row r="10189" spans="2:14" x14ac:dyDescent="0.3">
      <c r="B10189" s="32">
        <v>786219</v>
      </c>
      <c r="C10189" s="8" t="s">
        <v>21</v>
      </c>
      <c r="D10189" s="8" t="s">
        <v>36</v>
      </c>
      <c r="E10189" s="5" t="s">
        <v>25</v>
      </c>
      <c r="F10189" s="8">
        <v>81</v>
      </c>
      <c r="G10189" s="6">
        <v>43505</v>
      </c>
      <c r="H10189" s="6">
        <v>43509</v>
      </c>
      <c r="I10189" s="6">
        <v>43511</v>
      </c>
      <c r="J10189" s="5" t="s">
        <v>40</v>
      </c>
      <c r="K10189" s="7">
        <v>1924.38</v>
      </c>
      <c r="L10189" s="35">
        <v>1000.68</v>
      </c>
      <c r="M10189" s="36">
        <f t="shared" si="159"/>
        <v>923.70000000000016</v>
      </c>
      <c r="N10189" s="37">
        <f>YEAR(Table1[[#This Row],[Data zamówienia]])</f>
        <v>2019</v>
      </c>
    </row>
    <row r="10190" spans="2:14" x14ac:dyDescent="0.3">
      <c r="B10190" s="32">
        <v>928368</v>
      </c>
      <c r="C10190" s="8" t="s">
        <v>27</v>
      </c>
      <c r="D10190" s="8" t="s">
        <v>28</v>
      </c>
      <c r="E10190" s="5" t="s">
        <v>23</v>
      </c>
      <c r="F10190" s="8">
        <v>332</v>
      </c>
      <c r="G10190" s="6">
        <v>43506</v>
      </c>
      <c r="H10190" s="6">
        <v>43510</v>
      </c>
      <c r="I10190" s="6">
        <v>43517</v>
      </c>
      <c r="J10190" s="5" t="s">
        <v>24</v>
      </c>
      <c r="K10190" s="7">
        <v>799.45</v>
      </c>
      <c r="L10190" s="35">
        <v>559.62</v>
      </c>
      <c r="M10190" s="36">
        <f t="shared" si="159"/>
        <v>239.83000000000004</v>
      </c>
      <c r="N10190" s="37">
        <f>YEAR(Table1[[#This Row],[Data zamówienia]])</f>
        <v>2019</v>
      </c>
    </row>
    <row r="10191" spans="2:14" x14ac:dyDescent="0.3">
      <c r="B10191" s="32">
        <v>744787</v>
      </c>
      <c r="C10191" s="8" t="s">
        <v>21</v>
      </c>
      <c r="D10191" s="8" t="s">
        <v>39</v>
      </c>
      <c r="E10191" s="5" t="s">
        <v>37</v>
      </c>
      <c r="F10191" s="8">
        <v>293</v>
      </c>
      <c r="G10191" s="6">
        <v>43506</v>
      </c>
      <c r="H10191" s="6">
        <v>43508</v>
      </c>
      <c r="I10191" s="6">
        <v>43514</v>
      </c>
      <c r="J10191" s="5" t="s">
        <v>40</v>
      </c>
      <c r="K10191" s="7">
        <v>449.24</v>
      </c>
      <c r="L10191" s="35">
        <v>269.54000000000002</v>
      </c>
      <c r="M10191" s="36">
        <f t="shared" si="159"/>
        <v>179.7</v>
      </c>
      <c r="N10191" s="37">
        <f>YEAR(Table1[[#This Row],[Data zamówienia]])</f>
        <v>2019</v>
      </c>
    </row>
    <row r="10192" spans="2:14" x14ac:dyDescent="0.3">
      <c r="B10192" s="32">
        <v>975825</v>
      </c>
      <c r="C10192" s="8" t="s">
        <v>35</v>
      </c>
      <c r="D10192" s="8" t="s">
        <v>28</v>
      </c>
      <c r="E10192" s="5" t="s">
        <v>23</v>
      </c>
      <c r="F10192" s="8">
        <v>173</v>
      </c>
      <c r="G10192" s="6">
        <v>43506</v>
      </c>
      <c r="H10192" s="6">
        <v>43507</v>
      </c>
      <c r="I10192" s="6">
        <v>43511</v>
      </c>
      <c r="J10192" s="5" t="s">
        <v>24</v>
      </c>
      <c r="K10192" s="7">
        <v>685.1</v>
      </c>
      <c r="L10192" s="35">
        <v>349.4</v>
      </c>
      <c r="M10192" s="36">
        <f t="shared" si="159"/>
        <v>335.70000000000005</v>
      </c>
      <c r="N10192" s="37">
        <f>YEAR(Table1[[#This Row],[Data zamówienia]])</f>
        <v>2019</v>
      </c>
    </row>
    <row r="10193" spans="2:14" x14ac:dyDescent="0.3">
      <c r="B10193" s="32">
        <v>518806</v>
      </c>
      <c r="C10193" s="8" t="s">
        <v>21</v>
      </c>
      <c r="D10193" s="8" t="s">
        <v>36</v>
      </c>
      <c r="E10193" s="5" t="s">
        <v>25</v>
      </c>
      <c r="F10193" s="8">
        <v>300</v>
      </c>
      <c r="G10193" s="6">
        <v>43507</v>
      </c>
      <c r="H10193" s="6">
        <v>43510</v>
      </c>
      <c r="I10193" s="6">
        <v>43513</v>
      </c>
      <c r="J10193" s="5" t="s">
        <v>24</v>
      </c>
      <c r="K10193" s="7">
        <v>1716.03</v>
      </c>
      <c r="L10193" s="35">
        <v>1149.74</v>
      </c>
      <c r="M10193" s="36">
        <f t="shared" si="159"/>
        <v>566.29</v>
      </c>
      <c r="N10193" s="37">
        <f>YEAR(Table1[[#This Row],[Data zamówienia]])</f>
        <v>2019</v>
      </c>
    </row>
    <row r="10194" spans="2:14" x14ac:dyDescent="0.3">
      <c r="B10194" s="32">
        <v>487509</v>
      </c>
      <c r="C10194" s="8" t="s">
        <v>21</v>
      </c>
      <c r="D10194" s="8" t="s">
        <v>22</v>
      </c>
      <c r="E10194" s="5" t="s">
        <v>25</v>
      </c>
      <c r="F10194" s="8">
        <v>135</v>
      </c>
      <c r="G10194" s="6">
        <v>43506</v>
      </c>
      <c r="H10194" s="6">
        <v>43510</v>
      </c>
      <c r="I10194" s="6">
        <v>43513</v>
      </c>
      <c r="J10194" s="5" t="s">
        <v>33</v>
      </c>
      <c r="K10194" s="7">
        <v>1579.13</v>
      </c>
      <c r="L10194" s="35">
        <v>1200.1400000000001</v>
      </c>
      <c r="M10194" s="36">
        <f t="shared" si="159"/>
        <v>378.99</v>
      </c>
      <c r="N10194" s="37">
        <f>YEAR(Table1[[#This Row],[Data zamówienia]])</f>
        <v>2019</v>
      </c>
    </row>
    <row r="10195" spans="2:14" x14ac:dyDescent="0.3">
      <c r="B10195" s="32">
        <v>482032</v>
      </c>
      <c r="C10195" s="8" t="s">
        <v>35</v>
      </c>
      <c r="D10195" s="8" t="s">
        <v>39</v>
      </c>
      <c r="E10195" s="5" t="s">
        <v>37</v>
      </c>
      <c r="F10195" s="8">
        <v>330</v>
      </c>
      <c r="G10195" s="6">
        <v>43507</v>
      </c>
      <c r="H10195" s="6">
        <v>43507</v>
      </c>
      <c r="I10195" s="6">
        <v>43513</v>
      </c>
      <c r="J10195" s="5" t="s">
        <v>32</v>
      </c>
      <c r="K10195" s="7">
        <v>1830.77</v>
      </c>
      <c r="L10195" s="35">
        <v>1190</v>
      </c>
      <c r="M10195" s="36">
        <f t="shared" si="159"/>
        <v>640.77</v>
      </c>
      <c r="N10195" s="37">
        <f>YEAR(Table1[[#This Row],[Data zamówienia]])</f>
        <v>2019</v>
      </c>
    </row>
    <row r="10196" spans="2:14" x14ac:dyDescent="0.3">
      <c r="B10196" s="32">
        <v>895775</v>
      </c>
      <c r="C10196" s="8" t="s">
        <v>27</v>
      </c>
      <c r="D10196" s="8" t="s">
        <v>28</v>
      </c>
      <c r="E10196" s="5" t="s">
        <v>25</v>
      </c>
      <c r="F10196" s="8">
        <v>352</v>
      </c>
      <c r="G10196" s="6">
        <v>43507</v>
      </c>
      <c r="H10196" s="6">
        <v>43508</v>
      </c>
      <c r="I10196" s="6">
        <v>43515</v>
      </c>
      <c r="J10196" s="5" t="s">
        <v>40</v>
      </c>
      <c r="K10196" s="7">
        <v>926.93</v>
      </c>
      <c r="L10196" s="35">
        <v>880.58</v>
      </c>
      <c r="M10196" s="36">
        <f t="shared" si="159"/>
        <v>46.349999999999909</v>
      </c>
      <c r="N10196" s="37">
        <f>YEAR(Table1[[#This Row],[Data zamówienia]])</f>
        <v>2019</v>
      </c>
    </row>
    <row r="10197" spans="2:14" x14ac:dyDescent="0.3">
      <c r="B10197" s="32">
        <v>384315</v>
      </c>
      <c r="C10197" s="8" t="s">
        <v>21</v>
      </c>
      <c r="D10197" s="8" t="s">
        <v>36</v>
      </c>
      <c r="E10197" s="5" t="s">
        <v>34</v>
      </c>
      <c r="F10197" s="8">
        <v>90</v>
      </c>
      <c r="G10197" s="6">
        <v>43508</v>
      </c>
      <c r="H10197" s="6">
        <v>43509</v>
      </c>
      <c r="I10197" s="6">
        <v>43512</v>
      </c>
      <c r="J10197" s="5" t="s">
        <v>40</v>
      </c>
      <c r="K10197" s="7">
        <v>839.41</v>
      </c>
      <c r="L10197" s="35">
        <v>629.55999999999995</v>
      </c>
      <c r="M10197" s="36">
        <f t="shared" si="159"/>
        <v>209.85000000000002</v>
      </c>
      <c r="N10197" s="37">
        <f>YEAR(Table1[[#This Row],[Data zamówienia]])</f>
        <v>2019</v>
      </c>
    </row>
    <row r="10198" spans="2:14" x14ac:dyDescent="0.3">
      <c r="B10198" s="32">
        <v>201452</v>
      </c>
      <c r="C10198" s="8" t="s">
        <v>38</v>
      </c>
      <c r="D10198" s="8" t="s">
        <v>39</v>
      </c>
      <c r="E10198" s="5" t="s">
        <v>29</v>
      </c>
      <c r="F10198" s="8">
        <v>248</v>
      </c>
      <c r="G10198" s="6">
        <v>43508</v>
      </c>
      <c r="H10198" s="6">
        <v>43508</v>
      </c>
      <c r="I10198" s="6">
        <v>43510</v>
      </c>
      <c r="J10198" s="5" t="s">
        <v>30</v>
      </c>
      <c r="K10198" s="7">
        <v>320.61</v>
      </c>
      <c r="L10198" s="35">
        <v>256.49</v>
      </c>
      <c r="M10198" s="36">
        <f t="shared" si="159"/>
        <v>64.12</v>
      </c>
      <c r="N10198" s="37">
        <f>YEAR(Table1[[#This Row],[Data zamówienia]])</f>
        <v>2019</v>
      </c>
    </row>
    <row r="10199" spans="2:14" x14ac:dyDescent="0.3">
      <c r="B10199" s="32">
        <v>723615</v>
      </c>
      <c r="C10199" s="8" t="s">
        <v>27</v>
      </c>
      <c r="D10199" s="8" t="s">
        <v>22</v>
      </c>
      <c r="E10199" s="5" t="s">
        <v>37</v>
      </c>
      <c r="F10199" s="8">
        <v>171</v>
      </c>
      <c r="G10199" s="6">
        <v>43508</v>
      </c>
      <c r="H10199" s="6">
        <v>43510</v>
      </c>
      <c r="I10199" s="6">
        <v>43517</v>
      </c>
      <c r="J10199" s="5" t="s">
        <v>26</v>
      </c>
      <c r="K10199" s="7">
        <v>191.39</v>
      </c>
      <c r="L10199" s="35">
        <v>128.22999999999999</v>
      </c>
      <c r="M10199" s="36">
        <f t="shared" si="159"/>
        <v>63.16</v>
      </c>
      <c r="N10199" s="37">
        <f>YEAR(Table1[[#This Row],[Data zamówienia]])</f>
        <v>2019</v>
      </c>
    </row>
    <row r="10200" spans="2:14" x14ac:dyDescent="0.3">
      <c r="B10200" s="32">
        <v>164365</v>
      </c>
      <c r="C10200" s="8" t="s">
        <v>27</v>
      </c>
      <c r="D10200" s="8" t="s">
        <v>28</v>
      </c>
      <c r="E10200" s="5" t="s">
        <v>31</v>
      </c>
      <c r="F10200" s="8">
        <v>12</v>
      </c>
      <c r="G10200" s="6">
        <v>43507</v>
      </c>
      <c r="H10200" s="6">
        <v>43510</v>
      </c>
      <c r="I10200" s="6">
        <v>43513</v>
      </c>
      <c r="J10200" s="5" t="s">
        <v>33</v>
      </c>
      <c r="K10200" s="7">
        <v>1180.55</v>
      </c>
      <c r="L10200" s="35">
        <v>731.94</v>
      </c>
      <c r="M10200" s="36">
        <f t="shared" si="159"/>
        <v>448.6099999999999</v>
      </c>
      <c r="N10200" s="37">
        <f>YEAR(Table1[[#This Row],[Data zamówienia]])</f>
        <v>2019</v>
      </c>
    </row>
    <row r="10201" spans="2:14" x14ac:dyDescent="0.3">
      <c r="B10201" s="32">
        <v>776708</v>
      </c>
      <c r="C10201" s="8" t="s">
        <v>27</v>
      </c>
      <c r="D10201" s="8" t="s">
        <v>28</v>
      </c>
      <c r="E10201" s="5" t="s">
        <v>34</v>
      </c>
      <c r="F10201" s="8">
        <v>349</v>
      </c>
      <c r="G10201" s="6">
        <v>43507</v>
      </c>
      <c r="H10201" s="6">
        <v>43509</v>
      </c>
      <c r="I10201" s="6">
        <v>43514</v>
      </c>
      <c r="J10201" s="5" t="s">
        <v>24</v>
      </c>
      <c r="K10201" s="7">
        <v>1071.03</v>
      </c>
      <c r="L10201" s="35">
        <v>899.67</v>
      </c>
      <c r="M10201" s="36">
        <f t="shared" si="159"/>
        <v>171.36</v>
      </c>
      <c r="N10201" s="37">
        <f>YEAR(Table1[[#This Row],[Data zamówienia]])</f>
        <v>2019</v>
      </c>
    </row>
    <row r="10202" spans="2:14" x14ac:dyDescent="0.3">
      <c r="B10202" s="32">
        <v>268183</v>
      </c>
      <c r="C10202" s="8" t="s">
        <v>38</v>
      </c>
      <c r="D10202" s="8" t="s">
        <v>39</v>
      </c>
      <c r="E10202" s="5" t="s">
        <v>37</v>
      </c>
      <c r="F10202" s="8">
        <v>14</v>
      </c>
      <c r="G10202" s="6">
        <v>43508</v>
      </c>
      <c r="H10202" s="6">
        <v>43510</v>
      </c>
      <c r="I10202" s="6">
        <v>43517</v>
      </c>
      <c r="J10202" s="5" t="s">
        <v>32</v>
      </c>
      <c r="K10202" s="7">
        <v>1386.25</v>
      </c>
      <c r="L10202" s="35">
        <v>817.89</v>
      </c>
      <c r="M10202" s="36">
        <f t="shared" si="159"/>
        <v>568.36</v>
      </c>
      <c r="N10202" s="37">
        <f>YEAR(Table1[[#This Row],[Data zamówienia]])</f>
        <v>2019</v>
      </c>
    </row>
    <row r="10203" spans="2:14" x14ac:dyDescent="0.3">
      <c r="B10203" s="32">
        <v>23665</v>
      </c>
      <c r="C10203" s="8" t="s">
        <v>27</v>
      </c>
      <c r="D10203" s="8" t="s">
        <v>28</v>
      </c>
      <c r="E10203" s="5" t="s">
        <v>31</v>
      </c>
      <c r="F10203" s="8">
        <v>67</v>
      </c>
      <c r="G10203" s="6">
        <v>43508</v>
      </c>
      <c r="H10203" s="6">
        <v>43509</v>
      </c>
      <c r="I10203" s="6">
        <v>43515</v>
      </c>
      <c r="J10203" s="5" t="s">
        <v>24</v>
      </c>
      <c r="K10203" s="7">
        <v>1072.8699999999999</v>
      </c>
      <c r="L10203" s="35">
        <v>858.3</v>
      </c>
      <c r="M10203" s="36">
        <f t="shared" si="159"/>
        <v>214.56999999999994</v>
      </c>
      <c r="N10203" s="37">
        <f>YEAR(Table1[[#This Row],[Data zamówienia]])</f>
        <v>2019</v>
      </c>
    </row>
    <row r="10204" spans="2:14" x14ac:dyDescent="0.3">
      <c r="B10204" s="32">
        <v>382329</v>
      </c>
      <c r="C10204" s="8" t="s">
        <v>27</v>
      </c>
      <c r="D10204" s="8" t="s">
        <v>28</v>
      </c>
      <c r="E10204" s="5" t="s">
        <v>31</v>
      </c>
      <c r="F10204" s="8">
        <v>259</v>
      </c>
      <c r="G10204" s="6">
        <v>43507</v>
      </c>
      <c r="H10204" s="6">
        <v>43511</v>
      </c>
      <c r="I10204" s="6">
        <v>43512</v>
      </c>
      <c r="J10204" s="5" t="s">
        <v>30</v>
      </c>
      <c r="K10204" s="7">
        <v>1202.3699999999999</v>
      </c>
      <c r="L10204" s="35">
        <v>961.9</v>
      </c>
      <c r="M10204" s="36">
        <f t="shared" si="159"/>
        <v>240.46999999999991</v>
      </c>
      <c r="N10204" s="37">
        <f>YEAR(Table1[[#This Row],[Data zamówienia]])</f>
        <v>2019</v>
      </c>
    </row>
    <row r="10205" spans="2:14" x14ac:dyDescent="0.3">
      <c r="B10205" s="32">
        <v>212081</v>
      </c>
      <c r="C10205" s="8" t="s">
        <v>21</v>
      </c>
      <c r="D10205" s="8" t="s">
        <v>22</v>
      </c>
      <c r="E10205" s="5" t="s">
        <v>29</v>
      </c>
      <c r="F10205" s="8">
        <v>255</v>
      </c>
      <c r="G10205" s="6">
        <v>43508</v>
      </c>
      <c r="H10205" s="6">
        <v>43509</v>
      </c>
      <c r="I10205" s="6">
        <v>43512</v>
      </c>
      <c r="J10205" s="5" t="s">
        <v>24</v>
      </c>
      <c r="K10205" s="7">
        <v>665.08</v>
      </c>
      <c r="L10205" s="35">
        <v>432.3</v>
      </c>
      <c r="M10205" s="36">
        <f t="shared" si="159"/>
        <v>232.78000000000003</v>
      </c>
      <c r="N10205" s="37">
        <f>YEAR(Table1[[#This Row],[Data zamówienia]])</f>
        <v>2019</v>
      </c>
    </row>
    <row r="10206" spans="2:14" x14ac:dyDescent="0.3">
      <c r="B10206" s="32">
        <v>905548</v>
      </c>
      <c r="C10206" s="8" t="s">
        <v>38</v>
      </c>
      <c r="D10206" s="8" t="s">
        <v>36</v>
      </c>
      <c r="E10206" s="5" t="s">
        <v>34</v>
      </c>
      <c r="F10206" s="8">
        <v>271</v>
      </c>
      <c r="G10206" s="6">
        <v>43509</v>
      </c>
      <c r="H10206" s="6">
        <v>43510</v>
      </c>
      <c r="I10206" s="6">
        <v>43512</v>
      </c>
      <c r="J10206" s="5" t="s">
        <v>40</v>
      </c>
      <c r="K10206" s="7">
        <v>820.7</v>
      </c>
      <c r="L10206" s="35">
        <v>730.42</v>
      </c>
      <c r="M10206" s="36">
        <f t="shared" si="159"/>
        <v>90.280000000000086</v>
      </c>
      <c r="N10206" s="37">
        <f>YEAR(Table1[[#This Row],[Data zamówienia]])</f>
        <v>2019</v>
      </c>
    </row>
    <row r="10207" spans="2:14" x14ac:dyDescent="0.3">
      <c r="B10207" s="32">
        <v>104228</v>
      </c>
      <c r="C10207" s="8" t="s">
        <v>21</v>
      </c>
      <c r="D10207" s="8" t="s">
        <v>36</v>
      </c>
      <c r="E10207" s="5" t="s">
        <v>29</v>
      </c>
      <c r="F10207" s="8">
        <v>190</v>
      </c>
      <c r="G10207" s="6">
        <v>43508</v>
      </c>
      <c r="H10207" s="6">
        <v>43511</v>
      </c>
      <c r="I10207" s="6">
        <v>43513</v>
      </c>
      <c r="J10207" s="5" t="s">
        <v>40</v>
      </c>
      <c r="K10207" s="7">
        <v>293.14</v>
      </c>
      <c r="L10207" s="35">
        <v>149.5</v>
      </c>
      <c r="M10207" s="36">
        <f t="shared" si="159"/>
        <v>143.63999999999999</v>
      </c>
      <c r="N10207" s="37">
        <f>YEAR(Table1[[#This Row],[Data zamówienia]])</f>
        <v>2019</v>
      </c>
    </row>
    <row r="10208" spans="2:14" x14ac:dyDescent="0.3">
      <c r="B10208" s="32">
        <v>275961</v>
      </c>
      <c r="C10208" s="8" t="s">
        <v>35</v>
      </c>
      <c r="D10208" s="8" t="s">
        <v>28</v>
      </c>
      <c r="E10208" s="5" t="s">
        <v>29</v>
      </c>
      <c r="F10208" s="8">
        <v>236</v>
      </c>
      <c r="G10208" s="6">
        <v>43509</v>
      </c>
      <c r="H10208" s="6">
        <v>43510</v>
      </c>
      <c r="I10208" s="6">
        <v>43512</v>
      </c>
      <c r="J10208" s="5" t="s">
        <v>32</v>
      </c>
      <c r="K10208" s="7">
        <v>1402.24</v>
      </c>
      <c r="L10208" s="35">
        <v>1037.6600000000001</v>
      </c>
      <c r="M10208" s="36">
        <f t="shared" si="159"/>
        <v>364.57999999999993</v>
      </c>
      <c r="N10208" s="37">
        <f>YEAR(Table1[[#This Row],[Data zamówienia]])</f>
        <v>2019</v>
      </c>
    </row>
    <row r="10209" spans="2:14" x14ac:dyDescent="0.3">
      <c r="B10209" s="32">
        <v>908829</v>
      </c>
      <c r="C10209" s="8" t="s">
        <v>21</v>
      </c>
      <c r="D10209" s="8" t="s">
        <v>28</v>
      </c>
      <c r="E10209" s="5" t="s">
        <v>34</v>
      </c>
      <c r="F10209" s="8">
        <v>116</v>
      </c>
      <c r="G10209" s="6">
        <v>43509</v>
      </c>
      <c r="H10209" s="6">
        <v>43511</v>
      </c>
      <c r="I10209" s="6">
        <v>43512</v>
      </c>
      <c r="J10209" s="5" t="s">
        <v>33</v>
      </c>
      <c r="K10209" s="7">
        <v>923.77</v>
      </c>
      <c r="L10209" s="35">
        <v>628.16</v>
      </c>
      <c r="M10209" s="36">
        <f t="shared" si="159"/>
        <v>295.61</v>
      </c>
      <c r="N10209" s="37">
        <f>YEAR(Table1[[#This Row],[Data zamówienia]])</f>
        <v>2019</v>
      </c>
    </row>
    <row r="10210" spans="2:14" x14ac:dyDescent="0.3">
      <c r="B10210" s="32">
        <v>878799</v>
      </c>
      <c r="C10210" s="8" t="s">
        <v>21</v>
      </c>
      <c r="D10210" s="8" t="s">
        <v>39</v>
      </c>
      <c r="E10210" s="5" t="s">
        <v>25</v>
      </c>
      <c r="F10210" s="8">
        <v>306</v>
      </c>
      <c r="G10210" s="6">
        <v>43509</v>
      </c>
      <c r="H10210" s="6">
        <v>43512</v>
      </c>
      <c r="I10210" s="6">
        <v>43516</v>
      </c>
      <c r="J10210" s="5" t="s">
        <v>40</v>
      </c>
      <c r="K10210" s="7">
        <v>1868.02</v>
      </c>
      <c r="L10210" s="35">
        <v>1755.94</v>
      </c>
      <c r="M10210" s="36">
        <f t="shared" si="159"/>
        <v>112.07999999999993</v>
      </c>
      <c r="N10210" s="37">
        <f>YEAR(Table1[[#This Row],[Data zamówienia]])</f>
        <v>2019</v>
      </c>
    </row>
    <row r="10211" spans="2:14" x14ac:dyDescent="0.3">
      <c r="B10211" s="32">
        <v>954848</v>
      </c>
      <c r="C10211" s="8" t="s">
        <v>35</v>
      </c>
      <c r="D10211" s="8" t="s">
        <v>28</v>
      </c>
      <c r="E10211" s="5" t="s">
        <v>34</v>
      </c>
      <c r="F10211" s="8">
        <v>225</v>
      </c>
      <c r="G10211" s="6">
        <v>43508</v>
      </c>
      <c r="H10211" s="6">
        <v>43511</v>
      </c>
      <c r="I10211" s="6">
        <v>43514</v>
      </c>
      <c r="J10211" s="5" t="s">
        <v>26</v>
      </c>
      <c r="K10211" s="7">
        <v>565.83000000000004</v>
      </c>
      <c r="L10211" s="35">
        <v>441.35</v>
      </c>
      <c r="M10211" s="36">
        <f t="shared" si="159"/>
        <v>124.48000000000002</v>
      </c>
      <c r="N10211" s="37">
        <f>YEAR(Table1[[#This Row],[Data zamówienia]])</f>
        <v>2019</v>
      </c>
    </row>
    <row r="10212" spans="2:14" x14ac:dyDescent="0.3">
      <c r="B10212" s="32">
        <v>532671</v>
      </c>
      <c r="C10212" s="8" t="s">
        <v>21</v>
      </c>
      <c r="D10212" s="8" t="s">
        <v>28</v>
      </c>
      <c r="E10212" s="5" t="s">
        <v>37</v>
      </c>
      <c r="F10212" s="8">
        <v>173</v>
      </c>
      <c r="G10212" s="6">
        <v>43509</v>
      </c>
      <c r="H10212" s="6">
        <v>43509</v>
      </c>
      <c r="I10212" s="6">
        <v>43516</v>
      </c>
      <c r="J10212" s="5" t="s">
        <v>24</v>
      </c>
      <c r="K10212" s="7">
        <v>1227.48</v>
      </c>
      <c r="L10212" s="35">
        <v>1067.9100000000001</v>
      </c>
      <c r="M10212" s="36">
        <f t="shared" si="159"/>
        <v>159.56999999999994</v>
      </c>
      <c r="N10212" s="37">
        <f>YEAR(Table1[[#This Row],[Data zamówienia]])</f>
        <v>2019</v>
      </c>
    </row>
    <row r="10213" spans="2:14" x14ac:dyDescent="0.3">
      <c r="B10213" s="32">
        <v>274260</v>
      </c>
      <c r="C10213" s="8" t="s">
        <v>21</v>
      </c>
      <c r="D10213" s="8" t="s">
        <v>39</v>
      </c>
      <c r="E10213" s="5" t="s">
        <v>37</v>
      </c>
      <c r="F10213" s="8">
        <v>272</v>
      </c>
      <c r="G10213" s="6">
        <v>43509</v>
      </c>
      <c r="H10213" s="6">
        <v>43510</v>
      </c>
      <c r="I10213" s="6">
        <v>43513</v>
      </c>
      <c r="J10213" s="5" t="s">
        <v>32</v>
      </c>
      <c r="K10213" s="7">
        <v>1945.43</v>
      </c>
      <c r="L10213" s="35">
        <v>1497.98</v>
      </c>
      <c r="M10213" s="36">
        <f t="shared" si="159"/>
        <v>447.45000000000005</v>
      </c>
      <c r="N10213" s="37">
        <f>YEAR(Table1[[#This Row],[Data zamówienia]])</f>
        <v>2019</v>
      </c>
    </row>
    <row r="10214" spans="2:14" x14ac:dyDescent="0.3">
      <c r="B10214" s="32">
        <v>877843</v>
      </c>
      <c r="C10214" s="8" t="s">
        <v>38</v>
      </c>
      <c r="D10214" s="8" t="s">
        <v>36</v>
      </c>
      <c r="E10214" s="5" t="s">
        <v>37</v>
      </c>
      <c r="F10214" s="8">
        <v>38</v>
      </c>
      <c r="G10214" s="6">
        <v>43509</v>
      </c>
      <c r="H10214" s="6">
        <v>43511</v>
      </c>
      <c r="I10214" s="6">
        <v>43514</v>
      </c>
      <c r="J10214" s="5" t="s">
        <v>40</v>
      </c>
      <c r="K10214" s="7">
        <v>255.65</v>
      </c>
      <c r="L10214" s="35">
        <v>148.28</v>
      </c>
      <c r="M10214" s="36">
        <f t="shared" si="159"/>
        <v>107.37</v>
      </c>
      <c r="N10214" s="37">
        <f>YEAR(Table1[[#This Row],[Data zamówienia]])</f>
        <v>2019</v>
      </c>
    </row>
    <row r="10215" spans="2:14" x14ac:dyDescent="0.3">
      <c r="B10215" s="32">
        <v>595813</v>
      </c>
      <c r="C10215" s="8" t="s">
        <v>38</v>
      </c>
      <c r="D10215" s="8" t="s">
        <v>22</v>
      </c>
      <c r="E10215" s="5" t="s">
        <v>23</v>
      </c>
      <c r="F10215" s="8">
        <v>159</v>
      </c>
      <c r="G10215" s="6">
        <v>43508</v>
      </c>
      <c r="H10215" s="6">
        <v>43511</v>
      </c>
      <c r="I10215" s="6">
        <v>43518</v>
      </c>
      <c r="J10215" s="5" t="s">
        <v>33</v>
      </c>
      <c r="K10215" s="7">
        <v>665.08</v>
      </c>
      <c r="L10215" s="35">
        <v>472.21</v>
      </c>
      <c r="M10215" s="36">
        <f t="shared" si="159"/>
        <v>192.87000000000006</v>
      </c>
      <c r="N10215" s="37">
        <f>YEAR(Table1[[#This Row],[Data zamówienia]])</f>
        <v>2019</v>
      </c>
    </row>
    <row r="10216" spans="2:14" x14ac:dyDescent="0.3">
      <c r="B10216" s="32">
        <v>568812</v>
      </c>
      <c r="C10216" s="8" t="s">
        <v>35</v>
      </c>
      <c r="D10216" s="8" t="s">
        <v>28</v>
      </c>
      <c r="E10216" s="5" t="s">
        <v>23</v>
      </c>
      <c r="F10216" s="8">
        <v>134</v>
      </c>
      <c r="G10216" s="6">
        <v>43510</v>
      </c>
      <c r="H10216" s="6">
        <v>43512</v>
      </c>
      <c r="I10216" s="6">
        <v>43515</v>
      </c>
      <c r="J10216" s="5" t="s">
        <v>40</v>
      </c>
      <c r="K10216" s="7">
        <v>1683.46</v>
      </c>
      <c r="L10216" s="35">
        <v>1464.61</v>
      </c>
      <c r="M10216" s="36">
        <f t="shared" si="159"/>
        <v>218.85000000000014</v>
      </c>
      <c r="N10216" s="37">
        <f>YEAR(Table1[[#This Row],[Data zamówienia]])</f>
        <v>2019</v>
      </c>
    </row>
    <row r="10217" spans="2:14" x14ac:dyDescent="0.3">
      <c r="B10217" s="32">
        <v>951970</v>
      </c>
      <c r="C10217" s="8" t="s">
        <v>35</v>
      </c>
      <c r="D10217" s="8" t="s">
        <v>28</v>
      </c>
      <c r="E10217" s="5" t="s">
        <v>34</v>
      </c>
      <c r="F10217" s="8">
        <v>91</v>
      </c>
      <c r="G10217" s="6">
        <v>43509</v>
      </c>
      <c r="H10217" s="6">
        <v>43511</v>
      </c>
      <c r="I10217" s="6">
        <v>43516</v>
      </c>
      <c r="J10217" s="5" t="s">
        <v>26</v>
      </c>
      <c r="K10217" s="7">
        <v>1442.37</v>
      </c>
      <c r="L10217" s="35">
        <v>793.3</v>
      </c>
      <c r="M10217" s="36">
        <f t="shared" si="159"/>
        <v>649.06999999999994</v>
      </c>
      <c r="N10217" s="37">
        <f>YEAR(Table1[[#This Row],[Data zamówienia]])</f>
        <v>2019</v>
      </c>
    </row>
    <row r="10218" spans="2:14" x14ac:dyDescent="0.3">
      <c r="B10218" s="32">
        <v>80445</v>
      </c>
      <c r="C10218" s="8" t="s">
        <v>21</v>
      </c>
      <c r="D10218" s="8" t="s">
        <v>28</v>
      </c>
      <c r="E10218" s="5" t="s">
        <v>25</v>
      </c>
      <c r="F10218" s="8">
        <v>97</v>
      </c>
      <c r="G10218" s="6">
        <v>43510</v>
      </c>
      <c r="H10218" s="6">
        <v>43511</v>
      </c>
      <c r="I10218" s="6">
        <v>43518</v>
      </c>
      <c r="J10218" s="5" t="s">
        <v>33</v>
      </c>
      <c r="K10218" s="7">
        <v>295.27999999999997</v>
      </c>
      <c r="L10218" s="35">
        <v>183.07</v>
      </c>
      <c r="M10218" s="36">
        <f t="shared" si="159"/>
        <v>112.20999999999998</v>
      </c>
      <c r="N10218" s="37">
        <f>YEAR(Table1[[#This Row],[Data zamówienia]])</f>
        <v>2019</v>
      </c>
    </row>
    <row r="10219" spans="2:14" x14ac:dyDescent="0.3">
      <c r="B10219" s="32">
        <v>462760</v>
      </c>
      <c r="C10219" s="8" t="s">
        <v>27</v>
      </c>
      <c r="D10219" s="8" t="s">
        <v>39</v>
      </c>
      <c r="E10219" s="5" t="s">
        <v>31</v>
      </c>
      <c r="F10219" s="8">
        <v>54</v>
      </c>
      <c r="G10219" s="6">
        <v>43510</v>
      </c>
      <c r="H10219" s="6">
        <v>43512</v>
      </c>
      <c r="I10219" s="6">
        <v>43515</v>
      </c>
      <c r="J10219" s="5" t="s">
        <v>32</v>
      </c>
      <c r="K10219" s="7">
        <v>683.56</v>
      </c>
      <c r="L10219" s="35">
        <v>437.48</v>
      </c>
      <c r="M10219" s="36">
        <f t="shared" si="159"/>
        <v>246.07999999999993</v>
      </c>
      <c r="N10219" s="37">
        <f>YEAR(Table1[[#This Row],[Data zamówienia]])</f>
        <v>2019</v>
      </c>
    </row>
    <row r="10220" spans="2:14" x14ac:dyDescent="0.3">
      <c r="B10220" s="32">
        <v>699770</v>
      </c>
      <c r="C10220" s="8" t="s">
        <v>21</v>
      </c>
      <c r="D10220" s="8" t="s">
        <v>39</v>
      </c>
      <c r="E10220" s="5" t="s">
        <v>25</v>
      </c>
      <c r="F10220" s="8">
        <v>322</v>
      </c>
      <c r="G10220" s="6">
        <v>43509</v>
      </c>
      <c r="H10220" s="6">
        <v>43510</v>
      </c>
      <c r="I10220" s="6">
        <v>43512</v>
      </c>
      <c r="J10220" s="5" t="s">
        <v>26</v>
      </c>
      <c r="K10220" s="7">
        <v>988.24</v>
      </c>
      <c r="L10220" s="35">
        <v>652.24</v>
      </c>
      <c r="M10220" s="36">
        <f t="shared" si="159"/>
        <v>336</v>
      </c>
      <c r="N10220" s="37">
        <f>YEAR(Table1[[#This Row],[Data zamówienia]])</f>
        <v>2019</v>
      </c>
    </row>
    <row r="10221" spans="2:14" x14ac:dyDescent="0.3">
      <c r="B10221" s="32">
        <v>777903</v>
      </c>
      <c r="C10221" s="8" t="s">
        <v>27</v>
      </c>
      <c r="D10221" s="8" t="s">
        <v>28</v>
      </c>
      <c r="E10221" s="5" t="s">
        <v>34</v>
      </c>
      <c r="F10221" s="8">
        <v>365</v>
      </c>
      <c r="G10221" s="6">
        <v>43509</v>
      </c>
      <c r="H10221" s="6">
        <v>43512</v>
      </c>
      <c r="I10221" s="6">
        <v>43515</v>
      </c>
      <c r="J10221" s="5" t="s">
        <v>26</v>
      </c>
      <c r="K10221" s="7">
        <v>565.83000000000004</v>
      </c>
      <c r="L10221" s="35">
        <v>333.84</v>
      </c>
      <c r="M10221" s="36">
        <f t="shared" si="159"/>
        <v>231.99000000000007</v>
      </c>
      <c r="N10221" s="37">
        <f>YEAR(Table1[[#This Row],[Data zamówienia]])</f>
        <v>2019</v>
      </c>
    </row>
    <row r="10222" spans="2:14" x14ac:dyDescent="0.3">
      <c r="B10222" s="32">
        <v>303412</v>
      </c>
      <c r="C10222" s="8" t="s">
        <v>21</v>
      </c>
      <c r="D10222" s="8" t="s">
        <v>39</v>
      </c>
      <c r="E10222" s="5" t="s">
        <v>23</v>
      </c>
      <c r="F10222" s="8">
        <v>153</v>
      </c>
      <c r="G10222" s="6">
        <v>43509</v>
      </c>
      <c r="H10222" s="6">
        <v>43513</v>
      </c>
      <c r="I10222" s="6">
        <v>43518</v>
      </c>
      <c r="J10222" s="5" t="s">
        <v>33</v>
      </c>
      <c r="K10222" s="7">
        <v>1526.51</v>
      </c>
      <c r="L10222" s="35">
        <v>839.58</v>
      </c>
      <c r="M10222" s="36">
        <f t="shared" si="159"/>
        <v>686.93</v>
      </c>
      <c r="N10222" s="37">
        <f>YEAR(Table1[[#This Row],[Data zamówienia]])</f>
        <v>2019</v>
      </c>
    </row>
    <row r="10223" spans="2:14" x14ac:dyDescent="0.3">
      <c r="B10223" s="32">
        <v>561886</v>
      </c>
      <c r="C10223" s="8" t="s">
        <v>38</v>
      </c>
      <c r="D10223" s="8" t="s">
        <v>36</v>
      </c>
      <c r="E10223" s="5" t="s">
        <v>23</v>
      </c>
      <c r="F10223" s="8">
        <v>284</v>
      </c>
      <c r="G10223" s="6">
        <v>43509</v>
      </c>
      <c r="H10223" s="6">
        <v>43510</v>
      </c>
      <c r="I10223" s="6">
        <v>43516</v>
      </c>
      <c r="J10223" s="5" t="s">
        <v>33</v>
      </c>
      <c r="K10223" s="7">
        <v>1805.18</v>
      </c>
      <c r="L10223" s="35">
        <v>1552.45</v>
      </c>
      <c r="M10223" s="36">
        <f t="shared" si="159"/>
        <v>252.73000000000002</v>
      </c>
      <c r="N10223" s="37">
        <f>YEAR(Table1[[#This Row],[Data zamówienia]])</f>
        <v>2019</v>
      </c>
    </row>
    <row r="10224" spans="2:14" x14ac:dyDescent="0.3">
      <c r="B10224" s="32">
        <v>273754</v>
      </c>
      <c r="C10224" s="8" t="s">
        <v>21</v>
      </c>
      <c r="D10224" s="8" t="s">
        <v>36</v>
      </c>
      <c r="E10224" s="5" t="s">
        <v>25</v>
      </c>
      <c r="F10224" s="8">
        <v>6</v>
      </c>
      <c r="G10224" s="6">
        <v>43510</v>
      </c>
      <c r="H10224" s="6">
        <v>43513</v>
      </c>
      <c r="I10224" s="6">
        <v>43514</v>
      </c>
      <c r="J10224" s="5" t="s">
        <v>26</v>
      </c>
      <c r="K10224" s="7">
        <v>650.66999999999996</v>
      </c>
      <c r="L10224" s="35">
        <v>403.42</v>
      </c>
      <c r="M10224" s="36">
        <f t="shared" si="159"/>
        <v>247.24999999999994</v>
      </c>
      <c r="N10224" s="37">
        <f>YEAR(Table1[[#This Row],[Data zamówienia]])</f>
        <v>2019</v>
      </c>
    </row>
    <row r="10225" spans="2:14" x14ac:dyDescent="0.3">
      <c r="B10225" s="32">
        <v>665551</v>
      </c>
      <c r="C10225" s="8" t="s">
        <v>38</v>
      </c>
      <c r="D10225" s="8" t="s">
        <v>36</v>
      </c>
      <c r="E10225" s="5" t="s">
        <v>37</v>
      </c>
      <c r="F10225" s="8">
        <v>284</v>
      </c>
      <c r="G10225" s="6">
        <v>43510</v>
      </c>
      <c r="H10225" s="6">
        <v>43512</v>
      </c>
      <c r="I10225" s="6">
        <v>43518</v>
      </c>
      <c r="J10225" s="5" t="s">
        <v>26</v>
      </c>
      <c r="K10225" s="7">
        <v>702.16</v>
      </c>
      <c r="L10225" s="35">
        <v>631.94000000000005</v>
      </c>
      <c r="M10225" s="36">
        <f t="shared" si="159"/>
        <v>70.219999999999914</v>
      </c>
      <c r="N10225" s="37">
        <f>YEAR(Table1[[#This Row],[Data zamówienia]])</f>
        <v>2019</v>
      </c>
    </row>
    <row r="10226" spans="2:14" x14ac:dyDescent="0.3">
      <c r="B10226" s="32">
        <v>382259</v>
      </c>
      <c r="C10226" s="8" t="s">
        <v>27</v>
      </c>
      <c r="D10226" s="8" t="s">
        <v>36</v>
      </c>
      <c r="E10226" s="5" t="s">
        <v>34</v>
      </c>
      <c r="F10226" s="8">
        <v>271</v>
      </c>
      <c r="G10226" s="6">
        <v>43509</v>
      </c>
      <c r="H10226" s="6">
        <v>43512</v>
      </c>
      <c r="I10226" s="6">
        <v>43519</v>
      </c>
      <c r="J10226" s="5" t="s">
        <v>30</v>
      </c>
      <c r="K10226" s="7">
        <v>971.02</v>
      </c>
      <c r="L10226" s="35">
        <v>767.11</v>
      </c>
      <c r="M10226" s="36">
        <f t="shared" si="159"/>
        <v>203.90999999999997</v>
      </c>
      <c r="N10226" s="37">
        <f>YEAR(Table1[[#This Row],[Data zamówienia]])</f>
        <v>2019</v>
      </c>
    </row>
    <row r="10227" spans="2:14" x14ac:dyDescent="0.3">
      <c r="B10227" s="32">
        <v>973151</v>
      </c>
      <c r="C10227" s="8" t="s">
        <v>21</v>
      </c>
      <c r="D10227" s="8" t="s">
        <v>36</v>
      </c>
      <c r="E10227" s="5" t="s">
        <v>29</v>
      </c>
      <c r="F10227" s="8">
        <v>26</v>
      </c>
      <c r="G10227" s="6">
        <v>43510</v>
      </c>
      <c r="H10227" s="6">
        <v>43510</v>
      </c>
      <c r="I10227" s="6">
        <v>43514</v>
      </c>
      <c r="J10227" s="5" t="s">
        <v>30</v>
      </c>
      <c r="K10227" s="7">
        <v>1834.32</v>
      </c>
      <c r="L10227" s="35">
        <v>1173.96</v>
      </c>
      <c r="M10227" s="36">
        <f t="shared" si="159"/>
        <v>660.3599999999999</v>
      </c>
      <c r="N10227" s="37">
        <f>YEAR(Table1[[#This Row],[Data zamówienia]])</f>
        <v>2019</v>
      </c>
    </row>
    <row r="10228" spans="2:14" x14ac:dyDescent="0.3">
      <c r="B10228" s="32">
        <v>532933</v>
      </c>
      <c r="C10228" s="8" t="s">
        <v>27</v>
      </c>
      <c r="D10228" s="8" t="s">
        <v>28</v>
      </c>
      <c r="E10228" s="5" t="s">
        <v>31</v>
      </c>
      <c r="F10228" s="8">
        <v>210</v>
      </c>
      <c r="G10228" s="6">
        <v>43510</v>
      </c>
      <c r="H10228" s="6">
        <v>43511</v>
      </c>
      <c r="I10228" s="6">
        <v>43512</v>
      </c>
      <c r="J10228" s="5" t="s">
        <v>26</v>
      </c>
      <c r="K10228" s="7">
        <v>1365.01</v>
      </c>
      <c r="L10228" s="35">
        <v>709.81</v>
      </c>
      <c r="M10228" s="36">
        <f t="shared" si="159"/>
        <v>655.20000000000005</v>
      </c>
      <c r="N10228" s="37">
        <f>YEAR(Table1[[#This Row],[Data zamówienia]])</f>
        <v>2019</v>
      </c>
    </row>
    <row r="10229" spans="2:14" x14ac:dyDescent="0.3">
      <c r="B10229" s="32">
        <v>748187</v>
      </c>
      <c r="C10229" s="8" t="s">
        <v>21</v>
      </c>
      <c r="D10229" s="8" t="s">
        <v>36</v>
      </c>
      <c r="E10229" s="5" t="s">
        <v>29</v>
      </c>
      <c r="F10229" s="8">
        <v>11</v>
      </c>
      <c r="G10229" s="6">
        <v>43510</v>
      </c>
      <c r="H10229" s="6">
        <v>43512</v>
      </c>
      <c r="I10229" s="6">
        <v>43513</v>
      </c>
      <c r="J10229" s="5" t="s">
        <v>24</v>
      </c>
      <c r="K10229" s="7">
        <v>609.85</v>
      </c>
      <c r="L10229" s="35">
        <v>353.71</v>
      </c>
      <c r="M10229" s="36">
        <f t="shared" si="159"/>
        <v>256.14000000000004</v>
      </c>
      <c r="N10229" s="37">
        <f>YEAR(Table1[[#This Row],[Data zamówienia]])</f>
        <v>2019</v>
      </c>
    </row>
    <row r="10230" spans="2:14" x14ac:dyDescent="0.3">
      <c r="B10230" s="32">
        <v>691984</v>
      </c>
      <c r="C10230" s="8" t="s">
        <v>21</v>
      </c>
      <c r="D10230" s="8" t="s">
        <v>28</v>
      </c>
      <c r="E10230" s="5" t="s">
        <v>37</v>
      </c>
      <c r="F10230" s="8">
        <v>170</v>
      </c>
      <c r="G10230" s="6">
        <v>43511</v>
      </c>
      <c r="H10230" s="6">
        <v>43515</v>
      </c>
      <c r="I10230" s="6">
        <v>43521</v>
      </c>
      <c r="J10230" s="5" t="s">
        <v>26</v>
      </c>
      <c r="K10230" s="7">
        <v>193.84</v>
      </c>
      <c r="L10230" s="35">
        <v>120.18</v>
      </c>
      <c r="M10230" s="36">
        <f t="shared" si="159"/>
        <v>73.66</v>
      </c>
      <c r="N10230" s="37">
        <f>YEAR(Table1[[#This Row],[Data zamówienia]])</f>
        <v>2019</v>
      </c>
    </row>
    <row r="10231" spans="2:14" x14ac:dyDescent="0.3">
      <c r="B10231" s="32">
        <v>341112</v>
      </c>
      <c r="C10231" s="8" t="s">
        <v>35</v>
      </c>
      <c r="D10231" s="8" t="s">
        <v>22</v>
      </c>
      <c r="E10231" s="5" t="s">
        <v>25</v>
      </c>
      <c r="F10231" s="8">
        <v>248</v>
      </c>
      <c r="G10231" s="6">
        <v>43512</v>
      </c>
      <c r="H10231" s="6">
        <v>43515</v>
      </c>
      <c r="I10231" s="6">
        <v>43519</v>
      </c>
      <c r="J10231" s="5" t="s">
        <v>26</v>
      </c>
      <c r="K10231" s="7">
        <v>1339.32</v>
      </c>
      <c r="L10231" s="35">
        <v>803.59</v>
      </c>
      <c r="M10231" s="36">
        <f t="shared" si="159"/>
        <v>535.7299999999999</v>
      </c>
      <c r="N10231" s="37">
        <f>YEAR(Table1[[#This Row],[Data zamówienia]])</f>
        <v>2019</v>
      </c>
    </row>
    <row r="10232" spans="2:14" x14ac:dyDescent="0.3">
      <c r="B10232" s="32">
        <v>218508</v>
      </c>
      <c r="C10232" s="8" t="s">
        <v>38</v>
      </c>
      <c r="D10232" s="8" t="s">
        <v>39</v>
      </c>
      <c r="E10232" s="5" t="s">
        <v>29</v>
      </c>
      <c r="F10232" s="8">
        <v>253</v>
      </c>
      <c r="G10232" s="6">
        <v>43511</v>
      </c>
      <c r="H10232" s="6">
        <v>43514</v>
      </c>
      <c r="I10232" s="6">
        <v>43516</v>
      </c>
      <c r="J10232" s="5" t="s">
        <v>33</v>
      </c>
      <c r="K10232" s="7">
        <v>1759.46</v>
      </c>
      <c r="L10232" s="35">
        <v>1636.3</v>
      </c>
      <c r="M10232" s="36">
        <f t="shared" si="159"/>
        <v>123.16000000000008</v>
      </c>
      <c r="N10232" s="37">
        <f>YEAR(Table1[[#This Row],[Data zamówienia]])</f>
        <v>2019</v>
      </c>
    </row>
    <row r="10233" spans="2:14" x14ac:dyDescent="0.3">
      <c r="B10233" s="32">
        <v>630015</v>
      </c>
      <c r="C10233" s="8" t="s">
        <v>21</v>
      </c>
      <c r="D10233" s="8" t="s">
        <v>36</v>
      </c>
      <c r="E10233" s="5" t="s">
        <v>37</v>
      </c>
      <c r="F10233" s="8">
        <v>47</v>
      </c>
      <c r="G10233" s="6">
        <v>43512</v>
      </c>
      <c r="H10233" s="6">
        <v>43514</v>
      </c>
      <c r="I10233" s="6">
        <v>43520</v>
      </c>
      <c r="J10233" s="5" t="s">
        <v>30</v>
      </c>
      <c r="K10233" s="7">
        <v>1380.04</v>
      </c>
      <c r="L10233" s="35">
        <v>814.22</v>
      </c>
      <c r="M10233" s="36">
        <f t="shared" si="159"/>
        <v>565.81999999999994</v>
      </c>
      <c r="N10233" s="37">
        <f>YEAR(Table1[[#This Row],[Data zamówienia]])</f>
        <v>2019</v>
      </c>
    </row>
    <row r="10234" spans="2:14" x14ac:dyDescent="0.3">
      <c r="B10234" s="32">
        <v>475144</v>
      </c>
      <c r="C10234" s="8" t="s">
        <v>21</v>
      </c>
      <c r="D10234" s="8" t="s">
        <v>28</v>
      </c>
      <c r="E10234" s="5" t="s">
        <v>25</v>
      </c>
      <c r="F10234" s="8">
        <v>19</v>
      </c>
      <c r="G10234" s="6">
        <v>43511</v>
      </c>
      <c r="H10234" s="6">
        <v>43515</v>
      </c>
      <c r="I10234" s="6">
        <v>43519</v>
      </c>
      <c r="J10234" s="5" t="s">
        <v>40</v>
      </c>
      <c r="K10234" s="7">
        <v>264.42</v>
      </c>
      <c r="L10234" s="35">
        <v>153.36000000000001</v>
      </c>
      <c r="M10234" s="36">
        <f t="shared" si="159"/>
        <v>111.06</v>
      </c>
      <c r="N10234" s="37">
        <f>YEAR(Table1[[#This Row],[Data zamówienia]])</f>
        <v>2019</v>
      </c>
    </row>
    <row r="10235" spans="2:14" x14ac:dyDescent="0.3">
      <c r="B10235" s="32">
        <v>250387</v>
      </c>
      <c r="C10235" s="8" t="s">
        <v>21</v>
      </c>
      <c r="D10235" s="8" t="s">
        <v>39</v>
      </c>
      <c r="E10235" s="5" t="s">
        <v>37</v>
      </c>
      <c r="F10235" s="8">
        <v>182</v>
      </c>
      <c r="G10235" s="6">
        <v>43512</v>
      </c>
      <c r="H10235" s="6">
        <v>43512</v>
      </c>
      <c r="I10235" s="6">
        <v>43516</v>
      </c>
      <c r="J10235" s="5" t="s">
        <v>30</v>
      </c>
      <c r="K10235" s="7">
        <v>683.56</v>
      </c>
      <c r="L10235" s="35">
        <v>369.12</v>
      </c>
      <c r="M10235" s="36">
        <f t="shared" si="159"/>
        <v>314.43999999999994</v>
      </c>
      <c r="N10235" s="37">
        <f>YEAR(Table1[[#This Row],[Data zamówienia]])</f>
        <v>2019</v>
      </c>
    </row>
    <row r="10236" spans="2:14" x14ac:dyDescent="0.3">
      <c r="B10236" s="32">
        <v>520756</v>
      </c>
      <c r="C10236" s="8" t="s">
        <v>21</v>
      </c>
      <c r="D10236" s="8" t="s">
        <v>28</v>
      </c>
      <c r="E10236" s="5" t="s">
        <v>23</v>
      </c>
      <c r="F10236" s="8">
        <v>260</v>
      </c>
      <c r="G10236" s="6">
        <v>43511</v>
      </c>
      <c r="H10236" s="6">
        <v>43514</v>
      </c>
      <c r="I10236" s="6">
        <v>43517</v>
      </c>
      <c r="J10236" s="5" t="s">
        <v>30</v>
      </c>
      <c r="K10236" s="7">
        <v>1039.94</v>
      </c>
      <c r="L10236" s="35">
        <v>696.76</v>
      </c>
      <c r="M10236" s="36">
        <f t="shared" si="159"/>
        <v>343.18000000000006</v>
      </c>
      <c r="N10236" s="37">
        <f>YEAR(Table1[[#This Row],[Data zamówienia]])</f>
        <v>2019</v>
      </c>
    </row>
    <row r="10237" spans="2:14" x14ac:dyDescent="0.3">
      <c r="B10237" s="32">
        <v>734934</v>
      </c>
      <c r="C10237" s="8" t="s">
        <v>21</v>
      </c>
      <c r="D10237" s="8" t="s">
        <v>28</v>
      </c>
      <c r="E10237" s="5" t="s">
        <v>25</v>
      </c>
      <c r="F10237" s="8">
        <v>319</v>
      </c>
      <c r="G10237" s="6">
        <v>43511</v>
      </c>
      <c r="H10237" s="6">
        <v>43515</v>
      </c>
      <c r="I10237" s="6">
        <v>43520</v>
      </c>
      <c r="J10237" s="5" t="s">
        <v>33</v>
      </c>
      <c r="K10237" s="7">
        <v>293.14</v>
      </c>
      <c r="L10237" s="35">
        <v>260.89</v>
      </c>
      <c r="M10237" s="36">
        <f t="shared" si="159"/>
        <v>32.25</v>
      </c>
      <c r="N10237" s="37">
        <f>YEAR(Table1[[#This Row],[Data zamówienia]])</f>
        <v>2019</v>
      </c>
    </row>
    <row r="10238" spans="2:14" x14ac:dyDescent="0.3">
      <c r="B10238" s="32">
        <v>95801</v>
      </c>
      <c r="C10238" s="8" t="s">
        <v>21</v>
      </c>
      <c r="D10238" s="8" t="s">
        <v>36</v>
      </c>
      <c r="E10238" s="5" t="s">
        <v>31</v>
      </c>
      <c r="F10238" s="8">
        <v>247</v>
      </c>
      <c r="G10238" s="6">
        <v>43511</v>
      </c>
      <c r="H10238" s="6">
        <v>43513</v>
      </c>
      <c r="I10238" s="6">
        <v>43520</v>
      </c>
      <c r="J10238" s="5" t="s">
        <v>30</v>
      </c>
      <c r="K10238" s="7">
        <v>561.23</v>
      </c>
      <c r="L10238" s="35">
        <v>364.8</v>
      </c>
      <c r="M10238" s="36">
        <f t="shared" si="159"/>
        <v>196.43</v>
      </c>
      <c r="N10238" s="37">
        <f>YEAR(Table1[[#This Row],[Data zamówienia]])</f>
        <v>2019</v>
      </c>
    </row>
    <row r="10239" spans="2:14" x14ac:dyDescent="0.3">
      <c r="B10239" s="32">
        <v>437765</v>
      </c>
      <c r="C10239" s="8" t="s">
        <v>27</v>
      </c>
      <c r="D10239" s="8" t="s">
        <v>36</v>
      </c>
      <c r="E10239" s="5" t="s">
        <v>37</v>
      </c>
      <c r="F10239" s="8">
        <v>129</v>
      </c>
      <c r="G10239" s="6">
        <v>43512</v>
      </c>
      <c r="H10239" s="6">
        <v>43514</v>
      </c>
      <c r="I10239" s="6">
        <v>43521</v>
      </c>
      <c r="J10239" s="5" t="s">
        <v>32</v>
      </c>
      <c r="K10239" s="7">
        <v>492.44</v>
      </c>
      <c r="L10239" s="35">
        <v>305.31</v>
      </c>
      <c r="M10239" s="36">
        <f t="shared" si="159"/>
        <v>187.13</v>
      </c>
      <c r="N10239" s="37">
        <f>YEAR(Table1[[#This Row],[Data zamówienia]])</f>
        <v>2019</v>
      </c>
    </row>
    <row r="10240" spans="2:14" x14ac:dyDescent="0.3">
      <c r="B10240" s="32">
        <v>548668</v>
      </c>
      <c r="C10240" s="8" t="s">
        <v>35</v>
      </c>
      <c r="D10240" s="8" t="s">
        <v>22</v>
      </c>
      <c r="E10240" s="5" t="s">
        <v>23</v>
      </c>
      <c r="F10240" s="8">
        <v>87</v>
      </c>
      <c r="G10240" s="6">
        <v>43512</v>
      </c>
      <c r="H10240" s="6">
        <v>43516</v>
      </c>
      <c r="I10240" s="6">
        <v>43522</v>
      </c>
      <c r="J10240" s="5" t="s">
        <v>33</v>
      </c>
      <c r="K10240" s="7">
        <v>657.42</v>
      </c>
      <c r="L10240" s="35">
        <v>558.80999999999995</v>
      </c>
      <c r="M10240" s="36">
        <f t="shared" si="159"/>
        <v>98.610000000000014</v>
      </c>
      <c r="N10240" s="37">
        <f>YEAR(Table1[[#This Row],[Data zamówienia]])</f>
        <v>2019</v>
      </c>
    </row>
    <row r="10241" spans="2:14" x14ac:dyDescent="0.3">
      <c r="B10241" s="32">
        <v>897701</v>
      </c>
      <c r="C10241" s="8" t="s">
        <v>38</v>
      </c>
      <c r="D10241" s="8" t="s">
        <v>22</v>
      </c>
      <c r="E10241" s="5" t="s">
        <v>37</v>
      </c>
      <c r="F10241" s="8">
        <v>93</v>
      </c>
      <c r="G10241" s="6">
        <v>43513</v>
      </c>
      <c r="H10241" s="6">
        <v>43514</v>
      </c>
      <c r="I10241" s="6">
        <v>43515</v>
      </c>
      <c r="J10241" s="5" t="s">
        <v>24</v>
      </c>
      <c r="K10241" s="7">
        <v>669.51</v>
      </c>
      <c r="L10241" s="35">
        <v>636.03</v>
      </c>
      <c r="M10241" s="36">
        <f t="shared" si="159"/>
        <v>33.480000000000018</v>
      </c>
      <c r="N10241" s="37">
        <f>YEAR(Table1[[#This Row],[Data zamówienia]])</f>
        <v>2019</v>
      </c>
    </row>
    <row r="10242" spans="2:14" x14ac:dyDescent="0.3">
      <c r="B10242" s="32">
        <v>610347</v>
      </c>
      <c r="C10242" s="8" t="s">
        <v>27</v>
      </c>
      <c r="D10242" s="8" t="s">
        <v>36</v>
      </c>
      <c r="E10242" s="5" t="s">
        <v>29</v>
      </c>
      <c r="F10242" s="8">
        <v>326</v>
      </c>
      <c r="G10242" s="6">
        <v>43513</v>
      </c>
      <c r="H10242" s="6">
        <v>43514</v>
      </c>
      <c r="I10242" s="6">
        <v>43519</v>
      </c>
      <c r="J10242" s="5" t="s">
        <v>40</v>
      </c>
      <c r="K10242" s="7">
        <v>449.24</v>
      </c>
      <c r="L10242" s="35">
        <v>323.45</v>
      </c>
      <c r="M10242" s="36">
        <f t="shared" si="159"/>
        <v>125.79000000000002</v>
      </c>
      <c r="N10242" s="37">
        <f>YEAR(Table1[[#This Row],[Data zamówienia]])</f>
        <v>2019</v>
      </c>
    </row>
    <row r="10243" spans="2:14" x14ac:dyDescent="0.3">
      <c r="B10243" s="32">
        <v>37830</v>
      </c>
      <c r="C10243" s="8" t="s">
        <v>21</v>
      </c>
      <c r="D10243" s="8" t="s">
        <v>28</v>
      </c>
      <c r="E10243" s="5" t="s">
        <v>25</v>
      </c>
      <c r="F10243" s="8">
        <v>318</v>
      </c>
      <c r="G10243" s="6">
        <v>43513</v>
      </c>
      <c r="H10243" s="6">
        <v>43515</v>
      </c>
      <c r="I10243" s="6">
        <v>43520</v>
      </c>
      <c r="J10243" s="5" t="s">
        <v>24</v>
      </c>
      <c r="K10243" s="7">
        <v>849.24</v>
      </c>
      <c r="L10243" s="35">
        <v>424.62</v>
      </c>
      <c r="M10243" s="36">
        <f t="shared" si="159"/>
        <v>424.62</v>
      </c>
      <c r="N10243" s="37">
        <f>YEAR(Table1[[#This Row],[Data zamówienia]])</f>
        <v>2019</v>
      </c>
    </row>
    <row r="10244" spans="2:14" x14ac:dyDescent="0.3">
      <c r="B10244" s="32">
        <v>841864</v>
      </c>
      <c r="C10244" s="8" t="s">
        <v>35</v>
      </c>
      <c r="D10244" s="8" t="s">
        <v>39</v>
      </c>
      <c r="E10244" s="5" t="s">
        <v>31</v>
      </c>
      <c r="F10244" s="8">
        <v>172</v>
      </c>
      <c r="G10244" s="6">
        <v>43514</v>
      </c>
      <c r="H10244" s="6">
        <v>43514</v>
      </c>
      <c r="I10244" s="6">
        <v>43518</v>
      </c>
      <c r="J10244" s="5" t="s">
        <v>32</v>
      </c>
      <c r="K10244" s="7">
        <v>1601.77</v>
      </c>
      <c r="L10244" s="35">
        <v>945.04</v>
      </c>
      <c r="M10244" s="36">
        <f t="shared" ref="M10244:M10307" si="160">K10244-L10244</f>
        <v>656.73</v>
      </c>
      <c r="N10244" s="37">
        <f>YEAR(Table1[[#This Row],[Data zamówienia]])</f>
        <v>2019</v>
      </c>
    </row>
    <row r="10245" spans="2:14" x14ac:dyDescent="0.3">
      <c r="B10245" s="32">
        <v>491118</v>
      </c>
      <c r="C10245" s="8" t="s">
        <v>21</v>
      </c>
      <c r="D10245" s="8" t="s">
        <v>39</v>
      </c>
      <c r="E10245" s="5" t="s">
        <v>25</v>
      </c>
      <c r="F10245" s="8">
        <v>181</v>
      </c>
      <c r="G10245" s="6">
        <v>43513</v>
      </c>
      <c r="H10245" s="6">
        <v>43514</v>
      </c>
      <c r="I10245" s="6">
        <v>43516</v>
      </c>
      <c r="J10245" s="5" t="s">
        <v>32</v>
      </c>
      <c r="K10245" s="7">
        <v>650.52</v>
      </c>
      <c r="L10245" s="35">
        <v>513.91</v>
      </c>
      <c r="M10245" s="36">
        <f t="shared" si="160"/>
        <v>136.61000000000001</v>
      </c>
      <c r="N10245" s="37">
        <f>YEAR(Table1[[#This Row],[Data zamówienia]])</f>
        <v>2019</v>
      </c>
    </row>
    <row r="10246" spans="2:14" x14ac:dyDescent="0.3">
      <c r="B10246" s="32">
        <v>50636</v>
      </c>
      <c r="C10246" s="8" t="s">
        <v>27</v>
      </c>
      <c r="D10246" s="8" t="s">
        <v>39</v>
      </c>
      <c r="E10246" s="5" t="s">
        <v>34</v>
      </c>
      <c r="F10246" s="8">
        <v>225</v>
      </c>
      <c r="G10246" s="6">
        <v>43513</v>
      </c>
      <c r="H10246" s="6">
        <v>43514</v>
      </c>
      <c r="I10246" s="6">
        <v>43517</v>
      </c>
      <c r="J10246" s="5" t="s">
        <v>26</v>
      </c>
      <c r="K10246" s="7">
        <v>844.01</v>
      </c>
      <c r="L10246" s="35">
        <v>573.92999999999995</v>
      </c>
      <c r="M10246" s="36">
        <f t="shared" si="160"/>
        <v>270.08000000000004</v>
      </c>
      <c r="N10246" s="37">
        <f>YEAR(Table1[[#This Row],[Data zamówienia]])</f>
        <v>2019</v>
      </c>
    </row>
    <row r="10247" spans="2:14" x14ac:dyDescent="0.3">
      <c r="B10247" s="32">
        <v>971097</v>
      </c>
      <c r="C10247" s="8" t="s">
        <v>35</v>
      </c>
      <c r="D10247" s="8" t="s">
        <v>28</v>
      </c>
      <c r="E10247" s="5" t="s">
        <v>25</v>
      </c>
      <c r="F10247" s="8">
        <v>220</v>
      </c>
      <c r="G10247" s="6">
        <v>43514</v>
      </c>
      <c r="H10247" s="6">
        <v>43515</v>
      </c>
      <c r="I10247" s="6">
        <v>43519</v>
      </c>
      <c r="J10247" s="5" t="s">
        <v>30</v>
      </c>
      <c r="K10247" s="7">
        <v>361.88</v>
      </c>
      <c r="L10247" s="35">
        <v>227.98</v>
      </c>
      <c r="M10247" s="36">
        <f t="shared" si="160"/>
        <v>133.9</v>
      </c>
      <c r="N10247" s="37">
        <f>YEAR(Table1[[#This Row],[Data zamówienia]])</f>
        <v>2019</v>
      </c>
    </row>
    <row r="10248" spans="2:14" x14ac:dyDescent="0.3">
      <c r="B10248" s="32">
        <v>631257</v>
      </c>
      <c r="C10248" s="8" t="s">
        <v>21</v>
      </c>
      <c r="D10248" s="8" t="s">
        <v>36</v>
      </c>
      <c r="E10248" s="5" t="s">
        <v>23</v>
      </c>
      <c r="F10248" s="8">
        <v>285</v>
      </c>
      <c r="G10248" s="6">
        <v>43513</v>
      </c>
      <c r="H10248" s="6">
        <v>43517</v>
      </c>
      <c r="I10248" s="6">
        <v>43518</v>
      </c>
      <c r="J10248" s="5" t="s">
        <v>32</v>
      </c>
      <c r="K10248" s="7">
        <v>1331.9</v>
      </c>
      <c r="L10248" s="35">
        <v>919.01</v>
      </c>
      <c r="M10248" s="36">
        <f t="shared" si="160"/>
        <v>412.8900000000001</v>
      </c>
      <c r="N10248" s="37">
        <f>YEAR(Table1[[#This Row],[Data zamówienia]])</f>
        <v>2019</v>
      </c>
    </row>
    <row r="10249" spans="2:14" x14ac:dyDescent="0.3">
      <c r="B10249" s="32">
        <v>246632</v>
      </c>
      <c r="C10249" s="8" t="s">
        <v>38</v>
      </c>
      <c r="D10249" s="8" t="s">
        <v>36</v>
      </c>
      <c r="E10249" s="5" t="s">
        <v>23</v>
      </c>
      <c r="F10249" s="8">
        <v>105</v>
      </c>
      <c r="G10249" s="6">
        <v>43514</v>
      </c>
      <c r="H10249" s="6">
        <v>43516</v>
      </c>
      <c r="I10249" s="6">
        <v>43521</v>
      </c>
      <c r="J10249" s="5" t="s">
        <v>40</v>
      </c>
      <c r="K10249" s="7">
        <v>304.19</v>
      </c>
      <c r="L10249" s="35">
        <v>167.3</v>
      </c>
      <c r="M10249" s="36">
        <f t="shared" si="160"/>
        <v>136.88999999999999</v>
      </c>
      <c r="N10249" s="37">
        <f>YEAR(Table1[[#This Row],[Data zamówienia]])</f>
        <v>2019</v>
      </c>
    </row>
    <row r="10250" spans="2:14" x14ac:dyDescent="0.3">
      <c r="B10250" s="32">
        <v>174557</v>
      </c>
      <c r="C10250" s="8" t="s">
        <v>38</v>
      </c>
      <c r="D10250" s="8" t="s">
        <v>36</v>
      </c>
      <c r="E10250" s="5" t="s">
        <v>34</v>
      </c>
      <c r="F10250" s="8">
        <v>119</v>
      </c>
      <c r="G10250" s="6">
        <v>43513</v>
      </c>
      <c r="H10250" s="6">
        <v>43517</v>
      </c>
      <c r="I10250" s="6">
        <v>43520</v>
      </c>
      <c r="J10250" s="5" t="s">
        <v>26</v>
      </c>
      <c r="K10250" s="7">
        <v>1027.29</v>
      </c>
      <c r="L10250" s="35">
        <v>606.1</v>
      </c>
      <c r="M10250" s="36">
        <f t="shared" si="160"/>
        <v>421.18999999999994</v>
      </c>
      <c r="N10250" s="37">
        <f>YEAR(Table1[[#This Row],[Data zamówienia]])</f>
        <v>2019</v>
      </c>
    </row>
    <row r="10251" spans="2:14" x14ac:dyDescent="0.3">
      <c r="B10251" s="32">
        <v>809816</v>
      </c>
      <c r="C10251" s="8" t="s">
        <v>35</v>
      </c>
      <c r="D10251" s="8" t="s">
        <v>28</v>
      </c>
      <c r="E10251" s="5" t="s">
        <v>31</v>
      </c>
      <c r="F10251" s="8">
        <v>165</v>
      </c>
      <c r="G10251" s="6">
        <v>43513</v>
      </c>
      <c r="H10251" s="6">
        <v>43515</v>
      </c>
      <c r="I10251" s="6">
        <v>43518</v>
      </c>
      <c r="J10251" s="5" t="s">
        <v>26</v>
      </c>
      <c r="K10251" s="7">
        <v>423.53</v>
      </c>
      <c r="L10251" s="35">
        <v>355.77</v>
      </c>
      <c r="M10251" s="36">
        <f t="shared" si="160"/>
        <v>67.759999999999991</v>
      </c>
      <c r="N10251" s="37">
        <f>YEAR(Table1[[#This Row],[Data zamówienia]])</f>
        <v>2019</v>
      </c>
    </row>
    <row r="10252" spans="2:14" x14ac:dyDescent="0.3">
      <c r="B10252" s="32">
        <v>525970</v>
      </c>
      <c r="C10252" s="8" t="s">
        <v>35</v>
      </c>
      <c r="D10252" s="8" t="s">
        <v>39</v>
      </c>
      <c r="E10252" s="5" t="s">
        <v>29</v>
      </c>
      <c r="F10252" s="8">
        <v>196</v>
      </c>
      <c r="G10252" s="6">
        <v>43514</v>
      </c>
      <c r="H10252" s="6">
        <v>43517</v>
      </c>
      <c r="I10252" s="6">
        <v>43519</v>
      </c>
      <c r="J10252" s="5" t="s">
        <v>30</v>
      </c>
      <c r="K10252" s="7">
        <v>1868.02</v>
      </c>
      <c r="L10252" s="35">
        <v>1755.94</v>
      </c>
      <c r="M10252" s="36">
        <f t="shared" si="160"/>
        <v>112.07999999999993</v>
      </c>
      <c r="N10252" s="37">
        <f>YEAR(Table1[[#This Row],[Data zamówienia]])</f>
        <v>2019</v>
      </c>
    </row>
    <row r="10253" spans="2:14" x14ac:dyDescent="0.3">
      <c r="B10253" s="32">
        <v>36882</v>
      </c>
      <c r="C10253" s="8" t="s">
        <v>21</v>
      </c>
      <c r="D10253" s="8" t="s">
        <v>22</v>
      </c>
      <c r="E10253" s="5" t="s">
        <v>29</v>
      </c>
      <c r="F10253" s="8">
        <v>120</v>
      </c>
      <c r="G10253" s="6">
        <v>43514</v>
      </c>
      <c r="H10253" s="6">
        <v>43515</v>
      </c>
      <c r="I10253" s="6">
        <v>43521</v>
      </c>
      <c r="J10253" s="5" t="s">
        <v>26</v>
      </c>
      <c r="K10253" s="7">
        <v>1009.44</v>
      </c>
      <c r="L10253" s="35">
        <v>928.68</v>
      </c>
      <c r="M10253" s="36">
        <f t="shared" si="160"/>
        <v>80.760000000000105</v>
      </c>
      <c r="N10253" s="37">
        <f>YEAR(Table1[[#This Row],[Data zamówienia]])</f>
        <v>2019</v>
      </c>
    </row>
    <row r="10254" spans="2:14" x14ac:dyDescent="0.3">
      <c r="B10254" s="32">
        <v>573275</v>
      </c>
      <c r="C10254" s="8" t="s">
        <v>21</v>
      </c>
      <c r="D10254" s="8" t="s">
        <v>22</v>
      </c>
      <c r="E10254" s="5" t="s">
        <v>34</v>
      </c>
      <c r="F10254" s="8">
        <v>183</v>
      </c>
      <c r="G10254" s="6">
        <v>43514</v>
      </c>
      <c r="H10254" s="6">
        <v>43515</v>
      </c>
      <c r="I10254" s="6">
        <v>43517</v>
      </c>
      <c r="J10254" s="5" t="s">
        <v>24</v>
      </c>
      <c r="K10254" s="7">
        <v>1522.87</v>
      </c>
      <c r="L10254" s="35">
        <v>1233.52</v>
      </c>
      <c r="M10254" s="36">
        <f t="shared" si="160"/>
        <v>289.34999999999991</v>
      </c>
      <c r="N10254" s="37">
        <f>YEAR(Table1[[#This Row],[Data zamówienia]])</f>
        <v>2019</v>
      </c>
    </row>
    <row r="10255" spans="2:14" x14ac:dyDescent="0.3">
      <c r="B10255" s="32">
        <v>828401</v>
      </c>
      <c r="C10255" s="8" t="s">
        <v>21</v>
      </c>
      <c r="D10255" s="8" t="s">
        <v>36</v>
      </c>
      <c r="E10255" s="5" t="s">
        <v>34</v>
      </c>
      <c r="F10255" s="8">
        <v>106</v>
      </c>
      <c r="G10255" s="6">
        <v>43514</v>
      </c>
      <c r="H10255" s="6">
        <v>43515</v>
      </c>
      <c r="I10255" s="6">
        <v>43518</v>
      </c>
      <c r="J10255" s="5" t="s">
        <v>24</v>
      </c>
      <c r="K10255" s="7">
        <v>527.55999999999995</v>
      </c>
      <c r="L10255" s="35">
        <v>400.95</v>
      </c>
      <c r="M10255" s="36">
        <f t="shared" si="160"/>
        <v>126.60999999999996</v>
      </c>
      <c r="N10255" s="37">
        <f>YEAR(Table1[[#This Row],[Data zamówienia]])</f>
        <v>2019</v>
      </c>
    </row>
    <row r="10256" spans="2:14" x14ac:dyDescent="0.3">
      <c r="B10256" s="32">
        <v>229608</v>
      </c>
      <c r="C10256" s="8" t="s">
        <v>27</v>
      </c>
      <c r="D10256" s="8" t="s">
        <v>28</v>
      </c>
      <c r="E10256" s="5" t="s">
        <v>31</v>
      </c>
      <c r="F10256" s="8">
        <v>72</v>
      </c>
      <c r="G10256" s="6">
        <v>43514</v>
      </c>
      <c r="H10256" s="6">
        <v>43516</v>
      </c>
      <c r="I10256" s="6">
        <v>43521</v>
      </c>
      <c r="J10256" s="5" t="s">
        <v>24</v>
      </c>
      <c r="K10256" s="7">
        <v>1790.74</v>
      </c>
      <c r="L10256" s="35">
        <v>1253.52</v>
      </c>
      <c r="M10256" s="36">
        <f t="shared" si="160"/>
        <v>537.22</v>
      </c>
      <c r="N10256" s="37">
        <f>YEAR(Table1[[#This Row],[Data zamówienia]])</f>
        <v>2019</v>
      </c>
    </row>
    <row r="10257" spans="2:14" x14ac:dyDescent="0.3">
      <c r="B10257" s="32">
        <v>636457</v>
      </c>
      <c r="C10257" s="8" t="s">
        <v>38</v>
      </c>
      <c r="D10257" s="8" t="s">
        <v>22</v>
      </c>
      <c r="E10257" s="5" t="s">
        <v>29</v>
      </c>
      <c r="F10257" s="8">
        <v>26</v>
      </c>
      <c r="G10257" s="6">
        <v>43515</v>
      </c>
      <c r="H10257" s="6">
        <v>43518</v>
      </c>
      <c r="I10257" s="6">
        <v>43520</v>
      </c>
      <c r="J10257" s="5" t="s">
        <v>32</v>
      </c>
      <c r="K10257" s="7">
        <v>1979.74</v>
      </c>
      <c r="L10257" s="35">
        <v>1346.22</v>
      </c>
      <c r="M10257" s="36">
        <f t="shared" si="160"/>
        <v>633.52</v>
      </c>
      <c r="N10257" s="37">
        <f>YEAR(Table1[[#This Row],[Data zamówienia]])</f>
        <v>2019</v>
      </c>
    </row>
    <row r="10258" spans="2:14" x14ac:dyDescent="0.3">
      <c r="B10258" s="32">
        <v>739676</v>
      </c>
      <c r="C10258" s="8" t="s">
        <v>21</v>
      </c>
      <c r="D10258" s="8" t="s">
        <v>36</v>
      </c>
      <c r="E10258" s="5" t="s">
        <v>29</v>
      </c>
      <c r="F10258" s="8">
        <v>120</v>
      </c>
      <c r="G10258" s="6">
        <v>43515</v>
      </c>
      <c r="H10258" s="6">
        <v>43518</v>
      </c>
      <c r="I10258" s="6">
        <v>43519</v>
      </c>
      <c r="J10258" s="5" t="s">
        <v>32</v>
      </c>
      <c r="K10258" s="7">
        <v>1438.22</v>
      </c>
      <c r="L10258" s="35">
        <v>1222.49</v>
      </c>
      <c r="M10258" s="36">
        <f t="shared" si="160"/>
        <v>215.73000000000002</v>
      </c>
      <c r="N10258" s="37">
        <f>YEAR(Table1[[#This Row],[Data zamówienia]])</f>
        <v>2019</v>
      </c>
    </row>
    <row r="10259" spans="2:14" x14ac:dyDescent="0.3">
      <c r="B10259" s="32">
        <v>135641</v>
      </c>
      <c r="C10259" s="8" t="s">
        <v>21</v>
      </c>
      <c r="D10259" s="8" t="s">
        <v>39</v>
      </c>
      <c r="E10259" s="5" t="s">
        <v>29</v>
      </c>
      <c r="F10259" s="8">
        <v>311</v>
      </c>
      <c r="G10259" s="6">
        <v>43514</v>
      </c>
      <c r="H10259" s="6">
        <v>43516</v>
      </c>
      <c r="I10259" s="6">
        <v>43520</v>
      </c>
      <c r="J10259" s="5" t="s">
        <v>30</v>
      </c>
      <c r="K10259" s="7">
        <v>565.66999999999996</v>
      </c>
      <c r="L10259" s="35">
        <v>316.77999999999997</v>
      </c>
      <c r="M10259" s="36">
        <f t="shared" si="160"/>
        <v>248.89</v>
      </c>
      <c r="N10259" s="37">
        <f>YEAR(Table1[[#This Row],[Data zamówienia]])</f>
        <v>2019</v>
      </c>
    </row>
    <row r="10260" spans="2:14" x14ac:dyDescent="0.3">
      <c r="B10260" s="32">
        <v>180101</v>
      </c>
      <c r="C10260" s="8" t="s">
        <v>27</v>
      </c>
      <c r="D10260" s="8" t="s">
        <v>39</v>
      </c>
      <c r="E10260" s="5" t="s">
        <v>31</v>
      </c>
      <c r="F10260" s="8">
        <v>227</v>
      </c>
      <c r="G10260" s="6">
        <v>43514</v>
      </c>
      <c r="H10260" s="6">
        <v>43516</v>
      </c>
      <c r="I10260" s="6">
        <v>43520</v>
      </c>
      <c r="J10260" s="5" t="s">
        <v>24</v>
      </c>
      <c r="K10260" s="7">
        <v>1135.48</v>
      </c>
      <c r="L10260" s="35">
        <v>987.87</v>
      </c>
      <c r="M10260" s="36">
        <f t="shared" si="160"/>
        <v>147.61000000000001</v>
      </c>
      <c r="N10260" s="37">
        <f>YEAR(Table1[[#This Row],[Data zamówienia]])</f>
        <v>2019</v>
      </c>
    </row>
    <row r="10261" spans="2:14" x14ac:dyDescent="0.3">
      <c r="B10261" s="32">
        <v>245452</v>
      </c>
      <c r="C10261" s="8" t="s">
        <v>35</v>
      </c>
      <c r="D10261" s="8" t="s">
        <v>22</v>
      </c>
      <c r="E10261" s="5" t="s">
        <v>31</v>
      </c>
      <c r="F10261" s="8">
        <v>278</v>
      </c>
      <c r="G10261" s="6">
        <v>43515</v>
      </c>
      <c r="H10261" s="6">
        <v>43516</v>
      </c>
      <c r="I10261" s="6">
        <v>43521</v>
      </c>
      <c r="J10261" s="5" t="s">
        <v>40</v>
      </c>
      <c r="K10261" s="7">
        <v>979.75</v>
      </c>
      <c r="L10261" s="35">
        <v>578.04999999999995</v>
      </c>
      <c r="M10261" s="36">
        <f t="shared" si="160"/>
        <v>401.70000000000005</v>
      </c>
      <c r="N10261" s="37">
        <f>YEAR(Table1[[#This Row],[Data zamówienia]])</f>
        <v>2019</v>
      </c>
    </row>
    <row r="10262" spans="2:14" x14ac:dyDescent="0.3">
      <c r="B10262" s="32">
        <v>783178</v>
      </c>
      <c r="C10262" s="8" t="s">
        <v>21</v>
      </c>
      <c r="D10262" s="8" t="s">
        <v>22</v>
      </c>
      <c r="E10262" s="5" t="s">
        <v>25</v>
      </c>
      <c r="F10262" s="8">
        <v>247</v>
      </c>
      <c r="G10262" s="6">
        <v>43515</v>
      </c>
      <c r="H10262" s="6">
        <v>43517</v>
      </c>
      <c r="I10262" s="6">
        <v>43523</v>
      </c>
      <c r="J10262" s="5" t="s">
        <v>26</v>
      </c>
      <c r="K10262" s="7">
        <v>178.5</v>
      </c>
      <c r="L10262" s="35">
        <v>158.87</v>
      </c>
      <c r="M10262" s="36">
        <f t="shared" si="160"/>
        <v>19.629999999999995</v>
      </c>
      <c r="N10262" s="37">
        <f>YEAR(Table1[[#This Row],[Data zamówienia]])</f>
        <v>2019</v>
      </c>
    </row>
    <row r="10263" spans="2:14" x14ac:dyDescent="0.3">
      <c r="B10263" s="32">
        <v>847324</v>
      </c>
      <c r="C10263" s="8" t="s">
        <v>21</v>
      </c>
      <c r="D10263" s="8" t="s">
        <v>36</v>
      </c>
      <c r="E10263" s="5" t="s">
        <v>34</v>
      </c>
      <c r="F10263" s="8">
        <v>318</v>
      </c>
      <c r="G10263" s="6">
        <v>43514</v>
      </c>
      <c r="H10263" s="6">
        <v>43518</v>
      </c>
      <c r="I10263" s="6">
        <v>43525</v>
      </c>
      <c r="J10263" s="5" t="s">
        <v>30</v>
      </c>
      <c r="K10263" s="7">
        <v>1845.45</v>
      </c>
      <c r="L10263" s="35">
        <v>1550.18</v>
      </c>
      <c r="M10263" s="36">
        <f t="shared" si="160"/>
        <v>295.27</v>
      </c>
      <c r="N10263" s="37">
        <f>YEAR(Table1[[#This Row],[Data zamówienia]])</f>
        <v>2019</v>
      </c>
    </row>
    <row r="10264" spans="2:14" x14ac:dyDescent="0.3">
      <c r="B10264" s="32">
        <v>176782</v>
      </c>
      <c r="C10264" s="8" t="s">
        <v>21</v>
      </c>
      <c r="D10264" s="8" t="s">
        <v>22</v>
      </c>
      <c r="E10264" s="5" t="s">
        <v>31</v>
      </c>
      <c r="F10264" s="8">
        <v>237</v>
      </c>
      <c r="G10264" s="6">
        <v>43514</v>
      </c>
      <c r="H10264" s="6">
        <v>43517</v>
      </c>
      <c r="I10264" s="6">
        <v>43523</v>
      </c>
      <c r="J10264" s="5" t="s">
        <v>32</v>
      </c>
      <c r="K10264" s="7">
        <v>1867.86</v>
      </c>
      <c r="L10264" s="35">
        <v>1307.5</v>
      </c>
      <c r="M10264" s="36">
        <f t="shared" si="160"/>
        <v>560.3599999999999</v>
      </c>
      <c r="N10264" s="37">
        <f>YEAR(Table1[[#This Row],[Data zamówienia]])</f>
        <v>2019</v>
      </c>
    </row>
    <row r="10265" spans="2:14" x14ac:dyDescent="0.3">
      <c r="B10265" s="32">
        <v>510106</v>
      </c>
      <c r="C10265" s="8" t="s">
        <v>21</v>
      </c>
      <c r="D10265" s="8" t="s">
        <v>39</v>
      </c>
      <c r="E10265" s="5" t="s">
        <v>23</v>
      </c>
      <c r="F10265" s="8">
        <v>242</v>
      </c>
      <c r="G10265" s="6">
        <v>43515</v>
      </c>
      <c r="H10265" s="6">
        <v>43515</v>
      </c>
      <c r="I10265" s="6">
        <v>43518</v>
      </c>
      <c r="J10265" s="5" t="s">
        <v>24</v>
      </c>
      <c r="K10265" s="7">
        <v>583.62</v>
      </c>
      <c r="L10265" s="35">
        <v>408.53</v>
      </c>
      <c r="M10265" s="36">
        <f t="shared" si="160"/>
        <v>175.09000000000003</v>
      </c>
      <c r="N10265" s="37">
        <f>YEAR(Table1[[#This Row],[Data zamówienia]])</f>
        <v>2019</v>
      </c>
    </row>
    <row r="10266" spans="2:14" x14ac:dyDescent="0.3">
      <c r="B10266" s="32">
        <v>436096</v>
      </c>
      <c r="C10266" s="8" t="s">
        <v>35</v>
      </c>
      <c r="D10266" s="8" t="s">
        <v>22</v>
      </c>
      <c r="E10266" s="5" t="s">
        <v>25</v>
      </c>
      <c r="F10266" s="8">
        <v>94</v>
      </c>
      <c r="G10266" s="6">
        <v>43514</v>
      </c>
      <c r="H10266" s="6">
        <v>43517</v>
      </c>
      <c r="I10266" s="6">
        <v>43519</v>
      </c>
      <c r="J10266" s="5" t="s">
        <v>26</v>
      </c>
      <c r="K10266" s="7">
        <v>1242.21</v>
      </c>
      <c r="L10266" s="35">
        <v>1055.8800000000001</v>
      </c>
      <c r="M10266" s="36">
        <f t="shared" si="160"/>
        <v>186.32999999999993</v>
      </c>
      <c r="N10266" s="37">
        <f>YEAR(Table1[[#This Row],[Data zamówienia]])</f>
        <v>2019</v>
      </c>
    </row>
    <row r="10267" spans="2:14" x14ac:dyDescent="0.3">
      <c r="B10267" s="32">
        <v>588619</v>
      </c>
      <c r="C10267" s="8" t="s">
        <v>27</v>
      </c>
      <c r="D10267" s="8" t="s">
        <v>39</v>
      </c>
      <c r="E10267" s="5" t="s">
        <v>23</v>
      </c>
      <c r="F10267" s="8">
        <v>177</v>
      </c>
      <c r="G10267" s="6">
        <v>43515</v>
      </c>
      <c r="H10267" s="6">
        <v>43516</v>
      </c>
      <c r="I10267" s="6">
        <v>43523</v>
      </c>
      <c r="J10267" s="5" t="s">
        <v>33</v>
      </c>
      <c r="K10267" s="7">
        <v>1501.53</v>
      </c>
      <c r="L10267" s="35">
        <v>1051.07</v>
      </c>
      <c r="M10267" s="36">
        <f t="shared" si="160"/>
        <v>450.46000000000004</v>
      </c>
      <c r="N10267" s="37">
        <f>YEAR(Table1[[#This Row],[Data zamówienia]])</f>
        <v>2019</v>
      </c>
    </row>
    <row r="10268" spans="2:14" x14ac:dyDescent="0.3">
      <c r="B10268" s="32">
        <v>250972</v>
      </c>
      <c r="C10268" s="8" t="s">
        <v>38</v>
      </c>
      <c r="D10268" s="8" t="s">
        <v>36</v>
      </c>
      <c r="E10268" s="5" t="s">
        <v>37</v>
      </c>
      <c r="F10268" s="8">
        <v>344</v>
      </c>
      <c r="G10268" s="6">
        <v>43516</v>
      </c>
      <c r="H10268" s="6">
        <v>43516</v>
      </c>
      <c r="I10268" s="6">
        <v>43523</v>
      </c>
      <c r="J10268" s="5" t="s">
        <v>24</v>
      </c>
      <c r="K10268" s="7">
        <v>1651.92</v>
      </c>
      <c r="L10268" s="35">
        <v>1519.77</v>
      </c>
      <c r="M10268" s="36">
        <f t="shared" si="160"/>
        <v>132.15000000000009</v>
      </c>
      <c r="N10268" s="37">
        <f>YEAR(Table1[[#This Row],[Data zamówienia]])</f>
        <v>2019</v>
      </c>
    </row>
    <row r="10269" spans="2:14" x14ac:dyDescent="0.3">
      <c r="B10269" s="32">
        <v>875834</v>
      </c>
      <c r="C10269" s="8" t="s">
        <v>21</v>
      </c>
      <c r="D10269" s="8" t="s">
        <v>28</v>
      </c>
      <c r="E10269" s="5" t="s">
        <v>25</v>
      </c>
      <c r="F10269" s="8">
        <v>227</v>
      </c>
      <c r="G10269" s="6">
        <v>43515</v>
      </c>
      <c r="H10269" s="6">
        <v>43519</v>
      </c>
      <c r="I10269" s="6">
        <v>43520</v>
      </c>
      <c r="J10269" s="5" t="s">
        <v>30</v>
      </c>
      <c r="K10269" s="7">
        <v>1209.54</v>
      </c>
      <c r="L10269" s="35">
        <v>1064.4000000000001</v>
      </c>
      <c r="M10269" s="36">
        <f t="shared" si="160"/>
        <v>145.13999999999987</v>
      </c>
      <c r="N10269" s="37">
        <f>YEAR(Table1[[#This Row],[Data zamówienia]])</f>
        <v>2019</v>
      </c>
    </row>
    <row r="10270" spans="2:14" x14ac:dyDescent="0.3">
      <c r="B10270" s="32">
        <v>383732</v>
      </c>
      <c r="C10270" s="8" t="s">
        <v>38</v>
      </c>
      <c r="D10270" s="8" t="s">
        <v>22</v>
      </c>
      <c r="E10270" s="5" t="s">
        <v>23</v>
      </c>
      <c r="F10270" s="8">
        <v>48</v>
      </c>
      <c r="G10270" s="6">
        <v>43516</v>
      </c>
      <c r="H10270" s="6">
        <v>43519</v>
      </c>
      <c r="I10270" s="6">
        <v>43521</v>
      </c>
      <c r="J10270" s="5" t="s">
        <v>32</v>
      </c>
      <c r="K10270" s="7">
        <v>1513.02</v>
      </c>
      <c r="L10270" s="35">
        <v>1225.55</v>
      </c>
      <c r="M10270" s="36">
        <f t="shared" si="160"/>
        <v>287.47000000000003</v>
      </c>
      <c r="N10270" s="37">
        <f>YEAR(Table1[[#This Row],[Data zamówienia]])</f>
        <v>2019</v>
      </c>
    </row>
    <row r="10271" spans="2:14" x14ac:dyDescent="0.3">
      <c r="B10271" s="32">
        <v>72560</v>
      </c>
      <c r="C10271" s="8" t="s">
        <v>21</v>
      </c>
      <c r="D10271" s="8" t="s">
        <v>22</v>
      </c>
      <c r="E10271" s="5" t="s">
        <v>29</v>
      </c>
      <c r="F10271" s="8">
        <v>318</v>
      </c>
      <c r="G10271" s="6">
        <v>43515</v>
      </c>
      <c r="H10271" s="6">
        <v>43518</v>
      </c>
      <c r="I10271" s="6">
        <v>43520</v>
      </c>
      <c r="J10271" s="5" t="s">
        <v>32</v>
      </c>
      <c r="K10271" s="7">
        <v>1479.83</v>
      </c>
      <c r="L10271" s="35">
        <v>917.49</v>
      </c>
      <c r="M10271" s="36">
        <f t="shared" si="160"/>
        <v>562.33999999999992</v>
      </c>
      <c r="N10271" s="37">
        <f>YEAR(Table1[[#This Row],[Data zamówienia]])</f>
        <v>2019</v>
      </c>
    </row>
    <row r="10272" spans="2:14" x14ac:dyDescent="0.3">
      <c r="B10272" s="32">
        <v>937307</v>
      </c>
      <c r="C10272" s="8" t="s">
        <v>21</v>
      </c>
      <c r="D10272" s="8" t="s">
        <v>36</v>
      </c>
      <c r="E10272" s="5" t="s">
        <v>34</v>
      </c>
      <c r="F10272" s="8">
        <v>15</v>
      </c>
      <c r="G10272" s="6">
        <v>43516</v>
      </c>
      <c r="H10272" s="6">
        <v>43516</v>
      </c>
      <c r="I10272" s="6">
        <v>43519</v>
      </c>
      <c r="J10272" s="5" t="s">
        <v>24</v>
      </c>
      <c r="K10272" s="7">
        <v>1180.55</v>
      </c>
      <c r="L10272" s="35">
        <v>790.97</v>
      </c>
      <c r="M10272" s="36">
        <f t="shared" si="160"/>
        <v>389.57999999999993</v>
      </c>
      <c r="N10272" s="37">
        <f>YEAR(Table1[[#This Row],[Data zamówienia]])</f>
        <v>2019</v>
      </c>
    </row>
    <row r="10273" spans="2:14" x14ac:dyDescent="0.3">
      <c r="B10273" s="32">
        <v>449901</v>
      </c>
      <c r="C10273" s="8" t="s">
        <v>21</v>
      </c>
      <c r="D10273" s="8" t="s">
        <v>22</v>
      </c>
      <c r="E10273" s="5" t="s">
        <v>34</v>
      </c>
      <c r="F10273" s="8">
        <v>293</v>
      </c>
      <c r="G10273" s="6">
        <v>43515</v>
      </c>
      <c r="H10273" s="6">
        <v>43518</v>
      </c>
      <c r="I10273" s="6">
        <v>43522</v>
      </c>
      <c r="J10273" s="5" t="s">
        <v>32</v>
      </c>
      <c r="K10273" s="7">
        <v>877.14</v>
      </c>
      <c r="L10273" s="35">
        <v>763.11</v>
      </c>
      <c r="M10273" s="36">
        <f t="shared" si="160"/>
        <v>114.02999999999997</v>
      </c>
      <c r="N10273" s="37">
        <f>YEAR(Table1[[#This Row],[Data zamówienia]])</f>
        <v>2019</v>
      </c>
    </row>
    <row r="10274" spans="2:14" x14ac:dyDescent="0.3">
      <c r="B10274" s="32">
        <v>833242</v>
      </c>
      <c r="C10274" s="8" t="s">
        <v>21</v>
      </c>
      <c r="D10274" s="8" t="s">
        <v>39</v>
      </c>
      <c r="E10274" s="5" t="s">
        <v>23</v>
      </c>
      <c r="F10274" s="8">
        <v>132</v>
      </c>
      <c r="G10274" s="6">
        <v>43516</v>
      </c>
      <c r="H10274" s="6">
        <v>43518</v>
      </c>
      <c r="I10274" s="6">
        <v>43521</v>
      </c>
      <c r="J10274" s="5" t="s">
        <v>30</v>
      </c>
      <c r="K10274" s="7">
        <v>429.69</v>
      </c>
      <c r="L10274" s="35">
        <v>386.72</v>
      </c>
      <c r="M10274" s="36">
        <f t="shared" si="160"/>
        <v>42.96999999999997</v>
      </c>
      <c r="N10274" s="37">
        <f>YEAR(Table1[[#This Row],[Data zamówienia]])</f>
        <v>2019</v>
      </c>
    </row>
    <row r="10275" spans="2:14" x14ac:dyDescent="0.3">
      <c r="B10275" s="32">
        <v>547260</v>
      </c>
      <c r="C10275" s="8" t="s">
        <v>27</v>
      </c>
      <c r="D10275" s="8" t="s">
        <v>28</v>
      </c>
      <c r="E10275" s="5" t="s">
        <v>37</v>
      </c>
      <c r="F10275" s="8">
        <v>41</v>
      </c>
      <c r="G10275" s="6">
        <v>43517</v>
      </c>
      <c r="H10275" s="6">
        <v>43517</v>
      </c>
      <c r="I10275" s="6">
        <v>43521</v>
      </c>
      <c r="J10275" s="5" t="s">
        <v>32</v>
      </c>
      <c r="K10275" s="7">
        <v>1448.75</v>
      </c>
      <c r="L10275" s="35">
        <v>1202.46</v>
      </c>
      <c r="M10275" s="36">
        <f t="shared" si="160"/>
        <v>246.28999999999996</v>
      </c>
      <c r="N10275" s="37">
        <f>YEAR(Table1[[#This Row],[Data zamówienia]])</f>
        <v>2019</v>
      </c>
    </row>
    <row r="10276" spans="2:14" x14ac:dyDescent="0.3">
      <c r="B10276" s="32">
        <v>570596</v>
      </c>
      <c r="C10276" s="8" t="s">
        <v>21</v>
      </c>
      <c r="D10276" s="8" t="s">
        <v>36</v>
      </c>
      <c r="E10276" s="5" t="s">
        <v>29</v>
      </c>
      <c r="F10276" s="8">
        <v>268</v>
      </c>
      <c r="G10276" s="6">
        <v>43517</v>
      </c>
      <c r="H10276" s="6">
        <v>43518</v>
      </c>
      <c r="I10276" s="6">
        <v>43521</v>
      </c>
      <c r="J10276" s="5" t="s">
        <v>26</v>
      </c>
      <c r="K10276" s="7">
        <v>1207.1400000000001</v>
      </c>
      <c r="L10276" s="35">
        <v>639.78</v>
      </c>
      <c r="M10276" s="36">
        <f t="shared" si="160"/>
        <v>567.36000000000013</v>
      </c>
      <c r="N10276" s="37">
        <f>YEAR(Table1[[#This Row],[Data zamówienia]])</f>
        <v>2019</v>
      </c>
    </row>
    <row r="10277" spans="2:14" x14ac:dyDescent="0.3">
      <c r="B10277" s="32">
        <v>916705</v>
      </c>
      <c r="C10277" s="8" t="s">
        <v>27</v>
      </c>
      <c r="D10277" s="8" t="s">
        <v>36</v>
      </c>
      <c r="E10277" s="5" t="s">
        <v>34</v>
      </c>
      <c r="F10277" s="8">
        <v>258</v>
      </c>
      <c r="G10277" s="6">
        <v>43516</v>
      </c>
      <c r="H10277" s="6">
        <v>43517</v>
      </c>
      <c r="I10277" s="6">
        <v>43524</v>
      </c>
      <c r="J10277" s="5" t="s">
        <v>33</v>
      </c>
      <c r="K10277" s="7">
        <v>1175.58</v>
      </c>
      <c r="L10277" s="35">
        <v>1046.27</v>
      </c>
      <c r="M10277" s="36">
        <f t="shared" si="160"/>
        <v>129.30999999999995</v>
      </c>
      <c r="N10277" s="37">
        <f>YEAR(Table1[[#This Row],[Data zamówienia]])</f>
        <v>2019</v>
      </c>
    </row>
    <row r="10278" spans="2:14" x14ac:dyDescent="0.3">
      <c r="B10278" s="32">
        <v>324946</v>
      </c>
      <c r="C10278" s="8" t="s">
        <v>35</v>
      </c>
      <c r="D10278" s="8" t="s">
        <v>28</v>
      </c>
      <c r="E10278" s="5" t="s">
        <v>25</v>
      </c>
      <c r="F10278" s="8">
        <v>367</v>
      </c>
      <c r="G10278" s="6">
        <v>43516</v>
      </c>
      <c r="H10278" s="6">
        <v>43518</v>
      </c>
      <c r="I10278" s="6">
        <v>43524</v>
      </c>
      <c r="J10278" s="5" t="s">
        <v>24</v>
      </c>
      <c r="K10278" s="7">
        <v>1549.99</v>
      </c>
      <c r="L10278" s="35">
        <v>1425.99</v>
      </c>
      <c r="M10278" s="36">
        <f t="shared" si="160"/>
        <v>124</v>
      </c>
      <c r="N10278" s="37">
        <f>YEAR(Table1[[#This Row],[Data zamówienia]])</f>
        <v>2019</v>
      </c>
    </row>
    <row r="10279" spans="2:14" x14ac:dyDescent="0.3">
      <c r="B10279" s="32">
        <v>27651</v>
      </c>
      <c r="C10279" s="8" t="s">
        <v>35</v>
      </c>
      <c r="D10279" s="8" t="s">
        <v>28</v>
      </c>
      <c r="E10279" s="5" t="s">
        <v>25</v>
      </c>
      <c r="F10279" s="8">
        <v>143</v>
      </c>
      <c r="G10279" s="6">
        <v>43516</v>
      </c>
      <c r="H10279" s="6">
        <v>43517</v>
      </c>
      <c r="I10279" s="6">
        <v>43523</v>
      </c>
      <c r="J10279" s="5" t="s">
        <v>32</v>
      </c>
      <c r="K10279" s="7">
        <v>952.92</v>
      </c>
      <c r="L10279" s="35">
        <v>724.22</v>
      </c>
      <c r="M10279" s="36">
        <f t="shared" si="160"/>
        <v>228.69999999999993</v>
      </c>
      <c r="N10279" s="37">
        <f>YEAR(Table1[[#This Row],[Data zamówienia]])</f>
        <v>2019</v>
      </c>
    </row>
    <row r="10280" spans="2:14" x14ac:dyDescent="0.3">
      <c r="B10280" s="32">
        <v>306270</v>
      </c>
      <c r="C10280" s="8" t="s">
        <v>35</v>
      </c>
      <c r="D10280" s="8" t="s">
        <v>28</v>
      </c>
      <c r="E10280" s="5" t="s">
        <v>31</v>
      </c>
      <c r="F10280" s="8">
        <v>208</v>
      </c>
      <c r="G10280" s="6">
        <v>43516</v>
      </c>
      <c r="H10280" s="6">
        <v>43520</v>
      </c>
      <c r="I10280" s="6">
        <v>43524</v>
      </c>
      <c r="J10280" s="5" t="s">
        <v>26</v>
      </c>
      <c r="K10280" s="7">
        <v>1273.08</v>
      </c>
      <c r="L10280" s="35">
        <v>903.89</v>
      </c>
      <c r="M10280" s="36">
        <f t="shared" si="160"/>
        <v>369.18999999999994</v>
      </c>
      <c r="N10280" s="37">
        <f>YEAR(Table1[[#This Row],[Data zamówienia]])</f>
        <v>2019</v>
      </c>
    </row>
    <row r="10281" spans="2:14" x14ac:dyDescent="0.3">
      <c r="B10281" s="32">
        <v>326547</v>
      </c>
      <c r="C10281" s="8" t="s">
        <v>27</v>
      </c>
      <c r="D10281" s="8" t="s">
        <v>28</v>
      </c>
      <c r="E10281" s="5" t="s">
        <v>25</v>
      </c>
      <c r="F10281" s="8">
        <v>162</v>
      </c>
      <c r="G10281" s="6">
        <v>43517</v>
      </c>
      <c r="H10281" s="6">
        <v>43518</v>
      </c>
      <c r="I10281" s="6">
        <v>43520</v>
      </c>
      <c r="J10281" s="5" t="s">
        <v>40</v>
      </c>
      <c r="K10281" s="7">
        <v>959.54</v>
      </c>
      <c r="L10281" s="35">
        <v>575.72</v>
      </c>
      <c r="M10281" s="36">
        <f t="shared" si="160"/>
        <v>383.81999999999994</v>
      </c>
      <c r="N10281" s="37">
        <f>YEAR(Table1[[#This Row],[Data zamówienia]])</f>
        <v>2019</v>
      </c>
    </row>
    <row r="10282" spans="2:14" x14ac:dyDescent="0.3">
      <c r="B10282" s="32">
        <v>380398</v>
      </c>
      <c r="C10282" s="8" t="s">
        <v>21</v>
      </c>
      <c r="D10282" s="8" t="s">
        <v>22</v>
      </c>
      <c r="E10282" s="5" t="s">
        <v>25</v>
      </c>
      <c r="F10282" s="8">
        <v>102</v>
      </c>
      <c r="G10282" s="6">
        <v>43518</v>
      </c>
      <c r="H10282" s="6">
        <v>43519</v>
      </c>
      <c r="I10282" s="6">
        <v>43522</v>
      </c>
      <c r="J10282" s="5" t="s">
        <v>24</v>
      </c>
      <c r="K10282" s="7">
        <v>663.08</v>
      </c>
      <c r="L10282" s="35">
        <v>590.14</v>
      </c>
      <c r="M10282" s="36">
        <f t="shared" si="160"/>
        <v>72.940000000000055</v>
      </c>
      <c r="N10282" s="37">
        <f>YEAR(Table1[[#This Row],[Data zamówienia]])</f>
        <v>2019</v>
      </c>
    </row>
    <row r="10283" spans="2:14" x14ac:dyDescent="0.3">
      <c r="B10283" s="32">
        <v>191723</v>
      </c>
      <c r="C10283" s="8" t="s">
        <v>38</v>
      </c>
      <c r="D10283" s="8" t="s">
        <v>39</v>
      </c>
      <c r="E10283" s="5" t="s">
        <v>29</v>
      </c>
      <c r="F10283" s="8">
        <v>117</v>
      </c>
      <c r="G10283" s="6">
        <v>43517</v>
      </c>
      <c r="H10283" s="6">
        <v>43519</v>
      </c>
      <c r="I10283" s="6">
        <v>43524</v>
      </c>
      <c r="J10283" s="5" t="s">
        <v>24</v>
      </c>
      <c r="K10283" s="7">
        <v>1386.52</v>
      </c>
      <c r="L10283" s="35">
        <v>998.29</v>
      </c>
      <c r="M10283" s="36">
        <f t="shared" si="160"/>
        <v>388.23</v>
      </c>
      <c r="N10283" s="37">
        <f>YEAR(Table1[[#This Row],[Data zamówienia]])</f>
        <v>2019</v>
      </c>
    </row>
    <row r="10284" spans="2:14" x14ac:dyDescent="0.3">
      <c r="B10284" s="32">
        <v>242498</v>
      </c>
      <c r="C10284" s="8" t="s">
        <v>27</v>
      </c>
      <c r="D10284" s="8" t="s">
        <v>39</v>
      </c>
      <c r="E10284" s="5" t="s">
        <v>29</v>
      </c>
      <c r="F10284" s="8">
        <v>274</v>
      </c>
      <c r="G10284" s="6">
        <v>43518</v>
      </c>
      <c r="H10284" s="6">
        <v>43520</v>
      </c>
      <c r="I10284" s="6">
        <v>43523</v>
      </c>
      <c r="J10284" s="5" t="s">
        <v>26</v>
      </c>
      <c r="K10284" s="7">
        <v>1366.5</v>
      </c>
      <c r="L10284" s="35">
        <v>751.58</v>
      </c>
      <c r="M10284" s="36">
        <f t="shared" si="160"/>
        <v>614.91999999999996</v>
      </c>
      <c r="N10284" s="37">
        <f>YEAR(Table1[[#This Row],[Data zamówienia]])</f>
        <v>2019</v>
      </c>
    </row>
    <row r="10285" spans="2:14" x14ac:dyDescent="0.3">
      <c r="B10285" s="32">
        <v>965230</v>
      </c>
      <c r="C10285" s="8" t="s">
        <v>21</v>
      </c>
      <c r="D10285" s="8" t="s">
        <v>36</v>
      </c>
      <c r="E10285" s="5" t="s">
        <v>34</v>
      </c>
      <c r="F10285" s="8">
        <v>92</v>
      </c>
      <c r="G10285" s="6">
        <v>43518</v>
      </c>
      <c r="H10285" s="6">
        <v>43521</v>
      </c>
      <c r="I10285" s="6">
        <v>43527</v>
      </c>
      <c r="J10285" s="5" t="s">
        <v>33</v>
      </c>
      <c r="K10285" s="7">
        <v>561.23</v>
      </c>
      <c r="L10285" s="35">
        <v>353.57</v>
      </c>
      <c r="M10285" s="36">
        <f t="shared" si="160"/>
        <v>207.66000000000003</v>
      </c>
      <c r="N10285" s="37">
        <f>YEAR(Table1[[#This Row],[Data zamówienia]])</f>
        <v>2019</v>
      </c>
    </row>
    <row r="10286" spans="2:14" x14ac:dyDescent="0.3">
      <c r="B10286" s="32">
        <v>439296</v>
      </c>
      <c r="C10286" s="8" t="s">
        <v>21</v>
      </c>
      <c r="D10286" s="8" t="s">
        <v>39</v>
      </c>
      <c r="E10286" s="5" t="s">
        <v>37</v>
      </c>
      <c r="F10286" s="8">
        <v>21</v>
      </c>
      <c r="G10286" s="6">
        <v>43518</v>
      </c>
      <c r="H10286" s="6">
        <v>43519</v>
      </c>
      <c r="I10286" s="6">
        <v>43522</v>
      </c>
      <c r="J10286" s="5" t="s">
        <v>26</v>
      </c>
      <c r="K10286" s="7">
        <v>663.08</v>
      </c>
      <c r="L10286" s="35">
        <v>623.29999999999995</v>
      </c>
      <c r="M10286" s="36">
        <f t="shared" si="160"/>
        <v>39.780000000000086</v>
      </c>
      <c r="N10286" s="37">
        <f>YEAR(Table1[[#This Row],[Data zamówienia]])</f>
        <v>2019</v>
      </c>
    </row>
    <row r="10287" spans="2:14" x14ac:dyDescent="0.3">
      <c r="B10287" s="32">
        <v>26739</v>
      </c>
      <c r="C10287" s="8" t="s">
        <v>21</v>
      </c>
      <c r="D10287" s="8" t="s">
        <v>22</v>
      </c>
      <c r="E10287" s="5" t="s">
        <v>34</v>
      </c>
      <c r="F10287" s="8">
        <v>228</v>
      </c>
      <c r="G10287" s="6">
        <v>43517</v>
      </c>
      <c r="H10287" s="6">
        <v>43520</v>
      </c>
      <c r="I10287" s="6">
        <v>43521</v>
      </c>
      <c r="J10287" s="5" t="s">
        <v>30</v>
      </c>
      <c r="K10287" s="7">
        <v>1105.1099999999999</v>
      </c>
      <c r="L10287" s="35">
        <v>928.29</v>
      </c>
      <c r="M10287" s="36">
        <f t="shared" si="160"/>
        <v>176.81999999999994</v>
      </c>
      <c r="N10287" s="37">
        <f>YEAR(Table1[[#This Row],[Data zamówienia]])</f>
        <v>2019</v>
      </c>
    </row>
    <row r="10288" spans="2:14" x14ac:dyDescent="0.3">
      <c r="B10288" s="32">
        <v>523439</v>
      </c>
      <c r="C10288" s="8" t="s">
        <v>27</v>
      </c>
      <c r="D10288" s="8" t="s">
        <v>36</v>
      </c>
      <c r="E10288" s="5" t="s">
        <v>23</v>
      </c>
      <c r="F10288" s="8">
        <v>61</v>
      </c>
      <c r="G10288" s="6">
        <v>43518</v>
      </c>
      <c r="H10288" s="6">
        <v>43520</v>
      </c>
      <c r="I10288" s="6">
        <v>43527</v>
      </c>
      <c r="J10288" s="5" t="s">
        <v>33</v>
      </c>
      <c r="K10288" s="7">
        <v>849.24</v>
      </c>
      <c r="L10288" s="35">
        <v>458.59</v>
      </c>
      <c r="M10288" s="36">
        <f t="shared" si="160"/>
        <v>390.65000000000003</v>
      </c>
      <c r="N10288" s="37">
        <f>YEAR(Table1[[#This Row],[Data zamówienia]])</f>
        <v>2019</v>
      </c>
    </row>
    <row r="10289" spans="2:14" x14ac:dyDescent="0.3">
      <c r="B10289" s="32">
        <v>952460</v>
      </c>
      <c r="C10289" s="8" t="s">
        <v>21</v>
      </c>
      <c r="D10289" s="8" t="s">
        <v>39</v>
      </c>
      <c r="E10289" s="5" t="s">
        <v>37</v>
      </c>
      <c r="F10289" s="8">
        <v>91</v>
      </c>
      <c r="G10289" s="6">
        <v>43518</v>
      </c>
      <c r="H10289" s="6">
        <v>43521</v>
      </c>
      <c r="I10289" s="6">
        <v>43525</v>
      </c>
      <c r="J10289" s="5" t="s">
        <v>26</v>
      </c>
      <c r="K10289" s="7">
        <v>609.66</v>
      </c>
      <c r="L10289" s="35">
        <v>548.69000000000005</v>
      </c>
      <c r="M10289" s="36">
        <f t="shared" si="160"/>
        <v>60.969999999999914</v>
      </c>
      <c r="N10289" s="37">
        <f>YEAR(Table1[[#This Row],[Data zamówienia]])</f>
        <v>2019</v>
      </c>
    </row>
    <row r="10290" spans="2:14" x14ac:dyDescent="0.3">
      <c r="B10290" s="32">
        <v>593837</v>
      </c>
      <c r="C10290" s="8" t="s">
        <v>21</v>
      </c>
      <c r="D10290" s="8" t="s">
        <v>22</v>
      </c>
      <c r="E10290" s="5" t="s">
        <v>37</v>
      </c>
      <c r="F10290" s="8">
        <v>197</v>
      </c>
      <c r="G10290" s="6">
        <v>43517</v>
      </c>
      <c r="H10290" s="6">
        <v>43519</v>
      </c>
      <c r="I10290" s="6">
        <v>43523</v>
      </c>
      <c r="J10290" s="5" t="s">
        <v>33</v>
      </c>
      <c r="K10290" s="7">
        <v>1558.84</v>
      </c>
      <c r="L10290" s="35">
        <v>1418.54</v>
      </c>
      <c r="M10290" s="36">
        <f t="shared" si="160"/>
        <v>140.29999999999995</v>
      </c>
      <c r="N10290" s="37">
        <f>YEAR(Table1[[#This Row],[Data zamówienia]])</f>
        <v>2019</v>
      </c>
    </row>
    <row r="10291" spans="2:14" x14ac:dyDescent="0.3">
      <c r="B10291" s="32">
        <v>74324</v>
      </c>
      <c r="C10291" s="8" t="s">
        <v>21</v>
      </c>
      <c r="D10291" s="8" t="s">
        <v>22</v>
      </c>
      <c r="E10291" s="5" t="s">
        <v>29</v>
      </c>
      <c r="F10291" s="8">
        <v>4</v>
      </c>
      <c r="G10291" s="6">
        <v>43518</v>
      </c>
      <c r="H10291" s="6">
        <v>43519</v>
      </c>
      <c r="I10291" s="6">
        <v>43524</v>
      </c>
      <c r="J10291" s="5" t="s">
        <v>33</v>
      </c>
      <c r="K10291" s="7">
        <v>679.08</v>
      </c>
      <c r="L10291" s="35">
        <v>407.45</v>
      </c>
      <c r="M10291" s="36">
        <f t="shared" si="160"/>
        <v>271.63000000000005</v>
      </c>
      <c r="N10291" s="37">
        <f>YEAR(Table1[[#This Row],[Data zamówienia]])</f>
        <v>2019</v>
      </c>
    </row>
    <row r="10292" spans="2:14" x14ac:dyDescent="0.3">
      <c r="B10292" s="32">
        <v>84257</v>
      </c>
      <c r="C10292" s="8" t="s">
        <v>27</v>
      </c>
      <c r="D10292" s="8" t="s">
        <v>39</v>
      </c>
      <c r="E10292" s="5" t="s">
        <v>29</v>
      </c>
      <c r="F10292" s="8">
        <v>278</v>
      </c>
      <c r="G10292" s="6">
        <v>43517</v>
      </c>
      <c r="H10292" s="6">
        <v>43520</v>
      </c>
      <c r="I10292" s="6">
        <v>43527</v>
      </c>
      <c r="J10292" s="5" t="s">
        <v>33</v>
      </c>
      <c r="K10292" s="7">
        <v>419.59</v>
      </c>
      <c r="L10292" s="35">
        <v>331.48</v>
      </c>
      <c r="M10292" s="36">
        <f t="shared" si="160"/>
        <v>88.109999999999957</v>
      </c>
      <c r="N10292" s="37">
        <f>YEAR(Table1[[#This Row],[Data zamówienia]])</f>
        <v>2019</v>
      </c>
    </row>
    <row r="10293" spans="2:14" x14ac:dyDescent="0.3">
      <c r="B10293" s="32">
        <v>350625</v>
      </c>
      <c r="C10293" s="8" t="s">
        <v>21</v>
      </c>
      <c r="D10293" s="8" t="s">
        <v>22</v>
      </c>
      <c r="E10293" s="5" t="s">
        <v>23</v>
      </c>
      <c r="F10293" s="8">
        <v>168</v>
      </c>
      <c r="G10293" s="6">
        <v>43518</v>
      </c>
      <c r="H10293" s="6">
        <v>43521</v>
      </c>
      <c r="I10293" s="6">
        <v>43527</v>
      </c>
      <c r="J10293" s="5" t="s">
        <v>33</v>
      </c>
      <c r="K10293" s="7">
        <v>1016.5</v>
      </c>
      <c r="L10293" s="35">
        <v>559.08000000000004</v>
      </c>
      <c r="M10293" s="36">
        <f t="shared" si="160"/>
        <v>457.41999999999996</v>
      </c>
      <c r="N10293" s="37">
        <f>YEAR(Table1[[#This Row],[Data zamówienia]])</f>
        <v>2019</v>
      </c>
    </row>
    <row r="10294" spans="2:14" x14ac:dyDescent="0.3">
      <c r="B10294" s="32">
        <v>171085</v>
      </c>
      <c r="C10294" s="8" t="s">
        <v>21</v>
      </c>
      <c r="D10294" s="8" t="s">
        <v>22</v>
      </c>
      <c r="E10294" s="5" t="s">
        <v>29</v>
      </c>
      <c r="F10294" s="8">
        <v>77</v>
      </c>
      <c r="G10294" s="6">
        <v>43519</v>
      </c>
      <c r="H10294" s="6">
        <v>43521</v>
      </c>
      <c r="I10294" s="6">
        <v>43522</v>
      </c>
      <c r="J10294" s="5" t="s">
        <v>26</v>
      </c>
      <c r="K10294" s="7">
        <v>230.62</v>
      </c>
      <c r="L10294" s="35">
        <v>154.52000000000001</v>
      </c>
      <c r="M10294" s="36">
        <f t="shared" si="160"/>
        <v>76.099999999999994</v>
      </c>
      <c r="N10294" s="37">
        <f>YEAR(Table1[[#This Row],[Data zamówienia]])</f>
        <v>2019</v>
      </c>
    </row>
    <row r="10295" spans="2:14" x14ac:dyDescent="0.3">
      <c r="B10295" s="32">
        <v>724148</v>
      </c>
      <c r="C10295" s="8" t="s">
        <v>27</v>
      </c>
      <c r="D10295" s="8" t="s">
        <v>36</v>
      </c>
      <c r="E10295" s="5" t="s">
        <v>37</v>
      </c>
      <c r="F10295" s="8">
        <v>119</v>
      </c>
      <c r="G10295" s="6">
        <v>43519</v>
      </c>
      <c r="H10295" s="6">
        <v>43519</v>
      </c>
      <c r="I10295" s="6">
        <v>43524</v>
      </c>
      <c r="J10295" s="5" t="s">
        <v>24</v>
      </c>
      <c r="K10295" s="7">
        <v>1204.48</v>
      </c>
      <c r="L10295" s="35">
        <v>698.6</v>
      </c>
      <c r="M10295" s="36">
        <f t="shared" si="160"/>
        <v>505.88</v>
      </c>
      <c r="N10295" s="37">
        <f>YEAR(Table1[[#This Row],[Data zamówienia]])</f>
        <v>2019</v>
      </c>
    </row>
    <row r="10296" spans="2:14" x14ac:dyDescent="0.3">
      <c r="B10296" s="32">
        <v>795200</v>
      </c>
      <c r="C10296" s="8" t="s">
        <v>27</v>
      </c>
      <c r="D10296" s="8" t="s">
        <v>39</v>
      </c>
      <c r="E10296" s="5" t="s">
        <v>25</v>
      </c>
      <c r="F10296" s="8">
        <v>21</v>
      </c>
      <c r="G10296" s="6">
        <v>43518</v>
      </c>
      <c r="H10296" s="6">
        <v>43522</v>
      </c>
      <c r="I10296" s="6">
        <v>43528</v>
      </c>
      <c r="J10296" s="5" t="s">
        <v>32</v>
      </c>
      <c r="K10296" s="7">
        <v>1105.1099999999999</v>
      </c>
      <c r="L10296" s="35">
        <v>994.6</v>
      </c>
      <c r="M10296" s="36">
        <f t="shared" si="160"/>
        <v>110.50999999999988</v>
      </c>
      <c r="N10296" s="37">
        <f>YEAR(Table1[[#This Row],[Data zamówienia]])</f>
        <v>2019</v>
      </c>
    </row>
    <row r="10297" spans="2:14" x14ac:dyDescent="0.3">
      <c r="B10297" s="32">
        <v>958544</v>
      </c>
      <c r="C10297" s="8" t="s">
        <v>27</v>
      </c>
      <c r="D10297" s="8" t="s">
        <v>28</v>
      </c>
      <c r="E10297" s="5" t="s">
        <v>29</v>
      </c>
      <c r="F10297" s="8">
        <v>27</v>
      </c>
      <c r="G10297" s="6">
        <v>43519</v>
      </c>
      <c r="H10297" s="6">
        <v>43519</v>
      </c>
      <c r="I10297" s="6">
        <v>43525</v>
      </c>
      <c r="J10297" s="5" t="s">
        <v>26</v>
      </c>
      <c r="K10297" s="7">
        <v>1845.45</v>
      </c>
      <c r="L10297" s="35">
        <v>1051.9100000000001</v>
      </c>
      <c r="M10297" s="36">
        <f t="shared" si="160"/>
        <v>793.54</v>
      </c>
      <c r="N10297" s="37">
        <f>YEAR(Table1[[#This Row],[Data zamówienia]])</f>
        <v>2019</v>
      </c>
    </row>
    <row r="10298" spans="2:14" x14ac:dyDescent="0.3">
      <c r="B10298" s="32">
        <v>286467</v>
      </c>
      <c r="C10298" s="8" t="s">
        <v>38</v>
      </c>
      <c r="D10298" s="8" t="s">
        <v>22</v>
      </c>
      <c r="E10298" s="5" t="s">
        <v>37</v>
      </c>
      <c r="F10298" s="8">
        <v>22</v>
      </c>
      <c r="G10298" s="6">
        <v>43520</v>
      </c>
      <c r="H10298" s="6">
        <v>43523</v>
      </c>
      <c r="I10298" s="6">
        <v>43524</v>
      </c>
      <c r="J10298" s="5" t="s">
        <v>33</v>
      </c>
      <c r="K10298" s="7">
        <v>564.17999999999995</v>
      </c>
      <c r="L10298" s="35">
        <v>355.43</v>
      </c>
      <c r="M10298" s="36">
        <f t="shared" si="160"/>
        <v>208.74999999999994</v>
      </c>
      <c r="N10298" s="37">
        <f>YEAR(Table1[[#This Row],[Data zamówienia]])</f>
        <v>2019</v>
      </c>
    </row>
    <row r="10299" spans="2:14" x14ac:dyDescent="0.3">
      <c r="B10299" s="32">
        <v>939330</v>
      </c>
      <c r="C10299" s="8" t="s">
        <v>21</v>
      </c>
      <c r="D10299" s="8" t="s">
        <v>36</v>
      </c>
      <c r="E10299" s="5" t="s">
        <v>25</v>
      </c>
      <c r="F10299" s="8">
        <v>340</v>
      </c>
      <c r="G10299" s="6">
        <v>43519</v>
      </c>
      <c r="H10299" s="6">
        <v>43521</v>
      </c>
      <c r="I10299" s="6">
        <v>43525</v>
      </c>
      <c r="J10299" s="5" t="s">
        <v>32</v>
      </c>
      <c r="K10299" s="7">
        <v>268.97000000000003</v>
      </c>
      <c r="L10299" s="35">
        <v>156</v>
      </c>
      <c r="M10299" s="36">
        <f t="shared" si="160"/>
        <v>112.97000000000003</v>
      </c>
      <c r="N10299" s="37">
        <f>YEAR(Table1[[#This Row],[Data zamówienia]])</f>
        <v>2019</v>
      </c>
    </row>
    <row r="10300" spans="2:14" x14ac:dyDescent="0.3">
      <c r="B10300" s="32">
        <v>731614</v>
      </c>
      <c r="C10300" s="8" t="s">
        <v>21</v>
      </c>
      <c r="D10300" s="8" t="s">
        <v>36</v>
      </c>
      <c r="E10300" s="5" t="s">
        <v>23</v>
      </c>
      <c r="F10300" s="8">
        <v>17</v>
      </c>
      <c r="G10300" s="6">
        <v>43520</v>
      </c>
      <c r="H10300" s="6">
        <v>43523</v>
      </c>
      <c r="I10300" s="6">
        <v>43525</v>
      </c>
      <c r="J10300" s="5" t="s">
        <v>24</v>
      </c>
      <c r="K10300" s="7">
        <v>1603.99</v>
      </c>
      <c r="L10300" s="35">
        <v>914.27</v>
      </c>
      <c r="M10300" s="36">
        <f t="shared" si="160"/>
        <v>689.72</v>
      </c>
      <c r="N10300" s="37">
        <f>YEAR(Table1[[#This Row],[Data zamówienia]])</f>
        <v>2019</v>
      </c>
    </row>
    <row r="10301" spans="2:14" x14ac:dyDescent="0.3">
      <c r="B10301" s="32">
        <v>10693</v>
      </c>
      <c r="C10301" s="8" t="s">
        <v>21</v>
      </c>
      <c r="D10301" s="8" t="s">
        <v>28</v>
      </c>
      <c r="E10301" s="5" t="s">
        <v>25</v>
      </c>
      <c r="F10301" s="8">
        <v>358</v>
      </c>
      <c r="G10301" s="6">
        <v>43519</v>
      </c>
      <c r="H10301" s="6">
        <v>43520</v>
      </c>
      <c r="I10301" s="6">
        <v>43525</v>
      </c>
      <c r="J10301" s="5" t="s">
        <v>26</v>
      </c>
      <c r="K10301" s="7">
        <v>185.56</v>
      </c>
      <c r="L10301" s="35">
        <v>131.75</v>
      </c>
      <c r="M10301" s="36">
        <f t="shared" si="160"/>
        <v>53.81</v>
      </c>
      <c r="N10301" s="37">
        <f>YEAR(Table1[[#This Row],[Data zamówienia]])</f>
        <v>2019</v>
      </c>
    </row>
    <row r="10302" spans="2:14" x14ac:dyDescent="0.3">
      <c r="B10302" s="32">
        <v>675073</v>
      </c>
      <c r="C10302" s="8" t="s">
        <v>27</v>
      </c>
      <c r="D10302" s="8" t="s">
        <v>22</v>
      </c>
      <c r="E10302" s="5" t="s">
        <v>25</v>
      </c>
      <c r="F10302" s="8">
        <v>6</v>
      </c>
      <c r="G10302" s="6">
        <v>43519</v>
      </c>
      <c r="H10302" s="6">
        <v>43522</v>
      </c>
      <c r="I10302" s="6">
        <v>43523</v>
      </c>
      <c r="J10302" s="5" t="s">
        <v>24</v>
      </c>
      <c r="K10302" s="7">
        <v>1027.47</v>
      </c>
      <c r="L10302" s="35">
        <v>729.5</v>
      </c>
      <c r="M10302" s="36">
        <f t="shared" si="160"/>
        <v>297.97000000000003</v>
      </c>
      <c r="N10302" s="37">
        <f>YEAR(Table1[[#This Row],[Data zamówienia]])</f>
        <v>2019</v>
      </c>
    </row>
    <row r="10303" spans="2:14" x14ac:dyDescent="0.3">
      <c r="B10303" s="32">
        <v>438195</v>
      </c>
      <c r="C10303" s="8" t="s">
        <v>21</v>
      </c>
      <c r="D10303" s="8" t="s">
        <v>36</v>
      </c>
      <c r="E10303" s="5" t="s">
        <v>25</v>
      </c>
      <c r="F10303" s="8">
        <v>124</v>
      </c>
      <c r="G10303" s="6">
        <v>43520</v>
      </c>
      <c r="H10303" s="6">
        <v>43520</v>
      </c>
      <c r="I10303" s="6">
        <v>43522</v>
      </c>
      <c r="J10303" s="5" t="s">
        <v>32</v>
      </c>
      <c r="K10303" s="7">
        <v>1554.44</v>
      </c>
      <c r="L10303" s="35">
        <v>854.94</v>
      </c>
      <c r="M10303" s="36">
        <f t="shared" si="160"/>
        <v>699.5</v>
      </c>
      <c r="N10303" s="37">
        <f>YEAR(Table1[[#This Row],[Data zamówienia]])</f>
        <v>2019</v>
      </c>
    </row>
    <row r="10304" spans="2:14" x14ac:dyDescent="0.3">
      <c r="B10304" s="32">
        <v>621555</v>
      </c>
      <c r="C10304" s="8" t="s">
        <v>38</v>
      </c>
      <c r="D10304" s="8" t="s">
        <v>36</v>
      </c>
      <c r="E10304" s="5" t="s">
        <v>29</v>
      </c>
      <c r="F10304" s="8">
        <v>80</v>
      </c>
      <c r="G10304" s="6">
        <v>43520</v>
      </c>
      <c r="H10304" s="6">
        <v>43521</v>
      </c>
      <c r="I10304" s="6">
        <v>43522</v>
      </c>
      <c r="J10304" s="5" t="s">
        <v>24</v>
      </c>
      <c r="K10304" s="7">
        <v>636.55999999999995</v>
      </c>
      <c r="L10304" s="35">
        <v>553.80999999999995</v>
      </c>
      <c r="M10304" s="36">
        <f t="shared" si="160"/>
        <v>82.75</v>
      </c>
      <c r="N10304" s="37">
        <f>YEAR(Table1[[#This Row],[Data zamówienia]])</f>
        <v>2019</v>
      </c>
    </row>
    <row r="10305" spans="2:14" x14ac:dyDescent="0.3">
      <c r="B10305" s="32">
        <v>856679</v>
      </c>
      <c r="C10305" s="8" t="s">
        <v>27</v>
      </c>
      <c r="D10305" s="8" t="s">
        <v>22</v>
      </c>
      <c r="E10305" s="5" t="s">
        <v>31</v>
      </c>
      <c r="F10305" s="8">
        <v>179</v>
      </c>
      <c r="G10305" s="6">
        <v>43519</v>
      </c>
      <c r="H10305" s="6">
        <v>43522</v>
      </c>
      <c r="I10305" s="6">
        <v>43527</v>
      </c>
      <c r="J10305" s="5" t="s">
        <v>33</v>
      </c>
      <c r="K10305" s="7">
        <v>389.71</v>
      </c>
      <c r="L10305" s="35">
        <v>261.11</v>
      </c>
      <c r="M10305" s="36">
        <f t="shared" si="160"/>
        <v>128.59999999999997</v>
      </c>
      <c r="N10305" s="37">
        <f>YEAR(Table1[[#This Row],[Data zamówienia]])</f>
        <v>2019</v>
      </c>
    </row>
    <row r="10306" spans="2:14" x14ac:dyDescent="0.3">
      <c r="B10306" s="32">
        <v>829561</v>
      </c>
      <c r="C10306" s="8" t="s">
        <v>35</v>
      </c>
      <c r="D10306" s="8" t="s">
        <v>22</v>
      </c>
      <c r="E10306" s="5" t="s">
        <v>31</v>
      </c>
      <c r="F10306" s="8">
        <v>242</v>
      </c>
      <c r="G10306" s="6">
        <v>43520</v>
      </c>
      <c r="H10306" s="6">
        <v>43522</v>
      </c>
      <c r="I10306" s="6">
        <v>43526</v>
      </c>
      <c r="J10306" s="5" t="s">
        <v>30</v>
      </c>
      <c r="K10306" s="7">
        <v>396.08</v>
      </c>
      <c r="L10306" s="35">
        <v>217.84</v>
      </c>
      <c r="M10306" s="36">
        <f t="shared" si="160"/>
        <v>178.23999999999998</v>
      </c>
      <c r="N10306" s="37">
        <f>YEAR(Table1[[#This Row],[Data zamówienia]])</f>
        <v>2019</v>
      </c>
    </row>
    <row r="10307" spans="2:14" x14ac:dyDescent="0.3">
      <c r="B10307" s="32">
        <v>533043</v>
      </c>
      <c r="C10307" s="8" t="s">
        <v>35</v>
      </c>
      <c r="D10307" s="8" t="s">
        <v>39</v>
      </c>
      <c r="E10307" s="5" t="s">
        <v>23</v>
      </c>
      <c r="F10307" s="8">
        <v>50</v>
      </c>
      <c r="G10307" s="6">
        <v>43521</v>
      </c>
      <c r="H10307" s="6">
        <v>43521</v>
      </c>
      <c r="I10307" s="6">
        <v>43523</v>
      </c>
      <c r="J10307" s="5" t="s">
        <v>40</v>
      </c>
      <c r="K10307" s="7">
        <v>246.25</v>
      </c>
      <c r="L10307" s="35">
        <v>209.31</v>
      </c>
      <c r="M10307" s="36">
        <f t="shared" si="160"/>
        <v>36.94</v>
      </c>
      <c r="N10307" s="37">
        <f>YEAR(Table1[[#This Row],[Data zamówienia]])</f>
        <v>2019</v>
      </c>
    </row>
    <row r="10308" spans="2:14" x14ac:dyDescent="0.3">
      <c r="B10308" s="32">
        <v>467940</v>
      </c>
      <c r="C10308" s="8" t="s">
        <v>27</v>
      </c>
      <c r="D10308" s="8" t="s">
        <v>22</v>
      </c>
      <c r="E10308" s="5" t="s">
        <v>37</v>
      </c>
      <c r="F10308" s="8">
        <v>334</v>
      </c>
      <c r="G10308" s="6">
        <v>43520</v>
      </c>
      <c r="H10308" s="6">
        <v>43522</v>
      </c>
      <c r="I10308" s="6">
        <v>43523</v>
      </c>
      <c r="J10308" s="5" t="s">
        <v>26</v>
      </c>
      <c r="K10308" s="7">
        <v>1541.3</v>
      </c>
      <c r="L10308" s="35">
        <v>1248.45</v>
      </c>
      <c r="M10308" s="36">
        <f t="shared" ref="M10308:M10371" si="161">K10308-L10308</f>
        <v>292.84999999999991</v>
      </c>
      <c r="N10308" s="37">
        <f>YEAR(Table1[[#This Row],[Data zamówienia]])</f>
        <v>2019</v>
      </c>
    </row>
    <row r="10309" spans="2:14" x14ac:dyDescent="0.3">
      <c r="B10309" s="32">
        <v>560550</v>
      </c>
      <c r="C10309" s="8" t="s">
        <v>27</v>
      </c>
      <c r="D10309" s="8" t="s">
        <v>39</v>
      </c>
      <c r="E10309" s="5" t="s">
        <v>23</v>
      </c>
      <c r="F10309" s="8">
        <v>148</v>
      </c>
      <c r="G10309" s="6">
        <v>43520</v>
      </c>
      <c r="H10309" s="6">
        <v>43524</v>
      </c>
      <c r="I10309" s="6">
        <v>43530</v>
      </c>
      <c r="J10309" s="5" t="s">
        <v>30</v>
      </c>
      <c r="K10309" s="7">
        <v>339.51</v>
      </c>
      <c r="L10309" s="35">
        <v>183.34</v>
      </c>
      <c r="M10309" s="36">
        <f t="shared" si="161"/>
        <v>156.16999999999999</v>
      </c>
      <c r="N10309" s="37">
        <f>YEAR(Table1[[#This Row],[Data zamówienia]])</f>
        <v>2019</v>
      </c>
    </row>
    <row r="10310" spans="2:14" x14ac:dyDescent="0.3">
      <c r="B10310" s="32">
        <v>154069</v>
      </c>
      <c r="C10310" s="8" t="s">
        <v>21</v>
      </c>
      <c r="D10310" s="8" t="s">
        <v>28</v>
      </c>
      <c r="E10310" s="5" t="s">
        <v>31</v>
      </c>
      <c r="F10310" s="8">
        <v>62</v>
      </c>
      <c r="G10310" s="6">
        <v>43520</v>
      </c>
      <c r="H10310" s="6">
        <v>43521</v>
      </c>
      <c r="I10310" s="6">
        <v>43524</v>
      </c>
      <c r="J10310" s="5" t="s">
        <v>40</v>
      </c>
      <c r="K10310" s="7">
        <v>518.87</v>
      </c>
      <c r="L10310" s="35">
        <v>352.83</v>
      </c>
      <c r="M10310" s="36">
        <f t="shared" si="161"/>
        <v>166.04000000000002</v>
      </c>
      <c r="N10310" s="37">
        <f>YEAR(Table1[[#This Row],[Data zamówienia]])</f>
        <v>2019</v>
      </c>
    </row>
    <row r="10311" spans="2:14" x14ac:dyDescent="0.3">
      <c r="B10311" s="32">
        <v>439944</v>
      </c>
      <c r="C10311" s="8" t="s">
        <v>35</v>
      </c>
      <c r="D10311" s="8" t="s">
        <v>22</v>
      </c>
      <c r="E10311" s="5" t="s">
        <v>23</v>
      </c>
      <c r="F10311" s="8">
        <v>31</v>
      </c>
      <c r="G10311" s="6">
        <v>43520</v>
      </c>
      <c r="H10311" s="6">
        <v>43521</v>
      </c>
      <c r="I10311" s="6">
        <v>43523</v>
      </c>
      <c r="J10311" s="5" t="s">
        <v>33</v>
      </c>
      <c r="K10311" s="7">
        <v>1631.74</v>
      </c>
      <c r="L10311" s="35">
        <v>1403.3</v>
      </c>
      <c r="M10311" s="36">
        <f t="shared" si="161"/>
        <v>228.44000000000005</v>
      </c>
      <c r="N10311" s="37">
        <f>YEAR(Table1[[#This Row],[Data zamówienia]])</f>
        <v>2019</v>
      </c>
    </row>
    <row r="10312" spans="2:14" x14ac:dyDescent="0.3">
      <c r="B10312" s="32">
        <v>464897</v>
      </c>
      <c r="C10312" s="8" t="s">
        <v>27</v>
      </c>
      <c r="D10312" s="8" t="s">
        <v>36</v>
      </c>
      <c r="E10312" s="5" t="s">
        <v>23</v>
      </c>
      <c r="F10312" s="8">
        <v>326</v>
      </c>
      <c r="G10312" s="6">
        <v>43520</v>
      </c>
      <c r="H10312" s="6">
        <v>43521</v>
      </c>
      <c r="I10312" s="6">
        <v>43524</v>
      </c>
      <c r="J10312" s="5" t="s">
        <v>32</v>
      </c>
      <c r="K10312" s="7">
        <v>518.87</v>
      </c>
      <c r="L10312" s="35">
        <v>300.94</v>
      </c>
      <c r="M10312" s="36">
        <f t="shared" si="161"/>
        <v>217.93</v>
      </c>
      <c r="N10312" s="37">
        <f>YEAR(Table1[[#This Row],[Data zamówienia]])</f>
        <v>2019</v>
      </c>
    </row>
    <row r="10313" spans="2:14" x14ac:dyDescent="0.3">
      <c r="B10313" s="32">
        <v>255485</v>
      </c>
      <c r="C10313" s="8" t="s">
        <v>21</v>
      </c>
      <c r="D10313" s="8" t="s">
        <v>36</v>
      </c>
      <c r="E10313" s="5" t="s">
        <v>23</v>
      </c>
      <c r="F10313" s="8">
        <v>91</v>
      </c>
      <c r="G10313" s="6">
        <v>43521</v>
      </c>
      <c r="H10313" s="6">
        <v>43521</v>
      </c>
      <c r="I10313" s="6">
        <v>43524</v>
      </c>
      <c r="J10313" s="5" t="s">
        <v>30</v>
      </c>
      <c r="K10313" s="7">
        <v>603.75</v>
      </c>
      <c r="L10313" s="35">
        <v>350.18</v>
      </c>
      <c r="M10313" s="36">
        <f t="shared" si="161"/>
        <v>253.57</v>
      </c>
      <c r="N10313" s="37">
        <f>YEAR(Table1[[#This Row],[Data zamówienia]])</f>
        <v>2019</v>
      </c>
    </row>
    <row r="10314" spans="2:14" x14ac:dyDescent="0.3">
      <c r="B10314" s="32">
        <v>198071</v>
      </c>
      <c r="C10314" s="8" t="s">
        <v>21</v>
      </c>
      <c r="D10314" s="8" t="s">
        <v>36</v>
      </c>
      <c r="E10314" s="5" t="s">
        <v>31</v>
      </c>
      <c r="F10314" s="8">
        <v>195</v>
      </c>
      <c r="G10314" s="6">
        <v>43520</v>
      </c>
      <c r="H10314" s="6">
        <v>43521</v>
      </c>
      <c r="I10314" s="6">
        <v>43528</v>
      </c>
      <c r="J10314" s="5" t="s">
        <v>30</v>
      </c>
      <c r="K10314" s="7">
        <v>189.1</v>
      </c>
      <c r="L10314" s="35">
        <v>117.24</v>
      </c>
      <c r="M10314" s="36">
        <f t="shared" si="161"/>
        <v>71.86</v>
      </c>
      <c r="N10314" s="37">
        <f>YEAR(Table1[[#This Row],[Data zamówienia]])</f>
        <v>2019</v>
      </c>
    </row>
    <row r="10315" spans="2:14" x14ac:dyDescent="0.3">
      <c r="B10315" s="32">
        <v>530529</v>
      </c>
      <c r="C10315" s="8" t="s">
        <v>27</v>
      </c>
      <c r="D10315" s="8" t="s">
        <v>36</v>
      </c>
      <c r="E10315" s="5" t="s">
        <v>34</v>
      </c>
      <c r="F10315" s="8">
        <v>195</v>
      </c>
      <c r="G10315" s="6">
        <v>43520</v>
      </c>
      <c r="H10315" s="6">
        <v>43523</v>
      </c>
      <c r="I10315" s="6">
        <v>43528</v>
      </c>
      <c r="J10315" s="5" t="s">
        <v>32</v>
      </c>
      <c r="K10315" s="7">
        <v>1981.64</v>
      </c>
      <c r="L10315" s="35">
        <v>1803.29</v>
      </c>
      <c r="M10315" s="36">
        <f t="shared" si="161"/>
        <v>178.35000000000014</v>
      </c>
      <c r="N10315" s="37">
        <f>YEAR(Table1[[#This Row],[Data zamówienia]])</f>
        <v>2019</v>
      </c>
    </row>
    <row r="10316" spans="2:14" x14ac:dyDescent="0.3">
      <c r="B10316" s="32">
        <v>236296</v>
      </c>
      <c r="C10316" s="8" t="s">
        <v>27</v>
      </c>
      <c r="D10316" s="8" t="s">
        <v>22</v>
      </c>
      <c r="E10316" s="5" t="s">
        <v>37</v>
      </c>
      <c r="F10316" s="8">
        <v>61</v>
      </c>
      <c r="G10316" s="6">
        <v>43521</v>
      </c>
      <c r="H10316" s="6">
        <v>43522</v>
      </c>
      <c r="I10316" s="6">
        <v>43525</v>
      </c>
      <c r="J10316" s="5" t="s">
        <v>32</v>
      </c>
      <c r="K10316" s="7">
        <v>1202.3699999999999</v>
      </c>
      <c r="L10316" s="35">
        <v>1034.04</v>
      </c>
      <c r="M10316" s="36">
        <f t="shared" si="161"/>
        <v>168.32999999999993</v>
      </c>
      <c r="N10316" s="37">
        <f>YEAR(Table1[[#This Row],[Data zamówienia]])</f>
        <v>2019</v>
      </c>
    </row>
    <row r="10317" spans="2:14" x14ac:dyDescent="0.3">
      <c r="B10317" s="32">
        <v>338085</v>
      </c>
      <c r="C10317" s="8" t="s">
        <v>21</v>
      </c>
      <c r="D10317" s="8" t="s">
        <v>36</v>
      </c>
      <c r="E10317" s="5" t="s">
        <v>31</v>
      </c>
      <c r="F10317" s="8">
        <v>292</v>
      </c>
      <c r="G10317" s="6">
        <v>43521</v>
      </c>
      <c r="H10317" s="6">
        <v>43522</v>
      </c>
      <c r="I10317" s="6">
        <v>43523</v>
      </c>
      <c r="J10317" s="5" t="s">
        <v>32</v>
      </c>
      <c r="K10317" s="7">
        <v>1501.53</v>
      </c>
      <c r="L10317" s="35">
        <v>840.86</v>
      </c>
      <c r="M10317" s="36">
        <f t="shared" si="161"/>
        <v>660.67</v>
      </c>
      <c r="N10317" s="37">
        <f>YEAR(Table1[[#This Row],[Data zamówienia]])</f>
        <v>2019</v>
      </c>
    </row>
    <row r="10318" spans="2:14" x14ac:dyDescent="0.3">
      <c r="B10318" s="32">
        <v>500515</v>
      </c>
      <c r="C10318" s="8" t="s">
        <v>38</v>
      </c>
      <c r="D10318" s="8" t="s">
        <v>39</v>
      </c>
      <c r="E10318" s="5" t="s">
        <v>23</v>
      </c>
      <c r="F10318" s="8">
        <v>366</v>
      </c>
      <c r="G10318" s="6">
        <v>43522</v>
      </c>
      <c r="H10318" s="6">
        <v>43524</v>
      </c>
      <c r="I10318" s="6">
        <v>43525</v>
      </c>
      <c r="J10318" s="5" t="s">
        <v>32</v>
      </c>
      <c r="K10318" s="7">
        <v>1945.72</v>
      </c>
      <c r="L10318" s="35">
        <v>972.86</v>
      </c>
      <c r="M10318" s="36">
        <f t="shared" si="161"/>
        <v>972.86</v>
      </c>
      <c r="N10318" s="37">
        <f>YEAR(Table1[[#This Row],[Data zamówienia]])</f>
        <v>2019</v>
      </c>
    </row>
    <row r="10319" spans="2:14" x14ac:dyDescent="0.3">
      <c r="B10319" s="32">
        <v>572213</v>
      </c>
      <c r="C10319" s="8" t="s">
        <v>21</v>
      </c>
      <c r="D10319" s="8" t="s">
        <v>36</v>
      </c>
      <c r="E10319" s="5" t="s">
        <v>23</v>
      </c>
      <c r="F10319" s="8">
        <v>20</v>
      </c>
      <c r="G10319" s="6">
        <v>43522</v>
      </c>
      <c r="H10319" s="6">
        <v>43522</v>
      </c>
      <c r="I10319" s="6">
        <v>43526</v>
      </c>
      <c r="J10319" s="5" t="s">
        <v>26</v>
      </c>
      <c r="K10319" s="7">
        <v>1790.24</v>
      </c>
      <c r="L10319" s="35">
        <v>1092.05</v>
      </c>
      <c r="M10319" s="36">
        <f t="shared" si="161"/>
        <v>698.19</v>
      </c>
      <c r="N10319" s="37">
        <f>YEAR(Table1[[#This Row],[Data zamówienia]])</f>
        <v>2019</v>
      </c>
    </row>
    <row r="10320" spans="2:14" x14ac:dyDescent="0.3">
      <c r="B10320" s="32">
        <v>759123</v>
      </c>
      <c r="C10320" s="8" t="s">
        <v>35</v>
      </c>
      <c r="D10320" s="8" t="s">
        <v>28</v>
      </c>
      <c r="E10320" s="5" t="s">
        <v>29</v>
      </c>
      <c r="F10320" s="8">
        <v>31</v>
      </c>
      <c r="G10320" s="6">
        <v>43522</v>
      </c>
      <c r="H10320" s="6">
        <v>43522</v>
      </c>
      <c r="I10320" s="6">
        <v>43525</v>
      </c>
      <c r="J10320" s="5" t="s">
        <v>30</v>
      </c>
      <c r="K10320" s="7">
        <v>1823.37</v>
      </c>
      <c r="L10320" s="35">
        <v>1057.55</v>
      </c>
      <c r="M10320" s="36">
        <f t="shared" si="161"/>
        <v>765.81999999999994</v>
      </c>
      <c r="N10320" s="37">
        <f>YEAR(Table1[[#This Row],[Data zamówienia]])</f>
        <v>2019</v>
      </c>
    </row>
    <row r="10321" spans="2:14" x14ac:dyDescent="0.3">
      <c r="B10321" s="32">
        <v>93820</v>
      </c>
      <c r="C10321" s="8" t="s">
        <v>27</v>
      </c>
      <c r="D10321" s="8" t="s">
        <v>28</v>
      </c>
      <c r="E10321" s="5" t="s">
        <v>29</v>
      </c>
      <c r="F10321" s="8">
        <v>305</v>
      </c>
      <c r="G10321" s="6">
        <v>43521</v>
      </c>
      <c r="H10321" s="6">
        <v>43523</v>
      </c>
      <c r="I10321" s="6">
        <v>43530</v>
      </c>
      <c r="J10321" s="5" t="s">
        <v>33</v>
      </c>
      <c r="K10321" s="7">
        <v>1181.57</v>
      </c>
      <c r="L10321" s="35">
        <v>673.49</v>
      </c>
      <c r="M10321" s="36">
        <f t="shared" si="161"/>
        <v>508.07999999999993</v>
      </c>
      <c r="N10321" s="37">
        <f>YEAR(Table1[[#This Row],[Data zamówienia]])</f>
        <v>2019</v>
      </c>
    </row>
    <row r="10322" spans="2:14" x14ac:dyDescent="0.3">
      <c r="B10322" s="32">
        <v>59859</v>
      </c>
      <c r="C10322" s="8" t="s">
        <v>21</v>
      </c>
      <c r="D10322" s="8" t="s">
        <v>36</v>
      </c>
      <c r="E10322" s="5" t="s">
        <v>25</v>
      </c>
      <c r="F10322" s="8">
        <v>284</v>
      </c>
      <c r="G10322" s="6">
        <v>43522</v>
      </c>
      <c r="H10322" s="6">
        <v>43523</v>
      </c>
      <c r="I10322" s="6">
        <v>43526</v>
      </c>
      <c r="J10322" s="5" t="s">
        <v>32</v>
      </c>
      <c r="K10322" s="7">
        <v>1790.24</v>
      </c>
      <c r="L10322" s="35">
        <v>1199.46</v>
      </c>
      <c r="M10322" s="36">
        <f t="shared" si="161"/>
        <v>590.78</v>
      </c>
      <c r="N10322" s="37">
        <f>YEAR(Table1[[#This Row],[Data zamówienia]])</f>
        <v>2019</v>
      </c>
    </row>
    <row r="10323" spans="2:14" x14ac:dyDescent="0.3">
      <c r="B10323" s="32">
        <v>284460</v>
      </c>
      <c r="C10323" s="8" t="s">
        <v>35</v>
      </c>
      <c r="D10323" s="8" t="s">
        <v>28</v>
      </c>
      <c r="E10323" s="5" t="s">
        <v>37</v>
      </c>
      <c r="F10323" s="8">
        <v>125</v>
      </c>
      <c r="G10323" s="6">
        <v>43522</v>
      </c>
      <c r="H10323" s="6">
        <v>43523</v>
      </c>
      <c r="I10323" s="6">
        <v>43528</v>
      </c>
      <c r="J10323" s="5" t="s">
        <v>40</v>
      </c>
      <c r="K10323" s="7">
        <v>1770.01</v>
      </c>
      <c r="L10323" s="35">
        <v>1327.51</v>
      </c>
      <c r="M10323" s="36">
        <f t="shared" si="161"/>
        <v>442.5</v>
      </c>
      <c r="N10323" s="37">
        <f>YEAR(Table1[[#This Row],[Data zamówienia]])</f>
        <v>2019</v>
      </c>
    </row>
    <row r="10324" spans="2:14" x14ac:dyDescent="0.3">
      <c r="B10324" s="32">
        <v>819049</v>
      </c>
      <c r="C10324" s="8" t="s">
        <v>21</v>
      </c>
      <c r="D10324" s="8" t="s">
        <v>36</v>
      </c>
      <c r="E10324" s="5" t="s">
        <v>37</v>
      </c>
      <c r="F10324" s="8">
        <v>237</v>
      </c>
      <c r="G10324" s="6">
        <v>43523</v>
      </c>
      <c r="H10324" s="6">
        <v>43526</v>
      </c>
      <c r="I10324" s="6">
        <v>43532</v>
      </c>
      <c r="J10324" s="5" t="s">
        <v>32</v>
      </c>
      <c r="K10324" s="7">
        <v>321.35000000000002</v>
      </c>
      <c r="L10324" s="35">
        <v>282.79000000000002</v>
      </c>
      <c r="M10324" s="36">
        <f t="shared" si="161"/>
        <v>38.56</v>
      </c>
      <c r="N10324" s="37">
        <f>YEAR(Table1[[#This Row],[Data zamówienia]])</f>
        <v>2019</v>
      </c>
    </row>
    <row r="10325" spans="2:14" x14ac:dyDescent="0.3">
      <c r="B10325" s="32">
        <v>835972</v>
      </c>
      <c r="C10325" s="8" t="s">
        <v>27</v>
      </c>
      <c r="D10325" s="8" t="s">
        <v>39</v>
      </c>
      <c r="E10325" s="5" t="s">
        <v>25</v>
      </c>
      <c r="F10325" s="8">
        <v>60</v>
      </c>
      <c r="G10325" s="6">
        <v>43523</v>
      </c>
      <c r="H10325" s="6">
        <v>43525</v>
      </c>
      <c r="I10325" s="6">
        <v>43531</v>
      </c>
      <c r="J10325" s="5" t="s">
        <v>30</v>
      </c>
      <c r="K10325" s="7">
        <v>1309.1199999999999</v>
      </c>
      <c r="L10325" s="35">
        <v>994.93</v>
      </c>
      <c r="M10325" s="36">
        <f t="shared" si="161"/>
        <v>314.18999999999994</v>
      </c>
      <c r="N10325" s="37">
        <f>YEAR(Table1[[#This Row],[Data zamówienia]])</f>
        <v>2019</v>
      </c>
    </row>
    <row r="10326" spans="2:14" x14ac:dyDescent="0.3">
      <c r="B10326" s="32">
        <v>847936</v>
      </c>
      <c r="C10326" s="8" t="s">
        <v>35</v>
      </c>
      <c r="D10326" s="8" t="s">
        <v>28</v>
      </c>
      <c r="E10326" s="5" t="s">
        <v>25</v>
      </c>
      <c r="F10326" s="8">
        <v>361</v>
      </c>
      <c r="G10326" s="6">
        <v>43523</v>
      </c>
      <c r="H10326" s="6">
        <v>43523</v>
      </c>
      <c r="I10326" s="6">
        <v>43527</v>
      </c>
      <c r="J10326" s="5" t="s">
        <v>30</v>
      </c>
      <c r="K10326" s="7">
        <v>1161.58</v>
      </c>
      <c r="L10326" s="35">
        <v>998.96</v>
      </c>
      <c r="M10326" s="36">
        <f t="shared" si="161"/>
        <v>162.61999999999989</v>
      </c>
      <c r="N10326" s="37">
        <f>YEAR(Table1[[#This Row],[Data zamówienia]])</f>
        <v>2019</v>
      </c>
    </row>
    <row r="10327" spans="2:14" x14ac:dyDescent="0.3">
      <c r="B10327" s="32">
        <v>720101</v>
      </c>
      <c r="C10327" s="8" t="s">
        <v>35</v>
      </c>
      <c r="D10327" s="8" t="s">
        <v>28</v>
      </c>
      <c r="E10327" s="5" t="s">
        <v>31</v>
      </c>
      <c r="F10327" s="8">
        <v>120</v>
      </c>
      <c r="G10327" s="6">
        <v>43522</v>
      </c>
      <c r="H10327" s="6">
        <v>43524</v>
      </c>
      <c r="I10327" s="6">
        <v>43526</v>
      </c>
      <c r="J10327" s="5" t="s">
        <v>32</v>
      </c>
      <c r="K10327" s="7">
        <v>1371.79</v>
      </c>
      <c r="L10327" s="35">
        <v>864.23</v>
      </c>
      <c r="M10327" s="36">
        <f t="shared" si="161"/>
        <v>507.55999999999995</v>
      </c>
      <c r="N10327" s="37">
        <f>YEAR(Table1[[#This Row],[Data zamówienia]])</f>
        <v>2019</v>
      </c>
    </row>
    <row r="10328" spans="2:14" x14ac:dyDescent="0.3">
      <c r="B10328" s="32">
        <v>43319</v>
      </c>
      <c r="C10328" s="8" t="s">
        <v>27</v>
      </c>
      <c r="D10328" s="8" t="s">
        <v>28</v>
      </c>
      <c r="E10328" s="5" t="s">
        <v>23</v>
      </c>
      <c r="F10328" s="8">
        <v>30</v>
      </c>
      <c r="G10328" s="6">
        <v>43522</v>
      </c>
      <c r="H10328" s="6">
        <v>43524</v>
      </c>
      <c r="I10328" s="6">
        <v>43531</v>
      </c>
      <c r="J10328" s="5" t="s">
        <v>33</v>
      </c>
      <c r="K10328" s="7">
        <v>1151.27</v>
      </c>
      <c r="L10328" s="35">
        <v>828.91</v>
      </c>
      <c r="M10328" s="36">
        <f t="shared" si="161"/>
        <v>322.36</v>
      </c>
      <c r="N10328" s="37">
        <f>YEAR(Table1[[#This Row],[Data zamówienia]])</f>
        <v>2019</v>
      </c>
    </row>
    <row r="10329" spans="2:14" x14ac:dyDescent="0.3">
      <c r="B10329" s="32">
        <v>650579</v>
      </c>
      <c r="C10329" s="8" t="s">
        <v>27</v>
      </c>
      <c r="D10329" s="8" t="s">
        <v>39</v>
      </c>
      <c r="E10329" s="5" t="s">
        <v>31</v>
      </c>
      <c r="F10329" s="8">
        <v>332</v>
      </c>
      <c r="G10329" s="6">
        <v>43523</v>
      </c>
      <c r="H10329" s="6">
        <v>43524</v>
      </c>
      <c r="I10329" s="6">
        <v>43530</v>
      </c>
      <c r="J10329" s="5" t="s">
        <v>26</v>
      </c>
      <c r="K10329" s="7">
        <v>1358.64</v>
      </c>
      <c r="L10329" s="35">
        <v>1086.9100000000001</v>
      </c>
      <c r="M10329" s="36">
        <f t="shared" si="161"/>
        <v>271.73</v>
      </c>
      <c r="N10329" s="37">
        <f>YEAR(Table1[[#This Row],[Data zamówienia]])</f>
        <v>2019</v>
      </c>
    </row>
    <row r="10330" spans="2:14" x14ac:dyDescent="0.3">
      <c r="B10330" s="32">
        <v>506929</v>
      </c>
      <c r="C10330" s="8" t="s">
        <v>21</v>
      </c>
      <c r="D10330" s="8" t="s">
        <v>39</v>
      </c>
      <c r="E10330" s="5" t="s">
        <v>31</v>
      </c>
      <c r="F10330" s="8">
        <v>319</v>
      </c>
      <c r="G10330" s="6">
        <v>43522</v>
      </c>
      <c r="H10330" s="6">
        <v>43526</v>
      </c>
      <c r="I10330" s="6">
        <v>43533</v>
      </c>
      <c r="J10330" s="5" t="s">
        <v>30</v>
      </c>
      <c r="K10330" s="7">
        <v>759.15</v>
      </c>
      <c r="L10330" s="35">
        <v>713.6</v>
      </c>
      <c r="M10330" s="36">
        <f t="shared" si="161"/>
        <v>45.549999999999955</v>
      </c>
      <c r="N10330" s="37">
        <f>YEAR(Table1[[#This Row],[Data zamówienia]])</f>
        <v>2019</v>
      </c>
    </row>
    <row r="10331" spans="2:14" x14ac:dyDescent="0.3">
      <c r="B10331" s="32">
        <v>258800</v>
      </c>
      <c r="C10331" s="8" t="s">
        <v>27</v>
      </c>
      <c r="D10331" s="8" t="s">
        <v>28</v>
      </c>
      <c r="E10331" s="5" t="s">
        <v>31</v>
      </c>
      <c r="F10331" s="8">
        <v>223</v>
      </c>
      <c r="G10331" s="6">
        <v>43523</v>
      </c>
      <c r="H10331" s="6">
        <v>43524</v>
      </c>
      <c r="I10331" s="6">
        <v>43529</v>
      </c>
      <c r="J10331" s="5" t="s">
        <v>24</v>
      </c>
      <c r="K10331" s="7">
        <v>449.24</v>
      </c>
      <c r="L10331" s="35">
        <v>350.41</v>
      </c>
      <c r="M10331" s="36">
        <f t="shared" si="161"/>
        <v>98.829999999999984</v>
      </c>
      <c r="N10331" s="37">
        <f>YEAR(Table1[[#This Row],[Data zamówienia]])</f>
        <v>2019</v>
      </c>
    </row>
    <row r="10332" spans="2:14" x14ac:dyDescent="0.3">
      <c r="B10332" s="32">
        <v>241799</v>
      </c>
      <c r="C10332" s="8" t="s">
        <v>21</v>
      </c>
      <c r="D10332" s="8" t="s">
        <v>22</v>
      </c>
      <c r="E10332" s="5" t="s">
        <v>37</v>
      </c>
      <c r="F10332" s="8">
        <v>254</v>
      </c>
      <c r="G10332" s="6">
        <v>43524</v>
      </c>
      <c r="H10332" s="6">
        <v>43526</v>
      </c>
      <c r="I10332" s="6">
        <v>43532</v>
      </c>
      <c r="J10332" s="5" t="s">
        <v>24</v>
      </c>
      <c r="K10332" s="7">
        <v>189.1</v>
      </c>
      <c r="L10332" s="35">
        <v>134.26</v>
      </c>
      <c r="M10332" s="36">
        <f t="shared" si="161"/>
        <v>54.84</v>
      </c>
      <c r="N10332" s="37">
        <f>YEAR(Table1[[#This Row],[Data zamówienia]])</f>
        <v>2019</v>
      </c>
    </row>
    <row r="10333" spans="2:14" x14ac:dyDescent="0.3">
      <c r="B10333" s="32">
        <v>882435</v>
      </c>
      <c r="C10333" s="8" t="s">
        <v>21</v>
      </c>
      <c r="D10333" s="8" t="s">
        <v>22</v>
      </c>
      <c r="E10333" s="5" t="s">
        <v>37</v>
      </c>
      <c r="F10333" s="8">
        <v>356</v>
      </c>
      <c r="G10333" s="6">
        <v>43524</v>
      </c>
      <c r="H10333" s="6">
        <v>43527</v>
      </c>
      <c r="I10333" s="6">
        <v>43534</v>
      </c>
      <c r="J10333" s="5" t="s">
        <v>40</v>
      </c>
      <c r="K10333" s="7">
        <v>1034.3599999999999</v>
      </c>
      <c r="L10333" s="35">
        <v>620.62</v>
      </c>
      <c r="M10333" s="36">
        <f t="shared" si="161"/>
        <v>413.7399999999999</v>
      </c>
      <c r="N10333" s="37">
        <f>YEAR(Table1[[#This Row],[Data zamówienia]])</f>
        <v>2019</v>
      </c>
    </row>
    <row r="10334" spans="2:14" x14ac:dyDescent="0.3">
      <c r="B10334" s="32">
        <v>943940</v>
      </c>
      <c r="C10334" s="8" t="s">
        <v>21</v>
      </c>
      <c r="D10334" s="8" t="s">
        <v>22</v>
      </c>
      <c r="E10334" s="5" t="s">
        <v>23</v>
      </c>
      <c r="F10334" s="8">
        <v>88</v>
      </c>
      <c r="G10334" s="6">
        <v>43524</v>
      </c>
      <c r="H10334" s="6">
        <v>43527</v>
      </c>
      <c r="I10334" s="6">
        <v>43528</v>
      </c>
      <c r="J10334" s="5" t="s">
        <v>40</v>
      </c>
      <c r="K10334" s="7">
        <v>1951.5</v>
      </c>
      <c r="L10334" s="35">
        <v>1346.54</v>
      </c>
      <c r="M10334" s="36">
        <f t="shared" si="161"/>
        <v>604.96</v>
      </c>
      <c r="N10334" s="37">
        <f>YEAR(Table1[[#This Row],[Data zamówienia]])</f>
        <v>2019</v>
      </c>
    </row>
    <row r="10335" spans="2:14" x14ac:dyDescent="0.3">
      <c r="B10335" s="32">
        <v>594441</v>
      </c>
      <c r="C10335" s="8" t="s">
        <v>21</v>
      </c>
      <c r="D10335" s="8" t="s">
        <v>36</v>
      </c>
      <c r="E10335" s="5" t="s">
        <v>37</v>
      </c>
      <c r="F10335" s="8">
        <v>20</v>
      </c>
      <c r="G10335" s="6">
        <v>43523</v>
      </c>
      <c r="H10335" s="6">
        <v>43525</v>
      </c>
      <c r="I10335" s="6">
        <v>43530</v>
      </c>
      <c r="J10335" s="5" t="s">
        <v>30</v>
      </c>
      <c r="K10335" s="7">
        <v>1579.13</v>
      </c>
      <c r="L10335" s="35">
        <v>1294.8900000000001</v>
      </c>
      <c r="M10335" s="36">
        <f t="shared" si="161"/>
        <v>284.24</v>
      </c>
      <c r="N10335" s="37">
        <f>YEAR(Table1[[#This Row],[Data zamówienia]])</f>
        <v>2019</v>
      </c>
    </row>
    <row r="10336" spans="2:14" x14ac:dyDescent="0.3">
      <c r="B10336" s="32">
        <v>718553</v>
      </c>
      <c r="C10336" s="8" t="s">
        <v>35</v>
      </c>
      <c r="D10336" s="8" t="s">
        <v>28</v>
      </c>
      <c r="E10336" s="5" t="s">
        <v>23</v>
      </c>
      <c r="F10336" s="8">
        <v>337</v>
      </c>
      <c r="G10336" s="6">
        <v>43523</v>
      </c>
      <c r="H10336" s="6">
        <v>43524</v>
      </c>
      <c r="I10336" s="6">
        <v>43525</v>
      </c>
      <c r="J10336" s="5" t="s">
        <v>26</v>
      </c>
      <c r="K10336" s="7">
        <v>889.22</v>
      </c>
      <c r="L10336" s="35">
        <v>480.18</v>
      </c>
      <c r="M10336" s="36">
        <f t="shared" si="161"/>
        <v>409.04</v>
      </c>
      <c r="N10336" s="37">
        <f>YEAR(Table1[[#This Row],[Data zamówienia]])</f>
        <v>2019</v>
      </c>
    </row>
    <row r="10337" spans="2:14" x14ac:dyDescent="0.3">
      <c r="B10337" s="32">
        <v>493298</v>
      </c>
      <c r="C10337" s="8" t="s">
        <v>35</v>
      </c>
      <c r="D10337" s="8" t="s">
        <v>39</v>
      </c>
      <c r="E10337" s="5" t="s">
        <v>23</v>
      </c>
      <c r="F10337" s="8">
        <v>311</v>
      </c>
      <c r="G10337" s="6">
        <v>43525</v>
      </c>
      <c r="H10337" s="6">
        <v>43528</v>
      </c>
      <c r="I10337" s="6">
        <v>43532</v>
      </c>
      <c r="J10337" s="5" t="s">
        <v>40</v>
      </c>
      <c r="K10337" s="7">
        <v>1868.02</v>
      </c>
      <c r="L10337" s="35">
        <v>1307.6099999999999</v>
      </c>
      <c r="M10337" s="36">
        <f t="shared" si="161"/>
        <v>560.41000000000008</v>
      </c>
      <c r="N10337" s="37">
        <f>YEAR(Table1[[#This Row],[Data zamówienia]])</f>
        <v>2019</v>
      </c>
    </row>
    <row r="10338" spans="2:14" x14ac:dyDescent="0.3">
      <c r="B10338" s="32">
        <v>438359</v>
      </c>
      <c r="C10338" s="8" t="s">
        <v>21</v>
      </c>
      <c r="D10338" s="8" t="s">
        <v>28</v>
      </c>
      <c r="E10338" s="5" t="s">
        <v>34</v>
      </c>
      <c r="F10338" s="8">
        <v>68</v>
      </c>
      <c r="G10338" s="6">
        <v>43525</v>
      </c>
      <c r="H10338" s="6">
        <v>43527</v>
      </c>
      <c r="I10338" s="6">
        <v>43531</v>
      </c>
      <c r="J10338" s="5" t="s">
        <v>32</v>
      </c>
      <c r="K10338" s="7">
        <v>1681.44</v>
      </c>
      <c r="L10338" s="35">
        <v>1328.34</v>
      </c>
      <c r="M10338" s="36">
        <f t="shared" si="161"/>
        <v>353.10000000000014</v>
      </c>
      <c r="N10338" s="37">
        <f>YEAR(Table1[[#This Row],[Data zamówienia]])</f>
        <v>2019</v>
      </c>
    </row>
    <row r="10339" spans="2:14" x14ac:dyDescent="0.3">
      <c r="B10339" s="32">
        <v>72701</v>
      </c>
      <c r="C10339" s="8" t="s">
        <v>35</v>
      </c>
      <c r="D10339" s="8" t="s">
        <v>28</v>
      </c>
      <c r="E10339" s="5" t="s">
        <v>29</v>
      </c>
      <c r="F10339" s="8">
        <v>263</v>
      </c>
      <c r="G10339" s="6">
        <v>43524</v>
      </c>
      <c r="H10339" s="6">
        <v>43528</v>
      </c>
      <c r="I10339" s="6">
        <v>43533</v>
      </c>
      <c r="J10339" s="5" t="s">
        <v>26</v>
      </c>
      <c r="K10339" s="7">
        <v>1462.22</v>
      </c>
      <c r="L10339" s="35">
        <v>994.31</v>
      </c>
      <c r="M10339" s="36">
        <f t="shared" si="161"/>
        <v>467.91000000000008</v>
      </c>
      <c r="N10339" s="37">
        <f>YEAR(Table1[[#This Row],[Data zamówienia]])</f>
        <v>2019</v>
      </c>
    </row>
    <row r="10340" spans="2:14" x14ac:dyDescent="0.3">
      <c r="B10340" s="32">
        <v>255329</v>
      </c>
      <c r="C10340" s="8" t="s">
        <v>21</v>
      </c>
      <c r="D10340" s="8" t="s">
        <v>39</v>
      </c>
      <c r="E10340" s="5" t="s">
        <v>29</v>
      </c>
      <c r="F10340" s="8">
        <v>245</v>
      </c>
      <c r="G10340" s="6">
        <v>43525</v>
      </c>
      <c r="H10340" s="6">
        <v>43526</v>
      </c>
      <c r="I10340" s="6">
        <v>43531</v>
      </c>
      <c r="J10340" s="5" t="s">
        <v>24</v>
      </c>
      <c r="K10340" s="7">
        <v>1487.52</v>
      </c>
      <c r="L10340" s="35">
        <v>1056.1400000000001</v>
      </c>
      <c r="M10340" s="36">
        <f t="shared" si="161"/>
        <v>431.37999999999988</v>
      </c>
      <c r="N10340" s="37">
        <f>YEAR(Table1[[#This Row],[Data zamówienia]])</f>
        <v>2019</v>
      </c>
    </row>
    <row r="10341" spans="2:14" x14ac:dyDescent="0.3">
      <c r="B10341" s="32">
        <v>59233</v>
      </c>
      <c r="C10341" s="8" t="s">
        <v>27</v>
      </c>
      <c r="D10341" s="8" t="s">
        <v>28</v>
      </c>
      <c r="E10341" s="5" t="s">
        <v>37</v>
      </c>
      <c r="F10341" s="8">
        <v>229</v>
      </c>
      <c r="G10341" s="6">
        <v>43524</v>
      </c>
      <c r="H10341" s="6">
        <v>43526</v>
      </c>
      <c r="I10341" s="6">
        <v>43532</v>
      </c>
      <c r="J10341" s="5" t="s">
        <v>30</v>
      </c>
      <c r="K10341" s="7">
        <v>1880.86</v>
      </c>
      <c r="L10341" s="35">
        <v>1579.92</v>
      </c>
      <c r="M10341" s="36">
        <f t="shared" si="161"/>
        <v>300.93999999999983</v>
      </c>
      <c r="N10341" s="37">
        <f>YEAR(Table1[[#This Row],[Data zamówienia]])</f>
        <v>2019</v>
      </c>
    </row>
    <row r="10342" spans="2:14" x14ac:dyDescent="0.3">
      <c r="B10342" s="32">
        <v>622598</v>
      </c>
      <c r="C10342" s="8" t="s">
        <v>21</v>
      </c>
      <c r="D10342" s="8" t="s">
        <v>22</v>
      </c>
      <c r="E10342" s="5" t="s">
        <v>31</v>
      </c>
      <c r="F10342" s="8">
        <v>8</v>
      </c>
      <c r="G10342" s="6">
        <v>43525</v>
      </c>
      <c r="H10342" s="6">
        <v>43525</v>
      </c>
      <c r="I10342" s="6">
        <v>43529</v>
      </c>
      <c r="J10342" s="5" t="s">
        <v>32</v>
      </c>
      <c r="K10342" s="7">
        <v>1313.2</v>
      </c>
      <c r="L10342" s="35">
        <v>1129.3499999999999</v>
      </c>
      <c r="M10342" s="36">
        <f t="shared" si="161"/>
        <v>183.85000000000014</v>
      </c>
      <c r="N10342" s="37">
        <f>YEAR(Table1[[#This Row],[Data zamówienia]])</f>
        <v>2019</v>
      </c>
    </row>
    <row r="10343" spans="2:14" x14ac:dyDescent="0.3">
      <c r="B10343" s="32">
        <v>468970</v>
      </c>
      <c r="C10343" s="8" t="s">
        <v>27</v>
      </c>
      <c r="D10343" s="8" t="s">
        <v>39</v>
      </c>
      <c r="E10343" s="5" t="s">
        <v>31</v>
      </c>
      <c r="F10343" s="8">
        <v>354</v>
      </c>
      <c r="G10343" s="6">
        <v>43525</v>
      </c>
      <c r="H10343" s="6">
        <v>43526</v>
      </c>
      <c r="I10343" s="6">
        <v>43528</v>
      </c>
      <c r="J10343" s="5" t="s">
        <v>24</v>
      </c>
      <c r="K10343" s="7">
        <v>1072.8699999999999</v>
      </c>
      <c r="L10343" s="35">
        <v>718.82</v>
      </c>
      <c r="M10343" s="36">
        <f t="shared" si="161"/>
        <v>354.04999999999984</v>
      </c>
      <c r="N10343" s="37">
        <f>YEAR(Table1[[#This Row],[Data zamówienia]])</f>
        <v>2019</v>
      </c>
    </row>
    <row r="10344" spans="2:14" x14ac:dyDescent="0.3">
      <c r="B10344" s="32">
        <v>238398</v>
      </c>
      <c r="C10344" s="8" t="s">
        <v>35</v>
      </c>
      <c r="D10344" s="8" t="s">
        <v>28</v>
      </c>
      <c r="E10344" s="5" t="s">
        <v>23</v>
      </c>
      <c r="F10344" s="8">
        <v>331</v>
      </c>
      <c r="G10344" s="6">
        <v>43525</v>
      </c>
      <c r="H10344" s="6">
        <v>43528</v>
      </c>
      <c r="I10344" s="6">
        <v>43529</v>
      </c>
      <c r="J10344" s="5" t="s">
        <v>26</v>
      </c>
      <c r="K10344" s="7">
        <v>1651.92</v>
      </c>
      <c r="L10344" s="35">
        <v>1354.57</v>
      </c>
      <c r="M10344" s="36">
        <f t="shared" si="161"/>
        <v>297.35000000000014</v>
      </c>
      <c r="N10344" s="37">
        <f>YEAR(Table1[[#This Row],[Data zamówienia]])</f>
        <v>2019</v>
      </c>
    </row>
    <row r="10345" spans="2:14" x14ac:dyDescent="0.3">
      <c r="B10345" s="32">
        <v>200052</v>
      </c>
      <c r="C10345" s="8" t="s">
        <v>35</v>
      </c>
      <c r="D10345" s="8" t="s">
        <v>28</v>
      </c>
      <c r="E10345" s="5" t="s">
        <v>23</v>
      </c>
      <c r="F10345" s="8">
        <v>87</v>
      </c>
      <c r="G10345" s="6">
        <v>43524</v>
      </c>
      <c r="H10345" s="6">
        <v>43528</v>
      </c>
      <c r="I10345" s="6">
        <v>43531</v>
      </c>
      <c r="J10345" s="5" t="s">
        <v>40</v>
      </c>
      <c r="K10345" s="7">
        <v>1956.53</v>
      </c>
      <c r="L10345" s="35">
        <v>1173.92</v>
      </c>
      <c r="M10345" s="36">
        <f t="shared" si="161"/>
        <v>782.6099999999999</v>
      </c>
      <c r="N10345" s="37">
        <f>YEAR(Table1[[#This Row],[Data zamówienia]])</f>
        <v>2019</v>
      </c>
    </row>
    <row r="10346" spans="2:14" x14ac:dyDescent="0.3">
      <c r="B10346" s="32">
        <v>185060</v>
      </c>
      <c r="C10346" s="8" t="s">
        <v>35</v>
      </c>
      <c r="D10346" s="8" t="s">
        <v>39</v>
      </c>
      <c r="E10346" s="5" t="s">
        <v>34</v>
      </c>
      <c r="F10346" s="8">
        <v>181</v>
      </c>
      <c r="G10346" s="6">
        <v>43525</v>
      </c>
      <c r="H10346" s="6">
        <v>43525</v>
      </c>
      <c r="I10346" s="6">
        <v>43526</v>
      </c>
      <c r="J10346" s="5" t="s">
        <v>32</v>
      </c>
      <c r="K10346" s="7">
        <v>1877.7</v>
      </c>
      <c r="L10346" s="35">
        <v>1070.29</v>
      </c>
      <c r="M10346" s="36">
        <f t="shared" si="161"/>
        <v>807.41000000000008</v>
      </c>
      <c r="N10346" s="37">
        <f>YEAR(Table1[[#This Row],[Data zamówienia]])</f>
        <v>2019</v>
      </c>
    </row>
    <row r="10347" spans="2:14" x14ac:dyDescent="0.3">
      <c r="B10347" s="32">
        <v>331879</v>
      </c>
      <c r="C10347" s="8" t="s">
        <v>35</v>
      </c>
      <c r="D10347" s="8" t="s">
        <v>28</v>
      </c>
      <c r="E10347" s="5" t="s">
        <v>31</v>
      </c>
      <c r="F10347" s="8">
        <v>321</v>
      </c>
      <c r="G10347" s="6">
        <v>43525</v>
      </c>
      <c r="H10347" s="6">
        <v>43527</v>
      </c>
      <c r="I10347" s="6">
        <v>43528</v>
      </c>
      <c r="J10347" s="5" t="s">
        <v>26</v>
      </c>
      <c r="K10347" s="7">
        <v>318.94</v>
      </c>
      <c r="L10347" s="35">
        <v>242.39</v>
      </c>
      <c r="M10347" s="36">
        <f t="shared" si="161"/>
        <v>76.550000000000011</v>
      </c>
      <c r="N10347" s="37">
        <f>YEAR(Table1[[#This Row],[Data zamówienia]])</f>
        <v>2019</v>
      </c>
    </row>
    <row r="10348" spans="2:14" x14ac:dyDescent="0.3">
      <c r="B10348" s="32">
        <v>939431</v>
      </c>
      <c r="C10348" s="8" t="s">
        <v>21</v>
      </c>
      <c r="D10348" s="8" t="s">
        <v>36</v>
      </c>
      <c r="E10348" s="5" t="s">
        <v>23</v>
      </c>
      <c r="F10348" s="8">
        <v>166</v>
      </c>
      <c r="G10348" s="6">
        <v>43526</v>
      </c>
      <c r="H10348" s="6">
        <v>43526</v>
      </c>
      <c r="I10348" s="6">
        <v>43527</v>
      </c>
      <c r="J10348" s="5" t="s">
        <v>33</v>
      </c>
      <c r="K10348" s="7">
        <v>192.81</v>
      </c>
      <c r="L10348" s="35">
        <v>173.53</v>
      </c>
      <c r="M10348" s="36">
        <f t="shared" si="161"/>
        <v>19.28</v>
      </c>
      <c r="N10348" s="37">
        <f>YEAR(Table1[[#This Row],[Data zamówienia]])</f>
        <v>2019</v>
      </c>
    </row>
    <row r="10349" spans="2:14" x14ac:dyDescent="0.3">
      <c r="B10349" s="32">
        <v>631696</v>
      </c>
      <c r="C10349" s="8" t="s">
        <v>21</v>
      </c>
      <c r="D10349" s="8" t="s">
        <v>22</v>
      </c>
      <c r="E10349" s="5" t="s">
        <v>25</v>
      </c>
      <c r="F10349" s="8">
        <v>366</v>
      </c>
      <c r="G10349" s="6">
        <v>43525</v>
      </c>
      <c r="H10349" s="6">
        <v>43526</v>
      </c>
      <c r="I10349" s="6">
        <v>43532</v>
      </c>
      <c r="J10349" s="5" t="s">
        <v>26</v>
      </c>
      <c r="K10349" s="7">
        <v>568.91</v>
      </c>
      <c r="L10349" s="35">
        <v>534.78</v>
      </c>
      <c r="M10349" s="36">
        <f t="shared" si="161"/>
        <v>34.129999999999995</v>
      </c>
      <c r="N10349" s="37">
        <f>YEAR(Table1[[#This Row],[Data zamówienia]])</f>
        <v>2019</v>
      </c>
    </row>
    <row r="10350" spans="2:14" x14ac:dyDescent="0.3">
      <c r="B10350" s="32">
        <v>64536</v>
      </c>
      <c r="C10350" s="8" t="s">
        <v>35</v>
      </c>
      <c r="D10350" s="8" t="s">
        <v>28</v>
      </c>
      <c r="E10350" s="5" t="s">
        <v>37</v>
      </c>
      <c r="F10350" s="8">
        <v>84</v>
      </c>
      <c r="G10350" s="6">
        <v>43526</v>
      </c>
      <c r="H10350" s="6">
        <v>43526</v>
      </c>
      <c r="I10350" s="6">
        <v>43528</v>
      </c>
      <c r="J10350" s="5" t="s">
        <v>33</v>
      </c>
      <c r="K10350" s="7">
        <v>253.99</v>
      </c>
      <c r="L10350" s="35">
        <v>231.13</v>
      </c>
      <c r="M10350" s="36">
        <f t="shared" si="161"/>
        <v>22.860000000000014</v>
      </c>
      <c r="N10350" s="37">
        <f>YEAR(Table1[[#This Row],[Data zamówienia]])</f>
        <v>2019</v>
      </c>
    </row>
    <row r="10351" spans="2:14" x14ac:dyDescent="0.3">
      <c r="B10351" s="32">
        <v>769423</v>
      </c>
      <c r="C10351" s="8" t="s">
        <v>27</v>
      </c>
      <c r="D10351" s="8" t="s">
        <v>39</v>
      </c>
      <c r="E10351" s="5" t="s">
        <v>31</v>
      </c>
      <c r="F10351" s="8">
        <v>320</v>
      </c>
      <c r="G10351" s="6">
        <v>43525</v>
      </c>
      <c r="H10351" s="6">
        <v>43526</v>
      </c>
      <c r="I10351" s="6">
        <v>43532</v>
      </c>
      <c r="J10351" s="5" t="s">
        <v>33</v>
      </c>
      <c r="K10351" s="7">
        <v>709.14</v>
      </c>
      <c r="L10351" s="35">
        <v>503.49</v>
      </c>
      <c r="M10351" s="36">
        <f t="shared" si="161"/>
        <v>205.64999999999998</v>
      </c>
      <c r="N10351" s="37">
        <f>YEAR(Table1[[#This Row],[Data zamówienia]])</f>
        <v>2019</v>
      </c>
    </row>
    <row r="10352" spans="2:14" x14ac:dyDescent="0.3">
      <c r="B10352" s="32">
        <v>932717</v>
      </c>
      <c r="C10352" s="8" t="s">
        <v>27</v>
      </c>
      <c r="D10352" s="8" t="s">
        <v>39</v>
      </c>
      <c r="E10352" s="5" t="s">
        <v>31</v>
      </c>
      <c r="F10352" s="8">
        <v>39</v>
      </c>
      <c r="G10352" s="6">
        <v>43525</v>
      </c>
      <c r="H10352" s="6">
        <v>43527</v>
      </c>
      <c r="I10352" s="6">
        <v>43533</v>
      </c>
      <c r="J10352" s="5" t="s">
        <v>24</v>
      </c>
      <c r="K10352" s="7">
        <v>592.61</v>
      </c>
      <c r="L10352" s="35">
        <v>480.01</v>
      </c>
      <c r="M10352" s="36">
        <f t="shared" si="161"/>
        <v>112.60000000000002</v>
      </c>
      <c r="N10352" s="37">
        <f>YEAR(Table1[[#This Row],[Data zamówienia]])</f>
        <v>2019</v>
      </c>
    </row>
    <row r="10353" spans="2:14" x14ac:dyDescent="0.3">
      <c r="B10353" s="32">
        <v>657563</v>
      </c>
      <c r="C10353" s="8" t="s">
        <v>21</v>
      </c>
      <c r="D10353" s="8" t="s">
        <v>22</v>
      </c>
      <c r="E10353" s="5" t="s">
        <v>34</v>
      </c>
      <c r="F10353" s="8">
        <v>129</v>
      </c>
      <c r="G10353" s="6">
        <v>43526</v>
      </c>
      <c r="H10353" s="6">
        <v>43527</v>
      </c>
      <c r="I10353" s="6">
        <v>43528</v>
      </c>
      <c r="J10353" s="5" t="s">
        <v>24</v>
      </c>
      <c r="K10353" s="7">
        <v>755.6</v>
      </c>
      <c r="L10353" s="35">
        <v>423.14</v>
      </c>
      <c r="M10353" s="36">
        <f t="shared" si="161"/>
        <v>332.46000000000004</v>
      </c>
      <c r="N10353" s="37">
        <f>YEAR(Table1[[#This Row],[Data zamówienia]])</f>
        <v>2019</v>
      </c>
    </row>
    <row r="10354" spans="2:14" x14ac:dyDescent="0.3">
      <c r="B10354" s="32">
        <v>144231</v>
      </c>
      <c r="C10354" s="8" t="s">
        <v>27</v>
      </c>
      <c r="D10354" s="8" t="s">
        <v>36</v>
      </c>
      <c r="E10354" s="5" t="s">
        <v>31</v>
      </c>
      <c r="F10354" s="8">
        <v>163</v>
      </c>
      <c r="G10354" s="6">
        <v>43526</v>
      </c>
      <c r="H10354" s="6">
        <v>43529</v>
      </c>
      <c r="I10354" s="6">
        <v>43535</v>
      </c>
      <c r="J10354" s="5" t="s">
        <v>33</v>
      </c>
      <c r="K10354" s="7">
        <v>384.81</v>
      </c>
      <c r="L10354" s="35">
        <v>361.72</v>
      </c>
      <c r="M10354" s="36">
        <f t="shared" si="161"/>
        <v>23.089999999999975</v>
      </c>
      <c r="N10354" s="37">
        <f>YEAR(Table1[[#This Row],[Data zamówienia]])</f>
        <v>2019</v>
      </c>
    </row>
    <row r="10355" spans="2:14" x14ac:dyDescent="0.3">
      <c r="B10355" s="32">
        <v>167675</v>
      </c>
      <c r="C10355" s="8" t="s">
        <v>27</v>
      </c>
      <c r="D10355" s="8" t="s">
        <v>22</v>
      </c>
      <c r="E10355" s="5" t="s">
        <v>29</v>
      </c>
      <c r="F10355" s="8">
        <v>227</v>
      </c>
      <c r="G10355" s="6">
        <v>43527</v>
      </c>
      <c r="H10355" s="6">
        <v>43528</v>
      </c>
      <c r="I10355" s="6">
        <v>43530</v>
      </c>
      <c r="J10355" s="5" t="s">
        <v>26</v>
      </c>
      <c r="K10355" s="7">
        <v>1759.82</v>
      </c>
      <c r="L10355" s="35">
        <v>1390.26</v>
      </c>
      <c r="M10355" s="36">
        <f t="shared" si="161"/>
        <v>369.55999999999995</v>
      </c>
      <c r="N10355" s="37">
        <f>YEAR(Table1[[#This Row],[Data zamówienia]])</f>
        <v>2019</v>
      </c>
    </row>
    <row r="10356" spans="2:14" x14ac:dyDescent="0.3">
      <c r="B10356" s="32">
        <v>684444</v>
      </c>
      <c r="C10356" s="8" t="s">
        <v>27</v>
      </c>
      <c r="D10356" s="8" t="s">
        <v>36</v>
      </c>
      <c r="E10356" s="5" t="s">
        <v>25</v>
      </c>
      <c r="F10356" s="8">
        <v>344</v>
      </c>
      <c r="G10356" s="6">
        <v>43526</v>
      </c>
      <c r="H10356" s="6">
        <v>43529</v>
      </c>
      <c r="I10356" s="6">
        <v>43531</v>
      </c>
      <c r="J10356" s="5" t="s">
        <v>30</v>
      </c>
      <c r="K10356" s="7">
        <v>844.01</v>
      </c>
      <c r="L10356" s="35">
        <v>506.41</v>
      </c>
      <c r="M10356" s="36">
        <f t="shared" si="161"/>
        <v>337.59999999999997</v>
      </c>
      <c r="N10356" s="37">
        <f>YEAR(Table1[[#This Row],[Data zamówienia]])</f>
        <v>2019</v>
      </c>
    </row>
    <row r="10357" spans="2:14" x14ac:dyDescent="0.3">
      <c r="B10357" s="32">
        <v>715257</v>
      </c>
      <c r="C10357" s="8" t="s">
        <v>21</v>
      </c>
      <c r="D10357" s="8" t="s">
        <v>22</v>
      </c>
      <c r="E10357" s="5" t="s">
        <v>37</v>
      </c>
      <c r="F10357" s="8">
        <v>333</v>
      </c>
      <c r="G10357" s="6">
        <v>43526</v>
      </c>
      <c r="H10357" s="6">
        <v>43527</v>
      </c>
      <c r="I10357" s="6">
        <v>43533</v>
      </c>
      <c r="J10357" s="5" t="s">
        <v>33</v>
      </c>
      <c r="K10357" s="7">
        <v>1105.1099999999999</v>
      </c>
      <c r="L10357" s="35">
        <v>928.29</v>
      </c>
      <c r="M10357" s="36">
        <f t="shared" si="161"/>
        <v>176.81999999999994</v>
      </c>
      <c r="N10357" s="37">
        <f>YEAR(Table1[[#This Row],[Data zamówienia]])</f>
        <v>2019</v>
      </c>
    </row>
    <row r="10358" spans="2:14" x14ac:dyDescent="0.3">
      <c r="B10358" s="32">
        <v>702690</v>
      </c>
      <c r="C10358" s="8" t="s">
        <v>35</v>
      </c>
      <c r="D10358" s="8" t="s">
        <v>39</v>
      </c>
      <c r="E10358" s="5" t="s">
        <v>31</v>
      </c>
      <c r="F10358" s="8">
        <v>329</v>
      </c>
      <c r="G10358" s="6">
        <v>43527</v>
      </c>
      <c r="H10358" s="6">
        <v>43530</v>
      </c>
      <c r="I10358" s="6">
        <v>43533</v>
      </c>
      <c r="J10358" s="5" t="s">
        <v>24</v>
      </c>
      <c r="K10358" s="7">
        <v>1558.84</v>
      </c>
      <c r="L10358" s="35">
        <v>1215.9000000000001</v>
      </c>
      <c r="M10358" s="36">
        <f t="shared" si="161"/>
        <v>342.93999999999983</v>
      </c>
      <c r="N10358" s="37">
        <f>YEAR(Table1[[#This Row],[Data zamówienia]])</f>
        <v>2019</v>
      </c>
    </row>
    <row r="10359" spans="2:14" x14ac:dyDescent="0.3">
      <c r="B10359" s="32">
        <v>32549</v>
      </c>
      <c r="C10359" s="8" t="s">
        <v>38</v>
      </c>
      <c r="D10359" s="8" t="s">
        <v>39</v>
      </c>
      <c r="E10359" s="5" t="s">
        <v>25</v>
      </c>
      <c r="F10359" s="8">
        <v>58</v>
      </c>
      <c r="G10359" s="6">
        <v>43526</v>
      </c>
      <c r="H10359" s="6">
        <v>43528</v>
      </c>
      <c r="I10359" s="6">
        <v>43535</v>
      </c>
      <c r="J10359" s="5" t="s">
        <v>40</v>
      </c>
      <c r="K10359" s="7">
        <v>443.32</v>
      </c>
      <c r="L10359" s="35">
        <v>390.12</v>
      </c>
      <c r="M10359" s="36">
        <f t="shared" si="161"/>
        <v>53.199999999999989</v>
      </c>
      <c r="N10359" s="37">
        <f>YEAR(Table1[[#This Row],[Data zamówienia]])</f>
        <v>2019</v>
      </c>
    </row>
    <row r="10360" spans="2:14" x14ac:dyDescent="0.3">
      <c r="B10360" s="32">
        <v>708470</v>
      </c>
      <c r="C10360" s="8" t="s">
        <v>21</v>
      </c>
      <c r="D10360" s="8" t="s">
        <v>22</v>
      </c>
      <c r="E10360" s="5" t="s">
        <v>31</v>
      </c>
      <c r="F10360" s="8">
        <v>320</v>
      </c>
      <c r="G10360" s="6">
        <v>43527</v>
      </c>
      <c r="H10360" s="6">
        <v>43530</v>
      </c>
      <c r="I10360" s="6">
        <v>43537</v>
      </c>
      <c r="J10360" s="5" t="s">
        <v>33</v>
      </c>
      <c r="K10360" s="7">
        <v>1982.73</v>
      </c>
      <c r="L10360" s="35">
        <v>1566.36</v>
      </c>
      <c r="M10360" s="36">
        <f t="shared" si="161"/>
        <v>416.37000000000012</v>
      </c>
      <c r="N10360" s="37">
        <f>YEAR(Table1[[#This Row],[Data zamówienia]])</f>
        <v>2019</v>
      </c>
    </row>
    <row r="10361" spans="2:14" x14ac:dyDescent="0.3">
      <c r="B10361" s="32">
        <v>945751</v>
      </c>
      <c r="C10361" s="8" t="s">
        <v>38</v>
      </c>
      <c r="D10361" s="8" t="s">
        <v>22</v>
      </c>
      <c r="E10361" s="5" t="s">
        <v>31</v>
      </c>
      <c r="F10361" s="8">
        <v>250</v>
      </c>
      <c r="G10361" s="6">
        <v>43526</v>
      </c>
      <c r="H10361" s="6">
        <v>43528</v>
      </c>
      <c r="I10361" s="6">
        <v>43534</v>
      </c>
      <c r="J10361" s="5" t="s">
        <v>33</v>
      </c>
      <c r="K10361" s="7">
        <v>518.87</v>
      </c>
      <c r="L10361" s="35">
        <v>295.76</v>
      </c>
      <c r="M10361" s="36">
        <f t="shared" si="161"/>
        <v>223.11</v>
      </c>
      <c r="N10361" s="37">
        <f>YEAR(Table1[[#This Row],[Data zamówienia]])</f>
        <v>2019</v>
      </c>
    </row>
    <row r="10362" spans="2:14" x14ac:dyDescent="0.3">
      <c r="B10362" s="32">
        <v>200113</v>
      </c>
      <c r="C10362" s="8" t="s">
        <v>27</v>
      </c>
      <c r="D10362" s="8" t="s">
        <v>36</v>
      </c>
      <c r="E10362" s="5" t="s">
        <v>31</v>
      </c>
      <c r="F10362" s="8">
        <v>32</v>
      </c>
      <c r="G10362" s="6">
        <v>43526</v>
      </c>
      <c r="H10362" s="6">
        <v>43530</v>
      </c>
      <c r="I10362" s="6">
        <v>43536</v>
      </c>
      <c r="J10362" s="5" t="s">
        <v>40</v>
      </c>
      <c r="K10362" s="7">
        <v>650.66999999999996</v>
      </c>
      <c r="L10362" s="35">
        <v>488</v>
      </c>
      <c r="M10362" s="36">
        <f t="shared" si="161"/>
        <v>162.66999999999996</v>
      </c>
      <c r="N10362" s="37">
        <f>YEAR(Table1[[#This Row],[Data zamówienia]])</f>
        <v>2019</v>
      </c>
    </row>
    <row r="10363" spans="2:14" x14ac:dyDescent="0.3">
      <c r="B10363" s="32">
        <v>942101</v>
      </c>
      <c r="C10363" s="8" t="s">
        <v>35</v>
      </c>
      <c r="D10363" s="8" t="s">
        <v>36</v>
      </c>
      <c r="E10363" s="5" t="s">
        <v>23</v>
      </c>
      <c r="F10363" s="8">
        <v>113</v>
      </c>
      <c r="G10363" s="6">
        <v>43526</v>
      </c>
      <c r="H10363" s="6">
        <v>43530</v>
      </c>
      <c r="I10363" s="6">
        <v>43533</v>
      </c>
      <c r="J10363" s="5" t="s">
        <v>24</v>
      </c>
      <c r="K10363" s="7">
        <v>649.05999999999995</v>
      </c>
      <c r="L10363" s="35">
        <v>344</v>
      </c>
      <c r="M10363" s="36">
        <f t="shared" si="161"/>
        <v>305.05999999999995</v>
      </c>
      <c r="N10363" s="37">
        <f>YEAR(Table1[[#This Row],[Data zamówienia]])</f>
        <v>2019</v>
      </c>
    </row>
    <row r="10364" spans="2:14" x14ac:dyDescent="0.3">
      <c r="B10364" s="32">
        <v>553210</v>
      </c>
      <c r="C10364" s="8" t="s">
        <v>21</v>
      </c>
      <c r="D10364" s="8" t="s">
        <v>36</v>
      </c>
      <c r="E10364" s="5" t="s">
        <v>29</v>
      </c>
      <c r="F10364" s="8">
        <v>195</v>
      </c>
      <c r="G10364" s="6">
        <v>43527</v>
      </c>
      <c r="H10364" s="6">
        <v>43528</v>
      </c>
      <c r="I10364" s="6">
        <v>43535</v>
      </c>
      <c r="J10364" s="5" t="s">
        <v>33</v>
      </c>
      <c r="K10364" s="7">
        <v>922.64</v>
      </c>
      <c r="L10364" s="35">
        <v>655.07000000000005</v>
      </c>
      <c r="M10364" s="36">
        <f t="shared" si="161"/>
        <v>267.56999999999994</v>
      </c>
      <c r="N10364" s="37">
        <f>YEAR(Table1[[#This Row],[Data zamówienia]])</f>
        <v>2019</v>
      </c>
    </row>
    <row r="10365" spans="2:14" x14ac:dyDescent="0.3">
      <c r="B10365" s="32">
        <v>140212</v>
      </c>
      <c r="C10365" s="8" t="s">
        <v>21</v>
      </c>
      <c r="D10365" s="8" t="s">
        <v>28</v>
      </c>
      <c r="E10365" s="5" t="s">
        <v>25</v>
      </c>
      <c r="F10365" s="8">
        <v>232</v>
      </c>
      <c r="G10365" s="6">
        <v>43527</v>
      </c>
      <c r="H10365" s="6">
        <v>43530</v>
      </c>
      <c r="I10365" s="6">
        <v>43537</v>
      </c>
      <c r="J10365" s="5" t="s">
        <v>40</v>
      </c>
      <c r="K10365" s="7">
        <v>1479.83</v>
      </c>
      <c r="L10365" s="35">
        <v>1376.24</v>
      </c>
      <c r="M10365" s="36">
        <f t="shared" si="161"/>
        <v>103.58999999999992</v>
      </c>
      <c r="N10365" s="37">
        <f>YEAR(Table1[[#This Row],[Data zamówienia]])</f>
        <v>2019</v>
      </c>
    </row>
    <row r="10366" spans="2:14" x14ac:dyDescent="0.3">
      <c r="B10366" s="32">
        <v>484480</v>
      </c>
      <c r="C10366" s="8" t="s">
        <v>21</v>
      </c>
      <c r="D10366" s="8" t="s">
        <v>36</v>
      </c>
      <c r="E10366" s="5" t="s">
        <v>34</v>
      </c>
      <c r="F10366" s="8">
        <v>259</v>
      </c>
      <c r="G10366" s="6">
        <v>43527</v>
      </c>
      <c r="H10366" s="6">
        <v>43529</v>
      </c>
      <c r="I10366" s="6">
        <v>43533</v>
      </c>
      <c r="J10366" s="5" t="s">
        <v>30</v>
      </c>
      <c r="K10366" s="7">
        <v>1209.54</v>
      </c>
      <c r="L10366" s="35">
        <v>1149.06</v>
      </c>
      <c r="M10366" s="36">
        <f t="shared" si="161"/>
        <v>60.480000000000018</v>
      </c>
      <c r="N10366" s="37">
        <f>YEAR(Table1[[#This Row],[Data zamówienia]])</f>
        <v>2019</v>
      </c>
    </row>
    <row r="10367" spans="2:14" x14ac:dyDescent="0.3">
      <c r="B10367" s="32">
        <v>845325</v>
      </c>
      <c r="C10367" s="8" t="s">
        <v>21</v>
      </c>
      <c r="D10367" s="8" t="s">
        <v>22</v>
      </c>
      <c r="E10367" s="5" t="s">
        <v>31</v>
      </c>
      <c r="F10367" s="8">
        <v>107</v>
      </c>
      <c r="G10367" s="6">
        <v>43527</v>
      </c>
      <c r="H10367" s="6">
        <v>43529</v>
      </c>
      <c r="I10367" s="6">
        <v>43535</v>
      </c>
      <c r="J10367" s="5" t="s">
        <v>24</v>
      </c>
      <c r="K10367" s="7">
        <v>1341.36</v>
      </c>
      <c r="L10367" s="35">
        <v>1099.92</v>
      </c>
      <c r="M10367" s="36">
        <f t="shared" si="161"/>
        <v>241.43999999999983</v>
      </c>
      <c r="N10367" s="37">
        <f>YEAR(Table1[[#This Row],[Data zamówienia]])</f>
        <v>2019</v>
      </c>
    </row>
    <row r="10368" spans="2:14" x14ac:dyDescent="0.3">
      <c r="B10368" s="32">
        <v>906854</v>
      </c>
      <c r="C10368" s="8" t="s">
        <v>27</v>
      </c>
      <c r="D10368" s="8" t="s">
        <v>39</v>
      </c>
      <c r="E10368" s="5" t="s">
        <v>34</v>
      </c>
      <c r="F10368" s="8">
        <v>110</v>
      </c>
      <c r="G10368" s="6">
        <v>43527</v>
      </c>
      <c r="H10368" s="6">
        <v>43531</v>
      </c>
      <c r="I10368" s="6">
        <v>43533</v>
      </c>
      <c r="J10368" s="5" t="s">
        <v>33</v>
      </c>
      <c r="K10368" s="7">
        <v>596.42999999999995</v>
      </c>
      <c r="L10368" s="35">
        <v>381.72</v>
      </c>
      <c r="M10368" s="36">
        <f t="shared" si="161"/>
        <v>214.70999999999992</v>
      </c>
      <c r="N10368" s="37">
        <f>YEAR(Table1[[#This Row],[Data zamówienia]])</f>
        <v>2019</v>
      </c>
    </row>
    <row r="10369" spans="2:14" x14ac:dyDescent="0.3">
      <c r="B10369" s="32">
        <v>435031</v>
      </c>
      <c r="C10369" s="8" t="s">
        <v>38</v>
      </c>
      <c r="D10369" s="8" t="s">
        <v>22</v>
      </c>
      <c r="E10369" s="5" t="s">
        <v>23</v>
      </c>
      <c r="F10369" s="8">
        <v>152</v>
      </c>
      <c r="G10369" s="6">
        <v>43529</v>
      </c>
      <c r="H10369" s="6">
        <v>43532</v>
      </c>
      <c r="I10369" s="6">
        <v>43533</v>
      </c>
      <c r="J10369" s="5" t="s">
        <v>24</v>
      </c>
      <c r="K10369" s="7">
        <v>1135.48</v>
      </c>
      <c r="L10369" s="35">
        <v>817.55</v>
      </c>
      <c r="M10369" s="36">
        <f t="shared" si="161"/>
        <v>317.93000000000006</v>
      </c>
      <c r="N10369" s="37">
        <f>YEAR(Table1[[#This Row],[Data zamówienia]])</f>
        <v>2019</v>
      </c>
    </row>
    <row r="10370" spans="2:14" x14ac:dyDescent="0.3">
      <c r="B10370" s="32">
        <v>809414</v>
      </c>
      <c r="C10370" s="8" t="s">
        <v>35</v>
      </c>
      <c r="D10370" s="8" t="s">
        <v>22</v>
      </c>
      <c r="E10370" s="5" t="s">
        <v>29</v>
      </c>
      <c r="F10370" s="8">
        <v>129</v>
      </c>
      <c r="G10370" s="6">
        <v>43528</v>
      </c>
      <c r="H10370" s="6">
        <v>43532</v>
      </c>
      <c r="I10370" s="6">
        <v>43533</v>
      </c>
      <c r="J10370" s="5" t="s">
        <v>24</v>
      </c>
      <c r="K10370" s="7">
        <v>343.62</v>
      </c>
      <c r="L10370" s="35">
        <v>295.51</v>
      </c>
      <c r="M10370" s="36">
        <f t="shared" si="161"/>
        <v>48.110000000000014</v>
      </c>
      <c r="N10370" s="37">
        <f>YEAR(Table1[[#This Row],[Data zamówienia]])</f>
        <v>2019</v>
      </c>
    </row>
    <row r="10371" spans="2:14" x14ac:dyDescent="0.3">
      <c r="B10371" s="32">
        <v>108547</v>
      </c>
      <c r="C10371" s="8" t="s">
        <v>35</v>
      </c>
      <c r="D10371" s="8" t="s">
        <v>28</v>
      </c>
      <c r="E10371" s="5" t="s">
        <v>37</v>
      </c>
      <c r="F10371" s="8">
        <v>234</v>
      </c>
      <c r="G10371" s="6">
        <v>43529</v>
      </c>
      <c r="H10371" s="6">
        <v>43529</v>
      </c>
      <c r="I10371" s="6">
        <v>43534</v>
      </c>
      <c r="J10371" s="5" t="s">
        <v>26</v>
      </c>
      <c r="K10371" s="7">
        <v>1470.06</v>
      </c>
      <c r="L10371" s="35">
        <v>749.73</v>
      </c>
      <c r="M10371" s="36">
        <f t="shared" si="161"/>
        <v>720.32999999999993</v>
      </c>
      <c r="N10371" s="37">
        <f>YEAR(Table1[[#This Row],[Data zamówienia]])</f>
        <v>2019</v>
      </c>
    </row>
    <row r="10372" spans="2:14" x14ac:dyDescent="0.3">
      <c r="B10372" s="32">
        <v>583186</v>
      </c>
      <c r="C10372" s="8" t="s">
        <v>27</v>
      </c>
      <c r="D10372" s="8" t="s">
        <v>28</v>
      </c>
      <c r="E10372" s="5" t="s">
        <v>29</v>
      </c>
      <c r="F10372" s="8">
        <v>242</v>
      </c>
      <c r="G10372" s="6">
        <v>43529</v>
      </c>
      <c r="H10372" s="6">
        <v>43530</v>
      </c>
      <c r="I10372" s="6">
        <v>43533</v>
      </c>
      <c r="J10372" s="5" t="s">
        <v>40</v>
      </c>
      <c r="K10372" s="7">
        <v>1237.49</v>
      </c>
      <c r="L10372" s="35">
        <v>915.74</v>
      </c>
      <c r="M10372" s="36">
        <f t="shared" ref="M10372:M10435" si="162">K10372-L10372</f>
        <v>321.75</v>
      </c>
      <c r="N10372" s="37">
        <f>YEAR(Table1[[#This Row],[Data zamówienia]])</f>
        <v>2019</v>
      </c>
    </row>
    <row r="10373" spans="2:14" x14ac:dyDescent="0.3">
      <c r="B10373" s="32">
        <v>568352</v>
      </c>
      <c r="C10373" s="8" t="s">
        <v>27</v>
      </c>
      <c r="D10373" s="8" t="s">
        <v>22</v>
      </c>
      <c r="E10373" s="5" t="s">
        <v>37</v>
      </c>
      <c r="F10373" s="8">
        <v>145</v>
      </c>
      <c r="G10373" s="6">
        <v>43529</v>
      </c>
      <c r="H10373" s="6">
        <v>43529</v>
      </c>
      <c r="I10373" s="6">
        <v>43534</v>
      </c>
      <c r="J10373" s="5" t="s">
        <v>33</v>
      </c>
      <c r="K10373" s="7">
        <v>1211.8399999999999</v>
      </c>
      <c r="L10373" s="35">
        <v>993.71</v>
      </c>
      <c r="M10373" s="36">
        <f t="shared" si="162"/>
        <v>218.12999999999988</v>
      </c>
      <c r="N10373" s="37">
        <f>YEAR(Table1[[#This Row],[Data zamówienia]])</f>
        <v>2019</v>
      </c>
    </row>
    <row r="10374" spans="2:14" x14ac:dyDescent="0.3">
      <c r="B10374" s="32">
        <v>637051</v>
      </c>
      <c r="C10374" s="8" t="s">
        <v>27</v>
      </c>
      <c r="D10374" s="8" t="s">
        <v>39</v>
      </c>
      <c r="E10374" s="5" t="s">
        <v>37</v>
      </c>
      <c r="F10374" s="8">
        <v>173</v>
      </c>
      <c r="G10374" s="6">
        <v>43529</v>
      </c>
      <c r="H10374" s="6">
        <v>43529</v>
      </c>
      <c r="I10374" s="6">
        <v>43532</v>
      </c>
      <c r="J10374" s="5" t="s">
        <v>33</v>
      </c>
      <c r="K10374" s="7">
        <v>1014.42</v>
      </c>
      <c r="L10374" s="35">
        <v>547.79</v>
      </c>
      <c r="M10374" s="36">
        <f t="shared" si="162"/>
        <v>466.63</v>
      </c>
      <c r="N10374" s="37">
        <f>YEAR(Table1[[#This Row],[Data zamówienia]])</f>
        <v>2019</v>
      </c>
    </row>
    <row r="10375" spans="2:14" x14ac:dyDescent="0.3">
      <c r="B10375" s="32">
        <v>513113</v>
      </c>
      <c r="C10375" s="8" t="s">
        <v>21</v>
      </c>
      <c r="D10375" s="8" t="s">
        <v>28</v>
      </c>
      <c r="E10375" s="5" t="s">
        <v>31</v>
      </c>
      <c r="F10375" s="8">
        <v>116</v>
      </c>
      <c r="G10375" s="6">
        <v>43528</v>
      </c>
      <c r="H10375" s="6">
        <v>43530</v>
      </c>
      <c r="I10375" s="6">
        <v>43533</v>
      </c>
      <c r="J10375" s="5" t="s">
        <v>33</v>
      </c>
      <c r="K10375" s="7">
        <v>1014.42</v>
      </c>
      <c r="L10375" s="35">
        <v>659.37</v>
      </c>
      <c r="M10375" s="36">
        <f t="shared" si="162"/>
        <v>355.04999999999995</v>
      </c>
      <c r="N10375" s="37">
        <f>YEAR(Table1[[#This Row],[Data zamówienia]])</f>
        <v>2019</v>
      </c>
    </row>
    <row r="10376" spans="2:14" x14ac:dyDescent="0.3">
      <c r="B10376" s="32">
        <v>770043</v>
      </c>
      <c r="C10376" s="8" t="s">
        <v>38</v>
      </c>
      <c r="D10376" s="8" t="s">
        <v>36</v>
      </c>
      <c r="E10376" s="5" t="s">
        <v>23</v>
      </c>
      <c r="F10376" s="8">
        <v>279</v>
      </c>
      <c r="G10376" s="6">
        <v>43529</v>
      </c>
      <c r="H10376" s="6">
        <v>43529</v>
      </c>
      <c r="I10376" s="6">
        <v>43533</v>
      </c>
      <c r="J10376" s="5" t="s">
        <v>32</v>
      </c>
      <c r="K10376" s="7">
        <v>851.71</v>
      </c>
      <c r="L10376" s="35">
        <v>468.44</v>
      </c>
      <c r="M10376" s="36">
        <f t="shared" si="162"/>
        <v>383.27000000000004</v>
      </c>
      <c r="N10376" s="37">
        <f>YEAR(Table1[[#This Row],[Data zamówienia]])</f>
        <v>2019</v>
      </c>
    </row>
    <row r="10377" spans="2:14" x14ac:dyDescent="0.3">
      <c r="B10377" s="32">
        <v>228401</v>
      </c>
      <c r="C10377" s="8" t="s">
        <v>38</v>
      </c>
      <c r="D10377" s="8" t="s">
        <v>22</v>
      </c>
      <c r="E10377" s="5" t="s">
        <v>23</v>
      </c>
      <c r="F10377" s="8">
        <v>343</v>
      </c>
      <c r="G10377" s="6">
        <v>43530</v>
      </c>
      <c r="H10377" s="6">
        <v>43531</v>
      </c>
      <c r="I10377" s="6">
        <v>43535</v>
      </c>
      <c r="J10377" s="5" t="s">
        <v>32</v>
      </c>
      <c r="K10377" s="7">
        <v>1965.44</v>
      </c>
      <c r="L10377" s="35">
        <v>1198.92</v>
      </c>
      <c r="M10377" s="36">
        <f t="shared" si="162"/>
        <v>766.52</v>
      </c>
      <c r="N10377" s="37">
        <f>YEAR(Table1[[#This Row],[Data zamówienia]])</f>
        <v>2019</v>
      </c>
    </row>
    <row r="10378" spans="2:14" x14ac:dyDescent="0.3">
      <c r="B10378" s="32">
        <v>432516</v>
      </c>
      <c r="C10378" s="8" t="s">
        <v>27</v>
      </c>
      <c r="D10378" s="8" t="s">
        <v>28</v>
      </c>
      <c r="E10378" s="5" t="s">
        <v>31</v>
      </c>
      <c r="F10378" s="8">
        <v>209</v>
      </c>
      <c r="G10378" s="6">
        <v>43530</v>
      </c>
      <c r="H10378" s="6">
        <v>43532</v>
      </c>
      <c r="I10378" s="6">
        <v>43537</v>
      </c>
      <c r="J10378" s="5" t="s">
        <v>33</v>
      </c>
      <c r="K10378" s="7">
        <v>1002.42</v>
      </c>
      <c r="L10378" s="35">
        <v>801.94</v>
      </c>
      <c r="M10378" s="36">
        <f t="shared" si="162"/>
        <v>200.4799999999999</v>
      </c>
      <c r="N10378" s="37">
        <f>YEAR(Table1[[#This Row],[Data zamówienia]])</f>
        <v>2019</v>
      </c>
    </row>
    <row r="10379" spans="2:14" x14ac:dyDescent="0.3">
      <c r="B10379" s="32">
        <v>235165</v>
      </c>
      <c r="C10379" s="8" t="s">
        <v>21</v>
      </c>
      <c r="D10379" s="8" t="s">
        <v>28</v>
      </c>
      <c r="E10379" s="5" t="s">
        <v>31</v>
      </c>
      <c r="F10379" s="8">
        <v>47</v>
      </c>
      <c r="G10379" s="6">
        <v>43529</v>
      </c>
      <c r="H10379" s="6">
        <v>43531</v>
      </c>
      <c r="I10379" s="6">
        <v>43535</v>
      </c>
      <c r="J10379" s="5" t="s">
        <v>33</v>
      </c>
      <c r="K10379" s="7">
        <v>1009.44</v>
      </c>
      <c r="L10379" s="35">
        <v>524.91</v>
      </c>
      <c r="M10379" s="36">
        <f t="shared" si="162"/>
        <v>484.53000000000009</v>
      </c>
      <c r="N10379" s="37">
        <f>YEAR(Table1[[#This Row],[Data zamówienia]])</f>
        <v>2019</v>
      </c>
    </row>
    <row r="10380" spans="2:14" x14ac:dyDescent="0.3">
      <c r="B10380" s="32">
        <v>850694</v>
      </c>
      <c r="C10380" s="8" t="s">
        <v>35</v>
      </c>
      <c r="D10380" s="8" t="s">
        <v>22</v>
      </c>
      <c r="E10380" s="5" t="s">
        <v>37</v>
      </c>
      <c r="F10380" s="8">
        <v>95</v>
      </c>
      <c r="G10380" s="6">
        <v>43529</v>
      </c>
      <c r="H10380" s="6">
        <v>43530</v>
      </c>
      <c r="I10380" s="6">
        <v>43534</v>
      </c>
      <c r="J10380" s="5" t="s">
        <v>30</v>
      </c>
      <c r="K10380" s="7">
        <v>157.06</v>
      </c>
      <c r="L10380" s="35">
        <v>149.21</v>
      </c>
      <c r="M10380" s="36">
        <f t="shared" si="162"/>
        <v>7.8499999999999943</v>
      </c>
      <c r="N10380" s="37">
        <f>YEAR(Table1[[#This Row],[Data zamówienia]])</f>
        <v>2019</v>
      </c>
    </row>
    <row r="10381" spans="2:14" x14ac:dyDescent="0.3">
      <c r="B10381" s="32">
        <v>899309</v>
      </c>
      <c r="C10381" s="8" t="s">
        <v>21</v>
      </c>
      <c r="D10381" s="8" t="s">
        <v>22</v>
      </c>
      <c r="E10381" s="5" t="s">
        <v>31</v>
      </c>
      <c r="F10381" s="8">
        <v>323</v>
      </c>
      <c r="G10381" s="6">
        <v>43531</v>
      </c>
      <c r="H10381" s="6">
        <v>43531</v>
      </c>
      <c r="I10381" s="6">
        <v>43533</v>
      </c>
      <c r="J10381" s="5" t="s">
        <v>40</v>
      </c>
      <c r="K10381" s="7">
        <v>1209.54</v>
      </c>
      <c r="L10381" s="35">
        <v>919.25</v>
      </c>
      <c r="M10381" s="36">
        <f t="shared" si="162"/>
        <v>290.28999999999996</v>
      </c>
      <c r="N10381" s="37">
        <f>YEAR(Table1[[#This Row],[Data zamówienia]])</f>
        <v>2019</v>
      </c>
    </row>
    <row r="10382" spans="2:14" x14ac:dyDescent="0.3">
      <c r="B10382" s="32">
        <v>107392</v>
      </c>
      <c r="C10382" s="8" t="s">
        <v>21</v>
      </c>
      <c r="D10382" s="8" t="s">
        <v>22</v>
      </c>
      <c r="E10382" s="5" t="s">
        <v>29</v>
      </c>
      <c r="F10382" s="8">
        <v>241</v>
      </c>
      <c r="G10382" s="6">
        <v>43531</v>
      </c>
      <c r="H10382" s="6">
        <v>43531</v>
      </c>
      <c r="I10382" s="6">
        <v>43537</v>
      </c>
      <c r="J10382" s="5" t="s">
        <v>40</v>
      </c>
      <c r="K10382" s="7">
        <v>264.42</v>
      </c>
      <c r="L10382" s="35">
        <v>185.09</v>
      </c>
      <c r="M10382" s="36">
        <f t="shared" si="162"/>
        <v>79.330000000000013</v>
      </c>
      <c r="N10382" s="37">
        <f>YEAR(Table1[[#This Row],[Data zamówienia]])</f>
        <v>2019</v>
      </c>
    </row>
    <row r="10383" spans="2:14" x14ac:dyDescent="0.3">
      <c r="B10383" s="32">
        <v>902785</v>
      </c>
      <c r="C10383" s="8" t="s">
        <v>21</v>
      </c>
      <c r="D10383" s="8" t="s">
        <v>22</v>
      </c>
      <c r="E10383" s="5" t="s">
        <v>25</v>
      </c>
      <c r="F10383" s="8">
        <v>129</v>
      </c>
      <c r="G10383" s="6">
        <v>43531</v>
      </c>
      <c r="H10383" s="6">
        <v>43534</v>
      </c>
      <c r="I10383" s="6">
        <v>43540</v>
      </c>
      <c r="J10383" s="5" t="s">
        <v>24</v>
      </c>
      <c r="K10383" s="7">
        <v>1482.41</v>
      </c>
      <c r="L10383" s="35">
        <v>1260.05</v>
      </c>
      <c r="M10383" s="36">
        <f t="shared" si="162"/>
        <v>222.36000000000013</v>
      </c>
      <c r="N10383" s="37">
        <f>YEAR(Table1[[#This Row],[Data zamówienia]])</f>
        <v>2019</v>
      </c>
    </row>
    <row r="10384" spans="2:14" x14ac:dyDescent="0.3">
      <c r="B10384" s="32">
        <v>455585</v>
      </c>
      <c r="C10384" s="8" t="s">
        <v>21</v>
      </c>
      <c r="D10384" s="8" t="s">
        <v>22</v>
      </c>
      <c r="E10384" s="5" t="s">
        <v>23</v>
      </c>
      <c r="F10384" s="8">
        <v>143</v>
      </c>
      <c r="G10384" s="6">
        <v>43532</v>
      </c>
      <c r="H10384" s="6">
        <v>43534</v>
      </c>
      <c r="I10384" s="6">
        <v>43535</v>
      </c>
      <c r="J10384" s="5" t="s">
        <v>33</v>
      </c>
      <c r="K10384" s="7">
        <v>1838.7</v>
      </c>
      <c r="L10384" s="35">
        <v>1397.41</v>
      </c>
      <c r="M10384" s="36">
        <f t="shared" si="162"/>
        <v>441.28999999999996</v>
      </c>
      <c r="N10384" s="37">
        <f>YEAR(Table1[[#This Row],[Data zamówienia]])</f>
        <v>2019</v>
      </c>
    </row>
    <row r="10385" spans="2:14" x14ac:dyDescent="0.3">
      <c r="B10385" s="32">
        <v>625049</v>
      </c>
      <c r="C10385" s="8" t="s">
        <v>38</v>
      </c>
      <c r="D10385" s="8" t="s">
        <v>39</v>
      </c>
      <c r="E10385" s="5" t="s">
        <v>34</v>
      </c>
      <c r="F10385" s="8">
        <v>126</v>
      </c>
      <c r="G10385" s="6">
        <v>43531</v>
      </c>
      <c r="H10385" s="6">
        <v>43533</v>
      </c>
      <c r="I10385" s="6">
        <v>43540</v>
      </c>
      <c r="J10385" s="5" t="s">
        <v>24</v>
      </c>
      <c r="K10385" s="7">
        <v>449.24</v>
      </c>
      <c r="L10385" s="35">
        <v>345.91</v>
      </c>
      <c r="M10385" s="36">
        <f t="shared" si="162"/>
        <v>103.32999999999998</v>
      </c>
      <c r="N10385" s="37">
        <f>YEAR(Table1[[#This Row],[Data zamówienia]])</f>
        <v>2019</v>
      </c>
    </row>
    <row r="10386" spans="2:14" x14ac:dyDescent="0.3">
      <c r="B10386" s="32">
        <v>27788</v>
      </c>
      <c r="C10386" s="8" t="s">
        <v>21</v>
      </c>
      <c r="D10386" s="8" t="s">
        <v>22</v>
      </c>
      <c r="E10386" s="5" t="s">
        <v>25</v>
      </c>
      <c r="F10386" s="8">
        <v>351</v>
      </c>
      <c r="G10386" s="6">
        <v>43531</v>
      </c>
      <c r="H10386" s="6">
        <v>43532</v>
      </c>
      <c r="I10386" s="6">
        <v>43533</v>
      </c>
      <c r="J10386" s="5" t="s">
        <v>40</v>
      </c>
      <c r="K10386" s="7">
        <v>316.57</v>
      </c>
      <c r="L10386" s="35">
        <v>177.28</v>
      </c>
      <c r="M10386" s="36">
        <f t="shared" si="162"/>
        <v>139.29</v>
      </c>
      <c r="N10386" s="37">
        <f>YEAR(Table1[[#This Row],[Data zamówienia]])</f>
        <v>2019</v>
      </c>
    </row>
    <row r="10387" spans="2:14" x14ac:dyDescent="0.3">
      <c r="B10387" s="32">
        <v>897227</v>
      </c>
      <c r="C10387" s="8" t="s">
        <v>21</v>
      </c>
      <c r="D10387" s="8" t="s">
        <v>39</v>
      </c>
      <c r="E10387" s="5" t="s">
        <v>25</v>
      </c>
      <c r="F10387" s="8">
        <v>230</v>
      </c>
      <c r="G10387" s="6">
        <v>43533</v>
      </c>
      <c r="H10387" s="6">
        <v>43536</v>
      </c>
      <c r="I10387" s="6">
        <v>43538</v>
      </c>
      <c r="J10387" s="5" t="s">
        <v>26</v>
      </c>
      <c r="K10387" s="7">
        <v>225.86</v>
      </c>
      <c r="L10387" s="35">
        <v>144.55000000000001</v>
      </c>
      <c r="M10387" s="36">
        <f t="shared" si="162"/>
        <v>81.31</v>
      </c>
      <c r="N10387" s="37">
        <f>YEAR(Table1[[#This Row],[Data zamówienia]])</f>
        <v>2019</v>
      </c>
    </row>
    <row r="10388" spans="2:14" x14ac:dyDescent="0.3">
      <c r="B10388" s="32">
        <v>97450</v>
      </c>
      <c r="C10388" s="8" t="s">
        <v>35</v>
      </c>
      <c r="D10388" s="8" t="s">
        <v>22</v>
      </c>
      <c r="E10388" s="5" t="s">
        <v>29</v>
      </c>
      <c r="F10388" s="8">
        <v>106</v>
      </c>
      <c r="G10388" s="6">
        <v>43533</v>
      </c>
      <c r="H10388" s="6">
        <v>43533</v>
      </c>
      <c r="I10388" s="6">
        <v>43538</v>
      </c>
      <c r="J10388" s="5" t="s">
        <v>32</v>
      </c>
      <c r="K10388" s="7">
        <v>1556.05</v>
      </c>
      <c r="L10388" s="35">
        <v>1260.4000000000001</v>
      </c>
      <c r="M10388" s="36">
        <f t="shared" si="162"/>
        <v>295.64999999999986</v>
      </c>
      <c r="N10388" s="37">
        <f>YEAR(Table1[[#This Row],[Data zamówienia]])</f>
        <v>2019</v>
      </c>
    </row>
    <row r="10389" spans="2:14" x14ac:dyDescent="0.3">
      <c r="B10389" s="32">
        <v>219548</v>
      </c>
      <c r="C10389" s="8" t="s">
        <v>21</v>
      </c>
      <c r="D10389" s="8" t="s">
        <v>28</v>
      </c>
      <c r="E10389" s="5" t="s">
        <v>23</v>
      </c>
      <c r="F10389" s="8">
        <v>264</v>
      </c>
      <c r="G10389" s="6">
        <v>43532</v>
      </c>
      <c r="H10389" s="6">
        <v>43533</v>
      </c>
      <c r="I10389" s="6">
        <v>43534</v>
      </c>
      <c r="J10389" s="5" t="s">
        <v>33</v>
      </c>
      <c r="K10389" s="7">
        <v>1134.53</v>
      </c>
      <c r="L10389" s="35">
        <v>692.06</v>
      </c>
      <c r="M10389" s="36">
        <f t="shared" si="162"/>
        <v>442.47</v>
      </c>
      <c r="N10389" s="37">
        <f>YEAR(Table1[[#This Row],[Data zamówienia]])</f>
        <v>2019</v>
      </c>
    </row>
    <row r="10390" spans="2:14" x14ac:dyDescent="0.3">
      <c r="B10390" s="32">
        <v>687179</v>
      </c>
      <c r="C10390" s="8" t="s">
        <v>27</v>
      </c>
      <c r="D10390" s="8" t="s">
        <v>28</v>
      </c>
      <c r="E10390" s="5" t="s">
        <v>29</v>
      </c>
      <c r="F10390" s="8">
        <v>315</v>
      </c>
      <c r="G10390" s="6">
        <v>43532</v>
      </c>
      <c r="H10390" s="6">
        <v>43536</v>
      </c>
      <c r="I10390" s="6">
        <v>43542</v>
      </c>
      <c r="J10390" s="5" t="s">
        <v>33</v>
      </c>
      <c r="K10390" s="7">
        <v>1558.84</v>
      </c>
      <c r="L10390" s="35">
        <v>919.72</v>
      </c>
      <c r="M10390" s="36">
        <f t="shared" si="162"/>
        <v>639.11999999999989</v>
      </c>
      <c r="N10390" s="37">
        <f>YEAR(Table1[[#This Row],[Data zamówienia]])</f>
        <v>2019</v>
      </c>
    </row>
    <row r="10391" spans="2:14" x14ac:dyDescent="0.3">
      <c r="B10391" s="32">
        <v>501382</v>
      </c>
      <c r="C10391" s="8" t="s">
        <v>35</v>
      </c>
      <c r="D10391" s="8" t="s">
        <v>28</v>
      </c>
      <c r="E10391" s="5" t="s">
        <v>31</v>
      </c>
      <c r="F10391" s="8">
        <v>36</v>
      </c>
      <c r="G10391" s="6">
        <v>43532</v>
      </c>
      <c r="H10391" s="6">
        <v>43536</v>
      </c>
      <c r="I10391" s="6">
        <v>43543</v>
      </c>
      <c r="J10391" s="5" t="s">
        <v>32</v>
      </c>
      <c r="K10391" s="7">
        <v>1507.06</v>
      </c>
      <c r="L10391" s="35">
        <v>964.52</v>
      </c>
      <c r="M10391" s="36">
        <f t="shared" si="162"/>
        <v>542.54</v>
      </c>
      <c r="N10391" s="37">
        <f>YEAR(Table1[[#This Row],[Data zamówienia]])</f>
        <v>2019</v>
      </c>
    </row>
    <row r="10392" spans="2:14" x14ac:dyDescent="0.3">
      <c r="B10392" s="32">
        <v>127514</v>
      </c>
      <c r="C10392" s="8" t="s">
        <v>27</v>
      </c>
      <c r="D10392" s="8" t="s">
        <v>22</v>
      </c>
      <c r="E10392" s="5" t="s">
        <v>25</v>
      </c>
      <c r="F10392" s="8">
        <v>215</v>
      </c>
      <c r="G10392" s="6">
        <v>43534</v>
      </c>
      <c r="H10392" s="6">
        <v>43537</v>
      </c>
      <c r="I10392" s="6">
        <v>43544</v>
      </c>
      <c r="J10392" s="5" t="s">
        <v>32</v>
      </c>
      <c r="K10392" s="7">
        <v>711.8</v>
      </c>
      <c r="L10392" s="35">
        <v>370.14</v>
      </c>
      <c r="M10392" s="36">
        <f t="shared" si="162"/>
        <v>341.65999999999997</v>
      </c>
      <c r="N10392" s="37">
        <f>YEAR(Table1[[#This Row],[Data zamówienia]])</f>
        <v>2019</v>
      </c>
    </row>
    <row r="10393" spans="2:14" x14ac:dyDescent="0.3">
      <c r="B10393" s="32">
        <v>396233</v>
      </c>
      <c r="C10393" s="8" t="s">
        <v>27</v>
      </c>
      <c r="D10393" s="8" t="s">
        <v>22</v>
      </c>
      <c r="E10393" s="5" t="s">
        <v>34</v>
      </c>
      <c r="F10393" s="8">
        <v>344</v>
      </c>
      <c r="G10393" s="6">
        <v>43534</v>
      </c>
      <c r="H10393" s="6">
        <v>43535</v>
      </c>
      <c r="I10393" s="6">
        <v>43540</v>
      </c>
      <c r="J10393" s="5" t="s">
        <v>30</v>
      </c>
      <c r="K10393" s="7">
        <v>194.17</v>
      </c>
      <c r="L10393" s="35">
        <v>108.74</v>
      </c>
      <c r="M10393" s="36">
        <f t="shared" si="162"/>
        <v>85.429999999999993</v>
      </c>
      <c r="N10393" s="37">
        <f>YEAR(Table1[[#This Row],[Data zamówienia]])</f>
        <v>2019</v>
      </c>
    </row>
    <row r="10394" spans="2:14" x14ac:dyDescent="0.3">
      <c r="B10394" s="32">
        <v>606264</v>
      </c>
      <c r="C10394" s="8" t="s">
        <v>38</v>
      </c>
      <c r="D10394" s="8" t="s">
        <v>36</v>
      </c>
      <c r="E10394" s="5" t="s">
        <v>31</v>
      </c>
      <c r="F10394" s="8">
        <v>44</v>
      </c>
      <c r="G10394" s="6">
        <v>43533</v>
      </c>
      <c r="H10394" s="6">
        <v>43535</v>
      </c>
      <c r="I10394" s="6">
        <v>43538</v>
      </c>
      <c r="J10394" s="5" t="s">
        <v>32</v>
      </c>
      <c r="K10394" s="7">
        <v>1469.35</v>
      </c>
      <c r="L10394" s="35">
        <v>1204.8699999999999</v>
      </c>
      <c r="M10394" s="36">
        <f t="shared" si="162"/>
        <v>264.48</v>
      </c>
      <c r="N10394" s="37">
        <f>YEAR(Table1[[#This Row],[Data zamówienia]])</f>
        <v>2019</v>
      </c>
    </row>
    <row r="10395" spans="2:14" x14ac:dyDescent="0.3">
      <c r="B10395" s="32">
        <v>938634</v>
      </c>
      <c r="C10395" s="8" t="s">
        <v>21</v>
      </c>
      <c r="D10395" s="8" t="s">
        <v>36</v>
      </c>
      <c r="E10395" s="5" t="s">
        <v>31</v>
      </c>
      <c r="F10395" s="8">
        <v>297</v>
      </c>
      <c r="G10395" s="6">
        <v>43534</v>
      </c>
      <c r="H10395" s="6">
        <v>43535</v>
      </c>
      <c r="I10395" s="6">
        <v>43537</v>
      </c>
      <c r="J10395" s="5" t="s">
        <v>40</v>
      </c>
      <c r="K10395" s="7">
        <v>1922.06</v>
      </c>
      <c r="L10395" s="35">
        <v>1076.3499999999999</v>
      </c>
      <c r="M10395" s="36">
        <f t="shared" si="162"/>
        <v>845.71</v>
      </c>
      <c r="N10395" s="37">
        <f>YEAR(Table1[[#This Row],[Data zamówienia]])</f>
        <v>2019</v>
      </c>
    </row>
    <row r="10396" spans="2:14" x14ac:dyDescent="0.3">
      <c r="B10396" s="32">
        <v>966766</v>
      </c>
      <c r="C10396" s="8" t="s">
        <v>27</v>
      </c>
      <c r="D10396" s="8" t="s">
        <v>28</v>
      </c>
      <c r="E10396" s="5" t="s">
        <v>29</v>
      </c>
      <c r="F10396" s="8">
        <v>81</v>
      </c>
      <c r="G10396" s="6">
        <v>43533</v>
      </c>
      <c r="H10396" s="6">
        <v>43536</v>
      </c>
      <c r="I10396" s="6">
        <v>43537</v>
      </c>
      <c r="J10396" s="5" t="s">
        <v>24</v>
      </c>
      <c r="K10396" s="7">
        <v>1325.22</v>
      </c>
      <c r="L10396" s="35">
        <v>954.16</v>
      </c>
      <c r="M10396" s="36">
        <f t="shared" si="162"/>
        <v>371.06000000000006</v>
      </c>
      <c r="N10396" s="37">
        <f>YEAR(Table1[[#This Row],[Data zamówienia]])</f>
        <v>2019</v>
      </c>
    </row>
    <row r="10397" spans="2:14" x14ac:dyDescent="0.3">
      <c r="B10397" s="32">
        <v>263189</v>
      </c>
      <c r="C10397" s="8" t="s">
        <v>27</v>
      </c>
      <c r="D10397" s="8" t="s">
        <v>36</v>
      </c>
      <c r="E10397" s="5" t="s">
        <v>34</v>
      </c>
      <c r="F10397" s="8">
        <v>365</v>
      </c>
      <c r="G10397" s="6">
        <v>43534</v>
      </c>
      <c r="H10397" s="6">
        <v>43536</v>
      </c>
      <c r="I10397" s="6">
        <v>43537</v>
      </c>
      <c r="J10397" s="5" t="s">
        <v>30</v>
      </c>
      <c r="K10397" s="7">
        <v>1945.71</v>
      </c>
      <c r="L10397" s="35">
        <v>1439.83</v>
      </c>
      <c r="M10397" s="36">
        <f t="shared" si="162"/>
        <v>505.88000000000011</v>
      </c>
      <c r="N10397" s="37">
        <f>YEAR(Table1[[#This Row],[Data zamówienia]])</f>
        <v>2019</v>
      </c>
    </row>
    <row r="10398" spans="2:14" x14ac:dyDescent="0.3">
      <c r="B10398" s="32">
        <v>496557</v>
      </c>
      <c r="C10398" s="8" t="s">
        <v>27</v>
      </c>
      <c r="D10398" s="8" t="s">
        <v>28</v>
      </c>
      <c r="E10398" s="5" t="s">
        <v>23</v>
      </c>
      <c r="F10398" s="8">
        <v>117</v>
      </c>
      <c r="G10398" s="6">
        <v>43534</v>
      </c>
      <c r="H10398" s="6">
        <v>43535</v>
      </c>
      <c r="I10398" s="6">
        <v>43536</v>
      </c>
      <c r="J10398" s="5" t="s">
        <v>26</v>
      </c>
      <c r="K10398" s="7">
        <v>194.17</v>
      </c>
      <c r="L10398" s="35">
        <v>118.44</v>
      </c>
      <c r="M10398" s="36">
        <f t="shared" si="162"/>
        <v>75.72999999999999</v>
      </c>
      <c r="N10398" s="37">
        <f>YEAR(Table1[[#This Row],[Data zamówienia]])</f>
        <v>2019</v>
      </c>
    </row>
    <row r="10399" spans="2:14" x14ac:dyDescent="0.3">
      <c r="B10399" s="32">
        <v>714552</v>
      </c>
      <c r="C10399" s="8" t="s">
        <v>21</v>
      </c>
      <c r="D10399" s="8" t="s">
        <v>36</v>
      </c>
      <c r="E10399" s="5" t="s">
        <v>23</v>
      </c>
      <c r="F10399" s="8">
        <v>122</v>
      </c>
      <c r="G10399" s="6">
        <v>43534</v>
      </c>
      <c r="H10399" s="6">
        <v>43536</v>
      </c>
      <c r="I10399" s="6">
        <v>43537</v>
      </c>
      <c r="J10399" s="5" t="s">
        <v>33</v>
      </c>
      <c r="K10399" s="7">
        <v>1027.32</v>
      </c>
      <c r="L10399" s="35">
        <v>626.66999999999996</v>
      </c>
      <c r="M10399" s="36">
        <f t="shared" si="162"/>
        <v>400.65</v>
      </c>
      <c r="N10399" s="37">
        <f>YEAR(Table1[[#This Row],[Data zamówienia]])</f>
        <v>2019</v>
      </c>
    </row>
    <row r="10400" spans="2:14" x14ac:dyDescent="0.3">
      <c r="B10400" s="32">
        <v>398343</v>
      </c>
      <c r="C10400" s="8" t="s">
        <v>38</v>
      </c>
      <c r="D10400" s="8" t="s">
        <v>36</v>
      </c>
      <c r="E10400" s="5" t="s">
        <v>29</v>
      </c>
      <c r="F10400" s="8">
        <v>191</v>
      </c>
      <c r="G10400" s="6">
        <v>43533</v>
      </c>
      <c r="H10400" s="6">
        <v>43534</v>
      </c>
      <c r="I10400" s="6">
        <v>43536</v>
      </c>
      <c r="J10400" s="5" t="s">
        <v>33</v>
      </c>
      <c r="K10400" s="7">
        <v>712.27</v>
      </c>
      <c r="L10400" s="35">
        <v>648.16999999999996</v>
      </c>
      <c r="M10400" s="36">
        <f t="shared" si="162"/>
        <v>64.100000000000023</v>
      </c>
      <c r="N10400" s="37">
        <f>YEAR(Table1[[#This Row],[Data zamówienia]])</f>
        <v>2019</v>
      </c>
    </row>
    <row r="10401" spans="2:14" x14ac:dyDescent="0.3">
      <c r="B10401" s="32">
        <v>194387</v>
      </c>
      <c r="C10401" s="8" t="s">
        <v>21</v>
      </c>
      <c r="D10401" s="8" t="s">
        <v>22</v>
      </c>
      <c r="E10401" s="5" t="s">
        <v>23</v>
      </c>
      <c r="F10401" s="8">
        <v>262</v>
      </c>
      <c r="G10401" s="6">
        <v>43534</v>
      </c>
      <c r="H10401" s="6">
        <v>43536</v>
      </c>
      <c r="I10401" s="6">
        <v>43539</v>
      </c>
      <c r="J10401" s="5" t="s">
        <v>30</v>
      </c>
      <c r="K10401" s="7">
        <v>395.02</v>
      </c>
      <c r="L10401" s="35">
        <v>327.87</v>
      </c>
      <c r="M10401" s="36">
        <f t="shared" si="162"/>
        <v>67.149999999999977</v>
      </c>
      <c r="N10401" s="37">
        <f>YEAR(Table1[[#This Row],[Data zamówienia]])</f>
        <v>2019</v>
      </c>
    </row>
    <row r="10402" spans="2:14" x14ac:dyDescent="0.3">
      <c r="B10402" s="32">
        <v>184827</v>
      </c>
      <c r="C10402" s="8" t="s">
        <v>27</v>
      </c>
      <c r="D10402" s="8" t="s">
        <v>36</v>
      </c>
      <c r="E10402" s="5" t="s">
        <v>34</v>
      </c>
      <c r="F10402" s="8">
        <v>206</v>
      </c>
      <c r="G10402" s="6">
        <v>43533</v>
      </c>
      <c r="H10402" s="6">
        <v>43535</v>
      </c>
      <c r="I10402" s="6">
        <v>43538</v>
      </c>
      <c r="J10402" s="5" t="s">
        <v>40</v>
      </c>
      <c r="K10402" s="7">
        <v>285.2</v>
      </c>
      <c r="L10402" s="35">
        <v>222.46</v>
      </c>
      <c r="M10402" s="36">
        <f t="shared" si="162"/>
        <v>62.739999999999981</v>
      </c>
      <c r="N10402" s="37">
        <f>YEAR(Table1[[#This Row],[Data zamówienia]])</f>
        <v>2019</v>
      </c>
    </row>
    <row r="10403" spans="2:14" x14ac:dyDescent="0.3">
      <c r="B10403" s="32">
        <v>255331</v>
      </c>
      <c r="C10403" s="8" t="s">
        <v>21</v>
      </c>
      <c r="D10403" s="8" t="s">
        <v>22</v>
      </c>
      <c r="E10403" s="5" t="s">
        <v>31</v>
      </c>
      <c r="F10403" s="8">
        <v>249</v>
      </c>
      <c r="G10403" s="6">
        <v>43533</v>
      </c>
      <c r="H10403" s="6">
        <v>43535</v>
      </c>
      <c r="I10403" s="6">
        <v>43540</v>
      </c>
      <c r="J10403" s="5" t="s">
        <v>32</v>
      </c>
      <c r="K10403" s="7">
        <v>1587.23</v>
      </c>
      <c r="L10403" s="35">
        <v>1142.81</v>
      </c>
      <c r="M10403" s="36">
        <f t="shared" si="162"/>
        <v>444.42000000000007</v>
      </c>
      <c r="N10403" s="37">
        <f>YEAR(Table1[[#This Row],[Data zamówienia]])</f>
        <v>2019</v>
      </c>
    </row>
    <row r="10404" spans="2:14" x14ac:dyDescent="0.3">
      <c r="B10404" s="32">
        <v>815260</v>
      </c>
      <c r="C10404" s="8" t="s">
        <v>35</v>
      </c>
      <c r="D10404" s="8" t="s">
        <v>28</v>
      </c>
      <c r="E10404" s="5" t="s">
        <v>23</v>
      </c>
      <c r="F10404" s="8">
        <v>197</v>
      </c>
      <c r="G10404" s="6">
        <v>43534</v>
      </c>
      <c r="H10404" s="6">
        <v>43536</v>
      </c>
      <c r="I10404" s="6">
        <v>43537</v>
      </c>
      <c r="J10404" s="5" t="s">
        <v>26</v>
      </c>
      <c r="K10404" s="7">
        <v>1427.91</v>
      </c>
      <c r="L10404" s="35">
        <v>999.54</v>
      </c>
      <c r="M10404" s="36">
        <f t="shared" si="162"/>
        <v>428.37000000000012</v>
      </c>
      <c r="N10404" s="37">
        <f>YEAR(Table1[[#This Row],[Data zamówienia]])</f>
        <v>2019</v>
      </c>
    </row>
    <row r="10405" spans="2:14" x14ac:dyDescent="0.3">
      <c r="B10405" s="32">
        <v>125118</v>
      </c>
      <c r="C10405" s="8" t="s">
        <v>27</v>
      </c>
      <c r="D10405" s="8" t="s">
        <v>22</v>
      </c>
      <c r="E10405" s="5" t="s">
        <v>31</v>
      </c>
      <c r="F10405" s="8">
        <v>276</v>
      </c>
      <c r="G10405" s="6">
        <v>43535</v>
      </c>
      <c r="H10405" s="6">
        <v>43535</v>
      </c>
      <c r="I10405" s="6">
        <v>43536</v>
      </c>
      <c r="J10405" s="5" t="s">
        <v>33</v>
      </c>
      <c r="K10405" s="7">
        <v>669.51</v>
      </c>
      <c r="L10405" s="35">
        <v>341.45</v>
      </c>
      <c r="M10405" s="36">
        <f t="shared" si="162"/>
        <v>328.06</v>
      </c>
      <c r="N10405" s="37">
        <f>YEAR(Table1[[#This Row],[Data zamówienia]])</f>
        <v>2019</v>
      </c>
    </row>
    <row r="10406" spans="2:14" x14ac:dyDescent="0.3">
      <c r="B10406" s="32">
        <v>191622</v>
      </c>
      <c r="C10406" s="8" t="s">
        <v>27</v>
      </c>
      <c r="D10406" s="8" t="s">
        <v>36</v>
      </c>
      <c r="E10406" s="5" t="s">
        <v>29</v>
      </c>
      <c r="F10406" s="8">
        <v>155</v>
      </c>
      <c r="G10406" s="6">
        <v>43534</v>
      </c>
      <c r="H10406" s="6">
        <v>43537</v>
      </c>
      <c r="I10406" s="6">
        <v>43542</v>
      </c>
      <c r="J10406" s="5" t="s">
        <v>32</v>
      </c>
      <c r="K10406" s="7">
        <v>851.71</v>
      </c>
      <c r="L10406" s="35">
        <v>587.67999999999995</v>
      </c>
      <c r="M10406" s="36">
        <f t="shared" si="162"/>
        <v>264.03000000000009</v>
      </c>
      <c r="N10406" s="37">
        <f>YEAR(Table1[[#This Row],[Data zamówienia]])</f>
        <v>2019</v>
      </c>
    </row>
    <row r="10407" spans="2:14" x14ac:dyDescent="0.3">
      <c r="B10407" s="32">
        <v>853547</v>
      </c>
      <c r="C10407" s="8" t="s">
        <v>27</v>
      </c>
      <c r="D10407" s="8" t="s">
        <v>39</v>
      </c>
      <c r="E10407" s="5" t="s">
        <v>29</v>
      </c>
      <c r="F10407" s="8">
        <v>152</v>
      </c>
      <c r="G10407" s="6">
        <v>43535</v>
      </c>
      <c r="H10407" s="6">
        <v>43536</v>
      </c>
      <c r="I10407" s="6">
        <v>43540</v>
      </c>
      <c r="J10407" s="5" t="s">
        <v>32</v>
      </c>
      <c r="K10407" s="7">
        <v>1071.03</v>
      </c>
      <c r="L10407" s="35">
        <v>696.17</v>
      </c>
      <c r="M10407" s="36">
        <f t="shared" si="162"/>
        <v>374.86</v>
      </c>
      <c r="N10407" s="37">
        <f>YEAR(Table1[[#This Row],[Data zamówienia]])</f>
        <v>2019</v>
      </c>
    </row>
    <row r="10408" spans="2:14" x14ac:dyDescent="0.3">
      <c r="B10408" s="32">
        <v>887960</v>
      </c>
      <c r="C10408" s="8" t="s">
        <v>21</v>
      </c>
      <c r="D10408" s="8" t="s">
        <v>28</v>
      </c>
      <c r="E10408" s="5" t="s">
        <v>23</v>
      </c>
      <c r="F10408" s="8">
        <v>228</v>
      </c>
      <c r="G10408" s="6">
        <v>43535</v>
      </c>
      <c r="H10408" s="6">
        <v>43538</v>
      </c>
      <c r="I10408" s="6">
        <v>43539</v>
      </c>
      <c r="J10408" s="5" t="s">
        <v>40</v>
      </c>
      <c r="K10408" s="7">
        <v>484.22</v>
      </c>
      <c r="L10408" s="35">
        <v>445.48</v>
      </c>
      <c r="M10408" s="36">
        <f t="shared" si="162"/>
        <v>38.740000000000009</v>
      </c>
      <c r="N10408" s="37">
        <f>YEAR(Table1[[#This Row],[Data zamówienia]])</f>
        <v>2019</v>
      </c>
    </row>
    <row r="10409" spans="2:14" x14ac:dyDescent="0.3">
      <c r="B10409" s="32">
        <v>366346</v>
      </c>
      <c r="C10409" s="8" t="s">
        <v>21</v>
      </c>
      <c r="D10409" s="8" t="s">
        <v>22</v>
      </c>
      <c r="E10409" s="5" t="s">
        <v>34</v>
      </c>
      <c r="F10409" s="8">
        <v>322</v>
      </c>
      <c r="G10409" s="6">
        <v>43535</v>
      </c>
      <c r="H10409" s="6">
        <v>43537</v>
      </c>
      <c r="I10409" s="6">
        <v>43541</v>
      </c>
      <c r="J10409" s="5" t="s">
        <v>40</v>
      </c>
      <c r="K10409" s="7">
        <v>1959.55</v>
      </c>
      <c r="L10409" s="35">
        <v>1038.56</v>
      </c>
      <c r="M10409" s="36">
        <f t="shared" si="162"/>
        <v>920.99</v>
      </c>
      <c r="N10409" s="37">
        <f>YEAR(Table1[[#This Row],[Data zamówienia]])</f>
        <v>2019</v>
      </c>
    </row>
    <row r="10410" spans="2:14" x14ac:dyDescent="0.3">
      <c r="B10410" s="32">
        <v>761902</v>
      </c>
      <c r="C10410" s="8" t="s">
        <v>27</v>
      </c>
      <c r="D10410" s="8" t="s">
        <v>39</v>
      </c>
      <c r="E10410" s="5" t="s">
        <v>31</v>
      </c>
      <c r="F10410" s="8">
        <v>60</v>
      </c>
      <c r="G10410" s="6">
        <v>43534</v>
      </c>
      <c r="H10410" s="6">
        <v>43536</v>
      </c>
      <c r="I10410" s="6">
        <v>43540</v>
      </c>
      <c r="J10410" s="5" t="s">
        <v>30</v>
      </c>
      <c r="K10410" s="7">
        <v>518.87</v>
      </c>
      <c r="L10410" s="35">
        <v>269.81</v>
      </c>
      <c r="M10410" s="36">
        <f t="shared" si="162"/>
        <v>249.06</v>
      </c>
      <c r="N10410" s="37">
        <f>YEAR(Table1[[#This Row],[Data zamówienia]])</f>
        <v>2019</v>
      </c>
    </row>
    <row r="10411" spans="2:14" x14ac:dyDescent="0.3">
      <c r="B10411" s="32">
        <v>668111</v>
      </c>
      <c r="C10411" s="8" t="s">
        <v>21</v>
      </c>
      <c r="D10411" s="8" t="s">
        <v>36</v>
      </c>
      <c r="E10411" s="5" t="s">
        <v>31</v>
      </c>
      <c r="F10411" s="8">
        <v>26</v>
      </c>
      <c r="G10411" s="6">
        <v>43536</v>
      </c>
      <c r="H10411" s="6">
        <v>43536</v>
      </c>
      <c r="I10411" s="6">
        <v>43541</v>
      </c>
      <c r="J10411" s="5" t="s">
        <v>33</v>
      </c>
      <c r="K10411" s="7">
        <v>601.59</v>
      </c>
      <c r="L10411" s="35">
        <v>463.22</v>
      </c>
      <c r="M10411" s="36">
        <f t="shared" si="162"/>
        <v>138.37</v>
      </c>
      <c r="N10411" s="37">
        <f>YEAR(Table1[[#This Row],[Data zamówienia]])</f>
        <v>2019</v>
      </c>
    </row>
    <row r="10412" spans="2:14" x14ac:dyDescent="0.3">
      <c r="B10412" s="32">
        <v>907942</v>
      </c>
      <c r="C10412" s="8" t="s">
        <v>27</v>
      </c>
      <c r="D10412" s="8" t="s">
        <v>22</v>
      </c>
      <c r="E10412" s="5" t="s">
        <v>23</v>
      </c>
      <c r="F10412" s="8">
        <v>90</v>
      </c>
      <c r="G10412" s="6">
        <v>43535</v>
      </c>
      <c r="H10412" s="6">
        <v>43539</v>
      </c>
      <c r="I10412" s="6">
        <v>43546</v>
      </c>
      <c r="J10412" s="5" t="s">
        <v>30</v>
      </c>
      <c r="K10412" s="7">
        <v>1049.29</v>
      </c>
      <c r="L10412" s="35">
        <v>724.01</v>
      </c>
      <c r="M10412" s="36">
        <f t="shared" si="162"/>
        <v>325.27999999999997</v>
      </c>
      <c r="N10412" s="37">
        <f>YEAR(Table1[[#This Row],[Data zamówienia]])</f>
        <v>2019</v>
      </c>
    </row>
    <row r="10413" spans="2:14" x14ac:dyDescent="0.3">
      <c r="B10413" s="32">
        <v>948806</v>
      </c>
      <c r="C10413" s="8" t="s">
        <v>38</v>
      </c>
      <c r="D10413" s="8" t="s">
        <v>36</v>
      </c>
      <c r="E10413" s="5" t="s">
        <v>37</v>
      </c>
      <c r="F10413" s="8">
        <v>177</v>
      </c>
      <c r="G10413" s="6">
        <v>43536</v>
      </c>
      <c r="H10413" s="6">
        <v>43538</v>
      </c>
      <c r="I10413" s="6">
        <v>43544</v>
      </c>
      <c r="J10413" s="5" t="s">
        <v>33</v>
      </c>
      <c r="K10413" s="7">
        <v>300.92</v>
      </c>
      <c r="L10413" s="35">
        <v>183.56</v>
      </c>
      <c r="M10413" s="36">
        <f t="shared" si="162"/>
        <v>117.36000000000001</v>
      </c>
      <c r="N10413" s="37">
        <f>YEAR(Table1[[#This Row],[Data zamówienia]])</f>
        <v>2019</v>
      </c>
    </row>
    <row r="10414" spans="2:14" x14ac:dyDescent="0.3">
      <c r="B10414" s="32">
        <v>145955</v>
      </c>
      <c r="C10414" s="8" t="s">
        <v>27</v>
      </c>
      <c r="D10414" s="8" t="s">
        <v>39</v>
      </c>
      <c r="E10414" s="5" t="s">
        <v>29</v>
      </c>
      <c r="F10414" s="8">
        <v>68</v>
      </c>
      <c r="G10414" s="6">
        <v>43536</v>
      </c>
      <c r="H10414" s="6">
        <v>43537</v>
      </c>
      <c r="I10414" s="6">
        <v>43543</v>
      </c>
      <c r="J10414" s="5" t="s">
        <v>32</v>
      </c>
      <c r="K10414" s="7">
        <v>1890.12</v>
      </c>
      <c r="L10414" s="35">
        <v>1058.47</v>
      </c>
      <c r="M10414" s="36">
        <f t="shared" si="162"/>
        <v>831.64999999999986</v>
      </c>
      <c r="N10414" s="37">
        <f>YEAR(Table1[[#This Row],[Data zamówienia]])</f>
        <v>2019</v>
      </c>
    </row>
    <row r="10415" spans="2:14" x14ac:dyDescent="0.3">
      <c r="B10415" s="32">
        <v>1760</v>
      </c>
      <c r="C10415" s="8" t="s">
        <v>35</v>
      </c>
      <c r="D10415" s="8" t="s">
        <v>28</v>
      </c>
      <c r="E10415" s="5" t="s">
        <v>23</v>
      </c>
      <c r="F10415" s="8">
        <v>284</v>
      </c>
      <c r="G10415" s="6">
        <v>43536</v>
      </c>
      <c r="H10415" s="6">
        <v>43538</v>
      </c>
      <c r="I10415" s="6">
        <v>43543</v>
      </c>
      <c r="J10415" s="5" t="s">
        <v>26</v>
      </c>
      <c r="K10415" s="7">
        <v>1034.3599999999999</v>
      </c>
      <c r="L10415" s="35">
        <v>610.27</v>
      </c>
      <c r="M10415" s="36">
        <f t="shared" si="162"/>
        <v>424.08999999999992</v>
      </c>
      <c r="N10415" s="37">
        <f>YEAR(Table1[[#This Row],[Data zamówienia]])</f>
        <v>2019</v>
      </c>
    </row>
    <row r="10416" spans="2:14" x14ac:dyDescent="0.3">
      <c r="B10416" s="32">
        <v>600098</v>
      </c>
      <c r="C10416" s="8" t="s">
        <v>35</v>
      </c>
      <c r="D10416" s="8" t="s">
        <v>28</v>
      </c>
      <c r="E10416" s="5" t="s">
        <v>31</v>
      </c>
      <c r="F10416" s="8">
        <v>32</v>
      </c>
      <c r="G10416" s="6">
        <v>43536</v>
      </c>
      <c r="H10416" s="6">
        <v>43538</v>
      </c>
      <c r="I10416" s="6">
        <v>43539</v>
      </c>
      <c r="J10416" s="5" t="s">
        <v>33</v>
      </c>
      <c r="K10416" s="7">
        <v>536.65</v>
      </c>
      <c r="L10416" s="35">
        <v>445.42</v>
      </c>
      <c r="M10416" s="36">
        <f t="shared" si="162"/>
        <v>91.229999999999961</v>
      </c>
      <c r="N10416" s="37">
        <f>YEAR(Table1[[#This Row],[Data zamówienia]])</f>
        <v>2019</v>
      </c>
    </row>
    <row r="10417" spans="2:14" x14ac:dyDescent="0.3">
      <c r="B10417" s="32">
        <v>298957</v>
      </c>
      <c r="C10417" s="8" t="s">
        <v>27</v>
      </c>
      <c r="D10417" s="8" t="s">
        <v>39</v>
      </c>
      <c r="E10417" s="5" t="s">
        <v>37</v>
      </c>
      <c r="F10417" s="8">
        <v>124</v>
      </c>
      <c r="G10417" s="6">
        <v>43536</v>
      </c>
      <c r="H10417" s="6">
        <v>43537</v>
      </c>
      <c r="I10417" s="6">
        <v>43539</v>
      </c>
      <c r="J10417" s="5" t="s">
        <v>32</v>
      </c>
      <c r="K10417" s="7">
        <v>452.26</v>
      </c>
      <c r="L10417" s="35">
        <v>253.27</v>
      </c>
      <c r="M10417" s="36">
        <f t="shared" si="162"/>
        <v>198.98999999999998</v>
      </c>
      <c r="N10417" s="37">
        <f>YEAR(Table1[[#This Row],[Data zamówienia]])</f>
        <v>2019</v>
      </c>
    </row>
    <row r="10418" spans="2:14" x14ac:dyDescent="0.3">
      <c r="B10418" s="32">
        <v>157265</v>
      </c>
      <c r="C10418" s="8" t="s">
        <v>38</v>
      </c>
      <c r="D10418" s="8" t="s">
        <v>39</v>
      </c>
      <c r="E10418" s="5" t="s">
        <v>25</v>
      </c>
      <c r="F10418" s="8">
        <v>262</v>
      </c>
      <c r="G10418" s="6">
        <v>43536</v>
      </c>
      <c r="H10418" s="6">
        <v>43538</v>
      </c>
      <c r="I10418" s="6">
        <v>43545</v>
      </c>
      <c r="J10418" s="5" t="s">
        <v>26</v>
      </c>
      <c r="K10418" s="7">
        <v>182.58</v>
      </c>
      <c r="L10418" s="35">
        <v>140.59</v>
      </c>
      <c r="M10418" s="36">
        <f t="shared" si="162"/>
        <v>41.990000000000009</v>
      </c>
      <c r="N10418" s="37">
        <f>YEAR(Table1[[#This Row],[Data zamówienia]])</f>
        <v>2019</v>
      </c>
    </row>
    <row r="10419" spans="2:14" x14ac:dyDescent="0.3">
      <c r="B10419" s="32">
        <v>359387</v>
      </c>
      <c r="C10419" s="8" t="s">
        <v>35</v>
      </c>
      <c r="D10419" s="8" t="s">
        <v>22</v>
      </c>
      <c r="E10419" s="5" t="s">
        <v>23</v>
      </c>
      <c r="F10419" s="8">
        <v>53</v>
      </c>
      <c r="G10419" s="6">
        <v>43536</v>
      </c>
      <c r="H10419" s="6">
        <v>43538</v>
      </c>
      <c r="I10419" s="6">
        <v>43541</v>
      </c>
      <c r="J10419" s="5" t="s">
        <v>32</v>
      </c>
      <c r="K10419" s="7">
        <v>1034.3599999999999</v>
      </c>
      <c r="L10419" s="35">
        <v>868.86</v>
      </c>
      <c r="M10419" s="36">
        <f t="shared" si="162"/>
        <v>165.49999999999989</v>
      </c>
      <c r="N10419" s="37">
        <f>YEAR(Table1[[#This Row],[Data zamówienia]])</f>
        <v>2019</v>
      </c>
    </row>
    <row r="10420" spans="2:14" x14ac:dyDescent="0.3">
      <c r="B10420" s="32">
        <v>423122</v>
      </c>
      <c r="C10420" s="8" t="s">
        <v>21</v>
      </c>
      <c r="D10420" s="8" t="s">
        <v>36</v>
      </c>
      <c r="E10420" s="5" t="s">
        <v>34</v>
      </c>
      <c r="F10420" s="8">
        <v>132</v>
      </c>
      <c r="G10420" s="6">
        <v>43536</v>
      </c>
      <c r="H10420" s="6">
        <v>43540</v>
      </c>
      <c r="I10420" s="6">
        <v>43541</v>
      </c>
      <c r="J10420" s="5" t="s">
        <v>24</v>
      </c>
      <c r="K10420" s="7">
        <v>592.79</v>
      </c>
      <c r="L10420" s="35">
        <v>474.23</v>
      </c>
      <c r="M10420" s="36">
        <f t="shared" si="162"/>
        <v>118.55999999999995</v>
      </c>
      <c r="N10420" s="37">
        <f>YEAR(Table1[[#This Row],[Data zamówienia]])</f>
        <v>2019</v>
      </c>
    </row>
    <row r="10421" spans="2:14" x14ac:dyDescent="0.3">
      <c r="B10421" s="32">
        <v>928967</v>
      </c>
      <c r="C10421" s="8" t="s">
        <v>27</v>
      </c>
      <c r="D10421" s="8" t="s">
        <v>36</v>
      </c>
      <c r="E10421" s="5" t="s">
        <v>34</v>
      </c>
      <c r="F10421" s="8">
        <v>230</v>
      </c>
      <c r="G10421" s="6">
        <v>43536</v>
      </c>
      <c r="H10421" s="6">
        <v>43540</v>
      </c>
      <c r="I10421" s="6">
        <v>43544</v>
      </c>
      <c r="J10421" s="5" t="s">
        <v>32</v>
      </c>
      <c r="K10421" s="7">
        <v>353.69</v>
      </c>
      <c r="L10421" s="35">
        <v>314.77999999999997</v>
      </c>
      <c r="M10421" s="36">
        <f t="shared" si="162"/>
        <v>38.910000000000025</v>
      </c>
      <c r="N10421" s="37">
        <f>YEAR(Table1[[#This Row],[Data zamówienia]])</f>
        <v>2019</v>
      </c>
    </row>
    <row r="10422" spans="2:14" x14ac:dyDescent="0.3">
      <c r="B10422" s="32">
        <v>352520</v>
      </c>
      <c r="C10422" s="8" t="s">
        <v>27</v>
      </c>
      <c r="D10422" s="8" t="s">
        <v>28</v>
      </c>
      <c r="E10422" s="5" t="s">
        <v>37</v>
      </c>
      <c r="F10422" s="8">
        <v>284</v>
      </c>
      <c r="G10422" s="6">
        <v>43537</v>
      </c>
      <c r="H10422" s="6">
        <v>43540</v>
      </c>
      <c r="I10422" s="6">
        <v>43546</v>
      </c>
      <c r="J10422" s="5" t="s">
        <v>40</v>
      </c>
      <c r="K10422" s="7">
        <v>1233.3699999999999</v>
      </c>
      <c r="L10422" s="35">
        <v>999.03</v>
      </c>
      <c r="M10422" s="36">
        <f t="shared" si="162"/>
        <v>234.33999999999992</v>
      </c>
      <c r="N10422" s="37">
        <f>YEAR(Table1[[#This Row],[Data zamówienia]])</f>
        <v>2019</v>
      </c>
    </row>
    <row r="10423" spans="2:14" x14ac:dyDescent="0.3">
      <c r="B10423" s="32">
        <v>947805</v>
      </c>
      <c r="C10423" s="8" t="s">
        <v>21</v>
      </c>
      <c r="D10423" s="8" t="s">
        <v>39</v>
      </c>
      <c r="E10423" s="5" t="s">
        <v>29</v>
      </c>
      <c r="F10423" s="8">
        <v>157</v>
      </c>
      <c r="G10423" s="6">
        <v>43536</v>
      </c>
      <c r="H10423" s="6">
        <v>43539</v>
      </c>
      <c r="I10423" s="6">
        <v>43540</v>
      </c>
      <c r="J10423" s="5" t="s">
        <v>30</v>
      </c>
      <c r="K10423" s="7">
        <v>1418.69</v>
      </c>
      <c r="L10423" s="35">
        <v>1220.07</v>
      </c>
      <c r="M10423" s="36">
        <f t="shared" si="162"/>
        <v>198.62000000000012</v>
      </c>
      <c r="N10423" s="37">
        <f>YEAR(Table1[[#This Row],[Data zamówienia]])</f>
        <v>2019</v>
      </c>
    </row>
    <row r="10424" spans="2:14" x14ac:dyDescent="0.3">
      <c r="B10424" s="32">
        <v>847443</v>
      </c>
      <c r="C10424" s="8" t="s">
        <v>21</v>
      </c>
      <c r="D10424" s="8" t="s">
        <v>39</v>
      </c>
      <c r="E10424" s="5" t="s">
        <v>29</v>
      </c>
      <c r="F10424" s="8">
        <v>140</v>
      </c>
      <c r="G10424" s="6">
        <v>43537</v>
      </c>
      <c r="H10424" s="6">
        <v>43538</v>
      </c>
      <c r="I10424" s="6">
        <v>43545</v>
      </c>
      <c r="J10424" s="5" t="s">
        <v>30</v>
      </c>
      <c r="K10424" s="7">
        <v>1014.42</v>
      </c>
      <c r="L10424" s="35">
        <v>791.25</v>
      </c>
      <c r="M10424" s="36">
        <f t="shared" si="162"/>
        <v>223.16999999999996</v>
      </c>
      <c r="N10424" s="37">
        <f>YEAR(Table1[[#This Row],[Data zamówienia]])</f>
        <v>2019</v>
      </c>
    </row>
    <row r="10425" spans="2:14" x14ac:dyDescent="0.3">
      <c r="B10425" s="32">
        <v>290812</v>
      </c>
      <c r="C10425" s="8" t="s">
        <v>27</v>
      </c>
      <c r="D10425" s="8" t="s">
        <v>36</v>
      </c>
      <c r="E10425" s="5" t="s">
        <v>25</v>
      </c>
      <c r="F10425" s="8">
        <v>74</v>
      </c>
      <c r="G10425" s="6">
        <v>43536</v>
      </c>
      <c r="H10425" s="6">
        <v>43540</v>
      </c>
      <c r="I10425" s="6">
        <v>43543</v>
      </c>
      <c r="J10425" s="5" t="s">
        <v>26</v>
      </c>
      <c r="K10425" s="7">
        <v>882.54</v>
      </c>
      <c r="L10425" s="35">
        <v>520.70000000000005</v>
      </c>
      <c r="M10425" s="36">
        <f t="shared" si="162"/>
        <v>361.83999999999992</v>
      </c>
      <c r="N10425" s="37">
        <f>YEAR(Table1[[#This Row],[Data zamówienia]])</f>
        <v>2019</v>
      </c>
    </row>
    <row r="10426" spans="2:14" x14ac:dyDescent="0.3">
      <c r="B10426" s="32">
        <v>651119</v>
      </c>
      <c r="C10426" s="8" t="s">
        <v>21</v>
      </c>
      <c r="D10426" s="8" t="s">
        <v>36</v>
      </c>
      <c r="E10426" s="5" t="s">
        <v>31</v>
      </c>
      <c r="F10426" s="8">
        <v>139</v>
      </c>
      <c r="G10426" s="6">
        <v>43537</v>
      </c>
      <c r="H10426" s="6">
        <v>43537</v>
      </c>
      <c r="I10426" s="6">
        <v>43544</v>
      </c>
      <c r="J10426" s="5" t="s">
        <v>26</v>
      </c>
      <c r="K10426" s="7">
        <v>518.87</v>
      </c>
      <c r="L10426" s="35">
        <v>492.93</v>
      </c>
      <c r="M10426" s="36">
        <f t="shared" si="162"/>
        <v>25.939999999999998</v>
      </c>
      <c r="N10426" s="37">
        <f>YEAR(Table1[[#This Row],[Data zamówienia]])</f>
        <v>2019</v>
      </c>
    </row>
    <row r="10427" spans="2:14" x14ac:dyDescent="0.3">
      <c r="B10427" s="32">
        <v>864571</v>
      </c>
      <c r="C10427" s="8" t="s">
        <v>35</v>
      </c>
      <c r="D10427" s="8" t="s">
        <v>22</v>
      </c>
      <c r="E10427" s="5" t="s">
        <v>34</v>
      </c>
      <c r="F10427" s="8">
        <v>326</v>
      </c>
      <c r="G10427" s="6">
        <v>43537</v>
      </c>
      <c r="H10427" s="6">
        <v>43539</v>
      </c>
      <c r="I10427" s="6">
        <v>43540</v>
      </c>
      <c r="J10427" s="5" t="s">
        <v>26</v>
      </c>
      <c r="K10427" s="7">
        <v>1848.82</v>
      </c>
      <c r="L10427" s="35">
        <v>1294.17</v>
      </c>
      <c r="M10427" s="36">
        <f t="shared" si="162"/>
        <v>554.64999999999986</v>
      </c>
      <c r="N10427" s="37">
        <f>YEAR(Table1[[#This Row],[Data zamówienia]])</f>
        <v>2019</v>
      </c>
    </row>
    <row r="10428" spans="2:14" x14ac:dyDescent="0.3">
      <c r="B10428" s="32">
        <v>922106</v>
      </c>
      <c r="C10428" s="8" t="s">
        <v>27</v>
      </c>
      <c r="D10428" s="8" t="s">
        <v>28</v>
      </c>
      <c r="E10428" s="5" t="s">
        <v>25</v>
      </c>
      <c r="F10428" s="8">
        <v>153</v>
      </c>
      <c r="G10428" s="6">
        <v>43537</v>
      </c>
      <c r="H10428" s="6">
        <v>43541</v>
      </c>
      <c r="I10428" s="6">
        <v>43548</v>
      </c>
      <c r="J10428" s="5" t="s">
        <v>40</v>
      </c>
      <c r="K10428" s="7">
        <v>378.7</v>
      </c>
      <c r="L10428" s="35">
        <v>272.66000000000003</v>
      </c>
      <c r="M10428" s="36">
        <f t="shared" si="162"/>
        <v>106.03999999999996</v>
      </c>
      <c r="N10428" s="37">
        <f>YEAR(Table1[[#This Row],[Data zamówienia]])</f>
        <v>2019</v>
      </c>
    </row>
    <row r="10429" spans="2:14" x14ac:dyDescent="0.3">
      <c r="B10429" s="32">
        <v>111695</v>
      </c>
      <c r="C10429" s="8" t="s">
        <v>35</v>
      </c>
      <c r="D10429" s="8" t="s">
        <v>39</v>
      </c>
      <c r="E10429" s="5" t="s">
        <v>37</v>
      </c>
      <c r="F10429" s="8">
        <v>33</v>
      </c>
      <c r="G10429" s="6">
        <v>43538</v>
      </c>
      <c r="H10429" s="6">
        <v>43541</v>
      </c>
      <c r="I10429" s="6">
        <v>43547</v>
      </c>
      <c r="J10429" s="5" t="s">
        <v>33</v>
      </c>
      <c r="K10429" s="7">
        <v>1409.92</v>
      </c>
      <c r="L10429" s="35">
        <v>733.16</v>
      </c>
      <c r="M10429" s="36">
        <f t="shared" si="162"/>
        <v>676.7600000000001</v>
      </c>
      <c r="N10429" s="37">
        <f>YEAR(Table1[[#This Row],[Data zamówienia]])</f>
        <v>2019</v>
      </c>
    </row>
    <row r="10430" spans="2:14" x14ac:dyDescent="0.3">
      <c r="B10430" s="32">
        <v>422608</v>
      </c>
      <c r="C10430" s="8" t="s">
        <v>27</v>
      </c>
      <c r="D10430" s="8" t="s">
        <v>39</v>
      </c>
      <c r="E10430" s="5" t="s">
        <v>34</v>
      </c>
      <c r="F10430" s="8">
        <v>363</v>
      </c>
      <c r="G10430" s="6">
        <v>43538</v>
      </c>
      <c r="H10430" s="6">
        <v>43542</v>
      </c>
      <c r="I10430" s="6">
        <v>43544</v>
      </c>
      <c r="J10430" s="5" t="s">
        <v>40</v>
      </c>
      <c r="K10430" s="7">
        <v>596.42999999999995</v>
      </c>
      <c r="L10430" s="35">
        <v>441.36</v>
      </c>
      <c r="M10430" s="36">
        <f t="shared" si="162"/>
        <v>155.06999999999994</v>
      </c>
      <c r="N10430" s="37">
        <f>YEAR(Table1[[#This Row],[Data zamówienia]])</f>
        <v>2019</v>
      </c>
    </row>
    <row r="10431" spans="2:14" x14ac:dyDescent="0.3">
      <c r="B10431" s="32">
        <v>146452</v>
      </c>
      <c r="C10431" s="8" t="s">
        <v>21</v>
      </c>
      <c r="D10431" s="8" t="s">
        <v>22</v>
      </c>
      <c r="E10431" s="5" t="s">
        <v>37</v>
      </c>
      <c r="F10431" s="8">
        <v>169</v>
      </c>
      <c r="G10431" s="6">
        <v>43539</v>
      </c>
      <c r="H10431" s="6">
        <v>43540</v>
      </c>
      <c r="I10431" s="6">
        <v>43542</v>
      </c>
      <c r="J10431" s="5" t="s">
        <v>24</v>
      </c>
      <c r="K10431" s="7">
        <v>1979.74</v>
      </c>
      <c r="L10431" s="35">
        <v>1504.6</v>
      </c>
      <c r="M10431" s="36">
        <f t="shared" si="162"/>
        <v>475.1400000000001</v>
      </c>
      <c r="N10431" s="37">
        <f>YEAR(Table1[[#This Row],[Data zamówienia]])</f>
        <v>2019</v>
      </c>
    </row>
    <row r="10432" spans="2:14" x14ac:dyDescent="0.3">
      <c r="B10432" s="32">
        <v>400540</v>
      </c>
      <c r="C10432" s="8" t="s">
        <v>38</v>
      </c>
      <c r="D10432" s="8" t="s">
        <v>36</v>
      </c>
      <c r="E10432" s="5" t="s">
        <v>31</v>
      </c>
      <c r="F10432" s="8">
        <v>270</v>
      </c>
      <c r="G10432" s="6">
        <v>43538</v>
      </c>
      <c r="H10432" s="6">
        <v>43542</v>
      </c>
      <c r="I10432" s="6">
        <v>43545</v>
      </c>
      <c r="J10432" s="5" t="s">
        <v>40</v>
      </c>
      <c r="K10432" s="7">
        <v>793.58</v>
      </c>
      <c r="L10432" s="35">
        <v>436.47</v>
      </c>
      <c r="M10432" s="36">
        <f t="shared" si="162"/>
        <v>357.11</v>
      </c>
      <c r="N10432" s="37">
        <f>YEAR(Table1[[#This Row],[Data zamówienia]])</f>
        <v>2019</v>
      </c>
    </row>
    <row r="10433" spans="2:14" x14ac:dyDescent="0.3">
      <c r="B10433" s="32">
        <v>536872</v>
      </c>
      <c r="C10433" s="8" t="s">
        <v>21</v>
      </c>
      <c r="D10433" s="8" t="s">
        <v>28</v>
      </c>
      <c r="E10433" s="5" t="s">
        <v>29</v>
      </c>
      <c r="F10433" s="8">
        <v>103</v>
      </c>
      <c r="G10433" s="6">
        <v>43538</v>
      </c>
      <c r="H10433" s="6">
        <v>43539</v>
      </c>
      <c r="I10433" s="6">
        <v>43540</v>
      </c>
      <c r="J10433" s="5" t="s">
        <v>33</v>
      </c>
      <c r="K10433" s="7">
        <v>191.39</v>
      </c>
      <c r="L10433" s="35">
        <v>122.49</v>
      </c>
      <c r="M10433" s="36">
        <f t="shared" si="162"/>
        <v>68.899999999999991</v>
      </c>
      <c r="N10433" s="37">
        <f>YEAR(Table1[[#This Row],[Data zamówienia]])</f>
        <v>2019</v>
      </c>
    </row>
    <row r="10434" spans="2:14" x14ac:dyDescent="0.3">
      <c r="B10434" s="32">
        <v>156882</v>
      </c>
      <c r="C10434" s="8" t="s">
        <v>38</v>
      </c>
      <c r="D10434" s="8" t="s">
        <v>22</v>
      </c>
      <c r="E10434" s="5" t="s">
        <v>34</v>
      </c>
      <c r="F10434" s="8">
        <v>80</v>
      </c>
      <c r="G10434" s="6">
        <v>43539</v>
      </c>
      <c r="H10434" s="6">
        <v>43542</v>
      </c>
      <c r="I10434" s="6">
        <v>43545</v>
      </c>
      <c r="J10434" s="5" t="s">
        <v>26</v>
      </c>
      <c r="K10434" s="7">
        <v>316.57</v>
      </c>
      <c r="L10434" s="35">
        <v>167.78</v>
      </c>
      <c r="M10434" s="36">
        <f t="shared" si="162"/>
        <v>148.79</v>
      </c>
      <c r="N10434" s="37">
        <f>YEAR(Table1[[#This Row],[Data zamówienia]])</f>
        <v>2019</v>
      </c>
    </row>
    <row r="10435" spans="2:14" x14ac:dyDescent="0.3">
      <c r="B10435" s="32">
        <v>453401</v>
      </c>
      <c r="C10435" s="8" t="s">
        <v>21</v>
      </c>
      <c r="D10435" s="8" t="s">
        <v>36</v>
      </c>
      <c r="E10435" s="5" t="s">
        <v>31</v>
      </c>
      <c r="F10435" s="8">
        <v>228</v>
      </c>
      <c r="G10435" s="6">
        <v>43540</v>
      </c>
      <c r="H10435" s="6">
        <v>43543</v>
      </c>
      <c r="I10435" s="6">
        <v>43549</v>
      </c>
      <c r="J10435" s="5" t="s">
        <v>32</v>
      </c>
      <c r="K10435" s="7">
        <v>1063.55</v>
      </c>
      <c r="L10435" s="35">
        <v>797.66</v>
      </c>
      <c r="M10435" s="36">
        <f t="shared" si="162"/>
        <v>265.89</v>
      </c>
      <c r="N10435" s="37">
        <f>YEAR(Table1[[#This Row],[Data zamówienia]])</f>
        <v>2019</v>
      </c>
    </row>
    <row r="10436" spans="2:14" x14ac:dyDescent="0.3">
      <c r="B10436" s="32">
        <v>209871</v>
      </c>
      <c r="C10436" s="8" t="s">
        <v>35</v>
      </c>
      <c r="D10436" s="8" t="s">
        <v>28</v>
      </c>
      <c r="E10436" s="5" t="s">
        <v>23</v>
      </c>
      <c r="F10436" s="8">
        <v>353</v>
      </c>
      <c r="G10436" s="6">
        <v>43540</v>
      </c>
      <c r="H10436" s="6">
        <v>43541</v>
      </c>
      <c r="I10436" s="6">
        <v>43548</v>
      </c>
      <c r="J10436" s="5" t="s">
        <v>33</v>
      </c>
      <c r="K10436" s="7">
        <v>1981.64</v>
      </c>
      <c r="L10436" s="35">
        <v>1347.52</v>
      </c>
      <c r="M10436" s="36">
        <f t="shared" ref="M10436:M10499" si="163">K10436-L10436</f>
        <v>634.12000000000012</v>
      </c>
      <c r="N10436" s="37">
        <f>YEAR(Table1[[#This Row],[Data zamówienia]])</f>
        <v>2019</v>
      </c>
    </row>
    <row r="10437" spans="2:14" x14ac:dyDescent="0.3">
      <c r="B10437" s="32">
        <v>573059</v>
      </c>
      <c r="C10437" s="8" t="s">
        <v>21</v>
      </c>
      <c r="D10437" s="8" t="s">
        <v>39</v>
      </c>
      <c r="E10437" s="5" t="s">
        <v>37</v>
      </c>
      <c r="F10437" s="8">
        <v>265</v>
      </c>
      <c r="G10437" s="6">
        <v>43540</v>
      </c>
      <c r="H10437" s="6">
        <v>43541</v>
      </c>
      <c r="I10437" s="6">
        <v>43547</v>
      </c>
      <c r="J10437" s="5" t="s">
        <v>30</v>
      </c>
      <c r="K10437" s="7">
        <v>1338.98</v>
      </c>
      <c r="L10437" s="35">
        <v>1017.62</v>
      </c>
      <c r="M10437" s="36">
        <f t="shared" si="163"/>
        <v>321.36</v>
      </c>
      <c r="N10437" s="37">
        <f>YEAR(Table1[[#This Row],[Data zamówienia]])</f>
        <v>2019</v>
      </c>
    </row>
    <row r="10438" spans="2:14" x14ac:dyDescent="0.3">
      <c r="B10438" s="32">
        <v>201562</v>
      </c>
      <c r="C10438" s="8" t="s">
        <v>21</v>
      </c>
      <c r="D10438" s="8" t="s">
        <v>22</v>
      </c>
      <c r="E10438" s="5" t="s">
        <v>23</v>
      </c>
      <c r="F10438" s="8">
        <v>285</v>
      </c>
      <c r="G10438" s="6">
        <v>43540</v>
      </c>
      <c r="H10438" s="6">
        <v>43542</v>
      </c>
      <c r="I10438" s="6">
        <v>43545</v>
      </c>
      <c r="J10438" s="5" t="s">
        <v>33</v>
      </c>
      <c r="K10438" s="7">
        <v>590.77</v>
      </c>
      <c r="L10438" s="35">
        <v>519.88</v>
      </c>
      <c r="M10438" s="36">
        <f t="shared" si="163"/>
        <v>70.889999999999986</v>
      </c>
      <c r="N10438" s="37">
        <f>YEAR(Table1[[#This Row],[Data zamówienia]])</f>
        <v>2019</v>
      </c>
    </row>
    <row r="10439" spans="2:14" x14ac:dyDescent="0.3">
      <c r="B10439" s="32">
        <v>843516</v>
      </c>
      <c r="C10439" s="8" t="s">
        <v>27</v>
      </c>
      <c r="D10439" s="8" t="s">
        <v>39</v>
      </c>
      <c r="E10439" s="5" t="s">
        <v>23</v>
      </c>
      <c r="F10439" s="8">
        <v>200</v>
      </c>
      <c r="G10439" s="6">
        <v>43539</v>
      </c>
      <c r="H10439" s="6">
        <v>43540</v>
      </c>
      <c r="I10439" s="6">
        <v>43541</v>
      </c>
      <c r="J10439" s="5" t="s">
        <v>32</v>
      </c>
      <c r="K10439" s="7">
        <v>1027.32</v>
      </c>
      <c r="L10439" s="35">
        <v>554.75</v>
      </c>
      <c r="M10439" s="36">
        <f t="shared" si="163"/>
        <v>472.56999999999994</v>
      </c>
      <c r="N10439" s="37">
        <f>YEAR(Table1[[#This Row],[Data zamówienia]])</f>
        <v>2019</v>
      </c>
    </row>
    <row r="10440" spans="2:14" x14ac:dyDescent="0.3">
      <c r="B10440" s="32">
        <v>447889</v>
      </c>
      <c r="C10440" s="8" t="s">
        <v>35</v>
      </c>
      <c r="D10440" s="8" t="s">
        <v>39</v>
      </c>
      <c r="E10440" s="5" t="s">
        <v>29</v>
      </c>
      <c r="F10440" s="8">
        <v>235</v>
      </c>
      <c r="G10440" s="6">
        <v>43539</v>
      </c>
      <c r="H10440" s="6">
        <v>43540</v>
      </c>
      <c r="I10440" s="6">
        <v>43544</v>
      </c>
      <c r="J10440" s="5" t="s">
        <v>26</v>
      </c>
      <c r="K10440" s="7">
        <v>280.94</v>
      </c>
      <c r="L10440" s="35">
        <v>233.18</v>
      </c>
      <c r="M10440" s="36">
        <f t="shared" si="163"/>
        <v>47.759999999999991</v>
      </c>
      <c r="N10440" s="37">
        <f>YEAR(Table1[[#This Row],[Data zamówienia]])</f>
        <v>2019</v>
      </c>
    </row>
    <row r="10441" spans="2:14" x14ac:dyDescent="0.3">
      <c r="B10441" s="32">
        <v>902713</v>
      </c>
      <c r="C10441" s="8" t="s">
        <v>21</v>
      </c>
      <c r="D10441" s="8" t="s">
        <v>22</v>
      </c>
      <c r="E10441" s="5" t="s">
        <v>31</v>
      </c>
      <c r="F10441" s="8">
        <v>219</v>
      </c>
      <c r="G10441" s="6">
        <v>43540</v>
      </c>
      <c r="H10441" s="6">
        <v>43541</v>
      </c>
      <c r="I10441" s="6">
        <v>43548</v>
      </c>
      <c r="J10441" s="5" t="s">
        <v>32</v>
      </c>
      <c r="K10441" s="7">
        <v>952.92</v>
      </c>
      <c r="L10441" s="35">
        <v>505.05</v>
      </c>
      <c r="M10441" s="36">
        <f t="shared" si="163"/>
        <v>447.86999999999995</v>
      </c>
      <c r="N10441" s="37">
        <f>YEAR(Table1[[#This Row],[Data zamówienia]])</f>
        <v>2019</v>
      </c>
    </row>
    <row r="10442" spans="2:14" x14ac:dyDescent="0.3">
      <c r="B10442" s="32">
        <v>653479</v>
      </c>
      <c r="C10442" s="8" t="s">
        <v>38</v>
      </c>
      <c r="D10442" s="8" t="s">
        <v>39</v>
      </c>
      <c r="E10442" s="5" t="s">
        <v>25</v>
      </c>
      <c r="F10442" s="8">
        <v>252</v>
      </c>
      <c r="G10442" s="6">
        <v>43540</v>
      </c>
      <c r="H10442" s="6">
        <v>43542</v>
      </c>
      <c r="I10442" s="6">
        <v>43544</v>
      </c>
      <c r="J10442" s="5" t="s">
        <v>24</v>
      </c>
      <c r="K10442" s="7">
        <v>363.21</v>
      </c>
      <c r="L10442" s="35">
        <v>312.36</v>
      </c>
      <c r="M10442" s="36">
        <f t="shared" si="163"/>
        <v>50.849999999999966</v>
      </c>
      <c r="N10442" s="37">
        <f>YEAR(Table1[[#This Row],[Data zamówienia]])</f>
        <v>2019</v>
      </c>
    </row>
    <row r="10443" spans="2:14" x14ac:dyDescent="0.3">
      <c r="B10443" s="32">
        <v>508459</v>
      </c>
      <c r="C10443" s="8" t="s">
        <v>27</v>
      </c>
      <c r="D10443" s="8" t="s">
        <v>36</v>
      </c>
      <c r="E10443" s="5" t="s">
        <v>37</v>
      </c>
      <c r="F10443" s="8">
        <v>178</v>
      </c>
      <c r="G10443" s="6">
        <v>43539</v>
      </c>
      <c r="H10443" s="6">
        <v>43540</v>
      </c>
      <c r="I10443" s="6">
        <v>43542</v>
      </c>
      <c r="J10443" s="5" t="s">
        <v>30</v>
      </c>
      <c r="K10443" s="7">
        <v>730.52</v>
      </c>
      <c r="L10443" s="35">
        <v>540.58000000000004</v>
      </c>
      <c r="M10443" s="36">
        <f t="shared" si="163"/>
        <v>189.93999999999994</v>
      </c>
      <c r="N10443" s="37">
        <f>YEAR(Table1[[#This Row],[Data zamówienia]])</f>
        <v>2019</v>
      </c>
    </row>
    <row r="10444" spans="2:14" x14ac:dyDescent="0.3">
      <c r="B10444" s="32">
        <v>547569</v>
      </c>
      <c r="C10444" s="8" t="s">
        <v>27</v>
      </c>
      <c r="D10444" s="8" t="s">
        <v>39</v>
      </c>
      <c r="E10444" s="5" t="s">
        <v>31</v>
      </c>
      <c r="F10444" s="8">
        <v>24</v>
      </c>
      <c r="G10444" s="6">
        <v>43540</v>
      </c>
      <c r="H10444" s="6">
        <v>43542</v>
      </c>
      <c r="I10444" s="6">
        <v>43545</v>
      </c>
      <c r="J10444" s="5" t="s">
        <v>24</v>
      </c>
      <c r="K10444" s="7">
        <v>480.97</v>
      </c>
      <c r="L10444" s="35">
        <v>293.39</v>
      </c>
      <c r="M10444" s="36">
        <f t="shared" si="163"/>
        <v>187.58000000000004</v>
      </c>
      <c r="N10444" s="37">
        <f>YEAR(Table1[[#This Row],[Data zamówienia]])</f>
        <v>2019</v>
      </c>
    </row>
    <row r="10445" spans="2:14" x14ac:dyDescent="0.3">
      <c r="B10445" s="32">
        <v>541620</v>
      </c>
      <c r="C10445" s="8" t="s">
        <v>27</v>
      </c>
      <c r="D10445" s="8" t="s">
        <v>36</v>
      </c>
      <c r="E10445" s="5" t="s">
        <v>34</v>
      </c>
      <c r="F10445" s="8">
        <v>304</v>
      </c>
      <c r="G10445" s="6">
        <v>43540</v>
      </c>
      <c r="H10445" s="6">
        <v>43543</v>
      </c>
      <c r="I10445" s="6">
        <v>43550</v>
      </c>
      <c r="J10445" s="5" t="s">
        <v>32</v>
      </c>
      <c r="K10445" s="7">
        <v>384.81</v>
      </c>
      <c r="L10445" s="35">
        <v>323.24</v>
      </c>
      <c r="M10445" s="36">
        <f t="shared" si="163"/>
        <v>61.569999999999993</v>
      </c>
      <c r="N10445" s="37">
        <f>YEAR(Table1[[#This Row],[Data zamówienia]])</f>
        <v>2019</v>
      </c>
    </row>
    <row r="10446" spans="2:14" x14ac:dyDescent="0.3">
      <c r="B10446" s="32">
        <v>870926</v>
      </c>
      <c r="C10446" s="8" t="s">
        <v>35</v>
      </c>
      <c r="D10446" s="8" t="s">
        <v>28</v>
      </c>
      <c r="E10446" s="5" t="s">
        <v>34</v>
      </c>
      <c r="F10446" s="8">
        <v>265</v>
      </c>
      <c r="G10446" s="6">
        <v>43541</v>
      </c>
      <c r="H10446" s="6">
        <v>43541</v>
      </c>
      <c r="I10446" s="6">
        <v>43542</v>
      </c>
      <c r="J10446" s="5" t="s">
        <v>30</v>
      </c>
      <c r="K10446" s="7">
        <v>1135.48</v>
      </c>
      <c r="L10446" s="35">
        <v>806.19</v>
      </c>
      <c r="M10446" s="36">
        <f t="shared" si="163"/>
        <v>329.28999999999996</v>
      </c>
      <c r="N10446" s="37">
        <f>YEAR(Table1[[#This Row],[Data zamówienia]])</f>
        <v>2019</v>
      </c>
    </row>
    <row r="10447" spans="2:14" x14ac:dyDescent="0.3">
      <c r="B10447" s="32">
        <v>557475</v>
      </c>
      <c r="C10447" s="8" t="s">
        <v>21</v>
      </c>
      <c r="D10447" s="8" t="s">
        <v>39</v>
      </c>
      <c r="E10447" s="5" t="s">
        <v>23</v>
      </c>
      <c r="F10447" s="8">
        <v>156</v>
      </c>
      <c r="G10447" s="6">
        <v>43541</v>
      </c>
      <c r="H10447" s="6">
        <v>43543</v>
      </c>
      <c r="I10447" s="6">
        <v>43549</v>
      </c>
      <c r="J10447" s="5" t="s">
        <v>40</v>
      </c>
      <c r="K10447" s="7">
        <v>420.41</v>
      </c>
      <c r="L10447" s="35">
        <v>374.16</v>
      </c>
      <c r="M10447" s="36">
        <f t="shared" si="163"/>
        <v>46.25</v>
      </c>
      <c r="N10447" s="37">
        <f>YEAR(Table1[[#This Row],[Data zamówienia]])</f>
        <v>2019</v>
      </c>
    </row>
    <row r="10448" spans="2:14" x14ac:dyDescent="0.3">
      <c r="B10448" s="32">
        <v>893550</v>
      </c>
      <c r="C10448" s="8" t="s">
        <v>35</v>
      </c>
      <c r="D10448" s="8" t="s">
        <v>28</v>
      </c>
      <c r="E10448" s="5" t="s">
        <v>31</v>
      </c>
      <c r="F10448" s="8">
        <v>132</v>
      </c>
      <c r="G10448" s="6">
        <v>43540</v>
      </c>
      <c r="H10448" s="6">
        <v>43542</v>
      </c>
      <c r="I10448" s="6">
        <v>43546</v>
      </c>
      <c r="J10448" s="5" t="s">
        <v>40</v>
      </c>
      <c r="K10448" s="7">
        <v>1462.22</v>
      </c>
      <c r="L10448" s="35">
        <v>1125.9100000000001</v>
      </c>
      <c r="M10448" s="36">
        <f t="shared" si="163"/>
        <v>336.30999999999995</v>
      </c>
      <c r="N10448" s="37">
        <f>YEAR(Table1[[#This Row],[Data zamówienia]])</f>
        <v>2019</v>
      </c>
    </row>
    <row r="10449" spans="2:14" x14ac:dyDescent="0.3">
      <c r="B10449" s="32">
        <v>211738</v>
      </c>
      <c r="C10449" s="8" t="s">
        <v>27</v>
      </c>
      <c r="D10449" s="8" t="s">
        <v>39</v>
      </c>
      <c r="E10449" s="5" t="s">
        <v>29</v>
      </c>
      <c r="F10449" s="8">
        <v>317</v>
      </c>
      <c r="G10449" s="6">
        <v>43540</v>
      </c>
      <c r="H10449" s="6">
        <v>43544</v>
      </c>
      <c r="I10449" s="6">
        <v>43546</v>
      </c>
      <c r="J10449" s="5" t="s">
        <v>33</v>
      </c>
      <c r="K10449" s="7">
        <v>480.91</v>
      </c>
      <c r="L10449" s="35">
        <v>245.26</v>
      </c>
      <c r="M10449" s="36">
        <f t="shared" si="163"/>
        <v>235.65000000000003</v>
      </c>
      <c r="N10449" s="37">
        <f>YEAR(Table1[[#This Row],[Data zamówienia]])</f>
        <v>2019</v>
      </c>
    </row>
    <row r="10450" spans="2:14" x14ac:dyDescent="0.3">
      <c r="B10450" s="32">
        <v>945673</v>
      </c>
      <c r="C10450" s="8" t="s">
        <v>21</v>
      </c>
      <c r="D10450" s="8" t="s">
        <v>36</v>
      </c>
      <c r="E10450" s="5" t="s">
        <v>34</v>
      </c>
      <c r="F10450" s="8">
        <v>45</v>
      </c>
      <c r="G10450" s="6">
        <v>43540</v>
      </c>
      <c r="H10450" s="6">
        <v>43541</v>
      </c>
      <c r="I10450" s="6">
        <v>43546</v>
      </c>
      <c r="J10450" s="5" t="s">
        <v>30</v>
      </c>
      <c r="K10450" s="7">
        <v>780</v>
      </c>
      <c r="L10450" s="35">
        <v>678.6</v>
      </c>
      <c r="M10450" s="36">
        <f t="shared" si="163"/>
        <v>101.39999999999998</v>
      </c>
      <c r="N10450" s="37">
        <f>YEAR(Table1[[#This Row],[Data zamówienia]])</f>
        <v>2019</v>
      </c>
    </row>
    <row r="10451" spans="2:14" x14ac:dyDescent="0.3">
      <c r="B10451" s="32">
        <v>235954</v>
      </c>
      <c r="C10451" s="8" t="s">
        <v>38</v>
      </c>
      <c r="D10451" s="8" t="s">
        <v>39</v>
      </c>
      <c r="E10451" s="5" t="s">
        <v>23</v>
      </c>
      <c r="F10451" s="8">
        <v>351</v>
      </c>
      <c r="G10451" s="6">
        <v>43541</v>
      </c>
      <c r="H10451" s="6">
        <v>43541</v>
      </c>
      <c r="I10451" s="6">
        <v>43545</v>
      </c>
      <c r="J10451" s="5" t="s">
        <v>32</v>
      </c>
      <c r="K10451" s="7">
        <v>194.17</v>
      </c>
      <c r="L10451" s="35">
        <v>180.58</v>
      </c>
      <c r="M10451" s="36">
        <f t="shared" si="163"/>
        <v>13.589999999999975</v>
      </c>
      <c r="N10451" s="37">
        <f>YEAR(Table1[[#This Row],[Data zamówienia]])</f>
        <v>2019</v>
      </c>
    </row>
    <row r="10452" spans="2:14" x14ac:dyDescent="0.3">
      <c r="B10452" s="32">
        <v>584249</v>
      </c>
      <c r="C10452" s="8" t="s">
        <v>21</v>
      </c>
      <c r="D10452" s="8" t="s">
        <v>22</v>
      </c>
      <c r="E10452" s="5" t="s">
        <v>23</v>
      </c>
      <c r="F10452" s="8">
        <v>295</v>
      </c>
      <c r="G10452" s="6">
        <v>43541</v>
      </c>
      <c r="H10452" s="6">
        <v>43543</v>
      </c>
      <c r="I10452" s="6">
        <v>43549</v>
      </c>
      <c r="J10452" s="5" t="s">
        <v>40</v>
      </c>
      <c r="K10452" s="7">
        <v>564.17999999999995</v>
      </c>
      <c r="L10452" s="35">
        <v>485.19</v>
      </c>
      <c r="M10452" s="36">
        <f t="shared" si="163"/>
        <v>78.989999999999952</v>
      </c>
      <c r="N10452" s="37">
        <f>YEAR(Table1[[#This Row],[Data zamówienia]])</f>
        <v>2019</v>
      </c>
    </row>
    <row r="10453" spans="2:14" x14ac:dyDescent="0.3">
      <c r="B10453" s="32">
        <v>32915</v>
      </c>
      <c r="C10453" s="8" t="s">
        <v>35</v>
      </c>
      <c r="D10453" s="8" t="s">
        <v>22</v>
      </c>
      <c r="E10453" s="5" t="s">
        <v>29</v>
      </c>
      <c r="F10453" s="8">
        <v>245</v>
      </c>
      <c r="G10453" s="6">
        <v>43541</v>
      </c>
      <c r="H10453" s="6">
        <v>43542</v>
      </c>
      <c r="I10453" s="6">
        <v>43545</v>
      </c>
      <c r="J10453" s="5" t="s">
        <v>40</v>
      </c>
      <c r="K10453" s="7">
        <v>882.54</v>
      </c>
      <c r="L10453" s="35">
        <v>829.59</v>
      </c>
      <c r="M10453" s="36">
        <f t="shared" si="163"/>
        <v>52.949999999999932</v>
      </c>
      <c r="N10453" s="37">
        <f>YEAR(Table1[[#This Row],[Data zamówienia]])</f>
        <v>2019</v>
      </c>
    </row>
    <row r="10454" spans="2:14" x14ac:dyDescent="0.3">
      <c r="B10454" s="32">
        <v>500934</v>
      </c>
      <c r="C10454" s="8" t="s">
        <v>21</v>
      </c>
      <c r="D10454" s="8" t="s">
        <v>39</v>
      </c>
      <c r="E10454" s="5" t="s">
        <v>23</v>
      </c>
      <c r="F10454" s="8">
        <v>201</v>
      </c>
      <c r="G10454" s="6">
        <v>43540</v>
      </c>
      <c r="H10454" s="6">
        <v>43544</v>
      </c>
      <c r="I10454" s="6">
        <v>43546</v>
      </c>
      <c r="J10454" s="5" t="s">
        <v>24</v>
      </c>
      <c r="K10454" s="7">
        <v>350.84</v>
      </c>
      <c r="L10454" s="35">
        <v>192.96</v>
      </c>
      <c r="M10454" s="36">
        <f t="shared" si="163"/>
        <v>157.87999999999997</v>
      </c>
      <c r="N10454" s="37">
        <f>YEAR(Table1[[#This Row],[Data zamówienia]])</f>
        <v>2019</v>
      </c>
    </row>
    <row r="10455" spans="2:14" x14ac:dyDescent="0.3">
      <c r="B10455" s="32">
        <v>265487</v>
      </c>
      <c r="C10455" s="8" t="s">
        <v>27</v>
      </c>
      <c r="D10455" s="8" t="s">
        <v>28</v>
      </c>
      <c r="E10455" s="5" t="s">
        <v>31</v>
      </c>
      <c r="F10455" s="8">
        <v>157</v>
      </c>
      <c r="G10455" s="6">
        <v>43541</v>
      </c>
      <c r="H10455" s="6">
        <v>43542</v>
      </c>
      <c r="I10455" s="6">
        <v>43549</v>
      </c>
      <c r="J10455" s="5" t="s">
        <v>40</v>
      </c>
      <c r="K10455" s="7">
        <v>1358.29</v>
      </c>
      <c r="L10455" s="35">
        <v>1127.3800000000001</v>
      </c>
      <c r="M10455" s="36">
        <f t="shared" si="163"/>
        <v>230.90999999999985</v>
      </c>
      <c r="N10455" s="37">
        <f>YEAR(Table1[[#This Row],[Data zamówienia]])</f>
        <v>2019</v>
      </c>
    </row>
    <row r="10456" spans="2:14" x14ac:dyDescent="0.3">
      <c r="B10456" s="32">
        <v>579891</v>
      </c>
      <c r="C10456" s="8" t="s">
        <v>35</v>
      </c>
      <c r="D10456" s="8" t="s">
        <v>36</v>
      </c>
      <c r="E10456" s="5" t="s">
        <v>29</v>
      </c>
      <c r="F10456" s="8">
        <v>152</v>
      </c>
      <c r="G10456" s="6">
        <v>43541</v>
      </c>
      <c r="H10456" s="6">
        <v>43542</v>
      </c>
      <c r="I10456" s="6">
        <v>43546</v>
      </c>
      <c r="J10456" s="5" t="s">
        <v>26</v>
      </c>
      <c r="K10456" s="7">
        <v>1893.08</v>
      </c>
      <c r="L10456" s="35">
        <v>1135.8499999999999</v>
      </c>
      <c r="M10456" s="36">
        <f t="shared" si="163"/>
        <v>757.23</v>
      </c>
      <c r="N10456" s="37">
        <f>YEAR(Table1[[#This Row],[Data zamówienia]])</f>
        <v>2019</v>
      </c>
    </row>
    <row r="10457" spans="2:14" x14ac:dyDescent="0.3">
      <c r="B10457" s="32">
        <v>327463</v>
      </c>
      <c r="C10457" s="8" t="s">
        <v>27</v>
      </c>
      <c r="D10457" s="8" t="s">
        <v>28</v>
      </c>
      <c r="E10457" s="5" t="s">
        <v>25</v>
      </c>
      <c r="F10457" s="8">
        <v>2</v>
      </c>
      <c r="G10457" s="6">
        <v>43542</v>
      </c>
      <c r="H10457" s="6">
        <v>43544</v>
      </c>
      <c r="I10457" s="6">
        <v>43546</v>
      </c>
      <c r="J10457" s="5" t="s">
        <v>33</v>
      </c>
      <c r="K10457" s="7">
        <v>1367.25</v>
      </c>
      <c r="L10457" s="35">
        <v>1244.2</v>
      </c>
      <c r="M10457" s="36">
        <f t="shared" si="163"/>
        <v>123.04999999999995</v>
      </c>
      <c r="N10457" s="37">
        <f>YEAR(Table1[[#This Row],[Data zamówienia]])</f>
        <v>2019</v>
      </c>
    </row>
    <row r="10458" spans="2:14" x14ac:dyDescent="0.3">
      <c r="B10458" s="32">
        <v>171984</v>
      </c>
      <c r="C10458" s="8" t="s">
        <v>35</v>
      </c>
      <c r="D10458" s="8" t="s">
        <v>39</v>
      </c>
      <c r="E10458" s="5" t="s">
        <v>29</v>
      </c>
      <c r="F10458" s="8">
        <v>97</v>
      </c>
      <c r="G10458" s="6">
        <v>43541</v>
      </c>
      <c r="H10458" s="6">
        <v>43545</v>
      </c>
      <c r="I10458" s="6">
        <v>43546</v>
      </c>
      <c r="J10458" s="5" t="s">
        <v>24</v>
      </c>
      <c r="K10458" s="7">
        <v>168.18</v>
      </c>
      <c r="L10458" s="35">
        <v>126.14</v>
      </c>
      <c r="M10458" s="36">
        <f t="shared" si="163"/>
        <v>42.040000000000006</v>
      </c>
      <c r="N10458" s="37">
        <f>YEAR(Table1[[#This Row],[Data zamówienia]])</f>
        <v>2019</v>
      </c>
    </row>
    <row r="10459" spans="2:14" x14ac:dyDescent="0.3">
      <c r="B10459" s="32">
        <v>996557</v>
      </c>
      <c r="C10459" s="8" t="s">
        <v>27</v>
      </c>
      <c r="D10459" s="8" t="s">
        <v>28</v>
      </c>
      <c r="E10459" s="5" t="s">
        <v>34</v>
      </c>
      <c r="F10459" s="8">
        <v>122</v>
      </c>
      <c r="G10459" s="6">
        <v>43542</v>
      </c>
      <c r="H10459" s="6">
        <v>43542</v>
      </c>
      <c r="I10459" s="6">
        <v>43547</v>
      </c>
      <c r="J10459" s="5" t="s">
        <v>26</v>
      </c>
      <c r="K10459" s="7">
        <v>979.75</v>
      </c>
      <c r="L10459" s="35">
        <v>519.27</v>
      </c>
      <c r="M10459" s="36">
        <f t="shared" si="163"/>
        <v>460.48</v>
      </c>
      <c r="N10459" s="37">
        <f>YEAR(Table1[[#This Row],[Data zamówienia]])</f>
        <v>2019</v>
      </c>
    </row>
    <row r="10460" spans="2:14" x14ac:dyDescent="0.3">
      <c r="B10460" s="32">
        <v>97061</v>
      </c>
      <c r="C10460" s="8" t="s">
        <v>21</v>
      </c>
      <c r="D10460" s="8" t="s">
        <v>22</v>
      </c>
      <c r="E10460" s="5" t="s">
        <v>29</v>
      </c>
      <c r="F10460" s="8">
        <v>284</v>
      </c>
      <c r="G10460" s="6">
        <v>43542</v>
      </c>
      <c r="H10460" s="6">
        <v>43544</v>
      </c>
      <c r="I10460" s="6">
        <v>43545</v>
      </c>
      <c r="J10460" s="5" t="s">
        <v>33</v>
      </c>
      <c r="K10460" s="7">
        <v>1699.04</v>
      </c>
      <c r="L10460" s="35">
        <v>1461.17</v>
      </c>
      <c r="M10460" s="36">
        <f t="shared" si="163"/>
        <v>237.86999999999989</v>
      </c>
      <c r="N10460" s="37">
        <f>YEAR(Table1[[#This Row],[Data zamówienia]])</f>
        <v>2019</v>
      </c>
    </row>
    <row r="10461" spans="2:14" x14ac:dyDescent="0.3">
      <c r="B10461" s="32">
        <v>786804</v>
      </c>
      <c r="C10461" s="8" t="s">
        <v>27</v>
      </c>
      <c r="D10461" s="8" t="s">
        <v>28</v>
      </c>
      <c r="E10461" s="5" t="s">
        <v>29</v>
      </c>
      <c r="F10461" s="8">
        <v>348</v>
      </c>
      <c r="G10461" s="6">
        <v>43541</v>
      </c>
      <c r="H10461" s="6">
        <v>43543</v>
      </c>
      <c r="I10461" s="6">
        <v>43546</v>
      </c>
      <c r="J10461" s="5" t="s">
        <v>40</v>
      </c>
      <c r="K10461" s="7">
        <v>1931.62</v>
      </c>
      <c r="L10461" s="35">
        <v>1622.56</v>
      </c>
      <c r="M10461" s="36">
        <f t="shared" si="163"/>
        <v>309.05999999999995</v>
      </c>
      <c r="N10461" s="37">
        <f>YEAR(Table1[[#This Row],[Data zamówienia]])</f>
        <v>2019</v>
      </c>
    </row>
    <row r="10462" spans="2:14" x14ac:dyDescent="0.3">
      <c r="B10462" s="32">
        <v>280159</v>
      </c>
      <c r="C10462" s="8" t="s">
        <v>27</v>
      </c>
      <c r="D10462" s="8" t="s">
        <v>39</v>
      </c>
      <c r="E10462" s="5" t="s">
        <v>29</v>
      </c>
      <c r="F10462" s="8">
        <v>227</v>
      </c>
      <c r="G10462" s="6">
        <v>43541</v>
      </c>
      <c r="H10462" s="6">
        <v>43543</v>
      </c>
      <c r="I10462" s="6">
        <v>43550</v>
      </c>
      <c r="J10462" s="5" t="s">
        <v>24</v>
      </c>
      <c r="K10462" s="7">
        <v>1210.32</v>
      </c>
      <c r="L10462" s="35">
        <v>1004.57</v>
      </c>
      <c r="M10462" s="36">
        <f t="shared" si="163"/>
        <v>205.74999999999989</v>
      </c>
      <c r="N10462" s="37">
        <f>YEAR(Table1[[#This Row],[Data zamówienia]])</f>
        <v>2019</v>
      </c>
    </row>
    <row r="10463" spans="2:14" x14ac:dyDescent="0.3">
      <c r="B10463" s="32">
        <v>508125</v>
      </c>
      <c r="C10463" s="8" t="s">
        <v>27</v>
      </c>
      <c r="D10463" s="8" t="s">
        <v>36</v>
      </c>
      <c r="E10463" s="5" t="s">
        <v>25</v>
      </c>
      <c r="F10463" s="8">
        <v>350</v>
      </c>
      <c r="G10463" s="6">
        <v>43542</v>
      </c>
      <c r="H10463" s="6">
        <v>43545</v>
      </c>
      <c r="I10463" s="6">
        <v>43547</v>
      </c>
      <c r="J10463" s="5" t="s">
        <v>24</v>
      </c>
      <c r="K10463" s="7">
        <v>1175.58</v>
      </c>
      <c r="L10463" s="35">
        <v>799.39</v>
      </c>
      <c r="M10463" s="36">
        <f t="shared" si="163"/>
        <v>376.18999999999994</v>
      </c>
      <c r="N10463" s="37">
        <f>YEAR(Table1[[#This Row],[Data zamówienia]])</f>
        <v>2019</v>
      </c>
    </row>
    <row r="10464" spans="2:14" x14ac:dyDescent="0.3">
      <c r="B10464" s="32">
        <v>540433</v>
      </c>
      <c r="C10464" s="8" t="s">
        <v>38</v>
      </c>
      <c r="D10464" s="8" t="s">
        <v>36</v>
      </c>
      <c r="E10464" s="5" t="s">
        <v>31</v>
      </c>
      <c r="F10464" s="8">
        <v>37</v>
      </c>
      <c r="G10464" s="6">
        <v>43542</v>
      </c>
      <c r="H10464" s="6">
        <v>43544</v>
      </c>
      <c r="I10464" s="6">
        <v>43549</v>
      </c>
      <c r="J10464" s="5" t="s">
        <v>33</v>
      </c>
      <c r="K10464" s="7">
        <v>1921.97</v>
      </c>
      <c r="L10464" s="35">
        <v>1191.6199999999999</v>
      </c>
      <c r="M10464" s="36">
        <f t="shared" si="163"/>
        <v>730.35000000000014</v>
      </c>
      <c r="N10464" s="37">
        <f>YEAR(Table1[[#This Row],[Data zamówienia]])</f>
        <v>2019</v>
      </c>
    </row>
    <row r="10465" spans="2:14" x14ac:dyDescent="0.3">
      <c r="B10465" s="32">
        <v>630619</v>
      </c>
      <c r="C10465" s="8" t="s">
        <v>35</v>
      </c>
      <c r="D10465" s="8" t="s">
        <v>22</v>
      </c>
      <c r="E10465" s="5" t="s">
        <v>25</v>
      </c>
      <c r="F10465" s="8">
        <v>238</v>
      </c>
      <c r="G10465" s="6">
        <v>43543</v>
      </c>
      <c r="H10465" s="6">
        <v>43545</v>
      </c>
      <c r="I10465" s="6">
        <v>43550</v>
      </c>
      <c r="J10465" s="5" t="s">
        <v>32</v>
      </c>
      <c r="K10465" s="7">
        <v>1204.48</v>
      </c>
      <c r="L10465" s="35">
        <v>999.72</v>
      </c>
      <c r="M10465" s="36">
        <f t="shared" si="163"/>
        <v>204.76</v>
      </c>
      <c r="N10465" s="37">
        <f>YEAR(Table1[[#This Row],[Data zamówienia]])</f>
        <v>2019</v>
      </c>
    </row>
    <row r="10466" spans="2:14" x14ac:dyDescent="0.3">
      <c r="B10466" s="32">
        <v>811121</v>
      </c>
      <c r="C10466" s="8" t="s">
        <v>35</v>
      </c>
      <c r="D10466" s="8" t="s">
        <v>28</v>
      </c>
      <c r="E10466" s="5" t="s">
        <v>37</v>
      </c>
      <c r="F10466" s="8">
        <v>268</v>
      </c>
      <c r="G10466" s="6">
        <v>43542</v>
      </c>
      <c r="H10466" s="6">
        <v>43546</v>
      </c>
      <c r="I10466" s="6">
        <v>43552</v>
      </c>
      <c r="J10466" s="5" t="s">
        <v>24</v>
      </c>
      <c r="K10466" s="7">
        <v>1487.05</v>
      </c>
      <c r="L10466" s="35">
        <v>1412.7</v>
      </c>
      <c r="M10466" s="36">
        <f t="shared" si="163"/>
        <v>74.349999999999909</v>
      </c>
      <c r="N10466" s="37">
        <f>YEAR(Table1[[#This Row],[Data zamówienia]])</f>
        <v>2019</v>
      </c>
    </row>
    <row r="10467" spans="2:14" x14ac:dyDescent="0.3">
      <c r="B10467" s="32">
        <v>615496</v>
      </c>
      <c r="C10467" s="8" t="s">
        <v>21</v>
      </c>
      <c r="D10467" s="8" t="s">
        <v>39</v>
      </c>
      <c r="E10467" s="5" t="s">
        <v>23</v>
      </c>
      <c r="F10467" s="8">
        <v>91</v>
      </c>
      <c r="G10467" s="6">
        <v>43543</v>
      </c>
      <c r="H10467" s="6">
        <v>43543</v>
      </c>
      <c r="I10467" s="6">
        <v>43548</v>
      </c>
      <c r="J10467" s="5" t="s">
        <v>26</v>
      </c>
      <c r="K10467" s="7">
        <v>1063.55</v>
      </c>
      <c r="L10467" s="35">
        <v>829.57</v>
      </c>
      <c r="M10467" s="36">
        <f t="shared" si="163"/>
        <v>233.9799999999999</v>
      </c>
      <c r="N10467" s="37">
        <f>YEAR(Table1[[#This Row],[Data zamówienia]])</f>
        <v>2019</v>
      </c>
    </row>
    <row r="10468" spans="2:14" x14ac:dyDescent="0.3">
      <c r="B10468" s="32">
        <v>796185</v>
      </c>
      <c r="C10468" s="8" t="s">
        <v>27</v>
      </c>
      <c r="D10468" s="8" t="s">
        <v>39</v>
      </c>
      <c r="E10468" s="5" t="s">
        <v>31</v>
      </c>
      <c r="F10468" s="8">
        <v>216</v>
      </c>
      <c r="G10468" s="6">
        <v>43542</v>
      </c>
      <c r="H10468" s="6">
        <v>43546</v>
      </c>
      <c r="I10468" s="6">
        <v>43553</v>
      </c>
      <c r="J10468" s="5" t="s">
        <v>33</v>
      </c>
      <c r="K10468" s="7">
        <v>960.09</v>
      </c>
      <c r="L10468" s="35">
        <v>508.85</v>
      </c>
      <c r="M10468" s="36">
        <f t="shared" si="163"/>
        <v>451.24</v>
      </c>
      <c r="N10468" s="37">
        <f>YEAR(Table1[[#This Row],[Data zamówienia]])</f>
        <v>2019</v>
      </c>
    </row>
    <row r="10469" spans="2:14" x14ac:dyDescent="0.3">
      <c r="B10469" s="32">
        <v>531305</v>
      </c>
      <c r="C10469" s="8" t="s">
        <v>38</v>
      </c>
      <c r="D10469" s="8" t="s">
        <v>22</v>
      </c>
      <c r="E10469" s="5" t="s">
        <v>37</v>
      </c>
      <c r="F10469" s="8">
        <v>125</v>
      </c>
      <c r="G10469" s="6">
        <v>43542</v>
      </c>
      <c r="H10469" s="6">
        <v>43545</v>
      </c>
      <c r="I10469" s="6">
        <v>43546</v>
      </c>
      <c r="J10469" s="5" t="s">
        <v>40</v>
      </c>
      <c r="K10469" s="7">
        <v>238.26</v>
      </c>
      <c r="L10469" s="35">
        <v>147.72</v>
      </c>
      <c r="M10469" s="36">
        <f t="shared" si="163"/>
        <v>90.539999999999992</v>
      </c>
      <c r="N10469" s="37">
        <f>YEAR(Table1[[#This Row],[Data zamówienia]])</f>
        <v>2019</v>
      </c>
    </row>
    <row r="10470" spans="2:14" x14ac:dyDescent="0.3">
      <c r="B10470" s="32">
        <v>555808</v>
      </c>
      <c r="C10470" s="8" t="s">
        <v>21</v>
      </c>
      <c r="D10470" s="8" t="s">
        <v>36</v>
      </c>
      <c r="E10470" s="5" t="s">
        <v>37</v>
      </c>
      <c r="F10470" s="8">
        <v>164</v>
      </c>
      <c r="G10470" s="6">
        <v>43543</v>
      </c>
      <c r="H10470" s="6">
        <v>43546</v>
      </c>
      <c r="I10470" s="6">
        <v>43547</v>
      </c>
      <c r="J10470" s="5" t="s">
        <v>40</v>
      </c>
      <c r="K10470" s="7">
        <v>796.25</v>
      </c>
      <c r="L10470" s="35">
        <v>485.71</v>
      </c>
      <c r="M10470" s="36">
        <f t="shared" si="163"/>
        <v>310.54000000000002</v>
      </c>
      <c r="N10470" s="37">
        <f>YEAR(Table1[[#This Row],[Data zamówienia]])</f>
        <v>2019</v>
      </c>
    </row>
    <row r="10471" spans="2:14" x14ac:dyDescent="0.3">
      <c r="B10471" s="32">
        <v>85991</v>
      </c>
      <c r="C10471" s="8" t="s">
        <v>21</v>
      </c>
      <c r="D10471" s="8" t="s">
        <v>22</v>
      </c>
      <c r="E10471" s="5" t="s">
        <v>31</v>
      </c>
      <c r="F10471" s="8">
        <v>362</v>
      </c>
      <c r="G10471" s="6">
        <v>43543</v>
      </c>
      <c r="H10471" s="6">
        <v>43547</v>
      </c>
      <c r="I10471" s="6">
        <v>43553</v>
      </c>
      <c r="J10471" s="5" t="s">
        <v>40</v>
      </c>
      <c r="K10471" s="7">
        <v>568.91</v>
      </c>
      <c r="L10471" s="35">
        <v>398.24</v>
      </c>
      <c r="M10471" s="36">
        <f t="shared" si="163"/>
        <v>170.66999999999996</v>
      </c>
      <c r="N10471" s="37">
        <f>YEAR(Table1[[#This Row],[Data zamówienia]])</f>
        <v>2019</v>
      </c>
    </row>
    <row r="10472" spans="2:14" x14ac:dyDescent="0.3">
      <c r="B10472" s="32">
        <v>782707</v>
      </c>
      <c r="C10472" s="8" t="s">
        <v>21</v>
      </c>
      <c r="D10472" s="8" t="s">
        <v>22</v>
      </c>
      <c r="E10472" s="5" t="s">
        <v>31</v>
      </c>
      <c r="F10472" s="8">
        <v>358</v>
      </c>
      <c r="G10472" s="6">
        <v>43543</v>
      </c>
      <c r="H10472" s="6">
        <v>43546</v>
      </c>
      <c r="I10472" s="6">
        <v>43553</v>
      </c>
      <c r="J10472" s="5" t="s">
        <v>30</v>
      </c>
      <c r="K10472" s="7">
        <v>1747.9</v>
      </c>
      <c r="L10472" s="35">
        <v>1066.22</v>
      </c>
      <c r="M10472" s="36">
        <f t="shared" si="163"/>
        <v>681.68000000000006</v>
      </c>
      <c r="N10472" s="37">
        <f>YEAR(Table1[[#This Row],[Data zamówienia]])</f>
        <v>2019</v>
      </c>
    </row>
    <row r="10473" spans="2:14" x14ac:dyDescent="0.3">
      <c r="B10473" s="32">
        <v>189005</v>
      </c>
      <c r="C10473" s="8" t="s">
        <v>27</v>
      </c>
      <c r="D10473" s="8" t="s">
        <v>36</v>
      </c>
      <c r="E10473" s="5" t="s">
        <v>25</v>
      </c>
      <c r="F10473" s="8">
        <v>227</v>
      </c>
      <c r="G10473" s="6">
        <v>43543</v>
      </c>
      <c r="H10473" s="6">
        <v>43547</v>
      </c>
      <c r="I10473" s="6">
        <v>43549</v>
      </c>
      <c r="J10473" s="5" t="s">
        <v>32</v>
      </c>
      <c r="K10473" s="7">
        <v>1147.46</v>
      </c>
      <c r="L10473" s="35">
        <v>952.39</v>
      </c>
      <c r="M10473" s="36">
        <f t="shared" si="163"/>
        <v>195.07000000000005</v>
      </c>
      <c r="N10473" s="37">
        <f>YEAR(Table1[[#This Row],[Data zamówienia]])</f>
        <v>2019</v>
      </c>
    </row>
    <row r="10474" spans="2:14" x14ac:dyDescent="0.3">
      <c r="B10474" s="32">
        <v>401351</v>
      </c>
      <c r="C10474" s="8" t="s">
        <v>35</v>
      </c>
      <c r="D10474" s="8" t="s">
        <v>22</v>
      </c>
      <c r="E10474" s="5" t="s">
        <v>25</v>
      </c>
      <c r="F10474" s="8">
        <v>198</v>
      </c>
      <c r="G10474" s="6">
        <v>43544</v>
      </c>
      <c r="H10474" s="6">
        <v>43545</v>
      </c>
      <c r="I10474" s="6">
        <v>43552</v>
      </c>
      <c r="J10474" s="5" t="s">
        <v>24</v>
      </c>
      <c r="K10474" s="7">
        <v>1022</v>
      </c>
      <c r="L10474" s="35">
        <v>950.46</v>
      </c>
      <c r="M10474" s="36">
        <f t="shared" si="163"/>
        <v>71.539999999999964</v>
      </c>
      <c r="N10474" s="37">
        <f>YEAR(Table1[[#This Row],[Data zamówienia]])</f>
        <v>2019</v>
      </c>
    </row>
    <row r="10475" spans="2:14" x14ac:dyDescent="0.3">
      <c r="B10475" s="32">
        <v>517287</v>
      </c>
      <c r="C10475" s="8" t="s">
        <v>38</v>
      </c>
      <c r="D10475" s="8" t="s">
        <v>36</v>
      </c>
      <c r="E10475" s="5" t="s">
        <v>37</v>
      </c>
      <c r="F10475" s="8">
        <v>57</v>
      </c>
      <c r="G10475" s="6">
        <v>43544</v>
      </c>
      <c r="H10475" s="6">
        <v>43544</v>
      </c>
      <c r="I10475" s="6">
        <v>43551</v>
      </c>
      <c r="J10475" s="5" t="s">
        <v>40</v>
      </c>
      <c r="K10475" s="7">
        <v>1154.52</v>
      </c>
      <c r="L10475" s="35">
        <v>704.26</v>
      </c>
      <c r="M10475" s="36">
        <f t="shared" si="163"/>
        <v>450.26</v>
      </c>
      <c r="N10475" s="37">
        <f>YEAR(Table1[[#This Row],[Data zamówienia]])</f>
        <v>2019</v>
      </c>
    </row>
    <row r="10476" spans="2:14" x14ac:dyDescent="0.3">
      <c r="B10476" s="32">
        <v>707634</v>
      </c>
      <c r="C10476" s="8" t="s">
        <v>35</v>
      </c>
      <c r="D10476" s="8" t="s">
        <v>28</v>
      </c>
      <c r="E10476" s="5" t="s">
        <v>25</v>
      </c>
      <c r="F10476" s="8">
        <v>138</v>
      </c>
      <c r="G10476" s="6">
        <v>43543</v>
      </c>
      <c r="H10476" s="6">
        <v>43546</v>
      </c>
      <c r="I10476" s="6">
        <v>43547</v>
      </c>
      <c r="J10476" s="5" t="s">
        <v>32</v>
      </c>
      <c r="K10476" s="7">
        <v>869.63</v>
      </c>
      <c r="L10476" s="35">
        <v>643.53</v>
      </c>
      <c r="M10476" s="36">
        <f t="shared" si="163"/>
        <v>226.10000000000002</v>
      </c>
      <c r="N10476" s="37">
        <f>YEAR(Table1[[#This Row],[Data zamówienia]])</f>
        <v>2019</v>
      </c>
    </row>
    <row r="10477" spans="2:14" x14ac:dyDescent="0.3">
      <c r="B10477" s="32">
        <v>573312</v>
      </c>
      <c r="C10477" s="8" t="s">
        <v>21</v>
      </c>
      <c r="D10477" s="8" t="s">
        <v>39</v>
      </c>
      <c r="E10477" s="5" t="s">
        <v>37</v>
      </c>
      <c r="F10477" s="8">
        <v>351</v>
      </c>
      <c r="G10477" s="6">
        <v>43544</v>
      </c>
      <c r="H10477" s="6">
        <v>43545</v>
      </c>
      <c r="I10477" s="6">
        <v>43549</v>
      </c>
      <c r="J10477" s="5" t="s">
        <v>33</v>
      </c>
      <c r="K10477" s="7">
        <v>429.69</v>
      </c>
      <c r="L10477" s="35">
        <v>244.92</v>
      </c>
      <c r="M10477" s="36">
        <f t="shared" si="163"/>
        <v>184.77</v>
      </c>
      <c r="N10477" s="37">
        <f>YEAR(Table1[[#This Row],[Data zamówienia]])</f>
        <v>2019</v>
      </c>
    </row>
    <row r="10478" spans="2:14" x14ac:dyDescent="0.3">
      <c r="B10478" s="32">
        <v>911031</v>
      </c>
      <c r="C10478" s="8" t="s">
        <v>21</v>
      </c>
      <c r="D10478" s="8" t="s">
        <v>36</v>
      </c>
      <c r="E10478" s="5" t="s">
        <v>29</v>
      </c>
      <c r="F10478" s="8">
        <v>63</v>
      </c>
      <c r="G10478" s="6">
        <v>43543</v>
      </c>
      <c r="H10478" s="6">
        <v>43544</v>
      </c>
      <c r="I10478" s="6">
        <v>43551</v>
      </c>
      <c r="J10478" s="5" t="s">
        <v>40</v>
      </c>
      <c r="K10478" s="7">
        <v>170.94</v>
      </c>
      <c r="L10478" s="35">
        <v>147.01</v>
      </c>
      <c r="M10478" s="36">
        <f t="shared" si="163"/>
        <v>23.930000000000007</v>
      </c>
      <c r="N10478" s="37">
        <f>YEAR(Table1[[#This Row],[Data zamówienia]])</f>
        <v>2019</v>
      </c>
    </row>
    <row r="10479" spans="2:14" x14ac:dyDescent="0.3">
      <c r="B10479" s="32">
        <v>513830</v>
      </c>
      <c r="C10479" s="8" t="s">
        <v>35</v>
      </c>
      <c r="D10479" s="8" t="s">
        <v>28</v>
      </c>
      <c r="E10479" s="5" t="s">
        <v>34</v>
      </c>
      <c r="F10479" s="8">
        <v>214</v>
      </c>
      <c r="G10479" s="6">
        <v>43544</v>
      </c>
      <c r="H10479" s="6">
        <v>43547</v>
      </c>
      <c r="I10479" s="6">
        <v>43554</v>
      </c>
      <c r="J10479" s="5" t="s">
        <v>30</v>
      </c>
      <c r="K10479" s="7">
        <v>339.51</v>
      </c>
      <c r="L10479" s="35">
        <v>298.77</v>
      </c>
      <c r="M10479" s="36">
        <f t="shared" si="163"/>
        <v>40.740000000000009</v>
      </c>
      <c r="N10479" s="37">
        <f>YEAR(Table1[[#This Row],[Data zamówienia]])</f>
        <v>2019</v>
      </c>
    </row>
    <row r="10480" spans="2:14" x14ac:dyDescent="0.3">
      <c r="B10480" s="32">
        <v>247094</v>
      </c>
      <c r="C10480" s="8" t="s">
        <v>27</v>
      </c>
      <c r="D10480" s="8" t="s">
        <v>28</v>
      </c>
      <c r="E10480" s="5" t="s">
        <v>23</v>
      </c>
      <c r="F10480" s="8">
        <v>131</v>
      </c>
      <c r="G10480" s="6">
        <v>43544</v>
      </c>
      <c r="H10480" s="6">
        <v>43545</v>
      </c>
      <c r="I10480" s="6">
        <v>43551</v>
      </c>
      <c r="J10480" s="5" t="s">
        <v>24</v>
      </c>
      <c r="K10480" s="7">
        <v>800.09</v>
      </c>
      <c r="L10480" s="35">
        <v>664.07</v>
      </c>
      <c r="M10480" s="36">
        <f t="shared" si="163"/>
        <v>136.01999999999998</v>
      </c>
      <c r="N10480" s="37">
        <f>YEAR(Table1[[#This Row],[Data zamówienia]])</f>
        <v>2019</v>
      </c>
    </row>
    <row r="10481" spans="2:14" x14ac:dyDescent="0.3">
      <c r="B10481" s="32">
        <v>997511</v>
      </c>
      <c r="C10481" s="8" t="s">
        <v>38</v>
      </c>
      <c r="D10481" s="8" t="s">
        <v>36</v>
      </c>
      <c r="E10481" s="5" t="s">
        <v>25</v>
      </c>
      <c r="F10481" s="8">
        <v>166</v>
      </c>
      <c r="G10481" s="6">
        <v>43545</v>
      </c>
      <c r="H10481" s="6">
        <v>43545</v>
      </c>
      <c r="I10481" s="6">
        <v>43550</v>
      </c>
      <c r="J10481" s="5" t="s">
        <v>33</v>
      </c>
      <c r="K10481" s="7">
        <v>298.7</v>
      </c>
      <c r="L10481" s="35">
        <v>215.06</v>
      </c>
      <c r="M10481" s="36">
        <f t="shared" si="163"/>
        <v>83.639999999999986</v>
      </c>
      <c r="N10481" s="37">
        <f>YEAR(Table1[[#This Row],[Data zamówienia]])</f>
        <v>2019</v>
      </c>
    </row>
    <row r="10482" spans="2:14" x14ac:dyDescent="0.3">
      <c r="B10482" s="32">
        <v>444942</v>
      </c>
      <c r="C10482" s="8" t="s">
        <v>35</v>
      </c>
      <c r="D10482" s="8" t="s">
        <v>28</v>
      </c>
      <c r="E10482" s="5" t="s">
        <v>37</v>
      </c>
      <c r="F10482" s="8">
        <v>217</v>
      </c>
      <c r="G10482" s="6">
        <v>43545</v>
      </c>
      <c r="H10482" s="6">
        <v>43545</v>
      </c>
      <c r="I10482" s="6">
        <v>43549</v>
      </c>
      <c r="J10482" s="5" t="s">
        <v>33</v>
      </c>
      <c r="K10482" s="7">
        <v>1587.23</v>
      </c>
      <c r="L10482" s="35">
        <v>1222.17</v>
      </c>
      <c r="M10482" s="36">
        <f t="shared" si="163"/>
        <v>365.05999999999995</v>
      </c>
      <c r="N10482" s="37">
        <f>YEAR(Table1[[#This Row],[Data zamówienia]])</f>
        <v>2019</v>
      </c>
    </row>
    <row r="10483" spans="2:14" x14ac:dyDescent="0.3">
      <c r="B10483" s="32">
        <v>382752</v>
      </c>
      <c r="C10483" s="8" t="s">
        <v>38</v>
      </c>
      <c r="D10483" s="8" t="s">
        <v>39</v>
      </c>
      <c r="E10483" s="5" t="s">
        <v>31</v>
      </c>
      <c r="F10483" s="8">
        <v>309</v>
      </c>
      <c r="G10483" s="6">
        <v>43545</v>
      </c>
      <c r="H10483" s="6">
        <v>43547</v>
      </c>
      <c r="I10483" s="6">
        <v>43549</v>
      </c>
      <c r="J10483" s="5" t="s">
        <v>26</v>
      </c>
      <c r="K10483" s="7">
        <v>922.94</v>
      </c>
      <c r="L10483" s="35">
        <v>867.56</v>
      </c>
      <c r="M10483" s="36">
        <f t="shared" si="163"/>
        <v>55.380000000000109</v>
      </c>
      <c r="N10483" s="37">
        <f>YEAR(Table1[[#This Row],[Data zamówienia]])</f>
        <v>2019</v>
      </c>
    </row>
    <row r="10484" spans="2:14" x14ac:dyDescent="0.3">
      <c r="B10484" s="32">
        <v>959058</v>
      </c>
      <c r="C10484" s="8" t="s">
        <v>38</v>
      </c>
      <c r="D10484" s="8" t="s">
        <v>39</v>
      </c>
      <c r="E10484" s="5" t="s">
        <v>29</v>
      </c>
      <c r="F10484" s="8">
        <v>101</v>
      </c>
      <c r="G10484" s="6">
        <v>43545</v>
      </c>
      <c r="H10484" s="6">
        <v>43547</v>
      </c>
      <c r="I10484" s="6">
        <v>43554</v>
      </c>
      <c r="J10484" s="5" t="s">
        <v>24</v>
      </c>
      <c r="K10484" s="7">
        <v>820.7</v>
      </c>
      <c r="L10484" s="35">
        <v>590.9</v>
      </c>
      <c r="M10484" s="36">
        <f t="shared" si="163"/>
        <v>229.80000000000007</v>
      </c>
      <c r="N10484" s="37">
        <f>YEAR(Table1[[#This Row],[Data zamówienia]])</f>
        <v>2019</v>
      </c>
    </row>
    <row r="10485" spans="2:14" x14ac:dyDescent="0.3">
      <c r="B10485" s="32">
        <v>61385</v>
      </c>
      <c r="C10485" s="8" t="s">
        <v>27</v>
      </c>
      <c r="D10485" s="8" t="s">
        <v>28</v>
      </c>
      <c r="E10485" s="5" t="s">
        <v>34</v>
      </c>
      <c r="F10485" s="8">
        <v>319</v>
      </c>
      <c r="G10485" s="6">
        <v>43544</v>
      </c>
      <c r="H10485" s="6">
        <v>43546</v>
      </c>
      <c r="I10485" s="6">
        <v>43549</v>
      </c>
      <c r="J10485" s="5" t="s">
        <v>30</v>
      </c>
      <c r="K10485" s="7">
        <v>1523.41</v>
      </c>
      <c r="L10485" s="35">
        <v>1371.07</v>
      </c>
      <c r="M10485" s="36">
        <f t="shared" si="163"/>
        <v>152.34000000000015</v>
      </c>
      <c r="N10485" s="37">
        <f>YEAR(Table1[[#This Row],[Data zamówienia]])</f>
        <v>2019</v>
      </c>
    </row>
    <row r="10486" spans="2:14" x14ac:dyDescent="0.3">
      <c r="B10486" s="32">
        <v>671182</v>
      </c>
      <c r="C10486" s="8" t="s">
        <v>21</v>
      </c>
      <c r="D10486" s="8" t="s">
        <v>39</v>
      </c>
      <c r="E10486" s="5" t="s">
        <v>29</v>
      </c>
      <c r="F10486" s="8">
        <v>32</v>
      </c>
      <c r="G10486" s="6">
        <v>43545</v>
      </c>
      <c r="H10486" s="6">
        <v>43545</v>
      </c>
      <c r="I10486" s="6">
        <v>43546</v>
      </c>
      <c r="J10486" s="5" t="s">
        <v>32</v>
      </c>
      <c r="K10486" s="7">
        <v>318.94</v>
      </c>
      <c r="L10486" s="35">
        <v>162.66</v>
      </c>
      <c r="M10486" s="36">
        <f t="shared" si="163"/>
        <v>156.28</v>
      </c>
      <c r="N10486" s="37">
        <f>YEAR(Table1[[#This Row],[Data zamówienia]])</f>
        <v>2019</v>
      </c>
    </row>
    <row r="10487" spans="2:14" x14ac:dyDescent="0.3">
      <c r="B10487" s="32">
        <v>293139</v>
      </c>
      <c r="C10487" s="8" t="s">
        <v>21</v>
      </c>
      <c r="D10487" s="8" t="s">
        <v>39</v>
      </c>
      <c r="E10487" s="5" t="s">
        <v>31</v>
      </c>
      <c r="F10487" s="8">
        <v>139</v>
      </c>
      <c r="G10487" s="6">
        <v>43545</v>
      </c>
      <c r="H10487" s="6">
        <v>43546</v>
      </c>
      <c r="I10487" s="6">
        <v>43549</v>
      </c>
      <c r="J10487" s="5" t="s">
        <v>30</v>
      </c>
      <c r="K10487" s="7">
        <v>1207.1400000000001</v>
      </c>
      <c r="L10487" s="35">
        <v>832.93</v>
      </c>
      <c r="M10487" s="36">
        <f t="shared" si="163"/>
        <v>374.21000000000015</v>
      </c>
      <c r="N10487" s="37">
        <f>YEAR(Table1[[#This Row],[Data zamówienia]])</f>
        <v>2019</v>
      </c>
    </row>
    <row r="10488" spans="2:14" x14ac:dyDescent="0.3">
      <c r="B10488" s="32">
        <v>101341</v>
      </c>
      <c r="C10488" s="8" t="s">
        <v>35</v>
      </c>
      <c r="D10488" s="8" t="s">
        <v>28</v>
      </c>
      <c r="E10488" s="5" t="s">
        <v>25</v>
      </c>
      <c r="F10488" s="8">
        <v>308</v>
      </c>
      <c r="G10488" s="6">
        <v>43545</v>
      </c>
      <c r="H10488" s="6">
        <v>43549</v>
      </c>
      <c r="I10488" s="6">
        <v>43550</v>
      </c>
      <c r="J10488" s="5" t="s">
        <v>32</v>
      </c>
      <c r="K10488" s="7">
        <v>869.41</v>
      </c>
      <c r="L10488" s="35">
        <v>573.80999999999995</v>
      </c>
      <c r="M10488" s="36">
        <f t="shared" si="163"/>
        <v>295.60000000000002</v>
      </c>
      <c r="N10488" s="37">
        <f>YEAR(Table1[[#This Row],[Data zamówienia]])</f>
        <v>2019</v>
      </c>
    </row>
    <row r="10489" spans="2:14" x14ac:dyDescent="0.3">
      <c r="B10489" s="32">
        <v>470368</v>
      </c>
      <c r="C10489" s="8" t="s">
        <v>38</v>
      </c>
      <c r="D10489" s="8" t="s">
        <v>22</v>
      </c>
      <c r="E10489" s="5" t="s">
        <v>25</v>
      </c>
      <c r="F10489" s="8">
        <v>323</v>
      </c>
      <c r="G10489" s="6">
        <v>43545</v>
      </c>
      <c r="H10489" s="6">
        <v>43549</v>
      </c>
      <c r="I10489" s="6">
        <v>43550</v>
      </c>
      <c r="J10489" s="5" t="s">
        <v>24</v>
      </c>
      <c r="K10489" s="7">
        <v>1111.19</v>
      </c>
      <c r="L10489" s="35">
        <v>844.5</v>
      </c>
      <c r="M10489" s="36">
        <f t="shared" si="163"/>
        <v>266.69000000000005</v>
      </c>
      <c r="N10489" s="37">
        <f>YEAR(Table1[[#This Row],[Data zamówienia]])</f>
        <v>2019</v>
      </c>
    </row>
    <row r="10490" spans="2:14" x14ac:dyDescent="0.3">
      <c r="B10490" s="32">
        <v>307325</v>
      </c>
      <c r="C10490" s="8" t="s">
        <v>21</v>
      </c>
      <c r="D10490" s="8" t="s">
        <v>39</v>
      </c>
      <c r="E10490" s="5" t="s">
        <v>29</v>
      </c>
      <c r="F10490" s="8">
        <v>68</v>
      </c>
      <c r="G10490" s="6">
        <v>43545</v>
      </c>
      <c r="H10490" s="6">
        <v>43548</v>
      </c>
      <c r="I10490" s="6">
        <v>43551</v>
      </c>
      <c r="J10490" s="5" t="s">
        <v>40</v>
      </c>
      <c r="K10490" s="7">
        <v>253.99</v>
      </c>
      <c r="L10490" s="35">
        <v>200.65</v>
      </c>
      <c r="M10490" s="36">
        <f t="shared" si="163"/>
        <v>53.34</v>
      </c>
      <c r="N10490" s="37">
        <f>YEAR(Table1[[#This Row],[Data zamówienia]])</f>
        <v>2019</v>
      </c>
    </row>
    <row r="10491" spans="2:14" x14ac:dyDescent="0.3">
      <c r="B10491" s="32">
        <v>100950</v>
      </c>
      <c r="C10491" s="8" t="s">
        <v>27</v>
      </c>
      <c r="D10491" s="8" t="s">
        <v>36</v>
      </c>
      <c r="E10491" s="5" t="s">
        <v>31</v>
      </c>
      <c r="F10491" s="8">
        <v>338</v>
      </c>
      <c r="G10491" s="6">
        <v>43545</v>
      </c>
      <c r="H10491" s="6">
        <v>43546</v>
      </c>
      <c r="I10491" s="6">
        <v>43551</v>
      </c>
      <c r="J10491" s="5" t="s">
        <v>33</v>
      </c>
      <c r="K10491" s="7">
        <v>851.71</v>
      </c>
      <c r="L10491" s="35">
        <v>638.78</v>
      </c>
      <c r="M10491" s="36">
        <f t="shared" si="163"/>
        <v>212.93000000000006</v>
      </c>
      <c r="N10491" s="37">
        <f>YEAR(Table1[[#This Row],[Data zamówienia]])</f>
        <v>2019</v>
      </c>
    </row>
    <row r="10492" spans="2:14" x14ac:dyDescent="0.3">
      <c r="B10492" s="32">
        <v>810581</v>
      </c>
      <c r="C10492" s="8" t="s">
        <v>21</v>
      </c>
      <c r="D10492" s="8" t="s">
        <v>22</v>
      </c>
      <c r="E10492" s="5" t="s">
        <v>37</v>
      </c>
      <c r="F10492" s="8">
        <v>349</v>
      </c>
      <c r="G10492" s="6">
        <v>43547</v>
      </c>
      <c r="H10492" s="6">
        <v>43547</v>
      </c>
      <c r="I10492" s="6">
        <v>43554</v>
      </c>
      <c r="J10492" s="5" t="s">
        <v>26</v>
      </c>
      <c r="K10492" s="7">
        <v>1729.28</v>
      </c>
      <c r="L10492" s="35">
        <v>1296.96</v>
      </c>
      <c r="M10492" s="36">
        <f t="shared" si="163"/>
        <v>432.31999999999994</v>
      </c>
      <c r="N10492" s="37">
        <f>YEAR(Table1[[#This Row],[Data zamówienia]])</f>
        <v>2019</v>
      </c>
    </row>
    <row r="10493" spans="2:14" x14ac:dyDescent="0.3">
      <c r="B10493" s="32">
        <v>718813</v>
      </c>
      <c r="C10493" s="8" t="s">
        <v>21</v>
      </c>
      <c r="D10493" s="8" t="s">
        <v>22</v>
      </c>
      <c r="E10493" s="5" t="s">
        <v>34</v>
      </c>
      <c r="F10493" s="8">
        <v>221</v>
      </c>
      <c r="G10493" s="6">
        <v>43547</v>
      </c>
      <c r="H10493" s="6">
        <v>43549</v>
      </c>
      <c r="I10493" s="6">
        <v>43550</v>
      </c>
      <c r="J10493" s="5" t="s">
        <v>30</v>
      </c>
      <c r="K10493" s="7">
        <v>206.18</v>
      </c>
      <c r="L10493" s="35">
        <v>169.07</v>
      </c>
      <c r="M10493" s="36">
        <f t="shared" si="163"/>
        <v>37.110000000000014</v>
      </c>
      <c r="N10493" s="37">
        <f>YEAR(Table1[[#This Row],[Data zamówienia]])</f>
        <v>2019</v>
      </c>
    </row>
    <row r="10494" spans="2:14" x14ac:dyDescent="0.3">
      <c r="B10494" s="32">
        <v>457039</v>
      </c>
      <c r="C10494" s="8" t="s">
        <v>27</v>
      </c>
      <c r="D10494" s="8" t="s">
        <v>39</v>
      </c>
      <c r="E10494" s="5" t="s">
        <v>29</v>
      </c>
      <c r="F10494" s="8">
        <v>43</v>
      </c>
      <c r="G10494" s="6">
        <v>43546</v>
      </c>
      <c r="H10494" s="6">
        <v>43550</v>
      </c>
      <c r="I10494" s="6">
        <v>43551</v>
      </c>
      <c r="J10494" s="5" t="s">
        <v>40</v>
      </c>
      <c r="K10494" s="7">
        <v>218.91</v>
      </c>
      <c r="L10494" s="35">
        <v>201.4</v>
      </c>
      <c r="M10494" s="36">
        <f t="shared" si="163"/>
        <v>17.509999999999991</v>
      </c>
      <c r="N10494" s="37">
        <f>YEAR(Table1[[#This Row],[Data zamówienia]])</f>
        <v>2019</v>
      </c>
    </row>
    <row r="10495" spans="2:14" x14ac:dyDescent="0.3">
      <c r="B10495" s="32">
        <v>21537</v>
      </c>
      <c r="C10495" s="8" t="s">
        <v>21</v>
      </c>
      <c r="D10495" s="8" t="s">
        <v>22</v>
      </c>
      <c r="E10495" s="5" t="s">
        <v>37</v>
      </c>
      <c r="F10495" s="8">
        <v>35</v>
      </c>
      <c r="G10495" s="6">
        <v>43547</v>
      </c>
      <c r="H10495" s="6">
        <v>43550</v>
      </c>
      <c r="I10495" s="6">
        <v>43557</v>
      </c>
      <c r="J10495" s="5" t="s">
        <v>24</v>
      </c>
      <c r="K10495" s="7">
        <v>318.94</v>
      </c>
      <c r="L10495" s="35">
        <v>251.96</v>
      </c>
      <c r="M10495" s="36">
        <f t="shared" si="163"/>
        <v>66.97999999999999</v>
      </c>
      <c r="N10495" s="37">
        <f>YEAR(Table1[[#This Row],[Data zamówienia]])</f>
        <v>2019</v>
      </c>
    </row>
    <row r="10496" spans="2:14" x14ac:dyDescent="0.3">
      <c r="B10496" s="32">
        <v>988625</v>
      </c>
      <c r="C10496" s="8" t="s">
        <v>21</v>
      </c>
      <c r="D10496" s="8" t="s">
        <v>36</v>
      </c>
      <c r="E10496" s="5" t="s">
        <v>25</v>
      </c>
      <c r="F10496" s="8">
        <v>284</v>
      </c>
      <c r="G10496" s="6">
        <v>43546</v>
      </c>
      <c r="H10496" s="6">
        <v>43549</v>
      </c>
      <c r="I10496" s="6">
        <v>43555</v>
      </c>
      <c r="J10496" s="5" t="s">
        <v>33</v>
      </c>
      <c r="K10496" s="7">
        <v>667.73</v>
      </c>
      <c r="L10496" s="35">
        <v>380.61</v>
      </c>
      <c r="M10496" s="36">
        <f t="shared" si="163"/>
        <v>287.12</v>
      </c>
      <c r="N10496" s="37">
        <f>YEAR(Table1[[#This Row],[Data zamówienia]])</f>
        <v>2019</v>
      </c>
    </row>
    <row r="10497" spans="2:14" x14ac:dyDescent="0.3">
      <c r="B10497" s="32">
        <v>426052</v>
      </c>
      <c r="C10497" s="8" t="s">
        <v>35</v>
      </c>
      <c r="D10497" s="8" t="s">
        <v>28</v>
      </c>
      <c r="E10497" s="5" t="s">
        <v>31</v>
      </c>
      <c r="F10497" s="8">
        <v>126</v>
      </c>
      <c r="G10497" s="6">
        <v>43547</v>
      </c>
      <c r="H10497" s="6">
        <v>43548</v>
      </c>
      <c r="I10497" s="6">
        <v>43555</v>
      </c>
      <c r="J10497" s="5" t="s">
        <v>26</v>
      </c>
      <c r="K10497" s="7">
        <v>204.94</v>
      </c>
      <c r="L10497" s="35">
        <v>190.59</v>
      </c>
      <c r="M10497" s="36">
        <f t="shared" si="163"/>
        <v>14.349999999999994</v>
      </c>
      <c r="N10497" s="37">
        <f>YEAR(Table1[[#This Row],[Data zamówienia]])</f>
        <v>2019</v>
      </c>
    </row>
    <row r="10498" spans="2:14" x14ac:dyDescent="0.3">
      <c r="B10498" s="32">
        <v>936798</v>
      </c>
      <c r="C10498" s="8" t="s">
        <v>27</v>
      </c>
      <c r="D10498" s="8" t="s">
        <v>28</v>
      </c>
      <c r="E10498" s="5" t="s">
        <v>37</v>
      </c>
      <c r="F10498" s="8">
        <v>186</v>
      </c>
      <c r="G10498" s="6">
        <v>43547</v>
      </c>
      <c r="H10498" s="6">
        <v>43551</v>
      </c>
      <c r="I10498" s="6">
        <v>43552</v>
      </c>
      <c r="J10498" s="5" t="s">
        <v>40</v>
      </c>
      <c r="K10498" s="7">
        <v>285.89999999999998</v>
      </c>
      <c r="L10498" s="35">
        <v>254.45</v>
      </c>
      <c r="M10498" s="36">
        <f t="shared" si="163"/>
        <v>31.449999999999989</v>
      </c>
      <c r="N10498" s="37">
        <f>YEAR(Table1[[#This Row],[Data zamówienia]])</f>
        <v>2019</v>
      </c>
    </row>
    <row r="10499" spans="2:14" x14ac:dyDescent="0.3">
      <c r="B10499" s="32">
        <v>240503</v>
      </c>
      <c r="C10499" s="8" t="s">
        <v>21</v>
      </c>
      <c r="D10499" s="8" t="s">
        <v>28</v>
      </c>
      <c r="E10499" s="5" t="s">
        <v>37</v>
      </c>
      <c r="F10499" s="8">
        <v>123</v>
      </c>
      <c r="G10499" s="6">
        <v>43547</v>
      </c>
      <c r="H10499" s="6">
        <v>43550</v>
      </c>
      <c r="I10499" s="6">
        <v>43553</v>
      </c>
      <c r="J10499" s="5" t="s">
        <v>24</v>
      </c>
      <c r="K10499" s="7">
        <v>1358.64</v>
      </c>
      <c r="L10499" s="35">
        <v>747.25</v>
      </c>
      <c r="M10499" s="36">
        <f t="shared" si="163"/>
        <v>611.3900000000001</v>
      </c>
      <c r="N10499" s="37">
        <f>YEAR(Table1[[#This Row],[Data zamówienia]])</f>
        <v>2019</v>
      </c>
    </row>
    <row r="10500" spans="2:14" x14ac:dyDescent="0.3">
      <c r="B10500" s="32">
        <v>934239</v>
      </c>
      <c r="C10500" s="8" t="s">
        <v>38</v>
      </c>
      <c r="D10500" s="8" t="s">
        <v>39</v>
      </c>
      <c r="E10500" s="5" t="s">
        <v>25</v>
      </c>
      <c r="F10500" s="8">
        <v>26</v>
      </c>
      <c r="G10500" s="6">
        <v>43548</v>
      </c>
      <c r="H10500" s="6">
        <v>43548</v>
      </c>
      <c r="I10500" s="6">
        <v>43549</v>
      </c>
      <c r="J10500" s="5" t="s">
        <v>33</v>
      </c>
      <c r="K10500" s="7">
        <v>1833.02</v>
      </c>
      <c r="L10500" s="35">
        <v>1008.16</v>
      </c>
      <c r="M10500" s="36">
        <f t="shared" ref="M10500:M10563" si="164">K10500-L10500</f>
        <v>824.86</v>
      </c>
      <c r="N10500" s="37">
        <f>YEAR(Table1[[#This Row],[Data zamówienia]])</f>
        <v>2019</v>
      </c>
    </row>
    <row r="10501" spans="2:14" x14ac:dyDescent="0.3">
      <c r="B10501" s="32">
        <v>552622</v>
      </c>
      <c r="C10501" s="8" t="s">
        <v>27</v>
      </c>
      <c r="D10501" s="8" t="s">
        <v>39</v>
      </c>
      <c r="E10501" s="5" t="s">
        <v>29</v>
      </c>
      <c r="F10501" s="8">
        <v>232</v>
      </c>
      <c r="G10501" s="6">
        <v>43547</v>
      </c>
      <c r="H10501" s="6">
        <v>43548</v>
      </c>
      <c r="I10501" s="6">
        <v>43553</v>
      </c>
      <c r="J10501" s="5" t="s">
        <v>32</v>
      </c>
      <c r="K10501" s="7">
        <v>375.99</v>
      </c>
      <c r="L10501" s="35">
        <v>270.70999999999998</v>
      </c>
      <c r="M10501" s="36">
        <f t="shared" si="164"/>
        <v>105.28000000000003</v>
      </c>
      <c r="N10501" s="37">
        <f>YEAR(Table1[[#This Row],[Data zamówienia]])</f>
        <v>2019</v>
      </c>
    </row>
    <row r="10502" spans="2:14" x14ac:dyDescent="0.3">
      <c r="B10502" s="32">
        <v>299720</v>
      </c>
      <c r="C10502" s="8" t="s">
        <v>35</v>
      </c>
      <c r="D10502" s="8" t="s">
        <v>22</v>
      </c>
      <c r="E10502" s="5" t="s">
        <v>37</v>
      </c>
      <c r="F10502" s="8">
        <v>122</v>
      </c>
      <c r="G10502" s="6">
        <v>43548</v>
      </c>
      <c r="H10502" s="6">
        <v>43550</v>
      </c>
      <c r="I10502" s="6">
        <v>43556</v>
      </c>
      <c r="J10502" s="5" t="s">
        <v>24</v>
      </c>
      <c r="K10502" s="7">
        <v>1344.24</v>
      </c>
      <c r="L10502" s="35">
        <v>672.12</v>
      </c>
      <c r="M10502" s="36">
        <f t="shared" si="164"/>
        <v>672.12</v>
      </c>
      <c r="N10502" s="37">
        <f>YEAR(Table1[[#This Row],[Data zamówienia]])</f>
        <v>2019</v>
      </c>
    </row>
    <row r="10503" spans="2:14" x14ac:dyDescent="0.3">
      <c r="B10503" s="32">
        <v>167871</v>
      </c>
      <c r="C10503" s="8" t="s">
        <v>21</v>
      </c>
      <c r="D10503" s="8" t="s">
        <v>22</v>
      </c>
      <c r="E10503" s="5" t="s">
        <v>31</v>
      </c>
      <c r="F10503" s="8">
        <v>7</v>
      </c>
      <c r="G10503" s="6">
        <v>43548</v>
      </c>
      <c r="H10503" s="6">
        <v>43550</v>
      </c>
      <c r="I10503" s="6">
        <v>43552</v>
      </c>
      <c r="J10503" s="5" t="s">
        <v>26</v>
      </c>
      <c r="K10503" s="7">
        <v>568.91</v>
      </c>
      <c r="L10503" s="35">
        <v>534.78</v>
      </c>
      <c r="M10503" s="36">
        <f t="shared" si="164"/>
        <v>34.129999999999995</v>
      </c>
      <c r="N10503" s="37">
        <f>YEAR(Table1[[#This Row],[Data zamówienia]])</f>
        <v>2019</v>
      </c>
    </row>
    <row r="10504" spans="2:14" x14ac:dyDescent="0.3">
      <c r="B10504" s="32">
        <v>801282</v>
      </c>
      <c r="C10504" s="8" t="s">
        <v>27</v>
      </c>
      <c r="D10504" s="8" t="s">
        <v>28</v>
      </c>
      <c r="E10504" s="5" t="s">
        <v>37</v>
      </c>
      <c r="F10504" s="8">
        <v>286</v>
      </c>
      <c r="G10504" s="6">
        <v>43549</v>
      </c>
      <c r="H10504" s="6">
        <v>43551</v>
      </c>
      <c r="I10504" s="6">
        <v>43558</v>
      </c>
      <c r="J10504" s="5" t="s">
        <v>33</v>
      </c>
      <c r="K10504" s="7">
        <v>1631.74</v>
      </c>
      <c r="L10504" s="35">
        <v>1223.81</v>
      </c>
      <c r="M10504" s="36">
        <f t="shared" si="164"/>
        <v>407.93000000000006</v>
      </c>
      <c r="N10504" s="37">
        <f>YEAR(Table1[[#This Row],[Data zamówienia]])</f>
        <v>2019</v>
      </c>
    </row>
    <row r="10505" spans="2:14" x14ac:dyDescent="0.3">
      <c r="B10505" s="32">
        <v>113654</v>
      </c>
      <c r="C10505" s="8" t="s">
        <v>21</v>
      </c>
      <c r="D10505" s="8" t="s">
        <v>28</v>
      </c>
      <c r="E10505" s="5" t="s">
        <v>34</v>
      </c>
      <c r="F10505" s="8">
        <v>176</v>
      </c>
      <c r="G10505" s="6">
        <v>43548</v>
      </c>
      <c r="H10505" s="6">
        <v>43552</v>
      </c>
      <c r="I10505" s="6">
        <v>43557</v>
      </c>
      <c r="J10505" s="5" t="s">
        <v>26</v>
      </c>
      <c r="K10505" s="7">
        <v>455.32</v>
      </c>
      <c r="L10505" s="35">
        <v>359.7</v>
      </c>
      <c r="M10505" s="36">
        <f t="shared" si="164"/>
        <v>95.62</v>
      </c>
      <c r="N10505" s="37">
        <f>YEAR(Table1[[#This Row],[Data zamówienia]])</f>
        <v>2019</v>
      </c>
    </row>
    <row r="10506" spans="2:14" x14ac:dyDescent="0.3">
      <c r="B10506" s="32">
        <v>51902</v>
      </c>
      <c r="C10506" s="8" t="s">
        <v>35</v>
      </c>
      <c r="D10506" s="8" t="s">
        <v>22</v>
      </c>
      <c r="E10506" s="5" t="s">
        <v>31</v>
      </c>
      <c r="F10506" s="8">
        <v>48</v>
      </c>
      <c r="G10506" s="6">
        <v>43548</v>
      </c>
      <c r="H10506" s="6">
        <v>43549</v>
      </c>
      <c r="I10506" s="6">
        <v>43551</v>
      </c>
      <c r="J10506" s="5" t="s">
        <v>30</v>
      </c>
      <c r="K10506" s="7">
        <v>452.26</v>
      </c>
      <c r="L10506" s="35">
        <v>303.01</v>
      </c>
      <c r="M10506" s="36">
        <f t="shared" si="164"/>
        <v>149.25</v>
      </c>
      <c r="N10506" s="37">
        <f>YEAR(Table1[[#This Row],[Data zamówienia]])</f>
        <v>2019</v>
      </c>
    </row>
    <row r="10507" spans="2:14" x14ac:dyDescent="0.3">
      <c r="B10507" s="32">
        <v>701070</v>
      </c>
      <c r="C10507" s="8" t="s">
        <v>21</v>
      </c>
      <c r="D10507" s="8" t="s">
        <v>36</v>
      </c>
      <c r="E10507" s="5" t="s">
        <v>29</v>
      </c>
      <c r="F10507" s="8">
        <v>314</v>
      </c>
      <c r="G10507" s="6">
        <v>43549</v>
      </c>
      <c r="H10507" s="6">
        <v>43550</v>
      </c>
      <c r="I10507" s="6">
        <v>43555</v>
      </c>
      <c r="J10507" s="5" t="s">
        <v>33</v>
      </c>
      <c r="K10507" s="7">
        <v>1907.33</v>
      </c>
      <c r="L10507" s="35">
        <v>1144.4000000000001</v>
      </c>
      <c r="M10507" s="36">
        <f t="shared" si="164"/>
        <v>762.92999999999984</v>
      </c>
      <c r="N10507" s="37">
        <f>YEAR(Table1[[#This Row],[Data zamówienia]])</f>
        <v>2019</v>
      </c>
    </row>
    <row r="10508" spans="2:14" x14ac:dyDescent="0.3">
      <c r="B10508" s="32">
        <v>724451</v>
      </c>
      <c r="C10508" s="8" t="s">
        <v>27</v>
      </c>
      <c r="D10508" s="8" t="s">
        <v>36</v>
      </c>
      <c r="E10508" s="5" t="s">
        <v>29</v>
      </c>
      <c r="F10508" s="8">
        <v>305</v>
      </c>
      <c r="G10508" s="6">
        <v>43549</v>
      </c>
      <c r="H10508" s="6">
        <v>43549</v>
      </c>
      <c r="I10508" s="6">
        <v>43554</v>
      </c>
      <c r="J10508" s="5" t="s">
        <v>40</v>
      </c>
      <c r="K10508" s="7">
        <v>1172.79</v>
      </c>
      <c r="L10508" s="35">
        <v>891.32</v>
      </c>
      <c r="M10508" s="36">
        <f t="shared" si="164"/>
        <v>281.46999999999991</v>
      </c>
      <c r="N10508" s="37">
        <f>YEAR(Table1[[#This Row],[Data zamówienia]])</f>
        <v>2019</v>
      </c>
    </row>
    <row r="10509" spans="2:14" x14ac:dyDescent="0.3">
      <c r="B10509" s="32">
        <v>178186</v>
      </c>
      <c r="C10509" s="8" t="s">
        <v>21</v>
      </c>
      <c r="D10509" s="8" t="s">
        <v>22</v>
      </c>
      <c r="E10509" s="5" t="s">
        <v>29</v>
      </c>
      <c r="F10509" s="8">
        <v>327</v>
      </c>
      <c r="G10509" s="6">
        <v>43549</v>
      </c>
      <c r="H10509" s="6">
        <v>43549</v>
      </c>
      <c r="I10509" s="6">
        <v>43555</v>
      </c>
      <c r="J10509" s="5" t="s">
        <v>26</v>
      </c>
      <c r="K10509" s="7">
        <v>1227.48</v>
      </c>
      <c r="L10509" s="35">
        <v>957.43</v>
      </c>
      <c r="M10509" s="36">
        <f t="shared" si="164"/>
        <v>270.05000000000007</v>
      </c>
      <c r="N10509" s="37">
        <f>YEAR(Table1[[#This Row],[Data zamówienia]])</f>
        <v>2019</v>
      </c>
    </row>
    <row r="10510" spans="2:14" x14ac:dyDescent="0.3">
      <c r="B10510" s="32">
        <v>774256</v>
      </c>
      <c r="C10510" s="8" t="s">
        <v>21</v>
      </c>
      <c r="D10510" s="8" t="s">
        <v>36</v>
      </c>
      <c r="E10510" s="5" t="s">
        <v>37</v>
      </c>
      <c r="F10510" s="8">
        <v>163</v>
      </c>
      <c r="G10510" s="6">
        <v>43549</v>
      </c>
      <c r="H10510" s="6">
        <v>43549</v>
      </c>
      <c r="I10510" s="6">
        <v>43555</v>
      </c>
      <c r="J10510" s="5" t="s">
        <v>30</v>
      </c>
      <c r="K10510" s="7">
        <v>1339.99</v>
      </c>
      <c r="L10510" s="35">
        <v>1246.19</v>
      </c>
      <c r="M10510" s="36">
        <f t="shared" si="164"/>
        <v>93.799999999999955</v>
      </c>
      <c r="N10510" s="37">
        <f>YEAR(Table1[[#This Row],[Data zamówienia]])</f>
        <v>2019</v>
      </c>
    </row>
    <row r="10511" spans="2:14" x14ac:dyDescent="0.3">
      <c r="B10511" s="32">
        <v>677655</v>
      </c>
      <c r="C10511" s="8" t="s">
        <v>21</v>
      </c>
      <c r="D10511" s="8" t="s">
        <v>22</v>
      </c>
      <c r="E10511" s="5" t="s">
        <v>25</v>
      </c>
      <c r="F10511" s="8">
        <v>194</v>
      </c>
      <c r="G10511" s="6">
        <v>43549</v>
      </c>
      <c r="H10511" s="6">
        <v>43550</v>
      </c>
      <c r="I10511" s="6">
        <v>43557</v>
      </c>
      <c r="J10511" s="5" t="s">
        <v>30</v>
      </c>
      <c r="K10511" s="7">
        <v>1340.14</v>
      </c>
      <c r="L10511" s="35">
        <v>978.3</v>
      </c>
      <c r="M10511" s="36">
        <f t="shared" si="164"/>
        <v>361.84000000000015</v>
      </c>
      <c r="N10511" s="37">
        <f>YEAR(Table1[[#This Row],[Data zamówienia]])</f>
        <v>2019</v>
      </c>
    </row>
    <row r="10512" spans="2:14" x14ac:dyDescent="0.3">
      <c r="B10512" s="32">
        <v>135889</v>
      </c>
      <c r="C10512" s="8" t="s">
        <v>38</v>
      </c>
      <c r="D10512" s="8" t="s">
        <v>39</v>
      </c>
      <c r="E10512" s="5" t="s">
        <v>37</v>
      </c>
      <c r="F10512" s="8">
        <v>89</v>
      </c>
      <c r="G10512" s="6">
        <v>43548</v>
      </c>
      <c r="H10512" s="6">
        <v>43550</v>
      </c>
      <c r="I10512" s="6">
        <v>43554</v>
      </c>
      <c r="J10512" s="5" t="s">
        <v>40</v>
      </c>
      <c r="K10512" s="7">
        <v>1683.46</v>
      </c>
      <c r="L10512" s="35">
        <v>1010.08</v>
      </c>
      <c r="M10512" s="36">
        <f t="shared" si="164"/>
        <v>673.38</v>
      </c>
      <c r="N10512" s="37">
        <f>YEAR(Table1[[#This Row],[Data zamówienia]])</f>
        <v>2019</v>
      </c>
    </row>
    <row r="10513" spans="2:14" x14ac:dyDescent="0.3">
      <c r="B10513" s="32">
        <v>747672</v>
      </c>
      <c r="C10513" s="8" t="s">
        <v>35</v>
      </c>
      <c r="D10513" s="8" t="s">
        <v>28</v>
      </c>
      <c r="E10513" s="5" t="s">
        <v>31</v>
      </c>
      <c r="F10513" s="8">
        <v>234</v>
      </c>
      <c r="G10513" s="6">
        <v>43549</v>
      </c>
      <c r="H10513" s="6">
        <v>43550</v>
      </c>
      <c r="I10513" s="6">
        <v>43553</v>
      </c>
      <c r="J10513" s="5" t="s">
        <v>32</v>
      </c>
      <c r="K10513" s="7">
        <v>1523.41</v>
      </c>
      <c r="L10513" s="35">
        <v>776.94</v>
      </c>
      <c r="M10513" s="36">
        <f t="shared" si="164"/>
        <v>746.47</v>
      </c>
      <c r="N10513" s="37">
        <f>YEAR(Table1[[#This Row],[Data zamówienia]])</f>
        <v>2019</v>
      </c>
    </row>
    <row r="10514" spans="2:14" x14ac:dyDescent="0.3">
      <c r="B10514" s="32">
        <v>694328</v>
      </c>
      <c r="C10514" s="8" t="s">
        <v>35</v>
      </c>
      <c r="D10514" s="8" t="s">
        <v>28</v>
      </c>
      <c r="E10514" s="5" t="s">
        <v>23</v>
      </c>
      <c r="F10514" s="8">
        <v>193</v>
      </c>
      <c r="G10514" s="6">
        <v>43550</v>
      </c>
      <c r="H10514" s="6">
        <v>43552</v>
      </c>
      <c r="I10514" s="6">
        <v>43556</v>
      </c>
      <c r="J10514" s="5" t="s">
        <v>40</v>
      </c>
      <c r="K10514" s="7">
        <v>1809.81</v>
      </c>
      <c r="L10514" s="35">
        <v>1140.18</v>
      </c>
      <c r="M10514" s="36">
        <f t="shared" si="164"/>
        <v>669.62999999999988</v>
      </c>
      <c r="N10514" s="37">
        <f>YEAR(Table1[[#This Row],[Data zamówienia]])</f>
        <v>2019</v>
      </c>
    </row>
    <row r="10515" spans="2:14" x14ac:dyDescent="0.3">
      <c r="B10515" s="32">
        <v>449573</v>
      </c>
      <c r="C10515" s="8" t="s">
        <v>21</v>
      </c>
      <c r="D10515" s="8" t="s">
        <v>28</v>
      </c>
      <c r="E10515" s="5" t="s">
        <v>29</v>
      </c>
      <c r="F10515" s="8">
        <v>213</v>
      </c>
      <c r="G10515" s="6">
        <v>43549</v>
      </c>
      <c r="H10515" s="6">
        <v>43553</v>
      </c>
      <c r="I10515" s="6">
        <v>43559</v>
      </c>
      <c r="J10515" s="5" t="s">
        <v>24</v>
      </c>
      <c r="K10515" s="7">
        <v>210.29</v>
      </c>
      <c r="L10515" s="35">
        <v>121.97</v>
      </c>
      <c r="M10515" s="36">
        <f t="shared" si="164"/>
        <v>88.32</v>
      </c>
      <c r="N10515" s="37">
        <f>YEAR(Table1[[#This Row],[Data zamówienia]])</f>
        <v>2019</v>
      </c>
    </row>
    <row r="10516" spans="2:14" x14ac:dyDescent="0.3">
      <c r="B10516" s="32">
        <v>860240</v>
      </c>
      <c r="C10516" s="8" t="s">
        <v>38</v>
      </c>
      <c r="D10516" s="8" t="s">
        <v>39</v>
      </c>
      <c r="E10516" s="5" t="s">
        <v>29</v>
      </c>
      <c r="F10516" s="8">
        <v>159</v>
      </c>
      <c r="G10516" s="6">
        <v>43550</v>
      </c>
      <c r="H10516" s="6">
        <v>43553</v>
      </c>
      <c r="I10516" s="6">
        <v>43557</v>
      </c>
      <c r="J10516" s="5" t="s">
        <v>24</v>
      </c>
      <c r="K10516" s="7">
        <v>293.14</v>
      </c>
      <c r="L10516" s="35">
        <v>152.43</v>
      </c>
      <c r="M10516" s="36">
        <f t="shared" si="164"/>
        <v>140.70999999999998</v>
      </c>
      <c r="N10516" s="37">
        <f>YEAR(Table1[[#This Row],[Data zamówienia]])</f>
        <v>2019</v>
      </c>
    </row>
    <row r="10517" spans="2:14" x14ac:dyDescent="0.3">
      <c r="B10517" s="32">
        <v>155908</v>
      </c>
      <c r="C10517" s="8" t="s">
        <v>27</v>
      </c>
      <c r="D10517" s="8" t="s">
        <v>28</v>
      </c>
      <c r="E10517" s="5" t="s">
        <v>29</v>
      </c>
      <c r="F10517" s="8">
        <v>96</v>
      </c>
      <c r="G10517" s="6">
        <v>43550</v>
      </c>
      <c r="H10517" s="6">
        <v>43550</v>
      </c>
      <c r="I10517" s="6">
        <v>43556</v>
      </c>
      <c r="J10517" s="5" t="s">
        <v>40</v>
      </c>
      <c r="K10517" s="7">
        <v>1469.35</v>
      </c>
      <c r="L10517" s="35">
        <v>1057.93</v>
      </c>
      <c r="M10517" s="36">
        <f t="shared" si="164"/>
        <v>411.41999999999985</v>
      </c>
      <c r="N10517" s="37">
        <f>YEAR(Table1[[#This Row],[Data zamówienia]])</f>
        <v>2019</v>
      </c>
    </row>
    <row r="10518" spans="2:14" x14ac:dyDescent="0.3">
      <c r="B10518" s="32">
        <v>41616</v>
      </c>
      <c r="C10518" s="8" t="s">
        <v>21</v>
      </c>
      <c r="D10518" s="8" t="s">
        <v>28</v>
      </c>
      <c r="E10518" s="5" t="s">
        <v>23</v>
      </c>
      <c r="F10518" s="8">
        <v>110</v>
      </c>
      <c r="G10518" s="6">
        <v>43549</v>
      </c>
      <c r="H10518" s="6">
        <v>43550</v>
      </c>
      <c r="I10518" s="6">
        <v>43555</v>
      </c>
      <c r="J10518" s="5" t="s">
        <v>26</v>
      </c>
      <c r="K10518" s="7">
        <v>1924.38</v>
      </c>
      <c r="L10518" s="35">
        <v>1693.45</v>
      </c>
      <c r="M10518" s="36">
        <f t="shared" si="164"/>
        <v>230.93000000000006</v>
      </c>
      <c r="N10518" s="37">
        <f>YEAR(Table1[[#This Row],[Data zamówienia]])</f>
        <v>2019</v>
      </c>
    </row>
    <row r="10519" spans="2:14" x14ac:dyDescent="0.3">
      <c r="B10519" s="32">
        <v>954985</v>
      </c>
      <c r="C10519" s="8" t="s">
        <v>21</v>
      </c>
      <c r="D10519" s="8" t="s">
        <v>39</v>
      </c>
      <c r="E10519" s="5" t="s">
        <v>23</v>
      </c>
      <c r="F10519" s="8">
        <v>208</v>
      </c>
      <c r="G10519" s="6">
        <v>43550</v>
      </c>
      <c r="H10519" s="6">
        <v>43550</v>
      </c>
      <c r="I10519" s="6">
        <v>43554</v>
      </c>
      <c r="J10519" s="5" t="s">
        <v>32</v>
      </c>
      <c r="K10519" s="7">
        <v>1833.88</v>
      </c>
      <c r="L10519" s="35">
        <v>1081.99</v>
      </c>
      <c r="M10519" s="36">
        <f t="shared" si="164"/>
        <v>751.8900000000001</v>
      </c>
      <c r="N10519" s="37">
        <f>YEAR(Table1[[#This Row],[Data zamówienia]])</f>
        <v>2019</v>
      </c>
    </row>
    <row r="10520" spans="2:14" x14ac:dyDescent="0.3">
      <c r="B10520" s="32">
        <v>9485</v>
      </c>
      <c r="C10520" s="8" t="s">
        <v>21</v>
      </c>
      <c r="D10520" s="8" t="s">
        <v>36</v>
      </c>
      <c r="E10520" s="5" t="s">
        <v>31</v>
      </c>
      <c r="F10520" s="8">
        <v>299</v>
      </c>
      <c r="G10520" s="6">
        <v>43550</v>
      </c>
      <c r="H10520" s="6">
        <v>43550</v>
      </c>
      <c r="I10520" s="6">
        <v>43553</v>
      </c>
      <c r="J10520" s="5" t="s">
        <v>32</v>
      </c>
      <c r="K10520" s="7">
        <v>308.58999999999997</v>
      </c>
      <c r="L10520" s="35">
        <v>185.15</v>
      </c>
      <c r="M10520" s="36">
        <f t="shared" si="164"/>
        <v>123.43999999999997</v>
      </c>
      <c r="N10520" s="37">
        <f>YEAR(Table1[[#This Row],[Data zamówienia]])</f>
        <v>2019</v>
      </c>
    </row>
    <row r="10521" spans="2:14" x14ac:dyDescent="0.3">
      <c r="B10521" s="32">
        <v>685322</v>
      </c>
      <c r="C10521" s="8" t="s">
        <v>27</v>
      </c>
      <c r="D10521" s="8" t="s">
        <v>36</v>
      </c>
      <c r="E10521" s="5" t="s">
        <v>29</v>
      </c>
      <c r="F10521" s="8">
        <v>132</v>
      </c>
      <c r="G10521" s="6">
        <v>43549</v>
      </c>
      <c r="H10521" s="6">
        <v>43552</v>
      </c>
      <c r="I10521" s="6">
        <v>43553</v>
      </c>
      <c r="J10521" s="5" t="s">
        <v>32</v>
      </c>
      <c r="K10521" s="7">
        <v>672.55</v>
      </c>
      <c r="L10521" s="35">
        <v>484.24</v>
      </c>
      <c r="M10521" s="36">
        <f t="shared" si="164"/>
        <v>188.30999999999995</v>
      </c>
      <c r="N10521" s="37">
        <f>YEAR(Table1[[#This Row],[Data zamówienia]])</f>
        <v>2019</v>
      </c>
    </row>
    <row r="10522" spans="2:14" x14ac:dyDescent="0.3">
      <c r="B10522" s="32">
        <v>167896</v>
      </c>
      <c r="C10522" s="8" t="s">
        <v>21</v>
      </c>
      <c r="D10522" s="8" t="s">
        <v>36</v>
      </c>
      <c r="E10522" s="5" t="s">
        <v>29</v>
      </c>
      <c r="F10522" s="8">
        <v>202</v>
      </c>
      <c r="G10522" s="6">
        <v>43550</v>
      </c>
      <c r="H10522" s="6">
        <v>43550</v>
      </c>
      <c r="I10522" s="6">
        <v>43556</v>
      </c>
      <c r="J10522" s="5" t="s">
        <v>32</v>
      </c>
      <c r="K10522" s="7">
        <v>1697.84</v>
      </c>
      <c r="L10522" s="35">
        <v>1494.1</v>
      </c>
      <c r="M10522" s="36">
        <f t="shared" si="164"/>
        <v>203.74</v>
      </c>
      <c r="N10522" s="37">
        <f>YEAR(Table1[[#This Row],[Data zamówienia]])</f>
        <v>2019</v>
      </c>
    </row>
    <row r="10523" spans="2:14" x14ac:dyDescent="0.3">
      <c r="B10523" s="32">
        <v>489518</v>
      </c>
      <c r="C10523" s="8" t="s">
        <v>38</v>
      </c>
      <c r="D10523" s="8" t="s">
        <v>36</v>
      </c>
      <c r="E10523" s="5" t="s">
        <v>37</v>
      </c>
      <c r="F10523" s="8">
        <v>159</v>
      </c>
      <c r="G10523" s="6">
        <v>43549</v>
      </c>
      <c r="H10523" s="6">
        <v>43551</v>
      </c>
      <c r="I10523" s="6">
        <v>43557</v>
      </c>
      <c r="J10523" s="5" t="s">
        <v>26</v>
      </c>
      <c r="K10523" s="7">
        <v>801.73</v>
      </c>
      <c r="L10523" s="35">
        <v>697.51</v>
      </c>
      <c r="M10523" s="36">
        <f t="shared" si="164"/>
        <v>104.22000000000003</v>
      </c>
      <c r="N10523" s="37">
        <f>YEAR(Table1[[#This Row],[Data zamówienia]])</f>
        <v>2019</v>
      </c>
    </row>
    <row r="10524" spans="2:14" x14ac:dyDescent="0.3">
      <c r="B10524" s="32">
        <v>84504</v>
      </c>
      <c r="C10524" s="8" t="s">
        <v>21</v>
      </c>
      <c r="D10524" s="8" t="s">
        <v>39</v>
      </c>
      <c r="E10524" s="5" t="s">
        <v>25</v>
      </c>
      <c r="F10524" s="8">
        <v>221</v>
      </c>
      <c r="G10524" s="6">
        <v>43551</v>
      </c>
      <c r="H10524" s="6">
        <v>43553</v>
      </c>
      <c r="I10524" s="6">
        <v>43558</v>
      </c>
      <c r="J10524" s="5" t="s">
        <v>32</v>
      </c>
      <c r="K10524" s="7">
        <v>1964.68</v>
      </c>
      <c r="L10524" s="35">
        <v>1159.1600000000001</v>
      </c>
      <c r="M10524" s="36">
        <f t="shared" si="164"/>
        <v>805.52</v>
      </c>
      <c r="N10524" s="37">
        <f>YEAR(Table1[[#This Row],[Data zamówienia]])</f>
        <v>2019</v>
      </c>
    </row>
    <row r="10525" spans="2:14" x14ac:dyDescent="0.3">
      <c r="B10525" s="32">
        <v>663648</v>
      </c>
      <c r="C10525" s="8" t="s">
        <v>27</v>
      </c>
      <c r="D10525" s="8" t="s">
        <v>39</v>
      </c>
      <c r="E10525" s="5" t="s">
        <v>23</v>
      </c>
      <c r="F10525" s="8">
        <v>29</v>
      </c>
      <c r="G10525" s="6">
        <v>43550</v>
      </c>
      <c r="H10525" s="6">
        <v>43551</v>
      </c>
      <c r="I10525" s="6">
        <v>43552</v>
      </c>
      <c r="J10525" s="5" t="s">
        <v>33</v>
      </c>
      <c r="K10525" s="7">
        <v>1476.3</v>
      </c>
      <c r="L10525" s="35">
        <v>885.78</v>
      </c>
      <c r="M10525" s="36">
        <f t="shared" si="164"/>
        <v>590.52</v>
      </c>
      <c r="N10525" s="37">
        <f>YEAR(Table1[[#This Row],[Data zamówienia]])</f>
        <v>2019</v>
      </c>
    </row>
    <row r="10526" spans="2:14" x14ac:dyDescent="0.3">
      <c r="B10526" s="32">
        <v>169945</v>
      </c>
      <c r="C10526" s="8" t="s">
        <v>27</v>
      </c>
      <c r="D10526" s="8" t="s">
        <v>36</v>
      </c>
      <c r="E10526" s="5" t="s">
        <v>23</v>
      </c>
      <c r="F10526" s="8">
        <v>143</v>
      </c>
      <c r="G10526" s="6">
        <v>43550</v>
      </c>
      <c r="H10526" s="6">
        <v>43552</v>
      </c>
      <c r="I10526" s="6">
        <v>43554</v>
      </c>
      <c r="J10526" s="5" t="s">
        <v>26</v>
      </c>
      <c r="K10526" s="7">
        <v>1340.35</v>
      </c>
      <c r="L10526" s="35">
        <v>790.81</v>
      </c>
      <c r="M10526" s="36">
        <f t="shared" si="164"/>
        <v>549.54</v>
      </c>
      <c r="N10526" s="37">
        <f>YEAR(Table1[[#This Row],[Data zamówienia]])</f>
        <v>2019</v>
      </c>
    </row>
    <row r="10527" spans="2:14" x14ac:dyDescent="0.3">
      <c r="B10527" s="32">
        <v>343896</v>
      </c>
      <c r="C10527" s="8" t="s">
        <v>38</v>
      </c>
      <c r="D10527" s="8" t="s">
        <v>39</v>
      </c>
      <c r="E10527" s="5" t="s">
        <v>31</v>
      </c>
      <c r="F10527" s="8">
        <v>61</v>
      </c>
      <c r="G10527" s="6">
        <v>43550</v>
      </c>
      <c r="H10527" s="6">
        <v>43553</v>
      </c>
      <c r="I10527" s="6">
        <v>43555</v>
      </c>
      <c r="J10527" s="5" t="s">
        <v>40</v>
      </c>
      <c r="K10527" s="7">
        <v>1494.73</v>
      </c>
      <c r="L10527" s="35">
        <v>866.94</v>
      </c>
      <c r="M10527" s="36">
        <f t="shared" si="164"/>
        <v>627.79</v>
      </c>
      <c r="N10527" s="37">
        <f>YEAR(Table1[[#This Row],[Data zamówienia]])</f>
        <v>2019</v>
      </c>
    </row>
    <row r="10528" spans="2:14" x14ac:dyDescent="0.3">
      <c r="B10528" s="32">
        <v>877041</v>
      </c>
      <c r="C10528" s="8" t="s">
        <v>21</v>
      </c>
      <c r="D10528" s="8" t="s">
        <v>36</v>
      </c>
      <c r="E10528" s="5" t="s">
        <v>25</v>
      </c>
      <c r="F10528" s="8">
        <v>334</v>
      </c>
      <c r="G10528" s="6">
        <v>43550</v>
      </c>
      <c r="H10528" s="6">
        <v>43551</v>
      </c>
      <c r="I10528" s="6">
        <v>43553</v>
      </c>
      <c r="J10528" s="5" t="s">
        <v>33</v>
      </c>
      <c r="K10528" s="7">
        <v>1409.92</v>
      </c>
      <c r="L10528" s="35">
        <v>888.25</v>
      </c>
      <c r="M10528" s="36">
        <f t="shared" si="164"/>
        <v>521.67000000000007</v>
      </c>
      <c r="N10528" s="37">
        <f>YEAR(Table1[[#This Row],[Data zamówienia]])</f>
        <v>2019</v>
      </c>
    </row>
    <row r="10529" spans="2:14" x14ac:dyDescent="0.3">
      <c r="B10529" s="32">
        <v>352353</v>
      </c>
      <c r="C10529" s="8" t="s">
        <v>21</v>
      </c>
      <c r="D10529" s="8" t="s">
        <v>36</v>
      </c>
      <c r="E10529" s="5" t="s">
        <v>31</v>
      </c>
      <c r="F10529" s="8">
        <v>330</v>
      </c>
      <c r="G10529" s="6">
        <v>43550</v>
      </c>
      <c r="H10529" s="6">
        <v>43551</v>
      </c>
      <c r="I10529" s="6">
        <v>43554</v>
      </c>
      <c r="J10529" s="5" t="s">
        <v>24</v>
      </c>
      <c r="K10529" s="7">
        <v>1790.29</v>
      </c>
      <c r="L10529" s="35">
        <v>930.95</v>
      </c>
      <c r="M10529" s="36">
        <f t="shared" si="164"/>
        <v>859.33999999999992</v>
      </c>
      <c r="N10529" s="37">
        <f>YEAR(Table1[[#This Row],[Data zamówienia]])</f>
        <v>2019</v>
      </c>
    </row>
    <row r="10530" spans="2:14" x14ac:dyDescent="0.3">
      <c r="B10530" s="32">
        <v>59271</v>
      </c>
      <c r="C10530" s="8" t="s">
        <v>27</v>
      </c>
      <c r="D10530" s="8" t="s">
        <v>39</v>
      </c>
      <c r="E10530" s="5" t="s">
        <v>34</v>
      </c>
      <c r="F10530" s="8">
        <v>349</v>
      </c>
      <c r="G10530" s="6">
        <v>43551</v>
      </c>
      <c r="H10530" s="6">
        <v>43554</v>
      </c>
      <c r="I10530" s="6">
        <v>43558</v>
      </c>
      <c r="J10530" s="5" t="s">
        <v>40</v>
      </c>
      <c r="K10530" s="7">
        <v>656.03</v>
      </c>
      <c r="L10530" s="35">
        <v>590.42999999999995</v>
      </c>
      <c r="M10530" s="36">
        <f t="shared" si="164"/>
        <v>65.600000000000023</v>
      </c>
      <c r="N10530" s="37">
        <f>YEAR(Table1[[#This Row],[Data zamówienia]])</f>
        <v>2019</v>
      </c>
    </row>
    <row r="10531" spans="2:14" x14ac:dyDescent="0.3">
      <c r="B10531" s="32">
        <v>776299</v>
      </c>
      <c r="C10531" s="8" t="s">
        <v>21</v>
      </c>
      <c r="D10531" s="8" t="s">
        <v>36</v>
      </c>
      <c r="E10531" s="5" t="s">
        <v>37</v>
      </c>
      <c r="F10531" s="8">
        <v>246</v>
      </c>
      <c r="G10531" s="6">
        <v>43552</v>
      </c>
      <c r="H10531" s="6">
        <v>43554</v>
      </c>
      <c r="I10531" s="6">
        <v>43560</v>
      </c>
      <c r="J10531" s="5" t="s">
        <v>24</v>
      </c>
      <c r="K10531" s="7">
        <v>935.89</v>
      </c>
      <c r="L10531" s="35">
        <v>552.17999999999995</v>
      </c>
      <c r="M10531" s="36">
        <f t="shared" si="164"/>
        <v>383.71000000000004</v>
      </c>
      <c r="N10531" s="37">
        <f>YEAR(Table1[[#This Row],[Data zamówienia]])</f>
        <v>2019</v>
      </c>
    </row>
    <row r="10532" spans="2:14" x14ac:dyDescent="0.3">
      <c r="B10532" s="32">
        <v>650873</v>
      </c>
      <c r="C10532" s="8" t="s">
        <v>21</v>
      </c>
      <c r="D10532" s="8" t="s">
        <v>28</v>
      </c>
      <c r="E10532" s="5" t="s">
        <v>25</v>
      </c>
      <c r="F10532" s="8">
        <v>26</v>
      </c>
      <c r="G10532" s="6">
        <v>43552</v>
      </c>
      <c r="H10532" s="6">
        <v>43554</v>
      </c>
      <c r="I10532" s="6">
        <v>43560</v>
      </c>
      <c r="J10532" s="5" t="s">
        <v>30</v>
      </c>
      <c r="K10532" s="7">
        <v>1651.92</v>
      </c>
      <c r="L10532" s="35">
        <v>1057.23</v>
      </c>
      <c r="M10532" s="36">
        <f t="shared" si="164"/>
        <v>594.69000000000005</v>
      </c>
      <c r="N10532" s="37">
        <f>YEAR(Table1[[#This Row],[Data zamówienia]])</f>
        <v>2019</v>
      </c>
    </row>
    <row r="10533" spans="2:14" x14ac:dyDescent="0.3">
      <c r="B10533" s="32">
        <v>111665</v>
      </c>
      <c r="C10533" s="8" t="s">
        <v>35</v>
      </c>
      <c r="D10533" s="8" t="s">
        <v>28</v>
      </c>
      <c r="E10533" s="5" t="s">
        <v>37</v>
      </c>
      <c r="F10533" s="8">
        <v>233</v>
      </c>
      <c r="G10533" s="6">
        <v>43551</v>
      </c>
      <c r="H10533" s="6">
        <v>43555</v>
      </c>
      <c r="I10533" s="6">
        <v>43559</v>
      </c>
      <c r="J10533" s="5" t="s">
        <v>26</v>
      </c>
      <c r="K10533" s="7">
        <v>922.91</v>
      </c>
      <c r="L10533" s="35">
        <v>498.37</v>
      </c>
      <c r="M10533" s="36">
        <f t="shared" si="164"/>
        <v>424.53999999999996</v>
      </c>
      <c r="N10533" s="37">
        <f>YEAR(Table1[[#This Row],[Data zamówienia]])</f>
        <v>2019</v>
      </c>
    </row>
    <row r="10534" spans="2:14" x14ac:dyDescent="0.3">
      <c r="B10534" s="32">
        <v>125076</v>
      </c>
      <c r="C10534" s="8" t="s">
        <v>21</v>
      </c>
      <c r="D10534" s="8" t="s">
        <v>36</v>
      </c>
      <c r="E10534" s="5" t="s">
        <v>23</v>
      </c>
      <c r="F10534" s="8">
        <v>127</v>
      </c>
      <c r="G10534" s="6">
        <v>43551</v>
      </c>
      <c r="H10534" s="6">
        <v>43554</v>
      </c>
      <c r="I10534" s="6">
        <v>43555</v>
      </c>
      <c r="J10534" s="5" t="s">
        <v>26</v>
      </c>
      <c r="K10534" s="7">
        <v>315.29000000000002</v>
      </c>
      <c r="L10534" s="35">
        <v>239.62</v>
      </c>
      <c r="M10534" s="36">
        <f t="shared" si="164"/>
        <v>75.670000000000016</v>
      </c>
      <c r="N10534" s="37">
        <f>YEAR(Table1[[#This Row],[Data zamówienia]])</f>
        <v>2019</v>
      </c>
    </row>
    <row r="10535" spans="2:14" x14ac:dyDescent="0.3">
      <c r="B10535" s="32">
        <v>220354</v>
      </c>
      <c r="C10535" s="8" t="s">
        <v>27</v>
      </c>
      <c r="D10535" s="8" t="s">
        <v>28</v>
      </c>
      <c r="E10535" s="5" t="s">
        <v>37</v>
      </c>
      <c r="F10535" s="8">
        <v>341</v>
      </c>
      <c r="G10535" s="6">
        <v>43552</v>
      </c>
      <c r="H10535" s="6">
        <v>43554</v>
      </c>
      <c r="I10535" s="6">
        <v>43558</v>
      </c>
      <c r="J10535" s="5" t="s">
        <v>33</v>
      </c>
      <c r="K10535" s="7">
        <v>1005.39</v>
      </c>
      <c r="L10535" s="35">
        <v>693.72</v>
      </c>
      <c r="M10535" s="36">
        <f t="shared" si="164"/>
        <v>311.66999999999996</v>
      </c>
      <c r="N10535" s="37">
        <f>YEAR(Table1[[#This Row],[Data zamówienia]])</f>
        <v>2019</v>
      </c>
    </row>
    <row r="10536" spans="2:14" x14ac:dyDescent="0.3">
      <c r="B10536" s="32">
        <v>560430</v>
      </c>
      <c r="C10536" s="8" t="s">
        <v>21</v>
      </c>
      <c r="D10536" s="8" t="s">
        <v>22</v>
      </c>
      <c r="E10536" s="5" t="s">
        <v>37</v>
      </c>
      <c r="F10536" s="8">
        <v>78</v>
      </c>
      <c r="G10536" s="6">
        <v>43552</v>
      </c>
      <c r="H10536" s="6">
        <v>43553</v>
      </c>
      <c r="I10536" s="6">
        <v>43554</v>
      </c>
      <c r="J10536" s="5" t="s">
        <v>33</v>
      </c>
      <c r="K10536" s="7">
        <v>1522.87</v>
      </c>
      <c r="L10536" s="35">
        <v>1248.75</v>
      </c>
      <c r="M10536" s="36">
        <f t="shared" si="164"/>
        <v>274.11999999999989</v>
      </c>
      <c r="N10536" s="37">
        <f>YEAR(Table1[[#This Row],[Data zamówienia]])</f>
        <v>2019</v>
      </c>
    </row>
    <row r="10537" spans="2:14" x14ac:dyDescent="0.3">
      <c r="B10537" s="32">
        <v>625218</v>
      </c>
      <c r="C10537" s="8" t="s">
        <v>27</v>
      </c>
      <c r="D10537" s="8" t="s">
        <v>36</v>
      </c>
      <c r="E10537" s="5" t="s">
        <v>23</v>
      </c>
      <c r="F10537" s="8">
        <v>260</v>
      </c>
      <c r="G10537" s="6">
        <v>43552</v>
      </c>
      <c r="H10537" s="6">
        <v>43552</v>
      </c>
      <c r="I10537" s="6">
        <v>43555</v>
      </c>
      <c r="J10537" s="5" t="s">
        <v>40</v>
      </c>
      <c r="K10537" s="7">
        <v>480.91</v>
      </c>
      <c r="L10537" s="35">
        <v>403.96</v>
      </c>
      <c r="M10537" s="36">
        <f t="shared" si="164"/>
        <v>76.950000000000045</v>
      </c>
      <c r="N10537" s="37">
        <f>YEAR(Table1[[#This Row],[Data zamówienia]])</f>
        <v>2019</v>
      </c>
    </row>
    <row r="10538" spans="2:14" x14ac:dyDescent="0.3">
      <c r="B10538" s="32">
        <v>590535</v>
      </c>
      <c r="C10538" s="8" t="s">
        <v>27</v>
      </c>
      <c r="D10538" s="8" t="s">
        <v>36</v>
      </c>
      <c r="E10538" s="5" t="s">
        <v>34</v>
      </c>
      <c r="F10538" s="8">
        <v>319</v>
      </c>
      <c r="G10538" s="6">
        <v>43552</v>
      </c>
      <c r="H10538" s="6">
        <v>43555</v>
      </c>
      <c r="I10538" s="6">
        <v>43562</v>
      </c>
      <c r="J10538" s="5" t="s">
        <v>24</v>
      </c>
      <c r="K10538" s="7">
        <v>1487.05</v>
      </c>
      <c r="L10538" s="35">
        <v>1219.3800000000001</v>
      </c>
      <c r="M10538" s="36">
        <f t="shared" si="164"/>
        <v>267.66999999999985</v>
      </c>
      <c r="N10538" s="37">
        <f>YEAR(Table1[[#This Row],[Data zamówienia]])</f>
        <v>2019</v>
      </c>
    </row>
    <row r="10539" spans="2:14" x14ac:dyDescent="0.3">
      <c r="B10539" s="32">
        <v>844119</v>
      </c>
      <c r="C10539" s="8" t="s">
        <v>38</v>
      </c>
      <c r="D10539" s="8" t="s">
        <v>22</v>
      </c>
      <c r="E10539" s="5" t="s">
        <v>34</v>
      </c>
      <c r="F10539" s="8">
        <v>138</v>
      </c>
      <c r="G10539" s="6">
        <v>43552</v>
      </c>
      <c r="H10539" s="6">
        <v>43555</v>
      </c>
      <c r="I10539" s="6">
        <v>43558</v>
      </c>
      <c r="J10539" s="5" t="s">
        <v>32</v>
      </c>
      <c r="K10539" s="7">
        <v>304.19</v>
      </c>
      <c r="L10539" s="35">
        <v>206.85</v>
      </c>
      <c r="M10539" s="36">
        <f t="shared" si="164"/>
        <v>97.34</v>
      </c>
      <c r="N10539" s="37">
        <f>YEAR(Table1[[#This Row],[Data zamówienia]])</f>
        <v>2019</v>
      </c>
    </row>
    <row r="10540" spans="2:14" x14ac:dyDescent="0.3">
      <c r="B10540" s="32">
        <v>304018</v>
      </c>
      <c r="C10540" s="8" t="s">
        <v>38</v>
      </c>
      <c r="D10540" s="8" t="s">
        <v>22</v>
      </c>
      <c r="E10540" s="5" t="s">
        <v>23</v>
      </c>
      <c r="F10540" s="8">
        <v>34</v>
      </c>
      <c r="G10540" s="6">
        <v>43552</v>
      </c>
      <c r="H10540" s="6">
        <v>43554</v>
      </c>
      <c r="I10540" s="6">
        <v>43557</v>
      </c>
      <c r="J10540" s="5" t="s">
        <v>32</v>
      </c>
      <c r="K10540" s="7">
        <v>1340.35</v>
      </c>
      <c r="L10540" s="35">
        <v>1233.1199999999999</v>
      </c>
      <c r="M10540" s="36">
        <f t="shared" si="164"/>
        <v>107.23000000000002</v>
      </c>
      <c r="N10540" s="37">
        <f>YEAR(Table1[[#This Row],[Data zamówienia]])</f>
        <v>2019</v>
      </c>
    </row>
    <row r="10541" spans="2:14" x14ac:dyDescent="0.3">
      <c r="B10541" s="32">
        <v>544839</v>
      </c>
      <c r="C10541" s="8" t="s">
        <v>27</v>
      </c>
      <c r="D10541" s="8" t="s">
        <v>36</v>
      </c>
      <c r="E10541" s="5" t="s">
        <v>34</v>
      </c>
      <c r="F10541" s="8">
        <v>245</v>
      </c>
      <c r="G10541" s="6">
        <v>43552</v>
      </c>
      <c r="H10541" s="6">
        <v>43553</v>
      </c>
      <c r="I10541" s="6">
        <v>43555</v>
      </c>
      <c r="J10541" s="5" t="s">
        <v>30</v>
      </c>
      <c r="K10541" s="7">
        <v>494.89</v>
      </c>
      <c r="L10541" s="35">
        <v>425.61</v>
      </c>
      <c r="M10541" s="36">
        <f t="shared" si="164"/>
        <v>69.279999999999973</v>
      </c>
      <c r="N10541" s="37">
        <f>YEAR(Table1[[#This Row],[Data zamówienia]])</f>
        <v>2019</v>
      </c>
    </row>
    <row r="10542" spans="2:14" x14ac:dyDescent="0.3">
      <c r="B10542" s="32">
        <v>948739</v>
      </c>
      <c r="C10542" s="8" t="s">
        <v>35</v>
      </c>
      <c r="D10542" s="8" t="s">
        <v>28</v>
      </c>
      <c r="E10542" s="5" t="s">
        <v>23</v>
      </c>
      <c r="F10542" s="8">
        <v>162</v>
      </c>
      <c r="G10542" s="6">
        <v>43553</v>
      </c>
      <c r="H10542" s="6">
        <v>43554</v>
      </c>
      <c r="I10542" s="6">
        <v>43559</v>
      </c>
      <c r="J10542" s="5" t="s">
        <v>30</v>
      </c>
      <c r="K10542" s="7">
        <v>650.66999999999996</v>
      </c>
      <c r="L10542" s="35">
        <v>507.52</v>
      </c>
      <c r="M10542" s="36">
        <f t="shared" si="164"/>
        <v>143.14999999999998</v>
      </c>
      <c r="N10542" s="37">
        <f>YEAR(Table1[[#This Row],[Data zamówienia]])</f>
        <v>2019</v>
      </c>
    </row>
    <row r="10543" spans="2:14" x14ac:dyDescent="0.3">
      <c r="B10543" s="32">
        <v>326137</v>
      </c>
      <c r="C10543" s="8" t="s">
        <v>38</v>
      </c>
      <c r="D10543" s="8" t="s">
        <v>36</v>
      </c>
      <c r="E10543" s="5" t="s">
        <v>34</v>
      </c>
      <c r="F10543" s="8">
        <v>199</v>
      </c>
      <c r="G10543" s="6">
        <v>43553</v>
      </c>
      <c r="H10543" s="6">
        <v>43556</v>
      </c>
      <c r="I10543" s="6">
        <v>43561</v>
      </c>
      <c r="J10543" s="5" t="s">
        <v>40</v>
      </c>
      <c r="K10543" s="7">
        <v>1154.52</v>
      </c>
      <c r="L10543" s="35">
        <v>900.53</v>
      </c>
      <c r="M10543" s="36">
        <f t="shared" si="164"/>
        <v>253.99</v>
      </c>
      <c r="N10543" s="37">
        <f>YEAR(Table1[[#This Row],[Data zamówienia]])</f>
        <v>2019</v>
      </c>
    </row>
    <row r="10544" spans="2:14" x14ac:dyDescent="0.3">
      <c r="B10544" s="32">
        <v>157075</v>
      </c>
      <c r="C10544" s="8" t="s">
        <v>27</v>
      </c>
      <c r="D10544" s="8" t="s">
        <v>39</v>
      </c>
      <c r="E10544" s="5" t="s">
        <v>29</v>
      </c>
      <c r="F10544" s="8">
        <v>62</v>
      </c>
      <c r="G10544" s="6">
        <v>43552</v>
      </c>
      <c r="H10544" s="6">
        <v>43554</v>
      </c>
      <c r="I10544" s="6">
        <v>43556</v>
      </c>
      <c r="J10544" s="5" t="s">
        <v>32</v>
      </c>
      <c r="K10544" s="7">
        <v>1151.27</v>
      </c>
      <c r="L10544" s="35">
        <v>644.71</v>
      </c>
      <c r="M10544" s="36">
        <f t="shared" si="164"/>
        <v>506.55999999999995</v>
      </c>
      <c r="N10544" s="37">
        <f>YEAR(Table1[[#This Row],[Data zamówienia]])</f>
        <v>2019</v>
      </c>
    </row>
    <row r="10545" spans="2:14" x14ac:dyDescent="0.3">
      <c r="B10545" s="32">
        <v>422629</v>
      </c>
      <c r="C10545" s="8" t="s">
        <v>27</v>
      </c>
      <c r="D10545" s="8" t="s">
        <v>36</v>
      </c>
      <c r="E10545" s="5" t="s">
        <v>34</v>
      </c>
      <c r="F10545" s="8">
        <v>347</v>
      </c>
      <c r="G10545" s="6">
        <v>43553</v>
      </c>
      <c r="H10545" s="6">
        <v>43554</v>
      </c>
      <c r="I10545" s="6">
        <v>43555</v>
      </c>
      <c r="J10545" s="5" t="s">
        <v>26</v>
      </c>
      <c r="K10545" s="7">
        <v>1664.12</v>
      </c>
      <c r="L10545" s="35">
        <v>1015.11</v>
      </c>
      <c r="M10545" s="36">
        <f t="shared" si="164"/>
        <v>649.00999999999988</v>
      </c>
      <c r="N10545" s="37">
        <f>YEAR(Table1[[#This Row],[Data zamówienia]])</f>
        <v>2019</v>
      </c>
    </row>
    <row r="10546" spans="2:14" x14ac:dyDescent="0.3">
      <c r="B10546" s="32">
        <v>29101</v>
      </c>
      <c r="C10546" s="8" t="s">
        <v>21</v>
      </c>
      <c r="D10546" s="8" t="s">
        <v>39</v>
      </c>
      <c r="E10546" s="5" t="s">
        <v>29</v>
      </c>
      <c r="F10546" s="8">
        <v>122</v>
      </c>
      <c r="G10546" s="6">
        <v>43553</v>
      </c>
      <c r="H10546" s="6">
        <v>43555</v>
      </c>
      <c r="I10546" s="6">
        <v>43561</v>
      </c>
      <c r="J10546" s="5" t="s">
        <v>30</v>
      </c>
      <c r="K10546" s="7">
        <v>287.82</v>
      </c>
      <c r="L10546" s="35">
        <v>187.08</v>
      </c>
      <c r="M10546" s="36">
        <f t="shared" si="164"/>
        <v>100.73999999999998</v>
      </c>
      <c r="N10546" s="37">
        <f>YEAR(Table1[[#This Row],[Data zamówienia]])</f>
        <v>2019</v>
      </c>
    </row>
    <row r="10547" spans="2:14" x14ac:dyDescent="0.3">
      <c r="B10547" s="32">
        <v>405275</v>
      </c>
      <c r="C10547" s="8" t="s">
        <v>21</v>
      </c>
      <c r="D10547" s="8" t="s">
        <v>36</v>
      </c>
      <c r="E10547" s="5" t="s">
        <v>34</v>
      </c>
      <c r="F10547" s="8">
        <v>351</v>
      </c>
      <c r="G10547" s="6">
        <v>43555</v>
      </c>
      <c r="H10547" s="6">
        <v>43557</v>
      </c>
      <c r="I10547" s="6">
        <v>43560</v>
      </c>
      <c r="J10547" s="5" t="s">
        <v>30</v>
      </c>
      <c r="K10547" s="7">
        <v>755.6</v>
      </c>
      <c r="L10547" s="35">
        <v>430.69</v>
      </c>
      <c r="M10547" s="36">
        <f t="shared" si="164"/>
        <v>324.91000000000003</v>
      </c>
      <c r="N10547" s="37">
        <f>YEAR(Table1[[#This Row],[Data zamówienia]])</f>
        <v>2019</v>
      </c>
    </row>
    <row r="10548" spans="2:14" x14ac:dyDescent="0.3">
      <c r="B10548" s="32">
        <v>506803</v>
      </c>
      <c r="C10548" s="8" t="s">
        <v>21</v>
      </c>
      <c r="D10548" s="8" t="s">
        <v>22</v>
      </c>
      <c r="E10548" s="5" t="s">
        <v>34</v>
      </c>
      <c r="F10548" s="8">
        <v>343</v>
      </c>
      <c r="G10548" s="6">
        <v>43554</v>
      </c>
      <c r="H10548" s="6">
        <v>43555</v>
      </c>
      <c r="I10548" s="6">
        <v>43561</v>
      </c>
      <c r="J10548" s="5" t="s">
        <v>33</v>
      </c>
      <c r="K10548" s="7">
        <v>626.49</v>
      </c>
      <c r="L10548" s="35">
        <v>551.30999999999995</v>
      </c>
      <c r="M10548" s="36">
        <f t="shared" si="164"/>
        <v>75.180000000000064</v>
      </c>
      <c r="N10548" s="37">
        <f>YEAR(Table1[[#This Row],[Data zamówienia]])</f>
        <v>2019</v>
      </c>
    </row>
    <row r="10549" spans="2:14" x14ac:dyDescent="0.3">
      <c r="B10549" s="32">
        <v>365292</v>
      </c>
      <c r="C10549" s="8" t="s">
        <v>21</v>
      </c>
      <c r="D10549" s="8" t="s">
        <v>39</v>
      </c>
      <c r="E10549" s="5" t="s">
        <v>37</v>
      </c>
      <c r="F10549" s="8">
        <v>323</v>
      </c>
      <c r="G10549" s="6">
        <v>43554</v>
      </c>
      <c r="H10549" s="6">
        <v>43555</v>
      </c>
      <c r="I10549" s="6">
        <v>43558</v>
      </c>
      <c r="J10549" s="5" t="s">
        <v>32</v>
      </c>
      <c r="K10549" s="7">
        <v>1956.53</v>
      </c>
      <c r="L10549" s="35">
        <v>1115.22</v>
      </c>
      <c r="M10549" s="36">
        <f t="shared" si="164"/>
        <v>841.31</v>
      </c>
      <c r="N10549" s="37">
        <f>YEAR(Table1[[#This Row],[Data zamówienia]])</f>
        <v>2019</v>
      </c>
    </row>
    <row r="10550" spans="2:14" x14ac:dyDescent="0.3">
      <c r="B10550" s="32">
        <v>517132</v>
      </c>
      <c r="C10550" s="8" t="s">
        <v>35</v>
      </c>
      <c r="D10550" s="8" t="s">
        <v>22</v>
      </c>
      <c r="E10550" s="5" t="s">
        <v>34</v>
      </c>
      <c r="F10550" s="8">
        <v>33</v>
      </c>
      <c r="G10550" s="6">
        <v>43554</v>
      </c>
      <c r="H10550" s="6">
        <v>43556</v>
      </c>
      <c r="I10550" s="6">
        <v>43563</v>
      </c>
      <c r="J10550" s="5" t="s">
        <v>24</v>
      </c>
      <c r="K10550" s="7">
        <v>1782.06</v>
      </c>
      <c r="L10550" s="35">
        <v>908.85</v>
      </c>
      <c r="M10550" s="36">
        <f t="shared" si="164"/>
        <v>873.20999999999992</v>
      </c>
      <c r="N10550" s="37">
        <f>YEAR(Table1[[#This Row],[Data zamówienia]])</f>
        <v>2019</v>
      </c>
    </row>
    <row r="10551" spans="2:14" x14ac:dyDescent="0.3">
      <c r="B10551" s="32">
        <v>68917</v>
      </c>
      <c r="C10551" s="8" t="s">
        <v>27</v>
      </c>
      <c r="D10551" s="8" t="s">
        <v>36</v>
      </c>
      <c r="E10551" s="5" t="s">
        <v>29</v>
      </c>
      <c r="F10551" s="8">
        <v>98</v>
      </c>
      <c r="G10551" s="6">
        <v>43554</v>
      </c>
      <c r="H10551" s="6">
        <v>43555</v>
      </c>
      <c r="I10551" s="6">
        <v>43560</v>
      </c>
      <c r="J10551" s="5" t="s">
        <v>32</v>
      </c>
      <c r="K10551" s="7">
        <v>974.1</v>
      </c>
      <c r="L10551" s="35">
        <v>798.76</v>
      </c>
      <c r="M10551" s="36">
        <f t="shared" si="164"/>
        <v>175.34000000000003</v>
      </c>
      <c r="N10551" s="37">
        <f>YEAR(Table1[[#This Row],[Data zamówienia]])</f>
        <v>2019</v>
      </c>
    </row>
    <row r="10552" spans="2:14" x14ac:dyDescent="0.3">
      <c r="B10552" s="32">
        <v>352392</v>
      </c>
      <c r="C10552" s="8" t="s">
        <v>35</v>
      </c>
      <c r="D10552" s="8" t="s">
        <v>28</v>
      </c>
      <c r="E10552" s="5" t="s">
        <v>37</v>
      </c>
      <c r="F10552" s="8">
        <v>181</v>
      </c>
      <c r="G10552" s="6">
        <v>43554</v>
      </c>
      <c r="H10552" s="6">
        <v>43557</v>
      </c>
      <c r="I10552" s="6">
        <v>43564</v>
      </c>
      <c r="J10552" s="5" t="s">
        <v>32</v>
      </c>
      <c r="K10552" s="7">
        <v>616.39</v>
      </c>
      <c r="L10552" s="35">
        <v>511.6</v>
      </c>
      <c r="M10552" s="36">
        <f t="shared" si="164"/>
        <v>104.78999999999996</v>
      </c>
      <c r="N10552" s="37">
        <f>YEAR(Table1[[#This Row],[Data zamówienia]])</f>
        <v>2019</v>
      </c>
    </row>
    <row r="10553" spans="2:14" x14ac:dyDescent="0.3">
      <c r="B10553" s="32">
        <v>529854</v>
      </c>
      <c r="C10553" s="8" t="s">
        <v>21</v>
      </c>
      <c r="D10553" s="8" t="s">
        <v>22</v>
      </c>
      <c r="E10553" s="5" t="s">
        <v>25</v>
      </c>
      <c r="F10553" s="8">
        <v>357</v>
      </c>
      <c r="G10553" s="6">
        <v>43555</v>
      </c>
      <c r="H10553" s="6">
        <v>43559</v>
      </c>
      <c r="I10553" s="6">
        <v>43561</v>
      </c>
      <c r="J10553" s="5" t="s">
        <v>24</v>
      </c>
      <c r="K10553" s="7">
        <v>1339.32</v>
      </c>
      <c r="L10553" s="35">
        <v>830.38</v>
      </c>
      <c r="M10553" s="36">
        <f t="shared" si="164"/>
        <v>508.93999999999994</v>
      </c>
      <c r="N10553" s="37">
        <f>YEAR(Table1[[#This Row],[Data zamówienia]])</f>
        <v>2019</v>
      </c>
    </row>
    <row r="10554" spans="2:14" x14ac:dyDescent="0.3">
      <c r="B10554" s="32">
        <v>283742</v>
      </c>
      <c r="C10554" s="8" t="s">
        <v>21</v>
      </c>
      <c r="D10554" s="8" t="s">
        <v>36</v>
      </c>
      <c r="E10554" s="5" t="s">
        <v>23</v>
      </c>
      <c r="F10554" s="8">
        <v>279</v>
      </c>
      <c r="G10554" s="6">
        <v>43555</v>
      </c>
      <c r="H10554" s="6">
        <v>43559</v>
      </c>
      <c r="I10554" s="6">
        <v>43560</v>
      </c>
      <c r="J10554" s="5" t="s">
        <v>32</v>
      </c>
      <c r="K10554" s="7">
        <v>1016.91</v>
      </c>
      <c r="L10554" s="35">
        <v>650.82000000000005</v>
      </c>
      <c r="M10554" s="36">
        <f t="shared" si="164"/>
        <v>366.08999999999992</v>
      </c>
      <c r="N10554" s="37">
        <f>YEAR(Table1[[#This Row],[Data zamówienia]])</f>
        <v>2019</v>
      </c>
    </row>
    <row r="10555" spans="2:14" x14ac:dyDescent="0.3">
      <c r="B10555" s="32">
        <v>353350</v>
      </c>
      <c r="C10555" s="8" t="s">
        <v>35</v>
      </c>
      <c r="D10555" s="8" t="s">
        <v>28</v>
      </c>
      <c r="E10555" s="5" t="s">
        <v>34</v>
      </c>
      <c r="F10555" s="8">
        <v>240</v>
      </c>
      <c r="G10555" s="6">
        <v>43555</v>
      </c>
      <c r="H10555" s="6">
        <v>43557</v>
      </c>
      <c r="I10555" s="6">
        <v>43564</v>
      </c>
      <c r="J10555" s="5" t="s">
        <v>40</v>
      </c>
      <c r="K10555" s="7">
        <v>877.14</v>
      </c>
      <c r="L10555" s="35">
        <v>640.30999999999995</v>
      </c>
      <c r="M10555" s="36">
        <f t="shared" si="164"/>
        <v>236.83000000000004</v>
      </c>
      <c r="N10555" s="37">
        <f>YEAR(Table1[[#This Row],[Data zamówienia]])</f>
        <v>2019</v>
      </c>
    </row>
    <row r="10556" spans="2:14" x14ac:dyDescent="0.3">
      <c r="B10556" s="32">
        <v>267586</v>
      </c>
      <c r="C10556" s="8" t="s">
        <v>21</v>
      </c>
      <c r="D10556" s="8" t="s">
        <v>36</v>
      </c>
      <c r="E10556" s="5" t="s">
        <v>25</v>
      </c>
      <c r="F10556" s="8">
        <v>141</v>
      </c>
      <c r="G10556" s="6">
        <v>43555</v>
      </c>
      <c r="H10556" s="6">
        <v>43559</v>
      </c>
      <c r="I10556" s="6">
        <v>43565</v>
      </c>
      <c r="J10556" s="5" t="s">
        <v>30</v>
      </c>
      <c r="K10556" s="7">
        <v>1409.92</v>
      </c>
      <c r="L10556" s="35">
        <v>1170.23</v>
      </c>
      <c r="M10556" s="36">
        <f t="shared" si="164"/>
        <v>239.69000000000005</v>
      </c>
      <c r="N10556" s="37">
        <f>YEAR(Table1[[#This Row],[Data zamówienia]])</f>
        <v>2019</v>
      </c>
    </row>
    <row r="10557" spans="2:14" x14ac:dyDescent="0.3">
      <c r="B10557" s="32">
        <v>164385</v>
      </c>
      <c r="C10557" s="8" t="s">
        <v>27</v>
      </c>
      <c r="D10557" s="8" t="s">
        <v>28</v>
      </c>
      <c r="E10557" s="5" t="s">
        <v>31</v>
      </c>
      <c r="F10557" s="8">
        <v>152</v>
      </c>
      <c r="G10557" s="6">
        <v>43556</v>
      </c>
      <c r="H10557" s="6">
        <v>43558</v>
      </c>
      <c r="I10557" s="6">
        <v>43563</v>
      </c>
      <c r="J10557" s="5" t="s">
        <v>33</v>
      </c>
      <c r="K10557" s="7">
        <v>994</v>
      </c>
      <c r="L10557" s="35">
        <v>785.26</v>
      </c>
      <c r="M10557" s="36">
        <f t="shared" si="164"/>
        <v>208.74</v>
      </c>
      <c r="N10557" s="37">
        <f>YEAR(Table1[[#This Row],[Data zamówienia]])</f>
        <v>2019</v>
      </c>
    </row>
    <row r="10558" spans="2:14" x14ac:dyDescent="0.3">
      <c r="B10558" s="32">
        <v>633002</v>
      </c>
      <c r="C10558" s="8" t="s">
        <v>35</v>
      </c>
      <c r="D10558" s="8" t="s">
        <v>28</v>
      </c>
      <c r="E10558" s="5" t="s">
        <v>23</v>
      </c>
      <c r="F10558" s="8">
        <v>125</v>
      </c>
      <c r="G10558" s="6">
        <v>43556</v>
      </c>
      <c r="H10558" s="6">
        <v>43558</v>
      </c>
      <c r="I10558" s="6">
        <v>43562</v>
      </c>
      <c r="J10558" s="5" t="s">
        <v>26</v>
      </c>
      <c r="K10558" s="7">
        <v>1365.01</v>
      </c>
      <c r="L10558" s="35">
        <v>1214.8599999999999</v>
      </c>
      <c r="M10558" s="36">
        <f t="shared" si="164"/>
        <v>150.15000000000009</v>
      </c>
      <c r="N10558" s="37">
        <f>YEAR(Table1[[#This Row],[Data zamówienia]])</f>
        <v>2019</v>
      </c>
    </row>
    <row r="10559" spans="2:14" x14ac:dyDescent="0.3">
      <c r="B10559" s="32">
        <v>727960</v>
      </c>
      <c r="C10559" s="8" t="s">
        <v>35</v>
      </c>
      <c r="D10559" s="8" t="s">
        <v>39</v>
      </c>
      <c r="E10559" s="5" t="s">
        <v>25</v>
      </c>
      <c r="F10559" s="8">
        <v>163</v>
      </c>
      <c r="G10559" s="6">
        <v>43556</v>
      </c>
      <c r="H10559" s="6">
        <v>43559</v>
      </c>
      <c r="I10559" s="6">
        <v>43561</v>
      </c>
      <c r="J10559" s="5" t="s">
        <v>26</v>
      </c>
      <c r="K10559" s="7">
        <v>1688.32</v>
      </c>
      <c r="L10559" s="35">
        <v>1046.76</v>
      </c>
      <c r="M10559" s="36">
        <f t="shared" si="164"/>
        <v>641.55999999999995</v>
      </c>
      <c r="N10559" s="37">
        <f>YEAR(Table1[[#This Row],[Data zamówienia]])</f>
        <v>2019</v>
      </c>
    </row>
    <row r="10560" spans="2:14" x14ac:dyDescent="0.3">
      <c r="B10560" s="32">
        <v>290110</v>
      </c>
      <c r="C10560" s="8" t="s">
        <v>35</v>
      </c>
      <c r="D10560" s="8" t="s">
        <v>28</v>
      </c>
      <c r="E10560" s="5" t="s">
        <v>34</v>
      </c>
      <c r="F10560" s="8">
        <v>244</v>
      </c>
      <c r="G10560" s="6">
        <v>43556</v>
      </c>
      <c r="H10560" s="6">
        <v>43558</v>
      </c>
      <c r="I10560" s="6">
        <v>43562</v>
      </c>
      <c r="J10560" s="5" t="s">
        <v>26</v>
      </c>
      <c r="K10560" s="7">
        <v>889.22</v>
      </c>
      <c r="L10560" s="35">
        <v>489.07</v>
      </c>
      <c r="M10560" s="36">
        <f t="shared" si="164"/>
        <v>400.15000000000003</v>
      </c>
      <c r="N10560" s="37">
        <f>YEAR(Table1[[#This Row],[Data zamówienia]])</f>
        <v>2019</v>
      </c>
    </row>
    <row r="10561" spans="2:14" x14ac:dyDescent="0.3">
      <c r="B10561" s="32">
        <v>400248</v>
      </c>
      <c r="C10561" s="8" t="s">
        <v>27</v>
      </c>
      <c r="D10561" s="8" t="s">
        <v>36</v>
      </c>
      <c r="E10561" s="5" t="s">
        <v>34</v>
      </c>
      <c r="F10561" s="8">
        <v>311</v>
      </c>
      <c r="G10561" s="6">
        <v>43556</v>
      </c>
      <c r="H10561" s="6">
        <v>43560</v>
      </c>
      <c r="I10561" s="6">
        <v>43562</v>
      </c>
      <c r="J10561" s="5" t="s">
        <v>33</v>
      </c>
      <c r="K10561" s="7">
        <v>339.51</v>
      </c>
      <c r="L10561" s="35">
        <v>183.34</v>
      </c>
      <c r="M10561" s="36">
        <f t="shared" si="164"/>
        <v>156.16999999999999</v>
      </c>
      <c r="N10561" s="37">
        <f>YEAR(Table1[[#This Row],[Data zamówienia]])</f>
        <v>2019</v>
      </c>
    </row>
    <row r="10562" spans="2:14" x14ac:dyDescent="0.3">
      <c r="B10562" s="32">
        <v>184543</v>
      </c>
      <c r="C10562" s="8" t="s">
        <v>35</v>
      </c>
      <c r="D10562" s="8" t="s">
        <v>28</v>
      </c>
      <c r="E10562" s="5" t="s">
        <v>25</v>
      </c>
      <c r="F10562" s="8">
        <v>172</v>
      </c>
      <c r="G10562" s="6">
        <v>43557</v>
      </c>
      <c r="H10562" s="6">
        <v>43560</v>
      </c>
      <c r="I10562" s="6">
        <v>43562</v>
      </c>
      <c r="J10562" s="5" t="s">
        <v>26</v>
      </c>
      <c r="K10562" s="7">
        <v>565.83000000000004</v>
      </c>
      <c r="L10562" s="35">
        <v>418.71</v>
      </c>
      <c r="M10562" s="36">
        <f t="shared" si="164"/>
        <v>147.12000000000006</v>
      </c>
      <c r="N10562" s="37">
        <f>YEAR(Table1[[#This Row],[Data zamówienia]])</f>
        <v>2019</v>
      </c>
    </row>
    <row r="10563" spans="2:14" x14ac:dyDescent="0.3">
      <c r="B10563" s="32">
        <v>367946</v>
      </c>
      <c r="C10563" s="8" t="s">
        <v>21</v>
      </c>
      <c r="D10563" s="8" t="s">
        <v>39</v>
      </c>
      <c r="E10563" s="5" t="s">
        <v>31</v>
      </c>
      <c r="F10563" s="8">
        <v>12</v>
      </c>
      <c r="G10563" s="6">
        <v>43557</v>
      </c>
      <c r="H10563" s="6">
        <v>43558</v>
      </c>
      <c r="I10563" s="6">
        <v>43561</v>
      </c>
      <c r="J10563" s="5" t="s">
        <v>26</v>
      </c>
      <c r="K10563" s="7">
        <v>1341.36</v>
      </c>
      <c r="L10563" s="35">
        <v>898.71</v>
      </c>
      <c r="M10563" s="36">
        <f t="shared" si="164"/>
        <v>442.64999999999986</v>
      </c>
      <c r="N10563" s="37">
        <f>YEAR(Table1[[#This Row],[Data zamówienia]])</f>
        <v>2019</v>
      </c>
    </row>
    <row r="10564" spans="2:14" x14ac:dyDescent="0.3">
      <c r="B10564" s="32">
        <v>802433</v>
      </c>
      <c r="C10564" s="8" t="s">
        <v>38</v>
      </c>
      <c r="D10564" s="8" t="s">
        <v>39</v>
      </c>
      <c r="E10564" s="5" t="s">
        <v>29</v>
      </c>
      <c r="F10564" s="8">
        <v>87</v>
      </c>
      <c r="G10564" s="6">
        <v>43557</v>
      </c>
      <c r="H10564" s="6">
        <v>43557</v>
      </c>
      <c r="I10564" s="6">
        <v>43564</v>
      </c>
      <c r="J10564" s="5" t="s">
        <v>24</v>
      </c>
      <c r="K10564" s="7">
        <v>512.29</v>
      </c>
      <c r="L10564" s="35">
        <v>430.32</v>
      </c>
      <c r="M10564" s="36">
        <f t="shared" ref="M10564:M10627" si="165">K10564-L10564</f>
        <v>81.96999999999997</v>
      </c>
      <c r="N10564" s="37">
        <f>YEAR(Table1[[#This Row],[Data zamówienia]])</f>
        <v>2019</v>
      </c>
    </row>
    <row r="10565" spans="2:14" x14ac:dyDescent="0.3">
      <c r="B10565" s="32">
        <v>164461</v>
      </c>
      <c r="C10565" s="8" t="s">
        <v>21</v>
      </c>
      <c r="D10565" s="8" t="s">
        <v>28</v>
      </c>
      <c r="E10565" s="5" t="s">
        <v>34</v>
      </c>
      <c r="F10565" s="8">
        <v>138</v>
      </c>
      <c r="G10565" s="6">
        <v>43556</v>
      </c>
      <c r="H10565" s="6">
        <v>43557</v>
      </c>
      <c r="I10565" s="6">
        <v>43560</v>
      </c>
      <c r="J10565" s="5" t="s">
        <v>24</v>
      </c>
      <c r="K10565" s="7">
        <v>1729.28</v>
      </c>
      <c r="L10565" s="35">
        <v>1175.9100000000001</v>
      </c>
      <c r="M10565" s="36">
        <f t="shared" si="165"/>
        <v>553.36999999999989</v>
      </c>
      <c r="N10565" s="37">
        <f>YEAR(Table1[[#This Row],[Data zamówienia]])</f>
        <v>2019</v>
      </c>
    </row>
    <row r="10566" spans="2:14" x14ac:dyDescent="0.3">
      <c r="B10566" s="32">
        <v>119528</v>
      </c>
      <c r="C10566" s="8" t="s">
        <v>21</v>
      </c>
      <c r="D10566" s="8" t="s">
        <v>22</v>
      </c>
      <c r="E10566" s="5" t="s">
        <v>31</v>
      </c>
      <c r="F10566" s="8">
        <v>143</v>
      </c>
      <c r="G10566" s="6">
        <v>43556</v>
      </c>
      <c r="H10566" s="6">
        <v>43558</v>
      </c>
      <c r="I10566" s="6">
        <v>43563</v>
      </c>
      <c r="J10566" s="5" t="s">
        <v>33</v>
      </c>
      <c r="K10566" s="7">
        <v>1016.91</v>
      </c>
      <c r="L10566" s="35">
        <v>508.46</v>
      </c>
      <c r="M10566" s="36">
        <f t="shared" si="165"/>
        <v>508.45</v>
      </c>
      <c r="N10566" s="37">
        <f>YEAR(Table1[[#This Row],[Data zamówienia]])</f>
        <v>2019</v>
      </c>
    </row>
    <row r="10567" spans="2:14" x14ac:dyDescent="0.3">
      <c r="B10567" s="32">
        <v>395052</v>
      </c>
      <c r="C10567" s="8" t="s">
        <v>38</v>
      </c>
      <c r="D10567" s="8" t="s">
        <v>22</v>
      </c>
      <c r="E10567" s="5" t="s">
        <v>34</v>
      </c>
      <c r="F10567" s="8">
        <v>364</v>
      </c>
      <c r="G10567" s="6">
        <v>43557</v>
      </c>
      <c r="H10567" s="6">
        <v>43560</v>
      </c>
      <c r="I10567" s="6">
        <v>43566</v>
      </c>
      <c r="J10567" s="5" t="s">
        <v>26</v>
      </c>
      <c r="K10567" s="7">
        <v>1458.89</v>
      </c>
      <c r="L10567" s="35">
        <v>1240.06</v>
      </c>
      <c r="M10567" s="36">
        <f t="shared" si="165"/>
        <v>218.83000000000015</v>
      </c>
      <c r="N10567" s="37">
        <f>YEAR(Table1[[#This Row],[Data zamówienia]])</f>
        <v>2019</v>
      </c>
    </row>
    <row r="10568" spans="2:14" x14ac:dyDescent="0.3">
      <c r="B10568" s="32">
        <v>140079</v>
      </c>
      <c r="C10568" s="8" t="s">
        <v>21</v>
      </c>
      <c r="D10568" s="8" t="s">
        <v>22</v>
      </c>
      <c r="E10568" s="5" t="s">
        <v>37</v>
      </c>
      <c r="F10568" s="8">
        <v>157</v>
      </c>
      <c r="G10568" s="6">
        <v>43557</v>
      </c>
      <c r="H10568" s="6">
        <v>43558</v>
      </c>
      <c r="I10568" s="6">
        <v>43560</v>
      </c>
      <c r="J10568" s="5" t="s">
        <v>30</v>
      </c>
      <c r="K10568" s="7">
        <v>230.62</v>
      </c>
      <c r="L10568" s="35">
        <v>200.64</v>
      </c>
      <c r="M10568" s="36">
        <f t="shared" si="165"/>
        <v>29.980000000000018</v>
      </c>
      <c r="N10568" s="37">
        <f>YEAR(Table1[[#This Row],[Data zamówienia]])</f>
        <v>2019</v>
      </c>
    </row>
    <row r="10569" spans="2:14" x14ac:dyDescent="0.3">
      <c r="B10569" s="32">
        <v>797650</v>
      </c>
      <c r="C10569" s="8" t="s">
        <v>27</v>
      </c>
      <c r="D10569" s="8" t="s">
        <v>28</v>
      </c>
      <c r="E10569" s="5" t="s">
        <v>29</v>
      </c>
      <c r="F10569" s="8">
        <v>307</v>
      </c>
      <c r="G10569" s="6">
        <v>43557</v>
      </c>
      <c r="H10569" s="6">
        <v>43559</v>
      </c>
      <c r="I10569" s="6">
        <v>43565</v>
      </c>
      <c r="J10569" s="5" t="s">
        <v>24</v>
      </c>
      <c r="K10569" s="7">
        <v>1759.82</v>
      </c>
      <c r="L10569" s="35">
        <v>1531.04</v>
      </c>
      <c r="M10569" s="36">
        <f t="shared" si="165"/>
        <v>228.77999999999997</v>
      </c>
      <c r="N10569" s="37">
        <f>YEAR(Table1[[#This Row],[Data zamówienia]])</f>
        <v>2019</v>
      </c>
    </row>
    <row r="10570" spans="2:14" x14ac:dyDescent="0.3">
      <c r="B10570" s="32">
        <v>264289</v>
      </c>
      <c r="C10570" s="8" t="s">
        <v>21</v>
      </c>
      <c r="D10570" s="8" t="s">
        <v>28</v>
      </c>
      <c r="E10570" s="5" t="s">
        <v>34</v>
      </c>
      <c r="F10570" s="8">
        <v>57</v>
      </c>
      <c r="G10570" s="6">
        <v>43558</v>
      </c>
      <c r="H10570" s="6">
        <v>43561</v>
      </c>
      <c r="I10570" s="6">
        <v>43566</v>
      </c>
      <c r="J10570" s="5" t="s">
        <v>32</v>
      </c>
      <c r="K10570" s="7">
        <v>1996.76</v>
      </c>
      <c r="L10570" s="35">
        <v>1497.57</v>
      </c>
      <c r="M10570" s="36">
        <f t="shared" si="165"/>
        <v>499.19000000000005</v>
      </c>
      <c r="N10570" s="37">
        <f>YEAR(Table1[[#This Row],[Data zamówienia]])</f>
        <v>2019</v>
      </c>
    </row>
    <row r="10571" spans="2:14" x14ac:dyDescent="0.3">
      <c r="B10571" s="32">
        <v>695156</v>
      </c>
      <c r="C10571" s="8" t="s">
        <v>21</v>
      </c>
      <c r="D10571" s="8" t="s">
        <v>39</v>
      </c>
      <c r="E10571" s="5" t="s">
        <v>29</v>
      </c>
      <c r="F10571" s="8">
        <v>180</v>
      </c>
      <c r="G10571" s="6">
        <v>43558</v>
      </c>
      <c r="H10571" s="6">
        <v>43559</v>
      </c>
      <c r="I10571" s="6">
        <v>43564</v>
      </c>
      <c r="J10571" s="5" t="s">
        <v>33</v>
      </c>
      <c r="K10571" s="7">
        <v>484.22</v>
      </c>
      <c r="L10571" s="35">
        <v>377.69</v>
      </c>
      <c r="M10571" s="36">
        <f t="shared" si="165"/>
        <v>106.53000000000003</v>
      </c>
      <c r="N10571" s="37">
        <f>YEAR(Table1[[#This Row],[Data zamówienia]])</f>
        <v>2019</v>
      </c>
    </row>
    <row r="10572" spans="2:14" x14ac:dyDescent="0.3">
      <c r="B10572" s="32">
        <v>427030</v>
      </c>
      <c r="C10572" s="8" t="s">
        <v>27</v>
      </c>
      <c r="D10572" s="8" t="s">
        <v>36</v>
      </c>
      <c r="E10572" s="5" t="s">
        <v>31</v>
      </c>
      <c r="F10572" s="8">
        <v>297</v>
      </c>
      <c r="G10572" s="6">
        <v>43558</v>
      </c>
      <c r="H10572" s="6">
        <v>43560</v>
      </c>
      <c r="I10572" s="6">
        <v>43566</v>
      </c>
      <c r="J10572" s="5" t="s">
        <v>30</v>
      </c>
      <c r="K10572" s="7">
        <v>1402.24</v>
      </c>
      <c r="L10572" s="35">
        <v>925.48</v>
      </c>
      <c r="M10572" s="36">
        <f t="shared" si="165"/>
        <v>476.76</v>
      </c>
      <c r="N10572" s="37">
        <f>YEAR(Table1[[#This Row],[Data zamówienia]])</f>
        <v>2019</v>
      </c>
    </row>
    <row r="10573" spans="2:14" x14ac:dyDescent="0.3">
      <c r="B10573" s="32">
        <v>151642</v>
      </c>
      <c r="C10573" s="8" t="s">
        <v>38</v>
      </c>
      <c r="D10573" s="8" t="s">
        <v>36</v>
      </c>
      <c r="E10573" s="5" t="s">
        <v>25</v>
      </c>
      <c r="F10573" s="8">
        <v>117</v>
      </c>
      <c r="G10573" s="6">
        <v>43557</v>
      </c>
      <c r="H10573" s="6">
        <v>43561</v>
      </c>
      <c r="I10573" s="6">
        <v>43562</v>
      </c>
      <c r="J10573" s="5" t="s">
        <v>32</v>
      </c>
      <c r="K10573" s="7">
        <v>1000.25</v>
      </c>
      <c r="L10573" s="35">
        <v>900.23</v>
      </c>
      <c r="M10573" s="36">
        <f t="shared" si="165"/>
        <v>100.01999999999998</v>
      </c>
      <c r="N10573" s="37">
        <f>YEAR(Table1[[#This Row],[Data zamówienia]])</f>
        <v>2019</v>
      </c>
    </row>
    <row r="10574" spans="2:14" x14ac:dyDescent="0.3">
      <c r="B10574" s="32">
        <v>587820</v>
      </c>
      <c r="C10574" s="8" t="s">
        <v>38</v>
      </c>
      <c r="D10574" s="8" t="s">
        <v>39</v>
      </c>
      <c r="E10574" s="5" t="s">
        <v>34</v>
      </c>
      <c r="F10574" s="8">
        <v>27</v>
      </c>
      <c r="G10574" s="6">
        <v>43558</v>
      </c>
      <c r="H10574" s="6">
        <v>43558</v>
      </c>
      <c r="I10574" s="6">
        <v>43563</v>
      </c>
      <c r="J10574" s="5" t="s">
        <v>26</v>
      </c>
      <c r="K10574" s="7">
        <v>1522.87</v>
      </c>
      <c r="L10574" s="35">
        <v>1203.07</v>
      </c>
      <c r="M10574" s="36">
        <f t="shared" si="165"/>
        <v>319.79999999999995</v>
      </c>
      <c r="N10574" s="37">
        <f>YEAR(Table1[[#This Row],[Data zamówienia]])</f>
        <v>2019</v>
      </c>
    </row>
    <row r="10575" spans="2:14" x14ac:dyDescent="0.3">
      <c r="B10575" s="32">
        <v>562544</v>
      </c>
      <c r="C10575" s="8" t="s">
        <v>27</v>
      </c>
      <c r="D10575" s="8" t="s">
        <v>28</v>
      </c>
      <c r="E10575" s="5" t="s">
        <v>25</v>
      </c>
      <c r="F10575" s="8">
        <v>333</v>
      </c>
      <c r="G10575" s="6">
        <v>43558</v>
      </c>
      <c r="H10575" s="6">
        <v>43558</v>
      </c>
      <c r="I10575" s="6">
        <v>43565</v>
      </c>
      <c r="J10575" s="5" t="s">
        <v>32</v>
      </c>
      <c r="K10575" s="7">
        <v>271.97000000000003</v>
      </c>
      <c r="L10575" s="35">
        <v>187.66</v>
      </c>
      <c r="M10575" s="36">
        <f t="shared" si="165"/>
        <v>84.310000000000031</v>
      </c>
      <c r="N10575" s="37">
        <f>YEAR(Table1[[#This Row],[Data zamówienia]])</f>
        <v>2019</v>
      </c>
    </row>
    <row r="10576" spans="2:14" x14ac:dyDescent="0.3">
      <c r="B10576" s="32">
        <v>609027</v>
      </c>
      <c r="C10576" s="8" t="s">
        <v>35</v>
      </c>
      <c r="D10576" s="8" t="s">
        <v>22</v>
      </c>
      <c r="E10576" s="5" t="s">
        <v>37</v>
      </c>
      <c r="F10576" s="8">
        <v>107</v>
      </c>
      <c r="G10576" s="6">
        <v>43558</v>
      </c>
      <c r="H10576" s="6">
        <v>43560</v>
      </c>
      <c r="I10576" s="6">
        <v>43562</v>
      </c>
      <c r="J10576" s="5" t="s">
        <v>32</v>
      </c>
      <c r="K10576" s="7">
        <v>851.71</v>
      </c>
      <c r="L10576" s="35">
        <v>596.20000000000005</v>
      </c>
      <c r="M10576" s="36">
        <f t="shared" si="165"/>
        <v>255.51</v>
      </c>
      <c r="N10576" s="37">
        <f>YEAR(Table1[[#This Row],[Data zamówienia]])</f>
        <v>2019</v>
      </c>
    </row>
    <row r="10577" spans="2:14" x14ac:dyDescent="0.3">
      <c r="B10577" s="32">
        <v>878342</v>
      </c>
      <c r="C10577" s="8" t="s">
        <v>35</v>
      </c>
      <c r="D10577" s="8" t="s">
        <v>28</v>
      </c>
      <c r="E10577" s="5" t="s">
        <v>25</v>
      </c>
      <c r="F10577" s="8">
        <v>336</v>
      </c>
      <c r="G10577" s="6">
        <v>43557</v>
      </c>
      <c r="H10577" s="6">
        <v>43558</v>
      </c>
      <c r="I10577" s="6">
        <v>43564</v>
      </c>
      <c r="J10577" s="5" t="s">
        <v>30</v>
      </c>
      <c r="K10577" s="7">
        <v>244.81</v>
      </c>
      <c r="L10577" s="35">
        <v>232.57</v>
      </c>
      <c r="M10577" s="36">
        <f t="shared" si="165"/>
        <v>12.240000000000009</v>
      </c>
      <c r="N10577" s="37">
        <f>YEAR(Table1[[#This Row],[Data zamówienia]])</f>
        <v>2019</v>
      </c>
    </row>
    <row r="10578" spans="2:14" x14ac:dyDescent="0.3">
      <c r="B10578" s="32">
        <v>909515</v>
      </c>
      <c r="C10578" s="8" t="s">
        <v>21</v>
      </c>
      <c r="D10578" s="8" t="s">
        <v>39</v>
      </c>
      <c r="E10578" s="5" t="s">
        <v>31</v>
      </c>
      <c r="F10578" s="8">
        <v>152</v>
      </c>
      <c r="G10578" s="6">
        <v>43558</v>
      </c>
      <c r="H10578" s="6">
        <v>43561</v>
      </c>
      <c r="I10578" s="6">
        <v>43568</v>
      </c>
      <c r="J10578" s="5" t="s">
        <v>32</v>
      </c>
      <c r="K10578" s="7">
        <v>360.42</v>
      </c>
      <c r="L10578" s="35">
        <v>216.25</v>
      </c>
      <c r="M10578" s="36">
        <f t="shared" si="165"/>
        <v>144.17000000000002</v>
      </c>
      <c r="N10578" s="37">
        <f>YEAR(Table1[[#This Row],[Data zamówienia]])</f>
        <v>2019</v>
      </c>
    </row>
    <row r="10579" spans="2:14" x14ac:dyDescent="0.3">
      <c r="B10579" s="32">
        <v>539291</v>
      </c>
      <c r="C10579" s="8" t="s">
        <v>21</v>
      </c>
      <c r="D10579" s="8" t="s">
        <v>28</v>
      </c>
      <c r="E10579" s="5" t="s">
        <v>37</v>
      </c>
      <c r="F10579" s="8">
        <v>275</v>
      </c>
      <c r="G10579" s="6">
        <v>43559</v>
      </c>
      <c r="H10579" s="6">
        <v>43559</v>
      </c>
      <c r="I10579" s="6">
        <v>43562</v>
      </c>
      <c r="J10579" s="5" t="s">
        <v>26</v>
      </c>
      <c r="K10579" s="7">
        <v>945.49</v>
      </c>
      <c r="L10579" s="35">
        <v>472.75</v>
      </c>
      <c r="M10579" s="36">
        <f t="shared" si="165"/>
        <v>472.74</v>
      </c>
      <c r="N10579" s="37">
        <f>YEAR(Table1[[#This Row],[Data zamówienia]])</f>
        <v>2019</v>
      </c>
    </row>
    <row r="10580" spans="2:14" x14ac:dyDescent="0.3">
      <c r="B10580" s="32">
        <v>134472</v>
      </c>
      <c r="C10580" s="8" t="s">
        <v>21</v>
      </c>
      <c r="D10580" s="8" t="s">
        <v>22</v>
      </c>
      <c r="E10580" s="5" t="s">
        <v>37</v>
      </c>
      <c r="F10580" s="8">
        <v>159</v>
      </c>
      <c r="G10580" s="6">
        <v>43559</v>
      </c>
      <c r="H10580" s="6">
        <v>43559</v>
      </c>
      <c r="I10580" s="6">
        <v>43565</v>
      </c>
      <c r="J10580" s="5" t="s">
        <v>32</v>
      </c>
      <c r="K10580" s="7">
        <v>411.93</v>
      </c>
      <c r="L10580" s="35">
        <v>259.52</v>
      </c>
      <c r="M10580" s="36">
        <f t="shared" si="165"/>
        <v>152.41000000000003</v>
      </c>
      <c r="N10580" s="37">
        <f>YEAR(Table1[[#This Row],[Data zamówienia]])</f>
        <v>2019</v>
      </c>
    </row>
    <row r="10581" spans="2:14" x14ac:dyDescent="0.3">
      <c r="B10581" s="32">
        <v>472844</v>
      </c>
      <c r="C10581" s="8" t="s">
        <v>35</v>
      </c>
      <c r="D10581" s="8" t="s">
        <v>28</v>
      </c>
      <c r="E10581" s="5" t="s">
        <v>34</v>
      </c>
      <c r="F10581" s="8">
        <v>276</v>
      </c>
      <c r="G10581" s="6">
        <v>43559</v>
      </c>
      <c r="H10581" s="6">
        <v>43561</v>
      </c>
      <c r="I10581" s="6">
        <v>43565</v>
      </c>
      <c r="J10581" s="5" t="s">
        <v>32</v>
      </c>
      <c r="K10581" s="7">
        <v>606.16</v>
      </c>
      <c r="L10581" s="35">
        <v>369.76</v>
      </c>
      <c r="M10581" s="36">
        <f t="shared" si="165"/>
        <v>236.39999999999998</v>
      </c>
      <c r="N10581" s="37">
        <f>YEAR(Table1[[#This Row],[Data zamówienia]])</f>
        <v>2019</v>
      </c>
    </row>
    <row r="10582" spans="2:14" x14ac:dyDescent="0.3">
      <c r="B10582" s="32">
        <v>256254</v>
      </c>
      <c r="C10582" s="8" t="s">
        <v>38</v>
      </c>
      <c r="D10582" s="8" t="s">
        <v>22</v>
      </c>
      <c r="E10582" s="5" t="s">
        <v>37</v>
      </c>
      <c r="F10582" s="8">
        <v>134</v>
      </c>
      <c r="G10582" s="6">
        <v>43558</v>
      </c>
      <c r="H10582" s="6">
        <v>43561</v>
      </c>
      <c r="I10582" s="6">
        <v>43568</v>
      </c>
      <c r="J10582" s="5" t="s">
        <v>40</v>
      </c>
      <c r="K10582" s="7">
        <v>1365.01</v>
      </c>
      <c r="L10582" s="35">
        <v>832.66</v>
      </c>
      <c r="M10582" s="36">
        <f t="shared" si="165"/>
        <v>532.35</v>
      </c>
      <c r="N10582" s="37">
        <f>YEAR(Table1[[#This Row],[Data zamówienia]])</f>
        <v>2019</v>
      </c>
    </row>
    <row r="10583" spans="2:14" x14ac:dyDescent="0.3">
      <c r="B10583" s="32">
        <v>546257</v>
      </c>
      <c r="C10583" s="8" t="s">
        <v>38</v>
      </c>
      <c r="D10583" s="8" t="s">
        <v>22</v>
      </c>
      <c r="E10583" s="5" t="s">
        <v>23</v>
      </c>
      <c r="F10583" s="8">
        <v>281</v>
      </c>
      <c r="G10583" s="6">
        <v>43559</v>
      </c>
      <c r="H10583" s="6">
        <v>43560</v>
      </c>
      <c r="I10583" s="6">
        <v>43562</v>
      </c>
      <c r="J10583" s="5" t="s">
        <v>24</v>
      </c>
      <c r="K10583" s="7">
        <v>318.94</v>
      </c>
      <c r="L10583" s="35">
        <v>178.61</v>
      </c>
      <c r="M10583" s="36">
        <f t="shared" si="165"/>
        <v>140.32999999999998</v>
      </c>
      <c r="N10583" s="37">
        <f>YEAR(Table1[[#This Row],[Data zamówienia]])</f>
        <v>2019</v>
      </c>
    </row>
    <row r="10584" spans="2:14" x14ac:dyDescent="0.3">
      <c r="B10584" s="32">
        <v>784892</v>
      </c>
      <c r="C10584" s="8" t="s">
        <v>21</v>
      </c>
      <c r="D10584" s="8" t="s">
        <v>22</v>
      </c>
      <c r="E10584" s="5" t="s">
        <v>34</v>
      </c>
      <c r="F10584" s="8">
        <v>12</v>
      </c>
      <c r="G10584" s="6">
        <v>43558</v>
      </c>
      <c r="H10584" s="6">
        <v>43562</v>
      </c>
      <c r="I10584" s="6">
        <v>43569</v>
      </c>
      <c r="J10584" s="5" t="s">
        <v>33</v>
      </c>
      <c r="K10584" s="7">
        <v>1033.83</v>
      </c>
      <c r="L10584" s="35">
        <v>775.37</v>
      </c>
      <c r="M10584" s="36">
        <f t="shared" si="165"/>
        <v>258.45999999999992</v>
      </c>
      <c r="N10584" s="37">
        <f>YEAR(Table1[[#This Row],[Data zamówienia]])</f>
        <v>2019</v>
      </c>
    </row>
    <row r="10585" spans="2:14" x14ac:dyDescent="0.3">
      <c r="B10585" s="32">
        <v>862596</v>
      </c>
      <c r="C10585" s="8" t="s">
        <v>35</v>
      </c>
      <c r="D10585" s="8" t="s">
        <v>39</v>
      </c>
      <c r="E10585" s="5" t="s">
        <v>23</v>
      </c>
      <c r="F10585" s="8">
        <v>91</v>
      </c>
      <c r="G10585" s="6">
        <v>43559</v>
      </c>
      <c r="H10585" s="6">
        <v>43561</v>
      </c>
      <c r="I10585" s="6">
        <v>43567</v>
      </c>
      <c r="J10585" s="5" t="s">
        <v>24</v>
      </c>
      <c r="K10585" s="7">
        <v>877.14</v>
      </c>
      <c r="L10585" s="35">
        <v>771.88</v>
      </c>
      <c r="M10585" s="36">
        <f t="shared" si="165"/>
        <v>105.25999999999999</v>
      </c>
      <c r="N10585" s="37">
        <f>YEAR(Table1[[#This Row],[Data zamówienia]])</f>
        <v>2019</v>
      </c>
    </row>
    <row r="10586" spans="2:14" x14ac:dyDescent="0.3">
      <c r="B10586" s="32">
        <v>395579</v>
      </c>
      <c r="C10586" s="8" t="s">
        <v>21</v>
      </c>
      <c r="D10586" s="8" t="s">
        <v>28</v>
      </c>
      <c r="E10586" s="5" t="s">
        <v>34</v>
      </c>
      <c r="F10586" s="8">
        <v>83</v>
      </c>
      <c r="G10586" s="6">
        <v>43559</v>
      </c>
      <c r="H10586" s="6">
        <v>43562</v>
      </c>
      <c r="I10586" s="6">
        <v>43568</v>
      </c>
      <c r="J10586" s="5" t="s">
        <v>24</v>
      </c>
      <c r="K10586" s="7">
        <v>755.6</v>
      </c>
      <c r="L10586" s="35">
        <v>544.03</v>
      </c>
      <c r="M10586" s="36">
        <f t="shared" si="165"/>
        <v>211.57000000000005</v>
      </c>
      <c r="N10586" s="37">
        <f>YEAR(Table1[[#This Row],[Data zamówienia]])</f>
        <v>2019</v>
      </c>
    </row>
    <row r="10587" spans="2:14" x14ac:dyDescent="0.3">
      <c r="B10587" s="32">
        <v>795370</v>
      </c>
      <c r="C10587" s="8" t="s">
        <v>21</v>
      </c>
      <c r="D10587" s="8" t="s">
        <v>28</v>
      </c>
      <c r="E10587" s="5" t="s">
        <v>37</v>
      </c>
      <c r="F10587" s="8">
        <v>132</v>
      </c>
      <c r="G10587" s="6">
        <v>43559</v>
      </c>
      <c r="H10587" s="6">
        <v>43563</v>
      </c>
      <c r="I10587" s="6">
        <v>43564</v>
      </c>
      <c r="J10587" s="5" t="s">
        <v>24</v>
      </c>
      <c r="K10587" s="7">
        <v>663.94</v>
      </c>
      <c r="L10587" s="35">
        <v>544.42999999999995</v>
      </c>
      <c r="M10587" s="36">
        <f t="shared" si="165"/>
        <v>119.5100000000001</v>
      </c>
      <c r="N10587" s="37">
        <f>YEAR(Table1[[#This Row],[Data zamówienia]])</f>
        <v>2019</v>
      </c>
    </row>
    <row r="10588" spans="2:14" x14ac:dyDescent="0.3">
      <c r="B10588" s="32">
        <v>905842</v>
      </c>
      <c r="C10588" s="8" t="s">
        <v>21</v>
      </c>
      <c r="D10588" s="8" t="s">
        <v>36</v>
      </c>
      <c r="E10588" s="5" t="s">
        <v>34</v>
      </c>
      <c r="F10588" s="8">
        <v>350</v>
      </c>
      <c r="G10588" s="6">
        <v>43559</v>
      </c>
      <c r="H10588" s="6">
        <v>43562</v>
      </c>
      <c r="I10588" s="6">
        <v>43564</v>
      </c>
      <c r="J10588" s="5" t="s">
        <v>24</v>
      </c>
      <c r="K10588" s="7">
        <v>1530.21</v>
      </c>
      <c r="L10588" s="35">
        <v>994.64</v>
      </c>
      <c r="M10588" s="36">
        <f t="shared" si="165"/>
        <v>535.57000000000005</v>
      </c>
      <c r="N10588" s="37">
        <f>YEAR(Table1[[#This Row],[Data zamówienia]])</f>
        <v>2019</v>
      </c>
    </row>
    <row r="10589" spans="2:14" x14ac:dyDescent="0.3">
      <c r="B10589" s="32">
        <v>594169</v>
      </c>
      <c r="C10589" s="8" t="s">
        <v>21</v>
      </c>
      <c r="D10589" s="8" t="s">
        <v>28</v>
      </c>
      <c r="E10589" s="5" t="s">
        <v>25</v>
      </c>
      <c r="F10589" s="8">
        <v>234</v>
      </c>
      <c r="G10589" s="6">
        <v>43560</v>
      </c>
      <c r="H10589" s="6">
        <v>43563</v>
      </c>
      <c r="I10589" s="6">
        <v>43568</v>
      </c>
      <c r="J10589" s="5" t="s">
        <v>32</v>
      </c>
      <c r="K10589" s="7">
        <v>225.86</v>
      </c>
      <c r="L10589" s="35">
        <v>121.96</v>
      </c>
      <c r="M10589" s="36">
        <f t="shared" si="165"/>
        <v>103.90000000000002</v>
      </c>
      <c r="N10589" s="37">
        <f>YEAR(Table1[[#This Row],[Data zamówienia]])</f>
        <v>2019</v>
      </c>
    </row>
    <row r="10590" spans="2:14" x14ac:dyDescent="0.3">
      <c r="B10590" s="32">
        <v>347808</v>
      </c>
      <c r="C10590" s="8" t="s">
        <v>35</v>
      </c>
      <c r="D10590" s="8" t="s">
        <v>39</v>
      </c>
      <c r="E10590" s="5" t="s">
        <v>23</v>
      </c>
      <c r="F10590" s="8">
        <v>322</v>
      </c>
      <c r="G10590" s="6">
        <v>43560</v>
      </c>
      <c r="H10590" s="6">
        <v>43560</v>
      </c>
      <c r="I10590" s="6">
        <v>43567</v>
      </c>
      <c r="J10590" s="5" t="s">
        <v>26</v>
      </c>
      <c r="K10590" s="7">
        <v>592.79</v>
      </c>
      <c r="L10590" s="35">
        <v>326.02999999999997</v>
      </c>
      <c r="M10590" s="36">
        <f t="shared" si="165"/>
        <v>266.76</v>
      </c>
      <c r="N10590" s="37">
        <f>YEAR(Table1[[#This Row],[Data zamówienia]])</f>
        <v>2019</v>
      </c>
    </row>
    <row r="10591" spans="2:14" x14ac:dyDescent="0.3">
      <c r="B10591" s="32">
        <v>74750</v>
      </c>
      <c r="C10591" s="8" t="s">
        <v>38</v>
      </c>
      <c r="D10591" s="8" t="s">
        <v>39</v>
      </c>
      <c r="E10591" s="5" t="s">
        <v>23</v>
      </c>
      <c r="F10591" s="8">
        <v>80</v>
      </c>
      <c r="G10591" s="6">
        <v>43560</v>
      </c>
      <c r="H10591" s="6">
        <v>43563</v>
      </c>
      <c r="I10591" s="6">
        <v>43567</v>
      </c>
      <c r="J10591" s="5" t="s">
        <v>26</v>
      </c>
      <c r="K10591" s="7">
        <v>423.53</v>
      </c>
      <c r="L10591" s="35">
        <v>372.71</v>
      </c>
      <c r="M10591" s="36">
        <f t="shared" si="165"/>
        <v>50.819999999999993</v>
      </c>
      <c r="N10591" s="37">
        <f>YEAR(Table1[[#This Row],[Data zamówienia]])</f>
        <v>2019</v>
      </c>
    </row>
    <row r="10592" spans="2:14" x14ac:dyDescent="0.3">
      <c r="B10592" s="32">
        <v>527157</v>
      </c>
      <c r="C10592" s="8" t="s">
        <v>27</v>
      </c>
      <c r="D10592" s="8" t="s">
        <v>28</v>
      </c>
      <c r="E10592" s="5" t="s">
        <v>25</v>
      </c>
      <c r="F10592" s="8">
        <v>72</v>
      </c>
      <c r="G10592" s="6">
        <v>43561</v>
      </c>
      <c r="H10592" s="6">
        <v>43564</v>
      </c>
      <c r="I10592" s="6">
        <v>43571</v>
      </c>
      <c r="J10592" s="5" t="s">
        <v>40</v>
      </c>
      <c r="K10592" s="7">
        <v>439.57</v>
      </c>
      <c r="L10592" s="35">
        <v>347.26</v>
      </c>
      <c r="M10592" s="36">
        <f t="shared" si="165"/>
        <v>92.31</v>
      </c>
      <c r="N10592" s="37">
        <f>YEAR(Table1[[#This Row],[Data zamówienia]])</f>
        <v>2019</v>
      </c>
    </row>
    <row r="10593" spans="2:14" x14ac:dyDescent="0.3">
      <c r="B10593" s="32">
        <v>974896</v>
      </c>
      <c r="C10593" s="8" t="s">
        <v>38</v>
      </c>
      <c r="D10593" s="8" t="s">
        <v>22</v>
      </c>
      <c r="E10593" s="5" t="s">
        <v>29</v>
      </c>
      <c r="F10593" s="8">
        <v>263</v>
      </c>
      <c r="G10593" s="6">
        <v>43560</v>
      </c>
      <c r="H10593" s="6">
        <v>43563</v>
      </c>
      <c r="I10593" s="6">
        <v>43570</v>
      </c>
      <c r="J10593" s="5" t="s">
        <v>24</v>
      </c>
      <c r="K10593" s="7">
        <v>1548.53</v>
      </c>
      <c r="L10593" s="35">
        <v>774.27</v>
      </c>
      <c r="M10593" s="36">
        <f t="shared" si="165"/>
        <v>774.26</v>
      </c>
      <c r="N10593" s="37">
        <f>YEAR(Table1[[#This Row],[Data zamówienia]])</f>
        <v>2019</v>
      </c>
    </row>
    <row r="10594" spans="2:14" x14ac:dyDescent="0.3">
      <c r="B10594" s="32">
        <v>760276</v>
      </c>
      <c r="C10594" s="8" t="s">
        <v>21</v>
      </c>
      <c r="D10594" s="8" t="s">
        <v>28</v>
      </c>
      <c r="E10594" s="5" t="s">
        <v>29</v>
      </c>
      <c r="F10594" s="8">
        <v>172</v>
      </c>
      <c r="G10594" s="6">
        <v>43561</v>
      </c>
      <c r="H10594" s="6">
        <v>43563</v>
      </c>
      <c r="I10594" s="6">
        <v>43566</v>
      </c>
      <c r="J10594" s="5" t="s">
        <v>40</v>
      </c>
      <c r="K10594" s="7">
        <v>1411.9</v>
      </c>
      <c r="L10594" s="35">
        <v>776.55</v>
      </c>
      <c r="M10594" s="36">
        <f t="shared" si="165"/>
        <v>635.35000000000014</v>
      </c>
      <c r="N10594" s="37">
        <f>YEAR(Table1[[#This Row],[Data zamówienia]])</f>
        <v>2019</v>
      </c>
    </row>
    <row r="10595" spans="2:14" x14ac:dyDescent="0.3">
      <c r="B10595" s="32">
        <v>875384</v>
      </c>
      <c r="C10595" s="8" t="s">
        <v>27</v>
      </c>
      <c r="D10595" s="8" t="s">
        <v>28</v>
      </c>
      <c r="E10595" s="5" t="s">
        <v>31</v>
      </c>
      <c r="F10595" s="8">
        <v>74</v>
      </c>
      <c r="G10595" s="6">
        <v>43561</v>
      </c>
      <c r="H10595" s="6">
        <v>43561</v>
      </c>
      <c r="I10595" s="6">
        <v>43567</v>
      </c>
      <c r="J10595" s="5" t="s">
        <v>30</v>
      </c>
      <c r="K10595" s="7">
        <v>1049.29</v>
      </c>
      <c r="L10595" s="35">
        <v>807.95</v>
      </c>
      <c r="M10595" s="36">
        <f t="shared" si="165"/>
        <v>241.33999999999992</v>
      </c>
      <c r="N10595" s="37">
        <f>YEAR(Table1[[#This Row],[Data zamówienia]])</f>
        <v>2019</v>
      </c>
    </row>
    <row r="10596" spans="2:14" x14ac:dyDescent="0.3">
      <c r="B10596" s="32">
        <v>725956</v>
      </c>
      <c r="C10596" s="8" t="s">
        <v>21</v>
      </c>
      <c r="D10596" s="8" t="s">
        <v>28</v>
      </c>
      <c r="E10596" s="5" t="s">
        <v>25</v>
      </c>
      <c r="F10596" s="8">
        <v>85</v>
      </c>
      <c r="G10596" s="6">
        <v>43560</v>
      </c>
      <c r="H10596" s="6">
        <v>43562</v>
      </c>
      <c r="I10596" s="6">
        <v>43569</v>
      </c>
      <c r="J10596" s="5" t="s">
        <v>32</v>
      </c>
      <c r="K10596" s="7">
        <v>1924.38</v>
      </c>
      <c r="L10596" s="35">
        <v>1443.29</v>
      </c>
      <c r="M10596" s="36">
        <f t="shared" si="165"/>
        <v>481.09000000000015</v>
      </c>
      <c r="N10596" s="37">
        <f>YEAR(Table1[[#This Row],[Data zamówienia]])</f>
        <v>2019</v>
      </c>
    </row>
    <row r="10597" spans="2:14" x14ac:dyDescent="0.3">
      <c r="B10597" s="32">
        <v>426353</v>
      </c>
      <c r="C10597" s="8" t="s">
        <v>27</v>
      </c>
      <c r="D10597" s="8" t="s">
        <v>28</v>
      </c>
      <c r="E10597" s="5" t="s">
        <v>37</v>
      </c>
      <c r="F10597" s="8">
        <v>326</v>
      </c>
      <c r="G10597" s="6">
        <v>43560</v>
      </c>
      <c r="H10597" s="6">
        <v>43561</v>
      </c>
      <c r="I10597" s="6">
        <v>43566</v>
      </c>
      <c r="J10597" s="5" t="s">
        <v>26</v>
      </c>
      <c r="K10597" s="7">
        <v>1325.22</v>
      </c>
      <c r="L10597" s="35">
        <v>715.62</v>
      </c>
      <c r="M10597" s="36">
        <f t="shared" si="165"/>
        <v>609.6</v>
      </c>
      <c r="N10597" s="37">
        <f>YEAR(Table1[[#This Row],[Data zamówienia]])</f>
        <v>2019</v>
      </c>
    </row>
    <row r="10598" spans="2:14" x14ac:dyDescent="0.3">
      <c r="B10598" s="32">
        <v>581364</v>
      </c>
      <c r="C10598" s="8" t="s">
        <v>35</v>
      </c>
      <c r="D10598" s="8" t="s">
        <v>28</v>
      </c>
      <c r="E10598" s="5" t="s">
        <v>25</v>
      </c>
      <c r="F10598" s="8">
        <v>137</v>
      </c>
      <c r="G10598" s="6">
        <v>43560</v>
      </c>
      <c r="H10598" s="6">
        <v>43564</v>
      </c>
      <c r="I10598" s="6">
        <v>43571</v>
      </c>
      <c r="J10598" s="5" t="s">
        <v>26</v>
      </c>
      <c r="K10598" s="7">
        <v>237.15</v>
      </c>
      <c r="L10598" s="35">
        <v>125.69</v>
      </c>
      <c r="M10598" s="36">
        <f t="shared" si="165"/>
        <v>111.46000000000001</v>
      </c>
      <c r="N10598" s="37">
        <f>YEAR(Table1[[#This Row],[Data zamówienia]])</f>
        <v>2019</v>
      </c>
    </row>
    <row r="10599" spans="2:14" x14ac:dyDescent="0.3">
      <c r="B10599" s="32">
        <v>489055</v>
      </c>
      <c r="C10599" s="8" t="s">
        <v>27</v>
      </c>
      <c r="D10599" s="8" t="s">
        <v>39</v>
      </c>
      <c r="E10599" s="5" t="s">
        <v>23</v>
      </c>
      <c r="F10599" s="8">
        <v>181</v>
      </c>
      <c r="G10599" s="6">
        <v>43560</v>
      </c>
      <c r="H10599" s="6">
        <v>43564</v>
      </c>
      <c r="I10599" s="6">
        <v>43571</v>
      </c>
      <c r="J10599" s="5" t="s">
        <v>33</v>
      </c>
      <c r="K10599" s="7">
        <v>1713.66</v>
      </c>
      <c r="L10599" s="35">
        <v>1028.2</v>
      </c>
      <c r="M10599" s="36">
        <f t="shared" si="165"/>
        <v>685.46</v>
      </c>
      <c r="N10599" s="37">
        <f>YEAR(Table1[[#This Row],[Data zamówienia]])</f>
        <v>2019</v>
      </c>
    </row>
    <row r="10600" spans="2:14" x14ac:dyDescent="0.3">
      <c r="B10600" s="32">
        <v>242012</v>
      </c>
      <c r="C10600" s="8" t="s">
        <v>38</v>
      </c>
      <c r="D10600" s="8" t="s">
        <v>39</v>
      </c>
      <c r="E10600" s="5" t="s">
        <v>31</v>
      </c>
      <c r="F10600" s="8">
        <v>214</v>
      </c>
      <c r="G10600" s="6">
        <v>43560</v>
      </c>
      <c r="H10600" s="6">
        <v>43561</v>
      </c>
      <c r="I10600" s="6">
        <v>43566</v>
      </c>
      <c r="J10600" s="5" t="s">
        <v>40</v>
      </c>
      <c r="K10600" s="7">
        <v>1259.06</v>
      </c>
      <c r="L10600" s="35">
        <v>667.3</v>
      </c>
      <c r="M10600" s="36">
        <f t="shared" si="165"/>
        <v>591.76</v>
      </c>
      <c r="N10600" s="37">
        <f>YEAR(Table1[[#This Row],[Data zamówienia]])</f>
        <v>2019</v>
      </c>
    </row>
    <row r="10601" spans="2:14" x14ac:dyDescent="0.3">
      <c r="B10601" s="32">
        <v>180100</v>
      </c>
      <c r="C10601" s="8" t="s">
        <v>21</v>
      </c>
      <c r="D10601" s="8" t="s">
        <v>36</v>
      </c>
      <c r="E10601" s="5" t="s">
        <v>31</v>
      </c>
      <c r="F10601" s="8">
        <v>146</v>
      </c>
      <c r="G10601" s="6">
        <v>43560</v>
      </c>
      <c r="H10601" s="6">
        <v>43563</v>
      </c>
      <c r="I10601" s="6">
        <v>43570</v>
      </c>
      <c r="J10601" s="5" t="s">
        <v>24</v>
      </c>
      <c r="K10601" s="7">
        <v>1339.32</v>
      </c>
      <c r="L10601" s="35">
        <v>816.99</v>
      </c>
      <c r="M10601" s="36">
        <f t="shared" si="165"/>
        <v>522.32999999999993</v>
      </c>
      <c r="N10601" s="37">
        <f>YEAR(Table1[[#This Row],[Data zamówienia]])</f>
        <v>2019</v>
      </c>
    </row>
    <row r="10602" spans="2:14" x14ac:dyDescent="0.3">
      <c r="B10602" s="32">
        <v>757432</v>
      </c>
      <c r="C10602" s="8" t="s">
        <v>38</v>
      </c>
      <c r="D10602" s="8" t="s">
        <v>39</v>
      </c>
      <c r="E10602" s="5" t="s">
        <v>31</v>
      </c>
      <c r="F10602" s="8">
        <v>147</v>
      </c>
      <c r="G10602" s="6">
        <v>43561</v>
      </c>
      <c r="H10602" s="6">
        <v>43561</v>
      </c>
      <c r="I10602" s="6">
        <v>43562</v>
      </c>
      <c r="J10602" s="5" t="s">
        <v>30</v>
      </c>
      <c r="K10602" s="7">
        <v>1706.2</v>
      </c>
      <c r="L10602" s="35">
        <v>1535.58</v>
      </c>
      <c r="M10602" s="36">
        <f t="shared" si="165"/>
        <v>170.62000000000012</v>
      </c>
      <c r="N10602" s="37">
        <f>YEAR(Table1[[#This Row],[Data zamówienia]])</f>
        <v>2019</v>
      </c>
    </row>
    <row r="10603" spans="2:14" x14ac:dyDescent="0.3">
      <c r="B10603" s="32">
        <v>62973</v>
      </c>
      <c r="C10603" s="8" t="s">
        <v>27</v>
      </c>
      <c r="D10603" s="8" t="s">
        <v>36</v>
      </c>
      <c r="E10603" s="5" t="s">
        <v>25</v>
      </c>
      <c r="F10603" s="8">
        <v>361</v>
      </c>
      <c r="G10603" s="6">
        <v>43561</v>
      </c>
      <c r="H10603" s="6">
        <v>43562</v>
      </c>
      <c r="I10603" s="6">
        <v>43565</v>
      </c>
      <c r="J10603" s="5" t="s">
        <v>24</v>
      </c>
      <c r="K10603" s="7">
        <v>1548.74</v>
      </c>
      <c r="L10603" s="35">
        <v>1068.6300000000001</v>
      </c>
      <c r="M10603" s="36">
        <f t="shared" si="165"/>
        <v>480.1099999999999</v>
      </c>
      <c r="N10603" s="37">
        <f>YEAR(Table1[[#This Row],[Data zamówienia]])</f>
        <v>2019</v>
      </c>
    </row>
    <row r="10604" spans="2:14" x14ac:dyDescent="0.3">
      <c r="B10604" s="32">
        <v>252550</v>
      </c>
      <c r="C10604" s="8" t="s">
        <v>27</v>
      </c>
      <c r="D10604" s="8" t="s">
        <v>36</v>
      </c>
      <c r="E10604" s="5" t="s">
        <v>31</v>
      </c>
      <c r="F10604" s="8">
        <v>237</v>
      </c>
      <c r="G10604" s="6">
        <v>43560</v>
      </c>
      <c r="H10604" s="6">
        <v>43561</v>
      </c>
      <c r="I10604" s="6">
        <v>43565</v>
      </c>
      <c r="J10604" s="5" t="s">
        <v>26</v>
      </c>
      <c r="K10604" s="7">
        <v>536.65</v>
      </c>
      <c r="L10604" s="35">
        <v>311.26</v>
      </c>
      <c r="M10604" s="36">
        <f t="shared" si="165"/>
        <v>225.39</v>
      </c>
      <c r="N10604" s="37">
        <f>YEAR(Table1[[#This Row],[Data zamówienia]])</f>
        <v>2019</v>
      </c>
    </row>
    <row r="10605" spans="2:14" x14ac:dyDescent="0.3">
      <c r="B10605" s="32">
        <v>771007</v>
      </c>
      <c r="C10605" s="8" t="s">
        <v>27</v>
      </c>
      <c r="D10605" s="8" t="s">
        <v>36</v>
      </c>
      <c r="E10605" s="5" t="s">
        <v>34</v>
      </c>
      <c r="F10605" s="8">
        <v>320</v>
      </c>
      <c r="G10605" s="6">
        <v>43561</v>
      </c>
      <c r="H10605" s="6">
        <v>43562</v>
      </c>
      <c r="I10605" s="6">
        <v>43564</v>
      </c>
      <c r="J10605" s="5" t="s">
        <v>26</v>
      </c>
      <c r="K10605" s="7">
        <v>952.92</v>
      </c>
      <c r="L10605" s="35">
        <v>762.34</v>
      </c>
      <c r="M10605" s="36">
        <f t="shared" si="165"/>
        <v>190.57999999999993</v>
      </c>
      <c r="N10605" s="37">
        <f>YEAR(Table1[[#This Row],[Data zamówienia]])</f>
        <v>2019</v>
      </c>
    </row>
    <row r="10606" spans="2:14" x14ac:dyDescent="0.3">
      <c r="B10606" s="32">
        <v>36366</v>
      </c>
      <c r="C10606" s="8" t="s">
        <v>27</v>
      </c>
      <c r="D10606" s="8" t="s">
        <v>36</v>
      </c>
      <c r="E10606" s="5" t="s">
        <v>23</v>
      </c>
      <c r="F10606" s="8">
        <v>90</v>
      </c>
      <c r="G10606" s="6">
        <v>43561</v>
      </c>
      <c r="H10606" s="6">
        <v>43564</v>
      </c>
      <c r="I10606" s="6">
        <v>43571</v>
      </c>
      <c r="J10606" s="5" t="s">
        <v>24</v>
      </c>
      <c r="K10606" s="7">
        <v>494.89</v>
      </c>
      <c r="L10606" s="35">
        <v>405.81</v>
      </c>
      <c r="M10606" s="36">
        <f t="shared" si="165"/>
        <v>89.079999999999984</v>
      </c>
      <c r="N10606" s="37">
        <f>YEAR(Table1[[#This Row],[Data zamówienia]])</f>
        <v>2019</v>
      </c>
    </row>
    <row r="10607" spans="2:14" x14ac:dyDescent="0.3">
      <c r="B10607" s="32">
        <v>345779</v>
      </c>
      <c r="C10607" s="8" t="s">
        <v>27</v>
      </c>
      <c r="D10607" s="8" t="s">
        <v>28</v>
      </c>
      <c r="E10607" s="5" t="s">
        <v>31</v>
      </c>
      <c r="F10607" s="8">
        <v>333</v>
      </c>
      <c r="G10607" s="6">
        <v>43561</v>
      </c>
      <c r="H10607" s="6">
        <v>43563</v>
      </c>
      <c r="I10607" s="6">
        <v>43569</v>
      </c>
      <c r="J10607" s="5" t="s">
        <v>40</v>
      </c>
      <c r="K10607" s="7">
        <v>391.81</v>
      </c>
      <c r="L10607" s="35">
        <v>219.41</v>
      </c>
      <c r="M10607" s="36">
        <f t="shared" si="165"/>
        <v>172.4</v>
      </c>
      <c r="N10607" s="37">
        <f>YEAR(Table1[[#This Row],[Data zamówienia]])</f>
        <v>2019</v>
      </c>
    </row>
    <row r="10608" spans="2:14" x14ac:dyDescent="0.3">
      <c r="B10608" s="32">
        <v>727469</v>
      </c>
      <c r="C10608" s="8" t="s">
        <v>27</v>
      </c>
      <c r="D10608" s="8" t="s">
        <v>36</v>
      </c>
      <c r="E10608" s="5" t="s">
        <v>37</v>
      </c>
      <c r="F10608" s="8">
        <v>282</v>
      </c>
      <c r="G10608" s="6">
        <v>43560</v>
      </c>
      <c r="H10608" s="6">
        <v>43564</v>
      </c>
      <c r="I10608" s="6">
        <v>43565</v>
      </c>
      <c r="J10608" s="5" t="s">
        <v>40</v>
      </c>
      <c r="K10608" s="7">
        <v>493.59</v>
      </c>
      <c r="L10608" s="35">
        <v>325.77</v>
      </c>
      <c r="M10608" s="36">
        <f t="shared" si="165"/>
        <v>167.82</v>
      </c>
      <c r="N10608" s="37">
        <f>YEAR(Table1[[#This Row],[Data zamówienia]])</f>
        <v>2019</v>
      </c>
    </row>
    <row r="10609" spans="2:14" x14ac:dyDescent="0.3">
      <c r="B10609" s="32">
        <v>883022</v>
      </c>
      <c r="C10609" s="8" t="s">
        <v>21</v>
      </c>
      <c r="D10609" s="8" t="s">
        <v>36</v>
      </c>
      <c r="E10609" s="5" t="s">
        <v>25</v>
      </c>
      <c r="F10609" s="8">
        <v>26</v>
      </c>
      <c r="G10609" s="6">
        <v>43561</v>
      </c>
      <c r="H10609" s="6">
        <v>43562</v>
      </c>
      <c r="I10609" s="6">
        <v>43569</v>
      </c>
      <c r="J10609" s="5" t="s">
        <v>30</v>
      </c>
      <c r="K10609" s="7">
        <v>264.42</v>
      </c>
      <c r="L10609" s="35">
        <v>211.54</v>
      </c>
      <c r="M10609" s="36">
        <f t="shared" si="165"/>
        <v>52.880000000000024</v>
      </c>
      <c r="N10609" s="37">
        <f>YEAR(Table1[[#This Row],[Data zamówienia]])</f>
        <v>2019</v>
      </c>
    </row>
    <row r="10610" spans="2:14" x14ac:dyDescent="0.3">
      <c r="B10610" s="32">
        <v>213288</v>
      </c>
      <c r="C10610" s="8" t="s">
        <v>27</v>
      </c>
      <c r="D10610" s="8" t="s">
        <v>28</v>
      </c>
      <c r="E10610" s="5" t="s">
        <v>23</v>
      </c>
      <c r="F10610" s="8">
        <v>66</v>
      </c>
      <c r="G10610" s="6">
        <v>43561</v>
      </c>
      <c r="H10610" s="6">
        <v>43565</v>
      </c>
      <c r="I10610" s="6">
        <v>43572</v>
      </c>
      <c r="J10610" s="5" t="s">
        <v>40</v>
      </c>
      <c r="K10610" s="7">
        <v>1890.04</v>
      </c>
      <c r="L10610" s="35">
        <v>1134.02</v>
      </c>
      <c r="M10610" s="36">
        <f t="shared" si="165"/>
        <v>756.02</v>
      </c>
      <c r="N10610" s="37">
        <f>YEAR(Table1[[#This Row],[Data zamówienia]])</f>
        <v>2019</v>
      </c>
    </row>
    <row r="10611" spans="2:14" x14ac:dyDescent="0.3">
      <c r="B10611" s="32">
        <v>313671</v>
      </c>
      <c r="C10611" s="8" t="s">
        <v>21</v>
      </c>
      <c r="D10611" s="8" t="s">
        <v>22</v>
      </c>
      <c r="E10611" s="5" t="s">
        <v>37</v>
      </c>
      <c r="F10611" s="8">
        <v>271</v>
      </c>
      <c r="G10611" s="6">
        <v>43562</v>
      </c>
      <c r="H10611" s="6">
        <v>43563</v>
      </c>
      <c r="I10611" s="6">
        <v>43568</v>
      </c>
      <c r="J10611" s="5" t="s">
        <v>33</v>
      </c>
      <c r="K10611" s="7">
        <v>1402.24</v>
      </c>
      <c r="L10611" s="35">
        <v>981.57</v>
      </c>
      <c r="M10611" s="36">
        <f t="shared" si="165"/>
        <v>420.66999999999996</v>
      </c>
      <c r="N10611" s="37">
        <f>YEAR(Table1[[#This Row],[Data zamówienia]])</f>
        <v>2019</v>
      </c>
    </row>
    <row r="10612" spans="2:14" x14ac:dyDescent="0.3">
      <c r="B10612" s="32">
        <v>257420</v>
      </c>
      <c r="C10612" s="8" t="s">
        <v>38</v>
      </c>
      <c r="D10612" s="8" t="s">
        <v>39</v>
      </c>
      <c r="E10612" s="5" t="s">
        <v>25</v>
      </c>
      <c r="F10612" s="8">
        <v>215</v>
      </c>
      <c r="G10612" s="6">
        <v>43562</v>
      </c>
      <c r="H10612" s="6">
        <v>43564</v>
      </c>
      <c r="I10612" s="6">
        <v>43569</v>
      </c>
      <c r="J10612" s="5" t="s">
        <v>32</v>
      </c>
      <c r="K10612" s="7">
        <v>706.62</v>
      </c>
      <c r="L10612" s="35">
        <v>501.7</v>
      </c>
      <c r="M10612" s="36">
        <f t="shared" si="165"/>
        <v>204.92000000000002</v>
      </c>
      <c r="N10612" s="37">
        <f>YEAR(Table1[[#This Row],[Data zamówienia]])</f>
        <v>2019</v>
      </c>
    </row>
    <row r="10613" spans="2:14" x14ac:dyDescent="0.3">
      <c r="B10613" s="32">
        <v>239021</v>
      </c>
      <c r="C10613" s="8" t="s">
        <v>21</v>
      </c>
      <c r="D10613" s="8" t="s">
        <v>36</v>
      </c>
      <c r="E10613" s="5" t="s">
        <v>29</v>
      </c>
      <c r="F10613" s="8">
        <v>334</v>
      </c>
      <c r="G10613" s="6">
        <v>43562</v>
      </c>
      <c r="H10613" s="6">
        <v>43565</v>
      </c>
      <c r="I10613" s="6">
        <v>43568</v>
      </c>
      <c r="J10613" s="5" t="s">
        <v>24</v>
      </c>
      <c r="K10613" s="7">
        <v>492.44</v>
      </c>
      <c r="L10613" s="35">
        <v>349.63</v>
      </c>
      <c r="M10613" s="36">
        <f t="shared" si="165"/>
        <v>142.81</v>
      </c>
      <c r="N10613" s="37">
        <f>YEAR(Table1[[#This Row],[Data zamówienia]])</f>
        <v>2019</v>
      </c>
    </row>
    <row r="10614" spans="2:14" x14ac:dyDescent="0.3">
      <c r="B10614" s="32">
        <v>252408</v>
      </c>
      <c r="C10614" s="8" t="s">
        <v>35</v>
      </c>
      <c r="D10614" s="8" t="s">
        <v>39</v>
      </c>
      <c r="E10614" s="5" t="s">
        <v>25</v>
      </c>
      <c r="F10614" s="8">
        <v>11</v>
      </c>
      <c r="G10614" s="6">
        <v>43561</v>
      </c>
      <c r="H10614" s="6">
        <v>43565</v>
      </c>
      <c r="I10614" s="6">
        <v>43566</v>
      </c>
      <c r="J10614" s="5" t="s">
        <v>26</v>
      </c>
      <c r="K10614" s="7">
        <v>170.94</v>
      </c>
      <c r="L10614" s="35">
        <v>143.59</v>
      </c>
      <c r="M10614" s="36">
        <f t="shared" si="165"/>
        <v>27.349999999999994</v>
      </c>
      <c r="N10614" s="37">
        <f>YEAR(Table1[[#This Row],[Data zamówienia]])</f>
        <v>2019</v>
      </c>
    </row>
    <row r="10615" spans="2:14" x14ac:dyDescent="0.3">
      <c r="B10615" s="32">
        <v>304231</v>
      </c>
      <c r="C10615" s="8" t="s">
        <v>27</v>
      </c>
      <c r="D10615" s="8" t="s">
        <v>28</v>
      </c>
      <c r="E10615" s="5" t="s">
        <v>31</v>
      </c>
      <c r="F10615" s="8">
        <v>125</v>
      </c>
      <c r="G10615" s="6">
        <v>43562</v>
      </c>
      <c r="H10615" s="6">
        <v>43563</v>
      </c>
      <c r="I10615" s="6">
        <v>43569</v>
      </c>
      <c r="J10615" s="5" t="s">
        <v>32</v>
      </c>
      <c r="K10615" s="7">
        <v>1076.92</v>
      </c>
      <c r="L10615" s="35">
        <v>958.46</v>
      </c>
      <c r="M10615" s="36">
        <f t="shared" si="165"/>
        <v>118.46000000000004</v>
      </c>
      <c r="N10615" s="37">
        <f>YEAR(Table1[[#This Row],[Data zamówienia]])</f>
        <v>2019</v>
      </c>
    </row>
    <row r="10616" spans="2:14" x14ac:dyDescent="0.3">
      <c r="B10616" s="32">
        <v>333203</v>
      </c>
      <c r="C10616" s="8" t="s">
        <v>21</v>
      </c>
      <c r="D10616" s="8" t="s">
        <v>36</v>
      </c>
      <c r="E10616" s="5" t="s">
        <v>25</v>
      </c>
      <c r="F10616" s="8">
        <v>217</v>
      </c>
      <c r="G10616" s="6">
        <v>43562</v>
      </c>
      <c r="H10616" s="6">
        <v>43562</v>
      </c>
      <c r="I10616" s="6">
        <v>43566</v>
      </c>
      <c r="J10616" s="5" t="s">
        <v>24</v>
      </c>
      <c r="K10616" s="7">
        <v>223.91</v>
      </c>
      <c r="L10616" s="35">
        <v>158.97999999999999</v>
      </c>
      <c r="M10616" s="36">
        <f t="shared" si="165"/>
        <v>64.930000000000007</v>
      </c>
      <c r="N10616" s="37">
        <f>YEAR(Table1[[#This Row],[Data zamówienia]])</f>
        <v>2019</v>
      </c>
    </row>
    <row r="10617" spans="2:14" x14ac:dyDescent="0.3">
      <c r="B10617" s="32">
        <v>415261</v>
      </c>
      <c r="C10617" s="8" t="s">
        <v>21</v>
      </c>
      <c r="D10617" s="8" t="s">
        <v>22</v>
      </c>
      <c r="E10617" s="5" t="s">
        <v>23</v>
      </c>
      <c r="F10617" s="8">
        <v>266</v>
      </c>
      <c r="G10617" s="6">
        <v>43563</v>
      </c>
      <c r="H10617" s="6">
        <v>43564</v>
      </c>
      <c r="I10617" s="6">
        <v>43568</v>
      </c>
      <c r="J10617" s="5" t="s">
        <v>26</v>
      </c>
      <c r="K10617" s="7">
        <v>656.03</v>
      </c>
      <c r="L10617" s="35">
        <v>367.38</v>
      </c>
      <c r="M10617" s="36">
        <f t="shared" si="165"/>
        <v>288.64999999999998</v>
      </c>
      <c r="N10617" s="37">
        <f>YEAR(Table1[[#This Row],[Data zamówienia]])</f>
        <v>2019</v>
      </c>
    </row>
    <row r="10618" spans="2:14" x14ac:dyDescent="0.3">
      <c r="B10618" s="32">
        <v>67826</v>
      </c>
      <c r="C10618" s="8" t="s">
        <v>27</v>
      </c>
      <c r="D10618" s="8" t="s">
        <v>36</v>
      </c>
      <c r="E10618" s="5" t="s">
        <v>31</v>
      </c>
      <c r="F10618" s="8">
        <v>130</v>
      </c>
      <c r="G10618" s="6">
        <v>43563</v>
      </c>
      <c r="H10618" s="6">
        <v>43563</v>
      </c>
      <c r="I10618" s="6">
        <v>43565</v>
      </c>
      <c r="J10618" s="5" t="s">
        <v>32</v>
      </c>
      <c r="K10618" s="7">
        <v>352.39</v>
      </c>
      <c r="L10618" s="35">
        <v>246.67</v>
      </c>
      <c r="M10618" s="36">
        <f t="shared" si="165"/>
        <v>105.72</v>
      </c>
      <c r="N10618" s="37">
        <f>YEAR(Table1[[#This Row],[Data zamówienia]])</f>
        <v>2019</v>
      </c>
    </row>
    <row r="10619" spans="2:14" x14ac:dyDescent="0.3">
      <c r="B10619" s="32">
        <v>652965</v>
      </c>
      <c r="C10619" s="8" t="s">
        <v>21</v>
      </c>
      <c r="D10619" s="8" t="s">
        <v>22</v>
      </c>
      <c r="E10619" s="5" t="s">
        <v>23</v>
      </c>
      <c r="F10619" s="8">
        <v>123</v>
      </c>
      <c r="G10619" s="6">
        <v>43563</v>
      </c>
      <c r="H10619" s="6">
        <v>43564</v>
      </c>
      <c r="I10619" s="6">
        <v>43570</v>
      </c>
      <c r="J10619" s="5" t="s">
        <v>40</v>
      </c>
      <c r="K10619" s="7">
        <v>606.16</v>
      </c>
      <c r="L10619" s="35">
        <v>509.17</v>
      </c>
      <c r="M10619" s="36">
        <f t="shared" si="165"/>
        <v>96.989999999999952</v>
      </c>
      <c r="N10619" s="37">
        <f>YEAR(Table1[[#This Row],[Data zamówienia]])</f>
        <v>2019</v>
      </c>
    </row>
    <row r="10620" spans="2:14" x14ac:dyDescent="0.3">
      <c r="B10620" s="32">
        <v>727437</v>
      </c>
      <c r="C10620" s="8" t="s">
        <v>27</v>
      </c>
      <c r="D10620" s="8" t="s">
        <v>28</v>
      </c>
      <c r="E10620" s="5" t="s">
        <v>37</v>
      </c>
      <c r="F10620" s="8">
        <v>355</v>
      </c>
      <c r="G10620" s="6">
        <v>43562</v>
      </c>
      <c r="H10620" s="6">
        <v>43564</v>
      </c>
      <c r="I10620" s="6">
        <v>43568</v>
      </c>
      <c r="J10620" s="5" t="s">
        <v>32</v>
      </c>
      <c r="K10620" s="7">
        <v>381.39</v>
      </c>
      <c r="L10620" s="35">
        <v>331.81</v>
      </c>
      <c r="M10620" s="36">
        <f t="shared" si="165"/>
        <v>49.579999999999984</v>
      </c>
      <c r="N10620" s="37">
        <f>YEAR(Table1[[#This Row],[Data zamówienia]])</f>
        <v>2019</v>
      </c>
    </row>
    <row r="10621" spans="2:14" x14ac:dyDescent="0.3">
      <c r="B10621" s="32">
        <v>109547</v>
      </c>
      <c r="C10621" s="8" t="s">
        <v>21</v>
      </c>
      <c r="D10621" s="8" t="s">
        <v>22</v>
      </c>
      <c r="E10621" s="5" t="s">
        <v>34</v>
      </c>
      <c r="F10621" s="8">
        <v>286</v>
      </c>
      <c r="G10621" s="6">
        <v>43562</v>
      </c>
      <c r="H10621" s="6">
        <v>43563</v>
      </c>
      <c r="I10621" s="6">
        <v>43566</v>
      </c>
      <c r="J10621" s="5" t="s">
        <v>40</v>
      </c>
      <c r="K10621" s="7">
        <v>849.24</v>
      </c>
      <c r="L10621" s="35">
        <v>475.57</v>
      </c>
      <c r="M10621" s="36">
        <f t="shared" si="165"/>
        <v>373.67</v>
      </c>
      <c r="N10621" s="37">
        <f>YEAR(Table1[[#This Row],[Data zamówienia]])</f>
        <v>2019</v>
      </c>
    </row>
    <row r="10622" spans="2:14" x14ac:dyDescent="0.3">
      <c r="B10622" s="32">
        <v>773726</v>
      </c>
      <c r="C10622" s="8" t="s">
        <v>21</v>
      </c>
      <c r="D10622" s="8" t="s">
        <v>36</v>
      </c>
      <c r="E10622" s="5" t="s">
        <v>25</v>
      </c>
      <c r="F10622" s="8">
        <v>333</v>
      </c>
      <c r="G10622" s="6">
        <v>43562</v>
      </c>
      <c r="H10622" s="6">
        <v>43564</v>
      </c>
      <c r="I10622" s="6">
        <v>43567</v>
      </c>
      <c r="J10622" s="5" t="s">
        <v>33</v>
      </c>
      <c r="K10622" s="7">
        <v>1096.01</v>
      </c>
      <c r="L10622" s="35">
        <v>569.92999999999995</v>
      </c>
      <c r="M10622" s="36">
        <f t="shared" si="165"/>
        <v>526.08000000000004</v>
      </c>
      <c r="N10622" s="37">
        <f>YEAR(Table1[[#This Row],[Data zamówienia]])</f>
        <v>2019</v>
      </c>
    </row>
    <row r="10623" spans="2:14" x14ac:dyDescent="0.3">
      <c r="B10623" s="32">
        <v>811138</v>
      </c>
      <c r="C10623" s="8" t="s">
        <v>35</v>
      </c>
      <c r="D10623" s="8" t="s">
        <v>39</v>
      </c>
      <c r="E10623" s="5" t="s">
        <v>23</v>
      </c>
      <c r="F10623" s="8">
        <v>279</v>
      </c>
      <c r="G10623" s="6">
        <v>43563</v>
      </c>
      <c r="H10623" s="6">
        <v>43564</v>
      </c>
      <c r="I10623" s="6">
        <v>43569</v>
      </c>
      <c r="J10623" s="5" t="s">
        <v>30</v>
      </c>
      <c r="K10623" s="7">
        <v>324.69</v>
      </c>
      <c r="L10623" s="35">
        <v>253.26</v>
      </c>
      <c r="M10623" s="36">
        <f t="shared" si="165"/>
        <v>71.430000000000007</v>
      </c>
      <c r="N10623" s="37">
        <f>YEAR(Table1[[#This Row],[Data zamówienia]])</f>
        <v>2019</v>
      </c>
    </row>
    <row r="10624" spans="2:14" x14ac:dyDescent="0.3">
      <c r="B10624" s="32">
        <v>342773</v>
      </c>
      <c r="C10624" s="8" t="s">
        <v>27</v>
      </c>
      <c r="D10624" s="8" t="s">
        <v>39</v>
      </c>
      <c r="E10624" s="5" t="s">
        <v>37</v>
      </c>
      <c r="F10624" s="8">
        <v>241</v>
      </c>
      <c r="G10624" s="6">
        <v>43563</v>
      </c>
      <c r="H10624" s="6">
        <v>43565</v>
      </c>
      <c r="I10624" s="6">
        <v>43570</v>
      </c>
      <c r="J10624" s="5" t="s">
        <v>30</v>
      </c>
      <c r="K10624" s="7">
        <v>1548.74</v>
      </c>
      <c r="L10624" s="35">
        <v>960.22</v>
      </c>
      <c r="M10624" s="36">
        <f t="shared" si="165"/>
        <v>588.52</v>
      </c>
      <c r="N10624" s="37">
        <f>YEAR(Table1[[#This Row],[Data zamówienia]])</f>
        <v>2019</v>
      </c>
    </row>
    <row r="10625" spans="2:14" x14ac:dyDescent="0.3">
      <c r="B10625" s="32">
        <v>752558</v>
      </c>
      <c r="C10625" s="8" t="s">
        <v>21</v>
      </c>
      <c r="D10625" s="8" t="s">
        <v>28</v>
      </c>
      <c r="E10625" s="5" t="s">
        <v>31</v>
      </c>
      <c r="F10625" s="8">
        <v>16</v>
      </c>
      <c r="G10625" s="6">
        <v>43563</v>
      </c>
      <c r="H10625" s="6">
        <v>43565</v>
      </c>
      <c r="I10625" s="6">
        <v>43567</v>
      </c>
      <c r="J10625" s="5" t="s">
        <v>30</v>
      </c>
      <c r="K10625" s="7">
        <v>1700.22</v>
      </c>
      <c r="L10625" s="35">
        <v>1309.17</v>
      </c>
      <c r="M10625" s="36">
        <f t="shared" si="165"/>
        <v>391.04999999999995</v>
      </c>
      <c r="N10625" s="37">
        <f>YEAR(Table1[[#This Row],[Data zamówienia]])</f>
        <v>2019</v>
      </c>
    </row>
    <row r="10626" spans="2:14" x14ac:dyDescent="0.3">
      <c r="B10626" s="32">
        <v>281876</v>
      </c>
      <c r="C10626" s="8" t="s">
        <v>38</v>
      </c>
      <c r="D10626" s="8" t="s">
        <v>39</v>
      </c>
      <c r="E10626" s="5" t="s">
        <v>25</v>
      </c>
      <c r="F10626" s="8">
        <v>130</v>
      </c>
      <c r="G10626" s="6">
        <v>43562</v>
      </c>
      <c r="H10626" s="6">
        <v>43565</v>
      </c>
      <c r="I10626" s="6">
        <v>43566</v>
      </c>
      <c r="J10626" s="5" t="s">
        <v>24</v>
      </c>
      <c r="K10626" s="7">
        <v>201.47</v>
      </c>
      <c r="L10626" s="35">
        <v>157.15</v>
      </c>
      <c r="M10626" s="36">
        <f t="shared" si="165"/>
        <v>44.319999999999993</v>
      </c>
      <c r="N10626" s="37">
        <f>YEAR(Table1[[#This Row],[Data zamówienia]])</f>
        <v>2019</v>
      </c>
    </row>
    <row r="10627" spans="2:14" x14ac:dyDescent="0.3">
      <c r="B10627" s="32">
        <v>437081</v>
      </c>
      <c r="C10627" s="8" t="s">
        <v>35</v>
      </c>
      <c r="D10627" s="8" t="s">
        <v>28</v>
      </c>
      <c r="E10627" s="5" t="s">
        <v>34</v>
      </c>
      <c r="F10627" s="8">
        <v>352</v>
      </c>
      <c r="G10627" s="6">
        <v>43562</v>
      </c>
      <c r="H10627" s="6">
        <v>43563</v>
      </c>
      <c r="I10627" s="6">
        <v>43568</v>
      </c>
      <c r="J10627" s="5" t="s">
        <v>40</v>
      </c>
      <c r="K10627" s="7">
        <v>1956.53</v>
      </c>
      <c r="L10627" s="35">
        <v>1213.05</v>
      </c>
      <c r="M10627" s="36">
        <f t="shared" si="165"/>
        <v>743.48</v>
      </c>
      <c r="N10627" s="37">
        <f>YEAR(Table1[[#This Row],[Data zamówienia]])</f>
        <v>2019</v>
      </c>
    </row>
    <row r="10628" spans="2:14" x14ac:dyDescent="0.3">
      <c r="B10628" s="32">
        <v>41618</v>
      </c>
      <c r="C10628" s="8" t="s">
        <v>21</v>
      </c>
      <c r="D10628" s="8" t="s">
        <v>22</v>
      </c>
      <c r="E10628" s="5" t="s">
        <v>23</v>
      </c>
      <c r="F10628" s="8">
        <v>260</v>
      </c>
      <c r="G10628" s="6">
        <v>43563</v>
      </c>
      <c r="H10628" s="6">
        <v>43566</v>
      </c>
      <c r="I10628" s="6">
        <v>43571</v>
      </c>
      <c r="J10628" s="5" t="s">
        <v>26</v>
      </c>
      <c r="K10628" s="7">
        <v>1698.44</v>
      </c>
      <c r="L10628" s="35">
        <v>1222.8800000000001</v>
      </c>
      <c r="M10628" s="36">
        <f t="shared" ref="M10628:M10691" si="166">K10628-L10628</f>
        <v>475.55999999999995</v>
      </c>
      <c r="N10628" s="37">
        <f>YEAR(Table1[[#This Row],[Data zamówienia]])</f>
        <v>2019</v>
      </c>
    </row>
    <row r="10629" spans="2:14" x14ac:dyDescent="0.3">
      <c r="B10629" s="32">
        <v>583645</v>
      </c>
      <c r="C10629" s="8" t="s">
        <v>21</v>
      </c>
      <c r="D10629" s="8" t="s">
        <v>28</v>
      </c>
      <c r="E10629" s="5" t="s">
        <v>31</v>
      </c>
      <c r="F10629" s="8">
        <v>74</v>
      </c>
      <c r="G10629" s="6">
        <v>43563</v>
      </c>
      <c r="H10629" s="6">
        <v>43564</v>
      </c>
      <c r="I10629" s="6">
        <v>43570</v>
      </c>
      <c r="J10629" s="5" t="s">
        <v>33</v>
      </c>
      <c r="K10629" s="7">
        <v>1899.76</v>
      </c>
      <c r="L10629" s="35">
        <v>1481.81</v>
      </c>
      <c r="M10629" s="36">
        <f t="shared" si="166"/>
        <v>417.95000000000005</v>
      </c>
      <c r="N10629" s="37">
        <f>YEAR(Table1[[#This Row],[Data zamówienia]])</f>
        <v>2019</v>
      </c>
    </row>
    <row r="10630" spans="2:14" x14ac:dyDescent="0.3">
      <c r="B10630" s="32">
        <v>113679</v>
      </c>
      <c r="C10630" s="8" t="s">
        <v>21</v>
      </c>
      <c r="D10630" s="8" t="s">
        <v>22</v>
      </c>
      <c r="E10630" s="5" t="s">
        <v>23</v>
      </c>
      <c r="F10630" s="8">
        <v>73</v>
      </c>
      <c r="G10630" s="6">
        <v>43564</v>
      </c>
      <c r="H10630" s="6">
        <v>43567</v>
      </c>
      <c r="I10630" s="6">
        <v>43568</v>
      </c>
      <c r="J10630" s="5" t="s">
        <v>26</v>
      </c>
      <c r="K10630" s="7">
        <v>1273.08</v>
      </c>
      <c r="L10630" s="35">
        <v>954.81</v>
      </c>
      <c r="M10630" s="36">
        <f t="shared" si="166"/>
        <v>318.27</v>
      </c>
      <c r="N10630" s="37">
        <f>YEAR(Table1[[#This Row],[Data zamówienia]])</f>
        <v>2019</v>
      </c>
    </row>
    <row r="10631" spans="2:14" x14ac:dyDescent="0.3">
      <c r="B10631" s="32">
        <v>355653</v>
      </c>
      <c r="C10631" s="8" t="s">
        <v>21</v>
      </c>
      <c r="D10631" s="8" t="s">
        <v>39</v>
      </c>
      <c r="E10631" s="5" t="s">
        <v>31</v>
      </c>
      <c r="F10631" s="8">
        <v>262</v>
      </c>
      <c r="G10631" s="6">
        <v>43563</v>
      </c>
      <c r="H10631" s="6">
        <v>43567</v>
      </c>
      <c r="I10631" s="6">
        <v>43572</v>
      </c>
      <c r="J10631" s="5" t="s">
        <v>40</v>
      </c>
      <c r="K10631" s="7">
        <v>416</v>
      </c>
      <c r="L10631" s="35">
        <v>370.24</v>
      </c>
      <c r="M10631" s="36">
        <f t="shared" si="166"/>
        <v>45.759999999999991</v>
      </c>
      <c r="N10631" s="37">
        <f>YEAR(Table1[[#This Row],[Data zamówienia]])</f>
        <v>2019</v>
      </c>
    </row>
    <row r="10632" spans="2:14" x14ac:dyDescent="0.3">
      <c r="B10632" s="32">
        <v>706774</v>
      </c>
      <c r="C10632" s="8" t="s">
        <v>35</v>
      </c>
      <c r="D10632" s="8" t="s">
        <v>28</v>
      </c>
      <c r="E10632" s="5" t="s">
        <v>25</v>
      </c>
      <c r="F10632" s="8">
        <v>306</v>
      </c>
      <c r="G10632" s="6">
        <v>43563</v>
      </c>
      <c r="H10632" s="6">
        <v>43565</v>
      </c>
      <c r="I10632" s="6">
        <v>43571</v>
      </c>
      <c r="J10632" s="5" t="s">
        <v>24</v>
      </c>
      <c r="K10632" s="7">
        <v>1513.02</v>
      </c>
      <c r="L10632" s="35">
        <v>892.68</v>
      </c>
      <c r="M10632" s="36">
        <f t="shared" si="166"/>
        <v>620.34</v>
      </c>
      <c r="N10632" s="37">
        <f>YEAR(Table1[[#This Row],[Data zamówienia]])</f>
        <v>2019</v>
      </c>
    </row>
    <row r="10633" spans="2:14" x14ac:dyDescent="0.3">
      <c r="B10633" s="32">
        <v>449139</v>
      </c>
      <c r="C10633" s="8" t="s">
        <v>21</v>
      </c>
      <c r="D10633" s="8" t="s">
        <v>22</v>
      </c>
      <c r="E10633" s="5" t="s">
        <v>29</v>
      </c>
      <c r="F10633" s="8">
        <v>337</v>
      </c>
      <c r="G10633" s="6">
        <v>43564</v>
      </c>
      <c r="H10633" s="6">
        <v>43566</v>
      </c>
      <c r="I10633" s="6">
        <v>43569</v>
      </c>
      <c r="J10633" s="5" t="s">
        <v>40</v>
      </c>
      <c r="K10633" s="7">
        <v>824.84</v>
      </c>
      <c r="L10633" s="35">
        <v>445.41</v>
      </c>
      <c r="M10633" s="36">
        <f t="shared" si="166"/>
        <v>379.43</v>
      </c>
      <c r="N10633" s="37">
        <f>YEAR(Table1[[#This Row],[Data zamówienia]])</f>
        <v>2019</v>
      </c>
    </row>
    <row r="10634" spans="2:14" x14ac:dyDescent="0.3">
      <c r="B10634" s="32">
        <v>85017</v>
      </c>
      <c r="C10634" s="8" t="s">
        <v>35</v>
      </c>
      <c r="D10634" s="8" t="s">
        <v>28</v>
      </c>
      <c r="E10634" s="5" t="s">
        <v>37</v>
      </c>
      <c r="F10634" s="8">
        <v>3</v>
      </c>
      <c r="G10634" s="6">
        <v>43563</v>
      </c>
      <c r="H10634" s="6">
        <v>43565</v>
      </c>
      <c r="I10634" s="6">
        <v>43568</v>
      </c>
      <c r="J10634" s="5" t="s">
        <v>24</v>
      </c>
      <c r="K10634" s="7">
        <v>251.41</v>
      </c>
      <c r="L10634" s="35">
        <v>178.5</v>
      </c>
      <c r="M10634" s="36">
        <f t="shared" si="166"/>
        <v>72.91</v>
      </c>
      <c r="N10634" s="37">
        <f>YEAR(Table1[[#This Row],[Data zamówienia]])</f>
        <v>2019</v>
      </c>
    </row>
    <row r="10635" spans="2:14" x14ac:dyDescent="0.3">
      <c r="B10635" s="32">
        <v>74850</v>
      </c>
      <c r="C10635" s="8" t="s">
        <v>21</v>
      </c>
      <c r="D10635" s="8" t="s">
        <v>39</v>
      </c>
      <c r="E10635" s="5" t="s">
        <v>25</v>
      </c>
      <c r="F10635" s="8">
        <v>233</v>
      </c>
      <c r="G10635" s="6">
        <v>43563</v>
      </c>
      <c r="H10635" s="6">
        <v>43567</v>
      </c>
      <c r="I10635" s="6">
        <v>43574</v>
      </c>
      <c r="J10635" s="5" t="s">
        <v>32</v>
      </c>
      <c r="K10635" s="7">
        <v>434.82</v>
      </c>
      <c r="L10635" s="35">
        <v>378.29</v>
      </c>
      <c r="M10635" s="36">
        <f t="shared" si="166"/>
        <v>56.529999999999973</v>
      </c>
      <c r="N10635" s="37">
        <f>YEAR(Table1[[#This Row],[Data zamówienia]])</f>
        <v>2019</v>
      </c>
    </row>
    <row r="10636" spans="2:14" x14ac:dyDescent="0.3">
      <c r="B10636" s="32">
        <v>121469</v>
      </c>
      <c r="C10636" s="8" t="s">
        <v>21</v>
      </c>
      <c r="D10636" s="8" t="s">
        <v>28</v>
      </c>
      <c r="E10636" s="5" t="s">
        <v>31</v>
      </c>
      <c r="F10636" s="8">
        <v>92</v>
      </c>
      <c r="G10636" s="6">
        <v>43564</v>
      </c>
      <c r="H10636" s="6">
        <v>43565</v>
      </c>
      <c r="I10636" s="6">
        <v>43572</v>
      </c>
      <c r="J10636" s="5" t="s">
        <v>26</v>
      </c>
      <c r="K10636" s="7">
        <v>560.79</v>
      </c>
      <c r="L10636" s="35">
        <v>364.51</v>
      </c>
      <c r="M10636" s="36">
        <f t="shared" si="166"/>
        <v>196.27999999999997</v>
      </c>
      <c r="N10636" s="37">
        <f>YEAR(Table1[[#This Row],[Data zamówienia]])</f>
        <v>2019</v>
      </c>
    </row>
    <row r="10637" spans="2:14" x14ac:dyDescent="0.3">
      <c r="B10637" s="32">
        <v>949620</v>
      </c>
      <c r="C10637" s="8" t="s">
        <v>27</v>
      </c>
      <c r="D10637" s="8" t="s">
        <v>28</v>
      </c>
      <c r="E10637" s="5" t="s">
        <v>31</v>
      </c>
      <c r="F10637" s="8">
        <v>132</v>
      </c>
      <c r="G10637" s="6">
        <v>43565</v>
      </c>
      <c r="H10637" s="6">
        <v>43566</v>
      </c>
      <c r="I10637" s="6">
        <v>43570</v>
      </c>
      <c r="J10637" s="5" t="s">
        <v>32</v>
      </c>
      <c r="K10637" s="7">
        <v>960.09</v>
      </c>
      <c r="L10637" s="35">
        <v>528.04999999999995</v>
      </c>
      <c r="M10637" s="36">
        <f t="shared" si="166"/>
        <v>432.04000000000008</v>
      </c>
      <c r="N10637" s="37">
        <f>YEAR(Table1[[#This Row],[Data zamówienia]])</f>
        <v>2019</v>
      </c>
    </row>
    <row r="10638" spans="2:14" x14ac:dyDescent="0.3">
      <c r="B10638" s="32">
        <v>547441</v>
      </c>
      <c r="C10638" s="8" t="s">
        <v>35</v>
      </c>
      <c r="D10638" s="8" t="s">
        <v>28</v>
      </c>
      <c r="E10638" s="5" t="s">
        <v>37</v>
      </c>
      <c r="F10638" s="8">
        <v>316</v>
      </c>
      <c r="G10638" s="6">
        <v>43565</v>
      </c>
      <c r="H10638" s="6">
        <v>43566</v>
      </c>
      <c r="I10638" s="6">
        <v>43567</v>
      </c>
      <c r="J10638" s="5" t="s">
        <v>32</v>
      </c>
      <c r="K10638" s="7">
        <v>621.73</v>
      </c>
      <c r="L10638" s="35">
        <v>441.43</v>
      </c>
      <c r="M10638" s="36">
        <f t="shared" si="166"/>
        <v>180.3</v>
      </c>
      <c r="N10638" s="37">
        <f>YEAR(Table1[[#This Row],[Data zamówienia]])</f>
        <v>2019</v>
      </c>
    </row>
    <row r="10639" spans="2:14" x14ac:dyDescent="0.3">
      <c r="B10639" s="32">
        <v>749785</v>
      </c>
      <c r="C10639" s="8" t="s">
        <v>38</v>
      </c>
      <c r="D10639" s="8" t="s">
        <v>39</v>
      </c>
      <c r="E10639" s="5" t="s">
        <v>37</v>
      </c>
      <c r="F10639" s="8">
        <v>300</v>
      </c>
      <c r="G10639" s="6">
        <v>43565</v>
      </c>
      <c r="H10639" s="6">
        <v>43566</v>
      </c>
      <c r="I10639" s="6">
        <v>43570</v>
      </c>
      <c r="J10639" s="5" t="s">
        <v>30</v>
      </c>
      <c r="K10639" s="7">
        <v>644.5</v>
      </c>
      <c r="L10639" s="35">
        <v>470.49</v>
      </c>
      <c r="M10639" s="36">
        <f t="shared" si="166"/>
        <v>174.01</v>
      </c>
      <c r="N10639" s="37">
        <f>YEAR(Table1[[#This Row],[Data zamówienia]])</f>
        <v>2019</v>
      </c>
    </row>
    <row r="10640" spans="2:14" x14ac:dyDescent="0.3">
      <c r="B10640" s="32">
        <v>607172</v>
      </c>
      <c r="C10640" s="8" t="s">
        <v>27</v>
      </c>
      <c r="D10640" s="8" t="s">
        <v>39</v>
      </c>
      <c r="E10640" s="5" t="s">
        <v>23</v>
      </c>
      <c r="F10640" s="8">
        <v>277</v>
      </c>
      <c r="G10640" s="6">
        <v>43565</v>
      </c>
      <c r="H10640" s="6">
        <v>43567</v>
      </c>
      <c r="I10640" s="6">
        <v>43573</v>
      </c>
      <c r="J10640" s="5" t="s">
        <v>30</v>
      </c>
      <c r="K10640" s="7">
        <v>1071.03</v>
      </c>
      <c r="L10640" s="35">
        <v>706.88</v>
      </c>
      <c r="M10640" s="36">
        <f t="shared" si="166"/>
        <v>364.15</v>
      </c>
      <c r="N10640" s="37">
        <f>YEAR(Table1[[#This Row],[Data zamówienia]])</f>
        <v>2019</v>
      </c>
    </row>
    <row r="10641" spans="2:14" x14ac:dyDescent="0.3">
      <c r="B10641" s="32">
        <v>228344</v>
      </c>
      <c r="C10641" s="8" t="s">
        <v>35</v>
      </c>
      <c r="D10641" s="8" t="s">
        <v>28</v>
      </c>
      <c r="E10641" s="5" t="s">
        <v>31</v>
      </c>
      <c r="F10641" s="8">
        <v>348</v>
      </c>
      <c r="G10641" s="6">
        <v>43565</v>
      </c>
      <c r="H10641" s="6">
        <v>43567</v>
      </c>
      <c r="I10641" s="6">
        <v>43568</v>
      </c>
      <c r="J10641" s="5" t="s">
        <v>26</v>
      </c>
      <c r="K10641" s="7">
        <v>1953.64</v>
      </c>
      <c r="L10641" s="35">
        <v>1504.3</v>
      </c>
      <c r="M10641" s="36">
        <f t="shared" si="166"/>
        <v>449.34000000000015</v>
      </c>
      <c r="N10641" s="37">
        <f>YEAR(Table1[[#This Row],[Data zamówienia]])</f>
        <v>2019</v>
      </c>
    </row>
    <row r="10642" spans="2:14" x14ac:dyDescent="0.3">
      <c r="B10642" s="32">
        <v>342409</v>
      </c>
      <c r="C10642" s="8" t="s">
        <v>27</v>
      </c>
      <c r="D10642" s="8" t="s">
        <v>36</v>
      </c>
      <c r="E10642" s="5" t="s">
        <v>25</v>
      </c>
      <c r="F10642" s="8">
        <v>14</v>
      </c>
      <c r="G10642" s="6">
        <v>43564</v>
      </c>
      <c r="H10642" s="6">
        <v>43568</v>
      </c>
      <c r="I10642" s="6">
        <v>43570</v>
      </c>
      <c r="J10642" s="5" t="s">
        <v>24</v>
      </c>
      <c r="K10642" s="7">
        <v>1402.24</v>
      </c>
      <c r="L10642" s="35">
        <v>729.16</v>
      </c>
      <c r="M10642" s="36">
        <f t="shared" si="166"/>
        <v>673.08</v>
      </c>
      <c r="N10642" s="37">
        <f>YEAR(Table1[[#This Row],[Data zamówienia]])</f>
        <v>2019</v>
      </c>
    </row>
    <row r="10643" spans="2:14" x14ac:dyDescent="0.3">
      <c r="B10643" s="32">
        <v>466032</v>
      </c>
      <c r="C10643" s="8" t="s">
        <v>27</v>
      </c>
      <c r="D10643" s="8" t="s">
        <v>39</v>
      </c>
      <c r="E10643" s="5" t="s">
        <v>23</v>
      </c>
      <c r="F10643" s="8">
        <v>261</v>
      </c>
      <c r="G10643" s="6">
        <v>43565</v>
      </c>
      <c r="H10643" s="6">
        <v>43565</v>
      </c>
      <c r="I10643" s="6">
        <v>43567</v>
      </c>
      <c r="J10643" s="5" t="s">
        <v>33</v>
      </c>
      <c r="K10643" s="7">
        <v>1964.68</v>
      </c>
      <c r="L10643" s="35">
        <v>1846.8</v>
      </c>
      <c r="M10643" s="36">
        <f t="shared" si="166"/>
        <v>117.88000000000011</v>
      </c>
      <c r="N10643" s="37">
        <f>YEAR(Table1[[#This Row],[Data zamówienia]])</f>
        <v>2019</v>
      </c>
    </row>
    <row r="10644" spans="2:14" x14ac:dyDescent="0.3">
      <c r="B10644" s="32">
        <v>944702</v>
      </c>
      <c r="C10644" s="8" t="s">
        <v>21</v>
      </c>
      <c r="D10644" s="8" t="s">
        <v>22</v>
      </c>
      <c r="E10644" s="5" t="s">
        <v>23</v>
      </c>
      <c r="F10644" s="8">
        <v>19</v>
      </c>
      <c r="G10644" s="6">
        <v>43564</v>
      </c>
      <c r="H10644" s="6">
        <v>43566</v>
      </c>
      <c r="I10644" s="6">
        <v>43572</v>
      </c>
      <c r="J10644" s="5" t="s">
        <v>33</v>
      </c>
      <c r="K10644" s="7">
        <v>1152.3399999999999</v>
      </c>
      <c r="L10644" s="35">
        <v>910.35</v>
      </c>
      <c r="M10644" s="36">
        <f t="shared" si="166"/>
        <v>241.9899999999999</v>
      </c>
      <c r="N10644" s="37">
        <f>YEAR(Table1[[#This Row],[Data zamówienia]])</f>
        <v>2019</v>
      </c>
    </row>
    <row r="10645" spans="2:14" x14ac:dyDescent="0.3">
      <c r="B10645" s="32">
        <v>986766</v>
      </c>
      <c r="C10645" s="8" t="s">
        <v>27</v>
      </c>
      <c r="D10645" s="8" t="s">
        <v>39</v>
      </c>
      <c r="E10645" s="5" t="s">
        <v>34</v>
      </c>
      <c r="F10645" s="8">
        <v>142</v>
      </c>
      <c r="G10645" s="6">
        <v>43564</v>
      </c>
      <c r="H10645" s="6">
        <v>43566</v>
      </c>
      <c r="I10645" s="6">
        <v>43567</v>
      </c>
      <c r="J10645" s="5" t="s">
        <v>24</v>
      </c>
      <c r="K10645" s="7">
        <v>755.6</v>
      </c>
      <c r="L10645" s="35">
        <v>612.04</v>
      </c>
      <c r="M10645" s="36">
        <f t="shared" si="166"/>
        <v>143.56000000000006</v>
      </c>
      <c r="N10645" s="37">
        <f>YEAR(Table1[[#This Row],[Data zamówienia]])</f>
        <v>2019</v>
      </c>
    </row>
    <row r="10646" spans="2:14" x14ac:dyDescent="0.3">
      <c r="B10646" s="32">
        <v>789253</v>
      </c>
      <c r="C10646" s="8" t="s">
        <v>27</v>
      </c>
      <c r="D10646" s="8" t="s">
        <v>28</v>
      </c>
      <c r="E10646" s="5" t="s">
        <v>29</v>
      </c>
      <c r="F10646" s="8">
        <v>364</v>
      </c>
      <c r="G10646" s="6">
        <v>43565</v>
      </c>
      <c r="H10646" s="6">
        <v>43567</v>
      </c>
      <c r="I10646" s="6">
        <v>43569</v>
      </c>
      <c r="J10646" s="5" t="s">
        <v>33</v>
      </c>
      <c r="K10646" s="7">
        <v>596.42999999999995</v>
      </c>
      <c r="L10646" s="35">
        <v>429.43</v>
      </c>
      <c r="M10646" s="36">
        <f t="shared" si="166"/>
        <v>166.99999999999994</v>
      </c>
      <c r="N10646" s="37">
        <f>YEAR(Table1[[#This Row],[Data zamówienia]])</f>
        <v>2019</v>
      </c>
    </row>
    <row r="10647" spans="2:14" x14ac:dyDescent="0.3">
      <c r="B10647" s="32">
        <v>558107</v>
      </c>
      <c r="C10647" s="8" t="s">
        <v>21</v>
      </c>
      <c r="D10647" s="8" t="s">
        <v>22</v>
      </c>
      <c r="E10647" s="5" t="s">
        <v>23</v>
      </c>
      <c r="F10647" s="8">
        <v>100</v>
      </c>
      <c r="G10647" s="6">
        <v>43566</v>
      </c>
      <c r="H10647" s="6">
        <v>43567</v>
      </c>
      <c r="I10647" s="6">
        <v>43574</v>
      </c>
      <c r="J10647" s="5" t="s">
        <v>30</v>
      </c>
      <c r="K10647" s="7">
        <v>1331.03</v>
      </c>
      <c r="L10647" s="35">
        <v>1051.51</v>
      </c>
      <c r="M10647" s="36">
        <f t="shared" si="166"/>
        <v>279.52</v>
      </c>
      <c r="N10647" s="37">
        <f>YEAR(Table1[[#This Row],[Data zamówienia]])</f>
        <v>2019</v>
      </c>
    </row>
    <row r="10648" spans="2:14" x14ac:dyDescent="0.3">
      <c r="B10648" s="32">
        <v>466911</v>
      </c>
      <c r="C10648" s="8" t="s">
        <v>35</v>
      </c>
      <c r="D10648" s="8" t="s">
        <v>28</v>
      </c>
      <c r="E10648" s="5" t="s">
        <v>37</v>
      </c>
      <c r="F10648" s="8">
        <v>119</v>
      </c>
      <c r="G10648" s="6">
        <v>43565</v>
      </c>
      <c r="H10648" s="6">
        <v>43568</v>
      </c>
      <c r="I10648" s="6">
        <v>43569</v>
      </c>
      <c r="J10648" s="5" t="s">
        <v>40</v>
      </c>
      <c r="K10648" s="7">
        <v>1959.55</v>
      </c>
      <c r="L10648" s="35">
        <v>1352.09</v>
      </c>
      <c r="M10648" s="36">
        <f t="shared" si="166"/>
        <v>607.46</v>
      </c>
      <c r="N10648" s="37">
        <f>YEAR(Table1[[#This Row],[Data zamówienia]])</f>
        <v>2019</v>
      </c>
    </row>
    <row r="10649" spans="2:14" x14ac:dyDescent="0.3">
      <c r="B10649" s="32">
        <v>425608</v>
      </c>
      <c r="C10649" s="8" t="s">
        <v>38</v>
      </c>
      <c r="D10649" s="8" t="s">
        <v>36</v>
      </c>
      <c r="E10649" s="5" t="s">
        <v>23</v>
      </c>
      <c r="F10649" s="8">
        <v>340</v>
      </c>
      <c r="G10649" s="6">
        <v>43566</v>
      </c>
      <c r="H10649" s="6">
        <v>43567</v>
      </c>
      <c r="I10649" s="6">
        <v>43568</v>
      </c>
      <c r="J10649" s="5" t="s">
        <v>24</v>
      </c>
      <c r="K10649" s="7">
        <v>1561.15</v>
      </c>
      <c r="L10649" s="35">
        <v>1420.65</v>
      </c>
      <c r="M10649" s="36">
        <f t="shared" si="166"/>
        <v>140.5</v>
      </c>
      <c r="N10649" s="37">
        <f>YEAR(Table1[[#This Row],[Data zamówienia]])</f>
        <v>2019</v>
      </c>
    </row>
    <row r="10650" spans="2:14" x14ac:dyDescent="0.3">
      <c r="B10650" s="32">
        <v>928045</v>
      </c>
      <c r="C10650" s="8" t="s">
        <v>27</v>
      </c>
      <c r="D10650" s="8" t="s">
        <v>36</v>
      </c>
      <c r="E10650" s="5" t="s">
        <v>23</v>
      </c>
      <c r="F10650" s="8">
        <v>200</v>
      </c>
      <c r="G10650" s="6">
        <v>43566</v>
      </c>
      <c r="H10650" s="6">
        <v>43566</v>
      </c>
      <c r="I10650" s="6">
        <v>43568</v>
      </c>
      <c r="J10650" s="5" t="s">
        <v>40</v>
      </c>
      <c r="K10650" s="7">
        <v>1321.9</v>
      </c>
      <c r="L10650" s="35">
        <v>753.48</v>
      </c>
      <c r="M10650" s="36">
        <f t="shared" si="166"/>
        <v>568.42000000000007</v>
      </c>
      <c r="N10650" s="37">
        <f>YEAR(Table1[[#This Row],[Data zamówienia]])</f>
        <v>2019</v>
      </c>
    </row>
    <row r="10651" spans="2:14" x14ac:dyDescent="0.3">
      <c r="B10651" s="32">
        <v>343225</v>
      </c>
      <c r="C10651" s="8" t="s">
        <v>27</v>
      </c>
      <c r="D10651" s="8" t="s">
        <v>22</v>
      </c>
      <c r="E10651" s="5" t="s">
        <v>31</v>
      </c>
      <c r="F10651" s="8">
        <v>132</v>
      </c>
      <c r="G10651" s="6">
        <v>43566</v>
      </c>
      <c r="H10651" s="6">
        <v>43567</v>
      </c>
      <c r="I10651" s="6">
        <v>43573</v>
      </c>
      <c r="J10651" s="5" t="s">
        <v>40</v>
      </c>
      <c r="K10651" s="7">
        <v>1536.62</v>
      </c>
      <c r="L10651" s="35">
        <v>1106.3699999999999</v>
      </c>
      <c r="M10651" s="36">
        <f t="shared" si="166"/>
        <v>430.25</v>
      </c>
      <c r="N10651" s="37">
        <f>YEAR(Table1[[#This Row],[Data zamówienia]])</f>
        <v>2019</v>
      </c>
    </row>
    <row r="10652" spans="2:14" x14ac:dyDescent="0.3">
      <c r="B10652" s="32">
        <v>574396</v>
      </c>
      <c r="C10652" s="8" t="s">
        <v>21</v>
      </c>
      <c r="D10652" s="8" t="s">
        <v>22</v>
      </c>
      <c r="E10652" s="5" t="s">
        <v>31</v>
      </c>
      <c r="F10652" s="8">
        <v>29</v>
      </c>
      <c r="G10652" s="6">
        <v>43565</v>
      </c>
      <c r="H10652" s="6">
        <v>43569</v>
      </c>
      <c r="I10652" s="6">
        <v>43570</v>
      </c>
      <c r="J10652" s="5" t="s">
        <v>40</v>
      </c>
      <c r="K10652" s="7">
        <v>1170.45</v>
      </c>
      <c r="L10652" s="35">
        <v>948.06</v>
      </c>
      <c r="M10652" s="36">
        <f t="shared" si="166"/>
        <v>222.3900000000001</v>
      </c>
      <c r="N10652" s="37">
        <f>YEAR(Table1[[#This Row],[Data zamówienia]])</f>
        <v>2019</v>
      </c>
    </row>
    <row r="10653" spans="2:14" x14ac:dyDescent="0.3">
      <c r="B10653" s="32">
        <v>586483</v>
      </c>
      <c r="C10653" s="8" t="s">
        <v>21</v>
      </c>
      <c r="D10653" s="8" t="s">
        <v>22</v>
      </c>
      <c r="E10653" s="5" t="s">
        <v>37</v>
      </c>
      <c r="F10653" s="8">
        <v>319</v>
      </c>
      <c r="G10653" s="6">
        <v>43565</v>
      </c>
      <c r="H10653" s="6">
        <v>43567</v>
      </c>
      <c r="I10653" s="6">
        <v>43574</v>
      </c>
      <c r="J10653" s="5" t="s">
        <v>40</v>
      </c>
      <c r="K10653" s="7">
        <v>1111.19</v>
      </c>
      <c r="L10653" s="35">
        <v>566.71</v>
      </c>
      <c r="M10653" s="36">
        <f t="shared" si="166"/>
        <v>544.48</v>
      </c>
      <c r="N10653" s="37">
        <f>YEAR(Table1[[#This Row],[Data zamówienia]])</f>
        <v>2019</v>
      </c>
    </row>
    <row r="10654" spans="2:14" x14ac:dyDescent="0.3">
      <c r="B10654" s="32">
        <v>972152</v>
      </c>
      <c r="C10654" s="8" t="s">
        <v>27</v>
      </c>
      <c r="D10654" s="8" t="s">
        <v>36</v>
      </c>
      <c r="E10654" s="5" t="s">
        <v>34</v>
      </c>
      <c r="F10654" s="8">
        <v>124</v>
      </c>
      <c r="G10654" s="6">
        <v>43566</v>
      </c>
      <c r="H10654" s="6">
        <v>43567</v>
      </c>
      <c r="I10654" s="6">
        <v>43570</v>
      </c>
      <c r="J10654" s="5" t="s">
        <v>32</v>
      </c>
      <c r="K10654" s="7">
        <v>396.08</v>
      </c>
      <c r="L10654" s="35">
        <v>320.82</v>
      </c>
      <c r="M10654" s="36">
        <f t="shared" si="166"/>
        <v>75.259999999999991</v>
      </c>
      <c r="N10654" s="37">
        <f>YEAR(Table1[[#This Row],[Data zamówienia]])</f>
        <v>2019</v>
      </c>
    </row>
    <row r="10655" spans="2:14" x14ac:dyDescent="0.3">
      <c r="B10655" s="32">
        <v>282243</v>
      </c>
      <c r="C10655" s="8" t="s">
        <v>35</v>
      </c>
      <c r="D10655" s="8" t="s">
        <v>36</v>
      </c>
      <c r="E10655" s="5" t="s">
        <v>29</v>
      </c>
      <c r="F10655" s="8">
        <v>132</v>
      </c>
      <c r="G10655" s="6">
        <v>43566</v>
      </c>
      <c r="H10655" s="6">
        <v>43567</v>
      </c>
      <c r="I10655" s="6">
        <v>43574</v>
      </c>
      <c r="J10655" s="5" t="s">
        <v>33</v>
      </c>
      <c r="K10655" s="7">
        <v>878.46</v>
      </c>
      <c r="L10655" s="35">
        <v>773.04</v>
      </c>
      <c r="M10655" s="36">
        <f t="shared" si="166"/>
        <v>105.42000000000007</v>
      </c>
      <c r="N10655" s="37">
        <f>YEAR(Table1[[#This Row],[Data zamówienia]])</f>
        <v>2019</v>
      </c>
    </row>
    <row r="10656" spans="2:14" x14ac:dyDescent="0.3">
      <c r="B10656" s="32">
        <v>299038</v>
      </c>
      <c r="C10656" s="8" t="s">
        <v>27</v>
      </c>
      <c r="D10656" s="8" t="s">
        <v>28</v>
      </c>
      <c r="E10656" s="5" t="s">
        <v>31</v>
      </c>
      <c r="F10656" s="8">
        <v>76</v>
      </c>
      <c r="G10656" s="6">
        <v>43567</v>
      </c>
      <c r="H10656" s="6">
        <v>43567</v>
      </c>
      <c r="I10656" s="6">
        <v>43570</v>
      </c>
      <c r="J10656" s="5" t="s">
        <v>40</v>
      </c>
      <c r="K10656" s="7">
        <v>596.42999999999995</v>
      </c>
      <c r="L10656" s="35">
        <v>548.72</v>
      </c>
      <c r="M10656" s="36">
        <f t="shared" si="166"/>
        <v>47.709999999999923</v>
      </c>
      <c r="N10656" s="37">
        <f>YEAR(Table1[[#This Row],[Data zamówienia]])</f>
        <v>2019</v>
      </c>
    </row>
    <row r="10657" spans="2:14" x14ac:dyDescent="0.3">
      <c r="B10657" s="32">
        <v>143486</v>
      </c>
      <c r="C10657" s="8" t="s">
        <v>38</v>
      </c>
      <c r="D10657" s="8" t="s">
        <v>39</v>
      </c>
      <c r="E10657" s="5" t="s">
        <v>23</v>
      </c>
      <c r="F10657" s="8">
        <v>130</v>
      </c>
      <c r="G10657" s="6">
        <v>43566</v>
      </c>
      <c r="H10657" s="6">
        <v>43570</v>
      </c>
      <c r="I10657" s="6">
        <v>43572</v>
      </c>
      <c r="J10657" s="5" t="s">
        <v>30</v>
      </c>
      <c r="K10657" s="7">
        <v>945.49</v>
      </c>
      <c r="L10657" s="35">
        <v>633.48</v>
      </c>
      <c r="M10657" s="36">
        <f t="shared" si="166"/>
        <v>312.01</v>
      </c>
      <c r="N10657" s="37">
        <f>YEAR(Table1[[#This Row],[Data zamówienia]])</f>
        <v>2019</v>
      </c>
    </row>
    <row r="10658" spans="2:14" x14ac:dyDescent="0.3">
      <c r="B10658" s="32">
        <v>23884</v>
      </c>
      <c r="C10658" s="8" t="s">
        <v>21</v>
      </c>
      <c r="D10658" s="8" t="s">
        <v>22</v>
      </c>
      <c r="E10658" s="5" t="s">
        <v>29</v>
      </c>
      <c r="F10658" s="8">
        <v>196</v>
      </c>
      <c r="G10658" s="6">
        <v>43567</v>
      </c>
      <c r="H10658" s="6">
        <v>43570</v>
      </c>
      <c r="I10658" s="6">
        <v>43572</v>
      </c>
      <c r="J10658" s="5" t="s">
        <v>32</v>
      </c>
      <c r="K10658" s="7">
        <v>1664.12</v>
      </c>
      <c r="L10658" s="35">
        <v>1314.65</v>
      </c>
      <c r="M10658" s="36">
        <f t="shared" si="166"/>
        <v>349.4699999999998</v>
      </c>
      <c r="N10658" s="37">
        <f>YEAR(Table1[[#This Row],[Data zamówienia]])</f>
        <v>2019</v>
      </c>
    </row>
    <row r="10659" spans="2:14" x14ac:dyDescent="0.3">
      <c r="B10659" s="32">
        <v>161249</v>
      </c>
      <c r="C10659" s="8" t="s">
        <v>35</v>
      </c>
      <c r="D10659" s="8" t="s">
        <v>28</v>
      </c>
      <c r="E10659" s="5" t="s">
        <v>34</v>
      </c>
      <c r="F10659" s="8">
        <v>33</v>
      </c>
      <c r="G10659" s="6">
        <v>43567</v>
      </c>
      <c r="H10659" s="6">
        <v>43570</v>
      </c>
      <c r="I10659" s="6">
        <v>43572</v>
      </c>
      <c r="J10659" s="5" t="s">
        <v>24</v>
      </c>
      <c r="K10659" s="7">
        <v>1953.64</v>
      </c>
      <c r="L10659" s="35">
        <v>1074.5</v>
      </c>
      <c r="M10659" s="36">
        <f t="shared" si="166"/>
        <v>879.1400000000001</v>
      </c>
      <c r="N10659" s="37">
        <f>YEAR(Table1[[#This Row],[Data zamówienia]])</f>
        <v>2019</v>
      </c>
    </row>
    <row r="10660" spans="2:14" x14ac:dyDescent="0.3">
      <c r="B10660" s="32">
        <v>1917</v>
      </c>
      <c r="C10660" s="8" t="s">
        <v>21</v>
      </c>
      <c r="D10660" s="8" t="s">
        <v>39</v>
      </c>
      <c r="E10660" s="5" t="s">
        <v>34</v>
      </c>
      <c r="F10660" s="8">
        <v>119</v>
      </c>
      <c r="G10660" s="6">
        <v>43567</v>
      </c>
      <c r="H10660" s="6">
        <v>43570</v>
      </c>
      <c r="I10660" s="6">
        <v>43574</v>
      </c>
      <c r="J10660" s="5" t="s">
        <v>32</v>
      </c>
      <c r="K10660" s="7">
        <v>1458.89</v>
      </c>
      <c r="L10660" s="35">
        <v>773.21</v>
      </c>
      <c r="M10660" s="36">
        <f t="shared" si="166"/>
        <v>685.68000000000006</v>
      </c>
      <c r="N10660" s="37">
        <f>YEAR(Table1[[#This Row],[Data zamówienia]])</f>
        <v>2019</v>
      </c>
    </row>
    <row r="10661" spans="2:14" x14ac:dyDescent="0.3">
      <c r="B10661" s="32">
        <v>91161</v>
      </c>
      <c r="C10661" s="8" t="s">
        <v>21</v>
      </c>
      <c r="D10661" s="8" t="s">
        <v>39</v>
      </c>
      <c r="E10661" s="5" t="s">
        <v>31</v>
      </c>
      <c r="F10661" s="8">
        <v>128</v>
      </c>
      <c r="G10661" s="6">
        <v>43566</v>
      </c>
      <c r="H10661" s="6">
        <v>43570</v>
      </c>
      <c r="I10661" s="6">
        <v>43573</v>
      </c>
      <c r="J10661" s="5" t="s">
        <v>30</v>
      </c>
      <c r="K10661" s="7">
        <v>1557.36</v>
      </c>
      <c r="L10661" s="35">
        <v>778.68</v>
      </c>
      <c r="M10661" s="36">
        <f t="shared" si="166"/>
        <v>778.68</v>
      </c>
      <c r="N10661" s="37">
        <f>YEAR(Table1[[#This Row],[Data zamówienia]])</f>
        <v>2019</v>
      </c>
    </row>
    <row r="10662" spans="2:14" x14ac:dyDescent="0.3">
      <c r="B10662" s="32">
        <v>965383</v>
      </c>
      <c r="C10662" s="8" t="s">
        <v>21</v>
      </c>
      <c r="D10662" s="8" t="s">
        <v>28</v>
      </c>
      <c r="E10662" s="5" t="s">
        <v>31</v>
      </c>
      <c r="F10662" s="8">
        <v>284</v>
      </c>
      <c r="G10662" s="6">
        <v>43567</v>
      </c>
      <c r="H10662" s="6">
        <v>43567</v>
      </c>
      <c r="I10662" s="6">
        <v>43568</v>
      </c>
      <c r="J10662" s="5" t="s">
        <v>40</v>
      </c>
      <c r="K10662" s="7">
        <v>1687.06</v>
      </c>
      <c r="L10662" s="35">
        <v>1434</v>
      </c>
      <c r="M10662" s="36">
        <f t="shared" si="166"/>
        <v>253.05999999999995</v>
      </c>
      <c r="N10662" s="37">
        <f>YEAR(Table1[[#This Row],[Data zamówienia]])</f>
        <v>2019</v>
      </c>
    </row>
    <row r="10663" spans="2:14" x14ac:dyDescent="0.3">
      <c r="B10663" s="32">
        <v>827607</v>
      </c>
      <c r="C10663" s="8" t="s">
        <v>21</v>
      </c>
      <c r="D10663" s="8" t="s">
        <v>22</v>
      </c>
      <c r="E10663" s="5" t="s">
        <v>37</v>
      </c>
      <c r="F10663" s="8">
        <v>342</v>
      </c>
      <c r="G10663" s="6">
        <v>43567</v>
      </c>
      <c r="H10663" s="6">
        <v>43570</v>
      </c>
      <c r="I10663" s="6">
        <v>43572</v>
      </c>
      <c r="J10663" s="5" t="s">
        <v>26</v>
      </c>
      <c r="K10663" s="7">
        <v>1838.7</v>
      </c>
      <c r="L10663" s="35">
        <v>937.74</v>
      </c>
      <c r="M10663" s="36">
        <f t="shared" si="166"/>
        <v>900.96</v>
      </c>
      <c r="N10663" s="37">
        <f>YEAR(Table1[[#This Row],[Data zamówienia]])</f>
        <v>2019</v>
      </c>
    </row>
    <row r="10664" spans="2:14" x14ac:dyDescent="0.3">
      <c r="B10664" s="32">
        <v>837948</v>
      </c>
      <c r="C10664" s="8" t="s">
        <v>21</v>
      </c>
      <c r="D10664" s="8" t="s">
        <v>39</v>
      </c>
      <c r="E10664" s="5" t="s">
        <v>25</v>
      </c>
      <c r="F10664" s="8">
        <v>124</v>
      </c>
      <c r="G10664" s="6">
        <v>43567</v>
      </c>
      <c r="H10664" s="6">
        <v>43568</v>
      </c>
      <c r="I10664" s="6">
        <v>43574</v>
      </c>
      <c r="J10664" s="5" t="s">
        <v>30</v>
      </c>
      <c r="K10664" s="7">
        <v>1217.95</v>
      </c>
      <c r="L10664" s="35">
        <v>742.95</v>
      </c>
      <c r="M10664" s="36">
        <f t="shared" si="166"/>
        <v>475</v>
      </c>
      <c r="N10664" s="37">
        <f>YEAR(Table1[[#This Row],[Data zamówienia]])</f>
        <v>2019</v>
      </c>
    </row>
    <row r="10665" spans="2:14" x14ac:dyDescent="0.3">
      <c r="B10665" s="32">
        <v>898135</v>
      </c>
      <c r="C10665" s="8" t="s">
        <v>38</v>
      </c>
      <c r="D10665" s="8" t="s">
        <v>36</v>
      </c>
      <c r="E10665" s="5" t="s">
        <v>23</v>
      </c>
      <c r="F10665" s="8">
        <v>343</v>
      </c>
      <c r="G10665" s="6">
        <v>43567</v>
      </c>
      <c r="H10665" s="6">
        <v>43568</v>
      </c>
      <c r="I10665" s="6">
        <v>43572</v>
      </c>
      <c r="J10665" s="5" t="s">
        <v>32</v>
      </c>
      <c r="K10665" s="7">
        <v>826.39</v>
      </c>
      <c r="L10665" s="35">
        <v>760.28</v>
      </c>
      <c r="M10665" s="36">
        <f t="shared" si="166"/>
        <v>66.110000000000014</v>
      </c>
      <c r="N10665" s="37">
        <f>YEAR(Table1[[#This Row],[Data zamówienia]])</f>
        <v>2019</v>
      </c>
    </row>
    <row r="10666" spans="2:14" x14ac:dyDescent="0.3">
      <c r="B10666" s="32">
        <v>319902</v>
      </c>
      <c r="C10666" s="8" t="s">
        <v>27</v>
      </c>
      <c r="D10666" s="8" t="s">
        <v>28</v>
      </c>
      <c r="E10666" s="5" t="s">
        <v>34</v>
      </c>
      <c r="F10666" s="8">
        <v>142</v>
      </c>
      <c r="G10666" s="6">
        <v>43567</v>
      </c>
      <c r="H10666" s="6">
        <v>43568</v>
      </c>
      <c r="I10666" s="6">
        <v>43573</v>
      </c>
      <c r="J10666" s="5" t="s">
        <v>32</v>
      </c>
      <c r="K10666" s="7">
        <v>1067.42</v>
      </c>
      <c r="L10666" s="35">
        <v>789.89</v>
      </c>
      <c r="M10666" s="36">
        <f t="shared" si="166"/>
        <v>277.53000000000009</v>
      </c>
      <c r="N10666" s="37">
        <f>YEAR(Table1[[#This Row],[Data zamówienia]])</f>
        <v>2019</v>
      </c>
    </row>
    <row r="10667" spans="2:14" x14ac:dyDescent="0.3">
      <c r="B10667" s="32">
        <v>863806</v>
      </c>
      <c r="C10667" s="8" t="s">
        <v>35</v>
      </c>
      <c r="D10667" s="8" t="s">
        <v>28</v>
      </c>
      <c r="E10667" s="5" t="s">
        <v>37</v>
      </c>
      <c r="F10667" s="8">
        <v>84</v>
      </c>
      <c r="G10667" s="6">
        <v>43567</v>
      </c>
      <c r="H10667" s="6">
        <v>43570</v>
      </c>
      <c r="I10667" s="6">
        <v>43576</v>
      </c>
      <c r="J10667" s="5" t="s">
        <v>40</v>
      </c>
      <c r="K10667" s="7">
        <v>1787.73</v>
      </c>
      <c r="L10667" s="35">
        <v>1412.31</v>
      </c>
      <c r="M10667" s="36">
        <f t="shared" si="166"/>
        <v>375.42000000000007</v>
      </c>
      <c r="N10667" s="37">
        <f>YEAR(Table1[[#This Row],[Data zamówienia]])</f>
        <v>2019</v>
      </c>
    </row>
    <row r="10668" spans="2:14" x14ac:dyDescent="0.3">
      <c r="B10668" s="32">
        <v>114853</v>
      </c>
      <c r="C10668" s="8" t="s">
        <v>35</v>
      </c>
      <c r="D10668" s="8" t="s">
        <v>28</v>
      </c>
      <c r="E10668" s="5" t="s">
        <v>37</v>
      </c>
      <c r="F10668" s="8">
        <v>105</v>
      </c>
      <c r="G10668" s="6">
        <v>43567</v>
      </c>
      <c r="H10668" s="6">
        <v>43569</v>
      </c>
      <c r="I10668" s="6">
        <v>43574</v>
      </c>
      <c r="J10668" s="5" t="s">
        <v>30</v>
      </c>
      <c r="K10668" s="7">
        <v>1014.42</v>
      </c>
      <c r="L10668" s="35">
        <v>568.08000000000004</v>
      </c>
      <c r="M10668" s="36">
        <f t="shared" si="166"/>
        <v>446.33999999999992</v>
      </c>
      <c r="N10668" s="37">
        <f>YEAR(Table1[[#This Row],[Data zamówienia]])</f>
        <v>2019</v>
      </c>
    </row>
    <row r="10669" spans="2:14" x14ac:dyDescent="0.3">
      <c r="B10669" s="32">
        <v>396475</v>
      </c>
      <c r="C10669" s="8" t="s">
        <v>27</v>
      </c>
      <c r="D10669" s="8" t="s">
        <v>39</v>
      </c>
      <c r="E10669" s="5" t="s">
        <v>29</v>
      </c>
      <c r="F10669" s="8">
        <v>299</v>
      </c>
      <c r="G10669" s="6">
        <v>43569</v>
      </c>
      <c r="H10669" s="6">
        <v>43570</v>
      </c>
      <c r="I10669" s="6">
        <v>43572</v>
      </c>
      <c r="J10669" s="5" t="s">
        <v>33</v>
      </c>
      <c r="K10669" s="7">
        <v>1154.52</v>
      </c>
      <c r="L10669" s="35">
        <v>1004.43</v>
      </c>
      <c r="M10669" s="36">
        <f t="shared" si="166"/>
        <v>150.09000000000003</v>
      </c>
      <c r="N10669" s="37">
        <f>YEAR(Table1[[#This Row],[Data zamówienia]])</f>
        <v>2019</v>
      </c>
    </row>
    <row r="10670" spans="2:14" x14ac:dyDescent="0.3">
      <c r="B10670" s="32">
        <v>44611</v>
      </c>
      <c r="C10670" s="8" t="s">
        <v>35</v>
      </c>
      <c r="D10670" s="8" t="s">
        <v>22</v>
      </c>
      <c r="E10670" s="5" t="s">
        <v>25</v>
      </c>
      <c r="F10670" s="8">
        <v>304</v>
      </c>
      <c r="G10670" s="6">
        <v>43569</v>
      </c>
      <c r="H10670" s="6">
        <v>43572</v>
      </c>
      <c r="I10670" s="6">
        <v>43573</v>
      </c>
      <c r="J10670" s="5" t="s">
        <v>30</v>
      </c>
      <c r="K10670" s="7">
        <v>565.83000000000004</v>
      </c>
      <c r="L10670" s="35">
        <v>458.32</v>
      </c>
      <c r="M10670" s="36">
        <f t="shared" si="166"/>
        <v>107.51000000000005</v>
      </c>
      <c r="N10670" s="37">
        <f>YEAR(Table1[[#This Row],[Data zamówienia]])</f>
        <v>2019</v>
      </c>
    </row>
    <row r="10671" spans="2:14" x14ac:dyDescent="0.3">
      <c r="B10671" s="32">
        <v>920000</v>
      </c>
      <c r="C10671" s="8" t="s">
        <v>27</v>
      </c>
      <c r="D10671" s="8" t="s">
        <v>39</v>
      </c>
      <c r="E10671" s="5" t="s">
        <v>23</v>
      </c>
      <c r="F10671" s="8">
        <v>339</v>
      </c>
      <c r="G10671" s="6">
        <v>43568</v>
      </c>
      <c r="H10671" s="6">
        <v>43572</v>
      </c>
      <c r="I10671" s="6">
        <v>43573</v>
      </c>
      <c r="J10671" s="5" t="s">
        <v>24</v>
      </c>
      <c r="K10671" s="7">
        <v>1903.31</v>
      </c>
      <c r="L10671" s="35">
        <v>1636.85</v>
      </c>
      <c r="M10671" s="36">
        <f t="shared" si="166"/>
        <v>266.46000000000004</v>
      </c>
      <c r="N10671" s="37">
        <f>YEAR(Table1[[#This Row],[Data zamówienia]])</f>
        <v>2019</v>
      </c>
    </row>
    <row r="10672" spans="2:14" x14ac:dyDescent="0.3">
      <c r="B10672" s="32">
        <v>428996</v>
      </c>
      <c r="C10672" s="8" t="s">
        <v>38</v>
      </c>
      <c r="D10672" s="8" t="s">
        <v>39</v>
      </c>
      <c r="E10672" s="5" t="s">
        <v>34</v>
      </c>
      <c r="F10672" s="8">
        <v>150</v>
      </c>
      <c r="G10672" s="6">
        <v>43569</v>
      </c>
      <c r="H10672" s="6">
        <v>43572</v>
      </c>
      <c r="I10672" s="6">
        <v>43579</v>
      </c>
      <c r="J10672" s="5" t="s">
        <v>40</v>
      </c>
      <c r="K10672" s="7">
        <v>352.39</v>
      </c>
      <c r="L10672" s="35">
        <v>306.58</v>
      </c>
      <c r="M10672" s="36">
        <f t="shared" si="166"/>
        <v>45.81</v>
      </c>
      <c r="N10672" s="37">
        <f>YEAR(Table1[[#This Row],[Data zamówienia]])</f>
        <v>2019</v>
      </c>
    </row>
    <row r="10673" spans="2:14" x14ac:dyDescent="0.3">
      <c r="B10673" s="32">
        <v>614285</v>
      </c>
      <c r="C10673" s="8" t="s">
        <v>35</v>
      </c>
      <c r="D10673" s="8" t="s">
        <v>22</v>
      </c>
      <c r="E10673" s="5" t="s">
        <v>37</v>
      </c>
      <c r="F10673" s="8">
        <v>28</v>
      </c>
      <c r="G10673" s="6">
        <v>43568</v>
      </c>
      <c r="H10673" s="6">
        <v>43569</v>
      </c>
      <c r="I10673" s="6">
        <v>43570</v>
      </c>
      <c r="J10673" s="5" t="s">
        <v>26</v>
      </c>
      <c r="K10673" s="7">
        <v>1096.01</v>
      </c>
      <c r="L10673" s="35">
        <v>975.45</v>
      </c>
      <c r="M10673" s="36">
        <f t="shared" si="166"/>
        <v>120.55999999999995</v>
      </c>
      <c r="N10673" s="37">
        <f>YEAR(Table1[[#This Row],[Data zamówienia]])</f>
        <v>2019</v>
      </c>
    </row>
    <row r="10674" spans="2:14" x14ac:dyDescent="0.3">
      <c r="B10674" s="32">
        <v>790816</v>
      </c>
      <c r="C10674" s="8" t="s">
        <v>35</v>
      </c>
      <c r="D10674" s="8" t="s">
        <v>22</v>
      </c>
      <c r="E10674" s="5" t="s">
        <v>31</v>
      </c>
      <c r="F10674" s="8">
        <v>143</v>
      </c>
      <c r="G10674" s="6">
        <v>43568</v>
      </c>
      <c r="H10674" s="6">
        <v>43571</v>
      </c>
      <c r="I10674" s="6">
        <v>43573</v>
      </c>
      <c r="J10674" s="5" t="s">
        <v>40</v>
      </c>
      <c r="K10674" s="7">
        <v>564.17999999999995</v>
      </c>
      <c r="L10674" s="35">
        <v>327.22000000000003</v>
      </c>
      <c r="M10674" s="36">
        <f t="shared" si="166"/>
        <v>236.95999999999992</v>
      </c>
      <c r="N10674" s="37">
        <f>YEAR(Table1[[#This Row],[Data zamówienia]])</f>
        <v>2019</v>
      </c>
    </row>
    <row r="10675" spans="2:14" x14ac:dyDescent="0.3">
      <c r="B10675" s="32">
        <v>697670</v>
      </c>
      <c r="C10675" s="8" t="s">
        <v>27</v>
      </c>
      <c r="D10675" s="8" t="s">
        <v>36</v>
      </c>
      <c r="E10675" s="5" t="s">
        <v>25</v>
      </c>
      <c r="F10675" s="8">
        <v>162</v>
      </c>
      <c r="G10675" s="6">
        <v>43568</v>
      </c>
      <c r="H10675" s="6">
        <v>43569</v>
      </c>
      <c r="I10675" s="6">
        <v>43575</v>
      </c>
      <c r="J10675" s="5" t="s">
        <v>40</v>
      </c>
      <c r="K10675" s="7">
        <v>1468.29</v>
      </c>
      <c r="L10675" s="35">
        <v>734.15</v>
      </c>
      <c r="M10675" s="36">
        <f t="shared" si="166"/>
        <v>734.14</v>
      </c>
      <c r="N10675" s="37">
        <f>YEAR(Table1[[#This Row],[Data zamówienia]])</f>
        <v>2019</v>
      </c>
    </row>
    <row r="10676" spans="2:14" x14ac:dyDescent="0.3">
      <c r="B10676" s="32">
        <v>732269</v>
      </c>
      <c r="C10676" s="8" t="s">
        <v>27</v>
      </c>
      <c r="D10676" s="8" t="s">
        <v>22</v>
      </c>
      <c r="E10676" s="5" t="s">
        <v>25</v>
      </c>
      <c r="F10676" s="8">
        <v>177</v>
      </c>
      <c r="G10676" s="6">
        <v>43570</v>
      </c>
      <c r="H10676" s="6">
        <v>43572</v>
      </c>
      <c r="I10676" s="6">
        <v>43575</v>
      </c>
      <c r="J10676" s="5" t="s">
        <v>26</v>
      </c>
      <c r="K10676" s="7">
        <v>889.22</v>
      </c>
      <c r="L10676" s="35">
        <v>586.89</v>
      </c>
      <c r="M10676" s="36">
        <f t="shared" si="166"/>
        <v>302.33000000000004</v>
      </c>
      <c r="N10676" s="37">
        <f>YEAR(Table1[[#This Row],[Data zamówienia]])</f>
        <v>2019</v>
      </c>
    </row>
    <row r="10677" spans="2:14" x14ac:dyDescent="0.3">
      <c r="B10677" s="32">
        <v>67161</v>
      </c>
      <c r="C10677" s="8" t="s">
        <v>27</v>
      </c>
      <c r="D10677" s="8" t="s">
        <v>36</v>
      </c>
      <c r="E10677" s="5" t="s">
        <v>31</v>
      </c>
      <c r="F10677" s="8">
        <v>78</v>
      </c>
      <c r="G10677" s="6">
        <v>43569</v>
      </c>
      <c r="H10677" s="6">
        <v>43570</v>
      </c>
      <c r="I10677" s="6">
        <v>43575</v>
      </c>
      <c r="J10677" s="5" t="s">
        <v>30</v>
      </c>
      <c r="K10677" s="7">
        <v>418.85</v>
      </c>
      <c r="L10677" s="35">
        <v>268.06</v>
      </c>
      <c r="M10677" s="36">
        <f t="shared" si="166"/>
        <v>150.79000000000002</v>
      </c>
      <c r="N10677" s="37">
        <f>YEAR(Table1[[#This Row],[Data zamówienia]])</f>
        <v>2019</v>
      </c>
    </row>
    <row r="10678" spans="2:14" x14ac:dyDescent="0.3">
      <c r="B10678" s="32">
        <v>618675</v>
      </c>
      <c r="C10678" s="8" t="s">
        <v>38</v>
      </c>
      <c r="D10678" s="8" t="s">
        <v>36</v>
      </c>
      <c r="E10678" s="5" t="s">
        <v>23</v>
      </c>
      <c r="F10678" s="8">
        <v>58</v>
      </c>
      <c r="G10678" s="6">
        <v>43570</v>
      </c>
      <c r="H10678" s="6">
        <v>43572</v>
      </c>
      <c r="I10678" s="6">
        <v>43577</v>
      </c>
      <c r="J10678" s="5" t="s">
        <v>40</v>
      </c>
      <c r="K10678" s="7">
        <v>1300.6199999999999</v>
      </c>
      <c r="L10678" s="35">
        <v>858.41</v>
      </c>
      <c r="M10678" s="36">
        <f t="shared" si="166"/>
        <v>442.20999999999992</v>
      </c>
      <c r="N10678" s="37">
        <f>YEAR(Table1[[#This Row],[Data zamówienia]])</f>
        <v>2019</v>
      </c>
    </row>
    <row r="10679" spans="2:14" x14ac:dyDescent="0.3">
      <c r="B10679" s="32">
        <v>845801</v>
      </c>
      <c r="C10679" s="8" t="s">
        <v>27</v>
      </c>
      <c r="D10679" s="8" t="s">
        <v>39</v>
      </c>
      <c r="E10679" s="5" t="s">
        <v>23</v>
      </c>
      <c r="F10679" s="8">
        <v>311</v>
      </c>
      <c r="G10679" s="6">
        <v>43569</v>
      </c>
      <c r="H10679" s="6">
        <v>43570</v>
      </c>
      <c r="I10679" s="6">
        <v>43572</v>
      </c>
      <c r="J10679" s="5" t="s">
        <v>40</v>
      </c>
      <c r="K10679" s="7">
        <v>923.77</v>
      </c>
      <c r="L10679" s="35">
        <v>775.97</v>
      </c>
      <c r="M10679" s="36">
        <f t="shared" si="166"/>
        <v>147.79999999999995</v>
      </c>
      <c r="N10679" s="37">
        <f>YEAR(Table1[[#This Row],[Data zamówienia]])</f>
        <v>2019</v>
      </c>
    </row>
    <row r="10680" spans="2:14" x14ac:dyDescent="0.3">
      <c r="B10680" s="32">
        <v>27314</v>
      </c>
      <c r="C10680" s="8" t="s">
        <v>27</v>
      </c>
      <c r="D10680" s="8" t="s">
        <v>36</v>
      </c>
      <c r="E10680" s="5" t="s">
        <v>29</v>
      </c>
      <c r="F10680" s="8">
        <v>143</v>
      </c>
      <c r="G10680" s="6">
        <v>43569</v>
      </c>
      <c r="H10680" s="6">
        <v>43573</v>
      </c>
      <c r="I10680" s="6">
        <v>43578</v>
      </c>
      <c r="J10680" s="5" t="s">
        <v>32</v>
      </c>
      <c r="K10680" s="7">
        <v>170.94</v>
      </c>
      <c r="L10680" s="35">
        <v>100.85</v>
      </c>
      <c r="M10680" s="36">
        <f t="shared" si="166"/>
        <v>70.09</v>
      </c>
      <c r="N10680" s="37">
        <f>YEAR(Table1[[#This Row],[Data zamówienia]])</f>
        <v>2019</v>
      </c>
    </row>
    <row r="10681" spans="2:14" x14ac:dyDescent="0.3">
      <c r="B10681" s="32">
        <v>852706</v>
      </c>
      <c r="C10681" s="8" t="s">
        <v>27</v>
      </c>
      <c r="D10681" s="8" t="s">
        <v>28</v>
      </c>
      <c r="E10681" s="5" t="s">
        <v>29</v>
      </c>
      <c r="F10681" s="8">
        <v>142</v>
      </c>
      <c r="G10681" s="6">
        <v>43570</v>
      </c>
      <c r="H10681" s="6">
        <v>43571</v>
      </c>
      <c r="I10681" s="6">
        <v>43577</v>
      </c>
      <c r="J10681" s="5" t="s">
        <v>32</v>
      </c>
      <c r="K10681" s="7">
        <v>1316.58</v>
      </c>
      <c r="L10681" s="35">
        <v>750.45</v>
      </c>
      <c r="M10681" s="36">
        <f t="shared" si="166"/>
        <v>566.12999999999988</v>
      </c>
      <c r="N10681" s="37">
        <f>YEAR(Table1[[#This Row],[Data zamówienia]])</f>
        <v>2019</v>
      </c>
    </row>
    <row r="10682" spans="2:14" x14ac:dyDescent="0.3">
      <c r="B10682" s="32">
        <v>6924</v>
      </c>
      <c r="C10682" s="8" t="s">
        <v>27</v>
      </c>
      <c r="D10682" s="8" t="s">
        <v>36</v>
      </c>
      <c r="E10682" s="5" t="s">
        <v>29</v>
      </c>
      <c r="F10682" s="8">
        <v>78</v>
      </c>
      <c r="G10682" s="6">
        <v>43570</v>
      </c>
      <c r="H10682" s="6">
        <v>43570</v>
      </c>
      <c r="I10682" s="6">
        <v>43575</v>
      </c>
      <c r="J10682" s="5" t="s">
        <v>30</v>
      </c>
      <c r="K10682" s="7">
        <v>193.84</v>
      </c>
      <c r="L10682" s="35">
        <v>114.37</v>
      </c>
      <c r="M10682" s="36">
        <f t="shared" si="166"/>
        <v>79.47</v>
      </c>
      <c r="N10682" s="37">
        <f>YEAR(Table1[[#This Row],[Data zamówienia]])</f>
        <v>2019</v>
      </c>
    </row>
    <row r="10683" spans="2:14" x14ac:dyDescent="0.3">
      <c r="B10683" s="32">
        <v>306824</v>
      </c>
      <c r="C10683" s="8" t="s">
        <v>21</v>
      </c>
      <c r="D10683" s="8" t="s">
        <v>22</v>
      </c>
      <c r="E10683" s="5" t="s">
        <v>25</v>
      </c>
      <c r="F10683" s="8">
        <v>80</v>
      </c>
      <c r="G10683" s="6">
        <v>43569</v>
      </c>
      <c r="H10683" s="6">
        <v>43573</v>
      </c>
      <c r="I10683" s="6">
        <v>43577</v>
      </c>
      <c r="J10683" s="5" t="s">
        <v>30</v>
      </c>
      <c r="K10683" s="7">
        <v>318.94</v>
      </c>
      <c r="L10683" s="35">
        <v>261.52999999999997</v>
      </c>
      <c r="M10683" s="36">
        <f t="shared" si="166"/>
        <v>57.410000000000025</v>
      </c>
      <c r="N10683" s="37">
        <f>YEAR(Table1[[#This Row],[Data zamówienia]])</f>
        <v>2019</v>
      </c>
    </row>
    <row r="10684" spans="2:14" x14ac:dyDescent="0.3">
      <c r="B10684" s="32">
        <v>162030</v>
      </c>
      <c r="C10684" s="8" t="s">
        <v>35</v>
      </c>
      <c r="D10684" s="8" t="s">
        <v>28</v>
      </c>
      <c r="E10684" s="5" t="s">
        <v>25</v>
      </c>
      <c r="F10684" s="8">
        <v>348</v>
      </c>
      <c r="G10684" s="6">
        <v>43569</v>
      </c>
      <c r="H10684" s="6">
        <v>43570</v>
      </c>
      <c r="I10684" s="6">
        <v>43575</v>
      </c>
      <c r="J10684" s="5" t="s">
        <v>26</v>
      </c>
      <c r="K10684" s="7">
        <v>1548.53</v>
      </c>
      <c r="L10684" s="35">
        <v>1455.62</v>
      </c>
      <c r="M10684" s="36">
        <f t="shared" si="166"/>
        <v>92.910000000000082</v>
      </c>
      <c r="N10684" s="37">
        <f>YEAR(Table1[[#This Row],[Data zamówienia]])</f>
        <v>2019</v>
      </c>
    </row>
    <row r="10685" spans="2:14" x14ac:dyDescent="0.3">
      <c r="B10685" s="32">
        <v>817931</v>
      </c>
      <c r="C10685" s="8" t="s">
        <v>21</v>
      </c>
      <c r="D10685" s="8" t="s">
        <v>36</v>
      </c>
      <c r="E10685" s="5" t="s">
        <v>23</v>
      </c>
      <c r="F10685" s="8">
        <v>346</v>
      </c>
      <c r="G10685" s="6">
        <v>43570</v>
      </c>
      <c r="H10685" s="6">
        <v>43574</v>
      </c>
      <c r="I10685" s="6">
        <v>43579</v>
      </c>
      <c r="J10685" s="5" t="s">
        <v>24</v>
      </c>
      <c r="K10685" s="7">
        <v>1411.9</v>
      </c>
      <c r="L10685" s="35">
        <v>1129.52</v>
      </c>
      <c r="M10685" s="36">
        <f t="shared" si="166"/>
        <v>282.38000000000011</v>
      </c>
      <c r="N10685" s="37">
        <f>YEAR(Table1[[#This Row],[Data zamówienia]])</f>
        <v>2019</v>
      </c>
    </row>
    <row r="10686" spans="2:14" x14ac:dyDescent="0.3">
      <c r="B10686" s="32">
        <v>429176</v>
      </c>
      <c r="C10686" s="8" t="s">
        <v>38</v>
      </c>
      <c r="D10686" s="8" t="s">
        <v>22</v>
      </c>
      <c r="E10686" s="5" t="s">
        <v>25</v>
      </c>
      <c r="F10686" s="8">
        <v>26</v>
      </c>
      <c r="G10686" s="6">
        <v>43570</v>
      </c>
      <c r="H10686" s="6">
        <v>43573</v>
      </c>
      <c r="I10686" s="6">
        <v>43578</v>
      </c>
      <c r="J10686" s="5" t="s">
        <v>30</v>
      </c>
      <c r="K10686" s="7">
        <v>420.41</v>
      </c>
      <c r="L10686" s="35">
        <v>327.92</v>
      </c>
      <c r="M10686" s="36">
        <f t="shared" si="166"/>
        <v>92.490000000000009</v>
      </c>
      <c r="N10686" s="37">
        <f>YEAR(Table1[[#This Row],[Data zamówienia]])</f>
        <v>2019</v>
      </c>
    </row>
    <row r="10687" spans="2:14" x14ac:dyDescent="0.3">
      <c r="B10687" s="32">
        <v>868342</v>
      </c>
      <c r="C10687" s="8" t="s">
        <v>21</v>
      </c>
      <c r="D10687" s="8" t="s">
        <v>28</v>
      </c>
      <c r="E10687" s="5" t="s">
        <v>23</v>
      </c>
      <c r="F10687" s="8">
        <v>108</v>
      </c>
      <c r="G10687" s="6">
        <v>43570</v>
      </c>
      <c r="H10687" s="6">
        <v>43572</v>
      </c>
      <c r="I10687" s="6">
        <v>43576</v>
      </c>
      <c r="J10687" s="5" t="s">
        <v>40</v>
      </c>
      <c r="K10687" s="7">
        <v>1514.24</v>
      </c>
      <c r="L10687" s="35">
        <v>908.54</v>
      </c>
      <c r="M10687" s="36">
        <f t="shared" si="166"/>
        <v>605.70000000000005</v>
      </c>
      <c r="N10687" s="37">
        <f>YEAR(Table1[[#This Row],[Data zamówienia]])</f>
        <v>2019</v>
      </c>
    </row>
    <row r="10688" spans="2:14" x14ac:dyDescent="0.3">
      <c r="B10688" s="32">
        <v>644131</v>
      </c>
      <c r="C10688" s="8" t="s">
        <v>21</v>
      </c>
      <c r="D10688" s="8" t="s">
        <v>22</v>
      </c>
      <c r="E10688" s="5" t="s">
        <v>31</v>
      </c>
      <c r="F10688" s="8">
        <v>1</v>
      </c>
      <c r="G10688" s="6">
        <v>43570</v>
      </c>
      <c r="H10688" s="6">
        <v>43573</v>
      </c>
      <c r="I10688" s="6">
        <v>43575</v>
      </c>
      <c r="J10688" s="5" t="s">
        <v>26</v>
      </c>
      <c r="K10688" s="7">
        <v>1259.42</v>
      </c>
      <c r="L10688" s="35">
        <v>1070.51</v>
      </c>
      <c r="M10688" s="36">
        <f t="shared" si="166"/>
        <v>188.91000000000008</v>
      </c>
      <c r="N10688" s="37">
        <f>YEAR(Table1[[#This Row],[Data zamówienia]])</f>
        <v>2019</v>
      </c>
    </row>
    <row r="10689" spans="2:14" x14ac:dyDescent="0.3">
      <c r="B10689" s="32">
        <v>485070</v>
      </c>
      <c r="C10689" s="8" t="s">
        <v>38</v>
      </c>
      <c r="D10689" s="8" t="s">
        <v>39</v>
      </c>
      <c r="E10689" s="5" t="s">
        <v>34</v>
      </c>
      <c r="F10689" s="8">
        <v>66</v>
      </c>
      <c r="G10689" s="6">
        <v>43570</v>
      </c>
      <c r="H10689" s="6">
        <v>43573</v>
      </c>
      <c r="I10689" s="6">
        <v>43575</v>
      </c>
      <c r="J10689" s="5" t="s">
        <v>26</v>
      </c>
      <c r="K10689" s="7">
        <v>1205.04</v>
      </c>
      <c r="L10689" s="35">
        <v>1084.54</v>
      </c>
      <c r="M10689" s="36">
        <f t="shared" si="166"/>
        <v>120.5</v>
      </c>
      <c r="N10689" s="37">
        <f>YEAR(Table1[[#This Row],[Data zamówienia]])</f>
        <v>2019</v>
      </c>
    </row>
    <row r="10690" spans="2:14" x14ac:dyDescent="0.3">
      <c r="B10690" s="32">
        <v>59498</v>
      </c>
      <c r="C10690" s="8" t="s">
        <v>21</v>
      </c>
      <c r="D10690" s="8" t="s">
        <v>22</v>
      </c>
      <c r="E10690" s="5" t="s">
        <v>37</v>
      </c>
      <c r="F10690" s="8">
        <v>151</v>
      </c>
      <c r="G10690" s="6">
        <v>43570</v>
      </c>
      <c r="H10690" s="6">
        <v>43571</v>
      </c>
      <c r="I10690" s="6">
        <v>43573</v>
      </c>
      <c r="J10690" s="5" t="s">
        <v>33</v>
      </c>
      <c r="K10690" s="7">
        <v>531.20000000000005</v>
      </c>
      <c r="L10690" s="35">
        <v>334.66</v>
      </c>
      <c r="M10690" s="36">
        <f t="shared" si="166"/>
        <v>196.54000000000002</v>
      </c>
      <c r="N10690" s="37">
        <f>YEAR(Table1[[#This Row],[Data zamówienia]])</f>
        <v>2019</v>
      </c>
    </row>
    <row r="10691" spans="2:14" x14ac:dyDescent="0.3">
      <c r="B10691" s="32">
        <v>828625</v>
      </c>
      <c r="C10691" s="8" t="s">
        <v>35</v>
      </c>
      <c r="D10691" s="8" t="s">
        <v>28</v>
      </c>
      <c r="E10691" s="5" t="s">
        <v>23</v>
      </c>
      <c r="F10691" s="8">
        <v>135</v>
      </c>
      <c r="G10691" s="6">
        <v>43570</v>
      </c>
      <c r="H10691" s="6">
        <v>43574</v>
      </c>
      <c r="I10691" s="6">
        <v>43576</v>
      </c>
      <c r="J10691" s="5" t="s">
        <v>30</v>
      </c>
      <c r="K10691" s="7">
        <v>1211.8399999999999</v>
      </c>
      <c r="L10691" s="35">
        <v>993.71</v>
      </c>
      <c r="M10691" s="36">
        <f t="shared" si="166"/>
        <v>218.12999999999988</v>
      </c>
      <c r="N10691" s="37">
        <f>YEAR(Table1[[#This Row],[Data zamówienia]])</f>
        <v>2019</v>
      </c>
    </row>
    <row r="10692" spans="2:14" x14ac:dyDescent="0.3">
      <c r="B10692" s="32">
        <v>669647</v>
      </c>
      <c r="C10692" s="8" t="s">
        <v>35</v>
      </c>
      <c r="D10692" s="8" t="s">
        <v>22</v>
      </c>
      <c r="E10692" s="5" t="s">
        <v>31</v>
      </c>
      <c r="F10692" s="8">
        <v>270</v>
      </c>
      <c r="G10692" s="6">
        <v>43571</v>
      </c>
      <c r="H10692" s="6">
        <v>43573</v>
      </c>
      <c r="I10692" s="6">
        <v>43578</v>
      </c>
      <c r="J10692" s="5" t="s">
        <v>24</v>
      </c>
      <c r="K10692" s="7">
        <v>979.75</v>
      </c>
      <c r="L10692" s="35">
        <v>646.64</v>
      </c>
      <c r="M10692" s="36">
        <f t="shared" ref="M10692:M10755" si="167">K10692-L10692</f>
        <v>333.11</v>
      </c>
      <c r="N10692" s="37">
        <f>YEAR(Table1[[#This Row],[Data zamówienia]])</f>
        <v>2019</v>
      </c>
    </row>
    <row r="10693" spans="2:14" x14ac:dyDescent="0.3">
      <c r="B10693" s="32">
        <v>630530</v>
      </c>
      <c r="C10693" s="8" t="s">
        <v>38</v>
      </c>
      <c r="D10693" s="8" t="s">
        <v>39</v>
      </c>
      <c r="E10693" s="5" t="s">
        <v>37</v>
      </c>
      <c r="F10693" s="8">
        <v>132</v>
      </c>
      <c r="G10693" s="6">
        <v>43571</v>
      </c>
      <c r="H10693" s="6">
        <v>43573</v>
      </c>
      <c r="I10693" s="6">
        <v>43578</v>
      </c>
      <c r="J10693" s="5" t="s">
        <v>33</v>
      </c>
      <c r="K10693" s="7">
        <v>1366.5</v>
      </c>
      <c r="L10693" s="35">
        <v>1188.8599999999999</v>
      </c>
      <c r="M10693" s="36">
        <f t="shared" si="167"/>
        <v>177.6400000000001</v>
      </c>
      <c r="N10693" s="37">
        <f>YEAR(Table1[[#This Row],[Data zamówienia]])</f>
        <v>2019</v>
      </c>
    </row>
    <row r="10694" spans="2:14" x14ac:dyDescent="0.3">
      <c r="B10694" s="32">
        <v>51575</v>
      </c>
      <c r="C10694" s="8" t="s">
        <v>21</v>
      </c>
      <c r="D10694" s="8" t="s">
        <v>36</v>
      </c>
      <c r="E10694" s="5" t="s">
        <v>31</v>
      </c>
      <c r="F10694" s="8">
        <v>3</v>
      </c>
      <c r="G10694" s="6">
        <v>43571</v>
      </c>
      <c r="H10694" s="6">
        <v>43574</v>
      </c>
      <c r="I10694" s="6">
        <v>43579</v>
      </c>
      <c r="J10694" s="5" t="s">
        <v>26</v>
      </c>
      <c r="K10694" s="7">
        <v>1982.73</v>
      </c>
      <c r="L10694" s="35">
        <v>1031.02</v>
      </c>
      <c r="M10694" s="36">
        <f t="shared" si="167"/>
        <v>951.71</v>
      </c>
      <c r="N10694" s="37">
        <f>YEAR(Table1[[#This Row],[Data zamówienia]])</f>
        <v>2019</v>
      </c>
    </row>
    <row r="10695" spans="2:14" x14ac:dyDescent="0.3">
      <c r="B10695" s="32">
        <v>792598</v>
      </c>
      <c r="C10695" s="8" t="s">
        <v>27</v>
      </c>
      <c r="D10695" s="8" t="s">
        <v>39</v>
      </c>
      <c r="E10695" s="5" t="s">
        <v>23</v>
      </c>
      <c r="F10695" s="8">
        <v>158</v>
      </c>
      <c r="G10695" s="6">
        <v>43572</v>
      </c>
      <c r="H10695" s="6">
        <v>43575</v>
      </c>
      <c r="I10695" s="6">
        <v>43576</v>
      </c>
      <c r="J10695" s="5" t="s">
        <v>32</v>
      </c>
      <c r="K10695" s="7">
        <v>1891.81</v>
      </c>
      <c r="L10695" s="35">
        <v>964.82</v>
      </c>
      <c r="M10695" s="36">
        <f t="shared" si="167"/>
        <v>926.9899999999999</v>
      </c>
      <c r="N10695" s="37">
        <f>YEAR(Table1[[#This Row],[Data zamówienia]])</f>
        <v>2019</v>
      </c>
    </row>
    <row r="10696" spans="2:14" x14ac:dyDescent="0.3">
      <c r="B10696" s="32">
        <v>115828</v>
      </c>
      <c r="C10696" s="8" t="s">
        <v>21</v>
      </c>
      <c r="D10696" s="8" t="s">
        <v>22</v>
      </c>
      <c r="E10696" s="5" t="s">
        <v>23</v>
      </c>
      <c r="F10696" s="8">
        <v>91</v>
      </c>
      <c r="G10696" s="6">
        <v>43572</v>
      </c>
      <c r="H10696" s="6">
        <v>43574</v>
      </c>
      <c r="I10696" s="6">
        <v>43576</v>
      </c>
      <c r="J10696" s="5" t="s">
        <v>33</v>
      </c>
      <c r="K10696" s="7">
        <v>224.17</v>
      </c>
      <c r="L10696" s="35">
        <v>190.54</v>
      </c>
      <c r="M10696" s="36">
        <f t="shared" si="167"/>
        <v>33.629999999999995</v>
      </c>
      <c r="N10696" s="37">
        <f>YEAR(Table1[[#This Row],[Data zamówienia]])</f>
        <v>2019</v>
      </c>
    </row>
    <row r="10697" spans="2:14" x14ac:dyDescent="0.3">
      <c r="B10697" s="32">
        <v>67443</v>
      </c>
      <c r="C10697" s="8" t="s">
        <v>21</v>
      </c>
      <c r="D10697" s="8" t="s">
        <v>28</v>
      </c>
      <c r="E10697" s="5" t="s">
        <v>29</v>
      </c>
      <c r="F10697" s="8">
        <v>357</v>
      </c>
      <c r="G10697" s="6">
        <v>43572</v>
      </c>
      <c r="H10697" s="6">
        <v>43574</v>
      </c>
      <c r="I10697" s="6">
        <v>43577</v>
      </c>
      <c r="J10697" s="5" t="s">
        <v>32</v>
      </c>
      <c r="K10697" s="7">
        <v>395.02</v>
      </c>
      <c r="L10697" s="35">
        <v>355.52</v>
      </c>
      <c r="M10697" s="36">
        <f t="shared" si="167"/>
        <v>39.5</v>
      </c>
      <c r="N10697" s="37">
        <f>YEAR(Table1[[#This Row],[Data zamówienia]])</f>
        <v>2019</v>
      </c>
    </row>
    <row r="10698" spans="2:14" x14ac:dyDescent="0.3">
      <c r="B10698" s="32">
        <v>148409</v>
      </c>
      <c r="C10698" s="8" t="s">
        <v>27</v>
      </c>
      <c r="D10698" s="8" t="s">
        <v>28</v>
      </c>
      <c r="E10698" s="5" t="s">
        <v>29</v>
      </c>
      <c r="F10698" s="8">
        <v>346</v>
      </c>
      <c r="G10698" s="6">
        <v>43571</v>
      </c>
      <c r="H10698" s="6">
        <v>43575</v>
      </c>
      <c r="I10698" s="6">
        <v>43577</v>
      </c>
      <c r="J10698" s="5" t="s">
        <v>26</v>
      </c>
      <c r="K10698" s="7">
        <v>1451.12</v>
      </c>
      <c r="L10698" s="35">
        <v>1088.3399999999999</v>
      </c>
      <c r="M10698" s="36">
        <f t="shared" si="167"/>
        <v>362.78</v>
      </c>
      <c r="N10698" s="37">
        <f>YEAR(Table1[[#This Row],[Data zamówienia]])</f>
        <v>2019</v>
      </c>
    </row>
    <row r="10699" spans="2:14" x14ac:dyDescent="0.3">
      <c r="B10699" s="32">
        <v>191152</v>
      </c>
      <c r="C10699" s="8" t="s">
        <v>27</v>
      </c>
      <c r="D10699" s="8" t="s">
        <v>36</v>
      </c>
      <c r="E10699" s="5" t="s">
        <v>37</v>
      </c>
      <c r="F10699" s="8">
        <v>200</v>
      </c>
      <c r="G10699" s="6">
        <v>43571</v>
      </c>
      <c r="H10699" s="6">
        <v>43575</v>
      </c>
      <c r="I10699" s="6">
        <v>43581</v>
      </c>
      <c r="J10699" s="5" t="s">
        <v>24</v>
      </c>
      <c r="K10699" s="7">
        <v>1459.8</v>
      </c>
      <c r="L10699" s="35">
        <v>1021.86</v>
      </c>
      <c r="M10699" s="36">
        <f t="shared" si="167"/>
        <v>437.93999999999994</v>
      </c>
      <c r="N10699" s="37">
        <f>YEAR(Table1[[#This Row],[Data zamówienia]])</f>
        <v>2019</v>
      </c>
    </row>
    <row r="10700" spans="2:14" x14ac:dyDescent="0.3">
      <c r="B10700" s="32">
        <v>952227</v>
      </c>
      <c r="C10700" s="8" t="s">
        <v>27</v>
      </c>
      <c r="D10700" s="8" t="s">
        <v>39</v>
      </c>
      <c r="E10700" s="5" t="s">
        <v>37</v>
      </c>
      <c r="F10700" s="8">
        <v>148</v>
      </c>
      <c r="G10700" s="6">
        <v>43571</v>
      </c>
      <c r="H10700" s="6">
        <v>43572</v>
      </c>
      <c r="I10700" s="6">
        <v>43579</v>
      </c>
      <c r="J10700" s="5" t="s">
        <v>30</v>
      </c>
      <c r="K10700" s="7">
        <v>1982.73</v>
      </c>
      <c r="L10700" s="35">
        <v>1169.81</v>
      </c>
      <c r="M10700" s="36">
        <f t="shared" si="167"/>
        <v>812.92000000000007</v>
      </c>
      <c r="N10700" s="37">
        <f>YEAR(Table1[[#This Row],[Data zamówienia]])</f>
        <v>2019</v>
      </c>
    </row>
    <row r="10701" spans="2:14" x14ac:dyDescent="0.3">
      <c r="B10701" s="32">
        <v>561696</v>
      </c>
      <c r="C10701" s="8" t="s">
        <v>27</v>
      </c>
      <c r="D10701" s="8" t="s">
        <v>39</v>
      </c>
      <c r="E10701" s="5" t="s">
        <v>31</v>
      </c>
      <c r="F10701" s="8">
        <v>97</v>
      </c>
      <c r="G10701" s="6">
        <v>43572</v>
      </c>
      <c r="H10701" s="6">
        <v>43573</v>
      </c>
      <c r="I10701" s="6">
        <v>43576</v>
      </c>
      <c r="J10701" s="5" t="s">
        <v>24</v>
      </c>
      <c r="K10701" s="7">
        <v>1720.29</v>
      </c>
      <c r="L10701" s="35">
        <v>1410.64</v>
      </c>
      <c r="M10701" s="36">
        <f t="shared" si="167"/>
        <v>309.64999999999986</v>
      </c>
      <c r="N10701" s="37">
        <f>YEAR(Table1[[#This Row],[Data zamówienia]])</f>
        <v>2019</v>
      </c>
    </row>
    <row r="10702" spans="2:14" x14ac:dyDescent="0.3">
      <c r="B10702" s="32">
        <v>33327</v>
      </c>
      <c r="C10702" s="8" t="s">
        <v>21</v>
      </c>
      <c r="D10702" s="8" t="s">
        <v>39</v>
      </c>
      <c r="E10702" s="5" t="s">
        <v>34</v>
      </c>
      <c r="F10702" s="8">
        <v>20</v>
      </c>
      <c r="G10702" s="6">
        <v>43571</v>
      </c>
      <c r="H10702" s="6">
        <v>43574</v>
      </c>
      <c r="I10702" s="6">
        <v>43580</v>
      </c>
      <c r="J10702" s="5" t="s">
        <v>40</v>
      </c>
      <c r="K10702" s="7">
        <v>1346.62</v>
      </c>
      <c r="L10702" s="35">
        <v>1225.42</v>
      </c>
      <c r="M10702" s="36">
        <f t="shared" si="167"/>
        <v>121.19999999999982</v>
      </c>
      <c r="N10702" s="37">
        <f>YEAR(Table1[[#This Row],[Data zamówienia]])</f>
        <v>2019</v>
      </c>
    </row>
    <row r="10703" spans="2:14" x14ac:dyDescent="0.3">
      <c r="B10703" s="32">
        <v>160129</v>
      </c>
      <c r="C10703" s="8" t="s">
        <v>27</v>
      </c>
      <c r="D10703" s="8" t="s">
        <v>22</v>
      </c>
      <c r="E10703" s="5" t="s">
        <v>34</v>
      </c>
      <c r="F10703" s="8">
        <v>185</v>
      </c>
      <c r="G10703" s="6">
        <v>43572</v>
      </c>
      <c r="H10703" s="6">
        <v>43575</v>
      </c>
      <c r="I10703" s="6">
        <v>43580</v>
      </c>
      <c r="J10703" s="5" t="s">
        <v>30</v>
      </c>
      <c r="K10703" s="7">
        <v>1473.14</v>
      </c>
      <c r="L10703" s="35">
        <v>869.15</v>
      </c>
      <c r="M10703" s="36">
        <f t="shared" si="167"/>
        <v>603.99000000000012</v>
      </c>
      <c r="N10703" s="37">
        <f>YEAR(Table1[[#This Row],[Data zamówienia]])</f>
        <v>2019</v>
      </c>
    </row>
    <row r="10704" spans="2:14" x14ac:dyDescent="0.3">
      <c r="B10704" s="32">
        <v>546312</v>
      </c>
      <c r="C10704" s="8" t="s">
        <v>35</v>
      </c>
      <c r="D10704" s="8" t="s">
        <v>28</v>
      </c>
      <c r="E10704" s="5" t="s">
        <v>34</v>
      </c>
      <c r="F10704" s="8">
        <v>325</v>
      </c>
      <c r="G10704" s="6">
        <v>43572</v>
      </c>
      <c r="H10704" s="6">
        <v>43573</v>
      </c>
      <c r="I10704" s="6">
        <v>43576</v>
      </c>
      <c r="J10704" s="5" t="s">
        <v>33</v>
      </c>
      <c r="K10704" s="7">
        <v>244.81</v>
      </c>
      <c r="L10704" s="35">
        <v>220.33</v>
      </c>
      <c r="M10704" s="36">
        <f t="shared" si="167"/>
        <v>24.47999999999999</v>
      </c>
      <c r="N10704" s="37">
        <f>YEAR(Table1[[#This Row],[Data zamówienia]])</f>
        <v>2019</v>
      </c>
    </row>
    <row r="10705" spans="2:14" x14ac:dyDescent="0.3">
      <c r="B10705" s="32">
        <v>785046</v>
      </c>
      <c r="C10705" s="8" t="s">
        <v>21</v>
      </c>
      <c r="D10705" s="8" t="s">
        <v>22</v>
      </c>
      <c r="E10705" s="5" t="s">
        <v>31</v>
      </c>
      <c r="F10705" s="8">
        <v>362</v>
      </c>
      <c r="G10705" s="6">
        <v>43572</v>
      </c>
      <c r="H10705" s="6">
        <v>43576</v>
      </c>
      <c r="I10705" s="6">
        <v>43580</v>
      </c>
      <c r="J10705" s="5" t="s">
        <v>24</v>
      </c>
      <c r="K10705" s="7">
        <v>1699.04</v>
      </c>
      <c r="L10705" s="35">
        <v>866.51</v>
      </c>
      <c r="M10705" s="36">
        <f t="shared" si="167"/>
        <v>832.53</v>
      </c>
      <c r="N10705" s="37">
        <f>YEAR(Table1[[#This Row],[Data zamówienia]])</f>
        <v>2019</v>
      </c>
    </row>
    <row r="10706" spans="2:14" x14ac:dyDescent="0.3">
      <c r="B10706" s="32">
        <v>970288</v>
      </c>
      <c r="C10706" s="8" t="s">
        <v>38</v>
      </c>
      <c r="D10706" s="8" t="s">
        <v>22</v>
      </c>
      <c r="E10706" s="5" t="s">
        <v>34</v>
      </c>
      <c r="F10706" s="8">
        <v>237</v>
      </c>
      <c r="G10706" s="6">
        <v>43572</v>
      </c>
      <c r="H10706" s="6">
        <v>43573</v>
      </c>
      <c r="I10706" s="6">
        <v>43575</v>
      </c>
      <c r="J10706" s="5" t="s">
        <v>24</v>
      </c>
      <c r="K10706" s="7">
        <v>480.91</v>
      </c>
      <c r="L10706" s="35">
        <v>351.06</v>
      </c>
      <c r="M10706" s="36">
        <f t="shared" si="167"/>
        <v>129.85000000000002</v>
      </c>
      <c r="N10706" s="37">
        <f>YEAR(Table1[[#This Row],[Data zamówienia]])</f>
        <v>2019</v>
      </c>
    </row>
    <row r="10707" spans="2:14" x14ac:dyDescent="0.3">
      <c r="B10707" s="32">
        <v>598634</v>
      </c>
      <c r="C10707" s="8" t="s">
        <v>21</v>
      </c>
      <c r="D10707" s="8" t="s">
        <v>22</v>
      </c>
      <c r="E10707" s="5" t="s">
        <v>31</v>
      </c>
      <c r="F10707" s="8">
        <v>263</v>
      </c>
      <c r="G10707" s="6">
        <v>43572</v>
      </c>
      <c r="H10707" s="6">
        <v>43576</v>
      </c>
      <c r="I10707" s="6">
        <v>43583</v>
      </c>
      <c r="J10707" s="5" t="s">
        <v>30</v>
      </c>
      <c r="K10707" s="7">
        <v>396.08</v>
      </c>
      <c r="L10707" s="35">
        <v>336.67</v>
      </c>
      <c r="M10707" s="36">
        <f t="shared" si="167"/>
        <v>59.409999999999968</v>
      </c>
      <c r="N10707" s="37">
        <f>YEAR(Table1[[#This Row],[Data zamówienia]])</f>
        <v>2019</v>
      </c>
    </row>
    <row r="10708" spans="2:14" x14ac:dyDescent="0.3">
      <c r="B10708" s="32">
        <v>198582</v>
      </c>
      <c r="C10708" s="8" t="s">
        <v>21</v>
      </c>
      <c r="D10708" s="8" t="s">
        <v>22</v>
      </c>
      <c r="E10708" s="5" t="s">
        <v>25</v>
      </c>
      <c r="F10708" s="8">
        <v>197</v>
      </c>
      <c r="G10708" s="6">
        <v>43572</v>
      </c>
      <c r="H10708" s="6">
        <v>43574</v>
      </c>
      <c r="I10708" s="6">
        <v>43575</v>
      </c>
      <c r="J10708" s="5" t="s">
        <v>40</v>
      </c>
      <c r="K10708" s="7">
        <v>1557.36</v>
      </c>
      <c r="L10708" s="35">
        <v>1136.8699999999999</v>
      </c>
      <c r="M10708" s="36">
        <f t="shared" si="167"/>
        <v>420.49</v>
      </c>
      <c r="N10708" s="37">
        <f>YEAR(Table1[[#This Row],[Data zamówienia]])</f>
        <v>2019</v>
      </c>
    </row>
    <row r="10709" spans="2:14" x14ac:dyDescent="0.3">
      <c r="B10709" s="32">
        <v>178686</v>
      </c>
      <c r="C10709" s="8" t="s">
        <v>27</v>
      </c>
      <c r="D10709" s="8" t="s">
        <v>36</v>
      </c>
      <c r="E10709" s="5" t="s">
        <v>37</v>
      </c>
      <c r="F10709" s="8">
        <v>153</v>
      </c>
      <c r="G10709" s="6">
        <v>43572</v>
      </c>
      <c r="H10709" s="6">
        <v>43575</v>
      </c>
      <c r="I10709" s="6">
        <v>43576</v>
      </c>
      <c r="J10709" s="5" t="s">
        <v>33</v>
      </c>
      <c r="K10709" s="7">
        <v>549.41999999999996</v>
      </c>
      <c r="L10709" s="35">
        <v>362.62</v>
      </c>
      <c r="M10709" s="36">
        <f t="shared" si="167"/>
        <v>186.79999999999995</v>
      </c>
      <c r="N10709" s="37">
        <f>YEAR(Table1[[#This Row],[Data zamówienia]])</f>
        <v>2019</v>
      </c>
    </row>
    <row r="10710" spans="2:14" x14ac:dyDescent="0.3">
      <c r="B10710" s="32">
        <v>189462</v>
      </c>
      <c r="C10710" s="8" t="s">
        <v>21</v>
      </c>
      <c r="D10710" s="8" t="s">
        <v>28</v>
      </c>
      <c r="E10710" s="5" t="s">
        <v>37</v>
      </c>
      <c r="F10710" s="8">
        <v>160</v>
      </c>
      <c r="G10710" s="6">
        <v>43574</v>
      </c>
      <c r="H10710" s="6">
        <v>43576</v>
      </c>
      <c r="I10710" s="6">
        <v>43577</v>
      </c>
      <c r="J10710" s="5" t="s">
        <v>33</v>
      </c>
      <c r="K10710" s="7">
        <v>1316.58</v>
      </c>
      <c r="L10710" s="35">
        <v>776.78</v>
      </c>
      <c r="M10710" s="36">
        <f t="shared" si="167"/>
        <v>539.79999999999995</v>
      </c>
      <c r="N10710" s="37">
        <f>YEAR(Table1[[#This Row],[Data zamówienia]])</f>
        <v>2019</v>
      </c>
    </row>
    <row r="10711" spans="2:14" x14ac:dyDescent="0.3">
      <c r="B10711" s="32">
        <v>735446</v>
      </c>
      <c r="C10711" s="8" t="s">
        <v>38</v>
      </c>
      <c r="D10711" s="8" t="s">
        <v>36</v>
      </c>
      <c r="E10711" s="5" t="s">
        <v>37</v>
      </c>
      <c r="F10711" s="8">
        <v>125</v>
      </c>
      <c r="G10711" s="6">
        <v>43573</v>
      </c>
      <c r="H10711" s="6">
        <v>43575</v>
      </c>
      <c r="I10711" s="6">
        <v>43577</v>
      </c>
      <c r="J10711" s="5" t="s">
        <v>30</v>
      </c>
      <c r="K10711" s="7">
        <v>1952.02</v>
      </c>
      <c r="L10711" s="35">
        <v>1132.17</v>
      </c>
      <c r="M10711" s="36">
        <f t="shared" si="167"/>
        <v>819.84999999999991</v>
      </c>
      <c r="N10711" s="37">
        <f>YEAR(Table1[[#This Row],[Data zamówienia]])</f>
        <v>2019</v>
      </c>
    </row>
    <row r="10712" spans="2:14" x14ac:dyDescent="0.3">
      <c r="B10712" s="32">
        <v>724283</v>
      </c>
      <c r="C10712" s="8" t="s">
        <v>27</v>
      </c>
      <c r="D10712" s="8" t="s">
        <v>36</v>
      </c>
      <c r="E10712" s="5" t="s">
        <v>37</v>
      </c>
      <c r="F10712" s="8">
        <v>344</v>
      </c>
      <c r="G10712" s="6">
        <v>43573</v>
      </c>
      <c r="H10712" s="6">
        <v>43574</v>
      </c>
      <c r="I10712" s="6">
        <v>43578</v>
      </c>
      <c r="J10712" s="5" t="s">
        <v>40</v>
      </c>
      <c r="K10712" s="7">
        <v>867.1</v>
      </c>
      <c r="L10712" s="35">
        <v>494.25</v>
      </c>
      <c r="M10712" s="36">
        <f t="shared" si="167"/>
        <v>372.85</v>
      </c>
      <c r="N10712" s="37">
        <f>YEAR(Table1[[#This Row],[Data zamówienia]])</f>
        <v>2019</v>
      </c>
    </row>
    <row r="10713" spans="2:14" x14ac:dyDescent="0.3">
      <c r="B10713" s="32">
        <v>936822</v>
      </c>
      <c r="C10713" s="8" t="s">
        <v>38</v>
      </c>
      <c r="D10713" s="8" t="s">
        <v>36</v>
      </c>
      <c r="E10713" s="5" t="s">
        <v>25</v>
      </c>
      <c r="F10713" s="8">
        <v>234</v>
      </c>
      <c r="G10713" s="6">
        <v>43574</v>
      </c>
      <c r="H10713" s="6">
        <v>43575</v>
      </c>
      <c r="I10713" s="6">
        <v>43576</v>
      </c>
      <c r="J10713" s="5" t="s">
        <v>24</v>
      </c>
      <c r="K10713" s="7">
        <v>849.24</v>
      </c>
      <c r="L10713" s="35">
        <v>772.81</v>
      </c>
      <c r="M10713" s="36">
        <f t="shared" si="167"/>
        <v>76.430000000000064</v>
      </c>
      <c r="N10713" s="37">
        <f>YEAR(Table1[[#This Row],[Data zamówienia]])</f>
        <v>2019</v>
      </c>
    </row>
    <row r="10714" spans="2:14" x14ac:dyDescent="0.3">
      <c r="B10714" s="32">
        <v>943641</v>
      </c>
      <c r="C10714" s="8" t="s">
        <v>38</v>
      </c>
      <c r="D10714" s="8" t="s">
        <v>22</v>
      </c>
      <c r="E10714" s="5" t="s">
        <v>29</v>
      </c>
      <c r="F10714" s="8">
        <v>277</v>
      </c>
      <c r="G10714" s="6">
        <v>43574</v>
      </c>
      <c r="H10714" s="6">
        <v>43577</v>
      </c>
      <c r="I10714" s="6">
        <v>43578</v>
      </c>
      <c r="J10714" s="5" t="s">
        <v>26</v>
      </c>
      <c r="K10714" s="7">
        <v>1727.83</v>
      </c>
      <c r="L10714" s="35">
        <v>1537.77</v>
      </c>
      <c r="M10714" s="36">
        <f t="shared" si="167"/>
        <v>190.05999999999995</v>
      </c>
      <c r="N10714" s="37">
        <f>YEAR(Table1[[#This Row],[Data zamówienia]])</f>
        <v>2019</v>
      </c>
    </row>
    <row r="10715" spans="2:14" x14ac:dyDescent="0.3">
      <c r="B10715" s="32">
        <v>633609</v>
      </c>
      <c r="C10715" s="8" t="s">
        <v>21</v>
      </c>
      <c r="D10715" s="8" t="s">
        <v>22</v>
      </c>
      <c r="E10715" s="5" t="s">
        <v>37</v>
      </c>
      <c r="F10715" s="8">
        <v>252</v>
      </c>
      <c r="G10715" s="6">
        <v>43573</v>
      </c>
      <c r="H10715" s="6">
        <v>43576</v>
      </c>
      <c r="I10715" s="6">
        <v>43577</v>
      </c>
      <c r="J10715" s="5" t="s">
        <v>26</v>
      </c>
      <c r="K10715" s="7">
        <v>324.69</v>
      </c>
      <c r="L10715" s="35">
        <v>214.3</v>
      </c>
      <c r="M10715" s="36">
        <f t="shared" si="167"/>
        <v>110.38999999999999</v>
      </c>
      <c r="N10715" s="37">
        <f>YEAR(Table1[[#This Row],[Data zamówienia]])</f>
        <v>2019</v>
      </c>
    </row>
    <row r="10716" spans="2:14" x14ac:dyDescent="0.3">
      <c r="B10716" s="32">
        <v>880304</v>
      </c>
      <c r="C10716" s="8" t="s">
        <v>21</v>
      </c>
      <c r="D10716" s="8" t="s">
        <v>28</v>
      </c>
      <c r="E10716" s="5" t="s">
        <v>29</v>
      </c>
      <c r="F10716" s="8">
        <v>85</v>
      </c>
      <c r="G10716" s="6">
        <v>43573</v>
      </c>
      <c r="H10716" s="6">
        <v>43575</v>
      </c>
      <c r="I10716" s="6">
        <v>43579</v>
      </c>
      <c r="J10716" s="5" t="s">
        <v>33</v>
      </c>
      <c r="K10716" s="7">
        <v>244.72</v>
      </c>
      <c r="L10716" s="35">
        <v>129.69999999999999</v>
      </c>
      <c r="M10716" s="36">
        <f t="shared" si="167"/>
        <v>115.02000000000001</v>
      </c>
      <c r="N10716" s="37">
        <f>YEAR(Table1[[#This Row],[Data zamówienia]])</f>
        <v>2019</v>
      </c>
    </row>
    <row r="10717" spans="2:14" x14ac:dyDescent="0.3">
      <c r="B10717" s="32">
        <v>596926</v>
      </c>
      <c r="C10717" s="8" t="s">
        <v>35</v>
      </c>
      <c r="D10717" s="8" t="s">
        <v>28</v>
      </c>
      <c r="E10717" s="5" t="s">
        <v>37</v>
      </c>
      <c r="F10717" s="8">
        <v>11</v>
      </c>
      <c r="G10717" s="6">
        <v>43573</v>
      </c>
      <c r="H10717" s="6">
        <v>43577</v>
      </c>
      <c r="I10717" s="6">
        <v>43584</v>
      </c>
      <c r="J10717" s="5" t="s">
        <v>30</v>
      </c>
      <c r="K10717" s="7">
        <v>857.9</v>
      </c>
      <c r="L10717" s="35">
        <v>737.79</v>
      </c>
      <c r="M10717" s="36">
        <f t="shared" si="167"/>
        <v>120.11000000000001</v>
      </c>
      <c r="N10717" s="37">
        <f>YEAR(Table1[[#This Row],[Data zamówienia]])</f>
        <v>2019</v>
      </c>
    </row>
    <row r="10718" spans="2:14" x14ac:dyDescent="0.3">
      <c r="B10718" s="32">
        <v>864574</v>
      </c>
      <c r="C10718" s="8" t="s">
        <v>27</v>
      </c>
      <c r="D10718" s="8" t="s">
        <v>39</v>
      </c>
      <c r="E10718" s="5" t="s">
        <v>37</v>
      </c>
      <c r="F10718" s="8">
        <v>6</v>
      </c>
      <c r="G10718" s="6">
        <v>43573</v>
      </c>
      <c r="H10718" s="6">
        <v>43576</v>
      </c>
      <c r="I10718" s="6">
        <v>43578</v>
      </c>
      <c r="J10718" s="5" t="s">
        <v>40</v>
      </c>
      <c r="K10718" s="7">
        <v>1014.42</v>
      </c>
      <c r="L10718" s="35">
        <v>689.81</v>
      </c>
      <c r="M10718" s="36">
        <f t="shared" si="167"/>
        <v>324.61</v>
      </c>
      <c r="N10718" s="37">
        <f>YEAR(Table1[[#This Row],[Data zamówienia]])</f>
        <v>2019</v>
      </c>
    </row>
    <row r="10719" spans="2:14" x14ac:dyDescent="0.3">
      <c r="B10719" s="32">
        <v>235452</v>
      </c>
      <c r="C10719" s="8" t="s">
        <v>27</v>
      </c>
      <c r="D10719" s="8" t="s">
        <v>22</v>
      </c>
      <c r="E10719" s="5" t="s">
        <v>37</v>
      </c>
      <c r="F10719" s="8">
        <v>309</v>
      </c>
      <c r="G10719" s="6">
        <v>43574</v>
      </c>
      <c r="H10719" s="6">
        <v>43577</v>
      </c>
      <c r="I10719" s="6">
        <v>43578</v>
      </c>
      <c r="J10719" s="5" t="s">
        <v>40</v>
      </c>
      <c r="K10719" s="7">
        <v>1402.24</v>
      </c>
      <c r="L10719" s="35">
        <v>743.19</v>
      </c>
      <c r="M10719" s="36">
        <f t="shared" si="167"/>
        <v>659.05</v>
      </c>
      <c r="N10719" s="37">
        <f>YEAR(Table1[[#This Row],[Data zamówienia]])</f>
        <v>2019</v>
      </c>
    </row>
    <row r="10720" spans="2:14" x14ac:dyDescent="0.3">
      <c r="B10720" s="32">
        <v>576409</v>
      </c>
      <c r="C10720" s="8" t="s">
        <v>21</v>
      </c>
      <c r="D10720" s="8" t="s">
        <v>22</v>
      </c>
      <c r="E10720" s="5" t="s">
        <v>25</v>
      </c>
      <c r="F10720" s="8">
        <v>73</v>
      </c>
      <c r="G10720" s="6">
        <v>43574</v>
      </c>
      <c r="H10720" s="6">
        <v>43577</v>
      </c>
      <c r="I10720" s="6">
        <v>43580</v>
      </c>
      <c r="J10720" s="5" t="s">
        <v>24</v>
      </c>
      <c r="K10720" s="7">
        <v>1205.04</v>
      </c>
      <c r="L10720" s="35">
        <v>1060.44</v>
      </c>
      <c r="M10720" s="36">
        <f t="shared" si="167"/>
        <v>144.59999999999991</v>
      </c>
      <c r="N10720" s="37">
        <f>YEAR(Table1[[#This Row],[Data zamówienia]])</f>
        <v>2019</v>
      </c>
    </row>
    <row r="10721" spans="2:14" x14ac:dyDescent="0.3">
      <c r="B10721" s="32">
        <v>524125</v>
      </c>
      <c r="C10721" s="8" t="s">
        <v>27</v>
      </c>
      <c r="D10721" s="8" t="s">
        <v>36</v>
      </c>
      <c r="E10721" s="5" t="s">
        <v>34</v>
      </c>
      <c r="F10721" s="8">
        <v>21</v>
      </c>
      <c r="G10721" s="6">
        <v>43574</v>
      </c>
      <c r="H10721" s="6">
        <v>43575</v>
      </c>
      <c r="I10721" s="6">
        <v>43578</v>
      </c>
      <c r="J10721" s="5" t="s">
        <v>33</v>
      </c>
      <c r="K10721" s="7">
        <v>667.73</v>
      </c>
      <c r="L10721" s="35">
        <v>387.28</v>
      </c>
      <c r="M10721" s="36">
        <f t="shared" si="167"/>
        <v>280.45000000000005</v>
      </c>
      <c r="N10721" s="37">
        <f>YEAR(Table1[[#This Row],[Data zamówienia]])</f>
        <v>2019</v>
      </c>
    </row>
    <row r="10722" spans="2:14" x14ac:dyDescent="0.3">
      <c r="B10722" s="32">
        <v>451301</v>
      </c>
      <c r="C10722" s="8" t="s">
        <v>38</v>
      </c>
      <c r="D10722" s="8" t="s">
        <v>36</v>
      </c>
      <c r="E10722" s="5" t="s">
        <v>23</v>
      </c>
      <c r="F10722" s="8">
        <v>145</v>
      </c>
      <c r="G10722" s="6">
        <v>43574</v>
      </c>
      <c r="H10722" s="6">
        <v>43575</v>
      </c>
      <c r="I10722" s="6">
        <v>43576</v>
      </c>
      <c r="J10722" s="5" t="s">
        <v>32</v>
      </c>
      <c r="K10722" s="7">
        <v>1067.42</v>
      </c>
      <c r="L10722" s="35">
        <v>640.45000000000005</v>
      </c>
      <c r="M10722" s="36">
        <f t="shared" si="167"/>
        <v>426.97</v>
      </c>
      <c r="N10722" s="37">
        <f>YEAR(Table1[[#This Row],[Data zamówienia]])</f>
        <v>2019</v>
      </c>
    </row>
    <row r="10723" spans="2:14" x14ac:dyDescent="0.3">
      <c r="B10723" s="32">
        <v>393775</v>
      </c>
      <c r="C10723" s="8" t="s">
        <v>21</v>
      </c>
      <c r="D10723" s="8" t="s">
        <v>39</v>
      </c>
      <c r="E10723" s="5" t="s">
        <v>25</v>
      </c>
      <c r="F10723" s="8">
        <v>214</v>
      </c>
      <c r="G10723" s="6">
        <v>43574</v>
      </c>
      <c r="H10723" s="6">
        <v>43578</v>
      </c>
      <c r="I10723" s="6">
        <v>43580</v>
      </c>
      <c r="J10723" s="5" t="s">
        <v>32</v>
      </c>
      <c r="K10723" s="7">
        <v>1790.24</v>
      </c>
      <c r="L10723" s="35">
        <v>1253.17</v>
      </c>
      <c r="M10723" s="36">
        <f t="shared" si="167"/>
        <v>537.06999999999994</v>
      </c>
      <c r="N10723" s="37">
        <f>YEAR(Table1[[#This Row],[Data zamówienia]])</f>
        <v>2019</v>
      </c>
    </row>
    <row r="10724" spans="2:14" x14ac:dyDescent="0.3">
      <c r="B10724" s="32">
        <v>826289</v>
      </c>
      <c r="C10724" s="8" t="s">
        <v>21</v>
      </c>
      <c r="D10724" s="8" t="s">
        <v>36</v>
      </c>
      <c r="E10724" s="5" t="s">
        <v>29</v>
      </c>
      <c r="F10724" s="8">
        <v>219</v>
      </c>
      <c r="G10724" s="6">
        <v>43575</v>
      </c>
      <c r="H10724" s="6">
        <v>43577</v>
      </c>
      <c r="I10724" s="6">
        <v>43580</v>
      </c>
      <c r="J10724" s="5" t="s">
        <v>24</v>
      </c>
      <c r="K10724" s="7">
        <v>1945.43</v>
      </c>
      <c r="L10724" s="35">
        <v>1167.26</v>
      </c>
      <c r="M10724" s="36">
        <f t="shared" si="167"/>
        <v>778.17000000000007</v>
      </c>
      <c r="N10724" s="37">
        <f>YEAR(Table1[[#This Row],[Data zamówienia]])</f>
        <v>2019</v>
      </c>
    </row>
    <row r="10725" spans="2:14" x14ac:dyDescent="0.3">
      <c r="B10725" s="32">
        <v>152138</v>
      </c>
      <c r="C10725" s="8" t="s">
        <v>21</v>
      </c>
      <c r="D10725" s="8" t="s">
        <v>36</v>
      </c>
      <c r="E10725" s="5" t="s">
        <v>37</v>
      </c>
      <c r="F10725" s="8">
        <v>98</v>
      </c>
      <c r="G10725" s="6">
        <v>43575</v>
      </c>
      <c r="H10725" s="6">
        <v>43577</v>
      </c>
      <c r="I10725" s="6">
        <v>43579</v>
      </c>
      <c r="J10725" s="5" t="s">
        <v>30</v>
      </c>
      <c r="K10725" s="7">
        <v>1554.44</v>
      </c>
      <c r="L10725" s="35">
        <v>917.12</v>
      </c>
      <c r="M10725" s="36">
        <f t="shared" si="167"/>
        <v>637.32000000000005</v>
      </c>
      <c r="N10725" s="37">
        <f>YEAR(Table1[[#This Row],[Data zamówienia]])</f>
        <v>2019</v>
      </c>
    </row>
    <row r="10726" spans="2:14" x14ac:dyDescent="0.3">
      <c r="B10726" s="32">
        <v>984716</v>
      </c>
      <c r="C10726" s="8" t="s">
        <v>21</v>
      </c>
      <c r="D10726" s="8" t="s">
        <v>22</v>
      </c>
      <c r="E10726" s="5" t="s">
        <v>23</v>
      </c>
      <c r="F10726" s="8">
        <v>295</v>
      </c>
      <c r="G10726" s="6">
        <v>43574</v>
      </c>
      <c r="H10726" s="6">
        <v>43577</v>
      </c>
      <c r="I10726" s="6">
        <v>43579</v>
      </c>
      <c r="J10726" s="5" t="s">
        <v>32</v>
      </c>
      <c r="K10726" s="7">
        <v>1365.01</v>
      </c>
      <c r="L10726" s="35">
        <v>737.11</v>
      </c>
      <c r="M10726" s="36">
        <f t="shared" si="167"/>
        <v>627.9</v>
      </c>
      <c r="N10726" s="37">
        <f>YEAR(Table1[[#This Row],[Data zamówienia]])</f>
        <v>2019</v>
      </c>
    </row>
    <row r="10727" spans="2:14" x14ac:dyDescent="0.3">
      <c r="B10727" s="32">
        <v>795722</v>
      </c>
      <c r="C10727" s="8" t="s">
        <v>38</v>
      </c>
      <c r="D10727" s="8" t="s">
        <v>22</v>
      </c>
      <c r="E10727" s="5" t="s">
        <v>23</v>
      </c>
      <c r="F10727" s="8">
        <v>180</v>
      </c>
      <c r="G10727" s="6">
        <v>43575</v>
      </c>
      <c r="H10727" s="6">
        <v>43576</v>
      </c>
      <c r="I10727" s="6">
        <v>43580</v>
      </c>
      <c r="J10727" s="5" t="s">
        <v>30</v>
      </c>
      <c r="K10727" s="7">
        <v>361.88</v>
      </c>
      <c r="L10727" s="35">
        <v>195.42</v>
      </c>
      <c r="M10727" s="36">
        <f t="shared" si="167"/>
        <v>166.46</v>
      </c>
      <c r="N10727" s="37">
        <f>YEAR(Table1[[#This Row],[Data zamówienia]])</f>
        <v>2019</v>
      </c>
    </row>
    <row r="10728" spans="2:14" x14ac:dyDescent="0.3">
      <c r="B10728" s="32">
        <v>158968</v>
      </c>
      <c r="C10728" s="8" t="s">
        <v>38</v>
      </c>
      <c r="D10728" s="8" t="s">
        <v>36</v>
      </c>
      <c r="E10728" s="5" t="s">
        <v>37</v>
      </c>
      <c r="F10728" s="8">
        <v>266</v>
      </c>
      <c r="G10728" s="6">
        <v>43575</v>
      </c>
      <c r="H10728" s="6">
        <v>43579</v>
      </c>
      <c r="I10728" s="6">
        <v>43582</v>
      </c>
      <c r="J10728" s="5" t="s">
        <v>30</v>
      </c>
      <c r="K10728" s="7">
        <v>355.34</v>
      </c>
      <c r="L10728" s="35">
        <v>234.52</v>
      </c>
      <c r="M10728" s="36">
        <f t="shared" si="167"/>
        <v>120.81999999999996</v>
      </c>
      <c r="N10728" s="37">
        <f>YEAR(Table1[[#This Row],[Data zamówienia]])</f>
        <v>2019</v>
      </c>
    </row>
    <row r="10729" spans="2:14" x14ac:dyDescent="0.3">
      <c r="B10729" s="32">
        <v>902180</v>
      </c>
      <c r="C10729" s="8" t="s">
        <v>38</v>
      </c>
      <c r="D10729" s="8" t="s">
        <v>39</v>
      </c>
      <c r="E10729" s="5" t="s">
        <v>29</v>
      </c>
      <c r="F10729" s="8">
        <v>209</v>
      </c>
      <c r="G10729" s="6">
        <v>43575</v>
      </c>
      <c r="H10729" s="6">
        <v>43577</v>
      </c>
      <c r="I10729" s="6">
        <v>43583</v>
      </c>
      <c r="J10729" s="5" t="s">
        <v>30</v>
      </c>
      <c r="K10729" s="7">
        <v>1588.3</v>
      </c>
      <c r="L10729" s="35">
        <v>1095.93</v>
      </c>
      <c r="M10729" s="36">
        <f t="shared" si="167"/>
        <v>492.36999999999989</v>
      </c>
      <c r="N10729" s="37">
        <f>YEAR(Table1[[#This Row],[Data zamówienia]])</f>
        <v>2019</v>
      </c>
    </row>
    <row r="10730" spans="2:14" x14ac:dyDescent="0.3">
      <c r="B10730" s="32">
        <v>276239</v>
      </c>
      <c r="C10730" s="8" t="s">
        <v>21</v>
      </c>
      <c r="D10730" s="8" t="s">
        <v>36</v>
      </c>
      <c r="E10730" s="5" t="s">
        <v>31</v>
      </c>
      <c r="F10730" s="8">
        <v>29</v>
      </c>
      <c r="G10730" s="6">
        <v>43575</v>
      </c>
      <c r="H10730" s="6">
        <v>43579</v>
      </c>
      <c r="I10730" s="6">
        <v>43583</v>
      </c>
      <c r="J10730" s="5" t="s">
        <v>33</v>
      </c>
      <c r="K10730" s="7">
        <v>1705.7</v>
      </c>
      <c r="L10730" s="35">
        <v>1296.33</v>
      </c>
      <c r="M10730" s="36">
        <f t="shared" si="167"/>
        <v>409.37000000000012</v>
      </c>
      <c r="N10730" s="37">
        <f>YEAR(Table1[[#This Row],[Data zamówienia]])</f>
        <v>2019</v>
      </c>
    </row>
    <row r="10731" spans="2:14" x14ac:dyDescent="0.3">
      <c r="B10731" s="32">
        <v>660968</v>
      </c>
      <c r="C10731" s="8" t="s">
        <v>21</v>
      </c>
      <c r="D10731" s="8" t="s">
        <v>36</v>
      </c>
      <c r="E10731" s="5" t="s">
        <v>31</v>
      </c>
      <c r="F10731" s="8">
        <v>133</v>
      </c>
      <c r="G10731" s="6">
        <v>43576</v>
      </c>
      <c r="H10731" s="6">
        <v>43579</v>
      </c>
      <c r="I10731" s="6">
        <v>43581</v>
      </c>
      <c r="J10731" s="5" t="s">
        <v>32</v>
      </c>
      <c r="K10731" s="7">
        <v>682.7</v>
      </c>
      <c r="L10731" s="35">
        <v>512.03</v>
      </c>
      <c r="M10731" s="36">
        <f t="shared" si="167"/>
        <v>170.67000000000007</v>
      </c>
      <c r="N10731" s="37">
        <f>YEAR(Table1[[#This Row],[Data zamówienia]])</f>
        <v>2019</v>
      </c>
    </row>
    <row r="10732" spans="2:14" x14ac:dyDescent="0.3">
      <c r="B10732" s="32">
        <v>763394</v>
      </c>
      <c r="C10732" s="8" t="s">
        <v>35</v>
      </c>
      <c r="D10732" s="8" t="s">
        <v>28</v>
      </c>
      <c r="E10732" s="5" t="s">
        <v>23</v>
      </c>
      <c r="F10732" s="8">
        <v>96</v>
      </c>
      <c r="G10732" s="6">
        <v>43575</v>
      </c>
      <c r="H10732" s="6">
        <v>43579</v>
      </c>
      <c r="I10732" s="6">
        <v>43580</v>
      </c>
      <c r="J10732" s="5" t="s">
        <v>24</v>
      </c>
      <c r="K10732" s="7">
        <v>616.39</v>
      </c>
      <c r="L10732" s="35">
        <v>332.85</v>
      </c>
      <c r="M10732" s="36">
        <f t="shared" si="167"/>
        <v>283.53999999999996</v>
      </c>
      <c r="N10732" s="37">
        <f>YEAR(Table1[[#This Row],[Data zamówienia]])</f>
        <v>2019</v>
      </c>
    </row>
    <row r="10733" spans="2:14" x14ac:dyDescent="0.3">
      <c r="B10733" s="32">
        <v>858449</v>
      </c>
      <c r="C10733" s="8" t="s">
        <v>21</v>
      </c>
      <c r="D10733" s="8" t="s">
        <v>28</v>
      </c>
      <c r="E10733" s="5" t="s">
        <v>34</v>
      </c>
      <c r="F10733" s="8">
        <v>273</v>
      </c>
      <c r="G10733" s="6">
        <v>43575</v>
      </c>
      <c r="H10733" s="6">
        <v>43578</v>
      </c>
      <c r="I10733" s="6">
        <v>43581</v>
      </c>
      <c r="J10733" s="5" t="s">
        <v>30</v>
      </c>
      <c r="K10733" s="7">
        <v>295.27999999999997</v>
      </c>
      <c r="L10733" s="35">
        <v>262.8</v>
      </c>
      <c r="M10733" s="36">
        <f t="shared" si="167"/>
        <v>32.479999999999961</v>
      </c>
      <c r="N10733" s="37">
        <f>YEAR(Table1[[#This Row],[Data zamówienia]])</f>
        <v>2019</v>
      </c>
    </row>
    <row r="10734" spans="2:14" x14ac:dyDescent="0.3">
      <c r="B10734" s="32">
        <v>935766</v>
      </c>
      <c r="C10734" s="8" t="s">
        <v>27</v>
      </c>
      <c r="D10734" s="8" t="s">
        <v>36</v>
      </c>
      <c r="E10734" s="5" t="s">
        <v>37</v>
      </c>
      <c r="F10734" s="8">
        <v>163</v>
      </c>
      <c r="G10734" s="6">
        <v>43576</v>
      </c>
      <c r="H10734" s="6">
        <v>43579</v>
      </c>
      <c r="I10734" s="6">
        <v>43580</v>
      </c>
      <c r="J10734" s="5" t="s">
        <v>24</v>
      </c>
      <c r="K10734" s="7">
        <v>1309.1199999999999</v>
      </c>
      <c r="L10734" s="35">
        <v>890.2</v>
      </c>
      <c r="M10734" s="36">
        <f t="shared" si="167"/>
        <v>418.91999999999985</v>
      </c>
      <c r="N10734" s="37">
        <f>YEAR(Table1[[#This Row],[Data zamówienia]])</f>
        <v>2019</v>
      </c>
    </row>
    <row r="10735" spans="2:14" x14ac:dyDescent="0.3">
      <c r="B10735" s="32">
        <v>96361</v>
      </c>
      <c r="C10735" s="8" t="s">
        <v>27</v>
      </c>
      <c r="D10735" s="8" t="s">
        <v>39</v>
      </c>
      <c r="E10735" s="5" t="s">
        <v>34</v>
      </c>
      <c r="F10735" s="8">
        <v>310</v>
      </c>
      <c r="G10735" s="6">
        <v>43577</v>
      </c>
      <c r="H10735" s="6">
        <v>43579</v>
      </c>
      <c r="I10735" s="6">
        <v>43582</v>
      </c>
      <c r="J10735" s="5" t="s">
        <v>24</v>
      </c>
      <c r="K10735" s="7">
        <v>201.52</v>
      </c>
      <c r="L10735" s="35">
        <v>155.16999999999999</v>
      </c>
      <c r="M10735" s="36">
        <f t="shared" si="167"/>
        <v>46.350000000000023</v>
      </c>
      <c r="N10735" s="37">
        <f>YEAR(Table1[[#This Row],[Data zamówienia]])</f>
        <v>2019</v>
      </c>
    </row>
    <row r="10736" spans="2:14" x14ac:dyDescent="0.3">
      <c r="B10736" s="32">
        <v>723198</v>
      </c>
      <c r="C10736" s="8" t="s">
        <v>27</v>
      </c>
      <c r="D10736" s="8" t="s">
        <v>36</v>
      </c>
      <c r="E10736" s="5" t="s">
        <v>29</v>
      </c>
      <c r="F10736" s="8">
        <v>125</v>
      </c>
      <c r="G10736" s="6">
        <v>43577</v>
      </c>
      <c r="H10736" s="6">
        <v>43578</v>
      </c>
      <c r="I10736" s="6">
        <v>43581</v>
      </c>
      <c r="J10736" s="5" t="s">
        <v>26</v>
      </c>
      <c r="K10736" s="7">
        <v>1458.15</v>
      </c>
      <c r="L10736" s="35">
        <v>1326.92</v>
      </c>
      <c r="M10736" s="36">
        <f t="shared" si="167"/>
        <v>131.23000000000002</v>
      </c>
      <c r="N10736" s="37">
        <f>YEAR(Table1[[#This Row],[Data zamówienia]])</f>
        <v>2019</v>
      </c>
    </row>
    <row r="10737" spans="2:14" x14ac:dyDescent="0.3">
      <c r="B10737" s="32">
        <v>907273</v>
      </c>
      <c r="C10737" s="8" t="s">
        <v>21</v>
      </c>
      <c r="D10737" s="8" t="s">
        <v>22</v>
      </c>
      <c r="E10737" s="5" t="s">
        <v>37</v>
      </c>
      <c r="F10737" s="8">
        <v>77</v>
      </c>
      <c r="G10737" s="6">
        <v>43577</v>
      </c>
      <c r="H10737" s="6">
        <v>43579</v>
      </c>
      <c r="I10737" s="6">
        <v>43584</v>
      </c>
      <c r="J10737" s="5" t="s">
        <v>33</v>
      </c>
      <c r="K10737" s="7">
        <v>611.20000000000005</v>
      </c>
      <c r="L10737" s="35">
        <v>342.27</v>
      </c>
      <c r="M10737" s="36">
        <f t="shared" si="167"/>
        <v>268.93000000000006</v>
      </c>
      <c r="N10737" s="37">
        <f>YEAR(Table1[[#This Row],[Data zamówienia]])</f>
        <v>2019</v>
      </c>
    </row>
    <row r="10738" spans="2:14" x14ac:dyDescent="0.3">
      <c r="B10738" s="32">
        <v>910238</v>
      </c>
      <c r="C10738" s="8" t="s">
        <v>27</v>
      </c>
      <c r="D10738" s="8" t="s">
        <v>28</v>
      </c>
      <c r="E10738" s="5" t="s">
        <v>23</v>
      </c>
      <c r="F10738" s="8">
        <v>77</v>
      </c>
      <c r="G10738" s="6">
        <v>43577</v>
      </c>
      <c r="H10738" s="6">
        <v>43578</v>
      </c>
      <c r="I10738" s="6">
        <v>43583</v>
      </c>
      <c r="J10738" s="5" t="s">
        <v>30</v>
      </c>
      <c r="K10738" s="7">
        <v>531.20000000000005</v>
      </c>
      <c r="L10738" s="35">
        <v>318.72000000000003</v>
      </c>
      <c r="M10738" s="36">
        <f t="shared" si="167"/>
        <v>212.48000000000002</v>
      </c>
      <c r="N10738" s="37">
        <f>YEAR(Table1[[#This Row],[Data zamówienia]])</f>
        <v>2019</v>
      </c>
    </row>
    <row r="10739" spans="2:14" x14ac:dyDescent="0.3">
      <c r="B10739" s="32">
        <v>838198</v>
      </c>
      <c r="C10739" s="8" t="s">
        <v>21</v>
      </c>
      <c r="D10739" s="8" t="s">
        <v>22</v>
      </c>
      <c r="E10739" s="5" t="s">
        <v>34</v>
      </c>
      <c r="F10739" s="8">
        <v>115</v>
      </c>
      <c r="G10739" s="6">
        <v>43576</v>
      </c>
      <c r="H10739" s="6">
        <v>43580</v>
      </c>
      <c r="I10739" s="6">
        <v>43585</v>
      </c>
      <c r="J10739" s="5" t="s">
        <v>26</v>
      </c>
      <c r="K10739" s="7">
        <v>1959.55</v>
      </c>
      <c r="L10739" s="35">
        <v>1841.98</v>
      </c>
      <c r="M10739" s="36">
        <f t="shared" si="167"/>
        <v>117.56999999999994</v>
      </c>
      <c r="N10739" s="37">
        <f>YEAR(Table1[[#This Row],[Data zamówienia]])</f>
        <v>2019</v>
      </c>
    </row>
    <row r="10740" spans="2:14" x14ac:dyDescent="0.3">
      <c r="B10740" s="32">
        <v>337499</v>
      </c>
      <c r="C10740" s="8" t="s">
        <v>27</v>
      </c>
      <c r="D10740" s="8" t="s">
        <v>36</v>
      </c>
      <c r="E10740" s="5" t="s">
        <v>23</v>
      </c>
      <c r="F10740" s="8">
        <v>320</v>
      </c>
      <c r="G10740" s="6">
        <v>43576</v>
      </c>
      <c r="H10740" s="6">
        <v>43578</v>
      </c>
      <c r="I10740" s="6">
        <v>43581</v>
      </c>
      <c r="J10740" s="5" t="s">
        <v>32</v>
      </c>
      <c r="K10740" s="7">
        <v>1769.91</v>
      </c>
      <c r="L10740" s="35">
        <v>1061.95</v>
      </c>
      <c r="M10740" s="36">
        <f t="shared" si="167"/>
        <v>707.96</v>
      </c>
      <c r="N10740" s="37">
        <f>YEAR(Table1[[#This Row],[Data zamówienia]])</f>
        <v>2019</v>
      </c>
    </row>
    <row r="10741" spans="2:14" x14ac:dyDescent="0.3">
      <c r="B10741" s="32">
        <v>11870</v>
      </c>
      <c r="C10741" s="8" t="s">
        <v>21</v>
      </c>
      <c r="D10741" s="8" t="s">
        <v>39</v>
      </c>
      <c r="E10741" s="5" t="s">
        <v>37</v>
      </c>
      <c r="F10741" s="8">
        <v>13</v>
      </c>
      <c r="G10741" s="6">
        <v>43576</v>
      </c>
      <c r="H10741" s="6">
        <v>43579</v>
      </c>
      <c r="I10741" s="6">
        <v>43580</v>
      </c>
      <c r="J10741" s="5" t="s">
        <v>40</v>
      </c>
      <c r="K10741" s="7">
        <v>825.7</v>
      </c>
      <c r="L10741" s="35">
        <v>660.56</v>
      </c>
      <c r="M10741" s="36">
        <f t="shared" si="167"/>
        <v>165.1400000000001</v>
      </c>
      <c r="N10741" s="37">
        <f>YEAR(Table1[[#This Row],[Data zamówienia]])</f>
        <v>2019</v>
      </c>
    </row>
    <row r="10742" spans="2:14" x14ac:dyDescent="0.3">
      <c r="B10742" s="32">
        <v>497134</v>
      </c>
      <c r="C10742" s="8" t="s">
        <v>21</v>
      </c>
      <c r="D10742" s="8" t="s">
        <v>28</v>
      </c>
      <c r="E10742" s="5" t="s">
        <v>37</v>
      </c>
      <c r="F10742" s="8">
        <v>267</v>
      </c>
      <c r="G10742" s="6">
        <v>43577</v>
      </c>
      <c r="H10742" s="6">
        <v>43577</v>
      </c>
      <c r="I10742" s="6">
        <v>43583</v>
      </c>
      <c r="J10742" s="5" t="s">
        <v>32</v>
      </c>
      <c r="K10742" s="7">
        <v>1309.1199999999999</v>
      </c>
      <c r="L10742" s="35">
        <v>667.65</v>
      </c>
      <c r="M10742" s="36">
        <f t="shared" si="167"/>
        <v>641.46999999999991</v>
      </c>
      <c r="N10742" s="37">
        <f>YEAR(Table1[[#This Row],[Data zamówienia]])</f>
        <v>2019</v>
      </c>
    </row>
    <row r="10743" spans="2:14" x14ac:dyDescent="0.3">
      <c r="B10743" s="32">
        <v>86029</v>
      </c>
      <c r="C10743" s="8" t="s">
        <v>21</v>
      </c>
      <c r="D10743" s="8" t="s">
        <v>22</v>
      </c>
      <c r="E10743" s="5" t="s">
        <v>37</v>
      </c>
      <c r="F10743" s="8">
        <v>14</v>
      </c>
      <c r="G10743" s="6">
        <v>43576</v>
      </c>
      <c r="H10743" s="6">
        <v>43579</v>
      </c>
      <c r="I10743" s="6">
        <v>43586</v>
      </c>
      <c r="J10743" s="5" t="s">
        <v>24</v>
      </c>
      <c r="K10743" s="7">
        <v>1890.12</v>
      </c>
      <c r="L10743" s="35">
        <v>1285.28</v>
      </c>
      <c r="M10743" s="36">
        <f t="shared" si="167"/>
        <v>604.83999999999992</v>
      </c>
      <c r="N10743" s="37">
        <f>YEAR(Table1[[#This Row],[Data zamówienia]])</f>
        <v>2019</v>
      </c>
    </row>
    <row r="10744" spans="2:14" x14ac:dyDescent="0.3">
      <c r="B10744" s="32">
        <v>864548</v>
      </c>
      <c r="C10744" s="8" t="s">
        <v>21</v>
      </c>
      <c r="D10744" s="8" t="s">
        <v>36</v>
      </c>
      <c r="E10744" s="5" t="s">
        <v>31</v>
      </c>
      <c r="F10744" s="8">
        <v>48</v>
      </c>
      <c r="G10744" s="6">
        <v>43576</v>
      </c>
      <c r="H10744" s="6">
        <v>43579</v>
      </c>
      <c r="I10744" s="6">
        <v>43586</v>
      </c>
      <c r="J10744" s="5" t="s">
        <v>30</v>
      </c>
      <c r="K10744" s="7">
        <v>1458.89</v>
      </c>
      <c r="L10744" s="35">
        <v>977.46</v>
      </c>
      <c r="M10744" s="36">
        <f t="shared" si="167"/>
        <v>481.43000000000006</v>
      </c>
      <c r="N10744" s="37">
        <f>YEAR(Table1[[#This Row],[Data zamówienia]])</f>
        <v>2019</v>
      </c>
    </row>
    <row r="10745" spans="2:14" x14ac:dyDescent="0.3">
      <c r="B10745" s="32">
        <v>958563</v>
      </c>
      <c r="C10745" s="8" t="s">
        <v>27</v>
      </c>
      <c r="D10745" s="8" t="s">
        <v>36</v>
      </c>
      <c r="E10745" s="5" t="s">
        <v>37</v>
      </c>
      <c r="F10745" s="8">
        <v>77</v>
      </c>
      <c r="G10745" s="6">
        <v>43576</v>
      </c>
      <c r="H10745" s="6">
        <v>43579</v>
      </c>
      <c r="I10745" s="6">
        <v>43581</v>
      </c>
      <c r="J10745" s="5" t="s">
        <v>24</v>
      </c>
      <c r="K10745" s="7">
        <v>594.72</v>
      </c>
      <c r="L10745" s="35">
        <v>303.31</v>
      </c>
      <c r="M10745" s="36">
        <f t="shared" si="167"/>
        <v>291.41000000000003</v>
      </c>
      <c r="N10745" s="37">
        <f>YEAR(Table1[[#This Row],[Data zamówienia]])</f>
        <v>2019</v>
      </c>
    </row>
    <row r="10746" spans="2:14" x14ac:dyDescent="0.3">
      <c r="B10746" s="32">
        <v>951842</v>
      </c>
      <c r="C10746" s="8" t="s">
        <v>27</v>
      </c>
      <c r="D10746" s="8" t="s">
        <v>36</v>
      </c>
      <c r="E10746" s="5" t="s">
        <v>34</v>
      </c>
      <c r="F10746" s="8">
        <v>215</v>
      </c>
      <c r="G10746" s="6">
        <v>43578</v>
      </c>
      <c r="H10746" s="6">
        <v>43578</v>
      </c>
      <c r="I10746" s="6">
        <v>43580</v>
      </c>
      <c r="J10746" s="5" t="s">
        <v>33</v>
      </c>
      <c r="K10746" s="7">
        <v>1386.25</v>
      </c>
      <c r="L10746" s="35">
        <v>984.24</v>
      </c>
      <c r="M10746" s="36">
        <f t="shared" si="167"/>
        <v>402.01</v>
      </c>
      <c r="N10746" s="37">
        <f>YEAR(Table1[[#This Row],[Data zamówienia]])</f>
        <v>2019</v>
      </c>
    </row>
    <row r="10747" spans="2:14" x14ac:dyDescent="0.3">
      <c r="B10747" s="32">
        <v>943129</v>
      </c>
      <c r="C10747" s="8" t="s">
        <v>38</v>
      </c>
      <c r="D10747" s="8" t="s">
        <v>36</v>
      </c>
      <c r="E10747" s="5" t="s">
        <v>29</v>
      </c>
      <c r="F10747" s="8">
        <v>202</v>
      </c>
      <c r="G10747" s="6">
        <v>43578</v>
      </c>
      <c r="H10747" s="6">
        <v>43581</v>
      </c>
      <c r="I10747" s="6">
        <v>43586</v>
      </c>
      <c r="J10747" s="5" t="s">
        <v>24</v>
      </c>
      <c r="K10747" s="7">
        <v>1152.3399999999999</v>
      </c>
      <c r="L10747" s="35">
        <v>679.88</v>
      </c>
      <c r="M10747" s="36">
        <f t="shared" si="167"/>
        <v>472.45999999999992</v>
      </c>
      <c r="N10747" s="37">
        <f>YEAR(Table1[[#This Row],[Data zamówienia]])</f>
        <v>2019</v>
      </c>
    </row>
    <row r="10748" spans="2:14" x14ac:dyDescent="0.3">
      <c r="B10748" s="32">
        <v>686257</v>
      </c>
      <c r="C10748" s="8" t="s">
        <v>27</v>
      </c>
      <c r="D10748" s="8" t="s">
        <v>28</v>
      </c>
      <c r="E10748" s="5" t="s">
        <v>29</v>
      </c>
      <c r="F10748" s="8">
        <v>213</v>
      </c>
      <c r="G10748" s="6">
        <v>43577</v>
      </c>
      <c r="H10748" s="6">
        <v>43579</v>
      </c>
      <c r="I10748" s="6">
        <v>43581</v>
      </c>
      <c r="J10748" s="5" t="s">
        <v>30</v>
      </c>
      <c r="K10748" s="7">
        <v>1768.77</v>
      </c>
      <c r="L10748" s="35">
        <v>955.14</v>
      </c>
      <c r="M10748" s="36">
        <f t="shared" si="167"/>
        <v>813.63</v>
      </c>
      <c r="N10748" s="37">
        <f>YEAR(Table1[[#This Row],[Data zamówienia]])</f>
        <v>2019</v>
      </c>
    </row>
    <row r="10749" spans="2:14" x14ac:dyDescent="0.3">
      <c r="B10749" s="32">
        <v>95031</v>
      </c>
      <c r="C10749" s="8" t="s">
        <v>35</v>
      </c>
      <c r="D10749" s="8" t="s">
        <v>39</v>
      </c>
      <c r="E10749" s="5" t="s">
        <v>34</v>
      </c>
      <c r="F10749" s="8">
        <v>59</v>
      </c>
      <c r="G10749" s="6">
        <v>43578</v>
      </c>
      <c r="H10749" s="6">
        <v>43579</v>
      </c>
      <c r="I10749" s="6">
        <v>43581</v>
      </c>
      <c r="J10749" s="5" t="s">
        <v>40</v>
      </c>
      <c r="K10749" s="7">
        <v>730.52</v>
      </c>
      <c r="L10749" s="35">
        <v>540.58000000000004</v>
      </c>
      <c r="M10749" s="36">
        <f t="shared" si="167"/>
        <v>189.93999999999994</v>
      </c>
      <c r="N10749" s="37">
        <f>YEAR(Table1[[#This Row],[Data zamówienia]])</f>
        <v>2019</v>
      </c>
    </row>
    <row r="10750" spans="2:14" x14ac:dyDescent="0.3">
      <c r="B10750" s="32">
        <v>778553</v>
      </c>
      <c r="C10750" s="8" t="s">
        <v>27</v>
      </c>
      <c r="D10750" s="8" t="s">
        <v>22</v>
      </c>
      <c r="E10750" s="5" t="s">
        <v>29</v>
      </c>
      <c r="F10750" s="8">
        <v>29</v>
      </c>
      <c r="G10750" s="6">
        <v>43578</v>
      </c>
      <c r="H10750" s="6">
        <v>43581</v>
      </c>
      <c r="I10750" s="6">
        <v>43583</v>
      </c>
      <c r="J10750" s="5" t="s">
        <v>33</v>
      </c>
      <c r="K10750" s="7">
        <v>1922.06</v>
      </c>
      <c r="L10750" s="35">
        <v>1287.78</v>
      </c>
      <c r="M10750" s="36">
        <f t="shared" si="167"/>
        <v>634.28</v>
      </c>
      <c r="N10750" s="37">
        <f>YEAR(Table1[[#This Row],[Data zamówienia]])</f>
        <v>2019</v>
      </c>
    </row>
    <row r="10751" spans="2:14" x14ac:dyDescent="0.3">
      <c r="B10751" s="32">
        <v>770480</v>
      </c>
      <c r="C10751" s="8" t="s">
        <v>27</v>
      </c>
      <c r="D10751" s="8" t="s">
        <v>36</v>
      </c>
      <c r="E10751" s="5" t="s">
        <v>25</v>
      </c>
      <c r="F10751" s="8">
        <v>107</v>
      </c>
      <c r="G10751" s="6">
        <v>43578</v>
      </c>
      <c r="H10751" s="6">
        <v>43582</v>
      </c>
      <c r="I10751" s="6">
        <v>43588</v>
      </c>
      <c r="J10751" s="5" t="s">
        <v>33</v>
      </c>
      <c r="K10751" s="7">
        <v>1365.01</v>
      </c>
      <c r="L10751" s="35">
        <v>1132.96</v>
      </c>
      <c r="M10751" s="36">
        <f t="shared" si="167"/>
        <v>232.04999999999995</v>
      </c>
      <c r="N10751" s="37">
        <f>YEAR(Table1[[#This Row],[Data zamówienia]])</f>
        <v>2019</v>
      </c>
    </row>
    <row r="10752" spans="2:14" x14ac:dyDescent="0.3">
      <c r="B10752" s="32">
        <v>406746</v>
      </c>
      <c r="C10752" s="8" t="s">
        <v>27</v>
      </c>
      <c r="D10752" s="8" t="s">
        <v>36</v>
      </c>
      <c r="E10752" s="5" t="s">
        <v>29</v>
      </c>
      <c r="F10752" s="8">
        <v>349</v>
      </c>
      <c r="G10752" s="6">
        <v>43578</v>
      </c>
      <c r="H10752" s="6">
        <v>43580</v>
      </c>
      <c r="I10752" s="6">
        <v>43583</v>
      </c>
      <c r="J10752" s="5" t="s">
        <v>33</v>
      </c>
      <c r="K10752" s="7">
        <v>201.52</v>
      </c>
      <c r="L10752" s="35">
        <v>108.82</v>
      </c>
      <c r="M10752" s="36">
        <f t="shared" si="167"/>
        <v>92.700000000000017</v>
      </c>
      <c r="N10752" s="37">
        <f>YEAR(Table1[[#This Row],[Data zamówienia]])</f>
        <v>2019</v>
      </c>
    </row>
    <row r="10753" spans="2:14" x14ac:dyDescent="0.3">
      <c r="B10753" s="32">
        <v>209781</v>
      </c>
      <c r="C10753" s="8" t="s">
        <v>27</v>
      </c>
      <c r="D10753" s="8" t="s">
        <v>39</v>
      </c>
      <c r="E10753" s="5" t="s">
        <v>31</v>
      </c>
      <c r="F10753" s="8">
        <v>188</v>
      </c>
      <c r="G10753" s="6">
        <v>43579</v>
      </c>
      <c r="H10753" s="6">
        <v>43580</v>
      </c>
      <c r="I10753" s="6">
        <v>43587</v>
      </c>
      <c r="J10753" s="5" t="s">
        <v>26</v>
      </c>
      <c r="K10753" s="7">
        <v>443.32</v>
      </c>
      <c r="L10753" s="35">
        <v>350.22</v>
      </c>
      <c r="M10753" s="36">
        <f t="shared" si="167"/>
        <v>93.099999999999966</v>
      </c>
      <c r="N10753" s="37">
        <f>YEAR(Table1[[#This Row],[Data zamówienia]])</f>
        <v>2019</v>
      </c>
    </row>
    <row r="10754" spans="2:14" x14ac:dyDescent="0.3">
      <c r="B10754" s="32">
        <v>291459</v>
      </c>
      <c r="C10754" s="8" t="s">
        <v>38</v>
      </c>
      <c r="D10754" s="8" t="s">
        <v>39</v>
      </c>
      <c r="E10754" s="5" t="s">
        <v>31</v>
      </c>
      <c r="F10754" s="8">
        <v>327</v>
      </c>
      <c r="G10754" s="6">
        <v>43578</v>
      </c>
      <c r="H10754" s="6">
        <v>43581</v>
      </c>
      <c r="I10754" s="6">
        <v>43588</v>
      </c>
      <c r="J10754" s="5" t="s">
        <v>33</v>
      </c>
      <c r="K10754" s="7">
        <v>1346.62</v>
      </c>
      <c r="L10754" s="35">
        <v>848.37</v>
      </c>
      <c r="M10754" s="36">
        <f t="shared" si="167"/>
        <v>498.24999999999989</v>
      </c>
      <c r="N10754" s="37">
        <f>YEAR(Table1[[#This Row],[Data zamówienia]])</f>
        <v>2019</v>
      </c>
    </row>
    <row r="10755" spans="2:14" x14ac:dyDescent="0.3">
      <c r="B10755" s="32">
        <v>276935</v>
      </c>
      <c r="C10755" s="8" t="s">
        <v>27</v>
      </c>
      <c r="D10755" s="8" t="s">
        <v>36</v>
      </c>
      <c r="E10755" s="5" t="s">
        <v>29</v>
      </c>
      <c r="F10755" s="8">
        <v>187</v>
      </c>
      <c r="G10755" s="6">
        <v>43579</v>
      </c>
      <c r="H10755" s="6">
        <v>43582</v>
      </c>
      <c r="I10755" s="6">
        <v>43587</v>
      </c>
      <c r="J10755" s="5" t="s">
        <v>24</v>
      </c>
      <c r="K10755" s="7">
        <v>292.89</v>
      </c>
      <c r="L10755" s="35">
        <v>219.67</v>
      </c>
      <c r="M10755" s="36">
        <f t="shared" si="167"/>
        <v>73.22</v>
      </c>
      <c r="N10755" s="37">
        <f>YEAR(Table1[[#This Row],[Data zamówienia]])</f>
        <v>2019</v>
      </c>
    </row>
    <row r="10756" spans="2:14" x14ac:dyDescent="0.3">
      <c r="B10756" s="32">
        <v>297868</v>
      </c>
      <c r="C10756" s="8" t="s">
        <v>21</v>
      </c>
      <c r="D10756" s="8" t="s">
        <v>22</v>
      </c>
      <c r="E10756" s="5" t="s">
        <v>23</v>
      </c>
      <c r="F10756" s="8">
        <v>208</v>
      </c>
      <c r="G10756" s="6">
        <v>43578</v>
      </c>
      <c r="H10756" s="6">
        <v>43579</v>
      </c>
      <c r="I10756" s="6">
        <v>43586</v>
      </c>
      <c r="J10756" s="5" t="s">
        <v>26</v>
      </c>
      <c r="K10756" s="7">
        <v>1922.88</v>
      </c>
      <c r="L10756" s="35">
        <v>1288.33</v>
      </c>
      <c r="M10756" s="36">
        <f t="shared" ref="M10756:M10819" si="168">K10756-L10756</f>
        <v>634.55000000000018</v>
      </c>
      <c r="N10756" s="37">
        <f>YEAR(Table1[[#This Row],[Data zamówienia]])</f>
        <v>2019</v>
      </c>
    </row>
    <row r="10757" spans="2:14" x14ac:dyDescent="0.3">
      <c r="B10757" s="32">
        <v>888264</v>
      </c>
      <c r="C10757" s="8" t="s">
        <v>27</v>
      </c>
      <c r="D10757" s="8" t="s">
        <v>36</v>
      </c>
      <c r="E10757" s="5" t="s">
        <v>23</v>
      </c>
      <c r="F10757" s="8">
        <v>37</v>
      </c>
      <c r="G10757" s="6">
        <v>43579</v>
      </c>
      <c r="H10757" s="6">
        <v>43580</v>
      </c>
      <c r="I10757" s="6">
        <v>43584</v>
      </c>
      <c r="J10757" s="5" t="s">
        <v>32</v>
      </c>
      <c r="K10757" s="7">
        <v>1160.6600000000001</v>
      </c>
      <c r="L10757" s="35">
        <v>800.86</v>
      </c>
      <c r="M10757" s="36">
        <f t="shared" si="168"/>
        <v>359.80000000000007</v>
      </c>
      <c r="N10757" s="37">
        <f>YEAR(Table1[[#This Row],[Data zamówienia]])</f>
        <v>2019</v>
      </c>
    </row>
    <row r="10758" spans="2:14" x14ac:dyDescent="0.3">
      <c r="B10758" s="32">
        <v>484431</v>
      </c>
      <c r="C10758" s="8" t="s">
        <v>35</v>
      </c>
      <c r="D10758" s="8" t="s">
        <v>36</v>
      </c>
      <c r="E10758" s="5" t="s">
        <v>37</v>
      </c>
      <c r="F10758" s="8">
        <v>25</v>
      </c>
      <c r="G10758" s="6">
        <v>43579</v>
      </c>
      <c r="H10758" s="6">
        <v>43582</v>
      </c>
      <c r="I10758" s="6">
        <v>43583</v>
      </c>
      <c r="J10758" s="5" t="s">
        <v>24</v>
      </c>
      <c r="K10758" s="7">
        <v>829.19</v>
      </c>
      <c r="L10758" s="35">
        <v>580.42999999999995</v>
      </c>
      <c r="M10758" s="36">
        <f t="shared" si="168"/>
        <v>248.7600000000001</v>
      </c>
      <c r="N10758" s="37">
        <f>YEAR(Table1[[#This Row],[Data zamówienia]])</f>
        <v>2019</v>
      </c>
    </row>
    <row r="10759" spans="2:14" x14ac:dyDescent="0.3">
      <c r="B10759" s="32">
        <v>297632</v>
      </c>
      <c r="C10759" s="8" t="s">
        <v>38</v>
      </c>
      <c r="D10759" s="8" t="s">
        <v>22</v>
      </c>
      <c r="E10759" s="5" t="s">
        <v>23</v>
      </c>
      <c r="F10759" s="8">
        <v>145</v>
      </c>
      <c r="G10759" s="6">
        <v>43579</v>
      </c>
      <c r="H10759" s="6">
        <v>43580</v>
      </c>
      <c r="I10759" s="6">
        <v>43587</v>
      </c>
      <c r="J10759" s="5" t="s">
        <v>40</v>
      </c>
      <c r="K10759" s="7">
        <v>1386.52</v>
      </c>
      <c r="L10759" s="35">
        <v>790.32</v>
      </c>
      <c r="M10759" s="36">
        <f t="shared" si="168"/>
        <v>596.19999999999993</v>
      </c>
      <c r="N10759" s="37">
        <f>YEAR(Table1[[#This Row],[Data zamówienia]])</f>
        <v>2019</v>
      </c>
    </row>
    <row r="10760" spans="2:14" x14ac:dyDescent="0.3">
      <c r="B10760" s="32">
        <v>343912</v>
      </c>
      <c r="C10760" s="8" t="s">
        <v>21</v>
      </c>
      <c r="D10760" s="8" t="s">
        <v>36</v>
      </c>
      <c r="E10760" s="5" t="s">
        <v>23</v>
      </c>
      <c r="F10760" s="8">
        <v>339</v>
      </c>
      <c r="G10760" s="6">
        <v>43579</v>
      </c>
      <c r="H10760" s="6">
        <v>43580</v>
      </c>
      <c r="I10760" s="6">
        <v>43583</v>
      </c>
      <c r="J10760" s="5" t="s">
        <v>30</v>
      </c>
      <c r="K10760" s="7">
        <v>1724.52</v>
      </c>
      <c r="L10760" s="35">
        <v>1465.84</v>
      </c>
      <c r="M10760" s="36">
        <f t="shared" si="168"/>
        <v>258.68000000000006</v>
      </c>
      <c r="N10760" s="37">
        <f>YEAR(Table1[[#This Row],[Data zamówienia]])</f>
        <v>2019</v>
      </c>
    </row>
    <row r="10761" spans="2:14" x14ac:dyDescent="0.3">
      <c r="B10761" s="32">
        <v>119455</v>
      </c>
      <c r="C10761" s="8" t="s">
        <v>21</v>
      </c>
      <c r="D10761" s="8" t="s">
        <v>28</v>
      </c>
      <c r="E10761" s="5" t="s">
        <v>23</v>
      </c>
      <c r="F10761" s="8">
        <v>93</v>
      </c>
      <c r="G10761" s="6">
        <v>43579</v>
      </c>
      <c r="H10761" s="6">
        <v>43583</v>
      </c>
      <c r="I10761" s="6">
        <v>43590</v>
      </c>
      <c r="J10761" s="5" t="s">
        <v>32</v>
      </c>
      <c r="K10761" s="7">
        <v>458.61</v>
      </c>
      <c r="L10761" s="35">
        <v>408.16</v>
      </c>
      <c r="M10761" s="36">
        <f t="shared" si="168"/>
        <v>50.449999999999989</v>
      </c>
      <c r="N10761" s="37">
        <f>YEAR(Table1[[#This Row],[Data zamówienia]])</f>
        <v>2019</v>
      </c>
    </row>
    <row r="10762" spans="2:14" x14ac:dyDescent="0.3">
      <c r="B10762" s="32">
        <v>915250</v>
      </c>
      <c r="C10762" s="8" t="s">
        <v>27</v>
      </c>
      <c r="D10762" s="8" t="s">
        <v>39</v>
      </c>
      <c r="E10762" s="5" t="s">
        <v>25</v>
      </c>
      <c r="F10762" s="8">
        <v>75</v>
      </c>
      <c r="G10762" s="6">
        <v>43580</v>
      </c>
      <c r="H10762" s="6">
        <v>43580</v>
      </c>
      <c r="I10762" s="6">
        <v>43587</v>
      </c>
      <c r="J10762" s="5" t="s">
        <v>40</v>
      </c>
      <c r="K10762" s="7">
        <v>1549.99</v>
      </c>
      <c r="L10762" s="35">
        <v>1131.49</v>
      </c>
      <c r="M10762" s="36">
        <f t="shared" si="168"/>
        <v>418.5</v>
      </c>
      <c r="N10762" s="37">
        <f>YEAR(Table1[[#This Row],[Data zamówienia]])</f>
        <v>2019</v>
      </c>
    </row>
    <row r="10763" spans="2:14" x14ac:dyDescent="0.3">
      <c r="B10763" s="32">
        <v>425129</v>
      </c>
      <c r="C10763" s="8" t="s">
        <v>27</v>
      </c>
      <c r="D10763" s="8" t="s">
        <v>39</v>
      </c>
      <c r="E10763" s="5" t="s">
        <v>37</v>
      </c>
      <c r="F10763" s="8">
        <v>171</v>
      </c>
      <c r="G10763" s="6">
        <v>43580</v>
      </c>
      <c r="H10763" s="6">
        <v>43581</v>
      </c>
      <c r="I10763" s="6">
        <v>43585</v>
      </c>
      <c r="J10763" s="5" t="s">
        <v>24</v>
      </c>
      <c r="K10763" s="7">
        <v>1833.88</v>
      </c>
      <c r="L10763" s="35">
        <v>1100.33</v>
      </c>
      <c r="M10763" s="36">
        <f t="shared" si="168"/>
        <v>733.55000000000018</v>
      </c>
      <c r="N10763" s="37">
        <f>YEAR(Table1[[#This Row],[Data zamówienia]])</f>
        <v>2019</v>
      </c>
    </row>
    <row r="10764" spans="2:14" x14ac:dyDescent="0.3">
      <c r="B10764" s="32">
        <v>460463</v>
      </c>
      <c r="C10764" s="8" t="s">
        <v>38</v>
      </c>
      <c r="D10764" s="8" t="s">
        <v>22</v>
      </c>
      <c r="E10764" s="5" t="s">
        <v>34</v>
      </c>
      <c r="F10764" s="8">
        <v>190</v>
      </c>
      <c r="G10764" s="6">
        <v>43579</v>
      </c>
      <c r="H10764" s="6">
        <v>43580</v>
      </c>
      <c r="I10764" s="6">
        <v>43584</v>
      </c>
      <c r="J10764" s="5" t="s">
        <v>33</v>
      </c>
      <c r="K10764" s="7">
        <v>974.1</v>
      </c>
      <c r="L10764" s="35">
        <v>818.24</v>
      </c>
      <c r="M10764" s="36">
        <f t="shared" si="168"/>
        <v>155.86000000000001</v>
      </c>
      <c r="N10764" s="37">
        <f>YEAR(Table1[[#This Row],[Data zamówienia]])</f>
        <v>2019</v>
      </c>
    </row>
    <row r="10765" spans="2:14" x14ac:dyDescent="0.3">
      <c r="B10765" s="32">
        <v>777149</v>
      </c>
      <c r="C10765" s="8" t="s">
        <v>38</v>
      </c>
      <c r="D10765" s="8" t="s">
        <v>22</v>
      </c>
      <c r="E10765" s="5" t="s">
        <v>37</v>
      </c>
      <c r="F10765" s="8">
        <v>104</v>
      </c>
      <c r="G10765" s="6">
        <v>43581</v>
      </c>
      <c r="H10765" s="6">
        <v>43581</v>
      </c>
      <c r="I10765" s="6">
        <v>43582</v>
      </c>
      <c r="J10765" s="5" t="s">
        <v>33</v>
      </c>
      <c r="K10765" s="7">
        <v>755.6</v>
      </c>
      <c r="L10765" s="35">
        <v>581.80999999999995</v>
      </c>
      <c r="M10765" s="36">
        <f t="shared" si="168"/>
        <v>173.79000000000008</v>
      </c>
      <c r="N10765" s="37">
        <f>YEAR(Table1[[#This Row],[Data zamówienia]])</f>
        <v>2019</v>
      </c>
    </row>
    <row r="10766" spans="2:14" x14ac:dyDescent="0.3">
      <c r="B10766" s="32">
        <v>82030</v>
      </c>
      <c r="C10766" s="8" t="s">
        <v>35</v>
      </c>
      <c r="D10766" s="8" t="s">
        <v>28</v>
      </c>
      <c r="E10766" s="5" t="s">
        <v>31</v>
      </c>
      <c r="F10766" s="8">
        <v>332</v>
      </c>
      <c r="G10766" s="6">
        <v>43580</v>
      </c>
      <c r="H10766" s="6">
        <v>43583</v>
      </c>
      <c r="I10766" s="6">
        <v>43586</v>
      </c>
      <c r="J10766" s="5" t="s">
        <v>26</v>
      </c>
      <c r="K10766" s="7">
        <v>1313.2</v>
      </c>
      <c r="L10766" s="35">
        <v>919.24</v>
      </c>
      <c r="M10766" s="36">
        <f t="shared" si="168"/>
        <v>393.96000000000004</v>
      </c>
      <c r="N10766" s="37">
        <f>YEAR(Table1[[#This Row],[Data zamówienia]])</f>
        <v>2019</v>
      </c>
    </row>
    <row r="10767" spans="2:14" x14ac:dyDescent="0.3">
      <c r="B10767" s="32">
        <v>346267</v>
      </c>
      <c r="C10767" s="8" t="s">
        <v>35</v>
      </c>
      <c r="D10767" s="8" t="s">
        <v>22</v>
      </c>
      <c r="E10767" s="5" t="s">
        <v>34</v>
      </c>
      <c r="F10767" s="8">
        <v>81</v>
      </c>
      <c r="G10767" s="6">
        <v>43580</v>
      </c>
      <c r="H10767" s="6">
        <v>43584</v>
      </c>
      <c r="I10767" s="6">
        <v>43588</v>
      </c>
      <c r="J10767" s="5" t="s">
        <v>32</v>
      </c>
      <c r="K10767" s="7">
        <v>1233.3699999999999</v>
      </c>
      <c r="L10767" s="35">
        <v>1097.7</v>
      </c>
      <c r="M10767" s="36">
        <f t="shared" si="168"/>
        <v>135.66999999999985</v>
      </c>
      <c r="N10767" s="37">
        <f>YEAR(Table1[[#This Row],[Data zamówienia]])</f>
        <v>2019</v>
      </c>
    </row>
    <row r="10768" spans="2:14" x14ac:dyDescent="0.3">
      <c r="B10768" s="32">
        <v>859665</v>
      </c>
      <c r="C10768" s="8" t="s">
        <v>21</v>
      </c>
      <c r="D10768" s="8" t="s">
        <v>36</v>
      </c>
      <c r="E10768" s="5" t="s">
        <v>34</v>
      </c>
      <c r="F10768" s="8">
        <v>341</v>
      </c>
      <c r="G10768" s="6">
        <v>43580</v>
      </c>
      <c r="H10768" s="6">
        <v>43581</v>
      </c>
      <c r="I10768" s="6">
        <v>43584</v>
      </c>
      <c r="J10768" s="5" t="s">
        <v>26</v>
      </c>
      <c r="K10768" s="7">
        <v>316.57</v>
      </c>
      <c r="L10768" s="35">
        <v>250.09</v>
      </c>
      <c r="M10768" s="36">
        <f t="shared" si="168"/>
        <v>66.47999999999999</v>
      </c>
      <c r="N10768" s="37">
        <f>YEAR(Table1[[#This Row],[Data zamówienia]])</f>
        <v>2019</v>
      </c>
    </row>
    <row r="10769" spans="2:14" x14ac:dyDescent="0.3">
      <c r="B10769" s="32">
        <v>372365</v>
      </c>
      <c r="C10769" s="8" t="s">
        <v>38</v>
      </c>
      <c r="D10769" s="8" t="s">
        <v>39</v>
      </c>
      <c r="E10769" s="5" t="s">
        <v>31</v>
      </c>
      <c r="F10769" s="8">
        <v>102</v>
      </c>
      <c r="G10769" s="6">
        <v>43580</v>
      </c>
      <c r="H10769" s="6">
        <v>43583</v>
      </c>
      <c r="I10769" s="6">
        <v>43588</v>
      </c>
      <c r="J10769" s="5" t="s">
        <v>32</v>
      </c>
      <c r="K10769" s="7">
        <v>1755.48</v>
      </c>
      <c r="L10769" s="35">
        <v>1053.29</v>
      </c>
      <c r="M10769" s="36">
        <f t="shared" si="168"/>
        <v>702.19</v>
      </c>
      <c r="N10769" s="37">
        <f>YEAR(Table1[[#This Row],[Data zamówienia]])</f>
        <v>2019</v>
      </c>
    </row>
    <row r="10770" spans="2:14" x14ac:dyDescent="0.3">
      <c r="B10770" s="32">
        <v>16114</v>
      </c>
      <c r="C10770" s="8" t="s">
        <v>38</v>
      </c>
      <c r="D10770" s="8" t="s">
        <v>22</v>
      </c>
      <c r="E10770" s="5" t="s">
        <v>23</v>
      </c>
      <c r="F10770" s="8">
        <v>180</v>
      </c>
      <c r="G10770" s="6">
        <v>43580</v>
      </c>
      <c r="H10770" s="6">
        <v>43581</v>
      </c>
      <c r="I10770" s="6">
        <v>43582</v>
      </c>
      <c r="J10770" s="5" t="s">
        <v>26</v>
      </c>
      <c r="K10770" s="7">
        <v>1838.7</v>
      </c>
      <c r="L10770" s="35">
        <v>1029.67</v>
      </c>
      <c r="M10770" s="36">
        <f t="shared" si="168"/>
        <v>809.03</v>
      </c>
      <c r="N10770" s="37">
        <f>YEAR(Table1[[#This Row],[Data zamówienia]])</f>
        <v>2019</v>
      </c>
    </row>
    <row r="10771" spans="2:14" x14ac:dyDescent="0.3">
      <c r="B10771" s="32">
        <v>661200</v>
      </c>
      <c r="C10771" s="8" t="s">
        <v>21</v>
      </c>
      <c r="D10771" s="8" t="s">
        <v>39</v>
      </c>
      <c r="E10771" s="5" t="s">
        <v>23</v>
      </c>
      <c r="F10771" s="8">
        <v>6</v>
      </c>
      <c r="G10771" s="6">
        <v>43581</v>
      </c>
      <c r="H10771" s="6">
        <v>43582</v>
      </c>
      <c r="I10771" s="6">
        <v>43583</v>
      </c>
      <c r="J10771" s="5" t="s">
        <v>24</v>
      </c>
      <c r="K10771" s="7">
        <v>959.64</v>
      </c>
      <c r="L10771" s="35">
        <v>508.61</v>
      </c>
      <c r="M10771" s="36">
        <f t="shared" si="168"/>
        <v>451.03</v>
      </c>
      <c r="N10771" s="37">
        <f>YEAR(Table1[[#This Row],[Data zamówienia]])</f>
        <v>2019</v>
      </c>
    </row>
    <row r="10772" spans="2:14" x14ac:dyDescent="0.3">
      <c r="B10772" s="32">
        <v>127800</v>
      </c>
      <c r="C10772" s="8" t="s">
        <v>21</v>
      </c>
      <c r="D10772" s="8" t="s">
        <v>39</v>
      </c>
      <c r="E10772" s="5" t="s">
        <v>25</v>
      </c>
      <c r="F10772" s="8">
        <v>52</v>
      </c>
      <c r="G10772" s="6">
        <v>43581</v>
      </c>
      <c r="H10772" s="6">
        <v>43584</v>
      </c>
      <c r="I10772" s="6">
        <v>43587</v>
      </c>
      <c r="J10772" s="5" t="s">
        <v>30</v>
      </c>
      <c r="K10772" s="7">
        <v>1896.09</v>
      </c>
      <c r="L10772" s="35">
        <v>1725.44</v>
      </c>
      <c r="M10772" s="36">
        <f t="shared" si="168"/>
        <v>170.64999999999986</v>
      </c>
      <c r="N10772" s="37">
        <f>YEAR(Table1[[#This Row],[Data zamówienia]])</f>
        <v>2019</v>
      </c>
    </row>
    <row r="10773" spans="2:14" x14ac:dyDescent="0.3">
      <c r="B10773" s="32">
        <v>971970</v>
      </c>
      <c r="C10773" s="8" t="s">
        <v>27</v>
      </c>
      <c r="D10773" s="8" t="s">
        <v>39</v>
      </c>
      <c r="E10773" s="5" t="s">
        <v>37</v>
      </c>
      <c r="F10773" s="8">
        <v>35</v>
      </c>
      <c r="G10773" s="6">
        <v>43580</v>
      </c>
      <c r="H10773" s="6">
        <v>43583</v>
      </c>
      <c r="I10773" s="6">
        <v>43587</v>
      </c>
      <c r="J10773" s="5" t="s">
        <v>24</v>
      </c>
      <c r="K10773" s="7">
        <v>284.52</v>
      </c>
      <c r="L10773" s="35">
        <v>202.01</v>
      </c>
      <c r="M10773" s="36">
        <f t="shared" si="168"/>
        <v>82.509999999999991</v>
      </c>
      <c r="N10773" s="37">
        <f>YEAR(Table1[[#This Row],[Data zamówienia]])</f>
        <v>2019</v>
      </c>
    </row>
    <row r="10774" spans="2:14" x14ac:dyDescent="0.3">
      <c r="B10774" s="32">
        <v>820663</v>
      </c>
      <c r="C10774" s="8" t="s">
        <v>21</v>
      </c>
      <c r="D10774" s="8" t="s">
        <v>36</v>
      </c>
      <c r="E10774" s="5" t="s">
        <v>31</v>
      </c>
      <c r="F10774" s="8">
        <v>345</v>
      </c>
      <c r="G10774" s="6">
        <v>43581</v>
      </c>
      <c r="H10774" s="6">
        <v>43582</v>
      </c>
      <c r="I10774" s="6">
        <v>43586</v>
      </c>
      <c r="J10774" s="5" t="s">
        <v>32</v>
      </c>
      <c r="K10774" s="7">
        <v>1802.91</v>
      </c>
      <c r="L10774" s="35">
        <v>1316.12</v>
      </c>
      <c r="M10774" s="36">
        <f t="shared" si="168"/>
        <v>486.79000000000019</v>
      </c>
      <c r="N10774" s="37">
        <f>YEAR(Table1[[#This Row],[Data zamówienia]])</f>
        <v>2019</v>
      </c>
    </row>
    <row r="10775" spans="2:14" x14ac:dyDescent="0.3">
      <c r="B10775" s="32">
        <v>647648</v>
      </c>
      <c r="C10775" s="8" t="s">
        <v>35</v>
      </c>
      <c r="D10775" s="8" t="s">
        <v>28</v>
      </c>
      <c r="E10775" s="5" t="s">
        <v>25</v>
      </c>
      <c r="F10775" s="8">
        <v>80</v>
      </c>
      <c r="G10775" s="6">
        <v>43580</v>
      </c>
      <c r="H10775" s="6">
        <v>43581</v>
      </c>
      <c r="I10775" s="6">
        <v>43582</v>
      </c>
      <c r="J10775" s="5" t="s">
        <v>40</v>
      </c>
      <c r="K10775" s="7">
        <v>159.77000000000001</v>
      </c>
      <c r="L10775" s="35">
        <v>140.6</v>
      </c>
      <c r="M10775" s="36">
        <f t="shared" si="168"/>
        <v>19.170000000000016</v>
      </c>
      <c r="N10775" s="37">
        <f>YEAR(Table1[[#This Row],[Data zamówienia]])</f>
        <v>2019</v>
      </c>
    </row>
    <row r="10776" spans="2:14" x14ac:dyDescent="0.3">
      <c r="B10776" s="32">
        <v>630233</v>
      </c>
      <c r="C10776" s="8" t="s">
        <v>27</v>
      </c>
      <c r="D10776" s="8" t="s">
        <v>36</v>
      </c>
      <c r="E10776" s="5" t="s">
        <v>31</v>
      </c>
      <c r="F10776" s="8">
        <v>45</v>
      </c>
      <c r="G10776" s="6">
        <v>43581</v>
      </c>
      <c r="H10776" s="6">
        <v>43582</v>
      </c>
      <c r="I10776" s="6">
        <v>43583</v>
      </c>
      <c r="J10776" s="5" t="s">
        <v>24</v>
      </c>
      <c r="K10776" s="7">
        <v>439.57</v>
      </c>
      <c r="L10776" s="35">
        <v>325.27999999999997</v>
      </c>
      <c r="M10776" s="36">
        <f t="shared" si="168"/>
        <v>114.29000000000002</v>
      </c>
      <c r="N10776" s="37">
        <f>YEAR(Table1[[#This Row],[Data zamówienia]])</f>
        <v>2019</v>
      </c>
    </row>
    <row r="10777" spans="2:14" x14ac:dyDescent="0.3">
      <c r="B10777" s="32">
        <v>820029</v>
      </c>
      <c r="C10777" s="8" t="s">
        <v>21</v>
      </c>
      <c r="D10777" s="8" t="s">
        <v>39</v>
      </c>
      <c r="E10777" s="5" t="s">
        <v>34</v>
      </c>
      <c r="F10777" s="8">
        <v>234</v>
      </c>
      <c r="G10777" s="6">
        <v>43580</v>
      </c>
      <c r="H10777" s="6">
        <v>43581</v>
      </c>
      <c r="I10777" s="6">
        <v>43585</v>
      </c>
      <c r="J10777" s="5" t="s">
        <v>24</v>
      </c>
      <c r="K10777" s="7">
        <v>1034.3599999999999</v>
      </c>
      <c r="L10777" s="35">
        <v>755.08</v>
      </c>
      <c r="M10777" s="36">
        <f t="shared" si="168"/>
        <v>279.27999999999986</v>
      </c>
      <c r="N10777" s="37">
        <f>YEAR(Table1[[#This Row],[Data zamówienia]])</f>
        <v>2019</v>
      </c>
    </row>
    <row r="10778" spans="2:14" x14ac:dyDescent="0.3">
      <c r="B10778" s="32">
        <v>357730</v>
      </c>
      <c r="C10778" s="8" t="s">
        <v>35</v>
      </c>
      <c r="D10778" s="8" t="s">
        <v>28</v>
      </c>
      <c r="E10778" s="5" t="s">
        <v>31</v>
      </c>
      <c r="F10778" s="8">
        <v>40</v>
      </c>
      <c r="G10778" s="6">
        <v>43580</v>
      </c>
      <c r="H10778" s="6">
        <v>43582</v>
      </c>
      <c r="I10778" s="6">
        <v>43586</v>
      </c>
      <c r="J10778" s="5" t="s">
        <v>40</v>
      </c>
      <c r="K10778" s="7">
        <v>1978.16</v>
      </c>
      <c r="L10778" s="35">
        <v>1839.69</v>
      </c>
      <c r="M10778" s="36">
        <f t="shared" si="168"/>
        <v>138.47000000000003</v>
      </c>
      <c r="N10778" s="37">
        <f>YEAR(Table1[[#This Row],[Data zamówienia]])</f>
        <v>2019</v>
      </c>
    </row>
    <row r="10779" spans="2:14" x14ac:dyDescent="0.3">
      <c r="B10779" s="32">
        <v>987101</v>
      </c>
      <c r="C10779" s="8" t="s">
        <v>21</v>
      </c>
      <c r="D10779" s="8" t="s">
        <v>22</v>
      </c>
      <c r="E10779" s="5" t="s">
        <v>37</v>
      </c>
      <c r="F10779" s="8">
        <v>215</v>
      </c>
      <c r="G10779" s="6">
        <v>43581</v>
      </c>
      <c r="H10779" s="6">
        <v>43585</v>
      </c>
      <c r="I10779" s="6">
        <v>43592</v>
      </c>
      <c r="J10779" s="5" t="s">
        <v>33</v>
      </c>
      <c r="K10779" s="7">
        <v>708.27</v>
      </c>
      <c r="L10779" s="35">
        <v>417.88</v>
      </c>
      <c r="M10779" s="36">
        <f t="shared" si="168"/>
        <v>290.39</v>
      </c>
      <c r="N10779" s="37">
        <f>YEAR(Table1[[#This Row],[Data zamówienia]])</f>
        <v>2019</v>
      </c>
    </row>
    <row r="10780" spans="2:14" x14ac:dyDescent="0.3">
      <c r="B10780" s="32">
        <v>735354</v>
      </c>
      <c r="C10780" s="8" t="s">
        <v>21</v>
      </c>
      <c r="D10780" s="8" t="s">
        <v>36</v>
      </c>
      <c r="E10780" s="5" t="s">
        <v>31</v>
      </c>
      <c r="F10780" s="8">
        <v>241</v>
      </c>
      <c r="G10780" s="6">
        <v>43581</v>
      </c>
      <c r="H10780" s="6">
        <v>43585</v>
      </c>
      <c r="I10780" s="6">
        <v>43589</v>
      </c>
      <c r="J10780" s="5" t="s">
        <v>33</v>
      </c>
      <c r="K10780" s="7">
        <v>416</v>
      </c>
      <c r="L10780" s="35">
        <v>220.48</v>
      </c>
      <c r="M10780" s="36">
        <f t="shared" si="168"/>
        <v>195.52</v>
      </c>
      <c r="N10780" s="37">
        <f>YEAR(Table1[[#This Row],[Data zamówienia]])</f>
        <v>2019</v>
      </c>
    </row>
    <row r="10781" spans="2:14" x14ac:dyDescent="0.3">
      <c r="B10781" s="32">
        <v>352862</v>
      </c>
      <c r="C10781" s="8" t="s">
        <v>38</v>
      </c>
      <c r="D10781" s="8" t="s">
        <v>39</v>
      </c>
      <c r="E10781" s="5" t="s">
        <v>34</v>
      </c>
      <c r="F10781" s="8">
        <v>135</v>
      </c>
      <c r="G10781" s="6">
        <v>43582</v>
      </c>
      <c r="H10781" s="6">
        <v>43585</v>
      </c>
      <c r="I10781" s="6">
        <v>43589</v>
      </c>
      <c r="J10781" s="5" t="s">
        <v>33</v>
      </c>
      <c r="K10781" s="7">
        <v>767.31</v>
      </c>
      <c r="L10781" s="35">
        <v>460.39</v>
      </c>
      <c r="M10781" s="36">
        <f t="shared" si="168"/>
        <v>306.91999999999996</v>
      </c>
      <c r="N10781" s="37">
        <f>YEAR(Table1[[#This Row],[Data zamówienia]])</f>
        <v>2019</v>
      </c>
    </row>
    <row r="10782" spans="2:14" x14ac:dyDescent="0.3">
      <c r="B10782" s="32">
        <v>252270</v>
      </c>
      <c r="C10782" s="8" t="s">
        <v>35</v>
      </c>
      <c r="D10782" s="8" t="s">
        <v>22</v>
      </c>
      <c r="E10782" s="5" t="s">
        <v>37</v>
      </c>
      <c r="F10782" s="8">
        <v>60</v>
      </c>
      <c r="G10782" s="6">
        <v>43581</v>
      </c>
      <c r="H10782" s="6">
        <v>43584</v>
      </c>
      <c r="I10782" s="6">
        <v>43585</v>
      </c>
      <c r="J10782" s="5" t="s">
        <v>32</v>
      </c>
      <c r="K10782" s="7">
        <v>1159.22</v>
      </c>
      <c r="L10782" s="35">
        <v>834.64</v>
      </c>
      <c r="M10782" s="36">
        <f t="shared" si="168"/>
        <v>324.58000000000004</v>
      </c>
      <c r="N10782" s="37">
        <f>YEAR(Table1[[#This Row],[Data zamówienia]])</f>
        <v>2019</v>
      </c>
    </row>
    <row r="10783" spans="2:14" x14ac:dyDescent="0.3">
      <c r="B10783" s="32">
        <v>977874</v>
      </c>
      <c r="C10783" s="8" t="s">
        <v>35</v>
      </c>
      <c r="D10783" s="8" t="s">
        <v>22</v>
      </c>
      <c r="E10783" s="5" t="s">
        <v>34</v>
      </c>
      <c r="F10783" s="8">
        <v>337</v>
      </c>
      <c r="G10783" s="6">
        <v>43581</v>
      </c>
      <c r="H10783" s="6">
        <v>43584</v>
      </c>
      <c r="I10783" s="6">
        <v>43585</v>
      </c>
      <c r="J10783" s="5" t="s">
        <v>30</v>
      </c>
      <c r="K10783" s="7">
        <v>782.76</v>
      </c>
      <c r="L10783" s="35">
        <v>508.79</v>
      </c>
      <c r="M10783" s="36">
        <f t="shared" si="168"/>
        <v>273.96999999999997</v>
      </c>
      <c r="N10783" s="37">
        <f>YEAR(Table1[[#This Row],[Data zamówienia]])</f>
        <v>2019</v>
      </c>
    </row>
    <row r="10784" spans="2:14" x14ac:dyDescent="0.3">
      <c r="B10784" s="32">
        <v>765387</v>
      </c>
      <c r="C10784" s="8" t="s">
        <v>21</v>
      </c>
      <c r="D10784" s="8" t="s">
        <v>22</v>
      </c>
      <c r="E10784" s="5" t="s">
        <v>23</v>
      </c>
      <c r="F10784" s="8">
        <v>153</v>
      </c>
      <c r="G10784" s="6">
        <v>43581</v>
      </c>
      <c r="H10784" s="6">
        <v>43584</v>
      </c>
      <c r="I10784" s="6">
        <v>43591</v>
      </c>
      <c r="J10784" s="5" t="s">
        <v>24</v>
      </c>
      <c r="K10784" s="7">
        <v>1236.3900000000001</v>
      </c>
      <c r="L10784" s="35">
        <v>1112.75</v>
      </c>
      <c r="M10784" s="36">
        <f t="shared" si="168"/>
        <v>123.6400000000001</v>
      </c>
      <c r="N10784" s="37">
        <f>YEAR(Table1[[#This Row],[Data zamówienia]])</f>
        <v>2019</v>
      </c>
    </row>
    <row r="10785" spans="2:14" x14ac:dyDescent="0.3">
      <c r="B10785" s="32">
        <v>875712</v>
      </c>
      <c r="C10785" s="8" t="s">
        <v>35</v>
      </c>
      <c r="D10785" s="8" t="s">
        <v>22</v>
      </c>
      <c r="E10785" s="5" t="s">
        <v>23</v>
      </c>
      <c r="F10785" s="8">
        <v>28</v>
      </c>
      <c r="G10785" s="6">
        <v>43582</v>
      </c>
      <c r="H10785" s="6">
        <v>43582</v>
      </c>
      <c r="I10785" s="6">
        <v>43585</v>
      </c>
      <c r="J10785" s="5" t="s">
        <v>26</v>
      </c>
      <c r="K10785" s="7">
        <v>484.22</v>
      </c>
      <c r="L10785" s="35">
        <v>368.01</v>
      </c>
      <c r="M10785" s="36">
        <f t="shared" si="168"/>
        <v>116.21000000000004</v>
      </c>
      <c r="N10785" s="37">
        <f>YEAR(Table1[[#This Row],[Data zamówienia]])</f>
        <v>2019</v>
      </c>
    </row>
    <row r="10786" spans="2:14" x14ac:dyDescent="0.3">
      <c r="B10786" s="32">
        <v>537661</v>
      </c>
      <c r="C10786" s="8" t="s">
        <v>27</v>
      </c>
      <c r="D10786" s="8" t="s">
        <v>28</v>
      </c>
      <c r="E10786" s="5" t="s">
        <v>31</v>
      </c>
      <c r="F10786" s="8">
        <v>112</v>
      </c>
      <c r="G10786" s="6">
        <v>43582</v>
      </c>
      <c r="H10786" s="6">
        <v>43583</v>
      </c>
      <c r="I10786" s="6">
        <v>43590</v>
      </c>
      <c r="J10786" s="5" t="s">
        <v>24</v>
      </c>
      <c r="K10786" s="7">
        <v>1227.48</v>
      </c>
      <c r="L10786" s="35">
        <v>846.96</v>
      </c>
      <c r="M10786" s="36">
        <f t="shared" si="168"/>
        <v>380.52</v>
      </c>
      <c r="N10786" s="37">
        <f>YEAR(Table1[[#This Row],[Data zamówienia]])</f>
        <v>2019</v>
      </c>
    </row>
    <row r="10787" spans="2:14" x14ac:dyDescent="0.3">
      <c r="B10787" s="32">
        <v>238733</v>
      </c>
      <c r="C10787" s="8" t="s">
        <v>38</v>
      </c>
      <c r="D10787" s="8" t="s">
        <v>22</v>
      </c>
      <c r="E10787" s="5" t="s">
        <v>31</v>
      </c>
      <c r="F10787" s="8">
        <v>342</v>
      </c>
      <c r="G10787" s="6">
        <v>43582</v>
      </c>
      <c r="H10787" s="6">
        <v>43584</v>
      </c>
      <c r="I10787" s="6">
        <v>43586</v>
      </c>
      <c r="J10787" s="5" t="s">
        <v>26</v>
      </c>
      <c r="K10787" s="7">
        <v>1152.3399999999999</v>
      </c>
      <c r="L10787" s="35">
        <v>944.92</v>
      </c>
      <c r="M10787" s="36">
        <f t="shared" si="168"/>
        <v>207.41999999999996</v>
      </c>
      <c r="N10787" s="37">
        <f>YEAR(Table1[[#This Row],[Data zamówienia]])</f>
        <v>2019</v>
      </c>
    </row>
    <row r="10788" spans="2:14" x14ac:dyDescent="0.3">
      <c r="B10788" s="32">
        <v>813881</v>
      </c>
      <c r="C10788" s="8" t="s">
        <v>27</v>
      </c>
      <c r="D10788" s="8" t="s">
        <v>39</v>
      </c>
      <c r="E10788" s="5" t="s">
        <v>25</v>
      </c>
      <c r="F10788" s="8">
        <v>110</v>
      </c>
      <c r="G10788" s="6">
        <v>43581</v>
      </c>
      <c r="H10788" s="6">
        <v>43583</v>
      </c>
      <c r="I10788" s="6">
        <v>43587</v>
      </c>
      <c r="J10788" s="5" t="s">
        <v>30</v>
      </c>
      <c r="K10788" s="7">
        <v>492.44</v>
      </c>
      <c r="L10788" s="35">
        <v>354.56</v>
      </c>
      <c r="M10788" s="36">
        <f t="shared" si="168"/>
        <v>137.88</v>
      </c>
      <c r="N10788" s="37">
        <f>YEAR(Table1[[#This Row],[Data zamówienia]])</f>
        <v>2019</v>
      </c>
    </row>
    <row r="10789" spans="2:14" x14ac:dyDescent="0.3">
      <c r="B10789" s="32">
        <v>955931</v>
      </c>
      <c r="C10789" s="8" t="s">
        <v>27</v>
      </c>
      <c r="D10789" s="8" t="s">
        <v>22</v>
      </c>
      <c r="E10789" s="5" t="s">
        <v>34</v>
      </c>
      <c r="F10789" s="8">
        <v>328</v>
      </c>
      <c r="G10789" s="6">
        <v>43582</v>
      </c>
      <c r="H10789" s="6">
        <v>43583</v>
      </c>
      <c r="I10789" s="6">
        <v>43589</v>
      </c>
      <c r="J10789" s="5" t="s">
        <v>26</v>
      </c>
      <c r="K10789" s="7">
        <v>339.51</v>
      </c>
      <c r="L10789" s="35">
        <v>271.61</v>
      </c>
      <c r="M10789" s="36">
        <f t="shared" si="168"/>
        <v>67.899999999999977</v>
      </c>
      <c r="N10789" s="37">
        <f>YEAR(Table1[[#This Row],[Data zamówienia]])</f>
        <v>2019</v>
      </c>
    </row>
    <row r="10790" spans="2:14" x14ac:dyDescent="0.3">
      <c r="B10790" s="32">
        <v>812576</v>
      </c>
      <c r="C10790" s="8" t="s">
        <v>21</v>
      </c>
      <c r="D10790" s="8" t="s">
        <v>28</v>
      </c>
      <c r="E10790" s="5" t="s">
        <v>31</v>
      </c>
      <c r="F10790" s="8">
        <v>260</v>
      </c>
      <c r="G10790" s="6">
        <v>43582</v>
      </c>
      <c r="H10790" s="6">
        <v>43583</v>
      </c>
      <c r="I10790" s="6">
        <v>43589</v>
      </c>
      <c r="J10790" s="5" t="s">
        <v>32</v>
      </c>
      <c r="K10790" s="7">
        <v>1653.47</v>
      </c>
      <c r="L10790" s="35">
        <v>1140.8900000000001</v>
      </c>
      <c r="M10790" s="36">
        <f t="shared" si="168"/>
        <v>512.57999999999993</v>
      </c>
      <c r="N10790" s="37">
        <f>YEAR(Table1[[#This Row],[Data zamówienia]])</f>
        <v>2019</v>
      </c>
    </row>
    <row r="10791" spans="2:14" x14ac:dyDescent="0.3">
      <c r="B10791" s="32">
        <v>258924</v>
      </c>
      <c r="C10791" s="8" t="s">
        <v>27</v>
      </c>
      <c r="D10791" s="8" t="s">
        <v>36</v>
      </c>
      <c r="E10791" s="5" t="s">
        <v>23</v>
      </c>
      <c r="F10791" s="8">
        <v>155</v>
      </c>
      <c r="G10791" s="6">
        <v>43581</v>
      </c>
      <c r="H10791" s="6">
        <v>43583</v>
      </c>
      <c r="I10791" s="6">
        <v>43588</v>
      </c>
      <c r="J10791" s="5" t="s">
        <v>40</v>
      </c>
      <c r="K10791" s="7">
        <v>1462.22</v>
      </c>
      <c r="L10791" s="35">
        <v>906.58</v>
      </c>
      <c r="M10791" s="36">
        <f t="shared" si="168"/>
        <v>555.64</v>
      </c>
      <c r="N10791" s="37">
        <f>YEAR(Table1[[#This Row],[Data zamówienia]])</f>
        <v>2019</v>
      </c>
    </row>
    <row r="10792" spans="2:14" x14ac:dyDescent="0.3">
      <c r="B10792" s="32">
        <v>930890</v>
      </c>
      <c r="C10792" s="8" t="s">
        <v>27</v>
      </c>
      <c r="D10792" s="8" t="s">
        <v>39</v>
      </c>
      <c r="E10792" s="5" t="s">
        <v>23</v>
      </c>
      <c r="F10792" s="8">
        <v>366</v>
      </c>
      <c r="G10792" s="6">
        <v>43583</v>
      </c>
      <c r="H10792" s="6">
        <v>43583</v>
      </c>
      <c r="I10792" s="6">
        <v>43586</v>
      </c>
      <c r="J10792" s="5" t="s">
        <v>32</v>
      </c>
      <c r="K10792" s="7">
        <v>1907.33</v>
      </c>
      <c r="L10792" s="35">
        <v>1010.88</v>
      </c>
      <c r="M10792" s="36">
        <f t="shared" si="168"/>
        <v>896.44999999999993</v>
      </c>
      <c r="N10792" s="37">
        <f>YEAR(Table1[[#This Row],[Data zamówienia]])</f>
        <v>2019</v>
      </c>
    </row>
    <row r="10793" spans="2:14" x14ac:dyDescent="0.3">
      <c r="B10793" s="32">
        <v>763750</v>
      </c>
      <c r="C10793" s="8" t="s">
        <v>21</v>
      </c>
      <c r="D10793" s="8" t="s">
        <v>36</v>
      </c>
      <c r="E10793" s="5" t="s">
        <v>37</v>
      </c>
      <c r="F10793" s="8">
        <v>203</v>
      </c>
      <c r="G10793" s="6">
        <v>43583</v>
      </c>
      <c r="H10793" s="6">
        <v>43585</v>
      </c>
      <c r="I10793" s="6">
        <v>43586</v>
      </c>
      <c r="J10793" s="5" t="s">
        <v>24</v>
      </c>
      <c r="K10793" s="7">
        <v>1237.49</v>
      </c>
      <c r="L10793" s="35">
        <v>717.74</v>
      </c>
      <c r="M10793" s="36">
        <f t="shared" si="168"/>
        <v>519.75</v>
      </c>
      <c r="N10793" s="37">
        <f>YEAR(Table1[[#This Row],[Data zamówienia]])</f>
        <v>2019</v>
      </c>
    </row>
    <row r="10794" spans="2:14" x14ac:dyDescent="0.3">
      <c r="B10794" s="32">
        <v>482808</v>
      </c>
      <c r="C10794" s="8" t="s">
        <v>35</v>
      </c>
      <c r="D10794" s="8" t="s">
        <v>28</v>
      </c>
      <c r="E10794" s="5" t="s">
        <v>29</v>
      </c>
      <c r="F10794" s="8">
        <v>266</v>
      </c>
      <c r="G10794" s="6">
        <v>43582</v>
      </c>
      <c r="H10794" s="6">
        <v>43586</v>
      </c>
      <c r="I10794" s="6">
        <v>43590</v>
      </c>
      <c r="J10794" s="5" t="s">
        <v>24</v>
      </c>
      <c r="K10794" s="7">
        <v>869.41</v>
      </c>
      <c r="L10794" s="35">
        <v>678.14</v>
      </c>
      <c r="M10794" s="36">
        <f t="shared" si="168"/>
        <v>191.26999999999998</v>
      </c>
      <c r="N10794" s="37">
        <f>YEAR(Table1[[#This Row],[Data zamówienia]])</f>
        <v>2019</v>
      </c>
    </row>
    <row r="10795" spans="2:14" x14ac:dyDescent="0.3">
      <c r="B10795" s="32">
        <v>465037</v>
      </c>
      <c r="C10795" s="8" t="s">
        <v>35</v>
      </c>
      <c r="D10795" s="8" t="s">
        <v>28</v>
      </c>
      <c r="E10795" s="5" t="s">
        <v>23</v>
      </c>
      <c r="F10795" s="8">
        <v>233</v>
      </c>
      <c r="G10795" s="6">
        <v>43582</v>
      </c>
      <c r="H10795" s="6">
        <v>43585</v>
      </c>
      <c r="I10795" s="6">
        <v>43587</v>
      </c>
      <c r="J10795" s="5" t="s">
        <v>32</v>
      </c>
      <c r="K10795" s="7">
        <v>1380.04</v>
      </c>
      <c r="L10795" s="35">
        <v>1021.23</v>
      </c>
      <c r="M10795" s="36">
        <f t="shared" si="168"/>
        <v>358.80999999999995</v>
      </c>
      <c r="N10795" s="37">
        <f>YEAR(Table1[[#This Row],[Data zamówienia]])</f>
        <v>2019</v>
      </c>
    </row>
    <row r="10796" spans="2:14" x14ac:dyDescent="0.3">
      <c r="B10796" s="32">
        <v>688557</v>
      </c>
      <c r="C10796" s="8" t="s">
        <v>38</v>
      </c>
      <c r="D10796" s="8" t="s">
        <v>22</v>
      </c>
      <c r="E10796" s="5" t="s">
        <v>37</v>
      </c>
      <c r="F10796" s="8">
        <v>303</v>
      </c>
      <c r="G10796" s="6">
        <v>43583</v>
      </c>
      <c r="H10796" s="6">
        <v>43585</v>
      </c>
      <c r="I10796" s="6">
        <v>43586</v>
      </c>
      <c r="J10796" s="5" t="s">
        <v>24</v>
      </c>
      <c r="K10796" s="7">
        <v>712.36</v>
      </c>
      <c r="L10796" s="35">
        <v>669.62</v>
      </c>
      <c r="M10796" s="36">
        <f t="shared" si="168"/>
        <v>42.740000000000009</v>
      </c>
      <c r="N10796" s="37">
        <f>YEAR(Table1[[#This Row],[Data zamówienia]])</f>
        <v>2019</v>
      </c>
    </row>
    <row r="10797" spans="2:14" x14ac:dyDescent="0.3">
      <c r="B10797" s="32">
        <v>24102</v>
      </c>
      <c r="C10797" s="8" t="s">
        <v>27</v>
      </c>
      <c r="D10797" s="8" t="s">
        <v>28</v>
      </c>
      <c r="E10797" s="5" t="s">
        <v>23</v>
      </c>
      <c r="F10797" s="8">
        <v>336</v>
      </c>
      <c r="G10797" s="6">
        <v>43582</v>
      </c>
      <c r="H10797" s="6">
        <v>43586</v>
      </c>
      <c r="I10797" s="6">
        <v>43591</v>
      </c>
      <c r="J10797" s="5" t="s">
        <v>30</v>
      </c>
      <c r="K10797" s="7">
        <v>350.84</v>
      </c>
      <c r="L10797" s="35">
        <v>210.5</v>
      </c>
      <c r="M10797" s="36">
        <f t="shared" si="168"/>
        <v>140.33999999999997</v>
      </c>
      <c r="N10797" s="37">
        <f>YEAR(Table1[[#This Row],[Data zamówienia]])</f>
        <v>2019</v>
      </c>
    </row>
    <row r="10798" spans="2:14" x14ac:dyDescent="0.3">
      <c r="B10798" s="32">
        <v>715409</v>
      </c>
      <c r="C10798" s="8" t="s">
        <v>27</v>
      </c>
      <c r="D10798" s="8" t="s">
        <v>36</v>
      </c>
      <c r="E10798" s="5" t="s">
        <v>29</v>
      </c>
      <c r="F10798" s="8">
        <v>126</v>
      </c>
      <c r="G10798" s="6">
        <v>43582</v>
      </c>
      <c r="H10798" s="6">
        <v>43586</v>
      </c>
      <c r="I10798" s="6">
        <v>43592</v>
      </c>
      <c r="J10798" s="5" t="s">
        <v>26</v>
      </c>
      <c r="K10798" s="7">
        <v>1507.06</v>
      </c>
      <c r="L10798" s="35">
        <v>1054.94</v>
      </c>
      <c r="M10798" s="36">
        <f t="shared" si="168"/>
        <v>452.11999999999989</v>
      </c>
      <c r="N10798" s="37">
        <f>YEAR(Table1[[#This Row],[Data zamówienia]])</f>
        <v>2019</v>
      </c>
    </row>
    <row r="10799" spans="2:14" x14ac:dyDescent="0.3">
      <c r="B10799" s="32">
        <v>959408</v>
      </c>
      <c r="C10799" s="8" t="s">
        <v>35</v>
      </c>
      <c r="D10799" s="8" t="s">
        <v>28</v>
      </c>
      <c r="E10799" s="5" t="s">
        <v>31</v>
      </c>
      <c r="F10799" s="8">
        <v>337</v>
      </c>
      <c r="G10799" s="6">
        <v>43583</v>
      </c>
      <c r="H10799" s="6">
        <v>43586</v>
      </c>
      <c r="I10799" s="6">
        <v>43592</v>
      </c>
      <c r="J10799" s="5" t="s">
        <v>26</v>
      </c>
      <c r="K10799" s="7">
        <v>1340.35</v>
      </c>
      <c r="L10799" s="35">
        <v>750.6</v>
      </c>
      <c r="M10799" s="36">
        <f t="shared" si="168"/>
        <v>589.74999999999989</v>
      </c>
      <c r="N10799" s="37">
        <f>YEAR(Table1[[#This Row],[Data zamówienia]])</f>
        <v>2019</v>
      </c>
    </row>
    <row r="10800" spans="2:14" x14ac:dyDescent="0.3">
      <c r="B10800" s="32">
        <v>716261</v>
      </c>
      <c r="C10800" s="8" t="s">
        <v>27</v>
      </c>
      <c r="D10800" s="8" t="s">
        <v>39</v>
      </c>
      <c r="E10800" s="5" t="s">
        <v>23</v>
      </c>
      <c r="F10800" s="8">
        <v>297</v>
      </c>
      <c r="G10800" s="6">
        <v>43583</v>
      </c>
      <c r="H10800" s="6">
        <v>43586</v>
      </c>
      <c r="I10800" s="6">
        <v>43593</v>
      </c>
      <c r="J10800" s="5" t="s">
        <v>40</v>
      </c>
      <c r="K10800" s="7">
        <v>565.66999999999996</v>
      </c>
      <c r="L10800" s="35">
        <v>486.48</v>
      </c>
      <c r="M10800" s="36">
        <f t="shared" si="168"/>
        <v>79.189999999999941</v>
      </c>
      <c r="N10800" s="37">
        <f>YEAR(Table1[[#This Row],[Data zamówienia]])</f>
        <v>2019</v>
      </c>
    </row>
    <row r="10801" spans="2:14" x14ac:dyDescent="0.3">
      <c r="B10801" s="32">
        <v>920131</v>
      </c>
      <c r="C10801" s="8" t="s">
        <v>27</v>
      </c>
      <c r="D10801" s="8" t="s">
        <v>39</v>
      </c>
      <c r="E10801" s="5" t="s">
        <v>34</v>
      </c>
      <c r="F10801" s="8">
        <v>266</v>
      </c>
      <c r="G10801" s="6">
        <v>43583</v>
      </c>
      <c r="H10801" s="6">
        <v>43583</v>
      </c>
      <c r="I10801" s="6">
        <v>43584</v>
      </c>
      <c r="J10801" s="5" t="s">
        <v>33</v>
      </c>
      <c r="K10801" s="7">
        <v>1893.08</v>
      </c>
      <c r="L10801" s="35">
        <v>1400.88</v>
      </c>
      <c r="M10801" s="36">
        <f t="shared" si="168"/>
        <v>492.19999999999982</v>
      </c>
      <c r="N10801" s="37">
        <f>YEAR(Table1[[#This Row],[Data zamówienia]])</f>
        <v>2019</v>
      </c>
    </row>
    <row r="10802" spans="2:14" x14ac:dyDescent="0.3">
      <c r="B10802" s="32">
        <v>784691</v>
      </c>
      <c r="C10802" s="8" t="s">
        <v>35</v>
      </c>
      <c r="D10802" s="8" t="s">
        <v>28</v>
      </c>
      <c r="E10802" s="5" t="s">
        <v>37</v>
      </c>
      <c r="F10802" s="8">
        <v>327</v>
      </c>
      <c r="G10802" s="6">
        <v>43583</v>
      </c>
      <c r="H10802" s="6">
        <v>43587</v>
      </c>
      <c r="I10802" s="6">
        <v>43593</v>
      </c>
      <c r="J10802" s="5" t="s">
        <v>24</v>
      </c>
      <c r="K10802" s="7">
        <v>1034.3599999999999</v>
      </c>
      <c r="L10802" s="35">
        <v>693.02</v>
      </c>
      <c r="M10802" s="36">
        <f t="shared" si="168"/>
        <v>341.33999999999992</v>
      </c>
      <c r="N10802" s="37">
        <f>YEAR(Table1[[#This Row],[Data zamówienia]])</f>
        <v>2019</v>
      </c>
    </row>
    <row r="10803" spans="2:14" x14ac:dyDescent="0.3">
      <c r="B10803" s="32">
        <v>587544</v>
      </c>
      <c r="C10803" s="8" t="s">
        <v>27</v>
      </c>
      <c r="D10803" s="8" t="s">
        <v>39</v>
      </c>
      <c r="E10803" s="5" t="s">
        <v>37</v>
      </c>
      <c r="F10803" s="8">
        <v>222</v>
      </c>
      <c r="G10803" s="6">
        <v>43584</v>
      </c>
      <c r="H10803" s="6">
        <v>43586</v>
      </c>
      <c r="I10803" s="6">
        <v>43592</v>
      </c>
      <c r="J10803" s="5" t="s">
        <v>33</v>
      </c>
      <c r="K10803" s="7">
        <v>1759.46</v>
      </c>
      <c r="L10803" s="35">
        <v>1231.6199999999999</v>
      </c>
      <c r="M10803" s="36">
        <f t="shared" si="168"/>
        <v>527.84000000000015</v>
      </c>
      <c r="N10803" s="37">
        <f>YEAR(Table1[[#This Row],[Data zamówienia]])</f>
        <v>2019</v>
      </c>
    </row>
    <row r="10804" spans="2:14" x14ac:dyDescent="0.3">
      <c r="B10804" s="32">
        <v>647259</v>
      </c>
      <c r="C10804" s="8" t="s">
        <v>27</v>
      </c>
      <c r="D10804" s="8" t="s">
        <v>39</v>
      </c>
      <c r="E10804" s="5" t="s">
        <v>37</v>
      </c>
      <c r="F10804" s="8">
        <v>1</v>
      </c>
      <c r="G10804" s="6">
        <v>43583</v>
      </c>
      <c r="H10804" s="6">
        <v>43585</v>
      </c>
      <c r="I10804" s="6">
        <v>43592</v>
      </c>
      <c r="J10804" s="5" t="s">
        <v>30</v>
      </c>
      <c r="K10804" s="7">
        <v>284.52</v>
      </c>
      <c r="L10804" s="35">
        <v>213.39</v>
      </c>
      <c r="M10804" s="36">
        <f t="shared" si="168"/>
        <v>71.13</v>
      </c>
      <c r="N10804" s="37">
        <f>YEAR(Table1[[#This Row],[Data zamówienia]])</f>
        <v>2019</v>
      </c>
    </row>
    <row r="10805" spans="2:14" x14ac:dyDescent="0.3">
      <c r="B10805" s="32">
        <v>820189</v>
      </c>
      <c r="C10805" s="8" t="s">
        <v>21</v>
      </c>
      <c r="D10805" s="8" t="s">
        <v>22</v>
      </c>
      <c r="E10805" s="5" t="s">
        <v>29</v>
      </c>
      <c r="F10805" s="8">
        <v>230</v>
      </c>
      <c r="G10805" s="6">
        <v>43584</v>
      </c>
      <c r="H10805" s="6">
        <v>43585</v>
      </c>
      <c r="I10805" s="6">
        <v>43590</v>
      </c>
      <c r="J10805" s="5" t="s">
        <v>33</v>
      </c>
      <c r="K10805" s="7">
        <v>1587.23</v>
      </c>
      <c r="L10805" s="35">
        <v>857.1</v>
      </c>
      <c r="M10805" s="36">
        <f t="shared" si="168"/>
        <v>730.13</v>
      </c>
      <c r="N10805" s="37">
        <f>YEAR(Table1[[#This Row],[Data zamówienia]])</f>
        <v>2019</v>
      </c>
    </row>
    <row r="10806" spans="2:14" x14ac:dyDescent="0.3">
      <c r="B10806" s="32">
        <v>194299</v>
      </c>
      <c r="C10806" s="8" t="s">
        <v>21</v>
      </c>
      <c r="D10806" s="8" t="s">
        <v>22</v>
      </c>
      <c r="E10806" s="5" t="s">
        <v>23</v>
      </c>
      <c r="F10806" s="8">
        <v>361</v>
      </c>
      <c r="G10806" s="6">
        <v>43583</v>
      </c>
      <c r="H10806" s="6">
        <v>43587</v>
      </c>
      <c r="I10806" s="6">
        <v>43593</v>
      </c>
      <c r="J10806" s="5" t="s">
        <v>40</v>
      </c>
      <c r="K10806" s="7">
        <v>1802.47</v>
      </c>
      <c r="L10806" s="35">
        <v>1171.6099999999999</v>
      </c>
      <c r="M10806" s="36">
        <f t="shared" si="168"/>
        <v>630.86000000000013</v>
      </c>
      <c r="N10806" s="37">
        <f>YEAR(Table1[[#This Row],[Data zamówienia]])</f>
        <v>2019</v>
      </c>
    </row>
    <row r="10807" spans="2:14" x14ac:dyDescent="0.3">
      <c r="B10807" s="32">
        <v>785891</v>
      </c>
      <c r="C10807" s="8" t="s">
        <v>38</v>
      </c>
      <c r="D10807" s="8" t="s">
        <v>22</v>
      </c>
      <c r="E10807" s="5" t="s">
        <v>23</v>
      </c>
      <c r="F10807" s="8">
        <v>60</v>
      </c>
      <c r="G10807" s="6">
        <v>43584</v>
      </c>
      <c r="H10807" s="6">
        <v>43587</v>
      </c>
      <c r="I10807" s="6">
        <v>43593</v>
      </c>
      <c r="J10807" s="5" t="s">
        <v>26</v>
      </c>
      <c r="K10807" s="7">
        <v>1965.44</v>
      </c>
      <c r="L10807" s="35">
        <v>1198.92</v>
      </c>
      <c r="M10807" s="36">
        <f t="shared" si="168"/>
        <v>766.52</v>
      </c>
      <c r="N10807" s="37">
        <f>YEAR(Table1[[#This Row],[Data zamówienia]])</f>
        <v>2019</v>
      </c>
    </row>
    <row r="10808" spans="2:14" x14ac:dyDescent="0.3">
      <c r="B10808" s="32">
        <v>749505</v>
      </c>
      <c r="C10808" s="8" t="s">
        <v>21</v>
      </c>
      <c r="D10808" s="8" t="s">
        <v>36</v>
      </c>
      <c r="E10808" s="5" t="s">
        <v>37</v>
      </c>
      <c r="F10808" s="8">
        <v>25</v>
      </c>
      <c r="G10808" s="6">
        <v>43584</v>
      </c>
      <c r="H10808" s="6">
        <v>43584</v>
      </c>
      <c r="I10808" s="6">
        <v>43586</v>
      </c>
      <c r="J10808" s="5" t="s">
        <v>24</v>
      </c>
      <c r="K10808" s="7">
        <v>1716.03</v>
      </c>
      <c r="L10808" s="35">
        <v>1046.78</v>
      </c>
      <c r="M10808" s="36">
        <f t="shared" si="168"/>
        <v>669.25</v>
      </c>
      <c r="N10808" s="37">
        <f>YEAR(Table1[[#This Row],[Data zamówienia]])</f>
        <v>2019</v>
      </c>
    </row>
    <row r="10809" spans="2:14" x14ac:dyDescent="0.3">
      <c r="B10809" s="32">
        <v>390332</v>
      </c>
      <c r="C10809" s="8" t="s">
        <v>21</v>
      </c>
      <c r="D10809" s="8" t="s">
        <v>22</v>
      </c>
      <c r="E10809" s="5" t="s">
        <v>23</v>
      </c>
      <c r="F10809" s="8">
        <v>164</v>
      </c>
      <c r="G10809" s="6">
        <v>43584</v>
      </c>
      <c r="H10809" s="6">
        <v>43585</v>
      </c>
      <c r="I10809" s="6">
        <v>43590</v>
      </c>
      <c r="J10809" s="5" t="s">
        <v>40</v>
      </c>
      <c r="K10809" s="7">
        <v>663.08</v>
      </c>
      <c r="L10809" s="35">
        <v>391.22</v>
      </c>
      <c r="M10809" s="36">
        <f t="shared" si="168"/>
        <v>271.86</v>
      </c>
      <c r="N10809" s="37">
        <f>YEAR(Table1[[#This Row],[Data zamówienia]])</f>
        <v>2019</v>
      </c>
    </row>
    <row r="10810" spans="2:14" x14ac:dyDescent="0.3">
      <c r="B10810" s="32">
        <v>249574</v>
      </c>
      <c r="C10810" s="8" t="s">
        <v>21</v>
      </c>
      <c r="D10810" s="8" t="s">
        <v>28</v>
      </c>
      <c r="E10810" s="5" t="s">
        <v>34</v>
      </c>
      <c r="F10810" s="8">
        <v>267</v>
      </c>
      <c r="G10810" s="6">
        <v>43584</v>
      </c>
      <c r="H10810" s="6">
        <v>43584</v>
      </c>
      <c r="I10810" s="6">
        <v>43588</v>
      </c>
      <c r="J10810" s="5" t="s">
        <v>30</v>
      </c>
      <c r="K10810" s="7">
        <v>1802.47</v>
      </c>
      <c r="L10810" s="35">
        <v>1297.78</v>
      </c>
      <c r="M10810" s="36">
        <f t="shared" si="168"/>
        <v>504.69000000000005</v>
      </c>
      <c r="N10810" s="37">
        <f>YEAR(Table1[[#This Row],[Data zamówienia]])</f>
        <v>2019</v>
      </c>
    </row>
    <row r="10811" spans="2:14" x14ac:dyDescent="0.3">
      <c r="B10811" s="32">
        <v>289706</v>
      </c>
      <c r="C10811" s="8" t="s">
        <v>38</v>
      </c>
      <c r="D10811" s="8" t="s">
        <v>22</v>
      </c>
      <c r="E10811" s="5" t="s">
        <v>31</v>
      </c>
      <c r="F10811" s="8">
        <v>213</v>
      </c>
      <c r="G10811" s="6">
        <v>43583</v>
      </c>
      <c r="H10811" s="6">
        <v>43586</v>
      </c>
      <c r="I10811" s="6">
        <v>43592</v>
      </c>
      <c r="J10811" s="5" t="s">
        <v>33</v>
      </c>
      <c r="K10811" s="7">
        <v>1473.14</v>
      </c>
      <c r="L10811" s="35">
        <v>795.5</v>
      </c>
      <c r="M10811" s="36">
        <f t="shared" si="168"/>
        <v>677.6400000000001</v>
      </c>
      <c r="N10811" s="37">
        <f>YEAR(Table1[[#This Row],[Data zamówienia]])</f>
        <v>2019</v>
      </c>
    </row>
    <row r="10812" spans="2:14" x14ac:dyDescent="0.3">
      <c r="B10812" s="32">
        <v>841708</v>
      </c>
      <c r="C10812" s="8" t="s">
        <v>38</v>
      </c>
      <c r="D10812" s="8" t="s">
        <v>39</v>
      </c>
      <c r="E10812" s="5" t="s">
        <v>31</v>
      </c>
      <c r="F10812" s="8">
        <v>41</v>
      </c>
      <c r="G10812" s="6">
        <v>43583</v>
      </c>
      <c r="H10812" s="6">
        <v>43585</v>
      </c>
      <c r="I10812" s="6">
        <v>43592</v>
      </c>
      <c r="J10812" s="5" t="s">
        <v>32</v>
      </c>
      <c r="K10812" s="7">
        <v>1724.52</v>
      </c>
      <c r="L10812" s="35">
        <v>1189.92</v>
      </c>
      <c r="M10812" s="36">
        <f t="shared" si="168"/>
        <v>534.59999999999991</v>
      </c>
      <c r="N10812" s="37">
        <f>YEAR(Table1[[#This Row],[Data zamówienia]])</f>
        <v>2019</v>
      </c>
    </row>
    <row r="10813" spans="2:14" x14ac:dyDescent="0.3">
      <c r="B10813" s="32">
        <v>98611</v>
      </c>
      <c r="C10813" s="8" t="s">
        <v>27</v>
      </c>
      <c r="D10813" s="8" t="s">
        <v>39</v>
      </c>
      <c r="E10813" s="5" t="s">
        <v>25</v>
      </c>
      <c r="F10813" s="8">
        <v>250</v>
      </c>
      <c r="G10813" s="6">
        <v>43583</v>
      </c>
      <c r="H10813" s="6">
        <v>43584</v>
      </c>
      <c r="I10813" s="6">
        <v>43587</v>
      </c>
      <c r="J10813" s="5" t="s">
        <v>32</v>
      </c>
      <c r="K10813" s="7">
        <v>1205.04</v>
      </c>
      <c r="L10813" s="35">
        <v>614.57000000000005</v>
      </c>
      <c r="M10813" s="36">
        <f t="shared" si="168"/>
        <v>590.46999999999991</v>
      </c>
      <c r="N10813" s="37">
        <f>YEAR(Table1[[#This Row],[Data zamówienia]])</f>
        <v>2019</v>
      </c>
    </row>
    <row r="10814" spans="2:14" x14ac:dyDescent="0.3">
      <c r="B10814" s="32">
        <v>832683</v>
      </c>
      <c r="C10814" s="8" t="s">
        <v>21</v>
      </c>
      <c r="D10814" s="8" t="s">
        <v>28</v>
      </c>
      <c r="E10814" s="5" t="s">
        <v>31</v>
      </c>
      <c r="F10814" s="8">
        <v>66</v>
      </c>
      <c r="G10814" s="6">
        <v>43584</v>
      </c>
      <c r="H10814" s="6">
        <v>43585</v>
      </c>
      <c r="I10814" s="6">
        <v>43588</v>
      </c>
      <c r="J10814" s="5" t="s">
        <v>40</v>
      </c>
      <c r="K10814" s="7">
        <v>1862.1</v>
      </c>
      <c r="L10814" s="35">
        <v>1526.92</v>
      </c>
      <c r="M10814" s="36">
        <f t="shared" si="168"/>
        <v>335.17999999999984</v>
      </c>
      <c r="N10814" s="37">
        <f>YEAR(Table1[[#This Row],[Data zamówienia]])</f>
        <v>2019</v>
      </c>
    </row>
    <row r="10815" spans="2:14" x14ac:dyDescent="0.3">
      <c r="B10815" s="32">
        <v>759963</v>
      </c>
      <c r="C10815" s="8" t="s">
        <v>27</v>
      </c>
      <c r="D10815" s="8" t="s">
        <v>28</v>
      </c>
      <c r="E10815" s="5" t="s">
        <v>31</v>
      </c>
      <c r="F10815" s="8">
        <v>2</v>
      </c>
      <c r="G10815" s="6">
        <v>43583</v>
      </c>
      <c r="H10815" s="6">
        <v>43587</v>
      </c>
      <c r="I10815" s="6">
        <v>43591</v>
      </c>
      <c r="J10815" s="5" t="s">
        <v>30</v>
      </c>
      <c r="K10815" s="7">
        <v>1891.81</v>
      </c>
      <c r="L10815" s="35">
        <v>1589.12</v>
      </c>
      <c r="M10815" s="36">
        <f t="shared" si="168"/>
        <v>302.69000000000005</v>
      </c>
      <c r="N10815" s="37">
        <f>YEAR(Table1[[#This Row],[Data zamówienia]])</f>
        <v>2019</v>
      </c>
    </row>
    <row r="10816" spans="2:14" x14ac:dyDescent="0.3">
      <c r="B10816" s="32">
        <v>758078</v>
      </c>
      <c r="C10816" s="8" t="s">
        <v>21</v>
      </c>
      <c r="D10816" s="8" t="s">
        <v>28</v>
      </c>
      <c r="E10816" s="5" t="s">
        <v>29</v>
      </c>
      <c r="F10816" s="8">
        <v>276</v>
      </c>
      <c r="G10816" s="6">
        <v>43583</v>
      </c>
      <c r="H10816" s="6">
        <v>43584</v>
      </c>
      <c r="I10816" s="6">
        <v>43585</v>
      </c>
      <c r="J10816" s="5" t="s">
        <v>40</v>
      </c>
      <c r="K10816" s="7">
        <v>882.54</v>
      </c>
      <c r="L10816" s="35">
        <v>785.46</v>
      </c>
      <c r="M10816" s="36">
        <f t="shared" si="168"/>
        <v>97.079999999999927</v>
      </c>
      <c r="N10816" s="37">
        <f>YEAR(Table1[[#This Row],[Data zamówienia]])</f>
        <v>2019</v>
      </c>
    </row>
    <row r="10817" spans="2:14" x14ac:dyDescent="0.3">
      <c r="B10817" s="32">
        <v>45489</v>
      </c>
      <c r="C10817" s="8" t="s">
        <v>38</v>
      </c>
      <c r="D10817" s="8" t="s">
        <v>39</v>
      </c>
      <c r="E10817" s="5" t="s">
        <v>31</v>
      </c>
      <c r="F10817" s="8">
        <v>104</v>
      </c>
      <c r="G10817" s="6">
        <v>43585</v>
      </c>
      <c r="H10817" s="6">
        <v>43588</v>
      </c>
      <c r="I10817" s="6">
        <v>43592</v>
      </c>
      <c r="J10817" s="5" t="s">
        <v>40</v>
      </c>
      <c r="K10817" s="7">
        <v>329.43</v>
      </c>
      <c r="L10817" s="35">
        <v>194.36</v>
      </c>
      <c r="M10817" s="36">
        <f t="shared" si="168"/>
        <v>135.07</v>
      </c>
      <c r="N10817" s="37">
        <f>YEAR(Table1[[#This Row],[Data zamówienia]])</f>
        <v>2019</v>
      </c>
    </row>
    <row r="10818" spans="2:14" x14ac:dyDescent="0.3">
      <c r="B10818" s="32">
        <v>558600</v>
      </c>
      <c r="C10818" s="8" t="s">
        <v>21</v>
      </c>
      <c r="D10818" s="8" t="s">
        <v>28</v>
      </c>
      <c r="E10818" s="5" t="s">
        <v>31</v>
      </c>
      <c r="F10818" s="8">
        <v>17</v>
      </c>
      <c r="G10818" s="6">
        <v>43585</v>
      </c>
      <c r="H10818" s="6">
        <v>43585</v>
      </c>
      <c r="I10818" s="6">
        <v>43591</v>
      </c>
      <c r="J10818" s="5" t="s">
        <v>40</v>
      </c>
      <c r="K10818" s="7">
        <v>246.67</v>
      </c>
      <c r="L10818" s="35">
        <v>165.27</v>
      </c>
      <c r="M10818" s="36">
        <f t="shared" si="168"/>
        <v>81.399999999999977</v>
      </c>
      <c r="N10818" s="37">
        <f>YEAR(Table1[[#This Row],[Data zamówienia]])</f>
        <v>2019</v>
      </c>
    </row>
    <row r="10819" spans="2:14" x14ac:dyDescent="0.3">
      <c r="B10819" s="32">
        <v>4429</v>
      </c>
      <c r="C10819" s="8" t="s">
        <v>21</v>
      </c>
      <c r="D10819" s="8" t="s">
        <v>39</v>
      </c>
      <c r="E10819" s="5" t="s">
        <v>34</v>
      </c>
      <c r="F10819" s="8">
        <v>232</v>
      </c>
      <c r="G10819" s="6">
        <v>43585</v>
      </c>
      <c r="H10819" s="6">
        <v>43585</v>
      </c>
      <c r="I10819" s="6">
        <v>43587</v>
      </c>
      <c r="J10819" s="5" t="s">
        <v>24</v>
      </c>
      <c r="K10819" s="7">
        <v>1588.75</v>
      </c>
      <c r="L10819" s="35">
        <v>873.81</v>
      </c>
      <c r="M10819" s="36">
        <f t="shared" si="168"/>
        <v>714.94</v>
      </c>
      <c r="N10819" s="37">
        <f>YEAR(Table1[[#This Row],[Data zamówienia]])</f>
        <v>2019</v>
      </c>
    </row>
    <row r="10820" spans="2:14" x14ac:dyDescent="0.3">
      <c r="B10820" s="32">
        <v>183807</v>
      </c>
      <c r="C10820" s="8" t="s">
        <v>27</v>
      </c>
      <c r="D10820" s="8" t="s">
        <v>36</v>
      </c>
      <c r="E10820" s="5" t="s">
        <v>23</v>
      </c>
      <c r="F10820" s="8">
        <v>167</v>
      </c>
      <c r="G10820" s="6">
        <v>43585</v>
      </c>
      <c r="H10820" s="6">
        <v>43585</v>
      </c>
      <c r="I10820" s="6">
        <v>43592</v>
      </c>
      <c r="J10820" s="5" t="s">
        <v>40</v>
      </c>
      <c r="K10820" s="7">
        <v>1272.93</v>
      </c>
      <c r="L10820" s="35">
        <v>814.68</v>
      </c>
      <c r="M10820" s="36">
        <f t="shared" ref="M10820:M10883" si="169">K10820-L10820</f>
        <v>458.25000000000011</v>
      </c>
      <c r="N10820" s="37">
        <f>YEAR(Table1[[#This Row],[Data zamówienia]])</f>
        <v>2019</v>
      </c>
    </row>
    <row r="10821" spans="2:14" x14ac:dyDescent="0.3">
      <c r="B10821" s="32">
        <v>690522</v>
      </c>
      <c r="C10821" s="8" t="s">
        <v>21</v>
      </c>
      <c r="D10821" s="8" t="s">
        <v>39</v>
      </c>
      <c r="E10821" s="5" t="s">
        <v>37</v>
      </c>
      <c r="F10821" s="8">
        <v>248</v>
      </c>
      <c r="G10821" s="6">
        <v>43584</v>
      </c>
      <c r="H10821" s="6">
        <v>43587</v>
      </c>
      <c r="I10821" s="6">
        <v>43594</v>
      </c>
      <c r="J10821" s="5" t="s">
        <v>26</v>
      </c>
      <c r="K10821" s="7">
        <v>411.04</v>
      </c>
      <c r="L10821" s="35">
        <v>308.27999999999997</v>
      </c>
      <c r="M10821" s="36">
        <f t="shared" si="169"/>
        <v>102.76000000000005</v>
      </c>
      <c r="N10821" s="37">
        <f>YEAR(Table1[[#This Row],[Data zamówienia]])</f>
        <v>2019</v>
      </c>
    </row>
    <row r="10822" spans="2:14" x14ac:dyDescent="0.3">
      <c r="B10822" s="32">
        <v>632880</v>
      </c>
      <c r="C10822" s="8" t="s">
        <v>27</v>
      </c>
      <c r="D10822" s="8" t="s">
        <v>36</v>
      </c>
      <c r="E10822" s="5" t="s">
        <v>25</v>
      </c>
      <c r="F10822" s="8">
        <v>231</v>
      </c>
      <c r="G10822" s="6">
        <v>43585</v>
      </c>
      <c r="H10822" s="6">
        <v>43585</v>
      </c>
      <c r="I10822" s="6">
        <v>43592</v>
      </c>
      <c r="J10822" s="5" t="s">
        <v>24</v>
      </c>
      <c r="K10822" s="7">
        <v>1530.21</v>
      </c>
      <c r="L10822" s="35">
        <v>780.41</v>
      </c>
      <c r="M10822" s="36">
        <f t="shared" si="169"/>
        <v>749.80000000000007</v>
      </c>
      <c r="N10822" s="37">
        <f>YEAR(Table1[[#This Row],[Data zamówienia]])</f>
        <v>2019</v>
      </c>
    </row>
    <row r="10823" spans="2:14" x14ac:dyDescent="0.3">
      <c r="B10823" s="32">
        <v>546874</v>
      </c>
      <c r="C10823" s="8" t="s">
        <v>27</v>
      </c>
      <c r="D10823" s="8" t="s">
        <v>39</v>
      </c>
      <c r="E10823" s="5" t="s">
        <v>31</v>
      </c>
      <c r="F10823" s="8">
        <v>314</v>
      </c>
      <c r="G10823" s="6">
        <v>43585</v>
      </c>
      <c r="H10823" s="6">
        <v>43587</v>
      </c>
      <c r="I10823" s="6">
        <v>43593</v>
      </c>
      <c r="J10823" s="5" t="s">
        <v>30</v>
      </c>
      <c r="K10823" s="7">
        <v>782.29</v>
      </c>
      <c r="L10823" s="35">
        <v>696.24</v>
      </c>
      <c r="M10823" s="36">
        <f t="shared" si="169"/>
        <v>86.049999999999955</v>
      </c>
      <c r="N10823" s="37">
        <f>YEAR(Table1[[#This Row],[Data zamówienia]])</f>
        <v>2019</v>
      </c>
    </row>
    <row r="10824" spans="2:14" x14ac:dyDescent="0.3">
      <c r="B10824" s="32">
        <v>342932</v>
      </c>
      <c r="C10824" s="8" t="s">
        <v>21</v>
      </c>
      <c r="D10824" s="8" t="s">
        <v>22</v>
      </c>
      <c r="E10824" s="5" t="s">
        <v>31</v>
      </c>
      <c r="F10824" s="8">
        <v>39</v>
      </c>
      <c r="G10824" s="6">
        <v>43585</v>
      </c>
      <c r="H10824" s="6">
        <v>43586</v>
      </c>
      <c r="I10824" s="6">
        <v>43593</v>
      </c>
      <c r="J10824" s="5" t="s">
        <v>30</v>
      </c>
      <c r="K10824" s="7">
        <v>1418.69</v>
      </c>
      <c r="L10824" s="35">
        <v>1021.46</v>
      </c>
      <c r="M10824" s="36">
        <f t="shared" si="169"/>
        <v>397.23</v>
      </c>
      <c r="N10824" s="37">
        <f>YEAR(Table1[[#This Row],[Data zamówienia]])</f>
        <v>2019</v>
      </c>
    </row>
    <row r="10825" spans="2:14" x14ac:dyDescent="0.3">
      <c r="B10825" s="32">
        <v>5128</v>
      </c>
      <c r="C10825" s="8" t="s">
        <v>21</v>
      </c>
      <c r="D10825" s="8" t="s">
        <v>39</v>
      </c>
      <c r="E10825" s="5" t="s">
        <v>25</v>
      </c>
      <c r="F10825" s="8">
        <v>2</v>
      </c>
      <c r="G10825" s="6">
        <v>43585</v>
      </c>
      <c r="H10825" s="6">
        <v>43587</v>
      </c>
      <c r="I10825" s="6">
        <v>43588</v>
      </c>
      <c r="J10825" s="5" t="s">
        <v>40</v>
      </c>
      <c r="K10825" s="7">
        <v>201.47</v>
      </c>
      <c r="L10825" s="35">
        <v>132.97</v>
      </c>
      <c r="M10825" s="36">
        <f t="shared" si="169"/>
        <v>68.5</v>
      </c>
      <c r="N10825" s="37">
        <f>YEAR(Table1[[#This Row],[Data zamówienia]])</f>
        <v>2019</v>
      </c>
    </row>
    <row r="10826" spans="2:14" x14ac:dyDescent="0.3">
      <c r="B10826" s="32">
        <v>473028</v>
      </c>
      <c r="C10826" s="8" t="s">
        <v>27</v>
      </c>
      <c r="D10826" s="8" t="s">
        <v>36</v>
      </c>
      <c r="E10826" s="5" t="s">
        <v>31</v>
      </c>
      <c r="F10826" s="8">
        <v>17</v>
      </c>
      <c r="G10826" s="6">
        <v>43584</v>
      </c>
      <c r="H10826" s="6">
        <v>43588</v>
      </c>
      <c r="I10826" s="6">
        <v>43591</v>
      </c>
      <c r="J10826" s="5" t="s">
        <v>24</v>
      </c>
      <c r="K10826" s="7">
        <v>194.17</v>
      </c>
      <c r="L10826" s="35">
        <v>170.87</v>
      </c>
      <c r="M10826" s="36">
        <f t="shared" si="169"/>
        <v>23.299999999999983</v>
      </c>
      <c r="N10826" s="37">
        <f>YEAR(Table1[[#This Row],[Data zamówienia]])</f>
        <v>2019</v>
      </c>
    </row>
    <row r="10827" spans="2:14" x14ac:dyDescent="0.3">
      <c r="B10827" s="32">
        <v>360593</v>
      </c>
      <c r="C10827" s="8" t="s">
        <v>27</v>
      </c>
      <c r="D10827" s="8" t="s">
        <v>39</v>
      </c>
      <c r="E10827" s="5" t="s">
        <v>29</v>
      </c>
      <c r="F10827" s="8">
        <v>239</v>
      </c>
      <c r="G10827" s="6">
        <v>43584</v>
      </c>
      <c r="H10827" s="6">
        <v>43587</v>
      </c>
      <c r="I10827" s="6">
        <v>43590</v>
      </c>
      <c r="J10827" s="5" t="s">
        <v>33</v>
      </c>
      <c r="K10827" s="7">
        <v>804.08</v>
      </c>
      <c r="L10827" s="35">
        <v>691.51</v>
      </c>
      <c r="M10827" s="36">
        <f t="shared" si="169"/>
        <v>112.57000000000005</v>
      </c>
      <c r="N10827" s="37">
        <f>YEAR(Table1[[#This Row],[Data zamówienia]])</f>
        <v>2019</v>
      </c>
    </row>
    <row r="10828" spans="2:14" x14ac:dyDescent="0.3">
      <c r="B10828" s="32">
        <v>734268</v>
      </c>
      <c r="C10828" s="8" t="s">
        <v>27</v>
      </c>
      <c r="D10828" s="8" t="s">
        <v>28</v>
      </c>
      <c r="E10828" s="5" t="s">
        <v>23</v>
      </c>
      <c r="F10828" s="8">
        <v>310</v>
      </c>
      <c r="G10828" s="6">
        <v>43585</v>
      </c>
      <c r="H10828" s="6">
        <v>43589</v>
      </c>
      <c r="I10828" s="6">
        <v>43595</v>
      </c>
      <c r="J10828" s="5" t="s">
        <v>33</v>
      </c>
      <c r="K10828" s="7">
        <v>1127.9000000000001</v>
      </c>
      <c r="L10828" s="35">
        <v>891.04</v>
      </c>
      <c r="M10828" s="36">
        <f t="shared" si="169"/>
        <v>236.86000000000013</v>
      </c>
      <c r="N10828" s="37">
        <f>YEAR(Table1[[#This Row],[Data zamówienia]])</f>
        <v>2019</v>
      </c>
    </row>
    <row r="10829" spans="2:14" x14ac:dyDescent="0.3">
      <c r="B10829" s="32">
        <v>989323</v>
      </c>
      <c r="C10829" s="8" t="s">
        <v>27</v>
      </c>
      <c r="D10829" s="8" t="s">
        <v>36</v>
      </c>
      <c r="E10829" s="5" t="s">
        <v>29</v>
      </c>
      <c r="F10829" s="8">
        <v>245</v>
      </c>
      <c r="G10829" s="6">
        <v>43585</v>
      </c>
      <c r="H10829" s="6">
        <v>43587</v>
      </c>
      <c r="I10829" s="6">
        <v>43593</v>
      </c>
      <c r="J10829" s="5" t="s">
        <v>32</v>
      </c>
      <c r="K10829" s="7">
        <v>1684.01</v>
      </c>
      <c r="L10829" s="35">
        <v>1212.49</v>
      </c>
      <c r="M10829" s="36">
        <f t="shared" si="169"/>
        <v>471.52</v>
      </c>
      <c r="N10829" s="37">
        <f>YEAR(Table1[[#This Row],[Data zamówienia]])</f>
        <v>2019</v>
      </c>
    </row>
    <row r="10830" spans="2:14" x14ac:dyDescent="0.3">
      <c r="B10830" s="32">
        <v>881601</v>
      </c>
      <c r="C10830" s="8" t="s">
        <v>21</v>
      </c>
      <c r="D10830" s="8" t="s">
        <v>22</v>
      </c>
      <c r="E10830" s="5" t="s">
        <v>34</v>
      </c>
      <c r="F10830" s="8">
        <v>244</v>
      </c>
      <c r="G10830" s="6">
        <v>43586</v>
      </c>
      <c r="H10830" s="6">
        <v>43588</v>
      </c>
      <c r="I10830" s="6">
        <v>43592</v>
      </c>
      <c r="J10830" s="5" t="s">
        <v>26</v>
      </c>
      <c r="K10830" s="7">
        <v>1071.03</v>
      </c>
      <c r="L10830" s="35">
        <v>589.07000000000005</v>
      </c>
      <c r="M10830" s="36">
        <f t="shared" si="169"/>
        <v>481.95999999999992</v>
      </c>
      <c r="N10830" s="37">
        <f>YEAR(Table1[[#This Row],[Data zamówienia]])</f>
        <v>2019</v>
      </c>
    </row>
    <row r="10831" spans="2:14" x14ac:dyDescent="0.3">
      <c r="B10831" s="32">
        <v>754026</v>
      </c>
      <c r="C10831" s="8" t="s">
        <v>35</v>
      </c>
      <c r="D10831" s="8" t="s">
        <v>36</v>
      </c>
      <c r="E10831" s="5" t="s">
        <v>31</v>
      </c>
      <c r="F10831" s="8">
        <v>79</v>
      </c>
      <c r="G10831" s="6">
        <v>43585</v>
      </c>
      <c r="H10831" s="6">
        <v>43588</v>
      </c>
      <c r="I10831" s="6">
        <v>43591</v>
      </c>
      <c r="J10831" s="5" t="s">
        <v>24</v>
      </c>
      <c r="K10831" s="7">
        <v>592.61</v>
      </c>
      <c r="L10831" s="35">
        <v>533.35</v>
      </c>
      <c r="M10831" s="36">
        <f t="shared" si="169"/>
        <v>59.259999999999991</v>
      </c>
      <c r="N10831" s="37">
        <f>YEAR(Table1[[#This Row],[Data zamówienia]])</f>
        <v>2019</v>
      </c>
    </row>
    <row r="10832" spans="2:14" x14ac:dyDescent="0.3">
      <c r="B10832" s="32">
        <v>250268</v>
      </c>
      <c r="C10832" s="8" t="s">
        <v>27</v>
      </c>
      <c r="D10832" s="8" t="s">
        <v>36</v>
      </c>
      <c r="E10832" s="5" t="s">
        <v>23</v>
      </c>
      <c r="F10832" s="8">
        <v>51</v>
      </c>
      <c r="G10832" s="6">
        <v>43585</v>
      </c>
      <c r="H10832" s="6">
        <v>43587</v>
      </c>
      <c r="I10832" s="6">
        <v>43588</v>
      </c>
      <c r="J10832" s="5" t="s">
        <v>32</v>
      </c>
      <c r="K10832" s="7">
        <v>644.5</v>
      </c>
      <c r="L10832" s="35">
        <v>502.71</v>
      </c>
      <c r="M10832" s="36">
        <f t="shared" si="169"/>
        <v>141.79000000000002</v>
      </c>
      <c r="N10832" s="37">
        <f>YEAR(Table1[[#This Row],[Data zamówienia]])</f>
        <v>2019</v>
      </c>
    </row>
    <row r="10833" spans="2:14" x14ac:dyDescent="0.3">
      <c r="B10833" s="32">
        <v>519120</v>
      </c>
      <c r="C10833" s="8" t="s">
        <v>27</v>
      </c>
      <c r="D10833" s="8" t="s">
        <v>28</v>
      </c>
      <c r="E10833" s="5" t="s">
        <v>25</v>
      </c>
      <c r="F10833" s="8">
        <v>28</v>
      </c>
      <c r="G10833" s="6">
        <v>43585</v>
      </c>
      <c r="H10833" s="6">
        <v>43588</v>
      </c>
      <c r="I10833" s="6">
        <v>43590</v>
      </c>
      <c r="J10833" s="5" t="s">
        <v>33</v>
      </c>
      <c r="K10833" s="7">
        <v>1233.3699999999999</v>
      </c>
      <c r="L10833" s="35">
        <v>1036.03</v>
      </c>
      <c r="M10833" s="36">
        <f t="shared" si="169"/>
        <v>197.33999999999992</v>
      </c>
      <c r="N10833" s="37">
        <f>YEAR(Table1[[#This Row],[Data zamówienia]])</f>
        <v>2019</v>
      </c>
    </row>
    <row r="10834" spans="2:14" x14ac:dyDescent="0.3">
      <c r="B10834" s="32">
        <v>149779</v>
      </c>
      <c r="C10834" s="8" t="s">
        <v>27</v>
      </c>
      <c r="D10834" s="8" t="s">
        <v>39</v>
      </c>
      <c r="E10834" s="5" t="s">
        <v>34</v>
      </c>
      <c r="F10834" s="8">
        <v>301</v>
      </c>
      <c r="G10834" s="6">
        <v>43587</v>
      </c>
      <c r="H10834" s="6">
        <v>43589</v>
      </c>
      <c r="I10834" s="6">
        <v>43596</v>
      </c>
      <c r="J10834" s="5" t="s">
        <v>33</v>
      </c>
      <c r="K10834" s="7">
        <v>638.46</v>
      </c>
      <c r="L10834" s="35">
        <v>478.85</v>
      </c>
      <c r="M10834" s="36">
        <f t="shared" si="169"/>
        <v>159.61000000000001</v>
      </c>
      <c r="N10834" s="37">
        <f>YEAR(Table1[[#This Row],[Data zamówienia]])</f>
        <v>2019</v>
      </c>
    </row>
    <row r="10835" spans="2:14" x14ac:dyDescent="0.3">
      <c r="B10835" s="32">
        <v>473496</v>
      </c>
      <c r="C10835" s="8" t="s">
        <v>21</v>
      </c>
      <c r="D10835" s="8" t="s">
        <v>36</v>
      </c>
      <c r="E10835" s="5" t="s">
        <v>31</v>
      </c>
      <c r="F10835" s="8">
        <v>316</v>
      </c>
      <c r="G10835" s="6">
        <v>43586</v>
      </c>
      <c r="H10835" s="6">
        <v>43589</v>
      </c>
      <c r="I10835" s="6">
        <v>43592</v>
      </c>
      <c r="J10835" s="5" t="s">
        <v>24</v>
      </c>
      <c r="K10835" s="7">
        <v>1920.08</v>
      </c>
      <c r="L10835" s="35">
        <v>1286.45</v>
      </c>
      <c r="M10835" s="36">
        <f t="shared" si="169"/>
        <v>633.62999999999988</v>
      </c>
      <c r="N10835" s="37">
        <f>YEAR(Table1[[#This Row],[Data zamówienia]])</f>
        <v>2019</v>
      </c>
    </row>
    <row r="10836" spans="2:14" x14ac:dyDescent="0.3">
      <c r="B10836" s="32">
        <v>284365</v>
      </c>
      <c r="C10836" s="8" t="s">
        <v>21</v>
      </c>
      <c r="D10836" s="8" t="s">
        <v>39</v>
      </c>
      <c r="E10836" s="5" t="s">
        <v>31</v>
      </c>
      <c r="F10836" s="8">
        <v>41</v>
      </c>
      <c r="G10836" s="6">
        <v>43586</v>
      </c>
      <c r="H10836" s="6">
        <v>43588</v>
      </c>
      <c r="I10836" s="6">
        <v>43595</v>
      </c>
      <c r="J10836" s="5" t="s">
        <v>26</v>
      </c>
      <c r="K10836" s="7">
        <v>1358.64</v>
      </c>
      <c r="L10836" s="35">
        <v>842.36</v>
      </c>
      <c r="M10836" s="36">
        <f t="shared" si="169"/>
        <v>516.28000000000009</v>
      </c>
      <c r="N10836" s="37">
        <f>YEAR(Table1[[#This Row],[Data zamówienia]])</f>
        <v>2019</v>
      </c>
    </row>
    <row r="10837" spans="2:14" x14ac:dyDescent="0.3">
      <c r="B10837" s="32">
        <v>164615</v>
      </c>
      <c r="C10837" s="8" t="s">
        <v>21</v>
      </c>
      <c r="D10837" s="8" t="s">
        <v>28</v>
      </c>
      <c r="E10837" s="5" t="s">
        <v>29</v>
      </c>
      <c r="F10837" s="8">
        <v>245</v>
      </c>
      <c r="G10837" s="6">
        <v>43586</v>
      </c>
      <c r="H10837" s="6">
        <v>43587</v>
      </c>
      <c r="I10837" s="6">
        <v>43590</v>
      </c>
      <c r="J10837" s="5" t="s">
        <v>32</v>
      </c>
      <c r="K10837" s="7">
        <v>1653.47</v>
      </c>
      <c r="L10837" s="35">
        <v>843.27</v>
      </c>
      <c r="M10837" s="36">
        <f t="shared" si="169"/>
        <v>810.2</v>
      </c>
      <c r="N10837" s="37">
        <f>YEAR(Table1[[#This Row],[Data zamówienia]])</f>
        <v>2019</v>
      </c>
    </row>
    <row r="10838" spans="2:14" x14ac:dyDescent="0.3">
      <c r="B10838" s="32">
        <v>177456</v>
      </c>
      <c r="C10838" s="8" t="s">
        <v>38</v>
      </c>
      <c r="D10838" s="8" t="s">
        <v>22</v>
      </c>
      <c r="E10838" s="5" t="s">
        <v>37</v>
      </c>
      <c r="F10838" s="8">
        <v>279</v>
      </c>
      <c r="G10838" s="6">
        <v>43587</v>
      </c>
      <c r="H10838" s="6">
        <v>43589</v>
      </c>
      <c r="I10838" s="6">
        <v>43592</v>
      </c>
      <c r="J10838" s="5" t="s">
        <v>30</v>
      </c>
      <c r="K10838" s="7">
        <v>298.7</v>
      </c>
      <c r="L10838" s="35">
        <v>215.06</v>
      </c>
      <c r="M10838" s="36">
        <f t="shared" si="169"/>
        <v>83.639999999999986</v>
      </c>
      <c r="N10838" s="37">
        <f>YEAR(Table1[[#This Row],[Data zamówienia]])</f>
        <v>2019</v>
      </c>
    </row>
    <row r="10839" spans="2:14" x14ac:dyDescent="0.3">
      <c r="B10839" s="32">
        <v>298245</v>
      </c>
      <c r="C10839" s="8" t="s">
        <v>27</v>
      </c>
      <c r="D10839" s="8" t="s">
        <v>39</v>
      </c>
      <c r="E10839" s="5" t="s">
        <v>29</v>
      </c>
      <c r="F10839" s="8">
        <v>57</v>
      </c>
      <c r="G10839" s="6">
        <v>43588</v>
      </c>
      <c r="H10839" s="6">
        <v>43591</v>
      </c>
      <c r="I10839" s="6">
        <v>43598</v>
      </c>
      <c r="J10839" s="5" t="s">
        <v>30</v>
      </c>
      <c r="K10839" s="7">
        <v>1697.84</v>
      </c>
      <c r="L10839" s="35">
        <v>899.86</v>
      </c>
      <c r="M10839" s="36">
        <f t="shared" si="169"/>
        <v>797.9799999999999</v>
      </c>
      <c r="N10839" s="37">
        <f>YEAR(Table1[[#This Row],[Data zamówienia]])</f>
        <v>2019</v>
      </c>
    </row>
    <row r="10840" spans="2:14" x14ac:dyDescent="0.3">
      <c r="B10840" s="32">
        <v>790845</v>
      </c>
      <c r="C10840" s="8" t="s">
        <v>38</v>
      </c>
      <c r="D10840" s="8" t="s">
        <v>36</v>
      </c>
      <c r="E10840" s="5" t="s">
        <v>31</v>
      </c>
      <c r="F10840" s="8">
        <v>47</v>
      </c>
      <c r="G10840" s="6">
        <v>43588</v>
      </c>
      <c r="H10840" s="6">
        <v>43588</v>
      </c>
      <c r="I10840" s="6">
        <v>43589</v>
      </c>
      <c r="J10840" s="5" t="s">
        <v>30</v>
      </c>
      <c r="K10840" s="7">
        <v>1536.62</v>
      </c>
      <c r="L10840" s="35">
        <v>1444.42</v>
      </c>
      <c r="M10840" s="36">
        <f t="shared" si="169"/>
        <v>92.199999999999818</v>
      </c>
      <c r="N10840" s="37">
        <f>YEAR(Table1[[#This Row],[Data zamówienia]])</f>
        <v>2019</v>
      </c>
    </row>
    <row r="10841" spans="2:14" x14ac:dyDescent="0.3">
      <c r="B10841" s="32">
        <v>234796</v>
      </c>
      <c r="C10841" s="8" t="s">
        <v>35</v>
      </c>
      <c r="D10841" s="8" t="s">
        <v>28</v>
      </c>
      <c r="E10841" s="5" t="s">
        <v>31</v>
      </c>
      <c r="F10841" s="8">
        <v>63</v>
      </c>
      <c r="G10841" s="6">
        <v>43587</v>
      </c>
      <c r="H10841" s="6">
        <v>43590</v>
      </c>
      <c r="I10841" s="6">
        <v>43596</v>
      </c>
      <c r="J10841" s="5" t="s">
        <v>30</v>
      </c>
      <c r="K10841" s="7">
        <v>665.08</v>
      </c>
      <c r="L10841" s="35">
        <v>512.11</v>
      </c>
      <c r="M10841" s="36">
        <f t="shared" si="169"/>
        <v>152.97000000000003</v>
      </c>
      <c r="N10841" s="37">
        <f>YEAR(Table1[[#This Row],[Data zamówienia]])</f>
        <v>2019</v>
      </c>
    </row>
    <row r="10842" spans="2:14" x14ac:dyDescent="0.3">
      <c r="B10842" s="32">
        <v>406589</v>
      </c>
      <c r="C10842" s="8" t="s">
        <v>27</v>
      </c>
      <c r="D10842" s="8" t="s">
        <v>28</v>
      </c>
      <c r="E10842" s="5" t="s">
        <v>29</v>
      </c>
      <c r="F10842" s="8">
        <v>313</v>
      </c>
      <c r="G10842" s="6">
        <v>43588</v>
      </c>
      <c r="H10842" s="6">
        <v>43590</v>
      </c>
      <c r="I10842" s="6">
        <v>43591</v>
      </c>
      <c r="J10842" s="5" t="s">
        <v>24</v>
      </c>
      <c r="K10842" s="7">
        <v>1876.44</v>
      </c>
      <c r="L10842" s="35">
        <v>1745.09</v>
      </c>
      <c r="M10842" s="36">
        <f t="shared" si="169"/>
        <v>131.35000000000014</v>
      </c>
      <c r="N10842" s="37">
        <f>YEAR(Table1[[#This Row],[Data zamówienia]])</f>
        <v>2019</v>
      </c>
    </row>
    <row r="10843" spans="2:14" x14ac:dyDescent="0.3">
      <c r="B10843" s="32">
        <v>970208</v>
      </c>
      <c r="C10843" s="8" t="s">
        <v>35</v>
      </c>
      <c r="D10843" s="8" t="s">
        <v>39</v>
      </c>
      <c r="E10843" s="5" t="s">
        <v>31</v>
      </c>
      <c r="F10843" s="8">
        <v>115</v>
      </c>
      <c r="G10843" s="6">
        <v>43588</v>
      </c>
      <c r="H10843" s="6">
        <v>43591</v>
      </c>
      <c r="I10843" s="6">
        <v>43593</v>
      </c>
      <c r="J10843" s="5" t="s">
        <v>30</v>
      </c>
      <c r="K10843" s="7">
        <v>793.58</v>
      </c>
      <c r="L10843" s="35">
        <v>730.09</v>
      </c>
      <c r="M10843" s="36">
        <f t="shared" si="169"/>
        <v>63.490000000000009</v>
      </c>
      <c r="N10843" s="37">
        <f>YEAR(Table1[[#This Row],[Data zamówienia]])</f>
        <v>2019</v>
      </c>
    </row>
    <row r="10844" spans="2:14" x14ac:dyDescent="0.3">
      <c r="B10844" s="32">
        <v>603567</v>
      </c>
      <c r="C10844" s="8" t="s">
        <v>27</v>
      </c>
      <c r="D10844" s="8" t="s">
        <v>39</v>
      </c>
      <c r="E10844" s="5" t="s">
        <v>34</v>
      </c>
      <c r="F10844" s="8">
        <v>222</v>
      </c>
      <c r="G10844" s="6">
        <v>43587</v>
      </c>
      <c r="H10844" s="6">
        <v>43588</v>
      </c>
      <c r="I10844" s="6">
        <v>43594</v>
      </c>
      <c r="J10844" s="5" t="s">
        <v>32</v>
      </c>
      <c r="K10844" s="7">
        <v>1817.41</v>
      </c>
      <c r="L10844" s="35">
        <v>1035.92</v>
      </c>
      <c r="M10844" s="36">
        <f t="shared" si="169"/>
        <v>781.49</v>
      </c>
      <c r="N10844" s="37">
        <f>YEAR(Table1[[#This Row],[Data zamówienia]])</f>
        <v>2019</v>
      </c>
    </row>
    <row r="10845" spans="2:14" x14ac:dyDescent="0.3">
      <c r="B10845" s="32">
        <v>709188</v>
      </c>
      <c r="C10845" s="8" t="s">
        <v>27</v>
      </c>
      <c r="D10845" s="8" t="s">
        <v>39</v>
      </c>
      <c r="E10845" s="5" t="s">
        <v>31</v>
      </c>
      <c r="F10845" s="8">
        <v>48</v>
      </c>
      <c r="G10845" s="6">
        <v>43588</v>
      </c>
      <c r="H10845" s="6">
        <v>43591</v>
      </c>
      <c r="I10845" s="6">
        <v>43598</v>
      </c>
      <c r="J10845" s="5" t="s">
        <v>32</v>
      </c>
      <c r="K10845" s="7">
        <v>1445.12</v>
      </c>
      <c r="L10845" s="35">
        <v>1228.3499999999999</v>
      </c>
      <c r="M10845" s="36">
        <f t="shared" si="169"/>
        <v>216.76999999999998</v>
      </c>
      <c r="N10845" s="37">
        <f>YEAR(Table1[[#This Row],[Data zamówienia]])</f>
        <v>2019</v>
      </c>
    </row>
    <row r="10846" spans="2:14" x14ac:dyDescent="0.3">
      <c r="B10846" s="32">
        <v>180427</v>
      </c>
      <c r="C10846" s="8" t="s">
        <v>21</v>
      </c>
      <c r="D10846" s="8" t="s">
        <v>22</v>
      </c>
      <c r="E10846" s="5" t="s">
        <v>25</v>
      </c>
      <c r="F10846" s="8">
        <v>12</v>
      </c>
      <c r="G10846" s="6">
        <v>43589</v>
      </c>
      <c r="H10846" s="6">
        <v>43589</v>
      </c>
      <c r="I10846" s="6">
        <v>43595</v>
      </c>
      <c r="J10846" s="5" t="s">
        <v>26</v>
      </c>
      <c r="K10846" s="7">
        <v>201.47</v>
      </c>
      <c r="L10846" s="35">
        <v>159.16</v>
      </c>
      <c r="M10846" s="36">
        <f t="shared" si="169"/>
        <v>42.31</v>
      </c>
      <c r="N10846" s="37">
        <f>YEAR(Table1[[#This Row],[Data zamówienia]])</f>
        <v>2019</v>
      </c>
    </row>
    <row r="10847" spans="2:14" x14ac:dyDescent="0.3">
      <c r="B10847" s="32">
        <v>638917</v>
      </c>
      <c r="C10847" s="8" t="s">
        <v>27</v>
      </c>
      <c r="D10847" s="8" t="s">
        <v>28</v>
      </c>
      <c r="E10847" s="5" t="s">
        <v>34</v>
      </c>
      <c r="F10847" s="8">
        <v>306</v>
      </c>
      <c r="G10847" s="6">
        <v>43588</v>
      </c>
      <c r="H10847" s="6">
        <v>43591</v>
      </c>
      <c r="I10847" s="6">
        <v>43595</v>
      </c>
      <c r="J10847" s="5" t="s">
        <v>24</v>
      </c>
      <c r="K10847" s="7">
        <v>1713.66</v>
      </c>
      <c r="L10847" s="35">
        <v>1148.1500000000001</v>
      </c>
      <c r="M10847" s="36">
        <f t="shared" si="169"/>
        <v>565.51</v>
      </c>
      <c r="N10847" s="37">
        <f>YEAR(Table1[[#This Row],[Data zamówienia]])</f>
        <v>2019</v>
      </c>
    </row>
    <row r="10848" spans="2:14" x14ac:dyDescent="0.3">
      <c r="B10848" s="32">
        <v>494380</v>
      </c>
      <c r="C10848" s="8" t="s">
        <v>21</v>
      </c>
      <c r="D10848" s="8" t="s">
        <v>39</v>
      </c>
      <c r="E10848" s="5" t="s">
        <v>37</v>
      </c>
      <c r="F10848" s="8">
        <v>42</v>
      </c>
      <c r="G10848" s="6">
        <v>43588</v>
      </c>
      <c r="H10848" s="6">
        <v>43591</v>
      </c>
      <c r="I10848" s="6">
        <v>43596</v>
      </c>
      <c r="J10848" s="5" t="s">
        <v>32</v>
      </c>
      <c r="K10848" s="7">
        <v>1104.51</v>
      </c>
      <c r="L10848" s="35">
        <v>673.75</v>
      </c>
      <c r="M10848" s="36">
        <f t="shared" si="169"/>
        <v>430.76</v>
      </c>
      <c r="N10848" s="37">
        <f>YEAR(Table1[[#This Row],[Data zamówienia]])</f>
        <v>2019</v>
      </c>
    </row>
    <row r="10849" spans="2:14" x14ac:dyDescent="0.3">
      <c r="B10849" s="32">
        <v>961205</v>
      </c>
      <c r="C10849" s="8" t="s">
        <v>21</v>
      </c>
      <c r="D10849" s="8" t="s">
        <v>22</v>
      </c>
      <c r="E10849" s="5" t="s">
        <v>37</v>
      </c>
      <c r="F10849" s="8">
        <v>244</v>
      </c>
      <c r="G10849" s="6">
        <v>43588</v>
      </c>
      <c r="H10849" s="6">
        <v>43590</v>
      </c>
      <c r="I10849" s="6">
        <v>43596</v>
      </c>
      <c r="J10849" s="5" t="s">
        <v>40</v>
      </c>
      <c r="K10849" s="7">
        <v>1346.62</v>
      </c>
      <c r="L10849" s="35">
        <v>942.63</v>
      </c>
      <c r="M10849" s="36">
        <f t="shared" si="169"/>
        <v>403.9899999999999</v>
      </c>
      <c r="N10849" s="37">
        <f>YEAR(Table1[[#This Row],[Data zamówienia]])</f>
        <v>2019</v>
      </c>
    </row>
    <row r="10850" spans="2:14" x14ac:dyDescent="0.3">
      <c r="B10850" s="32">
        <v>679346</v>
      </c>
      <c r="C10850" s="8" t="s">
        <v>35</v>
      </c>
      <c r="D10850" s="8" t="s">
        <v>28</v>
      </c>
      <c r="E10850" s="5" t="s">
        <v>31</v>
      </c>
      <c r="F10850" s="8">
        <v>189</v>
      </c>
      <c r="G10850" s="6">
        <v>43588</v>
      </c>
      <c r="H10850" s="6">
        <v>43589</v>
      </c>
      <c r="I10850" s="6">
        <v>43590</v>
      </c>
      <c r="J10850" s="5" t="s">
        <v>24</v>
      </c>
      <c r="K10850" s="7">
        <v>536.65</v>
      </c>
      <c r="L10850" s="35">
        <v>413.22</v>
      </c>
      <c r="M10850" s="36">
        <f t="shared" si="169"/>
        <v>123.42999999999995</v>
      </c>
      <c r="N10850" s="37">
        <f>YEAR(Table1[[#This Row],[Data zamówienia]])</f>
        <v>2019</v>
      </c>
    </row>
    <row r="10851" spans="2:14" x14ac:dyDescent="0.3">
      <c r="B10851" s="32">
        <v>414392</v>
      </c>
      <c r="C10851" s="8" t="s">
        <v>21</v>
      </c>
      <c r="D10851" s="8" t="s">
        <v>28</v>
      </c>
      <c r="E10851" s="5" t="s">
        <v>29</v>
      </c>
      <c r="F10851" s="8">
        <v>143</v>
      </c>
      <c r="G10851" s="6">
        <v>43588</v>
      </c>
      <c r="H10851" s="6">
        <v>43592</v>
      </c>
      <c r="I10851" s="6">
        <v>43599</v>
      </c>
      <c r="J10851" s="5" t="s">
        <v>24</v>
      </c>
      <c r="K10851" s="7">
        <v>608.6</v>
      </c>
      <c r="L10851" s="35">
        <v>541.65</v>
      </c>
      <c r="M10851" s="36">
        <f t="shared" si="169"/>
        <v>66.950000000000045</v>
      </c>
      <c r="N10851" s="37">
        <f>YEAR(Table1[[#This Row],[Data zamówienia]])</f>
        <v>2019</v>
      </c>
    </row>
    <row r="10852" spans="2:14" x14ac:dyDescent="0.3">
      <c r="B10852" s="32">
        <v>188381</v>
      </c>
      <c r="C10852" s="8" t="s">
        <v>21</v>
      </c>
      <c r="D10852" s="8" t="s">
        <v>36</v>
      </c>
      <c r="E10852" s="5" t="s">
        <v>23</v>
      </c>
      <c r="F10852" s="8">
        <v>251</v>
      </c>
      <c r="G10852" s="6">
        <v>43588</v>
      </c>
      <c r="H10852" s="6">
        <v>43590</v>
      </c>
      <c r="I10852" s="6">
        <v>43596</v>
      </c>
      <c r="J10852" s="5" t="s">
        <v>32</v>
      </c>
      <c r="K10852" s="7">
        <v>1313.2</v>
      </c>
      <c r="L10852" s="35">
        <v>853.58</v>
      </c>
      <c r="M10852" s="36">
        <f t="shared" si="169"/>
        <v>459.62</v>
      </c>
      <c r="N10852" s="37">
        <f>YEAR(Table1[[#This Row],[Data zamówienia]])</f>
        <v>2019</v>
      </c>
    </row>
    <row r="10853" spans="2:14" x14ac:dyDescent="0.3">
      <c r="B10853" s="32">
        <v>420864</v>
      </c>
      <c r="C10853" s="8" t="s">
        <v>35</v>
      </c>
      <c r="D10853" s="8" t="s">
        <v>28</v>
      </c>
      <c r="E10853" s="5" t="s">
        <v>29</v>
      </c>
      <c r="F10853" s="8">
        <v>176</v>
      </c>
      <c r="G10853" s="6">
        <v>43588</v>
      </c>
      <c r="H10853" s="6">
        <v>43591</v>
      </c>
      <c r="I10853" s="6">
        <v>43592</v>
      </c>
      <c r="J10853" s="5" t="s">
        <v>32</v>
      </c>
      <c r="K10853" s="7">
        <v>1518.64</v>
      </c>
      <c r="L10853" s="35">
        <v>1306.03</v>
      </c>
      <c r="M10853" s="36">
        <f t="shared" si="169"/>
        <v>212.61000000000013</v>
      </c>
      <c r="N10853" s="37">
        <f>YEAR(Table1[[#This Row],[Data zamówienia]])</f>
        <v>2019</v>
      </c>
    </row>
    <row r="10854" spans="2:14" x14ac:dyDescent="0.3">
      <c r="B10854" s="32">
        <v>134123</v>
      </c>
      <c r="C10854" s="8" t="s">
        <v>21</v>
      </c>
      <c r="D10854" s="8" t="s">
        <v>36</v>
      </c>
      <c r="E10854" s="5" t="s">
        <v>23</v>
      </c>
      <c r="F10854" s="8">
        <v>271</v>
      </c>
      <c r="G10854" s="6">
        <v>43588</v>
      </c>
      <c r="H10854" s="6">
        <v>43590</v>
      </c>
      <c r="I10854" s="6">
        <v>43591</v>
      </c>
      <c r="J10854" s="5" t="s">
        <v>26</v>
      </c>
      <c r="K10854" s="7">
        <v>182.58</v>
      </c>
      <c r="L10854" s="35">
        <v>167.97</v>
      </c>
      <c r="M10854" s="36">
        <f t="shared" si="169"/>
        <v>14.610000000000014</v>
      </c>
      <c r="N10854" s="37">
        <f>YEAR(Table1[[#This Row],[Data zamówienia]])</f>
        <v>2019</v>
      </c>
    </row>
    <row r="10855" spans="2:14" x14ac:dyDescent="0.3">
      <c r="B10855" s="32">
        <v>114121</v>
      </c>
      <c r="C10855" s="8" t="s">
        <v>21</v>
      </c>
      <c r="D10855" s="8" t="s">
        <v>39</v>
      </c>
      <c r="E10855" s="5" t="s">
        <v>29</v>
      </c>
      <c r="F10855" s="8">
        <v>358</v>
      </c>
      <c r="G10855" s="6">
        <v>43589</v>
      </c>
      <c r="H10855" s="6">
        <v>43591</v>
      </c>
      <c r="I10855" s="6">
        <v>43592</v>
      </c>
      <c r="J10855" s="5" t="s">
        <v>30</v>
      </c>
      <c r="K10855" s="7">
        <v>616.39</v>
      </c>
      <c r="L10855" s="35">
        <v>320.52</v>
      </c>
      <c r="M10855" s="36">
        <f t="shared" si="169"/>
        <v>295.87</v>
      </c>
      <c r="N10855" s="37">
        <f>YEAR(Table1[[#This Row],[Data zamówienia]])</f>
        <v>2019</v>
      </c>
    </row>
    <row r="10856" spans="2:14" x14ac:dyDescent="0.3">
      <c r="B10856" s="32">
        <v>699320</v>
      </c>
      <c r="C10856" s="8" t="s">
        <v>27</v>
      </c>
      <c r="D10856" s="8" t="s">
        <v>36</v>
      </c>
      <c r="E10856" s="5" t="s">
        <v>31</v>
      </c>
      <c r="F10856" s="8">
        <v>148</v>
      </c>
      <c r="G10856" s="6">
        <v>43589</v>
      </c>
      <c r="H10856" s="6">
        <v>43591</v>
      </c>
      <c r="I10856" s="6">
        <v>43596</v>
      </c>
      <c r="J10856" s="5" t="s">
        <v>24</v>
      </c>
      <c r="K10856" s="7">
        <v>1208.4100000000001</v>
      </c>
      <c r="L10856" s="35">
        <v>918.39</v>
      </c>
      <c r="M10856" s="36">
        <f t="shared" si="169"/>
        <v>290.0200000000001</v>
      </c>
      <c r="N10856" s="37">
        <f>YEAR(Table1[[#This Row],[Data zamówienia]])</f>
        <v>2019</v>
      </c>
    </row>
    <row r="10857" spans="2:14" x14ac:dyDescent="0.3">
      <c r="B10857" s="32">
        <v>490071</v>
      </c>
      <c r="C10857" s="8" t="s">
        <v>27</v>
      </c>
      <c r="D10857" s="8" t="s">
        <v>28</v>
      </c>
      <c r="E10857" s="5" t="s">
        <v>29</v>
      </c>
      <c r="F10857" s="8">
        <v>50</v>
      </c>
      <c r="G10857" s="6">
        <v>43589</v>
      </c>
      <c r="H10857" s="6">
        <v>43590</v>
      </c>
      <c r="I10857" s="6">
        <v>43594</v>
      </c>
      <c r="J10857" s="5" t="s">
        <v>30</v>
      </c>
      <c r="K10857" s="7">
        <v>558.04</v>
      </c>
      <c r="L10857" s="35">
        <v>362.73</v>
      </c>
      <c r="M10857" s="36">
        <f t="shared" si="169"/>
        <v>195.30999999999995</v>
      </c>
      <c r="N10857" s="37">
        <f>YEAR(Table1[[#This Row],[Data zamówienia]])</f>
        <v>2019</v>
      </c>
    </row>
    <row r="10858" spans="2:14" x14ac:dyDescent="0.3">
      <c r="B10858" s="32">
        <v>693311</v>
      </c>
      <c r="C10858" s="8" t="s">
        <v>21</v>
      </c>
      <c r="D10858" s="8" t="s">
        <v>22</v>
      </c>
      <c r="E10858" s="5" t="s">
        <v>23</v>
      </c>
      <c r="F10858" s="8">
        <v>210</v>
      </c>
      <c r="G10858" s="6">
        <v>43589</v>
      </c>
      <c r="H10858" s="6">
        <v>43590</v>
      </c>
      <c r="I10858" s="6">
        <v>43593</v>
      </c>
      <c r="J10858" s="5" t="s">
        <v>24</v>
      </c>
      <c r="K10858" s="7">
        <v>1590.21</v>
      </c>
      <c r="L10858" s="35">
        <v>826.91</v>
      </c>
      <c r="M10858" s="36">
        <f t="shared" si="169"/>
        <v>763.30000000000007</v>
      </c>
      <c r="N10858" s="37">
        <f>YEAR(Table1[[#This Row],[Data zamówienia]])</f>
        <v>2019</v>
      </c>
    </row>
    <row r="10859" spans="2:14" x14ac:dyDescent="0.3">
      <c r="B10859" s="32">
        <v>312091</v>
      </c>
      <c r="C10859" s="8" t="s">
        <v>38</v>
      </c>
      <c r="D10859" s="8" t="s">
        <v>39</v>
      </c>
      <c r="E10859" s="5" t="s">
        <v>29</v>
      </c>
      <c r="F10859" s="8">
        <v>108</v>
      </c>
      <c r="G10859" s="6">
        <v>43590</v>
      </c>
      <c r="H10859" s="6">
        <v>43590</v>
      </c>
      <c r="I10859" s="6">
        <v>43593</v>
      </c>
      <c r="J10859" s="5" t="s">
        <v>33</v>
      </c>
      <c r="K10859" s="7">
        <v>985.07</v>
      </c>
      <c r="L10859" s="35">
        <v>669.85</v>
      </c>
      <c r="M10859" s="36">
        <f t="shared" si="169"/>
        <v>315.22000000000003</v>
      </c>
      <c r="N10859" s="37">
        <f>YEAR(Table1[[#This Row],[Data zamówienia]])</f>
        <v>2019</v>
      </c>
    </row>
    <row r="10860" spans="2:14" x14ac:dyDescent="0.3">
      <c r="B10860" s="32">
        <v>314629</v>
      </c>
      <c r="C10860" s="8" t="s">
        <v>27</v>
      </c>
      <c r="D10860" s="8" t="s">
        <v>36</v>
      </c>
      <c r="E10860" s="5" t="s">
        <v>34</v>
      </c>
      <c r="F10860" s="8">
        <v>84</v>
      </c>
      <c r="G10860" s="6">
        <v>43589</v>
      </c>
      <c r="H10860" s="6">
        <v>43592</v>
      </c>
      <c r="I10860" s="6">
        <v>43594</v>
      </c>
      <c r="J10860" s="5" t="s">
        <v>30</v>
      </c>
      <c r="K10860" s="7">
        <v>1700.22</v>
      </c>
      <c r="L10860" s="35">
        <v>1564.2</v>
      </c>
      <c r="M10860" s="36">
        <f t="shared" si="169"/>
        <v>136.01999999999998</v>
      </c>
      <c r="N10860" s="37">
        <f>YEAR(Table1[[#This Row],[Data zamówienia]])</f>
        <v>2019</v>
      </c>
    </row>
    <row r="10861" spans="2:14" x14ac:dyDescent="0.3">
      <c r="B10861" s="32">
        <v>512819</v>
      </c>
      <c r="C10861" s="8" t="s">
        <v>35</v>
      </c>
      <c r="D10861" s="8" t="s">
        <v>28</v>
      </c>
      <c r="E10861" s="5" t="s">
        <v>31</v>
      </c>
      <c r="F10861" s="8">
        <v>211</v>
      </c>
      <c r="G10861" s="6">
        <v>43589</v>
      </c>
      <c r="H10861" s="6">
        <v>43591</v>
      </c>
      <c r="I10861" s="6">
        <v>43592</v>
      </c>
      <c r="J10861" s="5" t="s">
        <v>30</v>
      </c>
      <c r="K10861" s="7">
        <v>1331.28</v>
      </c>
      <c r="L10861" s="35">
        <v>785.46</v>
      </c>
      <c r="M10861" s="36">
        <f t="shared" si="169"/>
        <v>545.81999999999994</v>
      </c>
      <c r="N10861" s="37">
        <f>YEAR(Table1[[#This Row],[Data zamówienia]])</f>
        <v>2019</v>
      </c>
    </row>
    <row r="10862" spans="2:14" x14ac:dyDescent="0.3">
      <c r="B10862" s="32">
        <v>500303</v>
      </c>
      <c r="C10862" s="8" t="s">
        <v>27</v>
      </c>
      <c r="D10862" s="8" t="s">
        <v>39</v>
      </c>
      <c r="E10862" s="5" t="s">
        <v>23</v>
      </c>
      <c r="F10862" s="8">
        <v>284</v>
      </c>
      <c r="G10862" s="6">
        <v>43589</v>
      </c>
      <c r="H10862" s="6">
        <v>43593</v>
      </c>
      <c r="I10862" s="6">
        <v>43600</v>
      </c>
      <c r="J10862" s="5" t="s">
        <v>26</v>
      </c>
      <c r="K10862" s="7">
        <v>455.32</v>
      </c>
      <c r="L10862" s="35">
        <v>359.7</v>
      </c>
      <c r="M10862" s="36">
        <f t="shared" si="169"/>
        <v>95.62</v>
      </c>
      <c r="N10862" s="37">
        <f>YEAR(Table1[[#This Row],[Data zamówienia]])</f>
        <v>2019</v>
      </c>
    </row>
    <row r="10863" spans="2:14" x14ac:dyDescent="0.3">
      <c r="B10863" s="32">
        <v>123162</v>
      </c>
      <c r="C10863" s="8" t="s">
        <v>21</v>
      </c>
      <c r="D10863" s="8" t="s">
        <v>36</v>
      </c>
      <c r="E10863" s="5" t="s">
        <v>23</v>
      </c>
      <c r="F10863" s="8">
        <v>145</v>
      </c>
      <c r="G10863" s="6">
        <v>43589</v>
      </c>
      <c r="H10863" s="6">
        <v>43590</v>
      </c>
      <c r="I10863" s="6">
        <v>43594</v>
      </c>
      <c r="J10863" s="5" t="s">
        <v>40</v>
      </c>
      <c r="K10863" s="7">
        <v>1316.58</v>
      </c>
      <c r="L10863" s="35">
        <v>1105.93</v>
      </c>
      <c r="M10863" s="36">
        <f t="shared" si="169"/>
        <v>210.64999999999986</v>
      </c>
      <c r="N10863" s="37">
        <f>YEAR(Table1[[#This Row],[Data zamówienia]])</f>
        <v>2019</v>
      </c>
    </row>
    <row r="10864" spans="2:14" x14ac:dyDescent="0.3">
      <c r="B10864" s="32">
        <v>446472</v>
      </c>
      <c r="C10864" s="8" t="s">
        <v>35</v>
      </c>
      <c r="D10864" s="8" t="s">
        <v>36</v>
      </c>
      <c r="E10864" s="5" t="s">
        <v>29</v>
      </c>
      <c r="F10864" s="8">
        <v>26</v>
      </c>
      <c r="G10864" s="6">
        <v>43589</v>
      </c>
      <c r="H10864" s="6">
        <v>43590</v>
      </c>
      <c r="I10864" s="6">
        <v>43592</v>
      </c>
      <c r="J10864" s="5" t="s">
        <v>30</v>
      </c>
      <c r="K10864" s="7">
        <v>1612.24</v>
      </c>
      <c r="L10864" s="35">
        <v>1257.55</v>
      </c>
      <c r="M10864" s="36">
        <f t="shared" si="169"/>
        <v>354.69000000000005</v>
      </c>
      <c r="N10864" s="37">
        <f>YEAR(Table1[[#This Row],[Data zamówienia]])</f>
        <v>2019</v>
      </c>
    </row>
    <row r="10865" spans="2:14" x14ac:dyDescent="0.3">
      <c r="B10865" s="32">
        <v>649230</v>
      </c>
      <c r="C10865" s="8" t="s">
        <v>27</v>
      </c>
      <c r="D10865" s="8" t="s">
        <v>28</v>
      </c>
      <c r="E10865" s="5" t="s">
        <v>34</v>
      </c>
      <c r="F10865" s="8">
        <v>318</v>
      </c>
      <c r="G10865" s="6">
        <v>43591</v>
      </c>
      <c r="H10865" s="6">
        <v>43591</v>
      </c>
      <c r="I10865" s="6">
        <v>43594</v>
      </c>
      <c r="J10865" s="5" t="s">
        <v>30</v>
      </c>
      <c r="K10865" s="7">
        <v>1300.6199999999999</v>
      </c>
      <c r="L10865" s="35">
        <v>1209.58</v>
      </c>
      <c r="M10865" s="36">
        <f t="shared" si="169"/>
        <v>91.039999999999964</v>
      </c>
      <c r="N10865" s="37">
        <f>YEAR(Table1[[#This Row],[Data zamówienia]])</f>
        <v>2019</v>
      </c>
    </row>
    <row r="10866" spans="2:14" x14ac:dyDescent="0.3">
      <c r="B10866" s="32">
        <v>936799</v>
      </c>
      <c r="C10866" s="8" t="s">
        <v>38</v>
      </c>
      <c r="D10866" s="8" t="s">
        <v>36</v>
      </c>
      <c r="E10866" s="5" t="s">
        <v>37</v>
      </c>
      <c r="F10866" s="8">
        <v>250</v>
      </c>
      <c r="G10866" s="6">
        <v>43590</v>
      </c>
      <c r="H10866" s="6">
        <v>43593</v>
      </c>
      <c r="I10866" s="6">
        <v>43595</v>
      </c>
      <c r="J10866" s="5" t="s">
        <v>32</v>
      </c>
      <c r="K10866" s="7">
        <v>1338.98</v>
      </c>
      <c r="L10866" s="35">
        <v>897.12</v>
      </c>
      <c r="M10866" s="36">
        <f t="shared" si="169"/>
        <v>441.86</v>
      </c>
      <c r="N10866" s="37">
        <f>YEAR(Table1[[#This Row],[Data zamówienia]])</f>
        <v>2019</v>
      </c>
    </row>
    <row r="10867" spans="2:14" x14ac:dyDescent="0.3">
      <c r="B10867" s="32">
        <v>461039</v>
      </c>
      <c r="C10867" s="8" t="s">
        <v>35</v>
      </c>
      <c r="D10867" s="8" t="s">
        <v>22</v>
      </c>
      <c r="E10867" s="5" t="s">
        <v>25</v>
      </c>
      <c r="F10867" s="8">
        <v>207</v>
      </c>
      <c r="G10867" s="6">
        <v>43590</v>
      </c>
      <c r="H10867" s="6">
        <v>43592</v>
      </c>
      <c r="I10867" s="6">
        <v>43594</v>
      </c>
      <c r="J10867" s="5" t="s">
        <v>33</v>
      </c>
      <c r="K10867" s="7">
        <v>935.89</v>
      </c>
      <c r="L10867" s="35">
        <v>851.66</v>
      </c>
      <c r="M10867" s="36">
        <f t="shared" si="169"/>
        <v>84.230000000000018</v>
      </c>
      <c r="N10867" s="37">
        <f>YEAR(Table1[[#This Row],[Data zamówienia]])</f>
        <v>2019</v>
      </c>
    </row>
    <row r="10868" spans="2:14" x14ac:dyDescent="0.3">
      <c r="B10868" s="32">
        <v>582572</v>
      </c>
      <c r="C10868" s="8" t="s">
        <v>27</v>
      </c>
      <c r="D10868" s="8" t="s">
        <v>36</v>
      </c>
      <c r="E10868" s="5" t="s">
        <v>34</v>
      </c>
      <c r="F10868" s="8">
        <v>47</v>
      </c>
      <c r="G10868" s="6">
        <v>43590</v>
      </c>
      <c r="H10868" s="6">
        <v>43593</v>
      </c>
      <c r="I10868" s="6">
        <v>43598</v>
      </c>
      <c r="J10868" s="5" t="s">
        <v>40</v>
      </c>
      <c r="K10868" s="7">
        <v>616.16999999999996</v>
      </c>
      <c r="L10868" s="35">
        <v>573.04</v>
      </c>
      <c r="M10868" s="36">
        <f t="shared" si="169"/>
        <v>43.129999999999995</v>
      </c>
      <c r="N10868" s="37">
        <f>YEAR(Table1[[#This Row],[Data zamówienia]])</f>
        <v>2019</v>
      </c>
    </row>
    <row r="10869" spans="2:14" x14ac:dyDescent="0.3">
      <c r="B10869" s="32">
        <v>940618</v>
      </c>
      <c r="C10869" s="8" t="s">
        <v>35</v>
      </c>
      <c r="D10869" s="8" t="s">
        <v>28</v>
      </c>
      <c r="E10869" s="5" t="s">
        <v>37</v>
      </c>
      <c r="F10869" s="8">
        <v>89</v>
      </c>
      <c r="G10869" s="6">
        <v>43590</v>
      </c>
      <c r="H10869" s="6">
        <v>43593</v>
      </c>
      <c r="I10869" s="6">
        <v>43594</v>
      </c>
      <c r="J10869" s="5" t="s">
        <v>40</v>
      </c>
      <c r="K10869" s="7">
        <v>1797.04</v>
      </c>
      <c r="L10869" s="35">
        <v>1599.37</v>
      </c>
      <c r="M10869" s="36">
        <f t="shared" si="169"/>
        <v>197.67000000000007</v>
      </c>
      <c r="N10869" s="37">
        <f>YEAR(Table1[[#This Row],[Data zamówienia]])</f>
        <v>2019</v>
      </c>
    </row>
    <row r="10870" spans="2:14" x14ac:dyDescent="0.3">
      <c r="B10870" s="32">
        <v>777320</v>
      </c>
      <c r="C10870" s="8" t="s">
        <v>27</v>
      </c>
      <c r="D10870" s="8" t="s">
        <v>36</v>
      </c>
      <c r="E10870" s="5" t="s">
        <v>29</v>
      </c>
      <c r="F10870" s="8">
        <v>65</v>
      </c>
      <c r="G10870" s="6">
        <v>43590</v>
      </c>
      <c r="H10870" s="6">
        <v>43591</v>
      </c>
      <c r="I10870" s="6">
        <v>43595</v>
      </c>
      <c r="J10870" s="5" t="s">
        <v>33</v>
      </c>
      <c r="K10870" s="7">
        <v>682.7</v>
      </c>
      <c r="L10870" s="35">
        <v>628.08000000000004</v>
      </c>
      <c r="M10870" s="36">
        <f t="shared" si="169"/>
        <v>54.620000000000005</v>
      </c>
      <c r="N10870" s="37">
        <f>YEAR(Table1[[#This Row],[Data zamówienia]])</f>
        <v>2019</v>
      </c>
    </row>
    <row r="10871" spans="2:14" x14ac:dyDescent="0.3">
      <c r="B10871" s="32">
        <v>151464</v>
      </c>
      <c r="C10871" s="8" t="s">
        <v>27</v>
      </c>
      <c r="D10871" s="8" t="s">
        <v>39</v>
      </c>
      <c r="E10871" s="5" t="s">
        <v>25</v>
      </c>
      <c r="F10871" s="8">
        <v>174</v>
      </c>
      <c r="G10871" s="6">
        <v>43590</v>
      </c>
      <c r="H10871" s="6">
        <v>43594</v>
      </c>
      <c r="I10871" s="6">
        <v>43597</v>
      </c>
      <c r="J10871" s="5" t="s">
        <v>26</v>
      </c>
      <c r="K10871" s="7">
        <v>1890.12</v>
      </c>
      <c r="L10871" s="35">
        <v>1720.01</v>
      </c>
      <c r="M10871" s="36">
        <f t="shared" si="169"/>
        <v>170.1099999999999</v>
      </c>
      <c r="N10871" s="37">
        <f>YEAR(Table1[[#This Row],[Data zamówienia]])</f>
        <v>2019</v>
      </c>
    </row>
    <row r="10872" spans="2:14" x14ac:dyDescent="0.3">
      <c r="B10872" s="32">
        <v>676856</v>
      </c>
      <c r="C10872" s="8" t="s">
        <v>38</v>
      </c>
      <c r="D10872" s="8" t="s">
        <v>39</v>
      </c>
      <c r="E10872" s="5" t="s">
        <v>23</v>
      </c>
      <c r="F10872" s="8">
        <v>167</v>
      </c>
      <c r="G10872" s="6">
        <v>43590</v>
      </c>
      <c r="H10872" s="6">
        <v>43594</v>
      </c>
      <c r="I10872" s="6">
        <v>43595</v>
      </c>
      <c r="J10872" s="5" t="s">
        <v>26</v>
      </c>
      <c r="K10872" s="7">
        <v>465.47</v>
      </c>
      <c r="L10872" s="35">
        <v>395.65</v>
      </c>
      <c r="M10872" s="36">
        <f t="shared" si="169"/>
        <v>69.82000000000005</v>
      </c>
      <c r="N10872" s="37">
        <f>YEAR(Table1[[#This Row],[Data zamówienia]])</f>
        <v>2019</v>
      </c>
    </row>
    <row r="10873" spans="2:14" x14ac:dyDescent="0.3">
      <c r="B10873" s="32">
        <v>103451</v>
      </c>
      <c r="C10873" s="8" t="s">
        <v>38</v>
      </c>
      <c r="D10873" s="8" t="s">
        <v>22</v>
      </c>
      <c r="E10873" s="5" t="s">
        <v>31</v>
      </c>
      <c r="F10873" s="8">
        <v>126</v>
      </c>
      <c r="G10873" s="6">
        <v>43590</v>
      </c>
      <c r="H10873" s="6">
        <v>43594</v>
      </c>
      <c r="I10873" s="6">
        <v>43595</v>
      </c>
      <c r="J10873" s="5" t="s">
        <v>24</v>
      </c>
      <c r="K10873" s="7">
        <v>445.81</v>
      </c>
      <c r="L10873" s="35">
        <v>329.9</v>
      </c>
      <c r="M10873" s="36">
        <f t="shared" si="169"/>
        <v>115.91000000000003</v>
      </c>
      <c r="N10873" s="37">
        <f>YEAR(Table1[[#This Row],[Data zamówienia]])</f>
        <v>2019</v>
      </c>
    </row>
    <row r="10874" spans="2:14" x14ac:dyDescent="0.3">
      <c r="B10874" s="32">
        <v>149415</v>
      </c>
      <c r="C10874" s="8" t="s">
        <v>38</v>
      </c>
      <c r="D10874" s="8" t="s">
        <v>22</v>
      </c>
      <c r="E10874" s="5" t="s">
        <v>34</v>
      </c>
      <c r="F10874" s="8">
        <v>325</v>
      </c>
      <c r="G10874" s="6">
        <v>43591</v>
      </c>
      <c r="H10874" s="6">
        <v>43591</v>
      </c>
      <c r="I10874" s="6">
        <v>43596</v>
      </c>
      <c r="J10874" s="5" t="s">
        <v>26</v>
      </c>
      <c r="K10874" s="7">
        <v>684.95</v>
      </c>
      <c r="L10874" s="35">
        <v>410.97</v>
      </c>
      <c r="M10874" s="36">
        <f t="shared" si="169"/>
        <v>273.98</v>
      </c>
      <c r="N10874" s="37">
        <f>YEAR(Table1[[#This Row],[Data zamówienia]])</f>
        <v>2019</v>
      </c>
    </row>
    <row r="10875" spans="2:14" x14ac:dyDescent="0.3">
      <c r="B10875" s="32">
        <v>992725</v>
      </c>
      <c r="C10875" s="8" t="s">
        <v>21</v>
      </c>
      <c r="D10875" s="8" t="s">
        <v>28</v>
      </c>
      <c r="E10875" s="5" t="s">
        <v>29</v>
      </c>
      <c r="F10875" s="8">
        <v>207</v>
      </c>
      <c r="G10875" s="6">
        <v>43590</v>
      </c>
      <c r="H10875" s="6">
        <v>43592</v>
      </c>
      <c r="I10875" s="6">
        <v>43599</v>
      </c>
      <c r="J10875" s="5" t="s">
        <v>26</v>
      </c>
      <c r="K10875" s="7">
        <v>708.27</v>
      </c>
      <c r="L10875" s="35">
        <v>495.79</v>
      </c>
      <c r="M10875" s="36">
        <f t="shared" si="169"/>
        <v>212.47999999999996</v>
      </c>
      <c r="N10875" s="37">
        <f>YEAR(Table1[[#This Row],[Data zamówienia]])</f>
        <v>2019</v>
      </c>
    </row>
    <row r="10876" spans="2:14" x14ac:dyDescent="0.3">
      <c r="B10876" s="32">
        <v>131144</v>
      </c>
      <c r="C10876" s="8" t="s">
        <v>21</v>
      </c>
      <c r="D10876" s="8" t="s">
        <v>28</v>
      </c>
      <c r="E10876" s="5" t="s">
        <v>31</v>
      </c>
      <c r="F10876" s="8">
        <v>291</v>
      </c>
      <c r="G10876" s="6">
        <v>43591</v>
      </c>
      <c r="H10876" s="6">
        <v>43591</v>
      </c>
      <c r="I10876" s="6">
        <v>43593</v>
      </c>
      <c r="J10876" s="5" t="s">
        <v>40</v>
      </c>
      <c r="K10876" s="7">
        <v>953.54</v>
      </c>
      <c r="L10876" s="35">
        <v>858.19</v>
      </c>
      <c r="M10876" s="36">
        <f t="shared" si="169"/>
        <v>95.349999999999909</v>
      </c>
      <c r="N10876" s="37">
        <f>YEAR(Table1[[#This Row],[Data zamówienia]])</f>
        <v>2019</v>
      </c>
    </row>
    <row r="10877" spans="2:14" x14ac:dyDescent="0.3">
      <c r="B10877" s="32">
        <v>142734</v>
      </c>
      <c r="C10877" s="8" t="s">
        <v>27</v>
      </c>
      <c r="D10877" s="8" t="s">
        <v>39</v>
      </c>
      <c r="E10877" s="5" t="s">
        <v>31</v>
      </c>
      <c r="F10877" s="8">
        <v>276</v>
      </c>
      <c r="G10877" s="6">
        <v>43591</v>
      </c>
      <c r="H10877" s="6">
        <v>43591</v>
      </c>
      <c r="I10877" s="6">
        <v>43597</v>
      </c>
      <c r="J10877" s="5" t="s">
        <v>32</v>
      </c>
      <c r="K10877" s="7">
        <v>816.57</v>
      </c>
      <c r="L10877" s="35">
        <v>432.78</v>
      </c>
      <c r="M10877" s="36">
        <f t="shared" si="169"/>
        <v>383.79000000000008</v>
      </c>
      <c r="N10877" s="37">
        <f>YEAR(Table1[[#This Row],[Data zamówienia]])</f>
        <v>2019</v>
      </c>
    </row>
    <row r="10878" spans="2:14" x14ac:dyDescent="0.3">
      <c r="B10878" s="32">
        <v>180499</v>
      </c>
      <c r="C10878" s="8" t="s">
        <v>21</v>
      </c>
      <c r="D10878" s="8" t="s">
        <v>39</v>
      </c>
      <c r="E10878" s="5" t="s">
        <v>37</v>
      </c>
      <c r="F10878" s="8">
        <v>230</v>
      </c>
      <c r="G10878" s="6">
        <v>43590</v>
      </c>
      <c r="H10878" s="6">
        <v>43591</v>
      </c>
      <c r="I10878" s="6">
        <v>43595</v>
      </c>
      <c r="J10878" s="5" t="s">
        <v>32</v>
      </c>
      <c r="K10878" s="7">
        <v>1747.9</v>
      </c>
      <c r="L10878" s="35">
        <v>1520.67</v>
      </c>
      <c r="M10878" s="36">
        <f t="shared" si="169"/>
        <v>227.23000000000002</v>
      </c>
      <c r="N10878" s="37">
        <f>YEAR(Table1[[#This Row],[Data zamówienia]])</f>
        <v>2019</v>
      </c>
    </row>
    <row r="10879" spans="2:14" x14ac:dyDescent="0.3">
      <c r="B10879" s="32">
        <v>852914</v>
      </c>
      <c r="C10879" s="8" t="s">
        <v>35</v>
      </c>
      <c r="D10879" s="8" t="s">
        <v>22</v>
      </c>
      <c r="E10879" s="5" t="s">
        <v>31</v>
      </c>
      <c r="F10879" s="8">
        <v>251</v>
      </c>
      <c r="G10879" s="6">
        <v>43591</v>
      </c>
      <c r="H10879" s="6">
        <v>43591</v>
      </c>
      <c r="I10879" s="6">
        <v>43598</v>
      </c>
      <c r="J10879" s="5" t="s">
        <v>33</v>
      </c>
      <c r="K10879" s="7">
        <v>1098.18</v>
      </c>
      <c r="L10879" s="35">
        <v>768.73</v>
      </c>
      <c r="M10879" s="36">
        <f t="shared" si="169"/>
        <v>329.45000000000005</v>
      </c>
      <c r="N10879" s="37">
        <f>YEAR(Table1[[#This Row],[Data zamówienia]])</f>
        <v>2019</v>
      </c>
    </row>
    <row r="10880" spans="2:14" x14ac:dyDescent="0.3">
      <c r="B10880" s="32">
        <v>90501</v>
      </c>
      <c r="C10880" s="8" t="s">
        <v>27</v>
      </c>
      <c r="D10880" s="8" t="s">
        <v>28</v>
      </c>
      <c r="E10880" s="5" t="s">
        <v>31</v>
      </c>
      <c r="F10880" s="8">
        <v>241</v>
      </c>
      <c r="G10880" s="6">
        <v>43591</v>
      </c>
      <c r="H10880" s="6">
        <v>43593</v>
      </c>
      <c r="I10880" s="6">
        <v>43594</v>
      </c>
      <c r="J10880" s="5" t="s">
        <v>32</v>
      </c>
      <c r="K10880" s="7">
        <v>1607.9</v>
      </c>
      <c r="L10880" s="35">
        <v>1431.03</v>
      </c>
      <c r="M10880" s="36">
        <f t="shared" si="169"/>
        <v>176.87000000000012</v>
      </c>
      <c r="N10880" s="37">
        <f>YEAR(Table1[[#This Row],[Data zamówienia]])</f>
        <v>2019</v>
      </c>
    </row>
    <row r="10881" spans="2:14" x14ac:dyDescent="0.3">
      <c r="B10881" s="32">
        <v>887332</v>
      </c>
      <c r="C10881" s="8" t="s">
        <v>35</v>
      </c>
      <c r="D10881" s="8" t="s">
        <v>28</v>
      </c>
      <c r="E10881" s="5" t="s">
        <v>37</v>
      </c>
      <c r="F10881" s="8">
        <v>275</v>
      </c>
      <c r="G10881" s="6">
        <v>43591</v>
      </c>
      <c r="H10881" s="6">
        <v>43593</v>
      </c>
      <c r="I10881" s="6">
        <v>43597</v>
      </c>
      <c r="J10881" s="5" t="s">
        <v>32</v>
      </c>
      <c r="K10881" s="7">
        <v>337.68</v>
      </c>
      <c r="L10881" s="35">
        <v>189.1</v>
      </c>
      <c r="M10881" s="36">
        <f t="shared" si="169"/>
        <v>148.58000000000001</v>
      </c>
      <c r="N10881" s="37">
        <f>YEAR(Table1[[#This Row],[Data zamówienia]])</f>
        <v>2019</v>
      </c>
    </row>
    <row r="10882" spans="2:14" x14ac:dyDescent="0.3">
      <c r="B10882" s="32">
        <v>183440</v>
      </c>
      <c r="C10882" s="8" t="s">
        <v>27</v>
      </c>
      <c r="D10882" s="8" t="s">
        <v>22</v>
      </c>
      <c r="E10882" s="5" t="s">
        <v>31</v>
      </c>
      <c r="F10882" s="8">
        <v>45</v>
      </c>
      <c r="G10882" s="6">
        <v>43590</v>
      </c>
      <c r="H10882" s="6">
        <v>43593</v>
      </c>
      <c r="I10882" s="6">
        <v>43597</v>
      </c>
      <c r="J10882" s="5" t="s">
        <v>33</v>
      </c>
      <c r="K10882" s="7">
        <v>1022</v>
      </c>
      <c r="L10882" s="35">
        <v>511</v>
      </c>
      <c r="M10882" s="36">
        <f t="shared" si="169"/>
        <v>511</v>
      </c>
      <c r="N10882" s="37">
        <f>YEAR(Table1[[#This Row],[Data zamówienia]])</f>
        <v>2019</v>
      </c>
    </row>
    <row r="10883" spans="2:14" x14ac:dyDescent="0.3">
      <c r="B10883" s="32">
        <v>403303</v>
      </c>
      <c r="C10883" s="8" t="s">
        <v>21</v>
      </c>
      <c r="D10883" s="8" t="s">
        <v>22</v>
      </c>
      <c r="E10883" s="5" t="s">
        <v>23</v>
      </c>
      <c r="F10883" s="8">
        <v>362</v>
      </c>
      <c r="G10883" s="6">
        <v>43590</v>
      </c>
      <c r="H10883" s="6">
        <v>43594</v>
      </c>
      <c r="I10883" s="6">
        <v>43600</v>
      </c>
      <c r="J10883" s="5" t="s">
        <v>30</v>
      </c>
      <c r="K10883" s="7">
        <v>1114.98</v>
      </c>
      <c r="L10883" s="35">
        <v>769.34</v>
      </c>
      <c r="M10883" s="36">
        <f t="shared" si="169"/>
        <v>345.64</v>
      </c>
      <c r="N10883" s="37">
        <f>YEAR(Table1[[#This Row],[Data zamówienia]])</f>
        <v>2019</v>
      </c>
    </row>
    <row r="10884" spans="2:14" x14ac:dyDescent="0.3">
      <c r="B10884" s="32">
        <v>102592</v>
      </c>
      <c r="C10884" s="8" t="s">
        <v>38</v>
      </c>
      <c r="D10884" s="8" t="s">
        <v>22</v>
      </c>
      <c r="E10884" s="5" t="s">
        <v>29</v>
      </c>
      <c r="F10884" s="8">
        <v>238</v>
      </c>
      <c r="G10884" s="6">
        <v>43591</v>
      </c>
      <c r="H10884" s="6">
        <v>43593</v>
      </c>
      <c r="I10884" s="6">
        <v>43595</v>
      </c>
      <c r="J10884" s="5" t="s">
        <v>33</v>
      </c>
      <c r="K10884" s="7">
        <v>1479.83</v>
      </c>
      <c r="L10884" s="35">
        <v>784.31</v>
      </c>
      <c r="M10884" s="36">
        <f t="shared" ref="M10884:M10947" si="170">K10884-L10884</f>
        <v>695.52</v>
      </c>
      <c r="N10884" s="37">
        <f>YEAR(Table1[[#This Row],[Data zamówienia]])</f>
        <v>2019</v>
      </c>
    </row>
    <row r="10885" spans="2:14" x14ac:dyDescent="0.3">
      <c r="B10885" s="32">
        <v>154803</v>
      </c>
      <c r="C10885" s="8" t="s">
        <v>21</v>
      </c>
      <c r="D10885" s="8" t="s">
        <v>36</v>
      </c>
      <c r="E10885" s="5" t="s">
        <v>25</v>
      </c>
      <c r="F10885" s="8">
        <v>122</v>
      </c>
      <c r="G10885" s="6">
        <v>43592</v>
      </c>
      <c r="H10885" s="6">
        <v>43592</v>
      </c>
      <c r="I10885" s="6">
        <v>43596</v>
      </c>
      <c r="J10885" s="5" t="s">
        <v>26</v>
      </c>
      <c r="K10885" s="7">
        <v>1513.02</v>
      </c>
      <c r="L10885" s="35">
        <v>786.77</v>
      </c>
      <c r="M10885" s="36">
        <f t="shared" si="170"/>
        <v>726.25</v>
      </c>
      <c r="N10885" s="37">
        <f>YEAR(Table1[[#This Row],[Data zamówienia]])</f>
        <v>2019</v>
      </c>
    </row>
    <row r="10886" spans="2:14" x14ac:dyDescent="0.3">
      <c r="B10886" s="32">
        <v>847158</v>
      </c>
      <c r="C10886" s="8" t="s">
        <v>27</v>
      </c>
      <c r="D10886" s="8" t="s">
        <v>28</v>
      </c>
      <c r="E10886" s="5" t="s">
        <v>23</v>
      </c>
      <c r="F10886" s="8">
        <v>345</v>
      </c>
      <c r="G10886" s="6">
        <v>43592</v>
      </c>
      <c r="H10886" s="6">
        <v>43594</v>
      </c>
      <c r="I10886" s="6">
        <v>43601</v>
      </c>
      <c r="J10886" s="5" t="s">
        <v>32</v>
      </c>
      <c r="K10886" s="7">
        <v>418.85</v>
      </c>
      <c r="L10886" s="35">
        <v>364.4</v>
      </c>
      <c r="M10886" s="36">
        <f t="shared" si="170"/>
        <v>54.450000000000045</v>
      </c>
      <c r="N10886" s="37">
        <f>YEAR(Table1[[#This Row],[Data zamówienia]])</f>
        <v>2019</v>
      </c>
    </row>
    <row r="10887" spans="2:14" x14ac:dyDescent="0.3">
      <c r="B10887" s="32">
        <v>37855</v>
      </c>
      <c r="C10887" s="8" t="s">
        <v>38</v>
      </c>
      <c r="D10887" s="8" t="s">
        <v>22</v>
      </c>
      <c r="E10887" s="5" t="s">
        <v>25</v>
      </c>
      <c r="F10887" s="8">
        <v>23</v>
      </c>
      <c r="G10887" s="6">
        <v>43592</v>
      </c>
      <c r="H10887" s="6">
        <v>43593</v>
      </c>
      <c r="I10887" s="6">
        <v>43600</v>
      </c>
      <c r="J10887" s="5" t="s">
        <v>33</v>
      </c>
      <c r="K10887" s="7">
        <v>185.56</v>
      </c>
      <c r="L10887" s="35">
        <v>100.2</v>
      </c>
      <c r="M10887" s="36">
        <f t="shared" si="170"/>
        <v>85.36</v>
      </c>
      <c r="N10887" s="37">
        <f>YEAR(Table1[[#This Row],[Data zamówienia]])</f>
        <v>2019</v>
      </c>
    </row>
    <row r="10888" spans="2:14" x14ac:dyDescent="0.3">
      <c r="B10888" s="32">
        <v>692035</v>
      </c>
      <c r="C10888" s="8" t="s">
        <v>21</v>
      </c>
      <c r="D10888" s="8" t="s">
        <v>22</v>
      </c>
      <c r="E10888" s="5" t="s">
        <v>37</v>
      </c>
      <c r="F10888" s="8">
        <v>17</v>
      </c>
      <c r="G10888" s="6">
        <v>43591</v>
      </c>
      <c r="H10888" s="6">
        <v>43592</v>
      </c>
      <c r="I10888" s="6">
        <v>43597</v>
      </c>
      <c r="J10888" s="5" t="s">
        <v>24</v>
      </c>
      <c r="K10888" s="7">
        <v>160.30000000000001</v>
      </c>
      <c r="L10888" s="35">
        <v>118.62</v>
      </c>
      <c r="M10888" s="36">
        <f t="shared" si="170"/>
        <v>41.680000000000007</v>
      </c>
      <c r="N10888" s="37">
        <f>YEAR(Table1[[#This Row],[Data zamówienia]])</f>
        <v>2019</v>
      </c>
    </row>
    <row r="10889" spans="2:14" x14ac:dyDescent="0.3">
      <c r="B10889" s="32">
        <v>154611</v>
      </c>
      <c r="C10889" s="8" t="s">
        <v>35</v>
      </c>
      <c r="D10889" s="8" t="s">
        <v>28</v>
      </c>
      <c r="E10889" s="5" t="s">
        <v>34</v>
      </c>
      <c r="F10889" s="8">
        <v>176</v>
      </c>
      <c r="G10889" s="6">
        <v>43592</v>
      </c>
      <c r="H10889" s="6">
        <v>43593</v>
      </c>
      <c r="I10889" s="6">
        <v>43600</v>
      </c>
      <c r="J10889" s="5" t="s">
        <v>33</v>
      </c>
      <c r="K10889" s="7">
        <v>636.55999999999995</v>
      </c>
      <c r="L10889" s="35">
        <v>439.23</v>
      </c>
      <c r="M10889" s="36">
        <f t="shared" si="170"/>
        <v>197.32999999999993</v>
      </c>
      <c r="N10889" s="37">
        <f>YEAR(Table1[[#This Row],[Data zamówienia]])</f>
        <v>2019</v>
      </c>
    </row>
    <row r="10890" spans="2:14" x14ac:dyDescent="0.3">
      <c r="B10890" s="32">
        <v>596173</v>
      </c>
      <c r="C10890" s="8" t="s">
        <v>21</v>
      </c>
      <c r="D10890" s="8" t="s">
        <v>22</v>
      </c>
      <c r="E10890" s="5" t="s">
        <v>34</v>
      </c>
      <c r="F10890" s="8">
        <v>262</v>
      </c>
      <c r="G10890" s="6">
        <v>43591</v>
      </c>
      <c r="H10890" s="6">
        <v>43595</v>
      </c>
      <c r="I10890" s="6">
        <v>43602</v>
      </c>
      <c r="J10890" s="5" t="s">
        <v>40</v>
      </c>
      <c r="K10890" s="7">
        <v>839.41</v>
      </c>
      <c r="L10890" s="35">
        <v>453.28</v>
      </c>
      <c r="M10890" s="36">
        <f t="shared" si="170"/>
        <v>386.13</v>
      </c>
      <c r="N10890" s="37">
        <f>YEAR(Table1[[#This Row],[Data zamówienia]])</f>
        <v>2019</v>
      </c>
    </row>
    <row r="10891" spans="2:14" x14ac:dyDescent="0.3">
      <c r="B10891" s="32">
        <v>649245</v>
      </c>
      <c r="C10891" s="8" t="s">
        <v>35</v>
      </c>
      <c r="D10891" s="8" t="s">
        <v>28</v>
      </c>
      <c r="E10891" s="5" t="s">
        <v>37</v>
      </c>
      <c r="F10891" s="8">
        <v>127</v>
      </c>
      <c r="G10891" s="6">
        <v>43591</v>
      </c>
      <c r="H10891" s="6">
        <v>43592</v>
      </c>
      <c r="I10891" s="6">
        <v>43593</v>
      </c>
      <c r="J10891" s="5" t="s">
        <v>40</v>
      </c>
      <c r="K10891" s="7">
        <v>1033.3699999999999</v>
      </c>
      <c r="L10891" s="35">
        <v>599.35</v>
      </c>
      <c r="M10891" s="36">
        <f t="shared" si="170"/>
        <v>434.01999999999987</v>
      </c>
      <c r="N10891" s="37">
        <f>YEAR(Table1[[#This Row],[Data zamówienia]])</f>
        <v>2019</v>
      </c>
    </row>
    <row r="10892" spans="2:14" x14ac:dyDescent="0.3">
      <c r="B10892" s="32">
        <v>246123</v>
      </c>
      <c r="C10892" s="8" t="s">
        <v>27</v>
      </c>
      <c r="D10892" s="8" t="s">
        <v>36</v>
      </c>
      <c r="E10892" s="5" t="s">
        <v>31</v>
      </c>
      <c r="F10892" s="8">
        <v>232</v>
      </c>
      <c r="G10892" s="6">
        <v>43592</v>
      </c>
      <c r="H10892" s="6">
        <v>43595</v>
      </c>
      <c r="I10892" s="6">
        <v>43596</v>
      </c>
      <c r="J10892" s="5" t="s">
        <v>24</v>
      </c>
      <c r="K10892" s="7">
        <v>1797.04</v>
      </c>
      <c r="L10892" s="35">
        <v>934.46</v>
      </c>
      <c r="M10892" s="36">
        <f t="shared" si="170"/>
        <v>862.57999999999993</v>
      </c>
      <c r="N10892" s="37">
        <f>YEAR(Table1[[#This Row],[Data zamówienia]])</f>
        <v>2019</v>
      </c>
    </row>
    <row r="10893" spans="2:14" x14ac:dyDescent="0.3">
      <c r="B10893" s="32">
        <v>662647</v>
      </c>
      <c r="C10893" s="8" t="s">
        <v>27</v>
      </c>
      <c r="D10893" s="8" t="s">
        <v>36</v>
      </c>
      <c r="E10893" s="5" t="s">
        <v>34</v>
      </c>
      <c r="F10893" s="8">
        <v>245</v>
      </c>
      <c r="G10893" s="6">
        <v>43592</v>
      </c>
      <c r="H10893" s="6">
        <v>43595</v>
      </c>
      <c r="I10893" s="6">
        <v>43597</v>
      </c>
      <c r="J10893" s="5" t="s">
        <v>32</v>
      </c>
      <c r="K10893" s="7">
        <v>1039.94</v>
      </c>
      <c r="L10893" s="35">
        <v>686.36</v>
      </c>
      <c r="M10893" s="36">
        <f t="shared" si="170"/>
        <v>353.58000000000004</v>
      </c>
      <c r="N10893" s="37">
        <f>YEAR(Table1[[#This Row],[Data zamówienia]])</f>
        <v>2019</v>
      </c>
    </row>
    <row r="10894" spans="2:14" x14ac:dyDescent="0.3">
      <c r="B10894" s="32">
        <v>845482</v>
      </c>
      <c r="C10894" s="8" t="s">
        <v>38</v>
      </c>
      <c r="D10894" s="8" t="s">
        <v>36</v>
      </c>
      <c r="E10894" s="5" t="s">
        <v>37</v>
      </c>
      <c r="F10894" s="8">
        <v>213</v>
      </c>
      <c r="G10894" s="6">
        <v>43593</v>
      </c>
      <c r="H10894" s="6">
        <v>43594</v>
      </c>
      <c r="I10894" s="6">
        <v>43599</v>
      </c>
      <c r="J10894" s="5" t="s">
        <v>24</v>
      </c>
      <c r="K10894" s="7">
        <v>755.6</v>
      </c>
      <c r="L10894" s="35">
        <v>468.47</v>
      </c>
      <c r="M10894" s="36">
        <f t="shared" si="170"/>
        <v>287.13</v>
      </c>
      <c r="N10894" s="37">
        <f>YEAR(Table1[[#This Row],[Data zamówienia]])</f>
        <v>2019</v>
      </c>
    </row>
    <row r="10895" spans="2:14" x14ac:dyDescent="0.3">
      <c r="B10895" s="32">
        <v>211694</v>
      </c>
      <c r="C10895" s="8" t="s">
        <v>27</v>
      </c>
      <c r="D10895" s="8" t="s">
        <v>39</v>
      </c>
      <c r="E10895" s="5" t="s">
        <v>34</v>
      </c>
      <c r="F10895" s="8">
        <v>270</v>
      </c>
      <c r="G10895" s="6">
        <v>43592</v>
      </c>
      <c r="H10895" s="6">
        <v>43594</v>
      </c>
      <c r="I10895" s="6">
        <v>43598</v>
      </c>
      <c r="J10895" s="5" t="s">
        <v>24</v>
      </c>
      <c r="K10895" s="7">
        <v>458.61</v>
      </c>
      <c r="L10895" s="35">
        <v>348.54</v>
      </c>
      <c r="M10895" s="36">
        <f t="shared" si="170"/>
        <v>110.07</v>
      </c>
      <c r="N10895" s="37">
        <f>YEAR(Table1[[#This Row],[Data zamówienia]])</f>
        <v>2019</v>
      </c>
    </row>
    <row r="10896" spans="2:14" x14ac:dyDescent="0.3">
      <c r="B10896" s="32">
        <v>28763</v>
      </c>
      <c r="C10896" s="8" t="s">
        <v>21</v>
      </c>
      <c r="D10896" s="8" t="s">
        <v>22</v>
      </c>
      <c r="E10896" s="5" t="s">
        <v>23</v>
      </c>
      <c r="F10896" s="8">
        <v>280</v>
      </c>
      <c r="G10896" s="6">
        <v>43592</v>
      </c>
      <c r="H10896" s="6">
        <v>43595</v>
      </c>
      <c r="I10896" s="6">
        <v>43601</v>
      </c>
      <c r="J10896" s="5" t="s">
        <v>33</v>
      </c>
      <c r="K10896" s="7">
        <v>923.81</v>
      </c>
      <c r="L10896" s="35">
        <v>637.42999999999995</v>
      </c>
      <c r="M10896" s="36">
        <f t="shared" si="170"/>
        <v>286.38</v>
      </c>
      <c r="N10896" s="37">
        <f>YEAR(Table1[[#This Row],[Data zamówienia]])</f>
        <v>2019</v>
      </c>
    </row>
    <row r="10897" spans="2:14" x14ac:dyDescent="0.3">
      <c r="B10897" s="32">
        <v>876711</v>
      </c>
      <c r="C10897" s="8" t="s">
        <v>38</v>
      </c>
      <c r="D10897" s="8" t="s">
        <v>36</v>
      </c>
      <c r="E10897" s="5" t="s">
        <v>37</v>
      </c>
      <c r="F10897" s="8">
        <v>231</v>
      </c>
      <c r="G10897" s="6">
        <v>43593</v>
      </c>
      <c r="H10897" s="6">
        <v>43595</v>
      </c>
      <c r="I10897" s="6">
        <v>43596</v>
      </c>
      <c r="J10897" s="5" t="s">
        <v>40</v>
      </c>
      <c r="K10897" s="7">
        <v>1556.05</v>
      </c>
      <c r="L10897" s="35">
        <v>1213.72</v>
      </c>
      <c r="M10897" s="36">
        <f t="shared" si="170"/>
        <v>342.32999999999993</v>
      </c>
      <c r="N10897" s="37">
        <f>YEAR(Table1[[#This Row],[Data zamówienia]])</f>
        <v>2019</v>
      </c>
    </row>
    <row r="10898" spans="2:14" x14ac:dyDescent="0.3">
      <c r="B10898" s="32">
        <v>195017</v>
      </c>
      <c r="C10898" s="8" t="s">
        <v>21</v>
      </c>
      <c r="D10898" s="8" t="s">
        <v>28</v>
      </c>
      <c r="E10898" s="5" t="s">
        <v>29</v>
      </c>
      <c r="F10898" s="8">
        <v>325</v>
      </c>
      <c r="G10898" s="6">
        <v>43592</v>
      </c>
      <c r="H10898" s="6">
        <v>43596</v>
      </c>
      <c r="I10898" s="6">
        <v>43600</v>
      </c>
      <c r="J10898" s="5" t="s">
        <v>26</v>
      </c>
      <c r="K10898" s="7">
        <v>372.24</v>
      </c>
      <c r="L10898" s="35">
        <v>234.51</v>
      </c>
      <c r="M10898" s="36">
        <f t="shared" si="170"/>
        <v>137.73000000000002</v>
      </c>
      <c r="N10898" s="37">
        <f>YEAR(Table1[[#This Row],[Data zamówienia]])</f>
        <v>2019</v>
      </c>
    </row>
    <row r="10899" spans="2:14" x14ac:dyDescent="0.3">
      <c r="B10899" s="32">
        <v>819863</v>
      </c>
      <c r="C10899" s="8" t="s">
        <v>21</v>
      </c>
      <c r="D10899" s="8" t="s">
        <v>28</v>
      </c>
      <c r="E10899" s="5" t="s">
        <v>31</v>
      </c>
      <c r="F10899" s="8">
        <v>183</v>
      </c>
      <c r="G10899" s="6">
        <v>43593</v>
      </c>
      <c r="H10899" s="6">
        <v>43594</v>
      </c>
      <c r="I10899" s="6">
        <v>43598</v>
      </c>
      <c r="J10899" s="5" t="s">
        <v>26</v>
      </c>
      <c r="K10899" s="7">
        <v>1029.55</v>
      </c>
      <c r="L10899" s="35">
        <v>792.75</v>
      </c>
      <c r="M10899" s="36">
        <f t="shared" si="170"/>
        <v>236.79999999999995</v>
      </c>
      <c r="N10899" s="37">
        <f>YEAR(Table1[[#This Row],[Data zamówienia]])</f>
        <v>2019</v>
      </c>
    </row>
    <row r="10900" spans="2:14" x14ac:dyDescent="0.3">
      <c r="B10900" s="32">
        <v>156657</v>
      </c>
      <c r="C10900" s="8" t="s">
        <v>27</v>
      </c>
      <c r="D10900" s="8" t="s">
        <v>39</v>
      </c>
      <c r="E10900" s="5" t="s">
        <v>34</v>
      </c>
      <c r="F10900" s="8">
        <v>258</v>
      </c>
      <c r="G10900" s="6">
        <v>43593</v>
      </c>
      <c r="H10900" s="6">
        <v>43594</v>
      </c>
      <c r="I10900" s="6">
        <v>43598</v>
      </c>
      <c r="J10900" s="5" t="s">
        <v>40</v>
      </c>
      <c r="K10900" s="7">
        <v>452.26</v>
      </c>
      <c r="L10900" s="35">
        <v>303.01</v>
      </c>
      <c r="M10900" s="36">
        <f t="shared" si="170"/>
        <v>149.25</v>
      </c>
      <c r="N10900" s="37">
        <f>YEAR(Table1[[#This Row],[Data zamówienia]])</f>
        <v>2019</v>
      </c>
    </row>
    <row r="10901" spans="2:14" x14ac:dyDescent="0.3">
      <c r="B10901" s="32">
        <v>301410</v>
      </c>
      <c r="C10901" s="8" t="s">
        <v>27</v>
      </c>
      <c r="D10901" s="8" t="s">
        <v>28</v>
      </c>
      <c r="E10901" s="5" t="s">
        <v>31</v>
      </c>
      <c r="F10901" s="8">
        <v>141</v>
      </c>
      <c r="G10901" s="6">
        <v>43594</v>
      </c>
      <c r="H10901" s="6">
        <v>43597</v>
      </c>
      <c r="I10901" s="6">
        <v>43602</v>
      </c>
      <c r="J10901" s="5" t="s">
        <v>26</v>
      </c>
      <c r="K10901" s="7">
        <v>1684.01</v>
      </c>
      <c r="L10901" s="35">
        <v>1145.1300000000001</v>
      </c>
      <c r="M10901" s="36">
        <f t="shared" si="170"/>
        <v>538.87999999999988</v>
      </c>
      <c r="N10901" s="37">
        <f>YEAR(Table1[[#This Row],[Data zamówienia]])</f>
        <v>2019</v>
      </c>
    </row>
    <row r="10902" spans="2:14" x14ac:dyDescent="0.3">
      <c r="B10902" s="32">
        <v>595613</v>
      </c>
      <c r="C10902" s="8" t="s">
        <v>27</v>
      </c>
      <c r="D10902" s="8" t="s">
        <v>36</v>
      </c>
      <c r="E10902" s="5" t="s">
        <v>25</v>
      </c>
      <c r="F10902" s="8">
        <v>52</v>
      </c>
      <c r="G10902" s="6">
        <v>43593</v>
      </c>
      <c r="H10902" s="6">
        <v>43594</v>
      </c>
      <c r="I10902" s="6">
        <v>43595</v>
      </c>
      <c r="J10902" s="5" t="s">
        <v>32</v>
      </c>
      <c r="K10902" s="7">
        <v>1588.66</v>
      </c>
      <c r="L10902" s="35">
        <v>1350.36</v>
      </c>
      <c r="M10902" s="36">
        <f t="shared" si="170"/>
        <v>238.30000000000018</v>
      </c>
      <c r="N10902" s="37">
        <f>YEAR(Table1[[#This Row],[Data zamówienia]])</f>
        <v>2019</v>
      </c>
    </row>
    <row r="10903" spans="2:14" x14ac:dyDescent="0.3">
      <c r="B10903" s="32">
        <v>756338</v>
      </c>
      <c r="C10903" s="8" t="s">
        <v>38</v>
      </c>
      <c r="D10903" s="8" t="s">
        <v>22</v>
      </c>
      <c r="E10903" s="5" t="s">
        <v>37</v>
      </c>
      <c r="F10903" s="8">
        <v>148</v>
      </c>
      <c r="G10903" s="6">
        <v>43593</v>
      </c>
      <c r="H10903" s="6">
        <v>43595</v>
      </c>
      <c r="I10903" s="6">
        <v>43596</v>
      </c>
      <c r="J10903" s="5" t="s">
        <v>40</v>
      </c>
      <c r="K10903" s="7">
        <v>793.58</v>
      </c>
      <c r="L10903" s="35">
        <v>460.28</v>
      </c>
      <c r="M10903" s="36">
        <f t="shared" si="170"/>
        <v>333.30000000000007</v>
      </c>
      <c r="N10903" s="37">
        <f>YEAR(Table1[[#This Row],[Data zamówienia]])</f>
        <v>2019</v>
      </c>
    </row>
    <row r="10904" spans="2:14" x14ac:dyDescent="0.3">
      <c r="B10904" s="32">
        <v>434523</v>
      </c>
      <c r="C10904" s="8" t="s">
        <v>21</v>
      </c>
      <c r="D10904" s="8" t="s">
        <v>28</v>
      </c>
      <c r="E10904" s="5" t="s">
        <v>34</v>
      </c>
      <c r="F10904" s="8">
        <v>75</v>
      </c>
      <c r="G10904" s="6">
        <v>43594</v>
      </c>
      <c r="H10904" s="6">
        <v>43596</v>
      </c>
      <c r="I10904" s="6">
        <v>43602</v>
      </c>
      <c r="J10904" s="5" t="s">
        <v>40</v>
      </c>
      <c r="K10904" s="7">
        <v>515.99</v>
      </c>
      <c r="L10904" s="35">
        <v>423.11</v>
      </c>
      <c r="M10904" s="36">
        <f t="shared" si="170"/>
        <v>92.88</v>
      </c>
      <c r="N10904" s="37">
        <f>YEAR(Table1[[#This Row],[Data zamówienia]])</f>
        <v>2019</v>
      </c>
    </row>
    <row r="10905" spans="2:14" x14ac:dyDescent="0.3">
      <c r="B10905" s="32">
        <v>914330</v>
      </c>
      <c r="C10905" s="8" t="s">
        <v>38</v>
      </c>
      <c r="D10905" s="8" t="s">
        <v>36</v>
      </c>
      <c r="E10905" s="5" t="s">
        <v>31</v>
      </c>
      <c r="F10905" s="8">
        <v>181</v>
      </c>
      <c r="G10905" s="6">
        <v>43594</v>
      </c>
      <c r="H10905" s="6">
        <v>43594</v>
      </c>
      <c r="I10905" s="6">
        <v>43598</v>
      </c>
      <c r="J10905" s="5" t="s">
        <v>33</v>
      </c>
      <c r="K10905" s="7">
        <v>1409.92</v>
      </c>
      <c r="L10905" s="35">
        <v>944.65</v>
      </c>
      <c r="M10905" s="36">
        <f t="shared" si="170"/>
        <v>465.2700000000001</v>
      </c>
      <c r="N10905" s="37">
        <f>YEAR(Table1[[#This Row],[Data zamówienia]])</f>
        <v>2019</v>
      </c>
    </row>
    <row r="10906" spans="2:14" x14ac:dyDescent="0.3">
      <c r="B10906" s="32">
        <v>828129</v>
      </c>
      <c r="C10906" s="8" t="s">
        <v>21</v>
      </c>
      <c r="D10906" s="8" t="s">
        <v>39</v>
      </c>
      <c r="E10906" s="5" t="s">
        <v>31</v>
      </c>
      <c r="F10906" s="8">
        <v>87</v>
      </c>
      <c r="G10906" s="6">
        <v>43593</v>
      </c>
      <c r="H10906" s="6">
        <v>43595</v>
      </c>
      <c r="I10906" s="6">
        <v>43601</v>
      </c>
      <c r="J10906" s="5" t="s">
        <v>26</v>
      </c>
      <c r="K10906" s="7">
        <v>1817.41</v>
      </c>
      <c r="L10906" s="35">
        <v>1417.58</v>
      </c>
      <c r="M10906" s="36">
        <f t="shared" si="170"/>
        <v>399.83000000000015</v>
      </c>
      <c r="N10906" s="37">
        <f>YEAR(Table1[[#This Row],[Data zamówienia]])</f>
        <v>2019</v>
      </c>
    </row>
    <row r="10907" spans="2:14" x14ac:dyDescent="0.3">
      <c r="B10907" s="32">
        <v>899064</v>
      </c>
      <c r="C10907" s="8" t="s">
        <v>27</v>
      </c>
      <c r="D10907" s="8" t="s">
        <v>39</v>
      </c>
      <c r="E10907" s="5" t="s">
        <v>34</v>
      </c>
      <c r="F10907" s="8">
        <v>42</v>
      </c>
      <c r="G10907" s="6">
        <v>43594</v>
      </c>
      <c r="H10907" s="6">
        <v>43595</v>
      </c>
      <c r="I10907" s="6">
        <v>43602</v>
      </c>
      <c r="J10907" s="5" t="s">
        <v>26</v>
      </c>
      <c r="K10907" s="7">
        <v>594.72</v>
      </c>
      <c r="L10907" s="35">
        <v>333.04</v>
      </c>
      <c r="M10907" s="36">
        <f t="shared" si="170"/>
        <v>261.68</v>
      </c>
      <c r="N10907" s="37">
        <f>YEAR(Table1[[#This Row],[Data zamówienia]])</f>
        <v>2019</v>
      </c>
    </row>
    <row r="10908" spans="2:14" x14ac:dyDescent="0.3">
      <c r="B10908" s="32">
        <v>217585</v>
      </c>
      <c r="C10908" s="8" t="s">
        <v>21</v>
      </c>
      <c r="D10908" s="8" t="s">
        <v>28</v>
      </c>
      <c r="E10908" s="5" t="s">
        <v>29</v>
      </c>
      <c r="F10908" s="8">
        <v>121</v>
      </c>
      <c r="G10908" s="6">
        <v>43593</v>
      </c>
      <c r="H10908" s="6">
        <v>43596</v>
      </c>
      <c r="I10908" s="6">
        <v>43600</v>
      </c>
      <c r="J10908" s="5" t="s">
        <v>30</v>
      </c>
      <c r="K10908" s="7">
        <v>1482.41</v>
      </c>
      <c r="L10908" s="35">
        <v>1289.7</v>
      </c>
      <c r="M10908" s="36">
        <f t="shared" si="170"/>
        <v>192.71000000000004</v>
      </c>
      <c r="N10908" s="37">
        <f>YEAR(Table1[[#This Row],[Data zamówienia]])</f>
        <v>2019</v>
      </c>
    </row>
    <row r="10909" spans="2:14" x14ac:dyDescent="0.3">
      <c r="B10909" s="32">
        <v>321456</v>
      </c>
      <c r="C10909" s="8" t="s">
        <v>21</v>
      </c>
      <c r="D10909" s="8" t="s">
        <v>36</v>
      </c>
      <c r="E10909" s="5" t="s">
        <v>31</v>
      </c>
      <c r="F10909" s="8">
        <v>210</v>
      </c>
      <c r="G10909" s="6">
        <v>43594</v>
      </c>
      <c r="H10909" s="6">
        <v>43595</v>
      </c>
      <c r="I10909" s="6">
        <v>43601</v>
      </c>
      <c r="J10909" s="5" t="s">
        <v>40</v>
      </c>
      <c r="K10909" s="7">
        <v>1759.82</v>
      </c>
      <c r="L10909" s="35">
        <v>1003.1</v>
      </c>
      <c r="M10909" s="36">
        <f t="shared" si="170"/>
        <v>756.71999999999991</v>
      </c>
      <c r="N10909" s="37">
        <f>YEAR(Table1[[#This Row],[Data zamówienia]])</f>
        <v>2019</v>
      </c>
    </row>
    <row r="10910" spans="2:14" x14ac:dyDescent="0.3">
      <c r="B10910" s="32">
        <v>202722</v>
      </c>
      <c r="C10910" s="8" t="s">
        <v>27</v>
      </c>
      <c r="D10910" s="8" t="s">
        <v>36</v>
      </c>
      <c r="E10910" s="5" t="s">
        <v>25</v>
      </c>
      <c r="F10910" s="8">
        <v>319</v>
      </c>
      <c r="G10910" s="6">
        <v>43594</v>
      </c>
      <c r="H10910" s="6">
        <v>43596</v>
      </c>
      <c r="I10910" s="6">
        <v>43600</v>
      </c>
      <c r="J10910" s="5" t="s">
        <v>40</v>
      </c>
      <c r="K10910" s="7">
        <v>736.7</v>
      </c>
      <c r="L10910" s="35">
        <v>692.5</v>
      </c>
      <c r="M10910" s="36">
        <f t="shared" si="170"/>
        <v>44.200000000000045</v>
      </c>
      <c r="N10910" s="37">
        <f>YEAR(Table1[[#This Row],[Data zamówienia]])</f>
        <v>2019</v>
      </c>
    </row>
    <row r="10911" spans="2:14" x14ac:dyDescent="0.3">
      <c r="B10911" s="32">
        <v>766985</v>
      </c>
      <c r="C10911" s="8" t="s">
        <v>21</v>
      </c>
      <c r="D10911" s="8" t="s">
        <v>36</v>
      </c>
      <c r="E10911" s="5" t="s">
        <v>34</v>
      </c>
      <c r="F10911" s="8">
        <v>308</v>
      </c>
      <c r="G10911" s="6">
        <v>43595</v>
      </c>
      <c r="H10911" s="6">
        <v>43598</v>
      </c>
      <c r="I10911" s="6">
        <v>43603</v>
      </c>
      <c r="J10911" s="5" t="s">
        <v>26</v>
      </c>
      <c r="K10911" s="7">
        <v>237.15</v>
      </c>
      <c r="L10911" s="35">
        <v>208.69</v>
      </c>
      <c r="M10911" s="36">
        <f t="shared" si="170"/>
        <v>28.460000000000008</v>
      </c>
      <c r="N10911" s="37">
        <f>YEAR(Table1[[#This Row],[Data zamówienia]])</f>
        <v>2019</v>
      </c>
    </row>
    <row r="10912" spans="2:14" x14ac:dyDescent="0.3">
      <c r="B10912" s="32">
        <v>276142</v>
      </c>
      <c r="C10912" s="8" t="s">
        <v>35</v>
      </c>
      <c r="D10912" s="8" t="s">
        <v>28</v>
      </c>
      <c r="E10912" s="5" t="s">
        <v>37</v>
      </c>
      <c r="F10912" s="8">
        <v>197</v>
      </c>
      <c r="G10912" s="6">
        <v>43595</v>
      </c>
      <c r="H10912" s="6">
        <v>43597</v>
      </c>
      <c r="I10912" s="6">
        <v>43599</v>
      </c>
      <c r="J10912" s="5" t="s">
        <v>32</v>
      </c>
      <c r="K10912" s="7">
        <v>1027.29</v>
      </c>
      <c r="L10912" s="35">
        <v>636.91999999999996</v>
      </c>
      <c r="M10912" s="36">
        <f t="shared" si="170"/>
        <v>390.37</v>
      </c>
      <c r="N10912" s="37">
        <f>YEAR(Table1[[#This Row],[Data zamówienia]])</f>
        <v>2019</v>
      </c>
    </row>
    <row r="10913" spans="2:14" x14ac:dyDescent="0.3">
      <c r="B10913" s="32">
        <v>506677</v>
      </c>
      <c r="C10913" s="8" t="s">
        <v>38</v>
      </c>
      <c r="D10913" s="8" t="s">
        <v>22</v>
      </c>
      <c r="E10913" s="5" t="s">
        <v>23</v>
      </c>
      <c r="F10913" s="8">
        <v>26</v>
      </c>
      <c r="G10913" s="6">
        <v>43595</v>
      </c>
      <c r="H10913" s="6">
        <v>43597</v>
      </c>
      <c r="I10913" s="6">
        <v>43599</v>
      </c>
      <c r="J10913" s="5" t="s">
        <v>32</v>
      </c>
      <c r="K10913" s="7">
        <v>178.5</v>
      </c>
      <c r="L10913" s="35">
        <v>114.24</v>
      </c>
      <c r="M10913" s="36">
        <f t="shared" si="170"/>
        <v>64.260000000000005</v>
      </c>
      <c r="N10913" s="37">
        <f>YEAR(Table1[[#This Row],[Data zamówienia]])</f>
        <v>2019</v>
      </c>
    </row>
    <row r="10914" spans="2:14" x14ac:dyDescent="0.3">
      <c r="B10914" s="32">
        <v>396109</v>
      </c>
      <c r="C10914" s="8" t="s">
        <v>21</v>
      </c>
      <c r="D10914" s="8" t="s">
        <v>22</v>
      </c>
      <c r="E10914" s="5" t="s">
        <v>37</v>
      </c>
      <c r="F10914" s="8">
        <v>100</v>
      </c>
      <c r="G10914" s="6">
        <v>43594</v>
      </c>
      <c r="H10914" s="6">
        <v>43598</v>
      </c>
      <c r="I10914" s="6">
        <v>43599</v>
      </c>
      <c r="J10914" s="5" t="s">
        <v>33</v>
      </c>
      <c r="K10914" s="7">
        <v>199.73</v>
      </c>
      <c r="L10914" s="35">
        <v>169.77</v>
      </c>
      <c r="M10914" s="36">
        <f t="shared" si="170"/>
        <v>29.95999999999998</v>
      </c>
      <c r="N10914" s="37">
        <f>YEAR(Table1[[#This Row],[Data zamówienia]])</f>
        <v>2019</v>
      </c>
    </row>
    <row r="10915" spans="2:14" x14ac:dyDescent="0.3">
      <c r="B10915" s="32">
        <v>112363</v>
      </c>
      <c r="C10915" s="8" t="s">
        <v>35</v>
      </c>
      <c r="D10915" s="8" t="s">
        <v>28</v>
      </c>
      <c r="E10915" s="5" t="s">
        <v>23</v>
      </c>
      <c r="F10915" s="8">
        <v>74</v>
      </c>
      <c r="G10915" s="6">
        <v>43594</v>
      </c>
      <c r="H10915" s="6">
        <v>43598</v>
      </c>
      <c r="I10915" s="6">
        <v>43604</v>
      </c>
      <c r="J10915" s="5" t="s">
        <v>32</v>
      </c>
      <c r="K10915" s="7">
        <v>1111.19</v>
      </c>
      <c r="L10915" s="35">
        <v>555.6</v>
      </c>
      <c r="M10915" s="36">
        <f t="shared" si="170"/>
        <v>555.59</v>
      </c>
      <c r="N10915" s="37">
        <f>YEAR(Table1[[#This Row],[Data zamówienia]])</f>
        <v>2019</v>
      </c>
    </row>
    <row r="10916" spans="2:14" x14ac:dyDescent="0.3">
      <c r="B10916" s="32">
        <v>708101</v>
      </c>
      <c r="C10916" s="8" t="s">
        <v>21</v>
      </c>
      <c r="D10916" s="8" t="s">
        <v>28</v>
      </c>
      <c r="E10916" s="5" t="s">
        <v>34</v>
      </c>
      <c r="F10916" s="8">
        <v>367</v>
      </c>
      <c r="G10916" s="6">
        <v>43594</v>
      </c>
      <c r="H10916" s="6">
        <v>43595</v>
      </c>
      <c r="I10916" s="6">
        <v>43597</v>
      </c>
      <c r="J10916" s="5" t="s">
        <v>30</v>
      </c>
      <c r="K10916" s="7">
        <v>1415.96</v>
      </c>
      <c r="L10916" s="35">
        <v>1203.57</v>
      </c>
      <c r="M10916" s="36">
        <f t="shared" si="170"/>
        <v>212.3900000000001</v>
      </c>
      <c r="N10916" s="37">
        <f>YEAR(Table1[[#This Row],[Data zamówienia]])</f>
        <v>2019</v>
      </c>
    </row>
    <row r="10917" spans="2:14" x14ac:dyDescent="0.3">
      <c r="B10917" s="32">
        <v>199690</v>
      </c>
      <c r="C10917" s="8" t="s">
        <v>21</v>
      </c>
      <c r="D10917" s="8" t="s">
        <v>22</v>
      </c>
      <c r="E10917" s="5" t="s">
        <v>31</v>
      </c>
      <c r="F10917" s="8">
        <v>100</v>
      </c>
      <c r="G10917" s="6">
        <v>43596</v>
      </c>
      <c r="H10917" s="6">
        <v>43597</v>
      </c>
      <c r="I10917" s="6">
        <v>43604</v>
      </c>
      <c r="J10917" s="5" t="s">
        <v>24</v>
      </c>
      <c r="K10917" s="7">
        <v>419.59</v>
      </c>
      <c r="L10917" s="35">
        <v>339.87</v>
      </c>
      <c r="M10917" s="36">
        <f t="shared" si="170"/>
        <v>79.71999999999997</v>
      </c>
      <c r="N10917" s="37">
        <f>YEAR(Table1[[#This Row],[Data zamówienia]])</f>
        <v>2019</v>
      </c>
    </row>
    <row r="10918" spans="2:14" x14ac:dyDescent="0.3">
      <c r="B10918" s="32">
        <v>873120</v>
      </c>
      <c r="C10918" s="8" t="s">
        <v>38</v>
      </c>
      <c r="D10918" s="8" t="s">
        <v>39</v>
      </c>
      <c r="E10918" s="5" t="s">
        <v>31</v>
      </c>
      <c r="F10918" s="8">
        <v>53</v>
      </c>
      <c r="G10918" s="6">
        <v>43596</v>
      </c>
      <c r="H10918" s="6">
        <v>43597</v>
      </c>
      <c r="I10918" s="6">
        <v>43604</v>
      </c>
      <c r="J10918" s="5" t="s">
        <v>26</v>
      </c>
      <c r="K10918" s="7">
        <v>1236.6199999999999</v>
      </c>
      <c r="L10918" s="35">
        <v>803.8</v>
      </c>
      <c r="M10918" s="36">
        <f t="shared" si="170"/>
        <v>432.81999999999994</v>
      </c>
      <c r="N10918" s="37">
        <f>YEAR(Table1[[#This Row],[Data zamówienia]])</f>
        <v>2019</v>
      </c>
    </row>
    <row r="10919" spans="2:14" x14ac:dyDescent="0.3">
      <c r="B10919" s="32">
        <v>287700</v>
      </c>
      <c r="C10919" s="8" t="s">
        <v>38</v>
      </c>
      <c r="D10919" s="8" t="s">
        <v>22</v>
      </c>
      <c r="E10919" s="5" t="s">
        <v>29</v>
      </c>
      <c r="F10919" s="8">
        <v>147</v>
      </c>
      <c r="G10919" s="6">
        <v>43595</v>
      </c>
      <c r="H10919" s="6">
        <v>43598</v>
      </c>
      <c r="I10919" s="6">
        <v>43604</v>
      </c>
      <c r="J10919" s="5" t="s">
        <v>24</v>
      </c>
      <c r="K10919" s="7">
        <v>1698.44</v>
      </c>
      <c r="L10919" s="35">
        <v>1188.9100000000001</v>
      </c>
      <c r="M10919" s="36">
        <f t="shared" si="170"/>
        <v>509.53</v>
      </c>
      <c r="N10919" s="37">
        <f>YEAR(Table1[[#This Row],[Data zamówienia]])</f>
        <v>2019</v>
      </c>
    </row>
    <row r="10920" spans="2:14" x14ac:dyDescent="0.3">
      <c r="B10920" s="32">
        <v>354337</v>
      </c>
      <c r="C10920" s="8" t="s">
        <v>27</v>
      </c>
      <c r="D10920" s="8" t="s">
        <v>36</v>
      </c>
      <c r="E10920" s="5" t="s">
        <v>25</v>
      </c>
      <c r="F10920" s="8">
        <v>71</v>
      </c>
      <c r="G10920" s="6">
        <v>43596</v>
      </c>
      <c r="H10920" s="6">
        <v>43598</v>
      </c>
      <c r="I10920" s="6">
        <v>43604</v>
      </c>
      <c r="J10920" s="5" t="s">
        <v>26</v>
      </c>
      <c r="K10920" s="7">
        <v>1140.45</v>
      </c>
      <c r="L10920" s="35">
        <v>741.29</v>
      </c>
      <c r="M10920" s="36">
        <f t="shared" si="170"/>
        <v>399.16000000000008</v>
      </c>
      <c r="N10920" s="37">
        <f>YEAR(Table1[[#This Row],[Data zamówienia]])</f>
        <v>2019</v>
      </c>
    </row>
    <row r="10921" spans="2:14" x14ac:dyDescent="0.3">
      <c r="B10921" s="32">
        <v>185302</v>
      </c>
      <c r="C10921" s="8" t="s">
        <v>27</v>
      </c>
      <c r="D10921" s="8" t="s">
        <v>22</v>
      </c>
      <c r="E10921" s="5" t="s">
        <v>31</v>
      </c>
      <c r="F10921" s="8">
        <v>209</v>
      </c>
      <c r="G10921" s="6">
        <v>43596</v>
      </c>
      <c r="H10921" s="6">
        <v>43597</v>
      </c>
      <c r="I10921" s="6">
        <v>43601</v>
      </c>
      <c r="J10921" s="5" t="s">
        <v>40</v>
      </c>
      <c r="K10921" s="7">
        <v>693.18</v>
      </c>
      <c r="L10921" s="35">
        <v>443.64</v>
      </c>
      <c r="M10921" s="36">
        <f t="shared" si="170"/>
        <v>249.53999999999996</v>
      </c>
      <c r="N10921" s="37">
        <f>YEAR(Table1[[#This Row],[Data zamówienia]])</f>
        <v>2019</v>
      </c>
    </row>
    <row r="10922" spans="2:14" x14ac:dyDescent="0.3">
      <c r="B10922" s="32">
        <v>703955</v>
      </c>
      <c r="C10922" s="8" t="s">
        <v>21</v>
      </c>
      <c r="D10922" s="8" t="s">
        <v>39</v>
      </c>
      <c r="E10922" s="5" t="s">
        <v>25</v>
      </c>
      <c r="F10922" s="8">
        <v>322</v>
      </c>
      <c r="G10922" s="6">
        <v>43595</v>
      </c>
      <c r="H10922" s="6">
        <v>43598</v>
      </c>
      <c r="I10922" s="6">
        <v>43604</v>
      </c>
      <c r="J10922" s="5" t="s">
        <v>30</v>
      </c>
      <c r="K10922" s="7">
        <v>1790.24</v>
      </c>
      <c r="L10922" s="35">
        <v>930.92</v>
      </c>
      <c r="M10922" s="36">
        <f t="shared" si="170"/>
        <v>859.32</v>
      </c>
      <c r="N10922" s="37">
        <f>YEAR(Table1[[#This Row],[Data zamówienia]])</f>
        <v>2019</v>
      </c>
    </row>
    <row r="10923" spans="2:14" x14ac:dyDescent="0.3">
      <c r="B10923" s="32">
        <v>396649</v>
      </c>
      <c r="C10923" s="8" t="s">
        <v>38</v>
      </c>
      <c r="D10923" s="8" t="s">
        <v>39</v>
      </c>
      <c r="E10923" s="5" t="s">
        <v>37</v>
      </c>
      <c r="F10923" s="8">
        <v>217</v>
      </c>
      <c r="G10923" s="6">
        <v>43596</v>
      </c>
      <c r="H10923" s="6">
        <v>43596</v>
      </c>
      <c r="I10923" s="6">
        <v>43599</v>
      </c>
      <c r="J10923" s="5" t="s">
        <v>26</v>
      </c>
      <c r="K10923" s="7">
        <v>378.7</v>
      </c>
      <c r="L10923" s="35">
        <v>242.37</v>
      </c>
      <c r="M10923" s="36">
        <f t="shared" si="170"/>
        <v>136.32999999999998</v>
      </c>
      <c r="N10923" s="37">
        <f>YEAR(Table1[[#This Row],[Data zamówienia]])</f>
        <v>2019</v>
      </c>
    </row>
    <row r="10924" spans="2:14" x14ac:dyDescent="0.3">
      <c r="B10924" s="32">
        <v>674220</v>
      </c>
      <c r="C10924" s="8" t="s">
        <v>27</v>
      </c>
      <c r="D10924" s="8" t="s">
        <v>22</v>
      </c>
      <c r="E10924" s="5" t="s">
        <v>23</v>
      </c>
      <c r="F10924" s="8">
        <v>263</v>
      </c>
      <c r="G10924" s="6">
        <v>43595</v>
      </c>
      <c r="H10924" s="6">
        <v>43598</v>
      </c>
      <c r="I10924" s="6">
        <v>43599</v>
      </c>
      <c r="J10924" s="5" t="s">
        <v>30</v>
      </c>
      <c r="K10924" s="7">
        <v>1175.58</v>
      </c>
      <c r="L10924" s="35">
        <v>952.22</v>
      </c>
      <c r="M10924" s="36">
        <f t="shared" si="170"/>
        <v>223.3599999999999</v>
      </c>
      <c r="N10924" s="37">
        <f>YEAR(Table1[[#This Row],[Data zamówienia]])</f>
        <v>2019</v>
      </c>
    </row>
    <row r="10925" spans="2:14" x14ac:dyDescent="0.3">
      <c r="B10925" s="32">
        <v>637017</v>
      </c>
      <c r="C10925" s="8" t="s">
        <v>21</v>
      </c>
      <c r="D10925" s="8" t="s">
        <v>22</v>
      </c>
      <c r="E10925" s="5" t="s">
        <v>29</v>
      </c>
      <c r="F10925" s="8">
        <v>357</v>
      </c>
      <c r="G10925" s="6">
        <v>43595</v>
      </c>
      <c r="H10925" s="6">
        <v>43598</v>
      </c>
      <c r="I10925" s="6">
        <v>43601</v>
      </c>
      <c r="J10925" s="5" t="s">
        <v>33</v>
      </c>
      <c r="K10925" s="7">
        <v>668.59</v>
      </c>
      <c r="L10925" s="35">
        <v>528.19000000000005</v>
      </c>
      <c r="M10925" s="36">
        <f t="shared" si="170"/>
        <v>140.39999999999998</v>
      </c>
      <c r="N10925" s="37">
        <f>YEAR(Table1[[#This Row],[Data zamówienia]])</f>
        <v>2019</v>
      </c>
    </row>
    <row r="10926" spans="2:14" x14ac:dyDescent="0.3">
      <c r="B10926" s="32">
        <v>980918</v>
      </c>
      <c r="C10926" s="8" t="s">
        <v>21</v>
      </c>
      <c r="D10926" s="8" t="s">
        <v>22</v>
      </c>
      <c r="E10926" s="5" t="s">
        <v>34</v>
      </c>
      <c r="F10926" s="8">
        <v>362</v>
      </c>
      <c r="G10926" s="6">
        <v>43597</v>
      </c>
      <c r="H10926" s="6">
        <v>43598</v>
      </c>
      <c r="I10926" s="6">
        <v>43599</v>
      </c>
      <c r="J10926" s="5" t="s">
        <v>40</v>
      </c>
      <c r="K10926" s="7">
        <v>1527.73</v>
      </c>
      <c r="L10926" s="35">
        <v>1038.8599999999999</v>
      </c>
      <c r="M10926" s="36">
        <f t="shared" si="170"/>
        <v>488.87000000000012</v>
      </c>
      <c r="N10926" s="37">
        <f>YEAR(Table1[[#This Row],[Data zamówienia]])</f>
        <v>2019</v>
      </c>
    </row>
    <row r="10927" spans="2:14" x14ac:dyDescent="0.3">
      <c r="B10927" s="32">
        <v>770957</v>
      </c>
      <c r="C10927" s="8" t="s">
        <v>27</v>
      </c>
      <c r="D10927" s="8" t="s">
        <v>28</v>
      </c>
      <c r="E10927" s="5" t="s">
        <v>29</v>
      </c>
      <c r="F10927" s="8">
        <v>192</v>
      </c>
      <c r="G10927" s="6">
        <v>43596</v>
      </c>
      <c r="H10927" s="6">
        <v>43598</v>
      </c>
      <c r="I10927" s="6">
        <v>43602</v>
      </c>
      <c r="J10927" s="5" t="s">
        <v>26</v>
      </c>
      <c r="K10927" s="7">
        <v>1755.48</v>
      </c>
      <c r="L10927" s="35">
        <v>1158.6199999999999</v>
      </c>
      <c r="M10927" s="36">
        <f t="shared" si="170"/>
        <v>596.86000000000013</v>
      </c>
      <c r="N10927" s="37">
        <f>YEAR(Table1[[#This Row],[Data zamówienia]])</f>
        <v>2019</v>
      </c>
    </row>
    <row r="10928" spans="2:14" x14ac:dyDescent="0.3">
      <c r="B10928" s="32">
        <v>857233</v>
      </c>
      <c r="C10928" s="8" t="s">
        <v>38</v>
      </c>
      <c r="D10928" s="8" t="s">
        <v>39</v>
      </c>
      <c r="E10928" s="5" t="s">
        <v>37</v>
      </c>
      <c r="F10928" s="8">
        <v>136</v>
      </c>
      <c r="G10928" s="6">
        <v>43596</v>
      </c>
      <c r="H10928" s="6">
        <v>43600</v>
      </c>
      <c r="I10928" s="6">
        <v>43603</v>
      </c>
      <c r="J10928" s="5" t="s">
        <v>33</v>
      </c>
      <c r="K10928" s="7">
        <v>1222.83</v>
      </c>
      <c r="L10928" s="35">
        <v>880.44</v>
      </c>
      <c r="M10928" s="36">
        <f t="shared" si="170"/>
        <v>342.38999999999987</v>
      </c>
      <c r="N10928" s="37">
        <f>YEAR(Table1[[#This Row],[Data zamówienia]])</f>
        <v>2019</v>
      </c>
    </row>
    <row r="10929" spans="2:14" x14ac:dyDescent="0.3">
      <c r="B10929" s="32">
        <v>692688</v>
      </c>
      <c r="C10929" s="8" t="s">
        <v>21</v>
      </c>
      <c r="D10929" s="8" t="s">
        <v>22</v>
      </c>
      <c r="E10929" s="5" t="s">
        <v>34</v>
      </c>
      <c r="F10929" s="8">
        <v>327</v>
      </c>
      <c r="G10929" s="6">
        <v>43596</v>
      </c>
      <c r="H10929" s="6">
        <v>43599</v>
      </c>
      <c r="I10929" s="6">
        <v>43603</v>
      </c>
      <c r="J10929" s="5" t="s">
        <v>33</v>
      </c>
      <c r="K10929" s="7">
        <v>1367.25</v>
      </c>
      <c r="L10929" s="35">
        <v>984.42</v>
      </c>
      <c r="M10929" s="36">
        <f t="shared" si="170"/>
        <v>382.83000000000004</v>
      </c>
      <c r="N10929" s="37">
        <f>YEAR(Table1[[#This Row],[Data zamówienia]])</f>
        <v>2019</v>
      </c>
    </row>
    <row r="10930" spans="2:14" x14ac:dyDescent="0.3">
      <c r="B10930" s="32">
        <v>312046</v>
      </c>
      <c r="C10930" s="8" t="s">
        <v>21</v>
      </c>
      <c r="D10930" s="8" t="s">
        <v>28</v>
      </c>
      <c r="E10930" s="5" t="s">
        <v>23</v>
      </c>
      <c r="F10930" s="8">
        <v>306</v>
      </c>
      <c r="G10930" s="6">
        <v>43597</v>
      </c>
      <c r="H10930" s="6">
        <v>43599</v>
      </c>
      <c r="I10930" s="6">
        <v>43603</v>
      </c>
      <c r="J10930" s="5" t="s">
        <v>30</v>
      </c>
      <c r="K10930" s="7">
        <v>712.27</v>
      </c>
      <c r="L10930" s="35">
        <v>519.96</v>
      </c>
      <c r="M10930" s="36">
        <f t="shared" si="170"/>
        <v>192.30999999999995</v>
      </c>
      <c r="N10930" s="37">
        <f>YEAR(Table1[[#This Row],[Data zamówienia]])</f>
        <v>2019</v>
      </c>
    </row>
    <row r="10931" spans="2:14" x14ac:dyDescent="0.3">
      <c r="B10931" s="32">
        <v>928656</v>
      </c>
      <c r="C10931" s="8" t="s">
        <v>27</v>
      </c>
      <c r="D10931" s="8" t="s">
        <v>22</v>
      </c>
      <c r="E10931" s="5" t="s">
        <v>29</v>
      </c>
      <c r="F10931" s="8">
        <v>163</v>
      </c>
      <c r="G10931" s="6">
        <v>43596</v>
      </c>
      <c r="H10931" s="6">
        <v>43597</v>
      </c>
      <c r="I10931" s="6">
        <v>43598</v>
      </c>
      <c r="J10931" s="5" t="s">
        <v>40</v>
      </c>
      <c r="K10931" s="7">
        <v>1380.04</v>
      </c>
      <c r="L10931" s="35">
        <v>703.82</v>
      </c>
      <c r="M10931" s="36">
        <f t="shared" si="170"/>
        <v>676.21999999999991</v>
      </c>
      <c r="N10931" s="37">
        <f>YEAR(Table1[[#This Row],[Data zamówienia]])</f>
        <v>2019</v>
      </c>
    </row>
    <row r="10932" spans="2:14" x14ac:dyDescent="0.3">
      <c r="B10932" s="32">
        <v>376381</v>
      </c>
      <c r="C10932" s="8" t="s">
        <v>21</v>
      </c>
      <c r="D10932" s="8" t="s">
        <v>28</v>
      </c>
      <c r="E10932" s="5" t="s">
        <v>31</v>
      </c>
      <c r="F10932" s="8">
        <v>182</v>
      </c>
      <c r="G10932" s="6">
        <v>43596</v>
      </c>
      <c r="H10932" s="6">
        <v>43599</v>
      </c>
      <c r="I10932" s="6">
        <v>43600</v>
      </c>
      <c r="J10932" s="5" t="s">
        <v>33</v>
      </c>
      <c r="K10932" s="7">
        <v>1349.24</v>
      </c>
      <c r="L10932" s="35">
        <v>715.1</v>
      </c>
      <c r="M10932" s="36">
        <f t="shared" si="170"/>
        <v>634.14</v>
      </c>
      <c r="N10932" s="37">
        <f>YEAR(Table1[[#This Row],[Data zamówienia]])</f>
        <v>2019</v>
      </c>
    </row>
    <row r="10933" spans="2:14" x14ac:dyDescent="0.3">
      <c r="B10933" s="32">
        <v>137649</v>
      </c>
      <c r="C10933" s="8" t="s">
        <v>38</v>
      </c>
      <c r="D10933" s="8" t="s">
        <v>39</v>
      </c>
      <c r="E10933" s="5" t="s">
        <v>25</v>
      </c>
      <c r="F10933" s="8">
        <v>46</v>
      </c>
      <c r="G10933" s="6">
        <v>43598</v>
      </c>
      <c r="H10933" s="6">
        <v>43601</v>
      </c>
      <c r="I10933" s="6">
        <v>43606</v>
      </c>
      <c r="J10933" s="5" t="s">
        <v>40</v>
      </c>
      <c r="K10933" s="7">
        <v>300.74</v>
      </c>
      <c r="L10933" s="35">
        <v>255.63</v>
      </c>
      <c r="M10933" s="36">
        <f t="shared" si="170"/>
        <v>45.110000000000014</v>
      </c>
      <c r="N10933" s="37">
        <f>YEAR(Table1[[#This Row],[Data zamówienia]])</f>
        <v>2019</v>
      </c>
    </row>
    <row r="10934" spans="2:14" x14ac:dyDescent="0.3">
      <c r="B10934" s="32">
        <v>417014</v>
      </c>
      <c r="C10934" s="8" t="s">
        <v>21</v>
      </c>
      <c r="D10934" s="8" t="s">
        <v>36</v>
      </c>
      <c r="E10934" s="5" t="s">
        <v>25</v>
      </c>
      <c r="F10934" s="8">
        <v>206</v>
      </c>
      <c r="G10934" s="6">
        <v>43597</v>
      </c>
      <c r="H10934" s="6">
        <v>43598</v>
      </c>
      <c r="I10934" s="6">
        <v>43599</v>
      </c>
      <c r="J10934" s="5" t="s">
        <v>30</v>
      </c>
      <c r="K10934" s="7">
        <v>592.79</v>
      </c>
      <c r="L10934" s="35">
        <v>521.66</v>
      </c>
      <c r="M10934" s="36">
        <f t="shared" si="170"/>
        <v>71.13</v>
      </c>
      <c r="N10934" s="37">
        <f>YEAR(Table1[[#This Row],[Data zamówienia]])</f>
        <v>2019</v>
      </c>
    </row>
    <row r="10935" spans="2:14" x14ac:dyDescent="0.3">
      <c r="B10935" s="32">
        <v>896426</v>
      </c>
      <c r="C10935" s="8" t="s">
        <v>21</v>
      </c>
      <c r="D10935" s="8" t="s">
        <v>28</v>
      </c>
      <c r="E10935" s="5" t="s">
        <v>37</v>
      </c>
      <c r="F10935" s="8">
        <v>81</v>
      </c>
      <c r="G10935" s="6">
        <v>43597</v>
      </c>
      <c r="H10935" s="6">
        <v>43600</v>
      </c>
      <c r="I10935" s="6">
        <v>43607</v>
      </c>
      <c r="J10935" s="5" t="s">
        <v>40</v>
      </c>
      <c r="K10935" s="7">
        <v>1236.6199999999999</v>
      </c>
      <c r="L10935" s="35">
        <v>1125.32</v>
      </c>
      <c r="M10935" s="36">
        <f t="shared" si="170"/>
        <v>111.29999999999995</v>
      </c>
      <c r="N10935" s="37">
        <f>YEAR(Table1[[#This Row],[Data zamówienia]])</f>
        <v>2019</v>
      </c>
    </row>
    <row r="10936" spans="2:14" x14ac:dyDescent="0.3">
      <c r="B10936" s="32">
        <v>10134</v>
      </c>
      <c r="C10936" s="8" t="s">
        <v>27</v>
      </c>
      <c r="D10936" s="8" t="s">
        <v>36</v>
      </c>
      <c r="E10936" s="5" t="s">
        <v>29</v>
      </c>
      <c r="F10936" s="8">
        <v>196</v>
      </c>
      <c r="G10936" s="6">
        <v>43598</v>
      </c>
      <c r="H10936" s="6">
        <v>43600</v>
      </c>
      <c r="I10936" s="6">
        <v>43606</v>
      </c>
      <c r="J10936" s="5" t="s">
        <v>30</v>
      </c>
      <c r="K10936" s="7">
        <v>1956.53</v>
      </c>
      <c r="L10936" s="35">
        <v>1486.96</v>
      </c>
      <c r="M10936" s="36">
        <f t="shared" si="170"/>
        <v>469.56999999999994</v>
      </c>
      <c r="N10936" s="37">
        <f>YEAR(Table1[[#This Row],[Data zamówienia]])</f>
        <v>2019</v>
      </c>
    </row>
    <row r="10937" spans="2:14" x14ac:dyDescent="0.3">
      <c r="B10937" s="32">
        <v>326759</v>
      </c>
      <c r="C10937" s="8" t="s">
        <v>21</v>
      </c>
      <c r="D10937" s="8" t="s">
        <v>22</v>
      </c>
      <c r="E10937" s="5" t="s">
        <v>23</v>
      </c>
      <c r="F10937" s="8">
        <v>55</v>
      </c>
      <c r="G10937" s="6">
        <v>43597</v>
      </c>
      <c r="H10937" s="6">
        <v>43599</v>
      </c>
      <c r="I10937" s="6">
        <v>43600</v>
      </c>
      <c r="J10937" s="5" t="s">
        <v>30</v>
      </c>
      <c r="K10937" s="7">
        <v>568.91</v>
      </c>
      <c r="L10937" s="35">
        <v>483.57</v>
      </c>
      <c r="M10937" s="36">
        <f t="shared" si="170"/>
        <v>85.339999999999975</v>
      </c>
      <c r="N10937" s="37">
        <f>YEAR(Table1[[#This Row],[Data zamówienia]])</f>
        <v>2019</v>
      </c>
    </row>
    <row r="10938" spans="2:14" x14ac:dyDescent="0.3">
      <c r="B10938" s="32">
        <v>381750</v>
      </c>
      <c r="C10938" s="8" t="s">
        <v>27</v>
      </c>
      <c r="D10938" s="8" t="s">
        <v>36</v>
      </c>
      <c r="E10938" s="5" t="s">
        <v>34</v>
      </c>
      <c r="F10938" s="8">
        <v>114</v>
      </c>
      <c r="G10938" s="6">
        <v>43597</v>
      </c>
      <c r="H10938" s="6">
        <v>43601</v>
      </c>
      <c r="I10938" s="6">
        <v>43605</v>
      </c>
      <c r="J10938" s="5" t="s">
        <v>30</v>
      </c>
      <c r="K10938" s="7">
        <v>347.89</v>
      </c>
      <c r="L10938" s="35">
        <v>247</v>
      </c>
      <c r="M10938" s="36">
        <f t="shared" si="170"/>
        <v>100.88999999999999</v>
      </c>
      <c r="N10938" s="37">
        <f>YEAR(Table1[[#This Row],[Data zamówienia]])</f>
        <v>2019</v>
      </c>
    </row>
    <row r="10939" spans="2:14" x14ac:dyDescent="0.3">
      <c r="B10939" s="32">
        <v>375707</v>
      </c>
      <c r="C10939" s="8" t="s">
        <v>21</v>
      </c>
      <c r="D10939" s="8" t="s">
        <v>28</v>
      </c>
      <c r="E10939" s="5" t="s">
        <v>25</v>
      </c>
      <c r="F10939" s="8">
        <v>274</v>
      </c>
      <c r="G10939" s="6">
        <v>43598</v>
      </c>
      <c r="H10939" s="6">
        <v>43599</v>
      </c>
      <c r="I10939" s="6">
        <v>43603</v>
      </c>
      <c r="J10939" s="5" t="s">
        <v>24</v>
      </c>
      <c r="K10939" s="7">
        <v>1529.74</v>
      </c>
      <c r="L10939" s="35">
        <v>902.55</v>
      </c>
      <c r="M10939" s="36">
        <f t="shared" si="170"/>
        <v>627.19000000000005</v>
      </c>
      <c r="N10939" s="37">
        <f>YEAR(Table1[[#This Row],[Data zamówienia]])</f>
        <v>2019</v>
      </c>
    </row>
    <row r="10940" spans="2:14" x14ac:dyDescent="0.3">
      <c r="B10940" s="32">
        <v>405434</v>
      </c>
      <c r="C10940" s="8" t="s">
        <v>35</v>
      </c>
      <c r="D10940" s="8" t="s">
        <v>36</v>
      </c>
      <c r="E10940" s="5" t="s">
        <v>23</v>
      </c>
      <c r="F10940" s="8">
        <v>320</v>
      </c>
      <c r="G10940" s="6">
        <v>43597</v>
      </c>
      <c r="H10940" s="6">
        <v>43600</v>
      </c>
      <c r="I10940" s="6">
        <v>43603</v>
      </c>
      <c r="J10940" s="5" t="s">
        <v>40</v>
      </c>
      <c r="K10940" s="7">
        <v>685.1</v>
      </c>
      <c r="L10940" s="35">
        <v>404.21</v>
      </c>
      <c r="M10940" s="36">
        <f t="shared" si="170"/>
        <v>280.89000000000004</v>
      </c>
      <c r="N10940" s="37">
        <f>YEAR(Table1[[#This Row],[Data zamówienia]])</f>
        <v>2019</v>
      </c>
    </row>
    <row r="10941" spans="2:14" x14ac:dyDescent="0.3">
      <c r="B10941" s="32">
        <v>287432</v>
      </c>
      <c r="C10941" s="8" t="s">
        <v>21</v>
      </c>
      <c r="D10941" s="8" t="s">
        <v>39</v>
      </c>
      <c r="E10941" s="5" t="s">
        <v>34</v>
      </c>
      <c r="F10941" s="8">
        <v>229</v>
      </c>
      <c r="G10941" s="6">
        <v>43597</v>
      </c>
      <c r="H10941" s="6">
        <v>43601</v>
      </c>
      <c r="I10941" s="6">
        <v>43604</v>
      </c>
      <c r="J10941" s="5" t="s">
        <v>40</v>
      </c>
      <c r="K10941" s="7">
        <v>730.52</v>
      </c>
      <c r="L10941" s="35">
        <v>438.31</v>
      </c>
      <c r="M10941" s="36">
        <f t="shared" si="170"/>
        <v>292.20999999999998</v>
      </c>
      <c r="N10941" s="37">
        <f>YEAR(Table1[[#This Row],[Data zamówienia]])</f>
        <v>2019</v>
      </c>
    </row>
    <row r="10942" spans="2:14" x14ac:dyDescent="0.3">
      <c r="B10942" s="32">
        <v>142255</v>
      </c>
      <c r="C10942" s="8" t="s">
        <v>27</v>
      </c>
      <c r="D10942" s="8" t="s">
        <v>39</v>
      </c>
      <c r="E10942" s="5" t="s">
        <v>31</v>
      </c>
      <c r="F10942" s="8">
        <v>245</v>
      </c>
      <c r="G10942" s="6">
        <v>43598</v>
      </c>
      <c r="H10942" s="6">
        <v>43598</v>
      </c>
      <c r="I10942" s="6">
        <v>43603</v>
      </c>
      <c r="J10942" s="5" t="s">
        <v>24</v>
      </c>
      <c r="K10942" s="7">
        <v>1809.81</v>
      </c>
      <c r="L10942" s="35">
        <v>923</v>
      </c>
      <c r="M10942" s="36">
        <f t="shared" si="170"/>
        <v>886.81</v>
      </c>
      <c r="N10942" s="37">
        <f>YEAR(Table1[[#This Row],[Data zamówienia]])</f>
        <v>2019</v>
      </c>
    </row>
    <row r="10943" spans="2:14" x14ac:dyDescent="0.3">
      <c r="B10943" s="32">
        <v>165965</v>
      </c>
      <c r="C10943" s="8" t="s">
        <v>27</v>
      </c>
      <c r="D10943" s="8" t="s">
        <v>36</v>
      </c>
      <c r="E10943" s="5" t="s">
        <v>37</v>
      </c>
      <c r="F10943" s="8">
        <v>212</v>
      </c>
      <c r="G10943" s="6">
        <v>43597</v>
      </c>
      <c r="H10943" s="6">
        <v>43600</v>
      </c>
      <c r="I10943" s="6">
        <v>43601</v>
      </c>
      <c r="J10943" s="5" t="s">
        <v>26</v>
      </c>
      <c r="K10943" s="7">
        <v>560.79</v>
      </c>
      <c r="L10943" s="35">
        <v>409.38</v>
      </c>
      <c r="M10943" s="36">
        <f t="shared" si="170"/>
        <v>151.40999999999997</v>
      </c>
      <c r="N10943" s="37">
        <f>YEAR(Table1[[#This Row],[Data zamówienia]])</f>
        <v>2019</v>
      </c>
    </row>
    <row r="10944" spans="2:14" x14ac:dyDescent="0.3">
      <c r="B10944" s="32">
        <v>544569</v>
      </c>
      <c r="C10944" s="8" t="s">
        <v>21</v>
      </c>
      <c r="D10944" s="8" t="s">
        <v>36</v>
      </c>
      <c r="E10944" s="5" t="s">
        <v>37</v>
      </c>
      <c r="F10944" s="8">
        <v>335</v>
      </c>
      <c r="G10944" s="6">
        <v>43598</v>
      </c>
      <c r="H10944" s="6">
        <v>43601</v>
      </c>
      <c r="I10944" s="6">
        <v>43602</v>
      </c>
      <c r="J10944" s="5" t="s">
        <v>40</v>
      </c>
      <c r="K10944" s="7">
        <v>1592.32</v>
      </c>
      <c r="L10944" s="35">
        <v>1257.93</v>
      </c>
      <c r="M10944" s="36">
        <f t="shared" si="170"/>
        <v>334.38999999999987</v>
      </c>
      <c r="N10944" s="37">
        <f>YEAR(Table1[[#This Row],[Data zamówienia]])</f>
        <v>2019</v>
      </c>
    </row>
    <row r="10945" spans="2:14" x14ac:dyDescent="0.3">
      <c r="B10945" s="32">
        <v>716260</v>
      </c>
      <c r="C10945" s="8" t="s">
        <v>27</v>
      </c>
      <c r="D10945" s="8" t="s">
        <v>36</v>
      </c>
      <c r="E10945" s="5" t="s">
        <v>31</v>
      </c>
      <c r="F10945" s="8">
        <v>58</v>
      </c>
      <c r="G10945" s="6">
        <v>43598</v>
      </c>
      <c r="H10945" s="6">
        <v>43601</v>
      </c>
      <c r="I10945" s="6">
        <v>43605</v>
      </c>
      <c r="J10945" s="5" t="s">
        <v>32</v>
      </c>
      <c r="K10945" s="7">
        <v>1380.04</v>
      </c>
      <c r="L10945" s="35">
        <v>855.62</v>
      </c>
      <c r="M10945" s="36">
        <f t="shared" si="170"/>
        <v>524.41999999999996</v>
      </c>
      <c r="N10945" s="37">
        <f>YEAR(Table1[[#This Row],[Data zamówienia]])</f>
        <v>2019</v>
      </c>
    </row>
    <row r="10946" spans="2:14" x14ac:dyDescent="0.3">
      <c r="B10946" s="32">
        <v>568416</v>
      </c>
      <c r="C10946" s="8" t="s">
        <v>21</v>
      </c>
      <c r="D10946" s="8" t="s">
        <v>22</v>
      </c>
      <c r="E10946" s="5" t="s">
        <v>34</v>
      </c>
      <c r="F10946" s="8">
        <v>136</v>
      </c>
      <c r="G10946" s="6">
        <v>43597</v>
      </c>
      <c r="H10946" s="6">
        <v>43599</v>
      </c>
      <c r="I10946" s="6">
        <v>43606</v>
      </c>
      <c r="J10946" s="5" t="s">
        <v>33</v>
      </c>
      <c r="K10946" s="7">
        <v>1308.3499999999999</v>
      </c>
      <c r="L10946" s="35">
        <v>1242.93</v>
      </c>
      <c r="M10946" s="36">
        <f t="shared" si="170"/>
        <v>65.419999999999845</v>
      </c>
      <c r="N10946" s="37">
        <f>YEAR(Table1[[#This Row],[Data zamówienia]])</f>
        <v>2019</v>
      </c>
    </row>
    <row r="10947" spans="2:14" x14ac:dyDescent="0.3">
      <c r="B10947" s="32">
        <v>686286</v>
      </c>
      <c r="C10947" s="8" t="s">
        <v>27</v>
      </c>
      <c r="D10947" s="8" t="s">
        <v>39</v>
      </c>
      <c r="E10947" s="5" t="s">
        <v>23</v>
      </c>
      <c r="F10947" s="8">
        <v>301</v>
      </c>
      <c r="G10947" s="6">
        <v>43598</v>
      </c>
      <c r="H10947" s="6">
        <v>43601</v>
      </c>
      <c r="I10947" s="6">
        <v>43603</v>
      </c>
      <c r="J10947" s="5" t="s">
        <v>26</v>
      </c>
      <c r="K10947" s="7">
        <v>1602.14</v>
      </c>
      <c r="L10947" s="35">
        <v>1489.99</v>
      </c>
      <c r="M10947" s="36">
        <f t="shared" si="170"/>
        <v>112.15000000000009</v>
      </c>
      <c r="N10947" s="37">
        <f>YEAR(Table1[[#This Row],[Data zamówienia]])</f>
        <v>2019</v>
      </c>
    </row>
    <row r="10948" spans="2:14" x14ac:dyDescent="0.3">
      <c r="B10948" s="32">
        <v>853645</v>
      </c>
      <c r="C10948" s="8" t="s">
        <v>38</v>
      </c>
      <c r="D10948" s="8" t="s">
        <v>39</v>
      </c>
      <c r="E10948" s="5" t="s">
        <v>34</v>
      </c>
      <c r="F10948" s="8">
        <v>146</v>
      </c>
      <c r="G10948" s="6">
        <v>43599</v>
      </c>
      <c r="H10948" s="6">
        <v>43602</v>
      </c>
      <c r="I10948" s="6">
        <v>43603</v>
      </c>
      <c r="J10948" s="5" t="s">
        <v>30</v>
      </c>
      <c r="K10948" s="7">
        <v>1874.46</v>
      </c>
      <c r="L10948" s="35">
        <v>1293.3800000000001</v>
      </c>
      <c r="M10948" s="36">
        <f t="shared" ref="M10948:M11011" si="171">K10948-L10948</f>
        <v>581.07999999999993</v>
      </c>
      <c r="N10948" s="37">
        <f>YEAR(Table1[[#This Row],[Data zamówienia]])</f>
        <v>2019</v>
      </c>
    </row>
    <row r="10949" spans="2:14" x14ac:dyDescent="0.3">
      <c r="B10949" s="32">
        <v>172245</v>
      </c>
      <c r="C10949" s="8" t="s">
        <v>21</v>
      </c>
      <c r="D10949" s="8" t="s">
        <v>22</v>
      </c>
      <c r="E10949" s="5" t="s">
        <v>23</v>
      </c>
      <c r="F10949" s="8">
        <v>119</v>
      </c>
      <c r="G10949" s="6">
        <v>43599</v>
      </c>
      <c r="H10949" s="6">
        <v>43602</v>
      </c>
      <c r="I10949" s="6">
        <v>43609</v>
      </c>
      <c r="J10949" s="5" t="s">
        <v>32</v>
      </c>
      <c r="K10949" s="7">
        <v>1945.43</v>
      </c>
      <c r="L10949" s="35">
        <v>972.72</v>
      </c>
      <c r="M10949" s="36">
        <f t="shared" si="171"/>
        <v>972.71</v>
      </c>
      <c r="N10949" s="37">
        <f>YEAR(Table1[[#This Row],[Data zamówienia]])</f>
        <v>2019</v>
      </c>
    </row>
    <row r="10950" spans="2:14" x14ac:dyDescent="0.3">
      <c r="B10950" s="32">
        <v>45812</v>
      </c>
      <c r="C10950" s="8" t="s">
        <v>21</v>
      </c>
      <c r="D10950" s="8" t="s">
        <v>36</v>
      </c>
      <c r="E10950" s="5" t="s">
        <v>25</v>
      </c>
      <c r="F10950" s="8">
        <v>93</v>
      </c>
      <c r="G10950" s="6">
        <v>43598</v>
      </c>
      <c r="H10950" s="6">
        <v>43600</v>
      </c>
      <c r="I10950" s="6">
        <v>43604</v>
      </c>
      <c r="J10950" s="5" t="s">
        <v>24</v>
      </c>
      <c r="K10950" s="7">
        <v>1222.83</v>
      </c>
      <c r="L10950" s="35">
        <v>697.01</v>
      </c>
      <c r="M10950" s="36">
        <f t="shared" si="171"/>
        <v>525.81999999999994</v>
      </c>
      <c r="N10950" s="37">
        <f>YEAR(Table1[[#This Row],[Data zamówienia]])</f>
        <v>2019</v>
      </c>
    </row>
    <row r="10951" spans="2:14" x14ac:dyDescent="0.3">
      <c r="B10951" s="32">
        <v>211884</v>
      </c>
      <c r="C10951" s="8" t="s">
        <v>21</v>
      </c>
      <c r="D10951" s="8" t="s">
        <v>36</v>
      </c>
      <c r="E10951" s="5" t="s">
        <v>23</v>
      </c>
      <c r="F10951" s="8">
        <v>99</v>
      </c>
      <c r="G10951" s="6">
        <v>43598</v>
      </c>
      <c r="H10951" s="6">
        <v>43599</v>
      </c>
      <c r="I10951" s="6">
        <v>43602</v>
      </c>
      <c r="J10951" s="5" t="s">
        <v>33</v>
      </c>
      <c r="K10951" s="7">
        <v>1683.46</v>
      </c>
      <c r="L10951" s="35">
        <v>1380.44</v>
      </c>
      <c r="M10951" s="36">
        <f t="shared" si="171"/>
        <v>303.02</v>
      </c>
      <c r="N10951" s="37">
        <f>YEAR(Table1[[#This Row],[Data zamówienia]])</f>
        <v>2019</v>
      </c>
    </row>
    <row r="10952" spans="2:14" x14ac:dyDescent="0.3">
      <c r="B10952" s="32">
        <v>60590</v>
      </c>
      <c r="C10952" s="8" t="s">
        <v>35</v>
      </c>
      <c r="D10952" s="8" t="s">
        <v>28</v>
      </c>
      <c r="E10952" s="5" t="s">
        <v>34</v>
      </c>
      <c r="F10952" s="8">
        <v>366</v>
      </c>
      <c r="G10952" s="6">
        <v>43598</v>
      </c>
      <c r="H10952" s="6">
        <v>43600</v>
      </c>
      <c r="I10952" s="6">
        <v>43605</v>
      </c>
      <c r="J10952" s="5" t="s">
        <v>33</v>
      </c>
      <c r="K10952" s="7">
        <v>1877.7</v>
      </c>
      <c r="L10952" s="35">
        <v>1107.8399999999999</v>
      </c>
      <c r="M10952" s="36">
        <f t="shared" si="171"/>
        <v>769.86000000000013</v>
      </c>
      <c r="N10952" s="37">
        <f>YEAR(Table1[[#This Row],[Data zamówienia]])</f>
        <v>2019</v>
      </c>
    </row>
    <row r="10953" spans="2:14" x14ac:dyDescent="0.3">
      <c r="B10953" s="32">
        <v>544891</v>
      </c>
      <c r="C10953" s="8" t="s">
        <v>38</v>
      </c>
      <c r="D10953" s="8" t="s">
        <v>39</v>
      </c>
      <c r="E10953" s="5" t="s">
        <v>29</v>
      </c>
      <c r="F10953" s="8">
        <v>341</v>
      </c>
      <c r="G10953" s="6">
        <v>43599</v>
      </c>
      <c r="H10953" s="6">
        <v>43600</v>
      </c>
      <c r="I10953" s="6">
        <v>43604</v>
      </c>
      <c r="J10953" s="5" t="s">
        <v>24</v>
      </c>
      <c r="K10953" s="7">
        <v>1759.82</v>
      </c>
      <c r="L10953" s="35">
        <v>1636.63</v>
      </c>
      <c r="M10953" s="36">
        <f t="shared" si="171"/>
        <v>123.18999999999983</v>
      </c>
      <c r="N10953" s="37">
        <f>YEAR(Table1[[#This Row],[Data zamówienia]])</f>
        <v>2019</v>
      </c>
    </row>
    <row r="10954" spans="2:14" x14ac:dyDescent="0.3">
      <c r="B10954" s="32">
        <v>247677</v>
      </c>
      <c r="C10954" s="8" t="s">
        <v>21</v>
      </c>
      <c r="D10954" s="8" t="s">
        <v>39</v>
      </c>
      <c r="E10954" s="5" t="s">
        <v>34</v>
      </c>
      <c r="F10954" s="8">
        <v>170</v>
      </c>
      <c r="G10954" s="6">
        <v>43599</v>
      </c>
      <c r="H10954" s="6">
        <v>43600</v>
      </c>
      <c r="I10954" s="6">
        <v>43606</v>
      </c>
      <c r="J10954" s="5" t="s">
        <v>24</v>
      </c>
      <c r="K10954" s="7">
        <v>1164.95</v>
      </c>
      <c r="L10954" s="35">
        <v>885.36</v>
      </c>
      <c r="M10954" s="36">
        <f t="shared" si="171"/>
        <v>279.59000000000003</v>
      </c>
      <c r="N10954" s="37">
        <f>YEAR(Table1[[#This Row],[Data zamówienia]])</f>
        <v>2019</v>
      </c>
    </row>
    <row r="10955" spans="2:14" x14ac:dyDescent="0.3">
      <c r="B10955" s="32">
        <v>777784</v>
      </c>
      <c r="C10955" s="8" t="s">
        <v>27</v>
      </c>
      <c r="D10955" s="8" t="s">
        <v>36</v>
      </c>
      <c r="E10955" s="5" t="s">
        <v>34</v>
      </c>
      <c r="F10955" s="8">
        <v>296</v>
      </c>
      <c r="G10955" s="6">
        <v>43599</v>
      </c>
      <c r="H10955" s="6">
        <v>43599</v>
      </c>
      <c r="I10955" s="6">
        <v>43604</v>
      </c>
      <c r="J10955" s="5" t="s">
        <v>32</v>
      </c>
      <c r="K10955" s="7">
        <v>709.14</v>
      </c>
      <c r="L10955" s="35">
        <v>524.76</v>
      </c>
      <c r="M10955" s="36">
        <f t="shared" si="171"/>
        <v>184.38</v>
      </c>
      <c r="N10955" s="37">
        <f>YEAR(Table1[[#This Row],[Data zamówienia]])</f>
        <v>2019</v>
      </c>
    </row>
    <row r="10956" spans="2:14" x14ac:dyDescent="0.3">
      <c r="B10956" s="32">
        <v>462976</v>
      </c>
      <c r="C10956" s="8" t="s">
        <v>21</v>
      </c>
      <c r="D10956" s="8" t="s">
        <v>28</v>
      </c>
      <c r="E10956" s="5" t="s">
        <v>23</v>
      </c>
      <c r="F10956" s="8">
        <v>49</v>
      </c>
      <c r="G10956" s="6">
        <v>43599</v>
      </c>
      <c r="H10956" s="6">
        <v>43601</v>
      </c>
      <c r="I10956" s="6">
        <v>43606</v>
      </c>
      <c r="J10956" s="5" t="s">
        <v>24</v>
      </c>
      <c r="K10956" s="7">
        <v>1172.79</v>
      </c>
      <c r="L10956" s="35">
        <v>680.22</v>
      </c>
      <c r="M10956" s="36">
        <f t="shared" si="171"/>
        <v>492.56999999999994</v>
      </c>
      <c r="N10956" s="37">
        <f>YEAR(Table1[[#This Row],[Data zamówienia]])</f>
        <v>2019</v>
      </c>
    </row>
    <row r="10957" spans="2:14" x14ac:dyDescent="0.3">
      <c r="B10957" s="32">
        <v>779516</v>
      </c>
      <c r="C10957" s="8" t="s">
        <v>27</v>
      </c>
      <c r="D10957" s="8" t="s">
        <v>39</v>
      </c>
      <c r="E10957" s="5" t="s">
        <v>37</v>
      </c>
      <c r="F10957" s="8">
        <v>194</v>
      </c>
      <c r="G10957" s="6">
        <v>43599</v>
      </c>
      <c r="H10957" s="6">
        <v>43602</v>
      </c>
      <c r="I10957" s="6">
        <v>43604</v>
      </c>
      <c r="J10957" s="5" t="s">
        <v>24</v>
      </c>
      <c r="K10957" s="7">
        <v>706.62</v>
      </c>
      <c r="L10957" s="35">
        <v>402.77</v>
      </c>
      <c r="M10957" s="36">
        <f t="shared" si="171"/>
        <v>303.85000000000002</v>
      </c>
      <c r="N10957" s="37">
        <f>YEAR(Table1[[#This Row],[Data zamówienia]])</f>
        <v>2019</v>
      </c>
    </row>
    <row r="10958" spans="2:14" x14ac:dyDescent="0.3">
      <c r="B10958" s="32">
        <v>211673</v>
      </c>
      <c r="C10958" s="8" t="s">
        <v>21</v>
      </c>
      <c r="D10958" s="8" t="s">
        <v>36</v>
      </c>
      <c r="E10958" s="5" t="s">
        <v>29</v>
      </c>
      <c r="F10958" s="8">
        <v>331</v>
      </c>
      <c r="G10958" s="6">
        <v>43600</v>
      </c>
      <c r="H10958" s="6">
        <v>43600</v>
      </c>
      <c r="I10958" s="6">
        <v>43606</v>
      </c>
      <c r="J10958" s="5" t="s">
        <v>30</v>
      </c>
      <c r="K10958" s="7">
        <v>1293.19</v>
      </c>
      <c r="L10958" s="35">
        <v>775.91</v>
      </c>
      <c r="M10958" s="36">
        <f t="shared" si="171"/>
        <v>517.28000000000009</v>
      </c>
      <c r="N10958" s="37">
        <f>YEAR(Table1[[#This Row],[Data zamówienia]])</f>
        <v>2019</v>
      </c>
    </row>
    <row r="10959" spans="2:14" x14ac:dyDescent="0.3">
      <c r="B10959" s="32">
        <v>337650</v>
      </c>
      <c r="C10959" s="8" t="s">
        <v>35</v>
      </c>
      <c r="D10959" s="8" t="s">
        <v>28</v>
      </c>
      <c r="E10959" s="5" t="s">
        <v>31</v>
      </c>
      <c r="F10959" s="8">
        <v>14</v>
      </c>
      <c r="G10959" s="6">
        <v>43599</v>
      </c>
      <c r="H10959" s="6">
        <v>43602</v>
      </c>
      <c r="I10959" s="6">
        <v>43606</v>
      </c>
      <c r="J10959" s="5" t="s">
        <v>33</v>
      </c>
      <c r="K10959" s="7">
        <v>1681.44</v>
      </c>
      <c r="L10959" s="35">
        <v>1261.08</v>
      </c>
      <c r="M10959" s="36">
        <f t="shared" si="171"/>
        <v>420.36000000000013</v>
      </c>
      <c r="N10959" s="37">
        <f>YEAR(Table1[[#This Row],[Data zamówienia]])</f>
        <v>2019</v>
      </c>
    </row>
    <row r="10960" spans="2:14" x14ac:dyDescent="0.3">
      <c r="B10960" s="32">
        <v>281301</v>
      </c>
      <c r="C10960" s="8" t="s">
        <v>27</v>
      </c>
      <c r="D10960" s="8" t="s">
        <v>39</v>
      </c>
      <c r="E10960" s="5" t="s">
        <v>29</v>
      </c>
      <c r="F10960" s="8">
        <v>19</v>
      </c>
      <c r="G10960" s="6">
        <v>43599</v>
      </c>
      <c r="H10960" s="6">
        <v>43601</v>
      </c>
      <c r="I10960" s="6">
        <v>43602</v>
      </c>
      <c r="J10960" s="5" t="s">
        <v>24</v>
      </c>
      <c r="K10960" s="7">
        <v>1185.17</v>
      </c>
      <c r="L10960" s="35">
        <v>1031.0999999999999</v>
      </c>
      <c r="M10960" s="36">
        <f t="shared" si="171"/>
        <v>154.07000000000016</v>
      </c>
      <c r="N10960" s="37">
        <f>YEAR(Table1[[#This Row],[Data zamówienia]])</f>
        <v>2019</v>
      </c>
    </row>
    <row r="10961" spans="2:14" x14ac:dyDescent="0.3">
      <c r="B10961" s="32">
        <v>444017</v>
      </c>
      <c r="C10961" s="8" t="s">
        <v>35</v>
      </c>
      <c r="D10961" s="8" t="s">
        <v>22</v>
      </c>
      <c r="E10961" s="5" t="s">
        <v>34</v>
      </c>
      <c r="F10961" s="8">
        <v>68</v>
      </c>
      <c r="G10961" s="6">
        <v>43600</v>
      </c>
      <c r="H10961" s="6">
        <v>43601</v>
      </c>
      <c r="I10961" s="6">
        <v>43606</v>
      </c>
      <c r="J10961" s="5" t="s">
        <v>24</v>
      </c>
      <c r="K10961" s="7">
        <v>223.91</v>
      </c>
      <c r="L10961" s="35">
        <v>170.17</v>
      </c>
      <c r="M10961" s="36">
        <f t="shared" si="171"/>
        <v>53.740000000000009</v>
      </c>
      <c r="N10961" s="37">
        <f>YEAR(Table1[[#This Row],[Data zamówienia]])</f>
        <v>2019</v>
      </c>
    </row>
    <row r="10962" spans="2:14" x14ac:dyDescent="0.3">
      <c r="B10962" s="32">
        <v>623840</v>
      </c>
      <c r="C10962" s="8" t="s">
        <v>21</v>
      </c>
      <c r="D10962" s="8" t="s">
        <v>28</v>
      </c>
      <c r="E10962" s="5" t="s">
        <v>29</v>
      </c>
      <c r="F10962" s="8">
        <v>343</v>
      </c>
      <c r="G10962" s="6">
        <v>43600</v>
      </c>
      <c r="H10962" s="6">
        <v>43603</v>
      </c>
      <c r="I10962" s="6">
        <v>43608</v>
      </c>
      <c r="J10962" s="5" t="s">
        <v>26</v>
      </c>
      <c r="K10962" s="7">
        <v>1503.81</v>
      </c>
      <c r="L10962" s="35">
        <v>1007.55</v>
      </c>
      <c r="M10962" s="36">
        <f t="shared" si="171"/>
        <v>496.26</v>
      </c>
      <c r="N10962" s="37">
        <f>YEAR(Table1[[#This Row],[Data zamówienia]])</f>
        <v>2019</v>
      </c>
    </row>
    <row r="10963" spans="2:14" x14ac:dyDescent="0.3">
      <c r="B10963" s="32">
        <v>476099</v>
      </c>
      <c r="C10963" s="8" t="s">
        <v>35</v>
      </c>
      <c r="D10963" s="8" t="s">
        <v>22</v>
      </c>
      <c r="E10963" s="5" t="s">
        <v>23</v>
      </c>
      <c r="F10963" s="8">
        <v>66</v>
      </c>
      <c r="G10963" s="6">
        <v>43600</v>
      </c>
      <c r="H10963" s="6">
        <v>43601</v>
      </c>
      <c r="I10963" s="6">
        <v>43605</v>
      </c>
      <c r="J10963" s="5" t="s">
        <v>33</v>
      </c>
      <c r="K10963" s="7">
        <v>224.17</v>
      </c>
      <c r="L10963" s="35">
        <v>116.57</v>
      </c>
      <c r="M10963" s="36">
        <f t="shared" si="171"/>
        <v>107.6</v>
      </c>
      <c r="N10963" s="37">
        <f>YEAR(Table1[[#This Row],[Data zamówienia]])</f>
        <v>2019</v>
      </c>
    </row>
    <row r="10964" spans="2:14" x14ac:dyDescent="0.3">
      <c r="B10964" s="32">
        <v>915396</v>
      </c>
      <c r="C10964" s="8" t="s">
        <v>21</v>
      </c>
      <c r="D10964" s="8" t="s">
        <v>28</v>
      </c>
      <c r="E10964" s="5" t="s">
        <v>37</v>
      </c>
      <c r="F10964" s="8">
        <v>59</v>
      </c>
      <c r="G10964" s="6">
        <v>43600</v>
      </c>
      <c r="H10964" s="6">
        <v>43604</v>
      </c>
      <c r="I10964" s="6">
        <v>43611</v>
      </c>
      <c r="J10964" s="5" t="s">
        <v>26</v>
      </c>
      <c r="K10964" s="7">
        <v>1699.04</v>
      </c>
      <c r="L10964" s="35">
        <v>1019.42</v>
      </c>
      <c r="M10964" s="36">
        <f t="shared" si="171"/>
        <v>679.62</v>
      </c>
      <c r="N10964" s="37">
        <f>YEAR(Table1[[#This Row],[Data zamówienia]])</f>
        <v>2019</v>
      </c>
    </row>
    <row r="10965" spans="2:14" x14ac:dyDescent="0.3">
      <c r="B10965" s="32">
        <v>244189</v>
      </c>
      <c r="C10965" s="8" t="s">
        <v>35</v>
      </c>
      <c r="D10965" s="8" t="s">
        <v>28</v>
      </c>
      <c r="E10965" s="5" t="s">
        <v>37</v>
      </c>
      <c r="F10965" s="8">
        <v>182</v>
      </c>
      <c r="G10965" s="6">
        <v>43601</v>
      </c>
      <c r="H10965" s="6">
        <v>43602</v>
      </c>
      <c r="I10965" s="6">
        <v>43609</v>
      </c>
      <c r="J10965" s="5" t="s">
        <v>40</v>
      </c>
      <c r="K10965" s="7">
        <v>1217.95</v>
      </c>
      <c r="L10965" s="35">
        <v>925.64</v>
      </c>
      <c r="M10965" s="36">
        <f t="shared" si="171"/>
        <v>292.31000000000006</v>
      </c>
      <c r="N10965" s="37">
        <f>YEAR(Table1[[#This Row],[Data zamówienia]])</f>
        <v>2019</v>
      </c>
    </row>
    <row r="10966" spans="2:14" x14ac:dyDescent="0.3">
      <c r="B10966" s="32">
        <v>988253</v>
      </c>
      <c r="C10966" s="8" t="s">
        <v>21</v>
      </c>
      <c r="D10966" s="8" t="s">
        <v>22</v>
      </c>
      <c r="E10966" s="5" t="s">
        <v>37</v>
      </c>
      <c r="F10966" s="8">
        <v>124</v>
      </c>
      <c r="G10966" s="6">
        <v>43601</v>
      </c>
      <c r="H10966" s="6">
        <v>43602</v>
      </c>
      <c r="I10966" s="6">
        <v>43603</v>
      </c>
      <c r="J10966" s="5" t="s">
        <v>30</v>
      </c>
      <c r="K10966" s="7">
        <v>1899.76</v>
      </c>
      <c r="L10966" s="35">
        <v>1500.81</v>
      </c>
      <c r="M10966" s="36">
        <f t="shared" si="171"/>
        <v>398.95000000000005</v>
      </c>
      <c r="N10966" s="37">
        <f>YEAR(Table1[[#This Row],[Data zamówienia]])</f>
        <v>2019</v>
      </c>
    </row>
    <row r="10967" spans="2:14" x14ac:dyDescent="0.3">
      <c r="B10967" s="32">
        <v>971017</v>
      </c>
      <c r="C10967" s="8" t="s">
        <v>38</v>
      </c>
      <c r="D10967" s="8" t="s">
        <v>22</v>
      </c>
      <c r="E10967" s="5" t="s">
        <v>37</v>
      </c>
      <c r="F10967" s="8">
        <v>77</v>
      </c>
      <c r="G10967" s="6">
        <v>43601</v>
      </c>
      <c r="H10967" s="6">
        <v>43601</v>
      </c>
      <c r="I10967" s="6">
        <v>43605</v>
      </c>
      <c r="J10967" s="5" t="s">
        <v>32</v>
      </c>
      <c r="K10967" s="7">
        <v>1627.57</v>
      </c>
      <c r="L10967" s="35">
        <v>1025.3699999999999</v>
      </c>
      <c r="M10967" s="36">
        <f t="shared" si="171"/>
        <v>602.20000000000005</v>
      </c>
      <c r="N10967" s="37">
        <f>YEAR(Table1[[#This Row],[Data zamówienia]])</f>
        <v>2019</v>
      </c>
    </row>
    <row r="10968" spans="2:14" x14ac:dyDescent="0.3">
      <c r="B10968" s="32">
        <v>131343</v>
      </c>
      <c r="C10968" s="8" t="s">
        <v>27</v>
      </c>
      <c r="D10968" s="8" t="s">
        <v>39</v>
      </c>
      <c r="E10968" s="5" t="s">
        <v>34</v>
      </c>
      <c r="F10968" s="8">
        <v>221</v>
      </c>
      <c r="G10968" s="6">
        <v>43601</v>
      </c>
      <c r="H10968" s="6">
        <v>43604</v>
      </c>
      <c r="I10968" s="6">
        <v>43607</v>
      </c>
      <c r="J10968" s="5" t="s">
        <v>40</v>
      </c>
      <c r="K10968" s="7">
        <v>399.95</v>
      </c>
      <c r="L10968" s="35">
        <v>231.97</v>
      </c>
      <c r="M10968" s="36">
        <f t="shared" si="171"/>
        <v>167.98</v>
      </c>
      <c r="N10968" s="37">
        <f>YEAR(Table1[[#This Row],[Data zamówienia]])</f>
        <v>2019</v>
      </c>
    </row>
    <row r="10969" spans="2:14" x14ac:dyDescent="0.3">
      <c r="B10969" s="32">
        <v>748590</v>
      </c>
      <c r="C10969" s="8" t="s">
        <v>21</v>
      </c>
      <c r="D10969" s="8" t="s">
        <v>39</v>
      </c>
      <c r="E10969" s="5" t="s">
        <v>23</v>
      </c>
      <c r="F10969" s="8">
        <v>312</v>
      </c>
      <c r="G10969" s="6">
        <v>43601</v>
      </c>
      <c r="H10969" s="6">
        <v>43601</v>
      </c>
      <c r="I10969" s="6">
        <v>43604</v>
      </c>
      <c r="J10969" s="5" t="s">
        <v>30</v>
      </c>
      <c r="K10969" s="7">
        <v>1022</v>
      </c>
      <c r="L10969" s="35">
        <v>582.54</v>
      </c>
      <c r="M10969" s="36">
        <f t="shared" si="171"/>
        <v>439.46000000000004</v>
      </c>
      <c r="N10969" s="37">
        <f>YEAR(Table1[[#This Row],[Data zamówienia]])</f>
        <v>2019</v>
      </c>
    </row>
    <row r="10970" spans="2:14" x14ac:dyDescent="0.3">
      <c r="B10970" s="32">
        <v>130318</v>
      </c>
      <c r="C10970" s="8" t="s">
        <v>21</v>
      </c>
      <c r="D10970" s="8" t="s">
        <v>36</v>
      </c>
      <c r="E10970" s="5" t="s">
        <v>29</v>
      </c>
      <c r="F10970" s="8">
        <v>188</v>
      </c>
      <c r="G10970" s="6">
        <v>43601</v>
      </c>
      <c r="H10970" s="6">
        <v>43604</v>
      </c>
      <c r="I10970" s="6">
        <v>43609</v>
      </c>
      <c r="J10970" s="5" t="s">
        <v>32</v>
      </c>
      <c r="K10970" s="7">
        <v>636.55999999999995</v>
      </c>
      <c r="L10970" s="35">
        <v>592</v>
      </c>
      <c r="M10970" s="36">
        <f t="shared" si="171"/>
        <v>44.559999999999945</v>
      </c>
      <c r="N10970" s="37">
        <f>YEAR(Table1[[#This Row],[Data zamówienia]])</f>
        <v>2019</v>
      </c>
    </row>
    <row r="10971" spans="2:14" x14ac:dyDescent="0.3">
      <c r="B10971" s="32">
        <v>553348</v>
      </c>
      <c r="C10971" s="8" t="s">
        <v>27</v>
      </c>
      <c r="D10971" s="8" t="s">
        <v>22</v>
      </c>
      <c r="E10971" s="5" t="s">
        <v>23</v>
      </c>
      <c r="F10971" s="8">
        <v>89</v>
      </c>
      <c r="G10971" s="6">
        <v>43600</v>
      </c>
      <c r="H10971" s="6">
        <v>43601</v>
      </c>
      <c r="I10971" s="6">
        <v>43604</v>
      </c>
      <c r="J10971" s="5" t="s">
        <v>30</v>
      </c>
      <c r="K10971" s="7">
        <v>1526.13</v>
      </c>
      <c r="L10971" s="35">
        <v>793.59</v>
      </c>
      <c r="M10971" s="36">
        <f t="shared" si="171"/>
        <v>732.54000000000008</v>
      </c>
      <c r="N10971" s="37">
        <f>YEAR(Table1[[#This Row],[Data zamówienia]])</f>
        <v>2019</v>
      </c>
    </row>
    <row r="10972" spans="2:14" x14ac:dyDescent="0.3">
      <c r="B10972" s="32">
        <v>533560</v>
      </c>
      <c r="C10972" s="8" t="s">
        <v>21</v>
      </c>
      <c r="D10972" s="8" t="s">
        <v>28</v>
      </c>
      <c r="E10972" s="5" t="s">
        <v>29</v>
      </c>
      <c r="F10972" s="8">
        <v>29</v>
      </c>
      <c r="G10972" s="6">
        <v>43602</v>
      </c>
      <c r="H10972" s="6">
        <v>43603</v>
      </c>
      <c r="I10972" s="6">
        <v>43606</v>
      </c>
      <c r="J10972" s="5" t="s">
        <v>33</v>
      </c>
      <c r="K10972" s="7">
        <v>237.15</v>
      </c>
      <c r="L10972" s="35">
        <v>173.12</v>
      </c>
      <c r="M10972" s="36">
        <f t="shared" si="171"/>
        <v>64.03</v>
      </c>
      <c r="N10972" s="37">
        <f>YEAR(Table1[[#This Row],[Data zamówienia]])</f>
        <v>2019</v>
      </c>
    </row>
    <row r="10973" spans="2:14" x14ac:dyDescent="0.3">
      <c r="B10973" s="32">
        <v>802922</v>
      </c>
      <c r="C10973" s="8" t="s">
        <v>21</v>
      </c>
      <c r="D10973" s="8" t="s">
        <v>22</v>
      </c>
      <c r="E10973" s="5" t="s">
        <v>25</v>
      </c>
      <c r="F10973" s="8">
        <v>345</v>
      </c>
      <c r="G10973" s="6">
        <v>43602</v>
      </c>
      <c r="H10973" s="6">
        <v>43604</v>
      </c>
      <c r="I10973" s="6">
        <v>43608</v>
      </c>
      <c r="J10973" s="5" t="s">
        <v>33</v>
      </c>
      <c r="K10973" s="7">
        <v>1429.78</v>
      </c>
      <c r="L10973" s="35">
        <v>814.97</v>
      </c>
      <c r="M10973" s="36">
        <f t="shared" si="171"/>
        <v>614.80999999999995</v>
      </c>
      <c r="N10973" s="37">
        <f>YEAR(Table1[[#This Row],[Data zamówienia]])</f>
        <v>2019</v>
      </c>
    </row>
    <row r="10974" spans="2:14" x14ac:dyDescent="0.3">
      <c r="B10974" s="32">
        <v>377768</v>
      </c>
      <c r="C10974" s="8" t="s">
        <v>38</v>
      </c>
      <c r="D10974" s="8" t="s">
        <v>36</v>
      </c>
      <c r="E10974" s="5" t="s">
        <v>23</v>
      </c>
      <c r="F10974" s="8">
        <v>341</v>
      </c>
      <c r="G10974" s="6">
        <v>43601</v>
      </c>
      <c r="H10974" s="6">
        <v>43604</v>
      </c>
      <c r="I10974" s="6">
        <v>43605</v>
      </c>
      <c r="J10974" s="5" t="s">
        <v>40</v>
      </c>
      <c r="K10974" s="7">
        <v>1541.3</v>
      </c>
      <c r="L10974" s="35">
        <v>1402.58</v>
      </c>
      <c r="M10974" s="36">
        <f t="shared" si="171"/>
        <v>138.72000000000003</v>
      </c>
      <c r="N10974" s="37">
        <f>YEAR(Table1[[#This Row],[Data zamówienia]])</f>
        <v>2019</v>
      </c>
    </row>
    <row r="10975" spans="2:14" x14ac:dyDescent="0.3">
      <c r="B10975" s="32">
        <v>275518</v>
      </c>
      <c r="C10975" s="8" t="s">
        <v>35</v>
      </c>
      <c r="D10975" s="8" t="s">
        <v>28</v>
      </c>
      <c r="E10975" s="5" t="s">
        <v>31</v>
      </c>
      <c r="F10975" s="8">
        <v>68</v>
      </c>
      <c r="G10975" s="6">
        <v>43602</v>
      </c>
      <c r="H10975" s="6">
        <v>43603</v>
      </c>
      <c r="I10975" s="6">
        <v>43609</v>
      </c>
      <c r="J10975" s="5" t="s">
        <v>26</v>
      </c>
      <c r="K10975" s="7">
        <v>1822.71</v>
      </c>
      <c r="L10975" s="35">
        <v>1130.08</v>
      </c>
      <c r="M10975" s="36">
        <f t="shared" si="171"/>
        <v>692.63000000000011</v>
      </c>
      <c r="N10975" s="37">
        <f>YEAR(Table1[[#This Row],[Data zamówienia]])</f>
        <v>2019</v>
      </c>
    </row>
    <row r="10976" spans="2:14" x14ac:dyDescent="0.3">
      <c r="B10976" s="32">
        <v>268717</v>
      </c>
      <c r="C10976" s="8" t="s">
        <v>21</v>
      </c>
      <c r="D10976" s="8" t="s">
        <v>36</v>
      </c>
      <c r="E10976" s="5" t="s">
        <v>25</v>
      </c>
      <c r="F10976" s="8">
        <v>344</v>
      </c>
      <c r="G10976" s="6">
        <v>43602</v>
      </c>
      <c r="H10976" s="6">
        <v>43603</v>
      </c>
      <c r="I10976" s="6">
        <v>43604</v>
      </c>
      <c r="J10976" s="5" t="s">
        <v>24</v>
      </c>
      <c r="K10976" s="7">
        <v>1536.45</v>
      </c>
      <c r="L10976" s="35">
        <v>783.59</v>
      </c>
      <c r="M10976" s="36">
        <f t="shared" si="171"/>
        <v>752.86</v>
      </c>
      <c r="N10976" s="37">
        <f>YEAR(Table1[[#This Row],[Data zamówienia]])</f>
        <v>2019</v>
      </c>
    </row>
    <row r="10977" spans="2:14" x14ac:dyDescent="0.3">
      <c r="B10977" s="32">
        <v>827876</v>
      </c>
      <c r="C10977" s="8" t="s">
        <v>21</v>
      </c>
      <c r="D10977" s="8" t="s">
        <v>28</v>
      </c>
      <c r="E10977" s="5" t="s">
        <v>31</v>
      </c>
      <c r="F10977" s="8">
        <v>199</v>
      </c>
      <c r="G10977" s="6">
        <v>43601</v>
      </c>
      <c r="H10977" s="6">
        <v>43605</v>
      </c>
      <c r="I10977" s="6">
        <v>43609</v>
      </c>
      <c r="J10977" s="5" t="s">
        <v>33</v>
      </c>
      <c r="K10977" s="7">
        <v>568.91</v>
      </c>
      <c r="L10977" s="35">
        <v>409.62</v>
      </c>
      <c r="M10977" s="36">
        <f t="shared" si="171"/>
        <v>159.28999999999996</v>
      </c>
      <c r="N10977" s="37">
        <f>YEAR(Table1[[#This Row],[Data zamówienia]])</f>
        <v>2019</v>
      </c>
    </row>
    <row r="10978" spans="2:14" x14ac:dyDescent="0.3">
      <c r="B10978" s="32">
        <v>550618</v>
      </c>
      <c r="C10978" s="8" t="s">
        <v>35</v>
      </c>
      <c r="D10978" s="8" t="s">
        <v>22</v>
      </c>
      <c r="E10978" s="5" t="s">
        <v>23</v>
      </c>
      <c r="F10978" s="8">
        <v>303</v>
      </c>
      <c r="G10978" s="6">
        <v>43601</v>
      </c>
      <c r="H10978" s="6">
        <v>43603</v>
      </c>
      <c r="I10978" s="6">
        <v>43608</v>
      </c>
      <c r="J10978" s="5" t="s">
        <v>30</v>
      </c>
      <c r="K10978" s="7">
        <v>201.52</v>
      </c>
      <c r="L10978" s="35">
        <v>122.93</v>
      </c>
      <c r="M10978" s="36">
        <f t="shared" si="171"/>
        <v>78.59</v>
      </c>
      <c r="N10978" s="37">
        <f>YEAR(Table1[[#This Row],[Data zamówienia]])</f>
        <v>2019</v>
      </c>
    </row>
    <row r="10979" spans="2:14" x14ac:dyDescent="0.3">
      <c r="B10979" s="32">
        <v>203583</v>
      </c>
      <c r="C10979" s="8" t="s">
        <v>21</v>
      </c>
      <c r="D10979" s="8" t="s">
        <v>28</v>
      </c>
      <c r="E10979" s="5" t="s">
        <v>23</v>
      </c>
      <c r="F10979" s="8">
        <v>228</v>
      </c>
      <c r="G10979" s="6">
        <v>43602</v>
      </c>
      <c r="H10979" s="6">
        <v>43603</v>
      </c>
      <c r="I10979" s="6">
        <v>43608</v>
      </c>
      <c r="J10979" s="5" t="s">
        <v>30</v>
      </c>
      <c r="K10979" s="7">
        <v>1769.91</v>
      </c>
      <c r="L10979" s="35">
        <v>1415.93</v>
      </c>
      <c r="M10979" s="36">
        <f t="shared" si="171"/>
        <v>353.98</v>
      </c>
      <c r="N10979" s="37">
        <f>YEAR(Table1[[#This Row],[Data zamówienia]])</f>
        <v>2019</v>
      </c>
    </row>
    <row r="10980" spans="2:14" x14ac:dyDescent="0.3">
      <c r="B10980" s="32">
        <v>191438</v>
      </c>
      <c r="C10980" s="8" t="s">
        <v>35</v>
      </c>
      <c r="D10980" s="8" t="s">
        <v>22</v>
      </c>
      <c r="E10980" s="5" t="s">
        <v>29</v>
      </c>
      <c r="F10980" s="8">
        <v>182</v>
      </c>
      <c r="G10980" s="6">
        <v>43602</v>
      </c>
      <c r="H10980" s="6">
        <v>43603</v>
      </c>
      <c r="I10980" s="6">
        <v>43607</v>
      </c>
      <c r="J10980" s="5" t="s">
        <v>33</v>
      </c>
      <c r="K10980" s="7">
        <v>1448.75</v>
      </c>
      <c r="L10980" s="35">
        <v>898.23</v>
      </c>
      <c r="M10980" s="36">
        <f t="shared" si="171"/>
        <v>550.52</v>
      </c>
      <c r="N10980" s="37">
        <f>YEAR(Table1[[#This Row],[Data zamówienia]])</f>
        <v>2019</v>
      </c>
    </row>
    <row r="10981" spans="2:14" x14ac:dyDescent="0.3">
      <c r="B10981" s="32">
        <v>566779</v>
      </c>
      <c r="C10981" s="8" t="s">
        <v>27</v>
      </c>
      <c r="D10981" s="8" t="s">
        <v>39</v>
      </c>
      <c r="E10981" s="5" t="s">
        <v>31</v>
      </c>
      <c r="F10981" s="8">
        <v>192</v>
      </c>
      <c r="G10981" s="6">
        <v>43602</v>
      </c>
      <c r="H10981" s="6">
        <v>43603</v>
      </c>
      <c r="I10981" s="6">
        <v>43604</v>
      </c>
      <c r="J10981" s="5" t="s">
        <v>26</v>
      </c>
      <c r="K10981" s="7">
        <v>384.81</v>
      </c>
      <c r="L10981" s="35">
        <v>323.24</v>
      </c>
      <c r="M10981" s="36">
        <f t="shared" si="171"/>
        <v>61.569999999999993</v>
      </c>
      <c r="N10981" s="37">
        <f>YEAR(Table1[[#This Row],[Data zamówienia]])</f>
        <v>2019</v>
      </c>
    </row>
    <row r="10982" spans="2:14" x14ac:dyDescent="0.3">
      <c r="B10982" s="32">
        <v>273584</v>
      </c>
      <c r="C10982" s="8" t="s">
        <v>35</v>
      </c>
      <c r="D10982" s="8" t="s">
        <v>28</v>
      </c>
      <c r="E10982" s="5" t="s">
        <v>29</v>
      </c>
      <c r="F10982" s="8">
        <v>65</v>
      </c>
      <c r="G10982" s="6">
        <v>43603</v>
      </c>
      <c r="H10982" s="6">
        <v>43605</v>
      </c>
      <c r="I10982" s="6">
        <v>43608</v>
      </c>
      <c r="J10982" s="5" t="s">
        <v>26</v>
      </c>
      <c r="K10982" s="7">
        <v>355.34</v>
      </c>
      <c r="L10982" s="35">
        <v>248.74</v>
      </c>
      <c r="M10982" s="36">
        <f t="shared" si="171"/>
        <v>106.59999999999997</v>
      </c>
      <c r="N10982" s="37">
        <f>YEAR(Table1[[#This Row],[Data zamówienia]])</f>
        <v>2019</v>
      </c>
    </row>
    <row r="10983" spans="2:14" x14ac:dyDescent="0.3">
      <c r="B10983" s="32">
        <v>951273</v>
      </c>
      <c r="C10983" s="8" t="s">
        <v>21</v>
      </c>
      <c r="D10983" s="8" t="s">
        <v>28</v>
      </c>
      <c r="E10983" s="5" t="s">
        <v>37</v>
      </c>
      <c r="F10983" s="8">
        <v>348</v>
      </c>
      <c r="G10983" s="6">
        <v>43602</v>
      </c>
      <c r="H10983" s="6">
        <v>43604</v>
      </c>
      <c r="I10983" s="6">
        <v>43611</v>
      </c>
      <c r="J10983" s="5" t="s">
        <v>24</v>
      </c>
      <c r="K10983" s="7">
        <v>206.13</v>
      </c>
      <c r="L10983" s="35">
        <v>154.6</v>
      </c>
      <c r="M10983" s="36">
        <f t="shared" si="171"/>
        <v>51.53</v>
      </c>
      <c r="N10983" s="37">
        <f>YEAR(Table1[[#This Row],[Data zamówienia]])</f>
        <v>2019</v>
      </c>
    </row>
    <row r="10984" spans="2:14" x14ac:dyDescent="0.3">
      <c r="B10984" s="32">
        <v>129755</v>
      </c>
      <c r="C10984" s="8" t="s">
        <v>21</v>
      </c>
      <c r="D10984" s="8" t="s">
        <v>28</v>
      </c>
      <c r="E10984" s="5" t="s">
        <v>34</v>
      </c>
      <c r="F10984" s="8">
        <v>226</v>
      </c>
      <c r="G10984" s="6">
        <v>43604</v>
      </c>
      <c r="H10984" s="6">
        <v>43605</v>
      </c>
      <c r="I10984" s="6">
        <v>43606</v>
      </c>
      <c r="J10984" s="5" t="s">
        <v>24</v>
      </c>
      <c r="K10984" s="7">
        <v>1945.72</v>
      </c>
      <c r="L10984" s="35">
        <v>1498.2</v>
      </c>
      <c r="M10984" s="36">
        <f t="shared" si="171"/>
        <v>447.52</v>
      </c>
      <c r="N10984" s="37">
        <f>YEAR(Table1[[#This Row],[Data zamówienia]])</f>
        <v>2019</v>
      </c>
    </row>
    <row r="10985" spans="2:14" x14ac:dyDescent="0.3">
      <c r="B10985" s="32">
        <v>855251</v>
      </c>
      <c r="C10985" s="8" t="s">
        <v>38</v>
      </c>
      <c r="D10985" s="8" t="s">
        <v>22</v>
      </c>
      <c r="E10985" s="5" t="s">
        <v>31</v>
      </c>
      <c r="F10985" s="8">
        <v>36</v>
      </c>
      <c r="G10985" s="6">
        <v>43603</v>
      </c>
      <c r="H10985" s="6">
        <v>43607</v>
      </c>
      <c r="I10985" s="6">
        <v>43610</v>
      </c>
      <c r="J10985" s="5" t="s">
        <v>24</v>
      </c>
      <c r="K10985" s="7">
        <v>304.19</v>
      </c>
      <c r="L10985" s="35">
        <v>270.73</v>
      </c>
      <c r="M10985" s="36">
        <f t="shared" si="171"/>
        <v>33.45999999999998</v>
      </c>
      <c r="N10985" s="37">
        <f>YEAR(Table1[[#This Row],[Data zamówienia]])</f>
        <v>2019</v>
      </c>
    </row>
    <row r="10986" spans="2:14" x14ac:dyDescent="0.3">
      <c r="B10986" s="32">
        <v>191995</v>
      </c>
      <c r="C10986" s="8" t="s">
        <v>21</v>
      </c>
      <c r="D10986" s="8" t="s">
        <v>22</v>
      </c>
      <c r="E10986" s="5" t="s">
        <v>31</v>
      </c>
      <c r="F10986" s="8">
        <v>324</v>
      </c>
      <c r="G10986" s="6">
        <v>43603</v>
      </c>
      <c r="H10986" s="6">
        <v>43605</v>
      </c>
      <c r="I10986" s="6">
        <v>43606</v>
      </c>
      <c r="J10986" s="5" t="s">
        <v>30</v>
      </c>
      <c r="K10986" s="7">
        <v>1431.63</v>
      </c>
      <c r="L10986" s="35">
        <v>1059.4100000000001</v>
      </c>
      <c r="M10986" s="36">
        <f t="shared" si="171"/>
        <v>372.22</v>
      </c>
      <c r="N10986" s="37">
        <f>YEAR(Table1[[#This Row],[Data zamówienia]])</f>
        <v>2019</v>
      </c>
    </row>
    <row r="10987" spans="2:14" x14ac:dyDescent="0.3">
      <c r="B10987" s="32">
        <v>116704</v>
      </c>
      <c r="C10987" s="8" t="s">
        <v>38</v>
      </c>
      <c r="D10987" s="8" t="s">
        <v>22</v>
      </c>
      <c r="E10987" s="5" t="s">
        <v>34</v>
      </c>
      <c r="F10987" s="8">
        <v>285</v>
      </c>
      <c r="G10987" s="6">
        <v>43603</v>
      </c>
      <c r="H10987" s="6">
        <v>43607</v>
      </c>
      <c r="I10987" s="6">
        <v>43608</v>
      </c>
      <c r="J10987" s="5" t="s">
        <v>33</v>
      </c>
      <c r="K10987" s="7">
        <v>230.62</v>
      </c>
      <c r="L10987" s="35">
        <v>136.07</v>
      </c>
      <c r="M10987" s="36">
        <f t="shared" si="171"/>
        <v>94.550000000000011</v>
      </c>
      <c r="N10987" s="37">
        <f>YEAR(Table1[[#This Row],[Data zamówienia]])</f>
        <v>2019</v>
      </c>
    </row>
    <row r="10988" spans="2:14" x14ac:dyDescent="0.3">
      <c r="B10988" s="32">
        <v>29096</v>
      </c>
      <c r="C10988" s="8" t="s">
        <v>27</v>
      </c>
      <c r="D10988" s="8" t="s">
        <v>36</v>
      </c>
      <c r="E10988" s="5" t="s">
        <v>23</v>
      </c>
      <c r="F10988" s="8">
        <v>199</v>
      </c>
      <c r="G10988" s="6">
        <v>43604</v>
      </c>
      <c r="H10988" s="6">
        <v>43604</v>
      </c>
      <c r="I10988" s="6">
        <v>43611</v>
      </c>
      <c r="J10988" s="5" t="s">
        <v>40</v>
      </c>
      <c r="K10988" s="7">
        <v>176.7</v>
      </c>
      <c r="L10988" s="35">
        <v>166.1</v>
      </c>
      <c r="M10988" s="36">
        <f t="shared" si="171"/>
        <v>10.599999999999994</v>
      </c>
      <c r="N10988" s="37">
        <f>YEAR(Table1[[#This Row],[Data zamówienia]])</f>
        <v>2019</v>
      </c>
    </row>
    <row r="10989" spans="2:14" x14ac:dyDescent="0.3">
      <c r="B10989" s="32">
        <v>786056</v>
      </c>
      <c r="C10989" s="8" t="s">
        <v>38</v>
      </c>
      <c r="D10989" s="8" t="s">
        <v>22</v>
      </c>
      <c r="E10989" s="5" t="s">
        <v>29</v>
      </c>
      <c r="F10989" s="8">
        <v>133</v>
      </c>
      <c r="G10989" s="6">
        <v>43604</v>
      </c>
      <c r="H10989" s="6">
        <v>43607</v>
      </c>
      <c r="I10989" s="6">
        <v>43610</v>
      </c>
      <c r="J10989" s="5" t="s">
        <v>24</v>
      </c>
      <c r="K10989" s="7">
        <v>1027.32</v>
      </c>
      <c r="L10989" s="35">
        <v>554.75</v>
      </c>
      <c r="M10989" s="36">
        <f t="shared" si="171"/>
        <v>472.56999999999994</v>
      </c>
      <c r="N10989" s="37">
        <f>YEAR(Table1[[#This Row],[Data zamówienia]])</f>
        <v>2019</v>
      </c>
    </row>
    <row r="10990" spans="2:14" x14ac:dyDescent="0.3">
      <c r="B10990" s="32">
        <v>624617</v>
      </c>
      <c r="C10990" s="8" t="s">
        <v>27</v>
      </c>
      <c r="D10990" s="8" t="s">
        <v>36</v>
      </c>
      <c r="E10990" s="5" t="s">
        <v>29</v>
      </c>
      <c r="F10990" s="8">
        <v>85</v>
      </c>
      <c r="G10990" s="6">
        <v>43603</v>
      </c>
      <c r="H10990" s="6">
        <v>43604</v>
      </c>
      <c r="I10990" s="6">
        <v>43610</v>
      </c>
      <c r="J10990" s="5" t="s">
        <v>40</v>
      </c>
      <c r="K10990" s="7">
        <v>395.35</v>
      </c>
      <c r="L10990" s="35">
        <v>205.58</v>
      </c>
      <c r="M10990" s="36">
        <f t="shared" si="171"/>
        <v>189.77</v>
      </c>
      <c r="N10990" s="37">
        <f>YEAR(Table1[[#This Row],[Data zamówienia]])</f>
        <v>2019</v>
      </c>
    </row>
    <row r="10991" spans="2:14" x14ac:dyDescent="0.3">
      <c r="B10991" s="32">
        <v>572362</v>
      </c>
      <c r="C10991" s="8" t="s">
        <v>27</v>
      </c>
      <c r="D10991" s="8" t="s">
        <v>28</v>
      </c>
      <c r="E10991" s="5" t="s">
        <v>37</v>
      </c>
      <c r="F10991" s="8">
        <v>205</v>
      </c>
      <c r="G10991" s="6">
        <v>43604</v>
      </c>
      <c r="H10991" s="6">
        <v>43605</v>
      </c>
      <c r="I10991" s="6">
        <v>43607</v>
      </c>
      <c r="J10991" s="5" t="s">
        <v>33</v>
      </c>
      <c r="K10991" s="7">
        <v>1833.88</v>
      </c>
      <c r="L10991" s="35">
        <v>1320.39</v>
      </c>
      <c r="M10991" s="36">
        <f t="shared" si="171"/>
        <v>513.49</v>
      </c>
      <c r="N10991" s="37">
        <f>YEAR(Table1[[#This Row],[Data zamówienia]])</f>
        <v>2019</v>
      </c>
    </row>
    <row r="10992" spans="2:14" x14ac:dyDescent="0.3">
      <c r="B10992" s="32">
        <v>896509</v>
      </c>
      <c r="C10992" s="8" t="s">
        <v>27</v>
      </c>
      <c r="D10992" s="8" t="s">
        <v>36</v>
      </c>
      <c r="E10992" s="5" t="s">
        <v>29</v>
      </c>
      <c r="F10992" s="8">
        <v>353</v>
      </c>
      <c r="G10992" s="6">
        <v>43605</v>
      </c>
      <c r="H10992" s="6">
        <v>43608</v>
      </c>
      <c r="I10992" s="6">
        <v>43610</v>
      </c>
      <c r="J10992" s="5" t="s">
        <v>24</v>
      </c>
      <c r="K10992" s="7">
        <v>213.34</v>
      </c>
      <c r="L10992" s="35">
        <v>125.87</v>
      </c>
      <c r="M10992" s="36">
        <f t="shared" si="171"/>
        <v>87.47</v>
      </c>
      <c r="N10992" s="37">
        <f>YEAR(Table1[[#This Row],[Data zamówienia]])</f>
        <v>2019</v>
      </c>
    </row>
    <row r="10993" spans="2:14" x14ac:dyDescent="0.3">
      <c r="B10993" s="32">
        <v>974069</v>
      </c>
      <c r="C10993" s="8" t="s">
        <v>21</v>
      </c>
      <c r="D10993" s="8" t="s">
        <v>28</v>
      </c>
      <c r="E10993" s="5" t="s">
        <v>29</v>
      </c>
      <c r="F10993" s="8">
        <v>17</v>
      </c>
      <c r="G10993" s="6">
        <v>43604</v>
      </c>
      <c r="H10993" s="6">
        <v>43606</v>
      </c>
      <c r="I10993" s="6">
        <v>43611</v>
      </c>
      <c r="J10993" s="5" t="s">
        <v>40</v>
      </c>
      <c r="K10993" s="7">
        <v>1251.8499999999999</v>
      </c>
      <c r="L10993" s="35">
        <v>963.92</v>
      </c>
      <c r="M10993" s="36">
        <f t="shared" si="171"/>
        <v>287.92999999999995</v>
      </c>
      <c r="N10993" s="37">
        <f>YEAR(Table1[[#This Row],[Data zamówienia]])</f>
        <v>2019</v>
      </c>
    </row>
    <row r="10994" spans="2:14" x14ac:dyDescent="0.3">
      <c r="B10994" s="32">
        <v>568849</v>
      </c>
      <c r="C10994" s="8" t="s">
        <v>35</v>
      </c>
      <c r="D10994" s="8" t="s">
        <v>28</v>
      </c>
      <c r="E10994" s="5" t="s">
        <v>23</v>
      </c>
      <c r="F10994" s="8">
        <v>218</v>
      </c>
      <c r="G10994" s="6">
        <v>43605</v>
      </c>
      <c r="H10994" s="6">
        <v>43606</v>
      </c>
      <c r="I10994" s="6">
        <v>43611</v>
      </c>
      <c r="J10994" s="5" t="s">
        <v>26</v>
      </c>
      <c r="K10994" s="7">
        <v>1314.61</v>
      </c>
      <c r="L10994" s="35">
        <v>670.45</v>
      </c>
      <c r="M10994" s="36">
        <f t="shared" si="171"/>
        <v>644.15999999999985</v>
      </c>
      <c r="N10994" s="37">
        <f>YEAR(Table1[[#This Row],[Data zamówienia]])</f>
        <v>2019</v>
      </c>
    </row>
    <row r="10995" spans="2:14" x14ac:dyDescent="0.3">
      <c r="B10995" s="32">
        <v>325697</v>
      </c>
      <c r="C10995" s="8" t="s">
        <v>21</v>
      </c>
      <c r="D10995" s="8" t="s">
        <v>39</v>
      </c>
      <c r="E10995" s="5" t="s">
        <v>29</v>
      </c>
      <c r="F10995" s="8">
        <v>180</v>
      </c>
      <c r="G10995" s="6">
        <v>43605</v>
      </c>
      <c r="H10995" s="6">
        <v>43608</v>
      </c>
      <c r="I10995" s="6">
        <v>43614</v>
      </c>
      <c r="J10995" s="5" t="s">
        <v>30</v>
      </c>
      <c r="K10995" s="7">
        <v>1833.88</v>
      </c>
      <c r="L10995" s="35">
        <v>1375.41</v>
      </c>
      <c r="M10995" s="36">
        <f t="shared" si="171"/>
        <v>458.47</v>
      </c>
      <c r="N10995" s="37">
        <f>YEAR(Table1[[#This Row],[Data zamówienia]])</f>
        <v>2019</v>
      </c>
    </row>
    <row r="10996" spans="2:14" x14ac:dyDescent="0.3">
      <c r="B10996" s="32">
        <v>490897</v>
      </c>
      <c r="C10996" s="8" t="s">
        <v>21</v>
      </c>
      <c r="D10996" s="8" t="s">
        <v>22</v>
      </c>
      <c r="E10996" s="5" t="s">
        <v>29</v>
      </c>
      <c r="F10996" s="8">
        <v>131</v>
      </c>
      <c r="G10996" s="6">
        <v>43605</v>
      </c>
      <c r="H10996" s="6">
        <v>43609</v>
      </c>
      <c r="I10996" s="6">
        <v>43611</v>
      </c>
      <c r="J10996" s="5" t="s">
        <v>33</v>
      </c>
      <c r="K10996" s="7">
        <v>1922.88</v>
      </c>
      <c r="L10996" s="35">
        <v>1461.39</v>
      </c>
      <c r="M10996" s="36">
        <f t="shared" si="171"/>
        <v>461.49</v>
      </c>
      <c r="N10996" s="37">
        <f>YEAR(Table1[[#This Row],[Data zamówienia]])</f>
        <v>2019</v>
      </c>
    </row>
    <row r="10997" spans="2:14" x14ac:dyDescent="0.3">
      <c r="B10997" s="32">
        <v>795003</v>
      </c>
      <c r="C10997" s="8" t="s">
        <v>27</v>
      </c>
      <c r="D10997" s="8" t="s">
        <v>39</v>
      </c>
      <c r="E10997" s="5" t="s">
        <v>37</v>
      </c>
      <c r="F10997" s="8">
        <v>195</v>
      </c>
      <c r="G10997" s="6">
        <v>43606</v>
      </c>
      <c r="H10997" s="6">
        <v>43607</v>
      </c>
      <c r="I10997" s="6">
        <v>43613</v>
      </c>
      <c r="J10997" s="5" t="s">
        <v>40</v>
      </c>
      <c r="K10997" s="7">
        <v>1340.26</v>
      </c>
      <c r="L10997" s="35">
        <v>1206.23</v>
      </c>
      <c r="M10997" s="36">
        <f t="shared" si="171"/>
        <v>134.02999999999997</v>
      </c>
      <c r="N10997" s="37">
        <f>YEAR(Table1[[#This Row],[Data zamówienia]])</f>
        <v>2019</v>
      </c>
    </row>
    <row r="10998" spans="2:14" x14ac:dyDescent="0.3">
      <c r="B10998" s="32">
        <v>171644</v>
      </c>
      <c r="C10998" s="8" t="s">
        <v>21</v>
      </c>
      <c r="D10998" s="8" t="s">
        <v>22</v>
      </c>
      <c r="E10998" s="5" t="s">
        <v>23</v>
      </c>
      <c r="F10998" s="8">
        <v>140</v>
      </c>
      <c r="G10998" s="6">
        <v>43606</v>
      </c>
      <c r="H10998" s="6">
        <v>43608</v>
      </c>
      <c r="I10998" s="6">
        <v>43614</v>
      </c>
      <c r="J10998" s="5" t="s">
        <v>32</v>
      </c>
      <c r="K10998" s="7">
        <v>381.39</v>
      </c>
      <c r="L10998" s="35">
        <v>358.51</v>
      </c>
      <c r="M10998" s="36">
        <f t="shared" si="171"/>
        <v>22.879999999999995</v>
      </c>
      <c r="N10998" s="37">
        <f>YEAR(Table1[[#This Row],[Data zamówienia]])</f>
        <v>2019</v>
      </c>
    </row>
    <row r="10999" spans="2:14" x14ac:dyDescent="0.3">
      <c r="B10999" s="32">
        <v>792440</v>
      </c>
      <c r="C10999" s="8" t="s">
        <v>27</v>
      </c>
      <c r="D10999" s="8" t="s">
        <v>36</v>
      </c>
      <c r="E10999" s="5" t="s">
        <v>29</v>
      </c>
      <c r="F10999" s="8">
        <v>238</v>
      </c>
      <c r="G10999" s="6">
        <v>43605</v>
      </c>
      <c r="H10999" s="6">
        <v>43608</v>
      </c>
      <c r="I10999" s="6">
        <v>43611</v>
      </c>
      <c r="J10999" s="5" t="s">
        <v>32</v>
      </c>
      <c r="K10999" s="7">
        <v>212.82</v>
      </c>
      <c r="L10999" s="35">
        <v>172.38</v>
      </c>
      <c r="M10999" s="36">
        <f t="shared" si="171"/>
        <v>40.44</v>
      </c>
      <c r="N10999" s="37">
        <f>YEAR(Table1[[#This Row],[Data zamówienia]])</f>
        <v>2019</v>
      </c>
    </row>
    <row r="11000" spans="2:14" x14ac:dyDescent="0.3">
      <c r="B11000" s="32">
        <v>806816</v>
      </c>
      <c r="C11000" s="8" t="s">
        <v>21</v>
      </c>
      <c r="D11000" s="8" t="s">
        <v>39</v>
      </c>
      <c r="E11000" s="5" t="s">
        <v>29</v>
      </c>
      <c r="F11000" s="8">
        <v>206</v>
      </c>
      <c r="G11000" s="6">
        <v>43606</v>
      </c>
      <c r="H11000" s="6">
        <v>43607</v>
      </c>
      <c r="I11000" s="6">
        <v>43614</v>
      </c>
      <c r="J11000" s="5" t="s">
        <v>40</v>
      </c>
      <c r="K11000" s="7">
        <v>1000.25</v>
      </c>
      <c r="L11000" s="35">
        <v>590.15</v>
      </c>
      <c r="M11000" s="36">
        <f t="shared" si="171"/>
        <v>410.1</v>
      </c>
      <c r="N11000" s="37">
        <f>YEAR(Table1[[#This Row],[Data zamówienia]])</f>
        <v>2019</v>
      </c>
    </row>
    <row r="11001" spans="2:14" x14ac:dyDescent="0.3">
      <c r="B11001" s="32">
        <v>308449</v>
      </c>
      <c r="C11001" s="8" t="s">
        <v>27</v>
      </c>
      <c r="D11001" s="8" t="s">
        <v>22</v>
      </c>
      <c r="E11001" s="5" t="s">
        <v>37</v>
      </c>
      <c r="F11001" s="8">
        <v>44</v>
      </c>
      <c r="G11001" s="6">
        <v>43605</v>
      </c>
      <c r="H11001" s="6">
        <v>43607</v>
      </c>
      <c r="I11001" s="6">
        <v>43612</v>
      </c>
      <c r="J11001" s="5" t="s">
        <v>26</v>
      </c>
      <c r="K11001" s="7">
        <v>1950.58</v>
      </c>
      <c r="L11001" s="35">
        <v>1131.3399999999999</v>
      </c>
      <c r="M11001" s="36">
        <f t="shared" si="171"/>
        <v>819.24</v>
      </c>
      <c r="N11001" s="37">
        <f>YEAR(Table1[[#This Row],[Data zamówienia]])</f>
        <v>2019</v>
      </c>
    </row>
    <row r="11002" spans="2:14" x14ac:dyDescent="0.3">
      <c r="B11002" s="32">
        <v>580926</v>
      </c>
      <c r="C11002" s="8" t="s">
        <v>35</v>
      </c>
      <c r="D11002" s="8" t="s">
        <v>28</v>
      </c>
      <c r="E11002" s="5" t="s">
        <v>34</v>
      </c>
      <c r="F11002" s="8">
        <v>92</v>
      </c>
      <c r="G11002" s="6">
        <v>43605</v>
      </c>
      <c r="H11002" s="6">
        <v>43607</v>
      </c>
      <c r="I11002" s="6">
        <v>43610</v>
      </c>
      <c r="J11002" s="5" t="s">
        <v>33</v>
      </c>
      <c r="K11002" s="7">
        <v>1921.97</v>
      </c>
      <c r="L11002" s="35">
        <v>1268.5</v>
      </c>
      <c r="M11002" s="36">
        <f t="shared" si="171"/>
        <v>653.47</v>
      </c>
      <c r="N11002" s="37">
        <f>YEAR(Table1[[#This Row],[Data zamówienia]])</f>
        <v>2019</v>
      </c>
    </row>
    <row r="11003" spans="2:14" x14ac:dyDescent="0.3">
      <c r="B11003" s="32">
        <v>2824</v>
      </c>
      <c r="C11003" s="8" t="s">
        <v>21</v>
      </c>
      <c r="D11003" s="8" t="s">
        <v>22</v>
      </c>
      <c r="E11003" s="5" t="s">
        <v>34</v>
      </c>
      <c r="F11003" s="8">
        <v>140</v>
      </c>
      <c r="G11003" s="6">
        <v>43606</v>
      </c>
      <c r="H11003" s="6">
        <v>43609</v>
      </c>
      <c r="I11003" s="6">
        <v>43614</v>
      </c>
      <c r="J11003" s="5" t="s">
        <v>33</v>
      </c>
      <c r="K11003" s="7">
        <v>1459.8</v>
      </c>
      <c r="L11003" s="35">
        <v>1065.6500000000001</v>
      </c>
      <c r="M11003" s="36">
        <f t="shared" si="171"/>
        <v>394.14999999999986</v>
      </c>
      <c r="N11003" s="37">
        <f>YEAR(Table1[[#This Row],[Data zamówienia]])</f>
        <v>2019</v>
      </c>
    </row>
    <row r="11004" spans="2:14" x14ac:dyDescent="0.3">
      <c r="B11004" s="32">
        <v>662379</v>
      </c>
      <c r="C11004" s="8" t="s">
        <v>27</v>
      </c>
      <c r="D11004" s="8" t="s">
        <v>39</v>
      </c>
      <c r="E11004" s="5" t="s">
        <v>23</v>
      </c>
      <c r="F11004" s="8">
        <v>221</v>
      </c>
      <c r="G11004" s="6">
        <v>43606</v>
      </c>
      <c r="H11004" s="6">
        <v>43609</v>
      </c>
      <c r="I11004" s="6">
        <v>43614</v>
      </c>
      <c r="J11004" s="5" t="s">
        <v>40</v>
      </c>
      <c r="K11004" s="7">
        <v>1724.52</v>
      </c>
      <c r="L11004" s="35">
        <v>1603.8</v>
      </c>
      <c r="M11004" s="36">
        <f t="shared" si="171"/>
        <v>120.72000000000003</v>
      </c>
      <c r="N11004" s="37">
        <f>YEAR(Table1[[#This Row],[Data zamówienia]])</f>
        <v>2019</v>
      </c>
    </row>
    <row r="11005" spans="2:14" x14ac:dyDescent="0.3">
      <c r="B11005" s="32">
        <v>7636</v>
      </c>
      <c r="C11005" s="8" t="s">
        <v>27</v>
      </c>
      <c r="D11005" s="8" t="s">
        <v>36</v>
      </c>
      <c r="E11005" s="5" t="s">
        <v>23</v>
      </c>
      <c r="F11005" s="8">
        <v>202</v>
      </c>
      <c r="G11005" s="6">
        <v>43606</v>
      </c>
      <c r="H11005" s="6">
        <v>43610</v>
      </c>
      <c r="I11005" s="6">
        <v>43616</v>
      </c>
      <c r="J11005" s="5" t="s">
        <v>32</v>
      </c>
      <c r="K11005" s="7">
        <v>492.44</v>
      </c>
      <c r="L11005" s="35">
        <v>290.54000000000002</v>
      </c>
      <c r="M11005" s="36">
        <f t="shared" si="171"/>
        <v>201.89999999999998</v>
      </c>
      <c r="N11005" s="37">
        <f>YEAR(Table1[[#This Row],[Data zamówienia]])</f>
        <v>2019</v>
      </c>
    </row>
    <row r="11006" spans="2:14" x14ac:dyDescent="0.3">
      <c r="B11006" s="32">
        <v>767813</v>
      </c>
      <c r="C11006" s="8" t="s">
        <v>35</v>
      </c>
      <c r="D11006" s="8" t="s">
        <v>28</v>
      </c>
      <c r="E11006" s="5" t="s">
        <v>25</v>
      </c>
      <c r="F11006" s="8">
        <v>204</v>
      </c>
      <c r="G11006" s="6">
        <v>43606</v>
      </c>
      <c r="H11006" s="6">
        <v>43610</v>
      </c>
      <c r="I11006" s="6">
        <v>43614</v>
      </c>
      <c r="J11006" s="5" t="s">
        <v>32</v>
      </c>
      <c r="K11006" s="7">
        <v>851.71</v>
      </c>
      <c r="L11006" s="35">
        <v>715.44</v>
      </c>
      <c r="M11006" s="36">
        <f t="shared" si="171"/>
        <v>136.26999999999998</v>
      </c>
      <c r="N11006" s="37">
        <f>YEAR(Table1[[#This Row],[Data zamówienia]])</f>
        <v>2019</v>
      </c>
    </row>
    <row r="11007" spans="2:14" x14ac:dyDescent="0.3">
      <c r="B11007" s="32">
        <v>133185</v>
      </c>
      <c r="C11007" s="8" t="s">
        <v>35</v>
      </c>
      <c r="D11007" s="8" t="s">
        <v>28</v>
      </c>
      <c r="E11007" s="5" t="s">
        <v>23</v>
      </c>
      <c r="F11007" s="8">
        <v>345</v>
      </c>
      <c r="G11007" s="6">
        <v>43607</v>
      </c>
      <c r="H11007" s="6">
        <v>43607</v>
      </c>
      <c r="I11007" s="6">
        <v>43611</v>
      </c>
      <c r="J11007" s="5" t="s">
        <v>26</v>
      </c>
      <c r="K11007" s="7">
        <v>824.18</v>
      </c>
      <c r="L11007" s="35">
        <v>527.48</v>
      </c>
      <c r="M11007" s="36">
        <f t="shared" si="171"/>
        <v>296.69999999999993</v>
      </c>
      <c r="N11007" s="37">
        <f>YEAR(Table1[[#This Row],[Data zamówienia]])</f>
        <v>2019</v>
      </c>
    </row>
    <row r="11008" spans="2:14" x14ac:dyDescent="0.3">
      <c r="B11008" s="32">
        <v>361487</v>
      </c>
      <c r="C11008" s="8" t="s">
        <v>21</v>
      </c>
      <c r="D11008" s="8" t="s">
        <v>36</v>
      </c>
      <c r="E11008" s="5" t="s">
        <v>37</v>
      </c>
      <c r="F11008" s="8">
        <v>283</v>
      </c>
      <c r="G11008" s="6">
        <v>43606</v>
      </c>
      <c r="H11008" s="6">
        <v>43610</v>
      </c>
      <c r="I11008" s="6">
        <v>43616</v>
      </c>
      <c r="J11008" s="5" t="s">
        <v>40</v>
      </c>
      <c r="K11008" s="7">
        <v>1158.99</v>
      </c>
      <c r="L11008" s="35">
        <v>996.73</v>
      </c>
      <c r="M11008" s="36">
        <f t="shared" si="171"/>
        <v>162.26</v>
      </c>
      <c r="N11008" s="37">
        <f>YEAR(Table1[[#This Row],[Data zamówienia]])</f>
        <v>2019</v>
      </c>
    </row>
    <row r="11009" spans="2:14" x14ac:dyDescent="0.3">
      <c r="B11009" s="32">
        <v>194692</v>
      </c>
      <c r="C11009" s="8" t="s">
        <v>35</v>
      </c>
      <c r="D11009" s="8" t="s">
        <v>22</v>
      </c>
      <c r="E11009" s="5" t="s">
        <v>29</v>
      </c>
      <c r="F11009" s="8">
        <v>278</v>
      </c>
      <c r="G11009" s="6">
        <v>43606</v>
      </c>
      <c r="H11009" s="6">
        <v>43609</v>
      </c>
      <c r="I11009" s="6">
        <v>43613</v>
      </c>
      <c r="J11009" s="5" t="s">
        <v>32</v>
      </c>
      <c r="K11009" s="7">
        <v>408.12</v>
      </c>
      <c r="L11009" s="35">
        <v>293.85000000000002</v>
      </c>
      <c r="M11009" s="36">
        <f t="shared" si="171"/>
        <v>114.26999999999998</v>
      </c>
      <c r="N11009" s="37">
        <f>YEAR(Table1[[#This Row],[Data zamówienia]])</f>
        <v>2019</v>
      </c>
    </row>
    <row r="11010" spans="2:14" x14ac:dyDescent="0.3">
      <c r="B11010" s="32">
        <v>678181</v>
      </c>
      <c r="C11010" s="8" t="s">
        <v>38</v>
      </c>
      <c r="D11010" s="8" t="s">
        <v>39</v>
      </c>
      <c r="E11010" s="5" t="s">
        <v>29</v>
      </c>
      <c r="F11010" s="8">
        <v>16</v>
      </c>
      <c r="G11010" s="6">
        <v>43607</v>
      </c>
      <c r="H11010" s="6">
        <v>43610</v>
      </c>
      <c r="I11010" s="6">
        <v>43611</v>
      </c>
      <c r="J11010" s="5" t="s">
        <v>40</v>
      </c>
      <c r="K11010" s="7">
        <v>1945.43</v>
      </c>
      <c r="L11010" s="35">
        <v>1692.52</v>
      </c>
      <c r="M11010" s="36">
        <f t="shared" si="171"/>
        <v>252.91000000000008</v>
      </c>
      <c r="N11010" s="37">
        <f>YEAR(Table1[[#This Row],[Data zamówienia]])</f>
        <v>2019</v>
      </c>
    </row>
    <row r="11011" spans="2:14" x14ac:dyDescent="0.3">
      <c r="B11011" s="32">
        <v>715579</v>
      </c>
      <c r="C11011" s="8" t="s">
        <v>38</v>
      </c>
      <c r="D11011" s="8" t="s">
        <v>39</v>
      </c>
      <c r="E11011" s="5" t="s">
        <v>37</v>
      </c>
      <c r="F11011" s="8">
        <v>142</v>
      </c>
      <c r="G11011" s="6">
        <v>43606</v>
      </c>
      <c r="H11011" s="6">
        <v>43609</v>
      </c>
      <c r="I11011" s="6">
        <v>43611</v>
      </c>
      <c r="J11011" s="5" t="s">
        <v>33</v>
      </c>
      <c r="K11011" s="7">
        <v>693.18</v>
      </c>
      <c r="L11011" s="35">
        <v>464.43</v>
      </c>
      <c r="M11011" s="36">
        <f t="shared" si="171"/>
        <v>228.74999999999994</v>
      </c>
      <c r="N11011" s="37">
        <f>YEAR(Table1[[#This Row],[Data zamówienia]])</f>
        <v>2019</v>
      </c>
    </row>
    <row r="11012" spans="2:14" x14ac:dyDescent="0.3">
      <c r="B11012" s="32">
        <v>684268</v>
      </c>
      <c r="C11012" s="8" t="s">
        <v>27</v>
      </c>
      <c r="D11012" s="8" t="s">
        <v>36</v>
      </c>
      <c r="E11012" s="5" t="s">
        <v>23</v>
      </c>
      <c r="F11012" s="8">
        <v>349</v>
      </c>
      <c r="G11012" s="6">
        <v>43606</v>
      </c>
      <c r="H11012" s="6">
        <v>43607</v>
      </c>
      <c r="I11012" s="6">
        <v>43611</v>
      </c>
      <c r="J11012" s="5" t="s">
        <v>26</v>
      </c>
      <c r="K11012" s="7">
        <v>465.47</v>
      </c>
      <c r="L11012" s="35">
        <v>432.89</v>
      </c>
      <c r="M11012" s="36">
        <f t="shared" ref="M11012:M11075" si="172">K11012-L11012</f>
        <v>32.580000000000041</v>
      </c>
      <c r="N11012" s="37">
        <f>YEAR(Table1[[#This Row],[Data zamówienia]])</f>
        <v>2019</v>
      </c>
    </row>
    <row r="11013" spans="2:14" x14ac:dyDescent="0.3">
      <c r="B11013" s="32">
        <v>466125</v>
      </c>
      <c r="C11013" s="8" t="s">
        <v>27</v>
      </c>
      <c r="D11013" s="8" t="s">
        <v>36</v>
      </c>
      <c r="E11013" s="5" t="s">
        <v>25</v>
      </c>
      <c r="F11013" s="8">
        <v>330</v>
      </c>
      <c r="G11013" s="6">
        <v>43607</v>
      </c>
      <c r="H11013" s="6">
        <v>43608</v>
      </c>
      <c r="I11013" s="6">
        <v>43611</v>
      </c>
      <c r="J11013" s="5" t="s">
        <v>32</v>
      </c>
      <c r="K11013" s="7">
        <v>399.95</v>
      </c>
      <c r="L11013" s="35">
        <v>283.95999999999998</v>
      </c>
      <c r="M11013" s="36">
        <f t="shared" si="172"/>
        <v>115.99000000000001</v>
      </c>
      <c r="N11013" s="37">
        <f>YEAR(Table1[[#This Row],[Data zamówienia]])</f>
        <v>2019</v>
      </c>
    </row>
    <row r="11014" spans="2:14" x14ac:dyDescent="0.3">
      <c r="B11014" s="32">
        <v>33796</v>
      </c>
      <c r="C11014" s="8" t="s">
        <v>27</v>
      </c>
      <c r="D11014" s="8" t="s">
        <v>28</v>
      </c>
      <c r="E11014" s="5" t="s">
        <v>34</v>
      </c>
      <c r="F11014" s="8">
        <v>300</v>
      </c>
      <c r="G11014" s="6">
        <v>43606</v>
      </c>
      <c r="H11014" s="6">
        <v>43608</v>
      </c>
      <c r="I11014" s="6">
        <v>43611</v>
      </c>
      <c r="J11014" s="5" t="s">
        <v>40</v>
      </c>
      <c r="K11014" s="7">
        <v>1526.98</v>
      </c>
      <c r="L11014" s="35">
        <v>1191.04</v>
      </c>
      <c r="M11014" s="36">
        <f t="shared" si="172"/>
        <v>335.94000000000005</v>
      </c>
      <c r="N11014" s="37">
        <f>YEAR(Table1[[#This Row],[Data zamówienia]])</f>
        <v>2019</v>
      </c>
    </row>
    <row r="11015" spans="2:14" x14ac:dyDescent="0.3">
      <c r="B11015" s="32">
        <v>551271</v>
      </c>
      <c r="C11015" s="8" t="s">
        <v>21</v>
      </c>
      <c r="D11015" s="8" t="s">
        <v>28</v>
      </c>
      <c r="E11015" s="5" t="s">
        <v>23</v>
      </c>
      <c r="F11015" s="8">
        <v>265</v>
      </c>
      <c r="G11015" s="6">
        <v>43608</v>
      </c>
      <c r="H11015" s="6">
        <v>43611</v>
      </c>
      <c r="I11015" s="6">
        <v>43612</v>
      </c>
      <c r="J11015" s="5" t="s">
        <v>32</v>
      </c>
      <c r="K11015" s="7">
        <v>393.72</v>
      </c>
      <c r="L11015" s="35">
        <v>358.29</v>
      </c>
      <c r="M11015" s="36">
        <f t="shared" si="172"/>
        <v>35.430000000000007</v>
      </c>
      <c r="N11015" s="37">
        <f>YEAR(Table1[[#This Row],[Data zamówienia]])</f>
        <v>2019</v>
      </c>
    </row>
    <row r="11016" spans="2:14" x14ac:dyDescent="0.3">
      <c r="B11016" s="32">
        <v>997687</v>
      </c>
      <c r="C11016" s="8" t="s">
        <v>21</v>
      </c>
      <c r="D11016" s="8" t="s">
        <v>39</v>
      </c>
      <c r="E11016" s="5" t="s">
        <v>31</v>
      </c>
      <c r="F11016" s="8">
        <v>76</v>
      </c>
      <c r="G11016" s="6">
        <v>43608</v>
      </c>
      <c r="H11016" s="6">
        <v>43609</v>
      </c>
      <c r="I11016" s="6">
        <v>43611</v>
      </c>
      <c r="J11016" s="5" t="s">
        <v>24</v>
      </c>
      <c r="K11016" s="7">
        <v>793.58</v>
      </c>
      <c r="L11016" s="35">
        <v>499.96</v>
      </c>
      <c r="M11016" s="36">
        <f t="shared" si="172"/>
        <v>293.62000000000006</v>
      </c>
      <c r="N11016" s="37">
        <f>YEAR(Table1[[#This Row],[Data zamówienia]])</f>
        <v>2019</v>
      </c>
    </row>
    <row r="11017" spans="2:14" x14ac:dyDescent="0.3">
      <c r="B11017" s="32">
        <v>130017</v>
      </c>
      <c r="C11017" s="8" t="s">
        <v>35</v>
      </c>
      <c r="D11017" s="8" t="s">
        <v>28</v>
      </c>
      <c r="E11017" s="5" t="s">
        <v>34</v>
      </c>
      <c r="F11017" s="8">
        <v>221</v>
      </c>
      <c r="G11017" s="6">
        <v>43608</v>
      </c>
      <c r="H11017" s="6">
        <v>43608</v>
      </c>
      <c r="I11017" s="6">
        <v>43612</v>
      </c>
      <c r="J11017" s="5" t="s">
        <v>32</v>
      </c>
      <c r="K11017" s="7">
        <v>1027.48</v>
      </c>
      <c r="L11017" s="35">
        <v>821.98</v>
      </c>
      <c r="M11017" s="36">
        <f t="shared" si="172"/>
        <v>205.5</v>
      </c>
      <c r="N11017" s="37">
        <f>YEAR(Table1[[#This Row],[Data zamówienia]])</f>
        <v>2019</v>
      </c>
    </row>
    <row r="11018" spans="2:14" x14ac:dyDescent="0.3">
      <c r="B11018" s="32">
        <v>591055</v>
      </c>
      <c r="C11018" s="8" t="s">
        <v>27</v>
      </c>
      <c r="D11018" s="8" t="s">
        <v>36</v>
      </c>
      <c r="E11018" s="5" t="s">
        <v>34</v>
      </c>
      <c r="F11018" s="8">
        <v>199</v>
      </c>
      <c r="G11018" s="6">
        <v>43608</v>
      </c>
      <c r="H11018" s="6">
        <v>43609</v>
      </c>
      <c r="I11018" s="6">
        <v>43613</v>
      </c>
      <c r="J11018" s="5" t="s">
        <v>40</v>
      </c>
      <c r="K11018" s="7">
        <v>479.79</v>
      </c>
      <c r="L11018" s="35">
        <v>359.84</v>
      </c>
      <c r="M11018" s="36">
        <f t="shared" si="172"/>
        <v>119.95000000000005</v>
      </c>
      <c r="N11018" s="37">
        <f>YEAR(Table1[[#This Row],[Data zamówienia]])</f>
        <v>2019</v>
      </c>
    </row>
    <row r="11019" spans="2:14" x14ac:dyDescent="0.3">
      <c r="B11019" s="32">
        <v>433126</v>
      </c>
      <c r="C11019" s="8" t="s">
        <v>35</v>
      </c>
      <c r="D11019" s="8" t="s">
        <v>28</v>
      </c>
      <c r="E11019" s="5" t="s">
        <v>34</v>
      </c>
      <c r="F11019" s="8">
        <v>102</v>
      </c>
      <c r="G11019" s="6">
        <v>43608</v>
      </c>
      <c r="H11019" s="6">
        <v>43610</v>
      </c>
      <c r="I11019" s="6">
        <v>43613</v>
      </c>
      <c r="J11019" s="5" t="s">
        <v>33</v>
      </c>
      <c r="K11019" s="7">
        <v>1601.77</v>
      </c>
      <c r="L11019" s="35">
        <v>1473.63</v>
      </c>
      <c r="M11019" s="36">
        <f t="shared" si="172"/>
        <v>128.13999999999987</v>
      </c>
      <c r="N11019" s="37">
        <f>YEAR(Table1[[#This Row],[Data zamówienia]])</f>
        <v>2019</v>
      </c>
    </row>
    <row r="11020" spans="2:14" x14ac:dyDescent="0.3">
      <c r="B11020" s="32">
        <v>27199</v>
      </c>
      <c r="C11020" s="8" t="s">
        <v>21</v>
      </c>
      <c r="D11020" s="8" t="s">
        <v>22</v>
      </c>
      <c r="E11020" s="5" t="s">
        <v>37</v>
      </c>
      <c r="F11020" s="8">
        <v>219</v>
      </c>
      <c r="G11020" s="6">
        <v>43607</v>
      </c>
      <c r="H11020" s="6">
        <v>43609</v>
      </c>
      <c r="I11020" s="6">
        <v>43616</v>
      </c>
      <c r="J11020" s="5" t="s">
        <v>30</v>
      </c>
      <c r="K11020" s="7">
        <v>1499.01</v>
      </c>
      <c r="L11020" s="35">
        <v>1094.28</v>
      </c>
      <c r="M11020" s="36">
        <f t="shared" si="172"/>
        <v>404.73</v>
      </c>
      <c r="N11020" s="37">
        <f>YEAR(Table1[[#This Row],[Data zamówienia]])</f>
        <v>2019</v>
      </c>
    </row>
    <row r="11021" spans="2:14" x14ac:dyDescent="0.3">
      <c r="B11021" s="32">
        <v>152550</v>
      </c>
      <c r="C11021" s="8" t="s">
        <v>27</v>
      </c>
      <c r="D11021" s="8" t="s">
        <v>39</v>
      </c>
      <c r="E11021" s="5" t="s">
        <v>29</v>
      </c>
      <c r="F11021" s="8">
        <v>186</v>
      </c>
      <c r="G11021" s="6">
        <v>43608</v>
      </c>
      <c r="H11021" s="6">
        <v>43609</v>
      </c>
      <c r="I11021" s="6">
        <v>43615</v>
      </c>
      <c r="J11021" s="5" t="s">
        <v>32</v>
      </c>
      <c r="K11021" s="7">
        <v>1548.53</v>
      </c>
      <c r="L11021" s="35">
        <v>1424.65</v>
      </c>
      <c r="M11021" s="36">
        <f t="shared" si="172"/>
        <v>123.87999999999988</v>
      </c>
      <c r="N11021" s="37">
        <f>YEAR(Table1[[#This Row],[Data zamówienia]])</f>
        <v>2019</v>
      </c>
    </row>
    <row r="11022" spans="2:14" x14ac:dyDescent="0.3">
      <c r="B11022" s="32">
        <v>752587</v>
      </c>
      <c r="C11022" s="8" t="s">
        <v>27</v>
      </c>
      <c r="D11022" s="8" t="s">
        <v>36</v>
      </c>
      <c r="E11022" s="5" t="s">
        <v>29</v>
      </c>
      <c r="F11022" s="8">
        <v>324</v>
      </c>
      <c r="G11022" s="6">
        <v>43609</v>
      </c>
      <c r="H11022" s="6">
        <v>43610</v>
      </c>
      <c r="I11022" s="6">
        <v>43611</v>
      </c>
      <c r="J11022" s="5" t="s">
        <v>24</v>
      </c>
      <c r="K11022" s="7">
        <v>1462.22</v>
      </c>
      <c r="L11022" s="35">
        <v>848.09</v>
      </c>
      <c r="M11022" s="36">
        <f t="shared" si="172"/>
        <v>614.13</v>
      </c>
      <c r="N11022" s="37">
        <f>YEAR(Table1[[#This Row],[Data zamówienia]])</f>
        <v>2019</v>
      </c>
    </row>
    <row r="11023" spans="2:14" x14ac:dyDescent="0.3">
      <c r="B11023" s="32">
        <v>419868</v>
      </c>
      <c r="C11023" s="8" t="s">
        <v>27</v>
      </c>
      <c r="D11023" s="8" t="s">
        <v>28</v>
      </c>
      <c r="E11023" s="5" t="s">
        <v>31</v>
      </c>
      <c r="F11023" s="8">
        <v>134</v>
      </c>
      <c r="G11023" s="6">
        <v>43608</v>
      </c>
      <c r="H11023" s="6">
        <v>43610</v>
      </c>
      <c r="I11023" s="6">
        <v>43617</v>
      </c>
      <c r="J11023" s="5" t="s">
        <v>30</v>
      </c>
      <c r="K11023" s="7">
        <v>1235.8900000000001</v>
      </c>
      <c r="L11023" s="35">
        <v>914.56</v>
      </c>
      <c r="M11023" s="36">
        <f t="shared" si="172"/>
        <v>321.33000000000015</v>
      </c>
      <c r="N11023" s="37">
        <f>YEAR(Table1[[#This Row],[Data zamówienia]])</f>
        <v>2019</v>
      </c>
    </row>
    <row r="11024" spans="2:14" x14ac:dyDescent="0.3">
      <c r="B11024" s="32">
        <v>58805</v>
      </c>
      <c r="C11024" s="8" t="s">
        <v>27</v>
      </c>
      <c r="D11024" s="8" t="s">
        <v>36</v>
      </c>
      <c r="E11024" s="5" t="s">
        <v>34</v>
      </c>
      <c r="F11024" s="8">
        <v>94</v>
      </c>
      <c r="G11024" s="6">
        <v>43609</v>
      </c>
      <c r="H11024" s="6">
        <v>43611</v>
      </c>
      <c r="I11024" s="6">
        <v>43615</v>
      </c>
      <c r="J11024" s="5" t="s">
        <v>26</v>
      </c>
      <c r="K11024" s="7">
        <v>160.30000000000001</v>
      </c>
      <c r="L11024" s="35">
        <v>92.97</v>
      </c>
      <c r="M11024" s="36">
        <f t="shared" si="172"/>
        <v>67.330000000000013</v>
      </c>
      <c r="N11024" s="37">
        <f>YEAR(Table1[[#This Row],[Data zamówienia]])</f>
        <v>2019</v>
      </c>
    </row>
    <row r="11025" spans="2:14" x14ac:dyDescent="0.3">
      <c r="B11025" s="32">
        <v>680066</v>
      </c>
      <c r="C11025" s="8" t="s">
        <v>21</v>
      </c>
      <c r="D11025" s="8" t="s">
        <v>36</v>
      </c>
      <c r="E11025" s="5" t="s">
        <v>34</v>
      </c>
      <c r="F11025" s="8">
        <v>367</v>
      </c>
      <c r="G11025" s="6">
        <v>43608</v>
      </c>
      <c r="H11025" s="6">
        <v>43610</v>
      </c>
      <c r="I11025" s="6">
        <v>43616</v>
      </c>
      <c r="J11025" s="5" t="s">
        <v>30</v>
      </c>
      <c r="K11025" s="7">
        <v>1922.88</v>
      </c>
      <c r="L11025" s="35">
        <v>1692.13</v>
      </c>
      <c r="M11025" s="36">
        <f t="shared" si="172"/>
        <v>230.75</v>
      </c>
      <c r="N11025" s="37">
        <f>YEAR(Table1[[#This Row],[Data zamówienia]])</f>
        <v>2019</v>
      </c>
    </row>
    <row r="11026" spans="2:14" x14ac:dyDescent="0.3">
      <c r="B11026" s="32">
        <v>97529</v>
      </c>
      <c r="C11026" s="8" t="s">
        <v>27</v>
      </c>
      <c r="D11026" s="8" t="s">
        <v>22</v>
      </c>
      <c r="E11026" s="5" t="s">
        <v>23</v>
      </c>
      <c r="F11026" s="8">
        <v>81</v>
      </c>
      <c r="G11026" s="6">
        <v>43608</v>
      </c>
      <c r="H11026" s="6">
        <v>43610</v>
      </c>
      <c r="I11026" s="6">
        <v>43615</v>
      </c>
      <c r="J11026" s="5" t="s">
        <v>32</v>
      </c>
      <c r="K11026" s="7">
        <v>1341.36</v>
      </c>
      <c r="L11026" s="35">
        <v>1059.67</v>
      </c>
      <c r="M11026" s="36">
        <f t="shared" si="172"/>
        <v>281.68999999999983</v>
      </c>
      <c r="N11026" s="37">
        <f>YEAR(Table1[[#This Row],[Data zamówienia]])</f>
        <v>2019</v>
      </c>
    </row>
    <row r="11027" spans="2:14" x14ac:dyDescent="0.3">
      <c r="B11027" s="32">
        <v>203267</v>
      </c>
      <c r="C11027" s="8" t="s">
        <v>35</v>
      </c>
      <c r="D11027" s="8" t="s">
        <v>28</v>
      </c>
      <c r="E11027" s="5" t="s">
        <v>34</v>
      </c>
      <c r="F11027" s="8">
        <v>57</v>
      </c>
      <c r="G11027" s="6">
        <v>43609</v>
      </c>
      <c r="H11027" s="6">
        <v>43612</v>
      </c>
      <c r="I11027" s="6">
        <v>43617</v>
      </c>
      <c r="J11027" s="5" t="s">
        <v>40</v>
      </c>
      <c r="K11027" s="7">
        <v>1358.29</v>
      </c>
      <c r="L11027" s="35">
        <v>869.31</v>
      </c>
      <c r="M11027" s="36">
        <f t="shared" si="172"/>
        <v>488.98</v>
      </c>
      <c r="N11027" s="37">
        <f>YEAR(Table1[[#This Row],[Data zamówienia]])</f>
        <v>2019</v>
      </c>
    </row>
    <row r="11028" spans="2:14" x14ac:dyDescent="0.3">
      <c r="B11028" s="32">
        <v>88546</v>
      </c>
      <c r="C11028" s="8" t="s">
        <v>21</v>
      </c>
      <c r="D11028" s="8" t="s">
        <v>22</v>
      </c>
      <c r="E11028" s="5" t="s">
        <v>29</v>
      </c>
      <c r="F11028" s="8">
        <v>271</v>
      </c>
      <c r="G11028" s="6">
        <v>43609</v>
      </c>
      <c r="H11028" s="6">
        <v>43612</v>
      </c>
      <c r="I11028" s="6">
        <v>43617</v>
      </c>
      <c r="J11028" s="5" t="s">
        <v>33</v>
      </c>
      <c r="K11028" s="7">
        <v>1698.44</v>
      </c>
      <c r="L11028" s="35">
        <v>1545.58</v>
      </c>
      <c r="M11028" s="36">
        <f t="shared" si="172"/>
        <v>152.86000000000013</v>
      </c>
      <c r="N11028" s="37">
        <f>YEAR(Table1[[#This Row],[Data zamówienia]])</f>
        <v>2019</v>
      </c>
    </row>
    <row r="11029" spans="2:14" x14ac:dyDescent="0.3">
      <c r="B11029" s="32">
        <v>81516</v>
      </c>
      <c r="C11029" s="8" t="s">
        <v>21</v>
      </c>
      <c r="D11029" s="8" t="s">
        <v>22</v>
      </c>
      <c r="E11029" s="5" t="s">
        <v>31</v>
      </c>
      <c r="F11029" s="8">
        <v>94</v>
      </c>
      <c r="G11029" s="6">
        <v>43609</v>
      </c>
      <c r="H11029" s="6">
        <v>43611</v>
      </c>
      <c r="I11029" s="6">
        <v>43618</v>
      </c>
      <c r="J11029" s="5" t="s">
        <v>33</v>
      </c>
      <c r="K11029" s="7">
        <v>944.25</v>
      </c>
      <c r="L11029" s="35">
        <v>689.3</v>
      </c>
      <c r="M11029" s="36">
        <f t="shared" si="172"/>
        <v>254.95000000000005</v>
      </c>
      <c r="N11029" s="37">
        <f>YEAR(Table1[[#This Row],[Data zamówienia]])</f>
        <v>2019</v>
      </c>
    </row>
    <row r="11030" spans="2:14" x14ac:dyDescent="0.3">
      <c r="B11030" s="32">
        <v>568336</v>
      </c>
      <c r="C11030" s="8" t="s">
        <v>21</v>
      </c>
      <c r="D11030" s="8" t="s">
        <v>22</v>
      </c>
      <c r="E11030" s="5" t="s">
        <v>25</v>
      </c>
      <c r="F11030" s="8">
        <v>220</v>
      </c>
      <c r="G11030" s="6">
        <v>43608</v>
      </c>
      <c r="H11030" s="6">
        <v>43611</v>
      </c>
      <c r="I11030" s="6">
        <v>43617</v>
      </c>
      <c r="J11030" s="5" t="s">
        <v>26</v>
      </c>
      <c r="K11030" s="7">
        <v>983.03</v>
      </c>
      <c r="L11030" s="35">
        <v>521.01</v>
      </c>
      <c r="M11030" s="36">
        <f t="shared" si="172"/>
        <v>462.02</v>
      </c>
      <c r="N11030" s="37">
        <f>YEAR(Table1[[#This Row],[Data zamówienia]])</f>
        <v>2019</v>
      </c>
    </row>
    <row r="11031" spans="2:14" x14ac:dyDescent="0.3">
      <c r="B11031" s="32">
        <v>520473</v>
      </c>
      <c r="C11031" s="8" t="s">
        <v>35</v>
      </c>
      <c r="D11031" s="8" t="s">
        <v>28</v>
      </c>
      <c r="E11031" s="5" t="s">
        <v>25</v>
      </c>
      <c r="F11031" s="8">
        <v>303</v>
      </c>
      <c r="G11031" s="6">
        <v>43609</v>
      </c>
      <c r="H11031" s="6">
        <v>43610</v>
      </c>
      <c r="I11031" s="6">
        <v>43612</v>
      </c>
      <c r="J11031" s="5" t="s">
        <v>24</v>
      </c>
      <c r="K11031" s="7">
        <v>1349.24</v>
      </c>
      <c r="L11031" s="35">
        <v>863.51</v>
      </c>
      <c r="M11031" s="36">
        <f t="shared" si="172"/>
        <v>485.73</v>
      </c>
      <c r="N11031" s="37">
        <f>YEAR(Table1[[#This Row],[Data zamówienia]])</f>
        <v>2019</v>
      </c>
    </row>
    <row r="11032" spans="2:14" x14ac:dyDescent="0.3">
      <c r="B11032" s="32">
        <v>807735</v>
      </c>
      <c r="C11032" s="8" t="s">
        <v>21</v>
      </c>
      <c r="D11032" s="8" t="s">
        <v>36</v>
      </c>
      <c r="E11032" s="5" t="s">
        <v>29</v>
      </c>
      <c r="F11032" s="8">
        <v>210</v>
      </c>
      <c r="G11032" s="6">
        <v>43609</v>
      </c>
      <c r="H11032" s="6">
        <v>43610</v>
      </c>
      <c r="I11032" s="6">
        <v>43611</v>
      </c>
      <c r="J11032" s="5" t="s">
        <v>30</v>
      </c>
      <c r="K11032" s="7">
        <v>1895.19</v>
      </c>
      <c r="L11032" s="35">
        <v>1535.1</v>
      </c>
      <c r="M11032" s="36">
        <f t="shared" si="172"/>
        <v>360.09000000000015</v>
      </c>
      <c r="N11032" s="37">
        <f>YEAR(Table1[[#This Row],[Data zamówienia]])</f>
        <v>2019</v>
      </c>
    </row>
    <row r="11033" spans="2:14" x14ac:dyDescent="0.3">
      <c r="B11033" s="32">
        <v>15760</v>
      </c>
      <c r="C11033" s="8" t="s">
        <v>27</v>
      </c>
      <c r="D11033" s="8" t="s">
        <v>28</v>
      </c>
      <c r="E11033" s="5" t="s">
        <v>31</v>
      </c>
      <c r="F11033" s="8">
        <v>181</v>
      </c>
      <c r="G11033" s="6">
        <v>43609</v>
      </c>
      <c r="H11033" s="6">
        <v>43612</v>
      </c>
      <c r="I11033" s="6">
        <v>43616</v>
      </c>
      <c r="J11033" s="5" t="s">
        <v>24</v>
      </c>
      <c r="K11033" s="7">
        <v>945.49</v>
      </c>
      <c r="L11033" s="35">
        <v>548.38</v>
      </c>
      <c r="M11033" s="36">
        <f t="shared" si="172"/>
        <v>397.11</v>
      </c>
      <c r="N11033" s="37">
        <f>YEAR(Table1[[#This Row],[Data zamówienia]])</f>
        <v>2019</v>
      </c>
    </row>
    <row r="11034" spans="2:14" x14ac:dyDescent="0.3">
      <c r="B11034" s="32">
        <v>49310</v>
      </c>
      <c r="C11034" s="8" t="s">
        <v>27</v>
      </c>
      <c r="D11034" s="8" t="s">
        <v>28</v>
      </c>
      <c r="E11034" s="5" t="s">
        <v>23</v>
      </c>
      <c r="F11034" s="8">
        <v>342</v>
      </c>
      <c r="G11034" s="6">
        <v>43610</v>
      </c>
      <c r="H11034" s="6">
        <v>43612</v>
      </c>
      <c r="I11034" s="6">
        <v>43614</v>
      </c>
      <c r="J11034" s="5" t="s">
        <v>40</v>
      </c>
      <c r="K11034" s="7">
        <v>1603.99</v>
      </c>
      <c r="L11034" s="35">
        <v>1235.07</v>
      </c>
      <c r="M11034" s="36">
        <f t="shared" si="172"/>
        <v>368.92000000000007</v>
      </c>
      <c r="N11034" s="37">
        <f>YEAR(Table1[[#This Row],[Data zamówienia]])</f>
        <v>2019</v>
      </c>
    </row>
    <row r="11035" spans="2:14" x14ac:dyDescent="0.3">
      <c r="B11035" s="32">
        <v>668813</v>
      </c>
      <c r="C11035" s="8" t="s">
        <v>21</v>
      </c>
      <c r="D11035" s="8" t="s">
        <v>22</v>
      </c>
      <c r="E11035" s="5" t="s">
        <v>34</v>
      </c>
      <c r="F11035" s="8">
        <v>346</v>
      </c>
      <c r="G11035" s="6">
        <v>43609</v>
      </c>
      <c r="H11035" s="6">
        <v>43613</v>
      </c>
      <c r="I11035" s="6">
        <v>43618</v>
      </c>
      <c r="J11035" s="5" t="s">
        <v>30</v>
      </c>
      <c r="K11035" s="7">
        <v>191.39</v>
      </c>
      <c r="L11035" s="35">
        <v>141.63</v>
      </c>
      <c r="M11035" s="36">
        <f t="shared" si="172"/>
        <v>49.759999999999991</v>
      </c>
      <c r="N11035" s="37">
        <f>YEAR(Table1[[#This Row],[Data zamówienia]])</f>
        <v>2019</v>
      </c>
    </row>
    <row r="11036" spans="2:14" x14ac:dyDescent="0.3">
      <c r="B11036" s="32">
        <v>683208</v>
      </c>
      <c r="C11036" s="8" t="s">
        <v>27</v>
      </c>
      <c r="D11036" s="8" t="s">
        <v>36</v>
      </c>
      <c r="E11036" s="5" t="s">
        <v>37</v>
      </c>
      <c r="F11036" s="8">
        <v>37</v>
      </c>
      <c r="G11036" s="6">
        <v>43610</v>
      </c>
      <c r="H11036" s="6">
        <v>43612</v>
      </c>
      <c r="I11036" s="6">
        <v>43616</v>
      </c>
      <c r="J11036" s="5" t="s">
        <v>30</v>
      </c>
      <c r="K11036" s="7">
        <v>718.05</v>
      </c>
      <c r="L11036" s="35">
        <v>552.9</v>
      </c>
      <c r="M11036" s="36">
        <f t="shared" si="172"/>
        <v>165.14999999999998</v>
      </c>
      <c r="N11036" s="37">
        <f>YEAR(Table1[[#This Row],[Data zamówienia]])</f>
        <v>2019</v>
      </c>
    </row>
    <row r="11037" spans="2:14" x14ac:dyDescent="0.3">
      <c r="B11037" s="32">
        <v>777774</v>
      </c>
      <c r="C11037" s="8" t="s">
        <v>21</v>
      </c>
      <c r="D11037" s="8" t="s">
        <v>36</v>
      </c>
      <c r="E11037" s="5" t="s">
        <v>29</v>
      </c>
      <c r="F11037" s="8">
        <v>178</v>
      </c>
      <c r="G11037" s="6">
        <v>43610</v>
      </c>
      <c r="H11037" s="6">
        <v>43613</v>
      </c>
      <c r="I11037" s="6">
        <v>43619</v>
      </c>
      <c r="J11037" s="5" t="s">
        <v>26</v>
      </c>
      <c r="K11037" s="7">
        <v>1911.75</v>
      </c>
      <c r="L11037" s="35">
        <v>1644.11</v>
      </c>
      <c r="M11037" s="36">
        <f t="shared" si="172"/>
        <v>267.6400000000001</v>
      </c>
      <c r="N11037" s="37">
        <f>YEAR(Table1[[#This Row],[Data zamówienia]])</f>
        <v>2019</v>
      </c>
    </row>
    <row r="11038" spans="2:14" x14ac:dyDescent="0.3">
      <c r="B11038" s="32">
        <v>981261</v>
      </c>
      <c r="C11038" s="8" t="s">
        <v>21</v>
      </c>
      <c r="D11038" s="8" t="s">
        <v>22</v>
      </c>
      <c r="E11038" s="5" t="s">
        <v>23</v>
      </c>
      <c r="F11038" s="8">
        <v>167</v>
      </c>
      <c r="G11038" s="6">
        <v>43610</v>
      </c>
      <c r="H11038" s="6">
        <v>43610</v>
      </c>
      <c r="I11038" s="6">
        <v>43611</v>
      </c>
      <c r="J11038" s="5" t="s">
        <v>26</v>
      </c>
      <c r="K11038" s="7">
        <v>547.49</v>
      </c>
      <c r="L11038" s="35">
        <v>323.02</v>
      </c>
      <c r="M11038" s="36">
        <f t="shared" si="172"/>
        <v>224.47000000000003</v>
      </c>
      <c r="N11038" s="37">
        <f>YEAR(Table1[[#This Row],[Data zamówienia]])</f>
        <v>2019</v>
      </c>
    </row>
    <row r="11039" spans="2:14" x14ac:dyDescent="0.3">
      <c r="B11039" s="32">
        <v>654908</v>
      </c>
      <c r="C11039" s="8" t="s">
        <v>27</v>
      </c>
      <c r="D11039" s="8" t="s">
        <v>39</v>
      </c>
      <c r="E11039" s="5" t="s">
        <v>31</v>
      </c>
      <c r="F11039" s="8">
        <v>45</v>
      </c>
      <c r="G11039" s="6">
        <v>43609</v>
      </c>
      <c r="H11039" s="6">
        <v>43612</v>
      </c>
      <c r="I11039" s="6">
        <v>43619</v>
      </c>
      <c r="J11039" s="5" t="s">
        <v>26</v>
      </c>
      <c r="K11039" s="7">
        <v>1016.5</v>
      </c>
      <c r="L11039" s="35">
        <v>935.18</v>
      </c>
      <c r="M11039" s="36">
        <f t="shared" si="172"/>
        <v>81.32000000000005</v>
      </c>
      <c r="N11039" s="37">
        <f>YEAR(Table1[[#This Row],[Data zamówienia]])</f>
        <v>2019</v>
      </c>
    </row>
    <row r="11040" spans="2:14" x14ac:dyDescent="0.3">
      <c r="B11040" s="32">
        <v>951907</v>
      </c>
      <c r="C11040" s="8" t="s">
        <v>38</v>
      </c>
      <c r="D11040" s="8" t="s">
        <v>39</v>
      </c>
      <c r="E11040" s="5" t="s">
        <v>25</v>
      </c>
      <c r="F11040" s="8">
        <v>208</v>
      </c>
      <c r="G11040" s="6">
        <v>43610</v>
      </c>
      <c r="H11040" s="6">
        <v>43610</v>
      </c>
      <c r="I11040" s="6">
        <v>43615</v>
      </c>
      <c r="J11040" s="5" t="s">
        <v>32</v>
      </c>
      <c r="K11040" s="7">
        <v>922.64</v>
      </c>
      <c r="L11040" s="35">
        <v>839.6</v>
      </c>
      <c r="M11040" s="36">
        <f t="shared" si="172"/>
        <v>83.039999999999964</v>
      </c>
      <c r="N11040" s="37">
        <f>YEAR(Table1[[#This Row],[Data zamówienia]])</f>
        <v>2019</v>
      </c>
    </row>
    <row r="11041" spans="2:14" x14ac:dyDescent="0.3">
      <c r="B11041" s="32">
        <v>51882</v>
      </c>
      <c r="C11041" s="8" t="s">
        <v>21</v>
      </c>
      <c r="D11041" s="8" t="s">
        <v>39</v>
      </c>
      <c r="E11041" s="5" t="s">
        <v>29</v>
      </c>
      <c r="F11041" s="8">
        <v>122</v>
      </c>
      <c r="G11041" s="6">
        <v>43609</v>
      </c>
      <c r="H11041" s="6">
        <v>43613</v>
      </c>
      <c r="I11041" s="6">
        <v>43620</v>
      </c>
      <c r="J11041" s="5" t="s">
        <v>24</v>
      </c>
      <c r="K11041" s="7">
        <v>1891.81</v>
      </c>
      <c r="L11041" s="35">
        <v>1551.28</v>
      </c>
      <c r="M11041" s="36">
        <f t="shared" si="172"/>
        <v>340.53</v>
      </c>
      <c r="N11041" s="37">
        <f>YEAR(Table1[[#This Row],[Data zamówienia]])</f>
        <v>2019</v>
      </c>
    </row>
    <row r="11042" spans="2:14" x14ac:dyDescent="0.3">
      <c r="B11042" s="32">
        <v>518451</v>
      </c>
      <c r="C11042" s="8" t="s">
        <v>38</v>
      </c>
      <c r="D11042" s="8" t="s">
        <v>39</v>
      </c>
      <c r="E11042" s="5" t="s">
        <v>34</v>
      </c>
      <c r="F11042" s="8">
        <v>157</v>
      </c>
      <c r="G11042" s="6">
        <v>43610</v>
      </c>
      <c r="H11042" s="6">
        <v>43613</v>
      </c>
      <c r="I11042" s="6">
        <v>43615</v>
      </c>
      <c r="J11042" s="5" t="s">
        <v>30</v>
      </c>
      <c r="K11042" s="7">
        <v>801.73</v>
      </c>
      <c r="L11042" s="35">
        <v>513.11</v>
      </c>
      <c r="M11042" s="36">
        <f t="shared" si="172"/>
        <v>288.62</v>
      </c>
      <c r="N11042" s="37">
        <f>YEAR(Table1[[#This Row],[Data zamówienia]])</f>
        <v>2019</v>
      </c>
    </row>
    <row r="11043" spans="2:14" x14ac:dyDescent="0.3">
      <c r="B11043" s="32">
        <v>921172</v>
      </c>
      <c r="C11043" s="8" t="s">
        <v>21</v>
      </c>
      <c r="D11043" s="8" t="s">
        <v>36</v>
      </c>
      <c r="E11043" s="5" t="s">
        <v>31</v>
      </c>
      <c r="F11043" s="8">
        <v>329</v>
      </c>
      <c r="G11043" s="6">
        <v>43611</v>
      </c>
      <c r="H11043" s="6">
        <v>43614</v>
      </c>
      <c r="I11043" s="6">
        <v>43621</v>
      </c>
      <c r="J11043" s="5" t="s">
        <v>30</v>
      </c>
      <c r="K11043" s="7">
        <v>1027.47</v>
      </c>
      <c r="L11043" s="35">
        <v>904.17</v>
      </c>
      <c r="M11043" s="36">
        <f t="shared" si="172"/>
        <v>123.30000000000007</v>
      </c>
      <c r="N11043" s="37">
        <f>YEAR(Table1[[#This Row],[Data zamówienia]])</f>
        <v>2019</v>
      </c>
    </row>
    <row r="11044" spans="2:14" x14ac:dyDescent="0.3">
      <c r="B11044" s="32">
        <v>964054</v>
      </c>
      <c r="C11044" s="8" t="s">
        <v>21</v>
      </c>
      <c r="D11044" s="8" t="s">
        <v>36</v>
      </c>
      <c r="E11044" s="5" t="s">
        <v>23</v>
      </c>
      <c r="F11044" s="8">
        <v>155</v>
      </c>
      <c r="G11044" s="6">
        <v>43610</v>
      </c>
      <c r="H11044" s="6">
        <v>43612</v>
      </c>
      <c r="I11044" s="6">
        <v>43615</v>
      </c>
      <c r="J11044" s="5" t="s">
        <v>24</v>
      </c>
      <c r="K11044" s="7">
        <v>1027.47</v>
      </c>
      <c r="L11044" s="35">
        <v>719.23</v>
      </c>
      <c r="M11044" s="36">
        <f t="shared" si="172"/>
        <v>308.24</v>
      </c>
      <c r="N11044" s="37">
        <f>YEAR(Table1[[#This Row],[Data zamówienia]])</f>
        <v>2019</v>
      </c>
    </row>
    <row r="11045" spans="2:14" x14ac:dyDescent="0.3">
      <c r="B11045" s="32">
        <v>570708</v>
      </c>
      <c r="C11045" s="8" t="s">
        <v>35</v>
      </c>
      <c r="D11045" s="8" t="s">
        <v>28</v>
      </c>
      <c r="E11045" s="5" t="s">
        <v>29</v>
      </c>
      <c r="F11045" s="8">
        <v>177</v>
      </c>
      <c r="G11045" s="6">
        <v>43610</v>
      </c>
      <c r="H11045" s="6">
        <v>43612</v>
      </c>
      <c r="I11045" s="6">
        <v>43615</v>
      </c>
      <c r="J11045" s="5" t="s">
        <v>40</v>
      </c>
      <c r="K11045" s="7">
        <v>1809.81</v>
      </c>
      <c r="L11045" s="35">
        <v>1502.14</v>
      </c>
      <c r="M11045" s="36">
        <f t="shared" si="172"/>
        <v>307.66999999999985</v>
      </c>
      <c r="N11045" s="37">
        <f>YEAR(Table1[[#This Row],[Data zamówienia]])</f>
        <v>2019</v>
      </c>
    </row>
    <row r="11046" spans="2:14" x14ac:dyDescent="0.3">
      <c r="B11046" s="32">
        <v>765681</v>
      </c>
      <c r="C11046" s="8" t="s">
        <v>21</v>
      </c>
      <c r="D11046" s="8" t="s">
        <v>28</v>
      </c>
      <c r="E11046" s="5" t="s">
        <v>34</v>
      </c>
      <c r="F11046" s="8">
        <v>31</v>
      </c>
      <c r="G11046" s="6">
        <v>43611</v>
      </c>
      <c r="H11046" s="6">
        <v>43613</v>
      </c>
      <c r="I11046" s="6">
        <v>43620</v>
      </c>
      <c r="J11046" s="5" t="s">
        <v>26</v>
      </c>
      <c r="K11046" s="7">
        <v>1127.9000000000001</v>
      </c>
      <c r="L11046" s="35">
        <v>845.93</v>
      </c>
      <c r="M11046" s="36">
        <f t="shared" si="172"/>
        <v>281.97000000000014</v>
      </c>
      <c r="N11046" s="37">
        <f>YEAR(Table1[[#This Row],[Data zamówienia]])</f>
        <v>2019</v>
      </c>
    </row>
    <row r="11047" spans="2:14" x14ac:dyDescent="0.3">
      <c r="B11047" s="32">
        <v>283244</v>
      </c>
      <c r="C11047" s="8" t="s">
        <v>21</v>
      </c>
      <c r="D11047" s="8" t="s">
        <v>22</v>
      </c>
      <c r="E11047" s="5" t="s">
        <v>25</v>
      </c>
      <c r="F11047" s="8">
        <v>319</v>
      </c>
      <c r="G11047" s="6">
        <v>43610</v>
      </c>
      <c r="H11047" s="6">
        <v>43613</v>
      </c>
      <c r="I11047" s="6">
        <v>43620</v>
      </c>
      <c r="J11047" s="5" t="s">
        <v>32</v>
      </c>
      <c r="K11047" s="7">
        <v>518.80999999999995</v>
      </c>
      <c r="L11047" s="35">
        <v>435.8</v>
      </c>
      <c r="M11047" s="36">
        <f t="shared" si="172"/>
        <v>83.009999999999934</v>
      </c>
      <c r="N11047" s="37">
        <f>YEAR(Table1[[#This Row],[Data zamówienia]])</f>
        <v>2019</v>
      </c>
    </row>
    <row r="11048" spans="2:14" x14ac:dyDescent="0.3">
      <c r="B11048" s="32">
        <v>986701</v>
      </c>
      <c r="C11048" s="8" t="s">
        <v>35</v>
      </c>
      <c r="D11048" s="8" t="s">
        <v>22</v>
      </c>
      <c r="E11048" s="5" t="s">
        <v>34</v>
      </c>
      <c r="F11048" s="8">
        <v>339</v>
      </c>
      <c r="G11048" s="6">
        <v>43610</v>
      </c>
      <c r="H11048" s="6">
        <v>43613</v>
      </c>
      <c r="I11048" s="6">
        <v>43620</v>
      </c>
      <c r="J11048" s="5" t="s">
        <v>24</v>
      </c>
      <c r="K11048" s="7">
        <v>1588.3</v>
      </c>
      <c r="L11048" s="35">
        <v>841.8</v>
      </c>
      <c r="M11048" s="36">
        <f t="shared" si="172"/>
        <v>746.5</v>
      </c>
      <c r="N11048" s="37">
        <f>YEAR(Table1[[#This Row],[Data zamówienia]])</f>
        <v>2019</v>
      </c>
    </row>
    <row r="11049" spans="2:14" x14ac:dyDescent="0.3">
      <c r="B11049" s="32">
        <v>297707</v>
      </c>
      <c r="C11049" s="8" t="s">
        <v>35</v>
      </c>
      <c r="D11049" s="8" t="s">
        <v>22</v>
      </c>
      <c r="E11049" s="5" t="s">
        <v>23</v>
      </c>
      <c r="F11049" s="8">
        <v>359</v>
      </c>
      <c r="G11049" s="6">
        <v>43611</v>
      </c>
      <c r="H11049" s="6">
        <v>43611</v>
      </c>
      <c r="I11049" s="6">
        <v>43612</v>
      </c>
      <c r="J11049" s="5" t="s">
        <v>32</v>
      </c>
      <c r="K11049" s="7">
        <v>1160.6600000000001</v>
      </c>
      <c r="L11049" s="35">
        <v>870.5</v>
      </c>
      <c r="M11049" s="36">
        <f t="shared" si="172"/>
        <v>290.16000000000008</v>
      </c>
      <c r="N11049" s="37">
        <f>YEAR(Table1[[#This Row],[Data zamówienia]])</f>
        <v>2019</v>
      </c>
    </row>
    <row r="11050" spans="2:14" x14ac:dyDescent="0.3">
      <c r="B11050" s="32">
        <v>496247</v>
      </c>
      <c r="C11050" s="8" t="s">
        <v>21</v>
      </c>
      <c r="D11050" s="8" t="s">
        <v>28</v>
      </c>
      <c r="E11050" s="5" t="s">
        <v>29</v>
      </c>
      <c r="F11050" s="8">
        <v>310</v>
      </c>
      <c r="G11050" s="6">
        <v>43610</v>
      </c>
      <c r="H11050" s="6">
        <v>43614</v>
      </c>
      <c r="I11050" s="6">
        <v>43615</v>
      </c>
      <c r="J11050" s="5" t="s">
        <v>24</v>
      </c>
      <c r="K11050" s="7">
        <v>1937.01</v>
      </c>
      <c r="L11050" s="35">
        <v>1375.28</v>
      </c>
      <c r="M11050" s="36">
        <f t="shared" si="172"/>
        <v>561.73</v>
      </c>
      <c r="N11050" s="37">
        <f>YEAR(Table1[[#This Row],[Data zamówienia]])</f>
        <v>2019</v>
      </c>
    </row>
    <row r="11051" spans="2:14" x14ac:dyDescent="0.3">
      <c r="B11051" s="32">
        <v>745990</v>
      </c>
      <c r="C11051" s="8" t="s">
        <v>21</v>
      </c>
      <c r="D11051" s="8" t="s">
        <v>36</v>
      </c>
      <c r="E11051" s="5" t="s">
        <v>29</v>
      </c>
      <c r="F11051" s="8">
        <v>36</v>
      </c>
      <c r="G11051" s="6">
        <v>43611</v>
      </c>
      <c r="H11051" s="6">
        <v>43611</v>
      </c>
      <c r="I11051" s="6">
        <v>43615</v>
      </c>
      <c r="J11051" s="5" t="s">
        <v>26</v>
      </c>
      <c r="K11051" s="7">
        <v>1317.62</v>
      </c>
      <c r="L11051" s="35">
        <v>1080.45</v>
      </c>
      <c r="M11051" s="36">
        <f t="shared" si="172"/>
        <v>237.16999999999985</v>
      </c>
      <c r="N11051" s="37">
        <f>YEAR(Table1[[#This Row],[Data zamówienia]])</f>
        <v>2019</v>
      </c>
    </row>
    <row r="11052" spans="2:14" x14ac:dyDescent="0.3">
      <c r="B11052" s="32">
        <v>770704</v>
      </c>
      <c r="C11052" s="8" t="s">
        <v>27</v>
      </c>
      <c r="D11052" s="8" t="s">
        <v>39</v>
      </c>
      <c r="E11052" s="5" t="s">
        <v>37</v>
      </c>
      <c r="F11052" s="8">
        <v>350</v>
      </c>
      <c r="G11052" s="6">
        <v>43611</v>
      </c>
      <c r="H11052" s="6">
        <v>43612</v>
      </c>
      <c r="I11052" s="6">
        <v>43616</v>
      </c>
      <c r="J11052" s="5" t="s">
        <v>24</v>
      </c>
      <c r="K11052" s="7">
        <v>1699.04</v>
      </c>
      <c r="L11052" s="35">
        <v>985.44</v>
      </c>
      <c r="M11052" s="36">
        <f t="shared" si="172"/>
        <v>713.59999999999991</v>
      </c>
      <c r="N11052" s="37">
        <f>YEAR(Table1[[#This Row],[Data zamówienia]])</f>
        <v>2019</v>
      </c>
    </row>
    <row r="11053" spans="2:14" x14ac:dyDescent="0.3">
      <c r="B11053" s="32">
        <v>645277</v>
      </c>
      <c r="C11053" s="8" t="s">
        <v>27</v>
      </c>
      <c r="D11053" s="8" t="s">
        <v>36</v>
      </c>
      <c r="E11053" s="5" t="s">
        <v>25</v>
      </c>
      <c r="F11053" s="8">
        <v>363</v>
      </c>
      <c r="G11053" s="6">
        <v>43612</v>
      </c>
      <c r="H11053" s="6">
        <v>43613</v>
      </c>
      <c r="I11053" s="6">
        <v>43615</v>
      </c>
      <c r="J11053" s="5" t="s">
        <v>32</v>
      </c>
      <c r="K11053" s="7">
        <v>544.79</v>
      </c>
      <c r="L11053" s="35">
        <v>310.52999999999997</v>
      </c>
      <c r="M11053" s="36">
        <f t="shared" si="172"/>
        <v>234.26</v>
      </c>
      <c r="N11053" s="37">
        <f>YEAR(Table1[[#This Row],[Data zamówienia]])</f>
        <v>2019</v>
      </c>
    </row>
    <row r="11054" spans="2:14" x14ac:dyDescent="0.3">
      <c r="B11054" s="32">
        <v>243556</v>
      </c>
      <c r="C11054" s="8" t="s">
        <v>27</v>
      </c>
      <c r="D11054" s="8" t="s">
        <v>39</v>
      </c>
      <c r="E11054" s="5" t="s">
        <v>31</v>
      </c>
      <c r="F11054" s="8">
        <v>279</v>
      </c>
      <c r="G11054" s="6">
        <v>43612</v>
      </c>
      <c r="H11054" s="6">
        <v>43612</v>
      </c>
      <c r="I11054" s="6">
        <v>43619</v>
      </c>
      <c r="J11054" s="5" t="s">
        <v>30</v>
      </c>
      <c r="K11054" s="7">
        <v>851.71</v>
      </c>
      <c r="L11054" s="35">
        <v>758.02</v>
      </c>
      <c r="M11054" s="36">
        <f t="shared" si="172"/>
        <v>93.690000000000055</v>
      </c>
      <c r="N11054" s="37">
        <f>YEAR(Table1[[#This Row],[Data zamówienia]])</f>
        <v>2019</v>
      </c>
    </row>
    <row r="11055" spans="2:14" x14ac:dyDescent="0.3">
      <c r="B11055" s="32">
        <v>515480</v>
      </c>
      <c r="C11055" s="8" t="s">
        <v>27</v>
      </c>
      <c r="D11055" s="8" t="s">
        <v>36</v>
      </c>
      <c r="E11055" s="5" t="s">
        <v>31</v>
      </c>
      <c r="F11055" s="8">
        <v>273</v>
      </c>
      <c r="G11055" s="6">
        <v>43612</v>
      </c>
      <c r="H11055" s="6">
        <v>43615</v>
      </c>
      <c r="I11055" s="6">
        <v>43616</v>
      </c>
      <c r="J11055" s="5" t="s">
        <v>32</v>
      </c>
      <c r="K11055" s="7">
        <v>1999.4</v>
      </c>
      <c r="L11055" s="35">
        <v>1679.5</v>
      </c>
      <c r="M11055" s="36">
        <f t="shared" si="172"/>
        <v>319.90000000000009</v>
      </c>
      <c r="N11055" s="37">
        <f>YEAR(Table1[[#This Row],[Data zamówienia]])</f>
        <v>2019</v>
      </c>
    </row>
    <row r="11056" spans="2:14" x14ac:dyDescent="0.3">
      <c r="B11056" s="32">
        <v>545611</v>
      </c>
      <c r="C11056" s="8" t="s">
        <v>27</v>
      </c>
      <c r="D11056" s="8" t="s">
        <v>39</v>
      </c>
      <c r="E11056" s="5" t="s">
        <v>31</v>
      </c>
      <c r="F11056" s="8">
        <v>34</v>
      </c>
      <c r="G11056" s="6">
        <v>43611</v>
      </c>
      <c r="H11056" s="6">
        <v>43614</v>
      </c>
      <c r="I11056" s="6">
        <v>43616</v>
      </c>
      <c r="J11056" s="5" t="s">
        <v>24</v>
      </c>
      <c r="K11056" s="7">
        <v>1479.83</v>
      </c>
      <c r="L11056" s="35">
        <v>1243.06</v>
      </c>
      <c r="M11056" s="36">
        <f t="shared" si="172"/>
        <v>236.76999999999998</v>
      </c>
      <c r="N11056" s="37">
        <f>YEAR(Table1[[#This Row],[Data zamówienia]])</f>
        <v>2019</v>
      </c>
    </row>
    <row r="11057" spans="2:14" x14ac:dyDescent="0.3">
      <c r="B11057" s="32">
        <v>664962</v>
      </c>
      <c r="C11057" s="8" t="s">
        <v>38</v>
      </c>
      <c r="D11057" s="8" t="s">
        <v>22</v>
      </c>
      <c r="E11057" s="5" t="s">
        <v>34</v>
      </c>
      <c r="F11057" s="8">
        <v>212</v>
      </c>
      <c r="G11057" s="6">
        <v>43611</v>
      </c>
      <c r="H11057" s="6">
        <v>43615</v>
      </c>
      <c r="I11057" s="6">
        <v>43620</v>
      </c>
      <c r="J11057" s="5" t="s">
        <v>30</v>
      </c>
      <c r="K11057" s="7">
        <v>603.75</v>
      </c>
      <c r="L11057" s="35">
        <v>561.49</v>
      </c>
      <c r="M11057" s="36">
        <f t="shared" si="172"/>
        <v>42.259999999999991</v>
      </c>
      <c r="N11057" s="37">
        <f>YEAR(Table1[[#This Row],[Data zamówienia]])</f>
        <v>2019</v>
      </c>
    </row>
    <row r="11058" spans="2:14" x14ac:dyDescent="0.3">
      <c r="B11058" s="32">
        <v>788579</v>
      </c>
      <c r="C11058" s="8" t="s">
        <v>21</v>
      </c>
      <c r="D11058" s="8" t="s">
        <v>22</v>
      </c>
      <c r="E11058" s="5" t="s">
        <v>25</v>
      </c>
      <c r="F11058" s="8">
        <v>79</v>
      </c>
      <c r="G11058" s="6">
        <v>43611</v>
      </c>
      <c r="H11058" s="6">
        <v>43612</v>
      </c>
      <c r="I11058" s="6">
        <v>43613</v>
      </c>
      <c r="J11058" s="5" t="s">
        <v>32</v>
      </c>
      <c r="K11058" s="7">
        <v>717.95</v>
      </c>
      <c r="L11058" s="35">
        <v>423.59</v>
      </c>
      <c r="M11058" s="36">
        <f t="shared" si="172"/>
        <v>294.36000000000007</v>
      </c>
      <c r="N11058" s="37">
        <f>YEAR(Table1[[#This Row],[Data zamówienia]])</f>
        <v>2019</v>
      </c>
    </row>
    <row r="11059" spans="2:14" x14ac:dyDescent="0.3">
      <c r="B11059" s="32">
        <v>665007</v>
      </c>
      <c r="C11059" s="8" t="s">
        <v>21</v>
      </c>
      <c r="D11059" s="8" t="s">
        <v>36</v>
      </c>
      <c r="E11059" s="5" t="s">
        <v>34</v>
      </c>
      <c r="F11059" s="8">
        <v>351</v>
      </c>
      <c r="G11059" s="6">
        <v>43611</v>
      </c>
      <c r="H11059" s="6">
        <v>43613</v>
      </c>
      <c r="I11059" s="6">
        <v>43616</v>
      </c>
      <c r="J11059" s="5" t="s">
        <v>24</v>
      </c>
      <c r="K11059" s="7">
        <v>568.91</v>
      </c>
      <c r="L11059" s="35">
        <v>318.58999999999997</v>
      </c>
      <c r="M11059" s="36">
        <f t="shared" si="172"/>
        <v>250.32</v>
      </c>
      <c r="N11059" s="37">
        <f>YEAR(Table1[[#This Row],[Data zamówienia]])</f>
        <v>2019</v>
      </c>
    </row>
    <row r="11060" spans="2:14" x14ac:dyDescent="0.3">
      <c r="B11060" s="32">
        <v>937575</v>
      </c>
      <c r="C11060" s="8" t="s">
        <v>27</v>
      </c>
      <c r="D11060" s="8" t="s">
        <v>28</v>
      </c>
      <c r="E11060" s="5" t="s">
        <v>34</v>
      </c>
      <c r="F11060" s="8">
        <v>353</v>
      </c>
      <c r="G11060" s="6">
        <v>43612</v>
      </c>
      <c r="H11060" s="6">
        <v>43614</v>
      </c>
      <c r="I11060" s="6">
        <v>43617</v>
      </c>
      <c r="J11060" s="5" t="s">
        <v>33</v>
      </c>
      <c r="K11060" s="7">
        <v>1838.7</v>
      </c>
      <c r="L11060" s="35">
        <v>1103.22</v>
      </c>
      <c r="M11060" s="36">
        <f t="shared" si="172"/>
        <v>735.48</v>
      </c>
      <c r="N11060" s="37">
        <f>YEAR(Table1[[#This Row],[Data zamówienia]])</f>
        <v>2019</v>
      </c>
    </row>
    <row r="11061" spans="2:14" x14ac:dyDescent="0.3">
      <c r="B11061" s="32">
        <v>557755</v>
      </c>
      <c r="C11061" s="8" t="s">
        <v>21</v>
      </c>
      <c r="D11061" s="8" t="s">
        <v>22</v>
      </c>
      <c r="E11061" s="5" t="s">
        <v>29</v>
      </c>
      <c r="F11061" s="8">
        <v>259</v>
      </c>
      <c r="G11061" s="6">
        <v>43611</v>
      </c>
      <c r="H11061" s="6">
        <v>43613</v>
      </c>
      <c r="I11061" s="6">
        <v>43617</v>
      </c>
      <c r="J11061" s="5" t="s">
        <v>24</v>
      </c>
      <c r="K11061" s="7">
        <v>1899.76</v>
      </c>
      <c r="L11061" s="35">
        <v>1576.8</v>
      </c>
      <c r="M11061" s="36">
        <f t="shared" si="172"/>
        <v>322.96000000000004</v>
      </c>
      <c r="N11061" s="37">
        <f>YEAR(Table1[[#This Row],[Data zamówienia]])</f>
        <v>2019</v>
      </c>
    </row>
    <row r="11062" spans="2:14" x14ac:dyDescent="0.3">
      <c r="B11062" s="32">
        <v>344007</v>
      </c>
      <c r="C11062" s="8" t="s">
        <v>21</v>
      </c>
      <c r="D11062" s="8" t="s">
        <v>36</v>
      </c>
      <c r="E11062" s="5" t="s">
        <v>34</v>
      </c>
      <c r="F11062" s="8">
        <v>328</v>
      </c>
      <c r="G11062" s="6">
        <v>43612</v>
      </c>
      <c r="H11062" s="6">
        <v>43614</v>
      </c>
      <c r="I11062" s="6">
        <v>43619</v>
      </c>
      <c r="J11062" s="5" t="s">
        <v>33</v>
      </c>
      <c r="K11062" s="7">
        <v>244.81</v>
      </c>
      <c r="L11062" s="35">
        <v>203.19</v>
      </c>
      <c r="M11062" s="36">
        <f t="shared" si="172"/>
        <v>41.620000000000005</v>
      </c>
      <c r="N11062" s="37">
        <f>YEAR(Table1[[#This Row],[Data zamówienia]])</f>
        <v>2019</v>
      </c>
    </row>
    <row r="11063" spans="2:14" x14ac:dyDescent="0.3">
      <c r="B11063" s="32">
        <v>893531</v>
      </c>
      <c r="C11063" s="8" t="s">
        <v>38</v>
      </c>
      <c r="D11063" s="8" t="s">
        <v>36</v>
      </c>
      <c r="E11063" s="5" t="s">
        <v>31</v>
      </c>
      <c r="F11063" s="8">
        <v>5</v>
      </c>
      <c r="G11063" s="6">
        <v>43613</v>
      </c>
      <c r="H11063" s="6">
        <v>43616</v>
      </c>
      <c r="I11063" s="6">
        <v>43622</v>
      </c>
      <c r="J11063" s="5" t="s">
        <v>26</v>
      </c>
      <c r="K11063" s="7">
        <v>1911.75</v>
      </c>
      <c r="L11063" s="35">
        <v>1567.64</v>
      </c>
      <c r="M11063" s="36">
        <f t="shared" si="172"/>
        <v>344.1099999999999</v>
      </c>
      <c r="N11063" s="37">
        <f>YEAR(Table1[[#This Row],[Data zamówienia]])</f>
        <v>2019</v>
      </c>
    </row>
    <row r="11064" spans="2:14" x14ac:dyDescent="0.3">
      <c r="B11064" s="32">
        <v>846534</v>
      </c>
      <c r="C11064" s="8" t="s">
        <v>21</v>
      </c>
      <c r="D11064" s="8" t="s">
        <v>36</v>
      </c>
      <c r="E11064" s="5" t="s">
        <v>31</v>
      </c>
      <c r="F11064" s="8">
        <v>288</v>
      </c>
      <c r="G11064" s="6">
        <v>43612</v>
      </c>
      <c r="H11064" s="6">
        <v>43613</v>
      </c>
      <c r="I11064" s="6">
        <v>43619</v>
      </c>
      <c r="J11064" s="5" t="s">
        <v>33</v>
      </c>
      <c r="K11064" s="7">
        <v>592.79</v>
      </c>
      <c r="L11064" s="35">
        <v>426.81</v>
      </c>
      <c r="M11064" s="36">
        <f t="shared" si="172"/>
        <v>165.97999999999996</v>
      </c>
      <c r="N11064" s="37">
        <f>YEAR(Table1[[#This Row],[Data zamówienia]])</f>
        <v>2019</v>
      </c>
    </row>
    <row r="11065" spans="2:14" x14ac:dyDescent="0.3">
      <c r="B11065" s="32">
        <v>771875</v>
      </c>
      <c r="C11065" s="8" t="s">
        <v>38</v>
      </c>
      <c r="D11065" s="8" t="s">
        <v>36</v>
      </c>
      <c r="E11065" s="5" t="s">
        <v>34</v>
      </c>
      <c r="F11065" s="8">
        <v>183</v>
      </c>
      <c r="G11065" s="6">
        <v>43612</v>
      </c>
      <c r="H11065" s="6">
        <v>43613</v>
      </c>
      <c r="I11065" s="6">
        <v>43617</v>
      </c>
      <c r="J11065" s="5" t="s">
        <v>26</v>
      </c>
      <c r="K11065" s="7">
        <v>1770.01</v>
      </c>
      <c r="L11065" s="35">
        <v>1522.21</v>
      </c>
      <c r="M11065" s="36">
        <f t="shared" si="172"/>
        <v>247.79999999999995</v>
      </c>
      <c r="N11065" s="37">
        <f>YEAR(Table1[[#This Row],[Data zamówienia]])</f>
        <v>2019</v>
      </c>
    </row>
    <row r="11066" spans="2:14" x14ac:dyDescent="0.3">
      <c r="B11066" s="32">
        <v>328438</v>
      </c>
      <c r="C11066" s="8" t="s">
        <v>27</v>
      </c>
      <c r="D11066" s="8" t="s">
        <v>22</v>
      </c>
      <c r="E11066" s="5" t="s">
        <v>31</v>
      </c>
      <c r="F11066" s="8">
        <v>352</v>
      </c>
      <c r="G11066" s="6">
        <v>43612</v>
      </c>
      <c r="H11066" s="6">
        <v>43614</v>
      </c>
      <c r="I11066" s="6">
        <v>43621</v>
      </c>
      <c r="J11066" s="5" t="s">
        <v>33</v>
      </c>
      <c r="K11066" s="7">
        <v>1754.12</v>
      </c>
      <c r="L11066" s="35">
        <v>1140.18</v>
      </c>
      <c r="M11066" s="36">
        <f t="shared" si="172"/>
        <v>613.93999999999983</v>
      </c>
      <c r="N11066" s="37">
        <f>YEAR(Table1[[#This Row],[Data zamówienia]])</f>
        <v>2019</v>
      </c>
    </row>
    <row r="11067" spans="2:14" x14ac:dyDescent="0.3">
      <c r="B11067" s="32">
        <v>223763</v>
      </c>
      <c r="C11067" s="8" t="s">
        <v>38</v>
      </c>
      <c r="D11067" s="8" t="s">
        <v>22</v>
      </c>
      <c r="E11067" s="5" t="s">
        <v>25</v>
      </c>
      <c r="F11067" s="8">
        <v>262</v>
      </c>
      <c r="G11067" s="6">
        <v>43613</v>
      </c>
      <c r="H11067" s="6">
        <v>43615</v>
      </c>
      <c r="I11067" s="6">
        <v>43618</v>
      </c>
      <c r="J11067" s="5" t="s">
        <v>26</v>
      </c>
      <c r="K11067" s="7">
        <v>549.41999999999996</v>
      </c>
      <c r="L11067" s="35">
        <v>313.17</v>
      </c>
      <c r="M11067" s="36">
        <f t="shared" si="172"/>
        <v>236.24999999999994</v>
      </c>
      <c r="N11067" s="37">
        <f>YEAR(Table1[[#This Row],[Data zamówienia]])</f>
        <v>2019</v>
      </c>
    </row>
    <row r="11068" spans="2:14" x14ac:dyDescent="0.3">
      <c r="B11068" s="32">
        <v>937365</v>
      </c>
      <c r="C11068" s="8" t="s">
        <v>21</v>
      </c>
      <c r="D11068" s="8" t="s">
        <v>22</v>
      </c>
      <c r="E11068" s="5" t="s">
        <v>29</v>
      </c>
      <c r="F11068" s="8">
        <v>85</v>
      </c>
      <c r="G11068" s="6">
        <v>43612</v>
      </c>
      <c r="H11068" s="6">
        <v>43616</v>
      </c>
      <c r="I11068" s="6">
        <v>43617</v>
      </c>
      <c r="J11068" s="5" t="s">
        <v>40</v>
      </c>
      <c r="K11068" s="7">
        <v>1487.52</v>
      </c>
      <c r="L11068" s="35">
        <v>1234.6400000000001</v>
      </c>
      <c r="M11068" s="36">
        <f t="shared" si="172"/>
        <v>252.87999999999988</v>
      </c>
      <c r="N11068" s="37">
        <f>YEAR(Table1[[#This Row],[Data zamówienia]])</f>
        <v>2019</v>
      </c>
    </row>
    <row r="11069" spans="2:14" x14ac:dyDescent="0.3">
      <c r="B11069" s="32">
        <v>432782</v>
      </c>
      <c r="C11069" s="8" t="s">
        <v>27</v>
      </c>
      <c r="D11069" s="8" t="s">
        <v>36</v>
      </c>
      <c r="E11069" s="5" t="s">
        <v>31</v>
      </c>
      <c r="F11069" s="8">
        <v>285</v>
      </c>
      <c r="G11069" s="6">
        <v>43612</v>
      </c>
      <c r="H11069" s="6">
        <v>43613</v>
      </c>
      <c r="I11069" s="6">
        <v>43614</v>
      </c>
      <c r="J11069" s="5" t="s">
        <v>24</v>
      </c>
      <c r="K11069" s="7">
        <v>1415.96</v>
      </c>
      <c r="L11069" s="35">
        <v>1203.57</v>
      </c>
      <c r="M11069" s="36">
        <f t="shared" si="172"/>
        <v>212.3900000000001</v>
      </c>
      <c r="N11069" s="37">
        <f>YEAR(Table1[[#This Row],[Data zamówienia]])</f>
        <v>2019</v>
      </c>
    </row>
    <row r="11070" spans="2:14" x14ac:dyDescent="0.3">
      <c r="B11070" s="32">
        <v>347791</v>
      </c>
      <c r="C11070" s="8" t="s">
        <v>21</v>
      </c>
      <c r="D11070" s="8" t="s">
        <v>36</v>
      </c>
      <c r="E11070" s="5" t="s">
        <v>23</v>
      </c>
      <c r="F11070" s="8">
        <v>197</v>
      </c>
      <c r="G11070" s="6">
        <v>43614</v>
      </c>
      <c r="H11070" s="6">
        <v>43617</v>
      </c>
      <c r="I11070" s="6">
        <v>43618</v>
      </c>
      <c r="J11070" s="5" t="s">
        <v>33</v>
      </c>
      <c r="K11070" s="7">
        <v>1333.45</v>
      </c>
      <c r="L11070" s="35">
        <v>853.41</v>
      </c>
      <c r="M11070" s="36">
        <f t="shared" si="172"/>
        <v>480.04000000000008</v>
      </c>
      <c r="N11070" s="37">
        <f>YEAR(Table1[[#This Row],[Data zamówienia]])</f>
        <v>2019</v>
      </c>
    </row>
    <row r="11071" spans="2:14" x14ac:dyDescent="0.3">
      <c r="B11071" s="32">
        <v>387862</v>
      </c>
      <c r="C11071" s="8" t="s">
        <v>21</v>
      </c>
      <c r="D11071" s="8" t="s">
        <v>39</v>
      </c>
      <c r="E11071" s="5" t="s">
        <v>31</v>
      </c>
      <c r="F11071" s="8">
        <v>6</v>
      </c>
      <c r="G11071" s="6">
        <v>43613</v>
      </c>
      <c r="H11071" s="6">
        <v>43616</v>
      </c>
      <c r="I11071" s="6">
        <v>43621</v>
      </c>
      <c r="J11071" s="5" t="s">
        <v>26</v>
      </c>
      <c r="K11071" s="7">
        <v>561.15</v>
      </c>
      <c r="L11071" s="35">
        <v>499.42</v>
      </c>
      <c r="M11071" s="36">
        <f t="shared" si="172"/>
        <v>61.729999999999961</v>
      </c>
      <c r="N11071" s="37">
        <f>YEAR(Table1[[#This Row],[Data zamówienia]])</f>
        <v>2019</v>
      </c>
    </row>
    <row r="11072" spans="2:14" x14ac:dyDescent="0.3">
      <c r="B11072" s="32">
        <v>725371</v>
      </c>
      <c r="C11072" s="8" t="s">
        <v>21</v>
      </c>
      <c r="D11072" s="8" t="s">
        <v>22</v>
      </c>
      <c r="E11072" s="5" t="s">
        <v>37</v>
      </c>
      <c r="F11072" s="8">
        <v>177</v>
      </c>
      <c r="G11072" s="6">
        <v>43614</v>
      </c>
      <c r="H11072" s="6">
        <v>43615</v>
      </c>
      <c r="I11072" s="6">
        <v>43617</v>
      </c>
      <c r="J11072" s="5" t="s">
        <v>24</v>
      </c>
      <c r="K11072" s="7">
        <v>1907.33</v>
      </c>
      <c r="L11072" s="35">
        <v>1754.74</v>
      </c>
      <c r="M11072" s="36">
        <f t="shared" si="172"/>
        <v>152.58999999999992</v>
      </c>
      <c r="N11072" s="37">
        <f>YEAR(Table1[[#This Row],[Data zamówienia]])</f>
        <v>2019</v>
      </c>
    </row>
    <row r="11073" spans="2:14" x14ac:dyDescent="0.3">
      <c r="B11073" s="32">
        <v>766445</v>
      </c>
      <c r="C11073" s="8" t="s">
        <v>21</v>
      </c>
      <c r="D11073" s="8" t="s">
        <v>36</v>
      </c>
      <c r="E11073" s="5" t="s">
        <v>31</v>
      </c>
      <c r="F11073" s="8">
        <v>294</v>
      </c>
      <c r="G11073" s="6">
        <v>43614</v>
      </c>
      <c r="H11073" s="6">
        <v>43615</v>
      </c>
      <c r="I11073" s="6">
        <v>43616</v>
      </c>
      <c r="J11073" s="5" t="s">
        <v>33</v>
      </c>
      <c r="K11073" s="7">
        <v>1768.77</v>
      </c>
      <c r="L11073" s="35">
        <v>1132.01</v>
      </c>
      <c r="M11073" s="36">
        <f t="shared" si="172"/>
        <v>636.76</v>
      </c>
      <c r="N11073" s="37">
        <f>YEAR(Table1[[#This Row],[Data zamówienia]])</f>
        <v>2019</v>
      </c>
    </row>
    <row r="11074" spans="2:14" x14ac:dyDescent="0.3">
      <c r="B11074" s="32">
        <v>403397</v>
      </c>
      <c r="C11074" s="8" t="s">
        <v>21</v>
      </c>
      <c r="D11074" s="8" t="s">
        <v>28</v>
      </c>
      <c r="E11074" s="5" t="s">
        <v>31</v>
      </c>
      <c r="F11074" s="8">
        <v>142</v>
      </c>
      <c r="G11074" s="6">
        <v>43614</v>
      </c>
      <c r="H11074" s="6">
        <v>43617</v>
      </c>
      <c r="I11074" s="6">
        <v>43622</v>
      </c>
      <c r="J11074" s="5" t="s">
        <v>24</v>
      </c>
      <c r="K11074" s="7">
        <v>246.67</v>
      </c>
      <c r="L11074" s="35">
        <v>172.67</v>
      </c>
      <c r="M11074" s="36">
        <f t="shared" si="172"/>
        <v>74</v>
      </c>
      <c r="N11074" s="37">
        <f>YEAR(Table1[[#This Row],[Data zamówienia]])</f>
        <v>2019</v>
      </c>
    </row>
    <row r="11075" spans="2:14" x14ac:dyDescent="0.3">
      <c r="B11075" s="32">
        <v>396372</v>
      </c>
      <c r="C11075" s="8" t="s">
        <v>21</v>
      </c>
      <c r="D11075" s="8" t="s">
        <v>22</v>
      </c>
      <c r="E11075" s="5" t="s">
        <v>23</v>
      </c>
      <c r="F11075" s="8">
        <v>343</v>
      </c>
      <c r="G11075" s="6">
        <v>43613</v>
      </c>
      <c r="H11075" s="6">
        <v>43614</v>
      </c>
      <c r="I11075" s="6">
        <v>43620</v>
      </c>
      <c r="J11075" s="5" t="s">
        <v>32</v>
      </c>
      <c r="K11075" s="7">
        <v>1935.93</v>
      </c>
      <c r="L11075" s="35">
        <v>1703.62</v>
      </c>
      <c r="M11075" s="36">
        <f t="shared" si="172"/>
        <v>232.31000000000017</v>
      </c>
      <c r="N11075" s="37">
        <f>YEAR(Table1[[#This Row],[Data zamówienia]])</f>
        <v>2019</v>
      </c>
    </row>
    <row r="11076" spans="2:14" x14ac:dyDescent="0.3">
      <c r="B11076" s="32">
        <v>63509</v>
      </c>
      <c r="C11076" s="8" t="s">
        <v>21</v>
      </c>
      <c r="D11076" s="8" t="s">
        <v>39</v>
      </c>
      <c r="E11076" s="5" t="s">
        <v>31</v>
      </c>
      <c r="F11076" s="8">
        <v>207</v>
      </c>
      <c r="G11076" s="6">
        <v>43614</v>
      </c>
      <c r="H11076" s="6">
        <v>43617</v>
      </c>
      <c r="I11076" s="6">
        <v>43619</v>
      </c>
      <c r="J11076" s="5" t="s">
        <v>33</v>
      </c>
      <c r="K11076" s="7">
        <v>1587.23</v>
      </c>
      <c r="L11076" s="35">
        <v>1206.29</v>
      </c>
      <c r="M11076" s="36">
        <f t="shared" ref="M11076:M11139" si="173">K11076-L11076</f>
        <v>380.94000000000005</v>
      </c>
      <c r="N11076" s="37">
        <f>YEAR(Table1[[#This Row],[Data zamówienia]])</f>
        <v>2019</v>
      </c>
    </row>
    <row r="11077" spans="2:14" x14ac:dyDescent="0.3">
      <c r="B11077" s="32">
        <v>471369</v>
      </c>
      <c r="C11077" s="8" t="s">
        <v>27</v>
      </c>
      <c r="D11077" s="8" t="s">
        <v>28</v>
      </c>
      <c r="E11077" s="5" t="s">
        <v>31</v>
      </c>
      <c r="F11077" s="8">
        <v>112</v>
      </c>
      <c r="G11077" s="6">
        <v>43614</v>
      </c>
      <c r="H11077" s="6">
        <v>43614</v>
      </c>
      <c r="I11077" s="6">
        <v>43617</v>
      </c>
      <c r="J11077" s="5" t="s">
        <v>30</v>
      </c>
      <c r="K11077" s="7">
        <v>518.80999999999995</v>
      </c>
      <c r="L11077" s="35">
        <v>456.55</v>
      </c>
      <c r="M11077" s="36">
        <f t="shared" si="173"/>
        <v>62.259999999999934</v>
      </c>
      <c r="N11077" s="37">
        <f>YEAR(Table1[[#This Row],[Data zamówienia]])</f>
        <v>2019</v>
      </c>
    </row>
    <row r="11078" spans="2:14" x14ac:dyDescent="0.3">
      <c r="B11078" s="32">
        <v>513794</v>
      </c>
      <c r="C11078" s="8" t="s">
        <v>21</v>
      </c>
      <c r="D11078" s="8" t="s">
        <v>39</v>
      </c>
      <c r="E11078" s="5" t="s">
        <v>23</v>
      </c>
      <c r="F11078" s="8">
        <v>324</v>
      </c>
      <c r="G11078" s="6">
        <v>43614</v>
      </c>
      <c r="H11078" s="6">
        <v>43614</v>
      </c>
      <c r="I11078" s="6">
        <v>43619</v>
      </c>
      <c r="J11078" s="5" t="s">
        <v>30</v>
      </c>
      <c r="K11078" s="7">
        <v>176.7</v>
      </c>
      <c r="L11078" s="35">
        <v>123.69</v>
      </c>
      <c r="M11078" s="36">
        <f t="shared" si="173"/>
        <v>53.009999999999991</v>
      </c>
      <c r="N11078" s="37">
        <f>YEAR(Table1[[#This Row],[Data zamówienia]])</f>
        <v>2019</v>
      </c>
    </row>
    <row r="11079" spans="2:14" x14ac:dyDescent="0.3">
      <c r="B11079" s="32">
        <v>634498</v>
      </c>
      <c r="C11079" s="8" t="s">
        <v>35</v>
      </c>
      <c r="D11079" s="8" t="s">
        <v>39</v>
      </c>
      <c r="E11079" s="5" t="s">
        <v>25</v>
      </c>
      <c r="F11079" s="8">
        <v>246</v>
      </c>
      <c r="G11079" s="6">
        <v>43614</v>
      </c>
      <c r="H11079" s="6">
        <v>43615</v>
      </c>
      <c r="I11079" s="6">
        <v>43621</v>
      </c>
      <c r="J11079" s="5" t="s">
        <v>24</v>
      </c>
      <c r="K11079" s="7">
        <v>1922.22</v>
      </c>
      <c r="L11079" s="35">
        <v>1384</v>
      </c>
      <c r="M11079" s="36">
        <f t="shared" si="173"/>
        <v>538.22</v>
      </c>
      <c r="N11079" s="37">
        <f>YEAR(Table1[[#This Row],[Data zamówienia]])</f>
        <v>2019</v>
      </c>
    </row>
    <row r="11080" spans="2:14" x14ac:dyDescent="0.3">
      <c r="B11080" s="32">
        <v>538327</v>
      </c>
      <c r="C11080" s="8" t="s">
        <v>27</v>
      </c>
      <c r="D11080" s="8" t="s">
        <v>36</v>
      </c>
      <c r="E11080" s="5" t="s">
        <v>37</v>
      </c>
      <c r="F11080" s="8">
        <v>340</v>
      </c>
      <c r="G11080" s="6">
        <v>43614</v>
      </c>
      <c r="H11080" s="6">
        <v>43614</v>
      </c>
      <c r="I11080" s="6">
        <v>43619</v>
      </c>
      <c r="J11080" s="5" t="s">
        <v>24</v>
      </c>
      <c r="K11080" s="7">
        <v>185.56</v>
      </c>
      <c r="L11080" s="35">
        <v>111.34</v>
      </c>
      <c r="M11080" s="36">
        <f t="shared" si="173"/>
        <v>74.22</v>
      </c>
      <c r="N11080" s="37">
        <f>YEAR(Table1[[#This Row],[Data zamówienia]])</f>
        <v>2019</v>
      </c>
    </row>
    <row r="11081" spans="2:14" x14ac:dyDescent="0.3">
      <c r="B11081" s="32">
        <v>385969</v>
      </c>
      <c r="C11081" s="8" t="s">
        <v>35</v>
      </c>
      <c r="D11081" s="8" t="s">
        <v>28</v>
      </c>
      <c r="E11081" s="5" t="s">
        <v>23</v>
      </c>
      <c r="F11081" s="8">
        <v>275</v>
      </c>
      <c r="G11081" s="6">
        <v>43614</v>
      </c>
      <c r="H11081" s="6">
        <v>43614</v>
      </c>
      <c r="I11081" s="6">
        <v>43620</v>
      </c>
      <c r="J11081" s="5" t="s">
        <v>33</v>
      </c>
      <c r="K11081" s="7">
        <v>1016.91</v>
      </c>
      <c r="L11081" s="35">
        <v>681.33</v>
      </c>
      <c r="M11081" s="36">
        <f t="shared" si="173"/>
        <v>335.57999999999993</v>
      </c>
      <c r="N11081" s="37">
        <f>YEAR(Table1[[#This Row],[Data zamówienia]])</f>
        <v>2019</v>
      </c>
    </row>
    <row r="11082" spans="2:14" x14ac:dyDescent="0.3">
      <c r="B11082" s="32">
        <v>796291</v>
      </c>
      <c r="C11082" s="8" t="s">
        <v>27</v>
      </c>
      <c r="D11082" s="8" t="s">
        <v>39</v>
      </c>
      <c r="E11082" s="5" t="s">
        <v>25</v>
      </c>
      <c r="F11082" s="8">
        <v>73</v>
      </c>
      <c r="G11082" s="6">
        <v>43613</v>
      </c>
      <c r="H11082" s="6">
        <v>43614</v>
      </c>
      <c r="I11082" s="6">
        <v>43621</v>
      </c>
      <c r="J11082" s="5" t="s">
        <v>33</v>
      </c>
      <c r="K11082" s="7">
        <v>644.5</v>
      </c>
      <c r="L11082" s="35">
        <v>554.27</v>
      </c>
      <c r="M11082" s="36">
        <f t="shared" si="173"/>
        <v>90.230000000000018</v>
      </c>
      <c r="N11082" s="37">
        <f>YEAR(Table1[[#This Row],[Data zamówienia]])</f>
        <v>2019</v>
      </c>
    </row>
    <row r="11083" spans="2:14" x14ac:dyDescent="0.3">
      <c r="B11083" s="32">
        <v>38721</v>
      </c>
      <c r="C11083" s="8" t="s">
        <v>38</v>
      </c>
      <c r="D11083" s="8" t="s">
        <v>22</v>
      </c>
      <c r="E11083" s="5" t="s">
        <v>37</v>
      </c>
      <c r="F11083" s="8">
        <v>5</v>
      </c>
      <c r="G11083" s="6">
        <v>43614</v>
      </c>
      <c r="H11083" s="6">
        <v>43617</v>
      </c>
      <c r="I11083" s="6">
        <v>43620</v>
      </c>
      <c r="J11083" s="5" t="s">
        <v>30</v>
      </c>
      <c r="K11083" s="7">
        <v>1171.6500000000001</v>
      </c>
      <c r="L11083" s="35">
        <v>843.59</v>
      </c>
      <c r="M11083" s="36">
        <f t="shared" si="173"/>
        <v>328.06000000000006</v>
      </c>
      <c r="N11083" s="37">
        <f>YEAR(Table1[[#This Row],[Data zamówienia]])</f>
        <v>2019</v>
      </c>
    </row>
    <row r="11084" spans="2:14" x14ac:dyDescent="0.3">
      <c r="B11084" s="32">
        <v>635242</v>
      </c>
      <c r="C11084" s="8" t="s">
        <v>21</v>
      </c>
      <c r="D11084" s="8" t="s">
        <v>22</v>
      </c>
      <c r="E11084" s="5" t="s">
        <v>34</v>
      </c>
      <c r="F11084" s="8">
        <v>99</v>
      </c>
      <c r="G11084" s="6">
        <v>43614</v>
      </c>
      <c r="H11084" s="6">
        <v>43616</v>
      </c>
      <c r="I11084" s="6">
        <v>43618</v>
      </c>
      <c r="J11084" s="5" t="s">
        <v>40</v>
      </c>
      <c r="K11084" s="7">
        <v>851.71</v>
      </c>
      <c r="L11084" s="35">
        <v>732.47</v>
      </c>
      <c r="M11084" s="36">
        <f t="shared" si="173"/>
        <v>119.24000000000001</v>
      </c>
      <c r="N11084" s="37">
        <f>YEAR(Table1[[#This Row],[Data zamówienia]])</f>
        <v>2019</v>
      </c>
    </row>
    <row r="11085" spans="2:14" x14ac:dyDescent="0.3">
      <c r="B11085" s="32">
        <v>549272</v>
      </c>
      <c r="C11085" s="8" t="s">
        <v>38</v>
      </c>
      <c r="D11085" s="8" t="s">
        <v>36</v>
      </c>
      <c r="E11085" s="5" t="s">
        <v>25</v>
      </c>
      <c r="F11085" s="8">
        <v>311</v>
      </c>
      <c r="G11085" s="6">
        <v>43614</v>
      </c>
      <c r="H11085" s="6">
        <v>43617</v>
      </c>
      <c r="I11085" s="6">
        <v>43619</v>
      </c>
      <c r="J11085" s="5" t="s">
        <v>40</v>
      </c>
      <c r="K11085" s="7">
        <v>344.33</v>
      </c>
      <c r="L11085" s="35">
        <v>182.49</v>
      </c>
      <c r="M11085" s="36">
        <f t="shared" si="173"/>
        <v>161.83999999999997</v>
      </c>
      <c r="N11085" s="37">
        <f>YEAR(Table1[[#This Row],[Data zamówienia]])</f>
        <v>2019</v>
      </c>
    </row>
    <row r="11086" spans="2:14" x14ac:dyDescent="0.3">
      <c r="B11086" s="32">
        <v>131535</v>
      </c>
      <c r="C11086" s="8" t="s">
        <v>35</v>
      </c>
      <c r="D11086" s="8" t="s">
        <v>28</v>
      </c>
      <c r="E11086" s="5" t="s">
        <v>25</v>
      </c>
      <c r="F11086" s="8">
        <v>283</v>
      </c>
      <c r="G11086" s="6">
        <v>43614</v>
      </c>
      <c r="H11086" s="6">
        <v>43617</v>
      </c>
      <c r="I11086" s="6">
        <v>43623</v>
      </c>
      <c r="J11086" s="5" t="s">
        <v>33</v>
      </c>
      <c r="K11086" s="7">
        <v>867.1</v>
      </c>
      <c r="L11086" s="35">
        <v>546.27</v>
      </c>
      <c r="M11086" s="36">
        <f t="shared" si="173"/>
        <v>320.83000000000004</v>
      </c>
      <c r="N11086" s="37">
        <f>YEAR(Table1[[#This Row],[Data zamówienia]])</f>
        <v>2019</v>
      </c>
    </row>
    <row r="11087" spans="2:14" x14ac:dyDescent="0.3">
      <c r="B11087" s="32">
        <v>467440</v>
      </c>
      <c r="C11087" s="8" t="s">
        <v>38</v>
      </c>
      <c r="D11087" s="8" t="s">
        <v>22</v>
      </c>
      <c r="E11087" s="5" t="s">
        <v>29</v>
      </c>
      <c r="F11087" s="8">
        <v>357</v>
      </c>
      <c r="G11087" s="6">
        <v>43615</v>
      </c>
      <c r="H11087" s="6">
        <v>43615</v>
      </c>
      <c r="I11087" s="6">
        <v>43622</v>
      </c>
      <c r="J11087" s="5" t="s">
        <v>26</v>
      </c>
      <c r="K11087" s="7">
        <v>893.11</v>
      </c>
      <c r="L11087" s="35">
        <v>455.49</v>
      </c>
      <c r="M11087" s="36">
        <f t="shared" si="173"/>
        <v>437.62</v>
      </c>
      <c r="N11087" s="37">
        <f>YEAR(Table1[[#This Row],[Data zamówienia]])</f>
        <v>2019</v>
      </c>
    </row>
    <row r="11088" spans="2:14" x14ac:dyDescent="0.3">
      <c r="B11088" s="32">
        <v>572377</v>
      </c>
      <c r="C11088" s="8" t="s">
        <v>27</v>
      </c>
      <c r="D11088" s="8" t="s">
        <v>28</v>
      </c>
      <c r="E11088" s="5" t="s">
        <v>31</v>
      </c>
      <c r="F11088" s="8">
        <v>230</v>
      </c>
      <c r="G11088" s="6">
        <v>43614</v>
      </c>
      <c r="H11088" s="6">
        <v>43618</v>
      </c>
      <c r="I11088" s="6">
        <v>43624</v>
      </c>
      <c r="J11088" s="5" t="s">
        <v>33</v>
      </c>
      <c r="K11088" s="7">
        <v>1922.88</v>
      </c>
      <c r="L11088" s="35">
        <v>1692.13</v>
      </c>
      <c r="M11088" s="36">
        <f t="shared" si="173"/>
        <v>230.75</v>
      </c>
      <c r="N11088" s="37">
        <f>YEAR(Table1[[#This Row],[Data zamówienia]])</f>
        <v>2019</v>
      </c>
    </row>
    <row r="11089" spans="2:14" x14ac:dyDescent="0.3">
      <c r="B11089" s="32">
        <v>179539</v>
      </c>
      <c r="C11089" s="8" t="s">
        <v>21</v>
      </c>
      <c r="D11089" s="8" t="s">
        <v>22</v>
      </c>
      <c r="E11089" s="5" t="s">
        <v>31</v>
      </c>
      <c r="F11089" s="8">
        <v>116</v>
      </c>
      <c r="G11089" s="6">
        <v>43615</v>
      </c>
      <c r="H11089" s="6">
        <v>43617</v>
      </c>
      <c r="I11089" s="6">
        <v>43618</v>
      </c>
      <c r="J11089" s="5" t="s">
        <v>32</v>
      </c>
      <c r="K11089" s="7">
        <v>1204.48</v>
      </c>
      <c r="L11089" s="35">
        <v>975.63</v>
      </c>
      <c r="M11089" s="36">
        <f t="shared" si="173"/>
        <v>228.85000000000002</v>
      </c>
      <c r="N11089" s="37">
        <f>YEAR(Table1[[#This Row],[Data zamówienia]])</f>
        <v>2019</v>
      </c>
    </row>
    <row r="11090" spans="2:14" x14ac:dyDescent="0.3">
      <c r="B11090" s="32">
        <v>576884</v>
      </c>
      <c r="C11090" s="8" t="s">
        <v>27</v>
      </c>
      <c r="D11090" s="8" t="s">
        <v>36</v>
      </c>
      <c r="E11090" s="5" t="s">
        <v>23</v>
      </c>
      <c r="F11090" s="8">
        <v>364</v>
      </c>
      <c r="G11090" s="6">
        <v>43614</v>
      </c>
      <c r="H11090" s="6">
        <v>43616</v>
      </c>
      <c r="I11090" s="6">
        <v>43619</v>
      </c>
      <c r="J11090" s="5" t="s">
        <v>33</v>
      </c>
      <c r="K11090" s="7">
        <v>251.41</v>
      </c>
      <c r="L11090" s="35">
        <v>193.59</v>
      </c>
      <c r="M11090" s="36">
        <f t="shared" si="173"/>
        <v>57.819999999999993</v>
      </c>
      <c r="N11090" s="37">
        <f>YEAR(Table1[[#This Row],[Data zamówienia]])</f>
        <v>2019</v>
      </c>
    </row>
    <row r="11091" spans="2:14" x14ac:dyDescent="0.3">
      <c r="B11091" s="32">
        <v>296654</v>
      </c>
      <c r="C11091" s="8" t="s">
        <v>27</v>
      </c>
      <c r="D11091" s="8" t="s">
        <v>36</v>
      </c>
      <c r="E11091" s="5" t="s">
        <v>37</v>
      </c>
      <c r="F11091" s="8">
        <v>248</v>
      </c>
      <c r="G11091" s="6">
        <v>43614</v>
      </c>
      <c r="H11091" s="6">
        <v>43615</v>
      </c>
      <c r="I11091" s="6">
        <v>43622</v>
      </c>
      <c r="J11091" s="5" t="s">
        <v>32</v>
      </c>
      <c r="K11091" s="7">
        <v>839.41</v>
      </c>
      <c r="L11091" s="35">
        <v>772.26</v>
      </c>
      <c r="M11091" s="36">
        <f t="shared" si="173"/>
        <v>67.149999999999977</v>
      </c>
      <c r="N11091" s="37">
        <f>YEAR(Table1[[#This Row],[Data zamówienia]])</f>
        <v>2019</v>
      </c>
    </row>
    <row r="11092" spans="2:14" x14ac:dyDescent="0.3">
      <c r="B11092" s="32">
        <v>308557</v>
      </c>
      <c r="C11092" s="8" t="s">
        <v>21</v>
      </c>
      <c r="D11092" s="8" t="s">
        <v>36</v>
      </c>
      <c r="E11092" s="5" t="s">
        <v>31</v>
      </c>
      <c r="F11092" s="8">
        <v>251</v>
      </c>
      <c r="G11092" s="6">
        <v>43615</v>
      </c>
      <c r="H11092" s="6">
        <v>43616</v>
      </c>
      <c r="I11092" s="6">
        <v>43622</v>
      </c>
      <c r="J11092" s="5" t="s">
        <v>40</v>
      </c>
      <c r="K11092" s="7">
        <v>1867.86</v>
      </c>
      <c r="L11092" s="35">
        <v>1400.9</v>
      </c>
      <c r="M11092" s="36">
        <f t="shared" si="173"/>
        <v>466.95999999999981</v>
      </c>
      <c r="N11092" s="37">
        <f>YEAR(Table1[[#This Row],[Data zamówienia]])</f>
        <v>2019</v>
      </c>
    </row>
    <row r="11093" spans="2:14" x14ac:dyDescent="0.3">
      <c r="B11093" s="32">
        <v>292116</v>
      </c>
      <c r="C11093" s="8" t="s">
        <v>21</v>
      </c>
      <c r="D11093" s="8" t="s">
        <v>36</v>
      </c>
      <c r="E11093" s="5" t="s">
        <v>29</v>
      </c>
      <c r="F11093" s="8">
        <v>334</v>
      </c>
      <c r="G11093" s="6">
        <v>43615</v>
      </c>
      <c r="H11093" s="6">
        <v>43617</v>
      </c>
      <c r="I11093" s="6">
        <v>43620</v>
      </c>
      <c r="J11093" s="5" t="s">
        <v>32</v>
      </c>
      <c r="K11093" s="7">
        <v>805.33</v>
      </c>
      <c r="L11093" s="35">
        <v>740.9</v>
      </c>
      <c r="M11093" s="36">
        <f t="shared" si="173"/>
        <v>64.430000000000064</v>
      </c>
      <c r="N11093" s="37">
        <f>YEAR(Table1[[#This Row],[Data zamówienia]])</f>
        <v>2019</v>
      </c>
    </row>
    <row r="11094" spans="2:14" x14ac:dyDescent="0.3">
      <c r="B11094" s="32">
        <v>196222</v>
      </c>
      <c r="C11094" s="8" t="s">
        <v>35</v>
      </c>
      <c r="D11094" s="8" t="s">
        <v>28</v>
      </c>
      <c r="E11094" s="5" t="s">
        <v>29</v>
      </c>
      <c r="F11094" s="8">
        <v>63</v>
      </c>
      <c r="G11094" s="6">
        <v>43615</v>
      </c>
      <c r="H11094" s="6">
        <v>43615</v>
      </c>
      <c r="I11094" s="6">
        <v>43616</v>
      </c>
      <c r="J11094" s="5" t="s">
        <v>33</v>
      </c>
      <c r="K11094" s="7">
        <v>952.92</v>
      </c>
      <c r="L11094" s="35">
        <v>514.58000000000004</v>
      </c>
      <c r="M11094" s="36">
        <f t="shared" si="173"/>
        <v>438.33999999999992</v>
      </c>
      <c r="N11094" s="37">
        <f>YEAR(Table1[[#This Row],[Data zamówienia]])</f>
        <v>2019</v>
      </c>
    </row>
    <row r="11095" spans="2:14" x14ac:dyDescent="0.3">
      <c r="B11095" s="32">
        <v>108345</v>
      </c>
      <c r="C11095" s="8" t="s">
        <v>35</v>
      </c>
      <c r="D11095" s="8" t="s">
        <v>28</v>
      </c>
      <c r="E11095" s="5" t="s">
        <v>23</v>
      </c>
      <c r="F11095" s="8">
        <v>183</v>
      </c>
      <c r="G11095" s="6">
        <v>43615</v>
      </c>
      <c r="H11095" s="6">
        <v>43617</v>
      </c>
      <c r="I11095" s="6">
        <v>43623</v>
      </c>
      <c r="J11095" s="5" t="s">
        <v>30</v>
      </c>
      <c r="K11095" s="7">
        <v>1769.91</v>
      </c>
      <c r="L11095" s="35">
        <v>1362.83</v>
      </c>
      <c r="M11095" s="36">
        <f t="shared" si="173"/>
        <v>407.08000000000015</v>
      </c>
      <c r="N11095" s="37">
        <f>YEAR(Table1[[#This Row],[Data zamówienia]])</f>
        <v>2019</v>
      </c>
    </row>
    <row r="11096" spans="2:14" x14ac:dyDescent="0.3">
      <c r="B11096" s="32">
        <v>965598</v>
      </c>
      <c r="C11096" s="8" t="s">
        <v>21</v>
      </c>
      <c r="D11096" s="8" t="s">
        <v>28</v>
      </c>
      <c r="E11096" s="5" t="s">
        <v>25</v>
      </c>
      <c r="F11096" s="8">
        <v>133</v>
      </c>
      <c r="G11096" s="6">
        <v>43615</v>
      </c>
      <c r="H11096" s="6">
        <v>43618</v>
      </c>
      <c r="I11096" s="6">
        <v>43623</v>
      </c>
      <c r="J11096" s="5" t="s">
        <v>33</v>
      </c>
      <c r="K11096" s="7">
        <v>651.74</v>
      </c>
      <c r="L11096" s="35">
        <v>586.57000000000005</v>
      </c>
      <c r="M11096" s="36">
        <f t="shared" si="173"/>
        <v>65.169999999999959</v>
      </c>
      <c r="N11096" s="37">
        <f>YEAR(Table1[[#This Row],[Data zamówienia]])</f>
        <v>2019</v>
      </c>
    </row>
    <row r="11097" spans="2:14" x14ac:dyDescent="0.3">
      <c r="B11097" s="32">
        <v>152383</v>
      </c>
      <c r="C11097" s="8" t="s">
        <v>21</v>
      </c>
      <c r="D11097" s="8" t="s">
        <v>28</v>
      </c>
      <c r="E11097" s="5" t="s">
        <v>34</v>
      </c>
      <c r="F11097" s="8">
        <v>246</v>
      </c>
      <c r="G11097" s="6">
        <v>43615</v>
      </c>
      <c r="H11097" s="6">
        <v>43618</v>
      </c>
      <c r="I11097" s="6">
        <v>43624</v>
      </c>
      <c r="J11097" s="5" t="s">
        <v>24</v>
      </c>
      <c r="K11097" s="7">
        <v>1009.44</v>
      </c>
      <c r="L11097" s="35">
        <v>908.5</v>
      </c>
      <c r="M11097" s="36">
        <f t="shared" si="173"/>
        <v>100.94000000000005</v>
      </c>
      <c r="N11097" s="37">
        <f>YEAR(Table1[[#This Row],[Data zamówienia]])</f>
        <v>2019</v>
      </c>
    </row>
    <row r="11098" spans="2:14" x14ac:dyDescent="0.3">
      <c r="B11098" s="32">
        <v>554872</v>
      </c>
      <c r="C11098" s="8" t="s">
        <v>27</v>
      </c>
      <c r="D11098" s="8" t="s">
        <v>36</v>
      </c>
      <c r="E11098" s="5" t="s">
        <v>25</v>
      </c>
      <c r="F11098" s="8">
        <v>272</v>
      </c>
      <c r="G11098" s="6">
        <v>43615</v>
      </c>
      <c r="H11098" s="6">
        <v>43618</v>
      </c>
      <c r="I11098" s="6">
        <v>43619</v>
      </c>
      <c r="J11098" s="5" t="s">
        <v>32</v>
      </c>
      <c r="K11098" s="7">
        <v>1170.6199999999999</v>
      </c>
      <c r="L11098" s="35">
        <v>1018.44</v>
      </c>
      <c r="M11098" s="36">
        <f t="shared" si="173"/>
        <v>152.17999999999984</v>
      </c>
      <c r="N11098" s="37">
        <f>YEAR(Table1[[#This Row],[Data zamówienia]])</f>
        <v>2019</v>
      </c>
    </row>
    <row r="11099" spans="2:14" x14ac:dyDescent="0.3">
      <c r="B11099" s="32">
        <v>116405</v>
      </c>
      <c r="C11099" s="8" t="s">
        <v>21</v>
      </c>
      <c r="D11099" s="8" t="s">
        <v>28</v>
      </c>
      <c r="E11099" s="5" t="s">
        <v>25</v>
      </c>
      <c r="F11099" s="8">
        <v>173</v>
      </c>
      <c r="G11099" s="6">
        <v>43616</v>
      </c>
      <c r="H11099" s="6">
        <v>43619</v>
      </c>
      <c r="I11099" s="6">
        <v>43626</v>
      </c>
      <c r="J11099" s="5" t="s">
        <v>32</v>
      </c>
      <c r="K11099" s="7">
        <v>1340.35</v>
      </c>
      <c r="L11099" s="35">
        <v>884.63</v>
      </c>
      <c r="M11099" s="36">
        <f t="shared" si="173"/>
        <v>455.71999999999991</v>
      </c>
      <c r="N11099" s="37">
        <f>YEAR(Table1[[#This Row],[Data zamówienia]])</f>
        <v>2019</v>
      </c>
    </row>
    <row r="11100" spans="2:14" x14ac:dyDescent="0.3">
      <c r="B11100" s="32">
        <v>521224</v>
      </c>
      <c r="C11100" s="8" t="s">
        <v>38</v>
      </c>
      <c r="D11100" s="8" t="s">
        <v>22</v>
      </c>
      <c r="E11100" s="5" t="s">
        <v>34</v>
      </c>
      <c r="F11100" s="8">
        <v>238</v>
      </c>
      <c r="G11100" s="6">
        <v>43615</v>
      </c>
      <c r="H11100" s="6">
        <v>43617</v>
      </c>
      <c r="I11100" s="6">
        <v>43621</v>
      </c>
      <c r="J11100" s="5" t="s">
        <v>40</v>
      </c>
      <c r="K11100" s="7">
        <v>479.79</v>
      </c>
      <c r="L11100" s="35">
        <v>340.65</v>
      </c>
      <c r="M11100" s="36">
        <f t="shared" si="173"/>
        <v>139.14000000000004</v>
      </c>
      <c r="N11100" s="37">
        <f>YEAR(Table1[[#This Row],[Data zamówienia]])</f>
        <v>2019</v>
      </c>
    </row>
    <row r="11101" spans="2:14" x14ac:dyDescent="0.3">
      <c r="B11101" s="32">
        <v>361128</v>
      </c>
      <c r="C11101" s="8" t="s">
        <v>35</v>
      </c>
      <c r="D11101" s="8" t="s">
        <v>28</v>
      </c>
      <c r="E11101" s="5" t="s">
        <v>37</v>
      </c>
      <c r="F11101" s="8">
        <v>167</v>
      </c>
      <c r="G11101" s="6">
        <v>43616</v>
      </c>
      <c r="H11101" s="6">
        <v>43616</v>
      </c>
      <c r="I11101" s="6">
        <v>43623</v>
      </c>
      <c r="J11101" s="5" t="s">
        <v>26</v>
      </c>
      <c r="K11101" s="7">
        <v>465.47</v>
      </c>
      <c r="L11101" s="35">
        <v>256.01</v>
      </c>
      <c r="M11101" s="36">
        <f t="shared" si="173"/>
        <v>209.46000000000004</v>
      </c>
      <c r="N11101" s="37">
        <f>YEAR(Table1[[#This Row],[Data zamówienia]])</f>
        <v>2019</v>
      </c>
    </row>
    <row r="11102" spans="2:14" x14ac:dyDescent="0.3">
      <c r="B11102" s="32">
        <v>472777</v>
      </c>
      <c r="C11102" s="8" t="s">
        <v>27</v>
      </c>
      <c r="D11102" s="8" t="s">
        <v>28</v>
      </c>
      <c r="E11102" s="5" t="s">
        <v>23</v>
      </c>
      <c r="F11102" s="8">
        <v>258</v>
      </c>
      <c r="G11102" s="6">
        <v>43615</v>
      </c>
      <c r="H11102" s="6">
        <v>43618</v>
      </c>
      <c r="I11102" s="6">
        <v>43619</v>
      </c>
      <c r="J11102" s="5" t="s">
        <v>24</v>
      </c>
      <c r="K11102" s="7">
        <v>1893.08</v>
      </c>
      <c r="L11102" s="35">
        <v>965.47</v>
      </c>
      <c r="M11102" s="36">
        <f t="shared" si="173"/>
        <v>927.6099999999999</v>
      </c>
      <c r="N11102" s="37">
        <f>YEAR(Table1[[#This Row],[Data zamówienia]])</f>
        <v>2019</v>
      </c>
    </row>
    <row r="11103" spans="2:14" x14ac:dyDescent="0.3">
      <c r="B11103" s="32">
        <v>202110</v>
      </c>
      <c r="C11103" s="8" t="s">
        <v>21</v>
      </c>
      <c r="D11103" s="8" t="s">
        <v>22</v>
      </c>
      <c r="E11103" s="5" t="s">
        <v>29</v>
      </c>
      <c r="F11103" s="8">
        <v>331</v>
      </c>
      <c r="G11103" s="6">
        <v>43615</v>
      </c>
      <c r="H11103" s="6">
        <v>43618</v>
      </c>
      <c r="I11103" s="6">
        <v>43622</v>
      </c>
      <c r="J11103" s="5" t="s">
        <v>33</v>
      </c>
      <c r="K11103" s="7">
        <v>709.14</v>
      </c>
      <c r="L11103" s="35">
        <v>453.85</v>
      </c>
      <c r="M11103" s="36">
        <f t="shared" si="173"/>
        <v>255.28999999999996</v>
      </c>
      <c r="N11103" s="37">
        <f>YEAR(Table1[[#This Row],[Data zamówienia]])</f>
        <v>2019</v>
      </c>
    </row>
    <row r="11104" spans="2:14" x14ac:dyDescent="0.3">
      <c r="B11104" s="32">
        <v>565640</v>
      </c>
      <c r="C11104" s="8" t="s">
        <v>35</v>
      </c>
      <c r="D11104" s="8" t="s">
        <v>22</v>
      </c>
      <c r="E11104" s="5" t="s">
        <v>29</v>
      </c>
      <c r="F11104" s="8">
        <v>247</v>
      </c>
      <c r="G11104" s="6">
        <v>43616</v>
      </c>
      <c r="H11104" s="6">
        <v>43617</v>
      </c>
      <c r="I11104" s="6">
        <v>43619</v>
      </c>
      <c r="J11104" s="5" t="s">
        <v>32</v>
      </c>
      <c r="K11104" s="7">
        <v>926.93</v>
      </c>
      <c r="L11104" s="35">
        <v>509.81</v>
      </c>
      <c r="M11104" s="36">
        <f t="shared" si="173"/>
        <v>417.11999999999995</v>
      </c>
      <c r="N11104" s="37">
        <f>YEAR(Table1[[#This Row],[Data zamówienia]])</f>
        <v>2019</v>
      </c>
    </row>
    <row r="11105" spans="2:14" x14ac:dyDescent="0.3">
      <c r="B11105" s="32">
        <v>508717</v>
      </c>
      <c r="C11105" s="8" t="s">
        <v>27</v>
      </c>
      <c r="D11105" s="8" t="s">
        <v>22</v>
      </c>
      <c r="E11105" s="5" t="s">
        <v>25</v>
      </c>
      <c r="F11105" s="8">
        <v>254</v>
      </c>
      <c r="G11105" s="6">
        <v>43617</v>
      </c>
      <c r="H11105" s="6">
        <v>43620</v>
      </c>
      <c r="I11105" s="6">
        <v>43624</v>
      </c>
      <c r="J11105" s="5" t="s">
        <v>30</v>
      </c>
      <c r="K11105" s="7">
        <v>1574.34</v>
      </c>
      <c r="L11105" s="35">
        <v>1306.7</v>
      </c>
      <c r="M11105" s="36">
        <f t="shared" si="173"/>
        <v>267.63999999999987</v>
      </c>
      <c r="N11105" s="37">
        <f>YEAR(Table1[[#This Row],[Data zamówienia]])</f>
        <v>2019</v>
      </c>
    </row>
    <row r="11106" spans="2:14" x14ac:dyDescent="0.3">
      <c r="B11106" s="32">
        <v>503405</v>
      </c>
      <c r="C11106" s="8" t="s">
        <v>35</v>
      </c>
      <c r="D11106" s="8" t="s">
        <v>39</v>
      </c>
      <c r="E11106" s="5" t="s">
        <v>29</v>
      </c>
      <c r="F11106" s="8">
        <v>120</v>
      </c>
      <c r="G11106" s="6">
        <v>43616</v>
      </c>
      <c r="H11106" s="6">
        <v>43620</v>
      </c>
      <c r="I11106" s="6">
        <v>43624</v>
      </c>
      <c r="J11106" s="5" t="s">
        <v>30</v>
      </c>
      <c r="K11106" s="7">
        <v>1386.52</v>
      </c>
      <c r="L11106" s="35">
        <v>776.45</v>
      </c>
      <c r="M11106" s="36">
        <f t="shared" si="173"/>
        <v>610.06999999999994</v>
      </c>
      <c r="N11106" s="37">
        <f>YEAR(Table1[[#This Row],[Data zamówienia]])</f>
        <v>2019</v>
      </c>
    </row>
    <row r="11107" spans="2:14" x14ac:dyDescent="0.3">
      <c r="B11107" s="32">
        <v>818630</v>
      </c>
      <c r="C11107" s="8" t="s">
        <v>27</v>
      </c>
      <c r="D11107" s="8" t="s">
        <v>22</v>
      </c>
      <c r="E11107" s="5" t="s">
        <v>29</v>
      </c>
      <c r="F11107" s="8">
        <v>102</v>
      </c>
      <c r="G11107" s="6">
        <v>43617</v>
      </c>
      <c r="H11107" s="6">
        <v>43619</v>
      </c>
      <c r="I11107" s="6">
        <v>43622</v>
      </c>
      <c r="J11107" s="5" t="s">
        <v>30</v>
      </c>
      <c r="K11107" s="7">
        <v>476.41</v>
      </c>
      <c r="L11107" s="35">
        <v>247.73</v>
      </c>
      <c r="M11107" s="36">
        <f t="shared" si="173"/>
        <v>228.68000000000004</v>
      </c>
      <c r="N11107" s="37">
        <f>YEAR(Table1[[#This Row],[Data zamówienia]])</f>
        <v>2019</v>
      </c>
    </row>
    <row r="11108" spans="2:14" x14ac:dyDescent="0.3">
      <c r="B11108" s="32">
        <v>720474</v>
      </c>
      <c r="C11108" s="8" t="s">
        <v>27</v>
      </c>
      <c r="D11108" s="8" t="s">
        <v>28</v>
      </c>
      <c r="E11108" s="5" t="s">
        <v>37</v>
      </c>
      <c r="F11108" s="8">
        <v>11</v>
      </c>
      <c r="G11108" s="6">
        <v>43616</v>
      </c>
      <c r="H11108" s="6">
        <v>43620</v>
      </c>
      <c r="I11108" s="6">
        <v>43623</v>
      </c>
      <c r="J11108" s="5" t="s">
        <v>33</v>
      </c>
      <c r="K11108" s="7">
        <v>1713.66</v>
      </c>
      <c r="L11108" s="35">
        <v>1490.88</v>
      </c>
      <c r="M11108" s="36">
        <f t="shared" si="173"/>
        <v>222.77999999999997</v>
      </c>
      <c r="N11108" s="37">
        <f>YEAR(Table1[[#This Row],[Data zamówienia]])</f>
        <v>2019</v>
      </c>
    </row>
    <row r="11109" spans="2:14" x14ac:dyDescent="0.3">
      <c r="B11109" s="32">
        <v>49739</v>
      </c>
      <c r="C11109" s="8" t="s">
        <v>27</v>
      </c>
      <c r="D11109" s="8" t="s">
        <v>22</v>
      </c>
      <c r="E11109" s="5" t="s">
        <v>37</v>
      </c>
      <c r="F11109" s="8">
        <v>146</v>
      </c>
      <c r="G11109" s="6">
        <v>43616</v>
      </c>
      <c r="H11109" s="6">
        <v>43617</v>
      </c>
      <c r="I11109" s="6">
        <v>43620</v>
      </c>
      <c r="J11109" s="5" t="s">
        <v>32</v>
      </c>
      <c r="K11109" s="7">
        <v>1790.24</v>
      </c>
      <c r="L11109" s="35">
        <v>1468</v>
      </c>
      <c r="M11109" s="36">
        <f t="shared" si="173"/>
        <v>322.24</v>
      </c>
      <c r="N11109" s="37">
        <f>YEAR(Table1[[#This Row],[Data zamówienia]])</f>
        <v>2019</v>
      </c>
    </row>
    <row r="11110" spans="2:14" x14ac:dyDescent="0.3">
      <c r="B11110" s="32">
        <v>59648</v>
      </c>
      <c r="C11110" s="8" t="s">
        <v>21</v>
      </c>
      <c r="D11110" s="8" t="s">
        <v>28</v>
      </c>
      <c r="E11110" s="5" t="s">
        <v>29</v>
      </c>
      <c r="F11110" s="8">
        <v>44</v>
      </c>
      <c r="G11110" s="6">
        <v>43618</v>
      </c>
      <c r="H11110" s="6">
        <v>43620</v>
      </c>
      <c r="I11110" s="6">
        <v>43621</v>
      </c>
      <c r="J11110" s="5" t="s">
        <v>32</v>
      </c>
      <c r="K11110" s="7">
        <v>538.84</v>
      </c>
      <c r="L11110" s="35">
        <v>296.36</v>
      </c>
      <c r="M11110" s="36">
        <f t="shared" si="173"/>
        <v>242.48000000000002</v>
      </c>
      <c r="N11110" s="37">
        <f>YEAR(Table1[[#This Row],[Data zamówienia]])</f>
        <v>2019</v>
      </c>
    </row>
    <row r="11111" spans="2:14" x14ac:dyDescent="0.3">
      <c r="B11111" s="32">
        <v>624044</v>
      </c>
      <c r="C11111" s="8" t="s">
        <v>21</v>
      </c>
      <c r="D11111" s="8" t="s">
        <v>39</v>
      </c>
      <c r="E11111" s="5" t="s">
        <v>31</v>
      </c>
      <c r="F11111" s="8">
        <v>151</v>
      </c>
      <c r="G11111" s="6">
        <v>43617</v>
      </c>
      <c r="H11111" s="6">
        <v>43621</v>
      </c>
      <c r="I11111" s="6">
        <v>43628</v>
      </c>
      <c r="J11111" s="5" t="s">
        <v>24</v>
      </c>
      <c r="K11111" s="7">
        <v>1768.77</v>
      </c>
      <c r="L11111" s="35">
        <v>1644.96</v>
      </c>
      <c r="M11111" s="36">
        <f t="shared" si="173"/>
        <v>123.80999999999995</v>
      </c>
      <c r="N11111" s="37">
        <f>YEAR(Table1[[#This Row],[Data zamówienia]])</f>
        <v>2019</v>
      </c>
    </row>
    <row r="11112" spans="2:14" x14ac:dyDescent="0.3">
      <c r="B11112" s="32">
        <v>838735</v>
      </c>
      <c r="C11112" s="8" t="s">
        <v>27</v>
      </c>
      <c r="D11112" s="8" t="s">
        <v>28</v>
      </c>
      <c r="E11112" s="5" t="s">
        <v>34</v>
      </c>
      <c r="F11112" s="8">
        <v>134</v>
      </c>
      <c r="G11112" s="6">
        <v>43618</v>
      </c>
      <c r="H11112" s="6">
        <v>43620</v>
      </c>
      <c r="I11112" s="6">
        <v>43624</v>
      </c>
      <c r="J11112" s="5" t="s">
        <v>24</v>
      </c>
      <c r="K11112" s="7">
        <v>927.33</v>
      </c>
      <c r="L11112" s="35">
        <v>686.22</v>
      </c>
      <c r="M11112" s="36">
        <f t="shared" si="173"/>
        <v>241.11</v>
      </c>
      <c r="N11112" s="37">
        <f>YEAR(Table1[[#This Row],[Data zamówienia]])</f>
        <v>2019</v>
      </c>
    </row>
    <row r="11113" spans="2:14" x14ac:dyDescent="0.3">
      <c r="B11113" s="32">
        <v>243300</v>
      </c>
      <c r="C11113" s="8" t="s">
        <v>21</v>
      </c>
      <c r="D11113" s="8" t="s">
        <v>28</v>
      </c>
      <c r="E11113" s="5" t="s">
        <v>29</v>
      </c>
      <c r="F11113" s="8">
        <v>167</v>
      </c>
      <c r="G11113" s="6">
        <v>43617</v>
      </c>
      <c r="H11113" s="6">
        <v>43619</v>
      </c>
      <c r="I11113" s="6">
        <v>43620</v>
      </c>
      <c r="J11113" s="5" t="s">
        <v>32</v>
      </c>
      <c r="K11113" s="7">
        <v>684.95</v>
      </c>
      <c r="L11113" s="35">
        <v>589.05999999999995</v>
      </c>
      <c r="M11113" s="36">
        <f t="shared" si="173"/>
        <v>95.8900000000001</v>
      </c>
      <c r="N11113" s="37">
        <f>YEAR(Table1[[#This Row],[Data zamówienia]])</f>
        <v>2019</v>
      </c>
    </row>
    <row r="11114" spans="2:14" x14ac:dyDescent="0.3">
      <c r="B11114" s="32">
        <v>257900</v>
      </c>
      <c r="C11114" s="8" t="s">
        <v>21</v>
      </c>
      <c r="D11114" s="8" t="s">
        <v>36</v>
      </c>
      <c r="E11114" s="5" t="s">
        <v>37</v>
      </c>
      <c r="F11114" s="8">
        <v>4</v>
      </c>
      <c r="G11114" s="6">
        <v>43617</v>
      </c>
      <c r="H11114" s="6">
        <v>43620</v>
      </c>
      <c r="I11114" s="6">
        <v>43623</v>
      </c>
      <c r="J11114" s="5" t="s">
        <v>32</v>
      </c>
      <c r="K11114" s="7">
        <v>550.27</v>
      </c>
      <c r="L11114" s="35">
        <v>319.16000000000003</v>
      </c>
      <c r="M11114" s="36">
        <f t="shared" si="173"/>
        <v>231.10999999999996</v>
      </c>
      <c r="N11114" s="37">
        <f>YEAR(Table1[[#This Row],[Data zamówienia]])</f>
        <v>2019</v>
      </c>
    </row>
    <row r="11115" spans="2:14" x14ac:dyDescent="0.3">
      <c r="B11115" s="32">
        <v>531541</v>
      </c>
      <c r="C11115" s="8" t="s">
        <v>21</v>
      </c>
      <c r="D11115" s="8" t="s">
        <v>39</v>
      </c>
      <c r="E11115" s="5" t="s">
        <v>23</v>
      </c>
      <c r="F11115" s="8">
        <v>297</v>
      </c>
      <c r="G11115" s="6">
        <v>43617</v>
      </c>
      <c r="H11115" s="6">
        <v>43620</v>
      </c>
      <c r="I11115" s="6">
        <v>43626</v>
      </c>
      <c r="J11115" s="5" t="s">
        <v>32</v>
      </c>
      <c r="K11115" s="7">
        <v>1879.97</v>
      </c>
      <c r="L11115" s="35">
        <v>1033.98</v>
      </c>
      <c r="M11115" s="36">
        <f t="shared" si="173"/>
        <v>845.99</v>
      </c>
      <c r="N11115" s="37">
        <f>YEAR(Table1[[#This Row],[Data zamówienia]])</f>
        <v>2019</v>
      </c>
    </row>
    <row r="11116" spans="2:14" x14ac:dyDescent="0.3">
      <c r="B11116" s="32">
        <v>813719</v>
      </c>
      <c r="C11116" s="8" t="s">
        <v>21</v>
      </c>
      <c r="D11116" s="8" t="s">
        <v>22</v>
      </c>
      <c r="E11116" s="5" t="s">
        <v>29</v>
      </c>
      <c r="F11116" s="8">
        <v>74</v>
      </c>
      <c r="G11116" s="6">
        <v>43617</v>
      </c>
      <c r="H11116" s="6">
        <v>43618</v>
      </c>
      <c r="I11116" s="6">
        <v>43622</v>
      </c>
      <c r="J11116" s="5" t="s">
        <v>40</v>
      </c>
      <c r="K11116" s="7">
        <v>395.35</v>
      </c>
      <c r="L11116" s="35">
        <v>197.68</v>
      </c>
      <c r="M11116" s="36">
        <f t="shared" si="173"/>
        <v>197.67000000000002</v>
      </c>
      <c r="N11116" s="37">
        <f>YEAR(Table1[[#This Row],[Data zamówienia]])</f>
        <v>2019</v>
      </c>
    </row>
    <row r="11117" spans="2:14" x14ac:dyDescent="0.3">
      <c r="B11117" s="32">
        <v>732013</v>
      </c>
      <c r="C11117" s="8" t="s">
        <v>38</v>
      </c>
      <c r="D11117" s="8" t="s">
        <v>39</v>
      </c>
      <c r="E11117" s="5" t="s">
        <v>37</v>
      </c>
      <c r="F11117" s="8">
        <v>39</v>
      </c>
      <c r="G11117" s="6">
        <v>43617</v>
      </c>
      <c r="H11117" s="6">
        <v>43619</v>
      </c>
      <c r="I11117" s="6">
        <v>43622</v>
      </c>
      <c r="J11117" s="5" t="s">
        <v>30</v>
      </c>
      <c r="K11117" s="7">
        <v>1945.43</v>
      </c>
      <c r="L11117" s="35">
        <v>1322.89</v>
      </c>
      <c r="M11117" s="36">
        <f t="shared" si="173"/>
        <v>622.54</v>
      </c>
      <c r="N11117" s="37">
        <f>YEAR(Table1[[#This Row],[Data zamówienia]])</f>
        <v>2019</v>
      </c>
    </row>
    <row r="11118" spans="2:14" x14ac:dyDescent="0.3">
      <c r="B11118" s="32">
        <v>399841</v>
      </c>
      <c r="C11118" s="8" t="s">
        <v>21</v>
      </c>
      <c r="D11118" s="8" t="s">
        <v>36</v>
      </c>
      <c r="E11118" s="5" t="s">
        <v>29</v>
      </c>
      <c r="F11118" s="8">
        <v>301</v>
      </c>
      <c r="G11118" s="6">
        <v>43618</v>
      </c>
      <c r="H11118" s="6">
        <v>43622</v>
      </c>
      <c r="I11118" s="6">
        <v>43625</v>
      </c>
      <c r="J11118" s="5" t="s">
        <v>40</v>
      </c>
      <c r="K11118" s="7">
        <v>492.44</v>
      </c>
      <c r="L11118" s="35">
        <v>344.71</v>
      </c>
      <c r="M11118" s="36">
        <f t="shared" si="173"/>
        <v>147.73000000000002</v>
      </c>
      <c r="N11118" s="37">
        <f>YEAR(Table1[[#This Row],[Data zamówienia]])</f>
        <v>2019</v>
      </c>
    </row>
    <row r="11119" spans="2:14" x14ac:dyDescent="0.3">
      <c r="B11119" s="32">
        <v>217827</v>
      </c>
      <c r="C11119" s="8" t="s">
        <v>21</v>
      </c>
      <c r="D11119" s="8" t="s">
        <v>28</v>
      </c>
      <c r="E11119" s="5" t="s">
        <v>34</v>
      </c>
      <c r="F11119" s="8">
        <v>123</v>
      </c>
      <c r="G11119" s="6">
        <v>43618</v>
      </c>
      <c r="H11119" s="6">
        <v>43621</v>
      </c>
      <c r="I11119" s="6">
        <v>43622</v>
      </c>
      <c r="J11119" s="5" t="s">
        <v>33</v>
      </c>
      <c r="K11119" s="7">
        <v>1236.3900000000001</v>
      </c>
      <c r="L11119" s="35">
        <v>717.11</v>
      </c>
      <c r="M11119" s="36">
        <f t="shared" si="173"/>
        <v>519.28000000000009</v>
      </c>
      <c r="N11119" s="37">
        <f>YEAR(Table1[[#This Row],[Data zamówienia]])</f>
        <v>2019</v>
      </c>
    </row>
    <row r="11120" spans="2:14" x14ac:dyDescent="0.3">
      <c r="B11120" s="32">
        <v>852814</v>
      </c>
      <c r="C11120" s="8" t="s">
        <v>27</v>
      </c>
      <c r="D11120" s="8" t="s">
        <v>36</v>
      </c>
      <c r="E11120" s="5" t="s">
        <v>37</v>
      </c>
      <c r="F11120" s="8">
        <v>5</v>
      </c>
      <c r="G11120" s="6">
        <v>43618</v>
      </c>
      <c r="H11120" s="6">
        <v>43619</v>
      </c>
      <c r="I11120" s="6">
        <v>43623</v>
      </c>
      <c r="J11120" s="5" t="s">
        <v>26</v>
      </c>
      <c r="K11120" s="7">
        <v>1063.55</v>
      </c>
      <c r="L11120" s="35">
        <v>638.13</v>
      </c>
      <c r="M11120" s="36">
        <f t="shared" si="173"/>
        <v>425.41999999999996</v>
      </c>
      <c r="N11120" s="37">
        <f>YEAR(Table1[[#This Row],[Data zamówienia]])</f>
        <v>2019</v>
      </c>
    </row>
    <row r="11121" spans="2:14" x14ac:dyDescent="0.3">
      <c r="B11121" s="32">
        <v>658069</v>
      </c>
      <c r="C11121" s="8" t="s">
        <v>35</v>
      </c>
      <c r="D11121" s="8" t="s">
        <v>28</v>
      </c>
      <c r="E11121" s="5" t="s">
        <v>34</v>
      </c>
      <c r="F11121" s="8">
        <v>272</v>
      </c>
      <c r="G11121" s="6">
        <v>43619</v>
      </c>
      <c r="H11121" s="6">
        <v>43620</v>
      </c>
      <c r="I11121" s="6">
        <v>43624</v>
      </c>
      <c r="J11121" s="5" t="s">
        <v>32</v>
      </c>
      <c r="K11121" s="7">
        <v>869.41</v>
      </c>
      <c r="L11121" s="35">
        <v>721.61</v>
      </c>
      <c r="M11121" s="36">
        <f t="shared" si="173"/>
        <v>147.79999999999995</v>
      </c>
      <c r="N11121" s="37">
        <f>YEAR(Table1[[#This Row],[Data zamówienia]])</f>
        <v>2019</v>
      </c>
    </row>
    <row r="11122" spans="2:14" x14ac:dyDescent="0.3">
      <c r="B11122" s="32">
        <v>976169</v>
      </c>
      <c r="C11122" s="8" t="s">
        <v>21</v>
      </c>
      <c r="D11122" s="8" t="s">
        <v>36</v>
      </c>
      <c r="E11122" s="5" t="s">
        <v>37</v>
      </c>
      <c r="F11122" s="8">
        <v>348</v>
      </c>
      <c r="G11122" s="6">
        <v>43618</v>
      </c>
      <c r="H11122" s="6">
        <v>43622</v>
      </c>
      <c r="I11122" s="6">
        <v>43629</v>
      </c>
      <c r="J11122" s="5" t="s">
        <v>32</v>
      </c>
      <c r="K11122" s="7">
        <v>1526.13</v>
      </c>
      <c r="L11122" s="35">
        <v>976.72</v>
      </c>
      <c r="M11122" s="36">
        <f t="shared" si="173"/>
        <v>549.41000000000008</v>
      </c>
      <c r="N11122" s="37">
        <f>YEAR(Table1[[#This Row],[Data zamówienia]])</f>
        <v>2019</v>
      </c>
    </row>
    <row r="11123" spans="2:14" x14ac:dyDescent="0.3">
      <c r="B11123" s="32">
        <v>44398</v>
      </c>
      <c r="C11123" s="8" t="s">
        <v>35</v>
      </c>
      <c r="D11123" s="8" t="s">
        <v>22</v>
      </c>
      <c r="E11123" s="5" t="s">
        <v>31</v>
      </c>
      <c r="F11123" s="8">
        <v>34</v>
      </c>
      <c r="G11123" s="6">
        <v>43619</v>
      </c>
      <c r="H11123" s="6">
        <v>43620</v>
      </c>
      <c r="I11123" s="6">
        <v>43622</v>
      </c>
      <c r="J11123" s="5" t="s">
        <v>40</v>
      </c>
      <c r="K11123" s="7">
        <v>1790.29</v>
      </c>
      <c r="L11123" s="35">
        <v>895.15</v>
      </c>
      <c r="M11123" s="36">
        <f t="shared" si="173"/>
        <v>895.14</v>
      </c>
      <c r="N11123" s="37">
        <f>YEAR(Table1[[#This Row],[Data zamówienia]])</f>
        <v>2019</v>
      </c>
    </row>
    <row r="11124" spans="2:14" x14ac:dyDescent="0.3">
      <c r="B11124" s="32">
        <v>103878</v>
      </c>
      <c r="C11124" s="8" t="s">
        <v>21</v>
      </c>
      <c r="D11124" s="8" t="s">
        <v>28</v>
      </c>
      <c r="E11124" s="5" t="s">
        <v>29</v>
      </c>
      <c r="F11124" s="8">
        <v>205</v>
      </c>
      <c r="G11124" s="6">
        <v>43618</v>
      </c>
      <c r="H11124" s="6">
        <v>43622</v>
      </c>
      <c r="I11124" s="6">
        <v>43625</v>
      </c>
      <c r="J11124" s="5" t="s">
        <v>40</v>
      </c>
      <c r="K11124" s="7">
        <v>1049.29</v>
      </c>
      <c r="L11124" s="35">
        <v>891.9</v>
      </c>
      <c r="M11124" s="36">
        <f t="shared" si="173"/>
        <v>157.38999999999999</v>
      </c>
      <c r="N11124" s="37">
        <f>YEAR(Table1[[#This Row],[Data zamówienia]])</f>
        <v>2019</v>
      </c>
    </row>
    <row r="11125" spans="2:14" x14ac:dyDescent="0.3">
      <c r="B11125" s="32">
        <v>419093</v>
      </c>
      <c r="C11125" s="8" t="s">
        <v>35</v>
      </c>
      <c r="D11125" s="8" t="s">
        <v>22</v>
      </c>
      <c r="E11125" s="5" t="s">
        <v>23</v>
      </c>
      <c r="F11125" s="8">
        <v>331</v>
      </c>
      <c r="G11125" s="6">
        <v>43619</v>
      </c>
      <c r="H11125" s="6">
        <v>43619</v>
      </c>
      <c r="I11125" s="6">
        <v>43621</v>
      </c>
      <c r="J11125" s="5" t="s">
        <v>40</v>
      </c>
      <c r="K11125" s="7">
        <v>933.7</v>
      </c>
      <c r="L11125" s="35">
        <v>513.54</v>
      </c>
      <c r="M11125" s="36">
        <f t="shared" si="173"/>
        <v>420.16000000000008</v>
      </c>
      <c r="N11125" s="37">
        <f>YEAR(Table1[[#This Row],[Data zamówienia]])</f>
        <v>2019</v>
      </c>
    </row>
    <row r="11126" spans="2:14" x14ac:dyDescent="0.3">
      <c r="B11126" s="32">
        <v>560294</v>
      </c>
      <c r="C11126" s="8" t="s">
        <v>21</v>
      </c>
      <c r="D11126" s="8" t="s">
        <v>39</v>
      </c>
      <c r="E11126" s="5" t="s">
        <v>34</v>
      </c>
      <c r="F11126" s="8">
        <v>125</v>
      </c>
      <c r="G11126" s="6">
        <v>43618</v>
      </c>
      <c r="H11126" s="6">
        <v>43621</v>
      </c>
      <c r="I11126" s="6">
        <v>43627</v>
      </c>
      <c r="J11126" s="5" t="s">
        <v>30</v>
      </c>
      <c r="K11126" s="7">
        <v>268.97000000000003</v>
      </c>
      <c r="L11126" s="35">
        <v>209.8</v>
      </c>
      <c r="M11126" s="36">
        <f t="shared" si="173"/>
        <v>59.170000000000016</v>
      </c>
      <c r="N11126" s="37">
        <f>YEAR(Table1[[#This Row],[Data zamówienia]])</f>
        <v>2019</v>
      </c>
    </row>
    <row r="11127" spans="2:14" x14ac:dyDescent="0.3">
      <c r="B11127" s="32">
        <v>326311</v>
      </c>
      <c r="C11127" s="8" t="s">
        <v>21</v>
      </c>
      <c r="D11127" s="8" t="s">
        <v>36</v>
      </c>
      <c r="E11127" s="5" t="s">
        <v>37</v>
      </c>
      <c r="F11127" s="8">
        <v>207</v>
      </c>
      <c r="G11127" s="6">
        <v>43618</v>
      </c>
      <c r="H11127" s="6">
        <v>43621</v>
      </c>
      <c r="I11127" s="6">
        <v>43622</v>
      </c>
      <c r="J11127" s="5" t="s">
        <v>32</v>
      </c>
      <c r="K11127" s="7">
        <v>922.91</v>
      </c>
      <c r="L11127" s="35">
        <v>581.42999999999995</v>
      </c>
      <c r="M11127" s="36">
        <f t="shared" si="173"/>
        <v>341.48</v>
      </c>
      <c r="N11127" s="37">
        <f>YEAR(Table1[[#This Row],[Data zamówienia]])</f>
        <v>2019</v>
      </c>
    </row>
    <row r="11128" spans="2:14" x14ac:dyDescent="0.3">
      <c r="B11128" s="32">
        <v>586452</v>
      </c>
      <c r="C11128" s="8" t="s">
        <v>21</v>
      </c>
      <c r="D11128" s="8" t="s">
        <v>22</v>
      </c>
      <c r="E11128" s="5" t="s">
        <v>25</v>
      </c>
      <c r="F11128" s="8">
        <v>167</v>
      </c>
      <c r="G11128" s="6">
        <v>43618</v>
      </c>
      <c r="H11128" s="6">
        <v>43622</v>
      </c>
      <c r="I11128" s="6">
        <v>43628</v>
      </c>
      <c r="J11128" s="5" t="s">
        <v>30</v>
      </c>
      <c r="K11128" s="7">
        <v>767.31</v>
      </c>
      <c r="L11128" s="35">
        <v>598.5</v>
      </c>
      <c r="M11128" s="36">
        <f t="shared" si="173"/>
        <v>168.80999999999995</v>
      </c>
      <c r="N11128" s="37">
        <f>YEAR(Table1[[#This Row],[Data zamówienia]])</f>
        <v>2019</v>
      </c>
    </row>
    <row r="11129" spans="2:14" x14ac:dyDescent="0.3">
      <c r="B11129" s="32">
        <v>173807</v>
      </c>
      <c r="C11129" s="8" t="s">
        <v>27</v>
      </c>
      <c r="D11129" s="8" t="s">
        <v>28</v>
      </c>
      <c r="E11129" s="5" t="s">
        <v>34</v>
      </c>
      <c r="F11129" s="8">
        <v>198</v>
      </c>
      <c r="G11129" s="6">
        <v>43618</v>
      </c>
      <c r="H11129" s="6">
        <v>43621</v>
      </c>
      <c r="I11129" s="6">
        <v>43627</v>
      </c>
      <c r="J11129" s="5" t="s">
        <v>33</v>
      </c>
      <c r="K11129" s="7">
        <v>1273.08</v>
      </c>
      <c r="L11129" s="35">
        <v>712.92</v>
      </c>
      <c r="M11129" s="36">
        <f t="shared" si="173"/>
        <v>560.16</v>
      </c>
      <c r="N11129" s="37">
        <f>YEAR(Table1[[#This Row],[Data zamówienia]])</f>
        <v>2019</v>
      </c>
    </row>
    <row r="11130" spans="2:14" x14ac:dyDescent="0.3">
      <c r="B11130" s="32">
        <v>938360</v>
      </c>
      <c r="C11130" s="8" t="s">
        <v>21</v>
      </c>
      <c r="D11130" s="8" t="s">
        <v>36</v>
      </c>
      <c r="E11130" s="5" t="s">
        <v>25</v>
      </c>
      <c r="F11130" s="8">
        <v>251</v>
      </c>
      <c r="G11130" s="6">
        <v>43620</v>
      </c>
      <c r="H11130" s="6">
        <v>43620</v>
      </c>
      <c r="I11130" s="6">
        <v>43623</v>
      </c>
      <c r="J11130" s="5" t="s">
        <v>32</v>
      </c>
      <c r="K11130" s="7">
        <v>1787.73</v>
      </c>
      <c r="L11130" s="35">
        <v>1644.71</v>
      </c>
      <c r="M11130" s="36">
        <f t="shared" si="173"/>
        <v>143.01999999999998</v>
      </c>
      <c r="N11130" s="37">
        <f>YEAR(Table1[[#This Row],[Data zamówienia]])</f>
        <v>2019</v>
      </c>
    </row>
    <row r="11131" spans="2:14" x14ac:dyDescent="0.3">
      <c r="B11131" s="32">
        <v>158516</v>
      </c>
      <c r="C11131" s="8" t="s">
        <v>21</v>
      </c>
      <c r="D11131" s="8" t="s">
        <v>28</v>
      </c>
      <c r="E11131" s="5" t="s">
        <v>23</v>
      </c>
      <c r="F11131" s="8">
        <v>366</v>
      </c>
      <c r="G11131" s="6">
        <v>43620</v>
      </c>
      <c r="H11131" s="6">
        <v>43622</v>
      </c>
      <c r="I11131" s="6">
        <v>43629</v>
      </c>
      <c r="J11131" s="5" t="s">
        <v>32</v>
      </c>
      <c r="K11131" s="7">
        <v>1982.73</v>
      </c>
      <c r="L11131" s="35">
        <v>1764.63</v>
      </c>
      <c r="M11131" s="36">
        <f t="shared" si="173"/>
        <v>218.09999999999991</v>
      </c>
      <c r="N11131" s="37">
        <f>YEAR(Table1[[#This Row],[Data zamówienia]])</f>
        <v>2019</v>
      </c>
    </row>
    <row r="11132" spans="2:14" x14ac:dyDescent="0.3">
      <c r="B11132" s="32">
        <v>382623</v>
      </c>
      <c r="C11132" s="8" t="s">
        <v>35</v>
      </c>
      <c r="D11132" s="8" t="s">
        <v>28</v>
      </c>
      <c r="E11132" s="5" t="s">
        <v>31</v>
      </c>
      <c r="F11132" s="8">
        <v>4</v>
      </c>
      <c r="G11132" s="6">
        <v>43619</v>
      </c>
      <c r="H11132" s="6">
        <v>43620</v>
      </c>
      <c r="I11132" s="6">
        <v>43624</v>
      </c>
      <c r="J11132" s="5" t="s">
        <v>30</v>
      </c>
      <c r="K11132" s="7">
        <v>1823.37</v>
      </c>
      <c r="L11132" s="35">
        <v>1476.93</v>
      </c>
      <c r="M11132" s="36">
        <f t="shared" si="173"/>
        <v>346.43999999999983</v>
      </c>
      <c r="N11132" s="37">
        <f>YEAR(Table1[[#This Row],[Data zamówienia]])</f>
        <v>2019</v>
      </c>
    </row>
    <row r="11133" spans="2:14" x14ac:dyDescent="0.3">
      <c r="B11133" s="32">
        <v>858857</v>
      </c>
      <c r="C11133" s="8" t="s">
        <v>21</v>
      </c>
      <c r="D11133" s="8" t="s">
        <v>39</v>
      </c>
      <c r="E11133" s="5" t="s">
        <v>25</v>
      </c>
      <c r="F11133" s="8">
        <v>203</v>
      </c>
      <c r="G11133" s="6">
        <v>43620</v>
      </c>
      <c r="H11133" s="6">
        <v>43623</v>
      </c>
      <c r="I11133" s="6">
        <v>43629</v>
      </c>
      <c r="J11133" s="5" t="s">
        <v>30</v>
      </c>
      <c r="K11133" s="7">
        <v>988.24</v>
      </c>
      <c r="L11133" s="35">
        <v>691.77</v>
      </c>
      <c r="M11133" s="36">
        <f t="shared" si="173"/>
        <v>296.47000000000003</v>
      </c>
      <c r="N11133" s="37">
        <f>YEAR(Table1[[#This Row],[Data zamówienia]])</f>
        <v>2019</v>
      </c>
    </row>
    <row r="11134" spans="2:14" x14ac:dyDescent="0.3">
      <c r="B11134" s="32">
        <v>151020</v>
      </c>
      <c r="C11134" s="8" t="s">
        <v>27</v>
      </c>
      <c r="D11134" s="8" t="s">
        <v>22</v>
      </c>
      <c r="E11134" s="5" t="s">
        <v>29</v>
      </c>
      <c r="F11134" s="8">
        <v>316</v>
      </c>
      <c r="G11134" s="6">
        <v>43620</v>
      </c>
      <c r="H11134" s="6">
        <v>43623</v>
      </c>
      <c r="I11134" s="6">
        <v>43626</v>
      </c>
      <c r="J11134" s="5" t="s">
        <v>40</v>
      </c>
      <c r="K11134" s="7">
        <v>352.39</v>
      </c>
      <c r="L11134" s="35">
        <v>200.86</v>
      </c>
      <c r="M11134" s="36">
        <f t="shared" si="173"/>
        <v>151.52999999999997</v>
      </c>
      <c r="N11134" s="37">
        <f>YEAR(Table1[[#This Row],[Data zamówienia]])</f>
        <v>2019</v>
      </c>
    </row>
    <row r="11135" spans="2:14" x14ac:dyDescent="0.3">
      <c r="B11135" s="32">
        <v>445176</v>
      </c>
      <c r="C11135" s="8" t="s">
        <v>27</v>
      </c>
      <c r="D11135" s="8" t="s">
        <v>39</v>
      </c>
      <c r="E11135" s="5" t="s">
        <v>25</v>
      </c>
      <c r="F11135" s="8">
        <v>22</v>
      </c>
      <c r="G11135" s="6">
        <v>43619</v>
      </c>
      <c r="H11135" s="6">
        <v>43623</v>
      </c>
      <c r="I11135" s="6">
        <v>43624</v>
      </c>
      <c r="J11135" s="5" t="s">
        <v>32</v>
      </c>
      <c r="K11135" s="7">
        <v>893.11</v>
      </c>
      <c r="L11135" s="35">
        <v>803.8</v>
      </c>
      <c r="M11135" s="36">
        <f t="shared" si="173"/>
        <v>89.310000000000059</v>
      </c>
      <c r="N11135" s="37">
        <f>YEAR(Table1[[#This Row],[Data zamówienia]])</f>
        <v>2019</v>
      </c>
    </row>
    <row r="11136" spans="2:14" x14ac:dyDescent="0.3">
      <c r="B11136" s="32">
        <v>112271</v>
      </c>
      <c r="C11136" s="8" t="s">
        <v>21</v>
      </c>
      <c r="D11136" s="8" t="s">
        <v>28</v>
      </c>
      <c r="E11136" s="5" t="s">
        <v>29</v>
      </c>
      <c r="F11136" s="8">
        <v>108</v>
      </c>
      <c r="G11136" s="6">
        <v>43619</v>
      </c>
      <c r="H11136" s="6">
        <v>43623</v>
      </c>
      <c r="I11136" s="6">
        <v>43625</v>
      </c>
      <c r="J11136" s="5" t="s">
        <v>30</v>
      </c>
      <c r="K11136" s="7">
        <v>1208.4100000000001</v>
      </c>
      <c r="L11136" s="35">
        <v>640.46</v>
      </c>
      <c r="M11136" s="36">
        <f t="shared" si="173"/>
        <v>567.95000000000005</v>
      </c>
      <c r="N11136" s="37">
        <f>YEAR(Table1[[#This Row],[Data zamówienia]])</f>
        <v>2019</v>
      </c>
    </row>
    <row r="11137" spans="2:14" x14ac:dyDescent="0.3">
      <c r="B11137" s="32">
        <v>241916</v>
      </c>
      <c r="C11137" s="8" t="s">
        <v>27</v>
      </c>
      <c r="D11137" s="8" t="s">
        <v>28</v>
      </c>
      <c r="E11137" s="5" t="s">
        <v>31</v>
      </c>
      <c r="F11137" s="8">
        <v>197</v>
      </c>
      <c r="G11137" s="6">
        <v>43619</v>
      </c>
      <c r="H11137" s="6">
        <v>43623</v>
      </c>
      <c r="I11137" s="6">
        <v>43624</v>
      </c>
      <c r="J11137" s="5" t="s">
        <v>32</v>
      </c>
      <c r="K11137" s="7">
        <v>644.5</v>
      </c>
      <c r="L11137" s="35">
        <v>522.04999999999995</v>
      </c>
      <c r="M11137" s="36">
        <f t="shared" si="173"/>
        <v>122.45000000000005</v>
      </c>
      <c r="N11137" s="37">
        <f>YEAR(Table1[[#This Row],[Data zamówienia]])</f>
        <v>2019</v>
      </c>
    </row>
    <row r="11138" spans="2:14" x14ac:dyDescent="0.3">
      <c r="B11138" s="32">
        <v>808533</v>
      </c>
      <c r="C11138" s="8" t="s">
        <v>35</v>
      </c>
      <c r="D11138" s="8" t="s">
        <v>28</v>
      </c>
      <c r="E11138" s="5" t="s">
        <v>29</v>
      </c>
      <c r="F11138" s="8">
        <v>240</v>
      </c>
      <c r="G11138" s="6">
        <v>43620</v>
      </c>
      <c r="H11138" s="6">
        <v>43622</v>
      </c>
      <c r="I11138" s="6">
        <v>43624</v>
      </c>
      <c r="J11138" s="5" t="s">
        <v>40</v>
      </c>
      <c r="K11138" s="7">
        <v>952.92</v>
      </c>
      <c r="L11138" s="35">
        <v>867.16</v>
      </c>
      <c r="M11138" s="36">
        <f t="shared" si="173"/>
        <v>85.759999999999991</v>
      </c>
      <c r="N11138" s="37">
        <f>YEAR(Table1[[#This Row],[Data zamówienia]])</f>
        <v>2019</v>
      </c>
    </row>
    <row r="11139" spans="2:14" x14ac:dyDescent="0.3">
      <c r="B11139" s="32">
        <v>768615</v>
      </c>
      <c r="C11139" s="8" t="s">
        <v>35</v>
      </c>
      <c r="D11139" s="8" t="s">
        <v>28</v>
      </c>
      <c r="E11139" s="5" t="s">
        <v>34</v>
      </c>
      <c r="F11139" s="8">
        <v>262</v>
      </c>
      <c r="G11139" s="6">
        <v>43620</v>
      </c>
      <c r="H11139" s="6">
        <v>43620</v>
      </c>
      <c r="I11139" s="6">
        <v>43625</v>
      </c>
      <c r="J11139" s="5" t="s">
        <v>40</v>
      </c>
      <c r="K11139" s="7">
        <v>1716.03</v>
      </c>
      <c r="L11139" s="35">
        <v>875.18</v>
      </c>
      <c r="M11139" s="36">
        <f t="shared" si="173"/>
        <v>840.85</v>
      </c>
      <c r="N11139" s="37">
        <f>YEAR(Table1[[#This Row],[Data zamówienia]])</f>
        <v>2019</v>
      </c>
    </row>
    <row r="11140" spans="2:14" x14ac:dyDescent="0.3">
      <c r="B11140" s="32">
        <v>699513</v>
      </c>
      <c r="C11140" s="8" t="s">
        <v>38</v>
      </c>
      <c r="D11140" s="8" t="s">
        <v>36</v>
      </c>
      <c r="E11140" s="5" t="s">
        <v>25</v>
      </c>
      <c r="F11140" s="8">
        <v>176</v>
      </c>
      <c r="G11140" s="6">
        <v>43621</v>
      </c>
      <c r="H11140" s="6">
        <v>43623</v>
      </c>
      <c r="I11140" s="6">
        <v>43629</v>
      </c>
      <c r="J11140" s="5" t="s">
        <v>26</v>
      </c>
      <c r="K11140" s="7">
        <v>177.8</v>
      </c>
      <c r="L11140" s="35">
        <v>115.57</v>
      </c>
      <c r="M11140" s="36">
        <f t="shared" ref="M11140:M11203" si="174">K11140-L11140</f>
        <v>62.230000000000018</v>
      </c>
      <c r="N11140" s="37">
        <f>YEAR(Table1[[#This Row],[Data zamówienia]])</f>
        <v>2019</v>
      </c>
    </row>
    <row r="11141" spans="2:14" x14ac:dyDescent="0.3">
      <c r="B11141" s="32">
        <v>240897</v>
      </c>
      <c r="C11141" s="8" t="s">
        <v>27</v>
      </c>
      <c r="D11141" s="8" t="s">
        <v>36</v>
      </c>
      <c r="E11141" s="5" t="s">
        <v>37</v>
      </c>
      <c r="F11141" s="8">
        <v>292</v>
      </c>
      <c r="G11141" s="6">
        <v>43621</v>
      </c>
      <c r="H11141" s="6">
        <v>43622</v>
      </c>
      <c r="I11141" s="6">
        <v>43626</v>
      </c>
      <c r="J11141" s="5" t="s">
        <v>24</v>
      </c>
      <c r="K11141" s="7">
        <v>1549.99</v>
      </c>
      <c r="L11141" s="35">
        <v>836.99</v>
      </c>
      <c r="M11141" s="36">
        <f t="shared" si="174"/>
        <v>713</v>
      </c>
      <c r="N11141" s="37">
        <f>YEAR(Table1[[#This Row],[Data zamówienia]])</f>
        <v>2019</v>
      </c>
    </row>
    <row r="11142" spans="2:14" x14ac:dyDescent="0.3">
      <c r="B11142" s="32">
        <v>400839</v>
      </c>
      <c r="C11142" s="8" t="s">
        <v>27</v>
      </c>
      <c r="D11142" s="8" t="s">
        <v>39</v>
      </c>
      <c r="E11142" s="5" t="s">
        <v>34</v>
      </c>
      <c r="F11142" s="8">
        <v>257</v>
      </c>
      <c r="G11142" s="6">
        <v>43621</v>
      </c>
      <c r="H11142" s="6">
        <v>43624</v>
      </c>
      <c r="I11142" s="6">
        <v>43629</v>
      </c>
      <c r="J11142" s="5" t="s">
        <v>30</v>
      </c>
      <c r="K11142" s="7">
        <v>1487.52</v>
      </c>
      <c r="L11142" s="35">
        <v>1264.3900000000001</v>
      </c>
      <c r="M11142" s="36">
        <f t="shared" si="174"/>
        <v>223.12999999999988</v>
      </c>
      <c r="N11142" s="37">
        <f>YEAR(Table1[[#This Row],[Data zamówienia]])</f>
        <v>2019</v>
      </c>
    </row>
    <row r="11143" spans="2:14" x14ac:dyDescent="0.3">
      <c r="B11143" s="32">
        <v>689767</v>
      </c>
      <c r="C11143" s="8" t="s">
        <v>21</v>
      </c>
      <c r="D11143" s="8" t="s">
        <v>22</v>
      </c>
      <c r="E11143" s="5" t="s">
        <v>34</v>
      </c>
      <c r="F11143" s="8">
        <v>135</v>
      </c>
      <c r="G11143" s="6">
        <v>43621</v>
      </c>
      <c r="H11143" s="6">
        <v>43624</v>
      </c>
      <c r="I11143" s="6">
        <v>43625</v>
      </c>
      <c r="J11143" s="5" t="s">
        <v>30</v>
      </c>
      <c r="K11143" s="7">
        <v>1890.04</v>
      </c>
      <c r="L11143" s="35">
        <v>1606.53</v>
      </c>
      <c r="M11143" s="36">
        <f t="shared" si="174"/>
        <v>283.51</v>
      </c>
      <c r="N11143" s="37">
        <f>YEAR(Table1[[#This Row],[Data zamówienia]])</f>
        <v>2019</v>
      </c>
    </row>
    <row r="11144" spans="2:14" x14ac:dyDescent="0.3">
      <c r="B11144" s="32">
        <v>144007</v>
      </c>
      <c r="C11144" s="8" t="s">
        <v>38</v>
      </c>
      <c r="D11144" s="8" t="s">
        <v>36</v>
      </c>
      <c r="E11144" s="5" t="s">
        <v>37</v>
      </c>
      <c r="F11144" s="8">
        <v>148</v>
      </c>
      <c r="G11144" s="6">
        <v>43621</v>
      </c>
      <c r="H11144" s="6">
        <v>43624</v>
      </c>
      <c r="I11144" s="6">
        <v>43631</v>
      </c>
      <c r="J11144" s="5" t="s">
        <v>24</v>
      </c>
      <c r="K11144" s="7">
        <v>1333.45</v>
      </c>
      <c r="L11144" s="35">
        <v>840.07</v>
      </c>
      <c r="M11144" s="36">
        <f t="shared" si="174"/>
        <v>493.38</v>
      </c>
      <c r="N11144" s="37">
        <f>YEAR(Table1[[#This Row],[Data zamówienia]])</f>
        <v>2019</v>
      </c>
    </row>
    <row r="11145" spans="2:14" x14ac:dyDescent="0.3">
      <c r="B11145" s="32">
        <v>35606</v>
      </c>
      <c r="C11145" s="8" t="s">
        <v>21</v>
      </c>
      <c r="D11145" s="8" t="s">
        <v>28</v>
      </c>
      <c r="E11145" s="5" t="s">
        <v>25</v>
      </c>
      <c r="F11145" s="8">
        <v>228</v>
      </c>
      <c r="G11145" s="6">
        <v>43620</v>
      </c>
      <c r="H11145" s="6">
        <v>43623</v>
      </c>
      <c r="I11145" s="6">
        <v>43628</v>
      </c>
      <c r="J11145" s="5" t="s">
        <v>30</v>
      </c>
      <c r="K11145" s="7">
        <v>1862.1</v>
      </c>
      <c r="L11145" s="35">
        <v>1005.53</v>
      </c>
      <c r="M11145" s="36">
        <f t="shared" si="174"/>
        <v>856.56999999999994</v>
      </c>
      <c r="N11145" s="37">
        <f>YEAR(Table1[[#This Row],[Data zamówienia]])</f>
        <v>2019</v>
      </c>
    </row>
    <row r="11146" spans="2:14" x14ac:dyDescent="0.3">
      <c r="B11146" s="32">
        <v>517164</v>
      </c>
      <c r="C11146" s="8" t="s">
        <v>27</v>
      </c>
      <c r="D11146" s="8" t="s">
        <v>39</v>
      </c>
      <c r="E11146" s="5" t="s">
        <v>25</v>
      </c>
      <c r="F11146" s="8">
        <v>252</v>
      </c>
      <c r="G11146" s="6">
        <v>43621</v>
      </c>
      <c r="H11146" s="6">
        <v>43623</v>
      </c>
      <c r="I11146" s="6">
        <v>43626</v>
      </c>
      <c r="J11146" s="5" t="s">
        <v>33</v>
      </c>
      <c r="K11146" s="7">
        <v>1683.46</v>
      </c>
      <c r="L11146" s="35">
        <v>1178.42</v>
      </c>
      <c r="M11146" s="36">
        <f t="shared" si="174"/>
        <v>505.03999999999996</v>
      </c>
      <c r="N11146" s="37">
        <f>YEAR(Table1[[#This Row],[Data zamówienia]])</f>
        <v>2019</v>
      </c>
    </row>
    <row r="11147" spans="2:14" x14ac:dyDescent="0.3">
      <c r="B11147" s="32">
        <v>346489</v>
      </c>
      <c r="C11147" s="8" t="s">
        <v>21</v>
      </c>
      <c r="D11147" s="8" t="s">
        <v>28</v>
      </c>
      <c r="E11147" s="5" t="s">
        <v>25</v>
      </c>
      <c r="F11147" s="8">
        <v>96</v>
      </c>
      <c r="G11147" s="6">
        <v>43621</v>
      </c>
      <c r="H11147" s="6">
        <v>43624</v>
      </c>
      <c r="I11147" s="6">
        <v>43626</v>
      </c>
      <c r="J11147" s="5" t="s">
        <v>26</v>
      </c>
      <c r="K11147" s="7">
        <v>278.41000000000003</v>
      </c>
      <c r="L11147" s="35">
        <v>183.75</v>
      </c>
      <c r="M11147" s="36">
        <f t="shared" si="174"/>
        <v>94.660000000000025</v>
      </c>
      <c r="N11147" s="37">
        <f>YEAR(Table1[[#This Row],[Data zamówienia]])</f>
        <v>2019</v>
      </c>
    </row>
    <row r="11148" spans="2:14" x14ac:dyDescent="0.3">
      <c r="B11148" s="32">
        <v>593911</v>
      </c>
      <c r="C11148" s="8" t="s">
        <v>27</v>
      </c>
      <c r="D11148" s="8" t="s">
        <v>28</v>
      </c>
      <c r="E11148" s="5" t="s">
        <v>23</v>
      </c>
      <c r="F11148" s="8">
        <v>149</v>
      </c>
      <c r="G11148" s="6">
        <v>43621</v>
      </c>
      <c r="H11148" s="6">
        <v>43621</v>
      </c>
      <c r="I11148" s="6">
        <v>43627</v>
      </c>
      <c r="J11148" s="5" t="s">
        <v>33</v>
      </c>
      <c r="K11148" s="7">
        <v>1293.19</v>
      </c>
      <c r="L11148" s="35">
        <v>944.03</v>
      </c>
      <c r="M11148" s="36">
        <f t="shared" si="174"/>
        <v>349.16000000000008</v>
      </c>
      <c r="N11148" s="37">
        <f>YEAR(Table1[[#This Row],[Data zamówienia]])</f>
        <v>2019</v>
      </c>
    </row>
    <row r="11149" spans="2:14" x14ac:dyDescent="0.3">
      <c r="B11149" s="32">
        <v>346806</v>
      </c>
      <c r="C11149" s="8" t="s">
        <v>35</v>
      </c>
      <c r="D11149" s="8" t="s">
        <v>28</v>
      </c>
      <c r="E11149" s="5" t="s">
        <v>25</v>
      </c>
      <c r="F11149" s="8">
        <v>294</v>
      </c>
      <c r="G11149" s="6">
        <v>43620</v>
      </c>
      <c r="H11149" s="6">
        <v>43622</v>
      </c>
      <c r="I11149" s="6">
        <v>43624</v>
      </c>
      <c r="J11149" s="5" t="s">
        <v>24</v>
      </c>
      <c r="K11149" s="7">
        <v>1496.61</v>
      </c>
      <c r="L11149" s="35">
        <v>1227.22</v>
      </c>
      <c r="M11149" s="36">
        <f t="shared" si="174"/>
        <v>269.38999999999987</v>
      </c>
      <c r="N11149" s="37">
        <f>YEAR(Table1[[#This Row],[Data zamówienia]])</f>
        <v>2019</v>
      </c>
    </row>
    <row r="11150" spans="2:14" x14ac:dyDescent="0.3">
      <c r="B11150" s="32">
        <v>354894</v>
      </c>
      <c r="C11150" s="8" t="s">
        <v>27</v>
      </c>
      <c r="D11150" s="8" t="s">
        <v>36</v>
      </c>
      <c r="E11150" s="5" t="s">
        <v>23</v>
      </c>
      <c r="F11150" s="8">
        <v>299</v>
      </c>
      <c r="G11150" s="6">
        <v>43621</v>
      </c>
      <c r="H11150" s="6">
        <v>43624</v>
      </c>
      <c r="I11150" s="6">
        <v>43625</v>
      </c>
      <c r="J11150" s="5" t="s">
        <v>40</v>
      </c>
      <c r="K11150" s="7">
        <v>824.84</v>
      </c>
      <c r="L11150" s="35">
        <v>560.89</v>
      </c>
      <c r="M11150" s="36">
        <f t="shared" si="174"/>
        <v>263.95000000000005</v>
      </c>
      <c r="N11150" s="37">
        <f>YEAR(Table1[[#This Row],[Data zamówienia]])</f>
        <v>2019</v>
      </c>
    </row>
    <row r="11151" spans="2:14" x14ac:dyDescent="0.3">
      <c r="B11151" s="32">
        <v>807827</v>
      </c>
      <c r="C11151" s="8" t="s">
        <v>21</v>
      </c>
      <c r="D11151" s="8" t="s">
        <v>39</v>
      </c>
      <c r="E11151" s="5" t="s">
        <v>34</v>
      </c>
      <c r="F11151" s="8">
        <v>40</v>
      </c>
      <c r="G11151" s="6">
        <v>43620</v>
      </c>
      <c r="H11151" s="6">
        <v>43621</v>
      </c>
      <c r="I11151" s="6">
        <v>43624</v>
      </c>
      <c r="J11151" s="5" t="s">
        <v>33</v>
      </c>
      <c r="K11151" s="7">
        <v>1802.47</v>
      </c>
      <c r="L11151" s="35">
        <v>1027.4100000000001</v>
      </c>
      <c r="M11151" s="36">
        <f t="shared" si="174"/>
        <v>775.06</v>
      </c>
      <c r="N11151" s="37">
        <f>YEAR(Table1[[#This Row],[Data zamówienia]])</f>
        <v>2019</v>
      </c>
    </row>
    <row r="11152" spans="2:14" x14ac:dyDescent="0.3">
      <c r="B11152" s="32">
        <v>445011</v>
      </c>
      <c r="C11152" s="8" t="s">
        <v>21</v>
      </c>
      <c r="D11152" s="8" t="s">
        <v>39</v>
      </c>
      <c r="E11152" s="5" t="s">
        <v>23</v>
      </c>
      <c r="F11152" s="8">
        <v>151</v>
      </c>
      <c r="G11152" s="6">
        <v>43620</v>
      </c>
      <c r="H11152" s="6">
        <v>43621</v>
      </c>
      <c r="I11152" s="6">
        <v>43623</v>
      </c>
      <c r="J11152" s="5" t="s">
        <v>30</v>
      </c>
      <c r="K11152" s="7">
        <v>225.42</v>
      </c>
      <c r="L11152" s="35">
        <v>123.98</v>
      </c>
      <c r="M11152" s="36">
        <f t="shared" si="174"/>
        <v>101.43999999999998</v>
      </c>
      <c r="N11152" s="37">
        <f>YEAR(Table1[[#This Row],[Data zamówienia]])</f>
        <v>2019</v>
      </c>
    </row>
    <row r="11153" spans="2:14" x14ac:dyDescent="0.3">
      <c r="B11153" s="32">
        <v>368174</v>
      </c>
      <c r="C11153" s="8" t="s">
        <v>21</v>
      </c>
      <c r="D11153" s="8" t="s">
        <v>22</v>
      </c>
      <c r="E11153" s="5" t="s">
        <v>25</v>
      </c>
      <c r="F11153" s="8">
        <v>143</v>
      </c>
      <c r="G11153" s="6">
        <v>43620</v>
      </c>
      <c r="H11153" s="6">
        <v>43621</v>
      </c>
      <c r="I11153" s="6">
        <v>43628</v>
      </c>
      <c r="J11153" s="5" t="s">
        <v>30</v>
      </c>
      <c r="K11153" s="7">
        <v>278.41000000000003</v>
      </c>
      <c r="L11153" s="35">
        <v>155.91</v>
      </c>
      <c r="M11153" s="36">
        <f t="shared" si="174"/>
        <v>122.50000000000003</v>
      </c>
      <c r="N11153" s="37">
        <f>YEAR(Table1[[#This Row],[Data zamówienia]])</f>
        <v>2019</v>
      </c>
    </row>
    <row r="11154" spans="2:14" x14ac:dyDescent="0.3">
      <c r="B11154" s="32">
        <v>773374</v>
      </c>
      <c r="C11154" s="8" t="s">
        <v>35</v>
      </c>
      <c r="D11154" s="8" t="s">
        <v>22</v>
      </c>
      <c r="E11154" s="5" t="s">
        <v>31</v>
      </c>
      <c r="F11154" s="8">
        <v>182</v>
      </c>
      <c r="G11154" s="6">
        <v>43620</v>
      </c>
      <c r="H11154" s="6">
        <v>43623</v>
      </c>
      <c r="I11154" s="6">
        <v>43629</v>
      </c>
      <c r="J11154" s="5" t="s">
        <v>26</v>
      </c>
      <c r="K11154" s="7">
        <v>1587.21</v>
      </c>
      <c r="L11154" s="35">
        <v>1015.81</v>
      </c>
      <c r="M11154" s="36">
        <f t="shared" si="174"/>
        <v>571.40000000000009</v>
      </c>
      <c r="N11154" s="37">
        <f>YEAR(Table1[[#This Row],[Data zamówienia]])</f>
        <v>2019</v>
      </c>
    </row>
    <row r="11155" spans="2:14" x14ac:dyDescent="0.3">
      <c r="B11155" s="32">
        <v>411069</v>
      </c>
      <c r="C11155" s="8" t="s">
        <v>27</v>
      </c>
      <c r="D11155" s="8" t="s">
        <v>28</v>
      </c>
      <c r="E11155" s="5" t="s">
        <v>25</v>
      </c>
      <c r="F11155" s="8">
        <v>363</v>
      </c>
      <c r="G11155" s="6">
        <v>43621</v>
      </c>
      <c r="H11155" s="6">
        <v>43623</v>
      </c>
      <c r="I11155" s="6">
        <v>43630</v>
      </c>
      <c r="J11155" s="5" t="s">
        <v>30</v>
      </c>
      <c r="K11155" s="7">
        <v>1227.48</v>
      </c>
      <c r="L11155" s="35">
        <v>981.98</v>
      </c>
      <c r="M11155" s="36">
        <f t="shared" si="174"/>
        <v>245.5</v>
      </c>
      <c r="N11155" s="37">
        <f>YEAR(Table1[[#This Row],[Data zamówienia]])</f>
        <v>2019</v>
      </c>
    </row>
    <row r="11156" spans="2:14" x14ac:dyDescent="0.3">
      <c r="B11156" s="32">
        <v>319482</v>
      </c>
      <c r="C11156" s="8" t="s">
        <v>27</v>
      </c>
      <c r="D11156" s="8" t="s">
        <v>36</v>
      </c>
      <c r="E11156" s="5" t="s">
        <v>29</v>
      </c>
      <c r="F11156" s="8">
        <v>90</v>
      </c>
      <c r="G11156" s="6">
        <v>43620</v>
      </c>
      <c r="H11156" s="6">
        <v>43621</v>
      </c>
      <c r="I11156" s="6">
        <v>43626</v>
      </c>
      <c r="J11156" s="5" t="s">
        <v>32</v>
      </c>
      <c r="K11156" s="7">
        <v>1063.55</v>
      </c>
      <c r="L11156" s="35">
        <v>584.95000000000005</v>
      </c>
      <c r="M11156" s="36">
        <f t="shared" si="174"/>
        <v>478.59999999999991</v>
      </c>
      <c r="N11156" s="37">
        <f>YEAR(Table1[[#This Row],[Data zamówienia]])</f>
        <v>2019</v>
      </c>
    </row>
    <row r="11157" spans="2:14" x14ac:dyDescent="0.3">
      <c r="B11157" s="32">
        <v>35808</v>
      </c>
      <c r="C11157" s="8" t="s">
        <v>35</v>
      </c>
      <c r="D11157" s="8" t="s">
        <v>28</v>
      </c>
      <c r="E11157" s="5" t="s">
        <v>25</v>
      </c>
      <c r="F11157" s="8">
        <v>260</v>
      </c>
      <c r="G11157" s="6">
        <v>43622</v>
      </c>
      <c r="H11157" s="6">
        <v>43622</v>
      </c>
      <c r="I11157" s="6">
        <v>43627</v>
      </c>
      <c r="J11157" s="5" t="s">
        <v>33</v>
      </c>
      <c r="K11157" s="7">
        <v>1865.79</v>
      </c>
      <c r="L11157" s="35">
        <v>1418</v>
      </c>
      <c r="M11157" s="36">
        <f t="shared" si="174"/>
        <v>447.78999999999996</v>
      </c>
      <c r="N11157" s="37">
        <f>YEAR(Table1[[#This Row],[Data zamówienia]])</f>
        <v>2019</v>
      </c>
    </row>
    <row r="11158" spans="2:14" x14ac:dyDescent="0.3">
      <c r="B11158" s="32">
        <v>406136</v>
      </c>
      <c r="C11158" s="8" t="s">
        <v>21</v>
      </c>
      <c r="D11158" s="8" t="s">
        <v>28</v>
      </c>
      <c r="E11158" s="5" t="s">
        <v>29</v>
      </c>
      <c r="F11158" s="8">
        <v>113</v>
      </c>
      <c r="G11158" s="6">
        <v>43622</v>
      </c>
      <c r="H11158" s="6">
        <v>43625</v>
      </c>
      <c r="I11158" s="6">
        <v>43630</v>
      </c>
      <c r="J11158" s="5" t="s">
        <v>33</v>
      </c>
      <c r="K11158" s="7">
        <v>1759.82</v>
      </c>
      <c r="L11158" s="35">
        <v>1531.04</v>
      </c>
      <c r="M11158" s="36">
        <f t="shared" si="174"/>
        <v>228.77999999999997</v>
      </c>
      <c r="N11158" s="37">
        <f>YEAR(Table1[[#This Row],[Data zamówienia]])</f>
        <v>2019</v>
      </c>
    </row>
    <row r="11159" spans="2:14" x14ac:dyDescent="0.3">
      <c r="B11159" s="32">
        <v>304801</v>
      </c>
      <c r="C11159" s="8" t="s">
        <v>21</v>
      </c>
      <c r="D11159" s="8" t="s">
        <v>28</v>
      </c>
      <c r="E11159" s="5" t="s">
        <v>37</v>
      </c>
      <c r="F11159" s="8">
        <v>178</v>
      </c>
      <c r="G11159" s="6">
        <v>43621</v>
      </c>
      <c r="H11159" s="6">
        <v>43622</v>
      </c>
      <c r="I11159" s="6">
        <v>43626</v>
      </c>
      <c r="J11159" s="5" t="s">
        <v>30</v>
      </c>
      <c r="K11159" s="7">
        <v>177.8</v>
      </c>
      <c r="L11159" s="35">
        <v>163.58000000000001</v>
      </c>
      <c r="M11159" s="36">
        <f t="shared" si="174"/>
        <v>14.219999999999999</v>
      </c>
      <c r="N11159" s="37">
        <f>YEAR(Table1[[#This Row],[Data zamówienia]])</f>
        <v>2019</v>
      </c>
    </row>
    <row r="11160" spans="2:14" x14ac:dyDescent="0.3">
      <c r="B11160" s="32">
        <v>58491</v>
      </c>
      <c r="C11160" s="8" t="s">
        <v>21</v>
      </c>
      <c r="D11160" s="8" t="s">
        <v>36</v>
      </c>
      <c r="E11160" s="5" t="s">
        <v>34</v>
      </c>
      <c r="F11160" s="8">
        <v>82</v>
      </c>
      <c r="G11160" s="6">
        <v>43622</v>
      </c>
      <c r="H11160" s="6">
        <v>43624</v>
      </c>
      <c r="I11160" s="6">
        <v>43625</v>
      </c>
      <c r="J11160" s="5" t="s">
        <v>24</v>
      </c>
      <c r="K11160" s="7">
        <v>922.91</v>
      </c>
      <c r="L11160" s="35">
        <v>738.33</v>
      </c>
      <c r="M11160" s="36">
        <f t="shared" si="174"/>
        <v>184.57999999999993</v>
      </c>
      <c r="N11160" s="37">
        <f>YEAR(Table1[[#This Row],[Data zamówienia]])</f>
        <v>2019</v>
      </c>
    </row>
    <row r="11161" spans="2:14" x14ac:dyDescent="0.3">
      <c r="B11161" s="32">
        <v>503557</v>
      </c>
      <c r="C11161" s="8" t="s">
        <v>27</v>
      </c>
      <c r="D11161" s="8" t="s">
        <v>39</v>
      </c>
      <c r="E11161" s="5" t="s">
        <v>23</v>
      </c>
      <c r="F11161" s="8">
        <v>234</v>
      </c>
      <c r="G11161" s="6">
        <v>43621</v>
      </c>
      <c r="H11161" s="6">
        <v>43623</v>
      </c>
      <c r="I11161" s="6">
        <v>43629</v>
      </c>
      <c r="J11161" s="5" t="s">
        <v>30</v>
      </c>
      <c r="K11161" s="7">
        <v>601.59</v>
      </c>
      <c r="L11161" s="35">
        <v>553.46</v>
      </c>
      <c r="M11161" s="36">
        <f t="shared" si="174"/>
        <v>48.129999999999995</v>
      </c>
      <c r="N11161" s="37">
        <f>YEAR(Table1[[#This Row],[Data zamówienia]])</f>
        <v>2019</v>
      </c>
    </row>
    <row r="11162" spans="2:14" x14ac:dyDescent="0.3">
      <c r="B11162" s="32">
        <v>81015</v>
      </c>
      <c r="C11162" s="8" t="s">
        <v>35</v>
      </c>
      <c r="D11162" s="8" t="s">
        <v>39</v>
      </c>
      <c r="E11162" s="5" t="s">
        <v>23</v>
      </c>
      <c r="F11162" s="8">
        <v>71</v>
      </c>
      <c r="G11162" s="6">
        <v>43621</v>
      </c>
      <c r="H11162" s="6">
        <v>43623</v>
      </c>
      <c r="I11162" s="6">
        <v>43630</v>
      </c>
      <c r="J11162" s="5" t="s">
        <v>30</v>
      </c>
      <c r="K11162" s="7">
        <v>176.7</v>
      </c>
      <c r="L11162" s="35">
        <v>132.53</v>
      </c>
      <c r="M11162" s="36">
        <f t="shared" si="174"/>
        <v>44.169999999999987</v>
      </c>
      <c r="N11162" s="37">
        <f>YEAR(Table1[[#This Row],[Data zamówienia]])</f>
        <v>2019</v>
      </c>
    </row>
    <row r="11163" spans="2:14" x14ac:dyDescent="0.3">
      <c r="B11163" s="32">
        <v>153199</v>
      </c>
      <c r="C11163" s="8" t="s">
        <v>21</v>
      </c>
      <c r="D11163" s="8" t="s">
        <v>28</v>
      </c>
      <c r="E11163" s="5" t="s">
        <v>23</v>
      </c>
      <c r="F11163" s="8">
        <v>27</v>
      </c>
      <c r="G11163" s="6">
        <v>43621</v>
      </c>
      <c r="H11163" s="6">
        <v>43622</v>
      </c>
      <c r="I11163" s="6">
        <v>43624</v>
      </c>
      <c r="J11163" s="5" t="s">
        <v>32</v>
      </c>
      <c r="K11163" s="7">
        <v>922.91</v>
      </c>
      <c r="L11163" s="35">
        <v>489.14</v>
      </c>
      <c r="M11163" s="36">
        <f t="shared" si="174"/>
        <v>433.77</v>
      </c>
      <c r="N11163" s="37">
        <f>YEAR(Table1[[#This Row],[Data zamówienia]])</f>
        <v>2019</v>
      </c>
    </row>
    <row r="11164" spans="2:14" x14ac:dyDescent="0.3">
      <c r="B11164" s="32">
        <v>398614</v>
      </c>
      <c r="C11164" s="8" t="s">
        <v>21</v>
      </c>
      <c r="D11164" s="8" t="s">
        <v>36</v>
      </c>
      <c r="E11164" s="5" t="s">
        <v>29</v>
      </c>
      <c r="F11164" s="8">
        <v>356</v>
      </c>
      <c r="G11164" s="6">
        <v>43621</v>
      </c>
      <c r="H11164" s="6">
        <v>43623</v>
      </c>
      <c r="I11164" s="6">
        <v>43629</v>
      </c>
      <c r="J11164" s="5" t="s">
        <v>30</v>
      </c>
      <c r="K11164" s="7">
        <v>1316.58</v>
      </c>
      <c r="L11164" s="35">
        <v>1066.43</v>
      </c>
      <c r="M11164" s="36">
        <f t="shared" si="174"/>
        <v>250.14999999999986</v>
      </c>
      <c r="N11164" s="37">
        <f>YEAR(Table1[[#This Row],[Data zamówienia]])</f>
        <v>2019</v>
      </c>
    </row>
    <row r="11165" spans="2:14" x14ac:dyDescent="0.3">
      <c r="B11165" s="32">
        <v>590918</v>
      </c>
      <c r="C11165" s="8" t="s">
        <v>21</v>
      </c>
      <c r="D11165" s="8" t="s">
        <v>28</v>
      </c>
      <c r="E11165" s="5" t="s">
        <v>25</v>
      </c>
      <c r="F11165" s="8">
        <v>38</v>
      </c>
      <c r="G11165" s="6">
        <v>43623</v>
      </c>
      <c r="H11165" s="6">
        <v>43623</v>
      </c>
      <c r="I11165" s="6">
        <v>43627</v>
      </c>
      <c r="J11165" s="5" t="s">
        <v>24</v>
      </c>
      <c r="K11165" s="7">
        <v>454.17</v>
      </c>
      <c r="L11165" s="35">
        <v>399.67</v>
      </c>
      <c r="M11165" s="36">
        <f t="shared" si="174"/>
        <v>54.5</v>
      </c>
      <c r="N11165" s="37">
        <f>YEAR(Table1[[#This Row],[Data zamówienia]])</f>
        <v>2019</v>
      </c>
    </row>
    <row r="11166" spans="2:14" x14ac:dyDescent="0.3">
      <c r="B11166" s="32">
        <v>661574</v>
      </c>
      <c r="C11166" s="8" t="s">
        <v>21</v>
      </c>
      <c r="D11166" s="8" t="s">
        <v>36</v>
      </c>
      <c r="E11166" s="5" t="s">
        <v>37</v>
      </c>
      <c r="F11166" s="8">
        <v>337</v>
      </c>
      <c r="G11166" s="6">
        <v>43623</v>
      </c>
      <c r="H11166" s="6">
        <v>43624</v>
      </c>
      <c r="I11166" s="6">
        <v>43627</v>
      </c>
      <c r="J11166" s="5" t="s">
        <v>26</v>
      </c>
      <c r="K11166" s="7">
        <v>1367.25</v>
      </c>
      <c r="L11166" s="35">
        <v>1121.1500000000001</v>
      </c>
      <c r="M11166" s="36">
        <f t="shared" si="174"/>
        <v>246.09999999999991</v>
      </c>
      <c r="N11166" s="37">
        <f>YEAR(Table1[[#This Row],[Data zamówienia]])</f>
        <v>2019</v>
      </c>
    </row>
    <row r="11167" spans="2:14" x14ac:dyDescent="0.3">
      <c r="B11167" s="32">
        <v>200278</v>
      </c>
      <c r="C11167" s="8" t="s">
        <v>27</v>
      </c>
      <c r="D11167" s="8" t="s">
        <v>28</v>
      </c>
      <c r="E11167" s="5" t="s">
        <v>37</v>
      </c>
      <c r="F11167" s="8">
        <v>283</v>
      </c>
      <c r="G11167" s="6">
        <v>43622</v>
      </c>
      <c r="H11167" s="6">
        <v>43624</v>
      </c>
      <c r="I11167" s="6">
        <v>43629</v>
      </c>
      <c r="J11167" s="5" t="s">
        <v>26</v>
      </c>
      <c r="K11167" s="7">
        <v>1631.74</v>
      </c>
      <c r="L11167" s="35">
        <v>1109.58</v>
      </c>
      <c r="M11167" s="36">
        <f t="shared" si="174"/>
        <v>522.16000000000008</v>
      </c>
      <c r="N11167" s="37">
        <f>YEAR(Table1[[#This Row],[Data zamówienia]])</f>
        <v>2019</v>
      </c>
    </row>
    <row r="11168" spans="2:14" x14ac:dyDescent="0.3">
      <c r="B11168" s="32">
        <v>188208</v>
      </c>
      <c r="C11168" s="8" t="s">
        <v>21</v>
      </c>
      <c r="D11168" s="8" t="s">
        <v>22</v>
      </c>
      <c r="E11168" s="5" t="s">
        <v>31</v>
      </c>
      <c r="F11168" s="8">
        <v>186</v>
      </c>
      <c r="G11168" s="6">
        <v>43623</v>
      </c>
      <c r="H11168" s="6">
        <v>43626</v>
      </c>
      <c r="I11168" s="6">
        <v>43630</v>
      </c>
      <c r="J11168" s="5" t="s">
        <v>26</v>
      </c>
      <c r="K11168" s="7">
        <v>1332</v>
      </c>
      <c r="L11168" s="35">
        <v>799.2</v>
      </c>
      <c r="M11168" s="36">
        <f t="shared" si="174"/>
        <v>532.79999999999995</v>
      </c>
      <c r="N11168" s="37">
        <f>YEAR(Table1[[#This Row],[Data zamówienia]])</f>
        <v>2019</v>
      </c>
    </row>
    <row r="11169" spans="2:14" x14ac:dyDescent="0.3">
      <c r="B11169" s="32">
        <v>825917</v>
      </c>
      <c r="C11169" s="8" t="s">
        <v>21</v>
      </c>
      <c r="D11169" s="8" t="s">
        <v>36</v>
      </c>
      <c r="E11169" s="5" t="s">
        <v>34</v>
      </c>
      <c r="F11169" s="8">
        <v>318</v>
      </c>
      <c r="G11169" s="6">
        <v>43623</v>
      </c>
      <c r="H11169" s="6">
        <v>43624</v>
      </c>
      <c r="I11169" s="6">
        <v>43631</v>
      </c>
      <c r="J11169" s="5" t="s">
        <v>24</v>
      </c>
      <c r="K11169" s="7">
        <v>201.52</v>
      </c>
      <c r="L11169" s="35">
        <v>173.31</v>
      </c>
      <c r="M11169" s="36">
        <f t="shared" si="174"/>
        <v>28.210000000000008</v>
      </c>
      <c r="N11169" s="37">
        <f>YEAR(Table1[[#This Row],[Data zamówienia]])</f>
        <v>2019</v>
      </c>
    </row>
    <row r="11170" spans="2:14" x14ac:dyDescent="0.3">
      <c r="B11170" s="32">
        <v>163086</v>
      </c>
      <c r="C11170" s="8" t="s">
        <v>35</v>
      </c>
      <c r="D11170" s="8" t="s">
        <v>28</v>
      </c>
      <c r="E11170" s="5" t="s">
        <v>31</v>
      </c>
      <c r="F11170" s="8">
        <v>284</v>
      </c>
      <c r="G11170" s="6">
        <v>43624</v>
      </c>
      <c r="H11170" s="6">
        <v>43625</v>
      </c>
      <c r="I11170" s="6">
        <v>43626</v>
      </c>
      <c r="J11170" s="5" t="s">
        <v>24</v>
      </c>
      <c r="K11170" s="7">
        <v>1683.46</v>
      </c>
      <c r="L11170" s="35">
        <v>1111.08</v>
      </c>
      <c r="M11170" s="36">
        <f t="shared" si="174"/>
        <v>572.38000000000011</v>
      </c>
      <c r="N11170" s="37">
        <f>YEAR(Table1[[#This Row],[Data zamówienia]])</f>
        <v>2019</v>
      </c>
    </row>
    <row r="11171" spans="2:14" x14ac:dyDescent="0.3">
      <c r="B11171" s="32">
        <v>641052</v>
      </c>
      <c r="C11171" s="8" t="s">
        <v>38</v>
      </c>
      <c r="D11171" s="8" t="s">
        <v>36</v>
      </c>
      <c r="E11171" s="5" t="s">
        <v>34</v>
      </c>
      <c r="F11171" s="8">
        <v>7</v>
      </c>
      <c r="G11171" s="6">
        <v>43623</v>
      </c>
      <c r="H11171" s="6">
        <v>43625</v>
      </c>
      <c r="I11171" s="6">
        <v>43630</v>
      </c>
      <c r="J11171" s="5" t="s">
        <v>24</v>
      </c>
      <c r="K11171" s="7">
        <v>559.48</v>
      </c>
      <c r="L11171" s="35">
        <v>313.31</v>
      </c>
      <c r="M11171" s="36">
        <f t="shared" si="174"/>
        <v>246.17000000000002</v>
      </c>
      <c r="N11171" s="37">
        <f>YEAR(Table1[[#This Row],[Data zamówienia]])</f>
        <v>2019</v>
      </c>
    </row>
    <row r="11172" spans="2:14" x14ac:dyDescent="0.3">
      <c r="B11172" s="32">
        <v>736272</v>
      </c>
      <c r="C11172" s="8" t="s">
        <v>21</v>
      </c>
      <c r="D11172" s="8" t="s">
        <v>36</v>
      </c>
      <c r="E11172" s="5" t="s">
        <v>34</v>
      </c>
      <c r="F11172" s="8">
        <v>208</v>
      </c>
      <c r="G11172" s="6">
        <v>43624</v>
      </c>
      <c r="H11172" s="6">
        <v>43626</v>
      </c>
      <c r="I11172" s="6">
        <v>43630</v>
      </c>
      <c r="J11172" s="5" t="s">
        <v>26</v>
      </c>
      <c r="K11172" s="7">
        <v>667.83</v>
      </c>
      <c r="L11172" s="35">
        <v>547.62</v>
      </c>
      <c r="M11172" s="36">
        <f t="shared" si="174"/>
        <v>120.21000000000004</v>
      </c>
      <c r="N11172" s="37">
        <f>YEAR(Table1[[#This Row],[Data zamówienia]])</f>
        <v>2019</v>
      </c>
    </row>
    <row r="11173" spans="2:14" x14ac:dyDescent="0.3">
      <c r="B11173" s="32">
        <v>718393</v>
      </c>
      <c r="C11173" s="8" t="s">
        <v>27</v>
      </c>
      <c r="D11173" s="8" t="s">
        <v>36</v>
      </c>
      <c r="E11173" s="5" t="s">
        <v>25</v>
      </c>
      <c r="F11173" s="8">
        <v>192</v>
      </c>
      <c r="G11173" s="6">
        <v>43625</v>
      </c>
      <c r="H11173" s="6">
        <v>43625</v>
      </c>
      <c r="I11173" s="6">
        <v>43632</v>
      </c>
      <c r="J11173" s="5" t="s">
        <v>30</v>
      </c>
      <c r="K11173" s="7">
        <v>518.87</v>
      </c>
      <c r="L11173" s="35">
        <v>363.21</v>
      </c>
      <c r="M11173" s="36">
        <f t="shared" si="174"/>
        <v>155.66000000000003</v>
      </c>
      <c r="N11173" s="37">
        <f>YEAR(Table1[[#This Row],[Data zamówienia]])</f>
        <v>2019</v>
      </c>
    </row>
    <row r="11174" spans="2:14" x14ac:dyDescent="0.3">
      <c r="B11174" s="32">
        <v>213574</v>
      </c>
      <c r="C11174" s="8" t="s">
        <v>21</v>
      </c>
      <c r="D11174" s="8" t="s">
        <v>28</v>
      </c>
      <c r="E11174" s="5" t="s">
        <v>23</v>
      </c>
      <c r="F11174" s="8">
        <v>194</v>
      </c>
      <c r="G11174" s="6">
        <v>43625</v>
      </c>
      <c r="H11174" s="6">
        <v>43627</v>
      </c>
      <c r="I11174" s="6">
        <v>43630</v>
      </c>
      <c r="J11174" s="5" t="s">
        <v>26</v>
      </c>
      <c r="K11174" s="7">
        <v>668.59</v>
      </c>
      <c r="L11174" s="35">
        <v>354.35</v>
      </c>
      <c r="M11174" s="36">
        <f t="shared" si="174"/>
        <v>314.24</v>
      </c>
      <c r="N11174" s="37">
        <f>YEAR(Table1[[#This Row],[Data zamówienia]])</f>
        <v>2019</v>
      </c>
    </row>
    <row r="11175" spans="2:14" x14ac:dyDescent="0.3">
      <c r="B11175" s="32">
        <v>80770</v>
      </c>
      <c r="C11175" s="8" t="s">
        <v>21</v>
      </c>
      <c r="D11175" s="8" t="s">
        <v>39</v>
      </c>
      <c r="E11175" s="5" t="s">
        <v>23</v>
      </c>
      <c r="F11175" s="8">
        <v>302</v>
      </c>
      <c r="G11175" s="6">
        <v>43624</v>
      </c>
      <c r="H11175" s="6">
        <v>43626</v>
      </c>
      <c r="I11175" s="6">
        <v>43628</v>
      </c>
      <c r="J11175" s="5" t="s">
        <v>32</v>
      </c>
      <c r="K11175" s="7">
        <v>1698.44</v>
      </c>
      <c r="L11175" s="35">
        <v>917.16</v>
      </c>
      <c r="M11175" s="36">
        <f t="shared" si="174"/>
        <v>781.28000000000009</v>
      </c>
      <c r="N11175" s="37">
        <f>YEAR(Table1[[#This Row],[Data zamówienia]])</f>
        <v>2019</v>
      </c>
    </row>
    <row r="11176" spans="2:14" x14ac:dyDescent="0.3">
      <c r="B11176" s="32">
        <v>314308</v>
      </c>
      <c r="C11176" s="8" t="s">
        <v>21</v>
      </c>
      <c r="D11176" s="8" t="s">
        <v>39</v>
      </c>
      <c r="E11176" s="5" t="s">
        <v>29</v>
      </c>
      <c r="F11176" s="8">
        <v>70</v>
      </c>
      <c r="G11176" s="6">
        <v>43624</v>
      </c>
      <c r="H11176" s="6">
        <v>43625</v>
      </c>
      <c r="I11176" s="6">
        <v>43630</v>
      </c>
      <c r="J11176" s="5" t="s">
        <v>24</v>
      </c>
      <c r="K11176" s="7">
        <v>1235.8900000000001</v>
      </c>
      <c r="L11176" s="35">
        <v>1013.43</v>
      </c>
      <c r="M11176" s="36">
        <f t="shared" si="174"/>
        <v>222.46000000000015</v>
      </c>
      <c r="N11176" s="37">
        <f>YEAR(Table1[[#This Row],[Data zamówienia]])</f>
        <v>2019</v>
      </c>
    </row>
    <row r="11177" spans="2:14" x14ac:dyDescent="0.3">
      <c r="B11177" s="32">
        <v>51619</v>
      </c>
      <c r="C11177" s="8" t="s">
        <v>35</v>
      </c>
      <c r="D11177" s="8" t="s">
        <v>28</v>
      </c>
      <c r="E11177" s="5" t="s">
        <v>37</v>
      </c>
      <c r="F11177" s="8">
        <v>286</v>
      </c>
      <c r="G11177" s="6">
        <v>43624</v>
      </c>
      <c r="H11177" s="6">
        <v>43628</v>
      </c>
      <c r="I11177" s="6">
        <v>43632</v>
      </c>
      <c r="J11177" s="5" t="s">
        <v>33</v>
      </c>
      <c r="K11177" s="7">
        <v>212.82</v>
      </c>
      <c r="L11177" s="35">
        <v>140.46</v>
      </c>
      <c r="M11177" s="36">
        <f t="shared" si="174"/>
        <v>72.359999999999985</v>
      </c>
      <c r="N11177" s="37">
        <f>YEAR(Table1[[#This Row],[Data zamówienia]])</f>
        <v>2019</v>
      </c>
    </row>
    <row r="11178" spans="2:14" x14ac:dyDescent="0.3">
      <c r="B11178" s="32">
        <v>840787</v>
      </c>
      <c r="C11178" s="8" t="s">
        <v>21</v>
      </c>
      <c r="D11178" s="8" t="s">
        <v>39</v>
      </c>
      <c r="E11178" s="5" t="s">
        <v>29</v>
      </c>
      <c r="F11178" s="8">
        <v>232</v>
      </c>
      <c r="G11178" s="6">
        <v>43624</v>
      </c>
      <c r="H11178" s="6">
        <v>43626</v>
      </c>
      <c r="I11178" s="6">
        <v>43630</v>
      </c>
      <c r="J11178" s="5" t="s">
        <v>32</v>
      </c>
      <c r="K11178" s="7">
        <v>663.94</v>
      </c>
      <c r="L11178" s="35">
        <v>418.28</v>
      </c>
      <c r="M11178" s="36">
        <f t="shared" si="174"/>
        <v>245.66000000000008</v>
      </c>
      <c r="N11178" s="37">
        <f>YEAR(Table1[[#This Row],[Data zamówienia]])</f>
        <v>2019</v>
      </c>
    </row>
    <row r="11179" spans="2:14" x14ac:dyDescent="0.3">
      <c r="B11179" s="32">
        <v>643313</v>
      </c>
      <c r="C11179" s="8" t="s">
        <v>35</v>
      </c>
      <c r="D11179" s="8" t="s">
        <v>28</v>
      </c>
      <c r="E11179" s="5" t="s">
        <v>31</v>
      </c>
      <c r="F11179" s="8">
        <v>57</v>
      </c>
      <c r="G11179" s="6">
        <v>43624</v>
      </c>
      <c r="H11179" s="6">
        <v>43625</v>
      </c>
      <c r="I11179" s="6">
        <v>43631</v>
      </c>
      <c r="J11179" s="5" t="s">
        <v>32</v>
      </c>
      <c r="K11179" s="7">
        <v>1978.16</v>
      </c>
      <c r="L11179" s="35">
        <v>1483.62</v>
      </c>
      <c r="M11179" s="36">
        <f t="shared" si="174"/>
        <v>494.54000000000019</v>
      </c>
      <c r="N11179" s="37">
        <f>YEAR(Table1[[#This Row],[Data zamówienia]])</f>
        <v>2019</v>
      </c>
    </row>
    <row r="11180" spans="2:14" x14ac:dyDescent="0.3">
      <c r="B11180" s="32">
        <v>25282</v>
      </c>
      <c r="C11180" s="8" t="s">
        <v>21</v>
      </c>
      <c r="D11180" s="8" t="s">
        <v>22</v>
      </c>
      <c r="E11180" s="5" t="s">
        <v>37</v>
      </c>
      <c r="F11180" s="8">
        <v>197</v>
      </c>
      <c r="G11180" s="6">
        <v>43625</v>
      </c>
      <c r="H11180" s="6">
        <v>43628</v>
      </c>
      <c r="I11180" s="6">
        <v>43635</v>
      </c>
      <c r="J11180" s="5" t="s">
        <v>32</v>
      </c>
      <c r="K11180" s="7">
        <v>1848.66</v>
      </c>
      <c r="L11180" s="35">
        <v>1589.85</v>
      </c>
      <c r="M11180" s="36">
        <f t="shared" si="174"/>
        <v>258.81000000000017</v>
      </c>
      <c r="N11180" s="37">
        <f>YEAR(Table1[[#This Row],[Data zamówienia]])</f>
        <v>2019</v>
      </c>
    </row>
    <row r="11181" spans="2:14" x14ac:dyDescent="0.3">
      <c r="B11181" s="32">
        <v>836841</v>
      </c>
      <c r="C11181" s="8" t="s">
        <v>27</v>
      </c>
      <c r="D11181" s="8" t="s">
        <v>28</v>
      </c>
      <c r="E11181" s="5" t="s">
        <v>34</v>
      </c>
      <c r="F11181" s="8">
        <v>353</v>
      </c>
      <c r="G11181" s="6">
        <v>43624</v>
      </c>
      <c r="H11181" s="6">
        <v>43626</v>
      </c>
      <c r="I11181" s="6">
        <v>43629</v>
      </c>
      <c r="J11181" s="5" t="s">
        <v>24</v>
      </c>
      <c r="K11181" s="7">
        <v>1358.64</v>
      </c>
      <c r="L11181" s="35">
        <v>1086.9100000000001</v>
      </c>
      <c r="M11181" s="36">
        <f t="shared" si="174"/>
        <v>271.73</v>
      </c>
      <c r="N11181" s="37">
        <f>YEAR(Table1[[#This Row],[Data zamówienia]])</f>
        <v>2019</v>
      </c>
    </row>
    <row r="11182" spans="2:14" x14ac:dyDescent="0.3">
      <c r="B11182" s="32">
        <v>979840</v>
      </c>
      <c r="C11182" s="8" t="s">
        <v>38</v>
      </c>
      <c r="D11182" s="8" t="s">
        <v>22</v>
      </c>
      <c r="E11182" s="5" t="s">
        <v>37</v>
      </c>
      <c r="F11182" s="8">
        <v>243</v>
      </c>
      <c r="G11182" s="6">
        <v>43624</v>
      </c>
      <c r="H11182" s="6">
        <v>43625</v>
      </c>
      <c r="I11182" s="6">
        <v>43629</v>
      </c>
      <c r="J11182" s="5" t="s">
        <v>40</v>
      </c>
      <c r="K11182" s="7">
        <v>799.45</v>
      </c>
      <c r="L11182" s="35">
        <v>543.63</v>
      </c>
      <c r="M11182" s="36">
        <f t="shared" si="174"/>
        <v>255.82000000000005</v>
      </c>
      <c r="N11182" s="37">
        <f>YEAR(Table1[[#This Row],[Data zamówienia]])</f>
        <v>2019</v>
      </c>
    </row>
    <row r="11183" spans="2:14" x14ac:dyDescent="0.3">
      <c r="B11183" s="32">
        <v>864170</v>
      </c>
      <c r="C11183" s="8" t="s">
        <v>21</v>
      </c>
      <c r="D11183" s="8" t="s">
        <v>39</v>
      </c>
      <c r="E11183" s="5" t="s">
        <v>34</v>
      </c>
      <c r="F11183" s="8">
        <v>212</v>
      </c>
      <c r="G11183" s="6">
        <v>43625</v>
      </c>
      <c r="H11183" s="6">
        <v>43627</v>
      </c>
      <c r="I11183" s="6">
        <v>43630</v>
      </c>
      <c r="J11183" s="5" t="s">
        <v>32</v>
      </c>
      <c r="K11183" s="7">
        <v>1845.45</v>
      </c>
      <c r="L11183" s="35">
        <v>1476.36</v>
      </c>
      <c r="M11183" s="36">
        <f t="shared" si="174"/>
        <v>369.09000000000015</v>
      </c>
      <c r="N11183" s="37">
        <f>YEAR(Table1[[#This Row],[Data zamówienia]])</f>
        <v>2019</v>
      </c>
    </row>
    <row r="11184" spans="2:14" x14ac:dyDescent="0.3">
      <c r="B11184" s="32">
        <v>990189</v>
      </c>
      <c r="C11184" s="8" t="s">
        <v>35</v>
      </c>
      <c r="D11184" s="8" t="s">
        <v>28</v>
      </c>
      <c r="E11184" s="5" t="s">
        <v>29</v>
      </c>
      <c r="F11184" s="8">
        <v>358</v>
      </c>
      <c r="G11184" s="6">
        <v>43625</v>
      </c>
      <c r="H11184" s="6">
        <v>43628</v>
      </c>
      <c r="I11184" s="6">
        <v>43629</v>
      </c>
      <c r="J11184" s="5" t="s">
        <v>40</v>
      </c>
      <c r="K11184" s="7">
        <v>353.69</v>
      </c>
      <c r="L11184" s="35">
        <v>307.70999999999998</v>
      </c>
      <c r="M11184" s="36">
        <f t="shared" si="174"/>
        <v>45.980000000000018</v>
      </c>
      <c r="N11184" s="37">
        <f>YEAR(Table1[[#This Row],[Data zamówienia]])</f>
        <v>2019</v>
      </c>
    </row>
    <row r="11185" spans="2:14" x14ac:dyDescent="0.3">
      <c r="B11185" s="32">
        <v>725476</v>
      </c>
      <c r="C11185" s="8" t="s">
        <v>21</v>
      </c>
      <c r="D11185" s="8" t="s">
        <v>28</v>
      </c>
      <c r="E11185" s="5" t="s">
        <v>31</v>
      </c>
      <c r="F11185" s="8">
        <v>288</v>
      </c>
      <c r="G11185" s="6">
        <v>43626</v>
      </c>
      <c r="H11185" s="6">
        <v>43626</v>
      </c>
      <c r="I11185" s="6">
        <v>43627</v>
      </c>
      <c r="J11185" s="5" t="s">
        <v>26</v>
      </c>
      <c r="K11185" s="7">
        <v>1458.89</v>
      </c>
      <c r="L11185" s="35">
        <v>1035.81</v>
      </c>
      <c r="M11185" s="36">
        <f t="shared" si="174"/>
        <v>423.08000000000015</v>
      </c>
      <c r="N11185" s="37">
        <f>YEAR(Table1[[#This Row],[Data zamówienia]])</f>
        <v>2019</v>
      </c>
    </row>
    <row r="11186" spans="2:14" x14ac:dyDescent="0.3">
      <c r="B11186" s="32">
        <v>820262</v>
      </c>
      <c r="C11186" s="8" t="s">
        <v>21</v>
      </c>
      <c r="D11186" s="8" t="s">
        <v>36</v>
      </c>
      <c r="E11186" s="5" t="s">
        <v>34</v>
      </c>
      <c r="F11186" s="8">
        <v>15</v>
      </c>
      <c r="G11186" s="6">
        <v>43626</v>
      </c>
      <c r="H11186" s="6">
        <v>43627</v>
      </c>
      <c r="I11186" s="6">
        <v>43633</v>
      </c>
      <c r="J11186" s="5" t="s">
        <v>24</v>
      </c>
      <c r="K11186" s="7">
        <v>1945.71</v>
      </c>
      <c r="L11186" s="35">
        <v>1303.6300000000001</v>
      </c>
      <c r="M11186" s="36">
        <f t="shared" si="174"/>
        <v>642.07999999999993</v>
      </c>
      <c r="N11186" s="37">
        <f>YEAR(Table1[[#This Row],[Data zamówienia]])</f>
        <v>2019</v>
      </c>
    </row>
    <row r="11187" spans="2:14" x14ac:dyDescent="0.3">
      <c r="B11187" s="32">
        <v>939122</v>
      </c>
      <c r="C11187" s="8" t="s">
        <v>38</v>
      </c>
      <c r="D11187" s="8" t="s">
        <v>39</v>
      </c>
      <c r="E11187" s="5" t="s">
        <v>37</v>
      </c>
      <c r="F11187" s="8">
        <v>54</v>
      </c>
      <c r="G11187" s="6">
        <v>43626</v>
      </c>
      <c r="H11187" s="6">
        <v>43627</v>
      </c>
      <c r="I11187" s="6">
        <v>43628</v>
      </c>
      <c r="J11187" s="5" t="s">
        <v>40</v>
      </c>
      <c r="K11187" s="7">
        <v>1202.3699999999999</v>
      </c>
      <c r="L11187" s="35">
        <v>721.42</v>
      </c>
      <c r="M11187" s="36">
        <f t="shared" si="174"/>
        <v>480.94999999999993</v>
      </c>
      <c r="N11187" s="37">
        <f>YEAR(Table1[[#This Row],[Data zamówienia]])</f>
        <v>2019</v>
      </c>
    </row>
    <row r="11188" spans="2:14" x14ac:dyDescent="0.3">
      <c r="B11188" s="32">
        <v>445377</v>
      </c>
      <c r="C11188" s="8" t="s">
        <v>21</v>
      </c>
      <c r="D11188" s="8" t="s">
        <v>28</v>
      </c>
      <c r="E11188" s="5" t="s">
        <v>37</v>
      </c>
      <c r="F11188" s="8">
        <v>147</v>
      </c>
      <c r="G11188" s="6">
        <v>43625</v>
      </c>
      <c r="H11188" s="6">
        <v>43629</v>
      </c>
      <c r="I11188" s="6">
        <v>43634</v>
      </c>
      <c r="J11188" s="5" t="s">
        <v>33</v>
      </c>
      <c r="K11188" s="7">
        <v>1386.25</v>
      </c>
      <c r="L11188" s="35">
        <v>928.79</v>
      </c>
      <c r="M11188" s="36">
        <f t="shared" si="174"/>
        <v>457.46000000000004</v>
      </c>
      <c r="N11188" s="37">
        <f>YEAR(Table1[[#This Row],[Data zamówienia]])</f>
        <v>2019</v>
      </c>
    </row>
    <row r="11189" spans="2:14" x14ac:dyDescent="0.3">
      <c r="B11189" s="32">
        <v>710405</v>
      </c>
      <c r="C11189" s="8" t="s">
        <v>27</v>
      </c>
      <c r="D11189" s="8" t="s">
        <v>36</v>
      </c>
      <c r="E11189" s="5" t="s">
        <v>31</v>
      </c>
      <c r="F11189" s="8">
        <v>135</v>
      </c>
      <c r="G11189" s="6">
        <v>43625</v>
      </c>
      <c r="H11189" s="6">
        <v>43628</v>
      </c>
      <c r="I11189" s="6">
        <v>43635</v>
      </c>
      <c r="J11189" s="5" t="s">
        <v>32</v>
      </c>
      <c r="K11189" s="7">
        <v>856.09</v>
      </c>
      <c r="L11189" s="35">
        <v>582.14</v>
      </c>
      <c r="M11189" s="36">
        <f t="shared" si="174"/>
        <v>273.95000000000005</v>
      </c>
      <c r="N11189" s="37">
        <f>YEAR(Table1[[#This Row],[Data zamówienia]])</f>
        <v>2019</v>
      </c>
    </row>
    <row r="11190" spans="2:14" x14ac:dyDescent="0.3">
      <c r="B11190" s="32">
        <v>140443</v>
      </c>
      <c r="C11190" s="8" t="s">
        <v>21</v>
      </c>
      <c r="D11190" s="8" t="s">
        <v>39</v>
      </c>
      <c r="E11190" s="5" t="s">
        <v>34</v>
      </c>
      <c r="F11190" s="8">
        <v>359</v>
      </c>
      <c r="G11190" s="6">
        <v>43626</v>
      </c>
      <c r="H11190" s="6">
        <v>43629</v>
      </c>
      <c r="I11190" s="6">
        <v>43630</v>
      </c>
      <c r="J11190" s="5" t="s">
        <v>33</v>
      </c>
      <c r="K11190" s="7">
        <v>480.91</v>
      </c>
      <c r="L11190" s="35">
        <v>312.58999999999997</v>
      </c>
      <c r="M11190" s="36">
        <f t="shared" si="174"/>
        <v>168.32000000000005</v>
      </c>
      <c r="N11190" s="37">
        <f>YEAR(Table1[[#This Row],[Data zamówienia]])</f>
        <v>2019</v>
      </c>
    </row>
    <row r="11191" spans="2:14" x14ac:dyDescent="0.3">
      <c r="B11191" s="32">
        <v>96951</v>
      </c>
      <c r="C11191" s="8" t="s">
        <v>27</v>
      </c>
      <c r="D11191" s="8" t="s">
        <v>36</v>
      </c>
      <c r="E11191" s="5" t="s">
        <v>37</v>
      </c>
      <c r="F11191" s="8">
        <v>200</v>
      </c>
      <c r="G11191" s="6">
        <v>43626</v>
      </c>
      <c r="H11191" s="6">
        <v>43630</v>
      </c>
      <c r="I11191" s="6">
        <v>43634</v>
      </c>
      <c r="J11191" s="5" t="s">
        <v>32</v>
      </c>
      <c r="K11191" s="7">
        <v>1729.28</v>
      </c>
      <c r="L11191" s="35">
        <v>1504.47</v>
      </c>
      <c r="M11191" s="36">
        <f t="shared" si="174"/>
        <v>224.80999999999995</v>
      </c>
      <c r="N11191" s="37">
        <f>YEAR(Table1[[#This Row],[Data zamówienia]])</f>
        <v>2019</v>
      </c>
    </row>
    <row r="11192" spans="2:14" x14ac:dyDescent="0.3">
      <c r="B11192" s="32">
        <v>869685</v>
      </c>
      <c r="C11192" s="8" t="s">
        <v>27</v>
      </c>
      <c r="D11192" s="8" t="s">
        <v>39</v>
      </c>
      <c r="E11192" s="5" t="s">
        <v>29</v>
      </c>
      <c r="F11192" s="8">
        <v>302</v>
      </c>
      <c r="G11192" s="6">
        <v>43626</v>
      </c>
      <c r="H11192" s="6">
        <v>43629</v>
      </c>
      <c r="I11192" s="6">
        <v>43631</v>
      </c>
      <c r="J11192" s="5" t="s">
        <v>24</v>
      </c>
      <c r="K11192" s="7">
        <v>1386.25</v>
      </c>
      <c r="L11192" s="35">
        <v>845.61</v>
      </c>
      <c r="M11192" s="36">
        <f t="shared" si="174"/>
        <v>540.64</v>
      </c>
      <c r="N11192" s="37">
        <f>YEAR(Table1[[#This Row],[Data zamówienia]])</f>
        <v>2019</v>
      </c>
    </row>
    <row r="11193" spans="2:14" x14ac:dyDescent="0.3">
      <c r="B11193" s="32">
        <v>656480</v>
      </c>
      <c r="C11193" s="8" t="s">
        <v>21</v>
      </c>
      <c r="D11193" s="8" t="s">
        <v>22</v>
      </c>
      <c r="E11193" s="5" t="s">
        <v>31</v>
      </c>
      <c r="F11193" s="8">
        <v>181</v>
      </c>
      <c r="G11193" s="6">
        <v>43626</v>
      </c>
      <c r="H11193" s="6">
        <v>43630</v>
      </c>
      <c r="I11193" s="6">
        <v>43637</v>
      </c>
      <c r="J11193" s="5" t="s">
        <v>24</v>
      </c>
      <c r="K11193" s="7">
        <v>1713.66</v>
      </c>
      <c r="L11193" s="35">
        <v>1559.43</v>
      </c>
      <c r="M11193" s="36">
        <f t="shared" si="174"/>
        <v>154.23000000000002</v>
      </c>
      <c r="N11193" s="37">
        <f>YEAR(Table1[[#This Row],[Data zamówienia]])</f>
        <v>2019</v>
      </c>
    </row>
    <row r="11194" spans="2:14" x14ac:dyDescent="0.3">
      <c r="B11194" s="32">
        <v>482764</v>
      </c>
      <c r="C11194" s="8" t="s">
        <v>21</v>
      </c>
      <c r="D11194" s="8" t="s">
        <v>22</v>
      </c>
      <c r="E11194" s="5" t="s">
        <v>23</v>
      </c>
      <c r="F11194" s="8">
        <v>248</v>
      </c>
      <c r="G11194" s="6">
        <v>43627</v>
      </c>
      <c r="H11194" s="6">
        <v>43630</v>
      </c>
      <c r="I11194" s="6">
        <v>43634</v>
      </c>
      <c r="J11194" s="5" t="s">
        <v>32</v>
      </c>
      <c r="K11194" s="7">
        <v>1293.19</v>
      </c>
      <c r="L11194" s="35">
        <v>775.91</v>
      </c>
      <c r="M11194" s="36">
        <f t="shared" si="174"/>
        <v>517.28000000000009</v>
      </c>
      <c r="N11194" s="37">
        <f>YEAR(Table1[[#This Row],[Data zamówienia]])</f>
        <v>2019</v>
      </c>
    </row>
    <row r="11195" spans="2:14" x14ac:dyDescent="0.3">
      <c r="B11195" s="32">
        <v>346019</v>
      </c>
      <c r="C11195" s="8" t="s">
        <v>21</v>
      </c>
      <c r="D11195" s="8" t="s">
        <v>22</v>
      </c>
      <c r="E11195" s="5" t="s">
        <v>23</v>
      </c>
      <c r="F11195" s="8">
        <v>176</v>
      </c>
      <c r="G11195" s="6">
        <v>43627</v>
      </c>
      <c r="H11195" s="6">
        <v>43627</v>
      </c>
      <c r="I11195" s="6">
        <v>43632</v>
      </c>
      <c r="J11195" s="5" t="s">
        <v>24</v>
      </c>
      <c r="K11195" s="7">
        <v>1202.57</v>
      </c>
      <c r="L11195" s="35">
        <v>1082.31</v>
      </c>
      <c r="M11195" s="36">
        <f t="shared" si="174"/>
        <v>120.25999999999999</v>
      </c>
      <c r="N11195" s="37">
        <f>YEAR(Table1[[#This Row],[Data zamówienia]])</f>
        <v>2019</v>
      </c>
    </row>
    <row r="11196" spans="2:14" x14ac:dyDescent="0.3">
      <c r="B11196" s="32">
        <v>704286</v>
      </c>
      <c r="C11196" s="8" t="s">
        <v>21</v>
      </c>
      <c r="D11196" s="8" t="s">
        <v>39</v>
      </c>
      <c r="E11196" s="5" t="s">
        <v>37</v>
      </c>
      <c r="F11196" s="8">
        <v>69</v>
      </c>
      <c r="G11196" s="6">
        <v>43627</v>
      </c>
      <c r="H11196" s="6">
        <v>43627</v>
      </c>
      <c r="I11196" s="6">
        <v>43629</v>
      </c>
      <c r="J11196" s="5" t="s">
        <v>33</v>
      </c>
      <c r="K11196" s="7">
        <v>844.01</v>
      </c>
      <c r="L11196" s="35">
        <v>734.29</v>
      </c>
      <c r="M11196" s="36">
        <f t="shared" si="174"/>
        <v>109.72000000000003</v>
      </c>
      <c r="N11196" s="37">
        <f>YEAR(Table1[[#This Row],[Data zamówienia]])</f>
        <v>2019</v>
      </c>
    </row>
    <row r="11197" spans="2:14" x14ac:dyDescent="0.3">
      <c r="B11197" s="32">
        <v>954696</v>
      </c>
      <c r="C11197" s="8" t="s">
        <v>21</v>
      </c>
      <c r="D11197" s="8" t="s">
        <v>39</v>
      </c>
      <c r="E11197" s="5" t="s">
        <v>25</v>
      </c>
      <c r="F11197" s="8">
        <v>49</v>
      </c>
      <c r="G11197" s="6">
        <v>43628</v>
      </c>
      <c r="H11197" s="6">
        <v>43629</v>
      </c>
      <c r="I11197" s="6">
        <v>43636</v>
      </c>
      <c r="J11197" s="5" t="s">
        <v>33</v>
      </c>
      <c r="K11197" s="7">
        <v>1558.84</v>
      </c>
      <c r="L11197" s="35">
        <v>1013.25</v>
      </c>
      <c r="M11197" s="36">
        <f t="shared" si="174"/>
        <v>545.58999999999992</v>
      </c>
      <c r="N11197" s="37">
        <f>YEAR(Table1[[#This Row],[Data zamówienia]])</f>
        <v>2019</v>
      </c>
    </row>
    <row r="11198" spans="2:14" x14ac:dyDescent="0.3">
      <c r="B11198" s="32">
        <v>133824</v>
      </c>
      <c r="C11198" s="8" t="s">
        <v>27</v>
      </c>
      <c r="D11198" s="8" t="s">
        <v>39</v>
      </c>
      <c r="E11198" s="5" t="s">
        <v>23</v>
      </c>
      <c r="F11198" s="8">
        <v>287</v>
      </c>
      <c r="G11198" s="6">
        <v>43627</v>
      </c>
      <c r="H11198" s="6">
        <v>43629</v>
      </c>
      <c r="I11198" s="6">
        <v>43631</v>
      </c>
      <c r="J11198" s="5" t="s">
        <v>32</v>
      </c>
      <c r="K11198" s="7">
        <v>962.76</v>
      </c>
      <c r="L11198" s="35">
        <v>712.44</v>
      </c>
      <c r="M11198" s="36">
        <f t="shared" si="174"/>
        <v>250.31999999999994</v>
      </c>
      <c r="N11198" s="37">
        <f>YEAR(Table1[[#This Row],[Data zamówienia]])</f>
        <v>2019</v>
      </c>
    </row>
    <row r="11199" spans="2:14" x14ac:dyDescent="0.3">
      <c r="B11199" s="32">
        <v>166575</v>
      </c>
      <c r="C11199" s="8" t="s">
        <v>27</v>
      </c>
      <c r="D11199" s="8" t="s">
        <v>39</v>
      </c>
      <c r="E11199" s="5" t="s">
        <v>37</v>
      </c>
      <c r="F11199" s="8">
        <v>117</v>
      </c>
      <c r="G11199" s="6">
        <v>43628</v>
      </c>
      <c r="H11199" s="6">
        <v>43628</v>
      </c>
      <c r="I11199" s="6">
        <v>43635</v>
      </c>
      <c r="J11199" s="5" t="s">
        <v>32</v>
      </c>
      <c r="K11199" s="7">
        <v>324.69</v>
      </c>
      <c r="L11199" s="35">
        <v>246.76</v>
      </c>
      <c r="M11199" s="36">
        <f t="shared" si="174"/>
        <v>77.930000000000007</v>
      </c>
      <c r="N11199" s="37">
        <f>YEAR(Table1[[#This Row],[Data zamówienia]])</f>
        <v>2019</v>
      </c>
    </row>
    <row r="11200" spans="2:14" x14ac:dyDescent="0.3">
      <c r="B11200" s="32">
        <v>577067</v>
      </c>
      <c r="C11200" s="8" t="s">
        <v>27</v>
      </c>
      <c r="D11200" s="8" t="s">
        <v>36</v>
      </c>
      <c r="E11200" s="5" t="s">
        <v>31</v>
      </c>
      <c r="F11200" s="8">
        <v>169</v>
      </c>
      <c r="G11200" s="6">
        <v>43627</v>
      </c>
      <c r="H11200" s="6">
        <v>43631</v>
      </c>
      <c r="I11200" s="6">
        <v>43633</v>
      </c>
      <c r="J11200" s="5" t="s">
        <v>33</v>
      </c>
      <c r="K11200" s="7">
        <v>1845.45</v>
      </c>
      <c r="L11200" s="35">
        <v>1015</v>
      </c>
      <c r="M11200" s="36">
        <f t="shared" si="174"/>
        <v>830.45</v>
      </c>
      <c r="N11200" s="37">
        <f>YEAR(Table1[[#This Row],[Data zamówienia]])</f>
        <v>2019</v>
      </c>
    </row>
    <row r="11201" spans="2:14" x14ac:dyDescent="0.3">
      <c r="B11201" s="32">
        <v>478844</v>
      </c>
      <c r="C11201" s="8" t="s">
        <v>27</v>
      </c>
      <c r="D11201" s="8" t="s">
        <v>39</v>
      </c>
      <c r="E11201" s="5" t="s">
        <v>29</v>
      </c>
      <c r="F11201" s="8">
        <v>78</v>
      </c>
      <c r="G11201" s="6">
        <v>43627</v>
      </c>
      <c r="H11201" s="6">
        <v>43630</v>
      </c>
      <c r="I11201" s="6">
        <v>43632</v>
      </c>
      <c r="J11201" s="5" t="s">
        <v>24</v>
      </c>
      <c r="K11201" s="7">
        <v>1945.72</v>
      </c>
      <c r="L11201" s="35">
        <v>1342.55</v>
      </c>
      <c r="M11201" s="36">
        <f t="shared" si="174"/>
        <v>603.17000000000007</v>
      </c>
      <c r="N11201" s="37">
        <f>YEAR(Table1[[#This Row],[Data zamówienia]])</f>
        <v>2019</v>
      </c>
    </row>
    <row r="11202" spans="2:14" x14ac:dyDescent="0.3">
      <c r="B11202" s="32">
        <v>970560</v>
      </c>
      <c r="C11202" s="8" t="s">
        <v>27</v>
      </c>
      <c r="D11202" s="8" t="s">
        <v>36</v>
      </c>
      <c r="E11202" s="5" t="s">
        <v>29</v>
      </c>
      <c r="F11202" s="8">
        <v>35</v>
      </c>
      <c r="G11202" s="6">
        <v>43628</v>
      </c>
      <c r="H11202" s="6">
        <v>43628</v>
      </c>
      <c r="I11202" s="6">
        <v>43635</v>
      </c>
      <c r="J11202" s="5" t="s">
        <v>33</v>
      </c>
      <c r="K11202" s="7">
        <v>318.94</v>
      </c>
      <c r="L11202" s="35">
        <v>159.47</v>
      </c>
      <c r="M11202" s="36">
        <f t="shared" si="174"/>
        <v>159.47</v>
      </c>
      <c r="N11202" s="37">
        <f>YEAR(Table1[[#This Row],[Data zamówienia]])</f>
        <v>2019</v>
      </c>
    </row>
    <row r="11203" spans="2:14" x14ac:dyDescent="0.3">
      <c r="B11203" s="32">
        <v>693436</v>
      </c>
      <c r="C11203" s="8" t="s">
        <v>35</v>
      </c>
      <c r="D11203" s="8" t="s">
        <v>28</v>
      </c>
      <c r="E11203" s="5" t="s">
        <v>25</v>
      </c>
      <c r="F11203" s="8">
        <v>358</v>
      </c>
      <c r="G11203" s="6">
        <v>43627</v>
      </c>
      <c r="H11203" s="6">
        <v>43629</v>
      </c>
      <c r="I11203" s="6">
        <v>43636</v>
      </c>
      <c r="J11203" s="5" t="s">
        <v>30</v>
      </c>
      <c r="K11203" s="7">
        <v>176.7</v>
      </c>
      <c r="L11203" s="35">
        <v>146.66</v>
      </c>
      <c r="M11203" s="36">
        <f t="shared" si="174"/>
        <v>30.039999999999992</v>
      </c>
      <c r="N11203" s="37">
        <f>YEAR(Table1[[#This Row],[Data zamówienia]])</f>
        <v>2019</v>
      </c>
    </row>
    <row r="11204" spans="2:14" x14ac:dyDescent="0.3">
      <c r="B11204" s="32">
        <v>235053</v>
      </c>
      <c r="C11204" s="8" t="s">
        <v>21</v>
      </c>
      <c r="D11204" s="8" t="s">
        <v>28</v>
      </c>
      <c r="E11204" s="5" t="s">
        <v>23</v>
      </c>
      <c r="F11204" s="8">
        <v>349</v>
      </c>
      <c r="G11204" s="6">
        <v>43627</v>
      </c>
      <c r="H11204" s="6">
        <v>43631</v>
      </c>
      <c r="I11204" s="6">
        <v>43632</v>
      </c>
      <c r="J11204" s="5" t="s">
        <v>33</v>
      </c>
      <c r="K11204" s="7">
        <v>531.20000000000005</v>
      </c>
      <c r="L11204" s="35">
        <v>403.71</v>
      </c>
      <c r="M11204" s="36">
        <f t="shared" ref="M11204:M11267" si="175">K11204-L11204</f>
        <v>127.49000000000007</v>
      </c>
      <c r="N11204" s="37">
        <f>YEAR(Table1[[#This Row],[Data zamówienia]])</f>
        <v>2019</v>
      </c>
    </row>
    <row r="11205" spans="2:14" x14ac:dyDescent="0.3">
      <c r="B11205" s="32">
        <v>761041</v>
      </c>
      <c r="C11205" s="8" t="s">
        <v>27</v>
      </c>
      <c r="D11205" s="8" t="s">
        <v>36</v>
      </c>
      <c r="E11205" s="5" t="s">
        <v>31</v>
      </c>
      <c r="F11205" s="8">
        <v>227</v>
      </c>
      <c r="G11205" s="6">
        <v>43628</v>
      </c>
      <c r="H11205" s="6">
        <v>43631</v>
      </c>
      <c r="I11205" s="6">
        <v>43633</v>
      </c>
      <c r="J11205" s="5" t="s">
        <v>40</v>
      </c>
      <c r="K11205" s="7">
        <v>565.83000000000004</v>
      </c>
      <c r="L11205" s="35">
        <v>514.91</v>
      </c>
      <c r="M11205" s="36">
        <f t="shared" si="175"/>
        <v>50.920000000000073</v>
      </c>
      <c r="N11205" s="37">
        <f>YEAR(Table1[[#This Row],[Data zamówienia]])</f>
        <v>2019</v>
      </c>
    </row>
    <row r="11206" spans="2:14" x14ac:dyDescent="0.3">
      <c r="B11206" s="32">
        <v>538331</v>
      </c>
      <c r="C11206" s="8" t="s">
        <v>21</v>
      </c>
      <c r="D11206" s="8" t="s">
        <v>28</v>
      </c>
      <c r="E11206" s="5" t="s">
        <v>25</v>
      </c>
      <c r="F11206" s="8">
        <v>190</v>
      </c>
      <c r="G11206" s="6">
        <v>43627</v>
      </c>
      <c r="H11206" s="6">
        <v>43628</v>
      </c>
      <c r="I11206" s="6">
        <v>43632</v>
      </c>
      <c r="J11206" s="5" t="s">
        <v>24</v>
      </c>
      <c r="K11206" s="7">
        <v>458.61</v>
      </c>
      <c r="L11206" s="35">
        <v>412.75</v>
      </c>
      <c r="M11206" s="36">
        <f t="shared" si="175"/>
        <v>45.860000000000014</v>
      </c>
      <c r="N11206" s="37">
        <f>YEAR(Table1[[#This Row],[Data zamówienia]])</f>
        <v>2019</v>
      </c>
    </row>
    <row r="11207" spans="2:14" x14ac:dyDescent="0.3">
      <c r="B11207" s="32">
        <v>996036</v>
      </c>
      <c r="C11207" s="8" t="s">
        <v>21</v>
      </c>
      <c r="D11207" s="8" t="s">
        <v>22</v>
      </c>
      <c r="E11207" s="5" t="s">
        <v>29</v>
      </c>
      <c r="F11207" s="8">
        <v>22</v>
      </c>
      <c r="G11207" s="6">
        <v>43629</v>
      </c>
      <c r="H11207" s="6">
        <v>43630</v>
      </c>
      <c r="I11207" s="6">
        <v>43637</v>
      </c>
      <c r="J11207" s="5" t="s">
        <v>26</v>
      </c>
      <c r="K11207" s="7">
        <v>682.87</v>
      </c>
      <c r="L11207" s="35">
        <v>498.5</v>
      </c>
      <c r="M11207" s="36">
        <f t="shared" si="175"/>
        <v>184.37</v>
      </c>
      <c r="N11207" s="37">
        <f>YEAR(Table1[[#This Row],[Data zamówienia]])</f>
        <v>2019</v>
      </c>
    </row>
    <row r="11208" spans="2:14" x14ac:dyDescent="0.3">
      <c r="B11208" s="32">
        <v>914801</v>
      </c>
      <c r="C11208" s="8" t="s">
        <v>38</v>
      </c>
      <c r="D11208" s="8" t="s">
        <v>22</v>
      </c>
      <c r="E11208" s="5" t="s">
        <v>34</v>
      </c>
      <c r="F11208" s="8">
        <v>326</v>
      </c>
      <c r="G11208" s="6">
        <v>43629</v>
      </c>
      <c r="H11208" s="6">
        <v>43631</v>
      </c>
      <c r="I11208" s="6">
        <v>43633</v>
      </c>
      <c r="J11208" s="5" t="s">
        <v>26</v>
      </c>
      <c r="K11208" s="7">
        <v>176.7</v>
      </c>
      <c r="L11208" s="35">
        <v>143.13</v>
      </c>
      <c r="M11208" s="36">
        <f t="shared" si="175"/>
        <v>33.569999999999993</v>
      </c>
      <c r="N11208" s="37">
        <f>YEAR(Table1[[#This Row],[Data zamówienia]])</f>
        <v>2019</v>
      </c>
    </row>
    <row r="11209" spans="2:14" x14ac:dyDescent="0.3">
      <c r="B11209" s="32">
        <v>157239</v>
      </c>
      <c r="C11209" s="8" t="s">
        <v>21</v>
      </c>
      <c r="D11209" s="8" t="s">
        <v>28</v>
      </c>
      <c r="E11209" s="5" t="s">
        <v>23</v>
      </c>
      <c r="F11209" s="8">
        <v>170</v>
      </c>
      <c r="G11209" s="6">
        <v>43628</v>
      </c>
      <c r="H11209" s="6">
        <v>43632</v>
      </c>
      <c r="I11209" s="6">
        <v>43634</v>
      </c>
      <c r="J11209" s="5" t="s">
        <v>24</v>
      </c>
      <c r="K11209" s="7">
        <v>663.94</v>
      </c>
      <c r="L11209" s="35">
        <v>424.92</v>
      </c>
      <c r="M11209" s="36">
        <f t="shared" si="175"/>
        <v>239.02000000000004</v>
      </c>
      <c r="N11209" s="37">
        <f>YEAR(Table1[[#This Row],[Data zamówienia]])</f>
        <v>2019</v>
      </c>
    </row>
    <row r="11210" spans="2:14" x14ac:dyDescent="0.3">
      <c r="B11210" s="32">
        <v>359267</v>
      </c>
      <c r="C11210" s="8" t="s">
        <v>38</v>
      </c>
      <c r="D11210" s="8" t="s">
        <v>39</v>
      </c>
      <c r="E11210" s="5" t="s">
        <v>34</v>
      </c>
      <c r="F11210" s="8">
        <v>92</v>
      </c>
      <c r="G11210" s="6">
        <v>43629</v>
      </c>
      <c r="H11210" s="6">
        <v>43629</v>
      </c>
      <c r="I11210" s="6">
        <v>43636</v>
      </c>
      <c r="J11210" s="5" t="s">
        <v>26</v>
      </c>
      <c r="K11210" s="7">
        <v>1526.13</v>
      </c>
      <c r="L11210" s="35">
        <v>885.16</v>
      </c>
      <c r="M11210" s="36">
        <f t="shared" si="175"/>
        <v>640.97000000000014</v>
      </c>
      <c r="N11210" s="37">
        <f>YEAR(Table1[[#This Row],[Data zamówienia]])</f>
        <v>2019</v>
      </c>
    </row>
    <row r="11211" spans="2:14" x14ac:dyDescent="0.3">
      <c r="B11211" s="32">
        <v>275860</v>
      </c>
      <c r="C11211" s="8" t="s">
        <v>21</v>
      </c>
      <c r="D11211" s="8" t="s">
        <v>36</v>
      </c>
      <c r="E11211" s="5" t="s">
        <v>29</v>
      </c>
      <c r="F11211" s="8">
        <v>100</v>
      </c>
      <c r="G11211" s="6">
        <v>43628</v>
      </c>
      <c r="H11211" s="6">
        <v>43629</v>
      </c>
      <c r="I11211" s="6">
        <v>43634</v>
      </c>
      <c r="J11211" s="5" t="s">
        <v>40</v>
      </c>
      <c r="K11211" s="7">
        <v>1688.32</v>
      </c>
      <c r="L11211" s="35">
        <v>1181.82</v>
      </c>
      <c r="M11211" s="36">
        <f t="shared" si="175"/>
        <v>506.5</v>
      </c>
      <c r="N11211" s="37">
        <f>YEAR(Table1[[#This Row],[Data zamówienia]])</f>
        <v>2019</v>
      </c>
    </row>
    <row r="11212" spans="2:14" x14ac:dyDescent="0.3">
      <c r="B11212" s="32">
        <v>285808</v>
      </c>
      <c r="C11212" s="8" t="s">
        <v>27</v>
      </c>
      <c r="D11212" s="8" t="s">
        <v>36</v>
      </c>
      <c r="E11212" s="5" t="s">
        <v>34</v>
      </c>
      <c r="F11212" s="8">
        <v>93</v>
      </c>
      <c r="G11212" s="6">
        <v>43629</v>
      </c>
      <c r="H11212" s="6">
        <v>43631</v>
      </c>
      <c r="I11212" s="6">
        <v>43634</v>
      </c>
      <c r="J11212" s="5" t="s">
        <v>30</v>
      </c>
      <c r="K11212" s="7">
        <v>693.18</v>
      </c>
      <c r="L11212" s="35">
        <v>381.25</v>
      </c>
      <c r="M11212" s="36">
        <f t="shared" si="175"/>
        <v>311.92999999999995</v>
      </c>
      <c r="N11212" s="37">
        <f>YEAR(Table1[[#This Row],[Data zamówienia]])</f>
        <v>2019</v>
      </c>
    </row>
    <row r="11213" spans="2:14" x14ac:dyDescent="0.3">
      <c r="B11213" s="32">
        <v>577854</v>
      </c>
      <c r="C11213" s="8" t="s">
        <v>27</v>
      </c>
      <c r="D11213" s="8" t="s">
        <v>28</v>
      </c>
      <c r="E11213" s="5" t="s">
        <v>25</v>
      </c>
      <c r="F11213" s="8">
        <v>228</v>
      </c>
      <c r="G11213" s="6">
        <v>43629</v>
      </c>
      <c r="H11213" s="6">
        <v>43633</v>
      </c>
      <c r="I11213" s="6">
        <v>43636</v>
      </c>
      <c r="J11213" s="5" t="s">
        <v>32</v>
      </c>
      <c r="K11213" s="7">
        <v>1503.81</v>
      </c>
      <c r="L11213" s="35">
        <v>1007.55</v>
      </c>
      <c r="M11213" s="36">
        <f t="shared" si="175"/>
        <v>496.26</v>
      </c>
      <c r="N11213" s="37">
        <f>YEAR(Table1[[#This Row],[Data zamówienia]])</f>
        <v>2019</v>
      </c>
    </row>
    <row r="11214" spans="2:14" x14ac:dyDescent="0.3">
      <c r="B11214" s="32">
        <v>547739</v>
      </c>
      <c r="C11214" s="8" t="s">
        <v>27</v>
      </c>
      <c r="D11214" s="8" t="s">
        <v>39</v>
      </c>
      <c r="E11214" s="5" t="s">
        <v>34</v>
      </c>
      <c r="F11214" s="8">
        <v>98</v>
      </c>
      <c r="G11214" s="6">
        <v>43630</v>
      </c>
      <c r="H11214" s="6">
        <v>43632</v>
      </c>
      <c r="I11214" s="6">
        <v>43638</v>
      </c>
      <c r="J11214" s="5" t="s">
        <v>24</v>
      </c>
      <c r="K11214" s="7">
        <v>1273.08</v>
      </c>
      <c r="L11214" s="35">
        <v>1158.5</v>
      </c>
      <c r="M11214" s="36">
        <f t="shared" si="175"/>
        <v>114.57999999999993</v>
      </c>
      <c r="N11214" s="37">
        <f>YEAR(Table1[[#This Row],[Data zamówienia]])</f>
        <v>2019</v>
      </c>
    </row>
    <row r="11215" spans="2:14" x14ac:dyDescent="0.3">
      <c r="B11215" s="32">
        <v>941406</v>
      </c>
      <c r="C11215" s="8" t="s">
        <v>21</v>
      </c>
      <c r="D11215" s="8" t="s">
        <v>36</v>
      </c>
      <c r="E11215" s="5" t="s">
        <v>31</v>
      </c>
      <c r="F11215" s="8">
        <v>9</v>
      </c>
      <c r="G11215" s="6">
        <v>43630</v>
      </c>
      <c r="H11215" s="6">
        <v>43633</v>
      </c>
      <c r="I11215" s="6">
        <v>43637</v>
      </c>
      <c r="J11215" s="5" t="s">
        <v>32</v>
      </c>
      <c r="K11215" s="7">
        <v>1496.61</v>
      </c>
      <c r="L11215" s="35">
        <v>1167.3599999999999</v>
      </c>
      <c r="M11215" s="36">
        <f t="shared" si="175"/>
        <v>329.25</v>
      </c>
      <c r="N11215" s="37">
        <f>YEAR(Table1[[#This Row],[Data zamówienia]])</f>
        <v>2019</v>
      </c>
    </row>
    <row r="11216" spans="2:14" x14ac:dyDescent="0.3">
      <c r="B11216" s="32">
        <v>733661</v>
      </c>
      <c r="C11216" s="8" t="s">
        <v>27</v>
      </c>
      <c r="D11216" s="8" t="s">
        <v>36</v>
      </c>
      <c r="E11216" s="5" t="s">
        <v>23</v>
      </c>
      <c r="F11216" s="8">
        <v>316</v>
      </c>
      <c r="G11216" s="6">
        <v>43630</v>
      </c>
      <c r="H11216" s="6">
        <v>43633</v>
      </c>
      <c r="I11216" s="6">
        <v>43636</v>
      </c>
      <c r="J11216" s="5" t="s">
        <v>40</v>
      </c>
      <c r="K11216" s="7">
        <v>709.14</v>
      </c>
      <c r="L11216" s="35">
        <v>354.57</v>
      </c>
      <c r="M11216" s="36">
        <f t="shared" si="175"/>
        <v>354.57</v>
      </c>
      <c r="N11216" s="37">
        <f>YEAR(Table1[[#This Row],[Data zamówienia]])</f>
        <v>2019</v>
      </c>
    </row>
    <row r="11217" spans="2:14" x14ac:dyDescent="0.3">
      <c r="B11217" s="32">
        <v>867966</v>
      </c>
      <c r="C11217" s="8" t="s">
        <v>27</v>
      </c>
      <c r="D11217" s="8" t="s">
        <v>36</v>
      </c>
      <c r="E11217" s="5" t="s">
        <v>25</v>
      </c>
      <c r="F11217" s="8">
        <v>171</v>
      </c>
      <c r="G11217" s="6">
        <v>43629</v>
      </c>
      <c r="H11217" s="6">
        <v>43633</v>
      </c>
      <c r="I11217" s="6">
        <v>43638</v>
      </c>
      <c r="J11217" s="5" t="s">
        <v>32</v>
      </c>
      <c r="K11217" s="7">
        <v>1891.81</v>
      </c>
      <c r="L11217" s="35">
        <v>1248.5899999999999</v>
      </c>
      <c r="M11217" s="36">
        <f t="shared" si="175"/>
        <v>643.22</v>
      </c>
      <c r="N11217" s="37">
        <f>YEAR(Table1[[#This Row],[Data zamówienia]])</f>
        <v>2019</v>
      </c>
    </row>
    <row r="11218" spans="2:14" x14ac:dyDescent="0.3">
      <c r="B11218" s="32">
        <v>994987</v>
      </c>
      <c r="C11218" s="8" t="s">
        <v>21</v>
      </c>
      <c r="D11218" s="8" t="s">
        <v>36</v>
      </c>
      <c r="E11218" s="5" t="s">
        <v>37</v>
      </c>
      <c r="F11218" s="8">
        <v>363</v>
      </c>
      <c r="G11218" s="6">
        <v>43629</v>
      </c>
      <c r="H11218" s="6">
        <v>43632</v>
      </c>
      <c r="I11218" s="6">
        <v>43635</v>
      </c>
      <c r="J11218" s="5" t="s">
        <v>24</v>
      </c>
      <c r="K11218" s="7">
        <v>343.62</v>
      </c>
      <c r="L11218" s="35">
        <v>199.3</v>
      </c>
      <c r="M11218" s="36">
        <f t="shared" si="175"/>
        <v>144.32</v>
      </c>
      <c r="N11218" s="37">
        <f>YEAR(Table1[[#This Row],[Data zamówienia]])</f>
        <v>2019</v>
      </c>
    </row>
    <row r="11219" spans="2:14" x14ac:dyDescent="0.3">
      <c r="B11219" s="32">
        <v>318912</v>
      </c>
      <c r="C11219" s="8" t="s">
        <v>27</v>
      </c>
      <c r="D11219" s="8" t="s">
        <v>39</v>
      </c>
      <c r="E11219" s="5" t="s">
        <v>34</v>
      </c>
      <c r="F11219" s="8">
        <v>127</v>
      </c>
      <c r="G11219" s="6">
        <v>43630</v>
      </c>
      <c r="H11219" s="6">
        <v>43631</v>
      </c>
      <c r="I11219" s="6">
        <v>43634</v>
      </c>
      <c r="J11219" s="5" t="s">
        <v>24</v>
      </c>
      <c r="K11219" s="7">
        <v>411.93</v>
      </c>
      <c r="L11219" s="35">
        <v>247.16</v>
      </c>
      <c r="M11219" s="36">
        <f t="shared" si="175"/>
        <v>164.77</v>
      </c>
      <c r="N11219" s="37">
        <f>YEAR(Table1[[#This Row],[Data zamówienia]])</f>
        <v>2019</v>
      </c>
    </row>
    <row r="11220" spans="2:14" x14ac:dyDescent="0.3">
      <c r="B11220" s="32">
        <v>183905</v>
      </c>
      <c r="C11220" s="8" t="s">
        <v>27</v>
      </c>
      <c r="D11220" s="8" t="s">
        <v>36</v>
      </c>
      <c r="E11220" s="5" t="s">
        <v>37</v>
      </c>
      <c r="F11220" s="8">
        <v>248</v>
      </c>
      <c r="G11220" s="6">
        <v>43629</v>
      </c>
      <c r="H11220" s="6">
        <v>43631</v>
      </c>
      <c r="I11220" s="6">
        <v>43632</v>
      </c>
      <c r="J11220" s="5" t="s">
        <v>32</v>
      </c>
      <c r="K11220" s="7">
        <v>1945.71</v>
      </c>
      <c r="L11220" s="35">
        <v>992.31</v>
      </c>
      <c r="M11220" s="36">
        <f t="shared" si="175"/>
        <v>953.40000000000009</v>
      </c>
      <c r="N11220" s="37">
        <f>YEAR(Table1[[#This Row],[Data zamówienia]])</f>
        <v>2019</v>
      </c>
    </row>
    <row r="11221" spans="2:14" x14ac:dyDescent="0.3">
      <c r="B11221" s="32">
        <v>286126</v>
      </c>
      <c r="C11221" s="8" t="s">
        <v>21</v>
      </c>
      <c r="D11221" s="8" t="s">
        <v>28</v>
      </c>
      <c r="E11221" s="5" t="s">
        <v>37</v>
      </c>
      <c r="F11221" s="8">
        <v>332</v>
      </c>
      <c r="G11221" s="6">
        <v>43629</v>
      </c>
      <c r="H11221" s="6">
        <v>43632</v>
      </c>
      <c r="I11221" s="6">
        <v>43636</v>
      </c>
      <c r="J11221" s="5" t="s">
        <v>26</v>
      </c>
      <c r="K11221" s="7">
        <v>1020.87</v>
      </c>
      <c r="L11221" s="35">
        <v>857.53</v>
      </c>
      <c r="M11221" s="36">
        <f t="shared" si="175"/>
        <v>163.34000000000003</v>
      </c>
      <c r="N11221" s="37">
        <f>YEAR(Table1[[#This Row],[Data zamówienia]])</f>
        <v>2019</v>
      </c>
    </row>
    <row r="11222" spans="2:14" x14ac:dyDescent="0.3">
      <c r="B11222" s="32">
        <v>395464</v>
      </c>
      <c r="C11222" s="8" t="s">
        <v>35</v>
      </c>
      <c r="D11222" s="8" t="s">
        <v>28</v>
      </c>
      <c r="E11222" s="5" t="s">
        <v>25</v>
      </c>
      <c r="F11222" s="8">
        <v>95</v>
      </c>
      <c r="G11222" s="6">
        <v>43629</v>
      </c>
      <c r="H11222" s="6">
        <v>43630</v>
      </c>
      <c r="I11222" s="6">
        <v>43634</v>
      </c>
      <c r="J11222" s="5" t="s">
        <v>26</v>
      </c>
      <c r="K11222" s="7">
        <v>1346.62</v>
      </c>
      <c r="L11222" s="35">
        <v>713.71</v>
      </c>
      <c r="M11222" s="36">
        <f t="shared" si="175"/>
        <v>632.90999999999985</v>
      </c>
      <c r="N11222" s="37">
        <f>YEAR(Table1[[#This Row],[Data zamówienia]])</f>
        <v>2019</v>
      </c>
    </row>
    <row r="11223" spans="2:14" x14ac:dyDescent="0.3">
      <c r="B11223" s="32">
        <v>461897</v>
      </c>
      <c r="C11223" s="8" t="s">
        <v>21</v>
      </c>
      <c r="D11223" s="8" t="s">
        <v>28</v>
      </c>
      <c r="E11223" s="5" t="s">
        <v>29</v>
      </c>
      <c r="F11223" s="8">
        <v>11</v>
      </c>
      <c r="G11223" s="6">
        <v>43629</v>
      </c>
      <c r="H11223" s="6">
        <v>43632</v>
      </c>
      <c r="I11223" s="6">
        <v>43639</v>
      </c>
      <c r="J11223" s="5" t="s">
        <v>32</v>
      </c>
      <c r="K11223" s="7">
        <v>693.18</v>
      </c>
      <c r="L11223" s="35">
        <v>485.23</v>
      </c>
      <c r="M11223" s="36">
        <f t="shared" si="175"/>
        <v>207.94999999999993</v>
      </c>
      <c r="N11223" s="37">
        <f>YEAR(Table1[[#This Row],[Data zamówienia]])</f>
        <v>2019</v>
      </c>
    </row>
    <row r="11224" spans="2:14" x14ac:dyDescent="0.3">
      <c r="B11224" s="32">
        <v>464513</v>
      </c>
      <c r="C11224" s="8" t="s">
        <v>21</v>
      </c>
      <c r="D11224" s="8" t="s">
        <v>28</v>
      </c>
      <c r="E11224" s="5" t="s">
        <v>23</v>
      </c>
      <c r="F11224" s="8">
        <v>149</v>
      </c>
      <c r="G11224" s="6">
        <v>43630</v>
      </c>
      <c r="H11224" s="6">
        <v>43632</v>
      </c>
      <c r="I11224" s="6">
        <v>43638</v>
      </c>
      <c r="J11224" s="5" t="s">
        <v>32</v>
      </c>
      <c r="K11224" s="7">
        <v>1072.8699999999999</v>
      </c>
      <c r="L11224" s="35">
        <v>718.82</v>
      </c>
      <c r="M11224" s="36">
        <f t="shared" si="175"/>
        <v>354.04999999999984</v>
      </c>
      <c r="N11224" s="37">
        <f>YEAR(Table1[[#This Row],[Data zamówienia]])</f>
        <v>2019</v>
      </c>
    </row>
    <row r="11225" spans="2:14" x14ac:dyDescent="0.3">
      <c r="B11225" s="32">
        <v>607463</v>
      </c>
      <c r="C11225" s="8" t="s">
        <v>38</v>
      </c>
      <c r="D11225" s="8" t="s">
        <v>36</v>
      </c>
      <c r="E11225" s="5" t="s">
        <v>25</v>
      </c>
      <c r="F11225" s="8">
        <v>234</v>
      </c>
      <c r="G11225" s="6">
        <v>43629</v>
      </c>
      <c r="H11225" s="6">
        <v>43630</v>
      </c>
      <c r="I11225" s="6">
        <v>43637</v>
      </c>
      <c r="J11225" s="5" t="s">
        <v>32</v>
      </c>
      <c r="K11225" s="7">
        <v>1409.92</v>
      </c>
      <c r="L11225" s="35">
        <v>1184.33</v>
      </c>
      <c r="M11225" s="36">
        <f t="shared" si="175"/>
        <v>225.59000000000015</v>
      </c>
      <c r="N11225" s="37">
        <f>YEAR(Table1[[#This Row],[Data zamówienia]])</f>
        <v>2019</v>
      </c>
    </row>
    <row r="11226" spans="2:14" x14ac:dyDescent="0.3">
      <c r="B11226" s="32">
        <v>772239</v>
      </c>
      <c r="C11226" s="8" t="s">
        <v>21</v>
      </c>
      <c r="D11226" s="8" t="s">
        <v>28</v>
      </c>
      <c r="E11226" s="5" t="s">
        <v>23</v>
      </c>
      <c r="F11226" s="8">
        <v>197</v>
      </c>
      <c r="G11226" s="6">
        <v>43630</v>
      </c>
      <c r="H11226" s="6">
        <v>43631</v>
      </c>
      <c r="I11226" s="6">
        <v>43636</v>
      </c>
      <c r="J11226" s="5" t="s">
        <v>33</v>
      </c>
      <c r="K11226" s="7">
        <v>893.11</v>
      </c>
      <c r="L11226" s="35">
        <v>482.28</v>
      </c>
      <c r="M11226" s="36">
        <f t="shared" si="175"/>
        <v>410.83000000000004</v>
      </c>
      <c r="N11226" s="37">
        <f>YEAR(Table1[[#This Row],[Data zamówienia]])</f>
        <v>2019</v>
      </c>
    </row>
    <row r="11227" spans="2:14" x14ac:dyDescent="0.3">
      <c r="B11227" s="32">
        <v>33205</v>
      </c>
      <c r="C11227" s="8" t="s">
        <v>35</v>
      </c>
      <c r="D11227" s="8" t="s">
        <v>28</v>
      </c>
      <c r="E11227" s="5" t="s">
        <v>29</v>
      </c>
      <c r="F11227" s="8">
        <v>367</v>
      </c>
      <c r="G11227" s="6">
        <v>43630</v>
      </c>
      <c r="H11227" s="6">
        <v>43633</v>
      </c>
      <c r="I11227" s="6">
        <v>43640</v>
      </c>
      <c r="J11227" s="5" t="s">
        <v>40</v>
      </c>
      <c r="K11227" s="7">
        <v>1845.45</v>
      </c>
      <c r="L11227" s="35">
        <v>1402.54</v>
      </c>
      <c r="M11227" s="36">
        <f t="shared" si="175"/>
        <v>442.91000000000008</v>
      </c>
      <c r="N11227" s="37">
        <f>YEAR(Table1[[#This Row],[Data zamówienia]])</f>
        <v>2019</v>
      </c>
    </row>
    <row r="11228" spans="2:14" x14ac:dyDescent="0.3">
      <c r="B11228" s="32">
        <v>880662</v>
      </c>
      <c r="C11228" s="8" t="s">
        <v>35</v>
      </c>
      <c r="D11228" s="8" t="s">
        <v>39</v>
      </c>
      <c r="E11228" s="5" t="s">
        <v>34</v>
      </c>
      <c r="F11228" s="8">
        <v>116</v>
      </c>
      <c r="G11228" s="6">
        <v>43630</v>
      </c>
      <c r="H11228" s="6">
        <v>43632</v>
      </c>
      <c r="I11228" s="6">
        <v>43635</v>
      </c>
      <c r="J11228" s="5" t="s">
        <v>30</v>
      </c>
      <c r="K11228" s="7">
        <v>1480.43</v>
      </c>
      <c r="L11228" s="35">
        <v>755.02</v>
      </c>
      <c r="M11228" s="36">
        <f t="shared" si="175"/>
        <v>725.41000000000008</v>
      </c>
      <c r="N11228" s="37">
        <f>YEAR(Table1[[#This Row],[Data zamówienia]])</f>
        <v>2019</v>
      </c>
    </row>
    <row r="11229" spans="2:14" x14ac:dyDescent="0.3">
      <c r="B11229" s="32">
        <v>177485</v>
      </c>
      <c r="C11229" s="8" t="s">
        <v>21</v>
      </c>
      <c r="D11229" s="8" t="s">
        <v>36</v>
      </c>
      <c r="E11229" s="5" t="s">
        <v>37</v>
      </c>
      <c r="F11229" s="8">
        <v>249</v>
      </c>
      <c r="G11229" s="6">
        <v>43631</v>
      </c>
      <c r="H11229" s="6">
        <v>43631</v>
      </c>
      <c r="I11229" s="6">
        <v>43634</v>
      </c>
      <c r="J11229" s="5" t="s">
        <v>32</v>
      </c>
      <c r="K11229" s="7">
        <v>1344.24</v>
      </c>
      <c r="L11229" s="35">
        <v>1142.5999999999999</v>
      </c>
      <c r="M11229" s="36">
        <f t="shared" si="175"/>
        <v>201.6400000000001</v>
      </c>
      <c r="N11229" s="37">
        <f>YEAR(Table1[[#This Row],[Data zamówienia]])</f>
        <v>2019</v>
      </c>
    </row>
    <row r="11230" spans="2:14" x14ac:dyDescent="0.3">
      <c r="B11230" s="32">
        <v>26009</v>
      </c>
      <c r="C11230" s="8" t="s">
        <v>27</v>
      </c>
      <c r="D11230" s="8" t="s">
        <v>39</v>
      </c>
      <c r="E11230" s="5" t="s">
        <v>31</v>
      </c>
      <c r="F11230" s="8">
        <v>130</v>
      </c>
      <c r="G11230" s="6">
        <v>43631</v>
      </c>
      <c r="H11230" s="6">
        <v>43633</v>
      </c>
      <c r="I11230" s="6">
        <v>43636</v>
      </c>
      <c r="J11230" s="5" t="s">
        <v>26</v>
      </c>
      <c r="K11230" s="7">
        <v>1548.74</v>
      </c>
      <c r="L11230" s="35">
        <v>1208.02</v>
      </c>
      <c r="M11230" s="36">
        <f t="shared" si="175"/>
        <v>340.72</v>
      </c>
      <c r="N11230" s="37">
        <f>YEAR(Table1[[#This Row],[Data zamówienia]])</f>
        <v>2019</v>
      </c>
    </row>
    <row r="11231" spans="2:14" x14ac:dyDescent="0.3">
      <c r="B11231" s="32">
        <v>729485</v>
      </c>
      <c r="C11231" s="8" t="s">
        <v>38</v>
      </c>
      <c r="D11231" s="8" t="s">
        <v>39</v>
      </c>
      <c r="E11231" s="5" t="s">
        <v>37</v>
      </c>
      <c r="F11231" s="8">
        <v>360</v>
      </c>
      <c r="G11231" s="6">
        <v>43631</v>
      </c>
      <c r="H11231" s="6">
        <v>43632</v>
      </c>
      <c r="I11231" s="6">
        <v>43637</v>
      </c>
      <c r="J11231" s="5" t="s">
        <v>26</v>
      </c>
      <c r="K11231" s="7">
        <v>717.95</v>
      </c>
      <c r="L11231" s="35">
        <v>373.33</v>
      </c>
      <c r="M11231" s="36">
        <f t="shared" si="175"/>
        <v>344.62000000000006</v>
      </c>
      <c r="N11231" s="37">
        <f>YEAR(Table1[[#This Row],[Data zamówienia]])</f>
        <v>2019</v>
      </c>
    </row>
    <row r="11232" spans="2:14" x14ac:dyDescent="0.3">
      <c r="B11232" s="32">
        <v>371172</v>
      </c>
      <c r="C11232" s="8" t="s">
        <v>27</v>
      </c>
      <c r="D11232" s="8" t="s">
        <v>36</v>
      </c>
      <c r="E11232" s="5" t="s">
        <v>31</v>
      </c>
      <c r="F11232" s="8">
        <v>116</v>
      </c>
      <c r="G11232" s="6">
        <v>43631</v>
      </c>
      <c r="H11232" s="6">
        <v>43631</v>
      </c>
      <c r="I11232" s="6">
        <v>43637</v>
      </c>
      <c r="J11232" s="5" t="s">
        <v>33</v>
      </c>
      <c r="K11232" s="7">
        <v>1935.93</v>
      </c>
      <c r="L11232" s="35">
        <v>1742.34</v>
      </c>
      <c r="M11232" s="36">
        <f t="shared" si="175"/>
        <v>193.59000000000015</v>
      </c>
      <c r="N11232" s="37">
        <f>YEAR(Table1[[#This Row],[Data zamówienia]])</f>
        <v>2019</v>
      </c>
    </row>
    <row r="11233" spans="2:14" x14ac:dyDescent="0.3">
      <c r="B11233" s="32">
        <v>147801</v>
      </c>
      <c r="C11233" s="8" t="s">
        <v>21</v>
      </c>
      <c r="D11233" s="8" t="s">
        <v>22</v>
      </c>
      <c r="E11233" s="5" t="s">
        <v>37</v>
      </c>
      <c r="F11233" s="8">
        <v>40</v>
      </c>
      <c r="G11233" s="6">
        <v>43631</v>
      </c>
      <c r="H11233" s="6">
        <v>43634</v>
      </c>
      <c r="I11233" s="6">
        <v>43639</v>
      </c>
      <c r="J11233" s="5" t="s">
        <v>26</v>
      </c>
      <c r="K11233" s="7">
        <v>1982.73</v>
      </c>
      <c r="L11233" s="35">
        <v>1189.6400000000001</v>
      </c>
      <c r="M11233" s="36">
        <f t="shared" si="175"/>
        <v>793.08999999999992</v>
      </c>
      <c r="N11233" s="37">
        <f>YEAR(Table1[[#This Row],[Data zamówienia]])</f>
        <v>2019</v>
      </c>
    </row>
    <row r="11234" spans="2:14" x14ac:dyDescent="0.3">
      <c r="B11234" s="32">
        <v>285015</v>
      </c>
      <c r="C11234" s="8" t="s">
        <v>21</v>
      </c>
      <c r="D11234" s="8" t="s">
        <v>22</v>
      </c>
      <c r="E11234" s="5" t="s">
        <v>23</v>
      </c>
      <c r="F11234" s="8">
        <v>8</v>
      </c>
      <c r="G11234" s="6">
        <v>43630</v>
      </c>
      <c r="H11234" s="6">
        <v>43631</v>
      </c>
      <c r="I11234" s="6">
        <v>43635</v>
      </c>
      <c r="J11234" s="5" t="s">
        <v>40</v>
      </c>
      <c r="K11234" s="7">
        <v>1271.1400000000001</v>
      </c>
      <c r="L11234" s="35">
        <v>1067.76</v>
      </c>
      <c r="M11234" s="36">
        <f t="shared" si="175"/>
        <v>203.38000000000011</v>
      </c>
      <c r="N11234" s="37">
        <f>YEAR(Table1[[#This Row],[Data zamówienia]])</f>
        <v>2019</v>
      </c>
    </row>
    <row r="11235" spans="2:14" x14ac:dyDescent="0.3">
      <c r="B11235" s="32">
        <v>705439</v>
      </c>
      <c r="C11235" s="8" t="s">
        <v>27</v>
      </c>
      <c r="D11235" s="8" t="s">
        <v>36</v>
      </c>
      <c r="E11235" s="5" t="s">
        <v>37</v>
      </c>
      <c r="F11235" s="8">
        <v>133</v>
      </c>
      <c r="G11235" s="6">
        <v>43631</v>
      </c>
      <c r="H11235" s="6">
        <v>43635</v>
      </c>
      <c r="I11235" s="6">
        <v>43639</v>
      </c>
      <c r="J11235" s="5" t="s">
        <v>26</v>
      </c>
      <c r="K11235" s="7">
        <v>656.03</v>
      </c>
      <c r="L11235" s="35">
        <v>347.7</v>
      </c>
      <c r="M11235" s="36">
        <f t="shared" si="175"/>
        <v>308.33</v>
      </c>
      <c r="N11235" s="37">
        <f>YEAR(Table1[[#This Row],[Data zamówienia]])</f>
        <v>2019</v>
      </c>
    </row>
    <row r="11236" spans="2:14" x14ac:dyDescent="0.3">
      <c r="B11236" s="32">
        <v>225364</v>
      </c>
      <c r="C11236" s="8" t="s">
        <v>27</v>
      </c>
      <c r="D11236" s="8" t="s">
        <v>22</v>
      </c>
      <c r="E11236" s="5" t="s">
        <v>25</v>
      </c>
      <c r="F11236" s="8">
        <v>105</v>
      </c>
      <c r="G11236" s="6">
        <v>43631</v>
      </c>
      <c r="H11236" s="6">
        <v>43632</v>
      </c>
      <c r="I11236" s="6">
        <v>43636</v>
      </c>
      <c r="J11236" s="5" t="s">
        <v>26</v>
      </c>
      <c r="K11236" s="7">
        <v>1526.51</v>
      </c>
      <c r="L11236" s="35">
        <v>1236.47</v>
      </c>
      <c r="M11236" s="36">
        <f t="shared" si="175"/>
        <v>290.03999999999996</v>
      </c>
      <c r="N11236" s="37">
        <f>YEAR(Table1[[#This Row],[Data zamówienia]])</f>
        <v>2019</v>
      </c>
    </row>
    <row r="11237" spans="2:14" x14ac:dyDescent="0.3">
      <c r="B11237" s="32">
        <v>581631</v>
      </c>
      <c r="C11237" s="8" t="s">
        <v>27</v>
      </c>
      <c r="D11237" s="8" t="s">
        <v>22</v>
      </c>
      <c r="E11237" s="5" t="s">
        <v>34</v>
      </c>
      <c r="F11237" s="8">
        <v>39</v>
      </c>
      <c r="G11237" s="6">
        <v>43631</v>
      </c>
      <c r="H11237" s="6">
        <v>43635</v>
      </c>
      <c r="I11237" s="6">
        <v>43639</v>
      </c>
      <c r="J11237" s="5" t="s">
        <v>26</v>
      </c>
      <c r="K11237" s="7">
        <v>399.95</v>
      </c>
      <c r="L11237" s="35">
        <v>271.97000000000003</v>
      </c>
      <c r="M11237" s="36">
        <f t="shared" si="175"/>
        <v>127.97999999999996</v>
      </c>
      <c r="N11237" s="37">
        <f>YEAR(Table1[[#This Row],[Data zamówienia]])</f>
        <v>2019</v>
      </c>
    </row>
    <row r="11238" spans="2:14" x14ac:dyDescent="0.3">
      <c r="B11238" s="32">
        <v>439684</v>
      </c>
      <c r="C11238" s="8" t="s">
        <v>27</v>
      </c>
      <c r="D11238" s="8" t="s">
        <v>36</v>
      </c>
      <c r="E11238" s="5" t="s">
        <v>25</v>
      </c>
      <c r="F11238" s="8">
        <v>208</v>
      </c>
      <c r="G11238" s="6">
        <v>43631</v>
      </c>
      <c r="H11238" s="6">
        <v>43634</v>
      </c>
      <c r="I11238" s="6">
        <v>43640</v>
      </c>
      <c r="J11238" s="5" t="s">
        <v>33</v>
      </c>
      <c r="K11238" s="7">
        <v>1996.76</v>
      </c>
      <c r="L11238" s="35">
        <v>1297.8900000000001</v>
      </c>
      <c r="M11238" s="36">
        <f t="shared" si="175"/>
        <v>698.86999999999989</v>
      </c>
      <c r="N11238" s="37">
        <f>YEAR(Table1[[#This Row],[Data zamówienia]])</f>
        <v>2019</v>
      </c>
    </row>
    <row r="11239" spans="2:14" x14ac:dyDescent="0.3">
      <c r="B11239" s="32">
        <v>482853</v>
      </c>
      <c r="C11239" s="8" t="s">
        <v>21</v>
      </c>
      <c r="D11239" s="8" t="s">
        <v>22</v>
      </c>
      <c r="E11239" s="5" t="s">
        <v>25</v>
      </c>
      <c r="F11239" s="8">
        <v>132</v>
      </c>
      <c r="G11239" s="6">
        <v>43632</v>
      </c>
      <c r="H11239" s="6">
        <v>43633</v>
      </c>
      <c r="I11239" s="6">
        <v>43638</v>
      </c>
      <c r="J11239" s="5" t="s">
        <v>40</v>
      </c>
      <c r="K11239" s="7">
        <v>949.16</v>
      </c>
      <c r="L11239" s="35">
        <v>673.9</v>
      </c>
      <c r="M11239" s="36">
        <f t="shared" si="175"/>
        <v>275.26</v>
      </c>
      <c r="N11239" s="37">
        <f>YEAR(Table1[[#This Row],[Data zamówienia]])</f>
        <v>2019</v>
      </c>
    </row>
    <row r="11240" spans="2:14" x14ac:dyDescent="0.3">
      <c r="B11240" s="32">
        <v>50996</v>
      </c>
      <c r="C11240" s="8" t="s">
        <v>38</v>
      </c>
      <c r="D11240" s="8" t="s">
        <v>22</v>
      </c>
      <c r="E11240" s="5" t="s">
        <v>23</v>
      </c>
      <c r="F11240" s="8">
        <v>238</v>
      </c>
      <c r="G11240" s="6">
        <v>43631</v>
      </c>
      <c r="H11240" s="6">
        <v>43635</v>
      </c>
      <c r="I11240" s="6">
        <v>43637</v>
      </c>
      <c r="J11240" s="5" t="s">
        <v>26</v>
      </c>
      <c r="K11240" s="7">
        <v>1592.32</v>
      </c>
      <c r="L11240" s="35">
        <v>828.01</v>
      </c>
      <c r="M11240" s="36">
        <f t="shared" si="175"/>
        <v>764.31</v>
      </c>
      <c r="N11240" s="37">
        <f>YEAR(Table1[[#This Row],[Data zamówienia]])</f>
        <v>2019</v>
      </c>
    </row>
    <row r="11241" spans="2:14" x14ac:dyDescent="0.3">
      <c r="B11241" s="32">
        <v>794138</v>
      </c>
      <c r="C11241" s="8" t="s">
        <v>27</v>
      </c>
      <c r="D11241" s="8" t="s">
        <v>22</v>
      </c>
      <c r="E11241" s="5" t="s">
        <v>29</v>
      </c>
      <c r="F11241" s="8">
        <v>75</v>
      </c>
      <c r="G11241" s="6">
        <v>43632</v>
      </c>
      <c r="H11241" s="6">
        <v>43635</v>
      </c>
      <c r="I11241" s="6">
        <v>43636</v>
      </c>
      <c r="J11241" s="5" t="s">
        <v>40</v>
      </c>
      <c r="K11241" s="7">
        <v>1159.22</v>
      </c>
      <c r="L11241" s="35">
        <v>753.49</v>
      </c>
      <c r="M11241" s="36">
        <f t="shared" si="175"/>
        <v>405.73</v>
      </c>
      <c r="N11241" s="37">
        <f>YEAR(Table1[[#This Row],[Data zamówienia]])</f>
        <v>2019</v>
      </c>
    </row>
    <row r="11242" spans="2:14" x14ac:dyDescent="0.3">
      <c r="B11242" s="32">
        <v>173548</v>
      </c>
      <c r="C11242" s="8" t="s">
        <v>35</v>
      </c>
      <c r="D11242" s="8" t="s">
        <v>28</v>
      </c>
      <c r="E11242" s="5" t="s">
        <v>29</v>
      </c>
      <c r="F11242" s="8">
        <v>350</v>
      </c>
      <c r="G11242" s="6">
        <v>43631</v>
      </c>
      <c r="H11242" s="6">
        <v>43635</v>
      </c>
      <c r="I11242" s="6">
        <v>43642</v>
      </c>
      <c r="J11242" s="5" t="s">
        <v>33</v>
      </c>
      <c r="K11242" s="7">
        <v>851.71</v>
      </c>
      <c r="L11242" s="35">
        <v>766.54</v>
      </c>
      <c r="M11242" s="36">
        <f t="shared" si="175"/>
        <v>85.170000000000073</v>
      </c>
      <c r="N11242" s="37">
        <f>YEAR(Table1[[#This Row],[Data zamówienia]])</f>
        <v>2019</v>
      </c>
    </row>
    <row r="11243" spans="2:14" x14ac:dyDescent="0.3">
      <c r="B11243" s="32">
        <v>685116</v>
      </c>
      <c r="C11243" s="8" t="s">
        <v>27</v>
      </c>
      <c r="D11243" s="8" t="s">
        <v>36</v>
      </c>
      <c r="E11243" s="5" t="s">
        <v>23</v>
      </c>
      <c r="F11243" s="8">
        <v>144</v>
      </c>
      <c r="G11243" s="6">
        <v>43631</v>
      </c>
      <c r="H11243" s="6">
        <v>43635</v>
      </c>
      <c r="I11243" s="6">
        <v>43636</v>
      </c>
      <c r="J11243" s="5" t="s">
        <v>30</v>
      </c>
      <c r="K11243" s="7">
        <v>324.69</v>
      </c>
      <c r="L11243" s="35">
        <v>243.52</v>
      </c>
      <c r="M11243" s="36">
        <f t="shared" si="175"/>
        <v>81.169999999999987</v>
      </c>
      <c r="N11243" s="37">
        <f>YEAR(Table1[[#This Row],[Data zamówienia]])</f>
        <v>2019</v>
      </c>
    </row>
    <row r="11244" spans="2:14" x14ac:dyDescent="0.3">
      <c r="B11244" s="32">
        <v>131821</v>
      </c>
      <c r="C11244" s="8" t="s">
        <v>21</v>
      </c>
      <c r="D11244" s="8" t="s">
        <v>22</v>
      </c>
      <c r="E11244" s="5" t="s">
        <v>31</v>
      </c>
      <c r="F11244" s="8">
        <v>77</v>
      </c>
      <c r="G11244" s="6">
        <v>43631</v>
      </c>
      <c r="H11244" s="6">
        <v>43635</v>
      </c>
      <c r="I11244" s="6">
        <v>43641</v>
      </c>
      <c r="J11244" s="5" t="s">
        <v>33</v>
      </c>
      <c r="K11244" s="7">
        <v>609.66</v>
      </c>
      <c r="L11244" s="35">
        <v>335.31</v>
      </c>
      <c r="M11244" s="36">
        <f t="shared" si="175"/>
        <v>274.34999999999997</v>
      </c>
      <c r="N11244" s="37">
        <f>YEAR(Table1[[#This Row],[Data zamówienia]])</f>
        <v>2019</v>
      </c>
    </row>
    <row r="11245" spans="2:14" x14ac:dyDescent="0.3">
      <c r="B11245" s="32">
        <v>780874</v>
      </c>
      <c r="C11245" s="8" t="s">
        <v>27</v>
      </c>
      <c r="D11245" s="8" t="s">
        <v>36</v>
      </c>
      <c r="E11245" s="5" t="s">
        <v>29</v>
      </c>
      <c r="F11245" s="8">
        <v>297</v>
      </c>
      <c r="G11245" s="6">
        <v>43632</v>
      </c>
      <c r="H11245" s="6">
        <v>43634</v>
      </c>
      <c r="I11245" s="6">
        <v>43638</v>
      </c>
      <c r="J11245" s="5" t="s">
        <v>33</v>
      </c>
      <c r="K11245" s="7">
        <v>251.41</v>
      </c>
      <c r="L11245" s="35">
        <v>198.61</v>
      </c>
      <c r="M11245" s="36">
        <f t="shared" si="175"/>
        <v>52.799999999999983</v>
      </c>
      <c r="N11245" s="37">
        <f>YEAR(Table1[[#This Row],[Data zamówienia]])</f>
        <v>2019</v>
      </c>
    </row>
    <row r="11246" spans="2:14" x14ac:dyDescent="0.3">
      <c r="B11246" s="32">
        <v>148043</v>
      </c>
      <c r="C11246" s="8" t="s">
        <v>27</v>
      </c>
      <c r="D11246" s="8" t="s">
        <v>36</v>
      </c>
      <c r="E11246" s="5" t="s">
        <v>34</v>
      </c>
      <c r="F11246" s="8">
        <v>197</v>
      </c>
      <c r="G11246" s="6">
        <v>43632</v>
      </c>
      <c r="H11246" s="6">
        <v>43636</v>
      </c>
      <c r="I11246" s="6">
        <v>43639</v>
      </c>
      <c r="J11246" s="5" t="s">
        <v>24</v>
      </c>
      <c r="K11246" s="7">
        <v>1526.98</v>
      </c>
      <c r="L11246" s="35">
        <v>1191.04</v>
      </c>
      <c r="M11246" s="36">
        <f t="shared" si="175"/>
        <v>335.94000000000005</v>
      </c>
      <c r="N11246" s="37">
        <f>YEAR(Table1[[#This Row],[Data zamówienia]])</f>
        <v>2019</v>
      </c>
    </row>
    <row r="11247" spans="2:14" x14ac:dyDescent="0.3">
      <c r="B11247" s="32">
        <v>374126</v>
      </c>
      <c r="C11247" s="8" t="s">
        <v>21</v>
      </c>
      <c r="D11247" s="8" t="s">
        <v>28</v>
      </c>
      <c r="E11247" s="5" t="s">
        <v>23</v>
      </c>
      <c r="F11247" s="8">
        <v>266</v>
      </c>
      <c r="G11247" s="6">
        <v>43632</v>
      </c>
      <c r="H11247" s="6">
        <v>43634</v>
      </c>
      <c r="I11247" s="6">
        <v>43640</v>
      </c>
      <c r="J11247" s="5" t="s">
        <v>40</v>
      </c>
      <c r="K11247" s="7">
        <v>206.18</v>
      </c>
      <c r="L11247" s="35">
        <v>115.46</v>
      </c>
      <c r="M11247" s="36">
        <f t="shared" si="175"/>
        <v>90.720000000000013</v>
      </c>
      <c r="N11247" s="37">
        <f>YEAR(Table1[[#This Row],[Data zamówienia]])</f>
        <v>2019</v>
      </c>
    </row>
    <row r="11248" spans="2:14" x14ac:dyDescent="0.3">
      <c r="B11248" s="32">
        <v>763348</v>
      </c>
      <c r="C11248" s="8" t="s">
        <v>21</v>
      </c>
      <c r="D11248" s="8" t="s">
        <v>28</v>
      </c>
      <c r="E11248" s="5" t="s">
        <v>31</v>
      </c>
      <c r="F11248" s="8">
        <v>83</v>
      </c>
      <c r="G11248" s="6">
        <v>43633</v>
      </c>
      <c r="H11248" s="6">
        <v>43635</v>
      </c>
      <c r="I11248" s="6">
        <v>43636</v>
      </c>
      <c r="J11248" s="5" t="s">
        <v>26</v>
      </c>
      <c r="K11248" s="7">
        <v>395.02</v>
      </c>
      <c r="L11248" s="35">
        <v>201.46</v>
      </c>
      <c r="M11248" s="36">
        <f t="shared" si="175"/>
        <v>193.55999999999997</v>
      </c>
      <c r="N11248" s="37">
        <f>YEAR(Table1[[#This Row],[Data zamówienia]])</f>
        <v>2019</v>
      </c>
    </row>
    <row r="11249" spans="2:14" x14ac:dyDescent="0.3">
      <c r="B11249" s="32">
        <v>253220</v>
      </c>
      <c r="C11249" s="8" t="s">
        <v>35</v>
      </c>
      <c r="D11249" s="8" t="s">
        <v>28</v>
      </c>
      <c r="E11249" s="5" t="s">
        <v>29</v>
      </c>
      <c r="F11249" s="8">
        <v>352</v>
      </c>
      <c r="G11249" s="6">
        <v>43632</v>
      </c>
      <c r="H11249" s="6">
        <v>43635</v>
      </c>
      <c r="I11249" s="6">
        <v>43642</v>
      </c>
      <c r="J11249" s="5" t="s">
        <v>24</v>
      </c>
      <c r="K11249" s="7">
        <v>1727.83</v>
      </c>
      <c r="L11249" s="35">
        <v>1589.6</v>
      </c>
      <c r="M11249" s="36">
        <f t="shared" si="175"/>
        <v>138.23000000000002</v>
      </c>
      <c r="N11249" s="37">
        <f>YEAR(Table1[[#This Row],[Data zamówienia]])</f>
        <v>2019</v>
      </c>
    </row>
    <row r="11250" spans="2:14" x14ac:dyDescent="0.3">
      <c r="B11250" s="32">
        <v>84417</v>
      </c>
      <c r="C11250" s="8" t="s">
        <v>35</v>
      </c>
      <c r="D11250" s="8" t="s">
        <v>22</v>
      </c>
      <c r="E11250" s="5" t="s">
        <v>23</v>
      </c>
      <c r="F11250" s="8">
        <v>273</v>
      </c>
      <c r="G11250" s="6">
        <v>43633</v>
      </c>
      <c r="H11250" s="6">
        <v>43634</v>
      </c>
      <c r="I11250" s="6">
        <v>43639</v>
      </c>
      <c r="J11250" s="5" t="s">
        <v>30</v>
      </c>
      <c r="K11250" s="7">
        <v>1340.35</v>
      </c>
      <c r="L11250" s="35">
        <v>1099.0899999999999</v>
      </c>
      <c r="M11250" s="36">
        <f t="shared" si="175"/>
        <v>241.26</v>
      </c>
      <c r="N11250" s="37">
        <f>YEAR(Table1[[#This Row],[Data zamówienia]])</f>
        <v>2019</v>
      </c>
    </row>
    <row r="11251" spans="2:14" x14ac:dyDescent="0.3">
      <c r="B11251" s="32">
        <v>726316</v>
      </c>
      <c r="C11251" s="8" t="s">
        <v>38</v>
      </c>
      <c r="D11251" s="8" t="s">
        <v>36</v>
      </c>
      <c r="E11251" s="5" t="s">
        <v>34</v>
      </c>
      <c r="F11251" s="8">
        <v>136</v>
      </c>
      <c r="G11251" s="6">
        <v>43633</v>
      </c>
      <c r="H11251" s="6">
        <v>43634</v>
      </c>
      <c r="I11251" s="6">
        <v>43637</v>
      </c>
      <c r="J11251" s="5" t="s">
        <v>26</v>
      </c>
      <c r="K11251" s="7">
        <v>1995.33</v>
      </c>
      <c r="L11251" s="35">
        <v>1516.45</v>
      </c>
      <c r="M11251" s="36">
        <f t="shared" si="175"/>
        <v>478.87999999999988</v>
      </c>
      <c r="N11251" s="37">
        <f>YEAR(Table1[[#This Row],[Data zamówienia]])</f>
        <v>2019</v>
      </c>
    </row>
    <row r="11252" spans="2:14" x14ac:dyDescent="0.3">
      <c r="B11252" s="32">
        <v>196901</v>
      </c>
      <c r="C11252" s="8" t="s">
        <v>21</v>
      </c>
      <c r="D11252" s="8" t="s">
        <v>39</v>
      </c>
      <c r="E11252" s="5" t="s">
        <v>25</v>
      </c>
      <c r="F11252" s="8">
        <v>269</v>
      </c>
      <c r="G11252" s="6">
        <v>43632</v>
      </c>
      <c r="H11252" s="6">
        <v>43634</v>
      </c>
      <c r="I11252" s="6">
        <v>43641</v>
      </c>
      <c r="J11252" s="5" t="s">
        <v>33</v>
      </c>
      <c r="K11252" s="7">
        <v>1135.8599999999999</v>
      </c>
      <c r="L11252" s="35">
        <v>749.67</v>
      </c>
      <c r="M11252" s="36">
        <f t="shared" si="175"/>
        <v>386.18999999999994</v>
      </c>
      <c r="N11252" s="37">
        <f>YEAR(Table1[[#This Row],[Data zamówienia]])</f>
        <v>2019</v>
      </c>
    </row>
    <row r="11253" spans="2:14" x14ac:dyDescent="0.3">
      <c r="B11253" s="32">
        <v>55787</v>
      </c>
      <c r="C11253" s="8" t="s">
        <v>21</v>
      </c>
      <c r="D11253" s="8" t="s">
        <v>28</v>
      </c>
      <c r="E11253" s="5" t="s">
        <v>29</v>
      </c>
      <c r="F11253" s="8">
        <v>130</v>
      </c>
      <c r="G11253" s="6">
        <v>43633</v>
      </c>
      <c r="H11253" s="6">
        <v>43636</v>
      </c>
      <c r="I11253" s="6">
        <v>43638</v>
      </c>
      <c r="J11253" s="5" t="s">
        <v>40</v>
      </c>
      <c r="K11253" s="7">
        <v>1536.45</v>
      </c>
      <c r="L11253" s="35">
        <v>1183.07</v>
      </c>
      <c r="M11253" s="36">
        <f t="shared" si="175"/>
        <v>353.38000000000011</v>
      </c>
      <c r="N11253" s="37">
        <f>YEAR(Table1[[#This Row],[Data zamówienia]])</f>
        <v>2019</v>
      </c>
    </row>
    <row r="11254" spans="2:14" x14ac:dyDescent="0.3">
      <c r="B11254" s="32">
        <v>239916</v>
      </c>
      <c r="C11254" s="8" t="s">
        <v>27</v>
      </c>
      <c r="D11254" s="8" t="s">
        <v>39</v>
      </c>
      <c r="E11254" s="5" t="s">
        <v>29</v>
      </c>
      <c r="F11254" s="8">
        <v>20</v>
      </c>
      <c r="G11254" s="6">
        <v>43633</v>
      </c>
      <c r="H11254" s="6">
        <v>43637</v>
      </c>
      <c r="I11254" s="6">
        <v>43641</v>
      </c>
      <c r="J11254" s="5" t="s">
        <v>30</v>
      </c>
      <c r="K11254" s="7">
        <v>802.81</v>
      </c>
      <c r="L11254" s="35">
        <v>449.57</v>
      </c>
      <c r="M11254" s="36">
        <f t="shared" si="175"/>
        <v>353.23999999999995</v>
      </c>
      <c r="N11254" s="37">
        <f>YEAR(Table1[[#This Row],[Data zamówienia]])</f>
        <v>2019</v>
      </c>
    </row>
    <row r="11255" spans="2:14" x14ac:dyDescent="0.3">
      <c r="B11255" s="32">
        <v>419095</v>
      </c>
      <c r="C11255" s="8" t="s">
        <v>21</v>
      </c>
      <c r="D11255" s="8" t="s">
        <v>36</v>
      </c>
      <c r="E11255" s="5" t="s">
        <v>37</v>
      </c>
      <c r="F11255" s="8">
        <v>79</v>
      </c>
      <c r="G11255" s="6">
        <v>43633</v>
      </c>
      <c r="H11255" s="6">
        <v>43635</v>
      </c>
      <c r="I11255" s="6">
        <v>43641</v>
      </c>
      <c r="J11255" s="5" t="s">
        <v>26</v>
      </c>
      <c r="K11255" s="7">
        <v>1945.71</v>
      </c>
      <c r="L11255" s="35">
        <v>1128.51</v>
      </c>
      <c r="M11255" s="36">
        <f t="shared" si="175"/>
        <v>817.2</v>
      </c>
      <c r="N11255" s="37">
        <f>YEAR(Table1[[#This Row],[Data zamówienia]])</f>
        <v>2019</v>
      </c>
    </row>
    <row r="11256" spans="2:14" x14ac:dyDescent="0.3">
      <c r="B11256" s="32">
        <v>364762</v>
      </c>
      <c r="C11256" s="8" t="s">
        <v>27</v>
      </c>
      <c r="D11256" s="8" t="s">
        <v>28</v>
      </c>
      <c r="E11256" s="5" t="s">
        <v>34</v>
      </c>
      <c r="F11256" s="8">
        <v>49</v>
      </c>
      <c r="G11256" s="6">
        <v>43635</v>
      </c>
      <c r="H11256" s="6">
        <v>43637</v>
      </c>
      <c r="I11256" s="6">
        <v>43640</v>
      </c>
      <c r="J11256" s="5" t="s">
        <v>33</v>
      </c>
      <c r="K11256" s="7">
        <v>1487.21</v>
      </c>
      <c r="L11256" s="35">
        <v>1100.54</v>
      </c>
      <c r="M11256" s="36">
        <f t="shared" si="175"/>
        <v>386.67000000000007</v>
      </c>
      <c r="N11256" s="37">
        <f>YEAR(Table1[[#This Row],[Data zamówienia]])</f>
        <v>2019</v>
      </c>
    </row>
    <row r="11257" spans="2:14" x14ac:dyDescent="0.3">
      <c r="B11257" s="32">
        <v>542327</v>
      </c>
      <c r="C11257" s="8" t="s">
        <v>21</v>
      </c>
      <c r="D11257" s="8" t="s">
        <v>39</v>
      </c>
      <c r="E11257" s="5" t="s">
        <v>29</v>
      </c>
      <c r="F11257" s="8">
        <v>222</v>
      </c>
      <c r="G11257" s="6">
        <v>43634</v>
      </c>
      <c r="H11257" s="6">
        <v>43635</v>
      </c>
      <c r="I11257" s="6">
        <v>43637</v>
      </c>
      <c r="J11257" s="5" t="s">
        <v>40</v>
      </c>
      <c r="K11257" s="7">
        <v>983.03</v>
      </c>
      <c r="L11257" s="35">
        <v>629.14</v>
      </c>
      <c r="M11257" s="36">
        <f t="shared" si="175"/>
        <v>353.89</v>
      </c>
      <c r="N11257" s="37">
        <f>YEAR(Table1[[#This Row],[Data zamówienia]])</f>
        <v>2019</v>
      </c>
    </row>
    <row r="11258" spans="2:14" x14ac:dyDescent="0.3">
      <c r="B11258" s="32">
        <v>382282</v>
      </c>
      <c r="C11258" s="8" t="s">
        <v>21</v>
      </c>
      <c r="D11258" s="8" t="s">
        <v>22</v>
      </c>
      <c r="E11258" s="5" t="s">
        <v>37</v>
      </c>
      <c r="F11258" s="8">
        <v>67</v>
      </c>
      <c r="G11258" s="6">
        <v>43634</v>
      </c>
      <c r="H11258" s="6">
        <v>43637</v>
      </c>
      <c r="I11258" s="6">
        <v>43638</v>
      </c>
      <c r="J11258" s="5" t="s">
        <v>30</v>
      </c>
      <c r="K11258" s="7">
        <v>170.94</v>
      </c>
      <c r="L11258" s="35">
        <v>133.33000000000001</v>
      </c>
      <c r="M11258" s="36">
        <f t="shared" si="175"/>
        <v>37.609999999999985</v>
      </c>
      <c r="N11258" s="37">
        <f>YEAR(Table1[[#This Row],[Data zamówienia]])</f>
        <v>2019</v>
      </c>
    </row>
    <row r="11259" spans="2:14" x14ac:dyDescent="0.3">
      <c r="B11259" s="32">
        <v>858016</v>
      </c>
      <c r="C11259" s="8" t="s">
        <v>35</v>
      </c>
      <c r="D11259" s="8" t="s">
        <v>39</v>
      </c>
      <c r="E11259" s="5" t="s">
        <v>34</v>
      </c>
      <c r="F11259" s="8">
        <v>152</v>
      </c>
      <c r="G11259" s="6">
        <v>43635</v>
      </c>
      <c r="H11259" s="6">
        <v>43635</v>
      </c>
      <c r="I11259" s="6">
        <v>43637</v>
      </c>
      <c r="J11259" s="5" t="s">
        <v>24</v>
      </c>
      <c r="K11259" s="7">
        <v>1259.42</v>
      </c>
      <c r="L11259" s="35">
        <v>994.94</v>
      </c>
      <c r="M11259" s="36">
        <f t="shared" si="175"/>
        <v>264.48</v>
      </c>
      <c r="N11259" s="37">
        <f>YEAR(Table1[[#This Row],[Data zamówienia]])</f>
        <v>2019</v>
      </c>
    </row>
    <row r="11260" spans="2:14" x14ac:dyDescent="0.3">
      <c r="B11260" s="32">
        <v>430735</v>
      </c>
      <c r="C11260" s="8" t="s">
        <v>27</v>
      </c>
      <c r="D11260" s="8" t="s">
        <v>28</v>
      </c>
      <c r="E11260" s="5" t="s">
        <v>25</v>
      </c>
      <c r="F11260" s="8">
        <v>6</v>
      </c>
      <c r="G11260" s="6">
        <v>43635</v>
      </c>
      <c r="H11260" s="6">
        <v>43637</v>
      </c>
      <c r="I11260" s="6">
        <v>43641</v>
      </c>
      <c r="J11260" s="5" t="s">
        <v>40</v>
      </c>
      <c r="K11260" s="7">
        <v>1211.8399999999999</v>
      </c>
      <c r="L11260" s="35">
        <v>666.51</v>
      </c>
      <c r="M11260" s="36">
        <f t="shared" si="175"/>
        <v>545.32999999999993</v>
      </c>
      <c r="N11260" s="37">
        <f>YEAR(Table1[[#This Row],[Data zamówienia]])</f>
        <v>2019</v>
      </c>
    </row>
    <row r="11261" spans="2:14" x14ac:dyDescent="0.3">
      <c r="B11261" s="32">
        <v>320462</v>
      </c>
      <c r="C11261" s="8" t="s">
        <v>38</v>
      </c>
      <c r="D11261" s="8" t="s">
        <v>39</v>
      </c>
      <c r="E11261" s="5" t="s">
        <v>37</v>
      </c>
      <c r="F11261" s="8">
        <v>281</v>
      </c>
      <c r="G11261" s="6">
        <v>43636</v>
      </c>
      <c r="H11261" s="6">
        <v>43639</v>
      </c>
      <c r="I11261" s="6">
        <v>43644</v>
      </c>
      <c r="J11261" s="5" t="s">
        <v>33</v>
      </c>
      <c r="K11261" s="7">
        <v>544.79</v>
      </c>
      <c r="L11261" s="35">
        <v>365.01</v>
      </c>
      <c r="M11261" s="36">
        <f t="shared" si="175"/>
        <v>179.77999999999997</v>
      </c>
      <c r="N11261" s="37">
        <f>YEAR(Table1[[#This Row],[Data zamówienia]])</f>
        <v>2019</v>
      </c>
    </row>
    <row r="11262" spans="2:14" x14ac:dyDescent="0.3">
      <c r="B11262" s="32">
        <v>447979</v>
      </c>
      <c r="C11262" s="8" t="s">
        <v>27</v>
      </c>
      <c r="D11262" s="8" t="s">
        <v>28</v>
      </c>
      <c r="E11262" s="5" t="s">
        <v>23</v>
      </c>
      <c r="F11262" s="8">
        <v>201</v>
      </c>
      <c r="G11262" s="6">
        <v>43635</v>
      </c>
      <c r="H11262" s="6">
        <v>43637</v>
      </c>
      <c r="I11262" s="6">
        <v>43643</v>
      </c>
      <c r="J11262" s="5" t="s">
        <v>33</v>
      </c>
      <c r="K11262" s="7">
        <v>672.55</v>
      </c>
      <c r="L11262" s="35">
        <v>591.84</v>
      </c>
      <c r="M11262" s="36">
        <f t="shared" si="175"/>
        <v>80.709999999999923</v>
      </c>
      <c r="N11262" s="37">
        <f>YEAR(Table1[[#This Row],[Data zamówienia]])</f>
        <v>2019</v>
      </c>
    </row>
    <row r="11263" spans="2:14" x14ac:dyDescent="0.3">
      <c r="B11263" s="32">
        <v>982309</v>
      </c>
      <c r="C11263" s="8" t="s">
        <v>21</v>
      </c>
      <c r="D11263" s="8" t="s">
        <v>28</v>
      </c>
      <c r="E11263" s="5" t="s">
        <v>29</v>
      </c>
      <c r="F11263" s="8">
        <v>15</v>
      </c>
      <c r="G11263" s="6">
        <v>43635</v>
      </c>
      <c r="H11263" s="6">
        <v>43637</v>
      </c>
      <c r="I11263" s="6">
        <v>43643</v>
      </c>
      <c r="J11263" s="5" t="s">
        <v>24</v>
      </c>
      <c r="K11263" s="7">
        <v>1452.7</v>
      </c>
      <c r="L11263" s="35">
        <v>1380.07</v>
      </c>
      <c r="M11263" s="36">
        <f t="shared" si="175"/>
        <v>72.630000000000109</v>
      </c>
      <c r="N11263" s="37">
        <f>YEAR(Table1[[#This Row],[Data zamówienia]])</f>
        <v>2019</v>
      </c>
    </row>
    <row r="11264" spans="2:14" x14ac:dyDescent="0.3">
      <c r="B11264" s="32">
        <v>972459</v>
      </c>
      <c r="C11264" s="8" t="s">
        <v>27</v>
      </c>
      <c r="D11264" s="8" t="s">
        <v>36</v>
      </c>
      <c r="E11264" s="5" t="s">
        <v>25</v>
      </c>
      <c r="F11264" s="8">
        <v>84</v>
      </c>
      <c r="G11264" s="6">
        <v>43636</v>
      </c>
      <c r="H11264" s="6">
        <v>43639</v>
      </c>
      <c r="I11264" s="6">
        <v>43646</v>
      </c>
      <c r="J11264" s="5" t="s">
        <v>30</v>
      </c>
      <c r="K11264" s="7">
        <v>1237.49</v>
      </c>
      <c r="L11264" s="35">
        <v>1088.99</v>
      </c>
      <c r="M11264" s="36">
        <f t="shared" si="175"/>
        <v>148.5</v>
      </c>
      <c r="N11264" s="37">
        <f>YEAR(Table1[[#This Row],[Data zamówienia]])</f>
        <v>2019</v>
      </c>
    </row>
    <row r="11265" spans="2:14" x14ac:dyDescent="0.3">
      <c r="B11265" s="32">
        <v>632194</v>
      </c>
      <c r="C11265" s="8" t="s">
        <v>38</v>
      </c>
      <c r="D11265" s="8" t="s">
        <v>36</v>
      </c>
      <c r="E11265" s="5" t="s">
        <v>34</v>
      </c>
      <c r="F11265" s="8">
        <v>30</v>
      </c>
      <c r="G11265" s="6">
        <v>43635</v>
      </c>
      <c r="H11265" s="6">
        <v>43636</v>
      </c>
      <c r="I11265" s="6">
        <v>43640</v>
      </c>
      <c r="J11265" s="5" t="s">
        <v>26</v>
      </c>
      <c r="K11265" s="7">
        <v>1340.14</v>
      </c>
      <c r="L11265" s="35">
        <v>924.7</v>
      </c>
      <c r="M11265" s="36">
        <f t="shared" si="175"/>
        <v>415.44000000000005</v>
      </c>
      <c r="N11265" s="37">
        <f>YEAR(Table1[[#This Row],[Data zamówienia]])</f>
        <v>2019</v>
      </c>
    </row>
    <row r="11266" spans="2:14" x14ac:dyDescent="0.3">
      <c r="B11266" s="32">
        <v>404812</v>
      </c>
      <c r="C11266" s="8" t="s">
        <v>27</v>
      </c>
      <c r="D11266" s="8" t="s">
        <v>36</v>
      </c>
      <c r="E11266" s="5" t="s">
        <v>37</v>
      </c>
      <c r="F11266" s="8">
        <v>352</v>
      </c>
      <c r="G11266" s="6">
        <v>43635</v>
      </c>
      <c r="H11266" s="6">
        <v>43638</v>
      </c>
      <c r="I11266" s="6">
        <v>43641</v>
      </c>
      <c r="J11266" s="5" t="s">
        <v>26</v>
      </c>
      <c r="K11266" s="7">
        <v>1641.66</v>
      </c>
      <c r="L11266" s="35">
        <v>1116.33</v>
      </c>
      <c r="M11266" s="36">
        <f t="shared" si="175"/>
        <v>525.33000000000015</v>
      </c>
      <c r="N11266" s="37">
        <f>YEAR(Table1[[#This Row],[Data zamówienia]])</f>
        <v>2019</v>
      </c>
    </row>
    <row r="11267" spans="2:14" x14ac:dyDescent="0.3">
      <c r="B11267" s="32">
        <v>467455</v>
      </c>
      <c r="C11267" s="8" t="s">
        <v>27</v>
      </c>
      <c r="D11267" s="8" t="s">
        <v>39</v>
      </c>
      <c r="E11267" s="5" t="s">
        <v>23</v>
      </c>
      <c r="F11267" s="8">
        <v>355</v>
      </c>
      <c r="G11267" s="6">
        <v>43635</v>
      </c>
      <c r="H11267" s="6">
        <v>43638</v>
      </c>
      <c r="I11267" s="6">
        <v>43645</v>
      </c>
      <c r="J11267" s="5" t="s">
        <v>30</v>
      </c>
      <c r="K11267" s="7">
        <v>1227.48</v>
      </c>
      <c r="L11267" s="35">
        <v>932.88</v>
      </c>
      <c r="M11267" s="36">
        <f t="shared" si="175"/>
        <v>294.60000000000002</v>
      </c>
      <c r="N11267" s="37">
        <f>YEAR(Table1[[#This Row],[Data zamówienia]])</f>
        <v>2019</v>
      </c>
    </row>
    <row r="11268" spans="2:14" x14ac:dyDescent="0.3">
      <c r="B11268" s="32">
        <v>485422</v>
      </c>
      <c r="C11268" s="8" t="s">
        <v>21</v>
      </c>
      <c r="D11268" s="8" t="s">
        <v>22</v>
      </c>
      <c r="E11268" s="5" t="s">
        <v>31</v>
      </c>
      <c r="F11268" s="8">
        <v>84</v>
      </c>
      <c r="G11268" s="6">
        <v>43635</v>
      </c>
      <c r="H11268" s="6">
        <v>43639</v>
      </c>
      <c r="I11268" s="6">
        <v>43640</v>
      </c>
      <c r="J11268" s="5" t="s">
        <v>40</v>
      </c>
      <c r="K11268" s="7">
        <v>856.09</v>
      </c>
      <c r="L11268" s="35">
        <v>804.72</v>
      </c>
      <c r="M11268" s="36">
        <f t="shared" ref="M11268:M11331" si="176">K11268-L11268</f>
        <v>51.370000000000005</v>
      </c>
      <c r="N11268" s="37">
        <f>YEAR(Table1[[#This Row],[Data zamówienia]])</f>
        <v>2019</v>
      </c>
    </row>
    <row r="11269" spans="2:14" x14ac:dyDescent="0.3">
      <c r="B11269" s="32">
        <v>930692</v>
      </c>
      <c r="C11269" s="8" t="s">
        <v>21</v>
      </c>
      <c r="D11269" s="8" t="s">
        <v>28</v>
      </c>
      <c r="E11269" s="5" t="s">
        <v>37</v>
      </c>
      <c r="F11269" s="8">
        <v>8</v>
      </c>
      <c r="G11269" s="6">
        <v>43635</v>
      </c>
      <c r="H11269" s="6">
        <v>43639</v>
      </c>
      <c r="I11269" s="6">
        <v>43641</v>
      </c>
      <c r="J11269" s="5" t="s">
        <v>26</v>
      </c>
      <c r="K11269" s="7">
        <v>568.91</v>
      </c>
      <c r="L11269" s="35">
        <v>500.64</v>
      </c>
      <c r="M11269" s="36">
        <f t="shared" si="176"/>
        <v>68.269999999999982</v>
      </c>
      <c r="N11269" s="37">
        <f>YEAR(Table1[[#This Row],[Data zamówienia]])</f>
        <v>2019</v>
      </c>
    </row>
    <row r="11270" spans="2:14" x14ac:dyDescent="0.3">
      <c r="B11270" s="32">
        <v>835700</v>
      </c>
      <c r="C11270" s="8" t="s">
        <v>21</v>
      </c>
      <c r="D11270" s="8" t="s">
        <v>22</v>
      </c>
      <c r="E11270" s="5" t="s">
        <v>25</v>
      </c>
      <c r="F11270" s="8">
        <v>214</v>
      </c>
      <c r="G11270" s="6">
        <v>43635</v>
      </c>
      <c r="H11270" s="6">
        <v>43639</v>
      </c>
      <c r="I11270" s="6">
        <v>43646</v>
      </c>
      <c r="J11270" s="5" t="s">
        <v>30</v>
      </c>
      <c r="K11270" s="7">
        <v>597.86</v>
      </c>
      <c r="L11270" s="35">
        <v>424.48</v>
      </c>
      <c r="M11270" s="36">
        <f t="shared" si="176"/>
        <v>173.38</v>
      </c>
      <c r="N11270" s="37">
        <f>YEAR(Table1[[#This Row],[Data zamówienia]])</f>
        <v>2019</v>
      </c>
    </row>
    <row r="11271" spans="2:14" x14ac:dyDescent="0.3">
      <c r="B11271" s="32">
        <v>414914</v>
      </c>
      <c r="C11271" s="8" t="s">
        <v>21</v>
      </c>
      <c r="D11271" s="8" t="s">
        <v>39</v>
      </c>
      <c r="E11271" s="5" t="s">
        <v>37</v>
      </c>
      <c r="F11271" s="8">
        <v>1</v>
      </c>
      <c r="G11271" s="6">
        <v>43635</v>
      </c>
      <c r="H11271" s="6">
        <v>43636</v>
      </c>
      <c r="I11271" s="6">
        <v>43642</v>
      </c>
      <c r="J11271" s="5" t="s">
        <v>30</v>
      </c>
      <c r="K11271" s="7">
        <v>1651.92</v>
      </c>
      <c r="L11271" s="35">
        <v>1007.67</v>
      </c>
      <c r="M11271" s="36">
        <f t="shared" si="176"/>
        <v>644.25000000000011</v>
      </c>
      <c r="N11271" s="37">
        <f>YEAR(Table1[[#This Row],[Data zamówienia]])</f>
        <v>2019</v>
      </c>
    </row>
    <row r="11272" spans="2:14" x14ac:dyDescent="0.3">
      <c r="B11272" s="32">
        <v>611358</v>
      </c>
      <c r="C11272" s="8" t="s">
        <v>27</v>
      </c>
      <c r="D11272" s="8" t="s">
        <v>39</v>
      </c>
      <c r="E11272" s="5" t="s">
        <v>34</v>
      </c>
      <c r="F11272" s="8">
        <v>232</v>
      </c>
      <c r="G11272" s="6">
        <v>43635</v>
      </c>
      <c r="H11272" s="6">
        <v>43639</v>
      </c>
      <c r="I11272" s="6">
        <v>43645</v>
      </c>
      <c r="J11272" s="5" t="s">
        <v>26</v>
      </c>
      <c r="K11272" s="7">
        <v>656.03</v>
      </c>
      <c r="L11272" s="35">
        <v>472.34</v>
      </c>
      <c r="M11272" s="36">
        <f t="shared" si="176"/>
        <v>183.69</v>
      </c>
      <c r="N11272" s="37">
        <f>YEAR(Table1[[#This Row],[Data zamówienia]])</f>
        <v>2019</v>
      </c>
    </row>
    <row r="11273" spans="2:14" x14ac:dyDescent="0.3">
      <c r="B11273" s="32">
        <v>799397</v>
      </c>
      <c r="C11273" s="8" t="s">
        <v>21</v>
      </c>
      <c r="D11273" s="8" t="s">
        <v>22</v>
      </c>
      <c r="E11273" s="5" t="s">
        <v>29</v>
      </c>
      <c r="F11273" s="8">
        <v>195</v>
      </c>
      <c r="G11273" s="6">
        <v>43635</v>
      </c>
      <c r="H11273" s="6">
        <v>43638</v>
      </c>
      <c r="I11273" s="6">
        <v>43640</v>
      </c>
      <c r="J11273" s="5" t="s">
        <v>30</v>
      </c>
      <c r="K11273" s="7">
        <v>1125.6500000000001</v>
      </c>
      <c r="L11273" s="35">
        <v>832.98</v>
      </c>
      <c r="M11273" s="36">
        <f t="shared" si="176"/>
        <v>292.67000000000007</v>
      </c>
      <c r="N11273" s="37">
        <f>YEAR(Table1[[#This Row],[Data zamówienia]])</f>
        <v>2019</v>
      </c>
    </row>
    <row r="11274" spans="2:14" x14ac:dyDescent="0.3">
      <c r="B11274" s="32">
        <v>245885</v>
      </c>
      <c r="C11274" s="8" t="s">
        <v>27</v>
      </c>
      <c r="D11274" s="8" t="s">
        <v>36</v>
      </c>
      <c r="E11274" s="5" t="s">
        <v>29</v>
      </c>
      <c r="F11274" s="8">
        <v>54</v>
      </c>
      <c r="G11274" s="6">
        <v>43637</v>
      </c>
      <c r="H11274" s="6">
        <v>43637</v>
      </c>
      <c r="I11274" s="6">
        <v>43641</v>
      </c>
      <c r="J11274" s="5" t="s">
        <v>30</v>
      </c>
      <c r="K11274" s="7">
        <v>682.87</v>
      </c>
      <c r="L11274" s="35">
        <v>382.41</v>
      </c>
      <c r="M11274" s="36">
        <f t="shared" si="176"/>
        <v>300.45999999999998</v>
      </c>
      <c r="N11274" s="37">
        <f>YEAR(Table1[[#This Row],[Data zamówienia]])</f>
        <v>2019</v>
      </c>
    </row>
    <row r="11275" spans="2:14" x14ac:dyDescent="0.3">
      <c r="B11275" s="32">
        <v>706565</v>
      </c>
      <c r="C11275" s="8" t="s">
        <v>27</v>
      </c>
      <c r="D11275" s="8" t="s">
        <v>22</v>
      </c>
      <c r="E11275" s="5" t="s">
        <v>31</v>
      </c>
      <c r="F11275" s="8">
        <v>108</v>
      </c>
      <c r="G11275" s="6">
        <v>43637</v>
      </c>
      <c r="H11275" s="6">
        <v>43637</v>
      </c>
      <c r="I11275" s="6">
        <v>43638</v>
      </c>
      <c r="J11275" s="5" t="s">
        <v>24</v>
      </c>
      <c r="K11275" s="7">
        <v>1921.97</v>
      </c>
      <c r="L11275" s="35">
        <v>1037.8599999999999</v>
      </c>
      <c r="M11275" s="36">
        <f t="shared" si="176"/>
        <v>884.11000000000013</v>
      </c>
      <c r="N11275" s="37">
        <f>YEAR(Table1[[#This Row],[Data zamówienia]])</f>
        <v>2019</v>
      </c>
    </row>
    <row r="11276" spans="2:14" x14ac:dyDescent="0.3">
      <c r="B11276" s="32">
        <v>790171</v>
      </c>
      <c r="C11276" s="8" t="s">
        <v>35</v>
      </c>
      <c r="D11276" s="8" t="s">
        <v>39</v>
      </c>
      <c r="E11276" s="5" t="s">
        <v>37</v>
      </c>
      <c r="F11276" s="8">
        <v>23</v>
      </c>
      <c r="G11276" s="6">
        <v>43636</v>
      </c>
      <c r="H11276" s="6">
        <v>43637</v>
      </c>
      <c r="I11276" s="6">
        <v>43643</v>
      </c>
      <c r="J11276" s="5" t="s">
        <v>24</v>
      </c>
      <c r="K11276" s="7">
        <v>160.30000000000001</v>
      </c>
      <c r="L11276" s="35">
        <v>125.03</v>
      </c>
      <c r="M11276" s="36">
        <f t="shared" si="176"/>
        <v>35.27000000000001</v>
      </c>
      <c r="N11276" s="37">
        <f>YEAR(Table1[[#This Row],[Data zamówienia]])</f>
        <v>2019</v>
      </c>
    </row>
    <row r="11277" spans="2:14" x14ac:dyDescent="0.3">
      <c r="B11277" s="32">
        <v>866529</v>
      </c>
      <c r="C11277" s="8" t="s">
        <v>21</v>
      </c>
      <c r="D11277" s="8" t="s">
        <v>36</v>
      </c>
      <c r="E11277" s="5" t="s">
        <v>23</v>
      </c>
      <c r="F11277" s="8">
        <v>204</v>
      </c>
      <c r="G11277" s="6">
        <v>43637</v>
      </c>
      <c r="H11277" s="6">
        <v>43640</v>
      </c>
      <c r="I11277" s="6">
        <v>43647</v>
      </c>
      <c r="J11277" s="5" t="s">
        <v>40</v>
      </c>
      <c r="K11277" s="7">
        <v>1371.79</v>
      </c>
      <c r="L11277" s="35">
        <v>1262.05</v>
      </c>
      <c r="M11277" s="36">
        <f t="shared" si="176"/>
        <v>109.74000000000001</v>
      </c>
      <c r="N11277" s="37">
        <f>YEAR(Table1[[#This Row],[Data zamówienia]])</f>
        <v>2019</v>
      </c>
    </row>
    <row r="11278" spans="2:14" x14ac:dyDescent="0.3">
      <c r="B11278" s="32">
        <v>951178</v>
      </c>
      <c r="C11278" s="8" t="s">
        <v>27</v>
      </c>
      <c r="D11278" s="8" t="s">
        <v>39</v>
      </c>
      <c r="E11278" s="5" t="s">
        <v>37</v>
      </c>
      <c r="F11278" s="8">
        <v>138</v>
      </c>
      <c r="G11278" s="6">
        <v>43637</v>
      </c>
      <c r="H11278" s="6">
        <v>43640</v>
      </c>
      <c r="I11278" s="6">
        <v>43647</v>
      </c>
      <c r="J11278" s="5" t="s">
        <v>24</v>
      </c>
      <c r="K11278" s="7">
        <v>1526.98</v>
      </c>
      <c r="L11278" s="35">
        <v>1007.81</v>
      </c>
      <c r="M11278" s="36">
        <f t="shared" si="176"/>
        <v>519.17000000000007</v>
      </c>
      <c r="N11278" s="37">
        <f>YEAR(Table1[[#This Row],[Data zamówienia]])</f>
        <v>2019</v>
      </c>
    </row>
    <row r="11279" spans="2:14" x14ac:dyDescent="0.3">
      <c r="B11279" s="32">
        <v>87992</v>
      </c>
      <c r="C11279" s="8" t="s">
        <v>21</v>
      </c>
      <c r="D11279" s="8" t="s">
        <v>36</v>
      </c>
      <c r="E11279" s="5" t="s">
        <v>37</v>
      </c>
      <c r="F11279" s="8">
        <v>354</v>
      </c>
      <c r="G11279" s="6">
        <v>43638</v>
      </c>
      <c r="H11279" s="6">
        <v>43639</v>
      </c>
      <c r="I11279" s="6">
        <v>43646</v>
      </c>
      <c r="J11279" s="5" t="s">
        <v>33</v>
      </c>
      <c r="K11279" s="7">
        <v>1104.44</v>
      </c>
      <c r="L11279" s="35">
        <v>960.86</v>
      </c>
      <c r="M11279" s="36">
        <f t="shared" si="176"/>
        <v>143.58000000000004</v>
      </c>
      <c r="N11279" s="37">
        <f>YEAR(Table1[[#This Row],[Data zamówienia]])</f>
        <v>2019</v>
      </c>
    </row>
    <row r="11280" spans="2:14" x14ac:dyDescent="0.3">
      <c r="B11280" s="32">
        <v>729372</v>
      </c>
      <c r="C11280" s="8" t="s">
        <v>21</v>
      </c>
      <c r="D11280" s="8" t="s">
        <v>22</v>
      </c>
      <c r="E11280" s="5" t="s">
        <v>29</v>
      </c>
      <c r="F11280" s="8">
        <v>83</v>
      </c>
      <c r="G11280" s="6">
        <v>43638</v>
      </c>
      <c r="H11280" s="6">
        <v>43641</v>
      </c>
      <c r="I11280" s="6">
        <v>43644</v>
      </c>
      <c r="J11280" s="5" t="s">
        <v>30</v>
      </c>
      <c r="K11280" s="7">
        <v>1123.19</v>
      </c>
      <c r="L11280" s="35">
        <v>662.68</v>
      </c>
      <c r="M11280" s="36">
        <f t="shared" si="176"/>
        <v>460.5100000000001</v>
      </c>
      <c r="N11280" s="37">
        <f>YEAR(Table1[[#This Row],[Data zamówienia]])</f>
        <v>2019</v>
      </c>
    </row>
    <row r="11281" spans="2:14" x14ac:dyDescent="0.3">
      <c r="B11281" s="32">
        <v>960008</v>
      </c>
      <c r="C11281" s="8" t="s">
        <v>21</v>
      </c>
      <c r="D11281" s="8" t="s">
        <v>39</v>
      </c>
      <c r="E11281" s="5" t="s">
        <v>23</v>
      </c>
      <c r="F11281" s="8">
        <v>293</v>
      </c>
      <c r="G11281" s="6">
        <v>43638</v>
      </c>
      <c r="H11281" s="6">
        <v>43639</v>
      </c>
      <c r="I11281" s="6">
        <v>43646</v>
      </c>
      <c r="J11281" s="5" t="s">
        <v>32</v>
      </c>
      <c r="K11281" s="7">
        <v>880.62</v>
      </c>
      <c r="L11281" s="35">
        <v>739.72</v>
      </c>
      <c r="M11281" s="36">
        <f t="shared" si="176"/>
        <v>140.89999999999998</v>
      </c>
      <c r="N11281" s="37">
        <f>YEAR(Table1[[#This Row],[Data zamówienia]])</f>
        <v>2019</v>
      </c>
    </row>
    <row r="11282" spans="2:14" x14ac:dyDescent="0.3">
      <c r="B11282" s="32">
        <v>906280</v>
      </c>
      <c r="C11282" s="8" t="s">
        <v>35</v>
      </c>
      <c r="D11282" s="8" t="s">
        <v>28</v>
      </c>
      <c r="E11282" s="5" t="s">
        <v>37</v>
      </c>
      <c r="F11282" s="8">
        <v>262</v>
      </c>
      <c r="G11282" s="6">
        <v>43638</v>
      </c>
      <c r="H11282" s="6">
        <v>43639</v>
      </c>
      <c r="I11282" s="6">
        <v>43646</v>
      </c>
      <c r="J11282" s="5" t="s">
        <v>30</v>
      </c>
      <c r="K11282" s="7">
        <v>1487.21</v>
      </c>
      <c r="L11282" s="35">
        <v>907.2</v>
      </c>
      <c r="M11282" s="36">
        <f t="shared" si="176"/>
        <v>580.01</v>
      </c>
      <c r="N11282" s="37">
        <f>YEAR(Table1[[#This Row],[Data zamówienia]])</f>
        <v>2019</v>
      </c>
    </row>
    <row r="11283" spans="2:14" x14ac:dyDescent="0.3">
      <c r="B11283" s="32">
        <v>45241</v>
      </c>
      <c r="C11283" s="8" t="s">
        <v>21</v>
      </c>
      <c r="D11283" s="8" t="s">
        <v>28</v>
      </c>
      <c r="E11283" s="5" t="s">
        <v>25</v>
      </c>
      <c r="F11283" s="8">
        <v>366</v>
      </c>
      <c r="G11283" s="6">
        <v>43638</v>
      </c>
      <c r="H11283" s="6">
        <v>43640</v>
      </c>
      <c r="I11283" s="6">
        <v>43641</v>
      </c>
      <c r="J11283" s="5" t="s">
        <v>33</v>
      </c>
      <c r="K11283" s="7">
        <v>492.44</v>
      </c>
      <c r="L11283" s="35">
        <v>349.63</v>
      </c>
      <c r="M11283" s="36">
        <f t="shared" si="176"/>
        <v>142.81</v>
      </c>
      <c r="N11283" s="37">
        <f>YEAR(Table1[[#This Row],[Data zamówienia]])</f>
        <v>2019</v>
      </c>
    </row>
    <row r="11284" spans="2:14" x14ac:dyDescent="0.3">
      <c r="B11284" s="32">
        <v>734549</v>
      </c>
      <c r="C11284" s="8" t="s">
        <v>38</v>
      </c>
      <c r="D11284" s="8" t="s">
        <v>39</v>
      </c>
      <c r="E11284" s="5" t="s">
        <v>29</v>
      </c>
      <c r="F11284" s="8">
        <v>83</v>
      </c>
      <c r="G11284" s="6">
        <v>43638</v>
      </c>
      <c r="H11284" s="6">
        <v>43640</v>
      </c>
      <c r="I11284" s="6">
        <v>43647</v>
      </c>
      <c r="J11284" s="5" t="s">
        <v>32</v>
      </c>
      <c r="K11284" s="7">
        <v>546.32000000000005</v>
      </c>
      <c r="L11284" s="35">
        <v>333.26</v>
      </c>
      <c r="M11284" s="36">
        <f t="shared" si="176"/>
        <v>213.06000000000006</v>
      </c>
      <c r="N11284" s="37">
        <f>YEAR(Table1[[#This Row],[Data zamówienia]])</f>
        <v>2019</v>
      </c>
    </row>
    <row r="11285" spans="2:14" x14ac:dyDescent="0.3">
      <c r="B11285" s="32">
        <v>613335</v>
      </c>
      <c r="C11285" s="8" t="s">
        <v>21</v>
      </c>
      <c r="D11285" s="8" t="s">
        <v>22</v>
      </c>
      <c r="E11285" s="5" t="s">
        <v>29</v>
      </c>
      <c r="F11285" s="8">
        <v>273</v>
      </c>
      <c r="G11285" s="6">
        <v>43639</v>
      </c>
      <c r="H11285" s="6">
        <v>43640</v>
      </c>
      <c r="I11285" s="6">
        <v>43646</v>
      </c>
      <c r="J11285" s="5" t="s">
        <v>33</v>
      </c>
      <c r="K11285" s="7">
        <v>1230.5999999999999</v>
      </c>
      <c r="L11285" s="35">
        <v>689.14</v>
      </c>
      <c r="M11285" s="36">
        <f t="shared" si="176"/>
        <v>541.45999999999992</v>
      </c>
      <c r="N11285" s="37">
        <f>YEAR(Table1[[#This Row],[Data zamówienia]])</f>
        <v>2019</v>
      </c>
    </row>
    <row r="11286" spans="2:14" x14ac:dyDescent="0.3">
      <c r="B11286" s="32">
        <v>888069</v>
      </c>
      <c r="C11286" s="8" t="s">
        <v>35</v>
      </c>
      <c r="D11286" s="8" t="s">
        <v>28</v>
      </c>
      <c r="E11286" s="5" t="s">
        <v>25</v>
      </c>
      <c r="F11286" s="8">
        <v>100</v>
      </c>
      <c r="G11286" s="6">
        <v>43638</v>
      </c>
      <c r="H11286" s="6">
        <v>43640</v>
      </c>
      <c r="I11286" s="6">
        <v>43644</v>
      </c>
      <c r="J11286" s="5" t="s">
        <v>24</v>
      </c>
      <c r="K11286" s="7">
        <v>185.56</v>
      </c>
      <c r="L11286" s="35">
        <v>174.43</v>
      </c>
      <c r="M11286" s="36">
        <f t="shared" si="176"/>
        <v>11.129999999999995</v>
      </c>
      <c r="N11286" s="37">
        <f>YEAR(Table1[[#This Row],[Data zamówienia]])</f>
        <v>2019</v>
      </c>
    </row>
    <row r="11287" spans="2:14" x14ac:dyDescent="0.3">
      <c r="B11287" s="32">
        <v>828183</v>
      </c>
      <c r="C11287" s="8" t="s">
        <v>27</v>
      </c>
      <c r="D11287" s="8" t="s">
        <v>28</v>
      </c>
      <c r="E11287" s="5" t="s">
        <v>23</v>
      </c>
      <c r="F11287" s="8">
        <v>141</v>
      </c>
      <c r="G11287" s="6">
        <v>43639</v>
      </c>
      <c r="H11287" s="6">
        <v>43642</v>
      </c>
      <c r="I11287" s="6">
        <v>43647</v>
      </c>
      <c r="J11287" s="5" t="s">
        <v>30</v>
      </c>
      <c r="K11287" s="7">
        <v>712.27</v>
      </c>
      <c r="L11287" s="35">
        <v>612.54999999999995</v>
      </c>
      <c r="M11287" s="36">
        <f t="shared" si="176"/>
        <v>99.720000000000027</v>
      </c>
      <c r="N11287" s="37">
        <f>YEAR(Table1[[#This Row],[Data zamówienia]])</f>
        <v>2019</v>
      </c>
    </row>
    <row r="11288" spans="2:14" x14ac:dyDescent="0.3">
      <c r="B11288" s="32">
        <v>329484</v>
      </c>
      <c r="C11288" s="8" t="s">
        <v>27</v>
      </c>
      <c r="D11288" s="8" t="s">
        <v>28</v>
      </c>
      <c r="E11288" s="5" t="s">
        <v>31</v>
      </c>
      <c r="F11288" s="8">
        <v>59</v>
      </c>
      <c r="G11288" s="6">
        <v>43638</v>
      </c>
      <c r="H11288" s="6">
        <v>43641</v>
      </c>
      <c r="I11288" s="6">
        <v>43648</v>
      </c>
      <c r="J11288" s="5" t="s">
        <v>33</v>
      </c>
      <c r="K11288" s="7">
        <v>893.11</v>
      </c>
      <c r="L11288" s="35">
        <v>732.35</v>
      </c>
      <c r="M11288" s="36">
        <f t="shared" si="176"/>
        <v>160.76</v>
      </c>
      <c r="N11288" s="37">
        <f>YEAR(Table1[[#This Row],[Data zamówienia]])</f>
        <v>2019</v>
      </c>
    </row>
    <row r="11289" spans="2:14" x14ac:dyDescent="0.3">
      <c r="B11289" s="32">
        <v>355795</v>
      </c>
      <c r="C11289" s="8" t="s">
        <v>27</v>
      </c>
      <c r="D11289" s="8" t="s">
        <v>28</v>
      </c>
      <c r="E11289" s="5" t="s">
        <v>37</v>
      </c>
      <c r="F11289" s="8">
        <v>340</v>
      </c>
      <c r="G11289" s="6">
        <v>43638</v>
      </c>
      <c r="H11289" s="6">
        <v>43641</v>
      </c>
      <c r="I11289" s="6">
        <v>43647</v>
      </c>
      <c r="J11289" s="5" t="s">
        <v>26</v>
      </c>
      <c r="K11289" s="7">
        <v>844.01</v>
      </c>
      <c r="L11289" s="35">
        <v>481.09</v>
      </c>
      <c r="M11289" s="36">
        <f t="shared" si="176"/>
        <v>362.92</v>
      </c>
      <c r="N11289" s="37">
        <f>YEAR(Table1[[#This Row],[Data zamówienia]])</f>
        <v>2019</v>
      </c>
    </row>
    <row r="11290" spans="2:14" x14ac:dyDescent="0.3">
      <c r="B11290" s="32">
        <v>690097</v>
      </c>
      <c r="C11290" s="8" t="s">
        <v>21</v>
      </c>
      <c r="D11290" s="8" t="s">
        <v>28</v>
      </c>
      <c r="E11290" s="5" t="s">
        <v>29</v>
      </c>
      <c r="F11290" s="8">
        <v>8</v>
      </c>
      <c r="G11290" s="6">
        <v>43638</v>
      </c>
      <c r="H11290" s="6">
        <v>43639</v>
      </c>
      <c r="I11290" s="6">
        <v>43641</v>
      </c>
      <c r="J11290" s="5" t="s">
        <v>30</v>
      </c>
      <c r="K11290" s="7">
        <v>1235.8900000000001</v>
      </c>
      <c r="L11290" s="35">
        <v>642.66</v>
      </c>
      <c r="M11290" s="36">
        <f t="shared" si="176"/>
        <v>593.23000000000013</v>
      </c>
      <c r="N11290" s="37">
        <f>YEAR(Table1[[#This Row],[Data zamówienia]])</f>
        <v>2019</v>
      </c>
    </row>
    <row r="11291" spans="2:14" x14ac:dyDescent="0.3">
      <c r="B11291" s="32">
        <v>99360</v>
      </c>
      <c r="C11291" s="8" t="s">
        <v>35</v>
      </c>
      <c r="D11291" s="8" t="s">
        <v>36</v>
      </c>
      <c r="E11291" s="5" t="s">
        <v>23</v>
      </c>
      <c r="F11291" s="8">
        <v>185</v>
      </c>
      <c r="G11291" s="6">
        <v>43639</v>
      </c>
      <c r="H11291" s="6">
        <v>43642</v>
      </c>
      <c r="I11291" s="6">
        <v>43643</v>
      </c>
      <c r="J11291" s="5" t="s">
        <v>24</v>
      </c>
      <c r="K11291" s="7">
        <v>1340.26</v>
      </c>
      <c r="L11291" s="35">
        <v>790.75</v>
      </c>
      <c r="M11291" s="36">
        <f t="shared" si="176"/>
        <v>549.51</v>
      </c>
      <c r="N11291" s="37">
        <f>YEAR(Table1[[#This Row],[Data zamówienia]])</f>
        <v>2019</v>
      </c>
    </row>
    <row r="11292" spans="2:14" x14ac:dyDescent="0.3">
      <c r="B11292" s="32">
        <v>750684</v>
      </c>
      <c r="C11292" s="8" t="s">
        <v>21</v>
      </c>
      <c r="D11292" s="8" t="s">
        <v>22</v>
      </c>
      <c r="E11292" s="5" t="s">
        <v>29</v>
      </c>
      <c r="F11292" s="8">
        <v>344</v>
      </c>
      <c r="G11292" s="6">
        <v>43639</v>
      </c>
      <c r="H11292" s="6">
        <v>43639</v>
      </c>
      <c r="I11292" s="6">
        <v>43642</v>
      </c>
      <c r="J11292" s="5" t="s">
        <v>26</v>
      </c>
      <c r="K11292" s="7">
        <v>1164.95</v>
      </c>
      <c r="L11292" s="35">
        <v>687.32</v>
      </c>
      <c r="M11292" s="36">
        <f t="shared" si="176"/>
        <v>477.63</v>
      </c>
      <c r="N11292" s="37">
        <f>YEAR(Table1[[#This Row],[Data zamówienia]])</f>
        <v>2019</v>
      </c>
    </row>
    <row r="11293" spans="2:14" x14ac:dyDescent="0.3">
      <c r="B11293" s="32">
        <v>690825</v>
      </c>
      <c r="C11293" s="8" t="s">
        <v>21</v>
      </c>
      <c r="D11293" s="8" t="s">
        <v>39</v>
      </c>
      <c r="E11293" s="5" t="s">
        <v>34</v>
      </c>
      <c r="F11293" s="8">
        <v>157</v>
      </c>
      <c r="G11293" s="6">
        <v>43639</v>
      </c>
      <c r="H11293" s="6">
        <v>43639</v>
      </c>
      <c r="I11293" s="6">
        <v>43642</v>
      </c>
      <c r="J11293" s="5" t="s">
        <v>40</v>
      </c>
      <c r="K11293" s="7">
        <v>1016.91</v>
      </c>
      <c r="L11293" s="35">
        <v>905.05</v>
      </c>
      <c r="M11293" s="36">
        <f t="shared" si="176"/>
        <v>111.86000000000001</v>
      </c>
      <c r="N11293" s="37">
        <f>YEAR(Table1[[#This Row],[Data zamówienia]])</f>
        <v>2019</v>
      </c>
    </row>
    <row r="11294" spans="2:14" x14ac:dyDescent="0.3">
      <c r="B11294" s="32">
        <v>157634</v>
      </c>
      <c r="C11294" s="8" t="s">
        <v>38</v>
      </c>
      <c r="D11294" s="8" t="s">
        <v>22</v>
      </c>
      <c r="E11294" s="5" t="s">
        <v>23</v>
      </c>
      <c r="F11294" s="8">
        <v>96</v>
      </c>
      <c r="G11294" s="6">
        <v>43639</v>
      </c>
      <c r="H11294" s="6">
        <v>43640</v>
      </c>
      <c r="I11294" s="6">
        <v>43641</v>
      </c>
      <c r="J11294" s="5" t="s">
        <v>33</v>
      </c>
      <c r="K11294" s="7">
        <v>1002.42</v>
      </c>
      <c r="L11294" s="35">
        <v>701.69</v>
      </c>
      <c r="M11294" s="36">
        <f t="shared" si="176"/>
        <v>300.7299999999999</v>
      </c>
      <c r="N11294" s="37">
        <f>YEAR(Table1[[#This Row],[Data zamówienia]])</f>
        <v>2019</v>
      </c>
    </row>
    <row r="11295" spans="2:14" x14ac:dyDescent="0.3">
      <c r="B11295" s="32">
        <v>57756</v>
      </c>
      <c r="C11295" s="8" t="s">
        <v>27</v>
      </c>
      <c r="D11295" s="8" t="s">
        <v>22</v>
      </c>
      <c r="E11295" s="5" t="s">
        <v>25</v>
      </c>
      <c r="F11295" s="8">
        <v>287</v>
      </c>
      <c r="G11295" s="6">
        <v>43639</v>
      </c>
      <c r="H11295" s="6">
        <v>43641</v>
      </c>
      <c r="I11295" s="6">
        <v>43646</v>
      </c>
      <c r="J11295" s="5" t="s">
        <v>32</v>
      </c>
      <c r="K11295" s="7">
        <v>1716.73</v>
      </c>
      <c r="L11295" s="35">
        <v>1081.54</v>
      </c>
      <c r="M11295" s="36">
        <f t="shared" si="176"/>
        <v>635.19000000000005</v>
      </c>
      <c r="N11295" s="37">
        <f>YEAR(Table1[[#This Row],[Data zamówienia]])</f>
        <v>2019</v>
      </c>
    </row>
    <row r="11296" spans="2:14" x14ac:dyDescent="0.3">
      <c r="B11296" s="32">
        <v>142834</v>
      </c>
      <c r="C11296" s="8" t="s">
        <v>35</v>
      </c>
      <c r="D11296" s="8" t="s">
        <v>28</v>
      </c>
      <c r="E11296" s="5" t="s">
        <v>34</v>
      </c>
      <c r="F11296" s="8">
        <v>131</v>
      </c>
      <c r="G11296" s="6">
        <v>43640</v>
      </c>
      <c r="H11296" s="6">
        <v>43642</v>
      </c>
      <c r="I11296" s="6">
        <v>43646</v>
      </c>
      <c r="J11296" s="5" t="s">
        <v>32</v>
      </c>
      <c r="K11296" s="7">
        <v>343.62</v>
      </c>
      <c r="L11296" s="35">
        <v>195.86</v>
      </c>
      <c r="M11296" s="36">
        <f t="shared" si="176"/>
        <v>147.76</v>
      </c>
      <c r="N11296" s="37">
        <f>YEAR(Table1[[#This Row],[Data zamówienia]])</f>
        <v>2019</v>
      </c>
    </row>
    <row r="11297" spans="2:14" x14ac:dyDescent="0.3">
      <c r="B11297" s="32">
        <v>194370</v>
      </c>
      <c r="C11297" s="8" t="s">
        <v>21</v>
      </c>
      <c r="D11297" s="8" t="s">
        <v>22</v>
      </c>
      <c r="E11297" s="5" t="s">
        <v>37</v>
      </c>
      <c r="F11297" s="8">
        <v>245</v>
      </c>
      <c r="G11297" s="6">
        <v>43640</v>
      </c>
      <c r="H11297" s="6">
        <v>43642</v>
      </c>
      <c r="I11297" s="6">
        <v>43646</v>
      </c>
      <c r="J11297" s="5" t="s">
        <v>40</v>
      </c>
      <c r="K11297" s="7">
        <v>1922.06</v>
      </c>
      <c r="L11297" s="35">
        <v>1153.24</v>
      </c>
      <c r="M11297" s="36">
        <f t="shared" si="176"/>
        <v>768.81999999999994</v>
      </c>
      <c r="N11297" s="37">
        <f>YEAR(Table1[[#This Row],[Data zamówienia]])</f>
        <v>2019</v>
      </c>
    </row>
    <row r="11298" spans="2:14" x14ac:dyDescent="0.3">
      <c r="B11298" s="32">
        <v>776455</v>
      </c>
      <c r="C11298" s="8" t="s">
        <v>38</v>
      </c>
      <c r="D11298" s="8" t="s">
        <v>39</v>
      </c>
      <c r="E11298" s="5" t="s">
        <v>29</v>
      </c>
      <c r="F11298" s="8">
        <v>115</v>
      </c>
      <c r="G11298" s="6">
        <v>43640</v>
      </c>
      <c r="H11298" s="6">
        <v>43640</v>
      </c>
      <c r="I11298" s="6">
        <v>43642</v>
      </c>
      <c r="J11298" s="5" t="s">
        <v>40</v>
      </c>
      <c r="K11298" s="7">
        <v>224.17</v>
      </c>
      <c r="L11298" s="35">
        <v>161.4</v>
      </c>
      <c r="M11298" s="36">
        <f t="shared" si="176"/>
        <v>62.769999999999982</v>
      </c>
      <c r="N11298" s="37">
        <f>YEAR(Table1[[#This Row],[Data zamówienia]])</f>
        <v>2019</v>
      </c>
    </row>
    <row r="11299" spans="2:14" x14ac:dyDescent="0.3">
      <c r="B11299" s="32">
        <v>347169</v>
      </c>
      <c r="C11299" s="8" t="s">
        <v>27</v>
      </c>
      <c r="D11299" s="8" t="s">
        <v>28</v>
      </c>
      <c r="E11299" s="5" t="s">
        <v>34</v>
      </c>
      <c r="F11299" s="8">
        <v>207</v>
      </c>
      <c r="G11299" s="6">
        <v>43640</v>
      </c>
      <c r="H11299" s="6">
        <v>43641</v>
      </c>
      <c r="I11299" s="6">
        <v>43647</v>
      </c>
      <c r="J11299" s="5" t="s">
        <v>24</v>
      </c>
      <c r="K11299" s="7">
        <v>1284.72</v>
      </c>
      <c r="L11299" s="35">
        <v>1027.78</v>
      </c>
      <c r="M11299" s="36">
        <f t="shared" si="176"/>
        <v>256.94000000000005</v>
      </c>
      <c r="N11299" s="37">
        <f>YEAR(Table1[[#This Row],[Data zamówienia]])</f>
        <v>2019</v>
      </c>
    </row>
    <row r="11300" spans="2:14" x14ac:dyDescent="0.3">
      <c r="B11300" s="32">
        <v>670169</v>
      </c>
      <c r="C11300" s="8" t="s">
        <v>35</v>
      </c>
      <c r="D11300" s="8" t="s">
        <v>22</v>
      </c>
      <c r="E11300" s="5" t="s">
        <v>31</v>
      </c>
      <c r="F11300" s="8">
        <v>160</v>
      </c>
      <c r="G11300" s="6">
        <v>43640</v>
      </c>
      <c r="H11300" s="6">
        <v>43641</v>
      </c>
      <c r="I11300" s="6">
        <v>43645</v>
      </c>
      <c r="J11300" s="5" t="s">
        <v>30</v>
      </c>
      <c r="K11300" s="7">
        <v>1135.8599999999999</v>
      </c>
      <c r="L11300" s="35">
        <v>840.54</v>
      </c>
      <c r="M11300" s="36">
        <f t="shared" si="176"/>
        <v>295.31999999999994</v>
      </c>
      <c r="N11300" s="37">
        <f>YEAR(Table1[[#This Row],[Data zamówienia]])</f>
        <v>2019</v>
      </c>
    </row>
    <row r="11301" spans="2:14" x14ac:dyDescent="0.3">
      <c r="B11301" s="32">
        <v>136835</v>
      </c>
      <c r="C11301" s="8" t="s">
        <v>21</v>
      </c>
      <c r="D11301" s="8" t="s">
        <v>36</v>
      </c>
      <c r="E11301" s="5" t="s">
        <v>31</v>
      </c>
      <c r="F11301" s="8">
        <v>146</v>
      </c>
      <c r="G11301" s="6">
        <v>43641</v>
      </c>
      <c r="H11301" s="6">
        <v>43642</v>
      </c>
      <c r="I11301" s="6">
        <v>43649</v>
      </c>
      <c r="J11301" s="5" t="s">
        <v>40</v>
      </c>
      <c r="K11301" s="7">
        <v>1376.71</v>
      </c>
      <c r="L11301" s="35">
        <v>922.4</v>
      </c>
      <c r="M11301" s="36">
        <f t="shared" si="176"/>
        <v>454.31000000000006</v>
      </c>
      <c r="N11301" s="37">
        <f>YEAR(Table1[[#This Row],[Data zamówienia]])</f>
        <v>2019</v>
      </c>
    </row>
    <row r="11302" spans="2:14" x14ac:dyDescent="0.3">
      <c r="B11302" s="32">
        <v>414853</v>
      </c>
      <c r="C11302" s="8" t="s">
        <v>21</v>
      </c>
      <c r="D11302" s="8" t="s">
        <v>22</v>
      </c>
      <c r="E11302" s="5" t="s">
        <v>29</v>
      </c>
      <c r="F11302" s="8">
        <v>175</v>
      </c>
      <c r="G11302" s="6">
        <v>43640</v>
      </c>
      <c r="H11302" s="6">
        <v>43643</v>
      </c>
      <c r="I11302" s="6">
        <v>43650</v>
      </c>
      <c r="J11302" s="5" t="s">
        <v>26</v>
      </c>
      <c r="K11302" s="7">
        <v>1291.07</v>
      </c>
      <c r="L11302" s="35">
        <v>1097.4100000000001</v>
      </c>
      <c r="M11302" s="36">
        <f t="shared" si="176"/>
        <v>193.65999999999985</v>
      </c>
      <c r="N11302" s="37">
        <f>YEAR(Table1[[#This Row],[Data zamówienia]])</f>
        <v>2019</v>
      </c>
    </row>
    <row r="11303" spans="2:14" x14ac:dyDescent="0.3">
      <c r="B11303" s="32">
        <v>568030</v>
      </c>
      <c r="C11303" s="8" t="s">
        <v>21</v>
      </c>
      <c r="D11303" s="8" t="s">
        <v>39</v>
      </c>
      <c r="E11303" s="5" t="s">
        <v>37</v>
      </c>
      <c r="F11303" s="8">
        <v>98</v>
      </c>
      <c r="G11303" s="6">
        <v>43641</v>
      </c>
      <c r="H11303" s="6">
        <v>43644</v>
      </c>
      <c r="I11303" s="6">
        <v>43647</v>
      </c>
      <c r="J11303" s="5" t="s">
        <v>30</v>
      </c>
      <c r="K11303" s="7">
        <v>1922.22</v>
      </c>
      <c r="L11303" s="35">
        <v>1537.78</v>
      </c>
      <c r="M11303" s="36">
        <f t="shared" si="176"/>
        <v>384.44000000000005</v>
      </c>
      <c r="N11303" s="37">
        <f>YEAR(Table1[[#This Row],[Data zamówienia]])</f>
        <v>2019</v>
      </c>
    </row>
    <row r="11304" spans="2:14" x14ac:dyDescent="0.3">
      <c r="B11304" s="32">
        <v>454916</v>
      </c>
      <c r="C11304" s="8" t="s">
        <v>21</v>
      </c>
      <c r="D11304" s="8" t="s">
        <v>36</v>
      </c>
      <c r="E11304" s="5" t="s">
        <v>34</v>
      </c>
      <c r="F11304" s="8">
        <v>364</v>
      </c>
      <c r="G11304" s="6">
        <v>43641</v>
      </c>
      <c r="H11304" s="6">
        <v>43642</v>
      </c>
      <c r="I11304" s="6">
        <v>43643</v>
      </c>
      <c r="J11304" s="5" t="s">
        <v>40</v>
      </c>
      <c r="K11304" s="7">
        <v>212.82</v>
      </c>
      <c r="L11304" s="35">
        <v>138.33000000000001</v>
      </c>
      <c r="M11304" s="36">
        <f t="shared" si="176"/>
        <v>74.489999999999981</v>
      </c>
      <c r="N11304" s="37">
        <f>YEAR(Table1[[#This Row],[Data zamówienia]])</f>
        <v>2019</v>
      </c>
    </row>
    <row r="11305" spans="2:14" x14ac:dyDescent="0.3">
      <c r="B11305" s="32">
        <v>530679</v>
      </c>
      <c r="C11305" s="8" t="s">
        <v>35</v>
      </c>
      <c r="D11305" s="8" t="s">
        <v>28</v>
      </c>
      <c r="E11305" s="5" t="s">
        <v>34</v>
      </c>
      <c r="F11305" s="8">
        <v>359</v>
      </c>
      <c r="G11305" s="6">
        <v>43641</v>
      </c>
      <c r="H11305" s="6">
        <v>43641</v>
      </c>
      <c r="I11305" s="6">
        <v>43646</v>
      </c>
      <c r="J11305" s="5" t="s">
        <v>24</v>
      </c>
      <c r="K11305" s="7">
        <v>1705.7</v>
      </c>
      <c r="L11305" s="35">
        <v>1040.48</v>
      </c>
      <c r="M11305" s="36">
        <f t="shared" si="176"/>
        <v>665.22</v>
      </c>
      <c r="N11305" s="37">
        <f>YEAR(Table1[[#This Row],[Data zamówienia]])</f>
        <v>2019</v>
      </c>
    </row>
    <row r="11306" spans="2:14" x14ac:dyDescent="0.3">
      <c r="B11306" s="32">
        <v>123418</v>
      </c>
      <c r="C11306" s="8" t="s">
        <v>35</v>
      </c>
      <c r="D11306" s="8" t="s">
        <v>22</v>
      </c>
      <c r="E11306" s="5" t="s">
        <v>37</v>
      </c>
      <c r="F11306" s="8">
        <v>86</v>
      </c>
      <c r="G11306" s="6">
        <v>43641</v>
      </c>
      <c r="H11306" s="6">
        <v>43641</v>
      </c>
      <c r="I11306" s="6">
        <v>43645</v>
      </c>
      <c r="J11306" s="5" t="s">
        <v>40</v>
      </c>
      <c r="K11306" s="7">
        <v>1291.07</v>
      </c>
      <c r="L11306" s="35">
        <v>1174.8699999999999</v>
      </c>
      <c r="M11306" s="36">
        <f t="shared" si="176"/>
        <v>116.20000000000005</v>
      </c>
      <c r="N11306" s="37">
        <f>YEAR(Table1[[#This Row],[Data zamówienia]])</f>
        <v>2019</v>
      </c>
    </row>
    <row r="11307" spans="2:14" x14ac:dyDescent="0.3">
      <c r="B11307" s="32">
        <v>243256</v>
      </c>
      <c r="C11307" s="8" t="s">
        <v>27</v>
      </c>
      <c r="D11307" s="8" t="s">
        <v>22</v>
      </c>
      <c r="E11307" s="5" t="s">
        <v>37</v>
      </c>
      <c r="F11307" s="8">
        <v>280</v>
      </c>
      <c r="G11307" s="6">
        <v>43640</v>
      </c>
      <c r="H11307" s="6">
        <v>43642</v>
      </c>
      <c r="I11307" s="6">
        <v>43649</v>
      </c>
      <c r="J11307" s="5" t="s">
        <v>24</v>
      </c>
      <c r="K11307" s="7">
        <v>225.42</v>
      </c>
      <c r="L11307" s="35">
        <v>146.52000000000001</v>
      </c>
      <c r="M11307" s="36">
        <f t="shared" si="176"/>
        <v>78.899999999999977</v>
      </c>
      <c r="N11307" s="37">
        <f>YEAR(Table1[[#This Row],[Data zamówienia]])</f>
        <v>2019</v>
      </c>
    </row>
    <row r="11308" spans="2:14" x14ac:dyDescent="0.3">
      <c r="B11308" s="32">
        <v>353946</v>
      </c>
      <c r="C11308" s="8" t="s">
        <v>21</v>
      </c>
      <c r="D11308" s="8" t="s">
        <v>22</v>
      </c>
      <c r="E11308" s="5" t="s">
        <v>34</v>
      </c>
      <c r="F11308" s="8">
        <v>172</v>
      </c>
      <c r="G11308" s="6">
        <v>43641</v>
      </c>
      <c r="H11308" s="6">
        <v>43644</v>
      </c>
      <c r="I11308" s="6">
        <v>43646</v>
      </c>
      <c r="J11308" s="5" t="s">
        <v>26</v>
      </c>
      <c r="K11308" s="7">
        <v>1530.21</v>
      </c>
      <c r="L11308" s="35">
        <v>1086.45</v>
      </c>
      <c r="M11308" s="36">
        <f t="shared" si="176"/>
        <v>443.76</v>
      </c>
      <c r="N11308" s="37">
        <f>YEAR(Table1[[#This Row],[Data zamówienia]])</f>
        <v>2019</v>
      </c>
    </row>
    <row r="11309" spans="2:14" x14ac:dyDescent="0.3">
      <c r="B11309" s="32">
        <v>910698</v>
      </c>
      <c r="C11309" s="8" t="s">
        <v>21</v>
      </c>
      <c r="D11309" s="8" t="s">
        <v>28</v>
      </c>
      <c r="E11309" s="5" t="s">
        <v>34</v>
      </c>
      <c r="F11309" s="8">
        <v>328</v>
      </c>
      <c r="G11309" s="6">
        <v>43642</v>
      </c>
      <c r="H11309" s="6">
        <v>43644</v>
      </c>
      <c r="I11309" s="6">
        <v>43645</v>
      </c>
      <c r="J11309" s="5" t="s">
        <v>40</v>
      </c>
      <c r="K11309" s="7">
        <v>1259.06</v>
      </c>
      <c r="L11309" s="35">
        <v>881.34</v>
      </c>
      <c r="M11309" s="36">
        <f t="shared" si="176"/>
        <v>377.71999999999991</v>
      </c>
      <c r="N11309" s="37">
        <f>YEAR(Table1[[#This Row],[Data zamówienia]])</f>
        <v>2019</v>
      </c>
    </row>
    <row r="11310" spans="2:14" x14ac:dyDescent="0.3">
      <c r="B11310" s="32">
        <v>108238</v>
      </c>
      <c r="C11310" s="8" t="s">
        <v>21</v>
      </c>
      <c r="D11310" s="8" t="s">
        <v>36</v>
      </c>
      <c r="E11310" s="5" t="s">
        <v>23</v>
      </c>
      <c r="F11310" s="8">
        <v>254</v>
      </c>
      <c r="G11310" s="6">
        <v>43642</v>
      </c>
      <c r="H11310" s="6">
        <v>43643</v>
      </c>
      <c r="I11310" s="6">
        <v>43647</v>
      </c>
      <c r="J11310" s="5" t="s">
        <v>33</v>
      </c>
      <c r="K11310" s="7">
        <v>1135.48</v>
      </c>
      <c r="L11310" s="35">
        <v>1067.3499999999999</v>
      </c>
      <c r="M11310" s="36">
        <f t="shared" si="176"/>
        <v>68.130000000000109</v>
      </c>
      <c r="N11310" s="37">
        <f>YEAR(Table1[[#This Row],[Data zamówienia]])</f>
        <v>2019</v>
      </c>
    </row>
    <row r="11311" spans="2:14" x14ac:dyDescent="0.3">
      <c r="B11311" s="32">
        <v>343005</v>
      </c>
      <c r="C11311" s="8" t="s">
        <v>27</v>
      </c>
      <c r="D11311" s="8" t="s">
        <v>36</v>
      </c>
      <c r="E11311" s="5" t="s">
        <v>37</v>
      </c>
      <c r="F11311" s="8">
        <v>9</v>
      </c>
      <c r="G11311" s="6">
        <v>43641</v>
      </c>
      <c r="H11311" s="6">
        <v>43642</v>
      </c>
      <c r="I11311" s="6">
        <v>43646</v>
      </c>
      <c r="J11311" s="5" t="s">
        <v>24</v>
      </c>
      <c r="K11311" s="7">
        <v>1800.23</v>
      </c>
      <c r="L11311" s="35">
        <v>1134.1400000000001</v>
      </c>
      <c r="M11311" s="36">
        <f t="shared" si="176"/>
        <v>666.08999999999992</v>
      </c>
      <c r="N11311" s="37">
        <f>YEAR(Table1[[#This Row],[Data zamówienia]])</f>
        <v>2019</v>
      </c>
    </row>
    <row r="11312" spans="2:14" x14ac:dyDescent="0.3">
      <c r="B11312" s="32">
        <v>469686</v>
      </c>
      <c r="C11312" s="8" t="s">
        <v>27</v>
      </c>
      <c r="D11312" s="8" t="s">
        <v>36</v>
      </c>
      <c r="E11312" s="5" t="s">
        <v>25</v>
      </c>
      <c r="F11312" s="8">
        <v>6</v>
      </c>
      <c r="G11312" s="6">
        <v>43643</v>
      </c>
      <c r="H11312" s="6">
        <v>43646</v>
      </c>
      <c r="I11312" s="6">
        <v>43651</v>
      </c>
      <c r="J11312" s="5" t="s">
        <v>40</v>
      </c>
      <c r="K11312" s="7">
        <v>264.42</v>
      </c>
      <c r="L11312" s="35">
        <v>208.89</v>
      </c>
      <c r="M11312" s="36">
        <f t="shared" si="176"/>
        <v>55.53000000000003</v>
      </c>
      <c r="N11312" s="37">
        <f>YEAR(Table1[[#This Row],[Data zamówienia]])</f>
        <v>2019</v>
      </c>
    </row>
    <row r="11313" spans="2:14" x14ac:dyDescent="0.3">
      <c r="B11313" s="32">
        <v>839533</v>
      </c>
      <c r="C11313" s="8" t="s">
        <v>21</v>
      </c>
      <c r="D11313" s="8" t="s">
        <v>28</v>
      </c>
      <c r="E11313" s="5" t="s">
        <v>23</v>
      </c>
      <c r="F11313" s="8">
        <v>188</v>
      </c>
      <c r="G11313" s="6">
        <v>43642</v>
      </c>
      <c r="H11313" s="6">
        <v>43643</v>
      </c>
      <c r="I11313" s="6">
        <v>43650</v>
      </c>
      <c r="J11313" s="5" t="s">
        <v>40</v>
      </c>
      <c r="K11313" s="7">
        <v>189.1</v>
      </c>
      <c r="L11313" s="35">
        <v>104.01</v>
      </c>
      <c r="M11313" s="36">
        <f t="shared" si="176"/>
        <v>85.089999999999989</v>
      </c>
      <c r="N11313" s="37">
        <f>YEAR(Table1[[#This Row],[Data zamówienia]])</f>
        <v>2019</v>
      </c>
    </row>
    <row r="11314" spans="2:14" x14ac:dyDescent="0.3">
      <c r="B11314" s="32">
        <v>507343</v>
      </c>
      <c r="C11314" s="8" t="s">
        <v>35</v>
      </c>
      <c r="D11314" s="8" t="s">
        <v>39</v>
      </c>
      <c r="E11314" s="5" t="s">
        <v>25</v>
      </c>
      <c r="F11314" s="8">
        <v>113</v>
      </c>
      <c r="G11314" s="6">
        <v>43642</v>
      </c>
      <c r="H11314" s="6">
        <v>43645</v>
      </c>
      <c r="I11314" s="6">
        <v>43652</v>
      </c>
      <c r="J11314" s="5" t="s">
        <v>33</v>
      </c>
      <c r="K11314" s="7">
        <v>1237.49</v>
      </c>
      <c r="L11314" s="35">
        <v>878.62</v>
      </c>
      <c r="M11314" s="36">
        <f t="shared" si="176"/>
        <v>358.87</v>
      </c>
      <c r="N11314" s="37">
        <f>YEAR(Table1[[#This Row],[Data zamówienia]])</f>
        <v>2019</v>
      </c>
    </row>
    <row r="11315" spans="2:14" x14ac:dyDescent="0.3">
      <c r="B11315" s="32">
        <v>847988</v>
      </c>
      <c r="C11315" s="8" t="s">
        <v>21</v>
      </c>
      <c r="D11315" s="8" t="s">
        <v>36</v>
      </c>
      <c r="E11315" s="5" t="s">
        <v>29</v>
      </c>
      <c r="F11315" s="8">
        <v>5</v>
      </c>
      <c r="G11315" s="6">
        <v>43642</v>
      </c>
      <c r="H11315" s="6">
        <v>43645</v>
      </c>
      <c r="I11315" s="6">
        <v>43647</v>
      </c>
      <c r="J11315" s="5" t="s">
        <v>30</v>
      </c>
      <c r="K11315" s="7">
        <v>329.43</v>
      </c>
      <c r="L11315" s="35">
        <v>283.31</v>
      </c>
      <c r="M11315" s="36">
        <f t="shared" si="176"/>
        <v>46.120000000000005</v>
      </c>
      <c r="N11315" s="37">
        <f>YEAR(Table1[[#This Row],[Data zamówienia]])</f>
        <v>2019</v>
      </c>
    </row>
    <row r="11316" spans="2:14" x14ac:dyDescent="0.3">
      <c r="B11316" s="32">
        <v>971291</v>
      </c>
      <c r="C11316" s="8" t="s">
        <v>27</v>
      </c>
      <c r="D11316" s="8" t="s">
        <v>28</v>
      </c>
      <c r="E11316" s="5" t="s">
        <v>29</v>
      </c>
      <c r="F11316" s="8">
        <v>298</v>
      </c>
      <c r="G11316" s="6">
        <v>43643</v>
      </c>
      <c r="H11316" s="6">
        <v>43643</v>
      </c>
      <c r="I11316" s="6">
        <v>43647</v>
      </c>
      <c r="J11316" s="5" t="s">
        <v>40</v>
      </c>
      <c r="K11316" s="7">
        <v>1468.29</v>
      </c>
      <c r="L11316" s="35">
        <v>939.71</v>
      </c>
      <c r="M11316" s="36">
        <f t="shared" si="176"/>
        <v>528.57999999999993</v>
      </c>
      <c r="N11316" s="37">
        <f>YEAR(Table1[[#This Row],[Data zamówienia]])</f>
        <v>2019</v>
      </c>
    </row>
    <row r="11317" spans="2:14" x14ac:dyDescent="0.3">
      <c r="B11317" s="32">
        <v>555106</v>
      </c>
      <c r="C11317" s="8" t="s">
        <v>27</v>
      </c>
      <c r="D11317" s="8" t="s">
        <v>39</v>
      </c>
      <c r="E11317" s="5" t="s">
        <v>37</v>
      </c>
      <c r="F11317" s="8">
        <v>40</v>
      </c>
      <c r="G11317" s="6">
        <v>43643</v>
      </c>
      <c r="H11317" s="6">
        <v>43643</v>
      </c>
      <c r="I11317" s="6">
        <v>43645</v>
      </c>
      <c r="J11317" s="5" t="s">
        <v>32</v>
      </c>
      <c r="K11317" s="7">
        <v>683.56</v>
      </c>
      <c r="L11317" s="35">
        <v>635.71</v>
      </c>
      <c r="M11317" s="36">
        <f t="shared" si="176"/>
        <v>47.849999999999909</v>
      </c>
      <c r="N11317" s="37">
        <f>YEAR(Table1[[#This Row],[Data zamówienia]])</f>
        <v>2019</v>
      </c>
    </row>
    <row r="11318" spans="2:14" x14ac:dyDescent="0.3">
      <c r="B11318" s="32">
        <v>959108</v>
      </c>
      <c r="C11318" s="8" t="s">
        <v>21</v>
      </c>
      <c r="D11318" s="8" t="s">
        <v>39</v>
      </c>
      <c r="E11318" s="5" t="s">
        <v>23</v>
      </c>
      <c r="F11318" s="8">
        <v>300</v>
      </c>
      <c r="G11318" s="6">
        <v>43643</v>
      </c>
      <c r="H11318" s="6">
        <v>43644</v>
      </c>
      <c r="I11318" s="6">
        <v>43649</v>
      </c>
      <c r="J11318" s="5" t="s">
        <v>32</v>
      </c>
      <c r="K11318" s="7">
        <v>1683.46</v>
      </c>
      <c r="L11318" s="35">
        <v>1531.95</v>
      </c>
      <c r="M11318" s="36">
        <f t="shared" si="176"/>
        <v>151.51</v>
      </c>
      <c r="N11318" s="37">
        <f>YEAR(Table1[[#This Row],[Data zamówienia]])</f>
        <v>2019</v>
      </c>
    </row>
    <row r="11319" spans="2:14" x14ac:dyDescent="0.3">
      <c r="B11319" s="32">
        <v>268097</v>
      </c>
      <c r="C11319" s="8" t="s">
        <v>27</v>
      </c>
      <c r="D11319" s="8" t="s">
        <v>28</v>
      </c>
      <c r="E11319" s="5" t="s">
        <v>31</v>
      </c>
      <c r="F11319" s="8">
        <v>300</v>
      </c>
      <c r="G11319" s="6">
        <v>43643</v>
      </c>
      <c r="H11319" s="6">
        <v>43644</v>
      </c>
      <c r="I11319" s="6">
        <v>43648</v>
      </c>
      <c r="J11319" s="5" t="s">
        <v>33</v>
      </c>
      <c r="K11319" s="7">
        <v>395.02</v>
      </c>
      <c r="L11319" s="35">
        <v>347.62</v>
      </c>
      <c r="M11319" s="36">
        <f t="shared" si="176"/>
        <v>47.399999999999977</v>
      </c>
      <c r="N11319" s="37">
        <f>YEAR(Table1[[#This Row],[Data zamówienia]])</f>
        <v>2019</v>
      </c>
    </row>
    <row r="11320" spans="2:14" x14ac:dyDescent="0.3">
      <c r="B11320" s="32">
        <v>204644</v>
      </c>
      <c r="C11320" s="8" t="s">
        <v>27</v>
      </c>
      <c r="D11320" s="8" t="s">
        <v>36</v>
      </c>
      <c r="E11320" s="5" t="s">
        <v>37</v>
      </c>
      <c r="F11320" s="8">
        <v>236</v>
      </c>
      <c r="G11320" s="6">
        <v>43644</v>
      </c>
      <c r="H11320" s="6">
        <v>43644</v>
      </c>
      <c r="I11320" s="6">
        <v>43646</v>
      </c>
      <c r="J11320" s="5" t="s">
        <v>30</v>
      </c>
      <c r="K11320" s="7">
        <v>499.83</v>
      </c>
      <c r="L11320" s="35">
        <v>409.86</v>
      </c>
      <c r="M11320" s="36">
        <f t="shared" si="176"/>
        <v>89.96999999999997</v>
      </c>
      <c r="N11320" s="37">
        <f>YEAR(Table1[[#This Row],[Data zamówienia]])</f>
        <v>2019</v>
      </c>
    </row>
    <row r="11321" spans="2:14" x14ac:dyDescent="0.3">
      <c r="B11321" s="32">
        <v>687703</v>
      </c>
      <c r="C11321" s="8" t="s">
        <v>27</v>
      </c>
      <c r="D11321" s="8" t="s">
        <v>36</v>
      </c>
      <c r="E11321" s="5" t="s">
        <v>25</v>
      </c>
      <c r="F11321" s="8">
        <v>48</v>
      </c>
      <c r="G11321" s="6">
        <v>43644</v>
      </c>
      <c r="H11321" s="6">
        <v>43644</v>
      </c>
      <c r="I11321" s="6">
        <v>43647</v>
      </c>
      <c r="J11321" s="5" t="s">
        <v>26</v>
      </c>
      <c r="K11321" s="7">
        <v>1893.08</v>
      </c>
      <c r="L11321" s="35">
        <v>1135.8499999999999</v>
      </c>
      <c r="M11321" s="36">
        <f t="shared" si="176"/>
        <v>757.23</v>
      </c>
      <c r="N11321" s="37">
        <f>YEAR(Table1[[#This Row],[Data zamówienia]])</f>
        <v>2019</v>
      </c>
    </row>
    <row r="11322" spans="2:14" x14ac:dyDescent="0.3">
      <c r="B11322" s="32">
        <v>28005</v>
      </c>
      <c r="C11322" s="8" t="s">
        <v>38</v>
      </c>
      <c r="D11322" s="8" t="s">
        <v>36</v>
      </c>
      <c r="E11322" s="5" t="s">
        <v>37</v>
      </c>
      <c r="F11322" s="8">
        <v>168</v>
      </c>
      <c r="G11322" s="6">
        <v>43644</v>
      </c>
      <c r="H11322" s="6">
        <v>43646</v>
      </c>
      <c r="I11322" s="6">
        <v>43649</v>
      </c>
      <c r="J11322" s="5" t="s">
        <v>30</v>
      </c>
      <c r="K11322" s="7">
        <v>804.08</v>
      </c>
      <c r="L11322" s="35">
        <v>627.17999999999995</v>
      </c>
      <c r="M11322" s="36">
        <f t="shared" si="176"/>
        <v>176.90000000000009</v>
      </c>
      <c r="N11322" s="37">
        <f>YEAR(Table1[[#This Row],[Data zamówienia]])</f>
        <v>2019</v>
      </c>
    </row>
    <row r="11323" spans="2:14" x14ac:dyDescent="0.3">
      <c r="B11323" s="32">
        <v>114421</v>
      </c>
      <c r="C11323" s="8" t="s">
        <v>35</v>
      </c>
      <c r="D11323" s="8" t="s">
        <v>28</v>
      </c>
      <c r="E11323" s="5" t="s">
        <v>23</v>
      </c>
      <c r="F11323" s="8">
        <v>18</v>
      </c>
      <c r="G11323" s="6">
        <v>43643</v>
      </c>
      <c r="H11323" s="6">
        <v>43647</v>
      </c>
      <c r="I11323" s="6">
        <v>43651</v>
      </c>
      <c r="J11323" s="5" t="s">
        <v>40</v>
      </c>
      <c r="K11323" s="7">
        <v>882.54</v>
      </c>
      <c r="L11323" s="35">
        <v>520.70000000000005</v>
      </c>
      <c r="M11323" s="36">
        <f t="shared" si="176"/>
        <v>361.83999999999992</v>
      </c>
      <c r="N11323" s="37">
        <f>YEAR(Table1[[#This Row],[Data zamówienia]])</f>
        <v>2019</v>
      </c>
    </row>
    <row r="11324" spans="2:14" x14ac:dyDescent="0.3">
      <c r="B11324" s="32">
        <v>868835</v>
      </c>
      <c r="C11324" s="8" t="s">
        <v>21</v>
      </c>
      <c r="D11324" s="8" t="s">
        <v>28</v>
      </c>
      <c r="E11324" s="5" t="s">
        <v>29</v>
      </c>
      <c r="F11324" s="8">
        <v>272</v>
      </c>
      <c r="G11324" s="6">
        <v>43644</v>
      </c>
      <c r="H11324" s="6">
        <v>43646</v>
      </c>
      <c r="I11324" s="6">
        <v>43649</v>
      </c>
      <c r="J11324" s="5" t="s">
        <v>26</v>
      </c>
      <c r="K11324" s="7">
        <v>922.94</v>
      </c>
      <c r="L11324" s="35">
        <v>553.76</v>
      </c>
      <c r="M11324" s="36">
        <f t="shared" si="176"/>
        <v>369.18000000000006</v>
      </c>
      <c r="N11324" s="37">
        <f>YEAR(Table1[[#This Row],[Data zamówienia]])</f>
        <v>2019</v>
      </c>
    </row>
    <row r="11325" spans="2:14" x14ac:dyDescent="0.3">
      <c r="B11325" s="32">
        <v>822522</v>
      </c>
      <c r="C11325" s="8" t="s">
        <v>27</v>
      </c>
      <c r="D11325" s="8" t="s">
        <v>39</v>
      </c>
      <c r="E11325" s="5" t="s">
        <v>31</v>
      </c>
      <c r="F11325" s="8">
        <v>257</v>
      </c>
      <c r="G11325" s="6">
        <v>43643</v>
      </c>
      <c r="H11325" s="6">
        <v>43646</v>
      </c>
      <c r="I11325" s="6">
        <v>43652</v>
      </c>
      <c r="J11325" s="5" t="s">
        <v>40</v>
      </c>
      <c r="K11325" s="7">
        <v>1371.77</v>
      </c>
      <c r="L11325" s="35">
        <v>905.37</v>
      </c>
      <c r="M11325" s="36">
        <f t="shared" si="176"/>
        <v>466.4</v>
      </c>
      <c r="N11325" s="37">
        <f>YEAR(Table1[[#This Row],[Data zamówienia]])</f>
        <v>2019</v>
      </c>
    </row>
    <row r="11326" spans="2:14" x14ac:dyDescent="0.3">
      <c r="B11326" s="32">
        <v>784497</v>
      </c>
      <c r="C11326" s="8" t="s">
        <v>21</v>
      </c>
      <c r="D11326" s="8" t="s">
        <v>28</v>
      </c>
      <c r="E11326" s="5" t="s">
        <v>34</v>
      </c>
      <c r="F11326" s="8">
        <v>149</v>
      </c>
      <c r="G11326" s="6">
        <v>43644</v>
      </c>
      <c r="H11326" s="6">
        <v>43645</v>
      </c>
      <c r="I11326" s="6">
        <v>43651</v>
      </c>
      <c r="J11326" s="5" t="s">
        <v>30</v>
      </c>
      <c r="K11326" s="7">
        <v>1016.91</v>
      </c>
      <c r="L11326" s="35">
        <v>620.32000000000005</v>
      </c>
      <c r="M11326" s="36">
        <f t="shared" si="176"/>
        <v>396.58999999999992</v>
      </c>
      <c r="N11326" s="37">
        <f>YEAR(Table1[[#This Row],[Data zamówienia]])</f>
        <v>2019</v>
      </c>
    </row>
    <row r="11327" spans="2:14" x14ac:dyDescent="0.3">
      <c r="B11327" s="32">
        <v>639523</v>
      </c>
      <c r="C11327" s="8" t="s">
        <v>35</v>
      </c>
      <c r="D11327" s="8" t="s">
        <v>28</v>
      </c>
      <c r="E11327" s="5" t="s">
        <v>34</v>
      </c>
      <c r="F11327" s="8">
        <v>177</v>
      </c>
      <c r="G11327" s="6">
        <v>43644</v>
      </c>
      <c r="H11327" s="6">
        <v>43645</v>
      </c>
      <c r="I11327" s="6">
        <v>43649</v>
      </c>
      <c r="J11327" s="5" t="s">
        <v>33</v>
      </c>
      <c r="K11327" s="7">
        <v>1476.3</v>
      </c>
      <c r="L11327" s="35">
        <v>1372.96</v>
      </c>
      <c r="M11327" s="36">
        <f t="shared" si="176"/>
        <v>103.33999999999992</v>
      </c>
      <c r="N11327" s="37">
        <f>YEAR(Table1[[#This Row],[Data zamówienia]])</f>
        <v>2019</v>
      </c>
    </row>
    <row r="11328" spans="2:14" x14ac:dyDescent="0.3">
      <c r="B11328" s="32">
        <v>196784</v>
      </c>
      <c r="C11328" s="8" t="s">
        <v>27</v>
      </c>
      <c r="D11328" s="8" t="s">
        <v>39</v>
      </c>
      <c r="E11328" s="5" t="s">
        <v>23</v>
      </c>
      <c r="F11328" s="8">
        <v>312</v>
      </c>
      <c r="G11328" s="6">
        <v>43643</v>
      </c>
      <c r="H11328" s="6">
        <v>43646</v>
      </c>
      <c r="I11328" s="6">
        <v>43651</v>
      </c>
      <c r="J11328" s="5" t="s">
        <v>40</v>
      </c>
      <c r="K11328" s="7">
        <v>1760.92</v>
      </c>
      <c r="L11328" s="35">
        <v>933.29</v>
      </c>
      <c r="M11328" s="36">
        <f t="shared" si="176"/>
        <v>827.63000000000011</v>
      </c>
      <c r="N11328" s="37">
        <f>YEAR(Table1[[#This Row],[Data zamówienia]])</f>
        <v>2019</v>
      </c>
    </row>
    <row r="11329" spans="2:14" x14ac:dyDescent="0.3">
      <c r="B11329" s="32">
        <v>793610</v>
      </c>
      <c r="C11329" s="8" t="s">
        <v>35</v>
      </c>
      <c r="D11329" s="8" t="s">
        <v>22</v>
      </c>
      <c r="E11329" s="5" t="s">
        <v>37</v>
      </c>
      <c r="F11329" s="8">
        <v>145</v>
      </c>
      <c r="G11329" s="6">
        <v>43644</v>
      </c>
      <c r="H11329" s="6">
        <v>43644</v>
      </c>
      <c r="I11329" s="6">
        <v>43651</v>
      </c>
      <c r="J11329" s="5" t="s">
        <v>40</v>
      </c>
      <c r="K11329" s="7">
        <v>755.6</v>
      </c>
      <c r="L11329" s="35">
        <v>423.14</v>
      </c>
      <c r="M11329" s="36">
        <f t="shared" si="176"/>
        <v>332.46000000000004</v>
      </c>
      <c r="N11329" s="37">
        <f>YEAR(Table1[[#This Row],[Data zamówienia]])</f>
        <v>2019</v>
      </c>
    </row>
    <row r="11330" spans="2:14" x14ac:dyDescent="0.3">
      <c r="B11330" s="32">
        <v>658853</v>
      </c>
      <c r="C11330" s="8" t="s">
        <v>21</v>
      </c>
      <c r="D11330" s="8" t="s">
        <v>36</v>
      </c>
      <c r="E11330" s="5" t="s">
        <v>29</v>
      </c>
      <c r="F11330" s="8">
        <v>182</v>
      </c>
      <c r="G11330" s="6">
        <v>43643</v>
      </c>
      <c r="H11330" s="6">
        <v>43644</v>
      </c>
      <c r="I11330" s="6">
        <v>43649</v>
      </c>
      <c r="J11330" s="5" t="s">
        <v>24</v>
      </c>
      <c r="K11330" s="7">
        <v>1016.5</v>
      </c>
      <c r="L11330" s="35">
        <v>752.21</v>
      </c>
      <c r="M11330" s="36">
        <f t="shared" si="176"/>
        <v>264.28999999999996</v>
      </c>
      <c r="N11330" s="37">
        <f>YEAR(Table1[[#This Row],[Data zamówienia]])</f>
        <v>2019</v>
      </c>
    </row>
    <row r="11331" spans="2:14" x14ac:dyDescent="0.3">
      <c r="B11331" s="32">
        <v>106070</v>
      </c>
      <c r="C11331" s="8" t="s">
        <v>27</v>
      </c>
      <c r="D11331" s="8" t="s">
        <v>28</v>
      </c>
      <c r="E11331" s="5" t="s">
        <v>23</v>
      </c>
      <c r="F11331" s="8">
        <v>345</v>
      </c>
      <c r="G11331" s="6">
        <v>43645</v>
      </c>
      <c r="H11331" s="6">
        <v>43646</v>
      </c>
      <c r="I11331" s="6">
        <v>43650</v>
      </c>
      <c r="J11331" s="5" t="s">
        <v>32</v>
      </c>
      <c r="K11331" s="7">
        <v>1842.75</v>
      </c>
      <c r="L11331" s="35">
        <v>1345.21</v>
      </c>
      <c r="M11331" s="36">
        <f t="shared" si="176"/>
        <v>497.53999999999996</v>
      </c>
      <c r="N11331" s="37">
        <f>YEAR(Table1[[#This Row],[Data zamówienia]])</f>
        <v>2019</v>
      </c>
    </row>
    <row r="11332" spans="2:14" x14ac:dyDescent="0.3">
      <c r="B11332" s="32">
        <v>159344</v>
      </c>
      <c r="C11332" s="8" t="s">
        <v>21</v>
      </c>
      <c r="D11332" s="8" t="s">
        <v>36</v>
      </c>
      <c r="E11332" s="5" t="s">
        <v>29</v>
      </c>
      <c r="F11332" s="8">
        <v>206</v>
      </c>
      <c r="G11332" s="6">
        <v>43644</v>
      </c>
      <c r="H11332" s="6">
        <v>43645</v>
      </c>
      <c r="I11332" s="6">
        <v>43650</v>
      </c>
      <c r="J11332" s="5" t="s">
        <v>30</v>
      </c>
      <c r="K11332" s="7">
        <v>893.11</v>
      </c>
      <c r="L11332" s="35">
        <v>634.11</v>
      </c>
      <c r="M11332" s="36">
        <f t="shared" ref="M11332:M11395" si="177">K11332-L11332</f>
        <v>259</v>
      </c>
      <c r="N11332" s="37">
        <f>YEAR(Table1[[#This Row],[Data zamówienia]])</f>
        <v>2019</v>
      </c>
    </row>
    <row r="11333" spans="2:14" x14ac:dyDescent="0.3">
      <c r="B11333" s="32">
        <v>161620</v>
      </c>
      <c r="C11333" s="8" t="s">
        <v>21</v>
      </c>
      <c r="D11333" s="8" t="s">
        <v>22</v>
      </c>
      <c r="E11333" s="5" t="s">
        <v>34</v>
      </c>
      <c r="F11333" s="8">
        <v>96</v>
      </c>
      <c r="G11333" s="6">
        <v>43644</v>
      </c>
      <c r="H11333" s="6">
        <v>43647</v>
      </c>
      <c r="I11333" s="6">
        <v>43653</v>
      </c>
      <c r="J11333" s="5" t="s">
        <v>33</v>
      </c>
      <c r="K11333" s="7">
        <v>1778.9</v>
      </c>
      <c r="L11333" s="35">
        <v>1672.17</v>
      </c>
      <c r="M11333" s="36">
        <f t="shared" si="177"/>
        <v>106.73000000000002</v>
      </c>
      <c r="N11333" s="37">
        <f>YEAR(Table1[[#This Row],[Data zamówienia]])</f>
        <v>2019</v>
      </c>
    </row>
    <row r="11334" spans="2:14" x14ac:dyDescent="0.3">
      <c r="B11334" s="32">
        <v>379474</v>
      </c>
      <c r="C11334" s="8" t="s">
        <v>27</v>
      </c>
      <c r="D11334" s="8" t="s">
        <v>28</v>
      </c>
      <c r="E11334" s="5" t="s">
        <v>23</v>
      </c>
      <c r="F11334" s="8">
        <v>56</v>
      </c>
      <c r="G11334" s="6">
        <v>43645</v>
      </c>
      <c r="H11334" s="6">
        <v>43647</v>
      </c>
      <c r="I11334" s="6">
        <v>43652</v>
      </c>
      <c r="J11334" s="5" t="s">
        <v>33</v>
      </c>
      <c r="K11334" s="7">
        <v>337.68</v>
      </c>
      <c r="L11334" s="35">
        <v>280.27</v>
      </c>
      <c r="M11334" s="36">
        <f t="shared" si="177"/>
        <v>57.410000000000025</v>
      </c>
      <c r="N11334" s="37">
        <f>YEAR(Table1[[#This Row],[Data zamówienia]])</f>
        <v>2019</v>
      </c>
    </row>
    <row r="11335" spans="2:14" x14ac:dyDescent="0.3">
      <c r="B11335" s="32">
        <v>375424</v>
      </c>
      <c r="C11335" s="8" t="s">
        <v>27</v>
      </c>
      <c r="D11335" s="8" t="s">
        <v>22</v>
      </c>
      <c r="E11335" s="5" t="s">
        <v>37</v>
      </c>
      <c r="F11335" s="8">
        <v>161</v>
      </c>
      <c r="G11335" s="6">
        <v>43644</v>
      </c>
      <c r="H11335" s="6">
        <v>43645</v>
      </c>
      <c r="I11335" s="6">
        <v>43651</v>
      </c>
      <c r="J11335" s="5" t="s">
        <v>30</v>
      </c>
      <c r="K11335" s="7">
        <v>336.43</v>
      </c>
      <c r="L11335" s="35">
        <v>292.69</v>
      </c>
      <c r="M11335" s="36">
        <f t="shared" si="177"/>
        <v>43.740000000000009</v>
      </c>
      <c r="N11335" s="37">
        <f>YEAR(Table1[[#This Row],[Data zamówienia]])</f>
        <v>2019</v>
      </c>
    </row>
    <row r="11336" spans="2:14" x14ac:dyDescent="0.3">
      <c r="B11336" s="32">
        <v>931489</v>
      </c>
      <c r="C11336" s="8" t="s">
        <v>21</v>
      </c>
      <c r="D11336" s="8" t="s">
        <v>36</v>
      </c>
      <c r="E11336" s="5" t="s">
        <v>37</v>
      </c>
      <c r="F11336" s="8">
        <v>325</v>
      </c>
      <c r="G11336" s="6">
        <v>43645</v>
      </c>
      <c r="H11336" s="6">
        <v>43648</v>
      </c>
      <c r="I11336" s="6">
        <v>43654</v>
      </c>
      <c r="J11336" s="5" t="s">
        <v>33</v>
      </c>
      <c r="K11336" s="7">
        <v>1125.6500000000001</v>
      </c>
      <c r="L11336" s="35">
        <v>585.34</v>
      </c>
      <c r="M11336" s="36">
        <f t="shared" si="177"/>
        <v>540.31000000000006</v>
      </c>
      <c r="N11336" s="37">
        <f>YEAR(Table1[[#This Row],[Data zamówienia]])</f>
        <v>2019</v>
      </c>
    </row>
    <row r="11337" spans="2:14" x14ac:dyDescent="0.3">
      <c r="B11337" s="32">
        <v>747582</v>
      </c>
      <c r="C11337" s="8" t="s">
        <v>38</v>
      </c>
      <c r="D11337" s="8" t="s">
        <v>36</v>
      </c>
      <c r="E11337" s="5" t="s">
        <v>29</v>
      </c>
      <c r="F11337" s="8">
        <v>27</v>
      </c>
      <c r="G11337" s="6">
        <v>43645</v>
      </c>
      <c r="H11337" s="6">
        <v>43648</v>
      </c>
      <c r="I11337" s="6">
        <v>43649</v>
      </c>
      <c r="J11337" s="5" t="s">
        <v>40</v>
      </c>
      <c r="K11337" s="7">
        <v>1072.8699999999999</v>
      </c>
      <c r="L11337" s="35">
        <v>740.28</v>
      </c>
      <c r="M11337" s="36">
        <f t="shared" si="177"/>
        <v>332.58999999999992</v>
      </c>
      <c r="N11337" s="37">
        <f>YEAR(Table1[[#This Row],[Data zamówienia]])</f>
        <v>2019</v>
      </c>
    </row>
    <row r="11338" spans="2:14" x14ac:dyDescent="0.3">
      <c r="B11338" s="32">
        <v>815190</v>
      </c>
      <c r="C11338" s="8" t="s">
        <v>38</v>
      </c>
      <c r="D11338" s="8" t="s">
        <v>22</v>
      </c>
      <c r="E11338" s="5" t="s">
        <v>31</v>
      </c>
      <c r="F11338" s="8">
        <v>228</v>
      </c>
      <c r="G11338" s="6">
        <v>43645</v>
      </c>
      <c r="H11338" s="6">
        <v>43648</v>
      </c>
      <c r="I11338" s="6">
        <v>43655</v>
      </c>
      <c r="J11338" s="5" t="s">
        <v>30</v>
      </c>
      <c r="K11338" s="7">
        <v>1557.36</v>
      </c>
      <c r="L11338" s="35">
        <v>1339.33</v>
      </c>
      <c r="M11338" s="36">
        <f t="shared" si="177"/>
        <v>218.02999999999997</v>
      </c>
      <c r="N11338" s="37">
        <f>YEAR(Table1[[#This Row],[Data zamówienia]])</f>
        <v>2019</v>
      </c>
    </row>
    <row r="11339" spans="2:14" x14ac:dyDescent="0.3">
      <c r="B11339" s="32">
        <v>505708</v>
      </c>
      <c r="C11339" s="8" t="s">
        <v>38</v>
      </c>
      <c r="D11339" s="8" t="s">
        <v>36</v>
      </c>
      <c r="E11339" s="5" t="s">
        <v>29</v>
      </c>
      <c r="F11339" s="8">
        <v>213</v>
      </c>
      <c r="G11339" s="6">
        <v>43645</v>
      </c>
      <c r="H11339" s="6">
        <v>43648</v>
      </c>
      <c r="I11339" s="6">
        <v>43651</v>
      </c>
      <c r="J11339" s="5" t="s">
        <v>24</v>
      </c>
      <c r="K11339" s="7">
        <v>1016.5</v>
      </c>
      <c r="L11339" s="35">
        <v>711.55</v>
      </c>
      <c r="M11339" s="36">
        <f t="shared" si="177"/>
        <v>304.95000000000005</v>
      </c>
      <c r="N11339" s="37">
        <f>YEAR(Table1[[#This Row],[Data zamówienia]])</f>
        <v>2019</v>
      </c>
    </row>
    <row r="11340" spans="2:14" x14ac:dyDescent="0.3">
      <c r="B11340" s="32">
        <v>915780</v>
      </c>
      <c r="C11340" s="8" t="s">
        <v>21</v>
      </c>
      <c r="D11340" s="8" t="s">
        <v>36</v>
      </c>
      <c r="E11340" s="5" t="s">
        <v>29</v>
      </c>
      <c r="F11340" s="8">
        <v>31</v>
      </c>
      <c r="G11340" s="6">
        <v>43646</v>
      </c>
      <c r="H11340" s="6">
        <v>43646</v>
      </c>
      <c r="I11340" s="6">
        <v>43652</v>
      </c>
      <c r="J11340" s="5" t="s">
        <v>32</v>
      </c>
      <c r="K11340" s="7">
        <v>1002.42</v>
      </c>
      <c r="L11340" s="35">
        <v>621.5</v>
      </c>
      <c r="M11340" s="36">
        <f t="shared" si="177"/>
        <v>380.91999999999996</v>
      </c>
      <c r="N11340" s="37">
        <f>YEAR(Table1[[#This Row],[Data zamówienia]])</f>
        <v>2019</v>
      </c>
    </row>
    <row r="11341" spans="2:14" x14ac:dyDescent="0.3">
      <c r="B11341" s="32">
        <v>296057</v>
      </c>
      <c r="C11341" s="8" t="s">
        <v>21</v>
      </c>
      <c r="D11341" s="8" t="s">
        <v>28</v>
      </c>
      <c r="E11341" s="5" t="s">
        <v>25</v>
      </c>
      <c r="F11341" s="8">
        <v>313</v>
      </c>
      <c r="G11341" s="6">
        <v>43645</v>
      </c>
      <c r="H11341" s="6">
        <v>43648</v>
      </c>
      <c r="I11341" s="6">
        <v>43653</v>
      </c>
      <c r="J11341" s="5" t="s">
        <v>40</v>
      </c>
      <c r="K11341" s="7">
        <v>755.6</v>
      </c>
      <c r="L11341" s="35">
        <v>476.03</v>
      </c>
      <c r="M11341" s="36">
        <f t="shared" si="177"/>
        <v>279.57000000000005</v>
      </c>
      <c r="N11341" s="37">
        <f>YEAR(Table1[[#This Row],[Data zamówienia]])</f>
        <v>2019</v>
      </c>
    </row>
    <row r="11342" spans="2:14" x14ac:dyDescent="0.3">
      <c r="B11342" s="32">
        <v>909960</v>
      </c>
      <c r="C11342" s="8" t="s">
        <v>35</v>
      </c>
      <c r="D11342" s="8" t="s">
        <v>28</v>
      </c>
      <c r="E11342" s="5" t="s">
        <v>23</v>
      </c>
      <c r="F11342" s="8">
        <v>144</v>
      </c>
      <c r="G11342" s="6">
        <v>43645</v>
      </c>
      <c r="H11342" s="6">
        <v>43648</v>
      </c>
      <c r="I11342" s="6">
        <v>43650</v>
      </c>
      <c r="J11342" s="5" t="s">
        <v>33</v>
      </c>
      <c r="K11342" s="7">
        <v>1344.24</v>
      </c>
      <c r="L11342" s="35">
        <v>672.12</v>
      </c>
      <c r="M11342" s="36">
        <f t="shared" si="177"/>
        <v>672.12</v>
      </c>
      <c r="N11342" s="37">
        <f>YEAR(Table1[[#This Row],[Data zamówienia]])</f>
        <v>2019</v>
      </c>
    </row>
    <row r="11343" spans="2:14" x14ac:dyDescent="0.3">
      <c r="B11343" s="32">
        <v>12927</v>
      </c>
      <c r="C11343" s="8" t="s">
        <v>21</v>
      </c>
      <c r="D11343" s="8" t="s">
        <v>22</v>
      </c>
      <c r="E11343" s="5" t="s">
        <v>34</v>
      </c>
      <c r="F11343" s="8">
        <v>68</v>
      </c>
      <c r="G11343" s="6">
        <v>43645</v>
      </c>
      <c r="H11343" s="6">
        <v>43649</v>
      </c>
      <c r="I11343" s="6">
        <v>43650</v>
      </c>
      <c r="J11343" s="5" t="s">
        <v>26</v>
      </c>
      <c r="K11343" s="7">
        <v>206.18</v>
      </c>
      <c r="L11343" s="35">
        <v>158.76</v>
      </c>
      <c r="M11343" s="36">
        <f t="shared" si="177"/>
        <v>47.420000000000016</v>
      </c>
      <c r="N11343" s="37">
        <f>YEAR(Table1[[#This Row],[Data zamówienia]])</f>
        <v>2019</v>
      </c>
    </row>
    <row r="11344" spans="2:14" x14ac:dyDescent="0.3">
      <c r="B11344" s="32">
        <v>650038</v>
      </c>
      <c r="C11344" s="8" t="s">
        <v>21</v>
      </c>
      <c r="D11344" s="8" t="s">
        <v>36</v>
      </c>
      <c r="E11344" s="5" t="s">
        <v>29</v>
      </c>
      <c r="F11344" s="8">
        <v>277</v>
      </c>
      <c r="G11344" s="6">
        <v>43645</v>
      </c>
      <c r="H11344" s="6">
        <v>43648</v>
      </c>
      <c r="I11344" s="6">
        <v>43651</v>
      </c>
      <c r="J11344" s="5" t="s">
        <v>40</v>
      </c>
      <c r="K11344" s="7">
        <v>1098.18</v>
      </c>
      <c r="L11344" s="35">
        <v>801.67</v>
      </c>
      <c r="M11344" s="36">
        <f t="shared" si="177"/>
        <v>296.5100000000001</v>
      </c>
      <c r="N11344" s="37">
        <f>YEAR(Table1[[#This Row],[Data zamówienia]])</f>
        <v>2019</v>
      </c>
    </row>
    <row r="11345" spans="2:14" x14ac:dyDescent="0.3">
      <c r="B11345" s="32">
        <v>612484</v>
      </c>
      <c r="C11345" s="8" t="s">
        <v>38</v>
      </c>
      <c r="D11345" s="8" t="s">
        <v>36</v>
      </c>
      <c r="E11345" s="5" t="s">
        <v>37</v>
      </c>
      <c r="F11345" s="8">
        <v>233</v>
      </c>
      <c r="G11345" s="6">
        <v>43645</v>
      </c>
      <c r="H11345" s="6">
        <v>43647</v>
      </c>
      <c r="I11345" s="6">
        <v>43650</v>
      </c>
      <c r="J11345" s="5" t="s">
        <v>33</v>
      </c>
      <c r="K11345" s="7">
        <v>423.53</v>
      </c>
      <c r="L11345" s="35">
        <v>317.64999999999998</v>
      </c>
      <c r="M11345" s="36">
        <f t="shared" si="177"/>
        <v>105.88</v>
      </c>
      <c r="N11345" s="37">
        <f>YEAR(Table1[[#This Row],[Data zamówienia]])</f>
        <v>2019</v>
      </c>
    </row>
    <row r="11346" spans="2:14" x14ac:dyDescent="0.3">
      <c r="B11346" s="32">
        <v>831222</v>
      </c>
      <c r="C11346" s="8" t="s">
        <v>21</v>
      </c>
      <c r="D11346" s="8" t="s">
        <v>36</v>
      </c>
      <c r="E11346" s="5" t="s">
        <v>34</v>
      </c>
      <c r="F11346" s="8">
        <v>340</v>
      </c>
      <c r="G11346" s="6">
        <v>43647</v>
      </c>
      <c r="H11346" s="6">
        <v>43649</v>
      </c>
      <c r="I11346" s="6">
        <v>43654</v>
      </c>
      <c r="J11346" s="5" t="s">
        <v>26</v>
      </c>
      <c r="K11346" s="7">
        <v>1747.9</v>
      </c>
      <c r="L11346" s="35">
        <v>1223.53</v>
      </c>
      <c r="M11346" s="36">
        <f t="shared" si="177"/>
        <v>524.37000000000012</v>
      </c>
      <c r="N11346" s="37">
        <f>YEAR(Table1[[#This Row],[Data zamówienia]])</f>
        <v>2019</v>
      </c>
    </row>
    <row r="11347" spans="2:14" x14ac:dyDescent="0.3">
      <c r="B11347" s="32">
        <v>78356</v>
      </c>
      <c r="C11347" s="8" t="s">
        <v>21</v>
      </c>
      <c r="D11347" s="8" t="s">
        <v>22</v>
      </c>
      <c r="E11347" s="5" t="s">
        <v>37</v>
      </c>
      <c r="F11347" s="8">
        <v>71</v>
      </c>
      <c r="G11347" s="6">
        <v>43647</v>
      </c>
      <c r="H11347" s="6">
        <v>43649</v>
      </c>
      <c r="I11347" s="6">
        <v>43656</v>
      </c>
      <c r="J11347" s="5" t="s">
        <v>30</v>
      </c>
      <c r="K11347" s="7">
        <v>1518.64</v>
      </c>
      <c r="L11347" s="35">
        <v>1427.52</v>
      </c>
      <c r="M11347" s="36">
        <f t="shared" si="177"/>
        <v>91.120000000000118</v>
      </c>
      <c r="N11347" s="37">
        <f>YEAR(Table1[[#This Row],[Data zamówienia]])</f>
        <v>2019</v>
      </c>
    </row>
    <row r="11348" spans="2:14" x14ac:dyDescent="0.3">
      <c r="B11348" s="32">
        <v>862467</v>
      </c>
      <c r="C11348" s="8" t="s">
        <v>35</v>
      </c>
      <c r="D11348" s="8" t="s">
        <v>22</v>
      </c>
      <c r="E11348" s="5" t="s">
        <v>31</v>
      </c>
      <c r="F11348" s="8">
        <v>53</v>
      </c>
      <c r="G11348" s="6">
        <v>43646</v>
      </c>
      <c r="H11348" s="6">
        <v>43648</v>
      </c>
      <c r="I11348" s="6">
        <v>43653</v>
      </c>
      <c r="J11348" s="5" t="s">
        <v>24</v>
      </c>
      <c r="K11348" s="7">
        <v>706.62</v>
      </c>
      <c r="L11348" s="35">
        <v>409.84</v>
      </c>
      <c r="M11348" s="36">
        <f t="shared" si="177"/>
        <v>296.78000000000003</v>
      </c>
      <c r="N11348" s="37">
        <f>YEAR(Table1[[#This Row],[Data zamówienia]])</f>
        <v>2019</v>
      </c>
    </row>
    <row r="11349" spans="2:14" x14ac:dyDescent="0.3">
      <c r="B11349" s="32">
        <v>239391</v>
      </c>
      <c r="C11349" s="8" t="s">
        <v>21</v>
      </c>
      <c r="D11349" s="8" t="s">
        <v>39</v>
      </c>
      <c r="E11349" s="5" t="s">
        <v>29</v>
      </c>
      <c r="F11349" s="8">
        <v>176</v>
      </c>
      <c r="G11349" s="6">
        <v>43646</v>
      </c>
      <c r="H11349" s="6">
        <v>43650</v>
      </c>
      <c r="I11349" s="6">
        <v>43651</v>
      </c>
      <c r="J11349" s="5" t="s">
        <v>40</v>
      </c>
      <c r="K11349" s="7">
        <v>399.95</v>
      </c>
      <c r="L11349" s="35">
        <v>363.95</v>
      </c>
      <c r="M11349" s="36">
        <f t="shared" si="177"/>
        <v>36</v>
      </c>
      <c r="N11349" s="37">
        <f>YEAR(Table1[[#This Row],[Data zamówienia]])</f>
        <v>2019</v>
      </c>
    </row>
    <row r="11350" spans="2:14" x14ac:dyDescent="0.3">
      <c r="B11350" s="32">
        <v>693661</v>
      </c>
      <c r="C11350" s="8" t="s">
        <v>21</v>
      </c>
      <c r="D11350" s="8" t="s">
        <v>39</v>
      </c>
      <c r="E11350" s="5" t="s">
        <v>37</v>
      </c>
      <c r="F11350" s="8">
        <v>220</v>
      </c>
      <c r="G11350" s="6">
        <v>43647</v>
      </c>
      <c r="H11350" s="6">
        <v>43649</v>
      </c>
      <c r="I11350" s="6">
        <v>43652</v>
      </c>
      <c r="J11350" s="5" t="s">
        <v>24</v>
      </c>
      <c r="K11350" s="7">
        <v>882.54</v>
      </c>
      <c r="L11350" s="35">
        <v>529.52</v>
      </c>
      <c r="M11350" s="36">
        <f t="shared" si="177"/>
        <v>353.02</v>
      </c>
      <c r="N11350" s="37">
        <f>YEAR(Table1[[#This Row],[Data zamówienia]])</f>
        <v>2019</v>
      </c>
    </row>
    <row r="11351" spans="2:14" x14ac:dyDescent="0.3">
      <c r="B11351" s="32">
        <v>313528</v>
      </c>
      <c r="C11351" s="8" t="s">
        <v>27</v>
      </c>
      <c r="D11351" s="8" t="s">
        <v>22</v>
      </c>
      <c r="E11351" s="5" t="s">
        <v>34</v>
      </c>
      <c r="F11351" s="8">
        <v>292</v>
      </c>
      <c r="G11351" s="6">
        <v>43647</v>
      </c>
      <c r="H11351" s="6">
        <v>43647</v>
      </c>
      <c r="I11351" s="6">
        <v>43651</v>
      </c>
      <c r="J11351" s="5" t="s">
        <v>26</v>
      </c>
      <c r="K11351" s="7">
        <v>429.69</v>
      </c>
      <c r="L11351" s="35">
        <v>356.64</v>
      </c>
      <c r="M11351" s="36">
        <f t="shared" si="177"/>
        <v>73.050000000000011</v>
      </c>
      <c r="N11351" s="37">
        <f>YEAR(Table1[[#This Row],[Data zamówienia]])</f>
        <v>2019</v>
      </c>
    </row>
    <row r="11352" spans="2:14" x14ac:dyDescent="0.3">
      <c r="B11352" s="32">
        <v>985558</v>
      </c>
      <c r="C11352" s="8" t="s">
        <v>21</v>
      </c>
      <c r="D11352" s="8" t="s">
        <v>36</v>
      </c>
      <c r="E11352" s="5" t="s">
        <v>31</v>
      </c>
      <c r="F11352" s="8">
        <v>270</v>
      </c>
      <c r="G11352" s="6">
        <v>43646</v>
      </c>
      <c r="H11352" s="6">
        <v>43650</v>
      </c>
      <c r="I11352" s="6">
        <v>43651</v>
      </c>
      <c r="J11352" s="5" t="s">
        <v>33</v>
      </c>
      <c r="K11352" s="7">
        <v>1233.3699999999999</v>
      </c>
      <c r="L11352" s="35">
        <v>814.02</v>
      </c>
      <c r="M11352" s="36">
        <f t="shared" si="177"/>
        <v>419.34999999999991</v>
      </c>
      <c r="N11352" s="37">
        <f>YEAR(Table1[[#This Row],[Data zamówienia]])</f>
        <v>2019</v>
      </c>
    </row>
    <row r="11353" spans="2:14" x14ac:dyDescent="0.3">
      <c r="B11353" s="32">
        <v>441508</v>
      </c>
      <c r="C11353" s="8" t="s">
        <v>21</v>
      </c>
      <c r="D11353" s="8" t="s">
        <v>39</v>
      </c>
      <c r="E11353" s="5" t="s">
        <v>23</v>
      </c>
      <c r="F11353" s="8">
        <v>275</v>
      </c>
      <c r="G11353" s="6">
        <v>43647</v>
      </c>
      <c r="H11353" s="6">
        <v>43650</v>
      </c>
      <c r="I11353" s="6">
        <v>43657</v>
      </c>
      <c r="J11353" s="5" t="s">
        <v>24</v>
      </c>
      <c r="K11353" s="7">
        <v>1522.87</v>
      </c>
      <c r="L11353" s="35">
        <v>1324.9</v>
      </c>
      <c r="M11353" s="36">
        <f t="shared" si="177"/>
        <v>197.9699999999998</v>
      </c>
      <c r="N11353" s="37">
        <f>YEAR(Table1[[#This Row],[Data zamówienia]])</f>
        <v>2019</v>
      </c>
    </row>
    <row r="11354" spans="2:14" x14ac:dyDescent="0.3">
      <c r="B11354" s="32">
        <v>994978</v>
      </c>
      <c r="C11354" s="8" t="s">
        <v>38</v>
      </c>
      <c r="D11354" s="8" t="s">
        <v>22</v>
      </c>
      <c r="E11354" s="5" t="s">
        <v>29</v>
      </c>
      <c r="F11354" s="8">
        <v>329</v>
      </c>
      <c r="G11354" s="6">
        <v>43647</v>
      </c>
      <c r="H11354" s="6">
        <v>43651</v>
      </c>
      <c r="I11354" s="6">
        <v>43656</v>
      </c>
      <c r="J11354" s="5" t="s">
        <v>32</v>
      </c>
      <c r="K11354" s="7">
        <v>458.61</v>
      </c>
      <c r="L11354" s="35">
        <v>261.41000000000003</v>
      </c>
      <c r="M11354" s="36">
        <f t="shared" si="177"/>
        <v>197.2</v>
      </c>
      <c r="N11354" s="37">
        <f>YEAR(Table1[[#This Row],[Data zamówienia]])</f>
        <v>2019</v>
      </c>
    </row>
    <row r="11355" spans="2:14" x14ac:dyDescent="0.3">
      <c r="B11355" s="32">
        <v>838849</v>
      </c>
      <c r="C11355" s="8" t="s">
        <v>21</v>
      </c>
      <c r="D11355" s="8" t="s">
        <v>36</v>
      </c>
      <c r="E11355" s="5" t="s">
        <v>37</v>
      </c>
      <c r="F11355" s="8">
        <v>305</v>
      </c>
      <c r="G11355" s="6">
        <v>43647</v>
      </c>
      <c r="H11355" s="6">
        <v>43649</v>
      </c>
      <c r="I11355" s="6">
        <v>43655</v>
      </c>
      <c r="J11355" s="5" t="s">
        <v>40</v>
      </c>
      <c r="K11355" s="7">
        <v>544.79</v>
      </c>
      <c r="L11355" s="35">
        <v>326.87</v>
      </c>
      <c r="M11355" s="36">
        <f t="shared" si="177"/>
        <v>217.91999999999996</v>
      </c>
      <c r="N11355" s="37">
        <f>YEAR(Table1[[#This Row],[Data zamówienia]])</f>
        <v>2019</v>
      </c>
    </row>
    <row r="11356" spans="2:14" x14ac:dyDescent="0.3">
      <c r="B11356" s="32">
        <v>73383</v>
      </c>
      <c r="C11356" s="8" t="s">
        <v>38</v>
      </c>
      <c r="D11356" s="8" t="s">
        <v>22</v>
      </c>
      <c r="E11356" s="5" t="s">
        <v>37</v>
      </c>
      <c r="F11356" s="8">
        <v>30</v>
      </c>
      <c r="G11356" s="6">
        <v>43648</v>
      </c>
      <c r="H11356" s="6">
        <v>43648</v>
      </c>
      <c r="I11356" s="6">
        <v>43651</v>
      </c>
      <c r="J11356" s="5" t="s">
        <v>33</v>
      </c>
      <c r="K11356" s="7">
        <v>1027.47</v>
      </c>
      <c r="L11356" s="35">
        <v>945.27</v>
      </c>
      <c r="M11356" s="36">
        <f t="shared" si="177"/>
        <v>82.200000000000045</v>
      </c>
      <c r="N11356" s="37">
        <f>YEAR(Table1[[#This Row],[Data zamówienia]])</f>
        <v>2019</v>
      </c>
    </row>
    <row r="11357" spans="2:14" x14ac:dyDescent="0.3">
      <c r="B11357" s="32">
        <v>460442</v>
      </c>
      <c r="C11357" s="8" t="s">
        <v>35</v>
      </c>
      <c r="D11357" s="8" t="s">
        <v>39</v>
      </c>
      <c r="E11357" s="5" t="s">
        <v>37</v>
      </c>
      <c r="F11357" s="8">
        <v>223</v>
      </c>
      <c r="G11357" s="6">
        <v>43648</v>
      </c>
      <c r="H11357" s="6">
        <v>43651</v>
      </c>
      <c r="I11357" s="6">
        <v>43656</v>
      </c>
      <c r="J11357" s="5" t="s">
        <v>40</v>
      </c>
      <c r="K11357" s="7">
        <v>1332</v>
      </c>
      <c r="L11357" s="35">
        <v>932.4</v>
      </c>
      <c r="M11357" s="36">
        <f t="shared" si="177"/>
        <v>399.6</v>
      </c>
      <c r="N11357" s="37">
        <f>YEAR(Table1[[#This Row],[Data zamówienia]])</f>
        <v>2019</v>
      </c>
    </row>
    <row r="11358" spans="2:14" x14ac:dyDescent="0.3">
      <c r="B11358" s="32">
        <v>206649</v>
      </c>
      <c r="C11358" s="8" t="s">
        <v>21</v>
      </c>
      <c r="D11358" s="8" t="s">
        <v>39</v>
      </c>
      <c r="E11358" s="5" t="s">
        <v>37</v>
      </c>
      <c r="F11358" s="8">
        <v>326</v>
      </c>
      <c r="G11358" s="6">
        <v>43648</v>
      </c>
      <c r="H11358" s="6">
        <v>43648</v>
      </c>
      <c r="I11358" s="6">
        <v>43653</v>
      </c>
      <c r="J11358" s="5" t="s">
        <v>30</v>
      </c>
      <c r="K11358" s="7">
        <v>705.26</v>
      </c>
      <c r="L11358" s="35">
        <v>430.21</v>
      </c>
      <c r="M11358" s="36">
        <f t="shared" si="177"/>
        <v>275.05</v>
      </c>
      <c r="N11358" s="37">
        <f>YEAR(Table1[[#This Row],[Data zamówienia]])</f>
        <v>2019</v>
      </c>
    </row>
    <row r="11359" spans="2:14" x14ac:dyDescent="0.3">
      <c r="B11359" s="32">
        <v>336780</v>
      </c>
      <c r="C11359" s="8" t="s">
        <v>35</v>
      </c>
      <c r="D11359" s="8" t="s">
        <v>28</v>
      </c>
      <c r="E11359" s="5" t="s">
        <v>25</v>
      </c>
      <c r="F11359" s="8">
        <v>155</v>
      </c>
      <c r="G11359" s="6">
        <v>43648</v>
      </c>
      <c r="H11359" s="6">
        <v>43649</v>
      </c>
      <c r="I11359" s="6">
        <v>43651</v>
      </c>
      <c r="J11359" s="5" t="s">
        <v>26</v>
      </c>
      <c r="K11359" s="7">
        <v>665.08</v>
      </c>
      <c r="L11359" s="35">
        <v>458.91</v>
      </c>
      <c r="M11359" s="36">
        <f t="shared" si="177"/>
        <v>206.17000000000002</v>
      </c>
      <c r="N11359" s="37">
        <f>YEAR(Table1[[#This Row],[Data zamówienia]])</f>
        <v>2019</v>
      </c>
    </row>
    <row r="11360" spans="2:14" x14ac:dyDescent="0.3">
      <c r="B11360" s="32">
        <v>879827</v>
      </c>
      <c r="C11360" s="8" t="s">
        <v>21</v>
      </c>
      <c r="D11360" s="8" t="s">
        <v>39</v>
      </c>
      <c r="E11360" s="5" t="s">
        <v>37</v>
      </c>
      <c r="F11360" s="8">
        <v>320</v>
      </c>
      <c r="G11360" s="6">
        <v>43647</v>
      </c>
      <c r="H11360" s="6">
        <v>43648</v>
      </c>
      <c r="I11360" s="6">
        <v>43650</v>
      </c>
      <c r="J11360" s="5" t="s">
        <v>32</v>
      </c>
      <c r="K11360" s="7">
        <v>1067.42</v>
      </c>
      <c r="L11360" s="35">
        <v>789.89</v>
      </c>
      <c r="M11360" s="36">
        <f t="shared" si="177"/>
        <v>277.53000000000009</v>
      </c>
      <c r="N11360" s="37">
        <f>YEAR(Table1[[#This Row],[Data zamówienia]])</f>
        <v>2019</v>
      </c>
    </row>
    <row r="11361" spans="2:14" x14ac:dyDescent="0.3">
      <c r="B11361" s="32">
        <v>211682</v>
      </c>
      <c r="C11361" s="8" t="s">
        <v>21</v>
      </c>
      <c r="D11361" s="8" t="s">
        <v>36</v>
      </c>
      <c r="E11361" s="5" t="s">
        <v>37</v>
      </c>
      <c r="F11361" s="8">
        <v>292</v>
      </c>
      <c r="G11361" s="6">
        <v>43649</v>
      </c>
      <c r="H11361" s="6">
        <v>43652</v>
      </c>
      <c r="I11361" s="6">
        <v>43658</v>
      </c>
      <c r="J11361" s="5" t="s">
        <v>26</v>
      </c>
      <c r="K11361" s="7">
        <v>1494.73</v>
      </c>
      <c r="L11361" s="35">
        <v>986.52</v>
      </c>
      <c r="M11361" s="36">
        <f t="shared" si="177"/>
        <v>508.21000000000004</v>
      </c>
      <c r="N11361" s="37">
        <f>YEAR(Table1[[#This Row],[Data zamówienia]])</f>
        <v>2019</v>
      </c>
    </row>
    <row r="11362" spans="2:14" x14ac:dyDescent="0.3">
      <c r="B11362" s="32">
        <v>955729</v>
      </c>
      <c r="C11362" s="8" t="s">
        <v>27</v>
      </c>
      <c r="D11362" s="8" t="s">
        <v>28</v>
      </c>
      <c r="E11362" s="5" t="s">
        <v>37</v>
      </c>
      <c r="F11362" s="8">
        <v>332</v>
      </c>
      <c r="G11362" s="6">
        <v>43648</v>
      </c>
      <c r="H11362" s="6">
        <v>43650</v>
      </c>
      <c r="I11362" s="6">
        <v>43653</v>
      </c>
      <c r="J11362" s="5" t="s">
        <v>33</v>
      </c>
      <c r="K11362" s="7">
        <v>268.97000000000003</v>
      </c>
      <c r="L11362" s="35">
        <v>220.56</v>
      </c>
      <c r="M11362" s="36">
        <f t="shared" si="177"/>
        <v>48.410000000000025</v>
      </c>
      <c r="N11362" s="37">
        <f>YEAR(Table1[[#This Row],[Data zamówienia]])</f>
        <v>2019</v>
      </c>
    </row>
    <row r="11363" spans="2:14" x14ac:dyDescent="0.3">
      <c r="B11363" s="32">
        <v>974261</v>
      </c>
      <c r="C11363" s="8" t="s">
        <v>21</v>
      </c>
      <c r="D11363" s="8" t="s">
        <v>22</v>
      </c>
      <c r="E11363" s="5" t="s">
        <v>31</v>
      </c>
      <c r="F11363" s="8">
        <v>320</v>
      </c>
      <c r="G11363" s="6">
        <v>43649</v>
      </c>
      <c r="H11363" s="6">
        <v>43652</v>
      </c>
      <c r="I11363" s="6">
        <v>43656</v>
      </c>
      <c r="J11363" s="5" t="s">
        <v>33</v>
      </c>
      <c r="K11363" s="7">
        <v>318.94</v>
      </c>
      <c r="L11363" s="35">
        <v>172.23</v>
      </c>
      <c r="M11363" s="36">
        <f t="shared" si="177"/>
        <v>146.71</v>
      </c>
      <c r="N11363" s="37">
        <f>YEAR(Table1[[#This Row],[Data zamówienia]])</f>
        <v>2019</v>
      </c>
    </row>
    <row r="11364" spans="2:14" x14ac:dyDescent="0.3">
      <c r="B11364" s="32">
        <v>312839</v>
      </c>
      <c r="C11364" s="8" t="s">
        <v>38</v>
      </c>
      <c r="D11364" s="8" t="s">
        <v>36</v>
      </c>
      <c r="E11364" s="5" t="s">
        <v>37</v>
      </c>
      <c r="F11364" s="8">
        <v>97</v>
      </c>
      <c r="G11364" s="6">
        <v>43648</v>
      </c>
      <c r="H11364" s="6">
        <v>43651</v>
      </c>
      <c r="I11364" s="6">
        <v>43656</v>
      </c>
      <c r="J11364" s="5" t="s">
        <v>32</v>
      </c>
      <c r="K11364" s="7">
        <v>1817.41</v>
      </c>
      <c r="L11364" s="35">
        <v>1072.27</v>
      </c>
      <c r="M11364" s="36">
        <f t="shared" si="177"/>
        <v>745.1400000000001</v>
      </c>
      <c r="N11364" s="37">
        <f>YEAR(Table1[[#This Row],[Data zamówienia]])</f>
        <v>2019</v>
      </c>
    </row>
    <row r="11365" spans="2:14" x14ac:dyDescent="0.3">
      <c r="B11365" s="32">
        <v>754830</v>
      </c>
      <c r="C11365" s="8" t="s">
        <v>35</v>
      </c>
      <c r="D11365" s="8" t="s">
        <v>28</v>
      </c>
      <c r="E11365" s="5" t="s">
        <v>31</v>
      </c>
      <c r="F11365" s="8">
        <v>237</v>
      </c>
      <c r="G11365" s="6">
        <v>43648</v>
      </c>
      <c r="H11365" s="6">
        <v>43652</v>
      </c>
      <c r="I11365" s="6">
        <v>43653</v>
      </c>
      <c r="J11365" s="5" t="s">
        <v>33</v>
      </c>
      <c r="K11365" s="7">
        <v>1468.39</v>
      </c>
      <c r="L11365" s="35">
        <v>1321.55</v>
      </c>
      <c r="M11365" s="36">
        <f t="shared" si="177"/>
        <v>146.84000000000015</v>
      </c>
      <c r="N11365" s="37">
        <f>YEAR(Table1[[#This Row],[Data zamówienia]])</f>
        <v>2019</v>
      </c>
    </row>
    <row r="11366" spans="2:14" x14ac:dyDescent="0.3">
      <c r="B11366" s="32">
        <v>396957</v>
      </c>
      <c r="C11366" s="8" t="s">
        <v>21</v>
      </c>
      <c r="D11366" s="8" t="s">
        <v>36</v>
      </c>
      <c r="E11366" s="5" t="s">
        <v>34</v>
      </c>
      <c r="F11366" s="8">
        <v>189</v>
      </c>
      <c r="G11366" s="6">
        <v>43649</v>
      </c>
      <c r="H11366" s="6">
        <v>43651</v>
      </c>
      <c r="I11366" s="6">
        <v>43654</v>
      </c>
      <c r="J11366" s="5" t="s">
        <v>33</v>
      </c>
      <c r="K11366" s="7">
        <v>1706.2</v>
      </c>
      <c r="L11366" s="35">
        <v>1211.4000000000001</v>
      </c>
      <c r="M11366" s="36">
        <f t="shared" si="177"/>
        <v>494.79999999999995</v>
      </c>
      <c r="N11366" s="37">
        <f>YEAR(Table1[[#This Row],[Data zamówienia]])</f>
        <v>2019</v>
      </c>
    </row>
    <row r="11367" spans="2:14" x14ac:dyDescent="0.3">
      <c r="B11367" s="32">
        <v>691346</v>
      </c>
      <c r="C11367" s="8" t="s">
        <v>35</v>
      </c>
      <c r="D11367" s="8" t="s">
        <v>28</v>
      </c>
      <c r="E11367" s="5" t="s">
        <v>34</v>
      </c>
      <c r="F11367" s="8">
        <v>293</v>
      </c>
      <c r="G11367" s="6">
        <v>43649</v>
      </c>
      <c r="H11367" s="6">
        <v>43650</v>
      </c>
      <c r="I11367" s="6">
        <v>43652</v>
      </c>
      <c r="J11367" s="5" t="s">
        <v>32</v>
      </c>
      <c r="K11367" s="7">
        <v>1979.53</v>
      </c>
      <c r="L11367" s="35">
        <v>1583.62</v>
      </c>
      <c r="M11367" s="36">
        <f t="shared" si="177"/>
        <v>395.91000000000008</v>
      </c>
      <c r="N11367" s="37">
        <f>YEAR(Table1[[#This Row],[Data zamówienia]])</f>
        <v>2019</v>
      </c>
    </row>
    <row r="11368" spans="2:14" x14ac:dyDescent="0.3">
      <c r="B11368" s="32">
        <v>841611</v>
      </c>
      <c r="C11368" s="8" t="s">
        <v>35</v>
      </c>
      <c r="D11368" s="8" t="s">
        <v>28</v>
      </c>
      <c r="E11368" s="5" t="s">
        <v>37</v>
      </c>
      <c r="F11368" s="8">
        <v>172</v>
      </c>
      <c r="G11368" s="6">
        <v>43650</v>
      </c>
      <c r="H11368" s="6">
        <v>43653</v>
      </c>
      <c r="I11368" s="6">
        <v>43660</v>
      </c>
      <c r="J11368" s="5" t="s">
        <v>26</v>
      </c>
      <c r="K11368" s="7">
        <v>1338.7</v>
      </c>
      <c r="L11368" s="35">
        <v>1084.3499999999999</v>
      </c>
      <c r="M11368" s="36">
        <f t="shared" si="177"/>
        <v>254.35000000000014</v>
      </c>
      <c r="N11368" s="37">
        <f>YEAR(Table1[[#This Row],[Data zamówienia]])</f>
        <v>2019</v>
      </c>
    </row>
    <row r="11369" spans="2:14" x14ac:dyDescent="0.3">
      <c r="B11369" s="32">
        <v>850576</v>
      </c>
      <c r="C11369" s="8" t="s">
        <v>35</v>
      </c>
      <c r="D11369" s="8" t="s">
        <v>22</v>
      </c>
      <c r="E11369" s="5" t="s">
        <v>25</v>
      </c>
      <c r="F11369" s="8">
        <v>128</v>
      </c>
      <c r="G11369" s="6">
        <v>43649</v>
      </c>
      <c r="H11369" s="6">
        <v>43651</v>
      </c>
      <c r="I11369" s="6">
        <v>43655</v>
      </c>
      <c r="J11369" s="5" t="s">
        <v>40</v>
      </c>
      <c r="K11369" s="7">
        <v>592.79</v>
      </c>
      <c r="L11369" s="35">
        <v>474.23</v>
      </c>
      <c r="M11369" s="36">
        <f t="shared" si="177"/>
        <v>118.55999999999995</v>
      </c>
      <c r="N11369" s="37">
        <f>YEAR(Table1[[#This Row],[Data zamówienia]])</f>
        <v>2019</v>
      </c>
    </row>
    <row r="11370" spans="2:14" x14ac:dyDescent="0.3">
      <c r="B11370" s="32">
        <v>230759</v>
      </c>
      <c r="C11370" s="8" t="s">
        <v>27</v>
      </c>
      <c r="D11370" s="8" t="s">
        <v>22</v>
      </c>
      <c r="E11370" s="5" t="s">
        <v>34</v>
      </c>
      <c r="F11370" s="8">
        <v>262</v>
      </c>
      <c r="G11370" s="6">
        <v>43650</v>
      </c>
      <c r="H11370" s="6">
        <v>43650</v>
      </c>
      <c r="I11370" s="6">
        <v>43653</v>
      </c>
      <c r="J11370" s="5" t="s">
        <v>26</v>
      </c>
      <c r="K11370" s="7">
        <v>626.49</v>
      </c>
      <c r="L11370" s="35">
        <v>451.07</v>
      </c>
      <c r="M11370" s="36">
        <f t="shared" si="177"/>
        <v>175.42000000000002</v>
      </c>
      <c r="N11370" s="37">
        <f>YEAR(Table1[[#This Row],[Data zamówienia]])</f>
        <v>2019</v>
      </c>
    </row>
    <row r="11371" spans="2:14" x14ac:dyDescent="0.3">
      <c r="B11371" s="32">
        <v>617347</v>
      </c>
      <c r="C11371" s="8" t="s">
        <v>21</v>
      </c>
      <c r="D11371" s="8" t="s">
        <v>39</v>
      </c>
      <c r="E11371" s="5" t="s">
        <v>25</v>
      </c>
      <c r="F11371" s="8">
        <v>193</v>
      </c>
      <c r="G11371" s="6">
        <v>43649</v>
      </c>
      <c r="H11371" s="6">
        <v>43650</v>
      </c>
      <c r="I11371" s="6">
        <v>43655</v>
      </c>
      <c r="J11371" s="5" t="s">
        <v>30</v>
      </c>
      <c r="K11371" s="7">
        <v>1729.28</v>
      </c>
      <c r="L11371" s="35">
        <v>1521.77</v>
      </c>
      <c r="M11371" s="36">
        <f t="shared" si="177"/>
        <v>207.51</v>
      </c>
      <c r="N11371" s="37">
        <f>YEAR(Table1[[#This Row],[Data zamówienia]])</f>
        <v>2019</v>
      </c>
    </row>
    <row r="11372" spans="2:14" x14ac:dyDescent="0.3">
      <c r="B11372" s="32">
        <v>995060</v>
      </c>
      <c r="C11372" s="8" t="s">
        <v>21</v>
      </c>
      <c r="D11372" s="8" t="s">
        <v>39</v>
      </c>
      <c r="E11372" s="5" t="s">
        <v>29</v>
      </c>
      <c r="F11372" s="8">
        <v>208</v>
      </c>
      <c r="G11372" s="6">
        <v>43649</v>
      </c>
      <c r="H11372" s="6">
        <v>43650</v>
      </c>
      <c r="I11372" s="6">
        <v>43655</v>
      </c>
      <c r="J11372" s="5" t="s">
        <v>32</v>
      </c>
      <c r="K11372" s="7">
        <v>1868.02</v>
      </c>
      <c r="L11372" s="35">
        <v>1008.73</v>
      </c>
      <c r="M11372" s="36">
        <f t="shared" si="177"/>
        <v>859.29</v>
      </c>
      <c r="N11372" s="37">
        <f>YEAR(Table1[[#This Row],[Data zamówienia]])</f>
        <v>2019</v>
      </c>
    </row>
    <row r="11373" spans="2:14" x14ac:dyDescent="0.3">
      <c r="B11373" s="32">
        <v>741194</v>
      </c>
      <c r="C11373" s="8" t="s">
        <v>38</v>
      </c>
      <c r="D11373" s="8" t="s">
        <v>22</v>
      </c>
      <c r="E11373" s="5" t="s">
        <v>23</v>
      </c>
      <c r="F11373" s="8">
        <v>171</v>
      </c>
      <c r="G11373" s="6">
        <v>43650</v>
      </c>
      <c r="H11373" s="6">
        <v>43651</v>
      </c>
      <c r="I11373" s="6">
        <v>43658</v>
      </c>
      <c r="J11373" s="5" t="s">
        <v>32</v>
      </c>
      <c r="K11373" s="7">
        <v>1653.47</v>
      </c>
      <c r="L11373" s="35">
        <v>1421.98</v>
      </c>
      <c r="M11373" s="36">
        <f t="shared" si="177"/>
        <v>231.49</v>
      </c>
      <c r="N11373" s="37">
        <f>YEAR(Table1[[#This Row],[Data zamówienia]])</f>
        <v>2019</v>
      </c>
    </row>
    <row r="11374" spans="2:14" x14ac:dyDescent="0.3">
      <c r="B11374" s="32">
        <v>221422</v>
      </c>
      <c r="C11374" s="8" t="s">
        <v>35</v>
      </c>
      <c r="D11374" s="8" t="s">
        <v>28</v>
      </c>
      <c r="E11374" s="5" t="s">
        <v>23</v>
      </c>
      <c r="F11374" s="8">
        <v>140</v>
      </c>
      <c r="G11374" s="6">
        <v>43650</v>
      </c>
      <c r="H11374" s="6">
        <v>43653</v>
      </c>
      <c r="I11374" s="6">
        <v>43656</v>
      </c>
      <c r="J11374" s="5" t="s">
        <v>26</v>
      </c>
      <c r="K11374" s="7">
        <v>1111.19</v>
      </c>
      <c r="L11374" s="35">
        <v>1033.4100000000001</v>
      </c>
      <c r="M11374" s="36">
        <f t="shared" si="177"/>
        <v>77.779999999999973</v>
      </c>
      <c r="N11374" s="37">
        <f>YEAR(Table1[[#This Row],[Data zamówienia]])</f>
        <v>2019</v>
      </c>
    </row>
    <row r="11375" spans="2:14" x14ac:dyDescent="0.3">
      <c r="B11375" s="32">
        <v>11134</v>
      </c>
      <c r="C11375" s="8" t="s">
        <v>21</v>
      </c>
      <c r="D11375" s="8" t="s">
        <v>36</v>
      </c>
      <c r="E11375" s="5" t="s">
        <v>29</v>
      </c>
      <c r="F11375" s="8">
        <v>268</v>
      </c>
      <c r="G11375" s="6">
        <v>43649</v>
      </c>
      <c r="H11375" s="6">
        <v>43650</v>
      </c>
      <c r="I11375" s="6">
        <v>43657</v>
      </c>
      <c r="J11375" s="5" t="s">
        <v>32</v>
      </c>
      <c r="K11375" s="7">
        <v>1415.84</v>
      </c>
      <c r="L11375" s="35">
        <v>1245.94</v>
      </c>
      <c r="M11375" s="36">
        <f t="shared" si="177"/>
        <v>169.89999999999986</v>
      </c>
      <c r="N11375" s="37">
        <f>YEAR(Table1[[#This Row],[Data zamówienia]])</f>
        <v>2019</v>
      </c>
    </row>
    <row r="11376" spans="2:14" x14ac:dyDescent="0.3">
      <c r="B11376" s="32">
        <v>512957</v>
      </c>
      <c r="C11376" s="8" t="s">
        <v>27</v>
      </c>
      <c r="D11376" s="8" t="s">
        <v>22</v>
      </c>
      <c r="E11376" s="5" t="s">
        <v>37</v>
      </c>
      <c r="F11376" s="8">
        <v>219</v>
      </c>
      <c r="G11376" s="6">
        <v>43650</v>
      </c>
      <c r="H11376" s="6">
        <v>43650</v>
      </c>
      <c r="I11376" s="6">
        <v>43652</v>
      </c>
      <c r="J11376" s="5" t="s">
        <v>33</v>
      </c>
      <c r="K11376" s="7">
        <v>1758.22</v>
      </c>
      <c r="L11376" s="35">
        <v>1529.65</v>
      </c>
      <c r="M11376" s="36">
        <f t="shared" si="177"/>
        <v>228.56999999999994</v>
      </c>
      <c r="N11376" s="37">
        <f>YEAR(Table1[[#This Row],[Data zamówienia]])</f>
        <v>2019</v>
      </c>
    </row>
    <row r="11377" spans="2:14" x14ac:dyDescent="0.3">
      <c r="B11377" s="32">
        <v>428696</v>
      </c>
      <c r="C11377" s="8" t="s">
        <v>21</v>
      </c>
      <c r="D11377" s="8" t="s">
        <v>36</v>
      </c>
      <c r="E11377" s="5" t="s">
        <v>23</v>
      </c>
      <c r="F11377" s="8">
        <v>255</v>
      </c>
      <c r="G11377" s="6">
        <v>43649</v>
      </c>
      <c r="H11377" s="6">
        <v>43650</v>
      </c>
      <c r="I11377" s="6">
        <v>43655</v>
      </c>
      <c r="J11377" s="5" t="s">
        <v>32</v>
      </c>
      <c r="K11377" s="7">
        <v>207.49</v>
      </c>
      <c r="L11377" s="35">
        <v>157.69</v>
      </c>
      <c r="M11377" s="36">
        <f t="shared" si="177"/>
        <v>49.800000000000011</v>
      </c>
      <c r="N11377" s="37">
        <f>YEAR(Table1[[#This Row],[Data zamówienia]])</f>
        <v>2019</v>
      </c>
    </row>
    <row r="11378" spans="2:14" x14ac:dyDescent="0.3">
      <c r="B11378" s="32">
        <v>731269</v>
      </c>
      <c r="C11378" s="8" t="s">
        <v>35</v>
      </c>
      <c r="D11378" s="8" t="s">
        <v>28</v>
      </c>
      <c r="E11378" s="5" t="s">
        <v>23</v>
      </c>
      <c r="F11378" s="8">
        <v>360</v>
      </c>
      <c r="G11378" s="6">
        <v>43649</v>
      </c>
      <c r="H11378" s="6">
        <v>43653</v>
      </c>
      <c r="I11378" s="6">
        <v>43654</v>
      </c>
      <c r="J11378" s="5" t="s">
        <v>33</v>
      </c>
      <c r="K11378" s="7">
        <v>1965.44</v>
      </c>
      <c r="L11378" s="35">
        <v>1788.55</v>
      </c>
      <c r="M11378" s="36">
        <f t="shared" si="177"/>
        <v>176.8900000000001</v>
      </c>
      <c r="N11378" s="37">
        <f>YEAR(Table1[[#This Row],[Data zamówienia]])</f>
        <v>2019</v>
      </c>
    </row>
    <row r="11379" spans="2:14" x14ac:dyDescent="0.3">
      <c r="B11379" s="32">
        <v>837332</v>
      </c>
      <c r="C11379" s="8" t="s">
        <v>21</v>
      </c>
      <c r="D11379" s="8" t="s">
        <v>22</v>
      </c>
      <c r="E11379" s="5" t="s">
        <v>31</v>
      </c>
      <c r="F11379" s="8">
        <v>119</v>
      </c>
      <c r="G11379" s="6">
        <v>43650</v>
      </c>
      <c r="H11379" s="6">
        <v>43650</v>
      </c>
      <c r="I11379" s="6">
        <v>43657</v>
      </c>
      <c r="J11379" s="5" t="s">
        <v>26</v>
      </c>
      <c r="K11379" s="7">
        <v>679.78</v>
      </c>
      <c r="L11379" s="35">
        <v>401.07</v>
      </c>
      <c r="M11379" s="36">
        <f t="shared" si="177"/>
        <v>278.70999999999998</v>
      </c>
      <c r="N11379" s="37">
        <f>YEAR(Table1[[#This Row],[Data zamówienia]])</f>
        <v>2019</v>
      </c>
    </row>
    <row r="11380" spans="2:14" x14ac:dyDescent="0.3">
      <c r="B11380" s="32">
        <v>399270</v>
      </c>
      <c r="C11380" s="8" t="s">
        <v>27</v>
      </c>
      <c r="D11380" s="8" t="s">
        <v>28</v>
      </c>
      <c r="E11380" s="5" t="s">
        <v>34</v>
      </c>
      <c r="F11380" s="8">
        <v>323</v>
      </c>
      <c r="G11380" s="6">
        <v>43650</v>
      </c>
      <c r="H11380" s="6">
        <v>43653</v>
      </c>
      <c r="I11380" s="6">
        <v>43656</v>
      </c>
      <c r="J11380" s="5" t="s">
        <v>32</v>
      </c>
      <c r="K11380" s="7">
        <v>944.25</v>
      </c>
      <c r="L11380" s="35">
        <v>670.42</v>
      </c>
      <c r="M11380" s="36">
        <f t="shared" si="177"/>
        <v>273.83000000000004</v>
      </c>
      <c r="N11380" s="37">
        <f>YEAR(Table1[[#This Row],[Data zamówienia]])</f>
        <v>2019</v>
      </c>
    </row>
    <row r="11381" spans="2:14" x14ac:dyDescent="0.3">
      <c r="B11381" s="32">
        <v>889757</v>
      </c>
      <c r="C11381" s="8" t="s">
        <v>21</v>
      </c>
      <c r="D11381" s="8" t="s">
        <v>36</v>
      </c>
      <c r="E11381" s="5" t="s">
        <v>29</v>
      </c>
      <c r="F11381" s="8">
        <v>326</v>
      </c>
      <c r="G11381" s="6">
        <v>43649</v>
      </c>
      <c r="H11381" s="6">
        <v>43653</v>
      </c>
      <c r="I11381" s="6">
        <v>43654</v>
      </c>
      <c r="J11381" s="5" t="s">
        <v>26</v>
      </c>
      <c r="K11381" s="7">
        <v>452.26</v>
      </c>
      <c r="L11381" s="35">
        <v>312.06</v>
      </c>
      <c r="M11381" s="36">
        <f t="shared" si="177"/>
        <v>140.19999999999999</v>
      </c>
      <c r="N11381" s="37">
        <f>YEAR(Table1[[#This Row],[Data zamówienia]])</f>
        <v>2019</v>
      </c>
    </row>
    <row r="11382" spans="2:14" x14ac:dyDescent="0.3">
      <c r="B11382" s="32">
        <v>105175</v>
      </c>
      <c r="C11382" s="8" t="s">
        <v>35</v>
      </c>
      <c r="D11382" s="8" t="s">
        <v>28</v>
      </c>
      <c r="E11382" s="5" t="s">
        <v>29</v>
      </c>
      <c r="F11382" s="8">
        <v>191</v>
      </c>
      <c r="G11382" s="6">
        <v>43649</v>
      </c>
      <c r="H11382" s="6">
        <v>43653</v>
      </c>
      <c r="I11382" s="6">
        <v>43655</v>
      </c>
      <c r="J11382" s="5" t="s">
        <v>26</v>
      </c>
      <c r="K11382" s="7">
        <v>190.69</v>
      </c>
      <c r="L11382" s="35">
        <v>154.46</v>
      </c>
      <c r="M11382" s="36">
        <f t="shared" si="177"/>
        <v>36.22999999999999</v>
      </c>
      <c r="N11382" s="37">
        <f>YEAR(Table1[[#This Row],[Data zamówienia]])</f>
        <v>2019</v>
      </c>
    </row>
    <row r="11383" spans="2:14" x14ac:dyDescent="0.3">
      <c r="B11383" s="32">
        <v>126316</v>
      </c>
      <c r="C11383" s="8" t="s">
        <v>27</v>
      </c>
      <c r="D11383" s="8" t="s">
        <v>28</v>
      </c>
      <c r="E11383" s="5" t="s">
        <v>29</v>
      </c>
      <c r="F11383" s="8">
        <v>222</v>
      </c>
      <c r="G11383" s="6">
        <v>43649</v>
      </c>
      <c r="H11383" s="6">
        <v>43650</v>
      </c>
      <c r="I11383" s="6">
        <v>43654</v>
      </c>
      <c r="J11383" s="5" t="s">
        <v>32</v>
      </c>
      <c r="K11383" s="7">
        <v>439.57</v>
      </c>
      <c r="L11383" s="35">
        <v>356.05</v>
      </c>
      <c r="M11383" s="36">
        <f t="shared" si="177"/>
        <v>83.519999999999982</v>
      </c>
      <c r="N11383" s="37">
        <f>YEAR(Table1[[#This Row],[Data zamówienia]])</f>
        <v>2019</v>
      </c>
    </row>
    <row r="11384" spans="2:14" x14ac:dyDescent="0.3">
      <c r="B11384" s="32">
        <v>799064</v>
      </c>
      <c r="C11384" s="8" t="s">
        <v>27</v>
      </c>
      <c r="D11384" s="8" t="s">
        <v>36</v>
      </c>
      <c r="E11384" s="5" t="s">
        <v>37</v>
      </c>
      <c r="F11384" s="8">
        <v>220</v>
      </c>
      <c r="G11384" s="6">
        <v>43650</v>
      </c>
      <c r="H11384" s="6">
        <v>43652</v>
      </c>
      <c r="I11384" s="6">
        <v>43656</v>
      </c>
      <c r="J11384" s="5" t="s">
        <v>30</v>
      </c>
      <c r="K11384" s="7">
        <v>1653.47</v>
      </c>
      <c r="L11384" s="35">
        <v>892.87</v>
      </c>
      <c r="M11384" s="36">
        <f t="shared" si="177"/>
        <v>760.6</v>
      </c>
      <c r="N11384" s="37">
        <f>YEAR(Table1[[#This Row],[Data zamówienia]])</f>
        <v>2019</v>
      </c>
    </row>
    <row r="11385" spans="2:14" x14ac:dyDescent="0.3">
      <c r="B11385" s="32">
        <v>555845</v>
      </c>
      <c r="C11385" s="8" t="s">
        <v>27</v>
      </c>
      <c r="D11385" s="8" t="s">
        <v>28</v>
      </c>
      <c r="E11385" s="5" t="s">
        <v>23</v>
      </c>
      <c r="F11385" s="8">
        <v>116</v>
      </c>
      <c r="G11385" s="6">
        <v>43650</v>
      </c>
      <c r="H11385" s="6">
        <v>43652</v>
      </c>
      <c r="I11385" s="6">
        <v>43655</v>
      </c>
      <c r="J11385" s="5" t="s">
        <v>24</v>
      </c>
      <c r="K11385" s="7">
        <v>923.98</v>
      </c>
      <c r="L11385" s="35">
        <v>776.14</v>
      </c>
      <c r="M11385" s="36">
        <f t="shared" si="177"/>
        <v>147.84000000000003</v>
      </c>
      <c r="N11385" s="37">
        <f>YEAR(Table1[[#This Row],[Data zamówienia]])</f>
        <v>2019</v>
      </c>
    </row>
    <row r="11386" spans="2:14" x14ac:dyDescent="0.3">
      <c r="B11386" s="32">
        <v>680551</v>
      </c>
      <c r="C11386" s="8" t="s">
        <v>27</v>
      </c>
      <c r="D11386" s="8" t="s">
        <v>39</v>
      </c>
      <c r="E11386" s="5" t="s">
        <v>29</v>
      </c>
      <c r="F11386" s="8">
        <v>275</v>
      </c>
      <c r="G11386" s="6">
        <v>43651</v>
      </c>
      <c r="H11386" s="6">
        <v>43654</v>
      </c>
      <c r="I11386" s="6">
        <v>43656</v>
      </c>
      <c r="J11386" s="5" t="s">
        <v>33</v>
      </c>
      <c r="K11386" s="7">
        <v>1561.15</v>
      </c>
      <c r="L11386" s="35">
        <v>1311.37</v>
      </c>
      <c r="M11386" s="36">
        <f t="shared" si="177"/>
        <v>249.7800000000002</v>
      </c>
      <c r="N11386" s="37">
        <f>YEAR(Table1[[#This Row],[Data zamówienia]])</f>
        <v>2019</v>
      </c>
    </row>
    <row r="11387" spans="2:14" x14ac:dyDescent="0.3">
      <c r="B11387" s="32">
        <v>781413</v>
      </c>
      <c r="C11387" s="8" t="s">
        <v>38</v>
      </c>
      <c r="D11387" s="8" t="s">
        <v>22</v>
      </c>
      <c r="E11387" s="5" t="s">
        <v>29</v>
      </c>
      <c r="F11387" s="8">
        <v>232</v>
      </c>
      <c r="G11387" s="6">
        <v>43650</v>
      </c>
      <c r="H11387" s="6">
        <v>43652</v>
      </c>
      <c r="I11387" s="6">
        <v>43656</v>
      </c>
      <c r="J11387" s="5" t="s">
        <v>40</v>
      </c>
      <c r="K11387" s="7">
        <v>1271.1400000000001</v>
      </c>
      <c r="L11387" s="35">
        <v>788.11</v>
      </c>
      <c r="M11387" s="36">
        <f t="shared" si="177"/>
        <v>483.03000000000009</v>
      </c>
      <c r="N11387" s="37">
        <f>YEAR(Table1[[#This Row],[Data zamówienia]])</f>
        <v>2019</v>
      </c>
    </row>
    <row r="11388" spans="2:14" x14ac:dyDescent="0.3">
      <c r="B11388" s="32">
        <v>149725</v>
      </c>
      <c r="C11388" s="8" t="s">
        <v>38</v>
      </c>
      <c r="D11388" s="8" t="s">
        <v>39</v>
      </c>
      <c r="E11388" s="5" t="s">
        <v>29</v>
      </c>
      <c r="F11388" s="8">
        <v>227</v>
      </c>
      <c r="G11388" s="6">
        <v>43650</v>
      </c>
      <c r="H11388" s="6">
        <v>43653</v>
      </c>
      <c r="I11388" s="6">
        <v>43658</v>
      </c>
      <c r="J11388" s="5" t="s">
        <v>32</v>
      </c>
      <c r="K11388" s="7">
        <v>518.87</v>
      </c>
      <c r="L11388" s="35">
        <v>352.83</v>
      </c>
      <c r="M11388" s="36">
        <f t="shared" si="177"/>
        <v>166.04000000000002</v>
      </c>
      <c r="N11388" s="37">
        <f>YEAR(Table1[[#This Row],[Data zamówienia]])</f>
        <v>2019</v>
      </c>
    </row>
    <row r="11389" spans="2:14" x14ac:dyDescent="0.3">
      <c r="B11389" s="32">
        <v>392556</v>
      </c>
      <c r="C11389" s="8" t="s">
        <v>27</v>
      </c>
      <c r="D11389" s="8" t="s">
        <v>22</v>
      </c>
      <c r="E11389" s="5" t="s">
        <v>25</v>
      </c>
      <c r="F11389" s="8">
        <v>68</v>
      </c>
      <c r="G11389" s="6">
        <v>43650</v>
      </c>
      <c r="H11389" s="6">
        <v>43654</v>
      </c>
      <c r="I11389" s="6">
        <v>43660</v>
      </c>
      <c r="J11389" s="5" t="s">
        <v>26</v>
      </c>
      <c r="K11389" s="7">
        <v>1452.7</v>
      </c>
      <c r="L11389" s="35">
        <v>958.78</v>
      </c>
      <c r="M11389" s="36">
        <f t="shared" si="177"/>
        <v>493.92000000000007</v>
      </c>
      <c r="N11389" s="37">
        <f>YEAR(Table1[[#This Row],[Data zamówienia]])</f>
        <v>2019</v>
      </c>
    </row>
    <row r="11390" spans="2:14" x14ac:dyDescent="0.3">
      <c r="B11390" s="32">
        <v>497675</v>
      </c>
      <c r="C11390" s="8" t="s">
        <v>21</v>
      </c>
      <c r="D11390" s="8" t="s">
        <v>36</v>
      </c>
      <c r="E11390" s="5" t="s">
        <v>34</v>
      </c>
      <c r="F11390" s="8">
        <v>224</v>
      </c>
      <c r="G11390" s="6">
        <v>43650</v>
      </c>
      <c r="H11390" s="6">
        <v>43651</v>
      </c>
      <c r="I11390" s="6">
        <v>43656</v>
      </c>
      <c r="J11390" s="5" t="s">
        <v>30</v>
      </c>
      <c r="K11390" s="7">
        <v>311.24</v>
      </c>
      <c r="L11390" s="35">
        <v>242.77</v>
      </c>
      <c r="M11390" s="36">
        <f t="shared" si="177"/>
        <v>68.47</v>
      </c>
      <c r="N11390" s="37">
        <f>YEAR(Table1[[#This Row],[Data zamówienia]])</f>
        <v>2019</v>
      </c>
    </row>
    <row r="11391" spans="2:14" x14ac:dyDescent="0.3">
      <c r="B11391" s="32">
        <v>21364</v>
      </c>
      <c r="C11391" s="8" t="s">
        <v>27</v>
      </c>
      <c r="D11391" s="8" t="s">
        <v>22</v>
      </c>
      <c r="E11391" s="5" t="s">
        <v>31</v>
      </c>
      <c r="F11391" s="8">
        <v>326</v>
      </c>
      <c r="G11391" s="6">
        <v>43651</v>
      </c>
      <c r="H11391" s="6">
        <v>43654</v>
      </c>
      <c r="I11391" s="6">
        <v>43659</v>
      </c>
      <c r="J11391" s="5" t="s">
        <v>30</v>
      </c>
      <c r="K11391" s="7">
        <v>550.27</v>
      </c>
      <c r="L11391" s="35">
        <v>363.18</v>
      </c>
      <c r="M11391" s="36">
        <f t="shared" si="177"/>
        <v>187.08999999999997</v>
      </c>
      <c r="N11391" s="37">
        <f>YEAR(Table1[[#This Row],[Data zamówienia]])</f>
        <v>2019</v>
      </c>
    </row>
    <row r="11392" spans="2:14" x14ac:dyDescent="0.3">
      <c r="B11392" s="32">
        <v>832881</v>
      </c>
      <c r="C11392" s="8" t="s">
        <v>21</v>
      </c>
      <c r="D11392" s="8" t="s">
        <v>28</v>
      </c>
      <c r="E11392" s="5" t="s">
        <v>25</v>
      </c>
      <c r="F11392" s="8">
        <v>211</v>
      </c>
      <c r="G11392" s="6">
        <v>43651</v>
      </c>
      <c r="H11392" s="6">
        <v>43652</v>
      </c>
      <c r="I11392" s="6">
        <v>43659</v>
      </c>
      <c r="J11392" s="5" t="s">
        <v>30</v>
      </c>
      <c r="K11392" s="7">
        <v>1442.37</v>
      </c>
      <c r="L11392" s="35">
        <v>1081.78</v>
      </c>
      <c r="M11392" s="36">
        <f t="shared" si="177"/>
        <v>360.58999999999992</v>
      </c>
      <c r="N11392" s="37">
        <f>YEAR(Table1[[#This Row],[Data zamówienia]])</f>
        <v>2019</v>
      </c>
    </row>
    <row r="11393" spans="2:14" x14ac:dyDescent="0.3">
      <c r="B11393" s="32">
        <v>441100</v>
      </c>
      <c r="C11393" s="8" t="s">
        <v>21</v>
      </c>
      <c r="D11393" s="8" t="s">
        <v>36</v>
      </c>
      <c r="E11393" s="5" t="s">
        <v>23</v>
      </c>
      <c r="F11393" s="8">
        <v>147</v>
      </c>
      <c r="G11393" s="6">
        <v>43652</v>
      </c>
      <c r="H11393" s="6">
        <v>43652</v>
      </c>
      <c r="I11393" s="6">
        <v>43659</v>
      </c>
      <c r="J11393" s="5" t="s">
        <v>32</v>
      </c>
      <c r="K11393" s="7">
        <v>893.11</v>
      </c>
      <c r="L11393" s="35">
        <v>678.76</v>
      </c>
      <c r="M11393" s="36">
        <f t="shared" si="177"/>
        <v>214.35000000000002</v>
      </c>
      <c r="N11393" s="37">
        <f>YEAR(Table1[[#This Row],[Data zamówienia]])</f>
        <v>2019</v>
      </c>
    </row>
    <row r="11394" spans="2:14" x14ac:dyDescent="0.3">
      <c r="B11394" s="32">
        <v>505338</v>
      </c>
      <c r="C11394" s="8" t="s">
        <v>27</v>
      </c>
      <c r="D11394" s="8" t="s">
        <v>36</v>
      </c>
      <c r="E11394" s="5" t="s">
        <v>25</v>
      </c>
      <c r="F11394" s="8">
        <v>350</v>
      </c>
      <c r="G11394" s="6">
        <v>43651</v>
      </c>
      <c r="H11394" s="6">
        <v>43655</v>
      </c>
      <c r="I11394" s="6">
        <v>43656</v>
      </c>
      <c r="J11394" s="5" t="s">
        <v>32</v>
      </c>
      <c r="K11394" s="7">
        <v>857.9</v>
      </c>
      <c r="L11394" s="35">
        <v>566.21</v>
      </c>
      <c r="M11394" s="36">
        <f t="shared" si="177"/>
        <v>291.68999999999994</v>
      </c>
      <c r="N11394" s="37">
        <f>YEAR(Table1[[#This Row],[Data zamówienia]])</f>
        <v>2019</v>
      </c>
    </row>
    <row r="11395" spans="2:14" x14ac:dyDescent="0.3">
      <c r="B11395" s="32">
        <v>15046</v>
      </c>
      <c r="C11395" s="8" t="s">
        <v>27</v>
      </c>
      <c r="D11395" s="8" t="s">
        <v>22</v>
      </c>
      <c r="E11395" s="5" t="s">
        <v>23</v>
      </c>
      <c r="F11395" s="8">
        <v>53</v>
      </c>
      <c r="G11395" s="6">
        <v>43651</v>
      </c>
      <c r="H11395" s="6">
        <v>43654</v>
      </c>
      <c r="I11395" s="6">
        <v>43658</v>
      </c>
      <c r="J11395" s="5" t="s">
        <v>26</v>
      </c>
      <c r="K11395" s="7">
        <v>601.59</v>
      </c>
      <c r="L11395" s="35">
        <v>330.87</v>
      </c>
      <c r="M11395" s="36">
        <f t="shared" si="177"/>
        <v>270.72000000000003</v>
      </c>
      <c r="N11395" s="37">
        <f>YEAR(Table1[[#This Row],[Data zamówienia]])</f>
        <v>2019</v>
      </c>
    </row>
    <row r="11396" spans="2:14" x14ac:dyDescent="0.3">
      <c r="B11396" s="32">
        <v>609762</v>
      </c>
      <c r="C11396" s="8" t="s">
        <v>21</v>
      </c>
      <c r="D11396" s="8" t="s">
        <v>22</v>
      </c>
      <c r="E11396" s="5" t="s">
        <v>29</v>
      </c>
      <c r="F11396" s="8">
        <v>74</v>
      </c>
      <c r="G11396" s="6">
        <v>43652</v>
      </c>
      <c r="H11396" s="6">
        <v>43655</v>
      </c>
      <c r="I11396" s="6">
        <v>43657</v>
      </c>
      <c r="J11396" s="5" t="s">
        <v>24</v>
      </c>
      <c r="K11396" s="7">
        <v>1945.72</v>
      </c>
      <c r="L11396" s="35">
        <v>1751.15</v>
      </c>
      <c r="M11396" s="36">
        <f t="shared" ref="M11396:M11459" si="178">K11396-L11396</f>
        <v>194.56999999999994</v>
      </c>
      <c r="N11396" s="37">
        <f>YEAR(Table1[[#This Row],[Data zamówienia]])</f>
        <v>2019</v>
      </c>
    </row>
    <row r="11397" spans="2:14" x14ac:dyDescent="0.3">
      <c r="B11397" s="32">
        <v>993128</v>
      </c>
      <c r="C11397" s="8" t="s">
        <v>27</v>
      </c>
      <c r="D11397" s="8" t="s">
        <v>28</v>
      </c>
      <c r="E11397" s="5" t="s">
        <v>25</v>
      </c>
      <c r="F11397" s="8">
        <v>214</v>
      </c>
      <c r="G11397" s="6">
        <v>43652</v>
      </c>
      <c r="H11397" s="6">
        <v>43655</v>
      </c>
      <c r="I11397" s="6">
        <v>43658</v>
      </c>
      <c r="J11397" s="5" t="s">
        <v>30</v>
      </c>
      <c r="K11397" s="7">
        <v>1340.35</v>
      </c>
      <c r="L11397" s="35">
        <v>991.86</v>
      </c>
      <c r="M11397" s="36">
        <f t="shared" si="178"/>
        <v>348.4899999999999</v>
      </c>
      <c r="N11397" s="37">
        <f>YEAR(Table1[[#This Row],[Data zamówienia]])</f>
        <v>2019</v>
      </c>
    </row>
    <row r="11398" spans="2:14" x14ac:dyDescent="0.3">
      <c r="B11398" s="32">
        <v>474270</v>
      </c>
      <c r="C11398" s="8" t="s">
        <v>27</v>
      </c>
      <c r="D11398" s="8" t="s">
        <v>39</v>
      </c>
      <c r="E11398" s="5" t="s">
        <v>25</v>
      </c>
      <c r="F11398" s="8">
        <v>174</v>
      </c>
      <c r="G11398" s="6">
        <v>43653</v>
      </c>
      <c r="H11398" s="6">
        <v>43656</v>
      </c>
      <c r="I11398" s="6">
        <v>43659</v>
      </c>
      <c r="J11398" s="5" t="s">
        <v>24</v>
      </c>
      <c r="K11398" s="7">
        <v>1921.97</v>
      </c>
      <c r="L11398" s="35">
        <v>980.2</v>
      </c>
      <c r="M11398" s="36">
        <f t="shared" si="178"/>
        <v>941.77</v>
      </c>
      <c r="N11398" s="37">
        <f>YEAR(Table1[[#This Row],[Data zamówienia]])</f>
        <v>2019</v>
      </c>
    </row>
    <row r="11399" spans="2:14" x14ac:dyDescent="0.3">
      <c r="B11399" s="32">
        <v>112251</v>
      </c>
      <c r="C11399" s="8" t="s">
        <v>27</v>
      </c>
      <c r="D11399" s="8" t="s">
        <v>39</v>
      </c>
      <c r="E11399" s="5" t="s">
        <v>29</v>
      </c>
      <c r="F11399" s="8">
        <v>229</v>
      </c>
      <c r="G11399" s="6">
        <v>43652</v>
      </c>
      <c r="H11399" s="6">
        <v>43653</v>
      </c>
      <c r="I11399" s="6">
        <v>43659</v>
      </c>
      <c r="J11399" s="5" t="s">
        <v>30</v>
      </c>
      <c r="K11399" s="7">
        <v>1805.18</v>
      </c>
      <c r="L11399" s="35">
        <v>1389.99</v>
      </c>
      <c r="M11399" s="36">
        <f t="shared" si="178"/>
        <v>415.19000000000005</v>
      </c>
      <c r="N11399" s="37">
        <f>YEAR(Table1[[#This Row],[Data zamówienia]])</f>
        <v>2019</v>
      </c>
    </row>
    <row r="11400" spans="2:14" x14ac:dyDescent="0.3">
      <c r="B11400" s="32">
        <v>916475</v>
      </c>
      <c r="C11400" s="8" t="s">
        <v>21</v>
      </c>
      <c r="D11400" s="8" t="s">
        <v>22</v>
      </c>
      <c r="E11400" s="5" t="s">
        <v>29</v>
      </c>
      <c r="F11400" s="8">
        <v>329</v>
      </c>
      <c r="G11400" s="6">
        <v>43653</v>
      </c>
      <c r="H11400" s="6">
        <v>43656</v>
      </c>
      <c r="I11400" s="6">
        <v>43657</v>
      </c>
      <c r="J11400" s="5" t="s">
        <v>33</v>
      </c>
      <c r="K11400" s="7">
        <v>638.46</v>
      </c>
      <c r="L11400" s="35">
        <v>529.91999999999996</v>
      </c>
      <c r="M11400" s="36">
        <f t="shared" si="178"/>
        <v>108.54000000000008</v>
      </c>
      <c r="N11400" s="37">
        <f>YEAR(Table1[[#This Row],[Data zamówienia]])</f>
        <v>2019</v>
      </c>
    </row>
    <row r="11401" spans="2:14" x14ac:dyDescent="0.3">
      <c r="B11401" s="32">
        <v>698718</v>
      </c>
      <c r="C11401" s="8" t="s">
        <v>21</v>
      </c>
      <c r="D11401" s="8" t="s">
        <v>28</v>
      </c>
      <c r="E11401" s="5" t="s">
        <v>23</v>
      </c>
      <c r="F11401" s="8">
        <v>124</v>
      </c>
      <c r="G11401" s="6">
        <v>43652</v>
      </c>
      <c r="H11401" s="6">
        <v>43656</v>
      </c>
      <c r="I11401" s="6">
        <v>43658</v>
      </c>
      <c r="J11401" s="5" t="s">
        <v>32</v>
      </c>
      <c r="K11401" s="7">
        <v>1236.3900000000001</v>
      </c>
      <c r="L11401" s="35">
        <v>853.11</v>
      </c>
      <c r="M11401" s="36">
        <f t="shared" si="178"/>
        <v>383.28000000000009</v>
      </c>
      <c r="N11401" s="37">
        <f>YEAR(Table1[[#This Row],[Data zamówienia]])</f>
        <v>2019</v>
      </c>
    </row>
    <row r="11402" spans="2:14" x14ac:dyDescent="0.3">
      <c r="B11402" s="32">
        <v>66992</v>
      </c>
      <c r="C11402" s="8" t="s">
        <v>21</v>
      </c>
      <c r="D11402" s="8" t="s">
        <v>28</v>
      </c>
      <c r="E11402" s="5" t="s">
        <v>31</v>
      </c>
      <c r="F11402" s="8">
        <v>339</v>
      </c>
      <c r="G11402" s="6">
        <v>43653</v>
      </c>
      <c r="H11402" s="6">
        <v>43653</v>
      </c>
      <c r="I11402" s="6">
        <v>43660</v>
      </c>
      <c r="J11402" s="5" t="s">
        <v>30</v>
      </c>
      <c r="K11402" s="7">
        <v>1205.04</v>
      </c>
      <c r="L11402" s="35">
        <v>783.28</v>
      </c>
      <c r="M11402" s="36">
        <f t="shared" si="178"/>
        <v>421.76</v>
      </c>
      <c r="N11402" s="37">
        <f>YEAR(Table1[[#This Row],[Data zamówienia]])</f>
        <v>2019</v>
      </c>
    </row>
    <row r="11403" spans="2:14" x14ac:dyDescent="0.3">
      <c r="B11403" s="32">
        <v>429494</v>
      </c>
      <c r="C11403" s="8" t="s">
        <v>27</v>
      </c>
      <c r="D11403" s="8" t="s">
        <v>28</v>
      </c>
      <c r="E11403" s="5" t="s">
        <v>34</v>
      </c>
      <c r="F11403" s="8">
        <v>139</v>
      </c>
      <c r="G11403" s="6">
        <v>43653</v>
      </c>
      <c r="H11403" s="6">
        <v>43655</v>
      </c>
      <c r="I11403" s="6">
        <v>43658</v>
      </c>
      <c r="J11403" s="5" t="s">
        <v>30</v>
      </c>
      <c r="K11403" s="7">
        <v>1531.9</v>
      </c>
      <c r="L11403" s="35">
        <v>1439.99</v>
      </c>
      <c r="M11403" s="36">
        <f t="shared" si="178"/>
        <v>91.910000000000082</v>
      </c>
      <c r="N11403" s="37">
        <f>YEAR(Table1[[#This Row],[Data zamówienia]])</f>
        <v>2019</v>
      </c>
    </row>
    <row r="11404" spans="2:14" x14ac:dyDescent="0.3">
      <c r="B11404" s="32">
        <v>421229</v>
      </c>
      <c r="C11404" s="8" t="s">
        <v>21</v>
      </c>
      <c r="D11404" s="8" t="s">
        <v>39</v>
      </c>
      <c r="E11404" s="5" t="s">
        <v>37</v>
      </c>
      <c r="F11404" s="8">
        <v>209</v>
      </c>
      <c r="G11404" s="6">
        <v>43652</v>
      </c>
      <c r="H11404" s="6">
        <v>43654</v>
      </c>
      <c r="I11404" s="6">
        <v>43655</v>
      </c>
      <c r="J11404" s="5" t="s">
        <v>32</v>
      </c>
      <c r="K11404" s="7">
        <v>644.5</v>
      </c>
      <c r="L11404" s="35">
        <v>489.82</v>
      </c>
      <c r="M11404" s="36">
        <f t="shared" si="178"/>
        <v>154.68</v>
      </c>
      <c r="N11404" s="37">
        <f>YEAR(Table1[[#This Row],[Data zamówienia]])</f>
        <v>2019</v>
      </c>
    </row>
    <row r="11405" spans="2:14" x14ac:dyDescent="0.3">
      <c r="B11405" s="32">
        <v>481636</v>
      </c>
      <c r="C11405" s="8" t="s">
        <v>38</v>
      </c>
      <c r="D11405" s="8" t="s">
        <v>39</v>
      </c>
      <c r="E11405" s="5" t="s">
        <v>37</v>
      </c>
      <c r="F11405" s="8">
        <v>281</v>
      </c>
      <c r="G11405" s="6">
        <v>43652</v>
      </c>
      <c r="H11405" s="6">
        <v>43653</v>
      </c>
      <c r="I11405" s="6">
        <v>43660</v>
      </c>
      <c r="J11405" s="5" t="s">
        <v>33</v>
      </c>
      <c r="K11405" s="7">
        <v>1769.91</v>
      </c>
      <c r="L11405" s="35">
        <v>1203.54</v>
      </c>
      <c r="M11405" s="36">
        <f t="shared" si="178"/>
        <v>566.37000000000012</v>
      </c>
      <c r="N11405" s="37">
        <f>YEAR(Table1[[#This Row],[Data zamówienia]])</f>
        <v>2019</v>
      </c>
    </row>
    <row r="11406" spans="2:14" x14ac:dyDescent="0.3">
      <c r="B11406" s="32">
        <v>832858</v>
      </c>
      <c r="C11406" s="8" t="s">
        <v>21</v>
      </c>
      <c r="D11406" s="8" t="s">
        <v>28</v>
      </c>
      <c r="E11406" s="5" t="s">
        <v>34</v>
      </c>
      <c r="F11406" s="8">
        <v>208</v>
      </c>
      <c r="G11406" s="6">
        <v>43653</v>
      </c>
      <c r="H11406" s="6">
        <v>43657</v>
      </c>
      <c r="I11406" s="6">
        <v>43661</v>
      </c>
      <c r="J11406" s="5" t="s">
        <v>26</v>
      </c>
      <c r="K11406" s="7">
        <v>493.59</v>
      </c>
      <c r="L11406" s="35">
        <v>389.94</v>
      </c>
      <c r="M11406" s="36">
        <f t="shared" si="178"/>
        <v>103.64999999999998</v>
      </c>
      <c r="N11406" s="37">
        <f>YEAR(Table1[[#This Row],[Data zamówienia]])</f>
        <v>2019</v>
      </c>
    </row>
    <row r="11407" spans="2:14" x14ac:dyDescent="0.3">
      <c r="B11407" s="32">
        <v>342981</v>
      </c>
      <c r="C11407" s="8" t="s">
        <v>21</v>
      </c>
      <c r="D11407" s="8" t="s">
        <v>39</v>
      </c>
      <c r="E11407" s="5" t="s">
        <v>25</v>
      </c>
      <c r="F11407" s="8">
        <v>343</v>
      </c>
      <c r="G11407" s="6">
        <v>43653</v>
      </c>
      <c r="H11407" s="6">
        <v>43656</v>
      </c>
      <c r="I11407" s="6">
        <v>43662</v>
      </c>
      <c r="J11407" s="5" t="s">
        <v>24</v>
      </c>
      <c r="K11407" s="7">
        <v>1210.32</v>
      </c>
      <c r="L11407" s="35">
        <v>992.46</v>
      </c>
      <c r="M11407" s="36">
        <f t="shared" si="178"/>
        <v>217.8599999999999</v>
      </c>
      <c r="N11407" s="37">
        <f>YEAR(Table1[[#This Row],[Data zamówienia]])</f>
        <v>2019</v>
      </c>
    </row>
    <row r="11408" spans="2:14" x14ac:dyDescent="0.3">
      <c r="B11408" s="32">
        <v>330612</v>
      </c>
      <c r="C11408" s="8" t="s">
        <v>27</v>
      </c>
      <c r="D11408" s="8" t="s">
        <v>39</v>
      </c>
      <c r="E11408" s="5" t="s">
        <v>23</v>
      </c>
      <c r="F11408" s="8">
        <v>257</v>
      </c>
      <c r="G11408" s="6">
        <v>43653</v>
      </c>
      <c r="H11408" s="6">
        <v>43657</v>
      </c>
      <c r="I11408" s="6">
        <v>43664</v>
      </c>
      <c r="J11408" s="5" t="s">
        <v>26</v>
      </c>
      <c r="K11408" s="7">
        <v>168.18</v>
      </c>
      <c r="L11408" s="35">
        <v>99.23</v>
      </c>
      <c r="M11408" s="36">
        <f t="shared" si="178"/>
        <v>68.95</v>
      </c>
      <c r="N11408" s="37">
        <f>YEAR(Table1[[#This Row],[Data zamówienia]])</f>
        <v>2019</v>
      </c>
    </row>
    <row r="11409" spans="2:14" x14ac:dyDescent="0.3">
      <c r="B11409" s="32">
        <v>568948</v>
      </c>
      <c r="C11409" s="8" t="s">
        <v>27</v>
      </c>
      <c r="D11409" s="8" t="s">
        <v>22</v>
      </c>
      <c r="E11409" s="5" t="s">
        <v>31</v>
      </c>
      <c r="F11409" s="8">
        <v>83</v>
      </c>
      <c r="G11409" s="6">
        <v>43654</v>
      </c>
      <c r="H11409" s="6">
        <v>43656</v>
      </c>
      <c r="I11409" s="6">
        <v>43661</v>
      </c>
      <c r="J11409" s="5" t="s">
        <v>32</v>
      </c>
      <c r="K11409" s="7">
        <v>1898.63</v>
      </c>
      <c r="L11409" s="35">
        <v>1537.89</v>
      </c>
      <c r="M11409" s="36">
        <f t="shared" si="178"/>
        <v>360.74</v>
      </c>
      <c r="N11409" s="37">
        <f>YEAR(Table1[[#This Row],[Data zamówienia]])</f>
        <v>2019</v>
      </c>
    </row>
    <row r="11410" spans="2:14" x14ac:dyDescent="0.3">
      <c r="B11410" s="32">
        <v>832806</v>
      </c>
      <c r="C11410" s="8" t="s">
        <v>35</v>
      </c>
      <c r="D11410" s="8" t="s">
        <v>28</v>
      </c>
      <c r="E11410" s="5" t="s">
        <v>23</v>
      </c>
      <c r="F11410" s="8">
        <v>321</v>
      </c>
      <c r="G11410" s="6">
        <v>43654</v>
      </c>
      <c r="H11410" s="6">
        <v>43656</v>
      </c>
      <c r="I11410" s="6">
        <v>43657</v>
      </c>
      <c r="J11410" s="5" t="s">
        <v>30</v>
      </c>
      <c r="K11410" s="7">
        <v>603.75</v>
      </c>
      <c r="L11410" s="35">
        <v>410.55</v>
      </c>
      <c r="M11410" s="36">
        <f t="shared" si="178"/>
        <v>193.2</v>
      </c>
      <c r="N11410" s="37">
        <f>YEAR(Table1[[#This Row],[Data zamówienia]])</f>
        <v>2019</v>
      </c>
    </row>
    <row r="11411" spans="2:14" x14ac:dyDescent="0.3">
      <c r="B11411" s="32">
        <v>6498</v>
      </c>
      <c r="C11411" s="8" t="s">
        <v>35</v>
      </c>
      <c r="D11411" s="8" t="s">
        <v>36</v>
      </c>
      <c r="E11411" s="5" t="s">
        <v>34</v>
      </c>
      <c r="F11411" s="8">
        <v>67</v>
      </c>
      <c r="G11411" s="6">
        <v>43653</v>
      </c>
      <c r="H11411" s="6">
        <v>43655</v>
      </c>
      <c r="I11411" s="6">
        <v>43656</v>
      </c>
      <c r="J11411" s="5" t="s">
        <v>26</v>
      </c>
      <c r="K11411" s="7">
        <v>1022</v>
      </c>
      <c r="L11411" s="35">
        <v>848.26</v>
      </c>
      <c r="M11411" s="36">
        <f t="shared" si="178"/>
        <v>173.74</v>
      </c>
      <c r="N11411" s="37">
        <f>YEAR(Table1[[#This Row],[Data zamówienia]])</f>
        <v>2019</v>
      </c>
    </row>
    <row r="11412" spans="2:14" x14ac:dyDescent="0.3">
      <c r="B11412" s="32">
        <v>9174</v>
      </c>
      <c r="C11412" s="8" t="s">
        <v>21</v>
      </c>
      <c r="D11412" s="8" t="s">
        <v>28</v>
      </c>
      <c r="E11412" s="5" t="s">
        <v>25</v>
      </c>
      <c r="F11412" s="8">
        <v>249</v>
      </c>
      <c r="G11412" s="6">
        <v>43655</v>
      </c>
      <c r="H11412" s="6">
        <v>43658</v>
      </c>
      <c r="I11412" s="6">
        <v>43663</v>
      </c>
      <c r="J11412" s="5" t="s">
        <v>33</v>
      </c>
      <c r="K11412" s="7">
        <v>953.54</v>
      </c>
      <c r="L11412" s="35">
        <v>896.33</v>
      </c>
      <c r="M11412" s="36">
        <f t="shared" si="178"/>
        <v>57.209999999999923</v>
      </c>
      <c r="N11412" s="37">
        <f>YEAR(Table1[[#This Row],[Data zamówienia]])</f>
        <v>2019</v>
      </c>
    </row>
    <row r="11413" spans="2:14" x14ac:dyDescent="0.3">
      <c r="B11413" s="32">
        <v>718253</v>
      </c>
      <c r="C11413" s="8" t="s">
        <v>21</v>
      </c>
      <c r="D11413" s="8" t="s">
        <v>36</v>
      </c>
      <c r="E11413" s="5" t="s">
        <v>29</v>
      </c>
      <c r="F11413" s="8">
        <v>133</v>
      </c>
      <c r="G11413" s="6">
        <v>43654</v>
      </c>
      <c r="H11413" s="6">
        <v>43658</v>
      </c>
      <c r="I11413" s="6">
        <v>43665</v>
      </c>
      <c r="J11413" s="5" t="s">
        <v>40</v>
      </c>
      <c r="K11413" s="7">
        <v>324.69</v>
      </c>
      <c r="L11413" s="35">
        <v>178.58</v>
      </c>
      <c r="M11413" s="36">
        <f t="shared" si="178"/>
        <v>146.10999999999999</v>
      </c>
      <c r="N11413" s="37">
        <f>YEAR(Table1[[#This Row],[Data zamówienia]])</f>
        <v>2019</v>
      </c>
    </row>
    <row r="11414" spans="2:14" x14ac:dyDescent="0.3">
      <c r="B11414" s="32">
        <v>841936</v>
      </c>
      <c r="C11414" s="8" t="s">
        <v>35</v>
      </c>
      <c r="D11414" s="8" t="s">
        <v>28</v>
      </c>
      <c r="E11414" s="5" t="s">
        <v>31</v>
      </c>
      <c r="F11414" s="8">
        <v>179</v>
      </c>
      <c r="G11414" s="6">
        <v>43654</v>
      </c>
      <c r="H11414" s="6">
        <v>43657</v>
      </c>
      <c r="I11414" s="6">
        <v>43659</v>
      </c>
      <c r="J11414" s="5" t="s">
        <v>40</v>
      </c>
      <c r="K11414" s="7">
        <v>1754.12</v>
      </c>
      <c r="L11414" s="35">
        <v>1561.17</v>
      </c>
      <c r="M11414" s="36">
        <f t="shared" si="178"/>
        <v>192.94999999999982</v>
      </c>
      <c r="N11414" s="37">
        <f>YEAR(Table1[[#This Row],[Data zamówienia]])</f>
        <v>2019</v>
      </c>
    </row>
    <row r="11415" spans="2:14" x14ac:dyDescent="0.3">
      <c r="B11415" s="32">
        <v>680715</v>
      </c>
      <c r="C11415" s="8" t="s">
        <v>21</v>
      </c>
      <c r="D11415" s="8" t="s">
        <v>39</v>
      </c>
      <c r="E11415" s="5" t="s">
        <v>23</v>
      </c>
      <c r="F11415" s="8">
        <v>191</v>
      </c>
      <c r="G11415" s="6">
        <v>43655</v>
      </c>
      <c r="H11415" s="6">
        <v>43656</v>
      </c>
      <c r="I11415" s="6">
        <v>43657</v>
      </c>
      <c r="J11415" s="5" t="s">
        <v>40</v>
      </c>
      <c r="K11415" s="7">
        <v>1579.13</v>
      </c>
      <c r="L11415" s="35">
        <v>1042.23</v>
      </c>
      <c r="M11415" s="36">
        <f t="shared" si="178"/>
        <v>536.90000000000009</v>
      </c>
      <c r="N11415" s="37">
        <f>YEAR(Table1[[#This Row],[Data zamówienia]])</f>
        <v>2019</v>
      </c>
    </row>
    <row r="11416" spans="2:14" x14ac:dyDescent="0.3">
      <c r="B11416" s="32">
        <v>385985</v>
      </c>
      <c r="C11416" s="8" t="s">
        <v>35</v>
      </c>
      <c r="D11416" s="8" t="s">
        <v>28</v>
      </c>
      <c r="E11416" s="5" t="s">
        <v>31</v>
      </c>
      <c r="F11416" s="8">
        <v>141</v>
      </c>
      <c r="G11416" s="6">
        <v>43654</v>
      </c>
      <c r="H11416" s="6">
        <v>43658</v>
      </c>
      <c r="I11416" s="6">
        <v>43662</v>
      </c>
      <c r="J11416" s="5" t="s">
        <v>33</v>
      </c>
      <c r="K11416" s="7">
        <v>559.48</v>
      </c>
      <c r="L11416" s="35">
        <v>318.89999999999998</v>
      </c>
      <c r="M11416" s="36">
        <f t="shared" si="178"/>
        <v>240.58000000000004</v>
      </c>
      <c r="N11416" s="37">
        <f>YEAR(Table1[[#This Row],[Data zamówienia]])</f>
        <v>2019</v>
      </c>
    </row>
    <row r="11417" spans="2:14" x14ac:dyDescent="0.3">
      <c r="B11417" s="32">
        <v>292607</v>
      </c>
      <c r="C11417" s="8" t="s">
        <v>38</v>
      </c>
      <c r="D11417" s="8" t="s">
        <v>36</v>
      </c>
      <c r="E11417" s="5" t="s">
        <v>31</v>
      </c>
      <c r="F11417" s="8">
        <v>132</v>
      </c>
      <c r="G11417" s="6">
        <v>43655</v>
      </c>
      <c r="H11417" s="6">
        <v>43658</v>
      </c>
      <c r="I11417" s="6">
        <v>43662</v>
      </c>
      <c r="J11417" s="5" t="s">
        <v>24</v>
      </c>
      <c r="K11417" s="7">
        <v>802.81</v>
      </c>
      <c r="L11417" s="35">
        <v>570</v>
      </c>
      <c r="M11417" s="36">
        <f t="shared" si="178"/>
        <v>232.80999999999995</v>
      </c>
      <c r="N11417" s="37">
        <f>YEAR(Table1[[#This Row],[Data zamówienia]])</f>
        <v>2019</v>
      </c>
    </row>
    <row r="11418" spans="2:14" x14ac:dyDescent="0.3">
      <c r="B11418" s="32">
        <v>126883</v>
      </c>
      <c r="C11418" s="8" t="s">
        <v>27</v>
      </c>
      <c r="D11418" s="8" t="s">
        <v>39</v>
      </c>
      <c r="E11418" s="5" t="s">
        <v>34</v>
      </c>
      <c r="F11418" s="8">
        <v>153</v>
      </c>
      <c r="G11418" s="6">
        <v>43654</v>
      </c>
      <c r="H11418" s="6">
        <v>43658</v>
      </c>
      <c r="I11418" s="6">
        <v>43661</v>
      </c>
      <c r="J11418" s="5" t="s">
        <v>40</v>
      </c>
      <c r="K11418" s="7">
        <v>399.95</v>
      </c>
      <c r="L11418" s="35">
        <v>371.95</v>
      </c>
      <c r="M11418" s="36">
        <f t="shared" si="178"/>
        <v>28</v>
      </c>
      <c r="N11418" s="37">
        <f>YEAR(Table1[[#This Row],[Data zamówienia]])</f>
        <v>2019</v>
      </c>
    </row>
    <row r="11419" spans="2:14" x14ac:dyDescent="0.3">
      <c r="B11419" s="32">
        <v>42390</v>
      </c>
      <c r="C11419" s="8" t="s">
        <v>38</v>
      </c>
      <c r="D11419" s="8" t="s">
        <v>22</v>
      </c>
      <c r="E11419" s="5" t="s">
        <v>31</v>
      </c>
      <c r="F11419" s="8">
        <v>86</v>
      </c>
      <c r="G11419" s="6">
        <v>43654</v>
      </c>
      <c r="H11419" s="6">
        <v>43655</v>
      </c>
      <c r="I11419" s="6">
        <v>43657</v>
      </c>
      <c r="J11419" s="5" t="s">
        <v>32</v>
      </c>
      <c r="K11419" s="7">
        <v>1526.51</v>
      </c>
      <c r="L11419" s="35">
        <v>839.58</v>
      </c>
      <c r="M11419" s="36">
        <f t="shared" si="178"/>
        <v>686.93</v>
      </c>
      <c r="N11419" s="37">
        <f>YEAR(Table1[[#This Row],[Data zamówienia]])</f>
        <v>2019</v>
      </c>
    </row>
    <row r="11420" spans="2:14" x14ac:dyDescent="0.3">
      <c r="B11420" s="32">
        <v>912467</v>
      </c>
      <c r="C11420" s="8" t="s">
        <v>38</v>
      </c>
      <c r="D11420" s="8" t="s">
        <v>22</v>
      </c>
      <c r="E11420" s="5" t="s">
        <v>37</v>
      </c>
      <c r="F11420" s="8">
        <v>1</v>
      </c>
      <c r="G11420" s="6">
        <v>43655</v>
      </c>
      <c r="H11420" s="6">
        <v>43656</v>
      </c>
      <c r="I11420" s="6">
        <v>43662</v>
      </c>
      <c r="J11420" s="5" t="s">
        <v>26</v>
      </c>
      <c r="K11420" s="7">
        <v>457.38</v>
      </c>
      <c r="L11420" s="35">
        <v>356.76</v>
      </c>
      <c r="M11420" s="36">
        <f t="shared" si="178"/>
        <v>100.62</v>
      </c>
      <c r="N11420" s="37">
        <f>YEAR(Table1[[#This Row],[Data zamówienia]])</f>
        <v>2019</v>
      </c>
    </row>
    <row r="11421" spans="2:14" x14ac:dyDescent="0.3">
      <c r="B11421" s="32">
        <v>748117</v>
      </c>
      <c r="C11421" s="8" t="s">
        <v>27</v>
      </c>
      <c r="D11421" s="8" t="s">
        <v>28</v>
      </c>
      <c r="E11421" s="5" t="s">
        <v>29</v>
      </c>
      <c r="F11421" s="8">
        <v>170</v>
      </c>
      <c r="G11421" s="6">
        <v>43655</v>
      </c>
      <c r="H11421" s="6">
        <v>43656</v>
      </c>
      <c r="I11421" s="6">
        <v>43659</v>
      </c>
      <c r="J11421" s="5" t="s">
        <v>33</v>
      </c>
      <c r="K11421" s="7">
        <v>1236.6199999999999</v>
      </c>
      <c r="L11421" s="35">
        <v>1150.06</v>
      </c>
      <c r="M11421" s="36">
        <f t="shared" si="178"/>
        <v>86.559999999999945</v>
      </c>
      <c r="N11421" s="37">
        <f>YEAR(Table1[[#This Row],[Data zamówienia]])</f>
        <v>2019</v>
      </c>
    </row>
    <row r="11422" spans="2:14" x14ac:dyDescent="0.3">
      <c r="B11422" s="32">
        <v>730099</v>
      </c>
      <c r="C11422" s="8" t="s">
        <v>21</v>
      </c>
      <c r="D11422" s="8" t="s">
        <v>22</v>
      </c>
      <c r="E11422" s="5" t="s">
        <v>34</v>
      </c>
      <c r="F11422" s="8">
        <v>177</v>
      </c>
      <c r="G11422" s="6">
        <v>43656</v>
      </c>
      <c r="H11422" s="6">
        <v>43656</v>
      </c>
      <c r="I11422" s="6">
        <v>43663</v>
      </c>
      <c r="J11422" s="5" t="s">
        <v>32</v>
      </c>
      <c r="K11422" s="7">
        <v>399.95</v>
      </c>
      <c r="L11422" s="35">
        <v>343.96</v>
      </c>
      <c r="M11422" s="36">
        <f t="shared" si="178"/>
        <v>55.990000000000009</v>
      </c>
      <c r="N11422" s="37">
        <f>YEAR(Table1[[#This Row],[Data zamówienia]])</f>
        <v>2019</v>
      </c>
    </row>
    <row r="11423" spans="2:14" x14ac:dyDescent="0.3">
      <c r="B11423" s="32">
        <v>563909</v>
      </c>
      <c r="C11423" s="8" t="s">
        <v>38</v>
      </c>
      <c r="D11423" s="8" t="s">
        <v>39</v>
      </c>
      <c r="E11423" s="5" t="s">
        <v>37</v>
      </c>
      <c r="F11423" s="8">
        <v>57</v>
      </c>
      <c r="G11423" s="6">
        <v>43656</v>
      </c>
      <c r="H11423" s="6">
        <v>43658</v>
      </c>
      <c r="I11423" s="6">
        <v>43665</v>
      </c>
      <c r="J11423" s="5" t="s">
        <v>30</v>
      </c>
      <c r="K11423" s="7">
        <v>350.84</v>
      </c>
      <c r="L11423" s="35">
        <v>228.05</v>
      </c>
      <c r="M11423" s="36">
        <f t="shared" si="178"/>
        <v>122.78999999999996</v>
      </c>
      <c r="N11423" s="37">
        <f>YEAR(Table1[[#This Row],[Data zamówienia]])</f>
        <v>2019</v>
      </c>
    </row>
    <row r="11424" spans="2:14" x14ac:dyDescent="0.3">
      <c r="B11424" s="32">
        <v>192879</v>
      </c>
      <c r="C11424" s="8" t="s">
        <v>27</v>
      </c>
      <c r="D11424" s="8" t="s">
        <v>28</v>
      </c>
      <c r="E11424" s="5" t="s">
        <v>25</v>
      </c>
      <c r="F11424" s="8">
        <v>43</v>
      </c>
      <c r="G11424" s="6">
        <v>43655</v>
      </c>
      <c r="H11424" s="6">
        <v>43658</v>
      </c>
      <c r="I11424" s="6">
        <v>43659</v>
      </c>
      <c r="J11424" s="5" t="s">
        <v>30</v>
      </c>
      <c r="K11424" s="7">
        <v>292.88</v>
      </c>
      <c r="L11424" s="35">
        <v>181.59</v>
      </c>
      <c r="M11424" s="36">
        <f t="shared" si="178"/>
        <v>111.28999999999999</v>
      </c>
      <c r="N11424" s="37">
        <f>YEAR(Table1[[#This Row],[Data zamówienia]])</f>
        <v>2019</v>
      </c>
    </row>
    <row r="11425" spans="2:14" x14ac:dyDescent="0.3">
      <c r="B11425" s="32">
        <v>506721</v>
      </c>
      <c r="C11425" s="8" t="s">
        <v>21</v>
      </c>
      <c r="D11425" s="8" t="s">
        <v>28</v>
      </c>
      <c r="E11425" s="5" t="s">
        <v>23</v>
      </c>
      <c r="F11425" s="8">
        <v>272</v>
      </c>
      <c r="G11425" s="6">
        <v>43656</v>
      </c>
      <c r="H11425" s="6">
        <v>43656</v>
      </c>
      <c r="I11425" s="6">
        <v>43663</v>
      </c>
      <c r="J11425" s="5" t="s">
        <v>33</v>
      </c>
      <c r="K11425" s="7">
        <v>683.56</v>
      </c>
      <c r="L11425" s="35">
        <v>546.85</v>
      </c>
      <c r="M11425" s="36">
        <f t="shared" si="178"/>
        <v>136.70999999999992</v>
      </c>
      <c r="N11425" s="37">
        <f>YEAR(Table1[[#This Row],[Data zamówienia]])</f>
        <v>2019</v>
      </c>
    </row>
    <row r="11426" spans="2:14" x14ac:dyDescent="0.3">
      <c r="B11426" s="32">
        <v>818437</v>
      </c>
      <c r="C11426" s="8" t="s">
        <v>21</v>
      </c>
      <c r="D11426" s="8" t="s">
        <v>22</v>
      </c>
      <c r="E11426" s="5" t="s">
        <v>29</v>
      </c>
      <c r="F11426" s="8">
        <v>16</v>
      </c>
      <c r="G11426" s="6">
        <v>43655</v>
      </c>
      <c r="H11426" s="6">
        <v>43656</v>
      </c>
      <c r="I11426" s="6">
        <v>43658</v>
      </c>
      <c r="J11426" s="5" t="s">
        <v>33</v>
      </c>
      <c r="K11426" s="7">
        <v>337.68</v>
      </c>
      <c r="L11426" s="35">
        <v>212.74</v>
      </c>
      <c r="M11426" s="36">
        <f t="shared" si="178"/>
        <v>124.94</v>
      </c>
      <c r="N11426" s="37">
        <f>YEAR(Table1[[#This Row],[Data zamówienia]])</f>
        <v>2019</v>
      </c>
    </row>
    <row r="11427" spans="2:14" x14ac:dyDescent="0.3">
      <c r="B11427" s="32">
        <v>988376</v>
      </c>
      <c r="C11427" s="8" t="s">
        <v>27</v>
      </c>
      <c r="D11427" s="8" t="s">
        <v>28</v>
      </c>
      <c r="E11427" s="5" t="s">
        <v>37</v>
      </c>
      <c r="F11427" s="8">
        <v>197</v>
      </c>
      <c r="G11427" s="6">
        <v>43656</v>
      </c>
      <c r="H11427" s="6">
        <v>43656</v>
      </c>
      <c r="I11427" s="6">
        <v>43662</v>
      </c>
      <c r="J11427" s="5" t="s">
        <v>40</v>
      </c>
      <c r="K11427" s="7">
        <v>1487.52</v>
      </c>
      <c r="L11427" s="35">
        <v>1338.77</v>
      </c>
      <c r="M11427" s="36">
        <f t="shared" si="178"/>
        <v>148.75</v>
      </c>
      <c r="N11427" s="37">
        <f>YEAR(Table1[[#This Row],[Data zamówienia]])</f>
        <v>2019</v>
      </c>
    </row>
    <row r="11428" spans="2:14" x14ac:dyDescent="0.3">
      <c r="B11428" s="32">
        <v>489878</v>
      </c>
      <c r="C11428" s="8" t="s">
        <v>27</v>
      </c>
      <c r="D11428" s="8" t="s">
        <v>36</v>
      </c>
      <c r="E11428" s="5" t="s">
        <v>25</v>
      </c>
      <c r="F11428" s="8">
        <v>9</v>
      </c>
      <c r="G11428" s="6">
        <v>43655</v>
      </c>
      <c r="H11428" s="6">
        <v>43659</v>
      </c>
      <c r="I11428" s="6">
        <v>43666</v>
      </c>
      <c r="J11428" s="5" t="s">
        <v>32</v>
      </c>
      <c r="K11428" s="7">
        <v>601.59</v>
      </c>
      <c r="L11428" s="35">
        <v>342.91</v>
      </c>
      <c r="M11428" s="36">
        <f t="shared" si="178"/>
        <v>258.68</v>
      </c>
      <c r="N11428" s="37">
        <f>YEAR(Table1[[#This Row],[Data zamówienia]])</f>
        <v>2019</v>
      </c>
    </row>
    <row r="11429" spans="2:14" x14ac:dyDescent="0.3">
      <c r="B11429" s="32">
        <v>90027</v>
      </c>
      <c r="C11429" s="8" t="s">
        <v>21</v>
      </c>
      <c r="D11429" s="8" t="s">
        <v>22</v>
      </c>
      <c r="E11429" s="5" t="s">
        <v>29</v>
      </c>
      <c r="F11429" s="8">
        <v>38</v>
      </c>
      <c r="G11429" s="6">
        <v>43657</v>
      </c>
      <c r="H11429" s="6">
        <v>43660</v>
      </c>
      <c r="I11429" s="6">
        <v>43661</v>
      </c>
      <c r="J11429" s="5" t="s">
        <v>33</v>
      </c>
      <c r="K11429" s="7">
        <v>685.1</v>
      </c>
      <c r="L11429" s="35">
        <v>459.02</v>
      </c>
      <c r="M11429" s="36">
        <f t="shared" si="178"/>
        <v>226.08000000000004</v>
      </c>
      <c r="N11429" s="37">
        <f>YEAR(Table1[[#This Row],[Data zamówienia]])</f>
        <v>2019</v>
      </c>
    </row>
    <row r="11430" spans="2:14" x14ac:dyDescent="0.3">
      <c r="B11430" s="32">
        <v>874483</v>
      </c>
      <c r="C11430" s="8" t="s">
        <v>27</v>
      </c>
      <c r="D11430" s="8" t="s">
        <v>28</v>
      </c>
      <c r="E11430" s="5" t="s">
        <v>29</v>
      </c>
      <c r="F11430" s="8">
        <v>341</v>
      </c>
      <c r="G11430" s="6">
        <v>43657</v>
      </c>
      <c r="H11430" s="6">
        <v>43659</v>
      </c>
      <c r="I11430" s="6">
        <v>43660</v>
      </c>
      <c r="J11430" s="5" t="s">
        <v>26</v>
      </c>
      <c r="K11430" s="7">
        <v>1907.33</v>
      </c>
      <c r="L11430" s="35">
        <v>1277.9100000000001</v>
      </c>
      <c r="M11430" s="36">
        <f t="shared" si="178"/>
        <v>629.41999999999985</v>
      </c>
      <c r="N11430" s="37">
        <f>YEAR(Table1[[#This Row],[Data zamówienia]])</f>
        <v>2019</v>
      </c>
    </row>
    <row r="11431" spans="2:14" x14ac:dyDescent="0.3">
      <c r="B11431" s="32">
        <v>12576</v>
      </c>
      <c r="C11431" s="8" t="s">
        <v>21</v>
      </c>
      <c r="D11431" s="8" t="s">
        <v>28</v>
      </c>
      <c r="E11431" s="5" t="s">
        <v>25</v>
      </c>
      <c r="F11431" s="8">
        <v>73</v>
      </c>
      <c r="G11431" s="6">
        <v>43656</v>
      </c>
      <c r="H11431" s="6">
        <v>43660</v>
      </c>
      <c r="I11431" s="6">
        <v>43665</v>
      </c>
      <c r="J11431" s="5" t="s">
        <v>30</v>
      </c>
      <c r="K11431" s="7">
        <v>1427.91</v>
      </c>
      <c r="L11431" s="35">
        <v>1113.77</v>
      </c>
      <c r="M11431" s="36">
        <f t="shared" si="178"/>
        <v>314.1400000000001</v>
      </c>
      <c r="N11431" s="37">
        <f>YEAR(Table1[[#This Row],[Data zamówienia]])</f>
        <v>2019</v>
      </c>
    </row>
    <row r="11432" spans="2:14" x14ac:dyDescent="0.3">
      <c r="B11432" s="32">
        <v>847141</v>
      </c>
      <c r="C11432" s="8" t="s">
        <v>27</v>
      </c>
      <c r="D11432" s="8" t="s">
        <v>36</v>
      </c>
      <c r="E11432" s="5" t="s">
        <v>23</v>
      </c>
      <c r="F11432" s="8">
        <v>120</v>
      </c>
      <c r="G11432" s="6">
        <v>43657</v>
      </c>
      <c r="H11432" s="6">
        <v>43658</v>
      </c>
      <c r="I11432" s="6">
        <v>43661</v>
      </c>
      <c r="J11432" s="5" t="s">
        <v>33</v>
      </c>
      <c r="K11432" s="7">
        <v>1027.48</v>
      </c>
      <c r="L11432" s="35">
        <v>832.26</v>
      </c>
      <c r="M11432" s="36">
        <f t="shared" si="178"/>
        <v>195.22000000000003</v>
      </c>
      <c r="N11432" s="37">
        <f>YEAR(Table1[[#This Row],[Data zamówienia]])</f>
        <v>2019</v>
      </c>
    </row>
    <row r="11433" spans="2:14" x14ac:dyDescent="0.3">
      <c r="B11433" s="32">
        <v>875204</v>
      </c>
      <c r="C11433" s="8" t="s">
        <v>27</v>
      </c>
      <c r="D11433" s="8" t="s">
        <v>36</v>
      </c>
      <c r="E11433" s="5" t="s">
        <v>25</v>
      </c>
      <c r="F11433" s="8">
        <v>209</v>
      </c>
      <c r="G11433" s="6">
        <v>43657</v>
      </c>
      <c r="H11433" s="6">
        <v>43658</v>
      </c>
      <c r="I11433" s="6">
        <v>43663</v>
      </c>
      <c r="J11433" s="5" t="s">
        <v>30</v>
      </c>
      <c r="K11433" s="7">
        <v>347.89</v>
      </c>
      <c r="L11433" s="35">
        <v>306.14</v>
      </c>
      <c r="M11433" s="36">
        <f t="shared" si="178"/>
        <v>41.75</v>
      </c>
      <c r="N11433" s="37">
        <f>YEAR(Table1[[#This Row],[Data zamówienia]])</f>
        <v>2019</v>
      </c>
    </row>
    <row r="11434" spans="2:14" x14ac:dyDescent="0.3">
      <c r="B11434" s="32">
        <v>309920</v>
      </c>
      <c r="C11434" s="8" t="s">
        <v>27</v>
      </c>
      <c r="D11434" s="8" t="s">
        <v>36</v>
      </c>
      <c r="E11434" s="5" t="s">
        <v>23</v>
      </c>
      <c r="F11434" s="8">
        <v>239</v>
      </c>
      <c r="G11434" s="6">
        <v>43657</v>
      </c>
      <c r="H11434" s="6">
        <v>43658</v>
      </c>
      <c r="I11434" s="6">
        <v>43659</v>
      </c>
      <c r="J11434" s="5" t="s">
        <v>33</v>
      </c>
      <c r="K11434" s="7">
        <v>1790.24</v>
      </c>
      <c r="L11434" s="35">
        <v>1682.83</v>
      </c>
      <c r="M11434" s="36">
        <f t="shared" si="178"/>
        <v>107.41000000000008</v>
      </c>
      <c r="N11434" s="37">
        <f>YEAR(Table1[[#This Row],[Data zamówienia]])</f>
        <v>2019</v>
      </c>
    </row>
    <row r="11435" spans="2:14" x14ac:dyDescent="0.3">
      <c r="B11435" s="32">
        <v>637298</v>
      </c>
      <c r="C11435" s="8" t="s">
        <v>27</v>
      </c>
      <c r="D11435" s="8" t="s">
        <v>28</v>
      </c>
      <c r="E11435" s="5" t="s">
        <v>23</v>
      </c>
      <c r="F11435" s="8">
        <v>339</v>
      </c>
      <c r="G11435" s="6">
        <v>43658</v>
      </c>
      <c r="H11435" s="6">
        <v>43661</v>
      </c>
      <c r="I11435" s="6">
        <v>43664</v>
      </c>
      <c r="J11435" s="5" t="s">
        <v>24</v>
      </c>
      <c r="K11435" s="7">
        <v>1179.46</v>
      </c>
      <c r="L11435" s="35">
        <v>813.83</v>
      </c>
      <c r="M11435" s="36">
        <f t="shared" si="178"/>
        <v>365.63</v>
      </c>
      <c r="N11435" s="37">
        <f>YEAR(Table1[[#This Row],[Data zamówienia]])</f>
        <v>2019</v>
      </c>
    </row>
    <row r="11436" spans="2:14" x14ac:dyDescent="0.3">
      <c r="B11436" s="32">
        <v>326185</v>
      </c>
      <c r="C11436" s="8" t="s">
        <v>21</v>
      </c>
      <c r="D11436" s="8" t="s">
        <v>36</v>
      </c>
      <c r="E11436" s="5" t="s">
        <v>25</v>
      </c>
      <c r="F11436" s="8">
        <v>275</v>
      </c>
      <c r="G11436" s="6">
        <v>43658</v>
      </c>
      <c r="H11436" s="6">
        <v>43660</v>
      </c>
      <c r="I11436" s="6">
        <v>43667</v>
      </c>
      <c r="J11436" s="5" t="s">
        <v>30</v>
      </c>
      <c r="K11436" s="7">
        <v>1127.9000000000001</v>
      </c>
      <c r="L11436" s="35">
        <v>620.35</v>
      </c>
      <c r="M11436" s="36">
        <f t="shared" si="178"/>
        <v>507.55000000000007</v>
      </c>
      <c r="N11436" s="37">
        <f>YEAR(Table1[[#This Row],[Data zamówienia]])</f>
        <v>2019</v>
      </c>
    </row>
    <row r="11437" spans="2:14" x14ac:dyDescent="0.3">
      <c r="B11437" s="32">
        <v>484151</v>
      </c>
      <c r="C11437" s="8" t="s">
        <v>35</v>
      </c>
      <c r="D11437" s="8" t="s">
        <v>28</v>
      </c>
      <c r="E11437" s="5" t="s">
        <v>31</v>
      </c>
      <c r="F11437" s="8">
        <v>286</v>
      </c>
      <c r="G11437" s="6">
        <v>43657</v>
      </c>
      <c r="H11437" s="6">
        <v>43658</v>
      </c>
      <c r="I11437" s="6">
        <v>43663</v>
      </c>
      <c r="J11437" s="5" t="s">
        <v>40</v>
      </c>
      <c r="K11437" s="7">
        <v>1325.22</v>
      </c>
      <c r="L11437" s="35">
        <v>993.92</v>
      </c>
      <c r="M11437" s="36">
        <f t="shared" si="178"/>
        <v>331.30000000000007</v>
      </c>
      <c r="N11437" s="37">
        <f>YEAR(Table1[[#This Row],[Data zamówienia]])</f>
        <v>2019</v>
      </c>
    </row>
    <row r="11438" spans="2:14" x14ac:dyDescent="0.3">
      <c r="B11438" s="32">
        <v>154911</v>
      </c>
      <c r="C11438" s="8" t="s">
        <v>21</v>
      </c>
      <c r="D11438" s="8" t="s">
        <v>22</v>
      </c>
      <c r="E11438" s="5" t="s">
        <v>25</v>
      </c>
      <c r="F11438" s="8">
        <v>313</v>
      </c>
      <c r="G11438" s="6">
        <v>43658</v>
      </c>
      <c r="H11438" s="6">
        <v>43660</v>
      </c>
      <c r="I11438" s="6">
        <v>43663</v>
      </c>
      <c r="J11438" s="5" t="s">
        <v>24</v>
      </c>
      <c r="K11438" s="7">
        <v>1778.9</v>
      </c>
      <c r="L11438" s="35">
        <v>1085.1300000000001</v>
      </c>
      <c r="M11438" s="36">
        <f t="shared" si="178"/>
        <v>693.77</v>
      </c>
      <c r="N11438" s="37">
        <f>YEAR(Table1[[#This Row],[Data zamówienia]])</f>
        <v>2019</v>
      </c>
    </row>
    <row r="11439" spans="2:14" x14ac:dyDescent="0.3">
      <c r="B11439" s="32">
        <v>363856</v>
      </c>
      <c r="C11439" s="8" t="s">
        <v>21</v>
      </c>
      <c r="D11439" s="8" t="s">
        <v>36</v>
      </c>
      <c r="E11439" s="5" t="s">
        <v>29</v>
      </c>
      <c r="F11439" s="8">
        <v>31</v>
      </c>
      <c r="G11439" s="6">
        <v>43657</v>
      </c>
      <c r="H11439" s="6">
        <v>43658</v>
      </c>
      <c r="I11439" s="6">
        <v>43661</v>
      </c>
      <c r="J11439" s="5" t="s">
        <v>30</v>
      </c>
      <c r="K11439" s="7">
        <v>1235.8900000000001</v>
      </c>
      <c r="L11439" s="35">
        <v>926.92</v>
      </c>
      <c r="M11439" s="36">
        <f t="shared" si="178"/>
        <v>308.97000000000014</v>
      </c>
      <c r="N11439" s="37">
        <f>YEAR(Table1[[#This Row],[Data zamówienia]])</f>
        <v>2019</v>
      </c>
    </row>
    <row r="11440" spans="2:14" x14ac:dyDescent="0.3">
      <c r="B11440" s="32">
        <v>57883</v>
      </c>
      <c r="C11440" s="8" t="s">
        <v>35</v>
      </c>
      <c r="D11440" s="8" t="s">
        <v>22</v>
      </c>
      <c r="E11440" s="5" t="s">
        <v>34</v>
      </c>
      <c r="F11440" s="8">
        <v>80</v>
      </c>
      <c r="G11440" s="6">
        <v>43658</v>
      </c>
      <c r="H11440" s="6">
        <v>43659</v>
      </c>
      <c r="I11440" s="6">
        <v>43663</v>
      </c>
      <c r="J11440" s="5" t="s">
        <v>30</v>
      </c>
      <c r="K11440" s="7">
        <v>663.08</v>
      </c>
      <c r="L11440" s="35">
        <v>530.46</v>
      </c>
      <c r="M11440" s="36">
        <f t="shared" si="178"/>
        <v>132.62</v>
      </c>
      <c r="N11440" s="37">
        <f>YEAR(Table1[[#This Row],[Data zamówienia]])</f>
        <v>2019</v>
      </c>
    </row>
    <row r="11441" spans="2:14" x14ac:dyDescent="0.3">
      <c r="B11441" s="32">
        <v>868901</v>
      </c>
      <c r="C11441" s="8" t="s">
        <v>38</v>
      </c>
      <c r="D11441" s="8" t="s">
        <v>39</v>
      </c>
      <c r="E11441" s="5" t="s">
        <v>37</v>
      </c>
      <c r="F11441" s="8">
        <v>278</v>
      </c>
      <c r="G11441" s="6">
        <v>43658</v>
      </c>
      <c r="H11441" s="6">
        <v>43658</v>
      </c>
      <c r="I11441" s="6">
        <v>43661</v>
      </c>
      <c r="J11441" s="5" t="s">
        <v>24</v>
      </c>
      <c r="K11441" s="7">
        <v>1333.45</v>
      </c>
      <c r="L11441" s="35">
        <v>706.73</v>
      </c>
      <c r="M11441" s="36">
        <f t="shared" si="178"/>
        <v>626.72</v>
      </c>
      <c r="N11441" s="37">
        <f>YEAR(Table1[[#This Row],[Data zamówienia]])</f>
        <v>2019</v>
      </c>
    </row>
    <row r="11442" spans="2:14" x14ac:dyDescent="0.3">
      <c r="B11442" s="32">
        <v>539162</v>
      </c>
      <c r="C11442" s="8" t="s">
        <v>35</v>
      </c>
      <c r="D11442" s="8" t="s">
        <v>39</v>
      </c>
      <c r="E11442" s="5" t="s">
        <v>31</v>
      </c>
      <c r="F11442" s="8">
        <v>5</v>
      </c>
      <c r="G11442" s="6">
        <v>43657</v>
      </c>
      <c r="H11442" s="6">
        <v>43660</v>
      </c>
      <c r="I11442" s="6">
        <v>43663</v>
      </c>
      <c r="J11442" s="5" t="s">
        <v>40</v>
      </c>
      <c r="K11442" s="7">
        <v>1346.62</v>
      </c>
      <c r="L11442" s="35">
        <v>1077.3</v>
      </c>
      <c r="M11442" s="36">
        <f t="shared" si="178"/>
        <v>269.31999999999994</v>
      </c>
      <c r="N11442" s="37">
        <f>YEAR(Table1[[#This Row],[Data zamówienia]])</f>
        <v>2019</v>
      </c>
    </row>
    <row r="11443" spans="2:14" x14ac:dyDescent="0.3">
      <c r="B11443" s="32">
        <v>288953</v>
      </c>
      <c r="C11443" s="8" t="s">
        <v>27</v>
      </c>
      <c r="D11443" s="8" t="s">
        <v>28</v>
      </c>
      <c r="E11443" s="5" t="s">
        <v>34</v>
      </c>
      <c r="F11443" s="8">
        <v>203</v>
      </c>
      <c r="G11443" s="6">
        <v>43658</v>
      </c>
      <c r="H11443" s="6">
        <v>43659</v>
      </c>
      <c r="I11443" s="6">
        <v>43661</v>
      </c>
      <c r="J11443" s="5" t="s">
        <v>30</v>
      </c>
      <c r="K11443" s="7">
        <v>1012.07</v>
      </c>
      <c r="L11443" s="35">
        <v>667.97</v>
      </c>
      <c r="M11443" s="36">
        <f t="shared" si="178"/>
        <v>344.1</v>
      </c>
      <c r="N11443" s="37">
        <f>YEAR(Table1[[#This Row],[Data zamówienia]])</f>
        <v>2019</v>
      </c>
    </row>
    <row r="11444" spans="2:14" x14ac:dyDescent="0.3">
      <c r="B11444" s="32">
        <v>123984</v>
      </c>
      <c r="C11444" s="8" t="s">
        <v>21</v>
      </c>
      <c r="D11444" s="8" t="s">
        <v>36</v>
      </c>
      <c r="E11444" s="5" t="s">
        <v>34</v>
      </c>
      <c r="F11444" s="8">
        <v>71</v>
      </c>
      <c r="G11444" s="6">
        <v>43658</v>
      </c>
      <c r="H11444" s="6">
        <v>43658</v>
      </c>
      <c r="I11444" s="6">
        <v>43660</v>
      </c>
      <c r="J11444" s="5" t="s">
        <v>26</v>
      </c>
      <c r="K11444" s="7">
        <v>1284.72</v>
      </c>
      <c r="L11444" s="35">
        <v>1014.93</v>
      </c>
      <c r="M11444" s="36">
        <f t="shared" si="178"/>
        <v>269.79000000000008</v>
      </c>
      <c r="N11444" s="37">
        <f>YEAR(Table1[[#This Row],[Data zamówienia]])</f>
        <v>2019</v>
      </c>
    </row>
    <row r="11445" spans="2:14" x14ac:dyDescent="0.3">
      <c r="B11445" s="32">
        <v>378664</v>
      </c>
      <c r="C11445" s="8" t="s">
        <v>35</v>
      </c>
      <c r="D11445" s="8" t="s">
        <v>39</v>
      </c>
      <c r="E11445" s="5" t="s">
        <v>29</v>
      </c>
      <c r="F11445" s="8">
        <v>343</v>
      </c>
      <c r="G11445" s="6">
        <v>43659</v>
      </c>
      <c r="H11445" s="6">
        <v>43659</v>
      </c>
      <c r="I11445" s="6">
        <v>43663</v>
      </c>
      <c r="J11445" s="5" t="s">
        <v>32</v>
      </c>
      <c r="K11445" s="7">
        <v>1867.86</v>
      </c>
      <c r="L11445" s="35">
        <v>1569</v>
      </c>
      <c r="M11445" s="36">
        <f t="shared" si="178"/>
        <v>298.8599999999999</v>
      </c>
      <c r="N11445" s="37">
        <f>YEAR(Table1[[#This Row],[Data zamówienia]])</f>
        <v>2019</v>
      </c>
    </row>
    <row r="11446" spans="2:14" x14ac:dyDescent="0.3">
      <c r="B11446" s="32">
        <v>74715</v>
      </c>
      <c r="C11446" s="8" t="s">
        <v>21</v>
      </c>
      <c r="D11446" s="8" t="s">
        <v>28</v>
      </c>
      <c r="E11446" s="5" t="s">
        <v>31</v>
      </c>
      <c r="F11446" s="8">
        <v>151</v>
      </c>
      <c r="G11446" s="6">
        <v>43659</v>
      </c>
      <c r="H11446" s="6">
        <v>43662</v>
      </c>
      <c r="I11446" s="6">
        <v>43666</v>
      </c>
      <c r="J11446" s="5" t="s">
        <v>24</v>
      </c>
      <c r="K11446" s="7">
        <v>1924.38</v>
      </c>
      <c r="L11446" s="35">
        <v>1635.72</v>
      </c>
      <c r="M11446" s="36">
        <f t="shared" si="178"/>
        <v>288.66000000000008</v>
      </c>
      <c r="N11446" s="37">
        <f>YEAR(Table1[[#This Row],[Data zamówienia]])</f>
        <v>2019</v>
      </c>
    </row>
    <row r="11447" spans="2:14" x14ac:dyDescent="0.3">
      <c r="B11447" s="32">
        <v>151825</v>
      </c>
      <c r="C11447" s="8" t="s">
        <v>27</v>
      </c>
      <c r="D11447" s="8" t="s">
        <v>28</v>
      </c>
      <c r="E11447" s="5" t="s">
        <v>23</v>
      </c>
      <c r="F11447" s="8">
        <v>303</v>
      </c>
      <c r="G11447" s="6">
        <v>43659</v>
      </c>
      <c r="H11447" s="6">
        <v>43661</v>
      </c>
      <c r="I11447" s="6">
        <v>43666</v>
      </c>
      <c r="J11447" s="5" t="s">
        <v>40</v>
      </c>
      <c r="K11447" s="7">
        <v>944.25</v>
      </c>
      <c r="L11447" s="35">
        <v>528.78</v>
      </c>
      <c r="M11447" s="36">
        <f t="shared" si="178"/>
        <v>415.47</v>
      </c>
      <c r="N11447" s="37">
        <f>YEAR(Table1[[#This Row],[Data zamówienia]])</f>
        <v>2019</v>
      </c>
    </row>
    <row r="11448" spans="2:14" x14ac:dyDescent="0.3">
      <c r="B11448" s="32">
        <v>317209</v>
      </c>
      <c r="C11448" s="8" t="s">
        <v>21</v>
      </c>
      <c r="D11448" s="8" t="s">
        <v>36</v>
      </c>
      <c r="E11448" s="5" t="s">
        <v>37</v>
      </c>
      <c r="F11448" s="8">
        <v>92</v>
      </c>
      <c r="G11448" s="6">
        <v>43659</v>
      </c>
      <c r="H11448" s="6">
        <v>43663</v>
      </c>
      <c r="I11448" s="6">
        <v>43669</v>
      </c>
      <c r="J11448" s="5" t="s">
        <v>26</v>
      </c>
      <c r="K11448" s="7">
        <v>1700.22</v>
      </c>
      <c r="L11448" s="35">
        <v>969.13</v>
      </c>
      <c r="M11448" s="36">
        <f t="shared" si="178"/>
        <v>731.09</v>
      </c>
      <c r="N11448" s="37">
        <f>YEAR(Table1[[#This Row],[Data zamówienia]])</f>
        <v>2019</v>
      </c>
    </row>
    <row r="11449" spans="2:14" x14ac:dyDescent="0.3">
      <c r="B11449" s="32">
        <v>454196</v>
      </c>
      <c r="C11449" s="8" t="s">
        <v>38</v>
      </c>
      <c r="D11449" s="8" t="s">
        <v>39</v>
      </c>
      <c r="E11449" s="5" t="s">
        <v>31</v>
      </c>
      <c r="F11449" s="8">
        <v>151</v>
      </c>
      <c r="G11449" s="6">
        <v>43659</v>
      </c>
      <c r="H11449" s="6">
        <v>43663</v>
      </c>
      <c r="I11449" s="6">
        <v>43667</v>
      </c>
      <c r="J11449" s="5" t="s">
        <v>30</v>
      </c>
      <c r="K11449" s="7">
        <v>439.57</v>
      </c>
      <c r="L11449" s="35">
        <v>356.05</v>
      </c>
      <c r="M11449" s="36">
        <f t="shared" si="178"/>
        <v>83.519999999999982</v>
      </c>
      <c r="N11449" s="37">
        <f>YEAR(Table1[[#This Row],[Data zamówienia]])</f>
        <v>2019</v>
      </c>
    </row>
    <row r="11450" spans="2:14" x14ac:dyDescent="0.3">
      <c r="B11450" s="32">
        <v>317305</v>
      </c>
      <c r="C11450" s="8" t="s">
        <v>27</v>
      </c>
      <c r="D11450" s="8" t="s">
        <v>36</v>
      </c>
      <c r="E11450" s="5" t="s">
        <v>37</v>
      </c>
      <c r="F11450" s="8">
        <v>112</v>
      </c>
      <c r="G11450" s="6">
        <v>43660</v>
      </c>
      <c r="H11450" s="6">
        <v>43662</v>
      </c>
      <c r="I11450" s="6">
        <v>43665</v>
      </c>
      <c r="J11450" s="5" t="s">
        <v>24</v>
      </c>
      <c r="K11450" s="7">
        <v>1140.45</v>
      </c>
      <c r="L11450" s="35">
        <v>923.76</v>
      </c>
      <c r="M11450" s="36">
        <f t="shared" si="178"/>
        <v>216.69000000000005</v>
      </c>
      <c r="N11450" s="37">
        <f>YEAR(Table1[[#This Row],[Data zamówienia]])</f>
        <v>2019</v>
      </c>
    </row>
    <row r="11451" spans="2:14" x14ac:dyDescent="0.3">
      <c r="B11451" s="32">
        <v>566268</v>
      </c>
      <c r="C11451" s="8" t="s">
        <v>35</v>
      </c>
      <c r="D11451" s="8" t="s">
        <v>22</v>
      </c>
      <c r="E11451" s="5" t="s">
        <v>34</v>
      </c>
      <c r="F11451" s="8">
        <v>153</v>
      </c>
      <c r="G11451" s="6">
        <v>43659</v>
      </c>
      <c r="H11451" s="6">
        <v>43663</v>
      </c>
      <c r="I11451" s="6">
        <v>43664</v>
      </c>
      <c r="J11451" s="5" t="s">
        <v>30</v>
      </c>
      <c r="K11451" s="7">
        <v>417.77</v>
      </c>
      <c r="L11451" s="35">
        <v>292.44</v>
      </c>
      <c r="M11451" s="36">
        <f t="shared" si="178"/>
        <v>125.32999999999998</v>
      </c>
      <c r="N11451" s="37">
        <f>YEAR(Table1[[#This Row],[Data zamówienia]])</f>
        <v>2019</v>
      </c>
    </row>
    <row r="11452" spans="2:14" x14ac:dyDescent="0.3">
      <c r="B11452" s="32">
        <v>527853</v>
      </c>
      <c r="C11452" s="8" t="s">
        <v>35</v>
      </c>
      <c r="D11452" s="8" t="s">
        <v>22</v>
      </c>
      <c r="E11452" s="5" t="s">
        <v>23</v>
      </c>
      <c r="F11452" s="8">
        <v>328</v>
      </c>
      <c r="G11452" s="6">
        <v>43660</v>
      </c>
      <c r="H11452" s="6">
        <v>43662</v>
      </c>
      <c r="I11452" s="6">
        <v>43665</v>
      </c>
      <c r="J11452" s="5" t="s">
        <v>40</v>
      </c>
      <c r="K11452" s="7">
        <v>1945.72</v>
      </c>
      <c r="L11452" s="35">
        <v>1537.12</v>
      </c>
      <c r="M11452" s="36">
        <f t="shared" si="178"/>
        <v>408.60000000000014</v>
      </c>
      <c r="N11452" s="37">
        <f>YEAR(Table1[[#This Row],[Data zamówienia]])</f>
        <v>2019</v>
      </c>
    </row>
    <row r="11453" spans="2:14" x14ac:dyDescent="0.3">
      <c r="B11453" s="32">
        <v>317202</v>
      </c>
      <c r="C11453" s="8" t="s">
        <v>21</v>
      </c>
      <c r="D11453" s="8" t="s">
        <v>22</v>
      </c>
      <c r="E11453" s="5" t="s">
        <v>34</v>
      </c>
      <c r="F11453" s="8">
        <v>173</v>
      </c>
      <c r="G11453" s="6">
        <v>43660</v>
      </c>
      <c r="H11453" s="6">
        <v>43662</v>
      </c>
      <c r="I11453" s="6">
        <v>43665</v>
      </c>
      <c r="J11453" s="5" t="s">
        <v>33</v>
      </c>
      <c r="K11453" s="7">
        <v>179.78</v>
      </c>
      <c r="L11453" s="35">
        <v>118.65</v>
      </c>
      <c r="M11453" s="36">
        <f t="shared" si="178"/>
        <v>61.129999999999995</v>
      </c>
      <c r="N11453" s="37">
        <f>YEAR(Table1[[#This Row],[Data zamówienia]])</f>
        <v>2019</v>
      </c>
    </row>
    <row r="11454" spans="2:14" x14ac:dyDescent="0.3">
      <c r="B11454" s="32">
        <v>561634</v>
      </c>
      <c r="C11454" s="8" t="s">
        <v>38</v>
      </c>
      <c r="D11454" s="8" t="s">
        <v>22</v>
      </c>
      <c r="E11454" s="5" t="s">
        <v>37</v>
      </c>
      <c r="F11454" s="8">
        <v>151</v>
      </c>
      <c r="G11454" s="6">
        <v>43660</v>
      </c>
      <c r="H11454" s="6">
        <v>43662</v>
      </c>
      <c r="I11454" s="6">
        <v>43667</v>
      </c>
      <c r="J11454" s="5" t="s">
        <v>30</v>
      </c>
      <c r="K11454" s="7">
        <v>702.16</v>
      </c>
      <c r="L11454" s="35">
        <v>491.51</v>
      </c>
      <c r="M11454" s="36">
        <f t="shared" si="178"/>
        <v>210.64999999999998</v>
      </c>
      <c r="N11454" s="37">
        <f>YEAR(Table1[[#This Row],[Data zamówienia]])</f>
        <v>2019</v>
      </c>
    </row>
    <row r="11455" spans="2:14" x14ac:dyDescent="0.3">
      <c r="B11455" s="32">
        <v>430197</v>
      </c>
      <c r="C11455" s="8" t="s">
        <v>35</v>
      </c>
      <c r="D11455" s="8" t="s">
        <v>22</v>
      </c>
      <c r="E11455" s="5" t="s">
        <v>31</v>
      </c>
      <c r="F11455" s="8">
        <v>187</v>
      </c>
      <c r="G11455" s="6">
        <v>43661</v>
      </c>
      <c r="H11455" s="6">
        <v>43664</v>
      </c>
      <c r="I11455" s="6">
        <v>43670</v>
      </c>
      <c r="J11455" s="5" t="s">
        <v>26</v>
      </c>
      <c r="K11455" s="7">
        <v>1724.52</v>
      </c>
      <c r="L11455" s="35">
        <v>896.75</v>
      </c>
      <c r="M11455" s="36">
        <f t="shared" si="178"/>
        <v>827.77</v>
      </c>
      <c r="N11455" s="37">
        <f>YEAR(Table1[[#This Row],[Data zamówienia]])</f>
        <v>2019</v>
      </c>
    </row>
    <row r="11456" spans="2:14" x14ac:dyDescent="0.3">
      <c r="B11456" s="32">
        <v>413710</v>
      </c>
      <c r="C11456" s="8" t="s">
        <v>27</v>
      </c>
      <c r="D11456" s="8" t="s">
        <v>28</v>
      </c>
      <c r="E11456" s="5" t="s">
        <v>31</v>
      </c>
      <c r="F11456" s="8">
        <v>239</v>
      </c>
      <c r="G11456" s="6">
        <v>43661</v>
      </c>
      <c r="H11456" s="6">
        <v>43661</v>
      </c>
      <c r="I11456" s="6">
        <v>43665</v>
      </c>
      <c r="J11456" s="5" t="s">
        <v>26</v>
      </c>
      <c r="K11456" s="7">
        <v>565.83000000000004</v>
      </c>
      <c r="L11456" s="35">
        <v>514.91</v>
      </c>
      <c r="M11456" s="36">
        <f t="shared" si="178"/>
        <v>50.920000000000073</v>
      </c>
      <c r="N11456" s="37">
        <f>YEAR(Table1[[#This Row],[Data zamówienia]])</f>
        <v>2019</v>
      </c>
    </row>
    <row r="11457" spans="2:14" x14ac:dyDescent="0.3">
      <c r="B11457" s="32">
        <v>944524</v>
      </c>
      <c r="C11457" s="8" t="s">
        <v>27</v>
      </c>
      <c r="D11457" s="8" t="s">
        <v>36</v>
      </c>
      <c r="E11457" s="5" t="s">
        <v>23</v>
      </c>
      <c r="F11457" s="8">
        <v>127</v>
      </c>
      <c r="G11457" s="6">
        <v>43660</v>
      </c>
      <c r="H11457" s="6">
        <v>43661</v>
      </c>
      <c r="I11457" s="6">
        <v>43666</v>
      </c>
      <c r="J11457" s="5" t="s">
        <v>30</v>
      </c>
      <c r="K11457" s="7">
        <v>193.84</v>
      </c>
      <c r="L11457" s="35">
        <v>180.27</v>
      </c>
      <c r="M11457" s="36">
        <f t="shared" si="178"/>
        <v>13.569999999999993</v>
      </c>
      <c r="N11457" s="37">
        <f>YEAR(Table1[[#This Row],[Data zamówienia]])</f>
        <v>2019</v>
      </c>
    </row>
    <row r="11458" spans="2:14" x14ac:dyDescent="0.3">
      <c r="B11458" s="32">
        <v>912068</v>
      </c>
      <c r="C11458" s="8" t="s">
        <v>27</v>
      </c>
      <c r="D11458" s="8" t="s">
        <v>28</v>
      </c>
      <c r="E11458" s="5" t="s">
        <v>34</v>
      </c>
      <c r="F11458" s="8">
        <v>215</v>
      </c>
      <c r="G11458" s="6">
        <v>43661</v>
      </c>
      <c r="H11458" s="6">
        <v>43663</v>
      </c>
      <c r="I11458" s="6">
        <v>43670</v>
      </c>
      <c r="J11458" s="5" t="s">
        <v>32</v>
      </c>
      <c r="K11458" s="7">
        <v>565.66999999999996</v>
      </c>
      <c r="L11458" s="35">
        <v>486.48</v>
      </c>
      <c r="M11458" s="36">
        <f t="shared" si="178"/>
        <v>79.189999999999941</v>
      </c>
      <c r="N11458" s="37">
        <f>YEAR(Table1[[#This Row],[Data zamówienia]])</f>
        <v>2019</v>
      </c>
    </row>
    <row r="11459" spans="2:14" x14ac:dyDescent="0.3">
      <c r="B11459" s="32">
        <v>287675</v>
      </c>
      <c r="C11459" s="8" t="s">
        <v>21</v>
      </c>
      <c r="D11459" s="8" t="s">
        <v>28</v>
      </c>
      <c r="E11459" s="5" t="s">
        <v>37</v>
      </c>
      <c r="F11459" s="8">
        <v>305</v>
      </c>
      <c r="G11459" s="6">
        <v>43661</v>
      </c>
      <c r="H11459" s="6">
        <v>43663</v>
      </c>
      <c r="I11459" s="6">
        <v>43664</v>
      </c>
      <c r="J11459" s="5" t="s">
        <v>32</v>
      </c>
      <c r="K11459" s="7">
        <v>780</v>
      </c>
      <c r="L11459" s="35">
        <v>538.20000000000005</v>
      </c>
      <c r="M11459" s="36">
        <f t="shared" si="178"/>
        <v>241.79999999999995</v>
      </c>
      <c r="N11459" s="37">
        <f>YEAR(Table1[[#This Row],[Data zamówienia]])</f>
        <v>2019</v>
      </c>
    </row>
    <row r="11460" spans="2:14" x14ac:dyDescent="0.3">
      <c r="B11460" s="32">
        <v>145637</v>
      </c>
      <c r="C11460" s="8" t="s">
        <v>35</v>
      </c>
      <c r="D11460" s="8" t="s">
        <v>22</v>
      </c>
      <c r="E11460" s="5" t="s">
        <v>31</v>
      </c>
      <c r="F11460" s="8">
        <v>145</v>
      </c>
      <c r="G11460" s="6">
        <v>43661</v>
      </c>
      <c r="H11460" s="6">
        <v>43665</v>
      </c>
      <c r="I11460" s="6">
        <v>43671</v>
      </c>
      <c r="J11460" s="5" t="s">
        <v>26</v>
      </c>
      <c r="K11460" s="7">
        <v>1588.3</v>
      </c>
      <c r="L11460" s="35">
        <v>1318.29</v>
      </c>
      <c r="M11460" s="36">
        <f t="shared" ref="M11460:M11523" si="179">K11460-L11460</f>
        <v>270.01</v>
      </c>
      <c r="N11460" s="37">
        <f>YEAR(Table1[[#This Row],[Data zamówienia]])</f>
        <v>2019</v>
      </c>
    </row>
    <row r="11461" spans="2:14" x14ac:dyDescent="0.3">
      <c r="B11461" s="32">
        <v>691832</v>
      </c>
      <c r="C11461" s="8" t="s">
        <v>27</v>
      </c>
      <c r="D11461" s="8" t="s">
        <v>36</v>
      </c>
      <c r="E11461" s="5" t="s">
        <v>37</v>
      </c>
      <c r="F11461" s="8">
        <v>87</v>
      </c>
      <c r="G11461" s="6">
        <v>43661</v>
      </c>
      <c r="H11461" s="6">
        <v>43663</v>
      </c>
      <c r="I11461" s="6">
        <v>43668</v>
      </c>
      <c r="J11461" s="5" t="s">
        <v>26</v>
      </c>
      <c r="K11461" s="7">
        <v>538.84</v>
      </c>
      <c r="L11461" s="35">
        <v>463.4</v>
      </c>
      <c r="M11461" s="36">
        <f t="shared" si="179"/>
        <v>75.440000000000055</v>
      </c>
      <c r="N11461" s="37">
        <f>YEAR(Table1[[#This Row],[Data zamówienia]])</f>
        <v>2019</v>
      </c>
    </row>
    <row r="11462" spans="2:14" x14ac:dyDescent="0.3">
      <c r="B11462" s="32">
        <v>276874</v>
      </c>
      <c r="C11462" s="8" t="s">
        <v>38</v>
      </c>
      <c r="D11462" s="8" t="s">
        <v>22</v>
      </c>
      <c r="E11462" s="5" t="s">
        <v>37</v>
      </c>
      <c r="F11462" s="8">
        <v>291</v>
      </c>
      <c r="G11462" s="6">
        <v>43662</v>
      </c>
      <c r="H11462" s="6">
        <v>43664</v>
      </c>
      <c r="I11462" s="6">
        <v>43668</v>
      </c>
      <c r="J11462" s="5" t="s">
        <v>26</v>
      </c>
      <c r="K11462" s="7">
        <v>1398.04</v>
      </c>
      <c r="L11462" s="35">
        <v>1132.4100000000001</v>
      </c>
      <c r="M11462" s="36">
        <f t="shared" si="179"/>
        <v>265.62999999999988</v>
      </c>
      <c r="N11462" s="37">
        <f>YEAR(Table1[[#This Row],[Data zamówienia]])</f>
        <v>2019</v>
      </c>
    </row>
    <row r="11463" spans="2:14" x14ac:dyDescent="0.3">
      <c r="B11463" s="32">
        <v>757039</v>
      </c>
      <c r="C11463" s="8" t="s">
        <v>27</v>
      </c>
      <c r="D11463" s="8" t="s">
        <v>36</v>
      </c>
      <c r="E11463" s="5" t="s">
        <v>37</v>
      </c>
      <c r="F11463" s="8">
        <v>296</v>
      </c>
      <c r="G11463" s="6">
        <v>43662</v>
      </c>
      <c r="H11463" s="6">
        <v>43663</v>
      </c>
      <c r="I11463" s="6">
        <v>43669</v>
      </c>
      <c r="J11463" s="5" t="s">
        <v>30</v>
      </c>
      <c r="K11463" s="7">
        <v>1316.58</v>
      </c>
      <c r="L11463" s="35">
        <v>1026.93</v>
      </c>
      <c r="M11463" s="36">
        <f t="shared" si="179"/>
        <v>289.64999999999986</v>
      </c>
      <c r="N11463" s="37">
        <f>YEAR(Table1[[#This Row],[Data zamówienia]])</f>
        <v>2019</v>
      </c>
    </row>
    <row r="11464" spans="2:14" x14ac:dyDescent="0.3">
      <c r="B11464" s="32">
        <v>348236</v>
      </c>
      <c r="C11464" s="8" t="s">
        <v>27</v>
      </c>
      <c r="D11464" s="8" t="s">
        <v>36</v>
      </c>
      <c r="E11464" s="5" t="s">
        <v>34</v>
      </c>
      <c r="F11464" s="8">
        <v>337</v>
      </c>
      <c r="G11464" s="6">
        <v>43662</v>
      </c>
      <c r="H11464" s="6">
        <v>43663</v>
      </c>
      <c r="I11464" s="6">
        <v>43669</v>
      </c>
      <c r="J11464" s="5" t="s">
        <v>24</v>
      </c>
      <c r="K11464" s="7">
        <v>1498.57</v>
      </c>
      <c r="L11464" s="35">
        <v>1408.66</v>
      </c>
      <c r="M11464" s="36">
        <f t="shared" si="179"/>
        <v>89.909999999999854</v>
      </c>
      <c r="N11464" s="37">
        <f>YEAR(Table1[[#This Row],[Data zamówienia]])</f>
        <v>2019</v>
      </c>
    </row>
    <row r="11465" spans="2:14" x14ac:dyDescent="0.3">
      <c r="B11465" s="32">
        <v>864049</v>
      </c>
      <c r="C11465" s="8" t="s">
        <v>21</v>
      </c>
      <c r="D11465" s="8" t="s">
        <v>22</v>
      </c>
      <c r="E11465" s="5" t="s">
        <v>34</v>
      </c>
      <c r="F11465" s="8">
        <v>212</v>
      </c>
      <c r="G11465" s="6">
        <v>43662</v>
      </c>
      <c r="H11465" s="6">
        <v>43662</v>
      </c>
      <c r="I11465" s="6">
        <v>43666</v>
      </c>
      <c r="J11465" s="5" t="s">
        <v>30</v>
      </c>
      <c r="K11465" s="7">
        <v>1135.48</v>
      </c>
      <c r="L11465" s="35">
        <v>953.8</v>
      </c>
      <c r="M11465" s="36">
        <f t="shared" si="179"/>
        <v>181.68000000000006</v>
      </c>
      <c r="N11465" s="37">
        <f>YEAR(Table1[[#This Row],[Data zamówienia]])</f>
        <v>2019</v>
      </c>
    </row>
    <row r="11466" spans="2:14" x14ac:dyDescent="0.3">
      <c r="B11466" s="32">
        <v>867055</v>
      </c>
      <c r="C11466" s="8" t="s">
        <v>35</v>
      </c>
      <c r="D11466" s="8" t="s">
        <v>28</v>
      </c>
      <c r="E11466" s="5" t="s">
        <v>34</v>
      </c>
      <c r="F11466" s="8">
        <v>112</v>
      </c>
      <c r="G11466" s="6">
        <v>43662</v>
      </c>
      <c r="H11466" s="6">
        <v>43663</v>
      </c>
      <c r="I11466" s="6">
        <v>43664</v>
      </c>
      <c r="J11466" s="5" t="s">
        <v>30</v>
      </c>
      <c r="K11466" s="7">
        <v>979.75</v>
      </c>
      <c r="L11466" s="35">
        <v>901.37</v>
      </c>
      <c r="M11466" s="36">
        <f t="shared" si="179"/>
        <v>78.38</v>
      </c>
      <c r="N11466" s="37">
        <f>YEAR(Table1[[#This Row],[Data zamówienia]])</f>
        <v>2019</v>
      </c>
    </row>
    <row r="11467" spans="2:14" x14ac:dyDescent="0.3">
      <c r="B11467" s="32">
        <v>443779</v>
      </c>
      <c r="C11467" s="8" t="s">
        <v>27</v>
      </c>
      <c r="D11467" s="8" t="s">
        <v>28</v>
      </c>
      <c r="E11467" s="5" t="s">
        <v>31</v>
      </c>
      <c r="F11467" s="8">
        <v>345</v>
      </c>
      <c r="G11467" s="6">
        <v>43662</v>
      </c>
      <c r="H11467" s="6">
        <v>43663</v>
      </c>
      <c r="I11467" s="6">
        <v>43666</v>
      </c>
      <c r="J11467" s="5" t="s">
        <v>33</v>
      </c>
      <c r="K11467" s="7">
        <v>1548.74</v>
      </c>
      <c r="L11467" s="35">
        <v>1099.6099999999999</v>
      </c>
      <c r="M11467" s="36">
        <f t="shared" si="179"/>
        <v>449.13000000000011</v>
      </c>
      <c r="N11467" s="37">
        <f>YEAR(Table1[[#This Row],[Data zamówienia]])</f>
        <v>2019</v>
      </c>
    </row>
    <row r="11468" spans="2:14" x14ac:dyDescent="0.3">
      <c r="B11468" s="32">
        <v>297835</v>
      </c>
      <c r="C11468" s="8" t="s">
        <v>35</v>
      </c>
      <c r="D11468" s="8" t="s">
        <v>22</v>
      </c>
      <c r="E11468" s="5" t="s">
        <v>29</v>
      </c>
      <c r="F11468" s="8">
        <v>281</v>
      </c>
      <c r="G11468" s="6">
        <v>43662</v>
      </c>
      <c r="H11468" s="6">
        <v>43665</v>
      </c>
      <c r="I11468" s="6">
        <v>43669</v>
      </c>
      <c r="J11468" s="5" t="s">
        <v>30</v>
      </c>
      <c r="K11468" s="7">
        <v>863.69</v>
      </c>
      <c r="L11468" s="35">
        <v>682.32</v>
      </c>
      <c r="M11468" s="36">
        <f t="shared" si="179"/>
        <v>181.37</v>
      </c>
      <c r="N11468" s="37">
        <f>YEAR(Table1[[#This Row],[Data zamówienia]])</f>
        <v>2019</v>
      </c>
    </row>
    <row r="11469" spans="2:14" x14ac:dyDescent="0.3">
      <c r="B11469" s="32">
        <v>929132</v>
      </c>
      <c r="C11469" s="8" t="s">
        <v>21</v>
      </c>
      <c r="D11469" s="8" t="s">
        <v>28</v>
      </c>
      <c r="E11469" s="5" t="s">
        <v>29</v>
      </c>
      <c r="F11469" s="8">
        <v>199</v>
      </c>
      <c r="G11469" s="6">
        <v>43662</v>
      </c>
      <c r="H11469" s="6">
        <v>43666</v>
      </c>
      <c r="I11469" s="6">
        <v>43668</v>
      </c>
      <c r="J11469" s="5" t="s">
        <v>30</v>
      </c>
      <c r="K11469" s="7">
        <v>223.91</v>
      </c>
      <c r="L11469" s="35">
        <v>136.59</v>
      </c>
      <c r="M11469" s="36">
        <f t="shared" si="179"/>
        <v>87.32</v>
      </c>
      <c r="N11469" s="37">
        <f>YEAR(Table1[[#This Row],[Data zamówienia]])</f>
        <v>2019</v>
      </c>
    </row>
    <row r="11470" spans="2:14" x14ac:dyDescent="0.3">
      <c r="B11470" s="32">
        <v>749665</v>
      </c>
      <c r="C11470" s="8" t="s">
        <v>21</v>
      </c>
      <c r="D11470" s="8" t="s">
        <v>36</v>
      </c>
      <c r="E11470" s="5" t="s">
        <v>29</v>
      </c>
      <c r="F11470" s="8">
        <v>54</v>
      </c>
      <c r="G11470" s="6">
        <v>43663</v>
      </c>
      <c r="H11470" s="6">
        <v>43665</v>
      </c>
      <c r="I11470" s="6">
        <v>43667</v>
      </c>
      <c r="J11470" s="5" t="s">
        <v>33</v>
      </c>
      <c r="K11470" s="7">
        <v>974.1</v>
      </c>
      <c r="L11470" s="35">
        <v>681.87</v>
      </c>
      <c r="M11470" s="36">
        <f t="shared" si="179"/>
        <v>292.23</v>
      </c>
      <c r="N11470" s="37">
        <f>YEAR(Table1[[#This Row],[Data zamówienia]])</f>
        <v>2019</v>
      </c>
    </row>
    <row r="11471" spans="2:14" x14ac:dyDescent="0.3">
      <c r="B11471" s="32">
        <v>812778</v>
      </c>
      <c r="C11471" s="8" t="s">
        <v>21</v>
      </c>
      <c r="D11471" s="8" t="s">
        <v>36</v>
      </c>
      <c r="E11471" s="5" t="s">
        <v>31</v>
      </c>
      <c r="F11471" s="8">
        <v>170</v>
      </c>
      <c r="G11471" s="6">
        <v>43662</v>
      </c>
      <c r="H11471" s="6">
        <v>43665</v>
      </c>
      <c r="I11471" s="6">
        <v>43671</v>
      </c>
      <c r="J11471" s="5" t="s">
        <v>26</v>
      </c>
      <c r="K11471" s="7">
        <v>1125.6500000000001</v>
      </c>
      <c r="L11471" s="35">
        <v>979.32</v>
      </c>
      <c r="M11471" s="36">
        <f t="shared" si="179"/>
        <v>146.33000000000004</v>
      </c>
      <c r="N11471" s="37">
        <f>YEAR(Table1[[#This Row],[Data zamówienia]])</f>
        <v>2019</v>
      </c>
    </row>
    <row r="11472" spans="2:14" x14ac:dyDescent="0.3">
      <c r="B11472" s="32">
        <v>515049</v>
      </c>
      <c r="C11472" s="8" t="s">
        <v>21</v>
      </c>
      <c r="D11472" s="8" t="s">
        <v>28</v>
      </c>
      <c r="E11472" s="5" t="s">
        <v>34</v>
      </c>
      <c r="F11472" s="8">
        <v>114</v>
      </c>
      <c r="G11472" s="6">
        <v>43663</v>
      </c>
      <c r="H11472" s="6">
        <v>43663</v>
      </c>
      <c r="I11472" s="6">
        <v>43666</v>
      </c>
      <c r="J11472" s="5" t="s">
        <v>30</v>
      </c>
      <c r="K11472" s="7">
        <v>1160.6600000000001</v>
      </c>
      <c r="L11472" s="35">
        <v>951.74</v>
      </c>
      <c r="M11472" s="36">
        <f t="shared" si="179"/>
        <v>208.92000000000007</v>
      </c>
      <c r="N11472" s="37">
        <f>YEAR(Table1[[#This Row],[Data zamówienia]])</f>
        <v>2019</v>
      </c>
    </row>
    <row r="11473" spans="2:14" x14ac:dyDescent="0.3">
      <c r="B11473" s="32">
        <v>757327</v>
      </c>
      <c r="C11473" s="8" t="s">
        <v>27</v>
      </c>
      <c r="D11473" s="8" t="s">
        <v>28</v>
      </c>
      <c r="E11473" s="5" t="s">
        <v>31</v>
      </c>
      <c r="F11473" s="8">
        <v>302</v>
      </c>
      <c r="G11473" s="6">
        <v>43663</v>
      </c>
      <c r="H11473" s="6">
        <v>43666</v>
      </c>
      <c r="I11473" s="6">
        <v>43669</v>
      </c>
      <c r="J11473" s="5" t="s">
        <v>40</v>
      </c>
      <c r="K11473" s="7">
        <v>1448.75</v>
      </c>
      <c r="L11473" s="35">
        <v>1361.83</v>
      </c>
      <c r="M11473" s="36">
        <f t="shared" si="179"/>
        <v>86.920000000000073</v>
      </c>
      <c r="N11473" s="37">
        <f>YEAR(Table1[[#This Row],[Data zamówienia]])</f>
        <v>2019</v>
      </c>
    </row>
    <row r="11474" spans="2:14" x14ac:dyDescent="0.3">
      <c r="B11474" s="32">
        <v>715930</v>
      </c>
      <c r="C11474" s="8" t="s">
        <v>27</v>
      </c>
      <c r="D11474" s="8" t="s">
        <v>28</v>
      </c>
      <c r="E11474" s="5" t="s">
        <v>31</v>
      </c>
      <c r="F11474" s="8">
        <v>296</v>
      </c>
      <c r="G11474" s="6">
        <v>43663</v>
      </c>
      <c r="H11474" s="6">
        <v>43663</v>
      </c>
      <c r="I11474" s="6">
        <v>43670</v>
      </c>
      <c r="J11474" s="5" t="s">
        <v>30</v>
      </c>
      <c r="K11474" s="7">
        <v>207.49</v>
      </c>
      <c r="L11474" s="35">
        <v>147.32</v>
      </c>
      <c r="M11474" s="36">
        <f t="shared" si="179"/>
        <v>60.170000000000016</v>
      </c>
      <c r="N11474" s="37">
        <f>YEAR(Table1[[#This Row],[Data zamówienia]])</f>
        <v>2019</v>
      </c>
    </row>
    <row r="11475" spans="2:14" x14ac:dyDescent="0.3">
      <c r="B11475" s="32">
        <v>968228</v>
      </c>
      <c r="C11475" s="8" t="s">
        <v>35</v>
      </c>
      <c r="D11475" s="8" t="s">
        <v>28</v>
      </c>
      <c r="E11475" s="5" t="s">
        <v>25</v>
      </c>
      <c r="F11475" s="8">
        <v>80</v>
      </c>
      <c r="G11475" s="6">
        <v>43663</v>
      </c>
      <c r="H11475" s="6">
        <v>43666</v>
      </c>
      <c r="I11475" s="6">
        <v>43670</v>
      </c>
      <c r="J11475" s="5" t="s">
        <v>26</v>
      </c>
      <c r="K11475" s="7">
        <v>849.24</v>
      </c>
      <c r="L11475" s="35">
        <v>492.56</v>
      </c>
      <c r="M11475" s="36">
        <f t="shared" si="179"/>
        <v>356.68</v>
      </c>
      <c r="N11475" s="37">
        <f>YEAR(Table1[[#This Row],[Data zamówienia]])</f>
        <v>2019</v>
      </c>
    </row>
    <row r="11476" spans="2:14" x14ac:dyDescent="0.3">
      <c r="B11476" s="32">
        <v>399999</v>
      </c>
      <c r="C11476" s="8" t="s">
        <v>21</v>
      </c>
      <c r="D11476" s="8" t="s">
        <v>22</v>
      </c>
      <c r="E11476" s="5" t="s">
        <v>23</v>
      </c>
      <c r="F11476" s="8">
        <v>30</v>
      </c>
      <c r="G11476" s="6">
        <v>43663</v>
      </c>
      <c r="H11476" s="6">
        <v>43666</v>
      </c>
      <c r="I11476" s="6">
        <v>43669</v>
      </c>
      <c r="J11476" s="5" t="s">
        <v>24</v>
      </c>
      <c r="K11476" s="7">
        <v>285.2</v>
      </c>
      <c r="L11476" s="35">
        <v>156.86000000000001</v>
      </c>
      <c r="M11476" s="36">
        <f t="shared" si="179"/>
        <v>128.33999999999997</v>
      </c>
      <c r="N11476" s="37">
        <f>YEAR(Table1[[#This Row],[Data zamówienia]])</f>
        <v>2019</v>
      </c>
    </row>
    <row r="11477" spans="2:14" x14ac:dyDescent="0.3">
      <c r="B11477" s="32">
        <v>451587</v>
      </c>
      <c r="C11477" s="8" t="s">
        <v>21</v>
      </c>
      <c r="D11477" s="8" t="s">
        <v>28</v>
      </c>
      <c r="E11477" s="5" t="s">
        <v>34</v>
      </c>
      <c r="F11477" s="8">
        <v>235</v>
      </c>
      <c r="G11477" s="6">
        <v>43662</v>
      </c>
      <c r="H11477" s="6">
        <v>43664</v>
      </c>
      <c r="I11477" s="6">
        <v>43670</v>
      </c>
      <c r="J11477" s="5" t="s">
        <v>26</v>
      </c>
      <c r="K11477" s="7">
        <v>923.77</v>
      </c>
      <c r="L11477" s="35">
        <v>563.5</v>
      </c>
      <c r="M11477" s="36">
        <f t="shared" si="179"/>
        <v>360.27</v>
      </c>
      <c r="N11477" s="37">
        <f>YEAR(Table1[[#This Row],[Data zamówienia]])</f>
        <v>2019</v>
      </c>
    </row>
    <row r="11478" spans="2:14" x14ac:dyDescent="0.3">
      <c r="B11478" s="32">
        <v>278544</v>
      </c>
      <c r="C11478" s="8" t="s">
        <v>21</v>
      </c>
      <c r="D11478" s="8" t="s">
        <v>39</v>
      </c>
      <c r="E11478" s="5" t="s">
        <v>29</v>
      </c>
      <c r="F11478" s="8">
        <v>71</v>
      </c>
      <c r="G11478" s="6">
        <v>43663</v>
      </c>
      <c r="H11478" s="6">
        <v>43664</v>
      </c>
      <c r="I11478" s="6">
        <v>43665</v>
      </c>
      <c r="J11478" s="5" t="s">
        <v>24</v>
      </c>
      <c r="K11478" s="7">
        <v>1158.1600000000001</v>
      </c>
      <c r="L11478" s="35">
        <v>1042.3399999999999</v>
      </c>
      <c r="M11478" s="36">
        <f t="shared" si="179"/>
        <v>115.82000000000016</v>
      </c>
      <c r="N11478" s="37">
        <f>YEAR(Table1[[#This Row],[Data zamówienia]])</f>
        <v>2019</v>
      </c>
    </row>
    <row r="11479" spans="2:14" x14ac:dyDescent="0.3">
      <c r="B11479" s="32">
        <v>528043</v>
      </c>
      <c r="C11479" s="8" t="s">
        <v>21</v>
      </c>
      <c r="D11479" s="8" t="s">
        <v>28</v>
      </c>
      <c r="E11479" s="5" t="s">
        <v>34</v>
      </c>
      <c r="F11479" s="8">
        <v>294</v>
      </c>
      <c r="G11479" s="6">
        <v>43663</v>
      </c>
      <c r="H11479" s="6">
        <v>43666</v>
      </c>
      <c r="I11479" s="6">
        <v>43673</v>
      </c>
      <c r="J11479" s="5" t="s">
        <v>33</v>
      </c>
      <c r="K11479" s="7">
        <v>547.49</v>
      </c>
      <c r="L11479" s="35">
        <v>432.52</v>
      </c>
      <c r="M11479" s="36">
        <f t="shared" si="179"/>
        <v>114.97000000000003</v>
      </c>
      <c r="N11479" s="37">
        <f>YEAR(Table1[[#This Row],[Data zamówienia]])</f>
        <v>2019</v>
      </c>
    </row>
    <row r="11480" spans="2:14" x14ac:dyDescent="0.3">
      <c r="B11480" s="32">
        <v>617510</v>
      </c>
      <c r="C11480" s="8" t="s">
        <v>21</v>
      </c>
      <c r="D11480" s="8" t="s">
        <v>39</v>
      </c>
      <c r="E11480" s="5" t="s">
        <v>34</v>
      </c>
      <c r="F11480" s="8">
        <v>129</v>
      </c>
      <c r="G11480" s="6">
        <v>43664</v>
      </c>
      <c r="H11480" s="6">
        <v>43666</v>
      </c>
      <c r="I11480" s="6">
        <v>43673</v>
      </c>
      <c r="J11480" s="5" t="s">
        <v>40</v>
      </c>
      <c r="K11480" s="7">
        <v>1351.9</v>
      </c>
      <c r="L11480" s="35">
        <v>702.99</v>
      </c>
      <c r="M11480" s="36">
        <f t="shared" si="179"/>
        <v>648.91000000000008</v>
      </c>
      <c r="N11480" s="37">
        <f>YEAR(Table1[[#This Row],[Data zamówienia]])</f>
        <v>2019</v>
      </c>
    </row>
    <row r="11481" spans="2:14" x14ac:dyDescent="0.3">
      <c r="B11481" s="32">
        <v>595020</v>
      </c>
      <c r="C11481" s="8" t="s">
        <v>27</v>
      </c>
      <c r="D11481" s="8" t="s">
        <v>36</v>
      </c>
      <c r="E11481" s="5" t="s">
        <v>37</v>
      </c>
      <c r="F11481" s="8">
        <v>2</v>
      </c>
      <c r="G11481" s="6">
        <v>43664</v>
      </c>
      <c r="H11481" s="6">
        <v>43665</v>
      </c>
      <c r="I11481" s="6">
        <v>43668</v>
      </c>
      <c r="J11481" s="5" t="s">
        <v>33</v>
      </c>
      <c r="K11481" s="7">
        <v>1833.39</v>
      </c>
      <c r="L11481" s="35">
        <v>1741.72</v>
      </c>
      <c r="M11481" s="36">
        <f t="shared" si="179"/>
        <v>91.670000000000073</v>
      </c>
      <c r="N11481" s="37">
        <f>YEAR(Table1[[#This Row],[Data zamówienia]])</f>
        <v>2019</v>
      </c>
    </row>
    <row r="11482" spans="2:14" x14ac:dyDescent="0.3">
      <c r="B11482" s="32">
        <v>66937</v>
      </c>
      <c r="C11482" s="8" t="s">
        <v>27</v>
      </c>
      <c r="D11482" s="8" t="s">
        <v>22</v>
      </c>
      <c r="E11482" s="5" t="s">
        <v>37</v>
      </c>
      <c r="F11482" s="8">
        <v>303</v>
      </c>
      <c r="G11482" s="6">
        <v>43663</v>
      </c>
      <c r="H11482" s="6">
        <v>43667</v>
      </c>
      <c r="I11482" s="6">
        <v>43671</v>
      </c>
      <c r="J11482" s="5" t="s">
        <v>32</v>
      </c>
      <c r="K11482" s="7">
        <v>971.02</v>
      </c>
      <c r="L11482" s="35">
        <v>660.29</v>
      </c>
      <c r="M11482" s="36">
        <f t="shared" si="179"/>
        <v>310.73</v>
      </c>
      <c r="N11482" s="37">
        <f>YEAR(Table1[[#This Row],[Data zamówienia]])</f>
        <v>2019</v>
      </c>
    </row>
    <row r="11483" spans="2:14" x14ac:dyDescent="0.3">
      <c r="B11483" s="32">
        <v>945093</v>
      </c>
      <c r="C11483" s="8" t="s">
        <v>35</v>
      </c>
      <c r="D11483" s="8" t="s">
        <v>28</v>
      </c>
      <c r="E11483" s="5" t="s">
        <v>23</v>
      </c>
      <c r="F11483" s="8">
        <v>353</v>
      </c>
      <c r="G11483" s="6">
        <v>43663</v>
      </c>
      <c r="H11483" s="6">
        <v>43664</v>
      </c>
      <c r="I11483" s="6">
        <v>43666</v>
      </c>
      <c r="J11483" s="5" t="s">
        <v>26</v>
      </c>
      <c r="K11483" s="7">
        <v>1720.29</v>
      </c>
      <c r="L11483" s="35">
        <v>928.96</v>
      </c>
      <c r="M11483" s="36">
        <f t="shared" si="179"/>
        <v>791.32999999999993</v>
      </c>
      <c r="N11483" s="37">
        <f>YEAR(Table1[[#This Row],[Data zamówienia]])</f>
        <v>2019</v>
      </c>
    </row>
    <row r="11484" spans="2:14" x14ac:dyDescent="0.3">
      <c r="B11484" s="32">
        <v>280409</v>
      </c>
      <c r="C11484" s="8" t="s">
        <v>21</v>
      </c>
      <c r="D11484" s="8" t="s">
        <v>22</v>
      </c>
      <c r="E11484" s="5" t="s">
        <v>34</v>
      </c>
      <c r="F11484" s="8">
        <v>347</v>
      </c>
      <c r="G11484" s="6">
        <v>43665</v>
      </c>
      <c r="H11484" s="6">
        <v>43665</v>
      </c>
      <c r="I11484" s="6">
        <v>43666</v>
      </c>
      <c r="J11484" s="5" t="s">
        <v>40</v>
      </c>
      <c r="K11484" s="7">
        <v>820.7</v>
      </c>
      <c r="L11484" s="35">
        <v>558.08000000000004</v>
      </c>
      <c r="M11484" s="36">
        <f t="shared" si="179"/>
        <v>262.62</v>
      </c>
      <c r="N11484" s="37">
        <f>YEAR(Table1[[#This Row],[Data zamówienia]])</f>
        <v>2019</v>
      </c>
    </row>
    <row r="11485" spans="2:14" x14ac:dyDescent="0.3">
      <c r="B11485" s="32">
        <v>365578</v>
      </c>
      <c r="C11485" s="8" t="s">
        <v>21</v>
      </c>
      <c r="D11485" s="8" t="s">
        <v>36</v>
      </c>
      <c r="E11485" s="5" t="s">
        <v>37</v>
      </c>
      <c r="F11485" s="8">
        <v>89</v>
      </c>
      <c r="G11485" s="6">
        <v>43665</v>
      </c>
      <c r="H11485" s="6">
        <v>43665</v>
      </c>
      <c r="I11485" s="6">
        <v>43670</v>
      </c>
      <c r="J11485" s="5" t="s">
        <v>30</v>
      </c>
      <c r="K11485" s="7">
        <v>893.11</v>
      </c>
      <c r="L11485" s="35">
        <v>785.94</v>
      </c>
      <c r="M11485" s="36">
        <f t="shared" si="179"/>
        <v>107.16999999999996</v>
      </c>
      <c r="N11485" s="37">
        <f>YEAR(Table1[[#This Row],[Data zamówienia]])</f>
        <v>2019</v>
      </c>
    </row>
    <row r="11486" spans="2:14" x14ac:dyDescent="0.3">
      <c r="B11486" s="32">
        <v>324038</v>
      </c>
      <c r="C11486" s="8" t="s">
        <v>27</v>
      </c>
      <c r="D11486" s="8" t="s">
        <v>39</v>
      </c>
      <c r="E11486" s="5" t="s">
        <v>23</v>
      </c>
      <c r="F11486" s="8">
        <v>110</v>
      </c>
      <c r="G11486" s="6">
        <v>43665</v>
      </c>
      <c r="H11486" s="6">
        <v>43668</v>
      </c>
      <c r="I11486" s="6">
        <v>43675</v>
      </c>
      <c r="J11486" s="5" t="s">
        <v>40</v>
      </c>
      <c r="K11486" s="7">
        <v>207.49</v>
      </c>
      <c r="L11486" s="35">
        <v>178.44</v>
      </c>
      <c r="M11486" s="36">
        <f t="shared" si="179"/>
        <v>29.050000000000011</v>
      </c>
      <c r="N11486" s="37">
        <f>YEAR(Table1[[#This Row],[Data zamówienia]])</f>
        <v>2019</v>
      </c>
    </row>
    <row r="11487" spans="2:14" x14ac:dyDescent="0.3">
      <c r="B11487" s="32">
        <v>317203</v>
      </c>
      <c r="C11487" s="8" t="s">
        <v>21</v>
      </c>
      <c r="D11487" s="8" t="s">
        <v>22</v>
      </c>
      <c r="E11487" s="5" t="s">
        <v>34</v>
      </c>
      <c r="F11487" s="8">
        <v>84</v>
      </c>
      <c r="G11487" s="6">
        <v>43664</v>
      </c>
      <c r="H11487" s="6">
        <v>43666</v>
      </c>
      <c r="I11487" s="6">
        <v>43667</v>
      </c>
      <c r="J11487" s="5" t="s">
        <v>24</v>
      </c>
      <c r="K11487" s="7">
        <v>882.54</v>
      </c>
      <c r="L11487" s="35">
        <v>529.52</v>
      </c>
      <c r="M11487" s="36">
        <f t="shared" si="179"/>
        <v>353.02</v>
      </c>
      <c r="N11487" s="37">
        <f>YEAR(Table1[[#This Row],[Data zamówienia]])</f>
        <v>2019</v>
      </c>
    </row>
    <row r="11488" spans="2:14" x14ac:dyDescent="0.3">
      <c r="B11488" s="32">
        <v>132046</v>
      </c>
      <c r="C11488" s="8" t="s">
        <v>27</v>
      </c>
      <c r="D11488" s="8" t="s">
        <v>28</v>
      </c>
      <c r="E11488" s="5" t="s">
        <v>23</v>
      </c>
      <c r="F11488" s="8">
        <v>124</v>
      </c>
      <c r="G11488" s="6">
        <v>43665</v>
      </c>
      <c r="H11488" s="6">
        <v>43667</v>
      </c>
      <c r="I11488" s="6">
        <v>43673</v>
      </c>
      <c r="J11488" s="5" t="s">
        <v>32</v>
      </c>
      <c r="K11488" s="7">
        <v>337.68</v>
      </c>
      <c r="L11488" s="35">
        <v>270.14</v>
      </c>
      <c r="M11488" s="36">
        <f t="shared" si="179"/>
        <v>67.54000000000002</v>
      </c>
      <c r="N11488" s="37">
        <f>YEAR(Table1[[#This Row],[Data zamówienia]])</f>
        <v>2019</v>
      </c>
    </row>
    <row r="11489" spans="2:14" x14ac:dyDescent="0.3">
      <c r="B11489" s="32">
        <v>241431</v>
      </c>
      <c r="C11489" s="8" t="s">
        <v>21</v>
      </c>
      <c r="D11489" s="8" t="s">
        <v>36</v>
      </c>
      <c r="E11489" s="5" t="s">
        <v>34</v>
      </c>
      <c r="F11489" s="8">
        <v>276</v>
      </c>
      <c r="G11489" s="6">
        <v>43665</v>
      </c>
      <c r="H11489" s="6">
        <v>43668</v>
      </c>
      <c r="I11489" s="6">
        <v>43672</v>
      </c>
      <c r="J11489" s="5" t="s">
        <v>26</v>
      </c>
      <c r="K11489" s="7">
        <v>1579.13</v>
      </c>
      <c r="L11489" s="35">
        <v>1089.5999999999999</v>
      </c>
      <c r="M11489" s="36">
        <f t="shared" si="179"/>
        <v>489.5300000000002</v>
      </c>
      <c r="N11489" s="37">
        <f>YEAR(Table1[[#This Row],[Data zamówienia]])</f>
        <v>2019</v>
      </c>
    </row>
    <row r="11490" spans="2:14" x14ac:dyDescent="0.3">
      <c r="B11490" s="32">
        <v>803266</v>
      </c>
      <c r="C11490" s="8" t="s">
        <v>21</v>
      </c>
      <c r="D11490" s="8" t="s">
        <v>22</v>
      </c>
      <c r="E11490" s="5" t="s">
        <v>31</v>
      </c>
      <c r="F11490" s="8">
        <v>360</v>
      </c>
      <c r="G11490" s="6">
        <v>43665</v>
      </c>
      <c r="H11490" s="6">
        <v>43666</v>
      </c>
      <c r="I11490" s="6">
        <v>43671</v>
      </c>
      <c r="J11490" s="5" t="s">
        <v>26</v>
      </c>
      <c r="K11490" s="7">
        <v>1480.43</v>
      </c>
      <c r="L11490" s="35">
        <v>1006.69</v>
      </c>
      <c r="M11490" s="36">
        <f t="shared" si="179"/>
        <v>473.74</v>
      </c>
      <c r="N11490" s="37">
        <f>YEAR(Table1[[#This Row],[Data zamówienia]])</f>
        <v>2019</v>
      </c>
    </row>
    <row r="11491" spans="2:14" x14ac:dyDescent="0.3">
      <c r="B11491" s="32">
        <v>532571</v>
      </c>
      <c r="C11491" s="8" t="s">
        <v>21</v>
      </c>
      <c r="D11491" s="8" t="s">
        <v>22</v>
      </c>
      <c r="E11491" s="5" t="s">
        <v>34</v>
      </c>
      <c r="F11491" s="8">
        <v>297</v>
      </c>
      <c r="G11491" s="6">
        <v>43665</v>
      </c>
      <c r="H11491" s="6">
        <v>43666</v>
      </c>
      <c r="I11491" s="6">
        <v>43667</v>
      </c>
      <c r="J11491" s="5" t="s">
        <v>30</v>
      </c>
      <c r="K11491" s="7">
        <v>1448.75</v>
      </c>
      <c r="L11491" s="35">
        <v>724.38</v>
      </c>
      <c r="M11491" s="36">
        <f t="shared" si="179"/>
        <v>724.37</v>
      </c>
      <c r="N11491" s="37">
        <f>YEAR(Table1[[#This Row],[Data zamówienia]])</f>
        <v>2019</v>
      </c>
    </row>
    <row r="11492" spans="2:14" x14ac:dyDescent="0.3">
      <c r="B11492" s="32">
        <v>310324</v>
      </c>
      <c r="C11492" s="8" t="s">
        <v>27</v>
      </c>
      <c r="D11492" s="8" t="s">
        <v>39</v>
      </c>
      <c r="E11492" s="5" t="s">
        <v>34</v>
      </c>
      <c r="F11492" s="8">
        <v>355</v>
      </c>
      <c r="G11492" s="6">
        <v>43664</v>
      </c>
      <c r="H11492" s="6">
        <v>43665</v>
      </c>
      <c r="I11492" s="6">
        <v>43670</v>
      </c>
      <c r="J11492" s="5" t="s">
        <v>30</v>
      </c>
      <c r="K11492" s="7">
        <v>882.41</v>
      </c>
      <c r="L11492" s="35">
        <v>450.03</v>
      </c>
      <c r="M11492" s="36">
        <f t="shared" si="179"/>
        <v>432.38</v>
      </c>
      <c r="N11492" s="37">
        <f>YEAR(Table1[[#This Row],[Data zamówienia]])</f>
        <v>2019</v>
      </c>
    </row>
    <row r="11493" spans="2:14" x14ac:dyDescent="0.3">
      <c r="B11493" s="32">
        <v>69017</v>
      </c>
      <c r="C11493" s="8" t="s">
        <v>38</v>
      </c>
      <c r="D11493" s="8" t="s">
        <v>22</v>
      </c>
      <c r="E11493" s="5" t="s">
        <v>29</v>
      </c>
      <c r="F11493" s="8">
        <v>7</v>
      </c>
      <c r="G11493" s="6">
        <v>43666</v>
      </c>
      <c r="H11493" s="6">
        <v>43668</v>
      </c>
      <c r="I11493" s="6">
        <v>43670</v>
      </c>
      <c r="J11493" s="5" t="s">
        <v>33</v>
      </c>
      <c r="K11493" s="7">
        <v>859.45</v>
      </c>
      <c r="L11493" s="35">
        <v>773.51</v>
      </c>
      <c r="M11493" s="36">
        <f t="shared" si="179"/>
        <v>85.940000000000055</v>
      </c>
      <c r="N11493" s="37">
        <f>YEAR(Table1[[#This Row],[Data zamówienia]])</f>
        <v>2019</v>
      </c>
    </row>
    <row r="11494" spans="2:14" x14ac:dyDescent="0.3">
      <c r="B11494" s="32">
        <v>807765</v>
      </c>
      <c r="C11494" s="8" t="s">
        <v>38</v>
      </c>
      <c r="D11494" s="8" t="s">
        <v>39</v>
      </c>
      <c r="E11494" s="5" t="s">
        <v>29</v>
      </c>
      <c r="F11494" s="8">
        <v>356</v>
      </c>
      <c r="G11494" s="6">
        <v>43665</v>
      </c>
      <c r="H11494" s="6">
        <v>43668</v>
      </c>
      <c r="I11494" s="6">
        <v>43670</v>
      </c>
      <c r="J11494" s="5" t="s">
        <v>30</v>
      </c>
      <c r="K11494" s="7">
        <v>1014.42</v>
      </c>
      <c r="L11494" s="35">
        <v>862.26</v>
      </c>
      <c r="M11494" s="36">
        <f t="shared" si="179"/>
        <v>152.15999999999997</v>
      </c>
      <c r="N11494" s="37">
        <f>YEAR(Table1[[#This Row],[Data zamówienia]])</f>
        <v>2019</v>
      </c>
    </row>
    <row r="11495" spans="2:14" x14ac:dyDescent="0.3">
      <c r="B11495" s="32">
        <v>325720</v>
      </c>
      <c r="C11495" s="8" t="s">
        <v>21</v>
      </c>
      <c r="D11495" s="8" t="s">
        <v>28</v>
      </c>
      <c r="E11495" s="5" t="s">
        <v>34</v>
      </c>
      <c r="F11495" s="8">
        <v>266</v>
      </c>
      <c r="G11495" s="6">
        <v>43665</v>
      </c>
      <c r="H11495" s="6">
        <v>43669</v>
      </c>
      <c r="I11495" s="6">
        <v>43674</v>
      </c>
      <c r="J11495" s="5" t="s">
        <v>26</v>
      </c>
      <c r="K11495" s="7">
        <v>708.27</v>
      </c>
      <c r="L11495" s="35">
        <v>658.69</v>
      </c>
      <c r="M11495" s="36">
        <f t="shared" si="179"/>
        <v>49.579999999999927</v>
      </c>
      <c r="N11495" s="37">
        <f>YEAR(Table1[[#This Row],[Data zamówienia]])</f>
        <v>2019</v>
      </c>
    </row>
    <row r="11496" spans="2:14" x14ac:dyDescent="0.3">
      <c r="B11496" s="32">
        <v>596677</v>
      </c>
      <c r="C11496" s="8" t="s">
        <v>21</v>
      </c>
      <c r="D11496" s="8" t="s">
        <v>22</v>
      </c>
      <c r="E11496" s="5" t="s">
        <v>23</v>
      </c>
      <c r="F11496" s="8">
        <v>302</v>
      </c>
      <c r="G11496" s="6">
        <v>43666</v>
      </c>
      <c r="H11496" s="6">
        <v>43667</v>
      </c>
      <c r="I11496" s="6">
        <v>43672</v>
      </c>
      <c r="J11496" s="5" t="s">
        <v>30</v>
      </c>
      <c r="K11496" s="7">
        <v>944.25</v>
      </c>
      <c r="L11496" s="35">
        <v>613.76</v>
      </c>
      <c r="M11496" s="36">
        <f t="shared" si="179"/>
        <v>330.49</v>
      </c>
      <c r="N11496" s="37">
        <f>YEAR(Table1[[#This Row],[Data zamówienia]])</f>
        <v>2019</v>
      </c>
    </row>
    <row r="11497" spans="2:14" x14ac:dyDescent="0.3">
      <c r="B11497" s="32">
        <v>331567</v>
      </c>
      <c r="C11497" s="8" t="s">
        <v>35</v>
      </c>
      <c r="D11497" s="8" t="s">
        <v>39</v>
      </c>
      <c r="E11497" s="5" t="s">
        <v>29</v>
      </c>
      <c r="F11497" s="8">
        <v>326</v>
      </c>
      <c r="G11497" s="6">
        <v>43666</v>
      </c>
      <c r="H11497" s="6">
        <v>43669</v>
      </c>
      <c r="I11497" s="6">
        <v>43671</v>
      </c>
      <c r="J11497" s="5" t="s">
        <v>24</v>
      </c>
      <c r="K11497" s="7">
        <v>1688.32</v>
      </c>
      <c r="L11497" s="35">
        <v>1502.6</v>
      </c>
      <c r="M11497" s="36">
        <f t="shared" si="179"/>
        <v>185.72000000000003</v>
      </c>
      <c r="N11497" s="37">
        <f>YEAR(Table1[[#This Row],[Data zamówienia]])</f>
        <v>2019</v>
      </c>
    </row>
    <row r="11498" spans="2:14" x14ac:dyDescent="0.3">
      <c r="B11498" s="32">
        <v>755001</v>
      </c>
      <c r="C11498" s="8" t="s">
        <v>27</v>
      </c>
      <c r="D11498" s="8" t="s">
        <v>39</v>
      </c>
      <c r="E11498" s="5" t="s">
        <v>29</v>
      </c>
      <c r="F11498" s="8">
        <v>107</v>
      </c>
      <c r="G11498" s="6">
        <v>43665</v>
      </c>
      <c r="H11498" s="6">
        <v>43668</v>
      </c>
      <c r="I11498" s="6">
        <v>43672</v>
      </c>
      <c r="J11498" s="5" t="s">
        <v>32</v>
      </c>
      <c r="K11498" s="7">
        <v>1527.73</v>
      </c>
      <c r="L11498" s="35">
        <v>1252.74</v>
      </c>
      <c r="M11498" s="36">
        <f t="shared" si="179"/>
        <v>274.99</v>
      </c>
      <c r="N11498" s="37">
        <f>YEAR(Table1[[#This Row],[Data zamówienia]])</f>
        <v>2019</v>
      </c>
    </row>
    <row r="11499" spans="2:14" x14ac:dyDescent="0.3">
      <c r="B11499" s="32">
        <v>323524</v>
      </c>
      <c r="C11499" s="8" t="s">
        <v>38</v>
      </c>
      <c r="D11499" s="8" t="s">
        <v>22</v>
      </c>
      <c r="E11499" s="5" t="s">
        <v>31</v>
      </c>
      <c r="F11499" s="8">
        <v>77</v>
      </c>
      <c r="G11499" s="6">
        <v>43665</v>
      </c>
      <c r="H11499" s="6">
        <v>43668</v>
      </c>
      <c r="I11499" s="6">
        <v>43675</v>
      </c>
      <c r="J11499" s="5" t="s">
        <v>32</v>
      </c>
      <c r="K11499" s="7">
        <v>1072.71</v>
      </c>
      <c r="L11499" s="35">
        <v>911.8</v>
      </c>
      <c r="M11499" s="36">
        <f t="shared" si="179"/>
        <v>160.91000000000008</v>
      </c>
      <c r="N11499" s="37">
        <f>YEAR(Table1[[#This Row],[Data zamówienia]])</f>
        <v>2019</v>
      </c>
    </row>
    <row r="11500" spans="2:14" x14ac:dyDescent="0.3">
      <c r="B11500" s="32">
        <v>397554</v>
      </c>
      <c r="C11500" s="8" t="s">
        <v>21</v>
      </c>
      <c r="D11500" s="8" t="s">
        <v>22</v>
      </c>
      <c r="E11500" s="5" t="s">
        <v>23</v>
      </c>
      <c r="F11500" s="8">
        <v>99</v>
      </c>
      <c r="G11500" s="6">
        <v>43665</v>
      </c>
      <c r="H11500" s="6">
        <v>43668</v>
      </c>
      <c r="I11500" s="6">
        <v>43674</v>
      </c>
      <c r="J11500" s="5" t="s">
        <v>32</v>
      </c>
      <c r="K11500" s="7">
        <v>1922.06</v>
      </c>
      <c r="L11500" s="35">
        <v>1230.1199999999999</v>
      </c>
      <c r="M11500" s="36">
        <f t="shared" si="179"/>
        <v>691.94</v>
      </c>
      <c r="N11500" s="37">
        <f>YEAR(Table1[[#This Row],[Data zamówienia]])</f>
        <v>2019</v>
      </c>
    </row>
    <row r="11501" spans="2:14" x14ac:dyDescent="0.3">
      <c r="B11501" s="32">
        <v>210221</v>
      </c>
      <c r="C11501" s="8" t="s">
        <v>21</v>
      </c>
      <c r="D11501" s="8" t="s">
        <v>36</v>
      </c>
      <c r="E11501" s="5" t="s">
        <v>23</v>
      </c>
      <c r="F11501" s="8">
        <v>30</v>
      </c>
      <c r="G11501" s="6">
        <v>43665</v>
      </c>
      <c r="H11501" s="6">
        <v>43666</v>
      </c>
      <c r="I11501" s="6">
        <v>43668</v>
      </c>
      <c r="J11501" s="5" t="s">
        <v>33</v>
      </c>
      <c r="K11501" s="7">
        <v>933.7</v>
      </c>
      <c r="L11501" s="35">
        <v>485.52</v>
      </c>
      <c r="M11501" s="36">
        <f t="shared" si="179"/>
        <v>448.18000000000006</v>
      </c>
      <c r="N11501" s="37">
        <f>YEAR(Table1[[#This Row],[Data zamówienia]])</f>
        <v>2019</v>
      </c>
    </row>
    <row r="11502" spans="2:14" x14ac:dyDescent="0.3">
      <c r="B11502" s="32">
        <v>215180</v>
      </c>
      <c r="C11502" s="8" t="s">
        <v>38</v>
      </c>
      <c r="D11502" s="8" t="s">
        <v>22</v>
      </c>
      <c r="E11502" s="5" t="s">
        <v>29</v>
      </c>
      <c r="F11502" s="8">
        <v>130</v>
      </c>
      <c r="G11502" s="6">
        <v>43666</v>
      </c>
      <c r="H11502" s="6">
        <v>43669</v>
      </c>
      <c r="I11502" s="6">
        <v>43671</v>
      </c>
      <c r="J11502" s="5" t="s">
        <v>24</v>
      </c>
      <c r="K11502" s="7">
        <v>1541.03</v>
      </c>
      <c r="L11502" s="35">
        <v>816.75</v>
      </c>
      <c r="M11502" s="36">
        <f t="shared" si="179"/>
        <v>724.28</v>
      </c>
      <c r="N11502" s="37">
        <f>YEAR(Table1[[#This Row],[Data zamówienia]])</f>
        <v>2019</v>
      </c>
    </row>
    <row r="11503" spans="2:14" x14ac:dyDescent="0.3">
      <c r="B11503" s="32">
        <v>666496</v>
      </c>
      <c r="C11503" s="8" t="s">
        <v>21</v>
      </c>
      <c r="D11503" s="8" t="s">
        <v>28</v>
      </c>
      <c r="E11503" s="5" t="s">
        <v>25</v>
      </c>
      <c r="F11503" s="8">
        <v>127</v>
      </c>
      <c r="G11503" s="6">
        <v>43667</v>
      </c>
      <c r="H11503" s="6">
        <v>43670</v>
      </c>
      <c r="I11503" s="6">
        <v>43675</v>
      </c>
      <c r="J11503" s="5" t="s">
        <v>30</v>
      </c>
      <c r="K11503" s="7">
        <v>1498.08</v>
      </c>
      <c r="L11503" s="35">
        <v>1138.54</v>
      </c>
      <c r="M11503" s="36">
        <f t="shared" si="179"/>
        <v>359.53999999999996</v>
      </c>
      <c r="N11503" s="37">
        <f>YEAR(Table1[[#This Row],[Data zamówienia]])</f>
        <v>2019</v>
      </c>
    </row>
    <row r="11504" spans="2:14" x14ac:dyDescent="0.3">
      <c r="B11504" s="32">
        <v>325240</v>
      </c>
      <c r="C11504" s="8" t="s">
        <v>21</v>
      </c>
      <c r="D11504" s="8" t="s">
        <v>28</v>
      </c>
      <c r="E11504" s="5" t="s">
        <v>31</v>
      </c>
      <c r="F11504" s="8">
        <v>47</v>
      </c>
      <c r="G11504" s="6">
        <v>43667</v>
      </c>
      <c r="H11504" s="6">
        <v>43669</v>
      </c>
      <c r="I11504" s="6">
        <v>43675</v>
      </c>
      <c r="J11504" s="5" t="s">
        <v>40</v>
      </c>
      <c r="K11504" s="7">
        <v>419.59</v>
      </c>
      <c r="L11504" s="35">
        <v>373.44</v>
      </c>
      <c r="M11504" s="36">
        <f t="shared" si="179"/>
        <v>46.149999999999977</v>
      </c>
      <c r="N11504" s="37">
        <f>YEAR(Table1[[#This Row],[Data zamówienia]])</f>
        <v>2019</v>
      </c>
    </row>
    <row r="11505" spans="2:14" x14ac:dyDescent="0.3">
      <c r="B11505" s="32">
        <v>445778</v>
      </c>
      <c r="C11505" s="8" t="s">
        <v>21</v>
      </c>
      <c r="D11505" s="8" t="s">
        <v>28</v>
      </c>
      <c r="E11505" s="5" t="s">
        <v>23</v>
      </c>
      <c r="F11505" s="8">
        <v>349</v>
      </c>
      <c r="G11505" s="6">
        <v>43667</v>
      </c>
      <c r="H11505" s="6">
        <v>43670</v>
      </c>
      <c r="I11505" s="6">
        <v>43673</v>
      </c>
      <c r="J11505" s="5" t="s">
        <v>40</v>
      </c>
      <c r="K11505" s="7">
        <v>339.51</v>
      </c>
      <c r="L11505" s="35">
        <v>275</v>
      </c>
      <c r="M11505" s="36">
        <f t="shared" si="179"/>
        <v>64.509999999999991</v>
      </c>
      <c r="N11505" s="37">
        <f>YEAR(Table1[[#This Row],[Data zamówienia]])</f>
        <v>2019</v>
      </c>
    </row>
    <row r="11506" spans="2:14" x14ac:dyDescent="0.3">
      <c r="B11506" s="32">
        <v>233640</v>
      </c>
      <c r="C11506" s="8" t="s">
        <v>21</v>
      </c>
      <c r="D11506" s="8" t="s">
        <v>36</v>
      </c>
      <c r="E11506" s="5" t="s">
        <v>23</v>
      </c>
      <c r="F11506" s="8">
        <v>242</v>
      </c>
      <c r="G11506" s="6">
        <v>43666</v>
      </c>
      <c r="H11506" s="6">
        <v>43669</v>
      </c>
      <c r="I11506" s="6">
        <v>43672</v>
      </c>
      <c r="J11506" s="5" t="s">
        <v>24</v>
      </c>
      <c r="K11506" s="7">
        <v>717.95</v>
      </c>
      <c r="L11506" s="35">
        <v>660.51</v>
      </c>
      <c r="M11506" s="36">
        <f t="shared" si="179"/>
        <v>57.440000000000055</v>
      </c>
      <c r="N11506" s="37">
        <f>YEAR(Table1[[#This Row],[Data zamówienia]])</f>
        <v>2019</v>
      </c>
    </row>
    <row r="11507" spans="2:14" x14ac:dyDescent="0.3">
      <c r="B11507" s="32">
        <v>429146</v>
      </c>
      <c r="C11507" s="8" t="s">
        <v>35</v>
      </c>
      <c r="D11507" s="8" t="s">
        <v>39</v>
      </c>
      <c r="E11507" s="5" t="s">
        <v>34</v>
      </c>
      <c r="F11507" s="8">
        <v>350</v>
      </c>
      <c r="G11507" s="6">
        <v>43666</v>
      </c>
      <c r="H11507" s="6">
        <v>43667</v>
      </c>
      <c r="I11507" s="6">
        <v>43671</v>
      </c>
      <c r="J11507" s="5" t="s">
        <v>40</v>
      </c>
      <c r="K11507" s="7">
        <v>1996.76</v>
      </c>
      <c r="L11507" s="35">
        <v>1397.73</v>
      </c>
      <c r="M11507" s="36">
        <f t="shared" si="179"/>
        <v>599.03</v>
      </c>
      <c r="N11507" s="37">
        <f>YEAR(Table1[[#This Row],[Data zamówienia]])</f>
        <v>2019</v>
      </c>
    </row>
    <row r="11508" spans="2:14" x14ac:dyDescent="0.3">
      <c r="B11508" s="32">
        <v>435377</v>
      </c>
      <c r="C11508" s="8" t="s">
        <v>21</v>
      </c>
      <c r="D11508" s="8" t="s">
        <v>36</v>
      </c>
      <c r="E11508" s="5" t="s">
        <v>23</v>
      </c>
      <c r="F11508" s="8">
        <v>367</v>
      </c>
      <c r="G11508" s="6">
        <v>43667</v>
      </c>
      <c r="H11508" s="6">
        <v>43669</v>
      </c>
      <c r="I11508" s="6">
        <v>43673</v>
      </c>
      <c r="J11508" s="5" t="s">
        <v>26</v>
      </c>
      <c r="K11508" s="7">
        <v>480.97</v>
      </c>
      <c r="L11508" s="35">
        <v>442.49</v>
      </c>
      <c r="M11508" s="36">
        <f t="shared" si="179"/>
        <v>38.480000000000018</v>
      </c>
      <c r="N11508" s="37">
        <f>YEAR(Table1[[#This Row],[Data zamówienia]])</f>
        <v>2019</v>
      </c>
    </row>
    <row r="11509" spans="2:14" x14ac:dyDescent="0.3">
      <c r="B11509" s="32">
        <v>310359</v>
      </c>
      <c r="C11509" s="8" t="s">
        <v>21</v>
      </c>
      <c r="D11509" s="8" t="s">
        <v>36</v>
      </c>
      <c r="E11509" s="5" t="s">
        <v>25</v>
      </c>
      <c r="F11509" s="8">
        <v>185</v>
      </c>
      <c r="G11509" s="6">
        <v>43667</v>
      </c>
      <c r="H11509" s="6">
        <v>43668</v>
      </c>
      <c r="I11509" s="6">
        <v>43674</v>
      </c>
      <c r="J11509" s="5" t="s">
        <v>24</v>
      </c>
      <c r="K11509" s="7">
        <v>960.09</v>
      </c>
      <c r="L11509" s="35">
        <v>681.66</v>
      </c>
      <c r="M11509" s="36">
        <f t="shared" si="179"/>
        <v>278.43000000000006</v>
      </c>
      <c r="N11509" s="37">
        <f>YEAR(Table1[[#This Row],[Data zamówienia]])</f>
        <v>2019</v>
      </c>
    </row>
    <row r="11510" spans="2:14" x14ac:dyDescent="0.3">
      <c r="B11510" s="32">
        <v>387122</v>
      </c>
      <c r="C11510" s="8" t="s">
        <v>21</v>
      </c>
      <c r="D11510" s="8" t="s">
        <v>22</v>
      </c>
      <c r="E11510" s="5" t="s">
        <v>25</v>
      </c>
      <c r="F11510" s="8">
        <v>272</v>
      </c>
      <c r="G11510" s="6">
        <v>43666</v>
      </c>
      <c r="H11510" s="6">
        <v>43669</v>
      </c>
      <c r="I11510" s="6">
        <v>43670</v>
      </c>
      <c r="J11510" s="5" t="s">
        <v>33</v>
      </c>
      <c r="K11510" s="7">
        <v>1513.02</v>
      </c>
      <c r="L11510" s="35">
        <v>1119.6300000000001</v>
      </c>
      <c r="M11510" s="36">
        <f t="shared" si="179"/>
        <v>393.38999999999987</v>
      </c>
      <c r="N11510" s="37">
        <f>YEAR(Table1[[#This Row],[Data zamówienia]])</f>
        <v>2019</v>
      </c>
    </row>
    <row r="11511" spans="2:14" x14ac:dyDescent="0.3">
      <c r="B11511" s="32">
        <v>104125</v>
      </c>
      <c r="C11511" s="8" t="s">
        <v>35</v>
      </c>
      <c r="D11511" s="8" t="s">
        <v>22</v>
      </c>
      <c r="E11511" s="5" t="s">
        <v>34</v>
      </c>
      <c r="F11511" s="8">
        <v>269</v>
      </c>
      <c r="G11511" s="6">
        <v>43667</v>
      </c>
      <c r="H11511" s="6">
        <v>43667</v>
      </c>
      <c r="I11511" s="6">
        <v>43670</v>
      </c>
      <c r="J11511" s="5" t="s">
        <v>26</v>
      </c>
      <c r="K11511" s="7">
        <v>922.91</v>
      </c>
      <c r="L11511" s="35">
        <v>719.87</v>
      </c>
      <c r="M11511" s="36">
        <f t="shared" si="179"/>
        <v>203.03999999999996</v>
      </c>
      <c r="N11511" s="37">
        <f>YEAR(Table1[[#This Row],[Data zamówienia]])</f>
        <v>2019</v>
      </c>
    </row>
    <row r="11512" spans="2:14" x14ac:dyDescent="0.3">
      <c r="B11512" s="32">
        <v>222787</v>
      </c>
      <c r="C11512" s="8" t="s">
        <v>21</v>
      </c>
      <c r="D11512" s="8" t="s">
        <v>36</v>
      </c>
      <c r="E11512" s="5" t="s">
        <v>37</v>
      </c>
      <c r="F11512" s="8">
        <v>311</v>
      </c>
      <c r="G11512" s="6">
        <v>43667</v>
      </c>
      <c r="H11512" s="6">
        <v>43670</v>
      </c>
      <c r="I11512" s="6">
        <v>43672</v>
      </c>
      <c r="J11512" s="5" t="s">
        <v>33</v>
      </c>
      <c r="K11512" s="7">
        <v>1480.43</v>
      </c>
      <c r="L11512" s="35">
        <v>1332.39</v>
      </c>
      <c r="M11512" s="36">
        <f t="shared" si="179"/>
        <v>148.03999999999996</v>
      </c>
      <c r="N11512" s="37">
        <f>YEAR(Table1[[#This Row],[Data zamówienia]])</f>
        <v>2019</v>
      </c>
    </row>
    <row r="11513" spans="2:14" x14ac:dyDescent="0.3">
      <c r="B11513" s="32">
        <v>898322</v>
      </c>
      <c r="C11513" s="8" t="s">
        <v>35</v>
      </c>
      <c r="D11513" s="8" t="s">
        <v>28</v>
      </c>
      <c r="E11513" s="5" t="s">
        <v>29</v>
      </c>
      <c r="F11513" s="8">
        <v>246</v>
      </c>
      <c r="G11513" s="6">
        <v>43668</v>
      </c>
      <c r="H11513" s="6">
        <v>43668</v>
      </c>
      <c r="I11513" s="6">
        <v>43674</v>
      </c>
      <c r="J11513" s="5" t="s">
        <v>40</v>
      </c>
      <c r="K11513" s="7">
        <v>889.22</v>
      </c>
      <c r="L11513" s="35">
        <v>515.75</v>
      </c>
      <c r="M11513" s="36">
        <f t="shared" si="179"/>
        <v>373.47</v>
      </c>
      <c r="N11513" s="37">
        <f>YEAR(Table1[[#This Row],[Data zamówienia]])</f>
        <v>2019</v>
      </c>
    </row>
    <row r="11514" spans="2:14" x14ac:dyDescent="0.3">
      <c r="B11514" s="32">
        <v>32188</v>
      </c>
      <c r="C11514" s="8" t="s">
        <v>27</v>
      </c>
      <c r="D11514" s="8" t="s">
        <v>39</v>
      </c>
      <c r="E11514" s="5" t="s">
        <v>31</v>
      </c>
      <c r="F11514" s="8">
        <v>139</v>
      </c>
      <c r="G11514" s="6">
        <v>43667</v>
      </c>
      <c r="H11514" s="6">
        <v>43670</v>
      </c>
      <c r="I11514" s="6">
        <v>43673</v>
      </c>
      <c r="J11514" s="5" t="s">
        <v>40</v>
      </c>
      <c r="K11514" s="7">
        <v>1386.52</v>
      </c>
      <c r="L11514" s="35">
        <v>873.51</v>
      </c>
      <c r="M11514" s="36">
        <f t="shared" si="179"/>
        <v>513.01</v>
      </c>
      <c r="N11514" s="37">
        <f>YEAR(Table1[[#This Row],[Data zamówienia]])</f>
        <v>2019</v>
      </c>
    </row>
    <row r="11515" spans="2:14" x14ac:dyDescent="0.3">
      <c r="B11515" s="32">
        <v>322413</v>
      </c>
      <c r="C11515" s="8" t="s">
        <v>27</v>
      </c>
      <c r="D11515" s="8" t="s">
        <v>28</v>
      </c>
      <c r="E11515" s="5" t="s">
        <v>37</v>
      </c>
      <c r="F11515" s="8">
        <v>239</v>
      </c>
      <c r="G11515" s="6">
        <v>43668</v>
      </c>
      <c r="H11515" s="6">
        <v>43671</v>
      </c>
      <c r="I11515" s="6">
        <v>43676</v>
      </c>
      <c r="J11515" s="5" t="s">
        <v>32</v>
      </c>
      <c r="K11515" s="7">
        <v>1705.46</v>
      </c>
      <c r="L11515" s="35">
        <v>972.11</v>
      </c>
      <c r="M11515" s="36">
        <f t="shared" si="179"/>
        <v>733.35</v>
      </c>
      <c r="N11515" s="37">
        <f>YEAR(Table1[[#This Row],[Data zamówienia]])</f>
        <v>2019</v>
      </c>
    </row>
    <row r="11516" spans="2:14" x14ac:dyDescent="0.3">
      <c r="B11516" s="32">
        <v>158712</v>
      </c>
      <c r="C11516" s="8" t="s">
        <v>21</v>
      </c>
      <c r="D11516" s="8" t="s">
        <v>22</v>
      </c>
      <c r="E11516" s="5" t="s">
        <v>25</v>
      </c>
      <c r="F11516" s="8">
        <v>300</v>
      </c>
      <c r="G11516" s="6">
        <v>43668</v>
      </c>
      <c r="H11516" s="6">
        <v>43669</v>
      </c>
      <c r="I11516" s="6">
        <v>43676</v>
      </c>
      <c r="J11516" s="5" t="s">
        <v>24</v>
      </c>
      <c r="K11516" s="7">
        <v>1386.52</v>
      </c>
      <c r="L11516" s="35">
        <v>776.45</v>
      </c>
      <c r="M11516" s="36">
        <f t="shared" si="179"/>
        <v>610.06999999999994</v>
      </c>
      <c r="N11516" s="37">
        <f>YEAR(Table1[[#This Row],[Data zamówienia]])</f>
        <v>2019</v>
      </c>
    </row>
    <row r="11517" spans="2:14" x14ac:dyDescent="0.3">
      <c r="B11517" s="32">
        <v>848940</v>
      </c>
      <c r="C11517" s="8" t="s">
        <v>21</v>
      </c>
      <c r="D11517" s="8" t="s">
        <v>28</v>
      </c>
      <c r="E11517" s="5" t="s">
        <v>23</v>
      </c>
      <c r="F11517" s="8">
        <v>297</v>
      </c>
      <c r="G11517" s="6">
        <v>43668</v>
      </c>
      <c r="H11517" s="6">
        <v>43669</v>
      </c>
      <c r="I11517" s="6">
        <v>43674</v>
      </c>
      <c r="J11517" s="5" t="s">
        <v>32</v>
      </c>
      <c r="K11517" s="7">
        <v>1890.04</v>
      </c>
      <c r="L11517" s="35">
        <v>1493.13</v>
      </c>
      <c r="M11517" s="36">
        <f t="shared" si="179"/>
        <v>396.90999999999985</v>
      </c>
      <c r="N11517" s="37">
        <f>YEAR(Table1[[#This Row],[Data zamówienia]])</f>
        <v>2019</v>
      </c>
    </row>
    <row r="11518" spans="2:14" x14ac:dyDescent="0.3">
      <c r="B11518" s="32">
        <v>630330</v>
      </c>
      <c r="C11518" s="8" t="s">
        <v>21</v>
      </c>
      <c r="D11518" s="8" t="s">
        <v>36</v>
      </c>
      <c r="E11518" s="5" t="s">
        <v>29</v>
      </c>
      <c r="F11518" s="8">
        <v>20</v>
      </c>
      <c r="G11518" s="6">
        <v>43667</v>
      </c>
      <c r="H11518" s="6">
        <v>43670</v>
      </c>
      <c r="I11518" s="6">
        <v>43677</v>
      </c>
      <c r="J11518" s="5" t="s">
        <v>32</v>
      </c>
      <c r="K11518" s="7">
        <v>590.77</v>
      </c>
      <c r="L11518" s="35">
        <v>508.06</v>
      </c>
      <c r="M11518" s="36">
        <f t="shared" si="179"/>
        <v>82.70999999999998</v>
      </c>
      <c r="N11518" s="37">
        <f>YEAR(Table1[[#This Row],[Data zamówienia]])</f>
        <v>2019</v>
      </c>
    </row>
    <row r="11519" spans="2:14" x14ac:dyDescent="0.3">
      <c r="B11519" s="32">
        <v>794527</v>
      </c>
      <c r="C11519" s="8" t="s">
        <v>27</v>
      </c>
      <c r="D11519" s="8" t="s">
        <v>39</v>
      </c>
      <c r="E11519" s="5" t="s">
        <v>37</v>
      </c>
      <c r="F11519" s="8">
        <v>219</v>
      </c>
      <c r="G11519" s="6">
        <v>43667</v>
      </c>
      <c r="H11519" s="6">
        <v>43671</v>
      </c>
      <c r="I11519" s="6">
        <v>43675</v>
      </c>
      <c r="J11519" s="5" t="s">
        <v>30</v>
      </c>
      <c r="K11519" s="7">
        <v>590.77</v>
      </c>
      <c r="L11519" s="35">
        <v>531.69000000000005</v>
      </c>
      <c r="M11519" s="36">
        <f t="shared" si="179"/>
        <v>59.079999999999927</v>
      </c>
      <c r="N11519" s="37">
        <f>YEAR(Table1[[#This Row],[Data zamówienia]])</f>
        <v>2019</v>
      </c>
    </row>
    <row r="11520" spans="2:14" x14ac:dyDescent="0.3">
      <c r="B11520" s="32">
        <v>319238</v>
      </c>
      <c r="C11520" s="8" t="s">
        <v>35</v>
      </c>
      <c r="D11520" s="8" t="s">
        <v>22</v>
      </c>
      <c r="E11520" s="5" t="s">
        <v>25</v>
      </c>
      <c r="F11520" s="8">
        <v>121</v>
      </c>
      <c r="G11520" s="6">
        <v>43667</v>
      </c>
      <c r="H11520" s="6">
        <v>43671</v>
      </c>
      <c r="I11520" s="6">
        <v>43673</v>
      </c>
      <c r="J11520" s="5" t="s">
        <v>32</v>
      </c>
      <c r="K11520" s="7">
        <v>1071.03</v>
      </c>
      <c r="L11520" s="35">
        <v>706.88</v>
      </c>
      <c r="M11520" s="36">
        <f t="shared" si="179"/>
        <v>364.15</v>
      </c>
      <c r="N11520" s="37">
        <f>YEAR(Table1[[#This Row],[Data zamówienia]])</f>
        <v>2019</v>
      </c>
    </row>
    <row r="11521" spans="2:14" x14ac:dyDescent="0.3">
      <c r="B11521" s="32">
        <v>16879</v>
      </c>
      <c r="C11521" s="8" t="s">
        <v>21</v>
      </c>
      <c r="D11521" s="8" t="s">
        <v>36</v>
      </c>
      <c r="E11521" s="5" t="s">
        <v>34</v>
      </c>
      <c r="F11521" s="8">
        <v>178</v>
      </c>
      <c r="G11521" s="6">
        <v>43669</v>
      </c>
      <c r="H11521" s="6">
        <v>43671</v>
      </c>
      <c r="I11521" s="6">
        <v>43676</v>
      </c>
      <c r="J11521" s="5" t="s">
        <v>32</v>
      </c>
      <c r="K11521" s="7">
        <v>626.49</v>
      </c>
      <c r="L11521" s="35">
        <v>382.16</v>
      </c>
      <c r="M11521" s="36">
        <f t="shared" si="179"/>
        <v>244.32999999999998</v>
      </c>
      <c r="N11521" s="37">
        <f>YEAR(Table1[[#This Row],[Data zamówienia]])</f>
        <v>2019</v>
      </c>
    </row>
    <row r="11522" spans="2:14" x14ac:dyDescent="0.3">
      <c r="B11522" s="32">
        <v>36371</v>
      </c>
      <c r="C11522" s="8" t="s">
        <v>27</v>
      </c>
      <c r="D11522" s="8" t="s">
        <v>36</v>
      </c>
      <c r="E11522" s="5" t="s">
        <v>29</v>
      </c>
      <c r="F11522" s="8">
        <v>235</v>
      </c>
      <c r="G11522" s="6">
        <v>43669</v>
      </c>
      <c r="H11522" s="6">
        <v>43669</v>
      </c>
      <c r="I11522" s="6">
        <v>43673</v>
      </c>
      <c r="J11522" s="5" t="s">
        <v>32</v>
      </c>
      <c r="K11522" s="7">
        <v>1016.91</v>
      </c>
      <c r="L11522" s="35">
        <v>915.22</v>
      </c>
      <c r="M11522" s="36">
        <f t="shared" si="179"/>
        <v>101.68999999999994</v>
      </c>
      <c r="N11522" s="37">
        <f>YEAR(Table1[[#This Row],[Data zamówienia]])</f>
        <v>2019</v>
      </c>
    </row>
    <row r="11523" spans="2:14" x14ac:dyDescent="0.3">
      <c r="B11523" s="32">
        <v>973321</v>
      </c>
      <c r="C11523" s="8" t="s">
        <v>27</v>
      </c>
      <c r="D11523" s="8" t="s">
        <v>39</v>
      </c>
      <c r="E11523" s="5" t="s">
        <v>23</v>
      </c>
      <c r="F11523" s="8">
        <v>91</v>
      </c>
      <c r="G11523" s="6">
        <v>43669</v>
      </c>
      <c r="H11523" s="6">
        <v>43670</v>
      </c>
      <c r="I11523" s="6">
        <v>43676</v>
      </c>
      <c r="J11523" s="5" t="s">
        <v>32</v>
      </c>
      <c r="K11523" s="7">
        <v>561.23</v>
      </c>
      <c r="L11523" s="35">
        <v>499.49</v>
      </c>
      <c r="M11523" s="36">
        <f t="shared" si="179"/>
        <v>61.740000000000009</v>
      </c>
      <c r="N11523" s="37">
        <f>YEAR(Table1[[#This Row],[Data zamówienia]])</f>
        <v>2019</v>
      </c>
    </row>
    <row r="11524" spans="2:14" x14ac:dyDescent="0.3">
      <c r="B11524" s="32">
        <v>341983</v>
      </c>
      <c r="C11524" s="8" t="s">
        <v>21</v>
      </c>
      <c r="D11524" s="8" t="s">
        <v>22</v>
      </c>
      <c r="E11524" s="5" t="s">
        <v>23</v>
      </c>
      <c r="F11524" s="8">
        <v>145</v>
      </c>
      <c r="G11524" s="6">
        <v>43668</v>
      </c>
      <c r="H11524" s="6">
        <v>43671</v>
      </c>
      <c r="I11524" s="6">
        <v>43675</v>
      </c>
      <c r="J11524" s="5" t="s">
        <v>30</v>
      </c>
      <c r="K11524" s="7">
        <v>1016.91</v>
      </c>
      <c r="L11524" s="35">
        <v>823.7</v>
      </c>
      <c r="M11524" s="36">
        <f t="shared" ref="M11524:M11587" si="180">K11524-L11524</f>
        <v>193.20999999999992</v>
      </c>
      <c r="N11524" s="37">
        <f>YEAR(Table1[[#This Row],[Data zamówienia]])</f>
        <v>2019</v>
      </c>
    </row>
    <row r="11525" spans="2:14" x14ac:dyDescent="0.3">
      <c r="B11525" s="32">
        <v>470483</v>
      </c>
      <c r="C11525" s="8" t="s">
        <v>21</v>
      </c>
      <c r="D11525" s="8" t="s">
        <v>28</v>
      </c>
      <c r="E11525" s="5" t="s">
        <v>31</v>
      </c>
      <c r="F11525" s="8">
        <v>175</v>
      </c>
      <c r="G11525" s="6">
        <v>43669</v>
      </c>
      <c r="H11525" s="6">
        <v>43670</v>
      </c>
      <c r="I11525" s="6">
        <v>43671</v>
      </c>
      <c r="J11525" s="5" t="s">
        <v>30</v>
      </c>
      <c r="K11525" s="7">
        <v>1549.99</v>
      </c>
      <c r="L11525" s="35">
        <v>852.49</v>
      </c>
      <c r="M11525" s="36">
        <f t="shared" si="180"/>
        <v>697.5</v>
      </c>
      <c r="N11525" s="37">
        <f>YEAR(Table1[[#This Row],[Data zamówienia]])</f>
        <v>2019</v>
      </c>
    </row>
    <row r="11526" spans="2:14" x14ac:dyDescent="0.3">
      <c r="B11526" s="32">
        <v>571721</v>
      </c>
      <c r="C11526" s="8" t="s">
        <v>27</v>
      </c>
      <c r="D11526" s="8" t="s">
        <v>28</v>
      </c>
      <c r="E11526" s="5" t="s">
        <v>34</v>
      </c>
      <c r="F11526" s="8">
        <v>134</v>
      </c>
      <c r="G11526" s="6">
        <v>43668</v>
      </c>
      <c r="H11526" s="6">
        <v>43669</v>
      </c>
      <c r="I11526" s="6">
        <v>43671</v>
      </c>
      <c r="J11526" s="5" t="s">
        <v>24</v>
      </c>
      <c r="K11526" s="7">
        <v>353.69</v>
      </c>
      <c r="L11526" s="35">
        <v>321.86</v>
      </c>
      <c r="M11526" s="36">
        <f t="shared" si="180"/>
        <v>31.829999999999984</v>
      </c>
      <c r="N11526" s="37">
        <f>YEAR(Table1[[#This Row],[Data zamówienia]])</f>
        <v>2019</v>
      </c>
    </row>
    <row r="11527" spans="2:14" x14ac:dyDescent="0.3">
      <c r="B11527" s="32">
        <v>345747</v>
      </c>
      <c r="C11527" s="8" t="s">
        <v>27</v>
      </c>
      <c r="D11527" s="8" t="s">
        <v>28</v>
      </c>
      <c r="E11527" s="5" t="s">
        <v>29</v>
      </c>
      <c r="F11527" s="8">
        <v>86</v>
      </c>
      <c r="G11527" s="6">
        <v>43668</v>
      </c>
      <c r="H11527" s="6">
        <v>43672</v>
      </c>
      <c r="I11527" s="6">
        <v>43676</v>
      </c>
      <c r="J11527" s="5" t="s">
        <v>24</v>
      </c>
      <c r="K11527" s="7">
        <v>323.32</v>
      </c>
      <c r="L11527" s="35">
        <v>197.23</v>
      </c>
      <c r="M11527" s="36">
        <f t="shared" si="180"/>
        <v>126.09</v>
      </c>
      <c r="N11527" s="37">
        <f>YEAR(Table1[[#This Row],[Data zamówienia]])</f>
        <v>2019</v>
      </c>
    </row>
    <row r="11528" spans="2:14" x14ac:dyDescent="0.3">
      <c r="B11528" s="32">
        <v>294396</v>
      </c>
      <c r="C11528" s="8" t="s">
        <v>27</v>
      </c>
      <c r="D11528" s="8" t="s">
        <v>39</v>
      </c>
      <c r="E11528" s="5" t="s">
        <v>25</v>
      </c>
      <c r="F11528" s="8">
        <v>72</v>
      </c>
      <c r="G11528" s="6">
        <v>43668</v>
      </c>
      <c r="H11528" s="6">
        <v>43669</v>
      </c>
      <c r="I11528" s="6">
        <v>43674</v>
      </c>
      <c r="J11528" s="5" t="s">
        <v>33</v>
      </c>
      <c r="K11528" s="7">
        <v>1020.87</v>
      </c>
      <c r="L11528" s="35">
        <v>571.69000000000005</v>
      </c>
      <c r="M11528" s="36">
        <f t="shared" si="180"/>
        <v>449.17999999999995</v>
      </c>
      <c r="N11528" s="37">
        <f>YEAR(Table1[[#This Row],[Data zamówienia]])</f>
        <v>2019</v>
      </c>
    </row>
    <row r="11529" spans="2:14" x14ac:dyDescent="0.3">
      <c r="B11529" s="32">
        <v>807482</v>
      </c>
      <c r="C11529" s="8" t="s">
        <v>38</v>
      </c>
      <c r="D11529" s="8" t="s">
        <v>39</v>
      </c>
      <c r="E11529" s="5" t="s">
        <v>29</v>
      </c>
      <c r="F11529" s="8">
        <v>14</v>
      </c>
      <c r="G11529" s="6">
        <v>43669</v>
      </c>
      <c r="H11529" s="6">
        <v>43670</v>
      </c>
      <c r="I11529" s="6">
        <v>43675</v>
      </c>
      <c r="J11529" s="5" t="s">
        <v>26</v>
      </c>
      <c r="K11529" s="7">
        <v>1239.06</v>
      </c>
      <c r="L11529" s="35">
        <v>656.7</v>
      </c>
      <c r="M11529" s="36">
        <f t="shared" si="180"/>
        <v>582.3599999999999</v>
      </c>
      <c r="N11529" s="37">
        <f>YEAR(Table1[[#This Row],[Data zamówienia]])</f>
        <v>2019</v>
      </c>
    </row>
    <row r="11530" spans="2:14" x14ac:dyDescent="0.3">
      <c r="B11530" s="32">
        <v>672228</v>
      </c>
      <c r="C11530" s="8" t="s">
        <v>27</v>
      </c>
      <c r="D11530" s="8" t="s">
        <v>39</v>
      </c>
      <c r="E11530" s="5" t="s">
        <v>31</v>
      </c>
      <c r="F11530" s="8">
        <v>6</v>
      </c>
      <c r="G11530" s="6">
        <v>43668</v>
      </c>
      <c r="H11530" s="6">
        <v>43672</v>
      </c>
      <c r="I11530" s="6">
        <v>43676</v>
      </c>
      <c r="J11530" s="5" t="s">
        <v>30</v>
      </c>
      <c r="K11530" s="7">
        <v>336.43</v>
      </c>
      <c r="L11530" s="35">
        <v>312.88</v>
      </c>
      <c r="M11530" s="36">
        <f t="shared" si="180"/>
        <v>23.550000000000011</v>
      </c>
      <c r="N11530" s="37">
        <f>YEAR(Table1[[#This Row],[Data zamówienia]])</f>
        <v>2019</v>
      </c>
    </row>
    <row r="11531" spans="2:14" x14ac:dyDescent="0.3">
      <c r="B11531" s="32">
        <v>844079</v>
      </c>
      <c r="C11531" s="8" t="s">
        <v>21</v>
      </c>
      <c r="D11531" s="8" t="s">
        <v>22</v>
      </c>
      <c r="E11531" s="5" t="s">
        <v>34</v>
      </c>
      <c r="F11531" s="8">
        <v>189</v>
      </c>
      <c r="G11531" s="6">
        <v>43668</v>
      </c>
      <c r="H11531" s="6">
        <v>43669</v>
      </c>
      <c r="I11531" s="6">
        <v>43676</v>
      </c>
      <c r="J11531" s="5" t="s">
        <v>30</v>
      </c>
      <c r="K11531" s="7">
        <v>1376.71</v>
      </c>
      <c r="L11531" s="35">
        <v>702.12</v>
      </c>
      <c r="M11531" s="36">
        <f t="shared" si="180"/>
        <v>674.59</v>
      </c>
      <c r="N11531" s="37">
        <f>YEAR(Table1[[#This Row],[Data zamówienia]])</f>
        <v>2019</v>
      </c>
    </row>
    <row r="11532" spans="2:14" x14ac:dyDescent="0.3">
      <c r="B11532" s="32">
        <v>473712</v>
      </c>
      <c r="C11532" s="8" t="s">
        <v>21</v>
      </c>
      <c r="D11532" s="8" t="s">
        <v>39</v>
      </c>
      <c r="E11532" s="5" t="s">
        <v>34</v>
      </c>
      <c r="F11532" s="8">
        <v>338</v>
      </c>
      <c r="G11532" s="6">
        <v>43668</v>
      </c>
      <c r="H11532" s="6">
        <v>43671</v>
      </c>
      <c r="I11532" s="6">
        <v>43675</v>
      </c>
      <c r="J11532" s="5" t="s">
        <v>26</v>
      </c>
      <c r="K11532" s="7">
        <v>893</v>
      </c>
      <c r="L11532" s="35">
        <v>767.98</v>
      </c>
      <c r="M11532" s="36">
        <f t="shared" si="180"/>
        <v>125.01999999999998</v>
      </c>
      <c r="N11532" s="37">
        <f>YEAR(Table1[[#This Row],[Data zamówienia]])</f>
        <v>2019</v>
      </c>
    </row>
    <row r="11533" spans="2:14" x14ac:dyDescent="0.3">
      <c r="B11533" s="32">
        <v>789991</v>
      </c>
      <c r="C11533" s="8" t="s">
        <v>35</v>
      </c>
      <c r="D11533" s="8" t="s">
        <v>22</v>
      </c>
      <c r="E11533" s="5" t="s">
        <v>31</v>
      </c>
      <c r="F11533" s="8">
        <v>159</v>
      </c>
      <c r="G11533" s="6">
        <v>43669</v>
      </c>
      <c r="H11533" s="6">
        <v>43673</v>
      </c>
      <c r="I11533" s="6">
        <v>43675</v>
      </c>
      <c r="J11533" s="5" t="s">
        <v>24</v>
      </c>
      <c r="K11533" s="7">
        <v>515.99</v>
      </c>
      <c r="L11533" s="35">
        <v>361.19</v>
      </c>
      <c r="M11533" s="36">
        <f t="shared" si="180"/>
        <v>154.80000000000001</v>
      </c>
      <c r="N11533" s="37">
        <f>YEAR(Table1[[#This Row],[Data zamówienia]])</f>
        <v>2019</v>
      </c>
    </row>
    <row r="11534" spans="2:14" x14ac:dyDescent="0.3">
      <c r="B11534" s="32">
        <v>856022</v>
      </c>
      <c r="C11534" s="8" t="s">
        <v>21</v>
      </c>
      <c r="D11534" s="8" t="s">
        <v>22</v>
      </c>
      <c r="E11534" s="5" t="s">
        <v>25</v>
      </c>
      <c r="F11534" s="8">
        <v>141</v>
      </c>
      <c r="G11534" s="6">
        <v>43670</v>
      </c>
      <c r="H11534" s="6">
        <v>43671</v>
      </c>
      <c r="I11534" s="6">
        <v>43676</v>
      </c>
      <c r="J11534" s="5" t="s">
        <v>30</v>
      </c>
      <c r="K11534" s="7">
        <v>375.99</v>
      </c>
      <c r="L11534" s="35">
        <v>345.91</v>
      </c>
      <c r="M11534" s="36">
        <f t="shared" si="180"/>
        <v>30.079999999999984</v>
      </c>
      <c r="N11534" s="37">
        <f>YEAR(Table1[[#This Row],[Data zamówienia]])</f>
        <v>2019</v>
      </c>
    </row>
    <row r="11535" spans="2:14" x14ac:dyDescent="0.3">
      <c r="B11535" s="32">
        <v>114724</v>
      </c>
      <c r="C11535" s="8" t="s">
        <v>21</v>
      </c>
      <c r="D11535" s="8" t="s">
        <v>22</v>
      </c>
      <c r="E11535" s="5" t="s">
        <v>34</v>
      </c>
      <c r="F11535" s="8">
        <v>7</v>
      </c>
      <c r="G11535" s="6">
        <v>43669</v>
      </c>
      <c r="H11535" s="6">
        <v>43672</v>
      </c>
      <c r="I11535" s="6">
        <v>43675</v>
      </c>
      <c r="J11535" s="5" t="s">
        <v>33</v>
      </c>
      <c r="K11535" s="7">
        <v>1429.78</v>
      </c>
      <c r="L11535" s="35">
        <v>1286.8</v>
      </c>
      <c r="M11535" s="36">
        <f t="shared" si="180"/>
        <v>142.98000000000002</v>
      </c>
      <c r="N11535" s="37">
        <f>YEAR(Table1[[#This Row],[Data zamówienia]])</f>
        <v>2019</v>
      </c>
    </row>
    <row r="11536" spans="2:14" x14ac:dyDescent="0.3">
      <c r="B11536" s="32">
        <v>507751</v>
      </c>
      <c r="C11536" s="8" t="s">
        <v>21</v>
      </c>
      <c r="D11536" s="8" t="s">
        <v>36</v>
      </c>
      <c r="E11536" s="5" t="s">
        <v>31</v>
      </c>
      <c r="F11536" s="8">
        <v>306</v>
      </c>
      <c r="G11536" s="6">
        <v>43669</v>
      </c>
      <c r="H11536" s="6">
        <v>43673</v>
      </c>
      <c r="I11536" s="6">
        <v>43679</v>
      </c>
      <c r="J11536" s="5" t="s">
        <v>26</v>
      </c>
      <c r="K11536" s="7">
        <v>1717.61</v>
      </c>
      <c r="L11536" s="35">
        <v>1064.92</v>
      </c>
      <c r="M11536" s="36">
        <f t="shared" si="180"/>
        <v>652.68999999999983</v>
      </c>
      <c r="N11536" s="37">
        <f>YEAR(Table1[[#This Row],[Data zamówienia]])</f>
        <v>2019</v>
      </c>
    </row>
    <row r="11537" spans="2:14" x14ac:dyDescent="0.3">
      <c r="B11537" s="32">
        <v>269746</v>
      </c>
      <c r="C11537" s="8" t="s">
        <v>35</v>
      </c>
      <c r="D11537" s="8" t="s">
        <v>28</v>
      </c>
      <c r="E11537" s="5" t="s">
        <v>34</v>
      </c>
      <c r="F11537" s="8">
        <v>247</v>
      </c>
      <c r="G11537" s="6">
        <v>43669</v>
      </c>
      <c r="H11537" s="6">
        <v>43672</v>
      </c>
      <c r="I11537" s="6">
        <v>43679</v>
      </c>
      <c r="J11537" s="5" t="s">
        <v>24</v>
      </c>
      <c r="K11537" s="7">
        <v>1898.63</v>
      </c>
      <c r="L11537" s="35">
        <v>968.3</v>
      </c>
      <c r="M11537" s="36">
        <f t="shared" si="180"/>
        <v>930.33000000000015</v>
      </c>
      <c r="N11537" s="37">
        <f>YEAR(Table1[[#This Row],[Data zamówienia]])</f>
        <v>2019</v>
      </c>
    </row>
    <row r="11538" spans="2:14" x14ac:dyDescent="0.3">
      <c r="B11538" s="32">
        <v>892556</v>
      </c>
      <c r="C11538" s="8" t="s">
        <v>27</v>
      </c>
      <c r="D11538" s="8" t="s">
        <v>39</v>
      </c>
      <c r="E11538" s="5" t="s">
        <v>29</v>
      </c>
      <c r="F11538" s="8">
        <v>358</v>
      </c>
      <c r="G11538" s="6">
        <v>43669</v>
      </c>
      <c r="H11538" s="6">
        <v>43671</v>
      </c>
      <c r="I11538" s="6">
        <v>43678</v>
      </c>
      <c r="J11538" s="5" t="s">
        <v>30</v>
      </c>
      <c r="K11538" s="7">
        <v>1366.5</v>
      </c>
      <c r="L11538" s="35">
        <v>1257.18</v>
      </c>
      <c r="M11538" s="36">
        <f t="shared" si="180"/>
        <v>109.31999999999994</v>
      </c>
      <c r="N11538" s="37">
        <f>YEAR(Table1[[#This Row],[Data zamówienia]])</f>
        <v>2019</v>
      </c>
    </row>
    <row r="11539" spans="2:14" x14ac:dyDescent="0.3">
      <c r="B11539" s="32">
        <v>428038</v>
      </c>
      <c r="C11539" s="8" t="s">
        <v>21</v>
      </c>
      <c r="D11539" s="8" t="s">
        <v>36</v>
      </c>
      <c r="E11539" s="5" t="s">
        <v>23</v>
      </c>
      <c r="F11539" s="8">
        <v>200</v>
      </c>
      <c r="G11539" s="6">
        <v>43669</v>
      </c>
      <c r="H11539" s="6">
        <v>43670</v>
      </c>
      <c r="I11539" s="6">
        <v>43672</v>
      </c>
      <c r="J11539" s="5" t="s">
        <v>33</v>
      </c>
      <c r="K11539" s="7">
        <v>213.34</v>
      </c>
      <c r="L11539" s="35">
        <v>125.87</v>
      </c>
      <c r="M11539" s="36">
        <f t="shared" si="180"/>
        <v>87.47</v>
      </c>
      <c r="N11539" s="37">
        <f>YEAR(Table1[[#This Row],[Data zamówienia]])</f>
        <v>2019</v>
      </c>
    </row>
    <row r="11540" spans="2:14" x14ac:dyDescent="0.3">
      <c r="B11540" s="32">
        <v>150488</v>
      </c>
      <c r="C11540" s="8" t="s">
        <v>38</v>
      </c>
      <c r="D11540" s="8" t="s">
        <v>22</v>
      </c>
      <c r="E11540" s="5" t="s">
        <v>23</v>
      </c>
      <c r="F11540" s="8">
        <v>222</v>
      </c>
      <c r="G11540" s="6">
        <v>43669</v>
      </c>
      <c r="H11540" s="6">
        <v>43673</v>
      </c>
      <c r="I11540" s="6">
        <v>43678</v>
      </c>
      <c r="J11540" s="5" t="s">
        <v>30</v>
      </c>
      <c r="K11540" s="7">
        <v>1862.1</v>
      </c>
      <c r="L11540" s="35">
        <v>1471.06</v>
      </c>
      <c r="M11540" s="36">
        <f t="shared" si="180"/>
        <v>391.03999999999996</v>
      </c>
      <c r="N11540" s="37">
        <f>YEAR(Table1[[#This Row],[Data zamówienia]])</f>
        <v>2019</v>
      </c>
    </row>
    <row r="11541" spans="2:14" x14ac:dyDescent="0.3">
      <c r="B11541" s="32">
        <v>480992</v>
      </c>
      <c r="C11541" s="8" t="s">
        <v>27</v>
      </c>
      <c r="D11541" s="8" t="s">
        <v>36</v>
      </c>
      <c r="E11541" s="5" t="s">
        <v>23</v>
      </c>
      <c r="F11541" s="8">
        <v>206</v>
      </c>
      <c r="G11541" s="6">
        <v>43669</v>
      </c>
      <c r="H11541" s="6">
        <v>43672</v>
      </c>
      <c r="I11541" s="6">
        <v>43673</v>
      </c>
      <c r="J11541" s="5" t="s">
        <v>26</v>
      </c>
      <c r="K11541" s="7">
        <v>922.91</v>
      </c>
      <c r="L11541" s="35">
        <v>489.14</v>
      </c>
      <c r="M11541" s="36">
        <f t="shared" si="180"/>
        <v>433.77</v>
      </c>
      <c r="N11541" s="37">
        <f>YEAR(Table1[[#This Row],[Data zamówienia]])</f>
        <v>2019</v>
      </c>
    </row>
    <row r="11542" spans="2:14" x14ac:dyDescent="0.3">
      <c r="B11542" s="32">
        <v>37925</v>
      </c>
      <c r="C11542" s="8" t="s">
        <v>21</v>
      </c>
      <c r="D11542" s="8" t="s">
        <v>28</v>
      </c>
      <c r="E11542" s="5" t="s">
        <v>31</v>
      </c>
      <c r="F11542" s="8">
        <v>352</v>
      </c>
      <c r="G11542" s="6">
        <v>43670</v>
      </c>
      <c r="H11542" s="6">
        <v>43671</v>
      </c>
      <c r="I11542" s="6">
        <v>43677</v>
      </c>
      <c r="J11542" s="5" t="s">
        <v>24</v>
      </c>
      <c r="K11542" s="7">
        <v>1230.5999999999999</v>
      </c>
      <c r="L11542" s="35">
        <v>701.44</v>
      </c>
      <c r="M11542" s="36">
        <f t="shared" si="180"/>
        <v>529.15999999999985</v>
      </c>
      <c r="N11542" s="37">
        <f>YEAR(Table1[[#This Row],[Data zamówienia]])</f>
        <v>2019</v>
      </c>
    </row>
    <row r="11543" spans="2:14" x14ac:dyDescent="0.3">
      <c r="B11543" s="32">
        <v>402099</v>
      </c>
      <c r="C11543" s="8" t="s">
        <v>27</v>
      </c>
      <c r="D11543" s="8" t="s">
        <v>36</v>
      </c>
      <c r="E11543" s="5" t="s">
        <v>29</v>
      </c>
      <c r="F11543" s="8">
        <v>328</v>
      </c>
      <c r="G11543" s="6">
        <v>43670</v>
      </c>
      <c r="H11543" s="6">
        <v>43670</v>
      </c>
      <c r="I11543" s="6">
        <v>43675</v>
      </c>
      <c r="J11543" s="5" t="s">
        <v>30</v>
      </c>
      <c r="K11543" s="7">
        <v>1365.01</v>
      </c>
      <c r="L11543" s="35">
        <v>914.56</v>
      </c>
      <c r="M11543" s="36">
        <f t="shared" si="180"/>
        <v>450.45000000000005</v>
      </c>
      <c r="N11543" s="37">
        <f>YEAR(Table1[[#This Row],[Data zamówienia]])</f>
        <v>2019</v>
      </c>
    </row>
    <row r="11544" spans="2:14" x14ac:dyDescent="0.3">
      <c r="B11544" s="32">
        <v>804498</v>
      </c>
      <c r="C11544" s="8" t="s">
        <v>21</v>
      </c>
      <c r="D11544" s="8" t="s">
        <v>28</v>
      </c>
      <c r="E11544" s="5" t="s">
        <v>37</v>
      </c>
      <c r="F11544" s="8">
        <v>327</v>
      </c>
      <c r="G11544" s="6">
        <v>43670</v>
      </c>
      <c r="H11544" s="6">
        <v>43672</v>
      </c>
      <c r="I11544" s="6">
        <v>43677</v>
      </c>
      <c r="J11544" s="5" t="s">
        <v>30</v>
      </c>
      <c r="K11544" s="7">
        <v>1179.46</v>
      </c>
      <c r="L11544" s="35">
        <v>943.57</v>
      </c>
      <c r="M11544" s="36">
        <f t="shared" si="180"/>
        <v>235.89</v>
      </c>
      <c r="N11544" s="37">
        <f>YEAR(Table1[[#This Row],[Data zamówienia]])</f>
        <v>2019</v>
      </c>
    </row>
    <row r="11545" spans="2:14" x14ac:dyDescent="0.3">
      <c r="B11545" s="32">
        <v>779527</v>
      </c>
      <c r="C11545" s="8" t="s">
        <v>21</v>
      </c>
      <c r="D11545" s="8" t="s">
        <v>22</v>
      </c>
      <c r="E11545" s="5" t="s">
        <v>34</v>
      </c>
      <c r="F11545" s="8">
        <v>344</v>
      </c>
      <c r="G11545" s="6">
        <v>43671</v>
      </c>
      <c r="H11545" s="6">
        <v>43672</v>
      </c>
      <c r="I11545" s="6">
        <v>43676</v>
      </c>
      <c r="J11545" s="5" t="s">
        <v>30</v>
      </c>
      <c r="K11545" s="7">
        <v>1802.91</v>
      </c>
      <c r="L11545" s="35">
        <v>1045.69</v>
      </c>
      <c r="M11545" s="36">
        <f t="shared" si="180"/>
        <v>757.22</v>
      </c>
      <c r="N11545" s="37">
        <f>YEAR(Table1[[#This Row],[Data zamówienia]])</f>
        <v>2019</v>
      </c>
    </row>
    <row r="11546" spans="2:14" x14ac:dyDescent="0.3">
      <c r="B11546" s="32">
        <v>354999</v>
      </c>
      <c r="C11546" s="8" t="s">
        <v>21</v>
      </c>
      <c r="D11546" s="8" t="s">
        <v>22</v>
      </c>
      <c r="E11546" s="5" t="s">
        <v>34</v>
      </c>
      <c r="F11546" s="8">
        <v>138</v>
      </c>
      <c r="G11546" s="6">
        <v>43670</v>
      </c>
      <c r="H11546" s="6">
        <v>43671</v>
      </c>
      <c r="I11546" s="6">
        <v>43678</v>
      </c>
      <c r="J11546" s="5" t="s">
        <v>33</v>
      </c>
      <c r="K11546" s="7">
        <v>616.39</v>
      </c>
      <c r="L11546" s="35">
        <v>480.78</v>
      </c>
      <c r="M11546" s="36">
        <f t="shared" si="180"/>
        <v>135.61000000000001</v>
      </c>
      <c r="N11546" s="37">
        <f>YEAR(Table1[[#This Row],[Data zamówienia]])</f>
        <v>2019</v>
      </c>
    </row>
    <row r="11547" spans="2:14" x14ac:dyDescent="0.3">
      <c r="B11547" s="32">
        <v>789998</v>
      </c>
      <c r="C11547" s="8" t="s">
        <v>21</v>
      </c>
      <c r="D11547" s="8" t="s">
        <v>39</v>
      </c>
      <c r="E11547" s="5" t="s">
        <v>23</v>
      </c>
      <c r="F11547" s="8">
        <v>98</v>
      </c>
      <c r="G11547" s="6">
        <v>43670</v>
      </c>
      <c r="H11547" s="6">
        <v>43673</v>
      </c>
      <c r="I11547" s="6">
        <v>43676</v>
      </c>
      <c r="J11547" s="5" t="s">
        <v>33</v>
      </c>
      <c r="K11547" s="7">
        <v>1339.32</v>
      </c>
      <c r="L11547" s="35">
        <v>1111.6400000000001</v>
      </c>
      <c r="M11547" s="36">
        <f t="shared" si="180"/>
        <v>227.67999999999984</v>
      </c>
      <c r="N11547" s="37">
        <f>YEAR(Table1[[#This Row],[Data zamówienia]])</f>
        <v>2019</v>
      </c>
    </row>
    <row r="11548" spans="2:14" x14ac:dyDescent="0.3">
      <c r="B11548" s="32">
        <v>35458</v>
      </c>
      <c r="C11548" s="8" t="s">
        <v>21</v>
      </c>
      <c r="D11548" s="8" t="s">
        <v>22</v>
      </c>
      <c r="E11548" s="5" t="s">
        <v>23</v>
      </c>
      <c r="F11548" s="8">
        <v>60</v>
      </c>
      <c r="G11548" s="6">
        <v>43671</v>
      </c>
      <c r="H11548" s="6">
        <v>43671</v>
      </c>
      <c r="I11548" s="6">
        <v>43675</v>
      </c>
      <c r="J11548" s="5" t="s">
        <v>32</v>
      </c>
      <c r="K11548" s="7">
        <v>1979.53</v>
      </c>
      <c r="L11548" s="35">
        <v>1029.3599999999999</v>
      </c>
      <c r="M11548" s="36">
        <f t="shared" si="180"/>
        <v>950.17000000000007</v>
      </c>
      <c r="N11548" s="37">
        <f>YEAR(Table1[[#This Row],[Data zamówienia]])</f>
        <v>2019</v>
      </c>
    </row>
    <row r="11549" spans="2:14" x14ac:dyDescent="0.3">
      <c r="B11549" s="32">
        <v>459475</v>
      </c>
      <c r="C11549" s="8" t="s">
        <v>21</v>
      </c>
      <c r="D11549" s="8" t="s">
        <v>22</v>
      </c>
      <c r="E11549" s="5" t="s">
        <v>23</v>
      </c>
      <c r="F11549" s="8">
        <v>74</v>
      </c>
      <c r="G11549" s="6">
        <v>43671</v>
      </c>
      <c r="H11549" s="6">
        <v>43673</v>
      </c>
      <c r="I11549" s="6">
        <v>43678</v>
      </c>
      <c r="J11549" s="5" t="s">
        <v>40</v>
      </c>
      <c r="K11549" s="7">
        <v>1202.57</v>
      </c>
      <c r="L11549" s="35">
        <v>986.11</v>
      </c>
      <c r="M11549" s="36">
        <f t="shared" si="180"/>
        <v>216.45999999999992</v>
      </c>
      <c r="N11549" s="37">
        <f>YEAR(Table1[[#This Row],[Data zamówienia]])</f>
        <v>2019</v>
      </c>
    </row>
    <row r="11550" spans="2:14" x14ac:dyDescent="0.3">
      <c r="B11550" s="32">
        <v>766811</v>
      </c>
      <c r="C11550" s="8" t="s">
        <v>21</v>
      </c>
      <c r="D11550" s="8" t="s">
        <v>22</v>
      </c>
      <c r="E11550" s="5" t="s">
        <v>23</v>
      </c>
      <c r="F11550" s="8">
        <v>214</v>
      </c>
      <c r="G11550" s="6">
        <v>43670</v>
      </c>
      <c r="H11550" s="6">
        <v>43673</v>
      </c>
      <c r="I11550" s="6">
        <v>43674</v>
      </c>
      <c r="J11550" s="5" t="s">
        <v>32</v>
      </c>
      <c r="K11550" s="7">
        <v>316.57</v>
      </c>
      <c r="L11550" s="35">
        <v>180.44</v>
      </c>
      <c r="M11550" s="36">
        <f t="shared" si="180"/>
        <v>136.13</v>
      </c>
      <c r="N11550" s="37">
        <f>YEAR(Table1[[#This Row],[Data zamówienia]])</f>
        <v>2019</v>
      </c>
    </row>
    <row r="11551" spans="2:14" x14ac:dyDescent="0.3">
      <c r="B11551" s="32">
        <v>431961</v>
      </c>
      <c r="C11551" s="8" t="s">
        <v>27</v>
      </c>
      <c r="D11551" s="8" t="s">
        <v>28</v>
      </c>
      <c r="E11551" s="5" t="s">
        <v>23</v>
      </c>
      <c r="F11551" s="8">
        <v>328</v>
      </c>
      <c r="G11551" s="6">
        <v>43671</v>
      </c>
      <c r="H11551" s="6">
        <v>43671</v>
      </c>
      <c r="I11551" s="6">
        <v>43675</v>
      </c>
      <c r="J11551" s="5" t="s">
        <v>33</v>
      </c>
      <c r="K11551" s="7">
        <v>1340.26</v>
      </c>
      <c r="L11551" s="35">
        <v>857.77</v>
      </c>
      <c r="M11551" s="36">
        <f t="shared" si="180"/>
        <v>482.49</v>
      </c>
      <c r="N11551" s="37">
        <f>YEAR(Table1[[#This Row],[Data zamówienia]])</f>
        <v>2019</v>
      </c>
    </row>
    <row r="11552" spans="2:14" x14ac:dyDescent="0.3">
      <c r="B11552" s="32">
        <v>482923</v>
      </c>
      <c r="C11552" s="8" t="s">
        <v>27</v>
      </c>
      <c r="D11552" s="8" t="s">
        <v>36</v>
      </c>
      <c r="E11552" s="5" t="s">
        <v>31</v>
      </c>
      <c r="F11552" s="8">
        <v>288</v>
      </c>
      <c r="G11552" s="6">
        <v>43670</v>
      </c>
      <c r="H11552" s="6">
        <v>43671</v>
      </c>
      <c r="I11552" s="6">
        <v>43676</v>
      </c>
      <c r="J11552" s="5" t="s">
        <v>24</v>
      </c>
      <c r="K11552" s="7">
        <v>1316.58</v>
      </c>
      <c r="L11552" s="35">
        <v>974.27</v>
      </c>
      <c r="M11552" s="36">
        <f t="shared" si="180"/>
        <v>342.30999999999995</v>
      </c>
      <c r="N11552" s="37">
        <f>YEAR(Table1[[#This Row],[Data zamówienia]])</f>
        <v>2019</v>
      </c>
    </row>
    <row r="11553" spans="2:14" x14ac:dyDescent="0.3">
      <c r="B11553" s="32">
        <v>51750</v>
      </c>
      <c r="C11553" s="8" t="s">
        <v>38</v>
      </c>
      <c r="D11553" s="8" t="s">
        <v>36</v>
      </c>
      <c r="E11553" s="5" t="s">
        <v>25</v>
      </c>
      <c r="F11553" s="8">
        <v>30</v>
      </c>
      <c r="G11553" s="6">
        <v>43672</v>
      </c>
      <c r="H11553" s="6">
        <v>43675</v>
      </c>
      <c r="I11553" s="6">
        <v>43676</v>
      </c>
      <c r="J11553" s="5" t="s">
        <v>30</v>
      </c>
      <c r="K11553" s="7">
        <v>1996.76</v>
      </c>
      <c r="L11553" s="35">
        <v>1577.44</v>
      </c>
      <c r="M11553" s="36">
        <f t="shared" si="180"/>
        <v>419.31999999999994</v>
      </c>
      <c r="N11553" s="37">
        <f>YEAR(Table1[[#This Row],[Data zamówienia]])</f>
        <v>2019</v>
      </c>
    </row>
    <row r="11554" spans="2:14" x14ac:dyDescent="0.3">
      <c r="B11554" s="32">
        <v>508659</v>
      </c>
      <c r="C11554" s="8" t="s">
        <v>27</v>
      </c>
      <c r="D11554" s="8" t="s">
        <v>28</v>
      </c>
      <c r="E11554" s="5" t="s">
        <v>25</v>
      </c>
      <c r="F11554" s="8">
        <v>355</v>
      </c>
      <c r="G11554" s="6">
        <v>43671</v>
      </c>
      <c r="H11554" s="6">
        <v>43673</v>
      </c>
      <c r="I11554" s="6">
        <v>43674</v>
      </c>
      <c r="J11554" s="5" t="s">
        <v>33</v>
      </c>
      <c r="K11554" s="7">
        <v>230.62</v>
      </c>
      <c r="L11554" s="35">
        <v>184.5</v>
      </c>
      <c r="M11554" s="36">
        <f t="shared" si="180"/>
        <v>46.120000000000005</v>
      </c>
      <c r="N11554" s="37">
        <f>YEAR(Table1[[#This Row],[Data zamówienia]])</f>
        <v>2019</v>
      </c>
    </row>
    <row r="11555" spans="2:14" x14ac:dyDescent="0.3">
      <c r="B11555" s="32">
        <v>686936</v>
      </c>
      <c r="C11555" s="8" t="s">
        <v>21</v>
      </c>
      <c r="D11555" s="8" t="s">
        <v>22</v>
      </c>
      <c r="E11555" s="5" t="s">
        <v>31</v>
      </c>
      <c r="F11555" s="8">
        <v>343</v>
      </c>
      <c r="G11555" s="6">
        <v>43671</v>
      </c>
      <c r="H11555" s="6">
        <v>43674</v>
      </c>
      <c r="I11555" s="6">
        <v>43679</v>
      </c>
      <c r="J11555" s="5" t="s">
        <v>40</v>
      </c>
      <c r="K11555" s="7">
        <v>1159.22</v>
      </c>
      <c r="L11555" s="35">
        <v>927.38</v>
      </c>
      <c r="M11555" s="36">
        <f t="shared" si="180"/>
        <v>231.84000000000003</v>
      </c>
      <c r="N11555" s="37">
        <f>YEAR(Table1[[#This Row],[Data zamówienia]])</f>
        <v>2019</v>
      </c>
    </row>
    <row r="11556" spans="2:14" x14ac:dyDescent="0.3">
      <c r="B11556" s="32">
        <v>368288</v>
      </c>
      <c r="C11556" s="8" t="s">
        <v>27</v>
      </c>
      <c r="D11556" s="8" t="s">
        <v>39</v>
      </c>
      <c r="E11556" s="5" t="s">
        <v>31</v>
      </c>
      <c r="F11556" s="8">
        <v>124</v>
      </c>
      <c r="G11556" s="6">
        <v>43672</v>
      </c>
      <c r="H11556" s="6">
        <v>43672</v>
      </c>
      <c r="I11556" s="6">
        <v>43674</v>
      </c>
      <c r="J11556" s="5" t="s">
        <v>33</v>
      </c>
      <c r="K11556" s="7">
        <v>759.15</v>
      </c>
      <c r="L11556" s="35">
        <v>501.04</v>
      </c>
      <c r="M11556" s="36">
        <f t="shared" si="180"/>
        <v>258.10999999999996</v>
      </c>
      <c r="N11556" s="37">
        <f>YEAR(Table1[[#This Row],[Data zamówienia]])</f>
        <v>2019</v>
      </c>
    </row>
    <row r="11557" spans="2:14" x14ac:dyDescent="0.3">
      <c r="B11557" s="32">
        <v>499882</v>
      </c>
      <c r="C11557" s="8" t="s">
        <v>21</v>
      </c>
      <c r="D11557" s="8" t="s">
        <v>22</v>
      </c>
      <c r="E11557" s="5" t="s">
        <v>25</v>
      </c>
      <c r="F11557" s="8">
        <v>235</v>
      </c>
      <c r="G11557" s="6">
        <v>43671</v>
      </c>
      <c r="H11557" s="6">
        <v>43672</v>
      </c>
      <c r="I11557" s="6">
        <v>43676</v>
      </c>
      <c r="J11557" s="5" t="s">
        <v>32</v>
      </c>
      <c r="K11557" s="7">
        <v>759.15</v>
      </c>
      <c r="L11557" s="35">
        <v>660.46</v>
      </c>
      <c r="M11557" s="36">
        <f t="shared" si="180"/>
        <v>98.689999999999941</v>
      </c>
      <c r="N11557" s="37">
        <f>YEAR(Table1[[#This Row],[Data zamówienia]])</f>
        <v>2019</v>
      </c>
    </row>
    <row r="11558" spans="2:14" x14ac:dyDescent="0.3">
      <c r="B11558" s="32">
        <v>928117</v>
      </c>
      <c r="C11558" s="8" t="s">
        <v>35</v>
      </c>
      <c r="D11558" s="8" t="s">
        <v>36</v>
      </c>
      <c r="E11558" s="5" t="s">
        <v>23</v>
      </c>
      <c r="F11558" s="8">
        <v>325</v>
      </c>
      <c r="G11558" s="6">
        <v>43671</v>
      </c>
      <c r="H11558" s="6">
        <v>43675</v>
      </c>
      <c r="I11558" s="6">
        <v>43676</v>
      </c>
      <c r="J11558" s="5" t="s">
        <v>32</v>
      </c>
      <c r="K11558" s="7">
        <v>1445.12</v>
      </c>
      <c r="L11558" s="35">
        <v>852.62</v>
      </c>
      <c r="M11558" s="36">
        <f t="shared" si="180"/>
        <v>592.49999999999989</v>
      </c>
      <c r="N11558" s="37">
        <f>YEAR(Table1[[#This Row],[Data zamówienia]])</f>
        <v>2019</v>
      </c>
    </row>
    <row r="11559" spans="2:14" x14ac:dyDescent="0.3">
      <c r="B11559" s="32">
        <v>251390</v>
      </c>
      <c r="C11559" s="8" t="s">
        <v>21</v>
      </c>
      <c r="D11559" s="8" t="s">
        <v>22</v>
      </c>
      <c r="E11559" s="5" t="s">
        <v>31</v>
      </c>
      <c r="F11559" s="8">
        <v>228</v>
      </c>
      <c r="G11559" s="6">
        <v>43671</v>
      </c>
      <c r="H11559" s="6">
        <v>43672</v>
      </c>
      <c r="I11559" s="6">
        <v>43674</v>
      </c>
      <c r="J11559" s="5" t="s">
        <v>40</v>
      </c>
      <c r="K11559" s="7">
        <v>1601.77</v>
      </c>
      <c r="L11559" s="35">
        <v>896.99</v>
      </c>
      <c r="M11559" s="36">
        <f t="shared" si="180"/>
        <v>704.78</v>
      </c>
      <c r="N11559" s="37">
        <f>YEAR(Table1[[#This Row],[Data zamówienia]])</f>
        <v>2019</v>
      </c>
    </row>
    <row r="11560" spans="2:14" x14ac:dyDescent="0.3">
      <c r="B11560" s="32">
        <v>52928</v>
      </c>
      <c r="C11560" s="8" t="s">
        <v>21</v>
      </c>
      <c r="D11560" s="8" t="s">
        <v>39</v>
      </c>
      <c r="E11560" s="5" t="s">
        <v>29</v>
      </c>
      <c r="F11560" s="8">
        <v>73</v>
      </c>
      <c r="G11560" s="6">
        <v>43672</v>
      </c>
      <c r="H11560" s="6">
        <v>43672</v>
      </c>
      <c r="I11560" s="6">
        <v>43679</v>
      </c>
      <c r="J11560" s="5" t="s">
        <v>24</v>
      </c>
      <c r="K11560" s="7">
        <v>564.17999999999995</v>
      </c>
      <c r="L11560" s="35">
        <v>445.7</v>
      </c>
      <c r="M11560" s="36">
        <f t="shared" si="180"/>
        <v>118.47999999999996</v>
      </c>
      <c r="N11560" s="37">
        <f>YEAR(Table1[[#This Row],[Data zamówienia]])</f>
        <v>2019</v>
      </c>
    </row>
    <row r="11561" spans="2:14" x14ac:dyDescent="0.3">
      <c r="B11561" s="32">
        <v>771159</v>
      </c>
      <c r="C11561" s="8" t="s">
        <v>27</v>
      </c>
      <c r="D11561" s="8" t="s">
        <v>28</v>
      </c>
      <c r="E11561" s="5" t="s">
        <v>37</v>
      </c>
      <c r="F11561" s="8">
        <v>205</v>
      </c>
      <c r="G11561" s="6">
        <v>43672</v>
      </c>
      <c r="H11561" s="6">
        <v>43675</v>
      </c>
      <c r="I11561" s="6">
        <v>43681</v>
      </c>
      <c r="J11561" s="5" t="s">
        <v>40</v>
      </c>
      <c r="K11561" s="7">
        <v>1924.39</v>
      </c>
      <c r="L11561" s="35">
        <v>1828.17</v>
      </c>
      <c r="M11561" s="36">
        <f t="shared" si="180"/>
        <v>96.220000000000027</v>
      </c>
      <c r="N11561" s="37">
        <f>YEAR(Table1[[#This Row],[Data zamówienia]])</f>
        <v>2019</v>
      </c>
    </row>
    <row r="11562" spans="2:14" x14ac:dyDescent="0.3">
      <c r="B11562" s="32">
        <v>867456</v>
      </c>
      <c r="C11562" s="8" t="s">
        <v>21</v>
      </c>
      <c r="D11562" s="8" t="s">
        <v>39</v>
      </c>
      <c r="E11562" s="5" t="s">
        <v>25</v>
      </c>
      <c r="F11562" s="8">
        <v>325</v>
      </c>
      <c r="G11562" s="6">
        <v>43672</v>
      </c>
      <c r="H11562" s="6">
        <v>43676</v>
      </c>
      <c r="I11562" s="6">
        <v>43679</v>
      </c>
      <c r="J11562" s="5" t="s">
        <v>32</v>
      </c>
      <c r="K11562" s="7">
        <v>1924.38</v>
      </c>
      <c r="L11562" s="35">
        <v>1231.5999999999999</v>
      </c>
      <c r="M11562" s="36">
        <f t="shared" si="180"/>
        <v>692.7800000000002</v>
      </c>
      <c r="N11562" s="37">
        <f>YEAR(Table1[[#This Row],[Data zamówienia]])</f>
        <v>2019</v>
      </c>
    </row>
    <row r="11563" spans="2:14" x14ac:dyDescent="0.3">
      <c r="B11563" s="32">
        <v>402326</v>
      </c>
      <c r="C11563" s="8" t="s">
        <v>27</v>
      </c>
      <c r="D11563" s="8" t="s">
        <v>39</v>
      </c>
      <c r="E11563" s="5" t="s">
        <v>34</v>
      </c>
      <c r="F11563" s="8">
        <v>233</v>
      </c>
      <c r="G11563" s="6">
        <v>43673</v>
      </c>
      <c r="H11563" s="6">
        <v>43674</v>
      </c>
      <c r="I11563" s="6">
        <v>43675</v>
      </c>
      <c r="J11563" s="5" t="s">
        <v>40</v>
      </c>
      <c r="K11563" s="7">
        <v>1557.36</v>
      </c>
      <c r="L11563" s="35">
        <v>1479.49</v>
      </c>
      <c r="M11563" s="36">
        <f t="shared" si="180"/>
        <v>77.869999999999891</v>
      </c>
      <c r="N11563" s="37">
        <f>YEAR(Table1[[#This Row],[Data zamówienia]])</f>
        <v>2019</v>
      </c>
    </row>
    <row r="11564" spans="2:14" x14ac:dyDescent="0.3">
      <c r="B11564" s="32">
        <v>83856</v>
      </c>
      <c r="C11564" s="8" t="s">
        <v>21</v>
      </c>
      <c r="D11564" s="8" t="s">
        <v>22</v>
      </c>
      <c r="E11564" s="5" t="s">
        <v>34</v>
      </c>
      <c r="F11564" s="8">
        <v>138</v>
      </c>
      <c r="G11564" s="6">
        <v>43673</v>
      </c>
      <c r="H11564" s="6">
        <v>43676</v>
      </c>
      <c r="I11564" s="6">
        <v>43677</v>
      </c>
      <c r="J11564" s="5" t="s">
        <v>24</v>
      </c>
      <c r="K11564" s="7">
        <v>601.59</v>
      </c>
      <c r="L11564" s="35">
        <v>366.97</v>
      </c>
      <c r="M11564" s="36">
        <f t="shared" si="180"/>
        <v>234.62</v>
      </c>
      <c r="N11564" s="37">
        <f>YEAR(Table1[[#This Row],[Data zamówienia]])</f>
        <v>2019</v>
      </c>
    </row>
    <row r="11565" spans="2:14" x14ac:dyDescent="0.3">
      <c r="B11565" s="32">
        <v>553016</v>
      </c>
      <c r="C11565" s="8" t="s">
        <v>21</v>
      </c>
      <c r="D11565" s="8" t="s">
        <v>22</v>
      </c>
      <c r="E11565" s="5" t="s">
        <v>34</v>
      </c>
      <c r="F11565" s="8">
        <v>229</v>
      </c>
      <c r="G11565" s="6">
        <v>43672</v>
      </c>
      <c r="H11565" s="6">
        <v>43676</v>
      </c>
      <c r="I11565" s="6">
        <v>43680</v>
      </c>
      <c r="J11565" s="5" t="s">
        <v>24</v>
      </c>
      <c r="K11565" s="7">
        <v>304.19</v>
      </c>
      <c r="L11565" s="35">
        <v>173.39</v>
      </c>
      <c r="M11565" s="36">
        <f t="shared" si="180"/>
        <v>130.80000000000001</v>
      </c>
      <c r="N11565" s="37">
        <f>YEAR(Table1[[#This Row],[Data zamówienia]])</f>
        <v>2019</v>
      </c>
    </row>
    <row r="11566" spans="2:14" x14ac:dyDescent="0.3">
      <c r="B11566" s="32">
        <v>857170</v>
      </c>
      <c r="C11566" s="8" t="s">
        <v>35</v>
      </c>
      <c r="D11566" s="8" t="s">
        <v>28</v>
      </c>
      <c r="E11566" s="5" t="s">
        <v>31</v>
      </c>
      <c r="F11566" s="8">
        <v>52</v>
      </c>
      <c r="G11566" s="6">
        <v>43672</v>
      </c>
      <c r="H11566" s="6">
        <v>43675</v>
      </c>
      <c r="I11566" s="6">
        <v>43682</v>
      </c>
      <c r="J11566" s="5" t="s">
        <v>26</v>
      </c>
      <c r="K11566" s="7">
        <v>1325.22</v>
      </c>
      <c r="L11566" s="35">
        <v>1258.96</v>
      </c>
      <c r="M11566" s="36">
        <f t="shared" si="180"/>
        <v>66.259999999999991</v>
      </c>
      <c r="N11566" s="37">
        <f>YEAR(Table1[[#This Row],[Data zamówienia]])</f>
        <v>2019</v>
      </c>
    </row>
    <row r="11567" spans="2:14" x14ac:dyDescent="0.3">
      <c r="B11567" s="32">
        <v>66627</v>
      </c>
      <c r="C11567" s="8" t="s">
        <v>27</v>
      </c>
      <c r="D11567" s="8" t="s">
        <v>36</v>
      </c>
      <c r="E11567" s="5" t="s">
        <v>23</v>
      </c>
      <c r="F11567" s="8">
        <v>279</v>
      </c>
      <c r="G11567" s="6">
        <v>43673</v>
      </c>
      <c r="H11567" s="6">
        <v>43676</v>
      </c>
      <c r="I11567" s="6">
        <v>43680</v>
      </c>
      <c r="J11567" s="5" t="s">
        <v>26</v>
      </c>
      <c r="K11567" s="7">
        <v>939.27</v>
      </c>
      <c r="L11567" s="35">
        <v>666.88</v>
      </c>
      <c r="M11567" s="36">
        <f t="shared" si="180"/>
        <v>272.39</v>
      </c>
      <c r="N11567" s="37">
        <f>YEAR(Table1[[#This Row],[Data zamówienia]])</f>
        <v>2019</v>
      </c>
    </row>
    <row r="11568" spans="2:14" x14ac:dyDescent="0.3">
      <c r="B11568" s="32">
        <v>999623</v>
      </c>
      <c r="C11568" s="8" t="s">
        <v>27</v>
      </c>
      <c r="D11568" s="8" t="s">
        <v>36</v>
      </c>
      <c r="E11568" s="5" t="s">
        <v>29</v>
      </c>
      <c r="F11568" s="8">
        <v>213</v>
      </c>
      <c r="G11568" s="6">
        <v>43674</v>
      </c>
      <c r="H11568" s="6">
        <v>43674</v>
      </c>
      <c r="I11568" s="6">
        <v>43681</v>
      </c>
      <c r="J11568" s="5" t="s">
        <v>24</v>
      </c>
      <c r="K11568" s="7">
        <v>157.06</v>
      </c>
      <c r="L11568" s="35">
        <v>128.79</v>
      </c>
      <c r="M11568" s="36">
        <f t="shared" si="180"/>
        <v>28.27000000000001</v>
      </c>
      <c r="N11568" s="37">
        <f>YEAR(Table1[[#This Row],[Data zamówienia]])</f>
        <v>2019</v>
      </c>
    </row>
    <row r="11569" spans="2:14" x14ac:dyDescent="0.3">
      <c r="B11569" s="32">
        <v>805339</v>
      </c>
      <c r="C11569" s="8" t="s">
        <v>38</v>
      </c>
      <c r="D11569" s="8" t="s">
        <v>36</v>
      </c>
      <c r="E11569" s="5" t="s">
        <v>34</v>
      </c>
      <c r="F11569" s="8">
        <v>192</v>
      </c>
      <c r="G11569" s="6">
        <v>43673</v>
      </c>
      <c r="H11569" s="6">
        <v>43677</v>
      </c>
      <c r="I11569" s="6">
        <v>43679</v>
      </c>
      <c r="J11569" s="5" t="s">
        <v>26</v>
      </c>
      <c r="K11569" s="7">
        <v>1603.99</v>
      </c>
      <c r="L11569" s="35">
        <v>898.23</v>
      </c>
      <c r="M11569" s="36">
        <f t="shared" si="180"/>
        <v>705.76</v>
      </c>
      <c r="N11569" s="37">
        <f>YEAR(Table1[[#This Row],[Data zamówienia]])</f>
        <v>2019</v>
      </c>
    </row>
    <row r="11570" spans="2:14" x14ac:dyDescent="0.3">
      <c r="B11570" s="32">
        <v>748344</v>
      </c>
      <c r="C11570" s="8" t="s">
        <v>21</v>
      </c>
      <c r="D11570" s="8" t="s">
        <v>36</v>
      </c>
      <c r="E11570" s="5" t="s">
        <v>34</v>
      </c>
      <c r="F11570" s="8">
        <v>60</v>
      </c>
      <c r="G11570" s="6">
        <v>43673</v>
      </c>
      <c r="H11570" s="6">
        <v>43677</v>
      </c>
      <c r="I11570" s="6">
        <v>43681</v>
      </c>
      <c r="J11570" s="5" t="s">
        <v>30</v>
      </c>
      <c r="K11570" s="7">
        <v>159.77000000000001</v>
      </c>
      <c r="L11570" s="35">
        <v>107.05</v>
      </c>
      <c r="M11570" s="36">
        <f t="shared" si="180"/>
        <v>52.720000000000013</v>
      </c>
      <c r="N11570" s="37">
        <f>YEAR(Table1[[#This Row],[Data zamówienia]])</f>
        <v>2019</v>
      </c>
    </row>
    <row r="11571" spans="2:14" x14ac:dyDescent="0.3">
      <c r="B11571" s="32">
        <v>63694</v>
      </c>
      <c r="C11571" s="8" t="s">
        <v>27</v>
      </c>
      <c r="D11571" s="8" t="s">
        <v>28</v>
      </c>
      <c r="E11571" s="5" t="s">
        <v>23</v>
      </c>
      <c r="F11571" s="8">
        <v>283</v>
      </c>
      <c r="G11571" s="6">
        <v>43674</v>
      </c>
      <c r="H11571" s="6">
        <v>43677</v>
      </c>
      <c r="I11571" s="6">
        <v>43678</v>
      </c>
      <c r="J11571" s="5" t="s">
        <v>24</v>
      </c>
      <c r="K11571" s="7">
        <v>1402.24</v>
      </c>
      <c r="L11571" s="35">
        <v>1290.06</v>
      </c>
      <c r="M11571" s="36">
        <f t="shared" si="180"/>
        <v>112.18000000000006</v>
      </c>
      <c r="N11571" s="37">
        <f>YEAR(Table1[[#This Row],[Data zamówienia]])</f>
        <v>2019</v>
      </c>
    </row>
    <row r="11572" spans="2:14" x14ac:dyDescent="0.3">
      <c r="B11572" s="32">
        <v>286940</v>
      </c>
      <c r="C11572" s="8" t="s">
        <v>35</v>
      </c>
      <c r="D11572" s="8" t="s">
        <v>28</v>
      </c>
      <c r="E11572" s="5" t="s">
        <v>23</v>
      </c>
      <c r="F11572" s="8">
        <v>202</v>
      </c>
      <c r="G11572" s="6">
        <v>43673</v>
      </c>
      <c r="H11572" s="6">
        <v>43674</v>
      </c>
      <c r="I11572" s="6">
        <v>43681</v>
      </c>
      <c r="J11572" s="5" t="s">
        <v>24</v>
      </c>
      <c r="K11572" s="7">
        <v>1027.32</v>
      </c>
      <c r="L11572" s="35">
        <v>801.31</v>
      </c>
      <c r="M11572" s="36">
        <f t="shared" si="180"/>
        <v>226.01</v>
      </c>
      <c r="N11572" s="37">
        <f>YEAR(Table1[[#This Row],[Data zamówienia]])</f>
        <v>2019</v>
      </c>
    </row>
    <row r="11573" spans="2:14" x14ac:dyDescent="0.3">
      <c r="B11573" s="32">
        <v>876557</v>
      </c>
      <c r="C11573" s="8" t="s">
        <v>27</v>
      </c>
      <c r="D11573" s="8" t="s">
        <v>28</v>
      </c>
      <c r="E11573" s="5" t="s">
        <v>23</v>
      </c>
      <c r="F11573" s="8">
        <v>310</v>
      </c>
      <c r="G11573" s="6">
        <v>43674</v>
      </c>
      <c r="H11573" s="6">
        <v>43677</v>
      </c>
      <c r="I11573" s="6">
        <v>43682</v>
      </c>
      <c r="J11573" s="5" t="s">
        <v>24</v>
      </c>
      <c r="K11573" s="7">
        <v>1588.75</v>
      </c>
      <c r="L11573" s="35">
        <v>889.7</v>
      </c>
      <c r="M11573" s="36">
        <f t="shared" si="180"/>
        <v>699.05</v>
      </c>
      <c r="N11573" s="37">
        <f>YEAR(Table1[[#This Row],[Data zamówienia]])</f>
        <v>2019</v>
      </c>
    </row>
    <row r="11574" spans="2:14" x14ac:dyDescent="0.3">
      <c r="B11574" s="32">
        <v>987935</v>
      </c>
      <c r="C11574" s="8" t="s">
        <v>21</v>
      </c>
      <c r="D11574" s="8" t="s">
        <v>28</v>
      </c>
      <c r="E11574" s="5" t="s">
        <v>31</v>
      </c>
      <c r="F11574" s="8">
        <v>278</v>
      </c>
      <c r="G11574" s="6">
        <v>43673</v>
      </c>
      <c r="H11574" s="6">
        <v>43674</v>
      </c>
      <c r="I11574" s="6">
        <v>43679</v>
      </c>
      <c r="J11574" s="5" t="s">
        <v>30</v>
      </c>
      <c r="K11574" s="7">
        <v>298.7</v>
      </c>
      <c r="L11574" s="35">
        <v>218.05</v>
      </c>
      <c r="M11574" s="36">
        <f t="shared" si="180"/>
        <v>80.649999999999977</v>
      </c>
      <c r="N11574" s="37">
        <f>YEAR(Table1[[#This Row],[Data zamówienia]])</f>
        <v>2019</v>
      </c>
    </row>
    <row r="11575" spans="2:14" x14ac:dyDescent="0.3">
      <c r="B11575" s="32">
        <v>225976</v>
      </c>
      <c r="C11575" s="8" t="s">
        <v>27</v>
      </c>
      <c r="D11575" s="8" t="s">
        <v>22</v>
      </c>
      <c r="E11575" s="5" t="s">
        <v>29</v>
      </c>
      <c r="F11575" s="8">
        <v>210</v>
      </c>
      <c r="G11575" s="6">
        <v>43675</v>
      </c>
      <c r="H11575" s="6">
        <v>43678</v>
      </c>
      <c r="I11575" s="6">
        <v>43684</v>
      </c>
      <c r="J11575" s="5" t="s">
        <v>32</v>
      </c>
      <c r="K11575" s="7">
        <v>1126.21</v>
      </c>
      <c r="L11575" s="35">
        <v>900.97</v>
      </c>
      <c r="M11575" s="36">
        <f t="shared" si="180"/>
        <v>225.24</v>
      </c>
      <c r="N11575" s="37">
        <f>YEAR(Table1[[#This Row],[Data zamówienia]])</f>
        <v>2019</v>
      </c>
    </row>
    <row r="11576" spans="2:14" x14ac:dyDescent="0.3">
      <c r="B11576" s="32">
        <v>456960</v>
      </c>
      <c r="C11576" s="8" t="s">
        <v>27</v>
      </c>
      <c r="D11576" s="8" t="s">
        <v>22</v>
      </c>
      <c r="E11576" s="5" t="s">
        <v>23</v>
      </c>
      <c r="F11576" s="8">
        <v>235</v>
      </c>
      <c r="G11576" s="6">
        <v>43674</v>
      </c>
      <c r="H11576" s="6">
        <v>43676</v>
      </c>
      <c r="I11576" s="6">
        <v>43677</v>
      </c>
      <c r="J11576" s="5" t="s">
        <v>40</v>
      </c>
      <c r="K11576" s="7">
        <v>403.07</v>
      </c>
      <c r="L11576" s="35">
        <v>245.87</v>
      </c>
      <c r="M11576" s="36">
        <f t="shared" si="180"/>
        <v>157.19999999999999</v>
      </c>
      <c r="N11576" s="37">
        <f>YEAR(Table1[[#This Row],[Data zamówienia]])</f>
        <v>2019</v>
      </c>
    </row>
    <row r="11577" spans="2:14" x14ac:dyDescent="0.3">
      <c r="B11577" s="32">
        <v>861477</v>
      </c>
      <c r="C11577" s="8" t="s">
        <v>27</v>
      </c>
      <c r="D11577" s="8" t="s">
        <v>28</v>
      </c>
      <c r="E11577" s="5" t="s">
        <v>31</v>
      </c>
      <c r="F11577" s="8">
        <v>124</v>
      </c>
      <c r="G11577" s="6">
        <v>43675</v>
      </c>
      <c r="H11577" s="6">
        <v>43678</v>
      </c>
      <c r="I11577" s="6">
        <v>43685</v>
      </c>
      <c r="J11577" s="5" t="s">
        <v>30</v>
      </c>
      <c r="K11577" s="7">
        <v>971.02</v>
      </c>
      <c r="L11577" s="35">
        <v>640.87</v>
      </c>
      <c r="M11577" s="36">
        <f t="shared" si="180"/>
        <v>330.15</v>
      </c>
      <c r="N11577" s="37">
        <f>YEAR(Table1[[#This Row],[Data zamówienia]])</f>
        <v>2019</v>
      </c>
    </row>
    <row r="11578" spans="2:14" x14ac:dyDescent="0.3">
      <c r="B11578" s="32">
        <v>836863</v>
      </c>
      <c r="C11578" s="8" t="s">
        <v>27</v>
      </c>
      <c r="D11578" s="8" t="s">
        <v>36</v>
      </c>
      <c r="E11578" s="5" t="s">
        <v>29</v>
      </c>
      <c r="F11578" s="8">
        <v>81</v>
      </c>
      <c r="G11578" s="6">
        <v>43675</v>
      </c>
      <c r="H11578" s="6">
        <v>43676</v>
      </c>
      <c r="I11578" s="6">
        <v>43681</v>
      </c>
      <c r="J11578" s="5" t="s">
        <v>33</v>
      </c>
      <c r="K11578" s="7">
        <v>642.33000000000004</v>
      </c>
      <c r="L11578" s="35">
        <v>526.71</v>
      </c>
      <c r="M11578" s="36">
        <f t="shared" si="180"/>
        <v>115.62</v>
      </c>
      <c r="N11578" s="37">
        <f>YEAR(Table1[[#This Row],[Data zamówienia]])</f>
        <v>2019</v>
      </c>
    </row>
    <row r="11579" spans="2:14" x14ac:dyDescent="0.3">
      <c r="B11579" s="32">
        <v>701827</v>
      </c>
      <c r="C11579" s="8" t="s">
        <v>21</v>
      </c>
      <c r="D11579" s="8" t="s">
        <v>36</v>
      </c>
      <c r="E11579" s="5" t="s">
        <v>31</v>
      </c>
      <c r="F11579" s="8">
        <v>216</v>
      </c>
      <c r="G11579" s="6">
        <v>43675</v>
      </c>
      <c r="H11579" s="6">
        <v>43675</v>
      </c>
      <c r="I11579" s="6">
        <v>43682</v>
      </c>
      <c r="J11579" s="5" t="s">
        <v>33</v>
      </c>
      <c r="K11579" s="7">
        <v>1768.77</v>
      </c>
      <c r="L11579" s="35">
        <v>1644.96</v>
      </c>
      <c r="M11579" s="36">
        <f t="shared" si="180"/>
        <v>123.80999999999995</v>
      </c>
      <c r="N11579" s="37">
        <f>YEAR(Table1[[#This Row],[Data zamówienia]])</f>
        <v>2019</v>
      </c>
    </row>
    <row r="11580" spans="2:14" x14ac:dyDescent="0.3">
      <c r="B11580" s="32">
        <v>635282</v>
      </c>
      <c r="C11580" s="8" t="s">
        <v>38</v>
      </c>
      <c r="D11580" s="8" t="s">
        <v>36</v>
      </c>
      <c r="E11580" s="5" t="s">
        <v>23</v>
      </c>
      <c r="F11580" s="8">
        <v>236</v>
      </c>
      <c r="G11580" s="6">
        <v>43675</v>
      </c>
      <c r="H11580" s="6">
        <v>43678</v>
      </c>
      <c r="I11580" s="6">
        <v>43679</v>
      </c>
      <c r="J11580" s="5" t="s">
        <v>24</v>
      </c>
      <c r="K11580" s="7">
        <v>837.94</v>
      </c>
      <c r="L11580" s="35">
        <v>636.83000000000004</v>
      </c>
      <c r="M11580" s="36">
        <f t="shared" si="180"/>
        <v>201.11</v>
      </c>
      <c r="N11580" s="37">
        <f>YEAR(Table1[[#This Row],[Data zamówienia]])</f>
        <v>2019</v>
      </c>
    </row>
    <row r="11581" spans="2:14" x14ac:dyDescent="0.3">
      <c r="B11581" s="32">
        <v>981921</v>
      </c>
      <c r="C11581" s="8" t="s">
        <v>27</v>
      </c>
      <c r="D11581" s="8" t="s">
        <v>36</v>
      </c>
      <c r="E11581" s="5" t="s">
        <v>31</v>
      </c>
      <c r="F11581" s="8">
        <v>165</v>
      </c>
      <c r="G11581" s="6">
        <v>43674</v>
      </c>
      <c r="H11581" s="6">
        <v>43675</v>
      </c>
      <c r="I11581" s="6">
        <v>43678</v>
      </c>
      <c r="J11581" s="5" t="s">
        <v>30</v>
      </c>
      <c r="K11581" s="7">
        <v>1105.1099999999999</v>
      </c>
      <c r="L11581" s="35">
        <v>806.73</v>
      </c>
      <c r="M11581" s="36">
        <f t="shared" si="180"/>
        <v>298.37999999999988</v>
      </c>
      <c r="N11581" s="37">
        <f>YEAR(Table1[[#This Row],[Data zamówienia]])</f>
        <v>2019</v>
      </c>
    </row>
    <row r="11582" spans="2:14" x14ac:dyDescent="0.3">
      <c r="B11582" s="32">
        <v>95233</v>
      </c>
      <c r="C11582" s="8" t="s">
        <v>35</v>
      </c>
      <c r="D11582" s="8" t="s">
        <v>28</v>
      </c>
      <c r="E11582" s="5" t="s">
        <v>37</v>
      </c>
      <c r="F11582" s="8">
        <v>291</v>
      </c>
      <c r="G11582" s="6">
        <v>43674</v>
      </c>
      <c r="H11582" s="6">
        <v>43675</v>
      </c>
      <c r="I11582" s="6">
        <v>43676</v>
      </c>
      <c r="J11582" s="5" t="s">
        <v>32</v>
      </c>
      <c r="K11582" s="7">
        <v>1896.41</v>
      </c>
      <c r="L11582" s="35">
        <v>1782.63</v>
      </c>
      <c r="M11582" s="36">
        <f t="shared" si="180"/>
        <v>113.77999999999997</v>
      </c>
      <c r="N11582" s="37">
        <f>YEAR(Table1[[#This Row],[Data zamówienia]])</f>
        <v>2019</v>
      </c>
    </row>
    <row r="11583" spans="2:14" x14ac:dyDescent="0.3">
      <c r="B11583" s="32">
        <v>331903</v>
      </c>
      <c r="C11583" s="8" t="s">
        <v>27</v>
      </c>
      <c r="D11583" s="8" t="s">
        <v>28</v>
      </c>
      <c r="E11583" s="5" t="s">
        <v>37</v>
      </c>
      <c r="F11583" s="8">
        <v>147</v>
      </c>
      <c r="G11583" s="6">
        <v>43675</v>
      </c>
      <c r="H11583" s="6">
        <v>43679</v>
      </c>
      <c r="I11583" s="6">
        <v>43683</v>
      </c>
      <c r="J11583" s="5" t="s">
        <v>32</v>
      </c>
      <c r="K11583" s="7">
        <v>926.93</v>
      </c>
      <c r="L11583" s="35">
        <v>852.78</v>
      </c>
      <c r="M11583" s="36">
        <f t="shared" si="180"/>
        <v>74.149999999999977</v>
      </c>
      <c r="N11583" s="37">
        <f>YEAR(Table1[[#This Row],[Data zamówienia]])</f>
        <v>2019</v>
      </c>
    </row>
    <row r="11584" spans="2:14" x14ac:dyDescent="0.3">
      <c r="B11584" s="32">
        <v>294555</v>
      </c>
      <c r="C11584" s="8" t="s">
        <v>21</v>
      </c>
      <c r="D11584" s="8" t="s">
        <v>39</v>
      </c>
      <c r="E11584" s="5" t="s">
        <v>31</v>
      </c>
      <c r="F11584" s="8">
        <v>316</v>
      </c>
      <c r="G11584" s="6">
        <v>43676</v>
      </c>
      <c r="H11584" s="6">
        <v>43677</v>
      </c>
      <c r="I11584" s="6">
        <v>43678</v>
      </c>
      <c r="J11584" s="5" t="s">
        <v>32</v>
      </c>
      <c r="K11584" s="7">
        <v>935.89</v>
      </c>
      <c r="L11584" s="35">
        <v>561.53</v>
      </c>
      <c r="M11584" s="36">
        <f t="shared" si="180"/>
        <v>374.36</v>
      </c>
      <c r="N11584" s="37">
        <f>YEAR(Table1[[#This Row],[Data zamówienia]])</f>
        <v>2019</v>
      </c>
    </row>
    <row r="11585" spans="2:14" x14ac:dyDescent="0.3">
      <c r="B11585" s="32">
        <v>468649</v>
      </c>
      <c r="C11585" s="8" t="s">
        <v>21</v>
      </c>
      <c r="D11585" s="8" t="s">
        <v>28</v>
      </c>
      <c r="E11585" s="5" t="s">
        <v>29</v>
      </c>
      <c r="F11585" s="8">
        <v>25</v>
      </c>
      <c r="G11585" s="6">
        <v>43676</v>
      </c>
      <c r="H11585" s="6">
        <v>43677</v>
      </c>
      <c r="I11585" s="6">
        <v>43678</v>
      </c>
      <c r="J11585" s="5" t="s">
        <v>40</v>
      </c>
      <c r="K11585" s="7">
        <v>597.86</v>
      </c>
      <c r="L11585" s="35">
        <v>298.93</v>
      </c>
      <c r="M11585" s="36">
        <f t="shared" si="180"/>
        <v>298.93</v>
      </c>
      <c r="N11585" s="37">
        <f>YEAR(Table1[[#This Row],[Data zamówienia]])</f>
        <v>2019</v>
      </c>
    </row>
    <row r="11586" spans="2:14" x14ac:dyDescent="0.3">
      <c r="B11586" s="32">
        <v>470598</v>
      </c>
      <c r="C11586" s="8" t="s">
        <v>21</v>
      </c>
      <c r="D11586" s="8" t="s">
        <v>39</v>
      </c>
      <c r="E11586" s="5" t="s">
        <v>23</v>
      </c>
      <c r="F11586" s="8">
        <v>135</v>
      </c>
      <c r="G11586" s="6">
        <v>43676</v>
      </c>
      <c r="H11586" s="6">
        <v>43679</v>
      </c>
      <c r="I11586" s="6">
        <v>43681</v>
      </c>
      <c r="J11586" s="5" t="s">
        <v>30</v>
      </c>
      <c r="K11586" s="7">
        <v>1469.35</v>
      </c>
      <c r="L11586" s="35">
        <v>1263.6400000000001</v>
      </c>
      <c r="M11586" s="36">
        <f t="shared" si="180"/>
        <v>205.70999999999981</v>
      </c>
      <c r="N11586" s="37">
        <f>YEAR(Table1[[#This Row],[Data zamówienia]])</f>
        <v>2019</v>
      </c>
    </row>
    <row r="11587" spans="2:14" x14ac:dyDescent="0.3">
      <c r="B11587" s="32">
        <v>812107</v>
      </c>
      <c r="C11587" s="8" t="s">
        <v>21</v>
      </c>
      <c r="D11587" s="8" t="s">
        <v>22</v>
      </c>
      <c r="E11587" s="5" t="s">
        <v>29</v>
      </c>
      <c r="F11587" s="8">
        <v>238</v>
      </c>
      <c r="G11587" s="6">
        <v>43676</v>
      </c>
      <c r="H11587" s="6">
        <v>43676</v>
      </c>
      <c r="I11587" s="6">
        <v>43683</v>
      </c>
      <c r="J11587" s="5" t="s">
        <v>30</v>
      </c>
      <c r="K11587" s="7">
        <v>1877.7</v>
      </c>
      <c r="L11587" s="35">
        <v>1164.17</v>
      </c>
      <c r="M11587" s="36">
        <f t="shared" si="180"/>
        <v>713.53</v>
      </c>
      <c r="N11587" s="37">
        <f>YEAR(Table1[[#This Row],[Data zamówienia]])</f>
        <v>2019</v>
      </c>
    </row>
    <row r="11588" spans="2:14" x14ac:dyDescent="0.3">
      <c r="B11588" s="32">
        <v>986773</v>
      </c>
      <c r="C11588" s="8" t="s">
        <v>21</v>
      </c>
      <c r="D11588" s="8" t="s">
        <v>28</v>
      </c>
      <c r="E11588" s="5" t="s">
        <v>25</v>
      </c>
      <c r="F11588" s="8">
        <v>165</v>
      </c>
      <c r="G11588" s="6">
        <v>43676</v>
      </c>
      <c r="H11588" s="6">
        <v>43677</v>
      </c>
      <c r="I11588" s="6">
        <v>43681</v>
      </c>
      <c r="J11588" s="5" t="s">
        <v>33</v>
      </c>
      <c r="K11588" s="7">
        <v>1179.46</v>
      </c>
      <c r="L11588" s="35">
        <v>648.70000000000005</v>
      </c>
      <c r="M11588" s="36">
        <f t="shared" ref="M11588:M11651" si="181">K11588-L11588</f>
        <v>530.76</v>
      </c>
      <c r="N11588" s="37">
        <f>YEAR(Table1[[#This Row],[Data zamówienia]])</f>
        <v>2019</v>
      </c>
    </row>
    <row r="11589" spans="2:14" x14ac:dyDescent="0.3">
      <c r="B11589" s="32">
        <v>763766</v>
      </c>
      <c r="C11589" s="8" t="s">
        <v>21</v>
      </c>
      <c r="D11589" s="8" t="s">
        <v>28</v>
      </c>
      <c r="E11589" s="5" t="s">
        <v>37</v>
      </c>
      <c r="F11589" s="8">
        <v>201</v>
      </c>
      <c r="G11589" s="6">
        <v>43675</v>
      </c>
      <c r="H11589" s="6">
        <v>43676</v>
      </c>
      <c r="I11589" s="6">
        <v>43680</v>
      </c>
      <c r="J11589" s="5" t="s">
        <v>32</v>
      </c>
      <c r="K11589" s="7">
        <v>952.92</v>
      </c>
      <c r="L11589" s="35">
        <v>895.74</v>
      </c>
      <c r="M11589" s="36">
        <f t="shared" si="181"/>
        <v>57.17999999999995</v>
      </c>
      <c r="N11589" s="37">
        <f>YEAR(Table1[[#This Row],[Data zamówienia]])</f>
        <v>2019</v>
      </c>
    </row>
    <row r="11590" spans="2:14" x14ac:dyDescent="0.3">
      <c r="B11590" s="32">
        <v>672012</v>
      </c>
      <c r="C11590" s="8" t="s">
        <v>27</v>
      </c>
      <c r="D11590" s="8" t="s">
        <v>22</v>
      </c>
      <c r="E11590" s="5" t="s">
        <v>37</v>
      </c>
      <c r="F11590" s="8">
        <v>161</v>
      </c>
      <c r="G11590" s="6">
        <v>43677</v>
      </c>
      <c r="H11590" s="6">
        <v>43677</v>
      </c>
      <c r="I11590" s="6">
        <v>43682</v>
      </c>
      <c r="J11590" s="5" t="s">
        <v>32</v>
      </c>
      <c r="K11590" s="7">
        <v>1202.57</v>
      </c>
      <c r="L11590" s="35">
        <v>829.77</v>
      </c>
      <c r="M11590" s="36">
        <f t="shared" si="181"/>
        <v>372.79999999999995</v>
      </c>
      <c r="N11590" s="37">
        <f>YEAR(Table1[[#This Row],[Data zamówienia]])</f>
        <v>2019</v>
      </c>
    </row>
    <row r="11591" spans="2:14" x14ac:dyDescent="0.3">
      <c r="B11591" s="32">
        <v>619625</v>
      </c>
      <c r="C11591" s="8" t="s">
        <v>35</v>
      </c>
      <c r="D11591" s="8" t="s">
        <v>28</v>
      </c>
      <c r="E11591" s="5" t="s">
        <v>37</v>
      </c>
      <c r="F11591" s="8">
        <v>59</v>
      </c>
      <c r="G11591" s="6">
        <v>43677</v>
      </c>
      <c r="H11591" s="6">
        <v>43680</v>
      </c>
      <c r="I11591" s="6">
        <v>43684</v>
      </c>
      <c r="J11591" s="5" t="s">
        <v>30</v>
      </c>
      <c r="K11591" s="7">
        <v>945.49</v>
      </c>
      <c r="L11591" s="35">
        <v>699.66</v>
      </c>
      <c r="M11591" s="36">
        <f t="shared" si="181"/>
        <v>245.83000000000004</v>
      </c>
      <c r="N11591" s="37">
        <f>YEAR(Table1[[#This Row],[Data zamówienia]])</f>
        <v>2019</v>
      </c>
    </row>
    <row r="11592" spans="2:14" x14ac:dyDescent="0.3">
      <c r="B11592" s="32">
        <v>985334</v>
      </c>
      <c r="C11592" s="8" t="s">
        <v>27</v>
      </c>
      <c r="D11592" s="8" t="s">
        <v>39</v>
      </c>
      <c r="E11592" s="5" t="s">
        <v>25</v>
      </c>
      <c r="F11592" s="8">
        <v>362</v>
      </c>
      <c r="G11592" s="6">
        <v>43676</v>
      </c>
      <c r="H11592" s="6">
        <v>43678</v>
      </c>
      <c r="I11592" s="6">
        <v>43685</v>
      </c>
      <c r="J11592" s="5" t="s">
        <v>33</v>
      </c>
      <c r="K11592" s="7">
        <v>1251.8499999999999</v>
      </c>
      <c r="L11592" s="35">
        <v>1164.22</v>
      </c>
      <c r="M11592" s="36">
        <f t="shared" si="181"/>
        <v>87.629999999999882</v>
      </c>
      <c r="N11592" s="37">
        <f>YEAR(Table1[[#This Row],[Data zamówienia]])</f>
        <v>2019</v>
      </c>
    </row>
    <row r="11593" spans="2:14" x14ac:dyDescent="0.3">
      <c r="B11593" s="32">
        <v>37936</v>
      </c>
      <c r="C11593" s="8" t="s">
        <v>35</v>
      </c>
      <c r="D11593" s="8" t="s">
        <v>22</v>
      </c>
      <c r="E11593" s="5" t="s">
        <v>34</v>
      </c>
      <c r="F11593" s="8">
        <v>358</v>
      </c>
      <c r="G11593" s="6">
        <v>43677</v>
      </c>
      <c r="H11593" s="6">
        <v>43679</v>
      </c>
      <c r="I11593" s="6">
        <v>43683</v>
      </c>
      <c r="J11593" s="5" t="s">
        <v>32</v>
      </c>
      <c r="K11593" s="7">
        <v>308.58999999999997</v>
      </c>
      <c r="L11593" s="35">
        <v>154.30000000000001</v>
      </c>
      <c r="M11593" s="36">
        <f t="shared" si="181"/>
        <v>154.28999999999996</v>
      </c>
      <c r="N11593" s="37">
        <f>YEAR(Table1[[#This Row],[Data zamówienia]])</f>
        <v>2019</v>
      </c>
    </row>
    <row r="11594" spans="2:14" x14ac:dyDescent="0.3">
      <c r="B11594" s="32">
        <v>65170</v>
      </c>
      <c r="C11594" s="8" t="s">
        <v>21</v>
      </c>
      <c r="D11594" s="8" t="s">
        <v>28</v>
      </c>
      <c r="E11594" s="5" t="s">
        <v>31</v>
      </c>
      <c r="F11594" s="8">
        <v>112</v>
      </c>
      <c r="G11594" s="6">
        <v>43677</v>
      </c>
      <c r="H11594" s="6">
        <v>43679</v>
      </c>
      <c r="I11594" s="6">
        <v>43682</v>
      </c>
      <c r="J11594" s="5" t="s">
        <v>33</v>
      </c>
      <c r="K11594" s="7">
        <v>1700.22</v>
      </c>
      <c r="L11594" s="35">
        <v>1190.1500000000001</v>
      </c>
      <c r="M11594" s="36">
        <f t="shared" si="181"/>
        <v>510.06999999999994</v>
      </c>
      <c r="N11594" s="37">
        <f>YEAR(Table1[[#This Row],[Data zamówienia]])</f>
        <v>2019</v>
      </c>
    </row>
    <row r="11595" spans="2:14" x14ac:dyDescent="0.3">
      <c r="B11595" s="32">
        <v>745520</v>
      </c>
      <c r="C11595" s="8" t="s">
        <v>35</v>
      </c>
      <c r="D11595" s="8" t="s">
        <v>22</v>
      </c>
      <c r="E11595" s="5" t="s">
        <v>25</v>
      </c>
      <c r="F11595" s="8">
        <v>129</v>
      </c>
      <c r="G11595" s="6">
        <v>43676</v>
      </c>
      <c r="H11595" s="6">
        <v>43679</v>
      </c>
      <c r="I11595" s="6">
        <v>43686</v>
      </c>
      <c r="J11595" s="5" t="s">
        <v>26</v>
      </c>
      <c r="K11595" s="7">
        <v>1034.3599999999999</v>
      </c>
      <c r="L11595" s="35">
        <v>910.24</v>
      </c>
      <c r="M11595" s="36">
        <f t="shared" si="181"/>
        <v>124.11999999999989</v>
      </c>
      <c r="N11595" s="37">
        <f>YEAR(Table1[[#This Row],[Data zamówienia]])</f>
        <v>2019</v>
      </c>
    </row>
    <row r="11596" spans="2:14" x14ac:dyDescent="0.3">
      <c r="B11596" s="32">
        <v>255874</v>
      </c>
      <c r="C11596" s="8" t="s">
        <v>21</v>
      </c>
      <c r="D11596" s="8" t="s">
        <v>22</v>
      </c>
      <c r="E11596" s="5" t="s">
        <v>37</v>
      </c>
      <c r="F11596" s="8">
        <v>107</v>
      </c>
      <c r="G11596" s="6">
        <v>43677</v>
      </c>
      <c r="H11596" s="6">
        <v>43680</v>
      </c>
      <c r="I11596" s="6">
        <v>43681</v>
      </c>
      <c r="J11596" s="5" t="s">
        <v>32</v>
      </c>
      <c r="K11596" s="7">
        <v>158.26</v>
      </c>
      <c r="L11596" s="35">
        <v>126.61</v>
      </c>
      <c r="M11596" s="36">
        <f t="shared" si="181"/>
        <v>31.649999999999991</v>
      </c>
      <c r="N11596" s="37">
        <f>YEAR(Table1[[#This Row],[Data zamówienia]])</f>
        <v>2019</v>
      </c>
    </row>
    <row r="11597" spans="2:14" x14ac:dyDescent="0.3">
      <c r="B11597" s="32">
        <v>155700</v>
      </c>
      <c r="C11597" s="8" t="s">
        <v>27</v>
      </c>
      <c r="D11597" s="8" t="s">
        <v>28</v>
      </c>
      <c r="E11597" s="5" t="s">
        <v>29</v>
      </c>
      <c r="F11597" s="8">
        <v>252</v>
      </c>
      <c r="G11597" s="6">
        <v>43677</v>
      </c>
      <c r="H11597" s="6">
        <v>43677</v>
      </c>
      <c r="I11597" s="6">
        <v>43684</v>
      </c>
      <c r="J11597" s="5" t="s">
        <v>24</v>
      </c>
      <c r="K11597" s="7">
        <v>1587.23</v>
      </c>
      <c r="L11597" s="35">
        <v>968.21</v>
      </c>
      <c r="M11597" s="36">
        <f t="shared" si="181"/>
        <v>619.02</v>
      </c>
      <c r="N11597" s="37">
        <f>YEAR(Table1[[#This Row],[Data zamówienia]])</f>
        <v>2019</v>
      </c>
    </row>
    <row r="11598" spans="2:14" x14ac:dyDescent="0.3">
      <c r="B11598" s="32">
        <v>188707</v>
      </c>
      <c r="C11598" s="8" t="s">
        <v>21</v>
      </c>
      <c r="D11598" s="8" t="s">
        <v>36</v>
      </c>
      <c r="E11598" s="5" t="s">
        <v>29</v>
      </c>
      <c r="F11598" s="8">
        <v>194</v>
      </c>
      <c r="G11598" s="6">
        <v>43677</v>
      </c>
      <c r="H11598" s="6">
        <v>43677</v>
      </c>
      <c r="I11598" s="6">
        <v>43681</v>
      </c>
      <c r="J11598" s="5" t="s">
        <v>40</v>
      </c>
      <c r="K11598" s="7">
        <v>1527.73</v>
      </c>
      <c r="L11598" s="35">
        <v>1069.4100000000001</v>
      </c>
      <c r="M11598" s="36">
        <f t="shared" si="181"/>
        <v>458.31999999999994</v>
      </c>
      <c r="N11598" s="37">
        <f>YEAR(Table1[[#This Row],[Data zamówienia]])</f>
        <v>2019</v>
      </c>
    </row>
    <row r="11599" spans="2:14" x14ac:dyDescent="0.3">
      <c r="B11599" s="32">
        <v>260176</v>
      </c>
      <c r="C11599" s="8" t="s">
        <v>27</v>
      </c>
      <c r="D11599" s="8" t="s">
        <v>28</v>
      </c>
      <c r="E11599" s="5" t="s">
        <v>34</v>
      </c>
      <c r="F11599" s="8">
        <v>313</v>
      </c>
      <c r="G11599" s="6">
        <v>43676</v>
      </c>
      <c r="H11599" s="6">
        <v>43677</v>
      </c>
      <c r="I11599" s="6">
        <v>43683</v>
      </c>
      <c r="J11599" s="5" t="s">
        <v>26</v>
      </c>
      <c r="K11599" s="7">
        <v>213.34</v>
      </c>
      <c r="L11599" s="35">
        <v>174.94</v>
      </c>
      <c r="M11599" s="36">
        <f t="shared" si="181"/>
        <v>38.400000000000006</v>
      </c>
      <c r="N11599" s="37">
        <f>YEAR(Table1[[#This Row],[Data zamówienia]])</f>
        <v>2019</v>
      </c>
    </row>
    <row r="11600" spans="2:14" x14ac:dyDescent="0.3">
      <c r="B11600" s="32">
        <v>12007</v>
      </c>
      <c r="C11600" s="8" t="s">
        <v>21</v>
      </c>
      <c r="D11600" s="8" t="s">
        <v>36</v>
      </c>
      <c r="E11600" s="5" t="s">
        <v>25</v>
      </c>
      <c r="F11600" s="8">
        <v>192</v>
      </c>
      <c r="G11600" s="6">
        <v>43678</v>
      </c>
      <c r="H11600" s="6">
        <v>43680</v>
      </c>
      <c r="I11600" s="6">
        <v>43682</v>
      </c>
      <c r="J11600" s="5" t="s">
        <v>26</v>
      </c>
      <c r="K11600" s="7">
        <v>1833.39</v>
      </c>
      <c r="L11600" s="35">
        <v>1375.04</v>
      </c>
      <c r="M11600" s="36">
        <f t="shared" si="181"/>
        <v>458.35000000000014</v>
      </c>
      <c r="N11600" s="37">
        <f>YEAR(Table1[[#This Row],[Data zamówienia]])</f>
        <v>2019</v>
      </c>
    </row>
    <row r="11601" spans="2:14" x14ac:dyDescent="0.3">
      <c r="B11601" s="32">
        <v>118822</v>
      </c>
      <c r="C11601" s="8" t="s">
        <v>38</v>
      </c>
      <c r="D11601" s="8" t="s">
        <v>36</v>
      </c>
      <c r="E11601" s="5" t="s">
        <v>34</v>
      </c>
      <c r="F11601" s="8">
        <v>11</v>
      </c>
      <c r="G11601" s="6">
        <v>43678</v>
      </c>
      <c r="H11601" s="6">
        <v>43680</v>
      </c>
      <c r="I11601" s="6">
        <v>43685</v>
      </c>
      <c r="J11601" s="5" t="s">
        <v>30</v>
      </c>
      <c r="K11601" s="7">
        <v>799.45</v>
      </c>
      <c r="L11601" s="35">
        <v>727.5</v>
      </c>
      <c r="M11601" s="36">
        <f t="shared" si="181"/>
        <v>71.950000000000045</v>
      </c>
      <c r="N11601" s="37">
        <f>YEAR(Table1[[#This Row],[Data zamówienia]])</f>
        <v>2019</v>
      </c>
    </row>
    <row r="11602" spans="2:14" x14ac:dyDescent="0.3">
      <c r="B11602" s="32">
        <v>894211</v>
      </c>
      <c r="C11602" s="8" t="s">
        <v>27</v>
      </c>
      <c r="D11602" s="8" t="s">
        <v>36</v>
      </c>
      <c r="E11602" s="5" t="s">
        <v>29</v>
      </c>
      <c r="F11602" s="8">
        <v>231</v>
      </c>
      <c r="G11602" s="6">
        <v>43678</v>
      </c>
      <c r="H11602" s="6">
        <v>43679</v>
      </c>
      <c r="I11602" s="6">
        <v>43683</v>
      </c>
      <c r="J11602" s="5" t="s">
        <v>26</v>
      </c>
      <c r="K11602" s="7">
        <v>1468.39</v>
      </c>
      <c r="L11602" s="35">
        <v>1027.8699999999999</v>
      </c>
      <c r="M11602" s="36">
        <f t="shared" si="181"/>
        <v>440.52000000000021</v>
      </c>
      <c r="N11602" s="37">
        <f>YEAR(Table1[[#This Row],[Data zamówienia]])</f>
        <v>2019</v>
      </c>
    </row>
    <row r="11603" spans="2:14" x14ac:dyDescent="0.3">
      <c r="B11603" s="32">
        <v>866892</v>
      </c>
      <c r="C11603" s="8" t="s">
        <v>35</v>
      </c>
      <c r="D11603" s="8" t="s">
        <v>22</v>
      </c>
      <c r="E11603" s="5" t="s">
        <v>23</v>
      </c>
      <c r="F11603" s="8">
        <v>152</v>
      </c>
      <c r="G11603" s="6">
        <v>43678</v>
      </c>
      <c r="H11603" s="6">
        <v>43681</v>
      </c>
      <c r="I11603" s="6">
        <v>43683</v>
      </c>
      <c r="J11603" s="5" t="s">
        <v>24</v>
      </c>
      <c r="K11603" s="7">
        <v>1895.19</v>
      </c>
      <c r="L11603" s="35">
        <v>1705.67</v>
      </c>
      <c r="M11603" s="36">
        <f t="shared" si="181"/>
        <v>189.51999999999998</v>
      </c>
      <c r="N11603" s="37">
        <f>YEAR(Table1[[#This Row],[Data zamówienia]])</f>
        <v>2019</v>
      </c>
    </row>
    <row r="11604" spans="2:14" x14ac:dyDescent="0.3">
      <c r="B11604" s="32">
        <v>153117</v>
      </c>
      <c r="C11604" s="8" t="s">
        <v>21</v>
      </c>
      <c r="D11604" s="8" t="s">
        <v>39</v>
      </c>
      <c r="E11604" s="5" t="s">
        <v>31</v>
      </c>
      <c r="F11604" s="8">
        <v>182</v>
      </c>
      <c r="G11604" s="6">
        <v>43678</v>
      </c>
      <c r="H11604" s="6">
        <v>43682</v>
      </c>
      <c r="I11604" s="6">
        <v>43683</v>
      </c>
      <c r="J11604" s="5" t="s">
        <v>33</v>
      </c>
      <c r="K11604" s="7">
        <v>1002.42</v>
      </c>
      <c r="L11604" s="35">
        <v>541.30999999999995</v>
      </c>
      <c r="M11604" s="36">
        <f t="shared" si="181"/>
        <v>461.11</v>
      </c>
      <c r="N11604" s="37">
        <f>YEAR(Table1[[#This Row],[Data zamówienia]])</f>
        <v>2019</v>
      </c>
    </row>
    <row r="11605" spans="2:14" x14ac:dyDescent="0.3">
      <c r="B11605" s="32">
        <v>711891</v>
      </c>
      <c r="C11605" s="8" t="s">
        <v>21</v>
      </c>
      <c r="D11605" s="8" t="s">
        <v>22</v>
      </c>
      <c r="E11605" s="5" t="s">
        <v>37</v>
      </c>
      <c r="F11605" s="8">
        <v>140</v>
      </c>
      <c r="G11605" s="6">
        <v>43679</v>
      </c>
      <c r="H11605" s="6">
        <v>43679</v>
      </c>
      <c r="I11605" s="6">
        <v>43683</v>
      </c>
      <c r="J11605" s="5" t="s">
        <v>32</v>
      </c>
      <c r="K11605" s="7">
        <v>867.1</v>
      </c>
      <c r="L11605" s="35">
        <v>615.64</v>
      </c>
      <c r="M11605" s="36">
        <f t="shared" si="181"/>
        <v>251.46000000000004</v>
      </c>
      <c r="N11605" s="37">
        <f>YEAR(Table1[[#This Row],[Data zamówienia]])</f>
        <v>2019</v>
      </c>
    </row>
    <row r="11606" spans="2:14" x14ac:dyDescent="0.3">
      <c r="B11606" s="32">
        <v>293215</v>
      </c>
      <c r="C11606" s="8" t="s">
        <v>35</v>
      </c>
      <c r="D11606" s="8" t="s">
        <v>28</v>
      </c>
      <c r="E11606" s="5" t="s">
        <v>29</v>
      </c>
      <c r="F11606" s="8">
        <v>15</v>
      </c>
      <c r="G11606" s="6">
        <v>43678</v>
      </c>
      <c r="H11606" s="6">
        <v>43681</v>
      </c>
      <c r="I11606" s="6">
        <v>43685</v>
      </c>
      <c r="J11606" s="5" t="s">
        <v>30</v>
      </c>
      <c r="K11606" s="7">
        <v>683.56</v>
      </c>
      <c r="L11606" s="35">
        <v>492.16</v>
      </c>
      <c r="M11606" s="36">
        <f t="shared" si="181"/>
        <v>191.39999999999992</v>
      </c>
      <c r="N11606" s="37">
        <f>YEAR(Table1[[#This Row],[Data zamówienia]])</f>
        <v>2019</v>
      </c>
    </row>
    <row r="11607" spans="2:14" x14ac:dyDescent="0.3">
      <c r="B11607" s="32">
        <v>534704</v>
      </c>
      <c r="C11607" s="8" t="s">
        <v>35</v>
      </c>
      <c r="D11607" s="8" t="s">
        <v>28</v>
      </c>
      <c r="E11607" s="5" t="s">
        <v>23</v>
      </c>
      <c r="F11607" s="8">
        <v>17</v>
      </c>
      <c r="G11607" s="6">
        <v>43678</v>
      </c>
      <c r="H11607" s="6">
        <v>43681</v>
      </c>
      <c r="I11607" s="6">
        <v>43686</v>
      </c>
      <c r="J11607" s="5" t="s">
        <v>32</v>
      </c>
      <c r="K11607" s="7">
        <v>201.47</v>
      </c>
      <c r="L11607" s="35">
        <v>169.23</v>
      </c>
      <c r="M11607" s="36">
        <f t="shared" si="181"/>
        <v>32.240000000000009</v>
      </c>
      <c r="N11607" s="37">
        <f>YEAR(Table1[[#This Row],[Data zamówienia]])</f>
        <v>2019</v>
      </c>
    </row>
    <row r="11608" spans="2:14" x14ac:dyDescent="0.3">
      <c r="B11608" s="32">
        <v>241809</v>
      </c>
      <c r="C11608" s="8" t="s">
        <v>27</v>
      </c>
      <c r="D11608" s="8" t="s">
        <v>22</v>
      </c>
      <c r="E11608" s="5" t="s">
        <v>29</v>
      </c>
      <c r="F11608" s="8">
        <v>93</v>
      </c>
      <c r="G11608" s="6">
        <v>43679</v>
      </c>
      <c r="H11608" s="6">
        <v>43679</v>
      </c>
      <c r="I11608" s="6">
        <v>43681</v>
      </c>
      <c r="J11608" s="5" t="s">
        <v>26</v>
      </c>
      <c r="K11608" s="7">
        <v>492.44</v>
      </c>
      <c r="L11608" s="35">
        <v>280.69</v>
      </c>
      <c r="M11608" s="36">
        <f t="shared" si="181"/>
        <v>211.75</v>
      </c>
      <c r="N11608" s="37">
        <f>YEAR(Table1[[#This Row],[Data zamówienia]])</f>
        <v>2019</v>
      </c>
    </row>
    <row r="11609" spans="2:14" x14ac:dyDescent="0.3">
      <c r="B11609" s="32">
        <v>707308</v>
      </c>
      <c r="C11609" s="8" t="s">
        <v>21</v>
      </c>
      <c r="D11609" s="8" t="s">
        <v>22</v>
      </c>
      <c r="E11609" s="5" t="s">
        <v>34</v>
      </c>
      <c r="F11609" s="8">
        <v>149</v>
      </c>
      <c r="G11609" s="6">
        <v>43678</v>
      </c>
      <c r="H11609" s="6">
        <v>43679</v>
      </c>
      <c r="I11609" s="6">
        <v>43681</v>
      </c>
      <c r="J11609" s="5" t="s">
        <v>30</v>
      </c>
      <c r="K11609" s="7">
        <v>727.56</v>
      </c>
      <c r="L11609" s="35">
        <v>443.81</v>
      </c>
      <c r="M11609" s="36">
        <f t="shared" si="181"/>
        <v>283.74999999999994</v>
      </c>
      <c r="N11609" s="37">
        <f>YEAR(Table1[[#This Row],[Data zamówienia]])</f>
        <v>2019</v>
      </c>
    </row>
    <row r="11610" spans="2:14" x14ac:dyDescent="0.3">
      <c r="B11610" s="32">
        <v>954849</v>
      </c>
      <c r="C11610" s="8" t="s">
        <v>21</v>
      </c>
      <c r="D11610" s="8" t="s">
        <v>36</v>
      </c>
      <c r="E11610" s="5" t="s">
        <v>31</v>
      </c>
      <c r="F11610" s="8">
        <v>117</v>
      </c>
      <c r="G11610" s="6">
        <v>43679</v>
      </c>
      <c r="H11610" s="6">
        <v>43682</v>
      </c>
      <c r="I11610" s="6">
        <v>43686</v>
      </c>
      <c r="J11610" s="5" t="s">
        <v>26</v>
      </c>
      <c r="K11610" s="7">
        <v>1239.06</v>
      </c>
      <c r="L11610" s="35">
        <v>669.09</v>
      </c>
      <c r="M11610" s="36">
        <f t="shared" si="181"/>
        <v>569.96999999999991</v>
      </c>
      <c r="N11610" s="37">
        <f>YEAR(Table1[[#This Row],[Data zamówienia]])</f>
        <v>2019</v>
      </c>
    </row>
    <row r="11611" spans="2:14" x14ac:dyDescent="0.3">
      <c r="B11611" s="32">
        <v>676390</v>
      </c>
      <c r="C11611" s="8" t="s">
        <v>21</v>
      </c>
      <c r="D11611" s="8" t="s">
        <v>28</v>
      </c>
      <c r="E11611" s="5" t="s">
        <v>37</v>
      </c>
      <c r="F11611" s="8">
        <v>145</v>
      </c>
      <c r="G11611" s="6">
        <v>43678</v>
      </c>
      <c r="H11611" s="6">
        <v>43681</v>
      </c>
      <c r="I11611" s="6">
        <v>43683</v>
      </c>
      <c r="J11611" s="5" t="s">
        <v>32</v>
      </c>
      <c r="K11611" s="7">
        <v>199.73</v>
      </c>
      <c r="L11611" s="35">
        <v>151.79</v>
      </c>
      <c r="M11611" s="36">
        <f t="shared" si="181"/>
        <v>47.94</v>
      </c>
      <c r="N11611" s="37">
        <f>YEAR(Table1[[#This Row],[Data zamówienia]])</f>
        <v>2019</v>
      </c>
    </row>
    <row r="11612" spans="2:14" x14ac:dyDescent="0.3">
      <c r="B11612" s="32">
        <v>60516</v>
      </c>
      <c r="C11612" s="8" t="s">
        <v>27</v>
      </c>
      <c r="D11612" s="8" t="s">
        <v>39</v>
      </c>
      <c r="E11612" s="5" t="s">
        <v>23</v>
      </c>
      <c r="F11612" s="8">
        <v>333</v>
      </c>
      <c r="G11612" s="6">
        <v>43678</v>
      </c>
      <c r="H11612" s="6">
        <v>43679</v>
      </c>
      <c r="I11612" s="6">
        <v>43681</v>
      </c>
      <c r="J11612" s="5" t="s">
        <v>40</v>
      </c>
      <c r="K11612" s="7">
        <v>1259.06</v>
      </c>
      <c r="L11612" s="35">
        <v>1019.84</v>
      </c>
      <c r="M11612" s="36">
        <f t="shared" si="181"/>
        <v>239.21999999999991</v>
      </c>
      <c r="N11612" s="37">
        <f>YEAR(Table1[[#This Row],[Data zamówienia]])</f>
        <v>2019</v>
      </c>
    </row>
    <row r="11613" spans="2:14" x14ac:dyDescent="0.3">
      <c r="B11613" s="32">
        <v>528994</v>
      </c>
      <c r="C11613" s="8" t="s">
        <v>35</v>
      </c>
      <c r="D11613" s="8" t="s">
        <v>28</v>
      </c>
      <c r="E11613" s="5" t="s">
        <v>31</v>
      </c>
      <c r="F11613" s="8">
        <v>215</v>
      </c>
      <c r="G11613" s="6">
        <v>43679</v>
      </c>
      <c r="H11613" s="6">
        <v>43680</v>
      </c>
      <c r="I11613" s="6">
        <v>43685</v>
      </c>
      <c r="J11613" s="5" t="s">
        <v>24</v>
      </c>
      <c r="K11613" s="7">
        <v>212.82</v>
      </c>
      <c r="L11613" s="35">
        <v>187.28</v>
      </c>
      <c r="M11613" s="36">
        <f t="shared" si="181"/>
        <v>25.539999999999992</v>
      </c>
      <c r="N11613" s="37">
        <f>YEAR(Table1[[#This Row],[Data zamówienia]])</f>
        <v>2019</v>
      </c>
    </row>
    <row r="11614" spans="2:14" x14ac:dyDescent="0.3">
      <c r="B11614" s="32">
        <v>553238</v>
      </c>
      <c r="C11614" s="8" t="s">
        <v>27</v>
      </c>
      <c r="D11614" s="8" t="s">
        <v>28</v>
      </c>
      <c r="E11614" s="5" t="s">
        <v>37</v>
      </c>
      <c r="F11614" s="8">
        <v>216</v>
      </c>
      <c r="G11614" s="6">
        <v>43680</v>
      </c>
      <c r="H11614" s="6">
        <v>43682</v>
      </c>
      <c r="I11614" s="6">
        <v>43688</v>
      </c>
      <c r="J11614" s="5" t="s">
        <v>40</v>
      </c>
      <c r="K11614" s="7">
        <v>1114.98</v>
      </c>
      <c r="L11614" s="35">
        <v>825.09</v>
      </c>
      <c r="M11614" s="36">
        <f t="shared" si="181"/>
        <v>289.89</v>
      </c>
      <c r="N11614" s="37">
        <f>YEAR(Table1[[#This Row],[Data zamówienia]])</f>
        <v>2019</v>
      </c>
    </row>
    <row r="11615" spans="2:14" x14ac:dyDescent="0.3">
      <c r="B11615" s="32">
        <v>338303</v>
      </c>
      <c r="C11615" s="8" t="s">
        <v>27</v>
      </c>
      <c r="D11615" s="8" t="s">
        <v>28</v>
      </c>
      <c r="E11615" s="5" t="s">
        <v>29</v>
      </c>
      <c r="F11615" s="8">
        <v>146</v>
      </c>
      <c r="G11615" s="6">
        <v>43679</v>
      </c>
      <c r="H11615" s="6">
        <v>43682</v>
      </c>
      <c r="I11615" s="6">
        <v>43687</v>
      </c>
      <c r="J11615" s="5" t="s">
        <v>33</v>
      </c>
      <c r="K11615" s="7">
        <v>651.74</v>
      </c>
      <c r="L11615" s="35">
        <v>495.32</v>
      </c>
      <c r="M11615" s="36">
        <f t="shared" si="181"/>
        <v>156.42000000000002</v>
      </c>
      <c r="N11615" s="37">
        <f>YEAR(Table1[[#This Row],[Data zamówienia]])</f>
        <v>2019</v>
      </c>
    </row>
    <row r="11616" spans="2:14" x14ac:dyDescent="0.3">
      <c r="B11616" s="32">
        <v>921480</v>
      </c>
      <c r="C11616" s="8" t="s">
        <v>38</v>
      </c>
      <c r="D11616" s="8" t="s">
        <v>39</v>
      </c>
      <c r="E11616" s="5" t="s">
        <v>25</v>
      </c>
      <c r="F11616" s="8">
        <v>261</v>
      </c>
      <c r="G11616" s="6">
        <v>43680</v>
      </c>
      <c r="H11616" s="6">
        <v>43683</v>
      </c>
      <c r="I11616" s="6">
        <v>43688</v>
      </c>
      <c r="J11616" s="5" t="s">
        <v>24</v>
      </c>
      <c r="K11616" s="7">
        <v>1170.6199999999999</v>
      </c>
      <c r="L11616" s="35">
        <v>620.42999999999995</v>
      </c>
      <c r="M11616" s="36">
        <f t="shared" si="181"/>
        <v>550.18999999999994</v>
      </c>
      <c r="N11616" s="37">
        <f>YEAR(Table1[[#This Row],[Data zamówienia]])</f>
        <v>2019</v>
      </c>
    </row>
    <row r="11617" spans="2:14" x14ac:dyDescent="0.3">
      <c r="B11617" s="32">
        <v>418481</v>
      </c>
      <c r="C11617" s="8" t="s">
        <v>35</v>
      </c>
      <c r="D11617" s="8" t="s">
        <v>22</v>
      </c>
      <c r="E11617" s="5" t="s">
        <v>29</v>
      </c>
      <c r="F11617" s="8">
        <v>359</v>
      </c>
      <c r="G11617" s="6">
        <v>43679</v>
      </c>
      <c r="H11617" s="6">
        <v>43683</v>
      </c>
      <c r="I11617" s="6">
        <v>43689</v>
      </c>
      <c r="J11617" s="5" t="s">
        <v>32</v>
      </c>
      <c r="K11617" s="7">
        <v>1152.07</v>
      </c>
      <c r="L11617" s="35">
        <v>668.2</v>
      </c>
      <c r="M11617" s="36">
        <f t="shared" si="181"/>
        <v>483.86999999999989</v>
      </c>
      <c r="N11617" s="37">
        <f>YEAR(Table1[[#This Row],[Data zamówienia]])</f>
        <v>2019</v>
      </c>
    </row>
    <row r="11618" spans="2:14" x14ac:dyDescent="0.3">
      <c r="B11618" s="32">
        <v>404899</v>
      </c>
      <c r="C11618" s="8" t="s">
        <v>35</v>
      </c>
      <c r="D11618" s="8" t="s">
        <v>28</v>
      </c>
      <c r="E11618" s="5" t="s">
        <v>29</v>
      </c>
      <c r="F11618" s="8">
        <v>92</v>
      </c>
      <c r="G11618" s="6">
        <v>43679</v>
      </c>
      <c r="H11618" s="6">
        <v>43682</v>
      </c>
      <c r="I11618" s="6">
        <v>43687</v>
      </c>
      <c r="J11618" s="5" t="s">
        <v>32</v>
      </c>
      <c r="K11618" s="7">
        <v>403.07</v>
      </c>
      <c r="L11618" s="35">
        <v>350.67</v>
      </c>
      <c r="M11618" s="36">
        <f t="shared" si="181"/>
        <v>52.399999999999977</v>
      </c>
      <c r="N11618" s="37">
        <f>YEAR(Table1[[#This Row],[Data zamówienia]])</f>
        <v>2019</v>
      </c>
    </row>
    <row r="11619" spans="2:14" x14ac:dyDescent="0.3">
      <c r="B11619" s="32">
        <v>108104</v>
      </c>
      <c r="C11619" s="8" t="s">
        <v>35</v>
      </c>
      <c r="D11619" s="8" t="s">
        <v>22</v>
      </c>
      <c r="E11619" s="5" t="s">
        <v>31</v>
      </c>
      <c r="F11619" s="8">
        <v>62</v>
      </c>
      <c r="G11619" s="6">
        <v>43679</v>
      </c>
      <c r="H11619" s="6">
        <v>43682</v>
      </c>
      <c r="I11619" s="6">
        <v>43684</v>
      </c>
      <c r="J11619" s="5" t="s">
        <v>30</v>
      </c>
      <c r="K11619" s="7">
        <v>1868.02</v>
      </c>
      <c r="L11619" s="35">
        <v>1625.18</v>
      </c>
      <c r="M11619" s="36">
        <f t="shared" si="181"/>
        <v>242.83999999999992</v>
      </c>
      <c r="N11619" s="37">
        <f>YEAR(Table1[[#This Row],[Data zamówienia]])</f>
        <v>2019</v>
      </c>
    </row>
    <row r="11620" spans="2:14" x14ac:dyDescent="0.3">
      <c r="B11620" s="32">
        <v>119781</v>
      </c>
      <c r="C11620" s="8" t="s">
        <v>27</v>
      </c>
      <c r="D11620" s="8" t="s">
        <v>39</v>
      </c>
      <c r="E11620" s="5" t="s">
        <v>31</v>
      </c>
      <c r="F11620" s="8">
        <v>143</v>
      </c>
      <c r="G11620" s="6">
        <v>43680</v>
      </c>
      <c r="H11620" s="6">
        <v>43683</v>
      </c>
      <c r="I11620" s="6">
        <v>43685</v>
      </c>
      <c r="J11620" s="5" t="s">
        <v>40</v>
      </c>
      <c r="K11620" s="7">
        <v>194.17</v>
      </c>
      <c r="L11620" s="35">
        <v>104.85</v>
      </c>
      <c r="M11620" s="36">
        <f t="shared" si="181"/>
        <v>89.32</v>
      </c>
      <c r="N11620" s="37">
        <f>YEAR(Table1[[#This Row],[Data zamówienia]])</f>
        <v>2019</v>
      </c>
    </row>
    <row r="11621" spans="2:14" x14ac:dyDescent="0.3">
      <c r="B11621" s="32">
        <v>304465</v>
      </c>
      <c r="C11621" s="8" t="s">
        <v>21</v>
      </c>
      <c r="D11621" s="8" t="s">
        <v>36</v>
      </c>
      <c r="E11621" s="5" t="s">
        <v>37</v>
      </c>
      <c r="F11621" s="8">
        <v>82</v>
      </c>
      <c r="G11621" s="6">
        <v>43679</v>
      </c>
      <c r="H11621" s="6">
        <v>43683</v>
      </c>
      <c r="I11621" s="6">
        <v>43690</v>
      </c>
      <c r="J11621" s="5" t="s">
        <v>30</v>
      </c>
      <c r="K11621" s="7">
        <v>1529.74</v>
      </c>
      <c r="L11621" s="35">
        <v>1040.22</v>
      </c>
      <c r="M11621" s="36">
        <f t="shared" si="181"/>
        <v>489.52</v>
      </c>
      <c r="N11621" s="37">
        <f>YEAR(Table1[[#This Row],[Data zamówienia]])</f>
        <v>2019</v>
      </c>
    </row>
    <row r="11622" spans="2:14" x14ac:dyDescent="0.3">
      <c r="B11622" s="32">
        <v>152842</v>
      </c>
      <c r="C11622" s="8" t="s">
        <v>21</v>
      </c>
      <c r="D11622" s="8" t="s">
        <v>22</v>
      </c>
      <c r="E11622" s="5" t="s">
        <v>34</v>
      </c>
      <c r="F11622" s="8">
        <v>341</v>
      </c>
      <c r="G11622" s="6">
        <v>43680</v>
      </c>
      <c r="H11622" s="6">
        <v>43680</v>
      </c>
      <c r="I11622" s="6">
        <v>43684</v>
      </c>
      <c r="J11622" s="5" t="s">
        <v>33</v>
      </c>
      <c r="K11622" s="7">
        <v>1140.45</v>
      </c>
      <c r="L11622" s="35">
        <v>889.55</v>
      </c>
      <c r="M11622" s="36">
        <f t="shared" si="181"/>
        <v>250.90000000000009</v>
      </c>
      <c r="N11622" s="37">
        <f>YEAR(Table1[[#This Row],[Data zamówienia]])</f>
        <v>2019</v>
      </c>
    </row>
    <row r="11623" spans="2:14" x14ac:dyDescent="0.3">
      <c r="B11623" s="32">
        <v>462619</v>
      </c>
      <c r="C11623" s="8" t="s">
        <v>35</v>
      </c>
      <c r="D11623" s="8" t="s">
        <v>28</v>
      </c>
      <c r="E11623" s="5" t="s">
        <v>23</v>
      </c>
      <c r="F11623" s="8">
        <v>51</v>
      </c>
      <c r="G11623" s="6">
        <v>43680</v>
      </c>
      <c r="H11623" s="6">
        <v>43680</v>
      </c>
      <c r="I11623" s="6">
        <v>43682</v>
      </c>
      <c r="J11623" s="5" t="s">
        <v>30</v>
      </c>
      <c r="K11623" s="7">
        <v>1965.44</v>
      </c>
      <c r="L11623" s="35">
        <v>1808.2</v>
      </c>
      <c r="M11623" s="36">
        <f t="shared" si="181"/>
        <v>157.24</v>
      </c>
      <c r="N11623" s="37">
        <f>YEAR(Table1[[#This Row],[Data zamówienia]])</f>
        <v>2019</v>
      </c>
    </row>
    <row r="11624" spans="2:14" x14ac:dyDescent="0.3">
      <c r="B11624" s="32">
        <v>294276</v>
      </c>
      <c r="C11624" s="8" t="s">
        <v>35</v>
      </c>
      <c r="D11624" s="8" t="s">
        <v>28</v>
      </c>
      <c r="E11624" s="5" t="s">
        <v>37</v>
      </c>
      <c r="F11624" s="8">
        <v>261</v>
      </c>
      <c r="G11624" s="6">
        <v>43679</v>
      </c>
      <c r="H11624" s="6">
        <v>43680</v>
      </c>
      <c r="I11624" s="6">
        <v>43685</v>
      </c>
      <c r="J11624" s="5" t="s">
        <v>40</v>
      </c>
      <c r="K11624" s="7">
        <v>650.52</v>
      </c>
      <c r="L11624" s="35">
        <v>338.27</v>
      </c>
      <c r="M11624" s="36">
        <f t="shared" si="181"/>
        <v>312.25</v>
      </c>
      <c r="N11624" s="37">
        <f>YEAR(Table1[[#This Row],[Data zamówienia]])</f>
        <v>2019</v>
      </c>
    </row>
    <row r="11625" spans="2:14" x14ac:dyDescent="0.3">
      <c r="B11625" s="32">
        <v>844109</v>
      </c>
      <c r="C11625" s="8" t="s">
        <v>35</v>
      </c>
      <c r="D11625" s="8" t="s">
        <v>39</v>
      </c>
      <c r="E11625" s="5" t="s">
        <v>37</v>
      </c>
      <c r="F11625" s="8">
        <v>302</v>
      </c>
      <c r="G11625" s="6">
        <v>43680</v>
      </c>
      <c r="H11625" s="6">
        <v>43681</v>
      </c>
      <c r="I11625" s="6">
        <v>43686</v>
      </c>
      <c r="J11625" s="5" t="s">
        <v>30</v>
      </c>
      <c r="K11625" s="7">
        <v>1507.06</v>
      </c>
      <c r="L11625" s="35">
        <v>1130.3</v>
      </c>
      <c r="M11625" s="36">
        <f t="shared" si="181"/>
        <v>376.76</v>
      </c>
      <c r="N11625" s="37">
        <f>YEAR(Table1[[#This Row],[Data zamówienia]])</f>
        <v>2019</v>
      </c>
    </row>
    <row r="11626" spans="2:14" x14ac:dyDescent="0.3">
      <c r="B11626" s="32">
        <v>68878</v>
      </c>
      <c r="C11626" s="8" t="s">
        <v>38</v>
      </c>
      <c r="D11626" s="8" t="s">
        <v>22</v>
      </c>
      <c r="E11626" s="5" t="s">
        <v>37</v>
      </c>
      <c r="F11626" s="8">
        <v>251</v>
      </c>
      <c r="G11626" s="6">
        <v>43679</v>
      </c>
      <c r="H11626" s="6">
        <v>43682</v>
      </c>
      <c r="I11626" s="6">
        <v>43683</v>
      </c>
      <c r="J11626" s="5" t="s">
        <v>24</v>
      </c>
      <c r="K11626" s="7">
        <v>370.61</v>
      </c>
      <c r="L11626" s="35">
        <v>340.96</v>
      </c>
      <c r="M11626" s="36">
        <f t="shared" si="181"/>
        <v>29.650000000000034</v>
      </c>
      <c r="N11626" s="37">
        <f>YEAR(Table1[[#This Row],[Data zamówienia]])</f>
        <v>2019</v>
      </c>
    </row>
    <row r="11627" spans="2:14" x14ac:dyDescent="0.3">
      <c r="B11627" s="32">
        <v>118404</v>
      </c>
      <c r="C11627" s="8" t="s">
        <v>38</v>
      </c>
      <c r="D11627" s="8" t="s">
        <v>39</v>
      </c>
      <c r="E11627" s="5" t="s">
        <v>37</v>
      </c>
      <c r="F11627" s="8">
        <v>163</v>
      </c>
      <c r="G11627" s="6">
        <v>43680</v>
      </c>
      <c r="H11627" s="6">
        <v>43682</v>
      </c>
      <c r="I11627" s="6">
        <v>43689</v>
      </c>
      <c r="J11627" s="5" t="s">
        <v>24</v>
      </c>
      <c r="K11627" s="7">
        <v>159.77000000000001</v>
      </c>
      <c r="L11627" s="35">
        <v>87.87</v>
      </c>
      <c r="M11627" s="36">
        <f t="shared" si="181"/>
        <v>71.900000000000006</v>
      </c>
      <c r="N11627" s="37">
        <f>YEAR(Table1[[#This Row],[Data zamówienia]])</f>
        <v>2019</v>
      </c>
    </row>
    <row r="11628" spans="2:14" x14ac:dyDescent="0.3">
      <c r="B11628" s="32">
        <v>232519</v>
      </c>
      <c r="C11628" s="8" t="s">
        <v>21</v>
      </c>
      <c r="D11628" s="8" t="s">
        <v>28</v>
      </c>
      <c r="E11628" s="5" t="s">
        <v>29</v>
      </c>
      <c r="F11628" s="8">
        <v>118</v>
      </c>
      <c r="G11628" s="6">
        <v>43680</v>
      </c>
      <c r="H11628" s="6">
        <v>43682</v>
      </c>
      <c r="I11628" s="6">
        <v>43685</v>
      </c>
      <c r="J11628" s="5" t="s">
        <v>33</v>
      </c>
      <c r="K11628" s="7">
        <v>1468.39</v>
      </c>
      <c r="L11628" s="35">
        <v>998.51</v>
      </c>
      <c r="M11628" s="36">
        <f t="shared" si="181"/>
        <v>469.88000000000011</v>
      </c>
      <c r="N11628" s="37">
        <f>YEAR(Table1[[#This Row],[Data zamówienia]])</f>
        <v>2019</v>
      </c>
    </row>
    <row r="11629" spans="2:14" x14ac:dyDescent="0.3">
      <c r="B11629" s="32">
        <v>788869</v>
      </c>
      <c r="C11629" s="8" t="s">
        <v>38</v>
      </c>
      <c r="D11629" s="8" t="s">
        <v>39</v>
      </c>
      <c r="E11629" s="5" t="s">
        <v>29</v>
      </c>
      <c r="F11629" s="8">
        <v>240</v>
      </c>
      <c r="G11629" s="6">
        <v>43680</v>
      </c>
      <c r="H11629" s="6">
        <v>43683</v>
      </c>
      <c r="I11629" s="6">
        <v>43690</v>
      </c>
      <c r="J11629" s="5" t="s">
        <v>30</v>
      </c>
      <c r="K11629" s="7">
        <v>610.71</v>
      </c>
      <c r="L11629" s="35">
        <v>537.41999999999996</v>
      </c>
      <c r="M11629" s="36">
        <f t="shared" si="181"/>
        <v>73.290000000000077</v>
      </c>
      <c r="N11629" s="37">
        <f>YEAR(Table1[[#This Row],[Data zamówienia]])</f>
        <v>2019</v>
      </c>
    </row>
    <row r="11630" spans="2:14" x14ac:dyDescent="0.3">
      <c r="B11630" s="32">
        <v>916071</v>
      </c>
      <c r="C11630" s="8" t="s">
        <v>38</v>
      </c>
      <c r="D11630" s="8" t="s">
        <v>39</v>
      </c>
      <c r="E11630" s="5" t="s">
        <v>23</v>
      </c>
      <c r="F11630" s="8">
        <v>168</v>
      </c>
      <c r="G11630" s="6">
        <v>43680</v>
      </c>
      <c r="H11630" s="6">
        <v>43683</v>
      </c>
      <c r="I11630" s="6">
        <v>43684</v>
      </c>
      <c r="J11630" s="5" t="s">
        <v>24</v>
      </c>
      <c r="K11630" s="7">
        <v>880.62</v>
      </c>
      <c r="L11630" s="35">
        <v>783.75</v>
      </c>
      <c r="M11630" s="36">
        <f t="shared" si="181"/>
        <v>96.87</v>
      </c>
      <c r="N11630" s="37">
        <f>YEAR(Table1[[#This Row],[Data zamówienia]])</f>
        <v>2019</v>
      </c>
    </row>
    <row r="11631" spans="2:14" x14ac:dyDescent="0.3">
      <c r="B11631" s="32">
        <v>746709</v>
      </c>
      <c r="C11631" s="8" t="s">
        <v>21</v>
      </c>
      <c r="D11631" s="8" t="s">
        <v>22</v>
      </c>
      <c r="E11631" s="5" t="s">
        <v>34</v>
      </c>
      <c r="F11631" s="8">
        <v>211</v>
      </c>
      <c r="G11631" s="6">
        <v>43681</v>
      </c>
      <c r="H11631" s="6">
        <v>43683</v>
      </c>
      <c r="I11631" s="6">
        <v>43690</v>
      </c>
      <c r="J11631" s="5" t="s">
        <v>33</v>
      </c>
      <c r="K11631" s="7">
        <v>476.41</v>
      </c>
      <c r="L11631" s="35">
        <v>271.55</v>
      </c>
      <c r="M11631" s="36">
        <f t="shared" si="181"/>
        <v>204.86</v>
      </c>
      <c r="N11631" s="37">
        <f>YEAR(Table1[[#This Row],[Data zamówienia]])</f>
        <v>2019</v>
      </c>
    </row>
    <row r="11632" spans="2:14" x14ac:dyDescent="0.3">
      <c r="B11632" s="32">
        <v>119203</v>
      </c>
      <c r="C11632" s="8" t="s">
        <v>27</v>
      </c>
      <c r="D11632" s="8" t="s">
        <v>28</v>
      </c>
      <c r="E11632" s="5" t="s">
        <v>37</v>
      </c>
      <c r="F11632" s="8">
        <v>301</v>
      </c>
      <c r="G11632" s="6">
        <v>43680</v>
      </c>
      <c r="H11632" s="6">
        <v>43681</v>
      </c>
      <c r="I11632" s="6">
        <v>43685</v>
      </c>
      <c r="J11632" s="5" t="s">
        <v>33</v>
      </c>
      <c r="K11632" s="7">
        <v>1716.73</v>
      </c>
      <c r="L11632" s="35">
        <v>1270.3800000000001</v>
      </c>
      <c r="M11632" s="36">
        <f t="shared" si="181"/>
        <v>446.34999999999991</v>
      </c>
      <c r="N11632" s="37">
        <f>YEAR(Table1[[#This Row],[Data zamówienia]])</f>
        <v>2019</v>
      </c>
    </row>
    <row r="11633" spans="2:14" x14ac:dyDescent="0.3">
      <c r="B11633" s="32">
        <v>417856</v>
      </c>
      <c r="C11633" s="8" t="s">
        <v>38</v>
      </c>
      <c r="D11633" s="8" t="s">
        <v>36</v>
      </c>
      <c r="E11633" s="5" t="s">
        <v>34</v>
      </c>
      <c r="F11633" s="8">
        <v>266</v>
      </c>
      <c r="G11633" s="6">
        <v>43681</v>
      </c>
      <c r="H11633" s="6">
        <v>43682</v>
      </c>
      <c r="I11633" s="6">
        <v>43689</v>
      </c>
      <c r="J11633" s="5" t="s">
        <v>24</v>
      </c>
      <c r="K11633" s="7">
        <v>985.07</v>
      </c>
      <c r="L11633" s="35">
        <v>591.04</v>
      </c>
      <c r="M11633" s="36">
        <f t="shared" si="181"/>
        <v>394.03000000000009</v>
      </c>
      <c r="N11633" s="37">
        <f>YEAR(Table1[[#This Row],[Data zamówienia]])</f>
        <v>2019</v>
      </c>
    </row>
    <row r="11634" spans="2:14" x14ac:dyDescent="0.3">
      <c r="B11634" s="32">
        <v>972796</v>
      </c>
      <c r="C11634" s="8" t="s">
        <v>21</v>
      </c>
      <c r="D11634" s="8" t="s">
        <v>36</v>
      </c>
      <c r="E11634" s="5" t="s">
        <v>29</v>
      </c>
      <c r="F11634" s="8">
        <v>286</v>
      </c>
      <c r="G11634" s="6">
        <v>43680</v>
      </c>
      <c r="H11634" s="6">
        <v>43682</v>
      </c>
      <c r="I11634" s="6">
        <v>43689</v>
      </c>
      <c r="J11634" s="5" t="s">
        <v>26</v>
      </c>
      <c r="K11634" s="7">
        <v>1498.08</v>
      </c>
      <c r="L11634" s="35">
        <v>1093.5999999999999</v>
      </c>
      <c r="M11634" s="36">
        <f t="shared" si="181"/>
        <v>404.48</v>
      </c>
      <c r="N11634" s="37">
        <f>YEAR(Table1[[#This Row],[Data zamówienia]])</f>
        <v>2019</v>
      </c>
    </row>
    <row r="11635" spans="2:14" x14ac:dyDescent="0.3">
      <c r="B11635" s="32">
        <v>87679</v>
      </c>
      <c r="C11635" s="8" t="s">
        <v>27</v>
      </c>
      <c r="D11635" s="8" t="s">
        <v>36</v>
      </c>
      <c r="E11635" s="5" t="s">
        <v>34</v>
      </c>
      <c r="F11635" s="8">
        <v>95</v>
      </c>
      <c r="G11635" s="6">
        <v>43681</v>
      </c>
      <c r="H11635" s="6">
        <v>43682</v>
      </c>
      <c r="I11635" s="6">
        <v>43689</v>
      </c>
      <c r="J11635" s="5" t="s">
        <v>24</v>
      </c>
      <c r="K11635" s="7">
        <v>1170.45</v>
      </c>
      <c r="L11635" s="35">
        <v>983.18</v>
      </c>
      <c r="M11635" s="36">
        <f t="shared" si="181"/>
        <v>187.2700000000001</v>
      </c>
      <c r="N11635" s="37">
        <f>YEAR(Table1[[#This Row],[Data zamówienia]])</f>
        <v>2019</v>
      </c>
    </row>
    <row r="11636" spans="2:14" x14ac:dyDescent="0.3">
      <c r="B11636" s="32">
        <v>719625</v>
      </c>
      <c r="C11636" s="8" t="s">
        <v>35</v>
      </c>
      <c r="D11636" s="8" t="s">
        <v>28</v>
      </c>
      <c r="E11636" s="5" t="s">
        <v>31</v>
      </c>
      <c r="F11636" s="8">
        <v>34</v>
      </c>
      <c r="G11636" s="6">
        <v>43680</v>
      </c>
      <c r="H11636" s="6">
        <v>43684</v>
      </c>
      <c r="I11636" s="6">
        <v>43686</v>
      </c>
      <c r="J11636" s="5" t="s">
        <v>40</v>
      </c>
      <c r="K11636" s="7">
        <v>1020.87</v>
      </c>
      <c r="L11636" s="35">
        <v>571.69000000000005</v>
      </c>
      <c r="M11636" s="36">
        <f t="shared" si="181"/>
        <v>449.17999999999995</v>
      </c>
      <c r="N11636" s="37">
        <f>YEAR(Table1[[#This Row],[Data zamówienia]])</f>
        <v>2019</v>
      </c>
    </row>
    <row r="11637" spans="2:14" x14ac:dyDescent="0.3">
      <c r="B11637" s="32">
        <v>702193</v>
      </c>
      <c r="C11637" s="8" t="s">
        <v>35</v>
      </c>
      <c r="D11637" s="8" t="s">
        <v>28</v>
      </c>
      <c r="E11637" s="5" t="s">
        <v>29</v>
      </c>
      <c r="F11637" s="8">
        <v>75</v>
      </c>
      <c r="G11637" s="6">
        <v>43681</v>
      </c>
      <c r="H11637" s="6">
        <v>43684</v>
      </c>
      <c r="I11637" s="6">
        <v>43690</v>
      </c>
      <c r="J11637" s="5" t="s">
        <v>24</v>
      </c>
      <c r="K11637" s="7">
        <v>1014.98</v>
      </c>
      <c r="L11637" s="35">
        <v>598.84</v>
      </c>
      <c r="M11637" s="36">
        <f t="shared" si="181"/>
        <v>416.14</v>
      </c>
      <c r="N11637" s="37">
        <f>YEAR(Table1[[#This Row],[Data zamówienia]])</f>
        <v>2019</v>
      </c>
    </row>
    <row r="11638" spans="2:14" x14ac:dyDescent="0.3">
      <c r="B11638" s="32">
        <v>838805</v>
      </c>
      <c r="C11638" s="8" t="s">
        <v>21</v>
      </c>
      <c r="D11638" s="8" t="s">
        <v>39</v>
      </c>
      <c r="E11638" s="5" t="s">
        <v>23</v>
      </c>
      <c r="F11638" s="8">
        <v>262</v>
      </c>
      <c r="G11638" s="6">
        <v>43681</v>
      </c>
      <c r="H11638" s="6">
        <v>43684</v>
      </c>
      <c r="I11638" s="6">
        <v>43685</v>
      </c>
      <c r="J11638" s="5" t="s">
        <v>24</v>
      </c>
      <c r="K11638" s="7">
        <v>1799.83</v>
      </c>
      <c r="L11638" s="35">
        <v>971.91</v>
      </c>
      <c r="M11638" s="36">
        <f t="shared" si="181"/>
        <v>827.92</v>
      </c>
      <c r="N11638" s="37">
        <f>YEAR(Table1[[#This Row],[Data zamówienia]])</f>
        <v>2019</v>
      </c>
    </row>
    <row r="11639" spans="2:14" x14ac:dyDescent="0.3">
      <c r="B11639" s="32">
        <v>891001</v>
      </c>
      <c r="C11639" s="8" t="s">
        <v>21</v>
      </c>
      <c r="D11639" s="8" t="s">
        <v>22</v>
      </c>
      <c r="E11639" s="5" t="s">
        <v>29</v>
      </c>
      <c r="F11639" s="8">
        <v>219</v>
      </c>
      <c r="G11639" s="6">
        <v>43680</v>
      </c>
      <c r="H11639" s="6">
        <v>43684</v>
      </c>
      <c r="I11639" s="6">
        <v>43689</v>
      </c>
      <c r="J11639" s="5" t="s">
        <v>40</v>
      </c>
      <c r="K11639" s="7">
        <v>1123.19</v>
      </c>
      <c r="L11639" s="35">
        <v>640.22</v>
      </c>
      <c r="M11639" s="36">
        <f t="shared" si="181"/>
        <v>482.97</v>
      </c>
      <c r="N11639" s="37">
        <f>YEAR(Table1[[#This Row],[Data zamówienia]])</f>
        <v>2019</v>
      </c>
    </row>
    <row r="11640" spans="2:14" x14ac:dyDescent="0.3">
      <c r="B11640" s="32">
        <v>825351</v>
      </c>
      <c r="C11640" s="8" t="s">
        <v>27</v>
      </c>
      <c r="D11640" s="8" t="s">
        <v>36</v>
      </c>
      <c r="E11640" s="5" t="s">
        <v>34</v>
      </c>
      <c r="F11640" s="8">
        <v>323</v>
      </c>
      <c r="G11640" s="6">
        <v>43680</v>
      </c>
      <c r="H11640" s="6">
        <v>43683</v>
      </c>
      <c r="I11640" s="6">
        <v>43686</v>
      </c>
      <c r="J11640" s="5" t="s">
        <v>32</v>
      </c>
      <c r="K11640" s="7">
        <v>246.25</v>
      </c>
      <c r="L11640" s="35">
        <v>211.78</v>
      </c>
      <c r="M11640" s="36">
        <f t="shared" si="181"/>
        <v>34.47</v>
      </c>
      <c r="N11640" s="37">
        <f>YEAR(Table1[[#This Row],[Data zamówienia]])</f>
        <v>2019</v>
      </c>
    </row>
    <row r="11641" spans="2:14" x14ac:dyDescent="0.3">
      <c r="B11641" s="32">
        <v>126600</v>
      </c>
      <c r="C11641" s="8" t="s">
        <v>21</v>
      </c>
      <c r="D11641" s="8" t="s">
        <v>36</v>
      </c>
      <c r="E11641" s="5" t="s">
        <v>25</v>
      </c>
      <c r="F11641" s="8">
        <v>246</v>
      </c>
      <c r="G11641" s="6">
        <v>43681</v>
      </c>
      <c r="H11641" s="6">
        <v>43681</v>
      </c>
      <c r="I11641" s="6">
        <v>43684</v>
      </c>
      <c r="J11641" s="5" t="s">
        <v>32</v>
      </c>
      <c r="K11641" s="7">
        <v>1358.29</v>
      </c>
      <c r="L11641" s="35">
        <v>1276.79</v>
      </c>
      <c r="M11641" s="36">
        <f t="shared" si="181"/>
        <v>81.5</v>
      </c>
      <c r="N11641" s="37">
        <f>YEAR(Table1[[#This Row],[Data zamówienia]])</f>
        <v>2019</v>
      </c>
    </row>
    <row r="11642" spans="2:14" x14ac:dyDescent="0.3">
      <c r="B11642" s="32">
        <v>151289</v>
      </c>
      <c r="C11642" s="8" t="s">
        <v>21</v>
      </c>
      <c r="D11642" s="8" t="s">
        <v>22</v>
      </c>
      <c r="E11642" s="5" t="s">
        <v>25</v>
      </c>
      <c r="F11642" s="8">
        <v>29</v>
      </c>
      <c r="G11642" s="6">
        <v>43682</v>
      </c>
      <c r="H11642" s="6">
        <v>43685</v>
      </c>
      <c r="I11642" s="6">
        <v>43690</v>
      </c>
      <c r="J11642" s="5" t="s">
        <v>24</v>
      </c>
      <c r="K11642" s="7">
        <v>1063.1500000000001</v>
      </c>
      <c r="L11642" s="35">
        <v>744.21</v>
      </c>
      <c r="M11642" s="36">
        <f t="shared" si="181"/>
        <v>318.94000000000005</v>
      </c>
      <c r="N11642" s="37">
        <f>YEAR(Table1[[#This Row],[Data zamówienia]])</f>
        <v>2019</v>
      </c>
    </row>
    <row r="11643" spans="2:14" x14ac:dyDescent="0.3">
      <c r="B11643" s="32">
        <v>827180</v>
      </c>
      <c r="C11643" s="8" t="s">
        <v>27</v>
      </c>
      <c r="D11643" s="8" t="s">
        <v>28</v>
      </c>
      <c r="E11643" s="5" t="s">
        <v>25</v>
      </c>
      <c r="F11643" s="8">
        <v>173</v>
      </c>
      <c r="G11643" s="6">
        <v>43681</v>
      </c>
      <c r="H11643" s="6">
        <v>43682</v>
      </c>
      <c r="I11643" s="6">
        <v>43689</v>
      </c>
      <c r="J11643" s="5" t="s">
        <v>26</v>
      </c>
      <c r="K11643" s="7">
        <v>672.55</v>
      </c>
      <c r="L11643" s="35">
        <v>632.20000000000005</v>
      </c>
      <c r="M11643" s="36">
        <f t="shared" si="181"/>
        <v>40.349999999999909</v>
      </c>
      <c r="N11643" s="37">
        <f>YEAR(Table1[[#This Row],[Data zamówienia]])</f>
        <v>2019</v>
      </c>
    </row>
    <row r="11644" spans="2:14" x14ac:dyDescent="0.3">
      <c r="B11644" s="32">
        <v>991683</v>
      </c>
      <c r="C11644" s="8" t="s">
        <v>35</v>
      </c>
      <c r="D11644" s="8" t="s">
        <v>28</v>
      </c>
      <c r="E11644" s="5" t="s">
        <v>25</v>
      </c>
      <c r="F11644" s="8">
        <v>226</v>
      </c>
      <c r="G11644" s="6">
        <v>43682</v>
      </c>
      <c r="H11644" s="6">
        <v>43682</v>
      </c>
      <c r="I11644" s="6">
        <v>43685</v>
      </c>
      <c r="J11644" s="5" t="s">
        <v>40</v>
      </c>
      <c r="K11644" s="7">
        <v>434.82</v>
      </c>
      <c r="L11644" s="35">
        <v>295.68</v>
      </c>
      <c r="M11644" s="36">
        <f t="shared" si="181"/>
        <v>139.13999999999999</v>
      </c>
      <c r="N11644" s="37">
        <f>YEAR(Table1[[#This Row],[Data zamówienia]])</f>
        <v>2019</v>
      </c>
    </row>
    <row r="11645" spans="2:14" x14ac:dyDescent="0.3">
      <c r="B11645" s="32">
        <v>469275</v>
      </c>
      <c r="C11645" s="8" t="s">
        <v>35</v>
      </c>
      <c r="D11645" s="8" t="s">
        <v>39</v>
      </c>
      <c r="E11645" s="5" t="s">
        <v>34</v>
      </c>
      <c r="F11645" s="8">
        <v>236</v>
      </c>
      <c r="G11645" s="6">
        <v>43681</v>
      </c>
      <c r="H11645" s="6">
        <v>43683</v>
      </c>
      <c r="I11645" s="6">
        <v>43690</v>
      </c>
      <c r="J11645" s="5" t="s">
        <v>40</v>
      </c>
      <c r="K11645" s="7">
        <v>527.55999999999995</v>
      </c>
      <c r="L11645" s="35">
        <v>274.33</v>
      </c>
      <c r="M11645" s="36">
        <f t="shared" si="181"/>
        <v>253.22999999999996</v>
      </c>
      <c r="N11645" s="37">
        <f>YEAR(Table1[[#This Row],[Data zamówienia]])</f>
        <v>2019</v>
      </c>
    </row>
    <row r="11646" spans="2:14" x14ac:dyDescent="0.3">
      <c r="B11646" s="32">
        <v>590956</v>
      </c>
      <c r="C11646" s="8" t="s">
        <v>21</v>
      </c>
      <c r="D11646" s="8" t="s">
        <v>28</v>
      </c>
      <c r="E11646" s="5" t="s">
        <v>37</v>
      </c>
      <c r="F11646" s="8">
        <v>322</v>
      </c>
      <c r="G11646" s="6">
        <v>43681</v>
      </c>
      <c r="H11646" s="6">
        <v>43683</v>
      </c>
      <c r="I11646" s="6">
        <v>43685</v>
      </c>
      <c r="J11646" s="5" t="s">
        <v>26</v>
      </c>
      <c r="K11646" s="7">
        <v>1211.8399999999999</v>
      </c>
      <c r="L11646" s="35">
        <v>1102.77</v>
      </c>
      <c r="M11646" s="36">
        <f t="shared" si="181"/>
        <v>109.06999999999994</v>
      </c>
      <c r="N11646" s="37">
        <f>YEAR(Table1[[#This Row],[Data zamówienia]])</f>
        <v>2019</v>
      </c>
    </row>
    <row r="11647" spans="2:14" x14ac:dyDescent="0.3">
      <c r="B11647" s="32">
        <v>22559</v>
      </c>
      <c r="C11647" s="8" t="s">
        <v>27</v>
      </c>
      <c r="D11647" s="8" t="s">
        <v>28</v>
      </c>
      <c r="E11647" s="5" t="s">
        <v>31</v>
      </c>
      <c r="F11647" s="8">
        <v>62</v>
      </c>
      <c r="G11647" s="6">
        <v>43681</v>
      </c>
      <c r="H11647" s="6">
        <v>43684</v>
      </c>
      <c r="I11647" s="6">
        <v>43687</v>
      </c>
      <c r="J11647" s="5" t="s">
        <v>30</v>
      </c>
      <c r="K11647" s="7">
        <v>893.11</v>
      </c>
      <c r="L11647" s="35">
        <v>794.87</v>
      </c>
      <c r="M11647" s="36">
        <f t="shared" si="181"/>
        <v>98.240000000000009</v>
      </c>
      <c r="N11647" s="37">
        <f>YEAR(Table1[[#This Row],[Data zamówienia]])</f>
        <v>2019</v>
      </c>
    </row>
    <row r="11648" spans="2:14" x14ac:dyDescent="0.3">
      <c r="B11648" s="32">
        <v>881934</v>
      </c>
      <c r="C11648" s="8" t="s">
        <v>21</v>
      </c>
      <c r="D11648" s="8" t="s">
        <v>22</v>
      </c>
      <c r="E11648" s="5" t="s">
        <v>29</v>
      </c>
      <c r="F11648" s="8">
        <v>182</v>
      </c>
      <c r="G11648" s="6">
        <v>43681</v>
      </c>
      <c r="H11648" s="6">
        <v>43683</v>
      </c>
      <c r="I11648" s="6">
        <v>43688</v>
      </c>
      <c r="J11648" s="5" t="s">
        <v>40</v>
      </c>
      <c r="K11648" s="7">
        <v>408.12</v>
      </c>
      <c r="L11648" s="35">
        <v>363.23</v>
      </c>
      <c r="M11648" s="36">
        <f t="shared" si="181"/>
        <v>44.889999999999986</v>
      </c>
      <c r="N11648" s="37">
        <f>YEAR(Table1[[#This Row],[Data zamówienia]])</f>
        <v>2019</v>
      </c>
    </row>
    <row r="11649" spans="2:14" x14ac:dyDescent="0.3">
      <c r="B11649" s="32">
        <v>455295</v>
      </c>
      <c r="C11649" s="8" t="s">
        <v>21</v>
      </c>
      <c r="D11649" s="8" t="s">
        <v>22</v>
      </c>
      <c r="E11649" s="5" t="s">
        <v>29</v>
      </c>
      <c r="F11649" s="8">
        <v>125</v>
      </c>
      <c r="G11649" s="6">
        <v>43683</v>
      </c>
      <c r="H11649" s="6">
        <v>43683</v>
      </c>
      <c r="I11649" s="6">
        <v>43685</v>
      </c>
      <c r="J11649" s="5" t="s">
        <v>33</v>
      </c>
      <c r="K11649" s="7">
        <v>1965.44</v>
      </c>
      <c r="L11649" s="35">
        <v>1827.86</v>
      </c>
      <c r="M11649" s="36">
        <f t="shared" si="181"/>
        <v>137.58000000000015</v>
      </c>
      <c r="N11649" s="37">
        <f>YEAR(Table1[[#This Row],[Data zamówienia]])</f>
        <v>2019</v>
      </c>
    </row>
    <row r="11650" spans="2:14" x14ac:dyDescent="0.3">
      <c r="B11650" s="32">
        <v>338355</v>
      </c>
      <c r="C11650" s="8" t="s">
        <v>21</v>
      </c>
      <c r="D11650" s="8" t="s">
        <v>36</v>
      </c>
      <c r="E11650" s="5" t="s">
        <v>31</v>
      </c>
      <c r="F11650" s="8">
        <v>7</v>
      </c>
      <c r="G11650" s="6">
        <v>43683</v>
      </c>
      <c r="H11650" s="6">
        <v>43683</v>
      </c>
      <c r="I11650" s="6">
        <v>43684</v>
      </c>
      <c r="J11650" s="5" t="s">
        <v>32</v>
      </c>
      <c r="K11650" s="7">
        <v>1893.08</v>
      </c>
      <c r="L11650" s="35">
        <v>1192.6400000000001</v>
      </c>
      <c r="M11650" s="36">
        <f t="shared" si="181"/>
        <v>700.43999999999983</v>
      </c>
      <c r="N11650" s="37">
        <f>YEAR(Table1[[#This Row],[Data zamówienia]])</f>
        <v>2019</v>
      </c>
    </row>
    <row r="11651" spans="2:14" x14ac:dyDescent="0.3">
      <c r="B11651" s="32">
        <v>266796</v>
      </c>
      <c r="C11651" s="8" t="s">
        <v>35</v>
      </c>
      <c r="D11651" s="8" t="s">
        <v>28</v>
      </c>
      <c r="E11651" s="5" t="s">
        <v>31</v>
      </c>
      <c r="F11651" s="8">
        <v>103</v>
      </c>
      <c r="G11651" s="6">
        <v>43683</v>
      </c>
      <c r="H11651" s="6">
        <v>43684</v>
      </c>
      <c r="I11651" s="6">
        <v>43691</v>
      </c>
      <c r="J11651" s="5" t="s">
        <v>33</v>
      </c>
      <c r="K11651" s="7">
        <v>1398.04</v>
      </c>
      <c r="L11651" s="35">
        <v>1006.59</v>
      </c>
      <c r="M11651" s="36">
        <f t="shared" si="181"/>
        <v>391.44999999999993</v>
      </c>
      <c r="N11651" s="37">
        <f>YEAR(Table1[[#This Row],[Data zamówienia]])</f>
        <v>2019</v>
      </c>
    </row>
    <row r="11652" spans="2:14" x14ac:dyDescent="0.3">
      <c r="B11652" s="32">
        <v>285101</v>
      </c>
      <c r="C11652" s="8" t="s">
        <v>27</v>
      </c>
      <c r="D11652" s="8" t="s">
        <v>39</v>
      </c>
      <c r="E11652" s="5" t="s">
        <v>37</v>
      </c>
      <c r="F11652" s="8">
        <v>298</v>
      </c>
      <c r="G11652" s="6">
        <v>43682</v>
      </c>
      <c r="H11652" s="6">
        <v>43685</v>
      </c>
      <c r="I11652" s="6">
        <v>43690</v>
      </c>
      <c r="J11652" s="5" t="s">
        <v>24</v>
      </c>
      <c r="K11652" s="7">
        <v>192.81</v>
      </c>
      <c r="L11652" s="35">
        <v>104.12</v>
      </c>
      <c r="M11652" s="36">
        <f t="shared" ref="M11652:M11715" si="182">K11652-L11652</f>
        <v>88.69</v>
      </c>
      <c r="N11652" s="37">
        <f>YEAR(Table1[[#This Row],[Data zamówienia]])</f>
        <v>2019</v>
      </c>
    </row>
    <row r="11653" spans="2:14" x14ac:dyDescent="0.3">
      <c r="B11653" s="32">
        <v>393949</v>
      </c>
      <c r="C11653" s="8" t="s">
        <v>35</v>
      </c>
      <c r="D11653" s="8" t="s">
        <v>36</v>
      </c>
      <c r="E11653" s="5" t="s">
        <v>29</v>
      </c>
      <c r="F11653" s="8">
        <v>257</v>
      </c>
      <c r="G11653" s="6">
        <v>43682</v>
      </c>
      <c r="H11653" s="6">
        <v>43684</v>
      </c>
      <c r="I11653" s="6">
        <v>43689</v>
      </c>
      <c r="J11653" s="5" t="s">
        <v>32</v>
      </c>
      <c r="K11653" s="7">
        <v>268.97000000000003</v>
      </c>
      <c r="L11653" s="35">
        <v>220.56</v>
      </c>
      <c r="M11653" s="36">
        <f t="shared" si="182"/>
        <v>48.410000000000025</v>
      </c>
      <c r="N11653" s="37">
        <f>YEAR(Table1[[#This Row],[Data zamówienia]])</f>
        <v>2019</v>
      </c>
    </row>
    <row r="11654" spans="2:14" x14ac:dyDescent="0.3">
      <c r="B11654" s="32">
        <v>882838</v>
      </c>
      <c r="C11654" s="8" t="s">
        <v>27</v>
      </c>
      <c r="D11654" s="8" t="s">
        <v>28</v>
      </c>
      <c r="E11654" s="5" t="s">
        <v>25</v>
      </c>
      <c r="F11654" s="8">
        <v>96</v>
      </c>
      <c r="G11654" s="6">
        <v>43682</v>
      </c>
      <c r="H11654" s="6">
        <v>43683</v>
      </c>
      <c r="I11654" s="6">
        <v>43684</v>
      </c>
      <c r="J11654" s="5" t="s">
        <v>40</v>
      </c>
      <c r="K11654" s="7">
        <v>1063.55</v>
      </c>
      <c r="L11654" s="35">
        <v>872.11</v>
      </c>
      <c r="M11654" s="36">
        <f t="shared" si="182"/>
        <v>191.43999999999994</v>
      </c>
      <c r="N11654" s="37">
        <f>YEAR(Table1[[#This Row],[Data zamówienia]])</f>
        <v>2019</v>
      </c>
    </row>
    <row r="11655" spans="2:14" x14ac:dyDescent="0.3">
      <c r="B11655" s="32">
        <v>163904</v>
      </c>
      <c r="C11655" s="8" t="s">
        <v>35</v>
      </c>
      <c r="D11655" s="8" t="s">
        <v>22</v>
      </c>
      <c r="E11655" s="5" t="s">
        <v>29</v>
      </c>
      <c r="F11655" s="8">
        <v>306</v>
      </c>
      <c r="G11655" s="6">
        <v>43684</v>
      </c>
      <c r="H11655" s="6">
        <v>43685</v>
      </c>
      <c r="I11655" s="6">
        <v>43689</v>
      </c>
      <c r="J11655" s="5" t="s">
        <v>33</v>
      </c>
      <c r="K11655" s="7">
        <v>207.49</v>
      </c>
      <c r="L11655" s="35">
        <v>139.02000000000001</v>
      </c>
      <c r="M11655" s="36">
        <f t="shared" si="182"/>
        <v>68.47</v>
      </c>
      <c r="N11655" s="37">
        <f>YEAR(Table1[[#This Row],[Data zamówienia]])</f>
        <v>2019</v>
      </c>
    </row>
    <row r="11656" spans="2:14" x14ac:dyDescent="0.3">
      <c r="B11656" s="32">
        <v>877481</v>
      </c>
      <c r="C11656" s="8" t="s">
        <v>38</v>
      </c>
      <c r="D11656" s="8" t="s">
        <v>39</v>
      </c>
      <c r="E11656" s="5" t="s">
        <v>37</v>
      </c>
      <c r="F11656" s="8">
        <v>195</v>
      </c>
      <c r="G11656" s="6">
        <v>43684</v>
      </c>
      <c r="H11656" s="6">
        <v>43687</v>
      </c>
      <c r="I11656" s="6">
        <v>43692</v>
      </c>
      <c r="J11656" s="5" t="s">
        <v>40</v>
      </c>
      <c r="K11656" s="7">
        <v>953.07</v>
      </c>
      <c r="L11656" s="35">
        <v>533.72</v>
      </c>
      <c r="M11656" s="36">
        <f t="shared" si="182"/>
        <v>419.35</v>
      </c>
      <c r="N11656" s="37">
        <f>YEAR(Table1[[#This Row],[Data zamówienia]])</f>
        <v>2019</v>
      </c>
    </row>
    <row r="11657" spans="2:14" x14ac:dyDescent="0.3">
      <c r="B11657" s="32">
        <v>122851</v>
      </c>
      <c r="C11657" s="8" t="s">
        <v>38</v>
      </c>
      <c r="D11657" s="8" t="s">
        <v>36</v>
      </c>
      <c r="E11657" s="5" t="s">
        <v>25</v>
      </c>
      <c r="F11657" s="8">
        <v>233</v>
      </c>
      <c r="G11657" s="6">
        <v>43683</v>
      </c>
      <c r="H11657" s="6">
        <v>43684</v>
      </c>
      <c r="I11657" s="6">
        <v>43685</v>
      </c>
      <c r="J11657" s="5" t="s">
        <v>33</v>
      </c>
      <c r="K11657" s="7">
        <v>1349.24</v>
      </c>
      <c r="L11657" s="35">
        <v>877.01</v>
      </c>
      <c r="M11657" s="36">
        <f t="shared" si="182"/>
        <v>472.23</v>
      </c>
      <c r="N11657" s="37">
        <f>YEAR(Table1[[#This Row],[Data zamówienia]])</f>
        <v>2019</v>
      </c>
    </row>
    <row r="11658" spans="2:14" x14ac:dyDescent="0.3">
      <c r="B11658" s="32">
        <v>57590</v>
      </c>
      <c r="C11658" s="8" t="s">
        <v>35</v>
      </c>
      <c r="D11658" s="8" t="s">
        <v>39</v>
      </c>
      <c r="E11658" s="5" t="s">
        <v>37</v>
      </c>
      <c r="F11658" s="8">
        <v>156</v>
      </c>
      <c r="G11658" s="6">
        <v>43683</v>
      </c>
      <c r="H11658" s="6">
        <v>43686</v>
      </c>
      <c r="I11658" s="6">
        <v>43688</v>
      </c>
      <c r="J11658" s="5" t="s">
        <v>26</v>
      </c>
      <c r="K11658" s="7">
        <v>1063.1500000000001</v>
      </c>
      <c r="L11658" s="35">
        <v>701.68</v>
      </c>
      <c r="M11658" s="36">
        <f t="shared" si="182"/>
        <v>361.47000000000014</v>
      </c>
      <c r="N11658" s="37">
        <f>YEAR(Table1[[#This Row],[Data zamówienia]])</f>
        <v>2019</v>
      </c>
    </row>
    <row r="11659" spans="2:14" x14ac:dyDescent="0.3">
      <c r="B11659" s="32">
        <v>675935</v>
      </c>
      <c r="C11659" s="8" t="s">
        <v>27</v>
      </c>
      <c r="D11659" s="8" t="s">
        <v>28</v>
      </c>
      <c r="E11659" s="5" t="s">
        <v>25</v>
      </c>
      <c r="F11659" s="8">
        <v>257</v>
      </c>
      <c r="G11659" s="6">
        <v>43683</v>
      </c>
      <c r="H11659" s="6">
        <v>43687</v>
      </c>
      <c r="I11659" s="6">
        <v>43691</v>
      </c>
      <c r="J11659" s="5" t="s">
        <v>40</v>
      </c>
      <c r="K11659" s="7">
        <v>293.14</v>
      </c>
      <c r="L11659" s="35">
        <v>208.13</v>
      </c>
      <c r="M11659" s="36">
        <f t="shared" si="182"/>
        <v>85.009999999999991</v>
      </c>
      <c r="N11659" s="37">
        <f>YEAR(Table1[[#This Row],[Data zamówienia]])</f>
        <v>2019</v>
      </c>
    </row>
    <row r="11660" spans="2:14" x14ac:dyDescent="0.3">
      <c r="B11660" s="32">
        <v>86732</v>
      </c>
      <c r="C11660" s="8" t="s">
        <v>27</v>
      </c>
      <c r="D11660" s="8" t="s">
        <v>28</v>
      </c>
      <c r="E11660" s="5" t="s">
        <v>29</v>
      </c>
      <c r="F11660" s="8">
        <v>45</v>
      </c>
      <c r="G11660" s="6">
        <v>43683</v>
      </c>
      <c r="H11660" s="6">
        <v>43685</v>
      </c>
      <c r="I11660" s="6">
        <v>43690</v>
      </c>
      <c r="J11660" s="5" t="s">
        <v>40</v>
      </c>
      <c r="K11660" s="7">
        <v>344.33</v>
      </c>
      <c r="L11660" s="35">
        <v>296.12</v>
      </c>
      <c r="M11660" s="36">
        <f t="shared" si="182"/>
        <v>48.20999999999998</v>
      </c>
      <c r="N11660" s="37">
        <f>YEAR(Table1[[#This Row],[Data zamówienia]])</f>
        <v>2019</v>
      </c>
    </row>
    <row r="11661" spans="2:14" x14ac:dyDescent="0.3">
      <c r="B11661" s="32">
        <v>348492</v>
      </c>
      <c r="C11661" s="8" t="s">
        <v>35</v>
      </c>
      <c r="D11661" s="8" t="s">
        <v>28</v>
      </c>
      <c r="E11661" s="5" t="s">
        <v>29</v>
      </c>
      <c r="F11661" s="8">
        <v>204</v>
      </c>
      <c r="G11661" s="6">
        <v>43684</v>
      </c>
      <c r="H11661" s="6">
        <v>43686</v>
      </c>
      <c r="I11661" s="6">
        <v>43689</v>
      </c>
      <c r="J11661" s="5" t="s">
        <v>32</v>
      </c>
      <c r="K11661" s="7">
        <v>642.33000000000004</v>
      </c>
      <c r="L11661" s="35">
        <v>340.43</v>
      </c>
      <c r="M11661" s="36">
        <f t="shared" si="182"/>
        <v>301.90000000000003</v>
      </c>
      <c r="N11661" s="37">
        <f>YEAR(Table1[[#This Row],[Data zamówienia]])</f>
        <v>2019</v>
      </c>
    </row>
    <row r="11662" spans="2:14" x14ac:dyDescent="0.3">
      <c r="B11662" s="32">
        <v>282699</v>
      </c>
      <c r="C11662" s="8" t="s">
        <v>21</v>
      </c>
      <c r="D11662" s="8" t="s">
        <v>39</v>
      </c>
      <c r="E11662" s="5" t="s">
        <v>31</v>
      </c>
      <c r="F11662" s="8">
        <v>305</v>
      </c>
      <c r="G11662" s="6">
        <v>43685</v>
      </c>
      <c r="H11662" s="6">
        <v>43688</v>
      </c>
      <c r="I11662" s="6">
        <v>43693</v>
      </c>
      <c r="J11662" s="5" t="s">
        <v>30</v>
      </c>
      <c r="K11662" s="7">
        <v>857.9</v>
      </c>
      <c r="L11662" s="35">
        <v>566.21</v>
      </c>
      <c r="M11662" s="36">
        <f t="shared" si="182"/>
        <v>291.68999999999994</v>
      </c>
      <c r="N11662" s="37">
        <f>YEAR(Table1[[#This Row],[Data zamówienia]])</f>
        <v>2019</v>
      </c>
    </row>
    <row r="11663" spans="2:14" x14ac:dyDescent="0.3">
      <c r="B11663" s="32">
        <v>733843</v>
      </c>
      <c r="C11663" s="8" t="s">
        <v>38</v>
      </c>
      <c r="D11663" s="8" t="s">
        <v>39</v>
      </c>
      <c r="E11663" s="5" t="s">
        <v>31</v>
      </c>
      <c r="F11663" s="8">
        <v>78</v>
      </c>
      <c r="G11663" s="6">
        <v>43685</v>
      </c>
      <c r="H11663" s="6">
        <v>43688</v>
      </c>
      <c r="I11663" s="6">
        <v>43694</v>
      </c>
      <c r="J11663" s="5" t="s">
        <v>30</v>
      </c>
      <c r="K11663" s="7">
        <v>320.61</v>
      </c>
      <c r="L11663" s="35">
        <v>198.78</v>
      </c>
      <c r="M11663" s="36">
        <f t="shared" si="182"/>
        <v>121.83000000000001</v>
      </c>
      <c r="N11663" s="37">
        <f>YEAR(Table1[[#This Row],[Data zamówienia]])</f>
        <v>2019</v>
      </c>
    </row>
    <row r="11664" spans="2:14" x14ac:dyDescent="0.3">
      <c r="B11664" s="32">
        <v>975965</v>
      </c>
      <c r="C11664" s="8" t="s">
        <v>38</v>
      </c>
      <c r="D11664" s="8" t="s">
        <v>39</v>
      </c>
      <c r="E11664" s="5" t="s">
        <v>23</v>
      </c>
      <c r="F11664" s="8">
        <v>231</v>
      </c>
      <c r="G11664" s="6">
        <v>43685</v>
      </c>
      <c r="H11664" s="6">
        <v>43685</v>
      </c>
      <c r="I11664" s="6">
        <v>43686</v>
      </c>
      <c r="J11664" s="5" t="s">
        <v>30</v>
      </c>
      <c r="K11664" s="7">
        <v>1893.08</v>
      </c>
      <c r="L11664" s="35">
        <v>1041.19</v>
      </c>
      <c r="M11664" s="36">
        <f t="shared" si="182"/>
        <v>851.88999999999987</v>
      </c>
      <c r="N11664" s="37">
        <f>YEAR(Table1[[#This Row],[Data zamówienia]])</f>
        <v>2019</v>
      </c>
    </row>
    <row r="11665" spans="2:14" x14ac:dyDescent="0.3">
      <c r="B11665" s="32">
        <v>913256</v>
      </c>
      <c r="C11665" s="8" t="s">
        <v>21</v>
      </c>
      <c r="D11665" s="8" t="s">
        <v>22</v>
      </c>
      <c r="E11665" s="5" t="s">
        <v>23</v>
      </c>
      <c r="F11665" s="8">
        <v>52</v>
      </c>
      <c r="G11665" s="6">
        <v>43684</v>
      </c>
      <c r="H11665" s="6">
        <v>43688</v>
      </c>
      <c r="I11665" s="6">
        <v>43693</v>
      </c>
      <c r="J11665" s="5" t="s">
        <v>33</v>
      </c>
      <c r="K11665" s="7">
        <v>370.61</v>
      </c>
      <c r="L11665" s="35">
        <v>274.25</v>
      </c>
      <c r="M11665" s="36">
        <f t="shared" si="182"/>
        <v>96.360000000000014</v>
      </c>
      <c r="N11665" s="37">
        <f>YEAR(Table1[[#This Row],[Data zamówienia]])</f>
        <v>2019</v>
      </c>
    </row>
    <row r="11666" spans="2:14" x14ac:dyDescent="0.3">
      <c r="B11666" s="32">
        <v>550648</v>
      </c>
      <c r="C11666" s="8" t="s">
        <v>27</v>
      </c>
      <c r="D11666" s="8" t="s">
        <v>28</v>
      </c>
      <c r="E11666" s="5" t="s">
        <v>23</v>
      </c>
      <c r="F11666" s="8">
        <v>7</v>
      </c>
      <c r="G11666" s="6">
        <v>43685</v>
      </c>
      <c r="H11666" s="6">
        <v>43686</v>
      </c>
      <c r="I11666" s="6">
        <v>43687</v>
      </c>
      <c r="J11666" s="5" t="s">
        <v>30</v>
      </c>
      <c r="K11666" s="7">
        <v>1147.46</v>
      </c>
      <c r="L11666" s="35">
        <v>872.07</v>
      </c>
      <c r="M11666" s="36">
        <f t="shared" si="182"/>
        <v>275.39</v>
      </c>
      <c r="N11666" s="37">
        <f>YEAR(Table1[[#This Row],[Data zamówienia]])</f>
        <v>2019</v>
      </c>
    </row>
    <row r="11667" spans="2:14" x14ac:dyDescent="0.3">
      <c r="B11667" s="32">
        <v>90574</v>
      </c>
      <c r="C11667" s="8" t="s">
        <v>21</v>
      </c>
      <c r="D11667" s="8" t="s">
        <v>36</v>
      </c>
      <c r="E11667" s="5" t="s">
        <v>23</v>
      </c>
      <c r="F11667" s="8">
        <v>30</v>
      </c>
      <c r="G11667" s="6">
        <v>43684</v>
      </c>
      <c r="H11667" s="6">
        <v>43686</v>
      </c>
      <c r="I11667" s="6">
        <v>43692</v>
      </c>
      <c r="J11667" s="5" t="s">
        <v>30</v>
      </c>
      <c r="K11667" s="7">
        <v>1845.45</v>
      </c>
      <c r="L11667" s="35">
        <v>1476.36</v>
      </c>
      <c r="M11667" s="36">
        <f t="shared" si="182"/>
        <v>369.09000000000015</v>
      </c>
      <c r="N11667" s="37">
        <f>YEAR(Table1[[#This Row],[Data zamówienia]])</f>
        <v>2019</v>
      </c>
    </row>
    <row r="11668" spans="2:14" x14ac:dyDescent="0.3">
      <c r="B11668" s="32">
        <v>642702</v>
      </c>
      <c r="C11668" s="8" t="s">
        <v>27</v>
      </c>
      <c r="D11668" s="8" t="s">
        <v>22</v>
      </c>
      <c r="E11668" s="5" t="s">
        <v>34</v>
      </c>
      <c r="F11668" s="8">
        <v>1</v>
      </c>
      <c r="G11668" s="6">
        <v>43685</v>
      </c>
      <c r="H11668" s="6">
        <v>43687</v>
      </c>
      <c r="I11668" s="6">
        <v>43689</v>
      </c>
      <c r="J11668" s="5" t="s">
        <v>32</v>
      </c>
      <c r="K11668" s="7">
        <v>1415.84</v>
      </c>
      <c r="L11668" s="35">
        <v>1316.73</v>
      </c>
      <c r="M11668" s="36">
        <f t="shared" si="182"/>
        <v>99.1099999999999</v>
      </c>
      <c r="N11668" s="37">
        <f>YEAR(Table1[[#This Row],[Data zamówienia]])</f>
        <v>2019</v>
      </c>
    </row>
    <row r="11669" spans="2:14" x14ac:dyDescent="0.3">
      <c r="B11669" s="32">
        <v>581709</v>
      </c>
      <c r="C11669" s="8" t="s">
        <v>21</v>
      </c>
      <c r="D11669" s="8" t="s">
        <v>39</v>
      </c>
      <c r="E11669" s="5" t="s">
        <v>31</v>
      </c>
      <c r="F11669" s="8">
        <v>126</v>
      </c>
      <c r="G11669" s="6">
        <v>43685</v>
      </c>
      <c r="H11669" s="6">
        <v>43687</v>
      </c>
      <c r="I11669" s="6">
        <v>43691</v>
      </c>
      <c r="J11669" s="5" t="s">
        <v>40</v>
      </c>
      <c r="K11669" s="7">
        <v>293.14</v>
      </c>
      <c r="L11669" s="35">
        <v>216.92</v>
      </c>
      <c r="M11669" s="36">
        <f t="shared" si="182"/>
        <v>76.22</v>
      </c>
      <c r="N11669" s="37">
        <f>YEAR(Table1[[#This Row],[Data zamówienia]])</f>
        <v>2019</v>
      </c>
    </row>
    <row r="11670" spans="2:14" x14ac:dyDescent="0.3">
      <c r="B11670" s="32">
        <v>646935</v>
      </c>
      <c r="C11670" s="8" t="s">
        <v>21</v>
      </c>
      <c r="D11670" s="8" t="s">
        <v>28</v>
      </c>
      <c r="E11670" s="5" t="s">
        <v>34</v>
      </c>
      <c r="F11670" s="8">
        <v>252</v>
      </c>
      <c r="G11670" s="6">
        <v>43684</v>
      </c>
      <c r="H11670" s="6">
        <v>43687</v>
      </c>
      <c r="I11670" s="6">
        <v>43692</v>
      </c>
      <c r="J11670" s="5" t="s">
        <v>30</v>
      </c>
      <c r="K11670" s="7">
        <v>755.6</v>
      </c>
      <c r="L11670" s="35">
        <v>566.70000000000005</v>
      </c>
      <c r="M11670" s="36">
        <f t="shared" si="182"/>
        <v>188.89999999999998</v>
      </c>
      <c r="N11670" s="37">
        <f>YEAR(Table1[[#This Row],[Data zamówienia]])</f>
        <v>2019</v>
      </c>
    </row>
    <row r="11671" spans="2:14" x14ac:dyDescent="0.3">
      <c r="B11671" s="32">
        <v>687363</v>
      </c>
      <c r="C11671" s="8" t="s">
        <v>27</v>
      </c>
      <c r="D11671" s="8" t="s">
        <v>36</v>
      </c>
      <c r="E11671" s="5" t="s">
        <v>29</v>
      </c>
      <c r="F11671" s="8">
        <v>186</v>
      </c>
      <c r="G11671" s="6">
        <v>43685</v>
      </c>
      <c r="H11671" s="6">
        <v>43687</v>
      </c>
      <c r="I11671" s="6">
        <v>43691</v>
      </c>
      <c r="J11671" s="5" t="s">
        <v>30</v>
      </c>
      <c r="K11671" s="7">
        <v>210.29</v>
      </c>
      <c r="L11671" s="35">
        <v>140.88999999999999</v>
      </c>
      <c r="M11671" s="36">
        <f t="shared" si="182"/>
        <v>69.400000000000006</v>
      </c>
      <c r="N11671" s="37">
        <f>YEAR(Table1[[#This Row],[Data zamówienia]])</f>
        <v>2019</v>
      </c>
    </row>
    <row r="11672" spans="2:14" x14ac:dyDescent="0.3">
      <c r="B11672" s="32">
        <v>820686</v>
      </c>
      <c r="C11672" s="8" t="s">
        <v>35</v>
      </c>
      <c r="D11672" s="8" t="s">
        <v>22</v>
      </c>
      <c r="E11672" s="5" t="s">
        <v>34</v>
      </c>
      <c r="F11672" s="8">
        <v>251</v>
      </c>
      <c r="G11672" s="6">
        <v>43684</v>
      </c>
      <c r="H11672" s="6">
        <v>43688</v>
      </c>
      <c r="I11672" s="6">
        <v>43690</v>
      </c>
      <c r="J11672" s="5" t="s">
        <v>32</v>
      </c>
      <c r="K11672" s="7">
        <v>420.41</v>
      </c>
      <c r="L11672" s="35">
        <v>294.29000000000002</v>
      </c>
      <c r="M11672" s="36">
        <f t="shared" si="182"/>
        <v>126.12</v>
      </c>
      <c r="N11672" s="37">
        <f>YEAR(Table1[[#This Row],[Data zamówienia]])</f>
        <v>2019</v>
      </c>
    </row>
    <row r="11673" spans="2:14" x14ac:dyDescent="0.3">
      <c r="B11673" s="32">
        <v>732653</v>
      </c>
      <c r="C11673" s="8" t="s">
        <v>38</v>
      </c>
      <c r="D11673" s="8" t="s">
        <v>39</v>
      </c>
      <c r="E11673" s="5" t="s">
        <v>37</v>
      </c>
      <c r="F11673" s="8">
        <v>242</v>
      </c>
      <c r="G11673" s="6">
        <v>43685</v>
      </c>
      <c r="H11673" s="6">
        <v>43686</v>
      </c>
      <c r="I11673" s="6">
        <v>43689</v>
      </c>
      <c r="J11673" s="5" t="s">
        <v>40</v>
      </c>
      <c r="K11673" s="7">
        <v>651.74</v>
      </c>
      <c r="L11673" s="35">
        <v>364.97</v>
      </c>
      <c r="M11673" s="36">
        <f t="shared" si="182"/>
        <v>286.77</v>
      </c>
      <c r="N11673" s="37">
        <f>YEAR(Table1[[#This Row],[Data zamówienia]])</f>
        <v>2019</v>
      </c>
    </row>
    <row r="11674" spans="2:14" x14ac:dyDescent="0.3">
      <c r="B11674" s="32">
        <v>575273</v>
      </c>
      <c r="C11674" s="8" t="s">
        <v>27</v>
      </c>
      <c r="D11674" s="8" t="s">
        <v>28</v>
      </c>
      <c r="E11674" s="5" t="s">
        <v>31</v>
      </c>
      <c r="F11674" s="8">
        <v>332</v>
      </c>
      <c r="G11674" s="6">
        <v>43686</v>
      </c>
      <c r="H11674" s="6">
        <v>43687</v>
      </c>
      <c r="I11674" s="6">
        <v>43693</v>
      </c>
      <c r="J11674" s="5" t="s">
        <v>26</v>
      </c>
      <c r="K11674" s="7">
        <v>1830.77</v>
      </c>
      <c r="L11674" s="35">
        <v>1061.8499999999999</v>
      </c>
      <c r="M11674" s="36">
        <f t="shared" si="182"/>
        <v>768.92000000000007</v>
      </c>
      <c r="N11674" s="37">
        <f>YEAR(Table1[[#This Row],[Data zamówienia]])</f>
        <v>2019</v>
      </c>
    </row>
    <row r="11675" spans="2:14" x14ac:dyDescent="0.3">
      <c r="B11675" s="32">
        <v>284584</v>
      </c>
      <c r="C11675" s="8" t="s">
        <v>21</v>
      </c>
      <c r="D11675" s="8" t="s">
        <v>36</v>
      </c>
      <c r="E11675" s="5" t="s">
        <v>31</v>
      </c>
      <c r="F11675" s="8">
        <v>220</v>
      </c>
      <c r="G11675" s="6">
        <v>43686</v>
      </c>
      <c r="H11675" s="6">
        <v>43689</v>
      </c>
      <c r="I11675" s="6">
        <v>43693</v>
      </c>
      <c r="J11675" s="5" t="s">
        <v>26</v>
      </c>
      <c r="K11675" s="7">
        <v>1158.99</v>
      </c>
      <c r="L11675" s="35">
        <v>1066.27</v>
      </c>
      <c r="M11675" s="36">
        <f t="shared" si="182"/>
        <v>92.720000000000027</v>
      </c>
      <c r="N11675" s="37">
        <f>YEAR(Table1[[#This Row],[Data zamówienia]])</f>
        <v>2019</v>
      </c>
    </row>
    <row r="11676" spans="2:14" x14ac:dyDescent="0.3">
      <c r="B11676" s="32">
        <v>276477</v>
      </c>
      <c r="C11676" s="8" t="s">
        <v>21</v>
      </c>
      <c r="D11676" s="8" t="s">
        <v>28</v>
      </c>
      <c r="E11676" s="5" t="s">
        <v>23</v>
      </c>
      <c r="F11676" s="8">
        <v>156</v>
      </c>
      <c r="G11676" s="6">
        <v>43685</v>
      </c>
      <c r="H11676" s="6">
        <v>43687</v>
      </c>
      <c r="I11676" s="6">
        <v>43693</v>
      </c>
      <c r="J11676" s="5" t="s">
        <v>32</v>
      </c>
      <c r="K11676" s="7">
        <v>1181.57</v>
      </c>
      <c r="L11676" s="35">
        <v>1098.8599999999999</v>
      </c>
      <c r="M11676" s="36">
        <f t="shared" si="182"/>
        <v>82.710000000000036</v>
      </c>
      <c r="N11676" s="37">
        <f>YEAR(Table1[[#This Row],[Data zamówienia]])</f>
        <v>2019</v>
      </c>
    </row>
    <row r="11677" spans="2:14" x14ac:dyDescent="0.3">
      <c r="B11677" s="32">
        <v>116792</v>
      </c>
      <c r="C11677" s="8" t="s">
        <v>21</v>
      </c>
      <c r="D11677" s="8" t="s">
        <v>36</v>
      </c>
      <c r="E11677" s="5" t="s">
        <v>29</v>
      </c>
      <c r="F11677" s="8">
        <v>238</v>
      </c>
      <c r="G11677" s="6">
        <v>43685</v>
      </c>
      <c r="H11677" s="6">
        <v>43686</v>
      </c>
      <c r="I11677" s="6">
        <v>43688</v>
      </c>
      <c r="J11677" s="5" t="s">
        <v>24</v>
      </c>
      <c r="K11677" s="7">
        <v>1924.39</v>
      </c>
      <c r="L11677" s="35">
        <v>1270.0999999999999</v>
      </c>
      <c r="M11677" s="36">
        <f t="shared" si="182"/>
        <v>654.29000000000019</v>
      </c>
      <c r="N11677" s="37">
        <f>YEAR(Table1[[#This Row],[Data zamówienia]])</f>
        <v>2019</v>
      </c>
    </row>
    <row r="11678" spans="2:14" x14ac:dyDescent="0.3">
      <c r="B11678" s="32">
        <v>424027</v>
      </c>
      <c r="C11678" s="8" t="s">
        <v>27</v>
      </c>
      <c r="D11678" s="8" t="s">
        <v>28</v>
      </c>
      <c r="E11678" s="5" t="s">
        <v>34</v>
      </c>
      <c r="F11678" s="8">
        <v>207</v>
      </c>
      <c r="G11678" s="6">
        <v>43686</v>
      </c>
      <c r="H11678" s="6">
        <v>43689</v>
      </c>
      <c r="I11678" s="6">
        <v>43695</v>
      </c>
      <c r="J11678" s="5" t="s">
        <v>32</v>
      </c>
      <c r="K11678" s="7">
        <v>284.10000000000002</v>
      </c>
      <c r="L11678" s="35">
        <v>170.46</v>
      </c>
      <c r="M11678" s="36">
        <f t="shared" si="182"/>
        <v>113.64000000000001</v>
      </c>
      <c r="N11678" s="37">
        <f>YEAR(Table1[[#This Row],[Data zamówienia]])</f>
        <v>2019</v>
      </c>
    </row>
    <row r="11679" spans="2:14" x14ac:dyDescent="0.3">
      <c r="B11679" s="32">
        <v>717925</v>
      </c>
      <c r="C11679" s="8" t="s">
        <v>21</v>
      </c>
      <c r="D11679" s="8" t="s">
        <v>39</v>
      </c>
      <c r="E11679" s="5" t="s">
        <v>31</v>
      </c>
      <c r="F11679" s="8">
        <v>365</v>
      </c>
      <c r="G11679" s="6">
        <v>43687</v>
      </c>
      <c r="H11679" s="6">
        <v>43688</v>
      </c>
      <c r="I11679" s="6">
        <v>43690</v>
      </c>
      <c r="J11679" s="5" t="s">
        <v>26</v>
      </c>
      <c r="K11679" s="7">
        <v>1012.07</v>
      </c>
      <c r="L11679" s="35">
        <v>718.57</v>
      </c>
      <c r="M11679" s="36">
        <f t="shared" si="182"/>
        <v>293.5</v>
      </c>
      <c r="N11679" s="37">
        <f>YEAR(Table1[[#This Row],[Data zamówienia]])</f>
        <v>2019</v>
      </c>
    </row>
    <row r="11680" spans="2:14" x14ac:dyDescent="0.3">
      <c r="B11680" s="32">
        <v>482991</v>
      </c>
      <c r="C11680" s="8" t="s">
        <v>35</v>
      </c>
      <c r="D11680" s="8" t="s">
        <v>28</v>
      </c>
      <c r="E11680" s="5" t="s">
        <v>34</v>
      </c>
      <c r="F11680" s="8">
        <v>134</v>
      </c>
      <c r="G11680" s="6">
        <v>43687</v>
      </c>
      <c r="H11680" s="6">
        <v>43689</v>
      </c>
      <c r="I11680" s="6">
        <v>43695</v>
      </c>
      <c r="J11680" s="5" t="s">
        <v>32</v>
      </c>
      <c r="K11680" s="7">
        <v>1922.06</v>
      </c>
      <c r="L11680" s="35">
        <v>1287.78</v>
      </c>
      <c r="M11680" s="36">
        <f t="shared" si="182"/>
        <v>634.28</v>
      </c>
      <c r="N11680" s="37">
        <f>YEAR(Table1[[#This Row],[Data zamówienia]])</f>
        <v>2019</v>
      </c>
    </row>
    <row r="11681" spans="2:14" x14ac:dyDescent="0.3">
      <c r="B11681" s="32">
        <v>267652</v>
      </c>
      <c r="C11681" s="8" t="s">
        <v>35</v>
      </c>
      <c r="D11681" s="8" t="s">
        <v>28</v>
      </c>
      <c r="E11681" s="5" t="s">
        <v>37</v>
      </c>
      <c r="F11681" s="8">
        <v>254</v>
      </c>
      <c r="G11681" s="6">
        <v>43687</v>
      </c>
      <c r="H11681" s="6">
        <v>43688</v>
      </c>
      <c r="I11681" s="6">
        <v>43693</v>
      </c>
      <c r="J11681" s="5" t="s">
        <v>26</v>
      </c>
      <c r="K11681" s="7">
        <v>336.43</v>
      </c>
      <c r="L11681" s="35">
        <v>232.14</v>
      </c>
      <c r="M11681" s="36">
        <f t="shared" si="182"/>
        <v>104.29000000000002</v>
      </c>
      <c r="N11681" s="37">
        <f>YEAR(Table1[[#This Row],[Data zamówienia]])</f>
        <v>2019</v>
      </c>
    </row>
    <row r="11682" spans="2:14" x14ac:dyDescent="0.3">
      <c r="B11682" s="32">
        <v>358377</v>
      </c>
      <c r="C11682" s="8" t="s">
        <v>21</v>
      </c>
      <c r="D11682" s="8" t="s">
        <v>22</v>
      </c>
      <c r="E11682" s="5" t="s">
        <v>25</v>
      </c>
      <c r="F11682" s="8">
        <v>29</v>
      </c>
      <c r="G11682" s="6">
        <v>43686</v>
      </c>
      <c r="H11682" s="6">
        <v>43689</v>
      </c>
      <c r="I11682" s="6">
        <v>43691</v>
      </c>
      <c r="J11682" s="5" t="s">
        <v>40</v>
      </c>
      <c r="K11682" s="7">
        <v>1338.98</v>
      </c>
      <c r="L11682" s="35">
        <v>682.88</v>
      </c>
      <c r="M11682" s="36">
        <f t="shared" si="182"/>
        <v>656.1</v>
      </c>
      <c r="N11682" s="37">
        <f>YEAR(Table1[[#This Row],[Data zamówienia]])</f>
        <v>2019</v>
      </c>
    </row>
    <row r="11683" spans="2:14" x14ac:dyDescent="0.3">
      <c r="B11683" s="32">
        <v>489350</v>
      </c>
      <c r="C11683" s="8" t="s">
        <v>21</v>
      </c>
      <c r="D11683" s="8" t="s">
        <v>28</v>
      </c>
      <c r="E11683" s="5" t="s">
        <v>31</v>
      </c>
      <c r="F11683" s="8">
        <v>279</v>
      </c>
      <c r="G11683" s="6">
        <v>43687</v>
      </c>
      <c r="H11683" s="6">
        <v>43687</v>
      </c>
      <c r="I11683" s="6">
        <v>43693</v>
      </c>
      <c r="J11683" s="5" t="s">
        <v>32</v>
      </c>
      <c r="K11683" s="7">
        <v>1462.22</v>
      </c>
      <c r="L11683" s="35">
        <v>760.35</v>
      </c>
      <c r="M11683" s="36">
        <f t="shared" si="182"/>
        <v>701.87</v>
      </c>
      <c r="N11683" s="37">
        <f>YEAR(Table1[[#This Row],[Data zamówienia]])</f>
        <v>2019</v>
      </c>
    </row>
    <row r="11684" spans="2:14" x14ac:dyDescent="0.3">
      <c r="B11684" s="32">
        <v>771583</v>
      </c>
      <c r="C11684" s="8" t="s">
        <v>21</v>
      </c>
      <c r="D11684" s="8" t="s">
        <v>22</v>
      </c>
      <c r="E11684" s="5" t="s">
        <v>34</v>
      </c>
      <c r="F11684" s="8">
        <v>137</v>
      </c>
      <c r="G11684" s="6">
        <v>43686</v>
      </c>
      <c r="H11684" s="6">
        <v>43688</v>
      </c>
      <c r="I11684" s="6">
        <v>43689</v>
      </c>
      <c r="J11684" s="5" t="s">
        <v>24</v>
      </c>
      <c r="K11684" s="7">
        <v>1787.73</v>
      </c>
      <c r="L11684" s="35">
        <v>1233.53</v>
      </c>
      <c r="M11684" s="36">
        <f t="shared" si="182"/>
        <v>554.20000000000005</v>
      </c>
      <c r="N11684" s="37">
        <f>YEAR(Table1[[#This Row],[Data zamówienia]])</f>
        <v>2019</v>
      </c>
    </row>
    <row r="11685" spans="2:14" x14ac:dyDescent="0.3">
      <c r="B11685" s="32">
        <v>17819</v>
      </c>
      <c r="C11685" s="8" t="s">
        <v>21</v>
      </c>
      <c r="D11685" s="8" t="s">
        <v>36</v>
      </c>
      <c r="E11685" s="5" t="s">
        <v>25</v>
      </c>
      <c r="F11685" s="8">
        <v>4</v>
      </c>
      <c r="G11685" s="6">
        <v>43686</v>
      </c>
      <c r="H11685" s="6">
        <v>43687</v>
      </c>
      <c r="I11685" s="6">
        <v>43690</v>
      </c>
      <c r="J11685" s="5" t="s">
        <v>30</v>
      </c>
      <c r="K11685" s="7">
        <v>531.20000000000005</v>
      </c>
      <c r="L11685" s="35">
        <v>355.9</v>
      </c>
      <c r="M11685" s="36">
        <f t="shared" si="182"/>
        <v>175.30000000000007</v>
      </c>
      <c r="N11685" s="37">
        <f>YEAR(Table1[[#This Row],[Data zamówienia]])</f>
        <v>2019</v>
      </c>
    </row>
    <row r="11686" spans="2:14" x14ac:dyDescent="0.3">
      <c r="B11686" s="32">
        <v>654330</v>
      </c>
      <c r="C11686" s="8" t="s">
        <v>27</v>
      </c>
      <c r="D11686" s="8" t="s">
        <v>22</v>
      </c>
      <c r="E11686" s="5" t="s">
        <v>37</v>
      </c>
      <c r="F11686" s="8">
        <v>127</v>
      </c>
      <c r="G11686" s="6">
        <v>43686</v>
      </c>
      <c r="H11686" s="6">
        <v>43688</v>
      </c>
      <c r="I11686" s="6">
        <v>43691</v>
      </c>
      <c r="J11686" s="5" t="s">
        <v>24</v>
      </c>
      <c r="K11686" s="7">
        <v>1458.89</v>
      </c>
      <c r="L11686" s="35">
        <v>831.57</v>
      </c>
      <c r="M11686" s="36">
        <f t="shared" si="182"/>
        <v>627.32000000000005</v>
      </c>
      <c r="N11686" s="37">
        <f>YEAR(Table1[[#This Row],[Data zamówienia]])</f>
        <v>2019</v>
      </c>
    </row>
    <row r="11687" spans="2:14" x14ac:dyDescent="0.3">
      <c r="B11687" s="32">
        <v>213277</v>
      </c>
      <c r="C11687" s="8" t="s">
        <v>35</v>
      </c>
      <c r="D11687" s="8" t="s">
        <v>28</v>
      </c>
      <c r="E11687" s="5" t="s">
        <v>31</v>
      </c>
      <c r="F11687" s="8">
        <v>194</v>
      </c>
      <c r="G11687" s="6">
        <v>43686</v>
      </c>
      <c r="H11687" s="6">
        <v>43690</v>
      </c>
      <c r="I11687" s="6">
        <v>43697</v>
      </c>
      <c r="J11687" s="5" t="s">
        <v>32</v>
      </c>
      <c r="K11687" s="7">
        <v>1817.41</v>
      </c>
      <c r="L11687" s="35">
        <v>1272.19</v>
      </c>
      <c r="M11687" s="36">
        <f t="shared" si="182"/>
        <v>545.22</v>
      </c>
      <c r="N11687" s="37">
        <f>YEAR(Table1[[#This Row],[Data zamówienia]])</f>
        <v>2019</v>
      </c>
    </row>
    <row r="11688" spans="2:14" x14ac:dyDescent="0.3">
      <c r="B11688" s="32">
        <v>341247</v>
      </c>
      <c r="C11688" s="8" t="s">
        <v>27</v>
      </c>
      <c r="D11688" s="8" t="s">
        <v>36</v>
      </c>
      <c r="E11688" s="5" t="s">
        <v>25</v>
      </c>
      <c r="F11688" s="8">
        <v>223</v>
      </c>
      <c r="G11688" s="6">
        <v>43687</v>
      </c>
      <c r="H11688" s="6">
        <v>43688</v>
      </c>
      <c r="I11688" s="6">
        <v>43695</v>
      </c>
      <c r="J11688" s="5" t="s">
        <v>26</v>
      </c>
      <c r="K11688" s="7">
        <v>598.29999999999995</v>
      </c>
      <c r="L11688" s="35">
        <v>388.9</v>
      </c>
      <c r="M11688" s="36">
        <f t="shared" si="182"/>
        <v>209.39999999999998</v>
      </c>
      <c r="N11688" s="37">
        <f>YEAR(Table1[[#This Row],[Data zamówienia]])</f>
        <v>2019</v>
      </c>
    </row>
    <row r="11689" spans="2:14" x14ac:dyDescent="0.3">
      <c r="B11689" s="32">
        <v>759525</v>
      </c>
      <c r="C11689" s="8" t="s">
        <v>21</v>
      </c>
      <c r="D11689" s="8" t="s">
        <v>28</v>
      </c>
      <c r="E11689" s="5" t="s">
        <v>23</v>
      </c>
      <c r="F11689" s="8">
        <v>344</v>
      </c>
      <c r="G11689" s="6">
        <v>43686</v>
      </c>
      <c r="H11689" s="6">
        <v>43688</v>
      </c>
      <c r="I11689" s="6">
        <v>43693</v>
      </c>
      <c r="J11689" s="5" t="s">
        <v>33</v>
      </c>
      <c r="K11689" s="7">
        <v>271.97000000000003</v>
      </c>
      <c r="L11689" s="35">
        <v>242.05</v>
      </c>
      <c r="M11689" s="36">
        <f t="shared" si="182"/>
        <v>29.920000000000016</v>
      </c>
      <c r="N11689" s="37">
        <f>YEAR(Table1[[#This Row],[Data zamówienia]])</f>
        <v>2019</v>
      </c>
    </row>
    <row r="11690" spans="2:14" x14ac:dyDescent="0.3">
      <c r="B11690" s="32">
        <v>910317</v>
      </c>
      <c r="C11690" s="8" t="s">
        <v>27</v>
      </c>
      <c r="D11690" s="8" t="s">
        <v>22</v>
      </c>
      <c r="E11690" s="5" t="s">
        <v>31</v>
      </c>
      <c r="F11690" s="8">
        <v>344</v>
      </c>
      <c r="G11690" s="6">
        <v>43686</v>
      </c>
      <c r="H11690" s="6">
        <v>43690</v>
      </c>
      <c r="I11690" s="6">
        <v>43695</v>
      </c>
      <c r="J11690" s="5" t="s">
        <v>33</v>
      </c>
      <c r="K11690" s="7">
        <v>983.03</v>
      </c>
      <c r="L11690" s="35">
        <v>707.78</v>
      </c>
      <c r="M11690" s="36">
        <f t="shared" si="182"/>
        <v>275.25</v>
      </c>
      <c r="N11690" s="37">
        <f>YEAR(Table1[[#This Row],[Data zamówienia]])</f>
        <v>2019</v>
      </c>
    </row>
    <row r="11691" spans="2:14" x14ac:dyDescent="0.3">
      <c r="B11691" s="32">
        <v>700261</v>
      </c>
      <c r="C11691" s="8" t="s">
        <v>38</v>
      </c>
      <c r="D11691" s="8" t="s">
        <v>36</v>
      </c>
      <c r="E11691" s="5" t="s">
        <v>25</v>
      </c>
      <c r="F11691" s="8">
        <v>328</v>
      </c>
      <c r="G11691" s="6">
        <v>43688</v>
      </c>
      <c r="H11691" s="6">
        <v>43691</v>
      </c>
      <c r="I11691" s="6">
        <v>43692</v>
      </c>
      <c r="J11691" s="5" t="s">
        <v>30</v>
      </c>
      <c r="K11691" s="7">
        <v>292.88</v>
      </c>
      <c r="L11691" s="35">
        <v>187.44</v>
      </c>
      <c r="M11691" s="36">
        <f t="shared" si="182"/>
        <v>105.44</v>
      </c>
      <c r="N11691" s="37">
        <f>YEAR(Table1[[#This Row],[Data zamówienia]])</f>
        <v>2019</v>
      </c>
    </row>
    <row r="11692" spans="2:14" x14ac:dyDescent="0.3">
      <c r="B11692" s="32">
        <v>852685</v>
      </c>
      <c r="C11692" s="8" t="s">
        <v>21</v>
      </c>
      <c r="D11692" s="8" t="s">
        <v>28</v>
      </c>
      <c r="E11692" s="5" t="s">
        <v>23</v>
      </c>
      <c r="F11692" s="8">
        <v>129</v>
      </c>
      <c r="G11692" s="6">
        <v>43688</v>
      </c>
      <c r="H11692" s="6">
        <v>43690</v>
      </c>
      <c r="I11692" s="6">
        <v>43697</v>
      </c>
      <c r="J11692" s="5" t="s">
        <v>33</v>
      </c>
      <c r="K11692" s="7">
        <v>480.91</v>
      </c>
      <c r="L11692" s="35">
        <v>312.58999999999997</v>
      </c>
      <c r="M11692" s="36">
        <f t="shared" si="182"/>
        <v>168.32000000000005</v>
      </c>
      <c r="N11692" s="37">
        <f>YEAR(Table1[[#This Row],[Data zamówienia]])</f>
        <v>2019</v>
      </c>
    </row>
    <row r="11693" spans="2:14" x14ac:dyDescent="0.3">
      <c r="B11693" s="32">
        <v>915824</v>
      </c>
      <c r="C11693" s="8" t="s">
        <v>38</v>
      </c>
      <c r="D11693" s="8" t="s">
        <v>36</v>
      </c>
      <c r="E11693" s="5" t="s">
        <v>34</v>
      </c>
      <c r="F11693" s="8">
        <v>156</v>
      </c>
      <c r="G11693" s="6">
        <v>43688</v>
      </c>
      <c r="H11693" s="6">
        <v>43688</v>
      </c>
      <c r="I11693" s="6">
        <v>43693</v>
      </c>
      <c r="J11693" s="5" t="s">
        <v>24</v>
      </c>
      <c r="K11693" s="7">
        <v>422.96</v>
      </c>
      <c r="L11693" s="35">
        <v>228.4</v>
      </c>
      <c r="M11693" s="36">
        <f t="shared" si="182"/>
        <v>194.55999999999997</v>
      </c>
      <c r="N11693" s="37">
        <f>YEAR(Table1[[#This Row],[Data zamówienia]])</f>
        <v>2019</v>
      </c>
    </row>
    <row r="11694" spans="2:14" x14ac:dyDescent="0.3">
      <c r="B11694" s="32">
        <v>827733</v>
      </c>
      <c r="C11694" s="8" t="s">
        <v>27</v>
      </c>
      <c r="D11694" s="8" t="s">
        <v>36</v>
      </c>
      <c r="E11694" s="5" t="s">
        <v>23</v>
      </c>
      <c r="F11694" s="8">
        <v>205</v>
      </c>
      <c r="G11694" s="6">
        <v>43687</v>
      </c>
      <c r="H11694" s="6">
        <v>43691</v>
      </c>
      <c r="I11694" s="6">
        <v>43695</v>
      </c>
      <c r="J11694" s="5" t="s">
        <v>30</v>
      </c>
      <c r="K11694" s="7">
        <v>1034.3599999999999</v>
      </c>
      <c r="L11694" s="35">
        <v>620.62</v>
      </c>
      <c r="M11694" s="36">
        <f t="shared" si="182"/>
        <v>413.7399999999999</v>
      </c>
      <c r="N11694" s="37">
        <f>YEAR(Table1[[#This Row],[Data zamówienia]])</f>
        <v>2019</v>
      </c>
    </row>
    <row r="11695" spans="2:14" x14ac:dyDescent="0.3">
      <c r="B11695" s="32">
        <v>923398</v>
      </c>
      <c r="C11695" s="8" t="s">
        <v>21</v>
      </c>
      <c r="D11695" s="8" t="s">
        <v>39</v>
      </c>
      <c r="E11695" s="5" t="s">
        <v>34</v>
      </c>
      <c r="F11695" s="8">
        <v>17</v>
      </c>
      <c r="G11695" s="6">
        <v>43688</v>
      </c>
      <c r="H11695" s="6">
        <v>43688</v>
      </c>
      <c r="I11695" s="6">
        <v>43695</v>
      </c>
      <c r="J11695" s="5" t="s">
        <v>26</v>
      </c>
      <c r="K11695" s="7">
        <v>705.26</v>
      </c>
      <c r="L11695" s="35">
        <v>465.47</v>
      </c>
      <c r="M11695" s="36">
        <f t="shared" si="182"/>
        <v>239.78999999999996</v>
      </c>
      <c r="N11695" s="37">
        <f>YEAR(Table1[[#This Row],[Data zamówienia]])</f>
        <v>2019</v>
      </c>
    </row>
    <row r="11696" spans="2:14" x14ac:dyDescent="0.3">
      <c r="B11696" s="32">
        <v>832327</v>
      </c>
      <c r="C11696" s="8" t="s">
        <v>27</v>
      </c>
      <c r="D11696" s="8" t="s">
        <v>39</v>
      </c>
      <c r="E11696" s="5" t="s">
        <v>31</v>
      </c>
      <c r="F11696" s="8">
        <v>38</v>
      </c>
      <c r="G11696" s="6">
        <v>43688</v>
      </c>
      <c r="H11696" s="6">
        <v>43688</v>
      </c>
      <c r="I11696" s="6">
        <v>43693</v>
      </c>
      <c r="J11696" s="5" t="s">
        <v>33</v>
      </c>
      <c r="K11696" s="7">
        <v>1557.36</v>
      </c>
      <c r="L11696" s="35">
        <v>1308.18</v>
      </c>
      <c r="M11696" s="36">
        <f t="shared" si="182"/>
        <v>249.17999999999984</v>
      </c>
      <c r="N11696" s="37">
        <f>YEAR(Table1[[#This Row],[Data zamówienia]])</f>
        <v>2019</v>
      </c>
    </row>
    <row r="11697" spans="2:14" x14ac:dyDescent="0.3">
      <c r="B11697" s="32">
        <v>137876</v>
      </c>
      <c r="C11697" s="8" t="s">
        <v>27</v>
      </c>
      <c r="D11697" s="8" t="s">
        <v>22</v>
      </c>
      <c r="E11697" s="5" t="s">
        <v>29</v>
      </c>
      <c r="F11697" s="8">
        <v>297</v>
      </c>
      <c r="G11697" s="6">
        <v>43688</v>
      </c>
      <c r="H11697" s="6">
        <v>43689</v>
      </c>
      <c r="I11697" s="6">
        <v>43690</v>
      </c>
      <c r="J11697" s="5" t="s">
        <v>30</v>
      </c>
      <c r="K11697" s="7">
        <v>1931.62</v>
      </c>
      <c r="L11697" s="35">
        <v>1719.14</v>
      </c>
      <c r="M11697" s="36">
        <f t="shared" si="182"/>
        <v>212.47999999999979</v>
      </c>
      <c r="N11697" s="37">
        <f>YEAR(Table1[[#This Row],[Data zamówienia]])</f>
        <v>2019</v>
      </c>
    </row>
    <row r="11698" spans="2:14" x14ac:dyDescent="0.3">
      <c r="B11698" s="32">
        <v>334764</v>
      </c>
      <c r="C11698" s="8" t="s">
        <v>21</v>
      </c>
      <c r="D11698" s="8" t="s">
        <v>22</v>
      </c>
      <c r="E11698" s="5" t="s">
        <v>25</v>
      </c>
      <c r="F11698" s="8">
        <v>277</v>
      </c>
      <c r="G11698" s="6">
        <v>43689</v>
      </c>
      <c r="H11698" s="6">
        <v>43690</v>
      </c>
      <c r="I11698" s="6">
        <v>43696</v>
      </c>
      <c r="J11698" s="5" t="s">
        <v>40</v>
      </c>
      <c r="K11698" s="7">
        <v>449.24</v>
      </c>
      <c r="L11698" s="35">
        <v>233.6</v>
      </c>
      <c r="M11698" s="36">
        <f t="shared" si="182"/>
        <v>215.64000000000001</v>
      </c>
      <c r="N11698" s="37">
        <f>YEAR(Table1[[#This Row],[Data zamówienia]])</f>
        <v>2019</v>
      </c>
    </row>
    <row r="11699" spans="2:14" x14ac:dyDescent="0.3">
      <c r="B11699" s="32">
        <v>750872</v>
      </c>
      <c r="C11699" s="8" t="s">
        <v>21</v>
      </c>
      <c r="D11699" s="8" t="s">
        <v>28</v>
      </c>
      <c r="E11699" s="5" t="s">
        <v>25</v>
      </c>
      <c r="F11699" s="8">
        <v>244</v>
      </c>
      <c r="G11699" s="6">
        <v>43688</v>
      </c>
      <c r="H11699" s="6">
        <v>43692</v>
      </c>
      <c r="I11699" s="6">
        <v>43697</v>
      </c>
      <c r="J11699" s="5" t="s">
        <v>32</v>
      </c>
      <c r="K11699" s="7">
        <v>244.72</v>
      </c>
      <c r="L11699" s="35">
        <v>122.36</v>
      </c>
      <c r="M11699" s="36">
        <f t="shared" si="182"/>
        <v>122.36</v>
      </c>
      <c r="N11699" s="37">
        <f>YEAR(Table1[[#This Row],[Data zamówienia]])</f>
        <v>2019</v>
      </c>
    </row>
    <row r="11700" spans="2:14" x14ac:dyDescent="0.3">
      <c r="B11700" s="32">
        <v>292001</v>
      </c>
      <c r="C11700" s="8" t="s">
        <v>27</v>
      </c>
      <c r="D11700" s="8" t="s">
        <v>39</v>
      </c>
      <c r="E11700" s="5" t="s">
        <v>31</v>
      </c>
      <c r="F11700" s="8">
        <v>323</v>
      </c>
      <c r="G11700" s="6">
        <v>43688</v>
      </c>
      <c r="H11700" s="6">
        <v>43690</v>
      </c>
      <c r="I11700" s="6">
        <v>43691</v>
      </c>
      <c r="J11700" s="5" t="s">
        <v>24</v>
      </c>
      <c r="K11700" s="7">
        <v>1937.79</v>
      </c>
      <c r="L11700" s="35">
        <v>1317.7</v>
      </c>
      <c r="M11700" s="36">
        <f t="shared" si="182"/>
        <v>620.08999999999992</v>
      </c>
      <c r="N11700" s="37">
        <f>YEAR(Table1[[#This Row],[Data zamówienia]])</f>
        <v>2019</v>
      </c>
    </row>
    <row r="11701" spans="2:14" x14ac:dyDescent="0.3">
      <c r="B11701" s="32">
        <v>486539</v>
      </c>
      <c r="C11701" s="8" t="s">
        <v>27</v>
      </c>
      <c r="D11701" s="8" t="s">
        <v>36</v>
      </c>
      <c r="E11701" s="5" t="s">
        <v>34</v>
      </c>
      <c r="F11701" s="8">
        <v>306</v>
      </c>
      <c r="G11701" s="6">
        <v>43689</v>
      </c>
      <c r="H11701" s="6">
        <v>43691</v>
      </c>
      <c r="I11701" s="6">
        <v>43698</v>
      </c>
      <c r="J11701" s="5" t="s">
        <v>26</v>
      </c>
      <c r="K11701" s="7">
        <v>857.9</v>
      </c>
      <c r="L11701" s="35">
        <v>737.79</v>
      </c>
      <c r="M11701" s="36">
        <f t="shared" si="182"/>
        <v>120.11000000000001</v>
      </c>
      <c r="N11701" s="37">
        <f>YEAR(Table1[[#This Row],[Data zamówienia]])</f>
        <v>2019</v>
      </c>
    </row>
    <row r="11702" spans="2:14" x14ac:dyDescent="0.3">
      <c r="B11702" s="32">
        <v>980753</v>
      </c>
      <c r="C11702" s="8" t="s">
        <v>21</v>
      </c>
      <c r="D11702" s="8" t="s">
        <v>36</v>
      </c>
      <c r="E11702" s="5" t="s">
        <v>34</v>
      </c>
      <c r="F11702" s="8">
        <v>315</v>
      </c>
      <c r="G11702" s="6">
        <v>43688</v>
      </c>
      <c r="H11702" s="6">
        <v>43689</v>
      </c>
      <c r="I11702" s="6">
        <v>43693</v>
      </c>
      <c r="J11702" s="5" t="s">
        <v>24</v>
      </c>
      <c r="K11702" s="7">
        <v>1431.63</v>
      </c>
      <c r="L11702" s="35">
        <v>1045.0899999999999</v>
      </c>
      <c r="M11702" s="36">
        <f t="shared" si="182"/>
        <v>386.54000000000019</v>
      </c>
      <c r="N11702" s="37">
        <f>YEAR(Table1[[#This Row],[Data zamówienia]])</f>
        <v>2019</v>
      </c>
    </row>
    <row r="11703" spans="2:14" x14ac:dyDescent="0.3">
      <c r="B11703" s="32">
        <v>785461</v>
      </c>
      <c r="C11703" s="8" t="s">
        <v>35</v>
      </c>
      <c r="D11703" s="8" t="s">
        <v>28</v>
      </c>
      <c r="E11703" s="5" t="s">
        <v>29</v>
      </c>
      <c r="F11703" s="8">
        <v>21</v>
      </c>
      <c r="G11703" s="6">
        <v>43688</v>
      </c>
      <c r="H11703" s="6">
        <v>43690</v>
      </c>
      <c r="I11703" s="6">
        <v>43691</v>
      </c>
      <c r="J11703" s="5" t="s">
        <v>30</v>
      </c>
      <c r="K11703" s="7">
        <v>1351.9</v>
      </c>
      <c r="L11703" s="35">
        <v>1054.48</v>
      </c>
      <c r="M11703" s="36">
        <f t="shared" si="182"/>
        <v>297.42000000000007</v>
      </c>
      <c r="N11703" s="37">
        <f>YEAR(Table1[[#This Row],[Data zamówienia]])</f>
        <v>2019</v>
      </c>
    </row>
    <row r="11704" spans="2:14" x14ac:dyDescent="0.3">
      <c r="B11704" s="32">
        <v>205176</v>
      </c>
      <c r="C11704" s="8" t="s">
        <v>27</v>
      </c>
      <c r="D11704" s="8" t="s">
        <v>36</v>
      </c>
      <c r="E11704" s="5" t="s">
        <v>23</v>
      </c>
      <c r="F11704" s="8">
        <v>300</v>
      </c>
      <c r="G11704" s="6">
        <v>43689</v>
      </c>
      <c r="H11704" s="6">
        <v>43691</v>
      </c>
      <c r="I11704" s="6">
        <v>43698</v>
      </c>
      <c r="J11704" s="5" t="s">
        <v>32</v>
      </c>
      <c r="K11704" s="7">
        <v>1588.3</v>
      </c>
      <c r="L11704" s="35">
        <v>1413.59</v>
      </c>
      <c r="M11704" s="36">
        <f t="shared" si="182"/>
        <v>174.71000000000004</v>
      </c>
      <c r="N11704" s="37">
        <f>YEAR(Table1[[#This Row],[Data zamówienia]])</f>
        <v>2019</v>
      </c>
    </row>
    <row r="11705" spans="2:14" x14ac:dyDescent="0.3">
      <c r="B11705" s="32">
        <v>318728</v>
      </c>
      <c r="C11705" s="8" t="s">
        <v>21</v>
      </c>
      <c r="D11705" s="8" t="s">
        <v>28</v>
      </c>
      <c r="E11705" s="5" t="s">
        <v>31</v>
      </c>
      <c r="F11705" s="8">
        <v>334</v>
      </c>
      <c r="G11705" s="6">
        <v>43689</v>
      </c>
      <c r="H11705" s="6">
        <v>43691</v>
      </c>
      <c r="I11705" s="6">
        <v>43693</v>
      </c>
      <c r="J11705" s="5" t="s">
        <v>40</v>
      </c>
      <c r="K11705" s="7">
        <v>1071.03</v>
      </c>
      <c r="L11705" s="35">
        <v>589.07000000000005</v>
      </c>
      <c r="M11705" s="36">
        <f t="shared" si="182"/>
        <v>481.95999999999992</v>
      </c>
      <c r="N11705" s="37">
        <f>YEAR(Table1[[#This Row],[Data zamówienia]])</f>
        <v>2019</v>
      </c>
    </row>
    <row r="11706" spans="2:14" x14ac:dyDescent="0.3">
      <c r="B11706" s="32">
        <v>322109</v>
      </c>
      <c r="C11706" s="8" t="s">
        <v>38</v>
      </c>
      <c r="D11706" s="8" t="s">
        <v>22</v>
      </c>
      <c r="E11706" s="5" t="s">
        <v>23</v>
      </c>
      <c r="F11706" s="8">
        <v>74</v>
      </c>
      <c r="G11706" s="6">
        <v>43690</v>
      </c>
      <c r="H11706" s="6">
        <v>43692</v>
      </c>
      <c r="I11706" s="6">
        <v>43698</v>
      </c>
      <c r="J11706" s="5" t="s">
        <v>33</v>
      </c>
      <c r="K11706" s="7">
        <v>515.9</v>
      </c>
      <c r="L11706" s="35">
        <v>459.15</v>
      </c>
      <c r="M11706" s="36">
        <f t="shared" si="182"/>
        <v>56.75</v>
      </c>
      <c r="N11706" s="37">
        <f>YEAR(Table1[[#This Row],[Data zamówienia]])</f>
        <v>2019</v>
      </c>
    </row>
    <row r="11707" spans="2:14" x14ac:dyDescent="0.3">
      <c r="B11707" s="32">
        <v>881395</v>
      </c>
      <c r="C11707" s="8" t="s">
        <v>21</v>
      </c>
      <c r="D11707" s="8" t="s">
        <v>22</v>
      </c>
      <c r="E11707" s="5" t="s">
        <v>31</v>
      </c>
      <c r="F11707" s="8">
        <v>205</v>
      </c>
      <c r="G11707" s="6">
        <v>43690</v>
      </c>
      <c r="H11707" s="6">
        <v>43693</v>
      </c>
      <c r="I11707" s="6">
        <v>43698</v>
      </c>
      <c r="J11707" s="5" t="s">
        <v>40</v>
      </c>
      <c r="K11707" s="7">
        <v>638.46</v>
      </c>
      <c r="L11707" s="35">
        <v>376.69</v>
      </c>
      <c r="M11707" s="36">
        <f t="shared" si="182"/>
        <v>261.77000000000004</v>
      </c>
      <c r="N11707" s="37">
        <f>YEAR(Table1[[#This Row],[Data zamówienia]])</f>
        <v>2019</v>
      </c>
    </row>
    <row r="11708" spans="2:14" x14ac:dyDescent="0.3">
      <c r="B11708" s="32">
        <v>492092</v>
      </c>
      <c r="C11708" s="8" t="s">
        <v>35</v>
      </c>
      <c r="D11708" s="8" t="s">
        <v>28</v>
      </c>
      <c r="E11708" s="5" t="s">
        <v>29</v>
      </c>
      <c r="F11708" s="8">
        <v>363</v>
      </c>
      <c r="G11708" s="6">
        <v>43689</v>
      </c>
      <c r="H11708" s="6">
        <v>43692</v>
      </c>
      <c r="I11708" s="6">
        <v>43698</v>
      </c>
      <c r="J11708" s="5" t="s">
        <v>32</v>
      </c>
      <c r="K11708" s="7">
        <v>1209.54</v>
      </c>
      <c r="L11708" s="35">
        <v>1028.1099999999999</v>
      </c>
      <c r="M11708" s="36">
        <f t="shared" si="182"/>
        <v>181.43000000000006</v>
      </c>
      <c r="N11708" s="37">
        <f>YEAR(Table1[[#This Row],[Data zamówienia]])</f>
        <v>2019</v>
      </c>
    </row>
    <row r="11709" spans="2:14" x14ac:dyDescent="0.3">
      <c r="B11709" s="32">
        <v>837171</v>
      </c>
      <c r="C11709" s="8" t="s">
        <v>35</v>
      </c>
      <c r="D11709" s="8" t="s">
        <v>28</v>
      </c>
      <c r="E11709" s="5" t="s">
        <v>25</v>
      </c>
      <c r="F11709" s="8">
        <v>234</v>
      </c>
      <c r="G11709" s="6">
        <v>43690</v>
      </c>
      <c r="H11709" s="6">
        <v>43693</v>
      </c>
      <c r="I11709" s="6">
        <v>43698</v>
      </c>
      <c r="J11709" s="5" t="s">
        <v>30</v>
      </c>
      <c r="K11709" s="7">
        <v>1523.41</v>
      </c>
      <c r="L11709" s="35">
        <v>990.22</v>
      </c>
      <c r="M11709" s="36">
        <f t="shared" si="182"/>
        <v>533.19000000000005</v>
      </c>
      <c r="N11709" s="37">
        <f>YEAR(Table1[[#This Row],[Data zamówienia]])</f>
        <v>2019</v>
      </c>
    </row>
    <row r="11710" spans="2:14" x14ac:dyDescent="0.3">
      <c r="B11710" s="32">
        <v>654280</v>
      </c>
      <c r="C11710" s="8" t="s">
        <v>27</v>
      </c>
      <c r="D11710" s="8" t="s">
        <v>22</v>
      </c>
      <c r="E11710" s="5" t="s">
        <v>31</v>
      </c>
      <c r="F11710" s="8">
        <v>204</v>
      </c>
      <c r="G11710" s="6">
        <v>43690</v>
      </c>
      <c r="H11710" s="6">
        <v>43691</v>
      </c>
      <c r="I11710" s="6">
        <v>43693</v>
      </c>
      <c r="J11710" s="5" t="s">
        <v>33</v>
      </c>
      <c r="K11710" s="7">
        <v>480.91</v>
      </c>
      <c r="L11710" s="35">
        <v>413.58</v>
      </c>
      <c r="M11710" s="36">
        <f t="shared" si="182"/>
        <v>67.330000000000041</v>
      </c>
      <c r="N11710" s="37">
        <f>YEAR(Table1[[#This Row],[Data zamówienia]])</f>
        <v>2019</v>
      </c>
    </row>
    <row r="11711" spans="2:14" x14ac:dyDescent="0.3">
      <c r="B11711" s="32">
        <v>795063</v>
      </c>
      <c r="C11711" s="8" t="s">
        <v>38</v>
      </c>
      <c r="D11711" s="8" t="s">
        <v>36</v>
      </c>
      <c r="E11711" s="5" t="s">
        <v>34</v>
      </c>
      <c r="F11711" s="8">
        <v>57</v>
      </c>
      <c r="G11711" s="6">
        <v>43689</v>
      </c>
      <c r="H11711" s="6">
        <v>43690</v>
      </c>
      <c r="I11711" s="6">
        <v>43693</v>
      </c>
      <c r="J11711" s="5" t="s">
        <v>32</v>
      </c>
      <c r="K11711" s="7">
        <v>1314.61</v>
      </c>
      <c r="L11711" s="35">
        <v>1235.73</v>
      </c>
      <c r="M11711" s="36">
        <f t="shared" si="182"/>
        <v>78.879999999999882</v>
      </c>
      <c r="N11711" s="37">
        <f>YEAR(Table1[[#This Row],[Data zamówienia]])</f>
        <v>2019</v>
      </c>
    </row>
    <row r="11712" spans="2:14" x14ac:dyDescent="0.3">
      <c r="B11712" s="32">
        <v>238461</v>
      </c>
      <c r="C11712" s="8" t="s">
        <v>27</v>
      </c>
      <c r="D11712" s="8" t="s">
        <v>36</v>
      </c>
      <c r="E11712" s="5" t="s">
        <v>25</v>
      </c>
      <c r="F11712" s="8">
        <v>177</v>
      </c>
      <c r="G11712" s="6">
        <v>43691</v>
      </c>
      <c r="H11712" s="6">
        <v>43692</v>
      </c>
      <c r="I11712" s="6">
        <v>43699</v>
      </c>
      <c r="J11712" s="5" t="s">
        <v>33</v>
      </c>
      <c r="K11712" s="7">
        <v>1442.37</v>
      </c>
      <c r="L11712" s="35">
        <v>793.3</v>
      </c>
      <c r="M11712" s="36">
        <f t="shared" si="182"/>
        <v>649.06999999999994</v>
      </c>
      <c r="N11712" s="37">
        <f>YEAR(Table1[[#This Row],[Data zamówienia]])</f>
        <v>2019</v>
      </c>
    </row>
    <row r="11713" spans="2:14" x14ac:dyDescent="0.3">
      <c r="B11713" s="32">
        <v>261196</v>
      </c>
      <c r="C11713" s="8" t="s">
        <v>38</v>
      </c>
      <c r="D11713" s="8" t="s">
        <v>39</v>
      </c>
      <c r="E11713" s="5" t="s">
        <v>29</v>
      </c>
      <c r="F11713" s="8">
        <v>205</v>
      </c>
      <c r="G11713" s="6">
        <v>43690</v>
      </c>
      <c r="H11713" s="6">
        <v>43692</v>
      </c>
      <c r="I11713" s="6">
        <v>43693</v>
      </c>
      <c r="J11713" s="5" t="s">
        <v>33</v>
      </c>
      <c r="K11713" s="7">
        <v>708.27</v>
      </c>
      <c r="L11713" s="35">
        <v>524.12</v>
      </c>
      <c r="M11713" s="36">
        <f t="shared" si="182"/>
        <v>184.14999999999998</v>
      </c>
      <c r="N11713" s="37">
        <f>YEAR(Table1[[#This Row],[Data zamówienia]])</f>
        <v>2019</v>
      </c>
    </row>
    <row r="11714" spans="2:14" x14ac:dyDescent="0.3">
      <c r="B11714" s="32">
        <v>491139</v>
      </c>
      <c r="C11714" s="8" t="s">
        <v>38</v>
      </c>
      <c r="D11714" s="8" t="s">
        <v>36</v>
      </c>
      <c r="E11714" s="5" t="s">
        <v>29</v>
      </c>
      <c r="F11714" s="8">
        <v>309</v>
      </c>
      <c r="G11714" s="6">
        <v>43691</v>
      </c>
      <c r="H11714" s="6">
        <v>43693</v>
      </c>
      <c r="I11714" s="6">
        <v>43700</v>
      </c>
      <c r="J11714" s="5" t="s">
        <v>40</v>
      </c>
      <c r="K11714" s="7">
        <v>1978.16</v>
      </c>
      <c r="L11714" s="35">
        <v>1384.71</v>
      </c>
      <c r="M11714" s="36">
        <f t="shared" si="182"/>
        <v>593.45000000000005</v>
      </c>
      <c r="N11714" s="37">
        <f>YEAR(Table1[[#This Row],[Data zamówienia]])</f>
        <v>2019</v>
      </c>
    </row>
    <row r="11715" spans="2:14" x14ac:dyDescent="0.3">
      <c r="B11715" s="32">
        <v>497698</v>
      </c>
      <c r="C11715" s="8" t="s">
        <v>38</v>
      </c>
      <c r="D11715" s="8" t="s">
        <v>39</v>
      </c>
      <c r="E11715" s="5" t="s">
        <v>23</v>
      </c>
      <c r="F11715" s="8">
        <v>144</v>
      </c>
      <c r="G11715" s="6">
        <v>43691</v>
      </c>
      <c r="H11715" s="6">
        <v>43692</v>
      </c>
      <c r="I11715" s="6">
        <v>43693</v>
      </c>
      <c r="J11715" s="5" t="s">
        <v>32</v>
      </c>
      <c r="K11715" s="7">
        <v>1027.47</v>
      </c>
      <c r="L11715" s="35">
        <v>801.43</v>
      </c>
      <c r="M11715" s="36">
        <f t="shared" si="182"/>
        <v>226.04000000000008</v>
      </c>
      <c r="N11715" s="37">
        <f>YEAR(Table1[[#This Row],[Data zamówienia]])</f>
        <v>2019</v>
      </c>
    </row>
    <row r="11716" spans="2:14" x14ac:dyDescent="0.3">
      <c r="B11716" s="32">
        <v>507934</v>
      </c>
      <c r="C11716" s="8" t="s">
        <v>27</v>
      </c>
      <c r="D11716" s="8" t="s">
        <v>28</v>
      </c>
      <c r="E11716" s="5" t="s">
        <v>25</v>
      </c>
      <c r="F11716" s="8">
        <v>268</v>
      </c>
      <c r="G11716" s="6">
        <v>43690</v>
      </c>
      <c r="H11716" s="6">
        <v>43692</v>
      </c>
      <c r="I11716" s="6">
        <v>43696</v>
      </c>
      <c r="J11716" s="5" t="s">
        <v>26</v>
      </c>
      <c r="K11716" s="7">
        <v>1499.01</v>
      </c>
      <c r="L11716" s="35">
        <v>1034.32</v>
      </c>
      <c r="M11716" s="36">
        <f t="shared" ref="M11716:M11779" si="183">K11716-L11716</f>
        <v>464.69000000000005</v>
      </c>
      <c r="N11716" s="37">
        <f>YEAR(Table1[[#This Row],[Data zamówienia]])</f>
        <v>2019</v>
      </c>
    </row>
    <row r="11717" spans="2:14" x14ac:dyDescent="0.3">
      <c r="B11717" s="32">
        <v>515461</v>
      </c>
      <c r="C11717" s="8" t="s">
        <v>35</v>
      </c>
      <c r="D11717" s="8" t="s">
        <v>22</v>
      </c>
      <c r="E11717" s="5" t="s">
        <v>29</v>
      </c>
      <c r="F11717" s="8">
        <v>69</v>
      </c>
      <c r="G11717" s="6">
        <v>43691</v>
      </c>
      <c r="H11717" s="6">
        <v>43691</v>
      </c>
      <c r="I11717" s="6">
        <v>43698</v>
      </c>
      <c r="J11717" s="5" t="s">
        <v>32</v>
      </c>
      <c r="K11717" s="7">
        <v>1681.44</v>
      </c>
      <c r="L11717" s="35">
        <v>1328.34</v>
      </c>
      <c r="M11717" s="36">
        <f t="shared" si="183"/>
        <v>353.10000000000014</v>
      </c>
      <c r="N11717" s="37">
        <f>YEAR(Table1[[#This Row],[Data zamówienia]])</f>
        <v>2019</v>
      </c>
    </row>
    <row r="11718" spans="2:14" x14ac:dyDescent="0.3">
      <c r="B11718" s="32">
        <v>88694</v>
      </c>
      <c r="C11718" s="8" t="s">
        <v>27</v>
      </c>
      <c r="D11718" s="8" t="s">
        <v>28</v>
      </c>
      <c r="E11718" s="5" t="s">
        <v>37</v>
      </c>
      <c r="F11718" s="8">
        <v>32</v>
      </c>
      <c r="G11718" s="6">
        <v>43690</v>
      </c>
      <c r="H11718" s="6">
        <v>43692</v>
      </c>
      <c r="I11718" s="6">
        <v>43693</v>
      </c>
      <c r="J11718" s="5" t="s">
        <v>32</v>
      </c>
      <c r="K11718" s="7">
        <v>520.12</v>
      </c>
      <c r="L11718" s="35">
        <v>426.5</v>
      </c>
      <c r="M11718" s="36">
        <f t="shared" si="183"/>
        <v>93.62</v>
      </c>
      <c r="N11718" s="37">
        <f>YEAR(Table1[[#This Row],[Data zamówienia]])</f>
        <v>2019</v>
      </c>
    </row>
    <row r="11719" spans="2:14" x14ac:dyDescent="0.3">
      <c r="B11719" s="32">
        <v>966500</v>
      </c>
      <c r="C11719" s="8" t="s">
        <v>27</v>
      </c>
      <c r="D11719" s="8" t="s">
        <v>36</v>
      </c>
      <c r="E11719" s="5" t="s">
        <v>34</v>
      </c>
      <c r="F11719" s="8">
        <v>185</v>
      </c>
      <c r="G11719" s="6">
        <v>43691</v>
      </c>
      <c r="H11719" s="6">
        <v>43692</v>
      </c>
      <c r="I11719" s="6">
        <v>43693</v>
      </c>
      <c r="J11719" s="5" t="s">
        <v>26</v>
      </c>
      <c r="K11719" s="7">
        <v>1862.1</v>
      </c>
      <c r="L11719" s="35">
        <v>1322.09</v>
      </c>
      <c r="M11719" s="36">
        <f t="shared" si="183"/>
        <v>540.01</v>
      </c>
      <c r="N11719" s="37">
        <f>YEAR(Table1[[#This Row],[Data zamówienia]])</f>
        <v>2019</v>
      </c>
    </row>
    <row r="11720" spans="2:14" x14ac:dyDescent="0.3">
      <c r="B11720" s="32">
        <v>980427</v>
      </c>
      <c r="C11720" s="8" t="s">
        <v>27</v>
      </c>
      <c r="D11720" s="8" t="s">
        <v>39</v>
      </c>
      <c r="E11720" s="5" t="s">
        <v>29</v>
      </c>
      <c r="F11720" s="8">
        <v>33</v>
      </c>
      <c r="G11720" s="6">
        <v>43691</v>
      </c>
      <c r="H11720" s="6">
        <v>43695</v>
      </c>
      <c r="I11720" s="6">
        <v>43696</v>
      </c>
      <c r="J11720" s="5" t="s">
        <v>30</v>
      </c>
      <c r="K11720" s="7">
        <v>1699.04</v>
      </c>
      <c r="L11720" s="35">
        <v>1512.15</v>
      </c>
      <c r="M11720" s="36">
        <f t="shared" si="183"/>
        <v>186.88999999999987</v>
      </c>
      <c r="N11720" s="37">
        <f>YEAR(Table1[[#This Row],[Data zamówienia]])</f>
        <v>2019</v>
      </c>
    </row>
    <row r="11721" spans="2:14" x14ac:dyDescent="0.3">
      <c r="B11721" s="32">
        <v>455850</v>
      </c>
      <c r="C11721" s="8" t="s">
        <v>35</v>
      </c>
      <c r="D11721" s="8" t="s">
        <v>22</v>
      </c>
      <c r="E11721" s="5" t="s">
        <v>25</v>
      </c>
      <c r="F11721" s="8">
        <v>98</v>
      </c>
      <c r="G11721" s="6">
        <v>43691</v>
      </c>
      <c r="H11721" s="6">
        <v>43693</v>
      </c>
      <c r="I11721" s="6">
        <v>43697</v>
      </c>
      <c r="J11721" s="5" t="s">
        <v>33</v>
      </c>
      <c r="K11721" s="7">
        <v>1239.06</v>
      </c>
      <c r="L11721" s="35">
        <v>916.9</v>
      </c>
      <c r="M11721" s="36">
        <f t="shared" si="183"/>
        <v>322.15999999999997</v>
      </c>
      <c r="N11721" s="37">
        <f>YEAR(Table1[[#This Row],[Data zamówienia]])</f>
        <v>2019</v>
      </c>
    </row>
    <row r="11722" spans="2:14" x14ac:dyDescent="0.3">
      <c r="B11722" s="32">
        <v>317608</v>
      </c>
      <c r="C11722" s="8" t="s">
        <v>27</v>
      </c>
      <c r="D11722" s="8" t="s">
        <v>39</v>
      </c>
      <c r="E11722" s="5" t="s">
        <v>25</v>
      </c>
      <c r="F11722" s="8">
        <v>229</v>
      </c>
      <c r="G11722" s="6">
        <v>43692</v>
      </c>
      <c r="H11722" s="6">
        <v>43695</v>
      </c>
      <c r="I11722" s="6">
        <v>43701</v>
      </c>
      <c r="J11722" s="5" t="s">
        <v>26</v>
      </c>
      <c r="K11722" s="7">
        <v>223.91</v>
      </c>
      <c r="L11722" s="35">
        <v>141.06</v>
      </c>
      <c r="M11722" s="36">
        <f t="shared" si="183"/>
        <v>82.85</v>
      </c>
      <c r="N11722" s="37">
        <f>YEAR(Table1[[#This Row],[Data zamówienia]])</f>
        <v>2019</v>
      </c>
    </row>
    <row r="11723" spans="2:14" x14ac:dyDescent="0.3">
      <c r="B11723" s="32">
        <v>683853</v>
      </c>
      <c r="C11723" s="8" t="s">
        <v>27</v>
      </c>
      <c r="D11723" s="8" t="s">
        <v>36</v>
      </c>
      <c r="E11723" s="5" t="s">
        <v>37</v>
      </c>
      <c r="F11723" s="8">
        <v>298</v>
      </c>
      <c r="G11723" s="6">
        <v>43691</v>
      </c>
      <c r="H11723" s="6">
        <v>43695</v>
      </c>
      <c r="I11723" s="6">
        <v>43696</v>
      </c>
      <c r="J11723" s="5" t="s">
        <v>33</v>
      </c>
      <c r="K11723" s="7">
        <v>1498.08</v>
      </c>
      <c r="L11723" s="35">
        <v>1093.5999999999999</v>
      </c>
      <c r="M11723" s="36">
        <f t="shared" si="183"/>
        <v>404.48</v>
      </c>
      <c r="N11723" s="37">
        <f>YEAR(Table1[[#This Row],[Data zamówienia]])</f>
        <v>2019</v>
      </c>
    </row>
    <row r="11724" spans="2:14" x14ac:dyDescent="0.3">
      <c r="B11724" s="32">
        <v>736851</v>
      </c>
      <c r="C11724" s="8" t="s">
        <v>27</v>
      </c>
      <c r="D11724" s="8" t="s">
        <v>36</v>
      </c>
      <c r="E11724" s="5" t="s">
        <v>23</v>
      </c>
      <c r="F11724" s="8">
        <v>244</v>
      </c>
      <c r="G11724" s="6">
        <v>43692</v>
      </c>
      <c r="H11724" s="6">
        <v>43693</v>
      </c>
      <c r="I11724" s="6">
        <v>43697</v>
      </c>
      <c r="J11724" s="5" t="s">
        <v>24</v>
      </c>
      <c r="K11724" s="7">
        <v>1358.29</v>
      </c>
      <c r="L11724" s="35">
        <v>679.15</v>
      </c>
      <c r="M11724" s="36">
        <f t="shared" si="183"/>
        <v>679.14</v>
      </c>
      <c r="N11724" s="37">
        <f>YEAR(Table1[[#This Row],[Data zamówienia]])</f>
        <v>2019</v>
      </c>
    </row>
    <row r="11725" spans="2:14" x14ac:dyDescent="0.3">
      <c r="B11725" s="32">
        <v>465766</v>
      </c>
      <c r="C11725" s="8" t="s">
        <v>38</v>
      </c>
      <c r="D11725" s="8" t="s">
        <v>36</v>
      </c>
      <c r="E11725" s="5" t="s">
        <v>34</v>
      </c>
      <c r="F11725" s="8">
        <v>106</v>
      </c>
      <c r="G11725" s="6">
        <v>43691</v>
      </c>
      <c r="H11725" s="6">
        <v>43693</v>
      </c>
      <c r="I11725" s="6">
        <v>43694</v>
      </c>
      <c r="J11725" s="5" t="s">
        <v>24</v>
      </c>
      <c r="K11725" s="7">
        <v>395.02</v>
      </c>
      <c r="L11725" s="35">
        <v>339.72</v>
      </c>
      <c r="M11725" s="36">
        <f t="shared" si="183"/>
        <v>55.299999999999955</v>
      </c>
      <c r="N11725" s="37">
        <f>YEAR(Table1[[#This Row],[Data zamówienia]])</f>
        <v>2019</v>
      </c>
    </row>
    <row r="11726" spans="2:14" x14ac:dyDescent="0.3">
      <c r="B11726" s="32">
        <v>33844</v>
      </c>
      <c r="C11726" s="8" t="s">
        <v>21</v>
      </c>
      <c r="D11726" s="8" t="s">
        <v>28</v>
      </c>
      <c r="E11726" s="5" t="s">
        <v>37</v>
      </c>
      <c r="F11726" s="8">
        <v>199</v>
      </c>
      <c r="G11726" s="6">
        <v>43691</v>
      </c>
      <c r="H11726" s="6">
        <v>43694</v>
      </c>
      <c r="I11726" s="6">
        <v>43701</v>
      </c>
      <c r="J11726" s="5" t="s">
        <v>33</v>
      </c>
      <c r="K11726" s="7">
        <v>1185.17</v>
      </c>
      <c r="L11726" s="35">
        <v>639.99</v>
      </c>
      <c r="M11726" s="36">
        <f t="shared" si="183"/>
        <v>545.18000000000006</v>
      </c>
      <c r="N11726" s="37">
        <f>YEAR(Table1[[#This Row],[Data zamówienia]])</f>
        <v>2019</v>
      </c>
    </row>
    <row r="11727" spans="2:14" x14ac:dyDescent="0.3">
      <c r="B11727" s="32">
        <v>524581</v>
      </c>
      <c r="C11727" s="8" t="s">
        <v>27</v>
      </c>
      <c r="D11727" s="8" t="s">
        <v>39</v>
      </c>
      <c r="E11727" s="5" t="s">
        <v>29</v>
      </c>
      <c r="F11727" s="8">
        <v>130</v>
      </c>
      <c r="G11727" s="6">
        <v>43693</v>
      </c>
      <c r="H11727" s="6">
        <v>43696</v>
      </c>
      <c r="I11727" s="6">
        <v>43702</v>
      </c>
      <c r="J11727" s="5" t="s">
        <v>40</v>
      </c>
      <c r="K11727" s="7">
        <v>1720.29</v>
      </c>
      <c r="L11727" s="35">
        <v>1617.07</v>
      </c>
      <c r="M11727" s="36">
        <f t="shared" si="183"/>
        <v>103.22000000000003</v>
      </c>
      <c r="N11727" s="37">
        <f>YEAR(Table1[[#This Row],[Data zamówienia]])</f>
        <v>2019</v>
      </c>
    </row>
    <row r="11728" spans="2:14" x14ac:dyDescent="0.3">
      <c r="B11728" s="32">
        <v>627004</v>
      </c>
      <c r="C11728" s="8" t="s">
        <v>38</v>
      </c>
      <c r="D11728" s="8" t="s">
        <v>22</v>
      </c>
      <c r="E11728" s="5" t="s">
        <v>31</v>
      </c>
      <c r="F11728" s="8">
        <v>146</v>
      </c>
      <c r="G11728" s="6">
        <v>43692</v>
      </c>
      <c r="H11728" s="6">
        <v>43693</v>
      </c>
      <c r="I11728" s="6">
        <v>43695</v>
      </c>
      <c r="J11728" s="5" t="s">
        <v>30</v>
      </c>
      <c r="K11728" s="7">
        <v>820.7</v>
      </c>
      <c r="L11728" s="35">
        <v>467.8</v>
      </c>
      <c r="M11728" s="36">
        <f t="shared" si="183"/>
        <v>352.90000000000003</v>
      </c>
      <c r="N11728" s="37">
        <f>YEAR(Table1[[#This Row],[Data zamówienia]])</f>
        <v>2019</v>
      </c>
    </row>
    <row r="11729" spans="2:14" x14ac:dyDescent="0.3">
      <c r="B11729" s="32">
        <v>768388</v>
      </c>
      <c r="C11729" s="8" t="s">
        <v>27</v>
      </c>
      <c r="D11729" s="8" t="s">
        <v>36</v>
      </c>
      <c r="E11729" s="5" t="s">
        <v>29</v>
      </c>
      <c r="F11729" s="8">
        <v>95</v>
      </c>
      <c r="G11729" s="6">
        <v>43692</v>
      </c>
      <c r="H11729" s="6">
        <v>43696</v>
      </c>
      <c r="I11729" s="6">
        <v>43700</v>
      </c>
      <c r="J11729" s="5" t="s">
        <v>33</v>
      </c>
      <c r="K11729" s="7">
        <v>272.12</v>
      </c>
      <c r="L11729" s="35">
        <v>190.48</v>
      </c>
      <c r="M11729" s="36">
        <f t="shared" si="183"/>
        <v>81.640000000000015</v>
      </c>
      <c r="N11729" s="37">
        <f>YEAR(Table1[[#This Row],[Data zamówienia]])</f>
        <v>2019</v>
      </c>
    </row>
    <row r="11730" spans="2:14" x14ac:dyDescent="0.3">
      <c r="B11730" s="32">
        <v>537088</v>
      </c>
      <c r="C11730" s="8" t="s">
        <v>27</v>
      </c>
      <c r="D11730" s="8" t="s">
        <v>28</v>
      </c>
      <c r="E11730" s="5" t="s">
        <v>34</v>
      </c>
      <c r="F11730" s="8">
        <v>144</v>
      </c>
      <c r="G11730" s="6">
        <v>43693</v>
      </c>
      <c r="H11730" s="6">
        <v>43693</v>
      </c>
      <c r="I11730" s="6">
        <v>43694</v>
      </c>
      <c r="J11730" s="5" t="s">
        <v>40</v>
      </c>
      <c r="K11730" s="7">
        <v>395.35</v>
      </c>
      <c r="L11730" s="35">
        <v>201.63</v>
      </c>
      <c r="M11730" s="36">
        <f t="shared" si="183"/>
        <v>193.72000000000003</v>
      </c>
      <c r="N11730" s="37">
        <f>YEAR(Table1[[#This Row],[Data zamówienia]])</f>
        <v>2019</v>
      </c>
    </row>
    <row r="11731" spans="2:14" x14ac:dyDescent="0.3">
      <c r="B11731" s="32">
        <v>387803</v>
      </c>
      <c r="C11731" s="8" t="s">
        <v>21</v>
      </c>
      <c r="D11731" s="8" t="s">
        <v>36</v>
      </c>
      <c r="E11731" s="5" t="s">
        <v>29</v>
      </c>
      <c r="F11731" s="8">
        <v>290</v>
      </c>
      <c r="G11731" s="6">
        <v>43692</v>
      </c>
      <c r="H11731" s="6">
        <v>43696</v>
      </c>
      <c r="I11731" s="6">
        <v>43702</v>
      </c>
      <c r="J11731" s="5" t="s">
        <v>40</v>
      </c>
      <c r="K11731" s="7">
        <v>417.95</v>
      </c>
      <c r="L11731" s="35">
        <v>238.23</v>
      </c>
      <c r="M11731" s="36">
        <f t="shared" si="183"/>
        <v>179.72</v>
      </c>
      <c r="N11731" s="37">
        <f>YEAR(Table1[[#This Row],[Data zamówienia]])</f>
        <v>2019</v>
      </c>
    </row>
    <row r="11732" spans="2:14" x14ac:dyDescent="0.3">
      <c r="B11732" s="32">
        <v>547050</v>
      </c>
      <c r="C11732" s="8" t="s">
        <v>35</v>
      </c>
      <c r="D11732" s="8" t="s">
        <v>22</v>
      </c>
      <c r="E11732" s="5" t="s">
        <v>37</v>
      </c>
      <c r="F11732" s="8">
        <v>139</v>
      </c>
      <c r="G11732" s="6">
        <v>43692</v>
      </c>
      <c r="H11732" s="6">
        <v>43696</v>
      </c>
      <c r="I11732" s="6">
        <v>43702</v>
      </c>
      <c r="J11732" s="5" t="s">
        <v>32</v>
      </c>
      <c r="K11732" s="7">
        <v>1415.84</v>
      </c>
      <c r="L11732" s="35">
        <v>1217.6199999999999</v>
      </c>
      <c r="M11732" s="36">
        <f t="shared" si="183"/>
        <v>198.22000000000003</v>
      </c>
      <c r="N11732" s="37">
        <f>YEAR(Table1[[#This Row],[Data zamówienia]])</f>
        <v>2019</v>
      </c>
    </row>
    <row r="11733" spans="2:14" x14ac:dyDescent="0.3">
      <c r="B11733" s="32">
        <v>348200</v>
      </c>
      <c r="C11733" s="8" t="s">
        <v>27</v>
      </c>
      <c r="D11733" s="8" t="s">
        <v>39</v>
      </c>
      <c r="E11733" s="5" t="s">
        <v>25</v>
      </c>
      <c r="F11733" s="8">
        <v>258</v>
      </c>
      <c r="G11733" s="6">
        <v>43692</v>
      </c>
      <c r="H11733" s="6">
        <v>43695</v>
      </c>
      <c r="I11733" s="6">
        <v>43701</v>
      </c>
      <c r="J11733" s="5" t="s">
        <v>40</v>
      </c>
      <c r="K11733" s="7">
        <v>1445.12</v>
      </c>
      <c r="L11733" s="35">
        <v>1170.55</v>
      </c>
      <c r="M11733" s="36">
        <f t="shared" si="183"/>
        <v>274.56999999999994</v>
      </c>
      <c r="N11733" s="37">
        <f>YEAR(Table1[[#This Row],[Data zamówienia]])</f>
        <v>2019</v>
      </c>
    </row>
    <row r="11734" spans="2:14" x14ac:dyDescent="0.3">
      <c r="B11734" s="32">
        <v>539684</v>
      </c>
      <c r="C11734" s="8" t="s">
        <v>35</v>
      </c>
      <c r="D11734" s="8" t="s">
        <v>22</v>
      </c>
      <c r="E11734" s="5" t="s">
        <v>37</v>
      </c>
      <c r="F11734" s="8">
        <v>53</v>
      </c>
      <c r="G11734" s="6">
        <v>43692</v>
      </c>
      <c r="H11734" s="6">
        <v>43695</v>
      </c>
      <c r="I11734" s="6">
        <v>43697</v>
      </c>
      <c r="J11734" s="5" t="s">
        <v>32</v>
      </c>
      <c r="K11734" s="7">
        <v>1979.74</v>
      </c>
      <c r="L11734" s="35">
        <v>1029.46</v>
      </c>
      <c r="M11734" s="36">
        <f t="shared" si="183"/>
        <v>950.28</v>
      </c>
      <c r="N11734" s="37">
        <f>YEAR(Table1[[#This Row],[Data zamówienia]])</f>
        <v>2019</v>
      </c>
    </row>
    <row r="11735" spans="2:14" x14ac:dyDescent="0.3">
      <c r="B11735" s="32">
        <v>171850</v>
      </c>
      <c r="C11735" s="8" t="s">
        <v>38</v>
      </c>
      <c r="D11735" s="8" t="s">
        <v>39</v>
      </c>
      <c r="E11735" s="5" t="s">
        <v>31</v>
      </c>
      <c r="F11735" s="8">
        <v>194</v>
      </c>
      <c r="G11735" s="6">
        <v>43693</v>
      </c>
      <c r="H11735" s="6">
        <v>43693</v>
      </c>
      <c r="I11735" s="6">
        <v>43699</v>
      </c>
      <c r="J11735" s="5" t="s">
        <v>24</v>
      </c>
      <c r="K11735" s="7">
        <v>1549.99</v>
      </c>
      <c r="L11735" s="35">
        <v>1456.99</v>
      </c>
      <c r="M11735" s="36">
        <f t="shared" si="183"/>
        <v>93</v>
      </c>
      <c r="N11735" s="37">
        <f>YEAR(Table1[[#This Row],[Data zamówienia]])</f>
        <v>2019</v>
      </c>
    </row>
    <row r="11736" spans="2:14" x14ac:dyDescent="0.3">
      <c r="B11736" s="32">
        <v>954555</v>
      </c>
      <c r="C11736" s="8" t="s">
        <v>38</v>
      </c>
      <c r="D11736" s="8" t="s">
        <v>22</v>
      </c>
      <c r="E11736" s="5" t="s">
        <v>29</v>
      </c>
      <c r="F11736" s="8">
        <v>161</v>
      </c>
      <c r="G11736" s="6">
        <v>43693</v>
      </c>
      <c r="H11736" s="6">
        <v>43696</v>
      </c>
      <c r="I11736" s="6">
        <v>43701</v>
      </c>
      <c r="J11736" s="5" t="s">
        <v>30</v>
      </c>
      <c r="K11736" s="7">
        <v>545.14</v>
      </c>
      <c r="L11736" s="35">
        <v>278.02</v>
      </c>
      <c r="M11736" s="36">
        <f t="shared" si="183"/>
        <v>267.12</v>
      </c>
      <c r="N11736" s="37">
        <f>YEAR(Table1[[#This Row],[Data zamówienia]])</f>
        <v>2019</v>
      </c>
    </row>
    <row r="11737" spans="2:14" x14ac:dyDescent="0.3">
      <c r="B11737" s="32">
        <v>907136</v>
      </c>
      <c r="C11737" s="8" t="s">
        <v>27</v>
      </c>
      <c r="D11737" s="8" t="s">
        <v>36</v>
      </c>
      <c r="E11737" s="5" t="s">
        <v>23</v>
      </c>
      <c r="F11737" s="8">
        <v>349</v>
      </c>
      <c r="G11737" s="6">
        <v>43693</v>
      </c>
      <c r="H11737" s="6">
        <v>43693</v>
      </c>
      <c r="I11737" s="6">
        <v>43694</v>
      </c>
      <c r="J11737" s="5" t="s">
        <v>40</v>
      </c>
      <c r="K11737" s="7">
        <v>877.14</v>
      </c>
      <c r="L11737" s="35">
        <v>745.57</v>
      </c>
      <c r="M11737" s="36">
        <f t="shared" si="183"/>
        <v>131.56999999999994</v>
      </c>
      <c r="N11737" s="37">
        <f>YEAR(Table1[[#This Row],[Data zamówienia]])</f>
        <v>2019</v>
      </c>
    </row>
    <row r="11738" spans="2:14" x14ac:dyDescent="0.3">
      <c r="B11738" s="32">
        <v>538698</v>
      </c>
      <c r="C11738" s="8" t="s">
        <v>38</v>
      </c>
      <c r="D11738" s="8" t="s">
        <v>36</v>
      </c>
      <c r="E11738" s="5" t="s">
        <v>37</v>
      </c>
      <c r="F11738" s="8">
        <v>139</v>
      </c>
      <c r="G11738" s="6">
        <v>43693</v>
      </c>
      <c r="H11738" s="6">
        <v>43693</v>
      </c>
      <c r="I11738" s="6">
        <v>43697</v>
      </c>
      <c r="J11738" s="5" t="s">
        <v>40</v>
      </c>
      <c r="K11738" s="7">
        <v>940.27</v>
      </c>
      <c r="L11738" s="35">
        <v>883.85</v>
      </c>
      <c r="M11738" s="36">
        <f t="shared" si="183"/>
        <v>56.419999999999959</v>
      </c>
      <c r="N11738" s="37">
        <f>YEAR(Table1[[#This Row],[Data zamówienia]])</f>
        <v>2019</v>
      </c>
    </row>
    <row r="11739" spans="2:14" x14ac:dyDescent="0.3">
      <c r="B11739" s="32">
        <v>281388</v>
      </c>
      <c r="C11739" s="8" t="s">
        <v>27</v>
      </c>
      <c r="D11739" s="8" t="s">
        <v>36</v>
      </c>
      <c r="E11739" s="5" t="s">
        <v>29</v>
      </c>
      <c r="F11739" s="8">
        <v>47</v>
      </c>
      <c r="G11739" s="6">
        <v>43693</v>
      </c>
      <c r="H11739" s="6">
        <v>43695</v>
      </c>
      <c r="I11739" s="6">
        <v>43696</v>
      </c>
      <c r="J11739" s="5" t="s">
        <v>26</v>
      </c>
      <c r="K11739" s="7">
        <v>223.91</v>
      </c>
      <c r="L11739" s="35">
        <v>129.87</v>
      </c>
      <c r="M11739" s="36">
        <f t="shared" si="183"/>
        <v>94.039999999999992</v>
      </c>
      <c r="N11739" s="37">
        <f>YEAR(Table1[[#This Row],[Data zamówienia]])</f>
        <v>2019</v>
      </c>
    </row>
    <row r="11740" spans="2:14" x14ac:dyDescent="0.3">
      <c r="B11740" s="32">
        <v>212228</v>
      </c>
      <c r="C11740" s="8" t="s">
        <v>21</v>
      </c>
      <c r="D11740" s="8" t="s">
        <v>36</v>
      </c>
      <c r="E11740" s="5" t="s">
        <v>31</v>
      </c>
      <c r="F11740" s="8">
        <v>355</v>
      </c>
      <c r="G11740" s="6">
        <v>43693</v>
      </c>
      <c r="H11740" s="6">
        <v>43697</v>
      </c>
      <c r="I11740" s="6">
        <v>43698</v>
      </c>
      <c r="J11740" s="5" t="s">
        <v>30</v>
      </c>
      <c r="K11740" s="7">
        <v>564.17999999999995</v>
      </c>
      <c r="L11740" s="35">
        <v>406.21</v>
      </c>
      <c r="M11740" s="36">
        <f t="shared" si="183"/>
        <v>157.96999999999997</v>
      </c>
      <c r="N11740" s="37">
        <f>YEAR(Table1[[#This Row],[Data zamówienia]])</f>
        <v>2019</v>
      </c>
    </row>
    <row r="11741" spans="2:14" x14ac:dyDescent="0.3">
      <c r="B11741" s="32">
        <v>571822</v>
      </c>
      <c r="C11741" s="8" t="s">
        <v>38</v>
      </c>
      <c r="D11741" s="8" t="s">
        <v>36</v>
      </c>
      <c r="E11741" s="5" t="s">
        <v>23</v>
      </c>
      <c r="F11741" s="8">
        <v>234</v>
      </c>
      <c r="G11741" s="6">
        <v>43694</v>
      </c>
      <c r="H11741" s="6">
        <v>43694</v>
      </c>
      <c r="I11741" s="6">
        <v>43699</v>
      </c>
      <c r="J11741" s="5" t="s">
        <v>24</v>
      </c>
      <c r="K11741" s="7">
        <v>210.29</v>
      </c>
      <c r="L11741" s="35">
        <v>168.23</v>
      </c>
      <c r="M11741" s="36">
        <f t="shared" si="183"/>
        <v>42.06</v>
      </c>
      <c r="N11741" s="37">
        <f>YEAR(Table1[[#This Row],[Data zamówienia]])</f>
        <v>2019</v>
      </c>
    </row>
    <row r="11742" spans="2:14" x14ac:dyDescent="0.3">
      <c r="B11742" s="32">
        <v>611081</v>
      </c>
      <c r="C11742" s="8" t="s">
        <v>38</v>
      </c>
      <c r="D11742" s="8" t="s">
        <v>22</v>
      </c>
      <c r="E11742" s="5" t="s">
        <v>37</v>
      </c>
      <c r="F11742" s="8">
        <v>278</v>
      </c>
      <c r="G11742" s="6">
        <v>43693</v>
      </c>
      <c r="H11742" s="6">
        <v>43697</v>
      </c>
      <c r="I11742" s="6">
        <v>43701</v>
      </c>
      <c r="J11742" s="5" t="s">
        <v>26</v>
      </c>
      <c r="K11742" s="7">
        <v>363.21</v>
      </c>
      <c r="L11742" s="35">
        <v>305.10000000000002</v>
      </c>
      <c r="M11742" s="36">
        <f t="shared" si="183"/>
        <v>58.109999999999957</v>
      </c>
      <c r="N11742" s="37">
        <f>YEAR(Table1[[#This Row],[Data zamówienia]])</f>
        <v>2019</v>
      </c>
    </row>
    <row r="11743" spans="2:14" x14ac:dyDescent="0.3">
      <c r="B11743" s="32">
        <v>93605</v>
      </c>
      <c r="C11743" s="8" t="s">
        <v>21</v>
      </c>
      <c r="D11743" s="8" t="s">
        <v>36</v>
      </c>
      <c r="E11743" s="5" t="s">
        <v>31</v>
      </c>
      <c r="F11743" s="8">
        <v>342</v>
      </c>
      <c r="G11743" s="6">
        <v>43694</v>
      </c>
      <c r="H11743" s="6">
        <v>43694</v>
      </c>
      <c r="I11743" s="6">
        <v>43701</v>
      </c>
      <c r="J11743" s="5" t="s">
        <v>24</v>
      </c>
      <c r="K11743" s="7">
        <v>1966.1</v>
      </c>
      <c r="L11743" s="35">
        <v>1258.3</v>
      </c>
      <c r="M11743" s="36">
        <f t="shared" si="183"/>
        <v>707.8</v>
      </c>
      <c r="N11743" s="37">
        <f>YEAR(Table1[[#This Row],[Data zamówienia]])</f>
        <v>2019</v>
      </c>
    </row>
    <row r="11744" spans="2:14" x14ac:dyDescent="0.3">
      <c r="B11744" s="32">
        <v>321563</v>
      </c>
      <c r="C11744" s="8" t="s">
        <v>27</v>
      </c>
      <c r="D11744" s="8" t="s">
        <v>28</v>
      </c>
      <c r="E11744" s="5" t="s">
        <v>29</v>
      </c>
      <c r="F11744" s="8">
        <v>366</v>
      </c>
      <c r="G11744" s="6">
        <v>43693</v>
      </c>
      <c r="H11744" s="6">
        <v>43697</v>
      </c>
      <c r="I11744" s="6">
        <v>43699</v>
      </c>
      <c r="J11744" s="5" t="s">
        <v>32</v>
      </c>
      <c r="K11744" s="7">
        <v>1724.52</v>
      </c>
      <c r="L11744" s="35">
        <v>862.26</v>
      </c>
      <c r="M11744" s="36">
        <f t="shared" si="183"/>
        <v>862.26</v>
      </c>
      <c r="N11744" s="37">
        <f>YEAR(Table1[[#This Row],[Data zamówienia]])</f>
        <v>2019</v>
      </c>
    </row>
    <row r="11745" spans="2:14" x14ac:dyDescent="0.3">
      <c r="B11745" s="32">
        <v>271603</v>
      </c>
      <c r="C11745" s="8" t="s">
        <v>27</v>
      </c>
      <c r="D11745" s="8" t="s">
        <v>28</v>
      </c>
      <c r="E11745" s="5" t="s">
        <v>37</v>
      </c>
      <c r="F11745" s="8">
        <v>174</v>
      </c>
      <c r="G11745" s="6">
        <v>43693</v>
      </c>
      <c r="H11745" s="6">
        <v>43694</v>
      </c>
      <c r="I11745" s="6">
        <v>43699</v>
      </c>
      <c r="J11745" s="5" t="s">
        <v>26</v>
      </c>
      <c r="K11745" s="7">
        <v>527.55999999999995</v>
      </c>
      <c r="L11745" s="35">
        <v>290.16000000000003</v>
      </c>
      <c r="M11745" s="36">
        <f t="shared" si="183"/>
        <v>237.39999999999992</v>
      </c>
      <c r="N11745" s="37">
        <f>YEAR(Table1[[#This Row],[Data zamówienia]])</f>
        <v>2019</v>
      </c>
    </row>
    <row r="11746" spans="2:14" x14ac:dyDescent="0.3">
      <c r="B11746" s="32">
        <v>834320</v>
      </c>
      <c r="C11746" s="8" t="s">
        <v>27</v>
      </c>
      <c r="D11746" s="8" t="s">
        <v>36</v>
      </c>
      <c r="E11746" s="5" t="s">
        <v>25</v>
      </c>
      <c r="F11746" s="8">
        <v>260</v>
      </c>
      <c r="G11746" s="6">
        <v>43694</v>
      </c>
      <c r="H11746" s="6">
        <v>43694</v>
      </c>
      <c r="I11746" s="6">
        <v>43698</v>
      </c>
      <c r="J11746" s="5" t="s">
        <v>33</v>
      </c>
      <c r="K11746" s="7">
        <v>1180.1300000000001</v>
      </c>
      <c r="L11746" s="35">
        <v>708.08</v>
      </c>
      <c r="M11746" s="36">
        <f t="shared" si="183"/>
        <v>472.05000000000007</v>
      </c>
      <c r="N11746" s="37">
        <f>YEAR(Table1[[#This Row],[Data zamówienia]])</f>
        <v>2019</v>
      </c>
    </row>
    <row r="11747" spans="2:14" x14ac:dyDescent="0.3">
      <c r="B11747" s="32">
        <v>561985</v>
      </c>
      <c r="C11747" s="8" t="s">
        <v>38</v>
      </c>
      <c r="D11747" s="8" t="s">
        <v>36</v>
      </c>
      <c r="E11747" s="5" t="s">
        <v>37</v>
      </c>
      <c r="F11747" s="8">
        <v>351</v>
      </c>
      <c r="G11747" s="6">
        <v>43694</v>
      </c>
      <c r="H11747" s="6">
        <v>43697</v>
      </c>
      <c r="I11747" s="6">
        <v>43699</v>
      </c>
      <c r="J11747" s="5" t="s">
        <v>32</v>
      </c>
      <c r="K11747" s="7">
        <v>1293.19</v>
      </c>
      <c r="L11747" s="35">
        <v>775.91</v>
      </c>
      <c r="M11747" s="36">
        <f t="shared" si="183"/>
        <v>517.28000000000009</v>
      </c>
      <c r="N11747" s="37">
        <f>YEAR(Table1[[#This Row],[Data zamówienia]])</f>
        <v>2019</v>
      </c>
    </row>
    <row r="11748" spans="2:14" x14ac:dyDescent="0.3">
      <c r="B11748" s="32">
        <v>640723</v>
      </c>
      <c r="C11748" s="8" t="s">
        <v>38</v>
      </c>
      <c r="D11748" s="8" t="s">
        <v>22</v>
      </c>
      <c r="E11748" s="5" t="s">
        <v>34</v>
      </c>
      <c r="F11748" s="8">
        <v>197</v>
      </c>
      <c r="G11748" s="6">
        <v>43693</v>
      </c>
      <c r="H11748" s="6">
        <v>43696</v>
      </c>
      <c r="I11748" s="6">
        <v>43700</v>
      </c>
      <c r="J11748" s="5" t="s">
        <v>30</v>
      </c>
      <c r="K11748" s="7">
        <v>375.99</v>
      </c>
      <c r="L11748" s="35">
        <v>203.03</v>
      </c>
      <c r="M11748" s="36">
        <f t="shared" si="183"/>
        <v>172.96</v>
      </c>
      <c r="N11748" s="37">
        <f>YEAR(Table1[[#This Row],[Data zamówienia]])</f>
        <v>2019</v>
      </c>
    </row>
    <row r="11749" spans="2:14" x14ac:dyDescent="0.3">
      <c r="B11749" s="32">
        <v>125765</v>
      </c>
      <c r="C11749" s="8" t="s">
        <v>27</v>
      </c>
      <c r="D11749" s="8" t="s">
        <v>39</v>
      </c>
      <c r="E11749" s="5" t="s">
        <v>23</v>
      </c>
      <c r="F11749" s="8">
        <v>95</v>
      </c>
      <c r="G11749" s="6">
        <v>43694</v>
      </c>
      <c r="H11749" s="6">
        <v>43698</v>
      </c>
      <c r="I11749" s="6">
        <v>43700</v>
      </c>
      <c r="J11749" s="5" t="s">
        <v>33</v>
      </c>
      <c r="K11749" s="7">
        <v>295.27999999999997</v>
      </c>
      <c r="L11749" s="35">
        <v>200.79</v>
      </c>
      <c r="M11749" s="36">
        <f t="shared" si="183"/>
        <v>94.489999999999981</v>
      </c>
      <c r="N11749" s="37">
        <f>YEAR(Table1[[#This Row],[Data zamówienia]])</f>
        <v>2019</v>
      </c>
    </row>
    <row r="11750" spans="2:14" x14ac:dyDescent="0.3">
      <c r="B11750" s="32">
        <v>645187</v>
      </c>
      <c r="C11750" s="8" t="s">
        <v>21</v>
      </c>
      <c r="D11750" s="8" t="s">
        <v>22</v>
      </c>
      <c r="E11750" s="5" t="s">
        <v>37</v>
      </c>
      <c r="F11750" s="8">
        <v>143</v>
      </c>
      <c r="G11750" s="6">
        <v>43694</v>
      </c>
      <c r="H11750" s="6">
        <v>43697</v>
      </c>
      <c r="I11750" s="6">
        <v>43704</v>
      </c>
      <c r="J11750" s="5" t="s">
        <v>40</v>
      </c>
      <c r="K11750" s="7">
        <v>800.09</v>
      </c>
      <c r="L11750" s="35">
        <v>560.05999999999995</v>
      </c>
      <c r="M11750" s="36">
        <f t="shared" si="183"/>
        <v>240.03000000000009</v>
      </c>
      <c r="N11750" s="37">
        <f>YEAR(Table1[[#This Row],[Data zamówienia]])</f>
        <v>2019</v>
      </c>
    </row>
    <row r="11751" spans="2:14" x14ac:dyDescent="0.3">
      <c r="B11751" s="32">
        <v>359691</v>
      </c>
      <c r="C11751" s="8" t="s">
        <v>21</v>
      </c>
      <c r="D11751" s="8" t="s">
        <v>22</v>
      </c>
      <c r="E11751" s="5" t="s">
        <v>31</v>
      </c>
      <c r="F11751" s="8">
        <v>15</v>
      </c>
      <c r="G11751" s="6">
        <v>43694</v>
      </c>
      <c r="H11751" s="6">
        <v>43696</v>
      </c>
      <c r="I11751" s="6">
        <v>43697</v>
      </c>
      <c r="J11751" s="5" t="s">
        <v>32</v>
      </c>
      <c r="K11751" s="7">
        <v>940.27</v>
      </c>
      <c r="L11751" s="35">
        <v>545.36</v>
      </c>
      <c r="M11751" s="36">
        <f t="shared" si="183"/>
        <v>394.90999999999997</v>
      </c>
      <c r="N11751" s="37">
        <f>YEAR(Table1[[#This Row],[Data zamówienia]])</f>
        <v>2019</v>
      </c>
    </row>
    <row r="11752" spans="2:14" x14ac:dyDescent="0.3">
      <c r="B11752" s="32">
        <v>934753</v>
      </c>
      <c r="C11752" s="8" t="s">
        <v>35</v>
      </c>
      <c r="D11752" s="8" t="s">
        <v>28</v>
      </c>
      <c r="E11752" s="5" t="s">
        <v>31</v>
      </c>
      <c r="F11752" s="8">
        <v>50</v>
      </c>
      <c r="G11752" s="6">
        <v>43695</v>
      </c>
      <c r="H11752" s="6">
        <v>43698</v>
      </c>
      <c r="I11752" s="6">
        <v>43701</v>
      </c>
      <c r="J11752" s="5" t="s">
        <v>40</v>
      </c>
      <c r="K11752" s="7">
        <v>724.93</v>
      </c>
      <c r="L11752" s="35">
        <v>688.68</v>
      </c>
      <c r="M11752" s="36">
        <f t="shared" si="183"/>
        <v>36.25</v>
      </c>
      <c r="N11752" s="37">
        <f>YEAR(Table1[[#This Row],[Data zamówienia]])</f>
        <v>2019</v>
      </c>
    </row>
    <row r="11753" spans="2:14" x14ac:dyDescent="0.3">
      <c r="B11753" s="32">
        <v>344821</v>
      </c>
      <c r="C11753" s="8" t="s">
        <v>35</v>
      </c>
      <c r="D11753" s="8" t="s">
        <v>28</v>
      </c>
      <c r="E11753" s="5" t="s">
        <v>25</v>
      </c>
      <c r="F11753" s="8">
        <v>56</v>
      </c>
      <c r="G11753" s="6">
        <v>43694</v>
      </c>
      <c r="H11753" s="6">
        <v>43695</v>
      </c>
      <c r="I11753" s="6">
        <v>43701</v>
      </c>
      <c r="J11753" s="5" t="s">
        <v>24</v>
      </c>
      <c r="K11753" s="7">
        <v>922.91</v>
      </c>
      <c r="L11753" s="35">
        <v>729.1</v>
      </c>
      <c r="M11753" s="36">
        <f t="shared" si="183"/>
        <v>193.80999999999995</v>
      </c>
      <c r="N11753" s="37">
        <f>YEAR(Table1[[#This Row],[Data zamówienia]])</f>
        <v>2019</v>
      </c>
    </row>
    <row r="11754" spans="2:14" x14ac:dyDescent="0.3">
      <c r="B11754" s="32">
        <v>499587</v>
      </c>
      <c r="C11754" s="8" t="s">
        <v>27</v>
      </c>
      <c r="D11754" s="8" t="s">
        <v>36</v>
      </c>
      <c r="E11754" s="5" t="s">
        <v>37</v>
      </c>
      <c r="F11754" s="8">
        <v>328</v>
      </c>
      <c r="G11754" s="6">
        <v>43695</v>
      </c>
      <c r="H11754" s="6">
        <v>43696</v>
      </c>
      <c r="I11754" s="6">
        <v>43699</v>
      </c>
      <c r="J11754" s="5" t="s">
        <v>33</v>
      </c>
      <c r="K11754" s="7">
        <v>411.93</v>
      </c>
      <c r="L11754" s="35">
        <v>238.92</v>
      </c>
      <c r="M11754" s="36">
        <f t="shared" si="183"/>
        <v>173.01000000000002</v>
      </c>
      <c r="N11754" s="37">
        <f>YEAR(Table1[[#This Row],[Data zamówienia]])</f>
        <v>2019</v>
      </c>
    </row>
    <row r="11755" spans="2:14" x14ac:dyDescent="0.3">
      <c r="B11755" s="32">
        <v>310405</v>
      </c>
      <c r="C11755" s="8" t="s">
        <v>21</v>
      </c>
      <c r="D11755" s="8" t="s">
        <v>36</v>
      </c>
      <c r="E11755" s="5" t="s">
        <v>29</v>
      </c>
      <c r="F11755" s="8">
        <v>85</v>
      </c>
      <c r="G11755" s="6">
        <v>43695</v>
      </c>
      <c r="H11755" s="6">
        <v>43698</v>
      </c>
      <c r="I11755" s="6">
        <v>43703</v>
      </c>
      <c r="J11755" s="5" t="s">
        <v>32</v>
      </c>
      <c r="K11755" s="7">
        <v>1664.12</v>
      </c>
      <c r="L11755" s="35">
        <v>1530.99</v>
      </c>
      <c r="M11755" s="36">
        <f t="shared" si="183"/>
        <v>133.12999999999988</v>
      </c>
      <c r="N11755" s="37">
        <f>YEAR(Table1[[#This Row],[Data zamówienia]])</f>
        <v>2019</v>
      </c>
    </row>
    <row r="11756" spans="2:14" x14ac:dyDescent="0.3">
      <c r="B11756" s="32">
        <v>599395</v>
      </c>
      <c r="C11756" s="8" t="s">
        <v>21</v>
      </c>
      <c r="D11756" s="8" t="s">
        <v>22</v>
      </c>
      <c r="E11756" s="5" t="s">
        <v>34</v>
      </c>
      <c r="F11756" s="8">
        <v>264</v>
      </c>
      <c r="G11756" s="6">
        <v>43696</v>
      </c>
      <c r="H11756" s="6">
        <v>43698</v>
      </c>
      <c r="I11756" s="6">
        <v>43700</v>
      </c>
      <c r="J11756" s="5" t="s">
        <v>40</v>
      </c>
      <c r="K11756" s="7">
        <v>1799.83</v>
      </c>
      <c r="L11756" s="35">
        <v>1079.9000000000001</v>
      </c>
      <c r="M11756" s="36">
        <f t="shared" si="183"/>
        <v>719.92999999999984</v>
      </c>
      <c r="N11756" s="37">
        <f>YEAR(Table1[[#This Row],[Data zamówienia]])</f>
        <v>2019</v>
      </c>
    </row>
    <row r="11757" spans="2:14" x14ac:dyDescent="0.3">
      <c r="B11757" s="32">
        <v>329506</v>
      </c>
      <c r="C11757" s="8" t="s">
        <v>27</v>
      </c>
      <c r="D11757" s="8" t="s">
        <v>28</v>
      </c>
      <c r="E11757" s="5" t="s">
        <v>23</v>
      </c>
      <c r="F11757" s="8">
        <v>67</v>
      </c>
      <c r="G11757" s="6">
        <v>43695</v>
      </c>
      <c r="H11757" s="6">
        <v>43696</v>
      </c>
      <c r="I11757" s="6">
        <v>43702</v>
      </c>
      <c r="J11757" s="5" t="s">
        <v>30</v>
      </c>
      <c r="K11757" s="7">
        <v>1641.66</v>
      </c>
      <c r="L11757" s="35">
        <v>1182</v>
      </c>
      <c r="M11757" s="36">
        <f t="shared" si="183"/>
        <v>459.66000000000008</v>
      </c>
      <c r="N11757" s="37">
        <f>YEAR(Table1[[#This Row],[Data zamówienia]])</f>
        <v>2019</v>
      </c>
    </row>
    <row r="11758" spans="2:14" x14ac:dyDescent="0.3">
      <c r="B11758" s="32">
        <v>105184</v>
      </c>
      <c r="C11758" s="8" t="s">
        <v>27</v>
      </c>
      <c r="D11758" s="8" t="s">
        <v>36</v>
      </c>
      <c r="E11758" s="5" t="s">
        <v>37</v>
      </c>
      <c r="F11758" s="8">
        <v>253</v>
      </c>
      <c r="G11758" s="6">
        <v>43695</v>
      </c>
      <c r="H11758" s="6">
        <v>43698</v>
      </c>
      <c r="I11758" s="6">
        <v>43701</v>
      </c>
      <c r="J11758" s="5" t="s">
        <v>32</v>
      </c>
      <c r="K11758" s="7">
        <v>1498.57</v>
      </c>
      <c r="L11758" s="35">
        <v>914.13</v>
      </c>
      <c r="M11758" s="36">
        <f t="shared" si="183"/>
        <v>584.43999999999994</v>
      </c>
      <c r="N11758" s="37">
        <f>YEAR(Table1[[#This Row],[Data zamówienia]])</f>
        <v>2019</v>
      </c>
    </row>
    <row r="11759" spans="2:14" x14ac:dyDescent="0.3">
      <c r="B11759" s="32">
        <v>766396</v>
      </c>
      <c r="C11759" s="8" t="s">
        <v>21</v>
      </c>
      <c r="D11759" s="8" t="s">
        <v>22</v>
      </c>
      <c r="E11759" s="5" t="s">
        <v>23</v>
      </c>
      <c r="F11759" s="8">
        <v>154</v>
      </c>
      <c r="G11759" s="6">
        <v>43695</v>
      </c>
      <c r="H11759" s="6">
        <v>43697</v>
      </c>
      <c r="I11759" s="6">
        <v>43700</v>
      </c>
      <c r="J11759" s="5" t="s">
        <v>24</v>
      </c>
      <c r="K11759" s="7">
        <v>1769.91</v>
      </c>
      <c r="L11759" s="35">
        <v>1557.52</v>
      </c>
      <c r="M11759" s="36">
        <f t="shared" si="183"/>
        <v>212.3900000000001</v>
      </c>
      <c r="N11759" s="37">
        <f>YEAR(Table1[[#This Row],[Data zamówienia]])</f>
        <v>2019</v>
      </c>
    </row>
    <row r="11760" spans="2:14" x14ac:dyDescent="0.3">
      <c r="B11760" s="32">
        <v>375023</v>
      </c>
      <c r="C11760" s="8" t="s">
        <v>21</v>
      </c>
      <c r="D11760" s="8" t="s">
        <v>39</v>
      </c>
      <c r="E11760" s="5" t="s">
        <v>31</v>
      </c>
      <c r="F11760" s="8">
        <v>247</v>
      </c>
      <c r="G11760" s="6">
        <v>43695</v>
      </c>
      <c r="H11760" s="6">
        <v>43697</v>
      </c>
      <c r="I11760" s="6">
        <v>43700</v>
      </c>
      <c r="J11760" s="5" t="s">
        <v>32</v>
      </c>
      <c r="K11760" s="7">
        <v>455.32</v>
      </c>
      <c r="L11760" s="35">
        <v>314.17</v>
      </c>
      <c r="M11760" s="36">
        <f t="shared" si="183"/>
        <v>141.14999999999998</v>
      </c>
      <c r="N11760" s="37">
        <f>YEAR(Table1[[#This Row],[Data zamówienia]])</f>
        <v>2019</v>
      </c>
    </row>
    <row r="11761" spans="2:14" x14ac:dyDescent="0.3">
      <c r="B11761" s="32">
        <v>982882</v>
      </c>
      <c r="C11761" s="8" t="s">
        <v>21</v>
      </c>
      <c r="D11761" s="8" t="s">
        <v>36</v>
      </c>
      <c r="E11761" s="5" t="s">
        <v>34</v>
      </c>
      <c r="F11761" s="8">
        <v>8</v>
      </c>
      <c r="G11761" s="6">
        <v>43695</v>
      </c>
      <c r="H11761" s="6">
        <v>43696</v>
      </c>
      <c r="I11761" s="6">
        <v>43699</v>
      </c>
      <c r="J11761" s="5" t="s">
        <v>33</v>
      </c>
      <c r="K11761" s="7">
        <v>1935.93</v>
      </c>
      <c r="L11761" s="35">
        <v>1219.6400000000001</v>
      </c>
      <c r="M11761" s="36">
        <f t="shared" si="183"/>
        <v>716.29</v>
      </c>
      <c r="N11761" s="37">
        <f>YEAR(Table1[[#This Row],[Data zamówienia]])</f>
        <v>2019</v>
      </c>
    </row>
    <row r="11762" spans="2:14" x14ac:dyDescent="0.3">
      <c r="B11762" s="32">
        <v>725907</v>
      </c>
      <c r="C11762" s="8" t="s">
        <v>21</v>
      </c>
      <c r="D11762" s="8" t="s">
        <v>36</v>
      </c>
      <c r="E11762" s="5" t="s">
        <v>37</v>
      </c>
      <c r="F11762" s="8">
        <v>125</v>
      </c>
      <c r="G11762" s="6">
        <v>43696</v>
      </c>
      <c r="H11762" s="6">
        <v>43697</v>
      </c>
      <c r="I11762" s="6">
        <v>43698</v>
      </c>
      <c r="J11762" s="5" t="s">
        <v>30</v>
      </c>
      <c r="K11762" s="7">
        <v>308.58999999999997</v>
      </c>
      <c r="L11762" s="35">
        <v>237.61</v>
      </c>
      <c r="M11762" s="36">
        <f t="shared" si="183"/>
        <v>70.979999999999961</v>
      </c>
      <c r="N11762" s="37">
        <f>YEAR(Table1[[#This Row],[Data zamówienia]])</f>
        <v>2019</v>
      </c>
    </row>
    <row r="11763" spans="2:14" x14ac:dyDescent="0.3">
      <c r="B11763" s="32">
        <v>178628</v>
      </c>
      <c r="C11763" s="8" t="s">
        <v>21</v>
      </c>
      <c r="D11763" s="8" t="s">
        <v>22</v>
      </c>
      <c r="E11763" s="5" t="s">
        <v>23</v>
      </c>
      <c r="F11763" s="8">
        <v>88</v>
      </c>
      <c r="G11763" s="6">
        <v>43695</v>
      </c>
      <c r="H11763" s="6">
        <v>43696</v>
      </c>
      <c r="I11763" s="6">
        <v>43698</v>
      </c>
      <c r="J11763" s="5" t="s">
        <v>24</v>
      </c>
      <c r="K11763" s="7">
        <v>1009.44</v>
      </c>
      <c r="L11763" s="35">
        <v>605.66</v>
      </c>
      <c r="M11763" s="36">
        <f t="shared" si="183"/>
        <v>403.78000000000009</v>
      </c>
      <c r="N11763" s="37">
        <f>YEAR(Table1[[#This Row],[Data zamówienia]])</f>
        <v>2019</v>
      </c>
    </row>
    <row r="11764" spans="2:14" x14ac:dyDescent="0.3">
      <c r="B11764" s="32">
        <v>298220</v>
      </c>
      <c r="C11764" s="8" t="s">
        <v>27</v>
      </c>
      <c r="D11764" s="8" t="s">
        <v>36</v>
      </c>
      <c r="E11764" s="5" t="s">
        <v>23</v>
      </c>
      <c r="F11764" s="8">
        <v>58</v>
      </c>
      <c r="G11764" s="6">
        <v>43697</v>
      </c>
      <c r="H11764" s="6">
        <v>43697</v>
      </c>
      <c r="I11764" s="6">
        <v>43703</v>
      </c>
      <c r="J11764" s="5" t="s">
        <v>30</v>
      </c>
      <c r="K11764" s="7">
        <v>1758.22</v>
      </c>
      <c r="L11764" s="35">
        <v>914.27</v>
      </c>
      <c r="M11764" s="36">
        <f t="shared" si="183"/>
        <v>843.95</v>
      </c>
      <c r="N11764" s="37">
        <f>YEAR(Table1[[#This Row],[Data zamówienia]])</f>
        <v>2019</v>
      </c>
    </row>
    <row r="11765" spans="2:14" x14ac:dyDescent="0.3">
      <c r="B11765" s="32">
        <v>412715</v>
      </c>
      <c r="C11765" s="8" t="s">
        <v>27</v>
      </c>
      <c r="D11765" s="8" t="s">
        <v>39</v>
      </c>
      <c r="E11765" s="5" t="s">
        <v>29</v>
      </c>
      <c r="F11765" s="8">
        <v>361</v>
      </c>
      <c r="G11765" s="6">
        <v>43696</v>
      </c>
      <c r="H11765" s="6">
        <v>43698</v>
      </c>
      <c r="I11765" s="6">
        <v>43703</v>
      </c>
      <c r="J11765" s="5" t="s">
        <v>24</v>
      </c>
      <c r="K11765" s="7">
        <v>1911.75</v>
      </c>
      <c r="L11765" s="35">
        <v>1758.81</v>
      </c>
      <c r="M11765" s="36">
        <f t="shared" si="183"/>
        <v>152.94000000000005</v>
      </c>
      <c r="N11765" s="37">
        <f>YEAR(Table1[[#This Row],[Data zamówienia]])</f>
        <v>2019</v>
      </c>
    </row>
    <row r="11766" spans="2:14" x14ac:dyDescent="0.3">
      <c r="B11766" s="32">
        <v>519948</v>
      </c>
      <c r="C11766" s="8" t="s">
        <v>21</v>
      </c>
      <c r="D11766" s="8" t="s">
        <v>36</v>
      </c>
      <c r="E11766" s="5" t="s">
        <v>29</v>
      </c>
      <c r="F11766" s="8">
        <v>163</v>
      </c>
      <c r="G11766" s="6">
        <v>43696</v>
      </c>
      <c r="H11766" s="6">
        <v>43700</v>
      </c>
      <c r="I11766" s="6">
        <v>43704</v>
      </c>
      <c r="J11766" s="5" t="s">
        <v>30</v>
      </c>
      <c r="K11766" s="7">
        <v>780</v>
      </c>
      <c r="L11766" s="35">
        <v>733.2</v>
      </c>
      <c r="M11766" s="36">
        <f t="shared" si="183"/>
        <v>46.799999999999955</v>
      </c>
      <c r="N11766" s="37">
        <f>YEAR(Table1[[#This Row],[Data zamówienia]])</f>
        <v>2019</v>
      </c>
    </row>
    <row r="11767" spans="2:14" x14ac:dyDescent="0.3">
      <c r="B11767" s="32">
        <v>129624</v>
      </c>
      <c r="C11767" s="8" t="s">
        <v>35</v>
      </c>
      <c r="D11767" s="8" t="s">
        <v>28</v>
      </c>
      <c r="E11767" s="5" t="s">
        <v>37</v>
      </c>
      <c r="F11767" s="8">
        <v>74</v>
      </c>
      <c r="G11767" s="6">
        <v>43697</v>
      </c>
      <c r="H11767" s="6">
        <v>43697</v>
      </c>
      <c r="I11767" s="6">
        <v>43700</v>
      </c>
      <c r="J11767" s="5" t="s">
        <v>24</v>
      </c>
      <c r="K11767" s="7">
        <v>1493.35</v>
      </c>
      <c r="L11767" s="35">
        <v>896.01</v>
      </c>
      <c r="M11767" s="36">
        <f t="shared" si="183"/>
        <v>597.33999999999992</v>
      </c>
      <c r="N11767" s="37">
        <f>YEAR(Table1[[#This Row],[Data zamówienia]])</f>
        <v>2019</v>
      </c>
    </row>
    <row r="11768" spans="2:14" x14ac:dyDescent="0.3">
      <c r="B11768" s="32">
        <v>217826</v>
      </c>
      <c r="C11768" s="8" t="s">
        <v>27</v>
      </c>
      <c r="D11768" s="8" t="s">
        <v>28</v>
      </c>
      <c r="E11768" s="5" t="s">
        <v>37</v>
      </c>
      <c r="F11768" s="8">
        <v>257</v>
      </c>
      <c r="G11768" s="6">
        <v>43697</v>
      </c>
      <c r="H11768" s="6">
        <v>43698</v>
      </c>
      <c r="I11768" s="6">
        <v>43700</v>
      </c>
      <c r="J11768" s="5" t="s">
        <v>40</v>
      </c>
      <c r="K11768" s="7">
        <v>561.23</v>
      </c>
      <c r="L11768" s="35">
        <v>325.51</v>
      </c>
      <c r="M11768" s="36">
        <f t="shared" si="183"/>
        <v>235.72000000000003</v>
      </c>
      <c r="N11768" s="37">
        <f>YEAR(Table1[[#This Row],[Data zamówienia]])</f>
        <v>2019</v>
      </c>
    </row>
    <row r="11769" spans="2:14" x14ac:dyDescent="0.3">
      <c r="B11769" s="32">
        <v>981207</v>
      </c>
      <c r="C11769" s="8" t="s">
        <v>35</v>
      </c>
      <c r="D11769" s="8" t="s">
        <v>39</v>
      </c>
      <c r="E11769" s="5" t="s">
        <v>23</v>
      </c>
      <c r="F11769" s="8">
        <v>115</v>
      </c>
      <c r="G11769" s="6">
        <v>43697</v>
      </c>
      <c r="H11769" s="6">
        <v>43700</v>
      </c>
      <c r="I11769" s="6">
        <v>43704</v>
      </c>
      <c r="J11769" s="5" t="s">
        <v>24</v>
      </c>
      <c r="K11769" s="7">
        <v>1438.22</v>
      </c>
      <c r="L11769" s="35">
        <v>1035.52</v>
      </c>
      <c r="M11769" s="36">
        <f t="shared" si="183"/>
        <v>402.70000000000005</v>
      </c>
      <c r="N11769" s="37">
        <f>YEAR(Table1[[#This Row],[Data zamówienia]])</f>
        <v>2019</v>
      </c>
    </row>
    <row r="11770" spans="2:14" x14ac:dyDescent="0.3">
      <c r="B11770" s="32">
        <v>311590</v>
      </c>
      <c r="C11770" s="8" t="s">
        <v>21</v>
      </c>
      <c r="D11770" s="8" t="s">
        <v>22</v>
      </c>
      <c r="E11770" s="5" t="s">
        <v>23</v>
      </c>
      <c r="F11770" s="8">
        <v>309</v>
      </c>
      <c r="G11770" s="6">
        <v>43696</v>
      </c>
      <c r="H11770" s="6">
        <v>43700</v>
      </c>
      <c r="I11770" s="6">
        <v>43703</v>
      </c>
      <c r="J11770" s="5" t="s">
        <v>26</v>
      </c>
      <c r="K11770" s="7">
        <v>1012.07</v>
      </c>
      <c r="L11770" s="35">
        <v>829.9</v>
      </c>
      <c r="M11770" s="36">
        <f t="shared" si="183"/>
        <v>182.17000000000007</v>
      </c>
      <c r="N11770" s="37">
        <f>YEAR(Table1[[#This Row],[Data zamówienia]])</f>
        <v>2019</v>
      </c>
    </row>
    <row r="11771" spans="2:14" x14ac:dyDescent="0.3">
      <c r="B11771" s="32">
        <v>214750</v>
      </c>
      <c r="C11771" s="8" t="s">
        <v>35</v>
      </c>
      <c r="D11771" s="8" t="s">
        <v>28</v>
      </c>
      <c r="E11771" s="5" t="s">
        <v>37</v>
      </c>
      <c r="F11771" s="8">
        <v>34</v>
      </c>
      <c r="G11771" s="6">
        <v>43697</v>
      </c>
      <c r="H11771" s="6">
        <v>43699</v>
      </c>
      <c r="I11771" s="6">
        <v>43705</v>
      </c>
      <c r="J11771" s="5" t="s">
        <v>32</v>
      </c>
      <c r="K11771" s="7">
        <v>1376.71</v>
      </c>
      <c r="L11771" s="35">
        <v>1018.77</v>
      </c>
      <c r="M11771" s="36">
        <f t="shared" si="183"/>
        <v>357.94000000000005</v>
      </c>
      <c r="N11771" s="37">
        <f>YEAR(Table1[[#This Row],[Data zamówienia]])</f>
        <v>2019</v>
      </c>
    </row>
    <row r="11772" spans="2:14" x14ac:dyDescent="0.3">
      <c r="B11772" s="32">
        <v>494939</v>
      </c>
      <c r="C11772" s="8" t="s">
        <v>21</v>
      </c>
      <c r="D11772" s="8" t="s">
        <v>28</v>
      </c>
      <c r="E11772" s="5" t="s">
        <v>23</v>
      </c>
      <c r="F11772" s="8">
        <v>4</v>
      </c>
      <c r="G11772" s="6">
        <v>43697</v>
      </c>
      <c r="H11772" s="6">
        <v>43699</v>
      </c>
      <c r="I11772" s="6">
        <v>43706</v>
      </c>
      <c r="J11772" s="5" t="s">
        <v>40</v>
      </c>
      <c r="K11772" s="7">
        <v>1259.42</v>
      </c>
      <c r="L11772" s="35">
        <v>869</v>
      </c>
      <c r="M11772" s="36">
        <f t="shared" si="183"/>
        <v>390.42000000000007</v>
      </c>
      <c r="N11772" s="37">
        <f>YEAR(Table1[[#This Row],[Data zamówienia]])</f>
        <v>2019</v>
      </c>
    </row>
    <row r="11773" spans="2:14" x14ac:dyDescent="0.3">
      <c r="B11773" s="32">
        <v>274069</v>
      </c>
      <c r="C11773" s="8" t="s">
        <v>27</v>
      </c>
      <c r="D11773" s="8" t="s">
        <v>28</v>
      </c>
      <c r="E11773" s="5" t="s">
        <v>29</v>
      </c>
      <c r="F11773" s="8">
        <v>250</v>
      </c>
      <c r="G11773" s="6">
        <v>43697</v>
      </c>
      <c r="H11773" s="6">
        <v>43700</v>
      </c>
      <c r="I11773" s="6">
        <v>43707</v>
      </c>
      <c r="J11773" s="5" t="s">
        <v>24</v>
      </c>
      <c r="K11773" s="7">
        <v>565.83000000000004</v>
      </c>
      <c r="L11773" s="35">
        <v>396.08</v>
      </c>
      <c r="M11773" s="36">
        <f t="shared" si="183"/>
        <v>169.75000000000006</v>
      </c>
      <c r="N11773" s="37">
        <f>YEAR(Table1[[#This Row],[Data zamówienia]])</f>
        <v>2019</v>
      </c>
    </row>
    <row r="11774" spans="2:14" x14ac:dyDescent="0.3">
      <c r="B11774" s="32">
        <v>994296</v>
      </c>
      <c r="C11774" s="8" t="s">
        <v>27</v>
      </c>
      <c r="D11774" s="8" t="s">
        <v>36</v>
      </c>
      <c r="E11774" s="5" t="s">
        <v>37</v>
      </c>
      <c r="F11774" s="8">
        <v>29</v>
      </c>
      <c r="G11774" s="6">
        <v>43697</v>
      </c>
      <c r="H11774" s="6">
        <v>43699</v>
      </c>
      <c r="I11774" s="6">
        <v>43700</v>
      </c>
      <c r="J11774" s="5" t="s">
        <v>30</v>
      </c>
      <c r="K11774" s="7">
        <v>423.53</v>
      </c>
      <c r="L11774" s="35">
        <v>292.24</v>
      </c>
      <c r="M11774" s="36">
        <f t="shared" si="183"/>
        <v>131.28999999999996</v>
      </c>
      <c r="N11774" s="37">
        <f>YEAR(Table1[[#This Row],[Data zamówienia]])</f>
        <v>2019</v>
      </c>
    </row>
    <row r="11775" spans="2:14" x14ac:dyDescent="0.3">
      <c r="B11775" s="32">
        <v>986328</v>
      </c>
      <c r="C11775" s="8" t="s">
        <v>21</v>
      </c>
      <c r="D11775" s="8" t="s">
        <v>22</v>
      </c>
      <c r="E11775" s="5" t="s">
        <v>31</v>
      </c>
      <c r="F11775" s="8">
        <v>222</v>
      </c>
      <c r="G11775" s="6">
        <v>43697</v>
      </c>
      <c r="H11775" s="6">
        <v>43698</v>
      </c>
      <c r="I11775" s="6">
        <v>43701</v>
      </c>
      <c r="J11775" s="5" t="s">
        <v>40</v>
      </c>
      <c r="K11775" s="7">
        <v>1316.58</v>
      </c>
      <c r="L11775" s="35">
        <v>1000.6</v>
      </c>
      <c r="M11775" s="36">
        <f t="shared" si="183"/>
        <v>315.9799999999999</v>
      </c>
      <c r="N11775" s="37">
        <f>YEAR(Table1[[#This Row],[Data zamówienia]])</f>
        <v>2019</v>
      </c>
    </row>
    <row r="11776" spans="2:14" x14ac:dyDescent="0.3">
      <c r="B11776" s="32">
        <v>471422</v>
      </c>
      <c r="C11776" s="8" t="s">
        <v>21</v>
      </c>
      <c r="D11776" s="8" t="s">
        <v>22</v>
      </c>
      <c r="E11776" s="5" t="s">
        <v>34</v>
      </c>
      <c r="F11776" s="8">
        <v>26</v>
      </c>
      <c r="G11776" s="6">
        <v>43697</v>
      </c>
      <c r="H11776" s="6">
        <v>43698</v>
      </c>
      <c r="I11776" s="6">
        <v>43701</v>
      </c>
      <c r="J11776" s="5" t="s">
        <v>40</v>
      </c>
      <c r="K11776" s="7">
        <v>656.03</v>
      </c>
      <c r="L11776" s="35">
        <v>334.58</v>
      </c>
      <c r="M11776" s="36">
        <f t="shared" si="183"/>
        <v>321.45</v>
      </c>
      <c r="N11776" s="37">
        <f>YEAR(Table1[[#This Row],[Data zamówienia]])</f>
        <v>2019</v>
      </c>
    </row>
    <row r="11777" spans="2:14" x14ac:dyDescent="0.3">
      <c r="B11777" s="32">
        <v>448693</v>
      </c>
      <c r="C11777" s="8" t="s">
        <v>35</v>
      </c>
      <c r="D11777" s="8" t="s">
        <v>28</v>
      </c>
      <c r="E11777" s="5" t="s">
        <v>31</v>
      </c>
      <c r="F11777" s="8">
        <v>355</v>
      </c>
      <c r="G11777" s="6">
        <v>43697</v>
      </c>
      <c r="H11777" s="6">
        <v>43701</v>
      </c>
      <c r="I11777" s="6">
        <v>43703</v>
      </c>
      <c r="J11777" s="5" t="s">
        <v>40</v>
      </c>
      <c r="K11777" s="7">
        <v>1755.48</v>
      </c>
      <c r="L11777" s="35">
        <v>1088.4000000000001</v>
      </c>
      <c r="M11777" s="36">
        <f t="shared" si="183"/>
        <v>667.07999999999993</v>
      </c>
      <c r="N11777" s="37">
        <f>YEAR(Table1[[#This Row],[Data zamówienia]])</f>
        <v>2019</v>
      </c>
    </row>
    <row r="11778" spans="2:14" x14ac:dyDescent="0.3">
      <c r="B11778" s="32">
        <v>959611</v>
      </c>
      <c r="C11778" s="8" t="s">
        <v>21</v>
      </c>
      <c r="D11778" s="8" t="s">
        <v>36</v>
      </c>
      <c r="E11778" s="5" t="s">
        <v>37</v>
      </c>
      <c r="F11778" s="8">
        <v>32</v>
      </c>
      <c r="G11778" s="6">
        <v>43699</v>
      </c>
      <c r="H11778" s="6">
        <v>43702</v>
      </c>
      <c r="I11778" s="6">
        <v>43704</v>
      </c>
      <c r="J11778" s="5" t="s">
        <v>32</v>
      </c>
      <c r="K11778" s="7">
        <v>1480.43</v>
      </c>
      <c r="L11778" s="35">
        <v>1317.58</v>
      </c>
      <c r="M11778" s="36">
        <f t="shared" si="183"/>
        <v>162.85000000000014</v>
      </c>
      <c r="N11778" s="37">
        <f>YEAR(Table1[[#This Row],[Data zamówienia]])</f>
        <v>2019</v>
      </c>
    </row>
    <row r="11779" spans="2:14" x14ac:dyDescent="0.3">
      <c r="B11779" s="32">
        <v>738928</v>
      </c>
      <c r="C11779" s="8" t="s">
        <v>38</v>
      </c>
      <c r="D11779" s="8" t="s">
        <v>39</v>
      </c>
      <c r="E11779" s="5" t="s">
        <v>31</v>
      </c>
      <c r="F11779" s="8">
        <v>86</v>
      </c>
      <c r="G11779" s="6">
        <v>43699</v>
      </c>
      <c r="H11779" s="6">
        <v>43700</v>
      </c>
      <c r="I11779" s="6">
        <v>43703</v>
      </c>
      <c r="J11779" s="5" t="s">
        <v>32</v>
      </c>
      <c r="K11779" s="7">
        <v>1684.01</v>
      </c>
      <c r="L11779" s="35">
        <v>1397.73</v>
      </c>
      <c r="M11779" s="36">
        <f t="shared" si="183"/>
        <v>286.27999999999997</v>
      </c>
      <c r="N11779" s="37">
        <f>YEAR(Table1[[#This Row],[Data zamówienia]])</f>
        <v>2019</v>
      </c>
    </row>
    <row r="11780" spans="2:14" x14ac:dyDescent="0.3">
      <c r="B11780" s="32">
        <v>492882</v>
      </c>
      <c r="C11780" s="8" t="s">
        <v>21</v>
      </c>
      <c r="D11780" s="8" t="s">
        <v>22</v>
      </c>
      <c r="E11780" s="5" t="s">
        <v>34</v>
      </c>
      <c r="F11780" s="8">
        <v>166</v>
      </c>
      <c r="G11780" s="6">
        <v>43699</v>
      </c>
      <c r="H11780" s="6">
        <v>43701</v>
      </c>
      <c r="I11780" s="6">
        <v>43704</v>
      </c>
      <c r="J11780" s="5" t="s">
        <v>26</v>
      </c>
      <c r="K11780" s="7">
        <v>1431.63</v>
      </c>
      <c r="L11780" s="35">
        <v>1331.42</v>
      </c>
      <c r="M11780" s="36">
        <f t="shared" ref="M11780:M11843" si="184">K11780-L11780</f>
        <v>100.21000000000004</v>
      </c>
      <c r="N11780" s="37">
        <f>YEAR(Table1[[#This Row],[Data zamówienia]])</f>
        <v>2019</v>
      </c>
    </row>
    <row r="11781" spans="2:14" x14ac:dyDescent="0.3">
      <c r="B11781" s="32">
        <v>150469</v>
      </c>
      <c r="C11781" s="8" t="s">
        <v>35</v>
      </c>
      <c r="D11781" s="8" t="s">
        <v>36</v>
      </c>
      <c r="E11781" s="5" t="s">
        <v>31</v>
      </c>
      <c r="F11781" s="8">
        <v>94</v>
      </c>
      <c r="G11781" s="6">
        <v>43699</v>
      </c>
      <c r="H11781" s="6">
        <v>43701</v>
      </c>
      <c r="I11781" s="6">
        <v>43707</v>
      </c>
      <c r="J11781" s="5" t="s">
        <v>40</v>
      </c>
      <c r="K11781" s="7">
        <v>423.53</v>
      </c>
      <c r="L11781" s="35">
        <v>300.70999999999998</v>
      </c>
      <c r="M11781" s="36">
        <f t="shared" si="184"/>
        <v>122.82</v>
      </c>
      <c r="N11781" s="37">
        <f>YEAR(Table1[[#This Row],[Data zamówienia]])</f>
        <v>2019</v>
      </c>
    </row>
    <row r="11782" spans="2:14" x14ac:dyDescent="0.3">
      <c r="B11782" s="32">
        <v>551314</v>
      </c>
      <c r="C11782" s="8" t="s">
        <v>35</v>
      </c>
      <c r="D11782" s="8" t="s">
        <v>28</v>
      </c>
      <c r="E11782" s="5" t="s">
        <v>37</v>
      </c>
      <c r="F11782" s="8">
        <v>60</v>
      </c>
      <c r="G11782" s="6">
        <v>43698</v>
      </c>
      <c r="H11782" s="6">
        <v>43700</v>
      </c>
      <c r="I11782" s="6">
        <v>43703</v>
      </c>
      <c r="J11782" s="5" t="s">
        <v>32</v>
      </c>
      <c r="K11782" s="7">
        <v>793.58</v>
      </c>
      <c r="L11782" s="35">
        <v>515.83000000000004</v>
      </c>
      <c r="M11782" s="36">
        <f t="shared" si="184"/>
        <v>277.75</v>
      </c>
      <c r="N11782" s="37">
        <f>YEAR(Table1[[#This Row],[Data zamówienia]])</f>
        <v>2019</v>
      </c>
    </row>
    <row r="11783" spans="2:14" x14ac:dyDescent="0.3">
      <c r="B11783" s="32">
        <v>754389</v>
      </c>
      <c r="C11783" s="8" t="s">
        <v>21</v>
      </c>
      <c r="D11783" s="8" t="s">
        <v>28</v>
      </c>
      <c r="E11783" s="5" t="s">
        <v>37</v>
      </c>
      <c r="F11783" s="8">
        <v>155</v>
      </c>
      <c r="G11783" s="6">
        <v>43699</v>
      </c>
      <c r="H11783" s="6">
        <v>43699</v>
      </c>
      <c r="I11783" s="6">
        <v>43700</v>
      </c>
      <c r="J11783" s="5" t="s">
        <v>30</v>
      </c>
      <c r="K11783" s="7">
        <v>1438.22</v>
      </c>
      <c r="L11783" s="35">
        <v>920.46</v>
      </c>
      <c r="M11783" s="36">
        <f t="shared" si="184"/>
        <v>517.76</v>
      </c>
      <c r="N11783" s="37">
        <f>YEAR(Table1[[#This Row],[Data zamówienia]])</f>
        <v>2019</v>
      </c>
    </row>
    <row r="11784" spans="2:14" x14ac:dyDescent="0.3">
      <c r="B11784" s="32">
        <v>137343</v>
      </c>
      <c r="C11784" s="8" t="s">
        <v>21</v>
      </c>
      <c r="D11784" s="8" t="s">
        <v>22</v>
      </c>
      <c r="E11784" s="5" t="s">
        <v>34</v>
      </c>
      <c r="F11784" s="8">
        <v>332</v>
      </c>
      <c r="G11784" s="6">
        <v>43698</v>
      </c>
      <c r="H11784" s="6">
        <v>43701</v>
      </c>
      <c r="I11784" s="6">
        <v>43706</v>
      </c>
      <c r="J11784" s="5" t="s">
        <v>26</v>
      </c>
      <c r="K11784" s="7">
        <v>1313.2</v>
      </c>
      <c r="L11784" s="35">
        <v>709.13</v>
      </c>
      <c r="M11784" s="36">
        <f t="shared" si="184"/>
        <v>604.07000000000005</v>
      </c>
      <c r="N11784" s="37">
        <f>YEAR(Table1[[#This Row],[Data zamówienia]])</f>
        <v>2019</v>
      </c>
    </row>
    <row r="11785" spans="2:14" x14ac:dyDescent="0.3">
      <c r="B11785" s="32">
        <v>177660</v>
      </c>
      <c r="C11785" s="8" t="s">
        <v>27</v>
      </c>
      <c r="D11785" s="8" t="s">
        <v>36</v>
      </c>
      <c r="E11785" s="5" t="s">
        <v>34</v>
      </c>
      <c r="F11785" s="8">
        <v>46</v>
      </c>
      <c r="G11785" s="6">
        <v>43699</v>
      </c>
      <c r="H11785" s="6">
        <v>43701</v>
      </c>
      <c r="I11785" s="6">
        <v>43702</v>
      </c>
      <c r="J11785" s="5" t="s">
        <v>24</v>
      </c>
      <c r="K11785" s="7">
        <v>1760.92</v>
      </c>
      <c r="L11785" s="35">
        <v>1285.47</v>
      </c>
      <c r="M11785" s="36">
        <f t="shared" si="184"/>
        <v>475.45000000000005</v>
      </c>
      <c r="N11785" s="37">
        <f>YEAR(Table1[[#This Row],[Data zamówienia]])</f>
        <v>2019</v>
      </c>
    </row>
    <row r="11786" spans="2:14" x14ac:dyDescent="0.3">
      <c r="B11786" s="32">
        <v>53646</v>
      </c>
      <c r="C11786" s="8" t="s">
        <v>35</v>
      </c>
      <c r="D11786" s="8" t="s">
        <v>28</v>
      </c>
      <c r="E11786" s="5" t="s">
        <v>29</v>
      </c>
      <c r="F11786" s="8">
        <v>56</v>
      </c>
      <c r="G11786" s="6">
        <v>43698</v>
      </c>
      <c r="H11786" s="6">
        <v>43700</v>
      </c>
      <c r="I11786" s="6">
        <v>43706</v>
      </c>
      <c r="J11786" s="5" t="s">
        <v>24</v>
      </c>
      <c r="K11786" s="7">
        <v>1935.93</v>
      </c>
      <c r="L11786" s="35">
        <v>1064.76</v>
      </c>
      <c r="M11786" s="36">
        <f t="shared" si="184"/>
        <v>871.17000000000007</v>
      </c>
      <c r="N11786" s="37">
        <f>YEAR(Table1[[#This Row],[Data zamówienia]])</f>
        <v>2019</v>
      </c>
    </row>
    <row r="11787" spans="2:14" x14ac:dyDescent="0.3">
      <c r="B11787" s="32">
        <v>638235</v>
      </c>
      <c r="C11787" s="8" t="s">
        <v>27</v>
      </c>
      <c r="D11787" s="8" t="s">
        <v>36</v>
      </c>
      <c r="E11787" s="5" t="s">
        <v>31</v>
      </c>
      <c r="F11787" s="8">
        <v>343</v>
      </c>
      <c r="G11787" s="6">
        <v>43699</v>
      </c>
      <c r="H11787" s="6">
        <v>43700</v>
      </c>
      <c r="I11787" s="6">
        <v>43706</v>
      </c>
      <c r="J11787" s="5" t="s">
        <v>26</v>
      </c>
      <c r="K11787" s="7">
        <v>1507.06</v>
      </c>
      <c r="L11787" s="35">
        <v>1401.57</v>
      </c>
      <c r="M11787" s="36">
        <f t="shared" si="184"/>
        <v>105.49000000000001</v>
      </c>
      <c r="N11787" s="37">
        <f>YEAR(Table1[[#This Row],[Data zamówienia]])</f>
        <v>2019</v>
      </c>
    </row>
    <row r="11788" spans="2:14" x14ac:dyDescent="0.3">
      <c r="B11788" s="32">
        <v>174034</v>
      </c>
      <c r="C11788" s="8" t="s">
        <v>27</v>
      </c>
      <c r="D11788" s="8" t="s">
        <v>22</v>
      </c>
      <c r="E11788" s="5" t="s">
        <v>34</v>
      </c>
      <c r="F11788" s="8">
        <v>63</v>
      </c>
      <c r="G11788" s="6">
        <v>43699</v>
      </c>
      <c r="H11788" s="6">
        <v>43699</v>
      </c>
      <c r="I11788" s="6">
        <v>43700</v>
      </c>
      <c r="J11788" s="5" t="s">
        <v>30</v>
      </c>
      <c r="K11788" s="7">
        <v>796.25</v>
      </c>
      <c r="L11788" s="35">
        <v>517.55999999999995</v>
      </c>
      <c r="M11788" s="36">
        <f t="shared" si="184"/>
        <v>278.69000000000005</v>
      </c>
      <c r="N11788" s="37">
        <f>YEAR(Table1[[#This Row],[Data zamówienia]])</f>
        <v>2019</v>
      </c>
    </row>
    <row r="11789" spans="2:14" x14ac:dyDescent="0.3">
      <c r="B11789" s="32">
        <v>957963</v>
      </c>
      <c r="C11789" s="8" t="s">
        <v>21</v>
      </c>
      <c r="D11789" s="8" t="s">
        <v>39</v>
      </c>
      <c r="E11789" s="5" t="s">
        <v>31</v>
      </c>
      <c r="F11789" s="8">
        <v>51</v>
      </c>
      <c r="G11789" s="6">
        <v>43699</v>
      </c>
      <c r="H11789" s="6">
        <v>43701</v>
      </c>
      <c r="I11789" s="6">
        <v>43707</v>
      </c>
      <c r="J11789" s="5" t="s">
        <v>24</v>
      </c>
      <c r="K11789" s="7">
        <v>1700.22</v>
      </c>
      <c r="L11789" s="35">
        <v>1496.19</v>
      </c>
      <c r="M11789" s="36">
        <f t="shared" si="184"/>
        <v>204.02999999999997</v>
      </c>
      <c r="N11789" s="37">
        <f>YEAR(Table1[[#This Row],[Data zamówienia]])</f>
        <v>2019</v>
      </c>
    </row>
    <row r="11790" spans="2:14" x14ac:dyDescent="0.3">
      <c r="B11790" s="32">
        <v>852811</v>
      </c>
      <c r="C11790" s="8" t="s">
        <v>38</v>
      </c>
      <c r="D11790" s="8" t="s">
        <v>39</v>
      </c>
      <c r="E11790" s="5" t="s">
        <v>23</v>
      </c>
      <c r="F11790" s="8">
        <v>334</v>
      </c>
      <c r="G11790" s="6">
        <v>43700</v>
      </c>
      <c r="H11790" s="6">
        <v>43700</v>
      </c>
      <c r="I11790" s="6">
        <v>43701</v>
      </c>
      <c r="J11790" s="5" t="s">
        <v>32</v>
      </c>
      <c r="K11790" s="7">
        <v>1351.9</v>
      </c>
      <c r="L11790" s="35">
        <v>905.77</v>
      </c>
      <c r="M11790" s="36">
        <f t="shared" si="184"/>
        <v>446.13000000000011</v>
      </c>
      <c r="N11790" s="37">
        <f>YEAR(Table1[[#This Row],[Data zamówienia]])</f>
        <v>2019</v>
      </c>
    </row>
    <row r="11791" spans="2:14" x14ac:dyDescent="0.3">
      <c r="B11791" s="32">
        <v>466177</v>
      </c>
      <c r="C11791" s="8" t="s">
        <v>35</v>
      </c>
      <c r="D11791" s="8" t="s">
        <v>28</v>
      </c>
      <c r="E11791" s="5" t="s">
        <v>29</v>
      </c>
      <c r="F11791" s="8">
        <v>192</v>
      </c>
      <c r="G11791" s="6">
        <v>43699</v>
      </c>
      <c r="H11791" s="6">
        <v>43700</v>
      </c>
      <c r="I11791" s="6">
        <v>43707</v>
      </c>
      <c r="J11791" s="5" t="s">
        <v>26</v>
      </c>
      <c r="K11791" s="7">
        <v>727.56</v>
      </c>
      <c r="L11791" s="35">
        <v>400.16</v>
      </c>
      <c r="M11791" s="36">
        <f t="shared" si="184"/>
        <v>327.39999999999992</v>
      </c>
      <c r="N11791" s="37">
        <f>YEAR(Table1[[#This Row],[Data zamówienia]])</f>
        <v>2019</v>
      </c>
    </row>
    <row r="11792" spans="2:14" x14ac:dyDescent="0.3">
      <c r="B11792" s="32">
        <v>313412</v>
      </c>
      <c r="C11792" s="8" t="s">
        <v>27</v>
      </c>
      <c r="D11792" s="8" t="s">
        <v>28</v>
      </c>
      <c r="E11792" s="5" t="s">
        <v>31</v>
      </c>
      <c r="F11792" s="8">
        <v>31</v>
      </c>
      <c r="G11792" s="6">
        <v>43700</v>
      </c>
      <c r="H11792" s="6">
        <v>43702</v>
      </c>
      <c r="I11792" s="6">
        <v>43707</v>
      </c>
      <c r="J11792" s="5" t="s">
        <v>24</v>
      </c>
      <c r="K11792" s="7">
        <v>1956.53</v>
      </c>
      <c r="L11792" s="35">
        <v>1271.74</v>
      </c>
      <c r="M11792" s="36">
        <f t="shared" si="184"/>
        <v>684.79</v>
      </c>
      <c r="N11792" s="37">
        <f>YEAR(Table1[[#This Row],[Data zamówienia]])</f>
        <v>2019</v>
      </c>
    </row>
    <row r="11793" spans="2:14" x14ac:dyDescent="0.3">
      <c r="B11793" s="32">
        <v>893767</v>
      </c>
      <c r="C11793" s="8" t="s">
        <v>27</v>
      </c>
      <c r="D11793" s="8" t="s">
        <v>36</v>
      </c>
      <c r="E11793" s="5" t="s">
        <v>37</v>
      </c>
      <c r="F11793" s="8">
        <v>231</v>
      </c>
      <c r="G11793" s="6">
        <v>43700</v>
      </c>
      <c r="H11793" s="6">
        <v>43702</v>
      </c>
      <c r="I11793" s="6">
        <v>43709</v>
      </c>
      <c r="J11793" s="5" t="s">
        <v>32</v>
      </c>
      <c r="K11793" s="7">
        <v>416</v>
      </c>
      <c r="L11793" s="35">
        <v>212.16</v>
      </c>
      <c r="M11793" s="36">
        <f t="shared" si="184"/>
        <v>203.84</v>
      </c>
      <c r="N11793" s="37">
        <f>YEAR(Table1[[#This Row],[Data zamówienia]])</f>
        <v>2019</v>
      </c>
    </row>
    <row r="11794" spans="2:14" x14ac:dyDescent="0.3">
      <c r="B11794" s="32">
        <v>339514</v>
      </c>
      <c r="C11794" s="8" t="s">
        <v>21</v>
      </c>
      <c r="D11794" s="8" t="s">
        <v>36</v>
      </c>
      <c r="E11794" s="5" t="s">
        <v>29</v>
      </c>
      <c r="F11794" s="8">
        <v>1</v>
      </c>
      <c r="G11794" s="6">
        <v>43700</v>
      </c>
      <c r="H11794" s="6">
        <v>43702</v>
      </c>
      <c r="I11794" s="6">
        <v>43704</v>
      </c>
      <c r="J11794" s="5" t="s">
        <v>32</v>
      </c>
      <c r="K11794" s="7">
        <v>1838.7</v>
      </c>
      <c r="L11794" s="35">
        <v>1379.03</v>
      </c>
      <c r="M11794" s="36">
        <f t="shared" si="184"/>
        <v>459.67000000000007</v>
      </c>
      <c r="N11794" s="37">
        <f>YEAR(Table1[[#This Row],[Data zamówienia]])</f>
        <v>2019</v>
      </c>
    </row>
    <row r="11795" spans="2:14" x14ac:dyDescent="0.3">
      <c r="B11795" s="32">
        <v>320211</v>
      </c>
      <c r="C11795" s="8" t="s">
        <v>27</v>
      </c>
      <c r="D11795" s="8" t="s">
        <v>28</v>
      </c>
      <c r="E11795" s="5" t="s">
        <v>37</v>
      </c>
      <c r="F11795" s="8">
        <v>291</v>
      </c>
      <c r="G11795" s="6">
        <v>43699</v>
      </c>
      <c r="H11795" s="6">
        <v>43700</v>
      </c>
      <c r="I11795" s="6">
        <v>43702</v>
      </c>
      <c r="J11795" s="5" t="s">
        <v>26</v>
      </c>
      <c r="K11795" s="7">
        <v>457.38</v>
      </c>
      <c r="L11795" s="35">
        <v>411.64</v>
      </c>
      <c r="M11795" s="36">
        <f t="shared" si="184"/>
        <v>45.740000000000009</v>
      </c>
      <c r="N11795" s="37">
        <f>YEAR(Table1[[#This Row],[Data zamówienia]])</f>
        <v>2019</v>
      </c>
    </row>
    <row r="11796" spans="2:14" x14ac:dyDescent="0.3">
      <c r="B11796" s="32">
        <v>434096</v>
      </c>
      <c r="C11796" s="8" t="s">
        <v>21</v>
      </c>
      <c r="D11796" s="8" t="s">
        <v>28</v>
      </c>
      <c r="E11796" s="5" t="s">
        <v>31</v>
      </c>
      <c r="F11796" s="8">
        <v>321</v>
      </c>
      <c r="G11796" s="6">
        <v>43700</v>
      </c>
      <c r="H11796" s="6">
        <v>43702</v>
      </c>
      <c r="I11796" s="6">
        <v>43709</v>
      </c>
      <c r="J11796" s="5" t="s">
        <v>24</v>
      </c>
      <c r="K11796" s="7">
        <v>246.25</v>
      </c>
      <c r="L11796" s="35">
        <v>219.16</v>
      </c>
      <c r="M11796" s="36">
        <f t="shared" si="184"/>
        <v>27.090000000000003</v>
      </c>
      <c r="N11796" s="37">
        <f>YEAR(Table1[[#This Row],[Data zamówienia]])</f>
        <v>2019</v>
      </c>
    </row>
    <row r="11797" spans="2:14" x14ac:dyDescent="0.3">
      <c r="B11797" s="32">
        <v>759666</v>
      </c>
      <c r="C11797" s="8" t="s">
        <v>21</v>
      </c>
      <c r="D11797" s="8" t="s">
        <v>22</v>
      </c>
      <c r="E11797" s="5" t="s">
        <v>23</v>
      </c>
      <c r="F11797" s="8">
        <v>260</v>
      </c>
      <c r="G11797" s="6">
        <v>43700</v>
      </c>
      <c r="H11797" s="6">
        <v>43703</v>
      </c>
      <c r="I11797" s="6">
        <v>43705</v>
      </c>
      <c r="J11797" s="5" t="s">
        <v>32</v>
      </c>
      <c r="K11797" s="7">
        <v>1331.9</v>
      </c>
      <c r="L11797" s="35">
        <v>852.42</v>
      </c>
      <c r="M11797" s="36">
        <f t="shared" si="184"/>
        <v>479.48000000000013</v>
      </c>
      <c r="N11797" s="37">
        <f>YEAR(Table1[[#This Row],[Data zamówienia]])</f>
        <v>2019</v>
      </c>
    </row>
    <row r="11798" spans="2:14" x14ac:dyDescent="0.3">
      <c r="B11798" s="32">
        <v>227788</v>
      </c>
      <c r="C11798" s="8" t="s">
        <v>27</v>
      </c>
      <c r="D11798" s="8" t="s">
        <v>39</v>
      </c>
      <c r="E11798" s="5" t="s">
        <v>37</v>
      </c>
      <c r="F11798" s="8">
        <v>244</v>
      </c>
      <c r="G11798" s="6">
        <v>43699</v>
      </c>
      <c r="H11798" s="6">
        <v>43701</v>
      </c>
      <c r="I11798" s="6">
        <v>43703</v>
      </c>
      <c r="J11798" s="5" t="s">
        <v>26</v>
      </c>
      <c r="K11798" s="7">
        <v>443.32</v>
      </c>
      <c r="L11798" s="35">
        <v>305.89</v>
      </c>
      <c r="M11798" s="36">
        <f t="shared" si="184"/>
        <v>137.43</v>
      </c>
      <c r="N11798" s="37">
        <f>YEAR(Table1[[#This Row],[Data zamówienia]])</f>
        <v>2019</v>
      </c>
    </row>
    <row r="11799" spans="2:14" x14ac:dyDescent="0.3">
      <c r="B11799" s="32">
        <v>52836</v>
      </c>
      <c r="C11799" s="8" t="s">
        <v>21</v>
      </c>
      <c r="D11799" s="8" t="s">
        <v>22</v>
      </c>
      <c r="E11799" s="5" t="s">
        <v>29</v>
      </c>
      <c r="F11799" s="8">
        <v>132</v>
      </c>
      <c r="G11799" s="6">
        <v>43700</v>
      </c>
      <c r="H11799" s="6">
        <v>43700</v>
      </c>
      <c r="I11799" s="6">
        <v>43702</v>
      </c>
      <c r="J11799" s="5" t="s">
        <v>30</v>
      </c>
      <c r="K11799" s="7">
        <v>1072.71</v>
      </c>
      <c r="L11799" s="35">
        <v>579.26</v>
      </c>
      <c r="M11799" s="36">
        <f t="shared" si="184"/>
        <v>493.45000000000005</v>
      </c>
      <c r="N11799" s="37">
        <f>YEAR(Table1[[#This Row],[Data zamówienia]])</f>
        <v>2019</v>
      </c>
    </row>
    <row r="11800" spans="2:14" x14ac:dyDescent="0.3">
      <c r="B11800" s="32">
        <v>821051</v>
      </c>
      <c r="C11800" s="8" t="s">
        <v>21</v>
      </c>
      <c r="D11800" s="8" t="s">
        <v>28</v>
      </c>
      <c r="E11800" s="5" t="s">
        <v>31</v>
      </c>
      <c r="F11800" s="8">
        <v>280</v>
      </c>
      <c r="G11800" s="6">
        <v>43701</v>
      </c>
      <c r="H11800" s="6">
        <v>43702</v>
      </c>
      <c r="I11800" s="6">
        <v>43703</v>
      </c>
      <c r="J11800" s="5" t="s">
        <v>40</v>
      </c>
      <c r="K11800" s="7">
        <v>928.98</v>
      </c>
      <c r="L11800" s="35">
        <v>538.80999999999995</v>
      </c>
      <c r="M11800" s="36">
        <f t="shared" si="184"/>
        <v>390.17000000000007</v>
      </c>
      <c r="N11800" s="37">
        <f>YEAR(Table1[[#This Row],[Data zamówienia]])</f>
        <v>2019</v>
      </c>
    </row>
    <row r="11801" spans="2:14" x14ac:dyDescent="0.3">
      <c r="B11801" s="32">
        <v>969960</v>
      </c>
      <c r="C11801" s="8" t="s">
        <v>21</v>
      </c>
      <c r="D11801" s="8" t="s">
        <v>39</v>
      </c>
      <c r="E11801" s="5" t="s">
        <v>37</v>
      </c>
      <c r="F11801" s="8">
        <v>194</v>
      </c>
      <c r="G11801" s="6">
        <v>43701</v>
      </c>
      <c r="H11801" s="6">
        <v>43701</v>
      </c>
      <c r="I11801" s="6">
        <v>43704</v>
      </c>
      <c r="J11801" s="5" t="s">
        <v>33</v>
      </c>
      <c r="K11801" s="7">
        <v>611.20000000000005</v>
      </c>
      <c r="L11801" s="35">
        <v>513.41</v>
      </c>
      <c r="M11801" s="36">
        <f t="shared" si="184"/>
        <v>97.790000000000077</v>
      </c>
      <c r="N11801" s="37">
        <f>YEAR(Table1[[#This Row],[Data zamówienia]])</f>
        <v>2019</v>
      </c>
    </row>
    <row r="11802" spans="2:14" x14ac:dyDescent="0.3">
      <c r="B11802" s="32">
        <v>768907</v>
      </c>
      <c r="C11802" s="8" t="s">
        <v>38</v>
      </c>
      <c r="D11802" s="8" t="s">
        <v>22</v>
      </c>
      <c r="E11802" s="5" t="s">
        <v>31</v>
      </c>
      <c r="F11802" s="8">
        <v>366</v>
      </c>
      <c r="G11802" s="6">
        <v>43701</v>
      </c>
      <c r="H11802" s="6">
        <v>43703</v>
      </c>
      <c r="I11802" s="6">
        <v>43708</v>
      </c>
      <c r="J11802" s="5" t="s">
        <v>33</v>
      </c>
      <c r="K11802" s="7">
        <v>378.7</v>
      </c>
      <c r="L11802" s="35">
        <v>231.01</v>
      </c>
      <c r="M11802" s="36">
        <f t="shared" si="184"/>
        <v>147.69</v>
      </c>
      <c r="N11802" s="37">
        <f>YEAR(Table1[[#This Row],[Data zamówienia]])</f>
        <v>2019</v>
      </c>
    </row>
    <row r="11803" spans="2:14" x14ac:dyDescent="0.3">
      <c r="B11803" s="32">
        <v>689204</v>
      </c>
      <c r="C11803" s="8" t="s">
        <v>21</v>
      </c>
      <c r="D11803" s="8" t="s">
        <v>36</v>
      </c>
      <c r="E11803" s="5" t="s">
        <v>37</v>
      </c>
      <c r="F11803" s="8">
        <v>85</v>
      </c>
      <c r="G11803" s="6">
        <v>43701</v>
      </c>
      <c r="H11803" s="6">
        <v>43701</v>
      </c>
      <c r="I11803" s="6">
        <v>43706</v>
      </c>
      <c r="J11803" s="5" t="s">
        <v>26</v>
      </c>
      <c r="K11803" s="7">
        <v>479.79</v>
      </c>
      <c r="L11803" s="35">
        <v>412.62</v>
      </c>
      <c r="M11803" s="36">
        <f t="shared" si="184"/>
        <v>67.170000000000016</v>
      </c>
      <c r="N11803" s="37">
        <f>YEAR(Table1[[#This Row],[Data zamówienia]])</f>
        <v>2019</v>
      </c>
    </row>
    <row r="11804" spans="2:14" x14ac:dyDescent="0.3">
      <c r="B11804" s="32">
        <v>502615</v>
      </c>
      <c r="C11804" s="8" t="s">
        <v>35</v>
      </c>
      <c r="D11804" s="8" t="s">
        <v>22</v>
      </c>
      <c r="E11804" s="5" t="s">
        <v>31</v>
      </c>
      <c r="F11804" s="8">
        <v>287</v>
      </c>
      <c r="G11804" s="6">
        <v>43701</v>
      </c>
      <c r="H11804" s="6">
        <v>43703</v>
      </c>
      <c r="I11804" s="6">
        <v>43704</v>
      </c>
      <c r="J11804" s="5" t="s">
        <v>40</v>
      </c>
      <c r="K11804" s="7">
        <v>608.6</v>
      </c>
      <c r="L11804" s="35">
        <v>517.30999999999995</v>
      </c>
      <c r="M11804" s="36">
        <f t="shared" si="184"/>
        <v>91.290000000000077</v>
      </c>
      <c r="N11804" s="37">
        <f>YEAR(Table1[[#This Row],[Data zamówienia]])</f>
        <v>2019</v>
      </c>
    </row>
    <row r="11805" spans="2:14" x14ac:dyDescent="0.3">
      <c r="B11805" s="32">
        <v>209103</v>
      </c>
      <c r="C11805" s="8" t="s">
        <v>38</v>
      </c>
      <c r="D11805" s="8" t="s">
        <v>36</v>
      </c>
      <c r="E11805" s="5" t="s">
        <v>37</v>
      </c>
      <c r="F11805" s="8">
        <v>295</v>
      </c>
      <c r="G11805" s="6">
        <v>43701</v>
      </c>
      <c r="H11805" s="6">
        <v>43702</v>
      </c>
      <c r="I11805" s="6">
        <v>43708</v>
      </c>
      <c r="J11805" s="5" t="s">
        <v>30</v>
      </c>
      <c r="K11805" s="7">
        <v>1922.88</v>
      </c>
      <c r="L11805" s="35">
        <v>1557.53</v>
      </c>
      <c r="M11805" s="36">
        <f t="shared" si="184"/>
        <v>365.35000000000014</v>
      </c>
      <c r="N11805" s="37">
        <f>YEAR(Table1[[#This Row],[Data zamówienia]])</f>
        <v>2019</v>
      </c>
    </row>
    <row r="11806" spans="2:14" x14ac:dyDescent="0.3">
      <c r="B11806" s="32">
        <v>443972</v>
      </c>
      <c r="C11806" s="8" t="s">
        <v>21</v>
      </c>
      <c r="D11806" s="8" t="s">
        <v>28</v>
      </c>
      <c r="E11806" s="5" t="s">
        <v>37</v>
      </c>
      <c r="F11806" s="8">
        <v>155</v>
      </c>
      <c r="G11806" s="6">
        <v>43700</v>
      </c>
      <c r="H11806" s="6">
        <v>43701</v>
      </c>
      <c r="I11806" s="6">
        <v>43706</v>
      </c>
      <c r="J11806" s="5" t="s">
        <v>33</v>
      </c>
      <c r="K11806" s="7">
        <v>1810.25</v>
      </c>
      <c r="L11806" s="35">
        <v>1031.8399999999999</v>
      </c>
      <c r="M11806" s="36">
        <f t="shared" si="184"/>
        <v>778.41000000000008</v>
      </c>
      <c r="N11806" s="37">
        <f>YEAR(Table1[[#This Row],[Data zamówienia]])</f>
        <v>2019</v>
      </c>
    </row>
    <row r="11807" spans="2:14" x14ac:dyDescent="0.3">
      <c r="B11807" s="32">
        <v>155137</v>
      </c>
      <c r="C11807" s="8" t="s">
        <v>27</v>
      </c>
      <c r="D11807" s="8" t="s">
        <v>36</v>
      </c>
      <c r="E11807" s="5" t="s">
        <v>23</v>
      </c>
      <c r="F11807" s="8">
        <v>168</v>
      </c>
      <c r="G11807" s="6">
        <v>43702</v>
      </c>
      <c r="H11807" s="6">
        <v>43705</v>
      </c>
      <c r="I11807" s="6">
        <v>43712</v>
      </c>
      <c r="J11807" s="5" t="s">
        <v>30</v>
      </c>
      <c r="K11807" s="7">
        <v>824.18</v>
      </c>
      <c r="L11807" s="35">
        <v>552.20000000000005</v>
      </c>
      <c r="M11807" s="36">
        <f t="shared" si="184"/>
        <v>271.9799999999999</v>
      </c>
      <c r="N11807" s="37">
        <f>YEAR(Table1[[#This Row],[Data zamówienia]])</f>
        <v>2019</v>
      </c>
    </row>
    <row r="11808" spans="2:14" x14ac:dyDescent="0.3">
      <c r="B11808" s="32">
        <v>931880</v>
      </c>
      <c r="C11808" s="8" t="s">
        <v>21</v>
      </c>
      <c r="D11808" s="8" t="s">
        <v>28</v>
      </c>
      <c r="E11808" s="5" t="s">
        <v>37</v>
      </c>
      <c r="F11808" s="8">
        <v>314</v>
      </c>
      <c r="G11808" s="6">
        <v>43701</v>
      </c>
      <c r="H11808" s="6">
        <v>43702</v>
      </c>
      <c r="I11808" s="6">
        <v>43703</v>
      </c>
      <c r="J11808" s="5" t="s">
        <v>32</v>
      </c>
      <c r="K11808" s="7">
        <v>1561.15</v>
      </c>
      <c r="L11808" s="35">
        <v>1373.81</v>
      </c>
      <c r="M11808" s="36">
        <f t="shared" si="184"/>
        <v>187.34000000000015</v>
      </c>
      <c r="N11808" s="37">
        <f>YEAR(Table1[[#This Row],[Data zamówienia]])</f>
        <v>2019</v>
      </c>
    </row>
    <row r="11809" spans="2:14" x14ac:dyDescent="0.3">
      <c r="B11809" s="32">
        <v>598353</v>
      </c>
      <c r="C11809" s="8" t="s">
        <v>38</v>
      </c>
      <c r="D11809" s="8" t="s">
        <v>36</v>
      </c>
      <c r="E11809" s="5" t="s">
        <v>34</v>
      </c>
      <c r="F11809" s="8">
        <v>210</v>
      </c>
      <c r="G11809" s="6">
        <v>43701</v>
      </c>
      <c r="H11809" s="6">
        <v>43705</v>
      </c>
      <c r="I11809" s="6">
        <v>43710</v>
      </c>
      <c r="J11809" s="5" t="s">
        <v>32</v>
      </c>
      <c r="K11809" s="7">
        <v>1770.01</v>
      </c>
      <c r="L11809" s="35">
        <v>1150.51</v>
      </c>
      <c r="M11809" s="36">
        <f t="shared" si="184"/>
        <v>619.5</v>
      </c>
      <c r="N11809" s="37">
        <f>YEAR(Table1[[#This Row],[Data zamówienia]])</f>
        <v>2019</v>
      </c>
    </row>
    <row r="11810" spans="2:14" x14ac:dyDescent="0.3">
      <c r="B11810" s="32">
        <v>81465</v>
      </c>
      <c r="C11810" s="8" t="s">
        <v>27</v>
      </c>
      <c r="D11810" s="8" t="s">
        <v>39</v>
      </c>
      <c r="E11810" s="5" t="s">
        <v>34</v>
      </c>
      <c r="F11810" s="8">
        <v>141</v>
      </c>
      <c r="G11810" s="6">
        <v>43701</v>
      </c>
      <c r="H11810" s="6">
        <v>43703</v>
      </c>
      <c r="I11810" s="6">
        <v>43705</v>
      </c>
      <c r="J11810" s="5" t="s">
        <v>24</v>
      </c>
      <c r="K11810" s="7">
        <v>685.1</v>
      </c>
      <c r="L11810" s="35">
        <v>383.66</v>
      </c>
      <c r="M11810" s="36">
        <f t="shared" si="184"/>
        <v>301.44</v>
      </c>
      <c r="N11810" s="37">
        <f>YEAR(Table1[[#This Row],[Data zamówienia]])</f>
        <v>2019</v>
      </c>
    </row>
    <row r="11811" spans="2:14" x14ac:dyDescent="0.3">
      <c r="B11811" s="32">
        <v>804112</v>
      </c>
      <c r="C11811" s="8" t="s">
        <v>21</v>
      </c>
      <c r="D11811" s="8" t="s">
        <v>22</v>
      </c>
      <c r="E11811" s="5" t="s">
        <v>31</v>
      </c>
      <c r="F11811" s="8">
        <v>4</v>
      </c>
      <c r="G11811" s="6">
        <v>43701</v>
      </c>
      <c r="H11811" s="6">
        <v>43703</v>
      </c>
      <c r="I11811" s="6">
        <v>43707</v>
      </c>
      <c r="J11811" s="5" t="s">
        <v>24</v>
      </c>
      <c r="K11811" s="7">
        <v>1313.2</v>
      </c>
      <c r="L11811" s="35">
        <v>709.13</v>
      </c>
      <c r="M11811" s="36">
        <f t="shared" si="184"/>
        <v>604.07000000000005</v>
      </c>
      <c r="N11811" s="37">
        <f>YEAR(Table1[[#This Row],[Data zamówienia]])</f>
        <v>2019</v>
      </c>
    </row>
    <row r="11812" spans="2:14" x14ac:dyDescent="0.3">
      <c r="B11812" s="32">
        <v>65485</v>
      </c>
      <c r="C11812" s="8" t="s">
        <v>27</v>
      </c>
      <c r="D11812" s="8" t="s">
        <v>36</v>
      </c>
      <c r="E11812" s="5" t="s">
        <v>25</v>
      </c>
      <c r="F11812" s="8">
        <v>48</v>
      </c>
      <c r="G11812" s="6">
        <v>43701</v>
      </c>
      <c r="H11812" s="6">
        <v>43702</v>
      </c>
      <c r="I11812" s="6">
        <v>43704</v>
      </c>
      <c r="J11812" s="5" t="s">
        <v>30</v>
      </c>
      <c r="K11812" s="7">
        <v>856.09</v>
      </c>
      <c r="L11812" s="35">
        <v>701.99</v>
      </c>
      <c r="M11812" s="36">
        <f t="shared" si="184"/>
        <v>154.10000000000002</v>
      </c>
      <c r="N11812" s="37">
        <f>YEAR(Table1[[#This Row],[Data zamówienia]])</f>
        <v>2019</v>
      </c>
    </row>
    <row r="11813" spans="2:14" x14ac:dyDescent="0.3">
      <c r="B11813" s="32">
        <v>887562</v>
      </c>
      <c r="C11813" s="8" t="s">
        <v>27</v>
      </c>
      <c r="D11813" s="8" t="s">
        <v>36</v>
      </c>
      <c r="E11813" s="5" t="s">
        <v>25</v>
      </c>
      <c r="F11813" s="8">
        <v>78</v>
      </c>
      <c r="G11813" s="6">
        <v>43702</v>
      </c>
      <c r="H11813" s="6">
        <v>43706</v>
      </c>
      <c r="I11813" s="6">
        <v>43711</v>
      </c>
      <c r="J11813" s="5" t="s">
        <v>24</v>
      </c>
      <c r="K11813" s="7">
        <v>1716.73</v>
      </c>
      <c r="L11813" s="35">
        <v>1201.71</v>
      </c>
      <c r="M11813" s="36">
        <f t="shared" si="184"/>
        <v>515.02</v>
      </c>
      <c r="N11813" s="37">
        <f>YEAR(Table1[[#This Row],[Data zamówienia]])</f>
        <v>2019</v>
      </c>
    </row>
    <row r="11814" spans="2:14" x14ac:dyDescent="0.3">
      <c r="B11814" s="32">
        <v>293857</v>
      </c>
      <c r="C11814" s="8" t="s">
        <v>21</v>
      </c>
      <c r="D11814" s="8" t="s">
        <v>22</v>
      </c>
      <c r="E11814" s="5" t="s">
        <v>31</v>
      </c>
      <c r="F11814" s="8">
        <v>114</v>
      </c>
      <c r="G11814" s="6">
        <v>43703</v>
      </c>
      <c r="H11814" s="6">
        <v>43703</v>
      </c>
      <c r="I11814" s="6">
        <v>43708</v>
      </c>
      <c r="J11814" s="5" t="s">
        <v>32</v>
      </c>
      <c r="K11814" s="7">
        <v>1964.68</v>
      </c>
      <c r="L11814" s="35">
        <v>1866.45</v>
      </c>
      <c r="M11814" s="36">
        <f t="shared" si="184"/>
        <v>98.230000000000018</v>
      </c>
      <c r="N11814" s="37">
        <f>YEAR(Table1[[#This Row],[Data zamówienia]])</f>
        <v>2019</v>
      </c>
    </row>
    <row r="11815" spans="2:14" x14ac:dyDescent="0.3">
      <c r="B11815" s="32">
        <v>864294</v>
      </c>
      <c r="C11815" s="8" t="s">
        <v>21</v>
      </c>
      <c r="D11815" s="8" t="s">
        <v>36</v>
      </c>
      <c r="E11815" s="5" t="s">
        <v>29</v>
      </c>
      <c r="F11815" s="8">
        <v>340</v>
      </c>
      <c r="G11815" s="6">
        <v>43702</v>
      </c>
      <c r="H11815" s="6">
        <v>43705</v>
      </c>
      <c r="I11815" s="6">
        <v>43708</v>
      </c>
      <c r="J11815" s="5" t="s">
        <v>32</v>
      </c>
      <c r="K11815" s="7">
        <v>1314.61</v>
      </c>
      <c r="L11815" s="35">
        <v>1104.27</v>
      </c>
      <c r="M11815" s="36">
        <f t="shared" si="184"/>
        <v>210.33999999999992</v>
      </c>
      <c r="N11815" s="37">
        <f>YEAR(Table1[[#This Row],[Data zamówienia]])</f>
        <v>2019</v>
      </c>
    </row>
    <row r="11816" spans="2:14" x14ac:dyDescent="0.3">
      <c r="B11816" s="32">
        <v>166283</v>
      </c>
      <c r="C11816" s="8" t="s">
        <v>35</v>
      </c>
      <c r="D11816" s="8" t="s">
        <v>28</v>
      </c>
      <c r="E11816" s="5" t="s">
        <v>37</v>
      </c>
      <c r="F11816" s="8">
        <v>201</v>
      </c>
      <c r="G11816" s="6">
        <v>43702</v>
      </c>
      <c r="H11816" s="6">
        <v>43706</v>
      </c>
      <c r="I11816" s="6">
        <v>43713</v>
      </c>
      <c r="J11816" s="5" t="s">
        <v>26</v>
      </c>
      <c r="K11816" s="7">
        <v>1438.22</v>
      </c>
      <c r="L11816" s="35">
        <v>1337.54</v>
      </c>
      <c r="M11816" s="36">
        <f t="shared" si="184"/>
        <v>100.68000000000006</v>
      </c>
      <c r="N11816" s="37">
        <f>YEAR(Table1[[#This Row],[Data zamówienia]])</f>
        <v>2019</v>
      </c>
    </row>
    <row r="11817" spans="2:14" x14ac:dyDescent="0.3">
      <c r="B11817" s="32">
        <v>674283</v>
      </c>
      <c r="C11817" s="8" t="s">
        <v>35</v>
      </c>
      <c r="D11817" s="8" t="s">
        <v>28</v>
      </c>
      <c r="E11817" s="5" t="s">
        <v>31</v>
      </c>
      <c r="F11817" s="8">
        <v>262</v>
      </c>
      <c r="G11817" s="6">
        <v>43703</v>
      </c>
      <c r="H11817" s="6">
        <v>43705</v>
      </c>
      <c r="I11817" s="6">
        <v>43708</v>
      </c>
      <c r="J11817" s="5" t="s">
        <v>26</v>
      </c>
      <c r="K11817" s="7">
        <v>480.91</v>
      </c>
      <c r="L11817" s="35">
        <v>346.26</v>
      </c>
      <c r="M11817" s="36">
        <f t="shared" si="184"/>
        <v>134.65000000000003</v>
      </c>
      <c r="N11817" s="37">
        <f>YEAR(Table1[[#This Row],[Data zamówienia]])</f>
        <v>2019</v>
      </c>
    </row>
    <row r="11818" spans="2:14" x14ac:dyDescent="0.3">
      <c r="B11818" s="32">
        <v>701116</v>
      </c>
      <c r="C11818" s="8" t="s">
        <v>21</v>
      </c>
      <c r="D11818" s="8" t="s">
        <v>22</v>
      </c>
      <c r="E11818" s="5" t="s">
        <v>29</v>
      </c>
      <c r="F11818" s="8">
        <v>295</v>
      </c>
      <c r="G11818" s="6">
        <v>43703</v>
      </c>
      <c r="H11818" s="6">
        <v>43706</v>
      </c>
      <c r="I11818" s="6">
        <v>43713</v>
      </c>
      <c r="J11818" s="5" t="s">
        <v>26</v>
      </c>
      <c r="K11818" s="7">
        <v>867.1</v>
      </c>
      <c r="L11818" s="35">
        <v>485.58</v>
      </c>
      <c r="M11818" s="36">
        <f t="shared" si="184"/>
        <v>381.52000000000004</v>
      </c>
      <c r="N11818" s="37">
        <f>YEAR(Table1[[#This Row],[Data zamówienia]])</f>
        <v>2019</v>
      </c>
    </row>
    <row r="11819" spans="2:14" x14ac:dyDescent="0.3">
      <c r="B11819" s="32">
        <v>915834</v>
      </c>
      <c r="C11819" s="8" t="s">
        <v>27</v>
      </c>
      <c r="D11819" s="8" t="s">
        <v>28</v>
      </c>
      <c r="E11819" s="5" t="s">
        <v>25</v>
      </c>
      <c r="F11819" s="8">
        <v>259</v>
      </c>
      <c r="G11819" s="6">
        <v>43702</v>
      </c>
      <c r="H11819" s="6">
        <v>43705</v>
      </c>
      <c r="I11819" s="6">
        <v>43710</v>
      </c>
      <c r="J11819" s="5" t="s">
        <v>26</v>
      </c>
      <c r="K11819" s="7">
        <v>974.1</v>
      </c>
      <c r="L11819" s="35">
        <v>535.76</v>
      </c>
      <c r="M11819" s="36">
        <f t="shared" si="184"/>
        <v>438.34000000000003</v>
      </c>
      <c r="N11819" s="37">
        <f>YEAR(Table1[[#This Row],[Data zamówienia]])</f>
        <v>2019</v>
      </c>
    </row>
    <row r="11820" spans="2:14" x14ac:dyDescent="0.3">
      <c r="B11820" s="32">
        <v>864447</v>
      </c>
      <c r="C11820" s="8" t="s">
        <v>38</v>
      </c>
      <c r="D11820" s="8" t="s">
        <v>39</v>
      </c>
      <c r="E11820" s="5" t="s">
        <v>34</v>
      </c>
      <c r="F11820" s="8">
        <v>248</v>
      </c>
      <c r="G11820" s="6">
        <v>43703</v>
      </c>
      <c r="H11820" s="6">
        <v>43703</v>
      </c>
      <c r="I11820" s="6">
        <v>43705</v>
      </c>
      <c r="J11820" s="5" t="s">
        <v>32</v>
      </c>
      <c r="K11820" s="7">
        <v>1706.2</v>
      </c>
      <c r="L11820" s="35">
        <v>989.6</v>
      </c>
      <c r="M11820" s="36">
        <f t="shared" si="184"/>
        <v>716.6</v>
      </c>
      <c r="N11820" s="37">
        <f>YEAR(Table1[[#This Row],[Data zamówienia]])</f>
        <v>2019</v>
      </c>
    </row>
    <row r="11821" spans="2:14" x14ac:dyDescent="0.3">
      <c r="B11821" s="32">
        <v>791875</v>
      </c>
      <c r="C11821" s="8" t="s">
        <v>27</v>
      </c>
      <c r="D11821" s="8" t="s">
        <v>39</v>
      </c>
      <c r="E11821" s="5" t="s">
        <v>29</v>
      </c>
      <c r="F11821" s="8">
        <v>67</v>
      </c>
      <c r="G11821" s="6">
        <v>43703</v>
      </c>
      <c r="H11821" s="6">
        <v>43705</v>
      </c>
      <c r="I11821" s="6">
        <v>43706</v>
      </c>
      <c r="J11821" s="5" t="s">
        <v>26</v>
      </c>
      <c r="K11821" s="7">
        <v>1727.83</v>
      </c>
      <c r="L11821" s="35">
        <v>1192.2</v>
      </c>
      <c r="M11821" s="36">
        <f t="shared" si="184"/>
        <v>535.62999999999988</v>
      </c>
      <c r="N11821" s="37">
        <f>YEAR(Table1[[#This Row],[Data zamówienia]])</f>
        <v>2019</v>
      </c>
    </row>
    <row r="11822" spans="2:14" x14ac:dyDescent="0.3">
      <c r="B11822" s="32">
        <v>723437</v>
      </c>
      <c r="C11822" s="8" t="s">
        <v>38</v>
      </c>
      <c r="D11822" s="8" t="s">
        <v>39</v>
      </c>
      <c r="E11822" s="5" t="s">
        <v>23</v>
      </c>
      <c r="F11822" s="8">
        <v>38</v>
      </c>
      <c r="G11822" s="6">
        <v>43704</v>
      </c>
      <c r="H11822" s="6">
        <v>43705</v>
      </c>
      <c r="I11822" s="6">
        <v>43707</v>
      </c>
      <c r="J11822" s="5" t="s">
        <v>33</v>
      </c>
      <c r="K11822" s="7">
        <v>484.22</v>
      </c>
      <c r="L11822" s="35">
        <v>246.95</v>
      </c>
      <c r="M11822" s="36">
        <f t="shared" si="184"/>
        <v>237.27000000000004</v>
      </c>
      <c r="N11822" s="37">
        <f>YEAR(Table1[[#This Row],[Data zamówienia]])</f>
        <v>2019</v>
      </c>
    </row>
    <row r="11823" spans="2:14" x14ac:dyDescent="0.3">
      <c r="B11823" s="32">
        <v>71922</v>
      </c>
      <c r="C11823" s="8" t="s">
        <v>21</v>
      </c>
      <c r="D11823" s="8" t="s">
        <v>39</v>
      </c>
      <c r="E11823" s="5" t="s">
        <v>34</v>
      </c>
      <c r="F11823" s="8">
        <v>347</v>
      </c>
      <c r="G11823" s="6">
        <v>43704</v>
      </c>
      <c r="H11823" s="6">
        <v>43704</v>
      </c>
      <c r="I11823" s="6">
        <v>43709</v>
      </c>
      <c r="J11823" s="5" t="s">
        <v>32</v>
      </c>
      <c r="K11823" s="7">
        <v>1924.39</v>
      </c>
      <c r="L11823" s="35">
        <v>1539.51</v>
      </c>
      <c r="M11823" s="36">
        <f t="shared" si="184"/>
        <v>384.88000000000011</v>
      </c>
      <c r="N11823" s="37">
        <f>YEAR(Table1[[#This Row],[Data zamówienia]])</f>
        <v>2019</v>
      </c>
    </row>
    <row r="11824" spans="2:14" x14ac:dyDescent="0.3">
      <c r="B11824" s="32">
        <v>544572</v>
      </c>
      <c r="C11824" s="8" t="s">
        <v>21</v>
      </c>
      <c r="D11824" s="8" t="s">
        <v>28</v>
      </c>
      <c r="E11824" s="5" t="s">
        <v>29</v>
      </c>
      <c r="F11824" s="8">
        <v>288</v>
      </c>
      <c r="G11824" s="6">
        <v>43704</v>
      </c>
      <c r="H11824" s="6">
        <v>43707</v>
      </c>
      <c r="I11824" s="6">
        <v>43712</v>
      </c>
      <c r="J11824" s="5" t="s">
        <v>33</v>
      </c>
      <c r="K11824" s="7">
        <v>1724.52</v>
      </c>
      <c r="L11824" s="35">
        <v>1414.11</v>
      </c>
      <c r="M11824" s="36">
        <f t="shared" si="184"/>
        <v>310.41000000000008</v>
      </c>
      <c r="N11824" s="37">
        <f>YEAR(Table1[[#This Row],[Data zamówienia]])</f>
        <v>2019</v>
      </c>
    </row>
    <row r="11825" spans="2:14" x14ac:dyDescent="0.3">
      <c r="B11825" s="32">
        <v>20296</v>
      </c>
      <c r="C11825" s="8" t="s">
        <v>35</v>
      </c>
      <c r="D11825" s="8" t="s">
        <v>28</v>
      </c>
      <c r="E11825" s="5" t="s">
        <v>23</v>
      </c>
      <c r="F11825" s="8">
        <v>225</v>
      </c>
      <c r="G11825" s="6">
        <v>43703</v>
      </c>
      <c r="H11825" s="6">
        <v>43705</v>
      </c>
      <c r="I11825" s="6">
        <v>43712</v>
      </c>
      <c r="J11825" s="5" t="s">
        <v>26</v>
      </c>
      <c r="K11825" s="7">
        <v>1518.64</v>
      </c>
      <c r="L11825" s="35">
        <v>1245.28</v>
      </c>
      <c r="M11825" s="36">
        <f t="shared" si="184"/>
        <v>273.36000000000013</v>
      </c>
      <c r="N11825" s="37">
        <f>YEAR(Table1[[#This Row],[Data zamówienia]])</f>
        <v>2019</v>
      </c>
    </row>
    <row r="11826" spans="2:14" x14ac:dyDescent="0.3">
      <c r="B11826" s="32">
        <v>65810</v>
      </c>
      <c r="C11826" s="8" t="s">
        <v>21</v>
      </c>
      <c r="D11826" s="8" t="s">
        <v>28</v>
      </c>
      <c r="E11826" s="5" t="s">
        <v>29</v>
      </c>
      <c r="F11826" s="8">
        <v>288</v>
      </c>
      <c r="G11826" s="6">
        <v>43704</v>
      </c>
      <c r="H11826" s="6">
        <v>43704</v>
      </c>
      <c r="I11826" s="6">
        <v>43707</v>
      </c>
      <c r="J11826" s="5" t="s">
        <v>24</v>
      </c>
      <c r="K11826" s="7">
        <v>656.03</v>
      </c>
      <c r="L11826" s="35">
        <v>347.7</v>
      </c>
      <c r="M11826" s="36">
        <f t="shared" si="184"/>
        <v>308.33</v>
      </c>
      <c r="N11826" s="37">
        <f>YEAR(Table1[[#This Row],[Data zamówienia]])</f>
        <v>2019</v>
      </c>
    </row>
    <row r="11827" spans="2:14" x14ac:dyDescent="0.3">
      <c r="B11827" s="32">
        <v>626393</v>
      </c>
      <c r="C11827" s="8" t="s">
        <v>38</v>
      </c>
      <c r="D11827" s="8" t="s">
        <v>22</v>
      </c>
      <c r="E11827" s="5" t="s">
        <v>23</v>
      </c>
      <c r="F11827" s="8">
        <v>85</v>
      </c>
      <c r="G11827" s="6">
        <v>43703</v>
      </c>
      <c r="H11827" s="6">
        <v>43705</v>
      </c>
      <c r="I11827" s="6">
        <v>43709</v>
      </c>
      <c r="J11827" s="5" t="s">
        <v>33</v>
      </c>
      <c r="K11827" s="7">
        <v>1338.98</v>
      </c>
      <c r="L11827" s="35">
        <v>776.61</v>
      </c>
      <c r="M11827" s="36">
        <f t="shared" si="184"/>
        <v>562.37</v>
      </c>
      <c r="N11827" s="37">
        <f>YEAR(Table1[[#This Row],[Data zamówienia]])</f>
        <v>2019</v>
      </c>
    </row>
    <row r="11828" spans="2:14" x14ac:dyDescent="0.3">
      <c r="B11828" s="32">
        <v>261951</v>
      </c>
      <c r="C11828" s="8" t="s">
        <v>21</v>
      </c>
      <c r="D11828" s="8" t="s">
        <v>22</v>
      </c>
      <c r="E11828" s="5" t="s">
        <v>37</v>
      </c>
      <c r="F11828" s="8">
        <v>67</v>
      </c>
      <c r="G11828" s="6">
        <v>43704</v>
      </c>
      <c r="H11828" s="6">
        <v>43706</v>
      </c>
      <c r="I11828" s="6">
        <v>43712</v>
      </c>
      <c r="J11828" s="5" t="s">
        <v>32</v>
      </c>
      <c r="K11828" s="7">
        <v>540.25</v>
      </c>
      <c r="L11828" s="35">
        <v>351.16</v>
      </c>
      <c r="M11828" s="36">
        <f t="shared" si="184"/>
        <v>189.08999999999997</v>
      </c>
      <c r="N11828" s="37">
        <f>YEAR(Table1[[#This Row],[Data zamówienia]])</f>
        <v>2019</v>
      </c>
    </row>
    <row r="11829" spans="2:14" x14ac:dyDescent="0.3">
      <c r="B11829" s="32">
        <v>848673</v>
      </c>
      <c r="C11829" s="8" t="s">
        <v>35</v>
      </c>
      <c r="D11829" s="8" t="s">
        <v>28</v>
      </c>
      <c r="E11829" s="5" t="s">
        <v>37</v>
      </c>
      <c r="F11829" s="8">
        <v>332</v>
      </c>
      <c r="G11829" s="6">
        <v>43703</v>
      </c>
      <c r="H11829" s="6">
        <v>43706</v>
      </c>
      <c r="I11829" s="6">
        <v>43708</v>
      </c>
      <c r="J11829" s="5" t="s">
        <v>40</v>
      </c>
      <c r="K11829" s="7">
        <v>1700.22</v>
      </c>
      <c r="L11829" s="35">
        <v>1360.18</v>
      </c>
      <c r="M11829" s="36">
        <f t="shared" si="184"/>
        <v>340.03999999999996</v>
      </c>
      <c r="N11829" s="37">
        <f>YEAR(Table1[[#This Row],[Data zamówienia]])</f>
        <v>2019</v>
      </c>
    </row>
    <row r="11830" spans="2:14" x14ac:dyDescent="0.3">
      <c r="B11830" s="32">
        <v>130146</v>
      </c>
      <c r="C11830" s="8" t="s">
        <v>38</v>
      </c>
      <c r="D11830" s="8" t="s">
        <v>39</v>
      </c>
      <c r="E11830" s="5" t="s">
        <v>23</v>
      </c>
      <c r="F11830" s="8">
        <v>262</v>
      </c>
      <c r="G11830" s="6">
        <v>43703</v>
      </c>
      <c r="H11830" s="6">
        <v>43707</v>
      </c>
      <c r="I11830" s="6">
        <v>43712</v>
      </c>
      <c r="J11830" s="5" t="s">
        <v>30</v>
      </c>
      <c r="K11830" s="7">
        <v>950.69</v>
      </c>
      <c r="L11830" s="35">
        <v>532.39</v>
      </c>
      <c r="M11830" s="36">
        <f t="shared" si="184"/>
        <v>418.30000000000007</v>
      </c>
      <c r="N11830" s="37">
        <f>YEAR(Table1[[#This Row],[Data zamówienia]])</f>
        <v>2019</v>
      </c>
    </row>
    <row r="11831" spans="2:14" x14ac:dyDescent="0.3">
      <c r="B11831" s="32">
        <v>203702</v>
      </c>
      <c r="C11831" s="8" t="s">
        <v>21</v>
      </c>
      <c r="D11831" s="8" t="s">
        <v>39</v>
      </c>
      <c r="E11831" s="5" t="s">
        <v>34</v>
      </c>
      <c r="F11831" s="8">
        <v>103</v>
      </c>
      <c r="G11831" s="6">
        <v>43704</v>
      </c>
      <c r="H11831" s="6">
        <v>43708</v>
      </c>
      <c r="I11831" s="6">
        <v>43709</v>
      </c>
      <c r="J11831" s="5" t="s">
        <v>40</v>
      </c>
      <c r="K11831" s="7">
        <v>1386.52</v>
      </c>
      <c r="L11831" s="35">
        <v>818.05</v>
      </c>
      <c r="M11831" s="36">
        <f t="shared" si="184"/>
        <v>568.47</v>
      </c>
      <c r="N11831" s="37">
        <f>YEAR(Table1[[#This Row],[Data zamówienia]])</f>
        <v>2019</v>
      </c>
    </row>
    <row r="11832" spans="2:14" x14ac:dyDescent="0.3">
      <c r="B11832" s="32">
        <v>67510</v>
      </c>
      <c r="C11832" s="8" t="s">
        <v>38</v>
      </c>
      <c r="D11832" s="8" t="s">
        <v>22</v>
      </c>
      <c r="E11832" s="5" t="s">
        <v>25</v>
      </c>
      <c r="F11832" s="8">
        <v>286</v>
      </c>
      <c r="G11832" s="6">
        <v>43704</v>
      </c>
      <c r="H11832" s="6">
        <v>43705</v>
      </c>
      <c r="I11832" s="6">
        <v>43707</v>
      </c>
      <c r="J11832" s="5" t="s">
        <v>40</v>
      </c>
      <c r="K11832" s="7">
        <v>1152.07</v>
      </c>
      <c r="L11832" s="35">
        <v>622.12</v>
      </c>
      <c r="M11832" s="36">
        <f t="shared" si="184"/>
        <v>529.94999999999993</v>
      </c>
      <c r="N11832" s="37">
        <f>YEAR(Table1[[#This Row],[Data zamówienia]])</f>
        <v>2019</v>
      </c>
    </row>
    <row r="11833" spans="2:14" x14ac:dyDescent="0.3">
      <c r="B11833" s="32">
        <v>546963</v>
      </c>
      <c r="C11833" s="8" t="s">
        <v>21</v>
      </c>
      <c r="D11833" s="8" t="s">
        <v>28</v>
      </c>
      <c r="E11833" s="5" t="s">
        <v>37</v>
      </c>
      <c r="F11833" s="8">
        <v>46</v>
      </c>
      <c r="G11833" s="6">
        <v>43704</v>
      </c>
      <c r="H11833" s="6">
        <v>43705</v>
      </c>
      <c r="I11833" s="6">
        <v>43712</v>
      </c>
      <c r="J11833" s="5" t="s">
        <v>32</v>
      </c>
      <c r="K11833" s="7">
        <v>212.82</v>
      </c>
      <c r="L11833" s="35">
        <v>114.92</v>
      </c>
      <c r="M11833" s="36">
        <f t="shared" si="184"/>
        <v>97.899999999999991</v>
      </c>
      <c r="N11833" s="37">
        <f>YEAR(Table1[[#This Row],[Data zamówienia]])</f>
        <v>2019</v>
      </c>
    </row>
    <row r="11834" spans="2:14" x14ac:dyDescent="0.3">
      <c r="B11834" s="32">
        <v>987029</v>
      </c>
      <c r="C11834" s="8" t="s">
        <v>38</v>
      </c>
      <c r="D11834" s="8" t="s">
        <v>22</v>
      </c>
      <c r="E11834" s="5" t="s">
        <v>37</v>
      </c>
      <c r="F11834" s="8">
        <v>92</v>
      </c>
      <c r="G11834" s="6">
        <v>43705</v>
      </c>
      <c r="H11834" s="6">
        <v>43705</v>
      </c>
      <c r="I11834" s="6">
        <v>43710</v>
      </c>
      <c r="J11834" s="5" t="s">
        <v>40</v>
      </c>
      <c r="K11834" s="7">
        <v>825.7</v>
      </c>
      <c r="L11834" s="35">
        <v>561.48</v>
      </c>
      <c r="M11834" s="36">
        <f t="shared" si="184"/>
        <v>264.22000000000003</v>
      </c>
      <c r="N11834" s="37">
        <f>YEAR(Table1[[#This Row],[Data zamówienia]])</f>
        <v>2019</v>
      </c>
    </row>
    <row r="11835" spans="2:14" x14ac:dyDescent="0.3">
      <c r="B11835" s="32">
        <v>674039</v>
      </c>
      <c r="C11835" s="8" t="s">
        <v>27</v>
      </c>
      <c r="D11835" s="8" t="s">
        <v>36</v>
      </c>
      <c r="E11835" s="5" t="s">
        <v>37</v>
      </c>
      <c r="F11835" s="8">
        <v>121</v>
      </c>
      <c r="G11835" s="6">
        <v>43704</v>
      </c>
      <c r="H11835" s="6">
        <v>43705</v>
      </c>
      <c r="I11835" s="6">
        <v>43712</v>
      </c>
      <c r="J11835" s="5" t="s">
        <v>30</v>
      </c>
      <c r="K11835" s="7">
        <v>284.52</v>
      </c>
      <c r="L11835" s="35">
        <v>219.08</v>
      </c>
      <c r="M11835" s="36">
        <f t="shared" si="184"/>
        <v>65.439999999999969</v>
      </c>
      <c r="N11835" s="37">
        <f>YEAR(Table1[[#This Row],[Data zamówienia]])</f>
        <v>2019</v>
      </c>
    </row>
    <row r="11836" spans="2:14" x14ac:dyDescent="0.3">
      <c r="B11836" s="32">
        <v>843930</v>
      </c>
      <c r="C11836" s="8" t="s">
        <v>21</v>
      </c>
      <c r="D11836" s="8" t="s">
        <v>28</v>
      </c>
      <c r="E11836" s="5" t="s">
        <v>37</v>
      </c>
      <c r="F11836" s="8">
        <v>343</v>
      </c>
      <c r="G11836" s="6">
        <v>43706</v>
      </c>
      <c r="H11836" s="6">
        <v>43708</v>
      </c>
      <c r="I11836" s="6">
        <v>43709</v>
      </c>
      <c r="J11836" s="5" t="s">
        <v>30</v>
      </c>
      <c r="K11836" s="7">
        <v>667.73</v>
      </c>
      <c r="L11836" s="35">
        <v>580.92999999999995</v>
      </c>
      <c r="M11836" s="36">
        <f t="shared" si="184"/>
        <v>86.800000000000068</v>
      </c>
      <c r="N11836" s="37">
        <f>YEAR(Table1[[#This Row],[Data zamówienia]])</f>
        <v>2019</v>
      </c>
    </row>
    <row r="11837" spans="2:14" x14ac:dyDescent="0.3">
      <c r="B11837" s="32">
        <v>702322</v>
      </c>
      <c r="C11837" s="8" t="s">
        <v>21</v>
      </c>
      <c r="D11837" s="8" t="s">
        <v>39</v>
      </c>
      <c r="E11837" s="5" t="s">
        <v>37</v>
      </c>
      <c r="F11837" s="8">
        <v>11</v>
      </c>
      <c r="G11837" s="6">
        <v>43706</v>
      </c>
      <c r="H11837" s="6">
        <v>43706</v>
      </c>
      <c r="I11837" s="6">
        <v>43708</v>
      </c>
      <c r="J11837" s="5" t="s">
        <v>40</v>
      </c>
      <c r="K11837" s="7">
        <v>824.18</v>
      </c>
      <c r="L11837" s="35">
        <v>510.99</v>
      </c>
      <c r="M11837" s="36">
        <f t="shared" si="184"/>
        <v>313.18999999999994</v>
      </c>
      <c r="N11837" s="37">
        <f>YEAR(Table1[[#This Row],[Data zamówienia]])</f>
        <v>2019</v>
      </c>
    </row>
    <row r="11838" spans="2:14" x14ac:dyDescent="0.3">
      <c r="B11838" s="32">
        <v>797569</v>
      </c>
      <c r="C11838" s="8" t="s">
        <v>27</v>
      </c>
      <c r="D11838" s="8" t="s">
        <v>36</v>
      </c>
      <c r="E11838" s="5" t="s">
        <v>31</v>
      </c>
      <c r="F11838" s="8">
        <v>255</v>
      </c>
      <c r="G11838" s="6">
        <v>43705</v>
      </c>
      <c r="H11838" s="6">
        <v>43709</v>
      </c>
      <c r="I11838" s="6">
        <v>43714</v>
      </c>
      <c r="J11838" s="5" t="s">
        <v>32</v>
      </c>
      <c r="K11838" s="7">
        <v>1029.55</v>
      </c>
      <c r="L11838" s="35">
        <v>751.57</v>
      </c>
      <c r="M11838" s="36">
        <f t="shared" si="184"/>
        <v>277.9799999999999</v>
      </c>
      <c r="N11838" s="37">
        <f>YEAR(Table1[[#This Row],[Data zamówienia]])</f>
        <v>2019</v>
      </c>
    </row>
    <row r="11839" spans="2:14" x14ac:dyDescent="0.3">
      <c r="B11839" s="32">
        <v>745628</v>
      </c>
      <c r="C11839" s="8" t="s">
        <v>21</v>
      </c>
      <c r="D11839" s="8" t="s">
        <v>22</v>
      </c>
      <c r="E11839" s="5" t="s">
        <v>31</v>
      </c>
      <c r="F11839" s="8">
        <v>283</v>
      </c>
      <c r="G11839" s="6">
        <v>43706</v>
      </c>
      <c r="H11839" s="6">
        <v>43709</v>
      </c>
      <c r="I11839" s="6">
        <v>43710</v>
      </c>
      <c r="J11839" s="5" t="s">
        <v>26</v>
      </c>
      <c r="K11839" s="7">
        <v>1848.66</v>
      </c>
      <c r="L11839" s="35">
        <v>1404.98</v>
      </c>
      <c r="M11839" s="36">
        <f t="shared" si="184"/>
        <v>443.68000000000006</v>
      </c>
      <c r="N11839" s="37">
        <f>YEAR(Table1[[#This Row],[Data zamówienia]])</f>
        <v>2019</v>
      </c>
    </row>
    <row r="11840" spans="2:14" x14ac:dyDescent="0.3">
      <c r="B11840" s="32">
        <v>22420</v>
      </c>
      <c r="C11840" s="8" t="s">
        <v>27</v>
      </c>
      <c r="D11840" s="8" t="s">
        <v>39</v>
      </c>
      <c r="E11840" s="5" t="s">
        <v>31</v>
      </c>
      <c r="F11840" s="8">
        <v>188</v>
      </c>
      <c r="G11840" s="6">
        <v>43705</v>
      </c>
      <c r="H11840" s="6">
        <v>43708</v>
      </c>
      <c r="I11840" s="6">
        <v>43710</v>
      </c>
      <c r="J11840" s="5" t="s">
        <v>40</v>
      </c>
      <c r="K11840" s="7">
        <v>1152.3399999999999</v>
      </c>
      <c r="L11840" s="35">
        <v>691.4</v>
      </c>
      <c r="M11840" s="36">
        <f t="shared" si="184"/>
        <v>460.93999999999994</v>
      </c>
      <c r="N11840" s="37">
        <f>YEAR(Table1[[#This Row],[Data zamówienia]])</f>
        <v>2019</v>
      </c>
    </row>
    <row r="11841" spans="2:14" x14ac:dyDescent="0.3">
      <c r="B11841" s="32">
        <v>294528</v>
      </c>
      <c r="C11841" s="8" t="s">
        <v>21</v>
      </c>
      <c r="D11841" s="8" t="s">
        <v>22</v>
      </c>
      <c r="E11841" s="5" t="s">
        <v>31</v>
      </c>
      <c r="F11841" s="8">
        <v>300</v>
      </c>
      <c r="G11841" s="6">
        <v>43705</v>
      </c>
      <c r="H11841" s="6">
        <v>43707</v>
      </c>
      <c r="I11841" s="6">
        <v>43708</v>
      </c>
      <c r="J11841" s="5" t="s">
        <v>33</v>
      </c>
      <c r="K11841" s="7">
        <v>1778.9</v>
      </c>
      <c r="L11841" s="35">
        <v>1120.71</v>
      </c>
      <c r="M11841" s="36">
        <f t="shared" si="184"/>
        <v>658.19</v>
      </c>
      <c r="N11841" s="37">
        <f>YEAR(Table1[[#This Row],[Data zamówienia]])</f>
        <v>2019</v>
      </c>
    </row>
    <row r="11842" spans="2:14" x14ac:dyDescent="0.3">
      <c r="B11842" s="32">
        <v>989553</v>
      </c>
      <c r="C11842" s="8" t="s">
        <v>21</v>
      </c>
      <c r="D11842" s="8" t="s">
        <v>28</v>
      </c>
      <c r="E11842" s="5" t="s">
        <v>29</v>
      </c>
      <c r="F11842" s="8">
        <v>2</v>
      </c>
      <c r="G11842" s="6">
        <v>43706</v>
      </c>
      <c r="H11842" s="6">
        <v>43707</v>
      </c>
      <c r="I11842" s="6">
        <v>43709</v>
      </c>
      <c r="J11842" s="5" t="s">
        <v>24</v>
      </c>
      <c r="K11842" s="7">
        <v>878.46</v>
      </c>
      <c r="L11842" s="35">
        <v>448.01</v>
      </c>
      <c r="M11842" s="36">
        <f t="shared" si="184"/>
        <v>430.45000000000005</v>
      </c>
      <c r="N11842" s="37">
        <f>YEAR(Table1[[#This Row],[Data zamówienia]])</f>
        <v>2019</v>
      </c>
    </row>
    <row r="11843" spans="2:14" x14ac:dyDescent="0.3">
      <c r="B11843" s="32">
        <v>429011</v>
      </c>
      <c r="C11843" s="8" t="s">
        <v>35</v>
      </c>
      <c r="D11843" s="8" t="s">
        <v>39</v>
      </c>
      <c r="E11843" s="5" t="s">
        <v>37</v>
      </c>
      <c r="F11843" s="8">
        <v>22</v>
      </c>
      <c r="G11843" s="6">
        <v>43706</v>
      </c>
      <c r="H11843" s="6">
        <v>43708</v>
      </c>
      <c r="I11843" s="6">
        <v>43715</v>
      </c>
      <c r="J11843" s="5" t="s">
        <v>32</v>
      </c>
      <c r="K11843" s="7">
        <v>1699.04</v>
      </c>
      <c r="L11843" s="35">
        <v>1427.19</v>
      </c>
      <c r="M11843" s="36">
        <f t="shared" si="184"/>
        <v>271.84999999999991</v>
      </c>
      <c r="N11843" s="37">
        <f>YEAR(Table1[[#This Row],[Data zamówienia]])</f>
        <v>2019</v>
      </c>
    </row>
    <row r="11844" spans="2:14" x14ac:dyDescent="0.3">
      <c r="B11844" s="32">
        <v>213759</v>
      </c>
      <c r="C11844" s="8" t="s">
        <v>27</v>
      </c>
      <c r="D11844" s="8" t="s">
        <v>22</v>
      </c>
      <c r="E11844" s="5" t="s">
        <v>37</v>
      </c>
      <c r="F11844" s="8">
        <v>85</v>
      </c>
      <c r="G11844" s="6">
        <v>43706</v>
      </c>
      <c r="H11844" s="6">
        <v>43707</v>
      </c>
      <c r="I11844" s="6">
        <v>43712</v>
      </c>
      <c r="J11844" s="5" t="s">
        <v>30</v>
      </c>
      <c r="K11844" s="7">
        <v>1556.05</v>
      </c>
      <c r="L11844" s="35">
        <v>871.39</v>
      </c>
      <c r="M11844" s="36">
        <f t="shared" ref="M11844:M11907" si="185">K11844-L11844</f>
        <v>684.66</v>
      </c>
      <c r="N11844" s="37">
        <f>YEAR(Table1[[#This Row],[Data zamówienia]])</f>
        <v>2019</v>
      </c>
    </row>
    <row r="11845" spans="2:14" x14ac:dyDescent="0.3">
      <c r="B11845" s="32">
        <v>173800</v>
      </c>
      <c r="C11845" s="8" t="s">
        <v>35</v>
      </c>
      <c r="D11845" s="8" t="s">
        <v>28</v>
      </c>
      <c r="E11845" s="5" t="s">
        <v>29</v>
      </c>
      <c r="F11845" s="8">
        <v>59</v>
      </c>
      <c r="G11845" s="6">
        <v>43707</v>
      </c>
      <c r="H11845" s="6">
        <v>43708</v>
      </c>
      <c r="I11845" s="6">
        <v>43713</v>
      </c>
      <c r="J11845" s="5" t="s">
        <v>30</v>
      </c>
      <c r="K11845" s="7">
        <v>443.32</v>
      </c>
      <c r="L11845" s="35">
        <v>363.52</v>
      </c>
      <c r="M11845" s="36">
        <f t="shared" si="185"/>
        <v>79.800000000000011</v>
      </c>
      <c r="N11845" s="37">
        <f>YEAR(Table1[[#This Row],[Data zamówienia]])</f>
        <v>2019</v>
      </c>
    </row>
    <row r="11846" spans="2:14" x14ac:dyDescent="0.3">
      <c r="B11846" s="32">
        <v>764070</v>
      </c>
      <c r="C11846" s="8" t="s">
        <v>27</v>
      </c>
      <c r="D11846" s="8" t="s">
        <v>36</v>
      </c>
      <c r="E11846" s="5" t="s">
        <v>23</v>
      </c>
      <c r="F11846" s="8">
        <v>272</v>
      </c>
      <c r="G11846" s="6">
        <v>43707</v>
      </c>
      <c r="H11846" s="6">
        <v>43709</v>
      </c>
      <c r="I11846" s="6">
        <v>43714</v>
      </c>
      <c r="J11846" s="5" t="s">
        <v>32</v>
      </c>
      <c r="K11846" s="7">
        <v>1782.06</v>
      </c>
      <c r="L11846" s="35">
        <v>1158.3399999999999</v>
      </c>
      <c r="M11846" s="36">
        <f t="shared" si="185"/>
        <v>623.72</v>
      </c>
      <c r="N11846" s="37">
        <f>YEAR(Table1[[#This Row],[Data zamówienia]])</f>
        <v>2019</v>
      </c>
    </row>
    <row r="11847" spans="2:14" x14ac:dyDescent="0.3">
      <c r="B11847" s="32">
        <v>228663</v>
      </c>
      <c r="C11847" s="8" t="s">
        <v>27</v>
      </c>
      <c r="D11847" s="8" t="s">
        <v>39</v>
      </c>
      <c r="E11847" s="5" t="s">
        <v>25</v>
      </c>
      <c r="F11847" s="8">
        <v>307</v>
      </c>
      <c r="G11847" s="6">
        <v>43706</v>
      </c>
      <c r="H11847" s="6">
        <v>43709</v>
      </c>
      <c r="I11847" s="6">
        <v>43715</v>
      </c>
      <c r="J11847" s="5" t="s">
        <v>33</v>
      </c>
      <c r="K11847" s="7">
        <v>1768.77</v>
      </c>
      <c r="L11847" s="35">
        <v>1503.45</v>
      </c>
      <c r="M11847" s="36">
        <f t="shared" si="185"/>
        <v>265.31999999999994</v>
      </c>
      <c r="N11847" s="37">
        <f>YEAR(Table1[[#This Row],[Data zamówienia]])</f>
        <v>2019</v>
      </c>
    </row>
    <row r="11848" spans="2:14" x14ac:dyDescent="0.3">
      <c r="B11848" s="32">
        <v>513663</v>
      </c>
      <c r="C11848" s="8" t="s">
        <v>27</v>
      </c>
      <c r="D11848" s="8" t="s">
        <v>36</v>
      </c>
      <c r="E11848" s="5" t="s">
        <v>23</v>
      </c>
      <c r="F11848" s="8">
        <v>83</v>
      </c>
      <c r="G11848" s="6">
        <v>43707</v>
      </c>
      <c r="H11848" s="6">
        <v>43710</v>
      </c>
      <c r="I11848" s="6">
        <v>43715</v>
      </c>
      <c r="J11848" s="5" t="s">
        <v>33</v>
      </c>
      <c r="K11848" s="7">
        <v>1920.08</v>
      </c>
      <c r="L11848" s="35">
        <v>1555.26</v>
      </c>
      <c r="M11848" s="36">
        <f t="shared" si="185"/>
        <v>364.81999999999994</v>
      </c>
      <c r="N11848" s="37">
        <f>YEAR(Table1[[#This Row],[Data zamówienia]])</f>
        <v>2019</v>
      </c>
    </row>
    <row r="11849" spans="2:14" x14ac:dyDescent="0.3">
      <c r="B11849" s="32">
        <v>597383</v>
      </c>
      <c r="C11849" s="8" t="s">
        <v>21</v>
      </c>
      <c r="D11849" s="8" t="s">
        <v>22</v>
      </c>
      <c r="E11849" s="5" t="s">
        <v>31</v>
      </c>
      <c r="F11849" s="8">
        <v>167</v>
      </c>
      <c r="G11849" s="6">
        <v>43706</v>
      </c>
      <c r="H11849" s="6">
        <v>43707</v>
      </c>
      <c r="I11849" s="6">
        <v>43710</v>
      </c>
      <c r="J11849" s="5" t="s">
        <v>24</v>
      </c>
      <c r="K11849" s="7">
        <v>225.86</v>
      </c>
      <c r="L11849" s="35">
        <v>201.02</v>
      </c>
      <c r="M11849" s="36">
        <f t="shared" si="185"/>
        <v>24.840000000000003</v>
      </c>
      <c r="N11849" s="37">
        <f>YEAR(Table1[[#This Row],[Data zamówienia]])</f>
        <v>2019</v>
      </c>
    </row>
    <row r="11850" spans="2:14" x14ac:dyDescent="0.3">
      <c r="B11850" s="32">
        <v>181416</v>
      </c>
      <c r="C11850" s="8" t="s">
        <v>35</v>
      </c>
      <c r="D11850" s="8" t="s">
        <v>28</v>
      </c>
      <c r="E11850" s="5" t="s">
        <v>25</v>
      </c>
      <c r="F11850" s="8">
        <v>95</v>
      </c>
      <c r="G11850" s="6">
        <v>43706</v>
      </c>
      <c r="H11850" s="6">
        <v>43707</v>
      </c>
      <c r="I11850" s="6">
        <v>43711</v>
      </c>
      <c r="J11850" s="5" t="s">
        <v>40</v>
      </c>
      <c r="K11850" s="7">
        <v>385.78</v>
      </c>
      <c r="L11850" s="35">
        <v>273.89999999999998</v>
      </c>
      <c r="M11850" s="36">
        <f t="shared" si="185"/>
        <v>111.88</v>
      </c>
      <c r="N11850" s="37">
        <f>YEAR(Table1[[#This Row],[Data zamówienia]])</f>
        <v>2019</v>
      </c>
    </row>
    <row r="11851" spans="2:14" x14ac:dyDescent="0.3">
      <c r="B11851" s="32">
        <v>919668</v>
      </c>
      <c r="C11851" s="8" t="s">
        <v>21</v>
      </c>
      <c r="D11851" s="8" t="s">
        <v>36</v>
      </c>
      <c r="E11851" s="5" t="s">
        <v>34</v>
      </c>
      <c r="F11851" s="8">
        <v>119</v>
      </c>
      <c r="G11851" s="6">
        <v>43706</v>
      </c>
      <c r="H11851" s="6">
        <v>43707</v>
      </c>
      <c r="I11851" s="6">
        <v>43708</v>
      </c>
      <c r="J11851" s="5" t="s">
        <v>30</v>
      </c>
      <c r="K11851" s="7">
        <v>1945.71</v>
      </c>
      <c r="L11851" s="35">
        <v>1264.71</v>
      </c>
      <c r="M11851" s="36">
        <f t="shared" si="185"/>
        <v>681</v>
      </c>
      <c r="N11851" s="37">
        <f>YEAR(Table1[[#This Row],[Data zamówienia]])</f>
        <v>2019</v>
      </c>
    </row>
    <row r="11852" spans="2:14" x14ac:dyDescent="0.3">
      <c r="B11852" s="32">
        <v>749158</v>
      </c>
      <c r="C11852" s="8" t="s">
        <v>35</v>
      </c>
      <c r="D11852" s="8" t="s">
        <v>28</v>
      </c>
      <c r="E11852" s="5" t="s">
        <v>29</v>
      </c>
      <c r="F11852" s="8">
        <v>326</v>
      </c>
      <c r="G11852" s="6">
        <v>43706</v>
      </c>
      <c r="H11852" s="6">
        <v>43709</v>
      </c>
      <c r="I11852" s="6">
        <v>43711</v>
      </c>
      <c r="J11852" s="5" t="s">
        <v>33</v>
      </c>
      <c r="K11852" s="7">
        <v>1340.14</v>
      </c>
      <c r="L11852" s="35">
        <v>938.1</v>
      </c>
      <c r="M11852" s="36">
        <f t="shared" si="185"/>
        <v>402.04000000000008</v>
      </c>
      <c r="N11852" s="37">
        <f>YEAR(Table1[[#This Row],[Data zamówienia]])</f>
        <v>2019</v>
      </c>
    </row>
    <row r="11853" spans="2:14" x14ac:dyDescent="0.3">
      <c r="B11853" s="32">
        <v>335298</v>
      </c>
      <c r="C11853" s="8" t="s">
        <v>27</v>
      </c>
      <c r="D11853" s="8" t="s">
        <v>39</v>
      </c>
      <c r="E11853" s="5" t="s">
        <v>29</v>
      </c>
      <c r="F11853" s="8">
        <v>128</v>
      </c>
      <c r="G11853" s="6">
        <v>43707</v>
      </c>
      <c r="H11853" s="6">
        <v>43711</v>
      </c>
      <c r="I11853" s="6">
        <v>43718</v>
      </c>
      <c r="J11853" s="5" t="s">
        <v>32</v>
      </c>
      <c r="K11853" s="7">
        <v>893</v>
      </c>
      <c r="L11853" s="35">
        <v>526.87</v>
      </c>
      <c r="M11853" s="36">
        <f t="shared" si="185"/>
        <v>366.13</v>
      </c>
      <c r="N11853" s="37">
        <f>YEAR(Table1[[#This Row],[Data zamówienia]])</f>
        <v>2019</v>
      </c>
    </row>
    <row r="11854" spans="2:14" x14ac:dyDescent="0.3">
      <c r="B11854" s="32">
        <v>351770</v>
      </c>
      <c r="C11854" s="8" t="s">
        <v>27</v>
      </c>
      <c r="D11854" s="8" t="s">
        <v>36</v>
      </c>
      <c r="E11854" s="5" t="s">
        <v>29</v>
      </c>
      <c r="F11854" s="8">
        <v>67</v>
      </c>
      <c r="G11854" s="6">
        <v>43707</v>
      </c>
      <c r="H11854" s="6">
        <v>43709</v>
      </c>
      <c r="I11854" s="6">
        <v>43713</v>
      </c>
      <c r="J11854" s="5" t="s">
        <v>32</v>
      </c>
      <c r="K11854" s="7">
        <v>1096.01</v>
      </c>
      <c r="L11854" s="35">
        <v>931.61</v>
      </c>
      <c r="M11854" s="36">
        <f t="shared" si="185"/>
        <v>164.39999999999998</v>
      </c>
      <c r="N11854" s="37">
        <f>YEAR(Table1[[#This Row],[Data zamówienia]])</f>
        <v>2019</v>
      </c>
    </row>
    <row r="11855" spans="2:14" x14ac:dyDescent="0.3">
      <c r="B11855" s="32">
        <v>273951</v>
      </c>
      <c r="C11855" s="8" t="s">
        <v>35</v>
      </c>
      <c r="D11855" s="8" t="s">
        <v>22</v>
      </c>
      <c r="E11855" s="5" t="s">
        <v>29</v>
      </c>
      <c r="F11855" s="8">
        <v>356</v>
      </c>
      <c r="G11855" s="6">
        <v>43707</v>
      </c>
      <c r="H11855" s="6">
        <v>43709</v>
      </c>
      <c r="I11855" s="6">
        <v>43716</v>
      </c>
      <c r="J11855" s="5" t="s">
        <v>26</v>
      </c>
      <c r="K11855" s="7">
        <v>372.24</v>
      </c>
      <c r="L11855" s="35">
        <v>215.9</v>
      </c>
      <c r="M11855" s="36">
        <f t="shared" si="185"/>
        <v>156.34</v>
      </c>
      <c r="N11855" s="37">
        <f>YEAR(Table1[[#This Row],[Data zamówienia]])</f>
        <v>2019</v>
      </c>
    </row>
    <row r="11856" spans="2:14" x14ac:dyDescent="0.3">
      <c r="B11856" s="32">
        <v>424620</v>
      </c>
      <c r="C11856" s="8" t="s">
        <v>35</v>
      </c>
      <c r="D11856" s="8" t="s">
        <v>28</v>
      </c>
      <c r="E11856" s="5" t="s">
        <v>37</v>
      </c>
      <c r="F11856" s="8">
        <v>343</v>
      </c>
      <c r="G11856" s="6">
        <v>43707</v>
      </c>
      <c r="H11856" s="6">
        <v>43708</v>
      </c>
      <c r="I11856" s="6">
        <v>43714</v>
      </c>
      <c r="J11856" s="5" t="s">
        <v>24</v>
      </c>
      <c r="K11856" s="7">
        <v>225.42</v>
      </c>
      <c r="L11856" s="35">
        <v>180.34</v>
      </c>
      <c r="M11856" s="36">
        <f t="shared" si="185"/>
        <v>45.079999999999984</v>
      </c>
      <c r="N11856" s="37">
        <f>YEAR(Table1[[#This Row],[Data zamówienia]])</f>
        <v>2019</v>
      </c>
    </row>
    <row r="11857" spans="2:14" x14ac:dyDescent="0.3">
      <c r="B11857" s="32">
        <v>7380</v>
      </c>
      <c r="C11857" s="8" t="s">
        <v>21</v>
      </c>
      <c r="D11857" s="8" t="s">
        <v>22</v>
      </c>
      <c r="E11857" s="5" t="s">
        <v>31</v>
      </c>
      <c r="F11857" s="8">
        <v>185</v>
      </c>
      <c r="G11857" s="6">
        <v>43709</v>
      </c>
      <c r="H11857" s="6">
        <v>43712</v>
      </c>
      <c r="I11857" s="6">
        <v>43717</v>
      </c>
      <c r="J11857" s="5" t="s">
        <v>24</v>
      </c>
      <c r="K11857" s="7">
        <v>1020.87</v>
      </c>
      <c r="L11857" s="35">
        <v>745.24</v>
      </c>
      <c r="M11857" s="36">
        <f t="shared" si="185"/>
        <v>275.63</v>
      </c>
      <c r="N11857" s="37">
        <f>YEAR(Table1[[#This Row],[Data zamówienia]])</f>
        <v>2019</v>
      </c>
    </row>
    <row r="11858" spans="2:14" x14ac:dyDescent="0.3">
      <c r="B11858" s="32">
        <v>890849</v>
      </c>
      <c r="C11858" s="8" t="s">
        <v>21</v>
      </c>
      <c r="D11858" s="8" t="s">
        <v>36</v>
      </c>
      <c r="E11858" s="5" t="s">
        <v>25</v>
      </c>
      <c r="F11858" s="8">
        <v>36</v>
      </c>
      <c r="G11858" s="6">
        <v>43708</v>
      </c>
      <c r="H11858" s="6">
        <v>43712</v>
      </c>
      <c r="I11858" s="6">
        <v>43714</v>
      </c>
      <c r="J11858" s="5" t="s">
        <v>33</v>
      </c>
      <c r="K11858" s="7">
        <v>1768.77</v>
      </c>
      <c r="L11858" s="35">
        <v>1291.2</v>
      </c>
      <c r="M11858" s="36">
        <f t="shared" si="185"/>
        <v>477.56999999999994</v>
      </c>
      <c r="N11858" s="37">
        <f>YEAR(Table1[[#This Row],[Data zamówienia]])</f>
        <v>2019</v>
      </c>
    </row>
    <row r="11859" spans="2:14" x14ac:dyDescent="0.3">
      <c r="B11859" s="32">
        <v>350720</v>
      </c>
      <c r="C11859" s="8" t="s">
        <v>35</v>
      </c>
      <c r="D11859" s="8" t="s">
        <v>22</v>
      </c>
      <c r="E11859" s="5" t="s">
        <v>34</v>
      </c>
      <c r="F11859" s="8">
        <v>125</v>
      </c>
      <c r="G11859" s="6">
        <v>43708</v>
      </c>
      <c r="H11859" s="6">
        <v>43710</v>
      </c>
      <c r="I11859" s="6">
        <v>43716</v>
      </c>
      <c r="J11859" s="5" t="s">
        <v>30</v>
      </c>
      <c r="K11859" s="7">
        <v>922.91</v>
      </c>
      <c r="L11859" s="35">
        <v>572.20000000000005</v>
      </c>
      <c r="M11859" s="36">
        <f t="shared" si="185"/>
        <v>350.70999999999992</v>
      </c>
      <c r="N11859" s="37">
        <f>YEAR(Table1[[#This Row],[Data zamówienia]])</f>
        <v>2019</v>
      </c>
    </row>
    <row r="11860" spans="2:14" x14ac:dyDescent="0.3">
      <c r="B11860" s="32">
        <v>42039</v>
      </c>
      <c r="C11860" s="8" t="s">
        <v>21</v>
      </c>
      <c r="D11860" s="8" t="s">
        <v>22</v>
      </c>
      <c r="E11860" s="5" t="s">
        <v>34</v>
      </c>
      <c r="F11860" s="8">
        <v>270</v>
      </c>
      <c r="G11860" s="6">
        <v>43709</v>
      </c>
      <c r="H11860" s="6">
        <v>43712</v>
      </c>
      <c r="I11860" s="6">
        <v>43713</v>
      </c>
      <c r="J11860" s="5" t="s">
        <v>30</v>
      </c>
      <c r="K11860" s="7">
        <v>238.26</v>
      </c>
      <c r="L11860" s="35">
        <v>145.34</v>
      </c>
      <c r="M11860" s="36">
        <f t="shared" si="185"/>
        <v>92.919999999999987</v>
      </c>
      <c r="N11860" s="37">
        <f>YEAR(Table1[[#This Row],[Data zamówienia]])</f>
        <v>2019</v>
      </c>
    </row>
    <row r="11861" spans="2:14" x14ac:dyDescent="0.3">
      <c r="B11861" s="32">
        <v>796900</v>
      </c>
      <c r="C11861" s="8" t="s">
        <v>21</v>
      </c>
      <c r="D11861" s="8" t="s">
        <v>36</v>
      </c>
      <c r="E11861" s="5" t="s">
        <v>34</v>
      </c>
      <c r="F11861" s="8">
        <v>223</v>
      </c>
      <c r="G11861" s="6">
        <v>43709</v>
      </c>
      <c r="H11861" s="6">
        <v>43710</v>
      </c>
      <c r="I11861" s="6">
        <v>43711</v>
      </c>
      <c r="J11861" s="5" t="s">
        <v>30</v>
      </c>
      <c r="K11861" s="7">
        <v>971.02</v>
      </c>
      <c r="L11861" s="35">
        <v>825.37</v>
      </c>
      <c r="M11861" s="36">
        <f t="shared" si="185"/>
        <v>145.64999999999998</v>
      </c>
      <c r="N11861" s="37">
        <f>YEAR(Table1[[#This Row],[Data zamówienia]])</f>
        <v>2019</v>
      </c>
    </row>
    <row r="11862" spans="2:14" x14ac:dyDescent="0.3">
      <c r="B11862" s="32">
        <v>97647</v>
      </c>
      <c r="C11862" s="8" t="s">
        <v>21</v>
      </c>
      <c r="D11862" s="8" t="s">
        <v>22</v>
      </c>
      <c r="E11862" s="5" t="s">
        <v>34</v>
      </c>
      <c r="F11862" s="8">
        <v>183</v>
      </c>
      <c r="G11862" s="6">
        <v>43708</v>
      </c>
      <c r="H11862" s="6">
        <v>43710</v>
      </c>
      <c r="I11862" s="6">
        <v>43716</v>
      </c>
      <c r="J11862" s="5" t="s">
        <v>40</v>
      </c>
      <c r="K11862" s="7">
        <v>1787.73</v>
      </c>
      <c r="L11862" s="35">
        <v>1036.8800000000001</v>
      </c>
      <c r="M11862" s="36">
        <f t="shared" si="185"/>
        <v>750.84999999999991</v>
      </c>
      <c r="N11862" s="37">
        <f>YEAR(Table1[[#This Row],[Data zamówienia]])</f>
        <v>2019</v>
      </c>
    </row>
    <row r="11863" spans="2:14" x14ac:dyDescent="0.3">
      <c r="B11863" s="32">
        <v>704832</v>
      </c>
      <c r="C11863" s="8" t="s">
        <v>27</v>
      </c>
      <c r="D11863" s="8" t="s">
        <v>22</v>
      </c>
      <c r="E11863" s="5" t="s">
        <v>34</v>
      </c>
      <c r="F11863" s="8">
        <v>92</v>
      </c>
      <c r="G11863" s="6">
        <v>43709</v>
      </c>
      <c r="H11863" s="6">
        <v>43710</v>
      </c>
      <c r="I11863" s="6">
        <v>43714</v>
      </c>
      <c r="J11863" s="5" t="s">
        <v>33</v>
      </c>
      <c r="K11863" s="7">
        <v>1526.13</v>
      </c>
      <c r="L11863" s="35">
        <v>1388.78</v>
      </c>
      <c r="M11863" s="36">
        <f t="shared" si="185"/>
        <v>137.35000000000014</v>
      </c>
      <c r="N11863" s="37">
        <f>YEAR(Table1[[#This Row],[Data zamówienia]])</f>
        <v>2019</v>
      </c>
    </row>
    <row r="11864" spans="2:14" x14ac:dyDescent="0.3">
      <c r="B11864" s="32">
        <v>218948</v>
      </c>
      <c r="C11864" s="8" t="s">
        <v>21</v>
      </c>
      <c r="D11864" s="8" t="s">
        <v>39</v>
      </c>
      <c r="E11864" s="5" t="s">
        <v>34</v>
      </c>
      <c r="F11864" s="8">
        <v>333</v>
      </c>
      <c r="G11864" s="6">
        <v>43708</v>
      </c>
      <c r="H11864" s="6">
        <v>43710</v>
      </c>
      <c r="I11864" s="6">
        <v>43715</v>
      </c>
      <c r="J11864" s="5" t="s">
        <v>26</v>
      </c>
      <c r="K11864" s="7">
        <v>926.93</v>
      </c>
      <c r="L11864" s="35">
        <v>723.01</v>
      </c>
      <c r="M11864" s="36">
        <f t="shared" si="185"/>
        <v>203.91999999999996</v>
      </c>
      <c r="N11864" s="37">
        <f>YEAR(Table1[[#This Row],[Data zamówienia]])</f>
        <v>2019</v>
      </c>
    </row>
    <row r="11865" spans="2:14" x14ac:dyDescent="0.3">
      <c r="B11865" s="32">
        <v>65247</v>
      </c>
      <c r="C11865" s="8" t="s">
        <v>27</v>
      </c>
      <c r="D11865" s="8" t="s">
        <v>39</v>
      </c>
      <c r="E11865" s="5" t="s">
        <v>25</v>
      </c>
      <c r="F11865" s="8">
        <v>235</v>
      </c>
      <c r="G11865" s="6">
        <v>43708</v>
      </c>
      <c r="H11865" s="6">
        <v>43709</v>
      </c>
      <c r="I11865" s="6">
        <v>43710</v>
      </c>
      <c r="J11865" s="5" t="s">
        <v>26</v>
      </c>
      <c r="K11865" s="7">
        <v>1159.22</v>
      </c>
      <c r="L11865" s="35">
        <v>602.79</v>
      </c>
      <c r="M11865" s="36">
        <f t="shared" si="185"/>
        <v>556.43000000000006</v>
      </c>
      <c r="N11865" s="37">
        <f>YEAR(Table1[[#This Row],[Data zamówienia]])</f>
        <v>2019</v>
      </c>
    </row>
    <row r="11866" spans="2:14" x14ac:dyDescent="0.3">
      <c r="B11866" s="32">
        <v>300005</v>
      </c>
      <c r="C11866" s="8" t="s">
        <v>27</v>
      </c>
      <c r="D11866" s="8" t="s">
        <v>36</v>
      </c>
      <c r="E11866" s="5" t="s">
        <v>29</v>
      </c>
      <c r="F11866" s="8">
        <v>2</v>
      </c>
      <c r="G11866" s="6">
        <v>43709</v>
      </c>
      <c r="H11866" s="6">
        <v>43710</v>
      </c>
      <c r="I11866" s="6">
        <v>43717</v>
      </c>
      <c r="J11866" s="5" t="s">
        <v>24</v>
      </c>
      <c r="K11866" s="7">
        <v>1049.29</v>
      </c>
      <c r="L11866" s="35">
        <v>776.47</v>
      </c>
      <c r="M11866" s="36">
        <f t="shared" si="185"/>
        <v>272.81999999999994</v>
      </c>
      <c r="N11866" s="37">
        <f>YEAR(Table1[[#This Row],[Data zamówienia]])</f>
        <v>2019</v>
      </c>
    </row>
    <row r="11867" spans="2:14" x14ac:dyDescent="0.3">
      <c r="B11867" s="32">
        <v>792547</v>
      </c>
      <c r="C11867" s="8" t="s">
        <v>35</v>
      </c>
      <c r="D11867" s="8" t="s">
        <v>39</v>
      </c>
      <c r="E11867" s="5" t="s">
        <v>31</v>
      </c>
      <c r="F11867" s="8">
        <v>60</v>
      </c>
      <c r="G11867" s="6">
        <v>43708</v>
      </c>
      <c r="H11867" s="6">
        <v>43711</v>
      </c>
      <c r="I11867" s="6">
        <v>43716</v>
      </c>
      <c r="J11867" s="5" t="s">
        <v>33</v>
      </c>
      <c r="K11867" s="7">
        <v>1896.41</v>
      </c>
      <c r="L11867" s="35">
        <v>1725.73</v>
      </c>
      <c r="M11867" s="36">
        <f t="shared" si="185"/>
        <v>170.68000000000006</v>
      </c>
      <c r="N11867" s="37">
        <f>YEAR(Table1[[#This Row],[Data zamówienia]])</f>
        <v>2019</v>
      </c>
    </row>
    <row r="11868" spans="2:14" x14ac:dyDescent="0.3">
      <c r="B11868" s="32">
        <v>591135</v>
      </c>
      <c r="C11868" s="8" t="s">
        <v>21</v>
      </c>
      <c r="D11868" s="8" t="s">
        <v>22</v>
      </c>
      <c r="E11868" s="5" t="s">
        <v>31</v>
      </c>
      <c r="F11868" s="8">
        <v>45</v>
      </c>
      <c r="G11868" s="6">
        <v>43709</v>
      </c>
      <c r="H11868" s="6">
        <v>43713</v>
      </c>
      <c r="I11868" s="6">
        <v>43719</v>
      </c>
      <c r="J11868" s="5" t="s">
        <v>32</v>
      </c>
      <c r="K11868" s="7">
        <v>1284.72</v>
      </c>
      <c r="L11868" s="35">
        <v>693.75</v>
      </c>
      <c r="M11868" s="36">
        <f t="shared" si="185"/>
        <v>590.97</v>
      </c>
      <c r="N11868" s="37">
        <f>YEAR(Table1[[#This Row],[Data zamówienia]])</f>
        <v>2019</v>
      </c>
    </row>
    <row r="11869" spans="2:14" x14ac:dyDescent="0.3">
      <c r="B11869" s="32">
        <v>761032</v>
      </c>
      <c r="C11869" s="8" t="s">
        <v>27</v>
      </c>
      <c r="D11869" s="8" t="s">
        <v>39</v>
      </c>
      <c r="E11869" s="5" t="s">
        <v>25</v>
      </c>
      <c r="F11869" s="8">
        <v>145</v>
      </c>
      <c r="G11869" s="6">
        <v>43710</v>
      </c>
      <c r="H11869" s="6">
        <v>43711</v>
      </c>
      <c r="I11869" s="6">
        <v>43717</v>
      </c>
      <c r="J11869" s="5" t="s">
        <v>24</v>
      </c>
      <c r="K11869" s="7">
        <v>1442.37</v>
      </c>
      <c r="L11869" s="35">
        <v>822.15</v>
      </c>
      <c r="M11869" s="36">
        <f t="shared" si="185"/>
        <v>620.21999999999991</v>
      </c>
      <c r="N11869" s="37">
        <f>YEAR(Table1[[#This Row],[Data zamówienia]])</f>
        <v>2019</v>
      </c>
    </row>
    <row r="11870" spans="2:14" x14ac:dyDescent="0.3">
      <c r="B11870" s="32">
        <v>224068</v>
      </c>
      <c r="C11870" s="8" t="s">
        <v>38</v>
      </c>
      <c r="D11870" s="8" t="s">
        <v>36</v>
      </c>
      <c r="E11870" s="5" t="s">
        <v>29</v>
      </c>
      <c r="F11870" s="8">
        <v>296</v>
      </c>
      <c r="G11870" s="6">
        <v>43709</v>
      </c>
      <c r="H11870" s="6">
        <v>43712</v>
      </c>
      <c r="I11870" s="6">
        <v>43717</v>
      </c>
      <c r="J11870" s="5" t="s">
        <v>24</v>
      </c>
      <c r="K11870" s="7">
        <v>1810.25</v>
      </c>
      <c r="L11870" s="35">
        <v>1484.41</v>
      </c>
      <c r="M11870" s="36">
        <f t="shared" si="185"/>
        <v>325.83999999999992</v>
      </c>
      <c r="N11870" s="37">
        <f>YEAR(Table1[[#This Row],[Data zamówienia]])</f>
        <v>2019</v>
      </c>
    </row>
    <row r="11871" spans="2:14" x14ac:dyDescent="0.3">
      <c r="B11871" s="32">
        <v>430070</v>
      </c>
      <c r="C11871" s="8" t="s">
        <v>21</v>
      </c>
      <c r="D11871" s="8" t="s">
        <v>28</v>
      </c>
      <c r="E11871" s="5" t="s">
        <v>31</v>
      </c>
      <c r="F11871" s="8">
        <v>303</v>
      </c>
      <c r="G11871" s="6">
        <v>43710</v>
      </c>
      <c r="H11871" s="6">
        <v>43710</v>
      </c>
      <c r="I11871" s="6">
        <v>43712</v>
      </c>
      <c r="J11871" s="5" t="s">
        <v>33</v>
      </c>
      <c r="K11871" s="7">
        <v>926.93</v>
      </c>
      <c r="L11871" s="35">
        <v>797.16</v>
      </c>
      <c r="M11871" s="36">
        <f t="shared" si="185"/>
        <v>129.76999999999998</v>
      </c>
      <c r="N11871" s="37">
        <f>YEAR(Table1[[#This Row],[Data zamówienia]])</f>
        <v>2019</v>
      </c>
    </row>
    <row r="11872" spans="2:14" x14ac:dyDescent="0.3">
      <c r="B11872" s="32">
        <v>105463</v>
      </c>
      <c r="C11872" s="8" t="s">
        <v>21</v>
      </c>
      <c r="D11872" s="8" t="s">
        <v>39</v>
      </c>
      <c r="E11872" s="5" t="s">
        <v>29</v>
      </c>
      <c r="F11872" s="8">
        <v>71</v>
      </c>
      <c r="G11872" s="6">
        <v>43709</v>
      </c>
      <c r="H11872" s="6">
        <v>43710</v>
      </c>
      <c r="I11872" s="6">
        <v>43713</v>
      </c>
      <c r="J11872" s="5" t="s">
        <v>40</v>
      </c>
      <c r="K11872" s="7">
        <v>1442.37</v>
      </c>
      <c r="L11872" s="35">
        <v>966.39</v>
      </c>
      <c r="M11872" s="36">
        <f t="shared" si="185"/>
        <v>475.9799999999999</v>
      </c>
      <c r="N11872" s="37">
        <f>YEAR(Table1[[#This Row],[Data zamówienia]])</f>
        <v>2019</v>
      </c>
    </row>
    <row r="11873" spans="2:14" x14ac:dyDescent="0.3">
      <c r="B11873" s="32">
        <v>644757</v>
      </c>
      <c r="C11873" s="8" t="s">
        <v>27</v>
      </c>
      <c r="D11873" s="8" t="s">
        <v>36</v>
      </c>
      <c r="E11873" s="5" t="s">
        <v>37</v>
      </c>
      <c r="F11873" s="8">
        <v>87</v>
      </c>
      <c r="G11873" s="6">
        <v>43710</v>
      </c>
      <c r="H11873" s="6">
        <v>43712</v>
      </c>
      <c r="I11873" s="6">
        <v>43719</v>
      </c>
      <c r="J11873" s="5" t="s">
        <v>40</v>
      </c>
      <c r="K11873" s="7">
        <v>561.15</v>
      </c>
      <c r="L11873" s="35">
        <v>409.64</v>
      </c>
      <c r="M11873" s="36">
        <f t="shared" si="185"/>
        <v>151.51</v>
      </c>
      <c r="N11873" s="37">
        <f>YEAR(Table1[[#This Row],[Data zamówienia]])</f>
        <v>2019</v>
      </c>
    </row>
    <row r="11874" spans="2:14" x14ac:dyDescent="0.3">
      <c r="B11874" s="32">
        <v>265037</v>
      </c>
      <c r="C11874" s="8" t="s">
        <v>27</v>
      </c>
      <c r="D11874" s="8" t="s">
        <v>36</v>
      </c>
      <c r="E11874" s="5" t="s">
        <v>31</v>
      </c>
      <c r="F11874" s="8">
        <v>132</v>
      </c>
      <c r="G11874" s="6">
        <v>43709</v>
      </c>
      <c r="H11874" s="6">
        <v>43713</v>
      </c>
      <c r="I11874" s="6">
        <v>43717</v>
      </c>
      <c r="J11874" s="5" t="s">
        <v>24</v>
      </c>
      <c r="K11874" s="7">
        <v>564.17999999999995</v>
      </c>
      <c r="L11874" s="35">
        <v>349.79</v>
      </c>
      <c r="M11874" s="36">
        <f t="shared" si="185"/>
        <v>214.38999999999993</v>
      </c>
      <c r="N11874" s="37">
        <f>YEAR(Table1[[#This Row],[Data zamówienia]])</f>
        <v>2019</v>
      </c>
    </row>
    <row r="11875" spans="2:14" x14ac:dyDescent="0.3">
      <c r="B11875" s="32">
        <v>828311</v>
      </c>
      <c r="C11875" s="8" t="s">
        <v>35</v>
      </c>
      <c r="D11875" s="8" t="s">
        <v>22</v>
      </c>
      <c r="E11875" s="5" t="s">
        <v>37</v>
      </c>
      <c r="F11875" s="8">
        <v>62</v>
      </c>
      <c r="G11875" s="6">
        <v>43711</v>
      </c>
      <c r="H11875" s="6">
        <v>43712</v>
      </c>
      <c r="I11875" s="6">
        <v>43717</v>
      </c>
      <c r="J11875" s="5" t="s">
        <v>33</v>
      </c>
      <c r="K11875" s="7">
        <v>1922.88</v>
      </c>
      <c r="L11875" s="35">
        <v>1134.5</v>
      </c>
      <c r="M11875" s="36">
        <f t="shared" si="185"/>
        <v>788.38000000000011</v>
      </c>
      <c r="N11875" s="37">
        <f>YEAR(Table1[[#This Row],[Data zamówienia]])</f>
        <v>2019</v>
      </c>
    </row>
    <row r="11876" spans="2:14" x14ac:dyDescent="0.3">
      <c r="B11876" s="32">
        <v>272552</v>
      </c>
      <c r="C11876" s="8" t="s">
        <v>27</v>
      </c>
      <c r="D11876" s="8" t="s">
        <v>28</v>
      </c>
      <c r="E11876" s="5" t="s">
        <v>31</v>
      </c>
      <c r="F11876" s="8">
        <v>149</v>
      </c>
      <c r="G11876" s="6">
        <v>43711</v>
      </c>
      <c r="H11876" s="6">
        <v>43713</v>
      </c>
      <c r="I11876" s="6">
        <v>43718</v>
      </c>
      <c r="J11876" s="5" t="s">
        <v>30</v>
      </c>
      <c r="K11876" s="7">
        <v>1747.33</v>
      </c>
      <c r="L11876" s="35">
        <v>1450.28</v>
      </c>
      <c r="M11876" s="36">
        <f t="shared" si="185"/>
        <v>297.04999999999995</v>
      </c>
      <c r="N11876" s="37">
        <f>YEAR(Table1[[#This Row],[Data zamówienia]])</f>
        <v>2019</v>
      </c>
    </row>
    <row r="11877" spans="2:14" x14ac:dyDescent="0.3">
      <c r="B11877" s="32">
        <v>600620</v>
      </c>
      <c r="C11877" s="8" t="s">
        <v>21</v>
      </c>
      <c r="D11877" s="8" t="s">
        <v>22</v>
      </c>
      <c r="E11877" s="5" t="s">
        <v>25</v>
      </c>
      <c r="F11877" s="8">
        <v>47</v>
      </c>
      <c r="G11877" s="6">
        <v>43711</v>
      </c>
      <c r="H11877" s="6">
        <v>43711</v>
      </c>
      <c r="I11877" s="6">
        <v>43712</v>
      </c>
      <c r="J11877" s="5" t="s">
        <v>33</v>
      </c>
      <c r="K11877" s="7">
        <v>1259.06</v>
      </c>
      <c r="L11877" s="35">
        <v>931.7</v>
      </c>
      <c r="M11877" s="36">
        <f t="shared" si="185"/>
        <v>327.3599999999999</v>
      </c>
      <c r="N11877" s="37">
        <f>YEAR(Table1[[#This Row],[Data zamówienia]])</f>
        <v>2019</v>
      </c>
    </row>
    <row r="11878" spans="2:14" x14ac:dyDescent="0.3">
      <c r="B11878" s="32">
        <v>858378</v>
      </c>
      <c r="C11878" s="8" t="s">
        <v>35</v>
      </c>
      <c r="D11878" s="8" t="s">
        <v>39</v>
      </c>
      <c r="E11878" s="5" t="s">
        <v>25</v>
      </c>
      <c r="F11878" s="8">
        <v>131</v>
      </c>
      <c r="G11878" s="6">
        <v>43711</v>
      </c>
      <c r="H11878" s="6">
        <v>43711</v>
      </c>
      <c r="I11878" s="6">
        <v>43712</v>
      </c>
      <c r="J11878" s="5" t="s">
        <v>24</v>
      </c>
      <c r="K11878" s="7">
        <v>1039.94</v>
      </c>
      <c r="L11878" s="35">
        <v>738.36</v>
      </c>
      <c r="M11878" s="36">
        <f t="shared" si="185"/>
        <v>301.58000000000004</v>
      </c>
      <c r="N11878" s="37">
        <f>YEAR(Table1[[#This Row],[Data zamówienia]])</f>
        <v>2019</v>
      </c>
    </row>
    <row r="11879" spans="2:14" x14ac:dyDescent="0.3">
      <c r="B11879" s="32">
        <v>970626</v>
      </c>
      <c r="C11879" s="8" t="s">
        <v>21</v>
      </c>
      <c r="D11879" s="8" t="s">
        <v>39</v>
      </c>
      <c r="E11879" s="5" t="s">
        <v>29</v>
      </c>
      <c r="F11879" s="8">
        <v>159</v>
      </c>
      <c r="G11879" s="6">
        <v>43711</v>
      </c>
      <c r="H11879" s="6">
        <v>43711</v>
      </c>
      <c r="I11879" s="6">
        <v>43716</v>
      </c>
      <c r="J11879" s="5" t="s">
        <v>26</v>
      </c>
      <c r="K11879" s="7">
        <v>1698.44</v>
      </c>
      <c r="L11879" s="35">
        <v>1256.8499999999999</v>
      </c>
      <c r="M11879" s="36">
        <f t="shared" si="185"/>
        <v>441.59000000000015</v>
      </c>
      <c r="N11879" s="37">
        <f>YEAR(Table1[[#This Row],[Data zamówienia]])</f>
        <v>2019</v>
      </c>
    </row>
    <row r="11880" spans="2:14" x14ac:dyDescent="0.3">
      <c r="B11880" s="32">
        <v>979066</v>
      </c>
      <c r="C11880" s="8" t="s">
        <v>21</v>
      </c>
      <c r="D11880" s="8" t="s">
        <v>36</v>
      </c>
      <c r="E11880" s="5" t="s">
        <v>29</v>
      </c>
      <c r="F11880" s="8">
        <v>35</v>
      </c>
      <c r="G11880" s="6">
        <v>43711</v>
      </c>
      <c r="H11880" s="6">
        <v>43714</v>
      </c>
      <c r="I11880" s="6">
        <v>43718</v>
      </c>
      <c r="J11880" s="5" t="s">
        <v>32</v>
      </c>
      <c r="K11880" s="7">
        <v>531.20000000000005</v>
      </c>
      <c r="L11880" s="35">
        <v>435.58</v>
      </c>
      <c r="M11880" s="36">
        <f t="shared" si="185"/>
        <v>95.620000000000061</v>
      </c>
      <c r="N11880" s="37">
        <f>YEAR(Table1[[#This Row],[Data zamówienia]])</f>
        <v>2019</v>
      </c>
    </row>
    <row r="11881" spans="2:14" x14ac:dyDescent="0.3">
      <c r="B11881" s="32">
        <v>709298</v>
      </c>
      <c r="C11881" s="8" t="s">
        <v>27</v>
      </c>
      <c r="D11881" s="8" t="s">
        <v>39</v>
      </c>
      <c r="E11881" s="5" t="s">
        <v>37</v>
      </c>
      <c r="F11881" s="8">
        <v>321</v>
      </c>
      <c r="G11881" s="6">
        <v>43710</v>
      </c>
      <c r="H11881" s="6">
        <v>43713</v>
      </c>
      <c r="I11881" s="6">
        <v>43716</v>
      </c>
      <c r="J11881" s="5" t="s">
        <v>24</v>
      </c>
      <c r="K11881" s="7">
        <v>940.27</v>
      </c>
      <c r="L11881" s="35">
        <v>639.38</v>
      </c>
      <c r="M11881" s="36">
        <f t="shared" si="185"/>
        <v>300.89</v>
      </c>
      <c r="N11881" s="37">
        <f>YEAR(Table1[[#This Row],[Data zamówienia]])</f>
        <v>2019</v>
      </c>
    </row>
    <row r="11882" spans="2:14" x14ac:dyDescent="0.3">
      <c r="B11882" s="32">
        <v>483260</v>
      </c>
      <c r="C11882" s="8" t="s">
        <v>21</v>
      </c>
      <c r="D11882" s="8" t="s">
        <v>28</v>
      </c>
      <c r="E11882" s="5" t="s">
        <v>23</v>
      </c>
      <c r="F11882" s="8">
        <v>337</v>
      </c>
      <c r="G11882" s="6">
        <v>43710</v>
      </c>
      <c r="H11882" s="6">
        <v>43713</v>
      </c>
      <c r="I11882" s="6">
        <v>43716</v>
      </c>
      <c r="J11882" s="5" t="s">
        <v>33</v>
      </c>
      <c r="K11882" s="7">
        <v>1376.71</v>
      </c>
      <c r="L11882" s="35">
        <v>1046.3</v>
      </c>
      <c r="M11882" s="36">
        <f t="shared" si="185"/>
        <v>330.41000000000008</v>
      </c>
      <c r="N11882" s="37">
        <f>YEAR(Table1[[#This Row],[Data zamówienia]])</f>
        <v>2019</v>
      </c>
    </row>
    <row r="11883" spans="2:14" x14ac:dyDescent="0.3">
      <c r="B11883" s="32">
        <v>489869</v>
      </c>
      <c r="C11883" s="8" t="s">
        <v>27</v>
      </c>
      <c r="D11883" s="8" t="s">
        <v>36</v>
      </c>
      <c r="E11883" s="5" t="s">
        <v>23</v>
      </c>
      <c r="F11883" s="8">
        <v>209</v>
      </c>
      <c r="G11883" s="6">
        <v>43711</v>
      </c>
      <c r="H11883" s="6">
        <v>43711</v>
      </c>
      <c r="I11883" s="6">
        <v>43718</v>
      </c>
      <c r="J11883" s="5" t="s">
        <v>40</v>
      </c>
      <c r="K11883" s="7">
        <v>515.99</v>
      </c>
      <c r="L11883" s="35">
        <v>340.55</v>
      </c>
      <c r="M11883" s="36">
        <f t="shared" si="185"/>
        <v>175.44</v>
      </c>
      <c r="N11883" s="37">
        <f>YEAR(Table1[[#This Row],[Data zamówienia]])</f>
        <v>2019</v>
      </c>
    </row>
    <row r="11884" spans="2:14" x14ac:dyDescent="0.3">
      <c r="B11884" s="32">
        <v>137256</v>
      </c>
      <c r="C11884" s="8" t="s">
        <v>21</v>
      </c>
      <c r="D11884" s="8" t="s">
        <v>22</v>
      </c>
      <c r="E11884" s="5" t="s">
        <v>34</v>
      </c>
      <c r="F11884" s="8">
        <v>171</v>
      </c>
      <c r="G11884" s="6">
        <v>43711</v>
      </c>
      <c r="H11884" s="6">
        <v>43712</v>
      </c>
      <c r="I11884" s="6">
        <v>43715</v>
      </c>
      <c r="J11884" s="5" t="s">
        <v>32</v>
      </c>
      <c r="K11884" s="7">
        <v>1000.25</v>
      </c>
      <c r="L11884" s="35">
        <v>720.18</v>
      </c>
      <c r="M11884" s="36">
        <f t="shared" si="185"/>
        <v>280.07000000000005</v>
      </c>
      <c r="N11884" s="37">
        <f>YEAR(Table1[[#This Row],[Data zamówienia]])</f>
        <v>2019</v>
      </c>
    </row>
    <row r="11885" spans="2:14" x14ac:dyDescent="0.3">
      <c r="B11885" s="32">
        <v>437315</v>
      </c>
      <c r="C11885" s="8" t="s">
        <v>35</v>
      </c>
      <c r="D11885" s="8" t="s">
        <v>22</v>
      </c>
      <c r="E11885" s="5" t="s">
        <v>34</v>
      </c>
      <c r="F11885" s="8">
        <v>246</v>
      </c>
      <c r="G11885" s="6">
        <v>43710</v>
      </c>
      <c r="H11885" s="6">
        <v>43711</v>
      </c>
      <c r="I11885" s="6">
        <v>43714</v>
      </c>
      <c r="J11885" s="5" t="s">
        <v>32</v>
      </c>
      <c r="K11885" s="7">
        <v>922.94</v>
      </c>
      <c r="L11885" s="35">
        <v>867.56</v>
      </c>
      <c r="M11885" s="36">
        <f t="shared" si="185"/>
        <v>55.380000000000109</v>
      </c>
      <c r="N11885" s="37">
        <f>YEAR(Table1[[#This Row],[Data zamówienia]])</f>
        <v>2019</v>
      </c>
    </row>
    <row r="11886" spans="2:14" x14ac:dyDescent="0.3">
      <c r="B11886" s="32">
        <v>245062</v>
      </c>
      <c r="C11886" s="8" t="s">
        <v>21</v>
      </c>
      <c r="D11886" s="8" t="s">
        <v>28</v>
      </c>
      <c r="E11886" s="5" t="s">
        <v>31</v>
      </c>
      <c r="F11886" s="8">
        <v>19</v>
      </c>
      <c r="G11886" s="6">
        <v>43711</v>
      </c>
      <c r="H11886" s="6">
        <v>43713</v>
      </c>
      <c r="I11886" s="6">
        <v>43719</v>
      </c>
      <c r="J11886" s="5" t="s">
        <v>33</v>
      </c>
      <c r="K11886" s="7">
        <v>882.54</v>
      </c>
      <c r="L11886" s="35">
        <v>564.83000000000004</v>
      </c>
      <c r="M11886" s="36">
        <f t="shared" si="185"/>
        <v>317.70999999999992</v>
      </c>
      <c r="N11886" s="37">
        <f>YEAR(Table1[[#This Row],[Data zamówienia]])</f>
        <v>2019</v>
      </c>
    </row>
    <row r="11887" spans="2:14" x14ac:dyDescent="0.3">
      <c r="B11887" s="32">
        <v>944956</v>
      </c>
      <c r="C11887" s="8" t="s">
        <v>38</v>
      </c>
      <c r="D11887" s="8" t="s">
        <v>39</v>
      </c>
      <c r="E11887" s="5" t="s">
        <v>34</v>
      </c>
      <c r="F11887" s="8">
        <v>322</v>
      </c>
      <c r="G11887" s="6">
        <v>43711</v>
      </c>
      <c r="H11887" s="6">
        <v>43714</v>
      </c>
      <c r="I11887" s="6">
        <v>43718</v>
      </c>
      <c r="J11887" s="5" t="s">
        <v>32</v>
      </c>
      <c r="K11887" s="7">
        <v>1207.1400000000001</v>
      </c>
      <c r="L11887" s="35">
        <v>772.57</v>
      </c>
      <c r="M11887" s="36">
        <f t="shared" si="185"/>
        <v>434.57000000000005</v>
      </c>
      <c r="N11887" s="37">
        <f>YEAR(Table1[[#This Row],[Data zamówienia]])</f>
        <v>2019</v>
      </c>
    </row>
    <row r="11888" spans="2:14" x14ac:dyDescent="0.3">
      <c r="B11888" s="32">
        <v>128401</v>
      </c>
      <c r="C11888" s="8" t="s">
        <v>21</v>
      </c>
      <c r="D11888" s="8" t="s">
        <v>28</v>
      </c>
      <c r="E11888" s="5" t="s">
        <v>29</v>
      </c>
      <c r="F11888" s="8">
        <v>252</v>
      </c>
      <c r="G11888" s="6">
        <v>43712</v>
      </c>
      <c r="H11888" s="6">
        <v>43713</v>
      </c>
      <c r="I11888" s="6">
        <v>43718</v>
      </c>
      <c r="J11888" s="5" t="s">
        <v>30</v>
      </c>
      <c r="K11888" s="7">
        <v>1181.57</v>
      </c>
      <c r="L11888" s="35">
        <v>1027.97</v>
      </c>
      <c r="M11888" s="36">
        <f t="shared" si="185"/>
        <v>153.59999999999991</v>
      </c>
      <c r="N11888" s="37">
        <f>YEAR(Table1[[#This Row],[Data zamówienia]])</f>
        <v>2019</v>
      </c>
    </row>
    <row r="11889" spans="2:14" x14ac:dyDescent="0.3">
      <c r="B11889" s="32">
        <v>567258</v>
      </c>
      <c r="C11889" s="8" t="s">
        <v>35</v>
      </c>
      <c r="D11889" s="8" t="s">
        <v>22</v>
      </c>
      <c r="E11889" s="5" t="s">
        <v>29</v>
      </c>
      <c r="F11889" s="8">
        <v>306</v>
      </c>
      <c r="G11889" s="6">
        <v>43713</v>
      </c>
      <c r="H11889" s="6">
        <v>43714</v>
      </c>
      <c r="I11889" s="6">
        <v>43720</v>
      </c>
      <c r="J11889" s="5" t="s">
        <v>26</v>
      </c>
      <c r="K11889" s="7">
        <v>959.54</v>
      </c>
      <c r="L11889" s="35">
        <v>527.75</v>
      </c>
      <c r="M11889" s="36">
        <f t="shared" si="185"/>
        <v>431.78999999999996</v>
      </c>
      <c r="N11889" s="37">
        <f>YEAR(Table1[[#This Row],[Data zamówienia]])</f>
        <v>2019</v>
      </c>
    </row>
    <row r="11890" spans="2:14" x14ac:dyDescent="0.3">
      <c r="B11890" s="32">
        <v>202183</v>
      </c>
      <c r="C11890" s="8" t="s">
        <v>38</v>
      </c>
      <c r="D11890" s="8" t="s">
        <v>36</v>
      </c>
      <c r="E11890" s="5" t="s">
        <v>34</v>
      </c>
      <c r="F11890" s="8">
        <v>126</v>
      </c>
      <c r="G11890" s="6">
        <v>43712</v>
      </c>
      <c r="H11890" s="6">
        <v>43715</v>
      </c>
      <c r="I11890" s="6">
        <v>43717</v>
      </c>
      <c r="J11890" s="5" t="s">
        <v>26</v>
      </c>
      <c r="K11890" s="7">
        <v>284.52</v>
      </c>
      <c r="L11890" s="35">
        <v>216.24</v>
      </c>
      <c r="M11890" s="36">
        <f t="shared" si="185"/>
        <v>68.279999999999973</v>
      </c>
      <c r="N11890" s="37">
        <f>YEAR(Table1[[#This Row],[Data zamówienia]])</f>
        <v>2019</v>
      </c>
    </row>
    <row r="11891" spans="2:14" x14ac:dyDescent="0.3">
      <c r="B11891" s="32">
        <v>760647</v>
      </c>
      <c r="C11891" s="8" t="s">
        <v>21</v>
      </c>
      <c r="D11891" s="8" t="s">
        <v>36</v>
      </c>
      <c r="E11891" s="5" t="s">
        <v>29</v>
      </c>
      <c r="F11891" s="8">
        <v>329</v>
      </c>
      <c r="G11891" s="6">
        <v>43712</v>
      </c>
      <c r="H11891" s="6">
        <v>43715</v>
      </c>
      <c r="I11891" s="6">
        <v>43720</v>
      </c>
      <c r="J11891" s="5" t="s">
        <v>40</v>
      </c>
      <c r="K11891" s="7">
        <v>1236.3900000000001</v>
      </c>
      <c r="L11891" s="35">
        <v>680.01</v>
      </c>
      <c r="M11891" s="36">
        <f t="shared" si="185"/>
        <v>556.38000000000011</v>
      </c>
      <c r="N11891" s="37">
        <f>YEAR(Table1[[#This Row],[Data zamówienia]])</f>
        <v>2019</v>
      </c>
    </row>
    <row r="11892" spans="2:14" x14ac:dyDescent="0.3">
      <c r="B11892" s="32">
        <v>255989</v>
      </c>
      <c r="C11892" s="8" t="s">
        <v>21</v>
      </c>
      <c r="D11892" s="8" t="s">
        <v>22</v>
      </c>
      <c r="E11892" s="5" t="s">
        <v>34</v>
      </c>
      <c r="F11892" s="8">
        <v>72</v>
      </c>
      <c r="G11892" s="6">
        <v>43713</v>
      </c>
      <c r="H11892" s="6">
        <v>43716</v>
      </c>
      <c r="I11892" s="6">
        <v>43722</v>
      </c>
      <c r="J11892" s="5" t="s">
        <v>26</v>
      </c>
      <c r="K11892" s="7">
        <v>1681.44</v>
      </c>
      <c r="L11892" s="35">
        <v>1294.71</v>
      </c>
      <c r="M11892" s="36">
        <f t="shared" si="185"/>
        <v>386.73</v>
      </c>
      <c r="N11892" s="37">
        <f>YEAR(Table1[[#This Row],[Data zamówienia]])</f>
        <v>2019</v>
      </c>
    </row>
    <row r="11893" spans="2:14" x14ac:dyDescent="0.3">
      <c r="B11893" s="32">
        <v>545283</v>
      </c>
      <c r="C11893" s="8" t="s">
        <v>38</v>
      </c>
      <c r="D11893" s="8" t="s">
        <v>39</v>
      </c>
      <c r="E11893" s="5" t="s">
        <v>25</v>
      </c>
      <c r="F11893" s="8">
        <v>311</v>
      </c>
      <c r="G11893" s="6">
        <v>43713</v>
      </c>
      <c r="H11893" s="6">
        <v>43713</v>
      </c>
      <c r="I11893" s="6">
        <v>43715</v>
      </c>
      <c r="J11893" s="5" t="s">
        <v>40</v>
      </c>
      <c r="K11893" s="7">
        <v>339.51</v>
      </c>
      <c r="L11893" s="35">
        <v>241.05</v>
      </c>
      <c r="M11893" s="36">
        <f t="shared" si="185"/>
        <v>98.45999999999998</v>
      </c>
      <c r="N11893" s="37">
        <f>YEAR(Table1[[#This Row],[Data zamówienia]])</f>
        <v>2019</v>
      </c>
    </row>
    <row r="11894" spans="2:14" x14ac:dyDescent="0.3">
      <c r="B11894" s="32">
        <v>1234</v>
      </c>
      <c r="C11894" s="8" t="s">
        <v>21</v>
      </c>
      <c r="D11894" s="8" t="s">
        <v>28</v>
      </c>
      <c r="E11894" s="5" t="s">
        <v>29</v>
      </c>
      <c r="F11894" s="8">
        <v>339</v>
      </c>
      <c r="G11894" s="6">
        <v>43713</v>
      </c>
      <c r="H11894" s="6">
        <v>43715</v>
      </c>
      <c r="I11894" s="6">
        <v>43718</v>
      </c>
      <c r="J11894" s="5" t="s">
        <v>40</v>
      </c>
      <c r="K11894" s="7">
        <v>1822.71</v>
      </c>
      <c r="L11894" s="35">
        <v>1057.17</v>
      </c>
      <c r="M11894" s="36">
        <f t="shared" si="185"/>
        <v>765.54</v>
      </c>
      <c r="N11894" s="37">
        <f>YEAR(Table1[[#This Row],[Data zamówienia]])</f>
        <v>2019</v>
      </c>
    </row>
    <row r="11895" spans="2:14" x14ac:dyDescent="0.3">
      <c r="B11895" s="32">
        <v>66202</v>
      </c>
      <c r="C11895" s="8" t="s">
        <v>21</v>
      </c>
      <c r="D11895" s="8" t="s">
        <v>28</v>
      </c>
      <c r="E11895" s="5" t="s">
        <v>25</v>
      </c>
      <c r="F11895" s="8">
        <v>200</v>
      </c>
      <c r="G11895" s="6">
        <v>43712</v>
      </c>
      <c r="H11895" s="6">
        <v>43716</v>
      </c>
      <c r="I11895" s="6">
        <v>43722</v>
      </c>
      <c r="J11895" s="5" t="s">
        <v>40</v>
      </c>
      <c r="K11895" s="7">
        <v>1817.41</v>
      </c>
      <c r="L11895" s="35">
        <v>1144.97</v>
      </c>
      <c r="M11895" s="36">
        <f t="shared" si="185"/>
        <v>672.44</v>
      </c>
      <c r="N11895" s="37">
        <f>YEAR(Table1[[#This Row],[Data zamówienia]])</f>
        <v>2019</v>
      </c>
    </row>
    <row r="11896" spans="2:14" x14ac:dyDescent="0.3">
      <c r="B11896" s="32">
        <v>679290</v>
      </c>
      <c r="C11896" s="8" t="s">
        <v>21</v>
      </c>
      <c r="D11896" s="8" t="s">
        <v>22</v>
      </c>
      <c r="E11896" s="5" t="s">
        <v>29</v>
      </c>
      <c r="F11896" s="8">
        <v>112</v>
      </c>
      <c r="G11896" s="6">
        <v>43712</v>
      </c>
      <c r="H11896" s="6">
        <v>43713</v>
      </c>
      <c r="I11896" s="6">
        <v>43716</v>
      </c>
      <c r="J11896" s="5" t="s">
        <v>40</v>
      </c>
      <c r="K11896" s="7">
        <v>1331.03</v>
      </c>
      <c r="L11896" s="35">
        <v>785.31</v>
      </c>
      <c r="M11896" s="36">
        <f t="shared" si="185"/>
        <v>545.72</v>
      </c>
      <c r="N11896" s="37">
        <f>YEAR(Table1[[#This Row],[Data zamówienia]])</f>
        <v>2019</v>
      </c>
    </row>
    <row r="11897" spans="2:14" x14ac:dyDescent="0.3">
      <c r="B11897" s="32">
        <v>747966</v>
      </c>
      <c r="C11897" s="8" t="s">
        <v>27</v>
      </c>
      <c r="D11897" s="8" t="s">
        <v>39</v>
      </c>
      <c r="E11897" s="5" t="s">
        <v>37</v>
      </c>
      <c r="F11897" s="8">
        <v>221</v>
      </c>
      <c r="G11897" s="6">
        <v>43713</v>
      </c>
      <c r="H11897" s="6">
        <v>43715</v>
      </c>
      <c r="I11897" s="6">
        <v>43720</v>
      </c>
      <c r="J11897" s="5" t="s">
        <v>30</v>
      </c>
      <c r="K11897" s="7">
        <v>706.62</v>
      </c>
      <c r="L11897" s="35">
        <v>501.7</v>
      </c>
      <c r="M11897" s="36">
        <f t="shared" si="185"/>
        <v>204.92000000000002</v>
      </c>
      <c r="N11897" s="37">
        <f>YEAR(Table1[[#This Row],[Data zamówienia]])</f>
        <v>2019</v>
      </c>
    </row>
    <row r="11898" spans="2:14" x14ac:dyDescent="0.3">
      <c r="B11898" s="32">
        <v>78942</v>
      </c>
      <c r="C11898" s="8" t="s">
        <v>27</v>
      </c>
      <c r="D11898" s="8" t="s">
        <v>39</v>
      </c>
      <c r="E11898" s="5" t="s">
        <v>23</v>
      </c>
      <c r="F11898" s="8">
        <v>247</v>
      </c>
      <c r="G11898" s="6">
        <v>43714</v>
      </c>
      <c r="H11898" s="6">
        <v>43715</v>
      </c>
      <c r="I11898" s="6">
        <v>43719</v>
      </c>
      <c r="J11898" s="5" t="s">
        <v>26</v>
      </c>
      <c r="K11898" s="7">
        <v>869.41</v>
      </c>
      <c r="L11898" s="35">
        <v>504.26</v>
      </c>
      <c r="M11898" s="36">
        <f t="shared" si="185"/>
        <v>365.15</v>
      </c>
      <c r="N11898" s="37">
        <f>YEAR(Table1[[#This Row],[Data zamówienia]])</f>
        <v>2019</v>
      </c>
    </row>
    <row r="11899" spans="2:14" x14ac:dyDescent="0.3">
      <c r="B11899" s="32">
        <v>250362</v>
      </c>
      <c r="C11899" s="8" t="s">
        <v>27</v>
      </c>
      <c r="D11899" s="8" t="s">
        <v>39</v>
      </c>
      <c r="E11899" s="5" t="s">
        <v>23</v>
      </c>
      <c r="F11899" s="8">
        <v>189</v>
      </c>
      <c r="G11899" s="6">
        <v>43713</v>
      </c>
      <c r="H11899" s="6">
        <v>43716</v>
      </c>
      <c r="I11899" s="6">
        <v>43723</v>
      </c>
      <c r="J11899" s="5" t="s">
        <v>33</v>
      </c>
      <c r="K11899" s="7">
        <v>1014.42</v>
      </c>
      <c r="L11899" s="35">
        <v>882.55</v>
      </c>
      <c r="M11899" s="36">
        <f t="shared" si="185"/>
        <v>131.87</v>
      </c>
      <c r="N11899" s="37">
        <f>YEAR(Table1[[#This Row],[Data zamówienia]])</f>
        <v>2019</v>
      </c>
    </row>
    <row r="11900" spans="2:14" x14ac:dyDescent="0.3">
      <c r="B11900" s="32">
        <v>824614</v>
      </c>
      <c r="C11900" s="8" t="s">
        <v>27</v>
      </c>
      <c r="D11900" s="8" t="s">
        <v>36</v>
      </c>
      <c r="E11900" s="5" t="s">
        <v>25</v>
      </c>
      <c r="F11900" s="8">
        <v>2</v>
      </c>
      <c r="G11900" s="6">
        <v>43714</v>
      </c>
      <c r="H11900" s="6">
        <v>43717</v>
      </c>
      <c r="I11900" s="6">
        <v>43720</v>
      </c>
      <c r="J11900" s="5" t="s">
        <v>32</v>
      </c>
      <c r="K11900" s="7">
        <v>391.81</v>
      </c>
      <c r="L11900" s="35">
        <v>360.47</v>
      </c>
      <c r="M11900" s="36">
        <f t="shared" si="185"/>
        <v>31.339999999999975</v>
      </c>
      <c r="N11900" s="37">
        <f>YEAR(Table1[[#This Row],[Data zamówienia]])</f>
        <v>2019</v>
      </c>
    </row>
    <row r="11901" spans="2:14" x14ac:dyDescent="0.3">
      <c r="B11901" s="32">
        <v>38092</v>
      </c>
      <c r="C11901" s="8" t="s">
        <v>21</v>
      </c>
      <c r="D11901" s="8" t="s">
        <v>22</v>
      </c>
      <c r="E11901" s="5" t="s">
        <v>23</v>
      </c>
      <c r="F11901" s="8">
        <v>341</v>
      </c>
      <c r="G11901" s="6">
        <v>43714</v>
      </c>
      <c r="H11901" s="6">
        <v>43716</v>
      </c>
      <c r="I11901" s="6">
        <v>43718</v>
      </c>
      <c r="J11901" s="5" t="s">
        <v>24</v>
      </c>
      <c r="K11901" s="7">
        <v>1760.92</v>
      </c>
      <c r="L11901" s="35">
        <v>968.51</v>
      </c>
      <c r="M11901" s="36">
        <f t="shared" si="185"/>
        <v>792.41000000000008</v>
      </c>
      <c r="N11901" s="37">
        <f>YEAR(Table1[[#This Row],[Data zamówienia]])</f>
        <v>2019</v>
      </c>
    </row>
    <row r="11902" spans="2:14" x14ac:dyDescent="0.3">
      <c r="B11902" s="32">
        <v>319894</v>
      </c>
      <c r="C11902" s="8" t="s">
        <v>35</v>
      </c>
      <c r="D11902" s="8" t="s">
        <v>28</v>
      </c>
      <c r="E11902" s="5" t="s">
        <v>34</v>
      </c>
      <c r="F11902" s="8">
        <v>241</v>
      </c>
      <c r="G11902" s="6">
        <v>43714</v>
      </c>
      <c r="H11902" s="6">
        <v>43716</v>
      </c>
      <c r="I11902" s="6">
        <v>43719</v>
      </c>
      <c r="J11902" s="5" t="s">
        <v>33</v>
      </c>
      <c r="K11902" s="7">
        <v>295.27999999999997</v>
      </c>
      <c r="L11902" s="35">
        <v>174.22</v>
      </c>
      <c r="M11902" s="36">
        <f t="shared" si="185"/>
        <v>121.05999999999997</v>
      </c>
      <c r="N11902" s="37">
        <f>YEAR(Table1[[#This Row],[Data zamówienia]])</f>
        <v>2019</v>
      </c>
    </row>
    <row r="11903" spans="2:14" x14ac:dyDescent="0.3">
      <c r="B11903" s="32">
        <v>882542</v>
      </c>
      <c r="C11903" s="8" t="s">
        <v>27</v>
      </c>
      <c r="D11903" s="8" t="s">
        <v>36</v>
      </c>
      <c r="E11903" s="5" t="s">
        <v>34</v>
      </c>
      <c r="F11903" s="8">
        <v>332</v>
      </c>
      <c r="G11903" s="6">
        <v>43714</v>
      </c>
      <c r="H11903" s="6">
        <v>43715</v>
      </c>
      <c r="I11903" s="6">
        <v>43719</v>
      </c>
      <c r="J11903" s="5" t="s">
        <v>24</v>
      </c>
      <c r="K11903" s="7">
        <v>922.94</v>
      </c>
      <c r="L11903" s="35">
        <v>479.93</v>
      </c>
      <c r="M11903" s="36">
        <f t="shared" si="185"/>
        <v>443.01000000000005</v>
      </c>
      <c r="N11903" s="37">
        <f>YEAR(Table1[[#This Row],[Data zamówienia]])</f>
        <v>2019</v>
      </c>
    </row>
    <row r="11904" spans="2:14" x14ac:dyDescent="0.3">
      <c r="B11904" s="32">
        <v>840191</v>
      </c>
      <c r="C11904" s="8" t="s">
        <v>35</v>
      </c>
      <c r="D11904" s="8" t="s">
        <v>28</v>
      </c>
      <c r="E11904" s="5" t="s">
        <v>34</v>
      </c>
      <c r="F11904" s="8">
        <v>21</v>
      </c>
      <c r="G11904" s="6">
        <v>43714</v>
      </c>
      <c r="H11904" s="6">
        <v>43717</v>
      </c>
      <c r="I11904" s="6">
        <v>43720</v>
      </c>
      <c r="J11904" s="5" t="s">
        <v>32</v>
      </c>
      <c r="K11904" s="7">
        <v>1204.48</v>
      </c>
      <c r="L11904" s="35">
        <v>686.55</v>
      </c>
      <c r="M11904" s="36">
        <f t="shared" si="185"/>
        <v>517.93000000000006</v>
      </c>
      <c r="N11904" s="37">
        <f>YEAR(Table1[[#This Row],[Data zamówienia]])</f>
        <v>2019</v>
      </c>
    </row>
    <row r="11905" spans="2:14" x14ac:dyDescent="0.3">
      <c r="B11905" s="32">
        <v>176327</v>
      </c>
      <c r="C11905" s="8" t="s">
        <v>21</v>
      </c>
      <c r="D11905" s="8" t="s">
        <v>36</v>
      </c>
      <c r="E11905" s="5" t="s">
        <v>25</v>
      </c>
      <c r="F11905" s="8">
        <v>133</v>
      </c>
      <c r="G11905" s="6">
        <v>43715</v>
      </c>
      <c r="H11905" s="6">
        <v>43715</v>
      </c>
      <c r="I11905" s="6">
        <v>43718</v>
      </c>
      <c r="J11905" s="5" t="s">
        <v>33</v>
      </c>
      <c r="K11905" s="7">
        <v>844.01</v>
      </c>
      <c r="L11905" s="35">
        <v>464.21</v>
      </c>
      <c r="M11905" s="36">
        <f t="shared" si="185"/>
        <v>379.8</v>
      </c>
      <c r="N11905" s="37">
        <f>YEAR(Table1[[#This Row],[Data zamówienia]])</f>
        <v>2019</v>
      </c>
    </row>
    <row r="11906" spans="2:14" x14ac:dyDescent="0.3">
      <c r="B11906" s="32">
        <v>790488</v>
      </c>
      <c r="C11906" s="8" t="s">
        <v>21</v>
      </c>
      <c r="D11906" s="8" t="s">
        <v>36</v>
      </c>
      <c r="E11906" s="5" t="s">
        <v>37</v>
      </c>
      <c r="F11906" s="8">
        <v>311</v>
      </c>
      <c r="G11906" s="6">
        <v>43714</v>
      </c>
      <c r="H11906" s="6">
        <v>43718</v>
      </c>
      <c r="I11906" s="6">
        <v>43721</v>
      </c>
      <c r="J11906" s="5" t="s">
        <v>32</v>
      </c>
      <c r="K11906" s="7">
        <v>988.24</v>
      </c>
      <c r="L11906" s="35">
        <v>701.65</v>
      </c>
      <c r="M11906" s="36">
        <f t="shared" si="185"/>
        <v>286.59000000000003</v>
      </c>
      <c r="N11906" s="37">
        <f>YEAR(Table1[[#This Row],[Data zamówienia]])</f>
        <v>2019</v>
      </c>
    </row>
    <row r="11907" spans="2:14" x14ac:dyDescent="0.3">
      <c r="B11907" s="32">
        <v>580180</v>
      </c>
      <c r="C11907" s="8" t="s">
        <v>21</v>
      </c>
      <c r="D11907" s="8" t="s">
        <v>22</v>
      </c>
      <c r="E11907" s="5" t="s">
        <v>31</v>
      </c>
      <c r="F11907" s="8">
        <v>43</v>
      </c>
      <c r="G11907" s="6">
        <v>43714</v>
      </c>
      <c r="H11907" s="6">
        <v>43717</v>
      </c>
      <c r="I11907" s="6">
        <v>43722</v>
      </c>
      <c r="J11907" s="5" t="s">
        <v>32</v>
      </c>
      <c r="K11907" s="7">
        <v>1953.64</v>
      </c>
      <c r="L11907" s="35">
        <v>1211.26</v>
      </c>
      <c r="M11907" s="36">
        <f t="shared" si="185"/>
        <v>742.38000000000011</v>
      </c>
      <c r="N11907" s="37">
        <f>YEAR(Table1[[#This Row],[Data zamówienia]])</f>
        <v>2019</v>
      </c>
    </row>
    <row r="11908" spans="2:14" x14ac:dyDescent="0.3">
      <c r="B11908" s="32">
        <v>793506</v>
      </c>
      <c r="C11908" s="8" t="s">
        <v>21</v>
      </c>
      <c r="D11908" s="8" t="s">
        <v>36</v>
      </c>
      <c r="E11908" s="5" t="s">
        <v>34</v>
      </c>
      <c r="F11908" s="8">
        <v>116</v>
      </c>
      <c r="G11908" s="6">
        <v>43714</v>
      </c>
      <c r="H11908" s="6">
        <v>43716</v>
      </c>
      <c r="I11908" s="6">
        <v>43720</v>
      </c>
      <c r="J11908" s="5" t="s">
        <v>40</v>
      </c>
      <c r="K11908" s="7">
        <v>869.41</v>
      </c>
      <c r="L11908" s="35">
        <v>730.3</v>
      </c>
      <c r="M11908" s="36">
        <f t="shared" ref="M11908:M11971" si="186">K11908-L11908</f>
        <v>139.11000000000001</v>
      </c>
      <c r="N11908" s="37">
        <f>YEAR(Table1[[#This Row],[Data zamówienia]])</f>
        <v>2019</v>
      </c>
    </row>
    <row r="11909" spans="2:14" x14ac:dyDescent="0.3">
      <c r="B11909" s="32">
        <v>242698</v>
      </c>
      <c r="C11909" s="8" t="s">
        <v>21</v>
      </c>
      <c r="D11909" s="8" t="s">
        <v>28</v>
      </c>
      <c r="E11909" s="5" t="s">
        <v>34</v>
      </c>
      <c r="F11909" s="8">
        <v>53</v>
      </c>
      <c r="G11909" s="6">
        <v>43715</v>
      </c>
      <c r="H11909" s="6">
        <v>43715</v>
      </c>
      <c r="I11909" s="6">
        <v>43719</v>
      </c>
      <c r="J11909" s="5" t="s">
        <v>26</v>
      </c>
      <c r="K11909" s="7">
        <v>1033.83</v>
      </c>
      <c r="L11909" s="35">
        <v>982.14</v>
      </c>
      <c r="M11909" s="36">
        <f t="shared" si="186"/>
        <v>51.689999999999941</v>
      </c>
      <c r="N11909" s="37">
        <f>YEAR(Table1[[#This Row],[Data zamówienia]])</f>
        <v>2019</v>
      </c>
    </row>
    <row r="11910" spans="2:14" x14ac:dyDescent="0.3">
      <c r="B11910" s="32">
        <v>838966</v>
      </c>
      <c r="C11910" s="8" t="s">
        <v>21</v>
      </c>
      <c r="D11910" s="8" t="s">
        <v>22</v>
      </c>
      <c r="E11910" s="5" t="s">
        <v>37</v>
      </c>
      <c r="F11910" s="8">
        <v>25</v>
      </c>
      <c r="G11910" s="6">
        <v>43714</v>
      </c>
      <c r="H11910" s="6">
        <v>43715</v>
      </c>
      <c r="I11910" s="6">
        <v>43716</v>
      </c>
      <c r="J11910" s="5" t="s">
        <v>26</v>
      </c>
      <c r="K11910" s="7">
        <v>494.89</v>
      </c>
      <c r="L11910" s="35">
        <v>346.42</v>
      </c>
      <c r="M11910" s="36">
        <f t="shared" si="186"/>
        <v>148.46999999999997</v>
      </c>
      <c r="N11910" s="37">
        <f>YEAR(Table1[[#This Row],[Data zamówienia]])</f>
        <v>2019</v>
      </c>
    </row>
    <row r="11911" spans="2:14" x14ac:dyDescent="0.3">
      <c r="B11911" s="32">
        <v>41687</v>
      </c>
      <c r="C11911" s="8" t="s">
        <v>27</v>
      </c>
      <c r="D11911" s="8" t="s">
        <v>28</v>
      </c>
      <c r="E11911" s="5" t="s">
        <v>23</v>
      </c>
      <c r="F11911" s="8">
        <v>366</v>
      </c>
      <c r="G11911" s="6">
        <v>43716</v>
      </c>
      <c r="H11911" s="6">
        <v>43718</v>
      </c>
      <c r="I11911" s="6">
        <v>43719</v>
      </c>
      <c r="J11911" s="5" t="s">
        <v>40</v>
      </c>
      <c r="K11911" s="7">
        <v>1346.62</v>
      </c>
      <c r="L11911" s="35">
        <v>767.57</v>
      </c>
      <c r="M11911" s="36">
        <f t="shared" si="186"/>
        <v>579.04999999999984</v>
      </c>
      <c r="N11911" s="37">
        <f>YEAR(Table1[[#This Row],[Data zamówienia]])</f>
        <v>2019</v>
      </c>
    </row>
    <row r="11912" spans="2:14" x14ac:dyDescent="0.3">
      <c r="B11912" s="32">
        <v>107952</v>
      </c>
      <c r="C11912" s="8" t="s">
        <v>21</v>
      </c>
      <c r="D11912" s="8" t="s">
        <v>22</v>
      </c>
      <c r="E11912" s="5" t="s">
        <v>23</v>
      </c>
      <c r="F11912" s="8">
        <v>113</v>
      </c>
      <c r="G11912" s="6">
        <v>43716</v>
      </c>
      <c r="H11912" s="6">
        <v>43719</v>
      </c>
      <c r="I11912" s="6">
        <v>43722</v>
      </c>
      <c r="J11912" s="5" t="s">
        <v>40</v>
      </c>
      <c r="K11912" s="7">
        <v>667.73</v>
      </c>
      <c r="L11912" s="35">
        <v>393.96</v>
      </c>
      <c r="M11912" s="36">
        <f t="shared" si="186"/>
        <v>273.77000000000004</v>
      </c>
      <c r="N11912" s="37">
        <f>YEAR(Table1[[#This Row],[Data zamówienia]])</f>
        <v>2019</v>
      </c>
    </row>
    <row r="11913" spans="2:14" x14ac:dyDescent="0.3">
      <c r="B11913" s="32">
        <v>543440</v>
      </c>
      <c r="C11913" s="8" t="s">
        <v>21</v>
      </c>
      <c r="D11913" s="8" t="s">
        <v>28</v>
      </c>
      <c r="E11913" s="5" t="s">
        <v>34</v>
      </c>
      <c r="F11913" s="8">
        <v>187</v>
      </c>
      <c r="G11913" s="6">
        <v>43715</v>
      </c>
      <c r="H11913" s="6">
        <v>43717</v>
      </c>
      <c r="I11913" s="6">
        <v>43720</v>
      </c>
      <c r="J11913" s="5" t="s">
        <v>24</v>
      </c>
      <c r="K11913" s="7">
        <v>1995.33</v>
      </c>
      <c r="L11913" s="35">
        <v>1296.96</v>
      </c>
      <c r="M11913" s="36">
        <f t="shared" si="186"/>
        <v>698.36999999999989</v>
      </c>
      <c r="N11913" s="37">
        <f>YEAR(Table1[[#This Row],[Data zamówienia]])</f>
        <v>2019</v>
      </c>
    </row>
    <row r="11914" spans="2:14" x14ac:dyDescent="0.3">
      <c r="B11914" s="32">
        <v>726764</v>
      </c>
      <c r="C11914" s="8" t="s">
        <v>27</v>
      </c>
      <c r="D11914" s="8" t="s">
        <v>22</v>
      </c>
      <c r="E11914" s="5" t="s">
        <v>34</v>
      </c>
      <c r="F11914" s="8">
        <v>71</v>
      </c>
      <c r="G11914" s="6">
        <v>43715</v>
      </c>
      <c r="H11914" s="6">
        <v>43718</v>
      </c>
      <c r="I11914" s="6">
        <v>43721</v>
      </c>
      <c r="J11914" s="5" t="s">
        <v>30</v>
      </c>
      <c r="K11914" s="7">
        <v>709.14</v>
      </c>
      <c r="L11914" s="35">
        <v>652.41</v>
      </c>
      <c r="M11914" s="36">
        <f t="shared" si="186"/>
        <v>56.730000000000018</v>
      </c>
      <c r="N11914" s="37">
        <f>YEAR(Table1[[#This Row],[Data zamówienia]])</f>
        <v>2019</v>
      </c>
    </row>
    <row r="11915" spans="2:14" x14ac:dyDescent="0.3">
      <c r="B11915" s="32">
        <v>3616</v>
      </c>
      <c r="C11915" s="8" t="s">
        <v>21</v>
      </c>
      <c r="D11915" s="8" t="s">
        <v>36</v>
      </c>
      <c r="E11915" s="5" t="s">
        <v>31</v>
      </c>
      <c r="F11915" s="8">
        <v>82</v>
      </c>
      <c r="G11915" s="6">
        <v>43715</v>
      </c>
      <c r="H11915" s="6">
        <v>43717</v>
      </c>
      <c r="I11915" s="6">
        <v>43720</v>
      </c>
      <c r="J11915" s="5" t="s">
        <v>40</v>
      </c>
      <c r="K11915" s="7">
        <v>445.81</v>
      </c>
      <c r="L11915" s="35">
        <v>378.94</v>
      </c>
      <c r="M11915" s="36">
        <f t="shared" si="186"/>
        <v>66.87</v>
      </c>
      <c r="N11915" s="37">
        <f>YEAR(Table1[[#This Row],[Data zamówienia]])</f>
        <v>2019</v>
      </c>
    </row>
    <row r="11916" spans="2:14" x14ac:dyDescent="0.3">
      <c r="B11916" s="32">
        <v>403165</v>
      </c>
      <c r="C11916" s="8" t="s">
        <v>27</v>
      </c>
      <c r="D11916" s="8" t="s">
        <v>36</v>
      </c>
      <c r="E11916" s="5" t="s">
        <v>23</v>
      </c>
      <c r="F11916" s="8">
        <v>25</v>
      </c>
      <c r="G11916" s="6">
        <v>43716</v>
      </c>
      <c r="H11916" s="6">
        <v>43719</v>
      </c>
      <c r="I11916" s="6">
        <v>43724</v>
      </c>
      <c r="J11916" s="5" t="s">
        <v>33</v>
      </c>
      <c r="K11916" s="7">
        <v>353.69</v>
      </c>
      <c r="L11916" s="35">
        <v>311.25</v>
      </c>
      <c r="M11916" s="36">
        <f t="shared" si="186"/>
        <v>42.44</v>
      </c>
      <c r="N11916" s="37">
        <f>YEAR(Table1[[#This Row],[Data zamówienia]])</f>
        <v>2019</v>
      </c>
    </row>
    <row r="11917" spans="2:14" x14ac:dyDescent="0.3">
      <c r="B11917" s="32">
        <v>897523</v>
      </c>
      <c r="C11917" s="8" t="s">
        <v>27</v>
      </c>
      <c r="D11917" s="8" t="s">
        <v>36</v>
      </c>
      <c r="E11917" s="5" t="s">
        <v>23</v>
      </c>
      <c r="F11917" s="8">
        <v>65</v>
      </c>
      <c r="G11917" s="6">
        <v>43716</v>
      </c>
      <c r="H11917" s="6">
        <v>43717</v>
      </c>
      <c r="I11917" s="6">
        <v>43721</v>
      </c>
      <c r="J11917" s="5" t="s">
        <v>30</v>
      </c>
      <c r="K11917" s="7">
        <v>867.1</v>
      </c>
      <c r="L11917" s="35">
        <v>685.01</v>
      </c>
      <c r="M11917" s="36">
        <f t="shared" si="186"/>
        <v>182.09000000000003</v>
      </c>
      <c r="N11917" s="37">
        <f>YEAR(Table1[[#This Row],[Data zamówienia]])</f>
        <v>2019</v>
      </c>
    </row>
    <row r="11918" spans="2:14" x14ac:dyDescent="0.3">
      <c r="B11918" s="32">
        <v>820684</v>
      </c>
      <c r="C11918" s="8" t="s">
        <v>35</v>
      </c>
      <c r="D11918" s="8" t="s">
        <v>28</v>
      </c>
      <c r="E11918" s="5" t="s">
        <v>31</v>
      </c>
      <c r="F11918" s="8">
        <v>225</v>
      </c>
      <c r="G11918" s="6">
        <v>43717</v>
      </c>
      <c r="H11918" s="6">
        <v>43720</v>
      </c>
      <c r="I11918" s="6">
        <v>43721</v>
      </c>
      <c r="J11918" s="5" t="s">
        <v>24</v>
      </c>
      <c r="K11918" s="7">
        <v>1527.73</v>
      </c>
      <c r="L11918" s="35">
        <v>855.53</v>
      </c>
      <c r="M11918" s="36">
        <f t="shared" si="186"/>
        <v>672.2</v>
      </c>
      <c r="N11918" s="37">
        <f>YEAR(Table1[[#This Row],[Data zamówienia]])</f>
        <v>2019</v>
      </c>
    </row>
    <row r="11919" spans="2:14" x14ac:dyDescent="0.3">
      <c r="B11919" s="32">
        <v>187249</v>
      </c>
      <c r="C11919" s="8" t="s">
        <v>35</v>
      </c>
      <c r="D11919" s="8" t="s">
        <v>28</v>
      </c>
      <c r="E11919" s="5" t="s">
        <v>25</v>
      </c>
      <c r="F11919" s="8">
        <v>347</v>
      </c>
      <c r="G11919" s="6">
        <v>43716</v>
      </c>
      <c r="H11919" s="6">
        <v>43720</v>
      </c>
      <c r="I11919" s="6">
        <v>43722</v>
      </c>
      <c r="J11919" s="5" t="s">
        <v>40</v>
      </c>
      <c r="K11919" s="7">
        <v>1698.44</v>
      </c>
      <c r="L11919" s="35">
        <v>1324.78</v>
      </c>
      <c r="M11919" s="36">
        <f t="shared" si="186"/>
        <v>373.66000000000008</v>
      </c>
      <c r="N11919" s="37">
        <f>YEAR(Table1[[#This Row],[Data zamówienia]])</f>
        <v>2019</v>
      </c>
    </row>
    <row r="11920" spans="2:14" x14ac:dyDescent="0.3">
      <c r="B11920" s="32">
        <v>392272</v>
      </c>
      <c r="C11920" s="8" t="s">
        <v>21</v>
      </c>
      <c r="D11920" s="8" t="s">
        <v>36</v>
      </c>
      <c r="E11920" s="5" t="s">
        <v>31</v>
      </c>
      <c r="F11920" s="8">
        <v>73</v>
      </c>
      <c r="G11920" s="6">
        <v>43716</v>
      </c>
      <c r="H11920" s="6">
        <v>43720</v>
      </c>
      <c r="I11920" s="6">
        <v>43723</v>
      </c>
      <c r="J11920" s="5" t="s">
        <v>33</v>
      </c>
      <c r="K11920" s="7">
        <v>1684.01</v>
      </c>
      <c r="L11920" s="35">
        <v>842.01</v>
      </c>
      <c r="M11920" s="36">
        <f t="shared" si="186"/>
        <v>842</v>
      </c>
      <c r="N11920" s="37">
        <f>YEAR(Table1[[#This Row],[Data zamówienia]])</f>
        <v>2019</v>
      </c>
    </row>
    <row r="11921" spans="2:14" x14ac:dyDescent="0.3">
      <c r="B11921" s="32">
        <v>327486</v>
      </c>
      <c r="C11921" s="8" t="s">
        <v>35</v>
      </c>
      <c r="D11921" s="8" t="s">
        <v>28</v>
      </c>
      <c r="E11921" s="5" t="s">
        <v>34</v>
      </c>
      <c r="F11921" s="8">
        <v>50</v>
      </c>
      <c r="G11921" s="6">
        <v>43717</v>
      </c>
      <c r="H11921" s="6">
        <v>43717</v>
      </c>
      <c r="I11921" s="6">
        <v>43720</v>
      </c>
      <c r="J11921" s="5" t="s">
        <v>33</v>
      </c>
      <c r="K11921" s="7">
        <v>565.66999999999996</v>
      </c>
      <c r="L11921" s="35">
        <v>294.14999999999998</v>
      </c>
      <c r="M11921" s="36">
        <f t="shared" si="186"/>
        <v>271.52</v>
      </c>
      <c r="N11921" s="37">
        <f>YEAR(Table1[[#This Row],[Data zamówienia]])</f>
        <v>2019</v>
      </c>
    </row>
    <row r="11922" spans="2:14" x14ac:dyDescent="0.3">
      <c r="B11922" s="32">
        <v>772371</v>
      </c>
      <c r="C11922" s="8" t="s">
        <v>27</v>
      </c>
      <c r="D11922" s="8" t="s">
        <v>39</v>
      </c>
      <c r="E11922" s="5" t="s">
        <v>25</v>
      </c>
      <c r="F11922" s="8">
        <v>340</v>
      </c>
      <c r="G11922" s="6">
        <v>43717</v>
      </c>
      <c r="H11922" s="6">
        <v>43719</v>
      </c>
      <c r="I11922" s="6">
        <v>43723</v>
      </c>
      <c r="J11922" s="5" t="s">
        <v>26</v>
      </c>
      <c r="K11922" s="7">
        <v>1237.49</v>
      </c>
      <c r="L11922" s="35">
        <v>989.99</v>
      </c>
      <c r="M11922" s="36">
        <f t="shared" si="186"/>
        <v>247.5</v>
      </c>
      <c r="N11922" s="37">
        <f>YEAR(Table1[[#This Row],[Data zamówienia]])</f>
        <v>2019</v>
      </c>
    </row>
    <row r="11923" spans="2:14" x14ac:dyDescent="0.3">
      <c r="B11923" s="32">
        <v>148181</v>
      </c>
      <c r="C11923" s="8" t="s">
        <v>21</v>
      </c>
      <c r="D11923" s="8" t="s">
        <v>36</v>
      </c>
      <c r="E11923" s="5" t="s">
        <v>29</v>
      </c>
      <c r="F11923" s="8">
        <v>250</v>
      </c>
      <c r="G11923" s="6">
        <v>43718</v>
      </c>
      <c r="H11923" s="6">
        <v>43720</v>
      </c>
      <c r="I11923" s="6">
        <v>43721</v>
      </c>
      <c r="J11923" s="5" t="s">
        <v>24</v>
      </c>
      <c r="K11923" s="7">
        <v>596.42999999999995</v>
      </c>
      <c r="L11923" s="35">
        <v>328.04</v>
      </c>
      <c r="M11923" s="36">
        <f t="shared" si="186"/>
        <v>268.38999999999993</v>
      </c>
      <c r="N11923" s="37">
        <f>YEAR(Table1[[#This Row],[Data zamówienia]])</f>
        <v>2019</v>
      </c>
    </row>
    <row r="11924" spans="2:14" x14ac:dyDescent="0.3">
      <c r="B11924" s="32">
        <v>511491</v>
      </c>
      <c r="C11924" s="8" t="s">
        <v>38</v>
      </c>
      <c r="D11924" s="8" t="s">
        <v>22</v>
      </c>
      <c r="E11924" s="5" t="s">
        <v>25</v>
      </c>
      <c r="F11924" s="8">
        <v>80</v>
      </c>
      <c r="G11924" s="6">
        <v>43717</v>
      </c>
      <c r="H11924" s="6">
        <v>43720</v>
      </c>
      <c r="I11924" s="6">
        <v>43721</v>
      </c>
      <c r="J11924" s="5" t="s">
        <v>33</v>
      </c>
      <c r="K11924" s="7">
        <v>1308.3499999999999</v>
      </c>
      <c r="L11924" s="35">
        <v>1229.8499999999999</v>
      </c>
      <c r="M11924" s="36">
        <f t="shared" si="186"/>
        <v>78.5</v>
      </c>
      <c r="N11924" s="37">
        <f>YEAR(Table1[[#This Row],[Data zamówienia]])</f>
        <v>2019</v>
      </c>
    </row>
    <row r="11925" spans="2:14" x14ac:dyDescent="0.3">
      <c r="B11925" s="32">
        <v>437175</v>
      </c>
      <c r="C11925" s="8" t="s">
        <v>35</v>
      </c>
      <c r="D11925" s="8" t="s">
        <v>22</v>
      </c>
      <c r="E11925" s="5" t="s">
        <v>37</v>
      </c>
      <c r="F11925" s="8">
        <v>240</v>
      </c>
      <c r="G11925" s="6">
        <v>43718</v>
      </c>
      <c r="H11925" s="6">
        <v>43720</v>
      </c>
      <c r="I11925" s="6">
        <v>43724</v>
      </c>
      <c r="J11925" s="5" t="s">
        <v>24</v>
      </c>
      <c r="K11925" s="7">
        <v>889.22</v>
      </c>
      <c r="L11925" s="35">
        <v>658.02</v>
      </c>
      <c r="M11925" s="36">
        <f t="shared" si="186"/>
        <v>231.20000000000005</v>
      </c>
      <c r="N11925" s="37">
        <f>YEAR(Table1[[#This Row],[Data zamówienia]])</f>
        <v>2019</v>
      </c>
    </row>
    <row r="11926" spans="2:14" x14ac:dyDescent="0.3">
      <c r="B11926" s="32">
        <v>190154</v>
      </c>
      <c r="C11926" s="8" t="s">
        <v>27</v>
      </c>
      <c r="D11926" s="8" t="s">
        <v>28</v>
      </c>
      <c r="E11926" s="5" t="s">
        <v>23</v>
      </c>
      <c r="F11926" s="8">
        <v>329</v>
      </c>
      <c r="G11926" s="6">
        <v>43718</v>
      </c>
      <c r="H11926" s="6">
        <v>43720</v>
      </c>
      <c r="I11926" s="6">
        <v>43722</v>
      </c>
      <c r="J11926" s="5" t="s">
        <v>26</v>
      </c>
      <c r="K11926" s="7">
        <v>1715.62</v>
      </c>
      <c r="L11926" s="35">
        <v>1098</v>
      </c>
      <c r="M11926" s="36">
        <f t="shared" si="186"/>
        <v>617.61999999999989</v>
      </c>
      <c r="N11926" s="37">
        <f>YEAR(Table1[[#This Row],[Data zamówienia]])</f>
        <v>2019</v>
      </c>
    </row>
    <row r="11927" spans="2:14" x14ac:dyDescent="0.3">
      <c r="B11927" s="32">
        <v>611269</v>
      </c>
      <c r="C11927" s="8" t="s">
        <v>27</v>
      </c>
      <c r="D11927" s="8" t="s">
        <v>36</v>
      </c>
      <c r="E11927" s="5" t="s">
        <v>23</v>
      </c>
      <c r="F11927" s="8">
        <v>165</v>
      </c>
      <c r="G11927" s="6">
        <v>43719</v>
      </c>
      <c r="H11927" s="6">
        <v>43720</v>
      </c>
      <c r="I11927" s="6">
        <v>43721</v>
      </c>
      <c r="J11927" s="5" t="s">
        <v>33</v>
      </c>
      <c r="K11927" s="7">
        <v>1438.22</v>
      </c>
      <c r="L11927" s="35">
        <v>1294.4000000000001</v>
      </c>
      <c r="M11927" s="36">
        <f t="shared" si="186"/>
        <v>143.81999999999994</v>
      </c>
      <c r="N11927" s="37">
        <f>YEAR(Table1[[#This Row],[Data zamówienia]])</f>
        <v>2019</v>
      </c>
    </row>
    <row r="11928" spans="2:14" x14ac:dyDescent="0.3">
      <c r="B11928" s="32">
        <v>710961</v>
      </c>
      <c r="C11928" s="8" t="s">
        <v>21</v>
      </c>
      <c r="D11928" s="8" t="s">
        <v>39</v>
      </c>
      <c r="E11928" s="5" t="s">
        <v>31</v>
      </c>
      <c r="F11928" s="8">
        <v>46</v>
      </c>
      <c r="G11928" s="6">
        <v>43719</v>
      </c>
      <c r="H11928" s="6">
        <v>43721</v>
      </c>
      <c r="I11928" s="6">
        <v>43728</v>
      </c>
      <c r="J11928" s="5" t="s">
        <v>26</v>
      </c>
      <c r="K11928" s="7">
        <v>411.04</v>
      </c>
      <c r="L11928" s="35">
        <v>361.72</v>
      </c>
      <c r="M11928" s="36">
        <f t="shared" si="186"/>
        <v>49.319999999999993</v>
      </c>
      <c r="N11928" s="37">
        <f>YEAR(Table1[[#This Row],[Data zamówienia]])</f>
        <v>2019</v>
      </c>
    </row>
    <row r="11929" spans="2:14" x14ac:dyDescent="0.3">
      <c r="B11929" s="32">
        <v>906701</v>
      </c>
      <c r="C11929" s="8" t="s">
        <v>27</v>
      </c>
      <c r="D11929" s="8" t="s">
        <v>28</v>
      </c>
      <c r="E11929" s="5" t="s">
        <v>23</v>
      </c>
      <c r="F11929" s="8">
        <v>198</v>
      </c>
      <c r="G11929" s="6">
        <v>43719</v>
      </c>
      <c r="H11929" s="6">
        <v>43720</v>
      </c>
      <c r="I11929" s="6">
        <v>43723</v>
      </c>
      <c r="J11929" s="5" t="s">
        <v>30</v>
      </c>
      <c r="K11929" s="7">
        <v>1020.87</v>
      </c>
      <c r="L11929" s="35">
        <v>928.99</v>
      </c>
      <c r="M11929" s="36">
        <f t="shared" si="186"/>
        <v>91.88</v>
      </c>
      <c r="N11929" s="37">
        <f>YEAR(Table1[[#This Row],[Data zamówienia]])</f>
        <v>2019</v>
      </c>
    </row>
    <row r="11930" spans="2:14" x14ac:dyDescent="0.3">
      <c r="B11930" s="32">
        <v>291033</v>
      </c>
      <c r="C11930" s="8" t="s">
        <v>27</v>
      </c>
      <c r="D11930" s="8" t="s">
        <v>36</v>
      </c>
      <c r="E11930" s="5" t="s">
        <v>31</v>
      </c>
      <c r="F11930" s="8">
        <v>241</v>
      </c>
      <c r="G11930" s="6">
        <v>43718</v>
      </c>
      <c r="H11930" s="6">
        <v>43721</v>
      </c>
      <c r="I11930" s="6">
        <v>43722</v>
      </c>
      <c r="J11930" s="5" t="s">
        <v>24</v>
      </c>
      <c r="K11930" s="7">
        <v>1907.33</v>
      </c>
      <c r="L11930" s="35">
        <v>1411.42</v>
      </c>
      <c r="M11930" s="36">
        <f t="shared" si="186"/>
        <v>495.90999999999985</v>
      </c>
      <c r="N11930" s="37">
        <f>YEAR(Table1[[#This Row],[Data zamówienia]])</f>
        <v>2019</v>
      </c>
    </row>
    <row r="11931" spans="2:14" x14ac:dyDescent="0.3">
      <c r="B11931" s="32">
        <v>219489</v>
      </c>
      <c r="C11931" s="8" t="s">
        <v>21</v>
      </c>
      <c r="D11931" s="8" t="s">
        <v>39</v>
      </c>
      <c r="E11931" s="5" t="s">
        <v>34</v>
      </c>
      <c r="F11931" s="8">
        <v>61</v>
      </c>
      <c r="G11931" s="6">
        <v>43719</v>
      </c>
      <c r="H11931" s="6">
        <v>43721</v>
      </c>
      <c r="I11931" s="6">
        <v>43726</v>
      </c>
      <c r="J11931" s="5" t="s">
        <v>30</v>
      </c>
      <c r="K11931" s="7">
        <v>317.22000000000003</v>
      </c>
      <c r="L11931" s="35">
        <v>285.5</v>
      </c>
      <c r="M11931" s="36">
        <f t="shared" si="186"/>
        <v>31.720000000000027</v>
      </c>
      <c r="N11931" s="37">
        <f>YEAR(Table1[[#This Row],[Data zamówienia]])</f>
        <v>2019</v>
      </c>
    </row>
    <row r="11932" spans="2:14" x14ac:dyDescent="0.3">
      <c r="B11932" s="32">
        <v>460938</v>
      </c>
      <c r="C11932" s="8" t="s">
        <v>21</v>
      </c>
      <c r="D11932" s="8" t="s">
        <v>39</v>
      </c>
      <c r="E11932" s="5" t="s">
        <v>37</v>
      </c>
      <c r="F11932" s="8">
        <v>87</v>
      </c>
      <c r="G11932" s="6">
        <v>43718</v>
      </c>
      <c r="H11932" s="6">
        <v>43722</v>
      </c>
      <c r="I11932" s="6">
        <v>43725</v>
      </c>
      <c r="J11932" s="5" t="s">
        <v>40</v>
      </c>
      <c r="K11932" s="7">
        <v>1874.46</v>
      </c>
      <c r="L11932" s="35">
        <v>993.46</v>
      </c>
      <c r="M11932" s="36">
        <f t="shared" si="186"/>
        <v>881</v>
      </c>
      <c r="N11932" s="37">
        <f>YEAR(Table1[[#This Row],[Data zamówienia]])</f>
        <v>2019</v>
      </c>
    </row>
    <row r="11933" spans="2:14" x14ac:dyDescent="0.3">
      <c r="B11933" s="32">
        <v>622563</v>
      </c>
      <c r="C11933" s="8" t="s">
        <v>21</v>
      </c>
      <c r="D11933" s="8" t="s">
        <v>22</v>
      </c>
      <c r="E11933" s="5" t="s">
        <v>25</v>
      </c>
      <c r="F11933" s="8">
        <v>244</v>
      </c>
      <c r="G11933" s="6">
        <v>43719</v>
      </c>
      <c r="H11933" s="6">
        <v>43722</v>
      </c>
      <c r="I11933" s="6">
        <v>43729</v>
      </c>
      <c r="J11933" s="5" t="s">
        <v>24</v>
      </c>
      <c r="K11933" s="7">
        <v>311.24</v>
      </c>
      <c r="L11933" s="35">
        <v>295.68</v>
      </c>
      <c r="M11933" s="36">
        <f t="shared" si="186"/>
        <v>15.560000000000002</v>
      </c>
      <c r="N11933" s="37">
        <f>YEAR(Table1[[#This Row],[Data zamówienia]])</f>
        <v>2019</v>
      </c>
    </row>
    <row r="11934" spans="2:14" x14ac:dyDescent="0.3">
      <c r="B11934" s="32">
        <v>869259</v>
      </c>
      <c r="C11934" s="8" t="s">
        <v>38</v>
      </c>
      <c r="D11934" s="8" t="s">
        <v>36</v>
      </c>
      <c r="E11934" s="5" t="s">
        <v>29</v>
      </c>
      <c r="F11934" s="8">
        <v>58</v>
      </c>
      <c r="G11934" s="6">
        <v>43718</v>
      </c>
      <c r="H11934" s="6">
        <v>43720</v>
      </c>
      <c r="I11934" s="6">
        <v>43723</v>
      </c>
      <c r="J11934" s="5" t="s">
        <v>26</v>
      </c>
      <c r="K11934" s="7">
        <v>825.7</v>
      </c>
      <c r="L11934" s="35">
        <v>569.73</v>
      </c>
      <c r="M11934" s="36">
        <f t="shared" si="186"/>
        <v>255.97000000000003</v>
      </c>
      <c r="N11934" s="37">
        <f>YEAR(Table1[[#This Row],[Data zamówienia]])</f>
        <v>2019</v>
      </c>
    </row>
    <row r="11935" spans="2:14" x14ac:dyDescent="0.3">
      <c r="B11935" s="32">
        <v>374033</v>
      </c>
      <c r="C11935" s="8" t="s">
        <v>35</v>
      </c>
      <c r="D11935" s="8" t="s">
        <v>28</v>
      </c>
      <c r="E11935" s="5" t="s">
        <v>25</v>
      </c>
      <c r="F11935" s="8">
        <v>105</v>
      </c>
      <c r="G11935" s="6">
        <v>43718</v>
      </c>
      <c r="H11935" s="6">
        <v>43720</v>
      </c>
      <c r="I11935" s="6">
        <v>43723</v>
      </c>
      <c r="J11935" s="5" t="s">
        <v>33</v>
      </c>
      <c r="K11935" s="7">
        <v>1236.3900000000001</v>
      </c>
      <c r="L11935" s="35">
        <v>976.75</v>
      </c>
      <c r="M11935" s="36">
        <f t="shared" si="186"/>
        <v>259.6400000000001</v>
      </c>
      <c r="N11935" s="37">
        <f>YEAR(Table1[[#This Row],[Data zamówienia]])</f>
        <v>2019</v>
      </c>
    </row>
    <row r="11936" spans="2:14" x14ac:dyDescent="0.3">
      <c r="B11936" s="32">
        <v>399905</v>
      </c>
      <c r="C11936" s="8" t="s">
        <v>21</v>
      </c>
      <c r="D11936" s="8" t="s">
        <v>22</v>
      </c>
      <c r="E11936" s="5" t="s">
        <v>31</v>
      </c>
      <c r="F11936" s="8">
        <v>94</v>
      </c>
      <c r="G11936" s="6">
        <v>43718</v>
      </c>
      <c r="H11936" s="6">
        <v>43720</v>
      </c>
      <c r="I11936" s="6">
        <v>43723</v>
      </c>
      <c r="J11936" s="5" t="s">
        <v>33</v>
      </c>
      <c r="K11936" s="7">
        <v>1366.5</v>
      </c>
      <c r="L11936" s="35">
        <v>1298.18</v>
      </c>
      <c r="M11936" s="36">
        <f t="shared" si="186"/>
        <v>68.319999999999936</v>
      </c>
      <c r="N11936" s="37">
        <f>YEAR(Table1[[#This Row],[Data zamówienia]])</f>
        <v>2019</v>
      </c>
    </row>
    <row r="11937" spans="2:14" x14ac:dyDescent="0.3">
      <c r="B11937" s="32">
        <v>550571</v>
      </c>
      <c r="C11937" s="8" t="s">
        <v>27</v>
      </c>
      <c r="D11937" s="8" t="s">
        <v>36</v>
      </c>
      <c r="E11937" s="5" t="s">
        <v>25</v>
      </c>
      <c r="F11937" s="8">
        <v>265</v>
      </c>
      <c r="G11937" s="6">
        <v>43718</v>
      </c>
      <c r="H11937" s="6">
        <v>43720</v>
      </c>
      <c r="I11937" s="6">
        <v>43727</v>
      </c>
      <c r="J11937" s="5" t="s">
        <v>24</v>
      </c>
      <c r="K11937" s="7">
        <v>1211.8399999999999</v>
      </c>
      <c r="L11937" s="35">
        <v>969.47</v>
      </c>
      <c r="M11937" s="36">
        <f t="shared" si="186"/>
        <v>242.36999999999989</v>
      </c>
      <c r="N11937" s="37">
        <f>YEAR(Table1[[#This Row],[Data zamówienia]])</f>
        <v>2019</v>
      </c>
    </row>
    <row r="11938" spans="2:14" x14ac:dyDescent="0.3">
      <c r="B11938" s="32">
        <v>800697</v>
      </c>
      <c r="C11938" s="8" t="s">
        <v>27</v>
      </c>
      <c r="D11938" s="8" t="s">
        <v>36</v>
      </c>
      <c r="E11938" s="5" t="s">
        <v>23</v>
      </c>
      <c r="F11938" s="8">
        <v>323</v>
      </c>
      <c r="G11938" s="6">
        <v>43718</v>
      </c>
      <c r="H11938" s="6">
        <v>43721</v>
      </c>
      <c r="I11938" s="6">
        <v>43727</v>
      </c>
      <c r="J11938" s="5" t="s">
        <v>32</v>
      </c>
      <c r="K11938" s="7">
        <v>278.41000000000003</v>
      </c>
      <c r="L11938" s="35">
        <v>167.05</v>
      </c>
      <c r="M11938" s="36">
        <f t="shared" si="186"/>
        <v>111.36000000000001</v>
      </c>
      <c r="N11938" s="37">
        <f>YEAR(Table1[[#This Row],[Data zamówienia]])</f>
        <v>2019</v>
      </c>
    </row>
    <row r="11939" spans="2:14" x14ac:dyDescent="0.3">
      <c r="B11939" s="32">
        <v>482911</v>
      </c>
      <c r="C11939" s="8" t="s">
        <v>21</v>
      </c>
      <c r="D11939" s="8" t="s">
        <v>39</v>
      </c>
      <c r="E11939" s="5" t="s">
        <v>25</v>
      </c>
      <c r="F11939" s="8">
        <v>251</v>
      </c>
      <c r="G11939" s="6">
        <v>43719</v>
      </c>
      <c r="H11939" s="6">
        <v>43722</v>
      </c>
      <c r="I11939" s="6">
        <v>43724</v>
      </c>
      <c r="J11939" s="5" t="s">
        <v>24</v>
      </c>
      <c r="K11939" s="7">
        <v>479.79</v>
      </c>
      <c r="L11939" s="35">
        <v>268.68</v>
      </c>
      <c r="M11939" s="36">
        <f t="shared" si="186"/>
        <v>211.11</v>
      </c>
      <c r="N11939" s="37">
        <f>YEAR(Table1[[#This Row],[Data zamówienia]])</f>
        <v>2019</v>
      </c>
    </row>
    <row r="11940" spans="2:14" x14ac:dyDescent="0.3">
      <c r="B11940" s="32">
        <v>186991</v>
      </c>
      <c r="C11940" s="8" t="s">
        <v>27</v>
      </c>
      <c r="D11940" s="8" t="s">
        <v>39</v>
      </c>
      <c r="E11940" s="5" t="s">
        <v>25</v>
      </c>
      <c r="F11940" s="8">
        <v>225</v>
      </c>
      <c r="G11940" s="6">
        <v>43719</v>
      </c>
      <c r="H11940" s="6">
        <v>43720</v>
      </c>
      <c r="I11940" s="6">
        <v>43723</v>
      </c>
      <c r="J11940" s="5" t="s">
        <v>24</v>
      </c>
      <c r="K11940" s="7">
        <v>1688.32</v>
      </c>
      <c r="L11940" s="35">
        <v>894.81</v>
      </c>
      <c r="M11940" s="36">
        <f t="shared" si="186"/>
        <v>793.51</v>
      </c>
      <c r="N11940" s="37">
        <f>YEAR(Table1[[#This Row],[Data zamówienia]])</f>
        <v>2019</v>
      </c>
    </row>
    <row r="11941" spans="2:14" x14ac:dyDescent="0.3">
      <c r="B11941" s="32">
        <v>827909</v>
      </c>
      <c r="C11941" s="8" t="s">
        <v>35</v>
      </c>
      <c r="D11941" s="8" t="s">
        <v>28</v>
      </c>
      <c r="E11941" s="5" t="s">
        <v>29</v>
      </c>
      <c r="F11941" s="8">
        <v>91</v>
      </c>
      <c r="G11941" s="6">
        <v>43720</v>
      </c>
      <c r="H11941" s="6">
        <v>43720</v>
      </c>
      <c r="I11941" s="6">
        <v>43722</v>
      </c>
      <c r="J11941" s="5" t="s">
        <v>32</v>
      </c>
      <c r="K11941" s="7">
        <v>177.8</v>
      </c>
      <c r="L11941" s="35">
        <v>133.35</v>
      </c>
      <c r="M11941" s="36">
        <f t="shared" si="186"/>
        <v>44.450000000000017</v>
      </c>
      <c r="N11941" s="37">
        <f>YEAR(Table1[[#This Row],[Data zamówienia]])</f>
        <v>2019</v>
      </c>
    </row>
    <row r="11942" spans="2:14" x14ac:dyDescent="0.3">
      <c r="B11942" s="32">
        <v>923504</v>
      </c>
      <c r="C11942" s="8" t="s">
        <v>27</v>
      </c>
      <c r="D11942" s="8" t="s">
        <v>28</v>
      </c>
      <c r="E11942" s="5" t="s">
        <v>34</v>
      </c>
      <c r="F11942" s="8">
        <v>286</v>
      </c>
      <c r="G11942" s="6">
        <v>43720</v>
      </c>
      <c r="H11942" s="6">
        <v>43721</v>
      </c>
      <c r="I11942" s="6">
        <v>43725</v>
      </c>
      <c r="J11942" s="5" t="s">
        <v>26</v>
      </c>
      <c r="K11942" s="7">
        <v>565.83000000000004</v>
      </c>
      <c r="L11942" s="35">
        <v>458.32</v>
      </c>
      <c r="M11942" s="36">
        <f t="shared" si="186"/>
        <v>107.51000000000005</v>
      </c>
      <c r="N11942" s="37">
        <f>YEAR(Table1[[#This Row],[Data zamówienia]])</f>
        <v>2019</v>
      </c>
    </row>
    <row r="11943" spans="2:14" x14ac:dyDescent="0.3">
      <c r="B11943" s="32">
        <v>970798</v>
      </c>
      <c r="C11943" s="8" t="s">
        <v>27</v>
      </c>
      <c r="D11943" s="8" t="s">
        <v>36</v>
      </c>
      <c r="E11943" s="5" t="s">
        <v>31</v>
      </c>
      <c r="F11943" s="8">
        <v>298</v>
      </c>
      <c r="G11943" s="6">
        <v>43719</v>
      </c>
      <c r="H11943" s="6">
        <v>43723</v>
      </c>
      <c r="I11943" s="6">
        <v>43724</v>
      </c>
      <c r="J11943" s="5" t="s">
        <v>33</v>
      </c>
      <c r="K11943" s="7">
        <v>264.42</v>
      </c>
      <c r="L11943" s="35">
        <v>161.30000000000001</v>
      </c>
      <c r="M11943" s="36">
        <f t="shared" si="186"/>
        <v>103.12</v>
      </c>
      <c r="N11943" s="37">
        <f>YEAR(Table1[[#This Row],[Data zamówienia]])</f>
        <v>2019</v>
      </c>
    </row>
    <row r="11944" spans="2:14" x14ac:dyDescent="0.3">
      <c r="B11944" s="32">
        <v>428005</v>
      </c>
      <c r="C11944" s="8" t="s">
        <v>27</v>
      </c>
      <c r="D11944" s="8" t="s">
        <v>39</v>
      </c>
      <c r="E11944" s="5" t="s">
        <v>25</v>
      </c>
      <c r="F11944" s="8">
        <v>9</v>
      </c>
      <c r="G11944" s="6">
        <v>43720</v>
      </c>
      <c r="H11944" s="6">
        <v>43722</v>
      </c>
      <c r="I11944" s="6">
        <v>43729</v>
      </c>
      <c r="J11944" s="5" t="s">
        <v>32</v>
      </c>
      <c r="K11944" s="7">
        <v>300.92</v>
      </c>
      <c r="L11944" s="35">
        <v>246.75</v>
      </c>
      <c r="M11944" s="36">
        <f t="shared" si="186"/>
        <v>54.170000000000016</v>
      </c>
      <c r="N11944" s="37">
        <f>YEAR(Table1[[#This Row],[Data zamówienia]])</f>
        <v>2019</v>
      </c>
    </row>
    <row r="11945" spans="2:14" x14ac:dyDescent="0.3">
      <c r="B11945" s="32">
        <v>423341</v>
      </c>
      <c r="C11945" s="8" t="s">
        <v>21</v>
      </c>
      <c r="D11945" s="8" t="s">
        <v>39</v>
      </c>
      <c r="E11945" s="5" t="s">
        <v>37</v>
      </c>
      <c r="F11945" s="8">
        <v>325</v>
      </c>
      <c r="G11945" s="6">
        <v>43720</v>
      </c>
      <c r="H11945" s="6">
        <v>43721</v>
      </c>
      <c r="I11945" s="6">
        <v>43728</v>
      </c>
      <c r="J11945" s="5" t="s">
        <v>24</v>
      </c>
      <c r="K11945" s="7">
        <v>922.64</v>
      </c>
      <c r="L11945" s="35">
        <v>470.55</v>
      </c>
      <c r="M11945" s="36">
        <f t="shared" si="186"/>
        <v>452.09</v>
      </c>
      <c r="N11945" s="37">
        <f>YEAR(Table1[[#This Row],[Data zamówienia]])</f>
        <v>2019</v>
      </c>
    </row>
    <row r="11946" spans="2:14" x14ac:dyDescent="0.3">
      <c r="B11946" s="32">
        <v>269374</v>
      </c>
      <c r="C11946" s="8" t="s">
        <v>35</v>
      </c>
      <c r="D11946" s="8" t="s">
        <v>28</v>
      </c>
      <c r="E11946" s="5" t="s">
        <v>29</v>
      </c>
      <c r="F11946" s="8">
        <v>179</v>
      </c>
      <c r="G11946" s="6">
        <v>43719</v>
      </c>
      <c r="H11946" s="6">
        <v>43720</v>
      </c>
      <c r="I11946" s="6">
        <v>43726</v>
      </c>
      <c r="J11946" s="5" t="s">
        <v>30</v>
      </c>
      <c r="K11946" s="7">
        <v>1937.79</v>
      </c>
      <c r="L11946" s="35">
        <v>1627.74</v>
      </c>
      <c r="M11946" s="36">
        <f t="shared" si="186"/>
        <v>310.04999999999995</v>
      </c>
      <c r="N11946" s="37">
        <f>YEAR(Table1[[#This Row],[Data zamówienia]])</f>
        <v>2019</v>
      </c>
    </row>
    <row r="11947" spans="2:14" x14ac:dyDescent="0.3">
      <c r="B11947" s="32">
        <v>183791</v>
      </c>
      <c r="C11947" s="8" t="s">
        <v>21</v>
      </c>
      <c r="D11947" s="8" t="s">
        <v>22</v>
      </c>
      <c r="E11947" s="5" t="s">
        <v>31</v>
      </c>
      <c r="F11947" s="8">
        <v>25</v>
      </c>
      <c r="G11947" s="6">
        <v>43720</v>
      </c>
      <c r="H11947" s="6">
        <v>43721</v>
      </c>
      <c r="I11947" s="6">
        <v>43724</v>
      </c>
      <c r="J11947" s="5" t="s">
        <v>40</v>
      </c>
      <c r="K11947" s="7">
        <v>1494.73</v>
      </c>
      <c r="L11947" s="35">
        <v>1180.8399999999999</v>
      </c>
      <c r="M11947" s="36">
        <f t="shared" si="186"/>
        <v>313.8900000000001</v>
      </c>
      <c r="N11947" s="37">
        <f>YEAR(Table1[[#This Row],[Data zamówienia]])</f>
        <v>2019</v>
      </c>
    </row>
    <row r="11948" spans="2:14" x14ac:dyDescent="0.3">
      <c r="B11948" s="32">
        <v>90949</v>
      </c>
      <c r="C11948" s="8" t="s">
        <v>38</v>
      </c>
      <c r="D11948" s="8" t="s">
        <v>22</v>
      </c>
      <c r="E11948" s="5" t="s">
        <v>25</v>
      </c>
      <c r="F11948" s="8">
        <v>127</v>
      </c>
      <c r="G11948" s="6">
        <v>43719</v>
      </c>
      <c r="H11948" s="6">
        <v>43723</v>
      </c>
      <c r="I11948" s="6">
        <v>43726</v>
      </c>
      <c r="J11948" s="5" t="s">
        <v>32</v>
      </c>
      <c r="K11948" s="7">
        <v>1487.52</v>
      </c>
      <c r="L11948" s="35">
        <v>1338.77</v>
      </c>
      <c r="M11948" s="36">
        <f t="shared" si="186"/>
        <v>148.75</v>
      </c>
      <c r="N11948" s="37">
        <f>YEAR(Table1[[#This Row],[Data zamówienia]])</f>
        <v>2019</v>
      </c>
    </row>
    <row r="11949" spans="2:14" x14ac:dyDescent="0.3">
      <c r="B11949" s="32">
        <v>797888</v>
      </c>
      <c r="C11949" s="8" t="s">
        <v>21</v>
      </c>
      <c r="D11949" s="8" t="s">
        <v>22</v>
      </c>
      <c r="E11949" s="5" t="s">
        <v>29</v>
      </c>
      <c r="F11949" s="8">
        <v>329</v>
      </c>
      <c r="G11949" s="6">
        <v>43720</v>
      </c>
      <c r="H11949" s="6">
        <v>43721</v>
      </c>
      <c r="I11949" s="6">
        <v>43725</v>
      </c>
      <c r="J11949" s="5" t="s">
        <v>30</v>
      </c>
      <c r="K11949" s="7">
        <v>717.95</v>
      </c>
      <c r="L11949" s="35">
        <v>373.33</v>
      </c>
      <c r="M11949" s="36">
        <f t="shared" si="186"/>
        <v>344.62000000000006</v>
      </c>
      <c r="N11949" s="37">
        <f>YEAR(Table1[[#This Row],[Data zamówienia]])</f>
        <v>2019</v>
      </c>
    </row>
    <row r="11950" spans="2:14" x14ac:dyDescent="0.3">
      <c r="B11950" s="32">
        <v>19995</v>
      </c>
      <c r="C11950" s="8" t="s">
        <v>21</v>
      </c>
      <c r="D11950" s="8" t="s">
        <v>22</v>
      </c>
      <c r="E11950" s="5" t="s">
        <v>31</v>
      </c>
      <c r="F11950" s="8">
        <v>286</v>
      </c>
      <c r="G11950" s="6">
        <v>43721</v>
      </c>
      <c r="H11950" s="6">
        <v>43724</v>
      </c>
      <c r="I11950" s="6">
        <v>43728</v>
      </c>
      <c r="J11950" s="5" t="s">
        <v>40</v>
      </c>
      <c r="K11950" s="7">
        <v>1027.47</v>
      </c>
      <c r="L11950" s="35">
        <v>513.74</v>
      </c>
      <c r="M11950" s="36">
        <f t="shared" si="186"/>
        <v>513.73</v>
      </c>
      <c r="N11950" s="37">
        <f>YEAR(Table1[[#This Row],[Data zamówienia]])</f>
        <v>2019</v>
      </c>
    </row>
    <row r="11951" spans="2:14" x14ac:dyDescent="0.3">
      <c r="B11951" s="32">
        <v>157156</v>
      </c>
      <c r="C11951" s="8" t="s">
        <v>21</v>
      </c>
      <c r="D11951" s="8" t="s">
        <v>36</v>
      </c>
      <c r="E11951" s="5" t="s">
        <v>23</v>
      </c>
      <c r="F11951" s="8">
        <v>169</v>
      </c>
      <c r="G11951" s="6">
        <v>43720</v>
      </c>
      <c r="H11951" s="6">
        <v>43722</v>
      </c>
      <c r="I11951" s="6">
        <v>43729</v>
      </c>
      <c r="J11951" s="5" t="s">
        <v>26</v>
      </c>
      <c r="K11951" s="7">
        <v>1541.03</v>
      </c>
      <c r="L11951" s="35">
        <v>1032.49</v>
      </c>
      <c r="M11951" s="36">
        <f t="shared" si="186"/>
        <v>508.53999999999996</v>
      </c>
      <c r="N11951" s="37">
        <f>YEAR(Table1[[#This Row],[Data zamówienia]])</f>
        <v>2019</v>
      </c>
    </row>
    <row r="11952" spans="2:14" x14ac:dyDescent="0.3">
      <c r="B11952" s="32">
        <v>731748</v>
      </c>
      <c r="C11952" s="8" t="s">
        <v>27</v>
      </c>
      <c r="D11952" s="8" t="s">
        <v>36</v>
      </c>
      <c r="E11952" s="5" t="s">
        <v>29</v>
      </c>
      <c r="F11952" s="8">
        <v>230</v>
      </c>
      <c r="G11952" s="6">
        <v>43721</v>
      </c>
      <c r="H11952" s="6">
        <v>43723</v>
      </c>
      <c r="I11952" s="6">
        <v>43726</v>
      </c>
      <c r="J11952" s="5" t="s">
        <v>32</v>
      </c>
      <c r="K11952" s="7">
        <v>717.95</v>
      </c>
      <c r="L11952" s="35">
        <v>531.28</v>
      </c>
      <c r="M11952" s="36">
        <f t="shared" si="186"/>
        <v>186.67000000000007</v>
      </c>
      <c r="N11952" s="37">
        <f>YEAR(Table1[[#This Row],[Data zamówienia]])</f>
        <v>2019</v>
      </c>
    </row>
    <row r="11953" spans="2:14" x14ac:dyDescent="0.3">
      <c r="B11953" s="32">
        <v>920764</v>
      </c>
      <c r="C11953" s="8" t="s">
        <v>27</v>
      </c>
      <c r="D11953" s="8" t="s">
        <v>28</v>
      </c>
      <c r="E11953" s="5" t="s">
        <v>34</v>
      </c>
      <c r="F11953" s="8">
        <v>344</v>
      </c>
      <c r="G11953" s="6">
        <v>43721</v>
      </c>
      <c r="H11953" s="6">
        <v>43723</v>
      </c>
      <c r="I11953" s="6">
        <v>43725</v>
      </c>
      <c r="J11953" s="5" t="s">
        <v>40</v>
      </c>
      <c r="K11953" s="7">
        <v>839.41</v>
      </c>
      <c r="L11953" s="35">
        <v>612.77</v>
      </c>
      <c r="M11953" s="36">
        <f t="shared" si="186"/>
        <v>226.64</v>
      </c>
      <c r="N11953" s="37">
        <f>YEAR(Table1[[#This Row],[Data zamówienia]])</f>
        <v>2019</v>
      </c>
    </row>
    <row r="11954" spans="2:14" x14ac:dyDescent="0.3">
      <c r="B11954" s="32">
        <v>564590</v>
      </c>
      <c r="C11954" s="8" t="s">
        <v>35</v>
      </c>
      <c r="D11954" s="8" t="s">
        <v>28</v>
      </c>
      <c r="E11954" s="5" t="s">
        <v>31</v>
      </c>
      <c r="F11954" s="8">
        <v>95</v>
      </c>
      <c r="G11954" s="6">
        <v>43721</v>
      </c>
      <c r="H11954" s="6">
        <v>43724</v>
      </c>
      <c r="I11954" s="6">
        <v>43727</v>
      </c>
      <c r="J11954" s="5" t="s">
        <v>26</v>
      </c>
      <c r="K11954" s="7">
        <v>1496.61</v>
      </c>
      <c r="L11954" s="35">
        <v>1002.73</v>
      </c>
      <c r="M11954" s="36">
        <f t="shared" si="186"/>
        <v>493.87999999999988</v>
      </c>
      <c r="N11954" s="37">
        <f>YEAR(Table1[[#This Row],[Data zamówienia]])</f>
        <v>2019</v>
      </c>
    </row>
    <row r="11955" spans="2:14" x14ac:dyDescent="0.3">
      <c r="B11955" s="32">
        <v>460075</v>
      </c>
      <c r="C11955" s="8" t="s">
        <v>21</v>
      </c>
      <c r="D11955" s="8" t="s">
        <v>28</v>
      </c>
      <c r="E11955" s="5" t="s">
        <v>34</v>
      </c>
      <c r="F11955" s="8">
        <v>175</v>
      </c>
      <c r="G11955" s="6">
        <v>43720</v>
      </c>
      <c r="H11955" s="6">
        <v>43724</v>
      </c>
      <c r="I11955" s="6">
        <v>43728</v>
      </c>
      <c r="J11955" s="5" t="s">
        <v>24</v>
      </c>
      <c r="K11955" s="7">
        <v>1012.07</v>
      </c>
      <c r="L11955" s="35">
        <v>667.97</v>
      </c>
      <c r="M11955" s="36">
        <f t="shared" si="186"/>
        <v>344.1</v>
      </c>
      <c r="N11955" s="37">
        <f>YEAR(Table1[[#This Row],[Data zamówienia]])</f>
        <v>2019</v>
      </c>
    </row>
    <row r="11956" spans="2:14" x14ac:dyDescent="0.3">
      <c r="B11956" s="32">
        <v>532046</v>
      </c>
      <c r="C11956" s="8" t="s">
        <v>21</v>
      </c>
      <c r="D11956" s="8" t="s">
        <v>39</v>
      </c>
      <c r="E11956" s="5" t="s">
        <v>31</v>
      </c>
      <c r="F11956" s="8">
        <v>167</v>
      </c>
      <c r="G11956" s="6">
        <v>43721</v>
      </c>
      <c r="H11956" s="6">
        <v>43724</v>
      </c>
      <c r="I11956" s="6">
        <v>43727</v>
      </c>
      <c r="J11956" s="5" t="s">
        <v>33</v>
      </c>
      <c r="K11956" s="7">
        <v>1321.9</v>
      </c>
      <c r="L11956" s="35">
        <v>991.43</v>
      </c>
      <c r="M11956" s="36">
        <f t="shared" si="186"/>
        <v>330.47000000000014</v>
      </c>
      <c r="N11956" s="37">
        <f>YEAR(Table1[[#This Row],[Data zamówienia]])</f>
        <v>2019</v>
      </c>
    </row>
    <row r="11957" spans="2:14" x14ac:dyDescent="0.3">
      <c r="B11957" s="32">
        <v>400923</v>
      </c>
      <c r="C11957" s="8" t="s">
        <v>21</v>
      </c>
      <c r="D11957" s="8" t="s">
        <v>39</v>
      </c>
      <c r="E11957" s="5" t="s">
        <v>29</v>
      </c>
      <c r="F11957" s="8">
        <v>22</v>
      </c>
      <c r="G11957" s="6">
        <v>43721</v>
      </c>
      <c r="H11957" s="6">
        <v>43725</v>
      </c>
      <c r="I11957" s="6">
        <v>43726</v>
      </c>
      <c r="J11957" s="5" t="s">
        <v>32</v>
      </c>
      <c r="K11957" s="7">
        <v>882.54</v>
      </c>
      <c r="L11957" s="35">
        <v>653.08000000000004</v>
      </c>
      <c r="M11957" s="36">
        <f t="shared" si="186"/>
        <v>229.45999999999992</v>
      </c>
      <c r="N11957" s="37">
        <f>YEAR(Table1[[#This Row],[Data zamówienia]])</f>
        <v>2019</v>
      </c>
    </row>
    <row r="11958" spans="2:14" x14ac:dyDescent="0.3">
      <c r="B11958" s="32">
        <v>316132</v>
      </c>
      <c r="C11958" s="8" t="s">
        <v>27</v>
      </c>
      <c r="D11958" s="8" t="s">
        <v>36</v>
      </c>
      <c r="E11958" s="5" t="s">
        <v>25</v>
      </c>
      <c r="F11958" s="8">
        <v>119</v>
      </c>
      <c r="G11958" s="6">
        <v>43721</v>
      </c>
      <c r="H11958" s="6">
        <v>43725</v>
      </c>
      <c r="I11958" s="6">
        <v>43730</v>
      </c>
      <c r="J11958" s="5" t="s">
        <v>32</v>
      </c>
      <c r="K11958" s="7">
        <v>1890.04</v>
      </c>
      <c r="L11958" s="35">
        <v>1039.52</v>
      </c>
      <c r="M11958" s="36">
        <f t="shared" si="186"/>
        <v>850.52</v>
      </c>
      <c r="N11958" s="37">
        <f>YEAR(Table1[[#This Row],[Data zamówienia]])</f>
        <v>2019</v>
      </c>
    </row>
    <row r="11959" spans="2:14" x14ac:dyDescent="0.3">
      <c r="B11959" s="32">
        <v>240081</v>
      </c>
      <c r="C11959" s="8" t="s">
        <v>27</v>
      </c>
      <c r="D11959" s="8" t="s">
        <v>39</v>
      </c>
      <c r="E11959" s="5" t="s">
        <v>23</v>
      </c>
      <c r="F11959" s="8">
        <v>89</v>
      </c>
      <c r="G11959" s="6">
        <v>43721</v>
      </c>
      <c r="H11959" s="6">
        <v>43722</v>
      </c>
      <c r="I11959" s="6">
        <v>43725</v>
      </c>
      <c r="J11959" s="5" t="s">
        <v>30</v>
      </c>
      <c r="K11959" s="7">
        <v>565.30999999999995</v>
      </c>
      <c r="L11959" s="35">
        <v>525.74</v>
      </c>
      <c r="M11959" s="36">
        <f t="shared" si="186"/>
        <v>39.569999999999936</v>
      </c>
      <c r="N11959" s="37">
        <f>YEAR(Table1[[#This Row],[Data zamówienia]])</f>
        <v>2019</v>
      </c>
    </row>
    <row r="11960" spans="2:14" x14ac:dyDescent="0.3">
      <c r="B11960" s="32">
        <v>742208</v>
      </c>
      <c r="C11960" s="8" t="s">
        <v>21</v>
      </c>
      <c r="D11960" s="8" t="s">
        <v>22</v>
      </c>
      <c r="E11960" s="5" t="s">
        <v>34</v>
      </c>
      <c r="F11960" s="8">
        <v>193</v>
      </c>
      <c r="G11960" s="6">
        <v>43722</v>
      </c>
      <c r="H11960" s="6">
        <v>43725</v>
      </c>
      <c r="I11960" s="6">
        <v>43730</v>
      </c>
      <c r="J11960" s="5" t="s">
        <v>33</v>
      </c>
      <c r="K11960" s="7">
        <v>1945.43</v>
      </c>
      <c r="L11960" s="35">
        <v>1050.53</v>
      </c>
      <c r="M11960" s="36">
        <f t="shared" si="186"/>
        <v>894.90000000000009</v>
      </c>
      <c r="N11960" s="37">
        <f>YEAR(Table1[[#This Row],[Data zamówienia]])</f>
        <v>2019</v>
      </c>
    </row>
    <row r="11961" spans="2:14" x14ac:dyDescent="0.3">
      <c r="B11961" s="32">
        <v>641720</v>
      </c>
      <c r="C11961" s="8" t="s">
        <v>21</v>
      </c>
      <c r="D11961" s="8" t="s">
        <v>36</v>
      </c>
      <c r="E11961" s="5" t="s">
        <v>29</v>
      </c>
      <c r="F11961" s="8">
        <v>362</v>
      </c>
      <c r="G11961" s="6">
        <v>43722</v>
      </c>
      <c r="H11961" s="6">
        <v>43725</v>
      </c>
      <c r="I11961" s="6">
        <v>43727</v>
      </c>
      <c r="J11961" s="5" t="s">
        <v>30</v>
      </c>
      <c r="K11961" s="7">
        <v>1937.01</v>
      </c>
      <c r="L11961" s="35">
        <v>1530.24</v>
      </c>
      <c r="M11961" s="36">
        <f t="shared" si="186"/>
        <v>406.77</v>
      </c>
      <c r="N11961" s="37">
        <f>YEAR(Table1[[#This Row],[Data zamówienia]])</f>
        <v>2019</v>
      </c>
    </row>
    <row r="11962" spans="2:14" x14ac:dyDescent="0.3">
      <c r="B11962" s="32">
        <v>999388</v>
      </c>
      <c r="C11962" s="8" t="s">
        <v>27</v>
      </c>
      <c r="D11962" s="8" t="s">
        <v>28</v>
      </c>
      <c r="E11962" s="5" t="s">
        <v>23</v>
      </c>
      <c r="F11962" s="8">
        <v>133</v>
      </c>
      <c r="G11962" s="6">
        <v>43721</v>
      </c>
      <c r="H11962" s="6">
        <v>43725</v>
      </c>
      <c r="I11962" s="6">
        <v>43732</v>
      </c>
      <c r="J11962" s="5" t="s">
        <v>40</v>
      </c>
      <c r="K11962" s="7">
        <v>1549.99</v>
      </c>
      <c r="L11962" s="35">
        <v>821.49</v>
      </c>
      <c r="M11962" s="36">
        <f t="shared" si="186"/>
        <v>728.5</v>
      </c>
      <c r="N11962" s="37">
        <f>YEAR(Table1[[#This Row],[Data zamówienia]])</f>
        <v>2019</v>
      </c>
    </row>
    <row r="11963" spans="2:14" x14ac:dyDescent="0.3">
      <c r="B11963" s="32">
        <v>485845</v>
      </c>
      <c r="C11963" s="8" t="s">
        <v>21</v>
      </c>
      <c r="D11963" s="8" t="s">
        <v>39</v>
      </c>
      <c r="E11963" s="5" t="s">
        <v>34</v>
      </c>
      <c r="F11963" s="8">
        <v>331</v>
      </c>
      <c r="G11963" s="6">
        <v>43722</v>
      </c>
      <c r="H11963" s="6">
        <v>43722</v>
      </c>
      <c r="I11963" s="6">
        <v>43726</v>
      </c>
      <c r="J11963" s="5" t="s">
        <v>40</v>
      </c>
      <c r="K11963" s="7">
        <v>157.06</v>
      </c>
      <c r="L11963" s="35">
        <v>113.08</v>
      </c>
      <c r="M11963" s="36">
        <f t="shared" si="186"/>
        <v>43.980000000000004</v>
      </c>
      <c r="N11963" s="37">
        <f>YEAR(Table1[[#This Row],[Data zamówienia]])</f>
        <v>2019</v>
      </c>
    </row>
    <row r="11964" spans="2:14" x14ac:dyDescent="0.3">
      <c r="B11964" s="32">
        <v>77347</v>
      </c>
      <c r="C11964" s="8" t="s">
        <v>27</v>
      </c>
      <c r="D11964" s="8" t="s">
        <v>39</v>
      </c>
      <c r="E11964" s="5" t="s">
        <v>25</v>
      </c>
      <c r="F11964" s="8">
        <v>175</v>
      </c>
      <c r="G11964" s="6">
        <v>43723</v>
      </c>
      <c r="H11964" s="6">
        <v>43724</v>
      </c>
      <c r="I11964" s="6">
        <v>43726</v>
      </c>
      <c r="J11964" s="5" t="s">
        <v>26</v>
      </c>
      <c r="K11964" s="7">
        <v>609.85</v>
      </c>
      <c r="L11964" s="35">
        <v>420.8</v>
      </c>
      <c r="M11964" s="36">
        <f t="shared" si="186"/>
        <v>189.05</v>
      </c>
      <c r="N11964" s="37">
        <f>YEAR(Table1[[#This Row],[Data zamówienia]])</f>
        <v>2019</v>
      </c>
    </row>
    <row r="11965" spans="2:14" x14ac:dyDescent="0.3">
      <c r="B11965" s="32">
        <v>143400</v>
      </c>
      <c r="C11965" s="8" t="s">
        <v>27</v>
      </c>
      <c r="D11965" s="8" t="s">
        <v>36</v>
      </c>
      <c r="E11965" s="5" t="s">
        <v>37</v>
      </c>
      <c r="F11965" s="8">
        <v>231</v>
      </c>
      <c r="G11965" s="6">
        <v>43722</v>
      </c>
      <c r="H11965" s="6">
        <v>43723</v>
      </c>
      <c r="I11965" s="6">
        <v>43726</v>
      </c>
      <c r="J11965" s="5" t="s">
        <v>40</v>
      </c>
      <c r="K11965" s="7">
        <v>1493.35</v>
      </c>
      <c r="L11965" s="35">
        <v>776.54</v>
      </c>
      <c r="M11965" s="36">
        <f t="shared" si="186"/>
        <v>716.81</v>
      </c>
      <c r="N11965" s="37">
        <f>YEAR(Table1[[#This Row],[Data zamówienia]])</f>
        <v>2019</v>
      </c>
    </row>
    <row r="11966" spans="2:14" x14ac:dyDescent="0.3">
      <c r="B11966" s="32">
        <v>510757</v>
      </c>
      <c r="C11966" s="8" t="s">
        <v>27</v>
      </c>
      <c r="D11966" s="8" t="s">
        <v>22</v>
      </c>
      <c r="E11966" s="5" t="s">
        <v>29</v>
      </c>
      <c r="F11966" s="8">
        <v>79</v>
      </c>
      <c r="G11966" s="6">
        <v>43723</v>
      </c>
      <c r="H11966" s="6">
        <v>43724</v>
      </c>
      <c r="I11966" s="6">
        <v>43729</v>
      </c>
      <c r="J11966" s="5" t="s">
        <v>40</v>
      </c>
      <c r="K11966" s="7">
        <v>1536.62</v>
      </c>
      <c r="L11966" s="35">
        <v>1352.23</v>
      </c>
      <c r="M11966" s="36">
        <f t="shared" si="186"/>
        <v>184.38999999999987</v>
      </c>
      <c r="N11966" s="37">
        <f>YEAR(Table1[[#This Row],[Data zamówienia]])</f>
        <v>2019</v>
      </c>
    </row>
    <row r="11967" spans="2:14" x14ac:dyDescent="0.3">
      <c r="B11967" s="32">
        <v>547608</v>
      </c>
      <c r="C11967" s="8" t="s">
        <v>21</v>
      </c>
      <c r="D11967" s="8" t="s">
        <v>39</v>
      </c>
      <c r="E11967" s="5" t="s">
        <v>23</v>
      </c>
      <c r="F11967" s="8">
        <v>93</v>
      </c>
      <c r="G11967" s="6">
        <v>43722</v>
      </c>
      <c r="H11967" s="6">
        <v>43726</v>
      </c>
      <c r="I11967" s="6">
        <v>43728</v>
      </c>
      <c r="J11967" s="5" t="s">
        <v>26</v>
      </c>
      <c r="K11967" s="7">
        <v>708.27</v>
      </c>
      <c r="L11967" s="35">
        <v>460.38</v>
      </c>
      <c r="M11967" s="36">
        <f t="shared" si="186"/>
        <v>247.89</v>
      </c>
      <c r="N11967" s="37">
        <f>YEAR(Table1[[#This Row],[Data zamówienia]])</f>
        <v>2019</v>
      </c>
    </row>
    <row r="11968" spans="2:14" x14ac:dyDescent="0.3">
      <c r="B11968" s="32">
        <v>853283</v>
      </c>
      <c r="C11968" s="8" t="s">
        <v>27</v>
      </c>
      <c r="D11968" s="8" t="s">
        <v>28</v>
      </c>
      <c r="E11968" s="5" t="s">
        <v>25</v>
      </c>
      <c r="F11968" s="8">
        <v>350</v>
      </c>
      <c r="G11968" s="6">
        <v>43723</v>
      </c>
      <c r="H11968" s="6">
        <v>43725</v>
      </c>
      <c r="I11968" s="6">
        <v>43728</v>
      </c>
      <c r="J11968" s="5" t="s">
        <v>40</v>
      </c>
      <c r="K11968" s="7">
        <v>1175.58</v>
      </c>
      <c r="L11968" s="35">
        <v>1011</v>
      </c>
      <c r="M11968" s="36">
        <f t="shared" si="186"/>
        <v>164.57999999999993</v>
      </c>
      <c r="N11968" s="37">
        <f>YEAR(Table1[[#This Row],[Data zamówienia]])</f>
        <v>2019</v>
      </c>
    </row>
    <row r="11969" spans="2:14" x14ac:dyDescent="0.3">
      <c r="B11969" s="32">
        <v>259628</v>
      </c>
      <c r="C11969" s="8" t="s">
        <v>21</v>
      </c>
      <c r="D11969" s="8" t="s">
        <v>36</v>
      </c>
      <c r="E11969" s="5" t="s">
        <v>37</v>
      </c>
      <c r="F11969" s="8">
        <v>311</v>
      </c>
      <c r="G11969" s="6">
        <v>43723</v>
      </c>
      <c r="H11969" s="6">
        <v>43726</v>
      </c>
      <c r="I11969" s="6">
        <v>43730</v>
      </c>
      <c r="J11969" s="5" t="s">
        <v>26</v>
      </c>
      <c r="K11969" s="7">
        <v>1787.73</v>
      </c>
      <c r="L11969" s="35">
        <v>965.37</v>
      </c>
      <c r="M11969" s="36">
        <f t="shared" si="186"/>
        <v>822.36</v>
      </c>
      <c r="N11969" s="37">
        <f>YEAR(Table1[[#This Row],[Data zamówienia]])</f>
        <v>2019</v>
      </c>
    </row>
    <row r="11970" spans="2:14" x14ac:dyDescent="0.3">
      <c r="B11970" s="32">
        <v>879781</v>
      </c>
      <c r="C11970" s="8" t="s">
        <v>21</v>
      </c>
      <c r="D11970" s="8" t="s">
        <v>22</v>
      </c>
      <c r="E11970" s="5" t="s">
        <v>31</v>
      </c>
      <c r="F11970" s="8">
        <v>317</v>
      </c>
      <c r="G11970" s="6">
        <v>43722</v>
      </c>
      <c r="H11970" s="6">
        <v>43725</v>
      </c>
      <c r="I11970" s="6">
        <v>43732</v>
      </c>
      <c r="J11970" s="5" t="s">
        <v>24</v>
      </c>
      <c r="K11970" s="7">
        <v>474.16</v>
      </c>
      <c r="L11970" s="35">
        <v>369.84</v>
      </c>
      <c r="M11970" s="36">
        <f t="shared" si="186"/>
        <v>104.32000000000005</v>
      </c>
      <c r="N11970" s="37">
        <f>YEAR(Table1[[#This Row],[Data zamówienia]])</f>
        <v>2019</v>
      </c>
    </row>
    <row r="11971" spans="2:14" x14ac:dyDescent="0.3">
      <c r="B11971" s="32">
        <v>580225</v>
      </c>
      <c r="C11971" s="8" t="s">
        <v>38</v>
      </c>
      <c r="D11971" s="8" t="s">
        <v>39</v>
      </c>
      <c r="E11971" s="5" t="s">
        <v>29</v>
      </c>
      <c r="F11971" s="8">
        <v>240</v>
      </c>
      <c r="G11971" s="6">
        <v>43724</v>
      </c>
      <c r="H11971" s="6">
        <v>43724</v>
      </c>
      <c r="I11971" s="6">
        <v>43729</v>
      </c>
      <c r="J11971" s="5" t="s">
        <v>30</v>
      </c>
      <c r="K11971" s="7">
        <v>334.68</v>
      </c>
      <c r="L11971" s="35">
        <v>234.28</v>
      </c>
      <c r="M11971" s="36">
        <f t="shared" si="186"/>
        <v>100.4</v>
      </c>
      <c r="N11971" s="37">
        <f>YEAR(Table1[[#This Row],[Data zamówienia]])</f>
        <v>2019</v>
      </c>
    </row>
    <row r="11972" spans="2:14" x14ac:dyDescent="0.3">
      <c r="B11972" s="32">
        <v>713077</v>
      </c>
      <c r="C11972" s="8" t="s">
        <v>27</v>
      </c>
      <c r="D11972" s="8" t="s">
        <v>36</v>
      </c>
      <c r="E11972" s="5" t="s">
        <v>25</v>
      </c>
      <c r="F11972" s="8">
        <v>350</v>
      </c>
      <c r="G11972" s="6">
        <v>43723</v>
      </c>
      <c r="H11972" s="6">
        <v>43726</v>
      </c>
      <c r="I11972" s="6">
        <v>43732</v>
      </c>
      <c r="J11972" s="5" t="s">
        <v>26</v>
      </c>
      <c r="K11972" s="7">
        <v>448.42</v>
      </c>
      <c r="L11972" s="35">
        <v>358.74</v>
      </c>
      <c r="M11972" s="36">
        <f t="shared" ref="M11972:M12035" si="187">K11972-L11972</f>
        <v>89.68</v>
      </c>
      <c r="N11972" s="37">
        <f>YEAR(Table1[[#This Row],[Data zamówienia]])</f>
        <v>2019</v>
      </c>
    </row>
    <row r="11973" spans="2:14" x14ac:dyDescent="0.3">
      <c r="B11973" s="32">
        <v>365717</v>
      </c>
      <c r="C11973" s="8" t="s">
        <v>27</v>
      </c>
      <c r="D11973" s="8" t="s">
        <v>36</v>
      </c>
      <c r="E11973" s="5" t="s">
        <v>23</v>
      </c>
      <c r="F11973" s="8">
        <v>170</v>
      </c>
      <c r="G11973" s="6">
        <v>43724</v>
      </c>
      <c r="H11973" s="6">
        <v>43724</v>
      </c>
      <c r="I11973" s="6">
        <v>43729</v>
      </c>
      <c r="J11973" s="5" t="s">
        <v>33</v>
      </c>
      <c r="K11973" s="7">
        <v>1759.82</v>
      </c>
      <c r="L11973" s="35">
        <v>1020.7</v>
      </c>
      <c r="M11973" s="36">
        <f t="shared" si="187"/>
        <v>739.11999999999989</v>
      </c>
      <c r="N11973" s="37">
        <f>YEAR(Table1[[#This Row],[Data zamówienia]])</f>
        <v>2019</v>
      </c>
    </row>
    <row r="11974" spans="2:14" x14ac:dyDescent="0.3">
      <c r="B11974" s="32">
        <v>333606</v>
      </c>
      <c r="C11974" s="8" t="s">
        <v>35</v>
      </c>
      <c r="D11974" s="8" t="s">
        <v>28</v>
      </c>
      <c r="E11974" s="5" t="s">
        <v>25</v>
      </c>
      <c r="F11974" s="8">
        <v>145</v>
      </c>
      <c r="G11974" s="6">
        <v>43723</v>
      </c>
      <c r="H11974" s="6">
        <v>43726</v>
      </c>
      <c r="I11974" s="6">
        <v>43731</v>
      </c>
      <c r="J11974" s="5" t="s">
        <v>26</v>
      </c>
      <c r="K11974" s="7">
        <v>565.66999999999996</v>
      </c>
      <c r="L11974" s="35">
        <v>294.14999999999998</v>
      </c>
      <c r="M11974" s="36">
        <f t="shared" si="187"/>
        <v>271.52</v>
      </c>
      <c r="N11974" s="37">
        <f>YEAR(Table1[[#This Row],[Data zamówienia]])</f>
        <v>2019</v>
      </c>
    </row>
    <row r="11975" spans="2:14" x14ac:dyDescent="0.3">
      <c r="B11975" s="32">
        <v>382484</v>
      </c>
      <c r="C11975" s="8" t="s">
        <v>21</v>
      </c>
      <c r="D11975" s="8" t="s">
        <v>22</v>
      </c>
      <c r="E11975" s="5" t="s">
        <v>34</v>
      </c>
      <c r="F11975" s="8">
        <v>57</v>
      </c>
      <c r="G11975" s="6">
        <v>43724</v>
      </c>
      <c r="H11975" s="6">
        <v>43726</v>
      </c>
      <c r="I11975" s="6">
        <v>43730</v>
      </c>
      <c r="J11975" s="5" t="s">
        <v>26</v>
      </c>
      <c r="K11975" s="7">
        <v>598.29999999999995</v>
      </c>
      <c r="L11975" s="35">
        <v>508.56</v>
      </c>
      <c r="M11975" s="36">
        <f t="shared" si="187"/>
        <v>89.739999999999952</v>
      </c>
      <c r="N11975" s="37">
        <f>YEAR(Table1[[#This Row],[Data zamówienia]])</f>
        <v>2019</v>
      </c>
    </row>
    <row r="11976" spans="2:14" x14ac:dyDescent="0.3">
      <c r="B11976" s="32">
        <v>394098</v>
      </c>
      <c r="C11976" s="8" t="s">
        <v>21</v>
      </c>
      <c r="D11976" s="8" t="s">
        <v>22</v>
      </c>
      <c r="E11976" s="5" t="s">
        <v>31</v>
      </c>
      <c r="F11976" s="8">
        <v>147</v>
      </c>
      <c r="G11976" s="6">
        <v>43724</v>
      </c>
      <c r="H11976" s="6">
        <v>43724</v>
      </c>
      <c r="I11976" s="6">
        <v>43727</v>
      </c>
      <c r="J11976" s="5" t="s">
        <v>26</v>
      </c>
      <c r="K11976" s="7">
        <v>679.08</v>
      </c>
      <c r="L11976" s="35">
        <v>495.73</v>
      </c>
      <c r="M11976" s="36">
        <f t="shared" si="187"/>
        <v>183.35000000000002</v>
      </c>
      <c r="N11976" s="37">
        <f>YEAR(Table1[[#This Row],[Data zamówienia]])</f>
        <v>2019</v>
      </c>
    </row>
    <row r="11977" spans="2:14" x14ac:dyDescent="0.3">
      <c r="B11977" s="32">
        <v>912878</v>
      </c>
      <c r="C11977" s="8" t="s">
        <v>21</v>
      </c>
      <c r="D11977" s="8" t="s">
        <v>22</v>
      </c>
      <c r="E11977" s="5" t="s">
        <v>23</v>
      </c>
      <c r="F11977" s="8">
        <v>197</v>
      </c>
      <c r="G11977" s="6">
        <v>43724</v>
      </c>
      <c r="H11977" s="6">
        <v>43727</v>
      </c>
      <c r="I11977" s="6">
        <v>43733</v>
      </c>
      <c r="J11977" s="5" t="s">
        <v>24</v>
      </c>
      <c r="K11977" s="7">
        <v>679.08</v>
      </c>
      <c r="L11977" s="35">
        <v>563.64</v>
      </c>
      <c r="M11977" s="36">
        <f t="shared" si="187"/>
        <v>115.44000000000005</v>
      </c>
      <c r="N11977" s="37">
        <f>YEAR(Table1[[#This Row],[Data zamówienia]])</f>
        <v>2019</v>
      </c>
    </row>
    <row r="11978" spans="2:14" x14ac:dyDescent="0.3">
      <c r="B11978" s="32">
        <v>300702</v>
      </c>
      <c r="C11978" s="8" t="s">
        <v>27</v>
      </c>
      <c r="D11978" s="8" t="s">
        <v>39</v>
      </c>
      <c r="E11978" s="5" t="s">
        <v>29</v>
      </c>
      <c r="F11978" s="8">
        <v>77</v>
      </c>
      <c r="G11978" s="6">
        <v>43724</v>
      </c>
      <c r="H11978" s="6">
        <v>43724</v>
      </c>
      <c r="I11978" s="6">
        <v>43728</v>
      </c>
      <c r="J11978" s="5" t="s">
        <v>30</v>
      </c>
      <c r="K11978" s="7">
        <v>1683.46</v>
      </c>
      <c r="L11978" s="35">
        <v>1279.43</v>
      </c>
      <c r="M11978" s="36">
        <f t="shared" si="187"/>
        <v>404.03</v>
      </c>
      <c r="N11978" s="37">
        <f>YEAR(Table1[[#This Row],[Data zamówienia]])</f>
        <v>2019</v>
      </c>
    </row>
    <row r="11979" spans="2:14" x14ac:dyDescent="0.3">
      <c r="B11979" s="32">
        <v>11267</v>
      </c>
      <c r="C11979" s="8" t="s">
        <v>27</v>
      </c>
      <c r="D11979" s="8" t="s">
        <v>39</v>
      </c>
      <c r="E11979" s="5" t="s">
        <v>25</v>
      </c>
      <c r="F11979" s="8">
        <v>325</v>
      </c>
      <c r="G11979" s="6">
        <v>43723</v>
      </c>
      <c r="H11979" s="6">
        <v>43726</v>
      </c>
      <c r="I11979" s="6">
        <v>43733</v>
      </c>
      <c r="J11979" s="5" t="s">
        <v>26</v>
      </c>
      <c r="K11979" s="7">
        <v>1473.14</v>
      </c>
      <c r="L11979" s="35">
        <v>1370.02</v>
      </c>
      <c r="M11979" s="36">
        <f t="shared" si="187"/>
        <v>103.12000000000012</v>
      </c>
      <c r="N11979" s="37">
        <f>YEAR(Table1[[#This Row],[Data zamówienia]])</f>
        <v>2019</v>
      </c>
    </row>
    <row r="11980" spans="2:14" x14ac:dyDescent="0.3">
      <c r="B11980" s="32">
        <v>484959</v>
      </c>
      <c r="C11980" s="8" t="s">
        <v>21</v>
      </c>
      <c r="D11980" s="8" t="s">
        <v>22</v>
      </c>
      <c r="E11980" s="5" t="s">
        <v>31</v>
      </c>
      <c r="F11980" s="8">
        <v>352</v>
      </c>
      <c r="G11980" s="6">
        <v>43723</v>
      </c>
      <c r="H11980" s="6">
        <v>43725</v>
      </c>
      <c r="I11980" s="6">
        <v>43728</v>
      </c>
      <c r="J11980" s="5" t="s">
        <v>30</v>
      </c>
      <c r="K11980" s="7">
        <v>1688.32</v>
      </c>
      <c r="L11980" s="35">
        <v>1046.76</v>
      </c>
      <c r="M11980" s="36">
        <f t="shared" si="187"/>
        <v>641.55999999999995</v>
      </c>
      <c r="N11980" s="37">
        <f>YEAR(Table1[[#This Row],[Data zamówienia]])</f>
        <v>2019</v>
      </c>
    </row>
    <row r="11981" spans="2:14" x14ac:dyDescent="0.3">
      <c r="B11981" s="32">
        <v>672013</v>
      </c>
      <c r="C11981" s="8" t="s">
        <v>27</v>
      </c>
      <c r="D11981" s="8" t="s">
        <v>28</v>
      </c>
      <c r="E11981" s="5" t="s">
        <v>23</v>
      </c>
      <c r="F11981" s="8">
        <v>318</v>
      </c>
      <c r="G11981" s="6">
        <v>43723</v>
      </c>
      <c r="H11981" s="6">
        <v>43725</v>
      </c>
      <c r="I11981" s="6">
        <v>43732</v>
      </c>
      <c r="J11981" s="5" t="s">
        <v>24</v>
      </c>
      <c r="K11981" s="7">
        <v>952.92</v>
      </c>
      <c r="L11981" s="35">
        <v>495.52</v>
      </c>
      <c r="M11981" s="36">
        <f t="shared" si="187"/>
        <v>457.4</v>
      </c>
      <c r="N11981" s="37">
        <f>YEAR(Table1[[#This Row],[Data zamówienia]])</f>
        <v>2019</v>
      </c>
    </row>
    <row r="11982" spans="2:14" x14ac:dyDescent="0.3">
      <c r="B11982" s="32">
        <v>721928</v>
      </c>
      <c r="C11982" s="8" t="s">
        <v>27</v>
      </c>
      <c r="D11982" s="8" t="s">
        <v>28</v>
      </c>
      <c r="E11982" s="5" t="s">
        <v>37</v>
      </c>
      <c r="F11982" s="8">
        <v>166</v>
      </c>
      <c r="G11982" s="6">
        <v>43724</v>
      </c>
      <c r="H11982" s="6">
        <v>43727</v>
      </c>
      <c r="I11982" s="6">
        <v>43731</v>
      </c>
      <c r="J11982" s="5" t="s">
        <v>26</v>
      </c>
      <c r="K11982" s="7">
        <v>520.12</v>
      </c>
      <c r="L11982" s="35">
        <v>426.5</v>
      </c>
      <c r="M11982" s="36">
        <f t="shared" si="187"/>
        <v>93.62</v>
      </c>
      <c r="N11982" s="37">
        <f>YEAR(Table1[[#This Row],[Data zamówienia]])</f>
        <v>2019</v>
      </c>
    </row>
    <row r="11983" spans="2:14" x14ac:dyDescent="0.3">
      <c r="B11983" s="32">
        <v>566419</v>
      </c>
      <c r="C11983" s="8" t="s">
        <v>38</v>
      </c>
      <c r="D11983" s="8" t="s">
        <v>39</v>
      </c>
      <c r="E11983" s="5" t="s">
        <v>23</v>
      </c>
      <c r="F11983" s="8">
        <v>257</v>
      </c>
      <c r="G11983" s="6">
        <v>43724</v>
      </c>
      <c r="H11983" s="6">
        <v>43727</v>
      </c>
      <c r="I11983" s="6">
        <v>43728</v>
      </c>
      <c r="J11983" s="5" t="s">
        <v>24</v>
      </c>
      <c r="K11983" s="7">
        <v>1111.19</v>
      </c>
      <c r="L11983" s="35">
        <v>844.5</v>
      </c>
      <c r="M11983" s="36">
        <f t="shared" si="187"/>
        <v>266.69000000000005</v>
      </c>
      <c r="N11983" s="37">
        <f>YEAR(Table1[[#This Row],[Data zamówienia]])</f>
        <v>2019</v>
      </c>
    </row>
    <row r="11984" spans="2:14" x14ac:dyDescent="0.3">
      <c r="B11984" s="32">
        <v>280269</v>
      </c>
      <c r="C11984" s="8" t="s">
        <v>27</v>
      </c>
      <c r="D11984" s="8" t="s">
        <v>39</v>
      </c>
      <c r="E11984" s="5" t="s">
        <v>25</v>
      </c>
      <c r="F11984" s="8">
        <v>47</v>
      </c>
      <c r="G11984" s="6">
        <v>43725</v>
      </c>
      <c r="H11984" s="6">
        <v>43726</v>
      </c>
      <c r="I11984" s="6">
        <v>43730</v>
      </c>
      <c r="J11984" s="5" t="s">
        <v>40</v>
      </c>
      <c r="K11984" s="7">
        <v>939.27</v>
      </c>
      <c r="L11984" s="35">
        <v>788.99</v>
      </c>
      <c r="M11984" s="36">
        <f t="shared" si="187"/>
        <v>150.27999999999997</v>
      </c>
      <c r="N11984" s="37">
        <f>YEAR(Table1[[#This Row],[Data zamówienia]])</f>
        <v>2019</v>
      </c>
    </row>
    <row r="11985" spans="2:14" x14ac:dyDescent="0.3">
      <c r="B11985" s="32">
        <v>439288</v>
      </c>
      <c r="C11985" s="8" t="s">
        <v>35</v>
      </c>
      <c r="D11985" s="8" t="s">
        <v>28</v>
      </c>
      <c r="E11985" s="5" t="s">
        <v>25</v>
      </c>
      <c r="F11985" s="8">
        <v>283</v>
      </c>
      <c r="G11985" s="6">
        <v>43725</v>
      </c>
      <c r="H11985" s="6">
        <v>43726</v>
      </c>
      <c r="I11985" s="6">
        <v>43728</v>
      </c>
      <c r="J11985" s="5" t="s">
        <v>33</v>
      </c>
      <c r="K11985" s="7">
        <v>1768.77</v>
      </c>
      <c r="L11985" s="35">
        <v>1326.58</v>
      </c>
      <c r="M11985" s="36">
        <f t="shared" si="187"/>
        <v>442.19000000000005</v>
      </c>
      <c r="N11985" s="37">
        <f>YEAR(Table1[[#This Row],[Data zamówienia]])</f>
        <v>2019</v>
      </c>
    </row>
    <row r="11986" spans="2:14" x14ac:dyDescent="0.3">
      <c r="B11986" s="32">
        <v>790248</v>
      </c>
      <c r="C11986" s="8" t="s">
        <v>21</v>
      </c>
      <c r="D11986" s="8" t="s">
        <v>36</v>
      </c>
      <c r="E11986" s="5" t="s">
        <v>31</v>
      </c>
      <c r="F11986" s="8">
        <v>273</v>
      </c>
      <c r="G11986" s="6">
        <v>43724</v>
      </c>
      <c r="H11986" s="6">
        <v>43726</v>
      </c>
      <c r="I11986" s="6">
        <v>43728</v>
      </c>
      <c r="J11986" s="5" t="s">
        <v>30</v>
      </c>
      <c r="K11986" s="7">
        <v>1920.08</v>
      </c>
      <c r="L11986" s="35">
        <v>1440.06</v>
      </c>
      <c r="M11986" s="36">
        <f t="shared" si="187"/>
        <v>480.02</v>
      </c>
      <c r="N11986" s="37">
        <f>YEAR(Table1[[#This Row],[Data zamówienia]])</f>
        <v>2019</v>
      </c>
    </row>
    <row r="11987" spans="2:14" x14ac:dyDescent="0.3">
      <c r="B11987" s="32">
        <v>326674</v>
      </c>
      <c r="C11987" s="8" t="s">
        <v>35</v>
      </c>
      <c r="D11987" s="8" t="s">
        <v>28</v>
      </c>
      <c r="E11987" s="5" t="s">
        <v>29</v>
      </c>
      <c r="F11987" s="8">
        <v>24</v>
      </c>
      <c r="G11987" s="6">
        <v>43724</v>
      </c>
      <c r="H11987" s="6">
        <v>43727</v>
      </c>
      <c r="I11987" s="6">
        <v>43729</v>
      </c>
      <c r="J11987" s="5" t="s">
        <v>33</v>
      </c>
      <c r="K11987" s="7">
        <v>168.18</v>
      </c>
      <c r="L11987" s="35">
        <v>99.23</v>
      </c>
      <c r="M11987" s="36">
        <f t="shared" si="187"/>
        <v>68.95</v>
      </c>
      <c r="N11987" s="37">
        <f>YEAR(Table1[[#This Row],[Data zamówienia]])</f>
        <v>2019</v>
      </c>
    </row>
    <row r="11988" spans="2:14" x14ac:dyDescent="0.3">
      <c r="B11988" s="32">
        <v>219728</v>
      </c>
      <c r="C11988" s="8" t="s">
        <v>27</v>
      </c>
      <c r="D11988" s="8" t="s">
        <v>36</v>
      </c>
      <c r="E11988" s="5" t="s">
        <v>25</v>
      </c>
      <c r="F11988" s="8">
        <v>208</v>
      </c>
      <c r="G11988" s="6">
        <v>43724</v>
      </c>
      <c r="H11988" s="6">
        <v>43726</v>
      </c>
      <c r="I11988" s="6">
        <v>43732</v>
      </c>
      <c r="J11988" s="5" t="s">
        <v>33</v>
      </c>
      <c r="K11988" s="7">
        <v>1284.72</v>
      </c>
      <c r="L11988" s="35">
        <v>693.75</v>
      </c>
      <c r="M11988" s="36">
        <f t="shared" si="187"/>
        <v>590.97</v>
      </c>
      <c r="N11988" s="37">
        <f>YEAR(Table1[[#This Row],[Data zamówienia]])</f>
        <v>2019</v>
      </c>
    </row>
    <row r="11989" spans="2:14" x14ac:dyDescent="0.3">
      <c r="B11989" s="32">
        <v>676932</v>
      </c>
      <c r="C11989" s="8" t="s">
        <v>21</v>
      </c>
      <c r="D11989" s="8" t="s">
        <v>28</v>
      </c>
      <c r="E11989" s="5" t="s">
        <v>37</v>
      </c>
      <c r="F11989" s="8">
        <v>35</v>
      </c>
      <c r="G11989" s="6">
        <v>43725</v>
      </c>
      <c r="H11989" s="6">
        <v>43725</v>
      </c>
      <c r="I11989" s="6">
        <v>43731</v>
      </c>
      <c r="J11989" s="5" t="s">
        <v>33</v>
      </c>
      <c r="K11989" s="7">
        <v>515.99</v>
      </c>
      <c r="L11989" s="35">
        <v>273.47000000000003</v>
      </c>
      <c r="M11989" s="36">
        <f t="shared" si="187"/>
        <v>242.51999999999998</v>
      </c>
      <c r="N11989" s="37">
        <f>YEAR(Table1[[#This Row],[Data zamówienia]])</f>
        <v>2019</v>
      </c>
    </row>
    <row r="11990" spans="2:14" x14ac:dyDescent="0.3">
      <c r="B11990" s="32">
        <v>758650</v>
      </c>
      <c r="C11990" s="8" t="s">
        <v>38</v>
      </c>
      <c r="D11990" s="8" t="s">
        <v>22</v>
      </c>
      <c r="E11990" s="5" t="s">
        <v>25</v>
      </c>
      <c r="F11990" s="8">
        <v>40</v>
      </c>
      <c r="G11990" s="6">
        <v>43724</v>
      </c>
      <c r="H11990" s="6">
        <v>43726</v>
      </c>
      <c r="I11990" s="6">
        <v>43730</v>
      </c>
      <c r="J11990" s="5" t="s">
        <v>40</v>
      </c>
      <c r="K11990" s="7">
        <v>565.83000000000004</v>
      </c>
      <c r="L11990" s="35">
        <v>480.96</v>
      </c>
      <c r="M11990" s="36">
        <f t="shared" si="187"/>
        <v>84.870000000000061</v>
      </c>
      <c r="N11990" s="37">
        <f>YEAR(Table1[[#This Row],[Data zamówienia]])</f>
        <v>2019</v>
      </c>
    </row>
    <row r="11991" spans="2:14" x14ac:dyDescent="0.3">
      <c r="B11991" s="32">
        <v>684596</v>
      </c>
      <c r="C11991" s="8" t="s">
        <v>38</v>
      </c>
      <c r="D11991" s="8" t="s">
        <v>22</v>
      </c>
      <c r="E11991" s="5" t="s">
        <v>29</v>
      </c>
      <c r="F11991" s="8">
        <v>77</v>
      </c>
      <c r="G11991" s="6">
        <v>43725</v>
      </c>
      <c r="H11991" s="6">
        <v>43728</v>
      </c>
      <c r="I11991" s="6">
        <v>43735</v>
      </c>
      <c r="J11991" s="5" t="s">
        <v>26</v>
      </c>
      <c r="K11991" s="7">
        <v>1513.02</v>
      </c>
      <c r="L11991" s="35">
        <v>847.29</v>
      </c>
      <c r="M11991" s="36">
        <f t="shared" si="187"/>
        <v>665.73</v>
      </c>
      <c r="N11991" s="37">
        <f>YEAR(Table1[[#This Row],[Data zamówienia]])</f>
        <v>2019</v>
      </c>
    </row>
    <row r="11992" spans="2:14" x14ac:dyDescent="0.3">
      <c r="B11992" s="32">
        <v>743355</v>
      </c>
      <c r="C11992" s="8" t="s">
        <v>38</v>
      </c>
      <c r="D11992" s="8" t="s">
        <v>22</v>
      </c>
      <c r="E11992" s="5" t="s">
        <v>23</v>
      </c>
      <c r="F11992" s="8">
        <v>244</v>
      </c>
      <c r="G11992" s="6">
        <v>43726</v>
      </c>
      <c r="H11992" s="6">
        <v>43726</v>
      </c>
      <c r="I11992" s="6">
        <v>43731</v>
      </c>
      <c r="J11992" s="5" t="s">
        <v>40</v>
      </c>
      <c r="K11992" s="7">
        <v>287.82</v>
      </c>
      <c r="L11992" s="35">
        <v>233.13</v>
      </c>
      <c r="M11992" s="36">
        <f t="shared" si="187"/>
        <v>54.69</v>
      </c>
      <c r="N11992" s="37">
        <f>YEAR(Table1[[#This Row],[Data zamówienia]])</f>
        <v>2019</v>
      </c>
    </row>
    <row r="11993" spans="2:14" x14ac:dyDescent="0.3">
      <c r="B11993" s="32">
        <v>504400</v>
      </c>
      <c r="C11993" s="8" t="s">
        <v>21</v>
      </c>
      <c r="D11993" s="8" t="s">
        <v>28</v>
      </c>
      <c r="E11993" s="5" t="s">
        <v>31</v>
      </c>
      <c r="F11993" s="8">
        <v>174</v>
      </c>
      <c r="G11993" s="6">
        <v>43725</v>
      </c>
      <c r="H11993" s="6">
        <v>43728</v>
      </c>
      <c r="I11993" s="6">
        <v>43729</v>
      </c>
      <c r="J11993" s="5" t="s">
        <v>32</v>
      </c>
      <c r="K11993" s="7">
        <v>1893.08</v>
      </c>
      <c r="L11993" s="35">
        <v>1533.39</v>
      </c>
      <c r="M11993" s="36">
        <f t="shared" si="187"/>
        <v>359.68999999999983</v>
      </c>
      <c r="N11993" s="37">
        <f>YEAR(Table1[[#This Row],[Data zamówienia]])</f>
        <v>2019</v>
      </c>
    </row>
    <row r="11994" spans="2:14" x14ac:dyDescent="0.3">
      <c r="B11994" s="32">
        <v>398146</v>
      </c>
      <c r="C11994" s="8" t="s">
        <v>27</v>
      </c>
      <c r="D11994" s="8" t="s">
        <v>36</v>
      </c>
      <c r="E11994" s="5" t="s">
        <v>29</v>
      </c>
      <c r="F11994" s="8">
        <v>73</v>
      </c>
      <c r="G11994" s="6">
        <v>43727</v>
      </c>
      <c r="H11994" s="6">
        <v>43727</v>
      </c>
      <c r="I11994" s="6">
        <v>43734</v>
      </c>
      <c r="J11994" s="5" t="s">
        <v>33</v>
      </c>
      <c r="K11994" s="7">
        <v>1123.19</v>
      </c>
      <c r="L11994" s="35">
        <v>763.77</v>
      </c>
      <c r="M11994" s="36">
        <f t="shared" si="187"/>
        <v>359.42000000000007</v>
      </c>
      <c r="N11994" s="37">
        <f>YEAR(Table1[[#This Row],[Data zamówienia]])</f>
        <v>2019</v>
      </c>
    </row>
    <row r="11995" spans="2:14" x14ac:dyDescent="0.3">
      <c r="B11995" s="32">
        <v>982244</v>
      </c>
      <c r="C11995" s="8" t="s">
        <v>21</v>
      </c>
      <c r="D11995" s="8" t="s">
        <v>36</v>
      </c>
      <c r="E11995" s="5" t="s">
        <v>34</v>
      </c>
      <c r="F11995" s="8">
        <v>182</v>
      </c>
      <c r="G11995" s="6">
        <v>43726</v>
      </c>
      <c r="H11995" s="6">
        <v>43729</v>
      </c>
      <c r="I11995" s="6">
        <v>43733</v>
      </c>
      <c r="J11995" s="5" t="s">
        <v>33</v>
      </c>
      <c r="K11995" s="7">
        <v>1325.22</v>
      </c>
      <c r="L11995" s="35">
        <v>1192.7</v>
      </c>
      <c r="M11995" s="36">
        <f t="shared" si="187"/>
        <v>132.51999999999998</v>
      </c>
      <c r="N11995" s="37">
        <f>YEAR(Table1[[#This Row],[Data zamówienia]])</f>
        <v>2019</v>
      </c>
    </row>
    <row r="11996" spans="2:14" x14ac:dyDescent="0.3">
      <c r="B11996" s="32">
        <v>361518</v>
      </c>
      <c r="C11996" s="8" t="s">
        <v>21</v>
      </c>
      <c r="D11996" s="8" t="s">
        <v>22</v>
      </c>
      <c r="E11996" s="5" t="s">
        <v>29</v>
      </c>
      <c r="F11996" s="8">
        <v>138</v>
      </c>
      <c r="G11996" s="6">
        <v>43726</v>
      </c>
      <c r="H11996" s="6">
        <v>43727</v>
      </c>
      <c r="I11996" s="6">
        <v>43729</v>
      </c>
      <c r="J11996" s="5" t="s">
        <v>24</v>
      </c>
      <c r="K11996" s="7">
        <v>1833.02</v>
      </c>
      <c r="L11996" s="35">
        <v>1044.82</v>
      </c>
      <c r="M11996" s="36">
        <f t="shared" si="187"/>
        <v>788.2</v>
      </c>
      <c r="N11996" s="37">
        <f>YEAR(Table1[[#This Row],[Data zamówienia]])</f>
        <v>2019</v>
      </c>
    </row>
    <row r="11997" spans="2:14" x14ac:dyDescent="0.3">
      <c r="B11997" s="32">
        <v>520893</v>
      </c>
      <c r="C11997" s="8" t="s">
        <v>35</v>
      </c>
      <c r="D11997" s="8" t="s">
        <v>28</v>
      </c>
      <c r="E11997" s="5" t="s">
        <v>37</v>
      </c>
      <c r="F11997" s="8">
        <v>315</v>
      </c>
      <c r="G11997" s="6">
        <v>43726</v>
      </c>
      <c r="H11997" s="6">
        <v>43728</v>
      </c>
      <c r="I11997" s="6">
        <v>43729</v>
      </c>
      <c r="J11997" s="5" t="s">
        <v>24</v>
      </c>
      <c r="K11997" s="7">
        <v>1016.91</v>
      </c>
      <c r="L11997" s="35">
        <v>518.62</v>
      </c>
      <c r="M11997" s="36">
        <f t="shared" si="187"/>
        <v>498.28999999999996</v>
      </c>
      <c r="N11997" s="37">
        <f>YEAR(Table1[[#This Row],[Data zamówienia]])</f>
        <v>2019</v>
      </c>
    </row>
    <row r="11998" spans="2:14" x14ac:dyDescent="0.3">
      <c r="B11998" s="32">
        <v>564022</v>
      </c>
      <c r="C11998" s="8" t="s">
        <v>27</v>
      </c>
      <c r="D11998" s="8" t="s">
        <v>39</v>
      </c>
      <c r="E11998" s="5" t="s">
        <v>25</v>
      </c>
      <c r="F11998" s="8">
        <v>269</v>
      </c>
      <c r="G11998" s="6">
        <v>43727</v>
      </c>
      <c r="H11998" s="6">
        <v>43730</v>
      </c>
      <c r="I11998" s="6">
        <v>43736</v>
      </c>
      <c r="J11998" s="5" t="s">
        <v>40</v>
      </c>
      <c r="K11998" s="7">
        <v>805.33</v>
      </c>
      <c r="L11998" s="35">
        <v>563.73</v>
      </c>
      <c r="M11998" s="36">
        <f t="shared" si="187"/>
        <v>241.60000000000002</v>
      </c>
      <c r="N11998" s="37">
        <f>YEAR(Table1[[#This Row],[Data zamówienia]])</f>
        <v>2019</v>
      </c>
    </row>
    <row r="11999" spans="2:14" x14ac:dyDescent="0.3">
      <c r="B11999" s="32">
        <v>75294</v>
      </c>
      <c r="C11999" s="8" t="s">
        <v>27</v>
      </c>
      <c r="D11999" s="8" t="s">
        <v>36</v>
      </c>
      <c r="E11999" s="5" t="s">
        <v>37</v>
      </c>
      <c r="F11999" s="8">
        <v>32</v>
      </c>
      <c r="G11999" s="6">
        <v>43726</v>
      </c>
      <c r="H11999" s="6">
        <v>43727</v>
      </c>
      <c r="I11999" s="6">
        <v>43730</v>
      </c>
      <c r="J11999" s="5" t="s">
        <v>30</v>
      </c>
      <c r="K11999" s="7">
        <v>837.94</v>
      </c>
      <c r="L11999" s="35">
        <v>519.52</v>
      </c>
      <c r="M11999" s="36">
        <f t="shared" si="187"/>
        <v>318.42000000000007</v>
      </c>
      <c r="N11999" s="37">
        <f>YEAR(Table1[[#This Row],[Data zamówienia]])</f>
        <v>2019</v>
      </c>
    </row>
    <row r="12000" spans="2:14" x14ac:dyDescent="0.3">
      <c r="B12000" s="32">
        <v>1948</v>
      </c>
      <c r="C12000" s="8" t="s">
        <v>27</v>
      </c>
      <c r="D12000" s="8" t="s">
        <v>28</v>
      </c>
      <c r="E12000" s="5" t="s">
        <v>29</v>
      </c>
      <c r="F12000" s="8">
        <v>110</v>
      </c>
      <c r="G12000" s="6">
        <v>43728</v>
      </c>
      <c r="H12000" s="6">
        <v>43728</v>
      </c>
      <c r="I12000" s="6">
        <v>43732</v>
      </c>
      <c r="J12000" s="5" t="s">
        <v>30</v>
      </c>
      <c r="K12000" s="7">
        <v>284.10000000000002</v>
      </c>
      <c r="L12000" s="35">
        <v>190.35</v>
      </c>
      <c r="M12000" s="36">
        <f t="shared" si="187"/>
        <v>93.750000000000028</v>
      </c>
      <c r="N12000" s="37">
        <f>YEAR(Table1[[#This Row],[Data zamówienia]])</f>
        <v>2019</v>
      </c>
    </row>
    <row r="12001" spans="2:14" x14ac:dyDescent="0.3">
      <c r="B12001" s="32">
        <v>3651</v>
      </c>
      <c r="C12001" s="8" t="s">
        <v>38</v>
      </c>
      <c r="D12001" s="8" t="s">
        <v>39</v>
      </c>
      <c r="E12001" s="5" t="s">
        <v>23</v>
      </c>
      <c r="F12001" s="8">
        <v>100</v>
      </c>
      <c r="G12001" s="6">
        <v>43728</v>
      </c>
      <c r="H12001" s="6">
        <v>43728</v>
      </c>
      <c r="I12001" s="6">
        <v>43733</v>
      </c>
      <c r="J12001" s="5" t="s">
        <v>33</v>
      </c>
      <c r="K12001" s="7">
        <v>1313.2</v>
      </c>
      <c r="L12001" s="35">
        <v>1076.82</v>
      </c>
      <c r="M12001" s="36">
        <f t="shared" si="187"/>
        <v>236.38000000000011</v>
      </c>
      <c r="N12001" s="37">
        <f>YEAR(Table1[[#This Row],[Data zamówienia]])</f>
        <v>2019</v>
      </c>
    </row>
    <row r="12002" spans="2:14" x14ac:dyDescent="0.3">
      <c r="B12002" s="32">
        <v>80461</v>
      </c>
      <c r="C12002" s="8" t="s">
        <v>27</v>
      </c>
      <c r="D12002" s="8" t="s">
        <v>39</v>
      </c>
      <c r="E12002" s="5" t="s">
        <v>37</v>
      </c>
      <c r="F12002" s="8">
        <v>74</v>
      </c>
      <c r="G12002" s="6">
        <v>43727</v>
      </c>
      <c r="H12002" s="6">
        <v>43728</v>
      </c>
      <c r="I12002" s="6">
        <v>43729</v>
      </c>
      <c r="J12002" s="5" t="s">
        <v>33</v>
      </c>
      <c r="K12002" s="7">
        <v>1171.6500000000001</v>
      </c>
      <c r="L12002" s="35">
        <v>1101.3499999999999</v>
      </c>
      <c r="M12002" s="36">
        <f t="shared" si="187"/>
        <v>70.300000000000182</v>
      </c>
      <c r="N12002" s="37">
        <f>YEAR(Table1[[#This Row],[Data zamówienia]])</f>
        <v>2019</v>
      </c>
    </row>
    <row r="12003" spans="2:14" x14ac:dyDescent="0.3">
      <c r="B12003" s="32">
        <v>774989</v>
      </c>
      <c r="C12003" s="8" t="s">
        <v>21</v>
      </c>
      <c r="D12003" s="8" t="s">
        <v>22</v>
      </c>
      <c r="E12003" s="5" t="s">
        <v>23</v>
      </c>
      <c r="F12003" s="8">
        <v>296</v>
      </c>
      <c r="G12003" s="6">
        <v>43727</v>
      </c>
      <c r="H12003" s="6">
        <v>43728</v>
      </c>
      <c r="I12003" s="6">
        <v>43732</v>
      </c>
      <c r="J12003" s="5" t="s">
        <v>33</v>
      </c>
      <c r="K12003" s="7">
        <v>950.69</v>
      </c>
      <c r="L12003" s="35">
        <v>513.37</v>
      </c>
      <c r="M12003" s="36">
        <f t="shared" si="187"/>
        <v>437.32000000000005</v>
      </c>
      <c r="N12003" s="37">
        <f>YEAR(Table1[[#This Row],[Data zamówienia]])</f>
        <v>2019</v>
      </c>
    </row>
    <row r="12004" spans="2:14" x14ac:dyDescent="0.3">
      <c r="B12004" s="32">
        <v>712412</v>
      </c>
      <c r="C12004" s="8" t="s">
        <v>21</v>
      </c>
      <c r="D12004" s="8" t="s">
        <v>28</v>
      </c>
      <c r="E12004" s="5" t="s">
        <v>23</v>
      </c>
      <c r="F12004" s="8">
        <v>367</v>
      </c>
      <c r="G12004" s="6">
        <v>43728</v>
      </c>
      <c r="H12004" s="6">
        <v>43729</v>
      </c>
      <c r="I12004" s="6">
        <v>43732</v>
      </c>
      <c r="J12004" s="5" t="s">
        <v>26</v>
      </c>
      <c r="K12004" s="7">
        <v>1098.18</v>
      </c>
      <c r="L12004" s="35">
        <v>724.8</v>
      </c>
      <c r="M12004" s="36">
        <f t="shared" si="187"/>
        <v>373.38000000000011</v>
      </c>
      <c r="N12004" s="37">
        <f>YEAR(Table1[[#This Row],[Data zamówienia]])</f>
        <v>2019</v>
      </c>
    </row>
    <row r="12005" spans="2:14" x14ac:dyDescent="0.3">
      <c r="B12005" s="32">
        <v>776923</v>
      </c>
      <c r="C12005" s="8" t="s">
        <v>35</v>
      </c>
      <c r="D12005" s="8" t="s">
        <v>28</v>
      </c>
      <c r="E12005" s="5" t="s">
        <v>25</v>
      </c>
      <c r="F12005" s="8">
        <v>303</v>
      </c>
      <c r="G12005" s="6">
        <v>43728</v>
      </c>
      <c r="H12005" s="6">
        <v>43728</v>
      </c>
      <c r="I12005" s="6">
        <v>43730</v>
      </c>
      <c r="J12005" s="5" t="s">
        <v>26</v>
      </c>
      <c r="K12005" s="7">
        <v>565.83000000000004</v>
      </c>
      <c r="L12005" s="35">
        <v>299.89</v>
      </c>
      <c r="M12005" s="36">
        <f t="shared" si="187"/>
        <v>265.94000000000005</v>
      </c>
      <c r="N12005" s="37">
        <f>YEAR(Table1[[#This Row],[Data zamówienia]])</f>
        <v>2019</v>
      </c>
    </row>
    <row r="12006" spans="2:14" x14ac:dyDescent="0.3">
      <c r="B12006" s="32">
        <v>900405</v>
      </c>
      <c r="C12006" s="8" t="s">
        <v>21</v>
      </c>
      <c r="D12006" s="8" t="s">
        <v>36</v>
      </c>
      <c r="E12006" s="5" t="s">
        <v>31</v>
      </c>
      <c r="F12006" s="8">
        <v>303</v>
      </c>
      <c r="G12006" s="6">
        <v>43727</v>
      </c>
      <c r="H12006" s="6">
        <v>43730</v>
      </c>
      <c r="I12006" s="6">
        <v>43732</v>
      </c>
      <c r="J12006" s="5" t="s">
        <v>26</v>
      </c>
      <c r="K12006" s="7">
        <v>304.19</v>
      </c>
      <c r="L12006" s="35">
        <v>273.77</v>
      </c>
      <c r="M12006" s="36">
        <f t="shared" si="187"/>
        <v>30.420000000000016</v>
      </c>
      <c r="N12006" s="37">
        <f>YEAR(Table1[[#This Row],[Data zamówienia]])</f>
        <v>2019</v>
      </c>
    </row>
    <row r="12007" spans="2:14" x14ac:dyDescent="0.3">
      <c r="B12007" s="32">
        <v>459172</v>
      </c>
      <c r="C12007" s="8" t="s">
        <v>27</v>
      </c>
      <c r="D12007" s="8" t="s">
        <v>28</v>
      </c>
      <c r="E12007" s="5" t="s">
        <v>29</v>
      </c>
      <c r="F12007" s="8">
        <v>115</v>
      </c>
      <c r="G12007" s="6">
        <v>43727</v>
      </c>
      <c r="H12007" s="6">
        <v>43729</v>
      </c>
      <c r="I12007" s="6">
        <v>43733</v>
      </c>
      <c r="J12007" s="5" t="s">
        <v>40</v>
      </c>
      <c r="K12007" s="7">
        <v>1727.83</v>
      </c>
      <c r="L12007" s="35">
        <v>1589.6</v>
      </c>
      <c r="M12007" s="36">
        <f t="shared" si="187"/>
        <v>138.23000000000002</v>
      </c>
      <c r="N12007" s="37">
        <f>YEAR(Table1[[#This Row],[Data zamówienia]])</f>
        <v>2019</v>
      </c>
    </row>
    <row r="12008" spans="2:14" x14ac:dyDescent="0.3">
      <c r="B12008" s="32">
        <v>455924</v>
      </c>
      <c r="C12008" s="8" t="s">
        <v>35</v>
      </c>
      <c r="D12008" s="8" t="s">
        <v>28</v>
      </c>
      <c r="E12008" s="5" t="s">
        <v>25</v>
      </c>
      <c r="F12008" s="8">
        <v>216</v>
      </c>
      <c r="G12008" s="6">
        <v>43727</v>
      </c>
      <c r="H12008" s="6">
        <v>43730</v>
      </c>
      <c r="I12008" s="6">
        <v>43733</v>
      </c>
      <c r="J12008" s="5" t="s">
        <v>30</v>
      </c>
      <c r="K12008" s="7">
        <v>1588.75</v>
      </c>
      <c r="L12008" s="35">
        <v>1096.24</v>
      </c>
      <c r="M12008" s="36">
        <f t="shared" si="187"/>
        <v>492.51</v>
      </c>
      <c r="N12008" s="37">
        <f>YEAR(Table1[[#This Row],[Data zamówienia]])</f>
        <v>2019</v>
      </c>
    </row>
    <row r="12009" spans="2:14" x14ac:dyDescent="0.3">
      <c r="B12009" s="32">
        <v>404016</v>
      </c>
      <c r="C12009" s="8" t="s">
        <v>21</v>
      </c>
      <c r="D12009" s="8" t="s">
        <v>39</v>
      </c>
      <c r="E12009" s="5" t="s">
        <v>25</v>
      </c>
      <c r="F12009" s="8">
        <v>365</v>
      </c>
      <c r="G12009" s="6">
        <v>43727</v>
      </c>
      <c r="H12009" s="6">
        <v>43730</v>
      </c>
      <c r="I12009" s="6">
        <v>43734</v>
      </c>
      <c r="J12009" s="5" t="s">
        <v>40</v>
      </c>
      <c r="K12009" s="7">
        <v>1588.3</v>
      </c>
      <c r="L12009" s="35">
        <v>1445.35</v>
      </c>
      <c r="M12009" s="36">
        <f t="shared" si="187"/>
        <v>142.95000000000005</v>
      </c>
      <c r="N12009" s="37">
        <f>YEAR(Table1[[#This Row],[Data zamówienia]])</f>
        <v>2019</v>
      </c>
    </row>
    <row r="12010" spans="2:14" x14ac:dyDescent="0.3">
      <c r="B12010" s="32">
        <v>391889</v>
      </c>
      <c r="C12010" s="8" t="s">
        <v>27</v>
      </c>
      <c r="D12010" s="8" t="s">
        <v>28</v>
      </c>
      <c r="E12010" s="5" t="s">
        <v>29</v>
      </c>
      <c r="F12010" s="8">
        <v>279</v>
      </c>
      <c r="G12010" s="6">
        <v>43728</v>
      </c>
      <c r="H12010" s="6">
        <v>43732</v>
      </c>
      <c r="I12010" s="6">
        <v>43736</v>
      </c>
      <c r="J12010" s="5" t="s">
        <v>24</v>
      </c>
      <c r="K12010" s="7">
        <v>271.97000000000003</v>
      </c>
      <c r="L12010" s="35">
        <v>209.42</v>
      </c>
      <c r="M12010" s="36">
        <f t="shared" si="187"/>
        <v>62.55000000000004</v>
      </c>
      <c r="N12010" s="37">
        <f>YEAR(Table1[[#This Row],[Data zamówienia]])</f>
        <v>2019</v>
      </c>
    </row>
    <row r="12011" spans="2:14" x14ac:dyDescent="0.3">
      <c r="B12011" s="32">
        <v>844753</v>
      </c>
      <c r="C12011" s="8" t="s">
        <v>21</v>
      </c>
      <c r="D12011" s="8" t="s">
        <v>22</v>
      </c>
      <c r="E12011" s="5" t="s">
        <v>23</v>
      </c>
      <c r="F12011" s="8">
        <v>167</v>
      </c>
      <c r="G12011" s="6">
        <v>43729</v>
      </c>
      <c r="H12011" s="6">
        <v>43731</v>
      </c>
      <c r="I12011" s="6">
        <v>43737</v>
      </c>
      <c r="J12011" s="5" t="s">
        <v>24</v>
      </c>
      <c r="K12011" s="7">
        <v>1891.81</v>
      </c>
      <c r="L12011" s="35">
        <v>1702.63</v>
      </c>
      <c r="M12011" s="36">
        <f t="shared" si="187"/>
        <v>189.17999999999984</v>
      </c>
      <c r="N12011" s="37">
        <f>YEAR(Table1[[#This Row],[Data zamówienia]])</f>
        <v>2019</v>
      </c>
    </row>
    <row r="12012" spans="2:14" x14ac:dyDescent="0.3">
      <c r="B12012" s="32">
        <v>652045</v>
      </c>
      <c r="C12012" s="8" t="s">
        <v>27</v>
      </c>
      <c r="D12012" s="8" t="s">
        <v>39</v>
      </c>
      <c r="E12012" s="5" t="s">
        <v>23</v>
      </c>
      <c r="F12012" s="8">
        <v>206</v>
      </c>
      <c r="G12012" s="6">
        <v>43728</v>
      </c>
      <c r="H12012" s="6">
        <v>43731</v>
      </c>
      <c r="I12012" s="6">
        <v>43735</v>
      </c>
      <c r="J12012" s="5" t="s">
        <v>30</v>
      </c>
      <c r="K12012" s="7">
        <v>684.95</v>
      </c>
      <c r="L12012" s="35">
        <v>458.92</v>
      </c>
      <c r="M12012" s="36">
        <f t="shared" si="187"/>
        <v>226.03000000000003</v>
      </c>
      <c r="N12012" s="37">
        <f>YEAR(Table1[[#This Row],[Data zamówienia]])</f>
        <v>2019</v>
      </c>
    </row>
    <row r="12013" spans="2:14" x14ac:dyDescent="0.3">
      <c r="B12013" s="32">
        <v>708695</v>
      </c>
      <c r="C12013" s="8" t="s">
        <v>35</v>
      </c>
      <c r="D12013" s="8" t="s">
        <v>22</v>
      </c>
      <c r="E12013" s="5" t="s">
        <v>31</v>
      </c>
      <c r="F12013" s="8">
        <v>42</v>
      </c>
      <c r="G12013" s="6">
        <v>43729</v>
      </c>
      <c r="H12013" s="6">
        <v>43730</v>
      </c>
      <c r="I12013" s="6">
        <v>43736</v>
      </c>
      <c r="J12013" s="5" t="s">
        <v>32</v>
      </c>
      <c r="K12013" s="7">
        <v>712.36</v>
      </c>
      <c r="L12013" s="35">
        <v>505.78</v>
      </c>
      <c r="M12013" s="36">
        <f t="shared" si="187"/>
        <v>206.58000000000004</v>
      </c>
      <c r="N12013" s="37">
        <f>YEAR(Table1[[#This Row],[Data zamówienia]])</f>
        <v>2019</v>
      </c>
    </row>
    <row r="12014" spans="2:14" x14ac:dyDescent="0.3">
      <c r="B12014" s="32">
        <v>288580</v>
      </c>
      <c r="C12014" s="8" t="s">
        <v>35</v>
      </c>
      <c r="D12014" s="8" t="s">
        <v>22</v>
      </c>
      <c r="E12014" s="5" t="s">
        <v>31</v>
      </c>
      <c r="F12014" s="8">
        <v>198</v>
      </c>
      <c r="G12014" s="6">
        <v>43728</v>
      </c>
      <c r="H12014" s="6">
        <v>43732</v>
      </c>
      <c r="I12014" s="6">
        <v>43739</v>
      </c>
      <c r="J12014" s="5" t="s">
        <v>33</v>
      </c>
      <c r="K12014" s="7">
        <v>1922.22</v>
      </c>
      <c r="L12014" s="35">
        <v>1345.55</v>
      </c>
      <c r="M12014" s="36">
        <f t="shared" si="187"/>
        <v>576.67000000000007</v>
      </c>
      <c r="N12014" s="37">
        <f>YEAR(Table1[[#This Row],[Data zamówienia]])</f>
        <v>2019</v>
      </c>
    </row>
    <row r="12015" spans="2:14" x14ac:dyDescent="0.3">
      <c r="B12015" s="32">
        <v>124786</v>
      </c>
      <c r="C12015" s="8" t="s">
        <v>21</v>
      </c>
      <c r="D12015" s="8" t="s">
        <v>22</v>
      </c>
      <c r="E12015" s="5" t="s">
        <v>31</v>
      </c>
      <c r="F12015" s="8">
        <v>347</v>
      </c>
      <c r="G12015" s="6">
        <v>43729</v>
      </c>
      <c r="H12015" s="6">
        <v>43731</v>
      </c>
      <c r="I12015" s="6">
        <v>43738</v>
      </c>
      <c r="J12015" s="5" t="s">
        <v>40</v>
      </c>
      <c r="K12015" s="7">
        <v>518.80999999999995</v>
      </c>
      <c r="L12015" s="35">
        <v>440.99</v>
      </c>
      <c r="M12015" s="36">
        <f t="shared" si="187"/>
        <v>77.819999999999936</v>
      </c>
      <c r="N12015" s="37">
        <f>YEAR(Table1[[#This Row],[Data zamówienia]])</f>
        <v>2019</v>
      </c>
    </row>
    <row r="12016" spans="2:14" x14ac:dyDescent="0.3">
      <c r="B12016" s="32">
        <v>966059</v>
      </c>
      <c r="C12016" s="8" t="s">
        <v>38</v>
      </c>
      <c r="D12016" s="8" t="s">
        <v>22</v>
      </c>
      <c r="E12016" s="5" t="s">
        <v>29</v>
      </c>
      <c r="F12016" s="8">
        <v>315</v>
      </c>
      <c r="G12016" s="6">
        <v>43730</v>
      </c>
      <c r="H12016" s="6">
        <v>43732</v>
      </c>
      <c r="I12016" s="6">
        <v>43735</v>
      </c>
      <c r="J12016" s="5" t="s">
        <v>26</v>
      </c>
      <c r="K12016" s="7">
        <v>518.80999999999995</v>
      </c>
      <c r="L12016" s="35">
        <v>472.12</v>
      </c>
      <c r="M12016" s="36">
        <f t="shared" si="187"/>
        <v>46.689999999999941</v>
      </c>
      <c r="N12016" s="37">
        <f>YEAR(Table1[[#This Row],[Data zamówienia]])</f>
        <v>2019</v>
      </c>
    </row>
    <row r="12017" spans="2:14" x14ac:dyDescent="0.3">
      <c r="B12017" s="32">
        <v>574730</v>
      </c>
      <c r="C12017" s="8" t="s">
        <v>38</v>
      </c>
      <c r="D12017" s="8" t="s">
        <v>22</v>
      </c>
      <c r="E12017" s="5" t="s">
        <v>29</v>
      </c>
      <c r="F12017" s="8">
        <v>62</v>
      </c>
      <c r="G12017" s="6">
        <v>43730</v>
      </c>
      <c r="H12017" s="6">
        <v>43730</v>
      </c>
      <c r="I12017" s="6">
        <v>43731</v>
      </c>
      <c r="J12017" s="5" t="s">
        <v>24</v>
      </c>
      <c r="K12017" s="7">
        <v>927.33</v>
      </c>
      <c r="L12017" s="35">
        <v>584.22</v>
      </c>
      <c r="M12017" s="36">
        <f t="shared" si="187"/>
        <v>343.11</v>
      </c>
      <c r="N12017" s="37">
        <f>YEAR(Table1[[#This Row],[Data zamówienia]])</f>
        <v>2019</v>
      </c>
    </row>
    <row r="12018" spans="2:14" x14ac:dyDescent="0.3">
      <c r="B12018" s="32">
        <v>455509</v>
      </c>
      <c r="C12018" s="8" t="s">
        <v>38</v>
      </c>
      <c r="D12018" s="8" t="s">
        <v>36</v>
      </c>
      <c r="E12018" s="5" t="s">
        <v>37</v>
      </c>
      <c r="F12018" s="8">
        <v>289</v>
      </c>
      <c r="G12018" s="6">
        <v>43729</v>
      </c>
      <c r="H12018" s="6">
        <v>43733</v>
      </c>
      <c r="I12018" s="6">
        <v>43738</v>
      </c>
      <c r="J12018" s="5" t="s">
        <v>32</v>
      </c>
      <c r="K12018" s="7">
        <v>244.72</v>
      </c>
      <c r="L12018" s="35">
        <v>161.52000000000001</v>
      </c>
      <c r="M12018" s="36">
        <f t="shared" si="187"/>
        <v>83.199999999999989</v>
      </c>
      <c r="N12018" s="37">
        <f>YEAR(Table1[[#This Row],[Data zamówienia]])</f>
        <v>2019</v>
      </c>
    </row>
    <row r="12019" spans="2:14" x14ac:dyDescent="0.3">
      <c r="B12019" s="32">
        <v>338885</v>
      </c>
      <c r="C12019" s="8" t="s">
        <v>27</v>
      </c>
      <c r="D12019" s="8" t="s">
        <v>36</v>
      </c>
      <c r="E12019" s="5" t="s">
        <v>29</v>
      </c>
      <c r="F12019" s="8">
        <v>84</v>
      </c>
      <c r="G12019" s="6">
        <v>43730</v>
      </c>
      <c r="H12019" s="6">
        <v>43733</v>
      </c>
      <c r="I12019" s="6">
        <v>43734</v>
      </c>
      <c r="J12019" s="5" t="s">
        <v>24</v>
      </c>
      <c r="K12019" s="7">
        <v>423.53</v>
      </c>
      <c r="L12019" s="35">
        <v>300.70999999999998</v>
      </c>
      <c r="M12019" s="36">
        <f t="shared" si="187"/>
        <v>122.82</v>
      </c>
      <c r="N12019" s="37">
        <f>YEAR(Table1[[#This Row],[Data zamówienia]])</f>
        <v>2019</v>
      </c>
    </row>
    <row r="12020" spans="2:14" x14ac:dyDescent="0.3">
      <c r="B12020" s="32">
        <v>222753</v>
      </c>
      <c r="C12020" s="8" t="s">
        <v>21</v>
      </c>
      <c r="D12020" s="8" t="s">
        <v>36</v>
      </c>
      <c r="E12020" s="5" t="s">
        <v>23</v>
      </c>
      <c r="F12020" s="8">
        <v>76</v>
      </c>
      <c r="G12020" s="6">
        <v>43730</v>
      </c>
      <c r="H12020" s="6">
        <v>43730</v>
      </c>
      <c r="I12020" s="6">
        <v>43733</v>
      </c>
      <c r="J12020" s="5" t="s">
        <v>24</v>
      </c>
      <c r="K12020" s="7">
        <v>1842.75</v>
      </c>
      <c r="L12020" s="35">
        <v>1529.48</v>
      </c>
      <c r="M12020" s="36">
        <f t="shared" si="187"/>
        <v>313.27</v>
      </c>
      <c r="N12020" s="37">
        <f>YEAR(Table1[[#This Row],[Data zamówienia]])</f>
        <v>2019</v>
      </c>
    </row>
    <row r="12021" spans="2:14" x14ac:dyDescent="0.3">
      <c r="B12021" s="32">
        <v>723493</v>
      </c>
      <c r="C12021" s="8" t="s">
        <v>27</v>
      </c>
      <c r="D12021" s="8" t="s">
        <v>36</v>
      </c>
      <c r="E12021" s="5" t="s">
        <v>29</v>
      </c>
      <c r="F12021" s="8">
        <v>290</v>
      </c>
      <c r="G12021" s="6">
        <v>43729</v>
      </c>
      <c r="H12021" s="6">
        <v>43731</v>
      </c>
      <c r="I12021" s="6">
        <v>43738</v>
      </c>
      <c r="J12021" s="5" t="s">
        <v>40</v>
      </c>
      <c r="K12021" s="7">
        <v>1498.08</v>
      </c>
      <c r="L12021" s="35">
        <v>853.91</v>
      </c>
      <c r="M12021" s="36">
        <f t="shared" si="187"/>
        <v>644.16999999999996</v>
      </c>
      <c r="N12021" s="37">
        <f>YEAR(Table1[[#This Row],[Data zamówienia]])</f>
        <v>2019</v>
      </c>
    </row>
    <row r="12022" spans="2:14" x14ac:dyDescent="0.3">
      <c r="B12022" s="32">
        <v>350342</v>
      </c>
      <c r="C12022" s="8" t="s">
        <v>21</v>
      </c>
      <c r="D12022" s="8" t="s">
        <v>28</v>
      </c>
      <c r="E12022" s="5" t="s">
        <v>37</v>
      </c>
      <c r="F12022" s="8">
        <v>59</v>
      </c>
      <c r="G12022" s="6">
        <v>43730</v>
      </c>
      <c r="H12022" s="6">
        <v>43733</v>
      </c>
      <c r="I12022" s="6">
        <v>43734</v>
      </c>
      <c r="J12022" s="5" t="s">
        <v>30</v>
      </c>
      <c r="K12022" s="7">
        <v>518.87</v>
      </c>
      <c r="L12022" s="35">
        <v>441.04</v>
      </c>
      <c r="M12022" s="36">
        <f t="shared" si="187"/>
        <v>77.829999999999984</v>
      </c>
      <c r="N12022" s="37">
        <f>YEAR(Table1[[#This Row],[Data zamówienia]])</f>
        <v>2019</v>
      </c>
    </row>
    <row r="12023" spans="2:14" x14ac:dyDescent="0.3">
      <c r="B12023" s="32">
        <v>389675</v>
      </c>
      <c r="C12023" s="8" t="s">
        <v>21</v>
      </c>
      <c r="D12023" s="8" t="s">
        <v>22</v>
      </c>
      <c r="E12023" s="5" t="s">
        <v>37</v>
      </c>
      <c r="F12023" s="8">
        <v>230</v>
      </c>
      <c r="G12023" s="6">
        <v>43730</v>
      </c>
      <c r="H12023" s="6">
        <v>43733</v>
      </c>
      <c r="I12023" s="6">
        <v>43738</v>
      </c>
      <c r="J12023" s="5" t="s">
        <v>40</v>
      </c>
      <c r="K12023" s="7">
        <v>292.89</v>
      </c>
      <c r="L12023" s="35">
        <v>237.24</v>
      </c>
      <c r="M12023" s="36">
        <f t="shared" si="187"/>
        <v>55.649999999999977</v>
      </c>
      <c r="N12023" s="37">
        <f>YEAR(Table1[[#This Row],[Data zamówienia]])</f>
        <v>2019</v>
      </c>
    </row>
    <row r="12024" spans="2:14" x14ac:dyDescent="0.3">
      <c r="B12024" s="32">
        <v>668874</v>
      </c>
      <c r="C12024" s="8" t="s">
        <v>21</v>
      </c>
      <c r="D12024" s="8" t="s">
        <v>22</v>
      </c>
      <c r="E12024" s="5" t="s">
        <v>34</v>
      </c>
      <c r="F12024" s="8">
        <v>255</v>
      </c>
      <c r="G12024" s="6">
        <v>43729</v>
      </c>
      <c r="H12024" s="6">
        <v>43733</v>
      </c>
      <c r="I12024" s="6">
        <v>43735</v>
      </c>
      <c r="J12024" s="5" t="s">
        <v>33</v>
      </c>
      <c r="K12024" s="7">
        <v>1482.41</v>
      </c>
      <c r="L12024" s="35">
        <v>1230.4000000000001</v>
      </c>
      <c r="M12024" s="36">
        <f t="shared" si="187"/>
        <v>252.01</v>
      </c>
      <c r="N12024" s="37">
        <f>YEAR(Table1[[#This Row],[Data zamówienia]])</f>
        <v>2019</v>
      </c>
    </row>
    <row r="12025" spans="2:14" x14ac:dyDescent="0.3">
      <c r="B12025" s="32">
        <v>759986</v>
      </c>
      <c r="C12025" s="8" t="s">
        <v>27</v>
      </c>
      <c r="D12025" s="8" t="s">
        <v>22</v>
      </c>
      <c r="E12025" s="5" t="s">
        <v>34</v>
      </c>
      <c r="F12025" s="8">
        <v>196</v>
      </c>
      <c r="G12025" s="6">
        <v>43730</v>
      </c>
      <c r="H12025" s="6">
        <v>43734</v>
      </c>
      <c r="I12025" s="6">
        <v>43738</v>
      </c>
      <c r="J12025" s="5" t="s">
        <v>30</v>
      </c>
      <c r="K12025" s="7">
        <v>1020.87</v>
      </c>
      <c r="L12025" s="35">
        <v>745.24</v>
      </c>
      <c r="M12025" s="36">
        <f t="shared" si="187"/>
        <v>275.63</v>
      </c>
      <c r="N12025" s="37">
        <f>YEAR(Table1[[#This Row],[Data zamówienia]])</f>
        <v>2019</v>
      </c>
    </row>
    <row r="12026" spans="2:14" x14ac:dyDescent="0.3">
      <c r="B12026" s="32">
        <v>145203</v>
      </c>
      <c r="C12026" s="8" t="s">
        <v>35</v>
      </c>
      <c r="D12026" s="8" t="s">
        <v>28</v>
      </c>
      <c r="E12026" s="5" t="s">
        <v>23</v>
      </c>
      <c r="F12026" s="8">
        <v>209</v>
      </c>
      <c r="G12026" s="6">
        <v>43730</v>
      </c>
      <c r="H12026" s="6">
        <v>43732</v>
      </c>
      <c r="I12026" s="6">
        <v>43739</v>
      </c>
      <c r="J12026" s="5" t="s">
        <v>32</v>
      </c>
      <c r="K12026" s="7">
        <v>882.54</v>
      </c>
      <c r="L12026" s="35">
        <v>608.95000000000005</v>
      </c>
      <c r="M12026" s="36">
        <f t="shared" si="187"/>
        <v>273.58999999999992</v>
      </c>
      <c r="N12026" s="37">
        <f>YEAR(Table1[[#This Row],[Data zamówienia]])</f>
        <v>2019</v>
      </c>
    </row>
    <row r="12027" spans="2:14" x14ac:dyDescent="0.3">
      <c r="B12027" s="32">
        <v>595998</v>
      </c>
      <c r="C12027" s="8" t="s">
        <v>38</v>
      </c>
      <c r="D12027" s="8" t="s">
        <v>22</v>
      </c>
      <c r="E12027" s="5" t="s">
        <v>25</v>
      </c>
      <c r="F12027" s="8">
        <v>270</v>
      </c>
      <c r="G12027" s="6">
        <v>43731</v>
      </c>
      <c r="H12027" s="6">
        <v>43733</v>
      </c>
      <c r="I12027" s="6">
        <v>43736</v>
      </c>
      <c r="J12027" s="5" t="s">
        <v>26</v>
      </c>
      <c r="K12027" s="7">
        <v>1418.69</v>
      </c>
      <c r="L12027" s="35">
        <v>964.71</v>
      </c>
      <c r="M12027" s="36">
        <f t="shared" si="187"/>
        <v>453.98</v>
      </c>
      <c r="N12027" s="37">
        <f>YEAR(Table1[[#This Row],[Data zamówienia]])</f>
        <v>2019</v>
      </c>
    </row>
    <row r="12028" spans="2:14" x14ac:dyDescent="0.3">
      <c r="B12028" s="32">
        <v>34817</v>
      </c>
      <c r="C12028" s="8" t="s">
        <v>21</v>
      </c>
      <c r="D12028" s="8" t="s">
        <v>36</v>
      </c>
      <c r="E12028" s="5" t="s">
        <v>23</v>
      </c>
      <c r="F12028" s="8">
        <v>219</v>
      </c>
      <c r="G12028" s="6">
        <v>43730</v>
      </c>
      <c r="H12028" s="6">
        <v>43734</v>
      </c>
      <c r="I12028" s="6">
        <v>43741</v>
      </c>
      <c r="J12028" s="5" t="s">
        <v>32</v>
      </c>
      <c r="K12028" s="7">
        <v>596.42999999999995</v>
      </c>
      <c r="L12028" s="35">
        <v>435.39</v>
      </c>
      <c r="M12028" s="36">
        <f t="shared" si="187"/>
        <v>161.03999999999996</v>
      </c>
      <c r="N12028" s="37">
        <f>YEAR(Table1[[#This Row],[Data zamówienia]])</f>
        <v>2019</v>
      </c>
    </row>
    <row r="12029" spans="2:14" x14ac:dyDescent="0.3">
      <c r="B12029" s="32">
        <v>443422</v>
      </c>
      <c r="C12029" s="8" t="s">
        <v>27</v>
      </c>
      <c r="D12029" s="8" t="s">
        <v>39</v>
      </c>
      <c r="E12029" s="5" t="s">
        <v>34</v>
      </c>
      <c r="F12029" s="8">
        <v>141</v>
      </c>
      <c r="G12029" s="6">
        <v>43730</v>
      </c>
      <c r="H12029" s="6">
        <v>43733</v>
      </c>
      <c r="I12029" s="6">
        <v>43736</v>
      </c>
      <c r="J12029" s="5" t="s">
        <v>40</v>
      </c>
      <c r="K12029" s="7">
        <v>170.94</v>
      </c>
      <c r="L12029" s="35">
        <v>94.02</v>
      </c>
      <c r="M12029" s="36">
        <f t="shared" si="187"/>
        <v>76.92</v>
      </c>
      <c r="N12029" s="37">
        <f>YEAR(Table1[[#This Row],[Data zamówienia]])</f>
        <v>2019</v>
      </c>
    </row>
    <row r="12030" spans="2:14" x14ac:dyDescent="0.3">
      <c r="B12030" s="32">
        <v>27629</v>
      </c>
      <c r="C12030" s="8" t="s">
        <v>21</v>
      </c>
      <c r="D12030" s="8" t="s">
        <v>22</v>
      </c>
      <c r="E12030" s="5" t="s">
        <v>25</v>
      </c>
      <c r="F12030" s="8">
        <v>226</v>
      </c>
      <c r="G12030" s="6">
        <v>43731</v>
      </c>
      <c r="H12030" s="6">
        <v>43733</v>
      </c>
      <c r="I12030" s="6">
        <v>43734</v>
      </c>
      <c r="J12030" s="5" t="s">
        <v>33</v>
      </c>
      <c r="K12030" s="7">
        <v>360.42</v>
      </c>
      <c r="L12030" s="35">
        <v>191.02</v>
      </c>
      <c r="M12030" s="36">
        <f t="shared" si="187"/>
        <v>169.4</v>
      </c>
      <c r="N12030" s="37">
        <f>YEAR(Table1[[#This Row],[Data zamówienia]])</f>
        <v>2019</v>
      </c>
    </row>
    <row r="12031" spans="2:14" x14ac:dyDescent="0.3">
      <c r="B12031" s="32">
        <v>321407</v>
      </c>
      <c r="C12031" s="8" t="s">
        <v>27</v>
      </c>
      <c r="D12031" s="8" t="s">
        <v>36</v>
      </c>
      <c r="E12031" s="5" t="s">
        <v>37</v>
      </c>
      <c r="F12031" s="8">
        <v>24</v>
      </c>
      <c r="G12031" s="6">
        <v>43731</v>
      </c>
      <c r="H12031" s="6">
        <v>43734</v>
      </c>
      <c r="I12031" s="6">
        <v>43736</v>
      </c>
      <c r="J12031" s="5" t="s">
        <v>40</v>
      </c>
      <c r="K12031" s="7">
        <v>207.27</v>
      </c>
      <c r="L12031" s="35">
        <v>167.89</v>
      </c>
      <c r="M12031" s="36">
        <f t="shared" si="187"/>
        <v>39.380000000000024</v>
      </c>
      <c r="N12031" s="37">
        <f>YEAR(Table1[[#This Row],[Data zamówienia]])</f>
        <v>2019</v>
      </c>
    </row>
    <row r="12032" spans="2:14" x14ac:dyDescent="0.3">
      <c r="B12032" s="32">
        <v>784893</v>
      </c>
      <c r="C12032" s="8" t="s">
        <v>21</v>
      </c>
      <c r="D12032" s="8" t="s">
        <v>28</v>
      </c>
      <c r="E12032" s="5" t="s">
        <v>31</v>
      </c>
      <c r="F12032" s="8">
        <v>166</v>
      </c>
      <c r="G12032" s="6">
        <v>43731</v>
      </c>
      <c r="H12032" s="6">
        <v>43734</v>
      </c>
      <c r="I12032" s="6">
        <v>43740</v>
      </c>
      <c r="J12032" s="5" t="s">
        <v>32</v>
      </c>
      <c r="K12032" s="7">
        <v>1548.74</v>
      </c>
      <c r="L12032" s="35">
        <v>1455.82</v>
      </c>
      <c r="M12032" s="36">
        <f t="shared" si="187"/>
        <v>92.920000000000073</v>
      </c>
      <c r="N12032" s="37">
        <f>YEAR(Table1[[#This Row],[Data zamówienia]])</f>
        <v>2019</v>
      </c>
    </row>
    <row r="12033" spans="2:14" x14ac:dyDescent="0.3">
      <c r="B12033" s="32">
        <v>572455</v>
      </c>
      <c r="C12033" s="8" t="s">
        <v>27</v>
      </c>
      <c r="D12033" s="8" t="s">
        <v>28</v>
      </c>
      <c r="E12033" s="5" t="s">
        <v>23</v>
      </c>
      <c r="F12033" s="8">
        <v>193</v>
      </c>
      <c r="G12033" s="6">
        <v>43732</v>
      </c>
      <c r="H12033" s="6">
        <v>43734</v>
      </c>
      <c r="I12033" s="6">
        <v>43740</v>
      </c>
      <c r="J12033" s="5" t="s">
        <v>30</v>
      </c>
      <c r="K12033" s="7">
        <v>780</v>
      </c>
      <c r="L12033" s="35">
        <v>507</v>
      </c>
      <c r="M12033" s="36">
        <f t="shared" si="187"/>
        <v>273</v>
      </c>
      <c r="N12033" s="37">
        <f>YEAR(Table1[[#This Row],[Data zamówienia]])</f>
        <v>2019</v>
      </c>
    </row>
    <row r="12034" spans="2:14" x14ac:dyDescent="0.3">
      <c r="B12034" s="32">
        <v>729090</v>
      </c>
      <c r="C12034" s="8" t="s">
        <v>27</v>
      </c>
      <c r="D12034" s="8" t="s">
        <v>36</v>
      </c>
      <c r="E12034" s="5" t="s">
        <v>25</v>
      </c>
      <c r="F12034" s="8">
        <v>110</v>
      </c>
      <c r="G12034" s="6">
        <v>43732</v>
      </c>
      <c r="H12034" s="6">
        <v>43733</v>
      </c>
      <c r="I12034" s="6">
        <v>43737</v>
      </c>
      <c r="J12034" s="5" t="s">
        <v>30</v>
      </c>
      <c r="K12034" s="7">
        <v>1159.22</v>
      </c>
      <c r="L12034" s="35">
        <v>869.42</v>
      </c>
      <c r="M12034" s="36">
        <f t="shared" si="187"/>
        <v>289.80000000000007</v>
      </c>
      <c r="N12034" s="37">
        <f>YEAR(Table1[[#This Row],[Data zamówienia]])</f>
        <v>2019</v>
      </c>
    </row>
    <row r="12035" spans="2:14" x14ac:dyDescent="0.3">
      <c r="B12035" s="32">
        <v>623203</v>
      </c>
      <c r="C12035" s="8" t="s">
        <v>27</v>
      </c>
      <c r="D12035" s="8" t="s">
        <v>28</v>
      </c>
      <c r="E12035" s="5" t="s">
        <v>37</v>
      </c>
      <c r="F12035" s="8">
        <v>339</v>
      </c>
      <c r="G12035" s="6">
        <v>43731</v>
      </c>
      <c r="H12035" s="6">
        <v>43734</v>
      </c>
      <c r="I12035" s="6">
        <v>43738</v>
      </c>
      <c r="J12035" s="5" t="s">
        <v>30</v>
      </c>
      <c r="K12035" s="7">
        <v>1790.24</v>
      </c>
      <c r="L12035" s="35">
        <v>1647.02</v>
      </c>
      <c r="M12035" s="36">
        <f t="shared" si="187"/>
        <v>143.22000000000003</v>
      </c>
      <c r="N12035" s="37">
        <f>YEAR(Table1[[#This Row],[Data zamówienia]])</f>
        <v>2019</v>
      </c>
    </row>
    <row r="12036" spans="2:14" x14ac:dyDescent="0.3">
      <c r="B12036" s="32">
        <v>816047</v>
      </c>
      <c r="C12036" s="8" t="s">
        <v>21</v>
      </c>
      <c r="D12036" s="8" t="s">
        <v>28</v>
      </c>
      <c r="E12036" s="5" t="s">
        <v>29</v>
      </c>
      <c r="F12036" s="8">
        <v>147</v>
      </c>
      <c r="G12036" s="6">
        <v>43731</v>
      </c>
      <c r="H12036" s="6">
        <v>43733</v>
      </c>
      <c r="I12036" s="6">
        <v>43738</v>
      </c>
      <c r="J12036" s="5" t="s">
        <v>32</v>
      </c>
      <c r="K12036" s="7">
        <v>1126.21</v>
      </c>
      <c r="L12036" s="35">
        <v>889.71</v>
      </c>
      <c r="M12036" s="36">
        <f t="shared" ref="M12036:M12099" si="188">K12036-L12036</f>
        <v>236.5</v>
      </c>
      <c r="N12036" s="37">
        <f>YEAR(Table1[[#This Row],[Data zamówienia]])</f>
        <v>2019</v>
      </c>
    </row>
    <row r="12037" spans="2:14" x14ac:dyDescent="0.3">
      <c r="B12037" s="32">
        <v>40525</v>
      </c>
      <c r="C12037" s="8" t="s">
        <v>27</v>
      </c>
      <c r="D12037" s="8" t="s">
        <v>28</v>
      </c>
      <c r="E12037" s="5" t="s">
        <v>34</v>
      </c>
      <c r="F12037" s="8">
        <v>134</v>
      </c>
      <c r="G12037" s="6">
        <v>43732</v>
      </c>
      <c r="H12037" s="6">
        <v>43735</v>
      </c>
      <c r="I12037" s="6">
        <v>43737</v>
      </c>
      <c r="J12037" s="5" t="s">
        <v>32</v>
      </c>
      <c r="K12037" s="7">
        <v>1487.21</v>
      </c>
      <c r="L12037" s="35">
        <v>1249.26</v>
      </c>
      <c r="M12037" s="36">
        <f t="shared" si="188"/>
        <v>237.95000000000005</v>
      </c>
      <c r="N12037" s="37">
        <f>YEAR(Table1[[#This Row],[Data zamówienia]])</f>
        <v>2019</v>
      </c>
    </row>
    <row r="12038" spans="2:14" x14ac:dyDescent="0.3">
      <c r="B12038" s="32">
        <v>79836</v>
      </c>
      <c r="C12038" s="8" t="s">
        <v>35</v>
      </c>
      <c r="D12038" s="8" t="s">
        <v>28</v>
      </c>
      <c r="E12038" s="5" t="s">
        <v>29</v>
      </c>
      <c r="F12038" s="8">
        <v>358</v>
      </c>
      <c r="G12038" s="6">
        <v>43731</v>
      </c>
      <c r="H12038" s="6">
        <v>43732</v>
      </c>
      <c r="I12038" s="6">
        <v>43734</v>
      </c>
      <c r="J12038" s="5" t="s">
        <v>33</v>
      </c>
      <c r="K12038" s="7">
        <v>1862.1</v>
      </c>
      <c r="L12038" s="35">
        <v>1173.1199999999999</v>
      </c>
      <c r="M12038" s="36">
        <f t="shared" si="188"/>
        <v>688.98</v>
      </c>
      <c r="N12038" s="37">
        <f>YEAR(Table1[[#This Row],[Data zamówienia]])</f>
        <v>2019</v>
      </c>
    </row>
    <row r="12039" spans="2:14" x14ac:dyDescent="0.3">
      <c r="B12039" s="32">
        <v>977410</v>
      </c>
      <c r="C12039" s="8" t="s">
        <v>35</v>
      </c>
      <c r="D12039" s="8" t="s">
        <v>28</v>
      </c>
      <c r="E12039" s="5" t="s">
        <v>37</v>
      </c>
      <c r="F12039" s="8">
        <v>206</v>
      </c>
      <c r="G12039" s="6">
        <v>43731</v>
      </c>
      <c r="H12039" s="6">
        <v>43732</v>
      </c>
      <c r="I12039" s="6">
        <v>43738</v>
      </c>
      <c r="J12039" s="5" t="s">
        <v>33</v>
      </c>
      <c r="K12039" s="7">
        <v>1027.32</v>
      </c>
      <c r="L12039" s="35">
        <v>739.67</v>
      </c>
      <c r="M12039" s="36">
        <f t="shared" si="188"/>
        <v>287.64999999999998</v>
      </c>
      <c r="N12039" s="37">
        <f>YEAR(Table1[[#This Row],[Data zamówienia]])</f>
        <v>2019</v>
      </c>
    </row>
    <row r="12040" spans="2:14" x14ac:dyDescent="0.3">
      <c r="B12040" s="32">
        <v>483839</v>
      </c>
      <c r="C12040" s="8" t="s">
        <v>38</v>
      </c>
      <c r="D12040" s="8" t="s">
        <v>39</v>
      </c>
      <c r="E12040" s="5" t="s">
        <v>23</v>
      </c>
      <c r="F12040" s="8">
        <v>275</v>
      </c>
      <c r="G12040" s="6">
        <v>43732</v>
      </c>
      <c r="H12040" s="6">
        <v>43733</v>
      </c>
      <c r="I12040" s="6">
        <v>43740</v>
      </c>
      <c r="J12040" s="5" t="s">
        <v>24</v>
      </c>
      <c r="K12040" s="7">
        <v>1487.21</v>
      </c>
      <c r="L12040" s="35">
        <v>1145.1500000000001</v>
      </c>
      <c r="M12040" s="36">
        <f t="shared" si="188"/>
        <v>342.05999999999995</v>
      </c>
      <c r="N12040" s="37">
        <f>YEAR(Table1[[#This Row],[Data zamówienia]])</f>
        <v>2019</v>
      </c>
    </row>
    <row r="12041" spans="2:14" x14ac:dyDescent="0.3">
      <c r="B12041" s="32">
        <v>285655</v>
      </c>
      <c r="C12041" s="8" t="s">
        <v>27</v>
      </c>
      <c r="D12041" s="8" t="s">
        <v>22</v>
      </c>
      <c r="E12041" s="5" t="s">
        <v>23</v>
      </c>
      <c r="F12041" s="8">
        <v>289</v>
      </c>
      <c r="G12041" s="6">
        <v>43732</v>
      </c>
      <c r="H12041" s="6">
        <v>43735</v>
      </c>
      <c r="I12041" s="6">
        <v>43740</v>
      </c>
      <c r="J12041" s="5" t="s">
        <v>40</v>
      </c>
      <c r="K12041" s="7">
        <v>1358.29</v>
      </c>
      <c r="L12041" s="35">
        <v>882.89</v>
      </c>
      <c r="M12041" s="36">
        <f t="shared" si="188"/>
        <v>475.4</v>
      </c>
      <c r="N12041" s="37">
        <f>YEAR(Table1[[#This Row],[Data zamówienia]])</f>
        <v>2019</v>
      </c>
    </row>
    <row r="12042" spans="2:14" x14ac:dyDescent="0.3">
      <c r="B12042" s="32">
        <v>339472</v>
      </c>
      <c r="C12042" s="8" t="s">
        <v>21</v>
      </c>
      <c r="D12042" s="8" t="s">
        <v>36</v>
      </c>
      <c r="E12042" s="5" t="s">
        <v>31</v>
      </c>
      <c r="F12042" s="8">
        <v>203</v>
      </c>
      <c r="G12042" s="6">
        <v>43732</v>
      </c>
      <c r="H12042" s="6">
        <v>43734</v>
      </c>
      <c r="I12042" s="6">
        <v>43736</v>
      </c>
      <c r="J12042" s="5" t="s">
        <v>26</v>
      </c>
      <c r="K12042" s="7">
        <v>1541.3</v>
      </c>
      <c r="L12042" s="35">
        <v>1402.58</v>
      </c>
      <c r="M12042" s="36">
        <f t="shared" si="188"/>
        <v>138.72000000000003</v>
      </c>
      <c r="N12042" s="37">
        <f>YEAR(Table1[[#This Row],[Data zamówienia]])</f>
        <v>2019</v>
      </c>
    </row>
    <row r="12043" spans="2:14" x14ac:dyDescent="0.3">
      <c r="B12043" s="32">
        <v>550774</v>
      </c>
      <c r="C12043" s="8" t="s">
        <v>27</v>
      </c>
      <c r="D12043" s="8" t="s">
        <v>36</v>
      </c>
      <c r="E12043" s="5" t="s">
        <v>37</v>
      </c>
      <c r="F12043" s="8">
        <v>206</v>
      </c>
      <c r="G12043" s="6">
        <v>43732</v>
      </c>
      <c r="H12043" s="6">
        <v>43735</v>
      </c>
      <c r="I12043" s="6">
        <v>43737</v>
      </c>
      <c r="J12043" s="5" t="s">
        <v>30</v>
      </c>
      <c r="K12043" s="7">
        <v>1210.32</v>
      </c>
      <c r="L12043" s="35">
        <v>956.15</v>
      </c>
      <c r="M12043" s="36">
        <f t="shared" si="188"/>
        <v>254.16999999999996</v>
      </c>
      <c r="N12043" s="37">
        <f>YEAR(Table1[[#This Row],[Data zamówienia]])</f>
        <v>2019</v>
      </c>
    </row>
    <row r="12044" spans="2:14" x14ac:dyDescent="0.3">
      <c r="B12044" s="32">
        <v>121074</v>
      </c>
      <c r="C12044" s="8" t="s">
        <v>27</v>
      </c>
      <c r="D12044" s="8" t="s">
        <v>28</v>
      </c>
      <c r="E12044" s="5" t="s">
        <v>31</v>
      </c>
      <c r="F12044" s="8">
        <v>298</v>
      </c>
      <c r="G12044" s="6">
        <v>43733</v>
      </c>
      <c r="H12044" s="6">
        <v>43735</v>
      </c>
      <c r="I12044" s="6">
        <v>43736</v>
      </c>
      <c r="J12044" s="5" t="s">
        <v>32</v>
      </c>
      <c r="K12044" s="7">
        <v>300.74</v>
      </c>
      <c r="L12044" s="35">
        <v>162.4</v>
      </c>
      <c r="M12044" s="36">
        <f t="shared" si="188"/>
        <v>138.34</v>
      </c>
      <c r="N12044" s="37">
        <f>YEAR(Table1[[#This Row],[Data zamówienia]])</f>
        <v>2019</v>
      </c>
    </row>
    <row r="12045" spans="2:14" x14ac:dyDescent="0.3">
      <c r="B12045" s="32">
        <v>888974</v>
      </c>
      <c r="C12045" s="8" t="s">
        <v>27</v>
      </c>
      <c r="D12045" s="8" t="s">
        <v>36</v>
      </c>
      <c r="E12045" s="5" t="s">
        <v>37</v>
      </c>
      <c r="F12045" s="8">
        <v>246</v>
      </c>
      <c r="G12045" s="6">
        <v>43733</v>
      </c>
      <c r="H12045" s="6">
        <v>43735</v>
      </c>
      <c r="I12045" s="6">
        <v>43742</v>
      </c>
      <c r="J12045" s="5" t="s">
        <v>30</v>
      </c>
      <c r="K12045" s="7">
        <v>1700.22</v>
      </c>
      <c r="L12045" s="35">
        <v>867.11</v>
      </c>
      <c r="M12045" s="36">
        <f t="shared" si="188"/>
        <v>833.11</v>
      </c>
      <c r="N12045" s="37">
        <f>YEAR(Table1[[#This Row],[Data zamówienia]])</f>
        <v>2019</v>
      </c>
    </row>
    <row r="12046" spans="2:14" x14ac:dyDescent="0.3">
      <c r="B12046" s="32">
        <v>343054</v>
      </c>
      <c r="C12046" s="8" t="s">
        <v>21</v>
      </c>
      <c r="D12046" s="8" t="s">
        <v>22</v>
      </c>
      <c r="E12046" s="5" t="s">
        <v>31</v>
      </c>
      <c r="F12046" s="8">
        <v>348</v>
      </c>
      <c r="G12046" s="6">
        <v>43733</v>
      </c>
      <c r="H12046" s="6">
        <v>43734</v>
      </c>
      <c r="I12046" s="6">
        <v>43740</v>
      </c>
      <c r="J12046" s="5" t="s">
        <v>33</v>
      </c>
      <c r="K12046" s="7">
        <v>1123.19</v>
      </c>
      <c r="L12046" s="35">
        <v>696.38</v>
      </c>
      <c r="M12046" s="36">
        <f t="shared" si="188"/>
        <v>426.81000000000006</v>
      </c>
      <c r="N12046" s="37">
        <f>YEAR(Table1[[#This Row],[Data zamówienia]])</f>
        <v>2019</v>
      </c>
    </row>
    <row r="12047" spans="2:14" x14ac:dyDescent="0.3">
      <c r="B12047" s="32">
        <v>876488</v>
      </c>
      <c r="C12047" s="8" t="s">
        <v>27</v>
      </c>
      <c r="D12047" s="8" t="s">
        <v>39</v>
      </c>
      <c r="E12047" s="5" t="s">
        <v>34</v>
      </c>
      <c r="F12047" s="8">
        <v>177</v>
      </c>
      <c r="G12047" s="6">
        <v>43733</v>
      </c>
      <c r="H12047" s="6">
        <v>43735</v>
      </c>
      <c r="I12047" s="6">
        <v>43740</v>
      </c>
      <c r="J12047" s="5" t="s">
        <v>24</v>
      </c>
      <c r="K12047" s="7">
        <v>923.77</v>
      </c>
      <c r="L12047" s="35">
        <v>526.54999999999995</v>
      </c>
      <c r="M12047" s="36">
        <f t="shared" si="188"/>
        <v>397.22</v>
      </c>
      <c r="N12047" s="37">
        <f>YEAR(Table1[[#This Row],[Data zamówienia]])</f>
        <v>2019</v>
      </c>
    </row>
    <row r="12048" spans="2:14" x14ac:dyDescent="0.3">
      <c r="B12048" s="32">
        <v>438607</v>
      </c>
      <c r="C12048" s="8" t="s">
        <v>27</v>
      </c>
      <c r="D12048" s="8" t="s">
        <v>36</v>
      </c>
      <c r="E12048" s="5" t="s">
        <v>34</v>
      </c>
      <c r="F12048" s="8">
        <v>357</v>
      </c>
      <c r="G12048" s="6">
        <v>43733</v>
      </c>
      <c r="H12048" s="6">
        <v>43733</v>
      </c>
      <c r="I12048" s="6">
        <v>43740</v>
      </c>
      <c r="J12048" s="5" t="s">
        <v>32</v>
      </c>
      <c r="K12048" s="7">
        <v>1683.46</v>
      </c>
      <c r="L12048" s="35">
        <v>1565.62</v>
      </c>
      <c r="M12048" s="36">
        <f t="shared" si="188"/>
        <v>117.84000000000015</v>
      </c>
      <c r="N12048" s="37">
        <f>YEAR(Table1[[#This Row],[Data zamówienia]])</f>
        <v>2019</v>
      </c>
    </row>
    <row r="12049" spans="2:14" x14ac:dyDescent="0.3">
      <c r="B12049" s="32">
        <v>418958</v>
      </c>
      <c r="C12049" s="8" t="s">
        <v>21</v>
      </c>
      <c r="D12049" s="8" t="s">
        <v>22</v>
      </c>
      <c r="E12049" s="5" t="s">
        <v>31</v>
      </c>
      <c r="F12049" s="8">
        <v>243</v>
      </c>
      <c r="G12049" s="6">
        <v>43733</v>
      </c>
      <c r="H12049" s="6">
        <v>43736</v>
      </c>
      <c r="I12049" s="6">
        <v>43737</v>
      </c>
      <c r="J12049" s="5" t="s">
        <v>24</v>
      </c>
      <c r="K12049" s="7">
        <v>1802.91</v>
      </c>
      <c r="L12049" s="35">
        <v>1280.07</v>
      </c>
      <c r="M12049" s="36">
        <f t="shared" si="188"/>
        <v>522.84000000000015</v>
      </c>
      <c r="N12049" s="37">
        <f>YEAR(Table1[[#This Row],[Data zamówienia]])</f>
        <v>2019</v>
      </c>
    </row>
    <row r="12050" spans="2:14" x14ac:dyDescent="0.3">
      <c r="B12050" s="32">
        <v>131680</v>
      </c>
      <c r="C12050" s="8" t="s">
        <v>21</v>
      </c>
      <c r="D12050" s="8" t="s">
        <v>22</v>
      </c>
      <c r="E12050" s="5" t="s">
        <v>29</v>
      </c>
      <c r="F12050" s="8">
        <v>291</v>
      </c>
      <c r="G12050" s="6">
        <v>43732</v>
      </c>
      <c r="H12050" s="6">
        <v>43735</v>
      </c>
      <c r="I12050" s="6">
        <v>43740</v>
      </c>
      <c r="J12050" s="5" t="s">
        <v>24</v>
      </c>
      <c r="K12050" s="7">
        <v>564.53</v>
      </c>
      <c r="L12050" s="35">
        <v>321.77999999999997</v>
      </c>
      <c r="M12050" s="36">
        <f t="shared" si="188"/>
        <v>242.75</v>
      </c>
      <c r="N12050" s="37">
        <f>YEAR(Table1[[#This Row],[Data zamówienia]])</f>
        <v>2019</v>
      </c>
    </row>
    <row r="12051" spans="2:14" x14ac:dyDescent="0.3">
      <c r="B12051" s="32">
        <v>576342</v>
      </c>
      <c r="C12051" s="8" t="s">
        <v>38</v>
      </c>
      <c r="D12051" s="8" t="s">
        <v>22</v>
      </c>
      <c r="E12051" s="5" t="s">
        <v>31</v>
      </c>
      <c r="F12051" s="8">
        <v>273</v>
      </c>
      <c r="G12051" s="6">
        <v>43733</v>
      </c>
      <c r="H12051" s="6">
        <v>43734</v>
      </c>
      <c r="I12051" s="6">
        <v>43738</v>
      </c>
      <c r="J12051" s="5" t="s">
        <v>40</v>
      </c>
      <c r="K12051" s="7">
        <v>284.10000000000002</v>
      </c>
      <c r="L12051" s="35">
        <v>173.3</v>
      </c>
      <c r="M12051" s="36">
        <f t="shared" si="188"/>
        <v>110.80000000000001</v>
      </c>
      <c r="N12051" s="37">
        <f>YEAR(Table1[[#This Row],[Data zamówienia]])</f>
        <v>2019</v>
      </c>
    </row>
    <row r="12052" spans="2:14" x14ac:dyDescent="0.3">
      <c r="B12052" s="32">
        <v>501230</v>
      </c>
      <c r="C12052" s="8" t="s">
        <v>27</v>
      </c>
      <c r="D12052" s="8" t="s">
        <v>36</v>
      </c>
      <c r="E12052" s="5" t="s">
        <v>29</v>
      </c>
      <c r="F12052" s="8">
        <v>12</v>
      </c>
      <c r="G12052" s="6">
        <v>43732</v>
      </c>
      <c r="H12052" s="6">
        <v>43733</v>
      </c>
      <c r="I12052" s="6">
        <v>43734</v>
      </c>
      <c r="J12052" s="5" t="s">
        <v>24</v>
      </c>
      <c r="K12052" s="7">
        <v>1541.03</v>
      </c>
      <c r="L12052" s="35">
        <v>1417.75</v>
      </c>
      <c r="M12052" s="36">
        <f t="shared" si="188"/>
        <v>123.27999999999997</v>
      </c>
      <c r="N12052" s="37">
        <f>YEAR(Table1[[#This Row],[Data zamówienia]])</f>
        <v>2019</v>
      </c>
    </row>
    <row r="12053" spans="2:14" x14ac:dyDescent="0.3">
      <c r="B12053" s="32">
        <v>665533</v>
      </c>
      <c r="C12053" s="8" t="s">
        <v>21</v>
      </c>
      <c r="D12053" s="8" t="s">
        <v>28</v>
      </c>
      <c r="E12053" s="5" t="s">
        <v>29</v>
      </c>
      <c r="F12053" s="8">
        <v>66</v>
      </c>
      <c r="G12053" s="6">
        <v>43733</v>
      </c>
      <c r="H12053" s="6">
        <v>43736</v>
      </c>
      <c r="I12053" s="6">
        <v>43741</v>
      </c>
      <c r="J12053" s="5" t="s">
        <v>24</v>
      </c>
      <c r="K12053" s="7">
        <v>679.78</v>
      </c>
      <c r="L12053" s="35">
        <v>530.23</v>
      </c>
      <c r="M12053" s="36">
        <f t="shared" si="188"/>
        <v>149.54999999999995</v>
      </c>
      <c r="N12053" s="37">
        <f>YEAR(Table1[[#This Row],[Data zamówienia]])</f>
        <v>2019</v>
      </c>
    </row>
    <row r="12054" spans="2:14" x14ac:dyDescent="0.3">
      <c r="B12054" s="32">
        <v>444518</v>
      </c>
      <c r="C12054" s="8" t="s">
        <v>35</v>
      </c>
      <c r="D12054" s="8" t="s">
        <v>28</v>
      </c>
      <c r="E12054" s="5" t="s">
        <v>25</v>
      </c>
      <c r="F12054" s="8">
        <v>141</v>
      </c>
      <c r="G12054" s="6">
        <v>43734</v>
      </c>
      <c r="H12054" s="6">
        <v>43735</v>
      </c>
      <c r="I12054" s="6">
        <v>43736</v>
      </c>
      <c r="J12054" s="5" t="s">
        <v>33</v>
      </c>
      <c r="K12054" s="7">
        <v>1494.73</v>
      </c>
      <c r="L12054" s="35">
        <v>852</v>
      </c>
      <c r="M12054" s="36">
        <f t="shared" si="188"/>
        <v>642.73</v>
      </c>
      <c r="N12054" s="37">
        <f>YEAR(Table1[[#This Row],[Data zamówienia]])</f>
        <v>2019</v>
      </c>
    </row>
    <row r="12055" spans="2:14" x14ac:dyDescent="0.3">
      <c r="B12055" s="32">
        <v>913540</v>
      </c>
      <c r="C12055" s="8" t="s">
        <v>21</v>
      </c>
      <c r="D12055" s="8" t="s">
        <v>36</v>
      </c>
      <c r="E12055" s="5" t="s">
        <v>25</v>
      </c>
      <c r="F12055" s="8">
        <v>285</v>
      </c>
      <c r="G12055" s="6">
        <v>43733</v>
      </c>
      <c r="H12055" s="6">
        <v>43736</v>
      </c>
      <c r="I12055" s="6">
        <v>43739</v>
      </c>
      <c r="J12055" s="5" t="s">
        <v>24</v>
      </c>
      <c r="K12055" s="7">
        <v>474.16</v>
      </c>
      <c r="L12055" s="35">
        <v>426.74</v>
      </c>
      <c r="M12055" s="36">
        <f t="shared" si="188"/>
        <v>47.420000000000016</v>
      </c>
      <c r="N12055" s="37">
        <f>YEAR(Table1[[#This Row],[Data zamówienia]])</f>
        <v>2019</v>
      </c>
    </row>
    <row r="12056" spans="2:14" x14ac:dyDescent="0.3">
      <c r="B12056" s="32">
        <v>148214</v>
      </c>
      <c r="C12056" s="8" t="s">
        <v>21</v>
      </c>
      <c r="D12056" s="8" t="s">
        <v>22</v>
      </c>
      <c r="E12056" s="5" t="s">
        <v>29</v>
      </c>
      <c r="F12056" s="8">
        <v>284</v>
      </c>
      <c r="G12056" s="6">
        <v>43734</v>
      </c>
      <c r="H12056" s="6">
        <v>43734</v>
      </c>
      <c r="I12056" s="6">
        <v>43740</v>
      </c>
      <c r="J12056" s="5" t="s">
        <v>32</v>
      </c>
      <c r="K12056" s="7">
        <v>1259.06</v>
      </c>
      <c r="L12056" s="35">
        <v>1107.97</v>
      </c>
      <c r="M12056" s="36">
        <f t="shared" si="188"/>
        <v>151.08999999999992</v>
      </c>
      <c r="N12056" s="37">
        <f>YEAR(Table1[[#This Row],[Data zamówienia]])</f>
        <v>2019</v>
      </c>
    </row>
    <row r="12057" spans="2:14" x14ac:dyDescent="0.3">
      <c r="B12057" s="32">
        <v>424266</v>
      </c>
      <c r="C12057" s="8" t="s">
        <v>21</v>
      </c>
      <c r="D12057" s="8" t="s">
        <v>28</v>
      </c>
      <c r="E12057" s="5" t="s">
        <v>23</v>
      </c>
      <c r="F12057" s="8">
        <v>255</v>
      </c>
      <c r="G12057" s="6">
        <v>43734</v>
      </c>
      <c r="H12057" s="6">
        <v>43737</v>
      </c>
      <c r="I12057" s="6">
        <v>43743</v>
      </c>
      <c r="J12057" s="5" t="s">
        <v>24</v>
      </c>
      <c r="K12057" s="7">
        <v>408.12</v>
      </c>
      <c r="L12057" s="35">
        <v>314.25</v>
      </c>
      <c r="M12057" s="36">
        <f t="shared" si="188"/>
        <v>93.87</v>
      </c>
      <c r="N12057" s="37">
        <f>YEAR(Table1[[#This Row],[Data zamówienia]])</f>
        <v>2019</v>
      </c>
    </row>
    <row r="12058" spans="2:14" x14ac:dyDescent="0.3">
      <c r="B12058" s="32">
        <v>546435</v>
      </c>
      <c r="C12058" s="8" t="s">
        <v>38</v>
      </c>
      <c r="D12058" s="8" t="s">
        <v>22</v>
      </c>
      <c r="E12058" s="5" t="s">
        <v>29</v>
      </c>
      <c r="F12058" s="8">
        <v>324</v>
      </c>
      <c r="G12058" s="6">
        <v>43735</v>
      </c>
      <c r="H12058" s="6">
        <v>43736</v>
      </c>
      <c r="I12058" s="6">
        <v>43741</v>
      </c>
      <c r="J12058" s="5" t="s">
        <v>40</v>
      </c>
      <c r="K12058" s="7">
        <v>724.93</v>
      </c>
      <c r="L12058" s="35">
        <v>420.46</v>
      </c>
      <c r="M12058" s="36">
        <f t="shared" si="188"/>
        <v>304.46999999999997</v>
      </c>
      <c r="N12058" s="37">
        <f>YEAR(Table1[[#This Row],[Data zamówienia]])</f>
        <v>2019</v>
      </c>
    </row>
    <row r="12059" spans="2:14" x14ac:dyDescent="0.3">
      <c r="B12059" s="32">
        <v>208609</v>
      </c>
      <c r="C12059" s="8" t="s">
        <v>21</v>
      </c>
      <c r="D12059" s="8" t="s">
        <v>28</v>
      </c>
      <c r="E12059" s="5" t="s">
        <v>25</v>
      </c>
      <c r="F12059" s="8">
        <v>148</v>
      </c>
      <c r="G12059" s="6">
        <v>43734</v>
      </c>
      <c r="H12059" s="6">
        <v>43738</v>
      </c>
      <c r="I12059" s="6">
        <v>43742</v>
      </c>
      <c r="J12059" s="5" t="s">
        <v>26</v>
      </c>
      <c r="K12059" s="7">
        <v>1557.36</v>
      </c>
      <c r="L12059" s="35">
        <v>965.56</v>
      </c>
      <c r="M12059" s="36">
        <f t="shared" si="188"/>
        <v>591.79999999999995</v>
      </c>
      <c r="N12059" s="37">
        <f>YEAR(Table1[[#This Row],[Data zamówienia]])</f>
        <v>2019</v>
      </c>
    </row>
    <row r="12060" spans="2:14" x14ac:dyDescent="0.3">
      <c r="B12060" s="32">
        <v>673938</v>
      </c>
      <c r="C12060" s="8" t="s">
        <v>21</v>
      </c>
      <c r="D12060" s="8" t="s">
        <v>39</v>
      </c>
      <c r="E12060" s="5" t="s">
        <v>25</v>
      </c>
      <c r="F12060" s="8">
        <v>290</v>
      </c>
      <c r="G12060" s="6">
        <v>43734</v>
      </c>
      <c r="H12060" s="6">
        <v>43735</v>
      </c>
      <c r="I12060" s="6">
        <v>43736</v>
      </c>
      <c r="J12060" s="5" t="s">
        <v>40</v>
      </c>
      <c r="K12060" s="7">
        <v>206.13</v>
      </c>
      <c r="L12060" s="35">
        <v>187.58</v>
      </c>
      <c r="M12060" s="36">
        <f t="shared" si="188"/>
        <v>18.549999999999983</v>
      </c>
      <c r="N12060" s="37">
        <f>YEAR(Table1[[#This Row],[Data zamówienia]])</f>
        <v>2019</v>
      </c>
    </row>
    <row r="12061" spans="2:14" x14ac:dyDescent="0.3">
      <c r="B12061" s="32">
        <v>951212</v>
      </c>
      <c r="C12061" s="8" t="s">
        <v>35</v>
      </c>
      <c r="D12061" s="8" t="s">
        <v>28</v>
      </c>
      <c r="E12061" s="5" t="s">
        <v>25</v>
      </c>
      <c r="F12061" s="8">
        <v>85</v>
      </c>
      <c r="G12061" s="6">
        <v>43734</v>
      </c>
      <c r="H12061" s="6">
        <v>43735</v>
      </c>
      <c r="I12061" s="6">
        <v>43737</v>
      </c>
      <c r="J12061" s="5" t="s">
        <v>24</v>
      </c>
      <c r="K12061" s="7">
        <v>1549.99</v>
      </c>
      <c r="L12061" s="35">
        <v>1193.49</v>
      </c>
      <c r="M12061" s="36">
        <f t="shared" si="188"/>
        <v>356.5</v>
      </c>
      <c r="N12061" s="37">
        <f>YEAR(Table1[[#This Row],[Data zamówienia]])</f>
        <v>2019</v>
      </c>
    </row>
    <row r="12062" spans="2:14" x14ac:dyDescent="0.3">
      <c r="B12062" s="32">
        <v>697753</v>
      </c>
      <c r="C12062" s="8" t="s">
        <v>21</v>
      </c>
      <c r="D12062" s="8" t="s">
        <v>22</v>
      </c>
      <c r="E12062" s="5" t="s">
        <v>25</v>
      </c>
      <c r="F12062" s="8">
        <v>284</v>
      </c>
      <c r="G12062" s="6">
        <v>43734</v>
      </c>
      <c r="H12062" s="6">
        <v>43735</v>
      </c>
      <c r="I12062" s="6">
        <v>43736</v>
      </c>
      <c r="J12062" s="5" t="s">
        <v>33</v>
      </c>
      <c r="K12062" s="7">
        <v>1823.37</v>
      </c>
      <c r="L12062" s="35">
        <v>1568.1</v>
      </c>
      <c r="M12062" s="36">
        <f t="shared" si="188"/>
        <v>255.26999999999998</v>
      </c>
      <c r="N12062" s="37">
        <f>YEAR(Table1[[#This Row],[Data zamówienia]])</f>
        <v>2019</v>
      </c>
    </row>
    <row r="12063" spans="2:14" x14ac:dyDescent="0.3">
      <c r="B12063" s="32">
        <v>845950</v>
      </c>
      <c r="C12063" s="8" t="s">
        <v>27</v>
      </c>
      <c r="D12063" s="8" t="s">
        <v>28</v>
      </c>
      <c r="E12063" s="5" t="s">
        <v>23</v>
      </c>
      <c r="F12063" s="8">
        <v>175</v>
      </c>
      <c r="G12063" s="6">
        <v>43734</v>
      </c>
      <c r="H12063" s="6">
        <v>43736</v>
      </c>
      <c r="I12063" s="6">
        <v>43739</v>
      </c>
      <c r="J12063" s="5" t="s">
        <v>40</v>
      </c>
      <c r="K12063" s="7">
        <v>1965.44</v>
      </c>
      <c r="L12063" s="35">
        <v>1297.19</v>
      </c>
      <c r="M12063" s="36">
        <f t="shared" si="188"/>
        <v>668.25</v>
      </c>
      <c r="N12063" s="37">
        <f>YEAR(Table1[[#This Row],[Data zamówienia]])</f>
        <v>2019</v>
      </c>
    </row>
    <row r="12064" spans="2:14" x14ac:dyDescent="0.3">
      <c r="B12064" s="32">
        <v>728765</v>
      </c>
      <c r="C12064" s="8" t="s">
        <v>38</v>
      </c>
      <c r="D12064" s="8" t="s">
        <v>36</v>
      </c>
      <c r="E12064" s="5" t="s">
        <v>34</v>
      </c>
      <c r="F12064" s="8">
        <v>209</v>
      </c>
      <c r="G12064" s="6">
        <v>43734</v>
      </c>
      <c r="H12064" s="6">
        <v>43736</v>
      </c>
      <c r="I12064" s="6">
        <v>43740</v>
      </c>
      <c r="J12064" s="5" t="s">
        <v>24</v>
      </c>
      <c r="K12064" s="7">
        <v>1273.08</v>
      </c>
      <c r="L12064" s="35">
        <v>1145.77</v>
      </c>
      <c r="M12064" s="36">
        <f t="shared" si="188"/>
        <v>127.30999999999995</v>
      </c>
      <c r="N12064" s="37">
        <f>YEAR(Table1[[#This Row],[Data zamówienia]])</f>
        <v>2019</v>
      </c>
    </row>
    <row r="12065" spans="2:14" x14ac:dyDescent="0.3">
      <c r="B12065" s="32">
        <v>900118</v>
      </c>
      <c r="C12065" s="8" t="s">
        <v>21</v>
      </c>
      <c r="D12065" s="8" t="s">
        <v>39</v>
      </c>
      <c r="E12065" s="5" t="s">
        <v>34</v>
      </c>
      <c r="F12065" s="8">
        <v>52</v>
      </c>
      <c r="G12065" s="6">
        <v>43734</v>
      </c>
      <c r="H12065" s="6">
        <v>43736</v>
      </c>
      <c r="I12065" s="6">
        <v>43740</v>
      </c>
      <c r="J12065" s="5" t="s">
        <v>24</v>
      </c>
      <c r="K12065" s="7">
        <v>939.27</v>
      </c>
      <c r="L12065" s="35">
        <v>638.70000000000005</v>
      </c>
      <c r="M12065" s="36">
        <f t="shared" si="188"/>
        <v>300.56999999999994</v>
      </c>
      <c r="N12065" s="37">
        <f>YEAR(Table1[[#This Row],[Data zamówienia]])</f>
        <v>2019</v>
      </c>
    </row>
    <row r="12066" spans="2:14" x14ac:dyDescent="0.3">
      <c r="B12066" s="32">
        <v>355634</v>
      </c>
      <c r="C12066" s="8" t="s">
        <v>21</v>
      </c>
      <c r="D12066" s="8" t="s">
        <v>28</v>
      </c>
      <c r="E12066" s="5" t="s">
        <v>23</v>
      </c>
      <c r="F12066" s="8">
        <v>209</v>
      </c>
      <c r="G12066" s="6">
        <v>43735</v>
      </c>
      <c r="H12066" s="6">
        <v>43736</v>
      </c>
      <c r="I12066" s="6">
        <v>43739</v>
      </c>
      <c r="J12066" s="5" t="s">
        <v>30</v>
      </c>
      <c r="K12066" s="7">
        <v>1349.24</v>
      </c>
      <c r="L12066" s="35">
        <v>1065.9000000000001</v>
      </c>
      <c r="M12066" s="36">
        <f t="shared" si="188"/>
        <v>283.33999999999992</v>
      </c>
      <c r="N12066" s="37">
        <f>YEAR(Table1[[#This Row],[Data zamówienia]])</f>
        <v>2019</v>
      </c>
    </row>
    <row r="12067" spans="2:14" x14ac:dyDescent="0.3">
      <c r="B12067" s="32">
        <v>116161</v>
      </c>
      <c r="C12067" s="8" t="s">
        <v>21</v>
      </c>
      <c r="D12067" s="8" t="s">
        <v>28</v>
      </c>
      <c r="E12067" s="5" t="s">
        <v>31</v>
      </c>
      <c r="F12067" s="8">
        <v>289</v>
      </c>
      <c r="G12067" s="6">
        <v>43735</v>
      </c>
      <c r="H12067" s="6">
        <v>43739</v>
      </c>
      <c r="I12067" s="6">
        <v>43746</v>
      </c>
      <c r="J12067" s="5" t="s">
        <v>26</v>
      </c>
      <c r="K12067" s="7">
        <v>1338.7</v>
      </c>
      <c r="L12067" s="35">
        <v>910.32</v>
      </c>
      <c r="M12067" s="36">
        <f t="shared" si="188"/>
        <v>428.38</v>
      </c>
      <c r="N12067" s="37">
        <f>YEAR(Table1[[#This Row],[Data zamówienia]])</f>
        <v>2019</v>
      </c>
    </row>
    <row r="12068" spans="2:14" x14ac:dyDescent="0.3">
      <c r="B12068" s="32">
        <v>499572</v>
      </c>
      <c r="C12068" s="8" t="s">
        <v>38</v>
      </c>
      <c r="D12068" s="8" t="s">
        <v>22</v>
      </c>
      <c r="E12068" s="5" t="s">
        <v>37</v>
      </c>
      <c r="F12068" s="8">
        <v>299</v>
      </c>
      <c r="G12068" s="6">
        <v>43735</v>
      </c>
      <c r="H12068" s="6">
        <v>43738</v>
      </c>
      <c r="I12068" s="6">
        <v>43745</v>
      </c>
      <c r="J12068" s="5" t="s">
        <v>30</v>
      </c>
      <c r="K12068" s="7">
        <v>255.65</v>
      </c>
      <c r="L12068" s="35">
        <v>171.29</v>
      </c>
      <c r="M12068" s="36">
        <f t="shared" si="188"/>
        <v>84.360000000000014</v>
      </c>
      <c r="N12068" s="37">
        <f>YEAR(Table1[[#This Row],[Data zamówienia]])</f>
        <v>2019</v>
      </c>
    </row>
    <row r="12069" spans="2:14" x14ac:dyDescent="0.3">
      <c r="B12069" s="32">
        <v>703169</v>
      </c>
      <c r="C12069" s="8" t="s">
        <v>21</v>
      </c>
      <c r="D12069" s="8" t="s">
        <v>36</v>
      </c>
      <c r="E12069" s="5" t="s">
        <v>34</v>
      </c>
      <c r="F12069" s="8">
        <v>42</v>
      </c>
      <c r="G12069" s="6">
        <v>43735</v>
      </c>
      <c r="H12069" s="6">
        <v>43736</v>
      </c>
      <c r="I12069" s="6">
        <v>43738</v>
      </c>
      <c r="J12069" s="5" t="s">
        <v>30</v>
      </c>
      <c r="K12069" s="7">
        <v>642.33000000000004</v>
      </c>
      <c r="L12069" s="35">
        <v>468.9</v>
      </c>
      <c r="M12069" s="36">
        <f t="shared" si="188"/>
        <v>173.43000000000006</v>
      </c>
      <c r="N12069" s="37">
        <f>YEAR(Table1[[#This Row],[Data zamówienia]])</f>
        <v>2019</v>
      </c>
    </row>
    <row r="12070" spans="2:14" x14ac:dyDescent="0.3">
      <c r="B12070" s="32">
        <v>623392</v>
      </c>
      <c r="C12070" s="8" t="s">
        <v>27</v>
      </c>
      <c r="D12070" s="8" t="s">
        <v>28</v>
      </c>
      <c r="E12070" s="5" t="s">
        <v>23</v>
      </c>
      <c r="F12070" s="8">
        <v>275</v>
      </c>
      <c r="G12070" s="6">
        <v>43736</v>
      </c>
      <c r="H12070" s="6">
        <v>43738</v>
      </c>
      <c r="I12070" s="6">
        <v>43742</v>
      </c>
      <c r="J12070" s="5" t="s">
        <v>30</v>
      </c>
      <c r="K12070" s="7">
        <v>1588.66</v>
      </c>
      <c r="L12070" s="35">
        <v>1143.8399999999999</v>
      </c>
      <c r="M12070" s="36">
        <f t="shared" si="188"/>
        <v>444.82000000000016</v>
      </c>
      <c r="N12070" s="37">
        <f>YEAR(Table1[[#This Row],[Data zamówienia]])</f>
        <v>2019</v>
      </c>
    </row>
    <row r="12071" spans="2:14" x14ac:dyDescent="0.3">
      <c r="B12071" s="32">
        <v>897104</v>
      </c>
      <c r="C12071" s="8" t="s">
        <v>38</v>
      </c>
      <c r="D12071" s="8" t="s">
        <v>36</v>
      </c>
      <c r="E12071" s="5" t="s">
        <v>34</v>
      </c>
      <c r="F12071" s="8">
        <v>68</v>
      </c>
      <c r="G12071" s="6">
        <v>43735</v>
      </c>
      <c r="H12071" s="6">
        <v>43737</v>
      </c>
      <c r="I12071" s="6">
        <v>43738</v>
      </c>
      <c r="J12071" s="5" t="s">
        <v>26</v>
      </c>
      <c r="K12071" s="7">
        <v>1802.47</v>
      </c>
      <c r="L12071" s="35">
        <v>1441.98</v>
      </c>
      <c r="M12071" s="36">
        <f t="shared" si="188"/>
        <v>360.49</v>
      </c>
      <c r="N12071" s="37">
        <f>YEAR(Table1[[#This Row],[Data zamówienia]])</f>
        <v>2019</v>
      </c>
    </row>
    <row r="12072" spans="2:14" x14ac:dyDescent="0.3">
      <c r="B12072" s="32">
        <v>876634</v>
      </c>
      <c r="C12072" s="8" t="s">
        <v>35</v>
      </c>
      <c r="D12072" s="8" t="s">
        <v>22</v>
      </c>
      <c r="E12072" s="5" t="s">
        <v>29</v>
      </c>
      <c r="F12072" s="8">
        <v>14</v>
      </c>
      <c r="G12072" s="6">
        <v>43735</v>
      </c>
      <c r="H12072" s="6">
        <v>43739</v>
      </c>
      <c r="I12072" s="6">
        <v>43745</v>
      </c>
      <c r="J12072" s="5" t="s">
        <v>24</v>
      </c>
      <c r="K12072" s="7">
        <v>609.66</v>
      </c>
      <c r="L12072" s="35">
        <v>506.02</v>
      </c>
      <c r="M12072" s="36">
        <f t="shared" si="188"/>
        <v>103.63999999999999</v>
      </c>
      <c r="N12072" s="37">
        <f>YEAR(Table1[[#This Row],[Data zamówienia]])</f>
        <v>2019</v>
      </c>
    </row>
    <row r="12073" spans="2:14" x14ac:dyDescent="0.3">
      <c r="B12073" s="32">
        <v>54457</v>
      </c>
      <c r="C12073" s="8" t="s">
        <v>35</v>
      </c>
      <c r="D12073" s="8" t="s">
        <v>28</v>
      </c>
      <c r="E12073" s="5" t="s">
        <v>31</v>
      </c>
      <c r="F12073" s="8">
        <v>165</v>
      </c>
      <c r="G12073" s="6">
        <v>43735</v>
      </c>
      <c r="H12073" s="6">
        <v>43736</v>
      </c>
      <c r="I12073" s="6">
        <v>43739</v>
      </c>
      <c r="J12073" s="5" t="s">
        <v>30</v>
      </c>
      <c r="K12073" s="7">
        <v>1351.9</v>
      </c>
      <c r="L12073" s="35">
        <v>1027.44</v>
      </c>
      <c r="M12073" s="36">
        <f t="shared" si="188"/>
        <v>324.46000000000004</v>
      </c>
      <c r="N12073" s="37">
        <f>YEAR(Table1[[#This Row],[Data zamówienia]])</f>
        <v>2019</v>
      </c>
    </row>
    <row r="12074" spans="2:14" x14ac:dyDescent="0.3">
      <c r="B12074" s="32">
        <v>971292</v>
      </c>
      <c r="C12074" s="8" t="s">
        <v>35</v>
      </c>
      <c r="D12074" s="8" t="s">
        <v>28</v>
      </c>
      <c r="E12074" s="5" t="s">
        <v>25</v>
      </c>
      <c r="F12074" s="8">
        <v>363</v>
      </c>
      <c r="G12074" s="6">
        <v>43736</v>
      </c>
      <c r="H12074" s="6">
        <v>43738</v>
      </c>
      <c r="I12074" s="6">
        <v>43744</v>
      </c>
      <c r="J12074" s="5" t="s">
        <v>40</v>
      </c>
      <c r="K12074" s="7">
        <v>565.66999999999996</v>
      </c>
      <c r="L12074" s="35">
        <v>446.88</v>
      </c>
      <c r="M12074" s="36">
        <f t="shared" si="188"/>
        <v>118.78999999999996</v>
      </c>
      <c r="N12074" s="37">
        <f>YEAR(Table1[[#This Row],[Data zamówienia]])</f>
        <v>2019</v>
      </c>
    </row>
    <row r="12075" spans="2:14" x14ac:dyDescent="0.3">
      <c r="B12075" s="32">
        <v>280669</v>
      </c>
      <c r="C12075" s="8" t="s">
        <v>21</v>
      </c>
      <c r="D12075" s="8" t="s">
        <v>22</v>
      </c>
      <c r="E12075" s="5" t="s">
        <v>37</v>
      </c>
      <c r="F12075" s="8">
        <v>360</v>
      </c>
      <c r="G12075" s="6">
        <v>43735</v>
      </c>
      <c r="H12075" s="6">
        <v>43738</v>
      </c>
      <c r="I12075" s="6">
        <v>43739</v>
      </c>
      <c r="J12075" s="5" t="s">
        <v>40</v>
      </c>
      <c r="K12075" s="7">
        <v>596.42999999999995</v>
      </c>
      <c r="L12075" s="35">
        <v>477.14</v>
      </c>
      <c r="M12075" s="36">
        <f t="shared" si="188"/>
        <v>119.28999999999996</v>
      </c>
      <c r="N12075" s="37">
        <f>YEAR(Table1[[#This Row],[Data zamówienia]])</f>
        <v>2019</v>
      </c>
    </row>
    <row r="12076" spans="2:14" x14ac:dyDescent="0.3">
      <c r="B12076" s="32">
        <v>929386</v>
      </c>
      <c r="C12076" s="8" t="s">
        <v>21</v>
      </c>
      <c r="D12076" s="8" t="s">
        <v>28</v>
      </c>
      <c r="E12076" s="5" t="s">
        <v>23</v>
      </c>
      <c r="F12076" s="8">
        <v>134</v>
      </c>
      <c r="G12076" s="6">
        <v>43736</v>
      </c>
      <c r="H12076" s="6">
        <v>43737</v>
      </c>
      <c r="I12076" s="6">
        <v>43739</v>
      </c>
      <c r="J12076" s="5" t="s">
        <v>33</v>
      </c>
      <c r="K12076" s="7">
        <v>206.18</v>
      </c>
      <c r="L12076" s="35">
        <v>185.56</v>
      </c>
      <c r="M12076" s="36">
        <f t="shared" si="188"/>
        <v>20.620000000000005</v>
      </c>
      <c r="N12076" s="37">
        <f>YEAR(Table1[[#This Row],[Data zamówienia]])</f>
        <v>2019</v>
      </c>
    </row>
    <row r="12077" spans="2:14" x14ac:dyDescent="0.3">
      <c r="B12077" s="32">
        <v>492125</v>
      </c>
      <c r="C12077" s="8" t="s">
        <v>21</v>
      </c>
      <c r="D12077" s="8" t="s">
        <v>39</v>
      </c>
      <c r="E12077" s="5" t="s">
        <v>29</v>
      </c>
      <c r="F12077" s="8">
        <v>209</v>
      </c>
      <c r="G12077" s="6">
        <v>43736</v>
      </c>
      <c r="H12077" s="6">
        <v>43737</v>
      </c>
      <c r="I12077" s="6">
        <v>43744</v>
      </c>
      <c r="J12077" s="5" t="s">
        <v>26</v>
      </c>
      <c r="K12077" s="7">
        <v>416</v>
      </c>
      <c r="L12077" s="35">
        <v>287.04000000000002</v>
      </c>
      <c r="M12077" s="36">
        <f t="shared" si="188"/>
        <v>128.95999999999998</v>
      </c>
      <c r="N12077" s="37">
        <f>YEAR(Table1[[#This Row],[Data zamówienia]])</f>
        <v>2019</v>
      </c>
    </row>
    <row r="12078" spans="2:14" x14ac:dyDescent="0.3">
      <c r="B12078" s="32">
        <v>643557</v>
      </c>
      <c r="C12078" s="8" t="s">
        <v>21</v>
      </c>
      <c r="D12078" s="8" t="s">
        <v>28</v>
      </c>
      <c r="E12078" s="5" t="s">
        <v>31</v>
      </c>
      <c r="F12078" s="8">
        <v>214</v>
      </c>
      <c r="G12078" s="6">
        <v>43736</v>
      </c>
      <c r="H12078" s="6">
        <v>43738</v>
      </c>
      <c r="I12078" s="6">
        <v>43744</v>
      </c>
      <c r="J12078" s="5" t="s">
        <v>32</v>
      </c>
      <c r="K12078" s="7">
        <v>476.41</v>
      </c>
      <c r="L12078" s="35">
        <v>247.73</v>
      </c>
      <c r="M12078" s="36">
        <f t="shared" si="188"/>
        <v>228.68000000000004</v>
      </c>
      <c r="N12078" s="37">
        <f>YEAR(Table1[[#This Row],[Data zamówienia]])</f>
        <v>2019</v>
      </c>
    </row>
    <row r="12079" spans="2:14" x14ac:dyDescent="0.3">
      <c r="B12079" s="32">
        <v>814248</v>
      </c>
      <c r="C12079" s="8" t="s">
        <v>21</v>
      </c>
      <c r="D12079" s="8" t="s">
        <v>28</v>
      </c>
      <c r="E12079" s="5" t="s">
        <v>29</v>
      </c>
      <c r="F12079" s="8">
        <v>215</v>
      </c>
      <c r="G12079" s="6">
        <v>43736</v>
      </c>
      <c r="H12079" s="6">
        <v>43739</v>
      </c>
      <c r="I12079" s="6">
        <v>43745</v>
      </c>
      <c r="J12079" s="5" t="s">
        <v>26</v>
      </c>
      <c r="K12079" s="7">
        <v>353.69</v>
      </c>
      <c r="L12079" s="35">
        <v>332.47</v>
      </c>
      <c r="M12079" s="36">
        <f t="shared" si="188"/>
        <v>21.21999999999997</v>
      </c>
      <c r="N12079" s="37">
        <f>YEAR(Table1[[#This Row],[Data zamówienia]])</f>
        <v>2019</v>
      </c>
    </row>
    <row r="12080" spans="2:14" x14ac:dyDescent="0.3">
      <c r="B12080" s="32">
        <v>626280</v>
      </c>
      <c r="C12080" s="8" t="s">
        <v>21</v>
      </c>
      <c r="D12080" s="8" t="s">
        <v>36</v>
      </c>
      <c r="E12080" s="5" t="s">
        <v>34</v>
      </c>
      <c r="F12080" s="8">
        <v>231</v>
      </c>
      <c r="G12080" s="6">
        <v>43736</v>
      </c>
      <c r="H12080" s="6">
        <v>43737</v>
      </c>
      <c r="I12080" s="6">
        <v>43741</v>
      </c>
      <c r="J12080" s="5" t="s">
        <v>40</v>
      </c>
      <c r="K12080" s="7">
        <v>538.84</v>
      </c>
      <c r="L12080" s="35">
        <v>441.85</v>
      </c>
      <c r="M12080" s="36">
        <f t="shared" si="188"/>
        <v>96.990000000000009</v>
      </c>
      <c r="N12080" s="37">
        <f>YEAR(Table1[[#This Row],[Data zamówienia]])</f>
        <v>2019</v>
      </c>
    </row>
    <row r="12081" spans="2:14" x14ac:dyDescent="0.3">
      <c r="B12081" s="32">
        <v>795284</v>
      </c>
      <c r="C12081" s="8" t="s">
        <v>27</v>
      </c>
      <c r="D12081" s="8" t="s">
        <v>39</v>
      </c>
      <c r="E12081" s="5" t="s">
        <v>31</v>
      </c>
      <c r="F12081" s="8">
        <v>286</v>
      </c>
      <c r="G12081" s="6">
        <v>43737</v>
      </c>
      <c r="H12081" s="6">
        <v>43740</v>
      </c>
      <c r="I12081" s="6">
        <v>43746</v>
      </c>
      <c r="J12081" s="5" t="s">
        <v>24</v>
      </c>
      <c r="K12081" s="7">
        <v>857.9</v>
      </c>
      <c r="L12081" s="35">
        <v>574.79</v>
      </c>
      <c r="M12081" s="36">
        <f t="shared" si="188"/>
        <v>283.11</v>
      </c>
      <c r="N12081" s="37">
        <f>YEAR(Table1[[#This Row],[Data zamówienia]])</f>
        <v>2019</v>
      </c>
    </row>
    <row r="12082" spans="2:14" x14ac:dyDescent="0.3">
      <c r="B12082" s="32">
        <v>43777</v>
      </c>
      <c r="C12082" s="8" t="s">
        <v>35</v>
      </c>
      <c r="D12082" s="8" t="s">
        <v>22</v>
      </c>
      <c r="E12082" s="5" t="s">
        <v>37</v>
      </c>
      <c r="F12082" s="8">
        <v>64</v>
      </c>
      <c r="G12082" s="6">
        <v>43737</v>
      </c>
      <c r="H12082" s="6">
        <v>43739</v>
      </c>
      <c r="I12082" s="6">
        <v>43743</v>
      </c>
      <c r="J12082" s="5" t="s">
        <v>40</v>
      </c>
      <c r="K12082" s="7">
        <v>207.49</v>
      </c>
      <c r="L12082" s="35">
        <v>195.04</v>
      </c>
      <c r="M12082" s="36">
        <f t="shared" si="188"/>
        <v>12.450000000000017</v>
      </c>
      <c r="N12082" s="37">
        <f>YEAR(Table1[[#This Row],[Data zamówienia]])</f>
        <v>2019</v>
      </c>
    </row>
    <row r="12083" spans="2:14" x14ac:dyDescent="0.3">
      <c r="B12083" s="32">
        <v>578624</v>
      </c>
      <c r="C12083" s="8" t="s">
        <v>27</v>
      </c>
      <c r="D12083" s="8" t="s">
        <v>36</v>
      </c>
      <c r="E12083" s="5" t="s">
        <v>29</v>
      </c>
      <c r="F12083" s="8">
        <v>146</v>
      </c>
      <c r="G12083" s="6">
        <v>43738</v>
      </c>
      <c r="H12083" s="6">
        <v>43739</v>
      </c>
      <c r="I12083" s="6">
        <v>43745</v>
      </c>
      <c r="J12083" s="5" t="s">
        <v>40</v>
      </c>
      <c r="K12083" s="7">
        <v>1291.07</v>
      </c>
      <c r="L12083" s="35">
        <v>1007.03</v>
      </c>
      <c r="M12083" s="36">
        <f t="shared" si="188"/>
        <v>284.03999999999996</v>
      </c>
      <c r="N12083" s="37">
        <f>YEAR(Table1[[#This Row],[Data zamówienia]])</f>
        <v>2019</v>
      </c>
    </row>
    <row r="12084" spans="2:14" x14ac:dyDescent="0.3">
      <c r="B12084" s="32">
        <v>326024</v>
      </c>
      <c r="C12084" s="8" t="s">
        <v>35</v>
      </c>
      <c r="D12084" s="8" t="s">
        <v>22</v>
      </c>
      <c r="E12084" s="5" t="s">
        <v>34</v>
      </c>
      <c r="F12084" s="8">
        <v>258</v>
      </c>
      <c r="G12084" s="6">
        <v>43737</v>
      </c>
      <c r="H12084" s="6">
        <v>43739</v>
      </c>
      <c r="I12084" s="6">
        <v>43746</v>
      </c>
      <c r="J12084" s="5" t="s">
        <v>33</v>
      </c>
      <c r="K12084" s="7">
        <v>1293.19</v>
      </c>
      <c r="L12084" s="35">
        <v>827.64</v>
      </c>
      <c r="M12084" s="36">
        <f t="shared" si="188"/>
        <v>465.55000000000007</v>
      </c>
      <c r="N12084" s="37">
        <f>YEAR(Table1[[#This Row],[Data zamówienia]])</f>
        <v>2019</v>
      </c>
    </row>
    <row r="12085" spans="2:14" x14ac:dyDescent="0.3">
      <c r="B12085" s="32">
        <v>922532</v>
      </c>
      <c r="C12085" s="8" t="s">
        <v>21</v>
      </c>
      <c r="D12085" s="8" t="s">
        <v>39</v>
      </c>
      <c r="E12085" s="5" t="s">
        <v>34</v>
      </c>
      <c r="F12085" s="8">
        <v>108</v>
      </c>
      <c r="G12085" s="6">
        <v>43738</v>
      </c>
      <c r="H12085" s="6">
        <v>43741</v>
      </c>
      <c r="I12085" s="6">
        <v>43748</v>
      </c>
      <c r="J12085" s="5" t="s">
        <v>30</v>
      </c>
      <c r="K12085" s="7">
        <v>1020.87</v>
      </c>
      <c r="L12085" s="35">
        <v>520.64</v>
      </c>
      <c r="M12085" s="36">
        <f t="shared" si="188"/>
        <v>500.23</v>
      </c>
      <c r="N12085" s="37">
        <f>YEAR(Table1[[#This Row],[Data zamówienia]])</f>
        <v>2019</v>
      </c>
    </row>
    <row r="12086" spans="2:14" x14ac:dyDescent="0.3">
      <c r="B12086" s="32">
        <v>831783</v>
      </c>
      <c r="C12086" s="8" t="s">
        <v>27</v>
      </c>
      <c r="D12086" s="8" t="s">
        <v>36</v>
      </c>
      <c r="E12086" s="5" t="s">
        <v>34</v>
      </c>
      <c r="F12086" s="8">
        <v>252</v>
      </c>
      <c r="G12086" s="6">
        <v>43738</v>
      </c>
      <c r="H12086" s="6">
        <v>43738</v>
      </c>
      <c r="I12086" s="6">
        <v>43743</v>
      </c>
      <c r="J12086" s="5" t="s">
        <v>33</v>
      </c>
      <c r="K12086" s="7">
        <v>1790.29</v>
      </c>
      <c r="L12086" s="35">
        <v>1557.55</v>
      </c>
      <c r="M12086" s="36">
        <f t="shared" si="188"/>
        <v>232.74</v>
      </c>
      <c r="N12086" s="37">
        <f>YEAR(Table1[[#This Row],[Data zamówienia]])</f>
        <v>2019</v>
      </c>
    </row>
    <row r="12087" spans="2:14" x14ac:dyDescent="0.3">
      <c r="B12087" s="32">
        <v>59398</v>
      </c>
      <c r="C12087" s="8" t="s">
        <v>21</v>
      </c>
      <c r="D12087" s="8" t="s">
        <v>36</v>
      </c>
      <c r="E12087" s="5" t="s">
        <v>25</v>
      </c>
      <c r="F12087" s="8">
        <v>346</v>
      </c>
      <c r="G12087" s="6">
        <v>43738</v>
      </c>
      <c r="H12087" s="6">
        <v>43739</v>
      </c>
      <c r="I12087" s="6">
        <v>43741</v>
      </c>
      <c r="J12087" s="5" t="s">
        <v>40</v>
      </c>
      <c r="K12087" s="7">
        <v>985.07</v>
      </c>
      <c r="L12087" s="35">
        <v>492.54</v>
      </c>
      <c r="M12087" s="36">
        <f t="shared" si="188"/>
        <v>492.53000000000003</v>
      </c>
      <c r="N12087" s="37">
        <f>YEAR(Table1[[#This Row],[Data zamówienia]])</f>
        <v>2019</v>
      </c>
    </row>
    <row r="12088" spans="2:14" x14ac:dyDescent="0.3">
      <c r="B12088" s="32">
        <v>453582</v>
      </c>
      <c r="C12088" s="8" t="s">
        <v>35</v>
      </c>
      <c r="D12088" s="8" t="s">
        <v>28</v>
      </c>
      <c r="E12088" s="5" t="s">
        <v>25</v>
      </c>
      <c r="F12088" s="8">
        <v>22</v>
      </c>
      <c r="G12088" s="6">
        <v>43738</v>
      </c>
      <c r="H12088" s="6">
        <v>43741</v>
      </c>
      <c r="I12088" s="6">
        <v>43747</v>
      </c>
      <c r="J12088" s="5" t="s">
        <v>33</v>
      </c>
      <c r="K12088" s="7">
        <v>536.65</v>
      </c>
      <c r="L12088" s="35">
        <v>338.09</v>
      </c>
      <c r="M12088" s="36">
        <f t="shared" si="188"/>
        <v>198.56</v>
      </c>
      <c r="N12088" s="37">
        <f>YEAR(Table1[[#This Row],[Data zamówienia]])</f>
        <v>2019</v>
      </c>
    </row>
    <row r="12089" spans="2:14" x14ac:dyDescent="0.3">
      <c r="B12089" s="32">
        <v>502919</v>
      </c>
      <c r="C12089" s="8" t="s">
        <v>27</v>
      </c>
      <c r="D12089" s="8" t="s">
        <v>22</v>
      </c>
      <c r="E12089" s="5" t="s">
        <v>37</v>
      </c>
      <c r="F12089" s="8">
        <v>181</v>
      </c>
      <c r="G12089" s="6">
        <v>43738</v>
      </c>
      <c r="H12089" s="6">
        <v>43739</v>
      </c>
      <c r="I12089" s="6">
        <v>43744</v>
      </c>
      <c r="J12089" s="5" t="s">
        <v>32</v>
      </c>
      <c r="K12089" s="7">
        <v>1688.32</v>
      </c>
      <c r="L12089" s="35">
        <v>1418.19</v>
      </c>
      <c r="M12089" s="36">
        <f t="shared" si="188"/>
        <v>270.12999999999988</v>
      </c>
      <c r="N12089" s="37">
        <f>YEAR(Table1[[#This Row],[Data zamówienia]])</f>
        <v>2019</v>
      </c>
    </row>
    <row r="12090" spans="2:14" x14ac:dyDescent="0.3">
      <c r="B12090" s="32">
        <v>355151</v>
      </c>
      <c r="C12090" s="8" t="s">
        <v>27</v>
      </c>
      <c r="D12090" s="8" t="s">
        <v>22</v>
      </c>
      <c r="E12090" s="5" t="s">
        <v>25</v>
      </c>
      <c r="F12090" s="8">
        <v>200</v>
      </c>
      <c r="G12090" s="6">
        <v>43737</v>
      </c>
      <c r="H12090" s="6">
        <v>43741</v>
      </c>
      <c r="I12090" s="6">
        <v>43746</v>
      </c>
      <c r="J12090" s="5" t="s">
        <v>30</v>
      </c>
      <c r="K12090" s="7">
        <v>805.33</v>
      </c>
      <c r="L12090" s="35">
        <v>628.16</v>
      </c>
      <c r="M12090" s="36">
        <f t="shared" si="188"/>
        <v>177.17000000000007</v>
      </c>
      <c r="N12090" s="37">
        <f>YEAR(Table1[[#This Row],[Data zamówienia]])</f>
        <v>2019</v>
      </c>
    </row>
    <row r="12091" spans="2:14" x14ac:dyDescent="0.3">
      <c r="B12091" s="32">
        <v>168148</v>
      </c>
      <c r="C12091" s="8" t="s">
        <v>27</v>
      </c>
      <c r="D12091" s="8" t="s">
        <v>39</v>
      </c>
      <c r="E12091" s="5" t="s">
        <v>31</v>
      </c>
      <c r="F12091" s="8">
        <v>100</v>
      </c>
      <c r="G12091" s="6">
        <v>43738</v>
      </c>
      <c r="H12091" s="6">
        <v>43740</v>
      </c>
      <c r="I12091" s="6">
        <v>43743</v>
      </c>
      <c r="J12091" s="5" t="s">
        <v>32</v>
      </c>
      <c r="K12091" s="7">
        <v>1848.82</v>
      </c>
      <c r="L12091" s="35">
        <v>1682.43</v>
      </c>
      <c r="M12091" s="36">
        <f t="shared" si="188"/>
        <v>166.38999999999987</v>
      </c>
      <c r="N12091" s="37">
        <f>YEAR(Table1[[#This Row],[Data zamówienia]])</f>
        <v>2019</v>
      </c>
    </row>
    <row r="12092" spans="2:14" x14ac:dyDescent="0.3">
      <c r="B12092" s="32">
        <v>488088</v>
      </c>
      <c r="C12092" s="8" t="s">
        <v>27</v>
      </c>
      <c r="D12092" s="8" t="s">
        <v>36</v>
      </c>
      <c r="E12092" s="5" t="s">
        <v>25</v>
      </c>
      <c r="F12092" s="8">
        <v>226</v>
      </c>
      <c r="G12092" s="6">
        <v>43737</v>
      </c>
      <c r="H12092" s="6">
        <v>43739</v>
      </c>
      <c r="I12092" s="6">
        <v>43744</v>
      </c>
      <c r="J12092" s="5" t="s">
        <v>33</v>
      </c>
      <c r="K12092" s="7">
        <v>320.61</v>
      </c>
      <c r="L12092" s="35">
        <v>221.22</v>
      </c>
      <c r="M12092" s="36">
        <f t="shared" si="188"/>
        <v>99.390000000000015</v>
      </c>
      <c r="N12092" s="37">
        <f>YEAR(Table1[[#This Row],[Data zamówienia]])</f>
        <v>2019</v>
      </c>
    </row>
    <row r="12093" spans="2:14" x14ac:dyDescent="0.3">
      <c r="B12093" s="32">
        <v>517491</v>
      </c>
      <c r="C12093" s="8" t="s">
        <v>35</v>
      </c>
      <c r="D12093" s="8" t="s">
        <v>28</v>
      </c>
      <c r="E12093" s="5" t="s">
        <v>31</v>
      </c>
      <c r="F12093" s="8">
        <v>161</v>
      </c>
      <c r="G12093" s="6">
        <v>43738</v>
      </c>
      <c r="H12093" s="6">
        <v>43741</v>
      </c>
      <c r="I12093" s="6">
        <v>43745</v>
      </c>
      <c r="J12093" s="5" t="s">
        <v>33</v>
      </c>
      <c r="K12093" s="7">
        <v>1104.44</v>
      </c>
      <c r="L12093" s="35">
        <v>894.6</v>
      </c>
      <c r="M12093" s="36">
        <f t="shared" si="188"/>
        <v>209.84000000000003</v>
      </c>
      <c r="N12093" s="37">
        <f>YEAR(Table1[[#This Row],[Data zamówienia]])</f>
        <v>2019</v>
      </c>
    </row>
    <row r="12094" spans="2:14" x14ac:dyDescent="0.3">
      <c r="B12094" s="32">
        <v>761060</v>
      </c>
      <c r="C12094" s="8" t="s">
        <v>27</v>
      </c>
      <c r="D12094" s="8" t="s">
        <v>36</v>
      </c>
      <c r="E12094" s="5" t="s">
        <v>37</v>
      </c>
      <c r="F12094" s="8">
        <v>42</v>
      </c>
      <c r="G12094" s="6">
        <v>43737</v>
      </c>
      <c r="H12094" s="6">
        <v>43740</v>
      </c>
      <c r="I12094" s="6">
        <v>43741</v>
      </c>
      <c r="J12094" s="5" t="s">
        <v>40</v>
      </c>
      <c r="K12094" s="7">
        <v>1293.19</v>
      </c>
      <c r="L12094" s="35">
        <v>905.23</v>
      </c>
      <c r="M12094" s="36">
        <f t="shared" si="188"/>
        <v>387.96000000000004</v>
      </c>
      <c r="N12094" s="37">
        <f>YEAR(Table1[[#This Row],[Data zamówienia]])</f>
        <v>2019</v>
      </c>
    </row>
    <row r="12095" spans="2:14" x14ac:dyDescent="0.3">
      <c r="B12095" s="32">
        <v>109263</v>
      </c>
      <c r="C12095" s="8" t="s">
        <v>38</v>
      </c>
      <c r="D12095" s="8" t="s">
        <v>39</v>
      </c>
      <c r="E12095" s="5" t="s">
        <v>25</v>
      </c>
      <c r="F12095" s="8">
        <v>219</v>
      </c>
      <c r="G12095" s="6">
        <v>43738</v>
      </c>
      <c r="H12095" s="6">
        <v>43740</v>
      </c>
      <c r="I12095" s="6">
        <v>43743</v>
      </c>
      <c r="J12095" s="5" t="s">
        <v>26</v>
      </c>
      <c r="K12095" s="7">
        <v>1945.71</v>
      </c>
      <c r="L12095" s="35">
        <v>1576.03</v>
      </c>
      <c r="M12095" s="36">
        <f t="shared" si="188"/>
        <v>369.68000000000006</v>
      </c>
      <c r="N12095" s="37">
        <f>YEAR(Table1[[#This Row],[Data zamówienia]])</f>
        <v>2019</v>
      </c>
    </row>
    <row r="12096" spans="2:14" x14ac:dyDescent="0.3">
      <c r="B12096" s="32">
        <v>189080</v>
      </c>
      <c r="C12096" s="8" t="s">
        <v>21</v>
      </c>
      <c r="D12096" s="8" t="s">
        <v>36</v>
      </c>
      <c r="E12096" s="5" t="s">
        <v>31</v>
      </c>
      <c r="F12096" s="8">
        <v>295</v>
      </c>
      <c r="G12096" s="6">
        <v>43739</v>
      </c>
      <c r="H12096" s="6">
        <v>43741</v>
      </c>
      <c r="I12096" s="6">
        <v>43742</v>
      </c>
      <c r="J12096" s="5" t="s">
        <v>32</v>
      </c>
      <c r="K12096" s="7">
        <v>1235.8900000000001</v>
      </c>
      <c r="L12096" s="35">
        <v>729.18</v>
      </c>
      <c r="M12096" s="36">
        <f t="shared" si="188"/>
        <v>506.71000000000015</v>
      </c>
      <c r="N12096" s="37">
        <f>YEAR(Table1[[#This Row],[Data zamówienia]])</f>
        <v>2019</v>
      </c>
    </row>
    <row r="12097" spans="2:14" x14ac:dyDescent="0.3">
      <c r="B12097" s="32">
        <v>604736</v>
      </c>
      <c r="C12097" s="8" t="s">
        <v>21</v>
      </c>
      <c r="D12097" s="8" t="s">
        <v>22</v>
      </c>
      <c r="E12097" s="5" t="s">
        <v>25</v>
      </c>
      <c r="F12097" s="8">
        <v>237</v>
      </c>
      <c r="G12097" s="6">
        <v>43738</v>
      </c>
      <c r="H12097" s="6">
        <v>43741</v>
      </c>
      <c r="I12097" s="6">
        <v>43742</v>
      </c>
      <c r="J12097" s="5" t="s">
        <v>24</v>
      </c>
      <c r="K12097" s="7">
        <v>375.99</v>
      </c>
      <c r="L12097" s="35">
        <v>304.55</v>
      </c>
      <c r="M12097" s="36">
        <f t="shared" si="188"/>
        <v>71.44</v>
      </c>
      <c r="N12097" s="37">
        <f>YEAR(Table1[[#This Row],[Data zamówienia]])</f>
        <v>2019</v>
      </c>
    </row>
    <row r="12098" spans="2:14" x14ac:dyDescent="0.3">
      <c r="B12098" s="32">
        <v>800165</v>
      </c>
      <c r="C12098" s="8" t="s">
        <v>27</v>
      </c>
      <c r="D12098" s="8" t="s">
        <v>39</v>
      </c>
      <c r="E12098" s="5" t="s">
        <v>23</v>
      </c>
      <c r="F12098" s="8">
        <v>151</v>
      </c>
      <c r="G12098" s="6">
        <v>43738</v>
      </c>
      <c r="H12098" s="6">
        <v>43739</v>
      </c>
      <c r="I12098" s="6">
        <v>43743</v>
      </c>
      <c r="J12098" s="5" t="s">
        <v>26</v>
      </c>
      <c r="K12098" s="7">
        <v>1151.27</v>
      </c>
      <c r="L12098" s="35">
        <v>921.02</v>
      </c>
      <c r="M12098" s="36">
        <f t="shared" si="188"/>
        <v>230.25</v>
      </c>
      <c r="N12098" s="37">
        <f>YEAR(Table1[[#This Row],[Data zamówienia]])</f>
        <v>2019</v>
      </c>
    </row>
    <row r="12099" spans="2:14" x14ac:dyDescent="0.3">
      <c r="B12099" s="32">
        <v>747548</v>
      </c>
      <c r="C12099" s="8" t="s">
        <v>38</v>
      </c>
      <c r="D12099" s="8" t="s">
        <v>36</v>
      </c>
      <c r="E12099" s="5" t="s">
        <v>23</v>
      </c>
      <c r="F12099" s="8">
        <v>64</v>
      </c>
      <c r="G12099" s="6">
        <v>43739</v>
      </c>
      <c r="H12099" s="6">
        <v>43739</v>
      </c>
      <c r="I12099" s="6">
        <v>43740</v>
      </c>
      <c r="J12099" s="5" t="s">
        <v>33</v>
      </c>
      <c r="K12099" s="7">
        <v>1529.74</v>
      </c>
      <c r="L12099" s="35">
        <v>1269.68</v>
      </c>
      <c r="M12099" s="36">
        <f t="shared" si="188"/>
        <v>260.05999999999995</v>
      </c>
      <c r="N12099" s="37">
        <f>YEAR(Table1[[#This Row],[Data zamówienia]])</f>
        <v>2019</v>
      </c>
    </row>
    <row r="12100" spans="2:14" x14ac:dyDescent="0.3">
      <c r="B12100" s="32">
        <v>959001</v>
      </c>
      <c r="C12100" s="8" t="s">
        <v>21</v>
      </c>
      <c r="D12100" s="8" t="s">
        <v>22</v>
      </c>
      <c r="E12100" s="5" t="s">
        <v>31</v>
      </c>
      <c r="F12100" s="8">
        <v>331</v>
      </c>
      <c r="G12100" s="6">
        <v>43739</v>
      </c>
      <c r="H12100" s="6">
        <v>43739</v>
      </c>
      <c r="I12100" s="6">
        <v>43742</v>
      </c>
      <c r="J12100" s="5" t="s">
        <v>33</v>
      </c>
      <c r="K12100" s="7">
        <v>922.91</v>
      </c>
      <c r="L12100" s="35">
        <v>701.41</v>
      </c>
      <c r="M12100" s="36">
        <f t="shared" ref="M12100:M12163" si="189">K12100-L12100</f>
        <v>221.5</v>
      </c>
      <c r="N12100" s="37">
        <f>YEAR(Table1[[#This Row],[Data zamówienia]])</f>
        <v>2019</v>
      </c>
    </row>
    <row r="12101" spans="2:14" x14ac:dyDescent="0.3">
      <c r="B12101" s="32">
        <v>136653</v>
      </c>
      <c r="C12101" s="8" t="s">
        <v>27</v>
      </c>
      <c r="D12101" s="8" t="s">
        <v>36</v>
      </c>
      <c r="E12101" s="5" t="s">
        <v>31</v>
      </c>
      <c r="F12101" s="8">
        <v>37</v>
      </c>
      <c r="G12101" s="6">
        <v>43738</v>
      </c>
      <c r="H12101" s="6">
        <v>43739</v>
      </c>
      <c r="I12101" s="6">
        <v>43744</v>
      </c>
      <c r="J12101" s="5" t="s">
        <v>40</v>
      </c>
      <c r="K12101" s="7">
        <v>1451.12</v>
      </c>
      <c r="L12101" s="35">
        <v>1160.9000000000001</v>
      </c>
      <c r="M12101" s="36">
        <f t="shared" si="189"/>
        <v>290.2199999999998</v>
      </c>
      <c r="N12101" s="37">
        <f>YEAR(Table1[[#This Row],[Data zamówienia]])</f>
        <v>2019</v>
      </c>
    </row>
    <row r="12102" spans="2:14" x14ac:dyDescent="0.3">
      <c r="B12102" s="32">
        <v>43396</v>
      </c>
      <c r="C12102" s="8" t="s">
        <v>21</v>
      </c>
      <c r="D12102" s="8" t="s">
        <v>36</v>
      </c>
      <c r="E12102" s="5" t="s">
        <v>29</v>
      </c>
      <c r="F12102" s="8">
        <v>21</v>
      </c>
      <c r="G12102" s="6">
        <v>43739</v>
      </c>
      <c r="H12102" s="6">
        <v>43741</v>
      </c>
      <c r="I12102" s="6">
        <v>43744</v>
      </c>
      <c r="J12102" s="5" t="s">
        <v>33</v>
      </c>
      <c r="K12102" s="7">
        <v>1498.57</v>
      </c>
      <c r="L12102" s="35">
        <v>1063.98</v>
      </c>
      <c r="M12102" s="36">
        <f t="shared" si="189"/>
        <v>434.58999999999992</v>
      </c>
      <c r="N12102" s="37">
        <f>YEAR(Table1[[#This Row],[Data zamówienia]])</f>
        <v>2019</v>
      </c>
    </row>
    <row r="12103" spans="2:14" x14ac:dyDescent="0.3">
      <c r="B12103" s="32">
        <v>180055</v>
      </c>
      <c r="C12103" s="8" t="s">
        <v>38</v>
      </c>
      <c r="D12103" s="8" t="s">
        <v>39</v>
      </c>
      <c r="E12103" s="5" t="s">
        <v>23</v>
      </c>
      <c r="F12103" s="8">
        <v>170</v>
      </c>
      <c r="G12103" s="6">
        <v>43738</v>
      </c>
      <c r="H12103" s="6">
        <v>43740</v>
      </c>
      <c r="I12103" s="6">
        <v>43741</v>
      </c>
      <c r="J12103" s="5" t="s">
        <v>24</v>
      </c>
      <c r="K12103" s="7">
        <v>1860.34</v>
      </c>
      <c r="L12103" s="35">
        <v>1488.27</v>
      </c>
      <c r="M12103" s="36">
        <f t="shared" si="189"/>
        <v>372.06999999999994</v>
      </c>
      <c r="N12103" s="37">
        <f>YEAR(Table1[[#This Row],[Data zamówienia]])</f>
        <v>2019</v>
      </c>
    </row>
    <row r="12104" spans="2:14" x14ac:dyDescent="0.3">
      <c r="B12104" s="32">
        <v>650814</v>
      </c>
      <c r="C12104" s="8" t="s">
        <v>27</v>
      </c>
      <c r="D12104" s="8" t="s">
        <v>39</v>
      </c>
      <c r="E12104" s="5" t="s">
        <v>25</v>
      </c>
      <c r="F12104" s="8">
        <v>223</v>
      </c>
      <c r="G12104" s="6">
        <v>43740</v>
      </c>
      <c r="H12104" s="6">
        <v>43740</v>
      </c>
      <c r="I12104" s="6">
        <v>43743</v>
      </c>
      <c r="J12104" s="5" t="s">
        <v>32</v>
      </c>
      <c r="K12104" s="7">
        <v>1833.02</v>
      </c>
      <c r="L12104" s="35">
        <v>1374.77</v>
      </c>
      <c r="M12104" s="36">
        <f t="shared" si="189"/>
        <v>458.25</v>
      </c>
      <c r="N12104" s="37">
        <f>YEAR(Table1[[#This Row],[Data zamówienia]])</f>
        <v>2019</v>
      </c>
    </row>
    <row r="12105" spans="2:14" x14ac:dyDescent="0.3">
      <c r="B12105" s="32">
        <v>583291</v>
      </c>
      <c r="C12105" s="8" t="s">
        <v>21</v>
      </c>
      <c r="D12105" s="8" t="s">
        <v>36</v>
      </c>
      <c r="E12105" s="5" t="s">
        <v>34</v>
      </c>
      <c r="F12105" s="8">
        <v>188</v>
      </c>
      <c r="G12105" s="6">
        <v>43739</v>
      </c>
      <c r="H12105" s="6">
        <v>43743</v>
      </c>
      <c r="I12105" s="6">
        <v>43748</v>
      </c>
      <c r="J12105" s="5" t="s">
        <v>33</v>
      </c>
      <c r="K12105" s="7">
        <v>663.08</v>
      </c>
      <c r="L12105" s="35">
        <v>537.09</v>
      </c>
      <c r="M12105" s="36">
        <f t="shared" si="189"/>
        <v>125.99000000000001</v>
      </c>
      <c r="N12105" s="37">
        <f>YEAR(Table1[[#This Row],[Data zamówienia]])</f>
        <v>2019</v>
      </c>
    </row>
    <row r="12106" spans="2:14" x14ac:dyDescent="0.3">
      <c r="B12106" s="32">
        <v>954056</v>
      </c>
      <c r="C12106" s="8" t="s">
        <v>21</v>
      </c>
      <c r="D12106" s="8" t="s">
        <v>36</v>
      </c>
      <c r="E12106" s="5" t="s">
        <v>31</v>
      </c>
      <c r="F12106" s="8">
        <v>175</v>
      </c>
      <c r="G12106" s="6">
        <v>43740</v>
      </c>
      <c r="H12106" s="6">
        <v>43743</v>
      </c>
      <c r="I12106" s="6">
        <v>43746</v>
      </c>
      <c r="J12106" s="5" t="s">
        <v>33</v>
      </c>
      <c r="K12106" s="7">
        <v>944.25</v>
      </c>
      <c r="L12106" s="35">
        <v>868.71</v>
      </c>
      <c r="M12106" s="36">
        <f t="shared" si="189"/>
        <v>75.539999999999964</v>
      </c>
      <c r="N12106" s="37">
        <f>YEAR(Table1[[#This Row],[Data zamówienia]])</f>
        <v>2019</v>
      </c>
    </row>
    <row r="12107" spans="2:14" x14ac:dyDescent="0.3">
      <c r="B12107" s="32">
        <v>267320</v>
      </c>
      <c r="C12107" s="8" t="s">
        <v>27</v>
      </c>
      <c r="D12107" s="8" t="s">
        <v>39</v>
      </c>
      <c r="E12107" s="5" t="s">
        <v>31</v>
      </c>
      <c r="F12107" s="8">
        <v>183</v>
      </c>
      <c r="G12107" s="6">
        <v>43739</v>
      </c>
      <c r="H12107" s="6">
        <v>43741</v>
      </c>
      <c r="I12107" s="6">
        <v>43743</v>
      </c>
      <c r="J12107" s="5" t="s">
        <v>26</v>
      </c>
      <c r="K12107" s="7">
        <v>1899.76</v>
      </c>
      <c r="L12107" s="35">
        <v>1215.8499999999999</v>
      </c>
      <c r="M12107" s="36">
        <f t="shared" si="189"/>
        <v>683.91000000000008</v>
      </c>
      <c r="N12107" s="37">
        <f>YEAR(Table1[[#This Row],[Data zamówienia]])</f>
        <v>2019</v>
      </c>
    </row>
    <row r="12108" spans="2:14" x14ac:dyDescent="0.3">
      <c r="B12108" s="32">
        <v>533906</v>
      </c>
      <c r="C12108" s="8" t="s">
        <v>21</v>
      </c>
      <c r="D12108" s="8" t="s">
        <v>39</v>
      </c>
      <c r="E12108" s="5" t="s">
        <v>37</v>
      </c>
      <c r="F12108" s="8">
        <v>321</v>
      </c>
      <c r="G12108" s="6">
        <v>43740</v>
      </c>
      <c r="H12108" s="6">
        <v>43743</v>
      </c>
      <c r="I12108" s="6">
        <v>43744</v>
      </c>
      <c r="J12108" s="5" t="s">
        <v>33</v>
      </c>
      <c r="K12108" s="7">
        <v>597.86</v>
      </c>
      <c r="L12108" s="35">
        <v>424.48</v>
      </c>
      <c r="M12108" s="36">
        <f t="shared" si="189"/>
        <v>173.38</v>
      </c>
      <c r="N12108" s="37">
        <f>YEAR(Table1[[#This Row],[Data zamówienia]])</f>
        <v>2019</v>
      </c>
    </row>
    <row r="12109" spans="2:14" x14ac:dyDescent="0.3">
      <c r="B12109" s="32">
        <v>393666</v>
      </c>
      <c r="C12109" s="8" t="s">
        <v>27</v>
      </c>
      <c r="D12109" s="8" t="s">
        <v>39</v>
      </c>
      <c r="E12109" s="5" t="s">
        <v>23</v>
      </c>
      <c r="F12109" s="8">
        <v>308</v>
      </c>
      <c r="G12109" s="6">
        <v>43740</v>
      </c>
      <c r="H12109" s="6">
        <v>43742</v>
      </c>
      <c r="I12109" s="6">
        <v>43749</v>
      </c>
      <c r="J12109" s="5" t="s">
        <v>24</v>
      </c>
      <c r="K12109" s="7">
        <v>1208.4100000000001</v>
      </c>
      <c r="L12109" s="35">
        <v>773.38</v>
      </c>
      <c r="M12109" s="36">
        <f t="shared" si="189"/>
        <v>435.03000000000009</v>
      </c>
      <c r="N12109" s="37">
        <f>YEAR(Table1[[#This Row],[Data zamówienia]])</f>
        <v>2019</v>
      </c>
    </row>
    <row r="12110" spans="2:14" x14ac:dyDescent="0.3">
      <c r="B12110" s="32">
        <v>608397</v>
      </c>
      <c r="C12110" s="8" t="s">
        <v>27</v>
      </c>
      <c r="D12110" s="8" t="s">
        <v>39</v>
      </c>
      <c r="E12110" s="5" t="s">
        <v>31</v>
      </c>
      <c r="F12110" s="8">
        <v>129</v>
      </c>
      <c r="G12110" s="6">
        <v>43740</v>
      </c>
      <c r="H12110" s="6">
        <v>43740</v>
      </c>
      <c r="I12110" s="6">
        <v>43744</v>
      </c>
      <c r="J12110" s="5" t="s">
        <v>24</v>
      </c>
      <c r="K12110" s="7">
        <v>1981.64</v>
      </c>
      <c r="L12110" s="35">
        <v>1842.93</v>
      </c>
      <c r="M12110" s="36">
        <f t="shared" si="189"/>
        <v>138.71000000000004</v>
      </c>
      <c r="N12110" s="37">
        <f>YEAR(Table1[[#This Row],[Data zamówienia]])</f>
        <v>2019</v>
      </c>
    </row>
    <row r="12111" spans="2:14" x14ac:dyDescent="0.3">
      <c r="B12111" s="32">
        <v>593407</v>
      </c>
      <c r="C12111" s="8" t="s">
        <v>21</v>
      </c>
      <c r="D12111" s="8" t="s">
        <v>36</v>
      </c>
      <c r="E12111" s="5" t="s">
        <v>29</v>
      </c>
      <c r="F12111" s="8">
        <v>199</v>
      </c>
      <c r="G12111" s="6">
        <v>43740</v>
      </c>
      <c r="H12111" s="6">
        <v>43743</v>
      </c>
      <c r="I12111" s="6">
        <v>43744</v>
      </c>
      <c r="J12111" s="5" t="s">
        <v>33</v>
      </c>
      <c r="K12111" s="7">
        <v>1365.01</v>
      </c>
      <c r="L12111" s="35">
        <v>941.86</v>
      </c>
      <c r="M12111" s="36">
        <f t="shared" si="189"/>
        <v>423.15</v>
      </c>
      <c r="N12111" s="37">
        <f>YEAR(Table1[[#This Row],[Data zamówienia]])</f>
        <v>2019</v>
      </c>
    </row>
    <row r="12112" spans="2:14" x14ac:dyDescent="0.3">
      <c r="B12112" s="32">
        <v>608561</v>
      </c>
      <c r="C12112" s="8" t="s">
        <v>27</v>
      </c>
      <c r="D12112" s="8" t="s">
        <v>28</v>
      </c>
      <c r="E12112" s="5" t="s">
        <v>25</v>
      </c>
      <c r="F12112" s="8">
        <v>361</v>
      </c>
      <c r="G12112" s="6">
        <v>43740</v>
      </c>
      <c r="H12112" s="6">
        <v>43741</v>
      </c>
      <c r="I12112" s="6">
        <v>43746</v>
      </c>
      <c r="J12112" s="5" t="s">
        <v>26</v>
      </c>
      <c r="K12112" s="7">
        <v>889.22</v>
      </c>
      <c r="L12112" s="35">
        <v>604.66999999999996</v>
      </c>
      <c r="M12112" s="36">
        <f t="shared" si="189"/>
        <v>284.55000000000007</v>
      </c>
      <c r="N12112" s="37">
        <f>YEAR(Table1[[#This Row],[Data zamówienia]])</f>
        <v>2019</v>
      </c>
    </row>
    <row r="12113" spans="2:14" x14ac:dyDescent="0.3">
      <c r="B12113" s="32">
        <v>369362</v>
      </c>
      <c r="C12113" s="8" t="s">
        <v>21</v>
      </c>
      <c r="D12113" s="8" t="s">
        <v>28</v>
      </c>
      <c r="E12113" s="5" t="s">
        <v>23</v>
      </c>
      <c r="F12113" s="8">
        <v>21</v>
      </c>
      <c r="G12113" s="6">
        <v>43740</v>
      </c>
      <c r="H12113" s="6">
        <v>43744</v>
      </c>
      <c r="I12113" s="6">
        <v>43746</v>
      </c>
      <c r="J12113" s="5" t="s">
        <v>40</v>
      </c>
      <c r="K12113" s="7">
        <v>192.95</v>
      </c>
      <c r="L12113" s="35">
        <v>148.57</v>
      </c>
      <c r="M12113" s="36">
        <f t="shared" si="189"/>
        <v>44.379999999999995</v>
      </c>
      <c r="N12113" s="37">
        <f>YEAR(Table1[[#This Row],[Data zamówienia]])</f>
        <v>2019</v>
      </c>
    </row>
    <row r="12114" spans="2:14" x14ac:dyDescent="0.3">
      <c r="B12114" s="32">
        <v>864053</v>
      </c>
      <c r="C12114" s="8" t="s">
        <v>35</v>
      </c>
      <c r="D12114" s="8" t="s">
        <v>28</v>
      </c>
      <c r="E12114" s="5" t="s">
        <v>31</v>
      </c>
      <c r="F12114" s="8">
        <v>121</v>
      </c>
      <c r="G12114" s="6">
        <v>43740</v>
      </c>
      <c r="H12114" s="6">
        <v>43744</v>
      </c>
      <c r="I12114" s="6">
        <v>43748</v>
      </c>
      <c r="J12114" s="5" t="s">
        <v>32</v>
      </c>
      <c r="K12114" s="7">
        <v>682.87</v>
      </c>
      <c r="L12114" s="35">
        <v>546.29999999999995</v>
      </c>
      <c r="M12114" s="36">
        <f t="shared" si="189"/>
        <v>136.57000000000005</v>
      </c>
      <c r="N12114" s="37">
        <f>YEAR(Table1[[#This Row],[Data zamówienia]])</f>
        <v>2019</v>
      </c>
    </row>
    <row r="12115" spans="2:14" x14ac:dyDescent="0.3">
      <c r="B12115" s="32">
        <v>42172</v>
      </c>
      <c r="C12115" s="8" t="s">
        <v>21</v>
      </c>
      <c r="D12115" s="8" t="s">
        <v>22</v>
      </c>
      <c r="E12115" s="5" t="s">
        <v>25</v>
      </c>
      <c r="F12115" s="8">
        <v>355</v>
      </c>
      <c r="G12115" s="6">
        <v>43741</v>
      </c>
      <c r="H12115" s="6">
        <v>43741</v>
      </c>
      <c r="I12115" s="6">
        <v>43742</v>
      </c>
      <c r="J12115" s="5" t="s">
        <v>32</v>
      </c>
      <c r="K12115" s="7">
        <v>1681.38</v>
      </c>
      <c r="L12115" s="35">
        <v>992.01</v>
      </c>
      <c r="M12115" s="36">
        <f t="shared" si="189"/>
        <v>689.37000000000012</v>
      </c>
      <c r="N12115" s="37">
        <f>YEAR(Table1[[#This Row],[Data zamówienia]])</f>
        <v>2019</v>
      </c>
    </row>
    <row r="12116" spans="2:14" x14ac:dyDescent="0.3">
      <c r="B12116" s="32">
        <v>884687</v>
      </c>
      <c r="C12116" s="8" t="s">
        <v>21</v>
      </c>
      <c r="D12116" s="8" t="s">
        <v>28</v>
      </c>
      <c r="E12116" s="5" t="s">
        <v>34</v>
      </c>
      <c r="F12116" s="8">
        <v>319</v>
      </c>
      <c r="G12116" s="6">
        <v>43740</v>
      </c>
      <c r="H12116" s="6">
        <v>43743</v>
      </c>
      <c r="I12116" s="6">
        <v>43748</v>
      </c>
      <c r="J12116" s="5" t="s">
        <v>33</v>
      </c>
      <c r="K12116" s="7">
        <v>1964.68</v>
      </c>
      <c r="L12116" s="35">
        <v>1768.21</v>
      </c>
      <c r="M12116" s="36">
        <f t="shared" si="189"/>
        <v>196.47000000000003</v>
      </c>
      <c r="N12116" s="37">
        <f>YEAR(Table1[[#This Row],[Data zamówienia]])</f>
        <v>2019</v>
      </c>
    </row>
    <row r="12117" spans="2:14" x14ac:dyDescent="0.3">
      <c r="B12117" s="32">
        <v>541252</v>
      </c>
      <c r="C12117" s="8" t="s">
        <v>27</v>
      </c>
      <c r="D12117" s="8" t="s">
        <v>36</v>
      </c>
      <c r="E12117" s="5" t="s">
        <v>23</v>
      </c>
      <c r="F12117" s="8">
        <v>60</v>
      </c>
      <c r="G12117" s="6">
        <v>43741</v>
      </c>
      <c r="H12117" s="6">
        <v>43743</v>
      </c>
      <c r="I12117" s="6">
        <v>43745</v>
      </c>
      <c r="J12117" s="5" t="s">
        <v>40</v>
      </c>
      <c r="K12117" s="7">
        <v>644.5</v>
      </c>
      <c r="L12117" s="35">
        <v>335.14</v>
      </c>
      <c r="M12117" s="36">
        <f t="shared" si="189"/>
        <v>309.36</v>
      </c>
      <c r="N12117" s="37">
        <f>YEAR(Table1[[#This Row],[Data zamówienia]])</f>
        <v>2019</v>
      </c>
    </row>
    <row r="12118" spans="2:14" x14ac:dyDescent="0.3">
      <c r="B12118" s="32">
        <v>973279</v>
      </c>
      <c r="C12118" s="8" t="s">
        <v>21</v>
      </c>
      <c r="D12118" s="8" t="s">
        <v>28</v>
      </c>
      <c r="E12118" s="5" t="s">
        <v>31</v>
      </c>
      <c r="F12118" s="8">
        <v>357</v>
      </c>
      <c r="G12118" s="6">
        <v>43741</v>
      </c>
      <c r="H12118" s="6">
        <v>43742</v>
      </c>
      <c r="I12118" s="6">
        <v>43744</v>
      </c>
      <c r="J12118" s="5" t="s">
        <v>24</v>
      </c>
      <c r="K12118" s="7">
        <v>712.36</v>
      </c>
      <c r="L12118" s="35">
        <v>562.76</v>
      </c>
      <c r="M12118" s="36">
        <f t="shared" si="189"/>
        <v>149.60000000000002</v>
      </c>
      <c r="N12118" s="37">
        <f>YEAR(Table1[[#This Row],[Data zamówienia]])</f>
        <v>2019</v>
      </c>
    </row>
    <row r="12119" spans="2:14" x14ac:dyDescent="0.3">
      <c r="B12119" s="32">
        <v>127990</v>
      </c>
      <c r="C12119" s="8" t="s">
        <v>38</v>
      </c>
      <c r="D12119" s="8" t="s">
        <v>39</v>
      </c>
      <c r="E12119" s="5" t="s">
        <v>34</v>
      </c>
      <c r="F12119" s="8">
        <v>149</v>
      </c>
      <c r="G12119" s="6">
        <v>43741</v>
      </c>
      <c r="H12119" s="6">
        <v>43742</v>
      </c>
      <c r="I12119" s="6">
        <v>43747</v>
      </c>
      <c r="J12119" s="5" t="s">
        <v>33</v>
      </c>
      <c r="K12119" s="7">
        <v>420.41</v>
      </c>
      <c r="L12119" s="35">
        <v>311.10000000000002</v>
      </c>
      <c r="M12119" s="36">
        <f t="shared" si="189"/>
        <v>109.31</v>
      </c>
      <c r="N12119" s="37">
        <f>YEAR(Table1[[#This Row],[Data zamówienia]])</f>
        <v>2019</v>
      </c>
    </row>
    <row r="12120" spans="2:14" x14ac:dyDescent="0.3">
      <c r="B12120" s="32">
        <v>264571</v>
      </c>
      <c r="C12120" s="8" t="s">
        <v>27</v>
      </c>
      <c r="D12120" s="8" t="s">
        <v>39</v>
      </c>
      <c r="E12120" s="5" t="s">
        <v>29</v>
      </c>
      <c r="F12120" s="8">
        <v>259</v>
      </c>
      <c r="G12120" s="6">
        <v>43741</v>
      </c>
      <c r="H12120" s="6">
        <v>43744</v>
      </c>
      <c r="I12120" s="6">
        <v>43749</v>
      </c>
      <c r="J12120" s="5" t="s">
        <v>32</v>
      </c>
      <c r="K12120" s="7">
        <v>429.69</v>
      </c>
      <c r="L12120" s="35">
        <v>262.11</v>
      </c>
      <c r="M12120" s="36">
        <f t="shared" si="189"/>
        <v>167.57999999999998</v>
      </c>
      <c r="N12120" s="37">
        <f>YEAR(Table1[[#This Row],[Data zamówienia]])</f>
        <v>2019</v>
      </c>
    </row>
    <row r="12121" spans="2:14" x14ac:dyDescent="0.3">
      <c r="B12121" s="32">
        <v>320691</v>
      </c>
      <c r="C12121" s="8" t="s">
        <v>27</v>
      </c>
      <c r="D12121" s="8" t="s">
        <v>36</v>
      </c>
      <c r="E12121" s="5" t="s">
        <v>23</v>
      </c>
      <c r="F12121" s="8">
        <v>166</v>
      </c>
      <c r="G12121" s="6">
        <v>43741</v>
      </c>
      <c r="H12121" s="6">
        <v>43742</v>
      </c>
      <c r="I12121" s="6">
        <v>43749</v>
      </c>
      <c r="J12121" s="5" t="s">
        <v>33</v>
      </c>
      <c r="K12121" s="7">
        <v>160.30000000000001</v>
      </c>
      <c r="L12121" s="35">
        <v>136.26</v>
      </c>
      <c r="M12121" s="36">
        <f t="shared" si="189"/>
        <v>24.04000000000002</v>
      </c>
      <c r="N12121" s="37">
        <f>YEAR(Table1[[#This Row],[Data zamówienia]])</f>
        <v>2019</v>
      </c>
    </row>
    <row r="12122" spans="2:14" x14ac:dyDescent="0.3">
      <c r="B12122" s="32">
        <v>825264</v>
      </c>
      <c r="C12122" s="8" t="s">
        <v>21</v>
      </c>
      <c r="D12122" s="8" t="s">
        <v>22</v>
      </c>
      <c r="E12122" s="5" t="s">
        <v>25</v>
      </c>
      <c r="F12122" s="8">
        <v>352</v>
      </c>
      <c r="G12122" s="6">
        <v>43741</v>
      </c>
      <c r="H12122" s="6">
        <v>43744</v>
      </c>
      <c r="I12122" s="6">
        <v>43745</v>
      </c>
      <c r="J12122" s="5" t="s">
        <v>40</v>
      </c>
      <c r="K12122" s="7">
        <v>1339.32</v>
      </c>
      <c r="L12122" s="35">
        <v>1031.28</v>
      </c>
      <c r="M12122" s="36">
        <f t="shared" si="189"/>
        <v>308.03999999999996</v>
      </c>
      <c r="N12122" s="37">
        <f>YEAR(Table1[[#This Row],[Data zamówienia]])</f>
        <v>2019</v>
      </c>
    </row>
    <row r="12123" spans="2:14" x14ac:dyDescent="0.3">
      <c r="B12123" s="32">
        <v>382472</v>
      </c>
      <c r="C12123" s="8" t="s">
        <v>21</v>
      </c>
      <c r="D12123" s="8" t="s">
        <v>36</v>
      </c>
      <c r="E12123" s="5" t="s">
        <v>25</v>
      </c>
      <c r="F12123" s="8">
        <v>49</v>
      </c>
      <c r="G12123" s="6">
        <v>43742</v>
      </c>
      <c r="H12123" s="6">
        <v>43744</v>
      </c>
      <c r="I12123" s="6">
        <v>43749</v>
      </c>
      <c r="J12123" s="5" t="s">
        <v>24</v>
      </c>
      <c r="K12123" s="7">
        <v>988.24</v>
      </c>
      <c r="L12123" s="35">
        <v>662.12</v>
      </c>
      <c r="M12123" s="36">
        <f t="shared" si="189"/>
        <v>326.12</v>
      </c>
      <c r="N12123" s="37">
        <f>YEAR(Table1[[#This Row],[Data zamówienia]])</f>
        <v>2019</v>
      </c>
    </row>
    <row r="12124" spans="2:14" x14ac:dyDescent="0.3">
      <c r="B12124" s="32">
        <v>212679</v>
      </c>
      <c r="C12124" s="8" t="s">
        <v>21</v>
      </c>
      <c r="D12124" s="8" t="s">
        <v>22</v>
      </c>
      <c r="E12124" s="5" t="s">
        <v>25</v>
      </c>
      <c r="F12124" s="8">
        <v>267</v>
      </c>
      <c r="G12124" s="6">
        <v>43742</v>
      </c>
      <c r="H12124" s="6">
        <v>43744</v>
      </c>
      <c r="I12124" s="6">
        <v>43750</v>
      </c>
      <c r="J12124" s="5" t="s">
        <v>30</v>
      </c>
      <c r="K12124" s="7">
        <v>1227.48</v>
      </c>
      <c r="L12124" s="35">
        <v>724.21</v>
      </c>
      <c r="M12124" s="36">
        <f t="shared" si="189"/>
        <v>503.27</v>
      </c>
      <c r="N12124" s="37">
        <f>YEAR(Table1[[#This Row],[Data zamówienia]])</f>
        <v>2019</v>
      </c>
    </row>
    <row r="12125" spans="2:14" x14ac:dyDescent="0.3">
      <c r="B12125" s="32">
        <v>480328</v>
      </c>
      <c r="C12125" s="8" t="s">
        <v>21</v>
      </c>
      <c r="D12125" s="8" t="s">
        <v>36</v>
      </c>
      <c r="E12125" s="5" t="s">
        <v>34</v>
      </c>
      <c r="F12125" s="8">
        <v>11</v>
      </c>
      <c r="G12125" s="6">
        <v>43742</v>
      </c>
      <c r="H12125" s="6">
        <v>43742</v>
      </c>
      <c r="I12125" s="6">
        <v>43744</v>
      </c>
      <c r="J12125" s="5" t="s">
        <v>32</v>
      </c>
      <c r="K12125" s="7">
        <v>1105.1099999999999</v>
      </c>
      <c r="L12125" s="35">
        <v>917.24</v>
      </c>
      <c r="M12125" s="36">
        <f t="shared" si="189"/>
        <v>187.86999999999989</v>
      </c>
      <c r="N12125" s="37">
        <f>YEAR(Table1[[#This Row],[Data zamówienia]])</f>
        <v>2019</v>
      </c>
    </row>
    <row r="12126" spans="2:14" x14ac:dyDescent="0.3">
      <c r="B12126" s="32">
        <v>997010</v>
      </c>
      <c r="C12126" s="8" t="s">
        <v>35</v>
      </c>
      <c r="D12126" s="8" t="s">
        <v>28</v>
      </c>
      <c r="E12126" s="5" t="s">
        <v>31</v>
      </c>
      <c r="F12126" s="8">
        <v>197</v>
      </c>
      <c r="G12126" s="6">
        <v>43742</v>
      </c>
      <c r="H12126" s="6">
        <v>43746</v>
      </c>
      <c r="I12126" s="6">
        <v>43752</v>
      </c>
      <c r="J12126" s="5" t="s">
        <v>40</v>
      </c>
      <c r="K12126" s="7">
        <v>679.78</v>
      </c>
      <c r="L12126" s="35">
        <v>353.49</v>
      </c>
      <c r="M12126" s="36">
        <f t="shared" si="189"/>
        <v>326.28999999999996</v>
      </c>
      <c r="N12126" s="37">
        <f>YEAR(Table1[[#This Row],[Data zamówienia]])</f>
        <v>2019</v>
      </c>
    </row>
    <row r="12127" spans="2:14" x14ac:dyDescent="0.3">
      <c r="B12127" s="32">
        <v>367836</v>
      </c>
      <c r="C12127" s="8" t="s">
        <v>38</v>
      </c>
      <c r="D12127" s="8" t="s">
        <v>22</v>
      </c>
      <c r="E12127" s="5" t="s">
        <v>31</v>
      </c>
      <c r="F12127" s="8">
        <v>260</v>
      </c>
      <c r="G12127" s="6">
        <v>43742</v>
      </c>
      <c r="H12127" s="6">
        <v>43745</v>
      </c>
      <c r="I12127" s="6">
        <v>43748</v>
      </c>
      <c r="J12127" s="5" t="s">
        <v>30</v>
      </c>
      <c r="K12127" s="7">
        <v>642.33000000000004</v>
      </c>
      <c r="L12127" s="35">
        <v>321.17</v>
      </c>
      <c r="M12127" s="36">
        <f t="shared" si="189"/>
        <v>321.16000000000003</v>
      </c>
      <c r="N12127" s="37">
        <f>YEAR(Table1[[#This Row],[Data zamówienia]])</f>
        <v>2019</v>
      </c>
    </row>
    <row r="12128" spans="2:14" x14ac:dyDescent="0.3">
      <c r="B12128" s="32">
        <v>59620</v>
      </c>
      <c r="C12128" s="8" t="s">
        <v>35</v>
      </c>
      <c r="D12128" s="8" t="s">
        <v>28</v>
      </c>
      <c r="E12128" s="5" t="s">
        <v>23</v>
      </c>
      <c r="F12128" s="8">
        <v>116</v>
      </c>
      <c r="G12128" s="6">
        <v>43743</v>
      </c>
      <c r="H12128" s="6">
        <v>43743</v>
      </c>
      <c r="I12128" s="6">
        <v>43744</v>
      </c>
      <c r="J12128" s="5" t="s">
        <v>33</v>
      </c>
      <c r="K12128" s="7">
        <v>1210.32</v>
      </c>
      <c r="L12128" s="35">
        <v>677.78</v>
      </c>
      <c r="M12128" s="36">
        <f t="shared" si="189"/>
        <v>532.54</v>
      </c>
      <c r="N12128" s="37">
        <f>YEAR(Table1[[#This Row],[Data zamówienia]])</f>
        <v>2019</v>
      </c>
    </row>
    <row r="12129" spans="2:14" x14ac:dyDescent="0.3">
      <c r="B12129" s="32">
        <v>190377</v>
      </c>
      <c r="C12129" s="8" t="s">
        <v>27</v>
      </c>
      <c r="D12129" s="8" t="s">
        <v>28</v>
      </c>
      <c r="E12129" s="5" t="s">
        <v>25</v>
      </c>
      <c r="F12129" s="8">
        <v>212</v>
      </c>
      <c r="G12129" s="6">
        <v>43743</v>
      </c>
      <c r="H12129" s="6">
        <v>43746</v>
      </c>
      <c r="I12129" s="6">
        <v>43752</v>
      </c>
      <c r="J12129" s="5" t="s">
        <v>30</v>
      </c>
      <c r="K12129" s="7">
        <v>159.77000000000001</v>
      </c>
      <c r="L12129" s="35">
        <v>102.25</v>
      </c>
      <c r="M12129" s="36">
        <f t="shared" si="189"/>
        <v>57.52000000000001</v>
      </c>
      <c r="N12129" s="37">
        <f>YEAR(Table1[[#This Row],[Data zamówienia]])</f>
        <v>2019</v>
      </c>
    </row>
    <row r="12130" spans="2:14" x14ac:dyDescent="0.3">
      <c r="B12130" s="32">
        <v>494481</v>
      </c>
      <c r="C12130" s="8" t="s">
        <v>38</v>
      </c>
      <c r="D12130" s="8" t="s">
        <v>39</v>
      </c>
      <c r="E12130" s="5" t="s">
        <v>25</v>
      </c>
      <c r="F12130" s="8">
        <v>86</v>
      </c>
      <c r="G12130" s="6">
        <v>43742</v>
      </c>
      <c r="H12130" s="6">
        <v>43743</v>
      </c>
      <c r="I12130" s="6">
        <v>43748</v>
      </c>
      <c r="J12130" s="5" t="s">
        <v>32</v>
      </c>
      <c r="K12130" s="7">
        <v>1627.57</v>
      </c>
      <c r="L12130" s="35">
        <v>878.89</v>
      </c>
      <c r="M12130" s="36">
        <f t="shared" si="189"/>
        <v>748.68</v>
      </c>
      <c r="N12130" s="37">
        <f>YEAR(Table1[[#This Row],[Data zamówienia]])</f>
        <v>2019</v>
      </c>
    </row>
    <row r="12131" spans="2:14" x14ac:dyDescent="0.3">
      <c r="B12131" s="32">
        <v>766735</v>
      </c>
      <c r="C12131" s="8" t="s">
        <v>21</v>
      </c>
      <c r="D12131" s="8" t="s">
        <v>22</v>
      </c>
      <c r="E12131" s="5" t="s">
        <v>31</v>
      </c>
      <c r="F12131" s="8">
        <v>320</v>
      </c>
      <c r="G12131" s="6">
        <v>43742</v>
      </c>
      <c r="H12131" s="6">
        <v>43744</v>
      </c>
      <c r="I12131" s="6">
        <v>43746</v>
      </c>
      <c r="J12131" s="5" t="s">
        <v>33</v>
      </c>
      <c r="K12131" s="7">
        <v>1002.42</v>
      </c>
      <c r="L12131" s="35">
        <v>781.89</v>
      </c>
      <c r="M12131" s="36">
        <f t="shared" si="189"/>
        <v>220.52999999999997</v>
      </c>
      <c r="N12131" s="37">
        <f>YEAR(Table1[[#This Row],[Data zamówienia]])</f>
        <v>2019</v>
      </c>
    </row>
    <row r="12132" spans="2:14" x14ac:dyDescent="0.3">
      <c r="B12132" s="32">
        <v>591583</v>
      </c>
      <c r="C12132" s="8" t="s">
        <v>27</v>
      </c>
      <c r="D12132" s="8" t="s">
        <v>22</v>
      </c>
      <c r="E12132" s="5" t="s">
        <v>37</v>
      </c>
      <c r="F12132" s="8">
        <v>115</v>
      </c>
      <c r="G12132" s="6">
        <v>43742</v>
      </c>
      <c r="H12132" s="6">
        <v>43743</v>
      </c>
      <c r="I12132" s="6">
        <v>43745</v>
      </c>
      <c r="J12132" s="5" t="s">
        <v>24</v>
      </c>
      <c r="K12132" s="7">
        <v>857.9</v>
      </c>
      <c r="L12132" s="35">
        <v>549.05999999999995</v>
      </c>
      <c r="M12132" s="36">
        <f t="shared" si="189"/>
        <v>308.84000000000003</v>
      </c>
      <c r="N12132" s="37">
        <f>YEAR(Table1[[#This Row],[Data zamówienia]])</f>
        <v>2019</v>
      </c>
    </row>
    <row r="12133" spans="2:14" x14ac:dyDescent="0.3">
      <c r="B12133" s="32">
        <v>289188</v>
      </c>
      <c r="C12133" s="8" t="s">
        <v>27</v>
      </c>
      <c r="D12133" s="8" t="s">
        <v>28</v>
      </c>
      <c r="E12133" s="5" t="s">
        <v>29</v>
      </c>
      <c r="F12133" s="8">
        <v>132</v>
      </c>
      <c r="G12133" s="6">
        <v>43742</v>
      </c>
      <c r="H12133" s="6">
        <v>43745</v>
      </c>
      <c r="I12133" s="6">
        <v>43747</v>
      </c>
      <c r="J12133" s="5" t="s">
        <v>33</v>
      </c>
      <c r="K12133" s="7">
        <v>1211.8399999999999</v>
      </c>
      <c r="L12133" s="35">
        <v>811.93</v>
      </c>
      <c r="M12133" s="36">
        <f t="shared" si="189"/>
        <v>399.90999999999997</v>
      </c>
      <c r="N12133" s="37">
        <f>YEAR(Table1[[#This Row],[Data zamówienia]])</f>
        <v>2019</v>
      </c>
    </row>
    <row r="12134" spans="2:14" x14ac:dyDescent="0.3">
      <c r="B12134" s="32">
        <v>483789</v>
      </c>
      <c r="C12134" s="8" t="s">
        <v>21</v>
      </c>
      <c r="D12134" s="8" t="s">
        <v>28</v>
      </c>
      <c r="E12134" s="5" t="s">
        <v>29</v>
      </c>
      <c r="F12134" s="8">
        <v>294</v>
      </c>
      <c r="G12134" s="6">
        <v>43742</v>
      </c>
      <c r="H12134" s="6">
        <v>43746</v>
      </c>
      <c r="I12134" s="6">
        <v>43751</v>
      </c>
      <c r="J12134" s="5" t="s">
        <v>30</v>
      </c>
      <c r="K12134" s="7">
        <v>1800.23</v>
      </c>
      <c r="L12134" s="35">
        <v>1062.1400000000001</v>
      </c>
      <c r="M12134" s="36">
        <f t="shared" si="189"/>
        <v>738.08999999999992</v>
      </c>
      <c r="N12134" s="37">
        <f>YEAR(Table1[[#This Row],[Data zamówienia]])</f>
        <v>2019</v>
      </c>
    </row>
    <row r="12135" spans="2:14" x14ac:dyDescent="0.3">
      <c r="B12135" s="32">
        <v>483451</v>
      </c>
      <c r="C12135" s="8" t="s">
        <v>27</v>
      </c>
      <c r="D12135" s="8" t="s">
        <v>28</v>
      </c>
      <c r="E12135" s="5" t="s">
        <v>29</v>
      </c>
      <c r="F12135" s="8">
        <v>249</v>
      </c>
      <c r="G12135" s="6">
        <v>43742</v>
      </c>
      <c r="H12135" s="6">
        <v>43745</v>
      </c>
      <c r="I12135" s="6">
        <v>43750</v>
      </c>
      <c r="J12135" s="5" t="s">
        <v>24</v>
      </c>
      <c r="K12135" s="7">
        <v>594.72</v>
      </c>
      <c r="L12135" s="35">
        <v>446.04</v>
      </c>
      <c r="M12135" s="36">
        <f t="shared" si="189"/>
        <v>148.68</v>
      </c>
      <c r="N12135" s="37">
        <f>YEAR(Table1[[#This Row],[Data zamówienia]])</f>
        <v>2019</v>
      </c>
    </row>
    <row r="12136" spans="2:14" x14ac:dyDescent="0.3">
      <c r="B12136" s="32">
        <v>145661</v>
      </c>
      <c r="C12136" s="8" t="s">
        <v>35</v>
      </c>
      <c r="D12136" s="8" t="s">
        <v>39</v>
      </c>
      <c r="E12136" s="5" t="s">
        <v>29</v>
      </c>
      <c r="F12136" s="8">
        <v>227</v>
      </c>
      <c r="G12136" s="6">
        <v>43742</v>
      </c>
      <c r="H12136" s="6">
        <v>43746</v>
      </c>
      <c r="I12136" s="6">
        <v>43747</v>
      </c>
      <c r="J12136" s="5" t="s">
        <v>24</v>
      </c>
      <c r="K12136" s="7">
        <v>1317.62</v>
      </c>
      <c r="L12136" s="35">
        <v>764.22</v>
      </c>
      <c r="M12136" s="36">
        <f t="shared" si="189"/>
        <v>553.39999999999986</v>
      </c>
      <c r="N12136" s="37">
        <f>YEAR(Table1[[#This Row],[Data zamówienia]])</f>
        <v>2019</v>
      </c>
    </row>
    <row r="12137" spans="2:14" x14ac:dyDescent="0.3">
      <c r="B12137" s="32">
        <v>766418</v>
      </c>
      <c r="C12137" s="8" t="s">
        <v>21</v>
      </c>
      <c r="D12137" s="8" t="s">
        <v>22</v>
      </c>
      <c r="E12137" s="5" t="s">
        <v>37</v>
      </c>
      <c r="F12137" s="8">
        <v>186</v>
      </c>
      <c r="G12137" s="6">
        <v>43743</v>
      </c>
      <c r="H12137" s="6">
        <v>43746</v>
      </c>
      <c r="I12137" s="6">
        <v>43752</v>
      </c>
      <c r="J12137" s="5" t="s">
        <v>32</v>
      </c>
      <c r="K12137" s="7">
        <v>1145.78</v>
      </c>
      <c r="L12137" s="35">
        <v>618.72</v>
      </c>
      <c r="M12137" s="36">
        <f t="shared" si="189"/>
        <v>527.05999999999995</v>
      </c>
      <c r="N12137" s="37">
        <f>YEAR(Table1[[#This Row],[Data zamówienia]])</f>
        <v>2019</v>
      </c>
    </row>
    <row r="12138" spans="2:14" x14ac:dyDescent="0.3">
      <c r="B12138" s="32">
        <v>439512</v>
      </c>
      <c r="C12138" s="8" t="s">
        <v>38</v>
      </c>
      <c r="D12138" s="8" t="s">
        <v>39</v>
      </c>
      <c r="E12138" s="5" t="s">
        <v>25</v>
      </c>
      <c r="F12138" s="8">
        <v>154</v>
      </c>
      <c r="G12138" s="6">
        <v>43743</v>
      </c>
      <c r="H12138" s="6">
        <v>43747</v>
      </c>
      <c r="I12138" s="6">
        <v>43749</v>
      </c>
      <c r="J12138" s="5" t="s">
        <v>40</v>
      </c>
      <c r="K12138" s="7">
        <v>1009.44</v>
      </c>
      <c r="L12138" s="35">
        <v>676.32</v>
      </c>
      <c r="M12138" s="36">
        <f t="shared" si="189"/>
        <v>333.12</v>
      </c>
      <c r="N12138" s="37">
        <f>YEAR(Table1[[#This Row],[Data zamówienia]])</f>
        <v>2019</v>
      </c>
    </row>
    <row r="12139" spans="2:14" x14ac:dyDescent="0.3">
      <c r="B12139" s="32">
        <v>447375</v>
      </c>
      <c r="C12139" s="8" t="s">
        <v>35</v>
      </c>
      <c r="D12139" s="8" t="s">
        <v>22</v>
      </c>
      <c r="E12139" s="5" t="s">
        <v>34</v>
      </c>
      <c r="F12139" s="8">
        <v>328</v>
      </c>
      <c r="G12139" s="6">
        <v>43744</v>
      </c>
      <c r="H12139" s="6">
        <v>43745</v>
      </c>
      <c r="I12139" s="6">
        <v>43750</v>
      </c>
      <c r="J12139" s="5" t="s">
        <v>33</v>
      </c>
      <c r="K12139" s="7">
        <v>1237.49</v>
      </c>
      <c r="L12139" s="35">
        <v>1002.37</v>
      </c>
      <c r="M12139" s="36">
        <f t="shared" si="189"/>
        <v>235.12</v>
      </c>
      <c r="N12139" s="37">
        <f>YEAR(Table1[[#This Row],[Data zamówienia]])</f>
        <v>2019</v>
      </c>
    </row>
    <row r="12140" spans="2:14" x14ac:dyDescent="0.3">
      <c r="B12140" s="32">
        <v>693701</v>
      </c>
      <c r="C12140" s="8" t="s">
        <v>27</v>
      </c>
      <c r="D12140" s="8" t="s">
        <v>36</v>
      </c>
      <c r="E12140" s="5" t="s">
        <v>37</v>
      </c>
      <c r="F12140" s="8">
        <v>1</v>
      </c>
      <c r="G12140" s="6">
        <v>43744</v>
      </c>
      <c r="H12140" s="6">
        <v>43747</v>
      </c>
      <c r="I12140" s="6">
        <v>43754</v>
      </c>
      <c r="J12140" s="5" t="s">
        <v>30</v>
      </c>
      <c r="K12140" s="7">
        <v>590.77</v>
      </c>
      <c r="L12140" s="35">
        <v>472.62</v>
      </c>
      <c r="M12140" s="36">
        <f t="shared" si="189"/>
        <v>118.14999999999998</v>
      </c>
      <c r="N12140" s="37">
        <f>YEAR(Table1[[#This Row],[Data zamówienia]])</f>
        <v>2019</v>
      </c>
    </row>
    <row r="12141" spans="2:14" x14ac:dyDescent="0.3">
      <c r="B12141" s="32">
        <v>623138</v>
      </c>
      <c r="C12141" s="8" t="s">
        <v>27</v>
      </c>
      <c r="D12141" s="8" t="s">
        <v>28</v>
      </c>
      <c r="E12141" s="5" t="s">
        <v>29</v>
      </c>
      <c r="F12141" s="8">
        <v>189</v>
      </c>
      <c r="G12141" s="6">
        <v>43743</v>
      </c>
      <c r="H12141" s="6">
        <v>43746</v>
      </c>
      <c r="I12141" s="6">
        <v>43753</v>
      </c>
      <c r="J12141" s="5" t="s">
        <v>32</v>
      </c>
      <c r="K12141" s="7">
        <v>220.85</v>
      </c>
      <c r="L12141" s="35">
        <v>174.47</v>
      </c>
      <c r="M12141" s="36">
        <f t="shared" si="189"/>
        <v>46.379999999999995</v>
      </c>
      <c r="N12141" s="37">
        <f>YEAR(Table1[[#This Row],[Data zamówienia]])</f>
        <v>2019</v>
      </c>
    </row>
    <row r="12142" spans="2:14" x14ac:dyDescent="0.3">
      <c r="B12142" s="32">
        <v>286796</v>
      </c>
      <c r="C12142" s="8" t="s">
        <v>21</v>
      </c>
      <c r="D12142" s="8" t="s">
        <v>22</v>
      </c>
      <c r="E12142" s="5" t="s">
        <v>31</v>
      </c>
      <c r="F12142" s="8">
        <v>58</v>
      </c>
      <c r="G12142" s="6">
        <v>43743</v>
      </c>
      <c r="H12142" s="6">
        <v>43747</v>
      </c>
      <c r="I12142" s="6">
        <v>43752</v>
      </c>
      <c r="J12142" s="5" t="s">
        <v>32</v>
      </c>
      <c r="K12142" s="7">
        <v>1272.93</v>
      </c>
      <c r="L12142" s="35">
        <v>814.68</v>
      </c>
      <c r="M12142" s="36">
        <f t="shared" si="189"/>
        <v>458.25000000000011</v>
      </c>
      <c r="N12142" s="37">
        <f>YEAR(Table1[[#This Row],[Data zamówienia]])</f>
        <v>2019</v>
      </c>
    </row>
    <row r="12143" spans="2:14" x14ac:dyDescent="0.3">
      <c r="B12143" s="32">
        <v>660774</v>
      </c>
      <c r="C12143" s="8" t="s">
        <v>35</v>
      </c>
      <c r="D12143" s="8" t="s">
        <v>28</v>
      </c>
      <c r="E12143" s="5" t="s">
        <v>25</v>
      </c>
      <c r="F12143" s="8">
        <v>231</v>
      </c>
      <c r="G12143" s="6">
        <v>43743</v>
      </c>
      <c r="H12143" s="6">
        <v>43745</v>
      </c>
      <c r="I12143" s="6">
        <v>43747</v>
      </c>
      <c r="J12143" s="5" t="s">
        <v>33</v>
      </c>
      <c r="K12143" s="7">
        <v>1838.7</v>
      </c>
      <c r="L12143" s="35">
        <v>1176.77</v>
      </c>
      <c r="M12143" s="36">
        <f t="shared" si="189"/>
        <v>661.93000000000006</v>
      </c>
      <c r="N12143" s="37">
        <f>YEAR(Table1[[#This Row],[Data zamówienia]])</f>
        <v>2019</v>
      </c>
    </row>
    <row r="12144" spans="2:14" x14ac:dyDescent="0.3">
      <c r="B12144" s="32">
        <v>149661</v>
      </c>
      <c r="C12144" s="8" t="s">
        <v>21</v>
      </c>
      <c r="D12144" s="8" t="s">
        <v>36</v>
      </c>
      <c r="E12144" s="5" t="s">
        <v>23</v>
      </c>
      <c r="F12144" s="8">
        <v>70</v>
      </c>
      <c r="G12144" s="6">
        <v>43744</v>
      </c>
      <c r="H12144" s="6">
        <v>43746</v>
      </c>
      <c r="I12144" s="6">
        <v>43750</v>
      </c>
      <c r="J12144" s="5" t="s">
        <v>30</v>
      </c>
      <c r="K12144" s="7">
        <v>220.85</v>
      </c>
      <c r="L12144" s="35">
        <v>136.93</v>
      </c>
      <c r="M12144" s="36">
        <f t="shared" si="189"/>
        <v>83.919999999999987</v>
      </c>
      <c r="N12144" s="37">
        <f>YEAR(Table1[[#This Row],[Data zamówienia]])</f>
        <v>2019</v>
      </c>
    </row>
    <row r="12145" spans="2:14" x14ac:dyDescent="0.3">
      <c r="B12145" s="32">
        <v>781561</v>
      </c>
      <c r="C12145" s="8" t="s">
        <v>27</v>
      </c>
      <c r="D12145" s="8" t="s">
        <v>36</v>
      </c>
      <c r="E12145" s="5" t="s">
        <v>23</v>
      </c>
      <c r="F12145" s="8">
        <v>8</v>
      </c>
      <c r="G12145" s="6">
        <v>43744</v>
      </c>
      <c r="H12145" s="6">
        <v>43748</v>
      </c>
      <c r="I12145" s="6">
        <v>43753</v>
      </c>
      <c r="J12145" s="5" t="s">
        <v>40</v>
      </c>
      <c r="K12145" s="7">
        <v>867.1</v>
      </c>
      <c r="L12145" s="35">
        <v>511.59</v>
      </c>
      <c r="M12145" s="36">
        <f t="shared" si="189"/>
        <v>355.51000000000005</v>
      </c>
      <c r="N12145" s="37">
        <f>YEAR(Table1[[#This Row],[Data zamówienia]])</f>
        <v>2019</v>
      </c>
    </row>
    <row r="12146" spans="2:14" x14ac:dyDescent="0.3">
      <c r="B12146" s="32">
        <v>221944</v>
      </c>
      <c r="C12146" s="8" t="s">
        <v>27</v>
      </c>
      <c r="D12146" s="8" t="s">
        <v>28</v>
      </c>
      <c r="E12146" s="5" t="s">
        <v>23</v>
      </c>
      <c r="F12146" s="8">
        <v>246</v>
      </c>
      <c r="G12146" s="6">
        <v>43745</v>
      </c>
      <c r="H12146" s="6">
        <v>43747</v>
      </c>
      <c r="I12146" s="6">
        <v>43754</v>
      </c>
      <c r="J12146" s="5" t="s">
        <v>40</v>
      </c>
      <c r="K12146" s="7">
        <v>1822.71</v>
      </c>
      <c r="L12146" s="35">
        <v>1585.76</v>
      </c>
      <c r="M12146" s="36">
        <f t="shared" si="189"/>
        <v>236.95000000000005</v>
      </c>
      <c r="N12146" s="37">
        <f>YEAR(Table1[[#This Row],[Data zamówienia]])</f>
        <v>2019</v>
      </c>
    </row>
    <row r="12147" spans="2:14" x14ac:dyDescent="0.3">
      <c r="B12147" s="32">
        <v>269212</v>
      </c>
      <c r="C12147" s="8" t="s">
        <v>21</v>
      </c>
      <c r="D12147" s="8" t="s">
        <v>39</v>
      </c>
      <c r="E12147" s="5" t="s">
        <v>31</v>
      </c>
      <c r="F12147" s="8">
        <v>87</v>
      </c>
      <c r="G12147" s="6">
        <v>43744</v>
      </c>
      <c r="H12147" s="6">
        <v>43745</v>
      </c>
      <c r="I12147" s="6">
        <v>43751</v>
      </c>
      <c r="J12147" s="5" t="s">
        <v>24</v>
      </c>
      <c r="K12147" s="7">
        <v>1236.6199999999999</v>
      </c>
      <c r="L12147" s="35">
        <v>754.34</v>
      </c>
      <c r="M12147" s="36">
        <f t="shared" si="189"/>
        <v>482.27999999999986</v>
      </c>
      <c r="N12147" s="37">
        <f>YEAR(Table1[[#This Row],[Data zamówienia]])</f>
        <v>2019</v>
      </c>
    </row>
    <row r="12148" spans="2:14" x14ac:dyDescent="0.3">
      <c r="B12148" s="32">
        <v>669535</v>
      </c>
      <c r="C12148" s="8" t="s">
        <v>38</v>
      </c>
      <c r="D12148" s="8" t="s">
        <v>39</v>
      </c>
      <c r="E12148" s="5" t="s">
        <v>37</v>
      </c>
      <c r="F12148" s="8">
        <v>70</v>
      </c>
      <c r="G12148" s="6">
        <v>43744</v>
      </c>
      <c r="H12148" s="6">
        <v>43748</v>
      </c>
      <c r="I12148" s="6">
        <v>43750</v>
      </c>
      <c r="J12148" s="5" t="s">
        <v>30</v>
      </c>
      <c r="K12148" s="7">
        <v>566.54</v>
      </c>
      <c r="L12148" s="35">
        <v>339.92</v>
      </c>
      <c r="M12148" s="36">
        <f t="shared" si="189"/>
        <v>226.61999999999995</v>
      </c>
      <c r="N12148" s="37">
        <f>YEAR(Table1[[#This Row],[Data zamówienia]])</f>
        <v>2019</v>
      </c>
    </row>
    <row r="12149" spans="2:14" x14ac:dyDescent="0.3">
      <c r="B12149" s="32">
        <v>94588</v>
      </c>
      <c r="C12149" s="8" t="s">
        <v>21</v>
      </c>
      <c r="D12149" s="8" t="s">
        <v>39</v>
      </c>
      <c r="E12149" s="5" t="s">
        <v>31</v>
      </c>
      <c r="F12149" s="8">
        <v>300</v>
      </c>
      <c r="G12149" s="6">
        <v>43744</v>
      </c>
      <c r="H12149" s="6">
        <v>43747</v>
      </c>
      <c r="I12149" s="6">
        <v>43750</v>
      </c>
      <c r="J12149" s="5" t="s">
        <v>32</v>
      </c>
      <c r="K12149" s="7">
        <v>1527.73</v>
      </c>
      <c r="L12149" s="35">
        <v>1237.46</v>
      </c>
      <c r="M12149" s="36">
        <f t="shared" si="189"/>
        <v>290.27</v>
      </c>
      <c r="N12149" s="37">
        <f>YEAR(Table1[[#This Row],[Data zamówienia]])</f>
        <v>2019</v>
      </c>
    </row>
    <row r="12150" spans="2:14" x14ac:dyDescent="0.3">
      <c r="B12150" s="32">
        <v>46679</v>
      </c>
      <c r="C12150" s="8" t="s">
        <v>21</v>
      </c>
      <c r="D12150" s="8" t="s">
        <v>36</v>
      </c>
      <c r="E12150" s="5" t="s">
        <v>25</v>
      </c>
      <c r="F12150" s="8">
        <v>55</v>
      </c>
      <c r="G12150" s="6">
        <v>43745</v>
      </c>
      <c r="H12150" s="6">
        <v>43748</v>
      </c>
      <c r="I12150" s="6">
        <v>43751</v>
      </c>
      <c r="J12150" s="5" t="s">
        <v>26</v>
      </c>
      <c r="K12150" s="7">
        <v>1778.9</v>
      </c>
      <c r="L12150" s="35">
        <v>1565.43</v>
      </c>
      <c r="M12150" s="36">
        <f t="shared" si="189"/>
        <v>213.47000000000003</v>
      </c>
      <c r="N12150" s="37">
        <f>YEAR(Table1[[#This Row],[Data zamówienia]])</f>
        <v>2019</v>
      </c>
    </row>
    <row r="12151" spans="2:14" x14ac:dyDescent="0.3">
      <c r="B12151" s="32">
        <v>341128</v>
      </c>
      <c r="C12151" s="8" t="s">
        <v>21</v>
      </c>
      <c r="D12151" s="8" t="s">
        <v>22</v>
      </c>
      <c r="E12151" s="5" t="s">
        <v>34</v>
      </c>
      <c r="F12151" s="8">
        <v>164</v>
      </c>
      <c r="G12151" s="6">
        <v>43746</v>
      </c>
      <c r="H12151" s="6">
        <v>43749</v>
      </c>
      <c r="I12151" s="6">
        <v>43752</v>
      </c>
      <c r="J12151" s="5" t="s">
        <v>32</v>
      </c>
      <c r="K12151" s="7">
        <v>1340.35</v>
      </c>
      <c r="L12151" s="35">
        <v>1018.67</v>
      </c>
      <c r="M12151" s="36">
        <f t="shared" si="189"/>
        <v>321.67999999999995</v>
      </c>
      <c r="N12151" s="37">
        <f>YEAR(Table1[[#This Row],[Data zamówienia]])</f>
        <v>2019</v>
      </c>
    </row>
    <row r="12152" spans="2:14" x14ac:dyDescent="0.3">
      <c r="B12152" s="32">
        <v>14492</v>
      </c>
      <c r="C12152" s="8" t="s">
        <v>38</v>
      </c>
      <c r="D12152" s="8" t="s">
        <v>22</v>
      </c>
      <c r="E12152" s="5" t="s">
        <v>31</v>
      </c>
      <c r="F12152" s="8">
        <v>319</v>
      </c>
      <c r="G12152" s="6">
        <v>43745</v>
      </c>
      <c r="H12152" s="6">
        <v>43746</v>
      </c>
      <c r="I12152" s="6">
        <v>43748</v>
      </c>
      <c r="J12152" s="5" t="s">
        <v>32</v>
      </c>
      <c r="K12152" s="7">
        <v>1126.21</v>
      </c>
      <c r="L12152" s="35">
        <v>743.3</v>
      </c>
      <c r="M12152" s="36">
        <f t="shared" si="189"/>
        <v>382.91000000000008</v>
      </c>
      <c r="N12152" s="37">
        <f>YEAR(Table1[[#This Row],[Data zamówienia]])</f>
        <v>2019</v>
      </c>
    </row>
    <row r="12153" spans="2:14" x14ac:dyDescent="0.3">
      <c r="B12153" s="32">
        <v>55418</v>
      </c>
      <c r="C12153" s="8" t="s">
        <v>27</v>
      </c>
      <c r="D12153" s="8" t="s">
        <v>39</v>
      </c>
      <c r="E12153" s="5" t="s">
        <v>25</v>
      </c>
      <c r="F12153" s="8">
        <v>41</v>
      </c>
      <c r="G12153" s="6">
        <v>43745</v>
      </c>
      <c r="H12153" s="6">
        <v>43749</v>
      </c>
      <c r="I12153" s="6">
        <v>43753</v>
      </c>
      <c r="J12153" s="5" t="s">
        <v>32</v>
      </c>
      <c r="K12153" s="7">
        <v>1112.8900000000001</v>
      </c>
      <c r="L12153" s="35">
        <v>957.09</v>
      </c>
      <c r="M12153" s="36">
        <f t="shared" si="189"/>
        <v>155.80000000000007</v>
      </c>
      <c r="N12153" s="37">
        <f>YEAR(Table1[[#This Row],[Data zamówienia]])</f>
        <v>2019</v>
      </c>
    </row>
    <row r="12154" spans="2:14" x14ac:dyDescent="0.3">
      <c r="B12154" s="32">
        <v>224956</v>
      </c>
      <c r="C12154" s="8" t="s">
        <v>21</v>
      </c>
      <c r="D12154" s="8" t="s">
        <v>28</v>
      </c>
      <c r="E12154" s="5" t="s">
        <v>37</v>
      </c>
      <c r="F12154" s="8">
        <v>196</v>
      </c>
      <c r="G12154" s="6">
        <v>43745</v>
      </c>
      <c r="H12154" s="6">
        <v>43746</v>
      </c>
      <c r="I12154" s="6">
        <v>43751</v>
      </c>
      <c r="J12154" s="5" t="s">
        <v>24</v>
      </c>
      <c r="K12154" s="7">
        <v>1429.78</v>
      </c>
      <c r="L12154" s="35">
        <v>1329.7</v>
      </c>
      <c r="M12154" s="36">
        <f t="shared" si="189"/>
        <v>100.07999999999993</v>
      </c>
      <c r="N12154" s="37">
        <f>YEAR(Table1[[#This Row],[Data zamówienia]])</f>
        <v>2019</v>
      </c>
    </row>
    <row r="12155" spans="2:14" x14ac:dyDescent="0.3">
      <c r="B12155" s="32">
        <v>437424</v>
      </c>
      <c r="C12155" s="8" t="s">
        <v>27</v>
      </c>
      <c r="D12155" s="8" t="s">
        <v>39</v>
      </c>
      <c r="E12155" s="5" t="s">
        <v>31</v>
      </c>
      <c r="F12155" s="8">
        <v>279</v>
      </c>
      <c r="G12155" s="6">
        <v>43746</v>
      </c>
      <c r="H12155" s="6">
        <v>43748</v>
      </c>
      <c r="I12155" s="6">
        <v>43749</v>
      </c>
      <c r="J12155" s="5" t="s">
        <v>33</v>
      </c>
      <c r="K12155" s="7">
        <v>683.56</v>
      </c>
      <c r="L12155" s="35">
        <v>403.3</v>
      </c>
      <c r="M12155" s="36">
        <f t="shared" si="189"/>
        <v>280.25999999999993</v>
      </c>
      <c r="N12155" s="37">
        <f>YEAR(Table1[[#This Row],[Data zamówienia]])</f>
        <v>2019</v>
      </c>
    </row>
    <row r="12156" spans="2:14" x14ac:dyDescent="0.3">
      <c r="B12156" s="32">
        <v>23577</v>
      </c>
      <c r="C12156" s="8" t="s">
        <v>35</v>
      </c>
      <c r="D12156" s="8" t="s">
        <v>28</v>
      </c>
      <c r="E12156" s="5" t="s">
        <v>31</v>
      </c>
      <c r="F12156" s="8">
        <v>288</v>
      </c>
      <c r="G12156" s="6">
        <v>43746</v>
      </c>
      <c r="H12156" s="6">
        <v>43748</v>
      </c>
      <c r="I12156" s="6">
        <v>43750</v>
      </c>
      <c r="J12156" s="5" t="s">
        <v>32</v>
      </c>
      <c r="K12156" s="7">
        <v>1592.32</v>
      </c>
      <c r="L12156" s="35">
        <v>987.24</v>
      </c>
      <c r="M12156" s="36">
        <f t="shared" si="189"/>
        <v>605.07999999999993</v>
      </c>
      <c r="N12156" s="37">
        <f>YEAR(Table1[[#This Row],[Data zamówienia]])</f>
        <v>2019</v>
      </c>
    </row>
    <row r="12157" spans="2:14" x14ac:dyDescent="0.3">
      <c r="B12157" s="32">
        <v>913975</v>
      </c>
      <c r="C12157" s="8" t="s">
        <v>21</v>
      </c>
      <c r="D12157" s="8" t="s">
        <v>22</v>
      </c>
      <c r="E12157" s="5" t="s">
        <v>23</v>
      </c>
      <c r="F12157" s="8">
        <v>16</v>
      </c>
      <c r="G12157" s="6">
        <v>43745</v>
      </c>
      <c r="H12157" s="6">
        <v>43746</v>
      </c>
      <c r="I12157" s="6">
        <v>43752</v>
      </c>
      <c r="J12157" s="5" t="s">
        <v>32</v>
      </c>
      <c r="K12157" s="7">
        <v>1459.8</v>
      </c>
      <c r="L12157" s="35">
        <v>1357.61</v>
      </c>
      <c r="M12157" s="36">
        <f t="shared" si="189"/>
        <v>102.19000000000005</v>
      </c>
      <c r="N12157" s="37">
        <f>YEAR(Table1[[#This Row],[Data zamówienia]])</f>
        <v>2019</v>
      </c>
    </row>
    <row r="12158" spans="2:14" x14ac:dyDescent="0.3">
      <c r="B12158" s="32">
        <v>568331</v>
      </c>
      <c r="C12158" s="8" t="s">
        <v>27</v>
      </c>
      <c r="D12158" s="8" t="s">
        <v>28</v>
      </c>
      <c r="E12158" s="5" t="s">
        <v>37</v>
      </c>
      <c r="F12158" s="8">
        <v>350</v>
      </c>
      <c r="G12158" s="6">
        <v>43745</v>
      </c>
      <c r="H12158" s="6">
        <v>43746</v>
      </c>
      <c r="I12158" s="6">
        <v>43749</v>
      </c>
      <c r="J12158" s="5" t="s">
        <v>30</v>
      </c>
      <c r="K12158" s="7">
        <v>882.41</v>
      </c>
      <c r="L12158" s="35">
        <v>741.22</v>
      </c>
      <c r="M12158" s="36">
        <f t="shared" si="189"/>
        <v>141.18999999999994</v>
      </c>
      <c r="N12158" s="37">
        <f>YEAR(Table1[[#This Row],[Data zamówienia]])</f>
        <v>2019</v>
      </c>
    </row>
    <row r="12159" spans="2:14" x14ac:dyDescent="0.3">
      <c r="B12159" s="32">
        <v>538083</v>
      </c>
      <c r="C12159" s="8" t="s">
        <v>27</v>
      </c>
      <c r="D12159" s="8" t="s">
        <v>28</v>
      </c>
      <c r="E12159" s="5" t="s">
        <v>34</v>
      </c>
      <c r="F12159" s="8">
        <v>34</v>
      </c>
      <c r="G12159" s="6">
        <v>43747</v>
      </c>
      <c r="H12159" s="6">
        <v>43749</v>
      </c>
      <c r="I12159" s="6">
        <v>43752</v>
      </c>
      <c r="J12159" s="5" t="s">
        <v>40</v>
      </c>
      <c r="K12159" s="7">
        <v>608.6</v>
      </c>
      <c r="L12159" s="35">
        <v>511.22</v>
      </c>
      <c r="M12159" s="36">
        <f t="shared" si="189"/>
        <v>97.38</v>
      </c>
      <c r="N12159" s="37">
        <f>YEAR(Table1[[#This Row],[Data zamówienia]])</f>
        <v>2019</v>
      </c>
    </row>
    <row r="12160" spans="2:14" x14ac:dyDescent="0.3">
      <c r="B12160" s="32">
        <v>626209</v>
      </c>
      <c r="C12160" s="8" t="s">
        <v>27</v>
      </c>
      <c r="D12160" s="8" t="s">
        <v>36</v>
      </c>
      <c r="E12160" s="5" t="s">
        <v>34</v>
      </c>
      <c r="F12160" s="8">
        <v>95</v>
      </c>
      <c r="G12160" s="6">
        <v>43746</v>
      </c>
      <c r="H12160" s="6">
        <v>43749</v>
      </c>
      <c r="I12160" s="6">
        <v>43751</v>
      </c>
      <c r="J12160" s="5" t="s">
        <v>40</v>
      </c>
      <c r="K12160" s="7">
        <v>1717.61</v>
      </c>
      <c r="L12160" s="35">
        <v>1305.3800000000001</v>
      </c>
      <c r="M12160" s="36">
        <f t="shared" si="189"/>
        <v>412.22999999999979</v>
      </c>
      <c r="N12160" s="37">
        <f>YEAR(Table1[[#This Row],[Data zamówienia]])</f>
        <v>2019</v>
      </c>
    </row>
    <row r="12161" spans="2:14" x14ac:dyDescent="0.3">
      <c r="B12161" s="32">
        <v>876426</v>
      </c>
      <c r="C12161" s="8" t="s">
        <v>27</v>
      </c>
      <c r="D12161" s="8" t="s">
        <v>36</v>
      </c>
      <c r="E12161" s="5" t="s">
        <v>37</v>
      </c>
      <c r="F12161" s="8">
        <v>169</v>
      </c>
      <c r="G12161" s="6">
        <v>43746</v>
      </c>
      <c r="H12161" s="6">
        <v>43749</v>
      </c>
      <c r="I12161" s="6">
        <v>43751</v>
      </c>
      <c r="J12161" s="5" t="s">
        <v>24</v>
      </c>
      <c r="K12161" s="7">
        <v>1754.12</v>
      </c>
      <c r="L12161" s="35">
        <v>912.14</v>
      </c>
      <c r="M12161" s="36">
        <f t="shared" si="189"/>
        <v>841.9799999999999</v>
      </c>
      <c r="N12161" s="37">
        <f>YEAR(Table1[[#This Row],[Data zamówienia]])</f>
        <v>2019</v>
      </c>
    </row>
    <row r="12162" spans="2:14" x14ac:dyDescent="0.3">
      <c r="B12162" s="32">
        <v>995164</v>
      </c>
      <c r="C12162" s="8" t="s">
        <v>27</v>
      </c>
      <c r="D12162" s="8" t="s">
        <v>39</v>
      </c>
      <c r="E12162" s="5" t="s">
        <v>25</v>
      </c>
      <c r="F12162" s="8">
        <v>163</v>
      </c>
      <c r="G12162" s="6">
        <v>43747</v>
      </c>
      <c r="H12162" s="6">
        <v>43750</v>
      </c>
      <c r="I12162" s="6">
        <v>43756</v>
      </c>
      <c r="J12162" s="5" t="s">
        <v>30</v>
      </c>
      <c r="K12162" s="7">
        <v>292.88</v>
      </c>
      <c r="L12162" s="35">
        <v>164.01</v>
      </c>
      <c r="M12162" s="36">
        <f t="shared" si="189"/>
        <v>128.87</v>
      </c>
      <c r="N12162" s="37">
        <f>YEAR(Table1[[#This Row],[Data zamówienia]])</f>
        <v>2019</v>
      </c>
    </row>
    <row r="12163" spans="2:14" x14ac:dyDescent="0.3">
      <c r="B12163" s="32">
        <v>529455</v>
      </c>
      <c r="C12163" s="8" t="s">
        <v>35</v>
      </c>
      <c r="D12163" s="8" t="s">
        <v>28</v>
      </c>
      <c r="E12163" s="5" t="s">
        <v>23</v>
      </c>
      <c r="F12163" s="8">
        <v>241</v>
      </c>
      <c r="G12163" s="6">
        <v>43747</v>
      </c>
      <c r="H12163" s="6">
        <v>43748</v>
      </c>
      <c r="I12163" s="6">
        <v>43753</v>
      </c>
      <c r="J12163" s="5" t="s">
        <v>33</v>
      </c>
      <c r="K12163" s="7">
        <v>318.94</v>
      </c>
      <c r="L12163" s="35">
        <v>223.26</v>
      </c>
      <c r="M12163" s="36">
        <f t="shared" si="189"/>
        <v>95.68</v>
      </c>
      <c r="N12163" s="37">
        <f>YEAR(Table1[[#This Row],[Data zamówienia]])</f>
        <v>2019</v>
      </c>
    </row>
    <row r="12164" spans="2:14" x14ac:dyDescent="0.3">
      <c r="B12164" s="32">
        <v>605864</v>
      </c>
      <c r="C12164" s="8" t="s">
        <v>21</v>
      </c>
      <c r="D12164" s="8" t="s">
        <v>22</v>
      </c>
      <c r="E12164" s="5" t="s">
        <v>37</v>
      </c>
      <c r="F12164" s="8">
        <v>260</v>
      </c>
      <c r="G12164" s="6">
        <v>43746</v>
      </c>
      <c r="H12164" s="6">
        <v>43747</v>
      </c>
      <c r="I12164" s="6">
        <v>43753</v>
      </c>
      <c r="J12164" s="5" t="s">
        <v>24</v>
      </c>
      <c r="K12164" s="7">
        <v>347.89</v>
      </c>
      <c r="L12164" s="35">
        <v>274.83</v>
      </c>
      <c r="M12164" s="36">
        <f t="shared" ref="M12164:M12227" si="190">K12164-L12164</f>
        <v>73.06</v>
      </c>
      <c r="N12164" s="37">
        <f>YEAR(Table1[[#This Row],[Data zamówienia]])</f>
        <v>2019</v>
      </c>
    </row>
    <row r="12165" spans="2:14" x14ac:dyDescent="0.3">
      <c r="B12165" s="32">
        <v>193864</v>
      </c>
      <c r="C12165" s="8" t="s">
        <v>21</v>
      </c>
      <c r="D12165" s="8" t="s">
        <v>28</v>
      </c>
      <c r="E12165" s="5" t="s">
        <v>29</v>
      </c>
      <c r="F12165" s="8">
        <v>337</v>
      </c>
      <c r="G12165" s="6">
        <v>43746</v>
      </c>
      <c r="H12165" s="6">
        <v>43749</v>
      </c>
      <c r="I12165" s="6">
        <v>43756</v>
      </c>
      <c r="J12165" s="5" t="s">
        <v>26</v>
      </c>
      <c r="K12165" s="7">
        <v>1358.29</v>
      </c>
      <c r="L12165" s="35">
        <v>1290.3800000000001</v>
      </c>
      <c r="M12165" s="36">
        <f t="shared" si="190"/>
        <v>67.909999999999854</v>
      </c>
      <c r="N12165" s="37">
        <f>YEAR(Table1[[#This Row],[Data zamówienia]])</f>
        <v>2019</v>
      </c>
    </row>
    <row r="12166" spans="2:14" x14ac:dyDescent="0.3">
      <c r="B12166" s="32">
        <v>13642</v>
      </c>
      <c r="C12166" s="8" t="s">
        <v>27</v>
      </c>
      <c r="D12166" s="8" t="s">
        <v>39</v>
      </c>
      <c r="E12166" s="5" t="s">
        <v>34</v>
      </c>
      <c r="F12166" s="8">
        <v>326</v>
      </c>
      <c r="G12166" s="6">
        <v>43746</v>
      </c>
      <c r="H12166" s="6">
        <v>43750</v>
      </c>
      <c r="I12166" s="6">
        <v>43756</v>
      </c>
      <c r="J12166" s="5" t="s">
        <v>32</v>
      </c>
      <c r="K12166" s="7">
        <v>1879.97</v>
      </c>
      <c r="L12166" s="35">
        <v>1391.18</v>
      </c>
      <c r="M12166" s="36">
        <f t="shared" si="190"/>
        <v>488.78999999999996</v>
      </c>
      <c r="N12166" s="37">
        <f>YEAR(Table1[[#This Row],[Data zamówienia]])</f>
        <v>2019</v>
      </c>
    </row>
    <row r="12167" spans="2:14" x14ac:dyDescent="0.3">
      <c r="B12167" s="32">
        <v>899046</v>
      </c>
      <c r="C12167" s="8" t="s">
        <v>27</v>
      </c>
      <c r="D12167" s="8" t="s">
        <v>22</v>
      </c>
      <c r="E12167" s="5" t="s">
        <v>23</v>
      </c>
      <c r="F12167" s="8">
        <v>42</v>
      </c>
      <c r="G12167" s="6">
        <v>43748</v>
      </c>
      <c r="H12167" s="6">
        <v>43749</v>
      </c>
      <c r="I12167" s="6">
        <v>43753</v>
      </c>
      <c r="J12167" s="5" t="s">
        <v>32</v>
      </c>
      <c r="K12167" s="7">
        <v>395.35</v>
      </c>
      <c r="L12167" s="35">
        <v>359.77</v>
      </c>
      <c r="M12167" s="36">
        <f t="shared" si="190"/>
        <v>35.580000000000041</v>
      </c>
      <c r="N12167" s="37">
        <f>YEAR(Table1[[#This Row],[Data zamówienia]])</f>
        <v>2019</v>
      </c>
    </row>
    <row r="12168" spans="2:14" x14ac:dyDescent="0.3">
      <c r="B12168" s="32">
        <v>511172</v>
      </c>
      <c r="C12168" s="8" t="s">
        <v>27</v>
      </c>
      <c r="D12168" s="8" t="s">
        <v>39</v>
      </c>
      <c r="E12168" s="5" t="s">
        <v>37</v>
      </c>
      <c r="F12168" s="8">
        <v>83</v>
      </c>
      <c r="G12168" s="6">
        <v>43747</v>
      </c>
      <c r="H12168" s="6">
        <v>43750</v>
      </c>
      <c r="I12168" s="6">
        <v>43752</v>
      </c>
      <c r="J12168" s="5" t="s">
        <v>30</v>
      </c>
      <c r="K12168" s="7">
        <v>1152.3399999999999</v>
      </c>
      <c r="L12168" s="35">
        <v>1014.06</v>
      </c>
      <c r="M12168" s="36">
        <f t="shared" si="190"/>
        <v>138.27999999999997</v>
      </c>
      <c r="N12168" s="37">
        <f>YEAR(Table1[[#This Row],[Data zamówienia]])</f>
        <v>2019</v>
      </c>
    </row>
    <row r="12169" spans="2:14" x14ac:dyDescent="0.3">
      <c r="B12169" s="32">
        <v>306665</v>
      </c>
      <c r="C12169" s="8" t="s">
        <v>21</v>
      </c>
      <c r="D12169" s="8" t="s">
        <v>36</v>
      </c>
      <c r="E12169" s="5" t="s">
        <v>25</v>
      </c>
      <c r="F12169" s="8">
        <v>353</v>
      </c>
      <c r="G12169" s="6">
        <v>43748</v>
      </c>
      <c r="H12169" s="6">
        <v>43749</v>
      </c>
      <c r="I12169" s="6">
        <v>43754</v>
      </c>
      <c r="J12169" s="5" t="s">
        <v>40</v>
      </c>
      <c r="K12169" s="7">
        <v>1351.9</v>
      </c>
      <c r="L12169" s="35">
        <v>730.03</v>
      </c>
      <c r="M12169" s="36">
        <f t="shared" si="190"/>
        <v>621.87000000000012</v>
      </c>
      <c r="N12169" s="37">
        <f>YEAR(Table1[[#This Row],[Data zamówienia]])</f>
        <v>2019</v>
      </c>
    </row>
    <row r="12170" spans="2:14" x14ac:dyDescent="0.3">
      <c r="B12170" s="32">
        <v>945298</v>
      </c>
      <c r="C12170" s="8" t="s">
        <v>21</v>
      </c>
      <c r="D12170" s="8" t="s">
        <v>39</v>
      </c>
      <c r="E12170" s="5" t="s">
        <v>37</v>
      </c>
      <c r="F12170" s="8">
        <v>84</v>
      </c>
      <c r="G12170" s="6">
        <v>43747</v>
      </c>
      <c r="H12170" s="6">
        <v>43748</v>
      </c>
      <c r="I12170" s="6">
        <v>43754</v>
      </c>
      <c r="J12170" s="5" t="s">
        <v>33</v>
      </c>
      <c r="K12170" s="7">
        <v>168.18</v>
      </c>
      <c r="L12170" s="35">
        <v>94.18</v>
      </c>
      <c r="M12170" s="36">
        <f t="shared" si="190"/>
        <v>74</v>
      </c>
      <c r="N12170" s="37">
        <f>YEAR(Table1[[#This Row],[Data zamówienia]])</f>
        <v>2019</v>
      </c>
    </row>
    <row r="12171" spans="2:14" x14ac:dyDescent="0.3">
      <c r="B12171" s="32">
        <v>114906</v>
      </c>
      <c r="C12171" s="8" t="s">
        <v>35</v>
      </c>
      <c r="D12171" s="8" t="s">
        <v>28</v>
      </c>
      <c r="E12171" s="5" t="s">
        <v>34</v>
      </c>
      <c r="F12171" s="8">
        <v>349</v>
      </c>
      <c r="G12171" s="6">
        <v>43747</v>
      </c>
      <c r="H12171" s="6">
        <v>43751</v>
      </c>
      <c r="I12171" s="6">
        <v>43757</v>
      </c>
      <c r="J12171" s="5" t="s">
        <v>24</v>
      </c>
      <c r="K12171" s="7">
        <v>824.84</v>
      </c>
      <c r="L12171" s="35">
        <v>527.9</v>
      </c>
      <c r="M12171" s="36">
        <f t="shared" si="190"/>
        <v>296.94000000000005</v>
      </c>
      <c r="N12171" s="37">
        <f>YEAR(Table1[[#This Row],[Data zamówienia]])</f>
        <v>2019</v>
      </c>
    </row>
    <row r="12172" spans="2:14" x14ac:dyDescent="0.3">
      <c r="B12172" s="32">
        <v>97916</v>
      </c>
      <c r="C12172" s="8" t="s">
        <v>21</v>
      </c>
      <c r="D12172" s="8" t="s">
        <v>36</v>
      </c>
      <c r="E12172" s="5" t="s">
        <v>25</v>
      </c>
      <c r="F12172" s="8">
        <v>148</v>
      </c>
      <c r="G12172" s="6">
        <v>43748</v>
      </c>
      <c r="H12172" s="6">
        <v>43748</v>
      </c>
      <c r="I12172" s="6">
        <v>43755</v>
      </c>
      <c r="J12172" s="5" t="s">
        <v>32</v>
      </c>
      <c r="K12172" s="7">
        <v>1027.32</v>
      </c>
      <c r="L12172" s="35">
        <v>606.12</v>
      </c>
      <c r="M12172" s="36">
        <f t="shared" si="190"/>
        <v>421.19999999999993</v>
      </c>
      <c r="N12172" s="37">
        <f>YEAR(Table1[[#This Row],[Data zamówienia]])</f>
        <v>2019</v>
      </c>
    </row>
    <row r="12173" spans="2:14" x14ac:dyDescent="0.3">
      <c r="B12173" s="32">
        <v>609091</v>
      </c>
      <c r="C12173" s="8" t="s">
        <v>27</v>
      </c>
      <c r="D12173" s="8" t="s">
        <v>28</v>
      </c>
      <c r="E12173" s="5" t="s">
        <v>34</v>
      </c>
      <c r="F12173" s="8">
        <v>229</v>
      </c>
      <c r="G12173" s="6">
        <v>43747</v>
      </c>
      <c r="H12173" s="6">
        <v>43749</v>
      </c>
      <c r="I12173" s="6">
        <v>43751</v>
      </c>
      <c r="J12173" s="5" t="s">
        <v>24</v>
      </c>
      <c r="K12173" s="7">
        <v>1316.58</v>
      </c>
      <c r="L12173" s="35">
        <v>684.62</v>
      </c>
      <c r="M12173" s="36">
        <f t="shared" si="190"/>
        <v>631.95999999999992</v>
      </c>
      <c r="N12173" s="37">
        <f>YEAR(Table1[[#This Row],[Data zamówienia]])</f>
        <v>2019</v>
      </c>
    </row>
    <row r="12174" spans="2:14" x14ac:dyDescent="0.3">
      <c r="B12174" s="32">
        <v>323387</v>
      </c>
      <c r="C12174" s="8" t="s">
        <v>27</v>
      </c>
      <c r="D12174" s="8" t="s">
        <v>22</v>
      </c>
      <c r="E12174" s="5" t="s">
        <v>29</v>
      </c>
      <c r="F12174" s="8">
        <v>335</v>
      </c>
      <c r="G12174" s="6">
        <v>43748</v>
      </c>
      <c r="H12174" s="6">
        <v>43751</v>
      </c>
      <c r="I12174" s="6">
        <v>43758</v>
      </c>
      <c r="J12174" s="5" t="s">
        <v>33</v>
      </c>
      <c r="K12174" s="7">
        <v>565.66999999999996</v>
      </c>
      <c r="L12174" s="35">
        <v>463.85</v>
      </c>
      <c r="M12174" s="36">
        <f t="shared" si="190"/>
        <v>101.81999999999994</v>
      </c>
      <c r="N12174" s="37">
        <f>YEAR(Table1[[#This Row],[Data zamówienia]])</f>
        <v>2019</v>
      </c>
    </row>
    <row r="12175" spans="2:14" x14ac:dyDescent="0.3">
      <c r="B12175" s="32">
        <v>950382</v>
      </c>
      <c r="C12175" s="8" t="s">
        <v>27</v>
      </c>
      <c r="D12175" s="8" t="s">
        <v>28</v>
      </c>
      <c r="E12175" s="5" t="s">
        <v>37</v>
      </c>
      <c r="F12175" s="8">
        <v>48</v>
      </c>
      <c r="G12175" s="6">
        <v>43749</v>
      </c>
      <c r="H12175" s="6">
        <v>43752</v>
      </c>
      <c r="I12175" s="6">
        <v>43754</v>
      </c>
      <c r="J12175" s="5" t="s">
        <v>24</v>
      </c>
      <c r="K12175" s="7">
        <v>512.29</v>
      </c>
      <c r="L12175" s="35">
        <v>389.34</v>
      </c>
      <c r="M12175" s="36">
        <f t="shared" si="190"/>
        <v>122.94999999999999</v>
      </c>
      <c r="N12175" s="37">
        <f>YEAR(Table1[[#This Row],[Data zamówienia]])</f>
        <v>2019</v>
      </c>
    </row>
    <row r="12176" spans="2:14" x14ac:dyDescent="0.3">
      <c r="B12176" s="32">
        <v>925281</v>
      </c>
      <c r="C12176" s="8" t="s">
        <v>21</v>
      </c>
      <c r="D12176" s="8" t="s">
        <v>28</v>
      </c>
      <c r="E12176" s="5" t="s">
        <v>34</v>
      </c>
      <c r="F12176" s="8">
        <v>150</v>
      </c>
      <c r="G12176" s="6">
        <v>43749</v>
      </c>
      <c r="H12176" s="6">
        <v>43750</v>
      </c>
      <c r="I12176" s="6">
        <v>43756</v>
      </c>
      <c r="J12176" s="5" t="s">
        <v>33</v>
      </c>
      <c r="K12176" s="7">
        <v>1800.23</v>
      </c>
      <c r="L12176" s="35">
        <v>1512.19</v>
      </c>
      <c r="M12176" s="36">
        <f t="shared" si="190"/>
        <v>288.03999999999996</v>
      </c>
      <c r="N12176" s="37">
        <f>YEAR(Table1[[#This Row],[Data zamówienia]])</f>
        <v>2019</v>
      </c>
    </row>
    <row r="12177" spans="2:14" x14ac:dyDescent="0.3">
      <c r="B12177" s="32">
        <v>350019</v>
      </c>
      <c r="C12177" s="8" t="s">
        <v>27</v>
      </c>
      <c r="D12177" s="8" t="s">
        <v>39</v>
      </c>
      <c r="E12177" s="5" t="s">
        <v>37</v>
      </c>
      <c r="F12177" s="8">
        <v>76</v>
      </c>
      <c r="G12177" s="6">
        <v>43749</v>
      </c>
      <c r="H12177" s="6">
        <v>43751</v>
      </c>
      <c r="I12177" s="6">
        <v>43756</v>
      </c>
      <c r="J12177" s="5" t="s">
        <v>24</v>
      </c>
      <c r="K12177" s="7">
        <v>1380.04</v>
      </c>
      <c r="L12177" s="35">
        <v>938.43</v>
      </c>
      <c r="M12177" s="36">
        <f t="shared" si="190"/>
        <v>441.61</v>
      </c>
      <c r="N12177" s="37">
        <f>YEAR(Table1[[#This Row],[Data zamówienia]])</f>
        <v>2019</v>
      </c>
    </row>
    <row r="12178" spans="2:14" x14ac:dyDescent="0.3">
      <c r="B12178" s="32">
        <v>208637</v>
      </c>
      <c r="C12178" s="8" t="s">
        <v>21</v>
      </c>
      <c r="D12178" s="8" t="s">
        <v>39</v>
      </c>
      <c r="E12178" s="5" t="s">
        <v>23</v>
      </c>
      <c r="F12178" s="8">
        <v>221</v>
      </c>
      <c r="G12178" s="6">
        <v>43748</v>
      </c>
      <c r="H12178" s="6">
        <v>43752</v>
      </c>
      <c r="I12178" s="6">
        <v>43755</v>
      </c>
      <c r="J12178" s="5" t="s">
        <v>40</v>
      </c>
      <c r="K12178" s="7">
        <v>922.91</v>
      </c>
      <c r="L12178" s="35">
        <v>701.41</v>
      </c>
      <c r="M12178" s="36">
        <f t="shared" si="190"/>
        <v>221.5</v>
      </c>
      <c r="N12178" s="37">
        <f>YEAR(Table1[[#This Row],[Data zamówienia]])</f>
        <v>2019</v>
      </c>
    </row>
    <row r="12179" spans="2:14" x14ac:dyDescent="0.3">
      <c r="B12179" s="32">
        <v>660469</v>
      </c>
      <c r="C12179" s="8" t="s">
        <v>21</v>
      </c>
      <c r="D12179" s="8" t="s">
        <v>39</v>
      </c>
      <c r="E12179" s="5" t="s">
        <v>34</v>
      </c>
      <c r="F12179" s="8">
        <v>361</v>
      </c>
      <c r="G12179" s="6">
        <v>43749</v>
      </c>
      <c r="H12179" s="6">
        <v>43750</v>
      </c>
      <c r="I12179" s="6">
        <v>43753</v>
      </c>
      <c r="J12179" s="5" t="s">
        <v>40</v>
      </c>
      <c r="K12179" s="7">
        <v>324.69</v>
      </c>
      <c r="L12179" s="35">
        <v>301.95999999999998</v>
      </c>
      <c r="M12179" s="36">
        <f t="shared" si="190"/>
        <v>22.730000000000018</v>
      </c>
      <c r="N12179" s="37">
        <f>YEAR(Table1[[#This Row],[Data zamówienia]])</f>
        <v>2019</v>
      </c>
    </row>
    <row r="12180" spans="2:14" x14ac:dyDescent="0.3">
      <c r="B12180" s="32">
        <v>907576</v>
      </c>
      <c r="C12180" s="8" t="s">
        <v>27</v>
      </c>
      <c r="D12180" s="8" t="s">
        <v>28</v>
      </c>
      <c r="E12180" s="5" t="s">
        <v>25</v>
      </c>
      <c r="F12180" s="8">
        <v>119</v>
      </c>
      <c r="G12180" s="6">
        <v>43749</v>
      </c>
      <c r="H12180" s="6">
        <v>43751</v>
      </c>
      <c r="I12180" s="6">
        <v>43755</v>
      </c>
      <c r="J12180" s="5" t="s">
        <v>24</v>
      </c>
      <c r="K12180" s="7">
        <v>1351.9</v>
      </c>
      <c r="L12180" s="35">
        <v>1081.52</v>
      </c>
      <c r="M12180" s="36">
        <f t="shared" si="190"/>
        <v>270.38000000000011</v>
      </c>
      <c r="N12180" s="37">
        <f>YEAR(Table1[[#This Row],[Data zamówienia]])</f>
        <v>2019</v>
      </c>
    </row>
    <row r="12181" spans="2:14" x14ac:dyDescent="0.3">
      <c r="B12181" s="32">
        <v>178977</v>
      </c>
      <c r="C12181" s="8" t="s">
        <v>27</v>
      </c>
      <c r="D12181" s="8" t="s">
        <v>36</v>
      </c>
      <c r="E12181" s="5" t="s">
        <v>31</v>
      </c>
      <c r="F12181" s="8">
        <v>107</v>
      </c>
      <c r="G12181" s="6">
        <v>43749</v>
      </c>
      <c r="H12181" s="6">
        <v>43750</v>
      </c>
      <c r="I12181" s="6">
        <v>43751</v>
      </c>
      <c r="J12181" s="5" t="s">
        <v>24</v>
      </c>
      <c r="K12181" s="7">
        <v>293.14</v>
      </c>
      <c r="L12181" s="35">
        <v>196.4</v>
      </c>
      <c r="M12181" s="36">
        <f t="shared" si="190"/>
        <v>96.739999999999981</v>
      </c>
      <c r="N12181" s="37">
        <f>YEAR(Table1[[#This Row],[Data zamówienia]])</f>
        <v>2019</v>
      </c>
    </row>
    <row r="12182" spans="2:14" x14ac:dyDescent="0.3">
      <c r="B12182" s="32">
        <v>413591</v>
      </c>
      <c r="C12182" s="8" t="s">
        <v>27</v>
      </c>
      <c r="D12182" s="8" t="s">
        <v>36</v>
      </c>
      <c r="E12182" s="5" t="s">
        <v>29</v>
      </c>
      <c r="F12182" s="8">
        <v>46</v>
      </c>
      <c r="G12182" s="6">
        <v>43749</v>
      </c>
      <c r="H12182" s="6">
        <v>43753</v>
      </c>
      <c r="I12182" s="6">
        <v>43760</v>
      </c>
      <c r="J12182" s="5" t="s">
        <v>24</v>
      </c>
      <c r="K12182" s="7">
        <v>320.61</v>
      </c>
      <c r="L12182" s="35">
        <v>214.81</v>
      </c>
      <c r="M12182" s="36">
        <f t="shared" si="190"/>
        <v>105.80000000000001</v>
      </c>
      <c r="N12182" s="37">
        <f>YEAR(Table1[[#This Row],[Data zamówienia]])</f>
        <v>2019</v>
      </c>
    </row>
    <row r="12183" spans="2:14" x14ac:dyDescent="0.3">
      <c r="B12183" s="32">
        <v>357172</v>
      </c>
      <c r="C12183" s="8" t="s">
        <v>35</v>
      </c>
      <c r="D12183" s="8" t="s">
        <v>28</v>
      </c>
      <c r="E12183" s="5" t="s">
        <v>23</v>
      </c>
      <c r="F12183" s="8">
        <v>126</v>
      </c>
      <c r="G12183" s="6">
        <v>43749</v>
      </c>
      <c r="H12183" s="6">
        <v>43753</v>
      </c>
      <c r="I12183" s="6">
        <v>43756</v>
      </c>
      <c r="J12183" s="5" t="s">
        <v>24</v>
      </c>
      <c r="K12183" s="7">
        <v>1982.73</v>
      </c>
      <c r="L12183" s="35">
        <v>1110.33</v>
      </c>
      <c r="M12183" s="36">
        <f t="shared" si="190"/>
        <v>872.40000000000009</v>
      </c>
      <c r="N12183" s="37">
        <f>YEAR(Table1[[#This Row],[Data zamówienia]])</f>
        <v>2019</v>
      </c>
    </row>
    <row r="12184" spans="2:14" x14ac:dyDescent="0.3">
      <c r="B12184" s="32">
        <v>911591</v>
      </c>
      <c r="C12184" s="8" t="s">
        <v>38</v>
      </c>
      <c r="D12184" s="8" t="s">
        <v>36</v>
      </c>
      <c r="E12184" s="5" t="s">
        <v>29</v>
      </c>
      <c r="F12184" s="8">
        <v>260</v>
      </c>
      <c r="G12184" s="6">
        <v>43749</v>
      </c>
      <c r="H12184" s="6">
        <v>43752</v>
      </c>
      <c r="I12184" s="6">
        <v>43755</v>
      </c>
      <c r="J12184" s="5" t="s">
        <v>24</v>
      </c>
      <c r="K12184" s="7">
        <v>927.33</v>
      </c>
      <c r="L12184" s="35">
        <v>695.5</v>
      </c>
      <c r="M12184" s="36">
        <f t="shared" si="190"/>
        <v>231.83000000000004</v>
      </c>
      <c r="N12184" s="37">
        <f>YEAR(Table1[[#This Row],[Data zamówienia]])</f>
        <v>2019</v>
      </c>
    </row>
    <row r="12185" spans="2:14" x14ac:dyDescent="0.3">
      <c r="B12185" s="32">
        <v>632735</v>
      </c>
      <c r="C12185" s="8" t="s">
        <v>35</v>
      </c>
      <c r="D12185" s="8" t="s">
        <v>28</v>
      </c>
      <c r="E12185" s="5" t="s">
        <v>31</v>
      </c>
      <c r="F12185" s="8">
        <v>366</v>
      </c>
      <c r="G12185" s="6">
        <v>43750</v>
      </c>
      <c r="H12185" s="6">
        <v>43753</v>
      </c>
      <c r="I12185" s="6">
        <v>43760</v>
      </c>
      <c r="J12185" s="5" t="s">
        <v>26</v>
      </c>
      <c r="K12185" s="7">
        <v>878.46</v>
      </c>
      <c r="L12185" s="35">
        <v>448.01</v>
      </c>
      <c r="M12185" s="36">
        <f t="shared" si="190"/>
        <v>430.45000000000005</v>
      </c>
      <c r="N12185" s="37">
        <f>YEAR(Table1[[#This Row],[Data zamówienia]])</f>
        <v>2019</v>
      </c>
    </row>
    <row r="12186" spans="2:14" x14ac:dyDescent="0.3">
      <c r="B12186" s="32">
        <v>381145</v>
      </c>
      <c r="C12186" s="8" t="s">
        <v>27</v>
      </c>
      <c r="D12186" s="8" t="s">
        <v>36</v>
      </c>
      <c r="E12186" s="5" t="s">
        <v>31</v>
      </c>
      <c r="F12186" s="8">
        <v>248</v>
      </c>
      <c r="G12186" s="6">
        <v>43750</v>
      </c>
      <c r="H12186" s="6">
        <v>43751</v>
      </c>
      <c r="I12186" s="6">
        <v>43757</v>
      </c>
      <c r="J12186" s="5" t="s">
        <v>33</v>
      </c>
      <c r="K12186" s="7">
        <v>1951.5</v>
      </c>
      <c r="L12186" s="35">
        <v>1170.9000000000001</v>
      </c>
      <c r="M12186" s="36">
        <f t="shared" si="190"/>
        <v>780.59999999999991</v>
      </c>
      <c r="N12186" s="37">
        <f>YEAR(Table1[[#This Row],[Data zamówienia]])</f>
        <v>2019</v>
      </c>
    </row>
    <row r="12187" spans="2:14" x14ac:dyDescent="0.3">
      <c r="B12187" s="32">
        <v>452667</v>
      </c>
      <c r="C12187" s="8" t="s">
        <v>21</v>
      </c>
      <c r="D12187" s="8" t="s">
        <v>22</v>
      </c>
      <c r="E12187" s="5" t="s">
        <v>37</v>
      </c>
      <c r="F12187" s="8">
        <v>344</v>
      </c>
      <c r="G12187" s="6">
        <v>43750</v>
      </c>
      <c r="H12187" s="6">
        <v>43752</v>
      </c>
      <c r="I12187" s="6">
        <v>43758</v>
      </c>
      <c r="J12187" s="5" t="s">
        <v>24</v>
      </c>
      <c r="K12187" s="7">
        <v>1498.57</v>
      </c>
      <c r="L12187" s="35">
        <v>1213.8399999999999</v>
      </c>
      <c r="M12187" s="36">
        <f t="shared" si="190"/>
        <v>284.73</v>
      </c>
      <c r="N12187" s="37">
        <f>YEAR(Table1[[#This Row],[Data zamówienia]])</f>
        <v>2019</v>
      </c>
    </row>
    <row r="12188" spans="2:14" x14ac:dyDescent="0.3">
      <c r="B12188" s="32">
        <v>202314</v>
      </c>
      <c r="C12188" s="8" t="s">
        <v>21</v>
      </c>
      <c r="D12188" s="8" t="s">
        <v>39</v>
      </c>
      <c r="E12188" s="5" t="s">
        <v>23</v>
      </c>
      <c r="F12188" s="8">
        <v>162</v>
      </c>
      <c r="G12188" s="6">
        <v>43749</v>
      </c>
      <c r="H12188" s="6">
        <v>43750</v>
      </c>
      <c r="I12188" s="6">
        <v>43753</v>
      </c>
      <c r="J12188" s="5" t="s">
        <v>26</v>
      </c>
      <c r="K12188" s="7">
        <v>1769.91</v>
      </c>
      <c r="L12188" s="35">
        <v>973.45</v>
      </c>
      <c r="M12188" s="36">
        <f t="shared" si="190"/>
        <v>796.46</v>
      </c>
      <c r="N12188" s="37">
        <f>YEAR(Table1[[#This Row],[Data zamówienia]])</f>
        <v>2019</v>
      </c>
    </row>
    <row r="12189" spans="2:14" x14ac:dyDescent="0.3">
      <c r="B12189" s="32">
        <v>582042</v>
      </c>
      <c r="C12189" s="8" t="s">
        <v>35</v>
      </c>
      <c r="D12189" s="8" t="s">
        <v>28</v>
      </c>
      <c r="E12189" s="5" t="s">
        <v>25</v>
      </c>
      <c r="F12189" s="8">
        <v>186</v>
      </c>
      <c r="G12189" s="6">
        <v>43750</v>
      </c>
      <c r="H12189" s="6">
        <v>43753</v>
      </c>
      <c r="I12189" s="6">
        <v>43757</v>
      </c>
      <c r="J12189" s="5" t="s">
        <v>30</v>
      </c>
      <c r="K12189" s="7">
        <v>679.08</v>
      </c>
      <c r="L12189" s="35">
        <v>590.79999999999995</v>
      </c>
      <c r="M12189" s="36">
        <f t="shared" si="190"/>
        <v>88.280000000000086</v>
      </c>
      <c r="N12189" s="37">
        <f>YEAR(Table1[[#This Row],[Data zamówienia]])</f>
        <v>2019</v>
      </c>
    </row>
    <row r="12190" spans="2:14" x14ac:dyDescent="0.3">
      <c r="B12190" s="32">
        <v>913265</v>
      </c>
      <c r="C12190" s="8" t="s">
        <v>35</v>
      </c>
      <c r="D12190" s="8" t="s">
        <v>39</v>
      </c>
      <c r="E12190" s="5" t="s">
        <v>29</v>
      </c>
      <c r="F12190" s="8">
        <v>99</v>
      </c>
      <c r="G12190" s="6">
        <v>43750</v>
      </c>
      <c r="H12190" s="6">
        <v>43753</v>
      </c>
      <c r="I12190" s="6">
        <v>43757</v>
      </c>
      <c r="J12190" s="5" t="s">
        <v>26</v>
      </c>
      <c r="K12190" s="7">
        <v>1526.51</v>
      </c>
      <c r="L12190" s="35">
        <v>1328.06</v>
      </c>
      <c r="M12190" s="36">
        <f t="shared" si="190"/>
        <v>198.45000000000005</v>
      </c>
      <c r="N12190" s="37">
        <f>YEAR(Table1[[#This Row],[Data zamówienia]])</f>
        <v>2019</v>
      </c>
    </row>
    <row r="12191" spans="2:14" x14ac:dyDescent="0.3">
      <c r="B12191" s="32">
        <v>537632</v>
      </c>
      <c r="C12191" s="8" t="s">
        <v>21</v>
      </c>
      <c r="D12191" s="8" t="s">
        <v>36</v>
      </c>
      <c r="E12191" s="5" t="s">
        <v>37</v>
      </c>
      <c r="F12191" s="8">
        <v>11</v>
      </c>
      <c r="G12191" s="6">
        <v>43750</v>
      </c>
      <c r="H12191" s="6">
        <v>43750</v>
      </c>
      <c r="I12191" s="6">
        <v>43755</v>
      </c>
      <c r="J12191" s="5" t="s">
        <v>26</v>
      </c>
      <c r="K12191" s="7">
        <v>1134.53</v>
      </c>
      <c r="L12191" s="35">
        <v>862.24</v>
      </c>
      <c r="M12191" s="36">
        <f t="shared" si="190"/>
        <v>272.28999999999996</v>
      </c>
      <c r="N12191" s="37">
        <f>YEAR(Table1[[#This Row],[Data zamówienia]])</f>
        <v>2019</v>
      </c>
    </row>
    <row r="12192" spans="2:14" x14ac:dyDescent="0.3">
      <c r="B12192" s="32">
        <v>210830</v>
      </c>
      <c r="C12192" s="8" t="s">
        <v>21</v>
      </c>
      <c r="D12192" s="8" t="s">
        <v>22</v>
      </c>
      <c r="E12192" s="5" t="s">
        <v>31</v>
      </c>
      <c r="F12192" s="8">
        <v>290</v>
      </c>
      <c r="G12192" s="6">
        <v>43750</v>
      </c>
      <c r="H12192" s="6">
        <v>43752</v>
      </c>
      <c r="I12192" s="6">
        <v>43757</v>
      </c>
      <c r="J12192" s="5" t="s">
        <v>26</v>
      </c>
      <c r="K12192" s="7">
        <v>679.08</v>
      </c>
      <c r="L12192" s="35">
        <v>624.75</v>
      </c>
      <c r="M12192" s="36">
        <f t="shared" si="190"/>
        <v>54.330000000000041</v>
      </c>
      <c r="N12192" s="37">
        <f>YEAR(Table1[[#This Row],[Data zamówienia]])</f>
        <v>2019</v>
      </c>
    </row>
    <row r="12193" spans="2:14" x14ac:dyDescent="0.3">
      <c r="B12193" s="32">
        <v>896361</v>
      </c>
      <c r="C12193" s="8" t="s">
        <v>21</v>
      </c>
      <c r="D12193" s="8" t="s">
        <v>39</v>
      </c>
      <c r="E12193" s="5" t="s">
        <v>25</v>
      </c>
      <c r="F12193" s="8">
        <v>304</v>
      </c>
      <c r="G12193" s="6">
        <v>43750</v>
      </c>
      <c r="H12193" s="6">
        <v>43753</v>
      </c>
      <c r="I12193" s="6">
        <v>43757</v>
      </c>
      <c r="J12193" s="5" t="s">
        <v>32</v>
      </c>
      <c r="K12193" s="7">
        <v>1429.78</v>
      </c>
      <c r="L12193" s="35">
        <v>1100.93</v>
      </c>
      <c r="M12193" s="36">
        <f t="shared" si="190"/>
        <v>328.84999999999991</v>
      </c>
      <c r="N12193" s="37">
        <f>YEAR(Table1[[#This Row],[Data zamówienia]])</f>
        <v>2019</v>
      </c>
    </row>
    <row r="12194" spans="2:14" x14ac:dyDescent="0.3">
      <c r="B12194" s="32">
        <v>856463</v>
      </c>
      <c r="C12194" s="8" t="s">
        <v>27</v>
      </c>
      <c r="D12194" s="8" t="s">
        <v>28</v>
      </c>
      <c r="E12194" s="5" t="s">
        <v>23</v>
      </c>
      <c r="F12194" s="8">
        <v>164</v>
      </c>
      <c r="G12194" s="6">
        <v>43751</v>
      </c>
      <c r="H12194" s="6">
        <v>43754</v>
      </c>
      <c r="I12194" s="6">
        <v>43760</v>
      </c>
      <c r="J12194" s="5" t="s">
        <v>40</v>
      </c>
      <c r="K12194" s="7">
        <v>592.79</v>
      </c>
      <c r="L12194" s="35">
        <v>302.32</v>
      </c>
      <c r="M12194" s="36">
        <f t="shared" si="190"/>
        <v>290.46999999999997</v>
      </c>
      <c r="N12194" s="37">
        <f>YEAR(Table1[[#This Row],[Data zamówienia]])</f>
        <v>2019</v>
      </c>
    </row>
    <row r="12195" spans="2:14" x14ac:dyDescent="0.3">
      <c r="B12195" s="32">
        <v>773377</v>
      </c>
      <c r="C12195" s="8" t="s">
        <v>27</v>
      </c>
      <c r="D12195" s="8" t="s">
        <v>36</v>
      </c>
      <c r="E12195" s="5" t="s">
        <v>34</v>
      </c>
      <c r="F12195" s="8">
        <v>115</v>
      </c>
      <c r="G12195" s="6">
        <v>43752</v>
      </c>
      <c r="H12195" s="6">
        <v>43755</v>
      </c>
      <c r="I12195" s="6">
        <v>43757</v>
      </c>
      <c r="J12195" s="5" t="s">
        <v>24</v>
      </c>
      <c r="K12195" s="7">
        <v>1346.62</v>
      </c>
      <c r="L12195" s="35">
        <v>1198.49</v>
      </c>
      <c r="M12195" s="36">
        <f t="shared" si="190"/>
        <v>148.12999999999988</v>
      </c>
      <c r="N12195" s="37">
        <f>YEAR(Table1[[#This Row],[Data zamówienia]])</f>
        <v>2019</v>
      </c>
    </row>
    <row r="12196" spans="2:14" x14ac:dyDescent="0.3">
      <c r="B12196" s="32">
        <v>258760</v>
      </c>
      <c r="C12196" s="8" t="s">
        <v>27</v>
      </c>
      <c r="D12196" s="8" t="s">
        <v>28</v>
      </c>
      <c r="E12196" s="5" t="s">
        <v>25</v>
      </c>
      <c r="F12196" s="8">
        <v>272</v>
      </c>
      <c r="G12196" s="6">
        <v>43752</v>
      </c>
      <c r="H12196" s="6">
        <v>43754</v>
      </c>
      <c r="I12196" s="6">
        <v>43757</v>
      </c>
      <c r="J12196" s="5" t="s">
        <v>40</v>
      </c>
      <c r="K12196" s="7">
        <v>1135.48</v>
      </c>
      <c r="L12196" s="35">
        <v>1033.29</v>
      </c>
      <c r="M12196" s="36">
        <f t="shared" si="190"/>
        <v>102.19000000000005</v>
      </c>
      <c r="N12196" s="37">
        <f>YEAR(Table1[[#This Row],[Data zamówienia]])</f>
        <v>2019</v>
      </c>
    </row>
    <row r="12197" spans="2:14" x14ac:dyDescent="0.3">
      <c r="B12197" s="32">
        <v>383374</v>
      </c>
      <c r="C12197" s="8" t="s">
        <v>35</v>
      </c>
      <c r="D12197" s="8" t="s">
        <v>22</v>
      </c>
      <c r="E12197" s="5" t="s">
        <v>34</v>
      </c>
      <c r="F12197" s="8">
        <v>298</v>
      </c>
      <c r="G12197" s="6">
        <v>43751</v>
      </c>
      <c r="H12197" s="6">
        <v>43755</v>
      </c>
      <c r="I12197" s="6">
        <v>43762</v>
      </c>
      <c r="J12197" s="5" t="s">
        <v>30</v>
      </c>
      <c r="K12197" s="7">
        <v>1681.38</v>
      </c>
      <c r="L12197" s="35">
        <v>1361.92</v>
      </c>
      <c r="M12197" s="36">
        <f t="shared" si="190"/>
        <v>319.46000000000004</v>
      </c>
      <c r="N12197" s="37">
        <f>YEAR(Table1[[#This Row],[Data zamówienia]])</f>
        <v>2019</v>
      </c>
    </row>
    <row r="12198" spans="2:14" x14ac:dyDescent="0.3">
      <c r="B12198" s="32">
        <v>718317</v>
      </c>
      <c r="C12198" s="8" t="s">
        <v>21</v>
      </c>
      <c r="D12198" s="8" t="s">
        <v>22</v>
      </c>
      <c r="E12198" s="5" t="s">
        <v>23</v>
      </c>
      <c r="F12198" s="8">
        <v>83</v>
      </c>
      <c r="G12198" s="6">
        <v>43752</v>
      </c>
      <c r="H12198" s="6">
        <v>43752</v>
      </c>
      <c r="I12198" s="6">
        <v>43756</v>
      </c>
      <c r="J12198" s="5" t="s">
        <v>40</v>
      </c>
      <c r="K12198" s="7">
        <v>1346.62</v>
      </c>
      <c r="L12198" s="35">
        <v>1171.56</v>
      </c>
      <c r="M12198" s="36">
        <f t="shared" si="190"/>
        <v>175.05999999999995</v>
      </c>
      <c r="N12198" s="37">
        <f>YEAR(Table1[[#This Row],[Data zamówienia]])</f>
        <v>2019</v>
      </c>
    </row>
    <row r="12199" spans="2:14" x14ac:dyDescent="0.3">
      <c r="B12199" s="32">
        <v>510310</v>
      </c>
      <c r="C12199" s="8" t="s">
        <v>21</v>
      </c>
      <c r="D12199" s="8" t="s">
        <v>39</v>
      </c>
      <c r="E12199" s="5" t="s">
        <v>25</v>
      </c>
      <c r="F12199" s="8">
        <v>17</v>
      </c>
      <c r="G12199" s="6">
        <v>43752</v>
      </c>
      <c r="H12199" s="6">
        <v>43752</v>
      </c>
      <c r="I12199" s="6">
        <v>43753</v>
      </c>
      <c r="J12199" s="5" t="s">
        <v>32</v>
      </c>
      <c r="K12199" s="7">
        <v>1096.01</v>
      </c>
      <c r="L12199" s="35">
        <v>931.61</v>
      </c>
      <c r="M12199" s="36">
        <f t="shared" si="190"/>
        <v>164.39999999999998</v>
      </c>
      <c r="N12199" s="37">
        <f>YEAR(Table1[[#This Row],[Data zamówienia]])</f>
        <v>2019</v>
      </c>
    </row>
    <row r="12200" spans="2:14" x14ac:dyDescent="0.3">
      <c r="B12200" s="32">
        <v>779727</v>
      </c>
      <c r="C12200" s="8" t="s">
        <v>21</v>
      </c>
      <c r="D12200" s="8" t="s">
        <v>28</v>
      </c>
      <c r="E12200" s="5" t="s">
        <v>25</v>
      </c>
      <c r="F12200" s="8">
        <v>215</v>
      </c>
      <c r="G12200" s="6">
        <v>43752</v>
      </c>
      <c r="H12200" s="6">
        <v>43754</v>
      </c>
      <c r="I12200" s="6">
        <v>43761</v>
      </c>
      <c r="J12200" s="5" t="s">
        <v>40</v>
      </c>
      <c r="K12200" s="7">
        <v>825.7</v>
      </c>
      <c r="L12200" s="35">
        <v>561.48</v>
      </c>
      <c r="M12200" s="36">
        <f t="shared" si="190"/>
        <v>264.22000000000003</v>
      </c>
      <c r="N12200" s="37">
        <f>YEAR(Table1[[#This Row],[Data zamówienia]])</f>
        <v>2019</v>
      </c>
    </row>
    <row r="12201" spans="2:14" x14ac:dyDescent="0.3">
      <c r="B12201" s="32">
        <v>362326</v>
      </c>
      <c r="C12201" s="8" t="s">
        <v>21</v>
      </c>
      <c r="D12201" s="8" t="s">
        <v>22</v>
      </c>
      <c r="E12201" s="5" t="s">
        <v>25</v>
      </c>
      <c r="F12201" s="8">
        <v>150</v>
      </c>
      <c r="G12201" s="6">
        <v>43752</v>
      </c>
      <c r="H12201" s="6">
        <v>43752</v>
      </c>
      <c r="I12201" s="6">
        <v>43755</v>
      </c>
      <c r="J12201" s="5" t="s">
        <v>24</v>
      </c>
      <c r="K12201" s="7">
        <v>1978.16</v>
      </c>
      <c r="L12201" s="35">
        <v>1305.5899999999999</v>
      </c>
      <c r="M12201" s="36">
        <f t="shared" si="190"/>
        <v>672.57000000000016</v>
      </c>
      <c r="N12201" s="37">
        <f>YEAR(Table1[[#This Row],[Data zamówienia]])</f>
        <v>2019</v>
      </c>
    </row>
    <row r="12202" spans="2:14" x14ac:dyDescent="0.3">
      <c r="B12202" s="32">
        <v>759480</v>
      </c>
      <c r="C12202" s="8" t="s">
        <v>21</v>
      </c>
      <c r="D12202" s="8" t="s">
        <v>36</v>
      </c>
      <c r="E12202" s="5" t="s">
        <v>37</v>
      </c>
      <c r="F12202" s="8">
        <v>112</v>
      </c>
      <c r="G12202" s="6">
        <v>43752</v>
      </c>
      <c r="H12202" s="6">
        <v>43753</v>
      </c>
      <c r="I12202" s="6">
        <v>43760</v>
      </c>
      <c r="J12202" s="5" t="s">
        <v>26</v>
      </c>
      <c r="K12202" s="7">
        <v>1308.3499999999999</v>
      </c>
      <c r="L12202" s="35">
        <v>1007.43</v>
      </c>
      <c r="M12202" s="36">
        <f t="shared" si="190"/>
        <v>300.91999999999996</v>
      </c>
      <c r="N12202" s="37">
        <f>YEAR(Table1[[#This Row],[Data zamówienia]])</f>
        <v>2019</v>
      </c>
    </row>
    <row r="12203" spans="2:14" x14ac:dyDescent="0.3">
      <c r="B12203" s="32">
        <v>529722</v>
      </c>
      <c r="C12203" s="8" t="s">
        <v>21</v>
      </c>
      <c r="D12203" s="8" t="s">
        <v>22</v>
      </c>
      <c r="E12203" s="5" t="s">
        <v>34</v>
      </c>
      <c r="F12203" s="8">
        <v>164</v>
      </c>
      <c r="G12203" s="6">
        <v>43751</v>
      </c>
      <c r="H12203" s="6">
        <v>43752</v>
      </c>
      <c r="I12203" s="6">
        <v>43755</v>
      </c>
      <c r="J12203" s="5" t="s">
        <v>30</v>
      </c>
      <c r="K12203" s="7">
        <v>1123.19</v>
      </c>
      <c r="L12203" s="35">
        <v>842.39</v>
      </c>
      <c r="M12203" s="36">
        <f t="shared" si="190"/>
        <v>280.80000000000007</v>
      </c>
      <c r="N12203" s="37">
        <f>YEAR(Table1[[#This Row],[Data zamówienia]])</f>
        <v>2019</v>
      </c>
    </row>
    <row r="12204" spans="2:14" x14ac:dyDescent="0.3">
      <c r="B12204" s="32">
        <v>18984</v>
      </c>
      <c r="C12204" s="8" t="s">
        <v>21</v>
      </c>
      <c r="D12204" s="8" t="s">
        <v>28</v>
      </c>
      <c r="E12204" s="5" t="s">
        <v>37</v>
      </c>
      <c r="F12204" s="8">
        <v>268</v>
      </c>
      <c r="G12204" s="6">
        <v>43752</v>
      </c>
      <c r="H12204" s="6">
        <v>43755</v>
      </c>
      <c r="I12204" s="6">
        <v>43758</v>
      </c>
      <c r="J12204" s="5" t="s">
        <v>30</v>
      </c>
      <c r="K12204" s="7">
        <v>1681.38</v>
      </c>
      <c r="L12204" s="35">
        <v>857.5</v>
      </c>
      <c r="M12204" s="36">
        <f t="shared" si="190"/>
        <v>823.88000000000011</v>
      </c>
      <c r="N12204" s="37">
        <f>YEAR(Table1[[#This Row],[Data zamówienia]])</f>
        <v>2019</v>
      </c>
    </row>
    <row r="12205" spans="2:14" x14ac:dyDescent="0.3">
      <c r="B12205" s="32">
        <v>357821</v>
      </c>
      <c r="C12205" s="8" t="s">
        <v>21</v>
      </c>
      <c r="D12205" s="8" t="s">
        <v>22</v>
      </c>
      <c r="E12205" s="5" t="s">
        <v>34</v>
      </c>
      <c r="F12205" s="8">
        <v>73</v>
      </c>
      <c r="G12205" s="6">
        <v>43753</v>
      </c>
      <c r="H12205" s="6">
        <v>43753</v>
      </c>
      <c r="I12205" s="6">
        <v>43756</v>
      </c>
      <c r="J12205" s="5" t="s">
        <v>30</v>
      </c>
      <c r="K12205" s="7">
        <v>1268.92</v>
      </c>
      <c r="L12205" s="35">
        <v>1116.6500000000001</v>
      </c>
      <c r="M12205" s="36">
        <f t="shared" si="190"/>
        <v>152.26999999999998</v>
      </c>
      <c r="N12205" s="37">
        <f>YEAR(Table1[[#This Row],[Data zamówienia]])</f>
        <v>2019</v>
      </c>
    </row>
    <row r="12206" spans="2:14" x14ac:dyDescent="0.3">
      <c r="B12206" s="32">
        <v>569587</v>
      </c>
      <c r="C12206" s="8" t="s">
        <v>21</v>
      </c>
      <c r="D12206" s="8" t="s">
        <v>36</v>
      </c>
      <c r="E12206" s="5" t="s">
        <v>23</v>
      </c>
      <c r="F12206" s="8">
        <v>190</v>
      </c>
      <c r="G12206" s="6">
        <v>43753</v>
      </c>
      <c r="H12206" s="6">
        <v>43754</v>
      </c>
      <c r="I12206" s="6">
        <v>43757</v>
      </c>
      <c r="J12206" s="5" t="s">
        <v>40</v>
      </c>
      <c r="K12206" s="7">
        <v>974.1</v>
      </c>
      <c r="L12206" s="35">
        <v>496.79</v>
      </c>
      <c r="M12206" s="36">
        <f t="shared" si="190"/>
        <v>477.31</v>
      </c>
      <c r="N12206" s="37">
        <f>YEAR(Table1[[#This Row],[Data zamówienia]])</f>
        <v>2019</v>
      </c>
    </row>
    <row r="12207" spans="2:14" x14ac:dyDescent="0.3">
      <c r="B12207" s="32">
        <v>907183</v>
      </c>
      <c r="C12207" s="8" t="s">
        <v>21</v>
      </c>
      <c r="D12207" s="8" t="s">
        <v>22</v>
      </c>
      <c r="E12207" s="5" t="s">
        <v>31</v>
      </c>
      <c r="F12207" s="8">
        <v>120</v>
      </c>
      <c r="G12207" s="6">
        <v>43752</v>
      </c>
      <c r="H12207" s="6">
        <v>43755</v>
      </c>
      <c r="I12207" s="6">
        <v>43760</v>
      </c>
      <c r="J12207" s="5" t="s">
        <v>24</v>
      </c>
      <c r="K12207" s="7">
        <v>518.87</v>
      </c>
      <c r="L12207" s="35">
        <v>394.34</v>
      </c>
      <c r="M12207" s="36">
        <f t="shared" si="190"/>
        <v>124.53000000000003</v>
      </c>
      <c r="N12207" s="37">
        <f>YEAR(Table1[[#This Row],[Data zamówienia]])</f>
        <v>2019</v>
      </c>
    </row>
    <row r="12208" spans="2:14" x14ac:dyDescent="0.3">
      <c r="B12208" s="32">
        <v>130900</v>
      </c>
      <c r="C12208" s="8" t="s">
        <v>21</v>
      </c>
      <c r="D12208" s="8" t="s">
        <v>28</v>
      </c>
      <c r="E12208" s="5" t="s">
        <v>31</v>
      </c>
      <c r="F12208" s="8">
        <v>291</v>
      </c>
      <c r="G12208" s="6">
        <v>43753</v>
      </c>
      <c r="H12208" s="6">
        <v>43754</v>
      </c>
      <c r="I12208" s="6">
        <v>43758</v>
      </c>
      <c r="J12208" s="5" t="s">
        <v>24</v>
      </c>
      <c r="K12208" s="7">
        <v>182.58</v>
      </c>
      <c r="L12208" s="35">
        <v>98.59</v>
      </c>
      <c r="M12208" s="36">
        <f t="shared" si="190"/>
        <v>83.990000000000009</v>
      </c>
      <c r="N12208" s="37">
        <f>YEAR(Table1[[#This Row],[Data zamówienia]])</f>
        <v>2019</v>
      </c>
    </row>
    <row r="12209" spans="2:14" x14ac:dyDescent="0.3">
      <c r="B12209" s="32">
        <v>780701</v>
      </c>
      <c r="C12209" s="8" t="s">
        <v>21</v>
      </c>
      <c r="D12209" s="8" t="s">
        <v>39</v>
      </c>
      <c r="E12209" s="5" t="s">
        <v>31</v>
      </c>
      <c r="F12209" s="8">
        <v>53</v>
      </c>
      <c r="G12209" s="6">
        <v>43753</v>
      </c>
      <c r="H12209" s="6">
        <v>43754</v>
      </c>
      <c r="I12209" s="6">
        <v>43755</v>
      </c>
      <c r="J12209" s="5" t="s">
        <v>33</v>
      </c>
      <c r="K12209" s="7">
        <v>682.87</v>
      </c>
      <c r="L12209" s="35">
        <v>464.35</v>
      </c>
      <c r="M12209" s="36">
        <f t="shared" si="190"/>
        <v>218.51999999999998</v>
      </c>
      <c r="N12209" s="37">
        <f>YEAR(Table1[[#This Row],[Data zamówienia]])</f>
        <v>2019</v>
      </c>
    </row>
    <row r="12210" spans="2:14" x14ac:dyDescent="0.3">
      <c r="B12210" s="32">
        <v>904574</v>
      </c>
      <c r="C12210" s="8" t="s">
        <v>21</v>
      </c>
      <c r="D12210" s="8" t="s">
        <v>39</v>
      </c>
      <c r="E12210" s="5" t="s">
        <v>23</v>
      </c>
      <c r="F12210" s="8">
        <v>194</v>
      </c>
      <c r="G12210" s="6">
        <v>43752</v>
      </c>
      <c r="H12210" s="6">
        <v>43755</v>
      </c>
      <c r="I12210" s="6">
        <v>43757</v>
      </c>
      <c r="J12210" s="5" t="s">
        <v>32</v>
      </c>
      <c r="K12210" s="7">
        <v>1549.99</v>
      </c>
      <c r="L12210" s="35">
        <v>1007.49</v>
      </c>
      <c r="M12210" s="36">
        <f t="shared" si="190"/>
        <v>542.5</v>
      </c>
      <c r="N12210" s="37">
        <f>YEAR(Table1[[#This Row],[Data zamówienia]])</f>
        <v>2019</v>
      </c>
    </row>
    <row r="12211" spans="2:14" x14ac:dyDescent="0.3">
      <c r="B12211" s="32">
        <v>576018</v>
      </c>
      <c r="C12211" s="8" t="s">
        <v>35</v>
      </c>
      <c r="D12211" s="8" t="s">
        <v>22</v>
      </c>
      <c r="E12211" s="5" t="s">
        <v>25</v>
      </c>
      <c r="F12211" s="8">
        <v>365</v>
      </c>
      <c r="G12211" s="6">
        <v>43754</v>
      </c>
      <c r="H12211" s="6">
        <v>43755</v>
      </c>
      <c r="I12211" s="6">
        <v>43756</v>
      </c>
      <c r="J12211" s="5" t="s">
        <v>40</v>
      </c>
      <c r="K12211" s="7">
        <v>928.98</v>
      </c>
      <c r="L12211" s="35">
        <v>724.6</v>
      </c>
      <c r="M12211" s="36">
        <f t="shared" si="190"/>
        <v>204.38</v>
      </c>
      <c r="N12211" s="37">
        <f>YEAR(Table1[[#This Row],[Data zamówienia]])</f>
        <v>2019</v>
      </c>
    </row>
    <row r="12212" spans="2:14" x14ac:dyDescent="0.3">
      <c r="B12212" s="32">
        <v>709988</v>
      </c>
      <c r="C12212" s="8" t="s">
        <v>38</v>
      </c>
      <c r="D12212" s="8" t="s">
        <v>39</v>
      </c>
      <c r="E12212" s="5" t="s">
        <v>37</v>
      </c>
      <c r="F12212" s="8">
        <v>338</v>
      </c>
      <c r="G12212" s="6">
        <v>43753</v>
      </c>
      <c r="H12212" s="6">
        <v>43754</v>
      </c>
      <c r="I12212" s="6">
        <v>43759</v>
      </c>
      <c r="J12212" s="5" t="s">
        <v>40</v>
      </c>
      <c r="K12212" s="7">
        <v>923.81</v>
      </c>
      <c r="L12212" s="35">
        <v>877.62</v>
      </c>
      <c r="M12212" s="36">
        <f t="shared" si="190"/>
        <v>46.189999999999941</v>
      </c>
      <c r="N12212" s="37">
        <f>YEAR(Table1[[#This Row],[Data zamówienia]])</f>
        <v>2019</v>
      </c>
    </row>
    <row r="12213" spans="2:14" x14ac:dyDescent="0.3">
      <c r="B12213" s="32">
        <v>541701</v>
      </c>
      <c r="C12213" s="8" t="s">
        <v>35</v>
      </c>
      <c r="D12213" s="8" t="s">
        <v>28</v>
      </c>
      <c r="E12213" s="5" t="s">
        <v>29</v>
      </c>
      <c r="F12213" s="8">
        <v>225</v>
      </c>
      <c r="G12213" s="6">
        <v>43753</v>
      </c>
      <c r="H12213" s="6">
        <v>43755</v>
      </c>
      <c r="I12213" s="6">
        <v>43762</v>
      </c>
      <c r="J12213" s="5" t="s">
        <v>26</v>
      </c>
      <c r="K12213" s="7">
        <v>1154.52</v>
      </c>
      <c r="L12213" s="35">
        <v>946.71</v>
      </c>
      <c r="M12213" s="36">
        <f t="shared" si="190"/>
        <v>207.80999999999995</v>
      </c>
      <c r="N12213" s="37">
        <f>YEAR(Table1[[#This Row],[Data zamówienia]])</f>
        <v>2019</v>
      </c>
    </row>
    <row r="12214" spans="2:14" x14ac:dyDescent="0.3">
      <c r="B12214" s="32">
        <v>196036</v>
      </c>
      <c r="C12214" s="8" t="s">
        <v>21</v>
      </c>
      <c r="D12214" s="8" t="s">
        <v>22</v>
      </c>
      <c r="E12214" s="5" t="s">
        <v>37</v>
      </c>
      <c r="F12214" s="8">
        <v>295</v>
      </c>
      <c r="G12214" s="6">
        <v>43754</v>
      </c>
      <c r="H12214" s="6">
        <v>43754</v>
      </c>
      <c r="I12214" s="6">
        <v>43760</v>
      </c>
      <c r="J12214" s="5" t="s">
        <v>32</v>
      </c>
      <c r="K12214" s="7">
        <v>192.95</v>
      </c>
      <c r="L12214" s="35">
        <v>164.01</v>
      </c>
      <c r="M12214" s="36">
        <f t="shared" si="190"/>
        <v>28.939999999999998</v>
      </c>
      <c r="N12214" s="37">
        <f>YEAR(Table1[[#This Row],[Data zamówienia]])</f>
        <v>2019</v>
      </c>
    </row>
    <row r="12215" spans="2:14" x14ac:dyDescent="0.3">
      <c r="B12215" s="32">
        <v>941261</v>
      </c>
      <c r="C12215" s="8" t="s">
        <v>21</v>
      </c>
      <c r="D12215" s="8" t="s">
        <v>22</v>
      </c>
      <c r="E12215" s="5" t="s">
        <v>37</v>
      </c>
      <c r="F12215" s="8">
        <v>140</v>
      </c>
      <c r="G12215" s="6">
        <v>43754</v>
      </c>
      <c r="H12215" s="6">
        <v>43754</v>
      </c>
      <c r="I12215" s="6">
        <v>43759</v>
      </c>
      <c r="J12215" s="5" t="s">
        <v>30</v>
      </c>
      <c r="K12215" s="7">
        <v>962.76</v>
      </c>
      <c r="L12215" s="35">
        <v>799.09</v>
      </c>
      <c r="M12215" s="36">
        <f t="shared" si="190"/>
        <v>163.66999999999996</v>
      </c>
      <c r="N12215" s="37">
        <f>YEAR(Table1[[#This Row],[Data zamówienia]])</f>
        <v>2019</v>
      </c>
    </row>
    <row r="12216" spans="2:14" x14ac:dyDescent="0.3">
      <c r="B12216" s="32">
        <v>322521</v>
      </c>
      <c r="C12216" s="8" t="s">
        <v>21</v>
      </c>
      <c r="D12216" s="8" t="s">
        <v>22</v>
      </c>
      <c r="E12216" s="5" t="s">
        <v>23</v>
      </c>
      <c r="F12216" s="8">
        <v>138</v>
      </c>
      <c r="G12216" s="6">
        <v>43755</v>
      </c>
      <c r="H12216" s="6">
        <v>43758</v>
      </c>
      <c r="I12216" s="6">
        <v>43762</v>
      </c>
      <c r="J12216" s="5" t="s">
        <v>30</v>
      </c>
      <c r="K12216" s="7">
        <v>201.47</v>
      </c>
      <c r="L12216" s="35">
        <v>118.87</v>
      </c>
      <c r="M12216" s="36">
        <f t="shared" si="190"/>
        <v>82.6</v>
      </c>
      <c r="N12216" s="37">
        <f>YEAR(Table1[[#This Row],[Data zamówienia]])</f>
        <v>2019</v>
      </c>
    </row>
    <row r="12217" spans="2:14" x14ac:dyDescent="0.3">
      <c r="B12217" s="32">
        <v>180767</v>
      </c>
      <c r="C12217" s="8" t="s">
        <v>21</v>
      </c>
      <c r="D12217" s="8" t="s">
        <v>22</v>
      </c>
      <c r="E12217" s="5" t="s">
        <v>25</v>
      </c>
      <c r="F12217" s="8">
        <v>235</v>
      </c>
      <c r="G12217" s="6">
        <v>43755</v>
      </c>
      <c r="H12217" s="6">
        <v>43756</v>
      </c>
      <c r="I12217" s="6">
        <v>43759</v>
      </c>
      <c r="J12217" s="5" t="s">
        <v>40</v>
      </c>
      <c r="K12217" s="7">
        <v>606.16</v>
      </c>
      <c r="L12217" s="35">
        <v>424.31</v>
      </c>
      <c r="M12217" s="36">
        <f t="shared" si="190"/>
        <v>181.84999999999997</v>
      </c>
      <c r="N12217" s="37">
        <f>YEAR(Table1[[#This Row],[Data zamówienia]])</f>
        <v>2019</v>
      </c>
    </row>
    <row r="12218" spans="2:14" x14ac:dyDescent="0.3">
      <c r="B12218" s="32">
        <v>452656</v>
      </c>
      <c r="C12218" s="8" t="s">
        <v>21</v>
      </c>
      <c r="D12218" s="8" t="s">
        <v>39</v>
      </c>
      <c r="E12218" s="5" t="s">
        <v>29</v>
      </c>
      <c r="F12218" s="8">
        <v>290</v>
      </c>
      <c r="G12218" s="6">
        <v>43754</v>
      </c>
      <c r="H12218" s="6">
        <v>43756</v>
      </c>
      <c r="I12218" s="6">
        <v>43761</v>
      </c>
      <c r="J12218" s="5" t="s">
        <v>24</v>
      </c>
      <c r="K12218" s="7">
        <v>1838.7</v>
      </c>
      <c r="L12218" s="35">
        <v>1213.54</v>
      </c>
      <c r="M12218" s="36">
        <f t="shared" si="190"/>
        <v>625.16000000000008</v>
      </c>
      <c r="N12218" s="37">
        <f>YEAR(Table1[[#This Row],[Data zamówienia]])</f>
        <v>2019</v>
      </c>
    </row>
    <row r="12219" spans="2:14" x14ac:dyDescent="0.3">
      <c r="B12219" s="32">
        <v>108736</v>
      </c>
      <c r="C12219" s="8" t="s">
        <v>21</v>
      </c>
      <c r="D12219" s="8" t="s">
        <v>28</v>
      </c>
      <c r="E12219" s="5" t="s">
        <v>31</v>
      </c>
      <c r="F12219" s="8">
        <v>164</v>
      </c>
      <c r="G12219" s="6">
        <v>43755</v>
      </c>
      <c r="H12219" s="6">
        <v>43756</v>
      </c>
      <c r="I12219" s="6">
        <v>43763</v>
      </c>
      <c r="J12219" s="5" t="s">
        <v>26</v>
      </c>
      <c r="K12219" s="7">
        <v>663.08</v>
      </c>
      <c r="L12219" s="35">
        <v>477.42</v>
      </c>
      <c r="M12219" s="36">
        <f t="shared" si="190"/>
        <v>185.66000000000003</v>
      </c>
      <c r="N12219" s="37">
        <f>YEAR(Table1[[#This Row],[Data zamówienia]])</f>
        <v>2019</v>
      </c>
    </row>
    <row r="12220" spans="2:14" x14ac:dyDescent="0.3">
      <c r="B12220" s="32">
        <v>224805</v>
      </c>
      <c r="C12220" s="8" t="s">
        <v>21</v>
      </c>
      <c r="D12220" s="8" t="s">
        <v>22</v>
      </c>
      <c r="E12220" s="5" t="s">
        <v>29</v>
      </c>
      <c r="F12220" s="8">
        <v>129</v>
      </c>
      <c r="G12220" s="6">
        <v>43755</v>
      </c>
      <c r="H12220" s="6">
        <v>43758</v>
      </c>
      <c r="I12220" s="6">
        <v>43765</v>
      </c>
      <c r="J12220" s="5" t="s">
        <v>26</v>
      </c>
      <c r="K12220" s="7">
        <v>1104.44</v>
      </c>
      <c r="L12220" s="35">
        <v>1027.1300000000001</v>
      </c>
      <c r="M12220" s="36">
        <f t="shared" si="190"/>
        <v>77.309999999999945</v>
      </c>
      <c r="N12220" s="37">
        <f>YEAR(Table1[[#This Row],[Data zamówienia]])</f>
        <v>2019</v>
      </c>
    </row>
    <row r="12221" spans="2:14" x14ac:dyDescent="0.3">
      <c r="B12221" s="32">
        <v>308800</v>
      </c>
      <c r="C12221" s="8" t="s">
        <v>21</v>
      </c>
      <c r="D12221" s="8" t="s">
        <v>22</v>
      </c>
      <c r="E12221" s="5" t="s">
        <v>23</v>
      </c>
      <c r="F12221" s="8">
        <v>166</v>
      </c>
      <c r="G12221" s="6">
        <v>43755</v>
      </c>
      <c r="H12221" s="6">
        <v>43757</v>
      </c>
      <c r="I12221" s="6">
        <v>43764</v>
      </c>
      <c r="J12221" s="5" t="s">
        <v>32</v>
      </c>
      <c r="K12221" s="7">
        <v>953.54</v>
      </c>
      <c r="L12221" s="35">
        <v>638.87</v>
      </c>
      <c r="M12221" s="36">
        <f t="shared" si="190"/>
        <v>314.66999999999996</v>
      </c>
      <c r="N12221" s="37">
        <f>YEAR(Table1[[#This Row],[Data zamówienia]])</f>
        <v>2019</v>
      </c>
    </row>
    <row r="12222" spans="2:14" x14ac:dyDescent="0.3">
      <c r="B12222" s="32">
        <v>304043</v>
      </c>
      <c r="C12222" s="8" t="s">
        <v>35</v>
      </c>
      <c r="D12222" s="8" t="s">
        <v>39</v>
      </c>
      <c r="E12222" s="5" t="s">
        <v>34</v>
      </c>
      <c r="F12222" s="8">
        <v>143</v>
      </c>
      <c r="G12222" s="6">
        <v>43754</v>
      </c>
      <c r="H12222" s="6">
        <v>43756</v>
      </c>
      <c r="I12222" s="6">
        <v>43762</v>
      </c>
      <c r="J12222" s="5" t="s">
        <v>40</v>
      </c>
      <c r="K12222" s="7">
        <v>1601.77</v>
      </c>
      <c r="L12222" s="35">
        <v>896.99</v>
      </c>
      <c r="M12222" s="36">
        <f t="shared" si="190"/>
        <v>704.78</v>
      </c>
      <c r="N12222" s="37">
        <f>YEAR(Table1[[#This Row],[Data zamówienia]])</f>
        <v>2019</v>
      </c>
    </row>
    <row r="12223" spans="2:14" x14ac:dyDescent="0.3">
      <c r="B12223" s="32">
        <v>710269</v>
      </c>
      <c r="C12223" s="8" t="s">
        <v>21</v>
      </c>
      <c r="D12223" s="8" t="s">
        <v>39</v>
      </c>
      <c r="E12223" s="5" t="s">
        <v>25</v>
      </c>
      <c r="F12223" s="8">
        <v>295</v>
      </c>
      <c r="G12223" s="6">
        <v>43754</v>
      </c>
      <c r="H12223" s="6">
        <v>43758</v>
      </c>
      <c r="I12223" s="6">
        <v>43759</v>
      </c>
      <c r="J12223" s="5" t="s">
        <v>30</v>
      </c>
      <c r="K12223" s="7">
        <v>1431.63</v>
      </c>
      <c r="L12223" s="35">
        <v>773.08</v>
      </c>
      <c r="M12223" s="36">
        <f t="shared" si="190"/>
        <v>658.55000000000007</v>
      </c>
      <c r="N12223" s="37">
        <f>YEAR(Table1[[#This Row],[Data zamówienia]])</f>
        <v>2019</v>
      </c>
    </row>
    <row r="12224" spans="2:14" x14ac:dyDescent="0.3">
      <c r="B12224" s="32">
        <v>65575</v>
      </c>
      <c r="C12224" s="8" t="s">
        <v>27</v>
      </c>
      <c r="D12224" s="8" t="s">
        <v>36</v>
      </c>
      <c r="E12224" s="5" t="s">
        <v>23</v>
      </c>
      <c r="F12224" s="8">
        <v>24</v>
      </c>
      <c r="G12224" s="6">
        <v>43754</v>
      </c>
      <c r="H12224" s="6">
        <v>43756</v>
      </c>
      <c r="I12224" s="6">
        <v>43761</v>
      </c>
      <c r="J12224" s="5" t="s">
        <v>33</v>
      </c>
      <c r="K12224" s="7">
        <v>1713.66</v>
      </c>
      <c r="L12224" s="35">
        <v>1559.43</v>
      </c>
      <c r="M12224" s="36">
        <f t="shared" si="190"/>
        <v>154.23000000000002</v>
      </c>
      <c r="N12224" s="37">
        <f>YEAR(Table1[[#This Row],[Data zamówienia]])</f>
        <v>2019</v>
      </c>
    </row>
    <row r="12225" spans="2:14" x14ac:dyDescent="0.3">
      <c r="B12225" s="32">
        <v>325799</v>
      </c>
      <c r="C12225" s="8" t="s">
        <v>35</v>
      </c>
      <c r="D12225" s="8" t="s">
        <v>22</v>
      </c>
      <c r="E12225" s="5" t="s">
        <v>29</v>
      </c>
      <c r="F12225" s="8">
        <v>79</v>
      </c>
      <c r="G12225" s="6">
        <v>43754</v>
      </c>
      <c r="H12225" s="6">
        <v>43758</v>
      </c>
      <c r="I12225" s="6">
        <v>43759</v>
      </c>
      <c r="J12225" s="5" t="s">
        <v>33</v>
      </c>
      <c r="K12225" s="7">
        <v>616.16999999999996</v>
      </c>
      <c r="L12225" s="35">
        <v>511.42</v>
      </c>
      <c r="M12225" s="36">
        <f t="shared" si="190"/>
        <v>104.74999999999994</v>
      </c>
      <c r="N12225" s="37">
        <f>YEAR(Table1[[#This Row],[Data zamówienia]])</f>
        <v>2019</v>
      </c>
    </row>
    <row r="12226" spans="2:14" x14ac:dyDescent="0.3">
      <c r="B12226" s="32">
        <v>275134</v>
      </c>
      <c r="C12226" s="8" t="s">
        <v>35</v>
      </c>
      <c r="D12226" s="8" t="s">
        <v>28</v>
      </c>
      <c r="E12226" s="5" t="s">
        <v>34</v>
      </c>
      <c r="F12226" s="8">
        <v>239</v>
      </c>
      <c r="G12226" s="6">
        <v>43755</v>
      </c>
      <c r="H12226" s="6">
        <v>43756</v>
      </c>
      <c r="I12226" s="6">
        <v>43761</v>
      </c>
      <c r="J12226" s="5" t="s">
        <v>33</v>
      </c>
      <c r="K12226" s="7">
        <v>1950.58</v>
      </c>
      <c r="L12226" s="35">
        <v>1677.5</v>
      </c>
      <c r="M12226" s="36">
        <f t="shared" si="190"/>
        <v>273.07999999999993</v>
      </c>
      <c r="N12226" s="37">
        <f>YEAR(Table1[[#This Row],[Data zamówienia]])</f>
        <v>2019</v>
      </c>
    </row>
    <row r="12227" spans="2:14" x14ac:dyDescent="0.3">
      <c r="B12227" s="32">
        <v>32375</v>
      </c>
      <c r="C12227" s="8" t="s">
        <v>21</v>
      </c>
      <c r="D12227" s="8" t="s">
        <v>22</v>
      </c>
      <c r="E12227" s="5" t="s">
        <v>34</v>
      </c>
      <c r="F12227" s="8">
        <v>228</v>
      </c>
      <c r="G12227" s="6">
        <v>43756</v>
      </c>
      <c r="H12227" s="6">
        <v>43758</v>
      </c>
      <c r="I12227" s="6">
        <v>43763</v>
      </c>
      <c r="J12227" s="5" t="s">
        <v>40</v>
      </c>
      <c r="K12227" s="7">
        <v>465.47</v>
      </c>
      <c r="L12227" s="35">
        <v>428.23</v>
      </c>
      <c r="M12227" s="36">
        <f t="shared" si="190"/>
        <v>37.240000000000009</v>
      </c>
      <c r="N12227" s="37">
        <f>YEAR(Table1[[#This Row],[Data zamówienia]])</f>
        <v>2019</v>
      </c>
    </row>
    <row r="12228" spans="2:14" x14ac:dyDescent="0.3">
      <c r="B12228" s="32">
        <v>555905</v>
      </c>
      <c r="C12228" s="8" t="s">
        <v>27</v>
      </c>
      <c r="D12228" s="8" t="s">
        <v>22</v>
      </c>
      <c r="E12228" s="5" t="s">
        <v>37</v>
      </c>
      <c r="F12228" s="8">
        <v>26</v>
      </c>
      <c r="G12228" s="6">
        <v>43755</v>
      </c>
      <c r="H12228" s="6">
        <v>43759</v>
      </c>
      <c r="I12228" s="6">
        <v>43762</v>
      </c>
      <c r="J12228" s="5" t="s">
        <v>40</v>
      </c>
      <c r="K12228" s="7">
        <v>1452.7</v>
      </c>
      <c r="L12228" s="35">
        <v>1060.47</v>
      </c>
      <c r="M12228" s="36">
        <f t="shared" ref="M12228:M12291" si="191">K12228-L12228</f>
        <v>392.23</v>
      </c>
      <c r="N12228" s="37">
        <f>YEAR(Table1[[#This Row],[Data zamówienia]])</f>
        <v>2019</v>
      </c>
    </row>
    <row r="12229" spans="2:14" x14ac:dyDescent="0.3">
      <c r="B12229" s="32">
        <v>678209</v>
      </c>
      <c r="C12229" s="8" t="s">
        <v>27</v>
      </c>
      <c r="D12229" s="8" t="s">
        <v>36</v>
      </c>
      <c r="E12229" s="5" t="s">
        <v>31</v>
      </c>
      <c r="F12229" s="8">
        <v>26</v>
      </c>
      <c r="G12229" s="6">
        <v>43756</v>
      </c>
      <c r="H12229" s="6">
        <v>43756</v>
      </c>
      <c r="I12229" s="6">
        <v>43759</v>
      </c>
      <c r="J12229" s="5" t="s">
        <v>24</v>
      </c>
      <c r="K12229" s="7">
        <v>515.9</v>
      </c>
      <c r="L12229" s="35">
        <v>299.22000000000003</v>
      </c>
      <c r="M12229" s="36">
        <f t="shared" si="191"/>
        <v>216.67999999999995</v>
      </c>
      <c r="N12229" s="37">
        <f>YEAR(Table1[[#This Row],[Data zamówienia]])</f>
        <v>2019</v>
      </c>
    </row>
    <row r="12230" spans="2:14" x14ac:dyDescent="0.3">
      <c r="B12230" s="32">
        <v>290234</v>
      </c>
      <c r="C12230" s="8" t="s">
        <v>21</v>
      </c>
      <c r="D12230" s="8" t="s">
        <v>22</v>
      </c>
      <c r="E12230" s="5" t="s">
        <v>25</v>
      </c>
      <c r="F12230" s="8">
        <v>265</v>
      </c>
      <c r="G12230" s="6">
        <v>43755</v>
      </c>
      <c r="H12230" s="6">
        <v>43756</v>
      </c>
      <c r="I12230" s="6">
        <v>43759</v>
      </c>
      <c r="J12230" s="5" t="s">
        <v>32</v>
      </c>
      <c r="K12230" s="7">
        <v>1227.48</v>
      </c>
      <c r="L12230" s="35">
        <v>724.21</v>
      </c>
      <c r="M12230" s="36">
        <f t="shared" si="191"/>
        <v>503.27</v>
      </c>
      <c r="N12230" s="37">
        <f>YEAR(Table1[[#This Row],[Data zamówienia]])</f>
        <v>2019</v>
      </c>
    </row>
    <row r="12231" spans="2:14" x14ac:dyDescent="0.3">
      <c r="B12231" s="32">
        <v>156075</v>
      </c>
      <c r="C12231" s="8" t="s">
        <v>21</v>
      </c>
      <c r="D12231" s="8" t="s">
        <v>22</v>
      </c>
      <c r="E12231" s="5" t="s">
        <v>34</v>
      </c>
      <c r="F12231" s="8">
        <v>279</v>
      </c>
      <c r="G12231" s="6">
        <v>43756</v>
      </c>
      <c r="H12231" s="6">
        <v>43756</v>
      </c>
      <c r="I12231" s="6">
        <v>43762</v>
      </c>
      <c r="J12231" s="5" t="s">
        <v>24</v>
      </c>
      <c r="K12231" s="7">
        <v>952.92</v>
      </c>
      <c r="L12231" s="35">
        <v>886.22</v>
      </c>
      <c r="M12231" s="36">
        <f t="shared" si="191"/>
        <v>66.699999999999932</v>
      </c>
      <c r="N12231" s="37">
        <f>YEAR(Table1[[#This Row],[Data zamówienia]])</f>
        <v>2019</v>
      </c>
    </row>
    <row r="12232" spans="2:14" x14ac:dyDescent="0.3">
      <c r="B12232" s="32">
        <v>169962</v>
      </c>
      <c r="C12232" s="8" t="s">
        <v>21</v>
      </c>
      <c r="D12232" s="8" t="s">
        <v>36</v>
      </c>
      <c r="E12232" s="5" t="s">
        <v>34</v>
      </c>
      <c r="F12232" s="8">
        <v>313</v>
      </c>
      <c r="G12232" s="6">
        <v>43755</v>
      </c>
      <c r="H12232" s="6">
        <v>43759</v>
      </c>
      <c r="I12232" s="6">
        <v>43765</v>
      </c>
      <c r="J12232" s="5" t="s">
        <v>30</v>
      </c>
      <c r="K12232" s="7">
        <v>1480.43</v>
      </c>
      <c r="L12232" s="35">
        <v>962.28</v>
      </c>
      <c r="M12232" s="36">
        <f t="shared" si="191"/>
        <v>518.15000000000009</v>
      </c>
      <c r="N12232" s="37">
        <f>YEAR(Table1[[#This Row],[Data zamówienia]])</f>
        <v>2019</v>
      </c>
    </row>
    <row r="12233" spans="2:14" x14ac:dyDescent="0.3">
      <c r="B12233" s="32">
        <v>739502</v>
      </c>
      <c r="C12233" s="8" t="s">
        <v>38</v>
      </c>
      <c r="D12233" s="8" t="s">
        <v>39</v>
      </c>
      <c r="E12233" s="5" t="s">
        <v>23</v>
      </c>
      <c r="F12233" s="8">
        <v>141</v>
      </c>
      <c r="G12233" s="6">
        <v>43757</v>
      </c>
      <c r="H12233" s="6">
        <v>43759</v>
      </c>
      <c r="I12233" s="6">
        <v>43762</v>
      </c>
      <c r="J12233" s="5" t="s">
        <v>26</v>
      </c>
      <c r="K12233" s="7">
        <v>1706.2</v>
      </c>
      <c r="L12233" s="35">
        <v>921.35</v>
      </c>
      <c r="M12233" s="36">
        <f t="shared" si="191"/>
        <v>784.85</v>
      </c>
      <c r="N12233" s="37">
        <f>YEAR(Table1[[#This Row],[Data zamówienia]])</f>
        <v>2019</v>
      </c>
    </row>
    <row r="12234" spans="2:14" x14ac:dyDescent="0.3">
      <c r="B12234" s="32">
        <v>60042</v>
      </c>
      <c r="C12234" s="8" t="s">
        <v>27</v>
      </c>
      <c r="D12234" s="8" t="s">
        <v>39</v>
      </c>
      <c r="E12234" s="5" t="s">
        <v>23</v>
      </c>
      <c r="F12234" s="8">
        <v>22</v>
      </c>
      <c r="G12234" s="6">
        <v>43756</v>
      </c>
      <c r="H12234" s="6">
        <v>43760</v>
      </c>
      <c r="I12234" s="6">
        <v>43763</v>
      </c>
      <c r="J12234" s="5" t="s">
        <v>40</v>
      </c>
      <c r="K12234" s="7">
        <v>1012.07</v>
      </c>
      <c r="L12234" s="35">
        <v>546.52</v>
      </c>
      <c r="M12234" s="36">
        <f t="shared" si="191"/>
        <v>465.55000000000007</v>
      </c>
      <c r="N12234" s="37">
        <f>YEAR(Table1[[#This Row],[Data zamówienia]])</f>
        <v>2019</v>
      </c>
    </row>
    <row r="12235" spans="2:14" x14ac:dyDescent="0.3">
      <c r="B12235" s="32">
        <v>4422</v>
      </c>
      <c r="C12235" s="8" t="s">
        <v>21</v>
      </c>
      <c r="D12235" s="8" t="s">
        <v>39</v>
      </c>
      <c r="E12235" s="5" t="s">
        <v>34</v>
      </c>
      <c r="F12235" s="8">
        <v>60</v>
      </c>
      <c r="G12235" s="6">
        <v>43756</v>
      </c>
      <c r="H12235" s="6">
        <v>43760</v>
      </c>
      <c r="I12235" s="6">
        <v>43763</v>
      </c>
      <c r="J12235" s="5" t="s">
        <v>32</v>
      </c>
      <c r="K12235" s="7">
        <v>287.82</v>
      </c>
      <c r="L12235" s="35">
        <v>181.33</v>
      </c>
      <c r="M12235" s="36">
        <f t="shared" si="191"/>
        <v>106.48999999999998</v>
      </c>
      <c r="N12235" s="37">
        <f>YEAR(Table1[[#This Row],[Data zamówienia]])</f>
        <v>2019</v>
      </c>
    </row>
    <row r="12236" spans="2:14" x14ac:dyDescent="0.3">
      <c r="B12236" s="32">
        <v>240884</v>
      </c>
      <c r="C12236" s="8" t="s">
        <v>21</v>
      </c>
      <c r="D12236" s="8" t="s">
        <v>28</v>
      </c>
      <c r="E12236" s="5" t="s">
        <v>31</v>
      </c>
      <c r="F12236" s="8">
        <v>235</v>
      </c>
      <c r="G12236" s="6">
        <v>43756</v>
      </c>
      <c r="H12236" s="6">
        <v>43760</v>
      </c>
      <c r="I12236" s="6">
        <v>43766</v>
      </c>
      <c r="J12236" s="5" t="s">
        <v>24</v>
      </c>
      <c r="K12236" s="7">
        <v>1339.99</v>
      </c>
      <c r="L12236" s="35">
        <v>696.79</v>
      </c>
      <c r="M12236" s="36">
        <f t="shared" si="191"/>
        <v>643.20000000000005</v>
      </c>
      <c r="N12236" s="37">
        <f>YEAR(Table1[[#This Row],[Data zamówienia]])</f>
        <v>2019</v>
      </c>
    </row>
    <row r="12237" spans="2:14" x14ac:dyDescent="0.3">
      <c r="B12237" s="32">
        <v>989256</v>
      </c>
      <c r="C12237" s="8" t="s">
        <v>38</v>
      </c>
      <c r="D12237" s="8" t="s">
        <v>36</v>
      </c>
      <c r="E12237" s="5" t="s">
        <v>29</v>
      </c>
      <c r="F12237" s="8">
        <v>99</v>
      </c>
      <c r="G12237" s="6">
        <v>43757</v>
      </c>
      <c r="H12237" s="6">
        <v>43760</v>
      </c>
      <c r="I12237" s="6">
        <v>43765</v>
      </c>
      <c r="J12237" s="5" t="s">
        <v>40</v>
      </c>
      <c r="K12237" s="7">
        <v>264.42</v>
      </c>
      <c r="L12237" s="35">
        <v>163.94</v>
      </c>
      <c r="M12237" s="36">
        <f t="shared" si="191"/>
        <v>100.48000000000002</v>
      </c>
      <c r="N12237" s="37">
        <f>YEAR(Table1[[#This Row],[Data zamówienia]])</f>
        <v>2019</v>
      </c>
    </row>
    <row r="12238" spans="2:14" x14ac:dyDescent="0.3">
      <c r="B12238" s="32">
        <v>163767</v>
      </c>
      <c r="C12238" s="8" t="s">
        <v>21</v>
      </c>
      <c r="D12238" s="8" t="s">
        <v>22</v>
      </c>
      <c r="E12238" s="5" t="s">
        <v>29</v>
      </c>
      <c r="F12238" s="8">
        <v>323</v>
      </c>
      <c r="G12238" s="6">
        <v>43757</v>
      </c>
      <c r="H12238" s="6">
        <v>43760</v>
      </c>
      <c r="I12238" s="6">
        <v>43763</v>
      </c>
      <c r="J12238" s="5" t="s">
        <v>32</v>
      </c>
      <c r="K12238" s="7">
        <v>1160.6600000000001</v>
      </c>
      <c r="L12238" s="35">
        <v>766.04</v>
      </c>
      <c r="M12238" s="36">
        <f t="shared" si="191"/>
        <v>394.62000000000012</v>
      </c>
      <c r="N12238" s="37">
        <f>YEAR(Table1[[#This Row],[Data zamówienia]])</f>
        <v>2019</v>
      </c>
    </row>
    <row r="12239" spans="2:14" x14ac:dyDescent="0.3">
      <c r="B12239" s="32">
        <v>83100</v>
      </c>
      <c r="C12239" s="8" t="s">
        <v>21</v>
      </c>
      <c r="D12239" s="8" t="s">
        <v>28</v>
      </c>
      <c r="E12239" s="5" t="s">
        <v>29</v>
      </c>
      <c r="F12239" s="8">
        <v>183</v>
      </c>
      <c r="G12239" s="6">
        <v>43757</v>
      </c>
      <c r="H12239" s="6">
        <v>43758</v>
      </c>
      <c r="I12239" s="6">
        <v>43759</v>
      </c>
      <c r="J12239" s="5" t="s">
        <v>26</v>
      </c>
      <c r="K12239" s="7">
        <v>1482.41</v>
      </c>
      <c r="L12239" s="35">
        <v>785.68</v>
      </c>
      <c r="M12239" s="36">
        <f t="shared" si="191"/>
        <v>696.73000000000013</v>
      </c>
      <c r="N12239" s="37">
        <f>YEAR(Table1[[#This Row],[Data zamówienia]])</f>
        <v>2019</v>
      </c>
    </row>
    <row r="12240" spans="2:14" x14ac:dyDescent="0.3">
      <c r="B12240" s="32">
        <v>215372</v>
      </c>
      <c r="C12240" s="8" t="s">
        <v>21</v>
      </c>
      <c r="D12240" s="8" t="s">
        <v>36</v>
      </c>
      <c r="E12240" s="5" t="s">
        <v>34</v>
      </c>
      <c r="F12240" s="8">
        <v>183</v>
      </c>
      <c r="G12240" s="6">
        <v>43758</v>
      </c>
      <c r="H12240" s="6">
        <v>43761</v>
      </c>
      <c r="I12240" s="6">
        <v>43762</v>
      </c>
      <c r="J12240" s="5" t="s">
        <v>33</v>
      </c>
      <c r="K12240" s="7">
        <v>244.72</v>
      </c>
      <c r="L12240" s="35">
        <v>139.49</v>
      </c>
      <c r="M12240" s="36">
        <f t="shared" si="191"/>
        <v>105.22999999999999</v>
      </c>
      <c r="N12240" s="37">
        <f>YEAR(Table1[[#This Row],[Data zamówienia]])</f>
        <v>2019</v>
      </c>
    </row>
    <row r="12241" spans="2:14" x14ac:dyDescent="0.3">
      <c r="B12241" s="32">
        <v>483543</v>
      </c>
      <c r="C12241" s="8" t="s">
        <v>21</v>
      </c>
      <c r="D12241" s="8" t="s">
        <v>36</v>
      </c>
      <c r="E12241" s="5" t="s">
        <v>25</v>
      </c>
      <c r="F12241" s="8">
        <v>133</v>
      </c>
      <c r="G12241" s="6">
        <v>43758</v>
      </c>
      <c r="H12241" s="6">
        <v>43760</v>
      </c>
      <c r="I12241" s="6">
        <v>43762</v>
      </c>
      <c r="J12241" s="5" t="s">
        <v>40</v>
      </c>
      <c r="K12241" s="7">
        <v>244.72</v>
      </c>
      <c r="L12241" s="35">
        <v>190.88</v>
      </c>
      <c r="M12241" s="36">
        <f t="shared" si="191"/>
        <v>53.84</v>
      </c>
      <c r="N12241" s="37">
        <f>YEAR(Table1[[#This Row],[Data zamówienia]])</f>
        <v>2019</v>
      </c>
    </row>
    <row r="12242" spans="2:14" x14ac:dyDescent="0.3">
      <c r="B12242" s="32">
        <v>747958</v>
      </c>
      <c r="C12242" s="8" t="s">
        <v>21</v>
      </c>
      <c r="D12242" s="8" t="s">
        <v>36</v>
      </c>
      <c r="E12242" s="5" t="s">
        <v>37</v>
      </c>
      <c r="F12242" s="8">
        <v>315</v>
      </c>
      <c r="G12242" s="6">
        <v>43757</v>
      </c>
      <c r="H12242" s="6">
        <v>43758</v>
      </c>
      <c r="I12242" s="6">
        <v>43760</v>
      </c>
      <c r="J12242" s="5" t="s">
        <v>24</v>
      </c>
      <c r="K12242" s="7">
        <v>962.76</v>
      </c>
      <c r="L12242" s="35">
        <v>827.97</v>
      </c>
      <c r="M12242" s="36">
        <f t="shared" si="191"/>
        <v>134.78999999999996</v>
      </c>
      <c r="N12242" s="37">
        <f>YEAR(Table1[[#This Row],[Data zamówienia]])</f>
        <v>2019</v>
      </c>
    </row>
    <row r="12243" spans="2:14" x14ac:dyDescent="0.3">
      <c r="B12243" s="32">
        <v>511566</v>
      </c>
      <c r="C12243" s="8" t="s">
        <v>27</v>
      </c>
      <c r="D12243" s="8" t="s">
        <v>39</v>
      </c>
      <c r="E12243" s="5" t="s">
        <v>37</v>
      </c>
      <c r="F12243" s="8">
        <v>17</v>
      </c>
      <c r="G12243" s="6">
        <v>43758</v>
      </c>
      <c r="H12243" s="6">
        <v>43761</v>
      </c>
      <c r="I12243" s="6">
        <v>43765</v>
      </c>
      <c r="J12243" s="5" t="s">
        <v>40</v>
      </c>
      <c r="K12243" s="7">
        <v>816.57</v>
      </c>
      <c r="L12243" s="35">
        <v>661.42</v>
      </c>
      <c r="M12243" s="36">
        <f t="shared" si="191"/>
        <v>155.15000000000009</v>
      </c>
      <c r="N12243" s="37">
        <f>YEAR(Table1[[#This Row],[Data zamówienia]])</f>
        <v>2019</v>
      </c>
    </row>
    <row r="12244" spans="2:14" x14ac:dyDescent="0.3">
      <c r="B12244" s="32">
        <v>97646</v>
      </c>
      <c r="C12244" s="8" t="s">
        <v>35</v>
      </c>
      <c r="D12244" s="8" t="s">
        <v>28</v>
      </c>
      <c r="E12244" s="5" t="s">
        <v>37</v>
      </c>
      <c r="F12244" s="8">
        <v>237</v>
      </c>
      <c r="G12244" s="6">
        <v>43758</v>
      </c>
      <c r="H12244" s="6">
        <v>43761</v>
      </c>
      <c r="I12244" s="6">
        <v>43764</v>
      </c>
      <c r="J12244" s="5" t="s">
        <v>33</v>
      </c>
      <c r="K12244" s="7">
        <v>1631.74</v>
      </c>
      <c r="L12244" s="35">
        <v>1191.17</v>
      </c>
      <c r="M12244" s="36">
        <f t="shared" si="191"/>
        <v>440.56999999999994</v>
      </c>
      <c r="N12244" s="37">
        <f>YEAR(Table1[[#This Row],[Data zamówienia]])</f>
        <v>2019</v>
      </c>
    </row>
    <row r="12245" spans="2:14" x14ac:dyDescent="0.3">
      <c r="B12245" s="32">
        <v>219201</v>
      </c>
      <c r="C12245" s="8" t="s">
        <v>27</v>
      </c>
      <c r="D12245" s="8" t="s">
        <v>28</v>
      </c>
      <c r="E12245" s="5" t="s">
        <v>23</v>
      </c>
      <c r="F12245" s="8">
        <v>299</v>
      </c>
      <c r="G12245" s="6">
        <v>43757</v>
      </c>
      <c r="H12245" s="6">
        <v>43759</v>
      </c>
      <c r="I12245" s="6">
        <v>43761</v>
      </c>
      <c r="J12245" s="5" t="s">
        <v>24</v>
      </c>
      <c r="K12245" s="7">
        <v>663.94</v>
      </c>
      <c r="L12245" s="35">
        <v>484.68</v>
      </c>
      <c r="M12245" s="36">
        <f t="shared" si="191"/>
        <v>179.26000000000005</v>
      </c>
      <c r="N12245" s="37">
        <f>YEAR(Table1[[#This Row],[Data zamówienia]])</f>
        <v>2019</v>
      </c>
    </row>
    <row r="12246" spans="2:14" x14ac:dyDescent="0.3">
      <c r="B12246" s="32">
        <v>894709</v>
      </c>
      <c r="C12246" s="8" t="s">
        <v>38</v>
      </c>
      <c r="D12246" s="8" t="s">
        <v>36</v>
      </c>
      <c r="E12246" s="5" t="s">
        <v>37</v>
      </c>
      <c r="F12246" s="8">
        <v>33</v>
      </c>
      <c r="G12246" s="6">
        <v>43759</v>
      </c>
      <c r="H12246" s="6">
        <v>43761</v>
      </c>
      <c r="I12246" s="6">
        <v>43766</v>
      </c>
      <c r="J12246" s="5" t="s">
        <v>24</v>
      </c>
      <c r="K12246" s="7">
        <v>1158.1600000000001</v>
      </c>
      <c r="L12246" s="35">
        <v>636.99</v>
      </c>
      <c r="M12246" s="36">
        <f t="shared" si="191"/>
        <v>521.17000000000007</v>
      </c>
      <c r="N12246" s="37">
        <f>YEAR(Table1[[#This Row],[Data zamówienia]])</f>
        <v>2019</v>
      </c>
    </row>
    <row r="12247" spans="2:14" x14ac:dyDescent="0.3">
      <c r="B12247" s="32">
        <v>772870</v>
      </c>
      <c r="C12247" s="8" t="s">
        <v>27</v>
      </c>
      <c r="D12247" s="8" t="s">
        <v>28</v>
      </c>
      <c r="E12247" s="5" t="s">
        <v>31</v>
      </c>
      <c r="F12247" s="8">
        <v>309</v>
      </c>
      <c r="G12247" s="6">
        <v>43758</v>
      </c>
      <c r="H12247" s="6">
        <v>43759</v>
      </c>
      <c r="I12247" s="6">
        <v>43762</v>
      </c>
      <c r="J12247" s="5" t="s">
        <v>24</v>
      </c>
      <c r="K12247" s="7">
        <v>1125.6500000000001</v>
      </c>
      <c r="L12247" s="35">
        <v>1024.3399999999999</v>
      </c>
      <c r="M12247" s="36">
        <f t="shared" si="191"/>
        <v>101.31000000000017</v>
      </c>
      <c r="N12247" s="37">
        <f>YEAR(Table1[[#This Row],[Data zamówienia]])</f>
        <v>2019</v>
      </c>
    </row>
    <row r="12248" spans="2:14" x14ac:dyDescent="0.3">
      <c r="B12248" s="32">
        <v>529992</v>
      </c>
      <c r="C12248" s="8" t="s">
        <v>21</v>
      </c>
      <c r="D12248" s="8" t="s">
        <v>28</v>
      </c>
      <c r="E12248" s="5" t="s">
        <v>23</v>
      </c>
      <c r="F12248" s="8">
        <v>12</v>
      </c>
      <c r="G12248" s="6">
        <v>43759</v>
      </c>
      <c r="H12248" s="6">
        <v>43760</v>
      </c>
      <c r="I12248" s="6">
        <v>43765</v>
      </c>
      <c r="J12248" s="5" t="s">
        <v>33</v>
      </c>
      <c r="K12248" s="7">
        <v>1487.21</v>
      </c>
      <c r="L12248" s="35">
        <v>1204.6400000000001</v>
      </c>
      <c r="M12248" s="36">
        <f t="shared" si="191"/>
        <v>282.56999999999994</v>
      </c>
      <c r="N12248" s="37">
        <f>YEAR(Table1[[#This Row],[Data zamówienia]])</f>
        <v>2019</v>
      </c>
    </row>
    <row r="12249" spans="2:14" x14ac:dyDescent="0.3">
      <c r="B12249" s="32">
        <v>328115</v>
      </c>
      <c r="C12249" s="8" t="s">
        <v>27</v>
      </c>
      <c r="D12249" s="8" t="s">
        <v>36</v>
      </c>
      <c r="E12249" s="5" t="s">
        <v>29</v>
      </c>
      <c r="F12249" s="8">
        <v>211</v>
      </c>
      <c r="G12249" s="6">
        <v>43758</v>
      </c>
      <c r="H12249" s="6">
        <v>43759</v>
      </c>
      <c r="I12249" s="6">
        <v>43763</v>
      </c>
      <c r="J12249" s="5" t="s">
        <v>26</v>
      </c>
      <c r="K12249" s="7">
        <v>538.84</v>
      </c>
      <c r="L12249" s="35">
        <v>393.35</v>
      </c>
      <c r="M12249" s="36">
        <f t="shared" si="191"/>
        <v>145.49</v>
      </c>
      <c r="N12249" s="37">
        <f>YEAR(Table1[[#This Row],[Data zamówienia]])</f>
        <v>2019</v>
      </c>
    </row>
    <row r="12250" spans="2:14" x14ac:dyDescent="0.3">
      <c r="B12250" s="32">
        <v>777780</v>
      </c>
      <c r="C12250" s="8" t="s">
        <v>38</v>
      </c>
      <c r="D12250" s="8" t="s">
        <v>22</v>
      </c>
      <c r="E12250" s="5" t="s">
        <v>37</v>
      </c>
      <c r="F12250" s="8">
        <v>105</v>
      </c>
      <c r="G12250" s="6">
        <v>43758</v>
      </c>
      <c r="H12250" s="6">
        <v>43760</v>
      </c>
      <c r="I12250" s="6">
        <v>43766</v>
      </c>
      <c r="J12250" s="5" t="s">
        <v>40</v>
      </c>
      <c r="K12250" s="7">
        <v>1371.79</v>
      </c>
      <c r="L12250" s="35">
        <v>973.97</v>
      </c>
      <c r="M12250" s="36">
        <f t="shared" si="191"/>
        <v>397.81999999999994</v>
      </c>
      <c r="N12250" s="37">
        <f>YEAR(Table1[[#This Row],[Data zamówienia]])</f>
        <v>2019</v>
      </c>
    </row>
    <row r="12251" spans="2:14" x14ac:dyDescent="0.3">
      <c r="B12251" s="32">
        <v>819410</v>
      </c>
      <c r="C12251" s="8" t="s">
        <v>21</v>
      </c>
      <c r="D12251" s="8" t="s">
        <v>39</v>
      </c>
      <c r="E12251" s="5" t="s">
        <v>29</v>
      </c>
      <c r="F12251" s="8">
        <v>25</v>
      </c>
      <c r="G12251" s="6">
        <v>43758</v>
      </c>
      <c r="H12251" s="6">
        <v>43759</v>
      </c>
      <c r="I12251" s="6">
        <v>43763</v>
      </c>
      <c r="J12251" s="5" t="s">
        <v>30</v>
      </c>
      <c r="K12251" s="7">
        <v>590.77</v>
      </c>
      <c r="L12251" s="35">
        <v>301.29000000000002</v>
      </c>
      <c r="M12251" s="36">
        <f t="shared" si="191"/>
        <v>289.47999999999996</v>
      </c>
      <c r="N12251" s="37">
        <f>YEAR(Table1[[#This Row],[Data zamówienia]])</f>
        <v>2019</v>
      </c>
    </row>
    <row r="12252" spans="2:14" x14ac:dyDescent="0.3">
      <c r="B12252" s="32">
        <v>465858</v>
      </c>
      <c r="C12252" s="8" t="s">
        <v>27</v>
      </c>
      <c r="D12252" s="8" t="s">
        <v>36</v>
      </c>
      <c r="E12252" s="5" t="s">
        <v>34</v>
      </c>
      <c r="F12252" s="8">
        <v>65</v>
      </c>
      <c r="G12252" s="6">
        <v>43759</v>
      </c>
      <c r="H12252" s="6">
        <v>43760</v>
      </c>
      <c r="I12252" s="6">
        <v>43763</v>
      </c>
      <c r="J12252" s="5" t="s">
        <v>32</v>
      </c>
      <c r="K12252" s="7">
        <v>1603.99</v>
      </c>
      <c r="L12252" s="35">
        <v>866.15</v>
      </c>
      <c r="M12252" s="36">
        <f t="shared" si="191"/>
        <v>737.84</v>
      </c>
      <c r="N12252" s="37">
        <f>YEAR(Table1[[#This Row],[Data zamówienia]])</f>
        <v>2019</v>
      </c>
    </row>
    <row r="12253" spans="2:14" x14ac:dyDescent="0.3">
      <c r="B12253" s="32">
        <v>320950</v>
      </c>
      <c r="C12253" s="8" t="s">
        <v>21</v>
      </c>
      <c r="D12253" s="8" t="s">
        <v>28</v>
      </c>
      <c r="E12253" s="5" t="s">
        <v>37</v>
      </c>
      <c r="F12253" s="8">
        <v>334</v>
      </c>
      <c r="G12253" s="6">
        <v>43758</v>
      </c>
      <c r="H12253" s="6">
        <v>43761</v>
      </c>
      <c r="I12253" s="6">
        <v>43763</v>
      </c>
      <c r="J12253" s="5" t="s">
        <v>30</v>
      </c>
      <c r="K12253" s="7">
        <v>1523.41</v>
      </c>
      <c r="L12253" s="35">
        <v>776.94</v>
      </c>
      <c r="M12253" s="36">
        <f t="shared" si="191"/>
        <v>746.47</v>
      </c>
      <c r="N12253" s="37">
        <f>YEAR(Table1[[#This Row],[Data zamówienia]])</f>
        <v>2019</v>
      </c>
    </row>
    <row r="12254" spans="2:14" x14ac:dyDescent="0.3">
      <c r="B12254" s="32">
        <v>920921</v>
      </c>
      <c r="C12254" s="8" t="s">
        <v>27</v>
      </c>
      <c r="D12254" s="8" t="s">
        <v>22</v>
      </c>
      <c r="E12254" s="5" t="s">
        <v>34</v>
      </c>
      <c r="F12254" s="8">
        <v>81</v>
      </c>
      <c r="G12254" s="6">
        <v>43758</v>
      </c>
      <c r="H12254" s="6">
        <v>43759</v>
      </c>
      <c r="I12254" s="6">
        <v>43766</v>
      </c>
      <c r="J12254" s="5" t="s">
        <v>33</v>
      </c>
      <c r="K12254" s="7">
        <v>804.08</v>
      </c>
      <c r="L12254" s="35">
        <v>635.22</v>
      </c>
      <c r="M12254" s="36">
        <f t="shared" si="191"/>
        <v>168.86</v>
      </c>
      <c r="N12254" s="37">
        <f>YEAR(Table1[[#This Row],[Data zamówienia]])</f>
        <v>2019</v>
      </c>
    </row>
    <row r="12255" spans="2:14" x14ac:dyDescent="0.3">
      <c r="B12255" s="32">
        <v>236431</v>
      </c>
      <c r="C12255" s="8" t="s">
        <v>27</v>
      </c>
      <c r="D12255" s="8" t="s">
        <v>39</v>
      </c>
      <c r="E12255" s="5" t="s">
        <v>23</v>
      </c>
      <c r="F12255" s="8">
        <v>255</v>
      </c>
      <c r="G12255" s="6">
        <v>43759</v>
      </c>
      <c r="H12255" s="6">
        <v>43760</v>
      </c>
      <c r="I12255" s="6">
        <v>43766</v>
      </c>
      <c r="J12255" s="5" t="s">
        <v>30</v>
      </c>
      <c r="K12255" s="7">
        <v>959.54</v>
      </c>
      <c r="L12255" s="35">
        <v>671.68</v>
      </c>
      <c r="M12255" s="36">
        <f t="shared" si="191"/>
        <v>287.86</v>
      </c>
      <c r="N12255" s="37">
        <f>YEAR(Table1[[#This Row],[Data zamówienia]])</f>
        <v>2019</v>
      </c>
    </row>
    <row r="12256" spans="2:14" x14ac:dyDescent="0.3">
      <c r="B12256" s="32">
        <v>594795</v>
      </c>
      <c r="C12256" s="8" t="s">
        <v>21</v>
      </c>
      <c r="D12256" s="8" t="s">
        <v>28</v>
      </c>
      <c r="E12256" s="5" t="s">
        <v>29</v>
      </c>
      <c r="F12256" s="8">
        <v>88</v>
      </c>
      <c r="G12256" s="6">
        <v>43759</v>
      </c>
      <c r="H12256" s="6">
        <v>43760</v>
      </c>
      <c r="I12256" s="6">
        <v>43762</v>
      </c>
      <c r="J12256" s="5" t="s">
        <v>26</v>
      </c>
      <c r="K12256" s="7">
        <v>285.89999999999998</v>
      </c>
      <c r="L12256" s="35">
        <v>182.98</v>
      </c>
      <c r="M12256" s="36">
        <f t="shared" si="191"/>
        <v>102.91999999999999</v>
      </c>
      <c r="N12256" s="37">
        <f>YEAR(Table1[[#This Row],[Data zamówienia]])</f>
        <v>2019</v>
      </c>
    </row>
    <row r="12257" spans="2:14" x14ac:dyDescent="0.3">
      <c r="B12257" s="32">
        <v>826356</v>
      </c>
      <c r="C12257" s="8" t="s">
        <v>21</v>
      </c>
      <c r="D12257" s="8" t="s">
        <v>28</v>
      </c>
      <c r="E12257" s="5" t="s">
        <v>31</v>
      </c>
      <c r="F12257" s="8">
        <v>55</v>
      </c>
      <c r="G12257" s="6">
        <v>43760</v>
      </c>
      <c r="H12257" s="6">
        <v>43762</v>
      </c>
      <c r="I12257" s="6">
        <v>43768</v>
      </c>
      <c r="J12257" s="5" t="s">
        <v>26</v>
      </c>
      <c r="K12257" s="7">
        <v>1802.47</v>
      </c>
      <c r="L12257" s="35">
        <v>1045.43</v>
      </c>
      <c r="M12257" s="36">
        <f t="shared" si="191"/>
        <v>757.04</v>
      </c>
      <c r="N12257" s="37">
        <f>YEAR(Table1[[#This Row],[Data zamówienia]])</f>
        <v>2019</v>
      </c>
    </row>
    <row r="12258" spans="2:14" x14ac:dyDescent="0.3">
      <c r="B12258" s="32">
        <v>810655</v>
      </c>
      <c r="C12258" s="8" t="s">
        <v>21</v>
      </c>
      <c r="D12258" s="8" t="s">
        <v>36</v>
      </c>
      <c r="E12258" s="5" t="s">
        <v>23</v>
      </c>
      <c r="F12258" s="8">
        <v>168</v>
      </c>
      <c r="G12258" s="6">
        <v>43759</v>
      </c>
      <c r="H12258" s="6">
        <v>43763</v>
      </c>
      <c r="I12258" s="6">
        <v>43769</v>
      </c>
      <c r="J12258" s="5" t="s">
        <v>26</v>
      </c>
      <c r="K12258" s="7">
        <v>411.93</v>
      </c>
      <c r="L12258" s="35">
        <v>255.4</v>
      </c>
      <c r="M12258" s="36">
        <f t="shared" si="191"/>
        <v>156.53</v>
      </c>
      <c r="N12258" s="37">
        <f>YEAR(Table1[[#This Row],[Data zamówienia]])</f>
        <v>2019</v>
      </c>
    </row>
    <row r="12259" spans="2:14" x14ac:dyDescent="0.3">
      <c r="B12259" s="32">
        <v>896770</v>
      </c>
      <c r="C12259" s="8" t="s">
        <v>27</v>
      </c>
      <c r="D12259" s="8" t="s">
        <v>28</v>
      </c>
      <c r="E12259" s="5" t="s">
        <v>25</v>
      </c>
      <c r="F12259" s="8">
        <v>133</v>
      </c>
      <c r="G12259" s="6">
        <v>43760</v>
      </c>
      <c r="H12259" s="6">
        <v>43760</v>
      </c>
      <c r="I12259" s="6">
        <v>43763</v>
      </c>
      <c r="J12259" s="5" t="s">
        <v>32</v>
      </c>
      <c r="K12259" s="7">
        <v>1480.43</v>
      </c>
      <c r="L12259" s="35">
        <v>755.02</v>
      </c>
      <c r="M12259" s="36">
        <f t="shared" si="191"/>
        <v>725.41000000000008</v>
      </c>
      <c r="N12259" s="37">
        <f>YEAR(Table1[[#This Row],[Data zamówienia]])</f>
        <v>2019</v>
      </c>
    </row>
    <row r="12260" spans="2:14" x14ac:dyDescent="0.3">
      <c r="B12260" s="32">
        <v>781970</v>
      </c>
      <c r="C12260" s="8" t="s">
        <v>21</v>
      </c>
      <c r="D12260" s="8" t="s">
        <v>22</v>
      </c>
      <c r="E12260" s="5" t="s">
        <v>31</v>
      </c>
      <c r="F12260" s="8">
        <v>129</v>
      </c>
      <c r="G12260" s="6">
        <v>43760</v>
      </c>
      <c r="H12260" s="6">
        <v>43762</v>
      </c>
      <c r="I12260" s="6">
        <v>43769</v>
      </c>
      <c r="J12260" s="5" t="s">
        <v>33</v>
      </c>
      <c r="K12260" s="7">
        <v>336.43</v>
      </c>
      <c r="L12260" s="35">
        <v>309.52</v>
      </c>
      <c r="M12260" s="36">
        <f t="shared" si="191"/>
        <v>26.910000000000025</v>
      </c>
      <c r="N12260" s="37">
        <f>YEAR(Table1[[#This Row],[Data zamówienia]])</f>
        <v>2019</v>
      </c>
    </row>
    <row r="12261" spans="2:14" x14ac:dyDescent="0.3">
      <c r="B12261" s="32">
        <v>640196</v>
      </c>
      <c r="C12261" s="8" t="s">
        <v>21</v>
      </c>
      <c r="D12261" s="8" t="s">
        <v>28</v>
      </c>
      <c r="E12261" s="5" t="s">
        <v>34</v>
      </c>
      <c r="F12261" s="8">
        <v>265</v>
      </c>
      <c r="G12261" s="6">
        <v>43760</v>
      </c>
      <c r="H12261" s="6">
        <v>43762</v>
      </c>
      <c r="I12261" s="6">
        <v>43766</v>
      </c>
      <c r="J12261" s="5" t="s">
        <v>24</v>
      </c>
      <c r="K12261" s="7">
        <v>922.91</v>
      </c>
      <c r="L12261" s="35">
        <v>710.64</v>
      </c>
      <c r="M12261" s="36">
        <f t="shared" si="191"/>
        <v>212.26999999999998</v>
      </c>
      <c r="N12261" s="37">
        <f>YEAR(Table1[[#This Row],[Data zamówienia]])</f>
        <v>2019</v>
      </c>
    </row>
    <row r="12262" spans="2:14" x14ac:dyDescent="0.3">
      <c r="B12262" s="32">
        <v>447892</v>
      </c>
      <c r="C12262" s="8" t="s">
        <v>21</v>
      </c>
      <c r="D12262" s="8" t="s">
        <v>22</v>
      </c>
      <c r="E12262" s="5" t="s">
        <v>37</v>
      </c>
      <c r="F12262" s="8">
        <v>102</v>
      </c>
      <c r="G12262" s="6">
        <v>43760</v>
      </c>
      <c r="H12262" s="6">
        <v>43760</v>
      </c>
      <c r="I12262" s="6">
        <v>43763</v>
      </c>
      <c r="J12262" s="5" t="s">
        <v>32</v>
      </c>
      <c r="K12262" s="7">
        <v>1171.6500000000001</v>
      </c>
      <c r="L12262" s="35">
        <v>972.47</v>
      </c>
      <c r="M12262" s="36">
        <f t="shared" si="191"/>
        <v>199.18000000000006</v>
      </c>
      <c r="N12262" s="37">
        <f>YEAR(Table1[[#This Row],[Data zamówienia]])</f>
        <v>2019</v>
      </c>
    </row>
    <row r="12263" spans="2:14" x14ac:dyDescent="0.3">
      <c r="B12263" s="32">
        <v>170455</v>
      </c>
      <c r="C12263" s="8" t="s">
        <v>21</v>
      </c>
      <c r="D12263" s="8" t="s">
        <v>36</v>
      </c>
      <c r="E12263" s="5" t="s">
        <v>25</v>
      </c>
      <c r="F12263" s="8">
        <v>197</v>
      </c>
      <c r="G12263" s="6">
        <v>43759</v>
      </c>
      <c r="H12263" s="6">
        <v>43762</v>
      </c>
      <c r="I12263" s="6">
        <v>43766</v>
      </c>
      <c r="J12263" s="5" t="s">
        <v>24</v>
      </c>
      <c r="K12263" s="7">
        <v>1427.91</v>
      </c>
      <c r="L12263" s="35">
        <v>885.3</v>
      </c>
      <c r="M12263" s="36">
        <f t="shared" si="191"/>
        <v>542.61000000000013</v>
      </c>
      <c r="N12263" s="37">
        <f>YEAR(Table1[[#This Row],[Data zamówienia]])</f>
        <v>2019</v>
      </c>
    </row>
    <row r="12264" spans="2:14" x14ac:dyDescent="0.3">
      <c r="B12264" s="32">
        <v>579964</v>
      </c>
      <c r="C12264" s="8" t="s">
        <v>21</v>
      </c>
      <c r="D12264" s="8" t="s">
        <v>28</v>
      </c>
      <c r="E12264" s="5" t="s">
        <v>31</v>
      </c>
      <c r="F12264" s="8">
        <v>68</v>
      </c>
      <c r="G12264" s="6">
        <v>43761</v>
      </c>
      <c r="H12264" s="6">
        <v>43762</v>
      </c>
      <c r="I12264" s="6">
        <v>43769</v>
      </c>
      <c r="J12264" s="5" t="s">
        <v>32</v>
      </c>
      <c r="K12264" s="7">
        <v>212.82</v>
      </c>
      <c r="L12264" s="35">
        <v>202.18</v>
      </c>
      <c r="M12264" s="36">
        <f t="shared" si="191"/>
        <v>10.639999999999986</v>
      </c>
      <c r="N12264" s="37">
        <f>YEAR(Table1[[#This Row],[Data zamówienia]])</f>
        <v>2019</v>
      </c>
    </row>
    <row r="12265" spans="2:14" x14ac:dyDescent="0.3">
      <c r="B12265" s="32">
        <v>286938</v>
      </c>
      <c r="C12265" s="8" t="s">
        <v>27</v>
      </c>
      <c r="D12265" s="8" t="s">
        <v>22</v>
      </c>
      <c r="E12265" s="5" t="s">
        <v>29</v>
      </c>
      <c r="F12265" s="8">
        <v>151</v>
      </c>
      <c r="G12265" s="6">
        <v>43761</v>
      </c>
      <c r="H12265" s="6">
        <v>43762</v>
      </c>
      <c r="I12265" s="6">
        <v>43765</v>
      </c>
      <c r="J12265" s="5" t="s">
        <v>33</v>
      </c>
      <c r="K12265" s="7">
        <v>518.87</v>
      </c>
      <c r="L12265" s="35">
        <v>300.94</v>
      </c>
      <c r="M12265" s="36">
        <f t="shared" si="191"/>
        <v>217.93</v>
      </c>
      <c r="N12265" s="37">
        <f>YEAR(Table1[[#This Row],[Data zamówienia]])</f>
        <v>2019</v>
      </c>
    </row>
    <row r="12266" spans="2:14" x14ac:dyDescent="0.3">
      <c r="B12266" s="32">
        <v>479855</v>
      </c>
      <c r="C12266" s="8" t="s">
        <v>27</v>
      </c>
      <c r="D12266" s="8" t="s">
        <v>22</v>
      </c>
      <c r="E12266" s="5" t="s">
        <v>23</v>
      </c>
      <c r="F12266" s="8">
        <v>328</v>
      </c>
      <c r="G12266" s="6">
        <v>43761</v>
      </c>
      <c r="H12266" s="6">
        <v>43761</v>
      </c>
      <c r="I12266" s="6">
        <v>43765</v>
      </c>
      <c r="J12266" s="5" t="s">
        <v>40</v>
      </c>
      <c r="K12266" s="7">
        <v>1536.62</v>
      </c>
      <c r="L12266" s="35">
        <v>983.44</v>
      </c>
      <c r="M12266" s="36">
        <f t="shared" si="191"/>
        <v>553.17999999999984</v>
      </c>
      <c r="N12266" s="37">
        <f>YEAR(Table1[[#This Row],[Data zamówienia]])</f>
        <v>2019</v>
      </c>
    </row>
    <row r="12267" spans="2:14" x14ac:dyDescent="0.3">
      <c r="B12267" s="32">
        <v>619346</v>
      </c>
      <c r="C12267" s="8" t="s">
        <v>27</v>
      </c>
      <c r="D12267" s="8" t="s">
        <v>36</v>
      </c>
      <c r="E12267" s="5" t="s">
        <v>37</v>
      </c>
      <c r="F12267" s="8">
        <v>325</v>
      </c>
      <c r="G12267" s="6">
        <v>43761</v>
      </c>
      <c r="H12267" s="6">
        <v>43761</v>
      </c>
      <c r="I12267" s="6">
        <v>43767</v>
      </c>
      <c r="J12267" s="5" t="s">
        <v>40</v>
      </c>
      <c r="K12267" s="7">
        <v>1431.63</v>
      </c>
      <c r="L12267" s="35">
        <v>1173.94</v>
      </c>
      <c r="M12267" s="36">
        <f t="shared" si="191"/>
        <v>257.69000000000005</v>
      </c>
      <c r="N12267" s="37">
        <f>YEAR(Table1[[#This Row],[Data zamówienia]])</f>
        <v>2019</v>
      </c>
    </row>
    <row r="12268" spans="2:14" x14ac:dyDescent="0.3">
      <c r="B12268" s="32">
        <v>198289</v>
      </c>
      <c r="C12268" s="8" t="s">
        <v>38</v>
      </c>
      <c r="D12268" s="8" t="s">
        <v>39</v>
      </c>
      <c r="E12268" s="5" t="s">
        <v>37</v>
      </c>
      <c r="F12268" s="8">
        <v>291</v>
      </c>
      <c r="G12268" s="6">
        <v>43761</v>
      </c>
      <c r="H12268" s="6">
        <v>43762</v>
      </c>
      <c r="I12268" s="6">
        <v>43763</v>
      </c>
      <c r="J12268" s="5" t="s">
        <v>24</v>
      </c>
      <c r="K12268" s="7">
        <v>1468.29</v>
      </c>
      <c r="L12268" s="35">
        <v>998.44</v>
      </c>
      <c r="M12268" s="36">
        <f t="shared" si="191"/>
        <v>469.84999999999991</v>
      </c>
      <c r="N12268" s="37">
        <f>YEAR(Table1[[#This Row],[Data zamówienia]])</f>
        <v>2019</v>
      </c>
    </row>
    <row r="12269" spans="2:14" x14ac:dyDescent="0.3">
      <c r="B12269" s="32">
        <v>475093</v>
      </c>
      <c r="C12269" s="8" t="s">
        <v>38</v>
      </c>
      <c r="D12269" s="8" t="s">
        <v>22</v>
      </c>
      <c r="E12269" s="5" t="s">
        <v>37</v>
      </c>
      <c r="F12269" s="8">
        <v>320</v>
      </c>
      <c r="G12269" s="6">
        <v>43761</v>
      </c>
      <c r="H12269" s="6">
        <v>43761</v>
      </c>
      <c r="I12269" s="6">
        <v>43765</v>
      </c>
      <c r="J12269" s="5" t="s">
        <v>24</v>
      </c>
      <c r="K12269" s="7">
        <v>284.10000000000002</v>
      </c>
      <c r="L12269" s="35">
        <v>221.6</v>
      </c>
      <c r="M12269" s="36">
        <f t="shared" si="191"/>
        <v>62.500000000000028</v>
      </c>
      <c r="N12269" s="37">
        <f>YEAR(Table1[[#This Row],[Data zamówienia]])</f>
        <v>2019</v>
      </c>
    </row>
    <row r="12270" spans="2:14" x14ac:dyDescent="0.3">
      <c r="B12270" s="32">
        <v>113728</v>
      </c>
      <c r="C12270" s="8" t="s">
        <v>21</v>
      </c>
      <c r="D12270" s="8" t="s">
        <v>39</v>
      </c>
      <c r="E12270" s="5" t="s">
        <v>34</v>
      </c>
      <c r="F12270" s="8">
        <v>333</v>
      </c>
      <c r="G12270" s="6">
        <v>43762</v>
      </c>
      <c r="H12270" s="6">
        <v>43764</v>
      </c>
      <c r="I12270" s="6">
        <v>43766</v>
      </c>
      <c r="J12270" s="5" t="s">
        <v>24</v>
      </c>
      <c r="K12270" s="7">
        <v>158.26</v>
      </c>
      <c r="L12270" s="35">
        <v>125.03</v>
      </c>
      <c r="M12270" s="36">
        <f t="shared" si="191"/>
        <v>33.22999999999999</v>
      </c>
      <c r="N12270" s="37">
        <f>YEAR(Table1[[#This Row],[Data zamówienia]])</f>
        <v>2019</v>
      </c>
    </row>
    <row r="12271" spans="2:14" x14ac:dyDescent="0.3">
      <c r="B12271" s="32">
        <v>319410</v>
      </c>
      <c r="C12271" s="8" t="s">
        <v>21</v>
      </c>
      <c r="D12271" s="8" t="s">
        <v>36</v>
      </c>
      <c r="E12271" s="5" t="s">
        <v>23</v>
      </c>
      <c r="F12271" s="8">
        <v>340</v>
      </c>
      <c r="G12271" s="6">
        <v>43761</v>
      </c>
      <c r="H12271" s="6">
        <v>43762</v>
      </c>
      <c r="I12271" s="6">
        <v>43765</v>
      </c>
      <c r="J12271" s="5" t="s">
        <v>24</v>
      </c>
      <c r="K12271" s="7">
        <v>210.29</v>
      </c>
      <c r="L12271" s="35">
        <v>199.78</v>
      </c>
      <c r="M12271" s="36">
        <f t="shared" si="191"/>
        <v>10.509999999999991</v>
      </c>
      <c r="N12271" s="37">
        <f>YEAR(Table1[[#This Row],[Data zamówienia]])</f>
        <v>2019</v>
      </c>
    </row>
    <row r="12272" spans="2:14" x14ac:dyDescent="0.3">
      <c r="B12272" s="32">
        <v>57307</v>
      </c>
      <c r="C12272" s="8" t="s">
        <v>35</v>
      </c>
      <c r="D12272" s="8" t="s">
        <v>28</v>
      </c>
      <c r="E12272" s="5" t="s">
        <v>23</v>
      </c>
      <c r="F12272" s="8">
        <v>251</v>
      </c>
      <c r="G12272" s="6">
        <v>43762</v>
      </c>
      <c r="H12272" s="6">
        <v>43763</v>
      </c>
      <c r="I12272" s="6">
        <v>43765</v>
      </c>
      <c r="J12272" s="5" t="s">
        <v>33</v>
      </c>
      <c r="K12272" s="7">
        <v>1907.33</v>
      </c>
      <c r="L12272" s="35">
        <v>1182.54</v>
      </c>
      <c r="M12272" s="36">
        <f t="shared" si="191"/>
        <v>724.79</v>
      </c>
      <c r="N12272" s="37">
        <f>YEAR(Table1[[#This Row],[Data zamówienia]])</f>
        <v>2019</v>
      </c>
    </row>
    <row r="12273" spans="2:14" x14ac:dyDescent="0.3">
      <c r="B12273" s="32">
        <v>549869</v>
      </c>
      <c r="C12273" s="8" t="s">
        <v>38</v>
      </c>
      <c r="D12273" s="8" t="s">
        <v>22</v>
      </c>
      <c r="E12273" s="5" t="s">
        <v>23</v>
      </c>
      <c r="F12273" s="8">
        <v>145</v>
      </c>
      <c r="G12273" s="6">
        <v>43762</v>
      </c>
      <c r="H12273" s="6">
        <v>43762</v>
      </c>
      <c r="I12273" s="6">
        <v>43763</v>
      </c>
      <c r="J12273" s="5" t="s">
        <v>33</v>
      </c>
      <c r="K12273" s="7">
        <v>1952.02</v>
      </c>
      <c r="L12273" s="35">
        <v>1034.57</v>
      </c>
      <c r="M12273" s="36">
        <f t="shared" si="191"/>
        <v>917.45</v>
      </c>
      <c r="N12273" s="37">
        <f>YEAR(Table1[[#This Row],[Data zamówienia]])</f>
        <v>2019</v>
      </c>
    </row>
    <row r="12274" spans="2:14" x14ac:dyDescent="0.3">
      <c r="B12274" s="32">
        <v>948726</v>
      </c>
      <c r="C12274" s="8" t="s">
        <v>21</v>
      </c>
      <c r="D12274" s="8" t="s">
        <v>28</v>
      </c>
      <c r="E12274" s="5" t="s">
        <v>31</v>
      </c>
      <c r="F12274" s="8">
        <v>366</v>
      </c>
      <c r="G12274" s="6">
        <v>43761</v>
      </c>
      <c r="H12274" s="6">
        <v>43765</v>
      </c>
      <c r="I12274" s="6">
        <v>43769</v>
      </c>
      <c r="J12274" s="5" t="s">
        <v>33</v>
      </c>
      <c r="K12274" s="7">
        <v>1607.9</v>
      </c>
      <c r="L12274" s="35">
        <v>964.74</v>
      </c>
      <c r="M12274" s="36">
        <f t="shared" si="191"/>
        <v>643.16000000000008</v>
      </c>
      <c r="N12274" s="37">
        <f>YEAR(Table1[[#This Row],[Data zamówienia]])</f>
        <v>2019</v>
      </c>
    </row>
    <row r="12275" spans="2:14" x14ac:dyDescent="0.3">
      <c r="B12275" s="32">
        <v>877516</v>
      </c>
      <c r="C12275" s="8" t="s">
        <v>21</v>
      </c>
      <c r="D12275" s="8" t="s">
        <v>22</v>
      </c>
      <c r="E12275" s="5" t="s">
        <v>37</v>
      </c>
      <c r="F12275" s="8">
        <v>338</v>
      </c>
      <c r="G12275" s="6">
        <v>43762</v>
      </c>
      <c r="H12275" s="6">
        <v>43763</v>
      </c>
      <c r="I12275" s="6">
        <v>43766</v>
      </c>
      <c r="J12275" s="5" t="s">
        <v>30</v>
      </c>
      <c r="K12275" s="7">
        <v>391.81</v>
      </c>
      <c r="L12275" s="35">
        <v>219.41</v>
      </c>
      <c r="M12275" s="36">
        <f t="shared" si="191"/>
        <v>172.4</v>
      </c>
      <c r="N12275" s="37">
        <f>YEAR(Table1[[#This Row],[Data zamówienia]])</f>
        <v>2019</v>
      </c>
    </row>
    <row r="12276" spans="2:14" x14ac:dyDescent="0.3">
      <c r="B12276" s="32">
        <v>972821</v>
      </c>
      <c r="C12276" s="8" t="s">
        <v>21</v>
      </c>
      <c r="D12276" s="8" t="s">
        <v>22</v>
      </c>
      <c r="E12276" s="5" t="s">
        <v>25</v>
      </c>
      <c r="F12276" s="8">
        <v>54</v>
      </c>
      <c r="G12276" s="6">
        <v>43761</v>
      </c>
      <c r="H12276" s="6">
        <v>43762</v>
      </c>
      <c r="I12276" s="6">
        <v>43765</v>
      </c>
      <c r="J12276" s="5" t="s">
        <v>30</v>
      </c>
      <c r="K12276" s="7">
        <v>1996.76</v>
      </c>
      <c r="L12276" s="35">
        <v>1158.1199999999999</v>
      </c>
      <c r="M12276" s="36">
        <f t="shared" si="191"/>
        <v>838.6400000000001</v>
      </c>
      <c r="N12276" s="37">
        <f>YEAR(Table1[[#This Row],[Data zamówienia]])</f>
        <v>2019</v>
      </c>
    </row>
    <row r="12277" spans="2:14" x14ac:dyDescent="0.3">
      <c r="B12277" s="32">
        <v>734392</v>
      </c>
      <c r="C12277" s="8" t="s">
        <v>27</v>
      </c>
      <c r="D12277" s="8" t="s">
        <v>39</v>
      </c>
      <c r="E12277" s="5" t="s">
        <v>31</v>
      </c>
      <c r="F12277" s="8">
        <v>340</v>
      </c>
      <c r="G12277" s="6">
        <v>43761</v>
      </c>
      <c r="H12277" s="6">
        <v>43765</v>
      </c>
      <c r="I12277" s="6">
        <v>43770</v>
      </c>
      <c r="J12277" s="5" t="s">
        <v>30</v>
      </c>
      <c r="K12277" s="7">
        <v>988.24</v>
      </c>
      <c r="L12277" s="35">
        <v>573.17999999999995</v>
      </c>
      <c r="M12277" s="36">
        <f t="shared" si="191"/>
        <v>415.06000000000006</v>
      </c>
      <c r="N12277" s="37">
        <f>YEAR(Table1[[#This Row],[Data zamówienia]])</f>
        <v>2019</v>
      </c>
    </row>
    <row r="12278" spans="2:14" x14ac:dyDescent="0.3">
      <c r="B12278" s="32">
        <v>210481</v>
      </c>
      <c r="C12278" s="8" t="s">
        <v>21</v>
      </c>
      <c r="D12278" s="8" t="s">
        <v>22</v>
      </c>
      <c r="E12278" s="5" t="s">
        <v>23</v>
      </c>
      <c r="F12278" s="8">
        <v>328</v>
      </c>
      <c r="G12278" s="6">
        <v>43763</v>
      </c>
      <c r="H12278" s="6">
        <v>43763</v>
      </c>
      <c r="I12278" s="6">
        <v>43770</v>
      </c>
      <c r="J12278" s="5" t="s">
        <v>26</v>
      </c>
      <c r="K12278" s="7">
        <v>218.91</v>
      </c>
      <c r="L12278" s="35">
        <v>177.32</v>
      </c>
      <c r="M12278" s="36">
        <f t="shared" si="191"/>
        <v>41.59</v>
      </c>
      <c r="N12278" s="37">
        <f>YEAR(Table1[[#This Row],[Data zamówienia]])</f>
        <v>2019</v>
      </c>
    </row>
    <row r="12279" spans="2:14" x14ac:dyDescent="0.3">
      <c r="B12279" s="32">
        <v>116116</v>
      </c>
      <c r="C12279" s="8" t="s">
        <v>21</v>
      </c>
      <c r="D12279" s="8" t="s">
        <v>39</v>
      </c>
      <c r="E12279" s="5" t="s">
        <v>34</v>
      </c>
      <c r="F12279" s="8">
        <v>1</v>
      </c>
      <c r="G12279" s="6">
        <v>43763</v>
      </c>
      <c r="H12279" s="6">
        <v>43763</v>
      </c>
      <c r="I12279" s="6">
        <v>43764</v>
      </c>
      <c r="J12279" s="5" t="s">
        <v>26</v>
      </c>
      <c r="K12279" s="7">
        <v>1470.06</v>
      </c>
      <c r="L12279" s="35">
        <v>926.14</v>
      </c>
      <c r="M12279" s="36">
        <f t="shared" si="191"/>
        <v>543.91999999999996</v>
      </c>
      <c r="N12279" s="37">
        <f>YEAR(Table1[[#This Row],[Data zamówienia]])</f>
        <v>2019</v>
      </c>
    </row>
    <row r="12280" spans="2:14" x14ac:dyDescent="0.3">
      <c r="B12280" s="32">
        <v>877402</v>
      </c>
      <c r="C12280" s="8" t="s">
        <v>21</v>
      </c>
      <c r="D12280" s="8" t="s">
        <v>28</v>
      </c>
      <c r="E12280" s="5" t="s">
        <v>29</v>
      </c>
      <c r="F12280" s="8">
        <v>304</v>
      </c>
      <c r="G12280" s="6">
        <v>43762</v>
      </c>
      <c r="H12280" s="6">
        <v>43763</v>
      </c>
      <c r="I12280" s="6">
        <v>43766</v>
      </c>
      <c r="J12280" s="5" t="s">
        <v>26</v>
      </c>
      <c r="K12280" s="7">
        <v>950.69</v>
      </c>
      <c r="L12280" s="35">
        <v>541.89</v>
      </c>
      <c r="M12280" s="36">
        <f t="shared" si="191"/>
        <v>408.80000000000007</v>
      </c>
      <c r="N12280" s="37">
        <f>YEAR(Table1[[#This Row],[Data zamówienia]])</f>
        <v>2019</v>
      </c>
    </row>
    <row r="12281" spans="2:14" x14ac:dyDescent="0.3">
      <c r="B12281" s="32">
        <v>868560</v>
      </c>
      <c r="C12281" s="8" t="s">
        <v>38</v>
      </c>
      <c r="D12281" s="8" t="s">
        <v>39</v>
      </c>
      <c r="E12281" s="5" t="s">
        <v>34</v>
      </c>
      <c r="F12281" s="8">
        <v>122</v>
      </c>
      <c r="G12281" s="6">
        <v>43762</v>
      </c>
      <c r="H12281" s="6">
        <v>43765</v>
      </c>
      <c r="I12281" s="6">
        <v>43770</v>
      </c>
      <c r="J12281" s="5" t="s">
        <v>40</v>
      </c>
      <c r="K12281" s="7">
        <v>1331.03</v>
      </c>
      <c r="L12281" s="35">
        <v>1051.51</v>
      </c>
      <c r="M12281" s="36">
        <f t="shared" si="191"/>
        <v>279.52</v>
      </c>
      <c r="N12281" s="37">
        <f>YEAR(Table1[[#This Row],[Data zamówienia]])</f>
        <v>2019</v>
      </c>
    </row>
    <row r="12282" spans="2:14" x14ac:dyDescent="0.3">
      <c r="B12282" s="32">
        <v>333323</v>
      </c>
      <c r="C12282" s="8" t="s">
        <v>21</v>
      </c>
      <c r="D12282" s="8" t="s">
        <v>28</v>
      </c>
      <c r="E12282" s="5" t="s">
        <v>37</v>
      </c>
      <c r="F12282" s="8">
        <v>207</v>
      </c>
      <c r="G12282" s="6">
        <v>43763</v>
      </c>
      <c r="H12282" s="6">
        <v>43763</v>
      </c>
      <c r="I12282" s="6">
        <v>43769</v>
      </c>
      <c r="J12282" s="5" t="s">
        <v>26</v>
      </c>
      <c r="K12282" s="7">
        <v>253.99</v>
      </c>
      <c r="L12282" s="35">
        <v>190.49</v>
      </c>
      <c r="M12282" s="36">
        <f t="shared" si="191"/>
        <v>63.5</v>
      </c>
      <c r="N12282" s="37">
        <f>YEAR(Table1[[#This Row],[Data zamówienia]])</f>
        <v>2019</v>
      </c>
    </row>
    <row r="12283" spans="2:14" x14ac:dyDescent="0.3">
      <c r="B12283" s="32">
        <v>922405</v>
      </c>
      <c r="C12283" s="8" t="s">
        <v>35</v>
      </c>
      <c r="D12283" s="8" t="s">
        <v>28</v>
      </c>
      <c r="E12283" s="5" t="s">
        <v>29</v>
      </c>
      <c r="F12283" s="8">
        <v>214</v>
      </c>
      <c r="G12283" s="6">
        <v>43763</v>
      </c>
      <c r="H12283" s="6">
        <v>43765</v>
      </c>
      <c r="I12283" s="6">
        <v>43766</v>
      </c>
      <c r="J12283" s="5" t="s">
        <v>26</v>
      </c>
      <c r="K12283" s="7">
        <v>684.95</v>
      </c>
      <c r="L12283" s="35">
        <v>472.62</v>
      </c>
      <c r="M12283" s="36">
        <f t="shared" si="191"/>
        <v>212.33000000000004</v>
      </c>
      <c r="N12283" s="37">
        <f>YEAR(Table1[[#This Row],[Data zamówienia]])</f>
        <v>2019</v>
      </c>
    </row>
    <row r="12284" spans="2:14" x14ac:dyDescent="0.3">
      <c r="B12284" s="32">
        <v>970344</v>
      </c>
      <c r="C12284" s="8" t="s">
        <v>38</v>
      </c>
      <c r="D12284" s="8" t="s">
        <v>39</v>
      </c>
      <c r="E12284" s="5" t="s">
        <v>31</v>
      </c>
      <c r="F12284" s="8">
        <v>209</v>
      </c>
      <c r="G12284" s="6">
        <v>43764</v>
      </c>
      <c r="H12284" s="6">
        <v>43765</v>
      </c>
      <c r="I12284" s="6">
        <v>43768</v>
      </c>
      <c r="J12284" s="5" t="s">
        <v>40</v>
      </c>
      <c r="K12284" s="7">
        <v>419.59</v>
      </c>
      <c r="L12284" s="35">
        <v>356.65</v>
      </c>
      <c r="M12284" s="36">
        <f t="shared" si="191"/>
        <v>62.94</v>
      </c>
      <c r="N12284" s="37">
        <f>YEAR(Table1[[#This Row],[Data zamówienia]])</f>
        <v>2019</v>
      </c>
    </row>
    <row r="12285" spans="2:14" x14ac:dyDescent="0.3">
      <c r="B12285" s="32">
        <v>374837</v>
      </c>
      <c r="C12285" s="8" t="s">
        <v>27</v>
      </c>
      <c r="D12285" s="8" t="s">
        <v>39</v>
      </c>
      <c r="E12285" s="5" t="s">
        <v>29</v>
      </c>
      <c r="F12285" s="8">
        <v>335</v>
      </c>
      <c r="G12285" s="6">
        <v>43763</v>
      </c>
      <c r="H12285" s="6">
        <v>43764</v>
      </c>
      <c r="I12285" s="6">
        <v>43766</v>
      </c>
      <c r="J12285" s="5" t="s">
        <v>32</v>
      </c>
      <c r="K12285" s="7">
        <v>1386.25</v>
      </c>
      <c r="L12285" s="35">
        <v>804.03</v>
      </c>
      <c r="M12285" s="36">
        <f t="shared" si="191"/>
        <v>582.22</v>
      </c>
      <c r="N12285" s="37">
        <f>YEAR(Table1[[#This Row],[Data zamówienia]])</f>
        <v>2019</v>
      </c>
    </row>
    <row r="12286" spans="2:14" x14ac:dyDescent="0.3">
      <c r="B12286" s="32">
        <v>566616</v>
      </c>
      <c r="C12286" s="8" t="s">
        <v>21</v>
      </c>
      <c r="D12286" s="8" t="s">
        <v>22</v>
      </c>
      <c r="E12286" s="5" t="s">
        <v>31</v>
      </c>
      <c r="F12286" s="8">
        <v>246</v>
      </c>
      <c r="G12286" s="6">
        <v>43763</v>
      </c>
      <c r="H12286" s="6">
        <v>43765</v>
      </c>
      <c r="I12286" s="6">
        <v>43770</v>
      </c>
      <c r="J12286" s="5" t="s">
        <v>32</v>
      </c>
      <c r="K12286" s="7">
        <v>950.69</v>
      </c>
      <c r="L12286" s="35">
        <v>798.58</v>
      </c>
      <c r="M12286" s="36">
        <f t="shared" si="191"/>
        <v>152.11000000000001</v>
      </c>
      <c r="N12286" s="37">
        <f>YEAR(Table1[[#This Row],[Data zamówienia]])</f>
        <v>2019</v>
      </c>
    </row>
    <row r="12287" spans="2:14" x14ac:dyDescent="0.3">
      <c r="B12287" s="32">
        <v>539598</v>
      </c>
      <c r="C12287" s="8" t="s">
        <v>21</v>
      </c>
      <c r="D12287" s="8" t="s">
        <v>22</v>
      </c>
      <c r="E12287" s="5" t="s">
        <v>29</v>
      </c>
      <c r="F12287" s="8">
        <v>360</v>
      </c>
      <c r="G12287" s="6">
        <v>43764</v>
      </c>
      <c r="H12287" s="6">
        <v>43765</v>
      </c>
      <c r="I12287" s="6">
        <v>43769</v>
      </c>
      <c r="J12287" s="5" t="s">
        <v>30</v>
      </c>
      <c r="K12287" s="7">
        <v>1877.7</v>
      </c>
      <c r="L12287" s="35">
        <v>1070.29</v>
      </c>
      <c r="M12287" s="36">
        <f t="shared" si="191"/>
        <v>807.41000000000008</v>
      </c>
      <c r="N12287" s="37">
        <f>YEAR(Table1[[#This Row],[Data zamówienia]])</f>
        <v>2019</v>
      </c>
    </row>
    <row r="12288" spans="2:14" x14ac:dyDescent="0.3">
      <c r="B12288" s="32">
        <v>509081</v>
      </c>
      <c r="C12288" s="8" t="s">
        <v>21</v>
      </c>
      <c r="D12288" s="8" t="s">
        <v>39</v>
      </c>
      <c r="E12288" s="5" t="s">
        <v>37</v>
      </c>
      <c r="F12288" s="8">
        <v>174</v>
      </c>
      <c r="G12288" s="6">
        <v>43764</v>
      </c>
      <c r="H12288" s="6">
        <v>43765</v>
      </c>
      <c r="I12288" s="6">
        <v>43766</v>
      </c>
      <c r="J12288" s="5" t="s">
        <v>33</v>
      </c>
      <c r="K12288" s="7">
        <v>1469.35</v>
      </c>
      <c r="L12288" s="35">
        <v>1307.72</v>
      </c>
      <c r="M12288" s="36">
        <f t="shared" si="191"/>
        <v>161.62999999999988</v>
      </c>
      <c r="N12288" s="37">
        <f>YEAR(Table1[[#This Row],[Data zamówienia]])</f>
        <v>2019</v>
      </c>
    </row>
    <row r="12289" spans="2:14" x14ac:dyDescent="0.3">
      <c r="B12289" s="32">
        <v>419282</v>
      </c>
      <c r="C12289" s="8" t="s">
        <v>21</v>
      </c>
      <c r="D12289" s="8" t="s">
        <v>28</v>
      </c>
      <c r="E12289" s="5" t="s">
        <v>34</v>
      </c>
      <c r="F12289" s="8">
        <v>60</v>
      </c>
      <c r="G12289" s="6">
        <v>43763</v>
      </c>
      <c r="H12289" s="6">
        <v>43765</v>
      </c>
      <c r="I12289" s="6">
        <v>43769</v>
      </c>
      <c r="J12289" s="5" t="s">
        <v>30</v>
      </c>
      <c r="K12289" s="7">
        <v>1140.45</v>
      </c>
      <c r="L12289" s="35">
        <v>832.53</v>
      </c>
      <c r="M12289" s="36">
        <f t="shared" si="191"/>
        <v>307.92000000000007</v>
      </c>
      <c r="N12289" s="37">
        <f>YEAR(Table1[[#This Row],[Data zamówienia]])</f>
        <v>2019</v>
      </c>
    </row>
    <row r="12290" spans="2:14" x14ac:dyDescent="0.3">
      <c r="B12290" s="32">
        <v>351191</v>
      </c>
      <c r="C12290" s="8" t="s">
        <v>27</v>
      </c>
      <c r="D12290" s="8" t="s">
        <v>36</v>
      </c>
      <c r="E12290" s="5" t="s">
        <v>29</v>
      </c>
      <c r="F12290" s="8">
        <v>102</v>
      </c>
      <c r="G12290" s="6">
        <v>43764</v>
      </c>
      <c r="H12290" s="6">
        <v>43764</v>
      </c>
      <c r="I12290" s="6">
        <v>43770</v>
      </c>
      <c r="J12290" s="5" t="s">
        <v>30</v>
      </c>
      <c r="K12290" s="7">
        <v>1937.01</v>
      </c>
      <c r="L12290" s="35">
        <v>1336.54</v>
      </c>
      <c r="M12290" s="36">
        <f t="shared" si="191"/>
        <v>600.47</v>
      </c>
      <c r="N12290" s="37">
        <f>YEAR(Table1[[#This Row],[Data zamówienia]])</f>
        <v>2019</v>
      </c>
    </row>
    <row r="12291" spans="2:14" x14ac:dyDescent="0.3">
      <c r="B12291" s="32">
        <v>807070</v>
      </c>
      <c r="C12291" s="8" t="s">
        <v>21</v>
      </c>
      <c r="D12291" s="8" t="s">
        <v>28</v>
      </c>
      <c r="E12291" s="5" t="s">
        <v>29</v>
      </c>
      <c r="F12291" s="8">
        <v>116</v>
      </c>
      <c r="G12291" s="6">
        <v>43763</v>
      </c>
      <c r="H12291" s="6">
        <v>43767</v>
      </c>
      <c r="I12291" s="6">
        <v>43769</v>
      </c>
      <c r="J12291" s="5" t="s">
        <v>40</v>
      </c>
      <c r="K12291" s="7">
        <v>880.62</v>
      </c>
      <c r="L12291" s="35">
        <v>616.42999999999995</v>
      </c>
      <c r="M12291" s="36">
        <f t="shared" si="191"/>
        <v>264.19000000000005</v>
      </c>
      <c r="N12291" s="37">
        <f>YEAR(Table1[[#This Row],[Data zamówienia]])</f>
        <v>2019</v>
      </c>
    </row>
    <row r="12292" spans="2:14" x14ac:dyDescent="0.3">
      <c r="B12292" s="32">
        <v>449747</v>
      </c>
      <c r="C12292" s="8" t="s">
        <v>35</v>
      </c>
      <c r="D12292" s="8" t="s">
        <v>28</v>
      </c>
      <c r="E12292" s="5" t="s">
        <v>31</v>
      </c>
      <c r="F12292" s="8">
        <v>88</v>
      </c>
      <c r="G12292" s="6">
        <v>43764</v>
      </c>
      <c r="H12292" s="6">
        <v>43767</v>
      </c>
      <c r="I12292" s="6">
        <v>43771</v>
      </c>
      <c r="J12292" s="5" t="s">
        <v>24</v>
      </c>
      <c r="K12292" s="7">
        <v>1164.95</v>
      </c>
      <c r="L12292" s="35">
        <v>687.32</v>
      </c>
      <c r="M12292" s="36">
        <f t="shared" ref="M12292:M12355" si="192">K12292-L12292</f>
        <v>477.63</v>
      </c>
      <c r="N12292" s="37">
        <f>YEAR(Table1[[#This Row],[Data zamówienia]])</f>
        <v>2019</v>
      </c>
    </row>
    <row r="12293" spans="2:14" x14ac:dyDescent="0.3">
      <c r="B12293" s="32">
        <v>29340</v>
      </c>
      <c r="C12293" s="8" t="s">
        <v>27</v>
      </c>
      <c r="D12293" s="8" t="s">
        <v>36</v>
      </c>
      <c r="E12293" s="5" t="s">
        <v>31</v>
      </c>
      <c r="F12293" s="8">
        <v>295</v>
      </c>
      <c r="G12293" s="6">
        <v>43763</v>
      </c>
      <c r="H12293" s="6">
        <v>43764</v>
      </c>
      <c r="I12293" s="6">
        <v>43770</v>
      </c>
      <c r="J12293" s="5" t="s">
        <v>26</v>
      </c>
      <c r="K12293" s="7">
        <v>1205.04</v>
      </c>
      <c r="L12293" s="35">
        <v>951.98</v>
      </c>
      <c r="M12293" s="36">
        <f t="shared" si="192"/>
        <v>253.05999999999995</v>
      </c>
      <c r="N12293" s="37">
        <f>YEAR(Table1[[#This Row],[Data zamówienia]])</f>
        <v>2019</v>
      </c>
    </row>
    <row r="12294" spans="2:14" x14ac:dyDescent="0.3">
      <c r="B12294" s="32">
        <v>506107</v>
      </c>
      <c r="C12294" s="8" t="s">
        <v>35</v>
      </c>
      <c r="D12294" s="8" t="s">
        <v>28</v>
      </c>
      <c r="E12294" s="5" t="s">
        <v>37</v>
      </c>
      <c r="F12294" s="8">
        <v>295</v>
      </c>
      <c r="G12294" s="6">
        <v>43763</v>
      </c>
      <c r="H12294" s="6">
        <v>43764</v>
      </c>
      <c r="I12294" s="6">
        <v>43765</v>
      </c>
      <c r="J12294" s="5" t="s">
        <v>26</v>
      </c>
      <c r="K12294" s="7">
        <v>480.91</v>
      </c>
      <c r="L12294" s="35">
        <v>365.49</v>
      </c>
      <c r="M12294" s="36">
        <f t="shared" si="192"/>
        <v>115.42000000000002</v>
      </c>
      <c r="N12294" s="37">
        <f>YEAR(Table1[[#This Row],[Data zamówienia]])</f>
        <v>2019</v>
      </c>
    </row>
    <row r="12295" spans="2:14" x14ac:dyDescent="0.3">
      <c r="B12295" s="32">
        <v>194263</v>
      </c>
      <c r="C12295" s="8" t="s">
        <v>35</v>
      </c>
      <c r="D12295" s="8" t="s">
        <v>28</v>
      </c>
      <c r="E12295" s="5" t="s">
        <v>37</v>
      </c>
      <c r="F12295" s="8">
        <v>240</v>
      </c>
      <c r="G12295" s="6">
        <v>43764</v>
      </c>
      <c r="H12295" s="6">
        <v>43766</v>
      </c>
      <c r="I12295" s="6">
        <v>43773</v>
      </c>
      <c r="J12295" s="5" t="s">
        <v>30</v>
      </c>
      <c r="K12295" s="7">
        <v>679.08</v>
      </c>
      <c r="L12295" s="35">
        <v>516.1</v>
      </c>
      <c r="M12295" s="36">
        <f t="shared" si="192"/>
        <v>162.98000000000002</v>
      </c>
      <c r="N12295" s="37">
        <f>YEAR(Table1[[#This Row],[Data zamówienia]])</f>
        <v>2019</v>
      </c>
    </row>
    <row r="12296" spans="2:14" x14ac:dyDescent="0.3">
      <c r="B12296" s="32">
        <v>592961</v>
      </c>
      <c r="C12296" s="8" t="s">
        <v>21</v>
      </c>
      <c r="D12296" s="8" t="s">
        <v>28</v>
      </c>
      <c r="E12296" s="5" t="s">
        <v>34</v>
      </c>
      <c r="F12296" s="8">
        <v>271</v>
      </c>
      <c r="G12296" s="6">
        <v>43765</v>
      </c>
      <c r="H12296" s="6">
        <v>43767</v>
      </c>
      <c r="I12296" s="6">
        <v>43770</v>
      </c>
      <c r="J12296" s="5" t="s">
        <v>24</v>
      </c>
      <c r="K12296" s="7">
        <v>1386.25</v>
      </c>
      <c r="L12296" s="35">
        <v>720.85</v>
      </c>
      <c r="M12296" s="36">
        <f t="shared" si="192"/>
        <v>665.4</v>
      </c>
      <c r="N12296" s="37">
        <f>YEAR(Table1[[#This Row],[Data zamówienia]])</f>
        <v>2019</v>
      </c>
    </row>
    <row r="12297" spans="2:14" x14ac:dyDescent="0.3">
      <c r="B12297" s="32">
        <v>570824</v>
      </c>
      <c r="C12297" s="8" t="s">
        <v>21</v>
      </c>
      <c r="D12297" s="8" t="s">
        <v>39</v>
      </c>
      <c r="E12297" s="5" t="s">
        <v>29</v>
      </c>
      <c r="F12297" s="8">
        <v>11</v>
      </c>
      <c r="G12297" s="6">
        <v>43764</v>
      </c>
      <c r="H12297" s="6">
        <v>43768</v>
      </c>
      <c r="I12297" s="6">
        <v>43772</v>
      </c>
      <c r="J12297" s="5" t="s">
        <v>32</v>
      </c>
      <c r="K12297" s="7">
        <v>1748.11</v>
      </c>
      <c r="L12297" s="35">
        <v>1013.9</v>
      </c>
      <c r="M12297" s="36">
        <f t="shared" si="192"/>
        <v>734.20999999999992</v>
      </c>
      <c r="N12297" s="37">
        <f>YEAR(Table1[[#This Row],[Data zamówienia]])</f>
        <v>2019</v>
      </c>
    </row>
    <row r="12298" spans="2:14" x14ac:dyDescent="0.3">
      <c r="B12298" s="32">
        <v>562983</v>
      </c>
      <c r="C12298" s="8" t="s">
        <v>27</v>
      </c>
      <c r="D12298" s="8" t="s">
        <v>28</v>
      </c>
      <c r="E12298" s="5" t="s">
        <v>23</v>
      </c>
      <c r="F12298" s="8">
        <v>80</v>
      </c>
      <c r="G12298" s="6">
        <v>43765</v>
      </c>
      <c r="H12298" s="6">
        <v>43767</v>
      </c>
      <c r="I12298" s="6">
        <v>43771</v>
      </c>
      <c r="J12298" s="5" t="s">
        <v>32</v>
      </c>
      <c r="K12298" s="7">
        <v>1664.12</v>
      </c>
      <c r="L12298" s="35">
        <v>1564.27</v>
      </c>
      <c r="M12298" s="36">
        <f t="shared" si="192"/>
        <v>99.849999999999909</v>
      </c>
      <c r="N12298" s="37">
        <f>YEAR(Table1[[#This Row],[Data zamówienia]])</f>
        <v>2019</v>
      </c>
    </row>
    <row r="12299" spans="2:14" x14ac:dyDescent="0.3">
      <c r="B12299" s="32">
        <v>594097</v>
      </c>
      <c r="C12299" s="8" t="s">
        <v>27</v>
      </c>
      <c r="D12299" s="8" t="s">
        <v>22</v>
      </c>
      <c r="E12299" s="5" t="s">
        <v>23</v>
      </c>
      <c r="F12299" s="8">
        <v>143</v>
      </c>
      <c r="G12299" s="6">
        <v>43764</v>
      </c>
      <c r="H12299" s="6">
        <v>43765</v>
      </c>
      <c r="I12299" s="6">
        <v>43770</v>
      </c>
      <c r="J12299" s="5" t="s">
        <v>30</v>
      </c>
      <c r="K12299" s="7">
        <v>1607.9</v>
      </c>
      <c r="L12299" s="35">
        <v>1254.1600000000001</v>
      </c>
      <c r="M12299" s="36">
        <f t="shared" si="192"/>
        <v>353.74</v>
      </c>
      <c r="N12299" s="37">
        <f>YEAR(Table1[[#This Row],[Data zamówienia]])</f>
        <v>2019</v>
      </c>
    </row>
    <row r="12300" spans="2:14" x14ac:dyDescent="0.3">
      <c r="B12300" s="32">
        <v>530462</v>
      </c>
      <c r="C12300" s="8" t="s">
        <v>21</v>
      </c>
      <c r="D12300" s="8" t="s">
        <v>36</v>
      </c>
      <c r="E12300" s="5" t="s">
        <v>34</v>
      </c>
      <c r="F12300" s="8">
        <v>309</v>
      </c>
      <c r="G12300" s="6">
        <v>43766</v>
      </c>
      <c r="H12300" s="6">
        <v>43769</v>
      </c>
      <c r="I12300" s="6">
        <v>43773</v>
      </c>
      <c r="J12300" s="5" t="s">
        <v>24</v>
      </c>
      <c r="K12300" s="7">
        <v>298.7</v>
      </c>
      <c r="L12300" s="35">
        <v>218.05</v>
      </c>
      <c r="M12300" s="36">
        <f t="shared" si="192"/>
        <v>80.649999999999977</v>
      </c>
      <c r="N12300" s="37">
        <f>YEAR(Table1[[#This Row],[Data zamówienia]])</f>
        <v>2019</v>
      </c>
    </row>
    <row r="12301" spans="2:14" x14ac:dyDescent="0.3">
      <c r="B12301" s="32">
        <v>355049</v>
      </c>
      <c r="C12301" s="8" t="s">
        <v>27</v>
      </c>
      <c r="D12301" s="8" t="s">
        <v>39</v>
      </c>
      <c r="E12301" s="5" t="s">
        <v>34</v>
      </c>
      <c r="F12301" s="8">
        <v>12</v>
      </c>
      <c r="G12301" s="6">
        <v>43765</v>
      </c>
      <c r="H12301" s="6">
        <v>43768</v>
      </c>
      <c r="I12301" s="6">
        <v>43773</v>
      </c>
      <c r="J12301" s="5" t="s">
        <v>40</v>
      </c>
      <c r="K12301" s="7">
        <v>928.98</v>
      </c>
      <c r="L12301" s="35">
        <v>743.18</v>
      </c>
      <c r="M12301" s="36">
        <f t="shared" si="192"/>
        <v>185.80000000000007</v>
      </c>
      <c r="N12301" s="37">
        <f>YEAR(Table1[[#This Row],[Data zamówienia]])</f>
        <v>2019</v>
      </c>
    </row>
    <row r="12302" spans="2:14" x14ac:dyDescent="0.3">
      <c r="B12302" s="32">
        <v>342982</v>
      </c>
      <c r="C12302" s="8" t="s">
        <v>27</v>
      </c>
      <c r="D12302" s="8" t="s">
        <v>28</v>
      </c>
      <c r="E12302" s="5" t="s">
        <v>23</v>
      </c>
      <c r="F12302" s="8">
        <v>185</v>
      </c>
      <c r="G12302" s="6">
        <v>43766</v>
      </c>
      <c r="H12302" s="6">
        <v>43767</v>
      </c>
      <c r="I12302" s="6">
        <v>43773</v>
      </c>
      <c r="J12302" s="5" t="s">
        <v>40</v>
      </c>
      <c r="K12302" s="7">
        <v>1922.22</v>
      </c>
      <c r="L12302" s="35">
        <v>1403.22</v>
      </c>
      <c r="M12302" s="36">
        <f t="shared" si="192"/>
        <v>519</v>
      </c>
      <c r="N12302" s="37">
        <f>YEAR(Table1[[#This Row],[Data zamówienia]])</f>
        <v>2019</v>
      </c>
    </row>
    <row r="12303" spans="2:14" x14ac:dyDescent="0.3">
      <c r="B12303" s="32">
        <v>434031</v>
      </c>
      <c r="C12303" s="8" t="s">
        <v>27</v>
      </c>
      <c r="D12303" s="8" t="s">
        <v>36</v>
      </c>
      <c r="E12303" s="5" t="s">
        <v>34</v>
      </c>
      <c r="F12303" s="8">
        <v>328</v>
      </c>
      <c r="G12303" s="6">
        <v>43766</v>
      </c>
      <c r="H12303" s="6">
        <v>43768</v>
      </c>
      <c r="I12303" s="6">
        <v>43770</v>
      </c>
      <c r="J12303" s="5" t="s">
        <v>30</v>
      </c>
      <c r="K12303" s="7">
        <v>1922.88</v>
      </c>
      <c r="L12303" s="35">
        <v>1115.27</v>
      </c>
      <c r="M12303" s="36">
        <f t="shared" si="192"/>
        <v>807.61000000000013</v>
      </c>
      <c r="N12303" s="37">
        <f>YEAR(Table1[[#This Row],[Data zamówienia]])</f>
        <v>2019</v>
      </c>
    </row>
    <row r="12304" spans="2:14" x14ac:dyDescent="0.3">
      <c r="B12304" s="32">
        <v>337590</v>
      </c>
      <c r="C12304" s="8" t="s">
        <v>35</v>
      </c>
      <c r="D12304" s="8" t="s">
        <v>28</v>
      </c>
      <c r="E12304" s="5" t="s">
        <v>37</v>
      </c>
      <c r="F12304" s="8">
        <v>185</v>
      </c>
      <c r="G12304" s="6">
        <v>43765</v>
      </c>
      <c r="H12304" s="6">
        <v>43769</v>
      </c>
      <c r="I12304" s="6">
        <v>43772</v>
      </c>
      <c r="J12304" s="5" t="s">
        <v>40</v>
      </c>
      <c r="K12304" s="7">
        <v>1956.53</v>
      </c>
      <c r="L12304" s="35">
        <v>1232.6099999999999</v>
      </c>
      <c r="M12304" s="36">
        <f t="shared" si="192"/>
        <v>723.92000000000007</v>
      </c>
      <c r="N12304" s="37">
        <f>YEAR(Table1[[#This Row],[Data zamówienia]])</f>
        <v>2019</v>
      </c>
    </row>
    <row r="12305" spans="2:14" x14ac:dyDescent="0.3">
      <c r="B12305" s="32">
        <v>387407</v>
      </c>
      <c r="C12305" s="8" t="s">
        <v>21</v>
      </c>
      <c r="D12305" s="8" t="s">
        <v>36</v>
      </c>
      <c r="E12305" s="5" t="s">
        <v>37</v>
      </c>
      <c r="F12305" s="8">
        <v>284</v>
      </c>
      <c r="G12305" s="6">
        <v>43766</v>
      </c>
      <c r="H12305" s="6">
        <v>43766</v>
      </c>
      <c r="I12305" s="6">
        <v>43768</v>
      </c>
      <c r="J12305" s="5" t="s">
        <v>26</v>
      </c>
      <c r="K12305" s="7">
        <v>1950.58</v>
      </c>
      <c r="L12305" s="35">
        <v>1189.8499999999999</v>
      </c>
      <c r="M12305" s="36">
        <f t="shared" si="192"/>
        <v>760.73</v>
      </c>
      <c r="N12305" s="37">
        <f>YEAR(Table1[[#This Row],[Data zamówienia]])</f>
        <v>2019</v>
      </c>
    </row>
    <row r="12306" spans="2:14" x14ac:dyDescent="0.3">
      <c r="B12306" s="32">
        <v>315638</v>
      </c>
      <c r="C12306" s="8" t="s">
        <v>27</v>
      </c>
      <c r="D12306" s="8" t="s">
        <v>39</v>
      </c>
      <c r="E12306" s="5" t="s">
        <v>29</v>
      </c>
      <c r="F12306" s="8">
        <v>129</v>
      </c>
      <c r="G12306" s="6">
        <v>43765</v>
      </c>
      <c r="H12306" s="6">
        <v>43768</v>
      </c>
      <c r="I12306" s="6">
        <v>43769</v>
      </c>
      <c r="J12306" s="5" t="s">
        <v>32</v>
      </c>
      <c r="K12306" s="7">
        <v>1242.21</v>
      </c>
      <c r="L12306" s="35">
        <v>695.64</v>
      </c>
      <c r="M12306" s="36">
        <f t="shared" si="192"/>
        <v>546.57000000000005</v>
      </c>
      <c r="N12306" s="37">
        <f>YEAR(Table1[[#This Row],[Data zamówienia]])</f>
        <v>2019</v>
      </c>
    </row>
    <row r="12307" spans="2:14" x14ac:dyDescent="0.3">
      <c r="B12307" s="32">
        <v>726377</v>
      </c>
      <c r="C12307" s="8" t="s">
        <v>27</v>
      </c>
      <c r="D12307" s="8" t="s">
        <v>36</v>
      </c>
      <c r="E12307" s="5" t="s">
        <v>34</v>
      </c>
      <c r="F12307" s="8">
        <v>147</v>
      </c>
      <c r="G12307" s="6">
        <v>43765</v>
      </c>
      <c r="H12307" s="6">
        <v>43768</v>
      </c>
      <c r="I12307" s="6">
        <v>43770</v>
      </c>
      <c r="J12307" s="5" t="s">
        <v>33</v>
      </c>
      <c r="K12307" s="7">
        <v>923.77</v>
      </c>
      <c r="L12307" s="35">
        <v>609.69000000000005</v>
      </c>
      <c r="M12307" s="36">
        <f t="shared" si="192"/>
        <v>314.07999999999993</v>
      </c>
      <c r="N12307" s="37">
        <f>YEAR(Table1[[#This Row],[Data zamówienia]])</f>
        <v>2019</v>
      </c>
    </row>
    <row r="12308" spans="2:14" x14ac:dyDescent="0.3">
      <c r="B12308" s="32">
        <v>949460</v>
      </c>
      <c r="C12308" s="8" t="s">
        <v>21</v>
      </c>
      <c r="D12308" s="8" t="s">
        <v>39</v>
      </c>
      <c r="E12308" s="5" t="s">
        <v>25</v>
      </c>
      <c r="F12308" s="8">
        <v>31</v>
      </c>
      <c r="G12308" s="6">
        <v>43765</v>
      </c>
      <c r="H12308" s="6">
        <v>43767</v>
      </c>
      <c r="I12308" s="6">
        <v>43768</v>
      </c>
      <c r="J12308" s="5" t="s">
        <v>26</v>
      </c>
      <c r="K12308" s="7">
        <v>1860.34</v>
      </c>
      <c r="L12308" s="35">
        <v>1730.12</v>
      </c>
      <c r="M12308" s="36">
        <f t="shared" si="192"/>
        <v>130.22000000000003</v>
      </c>
      <c r="N12308" s="37">
        <f>YEAR(Table1[[#This Row],[Data zamówienia]])</f>
        <v>2019</v>
      </c>
    </row>
    <row r="12309" spans="2:14" x14ac:dyDescent="0.3">
      <c r="B12309" s="32">
        <v>568421</v>
      </c>
      <c r="C12309" s="8" t="s">
        <v>35</v>
      </c>
      <c r="D12309" s="8" t="s">
        <v>28</v>
      </c>
      <c r="E12309" s="5" t="s">
        <v>29</v>
      </c>
      <c r="F12309" s="8">
        <v>361</v>
      </c>
      <c r="G12309" s="6">
        <v>43765</v>
      </c>
      <c r="H12309" s="6">
        <v>43766</v>
      </c>
      <c r="I12309" s="6">
        <v>43772</v>
      </c>
      <c r="J12309" s="5" t="s">
        <v>32</v>
      </c>
      <c r="K12309" s="7">
        <v>1331.28</v>
      </c>
      <c r="L12309" s="35">
        <v>945.21</v>
      </c>
      <c r="M12309" s="36">
        <f t="shared" si="192"/>
        <v>386.06999999999994</v>
      </c>
      <c r="N12309" s="37">
        <f>YEAR(Table1[[#This Row],[Data zamówienia]])</f>
        <v>2019</v>
      </c>
    </row>
    <row r="12310" spans="2:14" x14ac:dyDescent="0.3">
      <c r="B12310" s="32">
        <v>602814</v>
      </c>
      <c r="C12310" s="8" t="s">
        <v>35</v>
      </c>
      <c r="D12310" s="8" t="s">
        <v>28</v>
      </c>
      <c r="E12310" s="5" t="s">
        <v>29</v>
      </c>
      <c r="F12310" s="8">
        <v>44</v>
      </c>
      <c r="G12310" s="6">
        <v>43766</v>
      </c>
      <c r="H12310" s="6">
        <v>43767</v>
      </c>
      <c r="I12310" s="6">
        <v>43772</v>
      </c>
      <c r="J12310" s="5" t="s">
        <v>30</v>
      </c>
      <c r="K12310" s="7">
        <v>880.62</v>
      </c>
      <c r="L12310" s="35">
        <v>519.57000000000005</v>
      </c>
      <c r="M12310" s="36">
        <f t="shared" si="192"/>
        <v>361.04999999999995</v>
      </c>
      <c r="N12310" s="37">
        <f>YEAR(Table1[[#This Row],[Data zamówienia]])</f>
        <v>2019</v>
      </c>
    </row>
    <row r="12311" spans="2:14" x14ac:dyDescent="0.3">
      <c r="B12311" s="32">
        <v>269772</v>
      </c>
      <c r="C12311" s="8" t="s">
        <v>21</v>
      </c>
      <c r="D12311" s="8" t="s">
        <v>22</v>
      </c>
      <c r="E12311" s="5" t="s">
        <v>25</v>
      </c>
      <c r="F12311" s="8">
        <v>55</v>
      </c>
      <c r="G12311" s="6">
        <v>43765</v>
      </c>
      <c r="H12311" s="6">
        <v>43768</v>
      </c>
      <c r="I12311" s="6">
        <v>43772</v>
      </c>
      <c r="J12311" s="5" t="s">
        <v>24</v>
      </c>
      <c r="K12311" s="7">
        <v>268.97000000000003</v>
      </c>
      <c r="L12311" s="35">
        <v>158.69</v>
      </c>
      <c r="M12311" s="36">
        <f t="shared" si="192"/>
        <v>110.28000000000003</v>
      </c>
      <c r="N12311" s="37">
        <f>YEAR(Table1[[#This Row],[Data zamówienia]])</f>
        <v>2019</v>
      </c>
    </row>
    <row r="12312" spans="2:14" x14ac:dyDescent="0.3">
      <c r="B12312" s="32">
        <v>857023</v>
      </c>
      <c r="C12312" s="8" t="s">
        <v>21</v>
      </c>
      <c r="D12312" s="8" t="s">
        <v>36</v>
      </c>
      <c r="E12312" s="5" t="s">
        <v>34</v>
      </c>
      <c r="F12312" s="8">
        <v>340</v>
      </c>
      <c r="G12312" s="6">
        <v>43765</v>
      </c>
      <c r="H12312" s="6">
        <v>43769</v>
      </c>
      <c r="I12312" s="6">
        <v>43774</v>
      </c>
      <c r="J12312" s="5" t="s">
        <v>40</v>
      </c>
      <c r="K12312" s="7">
        <v>709.14</v>
      </c>
      <c r="L12312" s="35">
        <v>631.13</v>
      </c>
      <c r="M12312" s="36">
        <f t="shared" si="192"/>
        <v>78.009999999999991</v>
      </c>
      <c r="N12312" s="37">
        <f>YEAR(Table1[[#This Row],[Data zamówienia]])</f>
        <v>2019</v>
      </c>
    </row>
    <row r="12313" spans="2:14" x14ac:dyDescent="0.3">
      <c r="B12313" s="32">
        <v>235061</v>
      </c>
      <c r="C12313" s="8" t="s">
        <v>35</v>
      </c>
      <c r="D12313" s="8" t="s">
        <v>28</v>
      </c>
      <c r="E12313" s="5" t="s">
        <v>31</v>
      </c>
      <c r="F12313" s="8">
        <v>162</v>
      </c>
      <c r="G12313" s="6">
        <v>43766</v>
      </c>
      <c r="H12313" s="6">
        <v>43770</v>
      </c>
      <c r="I12313" s="6">
        <v>43776</v>
      </c>
      <c r="J12313" s="5" t="s">
        <v>33</v>
      </c>
      <c r="K12313" s="7">
        <v>545.14</v>
      </c>
      <c r="L12313" s="35">
        <v>463.37</v>
      </c>
      <c r="M12313" s="36">
        <f t="shared" si="192"/>
        <v>81.769999999999982</v>
      </c>
      <c r="N12313" s="37">
        <f>YEAR(Table1[[#This Row],[Data zamówienia]])</f>
        <v>2019</v>
      </c>
    </row>
    <row r="12314" spans="2:14" x14ac:dyDescent="0.3">
      <c r="B12314" s="32">
        <v>877846</v>
      </c>
      <c r="C12314" s="8" t="s">
        <v>38</v>
      </c>
      <c r="D12314" s="8" t="s">
        <v>36</v>
      </c>
      <c r="E12314" s="5" t="s">
        <v>37</v>
      </c>
      <c r="F12314" s="8">
        <v>13</v>
      </c>
      <c r="G12314" s="6">
        <v>43767</v>
      </c>
      <c r="H12314" s="6">
        <v>43769</v>
      </c>
      <c r="I12314" s="6">
        <v>43776</v>
      </c>
      <c r="J12314" s="5" t="s">
        <v>26</v>
      </c>
      <c r="K12314" s="7">
        <v>717.95</v>
      </c>
      <c r="L12314" s="35">
        <v>509.74</v>
      </c>
      <c r="M12314" s="36">
        <f t="shared" si="192"/>
        <v>208.21000000000004</v>
      </c>
      <c r="N12314" s="37">
        <f>YEAR(Table1[[#This Row],[Data zamówienia]])</f>
        <v>2019</v>
      </c>
    </row>
    <row r="12315" spans="2:14" x14ac:dyDescent="0.3">
      <c r="B12315" s="32">
        <v>540276</v>
      </c>
      <c r="C12315" s="8" t="s">
        <v>21</v>
      </c>
      <c r="D12315" s="8" t="s">
        <v>22</v>
      </c>
      <c r="E12315" s="5" t="s">
        <v>31</v>
      </c>
      <c r="F12315" s="8">
        <v>284</v>
      </c>
      <c r="G12315" s="6">
        <v>43766</v>
      </c>
      <c r="H12315" s="6">
        <v>43769</v>
      </c>
      <c r="I12315" s="6">
        <v>43776</v>
      </c>
      <c r="J12315" s="5" t="s">
        <v>24</v>
      </c>
      <c r="K12315" s="7">
        <v>1754.12</v>
      </c>
      <c r="L12315" s="35">
        <v>1210.3399999999999</v>
      </c>
      <c r="M12315" s="36">
        <f t="shared" si="192"/>
        <v>543.78</v>
      </c>
      <c r="N12315" s="37">
        <f>YEAR(Table1[[#This Row],[Data zamówienia]])</f>
        <v>2019</v>
      </c>
    </row>
    <row r="12316" spans="2:14" x14ac:dyDescent="0.3">
      <c r="B12316" s="32">
        <v>428418</v>
      </c>
      <c r="C12316" s="8" t="s">
        <v>21</v>
      </c>
      <c r="D12316" s="8" t="s">
        <v>28</v>
      </c>
      <c r="E12316" s="5" t="s">
        <v>25</v>
      </c>
      <c r="F12316" s="8">
        <v>69</v>
      </c>
      <c r="G12316" s="6">
        <v>43767</v>
      </c>
      <c r="H12316" s="6">
        <v>43770</v>
      </c>
      <c r="I12316" s="6">
        <v>43771</v>
      </c>
      <c r="J12316" s="5" t="s">
        <v>32</v>
      </c>
      <c r="K12316" s="7">
        <v>1935.93</v>
      </c>
      <c r="L12316" s="35">
        <v>1258.3499999999999</v>
      </c>
      <c r="M12316" s="36">
        <f t="shared" si="192"/>
        <v>677.58000000000015</v>
      </c>
      <c r="N12316" s="37">
        <f>YEAR(Table1[[#This Row],[Data zamówienia]])</f>
        <v>2019</v>
      </c>
    </row>
    <row r="12317" spans="2:14" x14ac:dyDescent="0.3">
      <c r="B12317" s="32">
        <v>742345</v>
      </c>
      <c r="C12317" s="8" t="s">
        <v>21</v>
      </c>
      <c r="D12317" s="8" t="s">
        <v>39</v>
      </c>
      <c r="E12317" s="5" t="s">
        <v>31</v>
      </c>
      <c r="F12317" s="8">
        <v>180</v>
      </c>
      <c r="G12317" s="6">
        <v>43767</v>
      </c>
      <c r="H12317" s="6">
        <v>43767</v>
      </c>
      <c r="I12317" s="6">
        <v>43774</v>
      </c>
      <c r="J12317" s="5" t="s">
        <v>24</v>
      </c>
      <c r="K12317" s="7">
        <v>672.55</v>
      </c>
      <c r="L12317" s="35">
        <v>531.30999999999995</v>
      </c>
      <c r="M12317" s="36">
        <f t="shared" si="192"/>
        <v>141.24</v>
      </c>
      <c r="N12317" s="37">
        <f>YEAR(Table1[[#This Row],[Data zamówienia]])</f>
        <v>2019</v>
      </c>
    </row>
    <row r="12318" spans="2:14" x14ac:dyDescent="0.3">
      <c r="B12318" s="32">
        <v>207133</v>
      </c>
      <c r="C12318" s="8" t="s">
        <v>21</v>
      </c>
      <c r="D12318" s="8" t="s">
        <v>22</v>
      </c>
      <c r="E12318" s="5" t="s">
        <v>37</v>
      </c>
      <c r="F12318" s="8">
        <v>236</v>
      </c>
      <c r="G12318" s="6">
        <v>43767</v>
      </c>
      <c r="H12318" s="6">
        <v>43767</v>
      </c>
      <c r="I12318" s="6">
        <v>43772</v>
      </c>
      <c r="J12318" s="5" t="s">
        <v>33</v>
      </c>
      <c r="K12318" s="7">
        <v>636.55999999999995</v>
      </c>
      <c r="L12318" s="35">
        <v>560.16999999999996</v>
      </c>
      <c r="M12318" s="36">
        <f t="shared" si="192"/>
        <v>76.389999999999986</v>
      </c>
      <c r="N12318" s="37">
        <f>YEAR(Table1[[#This Row],[Data zamówienia]])</f>
        <v>2019</v>
      </c>
    </row>
    <row r="12319" spans="2:14" x14ac:dyDescent="0.3">
      <c r="B12319" s="32">
        <v>557949</v>
      </c>
      <c r="C12319" s="8" t="s">
        <v>21</v>
      </c>
      <c r="D12319" s="8" t="s">
        <v>39</v>
      </c>
      <c r="E12319" s="5" t="s">
        <v>31</v>
      </c>
      <c r="F12319" s="8">
        <v>348</v>
      </c>
      <c r="G12319" s="6">
        <v>43766</v>
      </c>
      <c r="H12319" s="6">
        <v>43770</v>
      </c>
      <c r="I12319" s="6">
        <v>43776</v>
      </c>
      <c r="J12319" s="5" t="s">
        <v>26</v>
      </c>
      <c r="K12319" s="7">
        <v>1951.5</v>
      </c>
      <c r="L12319" s="35">
        <v>1327.02</v>
      </c>
      <c r="M12319" s="36">
        <f t="shared" si="192"/>
        <v>624.48</v>
      </c>
      <c r="N12319" s="37">
        <f>YEAR(Table1[[#This Row],[Data zamówienia]])</f>
        <v>2019</v>
      </c>
    </row>
    <row r="12320" spans="2:14" x14ac:dyDescent="0.3">
      <c r="B12320" s="32">
        <v>386388</v>
      </c>
      <c r="C12320" s="8" t="s">
        <v>27</v>
      </c>
      <c r="D12320" s="8" t="s">
        <v>39</v>
      </c>
      <c r="E12320" s="5" t="s">
        <v>25</v>
      </c>
      <c r="F12320" s="8">
        <v>338</v>
      </c>
      <c r="G12320" s="6">
        <v>43768</v>
      </c>
      <c r="H12320" s="6">
        <v>43769</v>
      </c>
      <c r="I12320" s="6">
        <v>43770</v>
      </c>
      <c r="J12320" s="5" t="s">
        <v>30</v>
      </c>
      <c r="K12320" s="7">
        <v>395.35</v>
      </c>
      <c r="L12320" s="35">
        <v>253.02</v>
      </c>
      <c r="M12320" s="36">
        <f t="shared" si="192"/>
        <v>142.33000000000001</v>
      </c>
      <c r="N12320" s="37">
        <f>YEAR(Table1[[#This Row],[Data zamówienia]])</f>
        <v>2019</v>
      </c>
    </row>
    <row r="12321" spans="2:14" x14ac:dyDescent="0.3">
      <c r="B12321" s="32">
        <v>980304</v>
      </c>
      <c r="C12321" s="8" t="s">
        <v>27</v>
      </c>
      <c r="D12321" s="8" t="s">
        <v>36</v>
      </c>
      <c r="E12321" s="5" t="s">
        <v>37</v>
      </c>
      <c r="F12321" s="8">
        <v>289</v>
      </c>
      <c r="G12321" s="6">
        <v>43767</v>
      </c>
      <c r="H12321" s="6">
        <v>43771</v>
      </c>
      <c r="I12321" s="6">
        <v>43774</v>
      </c>
      <c r="J12321" s="5" t="s">
        <v>24</v>
      </c>
      <c r="K12321" s="7">
        <v>1340.35</v>
      </c>
      <c r="L12321" s="35">
        <v>1192.9100000000001</v>
      </c>
      <c r="M12321" s="36">
        <f t="shared" si="192"/>
        <v>147.43999999999983</v>
      </c>
      <c r="N12321" s="37">
        <f>YEAR(Table1[[#This Row],[Data zamówienia]])</f>
        <v>2019</v>
      </c>
    </row>
    <row r="12322" spans="2:14" x14ac:dyDescent="0.3">
      <c r="B12322" s="32">
        <v>848822</v>
      </c>
      <c r="C12322" s="8" t="s">
        <v>35</v>
      </c>
      <c r="D12322" s="8" t="s">
        <v>36</v>
      </c>
      <c r="E12322" s="5" t="s">
        <v>23</v>
      </c>
      <c r="F12322" s="8">
        <v>190</v>
      </c>
      <c r="G12322" s="6">
        <v>43768</v>
      </c>
      <c r="H12322" s="6">
        <v>43771</v>
      </c>
      <c r="I12322" s="6">
        <v>43774</v>
      </c>
      <c r="J12322" s="5" t="s">
        <v>40</v>
      </c>
      <c r="K12322" s="7">
        <v>1911.75</v>
      </c>
      <c r="L12322" s="35">
        <v>1032.3499999999999</v>
      </c>
      <c r="M12322" s="36">
        <f t="shared" si="192"/>
        <v>879.40000000000009</v>
      </c>
      <c r="N12322" s="37">
        <f>YEAR(Table1[[#This Row],[Data zamówienia]])</f>
        <v>2019</v>
      </c>
    </row>
    <row r="12323" spans="2:14" x14ac:dyDescent="0.3">
      <c r="B12323" s="32">
        <v>811914</v>
      </c>
      <c r="C12323" s="8" t="s">
        <v>27</v>
      </c>
      <c r="D12323" s="8" t="s">
        <v>36</v>
      </c>
      <c r="E12323" s="5" t="s">
        <v>29</v>
      </c>
      <c r="F12323" s="8">
        <v>98</v>
      </c>
      <c r="G12323" s="6">
        <v>43768</v>
      </c>
      <c r="H12323" s="6">
        <v>43769</v>
      </c>
      <c r="I12323" s="6">
        <v>43775</v>
      </c>
      <c r="J12323" s="5" t="s">
        <v>30</v>
      </c>
      <c r="K12323" s="7">
        <v>564.53</v>
      </c>
      <c r="L12323" s="35">
        <v>395.17</v>
      </c>
      <c r="M12323" s="36">
        <f t="shared" si="192"/>
        <v>169.35999999999996</v>
      </c>
      <c r="N12323" s="37">
        <f>YEAR(Table1[[#This Row],[Data zamówienia]])</f>
        <v>2019</v>
      </c>
    </row>
    <row r="12324" spans="2:14" x14ac:dyDescent="0.3">
      <c r="B12324" s="32">
        <v>58422</v>
      </c>
      <c r="C12324" s="8" t="s">
        <v>27</v>
      </c>
      <c r="D12324" s="8" t="s">
        <v>28</v>
      </c>
      <c r="E12324" s="5" t="s">
        <v>37</v>
      </c>
      <c r="F12324" s="8">
        <v>143</v>
      </c>
      <c r="G12324" s="6">
        <v>43767</v>
      </c>
      <c r="H12324" s="6">
        <v>43769</v>
      </c>
      <c r="I12324" s="6">
        <v>43773</v>
      </c>
      <c r="J12324" s="5" t="s">
        <v>33</v>
      </c>
      <c r="K12324" s="7">
        <v>545.14</v>
      </c>
      <c r="L12324" s="35">
        <v>452.47</v>
      </c>
      <c r="M12324" s="36">
        <f t="shared" si="192"/>
        <v>92.669999999999959</v>
      </c>
      <c r="N12324" s="37">
        <f>YEAR(Table1[[#This Row],[Data zamówienia]])</f>
        <v>2019</v>
      </c>
    </row>
    <row r="12325" spans="2:14" x14ac:dyDescent="0.3">
      <c r="B12325" s="32">
        <v>258627</v>
      </c>
      <c r="C12325" s="8" t="s">
        <v>21</v>
      </c>
      <c r="D12325" s="8" t="s">
        <v>39</v>
      </c>
      <c r="E12325" s="5" t="s">
        <v>31</v>
      </c>
      <c r="F12325" s="8">
        <v>126</v>
      </c>
      <c r="G12325" s="6">
        <v>43768</v>
      </c>
      <c r="H12325" s="6">
        <v>43770</v>
      </c>
      <c r="I12325" s="6">
        <v>43774</v>
      </c>
      <c r="J12325" s="5" t="s">
        <v>33</v>
      </c>
      <c r="K12325" s="7">
        <v>1588.3</v>
      </c>
      <c r="L12325" s="35">
        <v>968.86</v>
      </c>
      <c r="M12325" s="36">
        <f t="shared" si="192"/>
        <v>619.43999999999994</v>
      </c>
      <c r="N12325" s="37">
        <f>YEAR(Table1[[#This Row],[Data zamówienia]])</f>
        <v>2019</v>
      </c>
    </row>
    <row r="12326" spans="2:14" x14ac:dyDescent="0.3">
      <c r="B12326" s="32">
        <v>198954</v>
      </c>
      <c r="C12326" s="8" t="s">
        <v>27</v>
      </c>
      <c r="D12326" s="8" t="s">
        <v>39</v>
      </c>
      <c r="E12326" s="5" t="s">
        <v>25</v>
      </c>
      <c r="F12326" s="8">
        <v>76</v>
      </c>
      <c r="G12326" s="6">
        <v>43768</v>
      </c>
      <c r="H12326" s="6">
        <v>43770</v>
      </c>
      <c r="I12326" s="6">
        <v>43772</v>
      </c>
      <c r="J12326" s="5" t="s">
        <v>26</v>
      </c>
      <c r="K12326" s="7">
        <v>527.55999999999995</v>
      </c>
      <c r="L12326" s="35">
        <v>369.29</v>
      </c>
      <c r="M12326" s="36">
        <f t="shared" si="192"/>
        <v>158.26999999999992</v>
      </c>
      <c r="N12326" s="37">
        <f>YEAR(Table1[[#This Row],[Data zamówienia]])</f>
        <v>2019</v>
      </c>
    </row>
    <row r="12327" spans="2:14" x14ac:dyDescent="0.3">
      <c r="B12327" s="32">
        <v>552488</v>
      </c>
      <c r="C12327" s="8" t="s">
        <v>21</v>
      </c>
      <c r="D12327" s="8" t="s">
        <v>28</v>
      </c>
      <c r="E12327" s="5" t="s">
        <v>23</v>
      </c>
      <c r="F12327" s="8">
        <v>146</v>
      </c>
      <c r="G12327" s="6">
        <v>43768</v>
      </c>
      <c r="H12327" s="6">
        <v>43769</v>
      </c>
      <c r="I12327" s="6">
        <v>43776</v>
      </c>
      <c r="J12327" s="5" t="s">
        <v>24</v>
      </c>
      <c r="K12327" s="7">
        <v>515.99</v>
      </c>
      <c r="L12327" s="35">
        <v>402.47</v>
      </c>
      <c r="M12327" s="36">
        <f t="shared" si="192"/>
        <v>113.51999999999998</v>
      </c>
      <c r="N12327" s="37">
        <f>YEAR(Table1[[#This Row],[Data zamówienia]])</f>
        <v>2019</v>
      </c>
    </row>
    <row r="12328" spans="2:14" x14ac:dyDescent="0.3">
      <c r="B12328" s="32">
        <v>872942</v>
      </c>
      <c r="C12328" s="8" t="s">
        <v>21</v>
      </c>
      <c r="D12328" s="8" t="s">
        <v>39</v>
      </c>
      <c r="E12328" s="5" t="s">
        <v>31</v>
      </c>
      <c r="F12328" s="8">
        <v>245</v>
      </c>
      <c r="G12328" s="6">
        <v>43767</v>
      </c>
      <c r="H12328" s="6">
        <v>43771</v>
      </c>
      <c r="I12328" s="6">
        <v>43772</v>
      </c>
      <c r="J12328" s="5" t="s">
        <v>40</v>
      </c>
      <c r="K12328" s="7">
        <v>292.89</v>
      </c>
      <c r="L12328" s="35">
        <v>278.25</v>
      </c>
      <c r="M12328" s="36">
        <f t="shared" si="192"/>
        <v>14.639999999999986</v>
      </c>
      <c r="N12328" s="37">
        <f>YEAR(Table1[[#This Row],[Data zamówienia]])</f>
        <v>2019</v>
      </c>
    </row>
    <row r="12329" spans="2:14" x14ac:dyDescent="0.3">
      <c r="B12329" s="32">
        <v>898069</v>
      </c>
      <c r="C12329" s="8" t="s">
        <v>27</v>
      </c>
      <c r="D12329" s="8" t="s">
        <v>36</v>
      </c>
      <c r="E12329" s="5" t="s">
        <v>31</v>
      </c>
      <c r="F12329" s="8">
        <v>280</v>
      </c>
      <c r="G12329" s="6">
        <v>43768</v>
      </c>
      <c r="H12329" s="6">
        <v>43769</v>
      </c>
      <c r="I12329" s="6">
        <v>43771</v>
      </c>
      <c r="J12329" s="5" t="s">
        <v>33</v>
      </c>
      <c r="K12329" s="7">
        <v>411.04</v>
      </c>
      <c r="L12329" s="35">
        <v>365.83</v>
      </c>
      <c r="M12329" s="36">
        <f t="shared" si="192"/>
        <v>45.210000000000036</v>
      </c>
      <c r="N12329" s="37">
        <f>YEAR(Table1[[#This Row],[Data zamówienia]])</f>
        <v>2019</v>
      </c>
    </row>
    <row r="12330" spans="2:14" x14ac:dyDescent="0.3">
      <c r="B12330" s="32">
        <v>636740</v>
      </c>
      <c r="C12330" s="8" t="s">
        <v>27</v>
      </c>
      <c r="D12330" s="8" t="s">
        <v>39</v>
      </c>
      <c r="E12330" s="5" t="s">
        <v>31</v>
      </c>
      <c r="F12330" s="8">
        <v>161</v>
      </c>
      <c r="G12330" s="6">
        <v>43768</v>
      </c>
      <c r="H12330" s="6">
        <v>43772</v>
      </c>
      <c r="I12330" s="6">
        <v>43777</v>
      </c>
      <c r="J12330" s="5" t="s">
        <v>24</v>
      </c>
      <c r="K12330" s="7">
        <v>1499.01</v>
      </c>
      <c r="L12330" s="35">
        <v>1319.13</v>
      </c>
      <c r="M12330" s="36">
        <f t="shared" si="192"/>
        <v>179.87999999999988</v>
      </c>
      <c r="N12330" s="37">
        <f>YEAR(Table1[[#This Row],[Data zamówienia]])</f>
        <v>2019</v>
      </c>
    </row>
    <row r="12331" spans="2:14" x14ac:dyDescent="0.3">
      <c r="B12331" s="32">
        <v>398273</v>
      </c>
      <c r="C12331" s="8" t="s">
        <v>27</v>
      </c>
      <c r="D12331" s="8" t="s">
        <v>28</v>
      </c>
      <c r="E12331" s="5" t="s">
        <v>31</v>
      </c>
      <c r="F12331" s="8">
        <v>169</v>
      </c>
      <c r="G12331" s="6">
        <v>43768</v>
      </c>
      <c r="H12331" s="6">
        <v>43771</v>
      </c>
      <c r="I12331" s="6">
        <v>43775</v>
      </c>
      <c r="J12331" s="5" t="s">
        <v>24</v>
      </c>
      <c r="K12331" s="7">
        <v>1790.24</v>
      </c>
      <c r="L12331" s="35">
        <v>1288.97</v>
      </c>
      <c r="M12331" s="36">
        <f t="shared" si="192"/>
        <v>501.27</v>
      </c>
      <c r="N12331" s="37">
        <f>YEAR(Table1[[#This Row],[Data zamówienia]])</f>
        <v>2019</v>
      </c>
    </row>
    <row r="12332" spans="2:14" x14ac:dyDescent="0.3">
      <c r="B12332" s="32">
        <v>959353</v>
      </c>
      <c r="C12332" s="8" t="s">
        <v>27</v>
      </c>
      <c r="D12332" s="8" t="s">
        <v>39</v>
      </c>
      <c r="E12332" s="5" t="s">
        <v>37</v>
      </c>
      <c r="F12332" s="8">
        <v>163</v>
      </c>
      <c r="G12332" s="6">
        <v>43768</v>
      </c>
      <c r="H12332" s="6">
        <v>43772</v>
      </c>
      <c r="I12332" s="6">
        <v>43779</v>
      </c>
      <c r="J12332" s="5" t="s">
        <v>33</v>
      </c>
      <c r="K12332" s="7">
        <v>1016.5</v>
      </c>
      <c r="L12332" s="35">
        <v>589.57000000000005</v>
      </c>
      <c r="M12332" s="36">
        <f t="shared" si="192"/>
        <v>426.92999999999995</v>
      </c>
      <c r="N12332" s="37">
        <f>YEAR(Table1[[#This Row],[Data zamówienia]])</f>
        <v>2019</v>
      </c>
    </row>
    <row r="12333" spans="2:14" x14ac:dyDescent="0.3">
      <c r="B12333" s="32">
        <v>35579</v>
      </c>
      <c r="C12333" s="8" t="s">
        <v>27</v>
      </c>
      <c r="D12333" s="8" t="s">
        <v>22</v>
      </c>
      <c r="E12333" s="5" t="s">
        <v>29</v>
      </c>
      <c r="F12333" s="8">
        <v>288</v>
      </c>
      <c r="G12333" s="6">
        <v>43768</v>
      </c>
      <c r="H12333" s="6">
        <v>43770</v>
      </c>
      <c r="I12333" s="6">
        <v>43774</v>
      </c>
      <c r="J12333" s="5" t="s">
        <v>40</v>
      </c>
      <c r="K12333" s="7">
        <v>370.61</v>
      </c>
      <c r="L12333" s="35">
        <v>315.02</v>
      </c>
      <c r="M12333" s="36">
        <f t="shared" si="192"/>
        <v>55.590000000000032</v>
      </c>
      <c r="N12333" s="37">
        <f>YEAR(Table1[[#This Row],[Data zamówienia]])</f>
        <v>2019</v>
      </c>
    </row>
    <row r="12334" spans="2:14" x14ac:dyDescent="0.3">
      <c r="B12334" s="32">
        <v>149351</v>
      </c>
      <c r="C12334" s="8" t="s">
        <v>21</v>
      </c>
      <c r="D12334" s="8" t="s">
        <v>22</v>
      </c>
      <c r="E12334" s="5" t="s">
        <v>34</v>
      </c>
      <c r="F12334" s="8">
        <v>212</v>
      </c>
      <c r="G12334" s="6">
        <v>43769</v>
      </c>
      <c r="H12334" s="6">
        <v>43773</v>
      </c>
      <c r="I12334" s="6">
        <v>43778</v>
      </c>
      <c r="J12334" s="5" t="s">
        <v>26</v>
      </c>
      <c r="K12334" s="7">
        <v>1273.08</v>
      </c>
      <c r="L12334" s="35">
        <v>852.96</v>
      </c>
      <c r="M12334" s="36">
        <f t="shared" si="192"/>
        <v>420.11999999999989</v>
      </c>
      <c r="N12334" s="37">
        <f>YEAR(Table1[[#This Row],[Data zamówienia]])</f>
        <v>2019</v>
      </c>
    </row>
    <row r="12335" spans="2:14" x14ac:dyDescent="0.3">
      <c r="B12335" s="32">
        <v>385278</v>
      </c>
      <c r="C12335" s="8" t="s">
        <v>21</v>
      </c>
      <c r="D12335" s="8" t="s">
        <v>28</v>
      </c>
      <c r="E12335" s="5" t="s">
        <v>29</v>
      </c>
      <c r="F12335" s="8">
        <v>249</v>
      </c>
      <c r="G12335" s="6">
        <v>43769</v>
      </c>
      <c r="H12335" s="6">
        <v>43772</v>
      </c>
      <c r="I12335" s="6">
        <v>43778</v>
      </c>
      <c r="J12335" s="5" t="s">
        <v>30</v>
      </c>
      <c r="K12335" s="7">
        <v>419.59</v>
      </c>
      <c r="L12335" s="35">
        <v>386.02</v>
      </c>
      <c r="M12335" s="36">
        <f t="shared" si="192"/>
        <v>33.569999999999993</v>
      </c>
      <c r="N12335" s="37">
        <f>YEAR(Table1[[#This Row],[Data zamówienia]])</f>
        <v>2019</v>
      </c>
    </row>
    <row r="12336" spans="2:14" x14ac:dyDescent="0.3">
      <c r="B12336" s="32">
        <v>334464</v>
      </c>
      <c r="C12336" s="8" t="s">
        <v>35</v>
      </c>
      <c r="D12336" s="8" t="s">
        <v>28</v>
      </c>
      <c r="E12336" s="5" t="s">
        <v>29</v>
      </c>
      <c r="F12336" s="8">
        <v>42</v>
      </c>
      <c r="G12336" s="6">
        <v>43770</v>
      </c>
      <c r="H12336" s="6">
        <v>43773</v>
      </c>
      <c r="I12336" s="6">
        <v>43776</v>
      </c>
      <c r="J12336" s="5" t="s">
        <v>24</v>
      </c>
      <c r="K12336" s="7">
        <v>260.64</v>
      </c>
      <c r="L12336" s="35">
        <v>164.2</v>
      </c>
      <c r="M12336" s="36">
        <f t="shared" si="192"/>
        <v>96.44</v>
      </c>
      <c r="N12336" s="37">
        <f>YEAR(Table1[[#This Row],[Data zamówienia]])</f>
        <v>2019</v>
      </c>
    </row>
    <row r="12337" spans="2:14" x14ac:dyDescent="0.3">
      <c r="B12337" s="32">
        <v>793359</v>
      </c>
      <c r="C12337" s="8" t="s">
        <v>27</v>
      </c>
      <c r="D12337" s="8" t="s">
        <v>39</v>
      </c>
      <c r="E12337" s="5" t="s">
        <v>29</v>
      </c>
      <c r="F12337" s="8">
        <v>10</v>
      </c>
      <c r="G12337" s="6">
        <v>43769</v>
      </c>
      <c r="H12337" s="6">
        <v>43770</v>
      </c>
      <c r="I12337" s="6">
        <v>43773</v>
      </c>
      <c r="J12337" s="5" t="s">
        <v>33</v>
      </c>
      <c r="K12337" s="7">
        <v>1687.06</v>
      </c>
      <c r="L12337" s="35">
        <v>1315.91</v>
      </c>
      <c r="M12337" s="36">
        <f t="shared" si="192"/>
        <v>371.14999999999986</v>
      </c>
      <c r="N12337" s="37">
        <f>YEAR(Table1[[#This Row],[Data zamówienia]])</f>
        <v>2019</v>
      </c>
    </row>
    <row r="12338" spans="2:14" x14ac:dyDescent="0.3">
      <c r="B12338" s="32">
        <v>587365</v>
      </c>
      <c r="C12338" s="8" t="s">
        <v>38</v>
      </c>
      <c r="D12338" s="8" t="s">
        <v>39</v>
      </c>
      <c r="E12338" s="5" t="s">
        <v>34</v>
      </c>
      <c r="F12338" s="8">
        <v>120</v>
      </c>
      <c r="G12338" s="6">
        <v>43769</v>
      </c>
      <c r="H12338" s="6">
        <v>43772</v>
      </c>
      <c r="I12338" s="6">
        <v>43779</v>
      </c>
      <c r="J12338" s="5" t="s">
        <v>33</v>
      </c>
      <c r="K12338" s="7">
        <v>1071.03</v>
      </c>
      <c r="L12338" s="35">
        <v>953.22</v>
      </c>
      <c r="M12338" s="36">
        <f t="shared" si="192"/>
        <v>117.80999999999995</v>
      </c>
      <c r="N12338" s="37">
        <f>YEAR(Table1[[#This Row],[Data zamówienia]])</f>
        <v>2019</v>
      </c>
    </row>
    <row r="12339" spans="2:14" x14ac:dyDescent="0.3">
      <c r="B12339" s="32">
        <v>376928</v>
      </c>
      <c r="C12339" s="8" t="s">
        <v>27</v>
      </c>
      <c r="D12339" s="8" t="s">
        <v>36</v>
      </c>
      <c r="E12339" s="5" t="s">
        <v>37</v>
      </c>
      <c r="F12339" s="8">
        <v>97</v>
      </c>
      <c r="G12339" s="6">
        <v>43770</v>
      </c>
      <c r="H12339" s="6">
        <v>43771</v>
      </c>
      <c r="I12339" s="6">
        <v>43774</v>
      </c>
      <c r="J12339" s="5" t="s">
        <v>26</v>
      </c>
      <c r="K12339" s="7">
        <v>1476.3</v>
      </c>
      <c r="L12339" s="35">
        <v>1121.99</v>
      </c>
      <c r="M12339" s="36">
        <f t="shared" si="192"/>
        <v>354.30999999999995</v>
      </c>
      <c r="N12339" s="37">
        <f>YEAR(Table1[[#This Row],[Data zamówienia]])</f>
        <v>2019</v>
      </c>
    </row>
    <row r="12340" spans="2:14" x14ac:dyDescent="0.3">
      <c r="B12340" s="32">
        <v>657616</v>
      </c>
      <c r="C12340" s="8" t="s">
        <v>27</v>
      </c>
      <c r="D12340" s="8" t="s">
        <v>22</v>
      </c>
      <c r="E12340" s="5" t="s">
        <v>37</v>
      </c>
      <c r="F12340" s="8">
        <v>42</v>
      </c>
      <c r="G12340" s="6">
        <v>43770</v>
      </c>
      <c r="H12340" s="6">
        <v>43773</v>
      </c>
      <c r="I12340" s="6">
        <v>43775</v>
      </c>
      <c r="J12340" s="5" t="s">
        <v>33</v>
      </c>
      <c r="K12340" s="7">
        <v>682.7</v>
      </c>
      <c r="L12340" s="35">
        <v>416.45</v>
      </c>
      <c r="M12340" s="36">
        <f t="shared" si="192"/>
        <v>266.25000000000006</v>
      </c>
      <c r="N12340" s="37">
        <f>YEAR(Table1[[#This Row],[Data zamówienia]])</f>
        <v>2019</v>
      </c>
    </row>
    <row r="12341" spans="2:14" x14ac:dyDescent="0.3">
      <c r="B12341" s="32">
        <v>97093</v>
      </c>
      <c r="C12341" s="8" t="s">
        <v>27</v>
      </c>
      <c r="D12341" s="8" t="s">
        <v>28</v>
      </c>
      <c r="E12341" s="5" t="s">
        <v>31</v>
      </c>
      <c r="F12341" s="8">
        <v>4</v>
      </c>
      <c r="G12341" s="6">
        <v>43769</v>
      </c>
      <c r="H12341" s="6">
        <v>43772</v>
      </c>
      <c r="I12341" s="6">
        <v>43779</v>
      </c>
      <c r="J12341" s="5" t="s">
        <v>24</v>
      </c>
      <c r="K12341" s="7">
        <v>1493.35</v>
      </c>
      <c r="L12341" s="35">
        <v>1388.82</v>
      </c>
      <c r="M12341" s="36">
        <f t="shared" si="192"/>
        <v>104.52999999999997</v>
      </c>
      <c r="N12341" s="37">
        <f>YEAR(Table1[[#This Row],[Data zamówienia]])</f>
        <v>2019</v>
      </c>
    </row>
    <row r="12342" spans="2:14" x14ac:dyDescent="0.3">
      <c r="B12342" s="32">
        <v>770948</v>
      </c>
      <c r="C12342" s="8" t="s">
        <v>35</v>
      </c>
      <c r="D12342" s="8" t="s">
        <v>22</v>
      </c>
      <c r="E12342" s="5" t="s">
        <v>29</v>
      </c>
      <c r="F12342" s="8">
        <v>247</v>
      </c>
      <c r="G12342" s="6">
        <v>43770</v>
      </c>
      <c r="H12342" s="6">
        <v>43773</v>
      </c>
      <c r="I12342" s="6">
        <v>43779</v>
      </c>
      <c r="J12342" s="5" t="s">
        <v>32</v>
      </c>
      <c r="K12342" s="7">
        <v>1799.83</v>
      </c>
      <c r="L12342" s="35">
        <v>1565.85</v>
      </c>
      <c r="M12342" s="36">
        <f t="shared" si="192"/>
        <v>233.98000000000002</v>
      </c>
      <c r="N12342" s="37">
        <f>YEAR(Table1[[#This Row],[Data zamówienia]])</f>
        <v>2019</v>
      </c>
    </row>
    <row r="12343" spans="2:14" x14ac:dyDescent="0.3">
      <c r="B12343" s="32">
        <v>243269</v>
      </c>
      <c r="C12343" s="8" t="s">
        <v>35</v>
      </c>
      <c r="D12343" s="8" t="s">
        <v>39</v>
      </c>
      <c r="E12343" s="5" t="s">
        <v>29</v>
      </c>
      <c r="F12343" s="8">
        <v>205</v>
      </c>
      <c r="G12343" s="6">
        <v>43770</v>
      </c>
      <c r="H12343" s="6">
        <v>43771</v>
      </c>
      <c r="I12343" s="6">
        <v>43778</v>
      </c>
      <c r="J12343" s="5" t="s">
        <v>24</v>
      </c>
      <c r="K12343" s="7">
        <v>1371.77</v>
      </c>
      <c r="L12343" s="35">
        <v>768.19</v>
      </c>
      <c r="M12343" s="36">
        <f t="shared" si="192"/>
        <v>603.57999999999993</v>
      </c>
      <c r="N12343" s="37">
        <f>YEAR(Table1[[#This Row],[Data zamówienia]])</f>
        <v>2019</v>
      </c>
    </row>
    <row r="12344" spans="2:14" x14ac:dyDescent="0.3">
      <c r="B12344" s="32">
        <v>861104</v>
      </c>
      <c r="C12344" s="8" t="s">
        <v>38</v>
      </c>
      <c r="D12344" s="8" t="s">
        <v>36</v>
      </c>
      <c r="E12344" s="5" t="s">
        <v>29</v>
      </c>
      <c r="F12344" s="8">
        <v>176</v>
      </c>
      <c r="G12344" s="6">
        <v>43771</v>
      </c>
      <c r="H12344" s="6">
        <v>43772</v>
      </c>
      <c r="I12344" s="6">
        <v>43774</v>
      </c>
      <c r="J12344" s="5" t="s">
        <v>33</v>
      </c>
      <c r="K12344" s="7">
        <v>1313.2</v>
      </c>
      <c r="L12344" s="35">
        <v>1129.3499999999999</v>
      </c>
      <c r="M12344" s="36">
        <f t="shared" si="192"/>
        <v>183.85000000000014</v>
      </c>
      <c r="N12344" s="37">
        <f>YEAR(Table1[[#This Row],[Data zamówienia]])</f>
        <v>2019</v>
      </c>
    </row>
    <row r="12345" spans="2:14" x14ac:dyDescent="0.3">
      <c r="B12345" s="32">
        <v>232111</v>
      </c>
      <c r="C12345" s="8" t="s">
        <v>27</v>
      </c>
      <c r="D12345" s="8" t="s">
        <v>39</v>
      </c>
      <c r="E12345" s="5" t="s">
        <v>25</v>
      </c>
      <c r="F12345" s="8">
        <v>160</v>
      </c>
      <c r="G12345" s="6">
        <v>43771</v>
      </c>
      <c r="H12345" s="6">
        <v>43774</v>
      </c>
      <c r="I12345" s="6">
        <v>43780</v>
      </c>
      <c r="J12345" s="5" t="s">
        <v>30</v>
      </c>
      <c r="K12345" s="7">
        <v>1681.44</v>
      </c>
      <c r="L12345" s="35">
        <v>1361.97</v>
      </c>
      <c r="M12345" s="36">
        <f t="shared" si="192"/>
        <v>319.47000000000003</v>
      </c>
      <c r="N12345" s="37">
        <f>YEAR(Table1[[#This Row],[Data zamówienia]])</f>
        <v>2019</v>
      </c>
    </row>
    <row r="12346" spans="2:14" x14ac:dyDescent="0.3">
      <c r="B12346" s="32">
        <v>775788</v>
      </c>
      <c r="C12346" s="8" t="s">
        <v>21</v>
      </c>
      <c r="D12346" s="8" t="s">
        <v>36</v>
      </c>
      <c r="E12346" s="5" t="s">
        <v>29</v>
      </c>
      <c r="F12346" s="8">
        <v>38</v>
      </c>
      <c r="G12346" s="6">
        <v>43770</v>
      </c>
      <c r="H12346" s="6">
        <v>43771</v>
      </c>
      <c r="I12346" s="6">
        <v>43778</v>
      </c>
      <c r="J12346" s="5" t="s">
        <v>32</v>
      </c>
      <c r="K12346" s="7">
        <v>1880.86</v>
      </c>
      <c r="L12346" s="35">
        <v>1730.39</v>
      </c>
      <c r="M12346" s="36">
        <f t="shared" si="192"/>
        <v>150.4699999999998</v>
      </c>
      <c r="N12346" s="37">
        <f>YEAR(Table1[[#This Row],[Data zamówienia]])</f>
        <v>2019</v>
      </c>
    </row>
    <row r="12347" spans="2:14" x14ac:dyDescent="0.3">
      <c r="B12347" s="32">
        <v>124374</v>
      </c>
      <c r="C12347" s="8" t="s">
        <v>27</v>
      </c>
      <c r="D12347" s="8" t="s">
        <v>36</v>
      </c>
      <c r="E12347" s="5" t="s">
        <v>31</v>
      </c>
      <c r="F12347" s="8">
        <v>155</v>
      </c>
      <c r="G12347" s="6">
        <v>43772</v>
      </c>
      <c r="H12347" s="6">
        <v>43775</v>
      </c>
      <c r="I12347" s="6">
        <v>43778</v>
      </c>
      <c r="J12347" s="5" t="s">
        <v>32</v>
      </c>
      <c r="K12347" s="7">
        <v>665.08</v>
      </c>
      <c r="L12347" s="35">
        <v>585.27</v>
      </c>
      <c r="M12347" s="36">
        <f t="shared" si="192"/>
        <v>79.810000000000059</v>
      </c>
      <c r="N12347" s="37">
        <f>YEAR(Table1[[#This Row],[Data zamówienia]])</f>
        <v>2019</v>
      </c>
    </row>
    <row r="12348" spans="2:14" x14ac:dyDescent="0.3">
      <c r="B12348" s="32">
        <v>411786</v>
      </c>
      <c r="C12348" s="8" t="s">
        <v>21</v>
      </c>
      <c r="D12348" s="8" t="s">
        <v>39</v>
      </c>
      <c r="E12348" s="5" t="s">
        <v>37</v>
      </c>
      <c r="F12348" s="8">
        <v>252</v>
      </c>
      <c r="G12348" s="6">
        <v>43771</v>
      </c>
      <c r="H12348" s="6">
        <v>43774</v>
      </c>
      <c r="I12348" s="6">
        <v>43778</v>
      </c>
      <c r="J12348" s="5" t="s">
        <v>24</v>
      </c>
      <c r="K12348" s="7">
        <v>218.91</v>
      </c>
      <c r="L12348" s="35">
        <v>203.59</v>
      </c>
      <c r="M12348" s="36">
        <f t="shared" si="192"/>
        <v>15.319999999999993</v>
      </c>
      <c r="N12348" s="37">
        <f>YEAR(Table1[[#This Row],[Data zamówienia]])</f>
        <v>2019</v>
      </c>
    </row>
    <row r="12349" spans="2:14" x14ac:dyDescent="0.3">
      <c r="B12349" s="32">
        <v>579114</v>
      </c>
      <c r="C12349" s="8" t="s">
        <v>21</v>
      </c>
      <c r="D12349" s="8" t="s">
        <v>28</v>
      </c>
      <c r="E12349" s="5" t="s">
        <v>31</v>
      </c>
      <c r="F12349" s="8">
        <v>247</v>
      </c>
      <c r="G12349" s="6">
        <v>43772</v>
      </c>
      <c r="H12349" s="6">
        <v>43774</v>
      </c>
      <c r="I12349" s="6">
        <v>43777</v>
      </c>
      <c r="J12349" s="5" t="s">
        <v>24</v>
      </c>
      <c r="K12349" s="7">
        <v>317.22000000000003</v>
      </c>
      <c r="L12349" s="35">
        <v>171.3</v>
      </c>
      <c r="M12349" s="36">
        <f t="shared" si="192"/>
        <v>145.92000000000002</v>
      </c>
      <c r="N12349" s="37">
        <f>YEAR(Table1[[#This Row],[Data zamówienia]])</f>
        <v>2019</v>
      </c>
    </row>
    <row r="12350" spans="2:14" x14ac:dyDescent="0.3">
      <c r="B12350" s="32">
        <v>37466</v>
      </c>
      <c r="C12350" s="8" t="s">
        <v>21</v>
      </c>
      <c r="D12350" s="8" t="s">
        <v>39</v>
      </c>
      <c r="E12350" s="5" t="s">
        <v>23</v>
      </c>
      <c r="F12350" s="8">
        <v>17</v>
      </c>
      <c r="G12350" s="6">
        <v>43771</v>
      </c>
      <c r="H12350" s="6">
        <v>43773</v>
      </c>
      <c r="I12350" s="6">
        <v>43779</v>
      </c>
      <c r="J12350" s="5" t="s">
        <v>26</v>
      </c>
      <c r="K12350" s="7">
        <v>1236.6199999999999</v>
      </c>
      <c r="L12350" s="35">
        <v>655.41</v>
      </c>
      <c r="M12350" s="36">
        <f t="shared" si="192"/>
        <v>581.20999999999992</v>
      </c>
      <c r="N12350" s="37">
        <f>YEAR(Table1[[#This Row],[Data zamówienia]])</f>
        <v>2019</v>
      </c>
    </row>
    <row r="12351" spans="2:14" x14ac:dyDescent="0.3">
      <c r="B12351" s="32">
        <v>763030</v>
      </c>
      <c r="C12351" s="8" t="s">
        <v>27</v>
      </c>
      <c r="D12351" s="8" t="s">
        <v>39</v>
      </c>
      <c r="E12351" s="5" t="s">
        <v>23</v>
      </c>
      <c r="F12351" s="8">
        <v>321</v>
      </c>
      <c r="G12351" s="6">
        <v>43771</v>
      </c>
      <c r="H12351" s="6">
        <v>43772</v>
      </c>
      <c r="I12351" s="6">
        <v>43774</v>
      </c>
      <c r="J12351" s="5" t="s">
        <v>30</v>
      </c>
      <c r="K12351" s="7">
        <v>594.72</v>
      </c>
      <c r="L12351" s="35">
        <v>523.35</v>
      </c>
      <c r="M12351" s="36">
        <f t="shared" si="192"/>
        <v>71.37</v>
      </c>
      <c r="N12351" s="37">
        <f>YEAR(Table1[[#This Row],[Data zamówienia]])</f>
        <v>2019</v>
      </c>
    </row>
    <row r="12352" spans="2:14" x14ac:dyDescent="0.3">
      <c r="B12352" s="32">
        <v>54960</v>
      </c>
      <c r="C12352" s="8" t="s">
        <v>27</v>
      </c>
      <c r="D12352" s="8" t="s">
        <v>28</v>
      </c>
      <c r="E12352" s="5" t="s">
        <v>31</v>
      </c>
      <c r="F12352" s="8">
        <v>270</v>
      </c>
      <c r="G12352" s="6">
        <v>43771</v>
      </c>
      <c r="H12352" s="6">
        <v>43773</v>
      </c>
      <c r="I12352" s="6">
        <v>43774</v>
      </c>
      <c r="J12352" s="5" t="s">
        <v>33</v>
      </c>
      <c r="K12352" s="7">
        <v>1921.97</v>
      </c>
      <c r="L12352" s="35">
        <v>1806.65</v>
      </c>
      <c r="M12352" s="36">
        <f t="shared" si="192"/>
        <v>115.31999999999994</v>
      </c>
      <c r="N12352" s="37">
        <f>YEAR(Table1[[#This Row],[Data zamówienia]])</f>
        <v>2019</v>
      </c>
    </row>
    <row r="12353" spans="2:14" x14ac:dyDescent="0.3">
      <c r="B12353" s="32">
        <v>230976</v>
      </c>
      <c r="C12353" s="8" t="s">
        <v>21</v>
      </c>
      <c r="D12353" s="8" t="s">
        <v>22</v>
      </c>
      <c r="E12353" s="5" t="s">
        <v>23</v>
      </c>
      <c r="F12353" s="8">
        <v>203</v>
      </c>
      <c r="G12353" s="6">
        <v>43772</v>
      </c>
      <c r="H12353" s="6">
        <v>43772</v>
      </c>
      <c r="I12353" s="6">
        <v>43776</v>
      </c>
      <c r="J12353" s="5" t="s">
        <v>33</v>
      </c>
      <c r="K12353" s="7">
        <v>1027.29</v>
      </c>
      <c r="L12353" s="35">
        <v>636.91999999999996</v>
      </c>
      <c r="M12353" s="36">
        <f t="shared" si="192"/>
        <v>390.37</v>
      </c>
      <c r="N12353" s="37">
        <f>YEAR(Table1[[#This Row],[Data zamówienia]])</f>
        <v>2019</v>
      </c>
    </row>
    <row r="12354" spans="2:14" x14ac:dyDescent="0.3">
      <c r="B12354" s="32">
        <v>223373</v>
      </c>
      <c r="C12354" s="8" t="s">
        <v>27</v>
      </c>
      <c r="D12354" s="8" t="s">
        <v>39</v>
      </c>
      <c r="E12354" s="5" t="s">
        <v>29</v>
      </c>
      <c r="F12354" s="8">
        <v>213</v>
      </c>
      <c r="G12354" s="6">
        <v>43772</v>
      </c>
      <c r="H12354" s="6">
        <v>43773</v>
      </c>
      <c r="I12354" s="6">
        <v>43777</v>
      </c>
      <c r="J12354" s="5" t="s">
        <v>30</v>
      </c>
      <c r="K12354" s="7">
        <v>1259.06</v>
      </c>
      <c r="L12354" s="35">
        <v>982.07</v>
      </c>
      <c r="M12354" s="36">
        <f t="shared" si="192"/>
        <v>276.9899999999999</v>
      </c>
      <c r="N12354" s="37">
        <f>YEAR(Table1[[#This Row],[Data zamówienia]])</f>
        <v>2019</v>
      </c>
    </row>
    <row r="12355" spans="2:14" x14ac:dyDescent="0.3">
      <c r="B12355" s="32">
        <v>884218</v>
      </c>
      <c r="C12355" s="8" t="s">
        <v>21</v>
      </c>
      <c r="D12355" s="8" t="s">
        <v>36</v>
      </c>
      <c r="E12355" s="5" t="s">
        <v>29</v>
      </c>
      <c r="F12355" s="8">
        <v>365</v>
      </c>
      <c r="G12355" s="6">
        <v>43771</v>
      </c>
      <c r="H12355" s="6">
        <v>43775</v>
      </c>
      <c r="I12355" s="6">
        <v>43777</v>
      </c>
      <c r="J12355" s="5" t="s">
        <v>30</v>
      </c>
      <c r="K12355" s="7">
        <v>225.42</v>
      </c>
      <c r="L12355" s="35">
        <v>178.08</v>
      </c>
      <c r="M12355" s="36">
        <f t="shared" si="192"/>
        <v>47.339999999999975</v>
      </c>
      <c r="N12355" s="37">
        <f>YEAR(Table1[[#This Row],[Data zamówienia]])</f>
        <v>2019</v>
      </c>
    </row>
    <row r="12356" spans="2:14" x14ac:dyDescent="0.3">
      <c r="B12356" s="32">
        <v>631796</v>
      </c>
      <c r="C12356" s="8" t="s">
        <v>35</v>
      </c>
      <c r="D12356" s="8" t="s">
        <v>39</v>
      </c>
      <c r="E12356" s="5" t="s">
        <v>23</v>
      </c>
      <c r="F12356" s="8">
        <v>170</v>
      </c>
      <c r="G12356" s="6">
        <v>43772</v>
      </c>
      <c r="H12356" s="6">
        <v>43773</v>
      </c>
      <c r="I12356" s="6">
        <v>43774</v>
      </c>
      <c r="J12356" s="5" t="s">
        <v>33</v>
      </c>
      <c r="K12356" s="7">
        <v>880.62</v>
      </c>
      <c r="L12356" s="35">
        <v>493.15</v>
      </c>
      <c r="M12356" s="36">
        <f t="shared" ref="M12356:M12419" si="193">K12356-L12356</f>
        <v>387.47</v>
      </c>
      <c r="N12356" s="37">
        <f>YEAR(Table1[[#This Row],[Data zamówienia]])</f>
        <v>2019</v>
      </c>
    </row>
    <row r="12357" spans="2:14" x14ac:dyDescent="0.3">
      <c r="B12357" s="32">
        <v>277501</v>
      </c>
      <c r="C12357" s="8" t="s">
        <v>38</v>
      </c>
      <c r="D12357" s="8" t="s">
        <v>36</v>
      </c>
      <c r="E12357" s="5" t="s">
        <v>34</v>
      </c>
      <c r="F12357" s="8">
        <v>136</v>
      </c>
      <c r="G12357" s="6">
        <v>43772</v>
      </c>
      <c r="H12357" s="6">
        <v>43773</v>
      </c>
      <c r="I12357" s="6">
        <v>43776</v>
      </c>
      <c r="J12357" s="5" t="s">
        <v>26</v>
      </c>
      <c r="K12357" s="7">
        <v>636.55999999999995</v>
      </c>
      <c r="L12357" s="35">
        <v>394.67</v>
      </c>
      <c r="M12357" s="36">
        <f t="shared" si="193"/>
        <v>241.88999999999993</v>
      </c>
      <c r="N12357" s="37">
        <f>YEAR(Table1[[#This Row],[Data zamówienia]])</f>
        <v>2019</v>
      </c>
    </row>
    <row r="12358" spans="2:14" x14ac:dyDescent="0.3">
      <c r="B12358" s="32">
        <v>616491</v>
      </c>
      <c r="C12358" s="8" t="s">
        <v>38</v>
      </c>
      <c r="D12358" s="8" t="s">
        <v>22</v>
      </c>
      <c r="E12358" s="5" t="s">
        <v>29</v>
      </c>
      <c r="F12358" s="8">
        <v>143</v>
      </c>
      <c r="G12358" s="6">
        <v>43772</v>
      </c>
      <c r="H12358" s="6">
        <v>43776</v>
      </c>
      <c r="I12358" s="6">
        <v>43777</v>
      </c>
      <c r="J12358" s="5" t="s">
        <v>32</v>
      </c>
      <c r="K12358" s="7">
        <v>1527.73</v>
      </c>
      <c r="L12358" s="35">
        <v>1069.4100000000001</v>
      </c>
      <c r="M12358" s="36">
        <f t="shared" si="193"/>
        <v>458.31999999999994</v>
      </c>
      <c r="N12358" s="37">
        <f>YEAR(Table1[[#This Row],[Data zamówienia]])</f>
        <v>2019</v>
      </c>
    </row>
    <row r="12359" spans="2:14" x14ac:dyDescent="0.3">
      <c r="B12359" s="32">
        <v>3222</v>
      </c>
      <c r="C12359" s="8" t="s">
        <v>27</v>
      </c>
      <c r="D12359" s="8" t="s">
        <v>36</v>
      </c>
      <c r="E12359" s="5" t="s">
        <v>37</v>
      </c>
      <c r="F12359" s="8">
        <v>17</v>
      </c>
      <c r="G12359" s="6">
        <v>43773</v>
      </c>
      <c r="H12359" s="6">
        <v>43775</v>
      </c>
      <c r="I12359" s="6">
        <v>43777</v>
      </c>
      <c r="J12359" s="5" t="s">
        <v>32</v>
      </c>
      <c r="K12359" s="7">
        <v>218.91</v>
      </c>
      <c r="L12359" s="35">
        <v>155.43</v>
      </c>
      <c r="M12359" s="36">
        <f t="shared" si="193"/>
        <v>63.47999999999999</v>
      </c>
      <c r="N12359" s="37">
        <f>YEAR(Table1[[#This Row],[Data zamówienia]])</f>
        <v>2019</v>
      </c>
    </row>
    <row r="12360" spans="2:14" x14ac:dyDescent="0.3">
      <c r="B12360" s="32">
        <v>30895</v>
      </c>
      <c r="C12360" s="8" t="s">
        <v>21</v>
      </c>
      <c r="D12360" s="8" t="s">
        <v>36</v>
      </c>
      <c r="E12360" s="5" t="s">
        <v>29</v>
      </c>
      <c r="F12360" s="8">
        <v>48</v>
      </c>
      <c r="G12360" s="6">
        <v>43772</v>
      </c>
      <c r="H12360" s="6">
        <v>43775</v>
      </c>
      <c r="I12360" s="6">
        <v>43779</v>
      </c>
      <c r="J12360" s="5" t="s">
        <v>33</v>
      </c>
      <c r="K12360" s="7">
        <v>1754.12</v>
      </c>
      <c r="L12360" s="35">
        <v>894.6</v>
      </c>
      <c r="M12360" s="36">
        <f t="shared" si="193"/>
        <v>859.51999999999987</v>
      </c>
      <c r="N12360" s="37">
        <f>YEAR(Table1[[#This Row],[Data zamówienia]])</f>
        <v>2019</v>
      </c>
    </row>
    <row r="12361" spans="2:14" x14ac:dyDescent="0.3">
      <c r="B12361" s="32">
        <v>889600</v>
      </c>
      <c r="C12361" s="8" t="s">
        <v>38</v>
      </c>
      <c r="D12361" s="8" t="s">
        <v>22</v>
      </c>
      <c r="E12361" s="5" t="s">
        <v>25</v>
      </c>
      <c r="F12361" s="8">
        <v>54</v>
      </c>
      <c r="G12361" s="6">
        <v>43773</v>
      </c>
      <c r="H12361" s="6">
        <v>43773</v>
      </c>
      <c r="I12361" s="6">
        <v>43777</v>
      </c>
      <c r="J12361" s="5" t="s">
        <v>33</v>
      </c>
      <c r="K12361" s="7">
        <v>284.52</v>
      </c>
      <c r="L12361" s="35">
        <v>207.7</v>
      </c>
      <c r="M12361" s="36">
        <f t="shared" si="193"/>
        <v>76.819999999999993</v>
      </c>
      <c r="N12361" s="37">
        <f>YEAR(Table1[[#This Row],[Data zamówienia]])</f>
        <v>2019</v>
      </c>
    </row>
    <row r="12362" spans="2:14" x14ac:dyDescent="0.3">
      <c r="B12362" s="32">
        <v>116670</v>
      </c>
      <c r="C12362" s="8" t="s">
        <v>35</v>
      </c>
      <c r="D12362" s="8" t="s">
        <v>28</v>
      </c>
      <c r="E12362" s="5" t="s">
        <v>31</v>
      </c>
      <c r="F12362" s="8">
        <v>352</v>
      </c>
      <c r="G12362" s="6">
        <v>43772</v>
      </c>
      <c r="H12362" s="6">
        <v>43775</v>
      </c>
      <c r="I12362" s="6">
        <v>43776</v>
      </c>
      <c r="J12362" s="5" t="s">
        <v>40</v>
      </c>
      <c r="K12362" s="7">
        <v>1755.48</v>
      </c>
      <c r="L12362" s="35">
        <v>1544.82</v>
      </c>
      <c r="M12362" s="36">
        <f t="shared" si="193"/>
        <v>210.66000000000008</v>
      </c>
      <c r="N12362" s="37">
        <f>YEAR(Table1[[#This Row],[Data zamówienia]])</f>
        <v>2019</v>
      </c>
    </row>
    <row r="12363" spans="2:14" x14ac:dyDescent="0.3">
      <c r="B12363" s="32">
        <v>28842</v>
      </c>
      <c r="C12363" s="8" t="s">
        <v>35</v>
      </c>
      <c r="D12363" s="8" t="s">
        <v>22</v>
      </c>
      <c r="E12363" s="5" t="s">
        <v>37</v>
      </c>
      <c r="F12363" s="8">
        <v>322</v>
      </c>
      <c r="G12363" s="6">
        <v>43772</v>
      </c>
      <c r="H12363" s="6">
        <v>43776</v>
      </c>
      <c r="I12363" s="6">
        <v>43780</v>
      </c>
      <c r="J12363" s="5" t="s">
        <v>32</v>
      </c>
      <c r="K12363" s="7">
        <v>298.7</v>
      </c>
      <c r="L12363" s="35">
        <v>203.12</v>
      </c>
      <c r="M12363" s="36">
        <f t="shared" si="193"/>
        <v>95.579999999999984</v>
      </c>
      <c r="N12363" s="37">
        <f>YEAR(Table1[[#This Row],[Data zamówienia]])</f>
        <v>2019</v>
      </c>
    </row>
    <row r="12364" spans="2:14" x14ac:dyDescent="0.3">
      <c r="B12364" s="32">
        <v>711175</v>
      </c>
      <c r="C12364" s="8" t="s">
        <v>21</v>
      </c>
      <c r="D12364" s="8" t="s">
        <v>22</v>
      </c>
      <c r="E12364" s="5" t="s">
        <v>29</v>
      </c>
      <c r="F12364" s="8">
        <v>93</v>
      </c>
      <c r="G12364" s="6">
        <v>43773</v>
      </c>
      <c r="H12364" s="6">
        <v>43775</v>
      </c>
      <c r="I12364" s="6">
        <v>43780</v>
      </c>
      <c r="J12364" s="5" t="s">
        <v>33</v>
      </c>
      <c r="K12364" s="7">
        <v>395.02</v>
      </c>
      <c r="L12364" s="35">
        <v>280.45999999999998</v>
      </c>
      <c r="M12364" s="36">
        <f t="shared" si="193"/>
        <v>114.56</v>
      </c>
      <c r="N12364" s="37">
        <f>YEAR(Table1[[#This Row],[Data zamówienia]])</f>
        <v>2019</v>
      </c>
    </row>
    <row r="12365" spans="2:14" x14ac:dyDescent="0.3">
      <c r="B12365" s="32">
        <v>399485</v>
      </c>
      <c r="C12365" s="8" t="s">
        <v>27</v>
      </c>
      <c r="D12365" s="8" t="s">
        <v>36</v>
      </c>
      <c r="E12365" s="5" t="s">
        <v>37</v>
      </c>
      <c r="F12365" s="8">
        <v>58</v>
      </c>
      <c r="G12365" s="6">
        <v>43773</v>
      </c>
      <c r="H12365" s="6">
        <v>43774</v>
      </c>
      <c r="I12365" s="6">
        <v>43778</v>
      </c>
      <c r="J12365" s="5" t="s">
        <v>40</v>
      </c>
      <c r="K12365" s="7">
        <v>1681.55</v>
      </c>
      <c r="L12365" s="35">
        <v>1395.69</v>
      </c>
      <c r="M12365" s="36">
        <f t="shared" si="193"/>
        <v>285.8599999999999</v>
      </c>
      <c r="N12365" s="37">
        <f>YEAR(Table1[[#This Row],[Data zamówienia]])</f>
        <v>2019</v>
      </c>
    </row>
    <row r="12366" spans="2:14" x14ac:dyDescent="0.3">
      <c r="B12366" s="32">
        <v>175800</v>
      </c>
      <c r="C12366" s="8" t="s">
        <v>38</v>
      </c>
      <c r="D12366" s="8" t="s">
        <v>39</v>
      </c>
      <c r="E12366" s="5" t="s">
        <v>31</v>
      </c>
      <c r="F12366" s="8">
        <v>13</v>
      </c>
      <c r="G12366" s="6">
        <v>43774</v>
      </c>
      <c r="H12366" s="6">
        <v>43774</v>
      </c>
      <c r="I12366" s="6">
        <v>43781</v>
      </c>
      <c r="J12366" s="5" t="s">
        <v>32</v>
      </c>
      <c r="K12366" s="7">
        <v>594.72</v>
      </c>
      <c r="L12366" s="35">
        <v>416.3</v>
      </c>
      <c r="M12366" s="36">
        <f t="shared" si="193"/>
        <v>178.42000000000002</v>
      </c>
      <c r="N12366" s="37">
        <f>YEAR(Table1[[#This Row],[Data zamówienia]])</f>
        <v>2019</v>
      </c>
    </row>
    <row r="12367" spans="2:14" x14ac:dyDescent="0.3">
      <c r="B12367" s="32">
        <v>724414</v>
      </c>
      <c r="C12367" s="8" t="s">
        <v>21</v>
      </c>
      <c r="D12367" s="8" t="s">
        <v>28</v>
      </c>
      <c r="E12367" s="5" t="s">
        <v>31</v>
      </c>
      <c r="F12367" s="8">
        <v>208</v>
      </c>
      <c r="G12367" s="6">
        <v>43773</v>
      </c>
      <c r="H12367" s="6">
        <v>43777</v>
      </c>
      <c r="I12367" s="6">
        <v>43778</v>
      </c>
      <c r="J12367" s="5" t="s">
        <v>32</v>
      </c>
      <c r="K12367" s="7">
        <v>207.27</v>
      </c>
      <c r="L12367" s="35">
        <v>140.94</v>
      </c>
      <c r="M12367" s="36">
        <f t="shared" si="193"/>
        <v>66.330000000000013</v>
      </c>
      <c r="N12367" s="37">
        <f>YEAR(Table1[[#This Row],[Data zamówienia]])</f>
        <v>2019</v>
      </c>
    </row>
    <row r="12368" spans="2:14" x14ac:dyDescent="0.3">
      <c r="B12368" s="32">
        <v>515335</v>
      </c>
      <c r="C12368" s="8" t="s">
        <v>21</v>
      </c>
      <c r="D12368" s="8" t="s">
        <v>36</v>
      </c>
      <c r="E12368" s="5" t="s">
        <v>23</v>
      </c>
      <c r="F12368" s="8">
        <v>248</v>
      </c>
      <c r="G12368" s="6">
        <v>43774</v>
      </c>
      <c r="H12368" s="6">
        <v>43774</v>
      </c>
      <c r="I12368" s="6">
        <v>43777</v>
      </c>
      <c r="J12368" s="5" t="s">
        <v>24</v>
      </c>
      <c r="K12368" s="7">
        <v>952.92</v>
      </c>
      <c r="L12368" s="35">
        <v>886.22</v>
      </c>
      <c r="M12368" s="36">
        <f t="shared" si="193"/>
        <v>66.699999999999932</v>
      </c>
      <c r="N12368" s="37">
        <f>YEAR(Table1[[#This Row],[Data zamówienia]])</f>
        <v>2019</v>
      </c>
    </row>
    <row r="12369" spans="2:14" x14ac:dyDescent="0.3">
      <c r="B12369" s="32">
        <v>945324</v>
      </c>
      <c r="C12369" s="8" t="s">
        <v>35</v>
      </c>
      <c r="D12369" s="8" t="s">
        <v>28</v>
      </c>
      <c r="E12369" s="5" t="s">
        <v>37</v>
      </c>
      <c r="F12369" s="8">
        <v>252</v>
      </c>
      <c r="G12369" s="6">
        <v>43774</v>
      </c>
      <c r="H12369" s="6">
        <v>43775</v>
      </c>
      <c r="I12369" s="6">
        <v>43780</v>
      </c>
      <c r="J12369" s="5" t="s">
        <v>40</v>
      </c>
      <c r="K12369" s="7">
        <v>1641.66</v>
      </c>
      <c r="L12369" s="35">
        <v>1149.1600000000001</v>
      </c>
      <c r="M12369" s="36">
        <f t="shared" si="193"/>
        <v>492.5</v>
      </c>
      <c r="N12369" s="37">
        <f>YEAR(Table1[[#This Row],[Data zamówienia]])</f>
        <v>2019</v>
      </c>
    </row>
    <row r="12370" spans="2:14" x14ac:dyDescent="0.3">
      <c r="B12370" s="32">
        <v>744449</v>
      </c>
      <c r="C12370" s="8" t="s">
        <v>27</v>
      </c>
      <c r="D12370" s="8" t="s">
        <v>36</v>
      </c>
      <c r="E12370" s="5" t="s">
        <v>37</v>
      </c>
      <c r="F12370" s="8">
        <v>121</v>
      </c>
      <c r="G12370" s="6">
        <v>43775</v>
      </c>
      <c r="H12370" s="6">
        <v>43778</v>
      </c>
      <c r="I12370" s="6">
        <v>43779</v>
      </c>
      <c r="J12370" s="5" t="s">
        <v>26</v>
      </c>
      <c r="K12370" s="7">
        <v>1830.77</v>
      </c>
      <c r="L12370" s="35">
        <v>1318.15</v>
      </c>
      <c r="M12370" s="36">
        <f t="shared" si="193"/>
        <v>512.61999999999989</v>
      </c>
      <c r="N12370" s="37">
        <f>YEAR(Table1[[#This Row],[Data zamówienia]])</f>
        <v>2019</v>
      </c>
    </row>
    <row r="12371" spans="2:14" x14ac:dyDescent="0.3">
      <c r="B12371" s="32">
        <v>846508</v>
      </c>
      <c r="C12371" s="8" t="s">
        <v>27</v>
      </c>
      <c r="D12371" s="8" t="s">
        <v>36</v>
      </c>
      <c r="E12371" s="5" t="s">
        <v>37</v>
      </c>
      <c r="F12371" s="8">
        <v>110</v>
      </c>
      <c r="G12371" s="6">
        <v>43775</v>
      </c>
      <c r="H12371" s="6">
        <v>43776</v>
      </c>
      <c r="I12371" s="6">
        <v>43780</v>
      </c>
      <c r="J12371" s="5" t="s">
        <v>26</v>
      </c>
      <c r="K12371" s="7">
        <v>1427.91</v>
      </c>
      <c r="L12371" s="35">
        <v>1013.82</v>
      </c>
      <c r="M12371" s="36">
        <f t="shared" si="193"/>
        <v>414.09000000000003</v>
      </c>
      <c r="N12371" s="37">
        <f>YEAR(Table1[[#This Row],[Data zamówienia]])</f>
        <v>2019</v>
      </c>
    </row>
    <row r="12372" spans="2:14" x14ac:dyDescent="0.3">
      <c r="B12372" s="32">
        <v>147530</v>
      </c>
      <c r="C12372" s="8" t="s">
        <v>27</v>
      </c>
      <c r="D12372" s="8" t="s">
        <v>36</v>
      </c>
      <c r="E12372" s="5" t="s">
        <v>29</v>
      </c>
      <c r="F12372" s="8">
        <v>328</v>
      </c>
      <c r="G12372" s="6">
        <v>43774</v>
      </c>
      <c r="H12372" s="6">
        <v>43777</v>
      </c>
      <c r="I12372" s="6">
        <v>43778</v>
      </c>
      <c r="J12372" s="5" t="s">
        <v>26</v>
      </c>
      <c r="K12372" s="7">
        <v>230.62</v>
      </c>
      <c r="L12372" s="35">
        <v>172.97</v>
      </c>
      <c r="M12372" s="36">
        <f t="shared" si="193"/>
        <v>57.650000000000006</v>
      </c>
      <c r="N12372" s="37">
        <f>YEAR(Table1[[#This Row],[Data zamówienia]])</f>
        <v>2019</v>
      </c>
    </row>
    <row r="12373" spans="2:14" x14ac:dyDescent="0.3">
      <c r="B12373" s="32">
        <v>327170</v>
      </c>
      <c r="C12373" s="8" t="s">
        <v>21</v>
      </c>
      <c r="D12373" s="8" t="s">
        <v>39</v>
      </c>
      <c r="E12373" s="5" t="s">
        <v>23</v>
      </c>
      <c r="F12373" s="8">
        <v>17</v>
      </c>
      <c r="G12373" s="6">
        <v>43775</v>
      </c>
      <c r="H12373" s="6">
        <v>43778</v>
      </c>
      <c r="I12373" s="6">
        <v>43782</v>
      </c>
      <c r="J12373" s="5" t="s">
        <v>30</v>
      </c>
      <c r="K12373" s="7">
        <v>194.17</v>
      </c>
      <c r="L12373" s="35">
        <v>126.21</v>
      </c>
      <c r="M12373" s="36">
        <f t="shared" si="193"/>
        <v>67.959999999999994</v>
      </c>
      <c r="N12373" s="37">
        <f>YEAR(Table1[[#This Row],[Data zamówienia]])</f>
        <v>2019</v>
      </c>
    </row>
    <row r="12374" spans="2:14" x14ac:dyDescent="0.3">
      <c r="B12374" s="32">
        <v>968941</v>
      </c>
      <c r="C12374" s="8" t="s">
        <v>21</v>
      </c>
      <c r="D12374" s="8" t="s">
        <v>22</v>
      </c>
      <c r="E12374" s="5" t="s">
        <v>37</v>
      </c>
      <c r="F12374" s="8">
        <v>170</v>
      </c>
      <c r="G12374" s="6">
        <v>43775</v>
      </c>
      <c r="H12374" s="6">
        <v>43776</v>
      </c>
      <c r="I12374" s="6">
        <v>43783</v>
      </c>
      <c r="J12374" s="5" t="s">
        <v>30</v>
      </c>
      <c r="K12374" s="7">
        <v>561.23</v>
      </c>
      <c r="L12374" s="35">
        <v>443.37</v>
      </c>
      <c r="M12374" s="36">
        <f t="shared" si="193"/>
        <v>117.86000000000001</v>
      </c>
      <c r="N12374" s="37">
        <f>YEAR(Table1[[#This Row],[Data zamówienia]])</f>
        <v>2019</v>
      </c>
    </row>
    <row r="12375" spans="2:14" x14ac:dyDescent="0.3">
      <c r="B12375" s="32">
        <v>180193</v>
      </c>
      <c r="C12375" s="8" t="s">
        <v>27</v>
      </c>
      <c r="D12375" s="8" t="s">
        <v>36</v>
      </c>
      <c r="E12375" s="5" t="s">
        <v>23</v>
      </c>
      <c r="F12375" s="8">
        <v>189</v>
      </c>
      <c r="G12375" s="6">
        <v>43774</v>
      </c>
      <c r="H12375" s="6">
        <v>43777</v>
      </c>
      <c r="I12375" s="6">
        <v>43781</v>
      </c>
      <c r="J12375" s="5" t="s">
        <v>24</v>
      </c>
      <c r="K12375" s="7">
        <v>1398.04</v>
      </c>
      <c r="L12375" s="35">
        <v>1118.43</v>
      </c>
      <c r="M12375" s="36">
        <f t="shared" si="193"/>
        <v>279.6099999999999</v>
      </c>
      <c r="N12375" s="37">
        <f>YEAR(Table1[[#This Row],[Data zamówienia]])</f>
        <v>2019</v>
      </c>
    </row>
    <row r="12376" spans="2:14" x14ac:dyDescent="0.3">
      <c r="B12376" s="32">
        <v>6111</v>
      </c>
      <c r="C12376" s="8" t="s">
        <v>21</v>
      </c>
      <c r="D12376" s="8" t="s">
        <v>28</v>
      </c>
      <c r="E12376" s="5" t="s">
        <v>25</v>
      </c>
      <c r="F12376" s="8">
        <v>236</v>
      </c>
      <c r="G12376" s="6">
        <v>43775</v>
      </c>
      <c r="H12376" s="6">
        <v>43777</v>
      </c>
      <c r="I12376" s="6">
        <v>43780</v>
      </c>
      <c r="J12376" s="5" t="s">
        <v>24</v>
      </c>
      <c r="K12376" s="7">
        <v>457.38</v>
      </c>
      <c r="L12376" s="35">
        <v>288.14999999999998</v>
      </c>
      <c r="M12376" s="36">
        <f t="shared" si="193"/>
        <v>169.23000000000002</v>
      </c>
      <c r="N12376" s="37">
        <f>YEAR(Table1[[#This Row],[Data zamówienia]])</f>
        <v>2019</v>
      </c>
    </row>
    <row r="12377" spans="2:14" x14ac:dyDescent="0.3">
      <c r="B12377" s="32">
        <v>938116</v>
      </c>
      <c r="C12377" s="8" t="s">
        <v>21</v>
      </c>
      <c r="D12377" s="8" t="s">
        <v>39</v>
      </c>
      <c r="E12377" s="5" t="s">
        <v>37</v>
      </c>
      <c r="F12377" s="8">
        <v>310</v>
      </c>
      <c r="G12377" s="6">
        <v>43775</v>
      </c>
      <c r="H12377" s="6">
        <v>43776</v>
      </c>
      <c r="I12377" s="6">
        <v>43781</v>
      </c>
      <c r="J12377" s="5" t="s">
        <v>32</v>
      </c>
      <c r="K12377" s="7">
        <v>1720.29</v>
      </c>
      <c r="L12377" s="35">
        <v>1187</v>
      </c>
      <c r="M12377" s="36">
        <f t="shared" si="193"/>
        <v>533.29</v>
      </c>
      <c r="N12377" s="37">
        <f>YEAR(Table1[[#This Row],[Data zamówienia]])</f>
        <v>2019</v>
      </c>
    </row>
    <row r="12378" spans="2:14" x14ac:dyDescent="0.3">
      <c r="B12378" s="32">
        <v>500066</v>
      </c>
      <c r="C12378" s="8" t="s">
        <v>35</v>
      </c>
      <c r="D12378" s="8" t="s">
        <v>22</v>
      </c>
      <c r="E12378" s="5" t="s">
        <v>29</v>
      </c>
      <c r="F12378" s="8">
        <v>65</v>
      </c>
      <c r="G12378" s="6">
        <v>43775</v>
      </c>
      <c r="H12378" s="6">
        <v>43777</v>
      </c>
      <c r="I12378" s="6">
        <v>43780</v>
      </c>
      <c r="J12378" s="5" t="s">
        <v>26</v>
      </c>
      <c r="K12378" s="7">
        <v>1822.71</v>
      </c>
      <c r="L12378" s="35">
        <v>1439.94</v>
      </c>
      <c r="M12378" s="36">
        <f t="shared" si="193"/>
        <v>382.77</v>
      </c>
      <c r="N12378" s="37">
        <f>YEAR(Table1[[#This Row],[Data zamówienia]])</f>
        <v>2019</v>
      </c>
    </row>
    <row r="12379" spans="2:14" x14ac:dyDescent="0.3">
      <c r="B12379" s="32">
        <v>321936</v>
      </c>
      <c r="C12379" s="8" t="s">
        <v>27</v>
      </c>
      <c r="D12379" s="8" t="s">
        <v>36</v>
      </c>
      <c r="E12379" s="5" t="s">
        <v>25</v>
      </c>
      <c r="F12379" s="8">
        <v>112</v>
      </c>
      <c r="G12379" s="6">
        <v>43775</v>
      </c>
      <c r="H12379" s="6">
        <v>43778</v>
      </c>
      <c r="I12379" s="6">
        <v>43785</v>
      </c>
      <c r="J12379" s="5" t="s">
        <v>40</v>
      </c>
      <c r="K12379" s="7">
        <v>476.41</v>
      </c>
      <c r="L12379" s="35">
        <v>309.67</v>
      </c>
      <c r="M12379" s="36">
        <f t="shared" si="193"/>
        <v>166.74</v>
      </c>
      <c r="N12379" s="37">
        <f>YEAR(Table1[[#This Row],[Data zamówienia]])</f>
        <v>2019</v>
      </c>
    </row>
    <row r="12380" spans="2:14" x14ac:dyDescent="0.3">
      <c r="B12380" s="32">
        <v>223271</v>
      </c>
      <c r="C12380" s="8" t="s">
        <v>38</v>
      </c>
      <c r="D12380" s="8" t="s">
        <v>22</v>
      </c>
      <c r="E12380" s="5" t="s">
        <v>34</v>
      </c>
      <c r="F12380" s="8">
        <v>266</v>
      </c>
      <c r="G12380" s="6">
        <v>43774</v>
      </c>
      <c r="H12380" s="6">
        <v>43777</v>
      </c>
      <c r="I12380" s="6">
        <v>43779</v>
      </c>
      <c r="J12380" s="5" t="s">
        <v>33</v>
      </c>
      <c r="K12380" s="7">
        <v>1896.41</v>
      </c>
      <c r="L12380" s="35">
        <v>1080.95</v>
      </c>
      <c r="M12380" s="36">
        <f t="shared" si="193"/>
        <v>815.46</v>
      </c>
      <c r="N12380" s="37">
        <f>YEAR(Table1[[#This Row],[Data zamówienia]])</f>
        <v>2019</v>
      </c>
    </row>
    <row r="12381" spans="2:14" x14ac:dyDescent="0.3">
      <c r="B12381" s="32">
        <v>369029</v>
      </c>
      <c r="C12381" s="8" t="s">
        <v>38</v>
      </c>
      <c r="D12381" s="8" t="s">
        <v>22</v>
      </c>
      <c r="E12381" s="5" t="s">
        <v>23</v>
      </c>
      <c r="F12381" s="8">
        <v>182</v>
      </c>
      <c r="G12381" s="6">
        <v>43775</v>
      </c>
      <c r="H12381" s="6">
        <v>43778</v>
      </c>
      <c r="I12381" s="6">
        <v>43785</v>
      </c>
      <c r="J12381" s="5" t="s">
        <v>33</v>
      </c>
      <c r="K12381" s="7">
        <v>1493.35</v>
      </c>
      <c r="L12381" s="35">
        <v>1344.02</v>
      </c>
      <c r="M12381" s="36">
        <f t="shared" si="193"/>
        <v>149.32999999999993</v>
      </c>
      <c r="N12381" s="37">
        <f>YEAR(Table1[[#This Row],[Data zamówienia]])</f>
        <v>2019</v>
      </c>
    </row>
    <row r="12382" spans="2:14" x14ac:dyDescent="0.3">
      <c r="B12382" s="32">
        <v>768696</v>
      </c>
      <c r="C12382" s="8" t="s">
        <v>38</v>
      </c>
      <c r="D12382" s="8" t="s">
        <v>22</v>
      </c>
      <c r="E12382" s="5" t="s">
        <v>29</v>
      </c>
      <c r="F12382" s="8">
        <v>288</v>
      </c>
      <c r="G12382" s="6">
        <v>43776</v>
      </c>
      <c r="H12382" s="6">
        <v>43776</v>
      </c>
      <c r="I12382" s="6">
        <v>43778</v>
      </c>
      <c r="J12382" s="5" t="s">
        <v>40</v>
      </c>
      <c r="K12382" s="7">
        <v>1300.6199999999999</v>
      </c>
      <c r="L12382" s="35">
        <v>1027.49</v>
      </c>
      <c r="M12382" s="36">
        <f t="shared" si="193"/>
        <v>273.12999999999988</v>
      </c>
      <c r="N12382" s="37">
        <f>YEAR(Table1[[#This Row],[Data zamówienia]])</f>
        <v>2019</v>
      </c>
    </row>
    <row r="12383" spans="2:14" x14ac:dyDescent="0.3">
      <c r="B12383" s="32">
        <v>735441</v>
      </c>
      <c r="C12383" s="8" t="s">
        <v>27</v>
      </c>
      <c r="D12383" s="8" t="s">
        <v>39</v>
      </c>
      <c r="E12383" s="5" t="s">
        <v>34</v>
      </c>
      <c r="F12383" s="8">
        <v>16</v>
      </c>
      <c r="G12383" s="6">
        <v>43776</v>
      </c>
      <c r="H12383" s="6">
        <v>43776</v>
      </c>
      <c r="I12383" s="6">
        <v>43779</v>
      </c>
      <c r="J12383" s="5" t="s">
        <v>26</v>
      </c>
      <c r="K12383" s="7">
        <v>1541.03</v>
      </c>
      <c r="L12383" s="35">
        <v>970.85</v>
      </c>
      <c r="M12383" s="36">
        <f t="shared" si="193"/>
        <v>570.17999999999995</v>
      </c>
      <c r="N12383" s="37">
        <f>YEAR(Table1[[#This Row],[Data zamówienia]])</f>
        <v>2019</v>
      </c>
    </row>
    <row r="12384" spans="2:14" x14ac:dyDescent="0.3">
      <c r="B12384" s="32">
        <v>601316</v>
      </c>
      <c r="C12384" s="8" t="s">
        <v>21</v>
      </c>
      <c r="D12384" s="8" t="s">
        <v>28</v>
      </c>
      <c r="E12384" s="5" t="s">
        <v>37</v>
      </c>
      <c r="F12384" s="8">
        <v>28</v>
      </c>
      <c r="G12384" s="6">
        <v>43776</v>
      </c>
      <c r="H12384" s="6">
        <v>43779</v>
      </c>
      <c r="I12384" s="6">
        <v>43786</v>
      </c>
      <c r="J12384" s="5" t="s">
        <v>24</v>
      </c>
      <c r="K12384" s="7">
        <v>1790.24</v>
      </c>
      <c r="L12384" s="35">
        <v>984.63</v>
      </c>
      <c r="M12384" s="36">
        <f t="shared" si="193"/>
        <v>805.61</v>
      </c>
      <c r="N12384" s="37">
        <f>YEAR(Table1[[#This Row],[Data zamówienia]])</f>
        <v>2019</v>
      </c>
    </row>
    <row r="12385" spans="2:14" x14ac:dyDescent="0.3">
      <c r="B12385" s="32">
        <v>119938</v>
      </c>
      <c r="C12385" s="8" t="s">
        <v>27</v>
      </c>
      <c r="D12385" s="8" t="s">
        <v>22</v>
      </c>
      <c r="E12385" s="5" t="s">
        <v>34</v>
      </c>
      <c r="F12385" s="8">
        <v>364</v>
      </c>
      <c r="G12385" s="6">
        <v>43775</v>
      </c>
      <c r="H12385" s="6">
        <v>43776</v>
      </c>
      <c r="I12385" s="6">
        <v>43777</v>
      </c>
      <c r="J12385" s="5" t="s">
        <v>24</v>
      </c>
      <c r="K12385" s="7">
        <v>1641.59</v>
      </c>
      <c r="L12385" s="35">
        <v>853.63</v>
      </c>
      <c r="M12385" s="36">
        <f t="shared" si="193"/>
        <v>787.95999999999992</v>
      </c>
      <c r="N12385" s="37">
        <f>YEAR(Table1[[#This Row],[Data zamówienia]])</f>
        <v>2019</v>
      </c>
    </row>
    <row r="12386" spans="2:14" x14ac:dyDescent="0.3">
      <c r="B12386" s="32">
        <v>531719</v>
      </c>
      <c r="C12386" s="8" t="s">
        <v>35</v>
      </c>
      <c r="D12386" s="8" t="s">
        <v>39</v>
      </c>
      <c r="E12386" s="5" t="s">
        <v>34</v>
      </c>
      <c r="F12386" s="8">
        <v>321</v>
      </c>
      <c r="G12386" s="6">
        <v>43775</v>
      </c>
      <c r="H12386" s="6">
        <v>43777</v>
      </c>
      <c r="I12386" s="6">
        <v>43779</v>
      </c>
      <c r="J12386" s="5" t="s">
        <v>33</v>
      </c>
      <c r="K12386" s="7">
        <v>1170.45</v>
      </c>
      <c r="L12386" s="35">
        <v>948.06</v>
      </c>
      <c r="M12386" s="36">
        <f t="shared" si="193"/>
        <v>222.3900000000001</v>
      </c>
      <c r="N12386" s="37">
        <f>YEAR(Table1[[#This Row],[Data zamówienia]])</f>
        <v>2019</v>
      </c>
    </row>
    <row r="12387" spans="2:14" x14ac:dyDescent="0.3">
      <c r="B12387" s="32">
        <v>517957</v>
      </c>
      <c r="C12387" s="8" t="s">
        <v>27</v>
      </c>
      <c r="D12387" s="8" t="s">
        <v>36</v>
      </c>
      <c r="E12387" s="5" t="s">
        <v>25</v>
      </c>
      <c r="F12387" s="8">
        <v>102</v>
      </c>
      <c r="G12387" s="6">
        <v>43776</v>
      </c>
      <c r="H12387" s="6">
        <v>43778</v>
      </c>
      <c r="I12387" s="6">
        <v>43780</v>
      </c>
      <c r="J12387" s="5" t="s">
        <v>30</v>
      </c>
      <c r="K12387" s="7">
        <v>651.74</v>
      </c>
      <c r="L12387" s="35">
        <v>521.39</v>
      </c>
      <c r="M12387" s="36">
        <f t="shared" si="193"/>
        <v>130.35000000000002</v>
      </c>
      <c r="N12387" s="37">
        <f>YEAR(Table1[[#This Row],[Data zamówienia]])</f>
        <v>2019</v>
      </c>
    </row>
    <row r="12388" spans="2:14" x14ac:dyDescent="0.3">
      <c r="B12388" s="32">
        <v>792095</v>
      </c>
      <c r="C12388" s="8" t="s">
        <v>35</v>
      </c>
      <c r="D12388" s="8" t="s">
        <v>28</v>
      </c>
      <c r="E12388" s="5" t="s">
        <v>29</v>
      </c>
      <c r="F12388" s="8">
        <v>41</v>
      </c>
      <c r="G12388" s="6">
        <v>43777</v>
      </c>
      <c r="H12388" s="6">
        <v>43779</v>
      </c>
      <c r="I12388" s="6">
        <v>43783</v>
      </c>
      <c r="J12388" s="5" t="s">
        <v>33</v>
      </c>
      <c r="K12388" s="7">
        <v>1760.92</v>
      </c>
      <c r="L12388" s="35">
        <v>1303.08</v>
      </c>
      <c r="M12388" s="36">
        <f t="shared" si="193"/>
        <v>457.84000000000015</v>
      </c>
      <c r="N12388" s="37">
        <f>YEAR(Table1[[#This Row],[Data zamówienia]])</f>
        <v>2019</v>
      </c>
    </row>
    <row r="12389" spans="2:14" x14ac:dyDescent="0.3">
      <c r="B12389" s="32">
        <v>95543</v>
      </c>
      <c r="C12389" s="8" t="s">
        <v>21</v>
      </c>
      <c r="D12389" s="8" t="s">
        <v>22</v>
      </c>
      <c r="E12389" s="5" t="s">
        <v>37</v>
      </c>
      <c r="F12389" s="8">
        <v>337</v>
      </c>
      <c r="G12389" s="6">
        <v>43777</v>
      </c>
      <c r="H12389" s="6">
        <v>43778</v>
      </c>
      <c r="I12389" s="6">
        <v>43779</v>
      </c>
      <c r="J12389" s="5" t="s">
        <v>30</v>
      </c>
      <c r="K12389" s="7">
        <v>536.65</v>
      </c>
      <c r="L12389" s="35">
        <v>499.08</v>
      </c>
      <c r="M12389" s="36">
        <f t="shared" si="193"/>
        <v>37.569999999999993</v>
      </c>
      <c r="N12389" s="37">
        <f>YEAR(Table1[[#This Row],[Data zamówienia]])</f>
        <v>2019</v>
      </c>
    </row>
    <row r="12390" spans="2:14" x14ac:dyDescent="0.3">
      <c r="B12390" s="32">
        <v>753516</v>
      </c>
      <c r="C12390" s="8" t="s">
        <v>35</v>
      </c>
      <c r="D12390" s="8" t="s">
        <v>28</v>
      </c>
      <c r="E12390" s="5" t="s">
        <v>34</v>
      </c>
      <c r="F12390" s="8">
        <v>95</v>
      </c>
      <c r="G12390" s="6">
        <v>43777</v>
      </c>
      <c r="H12390" s="6">
        <v>43779</v>
      </c>
      <c r="I12390" s="6">
        <v>43785</v>
      </c>
      <c r="J12390" s="5" t="s">
        <v>32</v>
      </c>
      <c r="K12390" s="7">
        <v>518.87</v>
      </c>
      <c r="L12390" s="35">
        <v>290.57</v>
      </c>
      <c r="M12390" s="36">
        <f t="shared" si="193"/>
        <v>228.3</v>
      </c>
      <c r="N12390" s="37">
        <f>YEAR(Table1[[#This Row],[Data zamówienia]])</f>
        <v>2019</v>
      </c>
    </row>
    <row r="12391" spans="2:14" x14ac:dyDescent="0.3">
      <c r="B12391" s="32">
        <v>823728</v>
      </c>
      <c r="C12391" s="8" t="s">
        <v>21</v>
      </c>
      <c r="D12391" s="8" t="s">
        <v>36</v>
      </c>
      <c r="E12391" s="5" t="s">
        <v>25</v>
      </c>
      <c r="F12391" s="8">
        <v>323</v>
      </c>
      <c r="G12391" s="6">
        <v>43777</v>
      </c>
      <c r="H12391" s="6">
        <v>43777</v>
      </c>
      <c r="I12391" s="6">
        <v>43780</v>
      </c>
      <c r="J12391" s="5" t="s">
        <v>33</v>
      </c>
      <c r="K12391" s="7">
        <v>780</v>
      </c>
      <c r="L12391" s="35">
        <v>569.4</v>
      </c>
      <c r="M12391" s="36">
        <f t="shared" si="193"/>
        <v>210.60000000000002</v>
      </c>
      <c r="N12391" s="37">
        <f>YEAR(Table1[[#This Row],[Data zamówienia]])</f>
        <v>2019</v>
      </c>
    </row>
    <row r="12392" spans="2:14" x14ac:dyDescent="0.3">
      <c r="B12392" s="32">
        <v>61980</v>
      </c>
      <c r="C12392" s="8" t="s">
        <v>21</v>
      </c>
      <c r="D12392" s="8" t="s">
        <v>22</v>
      </c>
      <c r="E12392" s="5" t="s">
        <v>34</v>
      </c>
      <c r="F12392" s="8">
        <v>104</v>
      </c>
      <c r="G12392" s="6">
        <v>43776</v>
      </c>
      <c r="H12392" s="6">
        <v>43780</v>
      </c>
      <c r="I12392" s="6">
        <v>43783</v>
      </c>
      <c r="J12392" s="5" t="s">
        <v>26</v>
      </c>
      <c r="K12392" s="7">
        <v>337.68</v>
      </c>
      <c r="L12392" s="35">
        <v>290.39999999999998</v>
      </c>
      <c r="M12392" s="36">
        <f t="shared" si="193"/>
        <v>47.28000000000003</v>
      </c>
      <c r="N12392" s="37">
        <f>YEAR(Table1[[#This Row],[Data zamówienia]])</f>
        <v>2019</v>
      </c>
    </row>
    <row r="12393" spans="2:14" x14ac:dyDescent="0.3">
      <c r="B12393" s="32">
        <v>91657</v>
      </c>
      <c r="C12393" s="8" t="s">
        <v>21</v>
      </c>
      <c r="D12393" s="8" t="s">
        <v>22</v>
      </c>
      <c r="E12393" s="5" t="s">
        <v>29</v>
      </c>
      <c r="F12393" s="8">
        <v>262</v>
      </c>
      <c r="G12393" s="6">
        <v>43777</v>
      </c>
      <c r="H12393" s="6">
        <v>43780</v>
      </c>
      <c r="I12393" s="6">
        <v>43782</v>
      </c>
      <c r="J12393" s="5" t="s">
        <v>32</v>
      </c>
      <c r="K12393" s="7">
        <v>693.18</v>
      </c>
      <c r="L12393" s="35">
        <v>381.25</v>
      </c>
      <c r="M12393" s="36">
        <f t="shared" si="193"/>
        <v>311.92999999999995</v>
      </c>
      <c r="N12393" s="37">
        <f>YEAR(Table1[[#This Row],[Data zamówienia]])</f>
        <v>2019</v>
      </c>
    </row>
    <row r="12394" spans="2:14" x14ac:dyDescent="0.3">
      <c r="B12394" s="32">
        <v>381969</v>
      </c>
      <c r="C12394" s="8" t="s">
        <v>27</v>
      </c>
      <c r="D12394" s="8" t="s">
        <v>36</v>
      </c>
      <c r="E12394" s="5" t="s">
        <v>23</v>
      </c>
      <c r="F12394" s="8">
        <v>68</v>
      </c>
      <c r="G12394" s="6">
        <v>43777</v>
      </c>
      <c r="H12394" s="6">
        <v>43777</v>
      </c>
      <c r="I12394" s="6">
        <v>43781</v>
      </c>
      <c r="J12394" s="5" t="s">
        <v>24</v>
      </c>
      <c r="K12394" s="7">
        <v>287.82</v>
      </c>
      <c r="L12394" s="35">
        <v>189.96</v>
      </c>
      <c r="M12394" s="36">
        <f t="shared" si="193"/>
        <v>97.859999999999985</v>
      </c>
      <c r="N12394" s="37">
        <f>YEAR(Table1[[#This Row],[Data zamówienia]])</f>
        <v>2019</v>
      </c>
    </row>
    <row r="12395" spans="2:14" x14ac:dyDescent="0.3">
      <c r="B12395" s="32">
        <v>292716</v>
      </c>
      <c r="C12395" s="8" t="s">
        <v>35</v>
      </c>
      <c r="D12395" s="8" t="s">
        <v>28</v>
      </c>
      <c r="E12395" s="5" t="s">
        <v>25</v>
      </c>
      <c r="F12395" s="8">
        <v>156</v>
      </c>
      <c r="G12395" s="6">
        <v>43776</v>
      </c>
      <c r="H12395" s="6">
        <v>43779</v>
      </c>
      <c r="I12395" s="6">
        <v>43782</v>
      </c>
      <c r="J12395" s="5" t="s">
        <v>40</v>
      </c>
      <c r="K12395" s="7">
        <v>802.81</v>
      </c>
      <c r="L12395" s="35">
        <v>441.55</v>
      </c>
      <c r="M12395" s="36">
        <f t="shared" si="193"/>
        <v>361.25999999999993</v>
      </c>
      <c r="N12395" s="37">
        <f>YEAR(Table1[[#This Row],[Data zamówienia]])</f>
        <v>2019</v>
      </c>
    </row>
    <row r="12396" spans="2:14" x14ac:dyDescent="0.3">
      <c r="B12396" s="32">
        <v>343931</v>
      </c>
      <c r="C12396" s="8" t="s">
        <v>27</v>
      </c>
      <c r="D12396" s="8" t="s">
        <v>36</v>
      </c>
      <c r="E12396" s="5" t="s">
        <v>23</v>
      </c>
      <c r="F12396" s="8">
        <v>341</v>
      </c>
      <c r="G12396" s="6">
        <v>43777</v>
      </c>
      <c r="H12396" s="6">
        <v>43781</v>
      </c>
      <c r="I12396" s="6">
        <v>43785</v>
      </c>
      <c r="J12396" s="5" t="s">
        <v>40</v>
      </c>
      <c r="K12396" s="7">
        <v>1469.35</v>
      </c>
      <c r="L12396" s="35">
        <v>1234.25</v>
      </c>
      <c r="M12396" s="36">
        <f t="shared" si="193"/>
        <v>235.09999999999991</v>
      </c>
      <c r="N12396" s="37">
        <f>YEAR(Table1[[#This Row],[Data zamówienia]])</f>
        <v>2019</v>
      </c>
    </row>
    <row r="12397" spans="2:14" x14ac:dyDescent="0.3">
      <c r="B12397" s="32">
        <v>900367</v>
      </c>
      <c r="C12397" s="8" t="s">
        <v>21</v>
      </c>
      <c r="D12397" s="8" t="s">
        <v>22</v>
      </c>
      <c r="E12397" s="5" t="s">
        <v>34</v>
      </c>
      <c r="F12397" s="8">
        <v>69</v>
      </c>
      <c r="G12397" s="6">
        <v>43778</v>
      </c>
      <c r="H12397" s="6">
        <v>43781</v>
      </c>
      <c r="I12397" s="6">
        <v>43786</v>
      </c>
      <c r="J12397" s="5" t="s">
        <v>40</v>
      </c>
      <c r="K12397" s="7">
        <v>800.09</v>
      </c>
      <c r="L12397" s="35">
        <v>528.05999999999995</v>
      </c>
      <c r="M12397" s="36">
        <f t="shared" si="193"/>
        <v>272.03000000000009</v>
      </c>
      <c r="N12397" s="37">
        <f>YEAR(Table1[[#This Row],[Data zamówienia]])</f>
        <v>2019</v>
      </c>
    </row>
    <row r="12398" spans="2:14" x14ac:dyDescent="0.3">
      <c r="B12398" s="32">
        <v>488914</v>
      </c>
      <c r="C12398" s="8" t="s">
        <v>21</v>
      </c>
      <c r="D12398" s="8" t="s">
        <v>22</v>
      </c>
      <c r="E12398" s="5" t="s">
        <v>29</v>
      </c>
      <c r="F12398" s="8">
        <v>287</v>
      </c>
      <c r="G12398" s="6">
        <v>43778</v>
      </c>
      <c r="H12398" s="6">
        <v>43779</v>
      </c>
      <c r="I12398" s="6">
        <v>43783</v>
      </c>
      <c r="J12398" s="5" t="s">
        <v>33</v>
      </c>
      <c r="K12398" s="7">
        <v>1833.02</v>
      </c>
      <c r="L12398" s="35">
        <v>1631.39</v>
      </c>
      <c r="M12398" s="36">
        <f t="shared" si="193"/>
        <v>201.62999999999988</v>
      </c>
      <c r="N12398" s="37">
        <f>YEAR(Table1[[#This Row],[Data zamówienia]])</f>
        <v>2019</v>
      </c>
    </row>
    <row r="12399" spans="2:14" x14ac:dyDescent="0.3">
      <c r="B12399" s="32">
        <v>96163</v>
      </c>
      <c r="C12399" s="8" t="s">
        <v>35</v>
      </c>
      <c r="D12399" s="8" t="s">
        <v>28</v>
      </c>
      <c r="E12399" s="5" t="s">
        <v>37</v>
      </c>
      <c r="F12399" s="8">
        <v>307</v>
      </c>
      <c r="G12399" s="6">
        <v>43778</v>
      </c>
      <c r="H12399" s="6">
        <v>43780</v>
      </c>
      <c r="I12399" s="6">
        <v>43784</v>
      </c>
      <c r="J12399" s="5" t="s">
        <v>40</v>
      </c>
      <c r="K12399" s="7">
        <v>194.17</v>
      </c>
      <c r="L12399" s="35">
        <v>114.56</v>
      </c>
      <c r="M12399" s="36">
        <f t="shared" si="193"/>
        <v>79.609999999999985</v>
      </c>
      <c r="N12399" s="37">
        <f>YEAR(Table1[[#This Row],[Data zamówienia]])</f>
        <v>2019</v>
      </c>
    </row>
    <row r="12400" spans="2:14" x14ac:dyDescent="0.3">
      <c r="B12400" s="32">
        <v>230080</v>
      </c>
      <c r="C12400" s="8" t="s">
        <v>35</v>
      </c>
      <c r="D12400" s="8" t="s">
        <v>28</v>
      </c>
      <c r="E12400" s="5" t="s">
        <v>23</v>
      </c>
      <c r="F12400" s="8">
        <v>124</v>
      </c>
      <c r="G12400" s="6">
        <v>43777</v>
      </c>
      <c r="H12400" s="6">
        <v>43779</v>
      </c>
      <c r="I12400" s="6">
        <v>43784</v>
      </c>
      <c r="J12400" s="5" t="s">
        <v>24</v>
      </c>
      <c r="K12400" s="7">
        <v>1965.44</v>
      </c>
      <c r="L12400" s="35">
        <v>1316.84</v>
      </c>
      <c r="M12400" s="36">
        <f t="shared" si="193"/>
        <v>648.60000000000014</v>
      </c>
      <c r="N12400" s="37">
        <f>YEAR(Table1[[#This Row],[Data zamówienia]])</f>
        <v>2019</v>
      </c>
    </row>
    <row r="12401" spans="2:14" x14ac:dyDescent="0.3">
      <c r="B12401" s="32">
        <v>215437</v>
      </c>
      <c r="C12401" s="8" t="s">
        <v>35</v>
      </c>
      <c r="D12401" s="8" t="s">
        <v>28</v>
      </c>
      <c r="E12401" s="5" t="s">
        <v>31</v>
      </c>
      <c r="F12401" s="8">
        <v>105</v>
      </c>
      <c r="G12401" s="6">
        <v>43777</v>
      </c>
      <c r="H12401" s="6">
        <v>43778</v>
      </c>
      <c r="I12401" s="6">
        <v>43780</v>
      </c>
      <c r="J12401" s="5" t="s">
        <v>40</v>
      </c>
      <c r="K12401" s="7">
        <v>1210.32</v>
      </c>
      <c r="L12401" s="35">
        <v>774.6</v>
      </c>
      <c r="M12401" s="36">
        <f t="shared" si="193"/>
        <v>435.71999999999991</v>
      </c>
      <c r="N12401" s="37">
        <f>YEAR(Table1[[#This Row],[Data zamówienia]])</f>
        <v>2019</v>
      </c>
    </row>
    <row r="12402" spans="2:14" x14ac:dyDescent="0.3">
      <c r="B12402" s="32">
        <v>666015</v>
      </c>
      <c r="C12402" s="8" t="s">
        <v>27</v>
      </c>
      <c r="D12402" s="8" t="s">
        <v>36</v>
      </c>
      <c r="E12402" s="5" t="s">
        <v>31</v>
      </c>
      <c r="F12402" s="8">
        <v>281</v>
      </c>
      <c r="G12402" s="6">
        <v>43778</v>
      </c>
      <c r="H12402" s="6">
        <v>43778</v>
      </c>
      <c r="I12402" s="6">
        <v>43780</v>
      </c>
      <c r="J12402" s="5" t="s">
        <v>30</v>
      </c>
      <c r="K12402" s="7">
        <v>933.7</v>
      </c>
      <c r="L12402" s="35">
        <v>513.54</v>
      </c>
      <c r="M12402" s="36">
        <f t="shared" si="193"/>
        <v>420.16000000000008</v>
      </c>
      <c r="N12402" s="37">
        <f>YEAR(Table1[[#This Row],[Data zamówienia]])</f>
        <v>2019</v>
      </c>
    </row>
    <row r="12403" spans="2:14" x14ac:dyDescent="0.3">
      <c r="B12403" s="32">
        <v>323318</v>
      </c>
      <c r="C12403" s="8" t="s">
        <v>27</v>
      </c>
      <c r="D12403" s="8" t="s">
        <v>36</v>
      </c>
      <c r="E12403" s="5" t="s">
        <v>29</v>
      </c>
      <c r="F12403" s="8">
        <v>103</v>
      </c>
      <c r="G12403" s="6">
        <v>43778</v>
      </c>
      <c r="H12403" s="6">
        <v>43780</v>
      </c>
      <c r="I12403" s="6">
        <v>43787</v>
      </c>
      <c r="J12403" s="5" t="s">
        <v>26</v>
      </c>
      <c r="K12403" s="7">
        <v>1158.99</v>
      </c>
      <c r="L12403" s="35">
        <v>811.29</v>
      </c>
      <c r="M12403" s="36">
        <f t="shared" si="193"/>
        <v>347.70000000000005</v>
      </c>
      <c r="N12403" s="37">
        <f>YEAR(Table1[[#This Row],[Data zamówienia]])</f>
        <v>2019</v>
      </c>
    </row>
    <row r="12404" spans="2:14" x14ac:dyDescent="0.3">
      <c r="B12404" s="32">
        <v>445013</v>
      </c>
      <c r="C12404" s="8" t="s">
        <v>35</v>
      </c>
      <c r="D12404" s="8" t="s">
        <v>22</v>
      </c>
      <c r="E12404" s="5" t="s">
        <v>37</v>
      </c>
      <c r="F12404" s="8">
        <v>28</v>
      </c>
      <c r="G12404" s="6">
        <v>43778</v>
      </c>
      <c r="H12404" s="6">
        <v>43781</v>
      </c>
      <c r="I12404" s="6">
        <v>43788</v>
      </c>
      <c r="J12404" s="5" t="s">
        <v>30</v>
      </c>
      <c r="K12404" s="7">
        <v>304.19</v>
      </c>
      <c r="L12404" s="35">
        <v>164.26</v>
      </c>
      <c r="M12404" s="36">
        <f t="shared" si="193"/>
        <v>139.93</v>
      </c>
      <c r="N12404" s="37">
        <f>YEAR(Table1[[#This Row],[Data zamówienia]])</f>
        <v>2019</v>
      </c>
    </row>
    <row r="12405" spans="2:14" x14ac:dyDescent="0.3">
      <c r="B12405" s="32">
        <v>276342</v>
      </c>
      <c r="C12405" s="8" t="s">
        <v>21</v>
      </c>
      <c r="D12405" s="8" t="s">
        <v>36</v>
      </c>
      <c r="E12405" s="5" t="s">
        <v>29</v>
      </c>
      <c r="F12405" s="8">
        <v>43</v>
      </c>
      <c r="G12405" s="6">
        <v>43779</v>
      </c>
      <c r="H12405" s="6">
        <v>43780</v>
      </c>
      <c r="I12405" s="6">
        <v>43786</v>
      </c>
      <c r="J12405" s="5" t="s">
        <v>24</v>
      </c>
      <c r="K12405" s="7">
        <v>518.87</v>
      </c>
      <c r="L12405" s="35">
        <v>275</v>
      </c>
      <c r="M12405" s="36">
        <f t="shared" si="193"/>
        <v>243.87</v>
      </c>
      <c r="N12405" s="37">
        <f>YEAR(Table1[[#This Row],[Data zamówienia]])</f>
        <v>2019</v>
      </c>
    </row>
    <row r="12406" spans="2:14" x14ac:dyDescent="0.3">
      <c r="B12406" s="32">
        <v>824296</v>
      </c>
      <c r="C12406" s="8" t="s">
        <v>21</v>
      </c>
      <c r="D12406" s="8" t="s">
        <v>36</v>
      </c>
      <c r="E12406" s="5" t="s">
        <v>23</v>
      </c>
      <c r="F12406" s="8">
        <v>144</v>
      </c>
      <c r="G12406" s="6">
        <v>43779</v>
      </c>
      <c r="H12406" s="6">
        <v>43780</v>
      </c>
      <c r="I12406" s="6">
        <v>43785</v>
      </c>
      <c r="J12406" s="5" t="s">
        <v>26</v>
      </c>
      <c r="K12406" s="7">
        <v>856.09</v>
      </c>
      <c r="L12406" s="35">
        <v>667.75</v>
      </c>
      <c r="M12406" s="36">
        <f t="shared" si="193"/>
        <v>188.34000000000003</v>
      </c>
      <c r="N12406" s="37">
        <f>YEAR(Table1[[#This Row],[Data zamówienia]])</f>
        <v>2019</v>
      </c>
    </row>
    <row r="12407" spans="2:14" x14ac:dyDescent="0.3">
      <c r="B12407" s="32">
        <v>442018</v>
      </c>
      <c r="C12407" s="8" t="s">
        <v>21</v>
      </c>
      <c r="D12407" s="8" t="s">
        <v>36</v>
      </c>
      <c r="E12407" s="5" t="s">
        <v>25</v>
      </c>
      <c r="F12407" s="8">
        <v>110</v>
      </c>
      <c r="G12407" s="6">
        <v>43779</v>
      </c>
      <c r="H12407" s="6">
        <v>43780</v>
      </c>
      <c r="I12407" s="6">
        <v>43787</v>
      </c>
      <c r="J12407" s="5" t="s">
        <v>40</v>
      </c>
      <c r="K12407" s="7">
        <v>255.65</v>
      </c>
      <c r="L12407" s="35">
        <v>237.75</v>
      </c>
      <c r="M12407" s="36">
        <f t="shared" si="193"/>
        <v>17.900000000000006</v>
      </c>
      <c r="N12407" s="37">
        <f>YEAR(Table1[[#This Row],[Data zamówienia]])</f>
        <v>2019</v>
      </c>
    </row>
    <row r="12408" spans="2:14" x14ac:dyDescent="0.3">
      <c r="B12408" s="32">
        <v>98026</v>
      </c>
      <c r="C12408" s="8" t="s">
        <v>21</v>
      </c>
      <c r="D12408" s="8" t="s">
        <v>28</v>
      </c>
      <c r="E12408" s="5" t="s">
        <v>23</v>
      </c>
      <c r="F12408" s="8">
        <v>211</v>
      </c>
      <c r="G12408" s="6">
        <v>43778</v>
      </c>
      <c r="H12408" s="6">
        <v>43780</v>
      </c>
      <c r="I12408" s="6">
        <v>43785</v>
      </c>
      <c r="J12408" s="5" t="s">
        <v>40</v>
      </c>
      <c r="K12408" s="7">
        <v>1027.29</v>
      </c>
      <c r="L12408" s="35">
        <v>842.38</v>
      </c>
      <c r="M12408" s="36">
        <f t="shared" si="193"/>
        <v>184.90999999999997</v>
      </c>
      <c r="N12408" s="37">
        <f>YEAR(Table1[[#This Row],[Data zamówienia]])</f>
        <v>2019</v>
      </c>
    </row>
    <row r="12409" spans="2:14" x14ac:dyDescent="0.3">
      <c r="B12409" s="32">
        <v>666912</v>
      </c>
      <c r="C12409" s="8" t="s">
        <v>21</v>
      </c>
      <c r="D12409" s="8" t="s">
        <v>36</v>
      </c>
      <c r="E12409" s="5" t="s">
        <v>29</v>
      </c>
      <c r="F12409" s="8">
        <v>73</v>
      </c>
      <c r="G12409" s="6">
        <v>43778</v>
      </c>
      <c r="H12409" s="6">
        <v>43781</v>
      </c>
      <c r="I12409" s="6">
        <v>43788</v>
      </c>
      <c r="J12409" s="5" t="s">
        <v>26</v>
      </c>
      <c r="K12409" s="7">
        <v>372.24</v>
      </c>
      <c r="L12409" s="35">
        <v>282.89999999999998</v>
      </c>
      <c r="M12409" s="36">
        <f t="shared" si="193"/>
        <v>89.340000000000032</v>
      </c>
      <c r="N12409" s="37">
        <f>YEAR(Table1[[#This Row],[Data zamówienia]])</f>
        <v>2019</v>
      </c>
    </row>
    <row r="12410" spans="2:14" x14ac:dyDescent="0.3">
      <c r="B12410" s="32">
        <v>542270</v>
      </c>
      <c r="C12410" s="8" t="s">
        <v>21</v>
      </c>
      <c r="D12410" s="8" t="s">
        <v>22</v>
      </c>
      <c r="E12410" s="5" t="s">
        <v>29</v>
      </c>
      <c r="F12410" s="8">
        <v>242</v>
      </c>
      <c r="G12410" s="6">
        <v>43780</v>
      </c>
      <c r="H12410" s="6">
        <v>43782</v>
      </c>
      <c r="I12410" s="6">
        <v>43785</v>
      </c>
      <c r="J12410" s="5" t="s">
        <v>24</v>
      </c>
      <c r="K12410" s="7">
        <v>1012.07</v>
      </c>
      <c r="L12410" s="35">
        <v>506.04</v>
      </c>
      <c r="M12410" s="36">
        <f t="shared" si="193"/>
        <v>506.03000000000003</v>
      </c>
      <c r="N12410" s="37">
        <f>YEAR(Table1[[#This Row],[Data zamówienia]])</f>
        <v>2019</v>
      </c>
    </row>
    <row r="12411" spans="2:14" x14ac:dyDescent="0.3">
      <c r="B12411" s="32">
        <v>449136</v>
      </c>
      <c r="C12411" s="8" t="s">
        <v>27</v>
      </c>
      <c r="D12411" s="8" t="s">
        <v>36</v>
      </c>
      <c r="E12411" s="5" t="s">
        <v>31</v>
      </c>
      <c r="F12411" s="8">
        <v>77</v>
      </c>
      <c r="G12411" s="6">
        <v>43779</v>
      </c>
      <c r="H12411" s="6">
        <v>43780</v>
      </c>
      <c r="I12411" s="6">
        <v>43783</v>
      </c>
      <c r="J12411" s="5" t="s">
        <v>40</v>
      </c>
      <c r="K12411" s="7">
        <v>1530.21</v>
      </c>
      <c r="L12411" s="35">
        <v>902.82</v>
      </c>
      <c r="M12411" s="36">
        <f t="shared" si="193"/>
        <v>627.39</v>
      </c>
      <c r="N12411" s="37">
        <f>YEAR(Table1[[#This Row],[Data zamówienia]])</f>
        <v>2019</v>
      </c>
    </row>
    <row r="12412" spans="2:14" x14ac:dyDescent="0.3">
      <c r="B12412" s="32">
        <v>125464</v>
      </c>
      <c r="C12412" s="8" t="s">
        <v>35</v>
      </c>
      <c r="D12412" s="8" t="s">
        <v>22</v>
      </c>
      <c r="E12412" s="5" t="s">
        <v>29</v>
      </c>
      <c r="F12412" s="8">
        <v>350</v>
      </c>
      <c r="G12412" s="6">
        <v>43780</v>
      </c>
      <c r="H12412" s="6">
        <v>43783</v>
      </c>
      <c r="I12412" s="6">
        <v>43789</v>
      </c>
      <c r="J12412" s="5" t="s">
        <v>24</v>
      </c>
      <c r="K12412" s="7">
        <v>621.73</v>
      </c>
      <c r="L12412" s="35">
        <v>354.39</v>
      </c>
      <c r="M12412" s="36">
        <f t="shared" si="193"/>
        <v>267.34000000000003</v>
      </c>
      <c r="N12412" s="37">
        <f>YEAR(Table1[[#This Row],[Data zamówienia]])</f>
        <v>2019</v>
      </c>
    </row>
    <row r="12413" spans="2:14" x14ac:dyDescent="0.3">
      <c r="B12413" s="32">
        <v>301140</v>
      </c>
      <c r="C12413" s="8" t="s">
        <v>21</v>
      </c>
      <c r="D12413" s="8" t="s">
        <v>36</v>
      </c>
      <c r="E12413" s="5" t="s">
        <v>23</v>
      </c>
      <c r="F12413" s="8">
        <v>362</v>
      </c>
      <c r="G12413" s="6">
        <v>43780</v>
      </c>
      <c r="H12413" s="6">
        <v>43781</v>
      </c>
      <c r="I12413" s="6">
        <v>43785</v>
      </c>
      <c r="J12413" s="5" t="s">
        <v>40</v>
      </c>
      <c r="K12413" s="7">
        <v>851.71</v>
      </c>
      <c r="L12413" s="35">
        <v>723.95</v>
      </c>
      <c r="M12413" s="36">
        <f t="shared" si="193"/>
        <v>127.75999999999999</v>
      </c>
      <c r="N12413" s="37">
        <f>YEAR(Table1[[#This Row],[Data zamówienia]])</f>
        <v>2019</v>
      </c>
    </row>
    <row r="12414" spans="2:14" x14ac:dyDescent="0.3">
      <c r="B12414" s="32">
        <v>961674</v>
      </c>
      <c r="C12414" s="8" t="s">
        <v>27</v>
      </c>
      <c r="D12414" s="8" t="s">
        <v>22</v>
      </c>
      <c r="E12414" s="5" t="s">
        <v>31</v>
      </c>
      <c r="F12414" s="8">
        <v>281</v>
      </c>
      <c r="G12414" s="6">
        <v>43781</v>
      </c>
      <c r="H12414" s="6">
        <v>43784</v>
      </c>
      <c r="I12414" s="6">
        <v>43790</v>
      </c>
      <c r="J12414" s="5" t="s">
        <v>26</v>
      </c>
      <c r="K12414" s="7">
        <v>1747.9</v>
      </c>
      <c r="L12414" s="35">
        <v>1415.8</v>
      </c>
      <c r="M12414" s="36">
        <f t="shared" si="193"/>
        <v>332.10000000000014</v>
      </c>
      <c r="N12414" s="37">
        <f>YEAR(Table1[[#This Row],[Data zamówienia]])</f>
        <v>2019</v>
      </c>
    </row>
    <row r="12415" spans="2:14" x14ac:dyDescent="0.3">
      <c r="B12415" s="32">
        <v>654000</v>
      </c>
      <c r="C12415" s="8" t="s">
        <v>21</v>
      </c>
      <c r="D12415" s="8" t="s">
        <v>28</v>
      </c>
      <c r="E12415" s="5" t="s">
        <v>37</v>
      </c>
      <c r="F12415" s="8">
        <v>269</v>
      </c>
      <c r="G12415" s="6">
        <v>43781</v>
      </c>
      <c r="H12415" s="6">
        <v>43783</v>
      </c>
      <c r="I12415" s="6">
        <v>43787</v>
      </c>
      <c r="J12415" s="5" t="s">
        <v>32</v>
      </c>
      <c r="K12415" s="7">
        <v>1588.75</v>
      </c>
      <c r="L12415" s="35">
        <v>1032.69</v>
      </c>
      <c r="M12415" s="36">
        <f t="shared" si="193"/>
        <v>556.05999999999995</v>
      </c>
      <c r="N12415" s="37">
        <f>YEAR(Table1[[#This Row],[Data zamówienia]])</f>
        <v>2019</v>
      </c>
    </row>
    <row r="12416" spans="2:14" x14ac:dyDescent="0.3">
      <c r="B12416" s="32">
        <v>459442</v>
      </c>
      <c r="C12416" s="8" t="s">
        <v>21</v>
      </c>
      <c r="D12416" s="8" t="s">
        <v>22</v>
      </c>
      <c r="E12416" s="5" t="s">
        <v>37</v>
      </c>
      <c r="F12416" s="8">
        <v>37</v>
      </c>
      <c r="G12416" s="6">
        <v>43781</v>
      </c>
      <c r="H12416" s="6">
        <v>43783</v>
      </c>
      <c r="I12416" s="6">
        <v>43784</v>
      </c>
      <c r="J12416" s="5" t="s">
        <v>40</v>
      </c>
      <c r="K12416" s="7">
        <v>1333.45</v>
      </c>
      <c r="L12416" s="35">
        <v>1026.76</v>
      </c>
      <c r="M12416" s="36">
        <f t="shared" si="193"/>
        <v>306.69000000000005</v>
      </c>
      <c r="N12416" s="37">
        <f>YEAR(Table1[[#This Row],[Data zamówienia]])</f>
        <v>2019</v>
      </c>
    </row>
    <row r="12417" spans="2:14" x14ac:dyDescent="0.3">
      <c r="B12417" s="32">
        <v>764048</v>
      </c>
      <c r="C12417" s="8" t="s">
        <v>35</v>
      </c>
      <c r="D12417" s="8" t="s">
        <v>28</v>
      </c>
      <c r="E12417" s="5" t="s">
        <v>29</v>
      </c>
      <c r="F12417" s="8">
        <v>234</v>
      </c>
      <c r="G12417" s="6">
        <v>43781</v>
      </c>
      <c r="H12417" s="6">
        <v>43782</v>
      </c>
      <c r="I12417" s="6">
        <v>43789</v>
      </c>
      <c r="J12417" s="5" t="s">
        <v>30</v>
      </c>
      <c r="K12417" s="7">
        <v>268.97000000000003</v>
      </c>
      <c r="L12417" s="35">
        <v>193.66</v>
      </c>
      <c r="M12417" s="36">
        <f t="shared" si="193"/>
        <v>75.310000000000031</v>
      </c>
      <c r="N12417" s="37">
        <f>YEAR(Table1[[#This Row],[Data zamówienia]])</f>
        <v>2019</v>
      </c>
    </row>
    <row r="12418" spans="2:14" x14ac:dyDescent="0.3">
      <c r="B12418" s="32">
        <v>788249</v>
      </c>
      <c r="C12418" s="8" t="s">
        <v>35</v>
      </c>
      <c r="D12418" s="8" t="s">
        <v>28</v>
      </c>
      <c r="E12418" s="5" t="s">
        <v>23</v>
      </c>
      <c r="F12418" s="8">
        <v>296</v>
      </c>
      <c r="G12418" s="6">
        <v>43782</v>
      </c>
      <c r="H12418" s="6">
        <v>43782</v>
      </c>
      <c r="I12418" s="6">
        <v>43788</v>
      </c>
      <c r="J12418" s="5" t="s">
        <v>32</v>
      </c>
      <c r="K12418" s="7">
        <v>1233.3699999999999</v>
      </c>
      <c r="L12418" s="35">
        <v>727.69</v>
      </c>
      <c r="M12418" s="36">
        <f t="shared" si="193"/>
        <v>505.67999999999984</v>
      </c>
      <c r="N12418" s="37">
        <f>YEAR(Table1[[#This Row],[Data zamówienia]])</f>
        <v>2019</v>
      </c>
    </row>
    <row r="12419" spans="2:14" x14ac:dyDescent="0.3">
      <c r="B12419" s="32">
        <v>729953</v>
      </c>
      <c r="C12419" s="8" t="s">
        <v>35</v>
      </c>
      <c r="D12419" s="8" t="s">
        <v>36</v>
      </c>
      <c r="E12419" s="5" t="s">
        <v>23</v>
      </c>
      <c r="F12419" s="8">
        <v>331</v>
      </c>
      <c r="G12419" s="6">
        <v>43781</v>
      </c>
      <c r="H12419" s="6">
        <v>43783</v>
      </c>
      <c r="I12419" s="6">
        <v>43790</v>
      </c>
      <c r="J12419" s="5" t="s">
        <v>26</v>
      </c>
      <c r="K12419" s="7">
        <v>736.7</v>
      </c>
      <c r="L12419" s="35">
        <v>640.92999999999995</v>
      </c>
      <c r="M12419" s="36">
        <f t="shared" si="193"/>
        <v>95.770000000000095</v>
      </c>
      <c r="N12419" s="37">
        <f>YEAR(Table1[[#This Row],[Data zamówienia]])</f>
        <v>2019</v>
      </c>
    </row>
    <row r="12420" spans="2:14" x14ac:dyDescent="0.3">
      <c r="B12420" s="32">
        <v>207530</v>
      </c>
      <c r="C12420" s="8" t="s">
        <v>21</v>
      </c>
      <c r="D12420" s="8" t="s">
        <v>39</v>
      </c>
      <c r="E12420" s="5" t="s">
        <v>37</v>
      </c>
      <c r="F12420" s="8">
        <v>364</v>
      </c>
      <c r="G12420" s="6">
        <v>43782</v>
      </c>
      <c r="H12420" s="6">
        <v>43784</v>
      </c>
      <c r="I12420" s="6">
        <v>43786</v>
      </c>
      <c r="J12420" s="5" t="s">
        <v>40</v>
      </c>
      <c r="K12420" s="7">
        <v>1964.68</v>
      </c>
      <c r="L12420" s="35">
        <v>1119.8699999999999</v>
      </c>
      <c r="M12420" s="36">
        <f t="shared" ref="M12420:M12483" si="194">K12420-L12420</f>
        <v>844.81000000000017</v>
      </c>
      <c r="N12420" s="37">
        <f>YEAR(Table1[[#This Row],[Data zamówienia]])</f>
        <v>2019</v>
      </c>
    </row>
    <row r="12421" spans="2:14" x14ac:dyDescent="0.3">
      <c r="B12421" s="32">
        <v>826513</v>
      </c>
      <c r="C12421" s="8" t="s">
        <v>27</v>
      </c>
      <c r="D12421" s="8" t="s">
        <v>39</v>
      </c>
      <c r="E12421" s="5" t="s">
        <v>37</v>
      </c>
      <c r="F12421" s="8">
        <v>8</v>
      </c>
      <c r="G12421" s="6">
        <v>43782</v>
      </c>
      <c r="H12421" s="6">
        <v>43784</v>
      </c>
      <c r="I12421" s="6">
        <v>43789</v>
      </c>
      <c r="J12421" s="5" t="s">
        <v>40</v>
      </c>
      <c r="K12421" s="7">
        <v>1995.33</v>
      </c>
      <c r="L12421" s="35">
        <v>1376.78</v>
      </c>
      <c r="M12421" s="36">
        <f t="shared" si="194"/>
        <v>618.54999999999995</v>
      </c>
      <c r="N12421" s="37">
        <f>YEAR(Table1[[#This Row],[Data zamówienia]])</f>
        <v>2019</v>
      </c>
    </row>
    <row r="12422" spans="2:14" x14ac:dyDescent="0.3">
      <c r="B12422" s="32">
        <v>485562</v>
      </c>
      <c r="C12422" s="8" t="s">
        <v>38</v>
      </c>
      <c r="D12422" s="8" t="s">
        <v>36</v>
      </c>
      <c r="E12422" s="5" t="s">
        <v>31</v>
      </c>
      <c r="F12422" s="8">
        <v>266</v>
      </c>
      <c r="G12422" s="6">
        <v>43782</v>
      </c>
      <c r="H12422" s="6">
        <v>43785</v>
      </c>
      <c r="I12422" s="6">
        <v>43789</v>
      </c>
      <c r="J12422" s="5" t="s">
        <v>24</v>
      </c>
      <c r="K12422" s="7">
        <v>560.79</v>
      </c>
      <c r="L12422" s="35">
        <v>414.98</v>
      </c>
      <c r="M12422" s="36">
        <f t="shared" si="194"/>
        <v>145.80999999999995</v>
      </c>
      <c r="N12422" s="37">
        <f>YEAR(Table1[[#This Row],[Data zamówienia]])</f>
        <v>2019</v>
      </c>
    </row>
    <row r="12423" spans="2:14" x14ac:dyDescent="0.3">
      <c r="B12423" s="32">
        <v>529565</v>
      </c>
      <c r="C12423" s="8" t="s">
        <v>21</v>
      </c>
      <c r="D12423" s="8" t="s">
        <v>36</v>
      </c>
      <c r="E12423" s="5" t="s">
        <v>23</v>
      </c>
      <c r="F12423" s="8">
        <v>67</v>
      </c>
      <c r="G12423" s="6">
        <v>43782</v>
      </c>
      <c r="H12423" s="6">
        <v>43783</v>
      </c>
      <c r="I12423" s="6">
        <v>43788</v>
      </c>
      <c r="J12423" s="5" t="s">
        <v>33</v>
      </c>
      <c r="K12423" s="7">
        <v>391.81</v>
      </c>
      <c r="L12423" s="35">
        <v>223.33</v>
      </c>
      <c r="M12423" s="36">
        <f t="shared" si="194"/>
        <v>168.48</v>
      </c>
      <c r="N12423" s="37">
        <f>YEAR(Table1[[#This Row],[Data zamówienia]])</f>
        <v>2019</v>
      </c>
    </row>
    <row r="12424" spans="2:14" x14ac:dyDescent="0.3">
      <c r="B12424" s="32">
        <v>781901</v>
      </c>
      <c r="C12424" s="8" t="s">
        <v>27</v>
      </c>
      <c r="D12424" s="8" t="s">
        <v>36</v>
      </c>
      <c r="E12424" s="5" t="s">
        <v>23</v>
      </c>
      <c r="F12424" s="8">
        <v>104</v>
      </c>
      <c r="G12424" s="6">
        <v>43782</v>
      </c>
      <c r="H12424" s="6">
        <v>43783</v>
      </c>
      <c r="I12424" s="6">
        <v>43785</v>
      </c>
      <c r="J12424" s="5" t="s">
        <v>40</v>
      </c>
      <c r="K12424" s="7">
        <v>1308.3499999999999</v>
      </c>
      <c r="L12424" s="35">
        <v>1007.43</v>
      </c>
      <c r="M12424" s="36">
        <f t="shared" si="194"/>
        <v>300.91999999999996</v>
      </c>
      <c r="N12424" s="37">
        <f>YEAR(Table1[[#This Row],[Data zamówienia]])</f>
        <v>2019</v>
      </c>
    </row>
    <row r="12425" spans="2:14" x14ac:dyDescent="0.3">
      <c r="B12425" s="32">
        <v>688331</v>
      </c>
      <c r="C12425" s="8" t="s">
        <v>38</v>
      </c>
      <c r="D12425" s="8" t="s">
        <v>39</v>
      </c>
      <c r="E12425" s="5" t="s">
        <v>34</v>
      </c>
      <c r="F12425" s="8">
        <v>364</v>
      </c>
      <c r="G12425" s="6">
        <v>43781</v>
      </c>
      <c r="H12425" s="6">
        <v>43783</v>
      </c>
      <c r="I12425" s="6">
        <v>43789</v>
      </c>
      <c r="J12425" s="5" t="s">
        <v>33</v>
      </c>
      <c r="K12425" s="7">
        <v>668.59</v>
      </c>
      <c r="L12425" s="35">
        <v>628.47</v>
      </c>
      <c r="M12425" s="36">
        <f t="shared" si="194"/>
        <v>40.120000000000005</v>
      </c>
      <c r="N12425" s="37">
        <f>YEAR(Table1[[#This Row],[Data zamówienia]])</f>
        <v>2019</v>
      </c>
    </row>
    <row r="12426" spans="2:14" x14ac:dyDescent="0.3">
      <c r="B12426" s="32">
        <v>254917</v>
      </c>
      <c r="C12426" s="8" t="s">
        <v>21</v>
      </c>
      <c r="D12426" s="8" t="s">
        <v>28</v>
      </c>
      <c r="E12426" s="5" t="s">
        <v>37</v>
      </c>
      <c r="F12426" s="8">
        <v>193</v>
      </c>
      <c r="G12426" s="6">
        <v>43781</v>
      </c>
      <c r="H12426" s="6">
        <v>43782</v>
      </c>
      <c r="I12426" s="6">
        <v>43783</v>
      </c>
      <c r="J12426" s="5" t="s">
        <v>30</v>
      </c>
      <c r="K12426" s="7">
        <v>1522.87</v>
      </c>
      <c r="L12426" s="35">
        <v>1050.78</v>
      </c>
      <c r="M12426" s="36">
        <f t="shared" si="194"/>
        <v>472.08999999999992</v>
      </c>
      <c r="N12426" s="37">
        <f>YEAR(Table1[[#This Row],[Data zamówienia]])</f>
        <v>2019</v>
      </c>
    </row>
    <row r="12427" spans="2:14" x14ac:dyDescent="0.3">
      <c r="B12427" s="32">
        <v>287994</v>
      </c>
      <c r="C12427" s="8" t="s">
        <v>21</v>
      </c>
      <c r="D12427" s="8" t="s">
        <v>36</v>
      </c>
      <c r="E12427" s="5" t="s">
        <v>23</v>
      </c>
      <c r="F12427" s="8">
        <v>323</v>
      </c>
      <c r="G12427" s="6">
        <v>43782</v>
      </c>
      <c r="H12427" s="6">
        <v>43784</v>
      </c>
      <c r="I12427" s="6">
        <v>43786</v>
      </c>
      <c r="J12427" s="5" t="s">
        <v>33</v>
      </c>
      <c r="K12427" s="7">
        <v>953.54</v>
      </c>
      <c r="L12427" s="35">
        <v>877.26</v>
      </c>
      <c r="M12427" s="36">
        <f t="shared" si="194"/>
        <v>76.279999999999973</v>
      </c>
      <c r="N12427" s="37">
        <f>YEAR(Table1[[#This Row],[Data zamówienia]])</f>
        <v>2019</v>
      </c>
    </row>
    <row r="12428" spans="2:14" x14ac:dyDescent="0.3">
      <c r="B12428" s="32">
        <v>220876</v>
      </c>
      <c r="C12428" s="8" t="s">
        <v>35</v>
      </c>
      <c r="D12428" s="8" t="s">
        <v>28</v>
      </c>
      <c r="E12428" s="5" t="s">
        <v>31</v>
      </c>
      <c r="F12428" s="8">
        <v>47</v>
      </c>
      <c r="G12428" s="6">
        <v>43783</v>
      </c>
      <c r="H12428" s="6">
        <v>43786</v>
      </c>
      <c r="I12428" s="6">
        <v>43791</v>
      </c>
      <c r="J12428" s="5" t="s">
        <v>30</v>
      </c>
      <c r="K12428" s="7">
        <v>1687.06</v>
      </c>
      <c r="L12428" s="35">
        <v>1552.1</v>
      </c>
      <c r="M12428" s="36">
        <f t="shared" si="194"/>
        <v>134.96000000000004</v>
      </c>
      <c r="N12428" s="37">
        <f>YEAR(Table1[[#This Row],[Data zamówienia]])</f>
        <v>2019</v>
      </c>
    </row>
    <row r="12429" spans="2:14" x14ac:dyDescent="0.3">
      <c r="B12429" s="32">
        <v>509752</v>
      </c>
      <c r="C12429" s="8" t="s">
        <v>21</v>
      </c>
      <c r="D12429" s="8" t="s">
        <v>22</v>
      </c>
      <c r="E12429" s="5" t="s">
        <v>25</v>
      </c>
      <c r="F12429" s="8">
        <v>330</v>
      </c>
      <c r="G12429" s="6">
        <v>43782</v>
      </c>
      <c r="H12429" s="6">
        <v>43785</v>
      </c>
      <c r="I12429" s="6">
        <v>43791</v>
      </c>
      <c r="J12429" s="5" t="s">
        <v>40</v>
      </c>
      <c r="K12429" s="7">
        <v>321.35000000000002</v>
      </c>
      <c r="L12429" s="35">
        <v>269.93</v>
      </c>
      <c r="M12429" s="36">
        <f t="shared" si="194"/>
        <v>51.420000000000016</v>
      </c>
      <c r="N12429" s="37">
        <f>YEAR(Table1[[#This Row],[Data zamówienia]])</f>
        <v>2019</v>
      </c>
    </row>
    <row r="12430" spans="2:14" x14ac:dyDescent="0.3">
      <c r="B12430" s="32">
        <v>877077</v>
      </c>
      <c r="C12430" s="8" t="s">
        <v>27</v>
      </c>
      <c r="D12430" s="8" t="s">
        <v>36</v>
      </c>
      <c r="E12430" s="5" t="s">
        <v>29</v>
      </c>
      <c r="F12430" s="8">
        <v>266</v>
      </c>
      <c r="G12430" s="6">
        <v>43783</v>
      </c>
      <c r="H12430" s="6">
        <v>43785</v>
      </c>
      <c r="I12430" s="6">
        <v>43792</v>
      </c>
      <c r="J12430" s="5" t="s">
        <v>30</v>
      </c>
      <c r="K12430" s="7">
        <v>396.08</v>
      </c>
      <c r="L12430" s="35">
        <v>340.63</v>
      </c>
      <c r="M12430" s="36">
        <f t="shared" si="194"/>
        <v>55.449999999999989</v>
      </c>
      <c r="N12430" s="37">
        <f>YEAR(Table1[[#This Row],[Data zamówienia]])</f>
        <v>2019</v>
      </c>
    </row>
    <row r="12431" spans="2:14" x14ac:dyDescent="0.3">
      <c r="B12431" s="32">
        <v>199206</v>
      </c>
      <c r="C12431" s="8" t="s">
        <v>21</v>
      </c>
      <c r="D12431" s="8" t="s">
        <v>36</v>
      </c>
      <c r="E12431" s="5" t="s">
        <v>23</v>
      </c>
      <c r="F12431" s="8">
        <v>282</v>
      </c>
      <c r="G12431" s="6">
        <v>43782</v>
      </c>
      <c r="H12431" s="6">
        <v>43785</v>
      </c>
      <c r="I12431" s="6">
        <v>43786</v>
      </c>
      <c r="J12431" s="5" t="s">
        <v>33</v>
      </c>
      <c r="K12431" s="7">
        <v>1181.57</v>
      </c>
      <c r="L12431" s="35">
        <v>850.73</v>
      </c>
      <c r="M12431" s="36">
        <f t="shared" si="194"/>
        <v>330.83999999999992</v>
      </c>
      <c r="N12431" s="37">
        <f>YEAR(Table1[[#This Row],[Data zamówienia]])</f>
        <v>2019</v>
      </c>
    </row>
    <row r="12432" spans="2:14" x14ac:dyDescent="0.3">
      <c r="B12432" s="32">
        <v>118813</v>
      </c>
      <c r="C12432" s="8" t="s">
        <v>21</v>
      </c>
      <c r="D12432" s="8" t="s">
        <v>36</v>
      </c>
      <c r="E12432" s="5" t="s">
        <v>37</v>
      </c>
      <c r="F12432" s="8">
        <v>95</v>
      </c>
      <c r="G12432" s="6">
        <v>43783</v>
      </c>
      <c r="H12432" s="6">
        <v>43783</v>
      </c>
      <c r="I12432" s="6">
        <v>43789</v>
      </c>
      <c r="J12432" s="5" t="s">
        <v>32</v>
      </c>
      <c r="K12432" s="7">
        <v>1529.74</v>
      </c>
      <c r="L12432" s="35">
        <v>780.17</v>
      </c>
      <c r="M12432" s="36">
        <f t="shared" si="194"/>
        <v>749.57</v>
      </c>
      <c r="N12432" s="37">
        <f>YEAR(Table1[[#This Row],[Data zamówienia]])</f>
        <v>2019</v>
      </c>
    </row>
    <row r="12433" spans="2:14" x14ac:dyDescent="0.3">
      <c r="B12433" s="32">
        <v>44272</v>
      </c>
      <c r="C12433" s="8" t="s">
        <v>27</v>
      </c>
      <c r="D12433" s="8" t="s">
        <v>36</v>
      </c>
      <c r="E12433" s="5" t="s">
        <v>29</v>
      </c>
      <c r="F12433" s="8">
        <v>131</v>
      </c>
      <c r="G12433" s="6">
        <v>43784</v>
      </c>
      <c r="H12433" s="6">
        <v>43787</v>
      </c>
      <c r="I12433" s="6">
        <v>43793</v>
      </c>
      <c r="J12433" s="5" t="s">
        <v>40</v>
      </c>
      <c r="K12433" s="7">
        <v>213.34</v>
      </c>
      <c r="L12433" s="35">
        <v>117.34</v>
      </c>
      <c r="M12433" s="36">
        <f t="shared" si="194"/>
        <v>96</v>
      </c>
      <c r="N12433" s="37">
        <f>YEAR(Table1[[#This Row],[Data zamówienia]])</f>
        <v>2019</v>
      </c>
    </row>
    <row r="12434" spans="2:14" x14ac:dyDescent="0.3">
      <c r="B12434" s="32">
        <v>234207</v>
      </c>
      <c r="C12434" s="8" t="s">
        <v>35</v>
      </c>
      <c r="D12434" s="8" t="s">
        <v>28</v>
      </c>
      <c r="E12434" s="5" t="s">
        <v>29</v>
      </c>
      <c r="F12434" s="8">
        <v>16</v>
      </c>
      <c r="G12434" s="6">
        <v>43783</v>
      </c>
      <c r="H12434" s="6">
        <v>43787</v>
      </c>
      <c r="I12434" s="6">
        <v>43788</v>
      </c>
      <c r="J12434" s="5" t="s">
        <v>32</v>
      </c>
      <c r="K12434" s="7">
        <v>1351.9</v>
      </c>
      <c r="L12434" s="35">
        <v>1270.79</v>
      </c>
      <c r="M12434" s="36">
        <f t="shared" si="194"/>
        <v>81.110000000000127</v>
      </c>
      <c r="N12434" s="37">
        <f>YEAR(Table1[[#This Row],[Data zamówienia]])</f>
        <v>2019</v>
      </c>
    </row>
    <row r="12435" spans="2:14" x14ac:dyDescent="0.3">
      <c r="B12435" s="32">
        <v>343640</v>
      </c>
      <c r="C12435" s="8" t="s">
        <v>27</v>
      </c>
      <c r="D12435" s="8" t="s">
        <v>28</v>
      </c>
      <c r="E12435" s="5" t="s">
        <v>23</v>
      </c>
      <c r="F12435" s="8">
        <v>364</v>
      </c>
      <c r="G12435" s="6">
        <v>43784</v>
      </c>
      <c r="H12435" s="6">
        <v>43784</v>
      </c>
      <c r="I12435" s="6">
        <v>43791</v>
      </c>
      <c r="J12435" s="5" t="s">
        <v>40</v>
      </c>
      <c r="K12435" s="7">
        <v>1217.95</v>
      </c>
      <c r="L12435" s="35">
        <v>950</v>
      </c>
      <c r="M12435" s="36">
        <f t="shared" si="194"/>
        <v>267.95000000000005</v>
      </c>
      <c r="N12435" s="37">
        <f>YEAR(Table1[[#This Row],[Data zamówienia]])</f>
        <v>2019</v>
      </c>
    </row>
    <row r="12436" spans="2:14" x14ac:dyDescent="0.3">
      <c r="B12436" s="32">
        <v>92528</v>
      </c>
      <c r="C12436" s="8" t="s">
        <v>21</v>
      </c>
      <c r="D12436" s="8" t="s">
        <v>28</v>
      </c>
      <c r="E12436" s="5" t="s">
        <v>31</v>
      </c>
      <c r="F12436" s="8">
        <v>117</v>
      </c>
      <c r="G12436" s="6">
        <v>43784</v>
      </c>
      <c r="H12436" s="6">
        <v>43785</v>
      </c>
      <c r="I12436" s="6">
        <v>43791</v>
      </c>
      <c r="J12436" s="5" t="s">
        <v>40</v>
      </c>
      <c r="K12436" s="7">
        <v>724.93</v>
      </c>
      <c r="L12436" s="35">
        <v>681.43</v>
      </c>
      <c r="M12436" s="36">
        <f t="shared" si="194"/>
        <v>43.5</v>
      </c>
      <c r="N12436" s="37">
        <f>YEAR(Table1[[#This Row],[Data zamówienia]])</f>
        <v>2019</v>
      </c>
    </row>
    <row r="12437" spans="2:14" x14ac:dyDescent="0.3">
      <c r="B12437" s="32">
        <v>30647</v>
      </c>
      <c r="C12437" s="8" t="s">
        <v>35</v>
      </c>
      <c r="D12437" s="8" t="s">
        <v>28</v>
      </c>
      <c r="E12437" s="5" t="s">
        <v>31</v>
      </c>
      <c r="F12437" s="8">
        <v>94</v>
      </c>
      <c r="G12437" s="6">
        <v>43783</v>
      </c>
      <c r="H12437" s="6">
        <v>43787</v>
      </c>
      <c r="I12437" s="6">
        <v>43792</v>
      </c>
      <c r="J12437" s="5" t="s">
        <v>33</v>
      </c>
      <c r="K12437" s="7">
        <v>799.45</v>
      </c>
      <c r="L12437" s="35">
        <v>671.54</v>
      </c>
      <c r="M12437" s="36">
        <f t="shared" si="194"/>
        <v>127.91000000000008</v>
      </c>
      <c r="N12437" s="37">
        <f>YEAR(Table1[[#This Row],[Data zamówienia]])</f>
        <v>2019</v>
      </c>
    </row>
    <row r="12438" spans="2:14" x14ac:dyDescent="0.3">
      <c r="B12438" s="32">
        <v>886695</v>
      </c>
      <c r="C12438" s="8" t="s">
        <v>27</v>
      </c>
      <c r="D12438" s="8" t="s">
        <v>28</v>
      </c>
      <c r="E12438" s="5" t="s">
        <v>37</v>
      </c>
      <c r="F12438" s="8">
        <v>135</v>
      </c>
      <c r="G12438" s="6">
        <v>43783</v>
      </c>
      <c r="H12438" s="6">
        <v>43787</v>
      </c>
      <c r="I12438" s="6">
        <v>43788</v>
      </c>
      <c r="J12438" s="5" t="s">
        <v>26</v>
      </c>
      <c r="K12438" s="7">
        <v>191.39</v>
      </c>
      <c r="L12438" s="35">
        <v>172.25</v>
      </c>
      <c r="M12438" s="36">
        <f t="shared" si="194"/>
        <v>19.139999999999986</v>
      </c>
      <c r="N12438" s="37">
        <f>YEAR(Table1[[#This Row],[Data zamówienia]])</f>
        <v>2019</v>
      </c>
    </row>
    <row r="12439" spans="2:14" x14ac:dyDescent="0.3">
      <c r="B12439" s="32">
        <v>898534</v>
      </c>
      <c r="C12439" s="8" t="s">
        <v>35</v>
      </c>
      <c r="D12439" s="8" t="s">
        <v>22</v>
      </c>
      <c r="E12439" s="5" t="s">
        <v>29</v>
      </c>
      <c r="F12439" s="8">
        <v>70</v>
      </c>
      <c r="G12439" s="6">
        <v>43784</v>
      </c>
      <c r="H12439" s="6">
        <v>43785</v>
      </c>
      <c r="I12439" s="6">
        <v>43789</v>
      </c>
      <c r="J12439" s="5" t="s">
        <v>40</v>
      </c>
      <c r="K12439" s="7">
        <v>1931.62</v>
      </c>
      <c r="L12439" s="35">
        <v>1216.92</v>
      </c>
      <c r="M12439" s="36">
        <f t="shared" si="194"/>
        <v>714.69999999999982</v>
      </c>
      <c r="N12439" s="37">
        <f>YEAR(Table1[[#This Row],[Data zamówienia]])</f>
        <v>2019</v>
      </c>
    </row>
    <row r="12440" spans="2:14" x14ac:dyDescent="0.3">
      <c r="B12440" s="32">
        <v>770964</v>
      </c>
      <c r="C12440" s="8" t="s">
        <v>21</v>
      </c>
      <c r="D12440" s="8" t="s">
        <v>28</v>
      </c>
      <c r="E12440" s="5" t="s">
        <v>29</v>
      </c>
      <c r="F12440" s="8">
        <v>158</v>
      </c>
      <c r="G12440" s="6">
        <v>43783</v>
      </c>
      <c r="H12440" s="6">
        <v>43784</v>
      </c>
      <c r="I12440" s="6">
        <v>43785</v>
      </c>
      <c r="J12440" s="5" t="s">
        <v>32</v>
      </c>
      <c r="K12440" s="7">
        <v>1681.55</v>
      </c>
      <c r="L12440" s="35">
        <v>1345.24</v>
      </c>
      <c r="M12440" s="36">
        <f t="shared" si="194"/>
        <v>336.30999999999995</v>
      </c>
      <c r="N12440" s="37">
        <f>YEAR(Table1[[#This Row],[Data zamówienia]])</f>
        <v>2019</v>
      </c>
    </row>
    <row r="12441" spans="2:14" x14ac:dyDescent="0.3">
      <c r="B12441" s="32">
        <v>255750</v>
      </c>
      <c r="C12441" s="8" t="s">
        <v>27</v>
      </c>
      <c r="D12441" s="8" t="s">
        <v>22</v>
      </c>
      <c r="E12441" s="5" t="s">
        <v>37</v>
      </c>
      <c r="F12441" s="8">
        <v>12</v>
      </c>
      <c r="G12441" s="6">
        <v>43784</v>
      </c>
      <c r="H12441" s="6">
        <v>43784</v>
      </c>
      <c r="I12441" s="6">
        <v>43787</v>
      </c>
      <c r="J12441" s="5" t="s">
        <v>26</v>
      </c>
      <c r="K12441" s="7">
        <v>1859.08</v>
      </c>
      <c r="L12441" s="35">
        <v>1003.9</v>
      </c>
      <c r="M12441" s="36">
        <f t="shared" si="194"/>
        <v>855.18</v>
      </c>
      <c r="N12441" s="37">
        <f>YEAR(Table1[[#This Row],[Data zamówienia]])</f>
        <v>2019</v>
      </c>
    </row>
    <row r="12442" spans="2:14" x14ac:dyDescent="0.3">
      <c r="B12442" s="32">
        <v>29381</v>
      </c>
      <c r="C12442" s="8" t="s">
        <v>27</v>
      </c>
      <c r="D12442" s="8" t="s">
        <v>36</v>
      </c>
      <c r="E12442" s="5" t="s">
        <v>37</v>
      </c>
      <c r="F12442" s="8">
        <v>353</v>
      </c>
      <c r="G12442" s="6">
        <v>43783</v>
      </c>
      <c r="H12442" s="6">
        <v>43785</v>
      </c>
      <c r="I12442" s="6">
        <v>43791</v>
      </c>
      <c r="J12442" s="5" t="s">
        <v>33</v>
      </c>
      <c r="K12442" s="7">
        <v>375.99</v>
      </c>
      <c r="L12442" s="35">
        <v>195.51</v>
      </c>
      <c r="M12442" s="36">
        <f t="shared" si="194"/>
        <v>180.48000000000002</v>
      </c>
      <c r="N12442" s="37">
        <f>YEAR(Table1[[#This Row],[Data zamówienia]])</f>
        <v>2019</v>
      </c>
    </row>
    <row r="12443" spans="2:14" x14ac:dyDescent="0.3">
      <c r="B12443" s="32">
        <v>740960</v>
      </c>
      <c r="C12443" s="8" t="s">
        <v>35</v>
      </c>
      <c r="D12443" s="8" t="s">
        <v>28</v>
      </c>
      <c r="E12443" s="5" t="s">
        <v>23</v>
      </c>
      <c r="F12443" s="8">
        <v>335</v>
      </c>
      <c r="G12443" s="6">
        <v>43785</v>
      </c>
      <c r="H12443" s="6">
        <v>43788</v>
      </c>
      <c r="I12443" s="6">
        <v>43790</v>
      </c>
      <c r="J12443" s="5" t="s">
        <v>30</v>
      </c>
      <c r="K12443" s="7">
        <v>1164.95</v>
      </c>
      <c r="L12443" s="35">
        <v>803.82</v>
      </c>
      <c r="M12443" s="36">
        <f t="shared" si="194"/>
        <v>361.13</v>
      </c>
      <c r="N12443" s="37">
        <f>YEAR(Table1[[#This Row],[Data zamówienia]])</f>
        <v>2019</v>
      </c>
    </row>
    <row r="12444" spans="2:14" x14ac:dyDescent="0.3">
      <c r="B12444" s="32">
        <v>840920</v>
      </c>
      <c r="C12444" s="8" t="s">
        <v>27</v>
      </c>
      <c r="D12444" s="8" t="s">
        <v>39</v>
      </c>
      <c r="E12444" s="5" t="s">
        <v>23</v>
      </c>
      <c r="F12444" s="8">
        <v>13</v>
      </c>
      <c r="G12444" s="6">
        <v>43784</v>
      </c>
      <c r="H12444" s="6">
        <v>43785</v>
      </c>
      <c r="I12444" s="6">
        <v>43790</v>
      </c>
      <c r="J12444" s="5" t="s">
        <v>30</v>
      </c>
      <c r="K12444" s="7">
        <v>583.62</v>
      </c>
      <c r="L12444" s="35">
        <v>332.66</v>
      </c>
      <c r="M12444" s="36">
        <f t="shared" si="194"/>
        <v>250.95999999999998</v>
      </c>
      <c r="N12444" s="37">
        <f>YEAR(Table1[[#This Row],[Data zamówienia]])</f>
        <v>2019</v>
      </c>
    </row>
    <row r="12445" spans="2:14" x14ac:dyDescent="0.3">
      <c r="B12445" s="32">
        <v>164155</v>
      </c>
      <c r="C12445" s="8" t="s">
        <v>21</v>
      </c>
      <c r="D12445" s="8" t="s">
        <v>39</v>
      </c>
      <c r="E12445" s="5" t="s">
        <v>37</v>
      </c>
      <c r="F12445" s="8">
        <v>65</v>
      </c>
      <c r="G12445" s="6">
        <v>43784</v>
      </c>
      <c r="H12445" s="6">
        <v>43787</v>
      </c>
      <c r="I12445" s="6">
        <v>43788</v>
      </c>
      <c r="J12445" s="5" t="s">
        <v>30</v>
      </c>
      <c r="K12445" s="7">
        <v>1965.44</v>
      </c>
      <c r="L12445" s="35">
        <v>1002.37</v>
      </c>
      <c r="M12445" s="36">
        <f t="shared" si="194"/>
        <v>963.07</v>
      </c>
      <c r="N12445" s="37">
        <f>YEAR(Table1[[#This Row],[Data zamówienia]])</f>
        <v>2019</v>
      </c>
    </row>
    <row r="12446" spans="2:14" x14ac:dyDescent="0.3">
      <c r="B12446" s="32">
        <v>713734</v>
      </c>
      <c r="C12446" s="8" t="s">
        <v>21</v>
      </c>
      <c r="D12446" s="8" t="s">
        <v>36</v>
      </c>
      <c r="E12446" s="5" t="s">
        <v>34</v>
      </c>
      <c r="F12446" s="8">
        <v>329</v>
      </c>
      <c r="G12446" s="6">
        <v>43785</v>
      </c>
      <c r="H12446" s="6">
        <v>43788</v>
      </c>
      <c r="I12446" s="6">
        <v>43793</v>
      </c>
      <c r="J12446" s="5" t="s">
        <v>40</v>
      </c>
      <c r="K12446" s="7">
        <v>1386.52</v>
      </c>
      <c r="L12446" s="35">
        <v>956.7</v>
      </c>
      <c r="M12446" s="36">
        <f t="shared" si="194"/>
        <v>429.81999999999994</v>
      </c>
      <c r="N12446" s="37">
        <f>YEAR(Table1[[#This Row],[Data zamówienia]])</f>
        <v>2019</v>
      </c>
    </row>
    <row r="12447" spans="2:14" x14ac:dyDescent="0.3">
      <c r="B12447" s="32">
        <v>127302</v>
      </c>
      <c r="C12447" s="8" t="s">
        <v>35</v>
      </c>
      <c r="D12447" s="8" t="s">
        <v>22</v>
      </c>
      <c r="E12447" s="5" t="s">
        <v>25</v>
      </c>
      <c r="F12447" s="8">
        <v>84</v>
      </c>
      <c r="G12447" s="6">
        <v>43784</v>
      </c>
      <c r="H12447" s="6">
        <v>43787</v>
      </c>
      <c r="I12447" s="6">
        <v>43789</v>
      </c>
      <c r="J12447" s="5" t="s">
        <v>33</v>
      </c>
      <c r="K12447" s="7">
        <v>1313.2</v>
      </c>
      <c r="L12447" s="35">
        <v>1076.82</v>
      </c>
      <c r="M12447" s="36">
        <f t="shared" si="194"/>
        <v>236.38000000000011</v>
      </c>
      <c r="N12447" s="37">
        <f>YEAR(Table1[[#This Row],[Data zamówienia]])</f>
        <v>2019</v>
      </c>
    </row>
    <row r="12448" spans="2:14" x14ac:dyDescent="0.3">
      <c r="B12448" s="32">
        <v>463315</v>
      </c>
      <c r="C12448" s="8" t="s">
        <v>21</v>
      </c>
      <c r="D12448" s="8" t="s">
        <v>36</v>
      </c>
      <c r="E12448" s="5" t="s">
        <v>31</v>
      </c>
      <c r="F12448" s="8">
        <v>353</v>
      </c>
      <c r="G12448" s="6">
        <v>43784</v>
      </c>
      <c r="H12448" s="6">
        <v>43785</v>
      </c>
      <c r="I12448" s="6">
        <v>43789</v>
      </c>
      <c r="J12448" s="5" t="s">
        <v>32</v>
      </c>
      <c r="K12448" s="7">
        <v>730.52</v>
      </c>
      <c r="L12448" s="35">
        <v>394.48</v>
      </c>
      <c r="M12448" s="36">
        <f t="shared" si="194"/>
        <v>336.03999999999996</v>
      </c>
      <c r="N12448" s="37">
        <f>YEAR(Table1[[#This Row],[Data zamówienia]])</f>
        <v>2019</v>
      </c>
    </row>
    <row r="12449" spans="2:14" x14ac:dyDescent="0.3">
      <c r="B12449" s="32">
        <v>457537</v>
      </c>
      <c r="C12449" s="8" t="s">
        <v>21</v>
      </c>
      <c r="D12449" s="8" t="s">
        <v>22</v>
      </c>
      <c r="E12449" s="5" t="s">
        <v>31</v>
      </c>
      <c r="F12449" s="8">
        <v>6</v>
      </c>
      <c r="G12449" s="6">
        <v>43784</v>
      </c>
      <c r="H12449" s="6">
        <v>43786</v>
      </c>
      <c r="I12449" s="6">
        <v>43791</v>
      </c>
      <c r="J12449" s="5" t="s">
        <v>33</v>
      </c>
      <c r="K12449" s="7">
        <v>1470.06</v>
      </c>
      <c r="L12449" s="35">
        <v>749.73</v>
      </c>
      <c r="M12449" s="36">
        <f t="shared" si="194"/>
        <v>720.32999999999993</v>
      </c>
      <c r="N12449" s="37">
        <f>YEAR(Table1[[#This Row],[Data zamówienia]])</f>
        <v>2019</v>
      </c>
    </row>
    <row r="12450" spans="2:14" x14ac:dyDescent="0.3">
      <c r="B12450" s="32">
        <v>389063</v>
      </c>
      <c r="C12450" s="8" t="s">
        <v>21</v>
      </c>
      <c r="D12450" s="8" t="s">
        <v>36</v>
      </c>
      <c r="E12450" s="5" t="s">
        <v>29</v>
      </c>
      <c r="F12450" s="8">
        <v>286</v>
      </c>
      <c r="G12450" s="6">
        <v>43785</v>
      </c>
      <c r="H12450" s="6">
        <v>43787</v>
      </c>
      <c r="I12450" s="6">
        <v>43793</v>
      </c>
      <c r="J12450" s="5" t="s">
        <v>30</v>
      </c>
      <c r="K12450" s="7">
        <v>1480.43</v>
      </c>
      <c r="L12450" s="35">
        <v>1006.69</v>
      </c>
      <c r="M12450" s="36">
        <f t="shared" si="194"/>
        <v>473.74</v>
      </c>
      <c r="N12450" s="37">
        <f>YEAR(Table1[[#This Row],[Data zamówienia]])</f>
        <v>2019</v>
      </c>
    </row>
    <row r="12451" spans="2:14" x14ac:dyDescent="0.3">
      <c r="B12451" s="32">
        <v>313459</v>
      </c>
      <c r="C12451" s="8" t="s">
        <v>21</v>
      </c>
      <c r="D12451" s="8" t="s">
        <v>36</v>
      </c>
      <c r="E12451" s="5" t="s">
        <v>29</v>
      </c>
      <c r="F12451" s="8">
        <v>237</v>
      </c>
      <c r="G12451" s="6">
        <v>43784</v>
      </c>
      <c r="H12451" s="6">
        <v>43786</v>
      </c>
      <c r="I12451" s="6">
        <v>43788</v>
      </c>
      <c r="J12451" s="5" t="s">
        <v>40</v>
      </c>
      <c r="K12451" s="7">
        <v>717.95</v>
      </c>
      <c r="L12451" s="35">
        <v>387.69</v>
      </c>
      <c r="M12451" s="36">
        <f t="shared" si="194"/>
        <v>330.26000000000005</v>
      </c>
      <c r="N12451" s="37">
        <f>YEAR(Table1[[#This Row],[Data zamówienia]])</f>
        <v>2019</v>
      </c>
    </row>
    <row r="12452" spans="2:14" x14ac:dyDescent="0.3">
      <c r="B12452" s="32">
        <v>771919</v>
      </c>
      <c r="C12452" s="8" t="s">
        <v>27</v>
      </c>
      <c r="D12452" s="8" t="s">
        <v>22</v>
      </c>
      <c r="E12452" s="5" t="s">
        <v>23</v>
      </c>
      <c r="F12452" s="8">
        <v>280</v>
      </c>
      <c r="G12452" s="6">
        <v>43785</v>
      </c>
      <c r="H12452" s="6">
        <v>43788</v>
      </c>
      <c r="I12452" s="6">
        <v>43792</v>
      </c>
      <c r="J12452" s="5" t="s">
        <v>26</v>
      </c>
      <c r="K12452" s="7">
        <v>550.27</v>
      </c>
      <c r="L12452" s="35">
        <v>324.66000000000003</v>
      </c>
      <c r="M12452" s="36">
        <f t="shared" si="194"/>
        <v>225.60999999999996</v>
      </c>
      <c r="N12452" s="37">
        <f>YEAR(Table1[[#This Row],[Data zamówienia]])</f>
        <v>2019</v>
      </c>
    </row>
    <row r="12453" spans="2:14" x14ac:dyDescent="0.3">
      <c r="B12453" s="32">
        <v>315302</v>
      </c>
      <c r="C12453" s="8" t="s">
        <v>21</v>
      </c>
      <c r="D12453" s="8" t="s">
        <v>22</v>
      </c>
      <c r="E12453" s="5" t="s">
        <v>23</v>
      </c>
      <c r="F12453" s="8">
        <v>259</v>
      </c>
      <c r="G12453" s="6">
        <v>43784</v>
      </c>
      <c r="H12453" s="6">
        <v>43788</v>
      </c>
      <c r="I12453" s="6">
        <v>43792</v>
      </c>
      <c r="J12453" s="5" t="s">
        <v>33</v>
      </c>
      <c r="K12453" s="7">
        <v>636.55999999999995</v>
      </c>
      <c r="L12453" s="35">
        <v>566.54</v>
      </c>
      <c r="M12453" s="36">
        <f t="shared" si="194"/>
        <v>70.019999999999982</v>
      </c>
      <c r="N12453" s="37">
        <f>YEAR(Table1[[#This Row],[Data zamówienia]])</f>
        <v>2019</v>
      </c>
    </row>
    <row r="12454" spans="2:14" x14ac:dyDescent="0.3">
      <c r="B12454" s="32">
        <v>566264</v>
      </c>
      <c r="C12454" s="8" t="s">
        <v>35</v>
      </c>
      <c r="D12454" s="8" t="s">
        <v>22</v>
      </c>
      <c r="E12454" s="5" t="s">
        <v>37</v>
      </c>
      <c r="F12454" s="8">
        <v>253</v>
      </c>
      <c r="G12454" s="6">
        <v>43785</v>
      </c>
      <c r="H12454" s="6">
        <v>43786</v>
      </c>
      <c r="I12454" s="6">
        <v>43789</v>
      </c>
      <c r="J12454" s="5" t="s">
        <v>30</v>
      </c>
      <c r="K12454" s="7">
        <v>1027.47</v>
      </c>
      <c r="L12454" s="35">
        <v>842.53</v>
      </c>
      <c r="M12454" s="36">
        <f t="shared" si="194"/>
        <v>184.94000000000005</v>
      </c>
      <c r="N12454" s="37">
        <f>YEAR(Table1[[#This Row],[Data zamówienia]])</f>
        <v>2019</v>
      </c>
    </row>
    <row r="12455" spans="2:14" x14ac:dyDescent="0.3">
      <c r="B12455" s="32">
        <v>970175</v>
      </c>
      <c r="C12455" s="8" t="s">
        <v>21</v>
      </c>
      <c r="D12455" s="8" t="s">
        <v>39</v>
      </c>
      <c r="E12455" s="5" t="s">
        <v>29</v>
      </c>
      <c r="F12455" s="8">
        <v>86</v>
      </c>
      <c r="G12455" s="6">
        <v>43784</v>
      </c>
      <c r="H12455" s="6">
        <v>43787</v>
      </c>
      <c r="I12455" s="6">
        <v>43793</v>
      </c>
      <c r="J12455" s="5" t="s">
        <v>33</v>
      </c>
      <c r="K12455" s="7">
        <v>1688.32</v>
      </c>
      <c r="L12455" s="35">
        <v>1502.6</v>
      </c>
      <c r="M12455" s="36">
        <f t="shared" si="194"/>
        <v>185.72000000000003</v>
      </c>
      <c r="N12455" s="37">
        <f>YEAR(Table1[[#This Row],[Data zamówienia]])</f>
        <v>2019</v>
      </c>
    </row>
    <row r="12456" spans="2:14" x14ac:dyDescent="0.3">
      <c r="B12456" s="32">
        <v>621010</v>
      </c>
      <c r="C12456" s="8" t="s">
        <v>21</v>
      </c>
      <c r="D12456" s="8" t="s">
        <v>28</v>
      </c>
      <c r="E12456" s="5" t="s">
        <v>25</v>
      </c>
      <c r="F12456" s="8">
        <v>105</v>
      </c>
      <c r="G12456" s="6">
        <v>43785</v>
      </c>
      <c r="H12456" s="6">
        <v>43789</v>
      </c>
      <c r="I12456" s="6">
        <v>43790</v>
      </c>
      <c r="J12456" s="5" t="s">
        <v>32</v>
      </c>
      <c r="K12456" s="7">
        <v>1135.8599999999999</v>
      </c>
      <c r="L12456" s="35">
        <v>579.29</v>
      </c>
      <c r="M12456" s="36">
        <f t="shared" si="194"/>
        <v>556.56999999999994</v>
      </c>
      <c r="N12456" s="37">
        <f>YEAR(Table1[[#This Row],[Data zamówienia]])</f>
        <v>2019</v>
      </c>
    </row>
    <row r="12457" spans="2:14" x14ac:dyDescent="0.3">
      <c r="B12457" s="32">
        <v>252303</v>
      </c>
      <c r="C12457" s="8" t="s">
        <v>27</v>
      </c>
      <c r="D12457" s="8" t="s">
        <v>39</v>
      </c>
      <c r="E12457" s="5" t="s">
        <v>25</v>
      </c>
      <c r="F12457" s="8">
        <v>188</v>
      </c>
      <c r="G12457" s="6">
        <v>43786</v>
      </c>
      <c r="H12457" s="6">
        <v>43788</v>
      </c>
      <c r="I12457" s="6">
        <v>43789</v>
      </c>
      <c r="J12457" s="5" t="s">
        <v>33</v>
      </c>
      <c r="K12457" s="7">
        <v>712.36</v>
      </c>
      <c r="L12457" s="35">
        <v>398.92</v>
      </c>
      <c r="M12457" s="36">
        <f t="shared" si="194"/>
        <v>313.44</v>
      </c>
      <c r="N12457" s="37">
        <f>YEAR(Table1[[#This Row],[Data zamówienia]])</f>
        <v>2019</v>
      </c>
    </row>
    <row r="12458" spans="2:14" x14ac:dyDescent="0.3">
      <c r="B12458" s="32">
        <v>335644</v>
      </c>
      <c r="C12458" s="8" t="s">
        <v>27</v>
      </c>
      <c r="D12458" s="8" t="s">
        <v>28</v>
      </c>
      <c r="E12458" s="5" t="s">
        <v>31</v>
      </c>
      <c r="F12458" s="8">
        <v>142</v>
      </c>
      <c r="G12458" s="6">
        <v>43786</v>
      </c>
      <c r="H12458" s="6">
        <v>43788</v>
      </c>
      <c r="I12458" s="6">
        <v>43791</v>
      </c>
      <c r="J12458" s="5" t="s">
        <v>33</v>
      </c>
      <c r="K12458" s="7">
        <v>824.84</v>
      </c>
      <c r="L12458" s="35">
        <v>585.64</v>
      </c>
      <c r="M12458" s="36">
        <f t="shared" si="194"/>
        <v>239.20000000000005</v>
      </c>
      <c r="N12458" s="37">
        <f>YEAR(Table1[[#This Row],[Data zamówienia]])</f>
        <v>2019</v>
      </c>
    </row>
    <row r="12459" spans="2:14" x14ac:dyDescent="0.3">
      <c r="B12459" s="32">
        <v>533583</v>
      </c>
      <c r="C12459" s="8" t="s">
        <v>38</v>
      </c>
      <c r="D12459" s="8" t="s">
        <v>22</v>
      </c>
      <c r="E12459" s="5" t="s">
        <v>25</v>
      </c>
      <c r="F12459" s="8">
        <v>10</v>
      </c>
      <c r="G12459" s="6">
        <v>43785</v>
      </c>
      <c r="H12459" s="6">
        <v>43786</v>
      </c>
      <c r="I12459" s="6">
        <v>43789</v>
      </c>
      <c r="J12459" s="5" t="s">
        <v>30</v>
      </c>
      <c r="K12459" s="7">
        <v>246.25</v>
      </c>
      <c r="L12459" s="35">
        <v>224.09</v>
      </c>
      <c r="M12459" s="36">
        <f t="shared" si="194"/>
        <v>22.159999999999997</v>
      </c>
      <c r="N12459" s="37">
        <f>YEAR(Table1[[#This Row],[Data zamówienia]])</f>
        <v>2019</v>
      </c>
    </row>
    <row r="12460" spans="2:14" x14ac:dyDescent="0.3">
      <c r="B12460" s="32">
        <v>539298</v>
      </c>
      <c r="C12460" s="8" t="s">
        <v>21</v>
      </c>
      <c r="D12460" s="8" t="s">
        <v>36</v>
      </c>
      <c r="E12460" s="5" t="s">
        <v>29</v>
      </c>
      <c r="F12460" s="8">
        <v>185</v>
      </c>
      <c r="G12460" s="6">
        <v>43785</v>
      </c>
      <c r="H12460" s="6">
        <v>43787</v>
      </c>
      <c r="I12460" s="6">
        <v>43790</v>
      </c>
      <c r="J12460" s="5" t="s">
        <v>30</v>
      </c>
      <c r="K12460" s="7">
        <v>1698.44</v>
      </c>
      <c r="L12460" s="35">
        <v>1460.66</v>
      </c>
      <c r="M12460" s="36">
        <f t="shared" si="194"/>
        <v>237.77999999999997</v>
      </c>
      <c r="N12460" s="37">
        <f>YEAR(Table1[[#This Row],[Data zamówienia]])</f>
        <v>2019</v>
      </c>
    </row>
    <row r="12461" spans="2:14" x14ac:dyDescent="0.3">
      <c r="B12461" s="32">
        <v>756523</v>
      </c>
      <c r="C12461" s="8" t="s">
        <v>35</v>
      </c>
      <c r="D12461" s="8" t="s">
        <v>39</v>
      </c>
      <c r="E12461" s="5" t="s">
        <v>37</v>
      </c>
      <c r="F12461" s="8">
        <v>120</v>
      </c>
      <c r="G12461" s="6">
        <v>43785</v>
      </c>
      <c r="H12461" s="6">
        <v>43787</v>
      </c>
      <c r="I12461" s="6">
        <v>43791</v>
      </c>
      <c r="J12461" s="5" t="s">
        <v>33</v>
      </c>
      <c r="K12461" s="7">
        <v>182.58</v>
      </c>
      <c r="L12461" s="35">
        <v>113.2</v>
      </c>
      <c r="M12461" s="36">
        <f t="shared" si="194"/>
        <v>69.38000000000001</v>
      </c>
      <c r="N12461" s="37">
        <f>YEAR(Table1[[#This Row],[Data zamówienia]])</f>
        <v>2019</v>
      </c>
    </row>
    <row r="12462" spans="2:14" x14ac:dyDescent="0.3">
      <c r="B12462" s="32">
        <v>870547</v>
      </c>
      <c r="C12462" s="8" t="s">
        <v>27</v>
      </c>
      <c r="D12462" s="8" t="s">
        <v>39</v>
      </c>
      <c r="E12462" s="5" t="s">
        <v>29</v>
      </c>
      <c r="F12462" s="8">
        <v>282</v>
      </c>
      <c r="G12462" s="6">
        <v>43786</v>
      </c>
      <c r="H12462" s="6">
        <v>43789</v>
      </c>
      <c r="I12462" s="6">
        <v>43793</v>
      </c>
      <c r="J12462" s="5" t="s">
        <v>32</v>
      </c>
      <c r="K12462" s="7">
        <v>933.7</v>
      </c>
      <c r="L12462" s="35">
        <v>774.97</v>
      </c>
      <c r="M12462" s="36">
        <f t="shared" si="194"/>
        <v>158.73000000000002</v>
      </c>
      <c r="N12462" s="37">
        <f>YEAR(Table1[[#This Row],[Data zamówienia]])</f>
        <v>2019</v>
      </c>
    </row>
    <row r="12463" spans="2:14" x14ac:dyDescent="0.3">
      <c r="B12463" s="32">
        <v>855022</v>
      </c>
      <c r="C12463" s="8" t="s">
        <v>38</v>
      </c>
      <c r="D12463" s="8" t="s">
        <v>36</v>
      </c>
      <c r="E12463" s="5" t="s">
        <v>34</v>
      </c>
      <c r="F12463" s="8">
        <v>237</v>
      </c>
      <c r="G12463" s="6">
        <v>43785</v>
      </c>
      <c r="H12463" s="6">
        <v>43787</v>
      </c>
      <c r="I12463" s="6">
        <v>43790</v>
      </c>
      <c r="J12463" s="5" t="s">
        <v>33</v>
      </c>
      <c r="K12463" s="7">
        <v>609.66</v>
      </c>
      <c r="L12463" s="35">
        <v>573.08000000000004</v>
      </c>
      <c r="M12463" s="36">
        <f t="shared" si="194"/>
        <v>36.579999999999927</v>
      </c>
      <c r="N12463" s="37">
        <f>YEAR(Table1[[#This Row],[Data zamówienia]])</f>
        <v>2019</v>
      </c>
    </row>
    <row r="12464" spans="2:14" x14ac:dyDescent="0.3">
      <c r="B12464" s="32">
        <v>844357</v>
      </c>
      <c r="C12464" s="8" t="s">
        <v>38</v>
      </c>
      <c r="D12464" s="8" t="s">
        <v>22</v>
      </c>
      <c r="E12464" s="5" t="s">
        <v>25</v>
      </c>
      <c r="F12464" s="8">
        <v>220</v>
      </c>
      <c r="G12464" s="6">
        <v>43786</v>
      </c>
      <c r="H12464" s="6">
        <v>43786</v>
      </c>
      <c r="I12464" s="6">
        <v>43790</v>
      </c>
      <c r="J12464" s="5" t="s">
        <v>30</v>
      </c>
      <c r="K12464" s="7">
        <v>237.15</v>
      </c>
      <c r="L12464" s="35">
        <v>135.18</v>
      </c>
      <c r="M12464" s="36">
        <f t="shared" si="194"/>
        <v>101.97</v>
      </c>
      <c r="N12464" s="37">
        <f>YEAR(Table1[[#This Row],[Data zamówienia]])</f>
        <v>2019</v>
      </c>
    </row>
    <row r="12465" spans="2:14" x14ac:dyDescent="0.3">
      <c r="B12465" s="32">
        <v>357508</v>
      </c>
      <c r="C12465" s="8" t="s">
        <v>27</v>
      </c>
      <c r="D12465" s="8" t="s">
        <v>36</v>
      </c>
      <c r="E12465" s="5" t="s">
        <v>25</v>
      </c>
      <c r="F12465" s="8">
        <v>157</v>
      </c>
      <c r="G12465" s="6">
        <v>43785</v>
      </c>
      <c r="H12465" s="6">
        <v>43788</v>
      </c>
      <c r="I12465" s="6">
        <v>43789</v>
      </c>
      <c r="J12465" s="5" t="s">
        <v>24</v>
      </c>
      <c r="K12465" s="7">
        <v>610.71</v>
      </c>
      <c r="L12465" s="35">
        <v>525.21</v>
      </c>
      <c r="M12465" s="36">
        <f t="shared" si="194"/>
        <v>85.5</v>
      </c>
      <c r="N12465" s="37">
        <f>YEAR(Table1[[#This Row],[Data zamówienia]])</f>
        <v>2019</v>
      </c>
    </row>
    <row r="12466" spans="2:14" x14ac:dyDescent="0.3">
      <c r="B12466" s="32">
        <v>965874</v>
      </c>
      <c r="C12466" s="8" t="s">
        <v>21</v>
      </c>
      <c r="D12466" s="8" t="s">
        <v>36</v>
      </c>
      <c r="E12466" s="5" t="s">
        <v>34</v>
      </c>
      <c r="F12466" s="8">
        <v>208</v>
      </c>
      <c r="G12466" s="6">
        <v>43786</v>
      </c>
      <c r="H12466" s="6">
        <v>43787</v>
      </c>
      <c r="I12466" s="6">
        <v>43792</v>
      </c>
      <c r="J12466" s="5" t="s">
        <v>30</v>
      </c>
      <c r="K12466" s="7">
        <v>193.84</v>
      </c>
      <c r="L12466" s="35">
        <v>108.55</v>
      </c>
      <c r="M12466" s="36">
        <f t="shared" si="194"/>
        <v>85.29</v>
      </c>
      <c r="N12466" s="37">
        <f>YEAR(Table1[[#This Row],[Data zamówienia]])</f>
        <v>2019</v>
      </c>
    </row>
    <row r="12467" spans="2:14" x14ac:dyDescent="0.3">
      <c r="B12467" s="32">
        <v>441008</v>
      </c>
      <c r="C12467" s="8" t="s">
        <v>21</v>
      </c>
      <c r="D12467" s="8" t="s">
        <v>28</v>
      </c>
      <c r="E12467" s="5" t="s">
        <v>23</v>
      </c>
      <c r="F12467" s="8">
        <v>78</v>
      </c>
      <c r="G12467" s="6">
        <v>43787</v>
      </c>
      <c r="H12467" s="6">
        <v>43790</v>
      </c>
      <c r="I12467" s="6">
        <v>43797</v>
      </c>
      <c r="J12467" s="5" t="s">
        <v>26</v>
      </c>
      <c r="K12467" s="7">
        <v>1978.16</v>
      </c>
      <c r="L12467" s="35">
        <v>1681.44</v>
      </c>
      <c r="M12467" s="36">
        <f t="shared" si="194"/>
        <v>296.72000000000003</v>
      </c>
      <c r="N12467" s="37">
        <f>YEAR(Table1[[#This Row],[Data zamówienia]])</f>
        <v>2019</v>
      </c>
    </row>
    <row r="12468" spans="2:14" x14ac:dyDescent="0.3">
      <c r="B12468" s="32">
        <v>569013</v>
      </c>
      <c r="C12468" s="8" t="s">
        <v>35</v>
      </c>
      <c r="D12468" s="8" t="s">
        <v>28</v>
      </c>
      <c r="E12468" s="5" t="s">
        <v>25</v>
      </c>
      <c r="F12468" s="8">
        <v>103</v>
      </c>
      <c r="G12468" s="6">
        <v>43787</v>
      </c>
      <c r="H12468" s="6">
        <v>43787</v>
      </c>
      <c r="I12468" s="6">
        <v>43789</v>
      </c>
      <c r="J12468" s="5" t="s">
        <v>33</v>
      </c>
      <c r="K12468" s="7">
        <v>1759.82</v>
      </c>
      <c r="L12468" s="35">
        <v>932.7</v>
      </c>
      <c r="M12468" s="36">
        <f t="shared" si="194"/>
        <v>827.11999999999989</v>
      </c>
      <c r="N12468" s="37">
        <f>YEAR(Table1[[#This Row],[Data zamówienia]])</f>
        <v>2019</v>
      </c>
    </row>
    <row r="12469" spans="2:14" x14ac:dyDescent="0.3">
      <c r="B12469" s="32">
        <v>484731</v>
      </c>
      <c r="C12469" s="8" t="s">
        <v>27</v>
      </c>
      <c r="D12469" s="8" t="s">
        <v>36</v>
      </c>
      <c r="E12469" s="5" t="s">
        <v>37</v>
      </c>
      <c r="F12469" s="8">
        <v>181</v>
      </c>
      <c r="G12469" s="6">
        <v>43786</v>
      </c>
      <c r="H12469" s="6">
        <v>43789</v>
      </c>
      <c r="I12469" s="6">
        <v>43791</v>
      </c>
      <c r="J12469" s="5" t="s">
        <v>33</v>
      </c>
      <c r="K12469" s="7">
        <v>1950.58</v>
      </c>
      <c r="L12469" s="35">
        <v>1443.43</v>
      </c>
      <c r="M12469" s="36">
        <f t="shared" si="194"/>
        <v>507.14999999999986</v>
      </c>
      <c r="N12469" s="37">
        <f>YEAR(Table1[[#This Row],[Data zamówienia]])</f>
        <v>2019</v>
      </c>
    </row>
    <row r="12470" spans="2:14" x14ac:dyDescent="0.3">
      <c r="B12470" s="32">
        <v>487811</v>
      </c>
      <c r="C12470" s="8" t="s">
        <v>21</v>
      </c>
      <c r="D12470" s="8" t="s">
        <v>39</v>
      </c>
      <c r="E12470" s="5" t="s">
        <v>31</v>
      </c>
      <c r="F12470" s="8">
        <v>110</v>
      </c>
      <c r="G12470" s="6">
        <v>43787</v>
      </c>
      <c r="H12470" s="6">
        <v>43787</v>
      </c>
      <c r="I12470" s="6">
        <v>43789</v>
      </c>
      <c r="J12470" s="5" t="s">
        <v>32</v>
      </c>
      <c r="K12470" s="7">
        <v>971.02</v>
      </c>
      <c r="L12470" s="35">
        <v>689.42</v>
      </c>
      <c r="M12470" s="36">
        <f t="shared" si="194"/>
        <v>281.60000000000002</v>
      </c>
      <c r="N12470" s="37">
        <f>YEAR(Table1[[#This Row],[Data zamówienia]])</f>
        <v>2019</v>
      </c>
    </row>
    <row r="12471" spans="2:14" x14ac:dyDescent="0.3">
      <c r="B12471" s="32">
        <v>231681</v>
      </c>
      <c r="C12471" s="8" t="s">
        <v>35</v>
      </c>
      <c r="D12471" s="8" t="s">
        <v>39</v>
      </c>
      <c r="E12471" s="5" t="s">
        <v>25</v>
      </c>
      <c r="F12471" s="8">
        <v>174</v>
      </c>
      <c r="G12471" s="6">
        <v>43787</v>
      </c>
      <c r="H12471" s="6">
        <v>43788</v>
      </c>
      <c r="I12471" s="6">
        <v>43791</v>
      </c>
      <c r="J12471" s="5" t="s">
        <v>24</v>
      </c>
      <c r="K12471" s="7">
        <v>1924.38</v>
      </c>
      <c r="L12471" s="35">
        <v>1327.82</v>
      </c>
      <c r="M12471" s="36">
        <f t="shared" si="194"/>
        <v>596.56000000000017</v>
      </c>
      <c r="N12471" s="37">
        <f>YEAR(Table1[[#This Row],[Data zamówienia]])</f>
        <v>2019</v>
      </c>
    </row>
    <row r="12472" spans="2:14" x14ac:dyDescent="0.3">
      <c r="B12472" s="32">
        <v>67386</v>
      </c>
      <c r="C12472" s="8" t="s">
        <v>27</v>
      </c>
      <c r="D12472" s="8" t="s">
        <v>28</v>
      </c>
      <c r="E12472" s="5" t="s">
        <v>25</v>
      </c>
      <c r="F12472" s="8">
        <v>135</v>
      </c>
      <c r="G12472" s="6">
        <v>43786</v>
      </c>
      <c r="H12472" s="6">
        <v>43787</v>
      </c>
      <c r="I12472" s="6">
        <v>43793</v>
      </c>
      <c r="J12472" s="5" t="s">
        <v>30</v>
      </c>
      <c r="K12472" s="7">
        <v>609.66</v>
      </c>
      <c r="L12472" s="35">
        <v>384.09</v>
      </c>
      <c r="M12472" s="36">
        <f t="shared" si="194"/>
        <v>225.57</v>
      </c>
      <c r="N12472" s="37">
        <f>YEAR(Table1[[#This Row],[Data zamówienia]])</f>
        <v>2019</v>
      </c>
    </row>
    <row r="12473" spans="2:14" x14ac:dyDescent="0.3">
      <c r="B12473" s="32">
        <v>538056</v>
      </c>
      <c r="C12473" s="8" t="s">
        <v>21</v>
      </c>
      <c r="D12473" s="8" t="s">
        <v>36</v>
      </c>
      <c r="E12473" s="5" t="s">
        <v>37</v>
      </c>
      <c r="F12473" s="8">
        <v>321</v>
      </c>
      <c r="G12473" s="6">
        <v>43786</v>
      </c>
      <c r="H12473" s="6">
        <v>43788</v>
      </c>
      <c r="I12473" s="6">
        <v>43792</v>
      </c>
      <c r="J12473" s="5" t="s">
        <v>33</v>
      </c>
      <c r="K12473" s="7">
        <v>1924.39</v>
      </c>
      <c r="L12473" s="35">
        <v>1501.02</v>
      </c>
      <c r="M12473" s="36">
        <f t="shared" si="194"/>
        <v>423.37000000000012</v>
      </c>
      <c r="N12473" s="37">
        <f>YEAR(Table1[[#This Row],[Data zamówienia]])</f>
        <v>2019</v>
      </c>
    </row>
    <row r="12474" spans="2:14" x14ac:dyDescent="0.3">
      <c r="B12474" s="32">
        <v>400491</v>
      </c>
      <c r="C12474" s="8" t="s">
        <v>38</v>
      </c>
      <c r="D12474" s="8" t="s">
        <v>39</v>
      </c>
      <c r="E12474" s="5" t="s">
        <v>23</v>
      </c>
      <c r="F12474" s="8">
        <v>178</v>
      </c>
      <c r="G12474" s="6">
        <v>43787</v>
      </c>
      <c r="H12474" s="6">
        <v>43789</v>
      </c>
      <c r="I12474" s="6">
        <v>43794</v>
      </c>
      <c r="J12474" s="5" t="s">
        <v>32</v>
      </c>
      <c r="K12474" s="7">
        <v>1602.14</v>
      </c>
      <c r="L12474" s="35">
        <v>1522.03</v>
      </c>
      <c r="M12474" s="36">
        <f t="shared" si="194"/>
        <v>80.110000000000127</v>
      </c>
      <c r="N12474" s="37">
        <f>YEAR(Table1[[#This Row],[Data zamówienia]])</f>
        <v>2019</v>
      </c>
    </row>
    <row r="12475" spans="2:14" x14ac:dyDescent="0.3">
      <c r="B12475" s="32">
        <v>448386</v>
      </c>
      <c r="C12475" s="8" t="s">
        <v>21</v>
      </c>
      <c r="D12475" s="8" t="s">
        <v>22</v>
      </c>
      <c r="E12475" s="5" t="s">
        <v>34</v>
      </c>
      <c r="F12475" s="8">
        <v>72</v>
      </c>
      <c r="G12475" s="6">
        <v>43786</v>
      </c>
      <c r="H12475" s="6">
        <v>43790</v>
      </c>
      <c r="I12475" s="6">
        <v>43797</v>
      </c>
      <c r="J12475" s="5" t="s">
        <v>26</v>
      </c>
      <c r="K12475" s="7">
        <v>736.7</v>
      </c>
      <c r="L12475" s="35">
        <v>574.63</v>
      </c>
      <c r="M12475" s="36">
        <f t="shared" si="194"/>
        <v>162.07000000000005</v>
      </c>
      <c r="N12475" s="37">
        <f>YEAR(Table1[[#This Row],[Data zamówienia]])</f>
        <v>2019</v>
      </c>
    </row>
    <row r="12476" spans="2:14" x14ac:dyDescent="0.3">
      <c r="B12476" s="32">
        <v>807562</v>
      </c>
      <c r="C12476" s="8" t="s">
        <v>21</v>
      </c>
      <c r="D12476" s="8" t="s">
        <v>28</v>
      </c>
      <c r="E12476" s="5" t="s">
        <v>25</v>
      </c>
      <c r="F12476" s="8">
        <v>228</v>
      </c>
      <c r="G12476" s="6">
        <v>43787</v>
      </c>
      <c r="H12476" s="6">
        <v>43787</v>
      </c>
      <c r="I12476" s="6">
        <v>43794</v>
      </c>
      <c r="J12476" s="5" t="s">
        <v>40</v>
      </c>
      <c r="K12476" s="7">
        <v>223.91</v>
      </c>
      <c r="L12476" s="35">
        <v>156.74</v>
      </c>
      <c r="M12476" s="36">
        <f t="shared" si="194"/>
        <v>67.169999999999987</v>
      </c>
      <c r="N12476" s="37">
        <f>YEAR(Table1[[#This Row],[Data zamówienia]])</f>
        <v>2019</v>
      </c>
    </row>
    <row r="12477" spans="2:14" x14ac:dyDescent="0.3">
      <c r="B12477" s="32">
        <v>961009</v>
      </c>
      <c r="C12477" s="8" t="s">
        <v>27</v>
      </c>
      <c r="D12477" s="8" t="s">
        <v>36</v>
      </c>
      <c r="E12477" s="5" t="s">
        <v>31</v>
      </c>
      <c r="F12477" s="8">
        <v>37</v>
      </c>
      <c r="G12477" s="6">
        <v>43787</v>
      </c>
      <c r="H12477" s="6">
        <v>43790</v>
      </c>
      <c r="I12477" s="6">
        <v>43791</v>
      </c>
      <c r="J12477" s="5" t="s">
        <v>24</v>
      </c>
      <c r="K12477" s="7">
        <v>194.17</v>
      </c>
      <c r="L12477" s="35">
        <v>135.91999999999999</v>
      </c>
      <c r="M12477" s="36">
        <f t="shared" si="194"/>
        <v>58.25</v>
      </c>
      <c r="N12477" s="37">
        <f>YEAR(Table1[[#This Row],[Data zamówienia]])</f>
        <v>2019</v>
      </c>
    </row>
    <row r="12478" spans="2:14" x14ac:dyDescent="0.3">
      <c r="B12478" s="32">
        <v>913413</v>
      </c>
      <c r="C12478" s="8" t="s">
        <v>27</v>
      </c>
      <c r="D12478" s="8" t="s">
        <v>28</v>
      </c>
      <c r="E12478" s="5" t="s">
        <v>31</v>
      </c>
      <c r="F12478" s="8">
        <v>30</v>
      </c>
      <c r="G12478" s="6">
        <v>43787</v>
      </c>
      <c r="H12478" s="6">
        <v>43789</v>
      </c>
      <c r="I12478" s="6">
        <v>43790</v>
      </c>
      <c r="J12478" s="5" t="s">
        <v>30</v>
      </c>
      <c r="K12478" s="7">
        <v>1209.54</v>
      </c>
      <c r="L12478" s="35">
        <v>1088.5899999999999</v>
      </c>
      <c r="M12478" s="36">
        <f t="shared" si="194"/>
        <v>120.95000000000005</v>
      </c>
      <c r="N12478" s="37">
        <f>YEAR(Table1[[#This Row],[Data zamówienia]])</f>
        <v>2019</v>
      </c>
    </row>
    <row r="12479" spans="2:14" x14ac:dyDescent="0.3">
      <c r="B12479" s="32">
        <v>88169</v>
      </c>
      <c r="C12479" s="8" t="s">
        <v>27</v>
      </c>
      <c r="D12479" s="8" t="s">
        <v>39</v>
      </c>
      <c r="E12479" s="5" t="s">
        <v>29</v>
      </c>
      <c r="F12479" s="8">
        <v>297</v>
      </c>
      <c r="G12479" s="6">
        <v>43787</v>
      </c>
      <c r="H12479" s="6">
        <v>43788</v>
      </c>
      <c r="I12479" s="6">
        <v>43789</v>
      </c>
      <c r="J12479" s="5" t="s">
        <v>26</v>
      </c>
      <c r="K12479" s="7">
        <v>1340.14</v>
      </c>
      <c r="L12479" s="35">
        <v>830.89</v>
      </c>
      <c r="M12479" s="36">
        <f t="shared" si="194"/>
        <v>509.25000000000011</v>
      </c>
      <c r="N12479" s="37">
        <f>YEAR(Table1[[#This Row],[Data zamówienia]])</f>
        <v>2019</v>
      </c>
    </row>
    <row r="12480" spans="2:14" x14ac:dyDescent="0.3">
      <c r="B12480" s="32">
        <v>598318</v>
      </c>
      <c r="C12480" s="8" t="s">
        <v>21</v>
      </c>
      <c r="D12480" s="8" t="s">
        <v>28</v>
      </c>
      <c r="E12480" s="5" t="s">
        <v>23</v>
      </c>
      <c r="F12480" s="8">
        <v>300</v>
      </c>
      <c r="G12480" s="6">
        <v>43788</v>
      </c>
      <c r="H12480" s="6">
        <v>43788</v>
      </c>
      <c r="I12480" s="6">
        <v>43794</v>
      </c>
      <c r="J12480" s="5" t="s">
        <v>32</v>
      </c>
      <c r="K12480" s="7">
        <v>1747.9</v>
      </c>
      <c r="L12480" s="35">
        <v>996.3</v>
      </c>
      <c r="M12480" s="36">
        <f t="shared" si="194"/>
        <v>751.60000000000014</v>
      </c>
      <c r="N12480" s="37">
        <f>YEAR(Table1[[#This Row],[Data zamówienia]])</f>
        <v>2019</v>
      </c>
    </row>
    <row r="12481" spans="2:14" x14ac:dyDescent="0.3">
      <c r="B12481" s="32">
        <v>149814</v>
      </c>
      <c r="C12481" s="8" t="s">
        <v>21</v>
      </c>
      <c r="D12481" s="8" t="s">
        <v>39</v>
      </c>
      <c r="E12481" s="5" t="s">
        <v>29</v>
      </c>
      <c r="F12481" s="8">
        <v>243</v>
      </c>
      <c r="G12481" s="6">
        <v>43787</v>
      </c>
      <c r="H12481" s="6">
        <v>43789</v>
      </c>
      <c r="I12481" s="6">
        <v>43796</v>
      </c>
      <c r="J12481" s="5" t="s">
        <v>33</v>
      </c>
      <c r="K12481" s="7">
        <v>928.98</v>
      </c>
      <c r="L12481" s="35">
        <v>761.76</v>
      </c>
      <c r="M12481" s="36">
        <f t="shared" si="194"/>
        <v>167.22000000000003</v>
      </c>
      <c r="N12481" s="37">
        <f>YEAR(Table1[[#This Row],[Data zamówienia]])</f>
        <v>2019</v>
      </c>
    </row>
    <row r="12482" spans="2:14" x14ac:dyDescent="0.3">
      <c r="B12482" s="32">
        <v>953693</v>
      </c>
      <c r="C12482" s="8" t="s">
        <v>21</v>
      </c>
      <c r="D12482" s="8" t="s">
        <v>39</v>
      </c>
      <c r="E12482" s="5" t="s">
        <v>25</v>
      </c>
      <c r="F12482" s="8">
        <v>74</v>
      </c>
      <c r="G12482" s="6">
        <v>43788</v>
      </c>
      <c r="H12482" s="6">
        <v>43788</v>
      </c>
      <c r="I12482" s="6">
        <v>43795</v>
      </c>
      <c r="J12482" s="5" t="s">
        <v>33</v>
      </c>
      <c r="K12482" s="7">
        <v>974.1</v>
      </c>
      <c r="L12482" s="35">
        <v>789.02</v>
      </c>
      <c r="M12482" s="36">
        <f t="shared" si="194"/>
        <v>185.08000000000004</v>
      </c>
      <c r="N12482" s="37">
        <f>YEAR(Table1[[#This Row],[Data zamówienia]])</f>
        <v>2019</v>
      </c>
    </row>
    <row r="12483" spans="2:14" x14ac:dyDescent="0.3">
      <c r="B12483" s="32">
        <v>894254</v>
      </c>
      <c r="C12483" s="8" t="s">
        <v>27</v>
      </c>
      <c r="D12483" s="8" t="s">
        <v>39</v>
      </c>
      <c r="E12483" s="5" t="s">
        <v>23</v>
      </c>
      <c r="F12483" s="8">
        <v>107</v>
      </c>
      <c r="G12483" s="6">
        <v>43788</v>
      </c>
      <c r="H12483" s="6">
        <v>43788</v>
      </c>
      <c r="I12483" s="6">
        <v>43794</v>
      </c>
      <c r="J12483" s="5" t="s">
        <v>32</v>
      </c>
      <c r="K12483" s="7">
        <v>1979.74</v>
      </c>
      <c r="L12483" s="35">
        <v>1088.8599999999999</v>
      </c>
      <c r="M12483" s="36">
        <f t="shared" si="194"/>
        <v>890.88000000000011</v>
      </c>
      <c r="N12483" s="37">
        <f>YEAR(Table1[[#This Row],[Data zamówienia]])</f>
        <v>2019</v>
      </c>
    </row>
    <row r="12484" spans="2:14" x14ac:dyDescent="0.3">
      <c r="B12484" s="32">
        <v>611245</v>
      </c>
      <c r="C12484" s="8" t="s">
        <v>38</v>
      </c>
      <c r="D12484" s="8" t="s">
        <v>22</v>
      </c>
      <c r="E12484" s="5" t="s">
        <v>37</v>
      </c>
      <c r="F12484" s="8">
        <v>28</v>
      </c>
      <c r="G12484" s="6">
        <v>43788</v>
      </c>
      <c r="H12484" s="6">
        <v>43789</v>
      </c>
      <c r="I12484" s="6">
        <v>43793</v>
      </c>
      <c r="J12484" s="5" t="s">
        <v>40</v>
      </c>
      <c r="K12484" s="7">
        <v>255.65</v>
      </c>
      <c r="L12484" s="35">
        <v>212.19</v>
      </c>
      <c r="M12484" s="36">
        <f t="shared" ref="M12484:M12547" si="195">K12484-L12484</f>
        <v>43.460000000000008</v>
      </c>
      <c r="N12484" s="37">
        <f>YEAR(Table1[[#This Row],[Data zamówienia]])</f>
        <v>2019</v>
      </c>
    </row>
    <row r="12485" spans="2:14" x14ac:dyDescent="0.3">
      <c r="B12485" s="32">
        <v>839565</v>
      </c>
      <c r="C12485" s="8" t="s">
        <v>21</v>
      </c>
      <c r="D12485" s="8" t="s">
        <v>22</v>
      </c>
      <c r="E12485" s="5" t="s">
        <v>31</v>
      </c>
      <c r="F12485" s="8">
        <v>1</v>
      </c>
      <c r="G12485" s="6">
        <v>43787</v>
      </c>
      <c r="H12485" s="6">
        <v>43791</v>
      </c>
      <c r="I12485" s="6">
        <v>43792</v>
      </c>
      <c r="J12485" s="5" t="s">
        <v>32</v>
      </c>
      <c r="K12485" s="7">
        <v>337.68</v>
      </c>
      <c r="L12485" s="35">
        <v>293.77999999999997</v>
      </c>
      <c r="M12485" s="36">
        <f t="shared" si="195"/>
        <v>43.900000000000034</v>
      </c>
      <c r="N12485" s="37">
        <f>YEAR(Table1[[#This Row],[Data zamówienia]])</f>
        <v>2019</v>
      </c>
    </row>
    <row r="12486" spans="2:14" x14ac:dyDescent="0.3">
      <c r="B12486" s="32">
        <v>192839</v>
      </c>
      <c r="C12486" s="8" t="s">
        <v>21</v>
      </c>
      <c r="D12486" s="8" t="s">
        <v>36</v>
      </c>
      <c r="E12486" s="5" t="s">
        <v>25</v>
      </c>
      <c r="F12486" s="8">
        <v>22</v>
      </c>
      <c r="G12486" s="6">
        <v>43788</v>
      </c>
      <c r="H12486" s="6">
        <v>43788</v>
      </c>
      <c r="I12486" s="6">
        <v>43789</v>
      </c>
      <c r="J12486" s="5" t="s">
        <v>33</v>
      </c>
      <c r="K12486" s="7">
        <v>434.82</v>
      </c>
      <c r="L12486" s="35">
        <v>273.94</v>
      </c>
      <c r="M12486" s="36">
        <f t="shared" si="195"/>
        <v>160.88</v>
      </c>
      <c r="N12486" s="37">
        <f>YEAR(Table1[[#This Row],[Data zamówienia]])</f>
        <v>2019</v>
      </c>
    </row>
    <row r="12487" spans="2:14" x14ac:dyDescent="0.3">
      <c r="B12487" s="32">
        <v>221612</v>
      </c>
      <c r="C12487" s="8" t="s">
        <v>27</v>
      </c>
      <c r="D12487" s="8" t="s">
        <v>39</v>
      </c>
      <c r="E12487" s="5" t="s">
        <v>34</v>
      </c>
      <c r="F12487" s="8">
        <v>117</v>
      </c>
      <c r="G12487" s="6">
        <v>43788</v>
      </c>
      <c r="H12487" s="6">
        <v>43791</v>
      </c>
      <c r="I12487" s="6">
        <v>43793</v>
      </c>
      <c r="J12487" s="5" t="s">
        <v>33</v>
      </c>
      <c r="K12487" s="7">
        <v>160.30000000000001</v>
      </c>
      <c r="L12487" s="35">
        <v>145.87</v>
      </c>
      <c r="M12487" s="36">
        <f t="shared" si="195"/>
        <v>14.430000000000007</v>
      </c>
      <c r="N12487" s="37">
        <f>YEAR(Table1[[#This Row],[Data zamówienia]])</f>
        <v>2019</v>
      </c>
    </row>
    <row r="12488" spans="2:14" x14ac:dyDescent="0.3">
      <c r="B12488" s="32">
        <v>977691</v>
      </c>
      <c r="C12488" s="8" t="s">
        <v>27</v>
      </c>
      <c r="D12488" s="8" t="s">
        <v>28</v>
      </c>
      <c r="E12488" s="5" t="s">
        <v>23</v>
      </c>
      <c r="F12488" s="8">
        <v>163</v>
      </c>
      <c r="G12488" s="6">
        <v>43787</v>
      </c>
      <c r="H12488" s="6">
        <v>43790</v>
      </c>
      <c r="I12488" s="6">
        <v>43796</v>
      </c>
      <c r="J12488" s="5" t="s">
        <v>26</v>
      </c>
      <c r="K12488" s="7">
        <v>1959.55</v>
      </c>
      <c r="L12488" s="35">
        <v>1136.54</v>
      </c>
      <c r="M12488" s="36">
        <f t="shared" si="195"/>
        <v>823.01</v>
      </c>
      <c r="N12488" s="37">
        <f>YEAR(Table1[[#This Row],[Data zamówienia]])</f>
        <v>2019</v>
      </c>
    </row>
    <row r="12489" spans="2:14" x14ac:dyDescent="0.3">
      <c r="B12489" s="32">
        <v>766273</v>
      </c>
      <c r="C12489" s="8" t="s">
        <v>27</v>
      </c>
      <c r="D12489" s="8" t="s">
        <v>28</v>
      </c>
      <c r="E12489" s="5" t="s">
        <v>23</v>
      </c>
      <c r="F12489" s="8">
        <v>297</v>
      </c>
      <c r="G12489" s="6">
        <v>43788</v>
      </c>
      <c r="H12489" s="6">
        <v>43789</v>
      </c>
      <c r="I12489" s="6">
        <v>43794</v>
      </c>
      <c r="J12489" s="5" t="s">
        <v>40</v>
      </c>
      <c r="K12489" s="7">
        <v>157.06</v>
      </c>
      <c r="L12489" s="35">
        <v>141.35</v>
      </c>
      <c r="M12489" s="36">
        <f t="shared" si="195"/>
        <v>15.710000000000008</v>
      </c>
      <c r="N12489" s="37">
        <f>YEAR(Table1[[#This Row],[Data zamówienia]])</f>
        <v>2019</v>
      </c>
    </row>
    <row r="12490" spans="2:14" x14ac:dyDescent="0.3">
      <c r="B12490" s="32">
        <v>433784</v>
      </c>
      <c r="C12490" s="8" t="s">
        <v>35</v>
      </c>
      <c r="D12490" s="8" t="s">
        <v>28</v>
      </c>
      <c r="E12490" s="5" t="s">
        <v>34</v>
      </c>
      <c r="F12490" s="8">
        <v>64</v>
      </c>
      <c r="G12490" s="6">
        <v>43788</v>
      </c>
      <c r="H12490" s="6">
        <v>43790</v>
      </c>
      <c r="I12490" s="6">
        <v>43795</v>
      </c>
      <c r="J12490" s="5" t="s">
        <v>32</v>
      </c>
      <c r="K12490" s="7">
        <v>611.20000000000005</v>
      </c>
      <c r="L12490" s="35">
        <v>311.70999999999998</v>
      </c>
      <c r="M12490" s="36">
        <f t="shared" si="195"/>
        <v>299.49000000000007</v>
      </c>
      <c r="N12490" s="37">
        <f>YEAR(Table1[[#This Row],[Data zamówienia]])</f>
        <v>2019</v>
      </c>
    </row>
    <row r="12491" spans="2:14" x14ac:dyDescent="0.3">
      <c r="B12491" s="32">
        <v>341625</v>
      </c>
      <c r="C12491" s="8" t="s">
        <v>35</v>
      </c>
      <c r="D12491" s="8" t="s">
        <v>28</v>
      </c>
      <c r="E12491" s="5" t="s">
        <v>37</v>
      </c>
      <c r="F12491" s="8">
        <v>236</v>
      </c>
      <c r="G12491" s="6">
        <v>43788</v>
      </c>
      <c r="H12491" s="6">
        <v>43792</v>
      </c>
      <c r="I12491" s="6">
        <v>43797</v>
      </c>
      <c r="J12491" s="5" t="s">
        <v>33</v>
      </c>
      <c r="K12491" s="7">
        <v>179.78</v>
      </c>
      <c r="L12491" s="35">
        <v>158.21</v>
      </c>
      <c r="M12491" s="36">
        <f t="shared" si="195"/>
        <v>21.569999999999993</v>
      </c>
      <c r="N12491" s="37">
        <f>YEAR(Table1[[#This Row],[Data zamówienia]])</f>
        <v>2019</v>
      </c>
    </row>
    <row r="12492" spans="2:14" x14ac:dyDescent="0.3">
      <c r="B12492" s="32">
        <v>951660</v>
      </c>
      <c r="C12492" s="8" t="s">
        <v>21</v>
      </c>
      <c r="D12492" s="8" t="s">
        <v>22</v>
      </c>
      <c r="E12492" s="5" t="s">
        <v>31</v>
      </c>
      <c r="F12492" s="8">
        <v>262</v>
      </c>
      <c r="G12492" s="6">
        <v>43789</v>
      </c>
      <c r="H12492" s="6">
        <v>43790</v>
      </c>
      <c r="I12492" s="6">
        <v>43792</v>
      </c>
      <c r="J12492" s="5" t="s">
        <v>33</v>
      </c>
      <c r="K12492" s="7">
        <v>308.58999999999997</v>
      </c>
      <c r="L12492" s="35">
        <v>283.89999999999998</v>
      </c>
      <c r="M12492" s="36">
        <f t="shared" si="195"/>
        <v>24.689999999999998</v>
      </c>
      <c r="N12492" s="37">
        <f>YEAR(Table1[[#This Row],[Data zamówienia]])</f>
        <v>2019</v>
      </c>
    </row>
    <row r="12493" spans="2:14" x14ac:dyDescent="0.3">
      <c r="B12493" s="32">
        <v>75603</v>
      </c>
      <c r="C12493" s="8" t="s">
        <v>21</v>
      </c>
      <c r="D12493" s="8" t="s">
        <v>36</v>
      </c>
      <c r="E12493" s="5" t="s">
        <v>37</v>
      </c>
      <c r="F12493" s="8">
        <v>185</v>
      </c>
      <c r="G12493" s="6">
        <v>43789</v>
      </c>
      <c r="H12493" s="6">
        <v>43791</v>
      </c>
      <c r="I12493" s="6">
        <v>43792</v>
      </c>
      <c r="J12493" s="5" t="s">
        <v>30</v>
      </c>
      <c r="K12493" s="7">
        <v>1367.25</v>
      </c>
      <c r="L12493" s="35">
        <v>1066.46</v>
      </c>
      <c r="M12493" s="36">
        <f t="shared" si="195"/>
        <v>300.78999999999996</v>
      </c>
      <c r="N12493" s="37">
        <f>YEAR(Table1[[#This Row],[Data zamówienia]])</f>
        <v>2019</v>
      </c>
    </row>
    <row r="12494" spans="2:14" x14ac:dyDescent="0.3">
      <c r="B12494" s="32">
        <v>826794</v>
      </c>
      <c r="C12494" s="8" t="s">
        <v>21</v>
      </c>
      <c r="D12494" s="8" t="s">
        <v>22</v>
      </c>
      <c r="E12494" s="5" t="s">
        <v>31</v>
      </c>
      <c r="F12494" s="8">
        <v>302</v>
      </c>
      <c r="G12494" s="6">
        <v>43788</v>
      </c>
      <c r="H12494" s="6">
        <v>43791</v>
      </c>
      <c r="I12494" s="6">
        <v>43796</v>
      </c>
      <c r="J12494" s="5" t="s">
        <v>40</v>
      </c>
      <c r="K12494" s="7">
        <v>1681.38</v>
      </c>
      <c r="L12494" s="35">
        <v>1530.06</v>
      </c>
      <c r="M12494" s="36">
        <f t="shared" si="195"/>
        <v>151.32000000000016</v>
      </c>
      <c r="N12494" s="37">
        <f>YEAR(Table1[[#This Row],[Data zamówienia]])</f>
        <v>2019</v>
      </c>
    </row>
    <row r="12495" spans="2:14" x14ac:dyDescent="0.3">
      <c r="B12495" s="32">
        <v>980517</v>
      </c>
      <c r="C12495" s="8" t="s">
        <v>27</v>
      </c>
      <c r="D12495" s="8" t="s">
        <v>36</v>
      </c>
      <c r="E12495" s="5" t="s">
        <v>25</v>
      </c>
      <c r="F12495" s="8">
        <v>275</v>
      </c>
      <c r="G12495" s="6">
        <v>43788</v>
      </c>
      <c r="H12495" s="6">
        <v>43789</v>
      </c>
      <c r="I12495" s="6">
        <v>43794</v>
      </c>
      <c r="J12495" s="5" t="s">
        <v>40</v>
      </c>
      <c r="K12495" s="7">
        <v>1014.71</v>
      </c>
      <c r="L12495" s="35">
        <v>608.83000000000004</v>
      </c>
      <c r="M12495" s="36">
        <f t="shared" si="195"/>
        <v>405.88</v>
      </c>
      <c r="N12495" s="37">
        <f>YEAR(Table1[[#This Row],[Data zamówienia]])</f>
        <v>2019</v>
      </c>
    </row>
    <row r="12496" spans="2:14" x14ac:dyDescent="0.3">
      <c r="B12496" s="32">
        <v>513764</v>
      </c>
      <c r="C12496" s="8" t="s">
        <v>35</v>
      </c>
      <c r="D12496" s="8" t="s">
        <v>39</v>
      </c>
      <c r="E12496" s="5" t="s">
        <v>25</v>
      </c>
      <c r="F12496" s="8">
        <v>187</v>
      </c>
      <c r="G12496" s="6">
        <v>43788</v>
      </c>
      <c r="H12496" s="6">
        <v>43792</v>
      </c>
      <c r="I12496" s="6">
        <v>43799</v>
      </c>
      <c r="J12496" s="5" t="s">
        <v>26</v>
      </c>
      <c r="K12496" s="7">
        <v>1830.77</v>
      </c>
      <c r="L12496" s="35">
        <v>1537.85</v>
      </c>
      <c r="M12496" s="36">
        <f t="shared" si="195"/>
        <v>292.92000000000007</v>
      </c>
      <c r="N12496" s="37">
        <f>YEAR(Table1[[#This Row],[Data zamówienia]])</f>
        <v>2019</v>
      </c>
    </row>
    <row r="12497" spans="2:14" x14ac:dyDescent="0.3">
      <c r="B12497" s="32">
        <v>231662</v>
      </c>
      <c r="C12497" s="8" t="s">
        <v>27</v>
      </c>
      <c r="D12497" s="8" t="s">
        <v>22</v>
      </c>
      <c r="E12497" s="5" t="s">
        <v>37</v>
      </c>
      <c r="F12497" s="8">
        <v>12</v>
      </c>
      <c r="G12497" s="6">
        <v>43790</v>
      </c>
      <c r="H12497" s="6">
        <v>43793</v>
      </c>
      <c r="I12497" s="6">
        <v>43797</v>
      </c>
      <c r="J12497" s="5" t="s">
        <v>24</v>
      </c>
      <c r="K12497" s="7">
        <v>339.51</v>
      </c>
      <c r="L12497" s="35">
        <v>230.87</v>
      </c>
      <c r="M12497" s="36">
        <f t="shared" si="195"/>
        <v>108.63999999999999</v>
      </c>
      <c r="N12497" s="37">
        <f>YEAR(Table1[[#This Row],[Data zamówienia]])</f>
        <v>2019</v>
      </c>
    </row>
    <row r="12498" spans="2:14" x14ac:dyDescent="0.3">
      <c r="B12498" s="32">
        <v>325007</v>
      </c>
      <c r="C12498" s="8" t="s">
        <v>21</v>
      </c>
      <c r="D12498" s="8" t="s">
        <v>22</v>
      </c>
      <c r="E12498" s="5" t="s">
        <v>29</v>
      </c>
      <c r="F12498" s="8">
        <v>272</v>
      </c>
      <c r="G12498" s="6">
        <v>43789</v>
      </c>
      <c r="H12498" s="6">
        <v>43791</v>
      </c>
      <c r="I12498" s="6">
        <v>43798</v>
      </c>
      <c r="J12498" s="5" t="s">
        <v>30</v>
      </c>
      <c r="K12498" s="7">
        <v>780</v>
      </c>
      <c r="L12498" s="35">
        <v>405.6</v>
      </c>
      <c r="M12498" s="36">
        <f t="shared" si="195"/>
        <v>374.4</v>
      </c>
      <c r="N12498" s="37">
        <f>YEAR(Table1[[#This Row],[Data zamówienia]])</f>
        <v>2019</v>
      </c>
    </row>
    <row r="12499" spans="2:14" x14ac:dyDescent="0.3">
      <c r="B12499" s="32">
        <v>104285</v>
      </c>
      <c r="C12499" s="8" t="s">
        <v>35</v>
      </c>
      <c r="D12499" s="8" t="s">
        <v>28</v>
      </c>
      <c r="E12499" s="5" t="s">
        <v>25</v>
      </c>
      <c r="F12499" s="8">
        <v>267</v>
      </c>
      <c r="G12499" s="6">
        <v>43789</v>
      </c>
      <c r="H12499" s="6">
        <v>43791</v>
      </c>
      <c r="I12499" s="6">
        <v>43794</v>
      </c>
      <c r="J12499" s="5" t="s">
        <v>40</v>
      </c>
      <c r="K12499" s="7">
        <v>559.48</v>
      </c>
      <c r="L12499" s="35">
        <v>464.37</v>
      </c>
      <c r="M12499" s="36">
        <f t="shared" si="195"/>
        <v>95.110000000000014</v>
      </c>
      <c r="N12499" s="37">
        <f>YEAR(Table1[[#This Row],[Data zamówienia]])</f>
        <v>2019</v>
      </c>
    </row>
    <row r="12500" spans="2:14" x14ac:dyDescent="0.3">
      <c r="B12500" s="32">
        <v>344995</v>
      </c>
      <c r="C12500" s="8" t="s">
        <v>21</v>
      </c>
      <c r="D12500" s="8" t="s">
        <v>39</v>
      </c>
      <c r="E12500" s="5" t="s">
        <v>31</v>
      </c>
      <c r="F12500" s="8">
        <v>225</v>
      </c>
      <c r="G12500" s="6">
        <v>43789</v>
      </c>
      <c r="H12500" s="6">
        <v>43792</v>
      </c>
      <c r="I12500" s="6">
        <v>43797</v>
      </c>
      <c r="J12500" s="5" t="s">
        <v>32</v>
      </c>
      <c r="K12500" s="7">
        <v>1072.8699999999999</v>
      </c>
      <c r="L12500" s="35">
        <v>632.99</v>
      </c>
      <c r="M12500" s="36">
        <f t="shared" si="195"/>
        <v>439.87999999999988</v>
      </c>
      <c r="N12500" s="37">
        <f>YEAR(Table1[[#This Row],[Data zamówienia]])</f>
        <v>2019</v>
      </c>
    </row>
    <row r="12501" spans="2:14" x14ac:dyDescent="0.3">
      <c r="B12501" s="32">
        <v>470841</v>
      </c>
      <c r="C12501" s="8" t="s">
        <v>21</v>
      </c>
      <c r="D12501" s="8" t="s">
        <v>22</v>
      </c>
      <c r="E12501" s="5" t="s">
        <v>25</v>
      </c>
      <c r="F12501" s="8">
        <v>316</v>
      </c>
      <c r="G12501" s="6">
        <v>43790</v>
      </c>
      <c r="H12501" s="6">
        <v>43792</v>
      </c>
      <c r="I12501" s="6">
        <v>43795</v>
      </c>
      <c r="J12501" s="5" t="s">
        <v>33</v>
      </c>
      <c r="K12501" s="7">
        <v>867.1</v>
      </c>
      <c r="L12501" s="35">
        <v>589.63</v>
      </c>
      <c r="M12501" s="36">
        <f t="shared" si="195"/>
        <v>277.47000000000003</v>
      </c>
      <c r="N12501" s="37">
        <f>YEAR(Table1[[#This Row],[Data zamówienia]])</f>
        <v>2019</v>
      </c>
    </row>
    <row r="12502" spans="2:14" x14ac:dyDescent="0.3">
      <c r="B12502" s="32">
        <v>227646</v>
      </c>
      <c r="C12502" s="8" t="s">
        <v>35</v>
      </c>
      <c r="D12502" s="8" t="s">
        <v>28</v>
      </c>
      <c r="E12502" s="5" t="s">
        <v>25</v>
      </c>
      <c r="F12502" s="8">
        <v>33</v>
      </c>
      <c r="G12502" s="6">
        <v>43790</v>
      </c>
      <c r="H12502" s="6">
        <v>43792</v>
      </c>
      <c r="I12502" s="6">
        <v>43799</v>
      </c>
      <c r="J12502" s="5" t="s">
        <v>26</v>
      </c>
      <c r="K12502" s="7">
        <v>1185.17</v>
      </c>
      <c r="L12502" s="35">
        <v>853.32</v>
      </c>
      <c r="M12502" s="36">
        <f t="shared" si="195"/>
        <v>331.85</v>
      </c>
      <c r="N12502" s="37">
        <f>YEAR(Table1[[#This Row],[Data zamówienia]])</f>
        <v>2019</v>
      </c>
    </row>
    <row r="12503" spans="2:14" x14ac:dyDescent="0.3">
      <c r="B12503" s="32">
        <v>330161</v>
      </c>
      <c r="C12503" s="8" t="s">
        <v>27</v>
      </c>
      <c r="D12503" s="8" t="s">
        <v>28</v>
      </c>
      <c r="E12503" s="5" t="s">
        <v>25</v>
      </c>
      <c r="F12503" s="8">
        <v>157</v>
      </c>
      <c r="G12503" s="6">
        <v>43789</v>
      </c>
      <c r="H12503" s="6">
        <v>43793</v>
      </c>
      <c r="I12503" s="6">
        <v>43800</v>
      </c>
      <c r="J12503" s="5" t="s">
        <v>33</v>
      </c>
      <c r="K12503" s="7">
        <v>684.95</v>
      </c>
      <c r="L12503" s="35">
        <v>390.42</v>
      </c>
      <c r="M12503" s="36">
        <f t="shared" si="195"/>
        <v>294.53000000000003</v>
      </c>
      <c r="N12503" s="37">
        <f>YEAR(Table1[[#This Row],[Data zamówienia]])</f>
        <v>2019</v>
      </c>
    </row>
    <row r="12504" spans="2:14" x14ac:dyDescent="0.3">
      <c r="B12504" s="32">
        <v>791597</v>
      </c>
      <c r="C12504" s="8" t="s">
        <v>21</v>
      </c>
      <c r="D12504" s="8" t="s">
        <v>28</v>
      </c>
      <c r="E12504" s="5" t="s">
        <v>29</v>
      </c>
      <c r="F12504" s="8">
        <v>198</v>
      </c>
      <c r="G12504" s="6">
        <v>43790</v>
      </c>
      <c r="H12504" s="6">
        <v>43792</v>
      </c>
      <c r="I12504" s="6">
        <v>43799</v>
      </c>
      <c r="J12504" s="5" t="s">
        <v>30</v>
      </c>
      <c r="K12504" s="7">
        <v>549.41999999999996</v>
      </c>
      <c r="L12504" s="35">
        <v>329.65</v>
      </c>
      <c r="M12504" s="36">
        <f t="shared" si="195"/>
        <v>219.76999999999998</v>
      </c>
      <c r="N12504" s="37">
        <f>YEAR(Table1[[#This Row],[Data zamówienia]])</f>
        <v>2019</v>
      </c>
    </row>
    <row r="12505" spans="2:14" x14ac:dyDescent="0.3">
      <c r="B12505" s="32">
        <v>611635</v>
      </c>
      <c r="C12505" s="8" t="s">
        <v>35</v>
      </c>
      <c r="D12505" s="8" t="s">
        <v>28</v>
      </c>
      <c r="E12505" s="5" t="s">
        <v>31</v>
      </c>
      <c r="F12505" s="8">
        <v>94</v>
      </c>
      <c r="G12505" s="6">
        <v>43789</v>
      </c>
      <c r="H12505" s="6">
        <v>43793</v>
      </c>
      <c r="I12505" s="6">
        <v>43796</v>
      </c>
      <c r="J12505" s="5" t="s">
        <v>24</v>
      </c>
      <c r="K12505" s="7">
        <v>560.79</v>
      </c>
      <c r="L12505" s="35">
        <v>414.98</v>
      </c>
      <c r="M12505" s="36">
        <f t="shared" si="195"/>
        <v>145.80999999999995</v>
      </c>
      <c r="N12505" s="37">
        <f>YEAR(Table1[[#This Row],[Data zamówienia]])</f>
        <v>2019</v>
      </c>
    </row>
    <row r="12506" spans="2:14" x14ac:dyDescent="0.3">
      <c r="B12506" s="32">
        <v>373999</v>
      </c>
      <c r="C12506" s="8" t="s">
        <v>27</v>
      </c>
      <c r="D12506" s="8" t="s">
        <v>22</v>
      </c>
      <c r="E12506" s="5" t="s">
        <v>25</v>
      </c>
      <c r="F12506" s="8">
        <v>233</v>
      </c>
      <c r="G12506" s="6">
        <v>43790</v>
      </c>
      <c r="H12506" s="6">
        <v>43790</v>
      </c>
      <c r="I12506" s="6">
        <v>43795</v>
      </c>
      <c r="J12506" s="5" t="s">
        <v>24</v>
      </c>
      <c r="K12506" s="7">
        <v>844.01</v>
      </c>
      <c r="L12506" s="35">
        <v>455.77</v>
      </c>
      <c r="M12506" s="36">
        <f t="shared" si="195"/>
        <v>388.24</v>
      </c>
      <c r="N12506" s="37">
        <f>YEAR(Table1[[#This Row],[Data zamówienia]])</f>
        <v>2019</v>
      </c>
    </row>
    <row r="12507" spans="2:14" x14ac:dyDescent="0.3">
      <c r="B12507" s="32">
        <v>963739</v>
      </c>
      <c r="C12507" s="8" t="s">
        <v>27</v>
      </c>
      <c r="D12507" s="8" t="s">
        <v>36</v>
      </c>
      <c r="E12507" s="5" t="s">
        <v>31</v>
      </c>
      <c r="F12507" s="8">
        <v>309</v>
      </c>
      <c r="G12507" s="6">
        <v>43789</v>
      </c>
      <c r="H12507" s="6">
        <v>43791</v>
      </c>
      <c r="I12507" s="6">
        <v>43792</v>
      </c>
      <c r="J12507" s="5" t="s">
        <v>30</v>
      </c>
      <c r="K12507" s="7">
        <v>320.61</v>
      </c>
      <c r="L12507" s="35">
        <v>243.66</v>
      </c>
      <c r="M12507" s="36">
        <f t="shared" si="195"/>
        <v>76.950000000000017</v>
      </c>
      <c r="N12507" s="37">
        <f>YEAR(Table1[[#This Row],[Data zamówienia]])</f>
        <v>2019</v>
      </c>
    </row>
    <row r="12508" spans="2:14" x14ac:dyDescent="0.3">
      <c r="B12508" s="32">
        <v>483432</v>
      </c>
      <c r="C12508" s="8" t="s">
        <v>27</v>
      </c>
      <c r="D12508" s="8" t="s">
        <v>39</v>
      </c>
      <c r="E12508" s="5" t="s">
        <v>31</v>
      </c>
      <c r="F12508" s="8">
        <v>135</v>
      </c>
      <c r="G12508" s="6">
        <v>43790</v>
      </c>
      <c r="H12508" s="6">
        <v>43792</v>
      </c>
      <c r="I12508" s="6">
        <v>43796</v>
      </c>
      <c r="J12508" s="5" t="s">
        <v>32</v>
      </c>
      <c r="K12508" s="7">
        <v>1810.25</v>
      </c>
      <c r="L12508" s="35">
        <v>1068.05</v>
      </c>
      <c r="M12508" s="36">
        <f t="shared" si="195"/>
        <v>742.2</v>
      </c>
      <c r="N12508" s="37">
        <f>YEAR(Table1[[#This Row],[Data zamówienia]])</f>
        <v>2019</v>
      </c>
    </row>
    <row r="12509" spans="2:14" x14ac:dyDescent="0.3">
      <c r="B12509" s="32">
        <v>313769</v>
      </c>
      <c r="C12509" s="8" t="s">
        <v>38</v>
      </c>
      <c r="D12509" s="8" t="s">
        <v>22</v>
      </c>
      <c r="E12509" s="5" t="s">
        <v>31</v>
      </c>
      <c r="F12509" s="8">
        <v>289</v>
      </c>
      <c r="G12509" s="6">
        <v>43790</v>
      </c>
      <c r="H12509" s="6">
        <v>43793</v>
      </c>
      <c r="I12509" s="6">
        <v>43794</v>
      </c>
      <c r="J12509" s="5" t="s">
        <v>30</v>
      </c>
      <c r="K12509" s="7">
        <v>343.62</v>
      </c>
      <c r="L12509" s="35">
        <v>178.68</v>
      </c>
      <c r="M12509" s="36">
        <f t="shared" si="195"/>
        <v>164.94</v>
      </c>
      <c r="N12509" s="37">
        <f>YEAR(Table1[[#This Row],[Data zamówienia]])</f>
        <v>2019</v>
      </c>
    </row>
    <row r="12510" spans="2:14" x14ac:dyDescent="0.3">
      <c r="B12510" s="32">
        <v>630362</v>
      </c>
      <c r="C12510" s="8" t="s">
        <v>38</v>
      </c>
      <c r="D12510" s="8" t="s">
        <v>39</v>
      </c>
      <c r="E12510" s="5" t="s">
        <v>37</v>
      </c>
      <c r="F12510" s="8">
        <v>84</v>
      </c>
      <c r="G12510" s="6">
        <v>43791</v>
      </c>
      <c r="H12510" s="6">
        <v>43792</v>
      </c>
      <c r="I12510" s="6">
        <v>43797</v>
      </c>
      <c r="J12510" s="5" t="s">
        <v>33</v>
      </c>
      <c r="K12510" s="7">
        <v>337.68</v>
      </c>
      <c r="L12510" s="35">
        <v>303.91000000000003</v>
      </c>
      <c r="M12510" s="36">
        <f t="shared" si="195"/>
        <v>33.769999999999982</v>
      </c>
      <c r="N12510" s="37">
        <f>YEAR(Table1[[#This Row],[Data zamówienia]])</f>
        <v>2019</v>
      </c>
    </row>
    <row r="12511" spans="2:14" x14ac:dyDescent="0.3">
      <c r="B12511" s="32">
        <v>972014</v>
      </c>
      <c r="C12511" s="8" t="s">
        <v>38</v>
      </c>
      <c r="D12511" s="8" t="s">
        <v>39</v>
      </c>
      <c r="E12511" s="5" t="s">
        <v>29</v>
      </c>
      <c r="F12511" s="8">
        <v>277</v>
      </c>
      <c r="G12511" s="6">
        <v>43790</v>
      </c>
      <c r="H12511" s="6">
        <v>43793</v>
      </c>
      <c r="I12511" s="6">
        <v>43800</v>
      </c>
      <c r="J12511" s="5" t="s">
        <v>40</v>
      </c>
      <c r="K12511" s="7">
        <v>1039.94</v>
      </c>
      <c r="L12511" s="35">
        <v>831.95</v>
      </c>
      <c r="M12511" s="36">
        <f t="shared" si="195"/>
        <v>207.99</v>
      </c>
      <c r="N12511" s="37">
        <f>YEAR(Table1[[#This Row],[Data zamówienia]])</f>
        <v>2019</v>
      </c>
    </row>
    <row r="12512" spans="2:14" x14ac:dyDescent="0.3">
      <c r="B12512" s="32">
        <v>442618</v>
      </c>
      <c r="C12512" s="8" t="s">
        <v>21</v>
      </c>
      <c r="D12512" s="8" t="s">
        <v>36</v>
      </c>
      <c r="E12512" s="5" t="s">
        <v>29</v>
      </c>
      <c r="F12512" s="8">
        <v>302</v>
      </c>
      <c r="G12512" s="6">
        <v>43791</v>
      </c>
      <c r="H12512" s="6">
        <v>43792</v>
      </c>
      <c r="I12512" s="6">
        <v>43794</v>
      </c>
      <c r="J12512" s="5" t="s">
        <v>40</v>
      </c>
      <c r="K12512" s="7">
        <v>1759.46</v>
      </c>
      <c r="L12512" s="35">
        <v>1214.03</v>
      </c>
      <c r="M12512" s="36">
        <f t="shared" si="195"/>
        <v>545.43000000000006</v>
      </c>
      <c r="N12512" s="37">
        <f>YEAR(Table1[[#This Row],[Data zamówienia]])</f>
        <v>2019</v>
      </c>
    </row>
    <row r="12513" spans="2:14" x14ac:dyDescent="0.3">
      <c r="B12513" s="32">
        <v>585586</v>
      </c>
      <c r="C12513" s="8" t="s">
        <v>21</v>
      </c>
      <c r="D12513" s="8" t="s">
        <v>22</v>
      </c>
      <c r="E12513" s="5" t="s">
        <v>34</v>
      </c>
      <c r="F12513" s="8">
        <v>39</v>
      </c>
      <c r="G12513" s="6">
        <v>43790</v>
      </c>
      <c r="H12513" s="6">
        <v>43792</v>
      </c>
      <c r="I12513" s="6">
        <v>43794</v>
      </c>
      <c r="J12513" s="5" t="s">
        <v>26</v>
      </c>
      <c r="K12513" s="7">
        <v>1020.87</v>
      </c>
      <c r="L12513" s="35">
        <v>939.2</v>
      </c>
      <c r="M12513" s="36">
        <f t="shared" si="195"/>
        <v>81.669999999999959</v>
      </c>
      <c r="N12513" s="37">
        <f>YEAR(Table1[[#This Row],[Data zamówienia]])</f>
        <v>2019</v>
      </c>
    </row>
    <row r="12514" spans="2:14" x14ac:dyDescent="0.3">
      <c r="B12514" s="32">
        <v>282955</v>
      </c>
      <c r="C12514" s="8" t="s">
        <v>27</v>
      </c>
      <c r="D12514" s="8" t="s">
        <v>36</v>
      </c>
      <c r="E12514" s="5" t="s">
        <v>31</v>
      </c>
      <c r="F12514" s="8">
        <v>177</v>
      </c>
      <c r="G12514" s="6">
        <v>43790</v>
      </c>
      <c r="H12514" s="6">
        <v>43793</v>
      </c>
      <c r="I12514" s="6">
        <v>43799</v>
      </c>
      <c r="J12514" s="5" t="s">
        <v>33</v>
      </c>
      <c r="K12514" s="7">
        <v>1237.49</v>
      </c>
      <c r="L12514" s="35">
        <v>692.99</v>
      </c>
      <c r="M12514" s="36">
        <f t="shared" si="195"/>
        <v>544.5</v>
      </c>
      <c r="N12514" s="37">
        <f>YEAR(Table1[[#This Row],[Data zamówienia]])</f>
        <v>2019</v>
      </c>
    </row>
    <row r="12515" spans="2:14" x14ac:dyDescent="0.3">
      <c r="B12515" s="32">
        <v>929677</v>
      </c>
      <c r="C12515" s="8" t="s">
        <v>21</v>
      </c>
      <c r="D12515" s="8" t="s">
        <v>39</v>
      </c>
      <c r="E12515" s="5" t="s">
        <v>31</v>
      </c>
      <c r="F12515" s="8">
        <v>227</v>
      </c>
      <c r="G12515" s="6">
        <v>43791</v>
      </c>
      <c r="H12515" s="6">
        <v>43794</v>
      </c>
      <c r="I12515" s="6">
        <v>43798</v>
      </c>
      <c r="J12515" s="5" t="s">
        <v>33</v>
      </c>
      <c r="K12515" s="7">
        <v>1170.6199999999999</v>
      </c>
      <c r="L12515" s="35">
        <v>842.85</v>
      </c>
      <c r="M12515" s="36">
        <f t="shared" si="195"/>
        <v>327.76999999999987</v>
      </c>
      <c r="N12515" s="37">
        <f>YEAR(Table1[[#This Row],[Data zamówienia]])</f>
        <v>2019</v>
      </c>
    </row>
    <row r="12516" spans="2:14" x14ac:dyDescent="0.3">
      <c r="B12516" s="32">
        <v>98517</v>
      </c>
      <c r="C12516" s="8" t="s">
        <v>38</v>
      </c>
      <c r="D12516" s="8" t="s">
        <v>22</v>
      </c>
      <c r="E12516" s="5" t="s">
        <v>37</v>
      </c>
      <c r="F12516" s="8">
        <v>218</v>
      </c>
      <c r="G12516" s="6">
        <v>43790</v>
      </c>
      <c r="H12516" s="6">
        <v>43792</v>
      </c>
      <c r="I12516" s="6">
        <v>43795</v>
      </c>
      <c r="J12516" s="5" t="s">
        <v>26</v>
      </c>
      <c r="K12516" s="7">
        <v>1072.8699999999999</v>
      </c>
      <c r="L12516" s="35">
        <v>890.48</v>
      </c>
      <c r="M12516" s="36">
        <f t="shared" si="195"/>
        <v>182.38999999999987</v>
      </c>
      <c r="N12516" s="37">
        <f>YEAR(Table1[[#This Row],[Data zamówienia]])</f>
        <v>2019</v>
      </c>
    </row>
    <row r="12517" spans="2:14" x14ac:dyDescent="0.3">
      <c r="B12517" s="32">
        <v>636507</v>
      </c>
      <c r="C12517" s="8" t="s">
        <v>21</v>
      </c>
      <c r="D12517" s="8" t="s">
        <v>22</v>
      </c>
      <c r="E12517" s="5" t="s">
        <v>25</v>
      </c>
      <c r="F12517" s="8">
        <v>348</v>
      </c>
      <c r="G12517" s="6">
        <v>43792</v>
      </c>
      <c r="H12517" s="6">
        <v>43793</v>
      </c>
      <c r="I12517" s="6">
        <v>43799</v>
      </c>
      <c r="J12517" s="5" t="s">
        <v>32</v>
      </c>
      <c r="K12517" s="7">
        <v>1448.75</v>
      </c>
      <c r="L12517" s="35">
        <v>738.86</v>
      </c>
      <c r="M12517" s="36">
        <f t="shared" si="195"/>
        <v>709.89</v>
      </c>
      <c r="N12517" s="37">
        <f>YEAR(Table1[[#This Row],[Data zamówienia]])</f>
        <v>2019</v>
      </c>
    </row>
    <row r="12518" spans="2:14" x14ac:dyDescent="0.3">
      <c r="B12518" s="32">
        <v>690205</v>
      </c>
      <c r="C12518" s="8" t="s">
        <v>38</v>
      </c>
      <c r="D12518" s="8" t="s">
        <v>36</v>
      </c>
      <c r="E12518" s="5" t="s">
        <v>37</v>
      </c>
      <c r="F12518" s="8">
        <v>274</v>
      </c>
      <c r="G12518" s="6">
        <v>43792</v>
      </c>
      <c r="H12518" s="6">
        <v>43793</v>
      </c>
      <c r="I12518" s="6">
        <v>43800</v>
      </c>
      <c r="J12518" s="5" t="s">
        <v>33</v>
      </c>
      <c r="K12518" s="7">
        <v>355.34</v>
      </c>
      <c r="L12518" s="35">
        <v>227.42</v>
      </c>
      <c r="M12518" s="36">
        <f t="shared" si="195"/>
        <v>127.91999999999999</v>
      </c>
      <c r="N12518" s="37">
        <f>YEAR(Table1[[#This Row],[Data zamówienia]])</f>
        <v>2019</v>
      </c>
    </row>
    <row r="12519" spans="2:14" x14ac:dyDescent="0.3">
      <c r="B12519" s="32">
        <v>257845</v>
      </c>
      <c r="C12519" s="8" t="s">
        <v>27</v>
      </c>
      <c r="D12519" s="8" t="s">
        <v>36</v>
      </c>
      <c r="E12519" s="5" t="s">
        <v>34</v>
      </c>
      <c r="F12519" s="8">
        <v>261</v>
      </c>
      <c r="G12519" s="6">
        <v>43791</v>
      </c>
      <c r="H12519" s="6">
        <v>43795</v>
      </c>
      <c r="I12519" s="6">
        <v>43801</v>
      </c>
      <c r="J12519" s="5" t="s">
        <v>26</v>
      </c>
      <c r="K12519" s="7">
        <v>1706.2</v>
      </c>
      <c r="L12519" s="35">
        <v>1279.6500000000001</v>
      </c>
      <c r="M12519" s="36">
        <f t="shared" si="195"/>
        <v>426.54999999999995</v>
      </c>
      <c r="N12519" s="37">
        <f>YEAR(Table1[[#This Row],[Data zamówienia]])</f>
        <v>2019</v>
      </c>
    </row>
    <row r="12520" spans="2:14" x14ac:dyDescent="0.3">
      <c r="B12520" s="32">
        <v>550088</v>
      </c>
      <c r="C12520" s="8" t="s">
        <v>21</v>
      </c>
      <c r="D12520" s="8" t="s">
        <v>36</v>
      </c>
      <c r="E12520" s="5" t="s">
        <v>23</v>
      </c>
      <c r="F12520" s="8">
        <v>337</v>
      </c>
      <c r="G12520" s="6">
        <v>43792</v>
      </c>
      <c r="H12520" s="6">
        <v>43795</v>
      </c>
      <c r="I12520" s="6">
        <v>43801</v>
      </c>
      <c r="J12520" s="5" t="s">
        <v>24</v>
      </c>
      <c r="K12520" s="7">
        <v>1681.38</v>
      </c>
      <c r="L12520" s="35">
        <v>1361.92</v>
      </c>
      <c r="M12520" s="36">
        <f t="shared" si="195"/>
        <v>319.46000000000004</v>
      </c>
      <c r="N12520" s="37">
        <f>YEAR(Table1[[#This Row],[Data zamówienia]])</f>
        <v>2019</v>
      </c>
    </row>
    <row r="12521" spans="2:14" x14ac:dyDescent="0.3">
      <c r="B12521" s="32">
        <v>287520</v>
      </c>
      <c r="C12521" s="8" t="s">
        <v>27</v>
      </c>
      <c r="D12521" s="8" t="s">
        <v>36</v>
      </c>
      <c r="E12521" s="5" t="s">
        <v>34</v>
      </c>
      <c r="F12521" s="8">
        <v>150</v>
      </c>
      <c r="G12521" s="6">
        <v>43793</v>
      </c>
      <c r="H12521" s="6">
        <v>43794</v>
      </c>
      <c r="I12521" s="6">
        <v>43798</v>
      </c>
      <c r="J12521" s="5" t="s">
        <v>40</v>
      </c>
      <c r="K12521" s="7">
        <v>317.22000000000003</v>
      </c>
      <c r="L12521" s="35">
        <v>237.92</v>
      </c>
      <c r="M12521" s="36">
        <f t="shared" si="195"/>
        <v>79.30000000000004</v>
      </c>
      <c r="N12521" s="37">
        <f>YEAR(Table1[[#This Row],[Data zamówienia]])</f>
        <v>2019</v>
      </c>
    </row>
    <row r="12522" spans="2:14" x14ac:dyDescent="0.3">
      <c r="B12522" s="32">
        <v>941632</v>
      </c>
      <c r="C12522" s="8" t="s">
        <v>35</v>
      </c>
      <c r="D12522" s="8" t="s">
        <v>28</v>
      </c>
      <c r="E12522" s="5" t="s">
        <v>25</v>
      </c>
      <c r="F12522" s="8">
        <v>108</v>
      </c>
      <c r="G12522" s="6">
        <v>43792</v>
      </c>
      <c r="H12522" s="6">
        <v>43793</v>
      </c>
      <c r="I12522" s="6">
        <v>43794</v>
      </c>
      <c r="J12522" s="5" t="s">
        <v>24</v>
      </c>
      <c r="K12522" s="7">
        <v>1880.86</v>
      </c>
      <c r="L12522" s="35">
        <v>1354.22</v>
      </c>
      <c r="M12522" s="36">
        <f t="shared" si="195"/>
        <v>526.63999999999987</v>
      </c>
      <c r="N12522" s="37">
        <f>YEAR(Table1[[#This Row],[Data zamówienia]])</f>
        <v>2019</v>
      </c>
    </row>
    <row r="12523" spans="2:14" x14ac:dyDescent="0.3">
      <c r="B12523" s="32">
        <v>349168</v>
      </c>
      <c r="C12523" s="8" t="s">
        <v>21</v>
      </c>
      <c r="D12523" s="8" t="s">
        <v>39</v>
      </c>
      <c r="E12523" s="5" t="s">
        <v>23</v>
      </c>
      <c r="F12523" s="8">
        <v>189</v>
      </c>
      <c r="G12523" s="6">
        <v>43792</v>
      </c>
      <c r="H12523" s="6">
        <v>43795</v>
      </c>
      <c r="I12523" s="6">
        <v>43800</v>
      </c>
      <c r="J12523" s="5" t="s">
        <v>40</v>
      </c>
      <c r="K12523" s="7">
        <v>1579.13</v>
      </c>
      <c r="L12523" s="35">
        <v>1468.59</v>
      </c>
      <c r="M12523" s="36">
        <f t="shared" si="195"/>
        <v>110.54000000000019</v>
      </c>
      <c r="N12523" s="37">
        <f>YEAR(Table1[[#This Row],[Data zamówienia]])</f>
        <v>2019</v>
      </c>
    </row>
    <row r="12524" spans="2:14" x14ac:dyDescent="0.3">
      <c r="B12524" s="32">
        <v>624674</v>
      </c>
      <c r="C12524" s="8" t="s">
        <v>38</v>
      </c>
      <c r="D12524" s="8" t="s">
        <v>39</v>
      </c>
      <c r="E12524" s="5" t="s">
        <v>29</v>
      </c>
      <c r="F12524" s="8">
        <v>152</v>
      </c>
      <c r="G12524" s="6">
        <v>43793</v>
      </c>
      <c r="H12524" s="6">
        <v>43793</v>
      </c>
      <c r="I12524" s="6">
        <v>43799</v>
      </c>
      <c r="J12524" s="5" t="s">
        <v>40</v>
      </c>
      <c r="K12524" s="7">
        <v>1782.06</v>
      </c>
      <c r="L12524" s="35">
        <v>1390.01</v>
      </c>
      <c r="M12524" s="36">
        <f t="shared" si="195"/>
        <v>392.04999999999995</v>
      </c>
      <c r="N12524" s="37">
        <f>YEAR(Table1[[#This Row],[Data zamówienia]])</f>
        <v>2019</v>
      </c>
    </row>
    <row r="12525" spans="2:14" x14ac:dyDescent="0.3">
      <c r="B12525" s="32">
        <v>586035</v>
      </c>
      <c r="C12525" s="8" t="s">
        <v>21</v>
      </c>
      <c r="D12525" s="8" t="s">
        <v>22</v>
      </c>
      <c r="E12525" s="5" t="s">
        <v>37</v>
      </c>
      <c r="F12525" s="8">
        <v>168</v>
      </c>
      <c r="G12525" s="6">
        <v>43792</v>
      </c>
      <c r="H12525" s="6">
        <v>43794</v>
      </c>
      <c r="I12525" s="6">
        <v>43801</v>
      </c>
      <c r="J12525" s="5" t="s">
        <v>30</v>
      </c>
      <c r="K12525" s="7">
        <v>1527.73</v>
      </c>
      <c r="L12525" s="35">
        <v>809.7</v>
      </c>
      <c r="M12525" s="36">
        <f t="shared" si="195"/>
        <v>718.03</v>
      </c>
      <c r="N12525" s="37">
        <f>YEAR(Table1[[#This Row],[Data zamówienia]])</f>
        <v>2019</v>
      </c>
    </row>
    <row r="12526" spans="2:14" x14ac:dyDescent="0.3">
      <c r="B12526" s="32">
        <v>815455</v>
      </c>
      <c r="C12526" s="8" t="s">
        <v>38</v>
      </c>
      <c r="D12526" s="8" t="s">
        <v>39</v>
      </c>
      <c r="E12526" s="5" t="s">
        <v>25</v>
      </c>
      <c r="F12526" s="8">
        <v>289</v>
      </c>
      <c r="G12526" s="6">
        <v>43792</v>
      </c>
      <c r="H12526" s="6">
        <v>43794</v>
      </c>
      <c r="I12526" s="6">
        <v>43801</v>
      </c>
      <c r="J12526" s="5" t="s">
        <v>30</v>
      </c>
      <c r="K12526" s="7">
        <v>1778.9</v>
      </c>
      <c r="L12526" s="35">
        <v>1085.1300000000001</v>
      </c>
      <c r="M12526" s="36">
        <f t="shared" si="195"/>
        <v>693.77</v>
      </c>
      <c r="N12526" s="37">
        <f>YEAR(Table1[[#This Row],[Data zamówienia]])</f>
        <v>2019</v>
      </c>
    </row>
    <row r="12527" spans="2:14" x14ac:dyDescent="0.3">
      <c r="B12527" s="32">
        <v>700638</v>
      </c>
      <c r="C12527" s="8" t="s">
        <v>21</v>
      </c>
      <c r="D12527" s="8" t="s">
        <v>22</v>
      </c>
      <c r="E12527" s="5" t="s">
        <v>37</v>
      </c>
      <c r="F12527" s="8">
        <v>132</v>
      </c>
      <c r="G12527" s="6">
        <v>43792</v>
      </c>
      <c r="H12527" s="6">
        <v>43793</v>
      </c>
      <c r="I12527" s="6">
        <v>43795</v>
      </c>
      <c r="J12527" s="5" t="s">
        <v>24</v>
      </c>
      <c r="K12527" s="7">
        <v>1868.02</v>
      </c>
      <c r="L12527" s="35">
        <v>1158.17</v>
      </c>
      <c r="M12527" s="36">
        <f t="shared" si="195"/>
        <v>709.84999999999991</v>
      </c>
      <c r="N12527" s="37">
        <f>YEAR(Table1[[#This Row],[Data zamówienia]])</f>
        <v>2019</v>
      </c>
    </row>
    <row r="12528" spans="2:14" x14ac:dyDescent="0.3">
      <c r="B12528" s="32">
        <v>112636</v>
      </c>
      <c r="C12528" s="8" t="s">
        <v>27</v>
      </c>
      <c r="D12528" s="8" t="s">
        <v>28</v>
      </c>
      <c r="E12528" s="5" t="s">
        <v>34</v>
      </c>
      <c r="F12528" s="8">
        <v>55</v>
      </c>
      <c r="G12528" s="6">
        <v>43792</v>
      </c>
      <c r="H12528" s="6">
        <v>43795</v>
      </c>
      <c r="I12528" s="6">
        <v>43798</v>
      </c>
      <c r="J12528" s="5" t="s">
        <v>24</v>
      </c>
      <c r="K12528" s="7">
        <v>816.57</v>
      </c>
      <c r="L12528" s="35">
        <v>506.27</v>
      </c>
      <c r="M12528" s="36">
        <f t="shared" si="195"/>
        <v>310.30000000000007</v>
      </c>
      <c r="N12528" s="37">
        <f>YEAR(Table1[[#This Row],[Data zamówienia]])</f>
        <v>2019</v>
      </c>
    </row>
    <row r="12529" spans="2:14" x14ac:dyDescent="0.3">
      <c r="B12529" s="32">
        <v>651926</v>
      </c>
      <c r="C12529" s="8" t="s">
        <v>21</v>
      </c>
      <c r="D12529" s="8" t="s">
        <v>22</v>
      </c>
      <c r="E12529" s="5" t="s">
        <v>34</v>
      </c>
      <c r="F12529" s="8">
        <v>257</v>
      </c>
      <c r="G12529" s="6">
        <v>43793</v>
      </c>
      <c r="H12529" s="6">
        <v>43793</v>
      </c>
      <c r="I12529" s="6">
        <v>43798</v>
      </c>
      <c r="J12529" s="5" t="s">
        <v>40</v>
      </c>
      <c r="K12529" s="7">
        <v>1952.02</v>
      </c>
      <c r="L12529" s="35">
        <v>1639.7</v>
      </c>
      <c r="M12529" s="36">
        <f t="shared" si="195"/>
        <v>312.31999999999994</v>
      </c>
      <c r="N12529" s="37">
        <f>YEAR(Table1[[#This Row],[Data zamówienia]])</f>
        <v>2019</v>
      </c>
    </row>
    <row r="12530" spans="2:14" x14ac:dyDescent="0.3">
      <c r="B12530" s="32">
        <v>120741</v>
      </c>
      <c r="C12530" s="8" t="s">
        <v>21</v>
      </c>
      <c r="D12530" s="8" t="s">
        <v>22</v>
      </c>
      <c r="E12530" s="5" t="s">
        <v>25</v>
      </c>
      <c r="F12530" s="8">
        <v>358</v>
      </c>
      <c r="G12530" s="6">
        <v>43793</v>
      </c>
      <c r="H12530" s="6">
        <v>43794</v>
      </c>
      <c r="I12530" s="6">
        <v>43801</v>
      </c>
      <c r="J12530" s="5" t="s">
        <v>33</v>
      </c>
      <c r="K12530" s="7">
        <v>1338.98</v>
      </c>
      <c r="L12530" s="35">
        <v>736.44</v>
      </c>
      <c r="M12530" s="36">
        <f t="shared" si="195"/>
        <v>602.54</v>
      </c>
      <c r="N12530" s="37">
        <f>YEAR(Table1[[#This Row],[Data zamówienia]])</f>
        <v>2019</v>
      </c>
    </row>
    <row r="12531" spans="2:14" x14ac:dyDescent="0.3">
      <c r="B12531" s="32">
        <v>72671</v>
      </c>
      <c r="C12531" s="8" t="s">
        <v>21</v>
      </c>
      <c r="D12531" s="8" t="s">
        <v>36</v>
      </c>
      <c r="E12531" s="5" t="s">
        <v>25</v>
      </c>
      <c r="F12531" s="8">
        <v>116</v>
      </c>
      <c r="G12531" s="6">
        <v>43794</v>
      </c>
      <c r="H12531" s="6">
        <v>43797</v>
      </c>
      <c r="I12531" s="6">
        <v>43804</v>
      </c>
      <c r="J12531" s="5" t="s">
        <v>32</v>
      </c>
      <c r="K12531" s="7">
        <v>1705.7</v>
      </c>
      <c r="L12531" s="35">
        <v>972.25</v>
      </c>
      <c r="M12531" s="36">
        <f t="shared" si="195"/>
        <v>733.45</v>
      </c>
      <c r="N12531" s="37">
        <f>YEAR(Table1[[#This Row],[Data zamówienia]])</f>
        <v>2019</v>
      </c>
    </row>
    <row r="12532" spans="2:14" x14ac:dyDescent="0.3">
      <c r="B12532" s="32">
        <v>104043</v>
      </c>
      <c r="C12532" s="8" t="s">
        <v>21</v>
      </c>
      <c r="D12532" s="8" t="s">
        <v>22</v>
      </c>
      <c r="E12532" s="5" t="s">
        <v>23</v>
      </c>
      <c r="F12532" s="8">
        <v>358</v>
      </c>
      <c r="G12532" s="6">
        <v>43794</v>
      </c>
      <c r="H12532" s="6">
        <v>43796</v>
      </c>
      <c r="I12532" s="6">
        <v>43799</v>
      </c>
      <c r="J12532" s="5" t="s">
        <v>32</v>
      </c>
      <c r="K12532" s="7">
        <v>317.22000000000003</v>
      </c>
      <c r="L12532" s="35">
        <v>187.16</v>
      </c>
      <c r="M12532" s="36">
        <f t="shared" si="195"/>
        <v>130.06000000000003</v>
      </c>
      <c r="N12532" s="37">
        <f>YEAR(Table1[[#This Row],[Data zamówienia]])</f>
        <v>2019</v>
      </c>
    </row>
    <row r="12533" spans="2:14" x14ac:dyDescent="0.3">
      <c r="B12533" s="32">
        <v>621116</v>
      </c>
      <c r="C12533" s="8" t="s">
        <v>21</v>
      </c>
      <c r="D12533" s="8" t="s">
        <v>28</v>
      </c>
      <c r="E12533" s="5" t="s">
        <v>37</v>
      </c>
      <c r="F12533" s="8">
        <v>143</v>
      </c>
      <c r="G12533" s="6">
        <v>43794</v>
      </c>
      <c r="H12533" s="6">
        <v>43795</v>
      </c>
      <c r="I12533" s="6">
        <v>43796</v>
      </c>
      <c r="J12533" s="5" t="s">
        <v>30</v>
      </c>
      <c r="K12533" s="7">
        <v>323.32</v>
      </c>
      <c r="L12533" s="35">
        <v>258.66000000000003</v>
      </c>
      <c r="M12533" s="36">
        <f t="shared" si="195"/>
        <v>64.659999999999968</v>
      </c>
      <c r="N12533" s="37">
        <f>YEAR(Table1[[#This Row],[Data zamówienia]])</f>
        <v>2019</v>
      </c>
    </row>
    <row r="12534" spans="2:14" x14ac:dyDescent="0.3">
      <c r="B12534" s="32">
        <v>680050</v>
      </c>
      <c r="C12534" s="8" t="s">
        <v>38</v>
      </c>
      <c r="D12534" s="8" t="s">
        <v>39</v>
      </c>
      <c r="E12534" s="5" t="s">
        <v>31</v>
      </c>
      <c r="F12534" s="8">
        <v>236</v>
      </c>
      <c r="G12534" s="6">
        <v>43794</v>
      </c>
      <c r="H12534" s="6">
        <v>43794</v>
      </c>
      <c r="I12534" s="6">
        <v>43795</v>
      </c>
      <c r="J12534" s="5" t="s">
        <v>30</v>
      </c>
      <c r="K12534" s="7">
        <v>1172.79</v>
      </c>
      <c r="L12534" s="35">
        <v>903.05</v>
      </c>
      <c r="M12534" s="36">
        <f t="shared" si="195"/>
        <v>269.74</v>
      </c>
      <c r="N12534" s="37">
        <f>YEAR(Table1[[#This Row],[Data zamówienia]])</f>
        <v>2019</v>
      </c>
    </row>
    <row r="12535" spans="2:14" x14ac:dyDescent="0.3">
      <c r="B12535" s="32">
        <v>880507</v>
      </c>
      <c r="C12535" s="8" t="s">
        <v>27</v>
      </c>
      <c r="D12535" s="8" t="s">
        <v>39</v>
      </c>
      <c r="E12535" s="5" t="s">
        <v>25</v>
      </c>
      <c r="F12535" s="8">
        <v>122</v>
      </c>
      <c r="G12535" s="6">
        <v>43794</v>
      </c>
      <c r="H12535" s="6">
        <v>43794</v>
      </c>
      <c r="I12535" s="6">
        <v>43796</v>
      </c>
      <c r="J12535" s="5" t="s">
        <v>40</v>
      </c>
      <c r="K12535" s="7">
        <v>736.7</v>
      </c>
      <c r="L12535" s="35">
        <v>640.92999999999995</v>
      </c>
      <c r="M12535" s="36">
        <f t="shared" si="195"/>
        <v>95.770000000000095</v>
      </c>
      <c r="N12535" s="37">
        <f>YEAR(Table1[[#This Row],[Data zamówienia]])</f>
        <v>2019</v>
      </c>
    </row>
    <row r="12536" spans="2:14" x14ac:dyDescent="0.3">
      <c r="B12536" s="32">
        <v>902008</v>
      </c>
      <c r="C12536" s="8" t="s">
        <v>38</v>
      </c>
      <c r="D12536" s="8" t="s">
        <v>39</v>
      </c>
      <c r="E12536" s="5" t="s">
        <v>25</v>
      </c>
      <c r="F12536" s="8">
        <v>38</v>
      </c>
      <c r="G12536" s="6">
        <v>43793</v>
      </c>
      <c r="H12536" s="6">
        <v>43795</v>
      </c>
      <c r="I12536" s="6">
        <v>43796</v>
      </c>
      <c r="J12536" s="5" t="s">
        <v>26</v>
      </c>
      <c r="K12536" s="7">
        <v>1367.25</v>
      </c>
      <c r="L12536" s="35">
        <v>1230.53</v>
      </c>
      <c r="M12536" s="36">
        <f t="shared" si="195"/>
        <v>136.72000000000003</v>
      </c>
      <c r="N12536" s="37">
        <f>YEAR(Table1[[#This Row],[Data zamówienia]])</f>
        <v>2019</v>
      </c>
    </row>
    <row r="12537" spans="2:14" x14ac:dyDescent="0.3">
      <c r="B12537" s="32">
        <v>134088</v>
      </c>
      <c r="C12537" s="8" t="s">
        <v>38</v>
      </c>
      <c r="D12537" s="8" t="s">
        <v>39</v>
      </c>
      <c r="E12537" s="5" t="s">
        <v>29</v>
      </c>
      <c r="F12537" s="8">
        <v>261</v>
      </c>
      <c r="G12537" s="6">
        <v>43793</v>
      </c>
      <c r="H12537" s="6">
        <v>43797</v>
      </c>
      <c r="I12537" s="6">
        <v>43801</v>
      </c>
      <c r="J12537" s="5" t="s">
        <v>32</v>
      </c>
      <c r="K12537" s="7">
        <v>1427.91</v>
      </c>
      <c r="L12537" s="35">
        <v>1099.49</v>
      </c>
      <c r="M12537" s="36">
        <f t="shared" si="195"/>
        <v>328.42000000000007</v>
      </c>
      <c r="N12537" s="37">
        <f>YEAR(Table1[[#This Row],[Data zamówienia]])</f>
        <v>2019</v>
      </c>
    </row>
    <row r="12538" spans="2:14" x14ac:dyDescent="0.3">
      <c r="B12538" s="32">
        <v>475929</v>
      </c>
      <c r="C12538" s="8" t="s">
        <v>21</v>
      </c>
      <c r="D12538" s="8" t="s">
        <v>22</v>
      </c>
      <c r="E12538" s="5" t="s">
        <v>29</v>
      </c>
      <c r="F12538" s="8">
        <v>302</v>
      </c>
      <c r="G12538" s="6">
        <v>43794</v>
      </c>
      <c r="H12538" s="6">
        <v>43797</v>
      </c>
      <c r="I12538" s="6">
        <v>43798</v>
      </c>
      <c r="J12538" s="5" t="s">
        <v>24</v>
      </c>
      <c r="K12538" s="7">
        <v>1339.32</v>
      </c>
      <c r="L12538" s="35">
        <v>977.7</v>
      </c>
      <c r="M12538" s="36">
        <f t="shared" si="195"/>
        <v>361.61999999999989</v>
      </c>
      <c r="N12538" s="37">
        <f>YEAR(Table1[[#This Row],[Data zamówienia]])</f>
        <v>2019</v>
      </c>
    </row>
    <row r="12539" spans="2:14" x14ac:dyDescent="0.3">
      <c r="B12539" s="32">
        <v>598471</v>
      </c>
      <c r="C12539" s="8" t="s">
        <v>27</v>
      </c>
      <c r="D12539" s="8" t="s">
        <v>28</v>
      </c>
      <c r="E12539" s="5" t="s">
        <v>37</v>
      </c>
      <c r="F12539" s="8">
        <v>233</v>
      </c>
      <c r="G12539" s="6">
        <v>43795</v>
      </c>
      <c r="H12539" s="6">
        <v>43796</v>
      </c>
      <c r="I12539" s="6">
        <v>43800</v>
      </c>
      <c r="J12539" s="5" t="s">
        <v>33</v>
      </c>
      <c r="K12539" s="7">
        <v>717.95</v>
      </c>
      <c r="L12539" s="35">
        <v>516.91999999999996</v>
      </c>
      <c r="M12539" s="36">
        <f t="shared" si="195"/>
        <v>201.03000000000009</v>
      </c>
      <c r="N12539" s="37">
        <f>YEAR(Table1[[#This Row],[Data zamówienia]])</f>
        <v>2019</v>
      </c>
    </row>
    <row r="12540" spans="2:14" x14ac:dyDescent="0.3">
      <c r="B12540" s="32">
        <v>519461</v>
      </c>
      <c r="C12540" s="8" t="s">
        <v>21</v>
      </c>
      <c r="D12540" s="8" t="s">
        <v>28</v>
      </c>
      <c r="E12540" s="5" t="s">
        <v>34</v>
      </c>
      <c r="F12540" s="8">
        <v>343</v>
      </c>
      <c r="G12540" s="6">
        <v>43794</v>
      </c>
      <c r="H12540" s="6">
        <v>43796</v>
      </c>
      <c r="I12540" s="6">
        <v>43802</v>
      </c>
      <c r="J12540" s="5" t="s">
        <v>40</v>
      </c>
      <c r="K12540" s="7">
        <v>811.98</v>
      </c>
      <c r="L12540" s="35">
        <v>568.39</v>
      </c>
      <c r="M12540" s="36">
        <f t="shared" si="195"/>
        <v>243.59000000000003</v>
      </c>
      <c r="N12540" s="37">
        <f>YEAR(Table1[[#This Row],[Data zamówienia]])</f>
        <v>2019</v>
      </c>
    </row>
    <row r="12541" spans="2:14" x14ac:dyDescent="0.3">
      <c r="B12541" s="32">
        <v>305037</v>
      </c>
      <c r="C12541" s="8" t="s">
        <v>27</v>
      </c>
      <c r="D12541" s="8" t="s">
        <v>36</v>
      </c>
      <c r="E12541" s="5" t="s">
        <v>25</v>
      </c>
      <c r="F12541" s="8">
        <v>99</v>
      </c>
      <c r="G12541" s="6">
        <v>43794</v>
      </c>
      <c r="H12541" s="6">
        <v>43798</v>
      </c>
      <c r="I12541" s="6">
        <v>43800</v>
      </c>
      <c r="J12541" s="5" t="s">
        <v>33</v>
      </c>
      <c r="K12541" s="7">
        <v>1641.59</v>
      </c>
      <c r="L12541" s="35">
        <v>1493.85</v>
      </c>
      <c r="M12541" s="36">
        <f t="shared" si="195"/>
        <v>147.74</v>
      </c>
      <c r="N12541" s="37">
        <f>YEAR(Table1[[#This Row],[Data zamówienia]])</f>
        <v>2019</v>
      </c>
    </row>
    <row r="12542" spans="2:14" x14ac:dyDescent="0.3">
      <c r="B12542" s="32">
        <v>199221</v>
      </c>
      <c r="C12542" s="8" t="s">
        <v>21</v>
      </c>
      <c r="D12542" s="8" t="s">
        <v>28</v>
      </c>
      <c r="E12542" s="5" t="s">
        <v>31</v>
      </c>
      <c r="F12542" s="8">
        <v>89</v>
      </c>
      <c r="G12542" s="6">
        <v>43794</v>
      </c>
      <c r="H12542" s="6">
        <v>43795</v>
      </c>
      <c r="I12542" s="6">
        <v>43800</v>
      </c>
      <c r="J12542" s="5" t="s">
        <v>26</v>
      </c>
      <c r="K12542" s="7">
        <v>1768.77</v>
      </c>
      <c r="L12542" s="35">
        <v>1326.58</v>
      </c>
      <c r="M12542" s="36">
        <f t="shared" si="195"/>
        <v>442.19000000000005</v>
      </c>
      <c r="N12542" s="37">
        <f>YEAR(Table1[[#This Row],[Data zamówienia]])</f>
        <v>2019</v>
      </c>
    </row>
    <row r="12543" spans="2:14" x14ac:dyDescent="0.3">
      <c r="B12543" s="32">
        <v>445290</v>
      </c>
      <c r="C12543" s="8" t="s">
        <v>27</v>
      </c>
      <c r="D12543" s="8" t="s">
        <v>28</v>
      </c>
      <c r="E12543" s="5" t="s">
        <v>23</v>
      </c>
      <c r="F12543" s="8">
        <v>128</v>
      </c>
      <c r="G12543" s="6">
        <v>43794</v>
      </c>
      <c r="H12543" s="6">
        <v>43795</v>
      </c>
      <c r="I12543" s="6">
        <v>43798</v>
      </c>
      <c r="J12543" s="5" t="s">
        <v>30</v>
      </c>
      <c r="K12543" s="7">
        <v>1251.8499999999999</v>
      </c>
      <c r="L12543" s="35">
        <v>1114.1500000000001</v>
      </c>
      <c r="M12543" s="36">
        <f t="shared" si="195"/>
        <v>137.69999999999982</v>
      </c>
      <c r="N12543" s="37">
        <f>YEAR(Table1[[#This Row],[Data zamówienia]])</f>
        <v>2019</v>
      </c>
    </row>
    <row r="12544" spans="2:14" x14ac:dyDescent="0.3">
      <c r="B12544" s="32">
        <v>334373</v>
      </c>
      <c r="C12544" s="8" t="s">
        <v>27</v>
      </c>
      <c r="D12544" s="8" t="s">
        <v>28</v>
      </c>
      <c r="E12544" s="5" t="s">
        <v>34</v>
      </c>
      <c r="F12544" s="8">
        <v>50</v>
      </c>
      <c r="G12544" s="6">
        <v>43794</v>
      </c>
      <c r="H12544" s="6">
        <v>43796</v>
      </c>
      <c r="I12544" s="6">
        <v>43797</v>
      </c>
      <c r="J12544" s="5" t="s">
        <v>26</v>
      </c>
      <c r="K12544" s="7">
        <v>638.46</v>
      </c>
      <c r="L12544" s="35">
        <v>574.61</v>
      </c>
      <c r="M12544" s="36">
        <f t="shared" si="195"/>
        <v>63.850000000000023</v>
      </c>
      <c r="N12544" s="37">
        <f>YEAR(Table1[[#This Row],[Data zamówienia]])</f>
        <v>2019</v>
      </c>
    </row>
    <row r="12545" spans="2:14" x14ac:dyDescent="0.3">
      <c r="B12545" s="32">
        <v>219876</v>
      </c>
      <c r="C12545" s="8" t="s">
        <v>21</v>
      </c>
      <c r="D12545" s="8" t="s">
        <v>39</v>
      </c>
      <c r="E12545" s="5" t="s">
        <v>23</v>
      </c>
      <c r="F12545" s="8">
        <v>323</v>
      </c>
      <c r="G12545" s="6">
        <v>43794</v>
      </c>
      <c r="H12545" s="6">
        <v>43798</v>
      </c>
      <c r="I12545" s="6">
        <v>43803</v>
      </c>
      <c r="J12545" s="5" t="s">
        <v>40</v>
      </c>
      <c r="K12545" s="7">
        <v>1830.77</v>
      </c>
      <c r="L12545" s="35">
        <v>1098.46</v>
      </c>
      <c r="M12545" s="36">
        <f t="shared" si="195"/>
        <v>732.31</v>
      </c>
      <c r="N12545" s="37">
        <f>YEAR(Table1[[#This Row],[Data zamówienia]])</f>
        <v>2019</v>
      </c>
    </row>
    <row r="12546" spans="2:14" x14ac:dyDescent="0.3">
      <c r="B12546" s="32">
        <v>732063</v>
      </c>
      <c r="C12546" s="8" t="s">
        <v>35</v>
      </c>
      <c r="D12546" s="8" t="s">
        <v>39</v>
      </c>
      <c r="E12546" s="5" t="s">
        <v>37</v>
      </c>
      <c r="F12546" s="8">
        <v>9</v>
      </c>
      <c r="G12546" s="6">
        <v>43794</v>
      </c>
      <c r="H12546" s="6">
        <v>43798</v>
      </c>
      <c r="I12546" s="6">
        <v>43804</v>
      </c>
      <c r="J12546" s="5" t="s">
        <v>40</v>
      </c>
      <c r="K12546" s="7">
        <v>1161.58</v>
      </c>
      <c r="L12546" s="35">
        <v>882.8</v>
      </c>
      <c r="M12546" s="36">
        <f t="shared" si="195"/>
        <v>278.77999999999997</v>
      </c>
      <c r="N12546" s="37">
        <f>YEAR(Table1[[#This Row],[Data zamówienia]])</f>
        <v>2019</v>
      </c>
    </row>
    <row r="12547" spans="2:14" x14ac:dyDescent="0.3">
      <c r="B12547" s="32">
        <v>373304</v>
      </c>
      <c r="C12547" s="8" t="s">
        <v>21</v>
      </c>
      <c r="D12547" s="8" t="s">
        <v>36</v>
      </c>
      <c r="E12547" s="5" t="s">
        <v>37</v>
      </c>
      <c r="F12547" s="8">
        <v>151</v>
      </c>
      <c r="G12547" s="6">
        <v>43794</v>
      </c>
      <c r="H12547" s="6">
        <v>43795</v>
      </c>
      <c r="I12547" s="6">
        <v>43802</v>
      </c>
      <c r="J12547" s="5" t="s">
        <v>33</v>
      </c>
      <c r="K12547" s="7">
        <v>1979.74</v>
      </c>
      <c r="L12547" s="35">
        <v>1088.8599999999999</v>
      </c>
      <c r="M12547" s="36">
        <f t="shared" si="195"/>
        <v>890.88000000000011</v>
      </c>
      <c r="N12547" s="37">
        <f>YEAR(Table1[[#This Row],[Data zamówienia]])</f>
        <v>2019</v>
      </c>
    </row>
    <row r="12548" spans="2:14" x14ac:dyDescent="0.3">
      <c r="B12548" s="32">
        <v>605204</v>
      </c>
      <c r="C12548" s="8" t="s">
        <v>21</v>
      </c>
      <c r="D12548" s="8" t="s">
        <v>28</v>
      </c>
      <c r="E12548" s="5" t="s">
        <v>37</v>
      </c>
      <c r="F12548" s="8">
        <v>355</v>
      </c>
      <c r="G12548" s="6">
        <v>43795</v>
      </c>
      <c r="H12548" s="6">
        <v>43797</v>
      </c>
      <c r="I12548" s="6">
        <v>43802</v>
      </c>
      <c r="J12548" s="5" t="s">
        <v>32</v>
      </c>
      <c r="K12548" s="7">
        <v>1180.55</v>
      </c>
      <c r="L12548" s="35">
        <v>932.63</v>
      </c>
      <c r="M12548" s="36">
        <f t="shared" ref="M12548:M12611" si="196">K12548-L12548</f>
        <v>247.91999999999996</v>
      </c>
      <c r="N12548" s="37">
        <f>YEAR(Table1[[#This Row],[Data zamówienia]])</f>
        <v>2019</v>
      </c>
    </row>
    <row r="12549" spans="2:14" x14ac:dyDescent="0.3">
      <c r="B12549" s="32">
        <v>648495</v>
      </c>
      <c r="C12549" s="8" t="s">
        <v>21</v>
      </c>
      <c r="D12549" s="8" t="s">
        <v>36</v>
      </c>
      <c r="E12549" s="5" t="s">
        <v>23</v>
      </c>
      <c r="F12549" s="8">
        <v>209</v>
      </c>
      <c r="G12549" s="6">
        <v>43795</v>
      </c>
      <c r="H12549" s="6">
        <v>43797</v>
      </c>
      <c r="I12549" s="6">
        <v>43802</v>
      </c>
      <c r="J12549" s="5" t="s">
        <v>24</v>
      </c>
      <c r="K12549" s="7">
        <v>1931.62</v>
      </c>
      <c r="L12549" s="35">
        <v>1506.66</v>
      </c>
      <c r="M12549" s="36">
        <f t="shared" si="196"/>
        <v>424.95999999999981</v>
      </c>
      <c r="N12549" s="37">
        <f>YEAR(Table1[[#This Row],[Data zamówienia]])</f>
        <v>2019</v>
      </c>
    </row>
    <row r="12550" spans="2:14" x14ac:dyDescent="0.3">
      <c r="B12550" s="32">
        <v>634879</v>
      </c>
      <c r="C12550" s="8" t="s">
        <v>27</v>
      </c>
      <c r="D12550" s="8" t="s">
        <v>28</v>
      </c>
      <c r="E12550" s="5" t="s">
        <v>23</v>
      </c>
      <c r="F12550" s="8">
        <v>238</v>
      </c>
      <c r="G12550" s="6">
        <v>43795</v>
      </c>
      <c r="H12550" s="6">
        <v>43795</v>
      </c>
      <c r="I12550" s="6">
        <v>43800</v>
      </c>
      <c r="J12550" s="5" t="s">
        <v>32</v>
      </c>
      <c r="K12550" s="7">
        <v>434.82</v>
      </c>
      <c r="L12550" s="35">
        <v>352.2</v>
      </c>
      <c r="M12550" s="36">
        <f t="shared" si="196"/>
        <v>82.62</v>
      </c>
      <c r="N12550" s="37">
        <f>YEAR(Table1[[#This Row],[Data zamówienia]])</f>
        <v>2019</v>
      </c>
    </row>
    <row r="12551" spans="2:14" x14ac:dyDescent="0.3">
      <c r="B12551" s="32">
        <v>6781</v>
      </c>
      <c r="C12551" s="8" t="s">
        <v>21</v>
      </c>
      <c r="D12551" s="8" t="s">
        <v>39</v>
      </c>
      <c r="E12551" s="5" t="s">
        <v>34</v>
      </c>
      <c r="F12551" s="8">
        <v>257</v>
      </c>
      <c r="G12551" s="6">
        <v>43794</v>
      </c>
      <c r="H12551" s="6">
        <v>43798</v>
      </c>
      <c r="I12551" s="6">
        <v>43803</v>
      </c>
      <c r="J12551" s="5" t="s">
        <v>30</v>
      </c>
      <c r="K12551" s="7">
        <v>541.5</v>
      </c>
      <c r="L12551" s="35">
        <v>346.56</v>
      </c>
      <c r="M12551" s="36">
        <f t="shared" si="196"/>
        <v>194.94</v>
      </c>
      <c r="N12551" s="37">
        <f>YEAR(Table1[[#This Row],[Data zamówienia]])</f>
        <v>2019</v>
      </c>
    </row>
    <row r="12552" spans="2:14" x14ac:dyDescent="0.3">
      <c r="B12552" s="32">
        <v>676057</v>
      </c>
      <c r="C12552" s="8" t="s">
        <v>21</v>
      </c>
      <c r="D12552" s="8" t="s">
        <v>22</v>
      </c>
      <c r="E12552" s="5" t="s">
        <v>34</v>
      </c>
      <c r="F12552" s="8">
        <v>317</v>
      </c>
      <c r="G12552" s="6">
        <v>43796</v>
      </c>
      <c r="H12552" s="6">
        <v>43797</v>
      </c>
      <c r="I12552" s="6">
        <v>43801</v>
      </c>
      <c r="J12552" s="5" t="s">
        <v>33</v>
      </c>
      <c r="K12552" s="7">
        <v>799.45</v>
      </c>
      <c r="L12552" s="35">
        <v>503.65</v>
      </c>
      <c r="M12552" s="36">
        <f t="shared" si="196"/>
        <v>295.80000000000007</v>
      </c>
      <c r="N12552" s="37">
        <f>YEAR(Table1[[#This Row],[Data zamówienia]])</f>
        <v>2019</v>
      </c>
    </row>
    <row r="12553" spans="2:14" x14ac:dyDescent="0.3">
      <c r="B12553" s="32">
        <v>133661</v>
      </c>
      <c r="C12553" s="8" t="s">
        <v>35</v>
      </c>
      <c r="D12553" s="8" t="s">
        <v>28</v>
      </c>
      <c r="E12553" s="5" t="s">
        <v>23</v>
      </c>
      <c r="F12553" s="8">
        <v>311</v>
      </c>
      <c r="G12553" s="6">
        <v>43795</v>
      </c>
      <c r="H12553" s="6">
        <v>43798</v>
      </c>
      <c r="I12553" s="6">
        <v>43802</v>
      </c>
      <c r="J12553" s="5" t="s">
        <v>30</v>
      </c>
      <c r="K12553" s="7">
        <v>1002.42</v>
      </c>
      <c r="L12553" s="35">
        <v>581.4</v>
      </c>
      <c r="M12553" s="36">
        <f t="shared" si="196"/>
        <v>421.02</v>
      </c>
      <c r="N12553" s="37">
        <f>YEAR(Table1[[#This Row],[Data zamówienia]])</f>
        <v>2019</v>
      </c>
    </row>
    <row r="12554" spans="2:14" x14ac:dyDescent="0.3">
      <c r="B12554" s="32">
        <v>315423</v>
      </c>
      <c r="C12554" s="8" t="s">
        <v>35</v>
      </c>
      <c r="D12554" s="8" t="s">
        <v>28</v>
      </c>
      <c r="E12554" s="5" t="s">
        <v>25</v>
      </c>
      <c r="F12554" s="8">
        <v>56</v>
      </c>
      <c r="G12554" s="6">
        <v>43796</v>
      </c>
      <c r="H12554" s="6">
        <v>43797</v>
      </c>
      <c r="I12554" s="6">
        <v>43799</v>
      </c>
      <c r="J12554" s="5" t="s">
        <v>40</v>
      </c>
      <c r="K12554" s="7">
        <v>1147.46</v>
      </c>
      <c r="L12554" s="35">
        <v>963.87</v>
      </c>
      <c r="M12554" s="36">
        <f t="shared" si="196"/>
        <v>183.59000000000003</v>
      </c>
      <c r="N12554" s="37">
        <f>YEAR(Table1[[#This Row],[Data zamówienia]])</f>
        <v>2019</v>
      </c>
    </row>
    <row r="12555" spans="2:14" x14ac:dyDescent="0.3">
      <c r="B12555" s="32">
        <v>71862</v>
      </c>
      <c r="C12555" s="8" t="s">
        <v>21</v>
      </c>
      <c r="D12555" s="8" t="s">
        <v>36</v>
      </c>
      <c r="E12555" s="5" t="s">
        <v>29</v>
      </c>
      <c r="F12555" s="8">
        <v>155</v>
      </c>
      <c r="G12555" s="6">
        <v>43795</v>
      </c>
      <c r="H12555" s="6">
        <v>43796</v>
      </c>
      <c r="I12555" s="6">
        <v>43800</v>
      </c>
      <c r="J12555" s="5" t="s">
        <v>32</v>
      </c>
      <c r="K12555" s="7">
        <v>1034.3599999999999</v>
      </c>
      <c r="L12555" s="35">
        <v>651.65</v>
      </c>
      <c r="M12555" s="36">
        <f t="shared" si="196"/>
        <v>382.70999999999992</v>
      </c>
      <c r="N12555" s="37">
        <f>YEAR(Table1[[#This Row],[Data zamówienia]])</f>
        <v>2019</v>
      </c>
    </row>
    <row r="12556" spans="2:14" x14ac:dyDescent="0.3">
      <c r="B12556" s="32">
        <v>638935</v>
      </c>
      <c r="C12556" s="8" t="s">
        <v>27</v>
      </c>
      <c r="D12556" s="8" t="s">
        <v>28</v>
      </c>
      <c r="E12556" s="5" t="s">
        <v>23</v>
      </c>
      <c r="F12556" s="8">
        <v>96</v>
      </c>
      <c r="G12556" s="6">
        <v>43796</v>
      </c>
      <c r="H12556" s="6">
        <v>43799</v>
      </c>
      <c r="I12556" s="6">
        <v>43806</v>
      </c>
      <c r="J12556" s="5" t="s">
        <v>40</v>
      </c>
      <c r="K12556" s="7">
        <v>465.47</v>
      </c>
      <c r="L12556" s="35">
        <v>269.97000000000003</v>
      </c>
      <c r="M12556" s="36">
        <f t="shared" si="196"/>
        <v>195.5</v>
      </c>
      <c r="N12556" s="37">
        <f>YEAR(Table1[[#This Row],[Data zamówienia]])</f>
        <v>2019</v>
      </c>
    </row>
    <row r="12557" spans="2:14" x14ac:dyDescent="0.3">
      <c r="B12557" s="32">
        <v>81205</v>
      </c>
      <c r="C12557" s="8" t="s">
        <v>27</v>
      </c>
      <c r="D12557" s="8" t="s">
        <v>39</v>
      </c>
      <c r="E12557" s="5" t="s">
        <v>23</v>
      </c>
      <c r="F12557" s="8">
        <v>82</v>
      </c>
      <c r="G12557" s="6">
        <v>43796</v>
      </c>
      <c r="H12557" s="6">
        <v>43798</v>
      </c>
      <c r="I12557" s="6">
        <v>43804</v>
      </c>
      <c r="J12557" s="5" t="s">
        <v>32</v>
      </c>
      <c r="K12557" s="7">
        <v>1876.44</v>
      </c>
      <c r="L12557" s="35">
        <v>1426.09</v>
      </c>
      <c r="M12557" s="36">
        <f t="shared" si="196"/>
        <v>450.35000000000014</v>
      </c>
      <c r="N12557" s="37">
        <f>YEAR(Table1[[#This Row],[Data zamówienia]])</f>
        <v>2019</v>
      </c>
    </row>
    <row r="12558" spans="2:14" x14ac:dyDescent="0.3">
      <c r="B12558" s="32">
        <v>510148</v>
      </c>
      <c r="C12558" s="8" t="s">
        <v>21</v>
      </c>
      <c r="D12558" s="8" t="s">
        <v>28</v>
      </c>
      <c r="E12558" s="5" t="s">
        <v>31</v>
      </c>
      <c r="F12558" s="8">
        <v>211</v>
      </c>
      <c r="G12558" s="6">
        <v>43796</v>
      </c>
      <c r="H12558" s="6">
        <v>43799</v>
      </c>
      <c r="I12558" s="6">
        <v>43806</v>
      </c>
      <c r="J12558" s="5" t="s">
        <v>24</v>
      </c>
      <c r="K12558" s="7">
        <v>494.89</v>
      </c>
      <c r="L12558" s="35">
        <v>301.88</v>
      </c>
      <c r="M12558" s="36">
        <f t="shared" si="196"/>
        <v>193.01</v>
      </c>
      <c r="N12558" s="37">
        <f>YEAR(Table1[[#This Row],[Data zamówienia]])</f>
        <v>2019</v>
      </c>
    </row>
    <row r="12559" spans="2:14" x14ac:dyDescent="0.3">
      <c r="B12559" s="32">
        <v>806959</v>
      </c>
      <c r="C12559" s="8" t="s">
        <v>21</v>
      </c>
      <c r="D12559" s="8" t="s">
        <v>36</v>
      </c>
      <c r="E12559" s="5" t="s">
        <v>23</v>
      </c>
      <c r="F12559" s="8">
        <v>278</v>
      </c>
      <c r="G12559" s="6">
        <v>43796</v>
      </c>
      <c r="H12559" s="6">
        <v>43799</v>
      </c>
      <c r="I12559" s="6">
        <v>43801</v>
      </c>
      <c r="J12559" s="5" t="s">
        <v>26</v>
      </c>
      <c r="K12559" s="7">
        <v>1386.52</v>
      </c>
      <c r="L12559" s="35">
        <v>1192.4100000000001</v>
      </c>
      <c r="M12559" s="36">
        <f t="shared" si="196"/>
        <v>194.1099999999999</v>
      </c>
      <c r="N12559" s="37">
        <f>YEAR(Table1[[#This Row],[Data zamówienia]])</f>
        <v>2019</v>
      </c>
    </row>
    <row r="12560" spans="2:14" x14ac:dyDescent="0.3">
      <c r="B12560" s="32">
        <v>953724</v>
      </c>
      <c r="C12560" s="8" t="s">
        <v>38</v>
      </c>
      <c r="D12560" s="8" t="s">
        <v>39</v>
      </c>
      <c r="E12560" s="5" t="s">
        <v>29</v>
      </c>
      <c r="F12560" s="8">
        <v>248</v>
      </c>
      <c r="G12560" s="6">
        <v>43796</v>
      </c>
      <c r="H12560" s="6">
        <v>43799</v>
      </c>
      <c r="I12560" s="6">
        <v>43804</v>
      </c>
      <c r="J12560" s="5" t="s">
        <v>26</v>
      </c>
      <c r="K12560" s="7">
        <v>927.33</v>
      </c>
      <c r="L12560" s="35">
        <v>584.22</v>
      </c>
      <c r="M12560" s="36">
        <f t="shared" si="196"/>
        <v>343.11</v>
      </c>
      <c r="N12560" s="37">
        <f>YEAR(Table1[[#This Row],[Data zamówienia]])</f>
        <v>2019</v>
      </c>
    </row>
    <row r="12561" spans="2:14" x14ac:dyDescent="0.3">
      <c r="B12561" s="32">
        <v>906015</v>
      </c>
      <c r="C12561" s="8" t="s">
        <v>21</v>
      </c>
      <c r="D12561" s="8" t="s">
        <v>36</v>
      </c>
      <c r="E12561" s="5" t="s">
        <v>23</v>
      </c>
      <c r="F12561" s="8">
        <v>353</v>
      </c>
      <c r="G12561" s="6">
        <v>43797</v>
      </c>
      <c r="H12561" s="6">
        <v>43798</v>
      </c>
      <c r="I12561" s="6">
        <v>43804</v>
      </c>
      <c r="J12561" s="5" t="s">
        <v>26</v>
      </c>
      <c r="K12561" s="7">
        <v>300.92</v>
      </c>
      <c r="L12561" s="35">
        <v>279.86</v>
      </c>
      <c r="M12561" s="36">
        <f t="shared" si="196"/>
        <v>21.060000000000002</v>
      </c>
      <c r="N12561" s="37">
        <f>YEAR(Table1[[#This Row],[Data zamówienia]])</f>
        <v>2019</v>
      </c>
    </row>
    <row r="12562" spans="2:14" x14ac:dyDescent="0.3">
      <c r="B12562" s="32">
        <v>494108</v>
      </c>
      <c r="C12562" s="8" t="s">
        <v>35</v>
      </c>
      <c r="D12562" s="8" t="s">
        <v>28</v>
      </c>
      <c r="E12562" s="5" t="s">
        <v>34</v>
      </c>
      <c r="F12562" s="8">
        <v>248</v>
      </c>
      <c r="G12562" s="6">
        <v>43797</v>
      </c>
      <c r="H12562" s="6">
        <v>43800</v>
      </c>
      <c r="I12562" s="6">
        <v>43803</v>
      </c>
      <c r="J12562" s="5" t="s">
        <v>30</v>
      </c>
      <c r="K12562" s="7">
        <v>564.53</v>
      </c>
      <c r="L12562" s="35">
        <v>350.01</v>
      </c>
      <c r="M12562" s="36">
        <f t="shared" si="196"/>
        <v>214.51999999999998</v>
      </c>
      <c r="N12562" s="37">
        <f>YEAR(Table1[[#This Row],[Data zamówienia]])</f>
        <v>2019</v>
      </c>
    </row>
    <row r="12563" spans="2:14" x14ac:dyDescent="0.3">
      <c r="B12563" s="32">
        <v>976225</v>
      </c>
      <c r="C12563" s="8" t="s">
        <v>27</v>
      </c>
      <c r="D12563" s="8" t="s">
        <v>39</v>
      </c>
      <c r="E12563" s="5" t="s">
        <v>31</v>
      </c>
      <c r="F12563" s="8">
        <v>278</v>
      </c>
      <c r="G12563" s="6">
        <v>43796</v>
      </c>
      <c r="H12563" s="6">
        <v>43799</v>
      </c>
      <c r="I12563" s="6">
        <v>43803</v>
      </c>
      <c r="J12563" s="5" t="s">
        <v>26</v>
      </c>
      <c r="K12563" s="7">
        <v>1072.71</v>
      </c>
      <c r="L12563" s="35">
        <v>579.26</v>
      </c>
      <c r="M12563" s="36">
        <f t="shared" si="196"/>
        <v>493.45000000000005</v>
      </c>
      <c r="N12563" s="37">
        <f>YEAR(Table1[[#This Row],[Data zamówienia]])</f>
        <v>2019</v>
      </c>
    </row>
    <row r="12564" spans="2:14" x14ac:dyDescent="0.3">
      <c r="B12564" s="32">
        <v>578673</v>
      </c>
      <c r="C12564" s="8" t="s">
        <v>21</v>
      </c>
      <c r="D12564" s="8" t="s">
        <v>36</v>
      </c>
      <c r="E12564" s="5" t="s">
        <v>29</v>
      </c>
      <c r="F12564" s="8">
        <v>9</v>
      </c>
      <c r="G12564" s="6">
        <v>43796</v>
      </c>
      <c r="H12564" s="6">
        <v>43797</v>
      </c>
      <c r="I12564" s="6">
        <v>43804</v>
      </c>
      <c r="J12564" s="5" t="s">
        <v>32</v>
      </c>
      <c r="K12564" s="7">
        <v>952.92</v>
      </c>
      <c r="L12564" s="35">
        <v>667.04</v>
      </c>
      <c r="M12564" s="36">
        <f t="shared" si="196"/>
        <v>285.88</v>
      </c>
      <c r="N12564" s="37">
        <f>YEAR(Table1[[#This Row],[Data zamówienia]])</f>
        <v>2019</v>
      </c>
    </row>
    <row r="12565" spans="2:14" x14ac:dyDescent="0.3">
      <c r="B12565" s="32">
        <v>81314</v>
      </c>
      <c r="C12565" s="8" t="s">
        <v>27</v>
      </c>
      <c r="D12565" s="8" t="s">
        <v>22</v>
      </c>
      <c r="E12565" s="5" t="s">
        <v>25</v>
      </c>
      <c r="F12565" s="8">
        <v>41</v>
      </c>
      <c r="G12565" s="6">
        <v>43796</v>
      </c>
      <c r="H12565" s="6">
        <v>43799</v>
      </c>
      <c r="I12565" s="6">
        <v>43805</v>
      </c>
      <c r="J12565" s="5" t="s">
        <v>24</v>
      </c>
      <c r="K12565" s="7">
        <v>596.42999999999995</v>
      </c>
      <c r="L12565" s="35">
        <v>351.89</v>
      </c>
      <c r="M12565" s="36">
        <f t="shared" si="196"/>
        <v>244.53999999999996</v>
      </c>
      <c r="N12565" s="37">
        <f>YEAR(Table1[[#This Row],[Data zamówienia]])</f>
        <v>2019</v>
      </c>
    </row>
    <row r="12566" spans="2:14" x14ac:dyDescent="0.3">
      <c r="B12566" s="32">
        <v>44883</v>
      </c>
      <c r="C12566" s="8" t="s">
        <v>27</v>
      </c>
      <c r="D12566" s="8" t="s">
        <v>39</v>
      </c>
      <c r="E12566" s="5" t="s">
        <v>37</v>
      </c>
      <c r="F12566" s="8">
        <v>320</v>
      </c>
      <c r="G12566" s="6">
        <v>43796</v>
      </c>
      <c r="H12566" s="6">
        <v>43800</v>
      </c>
      <c r="I12566" s="6">
        <v>43807</v>
      </c>
      <c r="J12566" s="5" t="s">
        <v>32</v>
      </c>
      <c r="K12566" s="7">
        <v>260.64</v>
      </c>
      <c r="L12566" s="35">
        <v>221.54</v>
      </c>
      <c r="M12566" s="36">
        <f t="shared" si="196"/>
        <v>39.099999999999994</v>
      </c>
      <c r="N12566" s="37">
        <f>YEAR(Table1[[#This Row],[Data zamówienia]])</f>
        <v>2019</v>
      </c>
    </row>
    <row r="12567" spans="2:14" x14ac:dyDescent="0.3">
      <c r="B12567" s="32">
        <v>981566</v>
      </c>
      <c r="C12567" s="8" t="s">
        <v>21</v>
      </c>
      <c r="D12567" s="8" t="s">
        <v>22</v>
      </c>
      <c r="E12567" s="5" t="s">
        <v>23</v>
      </c>
      <c r="F12567" s="8">
        <v>174</v>
      </c>
      <c r="G12567" s="6">
        <v>43797</v>
      </c>
      <c r="H12567" s="6">
        <v>43798</v>
      </c>
      <c r="I12567" s="6">
        <v>43800</v>
      </c>
      <c r="J12567" s="5" t="s">
        <v>33</v>
      </c>
      <c r="K12567" s="7">
        <v>191.39</v>
      </c>
      <c r="L12567" s="35">
        <v>112.92</v>
      </c>
      <c r="M12567" s="36">
        <f t="shared" si="196"/>
        <v>78.469999999999985</v>
      </c>
      <c r="N12567" s="37">
        <f>YEAR(Table1[[#This Row],[Data zamówienia]])</f>
        <v>2019</v>
      </c>
    </row>
    <row r="12568" spans="2:14" x14ac:dyDescent="0.3">
      <c r="B12568" s="32">
        <v>949937</v>
      </c>
      <c r="C12568" s="8" t="s">
        <v>27</v>
      </c>
      <c r="D12568" s="8" t="s">
        <v>39</v>
      </c>
      <c r="E12568" s="5" t="s">
        <v>37</v>
      </c>
      <c r="F12568" s="8">
        <v>81</v>
      </c>
      <c r="G12568" s="6">
        <v>43798</v>
      </c>
      <c r="H12568" s="6">
        <v>43801</v>
      </c>
      <c r="I12568" s="6">
        <v>43805</v>
      </c>
      <c r="J12568" s="5" t="s">
        <v>40</v>
      </c>
      <c r="K12568" s="7">
        <v>1175.58</v>
      </c>
      <c r="L12568" s="35">
        <v>717.1</v>
      </c>
      <c r="M12568" s="36">
        <f t="shared" si="196"/>
        <v>458.4799999999999</v>
      </c>
      <c r="N12568" s="37">
        <f>YEAR(Table1[[#This Row],[Data zamówienia]])</f>
        <v>2019</v>
      </c>
    </row>
    <row r="12569" spans="2:14" x14ac:dyDescent="0.3">
      <c r="B12569" s="32">
        <v>330122</v>
      </c>
      <c r="C12569" s="8" t="s">
        <v>21</v>
      </c>
      <c r="D12569" s="8" t="s">
        <v>22</v>
      </c>
      <c r="E12569" s="5" t="s">
        <v>29</v>
      </c>
      <c r="F12569" s="8">
        <v>281</v>
      </c>
      <c r="G12569" s="6">
        <v>43797</v>
      </c>
      <c r="H12569" s="6">
        <v>43798</v>
      </c>
      <c r="I12569" s="6">
        <v>43804</v>
      </c>
      <c r="J12569" s="5" t="s">
        <v>40</v>
      </c>
      <c r="K12569" s="7">
        <v>1431.63</v>
      </c>
      <c r="L12569" s="35">
        <v>816.03</v>
      </c>
      <c r="M12569" s="36">
        <f t="shared" si="196"/>
        <v>615.60000000000014</v>
      </c>
      <c r="N12569" s="37">
        <f>YEAR(Table1[[#This Row],[Data zamówienia]])</f>
        <v>2019</v>
      </c>
    </row>
    <row r="12570" spans="2:14" x14ac:dyDescent="0.3">
      <c r="B12570" s="32">
        <v>597809</v>
      </c>
      <c r="C12570" s="8" t="s">
        <v>21</v>
      </c>
      <c r="D12570" s="8" t="s">
        <v>22</v>
      </c>
      <c r="E12570" s="5" t="s">
        <v>34</v>
      </c>
      <c r="F12570" s="8">
        <v>166</v>
      </c>
      <c r="G12570" s="6">
        <v>43797</v>
      </c>
      <c r="H12570" s="6">
        <v>43799</v>
      </c>
      <c r="I12570" s="6">
        <v>43800</v>
      </c>
      <c r="J12570" s="5" t="s">
        <v>32</v>
      </c>
      <c r="K12570" s="7">
        <v>825.7</v>
      </c>
      <c r="L12570" s="35">
        <v>726.62</v>
      </c>
      <c r="M12570" s="36">
        <f t="shared" si="196"/>
        <v>99.080000000000041</v>
      </c>
      <c r="N12570" s="37">
        <f>YEAR(Table1[[#This Row],[Data zamówienia]])</f>
        <v>2019</v>
      </c>
    </row>
    <row r="12571" spans="2:14" x14ac:dyDescent="0.3">
      <c r="B12571" s="32">
        <v>849105</v>
      </c>
      <c r="C12571" s="8" t="s">
        <v>27</v>
      </c>
      <c r="D12571" s="8" t="s">
        <v>36</v>
      </c>
      <c r="E12571" s="5" t="s">
        <v>37</v>
      </c>
      <c r="F12571" s="8">
        <v>128</v>
      </c>
      <c r="G12571" s="6">
        <v>43797</v>
      </c>
      <c r="H12571" s="6">
        <v>43798</v>
      </c>
      <c r="I12571" s="6">
        <v>43804</v>
      </c>
      <c r="J12571" s="5" t="s">
        <v>32</v>
      </c>
      <c r="K12571" s="7">
        <v>1340.35</v>
      </c>
      <c r="L12571" s="35">
        <v>1166.0999999999999</v>
      </c>
      <c r="M12571" s="36">
        <f t="shared" si="196"/>
        <v>174.25</v>
      </c>
      <c r="N12571" s="37">
        <f>YEAR(Table1[[#This Row],[Data zamówienia]])</f>
        <v>2019</v>
      </c>
    </row>
    <row r="12572" spans="2:14" x14ac:dyDescent="0.3">
      <c r="B12572" s="32">
        <v>90883</v>
      </c>
      <c r="C12572" s="8" t="s">
        <v>21</v>
      </c>
      <c r="D12572" s="8" t="s">
        <v>22</v>
      </c>
      <c r="E12572" s="5" t="s">
        <v>29</v>
      </c>
      <c r="F12572" s="8">
        <v>359</v>
      </c>
      <c r="G12572" s="6">
        <v>43798</v>
      </c>
      <c r="H12572" s="6">
        <v>43799</v>
      </c>
      <c r="I12572" s="6">
        <v>43805</v>
      </c>
      <c r="J12572" s="5" t="s">
        <v>26</v>
      </c>
      <c r="K12572" s="7">
        <v>1376.71</v>
      </c>
      <c r="L12572" s="35">
        <v>1170.2</v>
      </c>
      <c r="M12572" s="36">
        <f t="shared" si="196"/>
        <v>206.51</v>
      </c>
      <c r="N12572" s="37">
        <f>YEAR(Table1[[#This Row],[Data zamówienia]])</f>
        <v>2019</v>
      </c>
    </row>
    <row r="12573" spans="2:14" x14ac:dyDescent="0.3">
      <c r="B12573" s="32">
        <v>512493</v>
      </c>
      <c r="C12573" s="8" t="s">
        <v>35</v>
      </c>
      <c r="D12573" s="8" t="s">
        <v>39</v>
      </c>
      <c r="E12573" s="5" t="s">
        <v>25</v>
      </c>
      <c r="F12573" s="8">
        <v>211</v>
      </c>
      <c r="G12573" s="6">
        <v>43797</v>
      </c>
      <c r="H12573" s="6">
        <v>43798</v>
      </c>
      <c r="I12573" s="6">
        <v>43802</v>
      </c>
      <c r="J12573" s="5" t="s">
        <v>24</v>
      </c>
      <c r="K12573" s="7">
        <v>1769.91</v>
      </c>
      <c r="L12573" s="35">
        <v>1415.93</v>
      </c>
      <c r="M12573" s="36">
        <f t="shared" si="196"/>
        <v>353.98</v>
      </c>
      <c r="N12573" s="37">
        <f>YEAR(Table1[[#This Row],[Data zamówienia]])</f>
        <v>2019</v>
      </c>
    </row>
    <row r="12574" spans="2:14" x14ac:dyDescent="0.3">
      <c r="B12574" s="32">
        <v>326850</v>
      </c>
      <c r="C12574" s="8" t="s">
        <v>27</v>
      </c>
      <c r="D12574" s="8" t="s">
        <v>22</v>
      </c>
      <c r="E12574" s="5" t="s">
        <v>34</v>
      </c>
      <c r="F12574" s="8">
        <v>10</v>
      </c>
      <c r="G12574" s="6">
        <v>43798</v>
      </c>
      <c r="H12574" s="6">
        <v>43798</v>
      </c>
      <c r="I12574" s="6">
        <v>43801</v>
      </c>
      <c r="J12574" s="5" t="s">
        <v>32</v>
      </c>
      <c r="K12574" s="7">
        <v>350.84</v>
      </c>
      <c r="L12574" s="35">
        <v>294.70999999999998</v>
      </c>
      <c r="M12574" s="36">
        <f t="shared" si="196"/>
        <v>56.129999999999995</v>
      </c>
      <c r="N12574" s="37">
        <f>YEAR(Table1[[#This Row],[Data zamówienia]])</f>
        <v>2019</v>
      </c>
    </row>
    <row r="12575" spans="2:14" x14ac:dyDescent="0.3">
      <c r="B12575" s="32">
        <v>411697</v>
      </c>
      <c r="C12575" s="8" t="s">
        <v>21</v>
      </c>
      <c r="D12575" s="8" t="s">
        <v>39</v>
      </c>
      <c r="E12575" s="5" t="s">
        <v>31</v>
      </c>
      <c r="F12575" s="8">
        <v>320</v>
      </c>
      <c r="G12575" s="6">
        <v>43798</v>
      </c>
      <c r="H12575" s="6">
        <v>43798</v>
      </c>
      <c r="I12575" s="6">
        <v>43802</v>
      </c>
      <c r="J12575" s="5" t="s">
        <v>33</v>
      </c>
      <c r="K12575" s="7">
        <v>1154.52</v>
      </c>
      <c r="L12575" s="35">
        <v>796.62</v>
      </c>
      <c r="M12575" s="36">
        <f t="shared" si="196"/>
        <v>357.9</v>
      </c>
      <c r="N12575" s="37">
        <f>YEAR(Table1[[#This Row],[Data zamówienia]])</f>
        <v>2019</v>
      </c>
    </row>
    <row r="12576" spans="2:14" x14ac:dyDescent="0.3">
      <c r="B12576" s="32">
        <v>232903</v>
      </c>
      <c r="C12576" s="8" t="s">
        <v>21</v>
      </c>
      <c r="D12576" s="8" t="s">
        <v>36</v>
      </c>
      <c r="E12576" s="5" t="s">
        <v>29</v>
      </c>
      <c r="F12576" s="8">
        <v>335</v>
      </c>
      <c r="G12576" s="6">
        <v>43798</v>
      </c>
      <c r="H12576" s="6">
        <v>43800</v>
      </c>
      <c r="I12576" s="6">
        <v>43802</v>
      </c>
      <c r="J12576" s="5" t="s">
        <v>24</v>
      </c>
      <c r="K12576" s="7">
        <v>1518.64</v>
      </c>
      <c r="L12576" s="35">
        <v>1169.3499999999999</v>
      </c>
      <c r="M12576" s="36">
        <f t="shared" si="196"/>
        <v>349.29000000000019</v>
      </c>
      <c r="N12576" s="37">
        <f>YEAR(Table1[[#This Row],[Data zamówienia]])</f>
        <v>2019</v>
      </c>
    </row>
    <row r="12577" spans="2:14" x14ac:dyDescent="0.3">
      <c r="B12577" s="32">
        <v>884463</v>
      </c>
      <c r="C12577" s="8" t="s">
        <v>38</v>
      </c>
      <c r="D12577" s="8" t="s">
        <v>39</v>
      </c>
      <c r="E12577" s="5" t="s">
        <v>25</v>
      </c>
      <c r="F12577" s="8">
        <v>188</v>
      </c>
      <c r="G12577" s="6">
        <v>43797</v>
      </c>
      <c r="H12577" s="6">
        <v>43801</v>
      </c>
      <c r="I12577" s="6">
        <v>43806</v>
      </c>
      <c r="J12577" s="5" t="s">
        <v>32</v>
      </c>
      <c r="K12577" s="7">
        <v>395.02</v>
      </c>
      <c r="L12577" s="35">
        <v>276.51</v>
      </c>
      <c r="M12577" s="36">
        <f t="shared" si="196"/>
        <v>118.50999999999999</v>
      </c>
      <c r="N12577" s="37">
        <f>YEAR(Table1[[#This Row],[Data zamówienia]])</f>
        <v>2019</v>
      </c>
    </row>
    <row r="12578" spans="2:14" x14ac:dyDescent="0.3">
      <c r="B12578" s="32">
        <v>618778</v>
      </c>
      <c r="C12578" s="8" t="s">
        <v>27</v>
      </c>
      <c r="D12578" s="8" t="s">
        <v>22</v>
      </c>
      <c r="E12578" s="5" t="s">
        <v>37</v>
      </c>
      <c r="F12578" s="8">
        <v>85</v>
      </c>
      <c r="G12578" s="6">
        <v>43798</v>
      </c>
      <c r="H12578" s="6">
        <v>43799</v>
      </c>
      <c r="I12578" s="6">
        <v>43803</v>
      </c>
      <c r="J12578" s="5" t="s">
        <v>24</v>
      </c>
      <c r="K12578" s="7">
        <v>318.94</v>
      </c>
      <c r="L12578" s="35">
        <v>162.66</v>
      </c>
      <c r="M12578" s="36">
        <f t="shared" si="196"/>
        <v>156.28</v>
      </c>
      <c r="N12578" s="37">
        <f>YEAR(Table1[[#This Row],[Data zamówienia]])</f>
        <v>2019</v>
      </c>
    </row>
    <row r="12579" spans="2:14" x14ac:dyDescent="0.3">
      <c r="B12579" s="32">
        <v>666442</v>
      </c>
      <c r="C12579" s="8" t="s">
        <v>27</v>
      </c>
      <c r="D12579" s="8" t="s">
        <v>28</v>
      </c>
      <c r="E12579" s="5" t="s">
        <v>31</v>
      </c>
      <c r="F12579" s="8">
        <v>165</v>
      </c>
      <c r="G12579" s="6">
        <v>43797</v>
      </c>
      <c r="H12579" s="6">
        <v>43798</v>
      </c>
      <c r="I12579" s="6">
        <v>43802</v>
      </c>
      <c r="J12579" s="5" t="s">
        <v>26</v>
      </c>
      <c r="K12579" s="7">
        <v>182.58</v>
      </c>
      <c r="L12579" s="35">
        <v>111.37</v>
      </c>
      <c r="M12579" s="36">
        <f t="shared" si="196"/>
        <v>71.210000000000008</v>
      </c>
      <c r="N12579" s="37">
        <f>YEAR(Table1[[#This Row],[Data zamówienia]])</f>
        <v>2019</v>
      </c>
    </row>
    <row r="12580" spans="2:14" x14ac:dyDescent="0.3">
      <c r="B12580" s="32">
        <v>258066</v>
      </c>
      <c r="C12580" s="8" t="s">
        <v>21</v>
      </c>
      <c r="D12580" s="8" t="s">
        <v>36</v>
      </c>
      <c r="E12580" s="5" t="s">
        <v>34</v>
      </c>
      <c r="F12580" s="8">
        <v>314</v>
      </c>
      <c r="G12580" s="6">
        <v>43798</v>
      </c>
      <c r="H12580" s="6">
        <v>43800</v>
      </c>
      <c r="I12580" s="6">
        <v>43806</v>
      </c>
      <c r="J12580" s="5" t="s">
        <v>26</v>
      </c>
      <c r="K12580" s="7">
        <v>189.1</v>
      </c>
      <c r="L12580" s="35">
        <v>105.9</v>
      </c>
      <c r="M12580" s="36">
        <f t="shared" si="196"/>
        <v>83.199999999999989</v>
      </c>
      <c r="N12580" s="37">
        <f>YEAR(Table1[[#This Row],[Data zamówienia]])</f>
        <v>2019</v>
      </c>
    </row>
    <row r="12581" spans="2:14" x14ac:dyDescent="0.3">
      <c r="B12581" s="32">
        <v>580269</v>
      </c>
      <c r="C12581" s="8" t="s">
        <v>35</v>
      </c>
      <c r="D12581" s="8" t="s">
        <v>28</v>
      </c>
      <c r="E12581" s="5" t="s">
        <v>23</v>
      </c>
      <c r="F12581" s="8">
        <v>330</v>
      </c>
      <c r="G12581" s="6">
        <v>43798</v>
      </c>
      <c r="H12581" s="6">
        <v>43801</v>
      </c>
      <c r="I12581" s="6">
        <v>43804</v>
      </c>
      <c r="J12581" s="5" t="s">
        <v>24</v>
      </c>
      <c r="K12581" s="7">
        <v>1468.39</v>
      </c>
      <c r="L12581" s="35">
        <v>1057.24</v>
      </c>
      <c r="M12581" s="36">
        <f t="shared" si="196"/>
        <v>411.15000000000009</v>
      </c>
      <c r="N12581" s="37">
        <f>YEAR(Table1[[#This Row],[Data zamówienia]])</f>
        <v>2019</v>
      </c>
    </row>
    <row r="12582" spans="2:14" x14ac:dyDescent="0.3">
      <c r="B12582" s="32">
        <v>43695</v>
      </c>
      <c r="C12582" s="8" t="s">
        <v>27</v>
      </c>
      <c r="D12582" s="8" t="s">
        <v>22</v>
      </c>
      <c r="E12582" s="5" t="s">
        <v>31</v>
      </c>
      <c r="F12582" s="8">
        <v>248</v>
      </c>
      <c r="G12582" s="6">
        <v>43798</v>
      </c>
      <c r="H12582" s="6">
        <v>43802</v>
      </c>
      <c r="I12582" s="6">
        <v>43807</v>
      </c>
      <c r="J12582" s="5" t="s">
        <v>30</v>
      </c>
      <c r="K12582" s="7">
        <v>922.64</v>
      </c>
      <c r="L12582" s="35">
        <v>821.15</v>
      </c>
      <c r="M12582" s="36">
        <f t="shared" si="196"/>
        <v>101.49000000000001</v>
      </c>
      <c r="N12582" s="37">
        <f>YEAR(Table1[[#This Row],[Data zamówienia]])</f>
        <v>2019</v>
      </c>
    </row>
    <row r="12583" spans="2:14" x14ac:dyDescent="0.3">
      <c r="B12583" s="32">
        <v>572359</v>
      </c>
      <c r="C12583" s="8" t="s">
        <v>38</v>
      </c>
      <c r="D12583" s="8" t="s">
        <v>36</v>
      </c>
      <c r="E12583" s="5" t="s">
        <v>37</v>
      </c>
      <c r="F12583" s="8">
        <v>206</v>
      </c>
      <c r="G12583" s="6">
        <v>43798</v>
      </c>
      <c r="H12583" s="6">
        <v>43801</v>
      </c>
      <c r="I12583" s="6">
        <v>43808</v>
      </c>
      <c r="J12583" s="5" t="s">
        <v>40</v>
      </c>
      <c r="K12583" s="7">
        <v>827.05</v>
      </c>
      <c r="L12583" s="35">
        <v>777.43</v>
      </c>
      <c r="M12583" s="36">
        <f t="shared" si="196"/>
        <v>49.620000000000005</v>
      </c>
      <c r="N12583" s="37">
        <f>YEAR(Table1[[#This Row],[Data zamówienia]])</f>
        <v>2019</v>
      </c>
    </row>
    <row r="12584" spans="2:14" x14ac:dyDescent="0.3">
      <c r="B12584" s="32">
        <v>796535</v>
      </c>
      <c r="C12584" s="8" t="s">
        <v>38</v>
      </c>
      <c r="D12584" s="8" t="s">
        <v>36</v>
      </c>
      <c r="E12584" s="5" t="s">
        <v>23</v>
      </c>
      <c r="F12584" s="8">
        <v>161</v>
      </c>
      <c r="G12584" s="6">
        <v>43799</v>
      </c>
      <c r="H12584" s="6">
        <v>43802</v>
      </c>
      <c r="I12584" s="6">
        <v>43808</v>
      </c>
      <c r="J12584" s="5" t="s">
        <v>33</v>
      </c>
      <c r="K12584" s="7">
        <v>682.87</v>
      </c>
      <c r="L12584" s="35">
        <v>512.15</v>
      </c>
      <c r="M12584" s="36">
        <f t="shared" si="196"/>
        <v>170.72000000000003</v>
      </c>
      <c r="N12584" s="37">
        <f>YEAR(Table1[[#This Row],[Data zamówienia]])</f>
        <v>2019</v>
      </c>
    </row>
    <row r="12585" spans="2:14" x14ac:dyDescent="0.3">
      <c r="B12585" s="32">
        <v>809120</v>
      </c>
      <c r="C12585" s="8" t="s">
        <v>35</v>
      </c>
      <c r="D12585" s="8" t="s">
        <v>28</v>
      </c>
      <c r="E12585" s="5" t="s">
        <v>25</v>
      </c>
      <c r="F12585" s="8">
        <v>241</v>
      </c>
      <c r="G12585" s="6">
        <v>43798</v>
      </c>
      <c r="H12585" s="6">
        <v>43799</v>
      </c>
      <c r="I12585" s="6">
        <v>43803</v>
      </c>
      <c r="J12585" s="5" t="s">
        <v>40</v>
      </c>
      <c r="K12585" s="7">
        <v>717.95</v>
      </c>
      <c r="L12585" s="35">
        <v>473.85</v>
      </c>
      <c r="M12585" s="36">
        <f t="shared" si="196"/>
        <v>244.10000000000002</v>
      </c>
      <c r="N12585" s="37">
        <f>YEAR(Table1[[#This Row],[Data zamówienia]])</f>
        <v>2019</v>
      </c>
    </row>
    <row r="12586" spans="2:14" x14ac:dyDescent="0.3">
      <c r="B12586" s="32">
        <v>562370</v>
      </c>
      <c r="C12586" s="8" t="s">
        <v>27</v>
      </c>
      <c r="D12586" s="8" t="s">
        <v>22</v>
      </c>
      <c r="E12586" s="5" t="s">
        <v>31</v>
      </c>
      <c r="F12586" s="8">
        <v>56</v>
      </c>
      <c r="G12586" s="6">
        <v>43799</v>
      </c>
      <c r="H12586" s="6">
        <v>43800</v>
      </c>
      <c r="I12586" s="6">
        <v>43801</v>
      </c>
      <c r="J12586" s="5" t="s">
        <v>32</v>
      </c>
      <c r="K12586" s="7">
        <v>206.13</v>
      </c>
      <c r="L12586" s="35">
        <v>175.21</v>
      </c>
      <c r="M12586" s="36">
        <f t="shared" si="196"/>
        <v>30.919999999999987</v>
      </c>
      <c r="N12586" s="37">
        <f>YEAR(Table1[[#This Row],[Data zamówienia]])</f>
        <v>2019</v>
      </c>
    </row>
    <row r="12587" spans="2:14" x14ac:dyDescent="0.3">
      <c r="B12587" s="32">
        <v>50066</v>
      </c>
      <c r="C12587" s="8" t="s">
        <v>27</v>
      </c>
      <c r="D12587" s="8" t="s">
        <v>39</v>
      </c>
      <c r="E12587" s="5" t="s">
        <v>34</v>
      </c>
      <c r="F12587" s="8">
        <v>52</v>
      </c>
      <c r="G12587" s="6">
        <v>43799</v>
      </c>
      <c r="H12587" s="6">
        <v>43800</v>
      </c>
      <c r="I12587" s="6">
        <v>43806</v>
      </c>
      <c r="J12587" s="5" t="s">
        <v>33</v>
      </c>
      <c r="K12587" s="7">
        <v>922.9</v>
      </c>
      <c r="L12587" s="35">
        <v>849.07</v>
      </c>
      <c r="M12587" s="36">
        <f t="shared" si="196"/>
        <v>73.829999999999927</v>
      </c>
      <c r="N12587" s="37">
        <f>YEAR(Table1[[#This Row],[Data zamówienia]])</f>
        <v>2019</v>
      </c>
    </row>
    <row r="12588" spans="2:14" x14ac:dyDescent="0.3">
      <c r="B12588" s="32">
        <v>779487</v>
      </c>
      <c r="C12588" s="8" t="s">
        <v>27</v>
      </c>
      <c r="D12588" s="8" t="s">
        <v>28</v>
      </c>
      <c r="E12588" s="5" t="s">
        <v>25</v>
      </c>
      <c r="F12588" s="8">
        <v>335</v>
      </c>
      <c r="G12588" s="6">
        <v>43799</v>
      </c>
      <c r="H12588" s="6">
        <v>43801</v>
      </c>
      <c r="I12588" s="6">
        <v>43807</v>
      </c>
      <c r="J12588" s="5" t="s">
        <v>26</v>
      </c>
      <c r="K12588" s="7">
        <v>1979.53</v>
      </c>
      <c r="L12588" s="35">
        <v>1464.85</v>
      </c>
      <c r="M12588" s="36">
        <f t="shared" si="196"/>
        <v>514.68000000000006</v>
      </c>
      <c r="N12588" s="37">
        <f>YEAR(Table1[[#This Row],[Data zamówienia]])</f>
        <v>2019</v>
      </c>
    </row>
    <row r="12589" spans="2:14" x14ac:dyDescent="0.3">
      <c r="B12589" s="32">
        <v>544675</v>
      </c>
      <c r="C12589" s="8" t="s">
        <v>35</v>
      </c>
      <c r="D12589" s="8" t="s">
        <v>39</v>
      </c>
      <c r="E12589" s="5" t="s">
        <v>37</v>
      </c>
      <c r="F12589" s="8">
        <v>304</v>
      </c>
      <c r="G12589" s="6">
        <v>43800</v>
      </c>
      <c r="H12589" s="6">
        <v>43800</v>
      </c>
      <c r="I12589" s="6">
        <v>43805</v>
      </c>
      <c r="J12589" s="5" t="s">
        <v>40</v>
      </c>
      <c r="K12589" s="7">
        <v>1473.14</v>
      </c>
      <c r="L12589" s="35">
        <v>824.96</v>
      </c>
      <c r="M12589" s="36">
        <f t="shared" si="196"/>
        <v>648.18000000000006</v>
      </c>
      <c r="N12589" s="37">
        <f>YEAR(Table1[[#This Row],[Data zamówienia]])</f>
        <v>2019</v>
      </c>
    </row>
    <row r="12590" spans="2:14" x14ac:dyDescent="0.3">
      <c r="B12590" s="32">
        <v>246406</v>
      </c>
      <c r="C12590" s="8" t="s">
        <v>21</v>
      </c>
      <c r="D12590" s="8" t="s">
        <v>36</v>
      </c>
      <c r="E12590" s="5" t="s">
        <v>25</v>
      </c>
      <c r="F12590" s="8">
        <v>33</v>
      </c>
      <c r="G12590" s="6">
        <v>43799</v>
      </c>
      <c r="H12590" s="6">
        <v>43801</v>
      </c>
      <c r="I12590" s="6">
        <v>43806</v>
      </c>
      <c r="J12590" s="5" t="s">
        <v>32</v>
      </c>
      <c r="K12590" s="7">
        <v>347.89</v>
      </c>
      <c r="L12590" s="35">
        <v>243.52</v>
      </c>
      <c r="M12590" s="36">
        <f t="shared" si="196"/>
        <v>104.36999999999998</v>
      </c>
      <c r="N12590" s="37">
        <f>YEAR(Table1[[#This Row],[Data zamówienia]])</f>
        <v>2019</v>
      </c>
    </row>
    <row r="12591" spans="2:14" x14ac:dyDescent="0.3">
      <c r="B12591" s="32">
        <v>457825</v>
      </c>
      <c r="C12591" s="8" t="s">
        <v>21</v>
      </c>
      <c r="D12591" s="8" t="s">
        <v>22</v>
      </c>
      <c r="E12591" s="5" t="s">
        <v>31</v>
      </c>
      <c r="F12591" s="8">
        <v>83</v>
      </c>
      <c r="G12591" s="6">
        <v>43800</v>
      </c>
      <c r="H12591" s="6">
        <v>43802</v>
      </c>
      <c r="I12591" s="6">
        <v>43805</v>
      </c>
      <c r="J12591" s="5" t="s">
        <v>40</v>
      </c>
      <c r="K12591" s="7">
        <v>667.73</v>
      </c>
      <c r="L12591" s="35">
        <v>614.30999999999995</v>
      </c>
      <c r="M12591" s="36">
        <f t="shared" si="196"/>
        <v>53.420000000000073</v>
      </c>
      <c r="N12591" s="37">
        <f>YEAR(Table1[[#This Row],[Data zamówienia]])</f>
        <v>2019</v>
      </c>
    </row>
    <row r="12592" spans="2:14" x14ac:dyDescent="0.3">
      <c r="B12592" s="32">
        <v>405047</v>
      </c>
      <c r="C12592" s="8" t="s">
        <v>27</v>
      </c>
      <c r="D12592" s="8" t="s">
        <v>28</v>
      </c>
      <c r="E12592" s="5" t="s">
        <v>34</v>
      </c>
      <c r="F12592" s="8">
        <v>89</v>
      </c>
      <c r="G12592" s="6">
        <v>43799</v>
      </c>
      <c r="H12592" s="6">
        <v>43801</v>
      </c>
      <c r="I12592" s="6">
        <v>43808</v>
      </c>
      <c r="J12592" s="5" t="s">
        <v>24</v>
      </c>
      <c r="K12592" s="7">
        <v>1717.61</v>
      </c>
      <c r="L12592" s="35">
        <v>1305.3800000000001</v>
      </c>
      <c r="M12592" s="36">
        <f t="shared" si="196"/>
        <v>412.22999999999979</v>
      </c>
      <c r="N12592" s="37">
        <f>YEAR(Table1[[#This Row],[Data zamówienia]])</f>
        <v>2019</v>
      </c>
    </row>
    <row r="12593" spans="2:14" x14ac:dyDescent="0.3">
      <c r="B12593" s="32">
        <v>983009</v>
      </c>
      <c r="C12593" s="8" t="s">
        <v>35</v>
      </c>
      <c r="D12593" s="8" t="s">
        <v>28</v>
      </c>
      <c r="E12593" s="5" t="s">
        <v>31</v>
      </c>
      <c r="F12593" s="8">
        <v>128</v>
      </c>
      <c r="G12593" s="6">
        <v>43799</v>
      </c>
      <c r="H12593" s="6">
        <v>43803</v>
      </c>
      <c r="I12593" s="6">
        <v>43805</v>
      </c>
      <c r="J12593" s="5" t="s">
        <v>32</v>
      </c>
      <c r="K12593" s="7">
        <v>1462.22</v>
      </c>
      <c r="L12593" s="35">
        <v>1184.4000000000001</v>
      </c>
      <c r="M12593" s="36">
        <f t="shared" si="196"/>
        <v>277.81999999999994</v>
      </c>
      <c r="N12593" s="37">
        <f>YEAR(Table1[[#This Row],[Data zamówienia]])</f>
        <v>2019</v>
      </c>
    </row>
    <row r="12594" spans="2:14" x14ac:dyDescent="0.3">
      <c r="B12594" s="32">
        <v>592402</v>
      </c>
      <c r="C12594" s="8" t="s">
        <v>27</v>
      </c>
      <c r="D12594" s="8" t="s">
        <v>39</v>
      </c>
      <c r="E12594" s="5" t="s">
        <v>29</v>
      </c>
      <c r="F12594" s="8">
        <v>90</v>
      </c>
      <c r="G12594" s="6">
        <v>43800</v>
      </c>
      <c r="H12594" s="6">
        <v>43802</v>
      </c>
      <c r="I12594" s="6">
        <v>43804</v>
      </c>
      <c r="J12594" s="5" t="s">
        <v>40</v>
      </c>
      <c r="K12594" s="7">
        <v>724.93</v>
      </c>
      <c r="L12594" s="35">
        <v>427.71</v>
      </c>
      <c r="M12594" s="36">
        <f t="shared" si="196"/>
        <v>297.21999999999997</v>
      </c>
      <c r="N12594" s="37">
        <f>YEAR(Table1[[#This Row],[Data zamówienia]])</f>
        <v>2019</v>
      </c>
    </row>
    <row r="12595" spans="2:14" x14ac:dyDescent="0.3">
      <c r="B12595" s="32">
        <v>759400</v>
      </c>
      <c r="C12595" s="8" t="s">
        <v>38</v>
      </c>
      <c r="D12595" s="8" t="s">
        <v>22</v>
      </c>
      <c r="E12595" s="5" t="s">
        <v>23</v>
      </c>
      <c r="F12595" s="8">
        <v>307</v>
      </c>
      <c r="G12595" s="6">
        <v>43800</v>
      </c>
      <c r="H12595" s="6">
        <v>43800</v>
      </c>
      <c r="I12595" s="6">
        <v>43806</v>
      </c>
      <c r="J12595" s="5" t="s">
        <v>24</v>
      </c>
      <c r="K12595" s="7">
        <v>1867.86</v>
      </c>
      <c r="L12595" s="35">
        <v>1400.9</v>
      </c>
      <c r="M12595" s="36">
        <f t="shared" si="196"/>
        <v>466.95999999999981</v>
      </c>
      <c r="N12595" s="37">
        <f>YEAR(Table1[[#This Row],[Data zamówienia]])</f>
        <v>2019</v>
      </c>
    </row>
    <row r="12596" spans="2:14" x14ac:dyDescent="0.3">
      <c r="B12596" s="32">
        <v>409242</v>
      </c>
      <c r="C12596" s="8" t="s">
        <v>27</v>
      </c>
      <c r="D12596" s="8" t="s">
        <v>39</v>
      </c>
      <c r="E12596" s="5" t="s">
        <v>34</v>
      </c>
      <c r="F12596" s="8">
        <v>153</v>
      </c>
      <c r="G12596" s="6">
        <v>43799</v>
      </c>
      <c r="H12596" s="6">
        <v>43803</v>
      </c>
      <c r="I12596" s="6">
        <v>43808</v>
      </c>
      <c r="J12596" s="5" t="s">
        <v>40</v>
      </c>
      <c r="K12596" s="7">
        <v>610.71</v>
      </c>
      <c r="L12596" s="35">
        <v>458.03</v>
      </c>
      <c r="M12596" s="36">
        <f t="shared" si="196"/>
        <v>152.68000000000006</v>
      </c>
      <c r="N12596" s="37">
        <f>YEAR(Table1[[#This Row],[Data zamówienia]])</f>
        <v>2019</v>
      </c>
    </row>
    <row r="12597" spans="2:14" x14ac:dyDescent="0.3">
      <c r="B12597" s="32">
        <v>380025</v>
      </c>
      <c r="C12597" s="8" t="s">
        <v>35</v>
      </c>
      <c r="D12597" s="8" t="s">
        <v>28</v>
      </c>
      <c r="E12597" s="5" t="s">
        <v>25</v>
      </c>
      <c r="F12597" s="8">
        <v>21</v>
      </c>
      <c r="G12597" s="6">
        <v>43799</v>
      </c>
      <c r="H12597" s="6">
        <v>43801</v>
      </c>
      <c r="I12597" s="6">
        <v>43807</v>
      </c>
      <c r="J12597" s="5" t="s">
        <v>26</v>
      </c>
      <c r="K12597" s="7">
        <v>1558.84</v>
      </c>
      <c r="L12597" s="35">
        <v>1091.19</v>
      </c>
      <c r="M12597" s="36">
        <f t="shared" si="196"/>
        <v>467.64999999999986</v>
      </c>
      <c r="N12597" s="37">
        <f>YEAR(Table1[[#This Row],[Data zamówienia]])</f>
        <v>2019</v>
      </c>
    </row>
    <row r="12598" spans="2:14" x14ac:dyDescent="0.3">
      <c r="B12598" s="32">
        <v>4896</v>
      </c>
      <c r="C12598" s="8" t="s">
        <v>38</v>
      </c>
      <c r="D12598" s="8" t="s">
        <v>22</v>
      </c>
      <c r="E12598" s="5" t="s">
        <v>37</v>
      </c>
      <c r="F12598" s="8">
        <v>249</v>
      </c>
      <c r="G12598" s="6">
        <v>43799</v>
      </c>
      <c r="H12598" s="6">
        <v>43802</v>
      </c>
      <c r="I12598" s="6">
        <v>43805</v>
      </c>
      <c r="J12598" s="5" t="s">
        <v>30</v>
      </c>
      <c r="K12598" s="7">
        <v>712.36</v>
      </c>
      <c r="L12598" s="35">
        <v>420.29</v>
      </c>
      <c r="M12598" s="36">
        <f t="shared" si="196"/>
        <v>292.07</v>
      </c>
      <c r="N12598" s="37">
        <f>YEAR(Table1[[#This Row],[Data zamówienia]])</f>
        <v>2019</v>
      </c>
    </row>
    <row r="12599" spans="2:14" x14ac:dyDescent="0.3">
      <c r="B12599" s="32">
        <v>691688</v>
      </c>
      <c r="C12599" s="8" t="s">
        <v>38</v>
      </c>
      <c r="D12599" s="8" t="s">
        <v>36</v>
      </c>
      <c r="E12599" s="5" t="s">
        <v>37</v>
      </c>
      <c r="F12599" s="8">
        <v>47</v>
      </c>
      <c r="G12599" s="6">
        <v>43801</v>
      </c>
      <c r="H12599" s="6">
        <v>43804</v>
      </c>
      <c r="I12599" s="6">
        <v>43806</v>
      </c>
      <c r="J12599" s="5" t="s">
        <v>33</v>
      </c>
      <c r="K12599" s="7">
        <v>1458.89</v>
      </c>
      <c r="L12599" s="35">
        <v>729.45</v>
      </c>
      <c r="M12599" s="36">
        <f t="shared" si="196"/>
        <v>729.44</v>
      </c>
      <c r="N12599" s="37">
        <f>YEAR(Table1[[#This Row],[Data zamówienia]])</f>
        <v>2019</v>
      </c>
    </row>
    <row r="12600" spans="2:14" x14ac:dyDescent="0.3">
      <c r="B12600" s="32">
        <v>442279</v>
      </c>
      <c r="C12600" s="8" t="s">
        <v>27</v>
      </c>
      <c r="D12600" s="8" t="s">
        <v>36</v>
      </c>
      <c r="E12600" s="5" t="s">
        <v>29</v>
      </c>
      <c r="F12600" s="8">
        <v>14</v>
      </c>
      <c r="G12600" s="6">
        <v>43800</v>
      </c>
      <c r="H12600" s="6">
        <v>43802</v>
      </c>
      <c r="I12600" s="6">
        <v>43807</v>
      </c>
      <c r="J12600" s="5" t="s">
        <v>33</v>
      </c>
      <c r="K12600" s="7">
        <v>610.71</v>
      </c>
      <c r="L12600" s="35">
        <v>342</v>
      </c>
      <c r="M12600" s="36">
        <f t="shared" si="196"/>
        <v>268.71000000000004</v>
      </c>
      <c r="N12600" s="37">
        <f>YEAR(Table1[[#This Row],[Data zamówienia]])</f>
        <v>2019</v>
      </c>
    </row>
    <row r="12601" spans="2:14" x14ac:dyDescent="0.3">
      <c r="B12601" s="32">
        <v>823919</v>
      </c>
      <c r="C12601" s="8" t="s">
        <v>21</v>
      </c>
      <c r="D12601" s="8" t="s">
        <v>36</v>
      </c>
      <c r="E12601" s="5" t="s">
        <v>31</v>
      </c>
      <c r="F12601" s="8">
        <v>351</v>
      </c>
      <c r="G12601" s="6">
        <v>43801</v>
      </c>
      <c r="H12601" s="6">
        <v>43803</v>
      </c>
      <c r="I12601" s="6">
        <v>43807</v>
      </c>
      <c r="J12601" s="5" t="s">
        <v>33</v>
      </c>
      <c r="K12601" s="7">
        <v>565.66999999999996</v>
      </c>
      <c r="L12601" s="35">
        <v>299.81</v>
      </c>
      <c r="M12601" s="36">
        <f t="shared" si="196"/>
        <v>265.85999999999996</v>
      </c>
      <c r="N12601" s="37">
        <f>YEAR(Table1[[#This Row],[Data zamówienia]])</f>
        <v>2019</v>
      </c>
    </row>
    <row r="12602" spans="2:14" x14ac:dyDescent="0.3">
      <c r="B12602" s="32">
        <v>363617</v>
      </c>
      <c r="C12602" s="8" t="s">
        <v>21</v>
      </c>
      <c r="D12602" s="8" t="s">
        <v>22</v>
      </c>
      <c r="E12602" s="5" t="s">
        <v>31</v>
      </c>
      <c r="F12602" s="8">
        <v>341</v>
      </c>
      <c r="G12602" s="6">
        <v>43801</v>
      </c>
      <c r="H12602" s="6">
        <v>43804</v>
      </c>
      <c r="I12602" s="6">
        <v>43811</v>
      </c>
      <c r="J12602" s="5" t="s">
        <v>30</v>
      </c>
      <c r="K12602" s="7">
        <v>718.05</v>
      </c>
      <c r="L12602" s="35">
        <v>473.91</v>
      </c>
      <c r="M12602" s="36">
        <f t="shared" si="196"/>
        <v>244.13999999999993</v>
      </c>
      <c r="N12602" s="37">
        <f>YEAR(Table1[[#This Row],[Data zamówienia]])</f>
        <v>2019</v>
      </c>
    </row>
    <row r="12603" spans="2:14" x14ac:dyDescent="0.3">
      <c r="B12603" s="32">
        <v>259564</v>
      </c>
      <c r="C12603" s="8" t="s">
        <v>21</v>
      </c>
      <c r="D12603" s="8" t="s">
        <v>22</v>
      </c>
      <c r="E12603" s="5" t="s">
        <v>34</v>
      </c>
      <c r="F12603" s="8">
        <v>283</v>
      </c>
      <c r="G12603" s="6">
        <v>43800</v>
      </c>
      <c r="H12603" s="6">
        <v>43801</v>
      </c>
      <c r="I12603" s="6">
        <v>43806</v>
      </c>
      <c r="J12603" s="5" t="s">
        <v>24</v>
      </c>
      <c r="K12603" s="7">
        <v>1487.21</v>
      </c>
      <c r="L12603" s="35">
        <v>1219.51</v>
      </c>
      <c r="M12603" s="36">
        <f t="shared" si="196"/>
        <v>267.70000000000005</v>
      </c>
      <c r="N12603" s="37">
        <f>YEAR(Table1[[#This Row],[Data zamówienia]])</f>
        <v>2019</v>
      </c>
    </row>
    <row r="12604" spans="2:14" x14ac:dyDescent="0.3">
      <c r="B12604" s="32">
        <v>400556</v>
      </c>
      <c r="C12604" s="8" t="s">
        <v>38</v>
      </c>
      <c r="D12604" s="8" t="s">
        <v>39</v>
      </c>
      <c r="E12604" s="5" t="s">
        <v>31</v>
      </c>
      <c r="F12604" s="8">
        <v>55</v>
      </c>
      <c r="G12604" s="6">
        <v>43800</v>
      </c>
      <c r="H12604" s="6">
        <v>43804</v>
      </c>
      <c r="I12604" s="6">
        <v>43811</v>
      </c>
      <c r="J12604" s="5" t="s">
        <v>26</v>
      </c>
      <c r="K12604" s="7">
        <v>561.23</v>
      </c>
      <c r="L12604" s="35">
        <v>398.47</v>
      </c>
      <c r="M12604" s="36">
        <f t="shared" si="196"/>
        <v>162.76</v>
      </c>
      <c r="N12604" s="37">
        <f>YEAR(Table1[[#This Row],[Data zamówienia]])</f>
        <v>2019</v>
      </c>
    </row>
    <row r="12605" spans="2:14" x14ac:dyDescent="0.3">
      <c r="B12605" s="32">
        <v>266034</v>
      </c>
      <c r="C12605" s="8" t="s">
        <v>27</v>
      </c>
      <c r="D12605" s="8" t="s">
        <v>39</v>
      </c>
      <c r="E12605" s="5" t="s">
        <v>31</v>
      </c>
      <c r="F12605" s="8">
        <v>271</v>
      </c>
      <c r="G12605" s="6">
        <v>43800</v>
      </c>
      <c r="H12605" s="6">
        <v>43804</v>
      </c>
      <c r="I12605" s="6">
        <v>43808</v>
      </c>
      <c r="J12605" s="5" t="s">
        <v>24</v>
      </c>
      <c r="K12605" s="7">
        <v>1758.22</v>
      </c>
      <c r="L12605" s="35">
        <v>1318.67</v>
      </c>
      <c r="M12605" s="36">
        <f t="shared" si="196"/>
        <v>439.54999999999995</v>
      </c>
      <c r="N12605" s="37">
        <f>YEAR(Table1[[#This Row],[Data zamówienia]])</f>
        <v>2019</v>
      </c>
    </row>
    <row r="12606" spans="2:14" x14ac:dyDescent="0.3">
      <c r="B12606" s="32">
        <v>731304</v>
      </c>
      <c r="C12606" s="8" t="s">
        <v>38</v>
      </c>
      <c r="D12606" s="8" t="s">
        <v>22</v>
      </c>
      <c r="E12606" s="5" t="s">
        <v>23</v>
      </c>
      <c r="F12606" s="8">
        <v>182</v>
      </c>
      <c r="G12606" s="6">
        <v>43800</v>
      </c>
      <c r="H12606" s="6">
        <v>43804</v>
      </c>
      <c r="I12606" s="6">
        <v>43809</v>
      </c>
      <c r="J12606" s="5" t="s">
        <v>32</v>
      </c>
      <c r="K12606" s="7">
        <v>444.03</v>
      </c>
      <c r="L12606" s="35">
        <v>377.43</v>
      </c>
      <c r="M12606" s="36">
        <f t="shared" si="196"/>
        <v>66.599999999999966</v>
      </c>
      <c r="N12606" s="37">
        <f>YEAR(Table1[[#This Row],[Data zamówienia]])</f>
        <v>2019</v>
      </c>
    </row>
    <row r="12607" spans="2:14" x14ac:dyDescent="0.3">
      <c r="B12607" s="32">
        <v>739803</v>
      </c>
      <c r="C12607" s="8" t="s">
        <v>21</v>
      </c>
      <c r="D12607" s="8" t="s">
        <v>39</v>
      </c>
      <c r="E12607" s="5" t="s">
        <v>25</v>
      </c>
      <c r="F12607" s="8">
        <v>222</v>
      </c>
      <c r="G12607" s="6">
        <v>43800</v>
      </c>
      <c r="H12607" s="6">
        <v>43802</v>
      </c>
      <c r="I12607" s="6">
        <v>43809</v>
      </c>
      <c r="J12607" s="5" t="s">
        <v>26</v>
      </c>
      <c r="K12607" s="7">
        <v>971.02</v>
      </c>
      <c r="L12607" s="35">
        <v>883.63</v>
      </c>
      <c r="M12607" s="36">
        <f t="shared" si="196"/>
        <v>87.389999999999986</v>
      </c>
      <c r="N12607" s="37">
        <f>YEAR(Table1[[#This Row],[Data zamówienia]])</f>
        <v>2019</v>
      </c>
    </row>
    <row r="12608" spans="2:14" x14ac:dyDescent="0.3">
      <c r="B12608" s="32">
        <v>34318</v>
      </c>
      <c r="C12608" s="8" t="s">
        <v>35</v>
      </c>
      <c r="D12608" s="8" t="s">
        <v>39</v>
      </c>
      <c r="E12608" s="5" t="s">
        <v>25</v>
      </c>
      <c r="F12608" s="8">
        <v>113</v>
      </c>
      <c r="G12608" s="6">
        <v>43801</v>
      </c>
      <c r="H12608" s="6">
        <v>43803</v>
      </c>
      <c r="I12608" s="6">
        <v>43805</v>
      </c>
      <c r="J12608" s="5" t="s">
        <v>33</v>
      </c>
      <c r="K12608" s="7">
        <v>1859.08</v>
      </c>
      <c r="L12608" s="35">
        <v>1766.13</v>
      </c>
      <c r="M12608" s="36">
        <f t="shared" si="196"/>
        <v>92.949999999999818</v>
      </c>
      <c r="N12608" s="37">
        <f>YEAR(Table1[[#This Row],[Data zamówienia]])</f>
        <v>2019</v>
      </c>
    </row>
    <row r="12609" spans="2:14" x14ac:dyDescent="0.3">
      <c r="B12609" s="32">
        <v>803173</v>
      </c>
      <c r="C12609" s="8" t="s">
        <v>21</v>
      </c>
      <c r="D12609" s="8" t="s">
        <v>39</v>
      </c>
      <c r="E12609" s="5" t="s">
        <v>25</v>
      </c>
      <c r="F12609" s="8">
        <v>198</v>
      </c>
      <c r="G12609" s="6">
        <v>43802</v>
      </c>
      <c r="H12609" s="6">
        <v>43805</v>
      </c>
      <c r="I12609" s="6">
        <v>43806</v>
      </c>
      <c r="J12609" s="5" t="s">
        <v>33</v>
      </c>
      <c r="K12609" s="7">
        <v>1014.98</v>
      </c>
      <c r="L12609" s="35">
        <v>943.93</v>
      </c>
      <c r="M12609" s="36">
        <f t="shared" si="196"/>
        <v>71.050000000000068</v>
      </c>
      <c r="N12609" s="37">
        <f>YEAR(Table1[[#This Row],[Data zamówienia]])</f>
        <v>2019</v>
      </c>
    </row>
    <row r="12610" spans="2:14" x14ac:dyDescent="0.3">
      <c r="B12610" s="32">
        <v>683875</v>
      </c>
      <c r="C12610" s="8" t="s">
        <v>21</v>
      </c>
      <c r="D12610" s="8" t="s">
        <v>36</v>
      </c>
      <c r="E12610" s="5" t="s">
        <v>37</v>
      </c>
      <c r="F12610" s="8">
        <v>190</v>
      </c>
      <c r="G12610" s="6">
        <v>43802</v>
      </c>
      <c r="H12610" s="6">
        <v>43803</v>
      </c>
      <c r="I12610" s="6">
        <v>43810</v>
      </c>
      <c r="J12610" s="5" t="s">
        <v>24</v>
      </c>
      <c r="K12610" s="7">
        <v>1027.29</v>
      </c>
      <c r="L12610" s="35">
        <v>821.83</v>
      </c>
      <c r="M12610" s="36">
        <f t="shared" si="196"/>
        <v>205.45999999999992</v>
      </c>
      <c r="N12610" s="37">
        <f>YEAR(Table1[[#This Row],[Data zamówienia]])</f>
        <v>2019</v>
      </c>
    </row>
    <row r="12611" spans="2:14" x14ac:dyDescent="0.3">
      <c r="B12611" s="32">
        <v>808922</v>
      </c>
      <c r="C12611" s="8" t="s">
        <v>38</v>
      </c>
      <c r="D12611" s="8" t="s">
        <v>22</v>
      </c>
      <c r="E12611" s="5" t="s">
        <v>31</v>
      </c>
      <c r="F12611" s="8">
        <v>189</v>
      </c>
      <c r="G12611" s="6">
        <v>43802</v>
      </c>
      <c r="H12611" s="6">
        <v>43802</v>
      </c>
      <c r="I12611" s="6">
        <v>43807</v>
      </c>
      <c r="J12611" s="5" t="s">
        <v>30</v>
      </c>
      <c r="K12611" s="7">
        <v>1175.58</v>
      </c>
      <c r="L12611" s="35">
        <v>728.86</v>
      </c>
      <c r="M12611" s="36">
        <f t="shared" si="196"/>
        <v>446.71999999999991</v>
      </c>
      <c r="N12611" s="37">
        <f>YEAR(Table1[[#This Row],[Data zamówienia]])</f>
        <v>2019</v>
      </c>
    </row>
    <row r="12612" spans="2:14" x14ac:dyDescent="0.3">
      <c r="B12612" s="32">
        <v>582622</v>
      </c>
      <c r="C12612" s="8" t="s">
        <v>35</v>
      </c>
      <c r="D12612" s="8" t="s">
        <v>28</v>
      </c>
      <c r="E12612" s="5" t="s">
        <v>23</v>
      </c>
      <c r="F12612" s="8">
        <v>336</v>
      </c>
      <c r="G12612" s="6">
        <v>43801</v>
      </c>
      <c r="H12612" s="6">
        <v>43802</v>
      </c>
      <c r="I12612" s="6">
        <v>43803</v>
      </c>
      <c r="J12612" s="5" t="s">
        <v>40</v>
      </c>
      <c r="K12612" s="7">
        <v>708.27</v>
      </c>
      <c r="L12612" s="35">
        <v>432.04</v>
      </c>
      <c r="M12612" s="36">
        <f t="shared" ref="M12612:M12675" si="197">K12612-L12612</f>
        <v>276.22999999999996</v>
      </c>
      <c r="N12612" s="37">
        <f>YEAR(Table1[[#This Row],[Data zamówienia]])</f>
        <v>2019</v>
      </c>
    </row>
    <row r="12613" spans="2:14" x14ac:dyDescent="0.3">
      <c r="B12613" s="32">
        <v>596831</v>
      </c>
      <c r="C12613" s="8" t="s">
        <v>27</v>
      </c>
      <c r="D12613" s="8" t="s">
        <v>39</v>
      </c>
      <c r="E12613" s="5" t="s">
        <v>23</v>
      </c>
      <c r="F12613" s="8">
        <v>355</v>
      </c>
      <c r="G12613" s="6">
        <v>43801</v>
      </c>
      <c r="H12613" s="6">
        <v>43803</v>
      </c>
      <c r="I12613" s="6">
        <v>43805</v>
      </c>
      <c r="J12613" s="5" t="s">
        <v>40</v>
      </c>
      <c r="K12613" s="7">
        <v>253.99</v>
      </c>
      <c r="L12613" s="35">
        <v>198.11</v>
      </c>
      <c r="M12613" s="36">
        <f t="shared" si="197"/>
        <v>55.879999999999995</v>
      </c>
      <c r="N12613" s="37">
        <f>YEAR(Table1[[#This Row],[Data zamówienia]])</f>
        <v>2019</v>
      </c>
    </row>
    <row r="12614" spans="2:14" x14ac:dyDescent="0.3">
      <c r="B12614" s="32">
        <v>346663</v>
      </c>
      <c r="C12614" s="8" t="s">
        <v>21</v>
      </c>
      <c r="D12614" s="8" t="s">
        <v>28</v>
      </c>
      <c r="E12614" s="5" t="s">
        <v>25</v>
      </c>
      <c r="F12614" s="8">
        <v>270</v>
      </c>
      <c r="G12614" s="6">
        <v>43801</v>
      </c>
      <c r="H12614" s="6">
        <v>43802</v>
      </c>
      <c r="I12614" s="6">
        <v>43808</v>
      </c>
      <c r="J12614" s="5" t="s">
        <v>26</v>
      </c>
      <c r="K12614" s="7">
        <v>474.16</v>
      </c>
      <c r="L12614" s="35">
        <v>426.74</v>
      </c>
      <c r="M12614" s="36">
        <f t="shared" si="197"/>
        <v>47.420000000000016</v>
      </c>
      <c r="N12614" s="37">
        <f>YEAR(Table1[[#This Row],[Data zamówienia]])</f>
        <v>2019</v>
      </c>
    </row>
    <row r="12615" spans="2:14" x14ac:dyDescent="0.3">
      <c r="B12615" s="32">
        <v>986191</v>
      </c>
      <c r="C12615" s="8" t="s">
        <v>21</v>
      </c>
      <c r="D12615" s="8" t="s">
        <v>22</v>
      </c>
      <c r="E12615" s="5" t="s">
        <v>37</v>
      </c>
      <c r="F12615" s="8">
        <v>213</v>
      </c>
      <c r="G12615" s="6">
        <v>43801</v>
      </c>
      <c r="H12615" s="6">
        <v>43803</v>
      </c>
      <c r="I12615" s="6">
        <v>43809</v>
      </c>
      <c r="J12615" s="5" t="s">
        <v>24</v>
      </c>
      <c r="K12615" s="7">
        <v>1284.72</v>
      </c>
      <c r="L12615" s="35">
        <v>1220.48</v>
      </c>
      <c r="M12615" s="36">
        <f t="shared" si="197"/>
        <v>64.240000000000009</v>
      </c>
      <c r="N12615" s="37">
        <f>YEAR(Table1[[#This Row],[Data zamówienia]])</f>
        <v>2019</v>
      </c>
    </row>
    <row r="12616" spans="2:14" x14ac:dyDescent="0.3">
      <c r="B12616" s="32">
        <v>941679</v>
      </c>
      <c r="C12616" s="8" t="s">
        <v>27</v>
      </c>
      <c r="D12616" s="8" t="s">
        <v>28</v>
      </c>
      <c r="E12616" s="5" t="s">
        <v>29</v>
      </c>
      <c r="F12616" s="8">
        <v>291</v>
      </c>
      <c r="G12616" s="6">
        <v>43802</v>
      </c>
      <c r="H12616" s="6">
        <v>43804</v>
      </c>
      <c r="I12616" s="6">
        <v>43805</v>
      </c>
      <c r="J12616" s="5" t="s">
        <v>32</v>
      </c>
      <c r="K12616" s="7">
        <v>1230.5999999999999</v>
      </c>
      <c r="L12616" s="35">
        <v>664.52</v>
      </c>
      <c r="M12616" s="36">
        <f t="shared" si="197"/>
        <v>566.07999999999993</v>
      </c>
      <c r="N12616" s="37">
        <f>YEAR(Table1[[#This Row],[Data zamówienia]])</f>
        <v>2019</v>
      </c>
    </row>
    <row r="12617" spans="2:14" x14ac:dyDescent="0.3">
      <c r="B12617" s="32">
        <v>22593</v>
      </c>
      <c r="C12617" s="8" t="s">
        <v>21</v>
      </c>
      <c r="D12617" s="8" t="s">
        <v>28</v>
      </c>
      <c r="E12617" s="5" t="s">
        <v>23</v>
      </c>
      <c r="F12617" s="8">
        <v>133</v>
      </c>
      <c r="G12617" s="6">
        <v>43801</v>
      </c>
      <c r="H12617" s="6">
        <v>43804</v>
      </c>
      <c r="I12617" s="6">
        <v>43806</v>
      </c>
      <c r="J12617" s="5" t="s">
        <v>32</v>
      </c>
      <c r="K12617" s="7">
        <v>1207.1400000000001</v>
      </c>
      <c r="L12617" s="35">
        <v>603.57000000000005</v>
      </c>
      <c r="M12617" s="36">
        <f t="shared" si="197"/>
        <v>603.57000000000005</v>
      </c>
      <c r="N12617" s="37">
        <f>YEAR(Table1[[#This Row],[Data zamówienia]])</f>
        <v>2019</v>
      </c>
    </row>
    <row r="12618" spans="2:14" x14ac:dyDescent="0.3">
      <c r="B12618" s="32">
        <v>749068</v>
      </c>
      <c r="C12618" s="8" t="s">
        <v>27</v>
      </c>
      <c r="D12618" s="8" t="s">
        <v>28</v>
      </c>
      <c r="E12618" s="5" t="s">
        <v>25</v>
      </c>
      <c r="F12618" s="8">
        <v>260</v>
      </c>
      <c r="G12618" s="6">
        <v>43802</v>
      </c>
      <c r="H12618" s="6">
        <v>43803</v>
      </c>
      <c r="I12618" s="6">
        <v>43808</v>
      </c>
      <c r="J12618" s="5" t="s">
        <v>40</v>
      </c>
      <c r="K12618" s="7">
        <v>805.33</v>
      </c>
      <c r="L12618" s="35">
        <v>467.09</v>
      </c>
      <c r="M12618" s="36">
        <f t="shared" si="197"/>
        <v>338.24000000000007</v>
      </c>
      <c r="N12618" s="37">
        <f>YEAR(Table1[[#This Row],[Data zamówienia]])</f>
        <v>2019</v>
      </c>
    </row>
    <row r="12619" spans="2:14" x14ac:dyDescent="0.3">
      <c r="B12619" s="32">
        <v>760591</v>
      </c>
      <c r="C12619" s="8" t="s">
        <v>27</v>
      </c>
      <c r="D12619" s="8" t="s">
        <v>39</v>
      </c>
      <c r="E12619" s="5" t="s">
        <v>25</v>
      </c>
      <c r="F12619" s="8">
        <v>169</v>
      </c>
      <c r="G12619" s="6">
        <v>43803</v>
      </c>
      <c r="H12619" s="6">
        <v>43804</v>
      </c>
      <c r="I12619" s="6">
        <v>43811</v>
      </c>
      <c r="J12619" s="5" t="s">
        <v>40</v>
      </c>
      <c r="K12619" s="7">
        <v>922.94</v>
      </c>
      <c r="L12619" s="35">
        <v>775.27</v>
      </c>
      <c r="M12619" s="36">
        <f t="shared" si="197"/>
        <v>147.67000000000007</v>
      </c>
      <c r="N12619" s="37">
        <f>YEAR(Table1[[#This Row],[Data zamówienia]])</f>
        <v>2019</v>
      </c>
    </row>
    <row r="12620" spans="2:14" x14ac:dyDescent="0.3">
      <c r="B12620" s="32">
        <v>945749</v>
      </c>
      <c r="C12620" s="8" t="s">
        <v>38</v>
      </c>
      <c r="D12620" s="8" t="s">
        <v>22</v>
      </c>
      <c r="E12620" s="5" t="s">
        <v>31</v>
      </c>
      <c r="F12620" s="8">
        <v>8</v>
      </c>
      <c r="G12620" s="6">
        <v>43803</v>
      </c>
      <c r="H12620" s="6">
        <v>43805</v>
      </c>
      <c r="I12620" s="6">
        <v>43812</v>
      </c>
      <c r="J12620" s="5" t="s">
        <v>24</v>
      </c>
      <c r="K12620" s="7">
        <v>805.33</v>
      </c>
      <c r="L12620" s="35">
        <v>483.2</v>
      </c>
      <c r="M12620" s="36">
        <f t="shared" si="197"/>
        <v>322.13000000000005</v>
      </c>
      <c r="N12620" s="37">
        <f>YEAR(Table1[[#This Row],[Data zamówienia]])</f>
        <v>2019</v>
      </c>
    </row>
    <row r="12621" spans="2:14" x14ac:dyDescent="0.3">
      <c r="B12621" s="32">
        <v>835562</v>
      </c>
      <c r="C12621" s="8" t="s">
        <v>21</v>
      </c>
      <c r="D12621" s="8" t="s">
        <v>36</v>
      </c>
      <c r="E12621" s="5" t="s">
        <v>23</v>
      </c>
      <c r="F12621" s="8">
        <v>112</v>
      </c>
      <c r="G12621" s="6">
        <v>43802</v>
      </c>
      <c r="H12621" s="6">
        <v>43804</v>
      </c>
      <c r="I12621" s="6">
        <v>43808</v>
      </c>
      <c r="J12621" s="5" t="s">
        <v>32</v>
      </c>
      <c r="K12621" s="7">
        <v>1603.99</v>
      </c>
      <c r="L12621" s="35">
        <v>1507.75</v>
      </c>
      <c r="M12621" s="36">
        <f t="shared" si="197"/>
        <v>96.240000000000009</v>
      </c>
      <c r="N12621" s="37">
        <f>YEAR(Table1[[#This Row],[Data zamówienia]])</f>
        <v>2019</v>
      </c>
    </row>
    <row r="12622" spans="2:14" x14ac:dyDescent="0.3">
      <c r="B12622" s="32">
        <v>551948</v>
      </c>
      <c r="C12622" s="8" t="s">
        <v>27</v>
      </c>
      <c r="D12622" s="8" t="s">
        <v>28</v>
      </c>
      <c r="E12622" s="5" t="s">
        <v>37</v>
      </c>
      <c r="F12622" s="8">
        <v>87</v>
      </c>
      <c r="G12622" s="6">
        <v>43802</v>
      </c>
      <c r="H12622" s="6">
        <v>43804</v>
      </c>
      <c r="I12622" s="6">
        <v>43807</v>
      </c>
      <c r="J12622" s="5" t="s">
        <v>33</v>
      </c>
      <c r="K12622" s="7">
        <v>449.24</v>
      </c>
      <c r="L12622" s="35">
        <v>314.47000000000003</v>
      </c>
      <c r="M12622" s="36">
        <f t="shared" si="197"/>
        <v>134.76999999999998</v>
      </c>
      <c r="N12622" s="37">
        <f>YEAR(Table1[[#This Row],[Data zamówienia]])</f>
        <v>2019</v>
      </c>
    </row>
    <row r="12623" spans="2:14" x14ac:dyDescent="0.3">
      <c r="B12623" s="32">
        <v>728613</v>
      </c>
      <c r="C12623" s="8" t="s">
        <v>35</v>
      </c>
      <c r="D12623" s="8" t="s">
        <v>28</v>
      </c>
      <c r="E12623" s="5" t="s">
        <v>29</v>
      </c>
      <c r="F12623" s="8">
        <v>17</v>
      </c>
      <c r="G12623" s="6">
        <v>43803</v>
      </c>
      <c r="H12623" s="6">
        <v>43806</v>
      </c>
      <c r="I12623" s="6">
        <v>43812</v>
      </c>
      <c r="J12623" s="5" t="s">
        <v>32</v>
      </c>
      <c r="K12623" s="7">
        <v>1526.51</v>
      </c>
      <c r="L12623" s="35">
        <v>1267</v>
      </c>
      <c r="M12623" s="36">
        <f t="shared" si="197"/>
        <v>259.51</v>
      </c>
      <c r="N12623" s="37">
        <f>YEAR(Table1[[#This Row],[Data zamówienia]])</f>
        <v>2019</v>
      </c>
    </row>
    <row r="12624" spans="2:14" x14ac:dyDescent="0.3">
      <c r="B12624" s="32">
        <v>626474</v>
      </c>
      <c r="C12624" s="8" t="s">
        <v>27</v>
      </c>
      <c r="D12624" s="8" t="s">
        <v>39</v>
      </c>
      <c r="E12624" s="5" t="s">
        <v>37</v>
      </c>
      <c r="F12624" s="8">
        <v>2</v>
      </c>
      <c r="G12624" s="6">
        <v>43803</v>
      </c>
      <c r="H12624" s="6">
        <v>43805</v>
      </c>
      <c r="I12624" s="6">
        <v>43810</v>
      </c>
      <c r="J12624" s="5" t="s">
        <v>32</v>
      </c>
      <c r="K12624" s="7">
        <v>1705.7</v>
      </c>
      <c r="L12624" s="35">
        <v>938.14</v>
      </c>
      <c r="M12624" s="36">
        <f t="shared" si="197"/>
        <v>767.56000000000006</v>
      </c>
      <c r="N12624" s="37">
        <f>YEAR(Table1[[#This Row],[Data zamówienia]])</f>
        <v>2019</v>
      </c>
    </row>
    <row r="12625" spans="2:14" x14ac:dyDescent="0.3">
      <c r="B12625" s="32">
        <v>624802</v>
      </c>
      <c r="C12625" s="8" t="s">
        <v>21</v>
      </c>
      <c r="D12625" s="8" t="s">
        <v>39</v>
      </c>
      <c r="E12625" s="5" t="s">
        <v>23</v>
      </c>
      <c r="F12625" s="8">
        <v>145</v>
      </c>
      <c r="G12625" s="6">
        <v>43803</v>
      </c>
      <c r="H12625" s="6">
        <v>43804</v>
      </c>
      <c r="I12625" s="6">
        <v>43811</v>
      </c>
      <c r="J12625" s="5" t="s">
        <v>40</v>
      </c>
      <c r="K12625" s="7">
        <v>706.62</v>
      </c>
      <c r="L12625" s="35">
        <v>537.03</v>
      </c>
      <c r="M12625" s="36">
        <f t="shared" si="197"/>
        <v>169.59000000000003</v>
      </c>
      <c r="N12625" s="37">
        <f>YEAR(Table1[[#This Row],[Data zamówienia]])</f>
        <v>2019</v>
      </c>
    </row>
    <row r="12626" spans="2:14" x14ac:dyDescent="0.3">
      <c r="B12626" s="32">
        <v>576430</v>
      </c>
      <c r="C12626" s="8" t="s">
        <v>21</v>
      </c>
      <c r="D12626" s="8" t="s">
        <v>22</v>
      </c>
      <c r="E12626" s="5" t="s">
        <v>29</v>
      </c>
      <c r="F12626" s="8">
        <v>35</v>
      </c>
      <c r="G12626" s="6">
        <v>43804</v>
      </c>
      <c r="H12626" s="6">
        <v>43807</v>
      </c>
      <c r="I12626" s="6">
        <v>43811</v>
      </c>
      <c r="J12626" s="5" t="s">
        <v>32</v>
      </c>
      <c r="K12626" s="7">
        <v>1181.57</v>
      </c>
      <c r="L12626" s="35">
        <v>897.99</v>
      </c>
      <c r="M12626" s="36">
        <f t="shared" si="197"/>
        <v>283.57999999999993</v>
      </c>
      <c r="N12626" s="37">
        <f>YEAR(Table1[[#This Row],[Data zamówienia]])</f>
        <v>2019</v>
      </c>
    </row>
    <row r="12627" spans="2:14" x14ac:dyDescent="0.3">
      <c r="B12627" s="32">
        <v>680121</v>
      </c>
      <c r="C12627" s="8" t="s">
        <v>21</v>
      </c>
      <c r="D12627" s="8" t="s">
        <v>36</v>
      </c>
      <c r="E12627" s="5" t="s">
        <v>34</v>
      </c>
      <c r="F12627" s="8">
        <v>122</v>
      </c>
      <c r="G12627" s="6">
        <v>43804</v>
      </c>
      <c r="H12627" s="6">
        <v>43805</v>
      </c>
      <c r="I12627" s="6">
        <v>43812</v>
      </c>
      <c r="J12627" s="5" t="s">
        <v>32</v>
      </c>
      <c r="K12627" s="7">
        <v>1458.15</v>
      </c>
      <c r="L12627" s="35">
        <v>933.22</v>
      </c>
      <c r="M12627" s="36">
        <f t="shared" si="197"/>
        <v>524.93000000000006</v>
      </c>
      <c r="N12627" s="37">
        <f>YEAR(Table1[[#This Row],[Data zamówienia]])</f>
        <v>2019</v>
      </c>
    </row>
    <row r="12628" spans="2:14" x14ac:dyDescent="0.3">
      <c r="B12628" s="32">
        <v>791810</v>
      </c>
      <c r="C12628" s="8" t="s">
        <v>38</v>
      </c>
      <c r="D12628" s="8" t="s">
        <v>39</v>
      </c>
      <c r="E12628" s="5" t="s">
        <v>34</v>
      </c>
      <c r="F12628" s="8">
        <v>296</v>
      </c>
      <c r="G12628" s="6">
        <v>43803</v>
      </c>
      <c r="H12628" s="6">
        <v>43806</v>
      </c>
      <c r="I12628" s="6">
        <v>43812</v>
      </c>
      <c r="J12628" s="5" t="s">
        <v>40</v>
      </c>
      <c r="K12628" s="7">
        <v>1033.83</v>
      </c>
      <c r="L12628" s="35">
        <v>713.34</v>
      </c>
      <c r="M12628" s="36">
        <f t="shared" si="197"/>
        <v>320.4899999999999</v>
      </c>
      <c r="N12628" s="37">
        <f>YEAR(Table1[[#This Row],[Data zamówienia]])</f>
        <v>2019</v>
      </c>
    </row>
    <row r="12629" spans="2:14" x14ac:dyDescent="0.3">
      <c r="B12629" s="32">
        <v>440714</v>
      </c>
      <c r="C12629" s="8" t="s">
        <v>27</v>
      </c>
      <c r="D12629" s="8" t="s">
        <v>22</v>
      </c>
      <c r="E12629" s="5" t="s">
        <v>34</v>
      </c>
      <c r="F12629" s="8">
        <v>95</v>
      </c>
      <c r="G12629" s="6">
        <v>43804</v>
      </c>
      <c r="H12629" s="6">
        <v>43804</v>
      </c>
      <c r="I12629" s="6">
        <v>43807</v>
      </c>
      <c r="J12629" s="5" t="s">
        <v>24</v>
      </c>
      <c r="K12629" s="7">
        <v>207.27</v>
      </c>
      <c r="L12629" s="35">
        <v>165.82</v>
      </c>
      <c r="M12629" s="36">
        <f t="shared" si="197"/>
        <v>41.450000000000017</v>
      </c>
      <c r="N12629" s="37">
        <f>YEAR(Table1[[#This Row],[Data zamówienia]])</f>
        <v>2019</v>
      </c>
    </row>
    <row r="12630" spans="2:14" x14ac:dyDescent="0.3">
      <c r="B12630" s="32">
        <v>971989</v>
      </c>
      <c r="C12630" s="8" t="s">
        <v>38</v>
      </c>
      <c r="D12630" s="8" t="s">
        <v>36</v>
      </c>
      <c r="E12630" s="5" t="s">
        <v>25</v>
      </c>
      <c r="F12630" s="8">
        <v>355</v>
      </c>
      <c r="G12630" s="6">
        <v>43803</v>
      </c>
      <c r="H12630" s="6">
        <v>43807</v>
      </c>
      <c r="I12630" s="6">
        <v>43813</v>
      </c>
      <c r="J12630" s="5" t="s">
        <v>30</v>
      </c>
      <c r="K12630" s="7">
        <v>565.83000000000004</v>
      </c>
      <c r="L12630" s="35">
        <v>384.76</v>
      </c>
      <c r="M12630" s="36">
        <f t="shared" si="197"/>
        <v>181.07000000000005</v>
      </c>
      <c r="N12630" s="37">
        <f>YEAR(Table1[[#This Row],[Data zamówienia]])</f>
        <v>2019</v>
      </c>
    </row>
    <row r="12631" spans="2:14" x14ac:dyDescent="0.3">
      <c r="B12631" s="32">
        <v>717973</v>
      </c>
      <c r="C12631" s="8" t="s">
        <v>38</v>
      </c>
      <c r="D12631" s="8" t="s">
        <v>36</v>
      </c>
      <c r="E12631" s="5" t="s">
        <v>37</v>
      </c>
      <c r="F12631" s="8">
        <v>212</v>
      </c>
      <c r="G12631" s="6">
        <v>43803</v>
      </c>
      <c r="H12631" s="6">
        <v>43807</v>
      </c>
      <c r="I12631" s="6">
        <v>43810</v>
      </c>
      <c r="J12631" s="5" t="s">
        <v>33</v>
      </c>
      <c r="K12631" s="7">
        <v>1098.18</v>
      </c>
      <c r="L12631" s="35">
        <v>582.04</v>
      </c>
      <c r="M12631" s="36">
        <f t="shared" si="197"/>
        <v>516.1400000000001</v>
      </c>
      <c r="N12631" s="37">
        <f>YEAR(Table1[[#This Row],[Data zamówienia]])</f>
        <v>2019</v>
      </c>
    </row>
    <row r="12632" spans="2:14" x14ac:dyDescent="0.3">
      <c r="B12632" s="32">
        <v>325043</v>
      </c>
      <c r="C12632" s="8" t="s">
        <v>27</v>
      </c>
      <c r="D12632" s="8" t="s">
        <v>36</v>
      </c>
      <c r="E12632" s="5" t="s">
        <v>37</v>
      </c>
      <c r="F12632" s="8">
        <v>265</v>
      </c>
      <c r="G12632" s="6">
        <v>43803</v>
      </c>
      <c r="H12632" s="6">
        <v>43804</v>
      </c>
      <c r="I12632" s="6">
        <v>43807</v>
      </c>
      <c r="J12632" s="5" t="s">
        <v>32</v>
      </c>
      <c r="K12632" s="7">
        <v>1503.81</v>
      </c>
      <c r="L12632" s="35">
        <v>932.36</v>
      </c>
      <c r="M12632" s="36">
        <f t="shared" si="197"/>
        <v>571.44999999999993</v>
      </c>
      <c r="N12632" s="37">
        <f>YEAR(Table1[[#This Row],[Data zamówienia]])</f>
        <v>2019</v>
      </c>
    </row>
    <row r="12633" spans="2:14" x14ac:dyDescent="0.3">
      <c r="B12633" s="32">
        <v>884309</v>
      </c>
      <c r="C12633" s="8" t="s">
        <v>35</v>
      </c>
      <c r="D12633" s="8" t="s">
        <v>28</v>
      </c>
      <c r="E12633" s="5" t="s">
        <v>25</v>
      </c>
      <c r="F12633" s="8">
        <v>298</v>
      </c>
      <c r="G12633" s="6">
        <v>43804</v>
      </c>
      <c r="H12633" s="6">
        <v>43805</v>
      </c>
      <c r="I12633" s="6">
        <v>43810</v>
      </c>
      <c r="J12633" s="5" t="s">
        <v>33</v>
      </c>
      <c r="K12633" s="7">
        <v>280.94</v>
      </c>
      <c r="L12633" s="35">
        <v>216.32</v>
      </c>
      <c r="M12633" s="36">
        <f t="shared" si="197"/>
        <v>64.62</v>
      </c>
      <c r="N12633" s="37">
        <f>YEAR(Table1[[#This Row],[Data zamówienia]])</f>
        <v>2019</v>
      </c>
    </row>
    <row r="12634" spans="2:14" x14ac:dyDescent="0.3">
      <c r="B12634" s="32">
        <v>365989</v>
      </c>
      <c r="C12634" s="8" t="s">
        <v>21</v>
      </c>
      <c r="D12634" s="8" t="s">
        <v>28</v>
      </c>
      <c r="E12634" s="5" t="s">
        <v>23</v>
      </c>
      <c r="F12634" s="8">
        <v>243</v>
      </c>
      <c r="G12634" s="6">
        <v>43805</v>
      </c>
      <c r="H12634" s="6">
        <v>43807</v>
      </c>
      <c r="I12634" s="6">
        <v>43814</v>
      </c>
      <c r="J12634" s="5" t="s">
        <v>26</v>
      </c>
      <c r="K12634" s="7">
        <v>579.85</v>
      </c>
      <c r="L12634" s="35">
        <v>516.07000000000005</v>
      </c>
      <c r="M12634" s="36">
        <f t="shared" si="197"/>
        <v>63.779999999999973</v>
      </c>
      <c r="N12634" s="37">
        <f>YEAR(Table1[[#This Row],[Data zamówienia]])</f>
        <v>2019</v>
      </c>
    </row>
    <row r="12635" spans="2:14" x14ac:dyDescent="0.3">
      <c r="B12635" s="32">
        <v>347834</v>
      </c>
      <c r="C12635" s="8" t="s">
        <v>21</v>
      </c>
      <c r="D12635" s="8" t="s">
        <v>39</v>
      </c>
      <c r="E12635" s="5" t="s">
        <v>34</v>
      </c>
      <c r="F12635" s="8">
        <v>250</v>
      </c>
      <c r="G12635" s="6">
        <v>43805</v>
      </c>
      <c r="H12635" s="6">
        <v>43808</v>
      </c>
      <c r="I12635" s="6">
        <v>43815</v>
      </c>
      <c r="J12635" s="5" t="s">
        <v>30</v>
      </c>
      <c r="K12635" s="7">
        <v>323.32</v>
      </c>
      <c r="L12635" s="35">
        <v>177.83</v>
      </c>
      <c r="M12635" s="36">
        <f t="shared" si="197"/>
        <v>145.48999999999998</v>
      </c>
      <c r="N12635" s="37">
        <f>YEAR(Table1[[#This Row],[Data zamówienia]])</f>
        <v>2019</v>
      </c>
    </row>
    <row r="12636" spans="2:14" x14ac:dyDescent="0.3">
      <c r="B12636" s="32">
        <v>275954</v>
      </c>
      <c r="C12636" s="8" t="s">
        <v>27</v>
      </c>
      <c r="D12636" s="8" t="s">
        <v>36</v>
      </c>
      <c r="E12636" s="5" t="s">
        <v>23</v>
      </c>
      <c r="F12636" s="8">
        <v>41</v>
      </c>
      <c r="G12636" s="6">
        <v>43805</v>
      </c>
      <c r="H12636" s="6">
        <v>43805</v>
      </c>
      <c r="I12636" s="6">
        <v>43811</v>
      </c>
      <c r="J12636" s="5" t="s">
        <v>30</v>
      </c>
      <c r="K12636" s="7">
        <v>1487.52</v>
      </c>
      <c r="L12636" s="35">
        <v>1175.1400000000001</v>
      </c>
      <c r="M12636" s="36">
        <f t="shared" si="197"/>
        <v>312.37999999999988</v>
      </c>
      <c r="N12636" s="37">
        <f>YEAR(Table1[[#This Row],[Data zamówienia]])</f>
        <v>2019</v>
      </c>
    </row>
    <row r="12637" spans="2:14" x14ac:dyDescent="0.3">
      <c r="B12637" s="32">
        <v>858511</v>
      </c>
      <c r="C12637" s="8" t="s">
        <v>27</v>
      </c>
      <c r="D12637" s="8" t="s">
        <v>36</v>
      </c>
      <c r="E12637" s="5" t="s">
        <v>29</v>
      </c>
      <c r="F12637" s="8">
        <v>289</v>
      </c>
      <c r="G12637" s="6">
        <v>43805</v>
      </c>
      <c r="H12637" s="6">
        <v>43806</v>
      </c>
      <c r="I12637" s="6">
        <v>43812</v>
      </c>
      <c r="J12637" s="5" t="s">
        <v>33</v>
      </c>
      <c r="K12637" s="7">
        <v>238.26</v>
      </c>
      <c r="L12637" s="35">
        <v>150.1</v>
      </c>
      <c r="M12637" s="36">
        <f t="shared" si="197"/>
        <v>88.16</v>
      </c>
      <c r="N12637" s="37">
        <f>YEAR(Table1[[#This Row],[Data zamówienia]])</f>
        <v>2019</v>
      </c>
    </row>
    <row r="12638" spans="2:14" x14ac:dyDescent="0.3">
      <c r="B12638" s="32">
        <v>917097</v>
      </c>
      <c r="C12638" s="8" t="s">
        <v>21</v>
      </c>
      <c r="D12638" s="8" t="s">
        <v>28</v>
      </c>
      <c r="E12638" s="5" t="s">
        <v>25</v>
      </c>
      <c r="F12638" s="8">
        <v>201</v>
      </c>
      <c r="G12638" s="6">
        <v>43805</v>
      </c>
      <c r="H12638" s="6">
        <v>43807</v>
      </c>
      <c r="I12638" s="6">
        <v>43808</v>
      </c>
      <c r="J12638" s="5" t="s">
        <v>30</v>
      </c>
      <c r="K12638" s="7">
        <v>317.22000000000003</v>
      </c>
      <c r="L12638" s="35">
        <v>285.5</v>
      </c>
      <c r="M12638" s="36">
        <f t="shared" si="197"/>
        <v>31.720000000000027</v>
      </c>
      <c r="N12638" s="37">
        <f>YEAR(Table1[[#This Row],[Data zamówienia]])</f>
        <v>2019</v>
      </c>
    </row>
    <row r="12639" spans="2:14" x14ac:dyDescent="0.3">
      <c r="B12639" s="32">
        <v>982956</v>
      </c>
      <c r="C12639" s="8" t="s">
        <v>21</v>
      </c>
      <c r="D12639" s="8" t="s">
        <v>28</v>
      </c>
      <c r="E12639" s="5" t="s">
        <v>25</v>
      </c>
      <c r="F12639" s="8">
        <v>305</v>
      </c>
      <c r="G12639" s="6">
        <v>43805</v>
      </c>
      <c r="H12639" s="6">
        <v>43808</v>
      </c>
      <c r="I12639" s="6">
        <v>43810</v>
      </c>
      <c r="J12639" s="5" t="s">
        <v>32</v>
      </c>
      <c r="K12639" s="7">
        <v>1999.4</v>
      </c>
      <c r="L12639" s="35">
        <v>1559.53</v>
      </c>
      <c r="M12639" s="36">
        <f t="shared" si="197"/>
        <v>439.87000000000012</v>
      </c>
      <c r="N12639" s="37">
        <f>YEAR(Table1[[#This Row],[Data zamówienia]])</f>
        <v>2019</v>
      </c>
    </row>
    <row r="12640" spans="2:14" x14ac:dyDescent="0.3">
      <c r="B12640" s="32">
        <v>601132</v>
      </c>
      <c r="C12640" s="8" t="s">
        <v>27</v>
      </c>
      <c r="D12640" s="8" t="s">
        <v>36</v>
      </c>
      <c r="E12640" s="5" t="s">
        <v>31</v>
      </c>
      <c r="F12640" s="8">
        <v>176</v>
      </c>
      <c r="G12640" s="6">
        <v>43804</v>
      </c>
      <c r="H12640" s="6">
        <v>43808</v>
      </c>
      <c r="I12640" s="6">
        <v>43815</v>
      </c>
      <c r="J12640" s="5" t="s">
        <v>40</v>
      </c>
      <c r="K12640" s="7">
        <v>177.8</v>
      </c>
      <c r="L12640" s="35">
        <v>140.46</v>
      </c>
      <c r="M12640" s="36">
        <f t="shared" si="197"/>
        <v>37.340000000000003</v>
      </c>
      <c r="N12640" s="37">
        <f>YEAR(Table1[[#This Row],[Data zamówienia]])</f>
        <v>2019</v>
      </c>
    </row>
    <row r="12641" spans="2:14" x14ac:dyDescent="0.3">
      <c r="B12641" s="32">
        <v>822504</v>
      </c>
      <c r="C12641" s="8" t="s">
        <v>35</v>
      </c>
      <c r="D12641" s="8" t="s">
        <v>28</v>
      </c>
      <c r="E12641" s="5" t="s">
        <v>23</v>
      </c>
      <c r="F12641" s="8">
        <v>179</v>
      </c>
      <c r="G12641" s="6">
        <v>43804</v>
      </c>
      <c r="H12641" s="6">
        <v>43807</v>
      </c>
      <c r="I12641" s="6">
        <v>43811</v>
      </c>
      <c r="J12641" s="5" t="s">
        <v>32</v>
      </c>
      <c r="K12641" s="7">
        <v>668.59</v>
      </c>
      <c r="L12641" s="35">
        <v>447.96</v>
      </c>
      <c r="M12641" s="36">
        <f t="shared" si="197"/>
        <v>220.63000000000005</v>
      </c>
      <c r="N12641" s="37">
        <f>YEAR(Table1[[#This Row],[Data zamówienia]])</f>
        <v>2019</v>
      </c>
    </row>
    <row r="12642" spans="2:14" x14ac:dyDescent="0.3">
      <c r="B12642" s="32">
        <v>848073</v>
      </c>
      <c r="C12642" s="8" t="s">
        <v>21</v>
      </c>
      <c r="D12642" s="8" t="s">
        <v>28</v>
      </c>
      <c r="E12642" s="5" t="s">
        <v>23</v>
      </c>
      <c r="F12642" s="8">
        <v>103</v>
      </c>
      <c r="G12642" s="6">
        <v>43805</v>
      </c>
      <c r="H12642" s="6">
        <v>43808</v>
      </c>
      <c r="I12642" s="6">
        <v>43814</v>
      </c>
      <c r="J12642" s="5" t="s">
        <v>32</v>
      </c>
      <c r="K12642" s="7">
        <v>540.25</v>
      </c>
      <c r="L12642" s="35">
        <v>356.57</v>
      </c>
      <c r="M12642" s="36">
        <f t="shared" si="197"/>
        <v>183.68</v>
      </c>
      <c r="N12642" s="37">
        <f>YEAR(Table1[[#This Row],[Data zamówienia]])</f>
        <v>2019</v>
      </c>
    </row>
    <row r="12643" spans="2:14" x14ac:dyDescent="0.3">
      <c r="B12643" s="32">
        <v>800338</v>
      </c>
      <c r="C12643" s="8" t="s">
        <v>21</v>
      </c>
      <c r="D12643" s="8" t="s">
        <v>28</v>
      </c>
      <c r="E12643" s="5" t="s">
        <v>34</v>
      </c>
      <c r="F12643" s="8">
        <v>142</v>
      </c>
      <c r="G12643" s="6">
        <v>43806</v>
      </c>
      <c r="H12643" s="6">
        <v>43806</v>
      </c>
      <c r="I12643" s="6">
        <v>43809</v>
      </c>
      <c r="J12643" s="5" t="s">
        <v>24</v>
      </c>
      <c r="K12643" s="7">
        <v>285.89999999999998</v>
      </c>
      <c r="L12643" s="35">
        <v>168.68</v>
      </c>
      <c r="M12643" s="36">
        <f t="shared" si="197"/>
        <v>117.21999999999997</v>
      </c>
      <c r="N12643" s="37">
        <f>YEAR(Table1[[#This Row],[Data zamówienia]])</f>
        <v>2019</v>
      </c>
    </row>
    <row r="12644" spans="2:14" x14ac:dyDescent="0.3">
      <c r="B12644" s="32">
        <v>796826</v>
      </c>
      <c r="C12644" s="8" t="s">
        <v>21</v>
      </c>
      <c r="D12644" s="8" t="s">
        <v>36</v>
      </c>
      <c r="E12644" s="5" t="s">
        <v>23</v>
      </c>
      <c r="F12644" s="8">
        <v>293</v>
      </c>
      <c r="G12644" s="6">
        <v>43805</v>
      </c>
      <c r="H12644" s="6">
        <v>43806</v>
      </c>
      <c r="I12644" s="6">
        <v>43813</v>
      </c>
      <c r="J12644" s="5" t="s">
        <v>33</v>
      </c>
      <c r="K12644" s="7">
        <v>1339.99</v>
      </c>
      <c r="L12644" s="35">
        <v>1259.5899999999999</v>
      </c>
      <c r="M12644" s="36">
        <f t="shared" si="197"/>
        <v>80.400000000000091</v>
      </c>
      <c r="N12644" s="37">
        <f>YEAR(Table1[[#This Row],[Data zamówienia]])</f>
        <v>2019</v>
      </c>
    </row>
    <row r="12645" spans="2:14" x14ac:dyDescent="0.3">
      <c r="B12645" s="32">
        <v>103769</v>
      </c>
      <c r="C12645" s="8" t="s">
        <v>21</v>
      </c>
      <c r="D12645" s="8" t="s">
        <v>28</v>
      </c>
      <c r="E12645" s="5" t="s">
        <v>37</v>
      </c>
      <c r="F12645" s="8">
        <v>297</v>
      </c>
      <c r="G12645" s="6">
        <v>43806</v>
      </c>
      <c r="H12645" s="6">
        <v>43808</v>
      </c>
      <c r="I12645" s="6">
        <v>43812</v>
      </c>
      <c r="J12645" s="5" t="s">
        <v>33</v>
      </c>
      <c r="K12645" s="7">
        <v>1237.49</v>
      </c>
      <c r="L12645" s="35">
        <v>841.49</v>
      </c>
      <c r="M12645" s="36">
        <f t="shared" si="197"/>
        <v>396</v>
      </c>
      <c r="N12645" s="37">
        <f>YEAR(Table1[[#This Row],[Data zamówienia]])</f>
        <v>2019</v>
      </c>
    </row>
    <row r="12646" spans="2:14" x14ac:dyDescent="0.3">
      <c r="B12646" s="32">
        <v>660005</v>
      </c>
      <c r="C12646" s="8" t="s">
        <v>38</v>
      </c>
      <c r="D12646" s="8" t="s">
        <v>39</v>
      </c>
      <c r="E12646" s="5" t="s">
        <v>23</v>
      </c>
      <c r="F12646" s="8">
        <v>270</v>
      </c>
      <c r="G12646" s="6">
        <v>43805</v>
      </c>
      <c r="H12646" s="6">
        <v>43809</v>
      </c>
      <c r="I12646" s="6">
        <v>43812</v>
      </c>
      <c r="J12646" s="5" t="s">
        <v>24</v>
      </c>
      <c r="K12646" s="7">
        <v>863.69</v>
      </c>
      <c r="L12646" s="35">
        <v>561.4</v>
      </c>
      <c r="M12646" s="36">
        <f t="shared" si="197"/>
        <v>302.29000000000008</v>
      </c>
      <c r="N12646" s="37">
        <f>YEAR(Table1[[#This Row],[Data zamówienia]])</f>
        <v>2019</v>
      </c>
    </row>
    <row r="12647" spans="2:14" x14ac:dyDescent="0.3">
      <c r="B12647" s="32">
        <v>922769</v>
      </c>
      <c r="C12647" s="8" t="s">
        <v>21</v>
      </c>
      <c r="D12647" s="8" t="s">
        <v>22</v>
      </c>
      <c r="E12647" s="5" t="s">
        <v>23</v>
      </c>
      <c r="F12647" s="8">
        <v>12</v>
      </c>
      <c r="G12647" s="6">
        <v>43805</v>
      </c>
      <c r="H12647" s="6">
        <v>43809</v>
      </c>
      <c r="I12647" s="6">
        <v>43815</v>
      </c>
      <c r="J12647" s="5" t="s">
        <v>33</v>
      </c>
      <c r="K12647" s="7">
        <v>663.94</v>
      </c>
      <c r="L12647" s="35">
        <v>398.36</v>
      </c>
      <c r="M12647" s="36">
        <f t="shared" si="197"/>
        <v>265.58000000000004</v>
      </c>
      <c r="N12647" s="37">
        <f>YEAR(Table1[[#This Row],[Data zamówienia]])</f>
        <v>2019</v>
      </c>
    </row>
    <row r="12648" spans="2:14" x14ac:dyDescent="0.3">
      <c r="B12648" s="32">
        <v>250426</v>
      </c>
      <c r="C12648" s="8" t="s">
        <v>35</v>
      </c>
      <c r="D12648" s="8" t="s">
        <v>28</v>
      </c>
      <c r="E12648" s="5" t="s">
        <v>34</v>
      </c>
      <c r="F12648" s="8">
        <v>33</v>
      </c>
      <c r="G12648" s="6">
        <v>43805</v>
      </c>
      <c r="H12648" s="6">
        <v>43809</v>
      </c>
      <c r="I12648" s="6">
        <v>43813</v>
      </c>
      <c r="J12648" s="5" t="s">
        <v>24</v>
      </c>
      <c r="K12648" s="7">
        <v>1778.9</v>
      </c>
      <c r="L12648" s="35">
        <v>1529.85</v>
      </c>
      <c r="M12648" s="36">
        <f t="shared" si="197"/>
        <v>249.05000000000018</v>
      </c>
      <c r="N12648" s="37">
        <f>YEAR(Table1[[#This Row],[Data zamówienia]])</f>
        <v>2019</v>
      </c>
    </row>
    <row r="12649" spans="2:14" x14ac:dyDescent="0.3">
      <c r="B12649" s="32">
        <v>104380</v>
      </c>
      <c r="C12649" s="8" t="s">
        <v>35</v>
      </c>
      <c r="D12649" s="8" t="s">
        <v>28</v>
      </c>
      <c r="E12649" s="5" t="s">
        <v>25</v>
      </c>
      <c r="F12649" s="8">
        <v>183</v>
      </c>
      <c r="G12649" s="6">
        <v>43806</v>
      </c>
      <c r="H12649" s="6">
        <v>43807</v>
      </c>
      <c r="I12649" s="6">
        <v>43810</v>
      </c>
      <c r="J12649" s="5" t="s">
        <v>32</v>
      </c>
      <c r="K12649" s="7">
        <v>684.95</v>
      </c>
      <c r="L12649" s="35">
        <v>410.97</v>
      </c>
      <c r="M12649" s="36">
        <f t="shared" si="197"/>
        <v>273.98</v>
      </c>
      <c r="N12649" s="37">
        <f>YEAR(Table1[[#This Row],[Data zamówienia]])</f>
        <v>2019</v>
      </c>
    </row>
    <row r="12650" spans="2:14" x14ac:dyDescent="0.3">
      <c r="B12650" s="32">
        <v>292677</v>
      </c>
      <c r="C12650" s="8" t="s">
        <v>21</v>
      </c>
      <c r="D12650" s="8" t="s">
        <v>28</v>
      </c>
      <c r="E12650" s="5" t="s">
        <v>29</v>
      </c>
      <c r="F12650" s="8">
        <v>80</v>
      </c>
      <c r="G12650" s="6">
        <v>43806</v>
      </c>
      <c r="H12650" s="6">
        <v>43809</v>
      </c>
      <c r="I12650" s="6">
        <v>43813</v>
      </c>
      <c r="J12650" s="5" t="s">
        <v>33</v>
      </c>
      <c r="K12650" s="7">
        <v>684.95</v>
      </c>
      <c r="L12650" s="35">
        <v>602.76</v>
      </c>
      <c r="M12650" s="36">
        <f t="shared" si="197"/>
        <v>82.190000000000055</v>
      </c>
      <c r="N12650" s="37">
        <f>YEAR(Table1[[#This Row],[Data zamówienia]])</f>
        <v>2019</v>
      </c>
    </row>
    <row r="12651" spans="2:14" x14ac:dyDescent="0.3">
      <c r="B12651" s="32">
        <v>368782</v>
      </c>
      <c r="C12651" s="8" t="s">
        <v>27</v>
      </c>
      <c r="D12651" s="8" t="s">
        <v>39</v>
      </c>
      <c r="E12651" s="5" t="s">
        <v>34</v>
      </c>
      <c r="F12651" s="8">
        <v>58</v>
      </c>
      <c r="G12651" s="6">
        <v>43807</v>
      </c>
      <c r="H12651" s="6">
        <v>43810</v>
      </c>
      <c r="I12651" s="6">
        <v>43811</v>
      </c>
      <c r="J12651" s="5" t="s">
        <v>40</v>
      </c>
      <c r="K12651" s="7">
        <v>1556.05</v>
      </c>
      <c r="L12651" s="35">
        <v>1182.5999999999999</v>
      </c>
      <c r="M12651" s="36">
        <f t="shared" si="197"/>
        <v>373.45000000000005</v>
      </c>
      <c r="N12651" s="37">
        <f>YEAR(Table1[[#This Row],[Data zamówienia]])</f>
        <v>2019</v>
      </c>
    </row>
    <row r="12652" spans="2:14" x14ac:dyDescent="0.3">
      <c r="B12652" s="32">
        <v>126026</v>
      </c>
      <c r="C12652" s="8" t="s">
        <v>27</v>
      </c>
      <c r="D12652" s="8" t="s">
        <v>28</v>
      </c>
      <c r="E12652" s="5" t="s">
        <v>29</v>
      </c>
      <c r="F12652" s="8">
        <v>91</v>
      </c>
      <c r="G12652" s="6">
        <v>43807</v>
      </c>
      <c r="H12652" s="6">
        <v>43807</v>
      </c>
      <c r="I12652" s="6">
        <v>43813</v>
      </c>
      <c r="J12652" s="5" t="s">
        <v>32</v>
      </c>
      <c r="K12652" s="7">
        <v>1602.14</v>
      </c>
      <c r="L12652" s="35">
        <v>1457.95</v>
      </c>
      <c r="M12652" s="36">
        <f t="shared" si="197"/>
        <v>144.19000000000005</v>
      </c>
      <c r="N12652" s="37">
        <f>YEAR(Table1[[#This Row],[Data zamówienia]])</f>
        <v>2019</v>
      </c>
    </row>
    <row r="12653" spans="2:14" x14ac:dyDescent="0.3">
      <c r="B12653" s="32">
        <v>55389</v>
      </c>
      <c r="C12653" s="8" t="s">
        <v>27</v>
      </c>
      <c r="D12653" s="8" t="s">
        <v>39</v>
      </c>
      <c r="E12653" s="5" t="s">
        <v>34</v>
      </c>
      <c r="F12653" s="8">
        <v>252</v>
      </c>
      <c r="G12653" s="6">
        <v>43806</v>
      </c>
      <c r="H12653" s="6">
        <v>43809</v>
      </c>
      <c r="I12653" s="6">
        <v>43810</v>
      </c>
      <c r="J12653" s="5" t="s">
        <v>33</v>
      </c>
      <c r="K12653" s="7">
        <v>1180.55</v>
      </c>
      <c r="L12653" s="35">
        <v>850</v>
      </c>
      <c r="M12653" s="36">
        <f t="shared" si="197"/>
        <v>330.54999999999995</v>
      </c>
      <c r="N12653" s="37">
        <f>YEAR(Table1[[#This Row],[Data zamówienia]])</f>
        <v>2019</v>
      </c>
    </row>
    <row r="12654" spans="2:14" x14ac:dyDescent="0.3">
      <c r="B12654" s="32">
        <v>471621</v>
      </c>
      <c r="C12654" s="8" t="s">
        <v>27</v>
      </c>
      <c r="D12654" s="8" t="s">
        <v>28</v>
      </c>
      <c r="E12654" s="5" t="s">
        <v>37</v>
      </c>
      <c r="F12654" s="8">
        <v>339</v>
      </c>
      <c r="G12654" s="6">
        <v>43807</v>
      </c>
      <c r="H12654" s="6">
        <v>43809</v>
      </c>
      <c r="I12654" s="6">
        <v>43812</v>
      </c>
      <c r="J12654" s="5" t="s">
        <v>26</v>
      </c>
      <c r="K12654" s="7">
        <v>1179.46</v>
      </c>
      <c r="L12654" s="35">
        <v>919.98</v>
      </c>
      <c r="M12654" s="36">
        <f t="shared" si="197"/>
        <v>259.48</v>
      </c>
      <c r="N12654" s="37">
        <f>YEAR(Table1[[#This Row],[Data zamówienia]])</f>
        <v>2019</v>
      </c>
    </row>
    <row r="12655" spans="2:14" x14ac:dyDescent="0.3">
      <c r="B12655" s="32">
        <v>443047</v>
      </c>
      <c r="C12655" s="8" t="s">
        <v>35</v>
      </c>
      <c r="D12655" s="8" t="s">
        <v>22</v>
      </c>
      <c r="E12655" s="5" t="s">
        <v>34</v>
      </c>
      <c r="F12655" s="8">
        <v>182</v>
      </c>
      <c r="G12655" s="6">
        <v>43807</v>
      </c>
      <c r="H12655" s="6">
        <v>43809</v>
      </c>
      <c r="I12655" s="6">
        <v>43811</v>
      </c>
      <c r="J12655" s="5" t="s">
        <v>32</v>
      </c>
      <c r="K12655" s="7">
        <v>1340.26</v>
      </c>
      <c r="L12655" s="35">
        <v>964.99</v>
      </c>
      <c r="M12655" s="36">
        <f t="shared" si="197"/>
        <v>375.27</v>
      </c>
      <c r="N12655" s="37">
        <f>YEAR(Table1[[#This Row],[Data zamówienia]])</f>
        <v>2019</v>
      </c>
    </row>
    <row r="12656" spans="2:14" x14ac:dyDescent="0.3">
      <c r="B12656" s="32">
        <v>315242</v>
      </c>
      <c r="C12656" s="8" t="s">
        <v>27</v>
      </c>
      <c r="D12656" s="8" t="s">
        <v>28</v>
      </c>
      <c r="E12656" s="5" t="s">
        <v>23</v>
      </c>
      <c r="F12656" s="8">
        <v>45</v>
      </c>
      <c r="G12656" s="6">
        <v>43807</v>
      </c>
      <c r="H12656" s="6">
        <v>43809</v>
      </c>
      <c r="I12656" s="6">
        <v>43811</v>
      </c>
      <c r="J12656" s="5" t="s">
        <v>24</v>
      </c>
      <c r="K12656" s="7">
        <v>1526.13</v>
      </c>
      <c r="L12656" s="35">
        <v>1251.43</v>
      </c>
      <c r="M12656" s="36">
        <f t="shared" si="197"/>
        <v>274.70000000000005</v>
      </c>
      <c r="N12656" s="37">
        <f>YEAR(Table1[[#This Row],[Data zamówienia]])</f>
        <v>2019</v>
      </c>
    </row>
    <row r="12657" spans="2:14" x14ac:dyDescent="0.3">
      <c r="B12657" s="32">
        <v>755536</v>
      </c>
      <c r="C12657" s="8" t="s">
        <v>38</v>
      </c>
      <c r="D12657" s="8" t="s">
        <v>22</v>
      </c>
      <c r="E12657" s="5" t="s">
        <v>37</v>
      </c>
      <c r="F12657" s="8">
        <v>232</v>
      </c>
      <c r="G12657" s="6">
        <v>43806</v>
      </c>
      <c r="H12657" s="6">
        <v>43808</v>
      </c>
      <c r="I12657" s="6">
        <v>43815</v>
      </c>
      <c r="J12657" s="5" t="s">
        <v>40</v>
      </c>
      <c r="K12657" s="7">
        <v>730.52</v>
      </c>
      <c r="L12657" s="35">
        <v>525.97</v>
      </c>
      <c r="M12657" s="36">
        <f t="shared" si="197"/>
        <v>204.54999999999995</v>
      </c>
      <c r="N12657" s="37">
        <f>YEAR(Table1[[#This Row],[Data zamówienia]])</f>
        <v>2019</v>
      </c>
    </row>
    <row r="12658" spans="2:14" x14ac:dyDescent="0.3">
      <c r="B12658" s="32">
        <v>190260</v>
      </c>
      <c r="C12658" s="8" t="s">
        <v>21</v>
      </c>
      <c r="D12658" s="8" t="s">
        <v>22</v>
      </c>
      <c r="E12658" s="5" t="s">
        <v>25</v>
      </c>
      <c r="F12658" s="8">
        <v>230</v>
      </c>
      <c r="G12658" s="6">
        <v>43807</v>
      </c>
      <c r="H12658" s="6">
        <v>43808</v>
      </c>
      <c r="I12658" s="6">
        <v>43813</v>
      </c>
      <c r="J12658" s="5" t="s">
        <v>26</v>
      </c>
      <c r="K12658" s="7">
        <v>474.16</v>
      </c>
      <c r="L12658" s="35">
        <v>355.62</v>
      </c>
      <c r="M12658" s="36">
        <f t="shared" si="197"/>
        <v>118.54000000000002</v>
      </c>
      <c r="N12658" s="37">
        <f>YEAR(Table1[[#This Row],[Data zamówienia]])</f>
        <v>2019</v>
      </c>
    </row>
    <row r="12659" spans="2:14" x14ac:dyDescent="0.3">
      <c r="B12659" s="32">
        <v>76481</v>
      </c>
      <c r="C12659" s="8" t="s">
        <v>21</v>
      </c>
      <c r="D12659" s="8" t="s">
        <v>36</v>
      </c>
      <c r="E12659" s="5" t="s">
        <v>34</v>
      </c>
      <c r="F12659" s="8">
        <v>10</v>
      </c>
      <c r="G12659" s="6">
        <v>43808</v>
      </c>
      <c r="H12659" s="6">
        <v>43810</v>
      </c>
      <c r="I12659" s="6">
        <v>43812</v>
      </c>
      <c r="J12659" s="5" t="s">
        <v>40</v>
      </c>
      <c r="K12659" s="7">
        <v>1715.62</v>
      </c>
      <c r="L12659" s="35">
        <v>1389.65</v>
      </c>
      <c r="M12659" s="36">
        <f t="shared" si="197"/>
        <v>325.9699999999998</v>
      </c>
      <c r="N12659" s="37">
        <f>YEAR(Table1[[#This Row],[Data zamówienia]])</f>
        <v>2019</v>
      </c>
    </row>
    <row r="12660" spans="2:14" x14ac:dyDescent="0.3">
      <c r="B12660" s="32">
        <v>282180</v>
      </c>
      <c r="C12660" s="8" t="s">
        <v>35</v>
      </c>
      <c r="D12660" s="8" t="s">
        <v>28</v>
      </c>
      <c r="E12660" s="5" t="s">
        <v>23</v>
      </c>
      <c r="F12660" s="8">
        <v>312</v>
      </c>
      <c r="G12660" s="6">
        <v>43808</v>
      </c>
      <c r="H12660" s="6">
        <v>43810</v>
      </c>
      <c r="I12660" s="6">
        <v>43812</v>
      </c>
      <c r="J12660" s="5" t="s">
        <v>30</v>
      </c>
      <c r="K12660" s="7">
        <v>300.74</v>
      </c>
      <c r="L12660" s="35">
        <v>177.44</v>
      </c>
      <c r="M12660" s="36">
        <f t="shared" si="197"/>
        <v>123.30000000000001</v>
      </c>
      <c r="N12660" s="37">
        <f>YEAR(Table1[[#This Row],[Data zamówienia]])</f>
        <v>2019</v>
      </c>
    </row>
    <row r="12661" spans="2:14" x14ac:dyDescent="0.3">
      <c r="B12661" s="32">
        <v>820725</v>
      </c>
      <c r="C12661" s="8" t="s">
        <v>27</v>
      </c>
      <c r="D12661" s="8" t="s">
        <v>36</v>
      </c>
      <c r="E12661" s="5" t="s">
        <v>25</v>
      </c>
      <c r="F12661" s="8">
        <v>274</v>
      </c>
      <c r="G12661" s="6">
        <v>43808</v>
      </c>
      <c r="H12661" s="6">
        <v>43809</v>
      </c>
      <c r="I12661" s="6">
        <v>43816</v>
      </c>
      <c r="J12661" s="5" t="s">
        <v>26</v>
      </c>
      <c r="K12661" s="7">
        <v>1340.35</v>
      </c>
      <c r="L12661" s="35">
        <v>991.86</v>
      </c>
      <c r="M12661" s="36">
        <f t="shared" si="197"/>
        <v>348.4899999999999</v>
      </c>
      <c r="N12661" s="37">
        <f>YEAR(Table1[[#This Row],[Data zamówienia]])</f>
        <v>2019</v>
      </c>
    </row>
    <row r="12662" spans="2:14" x14ac:dyDescent="0.3">
      <c r="B12662" s="32">
        <v>391863</v>
      </c>
      <c r="C12662" s="8" t="s">
        <v>35</v>
      </c>
      <c r="D12662" s="8" t="s">
        <v>36</v>
      </c>
      <c r="E12662" s="5" t="s">
        <v>34</v>
      </c>
      <c r="F12662" s="8">
        <v>238</v>
      </c>
      <c r="G12662" s="6">
        <v>43807</v>
      </c>
      <c r="H12662" s="6">
        <v>43808</v>
      </c>
      <c r="I12662" s="6">
        <v>43814</v>
      </c>
      <c r="J12662" s="5" t="s">
        <v>33</v>
      </c>
      <c r="K12662" s="7">
        <v>1358.64</v>
      </c>
      <c r="L12662" s="35">
        <v>1168.43</v>
      </c>
      <c r="M12662" s="36">
        <f t="shared" si="197"/>
        <v>190.21000000000004</v>
      </c>
      <c r="N12662" s="37">
        <f>YEAR(Table1[[#This Row],[Data zamówienia]])</f>
        <v>2019</v>
      </c>
    </row>
    <row r="12663" spans="2:14" x14ac:dyDescent="0.3">
      <c r="B12663" s="32">
        <v>220634</v>
      </c>
      <c r="C12663" s="8" t="s">
        <v>21</v>
      </c>
      <c r="D12663" s="8" t="s">
        <v>36</v>
      </c>
      <c r="E12663" s="5" t="s">
        <v>25</v>
      </c>
      <c r="F12663" s="8">
        <v>39</v>
      </c>
      <c r="G12663" s="6">
        <v>43808</v>
      </c>
      <c r="H12663" s="6">
        <v>43809</v>
      </c>
      <c r="I12663" s="6">
        <v>43810</v>
      </c>
      <c r="J12663" s="5" t="s">
        <v>40</v>
      </c>
      <c r="K12663" s="7">
        <v>396.08</v>
      </c>
      <c r="L12663" s="35">
        <v>202</v>
      </c>
      <c r="M12663" s="36">
        <f t="shared" si="197"/>
        <v>194.07999999999998</v>
      </c>
      <c r="N12663" s="37">
        <f>YEAR(Table1[[#This Row],[Data zamówienia]])</f>
        <v>2019</v>
      </c>
    </row>
    <row r="12664" spans="2:14" x14ac:dyDescent="0.3">
      <c r="B12664" s="32">
        <v>299305</v>
      </c>
      <c r="C12664" s="8" t="s">
        <v>21</v>
      </c>
      <c r="D12664" s="8" t="s">
        <v>22</v>
      </c>
      <c r="E12664" s="5" t="s">
        <v>29</v>
      </c>
      <c r="F12664" s="8">
        <v>154</v>
      </c>
      <c r="G12664" s="6">
        <v>43807</v>
      </c>
      <c r="H12664" s="6">
        <v>43811</v>
      </c>
      <c r="I12664" s="6">
        <v>43815</v>
      </c>
      <c r="J12664" s="5" t="s">
        <v>32</v>
      </c>
      <c r="K12664" s="7">
        <v>1681.44</v>
      </c>
      <c r="L12664" s="35">
        <v>1244.27</v>
      </c>
      <c r="M12664" s="36">
        <f t="shared" si="197"/>
        <v>437.17000000000007</v>
      </c>
      <c r="N12664" s="37">
        <f>YEAR(Table1[[#This Row],[Data zamówienia]])</f>
        <v>2019</v>
      </c>
    </row>
    <row r="12665" spans="2:14" x14ac:dyDescent="0.3">
      <c r="B12665" s="32">
        <v>95628</v>
      </c>
      <c r="C12665" s="8" t="s">
        <v>27</v>
      </c>
      <c r="D12665" s="8" t="s">
        <v>39</v>
      </c>
      <c r="E12665" s="5" t="s">
        <v>29</v>
      </c>
      <c r="F12665" s="8">
        <v>318</v>
      </c>
      <c r="G12665" s="6">
        <v>43808</v>
      </c>
      <c r="H12665" s="6">
        <v>43810</v>
      </c>
      <c r="I12665" s="6">
        <v>43814</v>
      </c>
      <c r="J12665" s="5" t="s">
        <v>40</v>
      </c>
      <c r="K12665" s="7">
        <v>960.09</v>
      </c>
      <c r="L12665" s="35">
        <v>643.26</v>
      </c>
      <c r="M12665" s="36">
        <f t="shared" si="197"/>
        <v>316.83000000000004</v>
      </c>
      <c r="N12665" s="37">
        <f>YEAR(Table1[[#This Row],[Data zamówienia]])</f>
        <v>2019</v>
      </c>
    </row>
    <row r="12666" spans="2:14" x14ac:dyDescent="0.3">
      <c r="B12666" s="32">
        <v>880529</v>
      </c>
      <c r="C12666" s="8" t="s">
        <v>35</v>
      </c>
      <c r="D12666" s="8" t="s">
        <v>28</v>
      </c>
      <c r="E12666" s="5" t="s">
        <v>37</v>
      </c>
      <c r="F12666" s="8">
        <v>19</v>
      </c>
      <c r="G12666" s="6">
        <v>43808</v>
      </c>
      <c r="H12666" s="6">
        <v>43810</v>
      </c>
      <c r="I12666" s="6">
        <v>43814</v>
      </c>
      <c r="J12666" s="5" t="s">
        <v>40</v>
      </c>
      <c r="K12666" s="7">
        <v>856.09</v>
      </c>
      <c r="L12666" s="35">
        <v>470.85</v>
      </c>
      <c r="M12666" s="36">
        <f t="shared" si="197"/>
        <v>385.24</v>
      </c>
      <c r="N12666" s="37">
        <f>YEAR(Table1[[#This Row],[Data zamówienia]])</f>
        <v>2019</v>
      </c>
    </row>
    <row r="12667" spans="2:14" x14ac:dyDescent="0.3">
      <c r="B12667" s="32">
        <v>32366</v>
      </c>
      <c r="C12667" s="8" t="s">
        <v>38</v>
      </c>
      <c r="D12667" s="8" t="s">
        <v>36</v>
      </c>
      <c r="E12667" s="5" t="s">
        <v>37</v>
      </c>
      <c r="F12667" s="8">
        <v>316</v>
      </c>
      <c r="G12667" s="6">
        <v>43809</v>
      </c>
      <c r="H12667" s="6">
        <v>43811</v>
      </c>
      <c r="I12667" s="6">
        <v>43812</v>
      </c>
      <c r="J12667" s="5" t="s">
        <v>40</v>
      </c>
      <c r="K12667" s="7">
        <v>1487.52</v>
      </c>
      <c r="L12667" s="35">
        <v>1309.02</v>
      </c>
      <c r="M12667" s="36">
        <f t="shared" si="197"/>
        <v>178.5</v>
      </c>
      <c r="N12667" s="37">
        <f>YEAR(Table1[[#This Row],[Data zamówienia]])</f>
        <v>2019</v>
      </c>
    </row>
    <row r="12668" spans="2:14" x14ac:dyDescent="0.3">
      <c r="B12668" s="32">
        <v>660949</v>
      </c>
      <c r="C12668" s="8" t="s">
        <v>27</v>
      </c>
      <c r="D12668" s="8" t="s">
        <v>28</v>
      </c>
      <c r="E12668" s="5" t="s">
        <v>23</v>
      </c>
      <c r="F12668" s="8">
        <v>189</v>
      </c>
      <c r="G12668" s="6">
        <v>43809</v>
      </c>
      <c r="H12668" s="6">
        <v>43811</v>
      </c>
      <c r="I12668" s="6">
        <v>43816</v>
      </c>
      <c r="J12668" s="5" t="s">
        <v>33</v>
      </c>
      <c r="K12668" s="7">
        <v>1607.9</v>
      </c>
      <c r="L12668" s="35">
        <v>1125.53</v>
      </c>
      <c r="M12668" s="36">
        <f t="shared" si="197"/>
        <v>482.37000000000012</v>
      </c>
      <c r="N12668" s="37">
        <f>YEAR(Table1[[#This Row],[Data zamówienia]])</f>
        <v>2019</v>
      </c>
    </row>
    <row r="12669" spans="2:14" x14ac:dyDescent="0.3">
      <c r="B12669" s="32">
        <v>593402</v>
      </c>
      <c r="C12669" s="8" t="s">
        <v>38</v>
      </c>
      <c r="D12669" s="8" t="s">
        <v>22</v>
      </c>
      <c r="E12669" s="5" t="s">
        <v>25</v>
      </c>
      <c r="F12669" s="8">
        <v>278</v>
      </c>
      <c r="G12669" s="6">
        <v>43810</v>
      </c>
      <c r="H12669" s="6">
        <v>43813</v>
      </c>
      <c r="I12669" s="6">
        <v>43818</v>
      </c>
      <c r="J12669" s="5" t="s">
        <v>24</v>
      </c>
      <c r="K12669" s="7">
        <v>1966.1</v>
      </c>
      <c r="L12669" s="35">
        <v>1199.32</v>
      </c>
      <c r="M12669" s="36">
        <f t="shared" si="197"/>
        <v>766.78</v>
      </c>
      <c r="N12669" s="37">
        <f>YEAR(Table1[[#This Row],[Data zamówienia]])</f>
        <v>2019</v>
      </c>
    </row>
    <row r="12670" spans="2:14" x14ac:dyDescent="0.3">
      <c r="B12670" s="32">
        <v>408140</v>
      </c>
      <c r="C12670" s="8" t="s">
        <v>38</v>
      </c>
      <c r="D12670" s="8" t="s">
        <v>22</v>
      </c>
      <c r="E12670" s="5" t="s">
        <v>31</v>
      </c>
      <c r="F12670" s="8">
        <v>35</v>
      </c>
      <c r="G12670" s="6">
        <v>43809</v>
      </c>
      <c r="H12670" s="6">
        <v>43812</v>
      </c>
      <c r="I12670" s="6">
        <v>43819</v>
      </c>
      <c r="J12670" s="5" t="s">
        <v>33</v>
      </c>
      <c r="K12670" s="7">
        <v>667.73</v>
      </c>
      <c r="L12670" s="35">
        <v>600.96</v>
      </c>
      <c r="M12670" s="36">
        <f t="shared" si="197"/>
        <v>66.769999999999982</v>
      </c>
      <c r="N12670" s="37">
        <f>YEAR(Table1[[#This Row],[Data zamówienia]])</f>
        <v>2019</v>
      </c>
    </row>
    <row r="12671" spans="2:14" x14ac:dyDescent="0.3">
      <c r="B12671" s="32">
        <v>845614</v>
      </c>
      <c r="C12671" s="8" t="s">
        <v>21</v>
      </c>
      <c r="D12671" s="8" t="s">
        <v>28</v>
      </c>
      <c r="E12671" s="5" t="s">
        <v>29</v>
      </c>
      <c r="F12671" s="8">
        <v>304</v>
      </c>
      <c r="G12671" s="6">
        <v>43810</v>
      </c>
      <c r="H12671" s="6">
        <v>43810</v>
      </c>
      <c r="I12671" s="6">
        <v>43811</v>
      </c>
      <c r="J12671" s="5" t="s">
        <v>26</v>
      </c>
      <c r="K12671" s="7">
        <v>1557.36</v>
      </c>
      <c r="L12671" s="35">
        <v>1463.92</v>
      </c>
      <c r="M12671" s="36">
        <f t="shared" si="197"/>
        <v>93.439999999999827</v>
      </c>
      <c r="N12671" s="37">
        <f>YEAR(Table1[[#This Row],[Data zamówienia]])</f>
        <v>2019</v>
      </c>
    </row>
    <row r="12672" spans="2:14" x14ac:dyDescent="0.3">
      <c r="B12672" s="32">
        <v>962994</v>
      </c>
      <c r="C12672" s="8" t="s">
        <v>27</v>
      </c>
      <c r="D12672" s="8" t="s">
        <v>39</v>
      </c>
      <c r="E12672" s="5" t="s">
        <v>25</v>
      </c>
      <c r="F12672" s="8">
        <v>214</v>
      </c>
      <c r="G12672" s="6">
        <v>43810</v>
      </c>
      <c r="H12672" s="6">
        <v>43812</v>
      </c>
      <c r="I12672" s="6">
        <v>43818</v>
      </c>
      <c r="J12672" s="5" t="s">
        <v>30</v>
      </c>
      <c r="K12672" s="7">
        <v>1845.45</v>
      </c>
      <c r="L12672" s="35">
        <v>1291.82</v>
      </c>
      <c r="M12672" s="36">
        <f t="shared" si="197"/>
        <v>553.63000000000011</v>
      </c>
      <c r="N12672" s="37">
        <f>YEAR(Table1[[#This Row],[Data zamówienia]])</f>
        <v>2019</v>
      </c>
    </row>
    <row r="12673" spans="2:14" x14ac:dyDescent="0.3">
      <c r="B12673" s="32">
        <v>579567</v>
      </c>
      <c r="C12673" s="8" t="s">
        <v>21</v>
      </c>
      <c r="D12673" s="8" t="s">
        <v>28</v>
      </c>
      <c r="E12673" s="5" t="s">
        <v>37</v>
      </c>
      <c r="F12673" s="8">
        <v>327</v>
      </c>
      <c r="G12673" s="6">
        <v>43810</v>
      </c>
      <c r="H12673" s="6">
        <v>43811</v>
      </c>
      <c r="I12673" s="6">
        <v>43817</v>
      </c>
      <c r="J12673" s="5" t="s">
        <v>26</v>
      </c>
      <c r="K12673" s="7">
        <v>1439.04</v>
      </c>
      <c r="L12673" s="35">
        <v>719.52</v>
      </c>
      <c r="M12673" s="36">
        <f t="shared" si="197"/>
        <v>719.52</v>
      </c>
      <c r="N12673" s="37">
        <f>YEAR(Table1[[#This Row],[Data zamówienia]])</f>
        <v>2019</v>
      </c>
    </row>
    <row r="12674" spans="2:14" x14ac:dyDescent="0.3">
      <c r="B12674" s="32">
        <v>740058</v>
      </c>
      <c r="C12674" s="8" t="s">
        <v>27</v>
      </c>
      <c r="D12674" s="8" t="s">
        <v>36</v>
      </c>
      <c r="E12674" s="5" t="s">
        <v>23</v>
      </c>
      <c r="F12674" s="8">
        <v>342</v>
      </c>
      <c r="G12674" s="6">
        <v>43810</v>
      </c>
      <c r="H12674" s="6">
        <v>43813</v>
      </c>
      <c r="I12674" s="6">
        <v>43814</v>
      </c>
      <c r="J12674" s="5" t="s">
        <v>40</v>
      </c>
      <c r="K12674" s="7">
        <v>389.71</v>
      </c>
      <c r="L12674" s="35">
        <v>366.33</v>
      </c>
      <c r="M12674" s="36">
        <f t="shared" si="197"/>
        <v>23.379999999999995</v>
      </c>
      <c r="N12674" s="37">
        <f>YEAR(Table1[[#This Row],[Data zamówienia]])</f>
        <v>2019</v>
      </c>
    </row>
    <row r="12675" spans="2:14" x14ac:dyDescent="0.3">
      <c r="B12675" s="32">
        <v>455056</v>
      </c>
      <c r="C12675" s="8" t="s">
        <v>38</v>
      </c>
      <c r="D12675" s="8" t="s">
        <v>39</v>
      </c>
      <c r="E12675" s="5" t="s">
        <v>29</v>
      </c>
      <c r="F12675" s="8">
        <v>312</v>
      </c>
      <c r="G12675" s="6">
        <v>43809</v>
      </c>
      <c r="H12675" s="6">
        <v>43812</v>
      </c>
      <c r="I12675" s="6">
        <v>43814</v>
      </c>
      <c r="J12675" s="5" t="s">
        <v>26</v>
      </c>
      <c r="K12675" s="7">
        <v>1587.21</v>
      </c>
      <c r="L12675" s="35">
        <v>1301.51</v>
      </c>
      <c r="M12675" s="36">
        <f t="shared" si="197"/>
        <v>285.70000000000005</v>
      </c>
      <c r="N12675" s="37">
        <f>YEAR(Table1[[#This Row],[Data zamówienia]])</f>
        <v>2019</v>
      </c>
    </row>
    <row r="12676" spans="2:14" x14ac:dyDescent="0.3">
      <c r="B12676" s="32">
        <v>436653</v>
      </c>
      <c r="C12676" s="8" t="s">
        <v>27</v>
      </c>
      <c r="D12676" s="8" t="s">
        <v>28</v>
      </c>
      <c r="E12676" s="5" t="s">
        <v>34</v>
      </c>
      <c r="F12676" s="8">
        <v>61</v>
      </c>
      <c r="G12676" s="6">
        <v>43810</v>
      </c>
      <c r="H12676" s="6">
        <v>43810</v>
      </c>
      <c r="I12676" s="6">
        <v>43817</v>
      </c>
      <c r="J12676" s="5" t="s">
        <v>30</v>
      </c>
      <c r="K12676" s="7">
        <v>1848.82</v>
      </c>
      <c r="L12676" s="35">
        <v>1294.17</v>
      </c>
      <c r="M12676" s="36">
        <f t="shared" ref="M12676:M12739" si="198">K12676-L12676</f>
        <v>554.64999999999986</v>
      </c>
      <c r="N12676" s="37">
        <f>YEAR(Table1[[#This Row],[Data zamówienia]])</f>
        <v>2019</v>
      </c>
    </row>
    <row r="12677" spans="2:14" x14ac:dyDescent="0.3">
      <c r="B12677" s="32">
        <v>841111</v>
      </c>
      <c r="C12677" s="8" t="s">
        <v>27</v>
      </c>
      <c r="D12677" s="8" t="s">
        <v>36</v>
      </c>
      <c r="E12677" s="5" t="s">
        <v>29</v>
      </c>
      <c r="F12677" s="8">
        <v>165</v>
      </c>
      <c r="G12677" s="6">
        <v>43811</v>
      </c>
      <c r="H12677" s="6">
        <v>43811</v>
      </c>
      <c r="I12677" s="6">
        <v>43815</v>
      </c>
      <c r="J12677" s="5" t="s">
        <v>32</v>
      </c>
      <c r="K12677" s="7">
        <v>880.62</v>
      </c>
      <c r="L12677" s="35">
        <v>651.66</v>
      </c>
      <c r="M12677" s="36">
        <f t="shared" si="198"/>
        <v>228.96000000000004</v>
      </c>
      <c r="N12677" s="37">
        <f>YEAR(Table1[[#This Row],[Data zamówienia]])</f>
        <v>2019</v>
      </c>
    </row>
    <row r="12678" spans="2:14" x14ac:dyDescent="0.3">
      <c r="B12678" s="32">
        <v>704031</v>
      </c>
      <c r="C12678" s="8" t="s">
        <v>21</v>
      </c>
      <c r="D12678" s="8" t="s">
        <v>39</v>
      </c>
      <c r="E12678" s="5" t="s">
        <v>34</v>
      </c>
      <c r="F12678" s="8">
        <v>212</v>
      </c>
      <c r="G12678" s="6">
        <v>43810</v>
      </c>
      <c r="H12678" s="6">
        <v>43814</v>
      </c>
      <c r="I12678" s="6">
        <v>43818</v>
      </c>
      <c r="J12678" s="5" t="s">
        <v>24</v>
      </c>
      <c r="K12678" s="7">
        <v>316.57</v>
      </c>
      <c r="L12678" s="35">
        <v>215.27</v>
      </c>
      <c r="M12678" s="36">
        <f t="shared" si="198"/>
        <v>101.29999999999998</v>
      </c>
      <c r="N12678" s="37">
        <f>YEAR(Table1[[#This Row],[Data zamówienia]])</f>
        <v>2019</v>
      </c>
    </row>
    <row r="12679" spans="2:14" x14ac:dyDescent="0.3">
      <c r="B12679" s="32">
        <v>338270</v>
      </c>
      <c r="C12679" s="8" t="s">
        <v>27</v>
      </c>
      <c r="D12679" s="8" t="s">
        <v>36</v>
      </c>
      <c r="E12679" s="5" t="s">
        <v>31</v>
      </c>
      <c r="F12679" s="8">
        <v>75</v>
      </c>
      <c r="G12679" s="6">
        <v>43811</v>
      </c>
      <c r="H12679" s="6">
        <v>43811</v>
      </c>
      <c r="I12679" s="6">
        <v>43814</v>
      </c>
      <c r="J12679" s="5" t="s">
        <v>24</v>
      </c>
      <c r="K12679" s="7">
        <v>685.1</v>
      </c>
      <c r="L12679" s="35">
        <v>363.1</v>
      </c>
      <c r="M12679" s="36">
        <f t="shared" si="198"/>
        <v>322</v>
      </c>
      <c r="N12679" s="37">
        <f>YEAR(Table1[[#This Row],[Data zamówienia]])</f>
        <v>2019</v>
      </c>
    </row>
    <row r="12680" spans="2:14" x14ac:dyDescent="0.3">
      <c r="B12680" s="32">
        <v>904797</v>
      </c>
      <c r="C12680" s="8" t="s">
        <v>21</v>
      </c>
      <c r="D12680" s="8" t="s">
        <v>22</v>
      </c>
      <c r="E12680" s="5" t="s">
        <v>25</v>
      </c>
      <c r="F12680" s="8">
        <v>177</v>
      </c>
      <c r="G12680" s="6">
        <v>43810</v>
      </c>
      <c r="H12680" s="6">
        <v>43812</v>
      </c>
      <c r="I12680" s="6">
        <v>43817</v>
      </c>
      <c r="J12680" s="5" t="s">
        <v>40</v>
      </c>
      <c r="K12680" s="7">
        <v>176.7</v>
      </c>
      <c r="L12680" s="35">
        <v>113.09</v>
      </c>
      <c r="M12680" s="36">
        <f t="shared" si="198"/>
        <v>63.609999999999985</v>
      </c>
      <c r="N12680" s="37">
        <f>YEAR(Table1[[#This Row],[Data zamówienia]])</f>
        <v>2019</v>
      </c>
    </row>
    <row r="12681" spans="2:14" x14ac:dyDescent="0.3">
      <c r="B12681" s="32">
        <v>587716</v>
      </c>
      <c r="C12681" s="8" t="s">
        <v>21</v>
      </c>
      <c r="D12681" s="8" t="s">
        <v>22</v>
      </c>
      <c r="E12681" s="5" t="s">
        <v>34</v>
      </c>
      <c r="F12681" s="8">
        <v>220</v>
      </c>
      <c r="G12681" s="6">
        <v>43810</v>
      </c>
      <c r="H12681" s="6">
        <v>43812</v>
      </c>
      <c r="I12681" s="6">
        <v>43817</v>
      </c>
      <c r="J12681" s="5" t="s">
        <v>26</v>
      </c>
      <c r="K12681" s="7">
        <v>1230.5999999999999</v>
      </c>
      <c r="L12681" s="35">
        <v>873.73</v>
      </c>
      <c r="M12681" s="36">
        <f t="shared" si="198"/>
        <v>356.86999999999989</v>
      </c>
      <c r="N12681" s="37">
        <f>YEAR(Table1[[#This Row],[Data zamówienia]])</f>
        <v>2019</v>
      </c>
    </row>
    <row r="12682" spans="2:14" x14ac:dyDescent="0.3">
      <c r="B12682" s="32">
        <v>256540</v>
      </c>
      <c r="C12682" s="8" t="s">
        <v>21</v>
      </c>
      <c r="D12682" s="8" t="s">
        <v>22</v>
      </c>
      <c r="E12682" s="5" t="s">
        <v>23</v>
      </c>
      <c r="F12682" s="8">
        <v>34</v>
      </c>
      <c r="G12682" s="6">
        <v>43811</v>
      </c>
      <c r="H12682" s="6">
        <v>43814</v>
      </c>
      <c r="I12682" s="6">
        <v>43817</v>
      </c>
      <c r="J12682" s="5" t="s">
        <v>26</v>
      </c>
      <c r="K12682" s="7">
        <v>1126.21</v>
      </c>
      <c r="L12682" s="35">
        <v>1047.3800000000001</v>
      </c>
      <c r="M12682" s="36">
        <f t="shared" si="198"/>
        <v>78.829999999999927</v>
      </c>
      <c r="N12682" s="37">
        <f>YEAR(Table1[[#This Row],[Data zamówienia]])</f>
        <v>2019</v>
      </c>
    </row>
    <row r="12683" spans="2:14" x14ac:dyDescent="0.3">
      <c r="B12683" s="32">
        <v>374883</v>
      </c>
      <c r="C12683" s="8" t="s">
        <v>21</v>
      </c>
      <c r="D12683" s="8" t="s">
        <v>22</v>
      </c>
      <c r="E12683" s="5" t="s">
        <v>31</v>
      </c>
      <c r="F12683" s="8">
        <v>5</v>
      </c>
      <c r="G12683" s="6">
        <v>43812</v>
      </c>
      <c r="H12683" s="6">
        <v>43814</v>
      </c>
      <c r="I12683" s="6">
        <v>43817</v>
      </c>
      <c r="J12683" s="5" t="s">
        <v>30</v>
      </c>
      <c r="K12683" s="7">
        <v>458.61</v>
      </c>
      <c r="L12683" s="35">
        <v>362.3</v>
      </c>
      <c r="M12683" s="36">
        <f t="shared" si="198"/>
        <v>96.31</v>
      </c>
      <c r="N12683" s="37">
        <f>YEAR(Table1[[#This Row],[Data zamówienia]])</f>
        <v>2019</v>
      </c>
    </row>
    <row r="12684" spans="2:14" x14ac:dyDescent="0.3">
      <c r="B12684" s="32">
        <v>15997</v>
      </c>
      <c r="C12684" s="8" t="s">
        <v>38</v>
      </c>
      <c r="D12684" s="8" t="s">
        <v>36</v>
      </c>
      <c r="E12684" s="5" t="s">
        <v>31</v>
      </c>
      <c r="F12684" s="8">
        <v>90</v>
      </c>
      <c r="G12684" s="6">
        <v>43812</v>
      </c>
      <c r="H12684" s="6">
        <v>43814</v>
      </c>
      <c r="I12684" s="6">
        <v>43815</v>
      </c>
      <c r="J12684" s="5" t="s">
        <v>30</v>
      </c>
      <c r="K12684" s="7">
        <v>1748.11</v>
      </c>
      <c r="L12684" s="35">
        <v>1066.3499999999999</v>
      </c>
      <c r="M12684" s="36">
        <f t="shared" si="198"/>
        <v>681.76</v>
      </c>
      <c r="N12684" s="37">
        <f>YEAR(Table1[[#This Row],[Data zamówienia]])</f>
        <v>2019</v>
      </c>
    </row>
    <row r="12685" spans="2:14" x14ac:dyDescent="0.3">
      <c r="B12685" s="32">
        <v>639559</v>
      </c>
      <c r="C12685" s="8" t="s">
        <v>27</v>
      </c>
      <c r="D12685" s="8" t="s">
        <v>28</v>
      </c>
      <c r="E12685" s="5" t="s">
        <v>37</v>
      </c>
      <c r="F12685" s="8">
        <v>1</v>
      </c>
      <c r="G12685" s="6">
        <v>43812</v>
      </c>
      <c r="H12685" s="6">
        <v>43813</v>
      </c>
      <c r="I12685" s="6">
        <v>43817</v>
      </c>
      <c r="J12685" s="5" t="s">
        <v>24</v>
      </c>
      <c r="K12685" s="7">
        <v>311.24</v>
      </c>
      <c r="L12685" s="35">
        <v>245.88</v>
      </c>
      <c r="M12685" s="36">
        <f t="shared" si="198"/>
        <v>65.360000000000014</v>
      </c>
      <c r="N12685" s="37">
        <f>YEAR(Table1[[#This Row],[Data zamówienia]])</f>
        <v>2019</v>
      </c>
    </row>
    <row r="12686" spans="2:14" x14ac:dyDescent="0.3">
      <c r="B12686" s="32">
        <v>665713</v>
      </c>
      <c r="C12686" s="8" t="s">
        <v>21</v>
      </c>
      <c r="D12686" s="8" t="s">
        <v>22</v>
      </c>
      <c r="E12686" s="5" t="s">
        <v>29</v>
      </c>
      <c r="F12686" s="8">
        <v>20</v>
      </c>
      <c r="G12686" s="6">
        <v>43812</v>
      </c>
      <c r="H12686" s="6">
        <v>43813</v>
      </c>
      <c r="I12686" s="6">
        <v>43818</v>
      </c>
      <c r="J12686" s="5" t="s">
        <v>32</v>
      </c>
      <c r="K12686" s="7">
        <v>285.89999999999998</v>
      </c>
      <c r="L12686" s="35">
        <v>231.58</v>
      </c>
      <c r="M12686" s="36">
        <f t="shared" si="198"/>
        <v>54.319999999999965</v>
      </c>
      <c r="N12686" s="37">
        <f>YEAR(Table1[[#This Row],[Data zamówienia]])</f>
        <v>2019</v>
      </c>
    </row>
    <row r="12687" spans="2:14" x14ac:dyDescent="0.3">
      <c r="B12687" s="32">
        <v>610999</v>
      </c>
      <c r="C12687" s="8" t="s">
        <v>21</v>
      </c>
      <c r="D12687" s="8" t="s">
        <v>22</v>
      </c>
      <c r="E12687" s="5" t="s">
        <v>31</v>
      </c>
      <c r="F12687" s="8">
        <v>316</v>
      </c>
      <c r="G12687" s="6">
        <v>43811</v>
      </c>
      <c r="H12687" s="6">
        <v>43813</v>
      </c>
      <c r="I12687" s="6">
        <v>43819</v>
      </c>
      <c r="J12687" s="5" t="s">
        <v>30</v>
      </c>
      <c r="K12687" s="7">
        <v>474.16</v>
      </c>
      <c r="L12687" s="35">
        <v>298.72000000000003</v>
      </c>
      <c r="M12687" s="36">
        <f t="shared" si="198"/>
        <v>175.44</v>
      </c>
      <c r="N12687" s="37">
        <f>YEAR(Table1[[#This Row],[Data zamówienia]])</f>
        <v>2019</v>
      </c>
    </row>
    <row r="12688" spans="2:14" x14ac:dyDescent="0.3">
      <c r="B12688" s="32">
        <v>354687</v>
      </c>
      <c r="C12688" s="8" t="s">
        <v>21</v>
      </c>
      <c r="D12688" s="8" t="s">
        <v>28</v>
      </c>
      <c r="E12688" s="5" t="s">
        <v>34</v>
      </c>
      <c r="F12688" s="8">
        <v>276</v>
      </c>
      <c r="G12688" s="6">
        <v>43812</v>
      </c>
      <c r="H12688" s="6">
        <v>43815</v>
      </c>
      <c r="I12688" s="6">
        <v>43818</v>
      </c>
      <c r="J12688" s="5" t="s">
        <v>33</v>
      </c>
      <c r="K12688" s="7">
        <v>1890.04</v>
      </c>
      <c r="L12688" s="35">
        <v>1587.63</v>
      </c>
      <c r="M12688" s="36">
        <f t="shared" si="198"/>
        <v>302.40999999999985</v>
      </c>
      <c r="N12688" s="37">
        <f>YEAR(Table1[[#This Row],[Data zamówienia]])</f>
        <v>2019</v>
      </c>
    </row>
    <row r="12689" spans="2:14" x14ac:dyDescent="0.3">
      <c r="B12689" s="32">
        <v>980067</v>
      </c>
      <c r="C12689" s="8" t="s">
        <v>27</v>
      </c>
      <c r="D12689" s="8" t="s">
        <v>39</v>
      </c>
      <c r="E12689" s="5" t="s">
        <v>34</v>
      </c>
      <c r="F12689" s="8">
        <v>215</v>
      </c>
      <c r="G12689" s="6">
        <v>43812</v>
      </c>
      <c r="H12689" s="6">
        <v>43813</v>
      </c>
      <c r="I12689" s="6">
        <v>43820</v>
      </c>
      <c r="J12689" s="5" t="s">
        <v>40</v>
      </c>
      <c r="K12689" s="7">
        <v>396.08</v>
      </c>
      <c r="L12689" s="35">
        <v>221.8</v>
      </c>
      <c r="M12689" s="36">
        <f t="shared" si="198"/>
        <v>174.27999999999997</v>
      </c>
      <c r="N12689" s="37">
        <f>YEAR(Table1[[#This Row],[Data zamówienia]])</f>
        <v>2019</v>
      </c>
    </row>
    <row r="12690" spans="2:14" x14ac:dyDescent="0.3">
      <c r="B12690" s="32">
        <v>446696</v>
      </c>
      <c r="C12690" s="8" t="s">
        <v>27</v>
      </c>
      <c r="D12690" s="8" t="s">
        <v>39</v>
      </c>
      <c r="E12690" s="5" t="s">
        <v>25</v>
      </c>
      <c r="F12690" s="8">
        <v>91</v>
      </c>
      <c r="G12690" s="6">
        <v>43811</v>
      </c>
      <c r="H12690" s="6">
        <v>43815</v>
      </c>
      <c r="I12690" s="6">
        <v>43817</v>
      </c>
      <c r="J12690" s="5" t="s">
        <v>40</v>
      </c>
      <c r="K12690" s="7">
        <v>1236.3900000000001</v>
      </c>
      <c r="L12690" s="35">
        <v>791.29</v>
      </c>
      <c r="M12690" s="36">
        <f t="shared" si="198"/>
        <v>445.10000000000014</v>
      </c>
      <c r="N12690" s="37">
        <f>YEAR(Table1[[#This Row],[Data zamówienia]])</f>
        <v>2019</v>
      </c>
    </row>
    <row r="12691" spans="2:14" x14ac:dyDescent="0.3">
      <c r="B12691" s="32">
        <v>204372</v>
      </c>
      <c r="C12691" s="8" t="s">
        <v>21</v>
      </c>
      <c r="D12691" s="8" t="s">
        <v>22</v>
      </c>
      <c r="E12691" s="5" t="s">
        <v>29</v>
      </c>
      <c r="F12691" s="8">
        <v>257</v>
      </c>
      <c r="G12691" s="6">
        <v>43811</v>
      </c>
      <c r="H12691" s="6">
        <v>43812</v>
      </c>
      <c r="I12691" s="6">
        <v>43819</v>
      </c>
      <c r="J12691" s="5" t="s">
        <v>40</v>
      </c>
      <c r="K12691" s="7">
        <v>1175.58</v>
      </c>
      <c r="L12691" s="35">
        <v>764.13</v>
      </c>
      <c r="M12691" s="36">
        <f t="shared" si="198"/>
        <v>411.44999999999993</v>
      </c>
      <c r="N12691" s="37">
        <f>YEAR(Table1[[#This Row],[Data zamówienia]])</f>
        <v>2019</v>
      </c>
    </row>
    <row r="12692" spans="2:14" x14ac:dyDescent="0.3">
      <c r="B12692" s="32">
        <v>178850</v>
      </c>
      <c r="C12692" s="8" t="s">
        <v>21</v>
      </c>
      <c r="D12692" s="8" t="s">
        <v>36</v>
      </c>
      <c r="E12692" s="5" t="s">
        <v>37</v>
      </c>
      <c r="F12692" s="8">
        <v>75</v>
      </c>
      <c r="G12692" s="6">
        <v>43812</v>
      </c>
      <c r="H12692" s="6">
        <v>43816</v>
      </c>
      <c r="I12692" s="6">
        <v>43823</v>
      </c>
      <c r="J12692" s="5" t="s">
        <v>24</v>
      </c>
      <c r="K12692" s="7">
        <v>493.59</v>
      </c>
      <c r="L12692" s="35">
        <v>320.83</v>
      </c>
      <c r="M12692" s="36">
        <f t="shared" si="198"/>
        <v>172.76</v>
      </c>
      <c r="N12692" s="37">
        <f>YEAR(Table1[[#This Row],[Data zamówienia]])</f>
        <v>2019</v>
      </c>
    </row>
    <row r="12693" spans="2:14" x14ac:dyDescent="0.3">
      <c r="B12693" s="32">
        <v>786460</v>
      </c>
      <c r="C12693" s="8" t="s">
        <v>21</v>
      </c>
      <c r="D12693" s="8" t="s">
        <v>28</v>
      </c>
      <c r="E12693" s="5" t="s">
        <v>34</v>
      </c>
      <c r="F12693" s="8">
        <v>202</v>
      </c>
      <c r="G12693" s="6">
        <v>43812</v>
      </c>
      <c r="H12693" s="6">
        <v>43815</v>
      </c>
      <c r="I12693" s="6">
        <v>43818</v>
      </c>
      <c r="J12693" s="5" t="s">
        <v>32</v>
      </c>
      <c r="K12693" s="7">
        <v>994</v>
      </c>
      <c r="L12693" s="35">
        <v>516.88</v>
      </c>
      <c r="M12693" s="36">
        <f t="shared" si="198"/>
        <v>477.12</v>
      </c>
      <c r="N12693" s="37">
        <f>YEAR(Table1[[#This Row],[Data zamówienia]])</f>
        <v>2019</v>
      </c>
    </row>
    <row r="12694" spans="2:14" x14ac:dyDescent="0.3">
      <c r="B12694" s="32">
        <v>306201</v>
      </c>
      <c r="C12694" s="8" t="s">
        <v>21</v>
      </c>
      <c r="D12694" s="8" t="s">
        <v>22</v>
      </c>
      <c r="E12694" s="5" t="s">
        <v>23</v>
      </c>
      <c r="F12694" s="8">
        <v>231</v>
      </c>
      <c r="G12694" s="6">
        <v>43813</v>
      </c>
      <c r="H12694" s="6">
        <v>43815</v>
      </c>
      <c r="I12694" s="6">
        <v>43822</v>
      </c>
      <c r="J12694" s="5" t="s">
        <v>30</v>
      </c>
      <c r="K12694" s="7">
        <v>717.95</v>
      </c>
      <c r="L12694" s="35">
        <v>531.28</v>
      </c>
      <c r="M12694" s="36">
        <f t="shared" si="198"/>
        <v>186.67000000000007</v>
      </c>
      <c r="N12694" s="37">
        <f>YEAR(Table1[[#This Row],[Data zamówienia]])</f>
        <v>2019</v>
      </c>
    </row>
    <row r="12695" spans="2:14" x14ac:dyDescent="0.3">
      <c r="B12695" s="32">
        <v>191797</v>
      </c>
      <c r="C12695" s="8" t="s">
        <v>21</v>
      </c>
      <c r="D12695" s="8" t="s">
        <v>28</v>
      </c>
      <c r="E12695" s="5" t="s">
        <v>25</v>
      </c>
      <c r="F12695" s="8">
        <v>364</v>
      </c>
      <c r="G12695" s="6">
        <v>43812</v>
      </c>
      <c r="H12695" s="6">
        <v>43813</v>
      </c>
      <c r="I12695" s="6">
        <v>43818</v>
      </c>
      <c r="J12695" s="5" t="s">
        <v>33</v>
      </c>
      <c r="K12695" s="7">
        <v>1805.18</v>
      </c>
      <c r="L12695" s="35">
        <v>1534.4</v>
      </c>
      <c r="M12695" s="36">
        <f t="shared" si="198"/>
        <v>270.77999999999997</v>
      </c>
      <c r="N12695" s="37">
        <f>YEAR(Table1[[#This Row],[Data zamówienia]])</f>
        <v>2019</v>
      </c>
    </row>
    <row r="12696" spans="2:14" x14ac:dyDescent="0.3">
      <c r="B12696" s="32">
        <v>70982</v>
      </c>
      <c r="C12696" s="8" t="s">
        <v>21</v>
      </c>
      <c r="D12696" s="8" t="s">
        <v>22</v>
      </c>
      <c r="E12696" s="5" t="s">
        <v>31</v>
      </c>
      <c r="F12696" s="8">
        <v>108</v>
      </c>
      <c r="G12696" s="6">
        <v>43813</v>
      </c>
      <c r="H12696" s="6">
        <v>43815</v>
      </c>
      <c r="I12696" s="6">
        <v>43821</v>
      </c>
      <c r="J12696" s="5" t="s">
        <v>30</v>
      </c>
      <c r="K12696" s="7">
        <v>565.83000000000004</v>
      </c>
      <c r="L12696" s="35">
        <v>486.61</v>
      </c>
      <c r="M12696" s="36">
        <f t="shared" si="198"/>
        <v>79.220000000000027</v>
      </c>
      <c r="N12696" s="37">
        <f>YEAR(Table1[[#This Row],[Data zamówienia]])</f>
        <v>2019</v>
      </c>
    </row>
    <row r="12697" spans="2:14" x14ac:dyDescent="0.3">
      <c r="B12697" s="32">
        <v>732545</v>
      </c>
      <c r="C12697" s="8" t="s">
        <v>21</v>
      </c>
      <c r="D12697" s="8" t="s">
        <v>22</v>
      </c>
      <c r="E12697" s="5" t="s">
        <v>23</v>
      </c>
      <c r="F12697" s="8">
        <v>237</v>
      </c>
      <c r="G12697" s="6">
        <v>43812</v>
      </c>
      <c r="H12697" s="6">
        <v>43814</v>
      </c>
      <c r="I12697" s="6">
        <v>43817</v>
      </c>
      <c r="J12697" s="5" t="s">
        <v>32</v>
      </c>
      <c r="K12697" s="7">
        <v>1251.8499999999999</v>
      </c>
      <c r="L12697" s="35">
        <v>688.52</v>
      </c>
      <c r="M12697" s="36">
        <f t="shared" si="198"/>
        <v>563.32999999999993</v>
      </c>
      <c r="N12697" s="37">
        <f>YEAR(Table1[[#This Row],[Data zamówienia]])</f>
        <v>2019</v>
      </c>
    </row>
    <row r="12698" spans="2:14" x14ac:dyDescent="0.3">
      <c r="B12698" s="32">
        <v>654622</v>
      </c>
      <c r="C12698" s="8" t="s">
        <v>35</v>
      </c>
      <c r="D12698" s="8" t="s">
        <v>36</v>
      </c>
      <c r="E12698" s="5" t="s">
        <v>31</v>
      </c>
      <c r="F12698" s="8">
        <v>188</v>
      </c>
      <c r="G12698" s="6">
        <v>43812</v>
      </c>
      <c r="H12698" s="6">
        <v>43813</v>
      </c>
      <c r="I12698" s="6">
        <v>43820</v>
      </c>
      <c r="J12698" s="5" t="s">
        <v>33</v>
      </c>
      <c r="K12698" s="7">
        <v>1868.02</v>
      </c>
      <c r="L12698" s="35">
        <v>1120.81</v>
      </c>
      <c r="M12698" s="36">
        <f t="shared" si="198"/>
        <v>747.21</v>
      </c>
      <c r="N12698" s="37">
        <f>YEAR(Table1[[#This Row],[Data zamówienia]])</f>
        <v>2019</v>
      </c>
    </row>
    <row r="12699" spans="2:14" x14ac:dyDescent="0.3">
      <c r="B12699" s="32">
        <v>87217</v>
      </c>
      <c r="C12699" s="8" t="s">
        <v>21</v>
      </c>
      <c r="D12699" s="8" t="s">
        <v>22</v>
      </c>
      <c r="E12699" s="5" t="s">
        <v>31</v>
      </c>
      <c r="F12699" s="8">
        <v>33</v>
      </c>
      <c r="G12699" s="6">
        <v>43812</v>
      </c>
      <c r="H12699" s="6">
        <v>43816</v>
      </c>
      <c r="I12699" s="6">
        <v>43818</v>
      </c>
      <c r="J12699" s="5" t="s">
        <v>24</v>
      </c>
      <c r="K12699" s="7">
        <v>1014.98</v>
      </c>
      <c r="L12699" s="35">
        <v>548.09</v>
      </c>
      <c r="M12699" s="36">
        <f t="shared" si="198"/>
        <v>466.89</v>
      </c>
      <c r="N12699" s="37">
        <f>YEAR(Table1[[#This Row],[Data zamówienia]])</f>
        <v>2019</v>
      </c>
    </row>
    <row r="12700" spans="2:14" x14ac:dyDescent="0.3">
      <c r="B12700" s="32">
        <v>228314</v>
      </c>
      <c r="C12700" s="8" t="s">
        <v>35</v>
      </c>
      <c r="D12700" s="8" t="s">
        <v>28</v>
      </c>
      <c r="E12700" s="5" t="s">
        <v>29</v>
      </c>
      <c r="F12700" s="8">
        <v>7</v>
      </c>
      <c r="G12700" s="6">
        <v>43812</v>
      </c>
      <c r="H12700" s="6">
        <v>43815</v>
      </c>
      <c r="I12700" s="6">
        <v>43816</v>
      </c>
      <c r="J12700" s="5" t="s">
        <v>40</v>
      </c>
      <c r="K12700" s="7">
        <v>179.78</v>
      </c>
      <c r="L12700" s="35">
        <v>145.62</v>
      </c>
      <c r="M12700" s="36">
        <f t="shared" si="198"/>
        <v>34.159999999999997</v>
      </c>
      <c r="N12700" s="37">
        <f>YEAR(Table1[[#This Row],[Data zamówienia]])</f>
        <v>2019</v>
      </c>
    </row>
    <row r="12701" spans="2:14" x14ac:dyDescent="0.3">
      <c r="B12701" s="32">
        <v>497303</v>
      </c>
      <c r="C12701" s="8" t="s">
        <v>35</v>
      </c>
      <c r="D12701" s="8" t="s">
        <v>28</v>
      </c>
      <c r="E12701" s="5" t="s">
        <v>29</v>
      </c>
      <c r="F12701" s="8">
        <v>249</v>
      </c>
      <c r="G12701" s="6">
        <v>43814</v>
      </c>
      <c r="H12701" s="6">
        <v>43814</v>
      </c>
      <c r="I12701" s="6">
        <v>43820</v>
      </c>
      <c r="J12701" s="5" t="s">
        <v>33</v>
      </c>
      <c r="K12701" s="7">
        <v>547.49</v>
      </c>
      <c r="L12701" s="35">
        <v>454.42</v>
      </c>
      <c r="M12701" s="36">
        <f t="shared" si="198"/>
        <v>93.07</v>
      </c>
      <c r="N12701" s="37">
        <f>YEAR(Table1[[#This Row],[Data zamówienia]])</f>
        <v>2019</v>
      </c>
    </row>
    <row r="12702" spans="2:14" x14ac:dyDescent="0.3">
      <c r="B12702" s="32">
        <v>789413</v>
      </c>
      <c r="C12702" s="8" t="s">
        <v>27</v>
      </c>
      <c r="D12702" s="8" t="s">
        <v>39</v>
      </c>
      <c r="E12702" s="5" t="s">
        <v>25</v>
      </c>
      <c r="F12702" s="8">
        <v>14</v>
      </c>
      <c r="G12702" s="6">
        <v>43813</v>
      </c>
      <c r="H12702" s="6">
        <v>43815</v>
      </c>
      <c r="I12702" s="6">
        <v>43816</v>
      </c>
      <c r="J12702" s="5" t="s">
        <v>33</v>
      </c>
      <c r="K12702" s="7">
        <v>1272.93</v>
      </c>
      <c r="L12702" s="35">
        <v>1005.61</v>
      </c>
      <c r="M12702" s="36">
        <f t="shared" si="198"/>
        <v>267.32000000000005</v>
      </c>
      <c r="N12702" s="37">
        <f>YEAR(Table1[[#This Row],[Data zamówienia]])</f>
        <v>2019</v>
      </c>
    </row>
    <row r="12703" spans="2:14" x14ac:dyDescent="0.3">
      <c r="B12703" s="32">
        <v>538454</v>
      </c>
      <c r="C12703" s="8" t="s">
        <v>21</v>
      </c>
      <c r="D12703" s="8" t="s">
        <v>36</v>
      </c>
      <c r="E12703" s="5" t="s">
        <v>25</v>
      </c>
      <c r="F12703" s="8">
        <v>323</v>
      </c>
      <c r="G12703" s="6">
        <v>43813</v>
      </c>
      <c r="H12703" s="6">
        <v>43816</v>
      </c>
      <c r="I12703" s="6">
        <v>43817</v>
      </c>
      <c r="J12703" s="5" t="s">
        <v>26</v>
      </c>
      <c r="K12703" s="7">
        <v>213.34</v>
      </c>
      <c r="L12703" s="35">
        <v>108.8</v>
      </c>
      <c r="M12703" s="36">
        <f t="shared" si="198"/>
        <v>104.54</v>
      </c>
      <c r="N12703" s="37">
        <f>YEAR(Table1[[#This Row],[Data zamówienia]])</f>
        <v>2019</v>
      </c>
    </row>
    <row r="12704" spans="2:14" x14ac:dyDescent="0.3">
      <c r="B12704" s="32">
        <v>408316</v>
      </c>
      <c r="C12704" s="8" t="s">
        <v>27</v>
      </c>
      <c r="D12704" s="8" t="s">
        <v>28</v>
      </c>
      <c r="E12704" s="5" t="s">
        <v>29</v>
      </c>
      <c r="F12704" s="8">
        <v>284</v>
      </c>
      <c r="G12704" s="6">
        <v>43814</v>
      </c>
      <c r="H12704" s="6">
        <v>43816</v>
      </c>
      <c r="I12704" s="6">
        <v>43823</v>
      </c>
      <c r="J12704" s="5" t="s">
        <v>26</v>
      </c>
      <c r="K12704" s="7">
        <v>337.68</v>
      </c>
      <c r="L12704" s="35">
        <v>229.62</v>
      </c>
      <c r="M12704" s="36">
        <f t="shared" si="198"/>
        <v>108.06</v>
      </c>
      <c r="N12704" s="37">
        <f>YEAR(Table1[[#This Row],[Data zamówienia]])</f>
        <v>2019</v>
      </c>
    </row>
    <row r="12705" spans="2:14" x14ac:dyDescent="0.3">
      <c r="B12705" s="32">
        <v>781416</v>
      </c>
      <c r="C12705" s="8" t="s">
        <v>21</v>
      </c>
      <c r="D12705" s="8" t="s">
        <v>22</v>
      </c>
      <c r="E12705" s="5" t="s">
        <v>31</v>
      </c>
      <c r="F12705" s="8">
        <v>103</v>
      </c>
      <c r="G12705" s="6">
        <v>43813</v>
      </c>
      <c r="H12705" s="6">
        <v>43815</v>
      </c>
      <c r="I12705" s="6">
        <v>43821</v>
      </c>
      <c r="J12705" s="5" t="s">
        <v>40</v>
      </c>
      <c r="K12705" s="7">
        <v>1574.34</v>
      </c>
      <c r="L12705" s="35">
        <v>1165.01</v>
      </c>
      <c r="M12705" s="36">
        <f t="shared" si="198"/>
        <v>409.32999999999993</v>
      </c>
      <c r="N12705" s="37">
        <f>YEAR(Table1[[#This Row],[Data zamówienia]])</f>
        <v>2019</v>
      </c>
    </row>
    <row r="12706" spans="2:14" x14ac:dyDescent="0.3">
      <c r="B12706" s="32">
        <v>954784</v>
      </c>
      <c r="C12706" s="8" t="s">
        <v>21</v>
      </c>
      <c r="D12706" s="8" t="s">
        <v>36</v>
      </c>
      <c r="E12706" s="5" t="s">
        <v>23</v>
      </c>
      <c r="F12706" s="8">
        <v>322</v>
      </c>
      <c r="G12706" s="6">
        <v>43813</v>
      </c>
      <c r="H12706" s="6">
        <v>43814</v>
      </c>
      <c r="I12706" s="6">
        <v>43818</v>
      </c>
      <c r="J12706" s="5" t="s">
        <v>30</v>
      </c>
      <c r="K12706" s="7">
        <v>403.07</v>
      </c>
      <c r="L12706" s="35">
        <v>378.89</v>
      </c>
      <c r="M12706" s="36">
        <f t="shared" si="198"/>
        <v>24.180000000000007</v>
      </c>
      <c r="N12706" s="37">
        <f>YEAR(Table1[[#This Row],[Data zamówienia]])</f>
        <v>2019</v>
      </c>
    </row>
    <row r="12707" spans="2:14" x14ac:dyDescent="0.3">
      <c r="B12707" s="32">
        <v>644659</v>
      </c>
      <c r="C12707" s="8" t="s">
        <v>21</v>
      </c>
      <c r="D12707" s="8" t="s">
        <v>22</v>
      </c>
      <c r="E12707" s="5" t="s">
        <v>25</v>
      </c>
      <c r="F12707" s="8">
        <v>250</v>
      </c>
      <c r="G12707" s="6">
        <v>43814</v>
      </c>
      <c r="H12707" s="6">
        <v>43817</v>
      </c>
      <c r="I12707" s="6">
        <v>43824</v>
      </c>
      <c r="J12707" s="5" t="s">
        <v>30</v>
      </c>
      <c r="K12707" s="7">
        <v>1029.55</v>
      </c>
      <c r="L12707" s="35">
        <v>895.71</v>
      </c>
      <c r="M12707" s="36">
        <f t="shared" si="198"/>
        <v>133.83999999999992</v>
      </c>
      <c r="N12707" s="37">
        <f>YEAR(Table1[[#This Row],[Data zamówienia]])</f>
        <v>2019</v>
      </c>
    </row>
    <row r="12708" spans="2:14" x14ac:dyDescent="0.3">
      <c r="B12708" s="32">
        <v>680583</v>
      </c>
      <c r="C12708" s="8" t="s">
        <v>35</v>
      </c>
      <c r="D12708" s="8" t="s">
        <v>39</v>
      </c>
      <c r="E12708" s="5" t="s">
        <v>37</v>
      </c>
      <c r="F12708" s="8">
        <v>247</v>
      </c>
      <c r="G12708" s="6">
        <v>43814</v>
      </c>
      <c r="H12708" s="6">
        <v>43817</v>
      </c>
      <c r="I12708" s="6">
        <v>43819</v>
      </c>
      <c r="J12708" s="5" t="s">
        <v>26</v>
      </c>
      <c r="K12708" s="7">
        <v>922.91</v>
      </c>
      <c r="L12708" s="35">
        <v>618.35</v>
      </c>
      <c r="M12708" s="36">
        <f t="shared" si="198"/>
        <v>304.55999999999995</v>
      </c>
      <c r="N12708" s="37">
        <f>YEAR(Table1[[#This Row],[Data zamówienia]])</f>
        <v>2019</v>
      </c>
    </row>
    <row r="12709" spans="2:14" x14ac:dyDescent="0.3">
      <c r="B12709" s="32">
        <v>198351</v>
      </c>
      <c r="C12709" s="8" t="s">
        <v>35</v>
      </c>
      <c r="D12709" s="8" t="s">
        <v>28</v>
      </c>
      <c r="E12709" s="5" t="s">
        <v>29</v>
      </c>
      <c r="F12709" s="8">
        <v>340</v>
      </c>
      <c r="G12709" s="6">
        <v>43814</v>
      </c>
      <c r="H12709" s="6">
        <v>43817</v>
      </c>
      <c r="I12709" s="6">
        <v>43822</v>
      </c>
      <c r="J12709" s="5" t="s">
        <v>40</v>
      </c>
      <c r="K12709" s="7">
        <v>1185.17</v>
      </c>
      <c r="L12709" s="35">
        <v>817.77</v>
      </c>
      <c r="M12709" s="36">
        <f t="shared" si="198"/>
        <v>367.40000000000009</v>
      </c>
      <c r="N12709" s="37">
        <f>YEAR(Table1[[#This Row],[Data zamówienia]])</f>
        <v>2019</v>
      </c>
    </row>
    <row r="12710" spans="2:14" x14ac:dyDescent="0.3">
      <c r="B12710" s="32">
        <v>926162</v>
      </c>
      <c r="C12710" s="8" t="s">
        <v>21</v>
      </c>
      <c r="D12710" s="8" t="s">
        <v>22</v>
      </c>
      <c r="E12710" s="5" t="s">
        <v>34</v>
      </c>
      <c r="F12710" s="8">
        <v>62</v>
      </c>
      <c r="G12710" s="6">
        <v>43814</v>
      </c>
      <c r="H12710" s="6">
        <v>43816</v>
      </c>
      <c r="I12710" s="6">
        <v>43819</v>
      </c>
      <c r="J12710" s="5" t="s">
        <v>26</v>
      </c>
      <c r="K12710" s="7">
        <v>1982.73</v>
      </c>
      <c r="L12710" s="35">
        <v>1705.15</v>
      </c>
      <c r="M12710" s="36">
        <f t="shared" si="198"/>
        <v>277.57999999999993</v>
      </c>
      <c r="N12710" s="37">
        <f>YEAR(Table1[[#This Row],[Data zamówienia]])</f>
        <v>2019</v>
      </c>
    </row>
    <row r="12711" spans="2:14" x14ac:dyDescent="0.3">
      <c r="B12711" s="32">
        <v>926404</v>
      </c>
      <c r="C12711" s="8" t="s">
        <v>27</v>
      </c>
      <c r="D12711" s="8" t="s">
        <v>39</v>
      </c>
      <c r="E12711" s="5" t="s">
        <v>31</v>
      </c>
      <c r="F12711" s="8">
        <v>138</v>
      </c>
      <c r="G12711" s="6">
        <v>43815</v>
      </c>
      <c r="H12711" s="6">
        <v>43815</v>
      </c>
      <c r="I12711" s="6">
        <v>43822</v>
      </c>
      <c r="J12711" s="5" t="s">
        <v>30</v>
      </c>
      <c r="K12711" s="7">
        <v>1922.22</v>
      </c>
      <c r="L12711" s="35">
        <v>1268.67</v>
      </c>
      <c r="M12711" s="36">
        <f t="shared" si="198"/>
        <v>653.54999999999995</v>
      </c>
      <c r="N12711" s="37">
        <f>YEAR(Table1[[#This Row],[Data zamówienia]])</f>
        <v>2019</v>
      </c>
    </row>
    <row r="12712" spans="2:14" x14ac:dyDescent="0.3">
      <c r="B12712" s="32">
        <v>541132</v>
      </c>
      <c r="C12712" s="8" t="s">
        <v>38</v>
      </c>
      <c r="D12712" s="8" t="s">
        <v>22</v>
      </c>
      <c r="E12712" s="5" t="s">
        <v>23</v>
      </c>
      <c r="F12712" s="8">
        <v>46</v>
      </c>
      <c r="G12712" s="6">
        <v>43814</v>
      </c>
      <c r="H12712" s="6">
        <v>43817</v>
      </c>
      <c r="I12712" s="6">
        <v>43821</v>
      </c>
      <c r="J12712" s="5" t="s">
        <v>32</v>
      </c>
      <c r="K12712" s="7">
        <v>416</v>
      </c>
      <c r="L12712" s="35">
        <v>345.28</v>
      </c>
      <c r="M12712" s="36">
        <f t="shared" si="198"/>
        <v>70.720000000000027</v>
      </c>
      <c r="N12712" s="37">
        <f>YEAR(Table1[[#This Row],[Data zamówienia]])</f>
        <v>2019</v>
      </c>
    </row>
    <row r="12713" spans="2:14" x14ac:dyDescent="0.3">
      <c r="B12713" s="32">
        <v>181279</v>
      </c>
      <c r="C12713" s="8" t="s">
        <v>35</v>
      </c>
      <c r="D12713" s="8" t="s">
        <v>36</v>
      </c>
      <c r="E12713" s="5" t="s">
        <v>37</v>
      </c>
      <c r="F12713" s="8">
        <v>71</v>
      </c>
      <c r="G12713" s="6">
        <v>43814</v>
      </c>
      <c r="H12713" s="6">
        <v>43816</v>
      </c>
      <c r="I12713" s="6">
        <v>43818</v>
      </c>
      <c r="J12713" s="5" t="s">
        <v>32</v>
      </c>
      <c r="K12713" s="7">
        <v>1587.23</v>
      </c>
      <c r="L12713" s="35">
        <v>888.85</v>
      </c>
      <c r="M12713" s="36">
        <f t="shared" si="198"/>
        <v>698.38</v>
      </c>
      <c r="N12713" s="37">
        <f>YEAR(Table1[[#This Row],[Data zamówienia]])</f>
        <v>2019</v>
      </c>
    </row>
    <row r="12714" spans="2:14" x14ac:dyDescent="0.3">
      <c r="B12714" s="32">
        <v>27591</v>
      </c>
      <c r="C12714" s="8" t="s">
        <v>38</v>
      </c>
      <c r="D12714" s="8" t="s">
        <v>22</v>
      </c>
      <c r="E12714" s="5" t="s">
        <v>29</v>
      </c>
      <c r="F12714" s="8">
        <v>270</v>
      </c>
      <c r="G12714" s="6">
        <v>43814</v>
      </c>
      <c r="H12714" s="6">
        <v>43816</v>
      </c>
      <c r="I12714" s="6">
        <v>43822</v>
      </c>
      <c r="J12714" s="5" t="s">
        <v>30</v>
      </c>
      <c r="K12714" s="7">
        <v>712.27</v>
      </c>
      <c r="L12714" s="35">
        <v>655.29</v>
      </c>
      <c r="M12714" s="36">
        <f t="shared" si="198"/>
        <v>56.980000000000018</v>
      </c>
      <c r="N12714" s="37">
        <f>YEAR(Table1[[#This Row],[Data zamówienia]])</f>
        <v>2019</v>
      </c>
    </row>
    <row r="12715" spans="2:14" x14ac:dyDescent="0.3">
      <c r="B12715" s="32">
        <v>8190</v>
      </c>
      <c r="C12715" s="8" t="s">
        <v>27</v>
      </c>
      <c r="D12715" s="8" t="s">
        <v>28</v>
      </c>
      <c r="E12715" s="5" t="s">
        <v>29</v>
      </c>
      <c r="F12715" s="8">
        <v>297</v>
      </c>
      <c r="G12715" s="6">
        <v>43815</v>
      </c>
      <c r="H12715" s="6">
        <v>43816</v>
      </c>
      <c r="I12715" s="6">
        <v>43822</v>
      </c>
      <c r="J12715" s="5" t="s">
        <v>24</v>
      </c>
      <c r="K12715" s="7">
        <v>601.59</v>
      </c>
      <c r="L12715" s="35">
        <v>385.02</v>
      </c>
      <c r="M12715" s="36">
        <f t="shared" si="198"/>
        <v>216.57000000000005</v>
      </c>
      <c r="N12715" s="37">
        <f>YEAR(Table1[[#This Row],[Data zamówienia]])</f>
        <v>2019</v>
      </c>
    </row>
    <row r="12716" spans="2:14" x14ac:dyDescent="0.3">
      <c r="B12716" s="32">
        <v>913003</v>
      </c>
      <c r="C12716" s="8" t="s">
        <v>21</v>
      </c>
      <c r="D12716" s="8" t="s">
        <v>22</v>
      </c>
      <c r="E12716" s="5" t="s">
        <v>31</v>
      </c>
      <c r="F12716" s="8">
        <v>246</v>
      </c>
      <c r="G12716" s="6">
        <v>43815</v>
      </c>
      <c r="H12716" s="6">
        <v>43817</v>
      </c>
      <c r="I12716" s="6">
        <v>43818</v>
      </c>
      <c r="J12716" s="5" t="s">
        <v>24</v>
      </c>
      <c r="K12716" s="7">
        <v>1601.77</v>
      </c>
      <c r="L12716" s="35">
        <v>1073.19</v>
      </c>
      <c r="M12716" s="36">
        <f t="shared" si="198"/>
        <v>528.57999999999993</v>
      </c>
      <c r="N12716" s="37">
        <f>YEAR(Table1[[#This Row],[Data zamówienia]])</f>
        <v>2019</v>
      </c>
    </row>
    <row r="12717" spans="2:14" x14ac:dyDescent="0.3">
      <c r="B12717" s="32">
        <v>728231</v>
      </c>
      <c r="C12717" s="8" t="s">
        <v>27</v>
      </c>
      <c r="D12717" s="8" t="s">
        <v>39</v>
      </c>
      <c r="E12717" s="5" t="s">
        <v>31</v>
      </c>
      <c r="F12717" s="8">
        <v>105</v>
      </c>
      <c r="G12717" s="6">
        <v>43816</v>
      </c>
      <c r="H12717" s="6">
        <v>43817</v>
      </c>
      <c r="I12717" s="6">
        <v>43821</v>
      </c>
      <c r="J12717" s="5" t="s">
        <v>40</v>
      </c>
      <c r="K12717" s="7">
        <v>182.58</v>
      </c>
      <c r="L12717" s="35">
        <v>125.98</v>
      </c>
      <c r="M12717" s="36">
        <f t="shared" si="198"/>
        <v>56.600000000000009</v>
      </c>
      <c r="N12717" s="37">
        <f>YEAR(Table1[[#This Row],[Data zamówienia]])</f>
        <v>2019</v>
      </c>
    </row>
    <row r="12718" spans="2:14" x14ac:dyDescent="0.3">
      <c r="B12718" s="32">
        <v>88162</v>
      </c>
      <c r="C12718" s="8" t="s">
        <v>21</v>
      </c>
      <c r="D12718" s="8" t="s">
        <v>39</v>
      </c>
      <c r="E12718" s="5" t="s">
        <v>31</v>
      </c>
      <c r="F12718" s="8">
        <v>197</v>
      </c>
      <c r="G12718" s="6">
        <v>43816</v>
      </c>
      <c r="H12718" s="6">
        <v>43817</v>
      </c>
      <c r="I12718" s="6">
        <v>43822</v>
      </c>
      <c r="J12718" s="5" t="s">
        <v>26</v>
      </c>
      <c r="K12718" s="7">
        <v>1005.39</v>
      </c>
      <c r="L12718" s="35">
        <v>593.17999999999995</v>
      </c>
      <c r="M12718" s="36">
        <f t="shared" si="198"/>
        <v>412.21000000000004</v>
      </c>
      <c r="N12718" s="37">
        <f>YEAR(Table1[[#This Row],[Data zamówienia]])</f>
        <v>2019</v>
      </c>
    </row>
    <row r="12719" spans="2:14" x14ac:dyDescent="0.3">
      <c r="B12719" s="32">
        <v>910572</v>
      </c>
      <c r="C12719" s="8" t="s">
        <v>38</v>
      </c>
      <c r="D12719" s="8" t="s">
        <v>22</v>
      </c>
      <c r="E12719" s="5" t="s">
        <v>31</v>
      </c>
      <c r="F12719" s="8">
        <v>154</v>
      </c>
      <c r="G12719" s="6">
        <v>43816</v>
      </c>
      <c r="H12719" s="6">
        <v>43819</v>
      </c>
      <c r="I12719" s="6">
        <v>43821</v>
      </c>
      <c r="J12719" s="5" t="s">
        <v>26</v>
      </c>
      <c r="K12719" s="7">
        <v>668.59</v>
      </c>
      <c r="L12719" s="35">
        <v>468.01</v>
      </c>
      <c r="M12719" s="36">
        <f t="shared" si="198"/>
        <v>200.58000000000004</v>
      </c>
      <c r="N12719" s="37">
        <f>YEAR(Table1[[#This Row],[Data zamówienia]])</f>
        <v>2019</v>
      </c>
    </row>
    <row r="12720" spans="2:14" x14ac:dyDescent="0.3">
      <c r="B12720" s="32">
        <v>962629</v>
      </c>
      <c r="C12720" s="8" t="s">
        <v>27</v>
      </c>
      <c r="D12720" s="8" t="s">
        <v>39</v>
      </c>
      <c r="E12720" s="5" t="s">
        <v>31</v>
      </c>
      <c r="F12720" s="8">
        <v>17</v>
      </c>
      <c r="G12720" s="6">
        <v>43815</v>
      </c>
      <c r="H12720" s="6">
        <v>43817</v>
      </c>
      <c r="I12720" s="6">
        <v>43820</v>
      </c>
      <c r="J12720" s="5" t="s">
        <v>30</v>
      </c>
      <c r="K12720" s="7">
        <v>596.42999999999995</v>
      </c>
      <c r="L12720" s="35">
        <v>351.89</v>
      </c>
      <c r="M12720" s="36">
        <f t="shared" si="198"/>
        <v>244.53999999999996</v>
      </c>
      <c r="N12720" s="37">
        <f>YEAR(Table1[[#This Row],[Data zamówienia]])</f>
        <v>2019</v>
      </c>
    </row>
    <row r="12721" spans="2:14" x14ac:dyDescent="0.3">
      <c r="B12721" s="32">
        <v>394471</v>
      </c>
      <c r="C12721" s="8" t="s">
        <v>27</v>
      </c>
      <c r="D12721" s="8" t="s">
        <v>36</v>
      </c>
      <c r="E12721" s="5" t="s">
        <v>23</v>
      </c>
      <c r="F12721" s="8">
        <v>290</v>
      </c>
      <c r="G12721" s="6">
        <v>43815</v>
      </c>
      <c r="H12721" s="6">
        <v>43817</v>
      </c>
      <c r="I12721" s="6">
        <v>43821</v>
      </c>
      <c r="J12721" s="5" t="s">
        <v>24</v>
      </c>
      <c r="K12721" s="7">
        <v>213.34</v>
      </c>
      <c r="L12721" s="35">
        <v>172.81</v>
      </c>
      <c r="M12721" s="36">
        <f t="shared" si="198"/>
        <v>40.53</v>
      </c>
      <c r="N12721" s="37">
        <f>YEAR(Table1[[#This Row],[Data zamówienia]])</f>
        <v>2019</v>
      </c>
    </row>
    <row r="12722" spans="2:14" x14ac:dyDescent="0.3">
      <c r="B12722" s="32">
        <v>701714</v>
      </c>
      <c r="C12722" s="8" t="s">
        <v>27</v>
      </c>
      <c r="D12722" s="8" t="s">
        <v>36</v>
      </c>
      <c r="E12722" s="5" t="s">
        <v>29</v>
      </c>
      <c r="F12722" s="8">
        <v>135</v>
      </c>
      <c r="G12722" s="6">
        <v>43815</v>
      </c>
      <c r="H12722" s="6">
        <v>43817</v>
      </c>
      <c r="I12722" s="6">
        <v>43824</v>
      </c>
      <c r="J12722" s="5" t="s">
        <v>24</v>
      </c>
      <c r="K12722" s="7">
        <v>1574.34</v>
      </c>
      <c r="L12722" s="35">
        <v>865.89</v>
      </c>
      <c r="M12722" s="36">
        <f t="shared" si="198"/>
        <v>708.44999999999993</v>
      </c>
      <c r="N12722" s="37">
        <f>YEAR(Table1[[#This Row],[Data zamówienia]])</f>
        <v>2019</v>
      </c>
    </row>
    <row r="12723" spans="2:14" x14ac:dyDescent="0.3">
      <c r="B12723" s="32">
        <v>660504</v>
      </c>
      <c r="C12723" s="8" t="s">
        <v>21</v>
      </c>
      <c r="D12723" s="8" t="s">
        <v>28</v>
      </c>
      <c r="E12723" s="5" t="s">
        <v>29</v>
      </c>
      <c r="F12723" s="8">
        <v>50</v>
      </c>
      <c r="G12723" s="6">
        <v>43816</v>
      </c>
      <c r="H12723" s="6">
        <v>43816</v>
      </c>
      <c r="I12723" s="6">
        <v>43818</v>
      </c>
      <c r="J12723" s="5" t="s">
        <v>26</v>
      </c>
      <c r="K12723" s="7">
        <v>1340.14</v>
      </c>
      <c r="L12723" s="35">
        <v>723.68</v>
      </c>
      <c r="M12723" s="36">
        <f t="shared" si="198"/>
        <v>616.46000000000015</v>
      </c>
      <c r="N12723" s="37">
        <f>YEAR(Table1[[#This Row],[Data zamówienia]])</f>
        <v>2019</v>
      </c>
    </row>
    <row r="12724" spans="2:14" x14ac:dyDescent="0.3">
      <c r="B12724" s="32">
        <v>698312</v>
      </c>
      <c r="C12724" s="8" t="s">
        <v>38</v>
      </c>
      <c r="D12724" s="8" t="s">
        <v>22</v>
      </c>
      <c r="E12724" s="5" t="s">
        <v>29</v>
      </c>
      <c r="F12724" s="8">
        <v>193</v>
      </c>
      <c r="G12724" s="6">
        <v>43816</v>
      </c>
      <c r="H12724" s="6">
        <v>43818</v>
      </c>
      <c r="I12724" s="6">
        <v>43821</v>
      </c>
      <c r="J12724" s="5" t="s">
        <v>33</v>
      </c>
      <c r="K12724" s="7">
        <v>1698.44</v>
      </c>
      <c r="L12724" s="35">
        <v>1409.71</v>
      </c>
      <c r="M12724" s="36">
        <f t="shared" si="198"/>
        <v>288.73</v>
      </c>
      <c r="N12724" s="37">
        <f>YEAR(Table1[[#This Row],[Data zamówienia]])</f>
        <v>2019</v>
      </c>
    </row>
    <row r="12725" spans="2:14" x14ac:dyDescent="0.3">
      <c r="B12725" s="32">
        <v>40835</v>
      </c>
      <c r="C12725" s="8" t="s">
        <v>27</v>
      </c>
      <c r="D12725" s="8" t="s">
        <v>22</v>
      </c>
      <c r="E12725" s="5" t="s">
        <v>31</v>
      </c>
      <c r="F12725" s="8">
        <v>258</v>
      </c>
      <c r="G12725" s="6">
        <v>43816</v>
      </c>
      <c r="H12725" s="6">
        <v>43817</v>
      </c>
      <c r="I12725" s="6">
        <v>43823</v>
      </c>
      <c r="J12725" s="5" t="s">
        <v>33</v>
      </c>
      <c r="K12725" s="7">
        <v>601.59</v>
      </c>
      <c r="L12725" s="35">
        <v>511.35</v>
      </c>
      <c r="M12725" s="36">
        <f t="shared" si="198"/>
        <v>90.240000000000009</v>
      </c>
      <c r="N12725" s="37">
        <f>YEAR(Table1[[#This Row],[Data zamówienia]])</f>
        <v>2019</v>
      </c>
    </row>
    <row r="12726" spans="2:14" x14ac:dyDescent="0.3">
      <c r="B12726" s="32">
        <v>734874</v>
      </c>
      <c r="C12726" s="8" t="s">
        <v>27</v>
      </c>
      <c r="D12726" s="8" t="s">
        <v>28</v>
      </c>
      <c r="E12726" s="5" t="s">
        <v>31</v>
      </c>
      <c r="F12726" s="8">
        <v>297</v>
      </c>
      <c r="G12726" s="6">
        <v>43816</v>
      </c>
      <c r="H12726" s="6">
        <v>43819</v>
      </c>
      <c r="I12726" s="6">
        <v>43824</v>
      </c>
      <c r="J12726" s="5" t="s">
        <v>24</v>
      </c>
      <c r="K12726" s="7">
        <v>1160.6600000000001</v>
      </c>
      <c r="L12726" s="35">
        <v>963.35</v>
      </c>
      <c r="M12726" s="36">
        <f t="shared" si="198"/>
        <v>197.31000000000006</v>
      </c>
      <c r="N12726" s="37">
        <f>YEAR(Table1[[#This Row],[Data zamówienia]])</f>
        <v>2019</v>
      </c>
    </row>
    <row r="12727" spans="2:14" x14ac:dyDescent="0.3">
      <c r="B12727" s="32">
        <v>951538</v>
      </c>
      <c r="C12727" s="8" t="s">
        <v>21</v>
      </c>
      <c r="D12727" s="8" t="s">
        <v>36</v>
      </c>
      <c r="E12727" s="5" t="s">
        <v>23</v>
      </c>
      <c r="F12727" s="8">
        <v>190</v>
      </c>
      <c r="G12727" s="6">
        <v>43817</v>
      </c>
      <c r="H12727" s="6">
        <v>43820</v>
      </c>
      <c r="I12727" s="6">
        <v>43824</v>
      </c>
      <c r="J12727" s="5" t="s">
        <v>26</v>
      </c>
      <c r="K12727" s="7">
        <v>1937.01</v>
      </c>
      <c r="L12727" s="35">
        <v>1782.05</v>
      </c>
      <c r="M12727" s="36">
        <f t="shared" si="198"/>
        <v>154.96000000000004</v>
      </c>
      <c r="N12727" s="37">
        <f>YEAR(Table1[[#This Row],[Data zamówienia]])</f>
        <v>2019</v>
      </c>
    </row>
    <row r="12728" spans="2:14" x14ac:dyDescent="0.3">
      <c r="B12728" s="32">
        <v>598718</v>
      </c>
      <c r="C12728" s="8" t="s">
        <v>27</v>
      </c>
      <c r="D12728" s="8" t="s">
        <v>28</v>
      </c>
      <c r="E12728" s="5" t="s">
        <v>31</v>
      </c>
      <c r="F12728" s="8">
        <v>183</v>
      </c>
      <c r="G12728" s="6">
        <v>43816</v>
      </c>
      <c r="H12728" s="6">
        <v>43817</v>
      </c>
      <c r="I12728" s="6">
        <v>43821</v>
      </c>
      <c r="J12728" s="5" t="s">
        <v>26</v>
      </c>
      <c r="K12728" s="7">
        <v>568.91</v>
      </c>
      <c r="L12728" s="35">
        <v>472.2</v>
      </c>
      <c r="M12728" s="36">
        <f t="shared" si="198"/>
        <v>96.70999999999998</v>
      </c>
      <c r="N12728" s="37">
        <f>YEAR(Table1[[#This Row],[Data zamówienia]])</f>
        <v>2019</v>
      </c>
    </row>
    <row r="12729" spans="2:14" x14ac:dyDescent="0.3">
      <c r="B12729" s="32">
        <v>122560</v>
      </c>
      <c r="C12729" s="8" t="s">
        <v>21</v>
      </c>
      <c r="D12729" s="8" t="s">
        <v>28</v>
      </c>
      <c r="E12729" s="5" t="s">
        <v>37</v>
      </c>
      <c r="F12729" s="8">
        <v>251</v>
      </c>
      <c r="G12729" s="6">
        <v>43817</v>
      </c>
      <c r="H12729" s="6">
        <v>43817</v>
      </c>
      <c r="I12729" s="6">
        <v>43823</v>
      </c>
      <c r="J12729" s="5" t="s">
        <v>40</v>
      </c>
      <c r="K12729" s="7">
        <v>1653.47</v>
      </c>
      <c r="L12729" s="35">
        <v>1521.19</v>
      </c>
      <c r="M12729" s="36">
        <f t="shared" si="198"/>
        <v>132.27999999999997</v>
      </c>
      <c r="N12729" s="37">
        <f>YEAR(Table1[[#This Row],[Data zamówienia]])</f>
        <v>2019</v>
      </c>
    </row>
    <row r="12730" spans="2:14" x14ac:dyDescent="0.3">
      <c r="B12730" s="32">
        <v>917115</v>
      </c>
      <c r="C12730" s="8" t="s">
        <v>27</v>
      </c>
      <c r="D12730" s="8" t="s">
        <v>36</v>
      </c>
      <c r="E12730" s="5" t="s">
        <v>23</v>
      </c>
      <c r="F12730" s="8">
        <v>162</v>
      </c>
      <c r="G12730" s="6">
        <v>43816</v>
      </c>
      <c r="H12730" s="6">
        <v>43817</v>
      </c>
      <c r="I12730" s="6">
        <v>43822</v>
      </c>
      <c r="J12730" s="5" t="s">
        <v>33</v>
      </c>
      <c r="K12730" s="7">
        <v>1890.12</v>
      </c>
      <c r="L12730" s="35">
        <v>1228.58</v>
      </c>
      <c r="M12730" s="36">
        <f t="shared" si="198"/>
        <v>661.54</v>
      </c>
      <c r="N12730" s="37">
        <f>YEAR(Table1[[#This Row],[Data zamówienia]])</f>
        <v>2019</v>
      </c>
    </row>
    <row r="12731" spans="2:14" x14ac:dyDescent="0.3">
      <c r="B12731" s="32">
        <v>317800</v>
      </c>
      <c r="C12731" s="8" t="s">
        <v>27</v>
      </c>
      <c r="D12731" s="8" t="s">
        <v>28</v>
      </c>
      <c r="E12731" s="5" t="s">
        <v>34</v>
      </c>
      <c r="F12731" s="8">
        <v>54</v>
      </c>
      <c r="G12731" s="6">
        <v>43817</v>
      </c>
      <c r="H12731" s="6">
        <v>43817</v>
      </c>
      <c r="I12731" s="6">
        <v>43818</v>
      </c>
      <c r="J12731" s="5" t="s">
        <v>32</v>
      </c>
      <c r="K12731" s="7">
        <v>1233.3699999999999</v>
      </c>
      <c r="L12731" s="35">
        <v>629.02</v>
      </c>
      <c r="M12731" s="36">
        <f t="shared" si="198"/>
        <v>604.34999999999991</v>
      </c>
      <c r="N12731" s="37">
        <f>YEAR(Table1[[#This Row],[Data zamówienia]])</f>
        <v>2019</v>
      </c>
    </row>
    <row r="12732" spans="2:14" x14ac:dyDescent="0.3">
      <c r="B12732" s="32">
        <v>903312</v>
      </c>
      <c r="C12732" s="8" t="s">
        <v>21</v>
      </c>
      <c r="D12732" s="8" t="s">
        <v>22</v>
      </c>
      <c r="E12732" s="5" t="s">
        <v>25</v>
      </c>
      <c r="F12732" s="8">
        <v>102</v>
      </c>
      <c r="G12732" s="6">
        <v>43816</v>
      </c>
      <c r="H12732" s="6">
        <v>43819</v>
      </c>
      <c r="I12732" s="6">
        <v>43823</v>
      </c>
      <c r="J12732" s="5" t="s">
        <v>30</v>
      </c>
      <c r="K12732" s="7">
        <v>1790.24</v>
      </c>
      <c r="L12732" s="35">
        <v>1396.39</v>
      </c>
      <c r="M12732" s="36">
        <f t="shared" si="198"/>
        <v>393.84999999999991</v>
      </c>
      <c r="N12732" s="37">
        <f>YEAR(Table1[[#This Row],[Data zamówienia]])</f>
        <v>2019</v>
      </c>
    </row>
    <row r="12733" spans="2:14" x14ac:dyDescent="0.3">
      <c r="B12733" s="32">
        <v>520507</v>
      </c>
      <c r="C12733" s="8" t="s">
        <v>35</v>
      </c>
      <c r="D12733" s="8" t="s">
        <v>22</v>
      </c>
      <c r="E12733" s="5" t="s">
        <v>34</v>
      </c>
      <c r="F12733" s="8">
        <v>213</v>
      </c>
      <c r="G12733" s="6">
        <v>43817</v>
      </c>
      <c r="H12733" s="6">
        <v>43818</v>
      </c>
      <c r="I12733" s="6">
        <v>43824</v>
      </c>
      <c r="J12733" s="5" t="s">
        <v>30</v>
      </c>
      <c r="K12733" s="7">
        <v>399.95</v>
      </c>
      <c r="L12733" s="35">
        <v>327.96</v>
      </c>
      <c r="M12733" s="36">
        <f t="shared" si="198"/>
        <v>71.990000000000009</v>
      </c>
      <c r="N12733" s="37">
        <f>YEAR(Table1[[#This Row],[Data zamówienia]])</f>
        <v>2019</v>
      </c>
    </row>
    <row r="12734" spans="2:14" x14ac:dyDescent="0.3">
      <c r="B12734" s="32">
        <v>176739</v>
      </c>
      <c r="C12734" s="8" t="s">
        <v>27</v>
      </c>
      <c r="D12734" s="8" t="s">
        <v>28</v>
      </c>
      <c r="E12734" s="5" t="s">
        <v>37</v>
      </c>
      <c r="F12734" s="8">
        <v>106</v>
      </c>
      <c r="G12734" s="6">
        <v>43816</v>
      </c>
      <c r="H12734" s="6">
        <v>43817</v>
      </c>
      <c r="I12734" s="6">
        <v>43823</v>
      </c>
      <c r="J12734" s="5" t="s">
        <v>40</v>
      </c>
      <c r="K12734" s="7">
        <v>1996.76</v>
      </c>
      <c r="L12734" s="35">
        <v>1457.63</v>
      </c>
      <c r="M12734" s="36">
        <f t="shared" si="198"/>
        <v>539.12999999999988</v>
      </c>
      <c r="N12734" s="37">
        <f>YEAR(Table1[[#This Row],[Data zamówienia]])</f>
        <v>2019</v>
      </c>
    </row>
    <row r="12735" spans="2:14" x14ac:dyDescent="0.3">
      <c r="B12735" s="32">
        <v>60125</v>
      </c>
      <c r="C12735" s="8" t="s">
        <v>35</v>
      </c>
      <c r="D12735" s="8" t="s">
        <v>39</v>
      </c>
      <c r="E12735" s="5" t="s">
        <v>29</v>
      </c>
      <c r="F12735" s="8">
        <v>98</v>
      </c>
      <c r="G12735" s="6">
        <v>43816</v>
      </c>
      <c r="H12735" s="6">
        <v>43819</v>
      </c>
      <c r="I12735" s="6">
        <v>43826</v>
      </c>
      <c r="J12735" s="5" t="s">
        <v>33</v>
      </c>
      <c r="K12735" s="7">
        <v>193.84</v>
      </c>
      <c r="L12735" s="35">
        <v>124.06</v>
      </c>
      <c r="M12735" s="36">
        <f t="shared" si="198"/>
        <v>69.78</v>
      </c>
      <c r="N12735" s="37">
        <f>YEAR(Table1[[#This Row],[Data zamówienia]])</f>
        <v>2019</v>
      </c>
    </row>
    <row r="12736" spans="2:14" x14ac:dyDescent="0.3">
      <c r="B12736" s="32">
        <v>149865</v>
      </c>
      <c r="C12736" s="8" t="s">
        <v>21</v>
      </c>
      <c r="D12736" s="8" t="s">
        <v>39</v>
      </c>
      <c r="E12736" s="5" t="s">
        <v>37</v>
      </c>
      <c r="F12736" s="8">
        <v>77</v>
      </c>
      <c r="G12736" s="6">
        <v>43818</v>
      </c>
      <c r="H12736" s="6">
        <v>43818</v>
      </c>
      <c r="I12736" s="6">
        <v>43823</v>
      </c>
      <c r="J12736" s="5" t="s">
        <v>33</v>
      </c>
      <c r="K12736" s="7">
        <v>1874.46</v>
      </c>
      <c r="L12736" s="35">
        <v>1143.42</v>
      </c>
      <c r="M12736" s="36">
        <f t="shared" si="198"/>
        <v>731.04</v>
      </c>
      <c r="N12736" s="37">
        <f>YEAR(Table1[[#This Row],[Data zamówienia]])</f>
        <v>2019</v>
      </c>
    </row>
    <row r="12737" spans="2:14" x14ac:dyDescent="0.3">
      <c r="B12737" s="32">
        <v>580916</v>
      </c>
      <c r="C12737" s="8" t="s">
        <v>21</v>
      </c>
      <c r="D12737" s="8" t="s">
        <v>39</v>
      </c>
      <c r="E12737" s="5" t="s">
        <v>31</v>
      </c>
      <c r="F12737" s="8">
        <v>68</v>
      </c>
      <c r="G12737" s="6">
        <v>43817</v>
      </c>
      <c r="H12737" s="6">
        <v>43818</v>
      </c>
      <c r="I12737" s="6">
        <v>43821</v>
      </c>
      <c r="J12737" s="5" t="s">
        <v>24</v>
      </c>
      <c r="K12737" s="7">
        <v>1014.42</v>
      </c>
      <c r="L12737" s="35">
        <v>831.82</v>
      </c>
      <c r="M12737" s="36">
        <f t="shared" si="198"/>
        <v>182.59999999999991</v>
      </c>
      <c r="N12737" s="37">
        <f>YEAR(Table1[[#This Row],[Data zamówienia]])</f>
        <v>2019</v>
      </c>
    </row>
    <row r="12738" spans="2:14" x14ac:dyDescent="0.3">
      <c r="B12738" s="32">
        <v>433844</v>
      </c>
      <c r="C12738" s="8" t="s">
        <v>21</v>
      </c>
      <c r="D12738" s="8" t="s">
        <v>22</v>
      </c>
      <c r="E12738" s="5" t="s">
        <v>29</v>
      </c>
      <c r="F12738" s="8">
        <v>191</v>
      </c>
      <c r="G12738" s="6">
        <v>43817</v>
      </c>
      <c r="H12738" s="6">
        <v>43820</v>
      </c>
      <c r="I12738" s="6">
        <v>43826</v>
      </c>
      <c r="J12738" s="5" t="s">
        <v>32</v>
      </c>
      <c r="K12738" s="7">
        <v>540.25</v>
      </c>
      <c r="L12738" s="35">
        <v>415.99</v>
      </c>
      <c r="M12738" s="36">
        <f t="shared" si="198"/>
        <v>124.25999999999999</v>
      </c>
      <c r="N12738" s="37">
        <f>YEAR(Table1[[#This Row],[Data zamówienia]])</f>
        <v>2019</v>
      </c>
    </row>
    <row r="12739" spans="2:14" x14ac:dyDescent="0.3">
      <c r="B12739" s="32">
        <v>840388</v>
      </c>
      <c r="C12739" s="8" t="s">
        <v>21</v>
      </c>
      <c r="D12739" s="8" t="s">
        <v>39</v>
      </c>
      <c r="E12739" s="5" t="s">
        <v>25</v>
      </c>
      <c r="F12739" s="8">
        <v>244</v>
      </c>
      <c r="G12739" s="6">
        <v>43818</v>
      </c>
      <c r="H12739" s="6">
        <v>43820</v>
      </c>
      <c r="I12739" s="6">
        <v>43823</v>
      </c>
      <c r="J12739" s="5" t="s">
        <v>24</v>
      </c>
      <c r="K12739" s="7">
        <v>1717.61</v>
      </c>
      <c r="L12739" s="35">
        <v>1202.33</v>
      </c>
      <c r="M12739" s="36">
        <f t="shared" si="198"/>
        <v>515.28</v>
      </c>
      <c r="N12739" s="37">
        <f>YEAR(Table1[[#This Row],[Data zamówienia]])</f>
        <v>2019</v>
      </c>
    </row>
    <row r="12740" spans="2:14" x14ac:dyDescent="0.3">
      <c r="B12740" s="32">
        <v>36574</v>
      </c>
      <c r="C12740" s="8" t="s">
        <v>27</v>
      </c>
      <c r="D12740" s="8" t="s">
        <v>28</v>
      </c>
      <c r="E12740" s="5" t="s">
        <v>31</v>
      </c>
      <c r="F12740" s="8">
        <v>358</v>
      </c>
      <c r="G12740" s="6">
        <v>43817</v>
      </c>
      <c r="H12740" s="6">
        <v>43819</v>
      </c>
      <c r="I12740" s="6">
        <v>43826</v>
      </c>
      <c r="J12740" s="5" t="s">
        <v>40</v>
      </c>
      <c r="K12740" s="7">
        <v>1699.04</v>
      </c>
      <c r="L12740" s="35">
        <v>1189.33</v>
      </c>
      <c r="M12740" s="36">
        <f t="shared" ref="M12740:M12803" si="199">K12740-L12740</f>
        <v>509.71000000000004</v>
      </c>
      <c r="N12740" s="37">
        <f>YEAR(Table1[[#This Row],[Data zamówienia]])</f>
        <v>2019</v>
      </c>
    </row>
    <row r="12741" spans="2:14" x14ac:dyDescent="0.3">
      <c r="B12741" s="32">
        <v>121670</v>
      </c>
      <c r="C12741" s="8" t="s">
        <v>35</v>
      </c>
      <c r="D12741" s="8" t="s">
        <v>39</v>
      </c>
      <c r="E12741" s="5" t="s">
        <v>31</v>
      </c>
      <c r="F12741" s="8">
        <v>97</v>
      </c>
      <c r="G12741" s="6">
        <v>43817</v>
      </c>
      <c r="H12741" s="6">
        <v>43820</v>
      </c>
      <c r="I12741" s="6">
        <v>43823</v>
      </c>
      <c r="J12741" s="5" t="s">
        <v>26</v>
      </c>
      <c r="K12741" s="7">
        <v>1501.53</v>
      </c>
      <c r="L12741" s="35">
        <v>1216.24</v>
      </c>
      <c r="M12741" s="36">
        <f t="shared" si="199"/>
        <v>285.28999999999996</v>
      </c>
      <c r="N12741" s="37">
        <f>YEAR(Table1[[#This Row],[Data zamówienia]])</f>
        <v>2019</v>
      </c>
    </row>
    <row r="12742" spans="2:14" x14ac:dyDescent="0.3">
      <c r="B12742" s="32">
        <v>667340</v>
      </c>
      <c r="C12742" s="8" t="s">
        <v>38</v>
      </c>
      <c r="D12742" s="8" t="s">
        <v>22</v>
      </c>
      <c r="E12742" s="5" t="s">
        <v>23</v>
      </c>
      <c r="F12742" s="8">
        <v>153</v>
      </c>
      <c r="G12742" s="6">
        <v>43818</v>
      </c>
      <c r="H12742" s="6">
        <v>43821</v>
      </c>
      <c r="I12742" s="6">
        <v>43826</v>
      </c>
      <c r="J12742" s="5" t="s">
        <v>32</v>
      </c>
      <c r="K12742" s="7">
        <v>336.43</v>
      </c>
      <c r="L12742" s="35">
        <v>265.77999999999997</v>
      </c>
      <c r="M12742" s="36">
        <f t="shared" si="199"/>
        <v>70.650000000000034</v>
      </c>
      <c r="N12742" s="37">
        <f>YEAR(Table1[[#This Row],[Data zamówienia]])</f>
        <v>2019</v>
      </c>
    </row>
    <row r="12743" spans="2:14" x14ac:dyDescent="0.3">
      <c r="B12743" s="32">
        <v>259203</v>
      </c>
      <c r="C12743" s="8" t="s">
        <v>35</v>
      </c>
      <c r="D12743" s="8" t="s">
        <v>28</v>
      </c>
      <c r="E12743" s="5" t="s">
        <v>25</v>
      </c>
      <c r="F12743" s="8">
        <v>304</v>
      </c>
      <c r="G12743" s="6">
        <v>43818</v>
      </c>
      <c r="H12743" s="6">
        <v>43819</v>
      </c>
      <c r="I12743" s="6">
        <v>43826</v>
      </c>
      <c r="J12743" s="5" t="s">
        <v>40</v>
      </c>
      <c r="K12743" s="7">
        <v>1770.01</v>
      </c>
      <c r="L12743" s="35">
        <v>1398.31</v>
      </c>
      <c r="M12743" s="36">
        <f t="shared" si="199"/>
        <v>371.70000000000005</v>
      </c>
      <c r="N12743" s="37">
        <f>YEAR(Table1[[#This Row],[Data zamówienia]])</f>
        <v>2019</v>
      </c>
    </row>
    <row r="12744" spans="2:14" x14ac:dyDescent="0.3">
      <c r="B12744" s="32">
        <v>482403</v>
      </c>
      <c r="C12744" s="8" t="s">
        <v>21</v>
      </c>
      <c r="D12744" s="8" t="s">
        <v>39</v>
      </c>
      <c r="E12744" s="5" t="s">
        <v>25</v>
      </c>
      <c r="F12744" s="8">
        <v>65</v>
      </c>
      <c r="G12744" s="6">
        <v>43817</v>
      </c>
      <c r="H12744" s="6">
        <v>43818</v>
      </c>
      <c r="I12744" s="6">
        <v>43821</v>
      </c>
      <c r="J12744" s="5" t="s">
        <v>24</v>
      </c>
      <c r="K12744" s="7">
        <v>1587.23</v>
      </c>
      <c r="L12744" s="35">
        <v>1460.25</v>
      </c>
      <c r="M12744" s="36">
        <f t="shared" si="199"/>
        <v>126.98000000000002</v>
      </c>
      <c r="N12744" s="37">
        <f>YEAR(Table1[[#This Row],[Data zamówienia]])</f>
        <v>2019</v>
      </c>
    </row>
    <row r="12745" spans="2:14" x14ac:dyDescent="0.3">
      <c r="B12745" s="32">
        <v>410715</v>
      </c>
      <c r="C12745" s="8" t="s">
        <v>27</v>
      </c>
      <c r="D12745" s="8" t="s">
        <v>22</v>
      </c>
      <c r="E12745" s="5" t="s">
        <v>31</v>
      </c>
      <c r="F12745" s="8">
        <v>298</v>
      </c>
      <c r="G12745" s="6">
        <v>43817</v>
      </c>
      <c r="H12745" s="6">
        <v>43820</v>
      </c>
      <c r="I12745" s="6">
        <v>43826</v>
      </c>
      <c r="J12745" s="5" t="s">
        <v>33</v>
      </c>
      <c r="K12745" s="7">
        <v>1236.6199999999999</v>
      </c>
      <c r="L12745" s="35">
        <v>964.56</v>
      </c>
      <c r="M12745" s="36">
        <f t="shared" si="199"/>
        <v>272.05999999999995</v>
      </c>
      <c r="N12745" s="37">
        <f>YEAR(Table1[[#This Row],[Data zamówienia]])</f>
        <v>2019</v>
      </c>
    </row>
    <row r="12746" spans="2:14" x14ac:dyDescent="0.3">
      <c r="B12746" s="32">
        <v>723153</v>
      </c>
      <c r="C12746" s="8" t="s">
        <v>21</v>
      </c>
      <c r="D12746" s="8" t="s">
        <v>22</v>
      </c>
      <c r="E12746" s="5" t="s">
        <v>37</v>
      </c>
      <c r="F12746" s="8">
        <v>204</v>
      </c>
      <c r="G12746" s="6">
        <v>43818</v>
      </c>
      <c r="H12746" s="6">
        <v>43820</v>
      </c>
      <c r="I12746" s="6">
        <v>43825</v>
      </c>
      <c r="J12746" s="5" t="s">
        <v>30</v>
      </c>
      <c r="K12746" s="7">
        <v>1848.82</v>
      </c>
      <c r="L12746" s="35">
        <v>1497.54</v>
      </c>
      <c r="M12746" s="36">
        <f t="shared" si="199"/>
        <v>351.28</v>
      </c>
      <c r="N12746" s="37">
        <f>YEAR(Table1[[#This Row],[Data zamówienia]])</f>
        <v>2019</v>
      </c>
    </row>
    <row r="12747" spans="2:14" x14ac:dyDescent="0.3">
      <c r="B12747" s="32">
        <v>976306</v>
      </c>
      <c r="C12747" s="8" t="s">
        <v>21</v>
      </c>
      <c r="D12747" s="8" t="s">
        <v>36</v>
      </c>
      <c r="E12747" s="5" t="s">
        <v>34</v>
      </c>
      <c r="F12747" s="8">
        <v>120</v>
      </c>
      <c r="G12747" s="6">
        <v>43819</v>
      </c>
      <c r="H12747" s="6">
        <v>43822</v>
      </c>
      <c r="I12747" s="6">
        <v>43828</v>
      </c>
      <c r="J12747" s="5" t="s">
        <v>24</v>
      </c>
      <c r="K12747" s="7">
        <v>1112.8900000000001</v>
      </c>
      <c r="L12747" s="35">
        <v>656.61</v>
      </c>
      <c r="M12747" s="36">
        <f t="shared" si="199"/>
        <v>456.28000000000009</v>
      </c>
      <c r="N12747" s="37">
        <f>YEAR(Table1[[#This Row],[Data zamówienia]])</f>
        <v>2019</v>
      </c>
    </row>
    <row r="12748" spans="2:14" x14ac:dyDescent="0.3">
      <c r="B12748" s="32">
        <v>837071</v>
      </c>
      <c r="C12748" s="8" t="s">
        <v>35</v>
      </c>
      <c r="D12748" s="8" t="s">
        <v>28</v>
      </c>
      <c r="E12748" s="5" t="s">
        <v>37</v>
      </c>
      <c r="F12748" s="8">
        <v>66</v>
      </c>
      <c r="G12748" s="6">
        <v>43818</v>
      </c>
      <c r="H12748" s="6">
        <v>43819</v>
      </c>
      <c r="I12748" s="6">
        <v>43822</v>
      </c>
      <c r="J12748" s="5" t="s">
        <v>32</v>
      </c>
      <c r="K12748" s="7">
        <v>1531.69</v>
      </c>
      <c r="L12748" s="35">
        <v>1087.5</v>
      </c>
      <c r="M12748" s="36">
        <f t="shared" si="199"/>
        <v>444.19000000000005</v>
      </c>
      <c r="N12748" s="37">
        <f>YEAR(Table1[[#This Row],[Data zamówienia]])</f>
        <v>2019</v>
      </c>
    </row>
    <row r="12749" spans="2:14" x14ac:dyDescent="0.3">
      <c r="B12749" s="32">
        <v>516334</v>
      </c>
      <c r="C12749" s="8" t="s">
        <v>27</v>
      </c>
      <c r="D12749" s="8" t="s">
        <v>36</v>
      </c>
      <c r="E12749" s="5" t="s">
        <v>31</v>
      </c>
      <c r="F12749" s="8">
        <v>207</v>
      </c>
      <c r="G12749" s="6">
        <v>43819</v>
      </c>
      <c r="H12749" s="6">
        <v>43820</v>
      </c>
      <c r="I12749" s="6">
        <v>43825</v>
      </c>
      <c r="J12749" s="5" t="s">
        <v>30</v>
      </c>
      <c r="K12749" s="7">
        <v>1251.8499999999999</v>
      </c>
      <c r="L12749" s="35">
        <v>1039.04</v>
      </c>
      <c r="M12749" s="36">
        <f t="shared" si="199"/>
        <v>212.80999999999995</v>
      </c>
      <c r="N12749" s="37">
        <f>YEAR(Table1[[#This Row],[Data zamówienia]])</f>
        <v>2019</v>
      </c>
    </row>
    <row r="12750" spans="2:14" x14ac:dyDescent="0.3">
      <c r="B12750" s="32">
        <v>77842</v>
      </c>
      <c r="C12750" s="8" t="s">
        <v>21</v>
      </c>
      <c r="D12750" s="8" t="s">
        <v>28</v>
      </c>
      <c r="E12750" s="5" t="s">
        <v>31</v>
      </c>
      <c r="F12750" s="8">
        <v>103</v>
      </c>
      <c r="G12750" s="6">
        <v>43818</v>
      </c>
      <c r="H12750" s="6">
        <v>43819</v>
      </c>
      <c r="I12750" s="6">
        <v>43823</v>
      </c>
      <c r="J12750" s="5" t="s">
        <v>32</v>
      </c>
      <c r="K12750" s="7">
        <v>264.42</v>
      </c>
      <c r="L12750" s="35">
        <v>208.89</v>
      </c>
      <c r="M12750" s="36">
        <f t="shared" si="199"/>
        <v>55.53000000000003</v>
      </c>
      <c r="N12750" s="37">
        <f>YEAR(Table1[[#This Row],[Data zamówienia]])</f>
        <v>2019</v>
      </c>
    </row>
    <row r="12751" spans="2:14" x14ac:dyDescent="0.3">
      <c r="B12751" s="32">
        <v>168362</v>
      </c>
      <c r="C12751" s="8" t="s">
        <v>38</v>
      </c>
      <c r="D12751" s="8" t="s">
        <v>39</v>
      </c>
      <c r="E12751" s="5" t="s">
        <v>25</v>
      </c>
      <c r="F12751" s="8">
        <v>167</v>
      </c>
      <c r="G12751" s="6">
        <v>43818</v>
      </c>
      <c r="H12751" s="6">
        <v>43819</v>
      </c>
      <c r="I12751" s="6">
        <v>43821</v>
      </c>
      <c r="J12751" s="5" t="s">
        <v>30</v>
      </c>
      <c r="K12751" s="7">
        <v>1134.53</v>
      </c>
      <c r="L12751" s="35">
        <v>737.44</v>
      </c>
      <c r="M12751" s="36">
        <f t="shared" si="199"/>
        <v>397.08999999999992</v>
      </c>
      <c r="N12751" s="37">
        <f>YEAR(Table1[[#This Row],[Data zamówienia]])</f>
        <v>2019</v>
      </c>
    </row>
    <row r="12752" spans="2:14" x14ac:dyDescent="0.3">
      <c r="B12752" s="32">
        <v>571947</v>
      </c>
      <c r="C12752" s="8" t="s">
        <v>27</v>
      </c>
      <c r="D12752" s="8" t="s">
        <v>28</v>
      </c>
      <c r="E12752" s="5" t="s">
        <v>31</v>
      </c>
      <c r="F12752" s="8">
        <v>60</v>
      </c>
      <c r="G12752" s="6">
        <v>43819</v>
      </c>
      <c r="H12752" s="6">
        <v>43821</v>
      </c>
      <c r="I12752" s="6">
        <v>43824</v>
      </c>
      <c r="J12752" s="5" t="s">
        <v>33</v>
      </c>
      <c r="K12752" s="7">
        <v>923.81</v>
      </c>
      <c r="L12752" s="35">
        <v>489.62</v>
      </c>
      <c r="M12752" s="36">
        <f t="shared" si="199"/>
        <v>434.18999999999994</v>
      </c>
      <c r="N12752" s="37">
        <f>YEAR(Table1[[#This Row],[Data zamówienia]])</f>
        <v>2019</v>
      </c>
    </row>
    <row r="12753" spans="2:14" x14ac:dyDescent="0.3">
      <c r="B12753" s="32">
        <v>701336</v>
      </c>
      <c r="C12753" s="8" t="s">
        <v>21</v>
      </c>
      <c r="D12753" s="8" t="s">
        <v>22</v>
      </c>
      <c r="E12753" s="5" t="s">
        <v>37</v>
      </c>
      <c r="F12753" s="8">
        <v>286</v>
      </c>
      <c r="G12753" s="6">
        <v>43819</v>
      </c>
      <c r="H12753" s="6">
        <v>43823</v>
      </c>
      <c r="I12753" s="6">
        <v>43829</v>
      </c>
      <c r="J12753" s="5" t="s">
        <v>32</v>
      </c>
      <c r="K12753" s="7">
        <v>1859.08</v>
      </c>
      <c r="L12753" s="35">
        <v>1580.22</v>
      </c>
      <c r="M12753" s="36">
        <f t="shared" si="199"/>
        <v>278.8599999999999</v>
      </c>
      <c r="N12753" s="37">
        <f>YEAR(Table1[[#This Row],[Data zamówienia]])</f>
        <v>2019</v>
      </c>
    </row>
    <row r="12754" spans="2:14" x14ac:dyDescent="0.3">
      <c r="B12754" s="32">
        <v>269442</v>
      </c>
      <c r="C12754" s="8" t="s">
        <v>21</v>
      </c>
      <c r="D12754" s="8" t="s">
        <v>28</v>
      </c>
      <c r="E12754" s="5" t="s">
        <v>34</v>
      </c>
      <c r="F12754" s="8">
        <v>143</v>
      </c>
      <c r="G12754" s="6">
        <v>43820</v>
      </c>
      <c r="H12754" s="6">
        <v>43820</v>
      </c>
      <c r="I12754" s="6">
        <v>43824</v>
      </c>
      <c r="J12754" s="5" t="s">
        <v>32</v>
      </c>
      <c r="K12754" s="7">
        <v>329.43</v>
      </c>
      <c r="L12754" s="35">
        <v>263.54000000000002</v>
      </c>
      <c r="M12754" s="36">
        <f t="shared" si="199"/>
        <v>65.889999999999986</v>
      </c>
      <c r="N12754" s="37">
        <f>YEAR(Table1[[#This Row],[Data zamówienia]])</f>
        <v>2019</v>
      </c>
    </row>
    <row r="12755" spans="2:14" x14ac:dyDescent="0.3">
      <c r="B12755" s="32">
        <v>786345</v>
      </c>
      <c r="C12755" s="8" t="s">
        <v>21</v>
      </c>
      <c r="D12755" s="8" t="s">
        <v>28</v>
      </c>
      <c r="E12755" s="5" t="s">
        <v>25</v>
      </c>
      <c r="F12755" s="8">
        <v>42</v>
      </c>
      <c r="G12755" s="6">
        <v>43820</v>
      </c>
      <c r="H12755" s="6">
        <v>43822</v>
      </c>
      <c r="I12755" s="6">
        <v>43828</v>
      </c>
      <c r="J12755" s="5" t="s">
        <v>32</v>
      </c>
      <c r="K12755" s="7">
        <v>882.41</v>
      </c>
      <c r="L12755" s="35">
        <v>547.09</v>
      </c>
      <c r="M12755" s="36">
        <f t="shared" si="199"/>
        <v>335.31999999999994</v>
      </c>
      <c r="N12755" s="37">
        <f>YEAR(Table1[[#This Row],[Data zamówienia]])</f>
        <v>2019</v>
      </c>
    </row>
    <row r="12756" spans="2:14" x14ac:dyDescent="0.3">
      <c r="B12756" s="32">
        <v>256309</v>
      </c>
      <c r="C12756" s="8" t="s">
        <v>27</v>
      </c>
      <c r="D12756" s="8" t="s">
        <v>39</v>
      </c>
      <c r="E12756" s="5" t="s">
        <v>23</v>
      </c>
      <c r="F12756" s="8">
        <v>173</v>
      </c>
      <c r="G12756" s="6">
        <v>43819</v>
      </c>
      <c r="H12756" s="6">
        <v>43822</v>
      </c>
      <c r="I12756" s="6">
        <v>43825</v>
      </c>
      <c r="J12756" s="5" t="s">
        <v>24</v>
      </c>
      <c r="K12756" s="7">
        <v>1911.75</v>
      </c>
      <c r="L12756" s="35">
        <v>1567.64</v>
      </c>
      <c r="M12756" s="36">
        <f t="shared" si="199"/>
        <v>344.1099999999999</v>
      </c>
      <c r="N12756" s="37">
        <f>YEAR(Table1[[#This Row],[Data zamówienia]])</f>
        <v>2019</v>
      </c>
    </row>
    <row r="12757" spans="2:14" x14ac:dyDescent="0.3">
      <c r="B12757" s="32">
        <v>448522</v>
      </c>
      <c r="C12757" s="8" t="s">
        <v>38</v>
      </c>
      <c r="D12757" s="8" t="s">
        <v>36</v>
      </c>
      <c r="E12757" s="5" t="s">
        <v>23</v>
      </c>
      <c r="F12757" s="8">
        <v>87</v>
      </c>
      <c r="G12757" s="6">
        <v>43819</v>
      </c>
      <c r="H12757" s="6">
        <v>43823</v>
      </c>
      <c r="I12757" s="6">
        <v>43827</v>
      </c>
      <c r="J12757" s="5" t="s">
        <v>33</v>
      </c>
      <c r="K12757" s="7">
        <v>1185.17</v>
      </c>
      <c r="L12757" s="35">
        <v>592.59</v>
      </c>
      <c r="M12757" s="36">
        <f t="shared" si="199"/>
        <v>592.58000000000004</v>
      </c>
      <c r="N12757" s="37">
        <f>YEAR(Table1[[#This Row],[Data zamówienia]])</f>
        <v>2019</v>
      </c>
    </row>
    <row r="12758" spans="2:14" x14ac:dyDescent="0.3">
      <c r="B12758" s="32">
        <v>773764</v>
      </c>
      <c r="C12758" s="8" t="s">
        <v>27</v>
      </c>
      <c r="D12758" s="8" t="s">
        <v>36</v>
      </c>
      <c r="E12758" s="5" t="s">
        <v>25</v>
      </c>
      <c r="F12758" s="8">
        <v>37</v>
      </c>
      <c r="G12758" s="6">
        <v>43820</v>
      </c>
      <c r="H12758" s="6">
        <v>43820</v>
      </c>
      <c r="I12758" s="6">
        <v>43825</v>
      </c>
      <c r="J12758" s="5" t="s">
        <v>30</v>
      </c>
      <c r="K12758" s="7">
        <v>1072.71</v>
      </c>
      <c r="L12758" s="35">
        <v>997.62</v>
      </c>
      <c r="M12758" s="36">
        <f t="shared" si="199"/>
        <v>75.090000000000032</v>
      </c>
      <c r="N12758" s="37">
        <f>YEAR(Table1[[#This Row],[Data zamówienia]])</f>
        <v>2019</v>
      </c>
    </row>
    <row r="12759" spans="2:14" x14ac:dyDescent="0.3">
      <c r="B12759" s="32">
        <v>887991</v>
      </c>
      <c r="C12759" s="8" t="s">
        <v>21</v>
      </c>
      <c r="D12759" s="8" t="s">
        <v>36</v>
      </c>
      <c r="E12759" s="5" t="s">
        <v>23</v>
      </c>
      <c r="F12759" s="8">
        <v>355</v>
      </c>
      <c r="G12759" s="6">
        <v>43819</v>
      </c>
      <c r="H12759" s="6">
        <v>43820</v>
      </c>
      <c r="I12759" s="6">
        <v>43826</v>
      </c>
      <c r="J12759" s="5" t="s">
        <v>33</v>
      </c>
      <c r="K12759" s="7">
        <v>1848.82</v>
      </c>
      <c r="L12759" s="35">
        <v>1589.99</v>
      </c>
      <c r="M12759" s="36">
        <f t="shared" si="199"/>
        <v>258.82999999999993</v>
      </c>
      <c r="N12759" s="37">
        <f>YEAR(Table1[[#This Row],[Data zamówienia]])</f>
        <v>2019</v>
      </c>
    </row>
    <row r="12760" spans="2:14" x14ac:dyDescent="0.3">
      <c r="B12760" s="32">
        <v>848304</v>
      </c>
      <c r="C12760" s="8" t="s">
        <v>27</v>
      </c>
      <c r="D12760" s="8" t="s">
        <v>36</v>
      </c>
      <c r="E12760" s="5" t="s">
        <v>29</v>
      </c>
      <c r="F12760" s="8">
        <v>69</v>
      </c>
      <c r="G12760" s="6">
        <v>43819</v>
      </c>
      <c r="H12760" s="6">
        <v>43820</v>
      </c>
      <c r="I12760" s="6">
        <v>43821</v>
      </c>
      <c r="J12760" s="5" t="s">
        <v>32</v>
      </c>
      <c r="K12760" s="7">
        <v>420.41</v>
      </c>
      <c r="L12760" s="35">
        <v>227.02</v>
      </c>
      <c r="M12760" s="36">
        <f t="shared" si="199"/>
        <v>193.39000000000001</v>
      </c>
      <c r="N12760" s="37">
        <f>YEAR(Table1[[#This Row],[Data zamówienia]])</f>
        <v>2019</v>
      </c>
    </row>
    <row r="12761" spans="2:14" x14ac:dyDescent="0.3">
      <c r="B12761" s="32">
        <v>910122</v>
      </c>
      <c r="C12761" s="8" t="s">
        <v>21</v>
      </c>
      <c r="D12761" s="8" t="s">
        <v>28</v>
      </c>
      <c r="E12761" s="5" t="s">
        <v>29</v>
      </c>
      <c r="F12761" s="8">
        <v>189</v>
      </c>
      <c r="G12761" s="6">
        <v>43820</v>
      </c>
      <c r="H12761" s="6">
        <v>43823</v>
      </c>
      <c r="I12761" s="6">
        <v>43829</v>
      </c>
      <c r="J12761" s="5" t="s">
        <v>33</v>
      </c>
      <c r="K12761" s="7">
        <v>649.05999999999995</v>
      </c>
      <c r="L12761" s="35">
        <v>376.45</v>
      </c>
      <c r="M12761" s="36">
        <f t="shared" si="199"/>
        <v>272.60999999999996</v>
      </c>
      <c r="N12761" s="37">
        <f>YEAR(Table1[[#This Row],[Data zamówienia]])</f>
        <v>2019</v>
      </c>
    </row>
    <row r="12762" spans="2:14" x14ac:dyDescent="0.3">
      <c r="B12762" s="32">
        <v>207163</v>
      </c>
      <c r="C12762" s="8" t="s">
        <v>21</v>
      </c>
      <c r="D12762" s="8" t="s">
        <v>36</v>
      </c>
      <c r="E12762" s="5" t="s">
        <v>37</v>
      </c>
      <c r="F12762" s="8">
        <v>93</v>
      </c>
      <c r="G12762" s="6">
        <v>43821</v>
      </c>
      <c r="H12762" s="6">
        <v>43823</v>
      </c>
      <c r="I12762" s="6">
        <v>43825</v>
      </c>
      <c r="J12762" s="5" t="s">
        <v>30</v>
      </c>
      <c r="K12762" s="7">
        <v>827.05</v>
      </c>
      <c r="L12762" s="35">
        <v>479.69</v>
      </c>
      <c r="M12762" s="36">
        <f t="shared" si="199"/>
        <v>347.35999999999996</v>
      </c>
      <c r="N12762" s="37">
        <f>YEAR(Table1[[#This Row],[Data zamówienia]])</f>
        <v>2019</v>
      </c>
    </row>
    <row r="12763" spans="2:14" x14ac:dyDescent="0.3">
      <c r="B12763" s="32">
        <v>252056</v>
      </c>
      <c r="C12763" s="8" t="s">
        <v>21</v>
      </c>
      <c r="D12763" s="8" t="s">
        <v>36</v>
      </c>
      <c r="E12763" s="5" t="s">
        <v>34</v>
      </c>
      <c r="F12763" s="8">
        <v>301</v>
      </c>
      <c r="G12763" s="6">
        <v>43820</v>
      </c>
      <c r="H12763" s="6">
        <v>43823</v>
      </c>
      <c r="I12763" s="6">
        <v>43829</v>
      </c>
      <c r="J12763" s="5" t="s">
        <v>32</v>
      </c>
      <c r="K12763" s="7">
        <v>923.98</v>
      </c>
      <c r="L12763" s="35">
        <v>711.46</v>
      </c>
      <c r="M12763" s="36">
        <f t="shared" si="199"/>
        <v>212.51999999999998</v>
      </c>
      <c r="N12763" s="37">
        <f>YEAR(Table1[[#This Row],[Data zamówienia]])</f>
        <v>2019</v>
      </c>
    </row>
    <row r="12764" spans="2:14" x14ac:dyDescent="0.3">
      <c r="B12764" s="32">
        <v>201908</v>
      </c>
      <c r="C12764" s="8" t="s">
        <v>27</v>
      </c>
      <c r="D12764" s="8" t="s">
        <v>28</v>
      </c>
      <c r="E12764" s="5" t="s">
        <v>34</v>
      </c>
      <c r="F12764" s="8">
        <v>349</v>
      </c>
      <c r="G12764" s="6">
        <v>43821</v>
      </c>
      <c r="H12764" s="6">
        <v>43823</v>
      </c>
      <c r="I12764" s="6">
        <v>43827</v>
      </c>
      <c r="J12764" s="5" t="s">
        <v>26</v>
      </c>
      <c r="K12764" s="7">
        <v>1386.25</v>
      </c>
      <c r="L12764" s="35">
        <v>1039.69</v>
      </c>
      <c r="M12764" s="36">
        <f t="shared" si="199"/>
        <v>346.55999999999995</v>
      </c>
      <c r="N12764" s="37">
        <f>YEAR(Table1[[#This Row],[Data zamówienia]])</f>
        <v>2019</v>
      </c>
    </row>
    <row r="12765" spans="2:14" x14ac:dyDescent="0.3">
      <c r="B12765" s="32">
        <v>928418</v>
      </c>
      <c r="C12765" s="8" t="s">
        <v>21</v>
      </c>
      <c r="D12765" s="8" t="s">
        <v>39</v>
      </c>
      <c r="E12765" s="5" t="s">
        <v>25</v>
      </c>
      <c r="F12765" s="8">
        <v>182</v>
      </c>
      <c r="G12765" s="6">
        <v>43820</v>
      </c>
      <c r="H12765" s="6">
        <v>43824</v>
      </c>
      <c r="I12765" s="6">
        <v>43825</v>
      </c>
      <c r="J12765" s="5" t="s">
        <v>32</v>
      </c>
      <c r="K12765" s="7">
        <v>1365.01</v>
      </c>
      <c r="L12765" s="35">
        <v>819.01</v>
      </c>
      <c r="M12765" s="36">
        <f t="shared" si="199"/>
        <v>546</v>
      </c>
      <c r="N12765" s="37">
        <f>YEAR(Table1[[#This Row],[Data zamówienia]])</f>
        <v>2019</v>
      </c>
    </row>
    <row r="12766" spans="2:14" x14ac:dyDescent="0.3">
      <c r="B12766" s="32">
        <v>384933</v>
      </c>
      <c r="C12766" s="8" t="s">
        <v>27</v>
      </c>
      <c r="D12766" s="8" t="s">
        <v>28</v>
      </c>
      <c r="E12766" s="5" t="s">
        <v>31</v>
      </c>
      <c r="F12766" s="8">
        <v>275</v>
      </c>
      <c r="G12766" s="6">
        <v>43821</v>
      </c>
      <c r="H12766" s="6">
        <v>43824</v>
      </c>
      <c r="I12766" s="6">
        <v>43831</v>
      </c>
      <c r="J12766" s="5" t="s">
        <v>40</v>
      </c>
      <c r="K12766" s="7">
        <v>1523.41</v>
      </c>
      <c r="L12766" s="35">
        <v>807.41</v>
      </c>
      <c r="M12766" s="36">
        <f t="shared" si="199"/>
        <v>716.00000000000011</v>
      </c>
      <c r="N12766" s="37">
        <f>YEAR(Table1[[#This Row],[Data zamówienia]])</f>
        <v>2019</v>
      </c>
    </row>
    <row r="12767" spans="2:14" x14ac:dyDescent="0.3">
      <c r="B12767" s="32">
        <v>860727</v>
      </c>
      <c r="C12767" s="8" t="s">
        <v>21</v>
      </c>
      <c r="D12767" s="8" t="s">
        <v>39</v>
      </c>
      <c r="E12767" s="5" t="s">
        <v>37</v>
      </c>
      <c r="F12767" s="8">
        <v>99</v>
      </c>
      <c r="G12767" s="6">
        <v>43820</v>
      </c>
      <c r="H12767" s="6">
        <v>43821</v>
      </c>
      <c r="I12767" s="6">
        <v>43825</v>
      </c>
      <c r="J12767" s="5" t="s">
        <v>24</v>
      </c>
      <c r="K12767" s="7">
        <v>1543.58</v>
      </c>
      <c r="L12767" s="35">
        <v>895.28</v>
      </c>
      <c r="M12767" s="36">
        <f t="shared" si="199"/>
        <v>648.29999999999995</v>
      </c>
      <c r="N12767" s="37">
        <f>YEAR(Table1[[#This Row],[Data zamówienia]])</f>
        <v>2019</v>
      </c>
    </row>
    <row r="12768" spans="2:14" x14ac:dyDescent="0.3">
      <c r="B12768" s="32">
        <v>627467</v>
      </c>
      <c r="C12768" s="8" t="s">
        <v>21</v>
      </c>
      <c r="D12768" s="8" t="s">
        <v>36</v>
      </c>
      <c r="E12768" s="5" t="s">
        <v>29</v>
      </c>
      <c r="F12768" s="8">
        <v>17</v>
      </c>
      <c r="G12768" s="6">
        <v>43820</v>
      </c>
      <c r="H12768" s="6">
        <v>43822</v>
      </c>
      <c r="I12768" s="6">
        <v>43826</v>
      </c>
      <c r="J12768" s="5" t="s">
        <v>33</v>
      </c>
      <c r="K12768" s="7">
        <v>1316.58</v>
      </c>
      <c r="L12768" s="35">
        <v>737.28</v>
      </c>
      <c r="M12768" s="36">
        <f t="shared" si="199"/>
        <v>579.29999999999995</v>
      </c>
      <c r="N12768" s="37">
        <f>YEAR(Table1[[#This Row],[Data zamówienia]])</f>
        <v>2019</v>
      </c>
    </row>
    <row r="12769" spans="2:14" x14ac:dyDescent="0.3">
      <c r="B12769" s="32">
        <v>737535</v>
      </c>
      <c r="C12769" s="8" t="s">
        <v>35</v>
      </c>
      <c r="D12769" s="8" t="s">
        <v>28</v>
      </c>
      <c r="E12769" s="5" t="s">
        <v>37</v>
      </c>
      <c r="F12769" s="8">
        <v>51</v>
      </c>
      <c r="G12769" s="6">
        <v>43820</v>
      </c>
      <c r="H12769" s="6">
        <v>43821</v>
      </c>
      <c r="I12769" s="6">
        <v>43827</v>
      </c>
      <c r="J12769" s="5" t="s">
        <v>26</v>
      </c>
      <c r="K12769" s="7">
        <v>1341.36</v>
      </c>
      <c r="L12769" s="35">
        <v>710.92</v>
      </c>
      <c r="M12769" s="36">
        <f t="shared" si="199"/>
        <v>630.43999999999994</v>
      </c>
      <c r="N12769" s="37">
        <f>YEAR(Table1[[#This Row],[Data zamówienia]])</f>
        <v>2019</v>
      </c>
    </row>
    <row r="12770" spans="2:14" x14ac:dyDescent="0.3">
      <c r="B12770" s="32">
        <v>871529</v>
      </c>
      <c r="C12770" s="8" t="s">
        <v>21</v>
      </c>
      <c r="D12770" s="8" t="s">
        <v>28</v>
      </c>
      <c r="E12770" s="5" t="s">
        <v>37</v>
      </c>
      <c r="F12770" s="8">
        <v>100</v>
      </c>
      <c r="G12770" s="6">
        <v>43821</v>
      </c>
      <c r="H12770" s="6">
        <v>43823</v>
      </c>
      <c r="I12770" s="6">
        <v>43828</v>
      </c>
      <c r="J12770" s="5" t="s">
        <v>26</v>
      </c>
      <c r="K12770" s="7">
        <v>179.78</v>
      </c>
      <c r="L12770" s="35">
        <v>125.85</v>
      </c>
      <c r="M12770" s="36">
        <f t="shared" si="199"/>
        <v>53.930000000000007</v>
      </c>
      <c r="N12770" s="37">
        <f>YEAR(Table1[[#This Row],[Data zamówienia]])</f>
        <v>2019</v>
      </c>
    </row>
    <row r="12771" spans="2:14" x14ac:dyDescent="0.3">
      <c r="B12771" s="32">
        <v>600585</v>
      </c>
      <c r="C12771" s="8" t="s">
        <v>21</v>
      </c>
      <c r="D12771" s="8" t="s">
        <v>22</v>
      </c>
      <c r="E12771" s="5" t="s">
        <v>34</v>
      </c>
      <c r="F12771" s="8">
        <v>213</v>
      </c>
      <c r="G12771" s="6">
        <v>43822</v>
      </c>
      <c r="H12771" s="6">
        <v>43825</v>
      </c>
      <c r="I12771" s="6">
        <v>43826</v>
      </c>
      <c r="J12771" s="5" t="s">
        <v>40</v>
      </c>
      <c r="K12771" s="7">
        <v>839.41</v>
      </c>
      <c r="L12771" s="35">
        <v>495.25</v>
      </c>
      <c r="M12771" s="36">
        <f t="shared" si="199"/>
        <v>344.15999999999997</v>
      </c>
      <c r="N12771" s="37">
        <f>YEAR(Table1[[#This Row],[Data zamówienia]])</f>
        <v>2019</v>
      </c>
    </row>
    <row r="12772" spans="2:14" x14ac:dyDescent="0.3">
      <c r="B12772" s="32">
        <v>983216</v>
      </c>
      <c r="C12772" s="8" t="s">
        <v>21</v>
      </c>
      <c r="D12772" s="8" t="s">
        <v>22</v>
      </c>
      <c r="E12772" s="5" t="s">
        <v>23</v>
      </c>
      <c r="F12772" s="8">
        <v>267</v>
      </c>
      <c r="G12772" s="6">
        <v>43822</v>
      </c>
      <c r="H12772" s="6">
        <v>43822</v>
      </c>
      <c r="I12772" s="6">
        <v>43829</v>
      </c>
      <c r="J12772" s="5" t="s">
        <v>30</v>
      </c>
      <c r="K12772" s="7">
        <v>1338.98</v>
      </c>
      <c r="L12772" s="35">
        <v>990.85</v>
      </c>
      <c r="M12772" s="36">
        <f t="shared" si="199"/>
        <v>348.13</v>
      </c>
      <c r="N12772" s="37">
        <f>YEAR(Table1[[#This Row],[Data zamówienia]])</f>
        <v>2019</v>
      </c>
    </row>
    <row r="12773" spans="2:14" x14ac:dyDescent="0.3">
      <c r="B12773" s="32">
        <v>282263</v>
      </c>
      <c r="C12773" s="8" t="s">
        <v>27</v>
      </c>
      <c r="D12773" s="8" t="s">
        <v>28</v>
      </c>
      <c r="E12773" s="5" t="s">
        <v>25</v>
      </c>
      <c r="F12773" s="8">
        <v>184</v>
      </c>
      <c r="G12773" s="6">
        <v>43821</v>
      </c>
      <c r="H12773" s="6">
        <v>43822</v>
      </c>
      <c r="I12773" s="6">
        <v>43829</v>
      </c>
      <c r="J12773" s="5" t="s">
        <v>26</v>
      </c>
      <c r="K12773" s="7">
        <v>1000.25</v>
      </c>
      <c r="L12773" s="35">
        <v>510.13</v>
      </c>
      <c r="M12773" s="36">
        <f t="shared" si="199"/>
        <v>490.12</v>
      </c>
      <c r="N12773" s="37">
        <f>YEAR(Table1[[#This Row],[Data zamówienia]])</f>
        <v>2019</v>
      </c>
    </row>
    <row r="12774" spans="2:14" x14ac:dyDescent="0.3">
      <c r="B12774" s="32">
        <v>994439</v>
      </c>
      <c r="C12774" s="8" t="s">
        <v>27</v>
      </c>
      <c r="D12774" s="8" t="s">
        <v>36</v>
      </c>
      <c r="E12774" s="5" t="s">
        <v>23</v>
      </c>
      <c r="F12774" s="8">
        <v>84</v>
      </c>
      <c r="G12774" s="6">
        <v>43821</v>
      </c>
      <c r="H12774" s="6">
        <v>43822</v>
      </c>
      <c r="I12774" s="6">
        <v>43829</v>
      </c>
      <c r="J12774" s="5" t="s">
        <v>30</v>
      </c>
      <c r="K12774" s="7">
        <v>1380.04</v>
      </c>
      <c r="L12774" s="35">
        <v>1283.44</v>
      </c>
      <c r="M12774" s="36">
        <f t="shared" si="199"/>
        <v>96.599999999999909</v>
      </c>
      <c r="N12774" s="37">
        <f>YEAR(Table1[[#This Row],[Data zamówienia]])</f>
        <v>2019</v>
      </c>
    </row>
    <row r="12775" spans="2:14" x14ac:dyDescent="0.3">
      <c r="B12775" s="32">
        <v>377326</v>
      </c>
      <c r="C12775" s="8" t="s">
        <v>27</v>
      </c>
      <c r="D12775" s="8" t="s">
        <v>22</v>
      </c>
      <c r="E12775" s="5" t="s">
        <v>23</v>
      </c>
      <c r="F12775" s="8">
        <v>309</v>
      </c>
      <c r="G12775" s="6">
        <v>43822</v>
      </c>
      <c r="H12775" s="6">
        <v>43823</v>
      </c>
      <c r="I12775" s="6">
        <v>43825</v>
      </c>
      <c r="J12775" s="5" t="s">
        <v>40</v>
      </c>
      <c r="K12775" s="7">
        <v>1376.71</v>
      </c>
      <c r="L12775" s="35">
        <v>1142.67</v>
      </c>
      <c r="M12775" s="36">
        <f t="shared" si="199"/>
        <v>234.03999999999996</v>
      </c>
      <c r="N12775" s="37">
        <f>YEAR(Table1[[#This Row],[Data zamówienia]])</f>
        <v>2019</v>
      </c>
    </row>
    <row r="12776" spans="2:14" x14ac:dyDescent="0.3">
      <c r="B12776" s="32">
        <v>925143</v>
      </c>
      <c r="C12776" s="8" t="s">
        <v>27</v>
      </c>
      <c r="D12776" s="8" t="s">
        <v>36</v>
      </c>
      <c r="E12776" s="5" t="s">
        <v>31</v>
      </c>
      <c r="F12776" s="8">
        <v>292</v>
      </c>
      <c r="G12776" s="6">
        <v>43821</v>
      </c>
      <c r="H12776" s="6">
        <v>43824</v>
      </c>
      <c r="I12776" s="6">
        <v>43825</v>
      </c>
      <c r="J12776" s="5" t="s">
        <v>30</v>
      </c>
      <c r="K12776" s="7">
        <v>820.7</v>
      </c>
      <c r="L12776" s="35">
        <v>517.04</v>
      </c>
      <c r="M12776" s="36">
        <f t="shared" si="199"/>
        <v>303.66000000000008</v>
      </c>
      <c r="N12776" s="37">
        <f>YEAR(Table1[[#This Row],[Data zamówienia]])</f>
        <v>2019</v>
      </c>
    </row>
    <row r="12777" spans="2:14" x14ac:dyDescent="0.3">
      <c r="B12777" s="32">
        <v>620272</v>
      </c>
      <c r="C12777" s="8" t="s">
        <v>38</v>
      </c>
      <c r="D12777" s="8" t="s">
        <v>39</v>
      </c>
      <c r="E12777" s="5" t="s">
        <v>31</v>
      </c>
      <c r="F12777" s="8">
        <v>361</v>
      </c>
      <c r="G12777" s="6">
        <v>43822</v>
      </c>
      <c r="H12777" s="6">
        <v>43825</v>
      </c>
      <c r="I12777" s="6">
        <v>43826</v>
      </c>
      <c r="J12777" s="5" t="s">
        <v>26</v>
      </c>
      <c r="K12777" s="7">
        <v>1123.19</v>
      </c>
      <c r="L12777" s="35">
        <v>662.68</v>
      </c>
      <c r="M12777" s="36">
        <f t="shared" si="199"/>
        <v>460.5100000000001</v>
      </c>
      <c r="N12777" s="37">
        <f>YEAR(Table1[[#This Row],[Data zamówienia]])</f>
        <v>2019</v>
      </c>
    </row>
    <row r="12778" spans="2:14" x14ac:dyDescent="0.3">
      <c r="B12778" s="32">
        <v>938478</v>
      </c>
      <c r="C12778" s="8" t="s">
        <v>38</v>
      </c>
      <c r="D12778" s="8" t="s">
        <v>36</v>
      </c>
      <c r="E12778" s="5" t="s">
        <v>25</v>
      </c>
      <c r="F12778" s="8">
        <v>352</v>
      </c>
      <c r="G12778" s="6">
        <v>43823</v>
      </c>
      <c r="H12778" s="6">
        <v>43825</v>
      </c>
      <c r="I12778" s="6">
        <v>43829</v>
      </c>
      <c r="J12778" s="5" t="s">
        <v>40</v>
      </c>
      <c r="K12778" s="7">
        <v>1268.92</v>
      </c>
      <c r="L12778" s="35">
        <v>964.38</v>
      </c>
      <c r="M12778" s="36">
        <f t="shared" si="199"/>
        <v>304.54000000000008</v>
      </c>
      <c r="N12778" s="37">
        <f>YEAR(Table1[[#This Row],[Data zamówienia]])</f>
        <v>2019</v>
      </c>
    </row>
    <row r="12779" spans="2:14" x14ac:dyDescent="0.3">
      <c r="B12779" s="32">
        <v>163077</v>
      </c>
      <c r="C12779" s="8" t="s">
        <v>21</v>
      </c>
      <c r="D12779" s="8" t="s">
        <v>39</v>
      </c>
      <c r="E12779" s="5" t="s">
        <v>34</v>
      </c>
      <c r="F12779" s="8">
        <v>128</v>
      </c>
      <c r="G12779" s="6">
        <v>43823</v>
      </c>
      <c r="H12779" s="6">
        <v>43825</v>
      </c>
      <c r="I12779" s="6">
        <v>43828</v>
      </c>
      <c r="J12779" s="5" t="s">
        <v>30</v>
      </c>
      <c r="K12779" s="7">
        <v>616.39</v>
      </c>
      <c r="L12779" s="35">
        <v>357.51</v>
      </c>
      <c r="M12779" s="36">
        <f t="shared" si="199"/>
        <v>258.88</v>
      </c>
      <c r="N12779" s="37">
        <f>YEAR(Table1[[#This Row],[Data zamówienia]])</f>
        <v>2019</v>
      </c>
    </row>
    <row r="12780" spans="2:14" x14ac:dyDescent="0.3">
      <c r="B12780" s="32">
        <v>805584</v>
      </c>
      <c r="C12780" s="8" t="s">
        <v>27</v>
      </c>
      <c r="D12780" s="8" t="s">
        <v>36</v>
      </c>
      <c r="E12780" s="5" t="s">
        <v>34</v>
      </c>
      <c r="F12780" s="8">
        <v>157</v>
      </c>
      <c r="G12780" s="6">
        <v>43823</v>
      </c>
      <c r="H12780" s="6">
        <v>43825</v>
      </c>
      <c r="I12780" s="6">
        <v>43826</v>
      </c>
      <c r="J12780" s="5" t="s">
        <v>40</v>
      </c>
      <c r="K12780" s="7">
        <v>361.88</v>
      </c>
      <c r="L12780" s="35">
        <v>227.98</v>
      </c>
      <c r="M12780" s="36">
        <f t="shared" si="199"/>
        <v>133.9</v>
      </c>
      <c r="N12780" s="37">
        <f>YEAR(Table1[[#This Row],[Data zamówienia]])</f>
        <v>2019</v>
      </c>
    </row>
    <row r="12781" spans="2:14" x14ac:dyDescent="0.3">
      <c r="B12781" s="32">
        <v>378313</v>
      </c>
      <c r="C12781" s="8" t="s">
        <v>21</v>
      </c>
      <c r="D12781" s="8" t="s">
        <v>22</v>
      </c>
      <c r="E12781" s="5" t="s">
        <v>25</v>
      </c>
      <c r="F12781" s="8">
        <v>320</v>
      </c>
      <c r="G12781" s="6">
        <v>43822</v>
      </c>
      <c r="H12781" s="6">
        <v>43823</v>
      </c>
      <c r="I12781" s="6">
        <v>43829</v>
      </c>
      <c r="J12781" s="5" t="s">
        <v>40</v>
      </c>
      <c r="K12781" s="7">
        <v>649.05999999999995</v>
      </c>
      <c r="L12781" s="35">
        <v>344</v>
      </c>
      <c r="M12781" s="36">
        <f t="shared" si="199"/>
        <v>305.05999999999995</v>
      </c>
      <c r="N12781" s="37">
        <f>YEAR(Table1[[#This Row],[Data zamówienia]])</f>
        <v>2019</v>
      </c>
    </row>
    <row r="12782" spans="2:14" x14ac:dyDescent="0.3">
      <c r="B12782" s="32">
        <v>681139</v>
      </c>
      <c r="C12782" s="8" t="s">
        <v>38</v>
      </c>
      <c r="D12782" s="8" t="s">
        <v>22</v>
      </c>
      <c r="E12782" s="5" t="s">
        <v>29</v>
      </c>
      <c r="F12782" s="8">
        <v>68</v>
      </c>
      <c r="G12782" s="6">
        <v>43822</v>
      </c>
      <c r="H12782" s="6">
        <v>43825</v>
      </c>
      <c r="I12782" s="6">
        <v>43832</v>
      </c>
      <c r="J12782" s="5" t="s">
        <v>26</v>
      </c>
      <c r="K12782" s="7">
        <v>780</v>
      </c>
      <c r="L12782" s="35">
        <v>702</v>
      </c>
      <c r="M12782" s="36">
        <f t="shared" si="199"/>
        <v>78</v>
      </c>
      <c r="N12782" s="37">
        <f>YEAR(Table1[[#This Row],[Data zamówienia]])</f>
        <v>2019</v>
      </c>
    </row>
    <row r="12783" spans="2:14" x14ac:dyDescent="0.3">
      <c r="B12783" s="32">
        <v>330129</v>
      </c>
      <c r="C12783" s="8" t="s">
        <v>38</v>
      </c>
      <c r="D12783" s="8" t="s">
        <v>36</v>
      </c>
      <c r="E12783" s="5" t="s">
        <v>31</v>
      </c>
      <c r="F12783" s="8">
        <v>90</v>
      </c>
      <c r="G12783" s="6">
        <v>43822</v>
      </c>
      <c r="H12783" s="6">
        <v>43824</v>
      </c>
      <c r="I12783" s="6">
        <v>43828</v>
      </c>
      <c r="J12783" s="5" t="s">
        <v>33</v>
      </c>
      <c r="K12783" s="7">
        <v>480.91</v>
      </c>
      <c r="L12783" s="35">
        <v>379.92</v>
      </c>
      <c r="M12783" s="36">
        <f t="shared" si="199"/>
        <v>100.99000000000001</v>
      </c>
      <c r="N12783" s="37">
        <f>YEAR(Table1[[#This Row],[Data zamówienia]])</f>
        <v>2019</v>
      </c>
    </row>
    <row r="12784" spans="2:14" x14ac:dyDescent="0.3">
      <c r="B12784" s="32">
        <v>231546</v>
      </c>
      <c r="C12784" s="8" t="s">
        <v>21</v>
      </c>
      <c r="D12784" s="8" t="s">
        <v>36</v>
      </c>
      <c r="E12784" s="5" t="s">
        <v>29</v>
      </c>
      <c r="F12784" s="8">
        <v>94</v>
      </c>
      <c r="G12784" s="6">
        <v>43823</v>
      </c>
      <c r="H12784" s="6">
        <v>43825</v>
      </c>
      <c r="I12784" s="6">
        <v>43827</v>
      </c>
      <c r="J12784" s="5" t="s">
        <v>24</v>
      </c>
      <c r="K12784" s="7">
        <v>1005.39</v>
      </c>
      <c r="L12784" s="35">
        <v>764.1</v>
      </c>
      <c r="M12784" s="36">
        <f t="shared" si="199"/>
        <v>241.28999999999996</v>
      </c>
      <c r="N12784" s="37">
        <f>YEAR(Table1[[#This Row],[Data zamówienia]])</f>
        <v>2019</v>
      </c>
    </row>
    <row r="12785" spans="2:14" x14ac:dyDescent="0.3">
      <c r="B12785" s="32">
        <v>619817</v>
      </c>
      <c r="C12785" s="8" t="s">
        <v>21</v>
      </c>
      <c r="D12785" s="8" t="s">
        <v>36</v>
      </c>
      <c r="E12785" s="5" t="s">
        <v>37</v>
      </c>
      <c r="F12785" s="8">
        <v>30</v>
      </c>
      <c r="G12785" s="6">
        <v>43823</v>
      </c>
      <c r="H12785" s="6">
        <v>43826</v>
      </c>
      <c r="I12785" s="6">
        <v>43830</v>
      </c>
      <c r="J12785" s="5" t="s">
        <v>24</v>
      </c>
      <c r="K12785" s="7">
        <v>590.77</v>
      </c>
      <c r="L12785" s="35">
        <v>472.62</v>
      </c>
      <c r="M12785" s="36">
        <f t="shared" si="199"/>
        <v>118.14999999999998</v>
      </c>
      <c r="N12785" s="37">
        <f>YEAR(Table1[[#This Row],[Data zamówienia]])</f>
        <v>2019</v>
      </c>
    </row>
    <row r="12786" spans="2:14" x14ac:dyDescent="0.3">
      <c r="B12786" s="32">
        <v>611458</v>
      </c>
      <c r="C12786" s="8" t="s">
        <v>27</v>
      </c>
      <c r="D12786" s="8" t="s">
        <v>36</v>
      </c>
      <c r="E12786" s="5" t="s">
        <v>37</v>
      </c>
      <c r="F12786" s="8">
        <v>264</v>
      </c>
      <c r="G12786" s="6">
        <v>43824</v>
      </c>
      <c r="H12786" s="6">
        <v>43825</v>
      </c>
      <c r="I12786" s="6">
        <v>43832</v>
      </c>
      <c r="J12786" s="5" t="s">
        <v>24</v>
      </c>
      <c r="K12786" s="7">
        <v>1468.29</v>
      </c>
      <c r="L12786" s="35">
        <v>954.39</v>
      </c>
      <c r="M12786" s="36">
        <f t="shared" si="199"/>
        <v>513.9</v>
      </c>
      <c r="N12786" s="37">
        <f>YEAR(Table1[[#This Row],[Data zamówienia]])</f>
        <v>2019</v>
      </c>
    </row>
    <row r="12787" spans="2:14" x14ac:dyDescent="0.3">
      <c r="B12787" s="32">
        <v>986621</v>
      </c>
      <c r="C12787" s="8" t="s">
        <v>21</v>
      </c>
      <c r="D12787" s="8" t="s">
        <v>28</v>
      </c>
      <c r="E12787" s="5" t="s">
        <v>37</v>
      </c>
      <c r="F12787" s="8">
        <v>152</v>
      </c>
      <c r="G12787" s="6">
        <v>43824</v>
      </c>
      <c r="H12787" s="6">
        <v>43825</v>
      </c>
      <c r="I12787" s="6">
        <v>43828</v>
      </c>
      <c r="J12787" s="5" t="s">
        <v>30</v>
      </c>
      <c r="K12787" s="7">
        <v>1681.55</v>
      </c>
      <c r="L12787" s="35">
        <v>1311.61</v>
      </c>
      <c r="M12787" s="36">
        <f t="shared" si="199"/>
        <v>369.94000000000005</v>
      </c>
      <c r="N12787" s="37">
        <f>YEAR(Table1[[#This Row],[Data zamówienia]])</f>
        <v>2019</v>
      </c>
    </row>
    <row r="12788" spans="2:14" x14ac:dyDescent="0.3">
      <c r="B12788" s="32">
        <v>600544</v>
      </c>
      <c r="C12788" s="8" t="s">
        <v>21</v>
      </c>
      <c r="D12788" s="8" t="s">
        <v>22</v>
      </c>
      <c r="E12788" s="5" t="s">
        <v>23</v>
      </c>
      <c r="F12788" s="8">
        <v>256</v>
      </c>
      <c r="G12788" s="6">
        <v>43823</v>
      </c>
      <c r="H12788" s="6">
        <v>43826</v>
      </c>
      <c r="I12788" s="6">
        <v>43830</v>
      </c>
      <c r="J12788" s="5" t="s">
        <v>32</v>
      </c>
      <c r="K12788" s="7">
        <v>1209.54</v>
      </c>
      <c r="L12788" s="35">
        <v>1100.68</v>
      </c>
      <c r="M12788" s="36">
        <f t="shared" si="199"/>
        <v>108.8599999999999</v>
      </c>
      <c r="N12788" s="37">
        <f>YEAR(Table1[[#This Row],[Data zamówienia]])</f>
        <v>2019</v>
      </c>
    </row>
    <row r="12789" spans="2:14" x14ac:dyDescent="0.3">
      <c r="B12789" s="32">
        <v>183927</v>
      </c>
      <c r="C12789" s="8" t="s">
        <v>21</v>
      </c>
      <c r="D12789" s="8" t="s">
        <v>22</v>
      </c>
      <c r="E12789" s="5" t="s">
        <v>37</v>
      </c>
      <c r="F12789" s="8">
        <v>67</v>
      </c>
      <c r="G12789" s="6">
        <v>43823</v>
      </c>
      <c r="H12789" s="6">
        <v>43826</v>
      </c>
      <c r="I12789" s="6">
        <v>43830</v>
      </c>
      <c r="J12789" s="5" t="s">
        <v>33</v>
      </c>
      <c r="K12789" s="7">
        <v>448.42</v>
      </c>
      <c r="L12789" s="35">
        <v>363.22</v>
      </c>
      <c r="M12789" s="36">
        <f t="shared" si="199"/>
        <v>85.199999999999989</v>
      </c>
      <c r="N12789" s="37">
        <f>YEAR(Table1[[#This Row],[Data zamówienia]])</f>
        <v>2019</v>
      </c>
    </row>
    <row r="12790" spans="2:14" x14ac:dyDescent="0.3">
      <c r="B12790" s="32">
        <v>797415</v>
      </c>
      <c r="C12790" s="8" t="s">
        <v>27</v>
      </c>
      <c r="D12790" s="8" t="s">
        <v>36</v>
      </c>
      <c r="E12790" s="5" t="s">
        <v>37</v>
      </c>
      <c r="F12790" s="8">
        <v>150</v>
      </c>
      <c r="G12790" s="6">
        <v>43823</v>
      </c>
      <c r="H12790" s="6">
        <v>43826</v>
      </c>
      <c r="I12790" s="6">
        <v>43828</v>
      </c>
      <c r="J12790" s="5" t="s">
        <v>33</v>
      </c>
      <c r="K12790" s="7">
        <v>1627.57</v>
      </c>
      <c r="L12790" s="35">
        <v>1155.57</v>
      </c>
      <c r="M12790" s="36">
        <f t="shared" si="199"/>
        <v>472</v>
      </c>
      <c r="N12790" s="37">
        <f>YEAR(Table1[[#This Row],[Data zamówienia]])</f>
        <v>2019</v>
      </c>
    </row>
    <row r="12791" spans="2:14" x14ac:dyDescent="0.3">
      <c r="B12791" s="32">
        <v>717305</v>
      </c>
      <c r="C12791" s="8" t="s">
        <v>27</v>
      </c>
      <c r="D12791" s="8" t="s">
        <v>39</v>
      </c>
      <c r="E12791" s="5" t="s">
        <v>31</v>
      </c>
      <c r="F12791" s="8">
        <v>226</v>
      </c>
      <c r="G12791" s="6">
        <v>43823</v>
      </c>
      <c r="H12791" s="6">
        <v>43825</v>
      </c>
      <c r="I12791" s="6">
        <v>43827</v>
      </c>
      <c r="J12791" s="5" t="s">
        <v>40</v>
      </c>
      <c r="K12791" s="7">
        <v>922.64</v>
      </c>
      <c r="L12791" s="35">
        <v>747.34</v>
      </c>
      <c r="M12791" s="36">
        <f t="shared" si="199"/>
        <v>175.29999999999995</v>
      </c>
      <c r="N12791" s="37">
        <f>YEAR(Table1[[#This Row],[Data zamówienia]])</f>
        <v>2019</v>
      </c>
    </row>
    <row r="12792" spans="2:14" x14ac:dyDescent="0.3">
      <c r="B12792" s="32">
        <v>951396</v>
      </c>
      <c r="C12792" s="8" t="s">
        <v>38</v>
      </c>
      <c r="D12792" s="8" t="s">
        <v>22</v>
      </c>
      <c r="E12792" s="5" t="s">
        <v>34</v>
      </c>
      <c r="F12792" s="8">
        <v>191</v>
      </c>
      <c r="G12792" s="6">
        <v>43823</v>
      </c>
      <c r="H12792" s="6">
        <v>43827</v>
      </c>
      <c r="I12792" s="6">
        <v>43829</v>
      </c>
      <c r="J12792" s="5" t="s">
        <v>24</v>
      </c>
      <c r="K12792" s="7">
        <v>801.73</v>
      </c>
      <c r="L12792" s="35">
        <v>665.44</v>
      </c>
      <c r="M12792" s="36">
        <f t="shared" si="199"/>
        <v>136.28999999999996</v>
      </c>
      <c r="N12792" s="37">
        <f>YEAR(Table1[[#This Row],[Data zamówienia]])</f>
        <v>2019</v>
      </c>
    </row>
    <row r="12793" spans="2:14" x14ac:dyDescent="0.3">
      <c r="B12793" s="32">
        <v>712688</v>
      </c>
      <c r="C12793" s="8" t="s">
        <v>27</v>
      </c>
      <c r="D12793" s="8" t="s">
        <v>36</v>
      </c>
      <c r="E12793" s="5" t="s">
        <v>29</v>
      </c>
      <c r="F12793" s="8">
        <v>244</v>
      </c>
      <c r="G12793" s="6">
        <v>43823</v>
      </c>
      <c r="H12793" s="6">
        <v>43825</v>
      </c>
      <c r="I12793" s="6">
        <v>43831</v>
      </c>
      <c r="J12793" s="5" t="s">
        <v>30</v>
      </c>
      <c r="K12793" s="7">
        <v>702.16</v>
      </c>
      <c r="L12793" s="35">
        <v>449.38</v>
      </c>
      <c r="M12793" s="36">
        <f t="shared" si="199"/>
        <v>252.77999999999997</v>
      </c>
      <c r="N12793" s="37">
        <f>YEAR(Table1[[#This Row],[Data zamówienia]])</f>
        <v>2019</v>
      </c>
    </row>
    <row r="12794" spans="2:14" x14ac:dyDescent="0.3">
      <c r="B12794" s="32">
        <v>8818</v>
      </c>
      <c r="C12794" s="8" t="s">
        <v>38</v>
      </c>
      <c r="D12794" s="8" t="s">
        <v>22</v>
      </c>
      <c r="E12794" s="5" t="s">
        <v>31</v>
      </c>
      <c r="F12794" s="8">
        <v>128</v>
      </c>
      <c r="G12794" s="6">
        <v>43825</v>
      </c>
      <c r="H12794" s="6">
        <v>43825</v>
      </c>
      <c r="I12794" s="6">
        <v>43831</v>
      </c>
      <c r="J12794" s="5" t="s">
        <v>40</v>
      </c>
      <c r="K12794" s="7">
        <v>1995.33</v>
      </c>
      <c r="L12794" s="35">
        <v>1835.7</v>
      </c>
      <c r="M12794" s="36">
        <f t="shared" si="199"/>
        <v>159.62999999999988</v>
      </c>
      <c r="N12794" s="37">
        <f>YEAR(Table1[[#This Row],[Data zamówienia]])</f>
        <v>2019</v>
      </c>
    </row>
    <row r="12795" spans="2:14" x14ac:dyDescent="0.3">
      <c r="B12795" s="32">
        <v>217730</v>
      </c>
      <c r="C12795" s="8" t="s">
        <v>38</v>
      </c>
      <c r="D12795" s="8" t="s">
        <v>39</v>
      </c>
      <c r="E12795" s="5" t="s">
        <v>25</v>
      </c>
      <c r="F12795" s="8">
        <v>326</v>
      </c>
      <c r="G12795" s="6">
        <v>43824</v>
      </c>
      <c r="H12795" s="6">
        <v>43826</v>
      </c>
      <c r="I12795" s="6">
        <v>43831</v>
      </c>
      <c r="J12795" s="5" t="s">
        <v>26</v>
      </c>
      <c r="K12795" s="7">
        <v>849.24</v>
      </c>
      <c r="L12795" s="35">
        <v>602.96</v>
      </c>
      <c r="M12795" s="36">
        <f t="shared" si="199"/>
        <v>246.27999999999997</v>
      </c>
      <c r="N12795" s="37">
        <f>YEAR(Table1[[#This Row],[Data zamówienia]])</f>
        <v>2019</v>
      </c>
    </row>
    <row r="12796" spans="2:14" x14ac:dyDescent="0.3">
      <c r="B12796" s="32">
        <v>160299</v>
      </c>
      <c r="C12796" s="8" t="s">
        <v>21</v>
      </c>
      <c r="D12796" s="8" t="s">
        <v>39</v>
      </c>
      <c r="E12796" s="5" t="s">
        <v>29</v>
      </c>
      <c r="F12796" s="8">
        <v>254</v>
      </c>
      <c r="G12796" s="6">
        <v>43824</v>
      </c>
      <c r="H12796" s="6">
        <v>43827</v>
      </c>
      <c r="I12796" s="6">
        <v>43829</v>
      </c>
      <c r="J12796" s="5" t="s">
        <v>32</v>
      </c>
      <c r="K12796" s="7">
        <v>939.27</v>
      </c>
      <c r="L12796" s="35">
        <v>525.99</v>
      </c>
      <c r="M12796" s="36">
        <f t="shared" si="199"/>
        <v>413.28</v>
      </c>
      <c r="N12796" s="37">
        <f>YEAR(Table1[[#This Row],[Data zamówienia]])</f>
        <v>2019</v>
      </c>
    </row>
    <row r="12797" spans="2:14" x14ac:dyDescent="0.3">
      <c r="B12797" s="32">
        <v>989488</v>
      </c>
      <c r="C12797" s="8" t="s">
        <v>21</v>
      </c>
      <c r="D12797" s="8" t="s">
        <v>36</v>
      </c>
      <c r="E12797" s="5" t="s">
        <v>31</v>
      </c>
      <c r="F12797" s="8">
        <v>166</v>
      </c>
      <c r="G12797" s="6">
        <v>43825</v>
      </c>
      <c r="H12797" s="6">
        <v>43826</v>
      </c>
      <c r="I12797" s="6">
        <v>43829</v>
      </c>
      <c r="J12797" s="5" t="s">
        <v>40</v>
      </c>
      <c r="K12797" s="7">
        <v>1022</v>
      </c>
      <c r="L12797" s="35">
        <v>735.84</v>
      </c>
      <c r="M12797" s="36">
        <f t="shared" si="199"/>
        <v>286.15999999999997</v>
      </c>
      <c r="N12797" s="37">
        <f>YEAR(Table1[[#This Row],[Data zamówienia]])</f>
        <v>2019</v>
      </c>
    </row>
    <row r="12798" spans="2:14" x14ac:dyDescent="0.3">
      <c r="B12798" s="32">
        <v>535534</v>
      </c>
      <c r="C12798" s="8" t="s">
        <v>35</v>
      </c>
      <c r="D12798" s="8" t="s">
        <v>22</v>
      </c>
      <c r="E12798" s="5" t="s">
        <v>25</v>
      </c>
      <c r="F12798" s="8">
        <v>120</v>
      </c>
      <c r="G12798" s="6">
        <v>43824</v>
      </c>
      <c r="H12798" s="6">
        <v>43827</v>
      </c>
      <c r="I12798" s="6">
        <v>43832</v>
      </c>
      <c r="J12798" s="5" t="s">
        <v>33</v>
      </c>
      <c r="K12798" s="7">
        <v>1111.19</v>
      </c>
      <c r="L12798" s="35">
        <v>588.92999999999995</v>
      </c>
      <c r="M12798" s="36">
        <f t="shared" si="199"/>
        <v>522.2600000000001</v>
      </c>
      <c r="N12798" s="37">
        <f>YEAR(Table1[[#This Row],[Data zamówienia]])</f>
        <v>2019</v>
      </c>
    </row>
    <row r="12799" spans="2:14" x14ac:dyDescent="0.3">
      <c r="B12799" s="32">
        <v>733732</v>
      </c>
      <c r="C12799" s="8" t="s">
        <v>21</v>
      </c>
      <c r="D12799" s="8" t="s">
        <v>22</v>
      </c>
      <c r="E12799" s="5" t="s">
        <v>23</v>
      </c>
      <c r="F12799" s="8">
        <v>62</v>
      </c>
      <c r="G12799" s="6">
        <v>43825</v>
      </c>
      <c r="H12799" s="6">
        <v>43826</v>
      </c>
      <c r="I12799" s="6">
        <v>43828</v>
      </c>
      <c r="J12799" s="5" t="s">
        <v>40</v>
      </c>
      <c r="K12799" s="7">
        <v>1874.46</v>
      </c>
      <c r="L12799" s="35">
        <v>1068.44</v>
      </c>
      <c r="M12799" s="36">
        <f t="shared" si="199"/>
        <v>806.02</v>
      </c>
      <c r="N12799" s="37">
        <f>YEAR(Table1[[#This Row],[Data zamówienia]])</f>
        <v>2019</v>
      </c>
    </row>
    <row r="12800" spans="2:14" x14ac:dyDescent="0.3">
      <c r="B12800" s="32">
        <v>249532</v>
      </c>
      <c r="C12800" s="8" t="s">
        <v>27</v>
      </c>
      <c r="D12800" s="8" t="s">
        <v>36</v>
      </c>
      <c r="E12800" s="5" t="s">
        <v>25</v>
      </c>
      <c r="F12800" s="8">
        <v>161</v>
      </c>
      <c r="G12800" s="6">
        <v>43825</v>
      </c>
      <c r="H12800" s="6">
        <v>43826</v>
      </c>
      <c r="I12800" s="6">
        <v>43833</v>
      </c>
      <c r="J12800" s="5" t="s">
        <v>40</v>
      </c>
      <c r="K12800" s="7">
        <v>1482.41</v>
      </c>
      <c r="L12800" s="35">
        <v>919.09</v>
      </c>
      <c r="M12800" s="36">
        <f t="shared" si="199"/>
        <v>563.32000000000005</v>
      </c>
      <c r="N12800" s="37">
        <f>YEAR(Table1[[#This Row],[Data zamówienia]])</f>
        <v>2019</v>
      </c>
    </row>
    <row r="12801" spans="2:14" x14ac:dyDescent="0.3">
      <c r="B12801" s="32">
        <v>111598</v>
      </c>
      <c r="C12801" s="8" t="s">
        <v>21</v>
      </c>
      <c r="D12801" s="8" t="s">
        <v>28</v>
      </c>
      <c r="E12801" s="5" t="s">
        <v>23</v>
      </c>
      <c r="F12801" s="8">
        <v>247</v>
      </c>
      <c r="G12801" s="6">
        <v>43826</v>
      </c>
      <c r="H12801" s="6">
        <v>43829</v>
      </c>
      <c r="I12801" s="6">
        <v>43831</v>
      </c>
      <c r="J12801" s="5" t="s">
        <v>32</v>
      </c>
      <c r="K12801" s="7">
        <v>1236.6199999999999</v>
      </c>
      <c r="L12801" s="35">
        <v>1063.49</v>
      </c>
      <c r="M12801" s="36">
        <f t="shared" si="199"/>
        <v>173.12999999999988</v>
      </c>
      <c r="N12801" s="37">
        <f>YEAR(Table1[[#This Row],[Data zamówienia]])</f>
        <v>2019</v>
      </c>
    </row>
    <row r="12802" spans="2:14" x14ac:dyDescent="0.3">
      <c r="B12802" s="32">
        <v>965836</v>
      </c>
      <c r="C12802" s="8" t="s">
        <v>38</v>
      </c>
      <c r="D12802" s="8" t="s">
        <v>39</v>
      </c>
      <c r="E12802" s="5" t="s">
        <v>29</v>
      </c>
      <c r="F12802" s="8">
        <v>196</v>
      </c>
      <c r="G12802" s="6">
        <v>43825</v>
      </c>
      <c r="H12802" s="6">
        <v>43826</v>
      </c>
      <c r="I12802" s="6">
        <v>43831</v>
      </c>
      <c r="J12802" s="5" t="s">
        <v>26</v>
      </c>
      <c r="K12802" s="7">
        <v>431.53</v>
      </c>
      <c r="L12802" s="35">
        <v>293.44</v>
      </c>
      <c r="M12802" s="36">
        <f t="shared" si="199"/>
        <v>138.08999999999997</v>
      </c>
      <c r="N12802" s="37">
        <f>YEAR(Table1[[#This Row],[Data zamówienia]])</f>
        <v>2019</v>
      </c>
    </row>
    <row r="12803" spans="2:14" x14ac:dyDescent="0.3">
      <c r="B12803" s="32">
        <v>73655</v>
      </c>
      <c r="C12803" s="8" t="s">
        <v>27</v>
      </c>
      <c r="D12803" s="8" t="s">
        <v>22</v>
      </c>
      <c r="E12803" s="5" t="s">
        <v>34</v>
      </c>
      <c r="F12803" s="8">
        <v>77</v>
      </c>
      <c r="G12803" s="6">
        <v>43826</v>
      </c>
      <c r="H12803" s="6">
        <v>43828</v>
      </c>
      <c r="I12803" s="6">
        <v>43833</v>
      </c>
      <c r="J12803" s="5" t="s">
        <v>32</v>
      </c>
      <c r="K12803" s="7">
        <v>1590.21</v>
      </c>
      <c r="L12803" s="35">
        <v>1160.8499999999999</v>
      </c>
      <c r="M12803" s="36">
        <f t="shared" si="199"/>
        <v>429.36000000000013</v>
      </c>
      <c r="N12803" s="37">
        <f>YEAR(Table1[[#This Row],[Data zamówienia]])</f>
        <v>2019</v>
      </c>
    </row>
    <row r="12804" spans="2:14" x14ac:dyDescent="0.3">
      <c r="B12804" s="32">
        <v>705112</v>
      </c>
      <c r="C12804" s="8" t="s">
        <v>21</v>
      </c>
      <c r="D12804" s="8" t="s">
        <v>28</v>
      </c>
      <c r="E12804" s="5" t="s">
        <v>34</v>
      </c>
      <c r="F12804" s="8">
        <v>216</v>
      </c>
      <c r="G12804" s="6">
        <v>43826</v>
      </c>
      <c r="H12804" s="6">
        <v>43830</v>
      </c>
      <c r="I12804" s="6">
        <v>43835</v>
      </c>
      <c r="J12804" s="5" t="s">
        <v>33</v>
      </c>
      <c r="K12804" s="7">
        <v>527.55999999999995</v>
      </c>
      <c r="L12804" s="35">
        <v>385.12</v>
      </c>
      <c r="M12804" s="36">
        <f t="shared" ref="M12804:M12867" si="200">K12804-L12804</f>
        <v>142.43999999999994</v>
      </c>
      <c r="N12804" s="37">
        <f>YEAR(Table1[[#This Row],[Data zamówienia]])</f>
        <v>2019</v>
      </c>
    </row>
    <row r="12805" spans="2:14" x14ac:dyDescent="0.3">
      <c r="B12805" s="32">
        <v>569878</v>
      </c>
      <c r="C12805" s="8" t="s">
        <v>21</v>
      </c>
      <c r="D12805" s="8" t="s">
        <v>28</v>
      </c>
      <c r="E12805" s="5" t="s">
        <v>37</v>
      </c>
      <c r="F12805" s="8">
        <v>243</v>
      </c>
      <c r="G12805" s="6">
        <v>43826</v>
      </c>
      <c r="H12805" s="6">
        <v>43829</v>
      </c>
      <c r="I12805" s="6">
        <v>43830</v>
      </c>
      <c r="J12805" s="5" t="s">
        <v>30</v>
      </c>
      <c r="K12805" s="7">
        <v>218.91</v>
      </c>
      <c r="L12805" s="35">
        <v>131.35</v>
      </c>
      <c r="M12805" s="36">
        <f t="shared" si="200"/>
        <v>87.56</v>
      </c>
      <c r="N12805" s="37">
        <f>YEAR(Table1[[#This Row],[Data zamówienia]])</f>
        <v>2019</v>
      </c>
    </row>
    <row r="12806" spans="2:14" x14ac:dyDescent="0.3">
      <c r="B12806" s="32">
        <v>80448</v>
      </c>
      <c r="C12806" s="8" t="s">
        <v>21</v>
      </c>
      <c r="D12806" s="8" t="s">
        <v>22</v>
      </c>
      <c r="E12806" s="5" t="s">
        <v>25</v>
      </c>
      <c r="F12806" s="8">
        <v>186</v>
      </c>
      <c r="G12806" s="6">
        <v>43826</v>
      </c>
      <c r="H12806" s="6">
        <v>43829</v>
      </c>
      <c r="I12806" s="6">
        <v>43831</v>
      </c>
      <c r="J12806" s="5" t="s">
        <v>30</v>
      </c>
      <c r="K12806" s="7">
        <v>863.69</v>
      </c>
      <c r="L12806" s="35">
        <v>751.41</v>
      </c>
      <c r="M12806" s="36">
        <f t="shared" si="200"/>
        <v>112.28000000000009</v>
      </c>
      <c r="N12806" s="37">
        <f>YEAR(Table1[[#This Row],[Data zamówienia]])</f>
        <v>2019</v>
      </c>
    </row>
    <row r="12807" spans="2:14" x14ac:dyDescent="0.3">
      <c r="B12807" s="32">
        <v>917606</v>
      </c>
      <c r="C12807" s="8" t="s">
        <v>21</v>
      </c>
      <c r="D12807" s="8" t="s">
        <v>22</v>
      </c>
      <c r="E12807" s="5" t="s">
        <v>25</v>
      </c>
      <c r="F12807" s="8">
        <v>257</v>
      </c>
      <c r="G12807" s="6">
        <v>43826</v>
      </c>
      <c r="H12807" s="6">
        <v>43830</v>
      </c>
      <c r="I12807" s="6">
        <v>43831</v>
      </c>
      <c r="J12807" s="5" t="s">
        <v>26</v>
      </c>
      <c r="K12807" s="7">
        <v>416</v>
      </c>
      <c r="L12807" s="35">
        <v>228.8</v>
      </c>
      <c r="M12807" s="36">
        <f t="shared" si="200"/>
        <v>187.2</v>
      </c>
      <c r="N12807" s="37">
        <f>YEAR(Table1[[#This Row],[Data zamówienia]])</f>
        <v>2019</v>
      </c>
    </row>
    <row r="12808" spans="2:14" x14ac:dyDescent="0.3">
      <c r="B12808" s="32">
        <v>781646</v>
      </c>
      <c r="C12808" s="8" t="s">
        <v>21</v>
      </c>
      <c r="D12808" s="8" t="s">
        <v>28</v>
      </c>
      <c r="E12808" s="5" t="s">
        <v>37</v>
      </c>
      <c r="F12808" s="8">
        <v>49</v>
      </c>
      <c r="G12808" s="6">
        <v>43826</v>
      </c>
      <c r="H12808" s="6">
        <v>43829</v>
      </c>
      <c r="I12808" s="6">
        <v>43834</v>
      </c>
      <c r="J12808" s="5" t="s">
        <v>33</v>
      </c>
      <c r="K12808" s="7">
        <v>1462.22</v>
      </c>
      <c r="L12808" s="35">
        <v>1008.93</v>
      </c>
      <c r="M12808" s="36">
        <f t="shared" si="200"/>
        <v>453.29000000000008</v>
      </c>
      <c r="N12808" s="37">
        <f>YEAR(Table1[[#This Row],[Data zamówienia]])</f>
        <v>2019</v>
      </c>
    </row>
    <row r="12809" spans="2:14" x14ac:dyDescent="0.3">
      <c r="B12809" s="32">
        <v>440942</v>
      </c>
      <c r="C12809" s="8" t="s">
        <v>38</v>
      </c>
      <c r="D12809" s="8" t="s">
        <v>39</v>
      </c>
      <c r="E12809" s="5" t="s">
        <v>31</v>
      </c>
      <c r="F12809" s="8">
        <v>90</v>
      </c>
      <c r="G12809" s="6">
        <v>43826</v>
      </c>
      <c r="H12809" s="6">
        <v>43827</v>
      </c>
      <c r="I12809" s="6">
        <v>43834</v>
      </c>
      <c r="J12809" s="5" t="s">
        <v>32</v>
      </c>
      <c r="K12809" s="7">
        <v>730.52</v>
      </c>
      <c r="L12809" s="35">
        <v>409.09</v>
      </c>
      <c r="M12809" s="36">
        <f t="shared" si="200"/>
        <v>321.43</v>
      </c>
      <c r="N12809" s="37">
        <f>YEAR(Table1[[#This Row],[Data zamówienia]])</f>
        <v>2019</v>
      </c>
    </row>
    <row r="12810" spans="2:14" x14ac:dyDescent="0.3">
      <c r="B12810" s="32">
        <v>51001</v>
      </c>
      <c r="C12810" s="8" t="s">
        <v>21</v>
      </c>
      <c r="D12810" s="8" t="s">
        <v>28</v>
      </c>
      <c r="E12810" s="5" t="s">
        <v>37</v>
      </c>
      <c r="F12810" s="8">
        <v>128</v>
      </c>
      <c r="G12810" s="6">
        <v>43827</v>
      </c>
      <c r="H12810" s="6">
        <v>43827</v>
      </c>
      <c r="I12810" s="6">
        <v>43828</v>
      </c>
      <c r="J12810" s="5" t="s">
        <v>33</v>
      </c>
      <c r="K12810" s="7">
        <v>1530.21</v>
      </c>
      <c r="L12810" s="35">
        <v>1346.58</v>
      </c>
      <c r="M12810" s="36">
        <f t="shared" si="200"/>
        <v>183.63000000000011</v>
      </c>
      <c r="N12810" s="37">
        <f>YEAR(Table1[[#This Row],[Data zamówienia]])</f>
        <v>2019</v>
      </c>
    </row>
    <row r="12811" spans="2:14" x14ac:dyDescent="0.3">
      <c r="B12811" s="32">
        <v>473325</v>
      </c>
      <c r="C12811" s="8" t="s">
        <v>27</v>
      </c>
      <c r="D12811" s="8" t="s">
        <v>36</v>
      </c>
      <c r="E12811" s="5" t="s">
        <v>31</v>
      </c>
      <c r="F12811" s="8">
        <v>241</v>
      </c>
      <c r="G12811" s="6">
        <v>43826</v>
      </c>
      <c r="H12811" s="6">
        <v>43829</v>
      </c>
      <c r="I12811" s="6">
        <v>43833</v>
      </c>
      <c r="J12811" s="5" t="s">
        <v>33</v>
      </c>
      <c r="K12811" s="7">
        <v>1966.1</v>
      </c>
      <c r="L12811" s="35">
        <v>1317.29</v>
      </c>
      <c r="M12811" s="36">
        <f t="shared" si="200"/>
        <v>648.80999999999995</v>
      </c>
      <c r="N12811" s="37">
        <f>YEAR(Table1[[#This Row],[Data zamówienia]])</f>
        <v>2019</v>
      </c>
    </row>
    <row r="12812" spans="2:14" x14ac:dyDescent="0.3">
      <c r="B12812" s="32">
        <v>652366</v>
      </c>
      <c r="C12812" s="8" t="s">
        <v>27</v>
      </c>
      <c r="D12812" s="8" t="s">
        <v>36</v>
      </c>
      <c r="E12812" s="5" t="s">
        <v>29</v>
      </c>
      <c r="F12812" s="8">
        <v>27</v>
      </c>
      <c r="G12812" s="6">
        <v>43826</v>
      </c>
      <c r="H12812" s="6">
        <v>43827</v>
      </c>
      <c r="I12812" s="6">
        <v>43831</v>
      </c>
      <c r="J12812" s="5" t="s">
        <v>30</v>
      </c>
      <c r="K12812" s="7">
        <v>1697.84</v>
      </c>
      <c r="L12812" s="35">
        <v>899.86</v>
      </c>
      <c r="M12812" s="36">
        <f t="shared" si="200"/>
        <v>797.9799999999999</v>
      </c>
      <c r="N12812" s="37">
        <f>YEAR(Table1[[#This Row],[Data zamówienia]])</f>
        <v>2019</v>
      </c>
    </row>
    <row r="12813" spans="2:14" x14ac:dyDescent="0.3">
      <c r="B12813" s="32">
        <v>220847</v>
      </c>
      <c r="C12813" s="8" t="s">
        <v>27</v>
      </c>
      <c r="D12813" s="8" t="s">
        <v>39</v>
      </c>
      <c r="E12813" s="5" t="s">
        <v>23</v>
      </c>
      <c r="F12813" s="8">
        <v>88</v>
      </c>
      <c r="G12813" s="6">
        <v>43826</v>
      </c>
      <c r="H12813" s="6">
        <v>43829</v>
      </c>
      <c r="I12813" s="6">
        <v>43836</v>
      </c>
      <c r="J12813" s="5" t="s">
        <v>32</v>
      </c>
      <c r="K12813" s="7">
        <v>1531.9</v>
      </c>
      <c r="L12813" s="35">
        <v>1240.8399999999999</v>
      </c>
      <c r="M12813" s="36">
        <f t="shared" si="200"/>
        <v>291.06000000000017</v>
      </c>
      <c r="N12813" s="37">
        <f>YEAR(Table1[[#This Row],[Data zamówienia]])</f>
        <v>2019</v>
      </c>
    </row>
    <row r="12814" spans="2:14" x14ac:dyDescent="0.3">
      <c r="B12814" s="32">
        <v>762423</v>
      </c>
      <c r="C12814" s="8" t="s">
        <v>21</v>
      </c>
      <c r="D12814" s="8" t="s">
        <v>36</v>
      </c>
      <c r="E12814" s="5" t="s">
        <v>31</v>
      </c>
      <c r="F12814" s="8">
        <v>59</v>
      </c>
      <c r="G12814" s="6">
        <v>43827</v>
      </c>
      <c r="H12814" s="6">
        <v>43831</v>
      </c>
      <c r="I12814" s="6">
        <v>43837</v>
      </c>
      <c r="J12814" s="5" t="s">
        <v>24</v>
      </c>
      <c r="K12814" s="7">
        <v>1227.48</v>
      </c>
      <c r="L12814" s="35">
        <v>626.01</v>
      </c>
      <c r="M12814" s="36">
        <f t="shared" si="200"/>
        <v>601.47</v>
      </c>
      <c r="N12814" s="37">
        <f>YEAR(Table1[[#This Row],[Data zamówienia]])</f>
        <v>2019</v>
      </c>
    </row>
    <row r="12815" spans="2:14" x14ac:dyDescent="0.3">
      <c r="B12815" s="32">
        <v>888146</v>
      </c>
      <c r="C12815" s="8" t="s">
        <v>21</v>
      </c>
      <c r="D12815" s="8" t="s">
        <v>22</v>
      </c>
      <c r="E12815" s="5" t="s">
        <v>37</v>
      </c>
      <c r="F12815" s="8">
        <v>28</v>
      </c>
      <c r="G12815" s="6">
        <v>43828</v>
      </c>
      <c r="H12815" s="6">
        <v>43830</v>
      </c>
      <c r="I12815" s="6">
        <v>43833</v>
      </c>
      <c r="J12815" s="5" t="s">
        <v>30</v>
      </c>
      <c r="K12815" s="7">
        <v>1112.8900000000001</v>
      </c>
      <c r="L12815" s="35">
        <v>812.41</v>
      </c>
      <c r="M12815" s="36">
        <f t="shared" si="200"/>
        <v>300.48000000000013</v>
      </c>
      <c r="N12815" s="37">
        <f>YEAR(Table1[[#This Row],[Data zamówienia]])</f>
        <v>2019</v>
      </c>
    </row>
    <row r="12816" spans="2:14" x14ac:dyDescent="0.3">
      <c r="B12816" s="32">
        <v>442407</v>
      </c>
      <c r="C12816" s="8" t="s">
        <v>38</v>
      </c>
      <c r="D12816" s="8" t="s">
        <v>39</v>
      </c>
      <c r="E12816" s="5" t="s">
        <v>29</v>
      </c>
      <c r="F12816" s="8">
        <v>179</v>
      </c>
      <c r="G12816" s="6">
        <v>43827</v>
      </c>
      <c r="H12816" s="6">
        <v>43829</v>
      </c>
      <c r="I12816" s="6">
        <v>43833</v>
      </c>
      <c r="J12816" s="5" t="s">
        <v>40</v>
      </c>
      <c r="K12816" s="7">
        <v>1309.1199999999999</v>
      </c>
      <c r="L12816" s="35">
        <v>929.48</v>
      </c>
      <c r="M12816" s="36">
        <f t="shared" si="200"/>
        <v>379.63999999999987</v>
      </c>
      <c r="N12816" s="37">
        <f>YEAR(Table1[[#This Row],[Data zamówienia]])</f>
        <v>2019</v>
      </c>
    </row>
    <row r="12817" spans="2:14" x14ac:dyDescent="0.3">
      <c r="B12817" s="32">
        <v>501698</v>
      </c>
      <c r="C12817" s="8" t="s">
        <v>21</v>
      </c>
      <c r="D12817" s="8" t="s">
        <v>36</v>
      </c>
      <c r="E12817" s="5" t="s">
        <v>34</v>
      </c>
      <c r="F12817" s="8">
        <v>84</v>
      </c>
      <c r="G12817" s="6">
        <v>43828</v>
      </c>
      <c r="H12817" s="6">
        <v>43830</v>
      </c>
      <c r="I12817" s="6">
        <v>43836</v>
      </c>
      <c r="J12817" s="5" t="s">
        <v>26</v>
      </c>
      <c r="K12817" s="7">
        <v>1879.97</v>
      </c>
      <c r="L12817" s="35">
        <v>1240.78</v>
      </c>
      <c r="M12817" s="36">
        <f t="shared" si="200"/>
        <v>639.19000000000005</v>
      </c>
      <c r="N12817" s="37">
        <f>YEAR(Table1[[#This Row],[Data zamówienia]])</f>
        <v>2019</v>
      </c>
    </row>
    <row r="12818" spans="2:14" x14ac:dyDescent="0.3">
      <c r="B12818" s="32">
        <v>391741</v>
      </c>
      <c r="C12818" s="8" t="s">
        <v>27</v>
      </c>
      <c r="D12818" s="8" t="s">
        <v>36</v>
      </c>
      <c r="E12818" s="5" t="s">
        <v>34</v>
      </c>
      <c r="F12818" s="8">
        <v>280</v>
      </c>
      <c r="G12818" s="6">
        <v>43828</v>
      </c>
      <c r="H12818" s="6">
        <v>43830</v>
      </c>
      <c r="I12818" s="6">
        <v>43837</v>
      </c>
      <c r="J12818" s="5" t="s">
        <v>33</v>
      </c>
      <c r="K12818" s="7">
        <v>1862.1</v>
      </c>
      <c r="L12818" s="35">
        <v>1359.33</v>
      </c>
      <c r="M12818" s="36">
        <f t="shared" si="200"/>
        <v>502.77</v>
      </c>
      <c r="N12818" s="37">
        <f>YEAR(Table1[[#This Row],[Data zamówienia]])</f>
        <v>2019</v>
      </c>
    </row>
    <row r="12819" spans="2:14" x14ac:dyDescent="0.3">
      <c r="B12819" s="32">
        <v>645953</v>
      </c>
      <c r="C12819" s="8" t="s">
        <v>38</v>
      </c>
      <c r="D12819" s="8" t="s">
        <v>39</v>
      </c>
      <c r="E12819" s="5" t="s">
        <v>23</v>
      </c>
      <c r="F12819" s="8">
        <v>301</v>
      </c>
      <c r="G12819" s="6">
        <v>43827</v>
      </c>
      <c r="H12819" s="6">
        <v>43830</v>
      </c>
      <c r="I12819" s="6">
        <v>43834</v>
      </c>
      <c r="J12819" s="5" t="s">
        <v>26</v>
      </c>
      <c r="K12819" s="7">
        <v>1468.39</v>
      </c>
      <c r="L12819" s="35">
        <v>998.51</v>
      </c>
      <c r="M12819" s="36">
        <f t="shared" si="200"/>
        <v>469.88000000000011</v>
      </c>
      <c r="N12819" s="37">
        <f>YEAR(Table1[[#This Row],[Data zamówienia]])</f>
        <v>2019</v>
      </c>
    </row>
    <row r="12820" spans="2:14" x14ac:dyDescent="0.3">
      <c r="B12820" s="32">
        <v>63109</v>
      </c>
      <c r="C12820" s="8" t="s">
        <v>21</v>
      </c>
      <c r="D12820" s="8" t="s">
        <v>36</v>
      </c>
      <c r="E12820" s="5" t="s">
        <v>34</v>
      </c>
      <c r="F12820" s="8">
        <v>315</v>
      </c>
      <c r="G12820" s="6">
        <v>43828</v>
      </c>
      <c r="H12820" s="6">
        <v>43829</v>
      </c>
      <c r="I12820" s="6">
        <v>43831</v>
      </c>
      <c r="J12820" s="5" t="s">
        <v>30</v>
      </c>
      <c r="K12820" s="7">
        <v>417.95</v>
      </c>
      <c r="L12820" s="35">
        <v>284.20999999999998</v>
      </c>
      <c r="M12820" s="36">
        <f t="shared" si="200"/>
        <v>133.74</v>
      </c>
      <c r="N12820" s="37">
        <f>YEAR(Table1[[#This Row],[Data zamówienia]])</f>
        <v>2019</v>
      </c>
    </row>
    <row r="12821" spans="2:14" x14ac:dyDescent="0.3">
      <c r="B12821" s="32">
        <v>587882</v>
      </c>
      <c r="C12821" s="8" t="s">
        <v>35</v>
      </c>
      <c r="D12821" s="8" t="s">
        <v>39</v>
      </c>
      <c r="E12821" s="5" t="s">
        <v>31</v>
      </c>
      <c r="F12821" s="8">
        <v>209</v>
      </c>
      <c r="G12821" s="6">
        <v>43829</v>
      </c>
      <c r="H12821" s="6">
        <v>43830</v>
      </c>
      <c r="I12821" s="6">
        <v>43831</v>
      </c>
      <c r="J12821" s="5" t="s">
        <v>40</v>
      </c>
      <c r="K12821" s="7">
        <v>1332</v>
      </c>
      <c r="L12821" s="35">
        <v>825.84</v>
      </c>
      <c r="M12821" s="36">
        <f t="shared" si="200"/>
        <v>506.15999999999997</v>
      </c>
      <c r="N12821" s="37">
        <f>YEAR(Table1[[#This Row],[Data zamówienia]])</f>
        <v>2019</v>
      </c>
    </row>
    <row r="12822" spans="2:14" x14ac:dyDescent="0.3">
      <c r="B12822" s="32">
        <v>577746</v>
      </c>
      <c r="C12822" s="8" t="s">
        <v>21</v>
      </c>
      <c r="D12822" s="8" t="s">
        <v>36</v>
      </c>
      <c r="E12822" s="5" t="s">
        <v>25</v>
      </c>
      <c r="F12822" s="8">
        <v>234</v>
      </c>
      <c r="G12822" s="6">
        <v>43829</v>
      </c>
      <c r="H12822" s="6">
        <v>43830</v>
      </c>
      <c r="I12822" s="6">
        <v>43833</v>
      </c>
      <c r="J12822" s="5" t="s">
        <v>33</v>
      </c>
      <c r="K12822" s="7">
        <v>651.74</v>
      </c>
      <c r="L12822" s="35">
        <v>521.39</v>
      </c>
      <c r="M12822" s="36">
        <f t="shared" si="200"/>
        <v>130.35000000000002</v>
      </c>
      <c r="N12822" s="37">
        <f>YEAR(Table1[[#This Row],[Data zamówienia]])</f>
        <v>2019</v>
      </c>
    </row>
    <row r="12823" spans="2:14" x14ac:dyDescent="0.3">
      <c r="B12823" s="32">
        <v>700567</v>
      </c>
      <c r="C12823" s="8" t="s">
        <v>38</v>
      </c>
      <c r="D12823" s="8" t="s">
        <v>39</v>
      </c>
      <c r="E12823" s="5" t="s">
        <v>34</v>
      </c>
      <c r="F12823" s="8">
        <v>275</v>
      </c>
      <c r="G12823" s="6">
        <v>43829</v>
      </c>
      <c r="H12823" s="6">
        <v>43829</v>
      </c>
      <c r="I12823" s="6">
        <v>43834</v>
      </c>
      <c r="J12823" s="5" t="s">
        <v>33</v>
      </c>
      <c r="K12823" s="7">
        <v>1427.91</v>
      </c>
      <c r="L12823" s="35">
        <v>1042.3699999999999</v>
      </c>
      <c r="M12823" s="36">
        <f t="shared" si="200"/>
        <v>385.54000000000019</v>
      </c>
      <c r="N12823" s="37">
        <f>YEAR(Table1[[#This Row],[Data zamówienia]])</f>
        <v>2019</v>
      </c>
    </row>
    <row r="12824" spans="2:14" x14ac:dyDescent="0.3">
      <c r="B12824" s="32">
        <v>395916</v>
      </c>
      <c r="C12824" s="8" t="s">
        <v>27</v>
      </c>
      <c r="D12824" s="8" t="s">
        <v>22</v>
      </c>
      <c r="E12824" s="5" t="s">
        <v>34</v>
      </c>
      <c r="F12824" s="8">
        <v>240</v>
      </c>
      <c r="G12824" s="6">
        <v>43828</v>
      </c>
      <c r="H12824" s="6">
        <v>43830</v>
      </c>
      <c r="I12824" s="6">
        <v>43831</v>
      </c>
      <c r="J12824" s="5" t="s">
        <v>40</v>
      </c>
      <c r="K12824" s="7">
        <v>1340.26</v>
      </c>
      <c r="L12824" s="35">
        <v>1045.4000000000001</v>
      </c>
      <c r="M12824" s="36">
        <f t="shared" si="200"/>
        <v>294.8599999999999</v>
      </c>
      <c r="N12824" s="37">
        <f>YEAR(Table1[[#This Row],[Data zamówienia]])</f>
        <v>2019</v>
      </c>
    </row>
    <row r="12825" spans="2:14" x14ac:dyDescent="0.3">
      <c r="B12825" s="32">
        <v>534071</v>
      </c>
      <c r="C12825" s="8" t="s">
        <v>35</v>
      </c>
      <c r="D12825" s="8" t="s">
        <v>39</v>
      </c>
      <c r="E12825" s="5" t="s">
        <v>37</v>
      </c>
      <c r="F12825" s="8">
        <v>245</v>
      </c>
      <c r="G12825" s="6">
        <v>43829</v>
      </c>
      <c r="H12825" s="6">
        <v>43829</v>
      </c>
      <c r="I12825" s="6">
        <v>43833</v>
      </c>
      <c r="J12825" s="5" t="s">
        <v>40</v>
      </c>
      <c r="K12825" s="7">
        <v>1805.18</v>
      </c>
      <c r="L12825" s="35">
        <v>1083.1099999999999</v>
      </c>
      <c r="M12825" s="36">
        <f t="shared" si="200"/>
        <v>722.07000000000016</v>
      </c>
      <c r="N12825" s="37">
        <f>YEAR(Table1[[#This Row],[Data zamówienia]])</f>
        <v>2019</v>
      </c>
    </row>
    <row r="12826" spans="2:14" x14ac:dyDescent="0.3">
      <c r="B12826" s="32">
        <v>53585</v>
      </c>
      <c r="C12826" s="8" t="s">
        <v>21</v>
      </c>
      <c r="D12826" s="8" t="s">
        <v>28</v>
      </c>
      <c r="E12826" s="5" t="s">
        <v>25</v>
      </c>
      <c r="F12826" s="8">
        <v>50</v>
      </c>
      <c r="G12826" s="6">
        <v>43828</v>
      </c>
      <c r="H12826" s="6">
        <v>43832</v>
      </c>
      <c r="I12826" s="6">
        <v>43833</v>
      </c>
      <c r="J12826" s="5" t="s">
        <v>30</v>
      </c>
      <c r="K12826" s="7">
        <v>285.89999999999998</v>
      </c>
      <c r="L12826" s="35">
        <v>185.84</v>
      </c>
      <c r="M12826" s="36">
        <f t="shared" si="200"/>
        <v>100.05999999999997</v>
      </c>
      <c r="N12826" s="37">
        <f>YEAR(Table1[[#This Row],[Data zamówienia]])</f>
        <v>2019</v>
      </c>
    </row>
    <row r="12827" spans="2:14" x14ac:dyDescent="0.3">
      <c r="B12827" s="32">
        <v>19951</v>
      </c>
      <c r="C12827" s="8" t="s">
        <v>35</v>
      </c>
      <c r="D12827" s="8" t="s">
        <v>28</v>
      </c>
      <c r="E12827" s="5" t="s">
        <v>34</v>
      </c>
      <c r="F12827" s="8">
        <v>47</v>
      </c>
      <c r="G12827" s="6">
        <v>43829</v>
      </c>
      <c r="H12827" s="6">
        <v>43830</v>
      </c>
      <c r="I12827" s="6">
        <v>43834</v>
      </c>
      <c r="J12827" s="5" t="s">
        <v>26</v>
      </c>
      <c r="K12827" s="7">
        <v>651.74</v>
      </c>
      <c r="L12827" s="35">
        <v>456.22</v>
      </c>
      <c r="M12827" s="36">
        <f t="shared" si="200"/>
        <v>195.51999999999998</v>
      </c>
      <c r="N12827" s="37">
        <f>YEAR(Table1[[#This Row],[Data zamówienia]])</f>
        <v>2019</v>
      </c>
    </row>
    <row r="12828" spans="2:14" x14ac:dyDescent="0.3">
      <c r="B12828" s="32">
        <v>424687</v>
      </c>
      <c r="C12828" s="8" t="s">
        <v>27</v>
      </c>
      <c r="D12828" s="8" t="s">
        <v>39</v>
      </c>
      <c r="E12828" s="5" t="s">
        <v>23</v>
      </c>
      <c r="F12828" s="8">
        <v>58</v>
      </c>
      <c r="G12828" s="6">
        <v>43828</v>
      </c>
      <c r="H12828" s="6">
        <v>43830</v>
      </c>
      <c r="I12828" s="6">
        <v>43836</v>
      </c>
      <c r="J12828" s="5" t="s">
        <v>30</v>
      </c>
      <c r="K12828" s="7">
        <v>1838.7</v>
      </c>
      <c r="L12828" s="35">
        <v>1305.48</v>
      </c>
      <c r="M12828" s="36">
        <f t="shared" si="200"/>
        <v>533.22</v>
      </c>
      <c r="N12828" s="37">
        <f>YEAR(Table1[[#This Row],[Data zamówienia]])</f>
        <v>2019</v>
      </c>
    </row>
    <row r="12829" spans="2:14" x14ac:dyDescent="0.3">
      <c r="B12829" s="32">
        <v>11779</v>
      </c>
      <c r="C12829" s="8" t="s">
        <v>21</v>
      </c>
      <c r="D12829" s="8" t="s">
        <v>28</v>
      </c>
      <c r="E12829" s="5" t="s">
        <v>34</v>
      </c>
      <c r="F12829" s="8">
        <v>179</v>
      </c>
      <c r="G12829" s="6">
        <v>43829</v>
      </c>
      <c r="H12829" s="6">
        <v>43832</v>
      </c>
      <c r="I12829" s="6">
        <v>43837</v>
      </c>
      <c r="J12829" s="5" t="s">
        <v>24</v>
      </c>
      <c r="K12829" s="7">
        <v>1380.04</v>
      </c>
      <c r="L12829" s="35">
        <v>1255.8399999999999</v>
      </c>
      <c r="M12829" s="36">
        <f t="shared" si="200"/>
        <v>124.20000000000005</v>
      </c>
      <c r="N12829" s="37">
        <f>YEAR(Table1[[#This Row],[Data zamówienia]])</f>
        <v>2019</v>
      </c>
    </row>
    <row r="12830" spans="2:14" x14ac:dyDescent="0.3">
      <c r="B12830" s="32">
        <v>923501</v>
      </c>
      <c r="C12830" s="8" t="s">
        <v>21</v>
      </c>
      <c r="D12830" s="8" t="s">
        <v>36</v>
      </c>
      <c r="E12830" s="5" t="s">
        <v>34</v>
      </c>
      <c r="F12830" s="8">
        <v>341</v>
      </c>
      <c r="G12830" s="6">
        <v>43829</v>
      </c>
      <c r="H12830" s="6">
        <v>43831</v>
      </c>
      <c r="I12830" s="6">
        <v>43833</v>
      </c>
      <c r="J12830" s="5" t="s">
        <v>24</v>
      </c>
      <c r="K12830" s="7">
        <v>420.41</v>
      </c>
      <c r="L12830" s="35">
        <v>395.19</v>
      </c>
      <c r="M12830" s="36">
        <f t="shared" si="200"/>
        <v>25.220000000000027</v>
      </c>
      <c r="N12830" s="37">
        <f>YEAR(Table1[[#This Row],[Data zamówienia]])</f>
        <v>2019</v>
      </c>
    </row>
    <row r="12831" spans="2:14" x14ac:dyDescent="0.3">
      <c r="B12831" s="32">
        <v>453860</v>
      </c>
      <c r="C12831" s="8" t="s">
        <v>21</v>
      </c>
      <c r="D12831" s="8" t="s">
        <v>39</v>
      </c>
      <c r="E12831" s="5" t="s">
        <v>25</v>
      </c>
      <c r="F12831" s="8">
        <v>92</v>
      </c>
      <c r="G12831" s="6">
        <v>43830</v>
      </c>
      <c r="H12831" s="6">
        <v>43833</v>
      </c>
      <c r="I12831" s="6">
        <v>43838</v>
      </c>
      <c r="J12831" s="5" t="s">
        <v>32</v>
      </c>
      <c r="K12831" s="7">
        <v>1759.82</v>
      </c>
      <c r="L12831" s="35">
        <v>1003.1</v>
      </c>
      <c r="M12831" s="36">
        <f t="shared" si="200"/>
        <v>756.71999999999991</v>
      </c>
      <c r="N12831" s="37">
        <f>YEAR(Table1[[#This Row],[Data zamówienia]])</f>
        <v>2019</v>
      </c>
    </row>
    <row r="12832" spans="2:14" x14ac:dyDescent="0.3">
      <c r="B12832" s="32">
        <v>232638</v>
      </c>
      <c r="C12832" s="8" t="s">
        <v>35</v>
      </c>
      <c r="D12832" s="8" t="s">
        <v>28</v>
      </c>
      <c r="E12832" s="5" t="s">
        <v>34</v>
      </c>
      <c r="F12832" s="8">
        <v>200</v>
      </c>
      <c r="G12832" s="6">
        <v>43830</v>
      </c>
      <c r="H12832" s="6">
        <v>43830</v>
      </c>
      <c r="I12832" s="6">
        <v>43837</v>
      </c>
      <c r="J12832" s="5" t="s">
        <v>32</v>
      </c>
      <c r="K12832" s="7">
        <v>1876.44</v>
      </c>
      <c r="L12832" s="35">
        <v>1707.56</v>
      </c>
      <c r="M12832" s="36">
        <f t="shared" si="200"/>
        <v>168.88000000000011</v>
      </c>
      <c r="N12832" s="37">
        <f>YEAR(Table1[[#This Row],[Data zamówienia]])</f>
        <v>2019</v>
      </c>
    </row>
    <row r="12833" spans="2:14" x14ac:dyDescent="0.3">
      <c r="B12833" s="32">
        <v>532670</v>
      </c>
      <c r="C12833" s="8" t="s">
        <v>27</v>
      </c>
      <c r="D12833" s="8" t="s">
        <v>28</v>
      </c>
      <c r="E12833" s="5" t="s">
        <v>29</v>
      </c>
      <c r="F12833" s="8">
        <v>116</v>
      </c>
      <c r="G12833" s="6">
        <v>43830</v>
      </c>
      <c r="H12833" s="6">
        <v>43832</v>
      </c>
      <c r="I12833" s="6">
        <v>43836</v>
      </c>
      <c r="J12833" s="5" t="s">
        <v>33</v>
      </c>
      <c r="K12833" s="7">
        <v>1759.82</v>
      </c>
      <c r="L12833" s="35">
        <v>1619.03</v>
      </c>
      <c r="M12833" s="36">
        <f t="shared" si="200"/>
        <v>140.78999999999996</v>
      </c>
      <c r="N12833" s="37">
        <f>YEAR(Table1[[#This Row],[Data zamówienia]])</f>
        <v>2019</v>
      </c>
    </row>
    <row r="12834" spans="2:14" x14ac:dyDescent="0.3">
      <c r="B12834" s="32">
        <v>298500</v>
      </c>
      <c r="C12834" s="8" t="s">
        <v>21</v>
      </c>
      <c r="D12834" s="8" t="s">
        <v>22</v>
      </c>
      <c r="E12834" s="5" t="s">
        <v>37</v>
      </c>
      <c r="F12834" s="8">
        <v>262</v>
      </c>
      <c r="G12834" s="6">
        <v>43829</v>
      </c>
      <c r="H12834" s="6">
        <v>43831</v>
      </c>
      <c r="I12834" s="6">
        <v>43832</v>
      </c>
      <c r="J12834" s="5" t="s">
        <v>24</v>
      </c>
      <c r="K12834" s="7">
        <v>1877.7</v>
      </c>
      <c r="L12834" s="35">
        <v>1464.61</v>
      </c>
      <c r="M12834" s="36">
        <f t="shared" si="200"/>
        <v>413.09000000000015</v>
      </c>
      <c r="N12834" s="37">
        <f>YEAR(Table1[[#This Row],[Data zamówienia]])</f>
        <v>2019</v>
      </c>
    </row>
    <row r="12835" spans="2:14" x14ac:dyDescent="0.3">
      <c r="B12835" s="32">
        <v>172982</v>
      </c>
      <c r="C12835" s="8" t="s">
        <v>21</v>
      </c>
      <c r="D12835" s="8" t="s">
        <v>28</v>
      </c>
      <c r="E12835" s="5" t="s">
        <v>31</v>
      </c>
      <c r="F12835" s="8">
        <v>124</v>
      </c>
      <c r="G12835" s="6">
        <v>43829</v>
      </c>
      <c r="H12835" s="6">
        <v>43831</v>
      </c>
      <c r="I12835" s="6">
        <v>43837</v>
      </c>
      <c r="J12835" s="5" t="s">
        <v>33</v>
      </c>
      <c r="K12835" s="7">
        <v>220.1</v>
      </c>
      <c r="L12835" s="35">
        <v>162.87</v>
      </c>
      <c r="M12835" s="36">
        <f t="shared" si="200"/>
        <v>57.22999999999999</v>
      </c>
      <c r="N12835" s="37">
        <f>YEAR(Table1[[#This Row],[Data zamówienia]])</f>
        <v>2019</v>
      </c>
    </row>
    <row r="12836" spans="2:14" x14ac:dyDescent="0.3">
      <c r="B12836" s="32">
        <v>638914</v>
      </c>
      <c r="C12836" s="8" t="s">
        <v>38</v>
      </c>
      <c r="D12836" s="8" t="s">
        <v>36</v>
      </c>
      <c r="E12836" s="5" t="s">
        <v>29</v>
      </c>
      <c r="F12836" s="8">
        <v>78</v>
      </c>
      <c r="G12836" s="6">
        <v>43829</v>
      </c>
      <c r="H12836" s="6">
        <v>43831</v>
      </c>
      <c r="I12836" s="6">
        <v>43836</v>
      </c>
      <c r="J12836" s="5" t="s">
        <v>24</v>
      </c>
      <c r="K12836" s="7">
        <v>727.56</v>
      </c>
      <c r="L12836" s="35">
        <v>582.04999999999995</v>
      </c>
      <c r="M12836" s="36">
        <f t="shared" si="200"/>
        <v>145.51</v>
      </c>
      <c r="N12836" s="37">
        <f>YEAR(Table1[[#This Row],[Data zamówienia]])</f>
        <v>2019</v>
      </c>
    </row>
    <row r="12837" spans="2:14" x14ac:dyDescent="0.3">
      <c r="B12837" s="32">
        <v>113302</v>
      </c>
      <c r="C12837" s="8" t="s">
        <v>35</v>
      </c>
      <c r="D12837" s="8" t="s">
        <v>28</v>
      </c>
      <c r="E12837" s="5" t="s">
        <v>34</v>
      </c>
      <c r="F12837" s="8">
        <v>288</v>
      </c>
      <c r="G12837" s="6">
        <v>43829</v>
      </c>
      <c r="H12837" s="6">
        <v>43832</v>
      </c>
      <c r="I12837" s="6">
        <v>43837</v>
      </c>
      <c r="J12837" s="5" t="s">
        <v>30</v>
      </c>
      <c r="K12837" s="7">
        <v>1366.5</v>
      </c>
      <c r="L12837" s="35">
        <v>792.57</v>
      </c>
      <c r="M12837" s="36">
        <f t="shared" si="200"/>
        <v>573.92999999999995</v>
      </c>
      <c r="N12837" s="37">
        <f>YEAR(Table1[[#This Row],[Data zamówienia]])</f>
        <v>2019</v>
      </c>
    </row>
    <row r="12838" spans="2:14" x14ac:dyDescent="0.3">
      <c r="B12838" s="32">
        <v>732299</v>
      </c>
      <c r="C12838" s="8" t="s">
        <v>21</v>
      </c>
      <c r="D12838" s="8" t="s">
        <v>39</v>
      </c>
      <c r="E12838" s="5" t="s">
        <v>29</v>
      </c>
      <c r="F12838" s="8">
        <v>60</v>
      </c>
      <c r="G12838" s="6">
        <v>43829</v>
      </c>
      <c r="H12838" s="6">
        <v>43831</v>
      </c>
      <c r="I12838" s="6">
        <v>43833</v>
      </c>
      <c r="J12838" s="5" t="s">
        <v>26</v>
      </c>
      <c r="K12838" s="7">
        <v>190.69</v>
      </c>
      <c r="L12838" s="35">
        <v>116.32</v>
      </c>
      <c r="M12838" s="36">
        <f t="shared" si="200"/>
        <v>74.37</v>
      </c>
      <c r="N12838" s="37">
        <f>YEAR(Table1[[#This Row],[Data zamówienia]])</f>
        <v>2019</v>
      </c>
    </row>
    <row r="12839" spans="2:14" x14ac:dyDescent="0.3">
      <c r="B12839" s="32">
        <v>106957</v>
      </c>
      <c r="C12839" s="8" t="s">
        <v>21</v>
      </c>
      <c r="D12839" s="8" t="s">
        <v>28</v>
      </c>
      <c r="E12839" s="5" t="s">
        <v>37</v>
      </c>
      <c r="F12839" s="8">
        <v>250</v>
      </c>
      <c r="G12839" s="6">
        <v>43829</v>
      </c>
      <c r="H12839" s="6">
        <v>43831</v>
      </c>
      <c r="I12839" s="6">
        <v>43835</v>
      </c>
      <c r="J12839" s="5" t="s">
        <v>33</v>
      </c>
      <c r="K12839" s="7">
        <v>1588.66</v>
      </c>
      <c r="L12839" s="35">
        <v>953.2</v>
      </c>
      <c r="M12839" s="36">
        <f t="shared" si="200"/>
        <v>635.46</v>
      </c>
      <c r="N12839" s="37">
        <f>YEAR(Table1[[#This Row],[Data zamówienia]])</f>
        <v>2019</v>
      </c>
    </row>
    <row r="12840" spans="2:14" x14ac:dyDescent="0.3">
      <c r="B12840" s="32">
        <v>795409</v>
      </c>
      <c r="C12840" s="8" t="s">
        <v>21</v>
      </c>
      <c r="D12840" s="8" t="s">
        <v>36</v>
      </c>
      <c r="E12840" s="5" t="s">
        <v>29</v>
      </c>
      <c r="F12840" s="8">
        <v>128</v>
      </c>
      <c r="G12840" s="6">
        <v>43830</v>
      </c>
      <c r="H12840" s="6">
        <v>43831</v>
      </c>
      <c r="I12840" s="6">
        <v>43832</v>
      </c>
      <c r="J12840" s="5" t="s">
        <v>30</v>
      </c>
      <c r="K12840" s="7">
        <v>1529.74</v>
      </c>
      <c r="L12840" s="35">
        <v>1086.1199999999999</v>
      </c>
      <c r="M12840" s="36">
        <f t="shared" si="200"/>
        <v>443.62000000000012</v>
      </c>
      <c r="N12840" s="37">
        <f>YEAR(Table1[[#This Row],[Data zamówienia]])</f>
        <v>2019</v>
      </c>
    </row>
    <row r="12841" spans="2:14" x14ac:dyDescent="0.3">
      <c r="B12841" s="32">
        <v>404786</v>
      </c>
      <c r="C12841" s="8" t="s">
        <v>27</v>
      </c>
      <c r="D12841" s="8" t="s">
        <v>39</v>
      </c>
      <c r="E12841" s="5" t="s">
        <v>29</v>
      </c>
      <c r="F12841" s="8">
        <v>46</v>
      </c>
      <c r="G12841" s="6">
        <v>43830</v>
      </c>
      <c r="H12841" s="6">
        <v>43834</v>
      </c>
      <c r="I12841" s="6">
        <v>43838</v>
      </c>
      <c r="J12841" s="5" t="s">
        <v>26</v>
      </c>
      <c r="K12841" s="7">
        <v>826.39</v>
      </c>
      <c r="L12841" s="35">
        <v>462.78</v>
      </c>
      <c r="M12841" s="36">
        <f t="shared" si="200"/>
        <v>363.61</v>
      </c>
      <c r="N12841" s="37">
        <f>YEAR(Table1[[#This Row],[Data zamówienia]])</f>
        <v>2019</v>
      </c>
    </row>
    <row r="12842" spans="2:14" x14ac:dyDescent="0.3">
      <c r="B12842" s="32">
        <v>651073</v>
      </c>
      <c r="C12842" s="8" t="s">
        <v>27</v>
      </c>
      <c r="D12842" s="8" t="s">
        <v>36</v>
      </c>
      <c r="E12842" s="5" t="s">
        <v>34</v>
      </c>
      <c r="F12842" s="8">
        <v>49</v>
      </c>
      <c r="G12842" s="6">
        <v>43830</v>
      </c>
      <c r="H12842" s="6">
        <v>43834</v>
      </c>
      <c r="I12842" s="6">
        <v>43841</v>
      </c>
      <c r="J12842" s="5" t="s">
        <v>30</v>
      </c>
      <c r="K12842" s="7">
        <v>251.41</v>
      </c>
      <c r="L12842" s="35">
        <v>196.1</v>
      </c>
      <c r="M12842" s="36">
        <f t="shared" si="200"/>
        <v>55.31</v>
      </c>
      <c r="N12842" s="37">
        <f>YEAR(Table1[[#This Row],[Data zamówienia]])</f>
        <v>2019</v>
      </c>
    </row>
    <row r="12843" spans="2:14" x14ac:dyDescent="0.3">
      <c r="B12843" s="32">
        <v>409326</v>
      </c>
      <c r="C12843" s="8" t="s">
        <v>27</v>
      </c>
      <c r="D12843" s="8" t="s">
        <v>28</v>
      </c>
      <c r="E12843" s="5" t="s">
        <v>23</v>
      </c>
      <c r="F12843" s="8">
        <v>10</v>
      </c>
      <c r="G12843" s="6">
        <v>43831</v>
      </c>
      <c r="H12843" s="6">
        <v>43833</v>
      </c>
      <c r="I12843" s="6">
        <v>43840</v>
      </c>
      <c r="J12843" s="5" t="s">
        <v>30</v>
      </c>
      <c r="K12843" s="7">
        <v>1651.92</v>
      </c>
      <c r="L12843" s="35">
        <v>941.59</v>
      </c>
      <c r="M12843" s="36">
        <f t="shared" si="200"/>
        <v>710.33</v>
      </c>
      <c r="N12843" s="37">
        <f>YEAR(Table1[[#This Row],[Data zamówienia]])</f>
        <v>2020</v>
      </c>
    </row>
    <row r="12844" spans="2:14" x14ac:dyDescent="0.3">
      <c r="B12844" s="32">
        <v>65419</v>
      </c>
      <c r="C12844" s="8" t="s">
        <v>21</v>
      </c>
      <c r="D12844" s="8" t="s">
        <v>22</v>
      </c>
      <c r="E12844" s="5" t="s">
        <v>34</v>
      </c>
      <c r="F12844" s="8">
        <v>284</v>
      </c>
      <c r="G12844" s="6">
        <v>43831</v>
      </c>
      <c r="H12844" s="6">
        <v>43832</v>
      </c>
      <c r="I12844" s="6">
        <v>43837</v>
      </c>
      <c r="J12844" s="5" t="s">
        <v>32</v>
      </c>
      <c r="K12844" s="7">
        <v>805.33</v>
      </c>
      <c r="L12844" s="35">
        <v>410.72</v>
      </c>
      <c r="M12844" s="36">
        <f t="shared" si="200"/>
        <v>394.61</v>
      </c>
      <c r="N12844" s="37">
        <f>YEAR(Table1[[#This Row],[Data zamówienia]])</f>
        <v>2020</v>
      </c>
    </row>
    <row r="12845" spans="2:14" x14ac:dyDescent="0.3">
      <c r="B12845" s="32">
        <v>799689</v>
      </c>
      <c r="C12845" s="8" t="s">
        <v>21</v>
      </c>
      <c r="D12845" s="8" t="s">
        <v>22</v>
      </c>
      <c r="E12845" s="5" t="s">
        <v>34</v>
      </c>
      <c r="F12845" s="8">
        <v>257</v>
      </c>
      <c r="G12845" s="6">
        <v>43831</v>
      </c>
      <c r="H12845" s="6">
        <v>43831</v>
      </c>
      <c r="I12845" s="6">
        <v>43835</v>
      </c>
      <c r="J12845" s="5" t="s">
        <v>33</v>
      </c>
      <c r="K12845" s="7">
        <v>727.56</v>
      </c>
      <c r="L12845" s="35">
        <v>640.25</v>
      </c>
      <c r="M12845" s="36">
        <f t="shared" si="200"/>
        <v>87.309999999999945</v>
      </c>
      <c r="N12845" s="37">
        <f>YEAR(Table1[[#This Row],[Data zamówienia]])</f>
        <v>2020</v>
      </c>
    </row>
    <row r="12846" spans="2:14" x14ac:dyDescent="0.3">
      <c r="B12846" s="32">
        <v>49293</v>
      </c>
      <c r="C12846" s="8" t="s">
        <v>27</v>
      </c>
      <c r="D12846" s="8" t="s">
        <v>28</v>
      </c>
      <c r="E12846" s="5" t="s">
        <v>37</v>
      </c>
      <c r="F12846" s="8">
        <v>42</v>
      </c>
      <c r="G12846" s="6">
        <v>43831</v>
      </c>
      <c r="H12846" s="6">
        <v>43834</v>
      </c>
      <c r="I12846" s="6">
        <v>43835</v>
      </c>
      <c r="J12846" s="5" t="s">
        <v>40</v>
      </c>
      <c r="K12846" s="7">
        <v>1145.78</v>
      </c>
      <c r="L12846" s="35">
        <v>893.71</v>
      </c>
      <c r="M12846" s="36">
        <f t="shared" si="200"/>
        <v>252.06999999999994</v>
      </c>
      <c r="N12846" s="37">
        <f>YEAR(Table1[[#This Row],[Data zamówienia]])</f>
        <v>2020</v>
      </c>
    </row>
    <row r="12847" spans="2:14" x14ac:dyDescent="0.3">
      <c r="B12847" s="32">
        <v>453693</v>
      </c>
      <c r="C12847" s="8" t="s">
        <v>21</v>
      </c>
      <c r="D12847" s="8" t="s">
        <v>22</v>
      </c>
      <c r="E12847" s="5" t="s">
        <v>25</v>
      </c>
      <c r="F12847" s="8">
        <v>83</v>
      </c>
      <c r="G12847" s="6">
        <v>43831</v>
      </c>
      <c r="H12847" s="6">
        <v>43832</v>
      </c>
      <c r="I12847" s="6">
        <v>43837</v>
      </c>
      <c r="J12847" s="5" t="s">
        <v>24</v>
      </c>
      <c r="K12847" s="7">
        <v>1427.91</v>
      </c>
      <c r="L12847" s="35">
        <v>1099.49</v>
      </c>
      <c r="M12847" s="36">
        <f t="shared" si="200"/>
        <v>328.42000000000007</v>
      </c>
      <c r="N12847" s="37">
        <f>YEAR(Table1[[#This Row],[Data zamówienia]])</f>
        <v>2020</v>
      </c>
    </row>
    <row r="12848" spans="2:14" x14ac:dyDescent="0.3">
      <c r="B12848" s="32">
        <v>178759</v>
      </c>
      <c r="C12848" s="8" t="s">
        <v>21</v>
      </c>
      <c r="D12848" s="8" t="s">
        <v>22</v>
      </c>
      <c r="E12848" s="5" t="s">
        <v>31</v>
      </c>
      <c r="F12848" s="8">
        <v>3</v>
      </c>
      <c r="G12848" s="6">
        <v>43830</v>
      </c>
      <c r="H12848" s="6">
        <v>43834</v>
      </c>
      <c r="I12848" s="6">
        <v>43841</v>
      </c>
      <c r="J12848" s="5" t="s">
        <v>40</v>
      </c>
      <c r="K12848" s="7">
        <v>712.36</v>
      </c>
      <c r="L12848" s="35">
        <v>427.42</v>
      </c>
      <c r="M12848" s="36">
        <f t="shared" si="200"/>
        <v>284.94</v>
      </c>
      <c r="N12848" s="37">
        <f>YEAR(Table1[[#This Row],[Data zamówienia]])</f>
        <v>2019</v>
      </c>
    </row>
    <row r="12849" spans="2:14" x14ac:dyDescent="0.3">
      <c r="B12849" s="32">
        <v>693670</v>
      </c>
      <c r="C12849" s="8" t="s">
        <v>21</v>
      </c>
      <c r="D12849" s="8" t="s">
        <v>22</v>
      </c>
      <c r="E12849" s="5" t="s">
        <v>29</v>
      </c>
      <c r="F12849" s="8">
        <v>276</v>
      </c>
      <c r="G12849" s="6">
        <v>43830</v>
      </c>
      <c r="H12849" s="6">
        <v>43832</v>
      </c>
      <c r="I12849" s="6">
        <v>43836</v>
      </c>
      <c r="J12849" s="5" t="s">
        <v>24</v>
      </c>
      <c r="K12849" s="7">
        <v>416</v>
      </c>
      <c r="L12849" s="35">
        <v>307.83999999999997</v>
      </c>
      <c r="M12849" s="36">
        <f t="shared" si="200"/>
        <v>108.16000000000003</v>
      </c>
      <c r="N12849" s="37">
        <f>YEAR(Table1[[#This Row],[Data zamówienia]])</f>
        <v>2019</v>
      </c>
    </row>
    <row r="12850" spans="2:14" x14ac:dyDescent="0.3">
      <c r="B12850" s="32">
        <v>199599</v>
      </c>
      <c r="C12850" s="8" t="s">
        <v>38</v>
      </c>
      <c r="D12850" s="8" t="s">
        <v>39</v>
      </c>
      <c r="E12850" s="5" t="s">
        <v>23</v>
      </c>
      <c r="F12850" s="8">
        <v>342</v>
      </c>
      <c r="G12850" s="6">
        <v>43831</v>
      </c>
      <c r="H12850" s="6">
        <v>43832</v>
      </c>
      <c r="I12850" s="6">
        <v>43833</v>
      </c>
      <c r="J12850" s="5" t="s">
        <v>30</v>
      </c>
      <c r="K12850" s="7">
        <v>945.49</v>
      </c>
      <c r="L12850" s="35">
        <v>794.21</v>
      </c>
      <c r="M12850" s="36">
        <f t="shared" si="200"/>
        <v>151.27999999999997</v>
      </c>
      <c r="N12850" s="37">
        <f>YEAR(Table1[[#This Row],[Data zamówienia]])</f>
        <v>2020</v>
      </c>
    </row>
    <row r="12851" spans="2:14" x14ac:dyDescent="0.3">
      <c r="B12851" s="32">
        <v>204977</v>
      </c>
      <c r="C12851" s="8" t="s">
        <v>27</v>
      </c>
      <c r="D12851" s="8" t="s">
        <v>28</v>
      </c>
      <c r="E12851" s="5" t="s">
        <v>34</v>
      </c>
      <c r="F12851" s="8">
        <v>41</v>
      </c>
      <c r="G12851" s="6">
        <v>43831</v>
      </c>
      <c r="H12851" s="6">
        <v>43835</v>
      </c>
      <c r="I12851" s="6">
        <v>43840</v>
      </c>
      <c r="J12851" s="5" t="s">
        <v>30</v>
      </c>
      <c r="K12851" s="7">
        <v>851.71</v>
      </c>
      <c r="L12851" s="35">
        <v>434.37</v>
      </c>
      <c r="M12851" s="36">
        <f t="shared" si="200"/>
        <v>417.34000000000003</v>
      </c>
      <c r="N12851" s="37">
        <f>YEAR(Table1[[#This Row],[Data zamówienia]])</f>
        <v>2020</v>
      </c>
    </row>
    <row r="12852" spans="2:14" x14ac:dyDescent="0.3">
      <c r="B12852" s="32">
        <v>969707</v>
      </c>
      <c r="C12852" s="8" t="s">
        <v>35</v>
      </c>
      <c r="D12852" s="8" t="s">
        <v>28</v>
      </c>
      <c r="E12852" s="5" t="s">
        <v>34</v>
      </c>
      <c r="F12852" s="8">
        <v>224</v>
      </c>
      <c r="G12852" s="6">
        <v>43831</v>
      </c>
      <c r="H12852" s="6">
        <v>43833</v>
      </c>
      <c r="I12852" s="6">
        <v>43840</v>
      </c>
      <c r="J12852" s="5" t="s">
        <v>33</v>
      </c>
      <c r="K12852" s="7">
        <v>922.9</v>
      </c>
      <c r="L12852" s="35">
        <v>849.07</v>
      </c>
      <c r="M12852" s="36">
        <f t="shared" si="200"/>
        <v>73.829999999999927</v>
      </c>
      <c r="N12852" s="37">
        <f>YEAR(Table1[[#This Row],[Data zamówienia]])</f>
        <v>2020</v>
      </c>
    </row>
    <row r="12853" spans="2:14" x14ac:dyDescent="0.3">
      <c r="B12853" s="32">
        <v>919006</v>
      </c>
      <c r="C12853" s="8" t="s">
        <v>27</v>
      </c>
      <c r="D12853" s="8" t="s">
        <v>39</v>
      </c>
      <c r="E12853" s="5" t="s">
        <v>31</v>
      </c>
      <c r="F12853" s="8">
        <v>158</v>
      </c>
      <c r="G12853" s="6">
        <v>43831</v>
      </c>
      <c r="H12853" s="6">
        <v>43832</v>
      </c>
      <c r="I12853" s="6">
        <v>43837</v>
      </c>
      <c r="J12853" s="5" t="s">
        <v>33</v>
      </c>
      <c r="K12853" s="7">
        <v>1316.58</v>
      </c>
      <c r="L12853" s="35">
        <v>1079.5999999999999</v>
      </c>
      <c r="M12853" s="36">
        <f t="shared" si="200"/>
        <v>236.98000000000002</v>
      </c>
      <c r="N12853" s="37">
        <f>YEAR(Table1[[#This Row],[Data zamówienia]])</f>
        <v>2020</v>
      </c>
    </row>
    <row r="12854" spans="2:14" x14ac:dyDescent="0.3">
      <c r="B12854" s="32">
        <v>165544</v>
      </c>
      <c r="C12854" s="8" t="s">
        <v>38</v>
      </c>
      <c r="D12854" s="8" t="s">
        <v>22</v>
      </c>
      <c r="E12854" s="5" t="s">
        <v>31</v>
      </c>
      <c r="F12854" s="8">
        <v>256</v>
      </c>
      <c r="G12854" s="6">
        <v>43831</v>
      </c>
      <c r="H12854" s="6">
        <v>43834</v>
      </c>
      <c r="I12854" s="6">
        <v>43838</v>
      </c>
      <c r="J12854" s="5" t="s">
        <v>32</v>
      </c>
      <c r="K12854" s="7">
        <v>1860.34</v>
      </c>
      <c r="L12854" s="35">
        <v>1395.26</v>
      </c>
      <c r="M12854" s="36">
        <f t="shared" si="200"/>
        <v>465.07999999999993</v>
      </c>
      <c r="N12854" s="37">
        <f>YEAR(Table1[[#This Row],[Data zamówienia]])</f>
        <v>2020</v>
      </c>
    </row>
    <row r="12855" spans="2:14" x14ac:dyDescent="0.3">
      <c r="B12855" s="32">
        <v>31048</v>
      </c>
      <c r="C12855" s="8" t="s">
        <v>27</v>
      </c>
      <c r="D12855" s="8" t="s">
        <v>39</v>
      </c>
      <c r="E12855" s="5" t="s">
        <v>37</v>
      </c>
      <c r="F12855" s="8">
        <v>238</v>
      </c>
      <c r="G12855" s="6">
        <v>43831</v>
      </c>
      <c r="H12855" s="6">
        <v>43833</v>
      </c>
      <c r="I12855" s="6">
        <v>43838</v>
      </c>
      <c r="J12855" s="5" t="s">
        <v>30</v>
      </c>
      <c r="K12855" s="7">
        <v>1716.73</v>
      </c>
      <c r="L12855" s="35">
        <v>1373.38</v>
      </c>
      <c r="M12855" s="36">
        <f t="shared" si="200"/>
        <v>343.34999999999991</v>
      </c>
      <c r="N12855" s="37">
        <f>YEAR(Table1[[#This Row],[Data zamówienia]])</f>
        <v>2020</v>
      </c>
    </row>
    <row r="12856" spans="2:14" x14ac:dyDescent="0.3">
      <c r="B12856" s="32">
        <v>114369</v>
      </c>
      <c r="C12856" s="8" t="s">
        <v>35</v>
      </c>
      <c r="D12856" s="8" t="s">
        <v>28</v>
      </c>
      <c r="E12856" s="5" t="s">
        <v>34</v>
      </c>
      <c r="F12856" s="8">
        <v>272</v>
      </c>
      <c r="G12856" s="6">
        <v>43832</v>
      </c>
      <c r="H12856" s="6">
        <v>43832</v>
      </c>
      <c r="I12856" s="6">
        <v>43839</v>
      </c>
      <c r="J12856" s="5" t="s">
        <v>40</v>
      </c>
      <c r="K12856" s="7">
        <v>321.35000000000002</v>
      </c>
      <c r="L12856" s="35">
        <v>208.88</v>
      </c>
      <c r="M12856" s="36">
        <f t="shared" si="200"/>
        <v>112.47000000000003</v>
      </c>
      <c r="N12856" s="37">
        <f>YEAR(Table1[[#This Row],[Data zamówienia]])</f>
        <v>2020</v>
      </c>
    </row>
    <row r="12857" spans="2:14" x14ac:dyDescent="0.3">
      <c r="B12857" s="32">
        <v>669133</v>
      </c>
      <c r="C12857" s="8" t="s">
        <v>27</v>
      </c>
      <c r="D12857" s="8" t="s">
        <v>36</v>
      </c>
      <c r="E12857" s="5" t="s">
        <v>34</v>
      </c>
      <c r="F12857" s="8">
        <v>21</v>
      </c>
      <c r="G12857" s="6">
        <v>43832</v>
      </c>
      <c r="H12857" s="6">
        <v>43832</v>
      </c>
      <c r="I12857" s="6">
        <v>43835</v>
      </c>
      <c r="J12857" s="5" t="s">
        <v>30</v>
      </c>
      <c r="K12857" s="7">
        <v>324.69</v>
      </c>
      <c r="L12857" s="35">
        <v>240.27</v>
      </c>
      <c r="M12857" s="36">
        <f t="shared" si="200"/>
        <v>84.419999999999987</v>
      </c>
      <c r="N12857" s="37">
        <f>YEAR(Table1[[#This Row],[Data zamówienia]])</f>
        <v>2020</v>
      </c>
    </row>
    <row r="12858" spans="2:14" x14ac:dyDescent="0.3">
      <c r="B12858" s="32">
        <v>763505</v>
      </c>
      <c r="C12858" s="8" t="s">
        <v>35</v>
      </c>
      <c r="D12858" s="8" t="s">
        <v>39</v>
      </c>
      <c r="E12858" s="5" t="s">
        <v>23</v>
      </c>
      <c r="F12858" s="8">
        <v>8</v>
      </c>
      <c r="G12858" s="6">
        <v>43831</v>
      </c>
      <c r="H12858" s="6">
        <v>43833</v>
      </c>
      <c r="I12858" s="6">
        <v>43838</v>
      </c>
      <c r="J12858" s="5" t="s">
        <v>33</v>
      </c>
      <c r="K12858" s="7">
        <v>1823.37</v>
      </c>
      <c r="L12858" s="35">
        <v>984.62</v>
      </c>
      <c r="M12858" s="36">
        <f t="shared" si="200"/>
        <v>838.74999999999989</v>
      </c>
      <c r="N12858" s="37">
        <f>YEAR(Table1[[#This Row],[Data zamówienia]])</f>
        <v>2020</v>
      </c>
    </row>
    <row r="12859" spans="2:14" x14ac:dyDescent="0.3">
      <c r="B12859" s="32">
        <v>178238</v>
      </c>
      <c r="C12859" s="8" t="s">
        <v>21</v>
      </c>
      <c r="D12859" s="8" t="s">
        <v>28</v>
      </c>
      <c r="E12859" s="5" t="s">
        <v>31</v>
      </c>
      <c r="F12859" s="8">
        <v>120</v>
      </c>
      <c r="G12859" s="6">
        <v>43831</v>
      </c>
      <c r="H12859" s="6">
        <v>43834</v>
      </c>
      <c r="I12859" s="6">
        <v>43838</v>
      </c>
      <c r="J12859" s="5" t="s">
        <v>32</v>
      </c>
      <c r="K12859" s="7">
        <v>1717.61</v>
      </c>
      <c r="L12859" s="35">
        <v>858.81</v>
      </c>
      <c r="M12859" s="36">
        <f t="shared" si="200"/>
        <v>858.8</v>
      </c>
      <c r="N12859" s="37">
        <f>YEAR(Table1[[#This Row],[Data zamówienia]])</f>
        <v>2020</v>
      </c>
    </row>
    <row r="12860" spans="2:14" x14ac:dyDescent="0.3">
      <c r="B12860" s="32">
        <v>389871</v>
      </c>
      <c r="C12860" s="8" t="s">
        <v>21</v>
      </c>
      <c r="D12860" s="8" t="s">
        <v>39</v>
      </c>
      <c r="E12860" s="5" t="s">
        <v>37</v>
      </c>
      <c r="F12860" s="8">
        <v>2</v>
      </c>
      <c r="G12860" s="6">
        <v>43833</v>
      </c>
      <c r="H12860" s="6">
        <v>43835</v>
      </c>
      <c r="I12860" s="6">
        <v>43842</v>
      </c>
      <c r="J12860" s="5" t="s">
        <v>32</v>
      </c>
      <c r="K12860" s="7">
        <v>1181.57</v>
      </c>
      <c r="L12860" s="35">
        <v>649.86</v>
      </c>
      <c r="M12860" s="36">
        <f t="shared" si="200"/>
        <v>531.70999999999992</v>
      </c>
      <c r="N12860" s="37">
        <f>YEAR(Table1[[#This Row],[Data zamówienia]])</f>
        <v>2020</v>
      </c>
    </row>
    <row r="12861" spans="2:14" x14ac:dyDescent="0.3">
      <c r="B12861" s="32">
        <v>832689</v>
      </c>
      <c r="C12861" s="8" t="s">
        <v>38</v>
      </c>
      <c r="D12861" s="8" t="s">
        <v>39</v>
      </c>
      <c r="E12861" s="5" t="s">
        <v>34</v>
      </c>
      <c r="F12861" s="8">
        <v>231</v>
      </c>
      <c r="G12861" s="6">
        <v>43833</v>
      </c>
      <c r="H12861" s="6">
        <v>43833</v>
      </c>
      <c r="I12861" s="6">
        <v>43836</v>
      </c>
      <c r="J12861" s="5" t="s">
        <v>32</v>
      </c>
      <c r="K12861" s="7">
        <v>1170.6199999999999</v>
      </c>
      <c r="L12861" s="35">
        <v>889.67</v>
      </c>
      <c r="M12861" s="36">
        <f t="shared" si="200"/>
        <v>280.94999999999993</v>
      </c>
      <c r="N12861" s="37">
        <f>YEAR(Table1[[#This Row],[Data zamówienia]])</f>
        <v>2020</v>
      </c>
    </row>
    <row r="12862" spans="2:14" x14ac:dyDescent="0.3">
      <c r="B12862" s="32">
        <v>791551</v>
      </c>
      <c r="C12862" s="8" t="s">
        <v>21</v>
      </c>
      <c r="D12862" s="8" t="s">
        <v>36</v>
      </c>
      <c r="E12862" s="5" t="s">
        <v>31</v>
      </c>
      <c r="F12862" s="8">
        <v>169</v>
      </c>
      <c r="G12862" s="6">
        <v>43832</v>
      </c>
      <c r="H12862" s="6">
        <v>43833</v>
      </c>
      <c r="I12862" s="6">
        <v>43837</v>
      </c>
      <c r="J12862" s="5" t="s">
        <v>33</v>
      </c>
      <c r="K12862" s="7">
        <v>1016.5</v>
      </c>
      <c r="L12862" s="35">
        <v>528.58000000000004</v>
      </c>
      <c r="M12862" s="36">
        <f t="shared" si="200"/>
        <v>487.91999999999996</v>
      </c>
      <c r="N12862" s="37">
        <f>YEAR(Table1[[#This Row],[Data zamówienia]])</f>
        <v>2020</v>
      </c>
    </row>
    <row r="12863" spans="2:14" x14ac:dyDescent="0.3">
      <c r="B12863" s="32">
        <v>557461</v>
      </c>
      <c r="C12863" s="8" t="s">
        <v>21</v>
      </c>
      <c r="D12863" s="8" t="s">
        <v>22</v>
      </c>
      <c r="E12863" s="5" t="s">
        <v>23</v>
      </c>
      <c r="F12863" s="8">
        <v>290</v>
      </c>
      <c r="G12863" s="6">
        <v>43832</v>
      </c>
      <c r="H12863" s="6">
        <v>43835</v>
      </c>
      <c r="I12863" s="6">
        <v>43837</v>
      </c>
      <c r="J12863" s="5" t="s">
        <v>40</v>
      </c>
      <c r="K12863" s="7">
        <v>804.08</v>
      </c>
      <c r="L12863" s="35">
        <v>611.1</v>
      </c>
      <c r="M12863" s="36">
        <f t="shared" si="200"/>
        <v>192.98000000000002</v>
      </c>
      <c r="N12863" s="37">
        <f>YEAR(Table1[[#This Row],[Data zamówienia]])</f>
        <v>2020</v>
      </c>
    </row>
    <row r="12864" spans="2:14" x14ac:dyDescent="0.3">
      <c r="B12864" s="32">
        <v>435941</v>
      </c>
      <c r="C12864" s="8" t="s">
        <v>21</v>
      </c>
      <c r="D12864" s="8" t="s">
        <v>39</v>
      </c>
      <c r="E12864" s="5" t="s">
        <v>29</v>
      </c>
      <c r="F12864" s="8">
        <v>192</v>
      </c>
      <c r="G12864" s="6">
        <v>43833</v>
      </c>
      <c r="H12864" s="6">
        <v>43835</v>
      </c>
      <c r="I12864" s="6">
        <v>43836</v>
      </c>
      <c r="J12864" s="5" t="s">
        <v>40</v>
      </c>
      <c r="K12864" s="7">
        <v>1558.84</v>
      </c>
      <c r="L12864" s="35">
        <v>997.66</v>
      </c>
      <c r="M12864" s="36">
        <f t="shared" si="200"/>
        <v>561.17999999999995</v>
      </c>
      <c r="N12864" s="37">
        <f>YEAR(Table1[[#This Row],[Data zamówienia]])</f>
        <v>2020</v>
      </c>
    </row>
    <row r="12865" spans="2:14" x14ac:dyDescent="0.3">
      <c r="B12865" s="32">
        <v>946567</v>
      </c>
      <c r="C12865" s="8" t="s">
        <v>35</v>
      </c>
      <c r="D12865" s="8" t="s">
        <v>28</v>
      </c>
      <c r="E12865" s="5" t="s">
        <v>29</v>
      </c>
      <c r="F12865" s="8">
        <v>221</v>
      </c>
      <c r="G12865" s="6">
        <v>43833</v>
      </c>
      <c r="H12865" s="6">
        <v>43837</v>
      </c>
      <c r="I12865" s="6">
        <v>43843</v>
      </c>
      <c r="J12865" s="5" t="s">
        <v>33</v>
      </c>
      <c r="K12865" s="7">
        <v>1476.3</v>
      </c>
      <c r="L12865" s="35">
        <v>1254.8599999999999</v>
      </c>
      <c r="M12865" s="36">
        <f t="shared" si="200"/>
        <v>221.44000000000005</v>
      </c>
      <c r="N12865" s="37">
        <f>YEAR(Table1[[#This Row],[Data zamówienia]])</f>
        <v>2020</v>
      </c>
    </row>
    <row r="12866" spans="2:14" x14ac:dyDescent="0.3">
      <c r="B12866" s="32">
        <v>313854</v>
      </c>
      <c r="C12866" s="8" t="s">
        <v>27</v>
      </c>
      <c r="D12866" s="8" t="s">
        <v>36</v>
      </c>
      <c r="E12866" s="5" t="s">
        <v>31</v>
      </c>
      <c r="F12866" s="8">
        <v>80</v>
      </c>
      <c r="G12866" s="6">
        <v>43833</v>
      </c>
      <c r="H12866" s="6">
        <v>43834</v>
      </c>
      <c r="I12866" s="6">
        <v>43838</v>
      </c>
      <c r="J12866" s="5" t="s">
        <v>26</v>
      </c>
      <c r="K12866" s="7">
        <v>1448.75</v>
      </c>
      <c r="L12866" s="35">
        <v>1057.5899999999999</v>
      </c>
      <c r="M12866" s="36">
        <f t="shared" si="200"/>
        <v>391.16000000000008</v>
      </c>
      <c r="N12866" s="37">
        <f>YEAR(Table1[[#This Row],[Data zamówienia]])</f>
        <v>2020</v>
      </c>
    </row>
    <row r="12867" spans="2:14" x14ac:dyDescent="0.3">
      <c r="B12867" s="32">
        <v>477324</v>
      </c>
      <c r="C12867" s="8" t="s">
        <v>35</v>
      </c>
      <c r="D12867" s="8" t="s">
        <v>28</v>
      </c>
      <c r="E12867" s="5" t="s">
        <v>31</v>
      </c>
      <c r="F12867" s="8">
        <v>271</v>
      </c>
      <c r="G12867" s="6">
        <v>43834</v>
      </c>
      <c r="H12867" s="6">
        <v>43834</v>
      </c>
      <c r="I12867" s="6">
        <v>43835</v>
      </c>
      <c r="J12867" s="5" t="s">
        <v>40</v>
      </c>
      <c r="K12867" s="7">
        <v>869.41</v>
      </c>
      <c r="L12867" s="35">
        <v>512.95000000000005</v>
      </c>
      <c r="M12867" s="36">
        <f t="shared" si="200"/>
        <v>356.45999999999992</v>
      </c>
      <c r="N12867" s="37">
        <f>YEAR(Table1[[#This Row],[Data zamówienia]])</f>
        <v>2020</v>
      </c>
    </row>
    <row r="12868" spans="2:14" x14ac:dyDescent="0.3">
      <c r="B12868" s="32">
        <v>556630</v>
      </c>
      <c r="C12868" s="8" t="s">
        <v>38</v>
      </c>
      <c r="D12868" s="8" t="s">
        <v>22</v>
      </c>
      <c r="E12868" s="5" t="s">
        <v>31</v>
      </c>
      <c r="F12868" s="8">
        <v>94</v>
      </c>
      <c r="G12868" s="6">
        <v>43833</v>
      </c>
      <c r="H12868" s="6">
        <v>43835</v>
      </c>
      <c r="I12868" s="6">
        <v>43839</v>
      </c>
      <c r="J12868" s="5" t="s">
        <v>30</v>
      </c>
      <c r="K12868" s="7">
        <v>801.73</v>
      </c>
      <c r="L12868" s="35">
        <v>545.17999999999995</v>
      </c>
      <c r="M12868" s="36">
        <f t="shared" ref="M12868:M12931" si="201">K12868-L12868</f>
        <v>256.55000000000007</v>
      </c>
      <c r="N12868" s="37">
        <f>YEAR(Table1[[#This Row],[Data zamówienia]])</f>
        <v>2020</v>
      </c>
    </row>
    <row r="12869" spans="2:14" x14ac:dyDescent="0.3">
      <c r="B12869" s="32">
        <v>520980</v>
      </c>
      <c r="C12869" s="8" t="s">
        <v>35</v>
      </c>
      <c r="D12869" s="8" t="s">
        <v>36</v>
      </c>
      <c r="E12869" s="5" t="s">
        <v>31</v>
      </c>
      <c r="F12869" s="8">
        <v>328</v>
      </c>
      <c r="G12869" s="6">
        <v>43834</v>
      </c>
      <c r="H12869" s="6">
        <v>43834</v>
      </c>
      <c r="I12869" s="6">
        <v>43840</v>
      </c>
      <c r="J12869" s="5" t="s">
        <v>40</v>
      </c>
      <c r="K12869" s="7">
        <v>439.57</v>
      </c>
      <c r="L12869" s="35">
        <v>285.72000000000003</v>
      </c>
      <c r="M12869" s="36">
        <f t="shared" si="201"/>
        <v>153.84999999999997</v>
      </c>
      <c r="N12869" s="37">
        <f>YEAR(Table1[[#This Row],[Data zamówienia]])</f>
        <v>2020</v>
      </c>
    </row>
    <row r="12870" spans="2:14" x14ac:dyDescent="0.3">
      <c r="B12870" s="32">
        <v>213132</v>
      </c>
      <c r="C12870" s="8" t="s">
        <v>27</v>
      </c>
      <c r="D12870" s="8" t="s">
        <v>39</v>
      </c>
      <c r="E12870" s="5" t="s">
        <v>29</v>
      </c>
      <c r="F12870" s="8">
        <v>37</v>
      </c>
      <c r="G12870" s="6">
        <v>43833</v>
      </c>
      <c r="H12870" s="6">
        <v>43835</v>
      </c>
      <c r="I12870" s="6">
        <v>43840</v>
      </c>
      <c r="J12870" s="5" t="s">
        <v>32</v>
      </c>
      <c r="K12870" s="7">
        <v>849.24</v>
      </c>
      <c r="L12870" s="35">
        <v>772.81</v>
      </c>
      <c r="M12870" s="36">
        <f t="shared" si="201"/>
        <v>76.430000000000064</v>
      </c>
      <c r="N12870" s="37">
        <f>YEAR(Table1[[#This Row],[Data zamówienia]])</f>
        <v>2020</v>
      </c>
    </row>
    <row r="12871" spans="2:14" x14ac:dyDescent="0.3">
      <c r="B12871" s="32">
        <v>448867</v>
      </c>
      <c r="C12871" s="8" t="s">
        <v>35</v>
      </c>
      <c r="D12871" s="8" t="s">
        <v>28</v>
      </c>
      <c r="E12871" s="5" t="s">
        <v>34</v>
      </c>
      <c r="F12871" s="8">
        <v>24</v>
      </c>
      <c r="G12871" s="6">
        <v>43833</v>
      </c>
      <c r="H12871" s="6">
        <v>43836</v>
      </c>
      <c r="I12871" s="6">
        <v>43842</v>
      </c>
      <c r="J12871" s="5" t="s">
        <v>32</v>
      </c>
      <c r="K12871" s="7">
        <v>727.56</v>
      </c>
      <c r="L12871" s="35">
        <v>574.77</v>
      </c>
      <c r="M12871" s="36">
        <f t="shared" si="201"/>
        <v>152.78999999999996</v>
      </c>
      <c r="N12871" s="37">
        <f>YEAR(Table1[[#This Row],[Data zamówienia]])</f>
        <v>2020</v>
      </c>
    </row>
    <row r="12872" spans="2:14" x14ac:dyDescent="0.3">
      <c r="B12872" s="32">
        <v>824749</v>
      </c>
      <c r="C12872" s="8" t="s">
        <v>21</v>
      </c>
      <c r="D12872" s="8" t="s">
        <v>36</v>
      </c>
      <c r="E12872" s="5" t="s">
        <v>25</v>
      </c>
      <c r="F12872" s="8">
        <v>219</v>
      </c>
      <c r="G12872" s="6">
        <v>43834</v>
      </c>
      <c r="H12872" s="6">
        <v>43836</v>
      </c>
      <c r="I12872" s="6">
        <v>43842</v>
      </c>
      <c r="J12872" s="5" t="s">
        <v>30</v>
      </c>
      <c r="K12872" s="7">
        <v>1641.59</v>
      </c>
      <c r="L12872" s="35">
        <v>853.63</v>
      </c>
      <c r="M12872" s="36">
        <f t="shared" si="201"/>
        <v>787.95999999999992</v>
      </c>
      <c r="N12872" s="37">
        <f>YEAR(Table1[[#This Row],[Data zamówienia]])</f>
        <v>2020</v>
      </c>
    </row>
    <row r="12873" spans="2:14" x14ac:dyDescent="0.3">
      <c r="B12873" s="32">
        <v>459712</v>
      </c>
      <c r="C12873" s="8" t="s">
        <v>21</v>
      </c>
      <c r="D12873" s="8" t="s">
        <v>36</v>
      </c>
      <c r="E12873" s="5" t="s">
        <v>29</v>
      </c>
      <c r="F12873" s="8">
        <v>57</v>
      </c>
      <c r="G12873" s="6">
        <v>43835</v>
      </c>
      <c r="H12873" s="6">
        <v>43837</v>
      </c>
      <c r="I12873" s="6">
        <v>43842</v>
      </c>
      <c r="J12873" s="5" t="s">
        <v>32</v>
      </c>
      <c r="K12873" s="7">
        <v>1937.01</v>
      </c>
      <c r="L12873" s="35">
        <v>1394.65</v>
      </c>
      <c r="M12873" s="36">
        <f t="shared" si="201"/>
        <v>542.3599999999999</v>
      </c>
      <c r="N12873" s="37">
        <f>YEAR(Table1[[#This Row],[Data zamówienia]])</f>
        <v>2020</v>
      </c>
    </row>
    <row r="12874" spans="2:14" x14ac:dyDescent="0.3">
      <c r="B12874" s="32">
        <v>326892</v>
      </c>
      <c r="C12874" s="8" t="s">
        <v>21</v>
      </c>
      <c r="D12874" s="8" t="s">
        <v>36</v>
      </c>
      <c r="E12874" s="5" t="s">
        <v>25</v>
      </c>
      <c r="F12874" s="8">
        <v>265</v>
      </c>
      <c r="G12874" s="6">
        <v>43834</v>
      </c>
      <c r="H12874" s="6">
        <v>43836</v>
      </c>
      <c r="I12874" s="6">
        <v>43837</v>
      </c>
      <c r="J12874" s="5" t="s">
        <v>30</v>
      </c>
      <c r="K12874" s="7">
        <v>308.58999999999997</v>
      </c>
      <c r="L12874" s="35">
        <v>163.55000000000001</v>
      </c>
      <c r="M12874" s="36">
        <f t="shared" si="201"/>
        <v>145.03999999999996</v>
      </c>
      <c r="N12874" s="37">
        <f>YEAR(Table1[[#This Row],[Data zamówienia]])</f>
        <v>2020</v>
      </c>
    </row>
    <row r="12875" spans="2:14" x14ac:dyDescent="0.3">
      <c r="B12875" s="32">
        <v>151467</v>
      </c>
      <c r="C12875" s="8" t="s">
        <v>21</v>
      </c>
      <c r="D12875" s="8" t="s">
        <v>28</v>
      </c>
      <c r="E12875" s="5" t="s">
        <v>37</v>
      </c>
      <c r="F12875" s="8">
        <v>90</v>
      </c>
      <c r="G12875" s="6">
        <v>43835</v>
      </c>
      <c r="H12875" s="6">
        <v>43837</v>
      </c>
      <c r="I12875" s="6">
        <v>43844</v>
      </c>
      <c r="J12875" s="5" t="s">
        <v>24</v>
      </c>
      <c r="K12875" s="7">
        <v>251.41</v>
      </c>
      <c r="L12875" s="35">
        <v>193.59</v>
      </c>
      <c r="M12875" s="36">
        <f t="shared" si="201"/>
        <v>57.819999999999993</v>
      </c>
      <c r="N12875" s="37">
        <f>YEAR(Table1[[#This Row],[Data zamówienia]])</f>
        <v>2020</v>
      </c>
    </row>
    <row r="12876" spans="2:14" x14ac:dyDescent="0.3">
      <c r="B12876" s="32">
        <v>3327</v>
      </c>
      <c r="C12876" s="8" t="s">
        <v>21</v>
      </c>
      <c r="D12876" s="8" t="s">
        <v>28</v>
      </c>
      <c r="E12876" s="5" t="s">
        <v>29</v>
      </c>
      <c r="F12876" s="8">
        <v>67</v>
      </c>
      <c r="G12876" s="6">
        <v>43835</v>
      </c>
      <c r="H12876" s="6">
        <v>43836</v>
      </c>
      <c r="I12876" s="6">
        <v>43837</v>
      </c>
      <c r="J12876" s="5" t="s">
        <v>24</v>
      </c>
      <c r="K12876" s="7">
        <v>287.82</v>
      </c>
      <c r="L12876" s="35">
        <v>204.35</v>
      </c>
      <c r="M12876" s="36">
        <f t="shared" si="201"/>
        <v>83.47</v>
      </c>
      <c r="N12876" s="37">
        <f>YEAR(Table1[[#This Row],[Data zamówienia]])</f>
        <v>2020</v>
      </c>
    </row>
    <row r="12877" spans="2:14" x14ac:dyDescent="0.3">
      <c r="B12877" s="32">
        <v>548484</v>
      </c>
      <c r="C12877" s="8" t="s">
        <v>38</v>
      </c>
      <c r="D12877" s="8" t="s">
        <v>36</v>
      </c>
      <c r="E12877" s="5" t="s">
        <v>31</v>
      </c>
      <c r="F12877" s="8">
        <v>103</v>
      </c>
      <c r="G12877" s="6">
        <v>43835</v>
      </c>
      <c r="H12877" s="6">
        <v>43835</v>
      </c>
      <c r="I12877" s="6">
        <v>43842</v>
      </c>
      <c r="J12877" s="5" t="s">
        <v>26</v>
      </c>
      <c r="K12877" s="7">
        <v>454.17</v>
      </c>
      <c r="L12877" s="35">
        <v>263.42</v>
      </c>
      <c r="M12877" s="36">
        <f t="shared" si="201"/>
        <v>190.75</v>
      </c>
      <c r="N12877" s="37">
        <f>YEAR(Table1[[#This Row],[Data zamówienia]])</f>
        <v>2020</v>
      </c>
    </row>
    <row r="12878" spans="2:14" x14ac:dyDescent="0.3">
      <c r="B12878" s="32">
        <v>216130</v>
      </c>
      <c r="C12878" s="8" t="s">
        <v>27</v>
      </c>
      <c r="D12878" s="8" t="s">
        <v>36</v>
      </c>
      <c r="E12878" s="5" t="s">
        <v>23</v>
      </c>
      <c r="F12878" s="8">
        <v>349</v>
      </c>
      <c r="G12878" s="6">
        <v>43835</v>
      </c>
      <c r="H12878" s="6">
        <v>43837</v>
      </c>
      <c r="I12878" s="6">
        <v>43839</v>
      </c>
      <c r="J12878" s="5" t="s">
        <v>26</v>
      </c>
      <c r="K12878" s="7">
        <v>1439.04</v>
      </c>
      <c r="L12878" s="35">
        <v>1180.01</v>
      </c>
      <c r="M12878" s="36">
        <f t="shared" si="201"/>
        <v>259.02999999999997</v>
      </c>
      <c r="N12878" s="37">
        <f>YEAR(Table1[[#This Row],[Data zamówienia]])</f>
        <v>2020</v>
      </c>
    </row>
    <row r="12879" spans="2:14" x14ac:dyDescent="0.3">
      <c r="B12879" s="32">
        <v>174236</v>
      </c>
      <c r="C12879" s="8" t="s">
        <v>21</v>
      </c>
      <c r="D12879" s="8" t="s">
        <v>36</v>
      </c>
      <c r="E12879" s="5" t="s">
        <v>31</v>
      </c>
      <c r="F12879" s="8">
        <v>358</v>
      </c>
      <c r="G12879" s="6">
        <v>43834</v>
      </c>
      <c r="H12879" s="6">
        <v>43838</v>
      </c>
      <c r="I12879" s="6">
        <v>43839</v>
      </c>
      <c r="J12879" s="5" t="s">
        <v>33</v>
      </c>
      <c r="K12879" s="7">
        <v>1127.9000000000001</v>
      </c>
      <c r="L12879" s="35">
        <v>958.72</v>
      </c>
      <c r="M12879" s="36">
        <f t="shared" si="201"/>
        <v>169.18000000000006</v>
      </c>
      <c r="N12879" s="37">
        <f>YEAR(Table1[[#This Row],[Data zamówienia]])</f>
        <v>2020</v>
      </c>
    </row>
    <row r="12880" spans="2:14" x14ac:dyDescent="0.3">
      <c r="B12880" s="32">
        <v>419942</v>
      </c>
      <c r="C12880" s="8" t="s">
        <v>21</v>
      </c>
      <c r="D12880" s="8" t="s">
        <v>39</v>
      </c>
      <c r="E12880" s="5" t="s">
        <v>31</v>
      </c>
      <c r="F12880" s="8">
        <v>359</v>
      </c>
      <c r="G12880" s="6">
        <v>43835</v>
      </c>
      <c r="H12880" s="6">
        <v>43838</v>
      </c>
      <c r="I12880" s="6">
        <v>43839</v>
      </c>
      <c r="J12880" s="5" t="s">
        <v>30</v>
      </c>
      <c r="K12880" s="7">
        <v>1729.28</v>
      </c>
      <c r="L12880" s="35">
        <v>1089.45</v>
      </c>
      <c r="M12880" s="36">
        <f t="shared" si="201"/>
        <v>639.82999999999993</v>
      </c>
      <c r="N12880" s="37">
        <f>YEAR(Table1[[#This Row],[Data zamówienia]])</f>
        <v>2020</v>
      </c>
    </row>
    <row r="12881" spans="2:14" x14ac:dyDescent="0.3">
      <c r="B12881" s="32">
        <v>220073</v>
      </c>
      <c r="C12881" s="8" t="s">
        <v>21</v>
      </c>
      <c r="D12881" s="8" t="s">
        <v>36</v>
      </c>
      <c r="E12881" s="5" t="s">
        <v>29</v>
      </c>
      <c r="F12881" s="8">
        <v>67</v>
      </c>
      <c r="G12881" s="6">
        <v>43836</v>
      </c>
      <c r="H12881" s="6">
        <v>43836</v>
      </c>
      <c r="I12881" s="6">
        <v>43841</v>
      </c>
      <c r="J12881" s="5" t="s">
        <v>26</v>
      </c>
      <c r="K12881" s="7">
        <v>206.18</v>
      </c>
      <c r="L12881" s="35">
        <v>140.19999999999999</v>
      </c>
      <c r="M12881" s="36">
        <f t="shared" si="201"/>
        <v>65.980000000000018</v>
      </c>
      <c r="N12881" s="37">
        <f>YEAR(Table1[[#This Row],[Data zamówienia]])</f>
        <v>2020</v>
      </c>
    </row>
    <row r="12882" spans="2:14" x14ac:dyDescent="0.3">
      <c r="B12882" s="32">
        <v>495649</v>
      </c>
      <c r="C12882" s="8" t="s">
        <v>21</v>
      </c>
      <c r="D12882" s="8" t="s">
        <v>36</v>
      </c>
      <c r="E12882" s="5" t="s">
        <v>29</v>
      </c>
      <c r="F12882" s="8">
        <v>229</v>
      </c>
      <c r="G12882" s="6">
        <v>43836</v>
      </c>
      <c r="H12882" s="6">
        <v>43837</v>
      </c>
      <c r="I12882" s="6">
        <v>43840</v>
      </c>
      <c r="J12882" s="5" t="s">
        <v>40</v>
      </c>
      <c r="K12882" s="7">
        <v>1493.35</v>
      </c>
      <c r="L12882" s="35">
        <v>1030.4100000000001</v>
      </c>
      <c r="M12882" s="36">
        <f t="shared" si="201"/>
        <v>462.93999999999983</v>
      </c>
      <c r="N12882" s="37">
        <f>YEAR(Table1[[#This Row],[Data zamówienia]])</f>
        <v>2020</v>
      </c>
    </row>
    <row r="12883" spans="2:14" x14ac:dyDescent="0.3">
      <c r="B12883" s="32">
        <v>846387</v>
      </c>
      <c r="C12883" s="8" t="s">
        <v>27</v>
      </c>
      <c r="D12883" s="8" t="s">
        <v>28</v>
      </c>
      <c r="E12883" s="5" t="s">
        <v>34</v>
      </c>
      <c r="F12883" s="8">
        <v>26</v>
      </c>
      <c r="G12883" s="6">
        <v>43836</v>
      </c>
      <c r="H12883" s="6">
        <v>43837</v>
      </c>
      <c r="I12883" s="6">
        <v>43843</v>
      </c>
      <c r="J12883" s="5" t="s">
        <v>30</v>
      </c>
      <c r="K12883" s="7">
        <v>650.52</v>
      </c>
      <c r="L12883" s="35">
        <v>364.29</v>
      </c>
      <c r="M12883" s="36">
        <f t="shared" si="201"/>
        <v>286.22999999999996</v>
      </c>
      <c r="N12883" s="37">
        <f>YEAR(Table1[[#This Row],[Data zamówienia]])</f>
        <v>2020</v>
      </c>
    </row>
    <row r="12884" spans="2:14" x14ac:dyDescent="0.3">
      <c r="B12884" s="32">
        <v>868499</v>
      </c>
      <c r="C12884" s="8" t="s">
        <v>27</v>
      </c>
      <c r="D12884" s="8" t="s">
        <v>28</v>
      </c>
      <c r="E12884" s="5" t="s">
        <v>37</v>
      </c>
      <c r="F12884" s="8">
        <v>224</v>
      </c>
      <c r="G12884" s="6">
        <v>43836</v>
      </c>
      <c r="H12884" s="6">
        <v>43836</v>
      </c>
      <c r="I12884" s="6">
        <v>43837</v>
      </c>
      <c r="J12884" s="5" t="s">
        <v>33</v>
      </c>
      <c r="K12884" s="7">
        <v>953.54</v>
      </c>
      <c r="L12884" s="35">
        <v>533.98</v>
      </c>
      <c r="M12884" s="36">
        <f t="shared" si="201"/>
        <v>419.55999999999995</v>
      </c>
      <c r="N12884" s="37">
        <f>YEAR(Table1[[#This Row],[Data zamówienia]])</f>
        <v>2020</v>
      </c>
    </row>
    <row r="12885" spans="2:14" x14ac:dyDescent="0.3">
      <c r="B12885" s="32">
        <v>14806</v>
      </c>
      <c r="C12885" s="8" t="s">
        <v>21</v>
      </c>
      <c r="D12885" s="8" t="s">
        <v>28</v>
      </c>
      <c r="E12885" s="5" t="s">
        <v>31</v>
      </c>
      <c r="F12885" s="8">
        <v>293</v>
      </c>
      <c r="G12885" s="6">
        <v>43835</v>
      </c>
      <c r="H12885" s="6">
        <v>43837</v>
      </c>
      <c r="I12885" s="6">
        <v>43843</v>
      </c>
      <c r="J12885" s="5" t="s">
        <v>33</v>
      </c>
      <c r="K12885" s="7">
        <v>922.9</v>
      </c>
      <c r="L12885" s="35">
        <v>655.26</v>
      </c>
      <c r="M12885" s="36">
        <f t="shared" si="201"/>
        <v>267.64</v>
      </c>
      <c r="N12885" s="37">
        <f>YEAR(Table1[[#This Row],[Data zamówienia]])</f>
        <v>2020</v>
      </c>
    </row>
    <row r="12886" spans="2:14" x14ac:dyDescent="0.3">
      <c r="B12886" s="32">
        <v>182248</v>
      </c>
      <c r="C12886" s="8" t="s">
        <v>27</v>
      </c>
      <c r="D12886" s="8" t="s">
        <v>22</v>
      </c>
      <c r="E12886" s="5" t="s">
        <v>29</v>
      </c>
      <c r="F12886" s="8">
        <v>179</v>
      </c>
      <c r="G12886" s="6">
        <v>43837</v>
      </c>
      <c r="H12886" s="6">
        <v>43839</v>
      </c>
      <c r="I12886" s="6">
        <v>43846</v>
      </c>
      <c r="J12886" s="5" t="s">
        <v>40</v>
      </c>
      <c r="K12886" s="7">
        <v>531.20000000000005</v>
      </c>
      <c r="L12886" s="35">
        <v>382.46</v>
      </c>
      <c r="M12886" s="36">
        <f t="shared" si="201"/>
        <v>148.74000000000007</v>
      </c>
      <c r="N12886" s="37">
        <f>YEAR(Table1[[#This Row],[Data zamówienia]])</f>
        <v>2020</v>
      </c>
    </row>
    <row r="12887" spans="2:14" x14ac:dyDescent="0.3">
      <c r="B12887" s="32">
        <v>574200</v>
      </c>
      <c r="C12887" s="8" t="s">
        <v>35</v>
      </c>
      <c r="D12887" s="8" t="s">
        <v>28</v>
      </c>
      <c r="E12887" s="5" t="s">
        <v>31</v>
      </c>
      <c r="F12887" s="8">
        <v>218</v>
      </c>
      <c r="G12887" s="6">
        <v>43836</v>
      </c>
      <c r="H12887" s="6">
        <v>43840</v>
      </c>
      <c r="I12887" s="6">
        <v>43842</v>
      </c>
      <c r="J12887" s="5" t="s">
        <v>24</v>
      </c>
      <c r="K12887" s="7">
        <v>1180.1300000000001</v>
      </c>
      <c r="L12887" s="35">
        <v>814.29</v>
      </c>
      <c r="M12887" s="36">
        <f t="shared" si="201"/>
        <v>365.84000000000015</v>
      </c>
      <c r="N12887" s="37">
        <f>YEAR(Table1[[#This Row],[Data zamówienia]])</f>
        <v>2020</v>
      </c>
    </row>
    <row r="12888" spans="2:14" x14ac:dyDescent="0.3">
      <c r="B12888" s="32">
        <v>813597</v>
      </c>
      <c r="C12888" s="8" t="s">
        <v>21</v>
      </c>
      <c r="D12888" s="8" t="s">
        <v>22</v>
      </c>
      <c r="E12888" s="5" t="s">
        <v>37</v>
      </c>
      <c r="F12888" s="8">
        <v>345</v>
      </c>
      <c r="G12888" s="6">
        <v>43836</v>
      </c>
      <c r="H12888" s="6">
        <v>43838</v>
      </c>
      <c r="I12888" s="6">
        <v>43845</v>
      </c>
      <c r="J12888" s="5" t="s">
        <v>32</v>
      </c>
      <c r="K12888" s="7">
        <v>1180.55</v>
      </c>
      <c r="L12888" s="35">
        <v>873.61</v>
      </c>
      <c r="M12888" s="36">
        <f t="shared" si="201"/>
        <v>306.93999999999994</v>
      </c>
      <c r="N12888" s="37">
        <f>YEAR(Table1[[#This Row],[Data zamówienia]])</f>
        <v>2020</v>
      </c>
    </row>
    <row r="12889" spans="2:14" x14ac:dyDescent="0.3">
      <c r="B12889" s="32">
        <v>339333</v>
      </c>
      <c r="C12889" s="8" t="s">
        <v>35</v>
      </c>
      <c r="D12889" s="8" t="s">
        <v>28</v>
      </c>
      <c r="E12889" s="5" t="s">
        <v>31</v>
      </c>
      <c r="F12889" s="8">
        <v>132</v>
      </c>
      <c r="G12889" s="6">
        <v>43837</v>
      </c>
      <c r="H12889" s="6">
        <v>43840</v>
      </c>
      <c r="I12889" s="6">
        <v>43842</v>
      </c>
      <c r="J12889" s="5" t="s">
        <v>30</v>
      </c>
      <c r="K12889" s="7">
        <v>1272.93</v>
      </c>
      <c r="L12889" s="35">
        <v>1081.99</v>
      </c>
      <c r="M12889" s="36">
        <f t="shared" si="201"/>
        <v>190.94000000000005</v>
      </c>
      <c r="N12889" s="37">
        <f>YEAR(Table1[[#This Row],[Data zamówienia]])</f>
        <v>2020</v>
      </c>
    </row>
    <row r="12890" spans="2:14" x14ac:dyDescent="0.3">
      <c r="B12890" s="32">
        <v>881633</v>
      </c>
      <c r="C12890" s="8" t="s">
        <v>21</v>
      </c>
      <c r="D12890" s="8" t="s">
        <v>22</v>
      </c>
      <c r="E12890" s="5" t="s">
        <v>23</v>
      </c>
      <c r="F12890" s="8">
        <v>151</v>
      </c>
      <c r="G12890" s="6">
        <v>43836</v>
      </c>
      <c r="H12890" s="6">
        <v>43839</v>
      </c>
      <c r="I12890" s="6">
        <v>43840</v>
      </c>
      <c r="J12890" s="5" t="s">
        <v>30</v>
      </c>
      <c r="K12890" s="7">
        <v>480.91</v>
      </c>
      <c r="L12890" s="35">
        <v>317.39999999999998</v>
      </c>
      <c r="M12890" s="36">
        <f t="shared" si="201"/>
        <v>163.51000000000005</v>
      </c>
      <c r="N12890" s="37">
        <f>YEAR(Table1[[#This Row],[Data zamówienia]])</f>
        <v>2020</v>
      </c>
    </row>
    <row r="12891" spans="2:14" x14ac:dyDescent="0.3">
      <c r="B12891" s="32">
        <v>711532</v>
      </c>
      <c r="C12891" s="8" t="s">
        <v>21</v>
      </c>
      <c r="D12891" s="8" t="s">
        <v>36</v>
      </c>
      <c r="E12891" s="5" t="s">
        <v>31</v>
      </c>
      <c r="F12891" s="8">
        <v>96</v>
      </c>
      <c r="G12891" s="6">
        <v>43836</v>
      </c>
      <c r="H12891" s="6">
        <v>43839</v>
      </c>
      <c r="I12891" s="6">
        <v>43844</v>
      </c>
      <c r="J12891" s="5" t="s">
        <v>26</v>
      </c>
      <c r="K12891" s="7">
        <v>1063.55</v>
      </c>
      <c r="L12891" s="35">
        <v>744.49</v>
      </c>
      <c r="M12891" s="36">
        <f t="shared" si="201"/>
        <v>319.05999999999995</v>
      </c>
      <c r="N12891" s="37">
        <f>YEAR(Table1[[#This Row],[Data zamówienia]])</f>
        <v>2020</v>
      </c>
    </row>
    <row r="12892" spans="2:14" x14ac:dyDescent="0.3">
      <c r="B12892" s="32">
        <v>289419</v>
      </c>
      <c r="C12892" s="8" t="s">
        <v>27</v>
      </c>
      <c r="D12892" s="8" t="s">
        <v>39</v>
      </c>
      <c r="E12892" s="5" t="s">
        <v>23</v>
      </c>
      <c r="F12892" s="8">
        <v>326</v>
      </c>
      <c r="G12892" s="6">
        <v>43836</v>
      </c>
      <c r="H12892" s="6">
        <v>43838</v>
      </c>
      <c r="I12892" s="6">
        <v>43844</v>
      </c>
      <c r="J12892" s="5" t="s">
        <v>26</v>
      </c>
      <c r="K12892" s="7">
        <v>1063.55</v>
      </c>
      <c r="L12892" s="35">
        <v>606.22</v>
      </c>
      <c r="M12892" s="36">
        <f t="shared" si="201"/>
        <v>457.32999999999993</v>
      </c>
      <c r="N12892" s="37">
        <f>YEAR(Table1[[#This Row],[Data zamówienia]])</f>
        <v>2020</v>
      </c>
    </row>
    <row r="12893" spans="2:14" x14ac:dyDescent="0.3">
      <c r="B12893" s="32">
        <v>987028</v>
      </c>
      <c r="C12893" s="8" t="s">
        <v>35</v>
      </c>
      <c r="D12893" s="8" t="s">
        <v>28</v>
      </c>
      <c r="E12893" s="5" t="s">
        <v>34</v>
      </c>
      <c r="F12893" s="8">
        <v>333</v>
      </c>
      <c r="G12893" s="6">
        <v>43836</v>
      </c>
      <c r="H12893" s="6">
        <v>43839</v>
      </c>
      <c r="I12893" s="6">
        <v>43844</v>
      </c>
      <c r="J12893" s="5" t="s">
        <v>30</v>
      </c>
      <c r="K12893" s="7">
        <v>449.24</v>
      </c>
      <c r="L12893" s="35">
        <v>345.91</v>
      </c>
      <c r="M12893" s="36">
        <f t="shared" si="201"/>
        <v>103.32999999999998</v>
      </c>
      <c r="N12893" s="37">
        <f>YEAR(Table1[[#This Row],[Data zamówienia]])</f>
        <v>2020</v>
      </c>
    </row>
    <row r="12894" spans="2:14" x14ac:dyDescent="0.3">
      <c r="B12894" s="32">
        <v>437937</v>
      </c>
      <c r="C12894" s="8" t="s">
        <v>21</v>
      </c>
      <c r="D12894" s="8" t="s">
        <v>22</v>
      </c>
      <c r="E12894" s="5" t="s">
        <v>34</v>
      </c>
      <c r="F12894" s="8">
        <v>304</v>
      </c>
      <c r="G12894" s="6">
        <v>43837</v>
      </c>
      <c r="H12894" s="6">
        <v>43838</v>
      </c>
      <c r="I12894" s="6">
        <v>43840</v>
      </c>
      <c r="J12894" s="5" t="s">
        <v>40</v>
      </c>
      <c r="K12894" s="7">
        <v>1574.34</v>
      </c>
      <c r="L12894" s="35">
        <v>1464.14</v>
      </c>
      <c r="M12894" s="36">
        <f t="shared" si="201"/>
        <v>110.19999999999982</v>
      </c>
      <c r="N12894" s="37">
        <f>YEAR(Table1[[#This Row],[Data zamówienia]])</f>
        <v>2020</v>
      </c>
    </row>
    <row r="12895" spans="2:14" x14ac:dyDescent="0.3">
      <c r="B12895" s="32">
        <v>583414</v>
      </c>
      <c r="C12895" s="8" t="s">
        <v>21</v>
      </c>
      <c r="D12895" s="8" t="s">
        <v>39</v>
      </c>
      <c r="E12895" s="5" t="s">
        <v>34</v>
      </c>
      <c r="F12895" s="8">
        <v>26</v>
      </c>
      <c r="G12895" s="6">
        <v>43836</v>
      </c>
      <c r="H12895" s="6">
        <v>43837</v>
      </c>
      <c r="I12895" s="6">
        <v>43841</v>
      </c>
      <c r="J12895" s="5" t="s">
        <v>40</v>
      </c>
      <c r="K12895" s="7">
        <v>949.16</v>
      </c>
      <c r="L12895" s="35">
        <v>692.89</v>
      </c>
      <c r="M12895" s="36">
        <f t="shared" si="201"/>
        <v>256.27</v>
      </c>
      <c r="N12895" s="37">
        <f>YEAR(Table1[[#This Row],[Data zamówienia]])</f>
        <v>2020</v>
      </c>
    </row>
    <row r="12896" spans="2:14" x14ac:dyDescent="0.3">
      <c r="B12896" s="32">
        <v>509378</v>
      </c>
      <c r="C12896" s="8" t="s">
        <v>35</v>
      </c>
      <c r="D12896" s="8" t="s">
        <v>39</v>
      </c>
      <c r="E12896" s="5" t="s">
        <v>25</v>
      </c>
      <c r="F12896" s="8">
        <v>192</v>
      </c>
      <c r="G12896" s="6">
        <v>43837</v>
      </c>
      <c r="H12896" s="6">
        <v>43839</v>
      </c>
      <c r="I12896" s="6">
        <v>43844</v>
      </c>
      <c r="J12896" s="5" t="s">
        <v>40</v>
      </c>
      <c r="K12896" s="7">
        <v>476.41</v>
      </c>
      <c r="L12896" s="35">
        <v>404.95</v>
      </c>
      <c r="M12896" s="36">
        <f t="shared" si="201"/>
        <v>71.460000000000036</v>
      </c>
      <c r="N12896" s="37">
        <f>YEAR(Table1[[#This Row],[Data zamówienia]])</f>
        <v>2020</v>
      </c>
    </row>
    <row r="12897" spans="2:14" x14ac:dyDescent="0.3">
      <c r="B12897" s="32">
        <v>659153</v>
      </c>
      <c r="C12897" s="8" t="s">
        <v>21</v>
      </c>
      <c r="D12897" s="8" t="s">
        <v>39</v>
      </c>
      <c r="E12897" s="5" t="s">
        <v>37</v>
      </c>
      <c r="F12897" s="8">
        <v>22</v>
      </c>
      <c r="G12897" s="6">
        <v>43837</v>
      </c>
      <c r="H12897" s="6">
        <v>43838</v>
      </c>
      <c r="I12897" s="6">
        <v>43840</v>
      </c>
      <c r="J12897" s="5" t="s">
        <v>30</v>
      </c>
      <c r="K12897" s="7">
        <v>1071.03</v>
      </c>
      <c r="L12897" s="35">
        <v>610.49</v>
      </c>
      <c r="M12897" s="36">
        <f t="shared" si="201"/>
        <v>460.53999999999996</v>
      </c>
      <c r="N12897" s="37">
        <f>YEAR(Table1[[#This Row],[Data zamówienia]])</f>
        <v>2020</v>
      </c>
    </row>
    <row r="12898" spans="2:14" x14ac:dyDescent="0.3">
      <c r="B12898" s="32">
        <v>188551</v>
      </c>
      <c r="C12898" s="8" t="s">
        <v>27</v>
      </c>
      <c r="D12898" s="8" t="s">
        <v>28</v>
      </c>
      <c r="E12898" s="5" t="s">
        <v>31</v>
      </c>
      <c r="F12898" s="8">
        <v>166</v>
      </c>
      <c r="G12898" s="6">
        <v>43838</v>
      </c>
      <c r="H12898" s="6">
        <v>43839</v>
      </c>
      <c r="I12898" s="6">
        <v>43840</v>
      </c>
      <c r="J12898" s="5" t="s">
        <v>40</v>
      </c>
      <c r="K12898" s="7">
        <v>1874.46</v>
      </c>
      <c r="L12898" s="35">
        <v>1030.95</v>
      </c>
      <c r="M12898" s="36">
        <f t="shared" si="201"/>
        <v>843.51</v>
      </c>
      <c r="N12898" s="37">
        <f>YEAR(Table1[[#This Row],[Data zamówienia]])</f>
        <v>2020</v>
      </c>
    </row>
    <row r="12899" spans="2:14" x14ac:dyDescent="0.3">
      <c r="B12899" s="32">
        <v>653705</v>
      </c>
      <c r="C12899" s="8" t="s">
        <v>21</v>
      </c>
      <c r="D12899" s="8" t="s">
        <v>39</v>
      </c>
      <c r="E12899" s="5" t="s">
        <v>29</v>
      </c>
      <c r="F12899" s="8">
        <v>73</v>
      </c>
      <c r="G12899" s="6">
        <v>43838</v>
      </c>
      <c r="H12899" s="6">
        <v>43839</v>
      </c>
      <c r="I12899" s="6">
        <v>43840</v>
      </c>
      <c r="J12899" s="5" t="s">
        <v>30</v>
      </c>
      <c r="K12899" s="7">
        <v>1717.61</v>
      </c>
      <c r="L12899" s="35">
        <v>1511.5</v>
      </c>
      <c r="M12899" s="36">
        <f t="shared" si="201"/>
        <v>206.1099999999999</v>
      </c>
      <c r="N12899" s="37">
        <f>YEAR(Table1[[#This Row],[Data zamówienia]])</f>
        <v>2020</v>
      </c>
    </row>
    <row r="12900" spans="2:14" x14ac:dyDescent="0.3">
      <c r="B12900" s="32">
        <v>508581</v>
      </c>
      <c r="C12900" s="8" t="s">
        <v>21</v>
      </c>
      <c r="D12900" s="8" t="s">
        <v>22</v>
      </c>
      <c r="E12900" s="5" t="s">
        <v>37</v>
      </c>
      <c r="F12900" s="8">
        <v>139</v>
      </c>
      <c r="G12900" s="6">
        <v>43838</v>
      </c>
      <c r="H12900" s="6">
        <v>43840</v>
      </c>
      <c r="I12900" s="6">
        <v>43841</v>
      </c>
      <c r="J12900" s="5" t="s">
        <v>26</v>
      </c>
      <c r="K12900" s="7">
        <v>945.49</v>
      </c>
      <c r="L12900" s="35">
        <v>718.57</v>
      </c>
      <c r="M12900" s="36">
        <f t="shared" si="201"/>
        <v>226.91999999999996</v>
      </c>
      <c r="N12900" s="37">
        <f>YEAR(Table1[[#This Row],[Data zamówienia]])</f>
        <v>2020</v>
      </c>
    </row>
    <row r="12901" spans="2:14" x14ac:dyDescent="0.3">
      <c r="B12901" s="32">
        <v>122310</v>
      </c>
      <c r="C12901" s="8" t="s">
        <v>35</v>
      </c>
      <c r="D12901" s="8" t="s">
        <v>22</v>
      </c>
      <c r="E12901" s="5" t="s">
        <v>25</v>
      </c>
      <c r="F12901" s="8">
        <v>9</v>
      </c>
      <c r="G12901" s="6">
        <v>43838</v>
      </c>
      <c r="H12901" s="6">
        <v>43839</v>
      </c>
      <c r="I12901" s="6">
        <v>43845</v>
      </c>
      <c r="J12901" s="5" t="s">
        <v>40</v>
      </c>
      <c r="K12901" s="7">
        <v>1227.48</v>
      </c>
      <c r="L12901" s="35">
        <v>773.31</v>
      </c>
      <c r="M12901" s="36">
        <f t="shared" si="201"/>
        <v>454.17000000000007</v>
      </c>
      <c r="N12901" s="37">
        <f>YEAR(Table1[[#This Row],[Data zamówienia]])</f>
        <v>2020</v>
      </c>
    </row>
    <row r="12902" spans="2:14" x14ac:dyDescent="0.3">
      <c r="B12902" s="32">
        <v>971539</v>
      </c>
      <c r="C12902" s="8" t="s">
        <v>38</v>
      </c>
      <c r="D12902" s="8" t="s">
        <v>39</v>
      </c>
      <c r="E12902" s="5" t="s">
        <v>25</v>
      </c>
      <c r="F12902" s="8">
        <v>83</v>
      </c>
      <c r="G12902" s="6">
        <v>43837</v>
      </c>
      <c r="H12902" s="6">
        <v>43839</v>
      </c>
      <c r="I12902" s="6">
        <v>43844</v>
      </c>
      <c r="J12902" s="5" t="s">
        <v>40</v>
      </c>
      <c r="K12902" s="7">
        <v>1687.06</v>
      </c>
      <c r="L12902" s="35">
        <v>1518.35</v>
      </c>
      <c r="M12902" s="36">
        <f t="shared" si="201"/>
        <v>168.71000000000004</v>
      </c>
      <c r="N12902" s="37">
        <f>YEAR(Table1[[#This Row],[Data zamówienia]])</f>
        <v>2020</v>
      </c>
    </row>
    <row r="12903" spans="2:14" x14ac:dyDescent="0.3">
      <c r="B12903" s="32">
        <v>51751</v>
      </c>
      <c r="C12903" s="8" t="s">
        <v>35</v>
      </c>
      <c r="D12903" s="8" t="s">
        <v>28</v>
      </c>
      <c r="E12903" s="5" t="s">
        <v>31</v>
      </c>
      <c r="F12903" s="8">
        <v>51</v>
      </c>
      <c r="G12903" s="6">
        <v>43838</v>
      </c>
      <c r="H12903" s="6">
        <v>43841</v>
      </c>
      <c r="I12903" s="6">
        <v>43845</v>
      </c>
      <c r="J12903" s="5" t="s">
        <v>26</v>
      </c>
      <c r="K12903" s="7">
        <v>1300.6199999999999</v>
      </c>
      <c r="L12903" s="35">
        <v>1105.53</v>
      </c>
      <c r="M12903" s="36">
        <f t="shared" si="201"/>
        <v>195.08999999999992</v>
      </c>
      <c r="N12903" s="37">
        <f>YEAR(Table1[[#This Row],[Data zamówienia]])</f>
        <v>2020</v>
      </c>
    </row>
    <row r="12904" spans="2:14" x14ac:dyDescent="0.3">
      <c r="B12904" s="32">
        <v>941147</v>
      </c>
      <c r="C12904" s="8" t="s">
        <v>38</v>
      </c>
      <c r="D12904" s="8" t="s">
        <v>22</v>
      </c>
      <c r="E12904" s="5" t="s">
        <v>29</v>
      </c>
      <c r="F12904" s="8">
        <v>13</v>
      </c>
      <c r="G12904" s="6">
        <v>43837</v>
      </c>
      <c r="H12904" s="6">
        <v>43840</v>
      </c>
      <c r="I12904" s="6">
        <v>43846</v>
      </c>
      <c r="J12904" s="5" t="s">
        <v>40</v>
      </c>
      <c r="K12904" s="7">
        <v>1965.44</v>
      </c>
      <c r="L12904" s="35">
        <v>1749.24</v>
      </c>
      <c r="M12904" s="36">
        <f t="shared" si="201"/>
        <v>216.20000000000005</v>
      </c>
      <c r="N12904" s="37">
        <f>YEAR(Table1[[#This Row],[Data zamówienia]])</f>
        <v>2020</v>
      </c>
    </row>
    <row r="12905" spans="2:14" x14ac:dyDescent="0.3">
      <c r="B12905" s="32">
        <v>910552</v>
      </c>
      <c r="C12905" s="8" t="s">
        <v>21</v>
      </c>
      <c r="D12905" s="8" t="s">
        <v>22</v>
      </c>
      <c r="E12905" s="5" t="s">
        <v>37</v>
      </c>
      <c r="F12905" s="8">
        <v>317</v>
      </c>
      <c r="G12905" s="6">
        <v>43837</v>
      </c>
      <c r="H12905" s="6">
        <v>43838</v>
      </c>
      <c r="I12905" s="6">
        <v>43840</v>
      </c>
      <c r="J12905" s="5" t="s">
        <v>32</v>
      </c>
      <c r="K12905" s="7">
        <v>1127.9000000000001</v>
      </c>
      <c r="L12905" s="35">
        <v>789.53</v>
      </c>
      <c r="M12905" s="36">
        <f t="shared" si="201"/>
        <v>338.37000000000012</v>
      </c>
      <c r="N12905" s="37">
        <f>YEAR(Table1[[#This Row],[Data zamówienia]])</f>
        <v>2020</v>
      </c>
    </row>
    <row r="12906" spans="2:14" x14ac:dyDescent="0.3">
      <c r="B12906" s="32">
        <v>272007</v>
      </c>
      <c r="C12906" s="8" t="s">
        <v>38</v>
      </c>
      <c r="D12906" s="8" t="s">
        <v>36</v>
      </c>
      <c r="E12906" s="5" t="s">
        <v>31</v>
      </c>
      <c r="F12906" s="8">
        <v>189</v>
      </c>
      <c r="G12906" s="6">
        <v>43838</v>
      </c>
      <c r="H12906" s="6">
        <v>43838</v>
      </c>
      <c r="I12906" s="6">
        <v>43841</v>
      </c>
      <c r="J12906" s="5" t="s">
        <v>32</v>
      </c>
      <c r="K12906" s="7">
        <v>959.54</v>
      </c>
      <c r="L12906" s="35">
        <v>719.66</v>
      </c>
      <c r="M12906" s="36">
        <f t="shared" si="201"/>
        <v>239.88</v>
      </c>
      <c r="N12906" s="37">
        <f>YEAR(Table1[[#This Row],[Data zamówienia]])</f>
        <v>2020</v>
      </c>
    </row>
    <row r="12907" spans="2:14" x14ac:dyDescent="0.3">
      <c r="B12907" s="32">
        <v>156859</v>
      </c>
      <c r="C12907" s="8" t="s">
        <v>21</v>
      </c>
      <c r="D12907" s="8" t="s">
        <v>36</v>
      </c>
      <c r="E12907" s="5" t="s">
        <v>31</v>
      </c>
      <c r="F12907" s="8">
        <v>34</v>
      </c>
      <c r="G12907" s="6">
        <v>43837</v>
      </c>
      <c r="H12907" s="6">
        <v>43840</v>
      </c>
      <c r="I12907" s="6">
        <v>43845</v>
      </c>
      <c r="J12907" s="5" t="s">
        <v>26</v>
      </c>
      <c r="K12907" s="7">
        <v>611.20000000000005</v>
      </c>
      <c r="L12907" s="35">
        <v>464.51</v>
      </c>
      <c r="M12907" s="36">
        <f t="shared" si="201"/>
        <v>146.69000000000005</v>
      </c>
      <c r="N12907" s="37">
        <f>YEAR(Table1[[#This Row],[Data zamówienia]])</f>
        <v>2020</v>
      </c>
    </row>
    <row r="12908" spans="2:14" x14ac:dyDescent="0.3">
      <c r="B12908" s="32">
        <v>914106</v>
      </c>
      <c r="C12908" s="8" t="s">
        <v>21</v>
      </c>
      <c r="D12908" s="8" t="s">
        <v>22</v>
      </c>
      <c r="E12908" s="5" t="s">
        <v>29</v>
      </c>
      <c r="F12908" s="8">
        <v>351</v>
      </c>
      <c r="G12908" s="6">
        <v>43839</v>
      </c>
      <c r="H12908" s="6">
        <v>43839</v>
      </c>
      <c r="I12908" s="6">
        <v>43843</v>
      </c>
      <c r="J12908" s="5" t="s">
        <v>26</v>
      </c>
      <c r="K12908" s="7">
        <v>300.74</v>
      </c>
      <c r="L12908" s="35">
        <v>282.7</v>
      </c>
      <c r="M12908" s="36">
        <f t="shared" si="201"/>
        <v>18.04000000000002</v>
      </c>
      <c r="N12908" s="37">
        <f>YEAR(Table1[[#This Row],[Data zamówienia]])</f>
        <v>2020</v>
      </c>
    </row>
    <row r="12909" spans="2:14" x14ac:dyDescent="0.3">
      <c r="B12909" s="32">
        <v>608778</v>
      </c>
      <c r="C12909" s="8" t="s">
        <v>21</v>
      </c>
      <c r="D12909" s="8" t="s">
        <v>22</v>
      </c>
      <c r="E12909" s="5" t="s">
        <v>34</v>
      </c>
      <c r="F12909" s="8">
        <v>6</v>
      </c>
      <c r="G12909" s="6">
        <v>43839</v>
      </c>
      <c r="H12909" s="6">
        <v>43839</v>
      </c>
      <c r="I12909" s="6">
        <v>43841</v>
      </c>
      <c r="J12909" s="5" t="s">
        <v>33</v>
      </c>
      <c r="K12909" s="7">
        <v>285.2</v>
      </c>
      <c r="L12909" s="35">
        <v>222.46</v>
      </c>
      <c r="M12909" s="36">
        <f t="shared" si="201"/>
        <v>62.739999999999981</v>
      </c>
      <c r="N12909" s="37">
        <f>YEAR(Table1[[#This Row],[Data zamówienia]])</f>
        <v>2020</v>
      </c>
    </row>
    <row r="12910" spans="2:14" x14ac:dyDescent="0.3">
      <c r="B12910" s="32">
        <v>393135</v>
      </c>
      <c r="C12910" s="8" t="s">
        <v>21</v>
      </c>
      <c r="D12910" s="8" t="s">
        <v>28</v>
      </c>
      <c r="E12910" s="5" t="s">
        <v>37</v>
      </c>
      <c r="F12910" s="8">
        <v>212</v>
      </c>
      <c r="G12910" s="6">
        <v>43838</v>
      </c>
      <c r="H12910" s="6">
        <v>43839</v>
      </c>
      <c r="I12910" s="6">
        <v>43840</v>
      </c>
      <c r="J12910" s="5" t="s">
        <v>32</v>
      </c>
      <c r="K12910" s="7">
        <v>204.94</v>
      </c>
      <c r="L12910" s="35">
        <v>188.54</v>
      </c>
      <c r="M12910" s="36">
        <f t="shared" si="201"/>
        <v>16.400000000000006</v>
      </c>
      <c r="N12910" s="37">
        <f>YEAR(Table1[[#This Row],[Data zamówienia]])</f>
        <v>2020</v>
      </c>
    </row>
    <row r="12911" spans="2:14" x14ac:dyDescent="0.3">
      <c r="B12911" s="32">
        <v>834235</v>
      </c>
      <c r="C12911" s="8" t="s">
        <v>35</v>
      </c>
      <c r="D12911" s="8" t="s">
        <v>28</v>
      </c>
      <c r="E12911" s="5" t="s">
        <v>23</v>
      </c>
      <c r="F12911" s="8">
        <v>223</v>
      </c>
      <c r="G12911" s="6">
        <v>43839</v>
      </c>
      <c r="H12911" s="6">
        <v>43842</v>
      </c>
      <c r="I12911" s="6">
        <v>43845</v>
      </c>
      <c r="J12911" s="5" t="s">
        <v>40</v>
      </c>
      <c r="K12911" s="7">
        <v>1536.62</v>
      </c>
      <c r="L12911" s="35">
        <v>1290.76</v>
      </c>
      <c r="M12911" s="36">
        <f t="shared" si="201"/>
        <v>245.8599999999999</v>
      </c>
      <c r="N12911" s="37">
        <f>YEAR(Table1[[#This Row],[Data zamówienia]])</f>
        <v>2020</v>
      </c>
    </row>
    <row r="12912" spans="2:14" x14ac:dyDescent="0.3">
      <c r="B12912" s="32">
        <v>119998</v>
      </c>
      <c r="C12912" s="8" t="s">
        <v>21</v>
      </c>
      <c r="D12912" s="8" t="s">
        <v>39</v>
      </c>
      <c r="E12912" s="5" t="s">
        <v>37</v>
      </c>
      <c r="F12912" s="8">
        <v>202</v>
      </c>
      <c r="G12912" s="6">
        <v>43839</v>
      </c>
      <c r="H12912" s="6">
        <v>43842</v>
      </c>
      <c r="I12912" s="6">
        <v>43846</v>
      </c>
      <c r="J12912" s="5" t="s">
        <v>32</v>
      </c>
      <c r="K12912" s="7">
        <v>1698.44</v>
      </c>
      <c r="L12912" s="35">
        <v>900.17</v>
      </c>
      <c r="M12912" s="36">
        <f t="shared" si="201"/>
        <v>798.2700000000001</v>
      </c>
      <c r="N12912" s="37">
        <f>YEAR(Table1[[#This Row],[Data zamówienia]])</f>
        <v>2020</v>
      </c>
    </row>
    <row r="12913" spans="2:14" x14ac:dyDescent="0.3">
      <c r="B12913" s="32">
        <v>930744</v>
      </c>
      <c r="C12913" s="8" t="s">
        <v>21</v>
      </c>
      <c r="D12913" s="8" t="s">
        <v>36</v>
      </c>
      <c r="E12913" s="5" t="s">
        <v>23</v>
      </c>
      <c r="F12913" s="8">
        <v>19</v>
      </c>
      <c r="G12913" s="6">
        <v>43839</v>
      </c>
      <c r="H12913" s="6">
        <v>43839</v>
      </c>
      <c r="I12913" s="6">
        <v>43846</v>
      </c>
      <c r="J12913" s="5" t="s">
        <v>24</v>
      </c>
      <c r="K12913" s="7">
        <v>1462.22</v>
      </c>
      <c r="L12913" s="35">
        <v>1272.1300000000001</v>
      </c>
      <c r="M12913" s="36">
        <f t="shared" si="201"/>
        <v>190.08999999999992</v>
      </c>
      <c r="N12913" s="37">
        <f>YEAR(Table1[[#This Row],[Data zamówienia]])</f>
        <v>2020</v>
      </c>
    </row>
    <row r="12914" spans="2:14" x14ac:dyDescent="0.3">
      <c r="B12914" s="32">
        <v>236488</v>
      </c>
      <c r="C12914" s="8" t="s">
        <v>21</v>
      </c>
      <c r="D12914" s="8" t="s">
        <v>28</v>
      </c>
      <c r="E12914" s="5" t="s">
        <v>37</v>
      </c>
      <c r="F12914" s="8">
        <v>93</v>
      </c>
      <c r="G12914" s="6">
        <v>43839</v>
      </c>
      <c r="H12914" s="6">
        <v>43839</v>
      </c>
      <c r="I12914" s="6">
        <v>43846</v>
      </c>
      <c r="J12914" s="5" t="s">
        <v>40</v>
      </c>
      <c r="K12914" s="7">
        <v>1204.48</v>
      </c>
      <c r="L12914" s="35">
        <v>1023.81</v>
      </c>
      <c r="M12914" s="36">
        <f t="shared" si="201"/>
        <v>180.67000000000007</v>
      </c>
      <c r="N12914" s="37">
        <f>YEAR(Table1[[#This Row],[Data zamówienia]])</f>
        <v>2020</v>
      </c>
    </row>
    <row r="12915" spans="2:14" x14ac:dyDescent="0.3">
      <c r="B12915" s="32">
        <v>791466</v>
      </c>
      <c r="C12915" s="8" t="s">
        <v>21</v>
      </c>
      <c r="D12915" s="8" t="s">
        <v>22</v>
      </c>
      <c r="E12915" s="5" t="s">
        <v>23</v>
      </c>
      <c r="F12915" s="8">
        <v>175</v>
      </c>
      <c r="G12915" s="6">
        <v>43839</v>
      </c>
      <c r="H12915" s="6">
        <v>43842</v>
      </c>
      <c r="I12915" s="6">
        <v>43847</v>
      </c>
      <c r="J12915" s="5" t="s">
        <v>24</v>
      </c>
      <c r="K12915" s="7">
        <v>1063.1500000000001</v>
      </c>
      <c r="L12915" s="35">
        <v>967.47</v>
      </c>
      <c r="M12915" s="36">
        <f t="shared" si="201"/>
        <v>95.680000000000064</v>
      </c>
      <c r="N12915" s="37">
        <f>YEAR(Table1[[#This Row],[Data zamówienia]])</f>
        <v>2020</v>
      </c>
    </row>
    <row r="12916" spans="2:14" x14ac:dyDescent="0.3">
      <c r="B12916" s="32">
        <v>292792</v>
      </c>
      <c r="C12916" s="8" t="s">
        <v>21</v>
      </c>
      <c r="D12916" s="8" t="s">
        <v>22</v>
      </c>
      <c r="E12916" s="5" t="s">
        <v>23</v>
      </c>
      <c r="F12916" s="8">
        <v>189</v>
      </c>
      <c r="G12916" s="6">
        <v>43839</v>
      </c>
      <c r="H12916" s="6">
        <v>43839</v>
      </c>
      <c r="I12916" s="6">
        <v>43841</v>
      </c>
      <c r="J12916" s="5" t="s">
        <v>32</v>
      </c>
      <c r="K12916" s="7">
        <v>378.7</v>
      </c>
      <c r="L12916" s="35">
        <v>238.58</v>
      </c>
      <c r="M12916" s="36">
        <f t="shared" si="201"/>
        <v>140.11999999999998</v>
      </c>
      <c r="N12916" s="37">
        <f>YEAR(Table1[[#This Row],[Data zamówienia]])</f>
        <v>2020</v>
      </c>
    </row>
    <row r="12917" spans="2:14" x14ac:dyDescent="0.3">
      <c r="B12917" s="32">
        <v>10656</v>
      </c>
      <c r="C12917" s="8" t="s">
        <v>21</v>
      </c>
      <c r="D12917" s="8" t="s">
        <v>22</v>
      </c>
      <c r="E12917" s="5" t="s">
        <v>29</v>
      </c>
      <c r="F12917" s="8">
        <v>257</v>
      </c>
      <c r="G12917" s="6">
        <v>43838</v>
      </c>
      <c r="H12917" s="6">
        <v>43839</v>
      </c>
      <c r="I12917" s="6">
        <v>43844</v>
      </c>
      <c r="J12917" s="5" t="s">
        <v>33</v>
      </c>
      <c r="K12917" s="7">
        <v>1469.35</v>
      </c>
      <c r="L12917" s="35">
        <v>1190.17</v>
      </c>
      <c r="M12917" s="36">
        <f t="shared" si="201"/>
        <v>279.17999999999984</v>
      </c>
      <c r="N12917" s="37">
        <f>YEAR(Table1[[#This Row],[Data zamówienia]])</f>
        <v>2020</v>
      </c>
    </row>
    <row r="12918" spans="2:14" x14ac:dyDescent="0.3">
      <c r="B12918" s="32">
        <v>553071</v>
      </c>
      <c r="C12918" s="8" t="s">
        <v>21</v>
      </c>
      <c r="D12918" s="8" t="s">
        <v>39</v>
      </c>
      <c r="E12918" s="5" t="s">
        <v>23</v>
      </c>
      <c r="F12918" s="8">
        <v>339</v>
      </c>
      <c r="G12918" s="6">
        <v>43839</v>
      </c>
      <c r="H12918" s="6">
        <v>43842</v>
      </c>
      <c r="I12918" s="6">
        <v>43843</v>
      </c>
      <c r="J12918" s="5" t="s">
        <v>40</v>
      </c>
      <c r="K12918" s="7">
        <v>1945.43</v>
      </c>
      <c r="L12918" s="35">
        <v>1595.25</v>
      </c>
      <c r="M12918" s="36">
        <f t="shared" si="201"/>
        <v>350.18000000000006</v>
      </c>
      <c r="N12918" s="37">
        <f>YEAR(Table1[[#This Row],[Data zamówienia]])</f>
        <v>2020</v>
      </c>
    </row>
    <row r="12919" spans="2:14" x14ac:dyDescent="0.3">
      <c r="B12919" s="32">
        <v>285831</v>
      </c>
      <c r="C12919" s="8" t="s">
        <v>21</v>
      </c>
      <c r="D12919" s="8" t="s">
        <v>39</v>
      </c>
      <c r="E12919" s="5" t="s">
        <v>37</v>
      </c>
      <c r="F12919" s="8">
        <v>318</v>
      </c>
      <c r="G12919" s="6">
        <v>43838</v>
      </c>
      <c r="H12919" s="6">
        <v>43841</v>
      </c>
      <c r="I12919" s="6">
        <v>43843</v>
      </c>
      <c r="J12919" s="5" t="s">
        <v>24</v>
      </c>
      <c r="K12919" s="7">
        <v>1810.25</v>
      </c>
      <c r="L12919" s="35">
        <v>1683.53</v>
      </c>
      <c r="M12919" s="36">
        <f t="shared" si="201"/>
        <v>126.72000000000003</v>
      </c>
      <c r="N12919" s="37">
        <f>YEAR(Table1[[#This Row],[Data zamówienia]])</f>
        <v>2020</v>
      </c>
    </row>
    <row r="12920" spans="2:14" x14ac:dyDescent="0.3">
      <c r="B12920" s="32">
        <v>892186</v>
      </c>
      <c r="C12920" s="8" t="s">
        <v>21</v>
      </c>
      <c r="D12920" s="8" t="s">
        <v>28</v>
      </c>
      <c r="E12920" s="5" t="s">
        <v>34</v>
      </c>
      <c r="F12920" s="8">
        <v>149</v>
      </c>
      <c r="G12920" s="6">
        <v>43838</v>
      </c>
      <c r="H12920" s="6">
        <v>43841</v>
      </c>
      <c r="I12920" s="6">
        <v>43844</v>
      </c>
      <c r="J12920" s="5" t="s">
        <v>40</v>
      </c>
      <c r="K12920" s="7">
        <v>385.78</v>
      </c>
      <c r="L12920" s="35">
        <v>281.62</v>
      </c>
      <c r="M12920" s="36">
        <f t="shared" si="201"/>
        <v>104.15999999999997</v>
      </c>
      <c r="N12920" s="37">
        <f>YEAR(Table1[[#This Row],[Data zamówienia]])</f>
        <v>2020</v>
      </c>
    </row>
    <row r="12921" spans="2:14" x14ac:dyDescent="0.3">
      <c r="B12921" s="32">
        <v>929551</v>
      </c>
      <c r="C12921" s="8" t="s">
        <v>27</v>
      </c>
      <c r="D12921" s="8" t="s">
        <v>22</v>
      </c>
      <c r="E12921" s="5" t="s">
        <v>25</v>
      </c>
      <c r="F12921" s="8">
        <v>40</v>
      </c>
      <c r="G12921" s="6">
        <v>43840</v>
      </c>
      <c r="H12921" s="6">
        <v>43840</v>
      </c>
      <c r="I12921" s="6">
        <v>43843</v>
      </c>
      <c r="J12921" s="5" t="s">
        <v>24</v>
      </c>
      <c r="K12921" s="7">
        <v>418.85</v>
      </c>
      <c r="L12921" s="35">
        <v>230.37</v>
      </c>
      <c r="M12921" s="36">
        <f t="shared" si="201"/>
        <v>188.48000000000002</v>
      </c>
      <c r="N12921" s="37">
        <f>YEAR(Table1[[#This Row],[Data zamówienia]])</f>
        <v>2020</v>
      </c>
    </row>
    <row r="12922" spans="2:14" x14ac:dyDescent="0.3">
      <c r="B12922" s="32">
        <v>427211</v>
      </c>
      <c r="C12922" s="8" t="s">
        <v>27</v>
      </c>
      <c r="D12922" s="8" t="s">
        <v>39</v>
      </c>
      <c r="E12922" s="5" t="s">
        <v>37</v>
      </c>
      <c r="F12922" s="8">
        <v>261</v>
      </c>
      <c r="G12922" s="6">
        <v>43840</v>
      </c>
      <c r="H12922" s="6">
        <v>43843</v>
      </c>
      <c r="I12922" s="6">
        <v>43844</v>
      </c>
      <c r="J12922" s="5" t="s">
        <v>40</v>
      </c>
      <c r="K12922" s="7">
        <v>304.19</v>
      </c>
      <c r="L12922" s="35">
        <v>258.56</v>
      </c>
      <c r="M12922" s="36">
        <f t="shared" si="201"/>
        <v>45.629999999999995</v>
      </c>
      <c r="N12922" s="37">
        <f>YEAR(Table1[[#This Row],[Data zamówienia]])</f>
        <v>2020</v>
      </c>
    </row>
    <row r="12923" spans="2:14" x14ac:dyDescent="0.3">
      <c r="B12923" s="32">
        <v>423223</v>
      </c>
      <c r="C12923" s="8" t="s">
        <v>21</v>
      </c>
      <c r="D12923" s="8" t="s">
        <v>36</v>
      </c>
      <c r="E12923" s="5" t="s">
        <v>31</v>
      </c>
      <c r="F12923" s="8">
        <v>262</v>
      </c>
      <c r="G12923" s="6">
        <v>43840</v>
      </c>
      <c r="H12923" s="6">
        <v>43843</v>
      </c>
      <c r="I12923" s="6">
        <v>43850</v>
      </c>
      <c r="J12923" s="5" t="s">
        <v>33</v>
      </c>
      <c r="K12923" s="7">
        <v>210.29</v>
      </c>
      <c r="L12923" s="35">
        <v>124.07</v>
      </c>
      <c r="M12923" s="36">
        <f t="shared" si="201"/>
        <v>86.22</v>
      </c>
      <c r="N12923" s="37">
        <f>YEAR(Table1[[#This Row],[Data zamówienia]])</f>
        <v>2020</v>
      </c>
    </row>
    <row r="12924" spans="2:14" x14ac:dyDescent="0.3">
      <c r="B12924" s="32">
        <v>267134</v>
      </c>
      <c r="C12924" s="8" t="s">
        <v>38</v>
      </c>
      <c r="D12924" s="8" t="s">
        <v>39</v>
      </c>
      <c r="E12924" s="5" t="s">
        <v>37</v>
      </c>
      <c r="F12924" s="8">
        <v>171</v>
      </c>
      <c r="G12924" s="6">
        <v>43840</v>
      </c>
      <c r="H12924" s="6">
        <v>43842</v>
      </c>
      <c r="I12924" s="6">
        <v>43846</v>
      </c>
      <c r="J12924" s="5" t="s">
        <v>30</v>
      </c>
      <c r="K12924" s="7">
        <v>1681.55</v>
      </c>
      <c r="L12924" s="35">
        <v>1126.6400000000001</v>
      </c>
      <c r="M12924" s="36">
        <f t="shared" si="201"/>
        <v>554.90999999999985</v>
      </c>
      <c r="N12924" s="37">
        <f>YEAR(Table1[[#This Row],[Data zamówienia]])</f>
        <v>2020</v>
      </c>
    </row>
    <row r="12925" spans="2:14" x14ac:dyDescent="0.3">
      <c r="B12925" s="32">
        <v>205371</v>
      </c>
      <c r="C12925" s="8" t="s">
        <v>27</v>
      </c>
      <c r="D12925" s="8" t="s">
        <v>36</v>
      </c>
      <c r="E12925" s="5" t="s">
        <v>25</v>
      </c>
      <c r="F12925" s="8">
        <v>131</v>
      </c>
      <c r="G12925" s="6">
        <v>43839</v>
      </c>
      <c r="H12925" s="6">
        <v>43843</v>
      </c>
      <c r="I12925" s="6">
        <v>43847</v>
      </c>
      <c r="J12925" s="5" t="s">
        <v>40</v>
      </c>
      <c r="K12925" s="7">
        <v>350.84</v>
      </c>
      <c r="L12925" s="35">
        <v>308.74</v>
      </c>
      <c r="M12925" s="36">
        <f t="shared" si="201"/>
        <v>42.099999999999966</v>
      </c>
      <c r="N12925" s="37">
        <f>YEAR(Table1[[#This Row],[Data zamówienia]])</f>
        <v>2020</v>
      </c>
    </row>
    <row r="12926" spans="2:14" x14ac:dyDescent="0.3">
      <c r="B12926" s="32">
        <v>215186</v>
      </c>
      <c r="C12926" s="8" t="s">
        <v>27</v>
      </c>
      <c r="D12926" s="8" t="s">
        <v>39</v>
      </c>
      <c r="E12926" s="5" t="s">
        <v>31</v>
      </c>
      <c r="F12926" s="8">
        <v>344</v>
      </c>
      <c r="G12926" s="6">
        <v>43840</v>
      </c>
      <c r="H12926" s="6">
        <v>43840</v>
      </c>
      <c r="I12926" s="6">
        <v>43841</v>
      </c>
      <c r="J12926" s="5" t="s">
        <v>33</v>
      </c>
      <c r="K12926" s="7">
        <v>361.88</v>
      </c>
      <c r="L12926" s="35">
        <v>340.17</v>
      </c>
      <c r="M12926" s="36">
        <f t="shared" si="201"/>
        <v>21.70999999999998</v>
      </c>
      <c r="N12926" s="37">
        <f>YEAR(Table1[[#This Row],[Data zamówienia]])</f>
        <v>2020</v>
      </c>
    </row>
    <row r="12927" spans="2:14" x14ac:dyDescent="0.3">
      <c r="B12927" s="32">
        <v>885752</v>
      </c>
      <c r="C12927" s="8" t="s">
        <v>27</v>
      </c>
      <c r="D12927" s="8" t="s">
        <v>28</v>
      </c>
      <c r="E12927" s="5" t="s">
        <v>34</v>
      </c>
      <c r="F12927" s="8">
        <v>138</v>
      </c>
      <c r="G12927" s="6">
        <v>43840</v>
      </c>
      <c r="H12927" s="6">
        <v>43840</v>
      </c>
      <c r="I12927" s="6">
        <v>43847</v>
      </c>
      <c r="J12927" s="5" t="s">
        <v>32</v>
      </c>
      <c r="K12927" s="7">
        <v>829.19</v>
      </c>
      <c r="L12927" s="35">
        <v>538.97</v>
      </c>
      <c r="M12927" s="36">
        <f t="shared" si="201"/>
        <v>290.22000000000003</v>
      </c>
      <c r="N12927" s="37">
        <f>YEAR(Table1[[#This Row],[Data zamówienia]])</f>
        <v>2020</v>
      </c>
    </row>
    <row r="12928" spans="2:14" x14ac:dyDescent="0.3">
      <c r="B12928" s="32">
        <v>385697</v>
      </c>
      <c r="C12928" s="8" t="s">
        <v>21</v>
      </c>
      <c r="D12928" s="8" t="s">
        <v>22</v>
      </c>
      <c r="E12928" s="5" t="s">
        <v>29</v>
      </c>
      <c r="F12928" s="8">
        <v>259</v>
      </c>
      <c r="G12928" s="6">
        <v>43839</v>
      </c>
      <c r="H12928" s="6">
        <v>43843</v>
      </c>
      <c r="I12928" s="6">
        <v>43848</v>
      </c>
      <c r="J12928" s="5" t="s">
        <v>24</v>
      </c>
      <c r="K12928" s="7">
        <v>1000.25</v>
      </c>
      <c r="L12928" s="35">
        <v>620.16</v>
      </c>
      <c r="M12928" s="36">
        <f t="shared" si="201"/>
        <v>380.09000000000003</v>
      </c>
      <c r="N12928" s="37">
        <f>YEAR(Table1[[#This Row],[Data zamówienia]])</f>
        <v>2020</v>
      </c>
    </row>
    <row r="12929" spans="2:14" x14ac:dyDescent="0.3">
      <c r="B12929" s="32">
        <v>760128</v>
      </c>
      <c r="C12929" s="8" t="s">
        <v>38</v>
      </c>
      <c r="D12929" s="8" t="s">
        <v>22</v>
      </c>
      <c r="E12929" s="5" t="s">
        <v>31</v>
      </c>
      <c r="F12929" s="8">
        <v>82</v>
      </c>
      <c r="G12929" s="6">
        <v>43839</v>
      </c>
      <c r="H12929" s="6">
        <v>43842</v>
      </c>
      <c r="I12929" s="6">
        <v>43843</v>
      </c>
      <c r="J12929" s="5" t="s">
        <v>32</v>
      </c>
      <c r="K12929" s="7">
        <v>598.29999999999995</v>
      </c>
      <c r="L12929" s="35">
        <v>382.91</v>
      </c>
      <c r="M12929" s="36">
        <f t="shared" si="201"/>
        <v>215.38999999999993</v>
      </c>
      <c r="N12929" s="37">
        <f>YEAR(Table1[[#This Row],[Data zamówienia]])</f>
        <v>2020</v>
      </c>
    </row>
    <row r="12930" spans="2:14" x14ac:dyDescent="0.3">
      <c r="B12930" s="32">
        <v>505684</v>
      </c>
      <c r="C12930" s="8" t="s">
        <v>35</v>
      </c>
      <c r="D12930" s="8" t="s">
        <v>39</v>
      </c>
      <c r="E12930" s="5" t="s">
        <v>23</v>
      </c>
      <c r="F12930" s="8">
        <v>303</v>
      </c>
      <c r="G12930" s="6">
        <v>43839</v>
      </c>
      <c r="H12930" s="6">
        <v>43841</v>
      </c>
      <c r="I12930" s="6">
        <v>43843</v>
      </c>
      <c r="J12930" s="5" t="s">
        <v>24</v>
      </c>
      <c r="K12930" s="7">
        <v>1415.84</v>
      </c>
      <c r="L12930" s="35">
        <v>1316.73</v>
      </c>
      <c r="M12930" s="36">
        <f t="shared" si="201"/>
        <v>99.1099999999999</v>
      </c>
      <c r="N12930" s="37">
        <f>YEAR(Table1[[#This Row],[Data zamówienia]])</f>
        <v>2020</v>
      </c>
    </row>
    <row r="12931" spans="2:14" x14ac:dyDescent="0.3">
      <c r="B12931" s="32">
        <v>795846</v>
      </c>
      <c r="C12931" s="8" t="s">
        <v>21</v>
      </c>
      <c r="D12931" s="8" t="s">
        <v>39</v>
      </c>
      <c r="E12931" s="5" t="s">
        <v>29</v>
      </c>
      <c r="F12931" s="8">
        <v>183</v>
      </c>
      <c r="G12931" s="6">
        <v>43841</v>
      </c>
      <c r="H12931" s="6">
        <v>43842</v>
      </c>
      <c r="I12931" s="6">
        <v>43847</v>
      </c>
      <c r="J12931" s="5" t="s">
        <v>40</v>
      </c>
      <c r="K12931" s="7">
        <v>1729.28</v>
      </c>
      <c r="L12931" s="35">
        <v>1158.6199999999999</v>
      </c>
      <c r="M12931" s="36">
        <f t="shared" si="201"/>
        <v>570.66000000000008</v>
      </c>
      <c r="N12931" s="37">
        <f>YEAR(Table1[[#This Row],[Data zamówienia]])</f>
        <v>2020</v>
      </c>
    </row>
    <row r="12932" spans="2:14" x14ac:dyDescent="0.3">
      <c r="B12932" s="32">
        <v>641573</v>
      </c>
      <c r="C12932" s="8" t="s">
        <v>35</v>
      </c>
      <c r="D12932" s="8" t="s">
        <v>39</v>
      </c>
      <c r="E12932" s="5" t="s">
        <v>29</v>
      </c>
      <c r="F12932" s="8">
        <v>85</v>
      </c>
      <c r="G12932" s="6">
        <v>43841</v>
      </c>
      <c r="H12932" s="6">
        <v>43842</v>
      </c>
      <c r="I12932" s="6">
        <v>43845</v>
      </c>
      <c r="J12932" s="5" t="s">
        <v>33</v>
      </c>
      <c r="K12932" s="7">
        <v>1999.4</v>
      </c>
      <c r="L12932" s="35">
        <v>1379.59</v>
      </c>
      <c r="M12932" s="36">
        <f t="shared" ref="M12932:M12995" si="202">K12932-L12932</f>
        <v>619.81000000000017</v>
      </c>
      <c r="N12932" s="37">
        <f>YEAR(Table1[[#This Row],[Data zamówienia]])</f>
        <v>2020</v>
      </c>
    </row>
    <row r="12933" spans="2:14" x14ac:dyDescent="0.3">
      <c r="B12933" s="32">
        <v>922206</v>
      </c>
      <c r="C12933" s="8" t="s">
        <v>27</v>
      </c>
      <c r="D12933" s="8" t="s">
        <v>22</v>
      </c>
      <c r="E12933" s="5" t="s">
        <v>29</v>
      </c>
      <c r="F12933" s="8">
        <v>76</v>
      </c>
      <c r="G12933" s="6">
        <v>43840</v>
      </c>
      <c r="H12933" s="6">
        <v>43843</v>
      </c>
      <c r="I12933" s="6">
        <v>43844</v>
      </c>
      <c r="J12933" s="5" t="s">
        <v>40</v>
      </c>
      <c r="K12933" s="7">
        <v>480.97</v>
      </c>
      <c r="L12933" s="35">
        <v>428.06</v>
      </c>
      <c r="M12933" s="36">
        <f t="shared" si="202"/>
        <v>52.910000000000025</v>
      </c>
      <c r="N12933" s="37">
        <f>YEAR(Table1[[#This Row],[Data zamówienia]])</f>
        <v>2020</v>
      </c>
    </row>
    <row r="12934" spans="2:14" x14ac:dyDescent="0.3">
      <c r="B12934" s="32">
        <v>437285</v>
      </c>
      <c r="C12934" s="8" t="s">
        <v>21</v>
      </c>
      <c r="D12934" s="8" t="s">
        <v>22</v>
      </c>
      <c r="E12934" s="5" t="s">
        <v>25</v>
      </c>
      <c r="F12934" s="8">
        <v>163</v>
      </c>
      <c r="G12934" s="6">
        <v>43840</v>
      </c>
      <c r="H12934" s="6">
        <v>43844</v>
      </c>
      <c r="I12934" s="6">
        <v>43848</v>
      </c>
      <c r="J12934" s="5" t="s">
        <v>33</v>
      </c>
      <c r="K12934" s="7">
        <v>1431.63</v>
      </c>
      <c r="L12934" s="35">
        <v>1302.78</v>
      </c>
      <c r="M12934" s="36">
        <f t="shared" si="202"/>
        <v>128.85000000000014</v>
      </c>
      <c r="N12934" s="37">
        <f>YEAR(Table1[[#This Row],[Data zamówienia]])</f>
        <v>2020</v>
      </c>
    </row>
    <row r="12935" spans="2:14" x14ac:dyDescent="0.3">
      <c r="B12935" s="32">
        <v>178797</v>
      </c>
      <c r="C12935" s="8" t="s">
        <v>21</v>
      </c>
      <c r="D12935" s="8" t="s">
        <v>39</v>
      </c>
      <c r="E12935" s="5" t="s">
        <v>31</v>
      </c>
      <c r="F12935" s="8">
        <v>66</v>
      </c>
      <c r="G12935" s="6">
        <v>43840</v>
      </c>
      <c r="H12935" s="6">
        <v>43844</v>
      </c>
      <c r="I12935" s="6">
        <v>43847</v>
      </c>
      <c r="J12935" s="5" t="s">
        <v>40</v>
      </c>
      <c r="K12935" s="7">
        <v>1747.9</v>
      </c>
      <c r="L12935" s="35">
        <v>1433.28</v>
      </c>
      <c r="M12935" s="36">
        <f t="shared" si="202"/>
        <v>314.62000000000012</v>
      </c>
      <c r="N12935" s="37">
        <f>YEAR(Table1[[#This Row],[Data zamówienia]])</f>
        <v>2020</v>
      </c>
    </row>
    <row r="12936" spans="2:14" x14ac:dyDescent="0.3">
      <c r="B12936" s="32">
        <v>980071</v>
      </c>
      <c r="C12936" s="8" t="s">
        <v>21</v>
      </c>
      <c r="D12936" s="8" t="s">
        <v>39</v>
      </c>
      <c r="E12936" s="5" t="s">
        <v>34</v>
      </c>
      <c r="F12936" s="8">
        <v>301</v>
      </c>
      <c r="G12936" s="6">
        <v>43841</v>
      </c>
      <c r="H12936" s="6">
        <v>43843</v>
      </c>
      <c r="I12936" s="6">
        <v>43850</v>
      </c>
      <c r="J12936" s="5" t="s">
        <v>26</v>
      </c>
      <c r="K12936" s="7">
        <v>824.18</v>
      </c>
      <c r="L12936" s="35">
        <v>618.14</v>
      </c>
      <c r="M12936" s="36">
        <f t="shared" si="202"/>
        <v>206.03999999999996</v>
      </c>
      <c r="N12936" s="37">
        <f>YEAR(Table1[[#This Row],[Data zamówienia]])</f>
        <v>2020</v>
      </c>
    </row>
    <row r="12937" spans="2:14" x14ac:dyDescent="0.3">
      <c r="B12937" s="32">
        <v>745820</v>
      </c>
      <c r="C12937" s="8" t="s">
        <v>21</v>
      </c>
      <c r="D12937" s="8" t="s">
        <v>22</v>
      </c>
      <c r="E12937" s="5" t="s">
        <v>37</v>
      </c>
      <c r="F12937" s="8">
        <v>289</v>
      </c>
      <c r="G12937" s="6">
        <v>43840</v>
      </c>
      <c r="H12937" s="6">
        <v>43844</v>
      </c>
      <c r="I12937" s="6">
        <v>43851</v>
      </c>
      <c r="J12937" s="5" t="s">
        <v>26</v>
      </c>
      <c r="K12937" s="7">
        <v>601.59</v>
      </c>
      <c r="L12937" s="35">
        <v>336.89</v>
      </c>
      <c r="M12937" s="36">
        <f t="shared" si="202"/>
        <v>264.70000000000005</v>
      </c>
      <c r="N12937" s="37">
        <f>YEAR(Table1[[#This Row],[Data zamówienia]])</f>
        <v>2020</v>
      </c>
    </row>
    <row r="12938" spans="2:14" x14ac:dyDescent="0.3">
      <c r="B12938" s="32">
        <v>18736</v>
      </c>
      <c r="C12938" s="8" t="s">
        <v>21</v>
      </c>
      <c r="D12938" s="8" t="s">
        <v>22</v>
      </c>
      <c r="E12938" s="5" t="s">
        <v>25</v>
      </c>
      <c r="F12938" s="8">
        <v>339</v>
      </c>
      <c r="G12938" s="6">
        <v>43840</v>
      </c>
      <c r="H12938" s="6">
        <v>43844</v>
      </c>
      <c r="I12938" s="6">
        <v>43847</v>
      </c>
      <c r="J12938" s="5" t="s">
        <v>40</v>
      </c>
      <c r="K12938" s="7">
        <v>649.05999999999995</v>
      </c>
      <c r="L12938" s="35">
        <v>382.95</v>
      </c>
      <c r="M12938" s="36">
        <f t="shared" si="202"/>
        <v>266.10999999999996</v>
      </c>
      <c r="N12938" s="37">
        <f>YEAR(Table1[[#This Row],[Data zamówienia]])</f>
        <v>2020</v>
      </c>
    </row>
    <row r="12939" spans="2:14" x14ac:dyDescent="0.3">
      <c r="B12939" s="32">
        <v>102577</v>
      </c>
      <c r="C12939" s="8" t="s">
        <v>38</v>
      </c>
      <c r="D12939" s="8" t="s">
        <v>22</v>
      </c>
      <c r="E12939" s="5" t="s">
        <v>37</v>
      </c>
      <c r="F12939" s="8">
        <v>128</v>
      </c>
      <c r="G12939" s="6">
        <v>43840</v>
      </c>
      <c r="H12939" s="6">
        <v>43842</v>
      </c>
      <c r="I12939" s="6">
        <v>43849</v>
      </c>
      <c r="J12939" s="5" t="s">
        <v>30</v>
      </c>
      <c r="K12939" s="7">
        <v>1468.29</v>
      </c>
      <c r="L12939" s="35">
        <v>954.39</v>
      </c>
      <c r="M12939" s="36">
        <f t="shared" si="202"/>
        <v>513.9</v>
      </c>
      <c r="N12939" s="37">
        <f>YEAR(Table1[[#This Row],[Data zamówienia]])</f>
        <v>2020</v>
      </c>
    </row>
    <row r="12940" spans="2:14" x14ac:dyDescent="0.3">
      <c r="B12940" s="32">
        <v>95949</v>
      </c>
      <c r="C12940" s="8" t="s">
        <v>35</v>
      </c>
      <c r="D12940" s="8" t="s">
        <v>28</v>
      </c>
      <c r="E12940" s="5" t="s">
        <v>23</v>
      </c>
      <c r="F12940" s="8">
        <v>276</v>
      </c>
      <c r="G12940" s="6">
        <v>43841</v>
      </c>
      <c r="H12940" s="6">
        <v>43843</v>
      </c>
      <c r="I12940" s="6">
        <v>43847</v>
      </c>
      <c r="J12940" s="5" t="s">
        <v>24</v>
      </c>
      <c r="K12940" s="7">
        <v>168.18</v>
      </c>
      <c r="L12940" s="35">
        <v>102.59</v>
      </c>
      <c r="M12940" s="36">
        <f t="shared" si="202"/>
        <v>65.59</v>
      </c>
      <c r="N12940" s="37">
        <f>YEAR(Table1[[#This Row],[Data zamówienia]])</f>
        <v>2020</v>
      </c>
    </row>
    <row r="12941" spans="2:14" x14ac:dyDescent="0.3">
      <c r="B12941" s="32">
        <v>762099</v>
      </c>
      <c r="C12941" s="8" t="s">
        <v>38</v>
      </c>
      <c r="D12941" s="8" t="s">
        <v>22</v>
      </c>
      <c r="E12941" s="5" t="s">
        <v>31</v>
      </c>
      <c r="F12941" s="8">
        <v>343</v>
      </c>
      <c r="G12941" s="6">
        <v>43842</v>
      </c>
      <c r="H12941" s="6">
        <v>43842</v>
      </c>
      <c r="I12941" s="6">
        <v>43843</v>
      </c>
      <c r="J12941" s="5" t="s">
        <v>30</v>
      </c>
      <c r="K12941" s="7">
        <v>271.97000000000003</v>
      </c>
      <c r="L12941" s="35">
        <v>165.9</v>
      </c>
      <c r="M12941" s="36">
        <f t="shared" si="202"/>
        <v>106.07000000000002</v>
      </c>
      <c r="N12941" s="37">
        <f>YEAR(Table1[[#This Row],[Data zamówienia]])</f>
        <v>2020</v>
      </c>
    </row>
    <row r="12942" spans="2:14" x14ac:dyDescent="0.3">
      <c r="B12942" s="32">
        <v>595811</v>
      </c>
      <c r="C12942" s="8" t="s">
        <v>38</v>
      </c>
      <c r="D12942" s="8" t="s">
        <v>39</v>
      </c>
      <c r="E12942" s="5" t="s">
        <v>25</v>
      </c>
      <c r="F12942" s="8">
        <v>330</v>
      </c>
      <c r="G12942" s="6">
        <v>43841</v>
      </c>
      <c r="H12942" s="6">
        <v>43844</v>
      </c>
      <c r="I12942" s="6">
        <v>43850</v>
      </c>
      <c r="J12942" s="5" t="s">
        <v>32</v>
      </c>
      <c r="K12942" s="7">
        <v>1790.29</v>
      </c>
      <c r="L12942" s="35">
        <v>1432.23</v>
      </c>
      <c r="M12942" s="36">
        <f t="shared" si="202"/>
        <v>358.05999999999995</v>
      </c>
      <c r="N12942" s="37">
        <f>YEAR(Table1[[#This Row],[Data zamówienia]])</f>
        <v>2020</v>
      </c>
    </row>
    <row r="12943" spans="2:14" x14ac:dyDescent="0.3">
      <c r="B12943" s="32">
        <v>844525</v>
      </c>
      <c r="C12943" s="8" t="s">
        <v>21</v>
      </c>
      <c r="D12943" s="8" t="s">
        <v>22</v>
      </c>
      <c r="E12943" s="5" t="s">
        <v>31</v>
      </c>
      <c r="F12943" s="8">
        <v>149</v>
      </c>
      <c r="G12943" s="6">
        <v>43841</v>
      </c>
      <c r="H12943" s="6">
        <v>43843</v>
      </c>
      <c r="I12943" s="6">
        <v>43848</v>
      </c>
      <c r="J12943" s="5" t="s">
        <v>30</v>
      </c>
      <c r="K12943" s="7">
        <v>493.59</v>
      </c>
      <c r="L12943" s="35">
        <v>256.67</v>
      </c>
      <c r="M12943" s="36">
        <f t="shared" si="202"/>
        <v>236.91999999999996</v>
      </c>
      <c r="N12943" s="37">
        <f>YEAR(Table1[[#This Row],[Data zamówienia]])</f>
        <v>2020</v>
      </c>
    </row>
    <row r="12944" spans="2:14" x14ac:dyDescent="0.3">
      <c r="B12944" s="32">
        <v>487150</v>
      </c>
      <c r="C12944" s="8" t="s">
        <v>27</v>
      </c>
      <c r="D12944" s="8" t="s">
        <v>28</v>
      </c>
      <c r="E12944" s="5" t="s">
        <v>34</v>
      </c>
      <c r="F12944" s="8">
        <v>324</v>
      </c>
      <c r="G12944" s="6">
        <v>43842</v>
      </c>
      <c r="H12944" s="6">
        <v>43843</v>
      </c>
      <c r="I12944" s="6">
        <v>43845</v>
      </c>
      <c r="J12944" s="5" t="s">
        <v>33</v>
      </c>
      <c r="K12944" s="7">
        <v>1922.06</v>
      </c>
      <c r="L12944" s="35">
        <v>1037.9100000000001</v>
      </c>
      <c r="M12944" s="36">
        <f t="shared" si="202"/>
        <v>884.14999999999986</v>
      </c>
      <c r="N12944" s="37">
        <f>YEAR(Table1[[#This Row],[Data zamówienia]])</f>
        <v>2020</v>
      </c>
    </row>
    <row r="12945" spans="2:14" x14ac:dyDescent="0.3">
      <c r="B12945" s="32">
        <v>499393</v>
      </c>
      <c r="C12945" s="8" t="s">
        <v>38</v>
      </c>
      <c r="D12945" s="8" t="s">
        <v>39</v>
      </c>
      <c r="E12945" s="5" t="s">
        <v>23</v>
      </c>
      <c r="F12945" s="8">
        <v>327</v>
      </c>
      <c r="G12945" s="6">
        <v>43841</v>
      </c>
      <c r="H12945" s="6">
        <v>43845</v>
      </c>
      <c r="I12945" s="6">
        <v>43849</v>
      </c>
      <c r="J12945" s="5" t="s">
        <v>26</v>
      </c>
      <c r="K12945" s="7">
        <v>1371.79</v>
      </c>
      <c r="L12945" s="35">
        <v>1001.41</v>
      </c>
      <c r="M12945" s="36">
        <f t="shared" si="202"/>
        <v>370.38</v>
      </c>
      <c r="N12945" s="37">
        <f>YEAR(Table1[[#This Row],[Data zamówienia]])</f>
        <v>2020</v>
      </c>
    </row>
    <row r="12946" spans="2:14" x14ac:dyDescent="0.3">
      <c r="B12946" s="32">
        <v>322389</v>
      </c>
      <c r="C12946" s="8" t="s">
        <v>21</v>
      </c>
      <c r="D12946" s="8" t="s">
        <v>39</v>
      </c>
      <c r="E12946" s="5" t="s">
        <v>31</v>
      </c>
      <c r="F12946" s="8">
        <v>81</v>
      </c>
      <c r="G12946" s="6">
        <v>43841</v>
      </c>
      <c r="H12946" s="6">
        <v>43843</v>
      </c>
      <c r="I12946" s="6">
        <v>43847</v>
      </c>
      <c r="J12946" s="5" t="s">
        <v>33</v>
      </c>
      <c r="K12946" s="7">
        <v>363.21</v>
      </c>
      <c r="L12946" s="35">
        <v>319.62</v>
      </c>
      <c r="M12946" s="36">
        <f t="shared" si="202"/>
        <v>43.589999999999975</v>
      </c>
      <c r="N12946" s="37">
        <f>YEAR(Table1[[#This Row],[Data zamówienia]])</f>
        <v>2020</v>
      </c>
    </row>
    <row r="12947" spans="2:14" x14ac:dyDescent="0.3">
      <c r="B12947" s="32">
        <v>492287</v>
      </c>
      <c r="C12947" s="8" t="s">
        <v>21</v>
      </c>
      <c r="D12947" s="8" t="s">
        <v>22</v>
      </c>
      <c r="E12947" s="5" t="s">
        <v>37</v>
      </c>
      <c r="F12947" s="8">
        <v>42</v>
      </c>
      <c r="G12947" s="6">
        <v>43841</v>
      </c>
      <c r="H12947" s="6">
        <v>43843</v>
      </c>
      <c r="I12947" s="6">
        <v>43844</v>
      </c>
      <c r="J12947" s="5" t="s">
        <v>26</v>
      </c>
      <c r="K12947" s="7">
        <v>922.64</v>
      </c>
      <c r="L12947" s="35">
        <v>784.24</v>
      </c>
      <c r="M12947" s="36">
        <f t="shared" si="202"/>
        <v>138.39999999999998</v>
      </c>
      <c r="N12947" s="37">
        <f>YEAR(Table1[[#This Row],[Data zamówienia]])</f>
        <v>2020</v>
      </c>
    </row>
    <row r="12948" spans="2:14" x14ac:dyDescent="0.3">
      <c r="B12948" s="32">
        <v>908679</v>
      </c>
      <c r="C12948" s="8" t="s">
        <v>27</v>
      </c>
      <c r="D12948" s="8" t="s">
        <v>36</v>
      </c>
      <c r="E12948" s="5" t="s">
        <v>23</v>
      </c>
      <c r="F12948" s="8">
        <v>360</v>
      </c>
      <c r="G12948" s="6">
        <v>43841</v>
      </c>
      <c r="H12948" s="6">
        <v>43845</v>
      </c>
      <c r="I12948" s="6">
        <v>43846</v>
      </c>
      <c r="J12948" s="5" t="s">
        <v>26</v>
      </c>
      <c r="K12948" s="7">
        <v>1945.72</v>
      </c>
      <c r="L12948" s="35">
        <v>1751.15</v>
      </c>
      <c r="M12948" s="36">
        <f t="shared" si="202"/>
        <v>194.56999999999994</v>
      </c>
      <c r="N12948" s="37">
        <f>YEAR(Table1[[#This Row],[Data zamówienia]])</f>
        <v>2020</v>
      </c>
    </row>
    <row r="12949" spans="2:14" x14ac:dyDescent="0.3">
      <c r="B12949" s="32">
        <v>368386</v>
      </c>
      <c r="C12949" s="8" t="s">
        <v>21</v>
      </c>
      <c r="D12949" s="8" t="s">
        <v>36</v>
      </c>
      <c r="E12949" s="5" t="s">
        <v>31</v>
      </c>
      <c r="F12949" s="8">
        <v>63</v>
      </c>
      <c r="G12949" s="6">
        <v>43842</v>
      </c>
      <c r="H12949" s="6">
        <v>43845</v>
      </c>
      <c r="I12949" s="6">
        <v>43848</v>
      </c>
      <c r="J12949" s="5" t="s">
        <v>32</v>
      </c>
      <c r="K12949" s="7">
        <v>1787.73</v>
      </c>
      <c r="L12949" s="35">
        <v>983.25</v>
      </c>
      <c r="M12949" s="36">
        <f t="shared" si="202"/>
        <v>804.48</v>
      </c>
      <c r="N12949" s="37">
        <f>YEAR(Table1[[#This Row],[Data zamówienia]])</f>
        <v>2020</v>
      </c>
    </row>
    <row r="12950" spans="2:14" x14ac:dyDescent="0.3">
      <c r="B12950" s="32">
        <v>894418</v>
      </c>
      <c r="C12950" s="8" t="s">
        <v>35</v>
      </c>
      <c r="D12950" s="8" t="s">
        <v>22</v>
      </c>
      <c r="E12950" s="5" t="s">
        <v>29</v>
      </c>
      <c r="F12950" s="8">
        <v>331</v>
      </c>
      <c r="G12950" s="6">
        <v>43842</v>
      </c>
      <c r="H12950" s="6">
        <v>43844</v>
      </c>
      <c r="I12950" s="6">
        <v>43850</v>
      </c>
      <c r="J12950" s="5" t="s">
        <v>26</v>
      </c>
      <c r="K12950" s="7">
        <v>1344.24</v>
      </c>
      <c r="L12950" s="35">
        <v>860.31</v>
      </c>
      <c r="M12950" s="36">
        <f t="shared" si="202"/>
        <v>483.93000000000006</v>
      </c>
      <c r="N12950" s="37">
        <f>YEAR(Table1[[#This Row],[Data zamówienia]])</f>
        <v>2020</v>
      </c>
    </row>
    <row r="12951" spans="2:14" x14ac:dyDescent="0.3">
      <c r="B12951" s="32">
        <v>396867</v>
      </c>
      <c r="C12951" s="8" t="s">
        <v>21</v>
      </c>
      <c r="D12951" s="8" t="s">
        <v>22</v>
      </c>
      <c r="E12951" s="5" t="s">
        <v>25</v>
      </c>
      <c r="F12951" s="8">
        <v>274</v>
      </c>
      <c r="G12951" s="6">
        <v>43841</v>
      </c>
      <c r="H12951" s="6">
        <v>43842</v>
      </c>
      <c r="I12951" s="6">
        <v>43843</v>
      </c>
      <c r="J12951" s="5" t="s">
        <v>30</v>
      </c>
      <c r="K12951" s="7">
        <v>859.45</v>
      </c>
      <c r="L12951" s="35">
        <v>481.29</v>
      </c>
      <c r="M12951" s="36">
        <f t="shared" si="202"/>
        <v>378.16</v>
      </c>
      <c r="N12951" s="37">
        <f>YEAR(Table1[[#This Row],[Data zamówienia]])</f>
        <v>2020</v>
      </c>
    </row>
    <row r="12952" spans="2:14" x14ac:dyDescent="0.3">
      <c r="B12952" s="32">
        <v>752937</v>
      </c>
      <c r="C12952" s="8" t="s">
        <v>21</v>
      </c>
      <c r="D12952" s="8" t="s">
        <v>36</v>
      </c>
      <c r="E12952" s="5" t="s">
        <v>37</v>
      </c>
      <c r="F12952" s="8">
        <v>109</v>
      </c>
      <c r="G12952" s="6">
        <v>43842</v>
      </c>
      <c r="H12952" s="6">
        <v>43845</v>
      </c>
      <c r="I12952" s="6">
        <v>43847</v>
      </c>
      <c r="J12952" s="5" t="s">
        <v>33</v>
      </c>
      <c r="K12952" s="7">
        <v>665.08</v>
      </c>
      <c r="L12952" s="35">
        <v>458.91</v>
      </c>
      <c r="M12952" s="36">
        <f t="shared" si="202"/>
        <v>206.17000000000002</v>
      </c>
      <c r="N12952" s="37">
        <f>YEAR(Table1[[#This Row],[Data zamówienia]])</f>
        <v>2020</v>
      </c>
    </row>
    <row r="12953" spans="2:14" x14ac:dyDescent="0.3">
      <c r="B12953" s="32">
        <v>780448</v>
      </c>
      <c r="C12953" s="8" t="s">
        <v>21</v>
      </c>
      <c r="D12953" s="8" t="s">
        <v>36</v>
      </c>
      <c r="E12953" s="5" t="s">
        <v>23</v>
      </c>
      <c r="F12953" s="8">
        <v>307</v>
      </c>
      <c r="G12953" s="6">
        <v>43843</v>
      </c>
      <c r="H12953" s="6">
        <v>43843</v>
      </c>
      <c r="I12953" s="6">
        <v>43846</v>
      </c>
      <c r="J12953" s="5" t="s">
        <v>40</v>
      </c>
      <c r="K12953" s="7">
        <v>610.71</v>
      </c>
      <c r="L12953" s="35">
        <v>396.96</v>
      </c>
      <c r="M12953" s="36">
        <f t="shared" si="202"/>
        <v>213.75000000000006</v>
      </c>
      <c r="N12953" s="37">
        <f>YEAR(Table1[[#This Row],[Data zamówienia]])</f>
        <v>2020</v>
      </c>
    </row>
    <row r="12954" spans="2:14" x14ac:dyDescent="0.3">
      <c r="B12954" s="32">
        <v>229712</v>
      </c>
      <c r="C12954" s="8" t="s">
        <v>38</v>
      </c>
      <c r="D12954" s="8" t="s">
        <v>22</v>
      </c>
      <c r="E12954" s="5" t="s">
        <v>37</v>
      </c>
      <c r="F12954" s="8">
        <v>120</v>
      </c>
      <c r="G12954" s="6">
        <v>43842</v>
      </c>
      <c r="H12954" s="6">
        <v>43843</v>
      </c>
      <c r="I12954" s="6">
        <v>43849</v>
      </c>
      <c r="J12954" s="5" t="s">
        <v>32</v>
      </c>
      <c r="K12954" s="7">
        <v>445.81</v>
      </c>
      <c r="L12954" s="35">
        <v>312.07</v>
      </c>
      <c r="M12954" s="36">
        <f t="shared" si="202"/>
        <v>133.74</v>
      </c>
      <c r="N12954" s="37">
        <f>YEAR(Table1[[#This Row],[Data zamówienia]])</f>
        <v>2020</v>
      </c>
    </row>
    <row r="12955" spans="2:14" x14ac:dyDescent="0.3">
      <c r="B12955" s="32">
        <v>725119</v>
      </c>
      <c r="C12955" s="8" t="s">
        <v>21</v>
      </c>
      <c r="D12955" s="8" t="s">
        <v>39</v>
      </c>
      <c r="E12955" s="5" t="s">
        <v>37</v>
      </c>
      <c r="F12955" s="8">
        <v>172</v>
      </c>
      <c r="G12955" s="6">
        <v>43842</v>
      </c>
      <c r="H12955" s="6">
        <v>43844</v>
      </c>
      <c r="I12955" s="6">
        <v>43845</v>
      </c>
      <c r="J12955" s="5" t="s">
        <v>33</v>
      </c>
      <c r="K12955" s="7">
        <v>1181.57</v>
      </c>
      <c r="L12955" s="35">
        <v>720.76</v>
      </c>
      <c r="M12955" s="36">
        <f t="shared" si="202"/>
        <v>460.80999999999995</v>
      </c>
      <c r="N12955" s="37">
        <f>YEAR(Table1[[#This Row],[Data zamówienia]])</f>
        <v>2020</v>
      </c>
    </row>
    <row r="12956" spans="2:14" x14ac:dyDescent="0.3">
      <c r="B12956" s="32">
        <v>132328</v>
      </c>
      <c r="C12956" s="8" t="s">
        <v>27</v>
      </c>
      <c r="D12956" s="8" t="s">
        <v>36</v>
      </c>
      <c r="E12956" s="5" t="s">
        <v>37</v>
      </c>
      <c r="F12956" s="8">
        <v>145</v>
      </c>
      <c r="G12956" s="6">
        <v>43843</v>
      </c>
      <c r="H12956" s="6">
        <v>43843</v>
      </c>
      <c r="I12956" s="6">
        <v>43850</v>
      </c>
      <c r="J12956" s="5" t="s">
        <v>40</v>
      </c>
      <c r="K12956" s="7">
        <v>1507.06</v>
      </c>
      <c r="L12956" s="35">
        <v>1145.3699999999999</v>
      </c>
      <c r="M12956" s="36">
        <f t="shared" si="202"/>
        <v>361.69000000000005</v>
      </c>
      <c r="N12956" s="37">
        <f>YEAR(Table1[[#This Row],[Data zamówienia]])</f>
        <v>2020</v>
      </c>
    </row>
    <row r="12957" spans="2:14" x14ac:dyDescent="0.3">
      <c r="B12957" s="32">
        <v>963832</v>
      </c>
      <c r="C12957" s="8" t="s">
        <v>21</v>
      </c>
      <c r="D12957" s="8" t="s">
        <v>22</v>
      </c>
      <c r="E12957" s="5" t="s">
        <v>23</v>
      </c>
      <c r="F12957" s="8">
        <v>2</v>
      </c>
      <c r="G12957" s="6">
        <v>43842</v>
      </c>
      <c r="H12957" s="6">
        <v>43845</v>
      </c>
      <c r="I12957" s="6">
        <v>43848</v>
      </c>
      <c r="J12957" s="5" t="s">
        <v>26</v>
      </c>
      <c r="K12957" s="7">
        <v>829.19</v>
      </c>
      <c r="L12957" s="35">
        <v>489.22</v>
      </c>
      <c r="M12957" s="36">
        <f t="shared" si="202"/>
        <v>339.97</v>
      </c>
      <c r="N12957" s="37">
        <f>YEAR(Table1[[#This Row],[Data zamówienia]])</f>
        <v>2020</v>
      </c>
    </row>
    <row r="12958" spans="2:14" x14ac:dyDescent="0.3">
      <c r="B12958" s="32">
        <v>794577</v>
      </c>
      <c r="C12958" s="8" t="s">
        <v>27</v>
      </c>
      <c r="D12958" s="8" t="s">
        <v>28</v>
      </c>
      <c r="E12958" s="5" t="s">
        <v>34</v>
      </c>
      <c r="F12958" s="8">
        <v>256</v>
      </c>
      <c r="G12958" s="6">
        <v>43842</v>
      </c>
      <c r="H12958" s="6">
        <v>43845</v>
      </c>
      <c r="I12958" s="6">
        <v>43849</v>
      </c>
      <c r="J12958" s="5" t="s">
        <v>30</v>
      </c>
      <c r="K12958" s="7">
        <v>1358.64</v>
      </c>
      <c r="L12958" s="35">
        <v>1168.43</v>
      </c>
      <c r="M12958" s="36">
        <f t="shared" si="202"/>
        <v>190.21000000000004</v>
      </c>
      <c r="N12958" s="37">
        <f>YEAR(Table1[[#This Row],[Data zamówienia]])</f>
        <v>2020</v>
      </c>
    </row>
    <row r="12959" spans="2:14" x14ac:dyDescent="0.3">
      <c r="B12959" s="32">
        <v>30895</v>
      </c>
      <c r="C12959" s="8" t="s">
        <v>35</v>
      </c>
      <c r="D12959" s="8" t="s">
        <v>22</v>
      </c>
      <c r="E12959" s="5" t="s">
        <v>31</v>
      </c>
      <c r="F12959" s="8">
        <v>361</v>
      </c>
      <c r="G12959" s="6">
        <v>43842</v>
      </c>
      <c r="H12959" s="6">
        <v>43845</v>
      </c>
      <c r="I12959" s="6">
        <v>43847</v>
      </c>
      <c r="J12959" s="5" t="s">
        <v>40</v>
      </c>
      <c r="K12959" s="7">
        <v>1291.07</v>
      </c>
      <c r="L12959" s="35">
        <v>981.21</v>
      </c>
      <c r="M12959" s="36">
        <f t="shared" si="202"/>
        <v>309.8599999999999</v>
      </c>
      <c r="N12959" s="37">
        <f>YEAR(Table1[[#This Row],[Data zamówienia]])</f>
        <v>2020</v>
      </c>
    </row>
    <row r="12960" spans="2:14" x14ac:dyDescent="0.3">
      <c r="B12960" s="32">
        <v>470014</v>
      </c>
      <c r="C12960" s="8" t="s">
        <v>27</v>
      </c>
      <c r="D12960" s="8" t="s">
        <v>28</v>
      </c>
      <c r="E12960" s="5" t="s">
        <v>34</v>
      </c>
      <c r="F12960" s="8">
        <v>84</v>
      </c>
      <c r="G12960" s="6">
        <v>43843</v>
      </c>
      <c r="H12960" s="6">
        <v>43846</v>
      </c>
      <c r="I12960" s="6">
        <v>43852</v>
      </c>
      <c r="J12960" s="5" t="s">
        <v>33</v>
      </c>
      <c r="K12960" s="7">
        <v>1651.92</v>
      </c>
      <c r="L12960" s="35">
        <v>1387.61</v>
      </c>
      <c r="M12960" s="36">
        <f t="shared" si="202"/>
        <v>264.31000000000017</v>
      </c>
      <c r="N12960" s="37">
        <f>YEAR(Table1[[#This Row],[Data zamówienia]])</f>
        <v>2020</v>
      </c>
    </row>
    <row r="12961" spans="2:14" x14ac:dyDescent="0.3">
      <c r="B12961" s="32">
        <v>463335</v>
      </c>
      <c r="C12961" s="8" t="s">
        <v>21</v>
      </c>
      <c r="D12961" s="8" t="s">
        <v>22</v>
      </c>
      <c r="E12961" s="5" t="s">
        <v>29</v>
      </c>
      <c r="F12961" s="8">
        <v>228</v>
      </c>
      <c r="G12961" s="6">
        <v>43843</v>
      </c>
      <c r="H12961" s="6">
        <v>43846</v>
      </c>
      <c r="I12961" s="6">
        <v>43851</v>
      </c>
      <c r="J12961" s="5" t="s">
        <v>33</v>
      </c>
      <c r="K12961" s="7">
        <v>926.93</v>
      </c>
      <c r="L12961" s="35">
        <v>704.47</v>
      </c>
      <c r="M12961" s="36">
        <f t="shared" si="202"/>
        <v>222.45999999999992</v>
      </c>
      <c r="N12961" s="37">
        <f>YEAR(Table1[[#This Row],[Data zamówienia]])</f>
        <v>2020</v>
      </c>
    </row>
    <row r="12962" spans="2:14" x14ac:dyDescent="0.3">
      <c r="B12962" s="32">
        <v>267954</v>
      </c>
      <c r="C12962" s="8" t="s">
        <v>21</v>
      </c>
      <c r="D12962" s="8" t="s">
        <v>22</v>
      </c>
      <c r="E12962" s="5" t="s">
        <v>29</v>
      </c>
      <c r="F12962" s="8">
        <v>272</v>
      </c>
      <c r="G12962" s="6">
        <v>43842</v>
      </c>
      <c r="H12962" s="6">
        <v>43845</v>
      </c>
      <c r="I12962" s="6">
        <v>43852</v>
      </c>
      <c r="J12962" s="5" t="s">
        <v>40</v>
      </c>
      <c r="K12962" s="7">
        <v>1965.44</v>
      </c>
      <c r="L12962" s="35">
        <v>1238.23</v>
      </c>
      <c r="M12962" s="36">
        <f t="shared" si="202"/>
        <v>727.21</v>
      </c>
      <c r="N12962" s="37">
        <f>YEAR(Table1[[#This Row],[Data zamówienia]])</f>
        <v>2020</v>
      </c>
    </row>
    <row r="12963" spans="2:14" x14ac:dyDescent="0.3">
      <c r="B12963" s="32">
        <v>574835</v>
      </c>
      <c r="C12963" s="8" t="s">
        <v>21</v>
      </c>
      <c r="D12963" s="8" t="s">
        <v>28</v>
      </c>
      <c r="E12963" s="5" t="s">
        <v>34</v>
      </c>
      <c r="F12963" s="8">
        <v>154</v>
      </c>
      <c r="G12963" s="6">
        <v>43843</v>
      </c>
      <c r="H12963" s="6">
        <v>43844</v>
      </c>
      <c r="I12963" s="6">
        <v>43850</v>
      </c>
      <c r="J12963" s="5" t="s">
        <v>40</v>
      </c>
      <c r="K12963" s="7">
        <v>1541.3</v>
      </c>
      <c r="L12963" s="35">
        <v>893.95</v>
      </c>
      <c r="M12963" s="36">
        <f t="shared" si="202"/>
        <v>647.34999999999991</v>
      </c>
      <c r="N12963" s="37">
        <f>YEAR(Table1[[#This Row],[Data zamówienia]])</f>
        <v>2020</v>
      </c>
    </row>
    <row r="12964" spans="2:14" x14ac:dyDescent="0.3">
      <c r="B12964" s="32">
        <v>455692</v>
      </c>
      <c r="C12964" s="8" t="s">
        <v>21</v>
      </c>
      <c r="D12964" s="8" t="s">
        <v>39</v>
      </c>
      <c r="E12964" s="5" t="s">
        <v>23</v>
      </c>
      <c r="F12964" s="8">
        <v>174</v>
      </c>
      <c r="G12964" s="6">
        <v>43842</v>
      </c>
      <c r="H12964" s="6">
        <v>43845</v>
      </c>
      <c r="I12964" s="6">
        <v>43851</v>
      </c>
      <c r="J12964" s="5" t="s">
        <v>40</v>
      </c>
      <c r="K12964" s="7">
        <v>465.47</v>
      </c>
      <c r="L12964" s="35">
        <v>311.86</v>
      </c>
      <c r="M12964" s="36">
        <f t="shared" si="202"/>
        <v>153.61000000000001</v>
      </c>
      <c r="N12964" s="37">
        <f>YEAR(Table1[[#This Row],[Data zamówienia]])</f>
        <v>2020</v>
      </c>
    </row>
    <row r="12965" spans="2:14" x14ac:dyDescent="0.3">
      <c r="B12965" s="32">
        <v>892229</v>
      </c>
      <c r="C12965" s="8" t="s">
        <v>35</v>
      </c>
      <c r="D12965" s="8" t="s">
        <v>28</v>
      </c>
      <c r="E12965" s="5" t="s">
        <v>37</v>
      </c>
      <c r="F12965" s="8">
        <v>174</v>
      </c>
      <c r="G12965" s="6">
        <v>43842</v>
      </c>
      <c r="H12965" s="6">
        <v>43844</v>
      </c>
      <c r="I12965" s="6">
        <v>43848</v>
      </c>
      <c r="J12965" s="5" t="s">
        <v>32</v>
      </c>
      <c r="K12965" s="7">
        <v>403.07</v>
      </c>
      <c r="L12965" s="35">
        <v>217.66</v>
      </c>
      <c r="M12965" s="36">
        <f t="shared" si="202"/>
        <v>185.41</v>
      </c>
      <c r="N12965" s="37">
        <f>YEAR(Table1[[#This Row],[Data zamówienia]])</f>
        <v>2020</v>
      </c>
    </row>
    <row r="12966" spans="2:14" x14ac:dyDescent="0.3">
      <c r="B12966" s="32">
        <v>680391</v>
      </c>
      <c r="C12966" s="8" t="s">
        <v>21</v>
      </c>
      <c r="D12966" s="8" t="s">
        <v>36</v>
      </c>
      <c r="E12966" s="5" t="s">
        <v>37</v>
      </c>
      <c r="F12966" s="8">
        <v>243</v>
      </c>
      <c r="G12966" s="6">
        <v>43843</v>
      </c>
      <c r="H12966" s="6">
        <v>43844</v>
      </c>
      <c r="I12966" s="6">
        <v>43851</v>
      </c>
      <c r="J12966" s="5" t="s">
        <v>24</v>
      </c>
      <c r="K12966" s="7">
        <v>170.94</v>
      </c>
      <c r="L12966" s="35">
        <v>135.04</v>
      </c>
      <c r="M12966" s="36">
        <f t="shared" si="202"/>
        <v>35.900000000000006</v>
      </c>
      <c r="N12966" s="37">
        <f>YEAR(Table1[[#This Row],[Data zamówienia]])</f>
        <v>2020</v>
      </c>
    </row>
    <row r="12967" spans="2:14" x14ac:dyDescent="0.3">
      <c r="B12967" s="32">
        <v>5756</v>
      </c>
      <c r="C12967" s="8" t="s">
        <v>27</v>
      </c>
      <c r="D12967" s="8" t="s">
        <v>36</v>
      </c>
      <c r="E12967" s="5" t="s">
        <v>29</v>
      </c>
      <c r="F12967" s="8">
        <v>173</v>
      </c>
      <c r="G12967" s="6">
        <v>43844</v>
      </c>
      <c r="H12967" s="6">
        <v>43845</v>
      </c>
      <c r="I12967" s="6">
        <v>43852</v>
      </c>
      <c r="J12967" s="5" t="s">
        <v>33</v>
      </c>
      <c r="K12967" s="7">
        <v>782.76</v>
      </c>
      <c r="L12967" s="35">
        <v>516.62</v>
      </c>
      <c r="M12967" s="36">
        <f t="shared" si="202"/>
        <v>266.14</v>
      </c>
      <c r="N12967" s="37">
        <f>YEAR(Table1[[#This Row],[Data zamówienia]])</f>
        <v>2020</v>
      </c>
    </row>
    <row r="12968" spans="2:14" x14ac:dyDescent="0.3">
      <c r="B12968" s="32">
        <v>569223</v>
      </c>
      <c r="C12968" s="8" t="s">
        <v>38</v>
      </c>
      <c r="D12968" s="8" t="s">
        <v>36</v>
      </c>
      <c r="E12968" s="5" t="s">
        <v>29</v>
      </c>
      <c r="F12968" s="8">
        <v>39</v>
      </c>
      <c r="G12968" s="6">
        <v>43844</v>
      </c>
      <c r="H12968" s="6">
        <v>43847</v>
      </c>
      <c r="I12968" s="6">
        <v>43851</v>
      </c>
      <c r="J12968" s="5" t="s">
        <v>30</v>
      </c>
      <c r="K12968" s="7">
        <v>201.52</v>
      </c>
      <c r="L12968" s="35">
        <v>128.97</v>
      </c>
      <c r="M12968" s="36">
        <f t="shared" si="202"/>
        <v>72.550000000000011</v>
      </c>
      <c r="N12968" s="37">
        <f>YEAR(Table1[[#This Row],[Data zamówienia]])</f>
        <v>2020</v>
      </c>
    </row>
    <row r="12969" spans="2:14" x14ac:dyDescent="0.3">
      <c r="B12969" s="32">
        <v>756579</v>
      </c>
      <c r="C12969" s="8" t="s">
        <v>27</v>
      </c>
      <c r="D12969" s="8" t="s">
        <v>36</v>
      </c>
      <c r="E12969" s="5" t="s">
        <v>37</v>
      </c>
      <c r="F12969" s="8">
        <v>166</v>
      </c>
      <c r="G12969" s="6">
        <v>43844</v>
      </c>
      <c r="H12969" s="6">
        <v>43845</v>
      </c>
      <c r="I12969" s="6">
        <v>43850</v>
      </c>
      <c r="J12969" s="5" t="s">
        <v>30</v>
      </c>
      <c r="K12969" s="7">
        <v>1458.15</v>
      </c>
      <c r="L12969" s="35">
        <v>1108.19</v>
      </c>
      <c r="M12969" s="36">
        <f t="shared" si="202"/>
        <v>349.96000000000004</v>
      </c>
      <c r="N12969" s="37">
        <f>YEAR(Table1[[#This Row],[Data zamówienia]])</f>
        <v>2020</v>
      </c>
    </row>
    <row r="12970" spans="2:14" x14ac:dyDescent="0.3">
      <c r="B12970" s="32">
        <v>644162</v>
      </c>
      <c r="C12970" s="8" t="s">
        <v>27</v>
      </c>
      <c r="D12970" s="8" t="s">
        <v>28</v>
      </c>
      <c r="E12970" s="5" t="s">
        <v>23</v>
      </c>
      <c r="F12970" s="8">
        <v>128</v>
      </c>
      <c r="G12970" s="6">
        <v>43843</v>
      </c>
      <c r="H12970" s="6">
        <v>43845</v>
      </c>
      <c r="I12970" s="6">
        <v>43849</v>
      </c>
      <c r="J12970" s="5" t="s">
        <v>40</v>
      </c>
      <c r="K12970" s="7">
        <v>702.16</v>
      </c>
      <c r="L12970" s="35">
        <v>660.03</v>
      </c>
      <c r="M12970" s="36">
        <f t="shared" si="202"/>
        <v>42.129999999999995</v>
      </c>
      <c r="N12970" s="37">
        <f>YEAR(Table1[[#This Row],[Data zamówienia]])</f>
        <v>2020</v>
      </c>
    </row>
    <row r="12971" spans="2:14" x14ac:dyDescent="0.3">
      <c r="B12971" s="32">
        <v>223087</v>
      </c>
      <c r="C12971" s="8" t="s">
        <v>35</v>
      </c>
      <c r="D12971" s="8" t="s">
        <v>22</v>
      </c>
      <c r="E12971" s="5" t="s">
        <v>23</v>
      </c>
      <c r="F12971" s="8">
        <v>292</v>
      </c>
      <c r="G12971" s="6">
        <v>43843</v>
      </c>
      <c r="H12971" s="6">
        <v>43847</v>
      </c>
      <c r="I12971" s="6">
        <v>43852</v>
      </c>
      <c r="J12971" s="5" t="s">
        <v>33</v>
      </c>
      <c r="K12971" s="7">
        <v>1358.64</v>
      </c>
      <c r="L12971" s="35">
        <v>978.22</v>
      </c>
      <c r="M12971" s="36">
        <f t="shared" si="202"/>
        <v>380.42000000000007</v>
      </c>
      <c r="N12971" s="37">
        <f>YEAR(Table1[[#This Row],[Data zamówienia]])</f>
        <v>2020</v>
      </c>
    </row>
    <row r="12972" spans="2:14" x14ac:dyDescent="0.3">
      <c r="B12972" s="32">
        <v>884723</v>
      </c>
      <c r="C12972" s="8" t="s">
        <v>27</v>
      </c>
      <c r="D12972" s="8" t="s">
        <v>22</v>
      </c>
      <c r="E12972" s="5" t="s">
        <v>34</v>
      </c>
      <c r="F12972" s="8">
        <v>83</v>
      </c>
      <c r="G12972" s="6">
        <v>43844</v>
      </c>
      <c r="H12972" s="6">
        <v>43844</v>
      </c>
      <c r="I12972" s="6">
        <v>43845</v>
      </c>
      <c r="J12972" s="5" t="s">
        <v>40</v>
      </c>
      <c r="K12972" s="7">
        <v>869.41</v>
      </c>
      <c r="L12972" s="35">
        <v>625.98</v>
      </c>
      <c r="M12972" s="36">
        <f t="shared" si="202"/>
        <v>243.42999999999995</v>
      </c>
      <c r="N12972" s="37">
        <f>YEAR(Table1[[#This Row],[Data zamówienia]])</f>
        <v>2020</v>
      </c>
    </row>
    <row r="12973" spans="2:14" x14ac:dyDescent="0.3">
      <c r="B12973" s="32">
        <v>838081</v>
      </c>
      <c r="C12973" s="8" t="s">
        <v>21</v>
      </c>
      <c r="D12973" s="8" t="s">
        <v>28</v>
      </c>
      <c r="E12973" s="5" t="s">
        <v>31</v>
      </c>
      <c r="F12973" s="8">
        <v>26</v>
      </c>
      <c r="G12973" s="6">
        <v>43844</v>
      </c>
      <c r="H12973" s="6">
        <v>43845</v>
      </c>
      <c r="I12973" s="6">
        <v>43847</v>
      </c>
      <c r="J12973" s="5" t="s">
        <v>26</v>
      </c>
      <c r="K12973" s="7">
        <v>1607.9</v>
      </c>
      <c r="L12973" s="35">
        <v>1318.48</v>
      </c>
      <c r="M12973" s="36">
        <f t="shared" si="202"/>
        <v>289.42000000000007</v>
      </c>
      <c r="N12973" s="37">
        <f>YEAR(Table1[[#This Row],[Data zamówienia]])</f>
        <v>2020</v>
      </c>
    </row>
    <row r="12974" spans="2:14" x14ac:dyDescent="0.3">
      <c r="B12974" s="32">
        <v>703531</v>
      </c>
      <c r="C12974" s="8" t="s">
        <v>27</v>
      </c>
      <c r="D12974" s="8" t="s">
        <v>36</v>
      </c>
      <c r="E12974" s="5" t="s">
        <v>37</v>
      </c>
      <c r="F12974" s="8">
        <v>302</v>
      </c>
      <c r="G12974" s="6">
        <v>43844</v>
      </c>
      <c r="H12974" s="6">
        <v>43847</v>
      </c>
      <c r="I12974" s="6">
        <v>43854</v>
      </c>
      <c r="J12974" s="5" t="s">
        <v>40</v>
      </c>
      <c r="K12974" s="7">
        <v>1842.75</v>
      </c>
      <c r="L12974" s="35">
        <v>1603.19</v>
      </c>
      <c r="M12974" s="36">
        <f t="shared" si="202"/>
        <v>239.55999999999995</v>
      </c>
      <c r="N12974" s="37">
        <f>YEAR(Table1[[#This Row],[Data zamówienia]])</f>
        <v>2020</v>
      </c>
    </row>
    <row r="12975" spans="2:14" x14ac:dyDescent="0.3">
      <c r="B12975" s="32">
        <v>295909</v>
      </c>
      <c r="C12975" s="8" t="s">
        <v>38</v>
      </c>
      <c r="D12975" s="8" t="s">
        <v>39</v>
      </c>
      <c r="E12975" s="5" t="s">
        <v>37</v>
      </c>
      <c r="F12975" s="8">
        <v>237</v>
      </c>
      <c r="G12975" s="6">
        <v>43844</v>
      </c>
      <c r="H12975" s="6">
        <v>43846</v>
      </c>
      <c r="I12975" s="6">
        <v>43850</v>
      </c>
      <c r="J12975" s="5" t="s">
        <v>32</v>
      </c>
      <c r="K12975" s="7">
        <v>1601.77</v>
      </c>
      <c r="L12975" s="35">
        <v>1409.56</v>
      </c>
      <c r="M12975" s="36">
        <f t="shared" si="202"/>
        <v>192.21000000000004</v>
      </c>
      <c r="N12975" s="37">
        <f>YEAR(Table1[[#This Row],[Data zamówienia]])</f>
        <v>2020</v>
      </c>
    </row>
    <row r="12976" spans="2:14" x14ac:dyDescent="0.3">
      <c r="B12976" s="32">
        <v>377395</v>
      </c>
      <c r="C12976" s="8" t="s">
        <v>21</v>
      </c>
      <c r="D12976" s="8" t="s">
        <v>28</v>
      </c>
      <c r="E12976" s="5" t="s">
        <v>31</v>
      </c>
      <c r="F12976" s="8">
        <v>49</v>
      </c>
      <c r="G12976" s="6">
        <v>43844</v>
      </c>
      <c r="H12976" s="6">
        <v>43844</v>
      </c>
      <c r="I12976" s="6">
        <v>43848</v>
      </c>
      <c r="J12976" s="5" t="s">
        <v>24</v>
      </c>
      <c r="K12976" s="7">
        <v>1817.41</v>
      </c>
      <c r="L12976" s="35">
        <v>1599.32</v>
      </c>
      <c r="M12976" s="36">
        <f t="shared" si="202"/>
        <v>218.09000000000015</v>
      </c>
      <c r="N12976" s="37">
        <f>YEAR(Table1[[#This Row],[Data zamówienia]])</f>
        <v>2020</v>
      </c>
    </row>
    <row r="12977" spans="2:14" x14ac:dyDescent="0.3">
      <c r="B12977" s="32">
        <v>18869</v>
      </c>
      <c r="C12977" s="8" t="s">
        <v>21</v>
      </c>
      <c r="D12977" s="8" t="s">
        <v>36</v>
      </c>
      <c r="E12977" s="5" t="s">
        <v>31</v>
      </c>
      <c r="F12977" s="8">
        <v>85</v>
      </c>
      <c r="G12977" s="6">
        <v>43844</v>
      </c>
      <c r="H12977" s="6">
        <v>43847</v>
      </c>
      <c r="I12977" s="6">
        <v>43852</v>
      </c>
      <c r="J12977" s="5" t="s">
        <v>26</v>
      </c>
      <c r="K12977" s="7">
        <v>1202.57</v>
      </c>
      <c r="L12977" s="35">
        <v>1082.31</v>
      </c>
      <c r="M12977" s="36">
        <f t="shared" si="202"/>
        <v>120.25999999999999</v>
      </c>
      <c r="N12977" s="37">
        <f>YEAR(Table1[[#This Row],[Data zamówienia]])</f>
        <v>2020</v>
      </c>
    </row>
    <row r="12978" spans="2:14" x14ac:dyDescent="0.3">
      <c r="B12978" s="32">
        <v>726175</v>
      </c>
      <c r="C12978" s="8" t="s">
        <v>27</v>
      </c>
      <c r="D12978" s="8" t="s">
        <v>39</v>
      </c>
      <c r="E12978" s="5" t="s">
        <v>34</v>
      </c>
      <c r="F12978" s="8">
        <v>343</v>
      </c>
      <c r="G12978" s="6">
        <v>43843</v>
      </c>
      <c r="H12978" s="6">
        <v>43845</v>
      </c>
      <c r="I12978" s="6">
        <v>43852</v>
      </c>
      <c r="J12978" s="5" t="s">
        <v>30</v>
      </c>
      <c r="K12978" s="7">
        <v>479.79</v>
      </c>
      <c r="L12978" s="35">
        <v>412.62</v>
      </c>
      <c r="M12978" s="36">
        <f t="shared" si="202"/>
        <v>67.170000000000016</v>
      </c>
      <c r="N12978" s="37">
        <f>YEAR(Table1[[#This Row],[Data zamówienia]])</f>
        <v>2020</v>
      </c>
    </row>
    <row r="12979" spans="2:14" x14ac:dyDescent="0.3">
      <c r="B12979" s="32">
        <v>140191</v>
      </c>
      <c r="C12979" s="8" t="s">
        <v>27</v>
      </c>
      <c r="D12979" s="8" t="s">
        <v>28</v>
      </c>
      <c r="E12979" s="5" t="s">
        <v>34</v>
      </c>
      <c r="F12979" s="8">
        <v>280</v>
      </c>
      <c r="G12979" s="6">
        <v>43845</v>
      </c>
      <c r="H12979" s="6">
        <v>43846</v>
      </c>
      <c r="I12979" s="6">
        <v>43848</v>
      </c>
      <c r="J12979" s="5" t="s">
        <v>33</v>
      </c>
      <c r="K12979" s="7">
        <v>192.81</v>
      </c>
      <c r="L12979" s="35">
        <v>163.89</v>
      </c>
      <c r="M12979" s="36">
        <f t="shared" si="202"/>
        <v>28.920000000000016</v>
      </c>
      <c r="N12979" s="37">
        <f>YEAR(Table1[[#This Row],[Data zamówienia]])</f>
        <v>2020</v>
      </c>
    </row>
    <row r="12980" spans="2:14" x14ac:dyDescent="0.3">
      <c r="B12980" s="32">
        <v>187861</v>
      </c>
      <c r="C12980" s="8" t="s">
        <v>21</v>
      </c>
      <c r="D12980" s="8" t="s">
        <v>28</v>
      </c>
      <c r="E12980" s="5" t="s">
        <v>25</v>
      </c>
      <c r="F12980" s="8">
        <v>244</v>
      </c>
      <c r="G12980" s="6">
        <v>43845</v>
      </c>
      <c r="H12980" s="6">
        <v>43846</v>
      </c>
      <c r="I12980" s="6">
        <v>43850</v>
      </c>
      <c r="J12980" s="5" t="s">
        <v>32</v>
      </c>
      <c r="K12980" s="7">
        <v>224.17</v>
      </c>
      <c r="L12980" s="35">
        <v>168.13</v>
      </c>
      <c r="M12980" s="36">
        <f t="shared" si="202"/>
        <v>56.039999999999992</v>
      </c>
      <c r="N12980" s="37">
        <f>YEAR(Table1[[#This Row],[Data zamówienia]])</f>
        <v>2020</v>
      </c>
    </row>
    <row r="12981" spans="2:14" x14ac:dyDescent="0.3">
      <c r="B12981" s="32">
        <v>208460</v>
      </c>
      <c r="C12981" s="8" t="s">
        <v>21</v>
      </c>
      <c r="D12981" s="8" t="s">
        <v>36</v>
      </c>
      <c r="E12981" s="5" t="s">
        <v>34</v>
      </c>
      <c r="F12981" s="8">
        <v>89</v>
      </c>
      <c r="G12981" s="6">
        <v>43844</v>
      </c>
      <c r="H12981" s="6">
        <v>43847</v>
      </c>
      <c r="I12981" s="6">
        <v>43850</v>
      </c>
      <c r="J12981" s="5" t="s">
        <v>40</v>
      </c>
      <c r="K12981" s="7">
        <v>922.64</v>
      </c>
      <c r="L12981" s="35">
        <v>691.98</v>
      </c>
      <c r="M12981" s="36">
        <f t="shared" si="202"/>
        <v>230.65999999999997</v>
      </c>
      <c r="N12981" s="37">
        <f>YEAR(Table1[[#This Row],[Data zamówienia]])</f>
        <v>2020</v>
      </c>
    </row>
    <row r="12982" spans="2:14" x14ac:dyDescent="0.3">
      <c r="B12982" s="32">
        <v>304700</v>
      </c>
      <c r="C12982" s="8" t="s">
        <v>21</v>
      </c>
      <c r="D12982" s="8" t="s">
        <v>39</v>
      </c>
      <c r="E12982" s="5" t="s">
        <v>34</v>
      </c>
      <c r="F12982" s="8">
        <v>124</v>
      </c>
      <c r="G12982" s="6">
        <v>43844</v>
      </c>
      <c r="H12982" s="6">
        <v>43845</v>
      </c>
      <c r="I12982" s="6">
        <v>43851</v>
      </c>
      <c r="J12982" s="5" t="s">
        <v>40</v>
      </c>
      <c r="K12982" s="7">
        <v>287.82</v>
      </c>
      <c r="L12982" s="35">
        <v>172.69</v>
      </c>
      <c r="M12982" s="36">
        <f t="shared" si="202"/>
        <v>115.13</v>
      </c>
      <c r="N12982" s="37">
        <f>YEAR(Table1[[#This Row],[Data zamówienia]])</f>
        <v>2020</v>
      </c>
    </row>
    <row r="12983" spans="2:14" x14ac:dyDescent="0.3">
      <c r="B12983" s="32">
        <v>760511</v>
      </c>
      <c r="C12983" s="8" t="s">
        <v>21</v>
      </c>
      <c r="D12983" s="8" t="s">
        <v>39</v>
      </c>
      <c r="E12983" s="5" t="s">
        <v>34</v>
      </c>
      <c r="F12983" s="8">
        <v>190</v>
      </c>
      <c r="G12983" s="6">
        <v>43845</v>
      </c>
      <c r="H12983" s="6">
        <v>43846</v>
      </c>
      <c r="I12983" s="6">
        <v>43852</v>
      </c>
      <c r="J12983" s="5" t="s">
        <v>40</v>
      </c>
      <c r="K12983" s="7">
        <v>1956.53</v>
      </c>
      <c r="L12983" s="35">
        <v>1760.88</v>
      </c>
      <c r="M12983" s="36">
        <f t="shared" si="202"/>
        <v>195.64999999999986</v>
      </c>
      <c r="N12983" s="37">
        <f>YEAR(Table1[[#This Row],[Data zamówienia]])</f>
        <v>2020</v>
      </c>
    </row>
    <row r="12984" spans="2:14" x14ac:dyDescent="0.3">
      <c r="B12984" s="32">
        <v>685034</v>
      </c>
      <c r="C12984" s="8" t="s">
        <v>35</v>
      </c>
      <c r="D12984" s="8" t="s">
        <v>28</v>
      </c>
      <c r="E12984" s="5" t="s">
        <v>31</v>
      </c>
      <c r="F12984" s="8">
        <v>282</v>
      </c>
      <c r="G12984" s="6">
        <v>43844</v>
      </c>
      <c r="H12984" s="6">
        <v>43848</v>
      </c>
      <c r="I12984" s="6">
        <v>43849</v>
      </c>
      <c r="J12984" s="5" t="s">
        <v>32</v>
      </c>
      <c r="K12984" s="7">
        <v>391.81</v>
      </c>
      <c r="L12984" s="35">
        <v>360.47</v>
      </c>
      <c r="M12984" s="36">
        <f t="shared" si="202"/>
        <v>31.339999999999975</v>
      </c>
      <c r="N12984" s="37">
        <f>YEAR(Table1[[#This Row],[Data zamówienia]])</f>
        <v>2020</v>
      </c>
    </row>
    <row r="12985" spans="2:14" x14ac:dyDescent="0.3">
      <c r="B12985" s="32">
        <v>175036</v>
      </c>
      <c r="C12985" s="8" t="s">
        <v>38</v>
      </c>
      <c r="D12985" s="8" t="s">
        <v>39</v>
      </c>
      <c r="E12985" s="5" t="s">
        <v>25</v>
      </c>
      <c r="F12985" s="8">
        <v>27</v>
      </c>
      <c r="G12985" s="6">
        <v>43844</v>
      </c>
      <c r="H12985" s="6">
        <v>43845</v>
      </c>
      <c r="I12985" s="6">
        <v>43848</v>
      </c>
      <c r="J12985" s="5" t="s">
        <v>24</v>
      </c>
      <c r="K12985" s="7">
        <v>237.15</v>
      </c>
      <c r="L12985" s="35">
        <v>177.86</v>
      </c>
      <c r="M12985" s="36">
        <f t="shared" si="202"/>
        <v>59.289999999999992</v>
      </c>
      <c r="N12985" s="37">
        <f>YEAR(Table1[[#This Row],[Data zamówienia]])</f>
        <v>2020</v>
      </c>
    </row>
    <row r="12986" spans="2:14" x14ac:dyDescent="0.3">
      <c r="B12986" s="32">
        <v>969796</v>
      </c>
      <c r="C12986" s="8" t="s">
        <v>27</v>
      </c>
      <c r="D12986" s="8" t="s">
        <v>36</v>
      </c>
      <c r="E12986" s="5" t="s">
        <v>37</v>
      </c>
      <c r="F12986" s="8">
        <v>245</v>
      </c>
      <c r="G12986" s="6">
        <v>43844</v>
      </c>
      <c r="H12986" s="6">
        <v>43848</v>
      </c>
      <c r="I12986" s="6">
        <v>43852</v>
      </c>
      <c r="J12986" s="5" t="s">
        <v>40</v>
      </c>
      <c r="K12986" s="7">
        <v>1227.48</v>
      </c>
      <c r="L12986" s="35">
        <v>1104.73</v>
      </c>
      <c r="M12986" s="36">
        <f t="shared" si="202"/>
        <v>122.75</v>
      </c>
      <c r="N12986" s="37">
        <f>YEAR(Table1[[#This Row],[Data zamówienia]])</f>
        <v>2020</v>
      </c>
    </row>
    <row r="12987" spans="2:14" x14ac:dyDescent="0.3">
      <c r="B12987" s="32">
        <v>160720</v>
      </c>
      <c r="C12987" s="8" t="s">
        <v>35</v>
      </c>
      <c r="D12987" s="8" t="s">
        <v>22</v>
      </c>
      <c r="E12987" s="5" t="s">
        <v>23</v>
      </c>
      <c r="F12987" s="8">
        <v>112</v>
      </c>
      <c r="G12987" s="6">
        <v>43844</v>
      </c>
      <c r="H12987" s="6">
        <v>43847</v>
      </c>
      <c r="I12987" s="6">
        <v>43853</v>
      </c>
      <c r="J12987" s="5" t="s">
        <v>24</v>
      </c>
      <c r="K12987" s="7">
        <v>1147.46</v>
      </c>
      <c r="L12987" s="35">
        <v>619.63</v>
      </c>
      <c r="M12987" s="36">
        <f t="shared" si="202"/>
        <v>527.83000000000004</v>
      </c>
      <c r="N12987" s="37">
        <f>YEAR(Table1[[#This Row],[Data zamówienia]])</f>
        <v>2020</v>
      </c>
    </row>
    <row r="12988" spans="2:14" x14ac:dyDescent="0.3">
      <c r="B12988" s="32">
        <v>619975</v>
      </c>
      <c r="C12988" s="8" t="s">
        <v>35</v>
      </c>
      <c r="D12988" s="8" t="s">
        <v>28</v>
      </c>
      <c r="E12988" s="5" t="s">
        <v>37</v>
      </c>
      <c r="F12988" s="8">
        <v>120</v>
      </c>
      <c r="G12988" s="6">
        <v>43846</v>
      </c>
      <c r="H12988" s="6">
        <v>43848</v>
      </c>
      <c r="I12988" s="6">
        <v>43853</v>
      </c>
      <c r="J12988" s="5" t="s">
        <v>24</v>
      </c>
      <c r="K12988" s="7">
        <v>685.1</v>
      </c>
      <c r="L12988" s="35">
        <v>383.66</v>
      </c>
      <c r="M12988" s="36">
        <f t="shared" si="202"/>
        <v>301.44</v>
      </c>
      <c r="N12988" s="37">
        <f>YEAR(Table1[[#This Row],[Data zamówienia]])</f>
        <v>2020</v>
      </c>
    </row>
    <row r="12989" spans="2:14" x14ac:dyDescent="0.3">
      <c r="B12989" s="32">
        <v>314521</v>
      </c>
      <c r="C12989" s="8" t="s">
        <v>38</v>
      </c>
      <c r="D12989" s="8" t="s">
        <v>36</v>
      </c>
      <c r="E12989" s="5" t="s">
        <v>31</v>
      </c>
      <c r="F12989" s="8">
        <v>325</v>
      </c>
      <c r="G12989" s="6">
        <v>43845</v>
      </c>
      <c r="H12989" s="6">
        <v>43849</v>
      </c>
      <c r="I12989" s="6">
        <v>43852</v>
      </c>
      <c r="J12989" s="5" t="s">
        <v>32</v>
      </c>
      <c r="K12989" s="7">
        <v>718.05</v>
      </c>
      <c r="L12989" s="35">
        <v>639.05999999999995</v>
      </c>
      <c r="M12989" s="36">
        <f t="shared" si="202"/>
        <v>78.990000000000009</v>
      </c>
      <c r="N12989" s="37">
        <f>YEAR(Table1[[#This Row],[Data zamówienia]])</f>
        <v>2020</v>
      </c>
    </row>
    <row r="12990" spans="2:14" x14ac:dyDescent="0.3">
      <c r="B12990" s="32">
        <v>409381</v>
      </c>
      <c r="C12990" s="8" t="s">
        <v>35</v>
      </c>
      <c r="D12990" s="8" t="s">
        <v>22</v>
      </c>
      <c r="E12990" s="5" t="s">
        <v>37</v>
      </c>
      <c r="F12990" s="8">
        <v>4</v>
      </c>
      <c r="G12990" s="6">
        <v>43845</v>
      </c>
      <c r="H12990" s="6">
        <v>43848</v>
      </c>
      <c r="I12990" s="6">
        <v>43854</v>
      </c>
      <c r="J12990" s="5" t="s">
        <v>32</v>
      </c>
      <c r="K12990" s="7">
        <v>565.66999999999996</v>
      </c>
      <c r="L12990" s="35">
        <v>452.54</v>
      </c>
      <c r="M12990" s="36">
        <f t="shared" si="202"/>
        <v>113.12999999999994</v>
      </c>
      <c r="N12990" s="37">
        <f>YEAR(Table1[[#This Row],[Data zamówienia]])</f>
        <v>2020</v>
      </c>
    </row>
    <row r="12991" spans="2:14" x14ac:dyDescent="0.3">
      <c r="B12991" s="32">
        <v>422734</v>
      </c>
      <c r="C12991" s="8" t="s">
        <v>21</v>
      </c>
      <c r="D12991" s="8" t="s">
        <v>22</v>
      </c>
      <c r="E12991" s="5" t="s">
        <v>34</v>
      </c>
      <c r="F12991" s="8">
        <v>65</v>
      </c>
      <c r="G12991" s="6">
        <v>43845</v>
      </c>
      <c r="H12991" s="6">
        <v>43847</v>
      </c>
      <c r="I12991" s="6">
        <v>43853</v>
      </c>
      <c r="J12991" s="5" t="s">
        <v>30</v>
      </c>
      <c r="K12991" s="7">
        <v>190.69</v>
      </c>
      <c r="L12991" s="35">
        <v>162.09</v>
      </c>
      <c r="M12991" s="36">
        <f t="shared" si="202"/>
        <v>28.599999999999994</v>
      </c>
      <c r="N12991" s="37">
        <f>YEAR(Table1[[#This Row],[Data zamówienia]])</f>
        <v>2020</v>
      </c>
    </row>
    <row r="12992" spans="2:14" x14ac:dyDescent="0.3">
      <c r="B12992" s="32">
        <v>354476</v>
      </c>
      <c r="C12992" s="8" t="s">
        <v>38</v>
      </c>
      <c r="D12992" s="8" t="s">
        <v>39</v>
      </c>
      <c r="E12992" s="5" t="s">
        <v>23</v>
      </c>
      <c r="F12992" s="8">
        <v>89</v>
      </c>
      <c r="G12992" s="6">
        <v>43845</v>
      </c>
      <c r="H12992" s="6">
        <v>43847</v>
      </c>
      <c r="I12992" s="6">
        <v>43848</v>
      </c>
      <c r="J12992" s="5" t="s">
        <v>26</v>
      </c>
      <c r="K12992" s="7">
        <v>1211.8399999999999</v>
      </c>
      <c r="L12992" s="35">
        <v>981.59</v>
      </c>
      <c r="M12992" s="36">
        <f t="shared" si="202"/>
        <v>230.24999999999989</v>
      </c>
      <c r="N12992" s="37">
        <f>YEAR(Table1[[#This Row],[Data zamówienia]])</f>
        <v>2020</v>
      </c>
    </row>
    <row r="12993" spans="2:14" x14ac:dyDescent="0.3">
      <c r="B12993" s="32">
        <v>602447</v>
      </c>
      <c r="C12993" s="8" t="s">
        <v>21</v>
      </c>
      <c r="D12993" s="8" t="s">
        <v>36</v>
      </c>
      <c r="E12993" s="5" t="s">
        <v>31</v>
      </c>
      <c r="F12993" s="8">
        <v>289</v>
      </c>
      <c r="G12993" s="6">
        <v>43846</v>
      </c>
      <c r="H12993" s="6">
        <v>43848</v>
      </c>
      <c r="I12993" s="6">
        <v>43855</v>
      </c>
      <c r="J12993" s="5" t="s">
        <v>26</v>
      </c>
      <c r="K12993" s="7">
        <v>616.16999999999996</v>
      </c>
      <c r="L12993" s="35">
        <v>406.67</v>
      </c>
      <c r="M12993" s="36">
        <f t="shared" si="202"/>
        <v>209.49999999999994</v>
      </c>
      <c r="N12993" s="37">
        <f>YEAR(Table1[[#This Row],[Data zamówienia]])</f>
        <v>2020</v>
      </c>
    </row>
    <row r="12994" spans="2:14" x14ac:dyDescent="0.3">
      <c r="B12994" s="32">
        <v>235351</v>
      </c>
      <c r="C12994" s="8" t="s">
        <v>27</v>
      </c>
      <c r="D12994" s="8" t="s">
        <v>28</v>
      </c>
      <c r="E12994" s="5" t="s">
        <v>29</v>
      </c>
      <c r="F12994" s="8">
        <v>222</v>
      </c>
      <c r="G12994" s="6">
        <v>43845</v>
      </c>
      <c r="H12994" s="6">
        <v>43846</v>
      </c>
      <c r="I12994" s="6">
        <v>43848</v>
      </c>
      <c r="J12994" s="5" t="s">
        <v>30</v>
      </c>
      <c r="K12994" s="7">
        <v>1445.12</v>
      </c>
      <c r="L12994" s="35">
        <v>953.78</v>
      </c>
      <c r="M12994" s="36">
        <f t="shared" si="202"/>
        <v>491.33999999999992</v>
      </c>
      <c r="N12994" s="37">
        <f>YEAR(Table1[[#This Row],[Data zamówienia]])</f>
        <v>2020</v>
      </c>
    </row>
    <row r="12995" spans="2:14" x14ac:dyDescent="0.3">
      <c r="B12995" s="32">
        <v>149694</v>
      </c>
      <c r="C12995" s="8" t="s">
        <v>21</v>
      </c>
      <c r="D12995" s="8" t="s">
        <v>28</v>
      </c>
      <c r="E12995" s="5" t="s">
        <v>29</v>
      </c>
      <c r="F12995" s="8">
        <v>272</v>
      </c>
      <c r="G12995" s="6">
        <v>43845</v>
      </c>
      <c r="H12995" s="6">
        <v>43849</v>
      </c>
      <c r="I12995" s="6">
        <v>43853</v>
      </c>
      <c r="J12995" s="5" t="s">
        <v>26</v>
      </c>
      <c r="K12995" s="7">
        <v>755.6</v>
      </c>
      <c r="L12995" s="35">
        <v>476.03</v>
      </c>
      <c r="M12995" s="36">
        <f t="shared" si="202"/>
        <v>279.57000000000005</v>
      </c>
      <c r="N12995" s="37">
        <f>YEAR(Table1[[#This Row],[Data zamówienia]])</f>
        <v>2020</v>
      </c>
    </row>
    <row r="12996" spans="2:14" x14ac:dyDescent="0.3">
      <c r="B12996" s="32">
        <v>924716</v>
      </c>
      <c r="C12996" s="8" t="s">
        <v>21</v>
      </c>
      <c r="D12996" s="8" t="s">
        <v>28</v>
      </c>
      <c r="E12996" s="5" t="s">
        <v>37</v>
      </c>
      <c r="F12996" s="8">
        <v>280</v>
      </c>
      <c r="G12996" s="6">
        <v>43846</v>
      </c>
      <c r="H12996" s="6">
        <v>43846</v>
      </c>
      <c r="I12996" s="6">
        <v>43850</v>
      </c>
      <c r="J12996" s="5" t="s">
        <v>40</v>
      </c>
      <c r="K12996" s="7">
        <v>826.39</v>
      </c>
      <c r="L12996" s="35">
        <v>421.46</v>
      </c>
      <c r="M12996" s="36">
        <f t="shared" ref="M12996:M13059" si="203">K12996-L12996</f>
        <v>404.93</v>
      </c>
      <c r="N12996" s="37">
        <f>YEAR(Table1[[#This Row],[Data zamówienia]])</f>
        <v>2020</v>
      </c>
    </row>
    <row r="12997" spans="2:14" x14ac:dyDescent="0.3">
      <c r="B12997" s="32">
        <v>466056</v>
      </c>
      <c r="C12997" s="8" t="s">
        <v>21</v>
      </c>
      <c r="D12997" s="8" t="s">
        <v>22</v>
      </c>
      <c r="E12997" s="5" t="s">
        <v>23</v>
      </c>
      <c r="F12997" s="8">
        <v>314</v>
      </c>
      <c r="G12997" s="6">
        <v>43845</v>
      </c>
      <c r="H12997" s="6">
        <v>43847</v>
      </c>
      <c r="I12997" s="6">
        <v>43854</v>
      </c>
      <c r="J12997" s="5" t="s">
        <v>30</v>
      </c>
      <c r="K12997" s="7">
        <v>210.29</v>
      </c>
      <c r="L12997" s="35">
        <v>147.19999999999999</v>
      </c>
      <c r="M12997" s="36">
        <f t="shared" si="203"/>
        <v>63.09</v>
      </c>
      <c r="N12997" s="37">
        <f>YEAR(Table1[[#This Row],[Data zamówienia]])</f>
        <v>2020</v>
      </c>
    </row>
    <row r="12998" spans="2:14" x14ac:dyDescent="0.3">
      <c r="B12998" s="32">
        <v>724053</v>
      </c>
      <c r="C12998" s="8" t="s">
        <v>27</v>
      </c>
      <c r="D12998" s="8" t="s">
        <v>39</v>
      </c>
      <c r="E12998" s="5" t="s">
        <v>23</v>
      </c>
      <c r="F12998" s="8">
        <v>289</v>
      </c>
      <c r="G12998" s="6">
        <v>43847</v>
      </c>
      <c r="H12998" s="6">
        <v>43848</v>
      </c>
      <c r="I12998" s="6">
        <v>43851</v>
      </c>
      <c r="J12998" s="5" t="s">
        <v>30</v>
      </c>
      <c r="K12998" s="7">
        <v>1152.3399999999999</v>
      </c>
      <c r="L12998" s="35">
        <v>633.79</v>
      </c>
      <c r="M12998" s="36">
        <f t="shared" si="203"/>
        <v>518.54999999999995</v>
      </c>
      <c r="N12998" s="37">
        <f>YEAR(Table1[[#This Row],[Data zamówienia]])</f>
        <v>2020</v>
      </c>
    </row>
    <row r="12999" spans="2:14" x14ac:dyDescent="0.3">
      <c r="B12999" s="32">
        <v>381108</v>
      </c>
      <c r="C12999" s="8" t="s">
        <v>21</v>
      </c>
      <c r="D12999" s="8" t="s">
        <v>28</v>
      </c>
      <c r="E12999" s="5" t="s">
        <v>25</v>
      </c>
      <c r="F12999" s="8">
        <v>107</v>
      </c>
      <c r="G12999" s="6">
        <v>43847</v>
      </c>
      <c r="H12999" s="6">
        <v>43849</v>
      </c>
      <c r="I12999" s="6">
        <v>43854</v>
      </c>
      <c r="J12999" s="5" t="s">
        <v>40</v>
      </c>
      <c r="K12999" s="7">
        <v>201.47</v>
      </c>
      <c r="L12999" s="35">
        <v>149.09</v>
      </c>
      <c r="M12999" s="36">
        <f t="shared" si="203"/>
        <v>52.379999999999995</v>
      </c>
      <c r="N12999" s="37">
        <f>YEAR(Table1[[#This Row],[Data zamówienia]])</f>
        <v>2020</v>
      </c>
    </row>
    <row r="13000" spans="2:14" x14ac:dyDescent="0.3">
      <c r="B13000" s="32">
        <v>838252</v>
      </c>
      <c r="C13000" s="8" t="s">
        <v>27</v>
      </c>
      <c r="D13000" s="8" t="s">
        <v>36</v>
      </c>
      <c r="E13000" s="5" t="s">
        <v>37</v>
      </c>
      <c r="F13000" s="8">
        <v>19</v>
      </c>
      <c r="G13000" s="6">
        <v>43846</v>
      </c>
      <c r="H13000" s="6">
        <v>43847</v>
      </c>
      <c r="I13000" s="6">
        <v>43852</v>
      </c>
      <c r="J13000" s="5" t="s">
        <v>33</v>
      </c>
      <c r="K13000" s="7">
        <v>682.87</v>
      </c>
      <c r="L13000" s="35">
        <v>409.72</v>
      </c>
      <c r="M13000" s="36">
        <f t="shared" si="203"/>
        <v>273.14999999999998</v>
      </c>
      <c r="N13000" s="37">
        <f>YEAR(Table1[[#This Row],[Data zamówienia]])</f>
        <v>2020</v>
      </c>
    </row>
    <row r="13001" spans="2:14" x14ac:dyDescent="0.3">
      <c r="B13001" s="32">
        <v>722579</v>
      </c>
      <c r="C13001" s="8" t="s">
        <v>21</v>
      </c>
      <c r="D13001" s="8" t="s">
        <v>39</v>
      </c>
      <c r="E13001" s="5" t="s">
        <v>23</v>
      </c>
      <c r="F13001" s="8">
        <v>144</v>
      </c>
      <c r="G13001" s="6">
        <v>43847</v>
      </c>
      <c r="H13001" s="6">
        <v>43848</v>
      </c>
      <c r="I13001" s="6">
        <v>43854</v>
      </c>
      <c r="J13001" s="5" t="s">
        <v>26</v>
      </c>
      <c r="K13001" s="7">
        <v>1602.14</v>
      </c>
      <c r="L13001" s="35">
        <v>897.2</v>
      </c>
      <c r="M13001" s="36">
        <f t="shared" si="203"/>
        <v>704.94</v>
      </c>
      <c r="N13001" s="37">
        <f>YEAR(Table1[[#This Row],[Data zamówienia]])</f>
        <v>2020</v>
      </c>
    </row>
    <row r="13002" spans="2:14" x14ac:dyDescent="0.3">
      <c r="B13002" s="32">
        <v>878132</v>
      </c>
      <c r="C13002" s="8" t="s">
        <v>21</v>
      </c>
      <c r="D13002" s="8" t="s">
        <v>28</v>
      </c>
      <c r="E13002" s="5" t="s">
        <v>23</v>
      </c>
      <c r="F13002" s="8">
        <v>75</v>
      </c>
      <c r="G13002" s="6">
        <v>43847</v>
      </c>
      <c r="H13002" s="6">
        <v>43850</v>
      </c>
      <c r="I13002" s="6">
        <v>43856</v>
      </c>
      <c r="J13002" s="5" t="s">
        <v>33</v>
      </c>
      <c r="K13002" s="7">
        <v>782.76</v>
      </c>
      <c r="L13002" s="35">
        <v>641.86</v>
      </c>
      <c r="M13002" s="36">
        <f t="shared" si="203"/>
        <v>140.89999999999998</v>
      </c>
      <c r="N13002" s="37">
        <f>YEAR(Table1[[#This Row],[Data zamówienia]])</f>
        <v>2020</v>
      </c>
    </row>
    <row r="13003" spans="2:14" x14ac:dyDescent="0.3">
      <c r="B13003" s="32">
        <v>116290</v>
      </c>
      <c r="C13003" s="8" t="s">
        <v>21</v>
      </c>
      <c r="D13003" s="8" t="s">
        <v>36</v>
      </c>
      <c r="E13003" s="5" t="s">
        <v>23</v>
      </c>
      <c r="F13003" s="8">
        <v>79</v>
      </c>
      <c r="G13003" s="6">
        <v>43846</v>
      </c>
      <c r="H13003" s="6">
        <v>43849</v>
      </c>
      <c r="I13003" s="6">
        <v>43851</v>
      </c>
      <c r="J13003" s="5" t="s">
        <v>26</v>
      </c>
      <c r="K13003" s="7">
        <v>237.15</v>
      </c>
      <c r="L13003" s="35">
        <v>125.69</v>
      </c>
      <c r="M13003" s="36">
        <f t="shared" si="203"/>
        <v>111.46000000000001</v>
      </c>
      <c r="N13003" s="37">
        <f>YEAR(Table1[[#This Row],[Data zamówienia]])</f>
        <v>2020</v>
      </c>
    </row>
    <row r="13004" spans="2:14" x14ac:dyDescent="0.3">
      <c r="B13004" s="32">
        <v>580411</v>
      </c>
      <c r="C13004" s="8" t="s">
        <v>21</v>
      </c>
      <c r="D13004" s="8" t="s">
        <v>22</v>
      </c>
      <c r="E13004" s="5" t="s">
        <v>23</v>
      </c>
      <c r="F13004" s="8">
        <v>12</v>
      </c>
      <c r="G13004" s="6">
        <v>43846</v>
      </c>
      <c r="H13004" s="6">
        <v>43850</v>
      </c>
      <c r="I13004" s="6">
        <v>43856</v>
      </c>
      <c r="J13004" s="5" t="s">
        <v>26</v>
      </c>
      <c r="K13004" s="7">
        <v>1493.35</v>
      </c>
      <c r="L13004" s="35">
        <v>1403.75</v>
      </c>
      <c r="M13004" s="36">
        <f t="shared" si="203"/>
        <v>89.599999999999909</v>
      </c>
      <c r="N13004" s="37">
        <f>YEAR(Table1[[#This Row],[Data zamówienia]])</f>
        <v>2020</v>
      </c>
    </row>
    <row r="13005" spans="2:14" x14ac:dyDescent="0.3">
      <c r="B13005" s="32">
        <v>437502</v>
      </c>
      <c r="C13005" s="8" t="s">
        <v>27</v>
      </c>
      <c r="D13005" s="8" t="s">
        <v>39</v>
      </c>
      <c r="E13005" s="5" t="s">
        <v>29</v>
      </c>
      <c r="F13005" s="8">
        <v>167</v>
      </c>
      <c r="G13005" s="6">
        <v>43846</v>
      </c>
      <c r="H13005" s="6">
        <v>43848</v>
      </c>
      <c r="I13005" s="6">
        <v>43849</v>
      </c>
      <c r="J13005" s="5" t="s">
        <v>30</v>
      </c>
      <c r="K13005" s="7">
        <v>922.9</v>
      </c>
      <c r="L13005" s="35">
        <v>609.11</v>
      </c>
      <c r="M13005" s="36">
        <f t="shared" si="203"/>
        <v>313.78999999999996</v>
      </c>
      <c r="N13005" s="37">
        <f>YEAR(Table1[[#This Row],[Data zamówienia]])</f>
        <v>2020</v>
      </c>
    </row>
    <row r="13006" spans="2:14" x14ac:dyDescent="0.3">
      <c r="B13006" s="32">
        <v>1637</v>
      </c>
      <c r="C13006" s="8" t="s">
        <v>38</v>
      </c>
      <c r="D13006" s="8" t="s">
        <v>39</v>
      </c>
      <c r="E13006" s="5" t="s">
        <v>23</v>
      </c>
      <c r="F13006" s="8">
        <v>93</v>
      </c>
      <c r="G13006" s="6">
        <v>43848</v>
      </c>
      <c r="H13006" s="6">
        <v>43850</v>
      </c>
      <c r="I13006" s="6">
        <v>43853</v>
      </c>
      <c r="J13006" s="5" t="s">
        <v>40</v>
      </c>
      <c r="K13006" s="7">
        <v>1601.77</v>
      </c>
      <c r="L13006" s="35">
        <v>1409.56</v>
      </c>
      <c r="M13006" s="36">
        <f t="shared" si="203"/>
        <v>192.21000000000004</v>
      </c>
      <c r="N13006" s="37">
        <f>YEAR(Table1[[#This Row],[Data zamówienia]])</f>
        <v>2020</v>
      </c>
    </row>
    <row r="13007" spans="2:14" x14ac:dyDescent="0.3">
      <c r="B13007" s="32">
        <v>528046</v>
      </c>
      <c r="C13007" s="8" t="s">
        <v>21</v>
      </c>
      <c r="D13007" s="8" t="s">
        <v>36</v>
      </c>
      <c r="E13007" s="5" t="s">
        <v>25</v>
      </c>
      <c r="F13007" s="8">
        <v>225</v>
      </c>
      <c r="G13007" s="6">
        <v>43848</v>
      </c>
      <c r="H13007" s="6">
        <v>43850</v>
      </c>
      <c r="I13007" s="6">
        <v>43856</v>
      </c>
      <c r="J13007" s="5" t="s">
        <v>40</v>
      </c>
      <c r="K13007" s="7">
        <v>565.30999999999995</v>
      </c>
      <c r="L13007" s="35">
        <v>356.15</v>
      </c>
      <c r="M13007" s="36">
        <f t="shared" si="203"/>
        <v>209.15999999999997</v>
      </c>
      <c r="N13007" s="37">
        <f>YEAR(Table1[[#This Row],[Data zamówienia]])</f>
        <v>2020</v>
      </c>
    </row>
    <row r="13008" spans="2:14" x14ac:dyDescent="0.3">
      <c r="B13008" s="32">
        <v>845166</v>
      </c>
      <c r="C13008" s="8" t="s">
        <v>38</v>
      </c>
      <c r="D13008" s="8" t="s">
        <v>39</v>
      </c>
      <c r="E13008" s="5" t="s">
        <v>37</v>
      </c>
      <c r="F13008" s="8">
        <v>167</v>
      </c>
      <c r="G13008" s="6">
        <v>43848</v>
      </c>
      <c r="H13008" s="6">
        <v>43851</v>
      </c>
      <c r="I13008" s="6">
        <v>43854</v>
      </c>
      <c r="J13008" s="5" t="s">
        <v>32</v>
      </c>
      <c r="K13008" s="7">
        <v>1876.44</v>
      </c>
      <c r="L13008" s="35">
        <v>1557.45</v>
      </c>
      <c r="M13008" s="36">
        <f t="shared" si="203"/>
        <v>318.99</v>
      </c>
      <c r="N13008" s="37">
        <f>YEAR(Table1[[#This Row],[Data zamówienia]])</f>
        <v>2020</v>
      </c>
    </row>
    <row r="13009" spans="2:14" x14ac:dyDescent="0.3">
      <c r="B13009" s="32">
        <v>506633</v>
      </c>
      <c r="C13009" s="8" t="s">
        <v>38</v>
      </c>
      <c r="D13009" s="8" t="s">
        <v>36</v>
      </c>
      <c r="E13009" s="5" t="s">
        <v>34</v>
      </c>
      <c r="F13009" s="8">
        <v>222</v>
      </c>
      <c r="G13009" s="6">
        <v>43847</v>
      </c>
      <c r="H13009" s="6">
        <v>43848</v>
      </c>
      <c r="I13009" s="6">
        <v>43854</v>
      </c>
      <c r="J13009" s="5" t="s">
        <v>33</v>
      </c>
      <c r="K13009" s="7">
        <v>1809.81</v>
      </c>
      <c r="L13009" s="35">
        <v>1429.75</v>
      </c>
      <c r="M13009" s="36">
        <f t="shared" si="203"/>
        <v>380.05999999999995</v>
      </c>
      <c r="N13009" s="37">
        <f>YEAR(Table1[[#This Row],[Data zamówienia]])</f>
        <v>2020</v>
      </c>
    </row>
    <row r="13010" spans="2:14" x14ac:dyDescent="0.3">
      <c r="B13010" s="32">
        <v>218595</v>
      </c>
      <c r="C13010" s="8" t="s">
        <v>21</v>
      </c>
      <c r="D13010" s="8" t="s">
        <v>28</v>
      </c>
      <c r="E13010" s="5" t="s">
        <v>34</v>
      </c>
      <c r="F13010" s="8">
        <v>294</v>
      </c>
      <c r="G13010" s="6">
        <v>43847</v>
      </c>
      <c r="H13010" s="6">
        <v>43851</v>
      </c>
      <c r="I13010" s="6">
        <v>43856</v>
      </c>
      <c r="J13010" s="5" t="s">
        <v>26</v>
      </c>
      <c r="K13010" s="7">
        <v>1027.48</v>
      </c>
      <c r="L13010" s="35">
        <v>606.21</v>
      </c>
      <c r="M13010" s="36">
        <f t="shared" si="203"/>
        <v>421.27</v>
      </c>
      <c r="N13010" s="37">
        <f>YEAR(Table1[[#This Row],[Data zamówienia]])</f>
        <v>2020</v>
      </c>
    </row>
    <row r="13011" spans="2:14" x14ac:dyDescent="0.3">
      <c r="B13011" s="32">
        <v>714601</v>
      </c>
      <c r="C13011" s="8" t="s">
        <v>38</v>
      </c>
      <c r="D13011" s="8" t="s">
        <v>39</v>
      </c>
      <c r="E13011" s="5" t="s">
        <v>29</v>
      </c>
      <c r="F13011" s="8">
        <v>74</v>
      </c>
      <c r="G13011" s="6">
        <v>43848</v>
      </c>
      <c r="H13011" s="6">
        <v>43848</v>
      </c>
      <c r="I13011" s="6">
        <v>43850</v>
      </c>
      <c r="J13011" s="5" t="s">
        <v>30</v>
      </c>
      <c r="K13011" s="7">
        <v>927.33</v>
      </c>
      <c r="L13011" s="35">
        <v>825.32</v>
      </c>
      <c r="M13011" s="36">
        <f t="shared" si="203"/>
        <v>102.00999999999999</v>
      </c>
      <c r="N13011" s="37">
        <f>YEAR(Table1[[#This Row],[Data zamówienia]])</f>
        <v>2020</v>
      </c>
    </row>
    <row r="13012" spans="2:14" x14ac:dyDescent="0.3">
      <c r="B13012" s="32">
        <v>494955</v>
      </c>
      <c r="C13012" s="8" t="s">
        <v>27</v>
      </c>
      <c r="D13012" s="8" t="s">
        <v>28</v>
      </c>
      <c r="E13012" s="5" t="s">
        <v>23</v>
      </c>
      <c r="F13012" s="8">
        <v>81</v>
      </c>
      <c r="G13012" s="6">
        <v>43847</v>
      </c>
      <c r="H13012" s="6">
        <v>43848</v>
      </c>
      <c r="I13012" s="6">
        <v>43851</v>
      </c>
      <c r="J13012" s="5" t="s">
        <v>26</v>
      </c>
      <c r="K13012" s="7">
        <v>1468.39</v>
      </c>
      <c r="L13012" s="35">
        <v>1145.3399999999999</v>
      </c>
      <c r="M13012" s="36">
        <f t="shared" si="203"/>
        <v>323.05000000000018</v>
      </c>
      <c r="N13012" s="37">
        <f>YEAR(Table1[[#This Row],[Data zamówienia]])</f>
        <v>2020</v>
      </c>
    </row>
    <row r="13013" spans="2:14" x14ac:dyDescent="0.3">
      <c r="B13013" s="32">
        <v>328873</v>
      </c>
      <c r="C13013" s="8" t="s">
        <v>21</v>
      </c>
      <c r="D13013" s="8" t="s">
        <v>28</v>
      </c>
      <c r="E13013" s="5" t="s">
        <v>37</v>
      </c>
      <c r="F13013" s="8">
        <v>346</v>
      </c>
      <c r="G13013" s="6">
        <v>43847</v>
      </c>
      <c r="H13013" s="6">
        <v>43849</v>
      </c>
      <c r="I13013" s="6">
        <v>43852</v>
      </c>
      <c r="J13013" s="5" t="s">
        <v>30</v>
      </c>
      <c r="K13013" s="7">
        <v>922.9</v>
      </c>
      <c r="L13013" s="35">
        <v>581.42999999999995</v>
      </c>
      <c r="M13013" s="36">
        <f t="shared" si="203"/>
        <v>341.47</v>
      </c>
      <c r="N13013" s="37">
        <f>YEAR(Table1[[#This Row],[Data zamówienia]])</f>
        <v>2020</v>
      </c>
    </row>
    <row r="13014" spans="2:14" x14ac:dyDescent="0.3">
      <c r="B13014" s="32">
        <v>668924</v>
      </c>
      <c r="C13014" s="8" t="s">
        <v>21</v>
      </c>
      <c r="D13014" s="8" t="s">
        <v>22</v>
      </c>
      <c r="E13014" s="5" t="s">
        <v>25</v>
      </c>
      <c r="F13014" s="8">
        <v>48</v>
      </c>
      <c r="G13014" s="6">
        <v>43848</v>
      </c>
      <c r="H13014" s="6">
        <v>43848</v>
      </c>
      <c r="I13014" s="6">
        <v>43849</v>
      </c>
      <c r="J13014" s="5" t="s">
        <v>32</v>
      </c>
      <c r="K13014" s="7">
        <v>1376.71</v>
      </c>
      <c r="L13014" s="35">
        <v>963.7</v>
      </c>
      <c r="M13014" s="36">
        <f t="shared" si="203"/>
        <v>413.01</v>
      </c>
      <c r="N13014" s="37">
        <f>YEAR(Table1[[#This Row],[Data zamówienia]])</f>
        <v>2020</v>
      </c>
    </row>
    <row r="13015" spans="2:14" x14ac:dyDescent="0.3">
      <c r="B13015" s="32">
        <v>535208</v>
      </c>
      <c r="C13015" s="8" t="s">
        <v>21</v>
      </c>
      <c r="D13015" s="8" t="s">
        <v>22</v>
      </c>
      <c r="E13015" s="5" t="s">
        <v>29</v>
      </c>
      <c r="F13015" s="8">
        <v>168</v>
      </c>
      <c r="G13015" s="6">
        <v>43848</v>
      </c>
      <c r="H13015" s="6">
        <v>43851</v>
      </c>
      <c r="I13015" s="6">
        <v>43853</v>
      </c>
      <c r="J13015" s="5" t="s">
        <v>40</v>
      </c>
      <c r="K13015" s="7">
        <v>518.87</v>
      </c>
      <c r="L13015" s="35">
        <v>415.1</v>
      </c>
      <c r="M13015" s="36">
        <f t="shared" si="203"/>
        <v>103.76999999999998</v>
      </c>
      <c r="N13015" s="37">
        <f>YEAR(Table1[[#This Row],[Data zamówienia]])</f>
        <v>2020</v>
      </c>
    </row>
    <row r="13016" spans="2:14" x14ac:dyDescent="0.3">
      <c r="B13016" s="32">
        <v>840317</v>
      </c>
      <c r="C13016" s="8" t="s">
        <v>27</v>
      </c>
      <c r="D13016" s="8" t="s">
        <v>28</v>
      </c>
      <c r="E13016" s="5" t="s">
        <v>31</v>
      </c>
      <c r="F13016" s="8">
        <v>358</v>
      </c>
      <c r="G13016" s="6">
        <v>43847</v>
      </c>
      <c r="H13016" s="6">
        <v>43849</v>
      </c>
      <c r="I13016" s="6">
        <v>43850</v>
      </c>
      <c r="J13016" s="5" t="s">
        <v>30</v>
      </c>
      <c r="K13016" s="7">
        <v>657.42</v>
      </c>
      <c r="L13016" s="35">
        <v>591.67999999999995</v>
      </c>
      <c r="M13016" s="36">
        <f t="shared" si="203"/>
        <v>65.740000000000009</v>
      </c>
      <c r="N13016" s="37">
        <f>YEAR(Table1[[#This Row],[Data zamówienia]])</f>
        <v>2020</v>
      </c>
    </row>
    <row r="13017" spans="2:14" x14ac:dyDescent="0.3">
      <c r="B13017" s="32">
        <v>824329</v>
      </c>
      <c r="C13017" s="8" t="s">
        <v>35</v>
      </c>
      <c r="D13017" s="8" t="s">
        <v>28</v>
      </c>
      <c r="E13017" s="5" t="s">
        <v>37</v>
      </c>
      <c r="F13017" s="8">
        <v>128</v>
      </c>
      <c r="G13017" s="6">
        <v>43849</v>
      </c>
      <c r="H13017" s="6">
        <v>43852</v>
      </c>
      <c r="I13017" s="6">
        <v>43856</v>
      </c>
      <c r="J13017" s="5" t="s">
        <v>26</v>
      </c>
      <c r="K13017" s="7">
        <v>1016.5</v>
      </c>
      <c r="L13017" s="35">
        <v>752.21</v>
      </c>
      <c r="M13017" s="36">
        <f t="shared" si="203"/>
        <v>264.28999999999996</v>
      </c>
      <c r="N13017" s="37">
        <f>YEAR(Table1[[#This Row],[Data zamówienia]])</f>
        <v>2020</v>
      </c>
    </row>
    <row r="13018" spans="2:14" x14ac:dyDescent="0.3">
      <c r="B13018" s="32">
        <v>710248</v>
      </c>
      <c r="C13018" s="8" t="s">
        <v>21</v>
      </c>
      <c r="D13018" s="8" t="s">
        <v>22</v>
      </c>
      <c r="E13018" s="5" t="s">
        <v>34</v>
      </c>
      <c r="F13018" s="8">
        <v>50</v>
      </c>
      <c r="G13018" s="6">
        <v>43848</v>
      </c>
      <c r="H13018" s="6">
        <v>43851</v>
      </c>
      <c r="I13018" s="6">
        <v>43858</v>
      </c>
      <c r="J13018" s="5" t="s">
        <v>30</v>
      </c>
      <c r="K13018" s="7">
        <v>395.35</v>
      </c>
      <c r="L13018" s="35">
        <v>292.56</v>
      </c>
      <c r="M13018" s="36">
        <f t="shared" si="203"/>
        <v>102.79000000000002</v>
      </c>
      <c r="N13018" s="37">
        <f>YEAR(Table1[[#This Row],[Data zamówienia]])</f>
        <v>2020</v>
      </c>
    </row>
    <row r="13019" spans="2:14" x14ac:dyDescent="0.3">
      <c r="B13019" s="32">
        <v>218470</v>
      </c>
      <c r="C13019" s="8" t="s">
        <v>35</v>
      </c>
      <c r="D13019" s="8" t="s">
        <v>39</v>
      </c>
      <c r="E13019" s="5" t="s">
        <v>34</v>
      </c>
      <c r="F13019" s="8">
        <v>1</v>
      </c>
      <c r="G13019" s="6">
        <v>43848</v>
      </c>
      <c r="H13019" s="6">
        <v>43851</v>
      </c>
      <c r="I13019" s="6">
        <v>43853</v>
      </c>
      <c r="J13019" s="5" t="s">
        <v>33</v>
      </c>
      <c r="K13019" s="7">
        <v>799.45</v>
      </c>
      <c r="L13019" s="35">
        <v>663.54</v>
      </c>
      <c r="M13019" s="36">
        <f t="shared" si="203"/>
        <v>135.91000000000008</v>
      </c>
      <c r="N13019" s="37">
        <f>YEAR(Table1[[#This Row],[Data zamówienia]])</f>
        <v>2020</v>
      </c>
    </row>
    <row r="13020" spans="2:14" x14ac:dyDescent="0.3">
      <c r="B13020" s="32">
        <v>106683</v>
      </c>
      <c r="C13020" s="8" t="s">
        <v>21</v>
      </c>
      <c r="D13020" s="8" t="s">
        <v>22</v>
      </c>
      <c r="E13020" s="5" t="s">
        <v>34</v>
      </c>
      <c r="F13020" s="8">
        <v>339</v>
      </c>
      <c r="G13020" s="6">
        <v>43848</v>
      </c>
      <c r="H13020" s="6">
        <v>43851</v>
      </c>
      <c r="I13020" s="6">
        <v>43856</v>
      </c>
      <c r="J13020" s="5" t="s">
        <v>24</v>
      </c>
      <c r="K13020" s="7">
        <v>1924.38</v>
      </c>
      <c r="L13020" s="35">
        <v>1808.92</v>
      </c>
      <c r="M13020" s="36">
        <f t="shared" si="203"/>
        <v>115.46000000000004</v>
      </c>
      <c r="N13020" s="37">
        <f>YEAR(Table1[[#This Row],[Data zamówienia]])</f>
        <v>2020</v>
      </c>
    </row>
    <row r="13021" spans="2:14" x14ac:dyDescent="0.3">
      <c r="B13021" s="32">
        <v>896094</v>
      </c>
      <c r="C13021" s="8" t="s">
        <v>35</v>
      </c>
      <c r="D13021" s="8" t="s">
        <v>28</v>
      </c>
      <c r="E13021" s="5" t="s">
        <v>25</v>
      </c>
      <c r="F13021" s="8">
        <v>11</v>
      </c>
      <c r="G13021" s="6">
        <v>43849</v>
      </c>
      <c r="H13021" s="6">
        <v>43852</v>
      </c>
      <c r="I13021" s="6">
        <v>43858</v>
      </c>
      <c r="J13021" s="5" t="s">
        <v>30</v>
      </c>
      <c r="K13021" s="7">
        <v>434.82</v>
      </c>
      <c r="L13021" s="35">
        <v>247.85</v>
      </c>
      <c r="M13021" s="36">
        <f t="shared" si="203"/>
        <v>186.97</v>
      </c>
      <c r="N13021" s="37">
        <f>YEAR(Table1[[#This Row],[Data zamówienia]])</f>
        <v>2020</v>
      </c>
    </row>
    <row r="13022" spans="2:14" x14ac:dyDescent="0.3">
      <c r="B13022" s="32">
        <v>187386</v>
      </c>
      <c r="C13022" s="8" t="s">
        <v>27</v>
      </c>
      <c r="D13022" s="8" t="s">
        <v>28</v>
      </c>
      <c r="E13022" s="5" t="s">
        <v>34</v>
      </c>
      <c r="F13022" s="8">
        <v>288</v>
      </c>
      <c r="G13022" s="6">
        <v>43849</v>
      </c>
      <c r="H13022" s="6">
        <v>43852</v>
      </c>
      <c r="I13022" s="6">
        <v>43854</v>
      </c>
      <c r="J13022" s="5" t="s">
        <v>33</v>
      </c>
      <c r="K13022" s="7">
        <v>1179.46</v>
      </c>
      <c r="L13022" s="35">
        <v>1085.0999999999999</v>
      </c>
      <c r="M13022" s="36">
        <f t="shared" si="203"/>
        <v>94.360000000000127</v>
      </c>
      <c r="N13022" s="37">
        <f>YEAR(Table1[[#This Row],[Data zamówienia]])</f>
        <v>2020</v>
      </c>
    </row>
    <row r="13023" spans="2:14" x14ac:dyDescent="0.3">
      <c r="B13023" s="32">
        <v>640397</v>
      </c>
      <c r="C13023" s="8" t="s">
        <v>27</v>
      </c>
      <c r="D13023" s="8" t="s">
        <v>36</v>
      </c>
      <c r="E13023" s="5" t="s">
        <v>23</v>
      </c>
      <c r="F13023" s="8">
        <v>87</v>
      </c>
      <c r="G13023" s="6">
        <v>43848</v>
      </c>
      <c r="H13023" s="6">
        <v>43851</v>
      </c>
      <c r="I13023" s="6">
        <v>43858</v>
      </c>
      <c r="J13023" s="5" t="s">
        <v>33</v>
      </c>
      <c r="K13023" s="7">
        <v>730.52</v>
      </c>
      <c r="L13023" s="35">
        <v>657.47</v>
      </c>
      <c r="M13023" s="36">
        <f t="shared" si="203"/>
        <v>73.049999999999955</v>
      </c>
      <c r="N13023" s="37">
        <f>YEAR(Table1[[#This Row],[Data zamówienia]])</f>
        <v>2020</v>
      </c>
    </row>
    <row r="13024" spans="2:14" x14ac:dyDescent="0.3">
      <c r="B13024" s="32">
        <v>879266</v>
      </c>
      <c r="C13024" s="8" t="s">
        <v>35</v>
      </c>
      <c r="D13024" s="8" t="s">
        <v>39</v>
      </c>
      <c r="E13024" s="5" t="s">
        <v>31</v>
      </c>
      <c r="F13024" s="8">
        <v>334</v>
      </c>
      <c r="G13024" s="6">
        <v>43849</v>
      </c>
      <c r="H13024" s="6">
        <v>43851</v>
      </c>
      <c r="I13024" s="6">
        <v>43853</v>
      </c>
      <c r="J13024" s="5" t="s">
        <v>30</v>
      </c>
      <c r="K13024" s="7">
        <v>1152.07</v>
      </c>
      <c r="L13024" s="35">
        <v>944.7</v>
      </c>
      <c r="M13024" s="36">
        <f t="shared" si="203"/>
        <v>207.36999999999989</v>
      </c>
      <c r="N13024" s="37">
        <f>YEAR(Table1[[#This Row],[Data zamówienia]])</f>
        <v>2020</v>
      </c>
    </row>
    <row r="13025" spans="2:14" x14ac:dyDescent="0.3">
      <c r="B13025" s="32">
        <v>940017</v>
      </c>
      <c r="C13025" s="8" t="s">
        <v>35</v>
      </c>
      <c r="D13025" s="8" t="s">
        <v>22</v>
      </c>
      <c r="E13025" s="5" t="s">
        <v>23</v>
      </c>
      <c r="F13025" s="8">
        <v>92</v>
      </c>
      <c r="G13025" s="6">
        <v>43848</v>
      </c>
      <c r="H13025" s="6">
        <v>43850</v>
      </c>
      <c r="I13025" s="6">
        <v>43857</v>
      </c>
      <c r="J13025" s="5" t="s">
        <v>40</v>
      </c>
      <c r="K13025" s="7">
        <v>1755.48</v>
      </c>
      <c r="L13025" s="35">
        <v>1053.29</v>
      </c>
      <c r="M13025" s="36">
        <f t="shared" si="203"/>
        <v>702.19</v>
      </c>
      <c r="N13025" s="37">
        <f>YEAR(Table1[[#This Row],[Data zamówienia]])</f>
        <v>2020</v>
      </c>
    </row>
    <row r="13026" spans="2:14" x14ac:dyDescent="0.3">
      <c r="B13026" s="32">
        <v>621836</v>
      </c>
      <c r="C13026" s="8" t="s">
        <v>35</v>
      </c>
      <c r="D13026" s="8" t="s">
        <v>28</v>
      </c>
      <c r="E13026" s="5" t="s">
        <v>25</v>
      </c>
      <c r="F13026" s="8">
        <v>303</v>
      </c>
      <c r="G13026" s="6">
        <v>43849</v>
      </c>
      <c r="H13026" s="6">
        <v>43852</v>
      </c>
      <c r="I13026" s="6">
        <v>43856</v>
      </c>
      <c r="J13026" s="5" t="s">
        <v>33</v>
      </c>
      <c r="K13026" s="7">
        <v>611.20000000000005</v>
      </c>
      <c r="L13026" s="35">
        <v>433.95</v>
      </c>
      <c r="M13026" s="36">
        <f t="shared" si="203"/>
        <v>177.25000000000006</v>
      </c>
      <c r="N13026" s="37">
        <f>YEAR(Table1[[#This Row],[Data zamówienia]])</f>
        <v>2020</v>
      </c>
    </row>
    <row r="13027" spans="2:14" x14ac:dyDescent="0.3">
      <c r="B13027" s="32">
        <v>822266</v>
      </c>
      <c r="C13027" s="8" t="s">
        <v>21</v>
      </c>
      <c r="D13027" s="8" t="s">
        <v>28</v>
      </c>
      <c r="E13027" s="5" t="s">
        <v>29</v>
      </c>
      <c r="F13027" s="8">
        <v>90</v>
      </c>
      <c r="G13027" s="6">
        <v>43850</v>
      </c>
      <c r="H13027" s="6">
        <v>43850</v>
      </c>
      <c r="I13027" s="6">
        <v>43854</v>
      </c>
      <c r="J13027" s="5" t="s">
        <v>40</v>
      </c>
      <c r="K13027" s="7">
        <v>255.65</v>
      </c>
      <c r="L13027" s="35">
        <v>235.2</v>
      </c>
      <c r="M13027" s="36">
        <f t="shared" si="203"/>
        <v>20.450000000000017</v>
      </c>
      <c r="N13027" s="37">
        <f>YEAR(Table1[[#This Row],[Data zamówienia]])</f>
        <v>2020</v>
      </c>
    </row>
    <row r="13028" spans="2:14" x14ac:dyDescent="0.3">
      <c r="B13028" s="32">
        <v>389272</v>
      </c>
      <c r="C13028" s="8" t="s">
        <v>21</v>
      </c>
      <c r="D13028" s="8" t="s">
        <v>28</v>
      </c>
      <c r="E13028" s="5" t="s">
        <v>29</v>
      </c>
      <c r="F13028" s="8">
        <v>276</v>
      </c>
      <c r="G13028" s="6">
        <v>43849</v>
      </c>
      <c r="H13028" s="6">
        <v>43852</v>
      </c>
      <c r="I13028" s="6">
        <v>43859</v>
      </c>
      <c r="J13028" s="5" t="s">
        <v>26</v>
      </c>
      <c r="K13028" s="7">
        <v>1574.34</v>
      </c>
      <c r="L13028" s="35">
        <v>850.14</v>
      </c>
      <c r="M13028" s="36">
        <f t="shared" si="203"/>
        <v>724.19999999999993</v>
      </c>
      <c r="N13028" s="37">
        <f>YEAR(Table1[[#This Row],[Data zamówienia]])</f>
        <v>2020</v>
      </c>
    </row>
    <row r="13029" spans="2:14" x14ac:dyDescent="0.3">
      <c r="B13029" s="32">
        <v>856234</v>
      </c>
      <c r="C13029" s="8" t="s">
        <v>21</v>
      </c>
      <c r="D13029" s="8" t="s">
        <v>39</v>
      </c>
      <c r="E13029" s="5" t="s">
        <v>29</v>
      </c>
      <c r="F13029" s="8">
        <v>140</v>
      </c>
      <c r="G13029" s="6">
        <v>43849</v>
      </c>
      <c r="H13029" s="6">
        <v>43851</v>
      </c>
      <c r="I13029" s="6">
        <v>43856</v>
      </c>
      <c r="J13029" s="5" t="s">
        <v>24</v>
      </c>
      <c r="K13029" s="7">
        <v>867.1</v>
      </c>
      <c r="L13029" s="35">
        <v>563.62</v>
      </c>
      <c r="M13029" s="36">
        <f t="shared" si="203"/>
        <v>303.48</v>
      </c>
      <c r="N13029" s="37">
        <f>YEAR(Table1[[#This Row],[Data zamówienia]])</f>
        <v>2020</v>
      </c>
    </row>
    <row r="13030" spans="2:14" x14ac:dyDescent="0.3">
      <c r="B13030" s="32">
        <v>626865</v>
      </c>
      <c r="C13030" s="8" t="s">
        <v>38</v>
      </c>
      <c r="D13030" s="8" t="s">
        <v>36</v>
      </c>
      <c r="E13030" s="5" t="s">
        <v>31</v>
      </c>
      <c r="F13030" s="8">
        <v>267</v>
      </c>
      <c r="G13030" s="6">
        <v>43850</v>
      </c>
      <c r="H13030" s="6">
        <v>43852</v>
      </c>
      <c r="I13030" s="6">
        <v>43856</v>
      </c>
      <c r="J13030" s="5" t="s">
        <v>24</v>
      </c>
      <c r="K13030" s="7">
        <v>598.29999999999995</v>
      </c>
      <c r="L13030" s="35">
        <v>460.69</v>
      </c>
      <c r="M13030" s="36">
        <f t="shared" si="203"/>
        <v>137.60999999999996</v>
      </c>
      <c r="N13030" s="37">
        <f>YEAR(Table1[[#This Row],[Data zamówienia]])</f>
        <v>2020</v>
      </c>
    </row>
    <row r="13031" spans="2:14" x14ac:dyDescent="0.3">
      <c r="B13031" s="32">
        <v>871698</v>
      </c>
      <c r="C13031" s="8" t="s">
        <v>38</v>
      </c>
      <c r="D13031" s="8" t="s">
        <v>36</v>
      </c>
      <c r="E13031" s="5" t="s">
        <v>34</v>
      </c>
      <c r="F13031" s="8">
        <v>340</v>
      </c>
      <c r="G13031" s="6">
        <v>43850</v>
      </c>
      <c r="H13031" s="6">
        <v>43851</v>
      </c>
      <c r="I13031" s="6">
        <v>43854</v>
      </c>
      <c r="J13031" s="5" t="s">
        <v>40</v>
      </c>
      <c r="K13031" s="7">
        <v>950.69</v>
      </c>
      <c r="L13031" s="35">
        <v>874.63</v>
      </c>
      <c r="M13031" s="36">
        <f t="shared" si="203"/>
        <v>76.060000000000059</v>
      </c>
      <c r="N13031" s="37">
        <f>YEAR(Table1[[#This Row],[Data zamówienia]])</f>
        <v>2020</v>
      </c>
    </row>
    <row r="13032" spans="2:14" x14ac:dyDescent="0.3">
      <c r="B13032" s="32">
        <v>457826</v>
      </c>
      <c r="C13032" s="8" t="s">
        <v>27</v>
      </c>
      <c r="D13032" s="8" t="s">
        <v>22</v>
      </c>
      <c r="E13032" s="5" t="s">
        <v>34</v>
      </c>
      <c r="F13032" s="8">
        <v>298</v>
      </c>
      <c r="G13032" s="6">
        <v>43850</v>
      </c>
      <c r="H13032" s="6">
        <v>43852</v>
      </c>
      <c r="I13032" s="6">
        <v>43853</v>
      </c>
      <c r="J13032" s="5" t="s">
        <v>32</v>
      </c>
      <c r="K13032" s="7">
        <v>1236.6199999999999</v>
      </c>
      <c r="L13032" s="35">
        <v>667.77</v>
      </c>
      <c r="M13032" s="36">
        <f t="shared" si="203"/>
        <v>568.84999999999991</v>
      </c>
      <c r="N13032" s="37">
        <f>YEAR(Table1[[#This Row],[Data zamówienia]])</f>
        <v>2020</v>
      </c>
    </row>
    <row r="13033" spans="2:14" x14ac:dyDescent="0.3">
      <c r="B13033" s="32">
        <v>51824</v>
      </c>
      <c r="C13033" s="8" t="s">
        <v>21</v>
      </c>
      <c r="D13033" s="8" t="s">
        <v>22</v>
      </c>
      <c r="E13033" s="5" t="s">
        <v>29</v>
      </c>
      <c r="F13033" s="8">
        <v>51</v>
      </c>
      <c r="G13033" s="6">
        <v>43850</v>
      </c>
      <c r="H13033" s="6">
        <v>43852</v>
      </c>
      <c r="I13033" s="6">
        <v>43859</v>
      </c>
      <c r="J13033" s="5" t="s">
        <v>26</v>
      </c>
      <c r="K13033" s="7">
        <v>1526.51</v>
      </c>
      <c r="L13033" s="35">
        <v>1221.21</v>
      </c>
      <c r="M13033" s="36">
        <f t="shared" si="203"/>
        <v>305.29999999999995</v>
      </c>
      <c r="N13033" s="37">
        <f>YEAR(Table1[[#This Row],[Data zamówienia]])</f>
        <v>2020</v>
      </c>
    </row>
    <row r="13034" spans="2:14" x14ac:dyDescent="0.3">
      <c r="B13034" s="32">
        <v>969351</v>
      </c>
      <c r="C13034" s="8" t="s">
        <v>21</v>
      </c>
      <c r="D13034" s="8" t="s">
        <v>36</v>
      </c>
      <c r="E13034" s="5" t="s">
        <v>25</v>
      </c>
      <c r="F13034" s="8">
        <v>326</v>
      </c>
      <c r="G13034" s="6">
        <v>43851</v>
      </c>
      <c r="H13034" s="6">
        <v>43851</v>
      </c>
      <c r="I13034" s="6">
        <v>43852</v>
      </c>
      <c r="J13034" s="5" t="s">
        <v>33</v>
      </c>
      <c r="K13034" s="7">
        <v>515.99</v>
      </c>
      <c r="L13034" s="35">
        <v>402.47</v>
      </c>
      <c r="M13034" s="36">
        <f t="shared" si="203"/>
        <v>113.51999999999998</v>
      </c>
      <c r="N13034" s="37">
        <f>YEAR(Table1[[#This Row],[Data zamówienia]])</f>
        <v>2020</v>
      </c>
    </row>
    <row r="13035" spans="2:14" x14ac:dyDescent="0.3">
      <c r="B13035" s="32">
        <v>28959</v>
      </c>
      <c r="C13035" s="8" t="s">
        <v>21</v>
      </c>
      <c r="D13035" s="8" t="s">
        <v>36</v>
      </c>
      <c r="E13035" s="5" t="s">
        <v>31</v>
      </c>
      <c r="F13035" s="8">
        <v>142</v>
      </c>
      <c r="G13035" s="6">
        <v>43850</v>
      </c>
      <c r="H13035" s="6">
        <v>43851</v>
      </c>
      <c r="I13035" s="6">
        <v>43856</v>
      </c>
      <c r="J13035" s="5" t="s">
        <v>24</v>
      </c>
      <c r="K13035" s="7">
        <v>1480.43</v>
      </c>
      <c r="L13035" s="35">
        <v>1391.6</v>
      </c>
      <c r="M13035" s="36">
        <f t="shared" si="203"/>
        <v>88.830000000000155</v>
      </c>
      <c r="N13035" s="37">
        <f>YEAR(Table1[[#This Row],[Data zamówienia]])</f>
        <v>2020</v>
      </c>
    </row>
    <row r="13036" spans="2:14" x14ac:dyDescent="0.3">
      <c r="B13036" s="32">
        <v>584063</v>
      </c>
      <c r="C13036" s="8" t="s">
        <v>38</v>
      </c>
      <c r="D13036" s="8" t="s">
        <v>22</v>
      </c>
      <c r="E13036" s="5" t="s">
        <v>31</v>
      </c>
      <c r="F13036" s="8">
        <v>305</v>
      </c>
      <c r="G13036" s="6">
        <v>43851</v>
      </c>
      <c r="H13036" s="6">
        <v>43852</v>
      </c>
      <c r="I13036" s="6">
        <v>43853</v>
      </c>
      <c r="J13036" s="5" t="s">
        <v>40</v>
      </c>
      <c r="K13036" s="7">
        <v>1451.12</v>
      </c>
      <c r="L13036" s="35">
        <v>1117.3599999999999</v>
      </c>
      <c r="M13036" s="36">
        <f t="shared" si="203"/>
        <v>333.76</v>
      </c>
      <c r="N13036" s="37">
        <f>YEAR(Table1[[#This Row],[Data zamówienia]])</f>
        <v>2020</v>
      </c>
    </row>
    <row r="13037" spans="2:14" x14ac:dyDescent="0.3">
      <c r="B13037" s="32">
        <v>88821</v>
      </c>
      <c r="C13037" s="8" t="s">
        <v>35</v>
      </c>
      <c r="D13037" s="8" t="s">
        <v>39</v>
      </c>
      <c r="E13037" s="5" t="s">
        <v>34</v>
      </c>
      <c r="F13037" s="8">
        <v>42</v>
      </c>
      <c r="G13037" s="6">
        <v>43851</v>
      </c>
      <c r="H13037" s="6">
        <v>43854</v>
      </c>
      <c r="I13037" s="6">
        <v>43855</v>
      </c>
      <c r="J13037" s="5" t="s">
        <v>32</v>
      </c>
      <c r="K13037" s="7">
        <v>960.09</v>
      </c>
      <c r="L13037" s="35">
        <v>518.45000000000005</v>
      </c>
      <c r="M13037" s="36">
        <f t="shared" si="203"/>
        <v>441.64</v>
      </c>
      <c r="N13037" s="37">
        <f>YEAR(Table1[[#This Row],[Data zamówienia]])</f>
        <v>2020</v>
      </c>
    </row>
    <row r="13038" spans="2:14" x14ac:dyDescent="0.3">
      <c r="B13038" s="32">
        <v>567030</v>
      </c>
      <c r="C13038" s="8" t="s">
        <v>21</v>
      </c>
      <c r="D13038" s="8" t="s">
        <v>36</v>
      </c>
      <c r="E13038" s="5" t="s">
        <v>31</v>
      </c>
      <c r="F13038" s="8">
        <v>36</v>
      </c>
      <c r="G13038" s="6">
        <v>43851</v>
      </c>
      <c r="H13038" s="6">
        <v>43853</v>
      </c>
      <c r="I13038" s="6">
        <v>43854</v>
      </c>
      <c r="J13038" s="5" t="s">
        <v>32</v>
      </c>
      <c r="K13038" s="7">
        <v>192.81</v>
      </c>
      <c r="L13038" s="35">
        <v>136.9</v>
      </c>
      <c r="M13038" s="36">
        <f t="shared" si="203"/>
        <v>55.91</v>
      </c>
      <c r="N13038" s="37">
        <f>YEAR(Table1[[#This Row],[Data zamówienia]])</f>
        <v>2020</v>
      </c>
    </row>
    <row r="13039" spans="2:14" x14ac:dyDescent="0.3">
      <c r="B13039" s="32">
        <v>251887</v>
      </c>
      <c r="C13039" s="8" t="s">
        <v>38</v>
      </c>
      <c r="D13039" s="8" t="s">
        <v>36</v>
      </c>
      <c r="E13039" s="5" t="s">
        <v>34</v>
      </c>
      <c r="F13039" s="8">
        <v>215</v>
      </c>
      <c r="G13039" s="6">
        <v>43851</v>
      </c>
      <c r="H13039" s="6">
        <v>43852</v>
      </c>
      <c r="I13039" s="6">
        <v>43858</v>
      </c>
      <c r="J13039" s="5" t="s">
        <v>24</v>
      </c>
      <c r="K13039" s="7">
        <v>251.41</v>
      </c>
      <c r="L13039" s="35">
        <v>175.99</v>
      </c>
      <c r="M13039" s="36">
        <f t="shared" si="203"/>
        <v>75.419999999999987</v>
      </c>
      <c r="N13039" s="37">
        <f>YEAR(Table1[[#This Row],[Data zamówienia]])</f>
        <v>2020</v>
      </c>
    </row>
    <row r="13040" spans="2:14" x14ac:dyDescent="0.3">
      <c r="B13040" s="32">
        <v>33208</v>
      </c>
      <c r="C13040" s="8" t="s">
        <v>35</v>
      </c>
      <c r="D13040" s="8" t="s">
        <v>36</v>
      </c>
      <c r="E13040" s="5" t="s">
        <v>34</v>
      </c>
      <c r="F13040" s="8">
        <v>2</v>
      </c>
      <c r="G13040" s="6">
        <v>43850</v>
      </c>
      <c r="H13040" s="6">
        <v>43852</v>
      </c>
      <c r="I13040" s="6">
        <v>43854</v>
      </c>
      <c r="J13040" s="5" t="s">
        <v>26</v>
      </c>
      <c r="K13040" s="7">
        <v>518.80999999999995</v>
      </c>
      <c r="L13040" s="35">
        <v>383.92</v>
      </c>
      <c r="M13040" s="36">
        <f t="shared" si="203"/>
        <v>134.88999999999993</v>
      </c>
      <c r="N13040" s="37">
        <f>YEAR(Table1[[#This Row],[Data zamówienia]])</f>
        <v>2020</v>
      </c>
    </row>
    <row r="13041" spans="2:14" x14ac:dyDescent="0.3">
      <c r="B13041" s="32">
        <v>309769</v>
      </c>
      <c r="C13041" s="8" t="s">
        <v>35</v>
      </c>
      <c r="D13041" s="8" t="s">
        <v>22</v>
      </c>
      <c r="E13041" s="5" t="s">
        <v>31</v>
      </c>
      <c r="F13041" s="8">
        <v>199</v>
      </c>
      <c r="G13041" s="6">
        <v>43851</v>
      </c>
      <c r="H13041" s="6">
        <v>43854</v>
      </c>
      <c r="I13041" s="6">
        <v>43860</v>
      </c>
      <c r="J13041" s="5" t="s">
        <v>33</v>
      </c>
      <c r="K13041" s="7">
        <v>799.45</v>
      </c>
      <c r="L13041" s="35">
        <v>399.73</v>
      </c>
      <c r="M13041" s="36">
        <f t="shared" si="203"/>
        <v>399.72</v>
      </c>
      <c r="N13041" s="37">
        <f>YEAR(Table1[[#This Row],[Data zamówienia]])</f>
        <v>2020</v>
      </c>
    </row>
    <row r="13042" spans="2:14" x14ac:dyDescent="0.3">
      <c r="B13042" s="32">
        <v>468909</v>
      </c>
      <c r="C13042" s="8" t="s">
        <v>21</v>
      </c>
      <c r="D13042" s="8" t="s">
        <v>28</v>
      </c>
      <c r="E13042" s="5" t="s">
        <v>25</v>
      </c>
      <c r="F13042" s="8">
        <v>84</v>
      </c>
      <c r="G13042" s="6">
        <v>43851</v>
      </c>
      <c r="H13042" s="6">
        <v>43855</v>
      </c>
      <c r="I13042" s="6">
        <v>43860</v>
      </c>
      <c r="J13042" s="5" t="s">
        <v>24</v>
      </c>
      <c r="K13042" s="7">
        <v>329.43</v>
      </c>
      <c r="L13042" s="35">
        <v>270.13</v>
      </c>
      <c r="M13042" s="36">
        <f t="shared" si="203"/>
        <v>59.300000000000011</v>
      </c>
      <c r="N13042" s="37">
        <f>YEAR(Table1[[#This Row],[Data zamówienia]])</f>
        <v>2020</v>
      </c>
    </row>
    <row r="13043" spans="2:14" x14ac:dyDescent="0.3">
      <c r="B13043" s="32">
        <v>116768</v>
      </c>
      <c r="C13043" s="8" t="s">
        <v>35</v>
      </c>
      <c r="D13043" s="8" t="s">
        <v>22</v>
      </c>
      <c r="E13043" s="5" t="s">
        <v>34</v>
      </c>
      <c r="F13043" s="8">
        <v>79</v>
      </c>
      <c r="G13043" s="6">
        <v>43852</v>
      </c>
      <c r="H13043" s="6">
        <v>43852</v>
      </c>
      <c r="I13043" s="6">
        <v>43858</v>
      </c>
      <c r="J13043" s="5" t="s">
        <v>40</v>
      </c>
      <c r="K13043" s="7">
        <v>1687.06</v>
      </c>
      <c r="L13043" s="35">
        <v>1130.33</v>
      </c>
      <c r="M13043" s="36">
        <f t="shared" si="203"/>
        <v>556.73</v>
      </c>
      <c r="N13043" s="37">
        <f>YEAR(Table1[[#This Row],[Data zamówienia]])</f>
        <v>2020</v>
      </c>
    </row>
    <row r="13044" spans="2:14" x14ac:dyDescent="0.3">
      <c r="B13044" s="32">
        <v>522026</v>
      </c>
      <c r="C13044" s="8" t="s">
        <v>27</v>
      </c>
      <c r="D13044" s="8" t="s">
        <v>22</v>
      </c>
      <c r="E13044" s="5" t="s">
        <v>25</v>
      </c>
      <c r="F13044" s="8">
        <v>113</v>
      </c>
      <c r="G13044" s="6">
        <v>43851</v>
      </c>
      <c r="H13044" s="6">
        <v>43855</v>
      </c>
      <c r="I13044" s="6">
        <v>43859</v>
      </c>
      <c r="J13044" s="5" t="s">
        <v>40</v>
      </c>
      <c r="K13044" s="7">
        <v>1251.8499999999999</v>
      </c>
      <c r="L13044" s="35">
        <v>650.96</v>
      </c>
      <c r="M13044" s="36">
        <f t="shared" si="203"/>
        <v>600.88999999999987</v>
      </c>
      <c r="N13044" s="37">
        <f>YEAR(Table1[[#This Row],[Data zamówienia]])</f>
        <v>2020</v>
      </c>
    </row>
    <row r="13045" spans="2:14" x14ac:dyDescent="0.3">
      <c r="B13045" s="32">
        <v>484650</v>
      </c>
      <c r="C13045" s="8" t="s">
        <v>27</v>
      </c>
      <c r="D13045" s="8" t="s">
        <v>36</v>
      </c>
      <c r="E13045" s="5" t="s">
        <v>31</v>
      </c>
      <c r="F13045" s="8">
        <v>111</v>
      </c>
      <c r="G13045" s="6">
        <v>43851</v>
      </c>
      <c r="H13045" s="6">
        <v>43855</v>
      </c>
      <c r="I13045" s="6">
        <v>43860</v>
      </c>
      <c r="J13045" s="5" t="s">
        <v>33</v>
      </c>
      <c r="K13045" s="7">
        <v>1205.04</v>
      </c>
      <c r="L13045" s="35">
        <v>903.78</v>
      </c>
      <c r="M13045" s="36">
        <f t="shared" si="203"/>
        <v>301.26</v>
      </c>
      <c r="N13045" s="37">
        <f>YEAR(Table1[[#This Row],[Data zamówienia]])</f>
        <v>2020</v>
      </c>
    </row>
    <row r="13046" spans="2:14" x14ac:dyDescent="0.3">
      <c r="B13046" s="32">
        <v>332971</v>
      </c>
      <c r="C13046" s="8" t="s">
        <v>35</v>
      </c>
      <c r="D13046" s="8" t="s">
        <v>28</v>
      </c>
      <c r="E13046" s="5" t="s">
        <v>23</v>
      </c>
      <c r="F13046" s="8">
        <v>70</v>
      </c>
      <c r="G13046" s="6">
        <v>43851</v>
      </c>
      <c r="H13046" s="6">
        <v>43853</v>
      </c>
      <c r="I13046" s="6">
        <v>43857</v>
      </c>
      <c r="J13046" s="5" t="s">
        <v>33</v>
      </c>
      <c r="K13046" s="7">
        <v>1487.05</v>
      </c>
      <c r="L13046" s="35">
        <v>877.36</v>
      </c>
      <c r="M13046" s="36">
        <f t="shared" si="203"/>
        <v>609.68999999999994</v>
      </c>
      <c r="N13046" s="37">
        <f>YEAR(Table1[[#This Row],[Data zamówienia]])</f>
        <v>2020</v>
      </c>
    </row>
    <row r="13047" spans="2:14" x14ac:dyDescent="0.3">
      <c r="B13047" s="32">
        <v>682466</v>
      </c>
      <c r="C13047" s="8" t="s">
        <v>21</v>
      </c>
      <c r="D13047" s="8" t="s">
        <v>22</v>
      </c>
      <c r="E13047" s="5" t="s">
        <v>23</v>
      </c>
      <c r="F13047" s="8">
        <v>313</v>
      </c>
      <c r="G13047" s="6">
        <v>43853</v>
      </c>
      <c r="H13047" s="6">
        <v>43855</v>
      </c>
      <c r="I13047" s="6">
        <v>43862</v>
      </c>
      <c r="J13047" s="5" t="s">
        <v>30</v>
      </c>
      <c r="K13047" s="7">
        <v>182.58</v>
      </c>
      <c r="L13047" s="35">
        <v>96.77</v>
      </c>
      <c r="M13047" s="36">
        <f t="shared" si="203"/>
        <v>85.810000000000016</v>
      </c>
      <c r="N13047" s="37">
        <f>YEAR(Table1[[#This Row],[Data zamówienia]])</f>
        <v>2020</v>
      </c>
    </row>
    <row r="13048" spans="2:14" x14ac:dyDescent="0.3">
      <c r="B13048" s="32">
        <v>869113</v>
      </c>
      <c r="C13048" s="8" t="s">
        <v>27</v>
      </c>
      <c r="D13048" s="8" t="s">
        <v>36</v>
      </c>
      <c r="E13048" s="5" t="s">
        <v>31</v>
      </c>
      <c r="F13048" s="8">
        <v>28</v>
      </c>
      <c r="G13048" s="6">
        <v>43853</v>
      </c>
      <c r="H13048" s="6">
        <v>43854</v>
      </c>
      <c r="I13048" s="6">
        <v>43858</v>
      </c>
      <c r="J13048" s="5" t="s">
        <v>24</v>
      </c>
      <c r="K13048" s="7">
        <v>1715.62</v>
      </c>
      <c r="L13048" s="35">
        <v>977.9</v>
      </c>
      <c r="M13048" s="36">
        <f t="shared" si="203"/>
        <v>737.71999999999991</v>
      </c>
      <c r="N13048" s="37">
        <f>YEAR(Table1[[#This Row],[Data zamówienia]])</f>
        <v>2020</v>
      </c>
    </row>
    <row r="13049" spans="2:14" x14ac:dyDescent="0.3">
      <c r="B13049" s="32">
        <v>220541</v>
      </c>
      <c r="C13049" s="8" t="s">
        <v>35</v>
      </c>
      <c r="D13049" s="8" t="s">
        <v>28</v>
      </c>
      <c r="E13049" s="5" t="s">
        <v>37</v>
      </c>
      <c r="F13049" s="8">
        <v>73</v>
      </c>
      <c r="G13049" s="6">
        <v>43853</v>
      </c>
      <c r="H13049" s="6">
        <v>43856</v>
      </c>
      <c r="I13049" s="6">
        <v>43862</v>
      </c>
      <c r="J13049" s="5" t="s">
        <v>40</v>
      </c>
      <c r="K13049" s="7">
        <v>859.45</v>
      </c>
      <c r="L13049" s="35">
        <v>550.04999999999995</v>
      </c>
      <c r="M13049" s="36">
        <f t="shared" si="203"/>
        <v>309.40000000000009</v>
      </c>
      <c r="N13049" s="37">
        <f>YEAR(Table1[[#This Row],[Data zamówienia]])</f>
        <v>2020</v>
      </c>
    </row>
    <row r="13050" spans="2:14" x14ac:dyDescent="0.3">
      <c r="B13050" s="32">
        <v>359350</v>
      </c>
      <c r="C13050" s="8" t="s">
        <v>35</v>
      </c>
      <c r="D13050" s="8" t="s">
        <v>39</v>
      </c>
      <c r="E13050" s="5" t="s">
        <v>29</v>
      </c>
      <c r="F13050" s="8">
        <v>51</v>
      </c>
      <c r="G13050" s="6">
        <v>43852</v>
      </c>
      <c r="H13050" s="6">
        <v>43855</v>
      </c>
      <c r="I13050" s="6">
        <v>43858</v>
      </c>
      <c r="J13050" s="5" t="s">
        <v>40</v>
      </c>
      <c r="K13050" s="7">
        <v>520.12</v>
      </c>
      <c r="L13050" s="35">
        <v>395.29</v>
      </c>
      <c r="M13050" s="36">
        <f t="shared" si="203"/>
        <v>124.82999999999998</v>
      </c>
      <c r="N13050" s="37">
        <f>YEAR(Table1[[#This Row],[Data zamówienia]])</f>
        <v>2020</v>
      </c>
    </row>
    <row r="13051" spans="2:14" x14ac:dyDescent="0.3">
      <c r="B13051" s="32">
        <v>489356</v>
      </c>
      <c r="C13051" s="8" t="s">
        <v>21</v>
      </c>
      <c r="D13051" s="8" t="s">
        <v>36</v>
      </c>
      <c r="E13051" s="5" t="s">
        <v>23</v>
      </c>
      <c r="F13051" s="8">
        <v>126</v>
      </c>
      <c r="G13051" s="6">
        <v>43853</v>
      </c>
      <c r="H13051" s="6">
        <v>43855</v>
      </c>
      <c r="I13051" s="6">
        <v>43859</v>
      </c>
      <c r="J13051" s="5" t="s">
        <v>40</v>
      </c>
      <c r="K13051" s="7">
        <v>1706.2</v>
      </c>
      <c r="L13051" s="35">
        <v>1364.96</v>
      </c>
      <c r="M13051" s="36">
        <f t="shared" si="203"/>
        <v>341.24</v>
      </c>
      <c r="N13051" s="37">
        <f>YEAR(Table1[[#This Row],[Data zamówienia]])</f>
        <v>2020</v>
      </c>
    </row>
    <row r="13052" spans="2:14" x14ac:dyDescent="0.3">
      <c r="B13052" s="32">
        <v>272493</v>
      </c>
      <c r="C13052" s="8" t="s">
        <v>21</v>
      </c>
      <c r="D13052" s="8" t="s">
        <v>22</v>
      </c>
      <c r="E13052" s="5" t="s">
        <v>37</v>
      </c>
      <c r="F13052" s="8">
        <v>308</v>
      </c>
      <c r="G13052" s="6">
        <v>43853</v>
      </c>
      <c r="H13052" s="6">
        <v>43853</v>
      </c>
      <c r="I13052" s="6">
        <v>43859</v>
      </c>
      <c r="J13052" s="5" t="s">
        <v>40</v>
      </c>
      <c r="K13052" s="7">
        <v>1020.87</v>
      </c>
      <c r="L13052" s="35">
        <v>622.73</v>
      </c>
      <c r="M13052" s="36">
        <f t="shared" si="203"/>
        <v>398.14</v>
      </c>
      <c r="N13052" s="37">
        <f>YEAR(Table1[[#This Row],[Data zamówienia]])</f>
        <v>2020</v>
      </c>
    </row>
    <row r="13053" spans="2:14" x14ac:dyDescent="0.3">
      <c r="B13053" s="32">
        <v>1718</v>
      </c>
      <c r="C13053" s="8" t="s">
        <v>21</v>
      </c>
      <c r="D13053" s="8" t="s">
        <v>22</v>
      </c>
      <c r="E13053" s="5" t="s">
        <v>31</v>
      </c>
      <c r="F13053" s="8">
        <v>171</v>
      </c>
      <c r="G13053" s="6">
        <v>43852</v>
      </c>
      <c r="H13053" s="6">
        <v>43853</v>
      </c>
      <c r="I13053" s="6">
        <v>43855</v>
      </c>
      <c r="J13053" s="5" t="s">
        <v>30</v>
      </c>
      <c r="K13053" s="7">
        <v>1574.34</v>
      </c>
      <c r="L13053" s="35">
        <v>944.6</v>
      </c>
      <c r="M13053" s="36">
        <f t="shared" si="203"/>
        <v>629.7399999999999</v>
      </c>
      <c r="N13053" s="37">
        <f>YEAR(Table1[[#This Row],[Data zamówienia]])</f>
        <v>2020</v>
      </c>
    </row>
    <row r="13054" spans="2:14" x14ac:dyDescent="0.3">
      <c r="B13054" s="32">
        <v>416973</v>
      </c>
      <c r="C13054" s="8" t="s">
        <v>27</v>
      </c>
      <c r="D13054" s="8" t="s">
        <v>39</v>
      </c>
      <c r="E13054" s="5" t="s">
        <v>29</v>
      </c>
      <c r="F13054" s="8">
        <v>341</v>
      </c>
      <c r="G13054" s="6">
        <v>43853</v>
      </c>
      <c r="H13054" s="6">
        <v>43853</v>
      </c>
      <c r="I13054" s="6">
        <v>43858</v>
      </c>
      <c r="J13054" s="5" t="s">
        <v>30</v>
      </c>
      <c r="K13054" s="7">
        <v>1259.42</v>
      </c>
      <c r="L13054" s="35">
        <v>806.03</v>
      </c>
      <c r="M13054" s="36">
        <f t="shared" si="203"/>
        <v>453.3900000000001</v>
      </c>
      <c r="N13054" s="37">
        <f>YEAR(Table1[[#This Row],[Data zamówienia]])</f>
        <v>2020</v>
      </c>
    </row>
    <row r="13055" spans="2:14" x14ac:dyDescent="0.3">
      <c r="B13055" s="32">
        <v>306970</v>
      </c>
      <c r="C13055" s="8" t="s">
        <v>27</v>
      </c>
      <c r="D13055" s="8" t="s">
        <v>36</v>
      </c>
      <c r="E13055" s="5" t="s">
        <v>37</v>
      </c>
      <c r="F13055" s="8">
        <v>163</v>
      </c>
      <c r="G13055" s="6">
        <v>43852</v>
      </c>
      <c r="H13055" s="6">
        <v>43855</v>
      </c>
      <c r="I13055" s="6">
        <v>43861</v>
      </c>
      <c r="J13055" s="5" t="s">
        <v>40</v>
      </c>
      <c r="K13055" s="7">
        <v>1713.66</v>
      </c>
      <c r="L13055" s="35">
        <v>1319.52</v>
      </c>
      <c r="M13055" s="36">
        <f t="shared" si="203"/>
        <v>394.1400000000001</v>
      </c>
      <c r="N13055" s="37">
        <f>YEAR(Table1[[#This Row],[Data zamówienia]])</f>
        <v>2020</v>
      </c>
    </row>
    <row r="13056" spans="2:14" x14ac:dyDescent="0.3">
      <c r="B13056" s="32">
        <v>416402</v>
      </c>
      <c r="C13056" s="8" t="s">
        <v>27</v>
      </c>
      <c r="D13056" s="8" t="s">
        <v>22</v>
      </c>
      <c r="E13056" s="5" t="s">
        <v>37</v>
      </c>
      <c r="F13056" s="8">
        <v>141</v>
      </c>
      <c r="G13056" s="6">
        <v>43852</v>
      </c>
      <c r="H13056" s="6">
        <v>43856</v>
      </c>
      <c r="I13056" s="6">
        <v>43858</v>
      </c>
      <c r="J13056" s="5" t="s">
        <v>32</v>
      </c>
      <c r="K13056" s="7">
        <v>837.94</v>
      </c>
      <c r="L13056" s="35">
        <v>452.49</v>
      </c>
      <c r="M13056" s="36">
        <f t="shared" si="203"/>
        <v>385.45000000000005</v>
      </c>
      <c r="N13056" s="37">
        <f>YEAR(Table1[[#This Row],[Data zamówienia]])</f>
        <v>2020</v>
      </c>
    </row>
    <row r="13057" spans="2:14" x14ac:dyDescent="0.3">
      <c r="B13057" s="32">
        <v>667908</v>
      </c>
      <c r="C13057" s="8" t="s">
        <v>27</v>
      </c>
      <c r="D13057" s="8" t="s">
        <v>28</v>
      </c>
      <c r="E13057" s="5" t="s">
        <v>34</v>
      </c>
      <c r="F13057" s="8">
        <v>200</v>
      </c>
      <c r="G13057" s="6">
        <v>43852</v>
      </c>
      <c r="H13057" s="6">
        <v>43853</v>
      </c>
      <c r="I13057" s="6">
        <v>43857</v>
      </c>
      <c r="J13057" s="5" t="s">
        <v>24</v>
      </c>
      <c r="K13057" s="7">
        <v>417.77</v>
      </c>
      <c r="L13057" s="35">
        <v>279.91000000000003</v>
      </c>
      <c r="M13057" s="36">
        <f t="shared" si="203"/>
        <v>137.85999999999996</v>
      </c>
      <c r="N13057" s="37">
        <f>YEAR(Table1[[#This Row],[Data zamówienia]])</f>
        <v>2020</v>
      </c>
    </row>
    <row r="13058" spans="2:14" x14ac:dyDescent="0.3">
      <c r="B13058" s="32">
        <v>759095</v>
      </c>
      <c r="C13058" s="8" t="s">
        <v>27</v>
      </c>
      <c r="D13058" s="8" t="s">
        <v>28</v>
      </c>
      <c r="E13058" s="5" t="s">
        <v>37</v>
      </c>
      <c r="F13058" s="8">
        <v>297</v>
      </c>
      <c r="G13058" s="6">
        <v>43852</v>
      </c>
      <c r="H13058" s="6">
        <v>43856</v>
      </c>
      <c r="I13058" s="6">
        <v>43859</v>
      </c>
      <c r="J13058" s="5" t="s">
        <v>32</v>
      </c>
      <c r="K13058" s="7">
        <v>1526.51</v>
      </c>
      <c r="L13058" s="35">
        <v>1007.5</v>
      </c>
      <c r="M13058" s="36">
        <f t="shared" si="203"/>
        <v>519.01</v>
      </c>
      <c r="N13058" s="37">
        <f>YEAR(Table1[[#This Row],[Data zamówienia]])</f>
        <v>2020</v>
      </c>
    </row>
    <row r="13059" spans="2:14" x14ac:dyDescent="0.3">
      <c r="B13059" s="32">
        <v>620702</v>
      </c>
      <c r="C13059" s="8" t="s">
        <v>21</v>
      </c>
      <c r="D13059" s="8" t="s">
        <v>22</v>
      </c>
      <c r="E13059" s="5" t="s">
        <v>25</v>
      </c>
      <c r="F13059" s="8">
        <v>262</v>
      </c>
      <c r="G13059" s="6">
        <v>43854</v>
      </c>
      <c r="H13059" s="6">
        <v>43856</v>
      </c>
      <c r="I13059" s="6">
        <v>43857</v>
      </c>
      <c r="J13059" s="5" t="s">
        <v>24</v>
      </c>
      <c r="K13059" s="7">
        <v>805.33</v>
      </c>
      <c r="L13059" s="35">
        <v>652.32000000000005</v>
      </c>
      <c r="M13059" s="36">
        <f t="shared" si="203"/>
        <v>153.01</v>
      </c>
      <c r="N13059" s="37">
        <f>YEAR(Table1[[#This Row],[Data zamówienia]])</f>
        <v>2020</v>
      </c>
    </row>
    <row r="13060" spans="2:14" x14ac:dyDescent="0.3">
      <c r="B13060" s="32">
        <v>345680</v>
      </c>
      <c r="C13060" s="8" t="s">
        <v>21</v>
      </c>
      <c r="D13060" s="8" t="s">
        <v>28</v>
      </c>
      <c r="E13060" s="5" t="s">
        <v>37</v>
      </c>
      <c r="F13060" s="8">
        <v>36</v>
      </c>
      <c r="G13060" s="6">
        <v>43853</v>
      </c>
      <c r="H13060" s="6">
        <v>43856</v>
      </c>
      <c r="I13060" s="6">
        <v>43859</v>
      </c>
      <c r="J13060" s="5" t="s">
        <v>40</v>
      </c>
      <c r="K13060" s="7">
        <v>1717.61</v>
      </c>
      <c r="L13060" s="35">
        <v>1614.55</v>
      </c>
      <c r="M13060" s="36">
        <f t="shared" ref="M13060:M13123" si="204">K13060-L13060</f>
        <v>103.05999999999995</v>
      </c>
      <c r="N13060" s="37">
        <f>YEAR(Table1[[#This Row],[Data zamówienia]])</f>
        <v>2020</v>
      </c>
    </row>
    <row r="13061" spans="2:14" x14ac:dyDescent="0.3">
      <c r="B13061" s="32">
        <v>693199</v>
      </c>
      <c r="C13061" s="8" t="s">
        <v>27</v>
      </c>
      <c r="D13061" s="8" t="s">
        <v>22</v>
      </c>
      <c r="E13061" s="5" t="s">
        <v>23</v>
      </c>
      <c r="F13061" s="8">
        <v>31</v>
      </c>
      <c r="G13061" s="6">
        <v>43853</v>
      </c>
      <c r="H13061" s="6">
        <v>43856</v>
      </c>
      <c r="I13061" s="6">
        <v>43862</v>
      </c>
      <c r="J13061" s="5" t="s">
        <v>33</v>
      </c>
      <c r="K13061" s="7">
        <v>945.49</v>
      </c>
      <c r="L13061" s="35">
        <v>822.58</v>
      </c>
      <c r="M13061" s="36">
        <f t="shared" si="204"/>
        <v>122.90999999999997</v>
      </c>
      <c r="N13061" s="37">
        <f>YEAR(Table1[[#This Row],[Data zamówienia]])</f>
        <v>2020</v>
      </c>
    </row>
    <row r="13062" spans="2:14" x14ac:dyDescent="0.3">
      <c r="B13062" s="32">
        <v>797157</v>
      </c>
      <c r="C13062" s="8" t="s">
        <v>27</v>
      </c>
      <c r="D13062" s="8" t="s">
        <v>28</v>
      </c>
      <c r="E13062" s="5" t="s">
        <v>23</v>
      </c>
      <c r="F13062" s="8">
        <v>141</v>
      </c>
      <c r="G13062" s="6">
        <v>43854</v>
      </c>
      <c r="H13062" s="6">
        <v>43855</v>
      </c>
      <c r="I13062" s="6">
        <v>43856</v>
      </c>
      <c r="J13062" s="5" t="s">
        <v>40</v>
      </c>
      <c r="K13062" s="7">
        <v>550.27</v>
      </c>
      <c r="L13062" s="35">
        <v>478.73</v>
      </c>
      <c r="M13062" s="36">
        <f t="shared" si="204"/>
        <v>71.539999999999964</v>
      </c>
      <c r="N13062" s="37">
        <f>YEAR(Table1[[#This Row],[Data zamówienia]])</f>
        <v>2020</v>
      </c>
    </row>
    <row r="13063" spans="2:14" x14ac:dyDescent="0.3">
      <c r="B13063" s="32">
        <v>702584</v>
      </c>
      <c r="C13063" s="8" t="s">
        <v>27</v>
      </c>
      <c r="D13063" s="8" t="s">
        <v>22</v>
      </c>
      <c r="E13063" s="5" t="s">
        <v>31</v>
      </c>
      <c r="F13063" s="8">
        <v>239</v>
      </c>
      <c r="G13063" s="6">
        <v>43853</v>
      </c>
      <c r="H13063" s="6">
        <v>43857</v>
      </c>
      <c r="I13063" s="6">
        <v>43862</v>
      </c>
      <c r="J13063" s="5" t="s">
        <v>30</v>
      </c>
      <c r="K13063" s="7">
        <v>685.1</v>
      </c>
      <c r="L13063" s="35">
        <v>369.95</v>
      </c>
      <c r="M13063" s="36">
        <f t="shared" si="204"/>
        <v>315.15000000000003</v>
      </c>
      <c r="N13063" s="37">
        <f>YEAR(Table1[[#This Row],[Data zamówienia]])</f>
        <v>2020</v>
      </c>
    </row>
    <row r="13064" spans="2:14" x14ac:dyDescent="0.3">
      <c r="B13064" s="32">
        <v>344556</v>
      </c>
      <c r="C13064" s="8" t="s">
        <v>38</v>
      </c>
      <c r="D13064" s="8" t="s">
        <v>22</v>
      </c>
      <c r="E13064" s="5" t="s">
        <v>34</v>
      </c>
      <c r="F13064" s="8">
        <v>199</v>
      </c>
      <c r="G13064" s="6">
        <v>43853</v>
      </c>
      <c r="H13064" s="6">
        <v>43855</v>
      </c>
      <c r="I13064" s="6">
        <v>43860</v>
      </c>
      <c r="J13064" s="5" t="s">
        <v>30</v>
      </c>
      <c r="K13064" s="7">
        <v>515.99</v>
      </c>
      <c r="L13064" s="35">
        <v>433.43</v>
      </c>
      <c r="M13064" s="36">
        <f t="shared" si="204"/>
        <v>82.56</v>
      </c>
      <c r="N13064" s="37">
        <f>YEAR(Table1[[#This Row],[Data zamówienia]])</f>
        <v>2020</v>
      </c>
    </row>
    <row r="13065" spans="2:14" x14ac:dyDescent="0.3">
      <c r="B13065" s="32">
        <v>921899</v>
      </c>
      <c r="C13065" s="8" t="s">
        <v>27</v>
      </c>
      <c r="D13065" s="8" t="s">
        <v>22</v>
      </c>
      <c r="E13065" s="5" t="s">
        <v>23</v>
      </c>
      <c r="F13065" s="8">
        <v>81</v>
      </c>
      <c r="G13065" s="6">
        <v>43854</v>
      </c>
      <c r="H13065" s="6">
        <v>43856</v>
      </c>
      <c r="I13065" s="6">
        <v>43861</v>
      </c>
      <c r="J13065" s="5" t="s">
        <v>26</v>
      </c>
      <c r="K13065" s="7">
        <v>1898.63</v>
      </c>
      <c r="L13065" s="35">
        <v>1708.77</v>
      </c>
      <c r="M13065" s="36">
        <f t="shared" si="204"/>
        <v>189.86000000000013</v>
      </c>
      <c r="N13065" s="37">
        <f>YEAR(Table1[[#This Row],[Data zamówienia]])</f>
        <v>2020</v>
      </c>
    </row>
    <row r="13066" spans="2:14" x14ac:dyDescent="0.3">
      <c r="B13066" s="32">
        <v>974082</v>
      </c>
      <c r="C13066" s="8" t="s">
        <v>35</v>
      </c>
      <c r="D13066" s="8" t="s">
        <v>39</v>
      </c>
      <c r="E13066" s="5" t="s">
        <v>31</v>
      </c>
      <c r="F13066" s="8">
        <v>298</v>
      </c>
      <c r="G13066" s="6">
        <v>43854</v>
      </c>
      <c r="H13066" s="6">
        <v>43854</v>
      </c>
      <c r="I13066" s="6">
        <v>43860</v>
      </c>
      <c r="J13066" s="5" t="s">
        <v>33</v>
      </c>
      <c r="K13066" s="7">
        <v>663.94</v>
      </c>
      <c r="L13066" s="35">
        <v>424.92</v>
      </c>
      <c r="M13066" s="36">
        <f t="shared" si="204"/>
        <v>239.02000000000004</v>
      </c>
      <c r="N13066" s="37">
        <f>YEAR(Table1[[#This Row],[Data zamówienia]])</f>
        <v>2020</v>
      </c>
    </row>
    <row r="13067" spans="2:14" x14ac:dyDescent="0.3">
      <c r="B13067" s="32">
        <v>570889</v>
      </c>
      <c r="C13067" s="8" t="s">
        <v>38</v>
      </c>
      <c r="D13067" s="8" t="s">
        <v>39</v>
      </c>
      <c r="E13067" s="5" t="s">
        <v>34</v>
      </c>
      <c r="F13067" s="8">
        <v>34</v>
      </c>
      <c r="G13067" s="6">
        <v>43854</v>
      </c>
      <c r="H13067" s="6">
        <v>43854</v>
      </c>
      <c r="I13067" s="6">
        <v>43855</v>
      </c>
      <c r="J13067" s="5" t="s">
        <v>24</v>
      </c>
      <c r="K13067" s="7">
        <v>1259.42</v>
      </c>
      <c r="L13067" s="35">
        <v>982.35</v>
      </c>
      <c r="M13067" s="36">
        <f t="shared" si="204"/>
        <v>277.07000000000005</v>
      </c>
      <c r="N13067" s="37">
        <f>YEAR(Table1[[#This Row],[Data zamówienia]])</f>
        <v>2020</v>
      </c>
    </row>
    <row r="13068" spans="2:14" x14ac:dyDescent="0.3">
      <c r="B13068" s="32">
        <v>277795</v>
      </c>
      <c r="C13068" s="8" t="s">
        <v>21</v>
      </c>
      <c r="D13068" s="8" t="s">
        <v>39</v>
      </c>
      <c r="E13068" s="5" t="s">
        <v>34</v>
      </c>
      <c r="F13068" s="8">
        <v>102</v>
      </c>
      <c r="G13068" s="6">
        <v>43855</v>
      </c>
      <c r="H13068" s="6">
        <v>43855</v>
      </c>
      <c r="I13068" s="6">
        <v>43858</v>
      </c>
      <c r="J13068" s="5" t="s">
        <v>33</v>
      </c>
      <c r="K13068" s="7">
        <v>1588.3</v>
      </c>
      <c r="L13068" s="35">
        <v>889.45</v>
      </c>
      <c r="M13068" s="36">
        <f t="shared" si="204"/>
        <v>698.84999999999991</v>
      </c>
      <c r="N13068" s="37">
        <f>YEAR(Table1[[#This Row],[Data zamówienia]])</f>
        <v>2020</v>
      </c>
    </row>
    <row r="13069" spans="2:14" x14ac:dyDescent="0.3">
      <c r="B13069" s="32">
        <v>836213</v>
      </c>
      <c r="C13069" s="8" t="s">
        <v>27</v>
      </c>
      <c r="D13069" s="8" t="s">
        <v>28</v>
      </c>
      <c r="E13069" s="5" t="s">
        <v>25</v>
      </c>
      <c r="F13069" s="8">
        <v>32</v>
      </c>
      <c r="G13069" s="6">
        <v>43855</v>
      </c>
      <c r="H13069" s="6">
        <v>43858</v>
      </c>
      <c r="I13069" s="6">
        <v>43864</v>
      </c>
      <c r="J13069" s="5" t="s">
        <v>33</v>
      </c>
      <c r="K13069" s="7">
        <v>465.47</v>
      </c>
      <c r="L13069" s="35">
        <v>349.1</v>
      </c>
      <c r="M13069" s="36">
        <f t="shared" si="204"/>
        <v>116.37</v>
      </c>
      <c r="N13069" s="37">
        <f>YEAR(Table1[[#This Row],[Data zamówienia]])</f>
        <v>2020</v>
      </c>
    </row>
    <row r="13070" spans="2:14" x14ac:dyDescent="0.3">
      <c r="B13070" s="32">
        <v>598813</v>
      </c>
      <c r="C13070" s="8" t="s">
        <v>35</v>
      </c>
      <c r="D13070" s="8" t="s">
        <v>22</v>
      </c>
      <c r="E13070" s="5" t="s">
        <v>23</v>
      </c>
      <c r="F13070" s="8">
        <v>97</v>
      </c>
      <c r="G13070" s="6">
        <v>43855</v>
      </c>
      <c r="H13070" s="6">
        <v>43856</v>
      </c>
      <c r="I13070" s="6">
        <v>43857</v>
      </c>
      <c r="J13070" s="5" t="s">
        <v>26</v>
      </c>
      <c r="K13070" s="7">
        <v>1769.91</v>
      </c>
      <c r="L13070" s="35">
        <v>1451.33</v>
      </c>
      <c r="M13070" s="36">
        <f t="shared" si="204"/>
        <v>318.58000000000015</v>
      </c>
      <c r="N13070" s="37">
        <f>YEAR(Table1[[#This Row],[Data zamówienia]])</f>
        <v>2020</v>
      </c>
    </row>
    <row r="13071" spans="2:14" x14ac:dyDescent="0.3">
      <c r="B13071" s="32">
        <v>835740</v>
      </c>
      <c r="C13071" s="8" t="s">
        <v>38</v>
      </c>
      <c r="D13071" s="8" t="s">
        <v>36</v>
      </c>
      <c r="E13071" s="5" t="s">
        <v>23</v>
      </c>
      <c r="F13071" s="8">
        <v>311</v>
      </c>
      <c r="G13071" s="6">
        <v>43854</v>
      </c>
      <c r="H13071" s="6">
        <v>43856</v>
      </c>
      <c r="I13071" s="6">
        <v>43858</v>
      </c>
      <c r="J13071" s="5" t="s">
        <v>24</v>
      </c>
      <c r="K13071" s="7">
        <v>1259.42</v>
      </c>
      <c r="L13071" s="35">
        <v>743.06</v>
      </c>
      <c r="M13071" s="36">
        <f t="shared" si="204"/>
        <v>516.36000000000013</v>
      </c>
      <c r="N13071" s="37">
        <f>YEAR(Table1[[#This Row],[Data zamówienia]])</f>
        <v>2020</v>
      </c>
    </row>
    <row r="13072" spans="2:14" x14ac:dyDescent="0.3">
      <c r="B13072" s="32">
        <v>484190</v>
      </c>
      <c r="C13072" s="8" t="s">
        <v>38</v>
      </c>
      <c r="D13072" s="8" t="s">
        <v>39</v>
      </c>
      <c r="E13072" s="5" t="s">
        <v>34</v>
      </c>
      <c r="F13072" s="8">
        <v>345</v>
      </c>
      <c r="G13072" s="6">
        <v>43854</v>
      </c>
      <c r="H13072" s="6">
        <v>43855</v>
      </c>
      <c r="I13072" s="6">
        <v>43859</v>
      </c>
      <c r="J13072" s="5" t="s">
        <v>33</v>
      </c>
      <c r="K13072" s="7">
        <v>317.22000000000003</v>
      </c>
      <c r="L13072" s="35">
        <v>291.83999999999997</v>
      </c>
      <c r="M13072" s="36">
        <f t="shared" si="204"/>
        <v>25.380000000000052</v>
      </c>
      <c r="N13072" s="37">
        <f>YEAR(Table1[[#This Row],[Data zamówienia]])</f>
        <v>2020</v>
      </c>
    </row>
    <row r="13073" spans="2:14" x14ac:dyDescent="0.3">
      <c r="B13073" s="32">
        <v>933392</v>
      </c>
      <c r="C13073" s="8" t="s">
        <v>27</v>
      </c>
      <c r="D13073" s="8" t="s">
        <v>36</v>
      </c>
      <c r="E13073" s="5" t="s">
        <v>31</v>
      </c>
      <c r="F13073" s="8">
        <v>211</v>
      </c>
      <c r="G13073" s="6">
        <v>43855</v>
      </c>
      <c r="H13073" s="6">
        <v>43857</v>
      </c>
      <c r="I13073" s="6">
        <v>43864</v>
      </c>
      <c r="J13073" s="5" t="s">
        <v>40</v>
      </c>
      <c r="K13073" s="7">
        <v>1800.23</v>
      </c>
      <c r="L13073" s="35">
        <v>1404.18</v>
      </c>
      <c r="M13073" s="36">
        <f t="shared" si="204"/>
        <v>396.04999999999995</v>
      </c>
      <c r="N13073" s="37">
        <f>YEAR(Table1[[#This Row],[Data zamówienia]])</f>
        <v>2020</v>
      </c>
    </row>
    <row r="13074" spans="2:14" x14ac:dyDescent="0.3">
      <c r="B13074" s="32">
        <v>898373</v>
      </c>
      <c r="C13074" s="8" t="s">
        <v>35</v>
      </c>
      <c r="D13074" s="8" t="s">
        <v>22</v>
      </c>
      <c r="E13074" s="5" t="s">
        <v>31</v>
      </c>
      <c r="F13074" s="8">
        <v>227</v>
      </c>
      <c r="G13074" s="6">
        <v>43854</v>
      </c>
      <c r="H13074" s="6">
        <v>43858</v>
      </c>
      <c r="I13074" s="6">
        <v>43863</v>
      </c>
      <c r="J13074" s="5" t="s">
        <v>40</v>
      </c>
      <c r="K13074" s="7">
        <v>284.52</v>
      </c>
      <c r="L13074" s="35">
        <v>159.33000000000001</v>
      </c>
      <c r="M13074" s="36">
        <f t="shared" si="204"/>
        <v>125.18999999999997</v>
      </c>
      <c r="N13074" s="37">
        <f>YEAR(Table1[[#This Row],[Data zamówienia]])</f>
        <v>2020</v>
      </c>
    </row>
    <row r="13075" spans="2:14" x14ac:dyDescent="0.3">
      <c r="B13075" s="32">
        <v>691354</v>
      </c>
      <c r="C13075" s="8" t="s">
        <v>27</v>
      </c>
      <c r="D13075" s="8" t="s">
        <v>28</v>
      </c>
      <c r="E13075" s="5" t="s">
        <v>34</v>
      </c>
      <c r="F13075" s="8">
        <v>214</v>
      </c>
      <c r="G13075" s="6">
        <v>43855</v>
      </c>
      <c r="H13075" s="6">
        <v>43858</v>
      </c>
      <c r="I13075" s="6">
        <v>43860</v>
      </c>
      <c r="J13075" s="5" t="s">
        <v>40</v>
      </c>
      <c r="K13075" s="7">
        <v>1556.05</v>
      </c>
      <c r="L13075" s="35">
        <v>1462.69</v>
      </c>
      <c r="M13075" s="36">
        <f t="shared" si="204"/>
        <v>93.3599999999999</v>
      </c>
      <c r="N13075" s="37">
        <f>YEAR(Table1[[#This Row],[Data zamówienia]])</f>
        <v>2020</v>
      </c>
    </row>
    <row r="13076" spans="2:14" x14ac:dyDescent="0.3">
      <c r="B13076" s="32">
        <v>667577</v>
      </c>
      <c r="C13076" s="8" t="s">
        <v>27</v>
      </c>
      <c r="D13076" s="8" t="s">
        <v>39</v>
      </c>
      <c r="E13076" s="5" t="s">
        <v>23</v>
      </c>
      <c r="F13076" s="8">
        <v>213</v>
      </c>
      <c r="G13076" s="6">
        <v>43855</v>
      </c>
      <c r="H13076" s="6">
        <v>43855</v>
      </c>
      <c r="I13076" s="6">
        <v>43858</v>
      </c>
      <c r="J13076" s="5" t="s">
        <v>24</v>
      </c>
      <c r="K13076" s="7">
        <v>1715.62</v>
      </c>
      <c r="L13076" s="35">
        <v>1166.6199999999999</v>
      </c>
      <c r="M13076" s="36">
        <f t="shared" si="204"/>
        <v>549</v>
      </c>
      <c r="N13076" s="37">
        <f>YEAR(Table1[[#This Row],[Data zamówienia]])</f>
        <v>2020</v>
      </c>
    </row>
    <row r="13077" spans="2:14" x14ac:dyDescent="0.3">
      <c r="B13077" s="32">
        <v>321392</v>
      </c>
      <c r="C13077" s="8" t="s">
        <v>27</v>
      </c>
      <c r="D13077" s="8" t="s">
        <v>28</v>
      </c>
      <c r="E13077" s="5" t="s">
        <v>23</v>
      </c>
      <c r="F13077" s="8">
        <v>131</v>
      </c>
      <c r="G13077" s="6">
        <v>43855</v>
      </c>
      <c r="H13077" s="6">
        <v>43859</v>
      </c>
      <c r="I13077" s="6">
        <v>43861</v>
      </c>
      <c r="J13077" s="5" t="s">
        <v>30</v>
      </c>
      <c r="K13077" s="7">
        <v>702.16</v>
      </c>
      <c r="L13077" s="35">
        <v>512.58000000000004</v>
      </c>
      <c r="M13077" s="36">
        <f t="shared" si="204"/>
        <v>189.57999999999993</v>
      </c>
      <c r="N13077" s="37">
        <f>YEAR(Table1[[#This Row],[Data zamówienia]])</f>
        <v>2020</v>
      </c>
    </row>
    <row r="13078" spans="2:14" x14ac:dyDescent="0.3">
      <c r="B13078" s="32">
        <v>331198</v>
      </c>
      <c r="C13078" s="8" t="s">
        <v>35</v>
      </c>
      <c r="D13078" s="8" t="s">
        <v>28</v>
      </c>
      <c r="E13078" s="5" t="s">
        <v>37</v>
      </c>
      <c r="F13078" s="8">
        <v>155</v>
      </c>
      <c r="G13078" s="6">
        <v>43855</v>
      </c>
      <c r="H13078" s="6">
        <v>43858</v>
      </c>
      <c r="I13078" s="6">
        <v>43864</v>
      </c>
      <c r="J13078" s="5" t="s">
        <v>26</v>
      </c>
      <c r="K13078" s="7">
        <v>780</v>
      </c>
      <c r="L13078" s="35">
        <v>475.8</v>
      </c>
      <c r="M13078" s="36">
        <f t="shared" si="204"/>
        <v>304.2</v>
      </c>
      <c r="N13078" s="37">
        <f>YEAR(Table1[[#This Row],[Data zamówienia]])</f>
        <v>2020</v>
      </c>
    </row>
    <row r="13079" spans="2:14" x14ac:dyDescent="0.3">
      <c r="B13079" s="32">
        <v>808887</v>
      </c>
      <c r="C13079" s="8" t="s">
        <v>21</v>
      </c>
      <c r="D13079" s="8" t="s">
        <v>36</v>
      </c>
      <c r="E13079" s="5" t="s">
        <v>25</v>
      </c>
      <c r="F13079" s="8">
        <v>360</v>
      </c>
      <c r="G13079" s="6">
        <v>43855</v>
      </c>
      <c r="H13079" s="6">
        <v>43859</v>
      </c>
      <c r="I13079" s="6">
        <v>43863</v>
      </c>
      <c r="J13079" s="5" t="s">
        <v>32</v>
      </c>
      <c r="K13079" s="7">
        <v>1716.03</v>
      </c>
      <c r="L13079" s="35">
        <v>1304.18</v>
      </c>
      <c r="M13079" s="36">
        <f t="shared" si="204"/>
        <v>411.84999999999991</v>
      </c>
      <c r="N13079" s="37">
        <f>YEAR(Table1[[#This Row],[Data zamówienia]])</f>
        <v>2020</v>
      </c>
    </row>
    <row r="13080" spans="2:14" x14ac:dyDescent="0.3">
      <c r="B13080" s="32">
        <v>402074</v>
      </c>
      <c r="C13080" s="8" t="s">
        <v>21</v>
      </c>
      <c r="D13080" s="8" t="s">
        <v>22</v>
      </c>
      <c r="E13080" s="5" t="s">
        <v>34</v>
      </c>
      <c r="F13080" s="8">
        <v>83</v>
      </c>
      <c r="G13080" s="6">
        <v>43856</v>
      </c>
      <c r="H13080" s="6">
        <v>43857</v>
      </c>
      <c r="I13080" s="6">
        <v>43858</v>
      </c>
      <c r="J13080" s="5" t="s">
        <v>26</v>
      </c>
      <c r="K13080" s="7">
        <v>1747.33</v>
      </c>
      <c r="L13080" s="35">
        <v>1345.44</v>
      </c>
      <c r="M13080" s="36">
        <f t="shared" si="204"/>
        <v>401.88999999999987</v>
      </c>
      <c r="N13080" s="37">
        <f>YEAR(Table1[[#This Row],[Data zamówienia]])</f>
        <v>2020</v>
      </c>
    </row>
    <row r="13081" spans="2:14" x14ac:dyDescent="0.3">
      <c r="B13081" s="32">
        <v>274525</v>
      </c>
      <c r="C13081" s="8" t="s">
        <v>21</v>
      </c>
      <c r="D13081" s="8" t="s">
        <v>36</v>
      </c>
      <c r="E13081" s="5" t="s">
        <v>34</v>
      </c>
      <c r="F13081" s="8">
        <v>55</v>
      </c>
      <c r="G13081" s="6">
        <v>43856</v>
      </c>
      <c r="H13081" s="6">
        <v>43857</v>
      </c>
      <c r="I13081" s="6">
        <v>43864</v>
      </c>
      <c r="J13081" s="5" t="s">
        <v>26</v>
      </c>
      <c r="K13081" s="7">
        <v>592.61</v>
      </c>
      <c r="L13081" s="35">
        <v>557.04999999999995</v>
      </c>
      <c r="M13081" s="36">
        <f t="shared" si="204"/>
        <v>35.560000000000059</v>
      </c>
      <c r="N13081" s="37">
        <f>YEAR(Table1[[#This Row],[Data zamówienia]])</f>
        <v>2020</v>
      </c>
    </row>
    <row r="13082" spans="2:14" x14ac:dyDescent="0.3">
      <c r="B13082" s="32">
        <v>131587</v>
      </c>
      <c r="C13082" s="8" t="s">
        <v>27</v>
      </c>
      <c r="D13082" s="8" t="s">
        <v>39</v>
      </c>
      <c r="E13082" s="5" t="s">
        <v>34</v>
      </c>
      <c r="F13082" s="8">
        <v>31</v>
      </c>
      <c r="G13082" s="6">
        <v>43855</v>
      </c>
      <c r="H13082" s="6">
        <v>43857</v>
      </c>
      <c r="I13082" s="6">
        <v>43862</v>
      </c>
      <c r="J13082" s="5" t="s">
        <v>30</v>
      </c>
      <c r="K13082" s="7">
        <v>549.41999999999996</v>
      </c>
      <c r="L13082" s="35">
        <v>379.1</v>
      </c>
      <c r="M13082" s="36">
        <f t="shared" si="204"/>
        <v>170.31999999999994</v>
      </c>
      <c r="N13082" s="37">
        <f>YEAR(Table1[[#This Row],[Data zamówienia]])</f>
        <v>2020</v>
      </c>
    </row>
    <row r="13083" spans="2:14" x14ac:dyDescent="0.3">
      <c r="B13083" s="32">
        <v>905097</v>
      </c>
      <c r="C13083" s="8" t="s">
        <v>35</v>
      </c>
      <c r="D13083" s="8" t="s">
        <v>28</v>
      </c>
      <c r="E13083" s="5" t="s">
        <v>34</v>
      </c>
      <c r="F13083" s="8">
        <v>40</v>
      </c>
      <c r="G13083" s="6">
        <v>43856</v>
      </c>
      <c r="H13083" s="6">
        <v>43858</v>
      </c>
      <c r="I13083" s="6">
        <v>43865</v>
      </c>
      <c r="J13083" s="5" t="s">
        <v>32</v>
      </c>
      <c r="K13083" s="7">
        <v>561.23</v>
      </c>
      <c r="L13083" s="35">
        <v>499.49</v>
      </c>
      <c r="M13083" s="36">
        <f t="shared" si="204"/>
        <v>61.740000000000009</v>
      </c>
      <c r="N13083" s="37">
        <f>YEAR(Table1[[#This Row],[Data zamówienia]])</f>
        <v>2020</v>
      </c>
    </row>
    <row r="13084" spans="2:14" x14ac:dyDescent="0.3">
      <c r="B13084" s="32">
        <v>955566</v>
      </c>
      <c r="C13084" s="8" t="s">
        <v>38</v>
      </c>
      <c r="D13084" s="8" t="s">
        <v>39</v>
      </c>
      <c r="E13084" s="5" t="s">
        <v>34</v>
      </c>
      <c r="F13084" s="8">
        <v>267</v>
      </c>
      <c r="G13084" s="6">
        <v>43855</v>
      </c>
      <c r="H13084" s="6">
        <v>43859</v>
      </c>
      <c r="I13084" s="6">
        <v>43860</v>
      </c>
      <c r="J13084" s="5" t="s">
        <v>33</v>
      </c>
      <c r="K13084" s="7">
        <v>1549.99</v>
      </c>
      <c r="L13084" s="35">
        <v>1007.49</v>
      </c>
      <c r="M13084" s="36">
        <f t="shared" si="204"/>
        <v>542.5</v>
      </c>
      <c r="N13084" s="37">
        <f>YEAR(Table1[[#This Row],[Data zamówienia]])</f>
        <v>2020</v>
      </c>
    </row>
    <row r="13085" spans="2:14" x14ac:dyDescent="0.3">
      <c r="B13085" s="32">
        <v>910528</v>
      </c>
      <c r="C13085" s="8" t="s">
        <v>27</v>
      </c>
      <c r="D13085" s="8" t="s">
        <v>22</v>
      </c>
      <c r="E13085" s="5" t="s">
        <v>31</v>
      </c>
      <c r="F13085" s="8">
        <v>84</v>
      </c>
      <c r="G13085" s="6">
        <v>43857</v>
      </c>
      <c r="H13085" s="6">
        <v>43859</v>
      </c>
      <c r="I13085" s="6">
        <v>43862</v>
      </c>
      <c r="J13085" s="5" t="s">
        <v>32</v>
      </c>
      <c r="K13085" s="7">
        <v>225.86</v>
      </c>
      <c r="L13085" s="35">
        <v>146.81</v>
      </c>
      <c r="M13085" s="36">
        <f t="shared" si="204"/>
        <v>79.050000000000011</v>
      </c>
      <c r="N13085" s="37">
        <f>YEAR(Table1[[#This Row],[Data zamówienia]])</f>
        <v>2020</v>
      </c>
    </row>
    <row r="13086" spans="2:14" x14ac:dyDescent="0.3">
      <c r="B13086" s="32">
        <v>91711</v>
      </c>
      <c r="C13086" s="8" t="s">
        <v>21</v>
      </c>
      <c r="D13086" s="8" t="s">
        <v>36</v>
      </c>
      <c r="E13086" s="5" t="s">
        <v>31</v>
      </c>
      <c r="F13086" s="8">
        <v>126</v>
      </c>
      <c r="G13086" s="6">
        <v>43857</v>
      </c>
      <c r="H13086" s="6">
        <v>43859</v>
      </c>
      <c r="I13086" s="6">
        <v>43865</v>
      </c>
      <c r="J13086" s="5" t="s">
        <v>33</v>
      </c>
      <c r="K13086" s="7">
        <v>370.61</v>
      </c>
      <c r="L13086" s="35">
        <v>244.6</v>
      </c>
      <c r="M13086" s="36">
        <f t="shared" si="204"/>
        <v>126.01000000000002</v>
      </c>
      <c r="N13086" s="37">
        <f>YEAR(Table1[[#This Row],[Data zamówienia]])</f>
        <v>2020</v>
      </c>
    </row>
    <row r="13087" spans="2:14" x14ac:dyDescent="0.3">
      <c r="B13087" s="32">
        <v>120759</v>
      </c>
      <c r="C13087" s="8" t="s">
        <v>21</v>
      </c>
      <c r="D13087" s="8" t="s">
        <v>28</v>
      </c>
      <c r="E13087" s="5" t="s">
        <v>31</v>
      </c>
      <c r="F13087" s="8">
        <v>29</v>
      </c>
      <c r="G13087" s="6">
        <v>43857</v>
      </c>
      <c r="H13087" s="6">
        <v>43858</v>
      </c>
      <c r="I13087" s="6">
        <v>43859</v>
      </c>
      <c r="J13087" s="5" t="s">
        <v>32</v>
      </c>
      <c r="K13087" s="7">
        <v>1805.18</v>
      </c>
      <c r="L13087" s="35">
        <v>1408.04</v>
      </c>
      <c r="M13087" s="36">
        <f t="shared" si="204"/>
        <v>397.1400000000001</v>
      </c>
      <c r="N13087" s="37">
        <f>YEAR(Table1[[#This Row],[Data zamówienia]])</f>
        <v>2020</v>
      </c>
    </row>
    <row r="13088" spans="2:14" x14ac:dyDescent="0.3">
      <c r="B13088" s="32">
        <v>497938</v>
      </c>
      <c r="C13088" s="8" t="s">
        <v>21</v>
      </c>
      <c r="D13088" s="8" t="s">
        <v>36</v>
      </c>
      <c r="E13088" s="5" t="s">
        <v>29</v>
      </c>
      <c r="F13088" s="8">
        <v>301</v>
      </c>
      <c r="G13088" s="6">
        <v>43856</v>
      </c>
      <c r="H13088" s="6">
        <v>43859</v>
      </c>
      <c r="I13088" s="6">
        <v>43861</v>
      </c>
      <c r="J13088" s="5" t="s">
        <v>26</v>
      </c>
      <c r="K13088" s="7">
        <v>650.52</v>
      </c>
      <c r="L13088" s="35">
        <v>468.37</v>
      </c>
      <c r="M13088" s="36">
        <f t="shared" si="204"/>
        <v>182.14999999999998</v>
      </c>
      <c r="N13088" s="37">
        <f>YEAR(Table1[[#This Row],[Data zamówienia]])</f>
        <v>2020</v>
      </c>
    </row>
    <row r="13089" spans="2:14" x14ac:dyDescent="0.3">
      <c r="B13089" s="32">
        <v>480469</v>
      </c>
      <c r="C13089" s="8" t="s">
        <v>21</v>
      </c>
      <c r="D13089" s="8" t="s">
        <v>22</v>
      </c>
      <c r="E13089" s="5" t="s">
        <v>23</v>
      </c>
      <c r="F13089" s="8">
        <v>73</v>
      </c>
      <c r="G13089" s="6">
        <v>43857</v>
      </c>
      <c r="H13089" s="6">
        <v>43860</v>
      </c>
      <c r="I13089" s="6">
        <v>43861</v>
      </c>
      <c r="J13089" s="5" t="s">
        <v>24</v>
      </c>
      <c r="K13089" s="7">
        <v>1380.04</v>
      </c>
      <c r="L13089" s="35">
        <v>1021.23</v>
      </c>
      <c r="M13089" s="36">
        <f t="shared" si="204"/>
        <v>358.80999999999995</v>
      </c>
      <c r="N13089" s="37">
        <f>YEAR(Table1[[#This Row],[Data zamówienia]])</f>
        <v>2020</v>
      </c>
    </row>
    <row r="13090" spans="2:14" x14ac:dyDescent="0.3">
      <c r="B13090" s="32">
        <v>457890</v>
      </c>
      <c r="C13090" s="8" t="s">
        <v>21</v>
      </c>
      <c r="D13090" s="8" t="s">
        <v>22</v>
      </c>
      <c r="E13090" s="5" t="s">
        <v>23</v>
      </c>
      <c r="F13090" s="8">
        <v>352</v>
      </c>
      <c r="G13090" s="6">
        <v>43857</v>
      </c>
      <c r="H13090" s="6">
        <v>43859</v>
      </c>
      <c r="I13090" s="6">
        <v>43860</v>
      </c>
      <c r="J13090" s="5" t="s">
        <v>33</v>
      </c>
      <c r="K13090" s="7">
        <v>1452.7</v>
      </c>
      <c r="L13090" s="35">
        <v>769.93</v>
      </c>
      <c r="M13090" s="36">
        <f t="shared" si="204"/>
        <v>682.7700000000001</v>
      </c>
      <c r="N13090" s="37">
        <f>YEAR(Table1[[#This Row],[Data zamówienia]])</f>
        <v>2020</v>
      </c>
    </row>
    <row r="13091" spans="2:14" x14ac:dyDescent="0.3">
      <c r="B13091" s="32">
        <v>524027</v>
      </c>
      <c r="C13091" s="8" t="s">
        <v>27</v>
      </c>
      <c r="D13091" s="8" t="s">
        <v>39</v>
      </c>
      <c r="E13091" s="5" t="s">
        <v>25</v>
      </c>
      <c r="F13091" s="8">
        <v>340</v>
      </c>
      <c r="G13091" s="6">
        <v>43858</v>
      </c>
      <c r="H13091" s="6">
        <v>43858</v>
      </c>
      <c r="I13091" s="6">
        <v>43862</v>
      </c>
      <c r="J13091" s="5" t="s">
        <v>32</v>
      </c>
      <c r="K13091" s="7">
        <v>1217.95</v>
      </c>
      <c r="L13091" s="35">
        <v>962.18</v>
      </c>
      <c r="M13091" s="36">
        <f t="shared" si="204"/>
        <v>255.7700000000001</v>
      </c>
      <c r="N13091" s="37">
        <f>YEAR(Table1[[#This Row],[Data zamówienia]])</f>
        <v>2020</v>
      </c>
    </row>
    <row r="13092" spans="2:14" x14ac:dyDescent="0.3">
      <c r="B13092" s="32">
        <v>998253</v>
      </c>
      <c r="C13092" s="8" t="s">
        <v>21</v>
      </c>
      <c r="D13092" s="8" t="s">
        <v>22</v>
      </c>
      <c r="E13092" s="5" t="s">
        <v>37</v>
      </c>
      <c r="F13092" s="8">
        <v>169</v>
      </c>
      <c r="G13092" s="6">
        <v>43857</v>
      </c>
      <c r="H13092" s="6">
        <v>43860</v>
      </c>
      <c r="I13092" s="6">
        <v>43863</v>
      </c>
      <c r="J13092" s="5" t="s">
        <v>30</v>
      </c>
      <c r="K13092" s="7">
        <v>1259.42</v>
      </c>
      <c r="L13092" s="35">
        <v>793.43</v>
      </c>
      <c r="M13092" s="36">
        <f t="shared" si="204"/>
        <v>465.99000000000012</v>
      </c>
      <c r="N13092" s="37">
        <f>YEAR(Table1[[#This Row],[Data zamówienia]])</f>
        <v>2020</v>
      </c>
    </row>
    <row r="13093" spans="2:14" x14ac:dyDescent="0.3">
      <c r="B13093" s="32">
        <v>109180</v>
      </c>
      <c r="C13093" s="8" t="s">
        <v>21</v>
      </c>
      <c r="D13093" s="8" t="s">
        <v>22</v>
      </c>
      <c r="E13093" s="5" t="s">
        <v>31</v>
      </c>
      <c r="F13093" s="8">
        <v>366</v>
      </c>
      <c r="G13093" s="6">
        <v>43858</v>
      </c>
      <c r="H13093" s="6">
        <v>43861</v>
      </c>
      <c r="I13093" s="6">
        <v>43865</v>
      </c>
      <c r="J13093" s="5" t="s">
        <v>33</v>
      </c>
      <c r="K13093" s="7">
        <v>1833.02</v>
      </c>
      <c r="L13093" s="35">
        <v>1704.71</v>
      </c>
      <c r="M13093" s="36">
        <f t="shared" si="204"/>
        <v>128.30999999999995</v>
      </c>
      <c r="N13093" s="37">
        <f>YEAR(Table1[[#This Row],[Data zamówienia]])</f>
        <v>2020</v>
      </c>
    </row>
    <row r="13094" spans="2:14" x14ac:dyDescent="0.3">
      <c r="B13094" s="32">
        <v>747800</v>
      </c>
      <c r="C13094" s="8" t="s">
        <v>21</v>
      </c>
      <c r="D13094" s="8" t="s">
        <v>22</v>
      </c>
      <c r="E13094" s="5" t="s">
        <v>23</v>
      </c>
      <c r="F13094" s="8">
        <v>244</v>
      </c>
      <c r="G13094" s="6">
        <v>43858</v>
      </c>
      <c r="H13094" s="6">
        <v>43861</v>
      </c>
      <c r="I13094" s="6">
        <v>43865</v>
      </c>
      <c r="J13094" s="5" t="s">
        <v>33</v>
      </c>
      <c r="K13094" s="7">
        <v>540.25</v>
      </c>
      <c r="L13094" s="35">
        <v>394.38</v>
      </c>
      <c r="M13094" s="36">
        <f t="shared" si="204"/>
        <v>145.87</v>
      </c>
      <c r="N13094" s="37">
        <f>YEAR(Table1[[#This Row],[Data zamówienia]])</f>
        <v>2020</v>
      </c>
    </row>
    <row r="13095" spans="2:14" x14ac:dyDescent="0.3">
      <c r="B13095" s="32">
        <v>567717</v>
      </c>
      <c r="C13095" s="8" t="s">
        <v>21</v>
      </c>
      <c r="D13095" s="8" t="s">
        <v>22</v>
      </c>
      <c r="E13095" s="5" t="s">
        <v>29</v>
      </c>
      <c r="F13095" s="8">
        <v>276</v>
      </c>
      <c r="G13095" s="6">
        <v>43858</v>
      </c>
      <c r="H13095" s="6">
        <v>43861</v>
      </c>
      <c r="I13095" s="6">
        <v>43864</v>
      </c>
      <c r="J13095" s="5" t="s">
        <v>30</v>
      </c>
      <c r="K13095" s="7">
        <v>1242.21</v>
      </c>
      <c r="L13095" s="35">
        <v>1006.19</v>
      </c>
      <c r="M13095" s="36">
        <f t="shared" si="204"/>
        <v>236.01999999999998</v>
      </c>
      <c r="N13095" s="37">
        <f>YEAR(Table1[[#This Row],[Data zamówienia]])</f>
        <v>2020</v>
      </c>
    </row>
    <row r="13096" spans="2:14" x14ac:dyDescent="0.3">
      <c r="B13096" s="32">
        <v>983547</v>
      </c>
      <c r="C13096" s="8" t="s">
        <v>21</v>
      </c>
      <c r="D13096" s="8" t="s">
        <v>22</v>
      </c>
      <c r="E13096" s="5" t="s">
        <v>37</v>
      </c>
      <c r="F13096" s="8">
        <v>147</v>
      </c>
      <c r="G13096" s="6">
        <v>43858</v>
      </c>
      <c r="H13096" s="6">
        <v>43860</v>
      </c>
      <c r="I13096" s="6">
        <v>43862</v>
      </c>
      <c r="J13096" s="5" t="s">
        <v>32</v>
      </c>
      <c r="K13096" s="7">
        <v>616.16999999999996</v>
      </c>
      <c r="L13096" s="35">
        <v>499.1</v>
      </c>
      <c r="M13096" s="36">
        <f t="shared" si="204"/>
        <v>117.06999999999994</v>
      </c>
      <c r="N13096" s="37">
        <f>YEAR(Table1[[#This Row],[Data zamówienia]])</f>
        <v>2020</v>
      </c>
    </row>
    <row r="13097" spans="2:14" x14ac:dyDescent="0.3">
      <c r="B13097" s="32">
        <v>442887</v>
      </c>
      <c r="C13097" s="8" t="s">
        <v>21</v>
      </c>
      <c r="D13097" s="8" t="s">
        <v>39</v>
      </c>
      <c r="E13097" s="5" t="s">
        <v>23</v>
      </c>
      <c r="F13097" s="8">
        <v>64</v>
      </c>
      <c r="G13097" s="6">
        <v>43857</v>
      </c>
      <c r="H13097" s="6">
        <v>43860</v>
      </c>
      <c r="I13097" s="6">
        <v>43861</v>
      </c>
      <c r="J13097" s="5" t="s">
        <v>40</v>
      </c>
      <c r="K13097" s="7">
        <v>979.75</v>
      </c>
      <c r="L13097" s="35">
        <v>774</v>
      </c>
      <c r="M13097" s="36">
        <f t="shared" si="204"/>
        <v>205.75</v>
      </c>
      <c r="N13097" s="37">
        <f>YEAR(Table1[[#This Row],[Data zamówienia]])</f>
        <v>2020</v>
      </c>
    </row>
    <row r="13098" spans="2:14" x14ac:dyDescent="0.3">
      <c r="B13098" s="32">
        <v>360510</v>
      </c>
      <c r="C13098" s="8" t="s">
        <v>27</v>
      </c>
      <c r="D13098" s="8" t="s">
        <v>39</v>
      </c>
      <c r="E13098" s="5" t="s">
        <v>23</v>
      </c>
      <c r="F13098" s="8">
        <v>140</v>
      </c>
      <c r="G13098" s="6">
        <v>43859</v>
      </c>
      <c r="H13098" s="6">
        <v>43861</v>
      </c>
      <c r="I13098" s="6">
        <v>43867</v>
      </c>
      <c r="J13098" s="5" t="s">
        <v>33</v>
      </c>
      <c r="K13098" s="7">
        <v>1033.83</v>
      </c>
      <c r="L13098" s="35">
        <v>703</v>
      </c>
      <c r="M13098" s="36">
        <f t="shared" si="204"/>
        <v>330.82999999999993</v>
      </c>
      <c r="N13098" s="37">
        <f>YEAR(Table1[[#This Row],[Data zamówienia]])</f>
        <v>2020</v>
      </c>
    </row>
    <row r="13099" spans="2:14" x14ac:dyDescent="0.3">
      <c r="B13099" s="32">
        <v>984961</v>
      </c>
      <c r="C13099" s="8" t="s">
        <v>21</v>
      </c>
      <c r="D13099" s="8" t="s">
        <v>22</v>
      </c>
      <c r="E13099" s="5" t="s">
        <v>34</v>
      </c>
      <c r="F13099" s="8">
        <v>42</v>
      </c>
      <c r="G13099" s="6">
        <v>43858</v>
      </c>
      <c r="H13099" s="6">
        <v>43859</v>
      </c>
      <c r="I13099" s="6">
        <v>43861</v>
      </c>
      <c r="J13099" s="5" t="s">
        <v>32</v>
      </c>
      <c r="K13099" s="7">
        <v>474.16</v>
      </c>
      <c r="L13099" s="35">
        <v>289.24</v>
      </c>
      <c r="M13099" s="36">
        <f t="shared" si="204"/>
        <v>184.92000000000002</v>
      </c>
      <c r="N13099" s="37">
        <f>YEAR(Table1[[#This Row],[Data zamówienia]])</f>
        <v>2020</v>
      </c>
    </row>
    <row r="13100" spans="2:14" x14ac:dyDescent="0.3">
      <c r="B13100" s="32">
        <v>139070</v>
      </c>
      <c r="C13100" s="8" t="s">
        <v>27</v>
      </c>
      <c r="D13100" s="8" t="s">
        <v>36</v>
      </c>
      <c r="E13100" s="5" t="s">
        <v>29</v>
      </c>
      <c r="F13100" s="8">
        <v>9</v>
      </c>
      <c r="G13100" s="6">
        <v>43859</v>
      </c>
      <c r="H13100" s="6">
        <v>43862</v>
      </c>
      <c r="I13100" s="6">
        <v>43866</v>
      </c>
      <c r="J13100" s="5" t="s">
        <v>33</v>
      </c>
      <c r="K13100" s="7">
        <v>878.46</v>
      </c>
      <c r="L13100" s="35">
        <v>685.2</v>
      </c>
      <c r="M13100" s="36">
        <f t="shared" si="204"/>
        <v>193.26</v>
      </c>
      <c r="N13100" s="37">
        <f>YEAR(Table1[[#This Row],[Data zamówienia]])</f>
        <v>2020</v>
      </c>
    </row>
    <row r="13101" spans="2:14" x14ac:dyDescent="0.3">
      <c r="B13101" s="32">
        <v>22100</v>
      </c>
      <c r="C13101" s="8" t="s">
        <v>21</v>
      </c>
      <c r="D13101" s="8" t="s">
        <v>39</v>
      </c>
      <c r="E13101" s="5" t="s">
        <v>37</v>
      </c>
      <c r="F13101" s="8">
        <v>147</v>
      </c>
      <c r="G13101" s="6">
        <v>43859</v>
      </c>
      <c r="H13101" s="6">
        <v>43862</v>
      </c>
      <c r="I13101" s="6">
        <v>43868</v>
      </c>
      <c r="J13101" s="5" t="s">
        <v>30</v>
      </c>
      <c r="K13101" s="7">
        <v>922.9</v>
      </c>
      <c r="L13101" s="35">
        <v>839.84</v>
      </c>
      <c r="M13101" s="36">
        <f t="shared" si="204"/>
        <v>83.059999999999945</v>
      </c>
      <c r="N13101" s="37">
        <f>YEAR(Table1[[#This Row],[Data zamówienia]])</f>
        <v>2020</v>
      </c>
    </row>
    <row r="13102" spans="2:14" x14ac:dyDescent="0.3">
      <c r="B13102" s="32">
        <v>736990</v>
      </c>
      <c r="C13102" s="8" t="s">
        <v>21</v>
      </c>
      <c r="D13102" s="8" t="s">
        <v>22</v>
      </c>
      <c r="E13102" s="5" t="s">
        <v>29</v>
      </c>
      <c r="F13102" s="8">
        <v>241</v>
      </c>
      <c r="G13102" s="6">
        <v>43858</v>
      </c>
      <c r="H13102" s="6">
        <v>43861</v>
      </c>
      <c r="I13102" s="6">
        <v>43862</v>
      </c>
      <c r="J13102" s="5" t="s">
        <v>26</v>
      </c>
      <c r="K13102" s="7">
        <v>1172.79</v>
      </c>
      <c r="L13102" s="35">
        <v>1020.33</v>
      </c>
      <c r="M13102" s="36">
        <f t="shared" si="204"/>
        <v>152.45999999999992</v>
      </c>
      <c r="N13102" s="37">
        <f>YEAR(Table1[[#This Row],[Data zamówienia]])</f>
        <v>2020</v>
      </c>
    </row>
    <row r="13103" spans="2:14" x14ac:dyDescent="0.3">
      <c r="B13103" s="32">
        <v>926255</v>
      </c>
      <c r="C13103" s="8" t="s">
        <v>21</v>
      </c>
      <c r="D13103" s="8" t="s">
        <v>39</v>
      </c>
      <c r="E13103" s="5" t="s">
        <v>29</v>
      </c>
      <c r="F13103" s="8">
        <v>249</v>
      </c>
      <c r="G13103" s="6">
        <v>43859</v>
      </c>
      <c r="H13103" s="6">
        <v>43860</v>
      </c>
      <c r="I13103" s="6">
        <v>43865</v>
      </c>
      <c r="J13103" s="5" t="s">
        <v>24</v>
      </c>
      <c r="K13103" s="7">
        <v>403.07</v>
      </c>
      <c r="L13103" s="35">
        <v>229.75</v>
      </c>
      <c r="M13103" s="36">
        <f t="shared" si="204"/>
        <v>173.32</v>
      </c>
      <c r="N13103" s="37">
        <f>YEAR(Table1[[#This Row],[Data zamówienia]])</f>
        <v>2020</v>
      </c>
    </row>
    <row r="13104" spans="2:14" x14ac:dyDescent="0.3">
      <c r="B13104" s="32">
        <v>470324</v>
      </c>
      <c r="C13104" s="8" t="s">
        <v>35</v>
      </c>
      <c r="D13104" s="8" t="s">
        <v>28</v>
      </c>
      <c r="E13104" s="5" t="s">
        <v>37</v>
      </c>
      <c r="F13104" s="8">
        <v>153</v>
      </c>
      <c r="G13104" s="6">
        <v>43858</v>
      </c>
      <c r="H13104" s="6">
        <v>43860</v>
      </c>
      <c r="I13104" s="6">
        <v>43865</v>
      </c>
      <c r="J13104" s="5" t="s">
        <v>26</v>
      </c>
      <c r="K13104" s="7">
        <v>170.94</v>
      </c>
      <c r="L13104" s="35">
        <v>153.85</v>
      </c>
      <c r="M13104" s="36">
        <f t="shared" si="204"/>
        <v>17.090000000000003</v>
      </c>
      <c r="N13104" s="37">
        <f>YEAR(Table1[[#This Row],[Data zamówienia]])</f>
        <v>2020</v>
      </c>
    </row>
    <row r="13105" spans="2:14" x14ac:dyDescent="0.3">
      <c r="B13105" s="32">
        <v>342057</v>
      </c>
      <c r="C13105" s="8" t="s">
        <v>27</v>
      </c>
      <c r="D13105" s="8" t="s">
        <v>36</v>
      </c>
      <c r="E13105" s="5" t="s">
        <v>29</v>
      </c>
      <c r="F13105" s="8">
        <v>85</v>
      </c>
      <c r="G13105" s="6">
        <v>43858</v>
      </c>
      <c r="H13105" s="6">
        <v>43862</v>
      </c>
      <c r="I13105" s="6">
        <v>43866</v>
      </c>
      <c r="J13105" s="5" t="s">
        <v>24</v>
      </c>
      <c r="K13105" s="7">
        <v>416</v>
      </c>
      <c r="L13105" s="35">
        <v>374.4</v>
      </c>
      <c r="M13105" s="36">
        <f t="shared" si="204"/>
        <v>41.600000000000023</v>
      </c>
      <c r="N13105" s="37">
        <f>YEAR(Table1[[#This Row],[Data zamówienia]])</f>
        <v>2020</v>
      </c>
    </row>
    <row r="13106" spans="2:14" x14ac:dyDescent="0.3">
      <c r="B13106" s="32">
        <v>198258</v>
      </c>
      <c r="C13106" s="8" t="s">
        <v>35</v>
      </c>
      <c r="D13106" s="8" t="s">
        <v>22</v>
      </c>
      <c r="E13106" s="5" t="s">
        <v>25</v>
      </c>
      <c r="F13106" s="8">
        <v>140</v>
      </c>
      <c r="G13106" s="6">
        <v>43859</v>
      </c>
      <c r="H13106" s="6">
        <v>43863</v>
      </c>
      <c r="I13106" s="6">
        <v>43865</v>
      </c>
      <c r="J13106" s="5" t="s">
        <v>40</v>
      </c>
      <c r="K13106" s="7">
        <v>959.54</v>
      </c>
      <c r="L13106" s="35">
        <v>767.63</v>
      </c>
      <c r="M13106" s="36">
        <f t="shared" si="204"/>
        <v>191.90999999999997</v>
      </c>
      <c r="N13106" s="37">
        <f>YEAR(Table1[[#This Row],[Data zamówienia]])</f>
        <v>2020</v>
      </c>
    </row>
    <row r="13107" spans="2:14" x14ac:dyDescent="0.3">
      <c r="B13107" s="32">
        <v>560479</v>
      </c>
      <c r="C13107" s="8" t="s">
        <v>21</v>
      </c>
      <c r="D13107" s="8" t="s">
        <v>36</v>
      </c>
      <c r="E13107" s="5" t="s">
        <v>25</v>
      </c>
      <c r="F13107" s="8">
        <v>32</v>
      </c>
      <c r="G13107" s="6">
        <v>43860</v>
      </c>
      <c r="H13107" s="6">
        <v>43862</v>
      </c>
      <c r="I13107" s="6">
        <v>43869</v>
      </c>
      <c r="J13107" s="5" t="s">
        <v>30</v>
      </c>
      <c r="K13107" s="7">
        <v>1838.7</v>
      </c>
      <c r="L13107" s="35">
        <v>1176.77</v>
      </c>
      <c r="M13107" s="36">
        <f t="shared" si="204"/>
        <v>661.93000000000006</v>
      </c>
      <c r="N13107" s="37">
        <f>YEAR(Table1[[#This Row],[Data zamówienia]])</f>
        <v>2020</v>
      </c>
    </row>
    <row r="13108" spans="2:14" x14ac:dyDescent="0.3">
      <c r="B13108" s="32">
        <v>229476</v>
      </c>
      <c r="C13108" s="8" t="s">
        <v>21</v>
      </c>
      <c r="D13108" s="8" t="s">
        <v>28</v>
      </c>
      <c r="E13108" s="5" t="s">
        <v>23</v>
      </c>
      <c r="F13108" s="8">
        <v>255</v>
      </c>
      <c r="G13108" s="6">
        <v>43859</v>
      </c>
      <c r="H13108" s="6">
        <v>43862</v>
      </c>
      <c r="I13108" s="6">
        <v>43867</v>
      </c>
      <c r="J13108" s="5" t="s">
        <v>40</v>
      </c>
      <c r="K13108" s="7">
        <v>1291.07</v>
      </c>
      <c r="L13108" s="35">
        <v>1187.78</v>
      </c>
      <c r="M13108" s="36">
        <f t="shared" si="204"/>
        <v>103.28999999999996</v>
      </c>
      <c r="N13108" s="37">
        <f>YEAR(Table1[[#This Row],[Data zamówienia]])</f>
        <v>2020</v>
      </c>
    </row>
    <row r="13109" spans="2:14" x14ac:dyDescent="0.3">
      <c r="B13109" s="32">
        <v>776229</v>
      </c>
      <c r="C13109" s="8" t="s">
        <v>35</v>
      </c>
      <c r="D13109" s="8" t="s">
        <v>39</v>
      </c>
      <c r="E13109" s="5" t="s">
        <v>37</v>
      </c>
      <c r="F13109" s="8">
        <v>49</v>
      </c>
      <c r="G13109" s="6">
        <v>43860</v>
      </c>
      <c r="H13109" s="6">
        <v>43863</v>
      </c>
      <c r="I13109" s="6">
        <v>43867</v>
      </c>
      <c r="J13109" s="5" t="s">
        <v>33</v>
      </c>
      <c r="K13109" s="7">
        <v>1945.43</v>
      </c>
      <c r="L13109" s="35">
        <v>1069.99</v>
      </c>
      <c r="M13109" s="36">
        <f t="shared" si="204"/>
        <v>875.44</v>
      </c>
      <c r="N13109" s="37">
        <f>YEAR(Table1[[#This Row],[Data zamówienia]])</f>
        <v>2020</v>
      </c>
    </row>
    <row r="13110" spans="2:14" x14ac:dyDescent="0.3">
      <c r="B13110" s="32">
        <v>350082</v>
      </c>
      <c r="C13110" s="8" t="s">
        <v>35</v>
      </c>
      <c r="D13110" s="8" t="s">
        <v>22</v>
      </c>
      <c r="E13110" s="5" t="s">
        <v>34</v>
      </c>
      <c r="F13110" s="8">
        <v>268</v>
      </c>
      <c r="G13110" s="6">
        <v>43860</v>
      </c>
      <c r="H13110" s="6">
        <v>43861</v>
      </c>
      <c r="I13110" s="6">
        <v>43865</v>
      </c>
      <c r="J13110" s="5" t="s">
        <v>24</v>
      </c>
      <c r="K13110" s="7">
        <v>1924.39</v>
      </c>
      <c r="L13110" s="35">
        <v>1789.68</v>
      </c>
      <c r="M13110" s="36">
        <f t="shared" si="204"/>
        <v>134.71000000000004</v>
      </c>
      <c r="N13110" s="37">
        <f>YEAR(Table1[[#This Row],[Data zamówienia]])</f>
        <v>2020</v>
      </c>
    </row>
    <row r="13111" spans="2:14" x14ac:dyDescent="0.3">
      <c r="B13111" s="32">
        <v>59861</v>
      </c>
      <c r="C13111" s="8" t="s">
        <v>35</v>
      </c>
      <c r="D13111" s="8" t="s">
        <v>28</v>
      </c>
      <c r="E13111" s="5" t="s">
        <v>34</v>
      </c>
      <c r="F13111" s="8">
        <v>45</v>
      </c>
      <c r="G13111" s="6">
        <v>43859</v>
      </c>
      <c r="H13111" s="6">
        <v>43860</v>
      </c>
      <c r="I13111" s="6">
        <v>43862</v>
      </c>
      <c r="J13111" s="5" t="s">
        <v>30</v>
      </c>
      <c r="K13111" s="7">
        <v>1476.3</v>
      </c>
      <c r="L13111" s="35">
        <v>989.12</v>
      </c>
      <c r="M13111" s="36">
        <f t="shared" si="204"/>
        <v>487.17999999999995</v>
      </c>
      <c r="N13111" s="37">
        <f>YEAR(Table1[[#This Row],[Data zamówienia]])</f>
        <v>2020</v>
      </c>
    </row>
    <row r="13112" spans="2:14" x14ac:dyDescent="0.3">
      <c r="B13112" s="32">
        <v>786670</v>
      </c>
      <c r="C13112" s="8" t="s">
        <v>27</v>
      </c>
      <c r="D13112" s="8" t="s">
        <v>28</v>
      </c>
      <c r="E13112" s="5" t="s">
        <v>34</v>
      </c>
      <c r="F13112" s="8">
        <v>214</v>
      </c>
      <c r="G13112" s="6">
        <v>43860</v>
      </c>
      <c r="H13112" s="6">
        <v>43862</v>
      </c>
      <c r="I13112" s="6">
        <v>43863</v>
      </c>
      <c r="J13112" s="5" t="s">
        <v>30</v>
      </c>
      <c r="K13112" s="7">
        <v>1529.74</v>
      </c>
      <c r="L13112" s="35">
        <v>826.06</v>
      </c>
      <c r="M13112" s="36">
        <f t="shared" si="204"/>
        <v>703.68000000000006</v>
      </c>
      <c r="N13112" s="37">
        <f>YEAR(Table1[[#This Row],[Data zamówienia]])</f>
        <v>2020</v>
      </c>
    </row>
    <row r="13113" spans="2:14" x14ac:dyDescent="0.3">
      <c r="B13113" s="32">
        <v>879336</v>
      </c>
      <c r="C13113" s="8" t="s">
        <v>27</v>
      </c>
      <c r="D13113" s="8" t="s">
        <v>28</v>
      </c>
      <c r="E13113" s="5" t="s">
        <v>31</v>
      </c>
      <c r="F13113" s="8">
        <v>270</v>
      </c>
      <c r="G13113" s="6">
        <v>43861</v>
      </c>
      <c r="H13113" s="6">
        <v>43862</v>
      </c>
      <c r="I13113" s="6">
        <v>43865</v>
      </c>
      <c r="J13113" s="5" t="s">
        <v>32</v>
      </c>
      <c r="K13113" s="7">
        <v>669.51</v>
      </c>
      <c r="L13113" s="35">
        <v>341.45</v>
      </c>
      <c r="M13113" s="36">
        <f t="shared" si="204"/>
        <v>328.06</v>
      </c>
      <c r="N13113" s="37">
        <f>YEAR(Table1[[#This Row],[Data zamówienia]])</f>
        <v>2020</v>
      </c>
    </row>
    <row r="13114" spans="2:14" x14ac:dyDescent="0.3">
      <c r="B13114" s="32">
        <v>835294</v>
      </c>
      <c r="C13114" s="8" t="s">
        <v>35</v>
      </c>
      <c r="D13114" s="8" t="s">
        <v>28</v>
      </c>
      <c r="E13114" s="5" t="s">
        <v>31</v>
      </c>
      <c r="F13114" s="8">
        <v>139</v>
      </c>
      <c r="G13114" s="6">
        <v>43860</v>
      </c>
      <c r="H13114" s="6">
        <v>43862</v>
      </c>
      <c r="I13114" s="6">
        <v>43868</v>
      </c>
      <c r="J13114" s="5" t="s">
        <v>24</v>
      </c>
      <c r="K13114" s="7">
        <v>1344.24</v>
      </c>
      <c r="L13114" s="35">
        <v>1277.03</v>
      </c>
      <c r="M13114" s="36">
        <f t="shared" si="204"/>
        <v>67.210000000000036</v>
      </c>
      <c r="N13114" s="37">
        <f>YEAR(Table1[[#This Row],[Data zamówienia]])</f>
        <v>2020</v>
      </c>
    </row>
    <row r="13115" spans="2:14" x14ac:dyDescent="0.3">
      <c r="B13115" s="32">
        <v>188267</v>
      </c>
      <c r="C13115" s="8" t="s">
        <v>27</v>
      </c>
      <c r="D13115" s="8" t="s">
        <v>28</v>
      </c>
      <c r="E13115" s="5" t="s">
        <v>37</v>
      </c>
      <c r="F13115" s="8">
        <v>30</v>
      </c>
      <c r="G13115" s="6">
        <v>43861</v>
      </c>
      <c r="H13115" s="6">
        <v>43864</v>
      </c>
      <c r="I13115" s="6">
        <v>43871</v>
      </c>
      <c r="J13115" s="5" t="s">
        <v>33</v>
      </c>
      <c r="K13115" s="7">
        <v>1557.36</v>
      </c>
      <c r="L13115" s="35">
        <v>1479.49</v>
      </c>
      <c r="M13115" s="36">
        <f t="shared" si="204"/>
        <v>77.869999999999891</v>
      </c>
      <c r="N13115" s="37">
        <f>YEAR(Table1[[#This Row],[Data zamówienia]])</f>
        <v>2020</v>
      </c>
    </row>
    <row r="13116" spans="2:14" x14ac:dyDescent="0.3">
      <c r="B13116" s="32">
        <v>699656</v>
      </c>
      <c r="C13116" s="8" t="s">
        <v>21</v>
      </c>
      <c r="D13116" s="8" t="s">
        <v>22</v>
      </c>
      <c r="E13116" s="5" t="s">
        <v>23</v>
      </c>
      <c r="F13116" s="8">
        <v>91</v>
      </c>
      <c r="G13116" s="6">
        <v>43860</v>
      </c>
      <c r="H13116" s="6">
        <v>43864</v>
      </c>
      <c r="I13116" s="6">
        <v>43868</v>
      </c>
      <c r="J13116" s="5" t="s">
        <v>32</v>
      </c>
      <c r="K13116" s="7">
        <v>1284.72</v>
      </c>
      <c r="L13116" s="35">
        <v>1066.32</v>
      </c>
      <c r="M13116" s="36">
        <f t="shared" si="204"/>
        <v>218.40000000000009</v>
      </c>
      <c r="N13116" s="37">
        <f>YEAR(Table1[[#This Row],[Data zamówienia]])</f>
        <v>2020</v>
      </c>
    </row>
    <row r="13117" spans="2:14" x14ac:dyDescent="0.3">
      <c r="B13117" s="32">
        <v>781189</v>
      </c>
      <c r="C13117" s="8" t="s">
        <v>21</v>
      </c>
      <c r="D13117" s="8" t="s">
        <v>22</v>
      </c>
      <c r="E13117" s="5" t="s">
        <v>31</v>
      </c>
      <c r="F13117" s="8">
        <v>128</v>
      </c>
      <c r="G13117" s="6">
        <v>43861</v>
      </c>
      <c r="H13117" s="6">
        <v>43861</v>
      </c>
      <c r="I13117" s="6">
        <v>43865</v>
      </c>
      <c r="J13117" s="5" t="s">
        <v>24</v>
      </c>
      <c r="K13117" s="7">
        <v>878.46</v>
      </c>
      <c r="L13117" s="35">
        <v>500.72</v>
      </c>
      <c r="M13117" s="36">
        <f t="shared" si="204"/>
        <v>377.74</v>
      </c>
      <c r="N13117" s="37">
        <f>YEAR(Table1[[#This Row],[Data zamówienia]])</f>
        <v>2020</v>
      </c>
    </row>
    <row r="13118" spans="2:14" x14ac:dyDescent="0.3">
      <c r="B13118" s="32">
        <v>624469</v>
      </c>
      <c r="C13118" s="8" t="s">
        <v>27</v>
      </c>
      <c r="D13118" s="8" t="s">
        <v>36</v>
      </c>
      <c r="E13118" s="5" t="s">
        <v>31</v>
      </c>
      <c r="F13118" s="8">
        <v>345</v>
      </c>
      <c r="G13118" s="6">
        <v>43860</v>
      </c>
      <c r="H13118" s="6">
        <v>43863</v>
      </c>
      <c r="I13118" s="6">
        <v>43865</v>
      </c>
      <c r="J13118" s="5" t="s">
        <v>26</v>
      </c>
      <c r="K13118" s="7">
        <v>1945.71</v>
      </c>
      <c r="L13118" s="35">
        <v>1614.94</v>
      </c>
      <c r="M13118" s="36">
        <f t="shared" si="204"/>
        <v>330.77</v>
      </c>
      <c r="N13118" s="37">
        <f>YEAR(Table1[[#This Row],[Data zamówienia]])</f>
        <v>2020</v>
      </c>
    </row>
    <row r="13119" spans="2:14" x14ac:dyDescent="0.3">
      <c r="B13119" s="32">
        <v>885814</v>
      </c>
      <c r="C13119" s="8" t="s">
        <v>38</v>
      </c>
      <c r="D13119" s="8" t="s">
        <v>39</v>
      </c>
      <c r="E13119" s="5" t="s">
        <v>31</v>
      </c>
      <c r="F13119" s="8">
        <v>157</v>
      </c>
      <c r="G13119" s="6">
        <v>43861</v>
      </c>
      <c r="H13119" s="6">
        <v>43862</v>
      </c>
      <c r="I13119" s="6">
        <v>43865</v>
      </c>
      <c r="J13119" s="5" t="s">
        <v>33</v>
      </c>
      <c r="K13119" s="7">
        <v>157.06</v>
      </c>
      <c r="L13119" s="35">
        <v>97.38</v>
      </c>
      <c r="M13119" s="36">
        <f t="shared" si="204"/>
        <v>59.680000000000007</v>
      </c>
      <c r="N13119" s="37">
        <f>YEAR(Table1[[#This Row],[Data zamówienia]])</f>
        <v>2020</v>
      </c>
    </row>
    <row r="13120" spans="2:14" x14ac:dyDescent="0.3">
      <c r="B13120" s="32">
        <v>651034</v>
      </c>
      <c r="C13120" s="8" t="s">
        <v>27</v>
      </c>
      <c r="D13120" s="8" t="s">
        <v>28</v>
      </c>
      <c r="E13120" s="5" t="s">
        <v>23</v>
      </c>
      <c r="F13120" s="8">
        <v>138</v>
      </c>
      <c r="G13120" s="6">
        <v>43861</v>
      </c>
      <c r="H13120" s="6">
        <v>43862</v>
      </c>
      <c r="I13120" s="6">
        <v>43867</v>
      </c>
      <c r="J13120" s="5" t="s">
        <v>30</v>
      </c>
      <c r="K13120" s="7">
        <v>693.18</v>
      </c>
      <c r="L13120" s="35">
        <v>589.20000000000005</v>
      </c>
      <c r="M13120" s="36">
        <f t="shared" si="204"/>
        <v>103.9799999999999</v>
      </c>
      <c r="N13120" s="37">
        <f>YEAR(Table1[[#This Row],[Data zamówienia]])</f>
        <v>2020</v>
      </c>
    </row>
    <row r="13121" spans="2:14" x14ac:dyDescent="0.3">
      <c r="B13121" s="32">
        <v>164391</v>
      </c>
      <c r="C13121" s="8" t="s">
        <v>21</v>
      </c>
      <c r="D13121" s="8" t="s">
        <v>28</v>
      </c>
      <c r="E13121" s="5" t="s">
        <v>31</v>
      </c>
      <c r="F13121" s="8">
        <v>273</v>
      </c>
      <c r="G13121" s="6">
        <v>43861</v>
      </c>
      <c r="H13121" s="6">
        <v>43863</v>
      </c>
      <c r="I13121" s="6">
        <v>43864</v>
      </c>
      <c r="J13121" s="5" t="s">
        <v>30</v>
      </c>
      <c r="K13121" s="7">
        <v>1027.47</v>
      </c>
      <c r="L13121" s="35">
        <v>524.01</v>
      </c>
      <c r="M13121" s="36">
        <f t="shared" si="204"/>
        <v>503.46000000000004</v>
      </c>
      <c r="N13121" s="37">
        <f>YEAR(Table1[[#This Row],[Data zamówienia]])</f>
        <v>2020</v>
      </c>
    </row>
    <row r="13122" spans="2:14" x14ac:dyDescent="0.3">
      <c r="B13122" s="32">
        <v>376841</v>
      </c>
      <c r="C13122" s="8" t="s">
        <v>21</v>
      </c>
      <c r="D13122" s="8" t="s">
        <v>39</v>
      </c>
      <c r="E13122" s="5" t="s">
        <v>34</v>
      </c>
      <c r="F13122" s="8">
        <v>251</v>
      </c>
      <c r="G13122" s="6">
        <v>43861</v>
      </c>
      <c r="H13122" s="6">
        <v>43864</v>
      </c>
      <c r="I13122" s="6">
        <v>43867</v>
      </c>
      <c r="J13122" s="5" t="s">
        <v>40</v>
      </c>
      <c r="K13122" s="7">
        <v>329.43</v>
      </c>
      <c r="L13122" s="35">
        <v>237.19</v>
      </c>
      <c r="M13122" s="36">
        <f t="shared" si="204"/>
        <v>92.240000000000009</v>
      </c>
      <c r="N13122" s="37">
        <f>YEAR(Table1[[#This Row],[Data zamówienia]])</f>
        <v>2020</v>
      </c>
    </row>
    <row r="13123" spans="2:14" x14ac:dyDescent="0.3">
      <c r="B13123" s="32">
        <v>986318</v>
      </c>
      <c r="C13123" s="8" t="s">
        <v>21</v>
      </c>
      <c r="D13123" s="8" t="s">
        <v>22</v>
      </c>
      <c r="E13123" s="5" t="s">
        <v>34</v>
      </c>
      <c r="F13123" s="8">
        <v>245</v>
      </c>
      <c r="G13123" s="6">
        <v>43861</v>
      </c>
      <c r="H13123" s="6">
        <v>43862</v>
      </c>
      <c r="I13123" s="6">
        <v>43866</v>
      </c>
      <c r="J13123" s="5" t="s">
        <v>26</v>
      </c>
      <c r="K13123" s="7">
        <v>1706.2</v>
      </c>
      <c r="L13123" s="35">
        <v>1347.9</v>
      </c>
      <c r="M13123" s="36">
        <f t="shared" si="204"/>
        <v>358.29999999999995</v>
      </c>
      <c r="N13123" s="37">
        <f>YEAR(Table1[[#This Row],[Data zamówienia]])</f>
        <v>2020</v>
      </c>
    </row>
    <row r="13124" spans="2:14" x14ac:dyDescent="0.3">
      <c r="B13124" s="32">
        <v>29336</v>
      </c>
      <c r="C13124" s="8" t="s">
        <v>21</v>
      </c>
      <c r="D13124" s="8" t="s">
        <v>28</v>
      </c>
      <c r="E13124" s="5" t="s">
        <v>25</v>
      </c>
      <c r="F13124" s="8">
        <v>180</v>
      </c>
      <c r="G13124" s="6">
        <v>43861</v>
      </c>
      <c r="H13124" s="6">
        <v>43862</v>
      </c>
      <c r="I13124" s="6">
        <v>43863</v>
      </c>
      <c r="J13124" s="5" t="s">
        <v>26</v>
      </c>
      <c r="K13124" s="7">
        <v>1098.18</v>
      </c>
      <c r="L13124" s="35">
        <v>757.74</v>
      </c>
      <c r="M13124" s="36">
        <f t="shared" ref="M13124:M13187" si="205">K13124-L13124</f>
        <v>340.44000000000005</v>
      </c>
      <c r="N13124" s="37">
        <f>YEAR(Table1[[#This Row],[Data zamówienia]])</f>
        <v>2020</v>
      </c>
    </row>
    <row r="13125" spans="2:14" x14ac:dyDescent="0.3">
      <c r="B13125" s="32">
        <v>784534</v>
      </c>
      <c r="C13125" s="8" t="s">
        <v>21</v>
      </c>
      <c r="D13125" s="8" t="s">
        <v>39</v>
      </c>
      <c r="E13125" s="5" t="s">
        <v>34</v>
      </c>
      <c r="F13125" s="8">
        <v>54</v>
      </c>
      <c r="G13125" s="6">
        <v>43862</v>
      </c>
      <c r="H13125" s="6">
        <v>43862</v>
      </c>
      <c r="I13125" s="6">
        <v>43868</v>
      </c>
      <c r="J13125" s="5" t="s">
        <v>33</v>
      </c>
      <c r="K13125" s="7">
        <v>1431.63</v>
      </c>
      <c r="L13125" s="35">
        <v>1045.0899999999999</v>
      </c>
      <c r="M13125" s="36">
        <f t="shared" si="205"/>
        <v>386.54000000000019</v>
      </c>
      <c r="N13125" s="37">
        <f>YEAR(Table1[[#This Row],[Data zamówienia]])</f>
        <v>2020</v>
      </c>
    </row>
    <row r="13126" spans="2:14" x14ac:dyDescent="0.3">
      <c r="B13126" s="32">
        <v>24211</v>
      </c>
      <c r="C13126" s="8" t="s">
        <v>35</v>
      </c>
      <c r="D13126" s="8" t="s">
        <v>22</v>
      </c>
      <c r="E13126" s="5" t="s">
        <v>31</v>
      </c>
      <c r="F13126" s="8">
        <v>176</v>
      </c>
      <c r="G13126" s="6">
        <v>43862</v>
      </c>
      <c r="H13126" s="6">
        <v>43865</v>
      </c>
      <c r="I13126" s="6">
        <v>43871</v>
      </c>
      <c r="J13126" s="5" t="s">
        <v>24</v>
      </c>
      <c r="K13126" s="7">
        <v>207.27</v>
      </c>
      <c r="L13126" s="35">
        <v>165.82</v>
      </c>
      <c r="M13126" s="36">
        <f t="shared" si="205"/>
        <v>41.450000000000017</v>
      </c>
      <c r="N13126" s="37">
        <f>YEAR(Table1[[#This Row],[Data zamówienia]])</f>
        <v>2020</v>
      </c>
    </row>
    <row r="13127" spans="2:14" x14ac:dyDescent="0.3">
      <c r="B13127" s="32">
        <v>786704</v>
      </c>
      <c r="C13127" s="8" t="s">
        <v>21</v>
      </c>
      <c r="D13127" s="8" t="s">
        <v>22</v>
      </c>
      <c r="E13127" s="5" t="s">
        <v>29</v>
      </c>
      <c r="F13127" s="8">
        <v>186</v>
      </c>
      <c r="G13127" s="6">
        <v>43861</v>
      </c>
      <c r="H13127" s="6">
        <v>43864</v>
      </c>
      <c r="I13127" s="6">
        <v>43867</v>
      </c>
      <c r="J13127" s="5" t="s">
        <v>24</v>
      </c>
      <c r="K13127" s="7">
        <v>1893.08</v>
      </c>
      <c r="L13127" s="35">
        <v>1438.74</v>
      </c>
      <c r="M13127" s="36">
        <f t="shared" si="205"/>
        <v>454.33999999999992</v>
      </c>
      <c r="N13127" s="37">
        <f>YEAR(Table1[[#This Row],[Data zamówienia]])</f>
        <v>2020</v>
      </c>
    </row>
    <row r="13128" spans="2:14" x14ac:dyDescent="0.3">
      <c r="B13128" s="32">
        <v>306478</v>
      </c>
      <c r="C13128" s="8" t="s">
        <v>21</v>
      </c>
      <c r="D13128" s="8" t="s">
        <v>22</v>
      </c>
      <c r="E13128" s="5" t="s">
        <v>34</v>
      </c>
      <c r="F13128" s="8">
        <v>199</v>
      </c>
      <c r="G13128" s="6">
        <v>43861</v>
      </c>
      <c r="H13128" s="6">
        <v>43865</v>
      </c>
      <c r="I13128" s="6">
        <v>43868</v>
      </c>
      <c r="J13128" s="5" t="s">
        <v>32</v>
      </c>
      <c r="K13128" s="7">
        <v>1202.57</v>
      </c>
      <c r="L13128" s="35">
        <v>1022.18</v>
      </c>
      <c r="M13128" s="36">
        <f t="shared" si="205"/>
        <v>180.39</v>
      </c>
      <c r="N13128" s="37">
        <f>YEAR(Table1[[#This Row],[Data zamówienia]])</f>
        <v>2020</v>
      </c>
    </row>
    <row r="13129" spans="2:14" x14ac:dyDescent="0.3">
      <c r="B13129" s="32">
        <v>712039</v>
      </c>
      <c r="C13129" s="8" t="s">
        <v>38</v>
      </c>
      <c r="D13129" s="8" t="s">
        <v>39</v>
      </c>
      <c r="E13129" s="5" t="s">
        <v>37</v>
      </c>
      <c r="F13129" s="8">
        <v>193</v>
      </c>
      <c r="G13129" s="6">
        <v>43863</v>
      </c>
      <c r="H13129" s="6">
        <v>43866</v>
      </c>
      <c r="I13129" s="6">
        <v>43871</v>
      </c>
      <c r="J13129" s="5" t="s">
        <v>26</v>
      </c>
      <c r="K13129" s="7">
        <v>611.20000000000005</v>
      </c>
      <c r="L13129" s="35">
        <v>543.97</v>
      </c>
      <c r="M13129" s="36">
        <f t="shared" si="205"/>
        <v>67.230000000000018</v>
      </c>
      <c r="N13129" s="37">
        <f>YEAR(Table1[[#This Row],[Data zamówienia]])</f>
        <v>2020</v>
      </c>
    </row>
    <row r="13130" spans="2:14" x14ac:dyDescent="0.3">
      <c r="B13130" s="32">
        <v>89784</v>
      </c>
      <c r="C13130" s="8" t="s">
        <v>21</v>
      </c>
      <c r="D13130" s="8" t="s">
        <v>22</v>
      </c>
      <c r="E13130" s="5" t="s">
        <v>23</v>
      </c>
      <c r="F13130" s="8">
        <v>367</v>
      </c>
      <c r="G13130" s="6">
        <v>43862</v>
      </c>
      <c r="H13130" s="6">
        <v>43865</v>
      </c>
      <c r="I13130" s="6">
        <v>43869</v>
      </c>
      <c r="J13130" s="5" t="s">
        <v>40</v>
      </c>
      <c r="K13130" s="7">
        <v>1501.53</v>
      </c>
      <c r="L13130" s="35">
        <v>855.87</v>
      </c>
      <c r="M13130" s="36">
        <f t="shared" si="205"/>
        <v>645.66</v>
      </c>
      <c r="N13130" s="37">
        <f>YEAR(Table1[[#This Row],[Data zamówienia]])</f>
        <v>2020</v>
      </c>
    </row>
    <row r="13131" spans="2:14" x14ac:dyDescent="0.3">
      <c r="B13131" s="32">
        <v>771907</v>
      </c>
      <c r="C13131" s="8" t="s">
        <v>27</v>
      </c>
      <c r="D13131" s="8" t="s">
        <v>39</v>
      </c>
      <c r="E13131" s="5" t="s">
        <v>31</v>
      </c>
      <c r="F13131" s="8">
        <v>86</v>
      </c>
      <c r="G13131" s="6">
        <v>43862</v>
      </c>
      <c r="H13131" s="6">
        <v>43865</v>
      </c>
      <c r="I13131" s="6">
        <v>43868</v>
      </c>
      <c r="J13131" s="5" t="s">
        <v>30</v>
      </c>
      <c r="K13131" s="7">
        <v>1170.45</v>
      </c>
      <c r="L13131" s="35">
        <v>1018.29</v>
      </c>
      <c r="M13131" s="36">
        <f t="shared" si="205"/>
        <v>152.16000000000008</v>
      </c>
      <c r="N13131" s="37">
        <f>YEAR(Table1[[#This Row],[Data zamówienia]])</f>
        <v>2020</v>
      </c>
    </row>
    <row r="13132" spans="2:14" x14ac:dyDescent="0.3">
      <c r="B13132" s="32">
        <v>208043</v>
      </c>
      <c r="C13132" s="8" t="s">
        <v>27</v>
      </c>
      <c r="D13132" s="8" t="s">
        <v>36</v>
      </c>
      <c r="E13132" s="5" t="s">
        <v>37</v>
      </c>
      <c r="F13132" s="8">
        <v>269</v>
      </c>
      <c r="G13132" s="6">
        <v>43863</v>
      </c>
      <c r="H13132" s="6">
        <v>43864</v>
      </c>
      <c r="I13132" s="6">
        <v>43868</v>
      </c>
      <c r="J13132" s="5" t="s">
        <v>32</v>
      </c>
      <c r="K13132" s="7">
        <v>1530.21</v>
      </c>
      <c r="L13132" s="35">
        <v>1377.19</v>
      </c>
      <c r="M13132" s="36">
        <f t="shared" si="205"/>
        <v>153.01999999999998</v>
      </c>
      <c r="N13132" s="37">
        <f>YEAR(Table1[[#This Row],[Data zamówienia]])</f>
        <v>2020</v>
      </c>
    </row>
    <row r="13133" spans="2:14" x14ac:dyDescent="0.3">
      <c r="B13133" s="32">
        <v>818640</v>
      </c>
      <c r="C13133" s="8" t="s">
        <v>27</v>
      </c>
      <c r="D13133" s="8" t="s">
        <v>36</v>
      </c>
      <c r="E13133" s="5" t="s">
        <v>25</v>
      </c>
      <c r="F13133" s="8">
        <v>31</v>
      </c>
      <c r="G13133" s="6">
        <v>43863</v>
      </c>
      <c r="H13133" s="6">
        <v>43865</v>
      </c>
      <c r="I13133" s="6">
        <v>43871</v>
      </c>
      <c r="J13133" s="5" t="s">
        <v>33</v>
      </c>
      <c r="K13133" s="7">
        <v>893</v>
      </c>
      <c r="L13133" s="35">
        <v>491.15</v>
      </c>
      <c r="M13133" s="36">
        <f t="shared" si="205"/>
        <v>401.85</v>
      </c>
      <c r="N13133" s="37">
        <f>YEAR(Table1[[#This Row],[Data zamówienia]])</f>
        <v>2020</v>
      </c>
    </row>
    <row r="13134" spans="2:14" x14ac:dyDescent="0.3">
      <c r="B13134" s="32">
        <v>695853</v>
      </c>
      <c r="C13134" s="8" t="s">
        <v>27</v>
      </c>
      <c r="D13134" s="8" t="s">
        <v>36</v>
      </c>
      <c r="E13134" s="5" t="s">
        <v>34</v>
      </c>
      <c r="F13134" s="8">
        <v>67</v>
      </c>
      <c r="G13134" s="6">
        <v>43862</v>
      </c>
      <c r="H13134" s="6">
        <v>43865</v>
      </c>
      <c r="I13134" s="6">
        <v>43867</v>
      </c>
      <c r="J13134" s="5" t="s">
        <v>26</v>
      </c>
      <c r="K13134" s="7">
        <v>223.91</v>
      </c>
      <c r="L13134" s="35">
        <v>161.22</v>
      </c>
      <c r="M13134" s="36">
        <f t="shared" si="205"/>
        <v>62.69</v>
      </c>
      <c r="N13134" s="37">
        <f>YEAR(Table1[[#This Row],[Data zamówienia]])</f>
        <v>2020</v>
      </c>
    </row>
    <row r="13135" spans="2:14" x14ac:dyDescent="0.3">
      <c r="B13135" s="32">
        <v>461807</v>
      </c>
      <c r="C13135" s="8" t="s">
        <v>27</v>
      </c>
      <c r="D13135" s="8" t="s">
        <v>36</v>
      </c>
      <c r="E13135" s="5" t="s">
        <v>37</v>
      </c>
      <c r="F13135" s="8">
        <v>132</v>
      </c>
      <c r="G13135" s="6">
        <v>43863</v>
      </c>
      <c r="H13135" s="6">
        <v>43866</v>
      </c>
      <c r="I13135" s="6">
        <v>43872</v>
      </c>
      <c r="J13135" s="5" t="s">
        <v>32</v>
      </c>
      <c r="K13135" s="7">
        <v>1787.73</v>
      </c>
      <c r="L13135" s="35">
        <v>1251.4100000000001</v>
      </c>
      <c r="M13135" s="36">
        <f t="shared" si="205"/>
        <v>536.31999999999994</v>
      </c>
      <c r="N13135" s="37">
        <f>YEAR(Table1[[#This Row],[Data zamówienia]])</f>
        <v>2020</v>
      </c>
    </row>
    <row r="13136" spans="2:14" x14ac:dyDescent="0.3">
      <c r="B13136" s="32">
        <v>435066</v>
      </c>
      <c r="C13136" s="8" t="s">
        <v>27</v>
      </c>
      <c r="D13136" s="8" t="s">
        <v>39</v>
      </c>
      <c r="E13136" s="5" t="s">
        <v>25</v>
      </c>
      <c r="F13136" s="8">
        <v>217</v>
      </c>
      <c r="G13136" s="6">
        <v>43863</v>
      </c>
      <c r="H13136" s="6">
        <v>43867</v>
      </c>
      <c r="I13136" s="6">
        <v>43873</v>
      </c>
      <c r="J13136" s="5" t="s">
        <v>40</v>
      </c>
      <c r="K13136" s="7">
        <v>372.24</v>
      </c>
      <c r="L13136" s="35">
        <v>249.4</v>
      </c>
      <c r="M13136" s="36">
        <f t="shared" si="205"/>
        <v>122.84</v>
      </c>
      <c r="N13136" s="37">
        <f>YEAR(Table1[[#This Row],[Data zamówienia]])</f>
        <v>2020</v>
      </c>
    </row>
    <row r="13137" spans="2:14" x14ac:dyDescent="0.3">
      <c r="B13137" s="32">
        <v>166376</v>
      </c>
      <c r="C13137" s="8" t="s">
        <v>38</v>
      </c>
      <c r="D13137" s="8" t="s">
        <v>39</v>
      </c>
      <c r="E13137" s="5" t="s">
        <v>29</v>
      </c>
      <c r="F13137" s="8">
        <v>18</v>
      </c>
      <c r="G13137" s="6">
        <v>43864</v>
      </c>
      <c r="H13137" s="6">
        <v>43867</v>
      </c>
      <c r="I13137" s="6">
        <v>43869</v>
      </c>
      <c r="J13137" s="5" t="s">
        <v>24</v>
      </c>
      <c r="K13137" s="7">
        <v>179.78</v>
      </c>
      <c r="L13137" s="35">
        <v>163.6</v>
      </c>
      <c r="M13137" s="36">
        <f t="shared" si="205"/>
        <v>16.180000000000007</v>
      </c>
      <c r="N13137" s="37">
        <f>YEAR(Table1[[#This Row],[Data zamówienia]])</f>
        <v>2020</v>
      </c>
    </row>
    <row r="13138" spans="2:14" x14ac:dyDescent="0.3">
      <c r="B13138" s="32">
        <v>474786</v>
      </c>
      <c r="C13138" s="8" t="s">
        <v>21</v>
      </c>
      <c r="D13138" s="8" t="s">
        <v>22</v>
      </c>
      <c r="E13138" s="5" t="s">
        <v>23</v>
      </c>
      <c r="F13138" s="8">
        <v>338</v>
      </c>
      <c r="G13138" s="6">
        <v>43863</v>
      </c>
      <c r="H13138" s="6">
        <v>43866</v>
      </c>
      <c r="I13138" s="6">
        <v>43871</v>
      </c>
      <c r="J13138" s="5" t="s">
        <v>30</v>
      </c>
      <c r="K13138" s="7">
        <v>1862.1</v>
      </c>
      <c r="L13138" s="35">
        <v>1210.3699999999999</v>
      </c>
      <c r="M13138" s="36">
        <f t="shared" si="205"/>
        <v>651.73</v>
      </c>
      <c r="N13138" s="37">
        <f>YEAR(Table1[[#This Row],[Data zamówienia]])</f>
        <v>2020</v>
      </c>
    </row>
    <row r="13139" spans="2:14" x14ac:dyDescent="0.3">
      <c r="B13139" s="32">
        <v>322088</v>
      </c>
      <c r="C13139" s="8" t="s">
        <v>35</v>
      </c>
      <c r="D13139" s="8" t="s">
        <v>22</v>
      </c>
      <c r="E13139" s="5" t="s">
        <v>31</v>
      </c>
      <c r="F13139" s="8">
        <v>187</v>
      </c>
      <c r="G13139" s="6">
        <v>43864</v>
      </c>
      <c r="H13139" s="6">
        <v>43867</v>
      </c>
      <c r="I13139" s="6">
        <v>43868</v>
      </c>
      <c r="J13139" s="5" t="s">
        <v>33</v>
      </c>
      <c r="K13139" s="7">
        <v>1899.76</v>
      </c>
      <c r="L13139" s="35">
        <v>1158.8499999999999</v>
      </c>
      <c r="M13139" s="36">
        <f t="shared" si="205"/>
        <v>740.91000000000008</v>
      </c>
      <c r="N13139" s="37">
        <f>YEAR(Table1[[#This Row],[Data zamówienia]])</f>
        <v>2020</v>
      </c>
    </row>
    <row r="13140" spans="2:14" x14ac:dyDescent="0.3">
      <c r="B13140" s="32">
        <v>146535</v>
      </c>
      <c r="C13140" s="8" t="s">
        <v>21</v>
      </c>
      <c r="D13140" s="8" t="s">
        <v>36</v>
      </c>
      <c r="E13140" s="5" t="s">
        <v>34</v>
      </c>
      <c r="F13140" s="8">
        <v>112</v>
      </c>
      <c r="G13140" s="6">
        <v>43864</v>
      </c>
      <c r="H13140" s="6">
        <v>43864</v>
      </c>
      <c r="I13140" s="6">
        <v>43868</v>
      </c>
      <c r="J13140" s="5" t="s">
        <v>30</v>
      </c>
      <c r="K13140" s="7">
        <v>1027.32</v>
      </c>
      <c r="L13140" s="35">
        <v>873.22</v>
      </c>
      <c r="M13140" s="36">
        <f t="shared" si="205"/>
        <v>154.09999999999991</v>
      </c>
      <c r="N13140" s="37">
        <f>YEAR(Table1[[#This Row],[Data zamówienia]])</f>
        <v>2020</v>
      </c>
    </row>
    <row r="13141" spans="2:14" x14ac:dyDescent="0.3">
      <c r="B13141" s="32">
        <v>218141</v>
      </c>
      <c r="C13141" s="8" t="s">
        <v>21</v>
      </c>
      <c r="D13141" s="8" t="s">
        <v>28</v>
      </c>
      <c r="E13141" s="5" t="s">
        <v>34</v>
      </c>
      <c r="F13141" s="8">
        <v>245</v>
      </c>
      <c r="G13141" s="6">
        <v>43864</v>
      </c>
      <c r="H13141" s="6">
        <v>43866</v>
      </c>
      <c r="I13141" s="6">
        <v>43871</v>
      </c>
      <c r="J13141" s="5" t="s">
        <v>24</v>
      </c>
      <c r="K13141" s="7">
        <v>893</v>
      </c>
      <c r="L13141" s="35">
        <v>634.03</v>
      </c>
      <c r="M13141" s="36">
        <f t="shared" si="205"/>
        <v>258.97000000000003</v>
      </c>
      <c r="N13141" s="37">
        <f>YEAR(Table1[[#This Row],[Data zamówienia]])</f>
        <v>2020</v>
      </c>
    </row>
    <row r="13142" spans="2:14" x14ac:dyDescent="0.3">
      <c r="B13142" s="32">
        <v>203287</v>
      </c>
      <c r="C13142" s="8" t="s">
        <v>21</v>
      </c>
      <c r="D13142" s="8" t="s">
        <v>22</v>
      </c>
      <c r="E13142" s="5" t="s">
        <v>23</v>
      </c>
      <c r="F13142" s="8">
        <v>9</v>
      </c>
      <c r="G13142" s="6">
        <v>43864</v>
      </c>
      <c r="H13142" s="6">
        <v>43865</v>
      </c>
      <c r="I13142" s="6">
        <v>43868</v>
      </c>
      <c r="J13142" s="5" t="s">
        <v>40</v>
      </c>
      <c r="K13142" s="7">
        <v>1459.8</v>
      </c>
      <c r="L13142" s="35">
        <v>1167.8399999999999</v>
      </c>
      <c r="M13142" s="36">
        <f t="shared" si="205"/>
        <v>291.96000000000004</v>
      </c>
      <c r="N13142" s="37">
        <f>YEAR(Table1[[#This Row],[Data zamówienia]])</f>
        <v>2020</v>
      </c>
    </row>
    <row r="13143" spans="2:14" x14ac:dyDescent="0.3">
      <c r="B13143" s="32">
        <v>2229</v>
      </c>
      <c r="C13143" s="8" t="s">
        <v>21</v>
      </c>
      <c r="D13143" s="8" t="s">
        <v>39</v>
      </c>
      <c r="E13143" s="5" t="s">
        <v>31</v>
      </c>
      <c r="F13143" s="8">
        <v>206</v>
      </c>
      <c r="G13143" s="6">
        <v>43864</v>
      </c>
      <c r="H13143" s="6">
        <v>43865</v>
      </c>
      <c r="I13143" s="6">
        <v>43870</v>
      </c>
      <c r="J13143" s="5" t="s">
        <v>26</v>
      </c>
      <c r="K13143" s="7">
        <v>1631.74</v>
      </c>
      <c r="L13143" s="35">
        <v>946.41</v>
      </c>
      <c r="M13143" s="36">
        <f t="shared" si="205"/>
        <v>685.33</v>
      </c>
      <c r="N13143" s="37">
        <f>YEAR(Table1[[#This Row],[Data zamówienia]])</f>
        <v>2020</v>
      </c>
    </row>
    <row r="13144" spans="2:14" x14ac:dyDescent="0.3">
      <c r="B13144" s="32">
        <v>62667</v>
      </c>
      <c r="C13144" s="8" t="s">
        <v>21</v>
      </c>
      <c r="D13144" s="8" t="s">
        <v>36</v>
      </c>
      <c r="E13144" s="5" t="s">
        <v>25</v>
      </c>
      <c r="F13144" s="8">
        <v>110</v>
      </c>
      <c r="G13144" s="6">
        <v>43865</v>
      </c>
      <c r="H13144" s="6">
        <v>43865</v>
      </c>
      <c r="I13144" s="6">
        <v>43866</v>
      </c>
      <c r="J13144" s="5" t="s">
        <v>40</v>
      </c>
      <c r="K13144" s="7">
        <v>408.12</v>
      </c>
      <c r="L13144" s="35">
        <v>306.08999999999997</v>
      </c>
      <c r="M13144" s="36">
        <f t="shared" si="205"/>
        <v>102.03000000000003</v>
      </c>
      <c r="N13144" s="37">
        <f>YEAR(Table1[[#This Row],[Data zamówienia]])</f>
        <v>2020</v>
      </c>
    </row>
    <row r="13145" spans="2:14" x14ac:dyDescent="0.3">
      <c r="B13145" s="32">
        <v>525206</v>
      </c>
      <c r="C13145" s="8" t="s">
        <v>21</v>
      </c>
      <c r="D13145" s="8" t="s">
        <v>39</v>
      </c>
      <c r="E13145" s="5" t="s">
        <v>37</v>
      </c>
      <c r="F13145" s="8">
        <v>178</v>
      </c>
      <c r="G13145" s="6">
        <v>43865</v>
      </c>
      <c r="H13145" s="6">
        <v>43868</v>
      </c>
      <c r="I13145" s="6">
        <v>43874</v>
      </c>
      <c r="J13145" s="5" t="s">
        <v>40</v>
      </c>
      <c r="K13145" s="7">
        <v>869.63</v>
      </c>
      <c r="L13145" s="35">
        <v>747.88</v>
      </c>
      <c r="M13145" s="36">
        <f t="shared" si="205"/>
        <v>121.75</v>
      </c>
      <c r="N13145" s="37">
        <f>YEAR(Table1[[#This Row],[Data zamówienia]])</f>
        <v>2020</v>
      </c>
    </row>
    <row r="13146" spans="2:14" x14ac:dyDescent="0.3">
      <c r="B13146" s="32">
        <v>722507</v>
      </c>
      <c r="C13146" s="8" t="s">
        <v>38</v>
      </c>
      <c r="D13146" s="8" t="s">
        <v>22</v>
      </c>
      <c r="E13146" s="5" t="s">
        <v>23</v>
      </c>
      <c r="F13146" s="8">
        <v>156</v>
      </c>
      <c r="G13146" s="6">
        <v>43865</v>
      </c>
      <c r="H13146" s="6">
        <v>43867</v>
      </c>
      <c r="I13146" s="6">
        <v>43868</v>
      </c>
      <c r="J13146" s="5" t="s">
        <v>33</v>
      </c>
      <c r="K13146" s="7">
        <v>1237.49</v>
      </c>
      <c r="L13146" s="35">
        <v>631.12</v>
      </c>
      <c r="M13146" s="36">
        <f t="shared" si="205"/>
        <v>606.37</v>
      </c>
      <c r="N13146" s="37">
        <f>YEAR(Table1[[#This Row],[Data zamówienia]])</f>
        <v>2020</v>
      </c>
    </row>
    <row r="13147" spans="2:14" x14ac:dyDescent="0.3">
      <c r="B13147" s="32">
        <v>896606</v>
      </c>
      <c r="C13147" s="8" t="s">
        <v>27</v>
      </c>
      <c r="D13147" s="8" t="s">
        <v>36</v>
      </c>
      <c r="E13147" s="5" t="s">
        <v>25</v>
      </c>
      <c r="F13147" s="8">
        <v>16</v>
      </c>
      <c r="G13147" s="6">
        <v>43865</v>
      </c>
      <c r="H13147" s="6">
        <v>43866</v>
      </c>
      <c r="I13147" s="6">
        <v>43871</v>
      </c>
      <c r="J13147" s="5" t="s">
        <v>32</v>
      </c>
      <c r="K13147" s="7">
        <v>1000.25</v>
      </c>
      <c r="L13147" s="35">
        <v>710.18</v>
      </c>
      <c r="M13147" s="36">
        <f t="shared" si="205"/>
        <v>290.07000000000005</v>
      </c>
      <c r="N13147" s="37">
        <f>YEAR(Table1[[#This Row],[Data zamówienia]])</f>
        <v>2020</v>
      </c>
    </row>
    <row r="13148" spans="2:14" x14ac:dyDescent="0.3">
      <c r="B13148" s="32">
        <v>816561</v>
      </c>
      <c r="C13148" s="8" t="s">
        <v>27</v>
      </c>
      <c r="D13148" s="8" t="s">
        <v>22</v>
      </c>
      <c r="E13148" s="5" t="s">
        <v>25</v>
      </c>
      <c r="F13148" s="8">
        <v>21</v>
      </c>
      <c r="G13148" s="6">
        <v>43864</v>
      </c>
      <c r="H13148" s="6">
        <v>43868</v>
      </c>
      <c r="I13148" s="6">
        <v>43871</v>
      </c>
      <c r="J13148" s="5" t="s">
        <v>26</v>
      </c>
      <c r="K13148" s="7">
        <v>1448.75</v>
      </c>
      <c r="L13148" s="35">
        <v>1115.54</v>
      </c>
      <c r="M13148" s="36">
        <f t="shared" si="205"/>
        <v>333.21000000000004</v>
      </c>
      <c r="N13148" s="37">
        <f>YEAR(Table1[[#This Row],[Data zamówienia]])</f>
        <v>2020</v>
      </c>
    </row>
    <row r="13149" spans="2:14" x14ac:dyDescent="0.3">
      <c r="B13149" s="32">
        <v>932283</v>
      </c>
      <c r="C13149" s="8" t="s">
        <v>21</v>
      </c>
      <c r="D13149" s="8" t="s">
        <v>36</v>
      </c>
      <c r="E13149" s="5" t="s">
        <v>37</v>
      </c>
      <c r="F13149" s="8">
        <v>315</v>
      </c>
      <c r="G13149" s="6">
        <v>43864</v>
      </c>
      <c r="H13149" s="6">
        <v>43866</v>
      </c>
      <c r="I13149" s="6">
        <v>43872</v>
      </c>
      <c r="J13149" s="5" t="s">
        <v>33</v>
      </c>
      <c r="K13149" s="7">
        <v>515.9</v>
      </c>
      <c r="L13149" s="35">
        <v>319.86</v>
      </c>
      <c r="M13149" s="36">
        <f t="shared" si="205"/>
        <v>196.03999999999996</v>
      </c>
      <c r="N13149" s="37">
        <f>YEAR(Table1[[#This Row],[Data zamówienia]])</f>
        <v>2020</v>
      </c>
    </row>
    <row r="13150" spans="2:14" x14ac:dyDescent="0.3">
      <c r="B13150" s="32">
        <v>813142</v>
      </c>
      <c r="C13150" s="8" t="s">
        <v>21</v>
      </c>
      <c r="D13150" s="8" t="s">
        <v>36</v>
      </c>
      <c r="E13150" s="5" t="s">
        <v>37</v>
      </c>
      <c r="F13150" s="8">
        <v>229</v>
      </c>
      <c r="G13150" s="6">
        <v>43864</v>
      </c>
      <c r="H13150" s="6">
        <v>43865</v>
      </c>
      <c r="I13150" s="6">
        <v>43868</v>
      </c>
      <c r="J13150" s="5" t="s">
        <v>30</v>
      </c>
      <c r="K13150" s="7">
        <v>1526.13</v>
      </c>
      <c r="L13150" s="35">
        <v>930.94</v>
      </c>
      <c r="M13150" s="36">
        <f t="shared" si="205"/>
        <v>595.19000000000005</v>
      </c>
      <c r="N13150" s="37">
        <f>YEAR(Table1[[#This Row],[Data zamówienia]])</f>
        <v>2020</v>
      </c>
    </row>
    <row r="13151" spans="2:14" x14ac:dyDescent="0.3">
      <c r="B13151" s="32">
        <v>435105</v>
      </c>
      <c r="C13151" s="8" t="s">
        <v>38</v>
      </c>
      <c r="D13151" s="8" t="s">
        <v>22</v>
      </c>
      <c r="E13151" s="5" t="s">
        <v>25</v>
      </c>
      <c r="F13151" s="8">
        <v>281</v>
      </c>
      <c r="G13151" s="6">
        <v>43865</v>
      </c>
      <c r="H13151" s="6">
        <v>43865</v>
      </c>
      <c r="I13151" s="6">
        <v>43869</v>
      </c>
      <c r="J13151" s="5" t="s">
        <v>30</v>
      </c>
      <c r="K13151" s="7">
        <v>1802.91</v>
      </c>
      <c r="L13151" s="35">
        <v>1694.74</v>
      </c>
      <c r="M13151" s="36">
        <f t="shared" si="205"/>
        <v>108.17000000000007</v>
      </c>
      <c r="N13151" s="37">
        <f>YEAR(Table1[[#This Row],[Data zamówienia]])</f>
        <v>2020</v>
      </c>
    </row>
    <row r="13152" spans="2:14" x14ac:dyDescent="0.3">
      <c r="B13152" s="32">
        <v>448684</v>
      </c>
      <c r="C13152" s="8" t="s">
        <v>21</v>
      </c>
      <c r="D13152" s="8" t="s">
        <v>22</v>
      </c>
      <c r="E13152" s="5" t="s">
        <v>34</v>
      </c>
      <c r="F13152" s="8">
        <v>76</v>
      </c>
      <c r="G13152" s="6">
        <v>43865</v>
      </c>
      <c r="H13152" s="6">
        <v>43867</v>
      </c>
      <c r="I13152" s="6">
        <v>43871</v>
      </c>
      <c r="J13152" s="5" t="s">
        <v>30</v>
      </c>
      <c r="K13152" s="7">
        <v>672.55</v>
      </c>
      <c r="L13152" s="35">
        <v>349.73</v>
      </c>
      <c r="M13152" s="36">
        <f t="shared" si="205"/>
        <v>322.81999999999994</v>
      </c>
      <c r="N13152" s="37">
        <f>YEAR(Table1[[#This Row],[Data zamówienia]])</f>
        <v>2020</v>
      </c>
    </row>
    <row r="13153" spans="2:14" x14ac:dyDescent="0.3">
      <c r="B13153" s="32">
        <v>609510</v>
      </c>
      <c r="C13153" s="8" t="s">
        <v>27</v>
      </c>
      <c r="D13153" s="8" t="s">
        <v>39</v>
      </c>
      <c r="E13153" s="5" t="s">
        <v>23</v>
      </c>
      <c r="F13153" s="8">
        <v>261</v>
      </c>
      <c r="G13153" s="6">
        <v>43865</v>
      </c>
      <c r="H13153" s="6">
        <v>43867</v>
      </c>
      <c r="I13153" s="6">
        <v>43872</v>
      </c>
      <c r="J13153" s="5" t="s">
        <v>33</v>
      </c>
      <c r="K13153" s="7">
        <v>1468.29</v>
      </c>
      <c r="L13153" s="35">
        <v>1365.51</v>
      </c>
      <c r="M13153" s="36">
        <f t="shared" si="205"/>
        <v>102.77999999999997</v>
      </c>
      <c r="N13153" s="37">
        <f>YEAR(Table1[[#This Row],[Data zamówienia]])</f>
        <v>2020</v>
      </c>
    </row>
    <row r="13154" spans="2:14" x14ac:dyDescent="0.3">
      <c r="B13154" s="32">
        <v>313522</v>
      </c>
      <c r="C13154" s="8" t="s">
        <v>21</v>
      </c>
      <c r="D13154" s="8" t="s">
        <v>28</v>
      </c>
      <c r="E13154" s="5" t="s">
        <v>31</v>
      </c>
      <c r="F13154" s="8">
        <v>143</v>
      </c>
      <c r="G13154" s="6">
        <v>43865</v>
      </c>
      <c r="H13154" s="6">
        <v>43868</v>
      </c>
      <c r="I13154" s="6">
        <v>43871</v>
      </c>
      <c r="J13154" s="5" t="s">
        <v>32</v>
      </c>
      <c r="K13154" s="7">
        <v>1104.51</v>
      </c>
      <c r="L13154" s="35">
        <v>817.34</v>
      </c>
      <c r="M13154" s="36">
        <f t="shared" si="205"/>
        <v>287.16999999999996</v>
      </c>
      <c r="N13154" s="37">
        <f>YEAR(Table1[[#This Row],[Data zamówienia]])</f>
        <v>2020</v>
      </c>
    </row>
    <row r="13155" spans="2:14" x14ac:dyDescent="0.3">
      <c r="B13155" s="32">
        <v>266775</v>
      </c>
      <c r="C13155" s="8" t="s">
        <v>27</v>
      </c>
      <c r="D13155" s="8" t="s">
        <v>36</v>
      </c>
      <c r="E13155" s="5" t="s">
        <v>25</v>
      </c>
      <c r="F13155" s="8">
        <v>262</v>
      </c>
      <c r="G13155" s="6">
        <v>43866</v>
      </c>
      <c r="H13155" s="6">
        <v>43868</v>
      </c>
      <c r="I13155" s="6">
        <v>43869</v>
      </c>
      <c r="J13155" s="5" t="s">
        <v>40</v>
      </c>
      <c r="K13155" s="7">
        <v>225.42</v>
      </c>
      <c r="L13155" s="35">
        <v>193.86</v>
      </c>
      <c r="M13155" s="36">
        <f t="shared" si="205"/>
        <v>31.559999999999974</v>
      </c>
      <c r="N13155" s="37">
        <f>YEAR(Table1[[#This Row],[Data zamówienia]])</f>
        <v>2020</v>
      </c>
    </row>
    <row r="13156" spans="2:14" x14ac:dyDescent="0.3">
      <c r="B13156" s="32">
        <v>932326</v>
      </c>
      <c r="C13156" s="8" t="s">
        <v>35</v>
      </c>
      <c r="D13156" s="8" t="s">
        <v>39</v>
      </c>
      <c r="E13156" s="5" t="s">
        <v>23</v>
      </c>
      <c r="F13156" s="8">
        <v>311</v>
      </c>
      <c r="G13156" s="6">
        <v>43866</v>
      </c>
      <c r="H13156" s="6">
        <v>43868</v>
      </c>
      <c r="I13156" s="6">
        <v>43873</v>
      </c>
      <c r="J13156" s="5" t="s">
        <v>24</v>
      </c>
      <c r="K13156" s="7">
        <v>217</v>
      </c>
      <c r="L13156" s="35">
        <v>123.69</v>
      </c>
      <c r="M13156" s="36">
        <f t="shared" si="205"/>
        <v>93.31</v>
      </c>
      <c r="N13156" s="37">
        <f>YEAR(Table1[[#This Row],[Data zamówienia]])</f>
        <v>2020</v>
      </c>
    </row>
    <row r="13157" spans="2:14" x14ac:dyDescent="0.3">
      <c r="B13157" s="32">
        <v>943999</v>
      </c>
      <c r="C13157" s="8" t="s">
        <v>27</v>
      </c>
      <c r="D13157" s="8" t="s">
        <v>39</v>
      </c>
      <c r="E13157" s="5" t="s">
        <v>31</v>
      </c>
      <c r="F13157" s="8">
        <v>209</v>
      </c>
      <c r="G13157" s="6">
        <v>43865</v>
      </c>
      <c r="H13157" s="6">
        <v>43868</v>
      </c>
      <c r="I13157" s="6">
        <v>43875</v>
      </c>
      <c r="J13157" s="5" t="s">
        <v>30</v>
      </c>
      <c r="K13157" s="7">
        <v>1770.01</v>
      </c>
      <c r="L13157" s="35">
        <v>1663.81</v>
      </c>
      <c r="M13157" s="36">
        <f t="shared" si="205"/>
        <v>106.20000000000005</v>
      </c>
      <c r="N13157" s="37">
        <f>YEAR(Table1[[#This Row],[Data zamówienia]])</f>
        <v>2020</v>
      </c>
    </row>
    <row r="13158" spans="2:14" x14ac:dyDescent="0.3">
      <c r="B13158" s="32">
        <v>710565</v>
      </c>
      <c r="C13158" s="8" t="s">
        <v>35</v>
      </c>
      <c r="D13158" s="8" t="s">
        <v>28</v>
      </c>
      <c r="E13158" s="5" t="s">
        <v>34</v>
      </c>
      <c r="F13158" s="8">
        <v>268</v>
      </c>
      <c r="G13158" s="6">
        <v>43866</v>
      </c>
      <c r="H13158" s="6">
        <v>43868</v>
      </c>
      <c r="I13158" s="6">
        <v>43874</v>
      </c>
      <c r="J13158" s="5" t="s">
        <v>33</v>
      </c>
      <c r="K13158" s="7">
        <v>1377.99</v>
      </c>
      <c r="L13158" s="35">
        <v>1033.49</v>
      </c>
      <c r="M13158" s="36">
        <f t="shared" si="205"/>
        <v>344.5</v>
      </c>
      <c r="N13158" s="37">
        <f>YEAR(Table1[[#This Row],[Data zamówienia]])</f>
        <v>2020</v>
      </c>
    </row>
    <row r="13159" spans="2:14" x14ac:dyDescent="0.3">
      <c r="B13159" s="32">
        <v>727782</v>
      </c>
      <c r="C13159" s="8" t="s">
        <v>21</v>
      </c>
      <c r="D13159" s="8" t="s">
        <v>22</v>
      </c>
      <c r="E13159" s="5" t="s">
        <v>29</v>
      </c>
      <c r="F13159" s="8">
        <v>73</v>
      </c>
      <c r="G13159" s="6">
        <v>43865</v>
      </c>
      <c r="H13159" s="6">
        <v>43869</v>
      </c>
      <c r="I13159" s="6">
        <v>43876</v>
      </c>
      <c r="J13159" s="5" t="s">
        <v>24</v>
      </c>
      <c r="K13159" s="7">
        <v>423.53</v>
      </c>
      <c r="L13159" s="35">
        <v>254.12</v>
      </c>
      <c r="M13159" s="36">
        <f t="shared" si="205"/>
        <v>169.40999999999997</v>
      </c>
      <c r="N13159" s="37">
        <f>YEAR(Table1[[#This Row],[Data zamówienia]])</f>
        <v>2020</v>
      </c>
    </row>
    <row r="13160" spans="2:14" x14ac:dyDescent="0.3">
      <c r="B13160" s="32">
        <v>139010</v>
      </c>
      <c r="C13160" s="8" t="s">
        <v>27</v>
      </c>
      <c r="D13160" s="8" t="s">
        <v>36</v>
      </c>
      <c r="E13160" s="5" t="s">
        <v>23</v>
      </c>
      <c r="F13160" s="8">
        <v>45</v>
      </c>
      <c r="G13160" s="6">
        <v>43865</v>
      </c>
      <c r="H13160" s="6">
        <v>43868</v>
      </c>
      <c r="I13160" s="6">
        <v>43874</v>
      </c>
      <c r="J13160" s="5" t="s">
        <v>40</v>
      </c>
      <c r="K13160" s="7">
        <v>1681.55</v>
      </c>
      <c r="L13160" s="35">
        <v>1580.66</v>
      </c>
      <c r="M13160" s="36">
        <f t="shared" si="205"/>
        <v>100.88999999999987</v>
      </c>
      <c r="N13160" s="37">
        <f>YEAR(Table1[[#This Row],[Data zamówienia]])</f>
        <v>2020</v>
      </c>
    </row>
    <row r="13161" spans="2:14" x14ac:dyDescent="0.3">
      <c r="B13161" s="32">
        <v>288312</v>
      </c>
      <c r="C13161" s="8" t="s">
        <v>38</v>
      </c>
      <c r="D13161" s="8" t="s">
        <v>36</v>
      </c>
      <c r="E13161" s="5" t="s">
        <v>25</v>
      </c>
      <c r="F13161" s="8">
        <v>296</v>
      </c>
      <c r="G13161" s="6">
        <v>43865</v>
      </c>
      <c r="H13161" s="6">
        <v>43867</v>
      </c>
      <c r="I13161" s="6">
        <v>43868</v>
      </c>
      <c r="J13161" s="5" t="s">
        <v>26</v>
      </c>
      <c r="K13161" s="7">
        <v>192.95</v>
      </c>
      <c r="L13161" s="35">
        <v>104.19</v>
      </c>
      <c r="M13161" s="36">
        <f t="shared" si="205"/>
        <v>88.759999999999991</v>
      </c>
      <c r="N13161" s="37">
        <f>YEAR(Table1[[#This Row],[Data zamówienia]])</f>
        <v>2020</v>
      </c>
    </row>
    <row r="13162" spans="2:14" x14ac:dyDescent="0.3">
      <c r="B13162" s="32">
        <v>93148</v>
      </c>
      <c r="C13162" s="8" t="s">
        <v>35</v>
      </c>
      <c r="D13162" s="8" t="s">
        <v>28</v>
      </c>
      <c r="E13162" s="5" t="s">
        <v>29</v>
      </c>
      <c r="F13162" s="8">
        <v>29</v>
      </c>
      <c r="G13162" s="6">
        <v>43866</v>
      </c>
      <c r="H13162" s="6">
        <v>43867</v>
      </c>
      <c r="I13162" s="6">
        <v>43869</v>
      </c>
      <c r="J13162" s="5" t="s">
        <v>40</v>
      </c>
      <c r="K13162" s="7">
        <v>927.33</v>
      </c>
      <c r="L13162" s="35">
        <v>528.58000000000004</v>
      </c>
      <c r="M13162" s="36">
        <f t="shared" si="205"/>
        <v>398.75</v>
      </c>
      <c r="N13162" s="37">
        <f>YEAR(Table1[[#This Row],[Data zamówienia]])</f>
        <v>2020</v>
      </c>
    </row>
    <row r="13163" spans="2:14" x14ac:dyDescent="0.3">
      <c r="B13163" s="32">
        <v>281528</v>
      </c>
      <c r="C13163" s="8" t="s">
        <v>27</v>
      </c>
      <c r="D13163" s="8" t="s">
        <v>39</v>
      </c>
      <c r="E13163" s="5" t="s">
        <v>29</v>
      </c>
      <c r="F13163" s="8">
        <v>85</v>
      </c>
      <c r="G13163" s="6">
        <v>43866</v>
      </c>
      <c r="H13163" s="6">
        <v>43868</v>
      </c>
      <c r="I13163" s="6">
        <v>43869</v>
      </c>
      <c r="J13163" s="5" t="s">
        <v>26</v>
      </c>
      <c r="K13163" s="7">
        <v>255.65</v>
      </c>
      <c r="L13163" s="35">
        <v>178.96</v>
      </c>
      <c r="M13163" s="36">
        <f t="shared" si="205"/>
        <v>76.69</v>
      </c>
      <c r="N13163" s="37">
        <f>YEAR(Table1[[#This Row],[Data zamówienia]])</f>
        <v>2020</v>
      </c>
    </row>
    <row r="13164" spans="2:14" x14ac:dyDescent="0.3">
      <c r="B13164" s="32">
        <v>216679</v>
      </c>
      <c r="C13164" s="8" t="s">
        <v>21</v>
      </c>
      <c r="D13164" s="8" t="s">
        <v>36</v>
      </c>
      <c r="E13164" s="5" t="s">
        <v>25</v>
      </c>
      <c r="F13164" s="8">
        <v>20</v>
      </c>
      <c r="G13164" s="6">
        <v>43867</v>
      </c>
      <c r="H13164" s="6">
        <v>43869</v>
      </c>
      <c r="I13164" s="6">
        <v>43872</v>
      </c>
      <c r="J13164" s="5" t="s">
        <v>32</v>
      </c>
      <c r="K13164" s="7">
        <v>1487.05</v>
      </c>
      <c r="L13164" s="35">
        <v>981.45</v>
      </c>
      <c r="M13164" s="36">
        <f t="shared" si="205"/>
        <v>505.59999999999991</v>
      </c>
      <c r="N13164" s="37">
        <f>YEAR(Table1[[#This Row],[Data zamówienia]])</f>
        <v>2020</v>
      </c>
    </row>
    <row r="13165" spans="2:14" x14ac:dyDescent="0.3">
      <c r="B13165" s="32">
        <v>318331</v>
      </c>
      <c r="C13165" s="8" t="s">
        <v>21</v>
      </c>
      <c r="D13165" s="8" t="s">
        <v>39</v>
      </c>
      <c r="E13165" s="5" t="s">
        <v>34</v>
      </c>
      <c r="F13165" s="8">
        <v>63</v>
      </c>
      <c r="G13165" s="6">
        <v>43867</v>
      </c>
      <c r="H13165" s="6">
        <v>43869</v>
      </c>
      <c r="I13165" s="6">
        <v>43875</v>
      </c>
      <c r="J13165" s="5" t="s">
        <v>40</v>
      </c>
      <c r="K13165" s="7">
        <v>1684.01</v>
      </c>
      <c r="L13165" s="35">
        <v>1111.45</v>
      </c>
      <c r="M13165" s="36">
        <f t="shared" si="205"/>
        <v>572.55999999999995</v>
      </c>
      <c r="N13165" s="37">
        <f>YEAR(Table1[[#This Row],[Data zamówienia]])</f>
        <v>2020</v>
      </c>
    </row>
    <row r="13166" spans="2:14" x14ac:dyDescent="0.3">
      <c r="B13166" s="32">
        <v>370822</v>
      </c>
      <c r="C13166" s="8" t="s">
        <v>21</v>
      </c>
      <c r="D13166" s="8" t="s">
        <v>36</v>
      </c>
      <c r="E13166" s="5" t="s">
        <v>37</v>
      </c>
      <c r="F13166" s="8">
        <v>275</v>
      </c>
      <c r="G13166" s="6">
        <v>43867</v>
      </c>
      <c r="H13166" s="6">
        <v>43868</v>
      </c>
      <c r="I13166" s="6">
        <v>43875</v>
      </c>
      <c r="J13166" s="5" t="s">
        <v>40</v>
      </c>
      <c r="K13166" s="7">
        <v>564.53</v>
      </c>
      <c r="L13166" s="35">
        <v>378.24</v>
      </c>
      <c r="M13166" s="36">
        <f t="shared" si="205"/>
        <v>186.28999999999996</v>
      </c>
      <c r="N13166" s="37">
        <f>YEAR(Table1[[#This Row],[Data zamówienia]])</f>
        <v>2020</v>
      </c>
    </row>
    <row r="13167" spans="2:14" x14ac:dyDescent="0.3">
      <c r="B13167" s="32">
        <v>746895</v>
      </c>
      <c r="C13167" s="8" t="s">
        <v>35</v>
      </c>
      <c r="D13167" s="8" t="s">
        <v>28</v>
      </c>
      <c r="E13167" s="5" t="s">
        <v>37</v>
      </c>
      <c r="F13167" s="8">
        <v>64</v>
      </c>
      <c r="G13167" s="6">
        <v>43867</v>
      </c>
      <c r="H13167" s="6">
        <v>43869</v>
      </c>
      <c r="I13167" s="6">
        <v>43876</v>
      </c>
      <c r="J13167" s="5" t="s">
        <v>32</v>
      </c>
      <c r="K13167" s="7">
        <v>287.82</v>
      </c>
      <c r="L13167" s="35">
        <v>158.30000000000001</v>
      </c>
      <c r="M13167" s="36">
        <f t="shared" si="205"/>
        <v>129.51999999999998</v>
      </c>
      <c r="N13167" s="37">
        <f>YEAR(Table1[[#This Row],[Data zamówienia]])</f>
        <v>2020</v>
      </c>
    </row>
    <row r="13168" spans="2:14" x14ac:dyDescent="0.3">
      <c r="B13168" s="32">
        <v>83304</v>
      </c>
      <c r="C13168" s="8" t="s">
        <v>35</v>
      </c>
      <c r="D13168" s="8" t="s">
        <v>22</v>
      </c>
      <c r="E13168" s="5" t="s">
        <v>25</v>
      </c>
      <c r="F13168" s="8">
        <v>227</v>
      </c>
      <c r="G13168" s="6">
        <v>43868</v>
      </c>
      <c r="H13168" s="6">
        <v>43868</v>
      </c>
      <c r="I13168" s="6">
        <v>43873</v>
      </c>
      <c r="J13168" s="5" t="s">
        <v>33</v>
      </c>
      <c r="K13168" s="7">
        <v>609.66</v>
      </c>
      <c r="L13168" s="35">
        <v>359.7</v>
      </c>
      <c r="M13168" s="36">
        <f t="shared" si="205"/>
        <v>249.95999999999998</v>
      </c>
      <c r="N13168" s="37">
        <f>YEAR(Table1[[#This Row],[Data zamówienia]])</f>
        <v>2020</v>
      </c>
    </row>
    <row r="13169" spans="2:14" x14ac:dyDescent="0.3">
      <c r="B13169" s="32">
        <v>923906</v>
      </c>
      <c r="C13169" s="8" t="s">
        <v>35</v>
      </c>
      <c r="D13169" s="8" t="s">
        <v>22</v>
      </c>
      <c r="E13169" s="5" t="s">
        <v>23</v>
      </c>
      <c r="F13169" s="8">
        <v>203</v>
      </c>
      <c r="G13169" s="6">
        <v>43868</v>
      </c>
      <c r="H13169" s="6">
        <v>43868</v>
      </c>
      <c r="I13169" s="6">
        <v>43873</v>
      </c>
      <c r="J13169" s="5" t="s">
        <v>24</v>
      </c>
      <c r="K13169" s="7">
        <v>544.79</v>
      </c>
      <c r="L13169" s="35">
        <v>294.19</v>
      </c>
      <c r="M13169" s="36">
        <f t="shared" si="205"/>
        <v>250.59999999999997</v>
      </c>
      <c r="N13169" s="37">
        <f>YEAR(Table1[[#This Row],[Data zamówienia]])</f>
        <v>2020</v>
      </c>
    </row>
    <row r="13170" spans="2:14" x14ac:dyDescent="0.3">
      <c r="B13170" s="32">
        <v>669791</v>
      </c>
      <c r="C13170" s="8" t="s">
        <v>38</v>
      </c>
      <c r="D13170" s="8" t="s">
        <v>36</v>
      </c>
      <c r="E13170" s="5" t="s">
        <v>34</v>
      </c>
      <c r="F13170" s="8">
        <v>237</v>
      </c>
      <c r="G13170" s="6">
        <v>43868</v>
      </c>
      <c r="H13170" s="6">
        <v>43868</v>
      </c>
      <c r="I13170" s="6">
        <v>43869</v>
      </c>
      <c r="J13170" s="5" t="s">
        <v>40</v>
      </c>
      <c r="K13170" s="7">
        <v>1063.1500000000001</v>
      </c>
      <c r="L13170" s="35">
        <v>648.52</v>
      </c>
      <c r="M13170" s="36">
        <f t="shared" si="205"/>
        <v>414.63000000000011</v>
      </c>
      <c r="N13170" s="37">
        <f>YEAR(Table1[[#This Row],[Data zamówienia]])</f>
        <v>2020</v>
      </c>
    </row>
    <row r="13171" spans="2:14" x14ac:dyDescent="0.3">
      <c r="B13171" s="32">
        <v>791465</v>
      </c>
      <c r="C13171" s="8" t="s">
        <v>21</v>
      </c>
      <c r="D13171" s="8" t="s">
        <v>28</v>
      </c>
      <c r="E13171" s="5" t="s">
        <v>25</v>
      </c>
      <c r="F13171" s="8">
        <v>231</v>
      </c>
      <c r="G13171" s="6">
        <v>43868</v>
      </c>
      <c r="H13171" s="6">
        <v>43869</v>
      </c>
      <c r="I13171" s="6">
        <v>43870</v>
      </c>
      <c r="J13171" s="5" t="s">
        <v>33</v>
      </c>
      <c r="K13171" s="7">
        <v>1688.32</v>
      </c>
      <c r="L13171" s="35">
        <v>1266.24</v>
      </c>
      <c r="M13171" s="36">
        <f t="shared" si="205"/>
        <v>422.07999999999993</v>
      </c>
      <c r="N13171" s="37">
        <f>YEAR(Table1[[#This Row],[Data zamówienia]])</f>
        <v>2020</v>
      </c>
    </row>
    <row r="13172" spans="2:14" x14ac:dyDescent="0.3">
      <c r="B13172" s="32">
        <v>468164</v>
      </c>
      <c r="C13172" s="8" t="s">
        <v>27</v>
      </c>
      <c r="D13172" s="8" t="s">
        <v>39</v>
      </c>
      <c r="E13172" s="5" t="s">
        <v>34</v>
      </c>
      <c r="F13172" s="8">
        <v>27</v>
      </c>
      <c r="G13172" s="6">
        <v>43868</v>
      </c>
      <c r="H13172" s="6">
        <v>43868</v>
      </c>
      <c r="I13172" s="6">
        <v>43872</v>
      </c>
      <c r="J13172" s="5" t="s">
        <v>33</v>
      </c>
      <c r="K13172" s="7">
        <v>1759.46</v>
      </c>
      <c r="L13172" s="35">
        <v>1214.03</v>
      </c>
      <c r="M13172" s="36">
        <f t="shared" si="205"/>
        <v>545.43000000000006</v>
      </c>
      <c r="N13172" s="37">
        <f>YEAR(Table1[[#This Row],[Data zamówienia]])</f>
        <v>2020</v>
      </c>
    </row>
    <row r="13173" spans="2:14" x14ac:dyDescent="0.3">
      <c r="B13173" s="32">
        <v>818100</v>
      </c>
      <c r="C13173" s="8" t="s">
        <v>21</v>
      </c>
      <c r="D13173" s="8" t="s">
        <v>36</v>
      </c>
      <c r="E13173" s="5" t="s">
        <v>31</v>
      </c>
      <c r="F13173" s="8">
        <v>362</v>
      </c>
      <c r="G13173" s="6">
        <v>43868</v>
      </c>
      <c r="H13173" s="6">
        <v>43871</v>
      </c>
      <c r="I13173" s="6">
        <v>43874</v>
      </c>
      <c r="J13173" s="5" t="s">
        <v>40</v>
      </c>
      <c r="K13173" s="7">
        <v>1907.33</v>
      </c>
      <c r="L13173" s="35">
        <v>1125.32</v>
      </c>
      <c r="M13173" s="36">
        <f t="shared" si="205"/>
        <v>782.01</v>
      </c>
      <c r="N13173" s="37">
        <f>YEAR(Table1[[#This Row],[Data zamówienia]])</f>
        <v>2020</v>
      </c>
    </row>
    <row r="13174" spans="2:14" x14ac:dyDescent="0.3">
      <c r="B13174" s="32">
        <v>545069</v>
      </c>
      <c r="C13174" s="8" t="s">
        <v>27</v>
      </c>
      <c r="D13174" s="8" t="s">
        <v>36</v>
      </c>
      <c r="E13174" s="5" t="s">
        <v>34</v>
      </c>
      <c r="F13174" s="8">
        <v>77</v>
      </c>
      <c r="G13174" s="6">
        <v>43869</v>
      </c>
      <c r="H13174" s="6">
        <v>43869</v>
      </c>
      <c r="I13174" s="6">
        <v>43875</v>
      </c>
      <c r="J13174" s="5" t="s">
        <v>33</v>
      </c>
      <c r="K13174" s="7">
        <v>1316.58</v>
      </c>
      <c r="L13174" s="35">
        <v>921.61</v>
      </c>
      <c r="M13174" s="36">
        <f t="shared" si="205"/>
        <v>394.96999999999991</v>
      </c>
      <c r="N13174" s="37">
        <f>YEAR(Table1[[#This Row],[Data zamówienia]])</f>
        <v>2020</v>
      </c>
    </row>
    <row r="13175" spans="2:14" x14ac:dyDescent="0.3">
      <c r="B13175" s="32">
        <v>56599</v>
      </c>
      <c r="C13175" s="8" t="s">
        <v>21</v>
      </c>
      <c r="D13175" s="8" t="s">
        <v>39</v>
      </c>
      <c r="E13175" s="5" t="s">
        <v>31</v>
      </c>
      <c r="F13175" s="8">
        <v>212</v>
      </c>
      <c r="G13175" s="6">
        <v>43869</v>
      </c>
      <c r="H13175" s="6">
        <v>43870</v>
      </c>
      <c r="I13175" s="6">
        <v>43871</v>
      </c>
      <c r="J13175" s="5" t="s">
        <v>30</v>
      </c>
      <c r="K13175" s="7">
        <v>650.52</v>
      </c>
      <c r="L13175" s="35">
        <v>526.91999999999996</v>
      </c>
      <c r="M13175" s="36">
        <f t="shared" si="205"/>
        <v>123.60000000000002</v>
      </c>
      <c r="N13175" s="37">
        <f>YEAR(Table1[[#This Row],[Data zamówienia]])</f>
        <v>2020</v>
      </c>
    </row>
    <row r="13176" spans="2:14" x14ac:dyDescent="0.3">
      <c r="B13176" s="32">
        <v>186649</v>
      </c>
      <c r="C13176" s="8" t="s">
        <v>21</v>
      </c>
      <c r="D13176" s="8" t="s">
        <v>22</v>
      </c>
      <c r="E13176" s="5" t="s">
        <v>34</v>
      </c>
      <c r="F13176" s="8">
        <v>196</v>
      </c>
      <c r="G13176" s="6">
        <v>43868</v>
      </c>
      <c r="H13176" s="6">
        <v>43869</v>
      </c>
      <c r="I13176" s="6">
        <v>43874</v>
      </c>
      <c r="J13176" s="5" t="s">
        <v>33</v>
      </c>
      <c r="K13176" s="7">
        <v>1126.21</v>
      </c>
      <c r="L13176" s="35">
        <v>765.82</v>
      </c>
      <c r="M13176" s="36">
        <f t="shared" si="205"/>
        <v>360.39</v>
      </c>
      <c r="N13176" s="37">
        <f>YEAR(Table1[[#This Row],[Data zamówienia]])</f>
        <v>2020</v>
      </c>
    </row>
    <row r="13177" spans="2:14" x14ac:dyDescent="0.3">
      <c r="B13177" s="32">
        <v>821633</v>
      </c>
      <c r="C13177" s="8" t="s">
        <v>21</v>
      </c>
      <c r="D13177" s="8" t="s">
        <v>39</v>
      </c>
      <c r="E13177" s="5" t="s">
        <v>34</v>
      </c>
      <c r="F13177" s="8">
        <v>342</v>
      </c>
      <c r="G13177" s="6">
        <v>43869</v>
      </c>
      <c r="H13177" s="6">
        <v>43872</v>
      </c>
      <c r="I13177" s="6">
        <v>43873</v>
      </c>
      <c r="J13177" s="5" t="s">
        <v>33</v>
      </c>
      <c r="K13177" s="7">
        <v>207.49</v>
      </c>
      <c r="L13177" s="35">
        <v>118.27</v>
      </c>
      <c r="M13177" s="36">
        <f t="shared" si="205"/>
        <v>89.220000000000013</v>
      </c>
      <c r="N13177" s="37">
        <f>YEAR(Table1[[#This Row],[Data zamówienia]])</f>
        <v>2020</v>
      </c>
    </row>
    <row r="13178" spans="2:14" x14ac:dyDescent="0.3">
      <c r="B13178" s="32">
        <v>446803</v>
      </c>
      <c r="C13178" s="8" t="s">
        <v>27</v>
      </c>
      <c r="D13178" s="8" t="s">
        <v>22</v>
      </c>
      <c r="E13178" s="5" t="s">
        <v>34</v>
      </c>
      <c r="F13178" s="8">
        <v>233</v>
      </c>
      <c r="G13178" s="6">
        <v>43869</v>
      </c>
      <c r="H13178" s="6">
        <v>43869</v>
      </c>
      <c r="I13178" s="6">
        <v>43872</v>
      </c>
      <c r="J13178" s="5" t="s">
        <v>30</v>
      </c>
      <c r="K13178" s="7">
        <v>1175.58</v>
      </c>
      <c r="L13178" s="35">
        <v>881.69</v>
      </c>
      <c r="M13178" s="36">
        <f t="shared" si="205"/>
        <v>293.88999999999987</v>
      </c>
      <c r="N13178" s="37">
        <f>YEAR(Table1[[#This Row],[Data zamówienia]])</f>
        <v>2020</v>
      </c>
    </row>
    <row r="13179" spans="2:14" x14ac:dyDescent="0.3">
      <c r="B13179" s="32">
        <v>665954</v>
      </c>
      <c r="C13179" s="8" t="s">
        <v>21</v>
      </c>
      <c r="D13179" s="8" t="s">
        <v>36</v>
      </c>
      <c r="E13179" s="5" t="s">
        <v>23</v>
      </c>
      <c r="F13179" s="8">
        <v>284</v>
      </c>
      <c r="G13179" s="6">
        <v>43869</v>
      </c>
      <c r="H13179" s="6">
        <v>43872</v>
      </c>
      <c r="I13179" s="6">
        <v>43877</v>
      </c>
      <c r="J13179" s="5" t="s">
        <v>30</v>
      </c>
      <c r="K13179" s="7">
        <v>679.78</v>
      </c>
      <c r="L13179" s="35">
        <v>638.99</v>
      </c>
      <c r="M13179" s="36">
        <f t="shared" si="205"/>
        <v>40.789999999999964</v>
      </c>
      <c r="N13179" s="37">
        <f>YEAR(Table1[[#This Row],[Data zamówienia]])</f>
        <v>2020</v>
      </c>
    </row>
    <row r="13180" spans="2:14" x14ac:dyDescent="0.3">
      <c r="B13180" s="32">
        <v>982376</v>
      </c>
      <c r="C13180" s="8" t="s">
        <v>21</v>
      </c>
      <c r="D13180" s="8" t="s">
        <v>22</v>
      </c>
      <c r="E13180" s="5" t="s">
        <v>31</v>
      </c>
      <c r="F13180" s="8">
        <v>297</v>
      </c>
      <c r="G13180" s="6">
        <v>43869</v>
      </c>
      <c r="H13180" s="6">
        <v>43869</v>
      </c>
      <c r="I13180" s="6">
        <v>43871</v>
      </c>
      <c r="J13180" s="5" t="s">
        <v>26</v>
      </c>
      <c r="K13180" s="7">
        <v>1222.83</v>
      </c>
      <c r="L13180" s="35">
        <v>1002.72</v>
      </c>
      <c r="M13180" s="36">
        <f t="shared" si="205"/>
        <v>220.1099999999999</v>
      </c>
      <c r="N13180" s="37">
        <f>YEAR(Table1[[#This Row],[Data zamówienia]])</f>
        <v>2020</v>
      </c>
    </row>
    <row r="13181" spans="2:14" x14ac:dyDescent="0.3">
      <c r="B13181" s="32">
        <v>700898</v>
      </c>
      <c r="C13181" s="8" t="s">
        <v>21</v>
      </c>
      <c r="D13181" s="8" t="s">
        <v>36</v>
      </c>
      <c r="E13181" s="5" t="s">
        <v>31</v>
      </c>
      <c r="F13181" s="8">
        <v>288</v>
      </c>
      <c r="G13181" s="6">
        <v>43868</v>
      </c>
      <c r="H13181" s="6">
        <v>43869</v>
      </c>
      <c r="I13181" s="6">
        <v>43871</v>
      </c>
      <c r="J13181" s="5" t="s">
        <v>30</v>
      </c>
      <c r="K13181" s="7">
        <v>583.62</v>
      </c>
      <c r="L13181" s="35">
        <v>554.44000000000005</v>
      </c>
      <c r="M13181" s="36">
        <f t="shared" si="205"/>
        <v>29.17999999999995</v>
      </c>
      <c r="N13181" s="37">
        <f>YEAR(Table1[[#This Row],[Data zamówienia]])</f>
        <v>2020</v>
      </c>
    </row>
    <row r="13182" spans="2:14" x14ac:dyDescent="0.3">
      <c r="B13182" s="32">
        <v>423169</v>
      </c>
      <c r="C13182" s="8" t="s">
        <v>27</v>
      </c>
      <c r="D13182" s="8" t="s">
        <v>36</v>
      </c>
      <c r="E13182" s="5" t="s">
        <v>31</v>
      </c>
      <c r="F13182" s="8">
        <v>109</v>
      </c>
      <c r="G13182" s="6">
        <v>43869</v>
      </c>
      <c r="H13182" s="6">
        <v>43872</v>
      </c>
      <c r="I13182" s="6">
        <v>43877</v>
      </c>
      <c r="J13182" s="5" t="s">
        <v>32</v>
      </c>
      <c r="K13182" s="7">
        <v>237.15</v>
      </c>
      <c r="L13182" s="35">
        <v>161.26</v>
      </c>
      <c r="M13182" s="36">
        <f t="shared" si="205"/>
        <v>75.890000000000015</v>
      </c>
      <c r="N13182" s="37">
        <f>YEAR(Table1[[#This Row],[Data zamówienia]])</f>
        <v>2020</v>
      </c>
    </row>
    <row r="13183" spans="2:14" x14ac:dyDescent="0.3">
      <c r="B13183" s="32">
        <v>456491</v>
      </c>
      <c r="C13183" s="8" t="s">
        <v>27</v>
      </c>
      <c r="D13183" s="8" t="s">
        <v>36</v>
      </c>
      <c r="E13183" s="5" t="s">
        <v>34</v>
      </c>
      <c r="F13183" s="8">
        <v>138</v>
      </c>
      <c r="G13183" s="6">
        <v>43870</v>
      </c>
      <c r="H13183" s="6">
        <v>43873</v>
      </c>
      <c r="I13183" s="6">
        <v>43880</v>
      </c>
      <c r="J13183" s="5" t="s">
        <v>40</v>
      </c>
      <c r="K13183" s="7">
        <v>1498.08</v>
      </c>
      <c r="L13183" s="35">
        <v>1258.3900000000001</v>
      </c>
      <c r="M13183" s="36">
        <f t="shared" si="205"/>
        <v>239.68999999999983</v>
      </c>
      <c r="N13183" s="37">
        <f>YEAR(Table1[[#This Row],[Data zamówienia]])</f>
        <v>2020</v>
      </c>
    </row>
    <row r="13184" spans="2:14" x14ac:dyDescent="0.3">
      <c r="B13184" s="32">
        <v>433913</v>
      </c>
      <c r="C13184" s="8" t="s">
        <v>27</v>
      </c>
      <c r="D13184" s="8" t="s">
        <v>36</v>
      </c>
      <c r="E13184" s="5" t="s">
        <v>31</v>
      </c>
      <c r="F13184" s="8">
        <v>173</v>
      </c>
      <c r="G13184" s="6">
        <v>43869</v>
      </c>
      <c r="H13184" s="6">
        <v>43870</v>
      </c>
      <c r="I13184" s="6">
        <v>43874</v>
      </c>
      <c r="J13184" s="5" t="s">
        <v>24</v>
      </c>
      <c r="K13184" s="7">
        <v>1164.95</v>
      </c>
      <c r="L13184" s="35">
        <v>885.36</v>
      </c>
      <c r="M13184" s="36">
        <f t="shared" si="205"/>
        <v>279.59000000000003</v>
      </c>
      <c r="N13184" s="37">
        <f>YEAR(Table1[[#This Row],[Data zamówienia]])</f>
        <v>2020</v>
      </c>
    </row>
    <row r="13185" spans="2:14" x14ac:dyDescent="0.3">
      <c r="B13185" s="32">
        <v>320008</v>
      </c>
      <c r="C13185" s="8" t="s">
        <v>27</v>
      </c>
      <c r="D13185" s="8" t="s">
        <v>36</v>
      </c>
      <c r="E13185" s="5" t="s">
        <v>37</v>
      </c>
      <c r="F13185" s="8">
        <v>233</v>
      </c>
      <c r="G13185" s="6">
        <v>43869</v>
      </c>
      <c r="H13185" s="6">
        <v>43870</v>
      </c>
      <c r="I13185" s="6">
        <v>43876</v>
      </c>
      <c r="J13185" s="5" t="s">
        <v>40</v>
      </c>
      <c r="K13185" s="7">
        <v>1273.08</v>
      </c>
      <c r="L13185" s="35">
        <v>1031.19</v>
      </c>
      <c r="M13185" s="36">
        <f t="shared" si="205"/>
        <v>241.88999999999987</v>
      </c>
      <c r="N13185" s="37">
        <f>YEAR(Table1[[#This Row],[Data zamówienia]])</f>
        <v>2020</v>
      </c>
    </row>
    <row r="13186" spans="2:14" x14ac:dyDescent="0.3">
      <c r="B13186" s="32">
        <v>554047</v>
      </c>
      <c r="C13186" s="8" t="s">
        <v>35</v>
      </c>
      <c r="D13186" s="8" t="s">
        <v>22</v>
      </c>
      <c r="E13186" s="5" t="s">
        <v>34</v>
      </c>
      <c r="F13186" s="8">
        <v>177</v>
      </c>
      <c r="G13186" s="6">
        <v>43870</v>
      </c>
      <c r="H13186" s="6">
        <v>43873</v>
      </c>
      <c r="I13186" s="6">
        <v>43876</v>
      </c>
      <c r="J13186" s="5" t="s">
        <v>30</v>
      </c>
      <c r="K13186" s="7">
        <v>336.43</v>
      </c>
      <c r="L13186" s="35">
        <v>272.51</v>
      </c>
      <c r="M13186" s="36">
        <f t="shared" si="205"/>
        <v>63.920000000000016</v>
      </c>
      <c r="N13186" s="37">
        <f>YEAR(Table1[[#This Row],[Data zamówienia]])</f>
        <v>2020</v>
      </c>
    </row>
    <row r="13187" spans="2:14" x14ac:dyDescent="0.3">
      <c r="B13187" s="32">
        <v>909262</v>
      </c>
      <c r="C13187" s="8" t="s">
        <v>21</v>
      </c>
      <c r="D13187" s="8" t="s">
        <v>36</v>
      </c>
      <c r="E13187" s="5" t="s">
        <v>29</v>
      </c>
      <c r="F13187" s="8">
        <v>313</v>
      </c>
      <c r="G13187" s="6">
        <v>43869</v>
      </c>
      <c r="H13187" s="6">
        <v>43870</v>
      </c>
      <c r="I13187" s="6">
        <v>43876</v>
      </c>
      <c r="J13187" s="5" t="s">
        <v>24</v>
      </c>
      <c r="K13187" s="7">
        <v>824.84</v>
      </c>
      <c r="L13187" s="35">
        <v>659.87</v>
      </c>
      <c r="M13187" s="36">
        <f t="shared" si="205"/>
        <v>164.97000000000003</v>
      </c>
      <c r="N13187" s="37">
        <f>YEAR(Table1[[#This Row],[Data zamówienia]])</f>
        <v>2020</v>
      </c>
    </row>
    <row r="13188" spans="2:14" x14ac:dyDescent="0.3">
      <c r="B13188" s="32">
        <v>439427</v>
      </c>
      <c r="C13188" s="8" t="s">
        <v>27</v>
      </c>
      <c r="D13188" s="8" t="s">
        <v>28</v>
      </c>
      <c r="E13188" s="5" t="s">
        <v>34</v>
      </c>
      <c r="F13188" s="8">
        <v>69</v>
      </c>
      <c r="G13188" s="6">
        <v>43870</v>
      </c>
      <c r="H13188" s="6">
        <v>43871</v>
      </c>
      <c r="I13188" s="6">
        <v>43872</v>
      </c>
      <c r="J13188" s="5" t="s">
        <v>40</v>
      </c>
      <c r="K13188" s="7">
        <v>1531.69</v>
      </c>
      <c r="L13188" s="35">
        <v>1072.18</v>
      </c>
      <c r="M13188" s="36">
        <f t="shared" ref="M13188:M13251" si="206">K13188-L13188</f>
        <v>459.51</v>
      </c>
      <c r="N13188" s="37">
        <f>YEAR(Table1[[#This Row],[Data zamówienia]])</f>
        <v>2020</v>
      </c>
    </row>
    <row r="13189" spans="2:14" x14ac:dyDescent="0.3">
      <c r="B13189" s="32">
        <v>557386</v>
      </c>
      <c r="C13189" s="8" t="s">
        <v>21</v>
      </c>
      <c r="D13189" s="8" t="s">
        <v>39</v>
      </c>
      <c r="E13189" s="5" t="s">
        <v>37</v>
      </c>
      <c r="F13189" s="8">
        <v>108</v>
      </c>
      <c r="G13189" s="6">
        <v>43871</v>
      </c>
      <c r="H13189" s="6">
        <v>43871</v>
      </c>
      <c r="I13189" s="6">
        <v>43874</v>
      </c>
      <c r="J13189" s="5" t="s">
        <v>24</v>
      </c>
      <c r="K13189" s="7">
        <v>1104.51</v>
      </c>
      <c r="L13189" s="35">
        <v>806.29</v>
      </c>
      <c r="M13189" s="36">
        <f t="shared" si="206"/>
        <v>298.22000000000003</v>
      </c>
      <c r="N13189" s="37">
        <f>YEAR(Table1[[#This Row],[Data zamówienia]])</f>
        <v>2020</v>
      </c>
    </row>
    <row r="13190" spans="2:14" x14ac:dyDescent="0.3">
      <c r="B13190" s="32">
        <v>329188</v>
      </c>
      <c r="C13190" s="8" t="s">
        <v>38</v>
      </c>
      <c r="D13190" s="8" t="s">
        <v>39</v>
      </c>
      <c r="E13190" s="5" t="s">
        <v>25</v>
      </c>
      <c r="F13190" s="8">
        <v>120</v>
      </c>
      <c r="G13190" s="6">
        <v>43871</v>
      </c>
      <c r="H13190" s="6">
        <v>43873</v>
      </c>
      <c r="I13190" s="6">
        <v>43879</v>
      </c>
      <c r="J13190" s="5" t="s">
        <v>30</v>
      </c>
      <c r="K13190" s="7">
        <v>192.95</v>
      </c>
      <c r="L13190" s="35">
        <v>100.33</v>
      </c>
      <c r="M13190" s="36">
        <f t="shared" si="206"/>
        <v>92.61999999999999</v>
      </c>
      <c r="N13190" s="37">
        <f>YEAR(Table1[[#This Row],[Data zamówienia]])</f>
        <v>2020</v>
      </c>
    </row>
    <row r="13191" spans="2:14" x14ac:dyDescent="0.3">
      <c r="B13191" s="32">
        <v>773554</v>
      </c>
      <c r="C13191" s="8" t="s">
        <v>21</v>
      </c>
      <c r="D13191" s="8" t="s">
        <v>39</v>
      </c>
      <c r="E13191" s="5" t="s">
        <v>37</v>
      </c>
      <c r="F13191" s="8">
        <v>40</v>
      </c>
      <c r="G13191" s="6">
        <v>43870</v>
      </c>
      <c r="H13191" s="6">
        <v>43874</v>
      </c>
      <c r="I13191" s="6">
        <v>43880</v>
      </c>
      <c r="J13191" s="5" t="s">
        <v>24</v>
      </c>
      <c r="K13191" s="7">
        <v>1868.02</v>
      </c>
      <c r="L13191" s="35">
        <v>971.37</v>
      </c>
      <c r="M13191" s="36">
        <f t="shared" si="206"/>
        <v>896.65</v>
      </c>
      <c r="N13191" s="37">
        <f>YEAR(Table1[[#This Row],[Data zamówienia]])</f>
        <v>2020</v>
      </c>
    </row>
    <row r="13192" spans="2:14" x14ac:dyDescent="0.3">
      <c r="B13192" s="32">
        <v>676940</v>
      </c>
      <c r="C13192" s="8" t="s">
        <v>27</v>
      </c>
      <c r="D13192" s="8" t="s">
        <v>36</v>
      </c>
      <c r="E13192" s="5" t="s">
        <v>25</v>
      </c>
      <c r="F13192" s="8">
        <v>110</v>
      </c>
      <c r="G13192" s="6">
        <v>43871</v>
      </c>
      <c r="H13192" s="6">
        <v>43871</v>
      </c>
      <c r="I13192" s="6">
        <v>43878</v>
      </c>
      <c r="J13192" s="5" t="s">
        <v>40</v>
      </c>
      <c r="K13192" s="7">
        <v>492.44</v>
      </c>
      <c r="L13192" s="35">
        <v>423.5</v>
      </c>
      <c r="M13192" s="36">
        <f t="shared" si="206"/>
        <v>68.94</v>
      </c>
      <c r="N13192" s="37">
        <f>YEAR(Table1[[#This Row],[Data zamówienia]])</f>
        <v>2020</v>
      </c>
    </row>
    <row r="13193" spans="2:14" x14ac:dyDescent="0.3">
      <c r="B13193" s="32">
        <v>196235</v>
      </c>
      <c r="C13193" s="8" t="s">
        <v>27</v>
      </c>
      <c r="D13193" s="8" t="s">
        <v>36</v>
      </c>
      <c r="E13193" s="5" t="s">
        <v>37</v>
      </c>
      <c r="F13193" s="8">
        <v>202</v>
      </c>
      <c r="G13193" s="6">
        <v>43870</v>
      </c>
      <c r="H13193" s="6">
        <v>43871</v>
      </c>
      <c r="I13193" s="6">
        <v>43873</v>
      </c>
      <c r="J13193" s="5" t="s">
        <v>32</v>
      </c>
      <c r="K13193" s="7">
        <v>592.79</v>
      </c>
      <c r="L13193" s="35">
        <v>551.29</v>
      </c>
      <c r="M13193" s="36">
        <f t="shared" si="206"/>
        <v>41.5</v>
      </c>
      <c r="N13193" s="37">
        <f>YEAR(Table1[[#This Row],[Data zamówienia]])</f>
        <v>2020</v>
      </c>
    </row>
    <row r="13194" spans="2:14" x14ac:dyDescent="0.3">
      <c r="B13194" s="32">
        <v>67906</v>
      </c>
      <c r="C13194" s="8" t="s">
        <v>21</v>
      </c>
      <c r="D13194" s="8" t="s">
        <v>28</v>
      </c>
      <c r="E13194" s="5" t="s">
        <v>31</v>
      </c>
      <c r="F13194" s="8">
        <v>7</v>
      </c>
      <c r="G13194" s="6">
        <v>43872</v>
      </c>
      <c r="H13194" s="6">
        <v>43872</v>
      </c>
      <c r="I13194" s="6">
        <v>43876</v>
      </c>
      <c r="J13194" s="5" t="s">
        <v>33</v>
      </c>
      <c r="K13194" s="7">
        <v>1333.45</v>
      </c>
      <c r="L13194" s="35">
        <v>813.4</v>
      </c>
      <c r="M13194" s="36">
        <f t="shared" si="206"/>
        <v>520.05000000000007</v>
      </c>
      <c r="N13194" s="37">
        <f>YEAR(Table1[[#This Row],[Data zamówienia]])</f>
        <v>2020</v>
      </c>
    </row>
    <row r="13195" spans="2:14" x14ac:dyDescent="0.3">
      <c r="B13195" s="32">
        <v>828952</v>
      </c>
      <c r="C13195" s="8" t="s">
        <v>27</v>
      </c>
      <c r="D13195" s="8" t="s">
        <v>36</v>
      </c>
      <c r="E13195" s="5" t="s">
        <v>29</v>
      </c>
      <c r="F13195" s="8">
        <v>326</v>
      </c>
      <c r="G13195" s="6">
        <v>43872</v>
      </c>
      <c r="H13195" s="6">
        <v>43873</v>
      </c>
      <c r="I13195" s="6">
        <v>43875</v>
      </c>
      <c r="J13195" s="5" t="s">
        <v>40</v>
      </c>
      <c r="K13195" s="7">
        <v>1493.35</v>
      </c>
      <c r="L13195" s="35">
        <v>1344.02</v>
      </c>
      <c r="M13195" s="36">
        <f t="shared" si="206"/>
        <v>149.32999999999993</v>
      </c>
      <c r="N13195" s="37">
        <f>YEAR(Table1[[#This Row],[Data zamówienia]])</f>
        <v>2020</v>
      </c>
    </row>
    <row r="13196" spans="2:14" x14ac:dyDescent="0.3">
      <c r="B13196" s="32">
        <v>790887</v>
      </c>
      <c r="C13196" s="8" t="s">
        <v>27</v>
      </c>
      <c r="D13196" s="8" t="s">
        <v>28</v>
      </c>
      <c r="E13196" s="5" t="s">
        <v>29</v>
      </c>
      <c r="F13196" s="8">
        <v>238</v>
      </c>
      <c r="G13196" s="6">
        <v>43871</v>
      </c>
      <c r="H13196" s="6">
        <v>43872</v>
      </c>
      <c r="I13196" s="6">
        <v>43876</v>
      </c>
      <c r="J13196" s="5" t="s">
        <v>30</v>
      </c>
      <c r="K13196" s="7">
        <v>480.91</v>
      </c>
      <c r="L13196" s="35">
        <v>403.96</v>
      </c>
      <c r="M13196" s="36">
        <f t="shared" si="206"/>
        <v>76.950000000000045</v>
      </c>
      <c r="N13196" s="37">
        <f>YEAR(Table1[[#This Row],[Data zamówienia]])</f>
        <v>2020</v>
      </c>
    </row>
    <row r="13197" spans="2:14" x14ac:dyDescent="0.3">
      <c r="B13197" s="32">
        <v>570494</v>
      </c>
      <c r="C13197" s="8" t="s">
        <v>21</v>
      </c>
      <c r="D13197" s="8" t="s">
        <v>28</v>
      </c>
      <c r="E13197" s="5" t="s">
        <v>31</v>
      </c>
      <c r="F13197" s="8">
        <v>255</v>
      </c>
      <c r="G13197" s="6">
        <v>43872</v>
      </c>
      <c r="H13197" s="6">
        <v>43873</v>
      </c>
      <c r="I13197" s="6">
        <v>43878</v>
      </c>
      <c r="J13197" s="5" t="s">
        <v>30</v>
      </c>
      <c r="K13197" s="7">
        <v>682.7</v>
      </c>
      <c r="L13197" s="35">
        <v>375.49</v>
      </c>
      <c r="M13197" s="36">
        <f t="shared" si="206"/>
        <v>307.21000000000004</v>
      </c>
      <c r="N13197" s="37">
        <f>YEAR(Table1[[#This Row],[Data zamówienia]])</f>
        <v>2020</v>
      </c>
    </row>
    <row r="13198" spans="2:14" x14ac:dyDescent="0.3">
      <c r="B13198" s="32">
        <v>142396</v>
      </c>
      <c r="C13198" s="8" t="s">
        <v>38</v>
      </c>
      <c r="D13198" s="8" t="s">
        <v>36</v>
      </c>
      <c r="E13198" s="5" t="s">
        <v>25</v>
      </c>
      <c r="F13198" s="8">
        <v>95</v>
      </c>
      <c r="G13198" s="6">
        <v>43872</v>
      </c>
      <c r="H13198" s="6">
        <v>43874</v>
      </c>
      <c r="I13198" s="6">
        <v>43880</v>
      </c>
      <c r="J13198" s="5" t="s">
        <v>24</v>
      </c>
      <c r="K13198" s="7">
        <v>1713.66</v>
      </c>
      <c r="L13198" s="35">
        <v>1439.47</v>
      </c>
      <c r="M13198" s="36">
        <f t="shared" si="206"/>
        <v>274.19000000000005</v>
      </c>
      <c r="N13198" s="37">
        <f>YEAR(Table1[[#This Row],[Data zamówienia]])</f>
        <v>2020</v>
      </c>
    </row>
    <row r="13199" spans="2:14" x14ac:dyDescent="0.3">
      <c r="B13199" s="32">
        <v>185031</v>
      </c>
      <c r="C13199" s="8" t="s">
        <v>38</v>
      </c>
      <c r="D13199" s="8" t="s">
        <v>39</v>
      </c>
      <c r="E13199" s="5" t="s">
        <v>34</v>
      </c>
      <c r="F13199" s="8">
        <v>148</v>
      </c>
      <c r="G13199" s="6">
        <v>43871</v>
      </c>
      <c r="H13199" s="6">
        <v>43872</v>
      </c>
      <c r="I13199" s="6">
        <v>43873</v>
      </c>
      <c r="J13199" s="5" t="s">
        <v>40</v>
      </c>
      <c r="K13199" s="7">
        <v>1531.69</v>
      </c>
      <c r="L13199" s="35">
        <v>1056.8699999999999</v>
      </c>
      <c r="M13199" s="36">
        <f t="shared" si="206"/>
        <v>474.82000000000016</v>
      </c>
      <c r="N13199" s="37">
        <f>YEAR(Table1[[#This Row],[Data zamówienia]])</f>
        <v>2020</v>
      </c>
    </row>
    <row r="13200" spans="2:14" x14ac:dyDescent="0.3">
      <c r="B13200" s="32">
        <v>899619</v>
      </c>
      <c r="C13200" s="8" t="s">
        <v>21</v>
      </c>
      <c r="D13200" s="8" t="s">
        <v>39</v>
      </c>
      <c r="E13200" s="5" t="s">
        <v>29</v>
      </c>
      <c r="F13200" s="8">
        <v>241</v>
      </c>
      <c r="G13200" s="6">
        <v>43872</v>
      </c>
      <c r="H13200" s="6">
        <v>43875</v>
      </c>
      <c r="I13200" s="6">
        <v>43880</v>
      </c>
      <c r="J13200" s="5" t="s">
        <v>24</v>
      </c>
      <c r="K13200" s="7">
        <v>1699.04</v>
      </c>
      <c r="L13200" s="35">
        <v>1121.3699999999999</v>
      </c>
      <c r="M13200" s="36">
        <f t="shared" si="206"/>
        <v>577.67000000000007</v>
      </c>
      <c r="N13200" s="37">
        <f>YEAR(Table1[[#This Row],[Data zamówienia]])</f>
        <v>2020</v>
      </c>
    </row>
    <row r="13201" spans="2:14" x14ac:dyDescent="0.3">
      <c r="B13201" s="32">
        <v>268094</v>
      </c>
      <c r="C13201" s="8" t="s">
        <v>21</v>
      </c>
      <c r="D13201" s="8" t="s">
        <v>36</v>
      </c>
      <c r="E13201" s="5" t="s">
        <v>34</v>
      </c>
      <c r="F13201" s="8">
        <v>101</v>
      </c>
      <c r="G13201" s="6">
        <v>43871</v>
      </c>
      <c r="H13201" s="6">
        <v>43873</v>
      </c>
      <c r="I13201" s="6">
        <v>43877</v>
      </c>
      <c r="J13201" s="5" t="s">
        <v>24</v>
      </c>
      <c r="K13201" s="7">
        <v>1470.06</v>
      </c>
      <c r="L13201" s="35">
        <v>1337.75</v>
      </c>
      <c r="M13201" s="36">
        <f t="shared" si="206"/>
        <v>132.30999999999995</v>
      </c>
      <c r="N13201" s="37">
        <f>YEAR(Table1[[#This Row],[Data zamówienia]])</f>
        <v>2020</v>
      </c>
    </row>
    <row r="13202" spans="2:14" x14ac:dyDescent="0.3">
      <c r="B13202" s="32">
        <v>356710</v>
      </c>
      <c r="C13202" s="8" t="s">
        <v>21</v>
      </c>
      <c r="D13202" s="8" t="s">
        <v>28</v>
      </c>
      <c r="E13202" s="5" t="s">
        <v>34</v>
      </c>
      <c r="F13202" s="8">
        <v>352</v>
      </c>
      <c r="G13202" s="6">
        <v>43871</v>
      </c>
      <c r="H13202" s="6">
        <v>43874</v>
      </c>
      <c r="I13202" s="6">
        <v>43875</v>
      </c>
      <c r="J13202" s="5" t="s">
        <v>26</v>
      </c>
      <c r="K13202" s="7">
        <v>801.73</v>
      </c>
      <c r="L13202" s="35">
        <v>537.16</v>
      </c>
      <c r="M13202" s="36">
        <f t="shared" si="206"/>
        <v>264.57000000000005</v>
      </c>
      <c r="N13202" s="37">
        <f>YEAR(Table1[[#This Row],[Data zamówienia]])</f>
        <v>2020</v>
      </c>
    </row>
    <row r="13203" spans="2:14" x14ac:dyDescent="0.3">
      <c r="B13203" s="32">
        <v>923582</v>
      </c>
      <c r="C13203" s="8" t="s">
        <v>21</v>
      </c>
      <c r="D13203" s="8" t="s">
        <v>39</v>
      </c>
      <c r="E13203" s="5" t="s">
        <v>37</v>
      </c>
      <c r="F13203" s="8">
        <v>84</v>
      </c>
      <c r="G13203" s="6">
        <v>43872</v>
      </c>
      <c r="H13203" s="6">
        <v>43872</v>
      </c>
      <c r="I13203" s="6">
        <v>43876</v>
      </c>
      <c r="J13203" s="5" t="s">
        <v>30</v>
      </c>
      <c r="K13203" s="7">
        <v>1321.9</v>
      </c>
      <c r="L13203" s="35">
        <v>806.36</v>
      </c>
      <c r="M13203" s="36">
        <f t="shared" si="206"/>
        <v>515.54000000000008</v>
      </c>
      <c r="N13203" s="37">
        <f>YEAR(Table1[[#This Row],[Data zamówienia]])</f>
        <v>2020</v>
      </c>
    </row>
    <row r="13204" spans="2:14" x14ac:dyDescent="0.3">
      <c r="B13204" s="32">
        <v>680459</v>
      </c>
      <c r="C13204" s="8" t="s">
        <v>35</v>
      </c>
      <c r="D13204" s="8" t="s">
        <v>28</v>
      </c>
      <c r="E13204" s="5" t="s">
        <v>23</v>
      </c>
      <c r="F13204" s="8">
        <v>239</v>
      </c>
      <c r="G13204" s="6">
        <v>43872</v>
      </c>
      <c r="H13204" s="6">
        <v>43876</v>
      </c>
      <c r="I13204" s="6">
        <v>43883</v>
      </c>
      <c r="J13204" s="5" t="s">
        <v>33</v>
      </c>
      <c r="K13204" s="7">
        <v>536.65</v>
      </c>
      <c r="L13204" s="35">
        <v>418.59</v>
      </c>
      <c r="M13204" s="36">
        <f t="shared" si="206"/>
        <v>118.06</v>
      </c>
      <c r="N13204" s="37">
        <f>YEAR(Table1[[#This Row],[Data zamówienia]])</f>
        <v>2020</v>
      </c>
    </row>
    <row r="13205" spans="2:14" x14ac:dyDescent="0.3">
      <c r="B13205" s="32">
        <v>22791</v>
      </c>
      <c r="C13205" s="8" t="s">
        <v>27</v>
      </c>
      <c r="D13205" s="8" t="s">
        <v>39</v>
      </c>
      <c r="E13205" s="5" t="s">
        <v>25</v>
      </c>
      <c r="F13205" s="8">
        <v>45</v>
      </c>
      <c r="G13205" s="6">
        <v>43873</v>
      </c>
      <c r="H13205" s="6">
        <v>43875</v>
      </c>
      <c r="I13205" s="6">
        <v>43881</v>
      </c>
      <c r="J13205" s="5" t="s">
        <v>30</v>
      </c>
      <c r="K13205" s="7">
        <v>1507.06</v>
      </c>
      <c r="L13205" s="35">
        <v>889.17</v>
      </c>
      <c r="M13205" s="36">
        <f t="shared" si="206"/>
        <v>617.89</v>
      </c>
      <c r="N13205" s="37">
        <f>YEAR(Table1[[#This Row],[Data zamówienia]])</f>
        <v>2020</v>
      </c>
    </row>
    <row r="13206" spans="2:14" x14ac:dyDescent="0.3">
      <c r="B13206" s="32">
        <v>841099</v>
      </c>
      <c r="C13206" s="8" t="s">
        <v>21</v>
      </c>
      <c r="D13206" s="8" t="s">
        <v>39</v>
      </c>
      <c r="E13206" s="5" t="s">
        <v>23</v>
      </c>
      <c r="F13206" s="8">
        <v>71</v>
      </c>
      <c r="G13206" s="6">
        <v>43872</v>
      </c>
      <c r="H13206" s="6">
        <v>43876</v>
      </c>
      <c r="I13206" s="6">
        <v>43883</v>
      </c>
      <c r="J13206" s="5" t="s">
        <v>32</v>
      </c>
      <c r="K13206" s="7">
        <v>1627.57</v>
      </c>
      <c r="L13206" s="35">
        <v>895.16</v>
      </c>
      <c r="M13206" s="36">
        <f t="shared" si="206"/>
        <v>732.41</v>
      </c>
      <c r="N13206" s="37">
        <f>YEAR(Table1[[#This Row],[Data zamówienia]])</f>
        <v>2020</v>
      </c>
    </row>
    <row r="13207" spans="2:14" x14ac:dyDescent="0.3">
      <c r="B13207" s="32">
        <v>265045</v>
      </c>
      <c r="C13207" s="8" t="s">
        <v>27</v>
      </c>
      <c r="D13207" s="8" t="s">
        <v>39</v>
      </c>
      <c r="E13207" s="5" t="s">
        <v>23</v>
      </c>
      <c r="F13207" s="8">
        <v>166</v>
      </c>
      <c r="G13207" s="6">
        <v>43873</v>
      </c>
      <c r="H13207" s="6">
        <v>43876</v>
      </c>
      <c r="I13207" s="6">
        <v>43877</v>
      </c>
      <c r="J13207" s="5" t="s">
        <v>33</v>
      </c>
      <c r="K13207" s="7">
        <v>439.57</v>
      </c>
      <c r="L13207" s="35">
        <v>386.82</v>
      </c>
      <c r="M13207" s="36">
        <f t="shared" si="206"/>
        <v>52.75</v>
      </c>
      <c r="N13207" s="37">
        <f>YEAR(Table1[[#This Row],[Data zamówienia]])</f>
        <v>2020</v>
      </c>
    </row>
    <row r="13208" spans="2:14" x14ac:dyDescent="0.3">
      <c r="B13208" s="32">
        <v>196232</v>
      </c>
      <c r="C13208" s="8" t="s">
        <v>38</v>
      </c>
      <c r="D13208" s="8" t="s">
        <v>39</v>
      </c>
      <c r="E13208" s="5" t="s">
        <v>23</v>
      </c>
      <c r="F13208" s="8">
        <v>162</v>
      </c>
      <c r="G13208" s="6">
        <v>43873</v>
      </c>
      <c r="H13208" s="6">
        <v>43875</v>
      </c>
      <c r="I13208" s="6">
        <v>43878</v>
      </c>
      <c r="J13208" s="5" t="s">
        <v>33</v>
      </c>
      <c r="K13208" s="7">
        <v>444.03</v>
      </c>
      <c r="L13208" s="35">
        <v>319.7</v>
      </c>
      <c r="M13208" s="36">
        <f t="shared" si="206"/>
        <v>124.32999999999998</v>
      </c>
      <c r="N13208" s="37">
        <f>YEAR(Table1[[#This Row],[Data zamówienia]])</f>
        <v>2020</v>
      </c>
    </row>
    <row r="13209" spans="2:14" x14ac:dyDescent="0.3">
      <c r="B13209" s="32">
        <v>886575</v>
      </c>
      <c r="C13209" s="8" t="s">
        <v>21</v>
      </c>
      <c r="D13209" s="8" t="s">
        <v>22</v>
      </c>
      <c r="E13209" s="5" t="s">
        <v>23</v>
      </c>
      <c r="F13209" s="8">
        <v>223</v>
      </c>
      <c r="G13209" s="6">
        <v>43873</v>
      </c>
      <c r="H13209" s="6">
        <v>43874</v>
      </c>
      <c r="I13209" s="6">
        <v>43875</v>
      </c>
      <c r="J13209" s="5" t="s">
        <v>26</v>
      </c>
      <c r="K13209" s="7">
        <v>543.48</v>
      </c>
      <c r="L13209" s="35">
        <v>429.35</v>
      </c>
      <c r="M13209" s="36">
        <f t="shared" si="206"/>
        <v>114.13</v>
      </c>
      <c r="N13209" s="37">
        <f>YEAR(Table1[[#This Row],[Data zamówienia]])</f>
        <v>2020</v>
      </c>
    </row>
    <row r="13210" spans="2:14" x14ac:dyDescent="0.3">
      <c r="B13210" s="32">
        <v>112220</v>
      </c>
      <c r="C13210" s="8" t="s">
        <v>21</v>
      </c>
      <c r="D13210" s="8" t="s">
        <v>36</v>
      </c>
      <c r="E13210" s="5" t="s">
        <v>25</v>
      </c>
      <c r="F13210" s="8">
        <v>150</v>
      </c>
      <c r="G13210" s="6">
        <v>43873</v>
      </c>
      <c r="H13210" s="6">
        <v>43874</v>
      </c>
      <c r="I13210" s="6">
        <v>43879</v>
      </c>
      <c r="J13210" s="5" t="s">
        <v>33</v>
      </c>
      <c r="K13210" s="7">
        <v>336.43</v>
      </c>
      <c r="L13210" s="35">
        <v>191.77</v>
      </c>
      <c r="M13210" s="36">
        <f t="shared" si="206"/>
        <v>144.66</v>
      </c>
      <c r="N13210" s="37">
        <f>YEAR(Table1[[#This Row],[Data zamówienia]])</f>
        <v>2020</v>
      </c>
    </row>
    <row r="13211" spans="2:14" x14ac:dyDescent="0.3">
      <c r="B13211" s="32">
        <v>620760</v>
      </c>
      <c r="C13211" s="8" t="s">
        <v>21</v>
      </c>
      <c r="D13211" s="8" t="s">
        <v>36</v>
      </c>
      <c r="E13211" s="5" t="s">
        <v>34</v>
      </c>
      <c r="F13211" s="8">
        <v>19</v>
      </c>
      <c r="G13211" s="6">
        <v>43873</v>
      </c>
      <c r="H13211" s="6">
        <v>43875</v>
      </c>
      <c r="I13211" s="6">
        <v>43880</v>
      </c>
      <c r="J13211" s="5" t="s">
        <v>32</v>
      </c>
      <c r="K13211" s="7">
        <v>1627.57</v>
      </c>
      <c r="L13211" s="35">
        <v>1383.43</v>
      </c>
      <c r="M13211" s="36">
        <f t="shared" si="206"/>
        <v>244.13999999999987</v>
      </c>
      <c r="N13211" s="37">
        <f>YEAR(Table1[[#This Row],[Data zamówienia]])</f>
        <v>2020</v>
      </c>
    </row>
    <row r="13212" spans="2:14" x14ac:dyDescent="0.3">
      <c r="B13212" s="32">
        <v>843825</v>
      </c>
      <c r="C13212" s="8" t="s">
        <v>21</v>
      </c>
      <c r="D13212" s="8" t="s">
        <v>28</v>
      </c>
      <c r="E13212" s="5" t="s">
        <v>37</v>
      </c>
      <c r="F13212" s="8">
        <v>59</v>
      </c>
      <c r="G13212" s="6">
        <v>43872</v>
      </c>
      <c r="H13212" s="6">
        <v>43874</v>
      </c>
      <c r="I13212" s="6">
        <v>43881</v>
      </c>
      <c r="J13212" s="5" t="s">
        <v>33</v>
      </c>
      <c r="K13212" s="7">
        <v>1574.34</v>
      </c>
      <c r="L13212" s="35">
        <v>1290.96</v>
      </c>
      <c r="M13212" s="36">
        <f t="shared" si="206"/>
        <v>283.37999999999988</v>
      </c>
      <c r="N13212" s="37">
        <f>YEAR(Table1[[#This Row],[Data zamówienia]])</f>
        <v>2020</v>
      </c>
    </row>
    <row r="13213" spans="2:14" x14ac:dyDescent="0.3">
      <c r="B13213" s="32">
        <v>697890</v>
      </c>
      <c r="C13213" s="8" t="s">
        <v>27</v>
      </c>
      <c r="D13213" s="8" t="s">
        <v>36</v>
      </c>
      <c r="E13213" s="5" t="s">
        <v>23</v>
      </c>
      <c r="F13213" s="8">
        <v>59</v>
      </c>
      <c r="G13213" s="6">
        <v>43872</v>
      </c>
      <c r="H13213" s="6">
        <v>43876</v>
      </c>
      <c r="I13213" s="6">
        <v>43881</v>
      </c>
      <c r="J13213" s="5" t="s">
        <v>30</v>
      </c>
      <c r="K13213" s="7">
        <v>566.54</v>
      </c>
      <c r="L13213" s="35">
        <v>356.92</v>
      </c>
      <c r="M13213" s="36">
        <f t="shared" si="206"/>
        <v>209.61999999999995</v>
      </c>
      <c r="N13213" s="37">
        <f>YEAR(Table1[[#This Row],[Data zamówienia]])</f>
        <v>2020</v>
      </c>
    </row>
    <row r="13214" spans="2:14" x14ac:dyDescent="0.3">
      <c r="B13214" s="32">
        <v>418623</v>
      </c>
      <c r="C13214" s="8" t="s">
        <v>35</v>
      </c>
      <c r="D13214" s="8" t="s">
        <v>28</v>
      </c>
      <c r="E13214" s="5" t="s">
        <v>29</v>
      </c>
      <c r="F13214" s="8">
        <v>320</v>
      </c>
      <c r="G13214" s="6">
        <v>43872</v>
      </c>
      <c r="H13214" s="6">
        <v>43874</v>
      </c>
      <c r="I13214" s="6">
        <v>43876</v>
      </c>
      <c r="J13214" s="5" t="s">
        <v>26</v>
      </c>
      <c r="K13214" s="7">
        <v>1161.58</v>
      </c>
      <c r="L13214" s="35">
        <v>871.19</v>
      </c>
      <c r="M13214" s="36">
        <f t="shared" si="206"/>
        <v>290.38999999999987</v>
      </c>
      <c r="N13214" s="37">
        <f>YEAR(Table1[[#This Row],[Data zamówienia]])</f>
        <v>2020</v>
      </c>
    </row>
    <row r="13215" spans="2:14" x14ac:dyDescent="0.3">
      <c r="B13215" s="32">
        <v>245504</v>
      </c>
      <c r="C13215" s="8" t="s">
        <v>21</v>
      </c>
      <c r="D13215" s="8" t="s">
        <v>28</v>
      </c>
      <c r="E13215" s="5" t="s">
        <v>25</v>
      </c>
      <c r="F13215" s="8">
        <v>198</v>
      </c>
      <c r="G13215" s="6">
        <v>43872</v>
      </c>
      <c r="H13215" s="6">
        <v>43875</v>
      </c>
      <c r="I13215" s="6">
        <v>43876</v>
      </c>
      <c r="J13215" s="5" t="s">
        <v>24</v>
      </c>
      <c r="K13215" s="7">
        <v>1713.66</v>
      </c>
      <c r="L13215" s="35">
        <v>1319.52</v>
      </c>
      <c r="M13215" s="36">
        <f t="shared" si="206"/>
        <v>394.1400000000001</v>
      </c>
      <c r="N13215" s="37">
        <f>YEAR(Table1[[#This Row],[Data zamówienia]])</f>
        <v>2020</v>
      </c>
    </row>
    <row r="13216" spans="2:14" x14ac:dyDescent="0.3">
      <c r="B13216" s="32">
        <v>151128</v>
      </c>
      <c r="C13216" s="8" t="s">
        <v>27</v>
      </c>
      <c r="D13216" s="8" t="s">
        <v>36</v>
      </c>
      <c r="E13216" s="5" t="s">
        <v>34</v>
      </c>
      <c r="F13216" s="8">
        <v>118</v>
      </c>
      <c r="G13216" s="6">
        <v>43872</v>
      </c>
      <c r="H13216" s="6">
        <v>43873</v>
      </c>
      <c r="I13216" s="6">
        <v>43878</v>
      </c>
      <c r="J13216" s="5" t="s">
        <v>26</v>
      </c>
      <c r="K13216" s="7">
        <v>287.82</v>
      </c>
      <c r="L13216" s="35">
        <v>146.79</v>
      </c>
      <c r="M13216" s="36">
        <f t="shared" si="206"/>
        <v>141.03</v>
      </c>
      <c r="N13216" s="37">
        <f>YEAR(Table1[[#This Row],[Data zamówienia]])</f>
        <v>2020</v>
      </c>
    </row>
    <row r="13217" spans="2:14" x14ac:dyDescent="0.3">
      <c r="B13217" s="32">
        <v>84175</v>
      </c>
      <c r="C13217" s="8" t="s">
        <v>27</v>
      </c>
      <c r="D13217" s="8" t="s">
        <v>28</v>
      </c>
      <c r="E13217" s="5" t="s">
        <v>29</v>
      </c>
      <c r="F13217" s="8">
        <v>16</v>
      </c>
      <c r="G13217" s="6">
        <v>43874</v>
      </c>
      <c r="H13217" s="6">
        <v>43876</v>
      </c>
      <c r="I13217" s="6">
        <v>43881</v>
      </c>
      <c r="J13217" s="5" t="s">
        <v>40</v>
      </c>
      <c r="K13217" s="7">
        <v>253.99</v>
      </c>
      <c r="L13217" s="35">
        <v>129.53</v>
      </c>
      <c r="M13217" s="36">
        <f t="shared" si="206"/>
        <v>124.46000000000001</v>
      </c>
      <c r="N13217" s="37">
        <f>YEAR(Table1[[#This Row],[Data zamówienia]])</f>
        <v>2020</v>
      </c>
    </row>
    <row r="13218" spans="2:14" x14ac:dyDescent="0.3">
      <c r="B13218" s="32">
        <v>93223</v>
      </c>
      <c r="C13218" s="8" t="s">
        <v>21</v>
      </c>
      <c r="D13218" s="8" t="s">
        <v>36</v>
      </c>
      <c r="E13218" s="5" t="s">
        <v>31</v>
      </c>
      <c r="F13218" s="8">
        <v>136</v>
      </c>
      <c r="G13218" s="6">
        <v>43874</v>
      </c>
      <c r="H13218" s="6">
        <v>43874</v>
      </c>
      <c r="I13218" s="6">
        <v>43880</v>
      </c>
      <c r="J13218" s="5" t="s">
        <v>26</v>
      </c>
      <c r="K13218" s="7">
        <v>423.53</v>
      </c>
      <c r="L13218" s="35">
        <v>241.41</v>
      </c>
      <c r="M13218" s="36">
        <f t="shared" si="206"/>
        <v>182.11999999999998</v>
      </c>
      <c r="N13218" s="37">
        <f>YEAR(Table1[[#This Row],[Data zamówienia]])</f>
        <v>2020</v>
      </c>
    </row>
    <row r="13219" spans="2:14" x14ac:dyDescent="0.3">
      <c r="B13219" s="32">
        <v>72392</v>
      </c>
      <c r="C13219" s="8" t="s">
        <v>27</v>
      </c>
      <c r="D13219" s="8" t="s">
        <v>39</v>
      </c>
      <c r="E13219" s="5" t="s">
        <v>31</v>
      </c>
      <c r="F13219" s="8">
        <v>316</v>
      </c>
      <c r="G13219" s="6">
        <v>43874</v>
      </c>
      <c r="H13219" s="6">
        <v>43877</v>
      </c>
      <c r="I13219" s="6">
        <v>43878</v>
      </c>
      <c r="J13219" s="5" t="s">
        <v>24</v>
      </c>
      <c r="K13219" s="7">
        <v>445.81</v>
      </c>
      <c r="L13219" s="35">
        <v>343.27</v>
      </c>
      <c r="M13219" s="36">
        <f t="shared" si="206"/>
        <v>102.54000000000002</v>
      </c>
      <c r="N13219" s="37">
        <f>YEAR(Table1[[#This Row],[Data zamówienia]])</f>
        <v>2020</v>
      </c>
    </row>
    <row r="13220" spans="2:14" x14ac:dyDescent="0.3">
      <c r="B13220" s="32">
        <v>367046</v>
      </c>
      <c r="C13220" s="8" t="s">
        <v>21</v>
      </c>
      <c r="D13220" s="8" t="s">
        <v>22</v>
      </c>
      <c r="E13220" s="5" t="s">
        <v>23</v>
      </c>
      <c r="F13220" s="8">
        <v>61</v>
      </c>
      <c r="G13220" s="6">
        <v>43873</v>
      </c>
      <c r="H13220" s="6">
        <v>43876</v>
      </c>
      <c r="I13220" s="6">
        <v>43883</v>
      </c>
      <c r="J13220" s="5" t="s">
        <v>32</v>
      </c>
      <c r="K13220" s="7">
        <v>1822.71</v>
      </c>
      <c r="L13220" s="35">
        <v>1603.98</v>
      </c>
      <c r="M13220" s="36">
        <f t="shared" si="206"/>
        <v>218.73000000000002</v>
      </c>
      <c r="N13220" s="37">
        <f>YEAR(Table1[[#This Row],[Data zamówienia]])</f>
        <v>2020</v>
      </c>
    </row>
    <row r="13221" spans="2:14" x14ac:dyDescent="0.3">
      <c r="B13221" s="32">
        <v>973157</v>
      </c>
      <c r="C13221" s="8" t="s">
        <v>21</v>
      </c>
      <c r="D13221" s="8" t="s">
        <v>28</v>
      </c>
      <c r="E13221" s="5" t="s">
        <v>34</v>
      </c>
      <c r="F13221" s="8">
        <v>129</v>
      </c>
      <c r="G13221" s="6">
        <v>43873</v>
      </c>
      <c r="H13221" s="6">
        <v>43875</v>
      </c>
      <c r="I13221" s="6">
        <v>43882</v>
      </c>
      <c r="J13221" s="5" t="s">
        <v>30</v>
      </c>
      <c r="K13221" s="7">
        <v>1227.48</v>
      </c>
      <c r="L13221" s="35">
        <v>822.41</v>
      </c>
      <c r="M13221" s="36">
        <f t="shared" si="206"/>
        <v>405.07000000000005</v>
      </c>
      <c r="N13221" s="37">
        <f>YEAR(Table1[[#This Row],[Data zamówienia]])</f>
        <v>2020</v>
      </c>
    </row>
    <row r="13222" spans="2:14" x14ac:dyDescent="0.3">
      <c r="B13222" s="32">
        <v>259684</v>
      </c>
      <c r="C13222" s="8" t="s">
        <v>21</v>
      </c>
      <c r="D13222" s="8" t="s">
        <v>39</v>
      </c>
      <c r="E13222" s="5" t="s">
        <v>34</v>
      </c>
      <c r="F13222" s="8">
        <v>63</v>
      </c>
      <c r="G13222" s="6">
        <v>43873</v>
      </c>
      <c r="H13222" s="6">
        <v>43876</v>
      </c>
      <c r="I13222" s="6">
        <v>43881</v>
      </c>
      <c r="J13222" s="5" t="s">
        <v>24</v>
      </c>
      <c r="K13222" s="7">
        <v>255.65</v>
      </c>
      <c r="L13222" s="35">
        <v>214.75</v>
      </c>
      <c r="M13222" s="36">
        <f t="shared" si="206"/>
        <v>40.900000000000006</v>
      </c>
      <c r="N13222" s="37">
        <f>YEAR(Table1[[#This Row],[Data zamówienia]])</f>
        <v>2020</v>
      </c>
    </row>
    <row r="13223" spans="2:14" x14ac:dyDescent="0.3">
      <c r="B13223" s="32">
        <v>922097</v>
      </c>
      <c r="C13223" s="8" t="s">
        <v>21</v>
      </c>
      <c r="D13223" s="8" t="s">
        <v>28</v>
      </c>
      <c r="E13223" s="5" t="s">
        <v>37</v>
      </c>
      <c r="F13223" s="8">
        <v>191</v>
      </c>
      <c r="G13223" s="6">
        <v>43874</v>
      </c>
      <c r="H13223" s="6">
        <v>43877</v>
      </c>
      <c r="I13223" s="6">
        <v>43883</v>
      </c>
      <c r="J13223" s="5" t="s">
        <v>26</v>
      </c>
      <c r="K13223" s="7">
        <v>1366.5</v>
      </c>
      <c r="L13223" s="35">
        <v>751.58</v>
      </c>
      <c r="M13223" s="36">
        <f t="shared" si="206"/>
        <v>614.91999999999996</v>
      </c>
      <c r="N13223" s="37">
        <f>YEAR(Table1[[#This Row],[Data zamówienia]])</f>
        <v>2020</v>
      </c>
    </row>
    <row r="13224" spans="2:14" x14ac:dyDescent="0.3">
      <c r="B13224" s="32">
        <v>478277</v>
      </c>
      <c r="C13224" s="8" t="s">
        <v>27</v>
      </c>
      <c r="D13224" s="8" t="s">
        <v>36</v>
      </c>
      <c r="E13224" s="5" t="s">
        <v>29</v>
      </c>
      <c r="F13224" s="8">
        <v>84</v>
      </c>
      <c r="G13224" s="6">
        <v>43873</v>
      </c>
      <c r="H13224" s="6">
        <v>43877</v>
      </c>
      <c r="I13224" s="6">
        <v>43882</v>
      </c>
      <c r="J13224" s="5" t="s">
        <v>32</v>
      </c>
      <c r="K13224" s="7">
        <v>423.53</v>
      </c>
      <c r="L13224" s="35">
        <v>313.41000000000003</v>
      </c>
      <c r="M13224" s="36">
        <f t="shared" si="206"/>
        <v>110.11999999999995</v>
      </c>
      <c r="N13224" s="37">
        <f>YEAR(Table1[[#This Row],[Data zamówienia]])</f>
        <v>2020</v>
      </c>
    </row>
    <row r="13225" spans="2:14" x14ac:dyDescent="0.3">
      <c r="B13225" s="32">
        <v>41370</v>
      </c>
      <c r="C13225" s="8" t="s">
        <v>35</v>
      </c>
      <c r="D13225" s="8" t="s">
        <v>28</v>
      </c>
      <c r="E13225" s="5" t="s">
        <v>31</v>
      </c>
      <c r="F13225" s="8">
        <v>106</v>
      </c>
      <c r="G13225" s="6">
        <v>43874</v>
      </c>
      <c r="H13225" s="6">
        <v>43875</v>
      </c>
      <c r="I13225" s="6">
        <v>43880</v>
      </c>
      <c r="J13225" s="5" t="s">
        <v>24</v>
      </c>
      <c r="K13225" s="7">
        <v>1877.7</v>
      </c>
      <c r="L13225" s="35">
        <v>1089.07</v>
      </c>
      <c r="M13225" s="36">
        <f t="shared" si="206"/>
        <v>788.63000000000011</v>
      </c>
      <c r="N13225" s="37">
        <f>YEAR(Table1[[#This Row],[Data zamówienia]])</f>
        <v>2020</v>
      </c>
    </row>
    <row r="13226" spans="2:14" x14ac:dyDescent="0.3">
      <c r="B13226" s="32">
        <v>944352</v>
      </c>
      <c r="C13226" s="8" t="s">
        <v>21</v>
      </c>
      <c r="D13226" s="8" t="s">
        <v>36</v>
      </c>
      <c r="E13226" s="5" t="s">
        <v>34</v>
      </c>
      <c r="F13226" s="8">
        <v>84</v>
      </c>
      <c r="G13226" s="6">
        <v>43875</v>
      </c>
      <c r="H13226" s="6">
        <v>43876</v>
      </c>
      <c r="I13226" s="6">
        <v>43883</v>
      </c>
      <c r="J13226" s="5" t="s">
        <v>32</v>
      </c>
      <c r="K13226" s="7">
        <v>1833.39</v>
      </c>
      <c r="L13226" s="35">
        <v>1173.3699999999999</v>
      </c>
      <c r="M13226" s="36">
        <f t="shared" si="206"/>
        <v>660.02000000000021</v>
      </c>
      <c r="N13226" s="37">
        <f>YEAR(Table1[[#This Row],[Data zamówienia]])</f>
        <v>2020</v>
      </c>
    </row>
    <row r="13227" spans="2:14" x14ac:dyDescent="0.3">
      <c r="B13227" s="32">
        <v>208922</v>
      </c>
      <c r="C13227" s="8" t="s">
        <v>35</v>
      </c>
      <c r="D13227" s="8" t="s">
        <v>28</v>
      </c>
      <c r="E13227" s="5" t="s">
        <v>29</v>
      </c>
      <c r="F13227" s="8">
        <v>362</v>
      </c>
      <c r="G13227" s="6">
        <v>43874</v>
      </c>
      <c r="H13227" s="6">
        <v>43875</v>
      </c>
      <c r="I13227" s="6">
        <v>43877</v>
      </c>
      <c r="J13227" s="5" t="s">
        <v>32</v>
      </c>
      <c r="K13227" s="7">
        <v>1005.39</v>
      </c>
      <c r="L13227" s="35">
        <v>623.34</v>
      </c>
      <c r="M13227" s="36">
        <f t="shared" si="206"/>
        <v>382.04999999999995</v>
      </c>
      <c r="N13227" s="37">
        <f>YEAR(Table1[[#This Row],[Data zamówienia]])</f>
        <v>2020</v>
      </c>
    </row>
    <row r="13228" spans="2:14" x14ac:dyDescent="0.3">
      <c r="B13228" s="32">
        <v>863834</v>
      </c>
      <c r="C13228" s="8" t="s">
        <v>35</v>
      </c>
      <c r="D13228" s="8" t="s">
        <v>28</v>
      </c>
      <c r="E13228" s="5" t="s">
        <v>29</v>
      </c>
      <c r="F13228" s="8">
        <v>63</v>
      </c>
      <c r="G13228" s="6">
        <v>43874</v>
      </c>
      <c r="H13228" s="6">
        <v>43877</v>
      </c>
      <c r="I13228" s="6">
        <v>43884</v>
      </c>
      <c r="J13228" s="5" t="s">
        <v>32</v>
      </c>
      <c r="K13228" s="7">
        <v>1487.05</v>
      </c>
      <c r="L13228" s="35">
        <v>773.27</v>
      </c>
      <c r="M13228" s="36">
        <f t="shared" si="206"/>
        <v>713.78</v>
      </c>
      <c r="N13228" s="37">
        <f>YEAR(Table1[[#This Row],[Data zamówienia]])</f>
        <v>2020</v>
      </c>
    </row>
    <row r="13229" spans="2:14" x14ac:dyDescent="0.3">
      <c r="B13229" s="32">
        <v>748871</v>
      </c>
      <c r="C13229" s="8" t="s">
        <v>35</v>
      </c>
      <c r="D13229" s="8" t="s">
        <v>22</v>
      </c>
      <c r="E13229" s="5" t="s">
        <v>23</v>
      </c>
      <c r="F13229" s="8">
        <v>251</v>
      </c>
      <c r="G13229" s="6">
        <v>43874</v>
      </c>
      <c r="H13229" s="6">
        <v>43876</v>
      </c>
      <c r="I13229" s="6">
        <v>43877</v>
      </c>
      <c r="J13229" s="5" t="s">
        <v>30</v>
      </c>
      <c r="K13229" s="7">
        <v>945.49</v>
      </c>
      <c r="L13229" s="35">
        <v>841.49</v>
      </c>
      <c r="M13229" s="36">
        <f t="shared" si="206"/>
        <v>104</v>
      </c>
      <c r="N13229" s="37">
        <f>YEAR(Table1[[#This Row],[Data zamówienia]])</f>
        <v>2020</v>
      </c>
    </row>
    <row r="13230" spans="2:14" x14ac:dyDescent="0.3">
      <c r="B13230" s="32">
        <v>191899</v>
      </c>
      <c r="C13230" s="8" t="s">
        <v>35</v>
      </c>
      <c r="D13230" s="8" t="s">
        <v>28</v>
      </c>
      <c r="E13230" s="5" t="s">
        <v>29</v>
      </c>
      <c r="F13230" s="8">
        <v>228</v>
      </c>
      <c r="G13230" s="6">
        <v>43875</v>
      </c>
      <c r="H13230" s="6">
        <v>43877</v>
      </c>
      <c r="I13230" s="6">
        <v>43881</v>
      </c>
      <c r="J13230" s="5" t="s">
        <v>32</v>
      </c>
      <c r="K13230" s="7">
        <v>1340.14</v>
      </c>
      <c r="L13230" s="35">
        <v>737.08</v>
      </c>
      <c r="M13230" s="36">
        <f t="shared" si="206"/>
        <v>603.06000000000006</v>
      </c>
      <c r="N13230" s="37">
        <f>YEAR(Table1[[#This Row],[Data zamówienia]])</f>
        <v>2020</v>
      </c>
    </row>
    <row r="13231" spans="2:14" x14ac:dyDescent="0.3">
      <c r="B13231" s="32">
        <v>785082</v>
      </c>
      <c r="C13231" s="8" t="s">
        <v>38</v>
      </c>
      <c r="D13231" s="8" t="s">
        <v>39</v>
      </c>
      <c r="E13231" s="5" t="s">
        <v>25</v>
      </c>
      <c r="F13231" s="8">
        <v>119</v>
      </c>
      <c r="G13231" s="6">
        <v>43874</v>
      </c>
      <c r="H13231" s="6">
        <v>43878</v>
      </c>
      <c r="I13231" s="6">
        <v>43880</v>
      </c>
      <c r="J13231" s="5" t="s">
        <v>33</v>
      </c>
      <c r="K13231" s="7">
        <v>445.81</v>
      </c>
      <c r="L13231" s="35">
        <v>392.31</v>
      </c>
      <c r="M13231" s="36">
        <f t="shared" si="206"/>
        <v>53.5</v>
      </c>
      <c r="N13231" s="37">
        <f>YEAR(Table1[[#This Row],[Data zamówienia]])</f>
        <v>2020</v>
      </c>
    </row>
    <row r="13232" spans="2:14" x14ac:dyDescent="0.3">
      <c r="B13232" s="32">
        <v>559982</v>
      </c>
      <c r="C13232" s="8" t="s">
        <v>35</v>
      </c>
      <c r="D13232" s="8" t="s">
        <v>28</v>
      </c>
      <c r="E13232" s="5" t="s">
        <v>29</v>
      </c>
      <c r="F13232" s="8">
        <v>316</v>
      </c>
      <c r="G13232" s="6">
        <v>43875</v>
      </c>
      <c r="H13232" s="6">
        <v>43875</v>
      </c>
      <c r="I13232" s="6">
        <v>43876</v>
      </c>
      <c r="J13232" s="5" t="s">
        <v>32</v>
      </c>
      <c r="K13232" s="7">
        <v>626.49</v>
      </c>
      <c r="L13232" s="35">
        <v>588.9</v>
      </c>
      <c r="M13232" s="36">
        <f t="shared" si="206"/>
        <v>37.590000000000032</v>
      </c>
      <c r="N13232" s="37">
        <f>YEAR(Table1[[#This Row],[Data zamówienia]])</f>
        <v>2020</v>
      </c>
    </row>
    <row r="13233" spans="2:14" x14ac:dyDescent="0.3">
      <c r="B13233" s="32">
        <v>670502</v>
      </c>
      <c r="C13233" s="8" t="s">
        <v>27</v>
      </c>
      <c r="D13233" s="8" t="s">
        <v>22</v>
      </c>
      <c r="E13233" s="5" t="s">
        <v>31</v>
      </c>
      <c r="F13233" s="8">
        <v>276</v>
      </c>
      <c r="G13233" s="6">
        <v>43875</v>
      </c>
      <c r="H13233" s="6">
        <v>43876</v>
      </c>
      <c r="I13233" s="6">
        <v>43880</v>
      </c>
      <c r="J13233" s="5" t="s">
        <v>24</v>
      </c>
      <c r="K13233" s="7">
        <v>355.34</v>
      </c>
      <c r="L13233" s="35">
        <v>234.52</v>
      </c>
      <c r="M13233" s="36">
        <f t="shared" si="206"/>
        <v>120.81999999999996</v>
      </c>
      <c r="N13233" s="37">
        <f>YEAR(Table1[[#This Row],[Data zamówienia]])</f>
        <v>2020</v>
      </c>
    </row>
    <row r="13234" spans="2:14" x14ac:dyDescent="0.3">
      <c r="B13234" s="32">
        <v>988831</v>
      </c>
      <c r="C13234" s="8" t="s">
        <v>21</v>
      </c>
      <c r="D13234" s="8" t="s">
        <v>28</v>
      </c>
      <c r="E13234" s="5" t="s">
        <v>29</v>
      </c>
      <c r="F13234" s="8">
        <v>98</v>
      </c>
      <c r="G13234" s="6">
        <v>43875</v>
      </c>
      <c r="H13234" s="6">
        <v>43876</v>
      </c>
      <c r="I13234" s="6">
        <v>43881</v>
      </c>
      <c r="J13234" s="5" t="s">
        <v>26</v>
      </c>
      <c r="K13234" s="7">
        <v>1697.84</v>
      </c>
      <c r="L13234" s="35">
        <v>1341.29</v>
      </c>
      <c r="M13234" s="36">
        <f t="shared" si="206"/>
        <v>356.54999999999995</v>
      </c>
      <c r="N13234" s="37">
        <f>YEAR(Table1[[#This Row],[Data zamówienia]])</f>
        <v>2020</v>
      </c>
    </row>
    <row r="13235" spans="2:14" x14ac:dyDescent="0.3">
      <c r="B13235" s="32">
        <v>341412</v>
      </c>
      <c r="C13235" s="8" t="s">
        <v>38</v>
      </c>
      <c r="D13235" s="8" t="s">
        <v>39</v>
      </c>
      <c r="E13235" s="5" t="s">
        <v>31</v>
      </c>
      <c r="F13235" s="8">
        <v>33</v>
      </c>
      <c r="G13235" s="6">
        <v>43876</v>
      </c>
      <c r="H13235" s="6">
        <v>43879</v>
      </c>
      <c r="I13235" s="6">
        <v>43884</v>
      </c>
      <c r="J13235" s="5" t="s">
        <v>40</v>
      </c>
      <c r="K13235" s="7">
        <v>1697.84</v>
      </c>
      <c r="L13235" s="35">
        <v>1324.32</v>
      </c>
      <c r="M13235" s="36">
        <f t="shared" si="206"/>
        <v>373.52</v>
      </c>
      <c r="N13235" s="37">
        <f>YEAR(Table1[[#This Row],[Data zamówienia]])</f>
        <v>2020</v>
      </c>
    </row>
    <row r="13236" spans="2:14" x14ac:dyDescent="0.3">
      <c r="B13236" s="32">
        <v>936224</v>
      </c>
      <c r="C13236" s="8" t="s">
        <v>35</v>
      </c>
      <c r="D13236" s="8" t="s">
        <v>28</v>
      </c>
      <c r="E13236" s="5" t="s">
        <v>29</v>
      </c>
      <c r="F13236" s="8">
        <v>255</v>
      </c>
      <c r="G13236" s="6">
        <v>43875</v>
      </c>
      <c r="H13236" s="6">
        <v>43877</v>
      </c>
      <c r="I13236" s="6">
        <v>43884</v>
      </c>
      <c r="J13236" s="5" t="s">
        <v>30</v>
      </c>
      <c r="K13236" s="7">
        <v>667.83</v>
      </c>
      <c r="L13236" s="35">
        <v>407.38</v>
      </c>
      <c r="M13236" s="36">
        <f t="shared" si="206"/>
        <v>260.45000000000005</v>
      </c>
      <c r="N13236" s="37">
        <f>YEAR(Table1[[#This Row],[Data zamówienia]])</f>
        <v>2020</v>
      </c>
    </row>
    <row r="13237" spans="2:14" x14ac:dyDescent="0.3">
      <c r="B13237" s="32">
        <v>925365</v>
      </c>
      <c r="C13237" s="8" t="s">
        <v>38</v>
      </c>
      <c r="D13237" s="8" t="s">
        <v>36</v>
      </c>
      <c r="E13237" s="5" t="s">
        <v>25</v>
      </c>
      <c r="F13237" s="8">
        <v>40</v>
      </c>
      <c r="G13237" s="6">
        <v>43875</v>
      </c>
      <c r="H13237" s="6">
        <v>43876</v>
      </c>
      <c r="I13237" s="6">
        <v>43883</v>
      </c>
      <c r="J13237" s="5" t="s">
        <v>26</v>
      </c>
      <c r="K13237" s="7">
        <v>1316.58</v>
      </c>
      <c r="L13237" s="35">
        <v>1079.5999999999999</v>
      </c>
      <c r="M13237" s="36">
        <f t="shared" si="206"/>
        <v>236.98000000000002</v>
      </c>
      <c r="N13237" s="37">
        <f>YEAR(Table1[[#This Row],[Data zamówienia]])</f>
        <v>2020</v>
      </c>
    </row>
    <row r="13238" spans="2:14" x14ac:dyDescent="0.3">
      <c r="B13238" s="32">
        <v>170545</v>
      </c>
      <c r="C13238" s="8" t="s">
        <v>21</v>
      </c>
      <c r="D13238" s="8" t="s">
        <v>22</v>
      </c>
      <c r="E13238" s="5" t="s">
        <v>34</v>
      </c>
      <c r="F13238" s="8">
        <v>323</v>
      </c>
      <c r="G13238" s="6">
        <v>43876</v>
      </c>
      <c r="H13238" s="6">
        <v>43879</v>
      </c>
      <c r="I13238" s="6">
        <v>43884</v>
      </c>
      <c r="J13238" s="5" t="s">
        <v>32</v>
      </c>
      <c r="K13238" s="7">
        <v>960.09</v>
      </c>
      <c r="L13238" s="35">
        <v>777.67</v>
      </c>
      <c r="M13238" s="36">
        <f t="shared" si="206"/>
        <v>182.42000000000007</v>
      </c>
      <c r="N13238" s="37">
        <f>YEAR(Table1[[#This Row],[Data zamówienia]])</f>
        <v>2020</v>
      </c>
    </row>
    <row r="13239" spans="2:14" x14ac:dyDescent="0.3">
      <c r="B13239" s="32">
        <v>804607</v>
      </c>
      <c r="C13239" s="8" t="s">
        <v>27</v>
      </c>
      <c r="D13239" s="8" t="s">
        <v>36</v>
      </c>
      <c r="E13239" s="5" t="s">
        <v>25</v>
      </c>
      <c r="F13239" s="8">
        <v>172</v>
      </c>
      <c r="G13239" s="6">
        <v>43876</v>
      </c>
      <c r="H13239" s="6">
        <v>43879</v>
      </c>
      <c r="I13239" s="6">
        <v>43882</v>
      </c>
      <c r="J13239" s="5" t="s">
        <v>33</v>
      </c>
      <c r="K13239" s="7">
        <v>1895.19</v>
      </c>
      <c r="L13239" s="35">
        <v>1705.67</v>
      </c>
      <c r="M13239" s="36">
        <f t="shared" si="206"/>
        <v>189.51999999999998</v>
      </c>
      <c r="N13239" s="37">
        <f>YEAR(Table1[[#This Row],[Data zamówienia]])</f>
        <v>2020</v>
      </c>
    </row>
    <row r="13240" spans="2:14" x14ac:dyDescent="0.3">
      <c r="B13240" s="32">
        <v>984719</v>
      </c>
      <c r="C13240" s="8" t="s">
        <v>27</v>
      </c>
      <c r="D13240" s="8" t="s">
        <v>36</v>
      </c>
      <c r="E13240" s="5" t="s">
        <v>23</v>
      </c>
      <c r="F13240" s="8">
        <v>66</v>
      </c>
      <c r="G13240" s="6">
        <v>43875</v>
      </c>
      <c r="H13240" s="6">
        <v>43879</v>
      </c>
      <c r="I13240" s="6">
        <v>43880</v>
      </c>
      <c r="J13240" s="5" t="s">
        <v>30</v>
      </c>
      <c r="K13240" s="7">
        <v>408.12</v>
      </c>
      <c r="L13240" s="35">
        <v>387.71</v>
      </c>
      <c r="M13240" s="36">
        <f t="shared" si="206"/>
        <v>20.410000000000025</v>
      </c>
      <c r="N13240" s="37">
        <f>YEAR(Table1[[#This Row],[Data zamówienia]])</f>
        <v>2020</v>
      </c>
    </row>
    <row r="13241" spans="2:14" x14ac:dyDescent="0.3">
      <c r="B13241" s="32">
        <v>679989</v>
      </c>
      <c r="C13241" s="8" t="s">
        <v>21</v>
      </c>
      <c r="D13241" s="8" t="s">
        <v>39</v>
      </c>
      <c r="E13241" s="5" t="s">
        <v>25</v>
      </c>
      <c r="F13241" s="8">
        <v>15</v>
      </c>
      <c r="G13241" s="6">
        <v>43876</v>
      </c>
      <c r="H13241" s="6">
        <v>43880</v>
      </c>
      <c r="I13241" s="6">
        <v>43887</v>
      </c>
      <c r="J13241" s="5" t="s">
        <v>32</v>
      </c>
      <c r="K13241" s="7">
        <v>616.39</v>
      </c>
      <c r="L13241" s="35">
        <v>357.51</v>
      </c>
      <c r="M13241" s="36">
        <f t="shared" si="206"/>
        <v>258.88</v>
      </c>
      <c r="N13241" s="37">
        <f>YEAR(Table1[[#This Row],[Data zamówienia]])</f>
        <v>2020</v>
      </c>
    </row>
    <row r="13242" spans="2:14" x14ac:dyDescent="0.3">
      <c r="B13242" s="32">
        <v>898342</v>
      </c>
      <c r="C13242" s="8" t="s">
        <v>27</v>
      </c>
      <c r="D13242" s="8" t="s">
        <v>28</v>
      </c>
      <c r="E13242" s="5" t="s">
        <v>23</v>
      </c>
      <c r="F13242" s="8">
        <v>57</v>
      </c>
      <c r="G13242" s="6">
        <v>43877</v>
      </c>
      <c r="H13242" s="6">
        <v>43878</v>
      </c>
      <c r="I13242" s="6">
        <v>43882</v>
      </c>
      <c r="J13242" s="5" t="s">
        <v>33</v>
      </c>
      <c r="K13242" s="7">
        <v>1759.46</v>
      </c>
      <c r="L13242" s="35">
        <v>1477.95</v>
      </c>
      <c r="M13242" s="36">
        <f t="shared" si="206"/>
        <v>281.51</v>
      </c>
      <c r="N13242" s="37">
        <f>YEAR(Table1[[#This Row],[Data zamówienia]])</f>
        <v>2020</v>
      </c>
    </row>
    <row r="13243" spans="2:14" x14ac:dyDescent="0.3">
      <c r="B13243" s="32">
        <v>941717</v>
      </c>
      <c r="C13243" s="8" t="s">
        <v>35</v>
      </c>
      <c r="D13243" s="8" t="s">
        <v>22</v>
      </c>
      <c r="E13243" s="5" t="s">
        <v>31</v>
      </c>
      <c r="F13243" s="8">
        <v>243</v>
      </c>
      <c r="G13243" s="6">
        <v>43877</v>
      </c>
      <c r="H13243" s="6">
        <v>43880</v>
      </c>
      <c r="I13243" s="6">
        <v>43886</v>
      </c>
      <c r="J13243" s="5" t="s">
        <v>24</v>
      </c>
      <c r="K13243" s="7">
        <v>264.42</v>
      </c>
      <c r="L13243" s="35">
        <v>216.82</v>
      </c>
      <c r="M13243" s="36">
        <f t="shared" si="206"/>
        <v>47.600000000000023</v>
      </c>
      <c r="N13243" s="37">
        <f>YEAR(Table1[[#This Row],[Data zamówienia]])</f>
        <v>2020</v>
      </c>
    </row>
    <row r="13244" spans="2:14" x14ac:dyDescent="0.3">
      <c r="B13244" s="32">
        <v>947472</v>
      </c>
      <c r="C13244" s="8" t="s">
        <v>21</v>
      </c>
      <c r="D13244" s="8" t="s">
        <v>22</v>
      </c>
      <c r="E13244" s="5" t="s">
        <v>37</v>
      </c>
      <c r="F13244" s="8">
        <v>282</v>
      </c>
      <c r="G13244" s="6">
        <v>43877</v>
      </c>
      <c r="H13244" s="6">
        <v>43880</v>
      </c>
      <c r="I13244" s="6">
        <v>43886</v>
      </c>
      <c r="J13244" s="5" t="s">
        <v>32</v>
      </c>
      <c r="K13244" s="7">
        <v>1366.5</v>
      </c>
      <c r="L13244" s="35">
        <v>1065.8699999999999</v>
      </c>
      <c r="M13244" s="36">
        <f t="shared" si="206"/>
        <v>300.63000000000011</v>
      </c>
      <c r="N13244" s="37">
        <f>YEAR(Table1[[#This Row],[Data zamówienia]])</f>
        <v>2020</v>
      </c>
    </row>
    <row r="13245" spans="2:14" x14ac:dyDescent="0.3">
      <c r="B13245" s="32">
        <v>404420</v>
      </c>
      <c r="C13245" s="8" t="s">
        <v>21</v>
      </c>
      <c r="D13245" s="8" t="s">
        <v>22</v>
      </c>
      <c r="E13245" s="5" t="s">
        <v>37</v>
      </c>
      <c r="F13245" s="8">
        <v>7</v>
      </c>
      <c r="G13245" s="6">
        <v>43876</v>
      </c>
      <c r="H13245" s="6">
        <v>43877</v>
      </c>
      <c r="I13245" s="6">
        <v>43884</v>
      </c>
      <c r="J13245" s="5" t="s">
        <v>24</v>
      </c>
      <c r="K13245" s="7">
        <v>971.02</v>
      </c>
      <c r="L13245" s="35">
        <v>514.64</v>
      </c>
      <c r="M13245" s="36">
        <f t="shared" si="206"/>
        <v>456.38</v>
      </c>
      <c r="N13245" s="37">
        <f>YEAR(Table1[[#This Row],[Data zamówienia]])</f>
        <v>2020</v>
      </c>
    </row>
    <row r="13246" spans="2:14" x14ac:dyDescent="0.3">
      <c r="B13246" s="32">
        <v>573078</v>
      </c>
      <c r="C13246" s="8" t="s">
        <v>21</v>
      </c>
      <c r="D13246" s="8" t="s">
        <v>39</v>
      </c>
      <c r="E13246" s="5" t="s">
        <v>31</v>
      </c>
      <c r="F13246" s="8">
        <v>91</v>
      </c>
      <c r="G13246" s="6">
        <v>43877</v>
      </c>
      <c r="H13246" s="6">
        <v>43879</v>
      </c>
      <c r="I13246" s="6">
        <v>43881</v>
      </c>
      <c r="J13246" s="5" t="s">
        <v>32</v>
      </c>
      <c r="K13246" s="7">
        <v>1313.2</v>
      </c>
      <c r="L13246" s="35">
        <v>866.71</v>
      </c>
      <c r="M13246" s="36">
        <f t="shared" si="206"/>
        <v>446.49</v>
      </c>
      <c r="N13246" s="37">
        <f>YEAR(Table1[[#This Row],[Data zamówienia]])</f>
        <v>2020</v>
      </c>
    </row>
    <row r="13247" spans="2:14" x14ac:dyDescent="0.3">
      <c r="B13247" s="32">
        <v>222499</v>
      </c>
      <c r="C13247" s="8" t="s">
        <v>27</v>
      </c>
      <c r="D13247" s="8" t="s">
        <v>28</v>
      </c>
      <c r="E13247" s="5" t="s">
        <v>34</v>
      </c>
      <c r="F13247" s="8">
        <v>198</v>
      </c>
      <c r="G13247" s="6">
        <v>43877</v>
      </c>
      <c r="H13247" s="6">
        <v>43880</v>
      </c>
      <c r="I13247" s="6">
        <v>43884</v>
      </c>
      <c r="J13247" s="5" t="s">
        <v>30</v>
      </c>
      <c r="K13247" s="7">
        <v>1376.71</v>
      </c>
      <c r="L13247" s="35">
        <v>784.72</v>
      </c>
      <c r="M13247" s="36">
        <f t="shared" si="206"/>
        <v>591.99</v>
      </c>
      <c r="N13247" s="37">
        <f>YEAR(Table1[[#This Row],[Data zamówienia]])</f>
        <v>2020</v>
      </c>
    </row>
    <row r="13248" spans="2:14" x14ac:dyDescent="0.3">
      <c r="B13248" s="32">
        <v>857602</v>
      </c>
      <c r="C13248" s="8" t="s">
        <v>27</v>
      </c>
      <c r="D13248" s="8" t="s">
        <v>39</v>
      </c>
      <c r="E13248" s="5" t="s">
        <v>34</v>
      </c>
      <c r="F13248" s="8">
        <v>337</v>
      </c>
      <c r="G13248" s="6">
        <v>43877</v>
      </c>
      <c r="H13248" s="6">
        <v>43879</v>
      </c>
      <c r="I13248" s="6">
        <v>43884</v>
      </c>
      <c r="J13248" s="5" t="s">
        <v>24</v>
      </c>
      <c r="K13248" s="7">
        <v>1344.24</v>
      </c>
      <c r="L13248" s="35">
        <v>1021.62</v>
      </c>
      <c r="M13248" s="36">
        <f t="shared" si="206"/>
        <v>322.62</v>
      </c>
      <c r="N13248" s="37">
        <f>YEAR(Table1[[#This Row],[Data zamówienia]])</f>
        <v>2020</v>
      </c>
    </row>
    <row r="13249" spans="2:14" x14ac:dyDescent="0.3">
      <c r="B13249" s="32">
        <v>218432</v>
      </c>
      <c r="C13249" s="8" t="s">
        <v>21</v>
      </c>
      <c r="D13249" s="8" t="s">
        <v>22</v>
      </c>
      <c r="E13249" s="5" t="s">
        <v>34</v>
      </c>
      <c r="F13249" s="8">
        <v>172</v>
      </c>
      <c r="G13249" s="6">
        <v>43878</v>
      </c>
      <c r="H13249" s="6">
        <v>43881</v>
      </c>
      <c r="I13249" s="6">
        <v>43884</v>
      </c>
      <c r="J13249" s="5" t="s">
        <v>40</v>
      </c>
      <c r="K13249" s="7">
        <v>945.49</v>
      </c>
      <c r="L13249" s="35">
        <v>538.92999999999995</v>
      </c>
      <c r="M13249" s="36">
        <f t="shared" si="206"/>
        <v>406.56000000000006</v>
      </c>
      <c r="N13249" s="37">
        <f>YEAR(Table1[[#This Row],[Data zamówienia]])</f>
        <v>2020</v>
      </c>
    </row>
    <row r="13250" spans="2:14" x14ac:dyDescent="0.3">
      <c r="B13250" s="32">
        <v>375260</v>
      </c>
      <c r="C13250" s="8" t="s">
        <v>27</v>
      </c>
      <c r="D13250" s="8" t="s">
        <v>28</v>
      </c>
      <c r="E13250" s="5" t="s">
        <v>31</v>
      </c>
      <c r="F13250" s="8">
        <v>167</v>
      </c>
      <c r="G13250" s="6">
        <v>43878</v>
      </c>
      <c r="H13250" s="6">
        <v>43880</v>
      </c>
      <c r="I13250" s="6">
        <v>43882</v>
      </c>
      <c r="J13250" s="5" t="s">
        <v>30</v>
      </c>
      <c r="K13250" s="7">
        <v>1543.58</v>
      </c>
      <c r="L13250" s="35">
        <v>879.84</v>
      </c>
      <c r="M13250" s="36">
        <f t="shared" si="206"/>
        <v>663.7399999999999</v>
      </c>
      <c r="N13250" s="37">
        <f>YEAR(Table1[[#This Row],[Data zamówienia]])</f>
        <v>2020</v>
      </c>
    </row>
    <row r="13251" spans="2:14" x14ac:dyDescent="0.3">
      <c r="B13251" s="32">
        <v>211270</v>
      </c>
      <c r="C13251" s="8" t="s">
        <v>27</v>
      </c>
      <c r="D13251" s="8" t="s">
        <v>36</v>
      </c>
      <c r="E13251" s="5" t="s">
        <v>34</v>
      </c>
      <c r="F13251" s="8">
        <v>191</v>
      </c>
      <c r="G13251" s="6">
        <v>43877</v>
      </c>
      <c r="H13251" s="6">
        <v>43879</v>
      </c>
      <c r="I13251" s="6">
        <v>43884</v>
      </c>
      <c r="J13251" s="5" t="s">
        <v>40</v>
      </c>
      <c r="K13251" s="7">
        <v>712.36</v>
      </c>
      <c r="L13251" s="35">
        <v>662.49</v>
      </c>
      <c r="M13251" s="36">
        <f t="shared" si="206"/>
        <v>49.870000000000005</v>
      </c>
      <c r="N13251" s="37">
        <f>YEAR(Table1[[#This Row],[Data zamówienia]])</f>
        <v>2020</v>
      </c>
    </row>
    <row r="13252" spans="2:14" x14ac:dyDescent="0.3">
      <c r="B13252" s="32">
        <v>49643</v>
      </c>
      <c r="C13252" s="8" t="s">
        <v>21</v>
      </c>
      <c r="D13252" s="8" t="s">
        <v>22</v>
      </c>
      <c r="E13252" s="5" t="s">
        <v>29</v>
      </c>
      <c r="F13252" s="8">
        <v>162</v>
      </c>
      <c r="G13252" s="6">
        <v>43877</v>
      </c>
      <c r="H13252" s="6">
        <v>43880</v>
      </c>
      <c r="I13252" s="6">
        <v>43884</v>
      </c>
      <c r="J13252" s="5" t="s">
        <v>40</v>
      </c>
      <c r="K13252" s="7">
        <v>971.02</v>
      </c>
      <c r="L13252" s="35">
        <v>873.92</v>
      </c>
      <c r="M13252" s="36">
        <f t="shared" ref="M13252:M13315" si="207">K13252-L13252</f>
        <v>97.100000000000023</v>
      </c>
      <c r="N13252" s="37">
        <f>YEAR(Table1[[#This Row],[Data zamówienia]])</f>
        <v>2020</v>
      </c>
    </row>
    <row r="13253" spans="2:14" x14ac:dyDescent="0.3">
      <c r="B13253" s="32">
        <v>227806</v>
      </c>
      <c r="C13253" s="8" t="s">
        <v>35</v>
      </c>
      <c r="D13253" s="8" t="s">
        <v>22</v>
      </c>
      <c r="E13253" s="5" t="s">
        <v>25</v>
      </c>
      <c r="F13253" s="8">
        <v>284</v>
      </c>
      <c r="G13253" s="6">
        <v>43877</v>
      </c>
      <c r="H13253" s="6">
        <v>43879</v>
      </c>
      <c r="I13253" s="6">
        <v>43886</v>
      </c>
      <c r="J13253" s="5" t="s">
        <v>24</v>
      </c>
      <c r="K13253" s="7">
        <v>711.8</v>
      </c>
      <c r="L13253" s="35">
        <v>384.37</v>
      </c>
      <c r="M13253" s="36">
        <f t="shared" si="207"/>
        <v>327.42999999999995</v>
      </c>
      <c r="N13253" s="37">
        <f>YEAR(Table1[[#This Row],[Data zamówienia]])</f>
        <v>2020</v>
      </c>
    </row>
    <row r="13254" spans="2:14" x14ac:dyDescent="0.3">
      <c r="B13254" s="32">
        <v>814568</v>
      </c>
      <c r="C13254" s="8" t="s">
        <v>21</v>
      </c>
      <c r="D13254" s="8" t="s">
        <v>22</v>
      </c>
      <c r="E13254" s="5" t="s">
        <v>23</v>
      </c>
      <c r="F13254" s="8">
        <v>64</v>
      </c>
      <c r="G13254" s="6">
        <v>43878</v>
      </c>
      <c r="H13254" s="6">
        <v>43879</v>
      </c>
      <c r="I13254" s="6">
        <v>43880</v>
      </c>
      <c r="J13254" s="5" t="s">
        <v>32</v>
      </c>
      <c r="K13254" s="7">
        <v>1588.66</v>
      </c>
      <c r="L13254" s="35">
        <v>984.97</v>
      </c>
      <c r="M13254" s="36">
        <f t="shared" si="207"/>
        <v>603.69000000000005</v>
      </c>
      <c r="N13254" s="37">
        <f>YEAR(Table1[[#This Row],[Data zamówienia]])</f>
        <v>2020</v>
      </c>
    </row>
    <row r="13255" spans="2:14" x14ac:dyDescent="0.3">
      <c r="B13255" s="32">
        <v>75799</v>
      </c>
      <c r="C13255" s="8" t="s">
        <v>27</v>
      </c>
      <c r="D13255" s="8" t="s">
        <v>28</v>
      </c>
      <c r="E13255" s="5" t="s">
        <v>37</v>
      </c>
      <c r="F13255" s="8">
        <v>260</v>
      </c>
      <c r="G13255" s="6">
        <v>43878</v>
      </c>
      <c r="H13255" s="6">
        <v>43881</v>
      </c>
      <c r="I13255" s="6">
        <v>43886</v>
      </c>
      <c r="J13255" s="5" t="s">
        <v>40</v>
      </c>
      <c r="K13255" s="7">
        <v>1112.8900000000001</v>
      </c>
      <c r="L13255" s="35">
        <v>890.31</v>
      </c>
      <c r="M13255" s="36">
        <f t="shared" si="207"/>
        <v>222.58000000000015</v>
      </c>
      <c r="N13255" s="37">
        <f>YEAR(Table1[[#This Row],[Data zamówienia]])</f>
        <v>2020</v>
      </c>
    </row>
    <row r="13256" spans="2:14" x14ac:dyDescent="0.3">
      <c r="B13256" s="32">
        <v>748304</v>
      </c>
      <c r="C13256" s="8" t="s">
        <v>27</v>
      </c>
      <c r="D13256" s="8" t="s">
        <v>36</v>
      </c>
      <c r="E13256" s="5" t="s">
        <v>34</v>
      </c>
      <c r="F13256" s="8">
        <v>25</v>
      </c>
      <c r="G13256" s="6">
        <v>43877</v>
      </c>
      <c r="H13256" s="6">
        <v>43878</v>
      </c>
      <c r="I13256" s="6">
        <v>43885</v>
      </c>
      <c r="J13256" s="5" t="s">
        <v>26</v>
      </c>
      <c r="K13256" s="7">
        <v>923.81</v>
      </c>
      <c r="L13256" s="35">
        <v>794.48</v>
      </c>
      <c r="M13256" s="36">
        <f t="shared" si="207"/>
        <v>129.32999999999993</v>
      </c>
      <c r="N13256" s="37">
        <f>YEAR(Table1[[#This Row],[Data zamówienia]])</f>
        <v>2020</v>
      </c>
    </row>
    <row r="13257" spans="2:14" x14ac:dyDescent="0.3">
      <c r="B13257" s="32">
        <v>599992</v>
      </c>
      <c r="C13257" s="8" t="s">
        <v>35</v>
      </c>
      <c r="D13257" s="8" t="s">
        <v>28</v>
      </c>
      <c r="E13257" s="5" t="s">
        <v>37</v>
      </c>
      <c r="F13257" s="8">
        <v>202</v>
      </c>
      <c r="G13257" s="6">
        <v>43879</v>
      </c>
      <c r="H13257" s="6">
        <v>43879</v>
      </c>
      <c r="I13257" s="6">
        <v>43886</v>
      </c>
      <c r="J13257" s="5" t="s">
        <v>26</v>
      </c>
      <c r="K13257" s="7">
        <v>1924.38</v>
      </c>
      <c r="L13257" s="35">
        <v>1808.92</v>
      </c>
      <c r="M13257" s="36">
        <f t="shared" si="207"/>
        <v>115.46000000000004</v>
      </c>
      <c r="N13257" s="37">
        <f>YEAR(Table1[[#This Row],[Data zamówienia]])</f>
        <v>2020</v>
      </c>
    </row>
    <row r="13258" spans="2:14" x14ac:dyDescent="0.3">
      <c r="B13258" s="32">
        <v>437815</v>
      </c>
      <c r="C13258" s="8" t="s">
        <v>27</v>
      </c>
      <c r="D13258" s="8" t="s">
        <v>36</v>
      </c>
      <c r="E13258" s="5" t="s">
        <v>25</v>
      </c>
      <c r="F13258" s="8">
        <v>43</v>
      </c>
      <c r="G13258" s="6">
        <v>43878</v>
      </c>
      <c r="H13258" s="6">
        <v>43882</v>
      </c>
      <c r="I13258" s="6">
        <v>43885</v>
      </c>
      <c r="J13258" s="5" t="s">
        <v>26</v>
      </c>
      <c r="K13258" s="7">
        <v>1799.83</v>
      </c>
      <c r="L13258" s="35">
        <v>1673.84</v>
      </c>
      <c r="M13258" s="36">
        <f t="shared" si="207"/>
        <v>125.99000000000001</v>
      </c>
      <c r="N13258" s="37">
        <f>YEAR(Table1[[#This Row],[Data zamówienia]])</f>
        <v>2020</v>
      </c>
    </row>
    <row r="13259" spans="2:14" x14ac:dyDescent="0.3">
      <c r="B13259" s="32">
        <v>418832</v>
      </c>
      <c r="C13259" s="8" t="s">
        <v>35</v>
      </c>
      <c r="D13259" s="8" t="s">
        <v>39</v>
      </c>
      <c r="E13259" s="5" t="s">
        <v>25</v>
      </c>
      <c r="F13259" s="8">
        <v>112</v>
      </c>
      <c r="G13259" s="6">
        <v>43879</v>
      </c>
      <c r="H13259" s="6">
        <v>43881</v>
      </c>
      <c r="I13259" s="6">
        <v>43885</v>
      </c>
      <c r="J13259" s="5" t="s">
        <v>26</v>
      </c>
      <c r="K13259" s="7">
        <v>355.34</v>
      </c>
      <c r="L13259" s="35">
        <v>195.44</v>
      </c>
      <c r="M13259" s="36">
        <f t="shared" si="207"/>
        <v>159.89999999999998</v>
      </c>
      <c r="N13259" s="37">
        <f>YEAR(Table1[[#This Row],[Data zamówienia]])</f>
        <v>2020</v>
      </c>
    </row>
    <row r="13260" spans="2:14" x14ac:dyDescent="0.3">
      <c r="B13260" s="32">
        <v>90513</v>
      </c>
      <c r="C13260" s="8" t="s">
        <v>21</v>
      </c>
      <c r="D13260" s="8" t="s">
        <v>22</v>
      </c>
      <c r="E13260" s="5" t="s">
        <v>29</v>
      </c>
      <c r="F13260" s="8">
        <v>102</v>
      </c>
      <c r="G13260" s="6">
        <v>43879</v>
      </c>
      <c r="H13260" s="6">
        <v>43881</v>
      </c>
      <c r="I13260" s="6">
        <v>43886</v>
      </c>
      <c r="J13260" s="5" t="s">
        <v>32</v>
      </c>
      <c r="K13260" s="7">
        <v>1995.33</v>
      </c>
      <c r="L13260" s="35">
        <v>1536.4</v>
      </c>
      <c r="M13260" s="36">
        <f t="shared" si="207"/>
        <v>458.92999999999984</v>
      </c>
      <c r="N13260" s="37">
        <f>YEAR(Table1[[#This Row],[Data zamówienia]])</f>
        <v>2020</v>
      </c>
    </row>
    <row r="13261" spans="2:14" x14ac:dyDescent="0.3">
      <c r="B13261" s="32">
        <v>641062</v>
      </c>
      <c r="C13261" s="8" t="s">
        <v>27</v>
      </c>
      <c r="D13261" s="8" t="s">
        <v>36</v>
      </c>
      <c r="E13261" s="5" t="s">
        <v>31</v>
      </c>
      <c r="F13261" s="8">
        <v>63</v>
      </c>
      <c r="G13261" s="6">
        <v>43879</v>
      </c>
      <c r="H13261" s="6">
        <v>43879</v>
      </c>
      <c r="I13261" s="6">
        <v>43885</v>
      </c>
      <c r="J13261" s="5" t="s">
        <v>30</v>
      </c>
      <c r="K13261" s="7">
        <v>547.49</v>
      </c>
      <c r="L13261" s="35">
        <v>312.07</v>
      </c>
      <c r="M13261" s="36">
        <f t="shared" si="207"/>
        <v>235.42000000000002</v>
      </c>
      <c r="N13261" s="37">
        <f>YEAR(Table1[[#This Row],[Data zamówienia]])</f>
        <v>2020</v>
      </c>
    </row>
    <row r="13262" spans="2:14" x14ac:dyDescent="0.3">
      <c r="B13262" s="32">
        <v>315863</v>
      </c>
      <c r="C13262" s="8" t="s">
        <v>35</v>
      </c>
      <c r="D13262" s="8" t="s">
        <v>28</v>
      </c>
      <c r="E13262" s="5" t="s">
        <v>29</v>
      </c>
      <c r="F13262" s="8">
        <v>272</v>
      </c>
      <c r="G13262" s="6">
        <v>43879</v>
      </c>
      <c r="H13262" s="6">
        <v>43880</v>
      </c>
      <c r="I13262" s="6">
        <v>43882</v>
      </c>
      <c r="J13262" s="5" t="s">
        <v>32</v>
      </c>
      <c r="K13262" s="7">
        <v>1205.04</v>
      </c>
      <c r="L13262" s="35">
        <v>674.82</v>
      </c>
      <c r="M13262" s="36">
        <f t="shared" si="207"/>
        <v>530.21999999999991</v>
      </c>
      <c r="N13262" s="37">
        <f>YEAR(Table1[[#This Row],[Data zamówienia]])</f>
        <v>2020</v>
      </c>
    </row>
    <row r="13263" spans="2:14" x14ac:dyDescent="0.3">
      <c r="B13263" s="32">
        <v>711354</v>
      </c>
      <c r="C13263" s="8" t="s">
        <v>27</v>
      </c>
      <c r="D13263" s="8" t="s">
        <v>39</v>
      </c>
      <c r="E13263" s="5" t="s">
        <v>23</v>
      </c>
      <c r="F13263" s="8">
        <v>82</v>
      </c>
      <c r="G13263" s="6">
        <v>43879</v>
      </c>
      <c r="H13263" s="6">
        <v>43882</v>
      </c>
      <c r="I13263" s="6">
        <v>43883</v>
      </c>
      <c r="J13263" s="5" t="s">
        <v>26</v>
      </c>
      <c r="K13263" s="7">
        <v>656.03</v>
      </c>
      <c r="L13263" s="35">
        <v>446.1</v>
      </c>
      <c r="M13263" s="36">
        <f t="shared" si="207"/>
        <v>209.92999999999995</v>
      </c>
      <c r="N13263" s="37">
        <f>YEAR(Table1[[#This Row],[Data zamówienia]])</f>
        <v>2020</v>
      </c>
    </row>
    <row r="13264" spans="2:14" x14ac:dyDescent="0.3">
      <c r="B13264" s="32">
        <v>991061</v>
      </c>
      <c r="C13264" s="8" t="s">
        <v>21</v>
      </c>
      <c r="D13264" s="8" t="s">
        <v>39</v>
      </c>
      <c r="E13264" s="5" t="s">
        <v>31</v>
      </c>
      <c r="F13264" s="8">
        <v>142</v>
      </c>
      <c r="G13264" s="6">
        <v>43879</v>
      </c>
      <c r="H13264" s="6">
        <v>43882</v>
      </c>
      <c r="I13264" s="6">
        <v>43884</v>
      </c>
      <c r="J13264" s="5" t="s">
        <v>32</v>
      </c>
      <c r="K13264" s="7">
        <v>271.97000000000003</v>
      </c>
      <c r="L13264" s="35">
        <v>152.30000000000001</v>
      </c>
      <c r="M13264" s="36">
        <f t="shared" si="207"/>
        <v>119.67000000000002</v>
      </c>
      <c r="N13264" s="37">
        <f>YEAR(Table1[[#This Row],[Data zamówienia]])</f>
        <v>2020</v>
      </c>
    </row>
    <row r="13265" spans="2:14" x14ac:dyDescent="0.3">
      <c r="B13265" s="32">
        <v>788078</v>
      </c>
      <c r="C13265" s="8" t="s">
        <v>38</v>
      </c>
      <c r="D13265" s="8" t="s">
        <v>39</v>
      </c>
      <c r="E13265" s="5" t="s">
        <v>37</v>
      </c>
      <c r="F13265" s="8">
        <v>187</v>
      </c>
      <c r="G13265" s="6">
        <v>43879</v>
      </c>
      <c r="H13265" s="6">
        <v>43881</v>
      </c>
      <c r="I13265" s="6">
        <v>43886</v>
      </c>
      <c r="J13265" s="5" t="s">
        <v>32</v>
      </c>
      <c r="K13265" s="7">
        <v>1014.42</v>
      </c>
      <c r="L13265" s="35">
        <v>791.25</v>
      </c>
      <c r="M13265" s="36">
        <f t="shared" si="207"/>
        <v>223.16999999999996</v>
      </c>
      <c r="N13265" s="37">
        <f>YEAR(Table1[[#This Row],[Data zamówienia]])</f>
        <v>2020</v>
      </c>
    </row>
    <row r="13266" spans="2:14" x14ac:dyDescent="0.3">
      <c r="B13266" s="32">
        <v>883774</v>
      </c>
      <c r="C13266" s="8" t="s">
        <v>27</v>
      </c>
      <c r="D13266" s="8" t="s">
        <v>36</v>
      </c>
      <c r="E13266" s="5" t="s">
        <v>23</v>
      </c>
      <c r="F13266" s="8">
        <v>360</v>
      </c>
      <c r="G13266" s="6">
        <v>43880</v>
      </c>
      <c r="H13266" s="6">
        <v>43880</v>
      </c>
      <c r="I13266" s="6">
        <v>43887</v>
      </c>
      <c r="J13266" s="5" t="s">
        <v>33</v>
      </c>
      <c r="K13266" s="7">
        <v>192.81</v>
      </c>
      <c r="L13266" s="35">
        <v>179.31</v>
      </c>
      <c r="M13266" s="36">
        <f t="shared" si="207"/>
        <v>13.5</v>
      </c>
      <c r="N13266" s="37">
        <f>YEAR(Table1[[#This Row],[Data zamówienia]])</f>
        <v>2020</v>
      </c>
    </row>
    <row r="13267" spans="2:14" x14ac:dyDescent="0.3">
      <c r="B13267" s="32">
        <v>525112</v>
      </c>
      <c r="C13267" s="8" t="s">
        <v>38</v>
      </c>
      <c r="D13267" s="8" t="s">
        <v>39</v>
      </c>
      <c r="E13267" s="5" t="s">
        <v>29</v>
      </c>
      <c r="F13267" s="8">
        <v>365</v>
      </c>
      <c r="G13267" s="6">
        <v>43880</v>
      </c>
      <c r="H13267" s="6">
        <v>43882</v>
      </c>
      <c r="I13267" s="6">
        <v>43884</v>
      </c>
      <c r="J13267" s="5" t="s">
        <v>24</v>
      </c>
      <c r="K13267" s="7">
        <v>378.7</v>
      </c>
      <c r="L13267" s="35">
        <v>223.43</v>
      </c>
      <c r="M13267" s="36">
        <f t="shared" si="207"/>
        <v>155.26999999999998</v>
      </c>
      <c r="N13267" s="37">
        <f>YEAR(Table1[[#This Row],[Data zamówienia]])</f>
        <v>2020</v>
      </c>
    </row>
    <row r="13268" spans="2:14" x14ac:dyDescent="0.3">
      <c r="B13268" s="32">
        <v>579138</v>
      </c>
      <c r="C13268" s="8" t="s">
        <v>21</v>
      </c>
      <c r="D13268" s="8" t="s">
        <v>36</v>
      </c>
      <c r="E13268" s="5" t="s">
        <v>34</v>
      </c>
      <c r="F13268" s="8">
        <v>316</v>
      </c>
      <c r="G13268" s="6">
        <v>43880</v>
      </c>
      <c r="H13268" s="6">
        <v>43880</v>
      </c>
      <c r="I13268" s="6">
        <v>43887</v>
      </c>
      <c r="J13268" s="5" t="s">
        <v>30</v>
      </c>
      <c r="K13268" s="7">
        <v>280.94</v>
      </c>
      <c r="L13268" s="35">
        <v>238.8</v>
      </c>
      <c r="M13268" s="36">
        <f t="shared" si="207"/>
        <v>42.139999999999986</v>
      </c>
      <c r="N13268" s="37">
        <f>YEAR(Table1[[#This Row],[Data zamówienia]])</f>
        <v>2020</v>
      </c>
    </row>
    <row r="13269" spans="2:14" x14ac:dyDescent="0.3">
      <c r="B13269" s="32">
        <v>903414</v>
      </c>
      <c r="C13269" s="8" t="s">
        <v>21</v>
      </c>
      <c r="D13269" s="8" t="s">
        <v>22</v>
      </c>
      <c r="E13269" s="5" t="s">
        <v>34</v>
      </c>
      <c r="F13269" s="8">
        <v>357</v>
      </c>
      <c r="G13269" s="6">
        <v>43880</v>
      </c>
      <c r="H13269" s="6">
        <v>43882</v>
      </c>
      <c r="I13269" s="6">
        <v>43883</v>
      </c>
      <c r="J13269" s="5" t="s">
        <v>40</v>
      </c>
      <c r="K13269" s="7">
        <v>1865.79</v>
      </c>
      <c r="L13269" s="35">
        <v>1473.97</v>
      </c>
      <c r="M13269" s="36">
        <f t="shared" si="207"/>
        <v>391.81999999999994</v>
      </c>
      <c r="N13269" s="37">
        <f>YEAR(Table1[[#This Row],[Data zamówienia]])</f>
        <v>2020</v>
      </c>
    </row>
    <row r="13270" spans="2:14" x14ac:dyDescent="0.3">
      <c r="B13270" s="32">
        <v>292697</v>
      </c>
      <c r="C13270" s="8" t="s">
        <v>21</v>
      </c>
      <c r="D13270" s="8" t="s">
        <v>28</v>
      </c>
      <c r="E13270" s="5" t="s">
        <v>31</v>
      </c>
      <c r="F13270" s="8">
        <v>64</v>
      </c>
      <c r="G13270" s="6">
        <v>43879</v>
      </c>
      <c r="H13270" s="6">
        <v>43883</v>
      </c>
      <c r="I13270" s="6">
        <v>43888</v>
      </c>
      <c r="J13270" s="5" t="s">
        <v>40</v>
      </c>
      <c r="K13270" s="7">
        <v>682.7</v>
      </c>
      <c r="L13270" s="35">
        <v>628.08000000000004</v>
      </c>
      <c r="M13270" s="36">
        <f t="shared" si="207"/>
        <v>54.620000000000005</v>
      </c>
      <c r="N13270" s="37">
        <f>YEAR(Table1[[#This Row],[Data zamówienia]])</f>
        <v>2020</v>
      </c>
    </row>
    <row r="13271" spans="2:14" x14ac:dyDescent="0.3">
      <c r="B13271" s="32">
        <v>876930</v>
      </c>
      <c r="C13271" s="8" t="s">
        <v>35</v>
      </c>
      <c r="D13271" s="8" t="s">
        <v>28</v>
      </c>
      <c r="E13271" s="5" t="s">
        <v>29</v>
      </c>
      <c r="F13271" s="8">
        <v>332</v>
      </c>
      <c r="G13271" s="6">
        <v>43879</v>
      </c>
      <c r="H13271" s="6">
        <v>43880</v>
      </c>
      <c r="I13271" s="6">
        <v>43881</v>
      </c>
      <c r="J13271" s="5" t="s">
        <v>33</v>
      </c>
      <c r="K13271" s="7">
        <v>465.47</v>
      </c>
      <c r="L13271" s="35">
        <v>339.79</v>
      </c>
      <c r="M13271" s="36">
        <f t="shared" si="207"/>
        <v>125.68</v>
      </c>
      <c r="N13271" s="37">
        <f>YEAR(Table1[[#This Row],[Data zamówienia]])</f>
        <v>2020</v>
      </c>
    </row>
    <row r="13272" spans="2:14" x14ac:dyDescent="0.3">
      <c r="B13272" s="32">
        <v>707297</v>
      </c>
      <c r="C13272" s="8" t="s">
        <v>35</v>
      </c>
      <c r="D13272" s="8" t="s">
        <v>22</v>
      </c>
      <c r="E13272" s="5" t="s">
        <v>37</v>
      </c>
      <c r="F13272" s="8">
        <v>333</v>
      </c>
      <c r="G13272" s="6">
        <v>43880</v>
      </c>
      <c r="H13272" s="6">
        <v>43883</v>
      </c>
      <c r="I13272" s="6">
        <v>43889</v>
      </c>
      <c r="J13272" s="5" t="s">
        <v>26</v>
      </c>
      <c r="K13272" s="7">
        <v>1411.9</v>
      </c>
      <c r="L13272" s="35">
        <v>762.43</v>
      </c>
      <c r="M13272" s="36">
        <f t="shared" si="207"/>
        <v>649.47000000000014</v>
      </c>
      <c r="N13272" s="37">
        <f>YEAR(Table1[[#This Row],[Data zamówienia]])</f>
        <v>2020</v>
      </c>
    </row>
    <row r="13273" spans="2:14" x14ac:dyDescent="0.3">
      <c r="B13273" s="32">
        <v>142588</v>
      </c>
      <c r="C13273" s="8" t="s">
        <v>27</v>
      </c>
      <c r="D13273" s="8" t="s">
        <v>39</v>
      </c>
      <c r="E13273" s="5" t="s">
        <v>23</v>
      </c>
      <c r="F13273" s="8">
        <v>281</v>
      </c>
      <c r="G13273" s="6">
        <v>43880</v>
      </c>
      <c r="H13273" s="6">
        <v>43883</v>
      </c>
      <c r="I13273" s="6">
        <v>43886</v>
      </c>
      <c r="J13273" s="5" t="s">
        <v>30</v>
      </c>
      <c r="K13273" s="7">
        <v>1951.5</v>
      </c>
      <c r="L13273" s="35">
        <v>1795.38</v>
      </c>
      <c r="M13273" s="36">
        <f t="shared" si="207"/>
        <v>156.11999999999989</v>
      </c>
      <c r="N13273" s="37">
        <f>YEAR(Table1[[#This Row],[Data zamówienia]])</f>
        <v>2020</v>
      </c>
    </row>
    <row r="13274" spans="2:14" x14ac:dyDescent="0.3">
      <c r="B13274" s="32">
        <v>725020</v>
      </c>
      <c r="C13274" s="8" t="s">
        <v>35</v>
      </c>
      <c r="D13274" s="8" t="s">
        <v>39</v>
      </c>
      <c r="E13274" s="5" t="s">
        <v>31</v>
      </c>
      <c r="F13274" s="8">
        <v>104</v>
      </c>
      <c r="G13274" s="6">
        <v>43881</v>
      </c>
      <c r="H13274" s="6">
        <v>43884</v>
      </c>
      <c r="I13274" s="6">
        <v>43891</v>
      </c>
      <c r="J13274" s="5" t="s">
        <v>26</v>
      </c>
      <c r="K13274" s="7">
        <v>337.68</v>
      </c>
      <c r="L13274" s="35">
        <v>314.04000000000002</v>
      </c>
      <c r="M13274" s="36">
        <f t="shared" si="207"/>
        <v>23.639999999999986</v>
      </c>
      <c r="N13274" s="37">
        <f>YEAR(Table1[[#This Row],[Data zamówienia]])</f>
        <v>2020</v>
      </c>
    </row>
    <row r="13275" spans="2:14" x14ac:dyDescent="0.3">
      <c r="B13275" s="32">
        <v>387420</v>
      </c>
      <c r="C13275" s="8" t="s">
        <v>21</v>
      </c>
      <c r="D13275" s="8" t="s">
        <v>22</v>
      </c>
      <c r="E13275" s="5" t="s">
        <v>25</v>
      </c>
      <c r="F13275" s="8">
        <v>142</v>
      </c>
      <c r="G13275" s="6">
        <v>43880</v>
      </c>
      <c r="H13275" s="6">
        <v>43884</v>
      </c>
      <c r="I13275" s="6">
        <v>43890</v>
      </c>
      <c r="J13275" s="5" t="s">
        <v>33</v>
      </c>
      <c r="K13275" s="7">
        <v>926.93</v>
      </c>
      <c r="L13275" s="35">
        <v>685.93</v>
      </c>
      <c r="M13275" s="36">
        <f t="shared" si="207"/>
        <v>241</v>
      </c>
      <c r="N13275" s="37">
        <f>YEAR(Table1[[#This Row],[Data zamówienia]])</f>
        <v>2020</v>
      </c>
    </row>
    <row r="13276" spans="2:14" x14ac:dyDescent="0.3">
      <c r="B13276" s="32">
        <v>873773</v>
      </c>
      <c r="C13276" s="8" t="s">
        <v>21</v>
      </c>
      <c r="D13276" s="8" t="s">
        <v>28</v>
      </c>
      <c r="E13276" s="5" t="s">
        <v>23</v>
      </c>
      <c r="F13276" s="8">
        <v>106</v>
      </c>
      <c r="G13276" s="6">
        <v>43881</v>
      </c>
      <c r="H13276" s="6">
        <v>43883</v>
      </c>
      <c r="I13276" s="6">
        <v>43890</v>
      </c>
      <c r="J13276" s="5" t="s">
        <v>40</v>
      </c>
      <c r="K13276" s="7">
        <v>1602.14</v>
      </c>
      <c r="L13276" s="35">
        <v>945.26</v>
      </c>
      <c r="M13276" s="36">
        <f t="shared" si="207"/>
        <v>656.88000000000011</v>
      </c>
      <c r="N13276" s="37">
        <f>YEAR(Table1[[#This Row],[Data zamówienia]])</f>
        <v>2020</v>
      </c>
    </row>
    <row r="13277" spans="2:14" x14ac:dyDescent="0.3">
      <c r="B13277" s="32">
        <v>266718</v>
      </c>
      <c r="C13277" s="8" t="s">
        <v>38</v>
      </c>
      <c r="D13277" s="8" t="s">
        <v>22</v>
      </c>
      <c r="E13277" s="5" t="s">
        <v>37</v>
      </c>
      <c r="F13277" s="8">
        <v>144</v>
      </c>
      <c r="G13277" s="6">
        <v>43880</v>
      </c>
      <c r="H13277" s="6">
        <v>43884</v>
      </c>
      <c r="I13277" s="6">
        <v>43889</v>
      </c>
      <c r="J13277" s="5" t="s">
        <v>30</v>
      </c>
      <c r="K13277" s="7">
        <v>663.08</v>
      </c>
      <c r="L13277" s="35">
        <v>503.94</v>
      </c>
      <c r="M13277" s="36">
        <f t="shared" si="207"/>
        <v>159.14000000000004</v>
      </c>
      <c r="N13277" s="37">
        <f>YEAR(Table1[[#This Row],[Data zamówienia]])</f>
        <v>2020</v>
      </c>
    </row>
    <row r="13278" spans="2:14" x14ac:dyDescent="0.3">
      <c r="B13278" s="32">
        <v>682009</v>
      </c>
      <c r="C13278" s="8" t="s">
        <v>35</v>
      </c>
      <c r="D13278" s="8" t="s">
        <v>22</v>
      </c>
      <c r="E13278" s="5" t="s">
        <v>23</v>
      </c>
      <c r="F13278" s="8">
        <v>124</v>
      </c>
      <c r="G13278" s="6">
        <v>43880</v>
      </c>
      <c r="H13278" s="6">
        <v>43884</v>
      </c>
      <c r="I13278" s="6">
        <v>43885</v>
      </c>
      <c r="J13278" s="5" t="s">
        <v>33</v>
      </c>
      <c r="K13278" s="7">
        <v>1513.02</v>
      </c>
      <c r="L13278" s="35">
        <v>907.81</v>
      </c>
      <c r="M13278" s="36">
        <f t="shared" si="207"/>
        <v>605.21</v>
      </c>
      <c r="N13278" s="37">
        <f>YEAR(Table1[[#This Row],[Data zamówienia]])</f>
        <v>2020</v>
      </c>
    </row>
    <row r="13279" spans="2:14" x14ac:dyDescent="0.3">
      <c r="B13279" s="32">
        <v>788846</v>
      </c>
      <c r="C13279" s="8" t="s">
        <v>35</v>
      </c>
      <c r="D13279" s="8" t="s">
        <v>36</v>
      </c>
      <c r="E13279" s="5" t="s">
        <v>34</v>
      </c>
      <c r="F13279" s="8">
        <v>241</v>
      </c>
      <c r="G13279" s="6">
        <v>43881</v>
      </c>
      <c r="H13279" s="6">
        <v>43884</v>
      </c>
      <c r="I13279" s="6">
        <v>43889</v>
      </c>
      <c r="J13279" s="5" t="s">
        <v>24</v>
      </c>
      <c r="K13279" s="7">
        <v>558.04</v>
      </c>
      <c r="L13279" s="35">
        <v>418.53</v>
      </c>
      <c r="M13279" s="36">
        <f t="shared" si="207"/>
        <v>139.51</v>
      </c>
      <c r="N13279" s="37">
        <f>YEAR(Table1[[#This Row],[Data zamówienia]])</f>
        <v>2020</v>
      </c>
    </row>
    <row r="13280" spans="2:14" x14ac:dyDescent="0.3">
      <c r="B13280" s="32">
        <v>708987</v>
      </c>
      <c r="C13280" s="8" t="s">
        <v>27</v>
      </c>
      <c r="D13280" s="8" t="s">
        <v>22</v>
      </c>
      <c r="E13280" s="5" t="s">
        <v>23</v>
      </c>
      <c r="F13280" s="8">
        <v>152</v>
      </c>
      <c r="G13280" s="6">
        <v>43880</v>
      </c>
      <c r="H13280" s="6">
        <v>43884</v>
      </c>
      <c r="I13280" s="6">
        <v>43887</v>
      </c>
      <c r="J13280" s="5" t="s">
        <v>33</v>
      </c>
      <c r="K13280" s="7">
        <v>1033.83</v>
      </c>
      <c r="L13280" s="35">
        <v>734.02</v>
      </c>
      <c r="M13280" s="36">
        <f t="shared" si="207"/>
        <v>299.80999999999995</v>
      </c>
      <c r="N13280" s="37">
        <f>YEAR(Table1[[#This Row],[Data zamówienia]])</f>
        <v>2020</v>
      </c>
    </row>
    <row r="13281" spans="2:14" x14ac:dyDescent="0.3">
      <c r="B13281" s="32">
        <v>965659</v>
      </c>
      <c r="C13281" s="8" t="s">
        <v>35</v>
      </c>
      <c r="D13281" s="8" t="s">
        <v>28</v>
      </c>
      <c r="E13281" s="5" t="s">
        <v>31</v>
      </c>
      <c r="F13281" s="8">
        <v>162</v>
      </c>
      <c r="G13281" s="6">
        <v>43881</v>
      </c>
      <c r="H13281" s="6">
        <v>43882</v>
      </c>
      <c r="I13281" s="6">
        <v>43888</v>
      </c>
      <c r="J13281" s="5" t="s">
        <v>30</v>
      </c>
      <c r="K13281" s="7">
        <v>515.99</v>
      </c>
      <c r="L13281" s="35">
        <v>381.83</v>
      </c>
      <c r="M13281" s="36">
        <f t="shared" si="207"/>
        <v>134.16000000000003</v>
      </c>
      <c r="N13281" s="37">
        <f>YEAR(Table1[[#This Row],[Data zamówienia]])</f>
        <v>2020</v>
      </c>
    </row>
    <row r="13282" spans="2:14" x14ac:dyDescent="0.3">
      <c r="B13282" s="32">
        <v>88231</v>
      </c>
      <c r="C13282" s="8" t="s">
        <v>35</v>
      </c>
      <c r="D13282" s="8" t="s">
        <v>22</v>
      </c>
      <c r="E13282" s="5" t="s">
        <v>29</v>
      </c>
      <c r="F13282" s="8">
        <v>54</v>
      </c>
      <c r="G13282" s="6">
        <v>43880</v>
      </c>
      <c r="H13282" s="6">
        <v>43884</v>
      </c>
      <c r="I13282" s="6">
        <v>43886</v>
      </c>
      <c r="J13282" s="5" t="s">
        <v>40</v>
      </c>
      <c r="K13282" s="7">
        <v>1096.01</v>
      </c>
      <c r="L13282" s="35">
        <v>920.65</v>
      </c>
      <c r="M13282" s="36">
        <f t="shared" si="207"/>
        <v>175.36</v>
      </c>
      <c r="N13282" s="37">
        <f>YEAR(Table1[[#This Row],[Data zamówienia]])</f>
        <v>2020</v>
      </c>
    </row>
    <row r="13283" spans="2:14" x14ac:dyDescent="0.3">
      <c r="B13283" s="32">
        <v>140603</v>
      </c>
      <c r="C13283" s="8" t="s">
        <v>27</v>
      </c>
      <c r="D13283" s="8" t="s">
        <v>36</v>
      </c>
      <c r="E13283" s="5" t="s">
        <v>23</v>
      </c>
      <c r="F13283" s="8">
        <v>224</v>
      </c>
      <c r="G13283" s="6">
        <v>43881</v>
      </c>
      <c r="H13283" s="6">
        <v>43884</v>
      </c>
      <c r="I13283" s="6">
        <v>43885</v>
      </c>
      <c r="J13283" s="5" t="s">
        <v>24</v>
      </c>
      <c r="K13283" s="7">
        <v>298.7</v>
      </c>
      <c r="L13283" s="35">
        <v>173.25</v>
      </c>
      <c r="M13283" s="36">
        <f t="shared" si="207"/>
        <v>125.44999999999999</v>
      </c>
      <c r="N13283" s="37">
        <f>YEAR(Table1[[#This Row],[Data zamówienia]])</f>
        <v>2020</v>
      </c>
    </row>
    <row r="13284" spans="2:14" x14ac:dyDescent="0.3">
      <c r="B13284" s="32">
        <v>694147</v>
      </c>
      <c r="C13284" s="8" t="s">
        <v>35</v>
      </c>
      <c r="D13284" s="8" t="s">
        <v>22</v>
      </c>
      <c r="E13284" s="5" t="s">
        <v>23</v>
      </c>
      <c r="F13284" s="8">
        <v>245</v>
      </c>
      <c r="G13284" s="6">
        <v>43880</v>
      </c>
      <c r="H13284" s="6">
        <v>43883</v>
      </c>
      <c r="I13284" s="6">
        <v>43889</v>
      </c>
      <c r="J13284" s="5" t="s">
        <v>32</v>
      </c>
      <c r="K13284" s="7">
        <v>1705.46</v>
      </c>
      <c r="L13284" s="35">
        <v>1296.1500000000001</v>
      </c>
      <c r="M13284" s="36">
        <f t="shared" si="207"/>
        <v>409.30999999999995</v>
      </c>
      <c r="N13284" s="37">
        <f>YEAR(Table1[[#This Row],[Data zamówienia]])</f>
        <v>2020</v>
      </c>
    </row>
    <row r="13285" spans="2:14" x14ac:dyDescent="0.3">
      <c r="B13285" s="32">
        <v>136891</v>
      </c>
      <c r="C13285" s="8" t="s">
        <v>21</v>
      </c>
      <c r="D13285" s="8" t="s">
        <v>28</v>
      </c>
      <c r="E13285" s="5" t="s">
        <v>34</v>
      </c>
      <c r="F13285" s="8">
        <v>217</v>
      </c>
      <c r="G13285" s="6">
        <v>43880</v>
      </c>
      <c r="H13285" s="6">
        <v>43884</v>
      </c>
      <c r="I13285" s="6">
        <v>43891</v>
      </c>
      <c r="J13285" s="5" t="s">
        <v>26</v>
      </c>
      <c r="K13285" s="7">
        <v>206.18</v>
      </c>
      <c r="L13285" s="35">
        <v>125.77</v>
      </c>
      <c r="M13285" s="36">
        <f t="shared" si="207"/>
        <v>80.410000000000011</v>
      </c>
      <c r="N13285" s="37">
        <f>YEAR(Table1[[#This Row],[Data zamówienia]])</f>
        <v>2020</v>
      </c>
    </row>
    <row r="13286" spans="2:14" x14ac:dyDescent="0.3">
      <c r="B13286" s="32">
        <v>991293</v>
      </c>
      <c r="C13286" s="8" t="s">
        <v>21</v>
      </c>
      <c r="D13286" s="8" t="s">
        <v>22</v>
      </c>
      <c r="E13286" s="5" t="s">
        <v>31</v>
      </c>
      <c r="F13286" s="8">
        <v>88</v>
      </c>
      <c r="G13286" s="6">
        <v>43882</v>
      </c>
      <c r="H13286" s="6">
        <v>43883</v>
      </c>
      <c r="I13286" s="6">
        <v>43887</v>
      </c>
      <c r="J13286" s="5" t="s">
        <v>30</v>
      </c>
      <c r="K13286" s="7">
        <v>1951.5</v>
      </c>
      <c r="L13286" s="35">
        <v>1541.69</v>
      </c>
      <c r="M13286" s="36">
        <f t="shared" si="207"/>
        <v>409.80999999999995</v>
      </c>
      <c r="N13286" s="37">
        <f>YEAR(Table1[[#This Row],[Data zamówienia]])</f>
        <v>2020</v>
      </c>
    </row>
    <row r="13287" spans="2:14" x14ac:dyDescent="0.3">
      <c r="B13287" s="32">
        <v>927142</v>
      </c>
      <c r="C13287" s="8" t="s">
        <v>38</v>
      </c>
      <c r="D13287" s="8" t="s">
        <v>39</v>
      </c>
      <c r="E13287" s="5" t="s">
        <v>31</v>
      </c>
      <c r="F13287" s="8">
        <v>353</v>
      </c>
      <c r="G13287" s="6">
        <v>43882</v>
      </c>
      <c r="H13287" s="6">
        <v>43882</v>
      </c>
      <c r="I13287" s="6">
        <v>43887</v>
      </c>
      <c r="J13287" s="5" t="s">
        <v>32</v>
      </c>
      <c r="K13287" s="7">
        <v>455.32</v>
      </c>
      <c r="L13287" s="35">
        <v>232.21</v>
      </c>
      <c r="M13287" s="36">
        <f t="shared" si="207"/>
        <v>223.10999999999999</v>
      </c>
      <c r="N13287" s="37">
        <f>YEAR(Table1[[#This Row],[Data zamówienia]])</f>
        <v>2020</v>
      </c>
    </row>
    <row r="13288" spans="2:14" x14ac:dyDescent="0.3">
      <c r="B13288" s="32">
        <v>818688</v>
      </c>
      <c r="C13288" s="8" t="s">
        <v>38</v>
      </c>
      <c r="D13288" s="8" t="s">
        <v>39</v>
      </c>
      <c r="E13288" s="5" t="s">
        <v>25</v>
      </c>
      <c r="F13288" s="8">
        <v>356</v>
      </c>
      <c r="G13288" s="6">
        <v>43881</v>
      </c>
      <c r="H13288" s="6">
        <v>43883</v>
      </c>
      <c r="I13288" s="6">
        <v>43886</v>
      </c>
      <c r="J13288" s="5" t="s">
        <v>40</v>
      </c>
      <c r="K13288" s="7">
        <v>1411.9</v>
      </c>
      <c r="L13288" s="35">
        <v>1171.8800000000001</v>
      </c>
      <c r="M13288" s="36">
        <f t="shared" si="207"/>
        <v>240.01999999999998</v>
      </c>
      <c r="N13288" s="37">
        <f>YEAR(Table1[[#This Row],[Data zamówienia]])</f>
        <v>2020</v>
      </c>
    </row>
    <row r="13289" spans="2:14" x14ac:dyDescent="0.3">
      <c r="B13289" s="32">
        <v>415576</v>
      </c>
      <c r="C13289" s="8" t="s">
        <v>35</v>
      </c>
      <c r="D13289" s="8" t="s">
        <v>28</v>
      </c>
      <c r="E13289" s="5" t="s">
        <v>29</v>
      </c>
      <c r="F13289" s="8">
        <v>319</v>
      </c>
      <c r="G13289" s="6">
        <v>43882</v>
      </c>
      <c r="H13289" s="6">
        <v>43885</v>
      </c>
      <c r="I13289" s="6">
        <v>43892</v>
      </c>
      <c r="J13289" s="5" t="s">
        <v>33</v>
      </c>
      <c r="K13289" s="7">
        <v>636.55999999999995</v>
      </c>
      <c r="L13289" s="35">
        <v>413.76</v>
      </c>
      <c r="M13289" s="36">
        <f t="shared" si="207"/>
        <v>222.79999999999995</v>
      </c>
      <c r="N13289" s="37">
        <f>YEAR(Table1[[#This Row],[Data zamówienia]])</f>
        <v>2020</v>
      </c>
    </row>
    <row r="13290" spans="2:14" x14ac:dyDescent="0.3">
      <c r="B13290" s="32">
        <v>501111</v>
      </c>
      <c r="C13290" s="8" t="s">
        <v>27</v>
      </c>
      <c r="D13290" s="8" t="s">
        <v>39</v>
      </c>
      <c r="E13290" s="5" t="s">
        <v>34</v>
      </c>
      <c r="F13290" s="8">
        <v>31</v>
      </c>
      <c r="G13290" s="6">
        <v>43882</v>
      </c>
      <c r="H13290" s="6">
        <v>43884</v>
      </c>
      <c r="I13290" s="6">
        <v>43885</v>
      </c>
      <c r="J13290" s="5" t="s">
        <v>33</v>
      </c>
      <c r="K13290" s="7">
        <v>244.72</v>
      </c>
      <c r="L13290" s="35">
        <v>144.38</v>
      </c>
      <c r="M13290" s="36">
        <f t="shared" si="207"/>
        <v>100.34</v>
      </c>
      <c r="N13290" s="37">
        <f>YEAR(Table1[[#This Row],[Data zamówienia]])</f>
        <v>2020</v>
      </c>
    </row>
    <row r="13291" spans="2:14" x14ac:dyDescent="0.3">
      <c r="B13291" s="32">
        <v>396066</v>
      </c>
      <c r="C13291" s="8" t="s">
        <v>21</v>
      </c>
      <c r="D13291" s="8" t="s">
        <v>36</v>
      </c>
      <c r="E13291" s="5" t="s">
        <v>23</v>
      </c>
      <c r="F13291" s="8">
        <v>230</v>
      </c>
      <c r="G13291" s="6">
        <v>43882</v>
      </c>
      <c r="H13291" s="6">
        <v>43884</v>
      </c>
      <c r="I13291" s="6">
        <v>43891</v>
      </c>
      <c r="J13291" s="5" t="s">
        <v>26</v>
      </c>
      <c r="K13291" s="7">
        <v>923.98</v>
      </c>
      <c r="L13291" s="35">
        <v>498.95</v>
      </c>
      <c r="M13291" s="36">
        <f t="shared" si="207"/>
        <v>425.03000000000003</v>
      </c>
      <c r="N13291" s="37">
        <f>YEAR(Table1[[#This Row],[Data zamówienia]])</f>
        <v>2020</v>
      </c>
    </row>
    <row r="13292" spans="2:14" x14ac:dyDescent="0.3">
      <c r="B13292" s="32">
        <v>142874</v>
      </c>
      <c r="C13292" s="8" t="s">
        <v>21</v>
      </c>
      <c r="D13292" s="8" t="s">
        <v>22</v>
      </c>
      <c r="E13292" s="5" t="s">
        <v>37</v>
      </c>
      <c r="F13292" s="8">
        <v>230</v>
      </c>
      <c r="G13292" s="6">
        <v>43881</v>
      </c>
      <c r="H13292" s="6">
        <v>43882</v>
      </c>
      <c r="I13292" s="6">
        <v>43885</v>
      </c>
      <c r="J13292" s="5" t="s">
        <v>32</v>
      </c>
      <c r="K13292" s="7">
        <v>826.39</v>
      </c>
      <c r="L13292" s="35">
        <v>669.38</v>
      </c>
      <c r="M13292" s="36">
        <f t="shared" si="207"/>
        <v>157.01</v>
      </c>
      <c r="N13292" s="37">
        <f>YEAR(Table1[[#This Row],[Data zamówienia]])</f>
        <v>2020</v>
      </c>
    </row>
    <row r="13293" spans="2:14" x14ac:dyDescent="0.3">
      <c r="B13293" s="32">
        <v>971633</v>
      </c>
      <c r="C13293" s="8" t="s">
        <v>27</v>
      </c>
      <c r="D13293" s="8" t="s">
        <v>22</v>
      </c>
      <c r="E13293" s="5" t="s">
        <v>34</v>
      </c>
      <c r="F13293" s="8">
        <v>68</v>
      </c>
      <c r="G13293" s="6">
        <v>43881</v>
      </c>
      <c r="H13293" s="6">
        <v>43883</v>
      </c>
      <c r="I13293" s="6">
        <v>43887</v>
      </c>
      <c r="J13293" s="5" t="s">
        <v>24</v>
      </c>
      <c r="K13293" s="7">
        <v>826.39</v>
      </c>
      <c r="L13293" s="35">
        <v>760.28</v>
      </c>
      <c r="M13293" s="36">
        <f t="shared" si="207"/>
        <v>66.110000000000014</v>
      </c>
      <c r="N13293" s="37">
        <f>YEAR(Table1[[#This Row],[Data zamówienia]])</f>
        <v>2020</v>
      </c>
    </row>
    <row r="13294" spans="2:14" x14ac:dyDescent="0.3">
      <c r="B13294" s="32">
        <v>188583</v>
      </c>
      <c r="C13294" s="8" t="s">
        <v>21</v>
      </c>
      <c r="D13294" s="8" t="s">
        <v>22</v>
      </c>
      <c r="E13294" s="5" t="s">
        <v>34</v>
      </c>
      <c r="F13294" s="8">
        <v>193</v>
      </c>
      <c r="G13294" s="6">
        <v>43881</v>
      </c>
      <c r="H13294" s="6">
        <v>43884</v>
      </c>
      <c r="I13294" s="6">
        <v>43887</v>
      </c>
      <c r="J13294" s="5" t="s">
        <v>26</v>
      </c>
      <c r="K13294" s="7">
        <v>1817.41</v>
      </c>
      <c r="L13294" s="35">
        <v>1072.27</v>
      </c>
      <c r="M13294" s="36">
        <f t="shared" si="207"/>
        <v>745.1400000000001</v>
      </c>
      <c r="N13294" s="37">
        <f>YEAR(Table1[[#This Row],[Data zamówienia]])</f>
        <v>2020</v>
      </c>
    </row>
    <row r="13295" spans="2:14" x14ac:dyDescent="0.3">
      <c r="B13295" s="32">
        <v>507692</v>
      </c>
      <c r="C13295" s="8" t="s">
        <v>38</v>
      </c>
      <c r="D13295" s="8" t="s">
        <v>36</v>
      </c>
      <c r="E13295" s="5" t="s">
        <v>37</v>
      </c>
      <c r="F13295" s="8">
        <v>139</v>
      </c>
      <c r="G13295" s="6">
        <v>43882</v>
      </c>
      <c r="H13295" s="6">
        <v>43884</v>
      </c>
      <c r="I13295" s="6">
        <v>43890</v>
      </c>
      <c r="J13295" s="5" t="s">
        <v>24</v>
      </c>
      <c r="K13295" s="7">
        <v>684.95</v>
      </c>
      <c r="L13295" s="35">
        <v>397.27</v>
      </c>
      <c r="M13295" s="36">
        <f t="shared" si="207"/>
        <v>287.68000000000006</v>
      </c>
      <c r="N13295" s="37">
        <f>YEAR(Table1[[#This Row],[Data zamówienia]])</f>
        <v>2020</v>
      </c>
    </row>
    <row r="13296" spans="2:14" x14ac:dyDescent="0.3">
      <c r="B13296" s="32">
        <v>56147</v>
      </c>
      <c r="C13296" s="8" t="s">
        <v>21</v>
      </c>
      <c r="D13296" s="8" t="s">
        <v>36</v>
      </c>
      <c r="E13296" s="5" t="s">
        <v>37</v>
      </c>
      <c r="F13296" s="8">
        <v>144</v>
      </c>
      <c r="G13296" s="6">
        <v>43881</v>
      </c>
      <c r="H13296" s="6">
        <v>43882</v>
      </c>
      <c r="I13296" s="6">
        <v>43887</v>
      </c>
      <c r="J13296" s="5" t="s">
        <v>33</v>
      </c>
      <c r="K13296" s="7">
        <v>1769.91</v>
      </c>
      <c r="L13296" s="35">
        <v>1646.02</v>
      </c>
      <c r="M13296" s="36">
        <f t="shared" si="207"/>
        <v>123.8900000000001</v>
      </c>
      <c r="N13296" s="37">
        <f>YEAR(Table1[[#This Row],[Data zamówienia]])</f>
        <v>2020</v>
      </c>
    </row>
    <row r="13297" spans="2:14" x14ac:dyDescent="0.3">
      <c r="B13297" s="32">
        <v>803852</v>
      </c>
      <c r="C13297" s="8" t="s">
        <v>21</v>
      </c>
      <c r="D13297" s="8" t="s">
        <v>28</v>
      </c>
      <c r="E13297" s="5" t="s">
        <v>31</v>
      </c>
      <c r="F13297" s="8">
        <v>30</v>
      </c>
      <c r="G13297" s="6">
        <v>43881</v>
      </c>
      <c r="H13297" s="6">
        <v>43885</v>
      </c>
      <c r="I13297" s="6">
        <v>43892</v>
      </c>
      <c r="J13297" s="5" t="s">
        <v>30</v>
      </c>
      <c r="K13297" s="7">
        <v>867.1</v>
      </c>
      <c r="L13297" s="35">
        <v>659</v>
      </c>
      <c r="M13297" s="36">
        <f t="shared" si="207"/>
        <v>208.10000000000002</v>
      </c>
      <c r="N13297" s="37">
        <f>YEAR(Table1[[#This Row],[Data zamówienia]])</f>
        <v>2020</v>
      </c>
    </row>
    <row r="13298" spans="2:14" x14ac:dyDescent="0.3">
      <c r="B13298" s="32">
        <v>681912</v>
      </c>
      <c r="C13298" s="8" t="s">
        <v>38</v>
      </c>
      <c r="D13298" s="8" t="s">
        <v>22</v>
      </c>
      <c r="E13298" s="5" t="s">
        <v>37</v>
      </c>
      <c r="F13298" s="8">
        <v>184</v>
      </c>
      <c r="G13298" s="6">
        <v>43881</v>
      </c>
      <c r="H13298" s="6">
        <v>43883</v>
      </c>
      <c r="I13298" s="6">
        <v>43886</v>
      </c>
      <c r="J13298" s="5" t="s">
        <v>30</v>
      </c>
      <c r="K13298" s="7">
        <v>1448.75</v>
      </c>
      <c r="L13298" s="35">
        <v>724.38</v>
      </c>
      <c r="M13298" s="36">
        <f t="shared" si="207"/>
        <v>724.37</v>
      </c>
      <c r="N13298" s="37">
        <f>YEAR(Table1[[#This Row],[Data zamówienia]])</f>
        <v>2020</v>
      </c>
    </row>
    <row r="13299" spans="2:14" x14ac:dyDescent="0.3">
      <c r="B13299" s="32">
        <v>961264</v>
      </c>
      <c r="C13299" s="8" t="s">
        <v>27</v>
      </c>
      <c r="D13299" s="8" t="s">
        <v>28</v>
      </c>
      <c r="E13299" s="5" t="s">
        <v>23</v>
      </c>
      <c r="F13299" s="8">
        <v>264</v>
      </c>
      <c r="G13299" s="6">
        <v>43882</v>
      </c>
      <c r="H13299" s="6">
        <v>43884</v>
      </c>
      <c r="I13299" s="6">
        <v>43890</v>
      </c>
      <c r="J13299" s="5" t="s">
        <v>24</v>
      </c>
      <c r="K13299" s="7">
        <v>1754.12</v>
      </c>
      <c r="L13299" s="35">
        <v>1227.8800000000001</v>
      </c>
      <c r="M13299" s="36">
        <f t="shared" si="207"/>
        <v>526.23999999999978</v>
      </c>
      <c r="N13299" s="37">
        <f>YEAR(Table1[[#This Row],[Data zamówienia]])</f>
        <v>2020</v>
      </c>
    </row>
    <row r="13300" spans="2:14" x14ac:dyDescent="0.3">
      <c r="B13300" s="32">
        <v>769875</v>
      </c>
      <c r="C13300" s="8" t="s">
        <v>21</v>
      </c>
      <c r="D13300" s="8" t="s">
        <v>22</v>
      </c>
      <c r="E13300" s="5" t="s">
        <v>34</v>
      </c>
      <c r="F13300" s="8">
        <v>297</v>
      </c>
      <c r="G13300" s="6">
        <v>43883</v>
      </c>
      <c r="H13300" s="6">
        <v>43885</v>
      </c>
      <c r="I13300" s="6">
        <v>43890</v>
      </c>
      <c r="J13300" s="5" t="s">
        <v>32</v>
      </c>
      <c r="K13300" s="7">
        <v>944.25</v>
      </c>
      <c r="L13300" s="35">
        <v>491.01</v>
      </c>
      <c r="M13300" s="36">
        <f t="shared" si="207"/>
        <v>453.24</v>
      </c>
      <c r="N13300" s="37">
        <f>YEAR(Table1[[#This Row],[Data zamówienia]])</f>
        <v>2020</v>
      </c>
    </row>
    <row r="13301" spans="2:14" x14ac:dyDescent="0.3">
      <c r="B13301" s="32">
        <v>483919</v>
      </c>
      <c r="C13301" s="8" t="s">
        <v>21</v>
      </c>
      <c r="D13301" s="8" t="s">
        <v>28</v>
      </c>
      <c r="E13301" s="5" t="s">
        <v>31</v>
      </c>
      <c r="F13301" s="8">
        <v>276</v>
      </c>
      <c r="G13301" s="6">
        <v>43883</v>
      </c>
      <c r="H13301" s="6">
        <v>43883</v>
      </c>
      <c r="I13301" s="6">
        <v>43887</v>
      </c>
      <c r="J13301" s="5" t="s">
        <v>33</v>
      </c>
      <c r="K13301" s="7">
        <v>1172.79</v>
      </c>
      <c r="L13301" s="35">
        <v>996.87</v>
      </c>
      <c r="M13301" s="36">
        <f t="shared" si="207"/>
        <v>175.91999999999996</v>
      </c>
      <c r="N13301" s="37">
        <f>YEAR(Table1[[#This Row],[Data zamówienia]])</f>
        <v>2020</v>
      </c>
    </row>
    <row r="13302" spans="2:14" x14ac:dyDescent="0.3">
      <c r="B13302" s="32">
        <v>276456</v>
      </c>
      <c r="C13302" s="8" t="s">
        <v>21</v>
      </c>
      <c r="D13302" s="8" t="s">
        <v>22</v>
      </c>
      <c r="E13302" s="5" t="s">
        <v>31</v>
      </c>
      <c r="F13302" s="8">
        <v>362</v>
      </c>
      <c r="G13302" s="6">
        <v>43882</v>
      </c>
      <c r="H13302" s="6">
        <v>43885</v>
      </c>
      <c r="I13302" s="6">
        <v>43891</v>
      </c>
      <c r="J13302" s="5" t="s">
        <v>24</v>
      </c>
      <c r="K13302" s="7">
        <v>1222.83</v>
      </c>
      <c r="L13302" s="35">
        <v>745.93</v>
      </c>
      <c r="M13302" s="36">
        <f t="shared" si="207"/>
        <v>476.9</v>
      </c>
      <c r="N13302" s="37">
        <f>YEAR(Table1[[#This Row],[Data zamówienia]])</f>
        <v>2020</v>
      </c>
    </row>
    <row r="13303" spans="2:14" x14ac:dyDescent="0.3">
      <c r="B13303" s="32">
        <v>232450</v>
      </c>
      <c r="C13303" s="8" t="s">
        <v>21</v>
      </c>
      <c r="D13303" s="8" t="s">
        <v>28</v>
      </c>
      <c r="E13303" s="5" t="s">
        <v>25</v>
      </c>
      <c r="F13303" s="8">
        <v>16</v>
      </c>
      <c r="G13303" s="6">
        <v>43883</v>
      </c>
      <c r="H13303" s="6">
        <v>43885</v>
      </c>
      <c r="I13303" s="6">
        <v>43889</v>
      </c>
      <c r="J13303" s="5" t="s">
        <v>32</v>
      </c>
      <c r="K13303" s="7">
        <v>869.63</v>
      </c>
      <c r="L13303" s="35">
        <v>817.45</v>
      </c>
      <c r="M13303" s="36">
        <f t="shared" si="207"/>
        <v>52.17999999999995</v>
      </c>
      <c r="N13303" s="37">
        <f>YEAR(Table1[[#This Row],[Data zamówienia]])</f>
        <v>2020</v>
      </c>
    </row>
    <row r="13304" spans="2:14" x14ac:dyDescent="0.3">
      <c r="B13304" s="32">
        <v>736648</v>
      </c>
      <c r="C13304" s="8" t="s">
        <v>27</v>
      </c>
      <c r="D13304" s="8" t="s">
        <v>28</v>
      </c>
      <c r="E13304" s="5" t="s">
        <v>29</v>
      </c>
      <c r="F13304" s="8">
        <v>284</v>
      </c>
      <c r="G13304" s="6">
        <v>43882</v>
      </c>
      <c r="H13304" s="6">
        <v>43886</v>
      </c>
      <c r="I13304" s="6">
        <v>43890</v>
      </c>
      <c r="J13304" s="5" t="s">
        <v>32</v>
      </c>
      <c r="K13304" s="7">
        <v>230.62</v>
      </c>
      <c r="L13304" s="35">
        <v>189.11</v>
      </c>
      <c r="M13304" s="36">
        <f t="shared" si="207"/>
        <v>41.509999999999991</v>
      </c>
      <c r="N13304" s="37">
        <f>YEAR(Table1[[#This Row],[Data zamówienia]])</f>
        <v>2020</v>
      </c>
    </row>
    <row r="13305" spans="2:14" x14ac:dyDescent="0.3">
      <c r="B13305" s="32">
        <v>399150</v>
      </c>
      <c r="C13305" s="8" t="s">
        <v>35</v>
      </c>
      <c r="D13305" s="8" t="s">
        <v>36</v>
      </c>
      <c r="E13305" s="5" t="s">
        <v>29</v>
      </c>
      <c r="F13305" s="8">
        <v>114</v>
      </c>
      <c r="G13305" s="6">
        <v>43882</v>
      </c>
      <c r="H13305" s="6">
        <v>43884</v>
      </c>
      <c r="I13305" s="6">
        <v>43891</v>
      </c>
      <c r="J13305" s="5" t="s">
        <v>30</v>
      </c>
      <c r="K13305" s="7">
        <v>1493.35</v>
      </c>
      <c r="L13305" s="35">
        <v>1194.68</v>
      </c>
      <c r="M13305" s="36">
        <f t="shared" si="207"/>
        <v>298.66999999999985</v>
      </c>
      <c r="N13305" s="37">
        <f>YEAR(Table1[[#This Row],[Data zamówienia]])</f>
        <v>2020</v>
      </c>
    </row>
    <row r="13306" spans="2:14" x14ac:dyDescent="0.3">
      <c r="B13306" s="32">
        <v>181966</v>
      </c>
      <c r="C13306" s="8" t="s">
        <v>35</v>
      </c>
      <c r="D13306" s="8" t="s">
        <v>28</v>
      </c>
      <c r="E13306" s="5" t="s">
        <v>23</v>
      </c>
      <c r="F13306" s="8">
        <v>72</v>
      </c>
      <c r="G13306" s="6">
        <v>43882</v>
      </c>
      <c r="H13306" s="6">
        <v>43885</v>
      </c>
      <c r="I13306" s="6">
        <v>43890</v>
      </c>
      <c r="J13306" s="5" t="s">
        <v>33</v>
      </c>
      <c r="K13306" s="7">
        <v>479.79</v>
      </c>
      <c r="L13306" s="35">
        <v>273.48</v>
      </c>
      <c r="M13306" s="36">
        <f t="shared" si="207"/>
        <v>206.31</v>
      </c>
      <c r="N13306" s="37">
        <f>YEAR(Table1[[#This Row],[Data zamówienia]])</f>
        <v>2020</v>
      </c>
    </row>
    <row r="13307" spans="2:14" x14ac:dyDescent="0.3">
      <c r="B13307" s="32">
        <v>79567</v>
      </c>
      <c r="C13307" s="8" t="s">
        <v>21</v>
      </c>
      <c r="D13307" s="8" t="s">
        <v>22</v>
      </c>
      <c r="E13307" s="5" t="s">
        <v>25</v>
      </c>
      <c r="F13307" s="8">
        <v>1</v>
      </c>
      <c r="G13307" s="6">
        <v>43882</v>
      </c>
      <c r="H13307" s="6">
        <v>43884</v>
      </c>
      <c r="I13307" s="6">
        <v>43885</v>
      </c>
      <c r="J13307" s="5" t="s">
        <v>32</v>
      </c>
      <c r="K13307" s="7">
        <v>565.66999999999996</v>
      </c>
      <c r="L13307" s="35">
        <v>333.75</v>
      </c>
      <c r="M13307" s="36">
        <f t="shared" si="207"/>
        <v>231.91999999999996</v>
      </c>
      <c r="N13307" s="37">
        <f>YEAR(Table1[[#This Row],[Data zamówienia]])</f>
        <v>2020</v>
      </c>
    </row>
    <row r="13308" spans="2:14" x14ac:dyDescent="0.3">
      <c r="B13308" s="32">
        <v>692255</v>
      </c>
      <c r="C13308" s="8" t="s">
        <v>27</v>
      </c>
      <c r="D13308" s="8" t="s">
        <v>39</v>
      </c>
      <c r="E13308" s="5" t="s">
        <v>37</v>
      </c>
      <c r="F13308" s="8">
        <v>138</v>
      </c>
      <c r="G13308" s="6">
        <v>43883</v>
      </c>
      <c r="H13308" s="6">
        <v>43886</v>
      </c>
      <c r="I13308" s="6">
        <v>43893</v>
      </c>
      <c r="J13308" s="5" t="s">
        <v>30</v>
      </c>
      <c r="K13308" s="7">
        <v>804.08</v>
      </c>
      <c r="L13308" s="35">
        <v>603.05999999999995</v>
      </c>
      <c r="M13308" s="36">
        <f t="shared" si="207"/>
        <v>201.0200000000001</v>
      </c>
      <c r="N13308" s="37">
        <f>YEAR(Table1[[#This Row],[Data zamówienia]])</f>
        <v>2020</v>
      </c>
    </row>
    <row r="13309" spans="2:14" x14ac:dyDescent="0.3">
      <c r="B13309" s="32">
        <v>477105</v>
      </c>
      <c r="C13309" s="8" t="s">
        <v>27</v>
      </c>
      <c r="D13309" s="8" t="s">
        <v>39</v>
      </c>
      <c r="E13309" s="5" t="s">
        <v>34</v>
      </c>
      <c r="F13309" s="8">
        <v>113</v>
      </c>
      <c r="G13309" s="6">
        <v>43883</v>
      </c>
      <c r="H13309" s="6">
        <v>43885</v>
      </c>
      <c r="I13309" s="6">
        <v>43888</v>
      </c>
      <c r="J13309" s="5" t="s">
        <v>32</v>
      </c>
      <c r="K13309" s="7">
        <v>1482.41</v>
      </c>
      <c r="L13309" s="35">
        <v>859.8</v>
      </c>
      <c r="M13309" s="36">
        <f t="shared" si="207"/>
        <v>622.61000000000013</v>
      </c>
      <c r="N13309" s="37">
        <f>YEAR(Table1[[#This Row],[Data zamówienia]])</f>
        <v>2020</v>
      </c>
    </row>
    <row r="13310" spans="2:14" x14ac:dyDescent="0.3">
      <c r="B13310" s="32">
        <v>208890</v>
      </c>
      <c r="C13310" s="8" t="s">
        <v>35</v>
      </c>
      <c r="D13310" s="8" t="s">
        <v>28</v>
      </c>
      <c r="E13310" s="5" t="s">
        <v>31</v>
      </c>
      <c r="F13310" s="8">
        <v>17</v>
      </c>
      <c r="G13310" s="6">
        <v>43884</v>
      </c>
      <c r="H13310" s="6">
        <v>43885</v>
      </c>
      <c r="I13310" s="6">
        <v>43889</v>
      </c>
      <c r="J13310" s="5" t="s">
        <v>32</v>
      </c>
      <c r="K13310" s="7">
        <v>1309.1199999999999</v>
      </c>
      <c r="L13310" s="35">
        <v>1217.48</v>
      </c>
      <c r="M13310" s="36">
        <f t="shared" si="207"/>
        <v>91.639999999999873</v>
      </c>
      <c r="N13310" s="37">
        <f>YEAR(Table1[[#This Row],[Data zamówienia]])</f>
        <v>2020</v>
      </c>
    </row>
    <row r="13311" spans="2:14" x14ac:dyDescent="0.3">
      <c r="B13311" s="32">
        <v>254889</v>
      </c>
      <c r="C13311" s="8" t="s">
        <v>21</v>
      </c>
      <c r="D13311" s="8" t="s">
        <v>36</v>
      </c>
      <c r="E13311" s="5" t="s">
        <v>29</v>
      </c>
      <c r="F13311" s="8">
        <v>63</v>
      </c>
      <c r="G13311" s="6">
        <v>43883</v>
      </c>
      <c r="H13311" s="6">
        <v>43884</v>
      </c>
      <c r="I13311" s="6">
        <v>43888</v>
      </c>
      <c r="J13311" s="5" t="s">
        <v>26</v>
      </c>
      <c r="K13311" s="7">
        <v>598.29999999999995</v>
      </c>
      <c r="L13311" s="35">
        <v>412.83</v>
      </c>
      <c r="M13311" s="36">
        <f t="shared" si="207"/>
        <v>185.46999999999997</v>
      </c>
      <c r="N13311" s="37">
        <f>YEAR(Table1[[#This Row],[Data zamówienia]])</f>
        <v>2020</v>
      </c>
    </row>
    <row r="13312" spans="2:14" x14ac:dyDescent="0.3">
      <c r="B13312" s="32">
        <v>351903</v>
      </c>
      <c r="C13312" s="8" t="s">
        <v>27</v>
      </c>
      <c r="D13312" s="8" t="s">
        <v>36</v>
      </c>
      <c r="E13312" s="5" t="s">
        <v>29</v>
      </c>
      <c r="F13312" s="8">
        <v>355</v>
      </c>
      <c r="G13312" s="6">
        <v>43883</v>
      </c>
      <c r="H13312" s="6">
        <v>43884</v>
      </c>
      <c r="I13312" s="6">
        <v>43889</v>
      </c>
      <c r="J13312" s="5" t="s">
        <v>24</v>
      </c>
      <c r="K13312" s="7">
        <v>1653.47</v>
      </c>
      <c r="L13312" s="35">
        <v>1256.6400000000001</v>
      </c>
      <c r="M13312" s="36">
        <f t="shared" si="207"/>
        <v>396.82999999999993</v>
      </c>
      <c r="N13312" s="37">
        <f>YEAR(Table1[[#This Row],[Data zamówienia]])</f>
        <v>2020</v>
      </c>
    </row>
    <row r="13313" spans="2:14" x14ac:dyDescent="0.3">
      <c r="B13313" s="32">
        <v>478125</v>
      </c>
      <c r="C13313" s="8" t="s">
        <v>35</v>
      </c>
      <c r="D13313" s="8" t="s">
        <v>22</v>
      </c>
      <c r="E13313" s="5" t="s">
        <v>37</v>
      </c>
      <c r="F13313" s="8">
        <v>181</v>
      </c>
      <c r="G13313" s="6">
        <v>43883</v>
      </c>
      <c r="H13313" s="6">
        <v>43886</v>
      </c>
      <c r="I13313" s="6">
        <v>43890</v>
      </c>
      <c r="J13313" s="5" t="s">
        <v>33</v>
      </c>
      <c r="K13313" s="7">
        <v>1526.98</v>
      </c>
      <c r="L13313" s="35">
        <v>916.19</v>
      </c>
      <c r="M13313" s="36">
        <f t="shared" si="207"/>
        <v>610.79</v>
      </c>
      <c r="N13313" s="37">
        <f>YEAR(Table1[[#This Row],[Data zamówienia]])</f>
        <v>2020</v>
      </c>
    </row>
    <row r="13314" spans="2:14" x14ac:dyDescent="0.3">
      <c r="B13314" s="32">
        <v>548269</v>
      </c>
      <c r="C13314" s="8" t="s">
        <v>27</v>
      </c>
      <c r="D13314" s="8" t="s">
        <v>39</v>
      </c>
      <c r="E13314" s="5" t="s">
        <v>23</v>
      </c>
      <c r="F13314" s="8">
        <v>312</v>
      </c>
      <c r="G13314" s="6">
        <v>43883</v>
      </c>
      <c r="H13314" s="6">
        <v>43885</v>
      </c>
      <c r="I13314" s="6">
        <v>43887</v>
      </c>
      <c r="J13314" s="5" t="s">
        <v>24</v>
      </c>
      <c r="K13314" s="7">
        <v>1338.98</v>
      </c>
      <c r="L13314" s="35">
        <v>883.73</v>
      </c>
      <c r="M13314" s="36">
        <f t="shared" si="207"/>
        <v>455.25</v>
      </c>
      <c r="N13314" s="37">
        <f>YEAR(Table1[[#This Row],[Data zamówienia]])</f>
        <v>2020</v>
      </c>
    </row>
    <row r="13315" spans="2:14" x14ac:dyDescent="0.3">
      <c r="B13315" s="32">
        <v>562213</v>
      </c>
      <c r="C13315" s="8" t="s">
        <v>21</v>
      </c>
      <c r="D13315" s="8" t="s">
        <v>22</v>
      </c>
      <c r="E13315" s="5" t="s">
        <v>29</v>
      </c>
      <c r="F13315" s="8">
        <v>337</v>
      </c>
      <c r="G13315" s="6">
        <v>43883</v>
      </c>
      <c r="H13315" s="6">
        <v>43884</v>
      </c>
      <c r="I13315" s="6">
        <v>43890</v>
      </c>
      <c r="J13315" s="5" t="s">
        <v>40</v>
      </c>
      <c r="K13315" s="7">
        <v>1293.19</v>
      </c>
      <c r="L13315" s="35">
        <v>1163.8699999999999</v>
      </c>
      <c r="M13315" s="36">
        <f t="shared" si="207"/>
        <v>129.32000000000016</v>
      </c>
      <c r="N13315" s="37">
        <f>YEAR(Table1[[#This Row],[Data zamówienia]])</f>
        <v>2020</v>
      </c>
    </row>
    <row r="13316" spans="2:14" x14ac:dyDescent="0.3">
      <c r="B13316" s="32">
        <v>396166</v>
      </c>
      <c r="C13316" s="8" t="s">
        <v>27</v>
      </c>
      <c r="D13316" s="8" t="s">
        <v>36</v>
      </c>
      <c r="E13316" s="5" t="s">
        <v>29</v>
      </c>
      <c r="F13316" s="8">
        <v>183</v>
      </c>
      <c r="G13316" s="6">
        <v>43883</v>
      </c>
      <c r="H13316" s="6">
        <v>43885</v>
      </c>
      <c r="I13316" s="6">
        <v>43888</v>
      </c>
      <c r="J13316" s="5" t="s">
        <v>40</v>
      </c>
      <c r="K13316" s="7">
        <v>1398.04</v>
      </c>
      <c r="L13316" s="35">
        <v>824.84</v>
      </c>
      <c r="M13316" s="36">
        <f t="shared" ref="M13316:M13379" si="208">K13316-L13316</f>
        <v>573.19999999999993</v>
      </c>
      <c r="N13316" s="37">
        <f>YEAR(Table1[[#This Row],[Data zamówienia]])</f>
        <v>2020</v>
      </c>
    </row>
    <row r="13317" spans="2:14" x14ac:dyDescent="0.3">
      <c r="B13317" s="32">
        <v>548241</v>
      </c>
      <c r="C13317" s="8" t="s">
        <v>21</v>
      </c>
      <c r="D13317" s="8" t="s">
        <v>28</v>
      </c>
      <c r="E13317" s="5" t="s">
        <v>29</v>
      </c>
      <c r="F13317" s="8">
        <v>306</v>
      </c>
      <c r="G13317" s="6">
        <v>43883</v>
      </c>
      <c r="H13317" s="6">
        <v>43887</v>
      </c>
      <c r="I13317" s="6">
        <v>43889</v>
      </c>
      <c r="J13317" s="5" t="s">
        <v>24</v>
      </c>
      <c r="K13317" s="7">
        <v>1833.88</v>
      </c>
      <c r="L13317" s="35">
        <v>1650.49</v>
      </c>
      <c r="M13317" s="36">
        <f t="shared" si="208"/>
        <v>183.3900000000001</v>
      </c>
      <c r="N13317" s="37">
        <f>YEAR(Table1[[#This Row],[Data zamówienia]])</f>
        <v>2020</v>
      </c>
    </row>
    <row r="13318" spans="2:14" x14ac:dyDescent="0.3">
      <c r="B13318" s="32">
        <v>382996</v>
      </c>
      <c r="C13318" s="8" t="s">
        <v>27</v>
      </c>
      <c r="D13318" s="8" t="s">
        <v>39</v>
      </c>
      <c r="E13318" s="5" t="s">
        <v>31</v>
      </c>
      <c r="F13318" s="8">
        <v>101</v>
      </c>
      <c r="G13318" s="6">
        <v>43884</v>
      </c>
      <c r="H13318" s="6">
        <v>43885</v>
      </c>
      <c r="I13318" s="6">
        <v>43888</v>
      </c>
      <c r="J13318" s="5" t="s">
        <v>40</v>
      </c>
      <c r="K13318" s="7">
        <v>449.24</v>
      </c>
      <c r="L13318" s="35">
        <v>287.51</v>
      </c>
      <c r="M13318" s="36">
        <f t="shared" si="208"/>
        <v>161.73000000000002</v>
      </c>
      <c r="N13318" s="37">
        <f>YEAR(Table1[[#This Row],[Data zamówienia]])</f>
        <v>2020</v>
      </c>
    </row>
    <row r="13319" spans="2:14" x14ac:dyDescent="0.3">
      <c r="B13319" s="32">
        <v>870545</v>
      </c>
      <c r="C13319" s="8" t="s">
        <v>27</v>
      </c>
      <c r="D13319" s="8" t="s">
        <v>36</v>
      </c>
      <c r="E13319" s="5" t="s">
        <v>29</v>
      </c>
      <c r="F13319" s="8">
        <v>204</v>
      </c>
      <c r="G13319" s="6">
        <v>43883</v>
      </c>
      <c r="H13319" s="6">
        <v>43884</v>
      </c>
      <c r="I13319" s="6">
        <v>43887</v>
      </c>
      <c r="J13319" s="5" t="s">
        <v>30</v>
      </c>
      <c r="K13319" s="7">
        <v>727.56</v>
      </c>
      <c r="L13319" s="35">
        <v>502.02</v>
      </c>
      <c r="M13319" s="36">
        <f t="shared" si="208"/>
        <v>225.53999999999996</v>
      </c>
      <c r="N13319" s="37">
        <f>YEAR(Table1[[#This Row],[Data zamówienia]])</f>
        <v>2020</v>
      </c>
    </row>
    <row r="13320" spans="2:14" x14ac:dyDescent="0.3">
      <c r="B13320" s="32">
        <v>964814</v>
      </c>
      <c r="C13320" s="8" t="s">
        <v>21</v>
      </c>
      <c r="D13320" s="8" t="s">
        <v>22</v>
      </c>
      <c r="E13320" s="5" t="s">
        <v>25</v>
      </c>
      <c r="F13320" s="8">
        <v>34</v>
      </c>
      <c r="G13320" s="6">
        <v>43884</v>
      </c>
      <c r="H13320" s="6">
        <v>43887</v>
      </c>
      <c r="I13320" s="6">
        <v>43892</v>
      </c>
      <c r="J13320" s="5" t="s">
        <v>26</v>
      </c>
      <c r="K13320" s="7">
        <v>1717.61</v>
      </c>
      <c r="L13320" s="35">
        <v>1013.39</v>
      </c>
      <c r="M13320" s="36">
        <f t="shared" si="208"/>
        <v>704.21999999999991</v>
      </c>
      <c r="N13320" s="37">
        <f>YEAR(Table1[[#This Row],[Data zamówienia]])</f>
        <v>2020</v>
      </c>
    </row>
    <row r="13321" spans="2:14" x14ac:dyDescent="0.3">
      <c r="B13321" s="32">
        <v>929070</v>
      </c>
      <c r="C13321" s="8" t="s">
        <v>38</v>
      </c>
      <c r="D13321" s="8" t="s">
        <v>22</v>
      </c>
      <c r="E13321" s="5" t="s">
        <v>25</v>
      </c>
      <c r="F13321" s="8">
        <v>285</v>
      </c>
      <c r="G13321" s="6">
        <v>43885</v>
      </c>
      <c r="H13321" s="6">
        <v>43885</v>
      </c>
      <c r="I13321" s="6">
        <v>43886</v>
      </c>
      <c r="J13321" s="5" t="s">
        <v>24</v>
      </c>
      <c r="K13321" s="7">
        <v>494.89</v>
      </c>
      <c r="L13321" s="35">
        <v>430.55</v>
      </c>
      <c r="M13321" s="36">
        <f t="shared" si="208"/>
        <v>64.339999999999975</v>
      </c>
      <c r="N13321" s="37">
        <f>YEAR(Table1[[#This Row],[Data zamówienia]])</f>
        <v>2020</v>
      </c>
    </row>
    <row r="13322" spans="2:14" x14ac:dyDescent="0.3">
      <c r="B13322" s="32">
        <v>500278</v>
      </c>
      <c r="C13322" s="8" t="s">
        <v>27</v>
      </c>
      <c r="D13322" s="8" t="s">
        <v>28</v>
      </c>
      <c r="E13322" s="5" t="s">
        <v>31</v>
      </c>
      <c r="F13322" s="8">
        <v>199</v>
      </c>
      <c r="G13322" s="6">
        <v>43885</v>
      </c>
      <c r="H13322" s="6">
        <v>43885</v>
      </c>
      <c r="I13322" s="6">
        <v>43886</v>
      </c>
      <c r="J13322" s="5" t="s">
        <v>26</v>
      </c>
      <c r="K13322" s="7">
        <v>1439.04</v>
      </c>
      <c r="L13322" s="35">
        <v>992.94</v>
      </c>
      <c r="M13322" s="36">
        <f t="shared" si="208"/>
        <v>446.09999999999991</v>
      </c>
      <c r="N13322" s="37">
        <f>YEAR(Table1[[#This Row],[Data zamówienia]])</f>
        <v>2020</v>
      </c>
    </row>
    <row r="13323" spans="2:14" x14ac:dyDescent="0.3">
      <c r="B13323" s="32">
        <v>964378</v>
      </c>
      <c r="C13323" s="8" t="s">
        <v>35</v>
      </c>
      <c r="D13323" s="8" t="s">
        <v>39</v>
      </c>
      <c r="E13323" s="5" t="s">
        <v>37</v>
      </c>
      <c r="F13323" s="8">
        <v>270</v>
      </c>
      <c r="G13323" s="6">
        <v>43884</v>
      </c>
      <c r="H13323" s="6">
        <v>43887</v>
      </c>
      <c r="I13323" s="6">
        <v>43889</v>
      </c>
      <c r="J13323" s="5" t="s">
        <v>40</v>
      </c>
      <c r="K13323" s="7">
        <v>826.39</v>
      </c>
      <c r="L13323" s="35">
        <v>595</v>
      </c>
      <c r="M13323" s="36">
        <f t="shared" si="208"/>
        <v>231.39</v>
      </c>
      <c r="N13323" s="37">
        <f>YEAR(Table1[[#This Row],[Data zamówienia]])</f>
        <v>2020</v>
      </c>
    </row>
    <row r="13324" spans="2:14" x14ac:dyDescent="0.3">
      <c r="B13324" s="32">
        <v>719952</v>
      </c>
      <c r="C13324" s="8" t="s">
        <v>27</v>
      </c>
      <c r="D13324" s="8" t="s">
        <v>22</v>
      </c>
      <c r="E13324" s="5" t="s">
        <v>25</v>
      </c>
      <c r="F13324" s="8">
        <v>319</v>
      </c>
      <c r="G13324" s="6">
        <v>43884</v>
      </c>
      <c r="H13324" s="6">
        <v>43886</v>
      </c>
      <c r="I13324" s="6">
        <v>43891</v>
      </c>
      <c r="J13324" s="5" t="s">
        <v>26</v>
      </c>
      <c r="K13324" s="7">
        <v>566.54</v>
      </c>
      <c r="L13324" s="35">
        <v>430.57</v>
      </c>
      <c r="M13324" s="36">
        <f t="shared" si="208"/>
        <v>135.96999999999997</v>
      </c>
      <c r="N13324" s="37">
        <f>YEAR(Table1[[#This Row],[Data zamówienia]])</f>
        <v>2020</v>
      </c>
    </row>
    <row r="13325" spans="2:14" x14ac:dyDescent="0.3">
      <c r="B13325" s="32">
        <v>357044</v>
      </c>
      <c r="C13325" s="8" t="s">
        <v>21</v>
      </c>
      <c r="D13325" s="8" t="s">
        <v>22</v>
      </c>
      <c r="E13325" s="5" t="s">
        <v>25</v>
      </c>
      <c r="F13325" s="8">
        <v>279</v>
      </c>
      <c r="G13325" s="6">
        <v>43885</v>
      </c>
      <c r="H13325" s="6">
        <v>43886</v>
      </c>
      <c r="I13325" s="6">
        <v>43891</v>
      </c>
      <c r="J13325" s="5" t="s">
        <v>33</v>
      </c>
      <c r="K13325" s="7">
        <v>824.18</v>
      </c>
      <c r="L13325" s="35">
        <v>436.82</v>
      </c>
      <c r="M13325" s="36">
        <f t="shared" si="208"/>
        <v>387.35999999999996</v>
      </c>
      <c r="N13325" s="37">
        <f>YEAR(Table1[[#This Row],[Data zamówienia]])</f>
        <v>2020</v>
      </c>
    </row>
    <row r="13326" spans="2:14" x14ac:dyDescent="0.3">
      <c r="B13326" s="32">
        <v>185363</v>
      </c>
      <c r="C13326" s="8" t="s">
        <v>27</v>
      </c>
      <c r="D13326" s="8" t="s">
        <v>28</v>
      </c>
      <c r="E13326" s="5" t="s">
        <v>34</v>
      </c>
      <c r="F13326" s="8">
        <v>324</v>
      </c>
      <c r="G13326" s="6">
        <v>43885</v>
      </c>
      <c r="H13326" s="6">
        <v>43886</v>
      </c>
      <c r="I13326" s="6">
        <v>43893</v>
      </c>
      <c r="J13326" s="5" t="s">
        <v>30</v>
      </c>
      <c r="K13326" s="7">
        <v>1758.22</v>
      </c>
      <c r="L13326" s="35">
        <v>1512.07</v>
      </c>
      <c r="M13326" s="36">
        <f t="shared" si="208"/>
        <v>246.15000000000009</v>
      </c>
      <c r="N13326" s="37">
        <f>YEAR(Table1[[#This Row],[Data zamówienia]])</f>
        <v>2020</v>
      </c>
    </row>
    <row r="13327" spans="2:14" x14ac:dyDescent="0.3">
      <c r="B13327" s="32">
        <v>81773</v>
      </c>
      <c r="C13327" s="8" t="s">
        <v>35</v>
      </c>
      <c r="D13327" s="8" t="s">
        <v>39</v>
      </c>
      <c r="E13327" s="5" t="s">
        <v>25</v>
      </c>
      <c r="F13327" s="8">
        <v>26</v>
      </c>
      <c r="G13327" s="6">
        <v>43884</v>
      </c>
      <c r="H13327" s="6">
        <v>43885</v>
      </c>
      <c r="I13327" s="6">
        <v>43889</v>
      </c>
      <c r="J13327" s="5" t="s">
        <v>40</v>
      </c>
      <c r="K13327" s="7">
        <v>857.9</v>
      </c>
      <c r="L13327" s="35">
        <v>694.9</v>
      </c>
      <c r="M13327" s="36">
        <f t="shared" si="208"/>
        <v>163</v>
      </c>
      <c r="N13327" s="37">
        <f>YEAR(Table1[[#This Row],[Data zamówienia]])</f>
        <v>2020</v>
      </c>
    </row>
    <row r="13328" spans="2:14" x14ac:dyDescent="0.3">
      <c r="B13328" s="32">
        <v>231718</v>
      </c>
      <c r="C13328" s="8" t="s">
        <v>35</v>
      </c>
      <c r="D13328" s="8" t="s">
        <v>28</v>
      </c>
      <c r="E13328" s="5" t="s">
        <v>23</v>
      </c>
      <c r="F13328" s="8">
        <v>12</v>
      </c>
      <c r="G13328" s="6">
        <v>43885</v>
      </c>
      <c r="H13328" s="6">
        <v>43885</v>
      </c>
      <c r="I13328" s="6">
        <v>43886</v>
      </c>
      <c r="J13328" s="5" t="s">
        <v>32</v>
      </c>
      <c r="K13328" s="7">
        <v>1123.19</v>
      </c>
      <c r="L13328" s="35">
        <v>718.84</v>
      </c>
      <c r="M13328" s="36">
        <f t="shared" si="208"/>
        <v>404.35</v>
      </c>
      <c r="N13328" s="37">
        <f>YEAR(Table1[[#This Row],[Data zamówienia]])</f>
        <v>2020</v>
      </c>
    </row>
    <row r="13329" spans="2:14" x14ac:dyDescent="0.3">
      <c r="B13329" s="32">
        <v>250608</v>
      </c>
      <c r="C13329" s="8" t="s">
        <v>21</v>
      </c>
      <c r="D13329" s="8" t="s">
        <v>22</v>
      </c>
      <c r="E13329" s="5" t="s">
        <v>31</v>
      </c>
      <c r="F13329" s="8">
        <v>366</v>
      </c>
      <c r="G13329" s="6">
        <v>43885</v>
      </c>
      <c r="H13329" s="6">
        <v>43888</v>
      </c>
      <c r="I13329" s="6">
        <v>43894</v>
      </c>
      <c r="J13329" s="5" t="s">
        <v>32</v>
      </c>
      <c r="K13329" s="7">
        <v>1211.8399999999999</v>
      </c>
      <c r="L13329" s="35">
        <v>836.17</v>
      </c>
      <c r="M13329" s="36">
        <f t="shared" si="208"/>
        <v>375.66999999999996</v>
      </c>
      <c r="N13329" s="37">
        <f>YEAR(Table1[[#This Row],[Data zamówienia]])</f>
        <v>2020</v>
      </c>
    </row>
    <row r="13330" spans="2:14" x14ac:dyDescent="0.3">
      <c r="B13330" s="32">
        <v>939595</v>
      </c>
      <c r="C13330" s="8" t="s">
        <v>27</v>
      </c>
      <c r="D13330" s="8" t="s">
        <v>39</v>
      </c>
      <c r="E13330" s="5" t="s">
        <v>29</v>
      </c>
      <c r="F13330" s="8">
        <v>88</v>
      </c>
      <c r="G13330" s="6">
        <v>43885</v>
      </c>
      <c r="H13330" s="6">
        <v>43885</v>
      </c>
      <c r="I13330" s="6">
        <v>43886</v>
      </c>
      <c r="J13330" s="5" t="s">
        <v>30</v>
      </c>
      <c r="K13330" s="7">
        <v>882.41</v>
      </c>
      <c r="L13330" s="35">
        <v>450.03</v>
      </c>
      <c r="M13330" s="36">
        <f t="shared" si="208"/>
        <v>432.38</v>
      </c>
      <c r="N13330" s="37">
        <f>YEAR(Table1[[#This Row],[Data zamówienia]])</f>
        <v>2020</v>
      </c>
    </row>
    <row r="13331" spans="2:14" x14ac:dyDescent="0.3">
      <c r="B13331" s="32">
        <v>489198</v>
      </c>
      <c r="C13331" s="8" t="s">
        <v>21</v>
      </c>
      <c r="D13331" s="8" t="s">
        <v>22</v>
      </c>
      <c r="E13331" s="5" t="s">
        <v>31</v>
      </c>
      <c r="F13331" s="8">
        <v>19</v>
      </c>
      <c r="G13331" s="6">
        <v>43884</v>
      </c>
      <c r="H13331" s="6">
        <v>43888</v>
      </c>
      <c r="I13331" s="6">
        <v>43891</v>
      </c>
      <c r="J13331" s="5" t="s">
        <v>33</v>
      </c>
      <c r="K13331" s="7">
        <v>782.29</v>
      </c>
      <c r="L13331" s="35">
        <v>508.49</v>
      </c>
      <c r="M13331" s="36">
        <f t="shared" si="208"/>
        <v>273.79999999999995</v>
      </c>
      <c r="N13331" s="37">
        <f>YEAR(Table1[[#This Row],[Data zamówienia]])</f>
        <v>2020</v>
      </c>
    </row>
    <row r="13332" spans="2:14" x14ac:dyDescent="0.3">
      <c r="B13332" s="32">
        <v>67338</v>
      </c>
      <c r="C13332" s="8" t="s">
        <v>21</v>
      </c>
      <c r="D13332" s="8" t="s">
        <v>22</v>
      </c>
      <c r="E13332" s="5" t="s">
        <v>37</v>
      </c>
      <c r="F13332" s="8">
        <v>71</v>
      </c>
      <c r="G13332" s="6">
        <v>43885</v>
      </c>
      <c r="H13332" s="6">
        <v>43885</v>
      </c>
      <c r="I13332" s="6">
        <v>43887</v>
      </c>
      <c r="J13332" s="5" t="s">
        <v>40</v>
      </c>
      <c r="K13332" s="7">
        <v>669.51</v>
      </c>
      <c r="L13332" s="35">
        <v>441.88</v>
      </c>
      <c r="M13332" s="36">
        <f t="shared" si="208"/>
        <v>227.63</v>
      </c>
      <c r="N13332" s="37">
        <f>YEAR(Table1[[#This Row],[Data zamówienia]])</f>
        <v>2020</v>
      </c>
    </row>
    <row r="13333" spans="2:14" x14ac:dyDescent="0.3">
      <c r="B13333" s="32">
        <v>94567</v>
      </c>
      <c r="C13333" s="8" t="s">
        <v>27</v>
      </c>
      <c r="D13333" s="8" t="s">
        <v>22</v>
      </c>
      <c r="E13333" s="5" t="s">
        <v>23</v>
      </c>
      <c r="F13333" s="8">
        <v>173</v>
      </c>
      <c r="G13333" s="6">
        <v>43886</v>
      </c>
      <c r="H13333" s="6">
        <v>43888</v>
      </c>
      <c r="I13333" s="6">
        <v>43893</v>
      </c>
      <c r="J13333" s="5" t="s">
        <v>32</v>
      </c>
      <c r="K13333" s="7">
        <v>596.42999999999995</v>
      </c>
      <c r="L13333" s="35">
        <v>429.43</v>
      </c>
      <c r="M13333" s="36">
        <f t="shared" si="208"/>
        <v>166.99999999999994</v>
      </c>
      <c r="N13333" s="37">
        <f>YEAR(Table1[[#This Row],[Data zamówienia]])</f>
        <v>2020</v>
      </c>
    </row>
    <row r="13334" spans="2:14" x14ac:dyDescent="0.3">
      <c r="B13334" s="32">
        <v>792664</v>
      </c>
      <c r="C13334" s="8" t="s">
        <v>21</v>
      </c>
      <c r="D13334" s="8" t="s">
        <v>22</v>
      </c>
      <c r="E13334" s="5" t="s">
        <v>23</v>
      </c>
      <c r="F13334" s="8">
        <v>80</v>
      </c>
      <c r="G13334" s="6">
        <v>43886</v>
      </c>
      <c r="H13334" s="6">
        <v>43887</v>
      </c>
      <c r="I13334" s="6">
        <v>43893</v>
      </c>
      <c r="J13334" s="5" t="s">
        <v>40</v>
      </c>
      <c r="K13334" s="7">
        <v>708.27</v>
      </c>
      <c r="L13334" s="35">
        <v>467.46</v>
      </c>
      <c r="M13334" s="36">
        <f t="shared" si="208"/>
        <v>240.81</v>
      </c>
      <c r="N13334" s="37">
        <f>YEAR(Table1[[#This Row],[Data zamówienia]])</f>
        <v>2020</v>
      </c>
    </row>
    <row r="13335" spans="2:14" x14ac:dyDescent="0.3">
      <c r="B13335" s="32">
        <v>779278</v>
      </c>
      <c r="C13335" s="8" t="s">
        <v>35</v>
      </c>
      <c r="D13335" s="8" t="s">
        <v>28</v>
      </c>
      <c r="E13335" s="5" t="s">
        <v>31</v>
      </c>
      <c r="F13335" s="8">
        <v>60</v>
      </c>
      <c r="G13335" s="6">
        <v>43886</v>
      </c>
      <c r="H13335" s="6">
        <v>43886</v>
      </c>
      <c r="I13335" s="6">
        <v>43887</v>
      </c>
      <c r="J13335" s="5" t="s">
        <v>30</v>
      </c>
      <c r="K13335" s="7">
        <v>1468.39</v>
      </c>
      <c r="L13335" s="35">
        <v>1248.1300000000001</v>
      </c>
      <c r="M13335" s="36">
        <f t="shared" si="208"/>
        <v>220.26</v>
      </c>
      <c r="N13335" s="37">
        <f>YEAR(Table1[[#This Row],[Data zamówienia]])</f>
        <v>2020</v>
      </c>
    </row>
    <row r="13336" spans="2:14" x14ac:dyDescent="0.3">
      <c r="B13336" s="32">
        <v>220446</v>
      </c>
      <c r="C13336" s="8" t="s">
        <v>38</v>
      </c>
      <c r="D13336" s="8" t="s">
        <v>39</v>
      </c>
      <c r="E13336" s="5" t="s">
        <v>25</v>
      </c>
      <c r="F13336" s="8">
        <v>346</v>
      </c>
      <c r="G13336" s="6">
        <v>43885</v>
      </c>
      <c r="H13336" s="6">
        <v>43889</v>
      </c>
      <c r="I13336" s="6">
        <v>43895</v>
      </c>
      <c r="J13336" s="5" t="s">
        <v>26</v>
      </c>
      <c r="K13336" s="7">
        <v>882.54</v>
      </c>
      <c r="L13336" s="35">
        <v>785.46</v>
      </c>
      <c r="M13336" s="36">
        <f t="shared" si="208"/>
        <v>97.079999999999927</v>
      </c>
      <c r="N13336" s="37">
        <f>YEAR(Table1[[#This Row],[Data zamówienia]])</f>
        <v>2020</v>
      </c>
    </row>
    <row r="13337" spans="2:14" x14ac:dyDescent="0.3">
      <c r="B13337" s="32">
        <v>6676</v>
      </c>
      <c r="C13337" s="8" t="s">
        <v>27</v>
      </c>
      <c r="D13337" s="8" t="s">
        <v>36</v>
      </c>
      <c r="E13337" s="5" t="s">
        <v>29</v>
      </c>
      <c r="F13337" s="8">
        <v>76</v>
      </c>
      <c r="G13337" s="6">
        <v>43886</v>
      </c>
      <c r="H13337" s="6">
        <v>43888</v>
      </c>
      <c r="I13337" s="6">
        <v>43892</v>
      </c>
      <c r="J13337" s="5" t="s">
        <v>30</v>
      </c>
      <c r="K13337" s="7">
        <v>1372.19</v>
      </c>
      <c r="L13337" s="35">
        <v>1234.97</v>
      </c>
      <c r="M13337" s="36">
        <f t="shared" si="208"/>
        <v>137.22000000000003</v>
      </c>
      <c r="N13337" s="37">
        <f>YEAR(Table1[[#This Row],[Data zamówienia]])</f>
        <v>2020</v>
      </c>
    </row>
    <row r="13338" spans="2:14" x14ac:dyDescent="0.3">
      <c r="B13338" s="32">
        <v>946494</v>
      </c>
      <c r="C13338" s="8" t="s">
        <v>38</v>
      </c>
      <c r="D13338" s="8" t="s">
        <v>36</v>
      </c>
      <c r="E13338" s="5" t="s">
        <v>25</v>
      </c>
      <c r="F13338" s="8">
        <v>110</v>
      </c>
      <c r="G13338" s="6">
        <v>43886</v>
      </c>
      <c r="H13338" s="6">
        <v>43887</v>
      </c>
      <c r="I13338" s="6">
        <v>43892</v>
      </c>
      <c r="J13338" s="5" t="s">
        <v>24</v>
      </c>
      <c r="K13338" s="7">
        <v>1332</v>
      </c>
      <c r="L13338" s="35">
        <v>1092.24</v>
      </c>
      <c r="M13338" s="36">
        <f t="shared" si="208"/>
        <v>239.76</v>
      </c>
      <c r="N13338" s="37">
        <f>YEAR(Table1[[#This Row],[Data zamówienia]])</f>
        <v>2020</v>
      </c>
    </row>
    <row r="13339" spans="2:14" x14ac:dyDescent="0.3">
      <c r="B13339" s="32">
        <v>82005</v>
      </c>
      <c r="C13339" s="8" t="s">
        <v>27</v>
      </c>
      <c r="D13339" s="8" t="s">
        <v>39</v>
      </c>
      <c r="E13339" s="5" t="s">
        <v>25</v>
      </c>
      <c r="F13339" s="8">
        <v>108</v>
      </c>
      <c r="G13339" s="6">
        <v>43885</v>
      </c>
      <c r="H13339" s="6">
        <v>43888</v>
      </c>
      <c r="I13339" s="6">
        <v>43893</v>
      </c>
      <c r="J13339" s="5" t="s">
        <v>24</v>
      </c>
      <c r="K13339" s="7">
        <v>1181.57</v>
      </c>
      <c r="L13339" s="35">
        <v>838.91</v>
      </c>
      <c r="M13339" s="36">
        <f t="shared" si="208"/>
        <v>342.65999999999997</v>
      </c>
      <c r="N13339" s="37">
        <f>YEAR(Table1[[#This Row],[Data zamówienia]])</f>
        <v>2020</v>
      </c>
    </row>
    <row r="13340" spans="2:14" x14ac:dyDescent="0.3">
      <c r="B13340" s="32">
        <v>298502</v>
      </c>
      <c r="C13340" s="8" t="s">
        <v>35</v>
      </c>
      <c r="D13340" s="8" t="s">
        <v>28</v>
      </c>
      <c r="E13340" s="5" t="s">
        <v>37</v>
      </c>
      <c r="F13340" s="8">
        <v>253</v>
      </c>
      <c r="G13340" s="6">
        <v>43885</v>
      </c>
      <c r="H13340" s="6">
        <v>43886</v>
      </c>
      <c r="I13340" s="6">
        <v>43891</v>
      </c>
      <c r="J13340" s="5" t="s">
        <v>32</v>
      </c>
      <c r="K13340" s="7">
        <v>1717.61</v>
      </c>
      <c r="L13340" s="35">
        <v>996.21</v>
      </c>
      <c r="M13340" s="36">
        <f t="shared" si="208"/>
        <v>721.39999999999986</v>
      </c>
      <c r="N13340" s="37">
        <f>YEAR(Table1[[#This Row],[Data zamówienia]])</f>
        <v>2020</v>
      </c>
    </row>
    <row r="13341" spans="2:14" x14ac:dyDescent="0.3">
      <c r="B13341" s="32">
        <v>584979</v>
      </c>
      <c r="C13341" s="8" t="s">
        <v>35</v>
      </c>
      <c r="D13341" s="8" t="s">
        <v>28</v>
      </c>
      <c r="E13341" s="5" t="s">
        <v>37</v>
      </c>
      <c r="F13341" s="8">
        <v>293</v>
      </c>
      <c r="G13341" s="6">
        <v>43885</v>
      </c>
      <c r="H13341" s="6">
        <v>43889</v>
      </c>
      <c r="I13341" s="6">
        <v>43891</v>
      </c>
      <c r="J13341" s="5" t="s">
        <v>24</v>
      </c>
      <c r="K13341" s="7">
        <v>1468.29</v>
      </c>
      <c r="L13341" s="35">
        <v>836.93</v>
      </c>
      <c r="M13341" s="36">
        <f t="shared" si="208"/>
        <v>631.36</v>
      </c>
      <c r="N13341" s="37">
        <f>YEAR(Table1[[#This Row],[Data zamówienia]])</f>
        <v>2020</v>
      </c>
    </row>
    <row r="13342" spans="2:14" x14ac:dyDescent="0.3">
      <c r="B13342" s="32">
        <v>361065</v>
      </c>
      <c r="C13342" s="8" t="s">
        <v>27</v>
      </c>
      <c r="D13342" s="8" t="s">
        <v>36</v>
      </c>
      <c r="E13342" s="5" t="s">
        <v>37</v>
      </c>
      <c r="F13342" s="8">
        <v>101</v>
      </c>
      <c r="G13342" s="6">
        <v>43885</v>
      </c>
      <c r="H13342" s="6">
        <v>43888</v>
      </c>
      <c r="I13342" s="6">
        <v>43894</v>
      </c>
      <c r="J13342" s="5" t="s">
        <v>26</v>
      </c>
      <c r="K13342" s="7">
        <v>940.27</v>
      </c>
      <c r="L13342" s="35">
        <v>582.97</v>
      </c>
      <c r="M13342" s="36">
        <f t="shared" si="208"/>
        <v>357.29999999999995</v>
      </c>
      <c r="N13342" s="37">
        <f>YEAR(Table1[[#This Row],[Data zamówienia]])</f>
        <v>2020</v>
      </c>
    </row>
    <row r="13343" spans="2:14" x14ac:dyDescent="0.3">
      <c r="B13343" s="32">
        <v>502801</v>
      </c>
      <c r="C13343" s="8" t="s">
        <v>27</v>
      </c>
      <c r="D13343" s="8" t="s">
        <v>36</v>
      </c>
      <c r="E13343" s="5" t="s">
        <v>34</v>
      </c>
      <c r="F13343" s="8">
        <v>134</v>
      </c>
      <c r="G13343" s="6">
        <v>43885</v>
      </c>
      <c r="H13343" s="6">
        <v>43887</v>
      </c>
      <c r="I13343" s="6">
        <v>43893</v>
      </c>
      <c r="J13343" s="5" t="s">
        <v>30</v>
      </c>
      <c r="K13343" s="7">
        <v>1034.3599999999999</v>
      </c>
      <c r="L13343" s="35">
        <v>806.8</v>
      </c>
      <c r="M13343" s="36">
        <f t="shared" si="208"/>
        <v>227.55999999999995</v>
      </c>
      <c r="N13343" s="37">
        <f>YEAR(Table1[[#This Row],[Data zamówienia]])</f>
        <v>2020</v>
      </c>
    </row>
    <row r="13344" spans="2:14" x14ac:dyDescent="0.3">
      <c r="B13344" s="32">
        <v>701567</v>
      </c>
      <c r="C13344" s="8" t="s">
        <v>35</v>
      </c>
      <c r="D13344" s="8" t="s">
        <v>28</v>
      </c>
      <c r="E13344" s="5" t="s">
        <v>25</v>
      </c>
      <c r="F13344" s="8">
        <v>270</v>
      </c>
      <c r="G13344" s="6">
        <v>43886</v>
      </c>
      <c r="H13344" s="6">
        <v>43890</v>
      </c>
      <c r="I13344" s="6">
        <v>43896</v>
      </c>
      <c r="J13344" s="5" t="s">
        <v>40</v>
      </c>
      <c r="K13344" s="7">
        <v>1898.63</v>
      </c>
      <c r="L13344" s="35">
        <v>1461.95</v>
      </c>
      <c r="M13344" s="36">
        <f t="shared" si="208"/>
        <v>436.68000000000006</v>
      </c>
      <c r="N13344" s="37">
        <f>YEAR(Table1[[#This Row],[Data zamówienia]])</f>
        <v>2020</v>
      </c>
    </row>
    <row r="13345" spans="2:14" x14ac:dyDescent="0.3">
      <c r="B13345" s="32">
        <v>771214</v>
      </c>
      <c r="C13345" s="8" t="s">
        <v>21</v>
      </c>
      <c r="D13345" s="8" t="s">
        <v>22</v>
      </c>
      <c r="E13345" s="5" t="s">
        <v>23</v>
      </c>
      <c r="F13345" s="8">
        <v>58</v>
      </c>
      <c r="G13345" s="6">
        <v>43887</v>
      </c>
      <c r="H13345" s="6">
        <v>43890</v>
      </c>
      <c r="I13345" s="6">
        <v>43895</v>
      </c>
      <c r="J13345" s="5" t="s">
        <v>40</v>
      </c>
      <c r="K13345" s="7">
        <v>185.56</v>
      </c>
      <c r="L13345" s="35">
        <v>146.59</v>
      </c>
      <c r="M13345" s="36">
        <f t="shared" si="208"/>
        <v>38.97</v>
      </c>
      <c r="N13345" s="37">
        <f>YEAR(Table1[[#This Row],[Data zamówienia]])</f>
        <v>2020</v>
      </c>
    </row>
    <row r="13346" spans="2:14" x14ac:dyDescent="0.3">
      <c r="B13346" s="32">
        <v>100200</v>
      </c>
      <c r="C13346" s="8" t="s">
        <v>35</v>
      </c>
      <c r="D13346" s="8" t="s">
        <v>28</v>
      </c>
      <c r="E13346" s="5" t="s">
        <v>23</v>
      </c>
      <c r="F13346" s="8">
        <v>356</v>
      </c>
      <c r="G13346" s="6">
        <v>43887</v>
      </c>
      <c r="H13346" s="6">
        <v>43890</v>
      </c>
      <c r="I13346" s="6">
        <v>43892</v>
      </c>
      <c r="J13346" s="5" t="s">
        <v>30</v>
      </c>
      <c r="K13346" s="7">
        <v>308.58999999999997</v>
      </c>
      <c r="L13346" s="35">
        <v>240.7</v>
      </c>
      <c r="M13346" s="36">
        <f t="shared" si="208"/>
        <v>67.889999999999986</v>
      </c>
      <c r="N13346" s="37">
        <f>YEAR(Table1[[#This Row],[Data zamówienia]])</f>
        <v>2020</v>
      </c>
    </row>
    <row r="13347" spans="2:14" x14ac:dyDescent="0.3">
      <c r="B13347" s="32">
        <v>197654</v>
      </c>
      <c r="C13347" s="8" t="s">
        <v>21</v>
      </c>
      <c r="D13347" s="8" t="s">
        <v>39</v>
      </c>
      <c r="E13347" s="5" t="s">
        <v>29</v>
      </c>
      <c r="F13347" s="8">
        <v>80</v>
      </c>
      <c r="G13347" s="6">
        <v>43886</v>
      </c>
      <c r="H13347" s="6">
        <v>43888</v>
      </c>
      <c r="I13347" s="6">
        <v>43894</v>
      </c>
      <c r="J13347" s="5" t="s">
        <v>33</v>
      </c>
      <c r="K13347" s="7">
        <v>1700.22</v>
      </c>
      <c r="L13347" s="35">
        <v>1071.1400000000001</v>
      </c>
      <c r="M13347" s="36">
        <f t="shared" si="208"/>
        <v>629.07999999999993</v>
      </c>
      <c r="N13347" s="37">
        <f>YEAR(Table1[[#This Row],[Data zamówienia]])</f>
        <v>2020</v>
      </c>
    </row>
    <row r="13348" spans="2:14" x14ac:dyDescent="0.3">
      <c r="B13348" s="32">
        <v>785780</v>
      </c>
      <c r="C13348" s="8" t="s">
        <v>21</v>
      </c>
      <c r="D13348" s="8" t="s">
        <v>36</v>
      </c>
      <c r="E13348" s="5" t="s">
        <v>37</v>
      </c>
      <c r="F13348" s="8">
        <v>219</v>
      </c>
      <c r="G13348" s="6">
        <v>43886</v>
      </c>
      <c r="H13348" s="6">
        <v>43888</v>
      </c>
      <c r="I13348" s="6">
        <v>43895</v>
      </c>
      <c r="J13348" s="5" t="s">
        <v>30</v>
      </c>
      <c r="K13348" s="7">
        <v>1651.92</v>
      </c>
      <c r="L13348" s="35">
        <v>825.96</v>
      </c>
      <c r="M13348" s="36">
        <f t="shared" si="208"/>
        <v>825.96</v>
      </c>
      <c r="N13348" s="37">
        <f>YEAR(Table1[[#This Row],[Data zamówienia]])</f>
        <v>2020</v>
      </c>
    </row>
    <row r="13349" spans="2:14" x14ac:dyDescent="0.3">
      <c r="B13349" s="32">
        <v>357353</v>
      </c>
      <c r="C13349" s="8" t="s">
        <v>27</v>
      </c>
      <c r="D13349" s="8" t="s">
        <v>36</v>
      </c>
      <c r="E13349" s="5" t="s">
        <v>37</v>
      </c>
      <c r="F13349" s="8">
        <v>197</v>
      </c>
      <c r="G13349" s="6">
        <v>43887</v>
      </c>
      <c r="H13349" s="6">
        <v>43888</v>
      </c>
      <c r="I13349" s="6">
        <v>43892</v>
      </c>
      <c r="J13349" s="5" t="s">
        <v>24</v>
      </c>
      <c r="K13349" s="7">
        <v>1683.46</v>
      </c>
      <c r="L13349" s="35">
        <v>1430.94</v>
      </c>
      <c r="M13349" s="36">
        <f t="shared" si="208"/>
        <v>252.51999999999998</v>
      </c>
      <c r="N13349" s="37">
        <f>YEAR(Table1[[#This Row],[Data zamówienia]])</f>
        <v>2020</v>
      </c>
    </row>
    <row r="13350" spans="2:14" x14ac:dyDescent="0.3">
      <c r="B13350" s="32">
        <v>57798</v>
      </c>
      <c r="C13350" s="8" t="s">
        <v>27</v>
      </c>
      <c r="D13350" s="8" t="s">
        <v>36</v>
      </c>
      <c r="E13350" s="5" t="s">
        <v>25</v>
      </c>
      <c r="F13350" s="8">
        <v>67</v>
      </c>
      <c r="G13350" s="6">
        <v>43886</v>
      </c>
      <c r="H13350" s="6">
        <v>43888</v>
      </c>
      <c r="I13350" s="6">
        <v>43895</v>
      </c>
      <c r="J13350" s="5" t="s">
        <v>30</v>
      </c>
      <c r="K13350" s="7">
        <v>1344.24</v>
      </c>
      <c r="L13350" s="35">
        <v>1209.82</v>
      </c>
      <c r="M13350" s="36">
        <f t="shared" si="208"/>
        <v>134.42000000000007</v>
      </c>
      <c r="N13350" s="37">
        <f>YEAR(Table1[[#This Row],[Data zamówienia]])</f>
        <v>2020</v>
      </c>
    </row>
    <row r="13351" spans="2:14" x14ac:dyDescent="0.3">
      <c r="B13351" s="32">
        <v>551050</v>
      </c>
      <c r="C13351" s="8" t="s">
        <v>21</v>
      </c>
      <c r="D13351" s="8" t="s">
        <v>28</v>
      </c>
      <c r="E13351" s="5" t="s">
        <v>31</v>
      </c>
      <c r="F13351" s="8">
        <v>285</v>
      </c>
      <c r="G13351" s="6">
        <v>43886</v>
      </c>
      <c r="H13351" s="6">
        <v>43888</v>
      </c>
      <c r="I13351" s="6">
        <v>43889</v>
      </c>
      <c r="J13351" s="5" t="s">
        <v>24</v>
      </c>
      <c r="K13351" s="7">
        <v>923.81</v>
      </c>
      <c r="L13351" s="35">
        <v>572.76</v>
      </c>
      <c r="M13351" s="36">
        <f t="shared" si="208"/>
        <v>351.04999999999995</v>
      </c>
      <c r="N13351" s="37">
        <f>YEAR(Table1[[#This Row],[Data zamówienia]])</f>
        <v>2020</v>
      </c>
    </row>
    <row r="13352" spans="2:14" x14ac:dyDescent="0.3">
      <c r="B13352" s="32">
        <v>276672</v>
      </c>
      <c r="C13352" s="8" t="s">
        <v>21</v>
      </c>
      <c r="D13352" s="8" t="s">
        <v>28</v>
      </c>
      <c r="E13352" s="5" t="s">
        <v>37</v>
      </c>
      <c r="F13352" s="8">
        <v>218</v>
      </c>
      <c r="G13352" s="6">
        <v>43887</v>
      </c>
      <c r="H13352" s="6">
        <v>43887</v>
      </c>
      <c r="I13352" s="6">
        <v>43888</v>
      </c>
      <c r="J13352" s="5" t="s">
        <v>40</v>
      </c>
      <c r="K13352" s="7">
        <v>399.95</v>
      </c>
      <c r="L13352" s="35">
        <v>295.95999999999998</v>
      </c>
      <c r="M13352" s="36">
        <f t="shared" si="208"/>
        <v>103.99000000000001</v>
      </c>
      <c r="N13352" s="37">
        <f>YEAR(Table1[[#This Row],[Data zamówienia]])</f>
        <v>2020</v>
      </c>
    </row>
    <row r="13353" spans="2:14" x14ac:dyDescent="0.3">
      <c r="B13353" s="32">
        <v>589954</v>
      </c>
      <c r="C13353" s="8" t="s">
        <v>21</v>
      </c>
      <c r="D13353" s="8" t="s">
        <v>36</v>
      </c>
      <c r="E13353" s="5" t="s">
        <v>37</v>
      </c>
      <c r="F13353" s="8">
        <v>293</v>
      </c>
      <c r="G13353" s="6">
        <v>43886</v>
      </c>
      <c r="H13353" s="6">
        <v>43889</v>
      </c>
      <c r="I13353" s="6">
        <v>43893</v>
      </c>
      <c r="J13353" s="5" t="s">
        <v>24</v>
      </c>
      <c r="K13353" s="7">
        <v>1027.47</v>
      </c>
      <c r="L13353" s="35">
        <v>626.76</v>
      </c>
      <c r="M13353" s="36">
        <f t="shared" si="208"/>
        <v>400.71000000000004</v>
      </c>
      <c r="N13353" s="37">
        <f>YEAR(Table1[[#This Row],[Data zamówienia]])</f>
        <v>2020</v>
      </c>
    </row>
    <row r="13354" spans="2:14" x14ac:dyDescent="0.3">
      <c r="B13354" s="32">
        <v>565635</v>
      </c>
      <c r="C13354" s="8" t="s">
        <v>35</v>
      </c>
      <c r="D13354" s="8" t="s">
        <v>28</v>
      </c>
      <c r="E13354" s="5" t="s">
        <v>34</v>
      </c>
      <c r="F13354" s="8">
        <v>328</v>
      </c>
      <c r="G13354" s="6">
        <v>43887</v>
      </c>
      <c r="H13354" s="6">
        <v>43887</v>
      </c>
      <c r="I13354" s="6">
        <v>43889</v>
      </c>
      <c r="J13354" s="5" t="s">
        <v>32</v>
      </c>
      <c r="K13354" s="7">
        <v>663.94</v>
      </c>
      <c r="L13354" s="35">
        <v>444.84</v>
      </c>
      <c r="M13354" s="36">
        <f t="shared" si="208"/>
        <v>219.10000000000008</v>
      </c>
      <c r="N13354" s="37">
        <f>YEAR(Table1[[#This Row],[Data zamówienia]])</f>
        <v>2020</v>
      </c>
    </row>
    <row r="13355" spans="2:14" x14ac:dyDescent="0.3">
      <c r="B13355" s="32">
        <v>92222</v>
      </c>
      <c r="C13355" s="8" t="s">
        <v>27</v>
      </c>
      <c r="D13355" s="8" t="s">
        <v>39</v>
      </c>
      <c r="E13355" s="5" t="s">
        <v>29</v>
      </c>
      <c r="F13355" s="8">
        <v>149</v>
      </c>
      <c r="G13355" s="6">
        <v>43887</v>
      </c>
      <c r="H13355" s="6">
        <v>43890</v>
      </c>
      <c r="I13355" s="6">
        <v>43891</v>
      </c>
      <c r="J13355" s="5" t="s">
        <v>30</v>
      </c>
      <c r="K13355" s="7">
        <v>606.16</v>
      </c>
      <c r="L13355" s="35">
        <v>545.54</v>
      </c>
      <c r="M13355" s="36">
        <f t="shared" si="208"/>
        <v>60.620000000000005</v>
      </c>
      <c r="N13355" s="37">
        <f>YEAR(Table1[[#This Row],[Data zamówienia]])</f>
        <v>2020</v>
      </c>
    </row>
    <row r="13356" spans="2:14" x14ac:dyDescent="0.3">
      <c r="B13356" s="32">
        <v>695381</v>
      </c>
      <c r="C13356" s="8" t="s">
        <v>27</v>
      </c>
      <c r="D13356" s="8" t="s">
        <v>36</v>
      </c>
      <c r="E13356" s="5" t="s">
        <v>23</v>
      </c>
      <c r="F13356" s="8">
        <v>245</v>
      </c>
      <c r="G13356" s="6">
        <v>43887</v>
      </c>
      <c r="H13356" s="6">
        <v>43888</v>
      </c>
      <c r="I13356" s="6">
        <v>43889</v>
      </c>
      <c r="J13356" s="5" t="s">
        <v>33</v>
      </c>
      <c r="K13356" s="7">
        <v>1574.34</v>
      </c>
      <c r="L13356" s="35">
        <v>1464.14</v>
      </c>
      <c r="M13356" s="36">
        <f t="shared" si="208"/>
        <v>110.19999999999982</v>
      </c>
      <c r="N13356" s="37">
        <f>YEAR(Table1[[#This Row],[Data zamówienia]])</f>
        <v>2020</v>
      </c>
    </row>
    <row r="13357" spans="2:14" x14ac:dyDescent="0.3">
      <c r="B13357" s="32">
        <v>823058</v>
      </c>
      <c r="C13357" s="8" t="s">
        <v>21</v>
      </c>
      <c r="D13357" s="8" t="s">
        <v>22</v>
      </c>
      <c r="E13357" s="5" t="s">
        <v>29</v>
      </c>
      <c r="F13357" s="8">
        <v>340</v>
      </c>
      <c r="G13357" s="6">
        <v>43887</v>
      </c>
      <c r="H13357" s="6">
        <v>43891</v>
      </c>
      <c r="I13357" s="6">
        <v>43892</v>
      </c>
      <c r="J13357" s="5" t="s">
        <v>26</v>
      </c>
      <c r="K13357" s="7">
        <v>1380.04</v>
      </c>
      <c r="L13357" s="35">
        <v>828.02</v>
      </c>
      <c r="M13357" s="36">
        <f t="shared" si="208"/>
        <v>552.02</v>
      </c>
      <c r="N13357" s="37">
        <f>YEAR(Table1[[#This Row],[Data zamówienia]])</f>
        <v>2020</v>
      </c>
    </row>
    <row r="13358" spans="2:14" x14ac:dyDescent="0.3">
      <c r="B13358" s="32">
        <v>976117</v>
      </c>
      <c r="C13358" s="8" t="s">
        <v>21</v>
      </c>
      <c r="D13358" s="8" t="s">
        <v>36</v>
      </c>
      <c r="E13358" s="5" t="s">
        <v>29</v>
      </c>
      <c r="F13358" s="8">
        <v>262</v>
      </c>
      <c r="G13358" s="6">
        <v>43887</v>
      </c>
      <c r="H13358" s="6">
        <v>43891</v>
      </c>
      <c r="I13358" s="6">
        <v>43897</v>
      </c>
      <c r="J13358" s="5" t="s">
        <v>40</v>
      </c>
      <c r="K13358" s="7">
        <v>316.57</v>
      </c>
      <c r="L13358" s="35">
        <v>297.58</v>
      </c>
      <c r="M13358" s="36">
        <f t="shared" si="208"/>
        <v>18.990000000000009</v>
      </c>
      <c r="N13358" s="37">
        <f>YEAR(Table1[[#This Row],[Data zamówienia]])</f>
        <v>2020</v>
      </c>
    </row>
    <row r="13359" spans="2:14" x14ac:dyDescent="0.3">
      <c r="B13359" s="32">
        <v>353549</v>
      </c>
      <c r="C13359" s="8" t="s">
        <v>21</v>
      </c>
      <c r="D13359" s="8" t="s">
        <v>39</v>
      </c>
      <c r="E13359" s="5" t="s">
        <v>25</v>
      </c>
      <c r="F13359" s="8">
        <v>214</v>
      </c>
      <c r="G13359" s="6">
        <v>43888</v>
      </c>
      <c r="H13359" s="6">
        <v>43888</v>
      </c>
      <c r="I13359" s="6">
        <v>43894</v>
      </c>
      <c r="J13359" s="5" t="s">
        <v>26</v>
      </c>
      <c r="K13359" s="7">
        <v>445.81</v>
      </c>
      <c r="L13359" s="35">
        <v>298.69</v>
      </c>
      <c r="M13359" s="36">
        <f t="shared" si="208"/>
        <v>147.12</v>
      </c>
      <c r="N13359" s="37">
        <f>YEAR(Table1[[#This Row],[Data zamówienia]])</f>
        <v>2020</v>
      </c>
    </row>
    <row r="13360" spans="2:14" x14ac:dyDescent="0.3">
      <c r="B13360" s="32">
        <v>895742</v>
      </c>
      <c r="C13360" s="8" t="s">
        <v>21</v>
      </c>
      <c r="D13360" s="8" t="s">
        <v>36</v>
      </c>
      <c r="E13360" s="5" t="s">
        <v>34</v>
      </c>
      <c r="F13360" s="8">
        <v>171</v>
      </c>
      <c r="G13360" s="6">
        <v>43887</v>
      </c>
      <c r="H13360" s="6">
        <v>43889</v>
      </c>
      <c r="I13360" s="6">
        <v>43892</v>
      </c>
      <c r="J13360" s="5" t="s">
        <v>32</v>
      </c>
      <c r="K13360" s="7">
        <v>1890.04</v>
      </c>
      <c r="L13360" s="35">
        <v>1474.23</v>
      </c>
      <c r="M13360" s="36">
        <f t="shared" si="208"/>
        <v>415.80999999999995</v>
      </c>
      <c r="N13360" s="37">
        <f>YEAR(Table1[[#This Row],[Data zamówienia]])</f>
        <v>2020</v>
      </c>
    </row>
    <row r="13361" spans="2:14" x14ac:dyDescent="0.3">
      <c r="B13361" s="32">
        <v>935848</v>
      </c>
      <c r="C13361" s="8" t="s">
        <v>21</v>
      </c>
      <c r="D13361" s="8" t="s">
        <v>39</v>
      </c>
      <c r="E13361" s="5" t="s">
        <v>23</v>
      </c>
      <c r="F13361" s="8">
        <v>290</v>
      </c>
      <c r="G13361" s="6">
        <v>43887</v>
      </c>
      <c r="H13361" s="6">
        <v>43891</v>
      </c>
      <c r="I13361" s="6">
        <v>43892</v>
      </c>
      <c r="J13361" s="5" t="s">
        <v>33</v>
      </c>
      <c r="K13361" s="7">
        <v>1072.8699999999999</v>
      </c>
      <c r="L13361" s="35">
        <v>686.64</v>
      </c>
      <c r="M13361" s="36">
        <f t="shared" si="208"/>
        <v>386.2299999999999</v>
      </c>
      <c r="N13361" s="37">
        <f>YEAR(Table1[[#This Row],[Data zamówienia]])</f>
        <v>2020</v>
      </c>
    </row>
    <row r="13362" spans="2:14" x14ac:dyDescent="0.3">
      <c r="B13362" s="32">
        <v>93714</v>
      </c>
      <c r="C13362" s="8" t="s">
        <v>21</v>
      </c>
      <c r="D13362" s="8" t="s">
        <v>28</v>
      </c>
      <c r="E13362" s="5" t="s">
        <v>34</v>
      </c>
      <c r="F13362" s="8">
        <v>219</v>
      </c>
      <c r="G13362" s="6">
        <v>43888</v>
      </c>
      <c r="H13362" s="6">
        <v>43891</v>
      </c>
      <c r="I13362" s="6">
        <v>43896</v>
      </c>
      <c r="J13362" s="5" t="s">
        <v>33</v>
      </c>
      <c r="K13362" s="7">
        <v>334.68</v>
      </c>
      <c r="L13362" s="35">
        <v>167.34</v>
      </c>
      <c r="M13362" s="36">
        <f t="shared" si="208"/>
        <v>167.34</v>
      </c>
      <c r="N13362" s="37">
        <f>YEAR(Table1[[#This Row],[Data zamówienia]])</f>
        <v>2020</v>
      </c>
    </row>
    <row r="13363" spans="2:14" x14ac:dyDescent="0.3">
      <c r="B13363" s="32">
        <v>562354</v>
      </c>
      <c r="C13363" s="8" t="s">
        <v>21</v>
      </c>
      <c r="D13363" s="8" t="s">
        <v>36</v>
      </c>
      <c r="E13363" s="5" t="s">
        <v>29</v>
      </c>
      <c r="F13363" s="8">
        <v>282</v>
      </c>
      <c r="G13363" s="6">
        <v>43887</v>
      </c>
      <c r="H13363" s="6">
        <v>43889</v>
      </c>
      <c r="I13363" s="6">
        <v>43892</v>
      </c>
      <c r="J13363" s="5" t="s">
        <v>26</v>
      </c>
      <c r="K13363" s="7">
        <v>1339.99</v>
      </c>
      <c r="L13363" s="35">
        <v>736.99</v>
      </c>
      <c r="M13363" s="36">
        <f t="shared" si="208"/>
        <v>603</v>
      </c>
      <c r="N13363" s="37">
        <f>YEAR(Table1[[#This Row],[Data zamówienia]])</f>
        <v>2020</v>
      </c>
    </row>
    <row r="13364" spans="2:14" x14ac:dyDescent="0.3">
      <c r="B13364" s="32">
        <v>328565</v>
      </c>
      <c r="C13364" s="8" t="s">
        <v>38</v>
      </c>
      <c r="D13364" s="8" t="s">
        <v>39</v>
      </c>
      <c r="E13364" s="5" t="s">
        <v>34</v>
      </c>
      <c r="F13364" s="8">
        <v>245</v>
      </c>
      <c r="G13364" s="6">
        <v>43887</v>
      </c>
      <c r="H13364" s="6">
        <v>43890</v>
      </c>
      <c r="I13364" s="6">
        <v>43894</v>
      </c>
      <c r="J13364" s="5" t="s">
        <v>33</v>
      </c>
      <c r="K13364" s="7">
        <v>1445.12</v>
      </c>
      <c r="L13364" s="35">
        <v>867.07</v>
      </c>
      <c r="M13364" s="36">
        <f t="shared" si="208"/>
        <v>578.04999999999984</v>
      </c>
      <c r="N13364" s="37">
        <f>YEAR(Table1[[#This Row],[Data zamówienia]])</f>
        <v>2020</v>
      </c>
    </row>
    <row r="13365" spans="2:14" x14ac:dyDescent="0.3">
      <c r="B13365" s="32">
        <v>642226</v>
      </c>
      <c r="C13365" s="8" t="s">
        <v>27</v>
      </c>
      <c r="D13365" s="8" t="s">
        <v>28</v>
      </c>
      <c r="E13365" s="5" t="s">
        <v>37</v>
      </c>
      <c r="F13365" s="8">
        <v>60</v>
      </c>
      <c r="G13365" s="6">
        <v>43888</v>
      </c>
      <c r="H13365" s="6">
        <v>43890</v>
      </c>
      <c r="I13365" s="6">
        <v>43896</v>
      </c>
      <c r="J13365" s="5" t="s">
        <v>24</v>
      </c>
      <c r="K13365" s="7">
        <v>1937.01</v>
      </c>
      <c r="L13365" s="35">
        <v>1452.76</v>
      </c>
      <c r="M13365" s="36">
        <f t="shared" si="208"/>
        <v>484.25</v>
      </c>
      <c r="N13365" s="37">
        <f>YEAR(Table1[[#This Row],[Data zamówienia]])</f>
        <v>2020</v>
      </c>
    </row>
    <row r="13366" spans="2:14" x14ac:dyDescent="0.3">
      <c r="B13366" s="32">
        <v>77461</v>
      </c>
      <c r="C13366" s="8" t="s">
        <v>27</v>
      </c>
      <c r="D13366" s="8" t="s">
        <v>36</v>
      </c>
      <c r="E13366" s="5" t="s">
        <v>34</v>
      </c>
      <c r="F13366" s="8">
        <v>287</v>
      </c>
      <c r="G13366" s="6">
        <v>43887</v>
      </c>
      <c r="H13366" s="6">
        <v>43891</v>
      </c>
      <c r="I13366" s="6">
        <v>43896</v>
      </c>
      <c r="J13366" s="5" t="s">
        <v>40</v>
      </c>
      <c r="K13366" s="7">
        <v>1523.41</v>
      </c>
      <c r="L13366" s="35">
        <v>1142.56</v>
      </c>
      <c r="M13366" s="36">
        <f t="shared" si="208"/>
        <v>380.85000000000014</v>
      </c>
      <c r="N13366" s="37">
        <f>YEAR(Table1[[#This Row],[Data zamówienia]])</f>
        <v>2020</v>
      </c>
    </row>
    <row r="13367" spans="2:14" x14ac:dyDescent="0.3">
      <c r="B13367" s="32">
        <v>72560</v>
      </c>
      <c r="C13367" s="8" t="s">
        <v>27</v>
      </c>
      <c r="D13367" s="8" t="s">
        <v>36</v>
      </c>
      <c r="E13367" s="5" t="s">
        <v>37</v>
      </c>
      <c r="F13367" s="8">
        <v>202</v>
      </c>
      <c r="G13367" s="6">
        <v>43888</v>
      </c>
      <c r="H13367" s="6">
        <v>43889</v>
      </c>
      <c r="I13367" s="6">
        <v>43892</v>
      </c>
      <c r="J13367" s="5" t="s">
        <v>24</v>
      </c>
      <c r="K13367" s="7">
        <v>663.94</v>
      </c>
      <c r="L13367" s="35">
        <v>471.4</v>
      </c>
      <c r="M13367" s="36">
        <f t="shared" si="208"/>
        <v>192.54000000000008</v>
      </c>
      <c r="N13367" s="37">
        <f>YEAR(Table1[[#This Row],[Data zamówienia]])</f>
        <v>2020</v>
      </c>
    </row>
    <row r="13368" spans="2:14" x14ac:dyDescent="0.3">
      <c r="B13368" s="32">
        <v>526859</v>
      </c>
      <c r="C13368" s="8" t="s">
        <v>27</v>
      </c>
      <c r="D13368" s="8" t="s">
        <v>28</v>
      </c>
      <c r="E13368" s="5" t="s">
        <v>37</v>
      </c>
      <c r="F13368" s="8">
        <v>207</v>
      </c>
      <c r="G13368" s="6">
        <v>43888</v>
      </c>
      <c r="H13368" s="6">
        <v>43888</v>
      </c>
      <c r="I13368" s="6">
        <v>43893</v>
      </c>
      <c r="J13368" s="5" t="s">
        <v>26</v>
      </c>
      <c r="K13368" s="7">
        <v>408.12</v>
      </c>
      <c r="L13368" s="35">
        <v>359.15</v>
      </c>
      <c r="M13368" s="36">
        <f t="shared" si="208"/>
        <v>48.970000000000027</v>
      </c>
      <c r="N13368" s="37">
        <f>YEAR(Table1[[#This Row],[Data zamówienia]])</f>
        <v>2020</v>
      </c>
    </row>
    <row r="13369" spans="2:14" x14ac:dyDescent="0.3">
      <c r="B13369" s="32">
        <v>157582</v>
      </c>
      <c r="C13369" s="8" t="s">
        <v>21</v>
      </c>
      <c r="D13369" s="8" t="s">
        <v>22</v>
      </c>
      <c r="E13369" s="5" t="s">
        <v>37</v>
      </c>
      <c r="F13369" s="8">
        <v>364</v>
      </c>
      <c r="G13369" s="6">
        <v>43888</v>
      </c>
      <c r="H13369" s="6">
        <v>43890</v>
      </c>
      <c r="I13369" s="6">
        <v>43892</v>
      </c>
      <c r="J13369" s="5" t="s">
        <v>24</v>
      </c>
      <c r="K13369" s="7">
        <v>1953.64</v>
      </c>
      <c r="L13369" s="35">
        <v>1738.74</v>
      </c>
      <c r="M13369" s="36">
        <f t="shared" si="208"/>
        <v>214.90000000000009</v>
      </c>
      <c r="N13369" s="37">
        <f>YEAR(Table1[[#This Row],[Data zamówienia]])</f>
        <v>2020</v>
      </c>
    </row>
    <row r="13370" spans="2:14" x14ac:dyDescent="0.3">
      <c r="B13370" s="32">
        <v>488745</v>
      </c>
      <c r="C13370" s="8" t="s">
        <v>35</v>
      </c>
      <c r="D13370" s="8" t="s">
        <v>28</v>
      </c>
      <c r="E13370" s="5" t="s">
        <v>31</v>
      </c>
      <c r="F13370" s="8">
        <v>367</v>
      </c>
      <c r="G13370" s="6">
        <v>43888</v>
      </c>
      <c r="H13370" s="6">
        <v>43892</v>
      </c>
      <c r="I13370" s="6">
        <v>43893</v>
      </c>
      <c r="J13370" s="5" t="s">
        <v>30</v>
      </c>
      <c r="K13370" s="7">
        <v>801.73</v>
      </c>
      <c r="L13370" s="35">
        <v>432.93</v>
      </c>
      <c r="M13370" s="36">
        <f t="shared" si="208"/>
        <v>368.8</v>
      </c>
      <c r="N13370" s="37">
        <f>YEAR(Table1[[#This Row],[Data zamówienia]])</f>
        <v>2020</v>
      </c>
    </row>
    <row r="13371" spans="2:14" x14ac:dyDescent="0.3">
      <c r="B13371" s="32">
        <v>458965</v>
      </c>
      <c r="C13371" s="8" t="s">
        <v>27</v>
      </c>
      <c r="D13371" s="8" t="s">
        <v>28</v>
      </c>
      <c r="E13371" s="5" t="s">
        <v>34</v>
      </c>
      <c r="F13371" s="8">
        <v>16</v>
      </c>
      <c r="G13371" s="6">
        <v>43889</v>
      </c>
      <c r="H13371" s="6">
        <v>43891</v>
      </c>
      <c r="I13371" s="6">
        <v>43894</v>
      </c>
      <c r="J13371" s="5" t="s">
        <v>24</v>
      </c>
      <c r="K13371" s="7">
        <v>705.26</v>
      </c>
      <c r="L13371" s="35">
        <v>380.84</v>
      </c>
      <c r="M13371" s="36">
        <f t="shared" si="208"/>
        <v>324.42</v>
      </c>
      <c r="N13371" s="37">
        <f>YEAR(Table1[[#This Row],[Data zamówienia]])</f>
        <v>2020</v>
      </c>
    </row>
    <row r="13372" spans="2:14" x14ac:dyDescent="0.3">
      <c r="B13372" s="32">
        <v>791326</v>
      </c>
      <c r="C13372" s="8" t="s">
        <v>35</v>
      </c>
      <c r="D13372" s="8" t="s">
        <v>22</v>
      </c>
      <c r="E13372" s="5" t="s">
        <v>37</v>
      </c>
      <c r="F13372" s="8">
        <v>324</v>
      </c>
      <c r="G13372" s="6">
        <v>43889</v>
      </c>
      <c r="H13372" s="6">
        <v>43892</v>
      </c>
      <c r="I13372" s="6">
        <v>43895</v>
      </c>
      <c r="J13372" s="5" t="s">
        <v>32</v>
      </c>
      <c r="K13372" s="7">
        <v>1601.77</v>
      </c>
      <c r="L13372" s="35">
        <v>896.99</v>
      </c>
      <c r="M13372" s="36">
        <f t="shared" si="208"/>
        <v>704.78</v>
      </c>
      <c r="N13372" s="37">
        <f>YEAR(Table1[[#This Row],[Data zamówienia]])</f>
        <v>2020</v>
      </c>
    </row>
    <row r="13373" spans="2:14" x14ac:dyDescent="0.3">
      <c r="B13373" s="32">
        <v>962271</v>
      </c>
      <c r="C13373" s="8" t="s">
        <v>21</v>
      </c>
      <c r="D13373" s="8" t="s">
        <v>22</v>
      </c>
      <c r="E13373" s="5" t="s">
        <v>31</v>
      </c>
      <c r="F13373" s="8">
        <v>329</v>
      </c>
      <c r="G13373" s="6">
        <v>43889</v>
      </c>
      <c r="H13373" s="6">
        <v>43890</v>
      </c>
      <c r="I13373" s="6">
        <v>43893</v>
      </c>
      <c r="J13373" s="5" t="s">
        <v>26</v>
      </c>
      <c r="K13373" s="7">
        <v>320.61</v>
      </c>
      <c r="L13373" s="35">
        <v>221.22</v>
      </c>
      <c r="M13373" s="36">
        <f t="shared" si="208"/>
        <v>99.390000000000015</v>
      </c>
      <c r="N13373" s="37">
        <f>YEAR(Table1[[#This Row],[Data zamówienia]])</f>
        <v>2020</v>
      </c>
    </row>
    <row r="13374" spans="2:14" x14ac:dyDescent="0.3">
      <c r="B13374" s="32">
        <v>912425</v>
      </c>
      <c r="C13374" s="8" t="s">
        <v>21</v>
      </c>
      <c r="D13374" s="8" t="s">
        <v>36</v>
      </c>
      <c r="E13374" s="5" t="s">
        <v>31</v>
      </c>
      <c r="F13374" s="8">
        <v>344</v>
      </c>
      <c r="G13374" s="6">
        <v>43888</v>
      </c>
      <c r="H13374" s="6">
        <v>43891</v>
      </c>
      <c r="I13374" s="6">
        <v>43897</v>
      </c>
      <c r="J13374" s="5" t="s">
        <v>40</v>
      </c>
      <c r="K13374" s="7">
        <v>1027.48</v>
      </c>
      <c r="L13374" s="35">
        <v>935.01</v>
      </c>
      <c r="M13374" s="36">
        <f t="shared" si="208"/>
        <v>92.470000000000027</v>
      </c>
      <c r="N13374" s="37">
        <f>YEAR(Table1[[#This Row],[Data zamówienia]])</f>
        <v>2020</v>
      </c>
    </row>
    <row r="13375" spans="2:14" x14ac:dyDescent="0.3">
      <c r="B13375" s="32">
        <v>789137</v>
      </c>
      <c r="C13375" s="8" t="s">
        <v>27</v>
      </c>
      <c r="D13375" s="8" t="s">
        <v>36</v>
      </c>
      <c r="E13375" s="5" t="s">
        <v>25</v>
      </c>
      <c r="F13375" s="8">
        <v>190</v>
      </c>
      <c r="G13375" s="6">
        <v>43889</v>
      </c>
      <c r="H13375" s="6">
        <v>43892</v>
      </c>
      <c r="I13375" s="6">
        <v>43897</v>
      </c>
      <c r="J13375" s="5" t="s">
        <v>32</v>
      </c>
      <c r="K13375" s="7">
        <v>1349.24</v>
      </c>
      <c r="L13375" s="35">
        <v>971.45</v>
      </c>
      <c r="M13375" s="36">
        <f t="shared" si="208"/>
        <v>377.78999999999996</v>
      </c>
      <c r="N13375" s="37">
        <f>YEAR(Table1[[#This Row],[Data zamówienia]])</f>
        <v>2020</v>
      </c>
    </row>
    <row r="13376" spans="2:14" x14ac:dyDescent="0.3">
      <c r="B13376" s="32">
        <v>485002</v>
      </c>
      <c r="C13376" s="8" t="s">
        <v>27</v>
      </c>
      <c r="D13376" s="8" t="s">
        <v>39</v>
      </c>
      <c r="E13376" s="5" t="s">
        <v>31</v>
      </c>
      <c r="F13376" s="8">
        <v>319</v>
      </c>
      <c r="G13376" s="6">
        <v>43888</v>
      </c>
      <c r="H13376" s="6">
        <v>43889</v>
      </c>
      <c r="I13376" s="6">
        <v>43895</v>
      </c>
      <c r="J13376" s="5" t="s">
        <v>26</v>
      </c>
      <c r="K13376" s="7">
        <v>1309.1199999999999</v>
      </c>
      <c r="L13376" s="35">
        <v>1138.93</v>
      </c>
      <c r="M13376" s="36">
        <f t="shared" si="208"/>
        <v>170.18999999999983</v>
      </c>
      <c r="N13376" s="37">
        <f>YEAR(Table1[[#This Row],[Data zamówienia]])</f>
        <v>2020</v>
      </c>
    </row>
    <row r="13377" spans="2:14" x14ac:dyDescent="0.3">
      <c r="B13377" s="32">
        <v>415157</v>
      </c>
      <c r="C13377" s="8" t="s">
        <v>35</v>
      </c>
      <c r="D13377" s="8" t="s">
        <v>28</v>
      </c>
      <c r="E13377" s="5" t="s">
        <v>31</v>
      </c>
      <c r="F13377" s="8">
        <v>353</v>
      </c>
      <c r="G13377" s="6">
        <v>43890</v>
      </c>
      <c r="H13377" s="6">
        <v>43891</v>
      </c>
      <c r="I13377" s="6">
        <v>43894</v>
      </c>
      <c r="J13377" s="5" t="s">
        <v>26</v>
      </c>
      <c r="K13377" s="7">
        <v>474.16</v>
      </c>
      <c r="L13377" s="35">
        <v>436.23</v>
      </c>
      <c r="M13377" s="36">
        <f t="shared" si="208"/>
        <v>37.930000000000007</v>
      </c>
      <c r="N13377" s="37">
        <f>YEAR(Table1[[#This Row],[Data zamówienia]])</f>
        <v>2020</v>
      </c>
    </row>
    <row r="13378" spans="2:14" x14ac:dyDescent="0.3">
      <c r="B13378" s="32">
        <v>619166</v>
      </c>
      <c r="C13378" s="8" t="s">
        <v>27</v>
      </c>
      <c r="D13378" s="8" t="s">
        <v>28</v>
      </c>
      <c r="E13378" s="5" t="s">
        <v>37</v>
      </c>
      <c r="F13378" s="8">
        <v>337</v>
      </c>
      <c r="G13378" s="6">
        <v>43890</v>
      </c>
      <c r="H13378" s="6">
        <v>43890</v>
      </c>
      <c r="I13378" s="6">
        <v>43895</v>
      </c>
      <c r="J13378" s="5" t="s">
        <v>33</v>
      </c>
      <c r="K13378" s="7">
        <v>1842.75</v>
      </c>
      <c r="L13378" s="35">
        <v>1621.62</v>
      </c>
      <c r="M13378" s="36">
        <f t="shared" si="208"/>
        <v>221.13000000000011</v>
      </c>
      <c r="N13378" s="37">
        <f>YEAR(Table1[[#This Row],[Data zamówienia]])</f>
        <v>2020</v>
      </c>
    </row>
    <row r="13379" spans="2:14" x14ac:dyDescent="0.3">
      <c r="B13379" s="32">
        <v>770124</v>
      </c>
      <c r="C13379" s="8" t="s">
        <v>27</v>
      </c>
      <c r="D13379" s="8" t="s">
        <v>36</v>
      </c>
      <c r="E13379" s="5" t="s">
        <v>25</v>
      </c>
      <c r="F13379" s="8">
        <v>109</v>
      </c>
      <c r="G13379" s="6">
        <v>43889</v>
      </c>
      <c r="H13379" s="6">
        <v>43892</v>
      </c>
      <c r="I13379" s="6">
        <v>43897</v>
      </c>
      <c r="J13379" s="5" t="s">
        <v>33</v>
      </c>
      <c r="K13379" s="7">
        <v>1331.03</v>
      </c>
      <c r="L13379" s="35">
        <v>1171.31</v>
      </c>
      <c r="M13379" s="36">
        <f t="shared" si="208"/>
        <v>159.72000000000003</v>
      </c>
      <c r="N13379" s="37">
        <f>YEAR(Table1[[#This Row],[Data zamówienia]])</f>
        <v>2020</v>
      </c>
    </row>
    <row r="13380" spans="2:14" x14ac:dyDescent="0.3">
      <c r="B13380" s="32">
        <v>758985</v>
      </c>
      <c r="C13380" s="8" t="s">
        <v>35</v>
      </c>
      <c r="D13380" s="8" t="s">
        <v>39</v>
      </c>
      <c r="E13380" s="5" t="s">
        <v>23</v>
      </c>
      <c r="F13380" s="8">
        <v>225</v>
      </c>
      <c r="G13380" s="6">
        <v>43890</v>
      </c>
      <c r="H13380" s="6">
        <v>43892</v>
      </c>
      <c r="I13380" s="6">
        <v>43894</v>
      </c>
      <c r="J13380" s="5" t="s">
        <v>24</v>
      </c>
      <c r="K13380" s="7">
        <v>321.35000000000002</v>
      </c>
      <c r="L13380" s="35">
        <v>212.09</v>
      </c>
      <c r="M13380" s="36">
        <f t="shared" ref="M13380:M13443" si="209">K13380-L13380</f>
        <v>109.26000000000002</v>
      </c>
      <c r="N13380" s="37">
        <f>YEAR(Table1[[#This Row],[Data zamówienia]])</f>
        <v>2020</v>
      </c>
    </row>
    <row r="13381" spans="2:14" x14ac:dyDescent="0.3">
      <c r="B13381" s="32">
        <v>820800</v>
      </c>
      <c r="C13381" s="8" t="s">
        <v>21</v>
      </c>
      <c r="D13381" s="8" t="s">
        <v>22</v>
      </c>
      <c r="E13381" s="5" t="s">
        <v>31</v>
      </c>
      <c r="F13381" s="8">
        <v>268</v>
      </c>
      <c r="G13381" s="6">
        <v>43889</v>
      </c>
      <c r="H13381" s="6">
        <v>43891</v>
      </c>
      <c r="I13381" s="6">
        <v>43894</v>
      </c>
      <c r="J13381" s="5" t="s">
        <v>40</v>
      </c>
      <c r="K13381" s="7">
        <v>1845.45</v>
      </c>
      <c r="L13381" s="35">
        <v>1734.72</v>
      </c>
      <c r="M13381" s="36">
        <f t="shared" si="209"/>
        <v>110.73000000000002</v>
      </c>
      <c r="N13381" s="37">
        <f>YEAR(Table1[[#This Row],[Data zamówienia]])</f>
        <v>2020</v>
      </c>
    </row>
    <row r="13382" spans="2:14" x14ac:dyDescent="0.3">
      <c r="B13382" s="32">
        <v>310149</v>
      </c>
      <c r="C13382" s="8" t="s">
        <v>27</v>
      </c>
      <c r="D13382" s="8" t="s">
        <v>36</v>
      </c>
      <c r="E13382" s="5" t="s">
        <v>34</v>
      </c>
      <c r="F13382" s="8">
        <v>321</v>
      </c>
      <c r="G13382" s="6">
        <v>43889</v>
      </c>
      <c r="H13382" s="6">
        <v>43892</v>
      </c>
      <c r="I13382" s="6">
        <v>43899</v>
      </c>
      <c r="J13382" s="5" t="s">
        <v>32</v>
      </c>
      <c r="K13382" s="7">
        <v>988.24</v>
      </c>
      <c r="L13382" s="35">
        <v>810.36</v>
      </c>
      <c r="M13382" s="36">
        <f t="shared" si="209"/>
        <v>177.88</v>
      </c>
      <c r="N13382" s="37">
        <f>YEAR(Table1[[#This Row],[Data zamówienia]])</f>
        <v>2020</v>
      </c>
    </row>
    <row r="13383" spans="2:14" x14ac:dyDescent="0.3">
      <c r="B13383" s="32">
        <v>381026</v>
      </c>
      <c r="C13383" s="8" t="s">
        <v>21</v>
      </c>
      <c r="D13383" s="8" t="s">
        <v>22</v>
      </c>
      <c r="E13383" s="5" t="s">
        <v>31</v>
      </c>
      <c r="F13383" s="8">
        <v>331</v>
      </c>
      <c r="G13383" s="6">
        <v>43890</v>
      </c>
      <c r="H13383" s="6">
        <v>43893</v>
      </c>
      <c r="I13383" s="6">
        <v>43900</v>
      </c>
      <c r="J13383" s="5" t="s">
        <v>40</v>
      </c>
      <c r="K13383" s="7">
        <v>708.27</v>
      </c>
      <c r="L13383" s="35">
        <v>467.46</v>
      </c>
      <c r="M13383" s="36">
        <f t="shared" si="209"/>
        <v>240.81</v>
      </c>
      <c r="N13383" s="37">
        <f>YEAR(Table1[[#This Row],[Data zamówienia]])</f>
        <v>2020</v>
      </c>
    </row>
    <row r="13384" spans="2:14" x14ac:dyDescent="0.3">
      <c r="B13384" s="32">
        <v>120996</v>
      </c>
      <c r="C13384" s="8" t="s">
        <v>27</v>
      </c>
      <c r="D13384" s="8" t="s">
        <v>39</v>
      </c>
      <c r="E13384" s="5" t="s">
        <v>37</v>
      </c>
      <c r="F13384" s="8">
        <v>230</v>
      </c>
      <c r="G13384" s="6">
        <v>43890</v>
      </c>
      <c r="H13384" s="6">
        <v>43891</v>
      </c>
      <c r="I13384" s="6">
        <v>43897</v>
      </c>
      <c r="J13384" s="5" t="s">
        <v>30</v>
      </c>
      <c r="K13384" s="7">
        <v>1202.3699999999999</v>
      </c>
      <c r="L13384" s="35">
        <v>853.68</v>
      </c>
      <c r="M13384" s="36">
        <f t="shared" si="209"/>
        <v>348.68999999999994</v>
      </c>
      <c r="N13384" s="37">
        <f>YEAR(Table1[[#This Row],[Data zamówienia]])</f>
        <v>2020</v>
      </c>
    </row>
    <row r="13385" spans="2:14" x14ac:dyDescent="0.3">
      <c r="B13385" s="32">
        <v>694347</v>
      </c>
      <c r="C13385" s="8" t="s">
        <v>21</v>
      </c>
      <c r="D13385" s="8" t="s">
        <v>39</v>
      </c>
      <c r="E13385" s="5" t="s">
        <v>31</v>
      </c>
      <c r="F13385" s="8">
        <v>174</v>
      </c>
      <c r="G13385" s="6">
        <v>43891</v>
      </c>
      <c r="H13385" s="6">
        <v>43894</v>
      </c>
      <c r="I13385" s="6">
        <v>43898</v>
      </c>
      <c r="J13385" s="5" t="s">
        <v>30</v>
      </c>
      <c r="K13385" s="7">
        <v>736.7</v>
      </c>
      <c r="L13385" s="35">
        <v>397.82</v>
      </c>
      <c r="M13385" s="36">
        <f t="shared" si="209"/>
        <v>338.88000000000005</v>
      </c>
      <c r="N13385" s="37">
        <f>YEAR(Table1[[#This Row],[Data zamówienia]])</f>
        <v>2020</v>
      </c>
    </row>
    <row r="13386" spans="2:14" x14ac:dyDescent="0.3">
      <c r="B13386" s="32">
        <v>221924</v>
      </c>
      <c r="C13386" s="8" t="s">
        <v>21</v>
      </c>
      <c r="D13386" s="8" t="s">
        <v>22</v>
      </c>
      <c r="E13386" s="5" t="s">
        <v>37</v>
      </c>
      <c r="F13386" s="8">
        <v>201</v>
      </c>
      <c r="G13386" s="6">
        <v>43891</v>
      </c>
      <c r="H13386" s="6">
        <v>43891</v>
      </c>
      <c r="I13386" s="6">
        <v>43895</v>
      </c>
      <c r="J13386" s="5" t="s">
        <v>33</v>
      </c>
      <c r="K13386" s="7">
        <v>1556.05</v>
      </c>
      <c r="L13386" s="35">
        <v>778.03</v>
      </c>
      <c r="M13386" s="36">
        <f t="shared" si="209"/>
        <v>778.02</v>
      </c>
      <c r="N13386" s="37">
        <f>YEAR(Table1[[#This Row],[Data zamówienia]])</f>
        <v>2020</v>
      </c>
    </row>
    <row r="13387" spans="2:14" x14ac:dyDescent="0.3">
      <c r="B13387" s="32">
        <v>870093</v>
      </c>
      <c r="C13387" s="8" t="s">
        <v>35</v>
      </c>
      <c r="D13387" s="8" t="s">
        <v>28</v>
      </c>
      <c r="E13387" s="5" t="s">
        <v>23</v>
      </c>
      <c r="F13387" s="8">
        <v>156</v>
      </c>
      <c r="G13387" s="6">
        <v>43890</v>
      </c>
      <c r="H13387" s="6">
        <v>43893</v>
      </c>
      <c r="I13387" s="6">
        <v>43900</v>
      </c>
      <c r="J13387" s="5" t="s">
        <v>40</v>
      </c>
      <c r="K13387" s="7">
        <v>360.42</v>
      </c>
      <c r="L13387" s="35">
        <v>281.13</v>
      </c>
      <c r="M13387" s="36">
        <f t="shared" si="209"/>
        <v>79.29000000000002</v>
      </c>
      <c r="N13387" s="37">
        <f>YEAR(Table1[[#This Row],[Data zamówienia]])</f>
        <v>2020</v>
      </c>
    </row>
    <row r="13388" spans="2:14" x14ac:dyDescent="0.3">
      <c r="B13388" s="32">
        <v>106154</v>
      </c>
      <c r="C13388" s="8" t="s">
        <v>21</v>
      </c>
      <c r="D13388" s="8" t="s">
        <v>28</v>
      </c>
      <c r="E13388" s="5" t="s">
        <v>34</v>
      </c>
      <c r="F13388" s="8">
        <v>247</v>
      </c>
      <c r="G13388" s="6">
        <v>43891</v>
      </c>
      <c r="H13388" s="6">
        <v>43891</v>
      </c>
      <c r="I13388" s="6">
        <v>43892</v>
      </c>
      <c r="J13388" s="5" t="s">
        <v>26</v>
      </c>
      <c r="K13388" s="7">
        <v>434.82</v>
      </c>
      <c r="L13388" s="35">
        <v>408.73</v>
      </c>
      <c r="M13388" s="36">
        <f t="shared" si="209"/>
        <v>26.089999999999975</v>
      </c>
      <c r="N13388" s="37">
        <f>YEAR(Table1[[#This Row],[Data zamówienia]])</f>
        <v>2020</v>
      </c>
    </row>
    <row r="13389" spans="2:14" x14ac:dyDescent="0.3">
      <c r="B13389" s="32">
        <v>22325</v>
      </c>
      <c r="C13389" s="8" t="s">
        <v>21</v>
      </c>
      <c r="D13389" s="8" t="s">
        <v>22</v>
      </c>
      <c r="E13389" s="5" t="s">
        <v>31</v>
      </c>
      <c r="F13389" s="8">
        <v>262</v>
      </c>
      <c r="G13389" s="6">
        <v>43891</v>
      </c>
      <c r="H13389" s="6">
        <v>43892</v>
      </c>
      <c r="I13389" s="6">
        <v>43894</v>
      </c>
      <c r="J13389" s="5" t="s">
        <v>32</v>
      </c>
      <c r="K13389" s="7">
        <v>1953.64</v>
      </c>
      <c r="L13389" s="35">
        <v>1308.94</v>
      </c>
      <c r="M13389" s="36">
        <f t="shared" si="209"/>
        <v>644.70000000000005</v>
      </c>
      <c r="N13389" s="37">
        <f>YEAR(Table1[[#This Row],[Data zamówienia]])</f>
        <v>2020</v>
      </c>
    </row>
    <row r="13390" spans="2:14" x14ac:dyDescent="0.3">
      <c r="B13390" s="32">
        <v>666132</v>
      </c>
      <c r="C13390" s="8" t="s">
        <v>21</v>
      </c>
      <c r="D13390" s="8" t="s">
        <v>28</v>
      </c>
      <c r="E13390" s="5" t="s">
        <v>23</v>
      </c>
      <c r="F13390" s="8">
        <v>341</v>
      </c>
      <c r="G13390" s="6">
        <v>43890</v>
      </c>
      <c r="H13390" s="6">
        <v>43893</v>
      </c>
      <c r="I13390" s="6">
        <v>43898</v>
      </c>
      <c r="J13390" s="5" t="s">
        <v>32</v>
      </c>
      <c r="K13390" s="7">
        <v>636.55999999999995</v>
      </c>
      <c r="L13390" s="35">
        <v>420.13</v>
      </c>
      <c r="M13390" s="36">
        <f t="shared" si="209"/>
        <v>216.42999999999995</v>
      </c>
      <c r="N13390" s="37">
        <f>YEAR(Table1[[#This Row],[Data zamówienia]])</f>
        <v>2020</v>
      </c>
    </row>
    <row r="13391" spans="2:14" x14ac:dyDescent="0.3">
      <c r="B13391" s="32">
        <v>219354</v>
      </c>
      <c r="C13391" s="8" t="s">
        <v>35</v>
      </c>
      <c r="D13391" s="8" t="s">
        <v>28</v>
      </c>
      <c r="E13391" s="5" t="s">
        <v>31</v>
      </c>
      <c r="F13391" s="8">
        <v>73</v>
      </c>
      <c r="G13391" s="6">
        <v>43890</v>
      </c>
      <c r="H13391" s="6">
        <v>43892</v>
      </c>
      <c r="I13391" s="6">
        <v>43894</v>
      </c>
      <c r="J13391" s="5" t="s">
        <v>26</v>
      </c>
      <c r="K13391" s="7">
        <v>1833.39</v>
      </c>
      <c r="L13391" s="35">
        <v>1393.38</v>
      </c>
      <c r="M13391" s="36">
        <f t="shared" si="209"/>
        <v>440.01</v>
      </c>
      <c r="N13391" s="37">
        <f>YEAR(Table1[[#This Row],[Data zamówienia]])</f>
        <v>2020</v>
      </c>
    </row>
    <row r="13392" spans="2:14" x14ac:dyDescent="0.3">
      <c r="B13392" s="32">
        <v>409335</v>
      </c>
      <c r="C13392" s="8" t="s">
        <v>21</v>
      </c>
      <c r="D13392" s="8" t="s">
        <v>36</v>
      </c>
      <c r="E13392" s="5" t="s">
        <v>25</v>
      </c>
      <c r="F13392" s="8">
        <v>310</v>
      </c>
      <c r="G13392" s="6">
        <v>43891</v>
      </c>
      <c r="H13392" s="6">
        <v>43893</v>
      </c>
      <c r="I13392" s="6">
        <v>43898</v>
      </c>
      <c r="J13392" s="5" t="s">
        <v>33</v>
      </c>
      <c r="K13392" s="7">
        <v>1071.03</v>
      </c>
      <c r="L13392" s="35">
        <v>621.20000000000005</v>
      </c>
      <c r="M13392" s="36">
        <f t="shared" si="209"/>
        <v>449.82999999999993</v>
      </c>
      <c r="N13392" s="37">
        <f>YEAR(Table1[[#This Row],[Data zamówienia]])</f>
        <v>2020</v>
      </c>
    </row>
    <row r="13393" spans="2:14" x14ac:dyDescent="0.3">
      <c r="B13393" s="32">
        <v>400127</v>
      </c>
      <c r="C13393" s="8" t="s">
        <v>38</v>
      </c>
      <c r="D13393" s="8" t="s">
        <v>39</v>
      </c>
      <c r="E13393" s="5" t="s">
        <v>25</v>
      </c>
      <c r="F13393" s="8">
        <v>364</v>
      </c>
      <c r="G13393" s="6">
        <v>43892</v>
      </c>
      <c r="H13393" s="6">
        <v>43892</v>
      </c>
      <c r="I13393" s="6">
        <v>43899</v>
      </c>
      <c r="J13393" s="5" t="s">
        <v>33</v>
      </c>
      <c r="K13393" s="7">
        <v>1705.7</v>
      </c>
      <c r="L13393" s="35">
        <v>921.08</v>
      </c>
      <c r="M13393" s="36">
        <f t="shared" si="209"/>
        <v>784.62</v>
      </c>
      <c r="N13393" s="37">
        <f>YEAR(Table1[[#This Row],[Data zamówienia]])</f>
        <v>2020</v>
      </c>
    </row>
    <row r="13394" spans="2:14" x14ac:dyDescent="0.3">
      <c r="B13394" s="32">
        <v>462434</v>
      </c>
      <c r="C13394" s="8" t="s">
        <v>21</v>
      </c>
      <c r="D13394" s="8" t="s">
        <v>36</v>
      </c>
      <c r="E13394" s="5" t="s">
        <v>37</v>
      </c>
      <c r="F13394" s="8">
        <v>361</v>
      </c>
      <c r="G13394" s="6">
        <v>43892</v>
      </c>
      <c r="H13394" s="6">
        <v>43895</v>
      </c>
      <c r="I13394" s="6">
        <v>43902</v>
      </c>
      <c r="J13394" s="5" t="s">
        <v>33</v>
      </c>
      <c r="K13394" s="7">
        <v>1937.01</v>
      </c>
      <c r="L13394" s="35">
        <v>1588.35</v>
      </c>
      <c r="M13394" s="36">
        <f t="shared" si="209"/>
        <v>348.66000000000008</v>
      </c>
      <c r="N13394" s="37">
        <f>YEAR(Table1[[#This Row],[Data zamówienia]])</f>
        <v>2020</v>
      </c>
    </row>
    <row r="13395" spans="2:14" x14ac:dyDescent="0.3">
      <c r="B13395" s="32">
        <v>290015</v>
      </c>
      <c r="C13395" s="8" t="s">
        <v>21</v>
      </c>
      <c r="D13395" s="8" t="s">
        <v>36</v>
      </c>
      <c r="E13395" s="5" t="s">
        <v>29</v>
      </c>
      <c r="F13395" s="8">
        <v>240</v>
      </c>
      <c r="G13395" s="6">
        <v>43892</v>
      </c>
      <c r="H13395" s="6">
        <v>43893</v>
      </c>
      <c r="I13395" s="6">
        <v>43898</v>
      </c>
      <c r="J13395" s="5" t="s">
        <v>32</v>
      </c>
      <c r="K13395" s="7">
        <v>1810.25</v>
      </c>
      <c r="L13395" s="35">
        <v>1375.79</v>
      </c>
      <c r="M13395" s="36">
        <f t="shared" si="209"/>
        <v>434.46000000000004</v>
      </c>
      <c r="N13395" s="37">
        <f>YEAR(Table1[[#This Row],[Data zamówienia]])</f>
        <v>2020</v>
      </c>
    </row>
    <row r="13396" spans="2:14" x14ac:dyDescent="0.3">
      <c r="B13396" s="32">
        <v>653979</v>
      </c>
      <c r="C13396" s="8" t="s">
        <v>21</v>
      </c>
      <c r="D13396" s="8" t="s">
        <v>28</v>
      </c>
      <c r="E13396" s="5" t="s">
        <v>29</v>
      </c>
      <c r="F13396" s="8">
        <v>327</v>
      </c>
      <c r="G13396" s="6">
        <v>43891</v>
      </c>
      <c r="H13396" s="6">
        <v>43893</v>
      </c>
      <c r="I13396" s="6">
        <v>43894</v>
      </c>
      <c r="J13396" s="5" t="s">
        <v>24</v>
      </c>
      <c r="K13396" s="7">
        <v>1480.43</v>
      </c>
      <c r="L13396" s="35">
        <v>1213.95</v>
      </c>
      <c r="M13396" s="36">
        <f t="shared" si="209"/>
        <v>266.48</v>
      </c>
      <c r="N13396" s="37">
        <f>YEAR(Table1[[#This Row],[Data zamówienia]])</f>
        <v>2020</v>
      </c>
    </row>
    <row r="13397" spans="2:14" x14ac:dyDescent="0.3">
      <c r="B13397" s="32">
        <v>33664</v>
      </c>
      <c r="C13397" s="8" t="s">
        <v>27</v>
      </c>
      <c r="D13397" s="8" t="s">
        <v>39</v>
      </c>
      <c r="E13397" s="5" t="s">
        <v>23</v>
      </c>
      <c r="F13397" s="8">
        <v>317</v>
      </c>
      <c r="G13397" s="6">
        <v>43891</v>
      </c>
      <c r="H13397" s="6">
        <v>43892</v>
      </c>
      <c r="I13397" s="6">
        <v>43897</v>
      </c>
      <c r="J13397" s="5" t="s">
        <v>32</v>
      </c>
      <c r="K13397" s="7">
        <v>1452.7</v>
      </c>
      <c r="L13397" s="35">
        <v>1016.89</v>
      </c>
      <c r="M13397" s="36">
        <f t="shared" si="209"/>
        <v>435.81000000000006</v>
      </c>
      <c r="N13397" s="37">
        <f>YEAR(Table1[[#This Row],[Data zamówienia]])</f>
        <v>2020</v>
      </c>
    </row>
    <row r="13398" spans="2:14" x14ac:dyDescent="0.3">
      <c r="B13398" s="32">
        <v>354095</v>
      </c>
      <c r="C13398" s="8" t="s">
        <v>21</v>
      </c>
      <c r="D13398" s="8" t="s">
        <v>36</v>
      </c>
      <c r="E13398" s="5" t="s">
        <v>34</v>
      </c>
      <c r="F13398" s="8">
        <v>212</v>
      </c>
      <c r="G13398" s="6">
        <v>43892</v>
      </c>
      <c r="H13398" s="6">
        <v>43895</v>
      </c>
      <c r="I13398" s="6">
        <v>43901</v>
      </c>
      <c r="J13398" s="5" t="s">
        <v>26</v>
      </c>
      <c r="K13398" s="7">
        <v>206.18</v>
      </c>
      <c r="L13398" s="35">
        <v>119.58</v>
      </c>
      <c r="M13398" s="36">
        <f t="shared" si="209"/>
        <v>86.600000000000009</v>
      </c>
      <c r="N13398" s="37">
        <f>YEAR(Table1[[#This Row],[Data zamówienia]])</f>
        <v>2020</v>
      </c>
    </row>
    <row r="13399" spans="2:14" x14ac:dyDescent="0.3">
      <c r="B13399" s="32">
        <v>159323</v>
      </c>
      <c r="C13399" s="8" t="s">
        <v>21</v>
      </c>
      <c r="D13399" s="8" t="s">
        <v>22</v>
      </c>
      <c r="E13399" s="5" t="s">
        <v>31</v>
      </c>
      <c r="F13399" s="8">
        <v>178</v>
      </c>
      <c r="G13399" s="6">
        <v>43892</v>
      </c>
      <c r="H13399" s="6">
        <v>43892</v>
      </c>
      <c r="I13399" s="6">
        <v>43895</v>
      </c>
      <c r="J13399" s="5" t="s">
        <v>26</v>
      </c>
      <c r="K13399" s="7">
        <v>592.79</v>
      </c>
      <c r="L13399" s="35">
        <v>343.82</v>
      </c>
      <c r="M13399" s="36">
        <f t="shared" si="209"/>
        <v>248.96999999999997</v>
      </c>
      <c r="N13399" s="37">
        <f>YEAR(Table1[[#This Row],[Data zamówienia]])</f>
        <v>2020</v>
      </c>
    </row>
    <row r="13400" spans="2:14" x14ac:dyDescent="0.3">
      <c r="B13400" s="32">
        <v>518050</v>
      </c>
      <c r="C13400" s="8" t="s">
        <v>27</v>
      </c>
      <c r="D13400" s="8" t="s">
        <v>22</v>
      </c>
      <c r="E13400" s="5" t="s">
        <v>29</v>
      </c>
      <c r="F13400" s="8">
        <v>293</v>
      </c>
      <c r="G13400" s="6">
        <v>43891</v>
      </c>
      <c r="H13400" s="6">
        <v>43894</v>
      </c>
      <c r="I13400" s="6">
        <v>43901</v>
      </c>
      <c r="J13400" s="5" t="s">
        <v>26</v>
      </c>
      <c r="K13400" s="7">
        <v>201.47</v>
      </c>
      <c r="L13400" s="35">
        <v>171.25</v>
      </c>
      <c r="M13400" s="36">
        <f t="shared" si="209"/>
        <v>30.22</v>
      </c>
      <c r="N13400" s="37">
        <f>YEAR(Table1[[#This Row],[Data zamówienia]])</f>
        <v>2020</v>
      </c>
    </row>
    <row r="13401" spans="2:14" x14ac:dyDescent="0.3">
      <c r="B13401" s="32">
        <v>452871</v>
      </c>
      <c r="C13401" s="8" t="s">
        <v>27</v>
      </c>
      <c r="D13401" s="8" t="s">
        <v>39</v>
      </c>
      <c r="E13401" s="5" t="s">
        <v>25</v>
      </c>
      <c r="F13401" s="8">
        <v>69</v>
      </c>
      <c r="G13401" s="6">
        <v>43892</v>
      </c>
      <c r="H13401" s="6">
        <v>43895</v>
      </c>
      <c r="I13401" s="6">
        <v>43902</v>
      </c>
      <c r="J13401" s="5" t="s">
        <v>24</v>
      </c>
      <c r="K13401" s="7">
        <v>1867.86</v>
      </c>
      <c r="L13401" s="35">
        <v>1382.22</v>
      </c>
      <c r="M13401" s="36">
        <f t="shared" si="209"/>
        <v>485.63999999999987</v>
      </c>
      <c r="N13401" s="37">
        <f>YEAR(Table1[[#This Row],[Data zamówienia]])</f>
        <v>2020</v>
      </c>
    </row>
    <row r="13402" spans="2:14" x14ac:dyDescent="0.3">
      <c r="B13402" s="32">
        <v>359253</v>
      </c>
      <c r="C13402" s="8" t="s">
        <v>35</v>
      </c>
      <c r="D13402" s="8" t="s">
        <v>28</v>
      </c>
      <c r="E13402" s="5" t="s">
        <v>25</v>
      </c>
      <c r="F13402" s="8">
        <v>259</v>
      </c>
      <c r="G13402" s="6">
        <v>43891</v>
      </c>
      <c r="H13402" s="6">
        <v>43895</v>
      </c>
      <c r="I13402" s="6">
        <v>43899</v>
      </c>
      <c r="J13402" s="5" t="s">
        <v>32</v>
      </c>
      <c r="K13402" s="7">
        <v>157.06</v>
      </c>
      <c r="L13402" s="35">
        <v>141.35</v>
      </c>
      <c r="M13402" s="36">
        <f t="shared" si="209"/>
        <v>15.710000000000008</v>
      </c>
      <c r="N13402" s="37">
        <f>YEAR(Table1[[#This Row],[Data zamówienia]])</f>
        <v>2020</v>
      </c>
    </row>
    <row r="13403" spans="2:14" x14ac:dyDescent="0.3">
      <c r="B13403" s="32">
        <v>442380</v>
      </c>
      <c r="C13403" s="8" t="s">
        <v>35</v>
      </c>
      <c r="D13403" s="8" t="s">
        <v>28</v>
      </c>
      <c r="E13403" s="5" t="s">
        <v>31</v>
      </c>
      <c r="F13403" s="8">
        <v>11</v>
      </c>
      <c r="G13403" s="6">
        <v>43891</v>
      </c>
      <c r="H13403" s="6">
        <v>43895</v>
      </c>
      <c r="I13403" s="6">
        <v>43901</v>
      </c>
      <c r="J13403" s="5" t="s">
        <v>26</v>
      </c>
      <c r="K13403" s="7">
        <v>1842.75</v>
      </c>
      <c r="L13403" s="35">
        <v>1640.05</v>
      </c>
      <c r="M13403" s="36">
        <f t="shared" si="209"/>
        <v>202.70000000000005</v>
      </c>
      <c r="N13403" s="37">
        <f>YEAR(Table1[[#This Row],[Data zamówienia]])</f>
        <v>2020</v>
      </c>
    </row>
    <row r="13404" spans="2:14" x14ac:dyDescent="0.3">
      <c r="B13404" s="32">
        <v>777578</v>
      </c>
      <c r="C13404" s="8" t="s">
        <v>21</v>
      </c>
      <c r="D13404" s="8" t="s">
        <v>22</v>
      </c>
      <c r="E13404" s="5" t="s">
        <v>23</v>
      </c>
      <c r="F13404" s="8">
        <v>226</v>
      </c>
      <c r="G13404" s="6">
        <v>43891</v>
      </c>
      <c r="H13404" s="6">
        <v>43895</v>
      </c>
      <c r="I13404" s="6">
        <v>43902</v>
      </c>
      <c r="J13404" s="5" t="s">
        <v>24</v>
      </c>
      <c r="K13404" s="7">
        <v>1982.73</v>
      </c>
      <c r="L13404" s="35">
        <v>1070.67</v>
      </c>
      <c r="M13404" s="36">
        <f t="shared" si="209"/>
        <v>912.06</v>
      </c>
      <c r="N13404" s="37">
        <f>YEAR(Table1[[#This Row],[Data zamówienia]])</f>
        <v>2020</v>
      </c>
    </row>
    <row r="13405" spans="2:14" x14ac:dyDescent="0.3">
      <c r="B13405" s="32">
        <v>61505</v>
      </c>
      <c r="C13405" s="8" t="s">
        <v>21</v>
      </c>
      <c r="D13405" s="8" t="s">
        <v>36</v>
      </c>
      <c r="E13405" s="5" t="s">
        <v>23</v>
      </c>
      <c r="F13405" s="8">
        <v>233</v>
      </c>
      <c r="G13405" s="6">
        <v>43892</v>
      </c>
      <c r="H13405" s="6">
        <v>43894</v>
      </c>
      <c r="I13405" s="6">
        <v>43898</v>
      </c>
      <c r="J13405" s="5" t="s">
        <v>30</v>
      </c>
      <c r="K13405" s="7">
        <v>863.69</v>
      </c>
      <c r="L13405" s="35">
        <v>500.94</v>
      </c>
      <c r="M13405" s="36">
        <f t="shared" si="209"/>
        <v>362.75000000000006</v>
      </c>
      <c r="N13405" s="37">
        <f>YEAR(Table1[[#This Row],[Data zamówienia]])</f>
        <v>2020</v>
      </c>
    </row>
    <row r="13406" spans="2:14" x14ac:dyDescent="0.3">
      <c r="B13406" s="32">
        <v>855475</v>
      </c>
      <c r="C13406" s="8" t="s">
        <v>35</v>
      </c>
      <c r="D13406" s="8" t="s">
        <v>22</v>
      </c>
      <c r="E13406" s="5" t="s">
        <v>37</v>
      </c>
      <c r="F13406" s="8">
        <v>342</v>
      </c>
      <c r="G13406" s="6">
        <v>43892</v>
      </c>
      <c r="H13406" s="6">
        <v>43893</v>
      </c>
      <c r="I13406" s="6">
        <v>43899</v>
      </c>
      <c r="J13406" s="5" t="s">
        <v>40</v>
      </c>
      <c r="K13406" s="7">
        <v>1561.15</v>
      </c>
      <c r="L13406" s="35">
        <v>936.69</v>
      </c>
      <c r="M13406" s="36">
        <f t="shared" si="209"/>
        <v>624.46</v>
      </c>
      <c r="N13406" s="37">
        <f>YEAR(Table1[[#This Row],[Data zamówienia]])</f>
        <v>2020</v>
      </c>
    </row>
    <row r="13407" spans="2:14" x14ac:dyDescent="0.3">
      <c r="B13407" s="32">
        <v>638745</v>
      </c>
      <c r="C13407" s="8" t="s">
        <v>35</v>
      </c>
      <c r="D13407" s="8" t="s">
        <v>28</v>
      </c>
      <c r="E13407" s="5" t="s">
        <v>37</v>
      </c>
      <c r="F13407" s="8">
        <v>335</v>
      </c>
      <c r="G13407" s="6">
        <v>43893</v>
      </c>
      <c r="H13407" s="6">
        <v>43894</v>
      </c>
      <c r="I13407" s="6">
        <v>43899</v>
      </c>
      <c r="J13407" s="5" t="s">
        <v>40</v>
      </c>
      <c r="K13407" s="7">
        <v>962.76</v>
      </c>
      <c r="L13407" s="35">
        <v>558.4</v>
      </c>
      <c r="M13407" s="36">
        <f t="shared" si="209"/>
        <v>404.36</v>
      </c>
      <c r="N13407" s="37">
        <f>YEAR(Table1[[#This Row],[Data zamówienia]])</f>
        <v>2020</v>
      </c>
    </row>
    <row r="13408" spans="2:14" x14ac:dyDescent="0.3">
      <c r="B13408" s="32">
        <v>310877</v>
      </c>
      <c r="C13408" s="8" t="s">
        <v>21</v>
      </c>
      <c r="D13408" s="8" t="s">
        <v>36</v>
      </c>
      <c r="E13408" s="5" t="s">
        <v>37</v>
      </c>
      <c r="F13408" s="8">
        <v>195</v>
      </c>
      <c r="G13408" s="6">
        <v>43893</v>
      </c>
      <c r="H13408" s="6">
        <v>43896</v>
      </c>
      <c r="I13408" s="6">
        <v>43900</v>
      </c>
      <c r="J13408" s="5" t="s">
        <v>30</v>
      </c>
      <c r="K13408" s="7">
        <v>1112.8900000000001</v>
      </c>
      <c r="L13408" s="35">
        <v>990.47</v>
      </c>
      <c r="M13408" s="36">
        <f t="shared" si="209"/>
        <v>122.42000000000007</v>
      </c>
      <c r="N13408" s="37">
        <f>YEAR(Table1[[#This Row],[Data zamówienia]])</f>
        <v>2020</v>
      </c>
    </row>
    <row r="13409" spans="2:14" x14ac:dyDescent="0.3">
      <c r="B13409" s="32">
        <v>480928</v>
      </c>
      <c r="C13409" s="8" t="s">
        <v>21</v>
      </c>
      <c r="D13409" s="8" t="s">
        <v>28</v>
      </c>
      <c r="E13409" s="5" t="s">
        <v>31</v>
      </c>
      <c r="F13409" s="8">
        <v>162</v>
      </c>
      <c r="G13409" s="6">
        <v>43893</v>
      </c>
      <c r="H13409" s="6">
        <v>43896</v>
      </c>
      <c r="I13409" s="6">
        <v>43902</v>
      </c>
      <c r="J13409" s="5" t="s">
        <v>26</v>
      </c>
      <c r="K13409" s="7">
        <v>1681.44</v>
      </c>
      <c r="L13409" s="35">
        <v>1109.75</v>
      </c>
      <c r="M13409" s="36">
        <f t="shared" si="209"/>
        <v>571.69000000000005</v>
      </c>
      <c r="N13409" s="37">
        <f>YEAR(Table1[[#This Row],[Data zamówienia]])</f>
        <v>2020</v>
      </c>
    </row>
    <row r="13410" spans="2:14" x14ac:dyDescent="0.3">
      <c r="B13410" s="32">
        <v>852184</v>
      </c>
      <c r="C13410" s="8" t="s">
        <v>27</v>
      </c>
      <c r="D13410" s="8" t="s">
        <v>28</v>
      </c>
      <c r="E13410" s="5" t="s">
        <v>29</v>
      </c>
      <c r="F13410" s="8">
        <v>34</v>
      </c>
      <c r="G13410" s="6">
        <v>43894</v>
      </c>
      <c r="H13410" s="6">
        <v>43894</v>
      </c>
      <c r="I13410" s="6">
        <v>43899</v>
      </c>
      <c r="J13410" s="5" t="s">
        <v>32</v>
      </c>
      <c r="K13410" s="7">
        <v>1027.32</v>
      </c>
      <c r="L13410" s="35">
        <v>883.5</v>
      </c>
      <c r="M13410" s="36">
        <f t="shared" si="209"/>
        <v>143.81999999999994</v>
      </c>
      <c r="N13410" s="37">
        <f>YEAR(Table1[[#This Row],[Data zamówienia]])</f>
        <v>2020</v>
      </c>
    </row>
    <row r="13411" spans="2:14" x14ac:dyDescent="0.3">
      <c r="B13411" s="32">
        <v>448879</v>
      </c>
      <c r="C13411" s="8" t="s">
        <v>21</v>
      </c>
      <c r="D13411" s="8" t="s">
        <v>36</v>
      </c>
      <c r="E13411" s="5" t="s">
        <v>25</v>
      </c>
      <c r="F13411" s="8">
        <v>343</v>
      </c>
      <c r="G13411" s="6">
        <v>43893</v>
      </c>
      <c r="H13411" s="6">
        <v>43894</v>
      </c>
      <c r="I13411" s="6">
        <v>43900</v>
      </c>
      <c r="J13411" s="5" t="s">
        <v>32</v>
      </c>
      <c r="K13411" s="7">
        <v>1308.3499999999999</v>
      </c>
      <c r="L13411" s="35">
        <v>837.34</v>
      </c>
      <c r="M13411" s="36">
        <f t="shared" si="209"/>
        <v>471.00999999999988</v>
      </c>
      <c r="N13411" s="37">
        <f>YEAR(Table1[[#This Row],[Data zamówienia]])</f>
        <v>2020</v>
      </c>
    </row>
    <row r="13412" spans="2:14" x14ac:dyDescent="0.3">
      <c r="B13412" s="32">
        <v>996047</v>
      </c>
      <c r="C13412" s="8" t="s">
        <v>38</v>
      </c>
      <c r="D13412" s="8" t="s">
        <v>36</v>
      </c>
      <c r="E13412" s="5" t="s">
        <v>29</v>
      </c>
      <c r="F13412" s="8">
        <v>76</v>
      </c>
      <c r="G13412" s="6">
        <v>43893</v>
      </c>
      <c r="H13412" s="6">
        <v>43894</v>
      </c>
      <c r="I13412" s="6">
        <v>43899</v>
      </c>
      <c r="J13412" s="5" t="s">
        <v>32</v>
      </c>
      <c r="K13412" s="7">
        <v>417.77</v>
      </c>
      <c r="L13412" s="35">
        <v>313.33</v>
      </c>
      <c r="M13412" s="36">
        <f t="shared" si="209"/>
        <v>104.44</v>
      </c>
      <c r="N13412" s="37">
        <f>YEAR(Table1[[#This Row],[Data zamówienia]])</f>
        <v>2020</v>
      </c>
    </row>
    <row r="13413" spans="2:14" x14ac:dyDescent="0.3">
      <c r="B13413" s="32">
        <v>647232</v>
      </c>
      <c r="C13413" s="8" t="s">
        <v>38</v>
      </c>
      <c r="D13413" s="8" t="s">
        <v>39</v>
      </c>
      <c r="E13413" s="5" t="s">
        <v>25</v>
      </c>
      <c r="F13413" s="8">
        <v>162</v>
      </c>
      <c r="G13413" s="6">
        <v>43894</v>
      </c>
      <c r="H13413" s="6">
        <v>43894</v>
      </c>
      <c r="I13413" s="6">
        <v>43899</v>
      </c>
      <c r="J13413" s="5" t="s">
        <v>33</v>
      </c>
      <c r="K13413" s="7">
        <v>1501.53</v>
      </c>
      <c r="L13413" s="35">
        <v>1231.25</v>
      </c>
      <c r="M13413" s="36">
        <f t="shared" si="209"/>
        <v>270.27999999999997</v>
      </c>
      <c r="N13413" s="37">
        <f>YEAR(Table1[[#This Row],[Data zamówienia]])</f>
        <v>2020</v>
      </c>
    </row>
    <row r="13414" spans="2:14" x14ac:dyDescent="0.3">
      <c r="B13414" s="32">
        <v>258169</v>
      </c>
      <c r="C13414" s="8" t="s">
        <v>21</v>
      </c>
      <c r="D13414" s="8" t="s">
        <v>39</v>
      </c>
      <c r="E13414" s="5" t="s">
        <v>37</v>
      </c>
      <c r="F13414" s="8">
        <v>93</v>
      </c>
      <c r="G13414" s="6">
        <v>43893</v>
      </c>
      <c r="H13414" s="6">
        <v>43895</v>
      </c>
      <c r="I13414" s="6">
        <v>43899</v>
      </c>
      <c r="J13414" s="5" t="s">
        <v>30</v>
      </c>
      <c r="K13414" s="7">
        <v>385.78</v>
      </c>
      <c r="L13414" s="35">
        <v>358.78</v>
      </c>
      <c r="M13414" s="36">
        <f t="shared" si="209"/>
        <v>27</v>
      </c>
      <c r="N13414" s="37">
        <f>YEAR(Table1[[#This Row],[Data zamówienia]])</f>
        <v>2020</v>
      </c>
    </row>
    <row r="13415" spans="2:14" x14ac:dyDescent="0.3">
      <c r="B13415" s="32">
        <v>350654</v>
      </c>
      <c r="C13415" s="8" t="s">
        <v>27</v>
      </c>
      <c r="D13415" s="8" t="s">
        <v>39</v>
      </c>
      <c r="E13415" s="5" t="s">
        <v>34</v>
      </c>
      <c r="F13415" s="8">
        <v>78</v>
      </c>
      <c r="G13415" s="6">
        <v>43894</v>
      </c>
      <c r="H13415" s="6">
        <v>43896</v>
      </c>
      <c r="I13415" s="6">
        <v>43898</v>
      </c>
      <c r="J13415" s="5" t="s">
        <v>30</v>
      </c>
      <c r="K13415" s="7">
        <v>1514.24</v>
      </c>
      <c r="L13415" s="35">
        <v>1059.97</v>
      </c>
      <c r="M13415" s="36">
        <f t="shared" si="209"/>
        <v>454.27</v>
      </c>
      <c r="N13415" s="37">
        <f>YEAR(Table1[[#This Row],[Data zamówienia]])</f>
        <v>2020</v>
      </c>
    </row>
    <row r="13416" spans="2:14" x14ac:dyDescent="0.3">
      <c r="B13416" s="32">
        <v>32607</v>
      </c>
      <c r="C13416" s="8" t="s">
        <v>27</v>
      </c>
      <c r="D13416" s="8" t="s">
        <v>39</v>
      </c>
      <c r="E13416" s="5" t="s">
        <v>37</v>
      </c>
      <c r="F13416" s="8">
        <v>129</v>
      </c>
      <c r="G13416" s="6">
        <v>43893</v>
      </c>
      <c r="H13416" s="6">
        <v>43894</v>
      </c>
      <c r="I13416" s="6">
        <v>43898</v>
      </c>
      <c r="J13416" s="5" t="s">
        <v>30</v>
      </c>
      <c r="K13416" s="7">
        <v>391.81</v>
      </c>
      <c r="L13416" s="35">
        <v>207.66</v>
      </c>
      <c r="M13416" s="36">
        <f t="shared" si="209"/>
        <v>184.15</v>
      </c>
      <c r="N13416" s="37">
        <f>YEAR(Table1[[#This Row],[Data zamówienia]])</f>
        <v>2020</v>
      </c>
    </row>
    <row r="13417" spans="2:14" x14ac:dyDescent="0.3">
      <c r="B13417" s="32">
        <v>216760</v>
      </c>
      <c r="C13417" s="8" t="s">
        <v>27</v>
      </c>
      <c r="D13417" s="8" t="s">
        <v>22</v>
      </c>
      <c r="E13417" s="5" t="s">
        <v>37</v>
      </c>
      <c r="F13417" s="8">
        <v>120</v>
      </c>
      <c r="G13417" s="6">
        <v>43895</v>
      </c>
      <c r="H13417" s="6">
        <v>43896</v>
      </c>
      <c r="I13417" s="6">
        <v>43902</v>
      </c>
      <c r="J13417" s="5" t="s">
        <v>40</v>
      </c>
      <c r="K13417" s="7">
        <v>1699.04</v>
      </c>
      <c r="L13417" s="35">
        <v>1393.21</v>
      </c>
      <c r="M13417" s="36">
        <f t="shared" si="209"/>
        <v>305.82999999999993</v>
      </c>
      <c r="N13417" s="37">
        <f>YEAR(Table1[[#This Row],[Data zamówienia]])</f>
        <v>2020</v>
      </c>
    </row>
    <row r="13418" spans="2:14" x14ac:dyDescent="0.3">
      <c r="B13418" s="32">
        <v>86112</v>
      </c>
      <c r="C13418" s="8" t="s">
        <v>35</v>
      </c>
      <c r="D13418" s="8" t="s">
        <v>28</v>
      </c>
      <c r="E13418" s="5" t="s">
        <v>31</v>
      </c>
      <c r="F13418" s="8">
        <v>333</v>
      </c>
      <c r="G13418" s="6">
        <v>43895</v>
      </c>
      <c r="H13418" s="6">
        <v>43895</v>
      </c>
      <c r="I13418" s="6">
        <v>43899</v>
      </c>
      <c r="J13418" s="5" t="s">
        <v>30</v>
      </c>
      <c r="K13418" s="7">
        <v>1135.8599999999999</v>
      </c>
      <c r="L13418" s="35">
        <v>908.69</v>
      </c>
      <c r="M13418" s="36">
        <f t="shared" si="209"/>
        <v>227.16999999999985</v>
      </c>
      <c r="N13418" s="37">
        <f>YEAR(Table1[[#This Row],[Data zamówienia]])</f>
        <v>2020</v>
      </c>
    </row>
    <row r="13419" spans="2:14" x14ac:dyDescent="0.3">
      <c r="B13419" s="32">
        <v>330975</v>
      </c>
      <c r="C13419" s="8" t="s">
        <v>35</v>
      </c>
      <c r="D13419" s="8" t="s">
        <v>28</v>
      </c>
      <c r="E13419" s="5" t="s">
        <v>23</v>
      </c>
      <c r="F13419" s="8">
        <v>211</v>
      </c>
      <c r="G13419" s="6">
        <v>43894</v>
      </c>
      <c r="H13419" s="6">
        <v>43896</v>
      </c>
      <c r="I13419" s="6">
        <v>43902</v>
      </c>
      <c r="J13419" s="5" t="s">
        <v>30</v>
      </c>
      <c r="K13419" s="7">
        <v>223.91</v>
      </c>
      <c r="L13419" s="35">
        <v>210.48</v>
      </c>
      <c r="M13419" s="36">
        <f t="shared" si="209"/>
        <v>13.430000000000007</v>
      </c>
      <c r="N13419" s="37">
        <f>YEAR(Table1[[#This Row],[Data zamówienia]])</f>
        <v>2020</v>
      </c>
    </row>
    <row r="13420" spans="2:14" x14ac:dyDescent="0.3">
      <c r="B13420" s="32">
        <v>840126</v>
      </c>
      <c r="C13420" s="8" t="s">
        <v>21</v>
      </c>
      <c r="D13420" s="8" t="s">
        <v>28</v>
      </c>
      <c r="E13420" s="5" t="s">
        <v>34</v>
      </c>
      <c r="F13420" s="8">
        <v>200</v>
      </c>
      <c r="G13420" s="6">
        <v>43894</v>
      </c>
      <c r="H13420" s="6">
        <v>43898</v>
      </c>
      <c r="I13420" s="6">
        <v>43904</v>
      </c>
      <c r="J13420" s="5" t="s">
        <v>33</v>
      </c>
      <c r="K13420" s="7">
        <v>213.34</v>
      </c>
      <c r="L13420" s="35">
        <v>179.21</v>
      </c>
      <c r="M13420" s="36">
        <f t="shared" si="209"/>
        <v>34.129999999999995</v>
      </c>
      <c r="N13420" s="37">
        <f>YEAR(Table1[[#This Row],[Data zamówienia]])</f>
        <v>2020</v>
      </c>
    </row>
    <row r="13421" spans="2:14" x14ac:dyDescent="0.3">
      <c r="B13421" s="32">
        <v>396697</v>
      </c>
      <c r="C13421" s="8" t="s">
        <v>27</v>
      </c>
      <c r="D13421" s="8" t="s">
        <v>36</v>
      </c>
      <c r="E13421" s="5" t="s">
        <v>34</v>
      </c>
      <c r="F13421" s="8">
        <v>58</v>
      </c>
      <c r="G13421" s="6">
        <v>43895</v>
      </c>
      <c r="H13421" s="6">
        <v>43898</v>
      </c>
      <c r="I13421" s="6">
        <v>43902</v>
      </c>
      <c r="J13421" s="5" t="s">
        <v>40</v>
      </c>
      <c r="K13421" s="7">
        <v>877.14</v>
      </c>
      <c r="L13421" s="35">
        <v>596.46</v>
      </c>
      <c r="M13421" s="36">
        <f t="shared" si="209"/>
        <v>280.67999999999995</v>
      </c>
      <c r="N13421" s="37">
        <f>YEAR(Table1[[#This Row],[Data zamówienia]])</f>
        <v>2020</v>
      </c>
    </row>
    <row r="13422" spans="2:14" x14ac:dyDescent="0.3">
      <c r="B13422" s="32">
        <v>938687</v>
      </c>
      <c r="C13422" s="8" t="s">
        <v>27</v>
      </c>
      <c r="D13422" s="8" t="s">
        <v>39</v>
      </c>
      <c r="E13422" s="5" t="s">
        <v>23</v>
      </c>
      <c r="F13422" s="8">
        <v>159</v>
      </c>
      <c r="G13422" s="6">
        <v>43894</v>
      </c>
      <c r="H13422" s="6">
        <v>43895</v>
      </c>
      <c r="I13422" s="6">
        <v>43902</v>
      </c>
      <c r="J13422" s="5" t="s">
        <v>30</v>
      </c>
      <c r="K13422" s="7">
        <v>1931.62</v>
      </c>
      <c r="L13422" s="35">
        <v>1641.88</v>
      </c>
      <c r="M13422" s="36">
        <f t="shared" si="209"/>
        <v>289.73999999999978</v>
      </c>
      <c r="N13422" s="37">
        <f>YEAR(Table1[[#This Row],[Data zamówienia]])</f>
        <v>2020</v>
      </c>
    </row>
    <row r="13423" spans="2:14" x14ac:dyDescent="0.3">
      <c r="B13423" s="32">
        <v>329565</v>
      </c>
      <c r="C13423" s="8" t="s">
        <v>35</v>
      </c>
      <c r="D13423" s="8" t="s">
        <v>28</v>
      </c>
      <c r="E13423" s="5" t="s">
        <v>37</v>
      </c>
      <c r="F13423" s="8">
        <v>71</v>
      </c>
      <c r="G13423" s="6">
        <v>43895</v>
      </c>
      <c r="H13423" s="6">
        <v>43896</v>
      </c>
      <c r="I13423" s="6">
        <v>43897</v>
      </c>
      <c r="J13423" s="5" t="s">
        <v>26</v>
      </c>
      <c r="K13423" s="7">
        <v>1125.6500000000001</v>
      </c>
      <c r="L13423" s="35">
        <v>889.26</v>
      </c>
      <c r="M13423" s="36">
        <f t="shared" si="209"/>
        <v>236.3900000000001</v>
      </c>
      <c r="N13423" s="37">
        <f>YEAR(Table1[[#This Row],[Data zamówienia]])</f>
        <v>2020</v>
      </c>
    </row>
    <row r="13424" spans="2:14" x14ac:dyDescent="0.3">
      <c r="B13424" s="32">
        <v>181475</v>
      </c>
      <c r="C13424" s="8" t="s">
        <v>21</v>
      </c>
      <c r="D13424" s="8" t="s">
        <v>28</v>
      </c>
      <c r="E13424" s="5" t="s">
        <v>23</v>
      </c>
      <c r="F13424" s="8">
        <v>120</v>
      </c>
      <c r="G13424" s="6">
        <v>43896</v>
      </c>
      <c r="H13424" s="6">
        <v>43896</v>
      </c>
      <c r="I13424" s="6">
        <v>43898</v>
      </c>
      <c r="J13424" s="5" t="s">
        <v>30</v>
      </c>
      <c r="K13424" s="7">
        <v>940.27</v>
      </c>
      <c r="L13424" s="35">
        <v>855.65</v>
      </c>
      <c r="M13424" s="36">
        <f t="shared" si="209"/>
        <v>84.62</v>
      </c>
      <c r="N13424" s="37">
        <f>YEAR(Table1[[#This Row],[Data zamówienia]])</f>
        <v>2020</v>
      </c>
    </row>
    <row r="13425" spans="2:14" x14ac:dyDescent="0.3">
      <c r="B13425" s="32">
        <v>540244</v>
      </c>
      <c r="C13425" s="8" t="s">
        <v>21</v>
      </c>
      <c r="D13425" s="8" t="s">
        <v>39</v>
      </c>
      <c r="E13425" s="5" t="s">
        <v>25</v>
      </c>
      <c r="F13425" s="8">
        <v>48</v>
      </c>
      <c r="G13425" s="6">
        <v>43896</v>
      </c>
      <c r="H13425" s="6">
        <v>43899</v>
      </c>
      <c r="I13425" s="6">
        <v>43901</v>
      </c>
      <c r="J13425" s="5" t="s">
        <v>30</v>
      </c>
      <c r="K13425" s="7">
        <v>1376.71</v>
      </c>
      <c r="L13425" s="35">
        <v>1183.97</v>
      </c>
      <c r="M13425" s="36">
        <f t="shared" si="209"/>
        <v>192.74</v>
      </c>
      <c r="N13425" s="37">
        <f>YEAR(Table1[[#This Row],[Data zamówienia]])</f>
        <v>2020</v>
      </c>
    </row>
    <row r="13426" spans="2:14" x14ac:dyDescent="0.3">
      <c r="B13426" s="32">
        <v>575564</v>
      </c>
      <c r="C13426" s="8" t="s">
        <v>21</v>
      </c>
      <c r="D13426" s="8" t="s">
        <v>36</v>
      </c>
      <c r="E13426" s="5" t="s">
        <v>23</v>
      </c>
      <c r="F13426" s="8">
        <v>294</v>
      </c>
      <c r="G13426" s="6">
        <v>43896</v>
      </c>
      <c r="H13426" s="6">
        <v>43897</v>
      </c>
      <c r="I13426" s="6">
        <v>43904</v>
      </c>
      <c r="J13426" s="5" t="s">
        <v>30</v>
      </c>
      <c r="K13426" s="7">
        <v>1034.3599999999999</v>
      </c>
      <c r="L13426" s="35">
        <v>620.62</v>
      </c>
      <c r="M13426" s="36">
        <f t="shared" si="209"/>
        <v>413.7399999999999</v>
      </c>
      <c r="N13426" s="37">
        <f>YEAR(Table1[[#This Row],[Data zamówienia]])</f>
        <v>2020</v>
      </c>
    </row>
    <row r="13427" spans="2:14" x14ac:dyDescent="0.3">
      <c r="B13427" s="32">
        <v>90117</v>
      </c>
      <c r="C13427" s="8" t="s">
        <v>27</v>
      </c>
      <c r="D13427" s="8" t="s">
        <v>39</v>
      </c>
      <c r="E13427" s="5" t="s">
        <v>29</v>
      </c>
      <c r="F13427" s="8">
        <v>178</v>
      </c>
      <c r="G13427" s="6">
        <v>43896</v>
      </c>
      <c r="H13427" s="6">
        <v>43896</v>
      </c>
      <c r="I13427" s="6">
        <v>43901</v>
      </c>
      <c r="J13427" s="5" t="s">
        <v>32</v>
      </c>
      <c r="K13427" s="7">
        <v>1631.74</v>
      </c>
      <c r="L13427" s="35">
        <v>1191.17</v>
      </c>
      <c r="M13427" s="36">
        <f t="shared" si="209"/>
        <v>440.56999999999994</v>
      </c>
      <c r="N13427" s="37">
        <f>YEAR(Table1[[#This Row],[Data zamówienia]])</f>
        <v>2020</v>
      </c>
    </row>
    <row r="13428" spans="2:14" x14ac:dyDescent="0.3">
      <c r="B13428" s="32">
        <v>229548</v>
      </c>
      <c r="C13428" s="8" t="s">
        <v>21</v>
      </c>
      <c r="D13428" s="8" t="s">
        <v>28</v>
      </c>
      <c r="E13428" s="5" t="s">
        <v>23</v>
      </c>
      <c r="F13428" s="8">
        <v>191</v>
      </c>
      <c r="G13428" s="6">
        <v>43896</v>
      </c>
      <c r="H13428" s="6">
        <v>43898</v>
      </c>
      <c r="I13428" s="6">
        <v>43901</v>
      </c>
      <c r="J13428" s="5" t="s">
        <v>30</v>
      </c>
      <c r="K13428" s="7">
        <v>1790.29</v>
      </c>
      <c r="L13428" s="35">
        <v>1611.26</v>
      </c>
      <c r="M13428" s="36">
        <f t="shared" si="209"/>
        <v>179.02999999999997</v>
      </c>
      <c r="N13428" s="37">
        <f>YEAR(Table1[[#This Row],[Data zamówienia]])</f>
        <v>2020</v>
      </c>
    </row>
    <row r="13429" spans="2:14" x14ac:dyDescent="0.3">
      <c r="B13429" s="32">
        <v>863624</v>
      </c>
      <c r="C13429" s="8" t="s">
        <v>35</v>
      </c>
      <c r="D13429" s="8" t="s">
        <v>36</v>
      </c>
      <c r="E13429" s="5" t="s">
        <v>23</v>
      </c>
      <c r="F13429" s="8">
        <v>219</v>
      </c>
      <c r="G13429" s="6">
        <v>43895</v>
      </c>
      <c r="H13429" s="6">
        <v>43896</v>
      </c>
      <c r="I13429" s="6">
        <v>43897</v>
      </c>
      <c r="J13429" s="5" t="s">
        <v>30</v>
      </c>
      <c r="K13429" s="7">
        <v>1770.01</v>
      </c>
      <c r="L13429" s="35">
        <v>1079.71</v>
      </c>
      <c r="M13429" s="36">
        <f t="shared" si="209"/>
        <v>690.3</v>
      </c>
      <c r="N13429" s="37">
        <f>YEAR(Table1[[#This Row],[Data zamówienia]])</f>
        <v>2020</v>
      </c>
    </row>
    <row r="13430" spans="2:14" x14ac:dyDescent="0.3">
      <c r="B13430" s="32">
        <v>998073</v>
      </c>
      <c r="C13430" s="8" t="s">
        <v>27</v>
      </c>
      <c r="D13430" s="8" t="s">
        <v>36</v>
      </c>
      <c r="E13430" s="5" t="s">
        <v>34</v>
      </c>
      <c r="F13430" s="8">
        <v>189</v>
      </c>
      <c r="G13430" s="6">
        <v>43896</v>
      </c>
      <c r="H13430" s="6">
        <v>43896</v>
      </c>
      <c r="I13430" s="6">
        <v>43899</v>
      </c>
      <c r="J13430" s="5" t="s">
        <v>26</v>
      </c>
      <c r="K13430" s="7">
        <v>1496.61</v>
      </c>
      <c r="L13430" s="35">
        <v>897.97</v>
      </c>
      <c r="M13430" s="36">
        <f t="shared" si="209"/>
        <v>598.63999999999987</v>
      </c>
      <c r="N13430" s="37">
        <f>YEAR(Table1[[#This Row],[Data zamówienia]])</f>
        <v>2020</v>
      </c>
    </row>
    <row r="13431" spans="2:14" x14ac:dyDescent="0.3">
      <c r="B13431" s="32">
        <v>733230</v>
      </c>
      <c r="C13431" s="8" t="s">
        <v>27</v>
      </c>
      <c r="D13431" s="8" t="s">
        <v>36</v>
      </c>
      <c r="E13431" s="5" t="s">
        <v>25</v>
      </c>
      <c r="F13431" s="8">
        <v>90</v>
      </c>
      <c r="G13431" s="6">
        <v>43895</v>
      </c>
      <c r="H13431" s="6">
        <v>43898</v>
      </c>
      <c r="I13431" s="6">
        <v>43905</v>
      </c>
      <c r="J13431" s="5" t="s">
        <v>26</v>
      </c>
      <c r="K13431" s="7">
        <v>1937.01</v>
      </c>
      <c r="L13431" s="35">
        <v>1123.47</v>
      </c>
      <c r="M13431" s="36">
        <f t="shared" si="209"/>
        <v>813.54</v>
      </c>
      <c r="N13431" s="37">
        <f>YEAR(Table1[[#This Row],[Data zamówienia]])</f>
        <v>2020</v>
      </c>
    </row>
    <row r="13432" spans="2:14" x14ac:dyDescent="0.3">
      <c r="B13432" s="32">
        <v>51748</v>
      </c>
      <c r="C13432" s="8" t="s">
        <v>21</v>
      </c>
      <c r="D13432" s="8" t="s">
        <v>28</v>
      </c>
      <c r="E13432" s="5" t="s">
        <v>34</v>
      </c>
      <c r="F13432" s="8">
        <v>294</v>
      </c>
      <c r="G13432" s="6">
        <v>43897</v>
      </c>
      <c r="H13432" s="6">
        <v>43899</v>
      </c>
      <c r="I13432" s="6">
        <v>43906</v>
      </c>
      <c r="J13432" s="5" t="s">
        <v>24</v>
      </c>
      <c r="K13432" s="7">
        <v>1754.12</v>
      </c>
      <c r="L13432" s="35">
        <v>1280.51</v>
      </c>
      <c r="M13432" s="36">
        <f t="shared" si="209"/>
        <v>473.6099999999999</v>
      </c>
      <c r="N13432" s="37">
        <f>YEAR(Table1[[#This Row],[Data zamówienia]])</f>
        <v>2020</v>
      </c>
    </row>
    <row r="13433" spans="2:14" x14ac:dyDescent="0.3">
      <c r="B13433" s="32">
        <v>524367</v>
      </c>
      <c r="C13433" s="8" t="s">
        <v>21</v>
      </c>
      <c r="D13433" s="8" t="s">
        <v>28</v>
      </c>
      <c r="E13433" s="5" t="s">
        <v>23</v>
      </c>
      <c r="F13433" s="8">
        <v>122</v>
      </c>
      <c r="G13433" s="6">
        <v>43897</v>
      </c>
      <c r="H13433" s="6">
        <v>43897</v>
      </c>
      <c r="I13433" s="6">
        <v>43899</v>
      </c>
      <c r="J13433" s="5" t="s">
        <v>33</v>
      </c>
      <c r="K13433" s="7">
        <v>255.65</v>
      </c>
      <c r="L13433" s="35">
        <v>230.09</v>
      </c>
      <c r="M13433" s="36">
        <f t="shared" si="209"/>
        <v>25.560000000000002</v>
      </c>
      <c r="N13433" s="37">
        <f>YEAR(Table1[[#This Row],[Data zamówienia]])</f>
        <v>2020</v>
      </c>
    </row>
    <row r="13434" spans="2:14" x14ac:dyDescent="0.3">
      <c r="B13434" s="32">
        <v>839305</v>
      </c>
      <c r="C13434" s="8" t="s">
        <v>27</v>
      </c>
      <c r="D13434" s="8" t="s">
        <v>39</v>
      </c>
      <c r="E13434" s="5" t="s">
        <v>31</v>
      </c>
      <c r="F13434" s="8">
        <v>302</v>
      </c>
      <c r="G13434" s="6">
        <v>43896</v>
      </c>
      <c r="H13434" s="6">
        <v>43900</v>
      </c>
      <c r="I13434" s="6">
        <v>43906</v>
      </c>
      <c r="J13434" s="5" t="s">
        <v>24</v>
      </c>
      <c r="K13434" s="7">
        <v>867.1</v>
      </c>
      <c r="L13434" s="35">
        <v>728.36</v>
      </c>
      <c r="M13434" s="36">
        <f t="shared" si="209"/>
        <v>138.74</v>
      </c>
      <c r="N13434" s="37">
        <f>YEAR(Table1[[#This Row],[Data zamówienia]])</f>
        <v>2020</v>
      </c>
    </row>
    <row r="13435" spans="2:14" x14ac:dyDescent="0.3">
      <c r="B13435" s="32">
        <v>570383</v>
      </c>
      <c r="C13435" s="8" t="s">
        <v>21</v>
      </c>
      <c r="D13435" s="8" t="s">
        <v>39</v>
      </c>
      <c r="E13435" s="5" t="s">
        <v>37</v>
      </c>
      <c r="F13435" s="8">
        <v>12</v>
      </c>
      <c r="G13435" s="6">
        <v>43896</v>
      </c>
      <c r="H13435" s="6">
        <v>43900</v>
      </c>
      <c r="I13435" s="6">
        <v>43902</v>
      </c>
      <c r="J13435" s="5" t="s">
        <v>30</v>
      </c>
      <c r="K13435" s="7">
        <v>1999.4</v>
      </c>
      <c r="L13435" s="35">
        <v>1219.6300000000001</v>
      </c>
      <c r="M13435" s="36">
        <f t="shared" si="209"/>
        <v>779.77</v>
      </c>
      <c r="N13435" s="37">
        <f>YEAR(Table1[[#This Row],[Data zamówienia]])</f>
        <v>2020</v>
      </c>
    </row>
    <row r="13436" spans="2:14" x14ac:dyDescent="0.3">
      <c r="B13436" s="32">
        <v>987857</v>
      </c>
      <c r="C13436" s="8" t="s">
        <v>35</v>
      </c>
      <c r="D13436" s="8" t="s">
        <v>39</v>
      </c>
      <c r="E13436" s="5" t="s">
        <v>25</v>
      </c>
      <c r="F13436" s="8">
        <v>199</v>
      </c>
      <c r="G13436" s="6">
        <v>43897</v>
      </c>
      <c r="H13436" s="6">
        <v>43900</v>
      </c>
      <c r="I13436" s="6">
        <v>43904</v>
      </c>
      <c r="J13436" s="5" t="s">
        <v>40</v>
      </c>
      <c r="K13436" s="7">
        <v>431.53</v>
      </c>
      <c r="L13436" s="35">
        <v>306.39</v>
      </c>
      <c r="M13436" s="36">
        <f t="shared" si="209"/>
        <v>125.13999999999999</v>
      </c>
      <c r="N13436" s="37">
        <f>YEAR(Table1[[#This Row],[Data zamówienia]])</f>
        <v>2020</v>
      </c>
    </row>
    <row r="13437" spans="2:14" x14ac:dyDescent="0.3">
      <c r="B13437" s="32">
        <v>231144</v>
      </c>
      <c r="C13437" s="8" t="s">
        <v>35</v>
      </c>
      <c r="D13437" s="8" t="s">
        <v>39</v>
      </c>
      <c r="E13437" s="5" t="s">
        <v>25</v>
      </c>
      <c r="F13437" s="8">
        <v>14</v>
      </c>
      <c r="G13437" s="6">
        <v>43896</v>
      </c>
      <c r="H13437" s="6">
        <v>43899</v>
      </c>
      <c r="I13437" s="6">
        <v>43900</v>
      </c>
      <c r="J13437" s="5" t="s">
        <v>33</v>
      </c>
      <c r="K13437" s="7">
        <v>1331.9</v>
      </c>
      <c r="L13437" s="35">
        <v>719.23</v>
      </c>
      <c r="M13437" s="36">
        <f t="shared" si="209"/>
        <v>612.67000000000007</v>
      </c>
      <c r="N13437" s="37">
        <f>YEAR(Table1[[#This Row],[Data zamówienia]])</f>
        <v>2020</v>
      </c>
    </row>
    <row r="13438" spans="2:14" x14ac:dyDescent="0.3">
      <c r="B13438" s="32">
        <v>792219</v>
      </c>
      <c r="C13438" s="8" t="s">
        <v>21</v>
      </c>
      <c r="D13438" s="8" t="s">
        <v>36</v>
      </c>
      <c r="E13438" s="5" t="s">
        <v>29</v>
      </c>
      <c r="F13438" s="8">
        <v>63</v>
      </c>
      <c r="G13438" s="6">
        <v>43897</v>
      </c>
      <c r="H13438" s="6">
        <v>43899</v>
      </c>
      <c r="I13438" s="6">
        <v>43905</v>
      </c>
      <c r="J13438" s="5" t="s">
        <v>26</v>
      </c>
      <c r="K13438" s="7">
        <v>381.39</v>
      </c>
      <c r="L13438" s="35">
        <v>328</v>
      </c>
      <c r="M13438" s="36">
        <f t="shared" si="209"/>
        <v>53.389999999999986</v>
      </c>
      <c r="N13438" s="37">
        <f>YEAR(Table1[[#This Row],[Data zamówienia]])</f>
        <v>2020</v>
      </c>
    </row>
    <row r="13439" spans="2:14" x14ac:dyDescent="0.3">
      <c r="B13439" s="32">
        <v>810773</v>
      </c>
      <c r="C13439" s="8" t="s">
        <v>27</v>
      </c>
      <c r="D13439" s="8" t="s">
        <v>28</v>
      </c>
      <c r="E13439" s="5" t="s">
        <v>25</v>
      </c>
      <c r="F13439" s="8">
        <v>304</v>
      </c>
      <c r="G13439" s="6">
        <v>43898</v>
      </c>
      <c r="H13439" s="6">
        <v>43900</v>
      </c>
      <c r="I13439" s="6">
        <v>43905</v>
      </c>
      <c r="J13439" s="5" t="s">
        <v>24</v>
      </c>
      <c r="K13439" s="7">
        <v>1945.43</v>
      </c>
      <c r="L13439" s="35">
        <v>1595.25</v>
      </c>
      <c r="M13439" s="36">
        <f t="shared" si="209"/>
        <v>350.18000000000006</v>
      </c>
      <c r="N13439" s="37">
        <f>YEAR(Table1[[#This Row],[Data zamówienia]])</f>
        <v>2020</v>
      </c>
    </row>
    <row r="13440" spans="2:14" x14ac:dyDescent="0.3">
      <c r="B13440" s="32">
        <v>223195</v>
      </c>
      <c r="C13440" s="8" t="s">
        <v>21</v>
      </c>
      <c r="D13440" s="8" t="s">
        <v>39</v>
      </c>
      <c r="E13440" s="5" t="s">
        <v>25</v>
      </c>
      <c r="F13440" s="8">
        <v>321</v>
      </c>
      <c r="G13440" s="6">
        <v>43898</v>
      </c>
      <c r="H13440" s="6">
        <v>43901</v>
      </c>
      <c r="I13440" s="6">
        <v>43906</v>
      </c>
      <c r="J13440" s="5" t="s">
        <v>26</v>
      </c>
      <c r="K13440" s="7">
        <v>1470.06</v>
      </c>
      <c r="L13440" s="35">
        <v>1249.55</v>
      </c>
      <c r="M13440" s="36">
        <f t="shared" si="209"/>
        <v>220.51</v>
      </c>
      <c r="N13440" s="37">
        <f>YEAR(Table1[[#This Row],[Data zamówienia]])</f>
        <v>2020</v>
      </c>
    </row>
    <row r="13441" spans="2:14" x14ac:dyDescent="0.3">
      <c r="B13441" s="32">
        <v>503113</v>
      </c>
      <c r="C13441" s="8" t="s">
        <v>27</v>
      </c>
      <c r="D13441" s="8" t="s">
        <v>39</v>
      </c>
      <c r="E13441" s="5" t="s">
        <v>31</v>
      </c>
      <c r="F13441" s="8">
        <v>45</v>
      </c>
      <c r="G13441" s="6">
        <v>43899</v>
      </c>
      <c r="H13441" s="6">
        <v>43902</v>
      </c>
      <c r="I13441" s="6">
        <v>43907</v>
      </c>
      <c r="J13441" s="5" t="s">
        <v>24</v>
      </c>
      <c r="K13441" s="7">
        <v>1588.3</v>
      </c>
      <c r="L13441" s="35">
        <v>1080.04</v>
      </c>
      <c r="M13441" s="36">
        <f t="shared" si="209"/>
        <v>508.26</v>
      </c>
      <c r="N13441" s="37">
        <f>YEAR(Table1[[#This Row],[Data zamówienia]])</f>
        <v>2020</v>
      </c>
    </row>
    <row r="13442" spans="2:14" x14ac:dyDescent="0.3">
      <c r="B13442" s="32">
        <v>33357</v>
      </c>
      <c r="C13442" s="8" t="s">
        <v>21</v>
      </c>
      <c r="D13442" s="8" t="s">
        <v>28</v>
      </c>
      <c r="E13442" s="5" t="s">
        <v>23</v>
      </c>
      <c r="F13442" s="8">
        <v>333</v>
      </c>
      <c r="G13442" s="6">
        <v>43899</v>
      </c>
      <c r="H13442" s="6">
        <v>43899</v>
      </c>
      <c r="I13442" s="6">
        <v>43904</v>
      </c>
      <c r="J13442" s="5" t="s">
        <v>30</v>
      </c>
      <c r="K13442" s="7">
        <v>1067.42</v>
      </c>
      <c r="L13442" s="35">
        <v>747.19</v>
      </c>
      <c r="M13442" s="36">
        <f t="shared" si="209"/>
        <v>320.23</v>
      </c>
      <c r="N13442" s="37">
        <f>YEAR(Table1[[#This Row],[Data zamówienia]])</f>
        <v>2020</v>
      </c>
    </row>
    <row r="13443" spans="2:14" x14ac:dyDescent="0.3">
      <c r="B13443" s="32">
        <v>144923</v>
      </c>
      <c r="C13443" s="8" t="s">
        <v>21</v>
      </c>
      <c r="D13443" s="8" t="s">
        <v>36</v>
      </c>
      <c r="E13443" s="5" t="s">
        <v>34</v>
      </c>
      <c r="F13443" s="8">
        <v>333</v>
      </c>
      <c r="G13443" s="6">
        <v>43899</v>
      </c>
      <c r="H13443" s="6">
        <v>43901</v>
      </c>
      <c r="I13443" s="6">
        <v>43907</v>
      </c>
      <c r="J13443" s="5" t="s">
        <v>26</v>
      </c>
      <c r="K13443" s="7">
        <v>1429.78</v>
      </c>
      <c r="L13443" s="35">
        <v>1229.6099999999999</v>
      </c>
      <c r="M13443" s="36">
        <f t="shared" si="209"/>
        <v>200.17000000000007</v>
      </c>
      <c r="N13443" s="37">
        <f>YEAR(Table1[[#This Row],[Data zamówienia]])</f>
        <v>2020</v>
      </c>
    </row>
    <row r="13444" spans="2:14" x14ac:dyDescent="0.3">
      <c r="B13444" s="32">
        <v>457528</v>
      </c>
      <c r="C13444" s="8" t="s">
        <v>21</v>
      </c>
      <c r="D13444" s="8" t="s">
        <v>39</v>
      </c>
      <c r="E13444" s="5" t="s">
        <v>29</v>
      </c>
      <c r="F13444" s="8">
        <v>12</v>
      </c>
      <c r="G13444" s="6">
        <v>43899</v>
      </c>
      <c r="H13444" s="6">
        <v>43902</v>
      </c>
      <c r="I13444" s="6">
        <v>43904</v>
      </c>
      <c r="J13444" s="5" t="s">
        <v>24</v>
      </c>
      <c r="K13444" s="7">
        <v>1020.87</v>
      </c>
      <c r="L13444" s="35">
        <v>551.27</v>
      </c>
      <c r="M13444" s="36">
        <f t="shared" ref="M13444:M13507" si="210">K13444-L13444</f>
        <v>469.6</v>
      </c>
      <c r="N13444" s="37">
        <f>YEAR(Table1[[#This Row],[Data zamówienia]])</f>
        <v>2020</v>
      </c>
    </row>
    <row r="13445" spans="2:14" x14ac:dyDescent="0.3">
      <c r="B13445" s="32">
        <v>292383</v>
      </c>
      <c r="C13445" s="8" t="s">
        <v>21</v>
      </c>
      <c r="D13445" s="8" t="s">
        <v>36</v>
      </c>
      <c r="E13445" s="5" t="s">
        <v>29</v>
      </c>
      <c r="F13445" s="8">
        <v>260</v>
      </c>
      <c r="G13445" s="6">
        <v>43899</v>
      </c>
      <c r="H13445" s="6">
        <v>43902</v>
      </c>
      <c r="I13445" s="6">
        <v>43905</v>
      </c>
      <c r="J13445" s="5" t="s">
        <v>30</v>
      </c>
      <c r="K13445" s="7">
        <v>829.19</v>
      </c>
      <c r="L13445" s="35">
        <v>688.23</v>
      </c>
      <c r="M13445" s="36">
        <f t="shared" si="210"/>
        <v>140.96000000000004</v>
      </c>
      <c r="N13445" s="37">
        <f>YEAR(Table1[[#This Row],[Data zamówienia]])</f>
        <v>2020</v>
      </c>
    </row>
    <row r="13446" spans="2:14" x14ac:dyDescent="0.3">
      <c r="B13446" s="32">
        <v>442968</v>
      </c>
      <c r="C13446" s="8" t="s">
        <v>27</v>
      </c>
      <c r="D13446" s="8" t="s">
        <v>36</v>
      </c>
      <c r="E13446" s="5" t="s">
        <v>23</v>
      </c>
      <c r="F13446" s="8">
        <v>83</v>
      </c>
      <c r="G13446" s="6">
        <v>43898</v>
      </c>
      <c r="H13446" s="6">
        <v>43901</v>
      </c>
      <c r="I13446" s="6">
        <v>43904</v>
      </c>
      <c r="J13446" s="5" t="s">
        <v>26</v>
      </c>
      <c r="K13446" s="7">
        <v>592.61</v>
      </c>
      <c r="L13446" s="35">
        <v>432.61</v>
      </c>
      <c r="M13446" s="36">
        <f t="shared" si="210"/>
        <v>160</v>
      </c>
      <c r="N13446" s="37">
        <f>YEAR(Table1[[#This Row],[Data zamówienia]])</f>
        <v>2020</v>
      </c>
    </row>
    <row r="13447" spans="2:14" x14ac:dyDescent="0.3">
      <c r="B13447" s="32">
        <v>122591</v>
      </c>
      <c r="C13447" s="8" t="s">
        <v>21</v>
      </c>
      <c r="D13447" s="8" t="s">
        <v>22</v>
      </c>
      <c r="E13447" s="5" t="s">
        <v>25</v>
      </c>
      <c r="F13447" s="8">
        <v>364</v>
      </c>
      <c r="G13447" s="6">
        <v>43899</v>
      </c>
      <c r="H13447" s="6">
        <v>43899</v>
      </c>
      <c r="I13447" s="6">
        <v>43903</v>
      </c>
      <c r="J13447" s="5" t="s">
        <v>26</v>
      </c>
      <c r="K13447" s="7">
        <v>417.77</v>
      </c>
      <c r="L13447" s="35">
        <v>384.35</v>
      </c>
      <c r="M13447" s="36">
        <f t="shared" si="210"/>
        <v>33.419999999999959</v>
      </c>
      <c r="N13447" s="37">
        <f>YEAR(Table1[[#This Row],[Data zamówienia]])</f>
        <v>2020</v>
      </c>
    </row>
    <row r="13448" spans="2:14" x14ac:dyDescent="0.3">
      <c r="B13448" s="32">
        <v>695978</v>
      </c>
      <c r="C13448" s="8" t="s">
        <v>27</v>
      </c>
      <c r="D13448" s="8" t="s">
        <v>36</v>
      </c>
      <c r="E13448" s="5" t="s">
        <v>29</v>
      </c>
      <c r="F13448" s="8">
        <v>338</v>
      </c>
      <c r="G13448" s="6">
        <v>43899</v>
      </c>
      <c r="H13448" s="6">
        <v>43901</v>
      </c>
      <c r="I13448" s="6">
        <v>43907</v>
      </c>
      <c r="J13448" s="5" t="s">
        <v>24</v>
      </c>
      <c r="K13448" s="7">
        <v>962.76</v>
      </c>
      <c r="L13448" s="35">
        <v>750.95</v>
      </c>
      <c r="M13448" s="36">
        <f t="shared" si="210"/>
        <v>211.80999999999995</v>
      </c>
      <c r="N13448" s="37">
        <f>YEAR(Table1[[#This Row],[Data zamówienia]])</f>
        <v>2020</v>
      </c>
    </row>
    <row r="13449" spans="2:14" x14ac:dyDescent="0.3">
      <c r="B13449" s="32">
        <v>572709</v>
      </c>
      <c r="C13449" s="8" t="s">
        <v>35</v>
      </c>
      <c r="D13449" s="8" t="s">
        <v>28</v>
      </c>
      <c r="E13449" s="5" t="s">
        <v>29</v>
      </c>
      <c r="F13449" s="8">
        <v>328</v>
      </c>
      <c r="G13449" s="6">
        <v>43899</v>
      </c>
      <c r="H13449" s="6">
        <v>43902</v>
      </c>
      <c r="I13449" s="6">
        <v>43908</v>
      </c>
      <c r="J13449" s="5" t="s">
        <v>33</v>
      </c>
      <c r="K13449" s="7">
        <v>434.82</v>
      </c>
      <c r="L13449" s="35">
        <v>226.11</v>
      </c>
      <c r="M13449" s="36">
        <f t="shared" si="210"/>
        <v>208.70999999999998</v>
      </c>
      <c r="N13449" s="37">
        <f>YEAR(Table1[[#This Row],[Data zamówienia]])</f>
        <v>2020</v>
      </c>
    </row>
    <row r="13450" spans="2:14" x14ac:dyDescent="0.3">
      <c r="B13450" s="32">
        <v>545929</v>
      </c>
      <c r="C13450" s="8" t="s">
        <v>27</v>
      </c>
      <c r="D13450" s="8" t="s">
        <v>28</v>
      </c>
      <c r="E13450" s="5" t="s">
        <v>25</v>
      </c>
      <c r="F13450" s="8">
        <v>140</v>
      </c>
      <c r="G13450" s="6">
        <v>43898</v>
      </c>
      <c r="H13450" s="6">
        <v>43899</v>
      </c>
      <c r="I13450" s="6">
        <v>43900</v>
      </c>
      <c r="J13450" s="5" t="s">
        <v>33</v>
      </c>
      <c r="K13450" s="7">
        <v>1800.23</v>
      </c>
      <c r="L13450" s="35">
        <v>1404.18</v>
      </c>
      <c r="M13450" s="36">
        <f t="shared" si="210"/>
        <v>396.04999999999995</v>
      </c>
      <c r="N13450" s="37">
        <f>YEAR(Table1[[#This Row],[Data zamówienia]])</f>
        <v>2020</v>
      </c>
    </row>
    <row r="13451" spans="2:14" x14ac:dyDescent="0.3">
      <c r="B13451" s="32">
        <v>756592</v>
      </c>
      <c r="C13451" s="8" t="s">
        <v>38</v>
      </c>
      <c r="D13451" s="8" t="s">
        <v>39</v>
      </c>
      <c r="E13451" s="5" t="s">
        <v>23</v>
      </c>
      <c r="F13451" s="8">
        <v>232</v>
      </c>
      <c r="G13451" s="6">
        <v>43898</v>
      </c>
      <c r="H13451" s="6">
        <v>43901</v>
      </c>
      <c r="I13451" s="6">
        <v>43908</v>
      </c>
      <c r="J13451" s="5" t="s">
        <v>33</v>
      </c>
      <c r="K13451" s="7">
        <v>1152.3399999999999</v>
      </c>
      <c r="L13451" s="35">
        <v>691.4</v>
      </c>
      <c r="M13451" s="36">
        <f t="shared" si="210"/>
        <v>460.93999999999994</v>
      </c>
      <c r="N13451" s="37">
        <f>YEAR(Table1[[#This Row],[Data zamówienia]])</f>
        <v>2020</v>
      </c>
    </row>
    <row r="13452" spans="2:14" x14ac:dyDescent="0.3">
      <c r="B13452" s="32">
        <v>816767</v>
      </c>
      <c r="C13452" s="8" t="s">
        <v>27</v>
      </c>
      <c r="D13452" s="8" t="s">
        <v>36</v>
      </c>
      <c r="E13452" s="5" t="s">
        <v>29</v>
      </c>
      <c r="F13452" s="8">
        <v>344</v>
      </c>
      <c r="G13452" s="6">
        <v>43899</v>
      </c>
      <c r="H13452" s="6">
        <v>43899</v>
      </c>
      <c r="I13452" s="6">
        <v>43905</v>
      </c>
      <c r="J13452" s="5" t="s">
        <v>26</v>
      </c>
      <c r="K13452" s="7">
        <v>1171.6500000000001</v>
      </c>
      <c r="L13452" s="35">
        <v>878.74</v>
      </c>
      <c r="M13452" s="36">
        <f t="shared" si="210"/>
        <v>292.91000000000008</v>
      </c>
      <c r="N13452" s="37">
        <f>YEAR(Table1[[#This Row],[Data zamówienia]])</f>
        <v>2020</v>
      </c>
    </row>
    <row r="13453" spans="2:14" x14ac:dyDescent="0.3">
      <c r="B13453" s="32">
        <v>352986</v>
      </c>
      <c r="C13453" s="8" t="s">
        <v>21</v>
      </c>
      <c r="D13453" s="8" t="s">
        <v>28</v>
      </c>
      <c r="E13453" s="5" t="s">
        <v>34</v>
      </c>
      <c r="F13453" s="8">
        <v>104</v>
      </c>
      <c r="G13453" s="6">
        <v>43899</v>
      </c>
      <c r="H13453" s="6">
        <v>43902</v>
      </c>
      <c r="I13453" s="6">
        <v>43905</v>
      </c>
      <c r="J13453" s="5" t="s">
        <v>40</v>
      </c>
      <c r="K13453" s="7">
        <v>1105.1099999999999</v>
      </c>
      <c r="L13453" s="35">
        <v>983.55</v>
      </c>
      <c r="M13453" s="36">
        <f t="shared" si="210"/>
        <v>121.55999999999995</v>
      </c>
      <c r="N13453" s="37">
        <f>YEAR(Table1[[#This Row],[Data zamówienia]])</f>
        <v>2020</v>
      </c>
    </row>
    <row r="13454" spans="2:14" x14ac:dyDescent="0.3">
      <c r="B13454" s="32">
        <v>78429</v>
      </c>
      <c r="C13454" s="8" t="s">
        <v>21</v>
      </c>
      <c r="D13454" s="8" t="s">
        <v>39</v>
      </c>
      <c r="E13454" s="5" t="s">
        <v>23</v>
      </c>
      <c r="F13454" s="8">
        <v>49</v>
      </c>
      <c r="G13454" s="6">
        <v>43899</v>
      </c>
      <c r="H13454" s="6">
        <v>43901</v>
      </c>
      <c r="I13454" s="6">
        <v>43904</v>
      </c>
      <c r="J13454" s="5" t="s">
        <v>32</v>
      </c>
      <c r="K13454" s="7">
        <v>1845.45</v>
      </c>
      <c r="L13454" s="35">
        <v>1273.3599999999999</v>
      </c>
      <c r="M13454" s="36">
        <f t="shared" si="210"/>
        <v>572.09000000000015</v>
      </c>
      <c r="N13454" s="37">
        <f>YEAR(Table1[[#This Row],[Data zamówienia]])</f>
        <v>2020</v>
      </c>
    </row>
    <row r="13455" spans="2:14" x14ac:dyDescent="0.3">
      <c r="B13455" s="32">
        <v>785554</v>
      </c>
      <c r="C13455" s="8" t="s">
        <v>35</v>
      </c>
      <c r="D13455" s="8" t="s">
        <v>28</v>
      </c>
      <c r="E13455" s="5" t="s">
        <v>34</v>
      </c>
      <c r="F13455" s="8">
        <v>313</v>
      </c>
      <c r="G13455" s="6">
        <v>43899</v>
      </c>
      <c r="H13455" s="6">
        <v>43902</v>
      </c>
      <c r="I13455" s="6">
        <v>43905</v>
      </c>
      <c r="J13455" s="5" t="s">
        <v>33</v>
      </c>
      <c r="K13455" s="7">
        <v>1063.55</v>
      </c>
      <c r="L13455" s="35">
        <v>935.92</v>
      </c>
      <c r="M13455" s="36">
        <f t="shared" si="210"/>
        <v>127.63</v>
      </c>
      <c r="N13455" s="37">
        <f>YEAR(Table1[[#This Row],[Data zamówienia]])</f>
        <v>2020</v>
      </c>
    </row>
    <row r="13456" spans="2:14" x14ac:dyDescent="0.3">
      <c r="B13456" s="32">
        <v>784065</v>
      </c>
      <c r="C13456" s="8" t="s">
        <v>21</v>
      </c>
      <c r="D13456" s="8" t="s">
        <v>28</v>
      </c>
      <c r="E13456" s="5" t="s">
        <v>23</v>
      </c>
      <c r="F13456" s="8">
        <v>26</v>
      </c>
      <c r="G13456" s="6">
        <v>43899</v>
      </c>
      <c r="H13456" s="6">
        <v>43900</v>
      </c>
      <c r="I13456" s="6">
        <v>43902</v>
      </c>
      <c r="J13456" s="5" t="s">
        <v>26</v>
      </c>
      <c r="K13456" s="7">
        <v>287.82</v>
      </c>
      <c r="L13456" s="35">
        <v>175.57</v>
      </c>
      <c r="M13456" s="36">
        <f t="shared" si="210"/>
        <v>112.25</v>
      </c>
      <c r="N13456" s="37">
        <f>YEAR(Table1[[#This Row],[Data zamówienia]])</f>
        <v>2020</v>
      </c>
    </row>
    <row r="13457" spans="2:14" x14ac:dyDescent="0.3">
      <c r="B13457" s="32">
        <v>442965</v>
      </c>
      <c r="C13457" s="8" t="s">
        <v>35</v>
      </c>
      <c r="D13457" s="8" t="s">
        <v>22</v>
      </c>
      <c r="E13457" s="5" t="s">
        <v>23</v>
      </c>
      <c r="F13457" s="8">
        <v>271</v>
      </c>
      <c r="G13457" s="6">
        <v>43900</v>
      </c>
      <c r="H13457" s="6">
        <v>43900</v>
      </c>
      <c r="I13457" s="6">
        <v>43901</v>
      </c>
      <c r="J13457" s="5" t="s">
        <v>33</v>
      </c>
      <c r="K13457" s="7">
        <v>665.08</v>
      </c>
      <c r="L13457" s="35">
        <v>392.4</v>
      </c>
      <c r="M13457" s="36">
        <f t="shared" si="210"/>
        <v>272.68000000000006</v>
      </c>
      <c r="N13457" s="37">
        <f>YEAR(Table1[[#This Row],[Data zamówienia]])</f>
        <v>2020</v>
      </c>
    </row>
    <row r="13458" spans="2:14" x14ac:dyDescent="0.3">
      <c r="B13458" s="32">
        <v>654444</v>
      </c>
      <c r="C13458" s="8" t="s">
        <v>38</v>
      </c>
      <c r="D13458" s="8" t="s">
        <v>39</v>
      </c>
      <c r="E13458" s="5" t="s">
        <v>37</v>
      </c>
      <c r="F13458" s="8">
        <v>169</v>
      </c>
      <c r="G13458" s="6">
        <v>43900</v>
      </c>
      <c r="H13458" s="6">
        <v>43900</v>
      </c>
      <c r="I13458" s="6">
        <v>43907</v>
      </c>
      <c r="J13458" s="5" t="s">
        <v>30</v>
      </c>
      <c r="K13458" s="7">
        <v>1462.22</v>
      </c>
      <c r="L13458" s="35">
        <v>965.07</v>
      </c>
      <c r="M13458" s="36">
        <f t="shared" si="210"/>
        <v>497.15</v>
      </c>
      <c r="N13458" s="37">
        <f>YEAR(Table1[[#This Row],[Data zamówienia]])</f>
        <v>2020</v>
      </c>
    </row>
    <row r="13459" spans="2:14" x14ac:dyDescent="0.3">
      <c r="B13459" s="32">
        <v>54861</v>
      </c>
      <c r="C13459" s="8" t="s">
        <v>27</v>
      </c>
      <c r="D13459" s="8" t="s">
        <v>36</v>
      </c>
      <c r="E13459" s="5" t="s">
        <v>31</v>
      </c>
      <c r="F13459" s="8">
        <v>18</v>
      </c>
      <c r="G13459" s="6">
        <v>43900</v>
      </c>
      <c r="H13459" s="6">
        <v>43902</v>
      </c>
      <c r="I13459" s="6">
        <v>43907</v>
      </c>
      <c r="J13459" s="5" t="s">
        <v>32</v>
      </c>
      <c r="K13459" s="7">
        <v>1027.32</v>
      </c>
      <c r="L13459" s="35">
        <v>626.66999999999996</v>
      </c>
      <c r="M13459" s="36">
        <f t="shared" si="210"/>
        <v>400.65</v>
      </c>
      <c r="N13459" s="37">
        <f>YEAR(Table1[[#This Row],[Data zamówienia]])</f>
        <v>2020</v>
      </c>
    </row>
    <row r="13460" spans="2:14" x14ac:dyDescent="0.3">
      <c r="B13460" s="32">
        <v>638486</v>
      </c>
      <c r="C13460" s="8" t="s">
        <v>27</v>
      </c>
      <c r="D13460" s="8" t="s">
        <v>36</v>
      </c>
      <c r="E13460" s="5" t="s">
        <v>25</v>
      </c>
      <c r="F13460" s="8">
        <v>76</v>
      </c>
      <c r="G13460" s="6">
        <v>43899</v>
      </c>
      <c r="H13460" s="6">
        <v>43902</v>
      </c>
      <c r="I13460" s="6">
        <v>43906</v>
      </c>
      <c r="J13460" s="5" t="s">
        <v>33</v>
      </c>
      <c r="K13460" s="7">
        <v>355.34</v>
      </c>
      <c r="L13460" s="35">
        <v>262.95</v>
      </c>
      <c r="M13460" s="36">
        <f t="shared" si="210"/>
        <v>92.389999999999986</v>
      </c>
      <c r="N13460" s="37">
        <f>YEAR(Table1[[#This Row],[Data zamówienia]])</f>
        <v>2020</v>
      </c>
    </row>
    <row r="13461" spans="2:14" x14ac:dyDescent="0.3">
      <c r="B13461" s="32">
        <v>123198</v>
      </c>
      <c r="C13461" s="8" t="s">
        <v>21</v>
      </c>
      <c r="D13461" s="8" t="s">
        <v>39</v>
      </c>
      <c r="E13461" s="5" t="s">
        <v>23</v>
      </c>
      <c r="F13461" s="8">
        <v>147</v>
      </c>
      <c r="G13461" s="6">
        <v>43899</v>
      </c>
      <c r="H13461" s="6">
        <v>43901</v>
      </c>
      <c r="I13461" s="6">
        <v>43903</v>
      </c>
      <c r="J13461" s="5" t="s">
        <v>26</v>
      </c>
      <c r="K13461" s="7">
        <v>1067.42</v>
      </c>
      <c r="L13461" s="35">
        <v>565.73</v>
      </c>
      <c r="M13461" s="36">
        <f t="shared" si="210"/>
        <v>501.69000000000005</v>
      </c>
      <c r="N13461" s="37">
        <f>YEAR(Table1[[#This Row],[Data zamówienia]])</f>
        <v>2020</v>
      </c>
    </row>
    <row r="13462" spans="2:14" x14ac:dyDescent="0.3">
      <c r="B13462" s="32">
        <v>794560</v>
      </c>
      <c r="C13462" s="8" t="s">
        <v>21</v>
      </c>
      <c r="D13462" s="8" t="s">
        <v>39</v>
      </c>
      <c r="E13462" s="5" t="s">
        <v>29</v>
      </c>
      <c r="F13462" s="8">
        <v>183</v>
      </c>
      <c r="G13462" s="6">
        <v>43900</v>
      </c>
      <c r="H13462" s="6">
        <v>43902</v>
      </c>
      <c r="I13462" s="6">
        <v>43905</v>
      </c>
      <c r="J13462" s="5" t="s">
        <v>40</v>
      </c>
      <c r="K13462" s="7">
        <v>922.91</v>
      </c>
      <c r="L13462" s="35">
        <v>775.24</v>
      </c>
      <c r="M13462" s="36">
        <f t="shared" si="210"/>
        <v>147.66999999999996</v>
      </c>
      <c r="N13462" s="37">
        <f>YEAR(Table1[[#This Row],[Data zamówienia]])</f>
        <v>2020</v>
      </c>
    </row>
    <row r="13463" spans="2:14" x14ac:dyDescent="0.3">
      <c r="B13463" s="32">
        <v>152076</v>
      </c>
      <c r="C13463" s="8" t="s">
        <v>27</v>
      </c>
      <c r="D13463" s="8" t="s">
        <v>39</v>
      </c>
      <c r="E13463" s="5" t="s">
        <v>25</v>
      </c>
      <c r="F13463" s="8">
        <v>42</v>
      </c>
      <c r="G13463" s="6">
        <v>43900</v>
      </c>
      <c r="H13463" s="6">
        <v>43901</v>
      </c>
      <c r="I13463" s="6">
        <v>43908</v>
      </c>
      <c r="J13463" s="5" t="s">
        <v>40</v>
      </c>
      <c r="K13463" s="7">
        <v>1439.04</v>
      </c>
      <c r="L13463" s="35">
        <v>892.2</v>
      </c>
      <c r="M13463" s="36">
        <f t="shared" si="210"/>
        <v>546.83999999999992</v>
      </c>
      <c r="N13463" s="37">
        <f>YEAR(Table1[[#This Row],[Data zamówienia]])</f>
        <v>2020</v>
      </c>
    </row>
    <row r="13464" spans="2:14" x14ac:dyDescent="0.3">
      <c r="B13464" s="32">
        <v>87282</v>
      </c>
      <c r="C13464" s="8" t="s">
        <v>21</v>
      </c>
      <c r="D13464" s="8" t="s">
        <v>22</v>
      </c>
      <c r="E13464" s="5" t="s">
        <v>25</v>
      </c>
      <c r="F13464" s="8">
        <v>267</v>
      </c>
      <c r="G13464" s="6">
        <v>43901</v>
      </c>
      <c r="H13464" s="6">
        <v>43903</v>
      </c>
      <c r="I13464" s="6">
        <v>43909</v>
      </c>
      <c r="J13464" s="5" t="s">
        <v>24</v>
      </c>
      <c r="K13464" s="7">
        <v>824.84</v>
      </c>
      <c r="L13464" s="35">
        <v>593.88</v>
      </c>
      <c r="M13464" s="36">
        <f t="shared" si="210"/>
        <v>230.96000000000004</v>
      </c>
      <c r="N13464" s="37">
        <f>YEAR(Table1[[#This Row],[Data zamówienia]])</f>
        <v>2020</v>
      </c>
    </row>
    <row r="13465" spans="2:14" x14ac:dyDescent="0.3">
      <c r="B13465" s="32">
        <v>507079</v>
      </c>
      <c r="C13465" s="8" t="s">
        <v>27</v>
      </c>
      <c r="D13465" s="8" t="s">
        <v>28</v>
      </c>
      <c r="E13465" s="5" t="s">
        <v>34</v>
      </c>
      <c r="F13465" s="8">
        <v>350</v>
      </c>
      <c r="G13465" s="6">
        <v>43900</v>
      </c>
      <c r="H13465" s="6">
        <v>43903</v>
      </c>
      <c r="I13465" s="6">
        <v>43906</v>
      </c>
      <c r="J13465" s="5" t="s">
        <v>40</v>
      </c>
      <c r="K13465" s="7">
        <v>1548.53</v>
      </c>
      <c r="L13465" s="35">
        <v>991.06</v>
      </c>
      <c r="M13465" s="36">
        <f t="shared" si="210"/>
        <v>557.47</v>
      </c>
      <c r="N13465" s="37">
        <f>YEAR(Table1[[#This Row],[Data zamówienia]])</f>
        <v>2020</v>
      </c>
    </row>
    <row r="13466" spans="2:14" x14ac:dyDescent="0.3">
      <c r="B13466" s="32">
        <v>931204</v>
      </c>
      <c r="C13466" s="8" t="s">
        <v>27</v>
      </c>
      <c r="D13466" s="8" t="s">
        <v>36</v>
      </c>
      <c r="E13466" s="5" t="s">
        <v>34</v>
      </c>
      <c r="F13466" s="8">
        <v>277</v>
      </c>
      <c r="G13466" s="6">
        <v>43901</v>
      </c>
      <c r="H13466" s="6">
        <v>43901</v>
      </c>
      <c r="I13466" s="6">
        <v>43905</v>
      </c>
      <c r="J13466" s="5" t="s">
        <v>40</v>
      </c>
      <c r="K13466" s="7">
        <v>304.19</v>
      </c>
      <c r="L13466" s="35">
        <v>231.18</v>
      </c>
      <c r="M13466" s="36">
        <f t="shared" si="210"/>
        <v>73.009999999999991</v>
      </c>
      <c r="N13466" s="37">
        <f>YEAR(Table1[[#This Row],[Data zamówienia]])</f>
        <v>2020</v>
      </c>
    </row>
    <row r="13467" spans="2:14" x14ac:dyDescent="0.3">
      <c r="B13467" s="32">
        <v>910098</v>
      </c>
      <c r="C13467" s="8" t="s">
        <v>38</v>
      </c>
      <c r="D13467" s="8" t="s">
        <v>22</v>
      </c>
      <c r="E13467" s="5" t="s">
        <v>34</v>
      </c>
      <c r="F13467" s="8">
        <v>308</v>
      </c>
      <c r="G13467" s="6">
        <v>43900</v>
      </c>
      <c r="H13467" s="6">
        <v>43904</v>
      </c>
      <c r="I13467" s="6">
        <v>43909</v>
      </c>
      <c r="J13467" s="5" t="s">
        <v>30</v>
      </c>
      <c r="K13467" s="7">
        <v>210.29</v>
      </c>
      <c r="L13467" s="35">
        <v>124.07</v>
      </c>
      <c r="M13467" s="36">
        <f t="shared" si="210"/>
        <v>86.22</v>
      </c>
      <c r="N13467" s="37">
        <f>YEAR(Table1[[#This Row],[Data zamówienia]])</f>
        <v>2020</v>
      </c>
    </row>
    <row r="13468" spans="2:14" x14ac:dyDescent="0.3">
      <c r="B13468" s="32">
        <v>423817</v>
      </c>
      <c r="C13468" s="8" t="s">
        <v>27</v>
      </c>
      <c r="D13468" s="8" t="s">
        <v>22</v>
      </c>
      <c r="E13468" s="5" t="s">
        <v>31</v>
      </c>
      <c r="F13468" s="8">
        <v>116</v>
      </c>
      <c r="G13468" s="6">
        <v>43901</v>
      </c>
      <c r="H13468" s="6">
        <v>43901</v>
      </c>
      <c r="I13468" s="6">
        <v>43908</v>
      </c>
      <c r="J13468" s="5" t="s">
        <v>40</v>
      </c>
      <c r="K13468" s="7">
        <v>544.79</v>
      </c>
      <c r="L13468" s="35">
        <v>354.11</v>
      </c>
      <c r="M13468" s="36">
        <f t="shared" si="210"/>
        <v>190.67999999999995</v>
      </c>
      <c r="N13468" s="37">
        <f>YEAR(Table1[[#This Row],[Data zamówienia]])</f>
        <v>2020</v>
      </c>
    </row>
    <row r="13469" spans="2:14" x14ac:dyDescent="0.3">
      <c r="B13469" s="32">
        <v>937762</v>
      </c>
      <c r="C13469" s="8" t="s">
        <v>27</v>
      </c>
      <c r="D13469" s="8" t="s">
        <v>22</v>
      </c>
      <c r="E13469" s="5" t="s">
        <v>25</v>
      </c>
      <c r="F13469" s="8">
        <v>53</v>
      </c>
      <c r="G13469" s="6">
        <v>43900</v>
      </c>
      <c r="H13469" s="6">
        <v>43904</v>
      </c>
      <c r="I13469" s="6">
        <v>43907</v>
      </c>
      <c r="J13469" s="5" t="s">
        <v>32</v>
      </c>
      <c r="K13469" s="7">
        <v>480.97</v>
      </c>
      <c r="L13469" s="35">
        <v>307.82</v>
      </c>
      <c r="M13469" s="36">
        <f t="shared" si="210"/>
        <v>173.15000000000003</v>
      </c>
      <c r="N13469" s="37">
        <f>YEAR(Table1[[#This Row],[Data zamówienia]])</f>
        <v>2020</v>
      </c>
    </row>
    <row r="13470" spans="2:14" x14ac:dyDescent="0.3">
      <c r="B13470" s="32">
        <v>188775</v>
      </c>
      <c r="C13470" s="8" t="s">
        <v>21</v>
      </c>
      <c r="D13470" s="8" t="s">
        <v>36</v>
      </c>
      <c r="E13470" s="5" t="s">
        <v>34</v>
      </c>
      <c r="F13470" s="8">
        <v>206</v>
      </c>
      <c r="G13470" s="6">
        <v>43900</v>
      </c>
      <c r="H13470" s="6">
        <v>43901</v>
      </c>
      <c r="I13470" s="6">
        <v>43905</v>
      </c>
      <c r="J13470" s="5" t="s">
        <v>24</v>
      </c>
      <c r="K13470" s="7">
        <v>1458.89</v>
      </c>
      <c r="L13470" s="35">
        <v>1079.58</v>
      </c>
      <c r="M13470" s="36">
        <f t="shared" si="210"/>
        <v>379.31000000000017</v>
      </c>
      <c r="N13470" s="37">
        <f>YEAR(Table1[[#This Row],[Data zamówienia]])</f>
        <v>2020</v>
      </c>
    </row>
    <row r="13471" spans="2:14" x14ac:dyDescent="0.3">
      <c r="B13471" s="32">
        <v>462819</v>
      </c>
      <c r="C13471" s="8" t="s">
        <v>35</v>
      </c>
      <c r="D13471" s="8" t="s">
        <v>28</v>
      </c>
      <c r="E13471" s="5" t="s">
        <v>23</v>
      </c>
      <c r="F13471" s="8">
        <v>202</v>
      </c>
      <c r="G13471" s="6">
        <v>43900</v>
      </c>
      <c r="H13471" s="6">
        <v>43901</v>
      </c>
      <c r="I13471" s="6">
        <v>43908</v>
      </c>
      <c r="J13471" s="5" t="s">
        <v>24</v>
      </c>
      <c r="K13471" s="7">
        <v>1349.24</v>
      </c>
      <c r="L13471" s="35">
        <v>755.57</v>
      </c>
      <c r="M13471" s="36">
        <f t="shared" si="210"/>
        <v>593.66999999999996</v>
      </c>
      <c r="N13471" s="37">
        <f>YEAR(Table1[[#This Row],[Data zamówienia]])</f>
        <v>2020</v>
      </c>
    </row>
    <row r="13472" spans="2:14" x14ac:dyDescent="0.3">
      <c r="B13472" s="32">
        <v>504187</v>
      </c>
      <c r="C13472" s="8" t="s">
        <v>21</v>
      </c>
      <c r="D13472" s="8" t="s">
        <v>28</v>
      </c>
      <c r="E13472" s="5" t="s">
        <v>25</v>
      </c>
      <c r="F13472" s="8">
        <v>21</v>
      </c>
      <c r="G13472" s="6">
        <v>43901</v>
      </c>
      <c r="H13472" s="6">
        <v>43904</v>
      </c>
      <c r="I13472" s="6">
        <v>43908</v>
      </c>
      <c r="J13472" s="5" t="s">
        <v>26</v>
      </c>
      <c r="K13472" s="7">
        <v>323.32</v>
      </c>
      <c r="L13472" s="35">
        <v>261.89</v>
      </c>
      <c r="M13472" s="36">
        <f t="shared" si="210"/>
        <v>61.430000000000007</v>
      </c>
      <c r="N13472" s="37">
        <f>YEAR(Table1[[#This Row],[Data zamówienia]])</f>
        <v>2020</v>
      </c>
    </row>
    <row r="13473" spans="2:14" x14ac:dyDescent="0.3">
      <c r="B13473" s="32">
        <v>438314</v>
      </c>
      <c r="C13473" s="8" t="s">
        <v>38</v>
      </c>
      <c r="D13473" s="8" t="s">
        <v>39</v>
      </c>
      <c r="E13473" s="5" t="s">
        <v>29</v>
      </c>
      <c r="F13473" s="8">
        <v>199</v>
      </c>
      <c r="G13473" s="6">
        <v>43901</v>
      </c>
      <c r="H13473" s="6">
        <v>43905</v>
      </c>
      <c r="I13473" s="6">
        <v>43909</v>
      </c>
      <c r="J13473" s="5" t="s">
        <v>24</v>
      </c>
      <c r="K13473" s="7">
        <v>1982.73</v>
      </c>
      <c r="L13473" s="35">
        <v>1328.43</v>
      </c>
      <c r="M13473" s="36">
        <f t="shared" si="210"/>
        <v>654.29999999999995</v>
      </c>
      <c r="N13473" s="37">
        <f>YEAR(Table1[[#This Row],[Data zamówienia]])</f>
        <v>2020</v>
      </c>
    </row>
    <row r="13474" spans="2:14" x14ac:dyDescent="0.3">
      <c r="B13474" s="32">
        <v>570054</v>
      </c>
      <c r="C13474" s="8" t="s">
        <v>21</v>
      </c>
      <c r="D13474" s="8" t="s">
        <v>36</v>
      </c>
      <c r="E13474" s="5" t="s">
        <v>29</v>
      </c>
      <c r="F13474" s="8">
        <v>280</v>
      </c>
      <c r="G13474" s="6">
        <v>43901</v>
      </c>
      <c r="H13474" s="6">
        <v>43903</v>
      </c>
      <c r="I13474" s="6">
        <v>43904</v>
      </c>
      <c r="J13474" s="5" t="s">
        <v>30</v>
      </c>
      <c r="K13474" s="7">
        <v>1698.44</v>
      </c>
      <c r="L13474" s="35">
        <v>1239.8599999999999</v>
      </c>
      <c r="M13474" s="36">
        <f t="shared" si="210"/>
        <v>458.58000000000015</v>
      </c>
      <c r="N13474" s="37">
        <f>YEAR(Table1[[#This Row],[Data zamówienia]])</f>
        <v>2020</v>
      </c>
    </row>
    <row r="13475" spans="2:14" x14ac:dyDescent="0.3">
      <c r="B13475" s="32">
        <v>704477</v>
      </c>
      <c r="C13475" s="8" t="s">
        <v>21</v>
      </c>
      <c r="D13475" s="8" t="s">
        <v>36</v>
      </c>
      <c r="E13475" s="5" t="s">
        <v>31</v>
      </c>
      <c r="F13475" s="8">
        <v>2</v>
      </c>
      <c r="G13475" s="6">
        <v>43901</v>
      </c>
      <c r="H13475" s="6">
        <v>43903</v>
      </c>
      <c r="I13475" s="6">
        <v>43909</v>
      </c>
      <c r="J13475" s="5" t="s">
        <v>30</v>
      </c>
      <c r="K13475" s="7">
        <v>284.52</v>
      </c>
      <c r="L13475" s="35">
        <v>247.53</v>
      </c>
      <c r="M13475" s="36">
        <f t="shared" si="210"/>
        <v>36.989999999999981</v>
      </c>
      <c r="N13475" s="37">
        <f>YEAR(Table1[[#This Row],[Data zamówienia]])</f>
        <v>2020</v>
      </c>
    </row>
    <row r="13476" spans="2:14" x14ac:dyDescent="0.3">
      <c r="B13476" s="32">
        <v>927689</v>
      </c>
      <c r="C13476" s="8" t="s">
        <v>38</v>
      </c>
      <c r="D13476" s="8" t="s">
        <v>39</v>
      </c>
      <c r="E13476" s="5" t="s">
        <v>29</v>
      </c>
      <c r="F13476" s="8">
        <v>275</v>
      </c>
      <c r="G13476" s="6">
        <v>43901</v>
      </c>
      <c r="H13476" s="6">
        <v>43903</v>
      </c>
      <c r="I13476" s="6">
        <v>43910</v>
      </c>
      <c r="J13476" s="5" t="s">
        <v>40</v>
      </c>
      <c r="K13476" s="7">
        <v>1587.21</v>
      </c>
      <c r="L13476" s="35">
        <v>1031.69</v>
      </c>
      <c r="M13476" s="36">
        <f t="shared" si="210"/>
        <v>555.52</v>
      </c>
      <c r="N13476" s="37">
        <f>YEAR(Table1[[#This Row],[Data zamówienia]])</f>
        <v>2020</v>
      </c>
    </row>
    <row r="13477" spans="2:14" x14ac:dyDescent="0.3">
      <c r="B13477" s="32">
        <v>847231</v>
      </c>
      <c r="C13477" s="8" t="s">
        <v>21</v>
      </c>
      <c r="D13477" s="8" t="s">
        <v>39</v>
      </c>
      <c r="E13477" s="5" t="s">
        <v>29</v>
      </c>
      <c r="F13477" s="8">
        <v>204</v>
      </c>
      <c r="G13477" s="6">
        <v>43902</v>
      </c>
      <c r="H13477" s="6">
        <v>43902</v>
      </c>
      <c r="I13477" s="6">
        <v>43904</v>
      </c>
      <c r="J13477" s="5" t="s">
        <v>32</v>
      </c>
      <c r="K13477" s="7">
        <v>597.86</v>
      </c>
      <c r="L13477" s="35">
        <v>412.52</v>
      </c>
      <c r="M13477" s="36">
        <f t="shared" si="210"/>
        <v>185.34000000000003</v>
      </c>
      <c r="N13477" s="37">
        <f>YEAR(Table1[[#This Row],[Data zamówienia]])</f>
        <v>2020</v>
      </c>
    </row>
    <row r="13478" spans="2:14" x14ac:dyDescent="0.3">
      <c r="B13478" s="32">
        <v>73969</v>
      </c>
      <c r="C13478" s="8" t="s">
        <v>21</v>
      </c>
      <c r="D13478" s="8" t="s">
        <v>28</v>
      </c>
      <c r="E13478" s="5" t="s">
        <v>37</v>
      </c>
      <c r="F13478" s="8">
        <v>256</v>
      </c>
      <c r="G13478" s="6">
        <v>43902</v>
      </c>
      <c r="H13478" s="6">
        <v>43904</v>
      </c>
      <c r="I13478" s="6">
        <v>43908</v>
      </c>
      <c r="J13478" s="5" t="s">
        <v>40</v>
      </c>
      <c r="K13478" s="7">
        <v>1480.43</v>
      </c>
      <c r="L13478" s="35">
        <v>740.22</v>
      </c>
      <c r="M13478" s="36">
        <f t="shared" si="210"/>
        <v>740.21</v>
      </c>
      <c r="N13478" s="37">
        <f>YEAR(Table1[[#This Row],[Data zamówienia]])</f>
        <v>2020</v>
      </c>
    </row>
    <row r="13479" spans="2:14" x14ac:dyDescent="0.3">
      <c r="B13479" s="32">
        <v>85100</v>
      </c>
      <c r="C13479" s="8" t="s">
        <v>21</v>
      </c>
      <c r="D13479" s="8" t="s">
        <v>36</v>
      </c>
      <c r="E13479" s="5" t="s">
        <v>31</v>
      </c>
      <c r="F13479" s="8">
        <v>191</v>
      </c>
      <c r="G13479" s="6">
        <v>43901</v>
      </c>
      <c r="H13479" s="6">
        <v>43905</v>
      </c>
      <c r="I13479" s="6">
        <v>43910</v>
      </c>
      <c r="J13479" s="5" t="s">
        <v>33</v>
      </c>
      <c r="K13479" s="7">
        <v>1236.3900000000001</v>
      </c>
      <c r="L13479" s="35">
        <v>1100.3900000000001</v>
      </c>
      <c r="M13479" s="36">
        <f t="shared" si="210"/>
        <v>136</v>
      </c>
      <c r="N13479" s="37">
        <f>YEAR(Table1[[#This Row],[Data zamówienia]])</f>
        <v>2020</v>
      </c>
    </row>
    <row r="13480" spans="2:14" x14ac:dyDescent="0.3">
      <c r="B13480" s="32">
        <v>609041</v>
      </c>
      <c r="C13480" s="8" t="s">
        <v>21</v>
      </c>
      <c r="D13480" s="8" t="s">
        <v>39</v>
      </c>
      <c r="E13480" s="5" t="s">
        <v>23</v>
      </c>
      <c r="F13480" s="8">
        <v>181</v>
      </c>
      <c r="G13480" s="6">
        <v>43903</v>
      </c>
      <c r="H13480" s="6">
        <v>43903</v>
      </c>
      <c r="I13480" s="6">
        <v>43904</v>
      </c>
      <c r="J13480" s="5" t="s">
        <v>40</v>
      </c>
      <c r="K13480" s="7">
        <v>246.67</v>
      </c>
      <c r="L13480" s="35">
        <v>165.27</v>
      </c>
      <c r="M13480" s="36">
        <f t="shared" si="210"/>
        <v>81.399999999999977</v>
      </c>
      <c r="N13480" s="37">
        <f>YEAR(Table1[[#This Row],[Data zamówienia]])</f>
        <v>2020</v>
      </c>
    </row>
    <row r="13481" spans="2:14" x14ac:dyDescent="0.3">
      <c r="B13481" s="32">
        <v>21556</v>
      </c>
      <c r="C13481" s="8" t="s">
        <v>35</v>
      </c>
      <c r="D13481" s="8" t="s">
        <v>28</v>
      </c>
      <c r="E13481" s="5" t="s">
        <v>23</v>
      </c>
      <c r="F13481" s="8">
        <v>258</v>
      </c>
      <c r="G13481" s="6">
        <v>43903</v>
      </c>
      <c r="H13481" s="6">
        <v>43903</v>
      </c>
      <c r="I13481" s="6">
        <v>43908</v>
      </c>
      <c r="J13481" s="5" t="s">
        <v>32</v>
      </c>
      <c r="K13481" s="7">
        <v>923.98</v>
      </c>
      <c r="L13481" s="35">
        <v>757.66</v>
      </c>
      <c r="M13481" s="36">
        <f t="shared" si="210"/>
        <v>166.32000000000005</v>
      </c>
      <c r="N13481" s="37">
        <f>YEAR(Table1[[#This Row],[Data zamówienia]])</f>
        <v>2020</v>
      </c>
    </row>
    <row r="13482" spans="2:14" x14ac:dyDescent="0.3">
      <c r="B13482" s="32">
        <v>467397</v>
      </c>
      <c r="C13482" s="8" t="s">
        <v>35</v>
      </c>
      <c r="D13482" s="8" t="s">
        <v>22</v>
      </c>
      <c r="E13482" s="5" t="s">
        <v>37</v>
      </c>
      <c r="F13482" s="8">
        <v>137</v>
      </c>
      <c r="G13482" s="6">
        <v>43902</v>
      </c>
      <c r="H13482" s="6">
        <v>43906</v>
      </c>
      <c r="I13482" s="6">
        <v>43907</v>
      </c>
      <c r="J13482" s="5" t="s">
        <v>30</v>
      </c>
      <c r="K13482" s="7">
        <v>780</v>
      </c>
      <c r="L13482" s="35">
        <v>507</v>
      </c>
      <c r="M13482" s="36">
        <f t="shared" si="210"/>
        <v>273</v>
      </c>
      <c r="N13482" s="37">
        <f>YEAR(Table1[[#This Row],[Data zamówienia]])</f>
        <v>2020</v>
      </c>
    </row>
    <row r="13483" spans="2:14" x14ac:dyDescent="0.3">
      <c r="B13483" s="32">
        <v>797856</v>
      </c>
      <c r="C13483" s="8" t="s">
        <v>27</v>
      </c>
      <c r="D13483" s="8" t="s">
        <v>39</v>
      </c>
      <c r="E13483" s="5" t="s">
        <v>31</v>
      </c>
      <c r="F13483" s="8">
        <v>139</v>
      </c>
      <c r="G13483" s="6">
        <v>43903</v>
      </c>
      <c r="H13483" s="6">
        <v>43903</v>
      </c>
      <c r="I13483" s="6">
        <v>43904</v>
      </c>
      <c r="J13483" s="5" t="s">
        <v>26</v>
      </c>
      <c r="K13483" s="7">
        <v>1588.75</v>
      </c>
      <c r="L13483" s="35">
        <v>794.38</v>
      </c>
      <c r="M13483" s="36">
        <f t="shared" si="210"/>
        <v>794.37</v>
      </c>
      <c r="N13483" s="37">
        <f>YEAR(Table1[[#This Row],[Data zamówienia]])</f>
        <v>2020</v>
      </c>
    </row>
    <row r="13484" spans="2:14" x14ac:dyDescent="0.3">
      <c r="B13484" s="32">
        <v>164469</v>
      </c>
      <c r="C13484" s="8" t="s">
        <v>27</v>
      </c>
      <c r="D13484" s="8" t="s">
        <v>22</v>
      </c>
      <c r="E13484" s="5" t="s">
        <v>23</v>
      </c>
      <c r="F13484" s="8">
        <v>187</v>
      </c>
      <c r="G13484" s="6">
        <v>43903</v>
      </c>
      <c r="H13484" s="6">
        <v>43904</v>
      </c>
      <c r="I13484" s="6">
        <v>43905</v>
      </c>
      <c r="J13484" s="5" t="s">
        <v>33</v>
      </c>
      <c r="K13484" s="7">
        <v>1033.83</v>
      </c>
      <c r="L13484" s="35">
        <v>651.30999999999995</v>
      </c>
      <c r="M13484" s="36">
        <f t="shared" si="210"/>
        <v>382.52</v>
      </c>
      <c r="N13484" s="37">
        <f>YEAR(Table1[[#This Row],[Data zamówienia]])</f>
        <v>2020</v>
      </c>
    </row>
    <row r="13485" spans="2:14" x14ac:dyDescent="0.3">
      <c r="B13485" s="32">
        <v>201956</v>
      </c>
      <c r="C13485" s="8" t="s">
        <v>21</v>
      </c>
      <c r="D13485" s="8" t="s">
        <v>22</v>
      </c>
      <c r="E13485" s="5" t="s">
        <v>34</v>
      </c>
      <c r="F13485" s="8">
        <v>46</v>
      </c>
      <c r="G13485" s="6">
        <v>43903</v>
      </c>
      <c r="H13485" s="6">
        <v>43904</v>
      </c>
      <c r="I13485" s="6">
        <v>43911</v>
      </c>
      <c r="J13485" s="5" t="s">
        <v>33</v>
      </c>
      <c r="K13485" s="7">
        <v>1172.79</v>
      </c>
      <c r="L13485" s="35">
        <v>891.32</v>
      </c>
      <c r="M13485" s="36">
        <f t="shared" si="210"/>
        <v>281.46999999999991</v>
      </c>
      <c r="N13485" s="37">
        <f>YEAR(Table1[[#This Row],[Data zamówienia]])</f>
        <v>2020</v>
      </c>
    </row>
    <row r="13486" spans="2:14" x14ac:dyDescent="0.3">
      <c r="B13486" s="32">
        <v>859578</v>
      </c>
      <c r="C13486" s="8" t="s">
        <v>27</v>
      </c>
      <c r="D13486" s="8" t="s">
        <v>28</v>
      </c>
      <c r="E13486" s="5" t="s">
        <v>25</v>
      </c>
      <c r="F13486" s="8">
        <v>344</v>
      </c>
      <c r="G13486" s="6">
        <v>43902</v>
      </c>
      <c r="H13486" s="6">
        <v>43903</v>
      </c>
      <c r="I13486" s="6">
        <v>43907</v>
      </c>
      <c r="J13486" s="5" t="s">
        <v>26</v>
      </c>
      <c r="K13486" s="7">
        <v>381.39</v>
      </c>
      <c r="L13486" s="35">
        <v>278.41000000000003</v>
      </c>
      <c r="M13486" s="36">
        <f t="shared" si="210"/>
        <v>102.97999999999996</v>
      </c>
      <c r="N13486" s="37">
        <f>YEAR(Table1[[#This Row],[Data zamówienia]])</f>
        <v>2020</v>
      </c>
    </row>
    <row r="13487" spans="2:14" x14ac:dyDescent="0.3">
      <c r="B13487" s="32">
        <v>906881</v>
      </c>
      <c r="C13487" s="8" t="s">
        <v>38</v>
      </c>
      <c r="D13487" s="8" t="s">
        <v>22</v>
      </c>
      <c r="E13487" s="5" t="s">
        <v>25</v>
      </c>
      <c r="F13487" s="8">
        <v>168</v>
      </c>
      <c r="G13487" s="6">
        <v>43902</v>
      </c>
      <c r="H13487" s="6">
        <v>43904</v>
      </c>
      <c r="I13487" s="6">
        <v>43908</v>
      </c>
      <c r="J13487" s="5" t="s">
        <v>26</v>
      </c>
      <c r="K13487" s="7">
        <v>882.54</v>
      </c>
      <c r="L13487" s="35">
        <v>626.6</v>
      </c>
      <c r="M13487" s="36">
        <f t="shared" si="210"/>
        <v>255.93999999999994</v>
      </c>
      <c r="N13487" s="37">
        <f>YEAR(Table1[[#This Row],[Data zamówienia]])</f>
        <v>2020</v>
      </c>
    </row>
    <row r="13488" spans="2:14" x14ac:dyDescent="0.3">
      <c r="B13488" s="32">
        <v>460823</v>
      </c>
      <c r="C13488" s="8" t="s">
        <v>21</v>
      </c>
      <c r="D13488" s="8" t="s">
        <v>39</v>
      </c>
      <c r="E13488" s="5" t="s">
        <v>29</v>
      </c>
      <c r="F13488" s="8">
        <v>84</v>
      </c>
      <c r="G13488" s="6">
        <v>43904</v>
      </c>
      <c r="H13488" s="6">
        <v>43904</v>
      </c>
      <c r="I13488" s="6">
        <v>43910</v>
      </c>
      <c r="J13488" s="5" t="s">
        <v>33</v>
      </c>
      <c r="K13488" s="7">
        <v>1859.08</v>
      </c>
      <c r="L13488" s="35">
        <v>985.31</v>
      </c>
      <c r="M13488" s="36">
        <f t="shared" si="210"/>
        <v>873.77</v>
      </c>
      <c r="N13488" s="37">
        <f>YEAR(Table1[[#This Row],[Data zamówienia]])</f>
        <v>2020</v>
      </c>
    </row>
    <row r="13489" spans="2:14" x14ac:dyDescent="0.3">
      <c r="B13489" s="32">
        <v>952943</v>
      </c>
      <c r="C13489" s="8" t="s">
        <v>21</v>
      </c>
      <c r="D13489" s="8" t="s">
        <v>28</v>
      </c>
      <c r="E13489" s="5" t="s">
        <v>23</v>
      </c>
      <c r="F13489" s="8">
        <v>128</v>
      </c>
      <c r="G13489" s="6">
        <v>43904</v>
      </c>
      <c r="H13489" s="6">
        <v>43904</v>
      </c>
      <c r="I13489" s="6">
        <v>43910</v>
      </c>
      <c r="J13489" s="5" t="s">
        <v>33</v>
      </c>
      <c r="K13489" s="7">
        <v>1072.8699999999999</v>
      </c>
      <c r="L13489" s="35">
        <v>922.67</v>
      </c>
      <c r="M13489" s="36">
        <f t="shared" si="210"/>
        <v>150.19999999999993</v>
      </c>
      <c r="N13489" s="37">
        <f>YEAR(Table1[[#This Row],[Data zamówienia]])</f>
        <v>2020</v>
      </c>
    </row>
    <row r="13490" spans="2:14" x14ac:dyDescent="0.3">
      <c r="B13490" s="32">
        <v>531999</v>
      </c>
      <c r="C13490" s="8" t="s">
        <v>27</v>
      </c>
      <c r="D13490" s="8" t="s">
        <v>28</v>
      </c>
      <c r="E13490" s="5" t="s">
        <v>25</v>
      </c>
      <c r="F13490" s="8">
        <v>135</v>
      </c>
      <c r="G13490" s="6">
        <v>43904</v>
      </c>
      <c r="H13490" s="6">
        <v>43904</v>
      </c>
      <c r="I13490" s="6">
        <v>43908</v>
      </c>
      <c r="J13490" s="5" t="s">
        <v>24</v>
      </c>
      <c r="K13490" s="7">
        <v>596.42999999999995</v>
      </c>
      <c r="L13490" s="35">
        <v>411.54</v>
      </c>
      <c r="M13490" s="36">
        <f t="shared" si="210"/>
        <v>184.88999999999993</v>
      </c>
      <c r="N13490" s="37">
        <f>YEAR(Table1[[#This Row],[Data zamówienia]])</f>
        <v>2020</v>
      </c>
    </row>
    <row r="13491" spans="2:14" x14ac:dyDescent="0.3">
      <c r="B13491" s="32">
        <v>113672</v>
      </c>
      <c r="C13491" s="8" t="s">
        <v>27</v>
      </c>
      <c r="D13491" s="8" t="s">
        <v>22</v>
      </c>
      <c r="E13491" s="5" t="s">
        <v>31</v>
      </c>
      <c r="F13491" s="8">
        <v>45</v>
      </c>
      <c r="G13491" s="6">
        <v>43903</v>
      </c>
      <c r="H13491" s="6">
        <v>43907</v>
      </c>
      <c r="I13491" s="6">
        <v>43909</v>
      </c>
      <c r="J13491" s="5" t="s">
        <v>40</v>
      </c>
      <c r="K13491" s="7">
        <v>649.05999999999995</v>
      </c>
      <c r="L13491" s="35">
        <v>590.64</v>
      </c>
      <c r="M13491" s="36">
        <f t="shared" si="210"/>
        <v>58.419999999999959</v>
      </c>
      <c r="N13491" s="37">
        <f>YEAR(Table1[[#This Row],[Data zamówienia]])</f>
        <v>2020</v>
      </c>
    </row>
    <row r="13492" spans="2:14" x14ac:dyDescent="0.3">
      <c r="B13492" s="32">
        <v>241911</v>
      </c>
      <c r="C13492" s="8" t="s">
        <v>27</v>
      </c>
      <c r="D13492" s="8" t="s">
        <v>22</v>
      </c>
      <c r="E13492" s="5" t="s">
        <v>29</v>
      </c>
      <c r="F13492" s="8">
        <v>225</v>
      </c>
      <c r="G13492" s="6">
        <v>43903</v>
      </c>
      <c r="H13492" s="6">
        <v>43904</v>
      </c>
      <c r="I13492" s="6">
        <v>43905</v>
      </c>
      <c r="J13492" s="5" t="s">
        <v>30</v>
      </c>
      <c r="K13492" s="7">
        <v>361.88</v>
      </c>
      <c r="L13492" s="35">
        <v>213.51</v>
      </c>
      <c r="M13492" s="36">
        <f t="shared" si="210"/>
        <v>148.37</v>
      </c>
      <c r="N13492" s="37">
        <f>YEAR(Table1[[#This Row],[Data zamówienia]])</f>
        <v>2020</v>
      </c>
    </row>
    <row r="13493" spans="2:14" x14ac:dyDescent="0.3">
      <c r="B13493" s="32">
        <v>799184</v>
      </c>
      <c r="C13493" s="8" t="s">
        <v>21</v>
      </c>
      <c r="D13493" s="8" t="s">
        <v>28</v>
      </c>
      <c r="E13493" s="5" t="s">
        <v>25</v>
      </c>
      <c r="F13493" s="8">
        <v>111</v>
      </c>
      <c r="G13493" s="6">
        <v>43904</v>
      </c>
      <c r="H13493" s="6">
        <v>43907</v>
      </c>
      <c r="I13493" s="6">
        <v>43913</v>
      </c>
      <c r="J13493" s="5" t="s">
        <v>33</v>
      </c>
      <c r="K13493" s="7">
        <v>1451.12</v>
      </c>
      <c r="L13493" s="35">
        <v>899.69</v>
      </c>
      <c r="M13493" s="36">
        <f t="shared" si="210"/>
        <v>551.42999999999984</v>
      </c>
      <c r="N13493" s="37">
        <f>YEAR(Table1[[#This Row],[Data zamówienia]])</f>
        <v>2020</v>
      </c>
    </row>
    <row r="13494" spans="2:14" x14ac:dyDescent="0.3">
      <c r="B13494" s="32">
        <v>493528</v>
      </c>
      <c r="C13494" s="8" t="s">
        <v>27</v>
      </c>
      <c r="D13494" s="8" t="s">
        <v>36</v>
      </c>
      <c r="E13494" s="5" t="s">
        <v>29</v>
      </c>
      <c r="F13494" s="8">
        <v>160</v>
      </c>
      <c r="G13494" s="6">
        <v>43903</v>
      </c>
      <c r="H13494" s="6">
        <v>43904</v>
      </c>
      <c r="I13494" s="6">
        <v>43908</v>
      </c>
      <c r="J13494" s="5" t="s">
        <v>40</v>
      </c>
      <c r="K13494" s="7">
        <v>1112.8900000000001</v>
      </c>
      <c r="L13494" s="35">
        <v>1001.6</v>
      </c>
      <c r="M13494" s="36">
        <f t="shared" si="210"/>
        <v>111.29000000000008</v>
      </c>
      <c r="N13494" s="37">
        <f>YEAR(Table1[[#This Row],[Data zamówienia]])</f>
        <v>2020</v>
      </c>
    </row>
    <row r="13495" spans="2:14" x14ac:dyDescent="0.3">
      <c r="B13495" s="32">
        <v>384310</v>
      </c>
      <c r="C13495" s="8" t="s">
        <v>27</v>
      </c>
      <c r="D13495" s="8" t="s">
        <v>28</v>
      </c>
      <c r="E13495" s="5" t="s">
        <v>25</v>
      </c>
      <c r="F13495" s="8">
        <v>137</v>
      </c>
      <c r="G13495" s="6">
        <v>43904</v>
      </c>
      <c r="H13495" s="6">
        <v>43907</v>
      </c>
      <c r="I13495" s="6">
        <v>43913</v>
      </c>
      <c r="J13495" s="5" t="s">
        <v>33</v>
      </c>
      <c r="K13495" s="7">
        <v>1935.93</v>
      </c>
      <c r="L13495" s="35">
        <v>1103.48</v>
      </c>
      <c r="M13495" s="36">
        <f t="shared" si="210"/>
        <v>832.45</v>
      </c>
      <c r="N13495" s="37">
        <f>YEAR(Table1[[#This Row],[Data zamówienia]])</f>
        <v>2020</v>
      </c>
    </row>
    <row r="13496" spans="2:14" x14ac:dyDescent="0.3">
      <c r="B13496" s="32">
        <v>944411</v>
      </c>
      <c r="C13496" s="8" t="s">
        <v>38</v>
      </c>
      <c r="D13496" s="8" t="s">
        <v>36</v>
      </c>
      <c r="E13496" s="5" t="s">
        <v>23</v>
      </c>
      <c r="F13496" s="8">
        <v>269</v>
      </c>
      <c r="G13496" s="6">
        <v>43904</v>
      </c>
      <c r="H13496" s="6">
        <v>43908</v>
      </c>
      <c r="I13496" s="6">
        <v>43915</v>
      </c>
      <c r="J13496" s="5" t="s">
        <v>30</v>
      </c>
      <c r="K13496" s="7">
        <v>804.08</v>
      </c>
      <c r="L13496" s="35">
        <v>450.28</v>
      </c>
      <c r="M13496" s="36">
        <f t="shared" si="210"/>
        <v>353.80000000000007</v>
      </c>
      <c r="N13496" s="37">
        <f>YEAR(Table1[[#This Row],[Data zamówienia]])</f>
        <v>2020</v>
      </c>
    </row>
    <row r="13497" spans="2:14" x14ac:dyDescent="0.3">
      <c r="B13497" s="32">
        <v>123505</v>
      </c>
      <c r="C13497" s="8" t="s">
        <v>21</v>
      </c>
      <c r="D13497" s="8" t="s">
        <v>22</v>
      </c>
      <c r="E13497" s="5" t="s">
        <v>29</v>
      </c>
      <c r="F13497" s="8">
        <v>215</v>
      </c>
      <c r="G13497" s="6">
        <v>43905</v>
      </c>
      <c r="H13497" s="6">
        <v>43905</v>
      </c>
      <c r="I13497" s="6">
        <v>43912</v>
      </c>
      <c r="J13497" s="5" t="s">
        <v>30</v>
      </c>
      <c r="K13497" s="7">
        <v>1005.39</v>
      </c>
      <c r="L13497" s="35">
        <v>512.75</v>
      </c>
      <c r="M13497" s="36">
        <f t="shared" si="210"/>
        <v>492.64</v>
      </c>
      <c r="N13497" s="37">
        <f>YEAR(Table1[[#This Row],[Data zamówienia]])</f>
        <v>2020</v>
      </c>
    </row>
    <row r="13498" spans="2:14" x14ac:dyDescent="0.3">
      <c r="B13498" s="32">
        <v>4725</v>
      </c>
      <c r="C13498" s="8" t="s">
        <v>27</v>
      </c>
      <c r="D13498" s="8" t="s">
        <v>36</v>
      </c>
      <c r="E13498" s="5" t="s">
        <v>31</v>
      </c>
      <c r="F13498" s="8">
        <v>335</v>
      </c>
      <c r="G13498" s="6">
        <v>43905</v>
      </c>
      <c r="H13498" s="6">
        <v>43906</v>
      </c>
      <c r="I13498" s="6">
        <v>43912</v>
      </c>
      <c r="J13498" s="5" t="s">
        <v>30</v>
      </c>
      <c r="K13498" s="7">
        <v>994</v>
      </c>
      <c r="L13498" s="35">
        <v>775.32</v>
      </c>
      <c r="M13498" s="36">
        <f t="shared" si="210"/>
        <v>218.67999999999995</v>
      </c>
      <c r="N13498" s="37">
        <f>YEAR(Table1[[#This Row],[Data zamówienia]])</f>
        <v>2020</v>
      </c>
    </row>
    <row r="13499" spans="2:14" x14ac:dyDescent="0.3">
      <c r="B13499" s="32">
        <v>134711</v>
      </c>
      <c r="C13499" s="8" t="s">
        <v>27</v>
      </c>
      <c r="D13499" s="8" t="s">
        <v>28</v>
      </c>
      <c r="E13499" s="5" t="s">
        <v>29</v>
      </c>
      <c r="F13499" s="8">
        <v>82</v>
      </c>
      <c r="G13499" s="6">
        <v>43905</v>
      </c>
      <c r="H13499" s="6">
        <v>43908</v>
      </c>
      <c r="I13499" s="6">
        <v>43912</v>
      </c>
      <c r="J13499" s="5" t="s">
        <v>40</v>
      </c>
      <c r="K13499" s="7">
        <v>420.41</v>
      </c>
      <c r="L13499" s="35">
        <v>248.04</v>
      </c>
      <c r="M13499" s="36">
        <f t="shared" si="210"/>
        <v>172.37000000000003</v>
      </c>
      <c r="N13499" s="37">
        <f>YEAR(Table1[[#This Row],[Data zamówienia]])</f>
        <v>2020</v>
      </c>
    </row>
    <row r="13500" spans="2:14" x14ac:dyDescent="0.3">
      <c r="B13500" s="32">
        <v>642778</v>
      </c>
      <c r="C13500" s="8" t="s">
        <v>21</v>
      </c>
      <c r="D13500" s="8" t="s">
        <v>22</v>
      </c>
      <c r="E13500" s="5" t="s">
        <v>23</v>
      </c>
      <c r="F13500" s="8">
        <v>219</v>
      </c>
      <c r="G13500" s="6">
        <v>43904</v>
      </c>
      <c r="H13500" s="6">
        <v>43905</v>
      </c>
      <c r="I13500" s="6">
        <v>43908</v>
      </c>
      <c r="J13500" s="5" t="s">
        <v>40</v>
      </c>
      <c r="K13500" s="7">
        <v>177.8</v>
      </c>
      <c r="L13500" s="35">
        <v>135.13</v>
      </c>
      <c r="M13500" s="36">
        <f t="shared" si="210"/>
        <v>42.670000000000016</v>
      </c>
      <c r="N13500" s="37">
        <f>YEAR(Table1[[#This Row],[Data zamówienia]])</f>
        <v>2020</v>
      </c>
    </row>
    <row r="13501" spans="2:14" x14ac:dyDescent="0.3">
      <c r="B13501" s="32">
        <v>748211</v>
      </c>
      <c r="C13501" s="8" t="s">
        <v>21</v>
      </c>
      <c r="D13501" s="8" t="s">
        <v>22</v>
      </c>
      <c r="E13501" s="5" t="s">
        <v>31</v>
      </c>
      <c r="F13501" s="8">
        <v>360</v>
      </c>
      <c r="G13501" s="6">
        <v>43906</v>
      </c>
      <c r="H13501" s="6">
        <v>43906</v>
      </c>
      <c r="I13501" s="6">
        <v>43908</v>
      </c>
      <c r="J13501" s="5" t="s">
        <v>26</v>
      </c>
      <c r="K13501" s="7">
        <v>1482.41</v>
      </c>
      <c r="L13501" s="35">
        <v>1096.98</v>
      </c>
      <c r="M13501" s="36">
        <f t="shared" si="210"/>
        <v>385.43000000000006</v>
      </c>
      <c r="N13501" s="37">
        <f>YEAR(Table1[[#This Row],[Data zamówienia]])</f>
        <v>2020</v>
      </c>
    </row>
    <row r="13502" spans="2:14" x14ac:dyDescent="0.3">
      <c r="B13502" s="32">
        <v>94442</v>
      </c>
      <c r="C13502" s="8" t="s">
        <v>21</v>
      </c>
      <c r="D13502" s="8" t="s">
        <v>36</v>
      </c>
      <c r="E13502" s="5" t="s">
        <v>29</v>
      </c>
      <c r="F13502" s="8">
        <v>1</v>
      </c>
      <c r="G13502" s="6">
        <v>43906</v>
      </c>
      <c r="H13502" s="6">
        <v>43909</v>
      </c>
      <c r="I13502" s="6">
        <v>43914</v>
      </c>
      <c r="J13502" s="5" t="s">
        <v>30</v>
      </c>
      <c r="K13502" s="7">
        <v>378.7</v>
      </c>
      <c r="L13502" s="35">
        <v>325.68</v>
      </c>
      <c r="M13502" s="36">
        <f t="shared" si="210"/>
        <v>53.019999999999982</v>
      </c>
      <c r="N13502" s="37">
        <f>YEAR(Table1[[#This Row],[Data zamówienia]])</f>
        <v>2020</v>
      </c>
    </row>
    <row r="13503" spans="2:14" x14ac:dyDescent="0.3">
      <c r="B13503" s="32">
        <v>564159</v>
      </c>
      <c r="C13503" s="8" t="s">
        <v>35</v>
      </c>
      <c r="D13503" s="8" t="s">
        <v>36</v>
      </c>
      <c r="E13503" s="5" t="s">
        <v>25</v>
      </c>
      <c r="F13503" s="8">
        <v>131</v>
      </c>
      <c r="G13503" s="6">
        <v>43906</v>
      </c>
      <c r="H13503" s="6">
        <v>43906</v>
      </c>
      <c r="I13503" s="6">
        <v>43913</v>
      </c>
      <c r="J13503" s="5" t="s">
        <v>40</v>
      </c>
      <c r="K13503" s="7">
        <v>541.5</v>
      </c>
      <c r="L13503" s="35">
        <v>487.35</v>
      </c>
      <c r="M13503" s="36">
        <f t="shared" si="210"/>
        <v>54.149999999999977</v>
      </c>
      <c r="N13503" s="37">
        <f>YEAR(Table1[[#This Row],[Data zamówienia]])</f>
        <v>2020</v>
      </c>
    </row>
    <row r="13504" spans="2:14" x14ac:dyDescent="0.3">
      <c r="B13504" s="32">
        <v>972418</v>
      </c>
      <c r="C13504" s="8" t="s">
        <v>21</v>
      </c>
      <c r="D13504" s="8" t="s">
        <v>36</v>
      </c>
      <c r="E13504" s="5" t="s">
        <v>34</v>
      </c>
      <c r="F13504" s="8">
        <v>85</v>
      </c>
      <c r="G13504" s="6">
        <v>43906</v>
      </c>
      <c r="H13504" s="6">
        <v>43908</v>
      </c>
      <c r="I13504" s="6">
        <v>43914</v>
      </c>
      <c r="J13504" s="5" t="s">
        <v>24</v>
      </c>
      <c r="K13504" s="7">
        <v>1891.81</v>
      </c>
      <c r="L13504" s="35">
        <v>1645.87</v>
      </c>
      <c r="M13504" s="36">
        <f t="shared" si="210"/>
        <v>245.94000000000005</v>
      </c>
      <c r="N13504" s="37">
        <f>YEAR(Table1[[#This Row],[Data zamówienia]])</f>
        <v>2020</v>
      </c>
    </row>
    <row r="13505" spans="2:14" x14ac:dyDescent="0.3">
      <c r="B13505" s="32">
        <v>952418</v>
      </c>
      <c r="C13505" s="8" t="s">
        <v>21</v>
      </c>
      <c r="D13505" s="8" t="s">
        <v>36</v>
      </c>
      <c r="E13505" s="5" t="s">
        <v>34</v>
      </c>
      <c r="F13505" s="8">
        <v>83</v>
      </c>
      <c r="G13505" s="6">
        <v>43906</v>
      </c>
      <c r="H13505" s="6">
        <v>43909</v>
      </c>
      <c r="I13505" s="6">
        <v>43915</v>
      </c>
      <c r="J13505" s="5" t="s">
        <v>30</v>
      </c>
      <c r="K13505" s="7">
        <v>1920.08</v>
      </c>
      <c r="L13505" s="35">
        <v>1459.26</v>
      </c>
      <c r="M13505" s="36">
        <f t="shared" si="210"/>
        <v>460.81999999999994</v>
      </c>
      <c r="N13505" s="37">
        <f>YEAR(Table1[[#This Row],[Data zamówienia]])</f>
        <v>2020</v>
      </c>
    </row>
    <row r="13506" spans="2:14" x14ac:dyDescent="0.3">
      <c r="B13506" s="32">
        <v>822976</v>
      </c>
      <c r="C13506" s="8" t="s">
        <v>21</v>
      </c>
      <c r="D13506" s="8" t="s">
        <v>22</v>
      </c>
      <c r="E13506" s="5" t="s">
        <v>31</v>
      </c>
      <c r="F13506" s="8">
        <v>26</v>
      </c>
      <c r="G13506" s="6">
        <v>43906</v>
      </c>
      <c r="H13506" s="6">
        <v>43908</v>
      </c>
      <c r="I13506" s="6">
        <v>43915</v>
      </c>
      <c r="J13506" s="5" t="s">
        <v>26</v>
      </c>
      <c r="K13506" s="7">
        <v>869.41</v>
      </c>
      <c r="L13506" s="35">
        <v>556.41999999999996</v>
      </c>
      <c r="M13506" s="36">
        <f t="shared" si="210"/>
        <v>312.99</v>
      </c>
      <c r="N13506" s="37">
        <f>YEAR(Table1[[#This Row],[Data zamówienia]])</f>
        <v>2020</v>
      </c>
    </row>
    <row r="13507" spans="2:14" x14ac:dyDescent="0.3">
      <c r="B13507" s="32">
        <v>876705</v>
      </c>
      <c r="C13507" s="8" t="s">
        <v>21</v>
      </c>
      <c r="D13507" s="8" t="s">
        <v>28</v>
      </c>
      <c r="E13507" s="5" t="s">
        <v>29</v>
      </c>
      <c r="F13507" s="8">
        <v>1</v>
      </c>
      <c r="G13507" s="6">
        <v>43905</v>
      </c>
      <c r="H13507" s="6">
        <v>43909</v>
      </c>
      <c r="I13507" s="6">
        <v>43914</v>
      </c>
      <c r="J13507" s="5" t="s">
        <v>24</v>
      </c>
      <c r="K13507" s="7">
        <v>1273.08</v>
      </c>
      <c r="L13507" s="35">
        <v>929.35</v>
      </c>
      <c r="M13507" s="36">
        <f t="shared" si="210"/>
        <v>343.7299999999999</v>
      </c>
      <c r="N13507" s="37">
        <f>YEAR(Table1[[#This Row],[Data zamówienia]])</f>
        <v>2020</v>
      </c>
    </row>
    <row r="13508" spans="2:14" x14ac:dyDescent="0.3">
      <c r="B13508" s="32">
        <v>139081</v>
      </c>
      <c r="C13508" s="8" t="s">
        <v>21</v>
      </c>
      <c r="D13508" s="8" t="s">
        <v>36</v>
      </c>
      <c r="E13508" s="5" t="s">
        <v>29</v>
      </c>
      <c r="F13508" s="8">
        <v>4</v>
      </c>
      <c r="G13508" s="6">
        <v>43906</v>
      </c>
      <c r="H13508" s="6">
        <v>43906</v>
      </c>
      <c r="I13508" s="6">
        <v>43912</v>
      </c>
      <c r="J13508" s="5" t="s">
        <v>24</v>
      </c>
      <c r="K13508" s="7">
        <v>1452.7</v>
      </c>
      <c r="L13508" s="35">
        <v>842.57</v>
      </c>
      <c r="M13508" s="36">
        <f t="shared" ref="M13508:M13571" si="211">K13508-L13508</f>
        <v>610.13</v>
      </c>
      <c r="N13508" s="37">
        <f>YEAR(Table1[[#This Row],[Data zamówienia]])</f>
        <v>2020</v>
      </c>
    </row>
    <row r="13509" spans="2:14" x14ac:dyDescent="0.3">
      <c r="B13509" s="32">
        <v>311196</v>
      </c>
      <c r="C13509" s="8" t="s">
        <v>35</v>
      </c>
      <c r="D13509" s="8" t="s">
        <v>28</v>
      </c>
      <c r="E13509" s="5" t="s">
        <v>23</v>
      </c>
      <c r="F13509" s="8">
        <v>7</v>
      </c>
      <c r="G13509" s="6">
        <v>43907</v>
      </c>
      <c r="H13509" s="6">
        <v>43909</v>
      </c>
      <c r="I13509" s="6">
        <v>43912</v>
      </c>
      <c r="J13509" s="5" t="s">
        <v>33</v>
      </c>
      <c r="K13509" s="7">
        <v>260.64</v>
      </c>
      <c r="L13509" s="35">
        <v>195.48</v>
      </c>
      <c r="M13509" s="36">
        <f t="shared" si="211"/>
        <v>65.16</v>
      </c>
      <c r="N13509" s="37">
        <f>YEAR(Table1[[#This Row],[Data zamówienia]])</f>
        <v>2020</v>
      </c>
    </row>
    <row r="13510" spans="2:14" x14ac:dyDescent="0.3">
      <c r="B13510" s="32">
        <v>974898</v>
      </c>
      <c r="C13510" s="8" t="s">
        <v>27</v>
      </c>
      <c r="D13510" s="8" t="s">
        <v>28</v>
      </c>
      <c r="E13510" s="5" t="s">
        <v>37</v>
      </c>
      <c r="F13510" s="8">
        <v>212</v>
      </c>
      <c r="G13510" s="6">
        <v>43906</v>
      </c>
      <c r="H13510" s="6">
        <v>43910</v>
      </c>
      <c r="I13510" s="6">
        <v>43913</v>
      </c>
      <c r="J13510" s="5" t="s">
        <v>26</v>
      </c>
      <c r="K13510" s="7">
        <v>1911.75</v>
      </c>
      <c r="L13510" s="35">
        <v>1108.82</v>
      </c>
      <c r="M13510" s="36">
        <f t="shared" si="211"/>
        <v>802.93000000000006</v>
      </c>
      <c r="N13510" s="37">
        <f>YEAR(Table1[[#This Row],[Data zamówienia]])</f>
        <v>2020</v>
      </c>
    </row>
    <row r="13511" spans="2:14" x14ac:dyDescent="0.3">
      <c r="B13511" s="32">
        <v>523194</v>
      </c>
      <c r="C13511" s="8" t="s">
        <v>21</v>
      </c>
      <c r="D13511" s="8" t="s">
        <v>22</v>
      </c>
      <c r="E13511" s="5" t="s">
        <v>37</v>
      </c>
      <c r="F13511" s="8">
        <v>29</v>
      </c>
      <c r="G13511" s="6">
        <v>43907</v>
      </c>
      <c r="H13511" s="6">
        <v>43909</v>
      </c>
      <c r="I13511" s="6">
        <v>43912</v>
      </c>
      <c r="J13511" s="5" t="s">
        <v>30</v>
      </c>
      <c r="K13511" s="7">
        <v>1556.05</v>
      </c>
      <c r="L13511" s="35">
        <v>1462.69</v>
      </c>
      <c r="M13511" s="36">
        <f t="shared" si="211"/>
        <v>93.3599999999999</v>
      </c>
      <c r="N13511" s="37">
        <f>YEAR(Table1[[#This Row],[Data zamówienia]])</f>
        <v>2020</v>
      </c>
    </row>
    <row r="13512" spans="2:14" x14ac:dyDescent="0.3">
      <c r="B13512" s="32">
        <v>433318</v>
      </c>
      <c r="C13512" s="8" t="s">
        <v>27</v>
      </c>
      <c r="D13512" s="8" t="s">
        <v>36</v>
      </c>
      <c r="E13512" s="5" t="s">
        <v>23</v>
      </c>
      <c r="F13512" s="8">
        <v>81</v>
      </c>
      <c r="G13512" s="6">
        <v>43907</v>
      </c>
      <c r="H13512" s="6">
        <v>43909</v>
      </c>
      <c r="I13512" s="6">
        <v>43911</v>
      </c>
      <c r="J13512" s="5" t="s">
        <v>32</v>
      </c>
      <c r="K13512" s="7">
        <v>877.14</v>
      </c>
      <c r="L13512" s="35">
        <v>798.2</v>
      </c>
      <c r="M13512" s="36">
        <f t="shared" si="211"/>
        <v>78.939999999999941</v>
      </c>
      <c r="N13512" s="37">
        <f>YEAR(Table1[[#This Row],[Data zamówienia]])</f>
        <v>2020</v>
      </c>
    </row>
    <row r="13513" spans="2:14" x14ac:dyDescent="0.3">
      <c r="B13513" s="32">
        <v>629359</v>
      </c>
      <c r="C13513" s="8" t="s">
        <v>38</v>
      </c>
      <c r="D13513" s="8" t="s">
        <v>39</v>
      </c>
      <c r="E13513" s="5" t="s">
        <v>31</v>
      </c>
      <c r="F13513" s="8">
        <v>106</v>
      </c>
      <c r="G13513" s="6">
        <v>43908</v>
      </c>
      <c r="H13513" s="6">
        <v>43908</v>
      </c>
      <c r="I13513" s="6">
        <v>43911</v>
      </c>
      <c r="J13513" s="5" t="s">
        <v>32</v>
      </c>
      <c r="K13513" s="7">
        <v>287.82</v>
      </c>
      <c r="L13513" s="35">
        <v>169.81</v>
      </c>
      <c r="M13513" s="36">
        <f t="shared" si="211"/>
        <v>118.00999999999999</v>
      </c>
      <c r="N13513" s="37">
        <f>YEAR(Table1[[#This Row],[Data zamówienia]])</f>
        <v>2020</v>
      </c>
    </row>
    <row r="13514" spans="2:14" x14ac:dyDescent="0.3">
      <c r="B13514" s="32">
        <v>647984</v>
      </c>
      <c r="C13514" s="8" t="s">
        <v>21</v>
      </c>
      <c r="D13514" s="8" t="s">
        <v>22</v>
      </c>
      <c r="E13514" s="5" t="s">
        <v>31</v>
      </c>
      <c r="F13514" s="8">
        <v>108</v>
      </c>
      <c r="G13514" s="6">
        <v>43908</v>
      </c>
      <c r="H13514" s="6">
        <v>43911</v>
      </c>
      <c r="I13514" s="6">
        <v>43915</v>
      </c>
      <c r="J13514" s="5" t="s">
        <v>33</v>
      </c>
      <c r="K13514" s="7">
        <v>1431.63</v>
      </c>
      <c r="L13514" s="35">
        <v>1202.57</v>
      </c>
      <c r="M13514" s="36">
        <f t="shared" si="211"/>
        <v>229.06000000000017</v>
      </c>
      <c r="N13514" s="37">
        <f>YEAR(Table1[[#This Row],[Data zamówienia]])</f>
        <v>2020</v>
      </c>
    </row>
    <row r="13515" spans="2:14" x14ac:dyDescent="0.3">
      <c r="B13515" s="32">
        <v>496200</v>
      </c>
      <c r="C13515" s="8" t="s">
        <v>27</v>
      </c>
      <c r="D13515" s="8" t="s">
        <v>28</v>
      </c>
      <c r="E13515" s="5" t="s">
        <v>25</v>
      </c>
      <c r="F13515" s="8">
        <v>220</v>
      </c>
      <c r="G13515" s="6">
        <v>43908</v>
      </c>
      <c r="H13515" s="6">
        <v>43910</v>
      </c>
      <c r="I13515" s="6">
        <v>43911</v>
      </c>
      <c r="J13515" s="5" t="s">
        <v>32</v>
      </c>
      <c r="K13515" s="7">
        <v>1147.46</v>
      </c>
      <c r="L13515" s="35">
        <v>688.48</v>
      </c>
      <c r="M13515" s="36">
        <f t="shared" si="211"/>
        <v>458.98</v>
      </c>
      <c r="N13515" s="37">
        <f>YEAR(Table1[[#This Row],[Data zamówienia]])</f>
        <v>2020</v>
      </c>
    </row>
    <row r="13516" spans="2:14" x14ac:dyDescent="0.3">
      <c r="B13516" s="32">
        <v>775843</v>
      </c>
      <c r="C13516" s="8" t="s">
        <v>35</v>
      </c>
      <c r="D13516" s="8" t="s">
        <v>28</v>
      </c>
      <c r="E13516" s="5" t="s">
        <v>23</v>
      </c>
      <c r="F13516" s="8">
        <v>336</v>
      </c>
      <c r="G13516" s="6">
        <v>43907</v>
      </c>
      <c r="H13516" s="6">
        <v>43908</v>
      </c>
      <c r="I13516" s="6">
        <v>43909</v>
      </c>
      <c r="J13516" s="5" t="s">
        <v>30</v>
      </c>
      <c r="K13516" s="7">
        <v>1501.53</v>
      </c>
      <c r="L13516" s="35">
        <v>810.83</v>
      </c>
      <c r="M13516" s="36">
        <f t="shared" si="211"/>
        <v>690.69999999999993</v>
      </c>
      <c r="N13516" s="37">
        <f>YEAR(Table1[[#This Row],[Data zamówienia]])</f>
        <v>2020</v>
      </c>
    </row>
    <row r="13517" spans="2:14" x14ac:dyDescent="0.3">
      <c r="B13517" s="32">
        <v>826195</v>
      </c>
      <c r="C13517" s="8" t="s">
        <v>27</v>
      </c>
      <c r="D13517" s="8" t="s">
        <v>22</v>
      </c>
      <c r="E13517" s="5" t="s">
        <v>31</v>
      </c>
      <c r="F13517" s="8">
        <v>263</v>
      </c>
      <c r="G13517" s="6">
        <v>43907</v>
      </c>
      <c r="H13517" s="6">
        <v>43909</v>
      </c>
      <c r="I13517" s="6">
        <v>43916</v>
      </c>
      <c r="J13517" s="5" t="s">
        <v>30</v>
      </c>
      <c r="K13517" s="7">
        <v>538.84</v>
      </c>
      <c r="L13517" s="35">
        <v>280.2</v>
      </c>
      <c r="M13517" s="36">
        <f t="shared" si="211"/>
        <v>258.64000000000004</v>
      </c>
      <c r="N13517" s="37">
        <f>YEAR(Table1[[#This Row],[Data zamówienia]])</f>
        <v>2020</v>
      </c>
    </row>
    <row r="13518" spans="2:14" x14ac:dyDescent="0.3">
      <c r="B13518" s="32">
        <v>746292</v>
      </c>
      <c r="C13518" s="8" t="s">
        <v>21</v>
      </c>
      <c r="D13518" s="8" t="s">
        <v>36</v>
      </c>
      <c r="E13518" s="5" t="s">
        <v>31</v>
      </c>
      <c r="F13518" s="8">
        <v>274</v>
      </c>
      <c r="G13518" s="6">
        <v>43908</v>
      </c>
      <c r="H13518" s="6">
        <v>43911</v>
      </c>
      <c r="I13518" s="6">
        <v>43916</v>
      </c>
      <c r="J13518" s="5" t="s">
        <v>32</v>
      </c>
      <c r="K13518" s="7">
        <v>545.14</v>
      </c>
      <c r="L13518" s="35">
        <v>474.27</v>
      </c>
      <c r="M13518" s="36">
        <f t="shared" si="211"/>
        <v>70.87</v>
      </c>
      <c r="N13518" s="37">
        <f>YEAR(Table1[[#This Row],[Data zamówienia]])</f>
        <v>2020</v>
      </c>
    </row>
    <row r="13519" spans="2:14" x14ac:dyDescent="0.3">
      <c r="B13519" s="32">
        <v>609330</v>
      </c>
      <c r="C13519" s="8" t="s">
        <v>21</v>
      </c>
      <c r="D13519" s="8" t="s">
        <v>22</v>
      </c>
      <c r="E13519" s="5" t="s">
        <v>34</v>
      </c>
      <c r="F13519" s="8">
        <v>105</v>
      </c>
      <c r="G13519" s="6">
        <v>43908</v>
      </c>
      <c r="H13519" s="6">
        <v>43910</v>
      </c>
      <c r="I13519" s="6">
        <v>43911</v>
      </c>
      <c r="J13519" s="5" t="s">
        <v>40</v>
      </c>
      <c r="K13519" s="7">
        <v>849.24</v>
      </c>
      <c r="L13519" s="35">
        <v>611.45000000000005</v>
      </c>
      <c r="M13519" s="36">
        <f t="shared" si="211"/>
        <v>237.78999999999996</v>
      </c>
      <c r="N13519" s="37">
        <f>YEAR(Table1[[#This Row],[Data zamówienia]])</f>
        <v>2020</v>
      </c>
    </row>
    <row r="13520" spans="2:14" x14ac:dyDescent="0.3">
      <c r="B13520" s="32">
        <v>959999</v>
      </c>
      <c r="C13520" s="8" t="s">
        <v>35</v>
      </c>
      <c r="D13520" s="8" t="s">
        <v>22</v>
      </c>
      <c r="E13520" s="5" t="s">
        <v>25</v>
      </c>
      <c r="F13520" s="8">
        <v>353</v>
      </c>
      <c r="G13520" s="6">
        <v>43908</v>
      </c>
      <c r="H13520" s="6">
        <v>43912</v>
      </c>
      <c r="I13520" s="6">
        <v>43913</v>
      </c>
      <c r="J13520" s="5" t="s">
        <v>26</v>
      </c>
      <c r="K13520" s="7">
        <v>1202.3699999999999</v>
      </c>
      <c r="L13520" s="35">
        <v>961.9</v>
      </c>
      <c r="M13520" s="36">
        <f t="shared" si="211"/>
        <v>240.46999999999991</v>
      </c>
      <c r="N13520" s="37">
        <f>YEAR(Table1[[#This Row],[Data zamówienia]])</f>
        <v>2020</v>
      </c>
    </row>
    <row r="13521" spans="2:14" x14ac:dyDescent="0.3">
      <c r="B13521" s="32">
        <v>845863</v>
      </c>
      <c r="C13521" s="8" t="s">
        <v>38</v>
      </c>
      <c r="D13521" s="8" t="s">
        <v>22</v>
      </c>
      <c r="E13521" s="5" t="s">
        <v>31</v>
      </c>
      <c r="F13521" s="8">
        <v>180</v>
      </c>
      <c r="G13521" s="6">
        <v>43909</v>
      </c>
      <c r="H13521" s="6">
        <v>43911</v>
      </c>
      <c r="I13521" s="6">
        <v>43916</v>
      </c>
      <c r="J13521" s="5" t="s">
        <v>26</v>
      </c>
      <c r="K13521" s="7">
        <v>1154.52</v>
      </c>
      <c r="L13521" s="35">
        <v>912.07</v>
      </c>
      <c r="M13521" s="36">
        <f t="shared" si="211"/>
        <v>242.44999999999993</v>
      </c>
      <c r="N13521" s="37">
        <f>YEAR(Table1[[#This Row],[Data zamówienia]])</f>
        <v>2020</v>
      </c>
    </row>
    <row r="13522" spans="2:14" x14ac:dyDescent="0.3">
      <c r="B13522" s="32">
        <v>193033</v>
      </c>
      <c r="C13522" s="8" t="s">
        <v>35</v>
      </c>
      <c r="D13522" s="8" t="s">
        <v>28</v>
      </c>
      <c r="E13522" s="5" t="s">
        <v>31</v>
      </c>
      <c r="F13522" s="8">
        <v>340</v>
      </c>
      <c r="G13522" s="6">
        <v>43909</v>
      </c>
      <c r="H13522" s="6">
        <v>43910</v>
      </c>
      <c r="I13522" s="6">
        <v>43913</v>
      </c>
      <c r="J13522" s="5" t="s">
        <v>26</v>
      </c>
      <c r="K13522" s="7">
        <v>1716.03</v>
      </c>
      <c r="L13522" s="35">
        <v>1098.26</v>
      </c>
      <c r="M13522" s="36">
        <f t="shared" si="211"/>
        <v>617.77</v>
      </c>
      <c r="N13522" s="37">
        <f>YEAR(Table1[[#This Row],[Data zamówienia]])</f>
        <v>2020</v>
      </c>
    </row>
    <row r="13523" spans="2:14" x14ac:dyDescent="0.3">
      <c r="B13523" s="32">
        <v>900295</v>
      </c>
      <c r="C13523" s="8" t="s">
        <v>21</v>
      </c>
      <c r="D13523" s="8" t="s">
        <v>22</v>
      </c>
      <c r="E13523" s="5" t="s">
        <v>34</v>
      </c>
      <c r="F13523" s="8">
        <v>179</v>
      </c>
      <c r="G13523" s="6">
        <v>43909</v>
      </c>
      <c r="H13523" s="6">
        <v>43912</v>
      </c>
      <c r="I13523" s="6">
        <v>43919</v>
      </c>
      <c r="J13523" s="5" t="s">
        <v>26</v>
      </c>
      <c r="K13523" s="7">
        <v>1979.53</v>
      </c>
      <c r="L13523" s="35">
        <v>1563.83</v>
      </c>
      <c r="M13523" s="36">
        <f t="shared" si="211"/>
        <v>415.70000000000005</v>
      </c>
      <c r="N13523" s="37">
        <f>YEAR(Table1[[#This Row],[Data zamówienia]])</f>
        <v>2020</v>
      </c>
    </row>
    <row r="13524" spans="2:14" x14ac:dyDescent="0.3">
      <c r="B13524" s="32">
        <v>497953</v>
      </c>
      <c r="C13524" s="8" t="s">
        <v>27</v>
      </c>
      <c r="D13524" s="8" t="s">
        <v>28</v>
      </c>
      <c r="E13524" s="5" t="s">
        <v>25</v>
      </c>
      <c r="F13524" s="8">
        <v>144</v>
      </c>
      <c r="G13524" s="6">
        <v>43909</v>
      </c>
      <c r="H13524" s="6">
        <v>43910</v>
      </c>
      <c r="I13524" s="6">
        <v>43915</v>
      </c>
      <c r="J13524" s="5" t="s">
        <v>33</v>
      </c>
      <c r="K13524" s="7">
        <v>476.41</v>
      </c>
      <c r="L13524" s="35">
        <v>419.24</v>
      </c>
      <c r="M13524" s="36">
        <f t="shared" si="211"/>
        <v>57.170000000000016</v>
      </c>
      <c r="N13524" s="37">
        <f>YEAR(Table1[[#This Row],[Data zamówienia]])</f>
        <v>2020</v>
      </c>
    </row>
    <row r="13525" spans="2:14" x14ac:dyDescent="0.3">
      <c r="B13525" s="32">
        <v>623087</v>
      </c>
      <c r="C13525" s="8" t="s">
        <v>21</v>
      </c>
      <c r="D13525" s="8" t="s">
        <v>36</v>
      </c>
      <c r="E13525" s="5" t="s">
        <v>37</v>
      </c>
      <c r="F13525" s="8">
        <v>123</v>
      </c>
      <c r="G13525" s="6">
        <v>43909</v>
      </c>
      <c r="H13525" s="6">
        <v>43911</v>
      </c>
      <c r="I13525" s="6">
        <v>43915</v>
      </c>
      <c r="J13525" s="5" t="s">
        <v>26</v>
      </c>
      <c r="K13525" s="7">
        <v>370.61</v>
      </c>
      <c r="L13525" s="35">
        <v>214.95</v>
      </c>
      <c r="M13525" s="36">
        <f t="shared" si="211"/>
        <v>155.66000000000003</v>
      </c>
      <c r="N13525" s="37">
        <f>YEAR(Table1[[#This Row],[Data zamówienia]])</f>
        <v>2020</v>
      </c>
    </row>
    <row r="13526" spans="2:14" x14ac:dyDescent="0.3">
      <c r="B13526" s="32">
        <v>51358</v>
      </c>
      <c r="C13526" s="8" t="s">
        <v>27</v>
      </c>
      <c r="D13526" s="8" t="s">
        <v>22</v>
      </c>
      <c r="E13526" s="5" t="s">
        <v>23</v>
      </c>
      <c r="F13526" s="8">
        <v>86</v>
      </c>
      <c r="G13526" s="6">
        <v>43909</v>
      </c>
      <c r="H13526" s="6">
        <v>43912</v>
      </c>
      <c r="I13526" s="6">
        <v>43913</v>
      </c>
      <c r="J13526" s="5" t="s">
        <v>32</v>
      </c>
      <c r="K13526" s="7">
        <v>411.93</v>
      </c>
      <c r="L13526" s="35">
        <v>304.83</v>
      </c>
      <c r="M13526" s="36">
        <f t="shared" si="211"/>
        <v>107.10000000000002</v>
      </c>
      <c r="N13526" s="37">
        <f>YEAR(Table1[[#This Row],[Data zamówienia]])</f>
        <v>2020</v>
      </c>
    </row>
    <row r="13527" spans="2:14" x14ac:dyDescent="0.3">
      <c r="B13527" s="32">
        <v>552391</v>
      </c>
      <c r="C13527" s="8" t="s">
        <v>38</v>
      </c>
      <c r="D13527" s="8" t="s">
        <v>39</v>
      </c>
      <c r="E13527" s="5" t="s">
        <v>34</v>
      </c>
      <c r="F13527" s="8">
        <v>111</v>
      </c>
      <c r="G13527" s="6">
        <v>43908</v>
      </c>
      <c r="H13527" s="6">
        <v>43911</v>
      </c>
      <c r="I13527" s="6">
        <v>43917</v>
      </c>
      <c r="J13527" s="5" t="s">
        <v>32</v>
      </c>
      <c r="K13527" s="7">
        <v>1964.68</v>
      </c>
      <c r="L13527" s="35">
        <v>1237.75</v>
      </c>
      <c r="M13527" s="36">
        <f t="shared" si="211"/>
        <v>726.93000000000006</v>
      </c>
      <c r="N13527" s="37">
        <f>YEAR(Table1[[#This Row],[Data zamówienia]])</f>
        <v>2020</v>
      </c>
    </row>
    <row r="13528" spans="2:14" x14ac:dyDescent="0.3">
      <c r="B13528" s="32">
        <v>556212</v>
      </c>
      <c r="C13528" s="8" t="s">
        <v>27</v>
      </c>
      <c r="D13528" s="8" t="s">
        <v>28</v>
      </c>
      <c r="E13528" s="5" t="s">
        <v>25</v>
      </c>
      <c r="F13528" s="8">
        <v>358</v>
      </c>
      <c r="G13528" s="6">
        <v>43909</v>
      </c>
      <c r="H13528" s="6">
        <v>43909</v>
      </c>
      <c r="I13528" s="6">
        <v>43916</v>
      </c>
      <c r="J13528" s="5" t="s">
        <v>30</v>
      </c>
      <c r="K13528" s="7">
        <v>1530.21</v>
      </c>
      <c r="L13528" s="35">
        <v>994.64</v>
      </c>
      <c r="M13528" s="36">
        <f t="shared" si="211"/>
        <v>535.57000000000005</v>
      </c>
      <c r="N13528" s="37">
        <f>YEAR(Table1[[#This Row],[Data zamówienia]])</f>
        <v>2020</v>
      </c>
    </row>
    <row r="13529" spans="2:14" x14ac:dyDescent="0.3">
      <c r="B13529" s="32">
        <v>310139</v>
      </c>
      <c r="C13529" s="8" t="s">
        <v>21</v>
      </c>
      <c r="D13529" s="8" t="s">
        <v>36</v>
      </c>
      <c r="E13529" s="5" t="s">
        <v>31</v>
      </c>
      <c r="F13529" s="8">
        <v>278</v>
      </c>
      <c r="G13529" s="6">
        <v>43909</v>
      </c>
      <c r="H13529" s="6">
        <v>43911</v>
      </c>
      <c r="I13529" s="6">
        <v>43912</v>
      </c>
      <c r="J13529" s="5" t="s">
        <v>24</v>
      </c>
      <c r="K13529" s="7">
        <v>1845.45</v>
      </c>
      <c r="L13529" s="35">
        <v>1107.27</v>
      </c>
      <c r="M13529" s="36">
        <f t="shared" si="211"/>
        <v>738.18000000000006</v>
      </c>
      <c r="N13529" s="37">
        <f>YEAR(Table1[[#This Row],[Data zamówienia]])</f>
        <v>2020</v>
      </c>
    </row>
    <row r="13530" spans="2:14" x14ac:dyDescent="0.3">
      <c r="B13530" s="32">
        <v>401067</v>
      </c>
      <c r="C13530" s="8" t="s">
        <v>35</v>
      </c>
      <c r="D13530" s="8" t="s">
        <v>28</v>
      </c>
      <c r="E13530" s="5" t="s">
        <v>25</v>
      </c>
      <c r="F13530" s="8">
        <v>256</v>
      </c>
      <c r="G13530" s="6">
        <v>43910</v>
      </c>
      <c r="H13530" s="6">
        <v>43912</v>
      </c>
      <c r="I13530" s="6">
        <v>43915</v>
      </c>
      <c r="J13530" s="5" t="s">
        <v>26</v>
      </c>
      <c r="K13530" s="7">
        <v>638.46</v>
      </c>
      <c r="L13530" s="35">
        <v>332</v>
      </c>
      <c r="M13530" s="36">
        <f t="shared" si="211"/>
        <v>306.46000000000004</v>
      </c>
      <c r="N13530" s="37">
        <f>YEAR(Table1[[#This Row],[Data zamówienia]])</f>
        <v>2020</v>
      </c>
    </row>
    <row r="13531" spans="2:14" x14ac:dyDescent="0.3">
      <c r="B13531" s="32">
        <v>108019</v>
      </c>
      <c r="C13531" s="8" t="s">
        <v>21</v>
      </c>
      <c r="D13531" s="8" t="s">
        <v>36</v>
      </c>
      <c r="E13531" s="5" t="s">
        <v>23</v>
      </c>
      <c r="F13531" s="8">
        <v>357</v>
      </c>
      <c r="G13531" s="6">
        <v>43910</v>
      </c>
      <c r="H13531" s="6">
        <v>43911</v>
      </c>
      <c r="I13531" s="6">
        <v>43913</v>
      </c>
      <c r="J13531" s="5" t="s">
        <v>32</v>
      </c>
      <c r="K13531" s="7">
        <v>667.83</v>
      </c>
      <c r="L13531" s="35">
        <v>434.09</v>
      </c>
      <c r="M13531" s="36">
        <f t="shared" si="211"/>
        <v>233.74000000000007</v>
      </c>
      <c r="N13531" s="37">
        <f>YEAR(Table1[[#This Row],[Data zamówienia]])</f>
        <v>2020</v>
      </c>
    </row>
    <row r="13532" spans="2:14" x14ac:dyDescent="0.3">
      <c r="B13532" s="32">
        <v>74165</v>
      </c>
      <c r="C13532" s="8" t="s">
        <v>21</v>
      </c>
      <c r="D13532" s="8" t="s">
        <v>36</v>
      </c>
      <c r="E13532" s="5" t="s">
        <v>29</v>
      </c>
      <c r="F13532" s="8">
        <v>15</v>
      </c>
      <c r="G13532" s="6">
        <v>43910</v>
      </c>
      <c r="H13532" s="6">
        <v>43913</v>
      </c>
      <c r="I13532" s="6">
        <v>43918</v>
      </c>
      <c r="J13532" s="5" t="s">
        <v>26</v>
      </c>
      <c r="K13532" s="7">
        <v>1105.1099999999999</v>
      </c>
      <c r="L13532" s="35">
        <v>674.12</v>
      </c>
      <c r="M13532" s="36">
        <f t="shared" si="211"/>
        <v>430.9899999999999</v>
      </c>
      <c r="N13532" s="37">
        <f>YEAR(Table1[[#This Row],[Data zamówienia]])</f>
        <v>2020</v>
      </c>
    </row>
    <row r="13533" spans="2:14" x14ac:dyDescent="0.3">
      <c r="B13533" s="32">
        <v>232145</v>
      </c>
      <c r="C13533" s="8" t="s">
        <v>21</v>
      </c>
      <c r="D13533" s="8" t="s">
        <v>22</v>
      </c>
      <c r="E13533" s="5" t="s">
        <v>25</v>
      </c>
      <c r="F13533" s="8">
        <v>214</v>
      </c>
      <c r="G13533" s="6">
        <v>43910</v>
      </c>
      <c r="H13533" s="6">
        <v>43910</v>
      </c>
      <c r="I13533" s="6">
        <v>43911</v>
      </c>
      <c r="J13533" s="5" t="s">
        <v>32</v>
      </c>
      <c r="K13533" s="7">
        <v>411.93</v>
      </c>
      <c r="L13533" s="35">
        <v>230.68</v>
      </c>
      <c r="M13533" s="36">
        <f t="shared" si="211"/>
        <v>181.25</v>
      </c>
      <c r="N13533" s="37">
        <f>YEAR(Table1[[#This Row],[Data zamówienia]])</f>
        <v>2020</v>
      </c>
    </row>
    <row r="13534" spans="2:14" x14ac:dyDescent="0.3">
      <c r="B13534" s="32">
        <v>133099</v>
      </c>
      <c r="C13534" s="8" t="s">
        <v>21</v>
      </c>
      <c r="D13534" s="8" t="s">
        <v>39</v>
      </c>
      <c r="E13534" s="5" t="s">
        <v>29</v>
      </c>
      <c r="F13534" s="8">
        <v>149</v>
      </c>
      <c r="G13534" s="6">
        <v>43909</v>
      </c>
      <c r="H13534" s="6">
        <v>43910</v>
      </c>
      <c r="I13534" s="6">
        <v>43915</v>
      </c>
      <c r="J13534" s="5" t="s">
        <v>30</v>
      </c>
      <c r="K13534" s="7">
        <v>1158.99</v>
      </c>
      <c r="L13534" s="35">
        <v>961.96</v>
      </c>
      <c r="M13534" s="36">
        <f t="shared" si="211"/>
        <v>197.02999999999997</v>
      </c>
      <c r="N13534" s="37">
        <f>YEAR(Table1[[#This Row],[Data zamówienia]])</f>
        <v>2020</v>
      </c>
    </row>
    <row r="13535" spans="2:14" x14ac:dyDescent="0.3">
      <c r="B13535" s="32">
        <v>637836</v>
      </c>
      <c r="C13535" s="8" t="s">
        <v>21</v>
      </c>
      <c r="D13535" s="8" t="s">
        <v>22</v>
      </c>
      <c r="E13535" s="5" t="s">
        <v>29</v>
      </c>
      <c r="F13535" s="8">
        <v>195</v>
      </c>
      <c r="G13535" s="6">
        <v>43909</v>
      </c>
      <c r="H13535" s="6">
        <v>43910</v>
      </c>
      <c r="I13535" s="6">
        <v>43915</v>
      </c>
      <c r="J13535" s="5" t="s">
        <v>26</v>
      </c>
      <c r="K13535" s="7">
        <v>546.32000000000005</v>
      </c>
      <c r="L13535" s="35">
        <v>278.62</v>
      </c>
      <c r="M13535" s="36">
        <f t="shared" si="211"/>
        <v>267.70000000000005</v>
      </c>
      <c r="N13535" s="37">
        <f>YEAR(Table1[[#This Row],[Data zamówienia]])</f>
        <v>2020</v>
      </c>
    </row>
    <row r="13536" spans="2:14" x14ac:dyDescent="0.3">
      <c r="B13536" s="32">
        <v>28882</v>
      </c>
      <c r="C13536" s="8" t="s">
        <v>21</v>
      </c>
      <c r="D13536" s="8" t="s">
        <v>28</v>
      </c>
      <c r="E13536" s="5" t="s">
        <v>37</v>
      </c>
      <c r="F13536" s="8">
        <v>205</v>
      </c>
      <c r="G13536" s="6">
        <v>43910</v>
      </c>
      <c r="H13536" s="6">
        <v>43910</v>
      </c>
      <c r="I13536" s="6">
        <v>43915</v>
      </c>
      <c r="J13536" s="5" t="s">
        <v>32</v>
      </c>
      <c r="K13536" s="7">
        <v>1340.26</v>
      </c>
      <c r="L13536" s="35">
        <v>871.17</v>
      </c>
      <c r="M13536" s="36">
        <f t="shared" si="211"/>
        <v>469.09000000000003</v>
      </c>
      <c r="N13536" s="37">
        <f>YEAR(Table1[[#This Row],[Data zamówienia]])</f>
        <v>2020</v>
      </c>
    </row>
    <row r="13537" spans="2:14" x14ac:dyDescent="0.3">
      <c r="B13537" s="32">
        <v>458097</v>
      </c>
      <c r="C13537" s="8" t="s">
        <v>21</v>
      </c>
      <c r="D13537" s="8" t="s">
        <v>22</v>
      </c>
      <c r="E13537" s="5" t="s">
        <v>37</v>
      </c>
      <c r="F13537" s="8">
        <v>261</v>
      </c>
      <c r="G13537" s="6">
        <v>43910</v>
      </c>
      <c r="H13537" s="6">
        <v>43910</v>
      </c>
      <c r="I13537" s="6">
        <v>43916</v>
      </c>
      <c r="J13537" s="5" t="s">
        <v>40</v>
      </c>
      <c r="K13537" s="7">
        <v>1748.11</v>
      </c>
      <c r="L13537" s="35">
        <v>926.5</v>
      </c>
      <c r="M13537" s="36">
        <f t="shared" si="211"/>
        <v>821.6099999999999</v>
      </c>
      <c r="N13537" s="37">
        <f>YEAR(Table1[[#This Row],[Data zamówienia]])</f>
        <v>2020</v>
      </c>
    </row>
    <row r="13538" spans="2:14" x14ac:dyDescent="0.3">
      <c r="B13538" s="32">
        <v>741397</v>
      </c>
      <c r="C13538" s="8" t="s">
        <v>21</v>
      </c>
      <c r="D13538" s="8" t="s">
        <v>36</v>
      </c>
      <c r="E13538" s="5" t="s">
        <v>29</v>
      </c>
      <c r="F13538" s="8">
        <v>85</v>
      </c>
      <c r="G13538" s="6">
        <v>43911</v>
      </c>
      <c r="H13538" s="6">
        <v>43913</v>
      </c>
      <c r="I13538" s="6">
        <v>43915</v>
      </c>
      <c r="J13538" s="5" t="s">
        <v>32</v>
      </c>
      <c r="K13538" s="7">
        <v>1833.02</v>
      </c>
      <c r="L13538" s="35">
        <v>1723.04</v>
      </c>
      <c r="M13538" s="36">
        <f t="shared" si="211"/>
        <v>109.98000000000002</v>
      </c>
      <c r="N13538" s="37">
        <f>YEAR(Table1[[#This Row],[Data zamówienia]])</f>
        <v>2020</v>
      </c>
    </row>
    <row r="13539" spans="2:14" x14ac:dyDescent="0.3">
      <c r="B13539" s="32">
        <v>236467</v>
      </c>
      <c r="C13539" s="8" t="s">
        <v>21</v>
      </c>
      <c r="D13539" s="8" t="s">
        <v>28</v>
      </c>
      <c r="E13539" s="5" t="s">
        <v>23</v>
      </c>
      <c r="F13539" s="8">
        <v>250</v>
      </c>
      <c r="G13539" s="6">
        <v>43911</v>
      </c>
      <c r="H13539" s="6">
        <v>43913</v>
      </c>
      <c r="I13539" s="6">
        <v>43919</v>
      </c>
      <c r="J13539" s="5" t="s">
        <v>40</v>
      </c>
      <c r="K13539" s="7">
        <v>682.87</v>
      </c>
      <c r="L13539" s="35">
        <v>471.18</v>
      </c>
      <c r="M13539" s="36">
        <f t="shared" si="211"/>
        <v>211.69</v>
      </c>
      <c r="N13539" s="37">
        <f>YEAR(Table1[[#This Row],[Data zamówienia]])</f>
        <v>2020</v>
      </c>
    </row>
    <row r="13540" spans="2:14" x14ac:dyDescent="0.3">
      <c r="B13540" s="32">
        <v>492006</v>
      </c>
      <c r="C13540" s="8" t="s">
        <v>27</v>
      </c>
      <c r="D13540" s="8" t="s">
        <v>36</v>
      </c>
      <c r="E13540" s="5" t="s">
        <v>37</v>
      </c>
      <c r="F13540" s="8">
        <v>173</v>
      </c>
      <c r="G13540" s="6">
        <v>43911</v>
      </c>
      <c r="H13540" s="6">
        <v>43911</v>
      </c>
      <c r="I13540" s="6">
        <v>43913</v>
      </c>
      <c r="J13540" s="5" t="s">
        <v>30</v>
      </c>
      <c r="K13540" s="7">
        <v>1865.79</v>
      </c>
      <c r="L13540" s="35">
        <v>1268.74</v>
      </c>
      <c r="M13540" s="36">
        <f t="shared" si="211"/>
        <v>597.04999999999995</v>
      </c>
      <c r="N13540" s="37">
        <f>YEAR(Table1[[#This Row],[Data zamówienia]])</f>
        <v>2020</v>
      </c>
    </row>
    <row r="13541" spans="2:14" x14ac:dyDescent="0.3">
      <c r="B13541" s="32">
        <v>191591</v>
      </c>
      <c r="C13541" s="8" t="s">
        <v>27</v>
      </c>
      <c r="D13541" s="8" t="s">
        <v>36</v>
      </c>
      <c r="E13541" s="5" t="s">
        <v>34</v>
      </c>
      <c r="F13541" s="8">
        <v>47</v>
      </c>
      <c r="G13541" s="6">
        <v>43910</v>
      </c>
      <c r="H13541" s="6">
        <v>43912</v>
      </c>
      <c r="I13541" s="6">
        <v>43916</v>
      </c>
      <c r="J13541" s="5" t="s">
        <v>30</v>
      </c>
      <c r="K13541" s="7">
        <v>1487.21</v>
      </c>
      <c r="L13541" s="35">
        <v>1189.77</v>
      </c>
      <c r="M13541" s="36">
        <f t="shared" si="211"/>
        <v>297.44000000000005</v>
      </c>
      <c r="N13541" s="37">
        <f>YEAR(Table1[[#This Row],[Data zamówienia]])</f>
        <v>2020</v>
      </c>
    </row>
    <row r="13542" spans="2:14" x14ac:dyDescent="0.3">
      <c r="B13542" s="32">
        <v>595895</v>
      </c>
      <c r="C13542" s="8" t="s">
        <v>21</v>
      </c>
      <c r="D13542" s="8" t="s">
        <v>36</v>
      </c>
      <c r="E13542" s="5" t="s">
        <v>34</v>
      </c>
      <c r="F13542" s="8">
        <v>283</v>
      </c>
      <c r="G13542" s="6">
        <v>43911</v>
      </c>
      <c r="H13542" s="6">
        <v>43912</v>
      </c>
      <c r="I13542" s="6">
        <v>43915</v>
      </c>
      <c r="J13542" s="5" t="s">
        <v>26</v>
      </c>
      <c r="K13542" s="7">
        <v>1518.64</v>
      </c>
      <c r="L13542" s="35">
        <v>789.69</v>
      </c>
      <c r="M13542" s="36">
        <f t="shared" si="211"/>
        <v>728.95</v>
      </c>
      <c r="N13542" s="37">
        <f>YEAR(Table1[[#This Row],[Data zamówienia]])</f>
        <v>2020</v>
      </c>
    </row>
    <row r="13543" spans="2:14" x14ac:dyDescent="0.3">
      <c r="B13543" s="32">
        <v>647519</v>
      </c>
      <c r="C13543" s="8" t="s">
        <v>21</v>
      </c>
      <c r="D13543" s="8" t="s">
        <v>36</v>
      </c>
      <c r="E13543" s="5" t="s">
        <v>37</v>
      </c>
      <c r="F13543" s="8">
        <v>349</v>
      </c>
      <c r="G13543" s="6">
        <v>43910</v>
      </c>
      <c r="H13543" s="6">
        <v>43914</v>
      </c>
      <c r="I13543" s="6">
        <v>43915</v>
      </c>
      <c r="J13543" s="5" t="s">
        <v>40</v>
      </c>
      <c r="K13543" s="7">
        <v>1554.44</v>
      </c>
      <c r="L13543" s="35">
        <v>901.58</v>
      </c>
      <c r="M13543" s="36">
        <f t="shared" si="211"/>
        <v>652.86</v>
      </c>
      <c r="N13543" s="37">
        <f>YEAR(Table1[[#This Row],[Data zamówienia]])</f>
        <v>2020</v>
      </c>
    </row>
    <row r="13544" spans="2:14" x14ac:dyDescent="0.3">
      <c r="B13544" s="32">
        <v>694249</v>
      </c>
      <c r="C13544" s="8" t="s">
        <v>27</v>
      </c>
      <c r="D13544" s="8" t="s">
        <v>36</v>
      </c>
      <c r="E13544" s="5" t="s">
        <v>25</v>
      </c>
      <c r="F13544" s="8">
        <v>98</v>
      </c>
      <c r="G13544" s="6">
        <v>43911</v>
      </c>
      <c r="H13544" s="6">
        <v>43913</v>
      </c>
      <c r="I13544" s="6">
        <v>43916</v>
      </c>
      <c r="J13544" s="5" t="s">
        <v>33</v>
      </c>
      <c r="K13544" s="7">
        <v>857.9</v>
      </c>
      <c r="L13544" s="35">
        <v>634.85</v>
      </c>
      <c r="M13544" s="36">
        <f t="shared" si="211"/>
        <v>223.04999999999995</v>
      </c>
      <c r="N13544" s="37">
        <f>YEAR(Table1[[#This Row],[Data zamówienia]])</f>
        <v>2020</v>
      </c>
    </row>
    <row r="13545" spans="2:14" x14ac:dyDescent="0.3">
      <c r="B13545" s="32">
        <v>290018</v>
      </c>
      <c r="C13545" s="8" t="s">
        <v>21</v>
      </c>
      <c r="D13545" s="8" t="s">
        <v>28</v>
      </c>
      <c r="E13545" s="5" t="s">
        <v>23</v>
      </c>
      <c r="F13545" s="8">
        <v>66</v>
      </c>
      <c r="G13545" s="6">
        <v>43912</v>
      </c>
      <c r="H13545" s="6">
        <v>43912</v>
      </c>
      <c r="I13545" s="6">
        <v>43914</v>
      </c>
      <c r="J13545" s="5" t="s">
        <v>40</v>
      </c>
      <c r="K13545" s="7">
        <v>638.46</v>
      </c>
      <c r="L13545" s="35">
        <v>370.31</v>
      </c>
      <c r="M13545" s="36">
        <f t="shared" si="211"/>
        <v>268.15000000000003</v>
      </c>
      <c r="N13545" s="37">
        <f>YEAR(Table1[[#This Row],[Data zamówienia]])</f>
        <v>2020</v>
      </c>
    </row>
    <row r="13546" spans="2:14" x14ac:dyDescent="0.3">
      <c r="B13546" s="32">
        <v>862147</v>
      </c>
      <c r="C13546" s="8" t="s">
        <v>21</v>
      </c>
      <c r="D13546" s="8" t="s">
        <v>22</v>
      </c>
      <c r="E13546" s="5" t="s">
        <v>31</v>
      </c>
      <c r="F13546" s="8">
        <v>200</v>
      </c>
      <c r="G13546" s="6">
        <v>43912</v>
      </c>
      <c r="H13546" s="6">
        <v>43913</v>
      </c>
      <c r="I13546" s="6">
        <v>43916</v>
      </c>
      <c r="J13546" s="5" t="s">
        <v>32</v>
      </c>
      <c r="K13546" s="7">
        <v>1945.72</v>
      </c>
      <c r="L13546" s="35">
        <v>1420.38</v>
      </c>
      <c r="M13546" s="36">
        <f t="shared" si="211"/>
        <v>525.33999999999992</v>
      </c>
      <c r="N13546" s="37">
        <f>YEAR(Table1[[#This Row],[Data zamówienia]])</f>
        <v>2020</v>
      </c>
    </row>
    <row r="13547" spans="2:14" x14ac:dyDescent="0.3">
      <c r="B13547" s="32">
        <v>980550</v>
      </c>
      <c r="C13547" s="8" t="s">
        <v>27</v>
      </c>
      <c r="D13547" s="8" t="s">
        <v>22</v>
      </c>
      <c r="E13547" s="5" t="s">
        <v>29</v>
      </c>
      <c r="F13547" s="8">
        <v>26</v>
      </c>
      <c r="G13547" s="6">
        <v>43912</v>
      </c>
      <c r="H13547" s="6">
        <v>43913</v>
      </c>
      <c r="I13547" s="6">
        <v>43914</v>
      </c>
      <c r="J13547" s="5" t="s">
        <v>26</v>
      </c>
      <c r="K13547" s="7">
        <v>621.73</v>
      </c>
      <c r="L13547" s="35">
        <v>540.91</v>
      </c>
      <c r="M13547" s="36">
        <f t="shared" si="211"/>
        <v>80.82000000000005</v>
      </c>
      <c r="N13547" s="37">
        <f>YEAR(Table1[[#This Row],[Data zamówienia]])</f>
        <v>2020</v>
      </c>
    </row>
    <row r="13548" spans="2:14" x14ac:dyDescent="0.3">
      <c r="B13548" s="32">
        <v>388167</v>
      </c>
      <c r="C13548" s="8" t="s">
        <v>35</v>
      </c>
      <c r="D13548" s="8" t="s">
        <v>28</v>
      </c>
      <c r="E13548" s="5" t="s">
        <v>34</v>
      </c>
      <c r="F13548" s="8">
        <v>298</v>
      </c>
      <c r="G13548" s="6">
        <v>43912</v>
      </c>
      <c r="H13548" s="6">
        <v>43915</v>
      </c>
      <c r="I13548" s="6">
        <v>43917</v>
      </c>
      <c r="J13548" s="5" t="s">
        <v>26</v>
      </c>
      <c r="K13548" s="7">
        <v>518.87</v>
      </c>
      <c r="L13548" s="35">
        <v>461.79</v>
      </c>
      <c r="M13548" s="36">
        <f t="shared" si="211"/>
        <v>57.079999999999984</v>
      </c>
      <c r="N13548" s="37">
        <f>YEAR(Table1[[#This Row],[Data zamówienia]])</f>
        <v>2020</v>
      </c>
    </row>
    <row r="13549" spans="2:14" x14ac:dyDescent="0.3">
      <c r="B13549" s="32">
        <v>303050</v>
      </c>
      <c r="C13549" s="8" t="s">
        <v>21</v>
      </c>
      <c r="D13549" s="8" t="s">
        <v>28</v>
      </c>
      <c r="E13549" s="5" t="s">
        <v>31</v>
      </c>
      <c r="F13549" s="8">
        <v>31</v>
      </c>
      <c r="G13549" s="6">
        <v>43913</v>
      </c>
      <c r="H13549" s="6">
        <v>43913</v>
      </c>
      <c r="I13549" s="6">
        <v>43919</v>
      </c>
      <c r="J13549" s="5" t="s">
        <v>24</v>
      </c>
      <c r="K13549" s="7">
        <v>455.32</v>
      </c>
      <c r="L13549" s="35">
        <v>309.62</v>
      </c>
      <c r="M13549" s="36">
        <f t="shared" si="211"/>
        <v>145.69999999999999</v>
      </c>
      <c r="N13549" s="37">
        <f>YEAR(Table1[[#This Row],[Data zamówienia]])</f>
        <v>2020</v>
      </c>
    </row>
    <row r="13550" spans="2:14" x14ac:dyDescent="0.3">
      <c r="B13550" s="32">
        <v>445792</v>
      </c>
      <c r="C13550" s="8" t="s">
        <v>21</v>
      </c>
      <c r="D13550" s="8" t="s">
        <v>36</v>
      </c>
      <c r="E13550" s="5" t="s">
        <v>37</v>
      </c>
      <c r="F13550" s="8">
        <v>173</v>
      </c>
      <c r="G13550" s="6">
        <v>43913</v>
      </c>
      <c r="H13550" s="6">
        <v>43916</v>
      </c>
      <c r="I13550" s="6">
        <v>43917</v>
      </c>
      <c r="J13550" s="5" t="s">
        <v>33</v>
      </c>
      <c r="K13550" s="7">
        <v>1487.05</v>
      </c>
      <c r="L13550" s="35">
        <v>966.58</v>
      </c>
      <c r="M13550" s="36">
        <f t="shared" si="211"/>
        <v>520.46999999999991</v>
      </c>
      <c r="N13550" s="37">
        <f>YEAR(Table1[[#This Row],[Data zamówienia]])</f>
        <v>2020</v>
      </c>
    </row>
    <row r="13551" spans="2:14" x14ac:dyDescent="0.3">
      <c r="B13551" s="32">
        <v>156889</v>
      </c>
      <c r="C13551" s="8" t="s">
        <v>21</v>
      </c>
      <c r="D13551" s="8" t="s">
        <v>22</v>
      </c>
      <c r="E13551" s="5" t="s">
        <v>37</v>
      </c>
      <c r="F13551" s="8">
        <v>229</v>
      </c>
      <c r="G13551" s="6">
        <v>43912</v>
      </c>
      <c r="H13551" s="6">
        <v>43914</v>
      </c>
      <c r="I13551" s="6">
        <v>43920</v>
      </c>
      <c r="J13551" s="5" t="s">
        <v>24</v>
      </c>
      <c r="K13551" s="7">
        <v>1230.5999999999999</v>
      </c>
      <c r="L13551" s="35">
        <v>824.5</v>
      </c>
      <c r="M13551" s="36">
        <f t="shared" si="211"/>
        <v>406.09999999999991</v>
      </c>
      <c r="N13551" s="37">
        <f>YEAR(Table1[[#This Row],[Data zamówienia]])</f>
        <v>2020</v>
      </c>
    </row>
    <row r="13552" spans="2:14" x14ac:dyDescent="0.3">
      <c r="B13552" s="32">
        <v>418984</v>
      </c>
      <c r="C13552" s="8" t="s">
        <v>35</v>
      </c>
      <c r="D13552" s="8" t="s">
        <v>28</v>
      </c>
      <c r="E13552" s="5" t="s">
        <v>23</v>
      </c>
      <c r="F13552" s="8">
        <v>155</v>
      </c>
      <c r="G13552" s="6">
        <v>43912</v>
      </c>
      <c r="H13552" s="6">
        <v>43914</v>
      </c>
      <c r="I13552" s="6">
        <v>43918</v>
      </c>
      <c r="J13552" s="5" t="s">
        <v>33</v>
      </c>
      <c r="K13552" s="7">
        <v>1209.54</v>
      </c>
      <c r="L13552" s="35">
        <v>967.63</v>
      </c>
      <c r="M13552" s="36">
        <f t="shared" si="211"/>
        <v>241.90999999999997</v>
      </c>
      <c r="N13552" s="37">
        <f>YEAR(Table1[[#This Row],[Data zamówienia]])</f>
        <v>2020</v>
      </c>
    </row>
    <row r="13553" spans="2:14" x14ac:dyDescent="0.3">
      <c r="B13553" s="32">
        <v>323255</v>
      </c>
      <c r="C13553" s="8" t="s">
        <v>38</v>
      </c>
      <c r="D13553" s="8" t="s">
        <v>36</v>
      </c>
      <c r="E13553" s="5" t="s">
        <v>34</v>
      </c>
      <c r="F13553" s="8">
        <v>256</v>
      </c>
      <c r="G13553" s="6">
        <v>43913</v>
      </c>
      <c r="H13553" s="6">
        <v>43914</v>
      </c>
      <c r="I13553" s="6">
        <v>43915</v>
      </c>
      <c r="J13553" s="5" t="s">
        <v>30</v>
      </c>
      <c r="K13553" s="7">
        <v>1890.12</v>
      </c>
      <c r="L13553" s="35">
        <v>1001.76</v>
      </c>
      <c r="M13553" s="36">
        <f t="shared" si="211"/>
        <v>888.3599999999999</v>
      </c>
      <c r="N13553" s="37">
        <f>YEAR(Table1[[#This Row],[Data zamówienia]])</f>
        <v>2020</v>
      </c>
    </row>
    <row r="13554" spans="2:14" x14ac:dyDescent="0.3">
      <c r="B13554" s="32">
        <v>405076</v>
      </c>
      <c r="C13554" s="8" t="s">
        <v>21</v>
      </c>
      <c r="D13554" s="8" t="s">
        <v>36</v>
      </c>
      <c r="E13554" s="5" t="s">
        <v>37</v>
      </c>
      <c r="F13554" s="8">
        <v>199</v>
      </c>
      <c r="G13554" s="6">
        <v>43912</v>
      </c>
      <c r="H13554" s="6">
        <v>43916</v>
      </c>
      <c r="I13554" s="6">
        <v>43923</v>
      </c>
      <c r="J13554" s="5" t="s">
        <v>33</v>
      </c>
      <c r="K13554" s="7">
        <v>579.85</v>
      </c>
      <c r="L13554" s="35">
        <v>405.9</v>
      </c>
      <c r="M13554" s="36">
        <f t="shared" si="211"/>
        <v>173.95000000000005</v>
      </c>
      <c r="N13554" s="37">
        <f>YEAR(Table1[[#This Row],[Data zamówienia]])</f>
        <v>2020</v>
      </c>
    </row>
    <row r="13555" spans="2:14" x14ac:dyDescent="0.3">
      <c r="B13555" s="32">
        <v>652708</v>
      </c>
      <c r="C13555" s="8" t="s">
        <v>27</v>
      </c>
      <c r="D13555" s="8" t="s">
        <v>28</v>
      </c>
      <c r="E13555" s="5" t="s">
        <v>29</v>
      </c>
      <c r="F13555" s="8">
        <v>341</v>
      </c>
      <c r="G13555" s="6">
        <v>43912</v>
      </c>
      <c r="H13555" s="6">
        <v>43915</v>
      </c>
      <c r="I13555" s="6">
        <v>43919</v>
      </c>
      <c r="J13555" s="5" t="s">
        <v>30</v>
      </c>
      <c r="K13555" s="7">
        <v>939.27</v>
      </c>
      <c r="L13555" s="35">
        <v>479.03</v>
      </c>
      <c r="M13555" s="36">
        <f t="shared" si="211"/>
        <v>460.24</v>
      </c>
      <c r="N13555" s="37">
        <f>YEAR(Table1[[#This Row],[Data zamówienia]])</f>
        <v>2020</v>
      </c>
    </row>
    <row r="13556" spans="2:14" x14ac:dyDescent="0.3">
      <c r="B13556" s="32">
        <v>131543</v>
      </c>
      <c r="C13556" s="8" t="s">
        <v>38</v>
      </c>
      <c r="D13556" s="8" t="s">
        <v>36</v>
      </c>
      <c r="E13556" s="5" t="s">
        <v>25</v>
      </c>
      <c r="F13556" s="8">
        <v>74</v>
      </c>
      <c r="G13556" s="6">
        <v>43912</v>
      </c>
      <c r="H13556" s="6">
        <v>43913</v>
      </c>
      <c r="I13556" s="6">
        <v>43914</v>
      </c>
      <c r="J13556" s="5" t="s">
        <v>40</v>
      </c>
      <c r="K13556" s="7">
        <v>889.22</v>
      </c>
      <c r="L13556" s="35">
        <v>444.61</v>
      </c>
      <c r="M13556" s="36">
        <f t="shared" si="211"/>
        <v>444.61</v>
      </c>
      <c r="N13556" s="37">
        <f>YEAR(Table1[[#This Row],[Data zamówienia]])</f>
        <v>2020</v>
      </c>
    </row>
    <row r="13557" spans="2:14" x14ac:dyDescent="0.3">
      <c r="B13557" s="32">
        <v>405084</v>
      </c>
      <c r="C13557" s="8" t="s">
        <v>27</v>
      </c>
      <c r="D13557" s="8" t="s">
        <v>36</v>
      </c>
      <c r="E13557" s="5" t="s">
        <v>25</v>
      </c>
      <c r="F13557" s="8">
        <v>193</v>
      </c>
      <c r="G13557" s="6">
        <v>43912</v>
      </c>
      <c r="H13557" s="6">
        <v>43914</v>
      </c>
      <c r="I13557" s="6">
        <v>43915</v>
      </c>
      <c r="J13557" s="5" t="s">
        <v>26</v>
      </c>
      <c r="K13557" s="7">
        <v>706.62</v>
      </c>
      <c r="L13557" s="35">
        <v>600.63</v>
      </c>
      <c r="M13557" s="36">
        <f t="shared" si="211"/>
        <v>105.99000000000001</v>
      </c>
      <c r="N13557" s="37">
        <f>YEAR(Table1[[#This Row],[Data zamówienia]])</f>
        <v>2020</v>
      </c>
    </row>
    <row r="13558" spans="2:14" x14ac:dyDescent="0.3">
      <c r="B13558" s="32">
        <v>203093</v>
      </c>
      <c r="C13558" s="8" t="s">
        <v>21</v>
      </c>
      <c r="D13558" s="8" t="s">
        <v>22</v>
      </c>
      <c r="E13558" s="5" t="s">
        <v>23</v>
      </c>
      <c r="F13558" s="8">
        <v>293</v>
      </c>
      <c r="G13558" s="6">
        <v>43912</v>
      </c>
      <c r="H13558" s="6">
        <v>43913</v>
      </c>
      <c r="I13558" s="6">
        <v>43917</v>
      </c>
      <c r="J13558" s="5" t="s">
        <v>30</v>
      </c>
      <c r="K13558" s="7">
        <v>1386.52</v>
      </c>
      <c r="L13558" s="35">
        <v>1192.4100000000001</v>
      </c>
      <c r="M13558" s="36">
        <f t="shared" si="211"/>
        <v>194.1099999999999</v>
      </c>
      <c r="N13558" s="37">
        <f>YEAR(Table1[[#This Row],[Data zamówienia]])</f>
        <v>2020</v>
      </c>
    </row>
    <row r="13559" spans="2:14" x14ac:dyDescent="0.3">
      <c r="B13559" s="32">
        <v>288385</v>
      </c>
      <c r="C13559" s="8" t="s">
        <v>35</v>
      </c>
      <c r="D13559" s="8" t="s">
        <v>28</v>
      </c>
      <c r="E13559" s="5" t="s">
        <v>34</v>
      </c>
      <c r="F13559" s="8">
        <v>68</v>
      </c>
      <c r="G13559" s="6">
        <v>43913</v>
      </c>
      <c r="H13559" s="6">
        <v>43915</v>
      </c>
      <c r="I13559" s="6">
        <v>43920</v>
      </c>
      <c r="J13559" s="5" t="s">
        <v>26</v>
      </c>
      <c r="K13559" s="7">
        <v>657.42</v>
      </c>
      <c r="L13559" s="35">
        <v>591.67999999999995</v>
      </c>
      <c r="M13559" s="36">
        <f t="shared" si="211"/>
        <v>65.740000000000009</v>
      </c>
      <c r="N13559" s="37">
        <f>YEAR(Table1[[#This Row],[Data zamówienia]])</f>
        <v>2020</v>
      </c>
    </row>
    <row r="13560" spans="2:14" x14ac:dyDescent="0.3">
      <c r="B13560" s="32">
        <v>553075</v>
      </c>
      <c r="C13560" s="8" t="s">
        <v>35</v>
      </c>
      <c r="D13560" s="8" t="s">
        <v>28</v>
      </c>
      <c r="E13560" s="5" t="s">
        <v>23</v>
      </c>
      <c r="F13560" s="8">
        <v>225</v>
      </c>
      <c r="G13560" s="6">
        <v>43914</v>
      </c>
      <c r="H13560" s="6">
        <v>43917</v>
      </c>
      <c r="I13560" s="6">
        <v>43920</v>
      </c>
      <c r="J13560" s="5" t="s">
        <v>40</v>
      </c>
      <c r="K13560" s="7">
        <v>1755.48</v>
      </c>
      <c r="L13560" s="35">
        <v>983.07</v>
      </c>
      <c r="M13560" s="36">
        <f t="shared" si="211"/>
        <v>772.41</v>
      </c>
      <c r="N13560" s="37">
        <f>YEAR(Table1[[#This Row],[Data zamówienia]])</f>
        <v>2020</v>
      </c>
    </row>
    <row r="13561" spans="2:14" x14ac:dyDescent="0.3">
      <c r="B13561" s="32">
        <v>551131</v>
      </c>
      <c r="C13561" s="8" t="s">
        <v>21</v>
      </c>
      <c r="D13561" s="8" t="s">
        <v>36</v>
      </c>
      <c r="E13561" s="5" t="s">
        <v>23</v>
      </c>
      <c r="F13561" s="8">
        <v>367</v>
      </c>
      <c r="G13561" s="6">
        <v>43913</v>
      </c>
      <c r="H13561" s="6">
        <v>43914</v>
      </c>
      <c r="I13561" s="6">
        <v>43919</v>
      </c>
      <c r="J13561" s="5" t="s">
        <v>40</v>
      </c>
      <c r="K13561" s="7">
        <v>579.85</v>
      </c>
      <c r="L13561" s="35">
        <v>336.31</v>
      </c>
      <c r="M13561" s="36">
        <f t="shared" si="211"/>
        <v>243.54000000000002</v>
      </c>
      <c r="N13561" s="37">
        <f>YEAR(Table1[[#This Row],[Data zamówienia]])</f>
        <v>2020</v>
      </c>
    </row>
    <row r="13562" spans="2:14" x14ac:dyDescent="0.3">
      <c r="B13562" s="32">
        <v>197594</v>
      </c>
      <c r="C13562" s="8" t="s">
        <v>38</v>
      </c>
      <c r="D13562" s="8" t="s">
        <v>39</v>
      </c>
      <c r="E13562" s="5" t="s">
        <v>34</v>
      </c>
      <c r="F13562" s="8">
        <v>190</v>
      </c>
      <c r="G13562" s="6">
        <v>43914</v>
      </c>
      <c r="H13562" s="6">
        <v>43916</v>
      </c>
      <c r="I13562" s="6">
        <v>43921</v>
      </c>
      <c r="J13562" s="5" t="s">
        <v>30</v>
      </c>
      <c r="K13562" s="7">
        <v>1705.7</v>
      </c>
      <c r="L13562" s="35">
        <v>1432.79</v>
      </c>
      <c r="M13562" s="36">
        <f t="shared" si="211"/>
        <v>272.91000000000008</v>
      </c>
      <c r="N13562" s="37">
        <f>YEAR(Table1[[#This Row],[Data zamówienia]])</f>
        <v>2020</v>
      </c>
    </row>
    <row r="13563" spans="2:14" x14ac:dyDescent="0.3">
      <c r="B13563" s="32">
        <v>293309</v>
      </c>
      <c r="C13563" s="8" t="s">
        <v>35</v>
      </c>
      <c r="D13563" s="8" t="s">
        <v>22</v>
      </c>
      <c r="E13563" s="5" t="s">
        <v>23</v>
      </c>
      <c r="F13563" s="8">
        <v>318</v>
      </c>
      <c r="G13563" s="6">
        <v>43914</v>
      </c>
      <c r="H13563" s="6">
        <v>43917</v>
      </c>
      <c r="I13563" s="6">
        <v>43924</v>
      </c>
      <c r="J13563" s="5" t="s">
        <v>26</v>
      </c>
      <c r="K13563" s="7">
        <v>1376.71</v>
      </c>
      <c r="L13563" s="35">
        <v>1087.5999999999999</v>
      </c>
      <c r="M13563" s="36">
        <f t="shared" si="211"/>
        <v>289.11000000000013</v>
      </c>
      <c r="N13563" s="37">
        <f>YEAR(Table1[[#This Row],[Data zamówienia]])</f>
        <v>2020</v>
      </c>
    </row>
    <row r="13564" spans="2:14" x14ac:dyDescent="0.3">
      <c r="B13564" s="32">
        <v>804350</v>
      </c>
      <c r="C13564" s="8" t="s">
        <v>35</v>
      </c>
      <c r="D13564" s="8" t="s">
        <v>28</v>
      </c>
      <c r="E13564" s="5" t="s">
        <v>23</v>
      </c>
      <c r="F13564" s="8">
        <v>112</v>
      </c>
      <c r="G13564" s="6">
        <v>43914</v>
      </c>
      <c r="H13564" s="6">
        <v>43915</v>
      </c>
      <c r="I13564" s="6">
        <v>43919</v>
      </c>
      <c r="J13564" s="5" t="s">
        <v>32</v>
      </c>
      <c r="K13564" s="7">
        <v>1338.7</v>
      </c>
      <c r="L13564" s="35">
        <v>1097.73</v>
      </c>
      <c r="M13564" s="36">
        <f t="shared" si="211"/>
        <v>240.97000000000003</v>
      </c>
      <c r="N13564" s="37">
        <f>YEAR(Table1[[#This Row],[Data zamówienia]])</f>
        <v>2020</v>
      </c>
    </row>
    <row r="13565" spans="2:14" x14ac:dyDescent="0.3">
      <c r="B13565" s="32">
        <v>341809</v>
      </c>
      <c r="C13565" s="8" t="s">
        <v>21</v>
      </c>
      <c r="D13565" s="8" t="s">
        <v>36</v>
      </c>
      <c r="E13565" s="5" t="s">
        <v>31</v>
      </c>
      <c r="F13565" s="8">
        <v>359</v>
      </c>
      <c r="G13565" s="6">
        <v>43914</v>
      </c>
      <c r="H13565" s="6">
        <v>43917</v>
      </c>
      <c r="I13565" s="6">
        <v>43924</v>
      </c>
      <c r="J13565" s="5" t="s">
        <v>33</v>
      </c>
      <c r="K13565" s="7">
        <v>1557.36</v>
      </c>
      <c r="L13565" s="35">
        <v>1105.73</v>
      </c>
      <c r="M13565" s="36">
        <f t="shared" si="211"/>
        <v>451.62999999999988</v>
      </c>
      <c r="N13565" s="37">
        <f>YEAR(Table1[[#This Row],[Data zamówienia]])</f>
        <v>2020</v>
      </c>
    </row>
    <row r="13566" spans="2:14" x14ac:dyDescent="0.3">
      <c r="B13566" s="32">
        <v>688186</v>
      </c>
      <c r="C13566" s="8" t="s">
        <v>21</v>
      </c>
      <c r="D13566" s="8" t="s">
        <v>39</v>
      </c>
      <c r="E13566" s="5" t="s">
        <v>29</v>
      </c>
      <c r="F13566" s="8">
        <v>249</v>
      </c>
      <c r="G13566" s="6">
        <v>43914</v>
      </c>
      <c r="H13566" s="6">
        <v>43915</v>
      </c>
      <c r="I13566" s="6">
        <v>43918</v>
      </c>
      <c r="J13566" s="5" t="s">
        <v>40</v>
      </c>
      <c r="K13566" s="7">
        <v>193.84</v>
      </c>
      <c r="L13566" s="35">
        <v>145.38</v>
      </c>
      <c r="M13566" s="36">
        <f t="shared" si="211"/>
        <v>48.460000000000008</v>
      </c>
      <c r="N13566" s="37">
        <f>YEAR(Table1[[#This Row],[Data zamówienia]])</f>
        <v>2020</v>
      </c>
    </row>
    <row r="13567" spans="2:14" x14ac:dyDescent="0.3">
      <c r="B13567" s="32">
        <v>762416</v>
      </c>
      <c r="C13567" s="8" t="s">
        <v>27</v>
      </c>
      <c r="D13567" s="8" t="s">
        <v>39</v>
      </c>
      <c r="E13567" s="5" t="s">
        <v>37</v>
      </c>
      <c r="F13567" s="8">
        <v>129</v>
      </c>
      <c r="G13567" s="6">
        <v>43914</v>
      </c>
      <c r="H13567" s="6">
        <v>43915</v>
      </c>
      <c r="I13567" s="6">
        <v>43918</v>
      </c>
      <c r="J13567" s="5" t="s">
        <v>24</v>
      </c>
      <c r="K13567" s="7">
        <v>484.22</v>
      </c>
      <c r="L13567" s="35">
        <v>334.11</v>
      </c>
      <c r="M13567" s="36">
        <f t="shared" si="211"/>
        <v>150.11000000000001</v>
      </c>
      <c r="N13567" s="37">
        <f>YEAR(Table1[[#This Row],[Data zamówienia]])</f>
        <v>2020</v>
      </c>
    </row>
    <row r="13568" spans="2:14" x14ac:dyDescent="0.3">
      <c r="B13568" s="32">
        <v>181058</v>
      </c>
      <c r="C13568" s="8" t="s">
        <v>27</v>
      </c>
      <c r="D13568" s="8" t="s">
        <v>28</v>
      </c>
      <c r="E13568" s="5" t="s">
        <v>25</v>
      </c>
      <c r="F13568" s="8">
        <v>71</v>
      </c>
      <c r="G13568" s="6">
        <v>43914</v>
      </c>
      <c r="H13568" s="6">
        <v>43914</v>
      </c>
      <c r="I13568" s="6">
        <v>43916</v>
      </c>
      <c r="J13568" s="5" t="s">
        <v>32</v>
      </c>
      <c r="K13568" s="7">
        <v>1838.7</v>
      </c>
      <c r="L13568" s="35">
        <v>956.12</v>
      </c>
      <c r="M13568" s="36">
        <f t="shared" si="211"/>
        <v>882.58</v>
      </c>
      <c r="N13568" s="37">
        <f>YEAR(Table1[[#This Row],[Data zamówienia]])</f>
        <v>2020</v>
      </c>
    </row>
    <row r="13569" spans="2:14" x14ac:dyDescent="0.3">
      <c r="B13569" s="32">
        <v>141224</v>
      </c>
      <c r="C13569" s="8" t="s">
        <v>21</v>
      </c>
      <c r="D13569" s="8" t="s">
        <v>28</v>
      </c>
      <c r="E13569" s="5" t="s">
        <v>25</v>
      </c>
      <c r="F13569" s="8">
        <v>192</v>
      </c>
      <c r="G13569" s="6">
        <v>43915</v>
      </c>
      <c r="H13569" s="6">
        <v>43916</v>
      </c>
      <c r="I13569" s="6">
        <v>43918</v>
      </c>
      <c r="J13569" s="5" t="s">
        <v>30</v>
      </c>
      <c r="K13569" s="7">
        <v>157.06</v>
      </c>
      <c r="L13569" s="35">
        <v>130.36000000000001</v>
      </c>
      <c r="M13569" s="36">
        <f t="shared" si="211"/>
        <v>26.699999999999989</v>
      </c>
      <c r="N13569" s="37">
        <f>YEAR(Table1[[#This Row],[Data zamówienia]])</f>
        <v>2020</v>
      </c>
    </row>
    <row r="13570" spans="2:14" x14ac:dyDescent="0.3">
      <c r="B13570" s="32">
        <v>130202</v>
      </c>
      <c r="C13570" s="8" t="s">
        <v>27</v>
      </c>
      <c r="D13570" s="8" t="s">
        <v>36</v>
      </c>
      <c r="E13570" s="5" t="s">
        <v>23</v>
      </c>
      <c r="F13570" s="8">
        <v>241</v>
      </c>
      <c r="G13570" s="6">
        <v>43915</v>
      </c>
      <c r="H13570" s="6">
        <v>43915</v>
      </c>
      <c r="I13570" s="6">
        <v>43921</v>
      </c>
      <c r="J13570" s="5" t="s">
        <v>26</v>
      </c>
      <c r="K13570" s="7">
        <v>1235.8900000000001</v>
      </c>
      <c r="L13570" s="35">
        <v>1149.3800000000001</v>
      </c>
      <c r="M13570" s="36">
        <f t="shared" si="211"/>
        <v>86.509999999999991</v>
      </c>
      <c r="N13570" s="37">
        <f>YEAR(Table1[[#This Row],[Data zamówienia]])</f>
        <v>2020</v>
      </c>
    </row>
    <row r="13571" spans="2:14" x14ac:dyDescent="0.3">
      <c r="B13571" s="32">
        <v>706795</v>
      </c>
      <c r="C13571" s="8" t="s">
        <v>21</v>
      </c>
      <c r="D13571" s="8" t="s">
        <v>39</v>
      </c>
      <c r="E13571" s="5" t="s">
        <v>25</v>
      </c>
      <c r="F13571" s="8">
        <v>303</v>
      </c>
      <c r="G13571" s="6">
        <v>43914</v>
      </c>
      <c r="H13571" s="6">
        <v>43916</v>
      </c>
      <c r="I13571" s="6">
        <v>43923</v>
      </c>
      <c r="J13571" s="5" t="s">
        <v>33</v>
      </c>
      <c r="K13571" s="7">
        <v>536.65</v>
      </c>
      <c r="L13571" s="35">
        <v>381.02</v>
      </c>
      <c r="M13571" s="36">
        <f t="shared" si="211"/>
        <v>155.63</v>
      </c>
      <c r="N13571" s="37">
        <f>YEAR(Table1[[#This Row],[Data zamówienia]])</f>
        <v>2020</v>
      </c>
    </row>
    <row r="13572" spans="2:14" x14ac:dyDescent="0.3">
      <c r="B13572" s="32">
        <v>87483</v>
      </c>
      <c r="C13572" s="8" t="s">
        <v>21</v>
      </c>
      <c r="D13572" s="8" t="s">
        <v>22</v>
      </c>
      <c r="E13572" s="5" t="s">
        <v>34</v>
      </c>
      <c r="F13572" s="8">
        <v>290</v>
      </c>
      <c r="G13572" s="6">
        <v>43914</v>
      </c>
      <c r="H13572" s="6">
        <v>43915</v>
      </c>
      <c r="I13572" s="6">
        <v>43918</v>
      </c>
      <c r="J13572" s="5" t="s">
        <v>33</v>
      </c>
      <c r="K13572" s="7">
        <v>706.62</v>
      </c>
      <c r="L13572" s="35">
        <v>537.03</v>
      </c>
      <c r="M13572" s="36">
        <f t="shared" ref="M13572:M13635" si="212">K13572-L13572</f>
        <v>169.59000000000003</v>
      </c>
      <c r="N13572" s="37">
        <f>YEAR(Table1[[#This Row],[Data zamówienia]])</f>
        <v>2020</v>
      </c>
    </row>
    <row r="13573" spans="2:14" x14ac:dyDescent="0.3">
      <c r="B13573" s="32">
        <v>279775</v>
      </c>
      <c r="C13573" s="8" t="s">
        <v>27</v>
      </c>
      <c r="D13573" s="8" t="s">
        <v>36</v>
      </c>
      <c r="E13573" s="5" t="s">
        <v>31</v>
      </c>
      <c r="F13573" s="8">
        <v>335</v>
      </c>
      <c r="G13573" s="6">
        <v>43915</v>
      </c>
      <c r="H13573" s="6">
        <v>43917</v>
      </c>
      <c r="I13573" s="6">
        <v>43923</v>
      </c>
      <c r="J13573" s="5" t="s">
        <v>24</v>
      </c>
      <c r="K13573" s="7">
        <v>193.84</v>
      </c>
      <c r="L13573" s="35">
        <v>112.43</v>
      </c>
      <c r="M13573" s="36">
        <f t="shared" si="212"/>
        <v>81.41</v>
      </c>
      <c r="N13573" s="37">
        <f>YEAR(Table1[[#This Row],[Data zamówienia]])</f>
        <v>2020</v>
      </c>
    </row>
    <row r="13574" spans="2:14" x14ac:dyDescent="0.3">
      <c r="B13574" s="32">
        <v>515044</v>
      </c>
      <c r="C13574" s="8" t="s">
        <v>27</v>
      </c>
      <c r="D13574" s="8" t="s">
        <v>36</v>
      </c>
      <c r="E13574" s="5" t="s">
        <v>34</v>
      </c>
      <c r="F13574" s="8">
        <v>66</v>
      </c>
      <c r="G13574" s="6">
        <v>43916</v>
      </c>
      <c r="H13574" s="6">
        <v>43916</v>
      </c>
      <c r="I13574" s="6">
        <v>43923</v>
      </c>
      <c r="J13574" s="5" t="s">
        <v>26</v>
      </c>
      <c r="K13574" s="7">
        <v>206.13</v>
      </c>
      <c r="L13574" s="35">
        <v>140.16999999999999</v>
      </c>
      <c r="M13574" s="36">
        <f t="shared" si="212"/>
        <v>65.960000000000008</v>
      </c>
      <c r="N13574" s="37">
        <f>YEAR(Table1[[#This Row],[Data zamówienia]])</f>
        <v>2020</v>
      </c>
    </row>
    <row r="13575" spans="2:14" x14ac:dyDescent="0.3">
      <c r="B13575" s="32">
        <v>890857</v>
      </c>
      <c r="C13575" s="8" t="s">
        <v>21</v>
      </c>
      <c r="D13575" s="8" t="s">
        <v>22</v>
      </c>
      <c r="E13575" s="5" t="s">
        <v>29</v>
      </c>
      <c r="F13575" s="8">
        <v>152</v>
      </c>
      <c r="G13575" s="6">
        <v>43916</v>
      </c>
      <c r="H13575" s="6">
        <v>43919</v>
      </c>
      <c r="I13575" s="6">
        <v>43926</v>
      </c>
      <c r="J13575" s="5" t="s">
        <v>32</v>
      </c>
      <c r="K13575" s="7">
        <v>1995.33</v>
      </c>
      <c r="L13575" s="35">
        <v>1316.92</v>
      </c>
      <c r="M13575" s="36">
        <f t="shared" si="212"/>
        <v>678.40999999999985</v>
      </c>
      <c r="N13575" s="37">
        <f>YEAR(Table1[[#This Row],[Data zamówienia]])</f>
        <v>2020</v>
      </c>
    </row>
    <row r="13576" spans="2:14" x14ac:dyDescent="0.3">
      <c r="B13576" s="32">
        <v>74674</v>
      </c>
      <c r="C13576" s="8" t="s">
        <v>27</v>
      </c>
      <c r="D13576" s="8" t="s">
        <v>39</v>
      </c>
      <c r="E13576" s="5" t="s">
        <v>23</v>
      </c>
      <c r="F13576" s="8">
        <v>287</v>
      </c>
      <c r="G13576" s="6">
        <v>43916</v>
      </c>
      <c r="H13576" s="6">
        <v>43918</v>
      </c>
      <c r="I13576" s="6">
        <v>43925</v>
      </c>
      <c r="J13576" s="5" t="s">
        <v>24</v>
      </c>
      <c r="K13576" s="7">
        <v>1411.9</v>
      </c>
      <c r="L13576" s="35">
        <v>861.26</v>
      </c>
      <c r="M13576" s="36">
        <f t="shared" si="212"/>
        <v>550.6400000000001</v>
      </c>
      <c r="N13576" s="37">
        <f>YEAR(Table1[[#This Row],[Data zamówienia]])</f>
        <v>2020</v>
      </c>
    </row>
    <row r="13577" spans="2:14" x14ac:dyDescent="0.3">
      <c r="B13577" s="32">
        <v>662345</v>
      </c>
      <c r="C13577" s="8" t="s">
        <v>38</v>
      </c>
      <c r="D13577" s="8" t="s">
        <v>22</v>
      </c>
      <c r="E13577" s="5" t="s">
        <v>34</v>
      </c>
      <c r="F13577" s="8">
        <v>333</v>
      </c>
      <c r="G13577" s="6">
        <v>43915</v>
      </c>
      <c r="H13577" s="6">
        <v>43916</v>
      </c>
      <c r="I13577" s="6">
        <v>43921</v>
      </c>
      <c r="J13577" s="5" t="s">
        <v>33</v>
      </c>
      <c r="K13577" s="7">
        <v>1501.53</v>
      </c>
      <c r="L13577" s="35">
        <v>1216.24</v>
      </c>
      <c r="M13577" s="36">
        <f t="shared" si="212"/>
        <v>285.28999999999996</v>
      </c>
      <c r="N13577" s="37">
        <f>YEAR(Table1[[#This Row],[Data zamówienia]])</f>
        <v>2020</v>
      </c>
    </row>
    <row r="13578" spans="2:14" x14ac:dyDescent="0.3">
      <c r="B13578" s="32">
        <v>729622</v>
      </c>
      <c r="C13578" s="8" t="s">
        <v>21</v>
      </c>
      <c r="D13578" s="8" t="s">
        <v>28</v>
      </c>
      <c r="E13578" s="5" t="s">
        <v>34</v>
      </c>
      <c r="F13578" s="8">
        <v>197</v>
      </c>
      <c r="G13578" s="6">
        <v>43916</v>
      </c>
      <c r="H13578" s="6">
        <v>43919</v>
      </c>
      <c r="I13578" s="6">
        <v>43926</v>
      </c>
      <c r="J13578" s="5" t="s">
        <v>24</v>
      </c>
      <c r="K13578" s="7">
        <v>1684.01</v>
      </c>
      <c r="L13578" s="35">
        <v>1532.45</v>
      </c>
      <c r="M13578" s="36">
        <f t="shared" si="212"/>
        <v>151.55999999999995</v>
      </c>
      <c r="N13578" s="37">
        <f>YEAR(Table1[[#This Row],[Data zamówienia]])</f>
        <v>2020</v>
      </c>
    </row>
    <row r="13579" spans="2:14" x14ac:dyDescent="0.3">
      <c r="B13579" s="32">
        <v>574875</v>
      </c>
      <c r="C13579" s="8" t="s">
        <v>27</v>
      </c>
      <c r="D13579" s="8" t="s">
        <v>22</v>
      </c>
      <c r="E13579" s="5" t="s">
        <v>31</v>
      </c>
      <c r="F13579" s="8">
        <v>212</v>
      </c>
      <c r="G13579" s="6">
        <v>43916</v>
      </c>
      <c r="H13579" s="6">
        <v>43916</v>
      </c>
      <c r="I13579" s="6">
        <v>43918</v>
      </c>
      <c r="J13579" s="5" t="s">
        <v>24</v>
      </c>
      <c r="K13579" s="7">
        <v>971.02</v>
      </c>
      <c r="L13579" s="35">
        <v>835.08</v>
      </c>
      <c r="M13579" s="36">
        <f t="shared" si="212"/>
        <v>135.93999999999994</v>
      </c>
      <c r="N13579" s="37">
        <f>YEAR(Table1[[#This Row],[Data zamówienia]])</f>
        <v>2020</v>
      </c>
    </row>
    <row r="13580" spans="2:14" x14ac:dyDescent="0.3">
      <c r="B13580" s="32">
        <v>125718</v>
      </c>
      <c r="C13580" s="8" t="s">
        <v>35</v>
      </c>
      <c r="D13580" s="8" t="s">
        <v>28</v>
      </c>
      <c r="E13580" s="5" t="s">
        <v>23</v>
      </c>
      <c r="F13580" s="8">
        <v>313</v>
      </c>
      <c r="G13580" s="6">
        <v>43916</v>
      </c>
      <c r="H13580" s="6">
        <v>43916</v>
      </c>
      <c r="I13580" s="6">
        <v>43917</v>
      </c>
      <c r="J13580" s="5" t="s">
        <v>30</v>
      </c>
      <c r="K13580" s="7">
        <v>559.48</v>
      </c>
      <c r="L13580" s="35">
        <v>514.72</v>
      </c>
      <c r="M13580" s="36">
        <f t="shared" si="212"/>
        <v>44.759999999999991</v>
      </c>
      <c r="N13580" s="37">
        <f>YEAR(Table1[[#This Row],[Data zamówienia]])</f>
        <v>2020</v>
      </c>
    </row>
    <row r="13581" spans="2:14" x14ac:dyDescent="0.3">
      <c r="B13581" s="32">
        <v>304413</v>
      </c>
      <c r="C13581" s="8" t="s">
        <v>35</v>
      </c>
      <c r="D13581" s="8" t="s">
        <v>28</v>
      </c>
      <c r="E13581" s="5" t="s">
        <v>37</v>
      </c>
      <c r="F13581" s="8">
        <v>97</v>
      </c>
      <c r="G13581" s="6">
        <v>43916</v>
      </c>
      <c r="H13581" s="6">
        <v>43918</v>
      </c>
      <c r="I13581" s="6">
        <v>43922</v>
      </c>
      <c r="J13581" s="5" t="s">
        <v>26</v>
      </c>
      <c r="K13581" s="7">
        <v>566.54</v>
      </c>
      <c r="L13581" s="35">
        <v>300.27</v>
      </c>
      <c r="M13581" s="36">
        <f t="shared" si="212"/>
        <v>266.27</v>
      </c>
      <c r="N13581" s="37">
        <f>YEAR(Table1[[#This Row],[Data zamówienia]])</f>
        <v>2020</v>
      </c>
    </row>
    <row r="13582" spans="2:14" x14ac:dyDescent="0.3">
      <c r="B13582" s="32">
        <v>293337</v>
      </c>
      <c r="C13582" s="8" t="s">
        <v>27</v>
      </c>
      <c r="D13582" s="8" t="s">
        <v>22</v>
      </c>
      <c r="E13582" s="5" t="s">
        <v>37</v>
      </c>
      <c r="F13582" s="8">
        <v>6</v>
      </c>
      <c r="G13582" s="6">
        <v>43916</v>
      </c>
      <c r="H13582" s="6">
        <v>43917</v>
      </c>
      <c r="I13582" s="6">
        <v>43924</v>
      </c>
      <c r="J13582" s="5" t="s">
        <v>26</v>
      </c>
      <c r="K13582" s="7">
        <v>300.74</v>
      </c>
      <c r="L13582" s="35">
        <v>186.46</v>
      </c>
      <c r="M13582" s="36">
        <f t="shared" si="212"/>
        <v>114.28</v>
      </c>
      <c r="N13582" s="37">
        <f>YEAR(Table1[[#This Row],[Data zamówienia]])</f>
        <v>2020</v>
      </c>
    </row>
    <row r="13583" spans="2:14" x14ac:dyDescent="0.3">
      <c r="B13583" s="32">
        <v>248892</v>
      </c>
      <c r="C13583" s="8" t="s">
        <v>35</v>
      </c>
      <c r="D13583" s="8" t="s">
        <v>22</v>
      </c>
      <c r="E13583" s="5" t="s">
        <v>34</v>
      </c>
      <c r="F13583" s="8">
        <v>275</v>
      </c>
      <c r="G13583" s="6">
        <v>43916</v>
      </c>
      <c r="H13583" s="6">
        <v>43916</v>
      </c>
      <c r="I13583" s="6">
        <v>43920</v>
      </c>
      <c r="J13583" s="5" t="s">
        <v>33</v>
      </c>
      <c r="K13583" s="7">
        <v>1627.57</v>
      </c>
      <c r="L13583" s="35">
        <v>1464.81</v>
      </c>
      <c r="M13583" s="36">
        <f t="shared" si="212"/>
        <v>162.76</v>
      </c>
      <c r="N13583" s="37">
        <f>YEAR(Table1[[#This Row],[Data zamówienia]])</f>
        <v>2020</v>
      </c>
    </row>
    <row r="13584" spans="2:14" x14ac:dyDescent="0.3">
      <c r="B13584" s="32">
        <v>561946</v>
      </c>
      <c r="C13584" s="8" t="s">
        <v>35</v>
      </c>
      <c r="D13584" s="8" t="s">
        <v>28</v>
      </c>
      <c r="E13584" s="5" t="s">
        <v>31</v>
      </c>
      <c r="F13584" s="8">
        <v>282</v>
      </c>
      <c r="G13584" s="6">
        <v>43915</v>
      </c>
      <c r="H13584" s="6">
        <v>43919</v>
      </c>
      <c r="I13584" s="6">
        <v>43920</v>
      </c>
      <c r="J13584" s="5" t="s">
        <v>24</v>
      </c>
      <c r="K13584" s="7">
        <v>1181.57</v>
      </c>
      <c r="L13584" s="35">
        <v>1039.78</v>
      </c>
      <c r="M13584" s="36">
        <f t="shared" si="212"/>
        <v>141.78999999999996</v>
      </c>
      <c r="N13584" s="37">
        <f>YEAR(Table1[[#This Row],[Data zamówienia]])</f>
        <v>2020</v>
      </c>
    </row>
    <row r="13585" spans="2:14" x14ac:dyDescent="0.3">
      <c r="B13585" s="32">
        <v>601513</v>
      </c>
      <c r="C13585" s="8" t="s">
        <v>27</v>
      </c>
      <c r="D13585" s="8" t="s">
        <v>22</v>
      </c>
      <c r="E13585" s="5" t="s">
        <v>31</v>
      </c>
      <c r="F13585" s="8">
        <v>183</v>
      </c>
      <c r="G13585" s="6">
        <v>43916</v>
      </c>
      <c r="H13585" s="6">
        <v>43919</v>
      </c>
      <c r="I13585" s="6">
        <v>43924</v>
      </c>
      <c r="J13585" s="5" t="s">
        <v>24</v>
      </c>
      <c r="K13585" s="7">
        <v>616.16999999999996</v>
      </c>
      <c r="L13585" s="35">
        <v>542.23</v>
      </c>
      <c r="M13585" s="36">
        <f t="shared" si="212"/>
        <v>73.939999999999941</v>
      </c>
      <c r="N13585" s="37">
        <f>YEAR(Table1[[#This Row],[Data zamówienia]])</f>
        <v>2020</v>
      </c>
    </row>
    <row r="13586" spans="2:14" x14ac:dyDescent="0.3">
      <c r="B13586" s="32">
        <v>164380</v>
      </c>
      <c r="C13586" s="8" t="s">
        <v>21</v>
      </c>
      <c r="D13586" s="8" t="s">
        <v>22</v>
      </c>
      <c r="E13586" s="5" t="s">
        <v>34</v>
      </c>
      <c r="F13586" s="8">
        <v>229</v>
      </c>
      <c r="G13586" s="6">
        <v>43916</v>
      </c>
      <c r="H13586" s="6">
        <v>43920</v>
      </c>
      <c r="I13586" s="6">
        <v>43924</v>
      </c>
      <c r="J13586" s="5" t="s">
        <v>24</v>
      </c>
      <c r="K13586" s="7">
        <v>805.33</v>
      </c>
      <c r="L13586" s="35">
        <v>708.69</v>
      </c>
      <c r="M13586" s="36">
        <f t="shared" si="212"/>
        <v>96.639999999999986</v>
      </c>
      <c r="N13586" s="37">
        <f>YEAR(Table1[[#This Row],[Data zamówienia]])</f>
        <v>2020</v>
      </c>
    </row>
    <row r="13587" spans="2:14" x14ac:dyDescent="0.3">
      <c r="B13587" s="32">
        <v>247750</v>
      </c>
      <c r="C13587" s="8" t="s">
        <v>21</v>
      </c>
      <c r="D13587" s="8" t="s">
        <v>36</v>
      </c>
      <c r="E13587" s="5" t="s">
        <v>34</v>
      </c>
      <c r="F13587" s="8">
        <v>81</v>
      </c>
      <c r="G13587" s="6">
        <v>43916</v>
      </c>
      <c r="H13587" s="6">
        <v>43919</v>
      </c>
      <c r="I13587" s="6">
        <v>43925</v>
      </c>
      <c r="J13587" s="5" t="s">
        <v>40</v>
      </c>
      <c r="K13587" s="7">
        <v>851.71</v>
      </c>
      <c r="L13587" s="35">
        <v>783.57</v>
      </c>
      <c r="M13587" s="36">
        <f t="shared" si="212"/>
        <v>68.139999999999986</v>
      </c>
      <c r="N13587" s="37">
        <f>YEAR(Table1[[#This Row],[Data zamówienia]])</f>
        <v>2020</v>
      </c>
    </row>
    <row r="13588" spans="2:14" x14ac:dyDescent="0.3">
      <c r="B13588" s="32">
        <v>64526</v>
      </c>
      <c r="C13588" s="8" t="s">
        <v>35</v>
      </c>
      <c r="D13588" s="8" t="s">
        <v>28</v>
      </c>
      <c r="E13588" s="5" t="s">
        <v>31</v>
      </c>
      <c r="F13588" s="8">
        <v>256</v>
      </c>
      <c r="G13588" s="6">
        <v>43917</v>
      </c>
      <c r="H13588" s="6">
        <v>43917</v>
      </c>
      <c r="I13588" s="6">
        <v>43920</v>
      </c>
      <c r="J13588" s="5" t="s">
        <v>30</v>
      </c>
      <c r="K13588" s="7">
        <v>1799.83</v>
      </c>
      <c r="L13588" s="35">
        <v>1007.9</v>
      </c>
      <c r="M13588" s="36">
        <f t="shared" si="212"/>
        <v>791.93</v>
      </c>
      <c r="N13588" s="37">
        <f>YEAR(Table1[[#This Row],[Data zamówienia]])</f>
        <v>2020</v>
      </c>
    </row>
    <row r="13589" spans="2:14" x14ac:dyDescent="0.3">
      <c r="B13589" s="32">
        <v>875588</v>
      </c>
      <c r="C13589" s="8" t="s">
        <v>21</v>
      </c>
      <c r="D13589" s="8" t="s">
        <v>22</v>
      </c>
      <c r="E13589" s="5" t="s">
        <v>25</v>
      </c>
      <c r="F13589" s="8">
        <v>335</v>
      </c>
      <c r="G13589" s="6">
        <v>43917</v>
      </c>
      <c r="H13589" s="6">
        <v>43918</v>
      </c>
      <c r="I13589" s="6">
        <v>43925</v>
      </c>
      <c r="J13589" s="5" t="s">
        <v>26</v>
      </c>
      <c r="K13589" s="7">
        <v>939.27</v>
      </c>
      <c r="L13589" s="35">
        <v>610.53</v>
      </c>
      <c r="M13589" s="36">
        <f t="shared" si="212"/>
        <v>328.74</v>
      </c>
      <c r="N13589" s="37">
        <f>YEAR(Table1[[#This Row],[Data zamówienia]])</f>
        <v>2020</v>
      </c>
    </row>
    <row r="13590" spans="2:14" x14ac:dyDescent="0.3">
      <c r="B13590" s="32">
        <v>668621</v>
      </c>
      <c r="C13590" s="8" t="s">
        <v>21</v>
      </c>
      <c r="D13590" s="8" t="s">
        <v>39</v>
      </c>
      <c r="E13590" s="5" t="s">
        <v>37</v>
      </c>
      <c r="F13590" s="8">
        <v>12</v>
      </c>
      <c r="G13590" s="6">
        <v>43916</v>
      </c>
      <c r="H13590" s="6">
        <v>43919</v>
      </c>
      <c r="I13590" s="6">
        <v>43925</v>
      </c>
      <c r="J13590" s="5" t="s">
        <v>30</v>
      </c>
      <c r="K13590" s="7">
        <v>727.56</v>
      </c>
      <c r="L13590" s="35">
        <v>582.04999999999995</v>
      </c>
      <c r="M13590" s="36">
        <f t="shared" si="212"/>
        <v>145.51</v>
      </c>
      <c r="N13590" s="37">
        <f>YEAR(Table1[[#This Row],[Data zamówienia]])</f>
        <v>2020</v>
      </c>
    </row>
    <row r="13591" spans="2:14" x14ac:dyDescent="0.3">
      <c r="B13591" s="32">
        <v>535132</v>
      </c>
      <c r="C13591" s="8" t="s">
        <v>21</v>
      </c>
      <c r="D13591" s="8" t="s">
        <v>36</v>
      </c>
      <c r="E13591" s="5" t="s">
        <v>31</v>
      </c>
      <c r="F13591" s="8">
        <v>110</v>
      </c>
      <c r="G13591" s="6">
        <v>43916</v>
      </c>
      <c r="H13591" s="6">
        <v>43920</v>
      </c>
      <c r="I13591" s="6">
        <v>43922</v>
      </c>
      <c r="J13591" s="5" t="s">
        <v>33</v>
      </c>
      <c r="K13591" s="7">
        <v>1179.46</v>
      </c>
      <c r="L13591" s="35">
        <v>636.91</v>
      </c>
      <c r="M13591" s="36">
        <f t="shared" si="212"/>
        <v>542.55000000000007</v>
      </c>
      <c r="N13591" s="37">
        <f>YEAR(Table1[[#This Row],[Data zamówienia]])</f>
        <v>2020</v>
      </c>
    </row>
    <row r="13592" spans="2:14" x14ac:dyDescent="0.3">
      <c r="B13592" s="32">
        <v>490502</v>
      </c>
      <c r="C13592" s="8" t="s">
        <v>21</v>
      </c>
      <c r="D13592" s="8" t="s">
        <v>28</v>
      </c>
      <c r="E13592" s="5" t="s">
        <v>29</v>
      </c>
      <c r="F13592" s="8">
        <v>293</v>
      </c>
      <c r="G13592" s="6">
        <v>43917</v>
      </c>
      <c r="H13592" s="6">
        <v>43919</v>
      </c>
      <c r="I13592" s="6">
        <v>43922</v>
      </c>
      <c r="J13592" s="5" t="s">
        <v>32</v>
      </c>
      <c r="K13592" s="7">
        <v>669.51</v>
      </c>
      <c r="L13592" s="35">
        <v>535.61</v>
      </c>
      <c r="M13592" s="36">
        <f t="shared" si="212"/>
        <v>133.89999999999998</v>
      </c>
      <c r="N13592" s="37">
        <f>YEAR(Table1[[#This Row],[Data zamówienia]])</f>
        <v>2020</v>
      </c>
    </row>
    <row r="13593" spans="2:14" x14ac:dyDescent="0.3">
      <c r="B13593" s="32">
        <v>607410</v>
      </c>
      <c r="C13593" s="8" t="s">
        <v>21</v>
      </c>
      <c r="D13593" s="8" t="s">
        <v>22</v>
      </c>
      <c r="E13593" s="5" t="s">
        <v>25</v>
      </c>
      <c r="F13593" s="8">
        <v>310</v>
      </c>
      <c r="G13593" s="6">
        <v>43918</v>
      </c>
      <c r="H13593" s="6">
        <v>43919</v>
      </c>
      <c r="I13593" s="6">
        <v>43924</v>
      </c>
      <c r="J13593" s="5" t="s">
        <v>32</v>
      </c>
      <c r="K13593" s="7">
        <v>1501.53</v>
      </c>
      <c r="L13593" s="35">
        <v>1141.1600000000001</v>
      </c>
      <c r="M13593" s="36">
        <f t="shared" si="212"/>
        <v>360.36999999999989</v>
      </c>
      <c r="N13593" s="37">
        <f>YEAR(Table1[[#This Row],[Data zamówienia]])</f>
        <v>2020</v>
      </c>
    </row>
    <row r="13594" spans="2:14" x14ac:dyDescent="0.3">
      <c r="B13594" s="32">
        <v>472602</v>
      </c>
      <c r="C13594" s="8" t="s">
        <v>27</v>
      </c>
      <c r="D13594" s="8" t="s">
        <v>28</v>
      </c>
      <c r="E13594" s="5" t="s">
        <v>23</v>
      </c>
      <c r="F13594" s="8">
        <v>286</v>
      </c>
      <c r="G13594" s="6">
        <v>43918</v>
      </c>
      <c r="H13594" s="6">
        <v>43920</v>
      </c>
      <c r="I13594" s="6">
        <v>43922</v>
      </c>
      <c r="J13594" s="5" t="s">
        <v>32</v>
      </c>
      <c r="K13594" s="7">
        <v>802.81</v>
      </c>
      <c r="L13594" s="35">
        <v>561.97</v>
      </c>
      <c r="M13594" s="36">
        <f t="shared" si="212"/>
        <v>240.83999999999992</v>
      </c>
      <c r="N13594" s="37">
        <f>YEAR(Table1[[#This Row],[Data zamówienia]])</f>
        <v>2020</v>
      </c>
    </row>
    <row r="13595" spans="2:14" x14ac:dyDescent="0.3">
      <c r="B13595" s="32">
        <v>544159</v>
      </c>
      <c r="C13595" s="8" t="s">
        <v>21</v>
      </c>
      <c r="D13595" s="8" t="s">
        <v>22</v>
      </c>
      <c r="E13595" s="5" t="s">
        <v>25</v>
      </c>
      <c r="F13595" s="8">
        <v>251</v>
      </c>
      <c r="G13595" s="6">
        <v>43918</v>
      </c>
      <c r="H13595" s="6">
        <v>43920</v>
      </c>
      <c r="I13595" s="6">
        <v>43922</v>
      </c>
      <c r="J13595" s="5" t="s">
        <v>40</v>
      </c>
      <c r="K13595" s="7">
        <v>417.77</v>
      </c>
      <c r="L13595" s="35">
        <v>217.24</v>
      </c>
      <c r="M13595" s="36">
        <f t="shared" si="212"/>
        <v>200.52999999999997</v>
      </c>
      <c r="N13595" s="37">
        <f>YEAR(Table1[[#This Row],[Data zamówienia]])</f>
        <v>2020</v>
      </c>
    </row>
    <row r="13596" spans="2:14" x14ac:dyDescent="0.3">
      <c r="B13596" s="32">
        <v>712712</v>
      </c>
      <c r="C13596" s="8" t="s">
        <v>27</v>
      </c>
      <c r="D13596" s="8" t="s">
        <v>28</v>
      </c>
      <c r="E13596" s="5" t="s">
        <v>29</v>
      </c>
      <c r="F13596" s="8">
        <v>15</v>
      </c>
      <c r="G13596" s="6">
        <v>43918</v>
      </c>
      <c r="H13596" s="6">
        <v>43920</v>
      </c>
      <c r="I13596" s="6">
        <v>43927</v>
      </c>
      <c r="J13596" s="5" t="s">
        <v>40</v>
      </c>
      <c r="K13596" s="7">
        <v>1027.47</v>
      </c>
      <c r="L13596" s="35">
        <v>626.76</v>
      </c>
      <c r="M13596" s="36">
        <f t="shared" si="212"/>
        <v>400.71000000000004</v>
      </c>
      <c r="N13596" s="37">
        <f>YEAR(Table1[[#This Row],[Data zamówienia]])</f>
        <v>2020</v>
      </c>
    </row>
    <row r="13597" spans="2:14" x14ac:dyDescent="0.3">
      <c r="B13597" s="32">
        <v>915629</v>
      </c>
      <c r="C13597" s="8" t="s">
        <v>35</v>
      </c>
      <c r="D13597" s="8" t="s">
        <v>39</v>
      </c>
      <c r="E13597" s="5" t="s">
        <v>23</v>
      </c>
      <c r="F13597" s="8">
        <v>72</v>
      </c>
      <c r="G13597" s="6">
        <v>43919</v>
      </c>
      <c r="H13597" s="6">
        <v>43919</v>
      </c>
      <c r="I13597" s="6">
        <v>43922</v>
      </c>
      <c r="J13597" s="5" t="s">
        <v>30</v>
      </c>
      <c r="K13597" s="7">
        <v>1272.93</v>
      </c>
      <c r="L13597" s="35">
        <v>814.68</v>
      </c>
      <c r="M13597" s="36">
        <f t="shared" si="212"/>
        <v>458.25000000000011</v>
      </c>
      <c r="N13597" s="37">
        <f>YEAR(Table1[[#This Row],[Data zamówienia]])</f>
        <v>2020</v>
      </c>
    </row>
    <row r="13598" spans="2:14" x14ac:dyDescent="0.3">
      <c r="B13598" s="32">
        <v>307020</v>
      </c>
      <c r="C13598" s="8" t="s">
        <v>21</v>
      </c>
      <c r="D13598" s="8" t="s">
        <v>39</v>
      </c>
      <c r="E13598" s="5" t="s">
        <v>37</v>
      </c>
      <c r="F13598" s="8">
        <v>265</v>
      </c>
      <c r="G13598" s="6">
        <v>43919</v>
      </c>
      <c r="H13598" s="6">
        <v>43922</v>
      </c>
      <c r="I13598" s="6">
        <v>43924</v>
      </c>
      <c r="J13598" s="5" t="s">
        <v>33</v>
      </c>
      <c r="K13598" s="7">
        <v>953.07</v>
      </c>
      <c r="L13598" s="35">
        <v>571.84</v>
      </c>
      <c r="M13598" s="36">
        <f t="shared" si="212"/>
        <v>381.23</v>
      </c>
      <c r="N13598" s="37">
        <f>YEAR(Table1[[#This Row],[Data zamówienia]])</f>
        <v>2020</v>
      </c>
    </row>
    <row r="13599" spans="2:14" x14ac:dyDescent="0.3">
      <c r="B13599" s="32">
        <v>25011</v>
      </c>
      <c r="C13599" s="8" t="s">
        <v>27</v>
      </c>
      <c r="D13599" s="8" t="s">
        <v>28</v>
      </c>
      <c r="E13599" s="5" t="s">
        <v>25</v>
      </c>
      <c r="F13599" s="8">
        <v>37</v>
      </c>
      <c r="G13599" s="6">
        <v>43919</v>
      </c>
      <c r="H13599" s="6">
        <v>43919</v>
      </c>
      <c r="I13599" s="6">
        <v>43925</v>
      </c>
      <c r="J13599" s="5" t="s">
        <v>30</v>
      </c>
      <c r="K13599" s="7">
        <v>952.92</v>
      </c>
      <c r="L13599" s="35">
        <v>609.87</v>
      </c>
      <c r="M13599" s="36">
        <f t="shared" si="212"/>
        <v>343.04999999999995</v>
      </c>
      <c r="N13599" s="37">
        <f>YEAR(Table1[[#This Row],[Data zamówienia]])</f>
        <v>2020</v>
      </c>
    </row>
    <row r="13600" spans="2:14" x14ac:dyDescent="0.3">
      <c r="B13600" s="32">
        <v>445376</v>
      </c>
      <c r="C13600" s="8" t="s">
        <v>21</v>
      </c>
      <c r="D13600" s="8" t="s">
        <v>28</v>
      </c>
      <c r="E13600" s="5" t="s">
        <v>23</v>
      </c>
      <c r="F13600" s="8">
        <v>106</v>
      </c>
      <c r="G13600" s="6">
        <v>43918</v>
      </c>
      <c r="H13600" s="6">
        <v>43919</v>
      </c>
      <c r="I13600" s="6">
        <v>43920</v>
      </c>
      <c r="J13600" s="5" t="s">
        <v>40</v>
      </c>
      <c r="K13600" s="7">
        <v>558.04</v>
      </c>
      <c r="L13600" s="35">
        <v>407.37</v>
      </c>
      <c r="M13600" s="36">
        <f t="shared" si="212"/>
        <v>150.66999999999996</v>
      </c>
      <c r="N13600" s="37">
        <f>YEAR(Table1[[#This Row],[Data zamówienia]])</f>
        <v>2020</v>
      </c>
    </row>
    <row r="13601" spans="2:14" x14ac:dyDescent="0.3">
      <c r="B13601" s="32">
        <v>803916</v>
      </c>
      <c r="C13601" s="8" t="s">
        <v>21</v>
      </c>
      <c r="D13601" s="8" t="s">
        <v>22</v>
      </c>
      <c r="E13601" s="5" t="s">
        <v>37</v>
      </c>
      <c r="F13601" s="8">
        <v>72</v>
      </c>
      <c r="G13601" s="6">
        <v>43919</v>
      </c>
      <c r="H13601" s="6">
        <v>43920</v>
      </c>
      <c r="I13601" s="6">
        <v>43921</v>
      </c>
      <c r="J13601" s="5" t="s">
        <v>26</v>
      </c>
      <c r="K13601" s="7">
        <v>811.98</v>
      </c>
      <c r="L13601" s="35">
        <v>673.94</v>
      </c>
      <c r="M13601" s="36">
        <f t="shared" si="212"/>
        <v>138.03999999999996</v>
      </c>
      <c r="N13601" s="37">
        <f>YEAR(Table1[[#This Row],[Data zamówienia]])</f>
        <v>2020</v>
      </c>
    </row>
    <row r="13602" spans="2:14" x14ac:dyDescent="0.3">
      <c r="B13602" s="32">
        <v>727776</v>
      </c>
      <c r="C13602" s="8" t="s">
        <v>38</v>
      </c>
      <c r="D13602" s="8" t="s">
        <v>22</v>
      </c>
      <c r="E13602" s="5" t="s">
        <v>25</v>
      </c>
      <c r="F13602" s="8">
        <v>275</v>
      </c>
      <c r="G13602" s="6">
        <v>43920</v>
      </c>
      <c r="H13602" s="6">
        <v>43920</v>
      </c>
      <c r="I13602" s="6">
        <v>43927</v>
      </c>
      <c r="J13602" s="5" t="s">
        <v>32</v>
      </c>
      <c r="K13602" s="7">
        <v>959.64</v>
      </c>
      <c r="L13602" s="35">
        <v>614.16999999999996</v>
      </c>
      <c r="M13602" s="36">
        <f t="shared" si="212"/>
        <v>345.47</v>
      </c>
      <c r="N13602" s="37">
        <f>YEAR(Table1[[#This Row],[Data zamówienia]])</f>
        <v>2020</v>
      </c>
    </row>
    <row r="13603" spans="2:14" x14ac:dyDescent="0.3">
      <c r="B13603" s="32">
        <v>586916</v>
      </c>
      <c r="C13603" s="8" t="s">
        <v>38</v>
      </c>
      <c r="D13603" s="8" t="s">
        <v>22</v>
      </c>
      <c r="E13603" s="5" t="s">
        <v>31</v>
      </c>
      <c r="F13603" s="8">
        <v>79</v>
      </c>
      <c r="G13603" s="6">
        <v>43920</v>
      </c>
      <c r="H13603" s="6">
        <v>43923</v>
      </c>
      <c r="I13603" s="6">
        <v>43930</v>
      </c>
      <c r="J13603" s="5" t="s">
        <v>40</v>
      </c>
      <c r="K13603" s="7">
        <v>1683.46</v>
      </c>
      <c r="L13603" s="35">
        <v>1531.95</v>
      </c>
      <c r="M13603" s="36">
        <f t="shared" si="212"/>
        <v>151.51</v>
      </c>
      <c r="N13603" s="37">
        <f>YEAR(Table1[[#This Row],[Data zamówienia]])</f>
        <v>2020</v>
      </c>
    </row>
    <row r="13604" spans="2:14" x14ac:dyDescent="0.3">
      <c r="B13604" s="32">
        <v>972380</v>
      </c>
      <c r="C13604" s="8" t="s">
        <v>35</v>
      </c>
      <c r="D13604" s="8" t="s">
        <v>28</v>
      </c>
      <c r="E13604" s="5" t="s">
        <v>25</v>
      </c>
      <c r="F13604" s="8">
        <v>229</v>
      </c>
      <c r="G13604" s="6">
        <v>43920</v>
      </c>
      <c r="H13604" s="6">
        <v>43920</v>
      </c>
      <c r="I13604" s="6">
        <v>43926</v>
      </c>
      <c r="J13604" s="5" t="s">
        <v>32</v>
      </c>
      <c r="K13604" s="7">
        <v>1376.71</v>
      </c>
      <c r="L13604" s="35">
        <v>826.03</v>
      </c>
      <c r="M13604" s="36">
        <f t="shared" si="212"/>
        <v>550.68000000000006</v>
      </c>
      <c r="N13604" s="37">
        <f>YEAR(Table1[[#This Row],[Data zamówienia]])</f>
        <v>2020</v>
      </c>
    </row>
    <row r="13605" spans="2:14" x14ac:dyDescent="0.3">
      <c r="B13605" s="32">
        <v>449300</v>
      </c>
      <c r="C13605" s="8" t="s">
        <v>35</v>
      </c>
      <c r="D13605" s="8" t="s">
        <v>28</v>
      </c>
      <c r="E13605" s="5" t="s">
        <v>25</v>
      </c>
      <c r="F13605" s="8">
        <v>149</v>
      </c>
      <c r="G13605" s="6">
        <v>43920</v>
      </c>
      <c r="H13605" s="6">
        <v>43922</v>
      </c>
      <c r="I13605" s="6">
        <v>43927</v>
      </c>
      <c r="J13605" s="5" t="s">
        <v>33</v>
      </c>
      <c r="K13605" s="7">
        <v>457.38</v>
      </c>
      <c r="L13605" s="35">
        <v>356.76</v>
      </c>
      <c r="M13605" s="36">
        <f t="shared" si="212"/>
        <v>100.62</v>
      </c>
      <c r="N13605" s="37">
        <f>YEAR(Table1[[#This Row],[Data zamówienia]])</f>
        <v>2020</v>
      </c>
    </row>
    <row r="13606" spans="2:14" x14ac:dyDescent="0.3">
      <c r="B13606" s="32">
        <v>796464</v>
      </c>
      <c r="C13606" s="8" t="s">
        <v>35</v>
      </c>
      <c r="D13606" s="8" t="s">
        <v>28</v>
      </c>
      <c r="E13606" s="5" t="s">
        <v>31</v>
      </c>
      <c r="F13606" s="8">
        <v>263</v>
      </c>
      <c r="G13606" s="6">
        <v>43919</v>
      </c>
      <c r="H13606" s="6">
        <v>43920</v>
      </c>
      <c r="I13606" s="6">
        <v>43924</v>
      </c>
      <c r="J13606" s="5" t="s">
        <v>40</v>
      </c>
      <c r="K13606" s="7">
        <v>178.5</v>
      </c>
      <c r="L13606" s="35">
        <v>146.37</v>
      </c>
      <c r="M13606" s="36">
        <f t="shared" si="212"/>
        <v>32.129999999999995</v>
      </c>
      <c r="N13606" s="37">
        <f>YEAR(Table1[[#This Row],[Data zamówienia]])</f>
        <v>2020</v>
      </c>
    </row>
    <row r="13607" spans="2:14" x14ac:dyDescent="0.3">
      <c r="B13607" s="32">
        <v>527260</v>
      </c>
      <c r="C13607" s="8" t="s">
        <v>21</v>
      </c>
      <c r="D13607" s="8" t="s">
        <v>22</v>
      </c>
      <c r="E13607" s="5" t="s">
        <v>23</v>
      </c>
      <c r="F13607" s="8">
        <v>276</v>
      </c>
      <c r="G13607" s="6">
        <v>43920</v>
      </c>
      <c r="H13607" s="6">
        <v>43921</v>
      </c>
      <c r="I13607" s="6">
        <v>43925</v>
      </c>
      <c r="J13607" s="5" t="s">
        <v>33</v>
      </c>
      <c r="K13607" s="7">
        <v>663.08</v>
      </c>
      <c r="L13607" s="35">
        <v>603.4</v>
      </c>
      <c r="M13607" s="36">
        <f t="shared" si="212"/>
        <v>59.680000000000064</v>
      </c>
      <c r="N13607" s="37">
        <f>YEAR(Table1[[#This Row],[Data zamówienia]])</f>
        <v>2020</v>
      </c>
    </row>
    <row r="13608" spans="2:14" x14ac:dyDescent="0.3">
      <c r="B13608" s="32">
        <v>669560</v>
      </c>
      <c r="C13608" s="8" t="s">
        <v>35</v>
      </c>
      <c r="D13608" s="8" t="s">
        <v>39</v>
      </c>
      <c r="E13608" s="5" t="s">
        <v>25</v>
      </c>
      <c r="F13608" s="8">
        <v>340</v>
      </c>
      <c r="G13608" s="6">
        <v>43920</v>
      </c>
      <c r="H13608" s="6">
        <v>43920</v>
      </c>
      <c r="I13608" s="6">
        <v>43921</v>
      </c>
      <c r="J13608" s="5" t="s">
        <v>24</v>
      </c>
      <c r="K13608" s="7">
        <v>429.69</v>
      </c>
      <c r="L13608" s="35">
        <v>214.85</v>
      </c>
      <c r="M13608" s="36">
        <f t="shared" si="212"/>
        <v>214.84</v>
      </c>
      <c r="N13608" s="37">
        <f>YEAR(Table1[[#This Row],[Data zamówienia]])</f>
        <v>2020</v>
      </c>
    </row>
    <row r="13609" spans="2:14" x14ac:dyDescent="0.3">
      <c r="B13609" s="32">
        <v>423842</v>
      </c>
      <c r="C13609" s="8" t="s">
        <v>21</v>
      </c>
      <c r="D13609" s="8" t="s">
        <v>39</v>
      </c>
      <c r="E13609" s="5" t="s">
        <v>37</v>
      </c>
      <c r="F13609" s="8">
        <v>1</v>
      </c>
      <c r="G13609" s="6">
        <v>43920</v>
      </c>
      <c r="H13609" s="6">
        <v>43920</v>
      </c>
      <c r="I13609" s="6">
        <v>43922</v>
      </c>
      <c r="J13609" s="5" t="s">
        <v>26</v>
      </c>
      <c r="K13609" s="7">
        <v>225.86</v>
      </c>
      <c r="L13609" s="35">
        <v>137.77000000000001</v>
      </c>
      <c r="M13609" s="36">
        <f t="shared" si="212"/>
        <v>88.09</v>
      </c>
      <c r="N13609" s="37">
        <f>YEAR(Table1[[#This Row],[Data zamówienia]])</f>
        <v>2020</v>
      </c>
    </row>
    <row r="13610" spans="2:14" x14ac:dyDescent="0.3">
      <c r="B13610" s="32">
        <v>188685</v>
      </c>
      <c r="C13610" s="8" t="s">
        <v>21</v>
      </c>
      <c r="D13610" s="8" t="s">
        <v>22</v>
      </c>
      <c r="E13610" s="5" t="s">
        <v>23</v>
      </c>
      <c r="F13610" s="8">
        <v>246</v>
      </c>
      <c r="G13610" s="6">
        <v>43920</v>
      </c>
      <c r="H13610" s="6">
        <v>43922</v>
      </c>
      <c r="I13610" s="6">
        <v>43925</v>
      </c>
      <c r="J13610" s="5" t="s">
        <v>26</v>
      </c>
      <c r="K13610" s="7">
        <v>1340.14</v>
      </c>
      <c r="L13610" s="35">
        <v>1125.72</v>
      </c>
      <c r="M13610" s="36">
        <f t="shared" si="212"/>
        <v>214.42000000000007</v>
      </c>
      <c r="N13610" s="37">
        <f>YEAR(Table1[[#This Row],[Data zamówienia]])</f>
        <v>2020</v>
      </c>
    </row>
    <row r="13611" spans="2:14" x14ac:dyDescent="0.3">
      <c r="B13611" s="32">
        <v>466259</v>
      </c>
      <c r="C13611" s="8" t="s">
        <v>35</v>
      </c>
      <c r="D13611" s="8" t="s">
        <v>28</v>
      </c>
      <c r="E13611" s="5" t="s">
        <v>23</v>
      </c>
      <c r="F13611" s="8">
        <v>331</v>
      </c>
      <c r="G13611" s="6">
        <v>43920</v>
      </c>
      <c r="H13611" s="6">
        <v>43923</v>
      </c>
      <c r="I13611" s="6">
        <v>43926</v>
      </c>
      <c r="J13611" s="5" t="s">
        <v>33</v>
      </c>
      <c r="K13611" s="7">
        <v>1531.9</v>
      </c>
      <c r="L13611" s="35">
        <v>1409.35</v>
      </c>
      <c r="M13611" s="36">
        <f t="shared" si="212"/>
        <v>122.55000000000018</v>
      </c>
      <c r="N13611" s="37">
        <f>YEAR(Table1[[#This Row],[Data zamówienia]])</f>
        <v>2020</v>
      </c>
    </row>
    <row r="13612" spans="2:14" x14ac:dyDescent="0.3">
      <c r="B13612" s="32">
        <v>751344</v>
      </c>
      <c r="C13612" s="8" t="s">
        <v>21</v>
      </c>
      <c r="D13612" s="8" t="s">
        <v>39</v>
      </c>
      <c r="E13612" s="5" t="s">
        <v>23</v>
      </c>
      <c r="F13612" s="8">
        <v>257</v>
      </c>
      <c r="G13612" s="6">
        <v>43921</v>
      </c>
      <c r="H13612" s="6">
        <v>43921</v>
      </c>
      <c r="I13612" s="6">
        <v>43922</v>
      </c>
      <c r="J13612" s="5" t="s">
        <v>33</v>
      </c>
      <c r="K13612" s="7">
        <v>255.65</v>
      </c>
      <c r="L13612" s="35">
        <v>140.61000000000001</v>
      </c>
      <c r="M13612" s="36">
        <f t="shared" si="212"/>
        <v>115.03999999999999</v>
      </c>
      <c r="N13612" s="37">
        <f>YEAR(Table1[[#This Row],[Data zamówienia]])</f>
        <v>2020</v>
      </c>
    </row>
    <row r="13613" spans="2:14" x14ac:dyDescent="0.3">
      <c r="B13613" s="32">
        <v>664818</v>
      </c>
      <c r="C13613" s="8" t="s">
        <v>38</v>
      </c>
      <c r="D13613" s="8" t="s">
        <v>36</v>
      </c>
      <c r="E13613" s="5" t="s">
        <v>31</v>
      </c>
      <c r="F13613" s="8">
        <v>104</v>
      </c>
      <c r="G13613" s="6">
        <v>43920</v>
      </c>
      <c r="H13613" s="6">
        <v>43922</v>
      </c>
      <c r="I13613" s="6">
        <v>43929</v>
      </c>
      <c r="J13613" s="5" t="s">
        <v>30</v>
      </c>
      <c r="K13613" s="7">
        <v>1242.21</v>
      </c>
      <c r="L13613" s="35">
        <v>1093.1400000000001</v>
      </c>
      <c r="M13613" s="36">
        <f t="shared" si="212"/>
        <v>149.06999999999994</v>
      </c>
      <c r="N13613" s="37">
        <f>YEAR(Table1[[#This Row],[Data zamówienia]])</f>
        <v>2020</v>
      </c>
    </row>
    <row r="13614" spans="2:14" x14ac:dyDescent="0.3">
      <c r="B13614" s="32">
        <v>760412</v>
      </c>
      <c r="C13614" s="8" t="s">
        <v>27</v>
      </c>
      <c r="D13614" s="8" t="s">
        <v>39</v>
      </c>
      <c r="E13614" s="5" t="s">
        <v>29</v>
      </c>
      <c r="F13614" s="8">
        <v>106</v>
      </c>
      <c r="G13614" s="6">
        <v>43920</v>
      </c>
      <c r="H13614" s="6">
        <v>43921</v>
      </c>
      <c r="I13614" s="6">
        <v>43927</v>
      </c>
      <c r="J13614" s="5" t="s">
        <v>26</v>
      </c>
      <c r="K13614" s="7">
        <v>1207.1400000000001</v>
      </c>
      <c r="L13614" s="35">
        <v>1134.71</v>
      </c>
      <c r="M13614" s="36">
        <f t="shared" si="212"/>
        <v>72.430000000000064</v>
      </c>
      <c r="N13614" s="37">
        <f>YEAR(Table1[[#This Row],[Data zamówienia]])</f>
        <v>2020</v>
      </c>
    </row>
    <row r="13615" spans="2:14" x14ac:dyDescent="0.3">
      <c r="B13615" s="32">
        <v>290140</v>
      </c>
      <c r="C13615" s="8" t="s">
        <v>21</v>
      </c>
      <c r="D13615" s="8" t="s">
        <v>22</v>
      </c>
      <c r="E13615" s="5" t="s">
        <v>29</v>
      </c>
      <c r="F13615" s="8">
        <v>346</v>
      </c>
      <c r="G13615" s="6">
        <v>43921</v>
      </c>
      <c r="H13615" s="6">
        <v>43921</v>
      </c>
      <c r="I13615" s="6">
        <v>43924</v>
      </c>
      <c r="J13615" s="5" t="s">
        <v>32</v>
      </c>
      <c r="K13615" s="7">
        <v>189.1</v>
      </c>
      <c r="L13615" s="35">
        <v>164.52</v>
      </c>
      <c r="M13615" s="36">
        <f t="shared" si="212"/>
        <v>24.579999999999984</v>
      </c>
      <c r="N13615" s="37">
        <f>YEAR(Table1[[#This Row],[Data zamówienia]])</f>
        <v>2020</v>
      </c>
    </row>
    <row r="13616" spans="2:14" x14ac:dyDescent="0.3">
      <c r="B13616" s="32">
        <v>422600</v>
      </c>
      <c r="C13616" s="8" t="s">
        <v>35</v>
      </c>
      <c r="D13616" s="8" t="s">
        <v>39</v>
      </c>
      <c r="E13616" s="5" t="s">
        <v>37</v>
      </c>
      <c r="F13616" s="8">
        <v>57</v>
      </c>
      <c r="G13616" s="6">
        <v>43920</v>
      </c>
      <c r="H13616" s="6">
        <v>43922</v>
      </c>
      <c r="I13616" s="6">
        <v>43929</v>
      </c>
      <c r="J13616" s="5" t="s">
        <v>40</v>
      </c>
      <c r="K13616" s="7">
        <v>389.71</v>
      </c>
      <c r="L13616" s="35">
        <v>362.43</v>
      </c>
      <c r="M13616" s="36">
        <f t="shared" si="212"/>
        <v>27.279999999999973</v>
      </c>
      <c r="N13616" s="37">
        <f>YEAR(Table1[[#This Row],[Data zamówienia]])</f>
        <v>2020</v>
      </c>
    </row>
    <row r="13617" spans="2:14" x14ac:dyDescent="0.3">
      <c r="B13617" s="32">
        <v>784426</v>
      </c>
      <c r="C13617" s="8" t="s">
        <v>35</v>
      </c>
      <c r="D13617" s="8" t="s">
        <v>39</v>
      </c>
      <c r="E13617" s="5" t="s">
        <v>29</v>
      </c>
      <c r="F13617" s="8">
        <v>157</v>
      </c>
      <c r="G13617" s="6">
        <v>43920</v>
      </c>
      <c r="H13617" s="6">
        <v>43921</v>
      </c>
      <c r="I13617" s="6">
        <v>43926</v>
      </c>
      <c r="J13617" s="5" t="s">
        <v>33</v>
      </c>
      <c r="K13617" s="7">
        <v>445.81</v>
      </c>
      <c r="L13617" s="35">
        <v>365.56</v>
      </c>
      <c r="M13617" s="36">
        <f t="shared" si="212"/>
        <v>80.25</v>
      </c>
      <c r="N13617" s="37">
        <f>YEAR(Table1[[#This Row],[Data zamówienia]])</f>
        <v>2020</v>
      </c>
    </row>
    <row r="13618" spans="2:14" x14ac:dyDescent="0.3">
      <c r="B13618" s="32">
        <v>380877</v>
      </c>
      <c r="C13618" s="8" t="s">
        <v>21</v>
      </c>
      <c r="D13618" s="8" t="s">
        <v>28</v>
      </c>
      <c r="E13618" s="5" t="s">
        <v>23</v>
      </c>
      <c r="F13618" s="8">
        <v>212</v>
      </c>
      <c r="G13618" s="6">
        <v>43921</v>
      </c>
      <c r="H13618" s="6">
        <v>43921</v>
      </c>
      <c r="I13618" s="6">
        <v>43924</v>
      </c>
      <c r="J13618" s="5" t="s">
        <v>26</v>
      </c>
      <c r="K13618" s="7">
        <v>168.18</v>
      </c>
      <c r="L13618" s="35">
        <v>137.91</v>
      </c>
      <c r="M13618" s="36">
        <f t="shared" si="212"/>
        <v>30.27000000000001</v>
      </c>
      <c r="N13618" s="37">
        <f>YEAR(Table1[[#This Row],[Data zamówienia]])</f>
        <v>2020</v>
      </c>
    </row>
    <row r="13619" spans="2:14" x14ac:dyDescent="0.3">
      <c r="B13619" s="32">
        <v>5642</v>
      </c>
      <c r="C13619" s="8" t="s">
        <v>27</v>
      </c>
      <c r="D13619" s="8" t="s">
        <v>39</v>
      </c>
      <c r="E13619" s="5" t="s">
        <v>37</v>
      </c>
      <c r="F13619" s="8">
        <v>56</v>
      </c>
      <c r="G13619" s="6">
        <v>43920</v>
      </c>
      <c r="H13619" s="6">
        <v>43923</v>
      </c>
      <c r="I13619" s="6">
        <v>43929</v>
      </c>
      <c r="J13619" s="5" t="s">
        <v>24</v>
      </c>
      <c r="K13619" s="7">
        <v>1653.47</v>
      </c>
      <c r="L13619" s="35">
        <v>1537.73</v>
      </c>
      <c r="M13619" s="36">
        <f t="shared" si="212"/>
        <v>115.74000000000001</v>
      </c>
      <c r="N13619" s="37">
        <f>YEAR(Table1[[#This Row],[Data zamówienia]])</f>
        <v>2020</v>
      </c>
    </row>
    <row r="13620" spans="2:14" x14ac:dyDescent="0.3">
      <c r="B13620" s="32">
        <v>911479</v>
      </c>
      <c r="C13620" s="8" t="s">
        <v>35</v>
      </c>
      <c r="D13620" s="8" t="s">
        <v>22</v>
      </c>
      <c r="E13620" s="5" t="s">
        <v>37</v>
      </c>
      <c r="F13620" s="8">
        <v>196</v>
      </c>
      <c r="G13620" s="6">
        <v>43921</v>
      </c>
      <c r="H13620" s="6">
        <v>43921</v>
      </c>
      <c r="I13620" s="6">
        <v>43926</v>
      </c>
      <c r="J13620" s="5" t="s">
        <v>32</v>
      </c>
      <c r="K13620" s="7">
        <v>1867.86</v>
      </c>
      <c r="L13620" s="35">
        <v>1699.75</v>
      </c>
      <c r="M13620" s="36">
        <f t="shared" si="212"/>
        <v>168.1099999999999</v>
      </c>
      <c r="N13620" s="37">
        <f>YEAR(Table1[[#This Row],[Data zamówienia]])</f>
        <v>2020</v>
      </c>
    </row>
    <row r="13621" spans="2:14" x14ac:dyDescent="0.3">
      <c r="B13621" s="32">
        <v>313047</v>
      </c>
      <c r="C13621" s="8" t="s">
        <v>27</v>
      </c>
      <c r="D13621" s="8" t="s">
        <v>36</v>
      </c>
      <c r="E13621" s="5" t="s">
        <v>31</v>
      </c>
      <c r="F13621" s="8">
        <v>192</v>
      </c>
      <c r="G13621" s="6">
        <v>43921</v>
      </c>
      <c r="H13621" s="6">
        <v>43921</v>
      </c>
      <c r="I13621" s="6">
        <v>43924</v>
      </c>
      <c r="J13621" s="5" t="s">
        <v>33</v>
      </c>
      <c r="K13621" s="7">
        <v>1273.08</v>
      </c>
      <c r="L13621" s="35">
        <v>687.46</v>
      </c>
      <c r="M13621" s="36">
        <f t="shared" si="212"/>
        <v>585.61999999999989</v>
      </c>
      <c r="N13621" s="37">
        <f>YEAR(Table1[[#This Row],[Data zamówienia]])</f>
        <v>2020</v>
      </c>
    </row>
    <row r="13622" spans="2:14" x14ac:dyDescent="0.3">
      <c r="B13622" s="32">
        <v>583881</v>
      </c>
      <c r="C13622" s="8" t="s">
        <v>38</v>
      </c>
      <c r="D13622" s="8" t="s">
        <v>39</v>
      </c>
      <c r="E13622" s="5" t="s">
        <v>37</v>
      </c>
      <c r="F13622" s="8">
        <v>311</v>
      </c>
      <c r="G13622" s="6">
        <v>43920</v>
      </c>
      <c r="H13622" s="6">
        <v>43924</v>
      </c>
      <c r="I13622" s="6">
        <v>43929</v>
      </c>
      <c r="J13622" s="5" t="s">
        <v>40</v>
      </c>
      <c r="K13622" s="7">
        <v>685.1</v>
      </c>
      <c r="L13622" s="35">
        <v>452.17</v>
      </c>
      <c r="M13622" s="36">
        <f t="shared" si="212"/>
        <v>232.93</v>
      </c>
      <c r="N13622" s="37">
        <f>YEAR(Table1[[#This Row],[Data zamówienia]])</f>
        <v>2020</v>
      </c>
    </row>
    <row r="13623" spans="2:14" x14ac:dyDescent="0.3">
      <c r="B13623" s="32">
        <v>115991</v>
      </c>
      <c r="C13623" s="8" t="s">
        <v>27</v>
      </c>
      <c r="D13623" s="8" t="s">
        <v>39</v>
      </c>
      <c r="E13623" s="5" t="s">
        <v>31</v>
      </c>
      <c r="F13623" s="8">
        <v>342</v>
      </c>
      <c r="G13623" s="6">
        <v>43920</v>
      </c>
      <c r="H13623" s="6">
        <v>43922</v>
      </c>
      <c r="I13623" s="6">
        <v>43928</v>
      </c>
      <c r="J13623" s="5" t="s">
        <v>33</v>
      </c>
      <c r="K13623" s="7">
        <v>592.79</v>
      </c>
      <c r="L13623" s="35">
        <v>468.3</v>
      </c>
      <c r="M13623" s="36">
        <f t="shared" si="212"/>
        <v>124.48999999999995</v>
      </c>
      <c r="N13623" s="37">
        <f>YEAR(Table1[[#This Row],[Data zamówienia]])</f>
        <v>2020</v>
      </c>
    </row>
    <row r="13624" spans="2:14" x14ac:dyDescent="0.3">
      <c r="B13624" s="32">
        <v>995845</v>
      </c>
      <c r="C13624" s="8" t="s">
        <v>21</v>
      </c>
      <c r="D13624" s="8" t="s">
        <v>22</v>
      </c>
      <c r="E13624" s="5" t="s">
        <v>37</v>
      </c>
      <c r="F13624" s="8">
        <v>252</v>
      </c>
      <c r="G13624" s="6">
        <v>43920</v>
      </c>
      <c r="H13624" s="6">
        <v>43921</v>
      </c>
      <c r="I13624" s="6">
        <v>43927</v>
      </c>
      <c r="J13624" s="5" t="s">
        <v>40</v>
      </c>
      <c r="K13624" s="7">
        <v>315.29000000000002</v>
      </c>
      <c r="L13624" s="35">
        <v>163.95</v>
      </c>
      <c r="M13624" s="36">
        <f t="shared" si="212"/>
        <v>151.34000000000003</v>
      </c>
      <c r="N13624" s="37">
        <f>YEAR(Table1[[#This Row],[Data zamówienia]])</f>
        <v>2020</v>
      </c>
    </row>
    <row r="13625" spans="2:14" x14ac:dyDescent="0.3">
      <c r="B13625" s="32">
        <v>582938</v>
      </c>
      <c r="C13625" s="8" t="s">
        <v>21</v>
      </c>
      <c r="D13625" s="8" t="s">
        <v>28</v>
      </c>
      <c r="E13625" s="5" t="s">
        <v>37</v>
      </c>
      <c r="F13625" s="8">
        <v>303</v>
      </c>
      <c r="G13625" s="6">
        <v>43922</v>
      </c>
      <c r="H13625" s="6">
        <v>43925</v>
      </c>
      <c r="I13625" s="6">
        <v>43929</v>
      </c>
      <c r="J13625" s="5" t="s">
        <v>26</v>
      </c>
      <c r="K13625" s="7">
        <v>550.27</v>
      </c>
      <c r="L13625" s="35">
        <v>434.71</v>
      </c>
      <c r="M13625" s="36">
        <f t="shared" si="212"/>
        <v>115.56</v>
      </c>
      <c r="N13625" s="37">
        <f>YEAR(Table1[[#This Row],[Data zamówienia]])</f>
        <v>2020</v>
      </c>
    </row>
    <row r="13626" spans="2:14" x14ac:dyDescent="0.3">
      <c r="B13626" s="32">
        <v>347144</v>
      </c>
      <c r="C13626" s="8" t="s">
        <v>35</v>
      </c>
      <c r="D13626" s="8" t="s">
        <v>39</v>
      </c>
      <c r="E13626" s="5" t="s">
        <v>37</v>
      </c>
      <c r="F13626" s="8">
        <v>326</v>
      </c>
      <c r="G13626" s="6">
        <v>43921</v>
      </c>
      <c r="H13626" s="6">
        <v>43922</v>
      </c>
      <c r="I13626" s="6">
        <v>43927</v>
      </c>
      <c r="J13626" s="5" t="s">
        <v>40</v>
      </c>
      <c r="K13626" s="7">
        <v>1705.46</v>
      </c>
      <c r="L13626" s="35">
        <v>1244.99</v>
      </c>
      <c r="M13626" s="36">
        <f t="shared" si="212"/>
        <v>460.47</v>
      </c>
      <c r="N13626" s="37">
        <f>YEAR(Table1[[#This Row],[Data zamówienia]])</f>
        <v>2020</v>
      </c>
    </row>
    <row r="13627" spans="2:14" x14ac:dyDescent="0.3">
      <c r="B13627" s="32">
        <v>911713</v>
      </c>
      <c r="C13627" s="8" t="s">
        <v>21</v>
      </c>
      <c r="D13627" s="8" t="s">
        <v>36</v>
      </c>
      <c r="E13627" s="5" t="s">
        <v>23</v>
      </c>
      <c r="F13627" s="8">
        <v>76</v>
      </c>
      <c r="G13627" s="6">
        <v>43922</v>
      </c>
      <c r="H13627" s="6">
        <v>43924</v>
      </c>
      <c r="I13627" s="6">
        <v>43930</v>
      </c>
      <c r="J13627" s="5" t="s">
        <v>24</v>
      </c>
      <c r="K13627" s="7">
        <v>1911.75</v>
      </c>
      <c r="L13627" s="35">
        <v>1586.75</v>
      </c>
      <c r="M13627" s="36">
        <f t="shared" si="212"/>
        <v>325</v>
      </c>
      <c r="N13627" s="37">
        <f>YEAR(Table1[[#This Row],[Data zamówienia]])</f>
        <v>2020</v>
      </c>
    </row>
    <row r="13628" spans="2:14" x14ac:dyDescent="0.3">
      <c r="B13628" s="32">
        <v>165216</v>
      </c>
      <c r="C13628" s="8" t="s">
        <v>21</v>
      </c>
      <c r="D13628" s="8" t="s">
        <v>22</v>
      </c>
      <c r="E13628" s="5" t="s">
        <v>37</v>
      </c>
      <c r="F13628" s="8">
        <v>334</v>
      </c>
      <c r="G13628" s="6">
        <v>43921</v>
      </c>
      <c r="H13628" s="6">
        <v>43925</v>
      </c>
      <c r="I13628" s="6">
        <v>43929</v>
      </c>
      <c r="J13628" s="5" t="s">
        <v>26</v>
      </c>
      <c r="K13628" s="7">
        <v>566.54</v>
      </c>
      <c r="L13628" s="35">
        <v>498.56</v>
      </c>
      <c r="M13628" s="36">
        <f t="shared" si="212"/>
        <v>67.979999999999961</v>
      </c>
      <c r="N13628" s="37">
        <f>YEAR(Table1[[#This Row],[Data zamówienia]])</f>
        <v>2020</v>
      </c>
    </row>
    <row r="13629" spans="2:14" x14ac:dyDescent="0.3">
      <c r="B13629" s="32">
        <v>124539</v>
      </c>
      <c r="C13629" s="8" t="s">
        <v>21</v>
      </c>
      <c r="D13629" s="8" t="s">
        <v>22</v>
      </c>
      <c r="E13629" s="5" t="s">
        <v>29</v>
      </c>
      <c r="F13629" s="8">
        <v>101</v>
      </c>
      <c r="G13629" s="6">
        <v>43922</v>
      </c>
      <c r="H13629" s="6">
        <v>43924</v>
      </c>
      <c r="I13629" s="6">
        <v>43931</v>
      </c>
      <c r="J13629" s="5" t="s">
        <v>30</v>
      </c>
      <c r="K13629" s="7">
        <v>316.57</v>
      </c>
      <c r="L13629" s="35">
        <v>240.59</v>
      </c>
      <c r="M13629" s="36">
        <f t="shared" si="212"/>
        <v>75.97999999999999</v>
      </c>
      <c r="N13629" s="37">
        <f>YEAR(Table1[[#This Row],[Data zamówienia]])</f>
        <v>2020</v>
      </c>
    </row>
    <row r="13630" spans="2:14" x14ac:dyDescent="0.3">
      <c r="B13630" s="32">
        <v>385825</v>
      </c>
      <c r="C13630" s="8" t="s">
        <v>27</v>
      </c>
      <c r="D13630" s="8" t="s">
        <v>36</v>
      </c>
      <c r="E13630" s="5" t="s">
        <v>25</v>
      </c>
      <c r="F13630" s="8">
        <v>164</v>
      </c>
      <c r="G13630" s="6">
        <v>43921</v>
      </c>
      <c r="H13630" s="6">
        <v>43924</v>
      </c>
      <c r="I13630" s="6">
        <v>43928</v>
      </c>
      <c r="J13630" s="5" t="s">
        <v>24</v>
      </c>
      <c r="K13630" s="7">
        <v>1518.64</v>
      </c>
      <c r="L13630" s="35">
        <v>1366.78</v>
      </c>
      <c r="M13630" s="36">
        <f t="shared" si="212"/>
        <v>151.86000000000013</v>
      </c>
      <c r="N13630" s="37">
        <f>YEAR(Table1[[#This Row],[Data zamówienia]])</f>
        <v>2020</v>
      </c>
    </row>
    <row r="13631" spans="2:14" x14ac:dyDescent="0.3">
      <c r="B13631" s="32">
        <v>464536</v>
      </c>
      <c r="C13631" s="8" t="s">
        <v>27</v>
      </c>
      <c r="D13631" s="8" t="s">
        <v>28</v>
      </c>
      <c r="E13631" s="5" t="s">
        <v>29</v>
      </c>
      <c r="F13631" s="8">
        <v>22</v>
      </c>
      <c r="G13631" s="6">
        <v>43921</v>
      </c>
      <c r="H13631" s="6">
        <v>43922</v>
      </c>
      <c r="I13631" s="6">
        <v>43926</v>
      </c>
      <c r="J13631" s="5" t="s">
        <v>24</v>
      </c>
      <c r="K13631" s="7">
        <v>559.48</v>
      </c>
      <c r="L13631" s="35">
        <v>475.56</v>
      </c>
      <c r="M13631" s="36">
        <f t="shared" si="212"/>
        <v>83.920000000000016</v>
      </c>
      <c r="N13631" s="37">
        <f>YEAR(Table1[[#This Row],[Data zamówienia]])</f>
        <v>2020</v>
      </c>
    </row>
    <row r="13632" spans="2:14" x14ac:dyDescent="0.3">
      <c r="B13632" s="32">
        <v>670243</v>
      </c>
      <c r="C13632" s="8" t="s">
        <v>35</v>
      </c>
      <c r="D13632" s="8" t="s">
        <v>28</v>
      </c>
      <c r="E13632" s="5" t="s">
        <v>25</v>
      </c>
      <c r="F13632" s="8">
        <v>2</v>
      </c>
      <c r="G13632" s="6">
        <v>43922</v>
      </c>
      <c r="H13632" s="6">
        <v>43925</v>
      </c>
      <c r="I13632" s="6">
        <v>43928</v>
      </c>
      <c r="J13632" s="5" t="s">
        <v>40</v>
      </c>
      <c r="K13632" s="7">
        <v>1479.83</v>
      </c>
      <c r="L13632" s="35">
        <v>1065.48</v>
      </c>
      <c r="M13632" s="36">
        <f t="shared" si="212"/>
        <v>414.34999999999991</v>
      </c>
      <c r="N13632" s="37">
        <f>YEAR(Table1[[#This Row],[Data zamówienia]])</f>
        <v>2020</v>
      </c>
    </row>
    <row r="13633" spans="2:14" x14ac:dyDescent="0.3">
      <c r="B13633" s="32">
        <v>924342</v>
      </c>
      <c r="C13633" s="8" t="s">
        <v>27</v>
      </c>
      <c r="D13633" s="8" t="s">
        <v>39</v>
      </c>
      <c r="E13633" s="5" t="s">
        <v>31</v>
      </c>
      <c r="F13633" s="8">
        <v>96</v>
      </c>
      <c r="G13633" s="6">
        <v>43922</v>
      </c>
      <c r="H13633" s="6">
        <v>43923</v>
      </c>
      <c r="I13633" s="6">
        <v>43928</v>
      </c>
      <c r="J13633" s="5" t="s">
        <v>32</v>
      </c>
      <c r="K13633" s="7">
        <v>1592.32</v>
      </c>
      <c r="L13633" s="35">
        <v>1257.93</v>
      </c>
      <c r="M13633" s="36">
        <f t="shared" si="212"/>
        <v>334.38999999999987</v>
      </c>
      <c r="N13633" s="37">
        <f>YEAR(Table1[[#This Row],[Data zamówienia]])</f>
        <v>2020</v>
      </c>
    </row>
    <row r="13634" spans="2:14" x14ac:dyDescent="0.3">
      <c r="B13634" s="32">
        <v>131794</v>
      </c>
      <c r="C13634" s="8" t="s">
        <v>21</v>
      </c>
      <c r="D13634" s="8" t="s">
        <v>28</v>
      </c>
      <c r="E13634" s="5" t="s">
        <v>23</v>
      </c>
      <c r="F13634" s="8">
        <v>336</v>
      </c>
      <c r="G13634" s="6">
        <v>43922</v>
      </c>
      <c r="H13634" s="6">
        <v>43925</v>
      </c>
      <c r="I13634" s="6">
        <v>43926</v>
      </c>
      <c r="J13634" s="5" t="s">
        <v>24</v>
      </c>
      <c r="K13634" s="7">
        <v>1778.9</v>
      </c>
      <c r="L13634" s="35">
        <v>1227.44</v>
      </c>
      <c r="M13634" s="36">
        <f t="shared" si="212"/>
        <v>551.46</v>
      </c>
      <c r="N13634" s="37">
        <f>YEAR(Table1[[#This Row],[Data zamówienia]])</f>
        <v>2020</v>
      </c>
    </row>
    <row r="13635" spans="2:14" x14ac:dyDescent="0.3">
      <c r="B13635" s="32">
        <v>633334</v>
      </c>
      <c r="C13635" s="8" t="s">
        <v>21</v>
      </c>
      <c r="D13635" s="8" t="s">
        <v>22</v>
      </c>
      <c r="E13635" s="5" t="s">
        <v>31</v>
      </c>
      <c r="F13635" s="8">
        <v>232</v>
      </c>
      <c r="G13635" s="6">
        <v>43922</v>
      </c>
      <c r="H13635" s="6">
        <v>43926</v>
      </c>
      <c r="I13635" s="6">
        <v>43928</v>
      </c>
      <c r="J13635" s="5" t="s">
        <v>32</v>
      </c>
      <c r="K13635" s="7">
        <v>1587.21</v>
      </c>
      <c r="L13635" s="35">
        <v>984.07</v>
      </c>
      <c r="M13635" s="36">
        <f t="shared" si="212"/>
        <v>603.14</v>
      </c>
      <c r="N13635" s="37">
        <f>YEAR(Table1[[#This Row],[Data zamówienia]])</f>
        <v>2020</v>
      </c>
    </row>
    <row r="13636" spans="2:14" x14ac:dyDescent="0.3">
      <c r="B13636" s="32">
        <v>888928</v>
      </c>
      <c r="C13636" s="8" t="s">
        <v>27</v>
      </c>
      <c r="D13636" s="8" t="s">
        <v>39</v>
      </c>
      <c r="E13636" s="5" t="s">
        <v>25</v>
      </c>
      <c r="F13636" s="8">
        <v>231</v>
      </c>
      <c r="G13636" s="6">
        <v>43923</v>
      </c>
      <c r="H13636" s="6">
        <v>43925</v>
      </c>
      <c r="I13636" s="6">
        <v>43929</v>
      </c>
      <c r="J13636" s="5" t="s">
        <v>24</v>
      </c>
      <c r="K13636" s="7">
        <v>1482.41</v>
      </c>
      <c r="L13636" s="35">
        <v>1363.82</v>
      </c>
      <c r="M13636" s="36">
        <f t="shared" ref="M13636:M13699" si="213">K13636-L13636</f>
        <v>118.59000000000015</v>
      </c>
      <c r="N13636" s="37">
        <f>YEAR(Table1[[#This Row],[Data zamówienia]])</f>
        <v>2020</v>
      </c>
    </row>
    <row r="13637" spans="2:14" x14ac:dyDescent="0.3">
      <c r="B13637" s="32">
        <v>488131</v>
      </c>
      <c r="C13637" s="8" t="s">
        <v>21</v>
      </c>
      <c r="D13637" s="8" t="s">
        <v>28</v>
      </c>
      <c r="E13637" s="5" t="s">
        <v>23</v>
      </c>
      <c r="F13637" s="8">
        <v>235</v>
      </c>
      <c r="G13637" s="6">
        <v>43923</v>
      </c>
      <c r="H13637" s="6">
        <v>43924</v>
      </c>
      <c r="I13637" s="6">
        <v>43927</v>
      </c>
      <c r="J13637" s="5" t="s">
        <v>30</v>
      </c>
      <c r="K13637" s="7">
        <v>1365.01</v>
      </c>
      <c r="L13637" s="35">
        <v>859.96</v>
      </c>
      <c r="M13637" s="36">
        <f t="shared" si="213"/>
        <v>505.04999999999995</v>
      </c>
      <c r="N13637" s="37">
        <f>YEAR(Table1[[#This Row],[Data zamówienia]])</f>
        <v>2020</v>
      </c>
    </row>
    <row r="13638" spans="2:14" x14ac:dyDescent="0.3">
      <c r="B13638" s="32">
        <v>204360</v>
      </c>
      <c r="C13638" s="8" t="s">
        <v>27</v>
      </c>
      <c r="D13638" s="8" t="s">
        <v>36</v>
      </c>
      <c r="E13638" s="5" t="s">
        <v>34</v>
      </c>
      <c r="F13638" s="8">
        <v>105</v>
      </c>
      <c r="G13638" s="6">
        <v>43923</v>
      </c>
      <c r="H13638" s="6">
        <v>43925</v>
      </c>
      <c r="I13638" s="6">
        <v>43930</v>
      </c>
      <c r="J13638" s="5" t="s">
        <v>33</v>
      </c>
      <c r="K13638" s="7">
        <v>1230.5999999999999</v>
      </c>
      <c r="L13638" s="35">
        <v>799.89</v>
      </c>
      <c r="M13638" s="36">
        <f t="shared" si="213"/>
        <v>430.70999999999992</v>
      </c>
      <c r="N13638" s="37">
        <f>YEAR(Table1[[#This Row],[Data zamówienia]])</f>
        <v>2020</v>
      </c>
    </row>
    <row r="13639" spans="2:14" x14ac:dyDescent="0.3">
      <c r="B13639" s="32">
        <v>471003</v>
      </c>
      <c r="C13639" s="8" t="s">
        <v>27</v>
      </c>
      <c r="D13639" s="8" t="s">
        <v>28</v>
      </c>
      <c r="E13639" s="5" t="s">
        <v>29</v>
      </c>
      <c r="F13639" s="8">
        <v>91</v>
      </c>
      <c r="G13639" s="6">
        <v>43922</v>
      </c>
      <c r="H13639" s="6">
        <v>43925</v>
      </c>
      <c r="I13639" s="6">
        <v>43927</v>
      </c>
      <c r="J13639" s="5" t="s">
        <v>24</v>
      </c>
      <c r="K13639" s="7">
        <v>1895.19</v>
      </c>
      <c r="L13639" s="35">
        <v>1231.8699999999999</v>
      </c>
      <c r="M13639" s="36">
        <f t="shared" si="213"/>
        <v>663.32000000000016</v>
      </c>
      <c r="N13639" s="37">
        <f>YEAR(Table1[[#This Row],[Data zamówienia]])</f>
        <v>2020</v>
      </c>
    </row>
    <row r="13640" spans="2:14" x14ac:dyDescent="0.3">
      <c r="B13640" s="32">
        <v>256017</v>
      </c>
      <c r="C13640" s="8" t="s">
        <v>27</v>
      </c>
      <c r="D13640" s="8" t="s">
        <v>22</v>
      </c>
      <c r="E13640" s="5" t="s">
        <v>25</v>
      </c>
      <c r="F13640" s="8">
        <v>313</v>
      </c>
      <c r="G13640" s="6">
        <v>43922</v>
      </c>
      <c r="H13640" s="6">
        <v>43926</v>
      </c>
      <c r="I13640" s="6">
        <v>43928</v>
      </c>
      <c r="J13640" s="5" t="s">
        <v>26</v>
      </c>
      <c r="K13640" s="7">
        <v>1170.45</v>
      </c>
      <c r="L13640" s="35">
        <v>1100.22</v>
      </c>
      <c r="M13640" s="36">
        <f t="shared" si="213"/>
        <v>70.230000000000018</v>
      </c>
      <c r="N13640" s="37">
        <f>YEAR(Table1[[#This Row],[Data zamówienia]])</f>
        <v>2020</v>
      </c>
    </row>
    <row r="13641" spans="2:14" x14ac:dyDescent="0.3">
      <c r="B13641" s="32">
        <v>731849</v>
      </c>
      <c r="C13641" s="8" t="s">
        <v>21</v>
      </c>
      <c r="D13641" s="8" t="s">
        <v>36</v>
      </c>
      <c r="E13641" s="5" t="s">
        <v>37</v>
      </c>
      <c r="F13641" s="8">
        <v>367</v>
      </c>
      <c r="G13641" s="6">
        <v>43922</v>
      </c>
      <c r="H13641" s="6">
        <v>43923</v>
      </c>
      <c r="I13641" s="6">
        <v>43930</v>
      </c>
      <c r="J13641" s="5" t="s">
        <v>30</v>
      </c>
      <c r="K13641" s="7">
        <v>1937.01</v>
      </c>
      <c r="L13641" s="35">
        <v>1704.57</v>
      </c>
      <c r="M13641" s="36">
        <f t="shared" si="213"/>
        <v>232.44000000000005</v>
      </c>
      <c r="N13641" s="37">
        <f>YEAR(Table1[[#This Row],[Data zamówienia]])</f>
        <v>2020</v>
      </c>
    </row>
    <row r="13642" spans="2:14" x14ac:dyDescent="0.3">
      <c r="B13642" s="32">
        <v>905799</v>
      </c>
      <c r="C13642" s="8" t="s">
        <v>21</v>
      </c>
      <c r="D13642" s="8" t="s">
        <v>22</v>
      </c>
      <c r="E13642" s="5" t="s">
        <v>31</v>
      </c>
      <c r="F13642" s="8">
        <v>131</v>
      </c>
      <c r="G13642" s="6">
        <v>43923</v>
      </c>
      <c r="H13642" s="6">
        <v>43927</v>
      </c>
      <c r="I13642" s="6">
        <v>43934</v>
      </c>
      <c r="J13642" s="5" t="s">
        <v>24</v>
      </c>
      <c r="K13642" s="7">
        <v>597.86</v>
      </c>
      <c r="L13642" s="35">
        <v>424.48</v>
      </c>
      <c r="M13642" s="36">
        <f t="shared" si="213"/>
        <v>173.38</v>
      </c>
      <c r="N13642" s="37">
        <f>YEAR(Table1[[#This Row],[Data zamówienia]])</f>
        <v>2020</v>
      </c>
    </row>
    <row r="13643" spans="2:14" x14ac:dyDescent="0.3">
      <c r="B13643" s="32">
        <v>423836</v>
      </c>
      <c r="C13643" s="8" t="s">
        <v>35</v>
      </c>
      <c r="D13643" s="8" t="s">
        <v>28</v>
      </c>
      <c r="E13643" s="5" t="s">
        <v>34</v>
      </c>
      <c r="F13643" s="8">
        <v>301</v>
      </c>
      <c r="G13643" s="6">
        <v>43923</v>
      </c>
      <c r="H13643" s="6">
        <v>43924</v>
      </c>
      <c r="I13643" s="6">
        <v>43929</v>
      </c>
      <c r="J13643" s="5" t="s">
        <v>30</v>
      </c>
      <c r="K13643" s="7">
        <v>1022</v>
      </c>
      <c r="L13643" s="35">
        <v>756.28</v>
      </c>
      <c r="M13643" s="36">
        <f t="shared" si="213"/>
        <v>265.72000000000003</v>
      </c>
      <c r="N13643" s="37">
        <f>YEAR(Table1[[#This Row],[Data zamówienia]])</f>
        <v>2020</v>
      </c>
    </row>
    <row r="13644" spans="2:14" x14ac:dyDescent="0.3">
      <c r="B13644" s="32">
        <v>26508</v>
      </c>
      <c r="C13644" s="8" t="s">
        <v>38</v>
      </c>
      <c r="D13644" s="8" t="s">
        <v>22</v>
      </c>
      <c r="E13644" s="5" t="s">
        <v>29</v>
      </c>
      <c r="F13644" s="8">
        <v>2</v>
      </c>
      <c r="G13644" s="6">
        <v>43924</v>
      </c>
      <c r="H13644" s="6">
        <v>43926</v>
      </c>
      <c r="I13644" s="6">
        <v>43927</v>
      </c>
      <c r="J13644" s="5" t="s">
        <v>33</v>
      </c>
      <c r="K13644" s="7">
        <v>1607.9</v>
      </c>
      <c r="L13644" s="35">
        <v>1189.8499999999999</v>
      </c>
      <c r="M13644" s="36">
        <f t="shared" si="213"/>
        <v>418.05000000000018</v>
      </c>
      <c r="N13644" s="37">
        <f>YEAR(Table1[[#This Row],[Data zamówienia]])</f>
        <v>2020</v>
      </c>
    </row>
    <row r="13645" spans="2:14" x14ac:dyDescent="0.3">
      <c r="B13645" s="32">
        <v>984572</v>
      </c>
      <c r="C13645" s="8" t="s">
        <v>21</v>
      </c>
      <c r="D13645" s="8" t="s">
        <v>39</v>
      </c>
      <c r="E13645" s="5" t="s">
        <v>34</v>
      </c>
      <c r="F13645" s="8">
        <v>64</v>
      </c>
      <c r="G13645" s="6">
        <v>43923</v>
      </c>
      <c r="H13645" s="6">
        <v>43925</v>
      </c>
      <c r="I13645" s="6">
        <v>43926</v>
      </c>
      <c r="J13645" s="5" t="s">
        <v>32</v>
      </c>
      <c r="K13645" s="7">
        <v>944.25</v>
      </c>
      <c r="L13645" s="35">
        <v>623.21</v>
      </c>
      <c r="M13645" s="36">
        <f t="shared" si="213"/>
        <v>321.03999999999996</v>
      </c>
      <c r="N13645" s="37">
        <f>YEAR(Table1[[#This Row],[Data zamówienia]])</f>
        <v>2020</v>
      </c>
    </row>
    <row r="13646" spans="2:14" x14ac:dyDescent="0.3">
      <c r="B13646" s="32">
        <v>799844</v>
      </c>
      <c r="C13646" s="8" t="s">
        <v>21</v>
      </c>
      <c r="D13646" s="8" t="s">
        <v>22</v>
      </c>
      <c r="E13646" s="5" t="s">
        <v>25</v>
      </c>
      <c r="F13646" s="8">
        <v>71</v>
      </c>
      <c r="G13646" s="6">
        <v>43924</v>
      </c>
      <c r="H13646" s="6">
        <v>43926</v>
      </c>
      <c r="I13646" s="6">
        <v>43928</v>
      </c>
      <c r="J13646" s="5" t="s">
        <v>40</v>
      </c>
      <c r="K13646" s="7">
        <v>1641.66</v>
      </c>
      <c r="L13646" s="35">
        <v>1493.91</v>
      </c>
      <c r="M13646" s="36">
        <f t="shared" si="213"/>
        <v>147.75</v>
      </c>
      <c r="N13646" s="37">
        <f>YEAR(Table1[[#This Row],[Data zamówienia]])</f>
        <v>2020</v>
      </c>
    </row>
    <row r="13647" spans="2:14" x14ac:dyDescent="0.3">
      <c r="B13647" s="32">
        <v>76902</v>
      </c>
      <c r="C13647" s="8" t="s">
        <v>21</v>
      </c>
      <c r="D13647" s="8" t="s">
        <v>28</v>
      </c>
      <c r="E13647" s="5" t="s">
        <v>25</v>
      </c>
      <c r="F13647" s="8">
        <v>179</v>
      </c>
      <c r="G13647" s="6">
        <v>43923</v>
      </c>
      <c r="H13647" s="6">
        <v>43924</v>
      </c>
      <c r="I13647" s="6">
        <v>43931</v>
      </c>
      <c r="J13647" s="5" t="s">
        <v>30</v>
      </c>
      <c r="K13647" s="7">
        <v>1014.42</v>
      </c>
      <c r="L13647" s="35">
        <v>710.09</v>
      </c>
      <c r="M13647" s="36">
        <f t="shared" si="213"/>
        <v>304.32999999999993</v>
      </c>
      <c r="N13647" s="37">
        <f>YEAR(Table1[[#This Row],[Data zamówienia]])</f>
        <v>2020</v>
      </c>
    </row>
    <row r="13648" spans="2:14" x14ac:dyDescent="0.3">
      <c r="B13648" s="32">
        <v>381975</v>
      </c>
      <c r="C13648" s="8" t="s">
        <v>27</v>
      </c>
      <c r="D13648" s="8" t="s">
        <v>36</v>
      </c>
      <c r="E13648" s="5" t="s">
        <v>25</v>
      </c>
      <c r="F13648" s="8">
        <v>271</v>
      </c>
      <c r="G13648" s="6">
        <v>43924</v>
      </c>
      <c r="H13648" s="6">
        <v>43925</v>
      </c>
      <c r="I13648" s="6">
        <v>43929</v>
      </c>
      <c r="J13648" s="5" t="s">
        <v>40</v>
      </c>
      <c r="K13648" s="7">
        <v>1501.53</v>
      </c>
      <c r="L13648" s="35">
        <v>1276.3</v>
      </c>
      <c r="M13648" s="36">
        <f t="shared" si="213"/>
        <v>225.23000000000002</v>
      </c>
      <c r="N13648" s="37">
        <f>YEAR(Table1[[#This Row],[Data zamówienia]])</f>
        <v>2020</v>
      </c>
    </row>
    <row r="13649" spans="2:14" x14ac:dyDescent="0.3">
      <c r="B13649" s="32">
        <v>584738</v>
      </c>
      <c r="C13649" s="8" t="s">
        <v>21</v>
      </c>
      <c r="D13649" s="8" t="s">
        <v>22</v>
      </c>
      <c r="E13649" s="5" t="s">
        <v>37</v>
      </c>
      <c r="F13649" s="8">
        <v>4</v>
      </c>
      <c r="G13649" s="6">
        <v>43923</v>
      </c>
      <c r="H13649" s="6">
        <v>43925</v>
      </c>
      <c r="I13649" s="6">
        <v>43929</v>
      </c>
      <c r="J13649" s="5" t="s">
        <v>24</v>
      </c>
      <c r="K13649" s="7">
        <v>985.07</v>
      </c>
      <c r="L13649" s="35">
        <v>807.76</v>
      </c>
      <c r="M13649" s="36">
        <f t="shared" si="213"/>
        <v>177.31000000000006</v>
      </c>
      <c r="N13649" s="37">
        <f>YEAR(Table1[[#This Row],[Data zamówienia]])</f>
        <v>2020</v>
      </c>
    </row>
    <row r="13650" spans="2:14" x14ac:dyDescent="0.3">
      <c r="B13650" s="32">
        <v>533343</v>
      </c>
      <c r="C13650" s="8" t="s">
        <v>21</v>
      </c>
      <c r="D13650" s="8" t="s">
        <v>22</v>
      </c>
      <c r="E13650" s="5" t="s">
        <v>37</v>
      </c>
      <c r="F13650" s="8">
        <v>297</v>
      </c>
      <c r="G13650" s="6">
        <v>43925</v>
      </c>
      <c r="H13650" s="6">
        <v>43925</v>
      </c>
      <c r="I13650" s="6">
        <v>43926</v>
      </c>
      <c r="J13650" s="5" t="s">
        <v>24</v>
      </c>
      <c r="K13650" s="7">
        <v>667.73</v>
      </c>
      <c r="L13650" s="35">
        <v>447.38</v>
      </c>
      <c r="M13650" s="36">
        <f t="shared" si="213"/>
        <v>220.35000000000002</v>
      </c>
      <c r="N13650" s="37">
        <f>YEAR(Table1[[#This Row],[Data zamówienia]])</f>
        <v>2020</v>
      </c>
    </row>
    <row r="13651" spans="2:14" x14ac:dyDescent="0.3">
      <c r="B13651" s="32">
        <v>33571</v>
      </c>
      <c r="C13651" s="8" t="s">
        <v>21</v>
      </c>
      <c r="D13651" s="8" t="s">
        <v>22</v>
      </c>
      <c r="E13651" s="5" t="s">
        <v>29</v>
      </c>
      <c r="F13651" s="8">
        <v>183</v>
      </c>
      <c r="G13651" s="6">
        <v>43925</v>
      </c>
      <c r="H13651" s="6">
        <v>43925</v>
      </c>
      <c r="I13651" s="6">
        <v>43926</v>
      </c>
      <c r="J13651" s="5" t="s">
        <v>33</v>
      </c>
      <c r="K13651" s="7">
        <v>1523.41</v>
      </c>
      <c r="L13651" s="35">
        <v>898.81</v>
      </c>
      <c r="M13651" s="36">
        <f t="shared" si="213"/>
        <v>624.60000000000014</v>
      </c>
      <c r="N13651" s="37">
        <f>YEAR(Table1[[#This Row],[Data zamówienia]])</f>
        <v>2020</v>
      </c>
    </row>
    <row r="13652" spans="2:14" x14ac:dyDescent="0.3">
      <c r="B13652" s="32">
        <v>166606</v>
      </c>
      <c r="C13652" s="8" t="s">
        <v>27</v>
      </c>
      <c r="D13652" s="8" t="s">
        <v>39</v>
      </c>
      <c r="E13652" s="5" t="s">
        <v>25</v>
      </c>
      <c r="F13652" s="8">
        <v>135</v>
      </c>
      <c r="G13652" s="6">
        <v>43925</v>
      </c>
      <c r="H13652" s="6">
        <v>43926</v>
      </c>
      <c r="I13652" s="6">
        <v>43932</v>
      </c>
      <c r="J13652" s="5" t="s">
        <v>40</v>
      </c>
      <c r="K13652" s="7">
        <v>1754.12</v>
      </c>
      <c r="L13652" s="35">
        <v>947.22</v>
      </c>
      <c r="M13652" s="36">
        <f t="shared" si="213"/>
        <v>806.89999999999986</v>
      </c>
      <c r="N13652" s="37">
        <f>YEAR(Table1[[#This Row],[Data zamówienia]])</f>
        <v>2020</v>
      </c>
    </row>
    <row r="13653" spans="2:14" x14ac:dyDescent="0.3">
      <c r="B13653" s="32">
        <v>44597</v>
      </c>
      <c r="C13653" s="8" t="s">
        <v>21</v>
      </c>
      <c r="D13653" s="8" t="s">
        <v>28</v>
      </c>
      <c r="E13653" s="5" t="s">
        <v>34</v>
      </c>
      <c r="F13653" s="8">
        <v>142</v>
      </c>
      <c r="G13653" s="6">
        <v>43924</v>
      </c>
      <c r="H13653" s="6">
        <v>43928</v>
      </c>
      <c r="I13653" s="6">
        <v>43931</v>
      </c>
      <c r="J13653" s="5" t="s">
        <v>33</v>
      </c>
      <c r="K13653" s="7">
        <v>238.26</v>
      </c>
      <c r="L13653" s="35">
        <v>169.16</v>
      </c>
      <c r="M13653" s="36">
        <f t="shared" si="213"/>
        <v>69.099999999999994</v>
      </c>
      <c r="N13653" s="37">
        <f>YEAR(Table1[[#This Row],[Data zamówienia]])</f>
        <v>2020</v>
      </c>
    </row>
    <row r="13654" spans="2:14" x14ac:dyDescent="0.3">
      <c r="B13654" s="32">
        <v>740372</v>
      </c>
      <c r="C13654" s="8" t="s">
        <v>21</v>
      </c>
      <c r="D13654" s="8" t="s">
        <v>36</v>
      </c>
      <c r="E13654" s="5" t="s">
        <v>25</v>
      </c>
      <c r="F13654" s="8">
        <v>53</v>
      </c>
      <c r="G13654" s="6">
        <v>43924</v>
      </c>
      <c r="H13654" s="6">
        <v>43928</v>
      </c>
      <c r="I13654" s="6">
        <v>43930</v>
      </c>
      <c r="J13654" s="5" t="s">
        <v>40</v>
      </c>
      <c r="K13654" s="7">
        <v>1341.36</v>
      </c>
      <c r="L13654" s="35">
        <v>1126.74</v>
      </c>
      <c r="M13654" s="36">
        <f t="shared" si="213"/>
        <v>214.61999999999989</v>
      </c>
      <c r="N13654" s="37">
        <f>YEAR(Table1[[#This Row],[Data zamówienia]])</f>
        <v>2020</v>
      </c>
    </row>
    <row r="13655" spans="2:14" x14ac:dyDescent="0.3">
      <c r="B13655" s="32">
        <v>114857</v>
      </c>
      <c r="C13655" s="8" t="s">
        <v>21</v>
      </c>
      <c r="D13655" s="8" t="s">
        <v>28</v>
      </c>
      <c r="E13655" s="5" t="s">
        <v>31</v>
      </c>
      <c r="F13655" s="8">
        <v>132</v>
      </c>
      <c r="G13655" s="6">
        <v>43924</v>
      </c>
      <c r="H13655" s="6">
        <v>43925</v>
      </c>
      <c r="I13655" s="6">
        <v>43926</v>
      </c>
      <c r="J13655" s="5" t="s">
        <v>26</v>
      </c>
      <c r="K13655" s="7">
        <v>953.07</v>
      </c>
      <c r="L13655" s="35">
        <v>695.74</v>
      </c>
      <c r="M13655" s="36">
        <f t="shared" si="213"/>
        <v>257.33000000000004</v>
      </c>
      <c r="N13655" s="37">
        <f>YEAR(Table1[[#This Row],[Data zamówienia]])</f>
        <v>2020</v>
      </c>
    </row>
    <row r="13656" spans="2:14" x14ac:dyDescent="0.3">
      <c r="B13656" s="32">
        <v>97110</v>
      </c>
      <c r="C13656" s="8" t="s">
        <v>27</v>
      </c>
      <c r="D13656" s="8" t="s">
        <v>28</v>
      </c>
      <c r="E13656" s="5" t="s">
        <v>25</v>
      </c>
      <c r="F13656" s="8">
        <v>161</v>
      </c>
      <c r="G13656" s="6">
        <v>43925</v>
      </c>
      <c r="H13656" s="6">
        <v>43926</v>
      </c>
      <c r="I13656" s="6">
        <v>43929</v>
      </c>
      <c r="J13656" s="5" t="s">
        <v>33</v>
      </c>
      <c r="K13656" s="7">
        <v>420.41</v>
      </c>
      <c r="L13656" s="35">
        <v>378.37</v>
      </c>
      <c r="M13656" s="36">
        <f t="shared" si="213"/>
        <v>42.04000000000002</v>
      </c>
      <c r="N13656" s="37">
        <f>YEAR(Table1[[#This Row],[Data zamówienia]])</f>
        <v>2020</v>
      </c>
    </row>
    <row r="13657" spans="2:14" x14ac:dyDescent="0.3">
      <c r="B13657" s="32">
        <v>373405</v>
      </c>
      <c r="C13657" s="8" t="s">
        <v>27</v>
      </c>
      <c r="D13657" s="8" t="s">
        <v>36</v>
      </c>
      <c r="E13657" s="5" t="s">
        <v>25</v>
      </c>
      <c r="F13657" s="8">
        <v>172</v>
      </c>
      <c r="G13657" s="6">
        <v>43924</v>
      </c>
      <c r="H13657" s="6">
        <v>43927</v>
      </c>
      <c r="I13657" s="6">
        <v>43930</v>
      </c>
      <c r="J13657" s="5" t="s">
        <v>33</v>
      </c>
      <c r="K13657" s="7">
        <v>1522.87</v>
      </c>
      <c r="L13657" s="35">
        <v>883.26</v>
      </c>
      <c r="M13657" s="36">
        <f t="shared" si="213"/>
        <v>639.6099999999999</v>
      </c>
      <c r="N13657" s="37">
        <f>YEAR(Table1[[#This Row],[Data zamówienia]])</f>
        <v>2020</v>
      </c>
    </row>
    <row r="13658" spans="2:14" x14ac:dyDescent="0.3">
      <c r="B13658" s="32">
        <v>386406</v>
      </c>
      <c r="C13658" s="8" t="s">
        <v>35</v>
      </c>
      <c r="D13658" s="8" t="s">
        <v>28</v>
      </c>
      <c r="E13658" s="5" t="s">
        <v>34</v>
      </c>
      <c r="F13658" s="8">
        <v>93</v>
      </c>
      <c r="G13658" s="6">
        <v>43925</v>
      </c>
      <c r="H13658" s="6">
        <v>43927</v>
      </c>
      <c r="I13658" s="6">
        <v>43929</v>
      </c>
      <c r="J13658" s="5" t="s">
        <v>40</v>
      </c>
      <c r="K13658" s="7">
        <v>1386.52</v>
      </c>
      <c r="L13658" s="35">
        <v>1247.8699999999999</v>
      </c>
      <c r="M13658" s="36">
        <f t="shared" si="213"/>
        <v>138.65000000000009</v>
      </c>
      <c r="N13658" s="37">
        <f>YEAR(Table1[[#This Row],[Data zamówienia]])</f>
        <v>2020</v>
      </c>
    </row>
    <row r="13659" spans="2:14" x14ac:dyDescent="0.3">
      <c r="B13659" s="32">
        <v>130705</v>
      </c>
      <c r="C13659" s="8" t="s">
        <v>35</v>
      </c>
      <c r="D13659" s="8" t="s">
        <v>28</v>
      </c>
      <c r="E13659" s="5" t="s">
        <v>25</v>
      </c>
      <c r="F13659" s="8">
        <v>80</v>
      </c>
      <c r="G13659" s="6">
        <v>43925</v>
      </c>
      <c r="H13659" s="6">
        <v>43925</v>
      </c>
      <c r="I13659" s="6">
        <v>43929</v>
      </c>
      <c r="J13659" s="5" t="s">
        <v>24</v>
      </c>
      <c r="K13659" s="7">
        <v>1868.02</v>
      </c>
      <c r="L13659" s="35">
        <v>1232.8900000000001</v>
      </c>
      <c r="M13659" s="36">
        <f t="shared" si="213"/>
        <v>635.12999999999988</v>
      </c>
      <c r="N13659" s="37">
        <f>YEAR(Table1[[#This Row],[Data zamówienia]])</f>
        <v>2020</v>
      </c>
    </row>
    <row r="13660" spans="2:14" x14ac:dyDescent="0.3">
      <c r="B13660" s="32">
        <v>518928</v>
      </c>
      <c r="C13660" s="8" t="s">
        <v>27</v>
      </c>
      <c r="D13660" s="8" t="s">
        <v>28</v>
      </c>
      <c r="E13660" s="5" t="s">
        <v>29</v>
      </c>
      <c r="F13660" s="8">
        <v>207</v>
      </c>
      <c r="G13660" s="6">
        <v>43925</v>
      </c>
      <c r="H13660" s="6">
        <v>43926</v>
      </c>
      <c r="I13660" s="6">
        <v>43932</v>
      </c>
      <c r="J13660" s="5" t="s">
        <v>30</v>
      </c>
      <c r="K13660" s="7">
        <v>1653.47</v>
      </c>
      <c r="L13660" s="35">
        <v>1306.24</v>
      </c>
      <c r="M13660" s="36">
        <f t="shared" si="213"/>
        <v>347.23</v>
      </c>
      <c r="N13660" s="37">
        <f>YEAR(Table1[[#This Row],[Data zamówienia]])</f>
        <v>2020</v>
      </c>
    </row>
    <row r="13661" spans="2:14" x14ac:dyDescent="0.3">
      <c r="B13661" s="32">
        <v>658399</v>
      </c>
      <c r="C13661" s="8" t="s">
        <v>21</v>
      </c>
      <c r="D13661" s="8" t="s">
        <v>36</v>
      </c>
      <c r="E13661" s="5" t="s">
        <v>25</v>
      </c>
      <c r="F13661" s="8">
        <v>88</v>
      </c>
      <c r="G13661" s="6">
        <v>43926</v>
      </c>
      <c r="H13661" s="6">
        <v>43926</v>
      </c>
      <c r="I13661" s="6">
        <v>43927</v>
      </c>
      <c r="J13661" s="5" t="s">
        <v>40</v>
      </c>
      <c r="K13661" s="7">
        <v>1027.32</v>
      </c>
      <c r="L13661" s="35">
        <v>523.92999999999995</v>
      </c>
      <c r="M13661" s="36">
        <f t="shared" si="213"/>
        <v>503.39</v>
      </c>
      <c r="N13661" s="37">
        <f>YEAR(Table1[[#This Row],[Data zamówienia]])</f>
        <v>2020</v>
      </c>
    </row>
    <row r="13662" spans="2:14" x14ac:dyDescent="0.3">
      <c r="B13662" s="32">
        <v>563557</v>
      </c>
      <c r="C13662" s="8" t="s">
        <v>27</v>
      </c>
      <c r="D13662" s="8" t="s">
        <v>36</v>
      </c>
      <c r="E13662" s="5" t="s">
        <v>29</v>
      </c>
      <c r="F13662" s="8">
        <v>279</v>
      </c>
      <c r="G13662" s="6">
        <v>43926</v>
      </c>
      <c r="H13662" s="6">
        <v>43928</v>
      </c>
      <c r="I13662" s="6">
        <v>43929</v>
      </c>
      <c r="J13662" s="5" t="s">
        <v>40</v>
      </c>
      <c r="K13662" s="7">
        <v>480.91</v>
      </c>
      <c r="L13662" s="35">
        <v>322.20999999999998</v>
      </c>
      <c r="M13662" s="36">
        <f t="shared" si="213"/>
        <v>158.70000000000005</v>
      </c>
      <c r="N13662" s="37">
        <f>YEAR(Table1[[#This Row],[Data zamówienia]])</f>
        <v>2020</v>
      </c>
    </row>
    <row r="13663" spans="2:14" x14ac:dyDescent="0.3">
      <c r="B13663" s="32">
        <v>233927</v>
      </c>
      <c r="C13663" s="8" t="s">
        <v>27</v>
      </c>
      <c r="D13663" s="8" t="s">
        <v>36</v>
      </c>
      <c r="E13663" s="5" t="s">
        <v>25</v>
      </c>
      <c r="F13663" s="8">
        <v>188</v>
      </c>
      <c r="G13663" s="6">
        <v>43925</v>
      </c>
      <c r="H13663" s="6">
        <v>43929</v>
      </c>
      <c r="I13663" s="6">
        <v>43934</v>
      </c>
      <c r="J13663" s="5" t="s">
        <v>24</v>
      </c>
      <c r="K13663" s="7">
        <v>1959.55</v>
      </c>
      <c r="L13663" s="35">
        <v>1724.4</v>
      </c>
      <c r="M13663" s="36">
        <f t="shared" si="213"/>
        <v>235.14999999999986</v>
      </c>
      <c r="N13663" s="37">
        <f>YEAR(Table1[[#This Row],[Data zamówienia]])</f>
        <v>2020</v>
      </c>
    </row>
    <row r="13664" spans="2:14" x14ac:dyDescent="0.3">
      <c r="B13664" s="32">
        <v>85516</v>
      </c>
      <c r="C13664" s="8" t="s">
        <v>27</v>
      </c>
      <c r="D13664" s="8" t="s">
        <v>28</v>
      </c>
      <c r="E13664" s="5" t="s">
        <v>29</v>
      </c>
      <c r="F13664" s="8">
        <v>182</v>
      </c>
      <c r="G13664" s="6">
        <v>43925</v>
      </c>
      <c r="H13664" s="6">
        <v>43928</v>
      </c>
      <c r="I13664" s="6">
        <v>43933</v>
      </c>
      <c r="J13664" s="5" t="s">
        <v>40</v>
      </c>
      <c r="K13664" s="7">
        <v>316.57</v>
      </c>
      <c r="L13664" s="35">
        <v>294.41000000000003</v>
      </c>
      <c r="M13664" s="36">
        <f t="shared" si="213"/>
        <v>22.159999999999968</v>
      </c>
      <c r="N13664" s="37">
        <f>YEAR(Table1[[#This Row],[Data zamówienia]])</f>
        <v>2020</v>
      </c>
    </row>
    <row r="13665" spans="2:14" x14ac:dyDescent="0.3">
      <c r="B13665" s="32">
        <v>979443</v>
      </c>
      <c r="C13665" s="8" t="s">
        <v>21</v>
      </c>
      <c r="D13665" s="8" t="s">
        <v>36</v>
      </c>
      <c r="E13665" s="5" t="s">
        <v>31</v>
      </c>
      <c r="F13665" s="8">
        <v>91</v>
      </c>
      <c r="G13665" s="6">
        <v>43926</v>
      </c>
      <c r="H13665" s="6">
        <v>43926</v>
      </c>
      <c r="I13665" s="6">
        <v>43933</v>
      </c>
      <c r="J13665" s="5" t="s">
        <v>40</v>
      </c>
      <c r="K13665" s="7">
        <v>375.99</v>
      </c>
      <c r="L13665" s="35">
        <v>323.35000000000002</v>
      </c>
      <c r="M13665" s="36">
        <f t="shared" si="213"/>
        <v>52.639999999999986</v>
      </c>
      <c r="N13665" s="37">
        <f>YEAR(Table1[[#This Row],[Data zamówienia]])</f>
        <v>2020</v>
      </c>
    </row>
    <row r="13666" spans="2:14" x14ac:dyDescent="0.3">
      <c r="B13666" s="32">
        <v>844912</v>
      </c>
      <c r="C13666" s="8" t="s">
        <v>21</v>
      </c>
      <c r="D13666" s="8" t="s">
        <v>36</v>
      </c>
      <c r="E13666" s="5" t="s">
        <v>25</v>
      </c>
      <c r="F13666" s="8">
        <v>206</v>
      </c>
      <c r="G13666" s="6">
        <v>43925</v>
      </c>
      <c r="H13666" s="6">
        <v>43927</v>
      </c>
      <c r="I13666" s="6">
        <v>43931</v>
      </c>
      <c r="J13666" s="5" t="s">
        <v>33</v>
      </c>
      <c r="K13666" s="7">
        <v>1309.1199999999999</v>
      </c>
      <c r="L13666" s="35">
        <v>1152.03</v>
      </c>
      <c r="M13666" s="36">
        <f t="shared" si="213"/>
        <v>157.08999999999992</v>
      </c>
      <c r="N13666" s="37">
        <f>YEAR(Table1[[#This Row],[Data zamówienia]])</f>
        <v>2020</v>
      </c>
    </row>
    <row r="13667" spans="2:14" x14ac:dyDescent="0.3">
      <c r="B13667" s="32">
        <v>770826</v>
      </c>
      <c r="C13667" s="8" t="s">
        <v>21</v>
      </c>
      <c r="D13667" s="8" t="s">
        <v>22</v>
      </c>
      <c r="E13667" s="5" t="s">
        <v>25</v>
      </c>
      <c r="F13667" s="8">
        <v>314</v>
      </c>
      <c r="G13667" s="6">
        <v>43926</v>
      </c>
      <c r="H13667" s="6">
        <v>43927</v>
      </c>
      <c r="I13667" s="6">
        <v>43931</v>
      </c>
      <c r="J13667" s="5" t="s">
        <v>30</v>
      </c>
      <c r="K13667" s="7">
        <v>1358.29</v>
      </c>
      <c r="L13667" s="35">
        <v>747.06</v>
      </c>
      <c r="M13667" s="36">
        <f t="shared" si="213"/>
        <v>611.23</v>
      </c>
      <c r="N13667" s="37">
        <f>YEAR(Table1[[#This Row],[Data zamówienia]])</f>
        <v>2020</v>
      </c>
    </row>
    <row r="13668" spans="2:14" x14ac:dyDescent="0.3">
      <c r="B13668" s="32">
        <v>91262</v>
      </c>
      <c r="C13668" s="8" t="s">
        <v>21</v>
      </c>
      <c r="D13668" s="8" t="s">
        <v>36</v>
      </c>
      <c r="E13668" s="5" t="s">
        <v>31</v>
      </c>
      <c r="F13668" s="8">
        <v>168</v>
      </c>
      <c r="G13668" s="6">
        <v>43925</v>
      </c>
      <c r="H13668" s="6">
        <v>43928</v>
      </c>
      <c r="I13668" s="6">
        <v>43930</v>
      </c>
      <c r="J13668" s="5" t="s">
        <v>40</v>
      </c>
      <c r="K13668" s="7">
        <v>1527.73</v>
      </c>
      <c r="L13668" s="35">
        <v>779.14</v>
      </c>
      <c r="M13668" s="36">
        <f t="shared" si="213"/>
        <v>748.59</v>
      </c>
      <c r="N13668" s="37">
        <f>YEAR(Table1[[#This Row],[Data zamówienia]])</f>
        <v>2020</v>
      </c>
    </row>
    <row r="13669" spans="2:14" x14ac:dyDescent="0.3">
      <c r="B13669" s="32">
        <v>692108</v>
      </c>
      <c r="C13669" s="8" t="s">
        <v>27</v>
      </c>
      <c r="D13669" s="8" t="s">
        <v>22</v>
      </c>
      <c r="E13669" s="5" t="s">
        <v>23</v>
      </c>
      <c r="F13669" s="8">
        <v>236</v>
      </c>
      <c r="G13669" s="6">
        <v>43925</v>
      </c>
      <c r="H13669" s="6">
        <v>43928</v>
      </c>
      <c r="I13669" s="6">
        <v>43930</v>
      </c>
      <c r="J13669" s="5" t="s">
        <v>26</v>
      </c>
      <c r="K13669" s="7">
        <v>417.77</v>
      </c>
      <c r="L13669" s="35">
        <v>321.68</v>
      </c>
      <c r="M13669" s="36">
        <f t="shared" si="213"/>
        <v>96.089999999999975</v>
      </c>
      <c r="N13669" s="37">
        <f>YEAR(Table1[[#This Row],[Data zamówienia]])</f>
        <v>2020</v>
      </c>
    </row>
    <row r="13670" spans="2:14" x14ac:dyDescent="0.3">
      <c r="B13670" s="32">
        <v>878291</v>
      </c>
      <c r="C13670" s="8" t="s">
        <v>35</v>
      </c>
      <c r="D13670" s="8" t="s">
        <v>39</v>
      </c>
      <c r="E13670" s="5" t="s">
        <v>37</v>
      </c>
      <c r="F13670" s="8">
        <v>290</v>
      </c>
      <c r="G13670" s="6">
        <v>43925</v>
      </c>
      <c r="H13670" s="6">
        <v>43927</v>
      </c>
      <c r="I13670" s="6">
        <v>43934</v>
      </c>
      <c r="J13670" s="5" t="s">
        <v>26</v>
      </c>
      <c r="K13670" s="7">
        <v>1530.21</v>
      </c>
      <c r="L13670" s="35">
        <v>933.43</v>
      </c>
      <c r="M13670" s="36">
        <f t="shared" si="213"/>
        <v>596.78000000000009</v>
      </c>
      <c r="N13670" s="37">
        <f>YEAR(Table1[[#This Row],[Data zamówienia]])</f>
        <v>2020</v>
      </c>
    </row>
    <row r="13671" spans="2:14" x14ac:dyDescent="0.3">
      <c r="B13671" s="32">
        <v>502906</v>
      </c>
      <c r="C13671" s="8" t="s">
        <v>35</v>
      </c>
      <c r="D13671" s="8" t="s">
        <v>39</v>
      </c>
      <c r="E13671" s="5" t="s">
        <v>31</v>
      </c>
      <c r="F13671" s="8">
        <v>65</v>
      </c>
      <c r="G13671" s="6">
        <v>43926</v>
      </c>
      <c r="H13671" s="6">
        <v>43928</v>
      </c>
      <c r="I13671" s="6">
        <v>43930</v>
      </c>
      <c r="J13671" s="5" t="s">
        <v>40</v>
      </c>
      <c r="K13671" s="7">
        <v>826.39</v>
      </c>
      <c r="L13671" s="35">
        <v>669.38</v>
      </c>
      <c r="M13671" s="36">
        <f t="shared" si="213"/>
        <v>157.01</v>
      </c>
      <c r="N13671" s="37">
        <f>YEAR(Table1[[#This Row],[Data zamówienia]])</f>
        <v>2020</v>
      </c>
    </row>
    <row r="13672" spans="2:14" x14ac:dyDescent="0.3">
      <c r="B13672" s="32">
        <v>770876</v>
      </c>
      <c r="C13672" s="8" t="s">
        <v>21</v>
      </c>
      <c r="D13672" s="8" t="s">
        <v>22</v>
      </c>
      <c r="E13672" s="5" t="s">
        <v>29</v>
      </c>
      <c r="F13672" s="8">
        <v>264</v>
      </c>
      <c r="G13672" s="6">
        <v>43927</v>
      </c>
      <c r="H13672" s="6">
        <v>43929</v>
      </c>
      <c r="I13672" s="6">
        <v>43932</v>
      </c>
      <c r="J13672" s="5" t="s">
        <v>33</v>
      </c>
      <c r="K13672" s="7">
        <v>1937.79</v>
      </c>
      <c r="L13672" s="35">
        <v>1569.61</v>
      </c>
      <c r="M13672" s="36">
        <f t="shared" si="213"/>
        <v>368.18000000000006</v>
      </c>
      <c r="N13672" s="37">
        <f>YEAR(Table1[[#This Row],[Data zamówienia]])</f>
        <v>2020</v>
      </c>
    </row>
    <row r="13673" spans="2:14" x14ac:dyDescent="0.3">
      <c r="B13673" s="32">
        <v>772320</v>
      </c>
      <c r="C13673" s="8" t="s">
        <v>35</v>
      </c>
      <c r="D13673" s="8" t="s">
        <v>28</v>
      </c>
      <c r="E13673" s="5" t="s">
        <v>37</v>
      </c>
      <c r="F13673" s="8">
        <v>156</v>
      </c>
      <c r="G13673" s="6">
        <v>43926</v>
      </c>
      <c r="H13673" s="6">
        <v>43929</v>
      </c>
      <c r="I13673" s="6">
        <v>43930</v>
      </c>
      <c r="J13673" s="5" t="s">
        <v>32</v>
      </c>
      <c r="K13673" s="7">
        <v>1768.77</v>
      </c>
      <c r="L13673" s="35">
        <v>1662.64</v>
      </c>
      <c r="M13673" s="36">
        <f t="shared" si="213"/>
        <v>106.12999999999988</v>
      </c>
      <c r="N13673" s="37">
        <f>YEAR(Table1[[#This Row],[Data zamówienia]])</f>
        <v>2020</v>
      </c>
    </row>
    <row r="13674" spans="2:14" x14ac:dyDescent="0.3">
      <c r="B13674" s="32">
        <v>543944</v>
      </c>
      <c r="C13674" s="8" t="s">
        <v>35</v>
      </c>
      <c r="D13674" s="8" t="s">
        <v>28</v>
      </c>
      <c r="E13674" s="5" t="s">
        <v>23</v>
      </c>
      <c r="F13674" s="8">
        <v>1</v>
      </c>
      <c r="G13674" s="6">
        <v>43926</v>
      </c>
      <c r="H13674" s="6">
        <v>43927</v>
      </c>
      <c r="I13674" s="6">
        <v>43929</v>
      </c>
      <c r="J13674" s="5" t="s">
        <v>26</v>
      </c>
      <c r="K13674" s="7">
        <v>251.41</v>
      </c>
      <c r="L13674" s="35">
        <v>223.75</v>
      </c>
      <c r="M13674" s="36">
        <f t="shared" si="213"/>
        <v>27.659999999999997</v>
      </c>
      <c r="N13674" s="37">
        <f>YEAR(Table1[[#This Row],[Data zamówienia]])</f>
        <v>2020</v>
      </c>
    </row>
    <row r="13675" spans="2:14" x14ac:dyDescent="0.3">
      <c r="B13675" s="32">
        <v>994149</v>
      </c>
      <c r="C13675" s="8" t="s">
        <v>27</v>
      </c>
      <c r="D13675" s="8" t="s">
        <v>39</v>
      </c>
      <c r="E13675" s="5" t="s">
        <v>25</v>
      </c>
      <c r="F13675" s="8">
        <v>44</v>
      </c>
      <c r="G13675" s="6">
        <v>43926</v>
      </c>
      <c r="H13675" s="6">
        <v>43928</v>
      </c>
      <c r="I13675" s="6">
        <v>43933</v>
      </c>
      <c r="J13675" s="5" t="s">
        <v>24</v>
      </c>
      <c r="K13675" s="7">
        <v>669.51</v>
      </c>
      <c r="L13675" s="35">
        <v>502.13</v>
      </c>
      <c r="M13675" s="36">
        <f t="shared" si="213"/>
        <v>167.38</v>
      </c>
      <c r="N13675" s="37">
        <f>YEAR(Table1[[#This Row],[Data zamówienia]])</f>
        <v>2020</v>
      </c>
    </row>
    <row r="13676" spans="2:14" x14ac:dyDescent="0.3">
      <c r="B13676" s="32">
        <v>117133</v>
      </c>
      <c r="C13676" s="8" t="s">
        <v>35</v>
      </c>
      <c r="D13676" s="8" t="s">
        <v>39</v>
      </c>
      <c r="E13676" s="5" t="s">
        <v>25</v>
      </c>
      <c r="F13676" s="8">
        <v>156</v>
      </c>
      <c r="G13676" s="6">
        <v>43927</v>
      </c>
      <c r="H13676" s="6">
        <v>43928</v>
      </c>
      <c r="I13676" s="6">
        <v>43935</v>
      </c>
      <c r="J13676" s="5" t="s">
        <v>33</v>
      </c>
      <c r="K13676" s="7">
        <v>565.66999999999996</v>
      </c>
      <c r="L13676" s="35">
        <v>350.72</v>
      </c>
      <c r="M13676" s="36">
        <f t="shared" si="213"/>
        <v>214.94999999999993</v>
      </c>
      <c r="N13676" s="37">
        <f>YEAR(Table1[[#This Row],[Data zamówienia]])</f>
        <v>2020</v>
      </c>
    </row>
    <row r="13677" spans="2:14" x14ac:dyDescent="0.3">
      <c r="B13677" s="32">
        <v>673176</v>
      </c>
      <c r="C13677" s="8" t="s">
        <v>27</v>
      </c>
      <c r="D13677" s="8" t="s">
        <v>39</v>
      </c>
      <c r="E13677" s="5" t="s">
        <v>29</v>
      </c>
      <c r="F13677" s="8">
        <v>356</v>
      </c>
      <c r="G13677" s="6">
        <v>43926</v>
      </c>
      <c r="H13677" s="6">
        <v>43929</v>
      </c>
      <c r="I13677" s="6">
        <v>43936</v>
      </c>
      <c r="J13677" s="5" t="s">
        <v>30</v>
      </c>
      <c r="K13677" s="7">
        <v>1104.51</v>
      </c>
      <c r="L13677" s="35">
        <v>938.83</v>
      </c>
      <c r="M13677" s="36">
        <f t="shared" si="213"/>
        <v>165.67999999999995</v>
      </c>
      <c r="N13677" s="37">
        <f>YEAR(Table1[[#This Row],[Data zamówienia]])</f>
        <v>2020</v>
      </c>
    </row>
    <row r="13678" spans="2:14" x14ac:dyDescent="0.3">
      <c r="B13678" s="32">
        <v>78294</v>
      </c>
      <c r="C13678" s="8" t="s">
        <v>21</v>
      </c>
      <c r="D13678" s="8" t="s">
        <v>39</v>
      </c>
      <c r="E13678" s="5" t="s">
        <v>25</v>
      </c>
      <c r="F13678" s="8">
        <v>234</v>
      </c>
      <c r="G13678" s="6">
        <v>43927</v>
      </c>
      <c r="H13678" s="6">
        <v>43930</v>
      </c>
      <c r="I13678" s="6">
        <v>43933</v>
      </c>
      <c r="J13678" s="5" t="s">
        <v>30</v>
      </c>
      <c r="K13678" s="7">
        <v>1339.99</v>
      </c>
      <c r="L13678" s="35">
        <v>777.19</v>
      </c>
      <c r="M13678" s="36">
        <f t="shared" si="213"/>
        <v>562.79999999999995</v>
      </c>
      <c r="N13678" s="37">
        <f>YEAR(Table1[[#This Row],[Data zamówienia]])</f>
        <v>2020</v>
      </c>
    </row>
    <row r="13679" spans="2:14" x14ac:dyDescent="0.3">
      <c r="B13679" s="32">
        <v>409055</v>
      </c>
      <c r="C13679" s="8" t="s">
        <v>35</v>
      </c>
      <c r="D13679" s="8" t="s">
        <v>22</v>
      </c>
      <c r="E13679" s="5" t="s">
        <v>34</v>
      </c>
      <c r="F13679" s="8">
        <v>244</v>
      </c>
      <c r="G13679" s="6">
        <v>43926</v>
      </c>
      <c r="H13679" s="6">
        <v>43929</v>
      </c>
      <c r="I13679" s="6">
        <v>43931</v>
      </c>
      <c r="J13679" s="5" t="s">
        <v>30</v>
      </c>
      <c r="K13679" s="7">
        <v>1259.06</v>
      </c>
      <c r="L13679" s="35">
        <v>793.21</v>
      </c>
      <c r="M13679" s="36">
        <f t="shared" si="213"/>
        <v>465.84999999999991</v>
      </c>
      <c r="N13679" s="37">
        <f>YEAR(Table1[[#This Row],[Data zamówienia]])</f>
        <v>2020</v>
      </c>
    </row>
    <row r="13680" spans="2:14" x14ac:dyDescent="0.3">
      <c r="B13680" s="32">
        <v>178224</v>
      </c>
      <c r="C13680" s="8" t="s">
        <v>35</v>
      </c>
      <c r="D13680" s="8" t="s">
        <v>28</v>
      </c>
      <c r="E13680" s="5" t="s">
        <v>25</v>
      </c>
      <c r="F13680" s="8">
        <v>248</v>
      </c>
      <c r="G13680" s="6">
        <v>43927</v>
      </c>
      <c r="H13680" s="6">
        <v>43927</v>
      </c>
      <c r="I13680" s="6">
        <v>43934</v>
      </c>
      <c r="J13680" s="5" t="s">
        <v>24</v>
      </c>
      <c r="K13680" s="7">
        <v>1965.44</v>
      </c>
      <c r="L13680" s="35">
        <v>1120.3</v>
      </c>
      <c r="M13680" s="36">
        <f t="shared" si="213"/>
        <v>845.1400000000001</v>
      </c>
      <c r="N13680" s="37">
        <f>YEAR(Table1[[#This Row],[Data zamówienia]])</f>
        <v>2020</v>
      </c>
    </row>
    <row r="13681" spans="2:14" x14ac:dyDescent="0.3">
      <c r="B13681" s="32">
        <v>122823</v>
      </c>
      <c r="C13681" s="8" t="s">
        <v>21</v>
      </c>
      <c r="D13681" s="8" t="s">
        <v>39</v>
      </c>
      <c r="E13681" s="5" t="s">
        <v>23</v>
      </c>
      <c r="F13681" s="8">
        <v>288</v>
      </c>
      <c r="G13681" s="6">
        <v>43927</v>
      </c>
      <c r="H13681" s="6">
        <v>43928</v>
      </c>
      <c r="I13681" s="6">
        <v>43932</v>
      </c>
      <c r="J13681" s="5" t="s">
        <v>24</v>
      </c>
      <c r="K13681" s="7">
        <v>1592.32</v>
      </c>
      <c r="L13681" s="35">
        <v>1146.47</v>
      </c>
      <c r="M13681" s="36">
        <f t="shared" si="213"/>
        <v>445.84999999999991</v>
      </c>
      <c r="N13681" s="37">
        <f>YEAR(Table1[[#This Row],[Data zamówienia]])</f>
        <v>2020</v>
      </c>
    </row>
    <row r="13682" spans="2:14" x14ac:dyDescent="0.3">
      <c r="B13682" s="32">
        <v>761381</v>
      </c>
      <c r="C13682" s="8" t="s">
        <v>21</v>
      </c>
      <c r="D13682" s="8" t="s">
        <v>28</v>
      </c>
      <c r="E13682" s="5" t="s">
        <v>23</v>
      </c>
      <c r="F13682" s="8">
        <v>266</v>
      </c>
      <c r="G13682" s="6">
        <v>43926</v>
      </c>
      <c r="H13682" s="6">
        <v>43930</v>
      </c>
      <c r="I13682" s="6">
        <v>43933</v>
      </c>
      <c r="J13682" s="5" t="s">
        <v>33</v>
      </c>
      <c r="K13682" s="7">
        <v>375.99</v>
      </c>
      <c r="L13682" s="35">
        <v>281.99</v>
      </c>
      <c r="M13682" s="36">
        <f t="shared" si="213"/>
        <v>94</v>
      </c>
      <c r="N13682" s="37">
        <f>YEAR(Table1[[#This Row],[Data zamówienia]])</f>
        <v>2020</v>
      </c>
    </row>
    <row r="13683" spans="2:14" x14ac:dyDescent="0.3">
      <c r="B13683" s="32">
        <v>299507</v>
      </c>
      <c r="C13683" s="8" t="s">
        <v>21</v>
      </c>
      <c r="D13683" s="8" t="s">
        <v>36</v>
      </c>
      <c r="E13683" s="5" t="s">
        <v>23</v>
      </c>
      <c r="F13683" s="8">
        <v>17</v>
      </c>
      <c r="G13683" s="6">
        <v>43927</v>
      </c>
      <c r="H13683" s="6">
        <v>43927</v>
      </c>
      <c r="I13683" s="6">
        <v>43932</v>
      </c>
      <c r="J13683" s="5" t="s">
        <v>40</v>
      </c>
      <c r="K13683" s="7">
        <v>590.77</v>
      </c>
      <c r="L13683" s="35">
        <v>330.83</v>
      </c>
      <c r="M13683" s="36">
        <f t="shared" si="213"/>
        <v>259.94</v>
      </c>
      <c r="N13683" s="37">
        <f>YEAR(Table1[[#This Row],[Data zamówienia]])</f>
        <v>2020</v>
      </c>
    </row>
    <row r="13684" spans="2:14" x14ac:dyDescent="0.3">
      <c r="B13684" s="32">
        <v>586618</v>
      </c>
      <c r="C13684" s="8" t="s">
        <v>21</v>
      </c>
      <c r="D13684" s="8" t="s">
        <v>22</v>
      </c>
      <c r="E13684" s="5" t="s">
        <v>37</v>
      </c>
      <c r="F13684" s="8">
        <v>315</v>
      </c>
      <c r="G13684" s="6">
        <v>43927</v>
      </c>
      <c r="H13684" s="6">
        <v>43930</v>
      </c>
      <c r="I13684" s="6">
        <v>43933</v>
      </c>
      <c r="J13684" s="5" t="s">
        <v>33</v>
      </c>
      <c r="K13684" s="7">
        <v>1687.06</v>
      </c>
      <c r="L13684" s="35">
        <v>1113.46</v>
      </c>
      <c r="M13684" s="36">
        <f t="shared" si="213"/>
        <v>573.59999999999991</v>
      </c>
      <c r="N13684" s="37">
        <f>YEAR(Table1[[#This Row],[Data zamówienia]])</f>
        <v>2020</v>
      </c>
    </row>
    <row r="13685" spans="2:14" x14ac:dyDescent="0.3">
      <c r="B13685" s="32">
        <v>810527</v>
      </c>
      <c r="C13685" s="8" t="s">
        <v>27</v>
      </c>
      <c r="D13685" s="8" t="s">
        <v>36</v>
      </c>
      <c r="E13685" s="5" t="s">
        <v>34</v>
      </c>
      <c r="F13685" s="8">
        <v>198</v>
      </c>
      <c r="G13685" s="6">
        <v>43927</v>
      </c>
      <c r="H13685" s="6">
        <v>43929</v>
      </c>
      <c r="I13685" s="6">
        <v>43931</v>
      </c>
      <c r="J13685" s="5" t="s">
        <v>24</v>
      </c>
      <c r="K13685" s="7">
        <v>1030.99</v>
      </c>
      <c r="L13685" s="35">
        <v>855.72</v>
      </c>
      <c r="M13685" s="36">
        <f t="shared" si="213"/>
        <v>175.26999999999998</v>
      </c>
      <c r="N13685" s="37">
        <f>YEAR(Table1[[#This Row],[Data zamówienia]])</f>
        <v>2020</v>
      </c>
    </row>
    <row r="13686" spans="2:14" x14ac:dyDescent="0.3">
      <c r="B13686" s="32">
        <v>903178</v>
      </c>
      <c r="C13686" s="8" t="s">
        <v>27</v>
      </c>
      <c r="D13686" s="8" t="s">
        <v>28</v>
      </c>
      <c r="E13686" s="5" t="s">
        <v>31</v>
      </c>
      <c r="F13686" s="8">
        <v>306</v>
      </c>
      <c r="G13686" s="6">
        <v>43928</v>
      </c>
      <c r="H13686" s="6">
        <v>43929</v>
      </c>
      <c r="I13686" s="6">
        <v>43934</v>
      </c>
      <c r="J13686" s="5" t="s">
        <v>32</v>
      </c>
      <c r="K13686" s="7">
        <v>159.77000000000001</v>
      </c>
      <c r="L13686" s="35">
        <v>95.86</v>
      </c>
      <c r="M13686" s="36">
        <f t="shared" si="213"/>
        <v>63.910000000000011</v>
      </c>
      <c r="N13686" s="37">
        <f>YEAR(Table1[[#This Row],[Data zamówienia]])</f>
        <v>2020</v>
      </c>
    </row>
    <row r="13687" spans="2:14" x14ac:dyDescent="0.3">
      <c r="B13687" s="32">
        <v>266780</v>
      </c>
      <c r="C13687" s="8" t="s">
        <v>21</v>
      </c>
      <c r="D13687" s="8" t="s">
        <v>36</v>
      </c>
      <c r="E13687" s="5" t="s">
        <v>25</v>
      </c>
      <c r="F13687" s="8">
        <v>317</v>
      </c>
      <c r="G13687" s="6">
        <v>43928</v>
      </c>
      <c r="H13687" s="6">
        <v>43928</v>
      </c>
      <c r="I13687" s="6">
        <v>43931</v>
      </c>
      <c r="J13687" s="5" t="s">
        <v>24</v>
      </c>
      <c r="K13687" s="7">
        <v>536.65</v>
      </c>
      <c r="L13687" s="35">
        <v>370.29</v>
      </c>
      <c r="M13687" s="36">
        <f t="shared" si="213"/>
        <v>166.35999999999996</v>
      </c>
      <c r="N13687" s="37">
        <f>YEAR(Table1[[#This Row],[Data zamówienia]])</f>
        <v>2020</v>
      </c>
    </row>
    <row r="13688" spans="2:14" x14ac:dyDescent="0.3">
      <c r="B13688" s="32">
        <v>570394</v>
      </c>
      <c r="C13688" s="8" t="s">
        <v>38</v>
      </c>
      <c r="D13688" s="8" t="s">
        <v>22</v>
      </c>
      <c r="E13688" s="5" t="s">
        <v>34</v>
      </c>
      <c r="F13688" s="8">
        <v>77</v>
      </c>
      <c r="G13688" s="6">
        <v>43928</v>
      </c>
      <c r="H13688" s="6">
        <v>43928</v>
      </c>
      <c r="I13688" s="6">
        <v>43934</v>
      </c>
      <c r="J13688" s="5" t="s">
        <v>30</v>
      </c>
      <c r="K13688" s="7">
        <v>1769.91</v>
      </c>
      <c r="L13688" s="35">
        <v>1415.93</v>
      </c>
      <c r="M13688" s="36">
        <f t="shared" si="213"/>
        <v>353.98</v>
      </c>
      <c r="N13688" s="37">
        <f>YEAR(Table1[[#This Row],[Data zamówienia]])</f>
        <v>2020</v>
      </c>
    </row>
    <row r="13689" spans="2:14" x14ac:dyDescent="0.3">
      <c r="B13689" s="32">
        <v>267158</v>
      </c>
      <c r="C13689" s="8" t="s">
        <v>21</v>
      </c>
      <c r="D13689" s="8" t="s">
        <v>36</v>
      </c>
      <c r="E13689" s="5" t="s">
        <v>34</v>
      </c>
      <c r="F13689" s="8">
        <v>114</v>
      </c>
      <c r="G13689" s="6">
        <v>43928</v>
      </c>
      <c r="H13689" s="6">
        <v>43931</v>
      </c>
      <c r="I13689" s="6">
        <v>43933</v>
      </c>
      <c r="J13689" s="5" t="s">
        <v>32</v>
      </c>
      <c r="K13689" s="7">
        <v>1631.74</v>
      </c>
      <c r="L13689" s="35">
        <v>1044.31</v>
      </c>
      <c r="M13689" s="36">
        <f t="shared" si="213"/>
        <v>587.43000000000006</v>
      </c>
      <c r="N13689" s="37">
        <f>YEAR(Table1[[#This Row],[Data zamówienia]])</f>
        <v>2020</v>
      </c>
    </row>
    <row r="13690" spans="2:14" x14ac:dyDescent="0.3">
      <c r="B13690" s="32">
        <v>149799</v>
      </c>
      <c r="C13690" s="8" t="s">
        <v>35</v>
      </c>
      <c r="D13690" s="8" t="s">
        <v>36</v>
      </c>
      <c r="E13690" s="5" t="s">
        <v>25</v>
      </c>
      <c r="F13690" s="8">
        <v>102</v>
      </c>
      <c r="G13690" s="6">
        <v>43928</v>
      </c>
      <c r="H13690" s="6">
        <v>43930</v>
      </c>
      <c r="I13690" s="6">
        <v>43931</v>
      </c>
      <c r="J13690" s="5" t="s">
        <v>33</v>
      </c>
      <c r="K13690" s="7">
        <v>1874.46</v>
      </c>
      <c r="L13690" s="35">
        <v>1237.1400000000001</v>
      </c>
      <c r="M13690" s="36">
        <f t="shared" si="213"/>
        <v>637.31999999999994</v>
      </c>
      <c r="N13690" s="37">
        <f>YEAR(Table1[[#This Row],[Data zamówienia]])</f>
        <v>2020</v>
      </c>
    </row>
    <row r="13691" spans="2:14" x14ac:dyDescent="0.3">
      <c r="B13691" s="32">
        <v>158948</v>
      </c>
      <c r="C13691" s="8" t="s">
        <v>35</v>
      </c>
      <c r="D13691" s="8" t="s">
        <v>22</v>
      </c>
      <c r="E13691" s="5" t="s">
        <v>31</v>
      </c>
      <c r="F13691" s="8">
        <v>183</v>
      </c>
      <c r="G13691" s="6">
        <v>43928</v>
      </c>
      <c r="H13691" s="6">
        <v>43930</v>
      </c>
      <c r="I13691" s="6">
        <v>43934</v>
      </c>
      <c r="J13691" s="5" t="s">
        <v>26</v>
      </c>
      <c r="K13691" s="7">
        <v>705.26</v>
      </c>
      <c r="L13691" s="35">
        <v>599.47</v>
      </c>
      <c r="M13691" s="36">
        <f t="shared" si="213"/>
        <v>105.78999999999996</v>
      </c>
      <c r="N13691" s="37">
        <f>YEAR(Table1[[#This Row],[Data zamówienia]])</f>
        <v>2020</v>
      </c>
    </row>
    <row r="13692" spans="2:14" x14ac:dyDescent="0.3">
      <c r="B13692" s="32">
        <v>667863</v>
      </c>
      <c r="C13692" s="8" t="s">
        <v>21</v>
      </c>
      <c r="D13692" s="8" t="s">
        <v>28</v>
      </c>
      <c r="E13692" s="5" t="s">
        <v>23</v>
      </c>
      <c r="F13692" s="8">
        <v>244</v>
      </c>
      <c r="G13692" s="6">
        <v>43928</v>
      </c>
      <c r="H13692" s="6">
        <v>43932</v>
      </c>
      <c r="I13692" s="6">
        <v>43936</v>
      </c>
      <c r="J13692" s="5" t="s">
        <v>24</v>
      </c>
      <c r="K13692" s="7">
        <v>1724.52</v>
      </c>
      <c r="L13692" s="35">
        <v>1017.47</v>
      </c>
      <c r="M13692" s="36">
        <f t="shared" si="213"/>
        <v>707.05</v>
      </c>
      <c r="N13692" s="37">
        <f>YEAR(Table1[[#This Row],[Data zamówienia]])</f>
        <v>2020</v>
      </c>
    </row>
    <row r="13693" spans="2:14" x14ac:dyDescent="0.3">
      <c r="B13693" s="32">
        <v>53965</v>
      </c>
      <c r="C13693" s="8" t="s">
        <v>21</v>
      </c>
      <c r="D13693" s="8" t="s">
        <v>28</v>
      </c>
      <c r="E13693" s="5" t="s">
        <v>29</v>
      </c>
      <c r="F13693" s="8">
        <v>45</v>
      </c>
      <c r="G13693" s="6">
        <v>43929</v>
      </c>
      <c r="H13693" s="6">
        <v>43932</v>
      </c>
      <c r="I13693" s="6">
        <v>43935</v>
      </c>
      <c r="J13693" s="5" t="s">
        <v>30</v>
      </c>
      <c r="K13693" s="7">
        <v>1602.14</v>
      </c>
      <c r="L13693" s="35">
        <v>1489.99</v>
      </c>
      <c r="M13693" s="36">
        <f t="shared" si="213"/>
        <v>112.15000000000009</v>
      </c>
      <c r="N13693" s="37">
        <f>YEAR(Table1[[#This Row],[Data zamówienia]])</f>
        <v>2020</v>
      </c>
    </row>
    <row r="13694" spans="2:14" x14ac:dyDescent="0.3">
      <c r="B13694" s="32">
        <v>812675</v>
      </c>
      <c r="C13694" s="8" t="s">
        <v>35</v>
      </c>
      <c r="D13694" s="8" t="s">
        <v>22</v>
      </c>
      <c r="E13694" s="5" t="s">
        <v>34</v>
      </c>
      <c r="F13694" s="8">
        <v>207</v>
      </c>
      <c r="G13694" s="6">
        <v>43928</v>
      </c>
      <c r="H13694" s="6">
        <v>43930</v>
      </c>
      <c r="I13694" s="6">
        <v>43933</v>
      </c>
      <c r="J13694" s="5" t="s">
        <v>24</v>
      </c>
      <c r="K13694" s="7">
        <v>1697.84</v>
      </c>
      <c r="L13694" s="35">
        <v>1273.3800000000001</v>
      </c>
      <c r="M13694" s="36">
        <f t="shared" si="213"/>
        <v>424.45999999999981</v>
      </c>
      <c r="N13694" s="37">
        <f>YEAR(Table1[[#This Row],[Data zamówienia]])</f>
        <v>2020</v>
      </c>
    </row>
    <row r="13695" spans="2:14" x14ac:dyDescent="0.3">
      <c r="B13695" s="32">
        <v>415936</v>
      </c>
      <c r="C13695" s="8" t="s">
        <v>27</v>
      </c>
      <c r="D13695" s="8" t="s">
        <v>36</v>
      </c>
      <c r="E13695" s="5" t="s">
        <v>23</v>
      </c>
      <c r="F13695" s="8">
        <v>270</v>
      </c>
      <c r="G13695" s="6">
        <v>43929</v>
      </c>
      <c r="H13695" s="6">
        <v>43929</v>
      </c>
      <c r="I13695" s="6">
        <v>43933</v>
      </c>
      <c r="J13695" s="5" t="s">
        <v>33</v>
      </c>
      <c r="K13695" s="7">
        <v>1588.3</v>
      </c>
      <c r="L13695" s="35">
        <v>1413.59</v>
      </c>
      <c r="M13695" s="36">
        <f t="shared" si="213"/>
        <v>174.71000000000004</v>
      </c>
      <c r="N13695" s="37">
        <f>YEAR(Table1[[#This Row],[Data zamówienia]])</f>
        <v>2020</v>
      </c>
    </row>
    <row r="13696" spans="2:14" x14ac:dyDescent="0.3">
      <c r="B13696" s="32">
        <v>670777</v>
      </c>
      <c r="C13696" s="8" t="s">
        <v>27</v>
      </c>
      <c r="D13696" s="8" t="s">
        <v>36</v>
      </c>
      <c r="E13696" s="5" t="s">
        <v>31</v>
      </c>
      <c r="F13696" s="8">
        <v>338</v>
      </c>
      <c r="G13696" s="6">
        <v>43929</v>
      </c>
      <c r="H13696" s="6">
        <v>43930</v>
      </c>
      <c r="I13696" s="6">
        <v>43935</v>
      </c>
      <c r="J13696" s="5" t="s">
        <v>40</v>
      </c>
      <c r="K13696" s="7">
        <v>218.91</v>
      </c>
      <c r="L13696" s="35">
        <v>155.43</v>
      </c>
      <c r="M13696" s="36">
        <f t="shared" si="213"/>
        <v>63.47999999999999</v>
      </c>
      <c r="N13696" s="37">
        <f>YEAR(Table1[[#This Row],[Data zamówienia]])</f>
        <v>2020</v>
      </c>
    </row>
    <row r="13697" spans="2:14" x14ac:dyDescent="0.3">
      <c r="B13697" s="32">
        <v>927334</v>
      </c>
      <c r="C13697" s="8" t="s">
        <v>27</v>
      </c>
      <c r="D13697" s="8" t="s">
        <v>39</v>
      </c>
      <c r="E13697" s="5" t="s">
        <v>31</v>
      </c>
      <c r="F13697" s="8">
        <v>253</v>
      </c>
      <c r="G13697" s="6">
        <v>43929</v>
      </c>
      <c r="H13697" s="6">
        <v>43931</v>
      </c>
      <c r="I13697" s="6">
        <v>43935</v>
      </c>
      <c r="J13697" s="5" t="s">
        <v>33</v>
      </c>
      <c r="K13697" s="7">
        <v>1300.6199999999999</v>
      </c>
      <c r="L13697" s="35">
        <v>1105.53</v>
      </c>
      <c r="M13697" s="36">
        <f t="shared" si="213"/>
        <v>195.08999999999992</v>
      </c>
      <c r="N13697" s="37">
        <f>YEAR(Table1[[#This Row],[Data zamówienia]])</f>
        <v>2020</v>
      </c>
    </row>
    <row r="13698" spans="2:14" x14ac:dyDescent="0.3">
      <c r="B13698" s="32">
        <v>879408</v>
      </c>
      <c r="C13698" s="8" t="s">
        <v>21</v>
      </c>
      <c r="D13698" s="8" t="s">
        <v>36</v>
      </c>
      <c r="E13698" s="5" t="s">
        <v>31</v>
      </c>
      <c r="F13698" s="8">
        <v>36</v>
      </c>
      <c r="G13698" s="6">
        <v>43929</v>
      </c>
      <c r="H13698" s="6">
        <v>43929</v>
      </c>
      <c r="I13698" s="6">
        <v>43934</v>
      </c>
      <c r="J13698" s="5" t="s">
        <v>33</v>
      </c>
      <c r="K13698" s="7">
        <v>583.62</v>
      </c>
      <c r="L13698" s="35">
        <v>496.08</v>
      </c>
      <c r="M13698" s="36">
        <f t="shared" si="213"/>
        <v>87.54000000000002</v>
      </c>
      <c r="N13698" s="37">
        <f>YEAR(Table1[[#This Row],[Data zamówienia]])</f>
        <v>2020</v>
      </c>
    </row>
    <row r="13699" spans="2:14" x14ac:dyDescent="0.3">
      <c r="B13699" s="32">
        <v>442998</v>
      </c>
      <c r="C13699" s="8" t="s">
        <v>21</v>
      </c>
      <c r="D13699" s="8" t="s">
        <v>36</v>
      </c>
      <c r="E13699" s="5" t="s">
        <v>29</v>
      </c>
      <c r="F13699" s="8">
        <v>245</v>
      </c>
      <c r="G13699" s="6">
        <v>43929</v>
      </c>
      <c r="H13699" s="6">
        <v>43932</v>
      </c>
      <c r="I13699" s="6">
        <v>43935</v>
      </c>
      <c r="J13699" s="5" t="s">
        <v>26</v>
      </c>
      <c r="K13699" s="7">
        <v>1016.91</v>
      </c>
      <c r="L13699" s="35">
        <v>528.79</v>
      </c>
      <c r="M13699" s="36">
        <f t="shared" si="213"/>
        <v>488.12</v>
      </c>
      <c r="N13699" s="37">
        <f>YEAR(Table1[[#This Row],[Data zamówienia]])</f>
        <v>2020</v>
      </c>
    </row>
    <row r="13700" spans="2:14" x14ac:dyDescent="0.3">
      <c r="B13700" s="32">
        <v>84324</v>
      </c>
      <c r="C13700" s="8" t="s">
        <v>27</v>
      </c>
      <c r="D13700" s="8" t="s">
        <v>36</v>
      </c>
      <c r="E13700" s="5" t="s">
        <v>23</v>
      </c>
      <c r="F13700" s="8">
        <v>283</v>
      </c>
      <c r="G13700" s="6">
        <v>43928</v>
      </c>
      <c r="H13700" s="6">
        <v>43932</v>
      </c>
      <c r="I13700" s="6">
        <v>43936</v>
      </c>
      <c r="J13700" s="5" t="s">
        <v>33</v>
      </c>
      <c r="K13700" s="7">
        <v>1848.66</v>
      </c>
      <c r="L13700" s="35">
        <v>1404.98</v>
      </c>
      <c r="M13700" s="36">
        <f t="shared" ref="M13700:M13763" si="214">K13700-L13700</f>
        <v>443.68000000000006</v>
      </c>
      <c r="N13700" s="37">
        <f>YEAR(Table1[[#This Row],[Data zamówienia]])</f>
        <v>2020</v>
      </c>
    </row>
    <row r="13701" spans="2:14" x14ac:dyDescent="0.3">
      <c r="B13701" s="32">
        <v>592537</v>
      </c>
      <c r="C13701" s="8" t="s">
        <v>27</v>
      </c>
      <c r="D13701" s="8" t="s">
        <v>28</v>
      </c>
      <c r="E13701" s="5" t="s">
        <v>29</v>
      </c>
      <c r="F13701" s="8">
        <v>165</v>
      </c>
      <c r="G13701" s="6">
        <v>43929</v>
      </c>
      <c r="H13701" s="6">
        <v>43931</v>
      </c>
      <c r="I13701" s="6">
        <v>43936</v>
      </c>
      <c r="J13701" s="5" t="s">
        <v>40</v>
      </c>
      <c r="K13701" s="7">
        <v>1527.73</v>
      </c>
      <c r="L13701" s="35">
        <v>840.25</v>
      </c>
      <c r="M13701" s="36">
        <f t="shared" si="214"/>
        <v>687.48</v>
      </c>
      <c r="N13701" s="37">
        <f>YEAR(Table1[[#This Row],[Data zamówienia]])</f>
        <v>2020</v>
      </c>
    </row>
    <row r="13702" spans="2:14" x14ac:dyDescent="0.3">
      <c r="B13702" s="32">
        <v>868890</v>
      </c>
      <c r="C13702" s="8" t="s">
        <v>21</v>
      </c>
      <c r="D13702" s="8" t="s">
        <v>22</v>
      </c>
      <c r="E13702" s="5" t="s">
        <v>31</v>
      </c>
      <c r="F13702" s="8">
        <v>51</v>
      </c>
      <c r="G13702" s="6">
        <v>43930</v>
      </c>
      <c r="H13702" s="6">
        <v>43933</v>
      </c>
      <c r="I13702" s="6">
        <v>43935</v>
      </c>
      <c r="J13702" s="5" t="s">
        <v>30</v>
      </c>
      <c r="K13702" s="7">
        <v>1009.44</v>
      </c>
      <c r="L13702" s="35">
        <v>656.14</v>
      </c>
      <c r="M13702" s="36">
        <f t="shared" si="214"/>
        <v>353.30000000000007</v>
      </c>
      <c r="N13702" s="37">
        <f>YEAR(Table1[[#This Row],[Data zamówienia]])</f>
        <v>2020</v>
      </c>
    </row>
    <row r="13703" spans="2:14" x14ac:dyDescent="0.3">
      <c r="B13703" s="32">
        <v>411216</v>
      </c>
      <c r="C13703" s="8" t="s">
        <v>21</v>
      </c>
      <c r="D13703" s="8" t="s">
        <v>39</v>
      </c>
      <c r="E13703" s="5" t="s">
        <v>25</v>
      </c>
      <c r="F13703" s="8">
        <v>303</v>
      </c>
      <c r="G13703" s="6">
        <v>43930</v>
      </c>
      <c r="H13703" s="6">
        <v>43933</v>
      </c>
      <c r="I13703" s="6">
        <v>43935</v>
      </c>
      <c r="J13703" s="5" t="s">
        <v>40</v>
      </c>
      <c r="K13703" s="7">
        <v>672.55</v>
      </c>
      <c r="L13703" s="35">
        <v>396.8</v>
      </c>
      <c r="M13703" s="36">
        <f t="shared" si="214"/>
        <v>275.74999999999994</v>
      </c>
      <c r="N13703" s="37">
        <f>YEAR(Table1[[#This Row],[Data zamówienia]])</f>
        <v>2020</v>
      </c>
    </row>
    <row r="13704" spans="2:14" x14ac:dyDescent="0.3">
      <c r="B13704" s="32">
        <v>722892</v>
      </c>
      <c r="C13704" s="8" t="s">
        <v>35</v>
      </c>
      <c r="D13704" s="8" t="s">
        <v>28</v>
      </c>
      <c r="E13704" s="5" t="s">
        <v>37</v>
      </c>
      <c r="F13704" s="8">
        <v>250</v>
      </c>
      <c r="G13704" s="6">
        <v>43930</v>
      </c>
      <c r="H13704" s="6">
        <v>43931</v>
      </c>
      <c r="I13704" s="6">
        <v>43935</v>
      </c>
      <c r="J13704" s="5" t="s">
        <v>26</v>
      </c>
      <c r="K13704" s="7">
        <v>1458.89</v>
      </c>
      <c r="L13704" s="35">
        <v>773.21</v>
      </c>
      <c r="M13704" s="36">
        <f t="shared" si="214"/>
        <v>685.68000000000006</v>
      </c>
      <c r="N13704" s="37">
        <f>YEAR(Table1[[#This Row],[Data zamówienia]])</f>
        <v>2020</v>
      </c>
    </row>
    <row r="13705" spans="2:14" x14ac:dyDescent="0.3">
      <c r="B13705" s="32">
        <v>21221</v>
      </c>
      <c r="C13705" s="8" t="s">
        <v>27</v>
      </c>
      <c r="D13705" s="8" t="s">
        <v>36</v>
      </c>
      <c r="E13705" s="5" t="s">
        <v>29</v>
      </c>
      <c r="F13705" s="8">
        <v>299</v>
      </c>
      <c r="G13705" s="6">
        <v>43930</v>
      </c>
      <c r="H13705" s="6">
        <v>43931</v>
      </c>
      <c r="I13705" s="6">
        <v>43932</v>
      </c>
      <c r="J13705" s="5" t="s">
        <v>32</v>
      </c>
      <c r="K13705" s="7">
        <v>544.79</v>
      </c>
      <c r="L13705" s="35">
        <v>343.22</v>
      </c>
      <c r="M13705" s="36">
        <f t="shared" si="214"/>
        <v>201.56999999999994</v>
      </c>
      <c r="N13705" s="37">
        <f>YEAR(Table1[[#This Row],[Data zamówienia]])</f>
        <v>2020</v>
      </c>
    </row>
    <row r="13706" spans="2:14" x14ac:dyDescent="0.3">
      <c r="B13706" s="32">
        <v>128944</v>
      </c>
      <c r="C13706" s="8" t="s">
        <v>35</v>
      </c>
      <c r="D13706" s="8" t="s">
        <v>28</v>
      </c>
      <c r="E13706" s="5" t="s">
        <v>37</v>
      </c>
      <c r="F13706" s="8">
        <v>3</v>
      </c>
      <c r="G13706" s="6">
        <v>43929</v>
      </c>
      <c r="H13706" s="6">
        <v>43932</v>
      </c>
      <c r="I13706" s="6">
        <v>43934</v>
      </c>
      <c r="J13706" s="5" t="s">
        <v>33</v>
      </c>
      <c r="K13706" s="7">
        <v>1344.24</v>
      </c>
      <c r="L13706" s="35">
        <v>793.1</v>
      </c>
      <c r="M13706" s="36">
        <f t="shared" si="214"/>
        <v>551.14</v>
      </c>
      <c r="N13706" s="37">
        <f>YEAR(Table1[[#This Row],[Data zamówienia]])</f>
        <v>2020</v>
      </c>
    </row>
    <row r="13707" spans="2:14" x14ac:dyDescent="0.3">
      <c r="B13707" s="32">
        <v>968556</v>
      </c>
      <c r="C13707" s="8" t="s">
        <v>21</v>
      </c>
      <c r="D13707" s="8" t="s">
        <v>22</v>
      </c>
      <c r="E13707" s="5" t="s">
        <v>23</v>
      </c>
      <c r="F13707" s="8">
        <v>212</v>
      </c>
      <c r="G13707" s="6">
        <v>43929</v>
      </c>
      <c r="H13707" s="6">
        <v>43932</v>
      </c>
      <c r="I13707" s="6">
        <v>43938</v>
      </c>
      <c r="J13707" s="5" t="s">
        <v>26</v>
      </c>
      <c r="K13707" s="7">
        <v>782.76</v>
      </c>
      <c r="L13707" s="35">
        <v>641.86</v>
      </c>
      <c r="M13707" s="36">
        <f t="shared" si="214"/>
        <v>140.89999999999998</v>
      </c>
      <c r="N13707" s="37">
        <f>YEAR(Table1[[#This Row],[Data zamówienia]])</f>
        <v>2020</v>
      </c>
    </row>
    <row r="13708" spans="2:14" x14ac:dyDescent="0.3">
      <c r="B13708" s="32">
        <v>530405</v>
      </c>
      <c r="C13708" s="8" t="s">
        <v>27</v>
      </c>
      <c r="D13708" s="8" t="s">
        <v>36</v>
      </c>
      <c r="E13708" s="5" t="s">
        <v>37</v>
      </c>
      <c r="F13708" s="8">
        <v>226</v>
      </c>
      <c r="G13708" s="6">
        <v>43929</v>
      </c>
      <c r="H13708" s="6">
        <v>43933</v>
      </c>
      <c r="I13708" s="6">
        <v>43936</v>
      </c>
      <c r="J13708" s="5" t="s">
        <v>24</v>
      </c>
      <c r="K13708" s="7">
        <v>878.46</v>
      </c>
      <c r="L13708" s="35">
        <v>518.29</v>
      </c>
      <c r="M13708" s="36">
        <f t="shared" si="214"/>
        <v>360.17000000000007</v>
      </c>
      <c r="N13708" s="37">
        <f>YEAR(Table1[[#This Row],[Data zamówienia]])</f>
        <v>2020</v>
      </c>
    </row>
    <row r="13709" spans="2:14" x14ac:dyDescent="0.3">
      <c r="B13709" s="32">
        <v>965500</v>
      </c>
      <c r="C13709" s="8" t="s">
        <v>27</v>
      </c>
      <c r="D13709" s="8" t="s">
        <v>28</v>
      </c>
      <c r="E13709" s="5" t="s">
        <v>23</v>
      </c>
      <c r="F13709" s="8">
        <v>257</v>
      </c>
      <c r="G13709" s="6">
        <v>43930</v>
      </c>
      <c r="H13709" s="6">
        <v>43933</v>
      </c>
      <c r="I13709" s="6">
        <v>43940</v>
      </c>
      <c r="J13709" s="5" t="s">
        <v>24</v>
      </c>
      <c r="K13709" s="7">
        <v>1111.19</v>
      </c>
      <c r="L13709" s="35">
        <v>977.85</v>
      </c>
      <c r="M13709" s="36">
        <f t="shared" si="214"/>
        <v>133.34000000000003</v>
      </c>
      <c r="N13709" s="37">
        <f>YEAR(Table1[[#This Row],[Data zamówienia]])</f>
        <v>2020</v>
      </c>
    </row>
    <row r="13710" spans="2:14" x14ac:dyDescent="0.3">
      <c r="B13710" s="32">
        <v>274036</v>
      </c>
      <c r="C13710" s="8" t="s">
        <v>21</v>
      </c>
      <c r="D13710" s="8" t="s">
        <v>22</v>
      </c>
      <c r="E13710" s="5" t="s">
        <v>37</v>
      </c>
      <c r="F13710" s="8">
        <v>193</v>
      </c>
      <c r="G13710" s="6">
        <v>43929</v>
      </c>
      <c r="H13710" s="6">
        <v>43930</v>
      </c>
      <c r="I13710" s="6">
        <v>43935</v>
      </c>
      <c r="J13710" s="5" t="s">
        <v>40</v>
      </c>
      <c r="K13710" s="7">
        <v>782.29</v>
      </c>
      <c r="L13710" s="35">
        <v>477.2</v>
      </c>
      <c r="M13710" s="36">
        <f t="shared" si="214"/>
        <v>305.08999999999997</v>
      </c>
      <c r="N13710" s="37">
        <f>YEAR(Table1[[#This Row],[Data zamówienia]])</f>
        <v>2020</v>
      </c>
    </row>
    <row r="13711" spans="2:14" x14ac:dyDescent="0.3">
      <c r="B13711" s="32">
        <v>913655</v>
      </c>
      <c r="C13711" s="8" t="s">
        <v>35</v>
      </c>
      <c r="D13711" s="8" t="s">
        <v>36</v>
      </c>
      <c r="E13711" s="5" t="s">
        <v>23</v>
      </c>
      <c r="F13711" s="8">
        <v>278</v>
      </c>
      <c r="G13711" s="6">
        <v>43929</v>
      </c>
      <c r="H13711" s="6">
        <v>43931</v>
      </c>
      <c r="I13711" s="6">
        <v>43933</v>
      </c>
      <c r="J13711" s="5" t="s">
        <v>26</v>
      </c>
      <c r="K13711" s="7">
        <v>1459.8</v>
      </c>
      <c r="L13711" s="35">
        <v>1357.61</v>
      </c>
      <c r="M13711" s="36">
        <f t="shared" si="214"/>
        <v>102.19000000000005</v>
      </c>
      <c r="N13711" s="37">
        <f>YEAR(Table1[[#This Row],[Data zamówienia]])</f>
        <v>2020</v>
      </c>
    </row>
    <row r="13712" spans="2:14" x14ac:dyDescent="0.3">
      <c r="B13712" s="32">
        <v>966875</v>
      </c>
      <c r="C13712" s="8" t="s">
        <v>21</v>
      </c>
      <c r="D13712" s="8" t="s">
        <v>39</v>
      </c>
      <c r="E13712" s="5" t="s">
        <v>37</v>
      </c>
      <c r="F13712" s="8">
        <v>46</v>
      </c>
      <c r="G13712" s="6">
        <v>43929</v>
      </c>
      <c r="H13712" s="6">
        <v>43930</v>
      </c>
      <c r="I13712" s="6">
        <v>43932</v>
      </c>
      <c r="J13712" s="5" t="s">
        <v>24</v>
      </c>
      <c r="K13712" s="7">
        <v>1937.01</v>
      </c>
      <c r="L13712" s="35">
        <v>1743.31</v>
      </c>
      <c r="M13712" s="36">
        <f t="shared" si="214"/>
        <v>193.70000000000005</v>
      </c>
      <c r="N13712" s="37">
        <f>YEAR(Table1[[#This Row],[Data zamówienia]])</f>
        <v>2020</v>
      </c>
    </row>
    <row r="13713" spans="2:14" x14ac:dyDescent="0.3">
      <c r="B13713" s="32">
        <v>908216</v>
      </c>
      <c r="C13713" s="8" t="s">
        <v>27</v>
      </c>
      <c r="D13713" s="8" t="s">
        <v>36</v>
      </c>
      <c r="E13713" s="5" t="s">
        <v>31</v>
      </c>
      <c r="F13713" s="8">
        <v>103</v>
      </c>
      <c r="G13713" s="6">
        <v>43929</v>
      </c>
      <c r="H13713" s="6">
        <v>43932</v>
      </c>
      <c r="I13713" s="6">
        <v>43935</v>
      </c>
      <c r="J13713" s="5" t="s">
        <v>40</v>
      </c>
      <c r="K13713" s="7">
        <v>804.08</v>
      </c>
      <c r="L13713" s="35">
        <v>715.63</v>
      </c>
      <c r="M13713" s="36">
        <f t="shared" si="214"/>
        <v>88.450000000000045</v>
      </c>
      <c r="N13713" s="37">
        <f>YEAR(Table1[[#This Row],[Data zamówienia]])</f>
        <v>2020</v>
      </c>
    </row>
    <row r="13714" spans="2:14" x14ac:dyDescent="0.3">
      <c r="B13714" s="32">
        <v>48239</v>
      </c>
      <c r="C13714" s="8" t="s">
        <v>21</v>
      </c>
      <c r="D13714" s="8" t="s">
        <v>22</v>
      </c>
      <c r="E13714" s="5" t="s">
        <v>25</v>
      </c>
      <c r="F13714" s="8">
        <v>268</v>
      </c>
      <c r="G13714" s="6">
        <v>43930</v>
      </c>
      <c r="H13714" s="6">
        <v>43930</v>
      </c>
      <c r="I13714" s="6">
        <v>43934</v>
      </c>
      <c r="J13714" s="5" t="s">
        <v>40</v>
      </c>
      <c r="K13714" s="7">
        <v>565.66999999999996</v>
      </c>
      <c r="L13714" s="35">
        <v>401.63</v>
      </c>
      <c r="M13714" s="36">
        <f t="shared" si="214"/>
        <v>164.03999999999996</v>
      </c>
      <c r="N13714" s="37">
        <f>YEAR(Table1[[#This Row],[Data zamówienia]])</f>
        <v>2020</v>
      </c>
    </row>
    <row r="13715" spans="2:14" x14ac:dyDescent="0.3">
      <c r="B13715" s="32">
        <v>207704</v>
      </c>
      <c r="C13715" s="8" t="s">
        <v>21</v>
      </c>
      <c r="D13715" s="8" t="s">
        <v>28</v>
      </c>
      <c r="E13715" s="5" t="s">
        <v>34</v>
      </c>
      <c r="F13715" s="8">
        <v>210</v>
      </c>
      <c r="G13715" s="6">
        <v>43930</v>
      </c>
      <c r="H13715" s="6">
        <v>43934</v>
      </c>
      <c r="I13715" s="6">
        <v>43938</v>
      </c>
      <c r="J13715" s="5" t="s">
        <v>26</v>
      </c>
      <c r="K13715" s="7">
        <v>339.51</v>
      </c>
      <c r="L13715" s="35">
        <v>254.63</v>
      </c>
      <c r="M13715" s="36">
        <f t="shared" si="214"/>
        <v>84.88</v>
      </c>
      <c r="N13715" s="37">
        <f>YEAR(Table1[[#This Row],[Data zamówienia]])</f>
        <v>2020</v>
      </c>
    </row>
    <row r="13716" spans="2:14" x14ac:dyDescent="0.3">
      <c r="B13716" s="32">
        <v>203169</v>
      </c>
      <c r="C13716" s="8" t="s">
        <v>21</v>
      </c>
      <c r="D13716" s="8" t="s">
        <v>28</v>
      </c>
      <c r="E13716" s="5" t="s">
        <v>29</v>
      </c>
      <c r="F13716" s="8">
        <v>241</v>
      </c>
      <c r="G13716" s="6">
        <v>43930</v>
      </c>
      <c r="H13716" s="6">
        <v>43934</v>
      </c>
      <c r="I13716" s="6">
        <v>43936</v>
      </c>
      <c r="J13716" s="5" t="s">
        <v>33</v>
      </c>
      <c r="K13716" s="7">
        <v>370.61</v>
      </c>
      <c r="L13716" s="35">
        <v>326.14</v>
      </c>
      <c r="M13716" s="36">
        <f t="shared" si="214"/>
        <v>44.470000000000027</v>
      </c>
      <c r="N13716" s="37">
        <f>YEAR(Table1[[#This Row],[Data zamówienia]])</f>
        <v>2020</v>
      </c>
    </row>
    <row r="13717" spans="2:14" x14ac:dyDescent="0.3">
      <c r="B13717" s="32">
        <v>771152</v>
      </c>
      <c r="C13717" s="8" t="s">
        <v>27</v>
      </c>
      <c r="D13717" s="8" t="s">
        <v>28</v>
      </c>
      <c r="E13717" s="5" t="s">
        <v>37</v>
      </c>
      <c r="F13717" s="8">
        <v>3</v>
      </c>
      <c r="G13717" s="6">
        <v>43930</v>
      </c>
      <c r="H13717" s="6">
        <v>43932</v>
      </c>
      <c r="I13717" s="6">
        <v>43934</v>
      </c>
      <c r="J13717" s="5" t="s">
        <v>24</v>
      </c>
      <c r="K13717" s="7">
        <v>480.97</v>
      </c>
      <c r="L13717" s="35">
        <v>428.06</v>
      </c>
      <c r="M13717" s="36">
        <f t="shared" si="214"/>
        <v>52.910000000000025</v>
      </c>
      <c r="N13717" s="37">
        <f>YEAR(Table1[[#This Row],[Data zamówienia]])</f>
        <v>2020</v>
      </c>
    </row>
    <row r="13718" spans="2:14" x14ac:dyDescent="0.3">
      <c r="B13718" s="32">
        <v>331342</v>
      </c>
      <c r="C13718" s="8" t="s">
        <v>27</v>
      </c>
      <c r="D13718" s="8" t="s">
        <v>28</v>
      </c>
      <c r="E13718" s="5" t="s">
        <v>37</v>
      </c>
      <c r="F13718" s="8">
        <v>301</v>
      </c>
      <c r="G13718" s="6">
        <v>43932</v>
      </c>
      <c r="H13718" s="6">
        <v>43932</v>
      </c>
      <c r="I13718" s="6">
        <v>43939</v>
      </c>
      <c r="J13718" s="5" t="s">
        <v>32</v>
      </c>
      <c r="K13718" s="7">
        <v>1340.14</v>
      </c>
      <c r="L13718" s="35">
        <v>763.88</v>
      </c>
      <c r="M13718" s="36">
        <f t="shared" si="214"/>
        <v>576.2600000000001</v>
      </c>
      <c r="N13718" s="37">
        <f>YEAR(Table1[[#This Row],[Data zamówienia]])</f>
        <v>2020</v>
      </c>
    </row>
    <row r="13719" spans="2:14" x14ac:dyDescent="0.3">
      <c r="B13719" s="32">
        <v>465091</v>
      </c>
      <c r="C13719" s="8" t="s">
        <v>21</v>
      </c>
      <c r="D13719" s="8" t="s">
        <v>39</v>
      </c>
      <c r="E13719" s="5" t="s">
        <v>31</v>
      </c>
      <c r="F13719" s="8">
        <v>267</v>
      </c>
      <c r="G13719" s="6">
        <v>43932</v>
      </c>
      <c r="H13719" s="6">
        <v>43933</v>
      </c>
      <c r="I13719" s="6">
        <v>43937</v>
      </c>
      <c r="J13719" s="5" t="s">
        <v>30</v>
      </c>
      <c r="K13719" s="7">
        <v>893</v>
      </c>
      <c r="L13719" s="35">
        <v>491.15</v>
      </c>
      <c r="M13719" s="36">
        <f t="shared" si="214"/>
        <v>401.85</v>
      </c>
      <c r="N13719" s="37">
        <f>YEAR(Table1[[#This Row],[Data zamówienia]])</f>
        <v>2020</v>
      </c>
    </row>
    <row r="13720" spans="2:14" x14ac:dyDescent="0.3">
      <c r="B13720" s="32">
        <v>226536</v>
      </c>
      <c r="C13720" s="8" t="s">
        <v>27</v>
      </c>
      <c r="D13720" s="8" t="s">
        <v>22</v>
      </c>
      <c r="E13720" s="5" t="s">
        <v>34</v>
      </c>
      <c r="F13720" s="8">
        <v>56</v>
      </c>
      <c r="G13720" s="6">
        <v>43931</v>
      </c>
      <c r="H13720" s="6">
        <v>43933</v>
      </c>
      <c r="I13720" s="6">
        <v>43935</v>
      </c>
      <c r="J13720" s="5" t="s">
        <v>24</v>
      </c>
      <c r="K13720" s="7">
        <v>859.45</v>
      </c>
      <c r="L13720" s="35">
        <v>635.99</v>
      </c>
      <c r="M13720" s="36">
        <f t="shared" si="214"/>
        <v>223.46000000000004</v>
      </c>
      <c r="N13720" s="37">
        <f>YEAR(Table1[[#This Row],[Data zamówienia]])</f>
        <v>2020</v>
      </c>
    </row>
    <row r="13721" spans="2:14" x14ac:dyDescent="0.3">
      <c r="B13721" s="32">
        <v>408906</v>
      </c>
      <c r="C13721" s="8" t="s">
        <v>27</v>
      </c>
      <c r="D13721" s="8" t="s">
        <v>36</v>
      </c>
      <c r="E13721" s="5" t="s">
        <v>34</v>
      </c>
      <c r="F13721" s="8">
        <v>323</v>
      </c>
      <c r="G13721" s="6">
        <v>43931</v>
      </c>
      <c r="H13721" s="6">
        <v>43935</v>
      </c>
      <c r="I13721" s="6">
        <v>43940</v>
      </c>
      <c r="J13721" s="5" t="s">
        <v>26</v>
      </c>
      <c r="K13721" s="7">
        <v>549.41999999999996</v>
      </c>
      <c r="L13721" s="35">
        <v>417.56</v>
      </c>
      <c r="M13721" s="36">
        <f t="shared" si="214"/>
        <v>131.85999999999996</v>
      </c>
      <c r="N13721" s="37">
        <f>YEAR(Table1[[#This Row],[Data zamówienia]])</f>
        <v>2020</v>
      </c>
    </row>
    <row r="13722" spans="2:14" x14ac:dyDescent="0.3">
      <c r="B13722" s="32">
        <v>463930</v>
      </c>
      <c r="C13722" s="8" t="s">
        <v>21</v>
      </c>
      <c r="D13722" s="8" t="s">
        <v>39</v>
      </c>
      <c r="E13722" s="5" t="s">
        <v>37</v>
      </c>
      <c r="F13722" s="8">
        <v>135</v>
      </c>
      <c r="G13722" s="6">
        <v>43932</v>
      </c>
      <c r="H13722" s="6">
        <v>43933</v>
      </c>
      <c r="I13722" s="6">
        <v>43939</v>
      </c>
      <c r="J13722" s="5" t="s">
        <v>30</v>
      </c>
      <c r="K13722" s="7">
        <v>284.52</v>
      </c>
      <c r="L13722" s="35">
        <v>153.63999999999999</v>
      </c>
      <c r="M13722" s="36">
        <f t="shared" si="214"/>
        <v>130.88</v>
      </c>
      <c r="N13722" s="37">
        <f>YEAR(Table1[[#This Row],[Data zamówienia]])</f>
        <v>2020</v>
      </c>
    </row>
    <row r="13723" spans="2:14" x14ac:dyDescent="0.3">
      <c r="B13723" s="32">
        <v>959679</v>
      </c>
      <c r="C13723" s="8" t="s">
        <v>21</v>
      </c>
      <c r="D13723" s="8" t="s">
        <v>28</v>
      </c>
      <c r="E13723" s="5" t="s">
        <v>29</v>
      </c>
      <c r="F13723" s="8">
        <v>304</v>
      </c>
      <c r="G13723" s="6">
        <v>43931</v>
      </c>
      <c r="H13723" s="6">
        <v>43933</v>
      </c>
      <c r="I13723" s="6">
        <v>43935</v>
      </c>
      <c r="J13723" s="5" t="s">
        <v>32</v>
      </c>
      <c r="K13723" s="7">
        <v>1259.42</v>
      </c>
      <c r="L13723" s="35">
        <v>1083.0999999999999</v>
      </c>
      <c r="M13723" s="36">
        <f t="shared" si="214"/>
        <v>176.32000000000016</v>
      </c>
      <c r="N13723" s="37">
        <f>YEAR(Table1[[#This Row],[Data zamówienia]])</f>
        <v>2020</v>
      </c>
    </row>
    <row r="13724" spans="2:14" x14ac:dyDescent="0.3">
      <c r="B13724" s="32">
        <v>779949</v>
      </c>
      <c r="C13724" s="8" t="s">
        <v>27</v>
      </c>
      <c r="D13724" s="8" t="s">
        <v>22</v>
      </c>
      <c r="E13724" s="5" t="s">
        <v>25</v>
      </c>
      <c r="F13724" s="8">
        <v>317</v>
      </c>
      <c r="G13724" s="6">
        <v>43933</v>
      </c>
      <c r="H13724" s="6">
        <v>43936</v>
      </c>
      <c r="I13724" s="6">
        <v>43942</v>
      </c>
      <c r="J13724" s="5" t="s">
        <v>30</v>
      </c>
      <c r="K13724" s="7">
        <v>1049.29</v>
      </c>
      <c r="L13724" s="35">
        <v>839.43</v>
      </c>
      <c r="M13724" s="36">
        <f t="shared" si="214"/>
        <v>209.86</v>
      </c>
      <c r="N13724" s="37">
        <f>YEAR(Table1[[#This Row],[Data zamówienia]])</f>
        <v>2020</v>
      </c>
    </row>
    <row r="13725" spans="2:14" x14ac:dyDescent="0.3">
      <c r="B13725" s="32">
        <v>495172</v>
      </c>
      <c r="C13725" s="8" t="s">
        <v>27</v>
      </c>
      <c r="D13725" s="8" t="s">
        <v>39</v>
      </c>
      <c r="E13725" s="5" t="s">
        <v>31</v>
      </c>
      <c r="F13725" s="8">
        <v>351</v>
      </c>
      <c r="G13725" s="6">
        <v>43932</v>
      </c>
      <c r="H13725" s="6">
        <v>43935</v>
      </c>
      <c r="I13725" s="6">
        <v>43937</v>
      </c>
      <c r="J13725" s="5" t="s">
        <v>40</v>
      </c>
      <c r="K13725" s="7">
        <v>1823.37</v>
      </c>
      <c r="L13725" s="35">
        <v>1568.1</v>
      </c>
      <c r="M13725" s="36">
        <f t="shared" si="214"/>
        <v>255.26999999999998</v>
      </c>
      <c r="N13725" s="37">
        <f>YEAR(Table1[[#This Row],[Data zamówienia]])</f>
        <v>2020</v>
      </c>
    </row>
    <row r="13726" spans="2:14" x14ac:dyDescent="0.3">
      <c r="B13726" s="32">
        <v>559607</v>
      </c>
      <c r="C13726" s="8" t="s">
        <v>21</v>
      </c>
      <c r="D13726" s="8" t="s">
        <v>22</v>
      </c>
      <c r="E13726" s="5" t="s">
        <v>25</v>
      </c>
      <c r="F13726" s="8">
        <v>281</v>
      </c>
      <c r="G13726" s="6">
        <v>43932</v>
      </c>
      <c r="H13726" s="6">
        <v>43935</v>
      </c>
      <c r="I13726" s="6">
        <v>43942</v>
      </c>
      <c r="J13726" s="5" t="s">
        <v>40</v>
      </c>
      <c r="K13726" s="7">
        <v>434.82</v>
      </c>
      <c r="L13726" s="35">
        <v>304.37</v>
      </c>
      <c r="M13726" s="36">
        <f t="shared" si="214"/>
        <v>130.44999999999999</v>
      </c>
      <c r="N13726" s="37">
        <f>YEAR(Table1[[#This Row],[Data zamówienia]])</f>
        <v>2020</v>
      </c>
    </row>
    <row r="13727" spans="2:14" x14ac:dyDescent="0.3">
      <c r="B13727" s="32">
        <v>726910</v>
      </c>
      <c r="C13727" s="8" t="s">
        <v>21</v>
      </c>
      <c r="D13727" s="8" t="s">
        <v>28</v>
      </c>
      <c r="E13727" s="5" t="s">
        <v>37</v>
      </c>
      <c r="F13727" s="8">
        <v>5</v>
      </c>
      <c r="G13727" s="6">
        <v>43932</v>
      </c>
      <c r="H13727" s="6">
        <v>43936</v>
      </c>
      <c r="I13727" s="6">
        <v>43940</v>
      </c>
      <c r="J13727" s="5" t="s">
        <v>26</v>
      </c>
      <c r="K13727" s="7">
        <v>201.52</v>
      </c>
      <c r="L13727" s="35">
        <v>106.81</v>
      </c>
      <c r="M13727" s="36">
        <f t="shared" si="214"/>
        <v>94.710000000000008</v>
      </c>
      <c r="N13727" s="37">
        <f>YEAR(Table1[[#This Row],[Data zamówienia]])</f>
        <v>2020</v>
      </c>
    </row>
    <row r="13728" spans="2:14" x14ac:dyDescent="0.3">
      <c r="B13728" s="32">
        <v>858700</v>
      </c>
      <c r="C13728" s="8" t="s">
        <v>21</v>
      </c>
      <c r="D13728" s="8" t="s">
        <v>28</v>
      </c>
      <c r="E13728" s="5" t="s">
        <v>34</v>
      </c>
      <c r="F13728" s="8">
        <v>159</v>
      </c>
      <c r="G13728" s="6">
        <v>43932</v>
      </c>
      <c r="H13728" s="6">
        <v>43934</v>
      </c>
      <c r="I13728" s="6">
        <v>43939</v>
      </c>
      <c r="J13728" s="5" t="s">
        <v>26</v>
      </c>
      <c r="K13728" s="7">
        <v>1541.03</v>
      </c>
      <c r="L13728" s="35">
        <v>924.62</v>
      </c>
      <c r="M13728" s="36">
        <f t="shared" si="214"/>
        <v>616.41</v>
      </c>
      <c r="N13728" s="37">
        <f>YEAR(Table1[[#This Row],[Data zamówienia]])</f>
        <v>2020</v>
      </c>
    </row>
    <row r="13729" spans="2:14" x14ac:dyDescent="0.3">
      <c r="B13729" s="32">
        <v>91310</v>
      </c>
      <c r="C13729" s="8" t="s">
        <v>27</v>
      </c>
      <c r="D13729" s="8" t="s">
        <v>28</v>
      </c>
      <c r="E13729" s="5" t="s">
        <v>37</v>
      </c>
      <c r="F13729" s="8">
        <v>43</v>
      </c>
      <c r="G13729" s="6">
        <v>43933</v>
      </c>
      <c r="H13729" s="6">
        <v>43933</v>
      </c>
      <c r="I13729" s="6">
        <v>43937</v>
      </c>
      <c r="J13729" s="5" t="s">
        <v>32</v>
      </c>
      <c r="K13729" s="7">
        <v>1782.06</v>
      </c>
      <c r="L13729" s="35">
        <v>1514.75</v>
      </c>
      <c r="M13729" s="36">
        <f t="shared" si="214"/>
        <v>267.30999999999995</v>
      </c>
      <c r="N13729" s="37">
        <f>YEAR(Table1[[#This Row],[Data zamówienia]])</f>
        <v>2020</v>
      </c>
    </row>
    <row r="13730" spans="2:14" x14ac:dyDescent="0.3">
      <c r="B13730" s="32">
        <v>458234</v>
      </c>
      <c r="C13730" s="8" t="s">
        <v>35</v>
      </c>
      <c r="D13730" s="8" t="s">
        <v>22</v>
      </c>
      <c r="E13730" s="5" t="s">
        <v>23</v>
      </c>
      <c r="F13730" s="8">
        <v>339</v>
      </c>
      <c r="G13730" s="6">
        <v>43932</v>
      </c>
      <c r="H13730" s="6">
        <v>43933</v>
      </c>
      <c r="I13730" s="6">
        <v>43935</v>
      </c>
      <c r="J13730" s="5" t="s">
        <v>30</v>
      </c>
      <c r="K13730" s="7">
        <v>285.89999999999998</v>
      </c>
      <c r="L13730" s="35">
        <v>165.82</v>
      </c>
      <c r="M13730" s="36">
        <f t="shared" si="214"/>
        <v>120.07999999999998</v>
      </c>
      <c r="N13730" s="37">
        <f>YEAR(Table1[[#This Row],[Data zamówienia]])</f>
        <v>2020</v>
      </c>
    </row>
    <row r="13731" spans="2:14" x14ac:dyDescent="0.3">
      <c r="B13731" s="32">
        <v>754609</v>
      </c>
      <c r="C13731" s="8" t="s">
        <v>21</v>
      </c>
      <c r="D13731" s="8" t="s">
        <v>22</v>
      </c>
      <c r="E13731" s="5" t="s">
        <v>23</v>
      </c>
      <c r="F13731" s="8">
        <v>313</v>
      </c>
      <c r="G13731" s="6">
        <v>43932</v>
      </c>
      <c r="H13731" s="6">
        <v>43934</v>
      </c>
      <c r="I13731" s="6">
        <v>43935</v>
      </c>
      <c r="J13731" s="5" t="s">
        <v>32</v>
      </c>
      <c r="K13731" s="7">
        <v>479.79</v>
      </c>
      <c r="L13731" s="35">
        <v>383.83</v>
      </c>
      <c r="M13731" s="36">
        <f t="shared" si="214"/>
        <v>95.960000000000036</v>
      </c>
      <c r="N13731" s="37">
        <f>YEAR(Table1[[#This Row],[Data zamówienia]])</f>
        <v>2020</v>
      </c>
    </row>
    <row r="13732" spans="2:14" x14ac:dyDescent="0.3">
      <c r="B13732" s="32">
        <v>933644</v>
      </c>
      <c r="C13732" s="8" t="s">
        <v>21</v>
      </c>
      <c r="D13732" s="8" t="s">
        <v>22</v>
      </c>
      <c r="E13732" s="5" t="s">
        <v>23</v>
      </c>
      <c r="F13732" s="8">
        <v>82</v>
      </c>
      <c r="G13732" s="6">
        <v>43932</v>
      </c>
      <c r="H13732" s="6">
        <v>43933</v>
      </c>
      <c r="I13732" s="6">
        <v>43939</v>
      </c>
      <c r="J13732" s="5" t="s">
        <v>26</v>
      </c>
      <c r="K13732" s="7">
        <v>1527.73</v>
      </c>
      <c r="L13732" s="35">
        <v>809.7</v>
      </c>
      <c r="M13732" s="36">
        <f t="shared" si="214"/>
        <v>718.03</v>
      </c>
      <c r="N13732" s="37">
        <f>YEAR(Table1[[#This Row],[Data zamówienia]])</f>
        <v>2020</v>
      </c>
    </row>
    <row r="13733" spans="2:14" x14ac:dyDescent="0.3">
      <c r="B13733" s="32">
        <v>813483</v>
      </c>
      <c r="C13733" s="8" t="s">
        <v>27</v>
      </c>
      <c r="D13733" s="8" t="s">
        <v>28</v>
      </c>
      <c r="E13733" s="5" t="s">
        <v>23</v>
      </c>
      <c r="F13733" s="8">
        <v>33</v>
      </c>
      <c r="G13733" s="6">
        <v>43933</v>
      </c>
      <c r="H13733" s="6">
        <v>43935</v>
      </c>
      <c r="I13733" s="6">
        <v>43940</v>
      </c>
      <c r="J13733" s="5" t="s">
        <v>40</v>
      </c>
      <c r="K13733" s="7">
        <v>889.22</v>
      </c>
      <c r="L13733" s="35">
        <v>729.16</v>
      </c>
      <c r="M13733" s="36">
        <f t="shared" si="214"/>
        <v>160.06000000000006</v>
      </c>
      <c r="N13733" s="37">
        <f>YEAR(Table1[[#This Row],[Data zamówienia]])</f>
        <v>2020</v>
      </c>
    </row>
    <row r="13734" spans="2:14" x14ac:dyDescent="0.3">
      <c r="B13734" s="32">
        <v>52731</v>
      </c>
      <c r="C13734" s="8" t="s">
        <v>38</v>
      </c>
      <c r="D13734" s="8" t="s">
        <v>22</v>
      </c>
      <c r="E13734" s="5" t="s">
        <v>37</v>
      </c>
      <c r="F13734" s="8">
        <v>88</v>
      </c>
      <c r="G13734" s="6">
        <v>43933</v>
      </c>
      <c r="H13734" s="6">
        <v>43934</v>
      </c>
      <c r="I13734" s="6">
        <v>43941</v>
      </c>
      <c r="J13734" s="5" t="s">
        <v>40</v>
      </c>
      <c r="K13734" s="7">
        <v>1641.66</v>
      </c>
      <c r="L13734" s="35">
        <v>985</v>
      </c>
      <c r="M13734" s="36">
        <f t="shared" si="214"/>
        <v>656.66000000000008</v>
      </c>
      <c r="N13734" s="37">
        <f>YEAR(Table1[[#This Row],[Data zamówienia]])</f>
        <v>2020</v>
      </c>
    </row>
    <row r="13735" spans="2:14" x14ac:dyDescent="0.3">
      <c r="B13735" s="32">
        <v>555060</v>
      </c>
      <c r="C13735" s="8" t="s">
        <v>35</v>
      </c>
      <c r="D13735" s="8" t="s">
        <v>28</v>
      </c>
      <c r="E13735" s="5" t="s">
        <v>23</v>
      </c>
      <c r="F13735" s="8">
        <v>174</v>
      </c>
      <c r="G13735" s="6">
        <v>43933</v>
      </c>
      <c r="H13735" s="6">
        <v>43936</v>
      </c>
      <c r="I13735" s="6">
        <v>43937</v>
      </c>
      <c r="J13735" s="5" t="s">
        <v>30</v>
      </c>
      <c r="K13735" s="7">
        <v>1724.52</v>
      </c>
      <c r="L13735" s="35">
        <v>1448.6</v>
      </c>
      <c r="M13735" s="36">
        <f t="shared" si="214"/>
        <v>275.92000000000007</v>
      </c>
      <c r="N13735" s="37">
        <f>YEAR(Table1[[#This Row],[Data zamówienia]])</f>
        <v>2020</v>
      </c>
    </row>
    <row r="13736" spans="2:14" x14ac:dyDescent="0.3">
      <c r="B13736" s="32">
        <v>846581</v>
      </c>
      <c r="C13736" s="8" t="s">
        <v>35</v>
      </c>
      <c r="D13736" s="8" t="s">
        <v>28</v>
      </c>
      <c r="E13736" s="5" t="s">
        <v>37</v>
      </c>
      <c r="F13736" s="8">
        <v>329</v>
      </c>
      <c r="G13736" s="6">
        <v>43934</v>
      </c>
      <c r="H13736" s="6">
        <v>43937</v>
      </c>
      <c r="I13736" s="6">
        <v>43944</v>
      </c>
      <c r="J13736" s="5" t="s">
        <v>30</v>
      </c>
      <c r="K13736" s="7">
        <v>1236.3900000000001</v>
      </c>
      <c r="L13736" s="35">
        <v>642.91999999999996</v>
      </c>
      <c r="M13736" s="36">
        <f t="shared" si="214"/>
        <v>593.47000000000014</v>
      </c>
      <c r="N13736" s="37">
        <f>YEAR(Table1[[#This Row],[Data zamówienia]])</f>
        <v>2020</v>
      </c>
    </row>
    <row r="13737" spans="2:14" x14ac:dyDescent="0.3">
      <c r="B13737" s="32">
        <v>35877</v>
      </c>
      <c r="C13737" s="8" t="s">
        <v>27</v>
      </c>
      <c r="D13737" s="8" t="s">
        <v>36</v>
      </c>
      <c r="E13737" s="5" t="s">
        <v>34</v>
      </c>
      <c r="F13737" s="8">
        <v>256</v>
      </c>
      <c r="G13737" s="6">
        <v>43933</v>
      </c>
      <c r="H13737" s="6">
        <v>43937</v>
      </c>
      <c r="I13737" s="6">
        <v>43939</v>
      </c>
      <c r="J13737" s="5" t="s">
        <v>26</v>
      </c>
      <c r="K13737" s="7">
        <v>1358.29</v>
      </c>
      <c r="L13737" s="35">
        <v>1222.46</v>
      </c>
      <c r="M13737" s="36">
        <f t="shared" si="214"/>
        <v>135.82999999999993</v>
      </c>
      <c r="N13737" s="37">
        <f>YEAR(Table1[[#This Row],[Data zamówienia]])</f>
        <v>2020</v>
      </c>
    </row>
    <row r="13738" spans="2:14" x14ac:dyDescent="0.3">
      <c r="B13738" s="32">
        <v>101413</v>
      </c>
      <c r="C13738" s="8" t="s">
        <v>27</v>
      </c>
      <c r="D13738" s="8" t="s">
        <v>36</v>
      </c>
      <c r="E13738" s="5" t="s">
        <v>23</v>
      </c>
      <c r="F13738" s="8">
        <v>288</v>
      </c>
      <c r="G13738" s="6">
        <v>43934</v>
      </c>
      <c r="H13738" s="6">
        <v>43937</v>
      </c>
      <c r="I13738" s="6">
        <v>43944</v>
      </c>
      <c r="J13738" s="5" t="s">
        <v>33</v>
      </c>
      <c r="K13738" s="7">
        <v>1950.58</v>
      </c>
      <c r="L13738" s="35">
        <v>1228.8699999999999</v>
      </c>
      <c r="M13738" s="36">
        <f t="shared" si="214"/>
        <v>721.71</v>
      </c>
      <c r="N13738" s="37">
        <f>YEAR(Table1[[#This Row],[Data zamówienia]])</f>
        <v>2020</v>
      </c>
    </row>
    <row r="13739" spans="2:14" x14ac:dyDescent="0.3">
      <c r="B13739" s="32">
        <v>554041</v>
      </c>
      <c r="C13739" s="8" t="s">
        <v>21</v>
      </c>
      <c r="D13739" s="8" t="s">
        <v>28</v>
      </c>
      <c r="E13739" s="5" t="s">
        <v>23</v>
      </c>
      <c r="F13739" s="8">
        <v>358</v>
      </c>
      <c r="G13739" s="6">
        <v>43933</v>
      </c>
      <c r="H13739" s="6">
        <v>43936</v>
      </c>
      <c r="I13739" s="6">
        <v>43940</v>
      </c>
      <c r="J13739" s="5" t="s">
        <v>32</v>
      </c>
      <c r="K13739" s="7">
        <v>549.41999999999996</v>
      </c>
      <c r="L13739" s="35">
        <v>296.69</v>
      </c>
      <c r="M13739" s="36">
        <f t="shared" si="214"/>
        <v>252.72999999999996</v>
      </c>
      <c r="N13739" s="37">
        <f>YEAR(Table1[[#This Row],[Data zamówienia]])</f>
        <v>2020</v>
      </c>
    </row>
    <row r="13740" spans="2:14" x14ac:dyDescent="0.3">
      <c r="B13740" s="32">
        <v>31803</v>
      </c>
      <c r="C13740" s="8" t="s">
        <v>21</v>
      </c>
      <c r="D13740" s="8" t="s">
        <v>39</v>
      </c>
      <c r="E13740" s="5" t="s">
        <v>25</v>
      </c>
      <c r="F13740" s="8">
        <v>87</v>
      </c>
      <c r="G13740" s="6">
        <v>43934</v>
      </c>
      <c r="H13740" s="6">
        <v>43934</v>
      </c>
      <c r="I13740" s="6">
        <v>43935</v>
      </c>
      <c r="J13740" s="5" t="s">
        <v>26</v>
      </c>
      <c r="K13740" s="7">
        <v>609.85</v>
      </c>
      <c r="L13740" s="35">
        <v>359.81</v>
      </c>
      <c r="M13740" s="36">
        <f t="shared" si="214"/>
        <v>250.04000000000002</v>
      </c>
      <c r="N13740" s="37">
        <f>YEAR(Table1[[#This Row],[Data zamówienia]])</f>
        <v>2020</v>
      </c>
    </row>
    <row r="13741" spans="2:14" x14ac:dyDescent="0.3">
      <c r="B13741" s="32">
        <v>369021</v>
      </c>
      <c r="C13741" s="8" t="s">
        <v>27</v>
      </c>
      <c r="D13741" s="8" t="s">
        <v>28</v>
      </c>
      <c r="E13741" s="5" t="s">
        <v>23</v>
      </c>
      <c r="F13741" s="8">
        <v>145</v>
      </c>
      <c r="G13741" s="6">
        <v>43933</v>
      </c>
      <c r="H13741" s="6">
        <v>43935</v>
      </c>
      <c r="I13741" s="6">
        <v>43936</v>
      </c>
      <c r="J13741" s="5" t="s">
        <v>24</v>
      </c>
      <c r="K13741" s="7">
        <v>1341.36</v>
      </c>
      <c r="L13741" s="35">
        <v>1099.92</v>
      </c>
      <c r="M13741" s="36">
        <f t="shared" si="214"/>
        <v>241.43999999999983</v>
      </c>
      <c r="N13741" s="37">
        <f>YEAR(Table1[[#This Row],[Data zamówienia]])</f>
        <v>2020</v>
      </c>
    </row>
    <row r="13742" spans="2:14" x14ac:dyDescent="0.3">
      <c r="B13742" s="32">
        <v>483758</v>
      </c>
      <c r="C13742" s="8" t="s">
        <v>27</v>
      </c>
      <c r="D13742" s="8" t="s">
        <v>36</v>
      </c>
      <c r="E13742" s="5" t="s">
        <v>23</v>
      </c>
      <c r="F13742" s="8">
        <v>282</v>
      </c>
      <c r="G13742" s="6">
        <v>43933</v>
      </c>
      <c r="H13742" s="6">
        <v>43936</v>
      </c>
      <c r="I13742" s="6">
        <v>43942</v>
      </c>
      <c r="J13742" s="5" t="s">
        <v>32</v>
      </c>
      <c r="K13742" s="7">
        <v>1104.44</v>
      </c>
      <c r="L13742" s="35">
        <v>552.22</v>
      </c>
      <c r="M13742" s="36">
        <f t="shared" si="214"/>
        <v>552.22</v>
      </c>
      <c r="N13742" s="37">
        <f>YEAR(Table1[[#This Row],[Data zamówienia]])</f>
        <v>2020</v>
      </c>
    </row>
    <row r="13743" spans="2:14" x14ac:dyDescent="0.3">
      <c r="B13743" s="32">
        <v>122668</v>
      </c>
      <c r="C13743" s="8" t="s">
        <v>38</v>
      </c>
      <c r="D13743" s="8" t="s">
        <v>36</v>
      </c>
      <c r="E13743" s="5" t="s">
        <v>37</v>
      </c>
      <c r="F13743" s="8">
        <v>16</v>
      </c>
      <c r="G13743" s="6">
        <v>43935</v>
      </c>
      <c r="H13743" s="6">
        <v>43935</v>
      </c>
      <c r="I13743" s="6">
        <v>43936</v>
      </c>
      <c r="J13743" s="5" t="s">
        <v>30</v>
      </c>
      <c r="K13743" s="7">
        <v>253.99</v>
      </c>
      <c r="L13743" s="35">
        <v>139.69</v>
      </c>
      <c r="M13743" s="36">
        <f t="shared" si="214"/>
        <v>114.30000000000001</v>
      </c>
      <c r="N13743" s="37">
        <f>YEAR(Table1[[#This Row],[Data zamówienia]])</f>
        <v>2020</v>
      </c>
    </row>
    <row r="13744" spans="2:14" x14ac:dyDescent="0.3">
      <c r="B13744" s="32">
        <v>757868</v>
      </c>
      <c r="C13744" s="8" t="s">
        <v>35</v>
      </c>
      <c r="D13744" s="8" t="s">
        <v>28</v>
      </c>
      <c r="E13744" s="5" t="s">
        <v>25</v>
      </c>
      <c r="F13744" s="8">
        <v>88</v>
      </c>
      <c r="G13744" s="6">
        <v>43935</v>
      </c>
      <c r="H13744" s="6">
        <v>43938</v>
      </c>
      <c r="I13744" s="6">
        <v>43940</v>
      </c>
      <c r="J13744" s="5" t="s">
        <v>40</v>
      </c>
      <c r="K13744" s="7">
        <v>663.94</v>
      </c>
      <c r="L13744" s="35">
        <v>391.72</v>
      </c>
      <c r="M13744" s="36">
        <f t="shared" si="214"/>
        <v>272.22000000000003</v>
      </c>
      <c r="N13744" s="37">
        <f>YEAR(Table1[[#This Row],[Data zamówienia]])</f>
        <v>2020</v>
      </c>
    </row>
    <row r="13745" spans="2:14" x14ac:dyDescent="0.3">
      <c r="B13745" s="32">
        <v>184478</v>
      </c>
      <c r="C13745" s="8" t="s">
        <v>21</v>
      </c>
      <c r="D13745" s="8" t="s">
        <v>22</v>
      </c>
      <c r="E13745" s="5" t="s">
        <v>29</v>
      </c>
      <c r="F13745" s="8">
        <v>9</v>
      </c>
      <c r="G13745" s="6">
        <v>43934</v>
      </c>
      <c r="H13745" s="6">
        <v>43938</v>
      </c>
      <c r="I13745" s="6">
        <v>43945</v>
      </c>
      <c r="J13745" s="5" t="s">
        <v>32</v>
      </c>
      <c r="K13745" s="7">
        <v>1631.74</v>
      </c>
      <c r="L13745" s="35">
        <v>1452.25</v>
      </c>
      <c r="M13745" s="36">
        <f t="shared" si="214"/>
        <v>179.49</v>
      </c>
      <c r="N13745" s="37">
        <f>YEAR(Table1[[#This Row],[Data zamówienia]])</f>
        <v>2020</v>
      </c>
    </row>
    <row r="13746" spans="2:14" x14ac:dyDescent="0.3">
      <c r="B13746" s="32">
        <v>754335</v>
      </c>
      <c r="C13746" s="8" t="s">
        <v>21</v>
      </c>
      <c r="D13746" s="8" t="s">
        <v>36</v>
      </c>
      <c r="E13746" s="5" t="s">
        <v>37</v>
      </c>
      <c r="F13746" s="8">
        <v>85</v>
      </c>
      <c r="G13746" s="6">
        <v>43935</v>
      </c>
      <c r="H13746" s="6">
        <v>43936</v>
      </c>
      <c r="I13746" s="6">
        <v>43937</v>
      </c>
      <c r="J13746" s="5" t="s">
        <v>24</v>
      </c>
      <c r="K13746" s="7">
        <v>1602.14</v>
      </c>
      <c r="L13746" s="35">
        <v>1345.8</v>
      </c>
      <c r="M13746" s="36">
        <f t="shared" si="214"/>
        <v>256.34000000000015</v>
      </c>
      <c r="N13746" s="37">
        <f>YEAR(Table1[[#This Row],[Data zamówienia]])</f>
        <v>2020</v>
      </c>
    </row>
    <row r="13747" spans="2:14" x14ac:dyDescent="0.3">
      <c r="B13747" s="32">
        <v>260761</v>
      </c>
      <c r="C13747" s="8" t="s">
        <v>27</v>
      </c>
      <c r="D13747" s="8" t="s">
        <v>36</v>
      </c>
      <c r="E13747" s="5" t="s">
        <v>23</v>
      </c>
      <c r="F13747" s="8">
        <v>315</v>
      </c>
      <c r="G13747" s="6">
        <v>43935</v>
      </c>
      <c r="H13747" s="6">
        <v>43936</v>
      </c>
      <c r="I13747" s="6">
        <v>43938</v>
      </c>
      <c r="J13747" s="5" t="s">
        <v>26</v>
      </c>
      <c r="K13747" s="7">
        <v>1135.8599999999999</v>
      </c>
      <c r="L13747" s="35">
        <v>613.36</v>
      </c>
      <c r="M13747" s="36">
        <f t="shared" si="214"/>
        <v>522.49999999999989</v>
      </c>
      <c r="N13747" s="37">
        <f>YEAR(Table1[[#This Row],[Data zamówienia]])</f>
        <v>2020</v>
      </c>
    </row>
    <row r="13748" spans="2:14" x14ac:dyDescent="0.3">
      <c r="B13748" s="32">
        <v>204871</v>
      </c>
      <c r="C13748" s="8" t="s">
        <v>27</v>
      </c>
      <c r="D13748" s="8" t="s">
        <v>28</v>
      </c>
      <c r="E13748" s="5" t="s">
        <v>23</v>
      </c>
      <c r="F13748" s="8">
        <v>156</v>
      </c>
      <c r="G13748" s="6">
        <v>43934</v>
      </c>
      <c r="H13748" s="6">
        <v>43936</v>
      </c>
      <c r="I13748" s="6">
        <v>43941</v>
      </c>
      <c r="J13748" s="5" t="s">
        <v>24</v>
      </c>
      <c r="K13748" s="7">
        <v>1161.58</v>
      </c>
      <c r="L13748" s="35">
        <v>1080.27</v>
      </c>
      <c r="M13748" s="36">
        <f t="shared" si="214"/>
        <v>81.309999999999945</v>
      </c>
      <c r="N13748" s="37">
        <f>YEAR(Table1[[#This Row],[Data zamówienia]])</f>
        <v>2020</v>
      </c>
    </row>
    <row r="13749" spans="2:14" x14ac:dyDescent="0.3">
      <c r="B13749" s="32">
        <v>790223</v>
      </c>
      <c r="C13749" s="8" t="s">
        <v>38</v>
      </c>
      <c r="D13749" s="8" t="s">
        <v>36</v>
      </c>
      <c r="E13749" s="5" t="s">
        <v>37</v>
      </c>
      <c r="F13749" s="8">
        <v>303</v>
      </c>
      <c r="G13749" s="6">
        <v>43934</v>
      </c>
      <c r="H13749" s="6">
        <v>43937</v>
      </c>
      <c r="I13749" s="6">
        <v>43941</v>
      </c>
      <c r="J13749" s="5" t="s">
        <v>24</v>
      </c>
      <c r="K13749" s="7">
        <v>1964.68</v>
      </c>
      <c r="L13749" s="35">
        <v>1080.57</v>
      </c>
      <c r="M13749" s="36">
        <f t="shared" si="214"/>
        <v>884.11000000000013</v>
      </c>
      <c r="N13749" s="37">
        <f>YEAR(Table1[[#This Row],[Data zamówienia]])</f>
        <v>2020</v>
      </c>
    </row>
    <row r="13750" spans="2:14" x14ac:dyDescent="0.3">
      <c r="B13750" s="32">
        <v>77522</v>
      </c>
      <c r="C13750" s="8" t="s">
        <v>21</v>
      </c>
      <c r="D13750" s="8" t="s">
        <v>36</v>
      </c>
      <c r="E13750" s="5" t="s">
        <v>25</v>
      </c>
      <c r="F13750" s="8">
        <v>4</v>
      </c>
      <c r="G13750" s="6">
        <v>43935</v>
      </c>
      <c r="H13750" s="6">
        <v>43938</v>
      </c>
      <c r="I13750" s="6">
        <v>43941</v>
      </c>
      <c r="J13750" s="5" t="s">
        <v>26</v>
      </c>
      <c r="K13750" s="7">
        <v>1473.14</v>
      </c>
      <c r="L13750" s="35">
        <v>883.88</v>
      </c>
      <c r="M13750" s="36">
        <f t="shared" si="214"/>
        <v>589.2600000000001</v>
      </c>
      <c r="N13750" s="37">
        <f>YEAR(Table1[[#This Row],[Data zamówienia]])</f>
        <v>2020</v>
      </c>
    </row>
    <row r="13751" spans="2:14" x14ac:dyDescent="0.3">
      <c r="B13751" s="32">
        <v>608002</v>
      </c>
      <c r="C13751" s="8" t="s">
        <v>38</v>
      </c>
      <c r="D13751" s="8" t="s">
        <v>22</v>
      </c>
      <c r="E13751" s="5" t="s">
        <v>31</v>
      </c>
      <c r="F13751" s="8">
        <v>84</v>
      </c>
      <c r="G13751" s="6">
        <v>43935</v>
      </c>
      <c r="H13751" s="6">
        <v>43937</v>
      </c>
      <c r="I13751" s="6">
        <v>43940</v>
      </c>
      <c r="J13751" s="5" t="s">
        <v>24</v>
      </c>
      <c r="K13751" s="7">
        <v>1072.8699999999999</v>
      </c>
      <c r="L13751" s="35">
        <v>901.21</v>
      </c>
      <c r="M13751" s="36">
        <f t="shared" si="214"/>
        <v>171.65999999999985</v>
      </c>
      <c r="N13751" s="37">
        <f>YEAR(Table1[[#This Row],[Data zamówienia]])</f>
        <v>2020</v>
      </c>
    </row>
    <row r="13752" spans="2:14" x14ac:dyDescent="0.3">
      <c r="B13752" s="32">
        <v>533793</v>
      </c>
      <c r="C13752" s="8" t="s">
        <v>35</v>
      </c>
      <c r="D13752" s="8" t="s">
        <v>28</v>
      </c>
      <c r="E13752" s="5" t="s">
        <v>29</v>
      </c>
      <c r="F13752" s="8">
        <v>157</v>
      </c>
      <c r="G13752" s="6">
        <v>43935</v>
      </c>
      <c r="H13752" s="6">
        <v>43939</v>
      </c>
      <c r="I13752" s="6">
        <v>43944</v>
      </c>
      <c r="J13752" s="5" t="s">
        <v>40</v>
      </c>
      <c r="K13752" s="7">
        <v>1920.08</v>
      </c>
      <c r="L13752" s="35">
        <v>1593.67</v>
      </c>
      <c r="M13752" s="36">
        <f t="shared" si="214"/>
        <v>326.40999999999985</v>
      </c>
      <c r="N13752" s="37">
        <f>YEAR(Table1[[#This Row],[Data zamówienia]])</f>
        <v>2020</v>
      </c>
    </row>
    <row r="13753" spans="2:14" x14ac:dyDescent="0.3">
      <c r="B13753" s="32">
        <v>430128</v>
      </c>
      <c r="C13753" s="8" t="s">
        <v>27</v>
      </c>
      <c r="D13753" s="8" t="s">
        <v>22</v>
      </c>
      <c r="E13753" s="5" t="s">
        <v>29</v>
      </c>
      <c r="F13753" s="8">
        <v>260</v>
      </c>
      <c r="G13753" s="6">
        <v>43935</v>
      </c>
      <c r="H13753" s="6">
        <v>43939</v>
      </c>
      <c r="I13753" s="6">
        <v>43944</v>
      </c>
      <c r="J13753" s="5" t="s">
        <v>30</v>
      </c>
      <c r="K13753" s="7">
        <v>1351.9</v>
      </c>
      <c r="L13753" s="35">
        <v>1216.71</v>
      </c>
      <c r="M13753" s="36">
        <f t="shared" si="214"/>
        <v>135.19000000000005</v>
      </c>
      <c r="N13753" s="37">
        <f>YEAR(Table1[[#This Row],[Data zamówienia]])</f>
        <v>2020</v>
      </c>
    </row>
    <row r="13754" spans="2:14" x14ac:dyDescent="0.3">
      <c r="B13754" s="32">
        <v>819088</v>
      </c>
      <c r="C13754" s="8" t="s">
        <v>27</v>
      </c>
      <c r="D13754" s="8" t="s">
        <v>36</v>
      </c>
      <c r="E13754" s="5" t="s">
        <v>29</v>
      </c>
      <c r="F13754" s="8">
        <v>342</v>
      </c>
      <c r="G13754" s="6">
        <v>43936</v>
      </c>
      <c r="H13754" s="6">
        <v>43939</v>
      </c>
      <c r="I13754" s="6">
        <v>43943</v>
      </c>
      <c r="J13754" s="5" t="s">
        <v>26</v>
      </c>
      <c r="K13754" s="7">
        <v>1868.02</v>
      </c>
      <c r="L13754" s="35">
        <v>1457.06</v>
      </c>
      <c r="M13754" s="36">
        <f t="shared" si="214"/>
        <v>410.96000000000004</v>
      </c>
      <c r="N13754" s="37">
        <f>YEAR(Table1[[#This Row],[Data zamówienia]])</f>
        <v>2020</v>
      </c>
    </row>
    <row r="13755" spans="2:14" x14ac:dyDescent="0.3">
      <c r="B13755" s="32">
        <v>615932</v>
      </c>
      <c r="C13755" s="8" t="s">
        <v>21</v>
      </c>
      <c r="D13755" s="8" t="s">
        <v>36</v>
      </c>
      <c r="E13755" s="5" t="s">
        <v>34</v>
      </c>
      <c r="F13755" s="8">
        <v>363</v>
      </c>
      <c r="G13755" s="6">
        <v>43935</v>
      </c>
      <c r="H13755" s="6">
        <v>43936</v>
      </c>
      <c r="I13755" s="6">
        <v>43939</v>
      </c>
      <c r="J13755" s="5" t="s">
        <v>33</v>
      </c>
      <c r="K13755" s="7">
        <v>656.03</v>
      </c>
      <c r="L13755" s="35">
        <v>354.26</v>
      </c>
      <c r="M13755" s="36">
        <f t="shared" si="214"/>
        <v>301.77</v>
      </c>
      <c r="N13755" s="37">
        <f>YEAR(Table1[[#This Row],[Data zamówienia]])</f>
        <v>2020</v>
      </c>
    </row>
    <row r="13756" spans="2:14" x14ac:dyDescent="0.3">
      <c r="B13756" s="32">
        <v>790768</v>
      </c>
      <c r="C13756" s="8" t="s">
        <v>35</v>
      </c>
      <c r="D13756" s="8" t="s">
        <v>28</v>
      </c>
      <c r="E13756" s="5" t="s">
        <v>34</v>
      </c>
      <c r="F13756" s="8">
        <v>300</v>
      </c>
      <c r="G13756" s="6">
        <v>43937</v>
      </c>
      <c r="H13756" s="6">
        <v>43939</v>
      </c>
      <c r="I13756" s="6">
        <v>43941</v>
      </c>
      <c r="J13756" s="5" t="s">
        <v>26</v>
      </c>
      <c r="K13756" s="7">
        <v>1314.61</v>
      </c>
      <c r="L13756" s="35">
        <v>723.04</v>
      </c>
      <c r="M13756" s="36">
        <f t="shared" si="214"/>
        <v>591.56999999999994</v>
      </c>
      <c r="N13756" s="37">
        <f>YEAR(Table1[[#This Row],[Data zamówienia]])</f>
        <v>2020</v>
      </c>
    </row>
    <row r="13757" spans="2:14" x14ac:dyDescent="0.3">
      <c r="B13757" s="32">
        <v>590265</v>
      </c>
      <c r="C13757" s="8" t="s">
        <v>21</v>
      </c>
      <c r="D13757" s="8" t="s">
        <v>22</v>
      </c>
      <c r="E13757" s="5" t="s">
        <v>31</v>
      </c>
      <c r="F13757" s="8">
        <v>284</v>
      </c>
      <c r="G13757" s="6">
        <v>43937</v>
      </c>
      <c r="H13757" s="6">
        <v>43939</v>
      </c>
      <c r="I13757" s="6">
        <v>43940</v>
      </c>
      <c r="J13757" s="5" t="s">
        <v>40</v>
      </c>
      <c r="K13757" s="7">
        <v>1170.45</v>
      </c>
      <c r="L13757" s="35">
        <v>983.18</v>
      </c>
      <c r="M13757" s="36">
        <f t="shared" si="214"/>
        <v>187.2700000000001</v>
      </c>
      <c r="N13757" s="37">
        <f>YEAR(Table1[[#This Row],[Data zamówienia]])</f>
        <v>2020</v>
      </c>
    </row>
    <row r="13758" spans="2:14" x14ac:dyDescent="0.3">
      <c r="B13758" s="32">
        <v>677921</v>
      </c>
      <c r="C13758" s="8" t="s">
        <v>27</v>
      </c>
      <c r="D13758" s="8" t="s">
        <v>39</v>
      </c>
      <c r="E13758" s="5" t="s">
        <v>37</v>
      </c>
      <c r="F13758" s="8">
        <v>100</v>
      </c>
      <c r="G13758" s="6">
        <v>43937</v>
      </c>
      <c r="H13758" s="6">
        <v>43938</v>
      </c>
      <c r="I13758" s="6">
        <v>43945</v>
      </c>
      <c r="J13758" s="5" t="s">
        <v>32</v>
      </c>
      <c r="K13758" s="7">
        <v>736.7</v>
      </c>
      <c r="L13758" s="35">
        <v>618.83000000000004</v>
      </c>
      <c r="M13758" s="36">
        <f t="shared" si="214"/>
        <v>117.87</v>
      </c>
      <c r="N13758" s="37">
        <f>YEAR(Table1[[#This Row],[Data zamówienia]])</f>
        <v>2020</v>
      </c>
    </row>
    <row r="13759" spans="2:14" x14ac:dyDescent="0.3">
      <c r="B13759" s="32">
        <v>512072</v>
      </c>
      <c r="C13759" s="8" t="s">
        <v>21</v>
      </c>
      <c r="D13759" s="8" t="s">
        <v>22</v>
      </c>
      <c r="E13759" s="5" t="s">
        <v>29</v>
      </c>
      <c r="F13759" s="8">
        <v>230</v>
      </c>
      <c r="G13759" s="6">
        <v>43937</v>
      </c>
      <c r="H13759" s="6">
        <v>43937</v>
      </c>
      <c r="I13759" s="6">
        <v>43939</v>
      </c>
      <c r="J13759" s="5" t="s">
        <v>33</v>
      </c>
      <c r="K13759" s="7">
        <v>1937.79</v>
      </c>
      <c r="L13759" s="35">
        <v>1007.65</v>
      </c>
      <c r="M13759" s="36">
        <f t="shared" si="214"/>
        <v>930.14</v>
      </c>
      <c r="N13759" s="37">
        <f>YEAR(Table1[[#This Row],[Data zamówienia]])</f>
        <v>2020</v>
      </c>
    </row>
    <row r="13760" spans="2:14" x14ac:dyDescent="0.3">
      <c r="B13760" s="32">
        <v>378375</v>
      </c>
      <c r="C13760" s="8" t="s">
        <v>38</v>
      </c>
      <c r="D13760" s="8" t="s">
        <v>36</v>
      </c>
      <c r="E13760" s="5" t="s">
        <v>29</v>
      </c>
      <c r="F13760" s="8">
        <v>69</v>
      </c>
      <c r="G13760" s="6">
        <v>43937</v>
      </c>
      <c r="H13760" s="6">
        <v>43937</v>
      </c>
      <c r="I13760" s="6">
        <v>43938</v>
      </c>
      <c r="J13760" s="5" t="s">
        <v>40</v>
      </c>
      <c r="K13760" s="7">
        <v>372.24</v>
      </c>
      <c r="L13760" s="35">
        <v>327.57</v>
      </c>
      <c r="M13760" s="36">
        <f t="shared" si="214"/>
        <v>44.670000000000016</v>
      </c>
      <c r="N13760" s="37">
        <f>YEAR(Table1[[#This Row],[Data zamówienia]])</f>
        <v>2020</v>
      </c>
    </row>
    <row r="13761" spans="2:14" x14ac:dyDescent="0.3">
      <c r="B13761" s="32">
        <v>29590</v>
      </c>
      <c r="C13761" s="8" t="s">
        <v>27</v>
      </c>
      <c r="D13761" s="8" t="s">
        <v>39</v>
      </c>
      <c r="E13761" s="5" t="s">
        <v>31</v>
      </c>
      <c r="F13761" s="8">
        <v>23</v>
      </c>
      <c r="G13761" s="6">
        <v>43937</v>
      </c>
      <c r="H13761" s="6">
        <v>43938</v>
      </c>
      <c r="I13761" s="6">
        <v>43940</v>
      </c>
      <c r="J13761" s="5" t="s">
        <v>40</v>
      </c>
      <c r="K13761" s="7">
        <v>185.56</v>
      </c>
      <c r="L13761" s="35">
        <v>111.34</v>
      </c>
      <c r="M13761" s="36">
        <f t="shared" si="214"/>
        <v>74.22</v>
      </c>
      <c r="N13761" s="37">
        <f>YEAR(Table1[[#This Row],[Data zamówienia]])</f>
        <v>2020</v>
      </c>
    </row>
    <row r="13762" spans="2:14" x14ac:dyDescent="0.3">
      <c r="B13762" s="32">
        <v>975598</v>
      </c>
      <c r="C13762" s="8" t="s">
        <v>21</v>
      </c>
      <c r="D13762" s="8" t="s">
        <v>28</v>
      </c>
      <c r="E13762" s="5" t="s">
        <v>25</v>
      </c>
      <c r="F13762" s="8">
        <v>166</v>
      </c>
      <c r="G13762" s="6">
        <v>43936</v>
      </c>
      <c r="H13762" s="6">
        <v>43938</v>
      </c>
      <c r="I13762" s="6">
        <v>43941</v>
      </c>
      <c r="J13762" s="5" t="s">
        <v>40</v>
      </c>
      <c r="K13762" s="7">
        <v>361.88</v>
      </c>
      <c r="L13762" s="35">
        <v>242.46</v>
      </c>
      <c r="M13762" s="36">
        <f t="shared" si="214"/>
        <v>119.41999999999999</v>
      </c>
      <c r="N13762" s="37">
        <f>YEAR(Table1[[#This Row],[Data zamówienia]])</f>
        <v>2020</v>
      </c>
    </row>
    <row r="13763" spans="2:14" x14ac:dyDescent="0.3">
      <c r="B13763" s="32">
        <v>195197</v>
      </c>
      <c r="C13763" s="8" t="s">
        <v>21</v>
      </c>
      <c r="D13763" s="8" t="s">
        <v>22</v>
      </c>
      <c r="E13763" s="5" t="s">
        <v>37</v>
      </c>
      <c r="F13763" s="8">
        <v>69</v>
      </c>
      <c r="G13763" s="6">
        <v>43937</v>
      </c>
      <c r="H13763" s="6">
        <v>43937</v>
      </c>
      <c r="I13763" s="6">
        <v>43944</v>
      </c>
      <c r="J13763" s="5" t="s">
        <v>26</v>
      </c>
      <c r="K13763" s="7">
        <v>705.26</v>
      </c>
      <c r="L13763" s="35">
        <v>387.89</v>
      </c>
      <c r="M13763" s="36">
        <f t="shared" si="214"/>
        <v>317.37</v>
      </c>
      <c r="N13763" s="37">
        <f>YEAR(Table1[[#This Row],[Data zamówienia]])</f>
        <v>2020</v>
      </c>
    </row>
    <row r="13764" spans="2:14" x14ac:dyDescent="0.3">
      <c r="B13764" s="32">
        <v>183103</v>
      </c>
      <c r="C13764" s="8" t="s">
        <v>35</v>
      </c>
      <c r="D13764" s="8" t="s">
        <v>28</v>
      </c>
      <c r="E13764" s="5" t="s">
        <v>29</v>
      </c>
      <c r="F13764" s="8">
        <v>172</v>
      </c>
      <c r="G13764" s="6">
        <v>43936</v>
      </c>
      <c r="H13764" s="6">
        <v>43937</v>
      </c>
      <c r="I13764" s="6">
        <v>43939</v>
      </c>
      <c r="J13764" s="5" t="s">
        <v>33</v>
      </c>
      <c r="K13764" s="7">
        <v>702.16</v>
      </c>
      <c r="L13764" s="35">
        <v>386.19</v>
      </c>
      <c r="M13764" s="36">
        <f t="shared" ref="M13764:M13827" si="215">K13764-L13764</f>
        <v>315.96999999999997</v>
      </c>
      <c r="N13764" s="37">
        <f>YEAR(Table1[[#This Row],[Data zamówienia]])</f>
        <v>2020</v>
      </c>
    </row>
    <row r="13765" spans="2:14" x14ac:dyDescent="0.3">
      <c r="B13765" s="32">
        <v>205314</v>
      </c>
      <c r="C13765" s="8" t="s">
        <v>21</v>
      </c>
      <c r="D13765" s="8" t="s">
        <v>28</v>
      </c>
      <c r="E13765" s="5" t="s">
        <v>31</v>
      </c>
      <c r="F13765" s="8">
        <v>218</v>
      </c>
      <c r="G13765" s="6">
        <v>43936</v>
      </c>
      <c r="H13765" s="6">
        <v>43937</v>
      </c>
      <c r="I13765" s="6">
        <v>43938</v>
      </c>
      <c r="J13765" s="5" t="s">
        <v>30</v>
      </c>
      <c r="K13765" s="7">
        <v>418.85</v>
      </c>
      <c r="L13765" s="35">
        <v>343.46</v>
      </c>
      <c r="M13765" s="36">
        <f t="shared" si="215"/>
        <v>75.390000000000043</v>
      </c>
      <c r="N13765" s="37">
        <f>YEAR(Table1[[#This Row],[Data zamówienia]])</f>
        <v>2020</v>
      </c>
    </row>
    <row r="13766" spans="2:14" x14ac:dyDescent="0.3">
      <c r="B13766" s="32">
        <v>586970</v>
      </c>
      <c r="C13766" s="8" t="s">
        <v>27</v>
      </c>
      <c r="D13766" s="8" t="s">
        <v>39</v>
      </c>
      <c r="E13766" s="5" t="s">
        <v>25</v>
      </c>
      <c r="F13766" s="8">
        <v>366</v>
      </c>
      <c r="G13766" s="6">
        <v>43937</v>
      </c>
      <c r="H13766" s="6">
        <v>43940</v>
      </c>
      <c r="I13766" s="6">
        <v>43942</v>
      </c>
      <c r="J13766" s="5" t="s">
        <v>30</v>
      </c>
      <c r="K13766" s="7">
        <v>353.69</v>
      </c>
      <c r="L13766" s="35">
        <v>286.49</v>
      </c>
      <c r="M13766" s="36">
        <f t="shared" si="215"/>
        <v>67.199999999999989</v>
      </c>
      <c r="N13766" s="37">
        <f>YEAR(Table1[[#This Row],[Data zamówienia]])</f>
        <v>2020</v>
      </c>
    </row>
    <row r="13767" spans="2:14" x14ac:dyDescent="0.3">
      <c r="B13767" s="32">
        <v>65146</v>
      </c>
      <c r="C13767" s="8" t="s">
        <v>21</v>
      </c>
      <c r="D13767" s="8" t="s">
        <v>39</v>
      </c>
      <c r="E13767" s="5" t="s">
        <v>23</v>
      </c>
      <c r="F13767" s="8">
        <v>148</v>
      </c>
      <c r="G13767" s="6">
        <v>43937</v>
      </c>
      <c r="H13767" s="6">
        <v>43939</v>
      </c>
      <c r="I13767" s="6">
        <v>43946</v>
      </c>
      <c r="J13767" s="5" t="s">
        <v>32</v>
      </c>
      <c r="K13767" s="7">
        <v>1561.15</v>
      </c>
      <c r="L13767" s="35">
        <v>1467.48</v>
      </c>
      <c r="M13767" s="36">
        <f t="shared" si="215"/>
        <v>93.670000000000073</v>
      </c>
      <c r="N13767" s="37">
        <f>YEAR(Table1[[#This Row],[Data zamówienia]])</f>
        <v>2020</v>
      </c>
    </row>
    <row r="13768" spans="2:14" x14ac:dyDescent="0.3">
      <c r="B13768" s="32">
        <v>645094</v>
      </c>
      <c r="C13768" s="8" t="s">
        <v>21</v>
      </c>
      <c r="D13768" s="8" t="s">
        <v>39</v>
      </c>
      <c r="E13768" s="5" t="s">
        <v>31</v>
      </c>
      <c r="F13768" s="8">
        <v>190</v>
      </c>
      <c r="G13768" s="6">
        <v>43937</v>
      </c>
      <c r="H13768" s="6">
        <v>43940</v>
      </c>
      <c r="I13768" s="6">
        <v>43943</v>
      </c>
      <c r="J13768" s="5" t="s">
        <v>26</v>
      </c>
      <c r="K13768" s="7">
        <v>767.31</v>
      </c>
      <c r="L13768" s="35">
        <v>705.93</v>
      </c>
      <c r="M13768" s="36">
        <f t="shared" si="215"/>
        <v>61.379999999999995</v>
      </c>
      <c r="N13768" s="37">
        <f>YEAR(Table1[[#This Row],[Data zamówienia]])</f>
        <v>2020</v>
      </c>
    </row>
    <row r="13769" spans="2:14" x14ac:dyDescent="0.3">
      <c r="B13769" s="32">
        <v>525891</v>
      </c>
      <c r="C13769" s="8" t="s">
        <v>27</v>
      </c>
      <c r="D13769" s="8" t="s">
        <v>39</v>
      </c>
      <c r="E13769" s="5" t="s">
        <v>23</v>
      </c>
      <c r="F13769" s="8">
        <v>222</v>
      </c>
      <c r="G13769" s="6">
        <v>43937</v>
      </c>
      <c r="H13769" s="6">
        <v>43938</v>
      </c>
      <c r="I13769" s="6">
        <v>43941</v>
      </c>
      <c r="J13769" s="5" t="s">
        <v>33</v>
      </c>
      <c r="K13769" s="7">
        <v>805.33</v>
      </c>
      <c r="L13769" s="35">
        <v>740.9</v>
      </c>
      <c r="M13769" s="36">
        <f t="shared" si="215"/>
        <v>64.430000000000064</v>
      </c>
      <c r="N13769" s="37">
        <f>YEAR(Table1[[#This Row],[Data zamówienia]])</f>
        <v>2020</v>
      </c>
    </row>
    <row r="13770" spans="2:14" x14ac:dyDescent="0.3">
      <c r="B13770" s="32">
        <v>947106</v>
      </c>
      <c r="C13770" s="8" t="s">
        <v>27</v>
      </c>
      <c r="D13770" s="8" t="s">
        <v>39</v>
      </c>
      <c r="E13770" s="5" t="s">
        <v>23</v>
      </c>
      <c r="F13770" s="8">
        <v>271</v>
      </c>
      <c r="G13770" s="6">
        <v>43937</v>
      </c>
      <c r="H13770" s="6">
        <v>43939</v>
      </c>
      <c r="I13770" s="6">
        <v>43944</v>
      </c>
      <c r="J13770" s="5" t="s">
        <v>30</v>
      </c>
      <c r="K13770" s="7">
        <v>1833.02</v>
      </c>
      <c r="L13770" s="35">
        <v>989.83</v>
      </c>
      <c r="M13770" s="36">
        <f t="shared" si="215"/>
        <v>843.18999999999994</v>
      </c>
      <c r="N13770" s="37">
        <f>YEAR(Table1[[#This Row],[Data zamówienia]])</f>
        <v>2020</v>
      </c>
    </row>
    <row r="13771" spans="2:14" x14ac:dyDescent="0.3">
      <c r="B13771" s="32">
        <v>885965</v>
      </c>
      <c r="C13771" s="8" t="s">
        <v>35</v>
      </c>
      <c r="D13771" s="8" t="s">
        <v>28</v>
      </c>
      <c r="E13771" s="5" t="s">
        <v>34</v>
      </c>
      <c r="F13771" s="8">
        <v>35</v>
      </c>
      <c r="G13771" s="6">
        <v>43938</v>
      </c>
      <c r="H13771" s="6">
        <v>43940</v>
      </c>
      <c r="I13771" s="6">
        <v>43944</v>
      </c>
      <c r="J13771" s="5" t="s">
        <v>26</v>
      </c>
      <c r="K13771" s="7">
        <v>160.30000000000001</v>
      </c>
      <c r="L13771" s="35">
        <v>121.83</v>
      </c>
      <c r="M13771" s="36">
        <f t="shared" si="215"/>
        <v>38.470000000000013</v>
      </c>
      <c r="N13771" s="37">
        <f>YEAR(Table1[[#This Row],[Data zamówienia]])</f>
        <v>2020</v>
      </c>
    </row>
    <row r="13772" spans="2:14" x14ac:dyDescent="0.3">
      <c r="B13772" s="32">
        <v>713712</v>
      </c>
      <c r="C13772" s="8" t="s">
        <v>21</v>
      </c>
      <c r="D13772" s="8" t="s">
        <v>22</v>
      </c>
      <c r="E13772" s="5" t="s">
        <v>25</v>
      </c>
      <c r="F13772" s="8">
        <v>345</v>
      </c>
      <c r="G13772" s="6">
        <v>43938</v>
      </c>
      <c r="H13772" s="6">
        <v>43938</v>
      </c>
      <c r="I13772" s="6">
        <v>43942</v>
      </c>
      <c r="J13772" s="5" t="s">
        <v>26</v>
      </c>
      <c r="K13772" s="7">
        <v>1802.47</v>
      </c>
      <c r="L13772" s="35">
        <v>1568.15</v>
      </c>
      <c r="M13772" s="36">
        <f t="shared" si="215"/>
        <v>234.31999999999994</v>
      </c>
      <c r="N13772" s="37">
        <f>YEAR(Table1[[#This Row],[Data zamówienia]])</f>
        <v>2020</v>
      </c>
    </row>
    <row r="13773" spans="2:14" x14ac:dyDescent="0.3">
      <c r="B13773" s="32">
        <v>850486</v>
      </c>
      <c r="C13773" s="8" t="s">
        <v>21</v>
      </c>
      <c r="D13773" s="8" t="s">
        <v>39</v>
      </c>
      <c r="E13773" s="5" t="s">
        <v>37</v>
      </c>
      <c r="F13773" s="8">
        <v>33</v>
      </c>
      <c r="G13773" s="6">
        <v>43937</v>
      </c>
      <c r="H13773" s="6">
        <v>43938</v>
      </c>
      <c r="I13773" s="6">
        <v>43943</v>
      </c>
      <c r="J13773" s="5" t="s">
        <v>26</v>
      </c>
      <c r="K13773" s="7">
        <v>420.41</v>
      </c>
      <c r="L13773" s="35">
        <v>260.64999999999998</v>
      </c>
      <c r="M13773" s="36">
        <f t="shared" si="215"/>
        <v>159.76000000000005</v>
      </c>
      <c r="N13773" s="37">
        <f>YEAR(Table1[[#This Row],[Data zamówienia]])</f>
        <v>2020</v>
      </c>
    </row>
    <row r="13774" spans="2:14" x14ac:dyDescent="0.3">
      <c r="B13774" s="32">
        <v>914875</v>
      </c>
      <c r="C13774" s="8" t="s">
        <v>27</v>
      </c>
      <c r="D13774" s="8" t="s">
        <v>39</v>
      </c>
      <c r="E13774" s="5" t="s">
        <v>31</v>
      </c>
      <c r="F13774" s="8">
        <v>98</v>
      </c>
      <c r="G13774" s="6">
        <v>43939</v>
      </c>
      <c r="H13774" s="6">
        <v>43942</v>
      </c>
      <c r="I13774" s="6">
        <v>43943</v>
      </c>
      <c r="J13774" s="5" t="s">
        <v>24</v>
      </c>
      <c r="K13774" s="7">
        <v>1716.03</v>
      </c>
      <c r="L13774" s="35">
        <v>1166.9000000000001</v>
      </c>
      <c r="M13774" s="36">
        <f t="shared" si="215"/>
        <v>549.12999999999988</v>
      </c>
      <c r="N13774" s="37">
        <f>YEAR(Table1[[#This Row],[Data zamówienia]])</f>
        <v>2020</v>
      </c>
    </row>
    <row r="13775" spans="2:14" x14ac:dyDescent="0.3">
      <c r="B13775" s="32">
        <v>812009</v>
      </c>
      <c r="C13775" s="8" t="s">
        <v>27</v>
      </c>
      <c r="D13775" s="8" t="s">
        <v>36</v>
      </c>
      <c r="E13775" s="5" t="s">
        <v>25</v>
      </c>
      <c r="F13775" s="8">
        <v>295</v>
      </c>
      <c r="G13775" s="6">
        <v>43939</v>
      </c>
      <c r="H13775" s="6">
        <v>43942</v>
      </c>
      <c r="I13775" s="6">
        <v>43945</v>
      </c>
      <c r="J13775" s="5" t="s">
        <v>30</v>
      </c>
      <c r="K13775" s="7">
        <v>598.29999999999995</v>
      </c>
      <c r="L13775" s="35">
        <v>472.66</v>
      </c>
      <c r="M13775" s="36">
        <f t="shared" si="215"/>
        <v>125.63999999999993</v>
      </c>
      <c r="N13775" s="37">
        <f>YEAR(Table1[[#This Row],[Data zamówienia]])</f>
        <v>2020</v>
      </c>
    </row>
    <row r="13776" spans="2:14" x14ac:dyDescent="0.3">
      <c r="B13776" s="32">
        <v>846419</v>
      </c>
      <c r="C13776" s="8" t="s">
        <v>21</v>
      </c>
      <c r="D13776" s="8" t="s">
        <v>22</v>
      </c>
      <c r="E13776" s="5" t="s">
        <v>37</v>
      </c>
      <c r="F13776" s="8">
        <v>64</v>
      </c>
      <c r="G13776" s="6">
        <v>43939</v>
      </c>
      <c r="H13776" s="6">
        <v>43941</v>
      </c>
      <c r="I13776" s="6">
        <v>43942</v>
      </c>
      <c r="J13776" s="5" t="s">
        <v>33</v>
      </c>
      <c r="K13776" s="7">
        <v>1817.41</v>
      </c>
      <c r="L13776" s="35">
        <v>926.88</v>
      </c>
      <c r="M13776" s="36">
        <f t="shared" si="215"/>
        <v>890.53000000000009</v>
      </c>
      <c r="N13776" s="37">
        <f>YEAR(Table1[[#This Row],[Data zamówienia]])</f>
        <v>2020</v>
      </c>
    </row>
    <row r="13777" spans="2:14" x14ac:dyDescent="0.3">
      <c r="B13777" s="32">
        <v>301721</v>
      </c>
      <c r="C13777" s="8" t="s">
        <v>21</v>
      </c>
      <c r="D13777" s="8" t="s">
        <v>22</v>
      </c>
      <c r="E13777" s="5" t="s">
        <v>23</v>
      </c>
      <c r="F13777" s="8">
        <v>202</v>
      </c>
      <c r="G13777" s="6">
        <v>43939</v>
      </c>
      <c r="H13777" s="6">
        <v>43942</v>
      </c>
      <c r="I13777" s="6">
        <v>43944</v>
      </c>
      <c r="J13777" s="5" t="s">
        <v>24</v>
      </c>
      <c r="K13777" s="7">
        <v>1104.44</v>
      </c>
      <c r="L13777" s="35">
        <v>806.24</v>
      </c>
      <c r="M13777" s="36">
        <f t="shared" si="215"/>
        <v>298.20000000000005</v>
      </c>
      <c r="N13777" s="37">
        <f>YEAR(Table1[[#This Row],[Data zamówienia]])</f>
        <v>2020</v>
      </c>
    </row>
    <row r="13778" spans="2:14" x14ac:dyDescent="0.3">
      <c r="B13778" s="32">
        <v>213673</v>
      </c>
      <c r="C13778" s="8" t="s">
        <v>21</v>
      </c>
      <c r="D13778" s="8" t="s">
        <v>39</v>
      </c>
      <c r="E13778" s="5" t="s">
        <v>31</v>
      </c>
      <c r="F13778" s="8">
        <v>233</v>
      </c>
      <c r="G13778" s="6">
        <v>43939</v>
      </c>
      <c r="H13778" s="6">
        <v>43942</v>
      </c>
      <c r="I13778" s="6">
        <v>43944</v>
      </c>
      <c r="J13778" s="5" t="s">
        <v>33</v>
      </c>
      <c r="K13778" s="7">
        <v>1126.21</v>
      </c>
      <c r="L13778" s="35">
        <v>619.41999999999996</v>
      </c>
      <c r="M13778" s="36">
        <f t="shared" si="215"/>
        <v>506.79000000000008</v>
      </c>
      <c r="N13778" s="37">
        <f>YEAR(Table1[[#This Row],[Data zamówienia]])</f>
        <v>2020</v>
      </c>
    </row>
    <row r="13779" spans="2:14" x14ac:dyDescent="0.3">
      <c r="B13779" s="32">
        <v>489049</v>
      </c>
      <c r="C13779" s="8" t="s">
        <v>27</v>
      </c>
      <c r="D13779" s="8" t="s">
        <v>39</v>
      </c>
      <c r="E13779" s="5" t="s">
        <v>31</v>
      </c>
      <c r="F13779" s="8">
        <v>252</v>
      </c>
      <c r="G13779" s="6">
        <v>43939</v>
      </c>
      <c r="H13779" s="6">
        <v>43943</v>
      </c>
      <c r="I13779" s="6">
        <v>43949</v>
      </c>
      <c r="J13779" s="5" t="s">
        <v>40</v>
      </c>
      <c r="K13779" s="7">
        <v>1557.36</v>
      </c>
      <c r="L13779" s="35">
        <v>934.42</v>
      </c>
      <c r="M13779" s="36">
        <f t="shared" si="215"/>
        <v>622.93999999999994</v>
      </c>
      <c r="N13779" s="37">
        <f>YEAR(Table1[[#This Row],[Data zamówienia]])</f>
        <v>2020</v>
      </c>
    </row>
    <row r="13780" spans="2:14" x14ac:dyDescent="0.3">
      <c r="B13780" s="32">
        <v>258713</v>
      </c>
      <c r="C13780" s="8" t="s">
        <v>35</v>
      </c>
      <c r="D13780" s="8" t="s">
        <v>28</v>
      </c>
      <c r="E13780" s="5" t="s">
        <v>25</v>
      </c>
      <c r="F13780" s="8">
        <v>299</v>
      </c>
      <c r="G13780" s="6">
        <v>43939</v>
      </c>
      <c r="H13780" s="6">
        <v>43943</v>
      </c>
      <c r="I13780" s="6">
        <v>43949</v>
      </c>
      <c r="J13780" s="5" t="s">
        <v>32</v>
      </c>
      <c r="K13780" s="7">
        <v>940.27</v>
      </c>
      <c r="L13780" s="35">
        <v>771.02</v>
      </c>
      <c r="M13780" s="36">
        <f t="shared" si="215"/>
        <v>169.25</v>
      </c>
      <c r="N13780" s="37">
        <f>YEAR(Table1[[#This Row],[Data zamówienia]])</f>
        <v>2020</v>
      </c>
    </row>
    <row r="13781" spans="2:14" x14ac:dyDescent="0.3">
      <c r="B13781" s="32">
        <v>147117</v>
      </c>
      <c r="C13781" s="8" t="s">
        <v>27</v>
      </c>
      <c r="D13781" s="8" t="s">
        <v>22</v>
      </c>
      <c r="E13781" s="5" t="s">
        <v>25</v>
      </c>
      <c r="F13781" s="8">
        <v>8</v>
      </c>
      <c r="G13781" s="6">
        <v>43940</v>
      </c>
      <c r="H13781" s="6">
        <v>43940</v>
      </c>
      <c r="I13781" s="6">
        <v>43945</v>
      </c>
      <c r="J13781" s="5" t="s">
        <v>32</v>
      </c>
      <c r="K13781" s="7">
        <v>1922.06</v>
      </c>
      <c r="L13781" s="35">
        <v>1441.55</v>
      </c>
      <c r="M13781" s="36">
        <f t="shared" si="215"/>
        <v>480.51</v>
      </c>
      <c r="N13781" s="37">
        <f>YEAR(Table1[[#This Row],[Data zamówienia]])</f>
        <v>2020</v>
      </c>
    </row>
    <row r="13782" spans="2:14" x14ac:dyDescent="0.3">
      <c r="B13782" s="32">
        <v>861732</v>
      </c>
      <c r="C13782" s="8" t="s">
        <v>27</v>
      </c>
      <c r="D13782" s="8" t="s">
        <v>22</v>
      </c>
      <c r="E13782" s="5" t="s">
        <v>34</v>
      </c>
      <c r="F13782" s="8">
        <v>114</v>
      </c>
      <c r="G13782" s="6">
        <v>43939</v>
      </c>
      <c r="H13782" s="6">
        <v>43941</v>
      </c>
      <c r="I13782" s="6">
        <v>43946</v>
      </c>
      <c r="J13782" s="5" t="s">
        <v>30</v>
      </c>
      <c r="K13782" s="7">
        <v>1211.8399999999999</v>
      </c>
      <c r="L13782" s="35">
        <v>884.64</v>
      </c>
      <c r="M13782" s="36">
        <f t="shared" si="215"/>
        <v>327.19999999999993</v>
      </c>
      <c r="N13782" s="37">
        <f>YEAR(Table1[[#This Row],[Data zamówienia]])</f>
        <v>2020</v>
      </c>
    </row>
    <row r="13783" spans="2:14" x14ac:dyDescent="0.3">
      <c r="B13783" s="32">
        <v>965415</v>
      </c>
      <c r="C13783" s="8" t="s">
        <v>27</v>
      </c>
      <c r="D13783" s="8" t="s">
        <v>36</v>
      </c>
      <c r="E13783" s="5" t="s">
        <v>31</v>
      </c>
      <c r="F13783" s="8">
        <v>240</v>
      </c>
      <c r="G13783" s="6">
        <v>43939</v>
      </c>
      <c r="H13783" s="6">
        <v>43940</v>
      </c>
      <c r="I13783" s="6">
        <v>43945</v>
      </c>
      <c r="J13783" s="5" t="s">
        <v>40</v>
      </c>
      <c r="K13783" s="7">
        <v>592.79</v>
      </c>
      <c r="L13783" s="35">
        <v>426.81</v>
      </c>
      <c r="M13783" s="36">
        <f t="shared" si="215"/>
        <v>165.97999999999996</v>
      </c>
      <c r="N13783" s="37">
        <f>YEAR(Table1[[#This Row],[Data zamówienia]])</f>
        <v>2020</v>
      </c>
    </row>
    <row r="13784" spans="2:14" x14ac:dyDescent="0.3">
      <c r="B13784" s="32">
        <v>157868</v>
      </c>
      <c r="C13784" s="8" t="s">
        <v>27</v>
      </c>
      <c r="D13784" s="8" t="s">
        <v>39</v>
      </c>
      <c r="E13784" s="5" t="s">
        <v>31</v>
      </c>
      <c r="F13784" s="8">
        <v>69</v>
      </c>
      <c r="G13784" s="6">
        <v>43940</v>
      </c>
      <c r="H13784" s="6">
        <v>43940</v>
      </c>
      <c r="I13784" s="6">
        <v>43946</v>
      </c>
      <c r="J13784" s="5" t="s">
        <v>26</v>
      </c>
      <c r="K13784" s="7">
        <v>520.12</v>
      </c>
      <c r="L13784" s="35">
        <v>286.07</v>
      </c>
      <c r="M13784" s="36">
        <f t="shared" si="215"/>
        <v>234.05</v>
      </c>
      <c r="N13784" s="37">
        <f>YEAR(Table1[[#This Row],[Data zamówienia]])</f>
        <v>2020</v>
      </c>
    </row>
    <row r="13785" spans="2:14" x14ac:dyDescent="0.3">
      <c r="B13785" s="32">
        <v>289070</v>
      </c>
      <c r="C13785" s="8" t="s">
        <v>27</v>
      </c>
      <c r="D13785" s="8" t="s">
        <v>28</v>
      </c>
      <c r="E13785" s="5" t="s">
        <v>37</v>
      </c>
      <c r="F13785" s="8">
        <v>120</v>
      </c>
      <c r="G13785" s="6">
        <v>43939</v>
      </c>
      <c r="H13785" s="6">
        <v>43940</v>
      </c>
      <c r="I13785" s="6">
        <v>43944</v>
      </c>
      <c r="J13785" s="5" t="s">
        <v>33</v>
      </c>
      <c r="K13785" s="7">
        <v>1211.8399999999999</v>
      </c>
      <c r="L13785" s="35">
        <v>1054.3</v>
      </c>
      <c r="M13785" s="36">
        <f t="shared" si="215"/>
        <v>157.53999999999996</v>
      </c>
      <c r="N13785" s="37">
        <f>YEAR(Table1[[#This Row],[Data zamówienia]])</f>
        <v>2020</v>
      </c>
    </row>
    <row r="13786" spans="2:14" x14ac:dyDescent="0.3">
      <c r="B13786" s="32">
        <v>75682</v>
      </c>
      <c r="C13786" s="8" t="s">
        <v>35</v>
      </c>
      <c r="D13786" s="8" t="s">
        <v>28</v>
      </c>
      <c r="E13786" s="5" t="s">
        <v>29</v>
      </c>
      <c r="F13786" s="8">
        <v>138</v>
      </c>
      <c r="G13786" s="6">
        <v>43939</v>
      </c>
      <c r="H13786" s="6">
        <v>43941</v>
      </c>
      <c r="I13786" s="6">
        <v>43944</v>
      </c>
      <c r="J13786" s="5" t="s">
        <v>40</v>
      </c>
      <c r="K13786" s="7">
        <v>192.95</v>
      </c>
      <c r="L13786" s="35">
        <v>150.5</v>
      </c>
      <c r="M13786" s="36">
        <f t="shared" si="215"/>
        <v>42.449999999999989</v>
      </c>
      <c r="N13786" s="37">
        <f>YEAR(Table1[[#This Row],[Data zamówienia]])</f>
        <v>2020</v>
      </c>
    </row>
    <row r="13787" spans="2:14" x14ac:dyDescent="0.3">
      <c r="B13787" s="32">
        <v>438581</v>
      </c>
      <c r="C13787" s="8" t="s">
        <v>21</v>
      </c>
      <c r="D13787" s="8" t="s">
        <v>28</v>
      </c>
      <c r="E13787" s="5" t="s">
        <v>34</v>
      </c>
      <c r="F13787" s="8">
        <v>280</v>
      </c>
      <c r="G13787" s="6">
        <v>43941</v>
      </c>
      <c r="H13787" s="6">
        <v>43941</v>
      </c>
      <c r="I13787" s="6">
        <v>43947</v>
      </c>
      <c r="J13787" s="5" t="s">
        <v>30</v>
      </c>
      <c r="K13787" s="7">
        <v>1211.8399999999999</v>
      </c>
      <c r="L13787" s="35">
        <v>642.28</v>
      </c>
      <c r="M13787" s="36">
        <f t="shared" si="215"/>
        <v>569.55999999999995</v>
      </c>
      <c r="N13787" s="37">
        <f>YEAR(Table1[[#This Row],[Data zamówienia]])</f>
        <v>2020</v>
      </c>
    </row>
    <row r="13788" spans="2:14" x14ac:dyDescent="0.3">
      <c r="B13788" s="32">
        <v>156878</v>
      </c>
      <c r="C13788" s="8" t="s">
        <v>38</v>
      </c>
      <c r="D13788" s="8" t="s">
        <v>22</v>
      </c>
      <c r="E13788" s="5" t="s">
        <v>34</v>
      </c>
      <c r="F13788" s="8">
        <v>68</v>
      </c>
      <c r="G13788" s="6">
        <v>43941</v>
      </c>
      <c r="H13788" s="6">
        <v>43942</v>
      </c>
      <c r="I13788" s="6">
        <v>43948</v>
      </c>
      <c r="J13788" s="5" t="s">
        <v>24</v>
      </c>
      <c r="K13788" s="7">
        <v>1945.72</v>
      </c>
      <c r="L13788" s="35">
        <v>1790.06</v>
      </c>
      <c r="M13788" s="36">
        <f t="shared" si="215"/>
        <v>155.66000000000008</v>
      </c>
      <c r="N13788" s="37">
        <f>YEAR(Table1[[#This Row],[Data zamówienia]])</f>
        <v>2020</v>
      </c>
    </row>
    <row r="13789" spans="2:14" x14ac:dyDescent="0.3">
      <c r="B13789" s="32">
        <v>554144</v>
      </c>
      <c r="C13789" s="8" t="s">
        <v>21</v>
      </c>
      <c r="D13789" s="8" t="s">
        <v>22</v>
      </c>
      <c r="E13789" s="5" t="s">
        <v>34</v>
      </c>
      <c r="F13789" s="8">
        <v>221</v>
      </c>
      <c r="G13789" s="6">
        <v>43940</v>
      </c>
      <c r="H13789" s="6">
        <v>43943</v>
      </c>
      <c r="I13789" s="6">
        <v>43947</v>
      </c>
      <c r="J13789" s="5" t="s">
        <v>32</v>
      </c>
      <c r="K13789" s="7">
        <v>168.18</v>
      </c>
      <c r="L13789" s="35">
        <v>126.14</v>
      </c>
      <c r="M13789" s="36">
        <f t="shared" si="215"/>
        <v>42.040000000000006</v>
      </c>
      <c r="N13789" s="37">
        <f>YEAR(Table1[[#This Row],[Data zamówienia]])</f>
        <v>2020</v>
      </c>
    </row>
    <row r="13790" spans="2:14" x14ac:dyDescent="0.3">
      <c r="B13790" s="32">
        <v>661236</v>
      </c>
      <c r="C13790" s="8" t="s">
        <v>21</v>
      </c>
      <c r="D13790" s="8" t="s">
        <v>28</v>
      </c>
      <c r="E13790" s="5" t="s">
        <v>25</v>
      </c>
      <c r="F13790" s="8">
        <v>364</v>
      </c>
      <c r="G13790" s="6">
        <v>43940</v>
      </c>
      <c r="H13790" s="6">
        <v>43944</v>
      </c>
      <c r="I13790" s="6">
        <v>43951</v>
      </c>
      <c r="J13790" s="5" t="s">
        <v>33</v>
      </c>
      <c r="K13790" s="7">
        <v>983.03</v>
      </c>
      <c r="L13790" s="35">
        <v>884.73</v>
      </c>
      <c r="M13790" s="36">
        <f t="shared" si="215"/>
        <v>98.299999999999955</v>
      </c>
      <c r="N13790" s="37">
        <f>YEAR(Table1[[#This Row],[Data zamówienia]])</f>
        <v>2020</v>
      </c>
    </row>
    <row r="13791" spans="2:14" x14ac:dyDescent="0.3">
      <c r="B13791" s="32">
        <v>487564</v>
      </c>
      <c r="C13791" s="8" t="s">
        <v>21</v>
      </c>
      <c r="D13791" s="8" t="s">
        <v>36</v>
      </c>
      <c r="E13791" s="5" t="s">
        <v>23</v>
      </c>
      <c r="F13791" s="8">
        <v>315</v>
      </c>
      <c r="G13791" s="6">
        <v>43941</v>
      </c>
      <c r="H13791" s="6">
        <v>43942</v>
      </c>
      <c r="I13791" s="6">
        <v>43946</v>
      </c>
      <c r="J13791" s="5" t="s">
        <v>32</v>
      </c>
      <c r="K13791" s="7">
        <v>455.32</v>
      </c>
      <c r="L13791" s="35">
        <v>359.7</v>
      </c>
      <c r="M13791" s="36">
        <f t="shared" si="215"/>
        <v>95.62</v>
      </c>
      <c r="N13791" s="37">
        <f>YEAR(Table1[[#This Row],[Data zamówienia]])</f>
        <v>2020</v>
      </c>
    </row>
    <row r="13792" spans="2:14" x14ac:dyDescent="0.3">
      <c r="B13792" s="32">
        <v>608890</v>
      </c>
      <c r="C13792" s="8" t="s">
        <v>38</v>
      </c>
      <c r="D13792" s="8" t="s">
        <v>39</v>
      </c>
      <c r="E13792" s="5" t="s">
        <v>34</v>
      </c>
      <c r="F13792" s="8">
        <v>127</v>
      </c>
      <c r="G13792" s="6">
        <v>43941</v>
      </c>
      <c r="H13792" s="6">
        <v>43942</v>
      </c>
      <c r="I13792" s="6">
        <v>43944</v>
      </c>
      <c r="J13792" s="5" t="s">
        <v>32</v>
      </c>
      <c r="K13792" s="7">
        <v>393.72</v>
      </c>
      <c r="L13792" s="35">
        <v>362.22</v>
      </c>
      <c r="M13792" s="36">
        <f t="shared" si="215"/>
        <v>31.5</v>
      </c>
      <c r="N13792" s="37">
        <f>YEAR(Table1[[#This Row],[Data zamówienia]])</f>
        <v>2020</v>
      </c>
    </row>
    <row r="13793" spans="2:14" x14ac:dyDescent="0.3">
      <c r="B13793" s="32">
        <v>318189</v>
      </c>
      <c r="C13793" s="8" t="s">
        <v>27</v>
      </c>
      <c r="D13793" s="8" t="s">
        <v>28</v>
      </c>
      <c r="E13793" s="5" t="s">
        <v>23</v>
      </c>
      <c r="F13793" s="8">
        <v>21</v>
      </c>
      <c r="G13793" s="6">
        <v>43941</v>
      </c>
      <c r="H13793" s="6">
        <v>43944</v>
      </c>
      <c r="I13793" s="6">
        <v>43948</v>
      </c>
      <c r="J13793" s="5" t="s">
        <v>33</v>
      </c>
      <c r="K13793" s="7">
        <v>1602.14</v>
      </c>
      <c r="L13793" s="35">
        <v>1089.46</v>
      </c>
      <c r="M13793" s="36">
        <f t="shared" si="215"/>
        <v>512.68000000000006</v>
      </c>
      <c r="N13793" s="37">
        <f>YEAR(Table1[[#This Row],[Data zamówienia]])</f>
        <v>2020</v>
      </c>
    </row>
    <row r="13794" spans="2:14" x14ac:dyDescent="0.3">
      <c r="B13794" s="32">
        <v>965465</v>
      </c>
      <c r="C13794" s="8" t="s">
        <v>27</v>
      </c>
      <c r="D13794" s="8" t="s">
        <v>28</v>
      </c>
      <c r="E13794" s="5" t="s">
        <v>37</v>
      </c>
      <c r="F13794" s="8">
        <v>31</v>
      </c>
      <c r="G13794" s="6">
        <v>43940</v>
      </c>
      <c r="H13794" s="6">
        <v>43942</v>
      </c>
      <c r="I13794" s="6">
        <v>43949</v>
      </c>
      <c r="J13794" s="5" t="s">
        <v>26</v>
      </c>
      <c r="K13794" s="7">
        <v>1893.08</v>
      </c>
      <c r="L13794" s="35">
        <v>1192.6400000000001</v>
      </c>
      <c r="M13794" s="36">
        <f t="shared" si="215"/>
        <v>700.43999999999983</v>
      </c>
      <c r="N13794" s="37">
        <f>YEAR(Table1[[#This Row],[Data zamówienia]])</f>
        <v>2020</v>
      </c>
    </row>
    <row r="13795" spans="2:14" x14ac:dyDescent="0.3">
      <c r="B13795" s="32">
        <v>648055</v>
      </c>
      <c r="C13795" s="8" t="s">
        <v>21</v>
      </c>
      <c r="D13795" s="8" t="s">
        <v>39</v>
      </c>
      <c r="E13795" s="5" t="s">
        <v>37</v>
      </c>
      <c r="F13795" s="8">
        <v>167</v>
      </c>
      <c r="G13795" s="6">
        <v>43941</v>
      </c>
      <c r="H13795" s="6">
        <v>43944</v>
      </c>
      <c r="I13795" s="6">
        <v>43947</v>
      </c>
      <c r="J13795" s="5" t="s">
        <v>32</v>
      </c>
      <c r="K13795" s="7">
        <v>706.62</v>
      </c>
      <c r="L13795" s="35">
        <v>508.77</v>
      </c>
      <c r="M13795" s="36">
        <f t="shared" si="215"/>
        <v>197.85000000000002</v>
      </c>
      <c r="N13795" s="37">
        <f>YEAR(Table1[[#This Row],[Data zamówienia]])</f>
        <v>2020</v>
      </c>
    </row>
    <row r="13796" spans="2:14" x14ac:dyDescent="0.3">
      <c r="B13796" s="32">
        <v>118769</v>
      </c>
      <c r="C13796" s="8" t="s">
        <v>21</v>
      </c>
      <c r="D13796" s="8" t="s">
        <v>36</v>
      </c>
      <c r="E13796" s="5" t="s">
        <v>29</v>
      </c>
      <c r="F13796" s="8">
        <v>62</v>
      </c>
      <c r="G13796" s="6">
        <v>43941</v>
      </c>
      <c r="H13796" s="6">
        <v>43943</v>
      </c>
      <c r="I13796" s="6">
        <v>43949</v>
      </c>
      <c r="J13796" s="5" t="s">
        <v>30</v>
      </c>
      <c r="K13796" s="7">
        <v>935.89</v>
      </c>
      <c r="L13796" s="35">
        <v>729.99</v>
      </c>
      <c r="M13796" s="36">
        <f t="shared" si="215"/>
        <v>205.89999999999998</v>
      </c>
      <c r="N13796" s="37">
        <f>YEAR(Table1[[#This Row],[Data zamówienia]])</f>
        <v>2020</v>
      </c>
    </row>
    <row r="13797" spans="2:14" x14ac:dyDescent="0.3">
      <c r="B13797" s="32">
        <v>708204</v>
      </c>
      <c r="C13797" s="8" t="s">
        <v>27</v>
      </c>
      <c r="D13797" s="8" t="s">
        <v>36</v>
      </c>
      <c r="E13797" s="5" t="s">
        <v>34</v>
      </c>
      <c r="F13797" s="8">
        <v>364</v>
      </c>
      <c r="G13797" s="6">
        <v>43942</v>
      </c>
      <c r="H13797" s="6">
        <v>43942</v>
      </c>
      <c r="I13797" s="6">
        <v>43947</v>
      </c>
      <c r="J13797" s="5" t="s">
        <v>32</v>
      </c>
      <c r="K13797" s="7">
        <v>190.69</v>
      </c>
      <c r="L13797" s="35">
        <v>102.97</v>
      </c>
      <c r="M13797" s="36">
        <f t="shared" si="215"/>
        <v>87.72</v>
      </c>
      <c r="N13797" s="37">
        <f>YEAR(Table1[[#This Row],[Data zamówienia]])</f>
        <v>2020</v>
      </c>
    </row>
    <row r="13798" spans="2:14" x14ac:dyDescent="0.3">
      <c r="B13798" s="32">
        <v>744217</v>
      </c>
      <c r="C13798" s="8" t="s">
        <v>21</v>
      </c>
      <c r="D13798" s="8" t="s">
        <v>39</v>
      </c>
      <c r="E13798" s="5" t="s">
        <v>23</v>
      </c>
      <c r="F13798" s="8">
        <v>116</v>
      </c>
      <c r="G13798" s="6">
        <v>43942</v>
      </c>
      <c r="H13798" s="6">
        <v>43942</v>
      </c>
      <c r="I13798" s="6">
        <v>43948</v>
      </c>
      <c r="J13798" s="5" t="s">
        <v>40</v>
      </c>
      <c r="K13798" s="7">
        <v>1720.29</v>
      </c>
      <c r="L13798" s="35">
        <v>1479.45</v>
      </c>
      <c r="M13798" s="36">
        <f t="shared" si="215"/>
        <v>240.83999999999992</v>
      </c>
      <c r="N13798" s="37">
        <f>YEAR(Table1[[#This Row],[Data zamówienia]])</f>
        <v>2020</v>
      </c>
    </row>
    <row r="13799" spans="2:14" x14ac:dyDescent="0.3">
      <c r="B13799" s="32">
        <v>964526</v>
      </c>
      <c r="C13799" s="8" t="s">
        <v>21</v>
      </c>
      <c r="D13799" s="8" t="s">
        <v>36</v>
      </c>
      <c r="E13799" s="5" t="s">
        <v>37</v>
      </c>
      <c r="F13799" s="8">
        <v>328</v>
      </c>
      <c r="G13799" s="6">
        <v>43942</v>
      </c>
      <c r="H13799" s="6">
        <v>43945</v>
      </c>
      <c r="I13799" s="6">
        <v>43951</v>
      </c>
      <c r="J13799" s="5" t="s">
        <v>30</v>
      </c>
      <c r="K13799" s="7">
        <v>1822.71</v>
      </c>
      <c r="L13799" s="35">
        <v>1312.35</v>
      </c>
      <c r="M13799" s="36">
        <f t="shared" si="215"/>
        <v>510.36000000000013</v>
      </c>
      <c r="N13799" s="37">
        <f>YEAR(Table1[[#This Row],[Data zamówienia]])</f>
        <v>2020</v>
      </c>
    </row>
    <row r="13800" spans="2:14" x14ac:dyDescent="0.3">
      <c r="B13800" s="32">
        <v>711274</v>
      </c>
      <c r="C13800" s="8" t="s">
        <v>38</v>
      </c>
      <c r="D13800" s="8" t="s">
        <v>39</v>
      </c>
      <c r="E13800" s="5" t="s">
        <v>29</v>
      </c>
      <c r="F13800" s="8">
        <v>259</v>
      </c>
      <c r="G13800" s="6">
        <v>43942</v>
      </c>
      <c r="H13800" s="6">
        <v>43945</v>
      </c>
      <c r="I13800" s="6">
        <v>43948</v>
      </c>
      <c r="J13800" s="5" t="s">
        <v>26</v>
      </c>
      <c r="K13800" s="7">
        <v>1862.1</v>
      </c>
      <c r="L13800" s="35">
        <v>1582.79</v>
      </c>
      <c r="M13800" s="36">
        <f t="shared" si="215"/>
        <v>279.30999999999995</v>
      </c>
      <c r="N13800" s="37">
        <f>YEAR(Table1[[#This Row],[Data zamówienia]])</f>
        <v>2020</v>
      </c>
    </row>
    <row r="13801" spans="2:14" x14ac:dyDescent="0.3">
      <c r="B13801" s="32">
        <v>125708</v>
      </c>
      <c r="C13801" s="8" t="s">
        <v>21</v>
      </c>
      <c r="D13801" s="8" t="s">
        <v>28</v>
      </c>
      <c r="E13801" s="5" t="s">
        <v>25</v>
      </c>
      <c r="F13801" s="8">
        <v>25</v>
      </c>
      <c r="G13801" s="6">
        <v>43943</v>
      </c>
      <c r="H13801" s="6">
        <v>43946</v>
      </c>
      <c r="I13801" s="6">
        <v>43953</v>
      </c>
      <c r="J13801" s="5" t="s">
        <v>24</v>
      </c>
      <c r="K13801" s="7">
        <v>1574.34</v>
      </c>
      <c r="L13801" s="35">
        <v>1448.39</v>
      </c>
      <c r="M13801" s="36">
        <f t="shared" si="215"/>
        <v>125.94999999999982</v>
      </c>
      <c r="N13801" s="37">
        <f>YEAR(Table1[[#This Row],[Data zamówienia]])</f>
        <v>2020</v>
      </c>
    </row>
    <row r="13802" spans="2:14" x14ac:dyDescent="0.3">
      <c r="B13802" s="32">
        <v>742255</v>
      </c>
      <c r="C13802" s="8" t="s">
        <v>27</v>
      </c>
      <c r="D13802" s="8" t="s">
        <v>39</v>
      </c>
      <c r="E13802" s="5" t="s">
        <v>25</v>
      </c>
      <c r="F13802" s="8">
        <v>100</v>
      </c>
      <c r="G13802" s="6">
        <v>43943</v>
      </c>
      <c r="H13802" s="6">
        <v>43943</v>
      </c>
      <c r="I13802" s="6">
        <v>43949</v>
      </c>
      <c r="J13802" s="5" t="s">
        <v>30</v>
      </c>
      <c r="K13802" s="7">
        <v>393.72</v>
      </c>
      <c r="L13802" s="35">
        <v>322.85000000000002</v>
      </c>
      <c r="M13802" s="36">
        <f t="shared" si="215"/>
        <v>70.87</v>
      </c>
      <c r="N13802" s="37">
        <f>YEAR(Table1[[#This Row],[Data zamówienia]])</f>
        <v>2020</v>
      </c>
    </row>
    <row r="13803" spans="2:14" x14ac:dyDescent="0.3">
      <c r="B13803" s="32">
        <v>906249</v>
      </c>
      <c r="C13803" s="8" t="s">
        <v>35</v>
      </c>
      <c r="D13803" s="8" t="s">
        <v>39</v>
      </c>
      <c r="E13803" s="5" t="s">
        <v>25</v>
      </c>
      <c r="F13803" s="8">
        <v>263</v>
      </c>
      <c r="G13803" s="6">
        <v>43942</v>
      </c>
      <c r="H13803" s="6">
        <v>43943</v>
      </c>
      <c r="I13803" s="6">
        <v>43945</v>
      </c>
      <c r="J13803" s="5" t="s">
        <v>33</v>
      </c>
      <c r="K13803" s="7">
        <v>1911.75</v>
      </c>
      <c r="L13803" s="35">
        <v>1376.46</v>
      </c>
      <c r="M13803" s="36">
        <f t="shared" si="215"/>
        <v>535.29</v>
      </c>
      <c r="N13803" s="37">
        <f>YEAR(Table1[[#This Row],[Data zamówienia]])</f>
        <v>2020</v>
      </c>
    </row>
    <row r="13804" spans="2:14" x14ac:dyDescent="0.3">
      <c r="B13804" s="32">
        <v>761548</v>
      </c>
      <c r="C13804" s="8" t="s">
        <v>21</v>
      </c>
      <c r="D13804" s="8" t="s">
        <v>36</v>
      </c>
      <c r="E13804" s="5" t="s">
        <v>37</v>
      </c>
      <c r="F13804" s="8">
        <v>142</v>
      </c>
      <c r="G13804" s="6">
        <v>43942</v>
      </c>
      <c r="H13804" s="6">
        <v>43943</v>
      </c>
      <c r="I13804" s="6">
        <v>43946</v>
      </c>
      <c r="J13804" s="5" t="s">
        <v>33</v>
      </c>
      <c r="K13804" s="7">
        <v>651.74</v>
      </c>
      <c r="L13804" s="35">
        <v>351.94</v>
      </c>
      <c r="M13804" s="36">
        <f t="shared" si="215"/>
        <v>299.8</v>
      </c>
      <c r="N13804" s="37">
        <f>YEAR(Table1[[#This Row],[Data zamówienia]])</f>
        <v>2020</v>
      </c>
    </row>
    <row r="13805" spans="2:14" x14ac:dyDescent="0.3">
      <c r="B13805" s="32">
        <v>986908</v>
      </c>
      <c r="C13805" s="8" t="s">
        <v>35</v>
      </c>
      <c r="D13805" s="8" t="s">
        <v>22</v>
      </c>
      <c r="E13805" s="5" t="s">
        <v>25</v>
      </c>
      <c r="F13805" s="8">
        <v>298</v>
      </c>
      <c r="G13805" s="6">
        <v>43942</v>
      </c>
      <c r="H13805" s="6">
        <v>43946</v>
      </c>
      <c r="I13805" s="6">
        <v>43947</v>
      </c>
      <c r="J13805" s="5" t="s">
        <v>40</v>
      </c>
      <c r="K13805" s="7">
        <v>693.18</v>
      </c>
      <c r="L13805" s="35">
        <v>568.41</v>
      </c>
      <c r="M13805" s="36">
        <f t="shared" si="215"/>
        <v>124.76999999999998</v>
      </c>
      <c r="N13805" s="37">
        <f>YEAR(Table1[[#This Row],[Data zamówienia]])</f>
        <v>2020</v>
      </c>
    </row>
    <row r="13806" spans="2:14" x14ac:dyDescent="0.3">
      <c r="B13806" s="32">
        <v>465145</v>
      </c>
      <c r="C13806" s="8" t="s">
        <v>27</v>
      </c>
      <c r="D13806" s="8" t="s">
        <v>36</v>
      </c>
      <c r="E13806" s="5" t="s">
        <v>37</v>
      </c>
      <c r="F13806" s="8">
        <v>342</v>
      </c>
      <c r="G13806" s="6">
        <v>43942</v>
      </c>
      <c r="H13806" s="6">
        <v>43945</v>
      </c>
      <c r="I13806" s="6">
        <v>43947</v>
      </c>
      <c r="J13806" s="5" t="s">
        <v>26</v>
      </c>
      <c r="K13806" s="7">
        <v>1442.37</v>
      </c>
      <c r="L13806" s="35">
        <v>1326.98</v>
      </c>
      <c r="M13806" s="36">
        <f t="shared" si="215"/>
        <v>115.38999999999987</v>
      </c>
      <c r="N13806" s="37">
        <f>YEAR(Table1[[#This Row],[Data zamówienia]])</f>
        <v>2020</v>
      </c>
    </row>
    <row r="13807" spans="2:14" x14ac:dyDescent="0.3">
      <c r="B13807" s="32">
        <v>955018</v>
      </c>
      <c r="C13807" s="8" t="s">
        <v>21</v>
      </c>
      <c r="D13807" s="8" t="s">
        <v>22</v>
      </c>
      <c r="E13807" s="5" t="s">
        <v>29</v>
      </c>
      <c r="F13807" s="8">
        <v>118</v>
      </c>
      <c r="G13807" s="6">
        <v>43942</v>
      </c>
      <c r="H13807" s="6">
        <v>43944</v>
      </c>
      <c r="I13807" s="6">
        <v>43950</v>
      </c>
      <c r="J13807" s="5" t="s">
        <v>24</v>
      </c>
      <c r="K13807" s="7">
        <v>816.57</v>
      </c>
      <c r="L13807" s="35">
        <v>767.58</v>
      </c>
      <c r="M13807" s="36">
        <f t="shared" si="215"/>
        <v>48.990000000000009</v>
      </c>
      <c r="N13807" s="37">
        <f>YEAR(Table1[[#This Row],[Data zamówienia]])</f>
        <v>2020</v>
      </c>
    </row>
    <row r="13808" spans="2:14" x14ac:dyDescent="0.3">
      <c r="B13808" s="32">
        <v>325804</v>
      </c>
      <c r="C13808" s="8" t="s">
        <v>21</v>
      </c>
      <c r="D13808" s="8" t="s">
        <v>36</v>
      </c>
      <c r="E13808" s="5" t="s">
        <v>34</v>
      </c>
      <c r="F13808" s="8">
        <v>33</v>
      </c>
      <c r="G13808" s="6">
        <v>43942</v>
      </c>
      <c r="H13808" s="6">
        <v>43944</v>
      </c>
      <c r="I13808" s="6">
        <v>43947</v>
      </c>
      <c r="J13808" s="5" t="s">
        <v>30</v>
      </c>
      <c r="K13808" s="7">
        <v>1536.62</v>
      </c>
      <c r="L13808" s="35">
        <v>952.7</v>
      </c>
      <c r="M13808" s="36">
        <f t="shared" si="215"/>
        <v>583.91999999999985</v>
      </c>
      <c r="N13808" s="37">
        <f>YEAR(Table1[[#This Row],[Data zamówienia]])</f>
        <v>2020</v>
      </c>
    </row>
    <row r="13809" spans="2:14" x14ac:dyDescent="0.3">
      <c r="B13809" s="32">
        <v>729342</v>
      </c>
      <c r="C13809" s="8" t="s">
        <v>35</v>
      </c>
      <c r="D13809" s="8" t="s">
        <v>28</v>
      </c>
      <c r="E13809" s="5" t="s">
        <v>29</v>
      </c>
      <c r="F13809" s="8">
        <v>144</v>
      </c>
      <c r="G13809" s="6">
        <v>43943</v>
      </c>
      <c r="H13809" s="6">
        <v>43944</v>
      </c>
      <c r="I13809" s="6">
        <v>43949</v>
      </c>
      <c r="J13809" s="5" t="s">
        <v>40</v>
      </c>
      <c r="K13809" s="7">
        <v>1526.51</v>
      </c>
      <c r="L13809" s="35">
        <v>1328.06</v>
      </c>
      <c r="M13809" s="36">
        <f t="shared" si="215"/>
        <v>198.45000000000005</v>
      </c>
      <c r="N13809" s="37">
        <f>YEAR(Table1[[#This Row],[Data zamówienia]])</f>
        <v>2020</v>
      </c>
    </row>
    <row r="13810" spans="2:14" x14ac:dyDescent="0.3">
      <c r="B13810" s="32">
        <v>409009</v>
      </c>
      <c r="C13810" s="8" t="s">
        <v>35</v>
      </c>
      <c r="D13810" s="8" t="s">
        <v>28</v>
      </c>
      <c r="E13810" s="5" t="s">
        <v>25</v>
      </c>
      <c r="F13810" s="8">
        <v>128</v>
      </c>
      <c r="G13810" s="6">
        <v>43944</v>
      </c>
      <c r="H13810" s="6">
        <v>43945</v>
      </c>
      <c r="I13810" s="6">
        <v>43947</v>
      </c>
      <c r="J13810" s="5" t="s">
        <v>30</v>
      </c>
      <c r="K13810" s="7">
        <v>1030.99</v>
      </c>
      <c r="L13810" s="35">
        <v>618.59</v>
      </c>
      <c r="M13810" s="36">
        <f t="shared" si="215"/>
        <v>412.4</v>
      </c>
      <c r="N13810" s="37">
        <f>YEAR(Table1[[#This Row],[Data zamówienia]])</f>
        <v>2020</v>
      </c>
    </row>
    <row r="13811" spans="2:14" x14ac:dyDescent="0.3">
      <c r="B13811" s="32">
        <v>187992</v>
      </c>
      <c r="C13811" s="8" t="s">
        <v>35</v>
      </c>
      <c r="D13811" s="8" t="s">
        <v>28</v>
      </c>
      <c r="E13811" s="5" t="s">
        <v>31</v>
      </c>
      <c r="F13811" s="8">
        <v>308</v>
      </c>
      <c r="G13811" s="6">
        <v>43944</v>
      </c>
      <c r="H13811" s="6">
        <v>43947</v>
      </c>
      <c r="I13811" s="6">
        <v>43954</v>
      </c>
      <c r="J13811" s="5" t="s">
        <v>24</v>
      </c>
      <c r="K13811" s="7">
        <v>1105.1099999999999</v>
      </c>
      <c r="L13811" s="35">
        <v>552.55999999999995</v>
      </c>
      <c r="M13811" s="36">
        <f t="shared" si="215"/>
        <v>552.54999999999995</v>
      </c>
      <c r="N13811" s="37">
        <f>YEAR(Table1[[#This Row],[Data zamówienia]])</f>
        <v>2020</v>
      </c>
    </row>
    <row r="13812" spans="2:14" x14ac:dyDescent="0.3">
      <c r="B13812" s="32">
        <v>732952</v>
      </c>
      <c r="C13812" s="8" t="s">
        <v>38</v>
      </c>
      <c r="D13812" s="8" t="s">
        <v>36</v>
      </c>
      <c r="E13812" s="5" t="s">
        <v>31</v>
      </c>
      <c r="F13812" s="8">
        <v>178</v>
      </c>
      <c r="G13812" s="6">
        <v>43944</v>
      </c>
      <c r="H13812" s="6">
        <v>43945</v>
      </c>
      <c r="I13812" s="6">
        <v>43947</v>
      </c>
      <c r="J13812" s="5" t="s">
        <v>30</v>
      </c>
      <c r="K13812" s="7">
        <v>592.79</v>
      </c>
      <c r="L13812" s="35">
        <v>521.66</v>
      </c>
      <c r="M13812" s="36">
        <f t="shared" si="215"/>
        <v>71.13</v>
      </c>
      <c r="N13812" s="37">
        <f>YEAR(Table1[[#This Row],[Data zamówienia]])</f>
        <v>2020</v>
      </c>
    </row>
    <row r="13813" spans="2:14" x14ac:dyDescent="0.3">
      <c r="B13813" s="32">
        <v>723477</v>
      </c>
      <c r="C13813" s="8" t="s">
        <v>38</v>
      </c>
      <c r="D13813" s="8" t="s">
        <v>36</v>
      </c>
      <c r="E13813" s="5" t="s">
        <v>34</v>
      </c>
      <c r="F13813" s="8">
        <v>232</v>
      </c>
      <c r="G13813" s="6">
        <v>43944</v>
      </c>
      <c r="H13813" s="6">
        <v>43945</v>
      </c>
      <c r="I13813" s="6">
        <v>43946</v>
      </c>
      <c r="J13813" s="5" t="s">
        <v>24</v>
      </c>
      <c r="K13813" s="7">
        <v>179.78</v>
      </c>
      <c r="L13813" s="35">
        <v>104.27</v>
      </c>
      <c r="M13813" s="36">
        <f t="shared" si="215"/>
        <v>75.510000000000005</v>
      </c>
      <c r="N13813" s="37">
        <f>YEAR(Table1[[#This Row],[Data zamówienia]])</f>
        <v>2020</v>
      </c>
    </row>
    <row r="13814" spans="2:14" x14ac:dyDescent="0.3">
      <c r="B13814" s="32">
        <v>794685</v>
      </c>
      <c r="C13814" s="8" t="s">
        <v>38</v>
      </c>
      <c r="D13814" s="8" t="s">
        <v>39</v>
      </c>
      <c r="E13814" s="5" t="s">
        <v>23</v>
      </c>
      <c r="F13814" s="8">
        <v>229</v>
      </c>
      <c r="G13814" s="6">
        <v>43943</v>
      </c>
      <c r="H13814" s="6">
        <v>43944</v>
      </c>
      <c r="I13814" s="6">
        <v>43948</v>
      </c>
      <c r="J13814" s="5" t="s">
        <v>30</v>
      </c>
      <c r="K13814" s="7">
        <v>292.89</v>
      </c>
      <c r="L13814" s="35">
        <v>216.74</v>
      </c>
      <c r="M13814" s="36">
        <f t="shared" si="215"/>
        <v>76.149999999999977</v>
      </c>
      <c r="N13814" s="37">
        <f>YEAR(Table1[[#This Row],[Data zamówienia]])</f>
        <v>2020</v>
      </c>
    </row>
    <row r="13815" spans="2:14" x14ac:dyDescent="0.3">
      <c r="B13815" s="32">
        <v>813994</v>
      </c>
      <c r="C13815" s="8" t="s">
        <v>35</v>
      </c>
      <c r="D13815" s="8" t="s">
        <v>39</v>
      </c>
      <c r="E13815" s="5" t="s">
        <v>25</v>
      </c>
      <c r="F13815" s="8">
        <v>103</v>
      </c>
      <c r="G13815" s="6">
        <v>43945</v>
      </c>
      <c r="H13815" s="6">
        <v>43946</v>
      </c>
      <c r="I13815" s="6">
        <v>43952</v>
      </c>
      <c r="J13815" s="5" t="s">
        <v>26</v>
      </c>
      <c r="K13815" s="7">
        <v>672.55</v>
      </c>
      <c r="L13815" s="35">
        <v>484.24</v>
      </c>
      <c r="M13815" s="36">
        <f t="shared" si="215"/>
        <v>188.30999999999995</v>
      </c>
      <c r="N13815" s="37">
        <f>YEAR(Table1[[#This Row],[Data zamówienia]])</f>
        <v>2020</v>
      </c>
    </row>
    <row r="13816" spans="2:14" x14ac:dyDescent="0.3">
      <c r="B13816" s="32">
        <v>687745</v>
      </c>
      <c r="C13816" s="8" t="s">
        <v>27</v>
      </c>
      <c r="D13816" s="8" t="s">
        <v>39</v>
      </c>
      <c r="E13816" s="5" t="s">
        <v>31</v>
      </c>
      <c r="F13816" s="8">
        <v>217</v>
      </c>
      <c r="G13816" s="6">
        <v>43944</v>
      </c>
      <c r="H13816" s="6">
        <v>43945</v>
      </c>
      <c r="I13816" s="6">
        <v>43950</v>
      </c>
      <c r="J13816" s="5" t="s">
        <v>26</v>
      </c>
      <c r="K13816" s="7">
        <v>1999.4</v>
      </c>
      <c r="L13816" s="35">
        <v>1839.45</v>
      </c>
      <c r="M13816" s="36">
        <f t="shared" si="215"/>
        <v>159.95000000000005</v>
      </c>
      <c r="N13816" s="37">
        <f>YEAR(Table1[[#This Row],[Data zamówienia]])</f>
        <v>2020</v>
      </c>
    </row>
    <row r="13817" spans="2:14" x14ac:dyDescent="0.3">
      <c r="B13817" s="32">
        <v>159273</v>
      </c>
      <c r="C13817" s="8" t="s">
        <v>27</v>
      </c>
      <c r="D13817" s="8" t="s">
        <v>36</v>
      </c>
      <c r="E13817" s="5" t="s">
        <v>31</v>
      </c>
      <c r="F13817" s="8">
        <v>98</v>
      </c>
      <c r="G13817" s="6">
        <v>43944</v>
      </c>
      <c r="H13817" s="6">
        <v>43948</v>
      </c>
      <c r="I13817" s="6">
        <v>43955</v>
      </c>
      <c r="J13817" s="5" t="s">
        <v>24</v>
      </c>
      <c r="K13817" s="7">
        <v>1965.44</v>
      </c>
      <c r="L13817" s="35">
        <v>1218.57</v>
      </c>
      <c r="M13817" s="36">
        <f t="shared" si="215"/>
        <v>746.87000000000012</v>
      </c>
      <c r="N13817" s="37">
        <f>YEAR(Table1[[#This Row],[Data zamówienia]])</f>
        <v>2020</v>
      </c>
    </row>
    <row r="13818" spans="2:14" x14ac:dyDescent="0.3">
      <c r="B13818" s="32">
        <v>438806</v>
      </c>
      <c r="C13818" s="8" t="s">
        <v>21</v>
      </c>
      <c r="D13818" s="8" t="s">
        <v>22</v>
      </c>
      <c r="E13818" s="5" t="s">
        <v>29</v>
      </c>
      <c r="F13818" s="8">
        <v>38</v>
      </c>
      <c r="G13818" s="6">
        <v>43944</v>
      </c>
      <c r="H13818" s="6">
        <v>43946</v>
      </c>
      <c r="I13818" s="6">
        <v>43953</v>
      </c>
      <c r="J13818" s="5" t="s">
        <v>33</v>
      </c>
      <c r="K13818" s="7">
        <v>1268.92</v>
      </c>
      <c r="L13818" s="35">
        <v>697.91</v>
      </c>
      <c r="M13818" s="36">
        <f t="shared" si="215"/>
        <v>571.0100000000001</v>
      </c>
      <c r="N13818" s="37">
        <f>YEAR(Table1[[#This Row],[Data zamówienia]])</f>
        <v>2020</v>
      </c>
    </row>
    <row r="13819" spans="2:14" x14ac:dyDescent="0.3">
      <c r="B13819" s="32">
        <v>518957</v>
      </c>
      <c r="C13819" s="8" t="s">
        <v>21</v>
      </c>
      <c r="D13819" s="8" t="s">
        <v>28</v>
      </c>
      <c r="E13819" s="5" t="s">
        <v>31</v>
      </c>
      <c r="F13819" s="8">
        <v>342</v>
      </c>
      <c r="G13819" s="6">
        <v>43944</v>
      </c>
      <c r="H13819" s="6">
        <v>43946</v>
      </c>
      <c r="I13819" s="6">
        <v>43947</v>
      </c>
      <c r="J13819" s="5" t="s">
        <v>32</v>
      </c>
      <c r="K13819" s="7">
        <v>1098.18</v>
      </c>
      <c r="L13819" s="35">
        <v>889.53</v>
      </c>
      <c r="M13819" s="36">
        <f t="shared" si="215"/>
        <v>208.65000000000009</v>
      </c>
      <c r="N13819" s="37">
        <f>YEAR(Table1[[#This Row],[Data zamówienia]])</f>
        <v>2020</v>
      </c>
    </row>
    <row r="13820" spans="2:14" x14ac:dyDescent="0.3">
      <c r="B13820" s="32">
        <v>292100</v>
      </c>
      <c r="C13820" s="8" t="s">
        <v>27</v>
      </c>
      <c r="D13820" s="8" t="s">
        <v>39</v>
      </c>
      <c r="E13820" s="5" t="s">
        <v>31</v>
      </c>
      <c r="F13820" s="8">
        <v>228</v>
      </c>
      <c r="G13820" s="6">
        <v>43944</v>
      </c>
      <c r="H13820" s="6">
        <v>43945</v>
      </c>
      <c r="I13820" s="6">
        <v>43950</v>
      </c>
      <c r="J13820" s="5" t="s">
        <v>40</v>
      </c>
      <c r="K13820" s="7">
        <v>1907.33</v>
      </c>
      <c r="L13820" s="35">
        <v>1506.79</v>
      </c>
      <c r="M13820" s="36">
        <f t="shared" si="215"/>
        <v>400.53999999999996</v>
      </c>
      <c r="N13820" s="37">
        <f>YEAR(Table1[[#This Row],[Data zamówienia]])</f>
        <v>2020</v>
      </c>
    </row>
    <row r="13821" spans="2:14" x14ac:dyDescent="0.3">
      <c r="B13821" s="32">
        <v>55611</v>
      </c>
      <c r="C13821" s="8" t="s">
        <v>27</v>
      </c>
      <c r="D13821" s="8" t="s">
        <v>36</v>
      </c>
      <c r="E13821" s="5" t="s">
        <v>23</v>
      </c>
      <c r="F13821" s="8">
        <v>174</v>
      </c>
      <c r="G13821" s="6">
        <v>43945</v>
      </c>
      <c r="H13821" s="6">
        <v>43947</v>
      </c>
      <c r="I13821" s="6">
        <v>43954</v>
      </c>
      <c r="J13821" s="5" t="s">
        <v>32</v>
      </c>
      <c r="K13821" s="7">
        <v>1865.79</v>
      </c>
      <c r="L13821" s="35">
        <v>1399.34</v>
      </c>
      <c r="M13821" s="36">
        <f t="shared" si="215"/>
        <v>466.45000000000005</v>
      </c>
      <c r="N13821" s="37">
        <f>YEAR(Table1[[#This Row],[Data zamówienia]])</f>
        <v>2020</v>
      </c>
    </row>
    <row r="13822" spans="2:14" x14ac:dyDescent="0.3">
      <c r="B13822" s="32">
        <v>447053</v>
      </c>
      <c r="C13822" s="8" t="s">
        <v>21</v>
      </c>
      <c r="D13822" s="8" t="s">
        <v>28</v>
      </c>
      <c r="E13822" s="5" t="s">
        <v>34</v>
      </c>
      <c r="F13822" s="8">
        <v>303</v>
      </c>
      <c r="G13822" s="6">
        <v>43945</v>
      </c>
      <c r="H13822" s="6">
        <v>43946</v>
      </c>
      <c r="I13822" s="6">
        <v>43953</v>
      </c>
      <c r="J13822" s="5" t="s">
        <v>30</v>
      </c>
      <c r="K13822" s="7">
        <v>1817.41</v>
      </c>
      <c r="L13822" s="35">
        <v>1344.88</v>
      </c>
      <c r="M13822" s="36">
        <f t="shared" si="215"/>
        <v>472.53</v>
      </c>
      <c r="N13822" s="37">
        <f>YEAR(Table1[[#This Row],[Data zamówienia]])</f>
        <v>2020</v>
      </c>
    </row>
    <row r="13823" spans="2:14" x14ac:dyDescent="0.3">
      <c r="B13823" s="32">
        <v>275622</v>
      </c>
      <c r="C13823" s="8" t="s">
        <v>21</v>
      </c>
      <c r="D13823" s="8" t="s">
        <v>22</v>
      </c>
      <c r="E13823" s="5" t="s">
        <v>37</v>
      </c>
      <c r="F13823" s="8">
        <v>361</v>
      </c>
      <c r="G13823" s="6">
        <v>43946</v>
      </c>
      <c r="H13823" s="6">
        <v>43947</v>
      </c>
      <c r="I13823" s="6">
        <v>43951</v>
      </c>
      <c r="J13823" s="5" t="s">
        <v>26</v>
      </c>
      <c r="K13823" s="7">
        <v>1033.3699999999999</v>
      </c>
      <c r="L13823" s="35">
        <v>868.03</v>
      </c>
      <c r="M13823" s="36">
        <f t="shared" si="215"/>
        <v>165.33999999999992</v>
      </c>
      <c r="N13823" s="37">
        <f>YEAR(Table1[[#This Row],[Data zamówienia]])</f>
        <v>2020</v>
      </c>
    </row>
    <row r="13824" spans="2:14" x14ac:dyDescent="0.3">
      <c r="B13824" s="32">
        <v>455728</v>
      </c>
      <c r="C13824" s="8" t="s">
        <v>21</v>
      </c>
      <c r="D13824" s="8" t="s">
        <v>39</v>
      </c>
      <c r="E13824" s="5" t="s">
        <v>31</v>
      </c>
      <c r="F13824" s="8">
        <v>22</v>
      </c>
      <c r="G13824" s="6">
        <v>43945</v>
      </c>
      <c r="H13824" s="6">
        <v>43947</v>
      </c>
      <c r="I13824" s="6">
        <v>43954</v>
      </c>
      <c r="J13824" s="5" t="s">
        <v>24</v>
      </c>
      <c r="K13824" s="7">
        <v>1834.32</v>
      </c>
      <c r="L13824" s="35">
        <v>1137.28</v>
      </c>
      <c r="M13824" s="36">
        <f t="shared" si="215"/>
        <v>697.04</v>
      </c>
      <c r="N13824" s="37">
        <f>YEAR(Table1[[#This Row],[Data zamówienia]])</f>
        <v>2020</v>
      </c>
    </row>
    <row r="13825" spans="2:14" x14ac:dyDescent="0.3">
      <c r="B13825" s="32">
        <v>3478</v>
      </c>
      <c r="C13825" s="8" t="s">
        <v>35</v>
      </c>
      <c r="D13825" s="8" t="s">
        <v>39</v>
      </c>
      <c r="E13825" s="5" t="s">
        <v>29</v>
      </c>
      <c r="F13825" s="8">
        <v>231</v>
      </c>
      <c r="G13825" s="6">
        <v>43946</v>
      </c>
      <c r="H13825" s="6">
        <v>43948</v>
      </c>
      <c r="I13825" s="6">
        <v>43950</v>
      </c>
      <c r="J13825" s="5" t="s">
        <v>33</v>
      </c>
      <c r="K13825" s="7">
        <v>1160.6600000000001</v>
      </c>
      <c r="L13825" s="35">
        <v>1056.2</v>
      </c>
      <c r="M13825" s="36">
        <f t="shared" si="215"/>
        <v>104.46000000000004</v>
      </c>
      <c r="N13825" s="37">
        <f>YEAR(Table1[[#This Row],[Data zamówienia]])</f>
        <v>2020</v>
      </c>
    </row>
    <row r="13826" spans="2:14" x14ac:dyDescent="0.3">
      <c r="B13826" s="32">
        <v>262039</v>
      </c>
      <c r="C13826" s="8" t="s">
        <v>35</v>
      </c>
      <c r="D13826" s="8" t="s">
        <v>22</v>
      </c>
      <c r="E13826" s="5" t="s">
        <v>34</v>
      </c>
      <c r="F13826" s="8">
        <v>84</v>
      </c>
      <c r="G13826" s="6">
        <v>43945</v>
      </c>
      <c r="H13826" s="6">
        <v>43949</v>
      </c>
      <c r="I13826" s="6">
        <v>43956</v>
      </c>
      <c r="J13826" s="5" t="s">
        <v>30</v>
      </c>
      <c r="K13826" s="7">
        <v>962.76</v>
      </c>
      <c r="L13826" s="35">
        <v>750.95</v>
      </c>
      <c r="M13826" s="36">
        <f t="shared" si="215"/>
        <v>211.80999999999995</v>
      </c>
      <c r="N13826" s="37">
        <f>YEAR(Table1[[#This Row],[Data zamówienia]])</f>
        <v>2020</v>
      </c>
    </row>
    <row r="13827" spans="2:14" x14ac:dyDescent="0.3">
      <c r="B13827" s="32">
        <v>504113</v>
      </c>
      <c r="C13827" s="8" t="s">
        <v>27</v>
      </c>
      <c r="D13827" s="8" t="s">
        <v>36</v>
      </c>
      <c r="E13827" s="5" t="s">
        <v>23</v>
      </c>
      <c r="F13827" s="8">
        <v>160</v>
      </c>
      <c r="G13827" s="6">
        <v>43945</v>
      </c>
      <c r="H13827" s="6">
        <v>43949</v>
      </c>
      <c r="I13827" s="6">
        <v>43954</v>
      </c>
      <c r="J13827" s="5" t="s">
        <v>33</v>
      </c>
      <c r="K13827" s="7">
        <v>344.33</v>
      </c>
      <c r="L13827" s="35">
        <v>275.45999999999998</v>
      </c>
      <c r="M13827" s="36">
        <f t="shared" si="215"/>
        <v>68.87</v>
      </c>
      <c r="N13827" s="37">
        <f>YEAR(Table1[[#This Row],[Data zamówienia]])</f>
        <v>2020</v>
      </c>
    </row>
    <row r="13828" spans="2:14" x14ac:dyDescent="0.3">
      <c r="B13828" s="32">
        <v>500499</v>
      </c>
      <c r="C13828" s="8" t="s">
        <v>27</v>
      </c>
      <c r="D13828" s="8" t="s">
        <v>36</v>
      </c>
      <c r="E13828" s="5" t="s">
        <v>34</v>
      </c>
      <c r="F13828" s="8">
        <v>357</v>
      </c>
      <c r="G13828" s="6">
        <v>43946</v>
      </c>
      <c r="H13828" s="6">
        <v>43948</v>
      </c>
      <c r="I13828" s="6">
        <v>43955</v>
      </c>
      <c r="J13828" s="5" t="s">
        <v>32</v>
      </c>
      <c r="K13828" s="7">
        <v>1340.14</v>
      </c>
      <c r="L13828" s="35">
        <v>737.08</v>
      </c>
      <c r="M13828" s="36">
        <f t="shared" ref="M13828:M13891" si="216">K13828-L13828</f>
        <v>603.06000000000006</v>
      </c>
      <c r="N13828" s="37">
        <f>YEAR(Table1[[#This Row],[Data zamówienia]])</f>
        <v>2020</v>
      </c>
    </row>
    <row r="13829" spans="2:14" x14ac:dyDescent="0.3">
      <c r="B13829" s="32">
        <v>367715</v>
      </c>
      <c r="C13829" s="8" t="s">
        <v>38</v>
      </c>
      <c r="D13829" s="8" t="s">
        <v>36</v>
      </c>
      <c r="E13829" s="5" t="s">
        <v>37</v>
      </c>
      <c r="F13829" s="8">
        <v>117</v>
      </c>
      <c r="G13829" s="6">
        <v>43946</v>
      </c>
      <c r="H13829" s="6">
        <v>43949</v>
      </c>
      <c r="I13829" s="6">
        <v>43954</v>
      </c>
      <c r="J13829" s="5" t="s">
        <v>26</v>
      </c>
      <c r="K13829" s="7">
        <v>1956.53</v>
      </c>
      <c r="L13829" s="35">
        <v>1584.79</v>
      </c>
      <c r="M13829" s="36">
        <f t="shared" si="216"/>
        <v>371.74</v>
      </c>
      <c r="N13829" s="37">
        <f>YEAR(Table1[[#This Row],[Data zamówienia]])</f>
        <v>2020</v>
      </c>
    </row>
    <row r="13830" spans="2:14" x14ac:dyDescent="0.3">
      <c r="B13830" s="32">
        <v>651219</v>
      </c>
      <c r="C13830" s="8" t="s">
        <v>27</v>
      </c>
      <c r="D13830" s="8" t="s">
        <v>36</v>
      </c>
      <c r="E13830" s="5" t="s">
        <v>25</v>
      </c>
      <c r="F13830" s="8">
        <v>38</v>
      </c>
      <c r="G13830" s="6">
        <v>43945</v>
      </c>
      <c r="H13830" s="6">
        <v>43948</v>
      </c>
      <c r="I13830" s="6">
        <v>43951</v>
      </c>
      <c r="J13830" s="5" t="s">
        <v>26</v>
      </c>
      <c r="K13830" s="7">
        <v>1239.06</v>
      </c>
      <c r="L13830" s="35">
        <v>619.53</v>
      </c>
      <c r="M13830" s="36">
        <f t="shared" si="216"/>
        <v>619.53</v>
      </c>
      <c r="N13830" s="37">
        <f>YEAR(Table1[[#This Row],[Data zamówienia]])</f>
        <v>2020</v>
      </c>
    </row>
    <row r="13831" spans="2:14" x14ac:dyDescent="0.3">
      <c r="B13831" s="32">
        <v>467421</v>
      </c>
      <c r="C13831" s="8" t="s">
        <v>21</v>
      </c>
      <c r="D13831" s="8" t="s">
        <v>22</v>
      </c>
      <c r="E13831" s="5" t="s">
        <v>31</v>
      </c>
      <c r="F13831" s="8">
        <v>83</v>
      </c>
      <c r="G13831" s="6">
        <v>43945</v>
      </c>
      <c r="H13831" s="6">
        <v>43948</v>
      </c>
      <c r="I13831" s="6">
        <v>43954</v>
      </c>
      <c r="J13831" s="5" t="s">
        <v>30</v>
      </c>
      <c r="K13831" s="7">
        <v>859.45</v>
      </c>
      <c r="L13831" s="35">
        <v>601.62</v>
      </c>
      <c r="M13831" s="36">
        <f t="shared" si="216"/>
        <v>257.83000000000004</v>
      </c>
      <c r="N13831" s="37">
        <f>YEAR(Table1[[#This Row],[Data zamówienia]])</f>
        <v>2020</v>
      </c>
    </row>
    <row r="13832" spans="2:14" x14ac:dyDescent="0.3">
      <c r="B13832" s="32">
        <v>124452</v>
      </c>
      <c r="C13832" s="8" t="s">
        <v>27</v>
      </c>
      <c r="D13832" s="8" t="s">
        <v>36</v>
      </c>
      <c r="E13832" s="5" t="s">
        <v>31</v>
      </c>
      <c r="F13832" s="8">
        <v>225</v>
      </c>
      <c r="G13832" s="6">
        <v>43945</v>
      </c>
      <c r="H13832" s="6">
        <v>43949</v>
      </c>
      <c r="I13832" s="6">
        <v>43950</v>
      </c>
      <c r="J13832" s="5" t="s">
        <v>40</v>
      </c>
      <c r="K13832" s="7">
        <v>1029.55</v>
      </c>
      <c r="L13832" s="35">
        <v>638.32000000000005</v>
      </c>
      <c r="M13832" s="36">
        <f t="shared" si="216"/>
        <v>391.2299999999999</v>
      </c>
      <c r="N13832" s="37">
        <f>YEAR(Table1[[#This Row],[Data zamówienia]])</f>
        <v>2020</v>
      </c>
    </row>
    <row r="13833" spans="2:14" x14ac:dyDescent="0.3">
      <c r="B13833" s="32">
        <v>344481</v>
      </c>
      <c r="C13833" s="8" t="s">
        <v>27</v>
      </c>
      <c r="D13833" s="8" t="s">
        <v>22</v>
      </c>
      <c r="E13833" s="5" t="s">
        <v>37</v>
      </c>
      <c r="F13833" s="8">
        <v>227</v>
      </c>
      <c r="G13833" s="6">
        <v>43945</v>
      </c>
      <c r="H13833" s="6">
        <v>43949</v>
      </c>
      <c r="I13833" s="6">
        <v>43956</v>
      </c>
      <c r="J13833" s="5" t="s">
        <v>32</v>
      </c>
      <c r="K13833" s="7">
        <v>759.15</v>
      </c>
      <c r="L13833" s="35">
        <v>539</v>
      </c>
      <c r="M13833" s="36">
        <f t="shared" si="216"/>
        <v>220.14999999999998</v>
      </c>
      <c r="N13833" s="37">
        <f>YEAR(Table1[[#This Row],[Data zamówienia]])</f>
        <v>2020</v>
      </c>
    </row>
    <row r="13834" spans="2:14" x14ac:dyDescent="0.3">
      <c r="B13834" s="32">
        <v>730945</v>
      </c>
      <c r="C13834" s="8" t="s">
        <v>21</v>
      </c>
      <c r="D13834" s="8" t="s">
        <v>22</v>
      </c>
      <c r="E13834" s="5" t="s">
        <v>25</v>
      </c>
      <c r="F13834" s="8">
        <v>292</v>
      </c>
      <c r="G13834" s="6">
        <v>43946</v>
      </c>
      <c r="H13834" s="6">
        <v>43948</v>
      </c>
      <c r="I13834" s="6">
        <v>43951</v>
      </c>
      <c r="J13834" s="5" t="s">
        <v>24</v>
      </c>
      <c r="K13834" s="7">
        <v>1833.02</v>
      </c>
      <c r="L13834" s="35">
        <v>1393.1</v>
      </c>
      <c r="M13834" s="36">
        <f t="shared" si="216"/>
        <v>439.92000000000007</v>
      </c>
      <c r="N13834" s="37">
        <f>YEAR(Table1[[#This Row],[Data zamówienia]])</f>
        <v>2020</v>
      </c>
    </row>
    <row r="13835" spans="2:14" x14ac:dyDescent="0.3">
      <c r="B13835" s="32">
        <v>548207</v>
      </c>
      <c r="C13835" s="8" t="s">
        <v>21</v>
      </c>
      <c r="D13835" s="8" t="s">
        <v>36</v>
      </c>
      <c r="E13835" s="5" t="s">
        <v>29</v>
      </c>
      <c r="F13835" s="8">
        <v>230</v>
      </c>
      <c r="G13835" s="6">
        <v>43946</v>
      </c>
      <c r="H13835" s="6">
        <v>43946</v>
      </c>
      <c r="I13835" s="6">
        <v>43950</v>
      </c>
      <c r="J13835" s="5" t="s">
        <v>24</v>
      </c>
      <c r="K13835" s="7">
        <v>1344.24</v>
      </c>
      <c r="L13835" s="35">
        <v>1061.95</v>
      </c>
      <c r="M13835" s="36">
        <f t="shared" si="216"/>
        <v>282.28999999999996</v>
      </c>
      <c r="N13835" s="37">
        <f>YEAR(Table1[[#This Row],[Data zamówienia]])</f>
        <v>2020</v>
      </c>
    </row>
    <row r="13836" spans="2:14" x14ac:dyDescent="0.3">
      <c r="B13836" s="32">
        <v>502825</v>
      </c>
      <c r="C13836" s="8" t="s">
        <v>27</v>
      </c>
      <c r="D13836" s="8" t="s">
        <v>36</v>
      </c>
      <c r="E13836" s="5" t="s">
        <v>25</v>
      </c>
      <c r="F13836" s="8">
        <v>84</v>
      </c>
      <c r="G13836" s="6">
        <v>43945</v>
      </c>
      <c r="H13836" s="6">
        <v>43948</v>
      </c>
      <c r="I13836" s="6">
        <v>43950</v>
      </c>
      <c r="J13836" s="5" t="s">
        <v>33</v>
      </c>
      <c r="K13836" s="7">
        <v>597.86</v>
      </c>
      <c r="L13836" s="35">
        <v>454.37</v>
      </c>
      <c r="M13836" s="36">
        <f t="shared" si="216"/>
        <v>143.49</v>
      </c>
      <c r="N13836" s="37">
        <f>YEAR(Table1[[#This Row],[Data zamówienia]])</f>
        <v>2020</v>
      </c>
    </row>
    <row r="13837" spans="2:14" x14ac:dyDescent="0.3">
      <c r="B13837" s="32">
        <v>336265</v>
      </c>
      <c r="C13837" s="8" t="s">
        <v>21</v>
      </c>
      <c r="D13837" s="8" t="s">
        <v>36</v>
      </c>
      <c r="E13837" s="5" t="s">
        <v>34</v>
      </c>
      <c r="F13837" s="8">
        <v>218</v>
      </c>
      <c r="G13837" s="6">
        <v>43947</v>
      </c>
      <c r="H13837" s="6">
        <v>43949</v>
      </c>
      <c r="I13837" s="6">
        <v>43951</v>
      </c>
      <c r="J13837" s="5" t="s">
        <v>33</v>
      </c>
      <c r="K13837" s="7">
        <v>1448.75</v>
      </c>
      <c r="L13837" s="35">
        <v>811.3</v>
      </c>
      <c r="M13837" s="36">
        <f t="shared" si="216"/>
        <v>637.45000000000005</v>
      </c>
      <c r="N13837" s="37">
        <f>YEAR(Table1[[#This Row],[Data zamówienia]])</f>
        <v>2020</v>
      </c>
    </row>
    <row r="13838" spans="2:14" x14ac:dyDescent="0.3">
      <c r="B13838" s="32">
        <v>136389</v>
      </c>
      <c r="C13838" s="8" t="s">
        <v>21</v>
      </c>
      <c r="D13838" s="8" t="s">
        <v>22</v>
      </c>
      <c r="E13838" s="5" t="s">
        <v>31</v>
      </c>
      <c r="F13838" s="8">
        <v>244</v>
      </c>
      <c r="G13838" s="6">
        <v>43947</v>
      </c>
      <c r="H13838" s="6">
        <v>43948</v>
      </c>
      <c r="I13838" s="6">
        <v>43953</v>
      </c>
      <c r="J13838" s="5" t="s">
        <v>40</v>
      </c>
      <c r="K13838" s="7">
        <v>945.49</v>
      </c>
      <c r="L13838" s="35">
        <v>652.39</v>
      </c>
      <c r="M13838" s="36">
        <f t="shared" si="216"/>
        <v>293.10000000000002</v>
      </c>
      <c r="N13838" s="37">
        <f>YEAR(Table1[[#This Row],[Data zamówienia]])</f>
        <v>2020</v>
      </c>
    </row>
    <row r="13839" spans="2:14" x14ac:dyDescent="0.3">
      <c r="B13839" s="32">
        <v>331868</v>
      </c>
      <c r="C13839" s="8" t="s">
        <v>27</v>
      </c>
      <c r="D13839" s="8" t="s">
        <v>39</v>
      </c>
      <c r="E13839" s="5" t="s">
        <v>34</v>
      </c>
      <c r="F13839" s="8">
        <v>323</v>
      </c>
      <c r="G13839" s="6">
        <v>43946</v>
      </c>
      <c r="H13839" s="6">
        <v>43948</v>
      </c>
      <c r="I13839" s="6">
        <v>43954</v>
      </c>
      <c r="J13839" s="5" t="s">
        <v>32</v>
      </c>
      <c r="K13839" s="7">
        <v>389.71</v>
      </c>
      <c r="L13839" s="35">
        <v>339.05</v>
      </c>
      <c r="M13839" s="36">
        <f t="shared" si="216"/>
        <v>50.659999999999968</v>
      </c>
      <c r="N13839" s="37">
        <f>YEAR(Table1[[#This Row],[Data zamówienia]])</f>
        <v>2020</v>
      </c>
    </row>
    <row r="13840" spans="2:14" x14ac:dyDescent="0.3">
      <c r="B13840" s="32">
        <v>76511</v>
      </c>
      <c r="C13840" s="8" t="s">
        <v>27</v>
      </c>
      <c r="D13840" s="8" t="s">
        <v>22</v>
      </c>
      <c r="E13840" s="5" t="s">
        <v>34</v>
      </c>
      <c r="F13840" s="8">
        <v>52</v>
      </c>
      <c r="G13840" s="6">
        <v>43946</v>
      </c>
      <c r="H13840" s="6">
        <v>43949</v>
      </c>
      <c r="I13840" s="6">
        <v>43956</v>
      </c>
      <c r="J13840" s="5" t="s">
        <v>40</v>
      </c>
      <c r="K13840" s="7">
        <v>1868.02</v>
      </c>
      <c r="L13840" s="35">
        <v>1755.94</v>
      </c>
      <c r="M13840" s="36">
        <f t="shared" si="216"/>
        <v>112.07999999999993</v>
      </c>
      <c r="N13840" s="37">
        <f>YEAR(Table1[[#This Row],[Data zamówienia]])</f>
        <v>2020</v>
      </c>
    </row>
    <row r="13841" spans="2:14" x14ac:dyDescent="0.3">
      <c r="B13841" s="32">
        <v>886094</v>
      </c>
      <c r="C13841" s="8" t="s">
        <v>21</v>
      </c>
      <c r="D13841" s="8" t="s">
        <v>28</v>
      </c>
      <c r="E13841" s="5" t="s">
        <v>37</v>
      </c>
      <c r="F13841" s="8">
        <v>29</v>
      </c>
      <c r="G13841" s="6">
        <v>43947</v>
      </c>
      <c r="H13841" s="6">
        <v>43950</v>
      </c>
      <c r="I13841" s="6">
        <v>43951</v>
      </c>
      <c r="J13841" s="5" t="s">
        <v>26</v>
      </c>
      <c r="K13841" s="7">
        <v>217</v>
      </c>
      <c r="L13841" s="35">
        <v>169.26</v>
      </c>
      <c r="M13841" s="36">
        <f t="shared" si="216"/>
        <v>47.740000000000009</v>
      </c>
      <c r="N13841" s="37">
        <f>YEAR(Table1[[#This Row],[Data zamówienia]])</f>
        <v>2020</v>
      </c>
    </row>
    <row r="13842" spans="2:14" x14ac:dyDescent="0.3">
      <c r="B13842" s="32">
        <v>512010</v>
      </c>
      <c r="C13842" s="8" t="s">
        <v>21</v>
      </c>
      <c r="D13842" s="8" t="s">
        <v>36</v>
      </c>
      <c r="E13842" s="5" t="s">
        <v>25</v>
      </c>
      <c r="F13842" s="8">
        <v>285</v>
      </c>
      <c r="G13842" s="6">
        <v>43946</v>
      </c>
      <c r="H13842" s="6">
        <v>43948</v>
      </c>
      <c r="I13842" s="6">
        <v>43950</v>
      </c>
      <c r="J13842" s="5" t="s">
        <v>30</v>
      </c>
      <c r="K13842" s="7">
        <v>443.32</v>
      </c>
      <c r="L13842" s="35">
        <v>297.02</v>
      </c>
      <c r="M13842" s="36">
        <f t="shared" si="216"/>
        <v>146.30000000000001</v>
      </c>
      <c r="N13842" s="37">
        <f>YEAR(Table1[[#This Row],[Data zamówienia]])</f>
        <v>2020</v>
      </c>
    </row>
    <row r="13843" spans="2:14" x14ac:dyDescent="0.3">
      <c r="B13843" s="32">
        <v>951655</v>
      </c>
      <c r="C13843" s="8" t="s">
        <v>27</v>
      </c>
      <c r="D13843" s="8" t="s">
        <v>36</v>
      </c>
      <c r="E13843" s="5" t="s">
        <v>31</v>
      </c>
      <c r="F13843" s="8">
        <v>35</v>
      </c>
      <c r="G13843" s="6">
        <v>43947</v>
      </c>
      <c r="H13843" s="6">
        <v>43950</v>
      </c>
      <c r="I13843" s="6">
        <v>43954</v>
      </c>
      <c r="J13843" s="5" t="s">
        <v>32</v>
      </c>
      <c r="K13843" s="7">
        <v>711.8</v>
      </c>
      <c r="L13843" s="35">
        <v>427.08</v>
      </c>
      <c r="M13843" s="36">
        <f t="shared" si="216"/>
        <v>284.71999999999997</v>
      </c>
      <c r="N13843" s="37">
        <f>YEAR(Table1[[#This Row],[Data zamówienia]])</f>
        <v>2020</v>
      </c>
    </row>
    <row r="13844" spans="2:14" x14ac:dyDescent="0.3">
      <c r="B13844" s="32">
        <v>216697</v>
      </c>
      <c r="C13844" s="8" t="s">
        <v>27</v>
      </c>
      <c r="D13844" s="8" t="s">
        <v>36</v>
      </c>
      <c r="E13844" s="5" t="s">
        <v>31</v>
      </c>
      <c r="F13844" s="8">
        <v>33</v>
      </c>
      <c r="G13844" s="6">
        <v>43948</v>
      </c>
      <c r="H13844" s="6">
        <v>43948</v>
      </c>
      <c r="I13844" s="6">
        <v>43953</v>
      </c>
      <c r="J13844" s="5" t="s">
        <v>26</v>
      </c>
      <c r="K13844" s="7">
        <v>1716.73</v>
      </c>
      <c r="L13844" s="35">
        <v>1442.05</v>
      </c>
      <c r="M13844" s="36">
        <f t="shared" si="216"/>
        <v>274.68000000000006</v>
      </c>
      <c r="N13844" s="37">
        <f>YEAR(Table1[[#This Row],[Data zamówienia]])</f>
        <v>2020</v>
      </c>
    </row>
    <row r="13845" spans="2:14" x14ac:dyDescent="0.3">
      <c r="B13845" s="32">
        <v>321122</v>
      </c>
      <c r="C13845" s="8" t="s">
        <v>35</v>
      </c>
      <c r="D13845" s="8" t="s">
        <v>28</v>
      </c>
      <c r="E13845" s="5" t="s">
        <v>25</v>
      </c>
      <c r="F13845" s="8">
        <v>251</v>
      </c>
      <c r="G13845" s="6">
        <v>43947</v>
      </c>
      <c r="H13845" s="6">
        <v>43949</v>
      </c>
      <c r="I13845" s="6">
        <v>43956</v>
      </c>
      <c r="J13845" s="5" t="s">
        <v>40</v>
      </c>
      <c r="K13845" s="7">
        <v>560.79</v>
      </c>
      <c r="L13845" s="35">
        <v>370.12</v>
      </c>
      <c r="M13845" s="36">
        <f t="shared" si="216"/>
        <v>190.66999999999996</v>
      </c>
      <c r="N13845" s="37">
        <f>YEAR(Table1[[#This Row],[Data zamówienia]])</f>
        <v>2020</v>
      </c>
    </row>
    <row r="13846" spans="2:14" x14ac:dyDescent="0.3">
      <c r="B13846" s="32">
        <v>837618</v>
      </c>
      <c r="C13846" s="8" t="s">
        <v>21</v>
      </c>
      <c r="D13846" s="8" t="s">
        <v>22</v>
      </c>
      <c r="E13846" s="5" t="s">
        <v>23</v>
      </c>
      <c r="F13846" s="8">
        <v>317</v>
      </c>
      <c r="G13846" s="6">
        <v>43947</v>
      </c>
      <c r="H13846" s="6">
        <v>43950</v>
      </c>
      <c r="I13846" s="6">
        <v>43956</v>
      </c>
      <c r="J13846" s="5" t="s">
        <v>33</v>
      </c>
      <c r="K13846" s="7">
        <v>1346.62</v>
      </c>
      <c r="L13846" s="35">
        <v>1090.76</v>
      </c>
      <c r="M13846" s="36">
        <f t="shared" si="216"/>
        <v>255.8599999999999</v>
      </c>
      <c r="N13846" s="37">
        <f>YEAR(Table1[[#This Row],[Data zamówienia]])</f>
        <v>2020</v>
      </c>
    </row>
    <row r="13847" spans="2:14" x14ac:dyDescent="0.3">
      <c r="B13847" s="32">
        <v>316892</v>
      </c>
      <c r="C13847" s="8" t="s">
        <v>35</v>
      </c>
      <c r="D13847" s="8" t="s">
        <v>28</v>
      </c>
      <c r="E13847" s="5" t="s">
        <v>37</v>
      </c>
      <c r="F13847" s="8">
        <v>143</v>
      </c>
      <c r="G13847" s="6">
        <v>43948</v>
      </c>
      <c r="H13847" s="6">
        <v>43951</v>
      </c>
      <c r="I13847" s="6">
        <v>43956</v>
      </c>
      <c r="J13847" s="5" t="s">
        <v>24</v>
      </c>
      <c r="K13847" s="7">
        <v>1063.55</v>
      </c>
      <c r="L13847" s="35">
        <v>893.38</v>
      </c>
      <c r="M13847" s="36">
        <f t="shared" si="216"/>
        <v>170.16999999999996</v>
      </c>
      <c r="N13847" s="37">
        <f>YEAR(Table1[[#This Row],[Data zamówienia]])</f>
        <v>2020</v>
      </c>
    </row>
    <row r="13848" spans="2:14" x14ac:dyDescent="0.3">
      <c r="B13848" s="32">
        <v>709386</v>
      </c>
      <c r="C13848" s="8" t="s">
        <v>21</v>
      </c>
      <c r="D13848" s="8" t="s">
        <v>22</v>
      </c>
      <c r="E13848" s="5" t="s">
        <v>37</v>
      </c>
      <c r="F13848" s="8">
        <v>291</v>
      </c>
      <c r="G13848" s="6">
        <v>43948</v>
      </c>
      <c r="H13848" s="6">
        <v>43951</v>
      </c>
      <c r="I13848" s="6">
        <v>43952</v>
      </c>
      <c r="J13848" s="5" t="s">
        <v>24</v>
      </c>
      <c r="K13848" s="7">
        <v>1211.8399999999999</v>
      </c>
      <c r="L13848" s="35">
        <v>896.76</v>
      </c>
      <c r="M13848" s="36">
        <f t="shared" si="216"/>
        <v>315.07999999999993</v>
      </c>
      <c r="N13848" s="37">
        <f>YEAR(Table1[[#This Row],[Data zamówienia]])</f>
        <v>2020</v>
      </c>
    </row>
    <row r="13849" spans="2:14" x14ac:dyDescent="0.3">
      <c r="B13849" s="32">
        <v>636959</v>
      </c>
      <c r="C13849" s="8" t="s">
        <v>27</v>
      </c>
      <c r="D13849" s="8" t="s">
        <v>22</v>
      </c>
      <c r="E13849" s="5" t="s">
        <v>31</v>
      </c>
      <c r="F13849" s="8">
        <v>22</v>
      </c>
      <c r="G13849" s="6">
        <v>43948</v>
      </c>
      <c r="H13849" s="6">
        <v>43951</v>
      </c>
      <c r="I13849" s="6">
        <v>43953</v>
      </c>
      <c r="J13849" s="5" t="s">
        <v>30</v>
      </c>
      <c r="K13849" s="7">
        <v>1802.91</v>
      </c>
      <c r="L13849" s="35">
        <v>1262.04</v>
      </c>
      <c r="M13849" s="36">
        <f t="shared" si="216"/>
        <v>540.87000000000012</v>
      </c>
      <c r="N13849" s="37">
        <f>YEAR(Table1[[#This Row],[Data zamówienia]])</f>
        <v>2020</v>
      </c>
    </row>
    <row r="13850" spans="2:14" x14ac:dyDescent="0.3">
      <c r="B13850" s="32">
        <v>766491</v>
      </c>
      <c r="C13850" s="8" t="s">
        <v>38</v>
      </c>
      <c r="D13850" s="8" t="s">
        <v>22</v>
      </c>
      <c r="E13850" s="5" t="s">
        <v>31</v>
      </c>
      <c r="F13850" s="8">
        <v>193</v>
      </c>
      <c r="G13850" s="6">
        <v>43948</v>
      </c>
      <c r="H13850" s="6">
        <v>43951</v>
      </c>
      <c r="I13850" s="6">
        <v>43957</v>
      </c>
      <c r="J13850" s="5" t="s">
        <v>24</v>
      </c>
      <c r="K13850" s="7">
        <v>1790.29</v>
      </c>
      <c r="L13850" s="35">
        <v>1485.94</v>
      </c>
      <c r="M13850" s="36">
        <f t="shared" si="216"/>
        <v>304.34999999999991</v>
      </c>
      <c r="N13850" s="37">
        <f>YEAR(Table1[[#This Row],[Data zamówienia]])</f>
        <v>2020</v>
      </c>
    </row>
    <row r="13851" spans="2:14" x14ac:dyDescent="0.3">
      <c r="B13851" s="32">
        <v>219847</v>
      </c>
      <c r="C13851" s="8" t="s">
        <v>27</v>
      </c>
      <c r="D13851" s="8" t="s">
        <v>28</v>
      </c>
      <c r="E13851" s="5" t="s">
        <v>25</v>
      </c>
      <c r="F13851" s="8">
        <v>101</v>
      </c>
      <c r="G13851" s="6">
        <v>43947</v>
      </c>
      <c r="H13851" s="6">
        <v>43949</v>
      </c>
      <c r="I13851" s="6">
        <v>43956</v>
      </c>
      <c r="J13851" s="5" t="s">
        <v>30</v>
      </c>
      <c r="K13851" s="7">
        <v>1340.26</v>
      </c>
      <c r="L13851" s="35">
        <v>830.96</v>
      </c>
      <c r="M13851" s="36">
        <f t="shared" si="216"/>
        <v>509.29999999999995</v>
      </c>
      <c r="N13851" s="37">
        <f>YEAR(Table1[[#This Row],[Data zamówienia]])</f>
        <v>2020</v>
      </c>
    </row>
    <row r="13852" spans="2:14" x14ac:dyDescent="0.3">
      <c r="B13852" s="32">
        <v>485069</v>
      </c>
      <c r="C13852" s="8" t="s">
        <v>35</v>
      </c>
      <c r="D13852" s="8" t="s">
        <v>28</v>
      </c>
      <c r="E13852" s="5" t="s">
        <v>29</v>
      </c>
      <c r="F13852" s="8">
        <v>288</v>
      </c>
      <c r="G13852" s="6">
        <v>43947</v>
      </c>
      <c r="H13852" s="6">
        <v>43949</v>
      </c>
      <c r="I13852" s="6">
        <v>43954</v>
      </c>
      <c r="J13852" s="5" t="s">
        <v>24</v>
      </c>
      <c r="K13852" s="7">
        <v>1868.02</v>
      </c>
      <c r="L13852" s="35">
        <v>1307.6099999999999</v>
      </c>
      <c r="M13852" s="36">
        <f t="shared" si="216"/>
        <v>560.41000000000008</v>
      </c>
      <c r="N13852" s="37">
        <f>YEAR(Table1[[#This Row],[Data zamówienia]])</f>
        <v>2020</v>
      </c>
    </row>
    <row r="13853" spans="2:14" x14ac:dyDescent="0.3">
      <c r="B13853" s="32">
        <v>922286</v>
      </c>
      <c r="C13853" s="8" t="s">
        <v>35</v>
      </c>
      <c r="D13853" s="8" t="s">
        <v>28</v>
      </c>
      <c r="E13853" s="5" t="s">
        <v>23</v>
      </c>
      <c r="F13853" s="8">
        <v>155</v>
      </c>
      <c r="G13853" s="6">
        <v>43948</v>
      </c>
      <c r="H13853" s="6">
        <v>43951</v>
      </c>
      <c r="I13853" s="6">
        <v>43952</v>
      </c>
      <c r="J13853" s="5" t="s">
        <v>40</v>
      </c>
      <c r="K13853" s="7">
        <v>389.71</v>
      </c>
      <c r="L13853" s="35">
        <v>226.03</v>
      </c>
      <c r="M13853" s="36">
        <f t="shared" si="216"/>
        <v>163.67999999999998</v>
      </c>
      <c r="N13853" s="37">
        <f>YEAR(Table1[[#This Row],[Data zamówienia]])</f>
        <v>2020</v>
      </c>
    </row>
    <row r="13854" spans="2:14" x14ac:dyDescent="0.3">
      <c r="B13854" s="32">
        <v>705236</v>
      </c>
      <c r="C13854" s="8" t="s">
        <v>27</v>
      </c>
      <c r="D13854" s="8" t="s">
        <v>28</v>
      </c>
      <c r="E13854" s="5" t="s">
        <v>34</v>
      </c>
      <c r="F13854" s="8">
        <v>252</v>
      </c>
      <c r="G13854" s="6">
        <v>43947</v>
      </c>
      <c r="H13854" s="6">
        <v>43949</v>
      </c>
      <c r="I13854" s="6">
        <v>43955</v>
      </c>
      <c r="J13854" s="5" t="s">
        <v>26</v>
      </c>
      <c r="K13854" s="7">
        <v>1009.44</v>
      </c>
      <c r="L13854" s="35">
        <v>817.65</v>
      </c>
      <c r="M13854" s="36">
        <f t="shared" si="216"/>
        <v>191.79000000000008</v>
      </c>
      <c r="N13854" s="37">
        <f>YEAR(Table1[[#This Row],[Data zamówienia]])</f>
        <v>2020</v>
      </c>
    </row>
    <row r="13855" spans="2:14" x14ac:dyDescent="0.3">
      <c r="B13855" s="32">
        <v>593368</v>
      </c>
      <c r="C13855" s="8" t="s">
        <v>27</v>
      </c>
      <c r="D13855" s="8" t="s">
        <v>36</v>
      </c>
      <c r="E13855" s="5" t="s">
        <v>25</v>
      </c>
      <c r="F13855" s="8">
        <v>107</v>
      </c>
      <c r="G13855" s="6">
        <v>43949</v>
      </c>
      <c r="H13855" s="6">
        <v>43951</v>
      </c>
      <c r="I13855" s="6">
        <v>43952</v>
      </c>
      <c r="J13855" s="5" t="s">
        <v>32</v>
      </c>
      <c r="K13855" s="7">
        <v>804.08</v>
      </c>
      <c r="L13855" s="35">
        <v>635.22</v>
      </c>
      <c r="M13855" s="36">
        <f t="shared" si="216"/>
        <v>168.86</v>
      </c>
      <c r="N13855" s="37">
        <f>YEAR(Table1[[#This Row],[Data zamówienia]])</f>
        <v>2020</v>
      </c>
    </row>
    <row r="13856" spans="2:14" x14ac:dyDescent="0.3">
      <c r="B13856" s="32">
        <v>217401</v>
      </c>
      <c r="C13856" s="8" t="s">
        <v>27</v>
      </c>
      <c r="D13856" s="8" t="s">
        <v>39</v>
      </c>
      <c r="E13856" s="5" t="s">
        <v>31</v>
      </c>
      <c r="F13856" s="8">
        <v>178</v>
      </c>
      <c r="G13856" s="6">
        <v>43948</v>
      </c>
      <c r="H13856" s="6">
        <v>43951</v>
      </c>
      <c r="I13856" s="6">
        <v>43953</v>
      </c>
      <c r="J13856" s="5" t="s">
        <v>24</v>
      </c>
      <c r="K13856" s="7">
        <v>1338.7</v>
      </c>
      <c r="L13856" s="35">
        <v>1017.41</v>
      </c>
      <c r="M13856" s="36">
        <f t="shared" si="216"/>
        <v>321.29000000000008</v>
      </c>
      <c r="N13856" s="37">
        <f>YEAR(Table1[[#This Row],[Data zamówienia]])</f>
        <v>2020</v>
      </c>
    </row>
    <row r="13857" spans="2:14" x14ac:dyDescent="0.3">
      <c r="B13857" s="32">
        <v>810612</v>
      </c>
      <c r="C13857" s="8" t="s">
        <v>21</v>
      </c>
      <c r="D13857" s="8" t="s">
        <v>22</v>
      </c>
      <c r="E13857" s="5" t="s">
        <v>23</v>
      </c>
      <c r="F13857" s="8">
        <v>114</v>
      </c>
      <c r="G13857" s="6">
        <v>43948</v>
      </c>
      <c r="H13857" s="6">
        <v>43949</v>
      </c>
      <c r="I13857" s="6">
        <v>43953</v>
      </c>
      <c r="J13857" s="5" t="s">
        <v>30</v>
      </c>
      <c r="K13857" s="7">
        <v>859.45</v>
      </c>
      <c r="L13857" s="35">
        <v>627.4</v>
      </c>
      <c r="M13857" s="36">
        <f t="shared" si="216"/>
        <v>232.05000000000007</v>
      </c>
      <c r="N13857" s="37">
        <f>YEAR(Table1[[#This Row],[Data zamówienia]])</f>
        <v>2020</v>
      </c>
    </row>
    <row r="13858" spans="2:14" x14ac:dyDescent="0.3">
      <c r="B13858" s="32">
        <v>464812</v>
      </c>
      <c r="C13858" s="8" t="s">
        <v>35</v>
      </c>
      <c r="D13858" s="8" t="s">
        <v>28</v>
      </c>
      <c r="E13858" s="5" t="s">
        <v>34</v>
      </c>
      <c r="F13858" s="8">
        <v>107</v>
      </c>
      <c r="G13858" s="6">
        <v>43948</v>
      </c>
      <c r="H13858" s="6">
        <v>43950</v>
      </c>
      <c r="I13858" s="6">
        <v>43953</v>
      </c>
      <c r="J13858" s="5" t="s">
        <v>26</v>
      </c>
      <c r="K13858" s="7">
        <v>170.94</v>
      </c>
      <c r="L13858" s="35">
        <v>147.01</v>
      </c>
      <c r="M13858" s="36">
        <f t="shared" si="216"/>
        <v>23.930000000000007</v>
      </c>
      <c r="N13858" s="37">
        <f>YEAR(Table1[[#This Row],[Data zamówienia]])</f>
        <v>2020</v>
      </c>
    </row>
    <row r="13859" spans="2:14" x14ac:dyDescent="0.3">
      <c r="B13859" s="32">
        <v>754219</v>
      </c>
      <c r="C13859" s="8" t="s">
        <v>38</v>
      </c>
      <c r="D13859" s="8" t="s">
        <v>36</v>
      </c>
      <c r="E13859" s="5" t="s">
        <v>37</v>
      </c>
      <c r="F13859" s="8">
        <v>335</v>
      </c>
      <c r="G13859" s="6">
        <v>43948</v>
      </c>
      <c r="H13859" s="6">
        <v>43949</v>
      </c>
      <c r="I13859" s="6">
        <v>43951</v>
      </c>
      <c r="J13859" s="5" t="s">
        <v>24</v>
      </c>
      <c r="K13859" s="7">
        <v>206.13</v>
      </c>
      <c r="L13859" s="35">
        <v>133.97999999999999</v>
      </c>
      <c r="M13859" s="36">
        <f t="shared" si="216"/>
        <v>72.150000000000006</v>
      </c>
      <c r="N13859" s="37">
        <f>YEAR(Table1[[#This Row],[Data zamówienia]])</f>
        <v>2020</v>
      </c>
    </row>
    <row r="13860" spans="2:14" x14ac:dyDescent="0.3">
      <c r="B13860" s="32">
        <v>7257</v>
      </c>
      <c r="C13860" s="8" t="s">
        <v>27</v>
      </c>
      <c r="D13860" s="8" t="s">
        <v>28</v>
      </c>
      <c r="E13860" s="5" t="s">
        <v>23</v>
      </c>
      <c r="F13860" s="8">
        <v>199</v>
      </c>
      <c r="G13860" s="6">
        <v>43948</v>
      </c>
      <c r="H13860" s="6">
        <v>43951</v>
      </c>
      <c r="I13860" s="6">
        <v>43956</v>
      </c>
      <c r="J13860" s="5" t="s">
        <v>33</v>
      </c>
      <c r="K13860" s="7">
        <v>1462.22</v>
      </c>
      <c r="L13860" s="35">
        <v>848.09</v>
      </c>
      <c r="M13860" s="36">
        <f t="shared" si="216"/>
        <v>614.13</v>
      </c>
      <c r="N13860" s="37">
        <f>YEAR(Table1[[#This Row],[Data zamówienia]])</f>
        <v>2020</v>
      </c>
    </row>
    <row r="13861" spans="2:14" x14ac:dyDescent="0.3">
      <c r="B13861" s="32">
        <v>134796</v>
      </c>
      <c r="C13861" s="8" t="s">
        <v>21</v>
      </c>
      <c r="D13861" s="8" t="s">
        <v>22</v>
      </c>
      <c r="E13861" s="5" t="s">
        <v>25</v>
      </c>
      <c r="F13861" s="8">
        <v>221</v>
      </c>
      <c r="G13861" s="6">
        <v>43948</v>
      </c>
      <c r="H13861" s="6">
        <v>43949</v>
      </c>
      <c r="I13861" s="6">
        <v>43953</v>
      </c>
      <c r="J13861" s="5" t="s">
        <v>32</v>
      </c>
      <c r="K13861" s="7">
        <v>880.62</v>
      </c>
      <c r="L13861" s="35">
        <v>466.73</v>
      </c>
      <c r="M13861" s="36">
        <f t="shared" si="216"/>
        <v>413.89</v>
      </c>
      <c r="N13861" s="37">
        <f>YEAR(Table1[[#This Row],[Data zamówienia]])</f>
        <v>2020</v>
      </c>
    </row>
    <row r="13862" spans="2:14" x14ac:dyDescent="0.3">
      <c r="B13862" s="32">
        <v>945845</v>
      </c>
      <c r="C13862" s="8" t="s">
        <v>35</v>
      </c>
      <c r="D13862" s="8" t="s">
        <v>28</v>
      </c>
      <c r="E13862" s="5" t="s">
        <v>37</v>
      </c>
      <c r="F13862" s="8">
        <v>98</v>
      </c>
      <c r="G13862" s="6">
        <v>43948</v>
      </c>
      <c r="H13862" s="6">
        <v>43950</v>
      </c>
      <c r="I13862" s="6">
        <v>43957</v>
      </c>
      <c r="J13862" s="5" t="s">
        <v>33</v>
      </c>
      <c r="K13862" s="7">
        <v>1867.86</v>
      </c>
      <c r="L13862" s="35">
        <v>1699.75</v>
      </c>
      <c r="M13862" s="36">
        <f t="shared" si="216"/>
        <v>168.1099999999999</v>
      </c>
      <c r="N13862" s="37">
        <f>YEAR(Table1[[#This Row],[Data zamówienia]])</f>
        <v>2020</v>
      </c>
    </row>
    <row r="13863" spans="2:14" x14ac:dyDescent="0.3">
      <c r="B13863" s="32">
        <v>665329</v>
      </c>
      <c r="C13863" s="8" t="s">
        <v>27</v>
      </c>
      <c r="D13863" s="8" t="s">
        <v>36</v>
      </c>
      <c r="E13863" s="5" t="s">
        <v>25</v>
      </c>
      <c r="F13863" s="8">
        <v>251</v>
      </c>
      <c r="G13863" s="6">
        <v>43949</v>
      </c>
      <c r="H13863" s="6">
        <v>43952</v>
      </c>
      <c r="I13863" s="6">
        <v>43955</v>
      </c>
      <c r="J13863" s="5" t="s">
        <v>40</v>
      </c>
      <c r="K13863" s="7">
        <v>811.98</v>
      </c>
      <c r="L13863" s="35">
        <v>698.3</v>
      </c>
      <c r="M13863" s="36">
        <f t="shared" si="216"/>
        <v>113.68000000000006</v>
      </c>
      <c r="N13863" s="37">
        <f>YEAR(Table1[[#This Row],[Data zamówienia]])</f>
        <v>2020</v>
      </c>
    </row>
    <row r="13864" spans="2:14" x14ac:dyDescent="0.3">
      <c r="B13864" s="32">
        <v>93344</v>
      </c>
      <c r="C13864" s="8" t="s">
        <v>38</v>
      </c>
      <c r="D13864" s="8" t="s">
        <v>22</v>
      </c>
      <c r="E13864" s="5" t="s">
        <v>31</v>
      </c>
      <c r="F13864" s="8">
        <v>147</v>
      </c>
      <c r="G13864" s="6">
        <v>43950</v>
      </c>
      <c r="H13864" s="6">
        <v>43950</v>
      </c>
      <c r="I13864" s="6">
        <v>43954</v>
      </c>
      <c r="J13864" s="5" t="s">
        <v>30</v>
      </c>
      <c r="K13864" s="7">
        <v>801.73</v>
      </c>
      <c r="L13864" s="35">
        <v>641.38</v>
      </c>
      <c r="M13864" s="36">
        <f t="shared" si="216"/>
        <v>160.35000000000002</v>
      </c>
      <c r="N13864" s="37">
        <f>YEAR(Table1[[#This Row],[Data zamówienia]])</f>
        <v>2020</v>
      </c>
    </row>
    <row r="13865" spans="2:14" x14ac:dyDescent="0.3">
      <c r="B13865" s="32">
        <v>11600</v>
      </c>
      <c r="C13865" s="8" t="s">
        <v>27</v>
      </c>
      <c r="D13865" s="8" t="s">
        <v>39</v>
      </c>
      <c r="E13865" s="5" t="s">
        <v>31</v>
      </c>
      <c r="F13865" s="8">
        <v>288</v>
      </c>
      <c r="G13865" s="6">
        <v>43950</v>
      </c>
      <c r="H13865" s="6">
        <v>43953</v>
      </c>
      <c r="I13865" s="6">
        <v>43955</v>
      </c>
      <c r="J13865" s="5" t="s">
        <v>26</v>
      </c>
      <c r="K13865" s="7">
        <v>950.69</v>
      </c>
      <c r="L13865" s="35">
        <v>551.4</v>
      </c>
      <c r="M13865" s="36">
        <f t="shared" si="216"/>
        <v>399.29000000000008</v>
      </c>
      <c r="N13865" s="37">
        <f>YEAR(Table1[[#This Row],[Data zamówienia]])</f>
        <v>2020</v>
      </c>
    </row>
    <row r="13866" spans="2:14" x14ac:dyDescent="0.3">
      <c r="B13866" s="32">
        <v>331022</v>
      </c>
      <c r="C13866" s="8" t="s">
        <v>21</v>
      </c>
      <c r="D13866" s="8" t="s">
        <v>36</v>
      </c>
      <c r="E13866" s="5" t="s">
        <v>29</v>
      </c>
      <c r="F13866" s="8">
        <v>262</v>
      </c>
      <c r="G13866" s="6">
        <v>43949</v>
      </c>
      <c r="H13866" s="6">
        <v>43950</v>
      </c>
      <c r="I13866" s="6">
        <v>43956</v>
      </c>
      <c r="J13866" s="5" t="s">
        <v>26</v>
      </c>
      <c r="K13866" s="7">
        <v>1574.34</v>
      </c>
      <c r="L13866" s="35">
        <v>928.86</v>
      </c>
      <c r="M13866" s="36">
        <f t="shared" si="216"/>
        <v>645.4799999999999</v>
      </c>
      <c r="N13866" s="37">
        <f>YEAR(Table1[[#This Row],[Data zamówienia]])</f>
        <v>2020</v>
      </c>
    </row>
    <row r="13867" spans="2:14" x14ac:dyDescent="0.3">
      <c r="B13867" s="32">
        <v>765098</v>
      </c>
      <c r="C13867" s="8" t="s">
        <v>35</v>
      </c>
      <c r="D13867" s="8" t="s">
        <v>28</v>
      </c>
      <c r="E13867" s="5" t="s">
        <v>25</v>
      </c>
      <c r="F13867" s="8">
        <v>220</v>
      </c>
      <c r="G13867" s="6">
        <v>43950</v>
      </c>
      <c r="H13867" s="6">
        <v>43952</v>
      </c>
      <c r="I13867" s="6">
        <v>43959</v>
      </c>
      <c r="J13867" s="5" t="s">
        <v>32</v>
      </c>
      <c r="K13867" s="7">
        <v>561.23</v>
      </c>
      <c r="L13867" s="35">
        <v>376.02</v>
      </c>
      <c r="M13867" s="36">
        <f t="shared" si="216"/>
        <v>185.21000000000004</v>
      </c>
      <c r="N13867" s="37">
        <f>YEAR(Table1[[#This Row],[Data zamówienia]])</f>
        <v>2020</v>
      </c>
    </row>
    <row r="13868" spans="2:14" x14ac:dyDescent="0.3">
      <c r="B13868" s="32">
        <v>635896</v>
      </c>
      <c r="C13868" s="8" t="s">
        <v>27</v>
      </c>
      <c r="D13868" s="8" t="s">
        <v>22</v>
      </c>
      <c r="E13868" s="5" t="s">
        <v>34</v>
      </c>
      <c r="F13868" s="8">
        <v>45</v>
      </c>
      <c r="G13868" s="6">
        <v>43950</v>
      </c>
      <c r="H13868" s="6">
        <v>43950</v>
      </c>
      <c r="I13868" s="6">
        <v>43957</v>
      </c>
      <c r="J13868" s="5" t="s">
        <v>26</v>
      </c>
      <c r="K13868" s="7">
        <v>1612.24</v>
      </c>
      <c r="L13868" s="35">
        <v>1418.77</v>
      </c>
      <c r="M13868" s="36">
        <f t="shared" si="216"/>
        <v>193.47000000000003</v>
      </c>
      <c r="N13868" s="37">
        <f>YEAR(Table1[[#This Row],[Data zamówienia]])</f>
        <v>2020</v>
      </c>
    </row>
    <row r="13869" spans="2:14" x14ac:dyDescent="0.3">
      <c r="B13869" s="32">
        <v>279854</v>
      </c>
      <c r="C13869" s="8" t="s">
        <v>35</v>
      </c>
      <c r="D13869" s="8" t="s">
        <v>28</v>
      </c>
      <c r="E13869" s="5" t="s">
        <v>29</v>
      </c>
      <c r="F13869" s="8">
        <v>171</v>
      </c>
      <c r="G13869" s="6">
        <v>43950</v>
      </c>
      <c r="H13869" s="6">
        <v>43953</v>
      </c>
      <c r="I13869" s="6">
        <v>43960</v>
      </c>
      <c r="J13869" s="5" t="s">
        <v>40</v>
      </c>
      <c r="K13869" s="7">
        <v>827.05</v>
      </c>
      <c r="L13869" s="35">
        <v>562.39</v>
      </c>
      <c r="M13869" s="36">
        <f t="shared" si="216"/>
        <v>264.65999999999997</v>
      </c>
      <c r="N13869" s="37">
        <f>YEAR(Table1[[#This Row],[Data zamówienia]])</f>
        <v>2020</v>
      </c>
    </row>
    <row r="13870" spans="2:14" x14ac:dyDescent="0.3">
      <c r="B13870" s="32">
        <v>448581</v>
      </c>
      <c r="C13870" s="8" t="s">
        <v>21</v>
      </c>
      <c r="D13870" s="8" t="s">
        <v>36</v>
      </c>
      <c r="E13870" s="5" t="s">
        <v>31</v>
      </c>
      <c r="F13870" s="8">
        <v>138</v>
      </c>
      <c r="G13870" s="6">
        <v>43950</v>
      </c>
      <c r="H13870" s="6">
        <v>43953</v>
      </c>
      <c r="I13870" s="6">
        <v>43959</v>
      </c>
      <c r="J13870" s="5" t="s">
        <v>24</v>
      </c>
      <c r="K13870" s="7">
        <v>1981.64</v>
      </c>
      <c r="L13870" s="35">
        <v>1624.94</v>
      </c>
      <c r="M13870" s="36">
        <f t="shared" si="216"/>
        <v>356.70000000000005</v>
      </c>
      <c r="N13870" s="37">
        <f>YEAR(Table1[[#This Row],[Data zamówienia]])</f>
        <v>2020</v>
      </c>
    </row>
    <row r="13871" spans="2:14" x14ac:dyDescent="0.3">
      <c r="B13871" s="32">
        <v>434315</v>
      </c>
      <c r="C13871" s="8" t="s">
        <v>21</v>
      </c>
      <c r="D13871" s="8" t="s">
        <v>28</v>
      </c>
      <c r="E13871" s="5" t="s">
        <v>37</v>
      </c>
      <c r="F13871" s="8">
        <v>277</v>
      </c>
      <c r="G13871" s="6">
        <v>43950</v>
      </c>
      <c r="H13871" s="6">
        <v>43952</v>
      </c>
      <c r="I13871" s="6">
        <v>43957</v>
      </c>
      <c r="J13871" s="5" t="s">
        <v>32</v>
      </c>
      <c r="K13871" s="7">
        <v>1164.95</v>
      </c>
      <c r="L13871" s="35">
        <v>792.17</v>
      </c>
      <c r="M13871" s="36">
        <f t="shared" si="216"/>
        <v>372.78000000000009</v>
      </c>
      <c r="N13871" s="37">
        <f>YEAR(Table1[[#This Row],[Data zamówienia]])</f>
        <v>2020</v>
      </c>
    </row>
    <row r="13872" spans="2:14" x14ac:dyDescent="0.3">
      <c r="B13872" s="32">
        <v>913223</v>
      </c>
      <c r="C13872" s="8" t="s">
        <v>21</v>
      </c>
      <c r="D13872" s="8" t="s">
        <v>36</v>
      </c>
      <c r="E13872" s="5" t="s">
        <v>25</v>
      </c>
      <c r="F13872" s="8">
        <v>178</v>
      </c>
      <c r="G13872" s="6">
        <v>43951</v>
      </c>
      <c r="H13872" s="6">
        <v>43954</v>
      </c>
      <c r="I13872" s="6">
        <v>43955</v>
      </c>
      <c r="J13872" s="5" t="s">
        <v>32</v>
      </c>
      <c r="K13872" s="7">
        <v>706.62</v>
      </c>
      <c r="L13872" s="35">
        <v>459.3</v>
      </c>
      <c r="M13872" s="36">
        <f t="shared" si="216"/>
        <v>247.32</v>
      </c>
      <c r="N13872" s="37">
        <f>YEAR(Table1[[#This Row],[Data zamówienia]])</f>
        <v>2020</v>
      </c>
    </row>
    <row r="13873" spans="2:14" x14ac:dyDescent="0.3">
      <c r="B13873" s="32">
        <v>151669</v>
      </c>
      <c r="C13873" s="8" t="s">
        <v>35</v>
      </c>
      <c r="D13873" s="8" t="s">
        <v>28</v>
      </c>
      <c r="E13873" s="5" t="s">
        <v>25</v>
      </c>
      <c r="F13873" s="8">
        <v>52</v>
      </c>
      <c r="G13873" s="6">
        <v>43951</v>
      </c>
      <c r="H13873" s="6">
        <v>43953</v>
      </c>
      <c r="I13873" s="6">
        <v>43959</v>
      </c>
      <c r="J13873" s="5" t="s">
        <v>32</v>
      </c>
      <c r="K13873" s="7">
        <v>177.8</v>
      </c>
      <c r="L13873" s="35">
        <v>131.57</v>
      </c>
      <c r="M13873" s="36">
        <f t="shared" si="216"/>
        <v>46.230000000000018</v>
      </c>
      <c r="N13873" s="37">
        <f>YEAR(Table1[[#This Row],[Data zamówienia]])</f>
        <v>2020</v>
      </c>
    </row>
    <row r="13874" spans="2:14" x14ac:dyDescent="0.3">
      <c r="B13874" s="32">
        <v>504608</v>
      </c>
      <c r="C13874" s="8" t="s">
        <v>35</v>
      </c>
      <c r="D13874" s="8" t="s">
        <v>28</v>
      </c>
      <c r="E13874" s="5" t="s">
        <v>29</v>
      </c>
      <c r="F13874" s="8">
        <v>119</v>
      </c>
      <c r="G13874" s="6">
        <v>43951</v>
      </c>
      <c r="H13874" s="6">
        <v>43953</v>
      </c>
      <c r="I13874" s="6">
        <v>43956</v>
      </c>
      <c r="J13874" s="5" t="s">
        <v>33</v>
      </c>
      <c r="K13874" s="7">
        <v>1000.25</v>
      </c>
      <c r="L13874" s="35">
        <v>530.13</v>
      </c>
      <c r="M13874" s="36">
        <f t="shared" si="216"/>
        <v>470.12</v>
      </c>
      <c r="N13874" s="37">
        <f>YEAR(Table1[[#This Row],[Data zamówienia]])</f>
        <v>2020</v>
      </c>
    </row>
    <row r="13875" spans="2:14" x14ac:dyDescent="0.3">
      <c r="B13875" s="32">
        <v>154804</v>
      </c>
      <c r="C13875" s="8" t="s">
        <v>21</v>
      </c>
      <c r="D13875" s="8" t="s">
        <v>36</v>
      </c>
      <c r="E13875" s="5" t="s">
        <v>31</v>
      </c>
      <c r="F13875" s="8">
        <v>88</v>
      </c>
      <c r="G13875" s="6">
        <v>43951</v>
      </c>
      <c r="H13875" s="6">
        <v>43953</v>
      </c>
      <c r="I13875" s="6">
        <v>43958</v>
      </c>
      <c r="J13875" s="5" t="s">
        <v>40</v>
      </c>
      <c r="K13875" s="7">
        <v>1759.46</v>
      </c>
      <c r="L13875" s="35">
        <v>1196.43</v>
      </c>
      <c r="M13875" s="36">
        <f t="shared" si="216"/>
        <v>563.03</v>
      </c>
      <c r="N13875" s="37">
        <f>YEAR(Table1[[#This Row],[Data zamówienia]])</f>
        <v>2020</v>
      </c>
    </row>
    <row r="13876" spans="2:14" x14ac:dyDescent="0.3">
      <c r="B13876" s="32">
        <v>712146</v>
      </c>
      <c r="C13876" s="8" t="s">
        <v>35</v>
      </c>
      <c r="D13876" s="8" t="s">
        <v>28</v>
      </c>
      <c r="E13876" s="5" t="s">
        <v>37</v>
      </c>
      <c r="F13876" s="8">
        <v>106</v>
      </c>
      <c r="G13876" s="6">
        <v>43951</v>
      </c>
      <c r="H13876" s="6">
        <v>43952</v>
      </c>
      <c r="I13876" s="6">
        <v>43954</v>
      </c>
      <c r="J13876" s="5" t="s">
        <v>26</v>
      </c>
      <c r="K13876" s="7">
        <v>1862.1</v>
      </c>
      <c r="L13876" s="35">
        <v>1340.71</v>
      </c>
      <c r="M13876" s="36">
        <f t="shared" si="216"/>
        <v>521.38999999999987</v>
      </c>
      <c r="N13876" s="37">
        <f>YEAR(Table1[[#This Row],[Data zamówienia]])</f>
        <v>2020</v>
      </c>
    </row>
    <row r="13877" spans="2:14" x14ac:dyDescent="0.3">
      <c r="B13877" s="32">
        <v>952091</v>
      </c>
      <c r="C13877" s="8" t="s">
        <v>35</v>
      </c>
      <c r="D13877" s="8" t="s">
        <v>28</v>
      </c>
      <c r="E13877" s="5" t="s">
        <v>25</v>
      </c>
      <c r="F13877" s="8">
        <v>77</v>
      </c>
      <c r="G13877" s="6">
        <v>43950</v>
      </c>
      <c r="H13877" s="6">
        <v>43951</v>
      </c>
      <c r="I13877" s="6">
        <v>43955</v>
      </c>
      <c r="J13877" s="5" t="s">
        <v>33</v>
      </c>
      <c r="K13877" s="7">
        <v>1170.45</v>
      </c>
      <c r="L13877" s="35">
        <v>667.16</v>
      </c>
      <c r="M13877" s="36">
        <f t="shared" si="216"/>
        <v>503.29000000000008</v>
      </c>
      <c r="N13877" s="37">
        <f>YEAR(Table1[[#This Row],[Data zamówienia]])</f>
        <v>2020</v>
      </c>
    </row>
    <row r="13878" spans="2:14" x14ac:dyDescent="0.3">
      <c r="B13878" s="32">
        <v>851692</v>
      </c>
      <c r="C13878" s="8" t="s">
        <v>21</v>
      </c>
      <c r="D13878" s="8" t="s">
        <v>28</v>
      </c>
      <c r="E13878" s="5" t="s">
        <v>23</v>
      </c>
      <c r="F13878" s="8">
        <v>341</v>
      </c>
      <c r="G13878" s="6">
        <v>43951</v>
      </c>
      <c r="H13878" s="6">
        <v>43954</v>
      </c>
      <c r="I13878" s="6">
        <v>43955</v>
      </c>
      <c r="J13878" s="5" t="s">
        <v>30</v>
      </c>
      <c r="K13878" s="7">
        <v>983.03</v>
      </c>
      <c r="L13878" s="35">
        <v>796.25</v>
      </c>
      <c r="M13878" s="36">
        <f t="shared" si="216"/>
        <v>186.77999999999997</v>
      </c>
      <c r="N13878" s="37">
        <f>YEAR(Table1[[#This Row],[Data zamówienia]])</f>
        <v>2020</v>
      </c>
    </row>
    <row r="13879" spans="2:14" x14ac:dyDescent="0.3">
      <c r="B13879" s="32">
        <v>34016</v>
      </c>
      <c r="C13879" s="8" t="s">
        <v>21</v>
      </c>
      <c r="D13879" s="8" t="s">
        <v>36</v>
      </c>
      <c r="E13879" s="5" t="s">
        <v>25</v>
      </c>
      <c r="F13879" s="8">
        <v>98</v>
      </c>
      <c r="G13879" s="6">
        <v>43951</v>
      </c>
      <c r="H13879" s="6">
        <v>43951</v>
      </c>
      <c r="I13879" s="6">
        <v>43956</v>
      </c>
      <c r="J13879" s="5" t="s">
        <v>32</v>
      </c>
      <c r="K13879" s="7">
        <v>1760.92</v>
      </c>
      <c r="L13879" s="35">
        <v>1532</v>
      </c>
      <c r="M13879" s="36">
        <f t="shared" si="216"/>
        <v>228.92000000000007</v>
      </c>
      <c r="N13879" s="37">
        <f>YEAR(Table1[[#This Row],[Data zamówienia]])</f>
        <v>2020</v>
      </c>
    </row>
    <row r="13880" spans="2:14" x14ac:dyDescent="0.3">
      <c r="B13880" s="32">
        <v>31190</v>
      </c>
      <c r="C13880" s="8" t="s">
        <v>21</v>
      </c>
      <c r="D13880" s="8" t="s">
        <v>22</v>
      </c>
      <c r="E13880" s="5" t="s">
        <v>37</v>
      </c>
      <c r="F13880" s="8">
        <v>349</v>
      </c>
      <c r="G13880" s="6">
        <v>43951</v>
      </c>
      <c r="H13880" s="6">
        <v>43952</v>
      </c>
      <c r="I13880" s="6">
        <v>43954</v>
      </c>
      <c r="J13880" s="5" t="s">
        <v>40</v>
      </c>
      <c r="K13880" s="7">
        <v>826.39</v>
      </c>
      <c r="L13880" s="35">
        <v>776.81</v>
      </c>
      <c r="M13880" s="36">
        <f t="shared" si="216"/>
        <v>49.580000000000041</v>
      </c>
      <c r="N13880" s="37">
        <f>YEAR(Table1[[#This Row],[Data zamówienia]])</f>
        <v>2020</v>
      </c>
    </row>
    <row r="13881" spans="2:14" x14ac:dyDescent="0.3">
      <c r="B13881" s="32">
        <v>358693</v>
      </c>
      <c r="C13881" s="8" t="s">
        <v>21</v>
      </c>
      <c r="D13881" s="8" t="s">
        <v>36</v>
      </c>
      <c r="E13881" s="5" t="s">
        <v>31</v>
      </c>
      <c r="F13881" s="8">
        <v>87</v>
      </c>
      <c r="G13881" s="6">
        <v>43951</v>
      </c>
      <c r="H13881" s="6">
        <v>43952</v>
      </c>
      <c r="I13881" s="6">
        <v>43957</v>
      </c>
      <c r="J13881" s="5" t="s">
        <v>24</v>
      </c>
      <c r="K13881" s="7">
        <v>1966.1</v>
      </c>
      <c r="L13881" s="35">
        <v>1690.85</v>
      </c>
      <c r="M13881" s="36">
        <f t="shared" si="216"/>
        <v>275.25</v>
      </c>
      <c r="N13881" s="37">
        <f>YEAR(Table1[[#This Row],[Data zamówienia]])</f>
        <v>2020</v>
      </c>
    </row>
    <row r="13882" spans="2:14" x14ac:dyDescent="0.3">
      <c r="B13882" s="32">
        <v>861519</v>
      </c>
      <c r="C13882" s="8" t="s">
        <v>21</v>
      </c>
      <c r="D13882" s="8" t="s">
        <v>22</v>
      </c>
      <c r="E13882" s="5" t="s">
        <v>31</v>
      </c>
      <c r="F13882" s="8">
        <v>16</v>
      </c>
      <c r="G13882" s="6">
        <v>43950</v>
      </c>
      <c r="H13882" s="6">
        <v>43953</v>
      </c>
      <c r="I13882" s="6">
        <v>43954</v>
      </c>
      <c r="J13882" s="5" t="s">
        <v>24</v>
      </c>
      <c r="K13882" s="7">
        <v>304.19</v>
      </c>
      <c r="L13882" s="35">
        <v>188.6</v>
      </c>
      <c r="M13882" s="36">
        <f t="shared" si="216"/>
        <v>115.59</v>
      </c>
      <c r="N13882" s="37">
        <f>YEAR(Table1[[#This Row],[Data zamówienia]])</f>
        <v>2020</v>
      </c>
    </row>
    <row r="13883" spans="2:14" x14ac:dyDescent="0.3">
      <c r="B13883" s="32">
        <v>550887</v>
      </c>
      <c r="C13883" s="8" t="s">
        <v>27</v>
      </c>
      <c r="D13883" s="8" t="s">
        <v>28</v>
      </c>
      <c r="E13883" s="5" t="s">
        <v>23</v>
      </c>
      <c r="F13883" s="8">
        <v>210</v>
      </c>
      <c r="G13883" s="6">
        <v>43951</v>
      </c>
      <c r="H13883" s="6">
        <v>43951</v>
      </c>
      <c r="I13883" s="6">
        <v>43955</v>
      </c>
      <c r="J13883" s="5" t="s">
        <v>24</v>
      </c>
      <c r="K13883" s="7">
        <v>1233.3699999999999</v>
      </c>
      <c r="L13883" s="35">
        <v>925.03</v>
      </c>
      <c r="M13883" s="36">
        <f t="shared" si="216"/>
        <v>308.33999999999992</v>
      </c>
      <c r="N13883" s="37">
        <f>YEAR(Table1[[#This Row],[Data zamówienia]])</f>
        <v>2020</v>
      </c>
    </row>
    <row r="13884" spans="2:14" x14ac:dyDescent="0.3">
      <c r="B13884" s="32">
        <v>147591</v>
      </c>
      <c r="C13884" s="8" t="s">
        <v>21</v>
      </c>
      <c r="D13884" s="8" t="s">
        <v>22</v>
      </c>
      <c r="E13884" s="5" t="s">
        <v>29</v>
      </c>
      <c r="F13884" s="8">
        <v>120</v>
      </c>
      <c r="G13884" s="6">
        <v>43950</v>
      </c>
      <c r="H13884" s="6">
        <v>43954</v>
      </c>
      <c r="I13884" s="6">
        <v>43956</v>
      </c>
      <c r="J13884" s="5" t="s">
        <v>26</v>
      </c>
      <c r="K13884" s="7">
        <v>1965.44</v>
      </c>
      <c r="L13884" s="35">
        <v>1356.15</v>
      </c>
      <c r="M13884" s="36">
        <f t="shared" si="216"/>
        <v>609.29</v>
      </c>
      <c r="N13884" s="37">
        <f>YEAR(Table1[[#This Row],[Data zamówienia]])</f>
        <v>2020</v>
      </c>
    </row>
    <row r="13885" spans="2:14" x14ac:dyDescent="0.3">
      <c r="B13885" s="32">
        <v>997856</v>
      </c>
      <c r="C13885" s="8" t="s">
        <v>38</v>
      </c>
      <c r="D13885" s="8" t="s">
        <v>39</v>
      </c>
      <c r="E13885" s="5" t="s">
        <v>31</v>
      </c>
      <c r="F13885" s="8">
        <v>176</v>
      </c>
      <c r="G13885" s="6">
        <v>43952</v>
      </c>
      <c r="H13885" s="6">
        <v>43955</v>
      </c>
      <c r="I13885" s="6">
        <v>43961</v>
      </c>
      <c r="J13885" s="5" t="s">
        <v>40</v>
      </c>
      <c r="K13885" s="7">
        <v>616.16999999999996</v>
      </c>
      <c r="L13885" s="35">
        <v>517.58000000000004</v>
      </c>
      <c r="M13885" s="36">
        <f t="shared" si="216"/>
        <v>98.589999999999918</v>
      </c>
      <c r="N13885" s="37">
        <f>YEAR(Table1[[#This Row],[Data zamówienia]])</f>
        <v>2020</v>
      </c>
    </row>
    <row r="13886" spans="2:14" x14ac:dyDescent="0.3">
      <c r="B13886" s="32">
        <v>196121</v>
      </c>
      <c r="C13886" s="8" t="s">
        <v>35</v>
      </c>
      <c r="D13886" s="8" t="s">
        <v>39</v>
      </c>
      <c r="E13886" s="5" t="s">
        <v>34</v>
      </c>
      <c r="F13886" s="8">
        <v>174</v>
      </c>
      <c r="G13886" s="6">
        <v>43952</v>
      </c>
      <c r="H13886" s="6">
        <v>43953</v>
      </c>
      <c r="I13886" s="6">
        <v>43955</v>
      </c>
      <c r="J13886" s="5" t="s">
        <v>40</v>
      </c>
      <c r="K13886" s="7">
        <v>323.32</v>
      </c>
      <c r="L13886" s="35">
        <v>232.79</v>
      </c>
      <c r="M13886" s="36">
        <f t="shared" si="216"/>
        <v>90.53</v>
      </c>
      <c r="N13886" s="37">
        <f>YEAR(Table1[[#This Row],[Data zamówienia]])</f>
        <v>2020</v>
      </c>
    </row>
    <row r="13887" spans="2:14" x14ac:dyDescent="0.3">
      <c r="B13887" s="32">
        <v>332138</v>
      </c>
      <c r="C13887" s="8" t="s">
        <v>21</v>
      </c>
      <c r="D13887" s="8" t="s">
        <v>28</v>
      </c>
      <c r="E13887" s="5" t="s">
        <v>37</v>
      </c>
      <c r="F13887" s="8">
        <v>21</v>
      </c>
      <c r="G13887" s="6">
        <v>43952</v>
      </c>
      <c r="H13887" s="6">
        <v>43954</v>
      </c>
      <c r="I13887" s="6">
        <v>43955</v>
      </c>
      <c r="J13887" s="5" t="s">
        <v>40</v>
      </c>
      <c r="K13887" s="7">
        <v>230.62</v>
      </c>
      <c r="L13887" s="35">
        <v>149.9</v>
      </c>
      <c r="M13887" s="36">
        <f t="shared" si="216"/>
        <v>80.72</v>
      </c>
      <c r="N13887" s="37">
        <f>YEAR(Table1[[#This Row],[Data zamówienia]])</f>
        <v>2020</v>
      </c>
    </row>
    <row r="13888" spans="2:14" x14ac:dyDescent="0.3">
      <c r="B13888" s="32">
        <v>526322</v>
      </c>
      <c r="C13888" s="8" t="s">
        <v>38</v>
      </c>
      <c r="D13888" s="8" t="s">
        <v>39</v>
      </c>
      <c r="E13888" s="5" t="s">
        <v>25</v>
      </c>
      <c r="F13888" s="8">
        <v>287</v>
      </c>
      <c r="G13888" s="6">
        <v>43952</v>
      </c>
      <c r="H13888" s="6">
        <v>43952</v>
      </c>
      <c r="I13888" s="6">
        <v>43957</v>
      </c>
      <c r="J13888" s="5" t="s">
        <v>32</v>
      </c>
      <c r="K13888" s="7">
        <v>411.04</v>
      </c>
      <c r="L13888" s="35">
        <v>226.07</v>
      </c>
      <c r="M13888" s="36">
        <f t="shared" si="216"/>
        <v>184.97000000000003</v>
      </c>
      <c r="N13888" s="37">
        <f>YEAR(Table1[[#This Row],[Data zamówienia]])</f>
        <v>2020</v>
      </c>
    </row>
    <row r="13889" spans="2:14" x14ac:dyDescent="0.3">
      <c r="B13889" s="32">
        <v>67885</v>
      </c>
      <c r="C13889" s="8" t="s">
        <v>27</v>
      </c>
      <c r="D13889" s="8" t="s">
        <v>28</v>
      </c>
      <c r="E13889" s="5" t="s">
        <v>31</v>
      </c>
      <c r="F13889" s="8">
        <v>233</v>
      </c>
      <c r="G13889" s="6">
        <v>43952</v>
      </c>
      <c r="H13889" s="6">
        <v>43954</v>
      </c>
      <c r="I13889" s="6">
        <v>43958</v>
      </c>
      <c r="J13889" s="5" t="s">
        <v>26</v>
      </c>
      <c r="K13889" s="7">
        <v>157.06</v>
      </c>
      <c r="L13889" s="35">
        <v>131.93</v>
      </c>
      <c r="M13889" s="36">
        <f t="shared" si="216"/>
        <v>25.129999999999995</v>
      </c>
      <c r="N13889" s="37">
        <f>YEAR(Table1[[#This Row],[Data zamówienia]])</f>
        <v>2020</v>
      </c>
    </row>
    <row r="13890" spans="2:14" x14ac:dyDescent="0.3">
      <c r="B13890" s="32">
        <v>758927</v>
      </c>
      <c r="C13890" s="8" t="s">
        <v>35</v>
      </c>
      <c r="D13890" s="8" t="s">
        <v>39</v>
      </c>
      <c r="E13890" s="5" t="s">
        <v>37</v>
      </c>
      <c r="F13890" s="8">
        <v>249</v>
      </c>
      <c r="G13890" s="6">
        <v>43951</v>
      </c>
      <c r="H13890" s="6">
        <v>43952</v>
      </c>
      <c r="I13890" s="6">
        <v>43957</v>
      </c>
      <c r="J13890" s="5" t="s">
        <v>32</v>
      </c>
      <c r="K13890" s="7">
        <v>949.16</v>
      </c>
      <c r="L13890" s="35">
        <v>778.31</v>
      </c>
      <c r="M13890" s="36">
        <f t="shared" si="216"/>
        <v>170.85000000000002</v>
      </c>
      <c r="N13890" s="37">
        <f>YEAR(Table1[[#This Row],[Data zamówienia]])</f>
        <v>2020</v>
      </c>
    </row>
    <row r="13891" spans="2:14" x14ac:dyDescent="0.3">
      <c r="B13891" s="32">
        <v>82202</v>
      </c>
      <c r="C13891" s="8" t="s">
        <v>21</v>
      </c>
      <c r="D13891" s="8" t="s">
        <v>36</v>
      </c>
      <c r="E13891" s="5" t="s">
        <v>34</v>
      </c>
      <c r="F13891" s="8">
        <v>245</v>
      </c>
      <c r="G13891" s="6">
        <v>43951</v>
      </c>
      <c r="H13891" s="6">
        <v>43954</v>
      </c>
      <c r="I13891" s="6">
        <v>43956</v>
      </c>
      <c r="J13891" s="5" t="s">
        <v>33</v>
      </c>
      <c r="K13891" s="7">
        <v>1284.72</v>
      </c>
      <c r="L13891" s="35">
        <v>680.9</v>
      </c>
      <c r="M13891" s="36">
        <f t="shared" si="216"/>
        <v>603.82000000000005</v>
      </c>
      <c r="N13891" s="37">
        <f>YEAR(Table1[[#This Row],[Data zamówienia]])</f>
        <v>2020</v>
      </c>
    </row>
    <row r="13892" spans="2:14" x14ac:dyDescent="0.3">
      <c r="B13892" s="32">
        <v>810148</v>
      </c>
      <c r="C13892" s="8" t="s">
        <v>27</v>
      </c>
      <c r="D13892" s="8" t="s">
        <v>22</v>
      </c>
      <c r="E13892" s="5" t="s">
        <v>34</v>
      </c>
      <c r="F13892" s="8">
        <v>196</v>
      </c>
      <c r="G13892" s="6">
        <v>43952</v>
      </c>
      <c r="H13892" s="6">
        <v>43954</v>
      </c>
      <c r="I13892" s="6">
        <v>43956</v>
      </c>
      <c r="J13892" s="5" t="s">
        <v>30</v>
      </c>
      <c r="K13892" s="7">
        <v>657.42</v>
      </c>
      <c r="L13892" s="35">
        <v>512.79</v>
      </c>
      <c r="M13892" s="36">
        <f t="shared" ref="M13892:M13955" si="217">K13892-L13892</f>
        <v>144.63</v>
      </c>
      <c r="N13892" s="37">
        <f>YEAR(Table1[[#This Row],[Data zamówienia]])</f>
        <v>2020</v>
      </c>
    </row>
    <row r="13893" spans="2:14" x14ac:dyDescent="0.3">
      <c r="B13893" s="32">
        <v>961133</v>
      </c>
      <c r="C13893" s="8" t="s">
        <v>35</v>
      </c>
      <c r="D13893" s="8" t="s">
        <v>28</v>
      </c>
      <c r="E13893" s="5" t="s">
        <v>31</v>
      </c>
      <c r="F13893" s="8">
        <v>322</v>
      </c>
      <c r="G13893" s="6">
        <v>43952</v>
      </c>
      <c r="H13893" s="6">
        <v>43954</v>
      </c>
      <c r="I13893" s="6">
        <v>43956</v>
      </c>
      <c r="J13893" s="5" t="s">
        <v>26</v>
      </c>
      <c r="K13893" s="7">
        <v>1487.21</v>
      </c>
      <c r="L13893" s="35">
        <v>788.22</v>
      </c>
      <c r="M13893" s="36">
        <f t="shared" si="217"/>
        <v>698.99</v>
      </c>
      <c r="N13893" s="37">
        <f>YEAR(Table1[[#This Row],[Data zamówienia]])</f>
        <v>2020</v>
      </c>
    </row>
    <row r="13894" spans="2:14" x14ac:dyDescent="0.3">
      <c r="B13894" s="32">
        <v>926488</v>
      </c>
      <c r="C13894" s="8" t="s">
        <v>21</v>
      </c>
      <c r="D13894" s="8" t="s">
        <v>22</v>
      </c>
      <c r="E13894" s="5" t="s">
        <v>29</v>
      </c>
      <c r="F13894" s="8">
        <v>261</v>
      </c>
      <c r="G13894" s="6">
        <v>43951</v>
      </c>
      <c r="H13894" s="6">
        <v>43953</v>
      </c>
      <c r="I13894" s="6">
        <v>43959</v>
      </c>
      <c r="J13894" s="5" t="s">
        <v>40</v>
      </c>
      <c r="K13894" s="7">
        <v>293.14</v>
      </c>
      <c r="L13894" s="35">
        <v>164.16</v>
      </c>
      <c r="M13894" s="36">
        <f t="shared" si="217"/>
        <v>128.97999999999999</v>
      </c>
      <c r="N13894" s="37">
        <f>YEAR(Table1[[#This Row],[Data zamówienia]])</f>
        <v>2020</v>
      </c>
    </row>
    <row r="13895" spans="2:14" x14ac:dyDescent="0.3">
      <c r="B13895" s="32">
        <v>950275</v>
      </c>
      <c r="C13895" s="8" t="s">
        <v>21</v>
      </c>
      <c r="D13895" s="8" t="s">
        <v>28</v>
      </c>
      <c r="E13895" s="5" t="s">
        <v>31</v>
      </c>
      <c r="F13895" s="8">
        <v>201</v>
      </c>
      <c r="G13895" s="6">
        <v>43953</v>
      </c>
      <c r="H13895" s="6">
        <v>43953</v>
      </c>
      <c r="I13895" s="6">
        <v>43955</v>
      </c>
      <c r="J13895" s="5" t="s">
        <v>32</v>
      </c>
      <c r="K13895" s="7">
        <v>1758.22</v>
      </c>
      <c r="L13895" s="35">
        <v>1635.14</v>
      </c>
      <c r="M13895" s="36">
        <f t="shared" si="217"/>
        <v>123.07999999999993</v>
      </c>
      <c r="N13895" s="37">
        <f>YEAR(Table1[[#This Row],[Data zamówienia]])</f>
        <v>2020</v>
      </c>
    </row>
    <row r="13896" spans="2:14" x14ac:dyDescent="0.3">
      <c r="B13896" s="32">
        <v>72394</v>
      </c>
      <c r="C13896" s="8" t="s">
        <v>21</v>
      </c>
      <c r="D13896" s="8" t="s">
        <v>22</v>
      </c>
      <c r="E13896" s="5" t="s">
        <v>37</v>
      </c>
      <c r="F13896" s="8">
        <v>80</v>
      </c>
      <c r="G13896" s="6">
        <v>43953</v>
      </c>
      <c r="H13896" s="6">
        <v>43954</v>
      </c>
      <c r="I13896" s="6">
        <v>43957</v>
      </c>
      <c r="J13896" s="5" t="s">
        <v>40</v>
      </c>
      <c r="K13896" s="7">
        <v>458.61</v>
      </c>
      <c r="L13896" s="35">
        <v>307.27</v>
      </c>
      <c r="M13896" s="36">
        <f t="shared" si="217"/>
        <v>151.34000000000003</v>
      </c>
      <c r="N13896" s="37">
        <f>YEAR(Table1[[#This Row],[Data zamówienia]])</f>
        <v>2020</v>
      </c>
    </row>
    <row r="13897" spans="2:14" x14ac:dyDescent="0.3">
      <c r="B13897" s="32">
        <v>864481</v>
      </c>
      <c r="C13897" s="8" t="s">
        <v>27</v>
      </c>
      <c r="D13897" s="8" t="s">
        <v>39</v>
      </c>
      <c r="E13897" s="5" t="s">
        <v>37</v>
      </c>
      <c r="F13897" s="8">
        <v>38</v>
      </c>
      <c r="G13897" s="6">
        <v>43952</v>
      </c>
      <c r="H13897" s="6">
        <v>43954</v>
      </c>
      <c r="I13897" s="6">
        <v>43959</v>
      </c>
      <c r="J13897" s="5" t="s">
        <v>33</v>
      </c>
      <c r="K13897" s="7">
        <v>1358.29</v>
      </c>
      <c r="L13897" s="35">
        <v>774.23</v>
      </c>
      <c r="M13897" s="36">
        <f t="shared" si="217"/>
        <v>584.05999999999995</v>
      </c>
      <c r="N13897" s="37">
        <f>YEAR(Table1[[#This Row],[Data zamówienia]])</f>
        <v>2020</v>
      </c>
    </row>
    <row r="13898" spans="2:14" x14ac:dyDescent="0.3">
      <c r="B13898" s="32">
        <v>12970</v>
      </c>
      <c r="C13898" s="8" t="s">
        <v>21</v>
      </c>
      <c r="D13898" s="8" t="s">
        <v>36</v>
      </c>
      <c r="E13898" s="5" t="s">
        <v>31</v>
      </c>
      <c r="F13898" s="8">
        <v>160</v>
      </c>
      <c r="G13898" s="6">
        <v>43952</v>
      </c>
      <c r="H13898" s="6">
        <v>43955</v>
      </c>
      <c r="I13898" s="6">
        <v>43956</v>
      </c>
      <c r="J13898" s="5" t="s">
        <v>24</v>
      </c>
      <c r="K13898" s="7">
        <v>253.99</v>
      </c>
      <c r="L13898" s="35">
        <v>147.31</v>
      </c>
      <c r="M13898" s="36">
        <f t="shared" si="217"/>
        <v>106.68</v>
      </c>
      <c r="N13898" s="37">
        <f>YEAR(Table1[[#This Row],[Data zamówienia]])</f>
        <v>2020</v>
      </c>
    </row>
    <row r="13899" spans="2:14" x14ac:dyDescent="0.3">
      <c r="B13899" s="32">
        <v>558199</v>
      </c>
      <c r="C13899" s="8" t="s">
        <v>21</v>
      </c>
      <c r="D13899" s="8" t="s">
        <v>28</v>
      </c>
      <c r="E13899" s="5" t="s">
        <v>37</v>
      </c>
      <c r="F13899" s="8">
        <v>154</v>
      </c>
      <c r="G13899" s="6">
        <v>43952</v>
      </c>
      <c r="H13899" s="6">
        <v>43953</v>
      </c>
      <c r="I13899" s="6">
        <v>43955</v>
      </c>
      <c r="J13899" s="5" t="s">
        <v>33</v>
      </c>
      <c r="K13899" s="7">
        <v>657.42</v>
      </c>
      <c r="L13899" s="35">
        <v>447.05</v>
      </c>
      <c r="M13899" s="36">
        <f t="shared" si="217"/>
        <v>210.36999999999995</v>
      </c>
      <c r="N13899" s="37">
        <f>YEAR(Table1[[#This Row],[Data zamówienia]])</f>
        <v>2020</v>
      </c>
    </row>
    <row r="13900" spans="2:14" x14ac:dyDescent="0.3">
      <c r="B13900" s="32">
        <v>982997</v>
      </c>
      <c r="C13900" s="8" t="s">
        <v>21</v>
      </c>
      <c r="D13900" s="8" t="s">
        <v>28</v>
      </c>
      <c r="E13900" s="5" t="s">
        <v>25</v>
      </c>
      <c r="F13900" s="8">
        <v>266</v>
      </c>
      <c r="G13900" s="6">
        <v>43953</v>
      </c>
      <c r="H13900" s="6">
        <v>43956</v>
      </c>
      <c r="I13900" s="6">
        <v>43959</v>
      </c>
      <c r="J13900" s="5" t="s">
        <v>24</v>
      </c>
      <c r="K13900" s="7">
        <v>287.82</v>
      </c>
      <c r="L13900" s="35">
        <v>198.6</v>
      </c>
      <c r="M13900" s="36">
        <f t="shared" si="217"/>
        <v>89.22</v>
      </c>
      <c r="N13900" s="37">
        <f>YEAR(Table1[[#This Row],[Data zamówienia]])</f>
        <v>2020</v>
      </c>
    </row>
    <row r="13901" spans="2:14" x14ac:dyDescent="0.3">
      <c r="B13901" s="32">
        <v>192312</v>
      </c>
      <c r="C13901" s="8" t="s">
        <v>27</v>
      </c>
      <c r="D13901" s="8" t="s">
        <v>22</v>
      </c>
      <c r="E13901" s="5" t="s">
        <v>29</v>
      </c>
      <c r="F13901" s="8">
        <v>170</v>
      </c>
      <c r="G13901" s="6">
        <v>43953</v>
      </c>
      <c r="H13901" s="6">
        <v>43955</v>
      </c>
      <c r="I13901" s="6">
        <v>43958</v>
      </c>
      <c r="J13901" s="5" t="s">
        <v>33</v>
      </c>
      <c r="K13901" s="7">
        <v>1588.75</v>
      </c>
      <c r="L13901" s="35">
        <v>1334.55</v>
      </c>
      <c r="M13901" s="36">
        <f t="shared" si="217"/>
        <v>254.20000000000005</v>
      </c>
      <c r="N13901" s="37">
        <f>YEAR(Table1[[#This Row],[Data zamówienia]])</f>
        <v>2020</v>
      </c>
    </row>
    <row r="13902" spans="2:14" x14ac:dyDescent="0.3">
      <c r="B13902" s="32">
        <v>697584</v>
      </c>
      <c r="C13902" s="8" t="s">
        <v>27</v>
      </c>
      <c r="D13902" s="8" t="s">
        <v>36</v>
      </c>
      <c r="E13902" s="5" t="s">
        <v>23</v>
      </c>
      <c r="F13902" s="8">
        <v>356</v>
      </c>
      <c r="G13902" s="6">
        <v>43952</v>
      </c>
      <c r="H13902" s="6">
        <v>43956</v>
      </c>
      <c r="I13902" s="6">
        <v>43961</v>
      </c>
      <c r="J13902" s="5" t="s">
        <v>33</v>
      </c>
      <c r="K13902" s="7">
        <v>1877.7</v>
      </c>
      <c r="L13902" s="35">
        <v>1389.5</v>
      </c>
      <c r="M13902" s="36">
        <f t="shared" si="217"/>
        <v>488.20000000000005</v>
      </c>
      <c r="N13902" s="37">
        <f>YEAR(Table1[[#This Row],[Data zamówienia]])</f>
        <v>2020</v>
      </c>
    </row>
    <row r="13903" spans="2:14" x14ac:dyDescent="0.3">
      <c r="B13903" s="32">
        <v>924473</v>
      </c>
      <c r="C13903" s="8" t="s">
        <v>27</v>
      </c>
      <c r="D13903" s="8" t="s">
        <v>39</v>
      </c>
      <c r="E13903" s="5" t="s">
        <v>34</v>
      </c>
      <c r="F13903" s="8">
        <v>85</v>
      </c>
      <c r="G13903" s="6">
        <v>43952</v>
      </c>
      <c r="H13903" s="6">
        <v>43954</v>
      </c>
      <c r="I13903" s="6">
        <v>43961</v>
      </c>
      <c r="J13903" s="5" t="s">
        <v>33</v>
      </c>
      <c r="K13903" s="7">
        <v>1541.3</v>
      </c>
      <c r="L13903" s="35">
        <v>863.13</v>
      </c>
      <c r="M13903" s="36">
        <f t="shared" si="217"/>
        <v>678.17</v>
      </c>
      <c r="N13903" s="37">
        <f>YEAR(Table1[[#This Row],[Data zamówienia]])</f>
        <v>2020</v>
      </c>
    </row>
    <row r="13904" spans="2:14" x14ac:dyDescent="0.3">
      <c r="B13904" s="32">
        <v>361803</v>
      </c>
      <c r="C13904" s="8" t="s">
        <v>35</v>
      </c>
      <c r="D13904" s="8" t="s">
        <v>28</v>
      </c>
      <c r="E13904" s="5" t="s">
        <v>34</v>
      </c>
      <c r="F13904" s="8">
        <v>100</v>
      </c>
      <c r="G13904" s="6">
        <v>43953</v>
      </c>
      <c r="H13904" s="6">
        <v>43955</v>
      </c>
      <c r="I13904" s="6">
        <v>43961</v>
      </c>
      <c r="J13904" s="5" t="s">
        <v>32</v>
      </c>
      <c r="K13904" s="7">
        <v>1601.77</v>
      </c>
      <c r="L13904" s="35">
        <v>1265.4000000000001</v>
      </c>
      <c r="M13904" s="36">
        <f t="shared" si="217"/>
        <v>336.36999999999989</v>
      </c>
      <c r="N13904" s="37">
        <f>YEAR(Table1[[#This Row],[Data zamówienia]])</f>
        <v>2020</v>
      </c>
    </row>
    <row r="13905" spans="2:14" x14ac:dyDescent="0.3">
      <c r="B13905" s="32">
        <v>33363</v>
      </c>
      <c r="C13905" s="8" t="s">
        <v>21</v>
      </c>
      <c r="D13905" s="8" t="s">
        <v>36</v>
      </c>
      <c r="E13905" s="5" t="s">
        <v>25</v>
      </c>
      <c r="F13905" s="8">
        <v>41</v>
      </c>
      <c r="G13905" s="6">
        <v>43953</v>
      </c>
      <c r="H13905" s="6">
        <v>43955</v>
      </c>
      <c r="I13905" s="6">
        <v>43961</v>
      </c>
      <c r="J13905" s="5" t="s">
        <v>40</v>
      </c>
      <c r="K13905" s="7">
        <v>1890.04</v>
      </c>
      <c r="L13905" s="35">
        <v>1360.83</v>
      </c>
      <c r="M13905" s="36">
        <f t="shared" si="217"/>
        <v>529.21</v>
      </c>
      <c r="N13905" s="37">
        <f>YEAR(Table1[[#This Row],[Data zamówienia]])</f>
        <v>2020</v>
      </c>
    </row>
    <row r="13906" spans="2:14" x14ac:dyDescent="0.3">
      <c r="B13906" s="32">
        <v>683761</v>
      </c>
      <c r="C13906" s="8" t="s">
        <v>27</v>
      </c>
      <c r="D13906" s="8" t="s">
        <v>36</v>
      </c>
      <c r="E13906" s="5" t="s">
        <v>25</v>
      </c>
      <c r="F13906" s="8">
        <v>148</v>
      </c>
      <c r="G13906" s="6">
        <v>43954</v>
      </c>
      <c r="H13906" s="6">
        <v>43956</v>
      </c>
      <c r="I13906" s="6">
        <v>43959</v>
      </c>
      <c r="J13906" s="5" t="s">
        <v>40</v>
      </c>
      <c r="K13906" s="7">
        <v>536.65</v>
      </c>
      <c r="L13906" s="35">
        <v>370.29</v>
      </c>
      <c r="M13906" s="36">
        <f t="shared" si="217"/>
        <v>166.35999999999996</v>
      </c>
      <c r="N13906" s="37">
        <f>YEAR(Table1[[#This Row],[Data zamówienia]])</f>
        <v>2020</v>
      </c>
    </row>
    <row r="13907" spans="2:14" x14ac:dyDescent="0.3">
      <c r="B13907" s="32">
        <v>54092</v>
      </c>
      <c r="C13907" s="8" t="s">
        <v>21</v>
      </c>
      <c r="D13907" s="8" t="s">
        <v>36</v>
      </c>
      <c r="E13907" s="5" t="s">
        <v>37</v>
      </c>
      <c r="F13907" s="8">
        <v>18</v>
      </c>
      <c r="G13907" s="6">
        <v>43954</v>
      </c>
      <c r="H13907" s="6">
        <v>43956</v>
      </c>
      <c r="I13907" s="6">
        <v>43963</v>
      </c>
      <c r="J13907" s="5" t="s">
        <v>33</v>
      </c>
      <c r="K13907" s="7">
        <v>543.48</v>
      </c>
      <c r="L13907" s="35">
        <v>445.65</v>
      </c>
      <c r="M13907" s="36">
        <f t="shared" si="217"/>
        <v>97.830000000000041</v>
      </c>
      <c r="N13907" s="37">
        <f>YEAR(Table1[[#This Row],[Data zamówienia]])</f>
        <v>2020</v>
      </c>
    </row>
    <row r="13908" spans="2:14" x14ac:dyDescent="0.3">
      <c r="B13908" s="32">
        <v>627582</v>
      </c>
      <c r="C13908" s="8" t="s">
        <v>21</v>
      </c>
      <c r="D13908" s="8" t="s">
        <v>36</v>
      </c>
      <c r="E13908" s="5" t="s">
        <v>37</v>
      </c>
      <c r="F13908" s="8">
        <v>270</v>
      </c>
      <c r="G13908" s="6">
        <v>43954</v>
      </c>
      <c r="H13908" s="6">
        <v>43957</v>
      </c>
      <c r="I13908" s="6">
        <v>43958</v>
      </c>
      <c r="J13908" s="5" t="s">
        <v>32</v>
      </c>
      <c r="K13908" s="7">
        <v>1966.1</v>
      </c>
      <c r="L13908" s="35">
        <v>1572.88</v>
      </c>
      <c r="M13908" s="36">
        <f t="shared" si="217"/>
        <v>393.2199999999998</v>
      </c>
      <c r="N13908" s="37">
        <f>YEAR(Table1[[#This Row],[Data zamówienia]])</f>
        <v>2020</v>
      </c>
    </row>
    <row r="13909" spans="2:14" x14ac:dyDescent="0.3">
      <c r="B13909" s="32">
        <v>793524</v>
      </c>
      <c r="C13909" s="8" t="s">
        <v>27</v>
      </c>
      <c r="D13909" s="8" t="s">
        <v>22</v>
      </c>
      <c r="E13909" s="5" t="s">
        <v>23</v>
      </c>
      <c r="F13909" s="8">
        <v>88</v>
      </c>
      <c r="G13909" s="6">
        <v>43953</v>
      </c>
      <c r="H13909" s="6">
        <v>43957</v>
      </c>
      <c r="I13909" s="6">
        <v>43962</v>
      </c>
      <c r="J13909" s="5" t="s">
        <v>24</v>
      </c>
      <c r="K13909" s="7">
        <v>403.07</v>
      </c>
      <c r="L13909" s="35">
        <v>229.75</v>
      </c>
      <c r="M13909" s="36">
        <f t="shared" si="217"/>
        <v>173.32</v>
      </c>
      <c r="N13909" s="37">
        <f>YEAR(Table1[[#This Row],[Data zamówienia]])</f>
        <v>2020</v>
      </c>
    </row>
    <row r="13910" spans="2:14" x14ac:dyDescent="0.3">
      <c r="B13910" s="32">
        <v>858497</v>
      </c>
      <c r="C13910" s="8" t="s">
        <v>21</v>
      </c>
      <c r="D13910" s="8" t="s">
        <v>36</v>
      </c>
      <c r="E13910" s="5" t="s">
        <v>23</v>
      </c>
      <c r="F13910" s="8">
        <v>267</v>
      </c>
      <c r="G13910" s="6">
        <v>43953</v>
      </c>
      <c r="H13910" s="6">
        <v>43957</v>
      </c>
      <c r="I13910" s="6">
        <v>43961</v>
      </c>
      <c r="J13910" s="5" t="s">
        <v>30</v>
      </c>
      <c r="K13910" s="7">
        <v>1341.36</v>
      </c>
      <c r="L13910" s="35">
        <v>1059.67</v>
      </c>
      <c r="M13910" s="36">
        <f t="shared" si="217"/>
        <v>281.68999999999983</v>
      </c>
      <c r="N13910" s="37">
        <f>YEAR(Table1[[#This Row],[Data zamówienia]])</f>
        <v>2020</v>
      </c>
    </row>
    <row r="13911" spans="2:14" x14ac:dyDescent="0.3">
      <c r="B13911" s="32">
        <v>949477</v>
      </c>
      <c r="C13911" s="8" t="s">
        <v>21</v>
      </c>
      <c r="D13911" s="8" t="s">
        <v>28</v>
      </c>
      <c r="E13911" s="5" t="s">
        <v>34</v>
      </c>
      <c r="F13911" s="8">
        <v>69</v>
      </c>
      <c r="G13911" s="6">
        <v>43953</v>
      </c>
      <c r="H13911" s="6">
        <v>43955</v>
      </c>
      <c r="I13911" s="6">
        <v>43958</v>
      </c>
      <c r="J13911" s="5" t="s">
        <v>30</v>
      </c>
      <c r="K13911" s="7">
        <v>1759.46</v>
      </c>
      <c r="L13911" s="35">
        <v>1196.43</v>
      </c>
      <c r="M13911" s="36">
        <f t="shared" si="217"/>
        <v>563.03</v>
      </c>
      <c r="N13911" s="37">
        <f>YEAR(Table1[[#This Row],[Data zamówienia]])</f>
        <v>2020</v>
      </c>
    </row>
    <row r="13912" spans="2:14" x14ac:dyDescent="0.3">
      <c r="B13912" s="32">
        <v>379689</v>
      </c>
      <c r="C13912" s="8" t="s">
        <v>38</v>
      </c>
      <c r="D13912" s="8" t="s">
        <v>39</v>
      </c>
      <c r="E13912" s="5" t="s">
        <v>29</v>
      </c>
      <c r="F13912" s="8">
        <v>81</v>
      </c>
      <c r="G13912" s="6">
        <v>43954</v>
      </c>
      <c r="H13912" s="6">
        <v>43955</v>
      </c>
      <c r="I13912" s="6">
        <v>43959</v>
      </c>
      <c r="J13912" s="5" t="s">
        <v>40</v>
      </c>
      <c r="K13912" s="7">
        <v>361.88</v>
      </c>
      <c r="L13912" s="35">
        <v>289.5</v>
      </c>
      <c r="M13912" s="36">
        <f t="shared" si="217"/>
        <v>72.38</v>
      </c>
      <c r="N13912" s="37">
        <f>YEAR(Table1[[#This Row],[Data zamówienia]])</f>
        <v>2020</v>
      </c>
    </row>
    <row r="13913" spans="2:14" x14ac:dyDescent="0.3">
      <c r="B13913" s="32">
        <v>797822</v>
      </c>
      <c r="C13913" s="8" t="s">
        <v>21</v>
      </c>
      <c r="D13913" s="8" t="s">
        <v>36</v>
      </c>
      <c r="E13913" s="5" t="s">
        <v>31</v>
      </c>
      <c r="F13913" s="8">
        <v>121</v>
      </c>
      <c r="G13913" s="6">
        <v>43954</v>
      </c>
      <c r="H13913" s="6">
        <v>43955</v>
      </c>
      <c r="I13913" s="6">
        <v>43958</v>
      </c>
      <c r="J13913" s="5" t="s">
        <v>30</v>
      </c>
      <c r="K13913" s="7">
        <v>1331.9</v>
      </c>
      <c r="L13913" s="35">
        <v>1078.8399999999999</v>
      </c>
      <c r="M13913" s="36">
        <f t="shared" si="217"/>
        <v>253.06000000000017</v>
      </c>
      <c r="N13913" s="37">
        <f>YEAR(Table1[[#This Row],[Data zamówienia]])</f>
        <v>2020</v>
      </c>
    </row>
    <row r="13914" spans="2:14" x14ac:dyDescent="0.3">
      <c r="B13914" s="32">
        <v>820284</v>
      </c>
      <c r="C13914" s="8" t="s">
        <v>35</v>
      </c>
      <c r="D13914" s="8" t="s">
        <v>28</v>
      </c>
      <c r="E13914" s="5" t="s">
        <v>31</v>
      </c>
      <c r="F13914" s="8">
        <v>24</v>
      </c>
      <c r="G13914" s="6">
        <v>43954</v>
      </c>
      <c r="H13914" s="6">
        <v>43958</v>
      </c>
      <c r="I13914" s="6">
        <v>43963</v>
      </c>
      <c r="J13914" s="5" t="s">
        <v>24</v>
      </c>
      <c r="K13914" s="7">
        <v>1705.7</v>
      </c>
      <c r="L13914" s="35">
        <v>1449.85</v>
      </c>
      <c r="M13914" s="36">
        <f t="shared" si="217"/>
        <v>255.85000000000014</v>
      </c>
      <c r="N13914" s="37">
        <f>YEAR(Table1[[#This Row],[Data zamówienia]])</f>
        <v>2020</v>
      </c>
    </row>
    <row r="13915" spans="2:14" x14ac:dyDescent="0.3">
      <c r="B13915" s="32">
        <v>174635</v>
      </c>
      <c r="C13915" s="8" t="s">
        <v>27</v>
      </c>
      <c r="D13915" s="8" t="s">
        <v>22</v>
      </c>
      <c r="E13915" s="5" t="s">
        <v>29</v>
      </c>
      <c r="F13915" s="8">
        <v>224</v>
      </c>
      <c r="G13915" s="6">
        <v>43956</v>
      </c>
      <c r="H13915" s="6">
        <v>43959</v>
      </c>
      <c r="I13915" s="6">
        <v>43963</v>
      </c>
      <c r="J13915" s="5" t="s">
        <v>33</v>
      </c>
      <c r="K13915" s="7">
        <v>396.08</v>
      </c>
      <c r="L13915" s="35">
        <v>253.49</v>
      </c>
      <c r="M13915" s="36">
        <f t="shared" si="217"/>
        <v>142.58999999999997</v>
      </c>
      <c r="N13915" s="37">
        <f>YEAR(Table1[[#This Row],[Data zamówienia]])</f>
        <v>2020</v>
      </c>
    </row>
    <row r="13916" spans="2:14" x14ac:dyDescent="0.3">
      <c r="B13916" s="32">
        <v>737725</v>
      </c>
      <c r="C13916" s="8" t="s">
        <v>27</v>
      </c>
      <c r="D13916" s="8" t="s">
        <v>28</v>
      </c>
      <c r="E13916" s="5" t="s">
        <v>25</v>
      </c>
      <c r="F13916" s="8">
        <v>332</v>
      </c>
      <c r="G13916" s="6">
        <v>43956</v>
      </c>
      <c r="H13916" s="6">
        <v>43956</v>
      </c>
      <c r="I13916" s="6">
        <v>43959</v>
      </c>
      <c r="J13916" s="5" t="s">
        <v>30</v>
      </c>
      <c r="K13916" s="7">
        <v>206.18</v>
      </c>
      <c r="L13916" s="35">
        <v>173.19</v>
      </c>
      <c r="M13916" s="36">
        <f t="shared" si="217"/>
        <v>32.990000000000009</v>
      </c>
      <c r="N13916" s="37">
        <f>YEAR(Table1[[#This Row],[Data zamówienia]])</f>
        <v>2020</v>
      </c>
    </row>
    <row r="13917" spans="2:14" x14ac:dyDescent="0.3">
      <c r="B13917" s="32">
        <v>909069</v>
      </c>
      <c r="C13917" s="8" t="s">
        <v>21</v>
      </c>
      <c r="D13917" s="8" t="s">
        <v>36</v>
      </c>
      <c r="E13917" s="5" t="s">
        <v>23</v>
      </c>
      <c r="F13917" s="8">
        <v>246</v>
      </c>
      <c r="G13917" s="6">
        <v>43955</v>
      </c>
      <c r="H13917" s="6">
        <v>43957</v>
      </c>
      <c r="I13917" s="6">
        <v>43959</v>
      </c>
      <c r="J13917" s="5" t="s">
        <v>33</v>
      </c>
      <c r="K13917" s="7">
        <v>1009.44</v>
      </c>
      <c r="L13917" s="35">
        <v>696.51</v>
      </c>
      <c r="M13917" s="36">
        <f t="shared" si="217"/>
        <v>312.93000000000006</v>
      </c>
      <c r="N13917" s="37">
        <f>YEAR(Table1[[#This Row],[Data zamówienia]])</f>
        <v>2020</v>
      </c>
    </row>
    <row r="13918" spans="2:14" x14ac:dyDescent="0.3">
      <c r="B13918" s="32">
        <v>56184</v>
      </c>
      <c r="C13918" s="8" t="s">
        <v>27</v>
      </c>
      <c r="D13918" s="8" t="s">
        <v>39</v>
      </c>
      <c r="E13918" s="5" t="s">
        <v>23</v>
      </c>
      <c r="F13918" s="8">
        <v>37</v>
      </c>
      <c r="G13918" s="6">
        <v>43955</v>
      </c>
      <c r="H13918" s="6">
        <v>43957</v>
      </c>
      <c r="I13918" s="6">
        <v>43962</v>
      </c>
      <c r="J13918" s="5" t="s">
        <v>26</v>
      </c>
      <c r="K13918" s="7">
        <v>355.34</v>
      </c>
      <c r="L13918" s="35">
        <v>220.31</v>
      </c>
      <c r="M13918" s="36">
        <f t="shared" si="217"/>
        <v>135.02999999999997</v>
      </c>
      <c r="N13918" s="37">
        <f>YEAR(Table1[[#This Row],[Data zamówienia]])</f>
        <v>2020</v>
      </c>
    </row>
    <row r="13919" spans="2:14" x14ac:dyDescent="0.3">
      <c r="B13919" s="32">
        <v>296525</v>
      </c>
      <c r="C13919" s="8" t="s">
        <v>21</v>
      </c>
      <c r="D13919" s="8" t="s">
        <v>39</v>
      </c>
      <c r="E13919" s="5" t="s">
        <v>29</v>
      </c>
      <c r="F13919" s="8">
        <v>207</v>
      </c>
      <c r="G13919" s="6">
        <v>43955</v>
      </c>
      <c r="H13919" s="6">
        <v>43957</v>
      </c>
      <c r="I13919" s="6">
        <v>43961</v>
      </c>
      <c r="J13919" s="5" t="s">
        <v>24</v>
      </c>
      <c r="K13919" s="7">
        <v>1903.31</v>
      </c>
      <c r="L13919" s="35">
        <v>1161.02</v>
      </c>
      <c r="M13919" s="36">
        <f t="shared" si="217"/>
        <v>742.29</v>
      </c>
      <c r="N13919" s="37">
        <f>YEAR(Table1[[#This Row],[Data zamówienia]])</f>
        <v>2020</v>
      </c>
    </row>
    <row r="13920" spans="2:14" x14ac:dyDescent="0.3">
      <c r="B13920" s="32">
        <v>666441</v>
      </c>
      <c r="C13920" s="8" t="s">
        <v>27</v>
      </c>
      <c r="D13920" s="8" t="s">
        <v>22</v>
      </c>
      <c r="E13920" s="5" t="s">
        <v>23</v>
      </c>
      <c r="F13920" s="8">
        <v>38</v>
      </c>
      <c r="G13920" s="6">
        <v>43955</v>
      </c>
      <c r="H13920" s="6">
        <v>43957</v>
      </c>
      <c r="I13920" s="6">
        <v>43961</v>
      </c>
      <c r="J13920" s="5" t="s">
        <v>24</v>
      </c>
      <c r="K13920" s="7">
        <v>1473.14</v>
      </c>
      <c r="L13920" s="35">
        <v>1119.5899999999999</v>
      </c>
      <c r="M13920" s="36">
        <f t="shared" si="217"/>
        <v>353.55000000000018</v>
      </c>
      <c r="N13920" s="37">
        <f>YEAR(Table1[[#This Row],[Data zamówienia]])</f>
        <v>2020</v>
      </c>
    </row>
    <row r="13921" spans="2:14" x14ac:dyDescent="0.3">
      <c r="B13921" s="32">
        <v>21909</v>
      </c>
      <c r="C13921" s="8" t="s">
        <v>21</v>
      </c>
      <c r="D13921" s="8" t="s">
        <v>22</v>
      </c>
      <c r="E13921" s="5" t="s">
        <v>25</v>
      </c>
      <c r="F13921" s="8">
        <v>49</v>
      </c>
      <c r="G13921" s="6">
        <v>43955</v>
      </c>
      <c r="H13921" s="6">
        <v>43956</v>
      </c>
      <c r="I13921" s="6">
        <v>43962</v>
      </c>
      <c r="J13921" s="5" t="s">
        <v>26</v>
      </c>
      <c r="K13921" s="7">
        <v>1242.21</v>
      </c>
      <c r="L13921" s="35">
        <v>782.59</v>
      </c>
      <c r="M13921" s="36">
        <f t="shared" si="217"/>
        <v>459.62</v>
      </c>
      <c r="N13921" s="37">
        <f>YEAR(Table1[[#This Row],[Data zamówienia]])</f>
        <v>2020</v>
      </c>
    </row>
    <row r="13922" spans="2:14" x14ac:dyDescent="0.3">
      <c r="B13922" s="32">
        <v>337646</v>
      </c>
      <c r="C13922" s="8" t="s">
        <v>35</v>
      </c>
      <c r="D13922" s="8" t="s">
        <v>22</v>
      </c>
      <c r="E13922" s="5" t="s">
        <v>29</v>
      </c>
      <c r="F13922" s="8">
        <v>292</v>
      </c>
      <c r="G13922" s="6">
        <v>43956</v>
      </c>
      <c r="H13922" s="6">
        <v>43956</v>
      </c>
      <c r="I13922" s="6">
        <v>43959</v>
      </c>
      <c r="J13922" s="5" t="s">
        <v>32</v>
      </c>
      <c r="K13922" s="7">
        <v>1027.29</v>
      </c>
      <c r="L13922" s="35">
        <v>975.93</v>
      </c>
      <c r="M13922" s="36">
        <f t="shared" si="217"/>
        <v>51.360000000000014</v>
      </c>
      <c r="N13922" s="37">
        <f>YEAR(Table1[[#This Row],[Data zamówienia]])</f>
        <v>2020</v>
      </c>
    </row>
    <row r="13923" spans="2:14" x14ac:dyDescent="0.3">
      <c r="B13923" s="32">
        <v>69503</v>
      </c>
      <c r="C13923" s="8" t="s">
        <v>21</v>
      </c>
      <c r="D13923" s="8" t="s">
        <v>28</v>
      </c>
      <c r="E13923" s="5" t="s">
        <v>23</v>
      </c>
      <c r="F13923" s="8">
        <v>176</v>
      </c>
      <c r="G13923" s="6">
        <v>43957</v>
      </c>
      <c r="H13923" s="6">
        <v>43957</v>
      </c>
      <c r="I13923" s="6">
        <v>43960</v>
      </c>
      <c r="J13923" s="5" t="s">
        <v>32</v>
      </c>
      <c r="K13923" s="7">
        <v>1014.71</v>
      </c>
      <c r="L13923" s="35">
        <v>720.44</v>
      </c>
      <c r="M13923" s="36">
        <f t="shared" si="217"/>
        <v>294.27</v>
      </c>
      <c r="N13923" s="37">
        <f>YEAR(Table1[[#This Row],[Data zamówienia]])</f>
        <v>2020</v>
      </c>
    </row>
    <row r="13924" spans="2:14" x14ac:dyDescent="0.3">
      <c r="B13924" s="32">
        <v>581107</v>
      </c>
      <c r="C13924" s="8" t="s">
        <v>35</v>
      </c>
      <c r="D13924" s="8" t="s">
        <v>28</v>
      </c>
      <c r="E13924" s="5" t="s">
        <v>31</v>
      </c>
      <c r="F13924" s="8">
        <v>220</v>
      </c>
      <c r="G13924" s="6">
        <v>43956</v>
      </c>
      <c r="H13924" s="6">
        <v>43957</v>
      </c>
      <c r="I13924" s="6">
        <v>43963</v>
      </c>
      <c r="J13924" s="5" t="s">
        <v>40</v>
      </c>
      <c r="K13924" s="7">
        <v>1920.08</v>
      </c>
      <c r="L13924" s="35">
        <v>1248.05</v>
      </c>
      <c r="M13924" s="36">
        <f t="shared" si="217"/>
        <v>672.03</v>
      </c>
      <c r="N13924" s="37">
        <f>YEAR(Table1[[#This Row],[Data zamówienia]])</f>
        <v>2020</v>
      </c>
    </row>
    <row r="13925" spans="2:14" x14ac:dyDescent="0.3">
      <c r="B13925" s="32">
        <v>384538</v>
      </c>
      <c r="C13925" s="8" t="s">
        <v>27</v>
      </c>
      <c r="D13925" s="8" t="s">
        <v>39</v>
      </c>
      <c r="E13925" s="5" t="s">
        <v>25</v>
      </c>
      <c r="F13925" s="8">
        <v>63</v>
      </c>
      <c r="G13925" s="6">
        <v>43957</v>
      </c>
      <c r="H13925" s="6">
        <v>43960</v>
      </c>
      <c r="I13925" s="6">
        <v>43967</v>
      </c>
      <c r="J13925" s="5" t="s">
        <v>32</v>
      </c>
      <c r="K13925" s="7">
        <v>579.85</v>
      </c>
      <c r="L13925" s="35">
        <v>371.1</v>
      </c>
      <c r="M13925" s="36">
        <f t="shared" si="217"/>
        <v>208.75</v>
      </c>
      <c r="N13925" s="37">
        <f>YEAR(Table1[[#This Row],[Data zamówienia]])</f>
        <v>2020</v>
      </c>
    </row>
    <row r="13926" spans="2:14" x14ac:dyDescent="0.3">
      <c r="B13926" s="32">
        <v>937303</v>
      </c>
      <c r="C13926" s="8" t="s">
        <v>21</v>
      </c>
      <c r="D13926" s="8" t="s">
        <v>22</v>
      </c>
      <c r="E13926" s="5" t="s">
        <v>31</v>
      </c>
      <c r="F13926" s="8">
        <v>126</v>
      </c>
      <c r="G13926" s="6">
        <v>43956</v>
      </c>
      <c r="H13926" s="6">
        <v>43959</v>
      </c>
      <c r="I13926" s="6">
        <v>43960</v>
      </c>
      <c r="J13926" s="5" t="s">
        <v>26</v>
      </c>
      <c r="K13926" s="7">
        <v>1291.07</v>
      </c>
      <c r="L13926" s="35">
        <v>826.28</v>
      </c>
      <c r="M13926" s="36">
        <f t="shared" si="217"/>
        <v>464.78999999999996</v>
      </c>
      <c r="N13926" s="37">
        <f>YEAR(Table1[[#This Row],[Data zamówienia]])</f>
        <v>2020</v>
      </c>
    </row>
    <row r="13927" spans="2:14" x14ac:dyDescent="0.3">
      <c r="B13927" s="32">
        <v>684460</v>
      </c>
      <c r="C13927" s="8" t="s">
        <v>27</v>
      </c>
      <c r="D13927" s="8" t="s">
        <v>36</v>
      </c>
      <c r="E13927" s="5" t="s">
        <v>25</v>
      </c>
      <c r="F13927" s="8">
        <v>36</v>
      </c>
      <c r="G13927" s="6">
        <v>43956</v>
      </c>
      <c r="H13927" s="6">
        <v>43960</v>
      </c>
      <c r="I13927" s="6">
        <v>43964</v>
      </c>
      <c r="J13927" s="5" t="s">
        <v>24</v>
      </c>
      <c r="K13927" s="7">
        <v>336.43</v>
      </c>
      <c r="L13927" s="35">
        <v>289.33</v>
      </c>
      <c r="M13927" s="36">
        <f t="shared" si="217"/>
        <v>47.100000000000023</v>
      </c>
      <c r="N13927" s="37">
        <f>YEAR(Table1[[#This Row],[Data zamówienia]])</f>
        <v>2020</v>
      </c>
    </row>
    <row r="13928" spans="2:14" x14ac:dyDescent="0.3">
      <c r="B13928" s="32">
        <v>130131</v>
      </c>
      <c r="C13928" s="8" t="s">
        <v>21</v>
      </c>
      <c r="D13928" s="8" t="s">
        <v>36</v>
      </c>
      <c r="E13928" s="5" t="s">
        <v>31</v>
      </c>
      <c r="F13928" s="8">
        <v>83</v>
      </c>
      <c r="G13928" s="6">
        <v>43957</v>
      </c>
      <c r="H13928" s="6">
        <v>43959</v>
      </c>
      <c r="I13928" s="6">
        <v>43966</v>
      </c>
      <c r="J13928" s="5" t="s">
        <v>24</v>
      </c>
      <c r="K13928" s="7">
        <v>922.91</v>
      </c>
      <c r="L13928" s="35">
        <v>682.95</v>
      </c>
      <c r="M13928" s="36">
        <f t="shared" si="217"/>
        <v>239.95999999999992</v>
      </c>
      <c r="N13928" s="37">
        <f>YEAR(Table1[[#This Row],[Data zamówienia]])</f>
        <v>2020</v>
      </c>
    </row>
    <row r="13929" spans="2:14" x14ac:dyDescent="0.3">
      <c r="B13929" s="32">
        <v>761899</v>
      </c>
      <c r="C13929" s="8" t="s">
        <v>27</v>
      </c>
      <c r="D13929" s="8" t="s">
        <v>36</v>
      </c>
      <c r="E13929" s="5" t="s">
        <v>37</v>
      </c>
      <c r="F13929" s="8">
        <v>38</v>
      </c>
      <c r="G13929" s="6">
        <v>43957</v>
      </c>
      <c r="H13929" s="6">
        <v>43959</v>
      </c>
      <c r="I13929" s="6">
        <v>43966</v>
      </c>
      <c r="J13929" s="5" t="s">
        <v>30</v>
      </c>
      <c r="K13929" s="7">
        <v>527.55999999999995</v>
      </c>
      <c r="L13929" s="35">
        <v>448.43</v>
      </c>
      <c r="M13929" s="36">
        <f t="shared" si="217"/>
        <v>79.129999999999939</v>
      </c>
      <c r="N13929" s="37">
        <f>YEAR(Table1[[#This Row],[Data zamówienia]])</f>
        <v>2020</v>
      </c>
    </row>
    <row r="13930" spans="2:14" x14ac:dyDescent="0.3">
      <c r="B13930" s="32">
        <v>742618</v>
      </c>
      <c r="C13930" s="8" t="s">
        <v>35</v>
      </c>
      <c r="D13930" s="8" t="s">
        <v>28</v>
      </c>
      <c r="E13930" s="5" t="s">
        <v>25</v>
      </c>
      <c r="F13930" s="8">
        <v>133</v>
      </c>
      <c r="G13930" s="6">
        <v>43957</v>
      </c>
      <c r="H13930" s="6">
        <v>43959</v>
      </c>
      <c r="I13930" s="6">
        <v>43961</v>
      </c>
      <c r="J13930" s="5" t="s">
        <v>26</v>
      </c>
      <c r="K13930" s="7">
        <v>244.72</v>
      </c>
      <c r="L13930" s="35">
        <v>230.04</v>
      </c>
      <c r="M13930" s="36">
        <f t="shared" si="217"/>
        <v>14.680000000000007</v>
      </c>
      <c r="N13930" s="37">
        <f>YEAR(Table1[[#This Row],[Data zamówienia]])</f>
        <v>2020</v>
      </c>
    </row>
    <row r="13931" spans="2:14" x14ac:dyDescent="0.3">
      <c r="B13931" s="32">
        <v>459597</v>
      </c>
      <c r="C13931" s="8" t="s">
        <v>21</v>
      </c>
      <c r="D13931" s="8" t="s">
        <v>28</v>
      </c>
      <c r="E13931" s="5" t="s">
        <v>29</v>
      </c>
      <c r="F13931" s="8">
        <v>318</v>
      </c>
      <c r="G13931" s="6">
        <v>43957</v>
      </c>
      <c r="H13931" s="6">
        <v>43959</v>
      </c>
      <c r="I13931" s="6">
        <v>43965</v>
      </c>
      <c r="J13931" s="5" t="s">
        <v>32</v>
      </c>
      <c r="K13931" s="7">
        <v>1442.68</v>
      </c>
      <c r="L13931" s="35">
        <v>851.18</v>
      </c>
      <c r="M13931" s="36">
        <f t="shared" si="217"/>
        <v>591.50000000000011</v>
      </c>
      <c r="N13931" s="37">
        <f>YEAR(Table1[[#This Row],[Data zamówienia]])</f>
        <v>2020</v>
      </c>
    </row>
    <row r="13932" spans="2:14" x14ac:dyDescent="0.3">
      <c r="B13932" s="32">
        <v>383426</v>
      </c>
      <c r="C13932" s="8" t="s">
        <v>21</v>
      </c>
      <c r="D13932" s="8" t="s">
        <v>28</v>
      </c>
      <c r="E13932" s="5" t="s">
        <v>31</v>
      </c>
      <c r="F13932" s="8">
        <v>255</v>
      </c>
      <c r="G13932" s="6">
        <v>43957</v>
      </c>
      <c r="H13932" s="6">
        <v>43958</v>
      </c>
      <c r="I13932" s="6">
        <v>43960</v>
      </c>
      <c r="J13932" s="5" t="s">
        <v>26</v>
      </c>
      <c r="K13932" s="7">
        <v>1470.06</v>
      </c>
      <c r="L13932" s="35">
        <v>1352.46</v>
      </c>
      <c r="M13932" s="36">
        <f t="shared" si="217"/>
        <v>117.59999999999991</v>
      </c>
      <c r="N13932" s="37">
        <f>YEAR(Table1[[#This Row],[Data zamówienia]])</f>
        <v>2020</v>
      </c>
    </row>
    <row r="13933" spans="2:14" x14ac:dyDescent="0.3">
      <c r="B13933" s="32">
        <v>927845</v>
      </c>
      <c r="C13933" s="8" t="s">
        <v>27</v>
      </c>
      <c r="D13933" s="8" t="s">
        <v>39</v>
      </c>
      <c r="E13933" s="5" t="s">
        <v>34</v>
      </c>
      <c r="F13933" s="8">
        <v>224</v>
      </c>
      <c r="G13933" s="6">
        <v>43957</v>
      </c>
      <c r="H13933" s="6">
        <v>43958</v>
      </c>
      <c r="I13933" s="6">
        <v>43963</v>
      </c>
      <c r="J13933" s="5" t="s">
        <v>26</v>
      </c>
      <c r="K13933" s="7">
        <v>213.34</v>
      </c>
      <c r="L13933" s="35">
        <v>198.41</v>
      </c>
      <c r="M13933" s="36">
        <f t="shared" si="217"/>
        <v>14.930000000000007</v>
      </c>
      <c r="N13933" s="37">
        <f>YEAR(Table1[[#This Row],[Data zamówienia]])</f>
        <v>2020</v>
      </c>
    </row>
    <row r="13934" spans="2:14" x14ac:dyDescent="0.3">
      <c r="B13934" s="32">
        <v>103600</v>
      </c>
      <c r="C13934" s="8" t="s">
        <v>21</v>
      </c>
      <c r="D13934" s="8" t="s">
        <v>28</v>
      </c>
      <c r="E13934" s="5" t="s">
        <v>31</v>
      </c>
      <c r="F13934" s="8">
        <v>130</v>
      </c>
      <c r="G13934" s="6">
        <v>43958</v>
      </c>
      <c r="H13934" s="6">
        <v>43960</v>
      </c>
      <c r="I13934" s="6">
        <v>43965</v>
      </c>
      <c r="J13934" s="5" t="s">
        <v>40</v>
      </c>
      <c r="K13934" s="7">
        <v>1802.47</v>
      </c>
      <c r="L13934" s="35">
        <v>1405.93</v>
      </c>
      <c r="M13934" s="36">
        <f t="shared" si="217"/>
        <v>396.53999999999996</v>
      </c>
      <c r="N13934" s="37">
        <f>YEAR(Table1[[#This Row],[Data zamówienia]])</f>
        <v>2020</v>
      </c>
    </row>
    <row r="13935" spans="2:14" x14ac:dyDescent="0.3">
      <c r="B13935" s="32">
        <v>424026</v>
      </c>
      <c r="C13935" s="8" t="s">
        <v>35</v>
      </c>
      <c r="D13935" s="8" t="s">
        <v>28</v>
      </c>
      <c r="E13935" s="5" t="s">
        <v>37</v>
      </c>
      <c r="F13935" s="8">
        <v>217</v>
      </c>
      <c r="G13935" s="6">
        <v>43957</v>
      </c>
      <c r="H13935" s="6">
        <v>43958</v>
      </c>
      <c r="I13935" s="6">
        <v>43959</v>
      </c>
      <c r="J13935" s="5" t="s">
        <v>32</v>
      </c>
      <c r="K13935" s="7">
        <v>255.65</v>
      </c>
      <c r="L13935" s="35">
        <v>176.4</v>
      </c>
      <c r="M13935" s="36">
        <f t="shared" si="217"/>
        <v>79.25</v>
      </c>
      <c r="N13935" s="37">
        <f>YEAR(Table1[[#This Row],[Data zamówienia]])</f>
        <v>2020</v>
      </c>
    </row>
    <row r="13936" spans="2:14" x14ac:dyDescent="0.3">
      <c r="B13936" s="32">
        <v>214396</v>
      </c>
      <c r="C13936" s="8" t="s">
        <v>21</v>
      </c>
      <c r="D13936" s="8" t="s">
        <v>36</v>
      </c>
      <c r="E13936" s="5" t="s">
        <v>29</v>
      </c>
      <c r="F13936" s="8">
        <v>244</v>
      </c>
      <c r="G13936" s="6">
        <v>43959</v>
      </c>
      <c r="H13936" s="6">
        <v>43962</v>
      </c>
      <c r="I13936" s="6">
        <v>43965</v>
      </c>
      <c r="J13936" s="5" t="s">
        <v>33</v>
      </c>
      <c r="K13936" s="7">
        <v>1681.44</v>
      </c>
      <c r="L13936" s="35">
        <v>1496.48</v>
      </c>
      <c r="M13936" s="36">
        <f t="shared" si="217"/>
        <v>184.96000000000004</v>
      </c>
      <c r="N13936" s="37">
        <f>YEAR(Table1[[#This Row],[Data zamówienia]])</f>
        <v>2020</v>
      </c>
    </row>
    <row r="13937" spans="2:14" x14ac:dyDescent="0.3">
      <c r="B13937" s="32">
        <v>241828</v>
      </c>
      <c r="C13937" s="8" t="s">
        <v>21</v>
      </c>
      <c r="D13937" s="8" t="s">
        <v>22</v>
      </c>
      <c r="E13937" s="5" t="s">
        <v>23</v>
      </c>
      <c r="F13937" s="8">
        <v>191</v>
      </c>
      <c r="G13937" s="6">
        <v>43958</v>
      </c>
      <c r="H13937" s="6">
        <v>43961</v>
      </c>
      <c r="I13937" s="6">
        <v>43965</v>
      </c>
      <c r="J13937" s="5" t="s">
        <v>33</v>
      </c>
      <c r="K13937" s="7">
        <v>347.89</v>
      </c>
      <c r="L13937" s="35">
        <v>306.14</v>
      </c>
      <c r="M13937" s="36">
        <f t="shared" si="217"/>
        <v>41.75</v>
      </c>
      <c r="N13937" s="37">
        <f>YEAR(Table1[[#This Row],[Data zamówienia]])</f>
        <v>2020</v>
      </c>
    </row>
    <row r="13938" spans="2:14" x14ac:dyDescent="0.3">
      <c r="B13938" s="32">
        <v>801967</v>
      </c>
      <c r="C13938" s="8" t="s">
        <v>35</v>
      </c>
      <c r="D13938" s="8" t="s">
        <v>28</v>
      </c>
      <c r="E13938" s="5" t="s">
        <v>37</v>
      </c>
      <c r="F13938" s="8">
        <v>152</v>
      </c>
      <c r="G13938" s="6">
        <v>43958</v>
      </c>
      <c r="H13938" s="6">
        <v>43959</v>
      </c>
      <c r="I13938" s="6">
        <v>43963</v>
      </c>
      <c r="J13938" s="5" t="s">
        <v>33</v>
      </c>
      <c r="K13938" s="7">
        <v>1170.45</v>
      </c>
      <c r="L13938" s="35">
        <v>924.66</v>
      </c>
      <c r="M13938" s="36">
        <f t="shared" si="217"/>
        <v>245.79000000000008</v>
      </c>
      <c r="N13938" s="37">
        <f>YEAR(Table1[[#This Row],[Data zamówienia]])</f>
        <v>2020</v>
      </c>
    </row>
    <row r="13939" spans="2:14" x14ac:dyDescent="0.3">
      <c r="B13939" s="32">
        <v>867792</v>
      </c>
      <c r="C13939" s="8" t="s">
        <v>21</v>
      </c>
      <c r="D13939" s="8" t="s">
        <v>39</v>
      </c>
      <c r="E13939" s="5" t="s">
        <v>23</v>
      </c>
      <c r="F13939" s="8">
        <v>113</v>
      </c>
      <c r="G13939" s="6">
        <v>43959</v>
      </c>
      <c r="H13939" s="6">
        <v>43961</v>
      </c>
      <c r="I13939" s="6">
        <v>43966</v>
      </c>
      <c r="J13939" s="5" t="s">
        <v>26</v>
      </c>
      <c r="K13939" s="7">
        <v>1602.14</v>
      </c>
      <c r="L13939" s="35">
        <v>897.2</v>
      </c>
      <c r="M13939" s="36">
        <f t="shared" si="217"/>
        <v>704.94</v>
      </c>
      <c r="N13939" s="37">
        <f>YEAR(Table1[[#This Row],[Data zamówienia]])</f>
        <v>2020</v>
      </c>
    </row>
    <row r="13940" spans="2:14" x14ac:dyDescent="0.3">
      <c r="B13940" s="32">
        <v>789009</v>
      </c>
      <c r="C13940" s="8" t="s">
        <v>21</v>
      </c>
      <c r="D13940" s="8" t="s">
        <v>28</v>
      </c>
      <c r="E13940" s="5" t="s">
        <v>23</v>
      </c>
      <c r="F13940" s="8">
        <v>31</v>
      </c>
      <c r="G13940" s="6">
        <v>43958</v>
      </c>
      <c r="H13940" s="6">
        <v>43961</v>
      </c>
      <c r="I13940" s="6">
        <v>43966</v>
      </c>
      <c r="J13940" s="5" t="s">
        <v>24</v>
      </c>
      <c r="K13940" s="7">
        <v>561.23</v>
      </c>
      <c r="L13940" s="35">
        <v>308.68</v>
      </c>
      <c r="M13940" s="36">
        <f t="shared" si="217"/>
        <v>252.55</v>
      </c>
      <c r="N13940" s="37">
        <f>YEAR(Table1[[#This Row],[Data zamówienia]])</f>
        <v>2020</v>
      </c>
    </row>
    <row r="13941" spans="2:14" x14ac:dyDescent="0.3">
      <c r="B13941" s="32">
        <v>175875</v>
      </c>
      <c r="C13941" s="8" t="s">
        <v>35</v>
      </c>
      <c r="D13941" s="8" t="s">
        <v>22</v>
      </c>
      <c r="E13941" s="5" t="s">
        <v>31</v>
      </c>
      <c r="F13941" s="8">
        <v>296</v>
      </c>
      <c r="G13941" s="6">
        <v>43960</v>
      </c>
      <c r="H13941" s="6">
        <v>43963</v>
      </c>
      <c r="I13941" s="6">
        <v>43967</v>
      </c>
      <c r="J13941" s="5" t="s">
        <v>30</v>
      </c>
      <c r="K13941" s="7">
        <v>1344.24</v>
      </c>
      <c r="L13941" s="35">
        <v>1250.1400000000001</v>
      </c>
      <c r="M13941" s="36">
        <f t="shared" si="217"/>
        <v>94.099999999999909</v>
      </c>
      <c r="N13941" s="37">
        <f>YEAR(Table1[[#This Row],[Data zamówienia]])</f>
        <v>2020</v>
      </c>
    </row>
    <row r="13942" spans="2:14" x14ac:dyDescent="0.3">
      <c r="B13942" s="32">
        <v>690816</v>
      </c>
      <c r="C13942" s="8" t="s">
        <v>21</v>
      </c>
      <c r="D13942" s="8" t="s">
        <v>36</v>
      </c>
      <c r="E13942" s="5" t="s">
        <v>37</v>
      </c>
      <c r="F13942" s="8">
        <v>62</v>
      </c>
      <c r="G13942" s="6">
        <v>43959</v>
      </c>
      <c r="H13942" s="6">
        <v>43960</v>
      </c>
      <c r="I13942" s="6">
        <v>43962</v>
      </c>
      <c r="J13942" s="5" t="s">
        <v>30</v>
      </c>
      <c r="K13942" s="7">
        <v>933.7</v>
      </c>
      <c r="L13942" s="35">
        <v>821.66</v>
      </c>
      <c r="M13942" s="36">
        <f t="shared" si="217"/>
        <v>112.04000000000008</v>
      </c>
      <c r="N13942" s="37">
        <f>YEAR(Table1[[#This Row],[Data zamówienia]])</f>
        <v>2020</v>
      </c>
    </row>
    <row r="13943" spans="2:14" x14ac:dyDescent="0.3">
      <c r="B13943" s="32">
        <v>238402</v>
      </c>
      <c r="C13943" s="8" t="s">
        <v>27</v>
      </c>
      <c r="D13943" s="8" t="s">
        <v>22</v>
      </c>
      <c r="E13943" s="5" t="s">
        <v>34</v>
      </c>
      <c r="F13943" s="8">
        <v>160</v>
      </c>
      <c r="G13943" s="6">
        <v>43959</v>
      </c>
      <c r="H13943" s="6">
        <v>43960</v>
      </c>
      <c r="I13943" s="6">
        <v>43965</v>
      </c>
      <c r="J13943" s="5" t="s">
        <v>24</v>
      </c>
      <c r="K13943" s="7">
        <v>434.82</v>
      </c>
      <c r="L13943" s="35">
        <v>369.6</v>
      </c>
      <c r="M13943" s="36">
        <f t="shared" si="217"/>
        <v>65.21999999999997</v>
      </c>
      <c r="N13943" s="37">
        <f>YEAR(Table1[[#This Row],[Data zamówienia]])</f>
        <v>2020</v>
      </c>
    </row>
    <row r="13944" spans="2:14" x14ac:dyDescent="0.3">
      <c r="B13944" s="32">
        <v>401562</v>
      </c>
      <c r="C13944" s="8" t="s">
        <v>21</v>
      </c>
      <c r="D13944" s="8" t="s">
        <v>22</v>
      </c>
      <c r="E13944" s="5" t="s">
        <v>29</v>
      </c>
      <c r="F13944" s="8">
        <v>278</v>
      </c>
      <c r="G13944" s="6">
        <v>43959</v>
      </c>
      <c r="H13944" s="6">
        <v>43962</v>
      </c>
      <c r="I13944" s="6">
        <v>43965</v>
      </c>
      <c r="J13944" s="5" t="s">
        <v>24</v>
      </c>
      <c r="K13944" s="7">
        <v>616.16999999999996</v>
      </c>
      <c r="L13944" s="35">
        <v>406.67</v>
      </c>
      <c r="M13944" s="36">
        <f t="shared" si="217"/>
        <v>209.49999999999994</v>
      </c>
      <c r="N13944" s="37">
        <f>YEAR(Table1[[#This Row],[Data zamówienia]])</f>
        <v>2020</v>
      </c>
    </row>
    <row r="13945" spans="2:14" x14ac:dyDescent="0.3">
      <c r="B13945" s="32">
        <v>648831</v>
      </c>
      <c r="C13945" s="8" t="s">
        <v>35</v>
      </c>
      <c r="D13945" s="8" t="s">
        <v>22</v>
      </c>
      <c r="E13945" s="5" t="s">
        <v>25</v>
      </c>
      <c r="F13945" s="8">
        <v>318</v>
      </c>
      <c r="G13945" s="6">
        <v>43960</v>
      </c>
      <c r="H13945" s="6">
        <v>43961</v>
      </c>
      <c r="I13945" s="6">
        <v>43967</v>
      </c>
      <c r="J13945" s="5" t="s">
        <v>40</v>
      </c>
      <c r="K13945" s="7">
        <v>474.16</v>
      </c>
      <c r="L13945" s="35">
        <v>275.01</v>
      </c>
      <c r="M13945" s="36">
        <f t="shared" si="217"/>
        <v>199.15000000000003</v>
      </c>
      <c r="N13945" s="37">
        <f>YEAR(Table1[[#This Row],[Data zamówienia]])</f>
        <v>2020</v>
      </c>
    </row>
    <row r="13946" spans="2:14" x14ac:dyDescent="0.3">
      <c r="B13946" s="32">
        <v>799516</v>
      </c>
      <c r="C13946" s="8" t="s">
        <v>38</v>
      </c>
      <c r="D13946" s="8" t="s">
        <v>39</v>
      </c>
      <c r="E13946" s="5" t="s">
        <v>25</v>
      </c>
      <c r="F13946" s="8">
        <v>366</v>
      </c>
      <c r="G13946" s="6">
        <v>43959</v>
      </c>
      <c r="H13946" s="6">
        <v>43962</v>
      </c>
      <c r="I13946" s="6">
        <v>43967</v>
      </c>
      <c r="J13946" s="5" t="s">
        <v>33</v>
      </c>
      <c r="K13946" s="7">
        <v>439.57</v>
      </c>
      <c r="L13946" s="35">
        <v>320.89</v>
      </c>
      <c r="M13946" s="36">
        <f t="shared" si="217"/>
        <v>118.68</v>
      </c>
      <c r="N13946" s="37">
        <f>YEAR(Table1[[#This Row],[Data zamówienia]])</f>
        <v>2020</v>
      </c>
    </row>
    <row r="13947" spans="2:14" x14ac:dyDescent="0.3">
      <c r="B13947" s="32">
        <v>540357</v>
      </c>
      <c r="C13947" s="8" t="s">
        <v>21</v>
      </c>
      <c r="D13947" s="8" t="s">
        <v>22</v>
      </c>
      <c r="E13947" s="5" t="s">
        <v>37</v>
      </c>
      <c r="F13947" s="8">
        <v>61</v>
      </c>
      <c r="G13947" s="6">
        <v>43960</v>
      </c>
      <c r="H13947" s="6">
        <v>43962</v>
      </c>
      <c r="I13947" s="6">
        <v>43966</v>
      </c>
      <c r="J13947" s="5" t="s">
        <v>30</v>
      </c>
      <c r="K13947" s="7">
        <v>182.58</v>
      </c>
      <c r="L13947" s="35">
        <v>166.15</v>
      </c>
      <c r="M13947" s="36">
        <f t="shared" si="217"/>
        <v>16.430000000000007</v>
      </c>
      <c r="N13947" s="37">
        <f>YEAR(Table1[[#This Row],[Data zamówienia]])</f>
        <v>2020</v>
      </c>
    </row>
    <row r="13948" spans="2:14" x14ac:dyDescent="0.3">
      <c r="B13948" s="32">
        <v>812261</v>
      </c>
      <c r="C13948" s="8" t="s">
        <v>27</v>
      </c>
      <c r="D13948" s="8" t="s">
        <v>39</v>
      </c>
      <c r="E13948" s="5" t="s">
        <v>29</v>
      </c>
      <c r="F13948" s="8">
        <v>65</v>
      </c>
      <c r="G13948" s="6">
        <v>43959</v>
      </c>
      <c r="H13948" s="6">
        <v>43960</v>
      </c>
      <c r="I13948" s="6">
        <v>43967</v>
      </c>
      <c r="J13948" s="5" t="s">
        <v>32</v>
      </c>
      <c r="K13948" s="7">
        <v>300.92</v>
      </c>
      <c r="L13948" s="35">
        <v>276.85000000000002</v>
      </c>
      <c r="M13948" s="36">
        <f t="shared" si="217"/>
        <v>24.069999999999993</v>
      </c>
      <c r="N13948" s="37">
        <f>YEAR(Table1[[#This Row],[Data zamówienia]])</f>
        <v>2020</v>
      </c>
    </row>
    <row r="13949" spans="2:14" x14ac:dyDescent="0.3">
      <c r="B13949" s="32">
        <v>514767</v>
      </c>
      <c r="C13949" s="8" t="s">
        <v>27</v>
      </c>
      <c r="D13949" s="8" t="s">
        <v>22</v>
      </c>
      <c r="E13949" s="5" t="s">
        <v>29</v>
      </c>
      <c r="F13949" s="8">
        <v>12</v>
      </c>
      <c r="G13949" s="6">
        <v>43960</v>
      </c>
      <c r="H13949" s="6">
        <v>43963</v>
      </c>
      <c r="I13949" s="6">
        <v>43966</v>
      </c>
      <c r="J13949" s="5" t="s">
        <v>32</v>
      </c>
      <c r="K13949" s="7">
        <v>1579.13</v>
      </c>
      <c r="L13949" s="35">
        <v>963.27</v>
      </c>
      <c r="M13949" s="36">
        <f t="shared" si="217"/>
        <v>615.86000000000013</v>
      </c>
      <c r="N13949" s="37">
        <f>YEAR(Table1[[#This Row],[Data zamówienia]])</f>
        <v>2020</v>
      </c>
    </row>
    <row r="13950" spans="2:14" x14ac:dyDescent="0.3">
      <c r="B13950" s="32">
        <v>162715</v>
      </c>
      <c r="C13950" s="8" t="s">
        <v>35</v>
      </c>
      <c r="D13950" s="8" t="s">
        <v>28</v>
      </c>
      <c r="E13950" s="5" t="s">
        <v>34</v>
      </c>
      <c r="F13950" s="8">
        <v>172</v>
      </c>
      <c r="G13950" s="6">
        <v>43961</v>
      </c>
      <c r="H13950" s="6">
        <v>43963</v>
      </c>
      <c r="I13950" s="6">
        <v>43967</v>
      </c>
      <c r="J13950" s="5" t="s">
        <v>32</v>
      </c>
      <c r="K13950" s="7">
        <v>268.97000000000003</v>
      </c>
      <c r="L13950" s="35">
        <v>153.31</v>
      </c>
      <c r="M13950" s="36">
        <f t="shared" si="217"/>
        <v>115.66000000000003</v>
      </c>
      <c r="N13950" s="37">
        <f>YEAR(Table1[[#This Row],[Data zamówienia]])</f>
        <v>2020</v>
      </c>
    </row>
    <row r="13951" spans="2:14" x14ac:dyDescent="0.3">
      <c r="B13951" s="32">
        <v>37120</v>
      </c>
      <c r="C13951" s="8" t="s">
        <v>27</v>
      </c>
      <c r="D13951" s="8" t="s">
        <v>39</v>
      </c>
      <c r="E13951" s="5" t="s">
        <v>25</v>
      </c>
      <c r="F13951" s="8">
        <v>35</v>
      </c>
      <c r="G13951" s="6">
        <v>43960</v>
      </c>
      <c r="H13951" s="6">
        <v>43961</v>
      </c>
      <c r="I13951" s="6">
        <v>43962</v>
      </c>
      <c r="J13951" s="5" t="s">
        <v>24</v>
      </c>
      <c r="K13951" s="7">
        <v>318.94</v>
      </c>
      <c r="L13951" s="35">
        <v>207.31</v>
      </c>
      <c r="M13951" s="36">
        <f t="shared" si="217"/>
        <v>111.63</v>
      </c>
      <c r="N13951" s="37">
        <f>YEAR(Table1[[#This Row],[Data zamówienia]])</f>
        <v>2020</v>
      </c>
    </row>
    <row r="13952" spans="2:14" x14ac:dyDescent="0.3">
      <c r="B13952" s="32">
        <v>574126</v>
      </c>
      <c r="C13952" s="8" t="s">
        <v>38</v>
      </c>
      <c r="D13952" s="8" t="s">
        <v>39</v>
      </c>
      <c r="E13952" s="5" t="s">
        <v>23</v>
      </c>
      <c r="F13952" s="8">
        <v>223</v>
      </c>
      <c r="G13952" s="6">
        <v>43960</v>
      </c>
      <c r="H13952" s="6">
        <v>43962</v>
      </c>
      <c r="I13952" s="6">
        <v>43963</v>
      </c>
      <c r="J13952" s="5" t="s">
        <v>32</v>
      </c>
      <c r="K13952" s="7">
        <v>718.05</v>
      </c>
      <c r="L13952" s="35">
        <v>667.79</v>
      </c>
      <c r="M13952" s="36">
        <f t="shared" si="217"/>
        <v>50.259999999999991</v>
      </c>
      <c r="N13952" s="37">
        <f>YEAR(Table1[[#This Row],[Data zamówienia]])</f>
        <v>2020</v>
      </c>
    </row>
    <row r="13953" spans="2:14" x14ac:dyDescent="0.3">
      <c r="B13953" s="32">
        <v>930630</v>
      </c>
      <c r="C13953" s="8" t="s">
        <v>35</v>
      </c>
      <c r="D13953" s="8" t="s">
        <v>39</v>
      </c>
      <c r="E13953" s="5" t="s">
        <v>25</v>
      </c>
      <c r="F13953" s="8">
        <v>123</v>
      </c>
      <c r="G13953" s="6">
        <v>43960</v>
      </c>
      <c r="H13953" s="6">
        <v>43961</v>
      </c>
      <c r="I13953" s="6">
        <v>43965</v>
      </c>
      <c r="J13953" s="5" t="s">
        <v>32</v>
      </c>
      <c r="K13953" s="7">
        <v>1956.53</v>
      </c>
      <c r="L13953" s="35">
        <v>978.27</v>
      </c>
      <c r="M13953" s="36">
        <f t="shared" si="217"/>
        <v>978.26</v>
      </c>
      <c r="N13953" s="37">
        <f>YEAR(Table1[[#This Row],[Data zamówienia]])</f>
        <v>2020</v>
      </c>
    </row>
    <row r="13954" spans="2:14" x14ac:dyDescent="0.3">
      <c r="B13954" s="32">
        <v>801950</v>
      </c>
      <c r="C13954" s="8" t="s">
        <v>38</v>
      </c>
      <c r="D13954" s="8" t="s">
        <v>39</v>
      </c>
      <c r="E13954" s="5" t="s">
        <v>29</v>
      </c>
      <c r="F13954" s="8">
        <v>19</v>
      </c>
      <c r="G13954" s="6">
        <v>43961</v>
      </c>
      <c r="H13954" s="6">
        <v>43964</v>
      </c>
      <c r="I13954" s="6">
        <v>43966</v>
      </c>
      <c r="J13954" s="5" t="s">
        <v>33</v>
      </c>
      <c r="K13954" s="7">
        <v>685.1</v>
      </c>
      <c r="L13954" s="35">
        <v>472.72</v>
      </c>
      <c r="M13954" s="36">
        <f t="shared" si="217"/>
        <v>212.38</v>
      </c>
      <c r="N13954" s="37">
        <f>YEAR(Table1[[#This Row],[Data zamówienia]])</f>
        <v>2020</v>
      </c>
    </row>
    <row r="13955" spans="2:14" x14ac:dyDescent="0.3">
      <c r="B13955" s="32">
        <v>67995</v>
      </c>
      <c r="C13955" s="8" t="s">
        <v>35</v>
      </c>
      <c r="D13955" s="8" t="s">
        <v>28</v>
      </c>
      <c r="E13955" s="5" t="s">
        <v>25</v>
      </c>
      <c r="F13955" s="8">
        <v>48</v>
      </c>
      <c r="G13955" s="6">
        <v>43961</v>
      </c>
      <c r="H13955" s="6">
        <v>43964</v>
      </c>
      <c r="I13955" s="6">
        <v>43970</v>
      </c>
      <c r="J13955" s="5" t="s">
        <v>24</v>
      </c>
      <c r="K13955" s="7">
        <v>1468.39</v>
      </c>
      <c r="L13955" s="35">
        <v>1336.23</v>
      </c>
      <c r="M13955" s="36">
        <f t="shared" si="217"/>
        <v>132.16000000000008</v>
      </c>
      <c r="N13955" s="37">
        <f>YEAR(Table1[[#This Row],[Data zamówienia]])</f>
        <v>2020</v>
      </c>
    </row>
    <row r="13956" spans="2:14" x14ac:dyDescent="0.3">
      <c r="B13956" s="32">
        <v>516200</v>
      </c>
      <c r="C13956" s="8" t="s">
        <v>35</v>
      </c>
      <c r="D13956" s="8" t="s">
        <v>28</v>
      </c>
      <c r="E13956" s="5" t="s">
        <v>29</v>
      </c>
      <c r="F13956" s="8">
        <v>146</v>
      </c>
      <c r="G13956" s="6">
        <v>43961</v>
      </c>
      <c r="H13956" s="6">
        <v>43963</v>
      </c>
      <c r="I13956" s="6">
        <v>43966</v>
      </c>
      <c r="J13956" s="5" t="s">
        <v>26</v>
      </c>
      <c r="K13956" s="7">
        <v>1496.61</v>
      </c>
      <c r="L13956" s="35">
        <v>1361.92</v>
      </c>
      <c r="M13956" s="36">
        <f t="shared" ref="M13956:M14019" si="218">K13956-L13956</f>
        <v>134.68999999999983</v>
      </c>
      <c r="N13956" s="37">
        <f>YEAR(Table1[[#This Row],[Data zamówienia]])</f>
        <v>2020</v>
      </c>
    </row>
    <row r="13957" spans="2:14" x14ac:dyDescent="0.3">
      <c r="B13957" s="32">
        <v>320695</v>
      </c>
      <c r="C13957" s="8" t="s">
        <v>21</v>
      </c>
      <c r="D13957" s="8" t="s">
        <v>22</v>
      </c>
      <c r="E13957" s="5" t="s">
        <v>31</v>
      </c>
      <c r="F13957" s="8">
        <v>191</v>
      </c>
      <c r="G13957" s="6">
        <v>43961</v>
      </c>
      <c r="H13957" s="6">
        <v>43963</v>
      </c>
      <c r="I13957" s="6">
        <v>43964</v>
      </c>
      <c r="J13957" s="5" t="s">
        <v>24</v>
      </c>
      <c r="K13957" s="7">
        <v>1716.73</v>
      </c>
      <c r="L13957" s="35">
        <v>927.03</v>
      </c>
      <c r="M13957" s="36">
        <f t="shared" si="218"/>
        <v>789.7</v>
      </c>
      <c r="N13957" s="37">
        <f>YEAR(Table1[[#This Row],[Data zamówienia]])</f>
        <v>2020</v>
      </c>
    </row>
    <row r="13958" spans="2:14" x14ac:dyDescent="0.3">
      <c r="B13958" s="32">
        <v>385757</v>
      </c>
      <c r="C13958" s="8" t="s">
        <v>21</v>
      </c>
      <c r="D13958" s="8" t="s">
        <v>28</v>
      </c>
      <c r="E13958" s="5" t="s">
        <v>25</v>
      </c>
      <c r="F13958" s="8">
        <v>26</v>
      </c>
      <c r="G13958" s="6">
        <v>43962</v>
      </c>
      <c r="H13958" s="6">
        <v>43965</v>
      </c>
      <c r="I13958" s="6">
        <v>43972</v>
      </c>
      <c r="J13958" s="5" t="s">
        <v>40</v>
      </c>
      <c r="K13958" s="7">
        <v>395.02</v>
      </c>
      <c r="L13958" s="35">
        <v>363.42</v>
      </c>
      <c r="M13958" s="36">
        <f t="shared" si="218"/>
        <v>31.599999999999966</v>
      </c>
      <c r="N13958" s="37">
        <f>YEAR(Table1[[#This Row],[Data zamówienia]])</f>
        <v>2020</v>
      </c>
    </row>
    <row r="13959" spans="2:14" x14ac:dyDescent="0.3">
      <c r="B13959" s="32">
        <v>367361</v>
      </c>
      <c r="C13959" s="8" t="s">
        <v>21</v>
      </c>
      <c r="D13959" s="8" t="s">
        <v>22</v>
      </c>
      <c r="E13959" s="5" t="s">
        <v>31</v>
      </c>
      <c r="F13959" s="8">
        <v>226</v>
      </c>
      <c r="G13959" s="6">
        <v>43961</v>
      </c>
      <c r="H13959" s="6">
        <v>43965</v>
      </c>
      <c r="I13959" s="6">
        <v>43967</v>
      </c>
      <c r="J13959" s="5" t="s">
        <v>24</v>
      </c>
      <c r="K13959" s="7">
        <v>1431.63</v>
      </c>
      <c r="L13959" s="35">
        <v>1288.47</v>
      </c>
      <c r="M13959" s="36">
        <f t="shared" si="218"/>
        <v>143.16000000000008</v>
      </c>
      <c r="N13959" s="37">
        <f>YEAR(Table1[[#This Row],[Data zamówienia]])</f>
        <v>2020</v>
      </c>
    </row>
    <row r="13960" spans="2:14" x14ac:dyDescent="0.3">
      <c r="B13960" s="32">
        <v>343839</v>
      </c>
      <c r="C13960" s="8" t="s">
        <v>27</v>
      </c>
      <c r="D13960" s="8" t="s">
        <v>28</v>
      </c>
      <c r="E13960" s="5" t="s">
        <v>37</v>
      </c>
      <c r="F13960" s="8">
        <v>214</v>
      </c>
      <c r="G13960" s="6">
        <v>43961</v>
      </c>
      <c r="H13960" s="6">
        <v>43962</v>
      </c>
      <c r="I13960" s="6">
        <v>43964</v>
      </c>
      <c r="J13960" s="5" t="s">
        <v>30</v>
      </c>
      <c r="K13960" s="7">
        <v>579.85</v>
      </c>
      <c r="L13960" s="35">
        <v>492.87</v>
      </c>
      <c r="M13960" s="36">
        <f t="shared" si="218"/>
        <v>86.980000000000018</v>
      </c>
      <c r="N13960" s="37">
        <f>YEAR(Table1[[#This Row],[Data zamówienia]])</f>
        <v>2020</v>
      </c>
    </row>
    <row r="13961" spans="2:14" x14ac:dyDescent="0.3">
      <c r="B13961" s="32">
        <v>74396</v>
      </c>
      <c r="C13961" s="8" t="s">
        <v>21</v>
      </c>
      <c r="D13961" s="8" t="s">
        <v>22</v>
      </c>
      <c r="E13961" s="5" t="s">
        <v>29</v>
      </c>
      <c r="F13961" s="8">
        <v>115</v>
      </c>
      <c r="G13961" s="6">
        <v>43961</v>
      </c>
      <c r="H13961" s="6">
        <v>43964</v>
      </c>
      <c r="I13961" s="6">
        <v>43970</v>
      </c>
      <c r="J13961" s="5" t="s">
        <v>32</v>
      </c>
      <c r="K13961" s="7">
        <v>1273.08</v>
      </c>
      <c r="L13961" s="35">
        <v>763.85</v>
      </c>
      <c r="M13961" s="36">
        <f t="shared" si="218"/>
        <v>509.2299999999999</v>
      </c>
      <c r="N13961" s="37">
        <f>YEAR(Table1[[#This Row],[Data zamówienia]])</f>
        <v>2020</v>
      </c>
    </row>
    <row r="13962" spans="2:14" x14ac:dyDescent="0.3">
      <c r="B13962" s="32">
        <v>81321</v>
      </c>
      <c r="C13962" s="8" t="s">
        <v>21</v>
      </c>
      <c r="D13962" s="8" t="s">
        <v>36</v>
      </c>
      <c r="E13962" s="5" t="s">
        <v>31</v>
      </c>
      <c r="F13962" s="8">
        <v>331</v>
      </c>
      <c r="G13962" s="6">
        <v>43962</v>
      </c>
      <c r="H13962" s="6">
        <v>43965</v>
      </c>
      <c r="I13962" s="6">
        <v>43972</v>
      </c>
      <c r="J13962" s="5" t="s">
        <v>32</v>
      </c>
      <c r="K13962" s="7">
        <v>1543.58</v>
      </c>
      <c r="L13962" s="35">
        <v>926.15</v>
      </c>
      <c r="M13962" s="36">
        <f t="shared" si="218"/>
        <v>617.42999999999995</v>
      </c>
      <c r="N13962" s="37">
        <f>YEAR(Table1[[#This Row],[Data zamówienia]])</f>
        <v>2020</v>
      </c>
    </row>
    <row r="13963" spans="2:14" x14ac:dyDescent="0.3">
      <c r="B13963" s="32">
        <v>246063</v>
      </c>
      <c r="C13963" s="8" t="s">
        <v>38</v>
      </c>
      <c r="D13963" s="8" t="s">
        <v>39</v>
      </c>
      <c r="E13963" s="5" t="s">
        <v>34</v>
      </c>
      <c r="F13963" s="8">
        <v>266</v>
      </c>
      <c r="G13963" s="6">
        <v>43961</v>
      </c>
      <c r="H13963" s="6">
        <v>43964</v>
      </c>
      <c r="I13963" s="6">
        <v>43969</v>
      </c>
      <c r="J13963" s="5" t="s">
        <v>30</v>
      </c>
      <c r="K13963" s="7">
        <v>1601.77</v>
      </c>
      <c r="L13963" s="35">
        <v>1377.52</v>
      </c>
      <c r="M13963" s="36">
        <f t="shared" si="218"/>
        <v>224.25</v>
      </c>
      <c r="N13963" s="37">
        <f>YEAR(Table1[[#This Row],[Data zamówienia]])</f>
        <v>2020</v>
      </c>
    </row>
    <row r="13964" spans="2:14" x14ac:dyDescent="0.3">
      <c r="B13964" s="32">
        <v>548500</v>
      </c>
      <c r="C13964" s="8" t="s">
        <v>21</v>
      </c>
      <c r="D13964" s="8" t="s">
        <v>39</v>
      </c>
      <c r="E13964" s="5" t="s">
        <v>25</v>
      </c>
      <c r="F13964" s="8">
        <v>252</v>
      </c>
      <c r="G13964" s="6">
        <v>43962</v>
      </c>
      <c r="H13964" s="6">
        <v>43965</v>
      </c>
      <c r="I13964" s="6">
        <v>43972</v>
      </c>
      <c r="J13964" s="5" t="s">
        <v>30</v>
      </c>
      <c r="K13964" s="7">
        <v>1903.31</v>
      </c>
      <c r="L13964" s="35">
        <v>1808.14</v>
      </c>
      <c r="M13964" s="36">
        <f t="shared" si="218"/>
        <v>95.169999999999845</v>
      </c>
      <c r="N13964" s="37">
        <f>YEAR(Table1[[#This Row],[Data zamówienia]])</f>
        <v>2020</v>
      </c>
    </row>
    <row r="13965" spans="2:14" x14ac:dyDescent="0.3">
      <c r="B13965" s="32">
        <v>294625</v>
      </c>
      <c r="C13965" s="8" t="s">
        <v>27</v>
      </c>
      <c r="D13965" s="8" t="s">
        <v>28</v>
      </c>
      <c r="E13965" s="5" t="s">
        <v>29</v>
      </c>
      <c r="F13965" s="8">
        <v>347</v>
      </c>
      <c r="G13965" s="6">
        <v>43961</v>
      </c>
      <c r="H13965" s="6">
        <v>43962</v>
      </c>
      <c r="I13965" s="6">
        <v>43966</v>
      </c>
      <c r="J13965" s="5" t="s">
        <v>24</v>
      </c>
      <c r="K13965" s="7">
        <v>1937.01</v>
      </c>
      <c r="L13965" s="35">
        <v>1665.83</v>
      </c>
      <c r="M13965" s="36">
        <f t="shared" si="218"/>
        <v>271.18000000000006</v>
      </c>
      <c r="N13965" s="37">
        <f>YEAR(Table1[[#This Row],[Data zamówienia]])</f>
        <v>2020</v>
      </c>
    </row>
    <row r="13966" spans="2:14" x14ac:dyDescent="0.3">
      <c r="B13966" s="32">
        <v>588431</v>
      </c>
      <c r="C13966" s="8" t="s">
        <v>21</v>
      </c>
      <c r="D13966" s="8" t="s">
        <v>22</v>
      </c>
      <c r="E13966" s="5" t="s">
        <v>37</v>
      </c>
      <c r="F13966" s="8">
        <v>159</v>
      </c>
      <c r="G13966" s="6">
        <v>43962</v>
      </c>
      <c r="H13966" s="6">
        <v>43963</v>
      </c>
      <c r="I13966" s="6">
        <v>43967</v>
      </c>
      <c r="J13966" s="5" t="s">
        <v>40</v>
      </c>
      <c r="K13966" s="7">
        <v>804.08</v>
      </c>
      <c r="L13966" s="35">
        <v>595.02</v>
      </c>
      <c r="M13966" s="36">
        <f t="shared" si="218"/>
        <v>209.06000000000006</v>
      </c>
      <c r="N13966" s="37">
        <f>YEAR(Table1[[#This Row],[Data zamówienia]])</f>
        <v>2020</v>
      </c>
    </row>
    <row r="13967" spans="2:14" x14ac:dyDescent="0.3">
      <c r="B13967" s="32">
        <v>135926</v>
      </c>
      <c r="C13967" s="8" t="s">
        <v>27</v>
      </c>
      <c r="D13967" s="8" t="s">
        <v>39</v>
      </c>
      <c r="E13967" s="5" t="s">
        <v>31</v>
      </c>
      <c r="F13967" s="8">
        <v>42</v>
      </c>
      <c r="G13967" s="6">
        <v>43962</v>
      </c>
      <c r="H13967" s="6">
        <v>43964</v>
      </c>
      <c r="I13967" s="6">
        <v>43971</v>
      </c>
      <c r="J13967" s="5" t="s">
        <v>30</v>
      </c>
      <c r="K13967" s="7">
        <v>244.72</v>
      </c>
      <c r="L13967" s="35">
        <v>205.56</v>
      </c>
      <c r="M13967" s="36">
        <f t="shared" si="218"/>
        <v>39.159999999999997</v>
      </c>
      <c r="N13967" s="37">
        <f>YEAR(Table1[[#This Row],[Data zamówienia]])</f>
        <v>2020</v>
      </c>
    </row>
    <row r="13968" spans="2:14" x14ac:dyDescent="0.3">
      <c r="B13968" s="32">
        <v>699666</v>
      </c>
      <c r="C13968" s="8" t="s">
        <v>38</v>
      </c>
      <c r="D13968" s="8" t="s">
        <v>36</v>
      </c>
      <c r="E13968" s="5" t="s">
        <v>25</v>
      </c>
      <c r="F13968" s="8">
        <v>301</v>
      </c>
      <c r="G13968" s="6">
        <v>43961</v>
      </c>
      <c r="H13968" s="6">
        <v>43964</v>
      </c>
      <c r="I13968" s="6">
        <v>43967</v>
      </c>
      <c r="J13968" s="5" t="s">
        <v>30</v>
      </c>
      <c r="K13968" s="7">
        <v>1340.35</v>
      </c>
      <c r="L13968" s="35">
        <v>777.4</v>
      </c>
      <c r="M13968" s="36">
        <f t="shared" si="218"/>
        <v>562.94999999999993</v>
      </c>
      <c r="N13968" s="37">
        <f>YEAR(Table1[[#This Row],[Data zamówienia]])</f>
        <v>2020</v>
      </c>
    </row>
    <row r="13969" spans="2:14" x14ac:dyDescent="0.3">
      <c r="B13969" s="32">
        <v>581748</v>
      </c>
      <c r="C13969" s="8" t="s">
        <v>21</v>
      </c>
      <c r="D13969" s="8" t="s">
        <v>28</v>
      </c>
      <c r="E13969" s="5" t="s">
        <v>25</v>
      </c>
      <c r="F13969" s="8">
        <v>330</v>
      </c>
      <c r="G13969" s="6">
        <v>43962</v>
      </c>
      <c r="H13969" s="6">
        <v>43963</v>
      </c>
      <c r="I13969" s="6">
        <v>43965</v>
      </c>
      <c r="J13969" s="5" t="s">
        <v>30</v>
      </c>
      <c r="K13969" s="7">
        <v>712.27</v>
      </c>
      <c r="L13969" s="35">
        <v>669.53</v>
      </c>
      <c r="M13969" s="36">
        <f t="shared" si="218"/>
        <v>42.740000000000009</v>
      </c>
      <c r="N13969" s="37">
        <f>YEAR(Table1[[#This Row],[Data zamówienia]])</f>
        <v>2020</v>
      </c>
    </row>
    <row r="13970" spans="2:14" x14ac:dyDescent="0.3">
      <c r="B13970" s="32">
        <v>378629</v>
      </c>
      <c r="C13970" s="8" t="s">
        <v>38</v>
      </c>
      <c r="D13970" s="8" t="s">
        <v>22</v>
      </c>
      <c r="E13970" s="5" t="s">
        <v>29</v>
      </c>
      <c r="F13970" s="8">
        <v>280</v>
      </c>
      <c r="G13970" s="6">
        <v>43963</v>
      </c>
      <c r="H13970" s="6">
        <v>43966</v>
      </c>
      <c r="I13970" s="6">
        <v>43967</v>
      </c>
      <c r="J13970" s="5" t="s">
        <v>33</v>
      </c>
      <c r="K13970" s="7">
        <v>271.97000000000003</v>
      </c>
      <c r="L13970" s="35">
        <v>252.93</v>
      </c>
      <c r="M13970" s="36">
        <f t="shared" si="218"/>
        <v>19.04000000000002</v>
      </c>
      <c r="N13970" s="37">
        <f>YEAR(Table1[[#This Row],[Data zamówienia]])</f>
        <v>2020</v>
      </c>
    </row>
    <row r="13971" spans="2:14" x14ac:dyDescent="0.3">
      <c r="B13971" s="32">
        <v>355008</v>
      </c>
      <c r="C13971" s="8" t="s">
        <v>21</v>
      </c>
      <c r="D13971" s="8" t="s">
        <v>22</v>
      </c>
      <c r="E13971" s="5" t="s">
        <v>34</v>
      </c>
      <c r="F13971" s="8">
        <v>292</v>
      </c>
      <c r="G13971" s="6">
        <v>43963</v>
      </c>
      <c r="H13971" s="6">
        <v>43963</v>
      </c>
      <c r="I13971" s="6">
        <v>43964</v>
      </c>
      <c r="J13971" s="5" t="s">
        <v>32</v>
      </c>
      <c r="K13971" s="7">
        <v>1314.61</v>
      </c>
      <c r="L13971" s="35">
        <v>683.6</v>
      </c>
      <c r="M13971" s="36">
        <f t="shared" si="218"/>
        <v>631.00999999999988</v>
      </c>
      <c r="N13971" s="37">
        <f>YEAR(Table1[[#This Row],[Data zamówienia]])</f>
        <v>2020</v>
      </c>
    </row>
    <row r="13972" spans="2:14" x14ac:dyDescent="0.3">
      <c r="B13972" s="32">
        <v>833945</v>
      </c>
      <c r="C13972" s="8" t="s">
        <v>21</v>
      </c>
      <c r="D13972" s="8" t="s">
        <v>28</v>
      </c>
      <c r="E13972" s="5" t="s">
        <v>34</v>
      </c>
      <c r="F13972" s="8">
        <v>366</v>
      </c>
      <c r="G13972" s="6">
        <v>43962</v>
      </c>
      <c r="H13972" s="6">
        <v>43964</v>
      </c>
      <c r="I13972" s="6">
        <v>43969</v>
      </c>
      <c r="J13972" s="5" t="s">
        <v>40</v>
      </c>
      <c r="K13972" s="7">
        <v>1386.25</v>
      </c>
      <c r="L13972" s="35">
        <v>845.61</v>
      </c>
      <c r="M13972" s="36">
        <f t="shared" si="218"/>
        <v>540.64</v>
      </c>
      <c r="N13972" s="37">
        <f>YEAR(Table1[[#This Row],[Data zamówienia]])</f>
        <v>2020</v>
      </c>
    </row>
    <row r="13973" spans="2:14" x14ac:dyDescent="0.3">
      <c r="B13973" s="32">
        <v>194980</v>
      </c>
      <c r="C13973" s="8" t="s">
        <v>21</v>
      </c>
      <c r="D13973" s="8" t="s">
        <v>22</v>
      </c>
      <c r="E13973" s="5" t="s">
        <v>29</v>
      </c>
      <c r="F13973" s="8">
        <v>345</v>
      </c>
      <c r="G13973" s="6">
        <v>43962</v>
      </c>
      <c r="H13973" s="6">
        <v>43965</v>
      </c>
      <c r="I13973" s="6">
        <v>43971</v>
      </c>
      <c r="J13973" s="5" t="s">
        <v>40</v>
      </c>
      <c r="K13973" s="7">
        <v>1451.12</v>
      </c>
      <c r="L13973" s="35">
        <v>812.63</v>
      </c>
      <c r="M13973" s="36">
        <f t="shared" si="218"/>
        <v>638.4899999999999</v>
      </c>
      <c r="N13973" s="37">
        <f>YEAR(Table1[[#This Row],[Data zamówienia]])</f>
        <v>2020</v>
      </c>
    </row>
    <row r="13974" spans="2:14" x14ac:dyDescent="0.3">
      <c r="B13974" s="32">
        <v>863742</v>
      </c>
      <c r="C13974" s="8" t="s">
        <v>21</v>
      </c>
      <c r="D13974" s="8" t="s">
        <v>28</v>
      </c>
      <c r="E13974" s="5" t="s">
        <v>37</v>
      </c>
      <c r="F13974" s="8">
        <v>58</v>
      </c>
      <c r="G13974" s="6">
        <v>43962</v>
      </c>
      <c r="H13974" s="6">
        <v>43965</v>
      </c>
      <c r="I13974" s="6">
        <v>43969</v>
      </c>
      <c r="J13974" s="5" t="s">
        <v>26</v>
      </c>
      <c r="K13974" s="7">
        <v>679.78</v>
      </c>
      <c r="L13974" s="35">
        <v>605</v>
      </c>
      <c r="M13974" s="36">
        <f t="shared" si="218"/>
        <v>74.779999999999973</v>
      </c>
      <c r="N13974" s="37">
        <f>YEAR(Table1[[#This Row],[Data zamówienia]])</f>
        <v>2020</v>
      </c>
    </row>
    <row r="13975" spans="2:14" x14ac:dyDescent="0.3">
      <c r="B13975" s="32">
        <v>792789</v>
      </c>
      <c r="C13975" s="8" t="s">
        <v>21</v>
      </c>
      <c r="D13975" s="8" t="s">
        <v>39</v>
      </c>
      <c r="E13975" s="5" t="s">
        <v>37</v>
      </c>
      <c r="F13975" s="8">
        <v>108</v>
      </c>
      <c r="G13975" s="6">
        <v>43962</v>
      </c>
      <c r="H13975" s="6">
        <v>43966</v>
      </c>
      <c r="I13975" s="6">
        <v>43971</v>
      </c>
      <c r="J13975" s="5" t="s">
        <v>32</v>
      </c>
      <c r="K13975" s="7">
        <v>1713.66</v>
      </c>
      <c r="L13975" s="35">
        <v>1473.75</v>
      </c>
      <c r="M13975" s="36">
        <f t="shared" si="218"/>
        <v>239.91000000000008</v>
      </c>
      <c r="N13975" s="37">
        <f>YEAR(Table1[[#This Row],[Data zamówienia]])</f>
        <v>2020</v>
      </c>
    </row>
    <row r="13976" spans="2:14" x14ac:dyDescent="0.3">
      <c r="B13976" s="32">
        <v>290552</v>
      </c>
      <c r="C13976" s="8" t="s">
        <v>27</v>
      </c>
      <c r="D13976" s="8" t="s">
        <v>22</v>
      </c>
      <c r="E13976" s="5" t="s">
        <v>25</v>
      </c>
      <c r="F13976" s="8">
        <v>264</v>
      </c>
      <c r="G13976" s="6">
        <v>43963</v>
      </c>
      <c r="H13976" s="6">
        <v>43966</v>
      </c>
      <c r="I13976" s="6">
        <v>43969</v>
      </c>
      <c r="J13976" s="5" t="s">
        <v>40</v>
      </c>
      <c r="K13976" s="7">
        <v>1760.92</v>
      </c>
      <c r="L13976" s="35">
        <v>933.29</v>
      </c>
      <c r="M13976" s="36">
        <f t="shared" si="218"/>
        <v>827.63000000000011</v>
      </c>
      <c r="N13976" s="37">
        <f>YEAR(Table1[[#This Row],[Data zamówienia]])</f>
        <v>2020</v>
      </c>
    </row>
    <row r="13977" spans="2:14" x14ac:dyDescent="0.3">
      <c r="B13977" s="32">
        <v>995134</v>
      </c>
      <c r="C13977" s="8" t="s">
        <v>21</v>
      </c>
      <c r="D13977" s="8" t="s">
        <v>36</v>
      </c>
      <c r="E13977" s="5" t="s">
        <v>25</v>
      </c>
      <c r="F13977" s="8">
        <v>141</v>
      </c>
      <c r="G13977" s="6">
        <v>43963</v>
      </c>
      <c r="H13977" s="6">
        <v>43967</v>
      </c>
      <c r="I13977" s="6">
        <v>43969</v>
      </c>
      <c r="J13977" s="5" t="s">
        <v>32</v>
      </c>
      <c r="K13977" s="7">
        <v>531.20000000000005</v>
      </c>
      <c r="L13977" s="35">
        <v>393.09</v>
      </c>
      <c r="M13977" s="36">
        <f t="shared" si="218"/>
        <v>138.11000000000007</v>
      </c>
      <c r="N13977" s="37">
        <f>YEAR(Table1[[#This Row],[Data zamówienia]])</f>
        <v>2020</v>
      </c>
    </row>
    <row r="13978" spans="2:14" x14ac:dyDescent="0.3">
      <c r="B13978" s="32">
        <v>578731</v>
      </c>
      <c r="C13978" s="8" t="s">
        <v>35</v>
      </c>
      <c r="D13978" s="8" t="s">
        <v>28</v>
      </c>
      <c r="E13978" s="5" t="s">
        <v>23</v>
      </c>
      <c r="F13978" s="8">
        <v>91</v>
      </c>
      <c r="G13978" s="6">
        <v>43963</v>
      </c>
      <c r="H13978" s="6">
        <v>43967</v>
      </c>
      <c r="I13978" s="6">
        <v>43969</v>
      </c>
      <c r="J13978" s="5" t="s">
        <v>30</v>
      </c>
      <c r="K13978" s="7">
        <v>611.20000000000005</v>
      </c>
      <c r="L13978" s="35">
        <v>305.60000000000002</v>
      </c>
      <c r="M13978" s="36">
        <f t="shared" si="218"/>
        <v>305.60000000000002</v>
      </c>
      <c r="N13978" s="37">
        <f>YEAR(Table1[[#This Row],[Data zamówienia]])</f>
        <v>2020</v>
      </c>
    </row>
    <row r="13979" spans="2:14" x14ac:dyDescent="0.3">
      <c r="B13979" s="32">
        <v>888588</v>
      </c>
      <c r="C13979" s="8" t="s">
        <v>27</v>
      </c>
      <c r="D13979" s="8" t="s">
        <v>22</v>
      </c>
      <c r="E13979" s="5" t="s">
        <v>23</v>
      </c>
      <c r="F13979" s="8">
        <v>8</v>
      </c>
      <c r="G13979" s="6">
        <v>43964</v>
      </c>
      <c r="H13979" s="6">
        <v>43965</v>
      </c>
      <c r="I13979" s="6">
        <v>43967</v>
      </c>
      <c r="J13979" s="5" t="s">
        <v>26</v>
      </c>
      <c r="K13979" s="7">
        <v>1530.21</v>
      </c>
      <c r="L13979" s="35">
        <v>1407.79</v>
      </c>
      <c r="M13979" s="36">
        <f t="shared" si="218"/>
        <v>122.42000000000007</v>
      </c>
      <c r="N13979" s="37">
        <f>YEAR(Table1[[#This Row],[Data zamówienia]])</f>
        <v>2020</v>
      </c>
    </row>
    <row r="13980" spans="2:14" x14ac:dyDescent="0.3">
      <c r="B13980" s="32">
        <v>25149</v>
      </c>
      <c r="C13980" s="8" t="s">
        <v>21</v>
      </c>
      <c r="D13980" s="8" t="s">
        <v>36</v>
      </c>
      <c r="E13980" s="5" t="s">
        <v>29</v>
      </c>
      <c r="F13980" s="8">
        <v>294</v>
      </c>
      <c r="G13980" s="6">
        <v>43964</v>
      </c>
      <c r="H13980" s="6">
        <v>43966</v>
      </c>
      <c r="I13980" s="6">
        <v>43971</v>
      </c>
      <c r="J13980" s="5" t="s">
        <v>26</v>
      </c>
      <c r="K13980" s="7">
        <v>1529.74</v>
      </c>
      <c r="L13980" s="35">
        <v>1422.66</v>
      </c>
      <c r="M13980" s="36">
        <f t="shared" si="218"/>
        <v>107.07999999999993</v>
      </c>
      <c r="N13980" s="37">
        <f>YEAR(Table1[[#This Row],[Data zamówienia]])</f>
        <v>2020</v>
      </c>
    </row>
    <row r="13981" spans="2:14" x14ac:dyDescent="0.3">
      <c r="B13981" s="32">
        <v>817877</v>
      </c>
      <c r="C13981" s="8" t="s">
        <v>27</v>
      </c>
      <c r="D13981" s="8" t="s">
        <v>36</v>
      </c>
      <c r="E13981" s="5" t="s">
        <v>25</v>
      </c>
      <c r="F13981" s="8">
        <v>219</v>
      </c>
      <c r="G13981" s="6">
        <v>43963</v>
      </c>
      <c r="H13981" s="6">
        <v>43964</v>
      </c>
      <c r="I13981" s="6">
        <v>43966</v>
      </c>
      <c r="J13981" s="5" t="s">
        <v>40</v>
      </c>
      <c r="K13981" s="7">
        <v>1498.57</v>
      </c>
      <c r="L13981" s="35">
        <v>764.27</v>
      </c>
      <c r="M13981" s="36">
        <f t="shared" si="218"/>
        <v>734.3</v>
      </c>
      <c r="N13981" s="37">
        <f>YEAR(Table1[[#This Row],[Data zamówienia]])</f>
        <v>2020</v>
      </c>
    </row>
    <row r="13982" spans="2:14" x14ac:dyDescent="0.3">
      <c r="B13982" s="32">
        <v>241924</v>
      </c>
      <c r="C13982" s="8" t="s">
        <v>21</v>
      </c>
      <c r="D13982" s="8" t="s">
        <v>28</v>
      </c>
      <c r="E13982" s="5" t="s">
        <v>23</v>
      </c>
      <c r="F13982" s="8">
        <v>178</v>
      </c>
      <c r="G13982" s="6">
        <v>43963</v>
      </c>
      <c r="H13982" s="6">
        <v>43967</v>
      </c>
      <c r="I13982" s="6">
        <v>43973</v>
      </c>
      <c r="J13982" s="5" t="s">
        <v>32</v>
      </c>
      <c r="K13982" s="7">
        <v>922.91</v>
      </c>
      <c r="L13982" s="35">
        <v>590.66</v>
      </c>
      <c r="M13982" s="36">
        <f t="shared" si="218"/>
        <v>332.25</v>
      </c>
      <c r="N13982" s="37">
        <f>YEAR(Table1[[#This Row],[Data zamówienia]])</f>
        <v>2020</v>
      </c>
    </row>
    <row r="13983" spans="2:14" x14ac:dyDescent="0.3">
      <c r="B13983" s="32">
        <v>78998</v>
      </c>
      <c r="C13983" s="8" t="s">
        <v>38</v>
      </c>
      <c r="D13983" s="8" t="s">
        <v>36</v>
      </c>
      <c r="E13983" s="5" t="s">
        <v>31</v>
      </c>
      <c r="F13983" s="8">
        <v>342</v>
      </c>
      <c r="G13983" s="6">
        <v>43965</v>
      </c>
      <c r="H13983" s="6">
        <v>43967</v>
      </c>
      <c r="I13983" s="6">
        <v>43971</v>
      </c>
      <c r="J13983" s="5" t="s">
        <v>30</v>
      </c>
      <c r="K13983" s="7">
        <v>837.94</v>
      </c>
      <c r="L13983" s="35">
        <v>628.46</v>
      </c>
      <c r="M13983" s="36">
        <f t="shared" si="218"/>
        <v>209.48000000000002</v>
      </c>
      <c r="N13983" s="37">
        <f>YEAR(Table1[[#This Row],[Data zamówienia]])</f>
        <v>2020</v>
      </c>
    </row>
    <row r="13984" spans="2:14" x14ac:dyDescent="0.3">
      <c r="B13984" s="32">
        <v>971513</v>
      </c>
      <c r="C13984" s="8" t="s">
        <v>21</v>
      </c>
      <c r="D13984" s="8" t="s">
        <v>39</v>
      </c>
      <c r="E13984" s="5" t="s">
        <v>31</v>
      </c>
      <c r="F13984" s="8">
        <v>165</v>
      </c>
      <c r="G13984" s="6">
        <v>43964</v>
      </c>
      <c r="H13984" s="6">
        <v>43965</v>
      </c>
      <c r="I13984" s="6">
        <v>43971</v>
      </c>
      <c r="J13984" s="5" t="s">
        <v>40</v>
      </c>
      <c r="K13984" s="7">
        <v>1180.1300000000001</v>
      </c>
      <c r="L13984" s="35">
        <v>719.88</v>
      </c>
      <c r="M13984" s="36">
        <f t="shared" si="218"/>
        <v>460.25000000000011</v>
      </c>
      <c r="N13984" s="37">
        <f>YEAR(Table1[[#This Row],[Data zamówienia]])</f>
        <v>2020</v>
      </c>
    </row>
    <row r="13985" spans="2:14" x14ac:dyDescent="0.3">
      <c r="B13985" s="32">
        <v>171325</v>
      </c>
      <c r="C13985" s="8" t="s">
        <v>21</v>
      </c>
      <c r="D13985" s="8" t="s">
        <v>22</v>
      </c>
      <c r="E13985" s="5" t="s">
        <v>31</v>
      </c>
      <c r="F13985" s="8">
        <v>284</v>
      </c>
      <c r="G13985" s="6">
        <v>43964</v>
      </c>
      <c r="H13985" s="6">
        <v>43968</v>
      </c>
      <c r="I13985" s="6">
        <v>43970</v>
      </c>
      <c r="J13985" s="5" t="s">
        <v>32</v>
      </c>
      <c r="K13985" s="7">
        <v>889.22</v>
      </c>
      <c r="L13985" s="35">
        <v>622.45000000000005</v>
      </c>
      <c r="M13985" s="36">
        <f t="shared" si="218"/>
        <v>266.77</v>
      </c>
      <c r="N13985" s="37">
        <f>YEAR(Table1[[#This Row],[Data zamówienia]])</f>
        <v>2020</v>
      </c>
    </row>
    <row r="13986" spans="2:14" x14ac:dyDescent="0.3">
      <c r="B13986" s="32">
        <v>154993</v>
      </c>
      <c r="C13986" s="8" t="s">
        <v>35</v>
      </c>
      <c r="D13986" s="8" t="s">
        <v>28</v>
      </c>
      <c r="E13986" s="5" t="s">
        <v>37</v>
      </c>
      <c r="F13986" s="8">
        <v>312</v>
      </c>
      <c r="G13986" s="6">
        <v>43965</v>
      </c>
      <c r="H13986" s="6">
        <v>43968</v>
      </c>
      <c r="I13986" s="6">
        <v>43973</v>
      </c>
      <c r="J13986" s="5" t="s">
        <v>26</v>
      </c>
      <c r="K13986" s="7">
        <v>339.51</v>
      </c>
      <c r="L13986" s="35">
        <v>203.71</v>
      </c>
      <c r="M13986" s="36">
        <f t="shared" si="218"/>
        <v>135.79999999999998</v>
      </c>
      <c r="N13986" s="37">
        <f>YEAR(Table1[[#This Row],[Data zamówienia]])</f>
        <v>2020</v>
      </c>
    </row>
    <row r="13987" spans="2:14" x14ac:dyDescent="0.3">
      <c r="B13987" s="32">
        <v>550180</v>
      </c>
      <c r="C13987" s="8" t="s">
        <v>21</v>
      </c>
      <c r="D13987" s="8" t="s">
        <v>39</v>
      </c>
      <c r="E13987" s="5" t="s">
        <v>29</v>
      </c>
      <c r="F13987" s="8">
        <v>148</v>
      </c>
      <c r="G13987" s="6">
        <v>43965</v>
      </c>
      <c r="H13987" s="6">
        <v>43965</v>
      </c>
      <c r="I13987" s="6">
        <v>43971</v>
      </c>
      <c r="J13987" s="5" t="s">
        <v>30</v>
      </c>
      <c r="K13987" s="7">
        <v>1125.6500000000001</v>
      </c>
      <c r="L13987" s="35">
        <v>765.44</v>
      </c>
      <c r="M13987" s="36">
        <f t="shared" si="218"/>
        <v>360.21000000000004</v>
      </c>
      <c r="N13987" s="37">
        <f>YEAR(Table1[[#This Row],[Data zamówienia]])</f>
        <v>2020</v>
      </c>
    </row>
    <row r="13988" spans="2:14" x14ac:dyDescent="0.3">
      <c r="B13988" s="32">
        <v>306286</v>
      </c>
      <c r="C13988" s="8" t="s">
        <v>21</v>
      </c>
      <c r="D13988" s="8" t="s">
        <v>28</v>
      </c>
      <c r="E13988" s="5" t="s">
        <v>29</v>
      </c>
      <c r="F13988" s="8">
        <v>215</v>
      </c>
      <c r="G13988" s="6">
        <v>43966</v>
      </c>
      <c r="H13988" s="6">
        <v>43967</v>
      </c>
      <c r="I13988" s="6">
        <v>43969</v>
      </c>
      <c r="J13988" s="5" t="s">
        <v>24</v>
      </c>
      <c r="K13988" s="7">
        <v>1838.7</v>
      </c>
      <c r="L13988" s="35">
        <v>1415.8</v>
      </c>
      <c r="M13988" s="36">
        <f t="shared" si="218"/>
        <v>422.90000000000009</v>
      </c>
      <c r="N13988" s="37">
        <f>YEAR(Table1[[#This Row],[Data zamówienia]])</f>
        <v>2020</v>
      </c>
    </row>
    <row r="13989" spans="2:14" x14ac:dyDescent="0.3">
      <c r="B13989" s="32">
        <v>262865</v>
      </c>
      <c r="C13989" s="8" t="s">
        <v>21</v>
      </c>
      <c r="D13989" s="8" t="s">
        <v>22</v>
      </c>
      <c r="E13989" s="5" t="s">
        <v>25</v>
      </c>
      <c r="F13989" s="8">
        <v>349</v>
      </c>
      <c r="G13989" s="6">
        <v>43965</v>
      </c>
      <c r="H13989" s="6">
        <v>43968</v>
      </c>
      <c r="I13989" s="6">
        <v>43969</v>
      </c>
      <c r="J13989" s="5" t="s">
        <v>32</v>
      </c>
      <c r="K13989" s="7">
        <v>1705.46</v>
      </c>
      <c r="L13989" s="35">
        <v>852.73</v>
      </c>
      <c r="M13989" s="36">
        <f t="shared" si="218"/>
        <v>852.73</v>
      </c>
      <c r="N13989" s="37">
        <f>YEAR(Table1[[#This Row],[Data zamówienia]])</f>
        <v>2020</v>
      </c>
    </row>
    <row r="13990" spans="2:14" x14ac:dyDescent="0.3">
      <c r="B13990" s="32">
        <v>893915</v>
      </c>
      <c r="C13990" s="8" t="s">
        <v>27</v>
      </c>
      <c r="D13990" s="8" t="s">
        <v>36</v>
      </c>
      <c r="E13990" s="5" t="s">
        <v>29</v>
      </c>
      <c r="F13990" s="8">
        <v>292</v>
      </c>
      <c r="G13990" s="6">
        <v>43965</v>
      </c>
      <c r="H13990" s="6">
        <v>43967</v>
      </c>
      <c r="I13990" s="6">
        <v>43971</v>
      </c>
      <c r="J13990" s="5" t="s">
        <v>40</v>
      </c>
      <c r="K13990" s="7">
        <v>1429.78</v>
      </c>
      <c r="L13990" s="35">
        <v>1086.6300000000001</v>
      </c>
      <c r="M13990" s="36">
        <f t="shared" si="218"/>
        <v>343.14999999999986</v>
      </c>
      <c r="N13990" s="37">
        <f>YEAR(Table1[[#This Row],[Data zamówienia]])</f>
        <v>2020</v>
      </c>
    </row>
    <row r="13991" spans="2:14" x14ac:dyDescent="0.3">
      <c r="B13991" s="32">
        <v>5843</v>
      </c>
      <c r="C13991" s="8" t="s">
        <v>38</v>
      </c>
      <c r="D13991" s="8" t="s">
        <v>39</v>
      </c>
      <c r="E13991" s="5" t="s">
        <v>25</v>
      </c>
      <c r="F13991" s="8">
        <v>140</v>
      </c>
      <c r="G13991" s="6">
        <v>43965</v>
      </c>
      <c r="H13991" s="6">
        <v>43966</v>
      </c>
      <c r="I13991" s="6">
        <v>43972</v>
      </c>
      <c r="J13991" s="5" t="s">
        <v>30</v>
      </c>
      <c r="K13991" s="7">
        <v>353.69</v>
      </c>
      <c r="L13991" s="35">
        <v>215.75</v>
      </c>
      <c r="M13991" s="36">
        <f t="shared" si="218"/>
        <v>137.94</v>
      </c>
      <c r="N13991" s="37">
        <f>YEAR(Table1[[#This Row],[Data zamówienia]])</f>
        <v>2020</v>
      </c>
    </row>
    <row r="13992" spans="2:14" x14ac:dyDescent="0.3">
      <c r="B13992" s="32">
        <v>863487</v>
      </c>
      <c r="C13992" s="8" t="s">
        <v>27</v>
      </c>
      <c r="D13992" s="8" t="s">
        <v>36</v>
      </c>
      <c r="E13992" s="5" t="s">
        <v>37</v>
      </c>
      <c r="F13992" s="8">
        <v>161</v>
      </c>
      <c r="G13992" s="6">
        <v>43967</v>
      </c>
      <c r="H13992" s="6">
        <v>43967</v>
      </c>
      <c r="I13992" s="6">
        <v>43969</v>
      </c>
      <c r="J13992" s="5" t="s">
        <v>40</v>
      </c>
      <c r="K13992" s="7">
        <v>1365.01</v>
      </c>
      <c r="L13992" s="35">
        <v>709.81</v>
      </c>
      <c r="M13992" s="36">
        <f t="shared" si="218"/>
        <v>655.20000000000005</v>
      </c>
      <c r="N13992" s="37">
        <f>YEAR(Table1[[#This Row],[Data zamówienia]])</f>
        <v>2020</v>
      </c>
    </row>
    <row r="13993" spans="2:14" x14ac:dyDescent="0.3">
      <c r="B13993" s="32">
        <v>634492</v>
      </c>
      <c r="C13993" s="8" t="s">
        <v>35</v>
      </c>
      <c r="D13993" s="8" t="s">
        <v>28</v>
      </c>
      <c r="E13993" s="5" t="s">
        <v>34</v>
      </c>
      <c r="F13993" s="8">
        <v>99</v>
      </c>
      <c r="G13993" s="6">
        <v>43967</v>
      </c>
      <c r="H13993" s="6">
        <v>43970</v>
      </c>
      <c r="I13993" s="6">
        <v>43972</v>
      </c>
      <c r="J13993" s="5" t="s">
        <v>32</v>
      </c>
      <c r="K13993" s="7">
        <v>1034.3599999999999</v>
      </c>
      <c r="L13993" s="35">
        <v>548.21</v>
      </c>
      <c r="M13993" s="36">
        <f t="shared" si="218"/>
        <v>486.14999999999986</v>
      </c>
      <c r="N13993" s="37">
        <f>YEAR(Table1[[#This Row],[Data zamówienia]])</f>
        <v>2020</v>
      </c>
    </row>
    <row r="13994" spans="2:14" x14ac:dyDescent="0.3">
      <c r="B13994" s="32">
        <v>342510</v>
      </c>
      <c r="C13994" s="8" t="s">
        <v>21</v>
      </c>
      <c r="D13994" s="8" t="s">
        <v>39</v>
      </c>
      <c r="E13994" s="5" t="s">
        <v>37</v>
      </c>
      <c r="F13994" s="8">
        <v>169</v>
      </c>
      <c r="G13994" s="6">
        <v>43967</v>
      </c>
      <c r="H13994" s="6">
        <v>43970</v>
      </c>
      <c r="I13994" s="6">
        <v>43971</v>
      </c>
      <c r="J13994" s="5" t="s">
        <v>26</v>
      </c>
      <c r="K13994" s="7">
        <v>518.80999999999995</v>
      </c>
      <c r="L13994" s="35">
        <v>420.24</v>
      </c>
      <c r="M13994" s="36">
        <f t="shared" si="218"/>
        <v>98.569999999999936</v>
      </c>
      <c r="N13994" s="37">
        <f>YEAR(Table1[[#This Row],[Data zamówienia]])</f>
        <v>2020</v>
      </c>
    </row>
    <row r="13995" spans="2:14" x14ac:dyDescent="0.3">
      <c r="B13995" s="32">
        <v>839180</v>
      </c>
      <c r="C13995" s="8" t="s">
        <v>27</v>
      </c>
      <c r="D13995" s="8" t="s">
        <v>22</v>
      </c>
      <c r="E13995" s="5" t="s">
        <v>25</v>
      </c>
      <c r="F13995" s="8">
        <v>284</v>
      </c>
      <c r="G13995" s="6">
        <v>43967</v>
      </c>
      <c r="H13995" s="6">
        <v>43970</v>
      </c>
      <c r="I13995" s="6">
        <v>43973</v>
      </c>
      <c r="J13995" s="5" t="s">
        <v>33</v>
      </c>
      <c r="K13995" s="7">
        <v>1996.76</v>
      </c>
      <c r="L13995" s="35">
        <v>1617.38</v>
      </c>
      <c r="M13995" s="36">
        <f t="shared" si="218"/>
        <v>379.37999999999988</v>
      </c>
      <c r="N13995" s="37">
        <f>YEAR(Table1[[#This Row],[Data zamówienia]])</f>
        <v>2020</v>
      </c>
    </row>
    <row r="13996" spans="2:14" x14ac:dyDescent="0.3">
      <c r="B13996" s="32">
        <v>192347</v>
      </c>
      <c r="C13996" s="8" t="s">
        <v>27</v>
      </c>
      <c r="D13996" s="8" t="s">
        <v>36</v>
      </c>
      <c r="E13996" s="5" t="s">
        <v>25</v>
      </c>
      <c r="F13996" s="8">
        <v>130</v>
      </c>
      <c r="G13996" s="6">
        <v>43966</v>
      </c>
      <c r="H13996" s="6">
        <v>43970</v>
      </c>
      <c r="I13996" s="6">
        <v>43976</v>
      </c>
      <c r="J13996" s="5" t="s">
        <v>26</v>
      </c>
      <c r="K13996" s="7">
        <v>1498.57</v>
      </c>
      <c r="L13996" s="35">
        <v>899.14</v>
      </c>
      <c r="M13996" s="36">
        <f t="shared" si="218"/>
        <v>599.42999999999995</v>
      </c>
      <c r="N13996" s="37">
        <f>YEAR(Table1[[#This Row],[Data zamówienia]])</f>
        <v>2020</v>
      </c>
    </row>
    <row r="13997" spans="2:14" x14ac:dyDescent="0.3">
      <c r="B13997" s="32">
        <v>963059</v>
      </c>
      <c r="C13997" s="8" t="s">
        <v>27</v>
      </c>
      <c r="D13997" s="8" t="s">
        <v>36</v>
      </c>
      <c r="E13997" s="5" t="s">
        <v>29</v>
      </c>
      <c r="F13997" s="8">
        <v>181</v>
      </c>
      <c r="G13997" s="6">
        <v>43967</v>
      </c>
      <c r="H13997" s="6">
        <v>43970</v>
      </c>
      <c r="I13997" s="6">
        <v>43974</v>
      </c>
      <c r="J13997" s="5" t="s">
        <v>33</v>
      </c>
      <c r="K13997" s="7">
        <v>272.12</v>
      </c>
      <c r="L13997" s="35">
        <v>157.83000000000001</v>
      </c>
      <c r="M13997" s="36">
        <f t="shared" si="218"/>
        <v>114.28999999999999</v>
      </c>
      <c r="N13997" s="37">
        <f>YEAR(Table1[[#This Row],[Data zamówienia]])</f>
        <v>2020</v>
      </c>
    </row>
    <row r="13998" spans="2:14" x14ac:dyDescent="0.3">
      <c r="B13998" s="32">
        <v>122802</v>
      </c>
      <c r="C13998" s="8" t="s">
        <v>38</v>
      </c>
      <c r="D13998" s="8" t="s">
        <v>39</v>
      </c>
      <c r="E13998" s="5" t="s">
        <v>29</v>
      </c>
      <c r="F13998" s="8">
        <v>42</v>
      </c>
      <c r="G13998" s="6">
        <v>43967</v>
      </c>
      <c r="H13998" s="6">
        <v>43968</v>
      </c>
      <c r="I13998" s="6">
        <v>43971</v>
      </c>
      <c r="J13998" s="5" t="s">
        <v>30</v>
      </c>
      <c r="K13998" s="7">
        <v>1340.14</v>
      </c>
      <c r="L13998" s="35">
        <v>1112.32</v>
      </c>
      <c r="M13998" s="36">
        <f t="shared" si="218"/>
        <v>227.82000000000016</v>
      </c>
      <c r="N13998" s="37">
        <f>YEAR(Table1[[#This Row],[Data zamówienia]])</f>
        <v>2020</v>
      </c>
    </row>
    <row r="13999" spans="2:14" x14ac:dyDescent="0.3">
      <c r="B13999" s="32">
        <v>677021</v>
      </c>
      <c r="C13999" s="8" t="s">
        <v>21</v>
      </c>
      <c r="D13999" s="8" t="s">
        <v>22</v>
      </c>
      <c r="E13999" s="5" t="s">
        <v>29</v>
      </c>
      <c r="F13999" s="8">
        <v>30</v>
      </c>
      <c r="G13999" s="6">
        <v>43966</v>
      </c>
      <c r="H13999" s="6">
        <v>43970</v>
      </c>
      <c r="I13999" s="6">
        <v>43972</v>
      </c>
      <c r="J13999" s="5" t="s">
        <v>30</v>
      </c>
      <c r="K13999" s="7">
        <v>344.33</v>
      </c>
      <c r="L13999" s="35">
        <v>309.89999999999998</v>
      </c>
      <c r="M13999" s="36">
        <f t="shared" si="218"/>
        <v>34.430000000000007</v>
      </c>
      <c r="N13999" s="37">
        <f>YEAR(Table1[[#This Row],[Data zamówienia]])</f>
        <v>2020</v>
      </c>
    </row>
    <row r="14000" spans="2:14" x14ac:dyDescent="0.3">
      <c r="B14000" s="32">
        <v>614858</v>
      </c>
      <c r="C14000" s="8" t="s">
        <v>21</v>
      </c>
      <c r="D14000" s="8" t="s">
        <v>28</v>
      </c>
      <c r="E14000" s="5" t="s">
        <v>29</v>
      </c>
      <c r="F14000" s="8">
        <v>326</v>
      </c>
      <c r="G14000" s="6">
        <v>43967</v>
      </c>
      <c r="H14000" s="6">
        <v>43967</v>
      </c>
      <c r="I14000" s="6">
        <v>43969</v>
      </c>
      <c r="J14000" s="5" t="s">
        <v>33</v>
      </c>
      <c r="K14000" s="7">
        <v>844.01</v>
      </c>
      <c r="L14000" s="35">
        <v>540.16999999999996</v>
      </c>
      <c r="M14000" s="36">
        <f t="shared" si="218"/>
        <v>303.84000000000003</v>
      </c>
      <c r="N14000" s="37">
        <f>YEAR(Table1[[#This Row],[Data zamówienia]])</f>
        <v>2020</v>
      </c>
    </row>
    <row r="14001" spans="2:14" x14ac:dyDescent="0.3">
      <c r="B14001" s="32">
        <v>677398</v>
      </c>
      <c r="C14001" s="8" t="s">
        <v>38</v>
      </c>
      <c r="D14001" s="8" t="s">
        <v>36</v>
      </c>
      <c r="E14001" s="5" t="s">
        <v>29</v>
      </c>
      <c r="F14001" s="8">
        <v>285</v>
      </c>
      <c r="G14001" s="6">
        <v>43967</v>
      </c>
      <c r="H14001" s="6">
        <v>43970</v>
      </c>
      <c r="I14001" s="6">
        <v>43972</v>
      </c>
      <c r="J14001" s="5" t="s">
        <v>32</v>
      </c>
      <c r="K14001" s="7">
        <v>458.61</v>
      </c>
      <c r="L14001" s="35">
        <v>252.24</v>
      </c>
      <c r="M14001" s="36">
        <f t="shared" si="218"/>
        <v>206.37</v>
      </c>
      <c r="N14001" s="37">
        <f>YEAR(Table1[[#This Row],[Data zamówienia]])</f>
        <v>2020</v>
      </c>
    </row>
    <row r="14002" spans="2:14" x14ac:dyDescent="0.3">
      <c r="B14002" s="32">
        <v>78422</v>
      </c>
      <c r="C14002" s="8" t="s">
        <v>35</v>
      </c>
      <c r="D14002" s="8" t="s">
        <v>28</v>
      </c>
      <c r="E14002" s="5" t="s">
        <v>31</v>
      </c>
      <c r="F14002" s="8">
        <v>316</v>
      </c>
      <c r="G14002" s="6">
        <v>43966</v>
      </c>
      <c r="H14002" s="6">
        <v>43970</v>
      </c>
      <c r="I14002" s="6">
        <v>43971</v>
      </c>
      <c r="J14002" s="5" t="s">
        <v>33</v>
      </c>
      <c r="K14002" s="7">
        <v>1965.44</v>
      </c>
      <c r="L14002" s="35">
        <v>1670.62</v>
      </c>
      <c r="M14002" s="36">
        <f t="shared" si="218"/>
        <v>294.82000000000016</v>
      </c>
      <c r="N14002" s="37">
        <f>YEAR(Table1[[#This Row],[Data zamówienia]])</f>
        <v>2020</v>
      </c>
    </row>
    <row r="14003" spans="2:14" x14ac:dyDescent="0.3">
      <c r="B14003" s="32">
        <v>666668</v>
      </c>
      <c r="C14003" s="8" t="s">
        <v>35</v>
      </c>
      <c r="D14003" s="8" t="s">
        <v>28</v>
      </c>
      <c r="E14003" s="5" t="s">
        <v>34</v>
      </c>
      <c r="F14003" s="8">
        <v>109</v>
      </c>
      <c r="G14003" s="6">
        <v>43966</v>
      </c>
      <c r="H14003" s="6">
        <v>43968</v>
      </c>
      <c r="I14003" s="6">
        <v>43969</v>
      </c>
      <c r="J14003" s="5" t="s">
        <v>26</v>
      </c>
      <c r="K14003" s="7">
        <v>1865.79</v>
      </c>
      <c r="L14003" s="35">
        <v>1511.29</v>
      </c>
      <c r="M14003" s="36">
        <f t="shared" si="218"/>
        <v>354.5</v>
      </c>
      <c r="N14003" s="37">
        <f>YEAR(Table1[[#This Row],[Data zamówienia]])</f>
        <v>2020</v>
      </c>
    </row>
    <row r="14004" spans="2:14" x14ac:dyDescent="0.3">
      <c r="B14004" s="32">
        <v>426066</v>
      </c>
      <c r="C14004" s="8" t="s">
        <v>27</v>
      </c>
      <c r="D14004" s="8" t="s">
        <v>39</v>
      </c>
      <c r="E14004" s="5" t="s">
        <v>23</v>
      </c>
      <c r="F14004" s="8">
        <v>46</v>
      </c>
      <c r="G14004" s="6">
        <v>43968</v>
      </c>
      <c r="H14004" s="6">
        <v>43969</v>
      </c>
      <c r="I14004" s="6">
        <v>43974</v>
      </c>
      <c r="J14004" s="5" t="s">
        <v>24</v>
      </c>
      <c r="K14004" s="7">
        <v>352.39</v>
      </c>
      <c r="L14004" s="35">
        <v>225.53</v>
      </c>
      <c r="M14004" s="36">
        <f t="shared" si="218"/>
        <v>126.85999999999999</v>
      </c>
      <c r="N14004" s="37">
        <f>YEAR(Table1[[#This Row],[Data zamówienia]])</f>
        <v>2020</v>
      </c>
    </row>
    <row r="14005" spans="2:14" x14ac:dyDescent="0.3">
      <c r="B14005" s="32">
        <v>564577</v>
      </c>
      <c r="C14005" s="8" t="s">
        <v>21</v>
      </c>
      <c r="D14005" s="8" t="s">
        <v>22</v>
      </c>
      <c r="E14005" s="5" t="s">
        <v>34</v>
      </c>
      <c r="F14005" s="8">
        <v>248</v>
      </c>
      <c r="G14005" s="6">
        <v>43968</v>
      </c>
      <c r="H14005" s="6">
        <v>43969</v>
      </c>
      <c r="I14005" s="6">
        <v>43972</v>
      </c>
      <c r="J14005" s="5" t="s">
        <v>26</v>
      </c>
      <c r="K14005" s="7">
        <v>683.56</v>
      </c>
      <c r="L14005" s="35">
        <v>478.49</v>
      </c>
      <c r="M14005" s="36">
        <f t="shared" si="218"/>
        <v>205.06999999999994</v>
      </c>
      <c r="N14005" s="37">
        <f>YEAR(Table1[[#This Row],[Data zamówienia]])</f>
        <v>2020</v>
      </c>
    </row>
    <row r="14006" spans="2:14" x14ac:dyDescent="0.3">
      <c r="B14006" s="32">
        <v>876955</v>
      </c>
      <c r="C14006" s="8" t="s">
        <v>21</v>
      </c>
      <c r="D14006" s="8" t="s">
        <v>36</v>
      </c>
      <c r="E14006" s="5" t="s">
        <v>29</v>
      </c>
      <c r="F14006" s="8">
        <v>220</v>
      </c>
      <c r="G14006" s="6">
        <v>43968</v>
      </c>
      <c r="H14006" s="6">
        <v>43968</v>
      </c>
      <c r="I14006" s="6">
        <v>43973</v>
      </c>
      <c r="J14006" s="5" t="s">
        <v>32</v>
      </c>
      <c r="K14006" s="7">
        <v>1376.71</v>
      </c>
      <c r="L14006" s="35">
        <v>812.26</v>
      </c>
      <c r="M14006" s="36">
        <f t="shared" si="218"/>
        <v>564.45000000000005</v>
      </c>
      <c r="N14006" s="37">
        <f>YEAR(Table1[[#This Row],[Data zamówienia]])</f>
        <v>2020</v>
      </c>
    </row>
    <row r="14007" spans="2:14" x14ac:dyDescent="0.3">
      <c r="B14007" s="32">
        <v>735222</v>
      </c>
      <c r="C14007" s="8" t="s">
        <v>38</v>
      </c>
      <c r="D14007" s="8" t="s">
        <v>39</v>
      </c>
      <c r="E14007" s="5" t="s">
        <v>23</v>
      </c>
      <c r="F14007" s="8">
        <v>15</v>
      </c>
      <c r="G14007" s="6">
        <v>43967</v>
      </c>
      <c r="H14007" s="6">
        <v>43968</v>
      </c>
      <c r="I14007" s="6">
        <v>43970</v>
      </c>
      <c r="J14007" s="5" t="s">
        <v>24</v>
      </c>
      <c r="K14007" s="7">
        <v>352.39</v>
      </c>
      <c r="L14007" s="35">
        <v>292.48</v>
      </c>
      <c r="M14007" s="36">
        <f t="shared" si="218"/>
        <v>59.909999999999968</v>
      </c>
      <c r="N14007" s="37">
        <f>YEAR(Table1[[#This Row],[Data zamówienia]])</f>
        <v>2020</v>
      </c>
    </row>
    <row r="14008" spans="2:14" x14ac:dyDescent="0.3">
      <c r="B14008" s="32">
        <v>9948</v>
      </c>
      <c r="C14008" s="8" t="s">
        <v>38</v>
      </c>
      <c r="D14008" s="8" t="s">
        <v>22</v>
      </c>
      <c r="E14008" s="5" t="s">
        <v>37</v>
      </c>
      <c r="F14008" s="8">
        <v>96</v>
      </c>
      <c r="G14008" s="6">
        <v>43967</v>
      </c>
      <c r="H14008" s="6">
        <v>43969</v>
      </c>
      <c r="I14008" s="6">
        <v>43970</v>
      </c>
      <c r="J14008" s="5" t="s">
        <v>26</v>
      </c>
      <c r="K14008" s="7">
        <v>1543.58</v>
      </c>
      <c r="L14008" s="35">
        <v>1049.6300000000001</v>
      </c>
      <c r="M14008" s="36">
        <f t="shared" si="218"/>
        <v>493.94999999999982</v>
      </c>
      <c r="N14008" s="37">
        <f>YEAR(Table1[[#This Row],[Data zamówienia]])</f>
        <v>2020</v>
      </c>
    </row>
    <row r="14009" spans="2:14" x14ac:dyDescent="0.3">
      <c r="B14009" s="32">
        <v>174467</v>
      </c>
      <c r="C14009" s="8" t="s">
        <v>35</v>
      </c>
      <c r="D14009" s="8" t="s">
        <v>22</v>
      </c>
      <c r="E14009" s="5" t="s">
        <v>25</v>
      </c>
      <c r="F14009" s="8">
        <v>150</v>
      </c>
      <c r="G14009" s="6">
        <v>43968</v>
      </c>
      <c r="H14009" s="6">
        <v>43971</v>
      </c>
      <c r="I14009" s="6">
        <v>43975</v>
      </c>
      <c r="J14009" s="5" t="s">
        <v>30</v>
      </c>
      <c r="K14009" s="7">
        <v>339.51</v>
      </c>
      <c r="L14009" s="35">
        <v>173.15</v>
      </c>
      <c r="M14009" s="36">
        <f t="shared" si="218"/>
        <v>166.35999999999999</v>
      </c>
      <c r="N14009" s="37">
        <f>YEAR(Table1[[#This Row],[Data zamówienia]])</f>
        <v>2020</v>
      </c>
    </row>
    <row r="14010" spans="2:14" x14ac:dyDescent="0.3">
      <c r="B14010" s="32">
        <v>999935</v>
      </c>
      <c r="C14010" s="8" t="s">
        <v>35</v>
      </c>
      <c r="D14010" s="8" t="s">
        <v>39</v>
      </c>
      <c r="E14010" s="5" t="s">
        <v>25</v>
      </c>
      <c r="F14010" s="8">
        <v>81</v>
      </c>
      <c r="G14010" s="6">
        <v>43967</v>
      </c>
      <c r="H14010" s="6">
        <v>43968</v>
      </c>
      <c r="I14010" s="6">
        <v>43969</v>
      </c>
      <c r="J14010" s="5" t="s">
        <v>33</v>
      </c>
      <c r="K14010" s="7">
        <v>1931.62</v>
      </c>
      <c r="L14010" s="35">
        <v>1564.61</v>
      </c>
      <c r="M14010" s="36">
        <f t="shared" si="218"/>
        <v>367.01</v>
      </c>
      <c r="N14010" s="37">
        <f>YEAR(Table1[[#This Row],[Data zamówienia]])</f>
        <v>2020</v>
      </c>
    </row>
    <row r="14011" spans="2:14" x14ac:dyDescent="0.3">
      <c r="B14011" s="32">
        <v>850695</v>
      </c>
      <c r="C14011" s="8" t="s">
        <v>21</v>
      </c>
      <c r="D14011" s="8" t="s">
        <v>39</v>
      </c>
      <c r="E14011" s="5" t="s">
        <v>34</v>
      </c>
      <c r="F14011" s="8">
        <v>351</v>
      </c>
      <c r="G14011" s="6">
        <v>43968</v>
      </c>
      <c r="H14011" s="6">
        <v>43970</v>
      </c>
      <c r="I14011" s="6">
        <v>43974</v>
      </c>
      <c r="J14011" s="5" t="s">
        <v>33</v>
      </c>
      <c r="K14011" s="7">
        <v>893</v>
      </c>
      <c r="L14011" s="35">
        <v>580.45000000000005</v>
      </c>
      <c r="M14011" s="36">
        <f t="shared" si="218"/>
        <v>312.54999999999995</v>
      </c>
      <c r="N14011" s="37">
        <f>YEAR(Table1[[#This Row],[Data zamówienia]])</f>
        <v>2020</v>
      </c>
    </row>
    <row r="14012" spans="2:14" x14ac:dyDescent="0.3">
      <c r="B14012" s="32">
        <v>885954</v>
      </c>
      <c r="C14012" s="8" t="s">
        <v>21</v>
      </c>
      <c r="D14012" s="8" t="s">
        <v>28</v>
      </c>
      <c r="E14012" s="5" t="s">
        <v>37</v>
      </c>
      <c r="F14012" s="8">
        <v>158</v>
      </c>
      <c r="G14012" s="6">
        <v>43967</v>
      </c>
      <c r="H14012" s="6">
        <v>43969</v>
      </c>
      <c r="I14012" s="6">
        <v>43973</v>
      </c>
      <c r="J14012" s="5" t="s">
        <v>30</v>
      </c>
      <c r="K14012" s="7">
        <v>1429.78</v>
      </c>
      <c r="L14012" s="35">
        <v>843.57</v>
      </c>
      <c r="M14012" s="36">
        <f t="shared" si="218"/>
        <v>586.20999999999992</v>
      </c>
      <c r="N14012" s="37">
        <f>YEAR(Table1[[#This Row],[Data zamówienia]])</f>
        <v>2020</v>
      </c>
    </row>
    <row r="14013" spans="2:14" x14ac:dyDescent="0.3">
      <c r="B14013" s="32">
        <v>308178</v>
      </c>
      <c r="C14013" s="8" t="s">
        <v>35</v>
      </c>
      <c r="D14013" s="8" t="s">
        <v>28</v>
      </c>
      <c r="E14013" s="5" t="s">
        <v>25</v>
      </c>
      <c r="F14013" s="8">
        <v>144</v>
      </c>
      <c r="G14013" s="6">
        <v>43968</v>
      </c>
      <c r="H14013" s="6">
        <v>43969</v>
      </c>
      <c r="I14013" s="6">
        <v>43976</v>
      </c>
      <c r="J14013" s="5" t="s">
        <v>30</v>
      </c>
      <c r="K14013" s="7">
        <v>1684.01</v>
      </c>
      <c r="L14013" s="35">
        <v>858.85</v>
      </c>
      <c r="M14013" s="36">
        <f t="shared" si="218"/>
        <v>825.16</v>
      </c>
      <c r="N14013" s="37">
        <f>YEAR(Table1[[#This Row],[Data zamówienia]])</f>
        <v>2020</v>
      </c>
    </row>
    <row r="14014" spans="2:14" x14ac:dyDescent="0.3">
      <c r="B14014" s="32">
        <v>600908</v>
      </c>
      <c r="C14014" s="8" t="s">
        <v>21</v>
      </c>
      <c r="D14014" s="8" t="s">
        <v>28</v>
      </c>
      <c r="E14014" s="5" t="s">
        <v>34</v>
      </c>
      <c r="F14014" s="8">
        <v>21</v>
      </c>
      <c r="G14014" s="6">
        <v>43969</v>
      </c>
      <c r="H14014" s="6">
        <v>43970</v>
      </c>
      <c r="I14014" s="6">
        <v>43975</v>
      </c>
      <c r="J14014" s="5" t="s">
        <v>30</v>
      </c>
      <c r="K14014" s="7">
        <v>1442.68</v>
      </c>
      <c r="L14014" s="35">
        <v>1211.8499999999999</v>
      </c>
      <c r="M14014" s="36">
        <f t="shared" si="218"/>
        <v>230.83000000000015</v>
      </c>
      <c r="N14014" s="37">
        <f>YEAR(Table1[[#This Row],[Data zamówienia]])</f>
        <v>2020</v>
      </c>
    </row>
    <row r="14015" spans="2:14" x14ac:dyDescent="0.3">
      <c r="B14015" s="32">
        <v>103773</v>
      </c>
      <c r="C14015" s="8" t="s">
        <v>21</v>
      </c>
      <c r="D14015" s="8" t="s">
        <v>36</v>
      </c>
      <c r="E14015" s="5" t="s">
        <v>29</v>
      </c>
      <c r="F14015" s="8">
        <v>129</v>
      </c>
      <c r="G14015" s="6">
        <v>43968</v>
      </c>
      <c r="H14015" s="6">
        <v>43969</v>
      </c>
      <c r="I14015" s="6">
        <v>43971</v>
      </c>
      <c r="J14015" s="5" t="s">
        <v>24</v>
      </c>
      <c r="K14015" s="7">
        <v>1590.21</v>
      </c>
      <c r="L14015" s="35">
        <v>1081.3399999999999</v>
      </c>
      <c r="M14015" s="36">
        <f t="shared" si="218"/>
        <v>508.87000000000012</v>
      </c>
      <c r="N14015" s="37">
        <f>YEAR(Table1[[#This Row],[Data zamówienia]])</f>
        <v>2020</v>
      </c>
    </row>
    <row r="14016" spans="2:14" x14ac:dyDescent="0.3">
      <c r="B14016" s="32">
        <v>774592</v>
      </c>
      <c r="C14016" s="8" t="s">
        <v>27</v>
      </c>
      <c r="D14016" s="8" t="s">
        <v>22</v>
      </c>
      <c r="E14016" s="5" t="s">
        <v>34</v>
      </c>
      <c r="F14016" s="8">
        <v>288</v>
      </c>
      <c r="G14016" s="6">
        <v>43969</v>
      </c>
      <c r="H14016" s="6">
        <v>43972</v>
      </c>
      <c r="I14016" s="6">
        <v>43976</v>
      </c>
      <c r="J14016" s="5" t="s">
        <v>32</v>
      </c>
      <c r="K14016" s="7">
        <v>682.7</v>
      </c>
      <c r="L14016" s="35">
        <v>505.2</v>
      </c>
      <c r="M14016" s="36">
        <f t="shared" si="218"/>
        <v>177.50000000000006</v>
      </c>
      <c r="N14016" s="37">
        <f>YEAR(Table1[[#This Row],[Data zamówienia]])</f>
        <v>2020</v>
      </c>
    </row>
    <row r="14017" spans="2:14" x14ac:dyDescent="0.3">
      <c r="B14017" s="32">
        <v>934064</v>
      </c>
      <c r="C14017" s="8" t="s">
        <v>21</v>
      </c>
      <c r="D14017" s="8" t="s">
        <v>39</v>
      </c>
      <c r="E14017" s="5" t="s">
        <v>25</v>
      </c>
      <c r="F14017" s="8">
        <v>359</v>
      </c>
      <c r="G14017" s="6">
        <v>43969</v>
      </c>
      <c r="H14017" s="6">
        <v>43970</v>
      </c>
      <c r="I14017" s="6">
        <v>43975</v>
      </c>
      <c r="J14017" s="5" t="s">
        <v>40</v>
      </c>
      <c r="K14017" s="7">
        <v>1237.49</v>
      </c>
      <c r="L14017" s="35">
        <v>1150.8699999999999</v>
      </c>
      <c r="M14017" s="36">
        <f t="shared" si="218"/>
        <v>86.620000000000118</v>
      </c>
      <c r="N14017" s="37">
        <f>YEAR(Table1[[#This Row],[Data zamówienia]])</f>
        <v>2020</v>
      </c>
    </row>
    <row r="14018" spans="2:14" x14ac:dyDescent="0.3">
      <c r="B14018" s="32">
        <v>158440</v>
      </c>
      <c r="C14018" s="8" t="s">
        <v>21</v>
      </c>
      <c r="D14018" s="8" t="s">
        <v>36</v>
      </c>
      <c r="E14018" s="5" t="s">
        <v>34</v>
      </c>
      <c r="F14018" s="8">
        <v>219</v>
      </c>
      <c r="G14018" s="6">
        <v>43968</v>
      </c>
      <c r="H14018" s="6">
        <v>43972</v>
      </c>
      <c r="I14018" s="6">
        <v>43979</v>
      </c>
      <c r="J14018" s="5" t="s">
        <v>24</v>
      </c>
      <c r="K14018" s="7">
        <v>1770.01</v>
      </c>
      <c r="L14018" s="35">
        <v>1132.81</v>
      </c>
      <c r="M14018" s="36">
        <f t="shared" si="218"/>
        <v>637.20000000000005</v>
      </c>
      <c r="N14018" s="37">
        <f>YEAR(Table1[[#This Row],[Data zamówienia]])</f>
        <v>2020</v>
      </c>
    </row>
    <row r="14019" spans="2:14" x14ac:dyDescent="0.3">
      <c r="B14019" s="32">
        <v>203195</v>
      </c>
      <c r="C14019" s="8" t="s">
        <v>21</v>
      </c>
      <c r="D14019" s="8" t="s">
        <v>39</v>
      </c>
      <c r="E14019" s="5" t="s">
        <v>29</v>
      </c>
      <c r="F14019" s="8">
        <v>28</v>
      </c>
      <c r="G14019" s="6">
        <v>43968</v>
      </c>
      <c r="H14019" s="6">
        <v>43972</v>
      </c>
      <c r="I14019" s="6">
        <v>43977</v>
      </c>
      <c r="J14019" s="5" t="s">
        <v>33</v>
      </c>
      <c r="K14019" s="7">
        <v>1371.79</v>
      </c>
      <c r="L14019" s="35">
        <v>740.77</v>
      </c>
      <c r="M14019" s="36">
        <f t="shared" si="218"/>
        <v>631.02</v>
      </c>
      <c r="N14019" s="37">
        <f>YEAR(Table1[[#This Row],[Data zamówienia]])</f>
        <v>2020</v>
      </c>
    </row>
    <row r="14020" spans="2:14" x14ac:dyDescent="0.3">
      <c r="B14020" s="32">
        <v>886272</v>
      </c>
      <c r="C14020" s="8" t="s">
        <v>21</v>
      </c>
      <c r="D14020" s="8" t="s">
        <v>36</v>
      </c>
      <c r="E14020" s="5" t="s">
        <v>25</v>
      </c>
      <c r="F14020" s="8">
        <v>301</v>
      </c>
      <c r="G14020" s="6">
        <v>43969</v>
      </c>
      <c r="H14020" s="6">
        <v>43970</v>
      </c>
      <c r="I14020" s="6">
        <v>43974</v>
      </c>
      <c r="J14020" s="5" t="s">
        <v>24</v>
      </c>
      <c r="K14020" s="7">
        <v>1705.46</v>
      </c>
      <c r="L14020" s="35">
        <v>1603.13</v>
      </c>
      <c r="M14020" s="36">
        <f t="shared" ref="M14020:M14083" si="219">K14020-L14020</f>
        <v>102.32999999999993</v>
      </c>
      <c r="N14020" s="37">
        <f>YEAR(Table1[[#This Row],[Data zamówienia]])</f>
        <v>2020</v>
      </c>
    </row>
    <row r="14021" spans="2:14" x14ac:dyDescent="0.3">
      <c r="B14021" s="32">
        <v>240290</v>
      </c>
      <c r="C14021" s="8" t="s">
        <v>21</v>
      </c>
      <c r="D14021" s="8" t="s">
        <v>22</v>
      </c>
      <c r="E14021" s="5" t="s">
        <v>34</v>
      </c>
      <c r="F14021" s="8">
        <v>182</v>
      </c>
      <c r="G14021" s="6">
        <v>43969</v>
      </c>
      <c r="H14021" s="6">
        <v>43971</v>
      </c>
      <c r="I14021" s="6">
        <v>43974</v>
      </c>
      <c r="J14021" s="5" t="s">
        <v>26</v>
      </c>
      <c r="K14021" s="7">
        <v>389.71</v>
      </c>
      <c r="L14021" s="35">
        <v>214.34</v>
      </c>
      <c r="M14021" s="36">
        <f t="shared" si="219"/>
        <v>175.36999999999998</v>
      </c>
      <c r="N14021" s="37">
        <f>YEAR(Table1[[#This Row],[Data zamówienia]])</f>
        <v>2020</v>
      </c>
    </row>
    <row r="14022" spans="2:14" x14ac:dyDescent="0.3">
      <c r="B14022" s="32">
        <v>206142</v>
      </c>
      <c r="C14022" s="8" t="s">
        <v>27</v>
      </c>
      <c r="D14022" s="8" t="s">
        <v>39</v>
      </c>
      <c r="E14022" s="5" t="s">
        <v>31</v>
      </c>
      <c r="F14022" s="8">
        <v>158</v>
      </c>
      <c r="G14022" s="6">
        <v>43968</v>
      </c>
      <c r="H14022" s="6">
        <v>43970</v>
      </c>
      <c r="I14022" s="6">
        <v>43975</v>
      </c>
      <c r="J14022" s="5" t="s">
        <v>40</v>
      </c>
      <c r="K14022" s="7">
        <v>1114.98</v>
      </c>
      <c r="L14022" s="35">
        <v>936.58</v>
      </c>
      <c r="M14022" s="36">
        <f t="shared" si="219"/>
        <v>178.39999999999998</v>
      </c>
      <c r="N14022" s="37">
        <f>YEAR(Table1[[#This Row],[Data zamówienia]])</f>
        <v>2020</v>
      </c>
    </row>
    <row r="14023" spans="2:14" x14ac:dyDescent="0.3">
      <c r="B14023" s="32">
        <v>945602</v>
      </c>
      <c r="C14023" s="8" t="s">
        <v>35</v>
      </c>
      <c r="D14023" s="8" t="s">
        <v>28</v>
      </c>
      <c r="E14023" s="5" t="s">
        <v>29</v>
      </c>
      <c r="F14023" s="8">
        <v>249</v>
      </c>
      <c r="G14023" s="6">
        <v>43969</v>
      </c>
      <c r="H14023" s="6">
        <v>43972</v>
      </c>
      <c r="I14023" s="6">
        <v>43976</v>
      </c>
      <c r="J14023" s="5" t="s">
        <v>30</v>
      </c>
      <c r="K14023" s="7">
        <v>199.73</v>
      </c>
      <c r="L14023" s="35">
        <v>109.85</v>
      </c>
      <c r="M14023" s="36">
        <f t="shared" si="219"/>
        <v>89.88</v>
      </c>
      <c r="N14023" s="37">
        <f>YEAR(Table1[[#This Row],[Data zamówienia]])</f>
        <v>2020</v>
      </c>
    </row>
    <row r="14024" spans="2:14" x14ac:dyDescent="0.3">
      <c r="B14024" s="32">
        <v>837734</v>
      </c>
      <c r="C14024" s="8" t="s">
        <v>27</v>
      </c>
      <c r="D14024" s="8" t="s">
        <v>28</v>
      </c>
      <c r="E14024" s="5" t="s">
        <v>29</v>
      </c>
      <c r="F14024" s="8">
        <v>350</v>
      </c>
      <c r="G14024" s="6">
        <v>43969</v>
      </c>
      <c r="H14024" s="6">
        <v>43969</v>
      </c>
      <c r="I14024" s="6">
        <v>43973</v>
      </c>
      <c r="J14024" s="5" t="s">
        <v>32</v>
      </c>
      <c r="K14024" s="7">
        <v>755.6</v>
      </c>
      <c r="L14024" s="35">
        <v>566.70000000000005</v>
      </c>
      <c r="M14024" s="36">
        <f t="shared" si="219"/>
        <v>188.89999999999998</v>
      </c>
      <c r="N14024" s="37">
        <f>YEAR(Table1[[#This Row],[Data zamówienia]])</f>
        <v>2020</v>
      </c>
    </row>
    <row r="14025" spans="2:14" x14ac:dyDescent="0.3">
      <c r="B14025" s="32">
        <v>961827</v>
      </c>
      <c r="C14025" s="8" t="s">
        <v>21</v>
      </c>
      <c r="D14025" s="8" t="s">
        <v>22</v>
      </c>
      <c r="E14025" s="5" t="s">
        <v>31</v>
      </c>
      <c r="F14025" s="8">
        <v>183</v>
      </c>
      <c r="G14025" s="6">
        <v>43969</v>
      </c>
      <c r="H14025" s="6">
        <v>43972</v>
      </c>
      <c r="I14025" s="6">
        <v>43975</v>
      </c>
      <c r="J14025" s="5" t="s">
        <v>32</v>
      </c>
      <c r="K14025" s="7">
        <v>416</v>
      </c>
      <c r="L14025" s="35">
        <v>216.32</v>
      </c>
      <c r="M14025" s="36">
        <f t="shared" si="219"/>
        <v>199.68</v>
      </c>
      <c r="N14025" s="37">
        <f>YEAR(Table1[[#This Row],[Data zamówienia]])</f>
        <v>2020</v>
      </c>
    </row>
    <row r="14026" spans="2:14" x14ac:dyDescent="0.3">
      <c r="B14026" s="32">
        <v>729205</v>
      </c>
      <c r="C14026" s="8" t="s">
        <v>21</v>
      </c>
      <c r="D14026" s="8" t="s">
        <v>36</v>
      </c>
      <c r="E14026" s="5" t="s">
        <v>23</v>
      </c>
      <c r="F14026" s="8">
        <v>164</v>
      </c>
      <c r="G14026" s="6">
        <v>43969</v>
      </c>
      <c r="H14026" s="6">
        <v>43970</v>
      </c>
      <c r="I14026" s="6">
        <v>43976</v>
      </c>
      <c r="J14026" s="5" t="s">
        <v>24</v>
      </c>
      <c r="K14026" s="7">
        <v>1365.01</v>
      </c>
      <c r="L14026" s="35">
        <v>1010.11</v>
      </c>
      <c r="M14026" s="36">
        <f t="shared" si="219"/>
        <v>354.9</v>
      </c>
      <c r="N14026" s="37">
        <f>YEAR(Table1[[#This Row],[Data zamówienia]])</f>
        <v>2020</v>
      </c>
    </row>
    <row r="14027" spans="2:14" x14ac:dyDescent="0.3">
      <c r="B14027" s="32">
        <v>628379</v>
      </c>
      <c r="C14027" s="8" t="s">
        <v>35</v>
      </c>
      <c r="D14027" s="8" t="s">
        <v>28</v>
      </c>
      <c r="E14027" s="5" t="s">
        <v>37</v>
      </c>
      <c r="F14027" s="8">
        <v>291</v>
      </c>
      <c r="G14027" s="6">
        <v>43969</v>
      </c>
      <c r="H14027" s="6">
        <v>43970</v>
      </c>
      <c r="I14027" s="6">
        <v>43977</v>
      </c>
      <c r="J14027" s="5" t="s">
        <v>32</v>
      </c>
      <c r="K14027" s="7">
        <v>225.42</v>
      </c>
      <c r="L14027" s="35">
        <v>207.39</v>
      </c>
      <c r="M14027" s="36">
        <f t="shared" si="219"/>
        <v>18.03</v>
      </c>
      <c r="N14027" s="37">
        <f>YEAR(Table1[[#This Row],[Data zamówienia]])</f>
        <v>2020</v>
      </c>
    </row>
    <row r="14028" spans="2:14" x14ac:dyDescent="0.3">
      <c r="B14028" s="32">
        <v>747217</v>
      </c>
      <c r="C14028" s="8" t="s">
        <v>21</v>
      </c>
      <c r="D14028" s="8" t="s">
        <v>28</v>
      </c>
      <c r="E14028" s="5" t="s">
        <v>37</v>
      </c>
      <c r="F14028" s="8">
        <v>132</v>
      </c>
      <c r="G14028" s="6">
        <v>43970</v>
      </c>
      <c r="H14028" s="6">
        <v>43973</v>
      </c>
      <c r="I14028" s="6">
        <v>43979</v>
      </c>
      <c r="J14028" s="5" t="s">
        <v>30</v>
      </c>
      <c r="K14028" s="7">
        <v>849.24</v>
      </c>
      <c r="L14028" s="35">
        <v>662.41</v>
      </c>
      <c r="M14028" s="36">
        <f t="shared" si="219"/>
        <v>186.83000000000004</v>
      </c>
      <c r="N14028" s="37">
        <f>YEAR(Table1[[#This Row],[Data zamówienia]])</f>
        <v>2020</v>
      </c>
    </row>
    <row r="14029" spans="2:14" x14ac:dyDescent="0.3">
      <c r="B14029" s="32">
        <v>831576</v>
      </c>
      <c r="C14029" s="8" t="s">
        <v>21</v>
      </c>
      <c r="D14029" s="8" t="s">
        <v>22</v>
      </c>
      <c r="E14029" s="5" t="s">
        <v>25</v>
      </c>
      <c r="F14029" s="8">
        <v>107</v>
      </c>
      <c r="G14029" s="6">
        <v>43970</v>
      </c>
      <c r="H14029" s="6">
        <v>43972</v>
      </c>
      <c r="I14029" s="6">
        <v>43978</v>
      </c>
      <c r="J14029" s="5" t="s">
        <v>26</v>
      </c>
      <c r="K14029" s="7">
        <v>928.98</v>
      </c>
      <c r="L14029" s="35">
        <v>706.02</v>
      </c>
      <c r="M14029" s="36">
        <f t="shared" si="219"/>
        <v>222.96000000000004</v>
      </c>
      <c r="N14029" s="37">
        <f>YEAR(Table1[[#This Row],[Data zamówienia]])</f>
        <v>2020</v>
      </c>
    </row>
    <row r="14030" spans="2:14" x14ac:dyDescent="0.3">
      <c r="B14030" s="32">
        <v>804450</v>
      </c>
      <c r="C14030" s="8" t="s">
        <v>27</v>
      </c>
      <c r="D14030" s="8" t="s">
        <v>36</v>
      </c>
      <c r="E14030" s="5" t="s">
        <v>29</v>
      </c>
      <c r="F14030" s="8">
        <v>111</v>
      </c>
      <c r="G14030" s="6">
        <v>43970</v>
      </c>
      <c r="H14030" s="6">
        <v>43972</v>
      </c>
      <c r="I14030" s="6">
        <v>43975</v>
      </c>
      <c r="J14030" s="5" t="s">
        <v>32</v>
      </c>
      <c r="K14030" s="7">
        <v>1522.87</v>
      </c>
      <c r="L14030" s="35">
        <v>898.49</v>
      </c>
      <c r="M14030" s="36">
        <f t="shared" si="219"/>
        <v>624.37999999999988</v>
      </c>
      <c r="N14030" s="37">
        <f>YEAR(Table1[[#This Row],[Data zamówienia]])</f>
        <v>2020</v>
      </c>
    </row>
    <row r="14031" spans="2:14" x14ac:dyDescent="0.3">
      <c r="B14031" s="32">
        <v>898659</v>
      </c>
      <c r="C14031" s="8" t="s">
        <v>35</v>
      </c>
      <c r="D14031" s="8" t="s">
        <v>39</v>
      </c>
      <c r="E14031" s="5" t="s">
        <v>37</v>
      </c>
      <c r="F14031" s="8">
        <v>284</v>
      </c>
      <c r="G14031" s="6">
        <v>43970</v>
      </c>
      <c r="H14031" s="6">
        <v>43973</v>
      </c>
      <c r="I14031" s="6">
        <v>43974</v>
      </c>
      <c r="J14031" s="5" t="s">
        <v>24</v>
      </c>
      <c r="K14031" s="7">
        <v>1161.58</v>
      </c>
      <c r="L14031" s="35">
        <v>755.03</v>
      </c>
      <c r="M14031" s="36">
        <f t="shared" si="219"/>
        <v>406.54999999999995</v>
      </c>
      <c r="N14031" s="37">
        <f>YEAR(Table1[[#This Row],[Data zamówienia]])</f>
        <v>2020</v>
      </c>
    </row>
    <row r="14032" spans="2:14" x14ac:dyDescent="0.3">
      <c r="B14032" s="32">
        <v>994829</v>
      </c>
      <c r="C14032" s="8" t="s">
        <v>27</v>
      </c>
      <c r="D14032" s="8" t="s">
        <v>36</v>
      </c>
      <c r="E14032" s="5" t="s">
        <v>37</v>
      </c>
      <c r="F14032" s="8">
        <v>11</v>
      </c>
      <c r="G14032" s="6">
        <v>43969</v>
      </c>
      <c r="H14032" s="6">
        <v>43972</v>
      </c>
      <c r="I14032" s="6">
        <v>43977</v>
      </c>
      <c r="J14032" s="5" t="s">
        <v>24</v>
      </c>
      <c r="K14032" s="7">
        <v>493.59</v>
      </c>
      <c r="L14032" s="35">
        <v>350.45</v>
      </c>
      <c r="M14032" s="36">
        <f t="shared" si="219"/>
        <v>143.13999999999999</v>
      </c>
      <c r="N14032" s="37">
        <f>YEAR(Table1[[#This Row],[Data zamówienia]])</f>
        <v>2020</v>
      </c>
    </row>
    <row r="14033" spans="2:14" x14ac:dyDescent="0.3">
      <c r="B14033" s="32">
        <v>694433</v>
      </c>
      <c r="C14033" s="8" t="s">
        <v>27</v>
      </c>
      <c r="D14033" s="8" t="s">
        <v>36</v>
      </c>
      <c r="E14033" s="5" t="s">
        <v>31</v>
      </c>
      <c r="F14033" s="8">
        <v>253</v>
      </c>
      <c r="G14033" s="6">
        <v>43969</v>
      </c>
      <c r="H14033" s="6">
        <v>43972</v>
      </c>
      <c r="I14033" s="6">
        <v>43976</v>
      </c>
      <c r="J14033" s="5" t="s">
        <v>40</v>
      </c>
      <c r="K14033" s="7">
        <v>962.76</v>
      </c>
      <c r="L14033" s="35">
        <v>500.64</v>
      </c>
      <c r="M14033" s="36">
        <f t="shared" si="219"/>
        <v>462.12</v>
      </c>
      <c r="N14033" s="37">
        <f>YEAR(Table1[[#This Row],[Data zamówienia]])</f>
        <v>2020</v>
      </c>
    </row>
    <row r="14034" spans="2:14" x14ac:dyDescent="0.3">
      <c r="B14034" s="32">
        <v>178662</v>
      </c>
      <c r="C14034" s="8" t="s">
        <v>27</v>
      </c>
      <c r="D14034" s="8" t="s">
        <v>22</v>
      </c>
      <c r="E14034" s="5" t="s">
        <v>37</v>
      </c>
      <c r="F14034" s="8">
        <v>41</v>
      </c>
      <c r="G14034" s="6">
        <v>43969</v>
      </c>
      <c r="H14034" s="6">
        <v>43971</v>
      </c>
      <c r="I14034" s="6">
        <v>43976</v>
      </c>
      <c r="J14034" s="5" t="s">
        <v>32</v>
      </c>
      <c r="K14034" s="7">
        <v>298.7</v>
      </c>
      <c r="L14034" s="35">
        <v>176.23</v>
      </c>
      <c r="M14034" s="36">
        <f t="shared" si="219"/>
        <v>122.47</v>
      </c>
      <c r="N14034" s="37">
        <f>YEAR(Table1[[#This Row],[Data zamówienia]])</f>
        <v>2020</v>
      </c>
    </row>
    <row r="14035" spans="2:14" x14ac:dyDescent="0.3">
      <c r="B14035" s="32">
        <v>595893</v>
      </c>
      <c r="C14035" s="8" t="s">
        <v>21</v>
      </c>
      <c r="D14035" s="8" t="s">
        <v>39</v>
      </c>
      <c r="E14035" s="5" t="s">
        <v>29</v>
      </c>
      <c r="F14035" s="8">
        <v>216</v>
      </c>
      <c r="G14035" s="6">
        <v>43969</v>
      </c>
      <c r="H14035" s="6">
        <v>43970</v>
      </c>
      <c r="I14035" s="6">
        <v>43975</v>
      </c>
      <c r="J14035" s="5" t="s">
        <v>40</v>
      </c>
      <c r="K14035" s="7">
        <v>1211.8399999999999</v>
      </c>
      <c r="L14035" s="35">
        <v>739.22</v>
      </c>
      <c r="M14035" s="36">
        <f t="shared" si="219"/>
        <v>472.61999999999989</v>
      </c>
      <c r="N14035" s="37">
        <f>YEAR(Table1[[#This Row],[Data zamówienia]])</f>
        <v>2020</v>
      </c>
    </row>
    <row r="14036" spans="2:14" x14ac:dyDescent="0.3">
      <c r="B14036" s="32">
        <v>119938</v>
      </c>
      <c r="C14036" s="8" t="s">
        <v>21</v>
      </c>
      <c r="D14036" s="8" t="s">
        <v>39</v>
      </c>
      <c r="E14036" s="5" t="s">
        <v>37</v>
      </c>
      <c r="F14036" s="8">
        <v>47</v>
      </c>
      <c r="G14036" s="6">
        <v>43969</v>
      </c>
      <c r="H14036" s="6">
        <v>43971</v>
      </c>
      <c r="I14036" s="6">
        <v>43976</v>
      </c>
      <c r="J14036" s="5" t="s">
        <v>32</v>
      </c>
      <c r="K14036" s="7">
        <v>1809.81</v>
      </c>
      <c r="L14036" s="35">
        <v>1248.77</v>
      </c>
      <c r="M14036" s="36">
        <f t="shared" si="219"/>
        <v>561.04</v>
      </c>
      <c r="N14036" s="37">
        <f>YEAR(Table1[[#This Row],[Data zamówienia]])</f>
        <v>2020</v>
      </c>
    </row>
    <row r="14037" spans="2:14" x14ac:dyDescent="0.3">
      <c r="B14037" s="32">
        <v>665176</v>
      </c>
      <c r="C14037" s="8" t="s">
        <v>27</v>
      </c>
      <c r="D14037" s="8" t="s">
        <v>36</v>
      </c>
      <c r="E14037" s="5" t="s">
        <v>31</v>
      </c>
      <c r="F14037" s="8">
        <v>14</v>
      </c>
      <c r="G14037" s="6">
        <v>43971</v>
      </c>
      <c r="H14037" s="6">
        <v>43974</v>
      </c>
      <c r="I14037" s="6">
        <v>43978</v>
      </c>
      <c r="J14037" s="5" t="s">
        <v>33</v>
      </c>
      <c r="K14037" s="7">
        <v>546.32000000000005</v>
      </c>
      <c r="L14037" s="35">
        <v>387.89</v>
      </c>
      <c r="M14037" s="36">
        <f t="shared" si="219"/>
        <v>158.43000000000006</v>
      </c>
      <c r="N14037" s="37">
        <f>YEAR(Table1[[#This Row],[Data zamówienia]])</f>
        <v>2020</v>
      </c>
    </row>
    <row r="14038" spans="2:14" x14ac:dyDescent="0.3">
      <c r="B14038" s="32">
        <v>631941</v>
      </c>
      <c r="C14038" s="8" t="s">
        <v>27</v>
      </c>
      <c r="D14038" s="8" t="s">
        <v>28</v>
      </c>
      <c r="E14038" s="5" t="s">
        <v>37</v>
      </c>
      <c r="F14038" s="8">
        <v>147</v>
      </c>
      <c r="G14038" s="6">
        <v>43970</v>
      </c>
      <c r="H14038" s="6">
        <v>43973</v>
      </c>
      <c r="I14038" s="6">
        <v>43978</v>
      </c>
      <c r="J14038" s="5" t="s">
        <v>26</v>
      </c>
      <c r="K14038" s="7">
        <v>1351.9</v>
      </c>
      <c r="L14038" s="35">
        <v>1054.48</v>
      </c>
      <c r="M14038" s="36">
        <f t="shared" si="219"/>
        <v>297.42000000000007</v>
      </c>
      <c r="N14038" s="37">
        <f>YEAR(Table1[[#This Row],[Data zamówienia]])</f>
        <v>2020</v>
      </c>
    </row>
    <row r="14039" spans="2:14" x14ac:dyDescent="0.3">
      <c r="B14039" s="32">
        <v>658328</v>
      </c>
      <c r="C14039" s="8" t="s">
        <v>27</v>
      </c>
      <c r="D14039" s="8" t="s">
        <v>36</v>
      </c>
      <c r="E14039" s="5" t="s">
        <v>29</v>
      </c>
      <c r="F14039" s="8">
        <v>352</v>
      </c>
      <c r="G14039" s="6">
        <v>43970</v>
      </c>
      <c r="H14039" s="6">
        <v>43974</v>
      </c>
      <c r="I14039" s="6">
        <v>43975</v>
      </c>
      <c r="J14039" s="5" t="s">
        <v>24</v>
      </c>
      <c r="K14039" s="7">
        <v>839.41</v>
      </c>
      <c r="L14039" s="35">
        <v>755.47</v>
      </c>
      <c r="M14039" s="36">
        <f t="shared" si="219"/>
        <v>83.939999999999941</v>
      </c>
      <c r="N14039" s="37">
        <f>YEAR(Table1[[#This Row],[Data zamówienia]])</f>
        <v>2020</v>
      </c>
    </row>
    <row r="14040" spans="2:14" x14ac:dyDescent="0.3">
      <c r="B14040" s="32">
        <v>719481</v>
      </c>
      <c r="C14040" s="8" t="s">
        <v>21</v>
      </c>
      <c r="D14040" s="8" t="s">
        <v>28</v>
      </c>
      <c r="E14040" s="5" t="s">
        <v>31</v>
      </c>
      <c r="F14040" s="8">
        <v>198</v>
      </c>
      <c r="G14040" s="6">
        <v>43971</v>
      </c>
      <c r="H14040" s="6">
        <v>43973</v>
      </c>
      <c r="I14040" s="6">
        <v>43977</v>
      </c>
      <c r="J14040" s="5" t="s">
        <v>33</v>
      </c>
      <c r="K14040" s="7">
        <v>1205.04</v>
      </c>
      <c r="L14040" s="35">
        <v>1120.69</v>
      </c>
      <c r="M14040" s="36">
        <f t="shared" si="219"/>
        <v>84.349999999999909</v>
      </c>
      <c r="N14040" s="37">
        <f>YEAR(Table1[[#This Row],[Data zamówienia]])</f>
        <v>2020</v>
      </c>
    </row>
    <row r="14041" spans="2:14" x14ac:dyDescent="0.3">
      <c r="B14041" s="32">
        <v>485006</v>
      </c>
      <c r="C14041" s="8" t="s">
        <v>21</v>
      </c>
      <c r="D14041" s="8" t="s">
        <v>39</v>
      </c>
      <c r="E14041" s="5" t="s">
        <v>37</v>
      </c>
      <c r="F14041" s="8">
        <v>175</v>
      </c>
      <c r="G14041" s="6">
        <v>43971</v>
      </c>
      <c r="H14041" s="6">
        <v>43971</v>
      </c>
      <c r="I14041" s="6">
        <v>43972</v>
      </c>
      <c r="J14041" s="5" t="s">
        <v>32</v>
      </c>
      <c r="K14041" s="7">
        <v>493.59</v>
      </c>
      <c r="L14041" s="35">
        <v>286.27999999999997</v>
      </c>
      <c r="M14041" s="36">
        <f t="shared" si="219"/>
        <v>207.31</v>
      </c>
      <c r="N14041" s="37">
        <f>YEAR(Table1[[#This Row],[Data zamówienia]])</f>
        <v>2020</v>
      </c>
    </row>
    <row r="14042" spans="2:14" x14ac:dyDescent="0.3">
      <c r="B14042" s="32">
        <v>327613</v>
      </c>
      <c r="C14042" s="8" t="s">
        <v>35</v>
      </c>
      <c r="D14042" s="8" t="s">
        <v>39</v>
      </c>
      <c r="E14042" s="5" t="s">
        <v>31</v>
      </c>
      <c r="F14042" s="8">
        <v>118</v>
      </c>
      <c r="G14042" s="6">
        <v>43971</v>
      </c>
      <c r="H14042" s="6">
        <v>43971</v>
      </c>
      <c r="I14042" s="6">
        <v>43978</v>
      </c>
      <c r="J14042" s="5" t="s">
        <v>40</v>
      </c>
      <c r="K14042" s="7">
        <v>1747.33</v>
      </c>
      <c r="L14042" s="35">
        <v>1502.7</v>
      </c>
      <c r="M14042" s="36">
        <f t="shared" si="219"/>
        <v>244.62999999999988</v>
      </c>
      <c r="N14042" s="37">
        <f>YEAR(Table1[[#This Row],[Data zamówienia]])</f>
        <v>2020</v>
      </c>
    </row>
    <row r="14043" spans="2:14" x14ac:dyDescent="0.3">
      <c r="B14043" s="32">
        <v>977908</v>
      </c>
      <c r="C14043" s="8" t="s">
        <v>35</v>
      </c>
      <c r="D14043" s="8" t="s">
        <v>39</v>
      </c>
      <c r="E14043" s="5" t="s">
        <v>37</v>
      </c>
      <c r="F14043" s="8">
        <v>278</v>
      </c>
      <c r="G14043" s="6">
        <v>43971</v>
      </c>
      <c r="H14043" s="6">
        <v>43974</v>
      </c>
      <c r="I14043" s="6">
        <v>43981</v>
      </c>
      <c r="J14043" s="5" t="s">
        <v>30</v>
      </c>
      <c r="K14043" s="7">
        <v>804.08</v>
      </c>
      <c r="L14043" s="35">
        <v>675.43</v>
      </c>
      <c r="M14043" s="36">
        <f t="shared" si="219"/>
        <v>128.65000000000009</v>
      </c>
      <c r="N14043" s="37">
        <f>YEAR(Table1[[#This Row],[Data zamówienia]])</f>
        <v>2020</v>
      </c>
    </row>
    <row r="14044" spans="2:14" x14ac:dyDescent="0.3">
      <c r="B14044" s="32">
        <v>179540</v>
      </c>
      <c r="C14044" s="8" t="s">
        <v>21</v>
      </c>
      <c r="D14044" s="8" t="s">
        <v>28</v>
      </c>
      <c r="E14044" s="5" t="s">
        <v>29</v>
      </c>
      <c r="F14044" s="8">
        <v>265</v>
      </c>
      <c r="G14044" s="6">
        <v>43970</v>
      </c>
      <c r="H14044" s="6">
        <v>43972</v>
      </c>
      <c r="I14044" s="6">
        <v>43973</v>
      </c>
      <c r="J14044" s="5" t="s">
        <v>30</v>
      </c>
      <c r="K14044" s="7">
        <v>1331.03</v>
      </c>
      <c r="L14044" s="35">
        <v>758.69</v>
      </c>
      <c r="M14044" s="36">
        <f t="shared" si="219"/>
        <v>572.33999999999992</v>
      </c>
      <c r="N14044" s="37">
        <f>YEAR(Table1[[#This Row],[Data zamówienia]])</f>
        <v>2020</v>
      </c>
    </row>
    <row r="14045" spans="2:14" x14ac:dyDescent="0.3">
      <c r="B14045" s="32">
        <v>522849</v>
      </c>
      <c r="C14045" s="8" t="s">
        <v>38</v>
      </c>
      <c r="D14045" s="8" t="s">
        <v>22</v>
      </c>
      <c r="E14045" s="5" t="s">
        <v>29</v>
      </c>
      <c r="F14045" s="8">
        <v>165</v>
      </c>
      <c r="G14045" s="6">
        <v>43970</v>
      </c>
      <c r="H14045" s="6">
        <v>43973</v>
      </c>
      <c r="I14045" s="6">
        <v>43974</v>
      </c>
      <c r="J14045" s="5" t="s">
        <v>40</v>
      </c>
      <c r="K14045" s="7">
        <v>1979.74</v>
      </c>
      <c r="L14045" s="35">
        <v>1801.56</v>
      </c>
      <c r="M14045" s="36">
        <f t="shared" si="219"/>
        <v>178.18000000000006</v>
      </c>
      <c r="N14045" s="37">
        <f>YEAR(Table1[[#This Row],[Data zamówienia]])</f>
        <v>2020</v>
      </c>
    </row>
    <row r="14046" spans="2:14" x14ac:dyDescent="0.3">
      <c r="B14046" s="32">
        <v>407354</v>
      </c>
      <c r="C14046" s="8" t="s">
        <v>27</v>
      </c>
      <c r="D14046" s="8" t="s">
        <v>22</v>
      </c>
      <c r="E14046" s="5" t="s">
        <v>29</v>
      </c>
      <c r="F14046" s="8">
        <v>33</v>
      </c>
      <c r="G14046" s="6">
        <v>43971</v>
      </c>
      <c r="H14046" s="6">
        <v>43971</v>
      </c>
      <c r="I14046" s="6">
        <v>43972</v>
      </c>
      <c r="J14046" s="5" t="s">
        <v>33</v>
      </c>
      <c r="K14046" s="7">
        <v>375.99</v>
      </c>
      <c r="L14046" s="35">
        <v>255.67</v>
      </c>
      <c r="M14046" s="36">
        <f t="shared" si="219"/>
        <v>120.32000000000002</v>
      </c>
      <c r="N14046" s="37">
        <f>YEAR(Table1[[#This Row],[Data zamówienia]])</f>
        <v>2020</v>
      </c>
    </row>
    <row r="14047" spans="2:14" x14ac:dyDescent="0.3">
      <c r="B14047" s="32">
        <v>840511</v>
      </c>
      <c r="C14047" s="8" t="s">
        <v>27</v>
      </c>
      <c r="D14047" s="8" t="s">
        <v>39</v>
      </c>
      <c r="E14047" s="5" t="s">
        <v>37</v>
      </c>
      <c r="F14047" s="8">
        <v>234</v>
      </c>
      <c r="G14047" s="6">
        <v>43970</v>
      </c>
      <c r="H14047" s="6">
        <v>43972</v>
      </c>
      <c r="I14047" s="6">
        <v>43974</v>
      </c>
      <c r="J14047" s="5" t="s">
        <v>40</v>
      </c>
      <c r="K14047" s="7">
        <v>403.07</v>
      </c>
      <c r="L14047" s="35">
        <v>350.67</v>
      </c>
      <c r="M14047" s="36">
        <f t="shared" si="219"/>
        <v>52.399999999999977</v>
      </c>
      <c r="N14047" s="37">
        <f>YEAR(Table1[[#This Row],[Data zamówienia]])</f>
        <v>2020</v>
      </c>
    </row>
    <row r="14048" spans="2:14" x14ac:dyDescent="0.3">
      <c r="B14048" s="32">
        <v>946851</v>
      </c>
      <c r="C14048" s="8" t="s">
        <v>27</v>
      </c>
      <c r="D14048" s="8" t="s">
        <v>28</v>
      </c>
      <c r="E14048" s="5" t="s">
        <v>34</v>
      </c>
      <c r="F14048" s="8">
        <v>283</v>
      </c>
      <c r="G14048" s="6">
        <v>43970</v>
      </c>
      <c r="H14048" s="6">
        <v>43972</v>
      </c>
      <c r="I14048" s="6">
        <v>43974</v>
      </c>
      <c r="J14048" s="5" t="s">
        <v>24</v>
      </c>
      <c r="K14048" s="7">
        <v>444.03</v>
      </c>
      <c r="L14048" s="35">
        <v>372.99</v>
      </c>
      <c r="M14048" s="36">
        <f t="shared" si="219"/>
        <v>71.039999999999964</v>
      </c>
      <c r="N14048" s="37">
        <f>YEAR(Table1[[#This Row],[Data zamówienia]])</f>
        <v>2020</v>
      </c>
    </row>
    <row r="14049" spans="2:14" x14ac:dyDescent="0.3">
      <c r="B14049" s="32">
        <v>112637</v>
      </c>
      <c r="C14049" s="8" t="s">
        <v>38</v>
      </c>
      <c r="D14049" s="8" t="s">
        <v>39</v>
      </c>
      <c r="E14049" s="5" t="s">
        <v>37</v>
      </c>
      <c r="F14049" s="8">
        <v>176</v>
      </c>
      <c r="G14049" s="6">
        <v>43971</v>
      </c>
      <c r="H14049" s="6">
        <v>43975</v>
      </c>
      <c r="I14049" s="6">
        <v>43979</v>
      </c>
      <c r="J14049" s="5" t="s">
        <v>30</v>
      </c>
      <c r="K14049" s="7">
        <v>1760.92</v>
      </c>
      <c r="L14049" s="35">
        <v>1461.56</v>
      </c>
      <c r="M14049" s="36">
        <f t="shared" si="219"/>
        <v>299.36000000000013</v>
      </c>
      <c r="N14049" s="37">
        <f>YEAR(Table1[[#This Row],[Data zamówienia]])</f>
        <v>2020</v>
      </c>
    </row>
    <row r="14050" spans="2:14" x14ac:dyDescent="0.3">
      <c r="B14050" s="32">
        <v>320007</v>
      </c>
      <c r="C14050" s="8" t="s">
        <v>21</v>
      </c>
      <c r="D14050" s="8" t="s">
        <v>22</v>
      </c>
      <c r="E14050" s="5" t="s">
        <v>25</v>
      </c>
      <c r="F14050" s="8">
        <v>257</v>
      </c>
      <c r="G14050" s="6">
        <v>43972</v>
      </c>
      <c r="H14050" s="6">
        <v>43972</v>
      </c>
      <c r="I14050" s="6">
        <v>43979</v>
      </c>
      <c r="J14050" s="5" t="s">
        <v>26</v>
      </c>
      <c r="K14050" s="7">
        <v>176.7</v>
      </c>
      <c r="L14050" s="35">
        <v>104.25</v>
      </c>
      <c r="M14050" s="36">
        <f t="shared" si="219"/>
        <v>72.449999999999989</v>
      </c>
      <c r="N14050" s="37">
        <f>YEAR(Table1[[#This Row],[Data zamówienia]])</f>
        <v>2020</v>
      </c>
    </row>
    <row r="14051" spans="2:14" x14ac:dyDescent="0.3">
      <c r="B14051" s="32">
        <v>464251</v>
      </c>
      <c r="C14051" s="8" t="s">
        <v>27</v>
      </c>
      <c r="D14051" s="8" t="s">
        <v>39</v>
      </c>
      <c r="E14051" s="5" t="s">
        <v>25</v>
      </c>
      <c r="F14051" s="8">
        <v>342</v>
      </c>
      <c r="G14051" s="6">
        <v>43971</v>
      </c>
      <c r="H14051" s="6">
        <v>43975</v>
      </c>
      <c r="I14051" s="6">
        <v>43981</v>
      </c>
      <c r="J14051" s="5" t="s">
        <v>32</v>
      </c>
      <c r="K14051" s="7">
        <v>568.91</v>
      </c>
      <c r="L14051" s="35">
        <v>455.13</v>
      </c>
      <c r="M14051" s="36">
        <f t="shared" si="219"/>
        <v>113.77999999999997</v>
      </c>
      <c r="N14051" s="37">
        <f>YEAR(Table1[[#This Row],[Data zamówienia]])</f>
        <v>2020</v>
      </c>
    </row>
    <row r="14052" spans="2:14" x14ac:dyDescent="0.3">
      <c r="B14052" s="32">
        <v>898372</v>
      </c>
      <c r="C14052" s="8" t="s">
        <v>27</v>
      </c>
      <c r="D14052" s="8" t="s">
        <v>36</v>
      </c>
      <c r="E14052" s="5" t="s">
        <v>23</v>
      </c>
      <c r="F14052" s="8">
        <v>277</v>
      </c>
      <c r="G14052" s="6">
        <v>43971</v>
      </c>
      <c r="H14052" s="6">
        <v>43974</v>
      </c>
      <c r="I14052" s="6">
        <v>43978</v>
      </c>
      <c r="J14052" s="5" t="s">
        <v>32</v>
      </c>
      <c r="K14052" s="7">
        <v>1459.8</v>
      </c>
      <c r="L14052" s="35">
        <v>1124.05</v>
      </c>
      <c r="M14052" s="36">
        <f t="shared" si="219"/>
        <v>335.75</v>
      </c>
      <c r="N14052" s="37">
        <f>YEAR(Table1[[#This Row],[Data zamówienia]])</f>
        <v>2020</v>
      </c>
    </row>
    <row r="14053" spans="2:14" x14ac:dyDescent="0.3">
      <c r="B14053" s="32">
        <v>592876</v>
      </c>
      <c r="C14053" s="8" t="s">
        <v>35</v>
      </c>
      <c r="D14053" s="8" t="s">
        <v>28</v>
      </c>
      <c r="E14053" s="5" t="s">
        <v>25</v>
      </c>
      <c r="F14053" s="8">
        <v>68</v>
      </c>
      <c r="G14053" s="6">
        <v>43972</v>
      </c>
      <c r="H14053" s="6">
        <v>43974</v>
      </c>
      <c r="I14053" s="6">
        <v>43981</v>
      </c>
      <c r="J14053" s="5" t="s">
        <v>26</v>
      </c>
      <c r="K14053" s="7">
        <v>1487.21</v>
      </c>
      <c r="L14053" s="35">
        <v>1308.74</v>
      </c>
      <c r="M14053" s="36">
        <f t="shared" si="219"/>
        <v>178.47000000000003</v>
      </c>
      <c r="N14053" s="37">
        <f>YEAR(Table1[[#This Row],[Data zamówienia]])</f>
        <v>2020</v>
      </c>
    </row>
    <row r="14054" spans="2:14" x14ac:dyDescent="0.3">
      <c r="B14054" s="32">
        <v>378515</v>
      </c>
      <c r="C14054" s="8" t="s">
        <v>38</v>
      </c>
      <c r="D14054" s="8" t="s">
        <v>39</v>
      </c>
      <c r="E14054" s="5" t="s">
        <v>34</v>
      </c>
      <c r="F14054" s="8">
        <v>322</v>
      </c>
      <c r="G14054" s="6">
        <v>43973</v>
      </c>
      <c r="H14054" s="6">
        <v>43974</v>
      </c>
      <c r="I14054" s="6">
        <v>43980</v>
      </c>
      <c r="J14054" s="5" t="s">
        <v>40</v>
      </c>
      <c r="K14054" s="7">
        <v>419.59</v>
      </c>
      <c r="L14054" s="35">
        <v>386.02</v>
      </c>
      <c r="M14054" s="36">
        <f t="shared" si="219"/>
        <v>33.569999999999993</v>
      </c>
      <c r="N14054" s="37">
        <f>YEAR(Table1[[#This Row],[Data zamówienia]])</f>
        <v>2020</v>
      </c>
    </row>
    <row r="14055" spans="2:14" x14ac:dyDescent="0.3">
      <c r="B14055" s="32">
        <v>812316</v>
      </c>
      <c r="C14055" s="8" t="s">
        <v>35</v>
      </c>
      <c r="D14055" s="8" t="s">
        <v>28</v>
      </c>
      <c r="E14055" s="5" t="s">
        <v>34</v>
      </c>
      <c r="F14055" s="8">
        <v>289</v>
      </c>
      <c r="G14055" s="6">
        <v>43973</v>
      </c>
      <c r="H14055" s="6">
        <v>43976</v>
      </c>
      <c r="I14055" s="6">
        <v>43977</v>
      </c>
      <c r="J14055" s="5" t="s">
        <v>32</v>
      </c>
      <c r="K14055" s="7">
        <v>1016.5</v>
      </c>
      <c r="L14055" s="35">
        <v>559.08000000000004</v>
      </c>
      <c r="M14055" s="36">
        <f t="shared" si="219"/>
        <v>457.41999999999996</v>
      </c>
      <c r="N14055" s="37">
        <f>YEAR(Table1[[#This Row],[Data zamówienia]])</f>
        <v>2020</v>
      </c>
    </row>
    <row r="14056" spans="2:14" x14ac:dyDescent="0.3">
      <c r="B14056" s="32">
        <v>446439</v>
      </c>
      <c r="C14056" s="8" t="s">
        <v>27</v>
      </c>
      <c r="D14056" s="8" t="s">
        <v>39</v>
      </c>
      <c r="E14056" s="5" t="s">
        <v>23</v>
      </c>
      <c r="F14056" s="8">
        <v>104</v>
      </c>
      <c r="G14056" s="6">
        <v>43972</v>
      </c>
      <c r="H14056" s="6">
        <v>43973</v>
      </c>
      <c r="I14056" s="6">
        <v>43979</v>
      </c>
      <c r="J14056" s="5" t="s">
        <v>33</v>
      </c>
      <c r="K14056" s="7">
        <v>1159.22</v>
      </c>
      <c r="L14056" s="35">
        <v>637.57000000000005</v>
      </c>
      <c r="M14056" s="36">
        <f t="shared" si="219"/>
        <v>521.65</v>
      </c>
      <c r="N14056" s="37">
        <f>YEAR(Table1[[#This Row],[Data zamówienia]])</f>
        <v>2020</v>
      </c>
    </row>
    <row r="14057" spans="2:14" x14ac:dyDescent="0.3">
      <c r="B14057" s="32">
        <v>668996</v>
      </c>
      <c r="C14057" s="8" t="s">
        <v>38</v>
      </c>
      <c r="D14057" s="8" t="s">
        <v>36</v>
      </c>
      <c r="E14057" s="5" t="s">
        <v>34</v>
      </c>
      <c r="F14057" s="8">
        <v>196</v>
      </c>
      <c r="G14057" s="6">
        <v>43972</v>
      </c>
      <c r="H14057" s="6">
        <v>43974</v>
      </c>
      <c r="I14057" s="6">
        <v>43977</v>
      </c>
      <c r="J14057" s="5" t="s">
        <v>24</v>
      </c>
      <c r="K14057" s="7">
        <v>1209.54</v>
      </c>
      <c r="L14057" s="35">
        <v>967.63</v>
      </c>
      <c r="M14057" s="36">
        <f t="shared" si="219"/>
        <v>241.90999999999997</v>
      </c>
      <c r="N14057" s="37">
        <f>YEAR(Table1[[#This Row],[Data zamówienia]])</f>
        <v>2020</v>
      </c>
    </row>
    <row r="14058" spans="2:14" x14ac:dyDescent="0.3">
      <c r="B14058" s="32">
        <v>91633</v>
      </c>
      <c r="C14058" s="8" t="s">
        <v>21</v>
      </c>
      <c r="D14058" s="8" t="s">
        <v>36</v>
      </c>
      <c r="E14058" s="5" t="s">
        <v>37</v>
      </c>
      <c r="F14058" s="8">
        <v>98</v>
      </c>
      <c r="G14058" s="6">
        <v>43973</v>
      </c>
      <c r="H14058" s="6">
        <v>43976</v>
      </c>
      <c r="I14058" s="6">
        <v>43981</v>
      </c>
      <c r="J14058" s="5" t="s">
        <v>33</v>
      </c>
      <c r="K14058" s="7">
        <v>565.30999999999995</v>
      </c>
      <c r="L14058" s="35">
        <v>446.59</v>
      </c>
      <c r="M14058" s="36">
        <f t="shared" si="219"/>
        <v>118.71999999999997</v>
      </c>
      <c r="N14058" s="37">
        <f>YEAR(Table1[[#This Row],[Data zamówienia]])</f>
        <v>2020</v>
      </c>
    </row>
    <row r="14059" spans="2:14" x14ac:dyDescent="0.3">
      <c r="B14059" s="32">
        <v>134507</v>
      </c>
      <c r="C14059" s="8" t="s">
        <v>38</v>
      </c>
      <c r="D14059" s="8" t="s">
        <v>39</v>
      </c>
      <c r="E14059" s="5" t="s">
        <v>23</v>
      </c>
      <c r="F14059" s="8">
        <v>208</v>
      </c>
      <c r="G14059" s="6">
        <v>43973</v>
      </c>
      <c r="H14059" s="6">
        <v>43975</v>
      </c>
      <c r="I14059" s="6">
        <v>43980</v>
      </c>
      <c r="J14059" s="5" t="s">
        <v>26</v>
      </c>
      <c r="K14059" s="7">
        <v>230.62</v>
      </c>
      <c r="L14059" s="35">
        <v>133.76</v>
      </c>
      <c r="M14059" s="36">
        <f t="shared" si="219"/>
        <v>96.860000000000014</v>
      </c>
      <c r="N14059" s="37">
        <f>YEAR(Table1[[#This Row],[Data zamówienia]])</f>
        <v>2020</v>
      </c>
    </row>
    <row r="14060" spans="2:14" x14ac:dyDescent="0.3">
      <c r="B14060" s="32">
        <v>306713</v>
      </c>
      <c r="C14060" s="8" t="s">
        <v>27</v>
      </c>
      <c r="D14060" s="8" t="s">
        <v>28</v>
      </c>
      <c r="E14060" s="5" t="s">
        <v>29</v>
      </c>
      <c r="F14060" s="8">
        <v>129</v>
      </c>
      <c r="G14060" s="6">
        <v>43974</v>
      </c>
      <c r="H14060" s="6">
        <v>43977</v>
      </c>
      <c r="I14060" s="6">
        <v>43978</v>
      </c>
      <c r="J14060" s="5" t="s">
        <v>24</v>
      </c>
      <c r="K14060" s="7">
        <v>1834.32</v>
      </c>
      <c r="L14060" s="35">
        <v>1595.86</v>
      </c>
      <c r="M14060" s="36">
        <f t="shared" si="219"/>
        <v>238.46000000000004</v>
      </c>
      <c r="N14060" s="37">
        <f>YEAR(Table1[[#This Row],[Data zamówienia]])</f>
        <v>2020</v>
      </c>
    </row>
    <row r="14061" spans="2:14" x14ac:dyDescent="0.3">
      <c r="B14061" s="32">
        <v>886290</v>
      </c>
      <c r="C14061" s="8" t="s">
        <v>21</v>
      </c>
      <c r="D14061" s="8" t="s">
        <v>22</v>
      </c>
      <c r="E14061" s="5" t="s">
        <v>29</v>
      </c>
      <c r="F14061" s="8">
        <v>135</v>
      </c>
      <c r="G14061" s="6">
        <v>43973</v>
      </c>
      <c r="H14061" s="6">
        <v>43976</v>
      </c>
      <c r="I14061" s="6">
        <v>43983</v>
      </c>
      <c r="J14061" s="5" t="s">
        <v>32</v>
      </c>
      <c r="K14061" s="7">
        <v>1029.55</v>
      </c>
      <c r="L14061" s="35">
        <v>586.84</v>
      </c>
      <c r="M14061" s="36">
        <f t="shared" si="219"/>
        <v>442.70999999999992</v>
      </c>
      <c r="N14061" s="37">
        <f>YEAR(Table1[[#This Row],[Data zamówienia]])</f>
        <v>2020</v>
      </c>
    </row>
    <row r="14062" spans="2:14" x14ac:dyDescent="0.3">
      <c r="B14062" s="32">
        <v>344011</v>
      </c>
      <c r="C14062" s="8" t="s">
        <v>21</v>
      </c>
      <c r="D14062" s="8" t="s">
        <v>39</v>
      </c>
      <c r="E14062" s="5" t="s">
        <v>34</v>
      </c>
      <c r="F14062" s="8">
        <v>333</v>
      </c>
      <c r="G14062" s="6">
        <v>43973</v>
      </c>
      <c r="H14062" s="6">
        <v>43974</v>
      </c>
      <c r="I14062" s="6">
        <v>43978</v>
      </c>
      <c r="J14062" s="5" t="s">
        <v>40</v>
      </c>
      <c r="K14062" s="7">
        <v>347.89</v>
      </c>
      <c r="L14062" s="35">
        <v>250.48</v>
      </c>
      <c r="M14062" s="36">
        <f t="shared" si="219"/>
        <v>97.41</v>
      </c>
      <c r="N14062" s="37">
        <f>YEAR(Table1[[#This Row],[Data zamówienia]])</f>
        <v>2020</v>
      </c>
    </row>
    <row r="14063" spans="2:14" x14ac:dyDescent="0.3">
      <c r="B14063" s="32">
        <v>579116</v>
      </c>
      <c r="C14063" s="8" t="s">
        <v>21</v>
      </c>
      <c r="D14063" s="8" t="s">
        <v>36</v>
      </c>
      <c r="E14063" s="5" t="s">
        <v>25</v>
      </c>
      <c r="F14063" s="8">
        <v>174</v>
      </c>
      <c r="G14063" s="6">
        <v>43974</v>
      </c>
      <c r="H14063" s="6">
        <v>43975</v>
      </c>
      <c r="I14063" s="6">
        <v>43977</v>
      </c>
      <c r="J14063" s="5" t="s">
        <v>33</v>
      </c>
      <c r="K14063" s="7">
        <v>1822.71</v>
      </c>
      <c r="L14063" s="35">
        <v>1239.44</v>
      </c>
      <c r="M14063" s="36">
        <f t="shared" si="219"/>
        <v>583.27</v>
      </c>
      <c r="N14063" s="37">
        <f>YEAR(Table1[[#This Row],[Data zamówienia]])</f>
        <v>2020</v>
      </c>
    </row>
    <row r="14064" spans="2:14" x14ac:dyDescent="0.3">
      <c r="B14064" s="32">
        <v>568498</v>
      </c>
      <c r="C14064" s="8" t="s">
        <v>35</v>
      </c>
      <c r="D14064" s="8" t="s">
        <v>28</v>
      </c>
      <c r="E14064" s="5" t="s">
        <v>29</v>
      </c>
      <c r="F14064" s="8">
        <v>147</v>
      </c>
      <c r="G14064" s="6">
        <v>43974</v>
      </c>
      <c r="H14064" s="6">
        <v>43975</v>
      </c>
      <c r="I14064" s="6">
        <v>43980</v>
      </c>
      <c r="J14064" s="5" t="s">
        <v>32</v>
      </c>
      <c r="K14064" s="7">
        <v>1180.55</v>
      </c>
      <c r="L14064" s="35">
        <v>802.77</v>
      </c>
      <c r="M14064" s="36">
        <f t="shared" si="219"/>
        <v>377.78</v>
      </c>
      <c r="N14064" s="37">
        <f>YEAR(Table1[[#This Row],[Data zamówienia]])</f>
        <v>2020</v>
      </c>
    </row>
    <row r="14065" spans="2:14" x14ac:dyDescent="0.3">
      <c r="B14065" s="32">
        <v>572418</v>
      </c>
      <c r="C14065" s="8" t="s">
        <v>35</v>
      </c>
      <c r="D14065" s="8" t="s">
        <v>28</v>
      </c>
      <c r="E14065" s="5" t="s">
        <v>34</v>
      </c>
      <c r="F14065" s="8">
        <v>61</v>
      </c>
      <c r="G14065" s="6">
        <v>43973</v>
      </c>
      <c r="H14065" s="6">
        <v>43974</v>
      </c>
      <c r="I14065" s="6">
        <v>43978</v>
      </c>
      <c r="J14065" s="5" t="s">
        <v>33</v>
      </c>
      <c r="K14065" s="7">
        <v>1790.24</v>
      </c>
      <c r="L14065" s="35">
        <v>1682.83</v>
      </c>
      <c r="M14065" s="36">
        <f t="shared" si="219"/>
        <v>107.41000000000008</v>
      </c>
      <c r="N14065" s="37">
        <f>YEAR(Table1[[#This Row],[Data zamówienia]])</f>
        <v>2020</v>
      </c>
    </row>
    <row r="14066" spans="2:14" x14ac:dyDescent="0.3">
      <c r="B14066" s="32">
        <v>107863</v>
      </c>
      <c r="C14066" s="8" t="s">
        <v>21</v>
      </c>
      <c r="D14066" s="8" t="s">
        <v>22</v>
      </c>
      <c r="E14066" s="5" t="s">
        <v>31</v>
      </c>
      <c r="F14066" s="8">
        <v>338</v>
      </c>
      <c r="G14066" s="6">
        <v>43973</v>
      </c>
      <c r="H14066" s="6">
        <v>43977</v>
      </c>
      <c r="I14066" s="6">
        <v>43978</v>
      </c>
      <c r="J14066" s="5" t="s">
        <v>30</v>
      </c>
      <c r="K14066" s="7">
        <v>318.94</v>
      </c>
      <c r="L14066" s="35">
        <v>267.91000000000003</v>
      </c>
      <c r="M14066" s="36">
        <f t="shared" si="219"/>
        <v>51.029999999999973</v>
      </c>
      <c r="N14066" s="37">
        <f>YEAR(Table1[[#This Row],[Data zamówienia]])</f>
        <v>2020</v>
      </c>
    </row>
    <row r="14067" spans="2:14" x14ac:dyDescent="0.3">
      <c r="B14067" s="32">
        <v>19917</v>
      </c>
      <c r="C14067" s="8" t="s">
        <v>21</v>
      </c>
      <c r="D14067" s="8" t="s">
        <v>36</v>
      </c>
      <c r="E14067" s="5" t="s">
        <v>25</v>
      </c>
      <c r="F14067" s="8">
        <v>166</v>
      </c>
      <c r="G14067" s="6">
        <v>43974</v>
      </c>
      <c r="H14067" s="6">
        <v>43975</v>
      </c>
      <c r="I14067" s="6">
        <v>43980</v>
      </c>
      <c r="J14067" s="5" t="s">
        <v>30</v>
      </c>
      <c r="K14067" s="7">
        <v>827.05</v>
      </c>
      <c r="L14067" s="35">
        <v>653.37</v>
      </c>
      <c r="M14067" s="36">
        <f t="shared" si="219"/>
        <v>173.67999999999995</v>
      </c>
      <c r="N14067" s="37">
        <f>YEAR(Table1[[#This Row],[Data zamówienia]])</f>
        <v>2020</v>
      </c>
    </row>
    <row r="14068" spans="2:14" x14ac:dyDescent="0.3">
      <c r="B14068" s="32">
        <v>661081</v>
      </c>
      <c r="C14068" s="8" t="s">
        <v>21</v>
      </c>
      <c r="D14068" s="8" t="s">
        <v>39</v>
      </c>
      <c r="E14068" s="5" t="s">
        <v>25</v>
      </c>
      <c r="F14068" s="8">
        <v>242</v>
      </c>
      <c r="G14068" s="6">
        <v>43975</v>
      </c>
      <c r="H14068" s="6">
        <v>43977</v>
      </c>
      <c r="I14068" s="6">
        <v>43982</v>
      </c>
      <c r="J14068" s="5" t="s">
        <v>30</v>
      </c>
      <c r="K14068" s="7">
        <v>985.07</v>
      </c>
      <c r="L14068" s="35">
        <v>857.01</v>
      </c>
      <c r="M14068" s="36">
        <f t="shared" si="219"/>
        <v>128.06000000000006</v>
      </c>
      <c r="N14068" s="37">
        <f>YEAR(Table1[[#This Row],[Data zamówienia]])</f>
        <v>2020</v>
      </c>
    </row>
    <row r="14069" spans="2:14" x14ac:dyDescent="0.3">
      <c r="B14069" s="32">
        <v>748881</v>
      </c>
      <c r="C14069" s="8" t="s">
        <v>38</v>
      </c>
      <c r="D14069" s="8" t="s">
        <v>39</v>
      </c>
      <c r="E14069" s="5" t="s">
        <v>37</v>
      </c>
      <c r="F14069" s="8">
        <v>23</v>
      </c>
      <c r="G14069" s="6">
        <v>43975</v>
      </c>
      <c r="H14069" s="6">
        <v>43976</v>
      </c>
      <c r="I14069" s="6">
        <v>43982</v>
      </c>
      <c r="J14069" s="5" t="s">
        <v>40</v>
      </c>
      <c r="K14069" s="7">
        <v>1935.93</v>
      </c>
      <c r="L14069" s="35">
        <v>1781.06</v>
      </c>
      <c r="M14069" s="36">
        <f t="shared" si="219"/>
        <v>154.87000000000012</v>
      </c>
      <c r="N14069" s="37">
        <f>YEAR(Table1[[#This Row],[Data zamówienia]])</f>
        <v>2020</v>
      </c>
    </row>
    <row r="14070" spans="2:14" x14ac:dyDescent="0.3">
      <c r="B14070" s="32">
        <v>22791</v>
      </c>
      <c r="C14070" s="8" t="s">
        <v>27</v>
      </c>
      <c r="D14070" s="8" t="s">
        <v>22</v>
      </c>
      <c r="E14070" s="5" t="s">
        <v>31</v>
      </c>
      <c r="F14070" s="8">
        <v>172</v>
      </c>
      <c r="G14070" s="6">
        <v>43974</v>
      </c>
      <c r="H14070" s="6">
        <v>43978</v>
      </c>
      <c r="I14070" s="6">
        <v>43981</v>
      </c>
      <c r="J14070" s="5" t="s">
        <v>40</v>
      </c>
      <c r="K14070" s="7">
        <v>318.94</v>
      </c>
      <c r="L14070" s="35">
        <v>267.91000000000003</v>
      </c>
      <c r="M14070" s="36">
        <f t="shared" si="219"/>
        <v>51.029999999999973</v>
      </c>
      <c r="N14070" s="37">
        <f>YEAR(Table1[[#This Row],[Data zamówienia]])</f>
        <v>2020</v>
      </c>
    </row>
    <row r="14071" spans="2:14" x14ac:dyDescent="0.3">
      <c r="B14071" s="32">
        <v>224742</v>
      </c>
      <c r="C14071" s="8" t="s">
        <v>27</v>
      </c>
      <c r="D14071" s="8" t="s">
        <v>36</v>
      </c>
      <c r="E14071" s="5" t="s">
        <v>37</v>
      </c>
      <c r="F14071" s="8">
        <v>121</v>
      </c>
      <c r="G14071" s="6">
        <v>43974</v>
      </c>
      <c r="H14071" s="6">
        <v>43976</v>
      </c>
      <c r="I14071" s="6">
        <v>43978</v>
      </c>
      <c r="J14071" s="5" t="s">
        <v>33</v>
      </c>
      <c r="K14071" s="7">
        <v>1458.89</v>
      </c>
      <c r="L14071" s="35">
        <v>1298.4100000000001</v>
      </c>
      <c r="M14071" s="36">
        <f t="shared" si="219"/>
        <v>160.48000000000002</v>
      </c>
      <c r="N14071" s="37">
        <f>YEAR(Table1[[#This Row],[Data zamówienia]])</f>
        <v>2020</v>
      </c>
    </row>
    <row r="14072" spans="2:14" x14ac:dyDescent="0.3">
      <c r="B14072" s="32">
        <v>458762</v>
      </c>
      <c r="C14072" s="8" t="s">
        <v>38</v>
      </c>
      <c r="D14072" s="8" t="s">
        <v>36</v>
      </c>
      <c r="E14072" s="5" t="s">
        <v>31</v>
      </c>
      <c r="F14072" s="8">
        <v>261</v>
      </c>
      <c r="G14072" s="6">
        <v>43974</v>
      </c>
      <c r="H14072" s="6">
        <v>43978</v>
      </c>
      <c r="I14072" s="6">
        <v>43981</v>
      </c>
      <c r="J14072" s="5" t="s">
        <v>26</v>
      </c>
      <c r="K14072" s="7">
        <v>1527.73</v>
      </c>
      <c r="L14072" s="35">
        <v>1374.96</v>
      </c>
      <c r="M14072" s="36">
        <f t="shared" si="219"/>
        <v>152.76999999999998</v>
      </c>
      <c r="N14072" s="37">
        <f>YEAR(Table1[[#This Row],[Data zamówienia]])</f>
        <v>2020</v>
      </c>
    </row>
    <row r="14073" spans="2:14" x14ac:dyDescent="0.3">
      <c r="B14073" s="32">
        <v>850691</v>
      </c>
      <c r="C14073" s="8" t="s">
        <v>21</v>
      </c>
      <c r="D14073" s="8" t="s">
        <v>36</v>
      </c>
      <c r="E14073" s="5" t="s">
        <v>25</v>
      </c>
      <c r="F14073" s="8">
        <v>41</v>
      </c>
      <c r="G14073" s="6">
        <v>43974</v>
      </c>
      <c r="H14073" s="6">
        <v>43978</v>
      </c>
      <c r="I14073" s="6">
        <v>43981</v>
      </c>
      <c r="J14073" s="5" t="s">
        <v>33</v>
      </c>
      <c r="K14073" s="7">
        <v>280.94</v>
      </c>
      <c r="L14073" s="35">
        <v>162.94999999999999</v>
      </c>
      <c r="M14073" s="36">
        <f t="shared" si="219"/>
        <v>117.99000000000001</v>
      </c>
      <c r="N14073" s="37">
        <f>YEAR(Table1[[#This Row],[Data zamówienia]])</f>
        <v>2020</v>
      </c>
    </row>
    <row r="14074" spans="2:14" x14ac:dyDescent="0.3">
      <c r="B14074" s="32">
        <v>750835</v>
      </c>
      <c r="C14074" s="8" t="s">
        <v>21</v>
      </c>
      <c r="D14074" s="8" t="s">
        <v>36</v>
      </c>
      <c r="E14074" s="5" t="s">
        <v>37</v>
      </c>
      <c r="F14074" s="8">
        <v>352</v>
      </c>
      <c r="G14074" s="6">
        <v>43975</v>
      </c>
      <c r="H14074" s="6">
        <v>43978</v>
      </c>
      <c r="I14074" s="6">
        <v>43985</v>
      </c>
      <c r="J14074" s="5" t="s">
        <v>40</v>
      </c>
      <c r="K14074" s="7">
        <v>636.55999999999995</v>
      </c>
      <c r="L14074" s="35">
        <v>541.08000000000004</v>
      </c>
      <c r="M14074" s="36">
        <f t="shared" si="219"/>
        <v>95.479999999999905</v>
      </c>
      <c r="N14074" s="37">
        <f>YEAR(Table1[[#This Row],[Data zamówienia]])</f>
        <v>2020</v>
      </c>
    </row>
    <row r="14075" spans="2:14" x14ac:dyDescent="0.3">
      <c r="B14075" s="32">
        <v>458494</v>
      </c>
      <c r="C14075" s="8" t="s">
        <v>27</v>
      </c>
      <c r="D14075" s="8" t="s">
        <v>28</v>
      </c>
      <c r="E14075" s="5" t="s">
        <v>37</v>
      </c>
      <c r="F14075" s="8">
        <v>73</v>
      </c>
      <c r="G14075" s="6">
        <v>43975</v>
      </c>
      <c r="H14075" s="6">
        <v>43976</v>
      </c>
      <c r="I14075" s="6">
        <v>43981</v>
      </c>
      <c r="J14075" s="5" t="s">
        <v>40</v>
      </c>
      <c r="K14075" s="7">
        <v>708.27</v>
      </c>
      <c r="L14075" s="35">
        <v>552.45000000000005</v>
      </c>
      <c r="M14075" s="36">
        <f t="shared" si="219"/>
        <v>155.81999999999994</v>
      </c>
      <c r="N14075" s="37">
        <f>YEAR(Table1[[#This Row],[Data zamówienia]])</f>
        <v>2020</v>
      </c>
    </row>
    <row r="14076" spans="2:14" x14ac:dyDescent="0.3">
      <c r="B14076" s="32">
        <v>754683</v>
      </c>
      <c r="C14076" s="8" t="s">
        <v>21</v>
      </c>
      <c r="D14076" s="8" t="s">
        <v>36</v>
      </c>
      <c r="E14076" s="5" t="s">
        <v>23</v>
      </c>
      <c r="F14076" s="8">
        <v>122</v>
      </c>
      <c r="G14076" s="6">
        <v>43974</v>
      </c>
      <c r="H14076" s="6">
        <v>43977</v>
      </c>
      <c r="I14076" s="6">
        <v>43978</v>
      </c>
      <c r="J14076" s="5" t="s">
        <v>26</v>
      </c>
      <c r="K14076" s="7">
        <v>1309.1199999999999</v>
      </c>
      <c r="L14076" s="35">
        <v>824.75</v>
      </c>
      <c r="M14076" s="36">
        <f t="shared" si="219"/>
        <v>484.36999999999989</v>
      </c>
      <c r="N14076" s="37">
        <f>YEAR(Table1[[#This Row],[Data zamówienia]])</f>
        <v>2020</v>
      </c>
    </row>
    <row r="14077" spans="2:14" x14ac:dyDescent="0.3">
      <c r="B14077" s="32">
        <v>629769</v>
      </c>
      <c r="C14077" s="8" t="s">
        <v>35</v>
      </c>
      <c r="D14077" s="8" t="s">
        <v>28</v>
      </c>
      <c r="E14077" s="5" t="s">
        <v>23</v>
      </c>
      <c r="F14077" s="8">
        <v>294</v>
      </c>
      <c r="G14077" s="6">
        <v>43974</v>
      </c>
      <c r="H14077" s="6">
        <v>43977</v>
      </c>
      <c r="I14077" s="6">
        <v>43981</v>
      </c>
      <c r="J14077" s="5" t="s">
        <v>30</v>
      </c>
      <c r="K14077" s="7">
        <v>1158.1600000000001</v>
      </c>
      <c r="L14077" s="35">
        <v>984.44</v>
      </c>
      <c r="M14077" s="36">
        <f t="shared" si="219"/>
        <v>173.72000000000003</v>
      </c>
      <c r="N14077" s="37">
        <f>YEAR(Table1[[#This Row],[Data zamówienia]])</f>
        <v>2020</v>
      </c>
    </row>
    <row r="14078" spans="2:14" x14ac:dyDescent="0.3">
      <c r="B14078" s="32">
        <v>119431</v>
      </c>
      <c r="C14078" s="8" t="s">
        <v>27</v>
      </c>
      <c r="D14078" s="8" t="s">
        <v>28</v>
      </c>
      <c r="E14078" s="5" t="s">
        <v>34</v>
      </c>
      <c r="F14078" s="8">
        <v>180</v>
      </c>
      <c r="G14078" s="6">
        <v>43975</v>
      </c>
      <c r="H14078" s="6">
        <v>43978</v>
      </c>
      <c r="I14078" s="6">
        <v>43985</v>
      </c>
      <c r="J14078" s="5" t="s">
        <v>24</v>
      </c>
      <c r="K14078" s="7">
        <v>1536.45</v>
      </c>
      <c r="L14078" s="35">
        <v>921.87</v>
      </c>
      <c r="M14078" s="36">
        <f t="shared" si="219"/>
        <v>614.58000000000004</v>
      </c>
      <c r="N14078" s="37">
        <f>YEAR(Table1[[#This Row],[Data zamówienia]])</f>
        <v>2020</v>
      </c>
    </row>
    <row r="14079" spans="2:14" x14ac:dyDescent="0.3">
      <c r="B14079" s="32">
        <v>752745</v>
      </c>
      <c r="C14079" s="8" t="s">
        <v>35</v>
      </c>
      <c r="D14079" s="8" t="s">
        <v>22</v>
      </c>
      <c r="E14079" s="5" t="s">
        <v>34</v>
      </c>
      <c r="F14079" s="8">
        <v>26</v>
      </c>
      <c r="G14079" s="6">
        <v>43975</v>
      </c>
      <c r="H14079" s="6">
        <v>43977</v>
      </c>
      <c r="I14079" s="6">
        <v>43981</v>
      </c>
      <c r="J14079" s="5" t="s">
        <v>30</v>
      </c>
      <c r="K14079" s="7">
        <v>656.03</v>
      </c>
      <c r="L14079" s="35">
        <v>577.30999999999995</v>
      </c>
      <c r="M14079" s="36">
        <f t="shared" si="219"/>
        <v>78.720000000000027</v>
      </c>
      <c r="N14079" s="37">
        <f>YEAR(Table1[[#This Row],[Data zamówienia]])</f>
        <v>2020</v>
      </c>
    </row>
    <row r="14080" spans="2:14" x14ac:dyDescent="0.3">
      <c r="B14080" s="32">
        <v>11711</v>
      </c>
      <c r="C14080" s="8" t="s">
        <v>21</v>
      </c>
      <c r="D14080" s="8" t="s">
        <v>22</v>
      </c>
      <c r="E14080" s="5" t="s">
        <v>34</v>
      </c>
      <c r="F14080" s="8">
        <v>207</v>
      </c>
      <c r="G14080" s="6">
        <v>43976</v>
      </c>
      <c r="H14080" s="6">
        <v>43976</v>
      </c>
      <c r="I14080" s="6">
        <v>43982</v>
      </c>
      <c r="J14080" s="5" t="s">
        <v>26</v>
      </c>
      <c r="K14080" s="7">
        <v>308.58999999999997</v>
      </c>
      <c r="L14080" s="35">
        <v>271.56</v>
      </c>
      <c r="M14080" s="36">
        <f t="shared" si="219"/>
        <v>37.029999999999973</v>
      </c>
      <c r="N14080" s="37">
        <f>YEAR(Table1[[#This Row],[Data zamówienia]])</f>
        <v>2020</v>
      </c>
    </row>
    <row r="14081" spans="2:14" x14ac:dyDescent="0.3">
      <c r="B14081" s="32">
        <v>389050</v>
      </c>
      <c r="C14081" s="8" t="s">
        <v>27</v>
      </c>
      <c r="D14081" s="8" t="s">
        <v>39</v>
      </c>
      <c r="E14081" s="5" t="s">
        <v>25</v>
      </c>
      <c r="F14081" s="8">
        <v>298</v>
      </c>
      <c r="G14081" s="6">
        <v>43976</v>
      </c>
      <c r="H14081" s="6">
        <v>43976</v>
      </c>
      <c r="I14081" s="6">
        <v>43983</v>
      </c>
      <c r="J14081" s="5" t="s">
        <v>40</v>
      </c>
      <c r="K14081" s="7">
        <v>1587.21</v>
      </c>
      <c r="L14081" s="35">
        <v>1142.79</v>
      </c>
      <c r="M14081" s="36">
        <f t="shared" si="219"/>
        <v>444.42000000000007</v>
      </c>
      <c r="N14081" s="37">
        <f>YEAR(Table1[[#This Row],[Data zamówienia]])</f>
        <v>2020</v>
      </c>
    </row>
    <row r="14082" spans="2:14" x14ac:dyDescent="0.3">
      <c r="B14082" s="32">
        <v>118045</v>
      </c>
      <c r="C14082" s="8" t="s">
        <v>27</v>
      </c>
      <c r="D14082" s="8" t="s">
        <v>39</v>
      </c>
      <c r="E14082" s="5" t="s">
        <v>25</v>
      </c>
      <c r="F14082" s="8">
        <v>208</v>
      </c>
      <c r="G14082" s="6">
        <v>43975</v>
      </c>
      <c r="H14082" s="6">
        <v>43979</v>
      </c>
      <c r="I14082" s="6">
        <v>43983</v>
      </c>
      <c r="J14082" s="5" t="s">
        <v>24</v>
      </c>
      <c r="K14082" s="7">
        <v>1325.22</v>
      </c>
      <c r="L14082" s="35">
        <v>967.41</v>
      </c>
      <c r="M14082" s="36">
        <f t="shared" si="219"/>
        <v>357.81000000000006</v>
      </c>
      <c r="N14082" s="37">
        <f>YEAR(Table1[[#This Row],[Data zamówienia]])</f>
        <v>2020</v>
      </c>
    </row>
    <row r="14083" spans="2:14" x14ac:dyDescent="0.3">
      <c r="B14083" s="32">
        <v>47331</v>
      </c>
      <c r="C14083" s="8" t="s">
        <v>21</v>
      </c>
      <c r="D14083" s="8" t="s">
        <v>28</v>
      </c>
      <c r="E14083" s="5" t="s">
        <v>29</v>
      </c>
      <c r="F14083" s="8">
        <v>276</v>
      </c>
      <c r="G14083" s="6">
        <v>43976</v>
      </c>
      <c r="H14083" s="6">
        <v>43976</v>
      </c>
      <c r="I14083" s="6">
        <v>43982</v>
      </c>
      <c r="J14083" s="5" t="s">
        <v>24</v>
      </c>
      <c r="K14083" s="7">
        <v>1769.91</v>
      </c>
      <c r="L14083" s="35">
        <v>1079.6500000000001</v>
      </c>
      <c r="M14083" s="36">
        <f t="shared" si="219"/>
        <v>690.26</v>
      </c>
      <c r="N14083" s="37">
        <f>YEAR(Table1[[#This Row],[Data zamówienia]])</f>
        <v>2020</v>
      </c>
    </row>
    <row r="14084" spans="2:14" x14ac:dyDescent="0.3">
      <c r="B14084" s="32">
        <v>508362</v>
      </c>
      <c r="C14084" s="8" t="s">
        <v>27</v>
      </c>
      <c r="D14084" s="8" t="s">
        <v>36</v>
      </c>
      <c r="E14084" s="5" t="s">
        <v>34</v>
      </c>
      <c r="F14084" s="8">
        <v>17</v>
      </c>
      <c r="G14084" s="6">
        <v>43976</v>
      </c>
      <c r="H14084" s="6">
        <v>43977</v>
      </c>
      <c r="I14084" s="6">
        <v>43982</v>
      </c>
      <c r="J14084" s="5" t="s">
        <v>26</v>
      </c>
      <c r="K14084" s="7">
        <v>863.69</v>
      </c>
      <c r="L14084" s="35">
        <v>483.67</v>
      </c>
      <c r="M14084" s="36">
        <f t="shared" ref="M14084:M14147" si="220">K14084-L14084</f>
        <v>380.02000000000004</v>
      </c>
      <c r="N14084" s="37">
        <f>YEAR(Table1[[#This Row],[Data zamówienia]])</f>
        <v>2020</v>
      </c>
    </row>
    <row r="14085" spans="2:14" x14ac:dyDescent="0.3">
      <c r="B14085" s="32">
        <v>549690</v>
      </c>
      <c r="C14085" s="8" t="s">
        <v>38</v>
      </c>
      <c r="D14085" s="8" t="s">
        <v>39</v>
      </c>
      <c r="E14085" s="5" t="s">
        <v>23</v>
      </c>
      <c r="F14085" s="8">
        <v>19</v>
      </c>
      <c r="G14085" s="6">
        <v>43976</v>
      </c>
      <c r="H14085" s="6">
        <v>43977</v>
      </c>
      <c r="I14085" s="6">
        <v>43980</v>
      </c>
      <c r="J14085" s="5" t="s">
        <v>24</v>
      </c>
      <c r="K14085" s="7">
        <v>824.84</v>
      </c>
      <c r="L14085" s="35">
        <v>503.15</v>
      </c>
      <c r="M14085" s="36">
        <f t="shared" si="220"/>
        <v>321.69000000000005</v>
      </c>
      <c r="N14085" s="37">
        <f>YEAR(Table1[[#This Row],[Data zamówienia]])</f>
        <v>2020</v>
      </c>
    </row>
    <row r="14086" spans="2:14" x14ac:dyDescent="0.3">
      <c r="B14086" s="32">
        <v>541327</v>
      </c>
      <c r="C14086" s="8" t="s">
        <v>21</v>
      </c>
      <c r="D14086" s="8" t="s">
        <v>36</v>
      </c>
      <c r="E14086" s="5" t="s">
        <v>34</v>
      </c>
      <c r="F14086" s="8">
        <v>15</v>
      </c>
      <c r="G14086" s="6">
        <v>43975</v>
      </c>
      <c r="H14086" s="6">
        <v>43979</v>
      </c>
      <c r="I14086" s="6">
        <v>43981</v>
      </c>
      <c r="J14086" s="5" t="s">
        <v>32</v>
      </c>
      <c r="K14086" s="7">
        <v>708.27</v>
      </c>
      <c r="L14086" s="35">
        <v>517.04</v>
      </c>
      <c r="M14086" s="36">
        <f t="shared" si="220"/>
        <v>191.23000000000002</v>
      </c>
      <c r="N14086" s="37">
        <f>YEAR(Table1[[#This Row],[Data zamówienia]])</f>
        <v>2020</v>
      </c>
    </row>
    <row r="14087" spans="2:14" x14ac:dyDescent="0.3">
      <c r="B14087" s="32">
        <v>907863</v>
      </c>
      <c r="C14087" s="8" t="s">
        <v>27</v>
      </c>
      <c r="D14087" s="8" t="s">
        <v>22</v>
      </c>
      <c r="E14087" s="5" t="s">
        <v>34</v>
      </c>
      <c r="F14087" s="8">
        <v>364</v>
      </c>
      <c r="G14087" s="6">
        <v>43976</v>
      </c>
      <c r="H14087" s="6">
        <v>43978</v>
      </c>
      <c r="I14087" s="6">
        <v>43981</v>
      </c>
      <c r="J14087" s="5" t="s">
        <v>26</v>
      </c>
      <c r="K14087" s="7">
        <v>1548.53</v>
      </c>
      <c r="L14087" s="35">
        <v>1300.77</v>
      </c>
      <c r="M14087" s="36">
        <f t="shared" si="220"/>
        <v>247.76</v>
      </c>
      <c r="N14087" s="37">
        <f>YEAR(Table1[[#This Row],[Data zamówienia]])</f>
        <v>2020</v>
      </c>
    </row>
    <row r="14088" spans="2:14" x14ac:dyDescent="0.3">
      <c r="B14088" s="32">
        <v>475153</v>
      </c>
      <c r="C14088" s="8" t="s">
        <v>21</v>
      </c>
      <c r="D14088" s="8" t="s">
        <v>22</v>
      </c>
      <c r="E14088" s="5" t="s">
        <v>25</v>
      </c>
      <c r="F14088" s="8">
        <v>215</v>
      </c>
      <c r="G14088" s="6">
        <v>43976</v>
      </c>
      <c r="H14088" s="6">
        <v>43977</v>
      </c>
      <c r="I14088" s="6">
        <v>43980</v>
      </c>
      <c r="J14088" s="5" t="s">
        <v>32</v>
      </c>
      <c r="K14088" s="7">
        <v>1896.09</v>
      </c>
      <c r="L14088" s="35">
        <v>1706.48</v>
      </c>
      <c r="M14088" s="36">
        <f t="shared" si="220"/>
        <v>189.6099999999999</v>
      </c>
      <c r="N14088" s="37">
        <f>YEAR(Table1[[#This Row],[Data zamówienia]])</f>
        <v>2020</v>
      </c>
    </row>
    <row r="14089" spans="2:14" x14ac:dyDescent="0.3">
      <c r="B14089" s="32">
        <v>146491</v>
      </c>
      <c r="C14089" s="8" t="s">
        <v>35</v>
      </c>
      <c r="D14089" s="8" t="s">
        <v>28</v>
      </c>
      <c r="E14089" s="5" t="s">
        <v>34</v>
      </c>
      <c r="F14089" s="8">
        <v>332</v>
      </c>
      <c r="G14089" s="6">
        <v>43977</v>
      </c>
      <c r="H14089" s="6">
        <v>43978</v>
      </c>
      <c r="I14089" s="6">
        <v>43980</v>
      </c>
      <c r="J14089" s="5" t="s">
        <v>24</v>
      </c>
      <c r="K14089" s="7">
        <v>1848.66</v>
      </c>
      <c r="L14089" s="35">
        <v>1294.06</v>
      </c>
      <c r="M14089" s="36">
        <f t="shared" si="220"/>
        <v>554.60000000000014</v>
      </c>
      <c r="N14089" s="37">
        <f>YEAR(Table1[[#This Row],[Data zamówienia]])</f>
        <v>2020</v>
      </c>
    </row>
    <row r="14090" spans="2:14" x14ac:dyDescent="0.3">
      <c r="B14090" s="32">
        <v>160786</v>
      </c>
      <c r="C14090" s="8" t="s">
        <v>38</v>
      </c>
      <c r="D14090" s="8" t="s">
        <v>39</v>
      </c>
      <c r="E14090" s="5" t="s">
        <v>34</v>
      </c>
      <c r="F14090" s="8">
        <v>118</v>
      </c>
      <c r="G14090" s="6">
        <v>43977</v>
      </c>
      <c r="H14090" s="6">
        <v>43977</v>
      </c>
      <c r="I14090" s="6">
        <v>43981</v>
      </c>
      <c r="J14090" s="5" t="s">
        <v>32</v>
      </c>
      <c r="K14090" s="7">
        <v>1202.57</v>
      </c>
      <c r="L14090" s="35">
        <v>913.95</v>
      </c>
      <c r="M14090" s="36">
        <f t="shared" si="220"/>
        <v>288.61999999999989</v>
      </c>
      <c r="N14090" s="37">
        <f>YEAR(Table1[[#This Row],[Data zamówienia]])</f>
        <v>2020</v>
      </c>
    </row>
    <row r="14091" spans="2:14" x14ac:dyDescent="0.3">
      <c r="B14091" s="32">
        <v>19909</v>
      </c>
      <c r="C14091" s="8" t="s">
        <v>21</v>
      </c>
      <c r="D14091" s="8" t="s">
        <v>39</v>
      </c>
      <c r="E14091" s="5" t="s">
        <v>25</v>
      </c>
      <c r="F14091" s="8">
        <v>321</v>
      </c>
      <c r="G14091" s="6">
        <v>43976</v>
      </c>
      <c r="H14091" s="6">
        <v>43980</v>
      </c>
      <c r="I14091" s="6">
        <v>43985</v>
      </c>
      <c r="J14091" s="5" t="s">
        <v>24</v>
      </c>
      <c r="K14091" s="7">
        <v>381.39</v>
      </c>
      <c r="L14091" s="35">
        <v>217.39</v>
      </c>
      <c r="M14091" s="36">
        <f t="shared" si="220"/>
        <v>164</v>
      </c>
      <c r="N14091" s="37">
        <f>YEAR(Table1[[#This Row],[Data zamówienia]])</f>
        <v>2020</v>
      </c>
    </row>
    <row r="14092" spans="2:14" x14ac:dyDescent="0.3">
      <c r="B14092" s="32">
        <v>676518</v>
      </c>
      <c r="C14092" s="8" t="s">
        <v>21</v>
      </c>
      <c r="D14092" s="8" t="s">
        <v>36</v>
      </c>
      <c r="E14092" s="5" t="s">
        <v>37</v>
      </c>
      <c r="F14092" s="8">
        <v>364</v>
      </c>
      <c r="G14092" s="6">
        <v>43976</v>
      </c>
      <c r="H14092" s="6">
        <v>43979</v>
      </c>
      <c r="I14092" s="6">
        <v>43981</v>
      </c>
      <c r="J14092" s="5" t="s">
        <v>40</v>
      </c>
      <c r="K14092" s="7">
        <v>1937.01</v>
      </c>
      <c r="L14092" s="35">
        <v>1472.13</v>
      </c>
      <c r="M14092" s="36">
        <f t="shared" si="220"/>
        <v>464.87999999999988</v>
      </c>
      <c r="N14092" s="37">
        <f>YEAR(Table1[[#This Row],[Data zamówienia]])</f>
        <v>2020</v>
      </c>
    </row>
    <row r="14093" spans="2:14" x14ac:dyDescent="0.3">
      <c r="B14093" s="32">
        <v>813617</v>
      </c>
      <c r="C14093" s="8" t="s">
        <v>35</v>
      </c>
      <c r="D14093" s="8" t="s">
        <v>28</v>
      </c>
      <c r="E14093" s="5" t="s">
        <v>34</v>
      </c>
      <c r="F14093" s="8">
        <v>276</v>
      </c>
      <c r="G14093" s="6">
        <v>43976</v>
      </c>
      <c r="H14093" s="6">
        <v>43977</v>
      </c>
      <c r="I14093" s="6">
        <v>43982</v>
      </c>
      <c r="J14093" s="5" t="s">
        <v>26</v>
      </c>
      <c r="K14093" s="7">
        <v>220.85</v>
      </c>
      <c r="L14093" s="35">
        <v>196.56</v>
      </c>
      <c r="M14093" s="36">
        <f t="shared" si="220"/>
        <v>24.289999999999992</v>
      </c>
      <c r="N14093" s="37">
        <f>YEAR(Table1[[#This Row],[Data zamówienia]])</f>
        <v>2020</v>
      </c>
    </row>
    <row r="14094" spans="2:14" x14ac:dyDescent="0.3">
      <c r="B14094" s="32">
        <v>178790</v>
      </c>
      <c r="C14094" s="8" t="s">
        <v>35</v>
      </c>
      <c r="D14094" s="8" t="s">
        <v>28</v>
      </c>
      <c r="E14094" s="5" t="s">
        <v>31</v>
      </c>
      <c r="F14094" s="8">
        <v>305</v>
      </c>
      <c r="G14094" s="6">
        <v>43976</v>
      </c>
      <c r="H14094" s="6">
        <v>43979</v>
      </c>
      <c r="I14094" s="6">
        <v>43981</v>
      </c>
      <c r="J14094" s="5" t="s">
        <v>30</v>
      </c>
      <c r="K14094" s="7">
        <v>189.1</v>
      </c>
      <c r="L14094" s="35">
        <v>145.61000000000001</v>
      </c>
      <c r="M14094" s="36">
        <f t="shared" si="220"/>
        <v>43.489999999999981</v>
      </c>
      <c r="N14094" s="37">
        <f>YEAR(Table1[[#This Row],[Data zamówienia]])</f>
        <v>2020</v>
      </c>
    </row>
    <row r="14095" spans="2:14" x14ac:dyDescent="0.3">
      <c r="B14095" s="32">
        <v>948968</v>
      </c>
      <c r="C14095" s="8" t="s">
        <v>27</v>
      </c>
      <c r="D14095" s="8" t="s">
        <v>22</v>
      </c>
      <c r="E14095" s="5" t="s">
        <v>37</v>
      </c>
      <c r="F14095" s="8">
        <v>170</v>
      </c>
      <c r="G14095" s="6">
        <v>43977</v>
      </c>
      <c r="H14095" s="6">
        <v>43977</v>
      </c>
      <c r="I14095" s="6">
        <v>43979</v>
      </c>
      <c r="J14095" s="5" t="s">
        <v>24</v>
      </c>
      <c r="K14095" s="7">
        <v>712.36</v>
      </c>
      <c r="L14095" s="35">
        <v>434.54</v>
      </c>
      <c r="M14095" s="36">
        <f t="shared" si="220"/>
        <v>277.82</v>
      </c>
      <c r="N14095" s="37">
        <f>YEAR(Table1[[#This Row],[Data zamówienia]])</f>
        <v>2020</v>
      </c>
    </row>
    <row r="14096" spans="2:14" x14ac:dyDescent="0.3">
      <c r="B14096" s="32">
        <v>671035</v>
      </c>
      <c r="C14096" s="8" t="s">
        <v>21</v>
      </c>
      <c r="D14096" s="8" t="s">
        <v>39</v>
      </c>
      <c r="E14096" s="5" t="s">
        <v>25</v>
      </c>
      <c r="F14096" s="8">
        <v>58</v>
      </c>
      <c r="G14096" s="6">
        <v>43977</v>
      </c>
      <c r="H14096" s="6">
        <v>43979</v>
      </c>
      <c r="I14096" s="6">
        <v>43980</v>
      </c>
      <c r="J14096" s="5" t="s">
        <v>32</v>
      </c>
      <c r="K14096" s="7">
        <v>650.66999999999996</v>
      </c>
      <c r="L14096" s="35">
        <v>572.59</v>
      </c>
      <c r="M14096" s="36">
        <f t="shared" si="220"/>
        <v>78.079999999999927</v>
      </c>
      <c r="N14096" s="37">
        <f>YEAR(Table1[[#This Row],[Data zamówienia]])</f>
        <v>2020</v>
      </c>
    </row>
    <row r="14097" spans="2:14" x14ac:dyDescent="0.3">
      <c r="B14097" s="32">
        <v>889911</v>
      </c>
      <c r="C14097" s="8" t="s">
        <v>21</v>
      </c>
      <c r="D14097" s="8" t="s">
        <v>22</v>
      </c>
      <c r="E14097" s="5" t="s">
        <v>29</v>
      </c>
      <c r="F14097" s="8">
        <v>270</v>
      </c>
      <c r="G14097" s="6">
        <v>43977</v>
      </c>
      <c r="H14097" s="6">
        <v>43978</v>
      </c>
      <c r="I14097" s="6">
        <v>43982</v>
      </c>
      <c r="J14097" s="5" t="s">
        <v>30</v>
      </c>
      <c r="K14097" s="7">
        <v>207.49</v>
      </c>
      <c r="L14097" s="35">
        <v>143.16999999999999</v>
      </c>
      <c r="M14097" s="36">
        <f t="shared" si="220"/>
        <v>64.320000000000022</v>
      </c>
      <c r="N14097" s="37">
        <f>YEAR(Table1[[#This Row],[Data zamówienia]])</f>
        <v>2020</v>
      </c>
    </row>
    <row r="14098" spans="2:14" x14ac:dyDescent="0.3">
      <c r="B14098" s="32">
        <v>165120</v>
      </c>
      <c r="C14098" s="8" t="s">
        <v>27</v>
      </c>
      <c r="D14098" s="8" t="s">
        <v>36</v>
      </c>
      <c r="E14098" s="5" t="s">
        <v>31</v>
      </c>
      <c r="F14098" s="8">
        <v>254</v>
      </c>
      <c r="G14098" s="6">
        <v>43978</v>
      </c>
      <c r="H14098" s="6">
        <v>43979</v>
      </c>
      <c r="I14098" s="6">
        <v>43983</v>
      </c>
      <c r="J14098" s="5" t="s">
        <v>32</v>
      </c>
      <c r="K14098" s="7">
        <v>185.56</v>
      </c>
      <c r="L14098" s="35">
        <v>122.47</v>
      </c>
      <c r="M14098" s="36">
        <f t="shared" si="220"/>
        <v>63.09</v>
      </c>
      <c r="N14098" s="37">
        <f>YEAR(Table1[[#This Row],[Data zamówienia]])</f>
        <v>2020</v>
      </c>
    </row>
    <row r="14099" spans="2:14" x14ac:dyDescent="0.3">
      <c r="B14099" s="32">
        <v>14594</v>
      </c>
      <c r="C14099" s="8" t="s">
        <v>21</v>
      </c>
      <c r="D14099" s="8" t="s">
        <v>22</v>
      </c>
      <c r="E14099" s="5" t="s">
        <v>23</v>
      </c>
      <c r="F14099" s="8">
        <v>247</v>
      </c>
      <c r="G14099" s="6">
        <v>43978</v>
      </c>
      <c r="H14099" s="6">
        <v>43979</v>
      </c>
      <c r="I14099" s="6">
        <v>43985</v>
      </c>
      <c r="J14099" s="5" t="s">
        <v>32</v>
      </c>
      <c r="K14099" s="7">
        <v>1531.69</v>
      </c>
      <c r="L14099" s="35">
        <v>1072.18</v>
      </c>
      <c r="M14099" s="36">
        <f t="shared" si="220"/>
        <v>459.51</v>
      </c>
      <c r="N14099" s="37">
        <f>YEAR(Table1[[#This Row],[Data zamówienia]])</f>
        <v>2020</v>
      </c>
    </row>
    <row r="14100" spans="2:14" x14ac:dyDescent="0.3">
      <c r="B14100" s="32">
        <v>315220</v>
      </c>
      <c r="C14100" s="8" t="s">
        <v>35</v>
      </c>
      <c r="D14100" s="8" t="s">
        <v>28</v>
      </c>
      <c r="E14100" s="5" t="s">
        <v>31</v>
      </c>
      <c r="F14100" s="8">
        <v>138</v>
      </c>
      <c r="G14100" s="6">
        <v>43977</v>
      </c>
      <c r="H14100" s="6">
        <v>43978</v>
      </c>
      <c r="I14100" s="6">
        <v>43985</v>
      </c>
      <c r="J14100" s="5" t="s">
        <v>40</v>
      </c>
      <c r="K14100" s="7">
        <v>1945.43</v>
      </c>
      <c r="L14100" s="35">
        <v>1536.89</v>
      </c>
      <c r="M14100" s="36">
        <f t="shared" si="220"/>
        <v>408.53999999999996</v>
      </c>
      <c r="N14100" s="37">
        <f>YEAR(Table1[[#This Row],[Data zamówienia]])</f>
        <v>2020</v>
      </c>
    </row>
    <row r="14101" spans="2:14" x14ac:dyDescent="0.3">
      <c r="B14101" s="32">
        <v>927349</v>
      </c>
      <c r="C14101" s="8" t="s">
        <v>21</v>
      </c>
      <c r="D14101" s="8" t="s">
        <v>36</v>
      </c>
      <c r="E14101" s="5" t="s">
        <v>31</v>
      </c>
      <c r="F14101" s="8">
        <v>287</v>
      </c>
      <c r="G14101" s="6">
        <v>43977</v>
      </c>
      <c r="H14101" s="6">
        <v>43980</v>
      </c>
      <c r="I14101" s="6">
        <v>43986</v>
      </c>
      <c r="J14101" s="5" t="s">
        <v>40</v>
      </c>
      <c r="K14101" s="7">
        <v>1076.92</v>
      </c>
      <c r="L14101" s="35">
        <v>656.92</v>
      </c>
      <c r="M14101" s="36">
        <f t="shared" si="220"/>
        <v>420.00000000000011</v>
      </c>
      <c r="N14101" s="37">
        <f>YEAR(Table1[[#This Row],[Data zamówienia]])</f>
        <v>2020</v>
      </c>
    </row>
    <row r="14102" spans="2:14" x14ac:dyDescent="0.3">
      <c r="B14102" s="32">
        <v>311783</v>
      </c>
      <c r="C14102" s="8" t="s">
        <v>38</v>
      </c>
      <c r="D14102" s="8" t="s">
        <v>39</v>
      </c>
      <c r="E14102" s="5" t="s">
        <v>29</v>
      </c>
      <c r="F14102" s="8">
        <v>260</v>
      </c>
      <c r="G14102" s="6">
        <v>43977</v>
      </c>
      <c r="H14102" s="6">
        <v>43978</v>
      </c>
      <c r="I14102" s="6">
        <v>43979</v>
      </c>
      <c r="J14102" s="5" t="s">
        <v>32</v>
      </c>
      <c r="K14102" s="7">
        <v>859.45</v>
      </c>
      <c r="L14102" s="35">
        <v>687.56</v>
      </c>
      <c r="M14102" s="36">
        <f t="shared" si="220"/>
        <v>171.8900000000001</v>
      </c>
      <c r="N14102" s="37">
        <f>YEAR(Table1[[#This Row],[Data zamówienia]])</f>
        <v>2020</v>
      </c>
    </row>
    <row r="14103" spans="2:14" x14ac:dyDescent="0.3">
      <c r="B14103" s="32">
        <v>274382</v>
      </c>
      <c r="C14103" s="8" t="s">
        <v>21</v>
      </c>
      <c r="D14103" s="8" t="s">
        <v>22</v>
      </c>
      <c r="E14103" s="5" t="s">
        <v>31</v>
      </c>
      <c r="F14103" s="8">
        <v>159</v>
      </c>
      <c r="G14103" s="6">
        <v>43977</v>
      </c>
      <c r="H14103" s="6">
        <v>43980</v>
      </c>
      <c r="I14103" s="6">
        <v>43981</v>
      </c>
      <c r="J14103" s="5" t="s">
        <v>33</v>
      </c>
      <c r="K14103" s="7">
        <v>1683.46</v>
      </c>
      <c r="L14103" s="35">
        <v>1397.27</v>
      </c>
      <c r="M14103" s="36">
        <f t="shared" si="220"/>
        <v>286.19000000000005</v>
      </c>
      <c r="N14103" s="37">
        <f>YEAR(Table1[[#This Row],[Data zamówienia]])</f>
        <v>2020</v>
      </c>
    </row>
    <row r="14104" spans="2:14" x14ac:dyDescent="0.3">
      <c r="B14104" s="32">
        <v>12702</v>
      </c>
      <c r="C14104" s="8" t="s">
        <v>21</v>
      </c>
      <c r="D14104" s="8" t="s">
        <v>36</v>
      </c>
      <c r="E14104" s="5" t="s">
        <v>29</v>
      </c>
      <c r="F14104" s="8">
        <v>341</v>
      </c>
      <c r="G14104" s="6">
        <v>43978</v>
      </c>
      <c r="H14104" s="6">
        <v>43981</v>
      </c>
      <c r="I14104" s="6">
        <v>43984</v>
      </c>
      <c r="J14104" s="5" t="s">
        <v>33</v>
      </c>
      <c r="K14104" s="7">
        <v>316.57</v>
      </c>
      <c r="L14104" s="35">
        <v>212.1</v>
      </c>
      <c r="M14104" s="36">
        <f t="shared" si="220"/>
        <v>104.47</v>
      </c>
      <c r="N14104" s="37">
        <f>YEAR(Table1[[#This Row],[Data zamówienia]])</f>
        <v>2020</v>
      </c>
    </row>
    <row r="14105" spans="2:14" x14ac:dyDescent="0.3">
      <c r="B14105" s="32">
        <v>364053</v>
      </c>
      <c r="C14105" s="8" t="s">
        <v>27</v>
      </c>
      <c r="D14105" s="8" t="s">
        <v>39</v>
      </c>
      <c r="E14105" s="5" t="s">
        <v>29</v>
      </c>
      <c r="F14105" s="8">
        <v>313</v>
      </c>
      <c r="G14105" s="6">
        <v>43979</v>
      </c>
      <c r="H14105" s="6">
        <v>43980</v>
      </c>
      <c r="I14105" s="6">
        <v>43985</v>
      </c>
      <c r="J14105" s="5" t="s">
        <v>26</v>
      </c>
      <c r="K14105" s="7">
        <v>949.16</v>
      </c>
      <c r="L14105" s="35">
        <v>749.84</v>
      </c>
      <c r="M14105" s="36">
        <f t="shared" si="220"/>
        <v>199.31999999999994</v>
      </c>
      <c r="N14105" s="37">
        <f>YEAR(Table1[[#This Row],[Data zamówienia]])</f>
        <v>2020</v>
      </c>
    </row>
    <row r="14106" spans="2:14" x14ac:dyDescent="0.3">
      <c r="B14106" s="32">
        <v>299322</v>
      </c>
      <c r="C14106" s="8" t="s">
        <v>27</v>
      </c>
      <c r="D14106" s="8" t="s">
        <v>36</v>
      </c>
      <c r="E14106" s="5" t="s">
        <v>34</v>
      </c>
      <c r="F14106" s="8">
        <v>197</v>
      </c>
      <c r="G14106" s="6">
        <v>43979</v>
      </c>
      <c r="H14106" s="6">
        <v>43979</v>
      </c>
      <c r="I14106" s="6">
        <v>43985</v>
      </c>
      <c r="J14106" s="5" t="s">
        <v>40</v>
      </c>
      <c r="K14106" s="7">
        <v>220.85</v>
      </c>
      <c r="L14106" s="35">
        <v>145.76</v>
      </c>
      <c r="M14106" s="36">
        <f t="shared" si="220"/>
        <v>75.09</v>
      </c>
      <c r="N14106" s="37">
        <f>YEAR(Table1[[#This Row],[Data zamówienia]])</f>
        <v>2020</v>
      </c>
    </row>
    <row r="14107" spans="2:14" x14ac:dyDescent="0.3">
      <c r="B14107" s="32">
        <v>937847</v>
      </c>
      <c r="C14107" s="8" t="s">
        <v>27</v>
      </c>
      <c r="D14107" s="8" t="s">
        <v>39</v>
      </c>
      <c r="E14107" s="5" t="s">
        <v>23</v>
      </c>
      <c r="F14107" s="8">
        <v>25</v>
      </c>
      <c r="G14107" s="6">
        <v>43978</v>
      </c>
      <c r="H14107" s="6">
        <v>43981</v>
      </c>
      <c r="I14107" s="6">
        <v>43985</v>
      </c>
      <c r="J14107" s="5" t="s">
        <v>32</v>
      </c>
      <c r="K14107" s="7">
        <v>176.7</v>
      </c>
      <c r="L14107" s="35">
        <v>148.43</v>
      </c>
      <c r="M14107" s="36">
        <f t="shared" si="220"/>
        <v>28.269999999999982</v>
      </c>
      <c r="N14107" s="37">
        <f>YEAR(Table1[[#This Row],[Data zamówienia]])</f>
        <v>2020</v>
      </c>
    </row>
    <row r="14108" spans="2:14" x14ac:dyDescent="0.3">
      <c r="B14108" s="32">
        <v>67939</v>
      </c>
      <c r="C14108" s="8" t="s">
        <v>38</v>
      </c>
      <c r="D14108" s="8" t="s">
        <v>39</v>
      </c>
      <c r="E14108" s="5" t="s">
        <v>25</v>
      </c>
      <c r="F14108" s="8">
        <v>336</v>
      </c>
      <c r="G14108" s="6">
        <v>43978</v>
      </c>
      <c r="H14108" s="6">
        <v>43980</v>
      </c>
      <c r="I14108" s="6">
        <v>43986</v>
      </c>
      <c r="J14108" s="5" t="s">
        <v>26</v>
      </c>
      <c r="K14108" s="7">
        <v>1470.06</v>
      </c>
      <c r="L14108" s="35">
        <v>1249.55</v>
      </c>
      <c r="M14108" s="36">
        <f t="shared" si="220"/>
        <v>220.51</v>
      </c>
      <c r="N14108" s="37">
        <f>YEAR(Table1[[#This Row],[Data zamówienia]])</f>
        <v>2020</v>
      </c>
    </row>
    <row r="14109" spans="2:14" x14ac:dyDescent="0.3">
      <c r="B14109" s="32">
        <v>297415</v>
      </c>
      <c r="C14109" s="8" t="s">
        <v>35</v>
      </c>
      <c r="D14109" s="8" t="s">
        <v>28</v>
      </c>
      <c r="E14109" s="5" t="s">
        <v>37</v>
      </c>
      <c r="F14109" s="8">
        <v>175</v>
      </c>
      <c r="G14109" s="6">
        <v>43979</v>
      </c>
      <c r="H14109" s="6">
        <v>43981</v>
      </c>
      <c r="I14109" s="6">
        <v>43983</v>
      </c>
      <c r="J14109" s="5" t="s">
        <v>24</v>
      </c>
      <c r="K14109" s="7">
        <v>1272.93</v>
      </c>
      <c r="L14109" s="35">
        <v>903.78</v>
      </c>
      <c r="M14109" s="36">
        <f t="shared" si="220"/>
        <v>369.15000000000009</v>
      </c>
      <c r="N14109" s="37">
        <f>YEAR(Table1[[#This Row],[Data zamówienia]])</f>
        <v>2020</v>
      </c>
    </row>
    <row r="14110" spans="2:14" x14ac:dyDescent="0.3">
      <c r="B14110" s="32">
        <v>262693</v>
      </c>
      <c r="C14110" s="8" t="s">
        <v>35</v>
      </c>
      <c r="D14110" s="8" t="s">
        <v>22</v>
      </c>
      <c r="E14110" s="5" t="s">
        <v>34</v>
      </c>
      <c r="F14110" s="8">
        <v>60</v>
      </c>
      <c r="G14110" s="6">
        <v>43978</v>
      </c>
      <c r="H14110" s="6">
        <v>43980</v>
      </c>
      <c r="I14110" s="6">
        <v>43983</v>
      </c>
      <c r="J14110" s="5" t="s">
        <v>26</v>
      </c>
      <c r="K14110" s="7">
        <v>1105.1099999999999</v>
      </c>
      <c r="L14110" s="35">
        <v>850.93</v>
      </c>
      <c r="M14110" s="36">
        <f t="shared" si="220"/>
        <v>254.17999999999995</v>
      </c>
      <c r="N14110" s="37">
        <f>YEAR(Table1[[#This Row],[Data zamówienia]])</f>
        <v>2020</v>
      </c>
    </row>
    <row r="14111" spans="2:14" x14ac:dyDescent="0.3">
      <c r="B14111" s="32">
        <v>820362</v>
      </c>
      <c r="C14111" s="8" t="s">
        <v>27</v>
      </c>
      <c r="D14111" s="8" t="s">
        <v>39</v>
      </c>
      <c r="E14111" s="5" t="s">
        <v>34</v>
      </c>
      <c r="F14111" s="8">
        <v>343</v>
      </c>
      <c r="G14111" s="6">
        <v>43980</v>
      </c>
      <c r="H14111" s="6">
        <v>43983</v>
      </c>
      <c r="I14111" s="6">
        <v>43987</v>
      </c>
      <c r="J14111" s="5" t="s">
        <v>26</v>
      </c>
      <c r="K14111" s="7">
        <v>292.88</v>
      </c>
      <c r="L14111" s="35">
        <v>169.87</v>
      </c>
      <c r="M14111" s="36">
        <f t="shared" si="220"/>
        <v>123.00999999999999</v>
      </c>
      <c r="N14111" s="37">
        <f>YEAR(Table1[[#This Row],[Data zamówienia]])</f>
        <v>2020</v>
      </c>
    </row>
    <row r="14112" spans="2:14" x14ac:dyDescent="0.3">
      <c r="B14112" s="32">
        <v>868545</v>
      </c>
      <c r="C14112" s="8" t="s">
        <v>38</v>
      </c>
      <c r="D14112" s="8" t="s">
        <v>22</v>
      </c>
      <c r="E14112" s="5" t="s">
        <v>37</v>
      </c>
      <c r="F14112" s="8">
        <v>118</v>
      </c>
      <c r="G14112" s="6">
        <v>43980</v>
      </c>
      <c r="H14112" s="6">
        <v>43982</v>
      </c>
      <c r="I14112" s="6">
        <v>43985</v>
      </c>
      <c r="J14112" s="5" t="s">
        <v>33</v>
      </c>
      <c r="K14112" s="7">
        <v>1978.16</v>
      </c>
      <c r="L14112" s="35">
        <v>1285.8</v>
      </c>
      <c r="M14112" s="36">
        <f t="shared" si="220"/>
        <v>692.36000000000013</v>
      </c>
      <c r="N14112" s="37">
        <f>YEAR(Table1[[#This Row],[Data zamówienia]])</f>
        <v>2020</v>
      </c>
    </row>
    <row r="14113" spans="2:14" x14ac:dyDescent="0.3">
      <c r="B14113" s="32">
        <v>818119</v>
      </c>
      <c r="C14113" s="8" t="s">
        <v>27</v>
      </c>
      <c r="D14113" s="8" t="s">
        <v>28</v>
      </c>
      <c r="E14113" s="5" t="s">
        <v>37</v>
      </c>
      <c r="F14113" s="8">
        <v>185</v>
      </c>
      <c r="G14113" s="6">
        <v>43979</v>
      </c>
      <c r="H14113" s="6">
        <v>43980</v>
      </c>
      <c r="I14113" s="6">
        <v>43985</v>
      </c>
      <c r="J14113" s="5" t="s">
        <v>40</v>
      </c>
      <c r="K14113" s="7">
        <v>1548.74</v>
      </c>
      <c r="L14113" s="35">
        <v>1208.02</v>
      </c>
      <c r="M14113" s="36">
        <f t="shared" si="220"/>
        <v>340.72</v>
      </c>
      <c r="N14113" s="37">
        <f>YEAR(Table1[[#This Row],[Data zamówienia]])</f>
        <v>2020</v>
      </c>
    </row>
    <row r="14114" spans="2:14" x14ac:dyDescent="0.3">
      <c r="B14114" s="32">
        <v>862113</v>
      </c>
      <c r="C14114" s="8" t="s">
        <v>21</v>
      </c>
      <c r="D14114" s="8" t="s">
        <v>36</v>
      </c>
      <c r="E14114" s="5" t="s">
        <v>34</v>
      </c>
      <c r="F14114" s="8">
        <v>220</v>
      </c>
      <c r="G14114" s="6">
        <v>43980</v>
      </c>
      <c r="H14114" s="6">
        <v>43983</v>
      </c>
      <c r="I14114" s="6">
        <v>43988</v>
      </c>
      <c r="J14114" s="5" t="s">
        <v>40</v>
      </c>
      <c r="K14114" s="7">
        <v>1603.99</v>
      </c>
      <c r="L14114" s="35">
        <v>1251.1099999999999</v>
      </c>
      <c r="M14114" s="36">
        <f t="shared" si="220"/>
        <v>352.88000000000011</v>
      </c>
      <c r="N14114" s="37">
        <f>YEAR(Table1[[#This Row],[Data zamówienia]])</f>
        <v>2020</v>
      </c>
    </row>
    <row r="14115" spans="2:14" x14ac:dyDescent="0.3">
      <c r="B14115" s="32">
        <v>810949</v>
      </c>
      <c r="C14115" s="8" t="s">
        <v>21</v>
      </c>
      <c r="D14115" s="8" t="s">
        <v>28</v>
      </c>
      <c r="E14115" s="5" t="s">
        <v>34</v>
      </c>
      <c r="F14115" s="8">
        <v>116</v>
      </c>
      <c r="G14115" s="6">
        <v>43979</v>
      </c>
      <c r="H14115" s="6">
        <v>43982</v>
      </c>
      <c r="I14115" s="6">
        <v>43988</v>
      </c>
      <c r="J14115" s="5" t="s">
        <v>24</v>
      </c>
      <c r="K14115" s="7">
        <v>1180.1300000000001</v>
      </c>
      <c r="L14115" s="35">
        <v>849.69</v>
      </c>
      <c r="M14115" s="36">
        <f t="shared" si="220"/>
        <v>330.44000000000005</v>
      </c>
      <c r="N14115" s="37">
        <f>YEAR(Table1[[#This Row],[Data zamówienia]])</f>
        <v>2020</v>
      </c>
    </row>
    <row r="14116" spans="2:14" x14ac:dyDescent="0.3">
      <c r="B14116" s="32">
        <v>25298</v>
      </c>
      <c r="C14116" s="8" t="s">
        <v>21</v>
      </c>
      <c r="D14116" s="8" t="s">
        <v>28</v>
      </c>
      <c r="E14116" s="5" t="s">
        <v>34</v>
      </c>
      <c r="F14116" s="8">
        <v>129</v>
      </c>
      <c r="G14116" s="6">
        <v>43979</v>
      </c>
      <c r="H14116" s="6">
        <v>43981</v>
      </c>
      <c r="I14116" s="6">
        <v>43982</v>
      </c>
      <c r="J14116" s="5" t="s">
        <v>24</v>
      </c>
      <c r="K14116" s="7">
        <v>1830.77</v>
      </c>
      <c r="L14116" s="35">
        <v>988.62</v>
      </c>
      <c r="M14116" s="36">
        <f t="shared" si="220"/>
        <v>842.15</v>
      </c>
      <c r="N14116" s="37">
        <f>YEAR(Table1[[#This Row],[Data zamówienia]])</f>
        <v>2020</v>
      </c>
    </row>
    <row r="14117" spans="2:14" x14ac:dyDescent="0.3">
      <c r="B14117" s="32">
        <v>438578</v>
      </c>
      <c r="C14117" s="8" t="s">
        <v>21</v>
      </c>
      <c r="D14117" s="8" t="s">
        <v>22</v>
      </c>
      <c r="E14117" s="5" t="s">
        <v>23</v>
      </c>
      <c r="F14117" s="8">
        <v>47</v>
      </c>
      <c r="G14117" s="6">
        <v>43980</v>
      </c>
      <c r="H14117" s="6">
        <v>43983</v>
      </c>
      <c r="I14117" s="6">
        <v>43987</v>
      </c>
      <c r="J14117" s="5" t="s">
        <v>40</v>
      </c>
      <c r="K14117" s="7">
        <v>224.17</v>
      </c>
      <c r="L14117" s="35">
        <v>134.5</v>
      </c>
      <c r="M14117" s="36">
        <f t="shared" si="220"/>
        <v>89.669999999999987</v>
      </c>
      <c r="N14117" s="37">
        <f>YEAR(Table1[[#This Row],[Data zamówienia]])</f>
        <v>2020</v>
      </c>
    </row>
    <row r="14118" spans="2:14" x14ac:dyDescent="0.3">
      <c r="B14118" s="32">
        <v>120196</v>
      </c>
      <c r="C14118" s="8" t="s">
        <v>35</v>
      </c>
      <c r="D14118" s="8" t="s">
        <v>22</v>
      </c>
      <c r="E14118" s="5" t="s">
        <v>34</v>
      </c>
      <c r="F14118" s="8">
        <v>305</v>
      </c>
      <c r="G14118" s="6">
        <v>43980</v>
      </c>
      <c r="H14118" s="6">
        <v>43981</v>
      </c>
      <c r="I14118" s="6">
        <v>43987</v>
      </c>
      <c r="J14118" s="5" t="s">
        <v>24</v>
      </c>
      <c r="K14118" s="7">
        <v>1920.08</v>
      </c>
      <c r="L14118" s="35">
        <v>1017.64</v>
      </c>
      <c r="M14118" s="36">
        <f t="shared" si="220"/>
        <v>902.43999999999994</v>
      </c>
      <c r="N14118" s="37">
        <f>YEAR(Table1[[#This Row],[Data zamówienia]])</f>
        <v>2020</v>
      </c>
    </row>
    <row r="14119" spans="2:14" x14ac:dyDescent="0.3">
      <c r="B14119" s="32">
        <v>36889</v>
      </c>
      <c r="C14119" s="8" t="s">
        <v>21</v>
      </c>
      <c r="D14119" s="8" t="s">
        <v>36</v>
      </c>
      <c r="E14119" s="5" t="s">
        <v>25</v>
      </c>
      <c r="F14119" s="8">
        <v>208</v>
      </c>
      <c r="G14119" s="6">
        <v>43979</v>
      </c>
      <c r="H14119" s="6">
        <v>43982</v>
      </c>
      <c r="I14119" s="6">
        <v>43984</v>
      </c>
      <c r="J14119" s="5" t="s">
        <v>32</v>
      </c>
      <c r="K14119" s="7">
        <v>531.20000000000005</v>
      </c>
      <c r="L14119" s="35">
        <v>297.47000000000003</v>
      </c>
      <c r="M14119" s="36">
        <f t="shared" si="220"/>
        <v>233.73000000000002</v>
      </c>
      <c r="N14119" s="37">
        <f>YEAR(Table1[[#This Row],[Data zamówienia]])</f>
        <v>2020</v>
      </c>
    </row>
    <row r="14120" spans="2:14" x14ac:dyDescent="0.3">
      <c r="B14120" s="32">
        <v>815345</v>
      </c>
      <c r="C14120" s="8" t="s">
        <v>27</v>
      </c>
      <c r="D14120" s="8" t="s">
        <v>28</v>
      </c>
      <c r="E14120" s="5" t="s">
        <v>37</v>
      </c>
      <c r="F14120" s="8">
        <v>5</v>
      </c>
      <c r="G14120" s="6">
        <v>43980</v>
      </c>
      <c r="H14120" s="6">
        <v>43981</v>
      </c>
      <c r="I14120" s="6">
        <v>43984</v>
      </c>
      <c r="J14120" s="5" t="s">
        <v>33</v>
      </c>
      <c r="K14120" s="7">
        <v>708.27</v>
      </c>
      <c r="L14120" s="35">
        <v>382.47</v>
      </c>
      <c r="M14120" s="36">
        <f t="shared" si="220"/>
        <v>325.79999999999995</v>
      </c>
      <c r="N14120" s="37">
        <f>YEAR(Table1[[#This Row],[Data zamówienia]])</f>
        <v>2020</v>
      </c>
    </row>
    <row r="14121" spans="2:14" x14ac:dyDescent="0.3">
      <c r="B14121" s="32">
        <v>240099</v>
      </c>
      <c r="C14121" s="8" t="s">
        <v>35</v>
      </c>
      <c r="D14121" s="8" t="s">
        <v>28</v>
      </c>
      <c r="E14121" s="5" t="s">
        <v>34</v>
      </c>
      <c r="F14121" s="8">
        <v>54</v>
      </c>
      <c r="G14121" s="6">
        <v>43979</v>
      </c>
      <c r="H14121" s="6">
        <v>43982</v>
      </c>
      <c r="I14121" s="6">
        <v>43987</v>
      </c>
      <c r="J14121" s="5" t="s">
        <v>26</v>
      </c>
      <c r="K14121" s="7">
        <v>210.29</v>
      </c>
      <c r="L14121" s="35">
        <v>111.45</v>
      </c>
      <c r="M14121" s="36">
        <f t="shared" si="220"/>
        <v>98.839999999999989</v>
      </c>
      <c r="N14121" s="37">
        <f>YEAR(Table1[[#This Row],[Data zamówienia]])</f>
        <v>2020</v>
      </c>
    </row>
    <row r="14122" spans="2:14" x14ac:dyDescent="0.3">
      <c r="B14122" s="32">
        <v>803631</v>
      </c>
      <c r="C14122" s="8" t="s">
        <v>35</v>
      </c>
      <c r="D14122" s="8" t="s">
        <v>28</v>
      </c>
      <c r="E14122" s="5" t="s">
        <v>37</v>
      </c>
      <c r="F14122" s="8">
        <v>9</v>
      </c>
      <c r="G14122" s="6">
        <v>43980</v>
      </c>
      <c r="H14122" s="6">
        <v>43984</v>
      </c>
      <c r="I14122" s="6">
        <v>43987</v>
      </c>
      <c r="J14122" s="5" t="s">
        <v>32</v>
      </c>
      <c r="K14122" s="7">
        <v>564.17999999999995</v>
      </c>
      <c r="L14122" s="35">
        <v>315.94</v>
      </c>
      <c r="M14122" s="36">
        <f t="shared" si="220"/>
        <v>248.23999999999995</v>
      </c>
      <c r="N14122" s="37">
        <f>YEAR(Table1[[#This Row],[Data zamówienia]])</f>
        <v>2020</v>
      </c>
    </row>
    <row r="14123" spans="2:14" x14ac:dyDescent="0.3">
      <c r="B14123" s="32">
        <v>469063</v>
      </c>
      <c r="C14123" s="8" t="s">
        <v>27</v>
      </c>
      <c r="D14123" s="8" t="s">
        <v>36</v>
      </c>
      <c r="E14123" s="5" t="s">
        <v>23</v>
      </c>
      <c r="F14123" s="8">
        <v>183</v>
      </c>
      <c r="G14123" s="6">
        <v>43981</v>
      </c>
      <c r="H14123" s="6">
        <v>43983</v>
      </c>
      <c r="I14123" s="6">
        <v>43989</v>
      </c>
      <c r="J14123" s="5" t="s">
        <v>24</v>
      </c>
      <c r="K14123" s="7">
        <v>480.97</v>
      </c>
      <c r="L14123" s="35">
        <v>365.54</v>
      </c>
      <c r="M14123" s="36">
        <f t="shared" si="220"/>
        <v>115.43</v>
      </c>
      <c r="N14123" s="37">
        <f>YEAR(Table1[[#This Row],[Data zamówienia]])</f>
        <v>2020</v>
      </c>
    </row>
    <row r="14124" spans="2:14" x14ac:dyDescent="0.3">
      <c r="B14124" s="32">
        <v>575108</v>
      </c>
      <c r="C14124" s="8" t="s">
        <v>35</v>
      </c>
      <c r="D14124" s="8" t="s">
        <v>28</v>
      </c>
      <c r="E14124" s="5" t="s">
        <v>34</v>
      </c>
      <c r="F14124" s="8">
        <v>343</v>
      </c>
      <c r="G14124" s="6">
        <v>43980</v>
      </c>
      <c r="H14124" s="6">
        <v>43981</v>
      </c>
      <c r="I14124" s="6">
        <v>43984</v>
      </c>
      <c r="J14124" s="5" t="s">
        <v>26</v>
      </c>
      <c r="K14124" s="7">
        <v>1498.08</v>
      </c>
      <c r="L14124" s="35">
        <v>1288.3499999999999</v>
      </c>
      <c r="M14124" s="36">
        <f t="shared" si="220"/>
        <v>209.73000000000002</v>
      </c>
      <c r="N14124" s="37">
        <f>YEAR(Table1[[#This Row],[Data zamówienia]])</f>
        <v>2020</v>
      </c>
    </row>
    <row r="14125" spans="2:14" x14ac:dyDescent="0.3">
      <c r="B14125" s="32">
        <v>969402</v>
      </c>
      <c r="C14125" s="8" t="s">
        <v>21</v>
      </c>
      <c r="D14125" s="8" t="s">
        <v>39</v>
      </c>
      <c r="E14125" s="5" t="s">
        <v>29</v>
      </c>
      <c r="F14125" s="8">
        <v>176</v>
      </c>
      <c r="G14125" s="6">
        <v>43980</v>
      </c>
      <c r="H14125" s="6">
        <v>43982</v>
      </c>
      <c r="I14125" s="6">
        <v>43985</v>
      </c>
      <c r="J14125" s="5" t="s">
        <v>32</v>
      </c>
      <c r="K14125" s="7">
        <v>1049.29</v>
      </c>
      <c r="L14125" s="35">
        <v>881.4</v>
      </c>
      <c r="M14125" s="36">
        <f t="shared" si="220"/>
        <v>167.89</v>
      </c>
      <c r="N14125" s="37">
        <f>YEAR(Table1[[#This Row],[Data zamówienia]])</f>
        <v>2020</v>
      </c>
    </row>
    <row r="14126" spans="2:14" x14ac:dyDescent="0.3">
      <c r="B14126" s="32">
        <v>182592</v>
      </c>
      <c r="C14126" s="8" t="s">
        <v>21</v>
      </c>
      <c r="D14126" s="8" t="s">
        <v>36</v>
      </c>
      <c r="E14126" s="5" t="s">
        <v>31</v>
      </c>
      <c r="F14126" s="8">
        <v>360</v>
      </c>
      <c r="G14126" s="6">
        <v>43981</v>
      </c>
      <c r="H14126" s="6">
        <v>43982</v>
      </c>
      <c r="I14126" s="6">
        <v>43985</v>
      </c>
      <c r="J14126" s="5" t="s">
        <v>40</v>
      </c>
      <c r="K14126" s="7">
        <v>1459.8</v>
      </c>
      <c r="L14126" s="35">
        <v>817.49</v>
      </c>
      <c r="M14126" s="36">
        <f t="shared" si="220"/>
        <v>642.30999999999995</v>
      </c>
      <c r="N14126" s="37">
        <f>YEAR(Table1[[#This Row],[Data zamówienia]])</f>
        <v>2020</v>
      </c>
    </row>
    <row r="14127" spans="2:14" x14ac:dyDescent="0.3">
      <c r="B14127" s="32">
        <v>200817</v>
      </c>
      <c r="C14127" s="8" t="s">
        <v>21</v>
      </c>
      <c r="D14127" s="8" t="s">
        <v>28</v>
      </c>
      <c r="E14127" s="5" t="s">
        <v>29</v>
      </c>
      <c r="F14127" s="8">
        <v>7</v>
      </c>
      <c r="G14127" s="6">
        <v>43981</v>
      </c>
      <c r="H14127" s="6">
        <v>43984</v>
      </c>
      <c r="I14127" s="6">
        <v>43986</v>
      </c>
      <c r="J14127" s="5" t="s">
        <v>24</v>
      </c>
      <c r="K14127" s="7">
        <v>1020.87</v>
      </c>
      <c r="L14127" s="35">
        <v>643.15</v>
      </c>
      <c r="M14127" s="36">
        <f t="shared" si="220"/>
        <v>377.72</v>
      </c>
      <c r="N14127" s="37">
        <f>YEAR(Table1[[#This Row],[Data zamówienia]])</f>
        <v>2020</v>
      </c>
    </row>
    <row r="14128" spans="2:14" x14ac:dyDescent="0.3">
      <c r="B14128" s="32">
        <v>735610</v>
      </c>
      <c r="C14128" s="8" t="s">
        <v>35</v>
      </c>
      <c r="D14128" s="8" t="s">
        <v>22</v>
      </c>
      <c r="E14128" s="5" t="s">
        <v>23</v>
      </c>
      <c r="F14128" s="8">
        <v>167</v>
      </c>
      <c r="G14128" s="6">
        <v>43981</v>
      </c>
      <c r="H14128" s="6">
        <v>43984</v>
      </c>
      <c r="I14128" s="6">
        <v>43988</v>
      </c>
      <c r="J14128" s="5" t="s">
        <v>24</v>
      </c>
      <c r="K14128" s="7">
        <v>1487.52</v>
      </c>
      <c r="L14128" s="35">
        <v>1026.3900000000001</v>
      </c>
      <c r="M14128" s="36">
        <f t="shared" si="220"/>
        <v>461.12999999999988</v>
      </c>
      <c r="N14128" s="37">
        <f>YEAR(Table1[[#This Row],[Data zamówienia]])</f>
        <v>2020</v>
      </c>
    </row>
    <row r="14129" spans="2:14" x14ac:dyDescent="0.3">
      <c r="B14129" s="32">
        <v>177017</v>
      </c>
      <c r="C14129" s="8" t="s">
        <v>35</v>
      </c>
      <c r="D14129" s="8" t="s">
        <v>22</v>
      </c>
      <c r="E14129" s="5" t="s">
        <v>29</v>
      </c>
      <c r="F14129" s="8">
        <v>343</v>
      </c>
      <c r="G14129" s="6">
        <v>43980</v>
      </c>
      <c r="H14129" s="6">
        <v>43982</v>
      </c>
      <c r="I14129" s="6">
        <v>43983</v>
      </c>
      <c r="J14129" s="5" t="s">
        <v>32</v>
      </c>
      <c r="K14129" s="7">
        <v>590.77</v>
      </c>
      <c r="L14129" s="35">
        <v>555.32000000000005</v>
      </c>
      <c r="M14129" s="36">
        <f t="shared" si="220"/>
        <v>35.449999999999932</v>
      </c>
      <c r="N14129" s="37">
        <f>YEAR(Table1[[#This Row],[Data zamówienia]])</f>
        <v>2020</v>
      </c>
    </row>
    <row r="14130" spans="2:14" x14ac:dyDescent="0.3">
      <c r="B14130" s="32">
        <v>636599</v>
      </c>
      <c r="C14130" s="8" t="s">
        <v>21</v>
      </c>
      <c r="D14130" s="8" t="s">
        <v>22</v>
      </c>
      <c r="E14130" s="5" t="s">
        <v>34</v>
      </c>
      <c r="F14130" s="8">
        <v>308</v>
      </c>
      <c r="G14130" s="6">
        <v>43980</v>
      </c>
      <c r="H14130" s="6">
        <v>43984</v>
      </c>
      <c r="I14130" s="6">
        <v>43991</v>
      </c>
      <c r="J14130" s="5" t="s">
        <v>30</v>
      </c>
      <c r="K14130" s="7">
        <v>292.89</v>
      </c>
      <c r="L14130" s="35">
        <v>202.09</v>
      </c>
      <c r="M14130" s="36">
        <f t="shared" si="220"/>
        <v>90.799999999999983</v>
      </c>
      <c r="N14130" s="37">
        <f>YEAR(Table1[[#This Row],[Data zamówienia]])</f>
        <v>2020</v>
      </c>
    </row>
    <row r="14131" spans="2:14" x14ac:dyDescent="0.3">
      <c r="B14131" s="32">
        <v>750881</v>
      </c>
      <c r="C14131" s="8" t="s">
        <v>21</v>
      </c>
      <c r="D14131" s="8" t="s">
        <v>22</v>
      </c>
      <c r="E14131" s="5" t="s">
        <v>37</v>
      </c>
      <c r="F14131" s="8">
        <v>11</v>
      </c>
      <c r="G14131" s="6">
        <v>43982</v>
      </c>
      <c r="H14131" s="6">
        <v>43982</v>
      </c>
      <c r="I14131" s="6">
        <v>43988</v>
      </c>
      <c r="J14131" s="5" t="s">
        <v>30</v>
      </c>
      <c r="K14131" s="7">
        <v>179.78</v>
      </c>
      <c r="L14131" s="35">
        <v>134.84</v>
      </c>
      <c r="M14131" s="36">
        <f t="shared" si="220"/>
        <v>44.94</v>
      </c>
      <c r="N14131" s="37">
        <f>YEAR(Table1[[#This Row],[Data zamówienia]])</f>
        <v>2020</v>
      </c>
    </row>
    <row r="14132" spans="2:14" x14ac:dyDescent="0.3">
      <c r="B14132" s="32">
        <v>21268</v>
      </c>
      <c r="C14132" s="8" t="s">
        <v>21</v>
      </c>
      <c r="D14132" s="8" t="s">
        <v>22</v>
      </c>
      <c r="E14132" s="5" t="s">
        <v>31</v>
      </c>
      <c r="F14132" s="8">
        <v>343</v>
      </c>
      <c r="G14132" s="6">
        <v>43982</v>
      </c>
      <c r="H14132" s="6">
        <v>43984</v>
      </c>
      <c r="I14132" s="6">
        <v>43989</v>
      </c>
      <c r="J14132" s="5" t="s">
        <v>26</v>
      </c>
      <c r="K14132" s="7">
        <v>1158.1600000000001</v>
      </c>
      <c r="L14132" s="35">
        <v>602.24</v>
      </c>
      <c r="M14132" s="36">
        <f t="shared" si="220"/>
        <v>555.92000000000007</v>
      </c>
      <c r="N14132" s="37">
        <f>YEAR(Table1[[#This Row],[Data zamówienia]])</f>
        <v>2020</v>
      </c>
    </row>
    <row r="14133" spans="2:14" x14ac:dyDescent="0.3">
      <c r="B14133" s="32">
        <v>529182</v>
      </c>
      <c r="C14133" s="8" t="s">
        <v>27</v>
      </c>
      <c r="D14133" s="8" t="s">
        <v>22</v>
      </c>
      <c r="E14133" s="5" t="s">
        <v>31</v>
      </c>
      <c r="F14133" s="8">
        <v>82</v>
      </c>
      <c r="G14133" s="6">
        <v>43982</v>
      </c>
      <c r="H14133" s="6">
        <v>43983</v>
      </c>
      <c r="I14133" s="6">
        <v>43987</v>
      </c>
      <c r="J14133" s="5" t="s">
        <v>32</v>
      </c>
      <c r="K14133" s="7">
        <v>465.47</v>
      </c>
      <c r="L14133" s="35">
        <v>377.03</v>
      </c>
      <c r="M14133" s="36">
        <f t="shared" si="220"/>
        <v>88.440000000000055</v>
      </c>
      <c r="N14133" s="37">
        <f>YEAR(Table1[[#This Row],[Data zamówienia]])</f>
        <v>2020</v>
      </c>
    </row>
    <row r="14134" spans="2:14" x14ac:dyDescent="0.3">
      <c r="B14134" s="32">
        <v>13832</v>
      </c>
      <c r="C14134" s="8" t="s">
        <v>21</v>
      </c>
      <c r="D14134" s="8" t="s">
        <v>39</v>
      </c>
      <c r="E14134" s="5" t="s">
        <v>34</v>
      </c>
      <c r="F14134" s="8">
        <v>9</v>
      </c>
      <c r="G14134" s="6">
        <v>43982</v>
      </c>
      <c r="H14134" s="6">
        <v>43984</v>
      </c>
      <c r="I14134" s="6">
        <v>43987</v>
      </c>
      <c r="J14134" s="5" t="s">
        <v>32</v>
      </c>
      <c r="K14134" s="7">
        <v>1931.62</v>
      </c>
      <c r="L14134" s="35">
        <v>1023.76</v>
      </c>
      <c r="M14134" s="36">
        <f t="shared" si="220"/>
        <v>907.8599999999999</v>
      </c>
      <c r="N14134" s="37">
        <f>YEAR(Table1[[#This Row],[Data zamówienia]])</f>
        <v>2020</v>
      </c>
    </row>
    <row r="14135" spans="2:14" x14ac:dyDescent="0.3">
      <c r="B14135" s="32">
        <v>993844</v>
      </c>
      <c r="C14135" s="8" t="s">
        <v>27</v>
      </c>
      <c r="D14135" s="8" t="s">
        <v>36</v>
      </c>
      <c r="E14135" s="5" t="s">
        <v>37</v>
      </c>
      <c r="F14135" s="8">
        <v>203</v>
      </c>
      <c r="G14135" s="6">
        <v>43981</v>
      </c>
      <c r="H14135" s="6">
        <v>43985</v>
      </c>
      <c r="I14135" s="6">
        <v>43988</v>
      </c>
      <c r="J14135" s="5" t="s">
        <v>40</v>
      </c>
      <c r="K14135" s="7">
        <v>1891.81</v>
      </c>
      <c r="L14135" s="35">
        <v>1513.45</v>
      </c>
      <c r="M14135" s="36">
        <f t="shared" si="220"/>
        <v>378.3599999999999</v>
      </c>
      <c r="N14135" s="37">
        <f>YEAR(Table1[[#This Row],[Data zamówienia]])</f>
        <v>2020</v>
      </c>
    </row>
    <row r="14136" spans="2:14" x14ac:dyDescent="0.3">
      <c r="B14136" s="32">
        <v>915919</v>
      </c>
      <c r="C14136" s="8" t="s">
        <v>27</v>
      </c>
      <c r="D14136" s="8" t="s">
        <v>36</v>
      </c>
      <c r="E14136" s="5" t="s">
        <v>31</v>
      </c>
      <c r="F14136" s="8">
        <v>130</v>
      </c>
      <c r="G14136" s="6">
        <v>43981</v>
      </c>
      <c r="H14136" s="6">
        <v>43985</v>
      </c>
      <c r="I14136" s="6">
        <v>43986</v>
      </c>
      <c r="J14136" s="5" t="s">
        <v>32</v>
      </c>
      <c r="K14136" s="7">
        <v>445.81</v>
      </c>
      <c r="L14136" s="35">
        <v>236.28</v>
      </c>
      <c r="M14136" s="36">
        <f t="shared" si="220"/>
        <v>209.53</v>
      </c>
      <c r="N14136" s="37">
        <f>YEAR(Table1[[#This Row],[Data zamówienia]])</f>
        <v>2020</v>
      </c>
    </row>
    <row r="14137" spans="2:14" x14ac:dyDescent="0.3">
      <c r="B14137" s="32">
        <v>284550</v>
      </c>
      <c r="C14137" s="8" t="s">
        <v>27</v>
      </c>
      <c r="D14137" s="8" t="s">
        <v>22</v>
      </c>
      <c r="E14137" s="5" t="s">
        <v>25</v>
      </c>
      <c r="F14137" s="8">
        <v>83</v>
      </c>
      <c r="G14137" s="6">
        <v>43981</v>
      </c>
      <c r="H14137" s="6">
        <v>43982</v>
      </c>
      <c r="I14137" s="6">
        <v>43987</v>
      </c>
      <c r="J14137" s="5" t="s">
        <v>33</v>
      </c>
      <c r="K14137" s="7">
        <v>1268.92</v>
      </c>
      <c r="L14137" s="35">
        <v>1015.14</v>
      </c>
      <c r="M14137" s="36">
        <f t="shared" si="220"/>
        <v>253.78000000000009</v>
      </c>
      <c r="N14137" s="37">
        <f>YEAR(Table1[[#This Row],[Data zamówienia]])</f>
        <v>2020</v>
      </c>
    </row>
    <row r="14138" spans="2:14" x14ac:dyDescent="0.3">
      <c r="B14138" s="32">
        <v>4801</v>
      </c>
      <c r="C14138" s="8" t="s">
        <v>21</v>
      </c>
      <c r="D14138" s="8" t="s">
        <v>36</v>
      </c>
      <c r="E14138" s="5" t="s">
        <v>37</v>
      </c>
      <c r="F14138" s="8">
        <v>170</v>
      </c>
      <c r="G14138" s="6">
        <v>43981</v>
      </c>
      <c r="H14138" s="6">
        <v>43984</v>
      </c>
      <c r="I14138" s="6">
        <v>43987</v>
      </c>
      <c r="J14138" s="5" t="s">
        <v>40</v>
      </c>
      <c r="K14138" s="7">
        <v>1233.3699999999999</v>
      </c>
      <c r="L14138" s="35">
        <v>629.02</v>
      </c>
      <c r="M14138" s="36">
        <f t="shared" si="220"/>
        <v>604.34999999999991</v>
      </c>
      <c r="N14138" s="37">
        <f>YEAR(Table1[[#This Row],[Data zamówienia]])</f>
        <v>2020</v>
      </c>
    </row>
    <row r="14139" spans="2:14" x14ac:dyDescent="0.3">
      <c r="B14139" s="32">
        <v>390420</v>
      </c>
      <c r="C14139" s="8" t="s">
        <v>27</v>
      </c>
      <c r="D14139" s="8" t="s">
        <v>36</v>
      </c>
      <c r="E14139" s="5" t="s">
        <v>37</v>
      </c>
      <c r="F14139" s="8">
        <v>52</v>
      </c>
      <c r="G14139" s="6">
        <v>43982</v>
      </c>
      <c r="H14139" s="6">
        <v>43984</v>
      </c>
      <c r="I14139" s="6">
        <v>43985</v>
      </c>
      <c r="J14139" s="5" t="s">
        <v>30</v>
      </c>
      <c r="K14139" s="7">
        <v>1452.7</v>
      </c>
      <c r="L14139" s="35">
        <v>798.99</v>
      </c>
      <c r="M14139" s="36">
        <f t="shared" si="220"/>
        <v>653.71</v>
      </c>
      <c r="N14139" s="37">
        <f>YEAR(Table1[[#This Row],[Data zamówienia]])</f>
        <v>2020</v>
      </c>
    </row>
    <row r="14140" spans="2:14" x14ac:dyDescent="0.3">
      <c r="B14140" s="32">
        <v>289916</v>
      </c>
      <c r="C14140" s="8" t="s">
        <v>38</v>
      </c>
      <c r="D14140" s="8" t="s">
        <v>22</v>
      </c>
      <c r="E14140" s="5" t="s">
        <v>31</v>
      </c>
      <c r="F14140" s="8">
        <v>49</v>
      </c>
      <c r="G14140" s="6">
        <v>43982</v>
      </c>
      <c r="H14140" s="6">
        <v>43985</v>
      </c>
      <c r="I14140" s="6">
        <v>43992</v>
      </c>
      <c r="J14140" s="5" t="s">
        <v>40</v>
      </c>
      <c r="K14140" s="7">
        <v>1470.06</v>
      </c>
      <c r="L14140" s="35">
        <v>1396.56</v>
      </c>
      <c r="M14140" s="36">
        <f t="shared" si="220"/>
        <v>73.5</v>
      </c>
      <c r="N14140" s="37">
        <f>YEAR(Table1[[#This Row],[Data zamówienia]])</f>
        <v>2020</v>
      </c>
    </row>
    <row r="14141" spans="2:14" x14ac:dyDescent="0.3">
      <c r="B14141" s="32">
        <v>278976</v>
      </c>
      <c r="C14141" s="8" t="s">
        <v>27</v>
      </c>
      <c r="D14141" s="8" t="s">
        <v>39</v>
      </c>
      <c r="E14141" s="5" t="s">
        <v>23</v>
      </c>
      <c r="F14141" s="8">
        <v>188</v>
      </c>
      <c r="G14141" s="6">
        <v>43983</v>
      </c>
      <c r="H14141" s="6">
        <v>43985</v>
      </c>
      <c r="I14141" s="6">
        <v>43986</v>
      </c>
      <c r="J14141" s="5" t="s">
        <v>26</v>
      </c>
      <c r="K14141" s="7">
        <v>237.15</v>
      </c>
      <c r="L14141" s="35">
        <v>173.12</v>
      </c>
      <c r="M14141" s="36">
        <f t="shared" si="220"/>
        <v>64.03</v>
      </c>
      <c r="N14141" s="37">
        <f>YEAR(Table1[[#This Row],[Data zamówienia]])</f>
        <v>2020</v>
      </c>
    </row>
    <row r="14142" spans="2:14" x14ac:dyDescent="0.3">
      <c r="B14142" s="32">
        <v>168883</v>
      </c>
      <c r="C14142" s="8" t="s">
        <v>27</v>
      </c>
      <c r="D14142" s="8" t="s">
        <v>39</v>
      </c>
      <c r="E14142" s="5" t="s">
        <v>37</v>
      </c>
      <c r="F14142" s="8">
        <v>7</v>
      </c>
      <c r="G14142" s="6">
        <v>43982</v>
      </c>
      <c r="H14142" s="6">
        <v>43985</v>
      </c>
      <c r="I14142" s="6">
        <v>43987</v>
      </c>
      <c r="J14142" s="5" t="s">
        <v>32</v>
      </c>
      <c r="K14142" s="7">
        <v>253.99</v>
      </c>
      <c r="L14142" s="35">
        <v>149.85</v>
      </c>
      <c r="M14142" s="36">
        <f t="shared" si="220"/>
        <v>104.14000000000001</v>
      </c>
      <c r="N14142" s="37">
        <f>YEAR(Table1[[#This Row],[Data zamówienia]])</f>
        <v>2020</v>
      </c>
    </row>
    <row r="14143" spans="2:14" x14ac:dyDescent="0.3">
      <c r="B14143" s="32">
        <v>583473</v>
      </c>
      <c r="C14143" s="8" t="s">
        <v>21</v>
      </c>
      <c r="D14143" s="8" t="s">
        <v>39</v>
      </c>
      <c r="E14143" s="5" t="s">
        <v>37</v>
      </c>
      <c r="F14143" s="8">
        <v>186</v>
      </c>
      <c r="G14143" s="6">
        <v>43983</v>
      </c>
      <c r="H14143" s="6">
        <v>43986</v>
      </c>
      <c r="I14143" s="6">
        <v>43989</v>
      </c>
      <c r="J14143" s="5" t="s">
        <v>24</v>
      </c>
      <c r="K14143" s="7">
        <v>1340.26</v>
      </c>
      <c r="L14143" s="35">
        <v>1152.6199999999999</v>
      </c>
      <c r="M14143" s="36">
        <f t="shared" si="220"/>
        <v>187.6400000000001</v>
      </c>
      <c r="N14143" s="37">
        <f>YEAR(Table1[[#This Row],[Data zamówienia]])</f>
        <v>2020</v>
      </c>
    </row>
    <row r="14144" spans="2:14" x14ac:dyDescent="0.3">
      <c r="B14144" s="32">
        <v>790833</v>
      </c>
      <c r="C14144" s="8" t="s">
        <v>38</v>
      </c>
      <c r="D14144" s="8" t="s">
        <v>36</v>
      </c>
      <c r="E14144" s="5" t="s">
        <v>37</v>
      </c>
      <c r="F14144" s="8">
        <v>73</v>
      </c>
      <c r="G14144" s="6">
        <v>43983</v>
      </c>
      <c r="H14144" s="6">
        <v>43984</v>
      </c>
      <c r="I14144" s="6">
        <v>43991</v>
      </c>
      <c r="J14144" s="5" t="s">
        <v>26</v>
      </c>
      <c r="K14144" s="7">
        <v>206.13</v>
      </c>
      <c r="L14144" s="35">
        <v>146.35</v>
      </c>
      <c r="M14144" s="36">
        <f t="shared" si="220"/>
        <v>59.78</v>
      </c>
      <c r="N14144" s="37">
        <f>YEAR(Table1[[#This Row],[Data zamówienia]])</f>
        <v>2020</v>
      </c>
    </row>
    <row r="14145" spans="2:14" x14ac:dyDescent="0.3">
      <c r="B14145" s="32">
        <v>269677</v>
      </c>
      <c r="C14145" s="8" t="s">
        <v>27</v>
      </c>
      <c r="D14145" s="8" t="s">
        <v>36</v>
      </c>
      <c r="E14145" s="5" t="s">
        <v>31</v>
      </c>
      <c r="F14145" s="8">
        <v>33</v>
      </c>
      <c r="G14145" s="6">
        <v>43983</v>
      </c>
      <c r="H14145" s="6">
        <v>43986</v>
      </c>
      <c r="I14145" s="6">
        <v>43993</v>
      </c>
      <c r="J14145" s="5" t="s">
        <v>32</v>
      </c>
      <c r="K14145" s="7">
        <v>638.46</v>
      </c>
      <c r="L14145" s="35">
        <v>600.15</v>
      </c>
      <c r="M14145" s="36">
        <f t="shared" si="220"/>
        <v>38.310000000000059</v>
      </c>
      <c r="N14145" s="37">
        <f>YEAR(Table1[[#This Row],[Data zamówienia]])</f>
        <v>2020</v>
      </c>
    </row>
    <row r="14146" spans="2:14" x14ac:dyDescent="0.3">
      <c r="B14146" s="32">
        <v>740377</v>
      </c>
      <c r="C14146" s="8" t="s">
        <v>38</v>
      </c>
      <c r="D14146" s="8" t="s">
        <v>22</v>
      </c>
      <c r="E14146" s="5" t="s">
        <v>23</v>
      </c>
      <c r="F14146" s="8">
        <v>76</v>
      </c>
      <c r="G14146" s="6">
        <v>43982</v>
      </c>
      <c r="H14146" s="6">
        <v>43984</v>
      </c>
      <c r="I14146" s="6">
        <v>43985</v>
      </c>
      <c r="J14146" s="5" t="s">
        <v>26</v>
      </c>
      <c r="K14146" s="7">
        <v>1230.5999999999999</v>
      </c>
      <c r="L14146" s="35">
        <v>898.34</v>
      </c>
      <c r="M14146" s="36">
        <f t="shared" si="220"/>
        <v>332.25999999999988</v>
      </c>
      <c r="N14146" s="37">
        <f>YEAR(Table1[[#This Row],[Data zamówienia]])</f>
        <v>2020</v>
      </c>
    </row>
    <row r="14147" spans="2:14" x14ac:dyDescent="0.3">
      <c r="B14147" s="32">
        <v>226784</v>
      </c>
      <c r="C14147" s="8" t="s">
        <v>21</v>
      </c>
      <c r="D14147" s="8" t="s">
        <v>28</v>
      </c>
      <c r="E14147" s="5" t="s">
        <v>23</v>
      </c>
      <c r="F14147" s="8">
        <v>150</v>
      </c>
      <c r="G14147" s="6">
        <v>43983</v>
      </c>
      <c r="H14147" s="6">
        <v>43985</v>
      </c>
      <c r="I14147" s="6">
        <v>43990</v>
      </c>
      <c r="J14147" s="5" t="s">
        <v>33</v>
      </c>
      <c r="K14147" s="7">
        <v>1429.78</v>
      </c>
      <c r="L14147" s="35">
        <v>1158.1199999999999</v>
      </c>
      <c r="M14147" s="36">
        <f t="shared" si="220"/>
        <v>271.66000000000008</v>
      </c>
      <c r="N14147" s="37">
        <f>YEAR(Table1[[#This Row],[Data zamówienia]])</f>
        <v>2020</v>
      </c>
    </row>
    <row r="14148" spans="2:14" x14ac:dyDescent="0.3">
      <c r="B14148" s="32">
        <v>101942</v>
      </c>
      <c r="C14148" s="8" t="s">
        <v>35</v>
      </c>
      <c r="D14148" s="8" t="s">
        <v>22</v>
      </c>
      <c r="E14148" s="5" t="s">
        <v>25</v>
      </c>
      <c r="F14148" s="8">
        <v>121</v>
      </c>
      <c r="G14148" s="6">
        <v>43983</v>
      </c>
      <c r="H14148" s="6">
        <v>43983</v>
      </c>
      <c r="I14148" s="6">
        <v>43989</v>
      </c>
      <c r="J14148" s="5" t="s">
        <v>40</v>
      </c>
      <c r="K14148" s="7">
        <v>1921.97</v>
      </c>
      <c r="L14148" s="35">
        <v>1095.52</v>
      </c>
      <c r="M14148" s="36">
        <f t="shared" ref="M14148:M14211" si="221">K14148-L14148</f>
        <v>826.45</v>
      </c>
      <c r="N14148" s="37">
        <f>YEAR(Table1[[#This Row],[Data zamówienia]])</f>
        <v>2020</v>
      </c>
    </row>
    <row r="14149" spans="2:14" x14ac:dyDescent="0.3">
      <c r="B14149" s="32">
        <v>334044</v>
      </c>
      <c r="C14149" s="8" t="s">
        <v>35</v>
      </c>
      <c r="D14149" s="8" t="s">
        <v>39</v>
      </c>
      <c r="E14149" s="5" t="s">
        <v>23</v>
      </c>
      <c r="F14149" s="8">
        <v>163</v>
      </c>
      <c r="G14149" s="6">
        <v>43982</v>
      </c>
      <c r="H14149" s="6">
        <v>43983</v>
      </c>
      <c r="I14149" s="6">
        <v>43989</v>
      </c>
      <c r="J14149" s="5" t="s">
        <v>26</v>
      </c>
      <c r="K14149" s="7">
        <v>1127.9000000000001</v>
      </c>
      <c r="L14149" s="35">
        <v>766.97</v>
      </c>
      <c r="M14149" s="36">
        <f t="shared" si="221"/>
        <v>360.93000000000006</v>
      </c>
      <c r="N14149" s="37">
        <f>YEAR(Table1[[#This Row],[Data zamówienia]])</f>
        <v>2020</v>
      </c>
    </row>
    <row r="14150" spans="2:14" x14ac:dyDescent="0.3">
      <c r="B14150" s="32">
        <v>338077</v>
      </c>
      <c r="C14150" s="8" t="s">
        <v>27</v>
      </c>
      <c r="D14150" s="8" t="s">
        <v>36</v>
      </c>
      <c r="E14150" s="5" t="s">
        <v>34</v>
      </c>
      <c r="F14150" s="8">
        <v>56</v>
      </c>
      <c r="G14150" s="6">
        <v>43983</v>
      </c>
      <c r="H14150" s="6">
        <v>43986</v>
      </c>
      <c r="I14150" s="6">
        <v>43991</v>
      </c>
      <c r="J14150" s="5" t="s">
        <v>30</v>
      </c>
      <c r="K14150" s="7">
        <v>1681.55</v>
      </c>
      <c r="L14150" s="35">
        <v>1227.53</v>
      </c>
      <c r="M14150" s="36">
        <f t="shared" si="221"/>
        <v>454.02</v>
      </c>
      <c r="N14150" s="37">
        <f>YEAR(Table1[[#This Row],[Data zamówienia]])</f>
        <v>2020</v>
      </c>
    </row>
    <row r="14151" spans="2:14" x14ac:dyDescent="0.3">
      <c r="B14151" s="32">
        <v>726500</v>
      </c>
      <c r="C14151" s="8" t="s">
        <v>35</v>
      </c>
      <c r="D14151" s="8" t="s">
        <v>36</v>
      </c>
      <c r="E14151" s="5" t="s">
        <v>37</v>
      </c>
      <c r="F14151" s="8">
        <v>294</v>
      </c>
      <c r="G14151" s="6">
        <v>43983</v>
      </c>
      <c r="H14151" s="6">
        <v>43986</v>
      </c>
      <c r="I14151" s="6">
        <v>43992</v>
      </c>
      <c r="J14151" s="5" t="s">
        <v>32</v>
      </c>
      <c r="K14151" s="7">
        <v>1800.23</v>
      </c>
      <c r="L14151" s="35">
        <v>1656.21</v>
      </c>
      <c r="M14151" s="36">
        <f t="shared" si="221"/>
        <v>144.01999999999998</v>
      </c>
      <c r="N14151" s="37">
        <f>YEAR(Table1[[#This Row],[Data zamówienia]])</f>
        <v>2020</v>
      </c>
    </row>
    <row r="14152" spans="2:14" x14ac:dyDescent="0.3">
      <c r="B14152" s="32">
        <v>645368</v>
      </c>
      <c r="C14152" s="8" t="s">
        <v>35</v>
      </c>
      <c r="D14152" s="8" t="s">
        <v>39</v>
      </c>
      <c r="E14152" s="5" t="s">
        <v>37</v>
      </c>
      <c r="F14152" s="8">
        <v>266</v>
      </c>
      <c r="G14152" s="6">
        <v>43983</v>
      </c>
      <c r="H14152" s="6">
        <v>43984</v>
      </c>
      <c r="I14152" s="6">
        <v>43990</v>
      </c>
      <c r="J14152" s="5" t="s">
        <v>33</v>
      </c>
      <c r="K14152" s="7">
        <v>1237.49</v>
      </c>
      <c r="L14152" s="35">
        <v>643.49</v>
      </c>
      <c r="M14152" s="36">
        <f t="shared" si="221"/>
        <v>594</v>
      </c>
      <c r="N14152" s="37">
        <f>YEAR(Table1[[#This Row],[Data zamówienia]])</f>
        <v>2020</v>
      </c>
    </row>
    <row r="14153" spans="2:14" x14ac:dyDescent="0.3">
      <c r="B14153" s="32">
        <v>502260</v>
      </c>
      <c r="C14153" s="8" t="s">
        <v>35</v>
      </c>
      <c r="D14153" s="8" t="s">
        <v>28</v>
      </c>
      <c r="E14153" s="5" t="s">
        <v>25</v>
      </c>
      <c r="F14153" s="8">
        <v>289</v>
      </c>
      <c r="G14153" s="6">
        <v>43984</v>
      </c>
      <c r="H14153" s="6">
        <v>43987</v>
      </c>
      <c r="I14153" s="6">
        <v>43993</v>
      </c>
      <c r="J14153" s="5" t="s">
        <v>26</v>
      </c>
      <c r="K14153" s="7">
        <v>1469.35</v>
      </c>
      <c r="L14153" s="35">
        <v>1057.93</v>
      </c>
      <c r="M14153" s="36">
        <f t="shared" si="221"/>
        <v>411.41999999999985</v>
      </c>
      <c r="N14153" s="37">
        <f>YEAR(Table1[[#This Row],[Data zamówienia]])</f>
        <v>2020</v>
      </c>
    </row>
    <row r="14154" spans="2:14" x14ac:dyDescent="0.3">
      <c r="B14154" s="32">
        <v>754653</v>
      </c>
      <c r="C14154" s="8" t="s">
        <v>21</v>
      </c>
      <c r="D14154" s="8" t="s">
        <v>28</v>
      </c>
      <c r="E14154" s="5" t="s">
        <v>34</v>
      </c>
      <c r="F14154" s="8">
        <v>285</v>
      </c>
      <c r="G14154" s="6">
        <v>43983</v>
      </c>
      <c r="H14154" s="6">
        <v>43985</v>
      </c>
      <c r="I14154" s="6">
        <v>43988</v>
      </c>
      <c r="J14154" s="5" t="s">
        <v>33</v>
      </c>
      <c r="K14154" s="7">
        <v>1541.3</v>
      </c>
      <c r="L14154" s="35">
        <v>1094.32</v>
      </c>
      <c r="M14154" s="36">
        <f t="shared" si="221"/>
        <v>446.98</v>
      </c>
      <c r="N14154" s="37">
        <f>YEAR(Table1[[#This Row],[Data zamówienia]])</f>
        <v>2020</v>
      </c>
    </row>
    <row r="14155" spans="2:14" x14ac:dyDescent="0.3">
      <c r="B14155" s="32">
        <v>959188</v>
      </c>
      <c r="C14155" s="8" t="s">
        <v>35</v>
      </c>
      <c r="D14155" s="8" t="s">
        <v>39</v>
      </c>
      <c r="E14155" s="5" t="s">
        <v>29</v>
      </c>
      <c r="F14155" s="8">
        <v>81</v>
      </c>
      <c r="G14155" s="6">
        <v>43983</v>
      </c>
      <c r="H14155" s="6">
        <v>43985</v>
      </c>
      <c r="I14155" s="6">
        <v>43987</v>
      </c>
      <c r="J14155" s="5" t="s">
        <v>32</v>
      </c>
      <c r="K14155" s="7">
        <v>1104.51</v>
      </c>
      <c r="L14155" s="35">
        <v>784.2</v>
      </c>
      <c r="M14155" s="36">
        <f t="shared" si="221"/>
        <v>320.30999999999995</v>
      </c>
      <c r="N14155" s="37">
        <f>YEAR(Table1[[#This Row],[Data zamówienia]])</f>
        <v>2020</v>
      </c>
    </row>
    <row r="14156" spans="2:14" x14ac:dyDescent="0.3">
      <c r="B14156" s="32">
        <v>251901</v>
      </c>
      <c r="C14156" s="8" t="s">
        <v>21</v>
      </c>
      <c r="D14156" s="8" t="s">
        <v>22</v>
      </c>
      <c r="E14156" s="5" t="s">
        <v>31</v>
      </c>
      <c r="F14156" s="8">
        <v>308</v>
      </c>
      <c r="G14156" s="6">
        <v>43984</v>
      </c>
      <c r="H14156" s="6">
        <v>43985</v>
      </c>
      <c r="I14156" s="6">
        <v>43992</v>
      </c>
      <c r="J14156" s="5" t="s">
        <v>26</v>
      </c>
      <c r="K14156" s="7">
        <v>225.42</v>
      </c>
      <c r="L14156" s="35">
        <v>119.47</v>
      </c>
      <c r="M14156" s="36">
        <f t="shared" si="221"/>
        <v>105.94999999999999</v>
      </c>
      <c r="N14156" s="37">
        <f>YEAR(Table1[[#This Row],[Data zamówienia]])</f>
        <v>2020</v>
      </c>
    </row>
    <row r="14157" spans="2:14" x14ac:dyDescent="0.3">
      <c r="B14157" s="32">
        <v>213678</v>
      </c>
      <c r="C14157" s="8" t="s">
        <v>35</v>
      </c>
      <c r="D14157" s="8" t="s">
        <v>28</v>
      </c>
      <c r="E14157" s="5" t="s">
        <v>23</v>
      </c>
      <c r="F14157" s="8">
        <v>212</v>
      </c>
      <c r="G14157" s="6">
        <v>43983</v>
      </c>
      <c r="H14157" s="6">
        <v>43986</v>
      </c>
      <c r="I14157" s="6">
        <v>43990</v>
      </c>
      <c r="J14157" s="5" t="s">
        <v>26</v>
      </c>
      <c r="K14157" s="7">
        <v>1227.48</v>
      </c>
      <c r="L14157" s="35">
        <v>761.04</v>
      </c>
      <c r="M14157" s="36">
        <f t="shared" si="221"/>
        <v>466.44000000000005</v>
      </c>
      <c r="N14157" s="37">
        <f>YEAR(Table1[[#This Row],[Data zamówienia]])</f>
        <v>2020</v>
      </c>
    </row>
    <row r="14158" spans="2:14" x14ac:dyDescent="0.3">
      <c r="B14158" s="32">
        <v>43720</v>
      </c>
      <c r="C14158" s="8" t="s">
        <v>21</v>
      </c>
      <c r="D14158" s="8" t="s">
        <v>22</v>
      </c>
      <c r="E14158" s="5" t="s">
        <v>34</v>
      </c>
      <c r="F14158" s="8">
        <v>97</v>
      </c>
      <c r="G14158" s="6">
        <v>43984</v>
      </c>
      <c r="H14158" s="6">
        <v>43986</v>
      </c>
      <c r="I14158" s="6">
        <v>43987</v>
      </c>
      <c r="J14158" s="5" t="s">
        <v>30</v>
      </c>
      <c r="K14158" s="7">
        <v>1009.44</v>
      </c>
      <c r="L14158" s="35">
        <v>736.89</v>
      </c>
      <c r="M14158" s="36">
        <f t="shared" si="221"/>
        <v>272.55000000000007</v>
      </c>
      <c r="N14158" s="37">
        <f>YEAR(Table1[[#This Row],[Data zamówienia]])</f>
        <v>2020</v>
      </c>
    </row>
    <row r="14159" spans="2:14" x14ac:dyDescent="0.3">
      <c r="B14159" s="32">
        <v>806715</v>
      </c>
      <c r="C14159" s="8" t="s">
        <v>21</v>
      </c>
      <c r="D14159" s="8" t="s">
        <v>36</v>
      </c>
      <c r="E14159" s="5" t="s">
        <v>25</v>
      </c>
      <c r="F14159" s="8">
        <v>157</v>
      </c>
      <c r="G14159" s="6">
        <v>43983</v>
      </c>
      <c r="H14159" s="6">
        <v>43985</v>
      </c>
      <c r="I14159" s="6">
        <v>43986</v>
      </c>
      <c r="J14159" s="5" t="s">
        <v>26</v>
      </c>
      <c r="K14159" s="7">
        <v>217</v>
      </c>
      <c r="L14159" s="35">
        <v>145.38999999999999</v>
      </c>
      <c r="M14159" s="36">
        <f t="shared" si="221"/>
        <v>71.610000000000014</v>
      </c>
      <c r="N14159" s="37">
        <f>YEAR(Table1[[#This Row],[Data zamówienia]])</f>
        <v>2020</v>
      </c>
    </row>
    <row r="14160" spans="2:14" x14ac:dyDescent="0.3">
      <c r="B14160" s="32">
        <v>441983</v>
      </c>
      <c r="C14160" s="8" t="s">
        <v>21</v>
      </c>
      <c r="D14160" s="8" t="s">
        <v>36</v>
      </c>
      <c r="E14160" s="5" t="s">
        <v>29</v>
      </c>
      <c r="F14160" s="8">
        <v>165</v>
      </c>
      <c r="G14160" s="6">
        <v>43984</v>
      </c>
      <c r="H14160" s="6">
        <v>43987</v>
      </c>
      <c r="I14160" s="6">
        <v>43993</v>
      </c>
      <c r="J14160" s="5" t="s">
        <v>30</v>
      </c>
      <c r="K14160" s="7">
        <v>1683.46</v>
      </c>
      <c r="L14160" s="35">
        <v>1178.42</v>
      </c>
      <c r="M14160" s="36">
        <f t="shared" si="221"/>
        <v>505.03999999999996</v>
      </c>
      <c r="N14160" s="37">
        <f>YEAR(Table1[[#This Row],[Data zamówienia]])</f>
        <v>2020</v>
      </c>
    </row>
    <row r="14161" spans="2:14" x14ac:dyDescent="0.3">
      <c r="B14161" s="32">
        <v>168924</v>
      </c>
      <c r="C14161" s="8" t="s">
        <v>27</v>
      </c>
      <c r="D14161" s="8" t="s">
        <v>39</v>
      </c>
      <c r="E14161" s="5" t="s">
        <v>34</v>
      </c>
      <c r="F14161" s="8">
        <v>106</v>
      </c>
      <c r="G14161" s="6">
        <v>43983</v>
      </c>
      <c r="H14161" s="6">
        <v>43985</v>
      </c>
      <c r="I14161" s="6">
        <v>43990</v>
      </c>
      <c r="J14161" s="5" t="s">
        <v>33</v>
      </c>
      <c r="K14161" s="7">
        <v>1834.32</v>
      </c>
      <c r="L14161" s="35">
        <v>1082.25</v>
      </c>
      <c r="M14161" s="36">
        <f t="shared" si="221"/>
        <v>752.06999999999994</v>
      </c>
      <c r="N14161" s="37">
        <f>YEAR(Table1[[#This Row],[Data zamówienia]])</f>
        <v>2020</v>
      </c>
    </row>
    <row r="14162" spans="2:14" x14ac:dyDescent="0.3">
      <c r="B14162" s="32">
        <v>35812</v>
      </c>
      <c r="C14162" s="8" t="s">
        <v>27</v>
      </c>
      <c r="D14162" s="8" t="s">
        <v>36</v>
      </c>
      <c r="E14162" s="5" t="s">
        <v>31</v>
      </c>
      <c r="F14162" s="8">
        <v>279</v>
      </c>
      <c r="G14162" s="6">
        <v>43983</v>
      </c>
      <c r="H14162" s="6">
        <v>43984</v>
      </c>
      <c r="I14162" s="6">
        <v>43986</v>
      </c>
      <c r="J14162" s="5" t="s">
        <v>30</v>
      </c>
      <c r="K14162" s="7">
        <v>1111.19</v>
      </c>
      <c r="L14162" s="35">
        <v>688.94</v>
      </c>
      <c r="M14162" s="36">
        <f t="shared" si="221"/>
        <v>422.25</v>
      </c>
      <c r="N14162" s="37">
        <f>YEAR(Table1[[#This Row],[Data zamówienia]])</f>
        <v>2020</v>
      </c>
    </row>
    <row r="14163" spans="2:14" x14ac:dyDescent="0.3">
      <c r="B14163" s="32">
        <v>671838</v>
      </c>
      <c r="C14163" s="8" t="s">
        <v>35</v>
      </c>
      <c r="D14163" s="8" t="s">
        <v>28</v>
      </c>
      <c r="E14163" s="5" t="s">
        <v>29</v>
      </c>
      <c r="F14163" s="8">
        <v>111</v>
      </c>
      <c r="G14163" s="6">
        <v>43983</v>
      </c>
      <c r="H14163" s="6">
        <v>43986</v>
      </c>
      <c r="I14163" s="6">
        <v>43991</v>
      </c>
      <c r="J14163" s="5" t="s">
        <v>24</v>
      </c>
      <c r="K14163" s="7">
        <v>923.81</v>
      </c>
      <c r="L14163" s="35">
        <v>517.33000000000004</v>
      </c>
      <c r="M14163" s="36">
        <f t="shared" si="221"/>
        <v>406.4799999999999</v>
      </c>
      <c r="N14163" s="37">
        <f>YEAR(Table1[[#This Row],[Data zamówienia]])</f>
        <v>2020</v>
      </c>
    </row>
    <row r="14164" spans="2:14" x14ac:dyDescent="0.3">
      <c r="B14164" s="32">
        <v>376468</v>
      </c>
      <c r="C14164" s="8" t="s">
        <v>35</v>
      </c>
      <c r="D14164" s="8" t="s">
        <v>28</v>
      </c>
      <c r="E14164" s="5" t="s">
        <v>23</v>
      </c>
      <c r="F14164" s="8">
        <v>364</v>
      </c>
      <c r="G14164" s="6">
        <v>43983</v>
      </c>
      <c r="H14164" s="6">
        <v>43987</v>
      </c>
      <c r="I14164" s="6">
        <v>43991</v>
      </c>
      <c r="J14164" s="5" t="s">
        <v>33</v>
      </c>
      <c r="K14164" s="7">
        <v>1809.81</v>
      </c>
      <c r="L14164" s="35">
        <v>977.3</v>
      </c>
      <c r="M14164" s="36">
        <f t="shared" si="221"/>
        <v>832.51</v>
      </c>
      <c r="N14164" s="37">
        <f>YEAR(Table1[[#This Row],[Data zamówienia]])</f>
        <v>2020</v>
      </c>
    </row>
    <row r="14165" spans="2:14" x14ac:dyDescent="0.3">
      <c r="B14165" s="32">
        <v>86532</v>
      </c>
      <c r="C14165" s="8" t="s">
        <v>21</v>
      </c>
      <c r="D14165" s="8" t="s">
        <v>39</v>
      </c>
      <c r="E14165" s="5" t="s">
        <v>31</v>
      </c>
      <c r="F14165" s="8">
        <v>154</v>
      </c>
      <c r="G14165" s="6">
        <v>43983</v>
      </c>
      <c r="H14165" s="6">
        <v>43987</v>
      </c>
      <c r="I14165" s="6">
        <v>43994</v>
      </c>
      <c r="J14165" s="5" t="s">
        <v>32</v>
      </c>
      <c r="K14165" s="7">
        <v>1601.77</v>
      </c>
      <c r="L14165" s="35">
        <v>1313.45</v>
      </c>
      <c r="M14165" s="36">
        <f t="shared" si="221"/>
        <v>288.31999999999994</v>
      </c>
      <c r="N14165" s="37">
        <f>YEAR(Table1[[#This Row],[Data zamówienia]])</f>
        <v>2020</v>
      </c>
    </row>
    <row r="14166" spans="2:14" x14ac:dyDescent="0.3">
      <c r="B14166" s="32">
        <v>495620</v>
      </c>
      <c r="C14166" s="8" t="s">
        <v>21</v>
      </c>
      <c r="D14166" s="8" t="s">
        <v>22</v>
      </c>
      <c r="E14166" s="5" t="s">
        <v>23</v>
      </c>
      <c r="F14166" s="8">
        <v>120</v>
      </c>
      <c r="G14166" s="6">
        <v>43983</v>
      </c>
      <c r="H14166" s="6">
        <v>43987</v>
      </c>
      <c r="I14166" s="6">
        <v>43990</v>
      </c>
      <c r="J14166" s="5" t="s">
        <v>33</v>
      </c>
      <c r="K14166" s="7">
        <v>339.51</v>
      </c>
      <c r="L14166" s="35">
        <v>230.87</v>
      </c>
      <c r="M14166" s="36">
        <f t="shared" si="221"/>
        <v>108.63999999999999</v>
      </c>
      <c r="N14166" s="37">
        <f>YEAR(Table1[[#This Row],[Data zamówienia]])</f>
        <v>2020</v>
      </c>
    </row>
    <row r="14167" spans="2:14" x14ac:dyDescent="0.3">
      <c r="B14167" s="32">
        <v>818134</v>
      </c>
      <c r="C14167" s="8" t="s">
        <v>35</v>
      </c>
      <c r="D14167" s="8" t="s">
        <v>36</v>
      </c>
      <c r="E14167" s="5" t="s">
        <v>34</v>
      </c>
      <c r="F14167" s="8">
        <v>355</v>
      </c>
      <c r="G14167" s="6">
        <v>43984</v>
      </c>
      <c r="H14167" s="6">
        <v>43987</v>
      </c>
      <c r="I14167" s="6">
        <v>43989</v>
      </c>
      <c r="J14167" s="5" t="s">
        <v>30</v>
      </c>
      <c r="K14167" s="7">
        <v>284.10000000000002</v>
      </c>
      <c r="L14167" s="35">
        <v>250.01</v>
      </c>
      <c r="M14167" s="36">
        <f t="shared" si="221"/>
        <v>34.090000000000032</v>
      </c>
      <c r="N14167" s="37">
        <f>YEAR(Table1[[#This Row],[Data zamówienia]])</f>
        <v>2020</v>
      </c>
    </row>
    <row r="14168" spans="2:14" x14ac:dyDescent="0.3">
      <c r="B14168" s="32">
        <v>778132</v>
      </c>
      <c r="C14168" s="8" t="s">
        <v>35</v>
      </c>
      <c r="D14168" s="8" t="s">
        <v>22</v>
      </c>
      <c r="E14168" s="5" t="s">
        <v>29</v>
      </c>
      <c r="F14168" s="8">
        <v>52</v>
      </c>
      <c r="G14168" s="6">
        <v>43985</v>
      </c>
      <c r="H14168" s="6">
        <v>43985</v>
      </c>
      <c r="I14168" s="6">
        <v>43987</v>
      </c>
      <c r="J14168" s="5" t="s">
        <v>40</v>
      </c>
      <c r="K14168" s="7">
        <v>1344.24</v>
      </c>
      <c r="L14168" s="35">
        <v>819.99</v>
      </c>
      <c r="M14168" s="36">
        <f t="shared" si="221"/>
        <v>524.25</v>
      </c>
      <c r="N14168" s="37">
        <f>YEAR(Table1[[#This Row],[Data zamówienia]])</f>
        <v>2020</v>
      </c>
    </row>
    <row r="14169" spans="2:14" x14ac:dyDescent="0.3">
      <c r="B14169" s="32">
        <v>225380</v>
      </c>
      <c r="C14169" s="8" t="s">
        <v>21</v>
      </c>
      <c r="D14169" s="8" t="s">
        <v>28</v>
      </c>
      <c r="E14169" s="5" t="s">
        <v>37</v>
      </c>
      <c r="F14169" s="8">
        <v>281</v>
      </c>
      <c r="G14169" s="6">
        <v>43984</v>
      </c>
      <c r="H14169" s="6">
        <v>43987</v>
      </c>
      <c r="I14169" s="6">
        <v>43991</v>
      </c>
      <c r="J14169" s="5" t="s">
        <v>26</v>
      </c>
      <c r="K14169" s="7">
        <v>1698.44</v>
      </c>
      <c r="L14169" s="35">
        <v>1375.74</v>
      </c>
      <c r="M14169" s="36">
        <f t="shared" si="221"/>
        <v>322.70000000000005</v>
      </c>
      <c r="N14169" s="37">
        <f>YEAR(Table1[[#This Row],[Data zamówienia]])</f>
        <v>2020</v>
      </c>
    </row>
    <row r="14170" spans="2:14" x14ac:dyDescent="0.3">
      <c r="B14170" s="32">
        <v>504697</v>
      </c>
      <c r="C14170" s="8" t="s">
        <v>38</v>
      </c>
      <c r="D14170" s="8" t="s">
        <v>22</v>
      </c>
      <c r="E14170" s="5" t="s">
        <v>25</v>
      </c>
      <c r="F14170" s="8">
        <v>53</v>
      </c>
      <c r="G14170" s="6">
        <v>43984</v>
      </c>
      <c r="H14170" s="6">
        <v>43986</v>
      </c>
      <c r="I14170" s="6">
        <v>43988</v>
      </c>
      <c r="J14170" s="5" t="s">
        <v>26</v>
      </c>
      <c r="K14170" s="7">
        <v>1681.44</v>
      </c>
      <c r="L14170" s="35">
        <v>1092.94</v>
      </c>
      <c r="M14170" s="36">
        <f t="shared" si="221"/>
        <v>588.5</v>
      </c>
      <c r="N14170" s="37">
        <f>YEAR(Table1[[#This Row],[Data zamówienia]])</f>
        <v>2020</v>
      </c>
    </row>
    <row r="14171" spans="2:14" x14ac:dyDescent="0.3">
      <c r="B14171" s="32">
        <v>394762</v>
      </c>
      <c r="C14171" s="8" t="s">
        <v>21</v>
      </c>
      <c r="D14171" s="8" t="s">
        <v>22</v>
      </c>
      <c r="E14171" s="5" t="s">
        <v>25</v>
      </c>
      <c r="F14171" s="8">
        <v>75</v>
      </c>
      <c r="G14171" s="6">
        <v>43985</v>
      </c>
      <c r="H14171" s="6">
        <v>43988</v>
      </c>
      <c r="I14171" s="6">
        <v>43994</v>
      </c>
      <c r="J14171" s="5" t="s">
        <v>32</v>
      </c>
      <c r="K14171" s="7">
        <v>1293.19</v>
      </c>
      <c r="L14171" s="35">
        <v>1163.8699999999999</v>
      </c>
      <c r="M14171" s="36">
        <f t="shared" si="221"/>
        <v>129.32000000000016</v>
      </c>
      <c r="N14171" s="37">
        <f>YEAR(Table1[[#This Row],[Data zamówienia]])</f>
        <v>2020</v>
      </c>
    </row>
    <row r="14172" spans="2:14" x14ac:dyDescent="0.3">
      <c r="B14172" s="32">
        <v>36056</v>
      </c>
      <c r="C14172" s="8" t="s">
        <v>21</v>
      </c>
      <c r="D14172" s="8" t="s">
        <v>36</v>
      </c>
      <c r="E14172" s="5" t="s">
        <v>34</v>
      </c>
      <c r="F14172" s="8">
        <v>233</v>
      </c>
      <c r="G14172" s="6">
        <v>43985</v>
      </c>
      <c r="H14172" s="6">
        <v>43985</v>
      </c>
      <c r="I14172" s="6">
        <v>43986</v>
      </c>
      <c r="J14172" s="5" t="s">
        <v>32</v>
      </c>
      <c r="K14172" s="7">
        <v>558.04</v>
      </c>
      <c r="L14172" s="35">
        <v>424.11</v>
      </c>
      <c r="M14172" s="36">
        <f t="shared" si="221"/>
        <v>133.92999999999995</v>
      </c>
      <c r="N14172" s="37">
        <f>YEAR(Table1[[#This Row],[Data zamówienia]])</f>
        <v>2020</v>
      </c>
    </row>
    <row r="14173" spans="2:14" x14ac:dyDescent="0.3">
      <c r="B14173" s="32">
        <v>929022</v>
      </c>
      <c r="C14173" s="8" t="s">
        <v>21</v>
      </c>
      <c r="D14173" s="8" t="s">
        <v>22</v>
      </c>
      <c r="E14173" s="5" t="s">
        <v>23</v>
      </c>
      <c r="F14173" s="8">
        <v>342</v>
      </c>
      <c r="G14173" s="6">
        <v>43984</v>
      </c>
      <c r="H14173" s="6">
        <v>43986</v>
      </c>
      <c r="I14173" s="6">
        <v>43987</v>
      </c>
      <c r="J14173" s="5" t="s">
        <v>24</v>
      </c>
      <c r="K14173" s="7">
        <v>1313.2</v>
      </c>
      <c r="L14173" s="35">
        <v>787.92</v>
      </c>
      <c r="M14173" s="36">
        <f t="shared" si="221"/>
        <v>525.28000000000009</v>
      </c>
      <c r="N14173" s="37">
        <f>YEAR(Table1[[#This Row],[Data zamówienia]])</f>
        <v>2020</v>
      </c>
    </row>
    <row r="14174" spans="2:14" x14ac:dyDescent="0.3">
      <c r="B14174" s="32">
        <v>978728</v>
      </c>
      <c r="C14174" s="8" t="s">
        <v>21</v>
      </c>
      <c r="D14174" s="8" t="s">
        <v>36</v>
      </c>
      <c r="E14174" s="5" t="s">
        <v>34</v>
      </c>
      <c r="F14174" s="8">
        <v>352</v>
      </c>
      <c r="G14174" s="6">
        <v>43985</v>
      </c>
      <c r="H14174" s="6">
        <v>43985</v>
      </c>
      <c r="I14174" s="6">
        <v>43988</v>
      </c>
      <c r="J14174" s="5" t="s">
        <v>24</v>
      </c>
      <c r="K14174" s="7">
        <v>1556.05</v>
      </c>
      <c r="L14174" s="35">
        <v>1167.04</v>
      </c>
      <c r="M14174" s="36">
        <f t="shared" si="221"/>
        <v>389.01</v>
      </c>
      <c r="N14174" s="37">
        <f>YEAR(Table1[[#This Row],[Data zamówienia]])</f>
        <v>2020</v>
      </c>
    </row>
    <row r="14175" spans="2:14" x14ac:dyDescent="0.3">
      <c r="B14175" s="32">
        <v>656982</v>
      </c>
      <c r="C14175" s="8" t="s">
        <v>21</v>
      </c>
      <c r="D14175" s="8" t="s">
        <v>22</v>
      </c>
      <c r="E14175" s="5" t="s">
        <v>25</v>
      </c>
      <c r="F14175" s="8">
        <v>26</v>
      </c>
      <c r="G14175" s="6">
        <v>43985</v>
      </c>
      <c r="H14175" s="6">
        <v>43985</v>
      </c>
      <c r="I14175" s="6">
        <v>43989</v>
      </c>
      <c r="J14175" s="5" t="s">
        <v>26</v>
      </c>
      <c r="K14175" s="7">
        <v>1063.1500000000001</v>
      </c>
      <c r="L14175" s="35">
        <v>552.84</v>
      </c>
      <c r="M14175" s="36">
        <f t="shared" si="221"/>
        <v>510.31000000000006</v>
      </c>
      <c r="N14175" s="37">
        <f>YEAR(Table1[[#This Row],[Data zamówienia]])</f>
        <v>2020</v>
      </c>
    </row>
    <row r="14176" spans="2:14" x14ac:dyDescent="0.3">
      <c r="B14176" s="32">
        <v>544474</v>
      </c>
      <c r="C14176" s="8" t="s">
        <v>27</v>
      </c>
      <c r="D14176" s="8" t="s">
        <v>39</v>
      </c>
      <c r="E14176" s="5" t="s">
        <v>34</v>
      </c>
      <c r="F14176" s="8">
        <v>128</v>
      </c>
      <c r="G14176" s="6">
        <v>43984</v>
      </c>
      <c r="H14176" s="6">
        <v>43986</v>
      </c>
      <c r="I14176" s="6">
        <v>43990</v>
      </c>
      <c r="J14176" s="5" t="s">
        <v>26</v>
      </c>
      <c r="K14176" s="7">
        <v>1284.72</v>
      </c>
      <c r="L14176" s="35">
        <v>809.37</v>
      </c>
      <c r="M14176" s="36">
        <f t="shared" si="221"/>
        <v>475.35</v>
      </c>
      <c r="N14176" s="37">
        <f>YEAR(Table1[[#This Row],[Data zamówienia]])</f>
        <v>2020</v>
      </c>
    </row>
    <row r="14177" spans="2:14" x14ac:dyDescent="0.3">
      <c r="B14177" s="32">
        <v>868989</v>
      </c>
      <c r="C14177" s="8" t="s">
        <v>21</v>
      </c>
      <c r="D14177" s="8" t="s">
        <v>36</v>
      </c>
      <c r="E14177" s="5" t="s">
        <v>25</v>
      </c>
      <c r="F14177" s="8">
        <v>36</v>
      </c>
      <c r="G14177" s="6">
        <v>43985</v>
      </c>
      <c r="H14177" s="6">
        <v>43985</v>
      </c>
      <c r="I14177" s="6">
        <v>43989</v>
      </c>
      <c r="J14177" s="5" t="s">
        <v>40</v>
      </c>
      <c r="K14177" s="7">
        <v>1300.6199999999999</v>
      </c>
      <c r="L14177" s="35">
        <v>1014.48</v>
      </c>
      <c r="M14177" s="36">
        <f t="shared" si="221"/>
        <v>286.13999999999987</v>
      </c>
      <c r="N14177" s="37">
        <f>YEAR(Table1[[#This Row],[Data zamówienia]])</f>
        <v>2020</v>
      </c>
    </row>
    <row r="14178" spans="2:14" x14ac:dyDescent="0.3">
      <c r="B14178" s="32">
        <v>740362</v>
      </c>
      <c r="C14178" s="8" t="s">
        <v>35</v>
      </c>
      <c r="D14178" s="8" t="s">
        <v>22</v>
      </c>
      <c r="E14178" s="5" t="s">
        <v>29</v>
      </c>
      <c r="F14178" s="8">
        <v>293</v>
      </c>
      <c r="G14178" s="6">
        <v>43984</v>
      </c>
      <c r="H14178" s="6">
        <v>43986</v>
      </c>
      <c r="I14178" s="6">
        <v>43989</v>
      </c>
      <c r="J14178" s="5" t="s">
        <v>33</v>
      </c>
      <c r="K14178" s="7">
        <v>515.99</v>
      </c>
      <c r="L14178" s="35">
        <v>263.14999999999998</v>
      </c>
      <c r="M14178" s="36">
        <f t="shared" si="221"/>
        <v>252.84000000000003</v>
      </c>
      <c r="N14178" s="37">
        <f>YEAR(Table1[[#This Row],[Data zamówienia]])</f>
        <v>2020</v>
      </c>
    </row>
    <row r="14179" spans="2:14" x14ac:dyDescent="0.3">
      <c r="B14179" s="32">
        <v>234206</v>
      </c>
      <c r="C14179" s="8" t="s">
        <v>27</v>
      </c>
      <c r="D14179" s="8" t="s">
        <v>39</v>
      </c>
      <c r="E14179" s="5" t="s">
        <v>23</v>
      </c>
      <c r="F14179" s="8">
        <v>296</v>
      </c>
      <c r="G14179" s="6">
        <v>43984</v>
      </c>
      <c r="H14179" s="6">
        <v>43988</v>
      </c>
      <c r="I14179" s="6">
        <v>43991</v>
      </c>
      <c r="J14179" s="5" t="s">
        <v>24</v>
      </c>
      <c r="K14179" s="7">
        <v>1072.8699999999999</v>
      </c>
      <c r="L14179" s="35">
        <v>665.18</v>
      </c>
      <c r="M14179" s="36">
        <f t="shared" si="221"/>
        <v>407.68999999999994</v>
      </c>
      <c r="N14179" s="37">
        <f>YEAR(Table1[[#This Row],[Data zamówienia]])</f>
        <v>2020</v>
      </c>
    </row>
    <row r="14180" spans="2:14" x14ac:dyDescent="0.3">
      <c r="B14180" s="32">
        <v>133132</v>
      </c>
      <c r="C14180" s="8" t="s">
        <v>27</v>
      </c>
      <c r="D14180" s="8" t="s">
        <v>36</v>
      </c>
      <c r="E14180" s="5" t="s">
        <v>23</v>
      </c>
      <c r="F14180" s="8">
        <v>232</v>
      </c>
      <c r="G14180" s="6">
        <v>43984</v>
      </c>
      <c r="H14180" s="6">
        <v>43987</v>
      </c>
      <c r="I14180" s="6">
        <v>43990</v>
      </c>
      <c r="J14180" s="5" t="s">
        <v>40</v>
      </c>
      <c r="K14180" s="7">
        <v>370.61</v>
      </c>
      <c r="L14180" s="35">
        <v>200.13</v>
      </c>
      <c r="M14180" s="36">
        <f t="shared" si="221"/>
        <v>170.48000000000002</v>
      </c>
      <c r="N14180" s="37">
        <f>YEAR(Table1[[#This Row],[Data zamówienia]])</f>
        <v>2020</v>
      </c>
    </row>
    <row r="14181" spans="2:14" x14ac:dyDescent="0.3">
      <c r="B14181" s="32">
        <v>811694</v>
      </c>
      <c r="C14181" s="8" t="s">
        <v>21</v>
      </c>
      <c r="D14181" s="8" t="s">
        <v>22</v>
      </c>
      <c r="E14181" s="5" t="s">
        <v>31</v>
      </c>
      <c r="F14181" s="8">
        <v>11</v>
      </c>
      <c r="G14181" s="6">
        <v>43986</v>
      </c>
      <c r="H14181" s="6">
        <v>43989</v>
      </c>
      <c r="I14181" s="6">
        <v>43995</v>
      </c>
      <c r="J14181" s="5" t="s">
        <v>26</v>
      </c>
      <c r="K14181" s="7">
        <v>579.85</v>
      </c>
      <c r="L14181" s="35">
        <v>521.87</v>
      </c>
      <c r="M14181" s="36">
        <f t="shared" si="221"/>
        <v>57.980000000000018</v>
      </c>
      <c r="N14181" s="37">
        <f>YEAR(Table1[[#This Row],[Data zamówienia]])</f>
        <v>2020</v>
      </c>
    </row>
    <row r="14182" spans="2:14" x14ac:dyDescent="0.3">
      <c r="B14182" s="32">
        <v>689101</v>
      </c>
      <c r="C14182" s="8" t="s">
        <v>21</v>
      </c>
      <c r="D14182" s="8" t="s">
        <v>36</v>
      </c>
      <c r="E14182" s="5" t="s">
        <v>25</v>
      </c>
      <c r="F14182" s="8">
        <v>335</v>
      </c>
      <c r="G14182" s="6">
        <v>43986</v>
      </c>
      <c r="H14182" s="6">
        <v>43989</v>
      </c>
      <c r="I14182" s="6">
        <v>43996</v>
      </c>
      <c r="J14182" s="5" t="s">
        <v>40</v>
      </c>
      <c r="K14182" s="7">
        <v>199.73</v>
      </c>
      <c r="L14182" s="35">
        <v>99.87</v>
      </c>
      <c r="M14182" s="36">
        <f t="shared" si="221"/>
        <v>99.859999999999985</v>
      </c>
      <c r="N14182" s="37">
        <f>YEAR(Table1[[#This Row],[Data zamówienia]])</f>
        <v>2020</v>
      </c>
    </row>
    <row r="14183" spans="2:14" x14ac:dyDescent="0.3">
      <c r="B14183" s="32">
        <v>136894</v>
      </c>
      <c r="C14183" s="8" t="s">
        <v>35</v>
      </c>
      <c r="D14183" s="8" t="s">
        <v>28</v>
      </c>
      <c r="E14183" s="5" t="s">
        <v>29</v>
      </c>
      <c r="F14183" s="8">
        <v>356</v>
      </c>
      <c r="G14183" s="6">
        <v>43986</v>
      </c>
      <c r="H14183" s="6">
        <v>43987</v>
      </c>
      <c r="I14183" s="6">
        <v>43988</v>
      </c>
      <c r="J14183" s="5" t="s">
        <v>24</v>
      </c>
      <c r="K14183" s="7">
        <v>1651.92</v>
      </c>
      <c r="L14183" s="35">
        <v>941.59</v>
      </c>
      <c r="M14183" s="36">
        <f t="shared" si="221"/>
        <v>710.33</v>
      </c>
      <c r="N14183" s="37">
        <f>YEAR(Table1[[#This Row],[Data zamówienia]])</f>
        <v>2020</v>
      </c>
    </row>
    <row r="14184" spans="2:14" x14ac:dyDescent="0.3">
      <c r="B14184" s="32">
        <v>530258</v>
      </c>
      <c r="C14184" s="8" t="s">
        <v>27</v>
      </c>
      <c r="D14184" s="8" t="s">
        <v>28</v>
      </c>
      <c r="E14184" s="5" t="s">
        <v>23</v>
      </c>
      <c r="F14184" s="8">
        <v>322</v>
      </c>
      <c r="G14184" s="6">
        <v>43986</v>
      </c>
      <c r="H14184" s="6">
        <v>43989</v>
      </c>
      <c r="I14184" s="6">
        <v>43996</v>
      </c>
      <c r="J14184" s="5" t="s">
        <v>33</v>
      </c>
      <c r="K14184" s="7">
        <v>194.17</v>
      </c>
      <c r="L14184" s="35">
        <v>135.91999999999999</v>
      </c>
      <c r="M14184" s="36">
        <f t="shared" si="221"/>
        <v>58.25</v>
      </c>
      <c r="N14184" s="37">
        <f>YEAR(Table1[[#This Row],[Data zamówienia]])</f>
        <v>2020</v>
      </c>
    </row>
    <row r="14185" spans="2:14" x14ac:dyDescent="0.3">
      <c r="B14185" s="32">
        <v>97078</v>
      </c>
      <c r="C14185" s="8" t="s">
        <v>21</v>
      </c>
      <c r="D14185" s="8" t="s">
        <v>22</v>
      </c>
      <c r="E14185" s="5" t="s">
        <v>31</v>
      </c>
      <c r="F14185" s="8">
        <v>131</v>
      </c>
      <c r="G14185" s="6">
        <v>43986</v>
      </c>
      <c r="H14185" s="6">
        <v>43987</v>
      </c>
      <c r="I14185" s="6">
        <v>43988</v>
      </c>
      <c r="J14185" s="5" t="s">
        <v>33</v>
      </c>
      <c r="K14185" s="7">
        <v>1981.64</v>
      </c>
      <c r="L14185" s="35">
        <v>1624.94</v>
      </c>
      <c r="M14185" s="36">
        <f t="shared" si="221"/>
        <v>356.70000000000005</v>
      </c>
      <c r="N14185" s="37">
        <f>YEAR(Table1[[#This Row],[Data zamówienia]])</f>
        <v>2020</v>
      </c>
    </row>
    <row r="14186" spans="2:14" x14ac:dyDescent="0.3">
      <c r="B14186" s="32">
        <v>675725</v>
      </c>
      <c r="C14186" s="8" t="s">
        <v>38</v>
      </c>
      <c r="D14186" s="8" t="s">
        <v>36</v>
      </c>
      <c r="E14186" s="5" t="s">
        <v>23</v>
      </c>
      <c r="F14186" s="8">
        <v>362</v>
      </c>
      <c r="G14186" s="6">
        <v>43985</v>
      </c>
      <c r="H14186" s="6">
        <v>43988</v>
      </c>
      <c r="I14186" s="6">
        <v>43994</v>
      </c>
      <c r="J14186" s="5" t="s">
        <v>26</v>
      </c>
      <c r="K14186" s="7">
        <v>1782.06</v>
      </c>
      <c r="L14186" s="35">
        <v>1193.98</v>
      </c>
      <c r="M14186" s="36">
        <f t="shared" si="221"/>
        <v>588.07999999999993</v>
      </c>
      <c r="N14186" s="37">
        <f>YEAR(Table1[[#This Row],[Data zamówienia]])</f>
        <v>2020</v>
      </c>
    </row>
    <row r="14187" spans="2:14" x14ac:dyDescent="0.3">
      <c r="B14187" s="32">
        <v>190046</v>
      </c>
      <c r="C14187" s="8" t="s">
        <v>35</v>
      </c>
      <c r="D14187" s="8" t="s">
        <v>28</v>
      </c>
      <c r="E14187" s="5" t="s">
        <v>25</v>
      </c>
      <c r="F14187" s="8">
        <v>301</v>
      </c>
      <c r="G14187" s="6">
        <v>43987</v>
      </c>
      <c r="H14187" s="6">
        <v>43989</v>
      </c>
      <c r="I14187" s="6">
        <v>43995</v>
      </c>
      <c r="J14187" s="5" t="s">
        <v>30</v>
      </c>
      <c r="K14187" s="7">
        <v>1237.49</v>
      </c>
      <c r="L14187" s="35">
        <v>1175.6199999999999</v>
      </c>
      <c r="M14187" s="36">
        <f t="shared" si="221"/>
        <v>61.870000000000118</v>
      </c>
      <c r="N14187" s="37">
        <f>YEAR(Table1[[#This Row],[Data zamówienia]])</f>
        <v>2020</v>
      </c>
    </row>
    <row r="14188" spans="2:14" x14ac:dyDescent="0.3">
      <c r="B14188" s="32">
        <v>289726</v>
      </c>
      <c r="C14188" s="8" t="s">
        <v>21</v>
      </c>
      <c r="D14188" s="8" t="s">
        <v>36</v>
      </c>
      <c r="E14188" s="5" t="s">
        <v>34</v>
      </c>
      <c r="F14188" s="8">
        <v>131</v>
      </c>
      <c r="G14188" s="6">
        <v>43987</v>
      </c>
      <c r="H14188" s="6">
        <v>43987</v>
      </c>
      <c r="I14188" s="6">
        <v>43991</v>
      </c>
      <c r="J14188" s="5" t="s">
        <v>40</v>
      </c>
      <c r="K14188" s="7">
        <v>869.63</v>
      </c>
      <c r="L14188" s="35">
        <v>521.78</v>
      </c>
      <c r="M14188" s="36">
        <f t="shared" si="221"/>
        <v>347.85</v>
      </c>
      <c r="N14188" s="37">
        <f>YEAR(Table1[[#This Row],[Data zamówienia]])</f>
        <v>2020</v>
      </c>
    </row>
    <row r="14189" spans="2:14" x14ac:dyDescent="0.3">
      <c r="B14189" s="32">
        <v>788358</v>
      </c>
      <c r="C14189" s="8" t="s">
        <v>27</v>
      </c>
      <c r="D14189" s="8" t="s">
        <v>28</v>
      </c>
      <c r="E14189" s="5" t="s">
        <v>25</v>
      </c>
      <c r="F14189" s="8">
        <v>29</v>
      </c>
      <c r="G14189" s="6">
        <v>43986</v>
      </c>
      <c r="H14189" s="6">
        <v>43990</v>
      </c>
      <c r="I14189" s="6">
        <v>43996</v>
      </c>
      <c r="J14189" s="5" t="s">
        <v>33</v>
      </c>
      <c r="K14189" s="7">
        <v>1922.88</v>
      </c>
      <c r="L14189" s="35">
        <v>1730.59</v>
      </c>
      <c r="M14189" s="36">
        <f t="shared" si="221"/>
        <v>192.29000000000019</v>
      </c>
      <c r="N14189" s="37">
        <f>YEAR(Table1[[#This Row],[Data zamówienia]])</f>
        <v>2020</v>
      </c>
    </row>
    <row r="14190" spans="2:14" x14ac:dyDescent="0.3">
      <c r="B14190" s="32">
        <v>796024</v>
      </c>
      <c r="C14190" s="8" t="s">
        <v>35</v>
      </c>
      <c r="D14190" s="8" t="s">
        <v>22</v>
      </c>
      <c r="E14190" s="5" t="s">
        <v>29</v>
      </c>
      <c r="F14190" s="8">
        <v>216</v>
      </c>
      <c r="G14190" s="6">
        <v>43986</v>
      </c>
      <c r="H14190" s="6">
        <v>43987</v>
      </c>
      <c r="I14190" s="6">
        <v>43988</v>
      </c>
      <c r="J14190" s="5" t="s">
        <v>32</v>
      </c>
      <c r="K14190" s="7">
        <v>1158.99</v>
      </c>
      <c r="L14190" s="35">
        <v>718.57</v>
      </c>
      <c r="M14190" s="36">
        <f t="shared" si="221"/>
        <v>440.41999999999996</v>
      </c>
      <c r="N14190" s="37">
        <f>YEAR(Table1[[#This Row],[Data zamówienia]])</f>
        <v>2020</v>
      </c>
    </row>
    <row r="14191" spans="2:14" x14ac:dyDescent="0.3">
      <c r="B14191" s="32">
        <v>80565</v>
      </c>
      <c r="C14191" s="8" t="s">
        <v>35</v>
      </c>
      <c r="D14191" s="8" t="s">
        <v>39</v>
      </c>
      <c r="E14191" s="5" t="s">
        <v>34</v>
      </c>
      <c r="F14191" s="8">
        <v>356</v>
      </c>
      <c r="G14191" s="6">
        <v>43986</v>
      </c>
      <c r="H14191" s="6">
        <v>43990</v>
      </c>
      <c r="I14191" s="6">
        <v>43994</v>
      </c>
      <c r="J14191" s="5" t="s">
        <v>33</v>
      </c>
      <c r="K14191" s="7">
        <v>1236.6199999999999</v>
      </c>
      <c r="L14191" s="35">
        <v>840.9</v>
      </c>
      <c r="M14191" s="36">
        <f t="shared" si="221"/>
        <v>395.71999999999991</v>
      </c>
      <c r="N14191" s="37">
        <f>YEAR(Table1[[#This Row],[Data zamówienia]])</f>
        <v>2020</v>
      </c>
    </row>
    <row r="14192" spans="2:14" x14ac:dyDescent="0.3">
      <c r="B14192" s="32">
        <v>751321</v>
      </c>
      <c r="C14192" s="8" t="s">
        <v>27</v>
      </c>
      <c r="D14192" s="8" t="s">
        <v>39</v>
      </c>
      <c r="E14192" s="5" t="s">
        <v>37</v>
      </c>
      <c r="F14192" s="8">
        <v>109</v>
      </c>
      <c r="G14192" s="6">
        <v>43986</v>
      </c>
      <c r="H14192" s="6">
        <v>43990</v>
      </c>
      <c r="I14192" s="6">
        <v>43995</v>
      </c>
      <c r="J14192" s="5" t="s">
        <v>24</v>
      </c>
      <c r="K14192" s="7">
        <v>1890.04</v>
      </c>
      <c r="L14192" s="35">
        <v>1701.04</v>
      </c>
      <c r="M14192" s="36">
        <f t="shared" si="221"/>
        <v>189</v>
      </c>
      <c r="N14192" s="37">
        <f>YEAR(Table1[[#This Row],[Data zamówienia]])</f>
        <v>2020</v>
      </c>
    </row>
    <row r="14193" spans="2:14" x14ac:dyDescent="0.3">
      <c r="B14193" s="32">
        <v>113931</v>
      </c>
      <c r="C14193" s="8" t="s">
        <v>21</v>
      </c>
      <c r="D14193" s="8" t="s">
        <v>36</v>
      </c>
      <c r="E14193" s="5" t="s">
        <v>25</v>
      </c>
      <c r="F14193" s="8">
        <v>122</v>
      </c>
      <c r="G14193" s="6">
        <v>43986</v>
      </c>
      <c r="H14193" s="6">
        <v>43987</v>
      </c>
      <c r="I14193" s="6">
        <v>43992</v>
      </c>
      <c r="J14193" s="5" t="s">
        <v>30</v>
      </c>
      <c r="K14193" s="7">
        <v>583.62</v>
      </c>
      <c r="L14193" s="35">
        <v>379.35</v>
      </c>
      <c r="M14193" s="36">
        <f t="shared" si="221"/>
        <v>204.26999999999998</v>
      </c>
      <c r="N14193" s="37">
        <f>YEAR(Table1[[#This Row],[Data zamówienia]])</f>
        <v>2020</v>
      </c>
    </row>
    <row r="14194" spans="2:14" x14ac:dyDescent="0.3">
      <c r="B14194" s="32">
        <v>687964</v>
      </c>
      <c r="C14194" s="8" t="s">
        <v>35</v>
      </c>
      <c r="D14194" s="8" t="s">
        <v>28</v>
      </c>
      <c r="E14194" s="5" t="s">
        <v>31</v>
      </c>
      <c r="F14194" s="8">
        <v>318</v>
      </c>
      <c r="G14194" s="6">
        <v>43987</v>
      </c>
      <c r="H14194" s="6">
        <v>43989</v>
      </c>
      <c r="I14194" s="6">
        <v>43990</v>
      </c>
      <c r="J14194" s="5" t="s">
        <v>32</v>
      </c>
      <c r="K14194" s="7">
        <v>389.71</v>
      </c>
      <c r="L14194" s="35">
        <v>342.94</v>
      </c>
      <c r="M14194" s="36">
        <f t="shared" si="221"/>
        <v>46.769999999999982</v>
      </c>
      <c r="N14194" s="37">
        <f>YEAR(Table1[[#This Row],[Data zamówienia]])</f>
        <v>2020</v>
      </c>
    </row>
    <row r="14195" spans="2:14" x14ac:dyDescent="0.3">
      <c r="B14195" s="32">
        <v>627461</v>
      </c>
      <c r="C14195" s="8" t="s">
        <v>21</v>
      </c>
      <c r="D14195" s="8" t="s">
        <v>36</v>
      </c>
      <c r="E14195" s="5" t="s">
        <v>25</v>
      </c>
      <c r="F14195" s="8">
        <v>100</v>
      </c>
      <c r="G14195" s="6">
        <v>43987</v>
      </c>
      <c r="H14195" s="6">
        <v>43987</v>
      </c>
      <c r="I14195" s="6">
        <v>43989</v>
      </c>
      <c r="J14195" s="5" t="s">
        <v>40</v>
      </c>
      <c r="K14195" s="7">
        <v>1876.44</v>
      </c>
      <c r="L14195" s="35">
        <v>1144.6300000000001</v>
      </c>
      <c r="M14195" s="36">
        <f t="shared" si="221"/>
        <v>731.81</v>
      </c>
      <c r="N14195" s="37">
        <f>YEAR(Table1[[#This Row],[Data zamówienia]])</f>
        <v>2020</v>
      </c>
    </row>
    <row r="14196" spans="2:14" x14ac:dyDescent="0.3">
      <c r="B14196" s="32">
        <v>747089</v>
      </c>
      <c r="C14196" s="8" t="s">
        <v>27</v>
      </c>
      <c r="D14196" s="8" t="s">
        <v>22</v>
      </c>
      <c r="E14196" s="5" t="s">
        <v>29</v>
      </c>
      <c r="F14196" s="8">
        <v>75</v>
      </c>
      <c r="G14196" s="6">
        <v>43987</v>
      </c>
      <c r="H14196" s="6">
        <v>43989</v>
      </c>
      <c r="I14196" s="6">
        <v>43995</v>
      </c>
      <c r="J14196" s="5" t="s">
        <v>33</v>
      </c>
      <c r="K14196" s="7">
        <v>1208.4100000000001</v>
      </c>
      <c r="L14196" s="35">
        <v>918.39</v>
      </c>
      <c r="M14196" s="36">
        <f t="shared" si="221"/>
        <v>290.0200000000001</v>
      </c>
      <c r="N14196" s="37">
        <f>YEAR(Table1[[#This Row],[Data zamówienia]])</f>
        <v>2020</v>
      </c>
    </row>
    <row r="14197" spans="2:14" x14ac:dyDescent="0.3">
      <c r="B14197" s="32">
        <v>710820</v>
      </c>
      <c r="C14197" s="8" t="s">
        <v>21</v>
      </c>
      <c r="D14197" s="8" t="s">
        <v>39</v>
      </c>
      <c r="E14197" s="5" t="s">
        <v>25</v>
      </c>
      <c r="F14197" s="8">
        <v>148</v>
      </c>
      <c r="G14197" s="6">
        <v>43988</v>
      </c>
      <c r="H14197" s="6">
        <v>43988</v>
      </c>
      <c r="I14197" s="6">
        <v>43993</v>
      </c>
      <c r="J14197" s="5" t="s">
        <v>33</v>
      </c>
      <c r="K14197" s="7">
        <v>1377.99</v>
      </c>
      <c r="L14197" s="35">
        <v>1185.07</v>
      </c>
      <c r="M14197" s="36">
        <f t="shared" si="221"/>
        <v>192.92000000000007</v>
      </c>
      <c r="N14197" s="37">
        <f>YEAR(Table1[[#This Row],[Data zamówienia]])</f>
        <v>2020</v>
      </c>
    </row>
    <row r="14198" spans="2:14" x14ac:dyDescent="0.3">
      <c r="B14198" s="32">
        <v>162706</v>
      </c>
      <c r="C14198" s="8" t="s">
        <v>35</v>
      </c>
      <c r="D14198" s="8" t="s">
        <v>39</v>
      </c>
      <c r="E14198" s="5" t="s">
        <v>23</v>
      </c>
      <c r="F14198" s="8">
        <v>191</v>
      </c>
      <c r="G14198" s="6">
        <v>43987</v>
      </c>
      <c r="H14198" s="6">
        <v>43988</v>
      </c>
      <c r="I14198" s="6">
        <v>43993</v>
      </c>
      <c r="J14198" s="5" t="s">
        <v>30</v>
      </c>
      <c r="K14198" s="7">
        <v>1439.04</v>
      </c>
      <c r="L14198" s="35">
        <v>992.94</v>
      </c>
      <c r="M14198" s="36">
        <f t="shared" si="221"/>
        <v>446.09999999999991</v>
      </c>
      <c r="N14198" s="37">
        <f>YEAR(Table1[[#This Row],[Data zamówienia]])</f>
        <v>2020</v>
      </c>
    </row>
    <row r="14199" spans="2:14" x14ac:dyDescent="0.3">
      <c r="B14199" s="32">
        <v>747460</v>
      </c>
      <c r="C14199" s="8" t="s">
        <v>27</v>
      </c>
      <c r="D14199" s="8" t="s">
        <v>36</v>
      </c>
      <c r="E14199" s="5" t="s">
        <v>37</v>
      </c>
      <c r="F14199" s="8">
        <v>353</v>
      </c>
      <c r="G14199" s="6">
        <v>43987</v>
      </c>
      <c r="H14199" s="6">
        <v>43989</v>
      </c>
      <c r="I14199" s="6">
        <v>43992</v>
      </c>
      <c r="J14199" s="5" t="s">
        <v>40</v>
      </c>
      <c r="K14199" s="7">
        <v>479.79</v>
      </c>
      <c r="L14199" s="35">
        <v>287.87</v>
      </c>
      <c r="M14199" s="36">
        <f t="shared" si="221"/>
        <v>191.92000000000002</v>
      </c>
      <c r="N14199" s="37">
        <f>YEAR(Table1[[#This Row],[Data zamówienia]])</f>
        <v>2020</v>
      </c>
    </row>
    <row r="14200" spans="2:14" x14ac:dyDescent="0.3">
      <c r="B14200" s="32">
        <v>602817</v>
      </c>
      <c r="C14200" s="8" t="s">
        <v>27</v>
      </c>
      <c r="D14200" s="8" t="s">
        <v>36</v>
      </c>
      <c r="E14200" s="5" t="s">
        <v>25</v>
      </c>
      <c r="F14200" s="8">
        <v>164</v>
      </c>
      <c r="G14200" s="6">
        <v>43987</v>
      </c>
      <c r="H14200" s="6">
        <v>43988</v>
      </c>
      <c r="I14200" s="6">
        <v>43991</v>
      </c>
      <c r="J14200" s="5" t="s">
        <v>32</v>
      </c>
      <c r="K14200" s="7">
        <v>1458.15</v>
      </c>
      <c r="L14200" s="35">
        <v>1181.0999999999999</v>
      </c>
      <c r="M14200" s="36">
        <f t="shared" si="221"/>
        <v>277.05000000000018</v>
      </c>
      <c r="N14200" s="37">
        <f>YEAR(Table1[[#This Row],[Data zamówienia]])</f>
        <v>2020</v>
      </c>
    </row>
    <row r="14201" spans="2:14" x14ac:dyDescent="0.3">
      <c r="B14201" s="32">
        <v>889166</v>
      </c>
      <c r="C14201" s="8" t="s">
        <v>38</v>
      </c>
      <c r="D14201" s="8" t="s">
        <v>22</v>
      </c>
      <c r="E14201" s="5" t="s">
        <v>37</v>
      </c>
      <c r="F14201" s="8">
        <v>1</v>
      </c>
      <c r="G14201" s="6">
        <v>43988</v>
      </c>
      <c r="H14201" s="6">
        <v>43991</v>
      </c>
      <c r="I14201" s="6">
        <v>43996</v>
      </c>
      <c r="J14201" s="5" t="s">
        <v>30</v>
      </c>
      <c r="K14201" s="7">
        <v>609.85</v>
      </c>
      <c r="L14201" s="35">
        <v>323.22000000000003</v>
      </c>
      <c r="M14201" s="36">
        <f t="shared" si="221"/>
        <v>286.63</v>
      </c>
      <c r="N14201" s="37">
        <f>YEAR(Table1[[#This Row],[Data zamówienia]])</f>
        <v>2020</v>
      </c>
    </row>
    <row r="14202" spans="2:14" x14ac:dyDescent="0.3">
      <c r="B14202" s="32">
        <v>119405</v>
      </c>
      <c r="C14202" s="8" t="s">
        <v>21</v>
      </c>
      <c r="D14202" s="8" t="s">
        <v>22</v>
      </c>
      <c r="E14202" s="5" t="s">
        <v>29</v>
      </c>
      <c r="F14202" s="8">
        <v>361</v>
      </c>
      <c r="G14202" s="6">
        <v>43987</v>
      </c>
      <c r="H14202" s="6">
        <v>43988</v>
      </c>
      <c r="I14202" s="6">
        <v>43994</v>
      </c>
      <c r="J14202" s="5" t="s">
        <v>33</v>
      </c>
      <c r="K14202" s="7">
        <v>448.42</v>
      </c>
      <c r="L14202" s="35">
        <v>228.69</v>
      </c>
      <c r="M14202" s="36">
        <f t="shared" si="221"/>
        <v>219.73000000000002</v>
      </c>
      <c r="N14202" s="37">
        <f>YEAR(Table1[[#This Row],[Data zamówienia]])</f>
        <v>2020</v>
      </c>
    </row>
    <row r="14203" spans="2:14" x14ac:dyDescent="0.3">
      <c r="B14203" s="32">
        <v>400524</v>
      </c>
      <c r="C14203" s="8" t="s">
        <v>21</v>
      </c>
      <c r="D14203" s="8" t="s">
        <v>36</v>
      </c>
      <c r="E14203" s="5" t="s">
        <v>23</v>
      </c>
      <c r="F14203" s="8">
        <v>13</v>
      </c>
      <c r="G14203" s="6">
        <v>43987</v>
      </c>
      <c r="H14203" s="6">
        <v>43991</v>
      </c>
      <c r="I14203" s="6">
        <v>43998</v>
      </c>
      <c r="J14203" s="5" t="s">
        <v>26</v>
      </c>
      <c r="K14203" s="7">
        <v>337.68</v>
      </c>
      <c r="L14203" s="35">
        <v>300.54000000000002</v>
      </c>
      <c r="M14203" s="36">
        <f t="shared" si="221"/>
        <v>37.139999999999986</v>
      </c>
      <c r="N14203" s="37">
        <f>YEAR(Table1[[#This Row],[Data zamówienia]])</f>
        <v>2020</v>
      </c>
    </row>
    <row r="14204" spans="2:14" x14ac:dyDescent="0.3">
      <c r="B14204" s="32">
        <v>766361</v>
      </c>
      <c r="C14204" s="8" t="s">
        <v>27</v>
      </c>
      <c r="D14204" s="8" t="s">
        <v>36</v>
      </c>
      <c r="E14204" s="5" t="s">
        <v>34</v>
      </c>
      <c r="F14204" s="8">
        <v>30</v>
      </c>
      <c r="G14204" s="6">
        <v>43988</v>
      </c>
      <c r="H14204" s="6">
        <v>43991</v>
      </c>
      <c r="I14204" s="6">
        <v>43998</v>
      </c>
      <c r="J14204" s="5" t="s">
        <v>40</v>
      </c>
      <c r="K14204" s="7">
        <v>1809.81</v>
      </c>
      <c r="L14204" s="35">
        <v>1429.75</v>
      </c>
      <c r="M14204" s="36">
        <f t="shared" si="221"/>
        <v>380.05999999999995</v>
      </c>
      <c r="N14204" s="37">
        <f>YEAR(Table1[[#This Row],[Data zamówienia]])</f>
        <v>2020</v>
      </c>
    </row>
    <row r="14205" spans="2:14" x14ac:dyDescent="0.3">
      <c r="B14205" s="32">
        <v>543945</v>
      </c>
      <c r="C14205" s="8" t="s">
        <v>35</v>
      </c>
      <c r="D14205" s="8" t="s">
        <v>28</v>
      </c>
      <c r="E14205" s="5" t="s">
        <v>37</v>
      </c>
      <c r="F14205" s="8">
        <v>284</v>
      </c>
      <c r="G14205" s="6">
        <v>43987</v>
      </c>
      <c r="H14205" s="6">
        <v>43991</v>
      </c>
      <c r="I14205" s="6">
        <v>43995</v>
      </c>
      <c r="J14205" s="5" t="s">
        <v>40</v>
      </c>
      <c r="K14205" s="7">
        <v>492.44</v>
      </c>
      <c r="L14205" s="35">
        <v>310.24</v>
      </c>
      <c r="M14205" s="36">
        <f t="shared" si="221"/>
        <v>182.2</v>
      </c>
      <c r="N14205" s="37">
        <f>YEAR(Table1[[#This Row],[Data zamówienia]])</f>
        <v>2020</v>
      </c>
    </row>
    <row r="14206" spans="2:14" x14ac:dyDescent="0.3">
      <c r="B14206" s="32">
        <v>726480</v>
      </c>
      <c r="C14206" s="8" t="s">
        <v>21</v>
      </c>
      <c r="D14206" s="8" t="s">
        <v>22</v>
      </c>
      <c r="E14206" s="5" t="s">
        <v>37</v>
      </c>
      <c r="F14206" s="8">
        <v>327</v>
      </c>
      <c r="G14206" s="6">
        <v>43989</v>
      </c>
      <c r="H14206" s="6">
        <v>43992</v>
      </c>
      <c r="I14206" s="6">
        <v>43999</v>
      </c>
      <c r="J14206" s="5" t="s">
        <v>32</v>
      </c>
      <c r="K14206" s="7">
        <v>323.32</v>
      </c>
      <c r="L14206" s="35">
        <v>184.29</v>
      </c>
      <c r="M14206" s="36">
        <f t="shared" si="221"/>
        <v>139.03</v>
      </c>
      <c r="N14206" s="37">
        <f>YEAR(Table1[[#This Row],[Data zamówienia]])</f>
        <v>2020</v>
      </c>
    </row>
    <row r="14207" spans="2:14" x14ac:dyDescent="0.3">
      <c r="B14207" s="32">
        <v>237508</v>
      </c>
      <c r="C14207" s="8" t="s">
        <v>27</v>
      </c>
      <c r="D14207" s="8" t="s">
        <v>36</v>
      </c>
      <c r="E14207" s="5" t="s">
        <v>34</v>
      </c>
      <c r="F14207" s="8">
        <v>334</v>
      </c>
      <c r="G14207" s="6">
        <v>43989</v>
      </c>
      <c r="H14207" s="6">
        <v>43989</v>
      </c>
      <c r="I14207" s="6">
        <v>43992</v>
      </c>
      <c r="J14207" s="5" t="s">
        <v>40</v>
      </c>
      <c r="K14207" s="7">
        <v>320.61</v>
      </c>
      <c r="L14207" s="35">
        <v>294.95999999999998</v>
      </c>
      <c r="M14207" s="36">
        <f t="shared" si="221"/>
        <v>25.650000000000034</v>
      </c>
      <c r="N14207" s="37">
        <f>YEAR(Table1[[#This Row],[Data zamówienia]])</f>
        <v>2020</v>
      </c>
    </row>
    <row r="14208" spans="2:14" x14ac:dyDescent="0.3">
      <c r="B14208" s="32">
        <v>410142</v>
      </c>
      <c r="C14208" s="8" t="s">
        <v>21</v>
      </c>
      <c r="D14208" s="8" t="s">
        <v>28</v>
      </c>
      <c r="E14208" s="5" t="s">
        <v>23</v>
      </c>
      <c r="F14208" s="8">
        <v>343</v>
      </c>
      <c r="G14208" s="6">
        <v>43989</v>
      </c>
      <c r="H14208" s="6">
        <v>43989</v>
      </c>
      <c r="I14208" s="6">
        <v>43994</v>
      </c>
      <c r="J14208" s="5" t="s">
        <v>33</v>
      </c>
      <c r="K14208" s="7">
        <v>1790.74</v>
      </c>
      <c r="L14208" s="35">
        <v>1038.6300000000001</v>
      </c>
      <c r="M14208" s="36">
        <f t="shared" si="221"/>
        <v>752.1099999999999</v>
      </c>
      <c r="N14208" s="37">
        <f>YEAR(Table1[[#This Row],[Data zamówienia]])</f>
        <v>2020</v>
      </c>
    </row>
    <row r="14209" spans="2:14" x14ac:dyDescent="0.3">
      <c r="B14209" s="32">
        <v>103212</v>
      </c>
      <c r="C14209" s="8" t="s">
        <v>21</v>
      </c>
      <c r="D14209" s="8" t="s">
        <v>22</v>
      </c>
      <c r="E14209" s="5" t="s">
        <v>37</v>
      </c>
      <c r="F14209" s="8">
        <v>22</v>
      </c>
      <c r="G14209" s="6">
        <v>43988</v>
      </c>
      <c r="H14209" s="6">
        <v>43991</v>
      </c>
      <c r="I14209" s="6">
        <v>43996</v>
      </c>
      <c r="J14209" s="5" t="s">
        <v>30</v>
      </c>
      <c r="K14209" s="7">
        <v>598.29999999999995</v>
      </c>
      <c r="L14209" s="35">
        <v>556.41999999999996</v>
      </c>
      <c r="M14209" s="36">
        <f t="shared" si="221"/>
        <v>41.879999999999995</v>
      </c>
      <c r="N14209" s="37">
        <f>YEAR(Table1[[#This Row],[Data zamówienia]])</f>
        <v>2020</v>
      </c>
    </row>
    <row r="14210" spans="2:14" x14ac:dyDescent="0.3">
      <c r="B14210" s="32">
        <v>901821</v>
      </c>
      <c r="C14210" s="8" t="s">
        <v>21</v>
      </c>
      <c r="D14210" s="8" t="s">
        <v>36</v>
      </c>
      <c r="E14210" s="5" t="s">
        <v>34</v>
      </c>
      <c r="F14210" s="8">
        <v>284</v>
      </c>
      <c r="G14210" s="6">
        <v>43989</v>
      </c>
      <c r="H14210" s="6">
        <v>43992</v>
      </c>
      <c r="I14210" s="6">
        <v>43998</v>
      </c>
      <c r="J14210" s="5" t="s">
        <v>32</v>
      </c>
      <c r="K14210" s="7">
        <v>959.64</v>
      </c>
      <c r="L14210" s="35">
        <v>681.34</v>
      </c>
      <c r="M14210" s="36">
        <f t="shared" si="221"/>
        <v>278.29999999999995</v>
      </c>
      <c r="N14210" s="37">
        <f>YEAR(Table1[[#This Row],[Data zamówienia]])</f>
        <v>2020</v>
      </c>
    </row>
    <row r="14211" spans="2:14" x14ac:dyDescent="0.3">
      <c r="B14211" s="32">
        <v>874220</v>
      </c>
      <c r="C14211" s="8" t="s">
        <v>27</v>
      </c>
      <c r="D14211" s="8" t="s">
        <v>39</v>
      </c>
      <c r="E14211" s="5" t="s">
        <v>31</v>
      </c>
      <c r="F14211" s="8">
        <v>109</v>
      </c>
      <c r="G14211" s="6">
        <v>43988</v>
      </c>
      <c r="H14211" s="6">
        <v>43990</v>
      </c>
      <c r="I14211" s="6">
        <v>43993</v>
      </c>
      <c r="J14211" s="5" t="s">
        <v>32</v>
      </c>
      <c r="K14211" s="7">
        <v>285.2</v>
      </c>
      <c r="L14211" s="35">
        <v>188.23</v>
      </c>
      <c r="M14211" s="36">
        <f t="shared" si="221"/>
        <v>96.97</v>
      </c>
      <c r="N14211" s="37">
        <f>YEAR(Table1[[#This Row],[Data zamówienia]])</f>
        <v>2020</v>
      </c>
    </row>
    <row r="14212" spans="2:14" x14ac:dyDescent="0.3">
      <c r="B14212" s="32">
        <v>39461</v>
      </c>
      <c r="C14212" s="8" t="s">
        <v>21</v>
      </c>
      <c r="D14212" s="8" t="s">
        <v>22</v>
      </c>
      <c r="E14212" s="5" t="s">
        <v>25</v>
      </c>
      <c r="F14212" s="8">
        <v>336</v>
      </c>
      <c r="G14212" s="6">
        <v>43988</v>
      </c>
      <c r="H14212" s="6">
        <v>43989</v>
      </c>
      <c r="I14212" s="6">
        <v>43992</v>
      </c>
      <c r="J14212" s="5" t="s">
        <v>40</v>
      </c>
      <c r="K14212" s="7">
        <v>1185.17</v>
      </c>
      <c r="L14212" s="35">
        <v>936.28</v>
      </c>
      <c r="M14212" s="36">
        <f t="shared" ref="M14212:M14275" si="222">K14212-L14212</f>
        <v>248.8900000000001</v>
      </c>
      <c r="N14212" s="37">
        <f>YEAR(Table1[[#This Row],[Data zamówienia]])</f>
        <v>2020</v>
      </c>
    </row>
    <row r="14213" spans="2:14" x14ac:dyDescent="0.3">
      <c r="B14213" s="32">
        <v>390461</v>
      </c>
      <c r="C14213" s="8" t="s">
        <v>21</v>
      </c>
      <c r="D14213" s="8" t="s">
        <v>28</v>
      </c>
      <c r="E14213" s="5" t="s">
        <v>23</v>
      </c>
      <c r="F14213" s="8">
        <v>337</v>
      </c>
      <c r="G14213" s="6">
        <v>43988</v>
      </c>
      <c r="H14213" s="6">
        <v>43992</v>
      </c>
      <c r="I14213" s="6">
        <v>43993</v>
      </c>
      <c r="J14213" s="5" t="s">
        <v>40</v>
      </c>
      <c r="K14213" s="7">
        <v>1922.22</v>
      </c>
      <c r="L14213" s="35">
        <v>1672.33</v>
      </c>
      <c r="M14213" s="36">
        <f t="shared" si="222"/>
        <v>249.8900000000001</v>
      </c>
      <c r="N14213" s="37">
        <f>YEAR(Table1[[#This Row],[Data zamówienia]])</f>
        <v>2020</v>
      </c>
    </row>
    <row r="14214" spans="2:14" x14ac:dyDescent="0.3">
      <c r="B14214" s="32">
        <v>34846</v>
      </c>
      <c r="C14214" s="8" t="s">
        <v>27</v>
      </c>
      <c r="D14214" s="8" t="s">
        <v>36</v>
      </c>
      <c r="E14214" s="5" t="s">
        <v>31</v>
      </c>
      <c r="F14214" s="8">
        <v>6</v>
      </c>
      <c r="G14214" s="6">
        <v>43988</v>
      </c>
      <c r="H14214" s="6">
        <v>43992</v>
      </c>
      <c r="I14214" s="6">
        <v>43995</v>
      </c>
      <c r="J14214" s="5" t="s">
        <v>24</v>
      </c>
      <c r="K14214" s="7">
        <v>321.35000000000002</v>
      </c>
      <c r="L14214" s="35">
        <v>295.64</v>
      </c>
      <c r="M14214" s="36">
        <f t="shared" si="222"/>
        <v>25.710000000000036</v>
      </c>
      <c r="N14214" s="37">
        <f>YEAR(Table1[[#This Row],[Data zamówienia]])</f>
        <v>2020</v>
      </c>
    </row>
    <row r="14215" spans="2:14" x14ac:dyDescent="0.3">
      <c r="B14215" s="32">
        <v>752545</v>
      </c>
      <c r="C14215" s="8" t="s">
        <v>27</v>
      </c>
      <c r="D14215" s="8" t="s">
        <v>28</v>
      </c>
      <c r="E14215" s="5" t="s">
        <v>37</v>
      </c>
      <c r="F14215" s="8">
        <v>131</v>
      </c>
      <c r="G14215" s="6">
        <v>43989</v>
      </c>
      <c r="H14215" s="6">
        <v>43992</v>
      </c>
      <c r="I14215" s="6">
        <v>43994</v>
      </c>
      <c r="J14215" s="5" t="s">
        <v>26</v>
      </c>
      <c r="K14215" s="7">
        <v>611.20000000000005</v>
      </c>
      <c r="L14215" s="35">
        <v>378.94</v>
      </c>
      <c r="M14215" s="36">
        <f t="shared" si="222"/>
        <v>232.26000000000005</v>
      </c>
      <c r="N14215" s="37">
        <f>YEAR(Table1[[#This Row],[Data zamówienia]])</f>
        <v>2020</v>
      </c>
    </row>
    <row r="14216" spans="2:14" x14ac:dyDescent="0.3">
      <c r="B14216" s="32">
        <v>642240</v>
      </c>
      <c r="C14216" s="8" t="s">
        <v>35</v>
      </c>
      <c r="D14216" s="8" t="s">
        <v>28</v>
      </c>
      <c r="E14216" s="5" t="s">
        <v>34</v>
      </c>
      <c r="F14216" s="8">
        <v>229</v>
      </c>
      <c r="G14216" s="6">
        <v>43988</v>
      </c>
      <c r="H14216" s="6">
        <v>43990</v>
      </c>
      <c r="I14216" s="6">
        <v>43993</v>
      </c>
      <c r="J14216" s="5" t="s">
        <v>26</v>
      </c>
      <c r="K14216" s="7">
        <v>1588.66</v>
      </c>
      <c r="L14216" s="35">
        <v>1429.79</v>
      </c>
      <c r="M14216" s="36">
        <f t="shared" si="222"/>
        <v>158.87000000000012</v>
      </c>
      <c r="N14216" s="37">
        <f>YEAR(Table1[[#This Row],[Data zamówienia]])</f>
        <v>2020</v>
      </c>
    </row>
    <row r="14217" spans="2:14" x14ac:dyDescent="0.3">
      <c r="B14217" s="32">
        <v>725569</v>
      </c>
      <c r="C14217" s="8" t="s">
        <v>21</v>
      </c>
      <c r="D14217" s="8" t="s">
        <v>22</v>
      </c>
      <c r="E14217" s="5" t="s">
        <v>31</v>
      </c>
      <c r="F14217" s="8">
        <v>144</v>
      </c>
      <c r="G14217" s="6">
        <v>43989</v>
      </c>
      <c r="H14217" s="6">
        <v>43993</v>
      </c>
      <c r="I14217" s="6">
        <v>43995</v>
      </c>
      <c r="J14217" s="5" t="s">
        <v>26</v>
      </c>
      <c r="K14217" s="7">
        <v>1526.98</v>
      </c>
      <c r="L14217" s="35">
        <v>900.92</v>
      </c>
      <c r="M14217" s="36">
        <f t="shared" si="222"/>
        <v>626.06000000000006</v>
      </c>
      <c r="N14217" s="37">
        <f>YEAR(Table1[[#This Row],[Data zamówienia]])</f>
        <v>2020</v>
      </c>
    </row>
    <row r="14218" spans="2:14" x14ac:dyDescent="0.3">
      <c r="B14218" s="32">
        <v>104459</v>
      </c>
      <c r="C14218" s="8" t="s">
        <v>27</v>
      </c>
      <c r="D14218" s="8" t="s">
        <v>28</v>
      </c>
      <c r="E14218" s="5" t="s">
        <v>37</v>
      </c>
      <c r="F14218" s="8">
        <v>22</v>
      </c>
      <c r="G14218" s="6">
        <v>43989</v>
      </c>
      <c r="H14218" s="6">
        <v>43993</v>
      </c>
      <c r="I14218" s="6">
        <v>43997</v>
      </c>
      <c r="J14218" s="5" t="s">
        <v>33</v>
      </c>
      <c r="K14218" s="7">
        <v>827.05</v>
      </c>
      <c r="L14218" s="35">
        <v>719.53</v>
      </c>
      <c r="M14218" s="36">
        <f t="shared" si="222"/>
        <v>107.51999999999998</v>
      </c>
      <c r="N14218" s="37">
        <f>YEAR(Table1[[#This Row],[Data zamówienia]])</f>
        <v>2020</v>
      </c>
    </row>
    <row r="14219" spans="2:14" x14ac:dyDescent="0.3">
      <c r="B14219" s="32">
        <v>34818</v>
      </c>
      <c r="C14219" s="8" t="s">
        <v>27</v>
      </c>
      <c r="D14219" s="8" t="s">
        <v>36</v>
      </c>
      <c r="E14219" s="5" t="s">
        <v>23</v>
      </c>
      <c r="F14219" s="8">
        <v>28</v>
      </c>
      <c r="G14219" s="6">
        <v>43990</v>
      </c>
      <c r="H14219" s="6">
        <v>43991</v>
      </c>
      <c r="I14219" s="6">
        <v>43996</v>
      </c>
      <c r="J14219" s="5" t="s">
        <v>24</v>
      </c>
      <c r="K14219" s="7">
        <v>1548.74</v>
      </c>
      <c r="L14219" s="35">
        <v>1238.99</v>
      </c>
      <c r="M14219" s="36">
        <f t="shared" si="222"/>
        <v>309.75</v>
      </c>
      <c r="N14219" s="37">
        <f>YEAR(Table1[[#This Row],[Data zamówienia]])</f>
        <v>2020</v>
      </c>
    </row>
    <row r="14220" spans="2:14" x14ac:dyDescent="0.3">
      <c r="B14220" s="32">
        <v>669544</v>
      </c>
      <c r="C14220" s="8" t="s">
        <v>35</v>
      </c>
      <c r="D14220" s="8" t="s">
        <v>22</v>
      </c>
      <c r="E14220" s="5" t="s">
        <v>23</v>
      </c>
      <c r="F14220" s="8">
        <v>54</v>
      </c>
      <c r="G14220" s="6">
        <v>43989</v>
      </c>
      <c r="H14220" s="6">
        <v>43990</v>
      </c>
      <c r="I14220" s="6">
        <v>43997</v>
      </c>
      <c r="J14220" s="5" t="s">
        <v>26</v>
      </c>
      <c r="K14220" s="7">
        <v>370.61</v>
      </c>
      <c r="L14220" s="35">
        <v>214.95</v>
      </c>
      <c r="M14220" s="36">
        <f t="shared" si="222"/>
        <v>155.66000000000003</v>
      </c>
      <c r="N14220" s="37">
        <f>YEAR(Table1[[#This Row],[Data zamówienia]])</f>
        <v>2020</v>
      </c>
    </row>
    <row r="14221" spans="2:14" x14ac:dyDescent="0.3">
      <c r="B14221" s="32">
        <v>353042</v>
      </c>
      <c r="C14221" s="8" t="s">
        <v>21</v>
      </c>
      <c r="D14221" s="8" t="s">
        <v>36</v>
      </c>
      <c r="E14221" s="5" t="s">
        <v>31</v>
      </c>
      <c r="F14221" s="8">
        <v>6</v>
      </c>
      <c r="G14221" s="6">
        <v>43990</v>
      </c>
      <c r="H14221" s="6">
        <v>43992</v>
      </c>
      <c r="I14221" s="6">
        <v>43997</v>
      </c>
      <c r="J14221" s="5" t="s">
        <v>40</v>
      </c>
      <c r="K14221" s="7">
        <v>727.56</v>
      </c>
      <c r="L14221" s="35">
        <v>385.61</v>
      </c>
      <c r="M14221" s="36">
        <f t="shared" si="222"/>
        <v>341.94999999999993</v>
      </c>
      <c r="N14221" s="37">
        <f>YEAR(Table1[[#This Row],[Data zamówienia]])</f>
        <v>2020</v>
      </c>
    </row>
    <row r="14222" spans="2:14" x14ac:dyDescent="0.3">
      <c r="B14222" s="32">
        <v>186579</v>
      </c>
      <c r="C14222" s="8" t="s">
        <v>27</v>
      </c>
      <c r="D14222" s="8" t="s">
        <v>39</v>
      </c>
      <c r="E14222" s="5" t="s">
        <v>31</v>
      </c>
      <c r="F14222" s="8">
        <v>314</v>
      </c>
      <c r="G14222" s="6">
        <v>43990</v>
      </c>
      <c r="H14222" s="6">
        <v>43991</v>
      </c>
      <c r="I14222" s="6">
        <v>43997</v>
      </c>
      <c r="J14222" s="5" t="s">
        <v>30</v>
      </c>
      <c r="K14222" s="7">
        <v>592.79</v>
      </c>
      <c r="L14222" s="35">
        <v>302.32</v>
      </c>
      <c r="M14222" s="36">
        <f t="shared" si="222"/>
        <v>290.46999999999997</v>
      </c>
      <c r="N14222" s="37">
        <f>YEAR(Table1[[#This Row],[Data zamówienia]])</f>
        <v>2020</v>
      </c>
    </row>
    <row r="14223" spans="2:14" x14ac:dyDescent="0.3">
      <c r="B14223" s="32">
        <v>889951</v>
      </c>
      <c r="C14223" s="8" t="s">
        <v>27</v>
      </c>
      <c r="D14223" s="8" t="s">
        <v>36</v>
      </c>
      <c r="E14223" s="5" t="s">
        <v>34</v>
      </c>
      <c r="F14223" s="8">
        <v>339</v>
      </c>
      <c r="G14223" s="6">
        <v>43989</v>
      </c>
      <c r="H14223" s="6">
        <v>43991</v>
      </c>
      <c r="I14223" s="6">
        <v>43996</v>
      </c>
      <c r="J14223" s="5" t="s">
        <v>33</v>
      </c>
      <c r="K14223" s="7">
        <v>1590.21</v>
      </c>
      <c r="L14223" s="35">
        <v>795.11</v>
      </c>
      <c r="M14223" s="36">
        <f t="shared" si="222"/>
        <v>795.1</v>
      </c>
      <c r="N14223" s="37">
        <f>YEAR(Table1[[#This Row],[Data zamówienia]])</f>
        <v>2020</v>
      </c>
    </row>
    <row r="14224" spans="2:14" x14ac:dyDescent="0.3">
      <c r="B14224" s="32">
        <v>106222</v>
      </c>
      <c r="C14224" s="8" t="s">
        <v>35</v>
      </c>
      <c r="D14224" s="8" t="s">
        <v>22</v>
      </c>
      <c r="E14224" s="5" t="s">
        <v>29</v>
      </c>
      <c r="F14224" s="8">
        <v>57</v>
      </c>
      <c r="G14224" s="6">
        <v>43990</v>
      </c>
      <c r="H14224" s="6">
        <v>43991</v>
      </c>
      <c r="I14224" s="6">
        <v>43998</v>
      </c>
      <c r="J14224" s="5" t="s">
        <v>24</v>
      </c>
      <c r="K14224" s="7">
        <v>564.53</v>
      </c>
      <c r="L14224" s="35">
        <v>440.33</v>
      </c>
      <c r="M14224" s="36">
        <f t="shared" si="222"/>
        <v>124.19999999999999</v>
      </c>
      <c r="N14224" s="37">
        <f>YEAR(Table1[[#This Row],[Data zamówienia]])</f>
        <v>2020</v>
      </c>
    </row>
    <row r="14225" spans="2:14" x14ac:dyDescent="0.3">
      <c r="B14225" s="32">
        <v>482059</v>
      </c>
      <c r="C14225" s="8" t="s">
        <v>21</v>
      </c>
      <c r="D14225" s="8" t="s">
        <v>39</v>
      </c>
      <c r="E14225" s="5" t="s">
        <v>23</v>
      </c>
      <c r="F14225" s="8">
        <v>218</v>
      </c>
      <c r="G14225" s="6">
        <v>43990</v>
      </c>
      <c r="H14225" s="6">
        <v>43994</v>
      </c>
      <c r="I14225" s="6">
        <v>44000</v>
      </c>
      <c r="J14225" s="5" t="s">
        <v>40</v>
      </c>
      <c r="K14225" s="7">
        <v>1778.9</v>
      </c>
      <c r="L14225" s="35">
        <v>1654.38</v>
      </c>
      <c r="M14225" s="36">
        <f t="shared" si="222"/>
        <v>124.51999999999998</v>
      </c>
      <c r="N14225" s="37">
        <f>YEAR(Table1[[#This Row],[Data zamówienia]])</f>
        <v>2020</v>
      </c>
    </row>
    <row r="14226" spans="2:14" x14ac:dyDescent="0.3">
      <c r="B14226" s="32">
        <v>996672</v>
      </c>
      <c r="C14226" s="8" t="s">
        <v>21</v>
      </c>
      <c r="D14226" s="8" t="s">
        <v>36</v>
      </c>
      <c r="E14226" s="5" t="s">
        <v>25</v>
      </c>
      <c r="F14226" s="8">
        <v>207</v>
      </c>
      <c r="G14226" s="6">
        <v>43991</v>
      </c>
      <c r="H14226" s="6">
        <v>43991</v>
      </c>
      <c r="I14226" s="6">
        <v>43994</v>
      </c>
      <c r="J14226" s="5" t="s">
        <v>26</v>
      </c>
      <c r="K14226" s="7">
        <v>381.39</v>
      </c>
      <c r="L14226" s="35">
        <v>255.53</v>
      </c>
      <c r="M14226" s="36">
        <f t="shared" si="222"/>
        <v>125.85999999999999</v>
      </c>
      <c r="N14226" s="37">
        <f>YEAR(Table1[[#This Row],[Data zamówienia]])</f>
        <v>2020</v>
      </c>
    </row>
    <row r="14227" spans="2:14" x14ac:dyDescent="0.3">
      <c r="B14227" s="32">
        <v>950380</v>
      </c>
      <c r="C14227" s="8" t="s">
        <v>21</v>
      </c>
      <c r="D14227" s="8" t="s">
        <v>28</v>
      </c>
      <c r="E14227" s="5" t="s">
        <v>29</v>
      </c>
      <c r="F14227" s="8">
        <v>266</v>
      </c>
      <c r="G14227" s="6">
        <v>43990</v>
      </c>
      <c r="H14227" s="6">
        <v>43992</v>
      </c>
      <c r="I14227" s="6">
        <v>43999</v>
      </c>
      <c r="J14227" s="5" t="s">
        <v>40</v>
      </c>
      <c r="K14227" s="7">
        <v>300.92</v>
      </c>
      <c r="L14227" s="35">
        <v>255.78</v>
      </c>
      <c r="M14227" s="36">
        <f t="shared" si="222"/>
        <v>45.140000000000015</v>
      </c>
      <c r="N14227" s="37">
        <f>YEAR(Table1[[#This Row],[Data zamówienia]])</f>
        <v>2020</v>
      </c>
    </row>
    <row r="14228" spans="2:14" x14ac:dyDescent="0.3">
      <c r="B14228" s="32">
        <v>421142</v>
      </c>
      <c r="C14228" s="8" t="s">
        <v>27</v>
      </c>
      <c r="D14228" s="8" t="s">
        <v>28</v>
      </c>
      <c r="E14228" s="5" t="s">
        <v>31</v>
      </c>
      <c r="F14228" s="8">
        <v>83</v>
      </c>
      <c r="G14228" s="6">
        <v>43991</v>
      </c>
      <c r="H14228" s="6">
        <v>43993</v>
      </c>
      <c r="I14228" s="6">
        <v>43995</v>
      </c>
      <c r="J14228" s="5" t="s">
        <v>32</v>
      </c>
      <c r="K14228" s="7">
        <v>650.66999999999996</v>
      </c>
      <c r="L14228" s="35">
        <v>357.87</v>
      </c>
      <c r="M14228" s="36">
        <f t="shared" si="222"/>
        <v>292.79999999999995</v>
      </c>
      <c r="N14228" s="37">
        <f>YEAR(Table1[[#This Row],[Data zamówienia]])</f>
        <v>2020</v>
      </c>
    </row>
    <row r="14229" spans="2:14" x14ac:dyDescent="0.3">
      <c r="B14229" s="32">
        <v>935444</v>
      </c>
      <c r="C14229" s="8" t="s">
        <v>38</v>
      </c>
      <c r="D14229" s="8" t="s">
        <v>22</v>
      </c>
      <c r="E14229" s="5" t="s">
        <v>31</v>
      </c>
      <c r="F14229" s="8">
        <v>75</v>
      </c>
      <c r="G14229" s="6">
        <v>43990</v>
      </c>
      <c r="H14229" s="6">
        <v>43994</v>
      </c>
      <c r="I14229" s="6">
        <v>43995</v>
      </c>
      <c r="J14229" s="5" t="s">
        <v>33</v>
      </c>
      <c r="K14229" s="7">
        <v>284.52</v>
      </c>
      <c r="L14229" s="35">
        <v>159.33000000000001</v>
      </c>
      <c r="M14229" s="36">
        <f t="shared" si="222"/>
        <v>125.18999999999997</v>
      </c>
      <c r="N14229" s="37">
        <f>YEAR(Table1[[#This Row],[Data zamówienia]])</f>
        <v>2020</v>
      </c>
    </row>
    <row r="14230" spans="2:14" x14ac:dyDescent="0.3">
      <c r="B14230" s="32">
        <v>318825</v>
      </c>
      <c r="C14230" s="8" t="s">
        <v>38</v>
      </c>
      <c r="D14230" s="8" t="s">
        <v>36</v>
      </c>
      <c r="E14230" s="5" t="s">
        <v>23</v>
      </c>
      <c r="F14230" s="8">
        <v>188</v>
      </c>
      <c r="G14230" s="6">
        <v>43991</v>
      </c>
      <c r="H14230" s="6">
        <v>43991</v>
      </c>
      <c r="I14230" s="6">
        <v>43998</v>
      </c>
      <c r="J14230" s="5" t="s">
        <v>26</v>
      </c>
      <c r="K14230" s="7">
        <v>1531.69</v>
      </c>
      <c r="L14230" s="35">
        <v>964.96</v>
      </c>
      <c r="M14230" s="36">
        <f t="shared" si="222"/>
        <v>566.73</v>
      </c>
      <c r="N14230" s="37">
        <f>YEAR(Table1[[#This Row],[Data zamówienia]])</f>
        <v>2020</v>
      </c>
    </row>
    <row r="14231" spans="2:14" x14ac:dyDescent="0.3">
      <c r="B14231" s="32">
        <v>352997</v>
      </c>
      <c r="C14231" s="8" t="s">
        <v>27</v>
      </c>
      <c r="D14231" s="8" t="s">
        <v>36</v>
      </c>
      <c r="E14231" s="5" t="s">
        <v>37</v>
      </c>
      <c r="F14231" s="8">
        <v>298</v>
      </c>
      <c r="G14231" s="6">
        <v>43991</v>
      </c>
      <c r="H14231" s="6">
        <v>43994</v>
      </c>
      <c r="I14231" s="6">
        <v>43998</v>
      </c>
      <c r="J14231" s="5" t="s">
        <v>26</v>
      </c>
      <c r="K14231" s="7">
        <v>176.7</v>
      </c>
      <c r="L14231" s="35">
        <v>146.66</v>
      </c>
      <c r="M14231" s="36">
        <f t="shared" si="222"/>
        <v>30.039999999999992</v>
      </c>
      <c r="N14231" s="37">
        <f>YEAR(Table1[[#This Row],[Data zamówienia]])</f>
        <v>2020</v>
      </c>
    </row>
    <row r="14232" spans="2:14" x14ac:dyDescent="0.3">
      <c r="B14232" s="32">
        <v>966152</v>
      </c>
      <c r="C14232" s="8" t="s">
        <v>21</v>
      </c>
      <c r="D14232" s="8" t="s">
        <v>22</v>
      </c>
      <c r="E14232" s="5" t="s">
        <v>25</v>
      </c>
      <c r="F14232" s="8">
        <v>156</v>
      </c>
      <c r="G14232" s="6">
        <v>43991</v>
      </c>
      <c r="H14232" s="6">
        <v>43992</v>
      </c>
      <c r="I14232" s="6">
        <v>43998</v>
      </c>
      <c r="J14232" s="5" t="s">
        <v>40</v>
      </c>
      <c r="K14232" s="7">
        <v>1924.39</v>
      </c>
      <c r="L14232" s="35">
        <v>1193.1199999999999</v>
      </c>
      <c r="M14232" s="36">
        <f t="shared" si="222"/>
        <v>731.27000000000021</v>
      </c>
      <c r="N14232" s="37">
        <f>YEAR(Table1[[#This Row],[Data zamówienia]])</f>
        <v>2020</v>
      </c>
    </row>
    <row r="14233" spans="2:14" x14ac:dyDescent="0.3">
      <c r="B14233" s="32">
        <v>916004</v>
      </c>
      <c r="C14233" s="8" t="s">
        <v>27</v>
      </c>
      <c r="D14233" s="8" t="s">
        <v>39</v>
      </c>
      <c r="E14233" s="5" t="s">
        <v>31</v>
      </c>
      <c r="F14233" s="8">
        <v>171</v>
      </c>
      <c r="G14233" s="6">
        <v>43991</v>
      </c>
      <c r="H14233" s="6">
        <v>43993</v>
      </c>
      <c r="I14233" s="6">
        <v>43997</v>
      </c>
      <c r="J14233" s="5" t="s">
        <v>40</v>
      </c>
      <c r="K14233" s="7">
        <v>1321.9</v>
      </c>
      <c r="L14233" s="35">
        <v>713.83</v>
      </c>
      <c r="M14233" s="36">
        <f t="shared" si="222"/>
        <v>608.07000000000005</v>
      </c>
      <c r="N14233" s="37">
        <f>YEAR(Table1[[#This Row],[Data zamówienia]])</f>
        <v>2020</v>
      </c>
    </row>
    <row r="14234" spans="2:14" x14ac:dyDescent="0.3">
      <c r="B14234" s="32">
        <v>850596</v>
      </c>
      <c r="C14234" s="8" t="s">
        <v>21</v>
      </c>
      <c r="D14234" s="8" t="s">
        <v>39</v>
      </c>
      <c r="E14234" s="5" t="s">
        <v>23</v>
      </c>
      <c r="F14234" s="8">
        <v>144</v>
      </c>
      <c r="G14234" s="6">
        <v>43992</v>
      </c>
      <c r="H14234" s="6">
        <v>43993</v>
      </c>
      <c r="I14234" s="6">
        <v>43995</v>
      </c>
      <c r="J14234" s="5" t="s">
        <v>33</v>
      </c>
      <c r="K14234" s="7">
        <v>782.29</v>
      </c>
      <c r="L14234" s="35">
        <v>578.89</v>
      </c>
      <c r="M14234" s="36">
        <f t="shared" si="222"/>
        <v>203.39999999999998</v>
      </c>
      <c r="N14234" s="37">
        <f>YEAR(Table1[[#This Row],[Data zamówienia]])</f>
        <v>2020</v>
      </c>
    </row>
    <row r="14235" spans="2:14" x14ac:dyDescent="0.3">
      <c r="B14235" s="32">
        <v>992134</v>
      </c>
      <c r="C14235" s="8" t="s">
        <v>27</v>
      </c>
      <c r="D14235" s="8" t="s">
        <v>22</v>
      </c>
      <c r="E14235" s="5" t="s">
        <v>34</v>
      </c>
      <c r="F14235" s="8">
        <v>153</v>
      </c>
      <c r="G14235" s="6">
        <v>43992</v>
      </c>
      <c r="H14235" s="6">
        <v>43995</v>
      </c>
      <c r="I14235" s="6">
        <v>43997</v>
      </c>
      <c r="J14235" s="5" t="s">
        <v>24</v>
      </c>
      <c r="K14235" s="7">
        <v>1346.62</v>
      </c>
      <c r="L14235" s="35">
        <v>1131.1600000000001</v>
      </c>
      <c r="M14235" s="36">
        <f t="shared" si="222"/>
        <v>215.45999999999981</v>
      </c>
      <c r="N14235" s="37">
        <f>YEAR(Table1[[#This Row],[Data zamówienia]])</f>
        <v>2020</v>
      </c>
    </row>
    <row r="14236" spans="2:14" x14ac:dyDescent="0.3">
      <c r="B14236" s="32">
        <v>62335</v>
      </c>
      <c r="C14236" s="8" t="s">
        <v>27</v>
      </c>
      <c r="D14236" s="8" t="s">
        <v>39</v>
      </c>
      <c r="E14236" s="5" t="s">
        <v>25</v>
      </c>
      <c r="F14236" s="8">
        <v>48</v>
      </c>
      <c r="G14236" s="6">
        <v>43992</v>
      </c>
      <c r="H14236" s="6">
        <v>43994</v>
      </c>
      <c r="I14236" s="6">
        <v>44001</v>
      </c>
      <c r="J14236" s="5" t="s">
        <v>32</v>
      </c>
      <c r="K14236" s="7">
        <v>422.96</v>
      </c>
      <c r="L14236" s="35">
        <v>224.17</v>
      </c>
      <c r="M14236" s="36">
        <f t="shared" si="222"/>
        <v>198.79</v>
      </c>
      <c r="N14236" s="37">
        <f>YEAR(Table1[[#This Row],[Data zamówienia]])</f>
        <v>2020</v>
      </c>
    </row>
    <row r="14237" spans="2:14" x14ac:dyDescent="0.3">
      <c r="B14237" s="32">
        <v>295053</v>
      </c>
      <c r="C14237" s="8" t="s">
        <v>21</v>
      </c>
      <c r="D14237" s="8" t="s">
        <v>39</v>
      </c>
      <c r="E14237" s="5" t="s">
        <v>31</v>
      </c>
      <c r="F14237" s="8">
        <v>24</v>
      </c>
      <c r="G14237" s="6">
        <v>43991</v>
      </c>
      <c r="H14237" s="6">
        <v>43994</v>
      </c>
      <c r="I14237" s="6">
        <v>44000</v>
      </c>
      <c r="J14237" s="5" t="s">
        <v>32</v>
      </c>
      <c r="K14237" s="7">
        <v>1340.26</v>
      </c>
      <c r="L14237" s="35">
        <v>897.97</v>
      </c>
      <c r="M14237" s="36">
        <f t="shared" si="222"/>
        <v>442.28999999999996</v>
      </c>
      <c r="N14237" s="37">
        <f>YEAR(Table1[[#This Row],[Data zamówienia]])</f>
        <v>2020</v>
      </c>
    </row>
    <row r="14238" spans="2:14" x14ac:dyDescent="0.3">
      <c r="B14238" s="32">
        <v>840283</v>
      </c>
      <c r="C14238" s="8" t="s">
        <v>35</v>
      </c>
      <c r="D14238" s="8" t="s">
        <v>28</v>
      </c>
      <c r="E14238" s="5" t="s">
        <v>29</v>
      </c>
      <c r="F14238" s="8">
        <v>265</v>
      </c>
      <c r="G14238" s="6">
        <v>43992</v>
      </c>
      <c r="H14238" s="6">
        <v>43992</v>
      </c>
      <c r="I14238" s="6">
        <v>43998</v>
      </c>
      <c r="J14238" s="5" t="s">
        <v>24</v>
      </c>
      <c r="K14238" s="7">
        <v>579.85</v>
      </c>
      <c r="L14238" s="35">
        <v>475.48</v>
      </c>
      <c r="M14238" s="36">
        <f t="shared" si="222"/>
        <v>104.37</v>
      </c>
      <c r="N14238" s="37">
        <f>YEAR(Table1[[#This Row],[Data zamówienia]])</f>
        <v>2020</v>
      </c>
    </row>
    <row r="14239" spans="2:14" x14ac:dyDescent="0.3">
      <c r="B14239" s="32">
        <v>346228</v>
      </c>
      <c r="C14239" s="8" t="s">
        <v>27</v>
      </c>
      <c r="D14239" s="8" t="s">
        <v>36</v>
      </c>
      <c r="E14239" s="5" t="s">
        <v>25</v>
      </c>
      <c r="F14239" s="8">
        <v>110</v>
      </c>
      <c r="G14239" s="6">
        <v>43991</v>
      </c>
      <c r="H14239" s="6">
        <v>43994</v>
      </c>
      <c r="I14239" s="6">
        <v>43996</v>
      </c>
      <c r="J14239" s="5" t="s">
        <v>30</v>
      </c>
      <c r="K14239" s="7">
        <v>420.41</v>
      </c>
      <c r="L14239" s="35">
        <v>214.41</v>
      </c>
      <c r="M14239" s="36">
        <f t="shared" si="222"/>
        <v>206.00000000000003</v>
      </c>
      <c r="N14239" s="37">
        <f>YEAR(Table1[[#This Row],[Data zamówienia]])</f>
        <v>2020</v>
      </c>
    </row>
    <row r="14240" spans="2:14" x14ac:dyDescent="0.3">
      <c r="B14240" s="32">
        <v>381602</v>
      </c>
      <c r="C14240" s="8" t="s">
        <v>38</v>
      </c>
      <c r="D14240" s="8" t="s">
        <v>22</v>
      </c>
      <c r="E14240" s="5" t="s">
        <v>37</v>
      </c>
      <c r="F14240" s="8">
        <v>39</v>
      </c>
      <c r="G14240" s="6">
        <v>43992</v>
      </c>
      <c r="H14240" s="6">
        <v>43996</v>
      </c>
      <c r="I14240" s="6">
        <v>44002</v>
      </c>
      <c r="J14240" s="5" t="s">
        <v>40</v>
      </c>
      <c r="K14240" s="7">
        <v>320.61</v>
      </c>
      <c r="L14240" s="35">
        <v>169.92</v>
      </c>
      <c r="M14240" s="36">
        <f t="shared" si="222"/>
        <v>150.69000000000003</v>
      </c>
      <c r="N14240" s="37">
        <f>YEAR(Table1[[#This Row],[Data zamówienia]])</f>
        <v>2020</v>
      </c>
    </row>
    <row r="14241" spans="2:14" x14ac:dyDescent="0.3">
      <c r="B14241" s="32">
        <v>936995</v>
      </c>
      <c r="C14241" s="8" t="s">
        <v>21</v>
      </c>
      <c r="D14241" s="8" t="s">
        <v>22</v>
      </c>
      <c r="E14241" s="5" t="s">
        <v>37</v>
      </c>
      <c r="F14241" s="8">
        <v>186</v>
      </c>
      <c r="G14241" s="6">
        <v>43992</v>
      </c>
      <c r="H14241" s="6">
        <v>43996</v>
      </c>
      <c r="I14241" s="6">
        <v>43999</v>
      </c>
      <c r="J14241" s="5" t="s">
        <v>40</v>
      </c>
      <c r="K14241" s="7">
        <v>811.98</v>
      </c>
      <c r="L14241" s="35">
        <v>584.63</v>
      </c>
      <c r="M14241" s="36">
        <f t="shared" si="222"/>
        <v>227.35000000000002</v>
      </c>
      <c r="N14241" s="37">
        <f>YEAR(Table1[[#This Row],[Data zamówienia]])</f>
        <v>2020</v>
      </c>
    </row>
    <row r="14242" spans="2:14" x14ac:dyDescent="0.3">
      <c r="B14242" s="32">
        <v>773009</v>
      </c>
      <c r="C14242" s="8" t="s">
        <v>27</v>
      </c>
      <c r="D14242" s="8" t="s">
        <v>28</v>
      </c>
      <c r="E14242" s="5" t="s">
        <v>37</v>
      </c>
      <c r="F14242" s="8">
        <v>199</v>
      </c>
      <c r="G14242" s="6">
        <v>43993</v>
      </c>
      <c r="H14242" s="6">
        <v>43993</v>
      </c>
      <c r="I14242" s="6">
        <v>43998</v>
      </c>
      <c r="J14242" s="5" t="s">
        <v>33</v>
      </c>
      <c r="K14242" s="7">
        <v>1123.19</v>
      </c>
      <c r="L14242" s="35">
        <v>898.55</v>
      </c>
      <c r="M14242" s="36">
        <f t="shared" si="222"/>
        <v>224.6400000000001</v>
      </c>
      <c r="N14242" s="37">
        <f>YEAR(Table1[[#This Row],[Data zamówienia]])</f>
        <v>2020</v>
      </c>
    </row>
    <row r="14243" spans="2:14" x14ac:dyDescent="0.3">
      <c r="B14243" s="32">
        <v>493219</v>
      </c>
      <c r="C14243" s="8" t="s">
        <v>35</v>
      </c>
      <c r="D14243" s="8" t="s">
        <v>28</v>
      </c>
      <c r="E14243" s="5" t="s">
        <v>34</v>
      </c>
      <c r="F14243" s="8">
        <v>241</v>
      </c>
      <c r="G14243" s="6">
        <v>43992</v>
      </c>
      <c r="H14243" s="6">
        <v>43994</v>
      </c>
      <c r="I14243" s="6">
        <v>43995</v>
      </c>
      <c r="J14243" s="5" t="s">
        <v>40</v>
      </c>
      <c r="K14243" s="7">
        <v>285.2</v>
      </c>
      <c r="L14243" s="35">
        <v>185.38</v>
      </c>
      <c r="M14243" s="36">
        <f t="shared" si="222"/>
        <v>99.82</v>
      </c>
      <c r="N14243" s="37">
        <f>YEAR(Table1[[#This Row],[Data zamówienia]])</f>
        <v>2020</v>
      </c>
    </row>
    <row r="14244" spans="2:14" x14ac:dyDescent="0.3">
      <c r="B14244" s="32">
        <v>759584</v>
      </c>
      <c r="C14244" s="8" t="s">
        <v>35</v>
      </c>
      <c r="D14244" s="8" t="s">
        <v>28</v>
      </c>
      <c r="E14244" s="5" t="s">
        <v>29</v>
      </c>
      <c r="F14244" s="8">
        <v>309</v>
      </c>
      <c r="G14244" s="6">
        <v>43992</v>
      </c>
      <c r="H14244" s="6">
        <v>43996</v>
      </c>
      <c r="I14244" s="6">
        <v>44001</v>
      </c>
      <c r="J14244" s="5" t="s">
        <v>30</v>
      </c>
      <c r="K14244" s="7">
        <v>863.69</v>
      </c>
      <c r="L14244" s="35">
        <v>811.87</v>
      </c>
      <c r="M14244" s="36">
        <f t="shared" si="222"/>
        <v>51.82000000000005</v>
      </c>
      <c r="N14244" s="37">
        <f>YEAR(Table1[[#This Row],[Data zamówienia]])</f>
        <v>2020</v>
      </c>
    </row>
    <row r="14245" spans="2:14" x14ac:dyDescent="0.3">
      <c r="B14245" s="32">
        <v>930801</v>
      </c>
      <c r="C14245" s="8" t="s">
        <v>21</v>
      </c>
      <c r="D14245" s="8" t="s">
        <v>36</v>
      </c>
      <c r="E14245" s="5" t="s">
        <v>34</v>
      </c>
      <c r="F14245" s="8">
        <v>51</v>
      </c>
      <c r="G14245" s="6">
        <v>43994</v>
      </c>
      <c r="H14245" s="6">
        <v>43997</v>
      </c>
      <c r="I14245" s="6">
        <v>44001</v>
      </c>
      <c r="J14245" s="5" t="s">
        <v>40</v>
      </c>
      <c r="K14245" s="7">
        <v>189.1</v>
      </c>
      <c r="L14245" s="35">
        <v>111.57</v>
      </c>
      <c r="M14245" s="36">
        <f t="shared" si="222"/>
        <v>77.53</v>
      </c>
      <c r="N14245" s="37">
        <f>YEAR(Table1[[#This Row],[Data zamówienia]])</f>
        <v>2020</v>
      </c>
    </row>
    <row r="14246" spans="2:14" x14ac:dyDescent="0.3">
      <c r="B14246" s="32">
        <v>687869</v>
      </c>
      <c r="C14246" s="8" t="s">
        <v>35</v>
      </c>
      <c r="D14246" s="8" t="s">
        <v>28</v>
      </c>
      <c r="E14246" s="5" t="s">
        <v>29</v>
      </c>
      <c r="F14246" s="8">
        <v>136</v>
      </c>
      <c r="G14246" s="6">
        <v>43994</v>
      </c>
      <c r="H14246" s="6">
        <v>43997</v>
      </c>
      <c r="I14246" s="6">
        <v>44001</v>
      </c>
      <c r="J14246" s="5" t="s">
        <v>33</v>
      </c>
      <c r="K14246" s="7">
        <v>928.98</v>
      </c>
      <c r="L14246" s="35">
        <v>529.52</v>
      </c>
      <c r="M14246" s="36">
        <f t="shared" si="222"/>
        <v>399.46000000000004</v>
      </c>
      <c r="N14246" s="37">
        <f>YEAR(Table1[[#This Row],[Data zamówienia]])</f>
        <v>2020</v>
      </c>
    </row>
    <row r="14247" spans="2:14" x14ac:dyDescent="0.3">
      <c r="B14247" s="32">
        <v>913352</v>
      </c>
      <c r="C14247" s="8" t="s">
        <v>27</v>
      </c>
      <c r="D14247" s="8" t="s">
        <v>28</v>
      </c>
      <c r="E14247" s="5" t="s">
        <v>23</v>
      </c>
      <c r="F14247" s="8">
        <v>89</v>
      </c>
      <c r="G14247" s="6">
        <v>43994</v>
      </c>
      <c r="H14247" s="6">
        <v>43995</v>
      </c>
      <c r="I14247" s="6">
        <v>43999</v>
      </c>
      <c r="J14247" s="5" t="s">
        <v>24</v>
      </c>
      <c r="K14247" s="7">
        <v>1574.34</v>
      </c>
      <c r="L14247" s="35">
        <v>802.91</v>
      </c>
      <c r="M14247" s="36">
        <f t="shared" si="222"/>
        <v>771.43</v>
      </c>
      <c r="N14247" s="37">
        <f>YEAR(Table1[[#This Row],[Data zamówienia]])</f>
        <v>2020</v>
      </c>
    </row>
    <row r="14248" spans="2:14" x14ac:dyDescent="0.3">
      <c r="B14248" s="32">
        <v>273111</v>
      </c>
      <c r="C14248" s="8" t="s">
        <v>35</v>
      </c>
      <c r="D14248" s="8" t="s">
        <v>28</v>
      </c>
      <c r="E14248" s="5" t="s">
        <v>31</v>
      </c>
      <c r="F14248" s="8">
        <v>45</v>
      </c>
      <c r="G14248" s="6">
        <v>43994</v>
      </c>
      <c r="H14248" s="6">
        <v>43996</v>
      </c>
      <c r="I14248" s="6">
        <v>43997</v>
      </c>
      <c r="J14248" s="5" t="s">
        <v>32</v>
      </c>
      <c r="K14248" s="7">
        <v>1202.3699999999999</v>
      </c>
      <c r="L14248" s="35">
        <v>1082.1300000000001</v>
      </c>
      <c r="M14248" s="36">
        <f t="shared" si="222"/>
        <v>120.23999999999978</v>
      </c>
      <c r="N14248" s="37">
        <f>YEAR(Table1[[#This Row],[Data zamówienia]])</f>
        <v>2020</v>
      </c>
    </row>
    <row r="14249" spans="2:14" x14ac:dyDescent="0.3">
      <c r="B14249" s="32">
        <v>473285</v>
      </c>
      <c r="C14249" s="8" t="s">
        <v>27</v>
      </c>
      <c r="D14249" s="8" t="s">
        <v>39</v>
      </c>
      <c r="E14249" s="5" t="s">
        <v>31</v>
      </c>
      <c r="F14249" s="8">
        <v>154</v>
      </c>
      <c r="G14249" s="6">
        <v>43994</v>
      </c>
      <c r="H14249" s="6">
        <v>43996</v>
      </c>
      <c r="I14249" s="6">
        <v>44000</v>
      </c>
      <c r="J14249" s="5" t="s">
        <v>26</v>
      </c>
      <c r="K14249" s="7">
        <v>1727.83</v>
      </c>
      <c r="L14249" s="35">
        <v>1364.99</v>
      </c>
      <c r="M14249" s="36">
        <f t="shared" si="222"/>
        <v>362.83999999999992</v>
      </c>
      <c r="N14249" s="37">
        <f>YEAR(Table1[[#This Row],[Data zamówienia]])</f>
        <v>2020</v>
      </c>
    </row>
    <row r="14250" spans="2:14" x14ac:dyDescent="0.3">
      <c r="B14250" s="32">
        <v>49535</v>
      </c>
      <c r="C14250" s="8" t="s">
        <v>21</v>
      </c>
      <c r="D14250" s="8" t="s">
        <v>28</v>
      </c>
      <c r="E14250" s="5" t="s">
        <v>34</v>
      </c>
      <c r="F14250" s="8">
        <v>148</v>
      </c>
      <c r="G14250" s="6">
        <v>43994</v>
      </c>
      <c r="H14250" s="6">
        <v>43996</v>
      </c>
      <c r="I14250" s="6">
        <v>44001</v>
      </c>
      <c r="J14250" s="5" t="s">
        <v>30</v>
      </c>
      <c r="K14250" s="7">
        <v>1409.92</v>
      </c>
      <c r="L14250" s="35">
        <v>1283.03</v>
      </c>
      <c r="M14250" s="36">
        <f t="shared" si="222"/>
        <v>126.8900000000001</v>
      </c>
      <c r="N14250" s="37">
        <f>YEAR(Table1[[#This Row],[Data zamówienia]])</f>
        <v>2020</v>
      </c>
    </row>
    <row r="14251" spans="2:14" x14ac:dyDescent="0.3">
      <c r="B14251" s="32">
        <v>384152</v>
      </c>
      <c r="C14251" s="8" t="s">
        <v>27</v>
      </c>
      <c r="D14251" s="8" t="s">
        <v>36</v>
      </c>
      <c r="E14251" s="5" t="s">
        <v>29</v>
      </c>
      <c r="F14251" s="8">
        <v>285</v>
      </c>
      <c r="G14251" s="6">
        <v>43994</v>
      </c>
      <c r="H14251" s="6">
        <v>43994</v>
      </c>
      <c r="I14251" s="6">
        <v>43997</v>
      </c>
      <c r="J14251" s="5" t="s">
        <v>24</v>
      </c>
      <c r="K14251" s="7">
        <v>1027.48</v>
      </c>
      <c r="L14251" s="35">
        <v>739.79</v>
      </c>
      <c r="M14251" s="36">
        <f t="shared" si="222"/>
        <v>287.69000000000005</v>
      </c>
      <c r="N14251" s="37">
        <f>YEAR(Table1[[#This Row],[Data zamówienia]])</f>
        <v>2020</v>
      </c>
    </row>
    <row r="14252" spans="2:14" x14ac:dyDescent="0.3">
      <c r="B14252" s="32">
        <v>683568</v>
      </c>
      <c r="C14252" s="8" t="s">
        <v>27</v>
      </c>
      <c r="D14252" s="8" t="s">
        <v>28</v>
      </c>
      <c r="E14252" s="5" t="s">
        <v>25</v>
      </c>
      <c r="F14252" s="8">
        <v>317</v>
      </c>
      <c r="G14252" s="6">
        <v>43994</v>
      </c>
      <c r="H14252" s="6">
        <v>43994</v>
      </c>
      <c r="I14252" s="6">
        <v>43997</v>
      </c>
      <c r="J14252" s="5" t="s">
        <v>40</v>
      </c>
      <c r="K14252" s="7">
        <v>1627.57</v>
      </c>
      <c r="L14252" s="35">
        <v>992.82</v>
      </c>
      <c r="M14252" s="36">
        <f t="shared" si="222"/>
        <v>634.74999999999989</v>
      </c>
      <c r="N14252" s="37">
        <f>YEAR(Table1[[#This Row],[Data zamówienia]])</f>
        <v>2020</v>
      </c>
    </row>
    <row r="14253" spans="2:14" x14ac:dyDescent="0.3">
      <c r="B14253" s="32">
        <v>246934</v>
      </c>
      <c r="C14253" s="8" t="s">
        <v>35</v>
      </c>
      <c r="D14253" s="8" t="s">
        <v>22</v>
      </c>
      <c r="E14253" s="5" t="s">
        <v>25</v>
      </c>
      <c r="F14253" s="8">
        <v>154</v>
      </c>
      <c r="G14253" s="6">
        <v>43995</v>
      </c>
      <c r="H14253" s="6">
        <v>43997</v>
      </c>
      <c r="I14253" s="6">
        <v>44002</v>
      </c>
      <c r="J14253" s="5" t="s">
        <v>26</v>
      </c>
      <c r="K14253" s="7">
        <v>718.05</v>
      </c>
      <c r="L14253" s="35">
        <v>617.52</v>
      </c>
      <c r="M14253" s="36">
        <f t="shared" si="222"/>
        <v>100.52999999999997</v>
      </c>
      <c r="N14253" s="37">
        <f>YEAR(Table1[[#This Row],[Data zamówienia]])</f>
        <v>2020</v>
      </c>
    </row>
    <row r="14254" spans="2:14" x14ac:dyDescent="0.3">
      <c r="B14254" s="32">
        <v>172597</v>
      </c>
      <c r="C14254" s="8" t="s">
        <v>27</v>
      </c>
      <c r="D14254" s="8" t="s">
        <v>39</v>
      </c>
      <c r="E14254" s="5" t="s">
        <v>25</v>
      </c>
      <c r="F14254" s="8">
        <v>358</v>
      </c>
      <c r="G14254" s="6">
        <v>43994</v>
      </c>
      <c r="H14254" s="6">
        <v>43996</v>
      </c>
      <c r="I14254" s="6">
        <v>44003</v>
      </c>
      <c r="J14254" s="5" t="s">
        <v>30</v>
      </c>
      <c r="K14254" s="7">
        <v>1227.48</v>
      </c>
      <c r="L14254" s="35">
        <v>1055.6300000000001</v>
      </c>
      <c r="M14254" s="36">
        <f t="shared" si="222"/>
        <v>171.84999999999991</v>
      </c>
      <c r="N14254" s="37">
        <f>YEAR(Table1[[#This Row],[Data zamówienia]])</f>
        <v>2020</v>
      </c>
    </row>
    <row r="14255" spans="2:14" x14ac:dyDescent="0.3">
      <c r="B14255" s="32">
        <v>474898</v>
      </c>
      <c r="C14255" s="8" t="s">
        <v>21</v>
      </c>
      <c r="D14255" s="8" t="s">
        <v>36</v>
      </c>
      <c r="E14255" s="5" t="s">
        <v>37</v>
      </c>
      <c r="F14255" s="8">
        <v>210</v>
      </c>
      <c r="G14255" s="6">
        <v>43994</v>
      </c>
      <c r="H14255" s="6">
        <v>43998</v>
      </c>
      <c r="I14255" s="6">
        <v>44005</v>
      </c>
      <c r="J14255" s="5" t="s">
        <v>40</v>
      </c>
      <c r="K14255" s="7">
        <v>1664.12</v>
      </c>
      <c r="L14255" s="35">
        <v>848.7</v>
      </c>
      <c r="M14255" s="36">
        <f t="shared" si="222"/>
        <v>815.41999999999985</v>
      </c>
      <c r="N14255" s="37">
        <f>YEAR(Table1[[#This Row],[Data zamówienia]])</f>
        <v>2020</v>
      </c>
    </row>
    <row r="14256" spans="2:14" x14ac:dyDescent="0.3">
      <c r="B14256" s="32">
        <v>115093</v>
      </c>
      <c r="C14256" s="8" t="s">
        <v>27</v>
      </c>
      <c r="D14256" s="8" t="s">
        <v>36</v>
      </c>
      <c r="E14256" s="5" t="s">
        <v>37</v>
      </c>
      <c r="F14256" s="8">
        <v>66</v>
      </c>
      <c r="G14256" s="6">
        <v>43994</v>
      </c>
      <c r="H14256" s="6">
        <v>43997</v>
      </c>
      <c r="I14256" s="6">
        <v>44003</v>
      </c>
      <c r="J14256" s="5" t="s">
        <v>30</v>
      </c>
      <c r="K14256" s="7">
        <v>515.9</v>
      </c>
      <c r="L14256" s="35">
        <v>319.86</v>
      </c>
      <c r="M14256" s="36">
        <f t="shared" si="222"/>
        <v>196.03999999999996</v>
      </c>
      <c r="N14256" s="37">
        <f>YEAR(Table1[[#This Row],[Data zamówienia]])</f>
        <v>2020</v>
      </c>
    </row>
    <row r="14257" spans="2:14" x14ac:dyDescent="0.3">
      <c r="B14257" s="32">
        <v>41740</v>
      </c>
      <c r="C14257" s="8" t="s">
        <v>21</v>
      </c>
      <c r="D14257" s="8" t="s">
        <v>22</v>
      </c>
      <c r="E14257" s="5" t="s">
        <v>29</v>
      </c>
      <c r="F14257" s="8">
        <v>224</v>
      </c>
      <c r="G14257" s="6">
        <v>43995</v>
      </c>
      <c r="H14257" s="6">
        <v>43997</v>
      </c>
      <c r="I14257" s="6">
        <v>44003</v>
      </c>
      <c r="J14257" s="5" t="s">
        <v>30</v>
      </c>
      <c r="K14257" s="7">
        <v>422.96</v>
      </c>
      <c r="L14257" s="35">
        <v>283.38</v>
      </c>
      <c r="M14257" s="36">
        <f t="shared" si="222"/>
        <v>139.57999999999998</v>
      </c>
      <c r="N14257" s="37">
        <f>YEAR(Table1[[#This Row],[Data zamówienia]])</f>
        <v>2020</v>
      </c>
    </row>
    <row r="14258" spans="2:14" x14ac:dyDescent="0.3">
      <c r="B14258" s="32">
        <v>291712</v>
      </c>
      <c r="C14258" s="8" t="s">
        <v>27</v>
      </c>
      <c r="D14258" s="8" t="s">
        <v>36</v>
      </c>
      <c r="E14258" s="5" t="s">
        <v>34</v>
      </c>
      <c r="F14258" s="8">
        <v>94</v>
      </c>
      <c r="G14258" s="6">
        <v>43995</v>
      </c>
      <c r="H14258" s="6">
        <v>43997</v>
      </c>
      <c r="I14258" s="6">
        <v>43998</v>
      </c>
      <c r="J14258" s="5" t="s">
        <v>33</v>
      </c>
      <c r="K14258" s="7">
        <v>1684.01</v>
      </c>
      <c r="L14258" s="35">
        <v>1566.13</v>
      </c>
      <c r="M14258" s="36">
        <f t="shared" si="222"/>
        <v>117.87999999999988</v>
      </c>
      <c r="N14258" s="37">
        <f>YEAR(Table1[[#This Row],[Data zamówienia]])</f>
        <v>2020</v>
      </c>
    </row>
    <row r="14259" spans="2:14" x14ac:dyDescent="0.3">
      <c r="B14259" s="32">
        <v>758441</v>
      </c>
      <c r="C14259" s="8" t="s">
        <v>21</v>
      </c>
      <c r="D14259" s="8" t="s">
        <v>36</v>
      </c>
      <c r="E14259" s="5" t="s">
        <v>34</v>
      </c>
      <c r="F14259" s="8">
        <v>160</v>
      </c>
      <c r="G14259" s="6">
        <v>43995</v>
      </c>
      <c r="H14259" s="6">
        <v>43996</v>
      </c>
      <c r="I14259" s="6">
        <v>44003</v>
      </c>
      <c r="J14259" s="5" t="s">
        <v>26</v>
      </c>
      <c r="K14259" s="7">
        <v>480.97</v>
      </c>
      <c r="L14259" s="35">
        <v>283.77</v>
      </c>
      <c r="M14259" s="36">
        <f t="shared" si="222"/>
        <v>197.20000000000005</v>
      </c>
      <c r="N14259" s="37">
        <f>YEAR(Table1[[#This Row],[Data zamówienia]])</f>
        <v>2020</v>
      </c>
    </row>
    <row r="14260" spans="2:14" x14ac:dyDescent="0.3">
      <c r="B14260" s="32">
        <v>10008</v>
      </c>
      <c r="C14260" s="8" t="s">
        <v>21</v>
      </c>
      <c r="D14260" s="8" t="s">
        <v>22</v>
      </c>
      <c r="E14260" s="5" t="s">
        <v>25</v>
      </c>
      <c r="F14260" s="8">
        <v>263</v>
      </c>
      <c r="G14260" s="6">
        <v>43995</v>
      </c>
      <c r="H14260" s="6">
        <v>43997</v>
      </c>
      <c r="I14260" s="6">
        <v>44000</v>
      </c>
      <c r="J14260" s="5" t="s">
        <v>33</v>
      </c>
      <c r="K14260" s="7">
        <v>285.89999999999998</v>
      </c>
      <c r="L14260" s="35">
        <v>223</v>
      </c>
      <c r="M14260" s="36">
        <f t="shared" si="222"/>
        <v>62.899999999999977</v>
      </c>
      <c r="N14260" s="37">
        <f>YEAR(Table1[[#This Row],[Data zamówienia]])</f>
        <v>2020</v>
      </c>
    </row>
    <row r="14261" spans="2:14" x14ac:dyDescent="0.3">
      <c r="B14261" s="32">
        <v>407463</v>
      </c>
      <c r="C14261" s="8" t="s">
        <v>27</v>
      </c>
      <c r="D14261" s="8" t="s">
        <v>28</v>
      </c>
      <c r="E14261" s="5" t="s">
        <v>31</v>
      </c>
      <c r="F14261" s="8">
        <v>313</v>
      </c>
      <c r="G14261" s="6">
        <v>43994</v>
      </c>
      <c r="H14261" s="6">
        <v>43996</v>
      </c>
      <c r="I14261" s="6">
        <v>44002</v>
      </c>
      <c r="J14261" s="5" t="s">
        <v>40</v>
      </c>
      <c r="K14261" s="7">
        <v>1514.24</v>
      </c>
      <c r="L14261" s="35">
        <v>772.26</v>
      </c>
      <c r="M14261" s="36">
        <f t="shared" si="222"/>
        <v>741.98</v>
      </c>
      <c r="N14261" s="37">
        <f>YEAR(Table1[[#This Row],[Data zamówienia]])</f>
        <v>2020</v>
      </c>
    </row>
    <row r="14262" spans="2:14" x14ac:dyDescent="0.3">
      <c r="B14262" s="32">
        <v>437995</v>
      </c>
      <c r="C14262" s="8" t="s">
        <v>21</v>
      </c>
      <c r="D14262" s="8" t="s">
        <v>39</v>
      </c>
      <c r="E14262" s="5" t="s">
        <v>25</v>
      </c>
      <c r="F14262" s="8">
        <v>75</v>
      </c>
      <c r="G14262" s="6">
        <v>43995</v>
      </c>
      <c r="H14262" s="6">
        <v>43998</v>
      </c>
      <c r="I14262" s="6">
        <v>44000</v>
      </c>
      <c r="J14262" s="5" t="s">
        <v>26</v>
      </c>
      <c r="K14262" s="7">
        <v>820.7</v>
      </c>
      <c r="L14262" s="35">
        <v>418.56</v>
      </c>
      <c r="M14262" s="36">
        <f t="shared" si="222"/>
        <v>402.14000000000004</v>
      </c>
      <c r="N14262" s="37">
        <f>YEAR(Table1[[#This Row],[Data zamówienia]])</f>
        <v>2020</v>
      </c>
    </row>
    <row r="14263" spans="2:14" x14ac:dyDescent="0.3">
      <c r="B14263" s="32">
        <v>112768</v>
      </c>
      <c r="C14263" s="8" t="s">
        <v>21</v>
      </c>
      <c r="D14263" s="8" t="s">
        <v>39</v>
      </c>
      <c r="E14263" s="5" t="s">
        <v>34</v>
      </c>
      <c r="F14263" s="8">
        <v>295</v>
      </c>
      <c r="G14263" s="6">
        <v>43994</v>
      </c>
      <c r="H14263" s="6">
        <v>43997</v>
      </c>
      <c r="I14263" s="6">
        <v>43998</v>
      </c>
      <c r="J14263" s="5" t="s">
        <v>40</v>
      </c>
      <c r="K14263" s="7">
        <v>1333.45</v>
      </c>
      <c r="L14263" s="35">
        <v>1160.0999999999999</v>
      </c>
      <c r="M14263" s="36">
        <f t="shared" si="222"/>
        <v>173.35000000000014</v>
      </c>
      <c r="N14263" s="37">
        <f>YEAR(Table1[[#This Row],[Data zamówienia]])</f>
        <v>2020</v>
      </c>
    </row>
    <row r="14264" spans="2:14" x14ac:dyDescent="0.3">
      <c r="B14264" s="32">
        <v>758980</v>
      </c>
      <c r="C14264" s="8" t="s">
        <v>27</v>
      </c>
      <c r="D14264" s="8" t="s">
        <v>22</v>
      </c>
      <c r="E14264" s="5" t="s">
        <v>25</v>
      </c>
      <c r="F14264" s="8">
        <v>86</v>
      </c>
      <c r="G14264" s="6">
        <v>43995</v>
      </c>
      <c r="H14264" s="6">
        <v>43999</v>
      </c>
      <c r="I14264" s="6">
        <v>44001</v>
      </c>
      <c r="J14264" s="5" t="s">
        <v>30</v>
      </c>
      <c r="K14264" s="7">
        <v>1230.5999999999999</v>
      </c>
      <c r="L14264" s="35">
        <v>972.17</v>
      </c>
      <c r="M14264" s="36">
        <f t="shared" si="222"/>
        <v>258.42999999999995</v>
      </c>
      <c r="N14264" s="37">
        <f>YEAR(Table1[[#This Row],[Data zamówienia]])</f>
        <v>2020</v>
      </c>
    </row>
    <row r="14265" spans="2:14" x14ac:dyDescent="0.3">
      <c r="B14265" s="32">
        <v>260855</v>
      </c>
      <c r="C14265" s="8" t="s">
        <v>27</v>
      </c>
      <c r="D14265" s="8" t="s">
        <v>36</v>
      </c>
      <c r="E14265" s="5" t="s">
        <v>29</v>
      </c>
      <c r="F14265" s="8">
        <v>253</v>
      </c>
      <c r="G14265" s="6">
        <v>43995</v>
      </c>
      <c r="H14265" s="6">
        <v>43999</v>
      </c>
      <c r="I14265" s="6">
        <v>44004</v>
      </c>
      <c r="J14265" s="5" t="s">
        <v>24</v>
      </c>
      <c r="K14265" s="7">
        <v>705.26</v>
      </c>
      <c r="L14265" s="35">
        <v>366.74</v>
      </c>
      <c r="M14265" s="36">
        <f t="shared" si="222"/>
        <v>338.52</v>
      </c>
      <c r="N14265" s="37">
        <f>YEAR(Table1[[#This Row],[Data zamówienia]])</f>
        <v>2020</v>
      </c>
    </row>
    <row r="14266" spans="2:14" x14ac:dyDescent="0.3">
      <c r="B14266" s="32">
        <v>538050</v>
      </c>
      <c r="C14266" s="8" t="s">
        <v>21</v>
      </c>
      <c r="D14266" s="8" t="s">
        <v>39</v>
      </c>
      <c r="E14266" s="5" t="s">
        <v>29</v>
      </c>
      <c r="F14266" s="8">
        <v>283</v>
      </c>
      <c r="G14266" s="6">
        <v>43995</v>
      </c>
      <c r="H14266" s="6">
        <v>43997</v>
      </c>
      <c r="I14266" s="6">
        <v>44001</v>
      </c>
      <c r="J14266" s="5" t="s">
        <v>26</v>
      </c>
      <c r="K14266" s="7">
        <v>1002.42</v>
      </c>
      <c r="L14266" s="35">
        <v>771.86</v>
      </c>
      <c r="M14266" s="36">
        <f t="shared" si="222"/>
        <v>230.55999999999995</v>
      </c>
      <c r="N14266" s="37">
        <f>YEAR(Table1[[#This Row],[Data zamówienia]])</f>
        <v>2020</v>
      </c>
    </row>
    <row r="14267" spans="2:14" x14ac:dyDescent="0.3">
      <c r="B14267" s="32">
        <v>481169</v>
      </c>
      <c r="C14267" s="8" t="s">
        <v>27</v>
      </c>
      <c r="D14267" s="8" t="s">
        <v>36</v>
      </c>
      <c r="E14267" s="5" t="s">
        <v>25</v>
      </c>
      <c r="F14267" s="8">
        <v>47</v>
      </c>
      <c r="G14267" s="6">
        <v>43996</v>
      </c>
      <c r="H14267" s="6">
        <v>43997</v>
      </c>
      <c r="I14267" s="6">
        <v>44004</v>
      </c>
      <c r="J14267" s="5" t="s">
        <v>24</v>
      </c>
      <c r="K14267" s="7">
        <v>816.57</v>
      </c>
      <c r="L14267" s="35">
        <v>596.1</v>
      </c>
      <c r="M14267" s="36">
        <f t="shared" si="222"/>
        <v>220.47000000000003</v>
      </c>
      <c r="N14267" s="37">
        <f>YEAR(Table1[[#This Row],[Data zamówienia]])</f>
        <v>2020</v>
      </c>
    </row>
    <row r="14268" spans="2:14" x14ac:dyDescent="0.3">
      <c r="B14268" s="32">
        <v>119715</v>
      </c>
      <c r="C14268" s="8" t="s">
        <v>21</v>
      </c>
      <c r="D14268" s="8" t="s">
        <v>36</v>
      </c>
      <c r="E14268" s="5" t="s">
        <v>25</v>
      </c>
      <c r="F14268" s="8">
        <v>159</v>
      </c>
      <c r="G14268" s="6">
        <v>43996</v>
      </c>
      <c r="H14268" s="6">
        <v>43998</v>
      </c>
      <c r="I14268" s="6">
        <v>44005</v>
      </c>
      <c r="J14268" s="5" t="s">
        <v>30</v>
      </c>
      <c r="K14268" s="7">
        <v>1966.1</v>
      </c>
      <c r="L14268" s="35">
        <v>1533.56</v>
      </c>
      <c r="M14268" s="36">
        <f t="shared" si="222"/>
        <v>432.53999999999996</v>
      </c>
      <c r="N14268" s="37">
        <f>YEAR(Table1[[#This Row],[Data zamówienia]])</f>
        <v>2020</v>
      </c>
    </row>
    <row r="14269" spans="2:14" x14ac:dyDescent="0.3">
      <c r="B14269" s="32">
        <v>297921</v>
      </c>
      <c r="C14269" s="8" t="s">
        <v>27</v>
      </c>
      <c r="D14269" s="8" t="s">
        <v>36</v>
      </c>
      <c r="E14269" s="5" t="s">
        <v>34</v>
      </c>
      <c r="F14269" s="8">
        <v>307</v>
      </c>
      <c r="G14269" s="6">
        <v>43995</v>
      </c>
      <c r="H14269" s="6">
        <v>43997</v>
      </c>
      <c r="I14269" s="6">
        <v>44003</v>
      </c>
      <c r="J14269" s="5" t="s">
        <v>32</v>
      </c>
      <c r="K14269" s="7">
        <v>1114.98</v>
      </c>
      <c r="L14269" s="35">
        <v>1003.48</v>
      </c>
      <c r="M14269" s="36">
        <f t="shared" si="222"/>
        <v>111.5</v>
      </c>
      <c r="N14269" s="37">
        <f>YEAR(Table1[[#This Row],[Data zamówienia]])</f>
        <v>2020</v>
      </c>
    </row>
    <row r="14270" spans="2:14" x14ac:dyDescent="0.3">
      <c r="B14270" s="32">
        <v>595844</v>
      </c>
      <c r="C14270" s="8" t="s">
        <v>21</v>
      </c>
      <c r="D14270" s="8" t="s">
        <v>39</v>
      </c>
      <c r="E14270" s="5" t="s">
        <v>23</v>
      </c>
      <c r="F14270" s="8">
        <v>131</v>
      </c>
      <c r="G14270" s="6">
        <v>43996</v>
      </c>
      <c r="H14270" s="6">
        <v>43999</v>
      </c>
      <c r="I14270" s="6">
        <v>44004</v>
      </c>
      <c r="J14270" s="5" t="s">
        <v>33</v>
      </c>
      <c r="K14270" s="7">
        <v>1895.19</v>
      </c>
      <c r="L14270" s="35">
        <v>1440.34</v>
      </c>
      <c r="M14270" s="36">
        <f t="shared" si="222"/>
        <v>454.85000000000014</v>
      </c>
      <c r="N14270" s="37">
        <f>YEAR(Table1[[#This Row],[Data zamówienia]])</f>
        <v>2020</v>
      </c>
    </row>
    <row r="14271" spans="2:14" x14ac:dyDescent="0.3">
      <c r="B14271" s="32">
        <v>31959</v>
      </c>
      <c r="C14271" s="8" t="s">
        <v>27</v>
      </c>
      <c r="D14271" s="8" t="s">
        <v>36</v>
      </c>
      <c r="E14271" s="5" t="s">
        <v>31</v>
      </c>
      <c r="F14271" s="8">
        <v>193</v>
      </c>
      <c r="G14271" s="6">
        <v>43996</v>
      </c>
      <c r="H14271" s="6">
        <v>43999</v>
      </c>
      <c r="I14271" s="6">
        <v>44003</v>
      </c>
      <c r="J14271" s="5" t="s">
        <v>24</v>
      </c>
      <c r="K14271" s="7">
        <v>1759.46</v>
      </c>
      <c r="L14271" s="35">
        <v>1161.24</v>
      </c>
      <c r="M14271" s="36">
        <f t="shared" si="222"/>
        <v>598.22</v>
      </c>
      <c r="N14271" s="37">
        <f>YEAR(Table1[[#This Row],[Data zamówienia]])</f>
        <v>2020</v>
      </c>
    </row>
    <row r="14272" spans="2:14" x14ac:dyDescent="0.3">
      <c r="B14272" s="32">
        <v>929599</v>
      </c>
      <c r="C14272" s="8" t="s">
        <v>21</v>
      </c>
      <c r="D14272" s="8" t="s">
        <v>22</v>
      </c>
      <c r="E14272" s="5" t="s">
        <v>23</v>
      </c>
      <c r="F14272" s="8">
        <v>8</v>
      </c>
      <c r="G14272" s="6">
        <v>43996</v>
      </c>
      <c r="H14272" s="6">
        <v>43998</v>
      </c>
      <c r="I14272" s="6">
        <v>43999</v>
      </c>
      <c r="J14272" s="5" t="s">
        <v>33</v>
      </c>
      <c r="K14272" s="7">
        <v>201.52</v>
      </c>
      <c r="L14272" s="35">
        <v>165.25</v>
      </c>
      <c r="M14272" s="36">
        <f t="shared" si="222"/>
        <v>36.27000000000001</v>
      </c>
      <c r="N14272" s="37">
        <f>YEAR(Table1[[#This Row],[Data zamówienia]])</f>
        <v>2020</v>
      </c>
    </row>
    <row r="14273" spans="2:14" x14ac:dyDescent="0.3">
      <c r="B14273" s="32">
        <v>4184</v>
      </c>
      <c r="C14273" s="8" t="s">
        <v>35</v>
      </c>
      <c r="D14273" s="8" t="s">
        <v>22</v>
      </c>
      <c r="E14273" s="5" t="s">
        <v>23</v>
      </c>
      <c r="F14273" s="8">
        <v>356</v>
      </c>
      <c r="G14273" s="6">
        <v>43997</v>
      </c>
      <c r="H14273" s="6">
        <v>43999</v>
      </c>
      <c r="I14273" s="6">
        <v>44001</v>
      </c>
      <c r="J14273" s="5" t="s">
        <v>30</v>
      </c>
      <c r="K14273" s="7">
        <v>851.71</v>
      </c>
      <c r="L14273" s="35">
        <v>570.65</v>
      </c>
      <c r="M14273" s="36">
        <f t="shared" si="222"/>
        <v>281.06000000000006</v>
      </c>
      <c r="N14273" s="37">
        <f>YEAR(Table1[[#This Row],[Data zamówienia]])</f>
        <v>2020</v>
      </c>
    </row>
    <row r="14274" spans="2:14" x14ac:dyDescent="0.3">
      <c r="B14274" s="32">
        <v>927096</v>
      </c>
      <c r="C14274" s="8" t="s">
        <v>27</v>
      </c>
      <c r="D14274" s="8" t="s">
        <v>28</v>
      </c>
      <c r="E14274" s="5" t="s">
        <v>25</v>
      </c>
      <c r="F14274" s="8">
        <v>187</v>
      </c>
      <c r="G14274" s="6">
        <v>43997</v>
      </c>
      <c r="H14274" s="6">
        <v>44000</v>
      </c>
      <c r="I14274" s="6">
        <v>44006</v>
      </c>
      <c r="J14274" s="5" t="s">
        <v>33</v>
      </c>
      <c r="K14274" s="7">
        <v>1402.24</v>
      </c>
      <c r="L14274" s="35">
        <v>799.28</v>
      </c>
      <c r="M14274" s="36">
        <f t="shared" si="222"/>
        <v>602.96</v>
      </c>
      <c r="N14274" s="37">
        <f>YEAR(Table1[[#This Row],[Data zamówienia]])</f>
        <v>2020</v>
      </c>
    </row>
    <row r="14275" spans="2:14" x14ac:dyDescent="0.3">
      <c r="B14275" s="32">
        <v>30311</v>
      </c>
      <c r="C14275" s="8" t="s">
        <v>27</v>
      </c>
      <c r="D14275" s="8" t="s">
        <v>28</v>
      </c>
      <c r="E14275" s="5" t="s">
        <v>23</v>
      </c>
      <c r="F14275" s="8">
        <v>245</v>
      </c>
      <c r="G14275" s="6">
        <v>43997</v>
      </c>
      <c r="H14275" s="6">
        <v>43998</v>
      </c>
      <c r="I14275" s="6">
        <v>44005</v>
      </c>
      <c r="J14275" s="5" t="s">
        <v>26</v>
      </c>
      <c r="K14275" s="7">
        <v>1587.21</v>
      </c>
      <c r="L14275" s="35">
        <v>1396.74</v>
      </c>
      <c r="M14275" s="36">
        <f t="shared" si="222"/>
        <v>190.47000000000003</v>
      </c>
      <c r="N14275" s="37">
        <f>YEAR(Table1[[#This Row],[Data zamówienia]])</f>
        <v>2020</v>
      </c>
    </row>
    <row r="14276" spans="2:14" x14ac:dyDescent="0.3">
      <c r="B14276" s="32">
        <v>882360</v>
      </c>
      <c r="C14276" s="8" t="s">
        <v>21</v>
      </c>
      <c r="D14276" s="8" t="s">
        <v>22</v>
      </c>
      <c r="E14276" s="5" t="s">
        <v>25</v>
      </c>
      <c r="F14276" s="8">
        <v>22</v>
      </c>
      <c r="G14276" s="6">
        <v>43996</v>
      </c>
      <c r="H14276" s="6">
        <v>43999</v>
      </c>
      <c r="I14276" s="6">
        <v>44001</v>
      </c>
      <c r="J14276" s="5" t="s">
        <v>24</v>
      </c>
      <c r="K14276" s="7">
        <v>268.97000000000003</v>
      </c>
      <c r="L14276" s="35">
        <v>188.28</v>
      </c>
      <c r="M14276" s="36">
        <f t="shared" ref="M14276:M14339" si="223">K14276-L14276</f>
        <v>80.690000000000026</v>
      </c>
      <c r="N14276" s="37">
        <f>YEAR(Table1[[#This Row],[Data zamówienia]])</f>
        <v>2020</v>
      </c>
    </row>
    <row r="14277" spans="2:14" x14ac:dyDescent="0.3">
      <c r="B14277" s="32">
        <v>466538</v>
      </c>
      <c r="C14277" s="8" t="s">
        <v>21</v>
      </c>
      <c r="D14277" s="8" t="s">
        <v>36</v>
      </c>
      <c r="E14277" s="5" t="s">
        <v>23</v>
      </c>
      <c r="F14277" s="8">
        <v>266</v>
      </c>
      <c r="G14277" s="6">
        <v>43997</v>
      </c>
      <c r="H14277" s="6">
        <v>43998</v>
      </c>
      <c r="I14277" s="6">
        <v>44002</v>
      </c>
      <c r="J14277" s="5" t="s">
        <v>26</v>
      </c>
      <c r="K14277" s="7">
        <v>1526.98</v>
      </c>
      <c r="L14277" s="35">
        <v>794.03</v>
      </c>
      <c r="M14277" s="36">
        <f t="shared" si="223"/>
        <v>732.95</v>
      </c>
      <c r="N14277" s="37">
        <f>YEAR(Table1[[#This Row],[Data zamówienia]])</f>
        <v>2020</v>
      </c>
    </row>
    <row r="14278" spans="2:14" x14ac:dyDescent="0.3">
      <c r="B14278" s="32">
        <v>737067</v>
      </c>
      <c r="C14278" s="8" t="s">
        <v>27</v>
      </c>
      <c r="D14278" s="8" t="s">
        <v>28</v>
      </c>
      <c r="E14278" s="5" t="s">
        <v>29</v>
      </c>
      <c r="F14278" s="8">
        <v>323</v>
      </c>
      <c r="G14278" s="6">
        <v>43997</v>
      </c>
      <c r="H14278" s="6">
        <v>43998</v>
      </c>
      <c r="I14278" s="6">
        <v>44003</v>
      </c>
      <c r="J14278" s="5" t="s">
        <v>26</v>
      </c>
      <c r="K14278" s="7">
        <v>1880.86</v>
      </c>
      <c r="L14278" s="35">
        <v>1692.77</v>
      </c>
      <c r="M14278" s="36">
        <f t="shared" si="223"/>
        <v>188.08999999999992</v>
      </c>
      <c r="N14278" s="37">
        <f>YEAR(Table1[[#This Row],[Data zamówienia]])</f>
        <v>2020</v>
      </c>
    </row>
    <row r="14279" spans="2:14" x14ac:dyDescent="0.3">
      <c r="B14279" s="32">
        <v>704591</v>
      </c>
      <c r="C14279" s="8" t="s">
        <v>38</v>
      </c>
      <c r="D14279" s="8" t="s">
        <v>36</v>
      </c>
      <c r="E14279" s="5" t="s">
        <v>31</v>
      </c>
      <c r="F14279" s="8">
        <v>334</v>
      </c>
      <c r="G14279" s="6">
        <v>43997</v>
      </c>
      <c r="H14279" s="6">
        <v>44000</v>
      </c>
      <c r="I14279" s="6">
        <v>44005</v>
      </c>
      <c r="J14279" s="5" t="s">
        <v>24</v>
      </c>
      <c r="K14279" s="7">
        <v>1631.74</v>
      </c>
      <c r="L14279" s="35">
        <v>1109.58</v>
      </c>
      <c r="M14279" s="36">
        <f t="shared" si="223"/>
        <v>522.16000000000008</v>
      </c>
      <c r="N14279" s="37">
        <f>YEAR(Table1[[#This Row],[Data zamówienia]])</f>
        <v>2020</v>
      </c>
    </row>
    <row r="14280" spans="2:14" x14ac:dyDescent="0.3">
      <c r="B14280" s="32">
        <v>583304</v>
      </c>
      <c r="C14280" s="8" t="s">
        <v>21</v>
      </c>
      <c r="D14280" s="8" t="s">
        <v>36</v>
      </c>
      <c r="E14280" s="5" t="s">
        <v>29</v>
      </c>
      <c r="F14280" s="8">
        <v>195</v>
      </c>
      <c r="G14280" s="6">
        <v>43998</v>
      </c>
      <c r="H14280" s="6">
        <v>43998</v>
      </c>
      <c r="I14280" s="6">
        <v>44000</v>
      </c>
      <c r="J14280" s="5" t="s">
        <v>32</v>
      </c>
      <c r="K14280" s="7">
        <v>385.78</v>
      </c>
      <c r="L14280" s="35">
        <v>362.63</v>
      </c>
      <c r="M14280" s="36">
        <f t="shared" si="223"/>
        <v>23.149999999999977</v>
      </c>
      <c r="N14280" s="37">
        <f>YEAR(Table1[[#This Row],[Data zamówienia]])</f>
        <v>2020</v>
      </c>
    </row>
    <row r="14281" spans="2:14" x14ac:dyDescent="0.3">
      <c r="B14281" s="32">
        <v>687029</v>
      </c>
      <c r="C14281" s="8" t="s">
        <v>21</v>
      </c>
      <c r="D14281" s="8" t="s">
        <v>22</v>
      </c>
      <c r="E14281" s="5" t="s">
        <v>37</v>
      </c>
      <c r="F14281" s="8">
        <v>356</v>
      </c>
      <c r="G14281" s="6">
        <v>43997</v>
      </c>
      <c r="H14281" s="6">
        <v>43998</v>
      </c>
      <c r="I14281" s="6">
        <v>44002</v>
      </c>
      <c r="J14281" s="5" t="s">
        <v>24</v>
      </c>
      <c r="K14281" s="7">
        <v>1104.51</v>
      </c>
      <c r="L14281" s="35">
        <v>1038.24</v>
      </c>
      <c r="M14281" s="36">
        <f t="shared" si="223"/>
        <v>66.269999999999982</v>
      </c>
      <c r="N14281" s="37">
        <f>YEAR(Table1[[#This Row],[Data zamówienia]])</f>
        <v>2020</v>
      </c>
    </row>
    <row r="14282" spans="2:14" x14ac:dyDescent="0.3">
      <c r="B14282" s="32">
        <v>899433</v>
      </c>
      <c r="C14282" s="8" t="s">
        <v>38</v>
      </c>
      <c r="D14282" s="8" t="s">
        <v>22</v>
      </c>
      <c r="E14282" s="5" t="s">
        <v>37</v>
      </c>
      <c r="F14282" s="8">
        <v>155</v>
      </c>
      <c r="G14282" s="6">
        <v>43997</v>
      </c>
      <c r="H14282" s="6">
        <v>44000</v>
      </c>
      <c r="I14282" s="6">
        <v>44006</v>
      </c>
      <c r="J14282" s="5" t="s">
        <v>40</v>
      </c>
      <c r="K14282" s="7">
        <v>220.1</v>
      </c>
      <c r="L14282" s="35">
        <v>193.69</v>
      </c>
      <c r="M14282" s="36">
        <f t="shared" si="223"/>
        <v>26.409999999999997</v>
      </c>
      <c r="N14282" s="37">
        <f>YEAR(Table1[[#This Row],[Data zamówienia]])</f>
        <v>2020</v>
      </c>
    </row>
    <row r="14283" spans="2:14" x14ac:dyDescent="0.3">
      <c r="B14283" s="32">
        <v>550528</v>
      </c>
      <c r="C14283" s="8" t="s">
        <v>27</v>
      </c>
      <c r="D14283" s="8" t="s">
        <v>39</v>
      </c>
      <c r="E14283" s="5" t="s">
        <v>34</v>
      </c>
      <c r="F14283" s="8">
        <v>256</v>
      </c>
      <c r="G14283" s="6">
        <v>43999</v>
      </c>
      <c r="H14283" s="6">
        <v>44001</v>
      </c>
      <c r="I14283" s="6">
        <v>44006</v>
      </c>
      <c r="J14283" s="5" t="s">
        <v>24</v>
      </c>
      <c r="K14283" s="7">
        <v>665.08</v>
      </c>
      <c r="L14283" s="35">
        <v>365.79</v>
      </c>
      <c r="M14283" s="36">
        <f t="shared" si="223"/>
        <v>299.29000000000002</v>
      </c>
      <c r="N14283" s="37">
        <f>YEAR(Table1[[#This Row],[Data zamówienia]])</f>
        <v>2020</v>
      </c>
    </row>
    <row r="14284" spans="2:14" x14ac:dyDescent="0.3">
      <c r="B14284" s="32">
        <v>654634</v>
      </c>
      <c r="C14284" s="8" t="s">
        <v>21</v>
      </c>
      <c r="D14284" s="8" t="s">
        <v>22</v>
      </c>
      <c r="E14284" s="5" t="s">
        <v>29</v>
      </c>
      <c r="F14284" s="8">
        <v>61</v>
      </c>
      <c r="G14284" s="6">
        <v>43999</v>
      </c>
      <c r="H14284" s="6">
        <v>43999</v>
      </c>
      <c r="I14284" s="6">
        <v>44004</v>
      </c>
      <c r="J14284" s="5" t="s">
        <v>24</v>
      </c>
      <c r="K14284" s="7">
        <v>1549.99</v>
      </c>
      <c r="L14284" s="35">
        <v>790.49</v>
      </c>
      <c r="M14284" s="36">
        <f t="shared" si="223"/>
        <v>759.5</v>
      </c>
      <c r="N14284" s="37">
        <f>YEAR(Table1[[#This Row],[Data zamówienia]])</f>
        <v>2020</v>
      </c>
    </row>
    <row r="14285" spans="2:14" x14ac:dyDescent="0.3">
      <c r="B14285" s="32">
        <v>298856</v>
      </c>
      <c r="C14285" s="8" t="s">
        <v>27</v>
      </c>
      <c r="D14285" s="8" t="s">
        <v>39</v>
      </c>
      <c r="E14285" s="5" t="s">
        <v>37</v>
      </c>
      <c r="F14285" s="8">
        <v>118</v>
      </c>
      <c r="G14285" s="6">
        <v>43998</v>
      </c>
      <c r="H14285" s="6">
        <v>43999</v>
      </c>
      <c r="I14285" s="6">
        <v>44000</v>
      </c>
      <c r="J14285" s="5" t="s">
        <v>33</v>
      </c>
      <c r="K14285" s="7">
        <v>323.32</v>
      </c>
      <c r="L14285" s="35">
        <v>261.89</v>
      </c>
      <c r="M14285" s="36">
        <f t="shared" si="223"/>
        <v>61.430000000000007</v>
      </c>
      <c r="N14285" s="37">
        <f>YEAR(Table1[[#This Row],[Data zamówienia]])</f>
        <v>2020</v>
      </c>
    </row>
    <row r="14286" spans="2:14" x14ac:dyDescent="0.3">
      <c r="B14286" s="32">
        <v>623547</v>
      </c>
      <c r="C14286" s="8" t="s">
        <v>35</v>
      </c>
      <c r="D14286" s="8" t="s">
        <v>28</v>
      </c>
      <c r="E14286" s="5" t="s">
        <v>25</v>
      </c>
      <c r="F14286" s="8">
        <v>314</v>
      </c>
      <c r="G14286" s="6">
        <v>43998</v>
      </c>
      <c r="H14286" s="6">
        <v>44002</v>
      </c>
      <c r="I14286" s="6">
        <v>44006</v>
      </c>
      <c r="J14286" s="5" t="s">
        <v>24</v>
      </c>
      <c r="K14286" s="7">
        <v>396.08</v>
      </c>
      <c r="L14286" s="35">
        <v>364.39</v>
      </c>
      <c r="M14286" s="36">
        <f t="shared" si="223"/>
        <v>31.689999999999998</v>
      </c>
      <c r="N14286" s="37">
        <f>YEAR(Table1[[#This Row],[Data zamówienia]])</f>
        <v>2020</v>
      </c>
    </row>
    <row r="14287" spans="2:14" x14ac:dyDescent="0.3">
      <c r="B14287" s="32">
        <v>53779</v>
      </c>
      <c r="C14287" s="8" t="s">
        <v>21</v>
      </c>
      <c r="D14287" s="8" t="s">
        <v>28</v>
      </c>
      <c r="E14287" s="5" t="s">
        <v>31</v>
      </c>
      <c r="F14287" s="8">
        <v>72</v>
      </c>
      <c r="G14287" s="6">
        <v>43998</v>
      </c>
      <c r="H14287" s="6">
        <v>44000</v>
      </c>
      <c r="I14287" s="6">
        <v>44002</v>
      </c>
      <c r="J14287" s="5" t="s">
        <v>26</v>
      </c>
      <c r="K14287" s="7">
        <v>1072.71</v>
      </c>
      <c r="L14287" s="35">
        <v>761.62</v>
      </c>
      <c r="M14287" s="36">
        <f t="shared" si="223"/>
        <v>311.09000000000003</v>
      </c>
      <c r="N14287" s="37">
        <f>YEAR(Table1[[#This Row],[Data zamówienia]])</f>
        <v>2020</v>
      </c>
    </row>
    <row r="14288" spans="2:14" x14ac:dyDescent="0.3">
      <c r="B14288" s="32">
        <v>981841</v>
      </c>
      <c r="C14288" s="8" t="s">
        <v>35</v>
      </c>
      <c r="D14288" s="8" t="s">
        <v>36</v>
      </c>
      <c r="E14288" s="5" t="s">
        <v>34</v>
      </c>
      <c r="F14288" s="8">
        <v>193</v>
      </c>
      <c r="G14288" s="6">
        <v>43999</v>
      </c>
      <c r="H14288" s="6">
        <v>44002</v>
      </c>
      <c r="I14288" s="6">
        <v>44006</v>
      </c>
      <c r="J14288" s="5" t="s">
        <v>26</v>
      </c>
      <c r="K14288" s="7">
        <v>1922.06</v>
      </c>
      <c r="L14288" s="35">
        <v>1095.57</v>
      </c>
      <c r="M14288" s="36">
        <f t="shared" si="223"/>
        <v>826.49</v>
      </c>
      <c r="N14288" s="37">
        <f>YEAR(Table1[[#This Row],[Data zamówienia]])</f>
        <v>2020</v>
      </c>
    </row>
    <row r="14289" spans="2:14" x14ac:dyDescent="0.3">
      <c r="B14289" s="32">
        <v>591151</v>
      </c>
      <c r="C14289" s="8" t="s">
        <v>38</v>
      </c>
      <c r="D14289" s="8" t="s">
        <v>39</v>
      </c>
      <c r="E14289" s="5" t="s">
        <v>29</v>
      </c>
      <c r="F14289" s="8">
        <v>333</v>
      </c>
      <c r="G14289" s="6">
        <v>43998</v>
      </c>
      <c r="H14289" s="6">
        <v>43999</v>
      </c>
      <c r="I14289" s="6">
        <v>44004</v>
      </c>
      <c r="J14289" s="5" t="s">
        <v>32</v>
      </c>
      <c r="K14289" s="7">
        <v>1716.03</v>
      </c>
      <c r="L14289" s="35">
        <v>943.82</v>
      </c>
      <c r="M14289" s="36">
        <f t="shared" si="223"/>
        <v>772.20999999999992</v>
      </c>
      <c r="N14289" s="37">
        <f>YEAR(Table1[[#This Row],[Data zamówienia]])</f>
        <v>2020</v>
      </c>
    </row>
    <row r="14290" spans="2:14" x14ac:dyDescent="0.3">
      <c r="B14290" s="32">
        <v>517130</v>
      </c>
      <c r="C14290" s="8" t="s">
        <v>21</v>
      </c>
      <c r="D14290" s="8" t="s">
        <v>39</v>
      </c>
      <c r="E14290" s="5" t="s">
        <v>25</v>
      </c>
      <c r="F14290" s="8">
        <v>129</v>
      </c>
      <c r="G14290" s="6">
        <v>43999</v>
      </c>
      <c r="H14290" s="6">
        <v>44002</v>
      </c>
      <c r="I14290" s="6">
        <v>44003</v>
      </c>
      <c r="J14290" s="5" t="s">
        <v>32</v>
      </c>
      <c r="K14290" s="7">
        <v>1211.8399999999999</v>
      </c>
      <c r="L14290" s="35">
        <v>872.52</v>
      </c>
      <c r="M14290" s="36">
        <f t="shared" si="223"/>
        <v>339.31999999999994</v>
      </c>
      <c r="N14290" s="37">
        <f>YEAR(Table1[[#This Row],[Data zamówienia]])</f>
        <v>2020</v>
      </c>
    </row>
    <row r="14291" spans="2:14" x14ac:dyDescent="0.3">
      <c r="B14291" s="32">
        <v>410679</v>
      </c>
      <c r="C14291" s="8" t="s">
        <v>21</v>
      </c>
      <c r="D14291" s="8" t="s">
        <v>28</v>
      </c>
      <c r="E14291" s="5" t="s">
        <v>25</v>
      </c>
      <c r="F14291" s="8">
        <v>70</v>
      </c>
      <c r="G14291" s="6">
        <v>43999</v>
      </c>
      <c r="H14291" s="6">
        <v>44000</v>
      </c>
      <c r="I14291" s="6">
        <v>44003</v>
      </c>
      <c r="J14291" s="5" t="s">
        <v>24</v>
      </c>
      <c r="K14291" s="7">
        <v>1063.1500000000001</v>
      </c>
      <c r="L14291" s="35">
        <v>786.73</v>
      </c>
      <c r="M14291" s="36">
        <f t="shared" si="223"/>
        <v>276.42000000000007</v>
      </c>
      <c r="N14291" s="37">
        <f>YEAR(Table1[[#This Row],[Data zamówienia]])</f>
        <v>2020</v>
      </c>
    </row>
    <row r="14292" spans="2:14" x14ac:dyDescent="0.3">
      <c r="B14292" s="32">
        <v>289845</v>
      </c>
      <c r="C14292" s="8" t="s">
        <v>21</v>
      </c>
      <c r="D14292" s="8" t="s">
        <v>22</v>
      </c>
      <c r="E14292" s="5" t="s">
        <v>34</v>
      </c>
      <c r="F14292" s="8">
        <v>121</v>
      </c>
      <c r="G14292" s="6">
        <v>43999</v>
      </c>
      <c r="H14292" s="6">
        <v>44002</v>
      </c>
      <c r="I14292" s="6">
        <v>44008</v>
      </c>
      <c r="J14292" s="5" t="s">
        <v>30</v>
      </c>
      <c r="K14292" s="7">
        <v>378.7</v>
      </c>
      <c r="L14292" s="35">
        <v>329.47</v>
      </c>
      <c r="M14292" s="36">
        <f t="shared" si="223"/>
        <v>49.229999999999961</v>
      </c>
      <c r="N14292" s="37">
        <f>YEAR(Table1[[#This Row],[Data zamówienia]])</f>
        <v>2020</v>
      </c>
    </row>
    <row r="14293" spans="2:14" x14ac:dyDescent="0.3">
      <c r="B14293" s="32">
        <v>200510</v>
      </c>
      <c r="C14293" s="8" t="s">
        <v>35</v>
      </c>
      <c r="D14293" s="8" t="s">
        <v>28</v>
      </c>
      <c r="E14293" s="5" t="s">
        <v>29</v>
      </c>
      <c r="F14293" s="8">
        <v>141</v>
      </c>
      <c r="G14293" s="6">
        <v>43999</v>
      </c>
      <c r="H14293" s="6">
        <v>44000</v>
      </c>
      <c r="I14293" s="6">
        <v>44002</v>
      </c>
      <c r="J14293" s="5" t="s">
        <v>26</v>
      </c>
      <c r="K14293" s="7">
        <v>663.94</v>
      </c>
      <c r="L14293" s="35">
        <v>338.61</v>
      </c>
      <c r="M14293" s="36">
        <f t="shared" si="223"/>
        <v>325.33000000000004</v>
      </c>
      <c r="N14293" s="37">
        <f>YEAR(Table1[[#This Row],[Data zamówienia]])</f>
        <v>2020</v>
      </c>
    </row>
    <row r="14294" spans="2:14" x14ac:dyDescent="0.3">
      <c r="B14294" s="32">
        <v>231153</v>
      </c>
      <c r="C14294" s="8" t="s">
        <v>21</v>
      </c>
      <c r="D14294" s="8" t="s">
        <v>36</v>
      </c>
      <c r="E14294" s="5" t="s">
        <v>23</v>
      </c>
      <c r="F14294" s="8">
        <v>186</v>
      </c>
      <c r="G14294" s="6">
        <v>44000</v>
      </c>
      <c r="H14294" s="6">
        <v>44000</v>
      </c>
      <c r="I14294" s="6">
        <v>44004</v>
      </c>
      <c r="J14294" s="5" t="s">
        <v>32</v>
      </c>
      <c r="K14294" s="7">
        <v>1164.95</v>
      </c>
      <c r="L14294" s="35">
        <v>1071.75</v>
      </c>
      <c r="M14294" s="36">
        <f t="shared" si="223"/>
        <v>93.200000000000045</v>
      </c>
      <c r="N14294" s="37">
        <f>YEAR(Table1[[#This Row],[Data zamówienia]])</f>
        <v>2020</v>
      </c>
    </row>
    <row r="14295" spans="2:14" x14ac:dyDescent="0.3">
      <c r="B14295" s="32">
        <v>294987</v>
      </c>
      <c r="C14295" s="8" t="s">
        <v>21</v>
      </c>
      <c r="D14295" s="8" t="s">
        <v>36</v>
      </c>
      <c r="E14295" s="5" t="s">
        <v>34</v>
      </c>
      <c r="F14295" s="8">
        <v>80</v>
      </c>
      <c r="G14295" s="6">
        <v>44000</v>
      </c>
      <c r="H14295" s="6">
        <v>44002</v>
      </c>
      <c r="I14295" s="6">
        <v>44005</v>
      </c>
      <c r="J14295" s="5" t="s">
        <v>26</v>
      </c>
      <c r="K14295" s="7">
        <v>1907.33</v>
      </c>
      <c r="L14295" s="35">
        <v>1583.08</v>
      </c>
      <c r="M14295" s="36">
        <f t="shared" si="223"/>
        <v>324.25</v>
      </c>
      <c r="N14295" s="37">
        <f>YEAR(Table1[[#This Row],[Data zamówienia]])</f>
        <v>2020</v>
      </c>
    </row>
    <row r="14296" spans="2:14" x14ac:dyDescent="0.3">
      <c r="B14296" s="32">
        <v>674540</v>
      </c>
      <c r="C14296" s="8" t="s">
        <v>21</v>
      </c>
      <c r="D14296" s="8" t="s">
        <v>39</v>
      </c>
      <c r="E14296" s="5" t="s">
        <v>37</v>
      </c>
      <c r="F14296" s="8">
        <v>11</v>
      </c>
      <c r="G14296" s="6">
        <v>43999</v>
      </c>
      <c r="H14296" s="6">
        <v>44002</v>
      </c>
      <c r="I14296" s="6">
        <v>44007</v>
      </c>
      <c r="J14296" s="5" t="s">
        <v>30</v>
      </c>
      <c r="K14296" s="7">
        <v>179.78</v>
      </c>
      <c r="L14296" s="35">
        <v>156.41</v>
      </c>
      <c r="M14296" s="36">
        <f t="shared" si="223"/>
        <v>23.370000000000005</v>
      </c>
      <c r="N14296" s="37">
        <f>YEAR(Table1[[#This Row],[Data zamówienia]])</f>
        <v>2020</v>
      </c>
    </row>
    <row r="14297" spans="2:14" x14ac:dyDescent="0.3">
      <c r="B14297" s="32">
        <v>237472</v>
      </c>
      <c r="C14297" s="8" t="s">
        <v>38</v>
      </c>
      <c r="D14297" s="8" t="s">
        <v>39</v>
      </c>
      <c r="E14297" s="5" t="s">
        <v>23</v>
      </c>
      <c r="F14297" s="8">
        <v>74</v>
      </c>
      <c r="G14297" s="6">
        <v>43999</v>
      </c>
      <c r="H14297" s="6">
        <v>44000</v>
      </c>
      <c r="I14297" s="6">
        <v>44001</v>
      </c>
      <c r="J14297" s="5" t="s">
        <v>33</v>
      </c>
      <c r="K14297" s="7">
        <v>558.04</v>
      </c>
      <c r="L14297" s="35">
        <v>412.95</v>
      </c>
      <c r="M14297" s="36">
        <f t="shared" si="223"/>
        <v>145.08999999999997</v>
      </c>
      <c r="N14297" s="37">
        <f>YEAR(Table1[[#This Row],[Data zamówienia]])</f>
        <v>2020</v>
      </c>
    </row>
    <row r="14298" spans="2:14" x14ac:dyDescent="0.3">
      <c r="B14298" s="32">
        <v>238267</v>
      </c>
      <c r="C14298" s="8" t="s">
        <v>21</v>
      </c>
      <c r="D14298" s="8" t="s">
        <v>22</v>
      </c>
      <c r="E14298" s="5" t="s">
        <v>37</v>
      </c>
      <c r="F14298" s="8">
        <v>195</v>
      </c>
      <c r="G14298" s="6">
        <v>44000</v>
      </c>
      <c r="H14298" s="6">
        <v>44003</v>
      </c>
      <c r="I14298" s="6">
        <v>44007</v>
      </c>
      <c r="J14298" s="5" t="s">
        <v>30</v>
      </c>
      <c r="K14298" s="7">
        <v>759.15</v>
      </c>
      <c r="L14298" s="35">
        <v>539</v>
      </c>
      <c r="M14298" s="36">
        <f t="shared" si="223"/>
        <v>220.14999999999998</v>
      </c>
      <c r="N14298" s="37">
        <f>YEAR(Table1[[#This Row],[Data zamówienia]])</f>
        <v>2020</v>
      </c>
    </row>
    <row r="14299" spans="2:14" x14ac:dyDescent="0.3">
      <c r="B14299" s="32">
        <v>461473</v>
      </c>
      <c r="C14299" s="8" t="s">
        <v>21</v>
      </c>
      <c r="D14299" s="8" t="s">
        <v>28</v>
      </c>
      <c r="E14299" s="5" t="s">
        <v>31</v>
      </c>
      <c r="F14299" s="8">
        <v>350</v>
      </c>
      <c r="G14299" s="6">
        <v>44001</v>
      </c>
      <c r="H14299" s="6">
        <v>44003</v>
      </c>
      <c r="I14299" s="6">
        <v>44010</v>
      </c>
      <c r="J14299" s="5" t="s">
        <v>24</v>
      </c>
      <c r="K14299" s="7">
        <v>1920.08</v>
      </c>
      <c r="L14299" s="35">
        <v>1536.06</v>
      </c>
      <c r="M14299" s="36">
        <f t="shared" si="223"/>
        <v>384.02</v>
      </c>
      <c r="N14299" s="37">
        <f>YEAR(Table1[[#This Row],[Data zamówienia]])</f>
        <v>2020</v>
      </c>
    </row>
    <row r="14300" spans="2:14" x14ac:dyDescent="0.3">
      <c r="B14300" s="32">
        <v>3797</v>
      </c>
      <c r="C14300" s="8" t="s">
        <v>21</v>
      </c>
      <c r="D14300" s="8" t="s">
        <v>39</v>
      </c>
      <c r="E14300" s="5" t="s">
        <v>25</v>
      </c>
      <c r="F14300" s="8">
        <v>238</v>
      </c>
      <c r="G14300" s="6">
        <v>44001</v>
      </c>
      <c r="H14300" s="6">
        <v>44001</v>
      </c>
      <c r="I14300" s="6">
        <v>44004</v>
      </c>
      <c r="J14300" s="5" t="s">
        <v>24</v>
      </c>
      <c r="K14300" s="7">
        <v>1716.73</v>
      </c>
      <c r="L14300" s="35">
        <v>944.2</v>
      </c>
      <c r="M14300" s="36">
        <f t="shared" si="223"/>
        <v>772.53</v>
      </c>
      <c r="N14300" s="37">
        <f>YEAR(Table1[[#This Row],[Data zamówienia]])</f>
        <v>2020</v>
      </c>
    </row>
    <row r="14301" spans="2:14" x14ac:dyDescent="0.3">
      <c r="B14301" s="32">
        <v>496136</v>
      </c>
      <c r="C14301" s="8" t="s">
        <v>35</v>
      </c>
      <c r="D14301" s="8" t="s">
        <v>28</v>
      </c>
      <c r="E14301" s="5" t="s">
        <v>31</v>
      </c>
      <c r="F14301" s="8">
        <v>45</v>
      </c>
      <c r="G14301" s="6">
        <v>44000</v>
      </c>
      <c r="H14301" s="6">
        <v>44003</v>
      </c>
      <c r="I14301" s="6">
        <v>44005</v>
      </c>
      <c r="J14301" s="5" t="s">
        <v>40</v>
      </c>
      <c r="K14301" s="7">
        <v>1924.38</v>
      </c>
      <c r="L14301" s="35">
        <v>1558.75</v>
      </c>
      <c r="M14301" s="36">
        <f t="shared" si="223"/>
        <v>365.63000000000011</v>
      </c>
      <c r="N14301" s="37">
        <f>YEAR(Table1[[#This Row],[Data zamówienia]])</f>
        <v>2020</v>
      </c>
    </row>
    <row r="14302" spans="2:14" x14ac:dyDescent="0.3">
      <c r="B14302" s="32">
        <v>680040</v>
      </c>
      <c r="C14302" s="8" t="s">
        <v>21</v>
      </c>
      <c r="D14302" s="8" t="s">
        <v>22</v>
      </c>
      <c r="E14302" s="5" t="s">
        <v>23</v>
      </c>
      <c r="F14302" s="8">
        <v>259</v>
      </c>
      <c r="G14302" s="6">
        <v>44000</v>
      </c>
      <c r="H14302" s="6">
        <v>44001</v>
      </c>
      <c r="I14302" s="6">
        <v>44007</v>
      </c>
      <c r="J14302" s="5" t="s">
        <v>24</v>
      </c>
      <c r="K14302" s="7">
        <v>1027.32</v>
      </c>
      <c r="L14302" s="35">
        <v>678.03</v>
      </c>
      <c r="M14302" s="36">
        <f t="shared" si="223"/>
        <v>349.28999999999996</v>
      </c>
      <c r="N14302" s="37">
        <f>YEAR(Table1[[#This Row],[Data zamówienia]])</f>
        <v>2020</v>
      </c>
    </row>
    <row r="14303" spans="2:14" x14ac:dyDescent="0.3">
      <c r="B14303" s="32">
        <v>698471</v>
      </c>
      <c r="C14303" s="8" t="s">
        <v>38</v>
      </c>
      <c r="D14303" s="8" t="s">
        <v>36</v>
      </c>
      <c r="E14303" s="5" t="s">
        <v>37</v>
      </c>
      <c r="F14303" s="8">
        <v>319</v>
      </c>
      <c r="G14303" s="6">
        <v>44001</v>
      </c>
      <c r="H14303" s="6">
        <v>44002</v>
      </c>
      <c r="I14303" s="6">
        <v>44003</v>
      </c>
      <c r="J14303" s="5" t="s">
        <v>30</v>
      </c>
      <c r="K14303" s="7">
        <v>1651.92</v>
      </c>
      <c r="L14303" s="35">
        <v>1156.3399999999999</v>
      </c>
      <c r="M14303" s="36">
        <f t="shared" si="223"/>
        <v>495.58000000000015</v>
      </c>
      <c r="N14303" s="37">
        <f>YEAR(Table1[[#This Row],[Data zamówienia]])</f>
        <v>2020</v>
      </c>
    </row>
    <row r="14304" spans="2:14" x14ac:dyDescent="0.3">
      <c r="B14304" s="32">
        <v>623212</v>
      </c>
      <c r="C14304" s="8" t="s">
        <v>21</v>
      </c>
      <c r="D14304" s="8" t="s">
        <v>22</v>
      </c>
      <c r="E14304" s="5" t="s">
        <v>37</v>
      </c>
      <c r="F14304" s="8">
        <v>308</v>
      </c>
      <c r="G14304" s="6">
        <v>44001</v>
      </c>
      <c r="H14304" s="6">
        <v>44004</v>
      </c>
      <c r="I14304" s="6">
        <v>44010</v>
      </c>
      <c r="J14304" s="5" t="s">
        <v>24</v>
      </c>
      <c r="K14304" s="7">
        <v>444.03</v>
      </c>
      <c r="L14304" s="35">
        <v>364.1</v>
      </c>
      <c r="M14304" s="36">
        <f t="shared" si="223"/>
        <v>79.92999999999995</v>
      </c>
      <c r="N14304" s="37">
        <f>YEAR(Table1[[#This Row],[Data zamówienia]])</f>
        <v>2020</v>
      </c>
    </row>
    <row r="14305" spans="2:14" x14ac:dyDescent="0.3">
      <c r="B14305" s="32">
        <v>308032</v>
      </c>
      <c r="C14305" s="8" t="s">
        <v>27</v>
      </c>
      <c r="D14305" s="8" t="s">
        <v>36</v>
      </c>
      <c r="E14305" s="5" t="s">
        <v>34</v>
      </c>
      <c r="F14305" s="8">
        <v>361</v>
      </c>
      <c r="G14305" s="6">
        <v>44001</v>
      </c>
      <c r="H14305" s="6">
        <v>44004</v>
      </c>
      <c r="I14305" s="6">
        <v>44005</v>
      </c>
      <c r="J14305" s="5" t="s">
        <v>40</v>
      </c>
      <c r="K14305" s="7">
        <v>1365.01</v>
      </c>
      <c r="L14305" s="35">
        <v>1160.26</v>
      </c>
      <c r="M14305" s="36">
        <f t="shared" si="223"/>
        <v>204.75</v>
      </c>
      <c r="N14305" s="37">
        <f>YEAR(Table1[[#This Row],[Data zamówienia]])</f>
        <v>2020</v>
      </c>
    </row>
    <row r="14306" spans="2:14" x14ac:dyDescent="0.3">
      <c r="B14306" s="32">
        <v>724462</v>
      </c>
      <c r="C14306" s="8" t="s">
        <v>27</v>
      </c>
      <c r="D14306" s="8" t="s">
        <v>28</v>
      </c>
      <c r="E14306" s="5" t="s">
        <v>25</v>
      </c>
      <c r="F14306" s="8">
        <v>31</v>
      </c>
      <c r="G14306" s="6">
        <v>44000</v>
      </c>
      <c r="H14306" s="6">
        <v>44003</v>
      </c>
      <c r="I14306" s="6">
        <v>44008</v>
      </c>
      <c r="J14306" s="5" t="s">
        <v>30</v>
      </c>
      <c r="K14306" s="7">
        <v>316.57</v>
      </c>
      <c r="L14306" s="35">
        <v>158.29</v>
      </c>
      <c r="M14306" s="36">
        <f t="shared" si="223"/>
        <v>158.28</v>
      </c>
      <c r="N14306" s="37">
        <f>YEAR(Table1[[#This Row],[Data zamówienia]])</f>
        <v>2020</v>
      </c>
    </row>
    <row r="14307" spans="2:14" x14ac:dyDescent="0.3">
      <c r="B14307" s="32">
        <v>21079</v>
      </c>
      <c r="C14307" s="8" t="s">
        <v>21</v>
      </c>
      <c r="D14307" s="8" t="s">
        <v>39</v>
      </c>
      <c r="E14307" s="5" t="s">
        <v>34</v>
      </c>
      <c r="F14307" s="8">
        <v>41</v>
      </c>
      <c r="G14307" s="6">
        <v>44001</v>
      </c>
      <c r="H14307" s="6">
        <v>44001</v>
      </c>
      <c r="I14307" s="6">
        <v>44005</v>
      </c>
      <c r="J14307" s="5" t="s">
        <v>24</v>
      </c>
      <c r="K14307" s="7">
        <v>445.81</v>
      </c>
      <c r="L14307" s="35">
        <v>263.02999999999997</v>
      </c>
      <c r="M14307" s="36">
        <f t="shared" si="223"/>
        <v>182.78000000000003</v>
      </c>
      <c r="N14307" s="37">
        <f>YEAR(Table1[[#This Row],[Data zamówienia]])</f>
        <v>2020</v>
      </c>
    </row>
    <row r="14308" spans="2:14" x14ac:dyDescent="0.3">
      <c r="B14308" s="32">
        <v>412491</v>
      </c>
      <c r="C14308" s="8" t="s">
        <v>35</v>
      </c>
      <c r="D14308" s="8" t="s">
        <v>28</v>
      </c>
      <c r="E14308" s="5" t="s">
        <v>25</v>
      </c>
      <c r="F14308" s="8">
        <v>85</v>
      </c>
      <c r="G14308" s="6">
        <v>44001</v>
      </c>
      <c r="H14308" s="6">
        <v>44003</v>
      </c>
      <c r="I14308" s="6">
        <v>44008</v>
      </c>
      <c r="J14308" s="5" t="s">
        <v>30</v>
      </c>
      <c r="K14308" s="7">
        <v>300.74</v>
      </c>
      <c r="L14308" s="35">
        <v>231.57</v>
      </c>
      <c r="M14308" s="36">
        <f t="shared" si="223"/>
        <v>69.170000000000016</v>
      </c>
      <c r="N14308" s="37">
        <f>YEAR(Table1[[#This Row],[Data zamówienia]])</f>
        <v>2020</v>
      </c>
    </row>
    <row r="14309" spans="2:14" x14ac:dyDescent="0.3">
      <c r="B14309" s="32">
        <v>975185</v>
      </c>
      <c r="C14309" s="8" t="s">
        <v>27</v>
      </c>
      <c r="D14309" s="8" t="s">
        <v>28</v>
      </c>
      <c r="E14309" s="5" t="s">
        <v>25</v>
      </c>
      <c r="F14309" s="8">
        <v>259</v>
      </c>
      <c r="G14309" s="6">
        <v>44002</v>
      </c>
      <c r="H14309" s="6">
        <v>44004</v>
      </c>
      <c r="I14309" s="6">
        <v>44007</v>
      </c>
      <c r="J14309" s="5" t="s">
        <v>24</v>
      </c>
      <c r="K14309" s="7">
        <v>1458.15</v>
      </c>
      <c r="L14309" s="35">
        <v>860.31</v>
      </c>
      <c r="M14309" s="36">
        <f t="shared" si="223"/>
        <v>597.84000000000015</v>
      </c>
      <c r="N14309" s="37">
        <f>YEAR(Table1[[#This Row],[Data zamówienia]])</f>
        <v>2020</v>
      </c>
    </row>
    <row r="14310" spans="2:14" x14ac:dyDescent="0.3">
      <c r="B14310" s="32">
        <v>254074</v>
      </c>
      <c r="C14310" s="8" t="s">
        <v>27</v>
      </c>
      <c r="D14310" s="8" t="s">
        <v>36</v>
      </c>
      <c r="E14310" s="5" t="s">
        <v>37</v>
      </c>
      <c r="F14310" s="8">
        <v>166</v>
      </c>
      <c r="G14310" s="6">
        <v>44001</v>
      </c>
      <c r="H14310" s="6">
        <v>44002</v>
      </c>
      <c r="I14310" s="6">
        <v>44007</v>
      </c>
      <c r="J14310" s="5" t="s">
        <v>32</v>
      </c>
      <c r="K14310" s="7">
        <v>1427.91</v>
      </c>
      <c r="L14310" s="35">
        <v>1056.6500000000001</v>
      </c>
      <c r="M14310" s="36">
        <f t="shared" si="223"/>
        <v>371.26</v>
      </c>
      <c r="N14310" s="37">
        <f>YEAR(Table1[[#This Row],[Data zamówienia]])</f>
        <v>2020</v>
      </c>
    </row>
    <row r="14311" spans="2:14" x14ac:dyDescent="0.3">
      <c r="B14311" s="32">
        <v>738908</v>
      </c>
      <c r="C14311" s="8" t="s">
        <v>35</v>
      </c>
      <c r="D14311" s="8" t="s">
        <v>28</v>
      </c>
      <c r="E14311" s="5" t="s">
        <v>34</v>
      </c>
      <c r="F14311" s="8">
        <v>234</v>
      </c>
      <c r="G14311" s="6">
        <v>44001</v>
      </c>
      <c r="H14311" s="6">
        <v>44005</v>
      </c>
      <c r="I14311" s="6">
        <v>44010</v>
      </c>
      <c r="J14311" s="5" t="s">
        <v>26</v>
      </c>
      <c r="K14311" s="7">
        <v>1782.06</v>
      </c>
      <c r="L14311" s="35">
        <v>1211.8</v>
      </c>
      <c r="M14311" s="36">
        <f t="shared" si="223"/>
        <v>570.26</v>
      </c>
      <c r="N14311" s="37">
        <f>YEAR(Table1[[#This Row],[Data zamówienia]])</f>
        <v>2020</v>
      </c>
    </row>
    <row r="14312" spans="2:14" x14ac:dyDescent="0.3">
      <c r="B14312" s="32">
        <v>689067</v>
      </c>
      <c r="C14312" s="8" t="s">
        <v>35</v>
      </c>
      <c r="D14312" s="8" t="s">
        <v>22</v>
      </c>
      <c r="E14312" s="5" t="s">
        <v>23</v>
      </c>
      <c r="F14312" s="8">
        <v>2</v>
      </c>
      <c r="G14312" s="6">
        <v>44001</v>
      </c>
      <c r="H14312" s="6">
        <v>44005</v>
      </c>
      <c r="I14312" s="6">
        <v>44011</v>
      </c>
      <c r="J14312" s="5" t="s">
        <v>32</v>
      </c>
      <c r="K14312" s="7">
        <v>1340.14</v>
      </c>
      <c r="L14312" s="35">
        <v>790.68</v>
      </c>
      <c r="M14312" s="36">
        <f t="shared" si="223"/>
        <v>549.46000000000015</v>
      </c>
      <c r="N14312" s="37">
        <f>YEAR(Table1[[#This Row],[Data zamówienia]])</f>
        <v>2020</v>
      </c>
    </row>
    <row r="14313" spans="2:14" x14ac:dyDescent="0.3">
      <c r="B14313" s="32">
        <v>534147</v>
      </c>
      <c r="C14313" s="8" t="s">
        <v>21</v>
      </c>
      <c r="D14313" s="8" t="s">
        <v>36</v>
      </c>
      <c r="E14313" s="5" t="s">
        <v>34</v>
      </c>
      <c r="F14313" s="8">
        <v>212</v>
      </c>
      <c r="G14313" s="6">
        <v>44001</v>
      </c>
      <c r="H14313" s="6">
        <v>44003</v>
      </c>
      <c r="I14313" s="6">
        <v>44006</v>
      </c>
      <c r="J14313" s="5" t="s">
        <v>40</v>
      </c>
      <c r="K14313" s="7">
        <v>381.39</v>
      </c>
      <c r="L14313" s="35">
        <v>293.67</v>
      </c>
      <c r="M14313" s="36">
        <f t="shared" si="223"/>
        <v>87.71999999999997</v>
      </c>
      <c r="N14313" s="37">
        <f>YEAR(Table1[[#This Row],[Data zamówienia]])</f>
        <v>2020</v>
      </c>
    </row>
    <row r="14314" spans="2:14" x14ac:dyDescent="0.3">
      <c r="B14314" s="32">
        <v>80415</v>
      </c>
      <c r="C14314" s="8" t="s">
        <v>38</v>
      </c>
      <c r="D14314" s="8" t="s">
        <v>22</v>
      </c>
      <c r="E14314" s="5" t="s">
        <v>34</v>
      </c>
      <c r="F14314" s="8">
        <v>192</v>
      </c>
      <c r="G14314" s="6">
        <v>44001</v>
      </c>
      <c r="H14314" s="6">
        <v>44005</v>
      </c>
      <c r="I14314" s="6">
        <v>44009</v>
      </c>
      <c r="J14314" s="5" t="s">
        <v>24</v>
      </c>
      <c r="K14314" s="7">
        <v>391.81</v>
      </c>
      <c r="L14314" s="35">
        <v>215.5</v>
      </c>
      <c r="M14314" s="36">
        <f t="shared" si="223"/>
        <v>176.31</v>
      </c>
      <c r="N14314" s="37">
        <f>YEAR(Table1[[#This Row],[Data zamówienia]])</f>
        <v>2020</v>
      </c>
    </row>
    <row r="14315" spans="2:14" x14ac:dyDescent="0.3">
      <c r="B14315" s="32">
        <v>754485</v>
      </c>
      <c r="C14315" s="8" t="s">
        <v>35</v>
      </c>
      <c r="D14315" s="8" t="s">
        <v>28</v>
      </c>
      <c r="E14315" s="5" t="s">
        <v>31</v>
      </c>
      <c r="F14315" s="8">
        <v>228</v>
      </c>
      <c r="G14315" s="6">
        <v>44002</v>
      </c>
      <c r="H14315" s="6">
        <v>44003</v>
      </c>
      <c r="I14315" s="6">
        <v>44005</v>
      </c>
      <c r="J14315" s="5" t="s">
        <v>24</v>
      </c>
      <c r="K14315" s="7">
        <v>568.91</v>
      </c>
      <c r="L14315" s="35">
        <v>403.93</v>
      </c>
      <c r="M14315" s="36">
        <f t="shared" si="223"/>
        <v>164.97999999999996</v>
      </c>
      <c r="N14315" s="37">
        <f>YEAR(Table1[[#This Row],[Data zamówienia]])</f>
        <v>2020</v>
      </c>
    </row>
    <row r="14316" spans="2:14" x14ac:dyDescent="0.3">
      <c r="B14316" s="32">
        <v>424568</v>
      </c>
      <c r="C14316" s="8" t="s">
        <v>27</v>
      </c>
      <c r="D14316" s="8" t="s">
        <v>36</v>
      </c>
      <c r="E14316" s="5" t="s">
        <v>37</v>
      </c>
      <c r="F14316" s="8">
        <v>260</v>
      </c>
      <c r="G14316" s="6">
        <v>44002</v>
      </c>
      <c r="H14316" s="6">
        <v>44002</v>
      </c>
      <c r="I14316" s="6">
        <v>44007</v>
      </c>
      <c r="J14316" s="5" t="s">
        <v>26</v>
      </c>
      <c r="K14316" s="7">
        <v>824.18</v>
      </c>
      <c r="L14316" s="35">
        <v>412.09</v>
      </c>
      <c r="M14316" s="36">
        <f t="shared" si="223"/>
        <v>412.09</v>
      </c>
      <c r="N14316" s="37">
        <f>YEAR(Table1[[#This Row],[Data zamówienia]])</f>
        <v>2020</v>
      </c>
    </row>
    <row r="14317" spans="2:14" x14ac:dyDescent="0.3">
      <c r="B14317" s="32">
        <v>162196</v>
      </c>
      <c r="C14317" s="8" t="s">
        <v>27</v>
      </c>
      <c r="D14317" s="8" t="s">
        <v>28</v>
      </c>
      <c r="E14317" s="5" t="s">
        <v>31</v>
      </c>
      <c r="F14317" s="8">
        <v>275</v>
      </c>
      <c r="G14317" s="6">
        <v>44003</v>
      </c>
      <c r="H14317" s="6">
        <v>44003</v>
      </c>
      <c r="I14317" s="6">
        <v>44007</v>
      </c>
      <c r="J14317" s="5" t="s">
        <v>26</v>
      </c>
      <c r="K14317" s="7">
        <v>391.81</v>
      </c>
      <c r="L14317" s="35">
        <v>199.82</v>
      </c>
      <c r="M14317" s="36">
        <f t="shared" si="223"/>
        <v>191.99</v>
      </c>
      <c r="N14317" s="37">
        <f>YEAR(Table1[[#This Row],[Data zamówienia]])</f>
        <v>2020</v>
      </c>
    </row>
    <row r="14318" spans="2:14" x14ac:dyDescent="0.3">
      <c r="B14318" s="32">
        <v>810244</v>
      </c>
      <c r="C14318" s="8" t="s">
        <v>21</v>
      </c>
      <c r="D14318" s="8" t="s">
        <v>22</v>
      </c>
      <c r="E14318" s="5" t="s">
        <v>25</v>
      </c>
      <c r="F14318" s="8">
        <v>146</v>
      </c>
      <c r="G14318" s="6">
        <v>44003</v>
      </c>
      <c r="H14318" s="6">
        <v>44005</v>
      </c>
      <c r="I14318" s="6">
        <v>44007</v>
      </c>
      <c r="J14318" s="5" t="s">
        <v>33</v>
      </c>
      <c r="K14318" s="7">
        <v>207.27</v>
      </c>
      <c r="L14318" s="35">
        <v>147.16</v>
      </c>
      <c r="M14318" s="36">
        <f t="shared" si="223"/>
        <v>60.110000000000014</v>
      </c>
      <c r="N14318" s="37">
        <f>YEAR(Table1[[#This Row],[Data zamówienia]])</f>
        <v>2020</v>
      </c>
    </row>
    <row r="14319" spans="2:14" x14ac:dyDescent="0.3">
      <c r="B14319" s="32">
        <v>987861</v>
      </c>
      <c r="C14319" s="8" t="s">
        <v>21</v>
      </c>
      <c r="D14319" s="8" t="s">
        <v>39</v>
      </c>
      <c r="E14319" s="5" t="s">
        <v>23</v>
      </c>
      <c r="F14319" s="8">
        <v>29</v>
      </c>
      <c r="G14319" s="6">
        <v>44003</v>
      </c>
      <c r="H14319" s="6">
        <v>44004</v>
      </c>
      <c r="I14319" s="6">
        <v>44011</v>
      </c>
      <c r="J14319" s="5" t="s">
        <v>30</v>
      </c>
      <c r="K14319" s="7">
        <v>1833.02</v>
      </c>
      <c r="L14319" s="35">
        <v>1741.37</v>
      </c>
      <c r="M14319" s="36">
        <f t="shared" si="223"/>
        <v>91.650000000000091</v>
      </c>
      <c r="N14319" s="37">
        <f>YEAR(Table1[[#This Row],[Data zamówienia]])</f>
        <v>2020</v>
      </c>
    </row>
    <row r="14320" spans="2:14" x14ac:dyDescent="0.3">
      <c r="B14320" s="32">
        <v>951001</v>
      </c>
      <c r="C14320" s="8" t="s">
        <v>21</v>
      </c>
      <c r="D14320" s="8" t="s">
        <v>36</v>
      </c>
      <c r="E14320" s="5" t="s">
        <v>29</v>
      </c>
      <c r="F14320" s="8">
        <v>129</v>
      </c>
      <c r="G14320" s="6">
        <v>44002</v>
      </c>
      <c r="H14320" s="6">
        <v>44003</v>
      </c>
      <c r="I14320" s="6">
        <v>44010</v>
      </c>
      <c r="J14320" s="5" t="s">
        <v>26</v>
      </c>
      <c r="K14320" s="7">
        <v>418.85</v>
      </c>
      <c r="L14320" s="35">
        <v>381.15</v>
      </c>
      <c r="M14320" s="36">
        <f t="shared" si="223"/>
        <v>37.700000000000045</v>
      </c>
      <c r="N14320" s="37">
        <f>YEAR(Table1[[#This Row],[Data zamówienia]])</f>
        <v>2020</v>
      </c>
    </row>
    <row r="14321" spans="2:14" x14ac:dyDescent="0.3">
      <c r="B14321" s="32">
        <v>550757</v>
      </c>
      <c r="C14321" s="8" t="s">
        <v>38</v>
      </c>
      <c r="D14321" s="8" t="s">
        <v>39</v>
      </c>
      <c r="E14321" s="5" t="s">
        <v>37</v>
      </c>
      <c r="F14321" s="8">
        <v>6</v>
      </c>
      <c r="G14321" s="6">
        <v>44002</v>
      </c>
      <c r="H14321" s="6">
        <v>44005</v>
      </c>
      <c r="I14321" s="6">
        <v>44012</v>
      </c>
      <c r="J14321" s="5" t="s">
        <v>30</v>
      </c>
      <c r="K14321" s="7">
        <v>1049.29</v>
      </c>
      <c r="L14321" s="35">
        <v>797.46</v>
      </c>
      <c r="M14321" s="36">
        <f t="shared" si="223"/>
        <v>251.82999999999993</v>
      </c>
      <c r="N14321" s="37">
        <f>YEAR(Table1[[#This Row],[Data zamówienia]])</f>
        <v>2020</v>
      </c>
    </row>
    <row r="14322" spans="2:14" x14ac:dyDescent="0.3">
      <c r="B14322" s="32">
        <v>494286</v>
      </c>
      <c r="C14322" s="8" t="s">
        <v>38</v>
      </c>
      <c r="D14322" s="8" t="s">
        <v>22</v>
      </c>
      <c r="E14322" s="5" t="s">
        <v>37</v>
      </c>
      <c r="F14322" s="8">
        <v>94</v>
      </c>
      <c r="G14322" s="6">
        <v>44003</v>
      </c>
      <c r="H14322" s="6">
        <v>44006</v>
      </c>
      <c r="I14322" s="6">
        <v>44009</v>
      </c>
      <c r="J14322" s="5" t="s">
        <v>24</v>
      </c>
      <c r="K14322" s="7">
        <v>1180.55</v>
      </c>
      <c r="L14322" s="35">
        <v>944.44</v>
      </c>
      <c r="M14322" s="36">
        <f t="shared" si="223"/>
        <v>236.1099999999999</v>
      </c>
      <c r="N14322" s="37">
        <f>YEAR(Table1[[#This Row],[Data zamówienia]])</f>
        <v>2020</v>
      </c>
    </row>
    <row r="14323" spans="2:14" x14ac:dyDescent="0.3">
      <c r="B14323" s="32">
        <v>904813</v>
      </c>
      <c r="C14323" s="8" t="s">
        <v>21</v>
      </c>
      <c r="D14323" s="8" t="s">
        <v>39</v>
      </c>
      <c r="E14323" s="5" t="s">
        <v>29</v>
      </c>
      <c r="F14323" s="8">
        <v>283</v>
      </c>
      <c r="G14323" s="6">
        <v>44003</v>
      </c>
      <c r="H14323" s="6">
        <v>44004</v>
      </c>
      <c r="I14323" s="6">
        <v>44006</v>
      </c>
      <c r="J14323" s="5" t="s">
        <v>40</v>
      </c>
      <c r="K14323" s="7">
        <v>709.14</v>
      </c>
      <c r="L14323" s="35">
        <v>382.94</v>
      </c>
      <c r="M14323" s="36">
        <f t="shared" si="223"/>
        <v>326.2</v>
      </c>
      <c r="N14323" s="37">
        <f>YEAR(Table1[[#This Row],[Data zamówienia]])</f>
        <v>2020</v>
      </c>
    </row>
    <row r="14324" spans="2:14" x14ac:dyDescent="0.3">
      <c r="B14324" s="32">
        <v>952141</v>
      </c>
      <c r="C14324" s="8" t="s">
        <v>27</v>
      </c>
      <c r="D14324" s="8" t="s">
        <v>36</v>
      </c>
      <c r="E14324" s="5" t="s">
        <v>37</v>
      </c>
      <c r="F14324" s="8">
        <v>265</v>
      </c>
      <c r="G14324" s="6">
        <v>44003</v>
      </c>
      <c r="H14324" s="6">
        <v>44007</v>
      </c>
      <c r="I14324" s="6">
        <v>44008</v>
      </c>
      <c r="J14324" s="5" t="s">
        <v>24</v>
      </c>
      <c r="K14324" s="7">
        <v>800.09</v>
      </c>
      <c r="L14324" s="35">
        <v>656.07</v>
      </c>
      <c r="M14324" s="36">
        <f t="shared" si="223"/>
        <v>144.01999999999998</v>
      </c>
      <c r="N14324" s="37">
        <f>YEAR(Table1[[#This Row],[Data zamówienia]])</f>
        <v>2020</v>
      </c>
    </row>
    <row r="14325" spans="2:14" x14ac:dyDescent="0.3">
      <c r="B14325" s="32">
        <v>448099</v>
      </c>
      <c r="C14325" s="8" t="s">
        <v>21</v>
      </c>
      <c r="D14325" s="8" t="s">
        <v>28</v>
      </c>
      <c r="E14325" s="5" t="s">
        <v>29</v>
      </c>
      <c r="F14325" s="8">
        <v>303</v>
      </c>
      <c r="G14325" s="6">
        <v>44004</v>
      </c>
      <c r="H14325" s="6">
        <v>44004</v>
      </c>
      <c r="I14325" s="6">
        <v>44009</v>
      </c>
      <c r="J14325" s="5" t="s">
        <v>32</v>
      </c>
      <c r="K14325" s="7">
        <v>285.89999999999998</v>
      </c>
      <c r="L14325" s="35">
        <v>260.17</v>
      </c>
      <c r="M14325" s="36">
        <f t="shared" si="223"/>
        <v>25.729999999999961</v>
      </c>
      <c r="N14325" s="37">
        <f>YEAR(Table1[[#This Row],[Data zamówienia]])</f>
        <v>2020</v>
      </c>
    </row>
    <row r="14326" spans="2:14" x14ac:dyDescent="0.3">
      <c r="B14326" s="32">
        <v>394718</v>
      </c>
      <c r="C14326" s="8" t="s">
        <v>21</v>
      </c>
      <c r="D14326" s="8" t="s">
        <v>22</v>
      </c>
      <c r="E14326" s="5" t="s">
        <v>37</v>
      </c>
      <c r="F14326" s="8">
        <v>120</v>
      </c>
      <c r="G14326" s="6">
        <v>44003</v>
      </c>
      <c r="H14326" s="6">
        <v>44004</v>
      </c>
      <c r="I14326" s="6">
        <v>44006</v>
      </c>
      <c r="J14326" s="5" t="s">
        <v>33</v>
      </c>
      <c r="K14326" s="7">
        <v>1230.5999999999999</v>
      </c>
      <c r="L14326" s="35">
        <v>898.34</v>
      </c>
      <c r="M14326" s="36">
        <f t="shared" si="223"/>
        <v>332.25999999999988</v>
      </c>
      <c r="N14326" s="37">
        <f>YEAR(Table1[[#This Row],[Data zamówienia]])</f>
        <v>2020</v>
      </c>
    </row>
    <row r="14327" spans="2:14" x14ac:dyDescent="0.3">
      <c r="B14327" s="32">
        <v>910069</v>
      </c>
      <c r="C14327" s="8" t="s">
        <v>27</v>
      </c>
      <c r="D14327" s="8" t="s">
        <v>36</v>
      </c>
      <c r="E14327" s="5" t="s">
        <v>25</v>
      </c>
      <c r="F14327" s="8">
        <v>122</v>
      </c>
      <c r="G14327" s="6">
        <v>44003</v>
      </c>
      <c r="H14327" s="6">
        <v>44005</v>
      </c>
      <c r="I14327" s="6">
        <v>44008</v>
      </c>
      <c r="J14327" s="5" t="s">
        <v>26</v>
      </c>
      <c r="K14327" s="7">
        <v>1518.64</v>
      </c>
      <c r="L14327" s="35">
        <v>1290.8399999999999</v>
      </c>
      <c r="M14327" s="36">
        <f t="shared" si="223"/>
        <v>227.80000000000018</v>
      </c>
      <c r="N14327" s="37">
        <f>YEAR(Table1[[#This Row],[Data zamówienia]])</f>
        <v>2020</v>
      </c>
    </row>
    <row r="14328" spans="2:14" x14ac:dyDescent="0.3">
      <c r="B14328" s="32">
        <v>659792</v>
      </c>
      <c r="C14328" s="8" t="s">
        <v>35</v>
      </c>
      <c r="D14328" s="8" t="s">
        <v>22</v>
      </c>
      <c r="E14328" s="5" t="s">
        <v>31</v>
      </c>
      <c r="F14328" s="8">
        <v>356</v>
      </c>
      <c r="G14328" s="6">
        <v>44003</v>
      </c>
      <c r="H14328" s="6">
        <v>44006</v>
      </c>
      <c r="I14328" s="6">
        <v>44013</v>
      </c>
      <c r="J14328" s="5" t="s">
        <v>33</v>
      </c>
      <c r="K14328" s="7">
        <v>616.39</v>
      </c>
      <c r="L14328" s="35">
        <v>400.65</v>
      </c>
      <c r="M14328" s="36">
        <f t="shared" si="223"/>
        <v>215.74</v>
      </c>
      <c r="N14328" s="37">
        <f>YEAR(Table1[[#This Row],[Data zamówienia]])</f>
        <v>2020</v>
      </c>
    </row>
    <row r="14329" spans="2:14" x14ac:dyDescent="0.3">
      <c r="B14329" s="32">
        <v>468893</v>
      </c>
      <c r="C14329" s="8" t="s">
        <v>35</v>
      </c>
      <c r="D14329" s="8" t="s">
        <v>28</v>
      </c>
      <c r="E14329" s="5" t="s">
        <v>34</v>
      </c>
      <c r="F14329" s="8">
        <v>197</v>
      </c>
      <c r="G14329" s="6">
        <v>44003</v>
      </c>
      <c r="H14329" s="6">
        <v>44005</v>
      </c>
      <c r="I14329" s="6">
        <v>44007</v>
      </c>
      <c r="J14329" s="5" t="s">
        <v>32</v>
      </c>
      <c r="K14329" s="7">
        <v>1833.02</v>
      </c>
      <c r="L14329" s="35">
        <v>1319.77</v>
      </c>
      <c r="M14329" s="36">
        <f t="shared" si="223"/>
        <v>513.25</v>
      </c>
      <c r="N14329" s="37">
        <f>YEAR(Table1[[#This Row],[Data zamówienia]])</f>
        <v>2020</v>
      </c>
    </row>
    <row r="14330" spans="2:14" x14ac:dyDescent="0.3">
      <c r="B14330" s="32">
        <v>854895</v>
      </c>
      <c r="C14330" s="8" t="s">
        <v>27</v>
      </c>
      <c r="D14330" s="8" t="s">
        <v>36</v>
      </c>
      <c r="E14330" s="5" t="s">
        <v>23</v>
      </c>
      <c r="F14330" s="8">
        <v>28</v>
      </c>
      <c r="G14330" s="6">
        <v>44004</v>
      </c>
      <c r="H14330" s="6">
        <v>44007</v>
      </c>
      <c r="I14330" s="6">
        <v>44014</v>
      </c>
      <c r="J14330" s="5" t="s">
        <v>30</v>
      </c>
      <c r="K14330" s="7">
        <v>1799.83</v>
      </c>
      <c r="L14330" s="35">
        <v>917.91</v>
      </c>
      <c r="M14330" s="36">
        <f t="shared" si="223"/>
        <v>881.92</v>
      </c>
      <c r="N14330" s="37">
        <f>YEAR(Table1[[#This Row],[Data zamówienia]])</f>
        <v>2020</v>
      </c>
    </row>
    <row r="14331" spans="2:14" x14ac:dyDescent="0.3">
      <c r="B14331" s="32">
        <v>31315</v>
      </c>
      <c r="C14331" s="8" t="s">
        <v>27</v>
      </c>
      <c r="D14331" s="8" t="s">
        <v>28</v>
      </c>
      <c r="E14331" s="5" t="s">
        <v>29</v>
      </c>
      <c r="F14331" s="8">
        <v>247</v>
      </c>
      <c r="G14331" s="6">
        <v>44003</v>
      </c>
      <c r="H14331" s="6">
        <v>44006</v>
      </c>
      <c r="I14331" s="6">
        <v>44009</v>
      </c>
      <c r="J14331" s="5" t="s">
        <v>26</v>
      </c>
      <c r="K14331" s="7">
        <v>253.99</v>
      </c>
      <c r="L14331" s="35">
        <v>223.51</v>
      </c>
      <c r="M14331" s="36">
        <f t="shared" si="223"/>
        <v>30.480000000000018</v>
      </c>
      <c r="N14331" s="37">
        <f>YEAR(Table1[[#This Row],[Data zamówienia]])</f>
        <v>2020</v>
      </c>
    </row>
    <row r="14332" spans="2:14" x14ac:dyDescent="0.3">
      <c r="B14332" s="32">
        <v>449252</v>
      </c>
      <c r="C14332" s="8" t="s">
        <v>27</v>
      </c>
      <c r="D14332" s="8" t="s">
        <v>36</v>
      </c>
      <c r="E14332" s="5" t="s">
        <v>25</v>
      </c>
      <c r="F14332" s="8">
        <v>158</v>
      </c>
      <c r="G14332" s="6">
        <v>44004</v>
      </c>
      <c r="H14332" s="6">
        <v>44007</v>
      </c>
      <c r="I14332" s="6">
        <v>44008</v>
      </c>
      <c r="J14332" s="5" t="s">
        <v>32</v>
      </c>
      <c r="K14332" s="7">
        <v>284.10000000000002</v>
      </c>
      <c r="L14332" s="35">
        <v>196.03</v>
      </c>
      <c r="M14332" s="36">
        <f t="shared" si="223"/>
        <v>88.070000000000022</v>
      </c>
      <c r="N14332" s="37">
        <f>YEAR(Table1[[#This Row],[Data zamówienia]])</f>
        <v>2020</v>
      </c>
    </row>
    <row r="14333" spans="2:14" x14ac:dyDescent="0.3">
      <c r="B14333" s="32">
        <v>598325</v>
      </c>
      <c r="C14333" s="8" t="s">
        <v>35</v>
      </c>
      <c r="D14333" s="8" t="s">
        <v>39</v>
      </c>
      <c r="E14333" s="5" t="s">
        <v>29</v>
      </c>
      <c r="F14333" s="8">
        <v>350</v>
      </c>
      <c r="G14333" s="6">
        <v>44005</v>
      </c>
      <c r="H14333" s="6">
        <v>44007</v>
      </c>
      <c r="I14333" s="6">
        <v>44013</v>
      </c>
      <c r="J14333" s="5" t="s">
        <v>33</v>
      </c>
      <c r="K14333" s="7">
        <v>1321.9</v>
      </c>
      <c r="L14333" s="35">
        <v>687.39</v>
      </c>
      <c r="M14333" s="36">
        <f t="shared" si="223"/>
        <v>634.5100000000001</v>
      </c>
      <c r="N14333" s="37">
        <f>YEAR(Table1[[#This Row],[Data zamówienia]])</f>
        <v>2020</v>
      </c>
    </row>
    <row r="14334" spans="2:14" x14ac:dyDescent="0.3">
      <c r="B14334" s="32">
        <v>361390</v>
      </c>
      <c r="C14334" s="8" t="s">
        <v>38</v>
      </c>
      <c r="D14334" s="8" t="s">
        <v>22</v>
      </c>
      <c r="E14334" s="5" t="s">
        <v>37</v>
      </c>
      <c r="F14334" s="8">
        <v>246</v>
      </c>
      <c r="G14334" s="6">
        <v>44004</v>
      </c>
      <c r="H14334" s="6">
        <v>44006</v>
      </c>
      <c r="I14334" s="6">
        <v>44012</v>
      </c>
      <c r="J14334" s="5" t="s">
        <v>33</v>
      </c>
      <c r="K14334" s="7">
        <v>1487.21</v>
      </c>
      <c r="L14334" s="35">
        <v>847.71</v>
      </c>
      <c r="M14334" s="36">
        <f t="shared" si="223"/>
        <v>639.5</v>
      </c>
      <c r="N14334" s="37">
        <f>YEAR(Table1[[#This Row],[Data zamówienia]])</f>
        <v>2020</v>
      </c>
    </row>
    <row r="14335" spans="2:14" x14ac:dyDescent="0.3">
      <c r="B14335" s="32">
        <v>372625</v>
      </c>
      <c r="C14335" s="8" t="s">
        <v>21</v>
      </c>
      <c r="D14335" s="8" t="s">
        <v>39</v>
      </c>
      <c r="E14335" s="5" t="s">
        <v>25</v>
      </c>
      <c r="F14335" s="8">
        <v>224</v>
      </c>
      <c r="G14335" s="6">
        <v>44004</v>
      </c>
      <c r="H14335" s="6">
        <v>44008</v>
      </c>
      <c r="I14335" s="6">
        <v>44014</v>
      </c>
      <c r="J14335" s="5" t="s">
        <v>24</v>
      </c>
      <c r="K14335" s="7">
        <v>455.32</v>
      </c>
      <c r="L14335" s="35">
        <v>396.13</v>
      </c>
      <c r="M14335" s="36">
        <f t="shared" si="223"/>
        <v>59.19</v>
      </c>
      <c r="N14335" s="37">
        <f>YEAR(Table1[[#This Row],[Data zamówienia]])</f>
        <v>2020</v>
      </c>
    </row>
    <row r="14336" spans="2:14" x14ac:dyDescent="0.3">
      <c r="B14336" s="32">
        <v>124425</v>
      </c>
      <c r="C14336" s="8" t="s">
        <v>38</v>
      </c>
      <c r="D14336" s="8" t="s">
        <v>36</v>
      </c>
      <c r="E14336" s="5" t="s">
        <v>37</v>
      </c>
      <c r="F14336" s="8">
        <v>261</v>
      </c>
      <c r="G14336" s="6">
        <v>44005</v>
      </c>
      <c r="H14336" s="6">
        <v>44007</v>
      </c>
      <c r="I14336" s="6">
        <v>44014</v>
      </c>
      <c r="J14336" s="5" t="s">
        <v>24</v>
      </c>
      <c r="K14336" s="7">
        <v>253.99</v>
      </c>
      <c r="L14336" s="35">
        <v>180.33</v>
      </c>
      <c r="M14336" s="36">
        <f t="shared" si="223"/>
        <v>73.66</v>
      </c>
      <c r="N14336" s="37">
        <f>YEAR(Table1[[#This Row],[Data zamówienia]])</f>
        <v>2020</v>
      </c>
    </row>
    <row r="14337" spans="2:14" x14ac:dyDescent="0.3">
      <c r="B14337" s="32">
        <v>354647</v>
      </c>
      <c r="C14337" s="8" t="s">
        <v>27</v>
      </c>
      <c r="D14337" s="8" t="s">
        <v>36</v>
      </c>
      <c r="E14337" s="5" t="s">
        <v>25</v>
      </c>
      <c r="F14337" s="8">
        <v>28</v>
      </c>
      <c r="G14337" s="6">
        <v>44004</v>
      </c>
      <c r="H14337" s="6">
        <v>44006</v>
      </c>
      <c r="I14337" s="6">
        <v>44010</v>
      </c>
      <c r="J14337" s="5" t="s">
        <v>32</v>
      </c>
      <c r="K14337" s="7">
        <v>851.71</v>
      </c>
      <c r="L14337" s="35">
        <v>706.92</v>
      </c>
      <c r="M14337" s="36">
        <f t="shared" si="223"/>
        <v>144.79000000000008</v>
      </c>
      <c r="N14337" s="37">
        <f>YEAR(Table1[[#This Row],[Data zamówienia]])</f>
        <v>2020</v>
      </c>
    </row>
    <row r="14338" spans="2:14" x14ac:dyDescent="0.3">
      <c r="B14338" s="32">
        <v>63260</v>
      </c>
      <c r="C14338" s="8" t="s">
        <v>21</v>
      </c>
      <c r="D14338" s="8" t="s">
        <v>39</v>
      </c>
      <c r="E14338" s="5" t="s">
        <v>29</v>
      </c>
      <c r="F14338" s="8">
        <v>246</v>
      </c>
      <c r="G14338" s="6">
        <v>44005</v>
      </c>
      <c r="H14338" s="6">
        <v>44007</v>
      </c>
      <c r="I14338" s="6">
        <v>44011</v>
      </c>
      <c r="J14338" s="5" t="s">
        <v>33</v>
      </c>
      <c r="K14338" s="7">
        <v>1945.72</v>
      </c>
      <c r="L14338" s="35">
        <v>1751.15</v>
      </c>
      <c r="M14338" s="36">
        <f t="shared" si="223"/>
        <v>194.56999999999994</v>
      </c>
      <c r="N14338" s="37">
        <f>YEAR(Table1[[#This Row],[Data zamówienia]])</f>
        <v>2020</v>
      </c>
    </row>
    <row r="14339" spans="2:14" x14ac:dyDescent="0.3">
      <c r="B14339" s="32">
        <v>570316</v>
      </c>
      <c r="C14339" s="8" t="s">
        <v>21</v>
      </c>
      <c r="D14339" s="8" t="s">
        <v>22</v>
      </c>
      <c r="E14339" s="5" t="s">
        <v>34</v>
      </c>
      <c r="F14339" s="8">
        <v>282</v>
      </c>
      <c r="G14339" s="6">
        <v>44004</v>
      </c>
      <c r="H14339" s="6">
        <v>44008</v>
      </c>
      <c r="I14339" s="6">
        <v>44009</v>
      </c>
      <c r="J14339" s="5" t="s">
        <v>30</v>
      </c>
      <c r="K14339" s="7">
        <v>1706.2</v>
      </c>
      <c r="L14339" s="35">
        <v>1057.8399999999999</v>
      </c>
      <c r="M14339" s="36">
        <f t="shared" si="223"/>
        <v>648.36000000000013</v>
      </c>
      <c r="N14339" s="37">
        <f>YEAR(Table1[[#This Row],[Data zamówienia]])</f>
        <v>2020</v>
      </c>
    </row>
    <row r="14340" spans="2:14" x14ac:dyDescent="0.3">
      <c r="B14340" s="32">
        <v>929150</v>
      </c>
      <c r="C14340" s="8" t="s">
        <v>27</v>
      </c>
      <c r="D14340" s="8" t="s">
        <v>39</v>
      </c>
      <c r="E14340" s="5" t="s">
        <v>31</v>
      </c>
      <c r="F14340" s="8">
        <v>4</v>
      </c>
      <c r="G14340" s="6">
        <v>44004</v>
      </c>
      <c r="H14340" s="6">
        <v>44005</v>
      </c>
      <c r="I14340" s="6">
        <v>44010</v>
      </c>
      <c r="J14340" s="5" t="s">
        <v>26</v>
      </c>
      <c r="K14340" s="7">
        <v>334.68</v>
      </c>
      <c r="L14340" s="35">
        <v>251.01</v>
      </c>
      <c r="M14340" s="36">
        <f t="shared" ref="M14340:M14403" si="224">K14340-L14340</f>
        <v>83.670000000000016</v>
      </c>
      <c r="N14340" s="37">
        <f>YEAR(Table1[[#This Row],[Data zamówienia]])</f>
        <v>2020</v>
      </c>
    </row>
    <row r="14341" spans="2:14" x14ac:dyDescent="0.3">
      <c r="B14341" s="32">
        <v>680984</v>
      </c>
      <c r="C14341" s="8" t="s">
        <v>21</v>
      </c>
      <c r="D14341" s="8" t="s">
        <v>22</v>
      </c>
      <c r="E14341" s="5" t="s">
        <v>29</v>
      </c>
      <c r="F14341" s="8">
        <v>42</v>
      </c>
      <c r="G14341" s="6">
        <v>44005</v>
      </c>
      <c r="H14341" s="6">
        <v>44006</v>
      </c>
      <c r="I14341" s="6">
        <v>44009</v>
      </c>
      <c r="J14341" s="5" t="s">
        <v>40</v>
      </c>
      <c r="K14341" s="7">
        <v>801.73</v>
      </c>
      <c r="L14341" s="35">
        <v>737.59</v>
      </c>
      <c r="M14341" s="36">
        <f t="shared" si="224"/>
        <v>64.139999999999986</v>
      </c>
      <c r="N14341" s="37">
        <f>YEAR(Table1[[#This Row],[Data zamówienia]])</f>
        <v>2020</v>
      </c>
    </row>
    <row r="14342" spans="2:14" x14ac:dyDescent="0.3">
      <c r="B14342" s="32">
        <v>528076</v>
      </c>
      <c r="C14342" s="8" t="s">
        <v>35</v>
      </c>
      <c r="D14342" s="8" t="s">
        <v>28</v>
      </c>
      <c r="E14342" s="5" t="s">
        <v>29</v>
      </c>
      <c r="F14342" s="8">
        <v>365</v>
      </c>
      <c r="G14342" s="6">
        <v>44006</v>
      </c>
      <c r="H14342" s="6">
        <v>44009</v>
      </c>
      <c r="I14342" s="6">
        <v>44013</v>
      </c>
      <c r="J14342" s="5" t="s">
        <v>32</v>
      </c>
      <c r="K14342" s="7">
        <v>353.69</v>
      </c>
      <c r="L14342" s="35">
        <v>180.38</v>
      </c>
      <c r="M14342" s="36">
        <f t="shared" si="224"/>
        <v>173.31</v>
      </c>
      <c r="N14342" s="37">
        <f>YEAR(Table1[[#This Row],[Data zamówienia]])</f>
        <v>2020</v>
      </c>
    </row>
    <row r="14343" spans="2:14" x14ac:dyDescent="0.3">
      <c r="B14343" s="32">
        <v>361212</v>
      </c>
      <c r="C14343" s="8" t="s">
        <v>27</v>
      </c>
      <c r="D14343" s="8" t="s">
        <v>39</v>
      </c>
      <c r="E14343" s="5" t="s">
        <v>25</v>
      </c>
      <c r="F14343" s="8">
        <v>260</v>
      </c>
      <c r="G14343" s="6">
        <v>44006</v>
      </c>
      <c r="H14343" s="6">
        <v>44008</v>
      </c>
      <c r="I14343" s="6">
        <v>44012</v>
      </c>
      <c r="J14343" s="5" t="s">
        <v>24</v>
      </c>
      <c r="K14343" s="7">
        <v>1185.17</v>
      </c>
      <c r="L14343" s="35">
        <v>639.99</v>
      </c>
      <c r="M14343" s="36">
        <f t="shared" si="224"/>
        <v>545.18000000000006</v>
      </c>
      <c r="N14343" s="37">
        <f>YEAR(Table1[[#This Row],[Data zamówienia]])</f>
        <v>2020</v>
      </c>
    </row>
    <row r="14344" spans="2:14" x14ac:dyDescent="0.3">
      <c r="B14344" s="32">
        <v>959092</v>
      </c>
      <c r="C14344" s="8" t="s">
        <v>21</v>
      </c>
      <c r="D14344" s="8" t="s">
        <v>39</v>
      </c>
      <c r="E14344" s="5" t="s">
        <v>37</v>
      </c>
      <c r="F14344" s="8">
        <v>256</v>
      </c>
      <c r="G14344" s="6">
        <v>44005</v>
      </c>
      <c r="H14344" s="6">
        <v>44006</v>
      </c>
      <c r="I14344" s="6">
        <v>44011</v>
      </c>
      <c r="J14344" s="5" t="s">
        <v>24</v>
      </c>
      <c r="K14344" s="7">
        <v>893</v>
      </c>
      <c r="L14344" s="35">
        <v>750.12</v>
      </c>
      <c r="M14344" s="36">
        <f t="shared" si="224"/>
        <v>142.88</v>
      </c>
      <c r="N14344" s="37">
        <f>YEAR(Table1[[#This Row],[Data zamówienia]])</f>
        <v>2020</v>
      </c>
    </row>
    <row r="14345" spans="2:14" x14ac:dyDescent="0.3">
      <c r="B14345" s="32">
        <v>565777</v>
      </c>
      <c r="C14345" s="8" t="s">
        <v>35</v>
      </c>
      <c r="D14345" s="8" t="s">
        <v>22</v>
      </c>
      <c r="E14345" s="5" t="s">
        <v>25</v>
      </c>
      <c r="F14345" s="8">
        <v>283</v>
      </c>
      <c r="G14345" s="6">
        <v>44005</v>
      </c>
      <c r="H14345" s="6">
        <v>44007</v>
      </c>
      <c r="I14345" s="6">
        <v>44011</v>
      </c>
      <c r="J14345" s="5" t="s">
        <v>26</v>
      </c>
      <c r="K14345" s="7">
        <v>1681.44</v>
      </c>
      <c r="L14345" s="35">
        <v>1042.49</v>
      </c>
      <c r="M14345" s="36">
        <f t="shared" si="224"/>
        <v>638.95000000000005</v>
      </c>
      <c r="N14345" s="37">
        <f>YEAR(Table1[[#This Row],[Data zamówienia]])</f>
        <v>2020</v>
      </c>
    </row>
    <row r="14346" spans="2:14" x14ac:dyDescent="0.3">
      <c r="B14346" s="32">
        <v>243772</v>
      </c>
      <c r="C14346" s="8" t="s">
        <v>35</v>
      </c>
      <c r="D14346" s="8" t="s">
        <v>39</v>
      </c>
      <c r="E14346" s="5" t="s">
        <v>23</v>
      </c>
      <c r="F14346" s="8">
        <v>42</v>
      </c>
      <c r="G14346" s="6">
        <v>44006</v>
      </c>
      <c r="H14346" s="6">
        <v>44007</v>
      </c>
      <c r="I14346" s="6">
        <v>44013</v>
      </c>
      <c r="J14346" s="5" t="s">
        <v>32</v>
      </c>
      <c r="K14346" s="7">
        <v>1033.83</v>
      </c>
      <c r="L14346" s="35">
        <v>878.76</v>
      </c>
      <c r="M14346" s="36">
        <f t="shared" si="224"/>
        <v>155.06999999999994</v>
      </c>
      <c r="N14346" s="37">
        <f>YEAR(Table1[[#This Row],[Data zamówienia]])</f>
        <v>2020</v>
      </c>
    </row>
    <row r="14347" spans="2:14" x14ac:dyDescent="0.3">
      <c r="B14347" s="32">
        <v>828927</v>
      </c>
      <c r="C14347" s="8" t="s">
        <v>21</v>
      </c>
      <c r="D14347" s="8" t="s">
        <v>28</v>
      </c>
      <c r="E14347" s="5" t="s">
        <v>29</v>
      </c>
      <c r="F14347" s="8">
        <v>121</v>
      </c>
      <c r="G14347" s="6">
        <v>44006</v>
      </c>
      <c r="H14347" s="6">
        <v>44008</v>
      </c>
      <c r="I14347" s="6">
        <v>44013</v>
      </c>
      <c r="J14347" s="5" t="s">
        <v>30</v>
      </c>
      <c r="K14347" s="7">
        <v>1145.78</v>
      </c>
      <c r="L14347" s="35">
        <v>859.34</v>
      </c>
      <c r="M14347" s="36">
        <f t="shared" si="224"/>
        <v>286.43999999999994</v>
      </c>
      <c r="N14347" s="37">
        <f>YEAR(Table1[[#This Row],[Data zamówienia]])</f>
        <v>2020</v>
      </c>
    </row>
    <row r="14348" spans="2:14" x14ac:dyDescent="0.3">
      <c r="B14348" s="32">
        <v>17604</v>
      </c>
      <c r="C14348" s="8" t="s">
        <v>21</v>
      </c>
      <c r="D14348" s="8" t="s">
        <v>36</v>
      </c>
      <c r="E14348" s="5" t="s">
        <v>23</v>
      </c>
      <c r="F14348" s="8">
        <v>54</v>
      </c>
      <c r="G14348" s="6">
        <v>44006</v>
      </c>
      <c r="H14348" s="6">
        <v>44009</v>
      </c>
      <c r="I14348" s="6">
        <v>44012</v>
      </c>
      <c r="J14348" s="5" t="s">
        <v>40</v>
      </c>
      <c r="K14348" s="7">
        <v>1439.04</v>
      </c>
      <c r="L14348" s="35">
        <v>820.25</v>
      </c>
      <c r="M14348" s="36">
        <f t="shared" si="224"/>
        <v>618.79</v>
      </c>
      <c r="N14348" s="37">
        <f>YEAR(Table1[[#This Row],[Data zamówienia]])</f>
        <v>2020</v>
      </c>
    </row>
    <row r="14349" spans="2:14" x14ac:dyDescent="0.3">
      <c r="B14349" s="32">
        <v>4148</v>
      </c>
      <c r="C14349" s="8" t="s">
        <v>21</v>
      </c>
      <c r="D14349" s="8" t="s">
        <v>22</v>
      </c>
      <c r="E14349" s="5" t="s">
        <v>23</v>
      </c>
      <c r="F14349" s="8">
        <v>271</v>
      </c>
      <c r="G14349" s="6">
        <v>44006</v>
      </c>
      <c r="H14349" s="6">
        <v>44010</v>
      </c>
      <c r="I14349" s="6">
        <v>44011</v>
      </c>
      <c r="J14349" s="5" t="s">
        <v>40</v>
      </c>
      <c r="K14349" s="7">
        <v>494.89</v>
      </c>
      <c r="L14349" s="35">
        <v>326.63</v>
      </c>
      <c r="M14349" s="36">
        <f t="shared" si="224"/>
        <v>168.26</v>
      </c>
      <c r="N14349" s="37">
        <f>YEAR(Table1[[#This Row],[Data zamówienia]])</f>
        <v>2020</v>
      </c>
    </row>
    <row r="14350" spans="2:14" x14ac:dyDescent="0.3">
      <c r="B14350" s="32">
        <v>28116</v>
      </c>
      <c r="C14350" s="8" t="s">
        <v>35</v>
      </c>
      <c r="D14350" s="8" t="s">
        <v>28</v>
      </c>
      <c r="E14350" s="5" t="s">
        <v>31</v>
      </c>
      <c r="F14350" s="8">
        <v>187</v>
      </c>
      <c r="G14350" s="6">
        <v>44007</v>
      </c>
      <c r="H14350" s="6">
        <v>44008</v>
      </c>
      <c r="I14350" s="6">
        <v>44014</v>
      </c>
      <c r="J14350" s="5" t="s">
        <v>30</v>
      </c>
      <c r="K14350" s="7">
        <v>178.5</v>
      </c>
      <c r="L14350" s="35">
        <v>167.79</v>
      </c>
      <c r="M14350" s="36">
        <f t="shared" si="224"/>
        <v>10.710000000000008</v>
      </c>
      <c r="N14350" s="37">
        <f>YEAR(Table1[[#This Row],[Data zamówienia]])</f>
        <v>2020</v>
      </c>
    </row>
    <row r="14351" spans="2:14" x14ac:dyDescent="0.3">
      <c r="B14351" s="32">
        <v>2278</v>
      </c>
      <c r="C14351" s="8" t="s">
        <v>27</v>
      </c>
      <c r="D14351" s="8" t="s">
        <v>36</v>
      </c>
      <c r="E14351" s="5" t="s">
        <v>31</v>
      </c>
      <c r="F14351" s="8">
        <v>183</v>
      </c>
      <c r="G14351" s="6">
        <v>44006</v>
      </c>
      <c r="H14351" s="6">
        <v>44008</v>
      </c>
      <c r="I14351" s="6">
        <v>44013</v>
      </c>
      <c r="J14351" s="5" t="s">
        <v>33</v>
      </c>
      <c r="K14351" s="7">
        <v>1758.22</v>
      </c>
      <c r="L14351" s="35">
        <v>1019.77</v>
      </c>
      <c r="M14351" s="36">
        <f t="shared" si="224"/>
        <v>738.45</v>
      </c>
      <c r="N14351" s="37">
        <f>YEAR(Table1[[#This Row],[Data zamówienia]])</f>
        <v>2020</v>
      </c>
    </row>
    <row r="14352" spans="2:14" x14ac:dyDescent="0.3">
      <c r="B14352" s="32">
        <v>594316</v>
      </c>
      <c r="C14352" s="8" t="s">
        <v>21</v>
      </c>
      <c r="D14352" s="8" t="s">
        <v>39</v>
      </c>
      <c r="E14352" s="5" t="s">
        <v>37</v>
      </c>
      <c r="F14352" s="8">
        <v>298</v>
      </c>
      <c r="G14352" s="6">
        <v>44007</v>
      </c>
      <c r="H14352" s="6">
        <v>44010</v>
      </c>
      <c r="I14352" s="6">
        <v>44011</v>
      </c>
      <c r="J14352" s="5" t="s">
        <v>30</v>
      </c>
      <c r="K14352" s="7">
        <v>1874.46</v>
      </c>
      <c r="L14352" s="35">
        <v>1480.82</v>
      </c>
      <c r="M14352" s="36">
        <f t="shared" si="224"/>
        <v>393.6400000000001</v>
      </c>
      <c r="N14352" s="37">
        <f>YEAR(Table1[[#This Row],[Data zamówienia]])</f>
        <v>2020</v>
      </c>
    </row>
    <row r="14353" spans="2:14" x14ac:dyDescent="0.3">
      <c r="B14353" s="32">
        <v>642781</v>
      </c>
      <c r="C14353" s="8" t="s">
        <v>21</v>
      </c>
      <c r="D14353" s="8" t="s">
        <v>22</v>
      </c>
      <c r="E14353" s="5" t="s">
        <v>25</v>
      </c>
      <c r="F14353" s="8">
        <v>174</v>
      </c>
      <c r="G14353" s="6">
        <v>44006</v>
      </c>
      <c r="H14353" s="6">
        <v>44009</v>
      </c>
      <c r="I14353" s="6">
        <v>44011</v>
      </c>
      <c r="J14353" s="5" t="s">
        <v>32</v>
      </c>
      <c r="K14353" s="7">
        <v>1706.2</v>
      </c>
      <c r="L14353" s="35">
        <v>1501.46</v>
      </c>
      <c r="M14353" s="36">
        <f t="shared" si="224"/>
        <v>204.74</v>
      </c>
      <c r="N14353" s="37">
        <f>YEAR(Table1[[#This Row],[Data zamówienia]])</f>
        <v>2020</v>
      </c>
    </row>
    <row r="14354" spans="2:14" x14ac:dyDescent="0.3">
      <c r="B14354" s="32">
        <v>531863</v>
      </c>
      <c r="C14354" s="8" t="s">
        <v>38</v>
      </c>
      <c r="D14354" s="8" t="s">
        <v>39</v>
      </c>
      <c r="E14354" s="5" t="s">
        <v>37</v>
      </c>
      <c r="F14354" s="8">
        <v>138</v>
      </c>
      <c r="G14354" s="6">
        <v>44006</v>
      </c>
      <c r="H14354" s="6">
        <v>44008</v>
      </c>
      <c r="I14354" s="6">
        <v>44012</v>
      </c>
      <c r="J14354" s="5" t="s">
        <v>32</v>
      </c>
      <c r="K14354" s="7">
        <v>953.07</v>
      </c>
      <c r="L14354" s="35">
        <v>648.09</v>
      </c>
      <c r="M14354" s="36">
        <f t="shared" si="224"/>
        <v>304.98</v>
      </c>
      <c r="N14354" s="37">
        <f>YEAR(Table1[[#This Row],[Data zamówienia]])</f>
        <v>2020</v>
      </c>
    </row>
    <row r="14355" spans="2:14" x14ac:dyDescent="0.3">
      <c r="B14355" s="32">
        <v>439971</v>
      </c>
      <c r="C14355" s="8" t="s">
        <v>38</v>
      </c>
      <c r="D14355" s="8" t="s">
        <v>36</v>
      </c>
      <c r="E14355" s="5" t="s">
        <v>31</v>
      </c>
      <c r="F14355" s="8">
        <v>350</v>
      </c>
      <c r="G14355" s="6">
        <v>44006</v>
      </c>
      <c r="H14355" s="6">
        <v>44007</v>
      </c>
      <c r="I14355" s="6">
        <v>44014</v>
      </c>
      <c r="J14355" s="5" t="s">
        <v>24</v>
      </c>
      <c r="K14355" s="7">
        <v>867.1</v>
      </c>
      <c r="L14355" s="35">
        <v>780.39</v>
      </c>
      <c r="M14355" s="36">
        <f t="shared" si="224"/>
        <v>86.710000000000036</v>
      </c>
      <c r="N14355" s="37">
        <f>YEAR(Table1[[#This Row],[Data zamówienia]])</f>
        <v>2020</v>
      </c>
    </row>
    <row r="14356" spans="2:14" x14ac:dyDescent="0.3">
      <c r="B14356" s="32">
        <v>307376</v>
      </c>
      <c r="C14356" s="8" t="s">
        <v>21</v>
      </c>
      <c r="D14356" s="8" t="s">
        <v>36</v>
      </c>
      <c r="E14356" s="5" t="s">
        <v>34</v>
      </c>
      <c r="F14356" s="8">
        <v>202</v>
      </c>
      <c r="G14356" s="6">
        <v>44007</v>
      </c>
      <c r="H14356" s="6">
        <v>44009</v>
      </c>
      <c r="I14356" s="6">
        <v>44010</v>
      </c>
      <c r="J14356" s="5" t="s">
        <v>26</v>
      </c>
      <c r="K14356" s="7">
        <v>278.41000000000003</v>
      </c>
      <c r="L14356" s="35">
        <v>183.75</v>
      </c>
      <c r="M14356" s="36">
        <f t="shared" si="224"/>
        <v>94.660000000000025</v>
      </c>
      <c r="N14356" s="37">
        <f>YEAR(Table1[[#This Row],[Data zamówienia]])</f>
        <v>2020</v>
      </c>
    </row>
    <row r="14357" spans="2:14" x14ac:dyDescent="0.3">
      <c r="B14357" s="32">
        <v>412073</v>
      </c>
      <c r="C14357" s="8" t="s">
        <v>27</v>
      </c>
      <c r="D14357" s="8" t="s">
        <v>36</v>
      </c>
      <c r="E14357" s="5" t="s">
        <v>29</v>
      </c>
      <c r="F14357" s="8">
        <v>76</v>
      </c>
      <c r="G14357" s="6">
        <v>44007</v>
      </c>
      <c r="H14357" s="6">
        <v>44007</v>
      </c>
      <c r="I14357" s="6">
        <v>44009</v>
      </c>
      <c r="J14357" s="5" t="s">
        <v>32</v>
      </c>
      <c r="K14357" s="7">
        <v>685.1</v>
      </c>
      <c r="L14357" s="35">
        <v>445.32</v>
      </c>
      <c r="M14357" s="36">
        <f t="shared" si="224"/>
        <v>239.78000000000003</v>
      </c>
      <c r="N14357" s="37">
        <f>YEAR(Table1[[#This Row],[Data zamówienia]])</f>
        <v>2020</v>
      </c>
    </row>
    <row r="14358" spans="2:14" x14ac:dyDescent="0.3">
      <c r="B14358" s="32">
        <v>787757</v>
      </c>
      <c r="C14358" s="8" t="s">
        <v>27</v>
      </c>
      <c r="D14358" s="8" t="s">
        <v>28</v>
      </c>
      <c r="E14358" s="5" t="s">
        <v>23</v>
      </c>
      <c r="F14358" s="8">
        <v>209</v>
      </c>
      <c r="G14358" s="6">
        <v>44008</v>
      </c>
      <c r="H14358" s="6">
        <v>44009</v>
      </c>
      <c r="I14358" s="6">
        <v>44010</v>
      </c>
      <c r="J14358" s="5" t="s">
        <v>24</v>
      </c>
      <c r="K14358" s="7">
        <v>1321.9</v>
      </c>
      <c r="L14358" s="35">
        <v>1070.74</v>
      </c>
      <c r="M14358" s="36">
        <f t="shared" si="224"/>
        <v>251.16000000000008</v>
      </c>
      <c r="N14358" s="37">
        <f>YEAR(Table1[[#This Row],[Data zamówienia]])</f>
        <v>2020</v>
      </c>
    </row>
    <row r="14359" spans="2:14" x14ac:dyDescent="0.3">
      <c r="B14359" s="32">
        <v>876204</v>
      </c>
      <c r="C14359" s="8" t="s">
        <v>38</v>
      </c>
      <c r="D14359" s="8" t="s">
        <v>39</v>
      </c>
      <c r="E14359" s="5" t="s">
        <v>37</v>
      </c>
      <c r="F14359" s="8">
        <v>158</v>
      </c>
      <c r="G14359" s="6">
        <v>44008</v>
      </c>
      <c r="H14359" s="6">
        <v>44011</v>
      </c>
      <c r="I14359" s="6">
        <v>44013</v>
      </c>
      <c r="J14359" s="5" t="s">
        <v>24</v>
      </c>
      <c r="K14359" s="7">
        <v>536.65</v>
      </c>
      <c r="L14359" s="35">
        <v>413.22</v>
      </c>
      <c r="M14359" s="36">
        <f t="shared" si="224"/>
        <v>123.42999999999995</v>
      </c>
      <c r="N14359" s="37">
        <f>YEAR(Table1[[#This Row],[Data zamówienia]])</f>
        <v>2020</v>
      </c>
    </row>
    <row r="14360" spans="2:14" x14ac:dyDescent="0.3">
      <c r="B14360" s="32">
        <v>182044</v>
      </c>
      <c r="C14360" s="8" t="s">
        <v>38</v>
      </c>
      <c r="D14360" s="8" t="s">
        <v>36</v>
      </c>
      <c r="E14360" s="5" t="s">
        <v>25</v>
      </c>
      <c r="F14360" s="8">
        <v>76</v>
      </c>
      <c r="G14360" s="6">
        <v>44007</v>
      </c>
      <c r="H14360" s="6">
        <v>44011</v>
      </c>
      <c r="I14360" s="6">
        <v>44014</v>
      </c>
      <c r="J14360" s="5" t="s">
        <v>26</v>
      </c>
      <c r="K14360" s="7">
        <v>538.84</v>
      </c>
      <c r="L14360" s="35">
        <v>414.91</v>
      </c>
      <c r="M14360" s="36">
        <f t="shared" si="224"/>
        <v>123.93</v>
      </c>
      <c r="N14360" s="37">
        <f>YEAR(Table1[[#This Row],[Data zamówienia]])</f>
        <v>2020</v>
      </c>
    </row>
    <row r="14361" spans="2:14" x14ac:dyDescent="0.3">
      <c r="B14361" s="32">
        <v>710243</v>
      </c>
      <c r="C14361" s="8" t="s">
        <v>21</v>
      </c>
      <c r="D14361" s="8" t="s">
        <v>28</v>
      </c>
      <c r="E14361" s="5" t="s">
        <v>37</v>
      </c>
      <c r="F14361" s="8">
        <v>82</v>
      </c>
      <c r="G14361" s="6">
        <v>44008</v>
      </c>
      <c r="H14361" s="6">
        <v>44011</v>
      </c>
      <c r="I14361" s="6">
        <v>44018</v>
      </c>
      <c r="J14361" s="5" t="s">
        <v>32</v>
      </c>
      <c r="K14361" s="7">
        <v>566.54</v>
      </c>
      <c r="L14361" s="35">
        <v>419.24</v>
      </c>
      <c r="M14361" s="36">
        <f t="shared" si="224"/>
        <v>147.29999999999995</v>
      </c>
      <c r="N14361" s="37">
        <f>YEAR(Table1[[#This Row],[Data zamówienia]])</f>
        <v>2020</v>
      </c>
    </row>
    <row r="14362" spans="2:14" x14ac:dyDescent="0.3">
      <c r="B14362" s="32">
        <v>210485</v>
      </c>
      <c r="C14362" s="8" t="s">
        <v>21</v>
      </c>
      <c r="D14362" s="8" t="s">
        <v>22</v>
      </c>
      <c r="E14362" s="5" t="s">
        <v>29</v>
      </c>
      <c r="F14362" s="8">
        <v>298</v>
      </c>
      <c r="G14362" s="6">
        <v>44008</v>
      </c>
      <c r="H14362" s="6">
        <v>44008</v>
      </c>
      <c r="I14362" s="6">
        <v>44013</v>
      </c>
      <c r="J14362" s="5" t="s">
        <v>32</v>
      </c>
      <c r="K14362" s="7">
        <v>1833.39</v>
      </c>
      <c r="L14362" s="35">
        <v>1100.03</v>
      </c>
      <c r="M14362" s="36">
        <f t="shared" si="224"/>
        <v>733.36000000000013</v>
      </c>
      <c r="N14362" s="37">
        <f>YEAR(Table1[[#This Row],[Data zamówienia]])</f>
        <v>2020</v>
      </c>
    </row>
    <row r="14363" spans="2:14" x14ac:dyDescent="0.3">
      <c r="B14363" s="32">
        <v>540599</v>
      </c>
      <c r="C14363" s="8" t="s">
        <v>27</v>
      </c>
      <c r="D14363" s="8" t="s">
        <v>28</v>
      </c>
      <c r="E14363" s="5" t="s">
        <v>34</v>
      </c>
      <c r="F14363" s="8">
        <v>24</v>
      </c>
      <c r="G14363" s="6">
        <v>44009</v>
      </c>
      <c r="H14363" s="6">
        <v>44010</v>
      </c>
      <c r="I14363" s="6">
        <v>44013</v>
      </c>
      <c r="J14363" s="5" t="s">
        <v>40</v>
      </c>
      <c r="K14363" s="7">
        <v>668.59</v>
      </c>
      <c r="L14363" s="35">
        <v>461.33</v>
      </c>
      <c r="M14363" s="36">
        <f t="shared" si="224"/>
        <v>207.26000000000005</v>
      </c>
      <c r="N14363" s="37">
        <f>YEAR(Table1[[#This Row],[Data zamówienia]])</f>
        <v>2020</v>
      </c>
    </row>
    <row r="14364" spans="2:14" x14ac:dyDescent="0.3">
      <c r="B14364" s="32">
        <v>791980</v>
      </c>
      <c r="C14364" s="8" t="s">
        <v>27</v>
      </c>
      <c r="D14364" s="8" t="s">
        <v>39</v>
      </c>
      <c r="E14364" s="5" t="s">
        <v>29</v>
      </c>
      <c r="F14364" s="8">
        <v>162</v>
      </c>
      <c r="G14364" s="6">
        <v>44008</v>
      </c>
      <c r="H14364" s="6">
        <v>44009</v>
      </c>
      <c r="I14364" s="6">
        <v>44016</v>
      </c>
      <c r="J14364" s="5" t="s">
        <v>40</v>
      </c>
      <c r="K14364" s="7">
        <v>709.14</v>
      </c>
      <c r="L14364" s="35">
        <v>439.67</v>
      </c>
      <c r="M14364" s="36">
        <f t="shared" si="224"/>
        <v>269.46999999999997</v>
      </c>
      <c r="N14364" s="37">
        <f>YEAR(Table1[[#This Row],[Data zamówienia]])</f>
        <v>2020</v>
      </c>
    </row>
    <row r="14365" spans="2:14" x14ac:dyDescent="0.3">
      <c r="B14365" s="32">
        <v>110312</v>
      </c>
      <c r="C14365" s="8" t="s">
        <v>27</v>
      </c>
      <c r="D14365" s="8" t="s">
        <v>28</v>
      </c>
      <c r="E14365" s="5" t="s">
        <v>23</v>
      </c>
      <c r="F14365" s="8">
        <v>132</v>
      </c>
      <c r="G14365" s="6">
        <v>44008</v>
      </c>
      <c r="H14365" s="6">
        <v>44011</v>
      </c>
      <c r="I14365" s="6">
        <v>44018</v>
      </c>
      <c r="J14365" s="5" t="s">
        <v>30</v>
      </c>
      <c r="K14365" s="7">
        <v>939.27</v>
      </c>
      <c r="L14365" s="35">
        <v>657.49</v>
      </c>
      <c r="M14365" s="36">
        <f t="shared" si="224"/>
        <v>281.77999999999997</v>
      </c>
      <c r="N14365" s="37">
        <f>YEAR(Table1[[#This Row],[Data zamówienia]])</f>
        <v>2020</v>
      </c>
    </row>
    <row r="14366" spans="2:14" x14ac:dyDescent="0.3">
      <c r="B14366" s="32">
        <v>107070</v>
      </c>
      <c r="C14366" s="8" t="s">
        <v>27</v>
      </c>
      <c r="D14366" s="8" t="s">
        <v>36</v>
      </c>
      <c r="E14366" s="5" t="s">
        <v>31</v>
      </c>
      <c r="F14366" s="8">
        <v>58</v>
      </c>
      <c r="G14366" s="6">
        <v>44009</v>
      </c>
      <c r="H14366" s="6">
        <v>44009</v>
      </c>
      <c r="I14366" s="6">
        <v>44011</v>
      </c>
      <c r="J14366" s="5" t="s">
        <v>24</v>
      </c>
      <c r="K14366" s="7">
        <v>1351.9</v>
      </c>
      <c r="L14366" s="35">
        <v>959.85</v>
      </c>
      <c r="M14366" s="36">
        <f t="shared" si="224"/>
        <v>392.05000000000007</v>
      </c>
      <c r="N14366" s="37">
        <f>YEAR(Table1[[#This Row],[Data zamówienia]])</f>
        <v>2020</v>
      </c>
    </row>
    <row r="14367" spans="2:14" x14ac:dyDescent="0.3">
      <c r="B14367" s="32">
        <v>710486</v>
      </c>
      <c r="C14367" s="8" t="s">
        <v>35</v>
      </c>
      <c r="D14367" s="8" t="s">
        <v>28</v>
      </c>
      <c r="E14367" s="5" t="s">
        <v>31</v>
      </c>
      <c r="F14367" s="8">
        <v>11</v>
      </c>
      <c r="G14367" s="6">
        <v>44009</v>
      </c>
      <c r="H14367" s="6">
        <v>44012</v>
      </c>
      <c r="I14367" s="6">
        <v>44017</v>
      </c>
      <c r="J14367" s="5" t="s">
        <v>30</v>
      </c>
      <c r="K14367" s="7">
        <v>1271.1400000000001</v>
      </c>
      <c r="L14367" s="35">
        <v>800.82</v>
      </c>
      <c r="M14367" s="36">
        <f t="shared" si="224"/>
        <v>470.32000000000005</v>
      </c>
      <c r="N14367" s="37">
        <f>YEAR(Table1[[#This Row],[Data zamówienia]])</f>
        <v>2020</v>
      </c>
    </row>
    <row r="14368" spans="2:14" x14ac:dyDescent="0.3">
      <c r="B14368" s="32">
        <v>115221</v>
      </c>
      <c r="C14368" s="8" t="s">
        <v>21</v>
      </c>
      <c r="D14368" s="8" t="s">
        <v>28</v>
      </c>
      <c r="E14368" s="5" t="s">
        <v>29</v>
      </c>
      <c r="F14368" s="8">
        <v>293</v>
      </c>
      <c r="G14368" s="6">
        <v>44009</v>
      </c>
      <c r="H14368" s="6">
        <v>44009</v>
      </c>
      <c r="I14368" s="6">
        <v>44010</v>
      </c>
      <c r="J14368" s="5" t="s">
        <v>24</v>
      </c>
      <c r="K14368" s="7">
        <v>515.9</v>
      </c>
      <c r="L14368" s="35">
        <v>443.67</v>
      </c>
      <c r="M14368" s="36">
        <f t="shared" si="224"/>
        <v>72.229999999999961</v>
      </c>
      <c r="N14368" s="37">
        <f>YEAR(Table1[[#This Row],[Data zamówienia]])</f>
        <v>2020</v>
      </c>
    </row>
    <row r="14369" spans="2:14" x14ac:dyDescent="0.3">
      <c r="B14369" s="32">
        <v>687336</v>
      </c>
      <c r="C14369" s="8" t="s">
        <v>38</v>
      </c>
      <c r="D14369" s="8" t="s">
        <v>39</v>
      </c>
      <c r="E14369" s="5" t="s">
        <v>31</v>
      </c>
      <c r="F14369" s="8">
        <v>285</v>
      </c>
      <c r="G14369" s="6">
        <v>44008</v>
      </c>
      <c r="H14369" s="6">
        <v>44011</v>
      </c>
      <c r="I14369" s="6">
        <v>44017</v>
      </c>
      <c r="J14369" s="5" t="s">
        <v>30</v>
      </c>
      <c r="K14369" s="7">
        <v>157.06</v>
      </c>
      <c r="L14369" s="35">
        <v>138.21</v>
      </c>
      <c r="M14369" s="36">
        <f t="shared" si="224"/>
        <v>18.849999999999994</v>
      </c>
      <c r="N14369" s="37">
        <f>YEAR(Table1[[#This Row],[Data zamówienia]])</f>
        <v>2020</v>
      </c>
    </row>
    <row r="14370" spans="2:14" x14ac:dyDescent="0.3">
      <c r="B14370" s="32">
        <v>926205</v>
      </c>
      <c r="C14370" s="8" t="s">
        <v>21</v>
      </c>
      <c r="D14370" s="8" t="s">
        <v>22</v>
      </c>
      <c r="E14370" s="5" t="s">
        <v>37</v>
      </c>
      <c r="F14370" s="8">
        <v>248</v>
      </c>
      <c r="G14370" s="6">
        <v>44008</v>
      </c>
      <c r="H14370" s="6">
        <v>44010</v>
      </c>
      <c r="I14370" s="6">
        <v>44012</v>
      </c>
      <c r="J14370" s="5" t="s">
        <v>40</v>
      </c>
      <c r="K14370" s="7">
        <v>638.46</v>
      </c>
      <c r="L14370" s="35">
        <v>587.38</v>
      </c>
      <c r="M14370" s="36">
        <f t="shared" si="224"/>
        <v>51.080000000000041</v>
      </c>
      <c r="N14370" s="37">
        <f>YEAR(Table1[[#This Row],[Data zamówienia]])</f>
        <v>2020</v>
      </c>
    </row>
    <row r="14371" spans="2:14" x14ac:dyDescent="0.3">
      <c r="B14371" s="32">
        <v>322886</v>
      </c>
      <c r="C14371" s="8" t="s">
        <v>35</v>
      </c>
      <c r="D14371" s="8" t="s">
        <v>39</v>
      </c>
      <c r="E14371" s="5" t="s">
        <v>34</v>
      </c>
      <c r="F14371" s="8">
        <v>155</v>
      </c>
      <c r="G14371" s="6">
        <v>44009</v>
      </c>
      <c r="H14371" s="6">
        <v>44010</v>
      </c>
      <c r="I14371" s="6">
        <v>44013</v>
      </c>
      <c r="J14371" s="5" t="s">
        <v>26</v>
      </c>
      <c r="K14371" s="7">
        <v>384.81</v>
      </c>
      <c r="L14371" s="35">
        <v>215.49</v>
      </c>
      <c r="M14371" s="36">
        <f t="shared" si="224"/>
        <v>169.32</v>
      </c>
      <c r="N14371" s="37">
        <f>YEAR(Table1[[#This Row],[Data zamówienia]])</f>
        <v>2020</v>
      </c>
    </row>
    <row r="14372" spans="2:14" x14ac:dyDescent="0.3">
      <c r="B14372" s="32">
        <v>721963</v>
      </c>
      <c r="C14372" s="8" t="s">
        <v>27</v>
      </c>
      <c r="D14372" s="8" t="s">
        <v>28</v>
      </c>
      <c r="E14372" s="5" t="s">
        <v>31</v>
      </c>
      <c r="F14372" s="8">
        <v>19</v>
      </c>
      <c r="G14372" s="6">
        <v>44009</v>
      </c>
      <c r="H14372" s="6">
        <v>44013</v>
      </c>
      <c r="I14372" s="6">
        <v>44017</v>
      </c>
      <c r="J14372" s="5" t="s">
        <v>33</v>
      </c>
      <c r="K14372" s="7">
        <v>1529.74</v>
      </c>
      <c r="L14372" s="35">
        <v>1346.17</v>
      </c>
      <c r="M14372" s="36">
        <f t="shared" si="224"/>
        <v>183.56999999999994</v>
      </c>
      <c r="N14372" s="37">
        <f>YEAR(Table1[[#This Row],[Data zamówienia]])</f>
        <v>2020</v>
      </c>
    </row>
    <row r="14373" spans="2:14" x14ac:dyDescent="0.3">
      <c r="B14373" s="32">
        <v>108371</v>
      </c>
      <c r="C14373" s="8" t="s">
        <v>21</v>
      </c>
      <c r="D14373" s="8" t="s">
        <v>36</v>
      </c>
      <c r="E14373" s="5" t="s">
        <v>34</v>
      </c>
      <c r="F14373" s="8">
        <v>360</v>
      </c>
      <c r="G14373" s="6">
        <v>44010</v>
      </c>
      <c r="H14373" s="6">
        <v>44011</v>
      </c>
      <c r="I14373" s="6">
        <v>44018</v>
      </c>
      <c r="J14373" s="5" t="s">
        <v>30</v>
      </c>
      <c r="K14373" s="7">
        <v>1014.71</v>
      </c>
      <c r="L14373" s="35">
        <v>598.67999999999995</v>
      </c>
      <c r="M14373" s="36">
        <f t="shared" si="224"/>
        <v>416.03000000000009</v>
      </c>
      <c r="N14373" s="37">
        <f>YEAR(Table1[[#This Row],[Data zamówienia]])</f>
        <v>2020</v>
      </c>
    </row>
    <row r="14374" spans="2:14" x14ac:dyDescent="0.3">
      <c r="B14374" s="32">
        <v>367958</v>
      </c>
      <c r="C14374" s="8" t="s">
        <v>27</v>
      </c>
      <c r="D14374" s="8" t="s">
        <v>36</v>
      </c>
      <c r="E14374" s="5" t="s">
        <v>29</v>
      </c>
      <c r="F14374" s="8">
        <v>151</v>
      </c>
      <c r="G14374" s="6">
        <v>44010</v>
      </c>
      <c r="H14374" s="6">
        <v>44010</v>
      </c>
      <c r="I14374" s="6">
        <v>44017</v>
      </c>
      <c r="J14374" s="5" t="s">
        <v>32</v>
      </c>
      <c r="K14374" s="7">
        <v>1499.01</v>
      </c>
      <c r="L14374" s="35">
        <v>1034.32</v>
      </c>
      <c r="M14374" s="36">
        <f t="shared" si="224"/>
        <v>464.69000000000005</v>
      </c>
      <c r="N14374" s="37">
        <f>YEAR(Table1[[#This Row],[Data zamówienia]])</f>
        <v>2020</v>
      </c>
    </row>
    <row r="14375" spans="2:14" x14ac:dyDescent="0.3">
      <c r="B14375" s="32">
        <v>544004</v>
      </c>
      <c r="C14375" s="8" t="s">
        <v>27</v>
      </c>
      <c r="D14375" s="8" t="s">
        <v>39</v>
      </c>
      <c r="E14375" s="5" t="s">
        <v>37</v>
      </c>
      <c r="F14375" s="8">
        <v>149</v>
      </c>
      <c r="G14375" s="6">
        <v>44009</v>
      </c>
      <c r="H14375" s="6">
        <v>44012</v>
      </c>
      <c r="I14375" s="6">
        <v>44017</v>
      </c>
      <c r="J14375" s="5" t="s">
        <v>40</v>
      </c>
      <c r="K14375" s="7">
        <v>939.27</v>
      </c>
      <c r="L14375" s="35">
        <v>835.95</v>
      </c>
      <c r="M14375" s="36">
        <f t="shared" si="224"/>
        <v>103.31999999999994</v>
      </c>
      <c r="N14375" s="37">
        <f>YEAR(Table1[[#This Row],[Data zamówienia]])</f>
        <v>2020</v>
      </c>
    </row>
    <row r="14376" spans="2:14" x14ac:dyDescent="0.3">
      <c r="B14376" s="32">
        <v>463603</v>
      </c>
      <c r="C14376" s="8" t="s">
        <v>27</v>
      </c>
      <c r="D14376" s="8" t="s">
        <v>28</v>
      </c>
      <c r="E14376" s="5" t="s">
        <v>37</v>
      </c>
      <c r="F14376" s="8">
        <v>282</v>
      </c>
      <c r="G14376" s="6">
        <v>44009</v>
      </c>
      <c r="H14376" s="6">
        <v>44010</v>
      </c>
      <c r="I14376" s="6">
        <v>44013</v>
      </c>
      <c r="J14376" s="5" t="s">
        <v>40</v>
      </c>
      <c r="K14376" s="7">
        <v>1896.41</v>
      </c>
      <c r="L14376" s="35">
        <v>1517.13</v>
      </c>
      <c r="M14376" s="36">
        <f t="shared" si="224"/>
        <v>379.28</v>
      </c>
      <c r="N14376" s="37">
        <f>YEAR(Table1[[#This Row],[Data zamówienia]])</f>
        <v>2020</v>
      </c>
    </row>
    <row r="14377" spans="2:14" x14ac:dyDescent="0.3">
      <c r="B14377" s="32">
        <v>449831</v>
      </c>
      <c r="C14377" s="8" t="s">
        <v>27</v>
      </c>
      <c r="D14377" s="8" t="s">
        <v>28</v>
      </c>
      <c r="E14377" s="5" t="s">
        <v>29</v>
      </c>
      <c r="F14377" s="8">
        <v>31</v>
      </c>
      <c r="G14377" s="6">
        <v>44010</v>
      </c>
      <c r="H14377" s="6">
        <v>44012</v>
      </c>
      <c r="I14377" s="6">
        <v>44014</v>
      </c>
      <c r="J14377" s="5" t="s">
        <v>30</v>
      </c>
      <c r="K14377" s="7">
        <v>1346.62</v>
      </c>
      <c r="L14377" s="35">
        <v>1198.49</v>
      </c>
      <c r="M14377" s="36">
        <f t="shared" si="224"/>
        <v>148.12999999999988</v>
      </c>
      <c r="N14377" s="37">
        <f>YEAR(Table1[[#This Row],[Data zamówienia]])</f>
        <v>2020</v>
      </c>
    </row>
    <row r="14378" spans="2:14" x14ac:dyDescent="0.3">
      <c r="B14378" s="32">
        <v>907785</v>
      </c>
      <c r="C14378" s="8" t="s">
        <v>21</v>
      </c>
      <c r="D14378" s="8" t="s">
        <v>39</v>
      </c>
      <c r="E14378" s="5" t="s">
        <v>29</v>
      </c>
      <c r="F14378" s="8">
        <v>220</v>
      </c>
      <c r="G14378" s="6">
        <v>44010</v>
      </c>
      <c r="H14378" s="6">
        <v>44010</v>
      </c>
      <c r="I14378" s="6">
        <v>44013</v>
      </c>
      <c r="J14378" s="5" t="s">
        <v>40</v>
      </c>
      <c r="K14378" s="7">
        <v>1830.77</v>
      </c>
      <c r="L14378" s="35">
        <v>915.39</v>
      </c>
      <c r="M14378" s="36">
        <f t="shared" si="224"/>
        <v>915.38</v>
      </c>
      <c r="N14378" s="37">
        <f>YEAR(Table1[[#This Row],[Data zamówienia]])</f>
        <v>2020</v>
      </c>
    </row>
    <row r="14379" spans="2:14" x14ac:dyDescent="0.3">
      <c r="B14379" s="32">
        <v>609002</v>
      </c>
      <c r="C14379" s="8" t="s">
        <v>21</v>
      </c>
      <c r="D14379" s="8" t="s">
        <v>22</v>
      </c>
      <c r="E14379" s="5" t="s">
        <v>37</v>
      </c>
      <c r="F14379" s="8">
        <v>221</v>
      </c>
      <c r="G14379" s="6">
        <v>44009</v>
      </c>
      <c r="H14379" s="6">
        <v>44012</v>
      </c>
      <c r="I14379" s="6">
        <v>44015</v>
      </c>
      <c r="J14379" s="5" t="s">
        <v>33</v>
      </c>
      <c r="K14379" s="7">
        <v>1459.8</v>
      </c>
      <c r="L14379" s="35">
        <v>773.69</v>
      </c>
      <c r="M14379" s="36">
        <f t="shared" si="224"/>
        <v>686.1099999999999</v>
      </c>
      <c r="N14379" s="37">
        <f>YEAR(Table1[[#This Row],[Data zamówienia]])</f>
        <v>2020</v>
      </c>
    </row>
    <row r="14380" spans="2:14" x14ac:dyDescent="0.3">
      <c r="B14380" s="32">
        <v>805732</v>
      </c>
      <c r="C14380" s="8" t="s">
        <v>27</v>
      </c>
      <c r="D14380" s="8" t="s">
        <v>36</v>
      </c>
      <c r="E14380" s="5" t="s">
        <v>37</v>
      </c>
      <c r="F14380" s="8">
        <v>51</v>
      </c>
      <c r="G14380" s="6">
        <v>44011</v>
      </c>
      <c r="H14380" s="6">
        <v>44011</v>
      </c>
      <c r="I14380" s="6">
        <v>44013</v>
      </c>
      <c r="J14380" s="5" t="s">
        <v>24</v>
      </c>
      <c r="K14380" s="7">
        <v>192.81</v>
      </c>
      <c r="L14380" s="35">
        <v>158.1</v>
      </c>
      <c r="M14380" s="36">
        <f t="shared" si="224"/>
        <v>34.710000000000008</v>
      </c>
      <c r="N14380" s="37">
        <f>YEAR(Table1[[#This Row],[Data zamówienia]])</f>
        <v>2020</v>
      </c>
    </row>
    <row r="14381" spans="2:14" x14ac:dyDescent="0.3">
      <c r="B14381" s="32">
        <v>509279</v>
      </c>
      <c r="C14381" s="8" t="s">
        <v>38</v>
      </c>
      <c r="D14381" s="8" t="s">
        <v>39</v>
      </c>
      <c r="E14381" s="5" t="s">
        <v>25</v>
      </c>
      <c r="F14381" s="8">
        <v>117</v>
      </c>
      <c r="G14381" s="6">
        <v>44011</v>
      </c>
      <c r="H14381" s="6">
        <v>44014</v>
      </c>
      <c r="I14381" s="6">
        <v>44015</v>
      </c>
      <c r="J14381" s="5" t="s">
        <v>32</v>
      </c>
      <c r="K14381" s="7">
        <v>1459.8</v>
      </c>
      <c r="L14381" s="35">
        <v>1124.05</v>
      </c>
      <c r="M14381" s="36">
        <f t="shared" si="224"/>
        <v>335.75</v>
      </c>
      <c r="N14381" s="37">
        <f>YEAR(Table1[[#This Row],[Data zamówienia]])</f>
        <v>2020</v>
      </c>
    </row>
    <row r="14382" spans="2:14" x14ac:dyDescent="0.3">
      <c r="B14382" s="32">
        <v>508364</v>
      </c>
      <c r="C14382" s="8" t="s">
        <v>35</v>
      </c>
      <c r="D14382" s="8" t="s">
        <v>36</v>
      </c>
      <c r="E14382" s="5" t="s">
        <v>29</v>
      </c>
      <c r="F14382" s="8">
        <v>37</v>
      </c>
      <c r="G14382" s="6">
        <v>44011</v>
      </c>
      <c r="H14382" s="6">
        <v>44011</v>
      </c>
      <c r="I14382" s="6">
        <v>44018</v>
      </c>
      <c r="J14382" s="5" t="s">
        <v>33</v>
      </c>
      <c r="K14382" s="7">
        <v>1778.9</v>
      </c>
      <c r="L14382" s="35">
        <v>1440.91</v>
      </c>
      <c r="M14382" s="36">
        <f t="shared" si="224"/>
        <v>337.99</v>
      </c>
      <c r="N14382" s="37">
        <f>YEAR(Table1[[#This Row],[Data zamówienia]])</f>
        <v>2020</v>
      </c>
    </row>
    <row r="14383" spans="2:14" x14ac:dyDescent="0.3">
      <c r="B14383" s="32">
        <v>581924</v>
      </c>
      <c r="C14383" s="8" t="s">
        <v>21</v>
      </c>
      <c r="D14383" s="8" t="s">
        <v>39</v>
      </c>
      <c r="E14383" s="5" t="s">
        <v>34</v>
      </c>
      <c r="F14383" s="8">
        <v>271</v>
      </c>
      <c r="G14383" s="6">
        <v>44011</v>
      </c>
      <c r="H14383" s="6">
        <v>44013</v>
      </c>
      <c r="I14383" s="6">
        <v>44020</v>
      </c>
      <c r="J14383" s="5" t="s">
        <v>26</v>
      </c>
      <c r="K14383" s="7">
        <v>657.42</v>
      </c>
      <c r="L14383" s="35">
        <v>578.53</v>
      </c>
      <c r="M14383" s="36">
        <f t="shared" si="224"/>
        <v>78.889999999999986</v>
      </c>
      <c r="N14383" s="37">
        <f>YEAR(Table1[[#This Row],[Data zamówienia]])</f>
        <v>2020</v>
      </c>
    </row>
    <row r="14384" spans="2:14" x14ac:dyDescent="0.3">
      <c r="B14384" s="32">
        <v>922415</v>
      </c>
      <c r="C14384" s="8" t="s">
        <v>21</v>
      </c>
      <c r="D14384" s="8" t="s">
        <v>22</v>
      </c>
      <c r="E14384" s="5" t="s">
        <v>34</v>
      </c>
      <c r="F14384" s="8">
        <v>24</v>
      </c>
      <c r="G14384" s="6">
        <v>44011</v>
      </c>
      <c r="H14384" s="6">
        <v>44011</v>
      </c>
      <c r="I14384" s="6">
        <v>44012</v>
      </c>
      <c r="J14384" s="5" t="s">
        <v>40</v>
      </c>
      <c r="K14384" s="7">
        <v>315.29000000000002</v>
      </c>
      <c r="L14384" s="35">
        <v>195.48</v>
      </c>
      <c r="M14384" s="36">
        <f t="shared" si="224"/>
        <v>119.81000000000003</v>
      </c>
      <c r="N14384" s="37">
        <f>YEAR(Table1[[#This Row],[Data zamówienia]])</f>
        <v>2020</v>
      </c>
    </row>
    <row r="14385" spans="2:14" x14ac:dyDescent="0.3">
      <c r="B14385" s="32">
        <v>731413</v>
      </c>
      <c r="C14385" s="8" t="s">
        <v>38</v>
      </c>
      <c r="D14385" s="8" t="s">
        <v>39</v>
      </c>
      <c r="E14385" s="5" t="s">
        <v>29</v>
      </c>
      <c r="F14385" s="8">
        <v>295</v>
      </c>
      <c r="G14385" s="6">
        <v>44010</v>
      </c>
      <c r="H14385" s="6">
        <v>44013</v>
      </c>
      <c r="I14385" s="6">
        <v>44018</v>
      </c>
      <c r="J14385" s="5" t="s">
        <v>32</v>
      </c>
      <c r="K14385" s="7">
        <v>1557.36</v>
      </c>
      <c r="L14385" s="35">
        <v>1463.92</v>
      </c>
      <c r="M14385" s="36">
        <f t="shared" si="224"/>
        <v>93.439999999999827</v>
      </c>
      <c r="N14385" s="37">
        <f>YEAR(Table1[[#This Row],[Data zamówienia]])</f>
        <v>2020</v>
      </c>
    </row>
    <row r="14386" spans="2:14" x14ac:dyDescent="0.3">
      <c r="B14386" s="32">
        <v>878148</v>
      </c>
      <c r="C14386" s="8" t="s">
        <v>35</v>
      </c>
      <c r="D14386" s="8" t="s">
        <v>22</v>
      </c>
      <c r="E14386" s="5" t="s">
        <v>29</v>
      </c>
      <c r="F14386" s="8">
        <v>43</v>
      </c>
      <c r="G14386" s="6">
        <v>44011</v>
      </c>
      <c r="H14386" s="6">
        <v>44013</v>
      </c>
      <c r="I14386" s="6">
        <v>44016</v>
      </c>
      <c r="J14386" s="5" t="s">
        <v>33</v>
      </c>
      <c r="K14386" s="7">
        <v>1445.12</v>
      </c>
      <c r="L14386" s="35">
        <v>968.23</v>
      </c>
      <c r="M14386" s="36">
        <f t="shared" si="224"/>
        <v>476.88999999999987</v>
      </c>
      <c r="N14386" s="37">
        <f>YEAR(Table1[[#This Row],[Data zamówienia]])</f>
        <v>2020</v>
      </c>
    </row>
    <row r="14387" spans="2:14" x14ac:dyDescent="0.3">
      <c r="B14387" s="32">
        <v>254516</v>
      </c>
      <c r="C14387" s="8" t="s">
        <v>21</v>
      </c>
      <c r="D14387" s="8" t="s">
        <v>36</v>
      </c>
      <c r="E14387" s="5" t="s">
        <v>25</v>
      </c>
      <c r="F14387" s="8">
        <v>191</v>
      </c>
      <c r="G14387" s="6">
        <v>44010</v>
      </c>
      <c r="H14387" s="6">
        <v>44014</v>
      </c>
      <c r="I14387" s="6">
        <v>44015</v>
      </c>
      <c r="J14387" s="5" t="s">
        <v>26</v>
      </c>
      <c r="K14387" s="7">
        <v>597.86</v>
      </c>
      <c r="L14387" s="35">
        <v>544.04999999999995</v>
      </c>
      <c r="M14387" s="36">
        <f t="shared" si="224"/>
        <v>53.810000000000059</v>
      </c>
      <c r="N14387" s="37">
        <f>YEAR(Table1[[#This Row],[Data zamówienia]])</f>
        <v>2020</v>
      </c>
    </row>
    <row r="14388" spans="2:14" x14ac:dyDescent="0.3">
      <c r="B14388" s="32">
        <v>509340</v>
      </c>
      <c r="C14388" s="8" t="s">
        <v>27</v>
      </c>
      <c r="D14388" s="8" t="s">
        <v>28</v>
      </c>
      <c r="E14388" s="5" t="s">
        <v>31</v>
      </c>
      <c r="F14388" s="8">
        <v>173</v>
      </c>
      <c r="G14388" s="6">
        <v>44010</v>
      </c>
      <c r="H14388" s="6">
        <v>44014</v>
      </c>
      <c r="I14388" s="6">
        <v>44016</v>
      </c>
      <c r="J14388" s="5" t="s">
        <v>32</v>
      </c>
      <c r="K14388" s="7">
        <v>1536.45</v>
      </c>
      <c r="L14388" s="35">
        <v>1060.1500000000001</v>
      </c>
      <c r="M14388" s="36">
        <f t="shared" si="224"/>
        <v>476.29999999999995</v>
      </c>
      <c r="N14388" s="37">
        <f>YEAR(Table1[[#This Row],[Data zamówienia]])</f>
        <v>2020</v>
      </c>
    </row>
    <row r="14389" spans="2:14" x14ac:dyDescent="0.3">
      <c r="B14389" s="32">
        <v>178929</v>
      </c>
      <c r="C14389" s="8" t="s">
        <v>35</v>
      </c>
      <c r="D14389" s="8" t="s">
        <v>22</v>
      </c>
      <c r="E14389" s="5" t="s">
        <v>29</v>
      </c>
      <c r="F14389" s="8">
        <v>208</v>
      </c>
      <c r="G14389" s="6">
        <v>44010</v>
      </c>
      <c r="H14389" s="6">
        <v>44012</v>
      </c>
      <c r="I14389" s="6">
        <v>44013</v>
      </c>
      <c r="J14389" s="5" t="s">
        <v>24</v>
      </c>
      <c r="K14389" s="7">
        <v>560.79</v>
      </c>
      <c r="L14389" s="35">
        <v>291.61</v>
      </c>
      <c r="M14389" s="36">
        <f t="shared" si="224"/>
        <v>269.17999999999995</v>
      </c>
      <c r="N14389" s="37">
        <f>YEAR(Table1[[#This Row],[Data zamówienia]])</f>
        <v>2020</v>
      </c>
    </row>
    <row r="14390" spans="2:14" x14ac:dyDescent="0.3">
      <c r="B14390" s="32">
        <v>952535</v>
      </c>
      <c r="C14390" s="8" t="s">
        <v>21</v>
      </c>
      <c r="D14390" s="8" t="s">
        <v>36</v>
      </c>
      <c r="E14390" s="5" t="s">
        <v>29</v>
      </c>
      <c r="F14390" s="8">
        <v>51</v>
      </c>
      <c r="G14390" s="6">
        <v>44012</v>
      </c>
      <c r="H14390" s="6">
        <v>44014</v>
      </c>
      <c r="I14390" s="6">
        <v>44016</v>
      </c>
      <c r="J14390" s="5" t="s">
        <v>33</v>
      </c>
      <c r="K14390" s="7">
        <v>1526.98</v>
      </c>
      <c r="L14390" s="35">
        <v>1313.2</v>
      </c>
      <c r="M14390" s="36">
        <f t="shared" si="224"/>
        <v>213.77999999999997</v>
      </c>
      <c r="N14390" s="37">
        <f>YEAR(Table1[[#This Row],[Data zamówienia]])</f>
        <v>2020</v>
      </c>
    </row>
    <row r="14391" spans="2:14" x14ac:dyDescent="0.3">
      <c r="B14391" s="32">
        <v>234872</v>
      </c>
      <c r="C14391" s="8" t="s">
        <v>21</v>
      </c>
      <c r="D14391" s="8" t="s">
        <v>28</v>
      </c>
      <c r="E14391" s="5" t="s">
        <v>25</v>
      </c>
      <c r="F14391" s="8">
        <v>291</v>
      </c>
      <c r="G14391" s="6">
        <v>44011</v>
      </c>
      <c r="H14391" s="6">
        <v>44012</v>
      </c>
      <c r="I14391" s="6">
        <v>44017</v>
      </c>
      <c r="J14391" s="5" t="s">
        <v>26</v>
      </c>
      <c r="K14391" s="7">
        <v>1158.99</v>
      </c>
      <c r="L14391" s="35">
        <v>788.11</v>
      </c>
      <c r="M14391" s="36">
        <f t="shared" si="224"/>
        <v>370.88</v>
      </c>
      <c r="N14391" s="37">
        <f>YEAR(Table1[[#This Row],[Data zamówienia]])</f>
        <v>2020</v>
      </c>
    </row>
    <row r="14392" spans="2:14" x14ac:dyDescent="0.3">
      <c r="B14392" s="32">
        <v>931553</v>
      </c>
      <c r="C14392" s="8" t="s">
        <v>21</v>
      </c>
      <c r="D14392" s="8" t="s">
        <v>36</v>
      </c>
      <c r="E14392" s="5" t="s">
        <v>31</v>
      </c>
      <c r="F14392" s="8">
        <v>330</v>
      </c>
      <c r="G14392" s="6">
        <v>44012</v>
      </c>
      <c r="H14392" s="6">
        <v>44015</v>
      </c>
      <c r="I14392" s="6">
        <v>44017</v>
      </c>
      <c r="J14392" s="5" t="s">
        <v>32</v>
      </c>
      <c r="K14392" s="7">
        <v>1891.81</v>
      </c>
      <c r="L14392" s="35">
        <v>1683.71</v>
      </c>
      <c r="M14392" s="36">
        <f t="shared" si="224"/>
        <v>208.09999999999991</v>
      </c>
      <c r="N14392" s="37">
        <f>YEAR(Table1[[#This Row],[Data zamówienia]])</f>
        <v>2020</v>
      </c>
    </row>
    <row r="14393" spans="2:14" x14ac:dyDescent="0.3">
      <c r="B14393" s="32">
        <v>417170</v>
      </c>
      <c r="C14393" s="8" t="s">
        <v>35</v>
      </c>
      <c r="D14393" s="8" t="s">
        <v>28</v>
      </c>
      <c r="E14393" s="5" t="s">
        <v>25</v>
      </c>
      <c r="F14393" s="8">
        <v>292</v>
      </c>
      <c r="G14393" s="6">
        <v>44012</v>
      </c>
      <c r="H14393" s="6">
        <v>44015</v>
      </c>
      <c r="I14393" s="6">
        <v>44017</v>
      </c>
      <c r="J14393" s="5" t="s">
        <v>30</v>
      </c>
      <c r="K14393" s="7">
        <v>1759.82</v>
      </c>
      <c r="L14393" s="35">
        <v>1108.69</v>
      </c>
      <c r="M14393" s="36">
        <f t="shared" si="224"/>
        <v>651.12999999999988</v>
      </c>
      <c r="N14393" s="37">
        <f>YEAR(Table1[[#This Row],[Data zamówienia]])</f>
        <v>2020</v>
      </c>
    </row>
    <row r="14394" spans="2:14" x14ac:dyDescent="0.3">
      <c r="B14394" s="32">
        <v>329316</v>
      </c>
      <c r="C14394" s="8" t="s">
        <v>27</v>
      </c>
      <c r="D14394" s="8" t="s">
        <v>36</v>
      </c>
      <c r="E14394" s="5" t="s">
        <v>23</v>
      </c>
      <c r="F14394" s="8">
        <v>54</v>
      </c>
      <c r="G14394" s="6">
        <v>44012</v>
      </c>
      <c r="H14394" s="6">
        <v>44012</v>
      </c>
      <c r="I14394" s="6">
        <v>44016</v>
      </c>
      <c r="J14394" s="5" t="s">
        <v>24</v>
      </c>
      <c r="K14394" s="7">
        <v>285.2</v>
      </c>
      <c r="L14394" s="35">
        <v>225.31</v>
      </c>
      <c r="M14394" s="36">
        <f t="shared" si="224"/>
        <v>59.889999999999986</v>
      </c>
      <c r="N14394" s="37">
        <f>YEAR(Table1[[#This Row],[Data zamówienia]])</f>
        <v>2020</v>
      </c>
    </row>
    <row r="14395" spans="2:14" x14ac:dyDescent="0.3">
      <c r="B14395" s="32">
        <v>802840</v>
      </c>
      <c r="C14395" s="8" t="s">
        <v>27</v>
      </c>
      <c r="D14395" s="8" t="s">
        <v>39</v>
      </c>
      <c r="E14395" s="5" t="s">
        <v>23</v>
      </c>
      <c r="F14395" s="8">
        <v>336</v>
      </c>
      <c r="G14395" s="6">
        <v>44011</v>
      </c>
      <c r="H14395" s="6">
        <v>44014</v>
      </c>
      <c r="I14395" s="6">
        <v>44015</v>
      </c>
      <c r="J14395" s="5" t="s">
        <v>24</v>
      </c>
      <c r="K14395" s="7">
        <v>711.8</v>
      </c>
      <c r="L14395" s="35">
        <v>377.25</v>
      </c>
      <c r="M14395" s="36">
        <f t="shared" si="224"/>
        <v>334.54999999999995</v>
      </c>
      <c r="N14395" s="37">
        <f>YEAR(Table1[[#This Row],[Data zamówienia]])</f>
        <v>2020</v>
      </c>
    </row>
    <row r="14396" spans="2:14" x14ac:dyDescent="0.3">
      <c r="B14396" s="32">
        <v>779875</v>
      </c>
      <c r="C14396" s="8" t="s">
        <v>27</v>
      </c>
      <c r="D14396" s="8" t="s">
        <v>28</v>
      </c>
      <c r="E14396" s="5" t="s">
        <v>34</v>
      </c>
      <c r="F14396" s="8">
        <v>121</v>
      </c>
      <c r="G14396" s="6">
        <v>44011</v>
      </c>
      <c r="H14396" s="6">
        <v>44013</v>
      </c>
      <c r="I14396" s="6">
        <v>44019</v>
      </c>
      <c r="J14396" s="5" t="s">
        <v>26</v>
      </c>
      <c r="K14396" s="7">
        <v>199.73</v>
      </c>
      <c r="L14396" s="35">
        <v>133.82</v>
      </c>
      <c r="M14396" s="36">
        <f t="shared" si="224"/>
        <v>65.91</v>
      </c>
      <c r="N14396" s="37">
        <f>YEAR(Table1[[#This Row],[Data zamówienia]])</f>
        <v>2020</v>
      </c>
    </row>
    <row r="14397" spans="2:14" x14ac:dyDescent="0.3">
      <c r="B14397" s="32">
        <v>973179</v>
      </c>
      <c r="C14397" s="8" t="s">
        <v>21</v>
      </c>
      <c r="D14397" s="8" t="s">
        <v>36</v>
      </c>
      <c r="E14397" s="5" t="s">
        <v>34</v>
      </c>
      <c r="F14397" s="8">
        <v>136</v>
      </c>
      <c r="G14397" s="6">
        <v>44011</v>
      </c>
      <c r="H14397" s="6">
        <v>44012</v>
      </c>
      <c r="I14397" s="6">
        <v>44017</v>
      </c>
      <c r="J14397" s="5" t="s">
        <v>40</v>
      </c>
      <c r="K14397" s="7">
        <v>1877.7</v>
      </c>
      <c r="L14397" s="35">
        <v>995.18</v>
      </c>
      <c r="M14397" s="36">
        <f t="shared" si="224"/>
        <v>882.5200000000001</v>
      </c>
      <c r="N14397" s="37">
        <f>YEAR(Table1[[#This Row],[Data zamówienia]])</f>
        <v>2020</v>
      </c>
    </row>
    <row r="14398" spans="2:14" x14ac:dyDescent="0.3">
      <c r="B14398" s="32">
        <v>963769</v>
      </c>
      <c r="C14398" s="8" t="s">
        <v>35</v>
      </c>
      <c r="D14398" s="8" t="s">
        <v>28</v>
      </c>
      <c r="E14398" s="5" t="s">
        <v>29</v>
      </c>
      <c r="F14398" s="8">
        <v>28</v>
      </c>
      <c r="G14398" s="6">
        <v>44013</v>
      </c>
      <c r="H14398" s="6">
        <v>44016</v>
      </c>
      <c r="I14398" s="6">
        <v>44021</v>
      </c>
      <c r="J14398" s="5" t="s">
        <v>30</v>
      </c>
      <c r="K14398" s="7">
        <v>422.96</v>
      </c>
      <c r="L14398" s="35">
        <v>241.09</v>
      </c>
      <c r="M14398" s="36">
        <f t="shared" si="224"/>
        <v>181.86999999999998</v>
      </c>
      <c r="N14398" s="37">
        <f>YEAR(Table1[[#This Row],[Data zamówienia]])</f>
        <v>2020</v>
      </c>
    </row>
    <row r="14399" spans="2:14" x14ac:dyDescent="0.3">
      <c r="B14399" s="32">
        <v>54022</v>
      </c>
      <c r="C14399" s="8" t="s">
        <v>38</v>
      </c>
      <c r="D14399" s="8" t="s">
        <v>36</v>
      </c>
      <c r="E14399" s="5" t="s">
        <v>25</v>
      </c>
      <c r="F14399" s="8">
        <v>150</v>
      </c>
      <c r="G14399" s="6">
        <v>44012</v>
      </c>
      <c r="H14399" s="6">
        <v>44016</v>
      </c>
      <c r="I14399" s="6">
        <v>44021</v>
      </c>
      <c r="J14399" s="5" t="s">
        <v>24</v>
      </c>
      <c r="K14399" s="7">
        <v>1033.83</v>
      </c>
      <c r="L14399" s="35">
        <v>920.11</v>
      </c>
      <c r="M14399" s="36">
        <f t="shared" si="224"/>
        <v>113.71999999999991</v>
      </c>
      <c r="N14399" s="37">
        <f>YEAR(Table1[[#This Row],[Data zamówienia]])</f>
        <v>2020</v>
      </c>
    </row>
    <row r="14400" spans="2:14" x14ac:dyDescent="0.3">
      <c r="B14400" s="32">
        <v>502232</v>
      </c>
      <c r="C14400" s="8" t="s">
        <v>21</v>
      </c>
      <c r="D14400" s="8" t="s">
        <v>22</v>
      </c>
      <c r="E14400" s="5" t="s">
        <v>29</v>
      </c>
      <c r="F14400" s="8">
        <v>94</v>
      </c>
      <c r="G14400" s="6">
        <v>44012</v>
      </c>
      <c r="H14400" s="6">
        <v>44015</v>
      </c>
      <c r="I14400" s="6">
        <v>44018</v>
      </c>
      <c r="J14400" s="5" t="s">
        <v>40</v>
      </c>
      <c r="K14400" s="7">
        <v>705.26</v>
      </c>
      <c r="L14400" s="35">
        <v>479.58</v>
      </c>
      <c r="M14400" s="36">
        <f t="shared" si="224"/>
        <v>225.68</v>
      </c>
      <c r="N14400" s="37">
        <f>YEAR(Table1[[#This Row],[Data zamówienia]])</f>
        <v>2020</v>
      </c>
    </row>
    <row r="14401" spans="2:14" x14ac:dyDescent="0.3">
      <c r="B14401" s="32">
        <v>890875</v>
      </c>
      <c r="C14401" s="8" t="s">
        <v>35</v>
      </c>
      <c r="D14401" s="8" t="s">
        <v>22</v>
      </c>
      <c r="E14401" s="5" t="s">
        <v>29</v>
      </c>
      <c r="F14401" s="8">
        <v>228</v>
      </c>
      <c r="G14401" s="6">
        <v>44013</v>
      </c>
      <c r="H14401" s="6">
        <v>44014</v>
      </c>
      <c r="I14401" s="6">
        <v>44018</v>
      </c>
      <c r="J14401" s="5" t="s">
        <v>24</v>
      </c>
      <c r="K14401" s="7">
        <v>350.84</v>
      </c>
      <c r="L14401" s="35">
        <v>207</v>
      </c>
      <c r="M14401" s="36">
        <f t="shared" si="224"/>
        <v>143.83999999999997</v>
      </c>
      <c r="N14401" s="37">
        <f>YEAR(Table1[[#This Row],[Data zamówienia]])</f>
        <v>2020</v>
      </c>
    </row>
    <row r="14402" spans="2:14" x14ac:dyDescent="0.3">
      <c r="B14402" s="32">
        <v>438288</v>
      </c>
      <c r="C14402" s="8" t="s">
        <v>27</v>
      </c>
      <c r="D14402" s="8" t="s">
        <v>36</v>
      </c>
      <c r="E14402" s="5" t="s">
        <v>37</v>
      </c>
      <c r="F14402" s="8">
        <v>185</v>
      </c>
      <c r="G14402" s="6">
        <v>44012</v>
      </c>
      <c r="H14402" s="6">
        <v>44014</v>
      </c>
      <c r="I14402" s="6">
        <v>44018</v>
      </c>
      <c r="J14402" s="5" t="s">
        <v>26</v>
      </c>
      <c r="K14402" s="7">
        <v>1230.5999999999999</v>
      </c>
      <c r="L14402" s="35">
        <v>627.61</v>
      </c>
      <c r="M14402" s="36">
        <f t="shared" si="224"/>
        <v>602.9899999999999</v>
      </c>
      <c r="N14402" s="37">
        <f>YEAR(Table1[[#This Row],[Data zamówienia]])</f>
        <v>2020</v>
      </c>
    </row>
    <row r="14403" spans="2:14" x14ac:dyDescent="0.3">
      <c r="B14403" s="32">
        <v>599906</v>
      </c>
      <c r="C14403" s="8" t="s">
        <v>35</v>
      </c>
      <c r="D14403" s="8" t="s">
        <v>22</v>
      </c>
      <c r="E14403" s="5" t="s">
        <v>34</v>
      </c>
      <c r="F14403" s="8">
        <v>312</v>
      </c>
      <c r="G14403" s="6">
        <v>44014</v>
      </c>
      <c r="H14403" s="6">
        <v>44017</v>
      </c>
      <c r="I14403" s="6">
        <v>44018</v>
      </c>
      <c r="J14403" s="5" t="s">
        <v>30</v>
      </c>
      <c r="K14403" s="7">
        <v>454.17</v>
      </c>
      <c r="L14403" s="35">
        <v>236.17</v>
      </c>
      <c r="M14403" s="36">
        <f t="shared" si="224"/>
        <v>218.00000000000003</v>
      </c>
      <c r="N14403" s="37">
        <f>YEAR(Table1[[#This Row],[Data zamówienia]])</f>
        <v>2020</v>
      </c>
    </row>
    <row r="14404" spans="2:14" x14ac:dyDescent="0.3">
      <c r="B14404" s="32">
        <v>310317</v>
      </c>
      <c r="C14404" s="8" t="s">
        <v>21</v>
      </c>
      <c r="D14404" s="8" t="s">
        <v>22</v>
      </c>
      <c r="E14404" s="5" t="s">
        <v>25</v>
      </c>
      <c r="F14404" s="8">
        <v>6</v>
      </c>
      <c r="G14404" s="6">
        <v>44013</v>
      </c>
      <c r="H14404" s="6">
        <v>44016</v>
      </c>
      <c r="I14404" s="6">
        <v>44019</v>
      </c>
      <c r="J14404" s="5" t="s">
        <v>33</v>
      </c>
      <c r="K14404" s="7">
        <v>1211.8399999999999</v>
      </c>
      <c r="L14404" s="35">
        <v>1030.06</v>
      </c>
      <c r="M14404" s="36">
        <f t="shared" ref="M14404:M14467" si="225">K14404-L14404</f>
        <v>181.77999999999997</v>
      </c>
      <c r="N14404" s="37">
        <f>YEAR(Table1[[#This Row],[Data zamówienia]])</f>
        <v>2020</v>
      </c>
    </row>
    <row r="14405" spans="2:14" x14ac:dyDescent="0.3">
      <c r="B14405" s="32">
        <v>28237</v>
      </c>
      <c r="C14405" s="8" t="s">
        <v>21</v>
      </c>
      <c r="D14405" s="8" t="s">
        <v>36</v>
      </c>
      <c r="E14405" s="5" t="s">
        <v>34</v>
      </c>
      <c r="F14405" s="8">
        <v>124</v>
      </c>
      <c r="G14405" s="6">
        <v>44013</v>
      </c>
      <c r="H14405" s="6">
        <v>44014</v>
      </c>
      <c r="I14405" s="6">
        <v>44015</v>
      </c>
      <c r="J14405" s="5" t="s">
        <v>24</v>
      </c>
      <c r="K14405" s="7">
        <v>213.34</v>
      </c>
      <c r="L14405" s="35">
        <v>179.21</v>
      </c>
      <c r="M14405" s="36">
        <f t="shared" si="225"/>
        <v>34.129999999999995</v>
      </c>
      <c r="N14405" s="37">
        <f>YEAR(Table1[[#This Row],[Data zamówienia]])</f>
        <v>2020</v>
      </c>
    </row>
    <row r="14406" spans="2:14" x14ac:dyDescent="0.3">
      <c r="B14406" s="32">
        <v>774773</v>
      </c>
      <c r="C14406" s="8" t="s">
        <v>27</v>
      </c>
      <c r="D14406" s="8" t="s">
        <v>36</v>
      </c>
      <c r="E14406" s="5" t="s">
        <v>25</v>
      </c>
      <c r="F14406" s="8">
        <v>224</v>
      </c>
      <c r="G14406" s="6">
        <v>44014</v>
      </c>
      <c r="H14406" s="6">
        <v>44014</v>
      </c>
      <c r="I14406" s="6">
        <v>44020</v>
      </c>
      <c r="J14406" s="5" t="s">
        <v>24</v>
      </c>
      <c r="K14406" s="7">
        <v>1098.18</v>
      </c>
      <c r="L14406" s="35">
        <v>691.85</v>
      </c>
      <c r="M14406" s="36">
        <f t="shared" si="225"/>
        <v>406.33000000000004</v>
      </c>
      <c r="N14406" s="37">
        <f>YEAR(Table1[[#This Row],[Data zamówienia]])</f>
        <v>2020</v>
      </c>
    </row>
    <row r="14407" spans="2:14" x14ac:dyDescent="0.3">
      <c r="B14407" s="32">
        <v>662147</v>
      </c>
      <c r="C14407" s="8" t="s">
        <v>27</v>
      </c>
      <c r="D14407" s="8" t="s">
        <v>39</v>
      </c>
      <c r="E14407" s="5" t="s">
        <v>25</v>
      </c>
      <c r="F14407" s="8">
        <v>2</v>
      </c>
      <c r="G14407" s="6">
        <v>44013</v>
      </c>
      <c r="H14407" s="6">
        <v>44014</v>
      </c>
      <c r="I14407" s="6">
        <v>44016</v>
      </c>
      <c r="J14407" s="5" t="s">
        <v>32</v>
      </c>
      <c r="K14407" s="7">
        <v>1020.87</v>
      </c>
      <c r="L14407" s="35">
        <v>622.73</v>
      </c>
      <c r="M14407" s="36">
        <f t="shared" si="225"/>
        <v>398.14</v>
      </c>
      <c r="N14407" s="37">
        <f>YEAR(Table1[[#This Row],[Data zamówienia]])</f>
        <v>2020</v>
      </c>
    </row>
    <row r="14408" spans="2:14" x14ac:dyDescent="0.3">
      <c r="B14408" s="32">
        <v>59063</v>
      </c>
      <c r="C14408" s="8" t="s">
        <v>21</v>
      </c>
      <c r="D14408" s="8" t="s">
        <v>39</v>
      </c>
      <c r="E14408" s="5" t="s">
        <v>34</v>
      </c>
      <c r="F14408" s="8">
        <v>137</v>
      </c>
      <c r="G14408" s="6">
        <v>44014</v>
      </c>
      <c r="H14408" s="6">
        <v>44017</v>
      </c>
      <c r="I14408" s="6">
        <v>44019</v>
      </c>
      <c r="J14408" s="5" t="s">
        <v>33</v>
      </c>
      <c r="K14408" s="7">
        <v>159.77000000000001</v>
      </c>
      <c r="L14408" s="35">
        <v>148.59</v>
      </c>
      <c r="M14408" s="36">
        <f t="shared" si="225"/>
        <v>11.180000000000007</v>
      </c>
      <c r="N14408" s="37">
        <f>YEAR(Table1[[#This Row],[Data zamówienia]])</f>
        <v>2020</v>
      </c>
    </row>
    <row r="14409" spans="2:14" x14ac:dyDescent="0.3">
      <c r="B14409" s="32">
        <v>262055</v>
      </c>
      <c r="C14409" s="8" t="s">
        <v>27</v>
      </c>
      <c r="D14409" s="8" t="s">
        <v>39</v>
      </c>
      <c r="E14409" s="5" t="s">
        <v>34</v>
      </c>
      <c r="F14409" s="8">
        <v>18</v>
      </c>
      <c r="G14409" s="6">
        <v>44014</v>
      </c>
      <c r="H14409" s="6">
        <v>44015</v>
      </c>
      <c r="I14409" s="6">
        <v>44020</v>
      </c>
      <c r="J14409" s="5" t="s">
        <v>40</v>
      </c>
      <c r="K14409" s="7">
        <v>1418.69</v>
      </c>
      <c r="L14409" s="35">
        <v>1220.07</v>
      </c>
      <c r="M14409" s="36">
        <f t="shared" si="225"/>
        <v>198.62000000000012</v>
      </c>
      <c r="N14409" s="37">
        <f>YEAR(Table1[[#This Row],[Data zamówienia]])</f>
        <v>2020</v>
      </c>
    </row>
    <row r="14410" spans="2:14" x14ac:dyDescent="0.3">
      <c r="B14410" s="32">
        <v>910996</v>
      </c>
      <c r="C14410" s="8" t="s">
        <v>27</v>
      </c>
      <c r="D14410" s="8" t="s">
        <v>36</v>
      </c>
      <c r="E14410" s="5" t="s">
        <v>37</v>
      </c>
      <c r="F14410" s="8">
        <v>141</v>
      </c>
      <c r="G14410" s="6">
        <v>44014</v>
      </c>
      <c r="H14410" s="6">
        <v>44014</v>
      </c>
      <c r="I14410" s="6">
        <v>44017</v>
      </c>
      <c r="J14410" s="5" t="s">
        <v>30</v>
      </c>
      <c r="K14410" s="7">
        <v>1587.21</v>
      </c>
      <c r="L14410" s="35">
        <v>1412.62</v>
      </c>
      <c r="M14410" s="36">
        <f t="shared" si="225"/>
        <v>174.59000000000015</v>
      </c>
      <c r="N14410" s="37">
        <f>YEAR(Table1[[#This Row],[Data zamówienia]])</f>
        <v>2020</v>
      </c>
    </row>
    <row r="14411" spans="2:14" x14ac:dyDescent="0.3">
      <c r="B14411" s="32">
        <v>709170</v>
      </c>
      <c r="C14411" s="8" t="s">
        <v>21</v>
      </c>
      <c r="D14411" s="8" t="s">
        <v>36</v>
      </c>
      <c r="E14411" s="5" t="s">
        <v>37</v>
      </c>
      <c r="F14411" s="8">
        <v>82</v>
      </c>
      <c r="G14411" s="6">
        <v>44013</v>
      </c>
      <c r="H14411" s="6">
        <v>44015</v>
      </c>
      <c r="I14411" s="6">
        <v>44019</v>
      </c>
      <c r="J14411" s="5" t="s">
        <v>24</v>
      </c>
      <c r="K14411" s="7">
        <v>1377.99</v>
      </c>
      <c r="L14411" s="35">
        <v>1088.6099999999999</v>
      </c>
      <c r="M14411" s="36">
        <f t="shared" si="225"/>
        <v>289.38000000000011</v>
      </c>
      <c r="N14411" s="37">
        <f>YEAR(Table1[[#This Row],[Data zamówienia]])</f>
        <v>2020</v>
      </c>
    </row>
    <row r="14412" spans="2:14" x14ac:dyDescent="0.3">
      <c r="B14412" s="32">
        <v>943781</v>
      </c>
      <c r="C14412" s="8" t="s">
        <v>35</v>
      </c>
      <c r="D14412" s="8" t="s">
        <v>28</v>
      </c>
      <c r="E14412" s="5" t="s">
        <v>25</v>
      </c>
      <c r="F14412" s="8">
        <v>125</v>
      </c>
      <c r="G14412" s="6">
        <v>44014</v>
      </c>
      <c r="H14412" s="6">
        <v>44016</v>
      </c>
      <c r="I14412" s="6">
        <v>44021</v>
      </c>
      <c r="J14412" s="5" t="s">
        <v>40</v>
      </c>
      <c r="K14412" s="7">
        <v>271.97000000000003</v>
      </c>
      <c r="L14412" s="35">
        <v>228.45</v>
      </c>
      <c r="M14412" s="36">
        <f t="shared" si="225"/>
        <v>43.520000000000039</v>
      </c>
      <c r="N14412" s="37">
        <f>YEAR(Table1[[#This Row],[Data zamówienia]])</f>
        <v>2020</v>
      </c>
    </row>
    <row r="14413" spans="2:14" x14ac:dyDescent="0.3">
      <c r="B14413" s="32">
        <v>177446</v>
      </c>
      <c r="C14413" s="8" t="s">
        <v>35</v>
      </c>
      <c r="D14413" s="8" t="s">
        <v>28</v>
      </c>
      <c r="E14413" s="5" t="s">
        <v>23</v>
      </c>
      <c r="F14413" s="8">
        <v>191</v>
      </c>
      <c r="G14413" s="6">
        <v>44014</v>
      </c>
      <c r="H14413" s="6">
        <v>44018</v>
      </c>
      <c r="I14413" s="6">
        <v>44023</v>
      </c>
      <c r="J14413" s="5" t="s">
        <v>24</v>
      </c>
      <c r="K14413" s="7">
        <v>449.24</v>
      </c>
      <c r="L14413" s="35">
        <v>287.51</v>
      </c>
      <c r="M14413" s="36">
        <f t="shared" si="225"/>
        <v>161.73000000000002</v>
      </c>
      <c r="N14413" s="37">
        <f>YEAR(Table1[[#This Row],[Data zamówienia]])</f>
        <v>2020</v>
      </c>
    </row>
    <row r="14414" spans="2:14" x14ac:dyDescent="0.3">
      <c r="B14414" s="32">
        <v>66782</v>
      </c>
      <c r="C14414" s="8" t="s">
        <v>38</v>
      </c>
      <c r="D14414" s="8" t="s">
        <v>39</v>
      </c>
      <c r="E14414" s="5" t="s">
        <v>31</v>
      </c>
      <c r="F14414" s="8">
        <v>27</v>
      </c>
      <c r="G14414" s="6">
        <v>44015</v>
      </c>
      <c r="H14414" s="6">
        <v>44016</v>
      </c>
      <c r="I14414" s="6">
        <v>44023</v>
      </c>
      <c r="J14414" s="5" t="s">
        <v>26</v>
      </c>
      <c r="K14414" s="7">
        <v>893</v>
      </c>
      <c r="L14414" s="35">
        <v>500.08</v>
      </c>
      <c r="M14414" s="36">
        <f t="shared" si="225"/>
        <v>392.92</v>
      </c>
      <c r="N14414" s="37">
        <f>YEAR(Table1[[#This Row],[Data zamówienia]])</f>
        <v>2020</v>
      </c>
    </row>
    <row r="14415" spans="2:14" x14ac:dyDescent="0.3">
      <c r="B14415" s="32">
        <v>789800</v>
      </c>
      <c r="C14415" s="8" t="s">
        <v>27</v>
      </c>
      <c r="D14415" s="8" t="s">
        <v>28</v>
      </c>
      <c r="E14415" s="5" t="s">
        <v>29</v>
      </c>
      <c r="F14415" s="8">
        <v>29</v>
      </c>
      <c r="G14415" s="6">
        <v>44015</v>
      </c>
      <c r="H14415" s="6">
        <v>44017</v>
      </c>
      <c r="I14415" s="6">
        <v>44019</v>
      </c>
      <c r="J14415" s="5" t="s">
        <v>32</v>
      </c>
      <c r="K14415" s="7">
        <v>1317.62</v>
      </c>
      <c r="L14415" s="35">
        <v>1001.39</v>
      </c>
      <c r="M14415" s="36">
        <f t="shared" si="225"/>
        <v>316.2299999999999</v>
      </c>
      <c r="N14415" s="37">
        <f>YEAR(Table1[[#This Row],[Data zamówienia]])</f>
        <v>2020</v>
      </c>
    </row>
    <row r="14416" spans="2:14" x14ac:dyDescent="0.3">
      <c r="B14416" s="32">
        <v>23798</v>
      </c>
      <c r="C14416" s="8" t="s">
        <v>21</v>
      </c>
      <c r="D14416" s="8" t="s">
        <v>36</v>
      </c>
      <c r="E14416" s="5" t="s">
        <v>23</v>
      </c>
      <c r="F14416" s="8">
        <v>97</v>
      </c>
      <c r="G14416" s="6">
        <v>44015</v>
      </c>
      <c r="H14416" s="6">
        <v>44015</v>
      </c>
      <c r="I14416" s="6">
        <v>44018</v>
      </c>
      <c r="J14416" s="5" t="s">
        <v>24</v>
      </c>
      <c r="K14416" s="7">
        <v>1204.48</v>
      </c>
      <c r="L14416" s="35">
        <v>951.54</v>
      </c>
      <c r="M14416" s="36">
        <f t="shared" si="225"/>
        <v>252.94000000000005</v>
      </c>
      <c r="N14416" s="37">
        <f>YEAR(Table1[[#This Row],[Data zamówienia]])</f>
        <v>2020</v>
      </c>
    </row>
    <row r="14417" spans="2:14" x14ac:dyDescent="0.3">
      <c r="B14417" s="32">
        <v>317426</v>
      </c>
      <c r="C14417" s="8" t="s">
        <v>21</v>
      </c>
      <c r="D14417" s="8" t="s">
        <v>28</v>
      </c>
      <c r="E14417" s="5" t="s">
        <v>34</v>
      </c>
      <c r="F14417" s="8">
        <v>200</v>
      </c>
      <c r="G14417" s="6">
        <v>44015</v>
      </c>
      <c r="H14417" s="6">
        <v>44015</v>
      </c>
      <c r="I14417" s="6">
        <v>44020</v>
      </c>
      <c r="J14417" s="5" t="s">
        <v>26</v>
      </c>
      <c r="K14417" s="7">
        <v>796.25</v>
      </c>
      <c r="L14417" s="35">
        <v>756.44</v>
      </c>
      <c r="M14417" s="36">
        <f t="shared" si="225"/>
        <v>39.809999999999945</v>
      </c>
      <c r="N14417" s="37">
        <f>YEAR(Table1[[#This Row],[Data zamówienia]])</f>
        <v>2020</v>
      </c>
    </row>
    <row r="14418" spans="2:14" x14ac:dyDescent="0.3">
      <c r="B14418" s="32">
        <v>591173</v>
      </c>
      <c r="C14418" s="8" t="s">
        <v>21</v>
      </c>
      <c r="D14418" s="8" t="s">
        <v>22</v>
      </c>
      <c r="E14418" s="5" t="s">
        <v>29</v>
      </c>
      <c r="F14418" s="8">
        <v>325</v>
      </c>
      <c r="G14418" s="6">
        <v>44016</v>
      </c>
      <c r="H14418" s="6">
        <v>44019</v>
      </c>
      <c r="I14418" s="6">
        <v>44021</v>
      </c>
      <c r="J14418" s="5" t="s">
        <v>24</v>
      </c>
      <c r="K14418" s="7">
        <v>1033.83</v>
      </c>
      <c r="L14418" s="35">
        <v>640.97</v>
      </c>
      <c r="M14418" s="36">
        <f t="shared" si="225"/>
        <v>392.8599999999999</v>
      </c>
      <c r="N14418" s="37">
        <f>YEAR(Table1[[#This Row],[Data zamówienia]])</f>
        <v>2020</v>
      </c>
    </row>
    <row r="14419" spans="2:14" x14ac:dyDescent="0.3">
      <c r="B14419" s="32">
        <v>213726</v>
      </c>
      <c r="C14419" s="8" t="s">
        <v>21</v>
      </c>
      <c r="D14419" s="8" t="s">
        <v>39</v>
      </c>
      <c r="E14419" s="5" t="s">
        <v>37</v>
      </c>
      <c r="F14419" s="8">
        <v>95</v>
      </c>
      <c r="G14419" s="6">
        <v>44016</v>
      </c>
      <c r="H14419" s="6">
        <v>44019</v>
      </c>
      <c r="I14419" s="6">
        <v>44022</v>
      </c>
      <c r="J14419" s="5" t="s">
        <v>33</v>
      </c>
      <c r="K14419" s="7">
        <v>287.82</v>
      </c>
      <c r="L14419" s="35">
        <v>221.62</v>
      </c>
      <c r="M14419" s="36">
        <f t="shared" si="225"/>
        <v>66.199999999999989</v>
      </c>
      <c r="N14419" s="37">
        <f>YEAR(Table1[[#This Row],[Data zamówienia]])</f>
        <v>2020</v>
      </c>
    </row>
    <row r="14420" spans="2:14" x14ac:dyDescent="0.3">
      <c r="B14420" s="32">
        <v>831167</v>
      </c>
      <c r="C14420" s="8" t="s">
        <v>27</v>
      </c>
      <c r="D14420" s="8" t="s">
        <v>22</v>
      </c>
      <c r="E14420" s="5" t="s">
        <v>25</v>
      </c>
      <c r="F14420" s="8">
        <v>51</v>
      </c>
      <c r="G14420" s="6">
        <v>44016</v>
      </c>
      <c r="H14420" s="6">
        <v>44017</v>
      </c>
      <c r="I14420" s="6">
        <v>44024</v>
      </c>
      <c r="J14420" s="5" t="s">
        <v>32</v>
      </c>
      <c r="K14420" s="7">
        <v>207.27</v>
      </c>
      <c r="L14420" s="35">
        <v>130.58000000000001</v>
      </c>
      <c r="M14420" s="36">
        <f t="shared" si="225"/>
        <v>76.69</v>
      </c>
      <c r="N14420" s="37">
        <f>YEAR(Table1[[#This Row],[Data zamówienia]])</f>
        <v>2020</v>
      </c>
    </row>
    <row r="14421" spans="2:14" x14ac:dyDescent="0.3">
      <c r="B14421" s="32">
        <v>518692</v>
      </c>
      <c r="C14421" s="8" t="s">
        <v>21</v>
      </c>
      <c r="D14421" s="8" t="s">
        <v>22</v>
      </c>
      <c r="E14421" s="5" t="s">
        <v>23</v>
      </c>
      <c r="F14421" s="8">
        <v>341</v>
      </c>
      <c r="G14421" s="6">
        <v>44016</v>
      </c>
      <c r="H14421" s="6">
        <v>44016</v>
      </c>
      <c r="I14421" s="6">
        <v>44018</v>
      </c>
      <c r="J14421" s="5" t="s">
        <v>26</v>
      </c>
      <c r="K14421" s="7">
        <v>799.45</v>
      </c>
      <c r="L14421" s="35">
        <v>719.51</v>
      </c>
      <c r="M14421" s="36">
        <f t="shared" si="225"/>
        <v>79.940000000000055</v>
      </c>
      <c r="N14421" s="37">
        <f>YEAR(Table1[[#This Row],[Data zamówienia]])</f>
        <v>2020</v>
      </c>
    </row>
    <row r="14422" spans="2:14" x14ac:dyDescent="0.3">
      <c r="B14422" s="32">
        <v>649229</v>
      </c>
      <c r="C14422" s="8" t="s">
        <v>27</v>
      </c>
      <c r="D14422" s="8" t="s">
        <v>22</v>
      </c>
      <c r="E14422" s="5" t="s">
        <v>23</v>
      </c>
      <c r="F14422" s="8">
        <v>346</v>
      </c>
      <c r="G14422" s="6">
        <v>44015</v>
      </c>
      <c r="H14422" s="6">
        <v>44016</v>
      </c>
      <c r="I14422" s="6">
        <v>44018</v>
      </c>
      <c r="J14422" s="5" t="s">
        <v>24</v>
      </c>
      <c r="K14422" s="7">
        <v>1937.01</v>
      </c>
      <c r="L14422" s="35">
        <v>1472.13</v>
      </c>
      <c r="M14422" s="36">
        <f t="shared" si="225"/>
        <v>464.87999999999988</v>
      </c>
      <c r="N14422" s="37">
        <f>YEAR(Table1[[#This Row],[Data zamówienia]])</f>
        <v>2020</v>
      </c>
    </row>
    <row r="14423" spans="2:14" x14ac:dyDescent="0.3">
      <c r="B14423" s="32">
        <v>226282</v>
      </c>
      <c r="C14423" s="8" t="s">
        <v>27</v>
      </c>
      <c r="D14423" s="8" t="s">
        <v>39</v>
      </c>
      <c r="E14423" s="5" t="s">
        <v>34</v>
      </c>
      <c r="F14423" s="8">
        <v>258</v>
      </c>
      <c r="G14423" s="6">
        <v>44015</v>
      </c>
      <c r="H14423" s="6">
        <v>44016</v>
      </c>
      <c r="I14423" s="6">
        <v>44020</v>
      </c>
      <c r="J14423" s="5" t="s">
        <v>32</v>
      </c>
      <c r="K14423" s="7">
        <v>824.18</v>
      </c>
      <c r="L14423" s="35">
        <v>692.31</v>
      </c>
      <c r="M14423" s="36">
        <f t="shared" si="225"/>
        <v>131.87</v>
      </c>
      <c r="N14423" s="37">
        <f>YEAR(Table1[[#This Row],[Data zamówienia]])</f>
        <v>2020</v>
      </c>
    </row>
    <row r="14424" spans="2:14" x14ac:dyDescent="0.3">
      <c r="B14424" s="32">
        <v>752830</v>
      </c>
      <c r="C14424" s="8" t="s">
        <v>21</v>
      </c>
      <c r="D14424" s="8" t="s">
        <v>36</v>
      </c>
      <c r="E14424" s="5" t="s">
        <v>23</v>
      </c>
      <c r="F14424" s="8">
        <v>75</v>
      </c>
      <c r="G14424" s="6">
        <v>44016</v>
      </c>
      <c r="H14424" s="6">
        <v>44018</v>
      </c>
      <c r="I14424" s="6">
        <v>44025</v>
      </c>
      <c r="J14424" s="5" t="s">
        <v>24</v>
      </c>
      <c r="K14424" s="7">
        <v>1922.22</v>
      </c>
      <c r="L14424" s="35">
        <v>1518.55</v>
      </c>
      <c r="M14424" s="36">
        <f t="shared" si="225"/>
        <v>403.67000000000007</v>
      </c>
      <c r="N14424" s="37">
        <f>YEAR(Table1[[#This Row],[Data zamówienia]])</f>
        <v>2020</v>
      </c>
    </row>
    <row r="14425" spans="2:14" x14ac:dyDescent="0.3">
      <c r="B14425" s="32">
        <v>198180</v>
      </c>
      <c r="C14425" s="8" t="s">
        <v>21</v>
      </c>
      <c r="D14425" s="8" t="s">
        <v>22</v>
      </c>
      <c r="E14425" s="5" t="s">
        <v>29</v>
      </c>
      <c r="F14425" s="8">
        <v>287</v>
      </c>
      <c r="G14425" s="6">
        <v>44016</v>
      </c>
      <c r="H14425" s="6">
        <v>44018</v>
      </c>
      <c r="I14425" s="6">
        <v>44019</v>
      </c>
      <c r="J14425" s="5" t="s">
        <v>26</v>
      </c>
      <c r="K14425" s="7">
        <v>1409.92</v>
      </c>
      <c r="L14425" s="35">
        <v>845.95</v>
      </c>
      <c r="M14425" s="36">
        <f t="shared" si="225"/>
        <v>563.97</v>
      </c>
      <c r="N14425" s="37">
        <f>YEAR(Table1[[#This Row],[Data zamówienia]])</f>
        <v>2020</v>
      </c>
    </row>
    <row r="14426" spans="2:14" x14ac:dyDescent="0.3">
      <c r="B14426" s="32">
        <v>579120</v>
      </c>
      <c r="C14426" s="8" t="s">
        <v>21</v>
      </c>
      <c r="D14426" s="8" t="s">
        <v>39</v>
      </c>
      <c r="E14426" s="5" t="s">
        <v>34</v>
      </c>
      <c r="F14426" s="8">
        <v>179</v>
      </c>
      <c r="G14426" s="6">
        <v>44015</v>
      </c>
      <c r="H14426" s="6">
        <v>44016</v>
      </c>
      <c r="I14426" s="6">
        <v>44019</v>
      </c>
      <c r="J14426" s="5" t="s">
        <v>24</v>
      </c>
      <c r="K14426" s="7">
        <v>474.16</v>
      </c>
      <c r="L14426" s="35">
        <v>388.81</v>
      </c>
      <c r="M14426" s="36">
        <f t="shared" si="225"/>
        <v>85.350000000000023</v>
      </c>
      <c r="N14426" s="37">
        <f>YEAR(Table1[[#This Row],[Data zamówienia]])</f>
        <v>2020</v>
      </c>
    </row>
    <row r="14427" spans="2:14" x14ac:dyDescent="0.3">
      <c r="B14427" s="32">
        <v>844636</v>
      </c>
      <c r="C14427" s="8" t="s">
        <v>21</v>
      </c>
      <c r="D14427" s="8" t="s">
        <v>28</v>
      </c>
      <c r="E14427" s="5" t="s">
        <v>34</v>
      </c>
      <c r="F14427" s="8">
        <v>1</v>
      </c>
      <c r="G14427" s="6">
        <v>44015</v>
      </c>
      <c r="H14427" s="6">
        <v>44017</v>
      </c>
      <c r="I14427" s="6">
        <v>44021</v>
      </c>
      <c r="J14427" s="5" t="s">
        <v>33</v>
      </c>
      <c r="K14427" s="7">
        <v>1966.1</v>
      </c>
      <c r="L14427" s="35">
        <v>1769.49</v>
      </c>
      <c r="M14427" s="36">
        <f t="shared" si="225"/>
        <v>196.6099999999999</v>
      </c>
      <c r="N14427" s="37">
        <f>YEAR(Table1[[#This Row],[Data zamówienia]])</f>
        <v>2020</v>
      </c>
    </row>
    <row r="14428" spans="2:14" x14ac:dyDescent="0.3">
      <c r="B14428" s="32">
        <v>546908</v>
      </c>
      <c r="C14428" s="8" t="s">
        <v>27</v>
      </c>
      <c r="D14428" s="8" t="s">
        <v>36</v>
      </c>
      <c r="E14428" s="5" t="s">
        <v>34</v>
      </c>
      <c r="F14428" s="8">
        <v>278</v>
      </c>
      <c r="G14428" s="6">
        <v>44016</v>
      </c>
      <c r="H14428" s="6">
        <v>44018</v>
      </c>
      <c r="I14428" s="6">
        <v>44019</v>
      </c>
      <c r="J14428" s="5" t="s">
        <v>32</v>
      </c>
      <c r="K14428" s="7">
        <v>476.41</v>
      </c>
      <c r="L14428" s="35">
        <v>400.18</v>
      </c>
      <c r="M14428" s="36">
        <f t="shared" si="225"/>
        <v>76.230000000000018</v>
      </c>
      <c r="N14428" s="37">
        <f>YEAR(Table1[[#This Row],[Data zamówienia]])</f>
        <v>2020</v>
      </c>
    </row>
    <row r="14429" spans="2:14" x14ac:dyDescent="0.3">
      <c r="B14429" s="32">
        <v>705988</v>
      </c>
      <c r="C14429" s="8" t="s">
        <v>35</v>
      </c>
      <c r="D14429" s="8" t="s">
        <v>28</v>
      </c>
      <c r="E14429" s="5" t="s">
        <v>37</v>
      </c>
      <c r="F14429" s="8">
        <v>8</v>
      </c>
      <c r="G14429" s="6">
        <v>44016</v>
      </c>
      <c r="H14429" s="6">
        <v>44019</v>
      </c>
      <c r="I14429" s="6">
        <v>44025</v>
      </c>
      <c r="J14429" s="5" t="s">
        <v>24</v>
      </c>
      <c r="K14429" s="7">
        <v>805.33</v>
      </c>
      <c r="L14429" s="35">
        <v>555.67999999999995</v>
      </c>
      <c r="M14429" s="36">
        <f t="shared" si="225"/>
        <v>249.65000000000009</v>
      </c>
      <c r="N14429" s="37">
        <f>YEAR(Table1[[#This Row],[Data zamówienia]])</f>
        <v>2020</v>
      </c>
    </row>
    <row r="14430" spans="2:14" x14ac:dyDescent="0.3">
      <c r="B14430" s="32">
        <v>229394</v>
      </c>
      <c r="C14430" s="8" t="s">
        <v>35</v>
      </c>
      <c r="D14430" s="8" t="s">
        <v>28</v>
      </c>
      <c r="E14430" s="5" t="s">
        <v>31</v>
      </c>
      <c r="F14430" s="8">
        <v>121</v>
      </c>
      <c r="G14430" s="6">
        <v>44016</v>
      </c>
      <c r="H14430" s="6">
        <v>44020</v>
      </c>
      <c r="I14430" s="6">
        <v>44026</v>
      </c>
      <c r="J14430" s="5" t="s">
        <v>40</v>
      </c>
      <c r="K14430" s="7">
        <v>484.22</v>
      </c>
      <c r="L14430" s="35">
        <v>246.95</v>
      </c>
      <c r="M14430" s="36">
        <f t="shared" si="225"/>
        <v>237.27000000000004</v>
      </c>
      <c r="N14430" s="37">
        <f>YEAR(Table1[[#This Row],[Data zamówienia]])</f>
        <v>2020</v>
      </c>
    </row>
    <row r="14431" spans="2:14" x14ac:dyDescent="0.3">
      <c r="B14431" s="32">
        <v>470012</v>
      </c>
      <c r="C14431" s="8" t="s">
        <v>21</v>
      </c>
      <c r="D14431" s="8" t="s">
        <v>22</v>
      </c>
      <c r="E14431" s="5" t="s">
        <v>25</v>
      </c>
      <c r="F14431" s="8">
        <v>11</v>
      </c>
      <c r="G14431" s="6">
        <v>44016</v>
      </c>
      <c r="H14431" s="6">
        <v>44020</v>
      </c>
      <c r="I14431" s="6">
        <v>44022</v>
      </c>
      <c r="J14431" s="5" t="s">
        <v>26</v>
      </c>
      <c r="K14431" s="7">
        <v>668.59</v>
      </c>
      <c r="L14431" s="35">
        <v>628.47</v>
      </c>
      <c r="M14431" s="36">
        <f t="shared" si="225"/>
        <v>40.120000000000005</v>
      </c>
      <c r="N14431" s="37">
        <f>YEAR(Table1[[#This Row],[Data zamówienia]])</f>
        <v>2020</v>
      </c>
    </row>
    <row r="14432" spans="2:14" x14ac:dyDescent="0.3">
      <c r="B14432" s="32">
        <v>806258</v>
      </c>
      <c r="C14432" s="8" t="s">
        <v>27</v>
      </c>
      <c r="D14432" s="8" t="s">
        <v>36</v>
      </c>
      <c r="E14432" s="5" t="s">
        <v>29</v>
      </c>
      <c r="F14432" s="8">
        <v>87</v>
      </c>
      <c r="G14432" s="6">
        <v>44017</v>
      </c>
      <c r="H14432" s="6">
        <v>44018</v>
      </c>
      <c r="I14432" s="6">
        <v>44020</v>
      </c>
      <c r="J14432" s="5" t="s">
        <v>40</v>
      </c>
      <c r="K14432" s="7">
        <v>280.94</v>
      </c>
      <c r="L14432" s="35">
        <v>213.51</v>
      </c>
      <c r="M14432" s="36">
        <f t="shared" si="225"/>
        <v>67.430000000000007</v>
      </c>
      <c r="N14432" s="37">
        <f>YEAR(Table1[[#This Row],[Data zamówienia]])</f>
        <v>2020</v>
      </c>
    </row>
    <row r="14433" spans="2:14" x14ac:dyDescent="0.3">
      <c r="B14433" s="32">
        <v>188910</v>
      </c>
      <c r="C14433" s="8" t="s">
        <v>21</v>
      </c>
      <c r="D14433" s="8" t="s">
        <v>28</v>
      </c>
      <c r="E14433" s="5" t="s">
        <v>37</v>
      </c>
      <c r="F14433" s="8">
        <v>51</v>
      </c>
      <c r="G14433" s="6">
        <v>44016</v>
      </c>
      <c r="H14433" s="6">
        <v>44019</v>
      </c>
      <c r="I14433" s="6">
        <v>44020</v>
      </c>
      <c r="J14433" s="5" t="s">
        <v>26</v>
      </c>
      <c r="K14433" s="7">
        <v>285.2</v>
      </c>
      <c r="L14433" s="35">
        <v>205.34</v>
      </c>
      <c r="M14433" s="36">
        <f t="shared" si="225"/>
        <v>79.859999999999985</v>
      </c>
      <c r="N14433" s="37">
        <f>YEAR(Table1[[#This Row],[Data zamówienia]])</f>
        <v>2020</v>
      </c>
    </row>
    <row r="14434" spans="2:14" x14ac:dyDescent="0.3">
      <c r="B14434" s="32">
        <v>136211</v>
      </c>
      <c r="C14434" s="8" t="s">
        <v>21</v>
      </c>
      <c r="D14434" s="8" t="s">
        <v>36</v>
      </c>
      <c r="E14434" s="5" t="s">
        <v>25</v>
      </c>
      <c r="F14434" s="8">
        <v>207</v>
      </c>
      <c r="G14434" s="6">
        <v>44017</v>
      </c>
      <c r="H14434" s="6">
        <v>44017</v>
      </c>
      <c r="I14434" s="6">
        <v>44019</v>
      </c>
      <c r="J14434" s="5" t="s">
        <v>32</v>
      </c>
      <c r="K14434" s="7">
        <v>1627.57</v>
      </c>
      <c r="L14434" s="35">
        <v>1106.75</v>
      </c>
      <c r="M14434" s="36">
        <f t="shared" si="225"/>
        <v>520.81999999999994</v>
      </c>
      <c r="N14434" s="37">
        <f>YEAR(Table1[[#This Row],[Data zamówienia]])</f>
        <v>2020</v>
      </c>
    </row>
    <row r="14435" spans="2:14" x14ac:dyDescent="0.3">
      <c r="B14435" s="32">
        <v>851811</v>
      </c>
      <c r="C14435" s="8" t="s">
        <v>21</v>
      </c>
      <c r="D14435" s="8" t="s">
        <v>36</v>
      </c>
      <c r="E14435" s="5" t="s">
        <v>29</v>
      </c>
      <c r="F14435" s="8">
        <v>308</v>
      </c>
      <c r="G14435" s="6">
        <v>44017</v>
      </c>
      <c r="H14435" s="6">
        <v>44020</v>
      </c>
      <c r="I14435" s="6">
        <v>44024</v>
      </c>
      <c r="J14435" s="5" t="s">
        <v>30</v>
      </c>
      <c r="K14435" s="7">
        <v>1587.23</v>
      </c>
      <c r="L14435" s="35">
        <v>1349.15</v>
      </c>
      <c r="M14435" s="36">
        <f t="shared" si="225"/>
        <v>238.07999999999993</v>
      </c>
      <c r="N14435" s="37">
        <f>YEAR(Table1[[#This Row],[Data zamówienia]])</f>
        <v>2020</v>
      </c>
    </row>
    <row r="14436" spans="2:14" x14ac:dyDescent="0.3">
      <c r="B14436" s="32">
        <v>827487</v>
      </c>
      <c r="C14436" s="8" t="s">
        <v>21</v>
      </c>
      <c r="D14436" s="8" t="s">
        <v>36</v>
      </c>
      <c r="E14436" s="5" t="s">
        <v>23</v>
      </c>
      <c r="F14436" s="8">
        <v>203</v>
      </c>
      <c r="G14436" s="6">
        <v>44017</v>
      </c>
      <c r="H14436" s="6">
        <v>44018</v>
      </c>
      <c r="I14436" s="6">
        <v>44021</v>
      </c>
      <c r="J14436" s="5" t="s">
        <v>24</v>
      </c>
      <c r="K14436" s="7">
        <v>560.79</v>
      </c>
      <c r="L14436" s="35">
        <v>448.63</v>
      </c>
      <c r="M14436" s="36">
        <f t="shared" si="225"/>
        <v>112.15999999999997</v>
      </c>
      <c r="N14436" s="37">
        <f>YEAR(Table1[[#This Row],[Data zamówienia]])</f>
        <v>2020</v>
      </c>
    </row>
    <row r="14437" spans="2:14" x14ac:dyDescent="0.3">
      <c r="B14437" s="32">
        <v>241949</v>
      </c>
      <c r="C14437" s="8" t="s">
        <v>38</v>
      </c>
      <c r="D14437" s="8" t="s">
        <v>39</v>
      </c>
      <c r="E14437" s="5" t="s">
        <v>34</v>
      </c>
      <c r="F14437" s="8">
        <v>79</v>
      </c>
      <c r="G14437" s="6">
        <v>44018</v>
      </c>
      <c r="H14437" s="6">
        <v>44018</v>
      </c>
      <c r="I14437" s="6">
        <v>44020</v>
      </c>
      <c r="J14437" s="5" t="s">
        <v>33</v>
      </c>
      <c r="K14437" s="7">
        <v>923.98</v>
      </c>
      <c r="L14437" s="35">
        <v>868.54</v>
      </c>
      <c r="M14437" s="36">
        <f t="shared" si="225"/>
        <v>55.440000000000055</v>
      </c>
      <c r="N14437" s="37">
        <f>YEAR(Table1[[#This Row],[Data zamówienia]])</f>
        <v>2020</v>
      </c>
    </row>
    <row r="14438" spans="2:14" x14ac:dyDescent="0.3">
      <c r="B14438" s="32">
        <v>643769</v>
      </c>
      <c r="C14438" s="8" t="s">
        <v>21</v>
      </c>
      <c r="D14438" s="8" t="s">
        <v>28</v>
      </c>
      <c r="E14438" s="5" t="s">
        <v>25</v>
      </c>
      <c r="F14438" s="8">
        <v>182</v>
      </c>
      <c r="G14438" s="6">
        <v>44017</v>
      </c>
      <c r="H14438" s="6">
        <v>44021</v>
      </c>
      <c r="I14438" s="6">
        <v>44028</v>
      </c>
      <c r="J14438" s="5" t="s">
        <v>30</v>
      </c>
      <c r="K14438" s="7">
        <v>1012.07</v>
      </c>
      <c r="L14438" s="35">
        <v>759.05</v>
      </c>
      <c r="M14438" s="36">
        <f t="shared" si="225"/>
        <v>253.0200000000001</v>
      </c>
      <c r="N14438" s="37">
        <f>YEAR(Table1[[#This Row],[Data zamówienia]])</f>
        <v>2020</v>
      </c>
    </row>
    <row r="14439" spans="2:14" x14ac:dyDescent="0.3">
      <c r="B14439" s="32">
        <v>467212</v>
      </c>
      <c r="C14439" s="8" t="s">
        <v>27</v>
      </c>
      <c r="D14439" s="8" t="s">
        <v>28</v>
      </c>
      <c r="E14439" s="5" t="s">
        <v>25</v>
      </c>
      <c r="F14439" s="8">
        <v>291</v>
      </c>
      <c r="G14439" s="6">
        <v>44017</v>
      </c>
      <c r="H14439" s="6">
        <v>44018</v>
      </c>
      <c r="I14439" s="6">
        <v>44024</v>
      </c>
      <c r="J14439" s="5" t="s">
        <v>24</v>
      </c>
      <c r="K14439" s="7">
        <v>1386.52</v>
      </c>
      <c r="L14439" s="35">
        <v>1234</v>
      </c>
      <c r="M14439" s="36">
        <f t="shared" si="225"/>
        <v>152.51999999999998</v>
      </c>
      <c r="N14439" s="37">
        <f>YEAR(Table1[[#This Row],[Data zamówienia]])</f>
        <v>2020</v>
      </c>
    </row>
    <row r="14440" spans="2:14" x14ac:dyDescent="0.3">
      <c r="B14440" s="32">
        <v>889829</v>
      </c>
      <c r="C14440" s="8" t="s">
        <v>21</v>
      </c>
      <c r="D14440" s="8" t="s">
        <v>39</v>
      </c>
      <c r="E14440" s="5" t="s">
        <v>31</v>
      </c>
      <c r="F14440" s="8">
        <v>245</v>
      </c>
      <c r="G14440" s="6">
        <v>44018</v>
      </c>
      <c r="H14440" s="6">
        <v>44019</v>
      </c>
      <c r="I14440" s="6">
        <v>44025</v>
      </c>
      <c r="J14440" s="5" t="s">
        <v>40</v>
      </c>
      <c r="K14440" s="7">
        <v>361.88</v>
      </c>
      <c r="L14440" s="35">
        <v>238.84</v>
      </c>
      <c r="M14440" s="36">
        <f t="shared" si="225"/>
        <v>123.03999999999999</v>
      </c>
      <c r="N14440" s="37">
        <f>YEAR(Table1[[#This Row],[Data zamówienia]])</f>
        <v>2020</v>
      </c>
    </row>
    <row r="14441" spans="2:14" x14ac:dyDescent="0.3">
      <c r="B14441" s="32">
        <v>563754</v>
      </c>
      <c r="C14441" s="8" t="s">
        <v>21</v>
      </c>
      <c r="D14441" s="8" t="s">
        <v>39</v>
      </c>
      <c r="E14441" s="5" t="s">
        <v>34</v>
      </c>
      <c r="F14441" s="8">
        <v>70</v>
      </c>
      <c r="G14441" s="6">
        <v>44017</v>
      </c>
      <c r="H14441" s="6">
        <v>44020</v>
      </c>
      <c r="I14441" s="6">
        <v>44021</v>
      </c>
      <c r="J14441" s="5" t="s">
        <v>33</v>
      </c>
      <c r="K14441" s="7">
        <v>417.77</v>
      </c>
      <c r="L14441" s="35">
        <v>338.39</v>
      </c>
      <c r="M14441" s="36">
        <f t="shared" si="225"/>
        <v>79.38</v>
      </c>
      <c r="N14441" s="37">
        <f>YEAR(Table1[[#This Row],[Data zamówienia]])</f>
        <v>2020</v>
      </c>
    </row>
    <row r="14442" spans="2:14" x14ac:dyDescent="0.3">
      <c r="B14442" s="32">
        <v>261302</v>
      </c>
      <c r="C14442" s="8" t="s">
        <v>21</v>
      </c>
      <c r="D14442" s="8" t="s">
        <v>22</v>
      </c>
      <c r="E14442" s="5" t="s">
        <v>25</v>
      </c>
      <c r="F14442" s="8">
        <v>322</v>
      </c>
      <c r="G14442" s="6">
        <v>44018</v>
      </c>
      <c r="H14442" s="6">
        <v>44019</v>
      </c>
      <c r="I14442" s="6">
        <v>44023</v>
      </c>
      <c r="J14442" s="5" t="s">
        <v>40</v>
      </c>
      <c r="K14442" s="7">
        <v>1227.48</v>
      </c>
      <c r="L14442" s="35">
        <v>969.71</v>
      </c>
      <c r="M14442" s="36">
        <f t="shared" si="225"/>
        <v>257.77</v>
      </c>
      <c r="N14442" s="37">
        <f>YEAR(Table1[[#This Row],[Data zamówienia]])</f>
        <v>2020</v>
      </c>
    </row>
    <row r="14443" spans="2:14" x14ac:dyDescent="0.3">
      <c r="B14443" s="32">
        <v>583118</v>
      </c>
      <c r="C14443" s="8" t="s">
        <v>38</v>
      </c>
      <c r="D14443" s="8" t="s">
        <v>39</v>
      </c>
      <c r="E14443" s="5" t="s">
        <v>25</v>
      </c>
      <c r="F14443" s="8">
        <v>357</v>
      </c>
      <c r="G14443" s="6">
        <v>44017</v>
      </c>
      <c r="H14443" s="6">
        <v>44019</v>
      </c>
      <c r="I14443" s="6">
        <v>44021</v>
      </c>
      <c r="J14443" s="5" t="s">
        <v>32</v>
      </c>
      <c r="K14443" s="7">
        <v>979.75</v>
      </c>
      <c r="L14443" s="35">
        <v>715.22</v>
      </c>
      <c r="M14443" s="36">
        <f t="shared" si="225"/>
        <v>264.52999999999997</v>
      </c>
      <c r="N14443" s="37">
        <f>YEAR(Table1[[#This Row],[Data zamówienia]])</f>
        <v>2020</v>
      </c>
    </row>
    <row r="14444" spans="2:14" x14ac:dyDescent="0.3">
      <c r="B14444" s="32">
        <v>220160</v>
      </c>
      <c r="C14444" s="8" t="s">
        <v>21</v>
      </c>
      <c r="D14444" s="8" t="s">
        <v>22</v>
      </c>
      <c r="E14444" s="5" t="s">
        <v>29</v>
      </c>
      <c r="F14444" s="8">
        <v>150</v>
      </c>
      <c r="G14444" s="6">
        <v>44018</v>
      </c>
      <c r="H14444" s="6">
        <v>44021</v>
      </c>
      <c r="I14444" s="6">
        <v>44022</v>
      </c>
      <c r="J14444" s="5" t="s">
        <v>24</v>
      </c>
      <c r="K14444" s="7">
        <v>448.42</v>
      </c>
      <c r="L14444" s="35">
        <v>349.77</v>
      </c>
      <c r="M14444" s="36">
        <f t="shared" si="225"/>
        <v>98.650000000000034</v>
      </c>
      <c r="N14444" s="37">
        <f>YEAR(Table1[[#This Row],[Data zamówienia]])</f>
        <v>2020</v>
      </c>
    </row>
    <row r="14445" spans="2:14" x14ac:dyDescent="0.3">
      <c r="B14445" s="32">
        <v>647624</v>
      </c>
      <c r="C14445" s="8" t="s">
        <v>21</v>
      </c>
      <c r="D14445" s="8" t="s">
        <v>28</v>
      </c>
      <c r="E14445" s="5" t="s">
        <v>25</v>
      </c>
      <c r="F14445" s="8">
        <v>138</v>
      </c>
      <c r="G14445" s="6">
        <v>44017</v>
      </c>
      <c r="H14445" s="6">
        <v>44018</v>
      </c>
      <c r="I14445" s="6">
        <v>44021</v>
      </c>
      <c r="J14445" s="5" t="s">
        <v>32</v>
      </c>
      <c r="K14445" s="7">
        <v>298.7</v>
      </c>
      <c r="L14445" s="35">
        <v>271.82</v>
      </c>
      <c r="M14445" s="36">
        <f t="shared" si="225"/>
        <v>26.879999999999995</v>
      </c>
      <c r="N14445" s="37">
        <f>YEAR(Table1[[#This Row],[Data zamówienia]])</f>
        <v>2020</v>
      </c>
    </row>
    <row r="14446" spans="2:14" x14ac:dyDescent="0.3">
      <c r="B14446" s="32">
        <v>258757</v>
      </c>
      <c r="C14446" s="8" t="s">
        <v>27</v>
      </c>
      <c r="D14446" s="8" t="s">
        <v>36</v>
      </c>
      <c r="E14446" s="5" t="s">
        <v>29</v>
      </c>
      <c r="F14446" s="8">
        <v>123</v>
      </c>
      <c r="G14446" s="6">
        <v>44017</v>
      </c>
      <c r="H14446" s="6">
        <v>44018</v>
      </c>
      <c r="I14446" s="6">
        <v>44024</v>
      </c>
      <c r="J14446" s="5" t="s">
        <v>30</v>
      </c>
      <c r="K14446" s="7">
        <v>1458.15</v>
      </c>
      <c r="L14446" s="35">
        <v>1064.45</v>
      </c>
      <c r="M14446" s="36">
        <f t="shared" si="225"/>
        <v>393.70000000000005</v>
      </c>
      <c r="N14446" s="37">
        <f>YEAR(Table1[[#This Row],[Data zamówienia]])</f>
        <v>2020</v>
      </c>
    </row>
    <row r="14447" spans="2:14" x14ac:dyDescent="0.3">
      <c r="B14447" s="32">
        <v>186293</v>
      </c>
      <c r="C14447" s="8" t="s">
        <v>38</v>
      </c>
      <c r="D14447" s="8" t="s">
        <v>22</v>
      </c>
      <c r="E14447" s="5" t="s">
        <v>31</v>
      </c>
      <c r="F14447" s="8">
        <v>294</v>
      </c>
      <c r="G14447" s="6">
        <v>44018</v>
      </c>
      <c r="H14447" s="6">
        <v>44019</v>
      </c>
      <c r="I14447" s="6">
        <v>44023</v>
      </c>
      <c r="J14447" s="5" t="s">
        <v>26</v>
      </c>
      <c r="K14447" s="7">
        <v>802.81</v>
      </c>
      <c r="L14447" s="35">
        <v>610.14</v>
      </c>
      <c r="M14447" s="36">
        <f t="shared" si="225"/>
        <v>192.66999999999996</v>
      </c>
      <c r="N14447" s="37">
        <f>YEAR(Table1[[#This Row],[Data zamówienia]])</f>
        <v>2020</v>
      </c>
    </row>
    <row r="14448" spans="2:14" x14ac:dyDescent="0.3">
      <c r="B14448" s="32">
        <v>775066</v>
      </c>
      <c r="C14448" s="8" t="s">
        <v>21</v>
      </c>
      <c r="D14448" s="8" t="s">
        <v>22</v>
      </c>
      <c r="E14448" s="5" t="s">
        <v>25</v>
      </c>
      <c r="F14448" s="8">
        <v>208</v>
      </c>
      <c r="G14448" s="6">
        <v>44017</v>
      </c>
      <c r="H14448" s="6">
        <v>44019</v>
      </c>
      <c r="I14448" s="6">
        <v>44023</v>
      </c>
      <c r="J14448" s="5" t="s">
        <v>32</v>
      </c>
      <c r="K14448" s="7">
        <v>1338.98</v>
      </c>
      <c r="L14448" s="35">
        <v>910.51</v>
      </c>
      <c r="M14448" s="36">
        <f t="shared" si="225"/>
        <v>428.47</v>
      </c>
      <c r="N14448" s="37">
        <f>YEAR(Table1[[#This Row],[Data zamówienia]])</f>
        <v>2020</v>
      </c>
    </row>
    <row r="14449" spans="2:14" x14ac:dyDescent="0.3">
      <c r="B14449" s="32">
        <v>753566</v>
      </c>
      <c r="C14449" s="8" t="s">
        <v>21</v>
      </c>
      <c r="D14449" s="8" t="s">
        <v>36</v>
      </c>
      <c r="E14449" s="5" t="s">
        <v>31</v>
      </c>
      <c r="F14449" s="8">
        <v>82</v>
      </c>
      <c r="G14449" s="6">
        <v>44019</v>
      </c>
      <c r="H14449" s="6">
        <v>44022</v>
      </c>
      <c r="I14449" s="6">
        <v>44028</v>
      </c>
      <c r="J14449" s="5" t="s">
        <v>26</v>
      </c>
      <c r="K14449" s="7">
        <v>717.95</v>
      </c>
      <c r="L14449" s="35">
        <v>545.64</v>
      </c>
      <c r="M14449" s="36">
        <f t="shared" si="225"/>
        <v>172.31000000000006</v>
      </c>
      <c r="N14449" s="37">
        <f>YEAR(Table1[[#This Row],[Data zamówienia]])</f>
        <v>2020</v>
      </c>
    </row>
    <row r="14450" spans="2:14" x14ac:dyDescent="0.3">
      <c r="B14450" s="32">
        <v>221998</v>
      </c>
      <c r="C14450" s="8" t="s">
        <v>27</v>
      </c>
      <c r="D14450" s="8" t="s">
        <v>36</v>
      </c>
      <c r="E14450" s="5" t="s">
        <v>34</v>
      </c>
      <c r="F14450" s="8">
        <v>32</v>
      </c>
      <c r="G14450" s="6">
        <v>44019</v>
      </c>
      <c r="H14450" s="6">
        <v>44021</v>
      </c>
      <c r="I14450" s="6">
        <v>44026</v>
      </c>
      <c r="J14450" s="5" t="s">
        <v>26</v>
      </c>
      <c r="K14450" s="7">
        <v>1641.59</v>
      </c>
      <c r="L14450" s="35">
        <v>1411.77</v>
      </c>
      <c r="M14450" s="36">
        <f t="shared" si="225"/>
        <v>229.81999999999994</v>
      </c>
      <c r="N14450" s="37">
        <f>YEAR(Table1[[#This Row],[Data zamówienia]])</f>
        <v>2020</v>
      </c>
    </row>
    <row r="14451" spans="2:14" x14ac:dyDescent="0.3">
      <c r="B14451" s="32">
        <v>471695</v>
      </c>
      <c r="C14451" s="8" t="s">
        <v>35</v>
      </c>
      <c r="D14451" s="8" t="s">
        <v>28</v>
      </c>
      <c r="E14451" s="5" t="s">
        <v>29</v>
      </c>
      <c r="F14451" s="8">
        <v>346</v>
      </c>
      <c r="G14451" s="6">
        <v>44018</v>
      </c>
      <c r="H14451" s="6">
        <v>44020</v>
      </c>
      <c r="I14451" s="6">
        <v>44021</v>
      </c>
      <c r="J14451" s="5" t="s">
        <v>26</v>
      </c>
      <c r="K14451" s="7">
        <v>960.09</v>
      </c>
      <c r="L14451" s="35">
        <v>710.47</v>
      </c>
      <c r="M14451" s="36">
        <f t="shared" si="225"/>
        <v>249.62</v>
      </c>
      <c r="N14451" s="37">
        <f>YEAR(Table1[[#This Row],[Data zamówienia]])</f>
        <v>2020</v>
      </c>
    </row>
    <row r="14452" spans="2:14" x14ac:dyDescent="0.3">
      <c r="B14452" s="32">
        <v>865309</v>
      </c>
      <c r="C14452" s="8" t="s">
        <v>21</v>
      </c>
      <c r="D14452" s="8" t="s">
        <v>36</v>
      </c>
      <c r="E14452" s="5" t="s">
        <v>37</v>
      </c>
      <c r="F14452" s="8">
        <v>78</v>
      </c>
      <c r="G14452" s="6">
        <v>44018</v>
      </c>
      <c r="H14452" s="6">
        <v>44022</v>
      </c>
      <c r="I14452" s="6">
        <v>44026</v>
      </c>
      <c r="J14452" s="5" t="s">
        <v>24</v>
      </c>
      <c r="K14452" s="7">
        <v>444.03</v>
      </c>
      <c r="L14452" s="35">
        <v>333.02</v>
      </c>
      <c r="M14452" s="36">
        <f t="shared" si="225"/>
        <v>111.00999999999999</v>
      </c>
      <c r="N14452" s="37">
        <f>YEAR(Table1[[#This Row],[Data zamówienia]])</f>
        <v>2020</v>
      </c>
    </row>
    <row r="14453" spans="2:14" x14ac:dyDescent="0.3">
      <c r="B14453" s="32">
        <v>313842</v>
      </c>
      <c r="C14453" s="8" t="s">
        <v>21</v>
      </c>
      <c r="D14453" s="8" t="s">
        <v>28</v>
      </c>
      <c r="E14453" s="5" t="s">
        <v>23</v>
      </c>
      <c r="F14453" s="8">
        <v>120</v>
      </c>
      <c r="G14453" s="6">
        <v>44018</v>
      </c>
      <c r="H14453" s="6">
        <v>44019</v>
      </c>
      <c r="I14453" s="6">
        <v>44023</v>
      </c>
      <c r="J14453" s="5" t="s">
        <v>32</v>
      </c>
      <c r="K14453" s="7">
        <v>1716.03</v>
      </c>
      <c r="L14453" s="35">
        <v>960.98</v>
      </c>
      <c r="M14453" s="36">
        <f t="shared" si="225"/>
        <v>755.05</v>
      </c>
      <c r="N14453" s="37">
        <f>YEAR(Table1[[#This Row],[Data zamówienia]])</f>
        <v>2020</v>
      </c>
    </row>
    <row r="14454" spans="2:14" x14ac:dyDescent="0.3">
      <c r="B14454" s="32">
        <v>466150</v>
      </c>
      <c r="C14454" s="8" t="s">
        <v>21</v>
      </c>
      <c r="D14454" s="8" t="s">
        <v>28</v>
      </c>
      <c r="E14454" s="5" t="s">
        <v>34</v>
      </c>
      <c r="F14454" s="8">
        <v>326</v>
      </c>
      <c r="G14454" s="6">
        <v>44019</v>
      </c>
      <c r="H14454" s="6">
        <v>44019</v>
      </c>
      <c r="I14454" s="6">
        <v>44025</v>
      </c>
      <c r="J14454" s="5" t="s">
        <v>24</v>
      </c>
      <c r="K14454" s="7">
        <v>1810.25</v>
      </c>
      <c r="L14454" s="35">
        <v>1484.41</v>
      </c>
      <c r="M14454" s="36">
        <f t="shared" si="225"/>
        <v>325.83999999999992</v>
      </c>
      <c r="N14454" s="37">
        <f>YEAR(Table1[[#This Row],[Data zamówienia]])</f>
        <v>2020</v>
      </c>
    </row>
    <row r="14455" spans="2:14" x14ac:dyDescent="0.3">
      <c r="B14455" s="32">
        <v>412880</v>
      </c>
      <c r="C14455" s="8" t="s">
        <v>35</v>
      </c>
      <c r="D14455" s="8" t="s">
        <v>28</v>
      </c>
      <c r="E14455" s="5" t="s">
        <v>29</v>
      </c>
      <c r="F14455" s="8">
        <v>161</v>
      </c>
      <c r="G14455" s="6">
        <v>44019</v>
      </c>
      <c r="H14455" s="6">
        <v>44019</v>
      </c>
      <c r="I14455" s="6">
        <v>44023</v>
      </c>
      <c r="J14455" s="5" t="s">
        <v>30</v>
      </c>
      <c r="K14455" s="7">
        <v>264.42</v>
      </c>
      <c r="L14455" s="35">
        <v>132.21</v>
      </c>
      <c r="M14455" s="36">
        <f t="shared" si="225"/>
        <v>132.21</v>
      </c>
      <c r="N14455" s="37">
        <f>YEAR(Table1[[#This Row],[Data zamówienia]])</f>
        <v>2020</v>
      </c>
    </row>
    <row r="14456" spans="2:14" x14ac:dyDescent="0.3">
      <c r="B14456" s="32">
        <v>362806</v>
      </c>
      <c r="C14456" s="8" t="s">
        <v>27</v>
      </c>
      <c r="D14456" s="8" t="s">
        <v>36</v>
      </c>
      <c r="E14456" s="5" t="s">
        <v>37</v>
      </c>
      <c r="F14456" s="8">
        <v>102</v>
      </c>
      <c r="G14456" s="6">
        <v>44019</v>
      </c>
      <c r="H14456" s="6">
        <v>44021</v>
      </c>
      <c r="I14456" s="6">
        <v>44026</v>
      </c>
      <c r="J14456" s="5" t="s">
        <v>30</v>
      </c>
      <c r="K14456" s="7">
        <v>1531.9</v>
      </c>
      <c r="L14456" s="35">
        <v>1179.56</v>
      </c>
      <c r="M14456" s="36">
        <f t="shared" si="225"/>
        <v>352.34000000000015</v>
      </c>
      <c r="N14456" s="37">
        <f>YEAR(Table1[[#This Row],[Data zamówienia]])</f>
        <v>2020</v>
      </c>
    </row>
    <row r="14457" spans="2:14" x14ac:dyDescent="0.3">
      <c r="B14457" s="32">
        <v>965236</v>
      </c>
      <c r="C14457" s="8" t="s">
        <v>35</v>
      </c>
      <c r="D14457" s="8" t="s">
        <v>28</v>
      </c>
      <c r="E14457" s="5" t="s">
        <v>31</v>
      </c>
      <c r="F14457" s="8">
        <v>263</v>
      </c>
      <c r="G14457" s="6">
        <v>44020</v>
      </c>
      <c r="H14457" s="6">
        <v>44022</v>
      </c>
      <c r="I14457" s="6">
        <v>44026</v>
      </c>
      <c r="J14457" s="5" t="s">
        <v>24</v>
      </c>
      <c r="K14457" s="7">
        <v>545.14</v>
      </c>
      <c r="L14457" s="35">
        <v>506.98</v>
      </c>
      <c r="M14457" s="36">
        <f t="shared" si="225"/>
        <v>38.159999999999968</v>
      </c>
      <c r="N14457" s="37">
        <f>YEAR(Table1[[#This Row],[Data zamówienia]])</f>
        <v>2020</v>
      </c>
    </row>
    <row r="14458" spans="2:14" x14ac:dyDescent="0.3">
      <c r="B14458" s="32">
        <v>256144</v>
      </c>
      <c r="C14458" s="8" t="s">
        <v>27</v>
      </c>
      <c r="D14458" s="8" t="s">
        <v>28</v>
      </c>
      <c r="E14458" s="5" t="s">
        <v>25</v>
      </c>
      <c r="F14458" s="8">
        <v>86</v>
      </c>
      <c r="G14458" s="6">
        <v>44020</v>
      </c>
      <c r="H14458" s="6">
        <v>44022</v>
      </c>
      <c r="I14458" s="6">
        <v>44023</v>
      </c>
      <c r="J14458" s="5" t="s">
        <v>40</v>
      </c>
      <c r="K14458" s="7">
        <v>1833.39</v>
      </c>
      <c r="L14458" s="35">
        <v>1741.72</v>
      </c>
      <c r="M14458" s="36">
        <f t="shared" si="225"/>
        <v>91.670000000000073</v>
      </c>
      <c r="N14458" s="37">
        <f>YEAR(Table1[[#This Row],[Data zamówienia]])</f>
        <v>2020</v>
      </c>
    </row>
    <row r="14459" spans="2:14" x14ac:dyDescent="0.3">
      <c r="B14459" s="32">
        <v>175239</v>
      </c>
      <c r="C14459" s="8" t="s">
        <v>21</v>
      </c>
      <c r="D14459" s="8" t="s">
        <v>39</v>
      </c>
      <c r="E14459" s="5" t="s">
        <v>25</v>
      </c>
      <c r="F14459" s="8">
        <v>40</v>
      </c>
      <c r="G14459" s="6">
        <v>44019</v>
      </c>
      <c r="H14459" s="6">
        <v>44020</v>
      </c>
      <c r="I14459" s="6">
        <v>44021</v>
      </c>
      <c r="J14459" s="5" t="s">
        <v>33</v>
      </c>
      <c r="K14459" s="7">
        <v>1487.05</v>
      </c>
      <c r="L14459" s="35">
        <v>1278.8599999999999</v>
      </c>
      <c r="M14459" s="36">
        <f t="shared" si="225"/>
        <v>208.19000000000005</v>
      </c>
      <c r="N14459" s="37">
        <f>YEAR(Table1[[#This Row],[Data zamówienia]])</f>
        <v>2020</v>
      </c>
    </row>
    <row r="14460" spans="2:14" x14ac:dyDescent="0.3">
      <c r="B14460" s="32">
        <v>825474</v>
      </c>
      <c r="C14460" s="8" t="s">
        <v>21</v>
      </c>
      <c r="D14460" s="8" t="s">
        <v>22</v>
      </c>
      <c r="E14460" s="5" t="s">
        <v>29</v>
      </c>
      <c r="F14460" s="8">
        <v>139</v>
      </c>
      <c r="G14460" s="6">
        <v>44020</v>
      </c>
      <c r="H14460" s="6">
        <v>44023</v>
      </c>
      <c r="I14460" s="6">
        <v>44026</v>
      </c>
      <c r="J14460" s="5" t="s">
        <v>26</v>
      </c>
      <c r="K14460" s="7">
        <v>1995.33</v>
      </c>
      <c r="L14460" s="35">
        <v>1037.57</v>
      </c>
      <c r="M14460" s="36">
        <f t="shared" si="225"/>
        <v>957.76</v>
      </c>
      <c r="N14460" s="37">
        <f>YEAR(Table1[[#This Row],[Data zamówienia]])</f>
        <v>2020</v>
      </c>
    </row>
    <row r="14461" spans="2:14" x14ac:dyDescent="0.3">
      <c r="B14461" s="32">
        <v>647985</v>
      </c>
      <c r="C14461" s="8" t="s">
        <v>38</v>
      </c>
      <c r="D14461" s="8" t="s">
        <v>39</v>
      </c>
      <c r="E14461" s="5" t="s">
        <v>31</v>
      </c>
      <c r="F14461" s="8">
        <v>125</v>
      </c>
      <c r="G14461" s="6">
        <v>44020</v>
      </c>
      <c r="H14461" s="6">
        <v>44020</v>
      </c>
      <c r="I14461" s="6">
        <v>44025</v>
      </c>
      <c r="J14461" s="5" t="s">
        <v>30</v>
      </c>
      <c r="K14461" s="7">
        <v>796.25</v>
      </c>
      <c r="L14461" s="35">
        <v>437.94</v>
      </c>
      <c r="M14461" s="36">
        <f t="shared" si="225"/>
        <v>358.31</v>
      </c>
      <c r="N14461" s="37">
        <f>YEAR(Table1[[#This Row],[Data zamówienia]])</f>
        <v>2020</v>
      </c>
    </row>
    <row r="14462" spans="2:14" x14ac:dyDescent="0.3">
      <c r="B14462" s="32">
        <v>90553</v>
      </c>
      <c r="C14462" s="8" t="s">
        <v>35</v>
      </c>
      <c r="D14462" s="8" t="s">
        <v>28</v>
      </c>
      <c r="E14462" s="5" t="s">
        <v>25</v>
      </c>
      <c r="F14462" s="8">
        <v>304</v>
      </c>
      <c r="G14462" s="6">
        <v>44019</v>
      </c>
      <c r="H14462" s="6">
        <v>44022</v>
      </c>
      <c r="I14462" s="6">
        <v>44027</v>
      </c>
      <c r="J14462" s="5" t="s">
        <v>24</v>
      </c>
      <c r="K14462" s="7">
        <v>1612.24</v>
      </c>
      <c r="L14462" s="35">
        <v>1386.53</v>
      </c>
      <c r="M14462" s="36">
        <f t="shared" si="225"/>
        <v>225.71000000000004</v>
      </c>
      <c r="N14462" s="37">
        <f>YEAR(Table1[[#This Row],[Data zamówienia]])</f>
        <v>2020</v>
      </c>
    </row>
    <row r="14463" spans="2:14" x14ac:dyDescent="0.3">
      <c r="B14463" s="32">
        <v>411603</v>
      </c>
      <c r="C14463" s="8" t="s">
        <v>35</v>
      </c>
      <c r="D14463" s="8" t="s">
        <v>28</v>
      </c>
      <c r="E14463" s="5" t="s">
        <v>34</v>
      </c>
      <c r="F14463" s="8">
        <v>64</v>
      </c>
      <c r="G14463" s="6">
        <v>44020</v>
      </c>
      <c r="H14463" s="6">
        <v>44020</v>
      </c>
      <c r="I14463" s="6">
        <v>44021</v>
      </c>
      <c r="J14463" s="5" t="s">
        <v>40</v>
      </c>
      <c r="K14463" s="7">
        <v>1452.7</v>
      </c>
      <c r="L14463" s="35">
        <v>1118.58</v>
      </c>
      <c r="M14463" s="36">
        <f t="shared" si="225"/>
        <v>334.12000000000012</v>
      </c>
      <c r="N14463" s="37">
        <f>YEAR(Table1[[#This Row],[Data zamówienia]])</f>
        <v>2020</v>
      </c>
    </row>
    <row r="14464" spans="2:14" x14ac:dyDescent="0.3">
      <c r="B14464" s="32">
        <v>906889</v>
      </c>
      <c r="C14464" s="8" t="s">
        <v>27</v>
      </c>
      <c r="D14464" s="8" t="s">
        <v>28</v>
      </c>
      <c r="E14464" s="5" t="s">
        <v>31</v>
      </c>
      <c r="F14464" s="8">
        <v>331</v>
      </c>
      <c r="G14464" s="6">
        <v>44019</v>
      </c>
      <c r="H14464" s="6">
        <v>44023</v>
      </c>
      <c r="I14464" s="6">
        <v>44026</v>
      </c>
      <c r="J14464" s="5" t="s">
        <v>32</v>
      </c>
      <c r="K14464" s="7">
        <v>1790.24</v>
      </c>
      <c r="L14464" s="35">
        <v>1092.05</v>
      </c>
      <c r="M14464" s="36">
        <f t="shared" si="225"/>
        <v>698.19</v>
      </c>
      <c r="N14464" s="37">
        <f>YEAR(Table1[[#This Row],[Data zamówienia]])</f>
        <v>2020</v>
      </c>
    </row>
    <row r="14465" spans="2:14" x14ac:dyDescent="0.3">
      <c r="B14465" s="32">
        <v>29865</v>
      </c>
      <c r="C14465" s="8" t="s">
        <v>27</v>
      </c>
      <c r="D14465" s="8" t="s">
        <v>39</v>
      </c>
      <c r="E14465" s="5" t="s">
        <v>29</v>
      </c>
      <c r="F14465" s="8">
        <v>316</v>
      </c>
      <c r="G14465" s="6">
        <v>44019</v>
      </c>
      <c r="H14465" s="6">
        <v>44020</v>
      </c>
      <c r="I14465" s="6">
        <v>44021</v>
      </c>
      <c r="J14465" s="5" t="s">
        <v>40</v>
      </c>
      <c r="K14465" s="7">
        <v>1476.3</v>
      </c>
      <c r="L14465" s="35">
        <v>1387.72</v>
      </c>
      <c r="M14465" s="36">
        <f t="shared" si="225"/>
        <v>88.579999999999927</v>
      </c>
      <c r="N14465" s="37">
        <f>YEAR(Table1[[#This Row],[Data zamówienia]])</f>
        <v>2020</v>
      </c>
    </row>
    <row r="14466" spans="2:14" x14ac:dyDescent="0.3">
      <c r="B14466" s="32">
        <v>41792</v>
      </c>
      <c r="C14466" s="8" t="s">
        <v>35</v>
      </c>
      <c r="D14466" s="8" t="s">
        <v>39</v>
      </c>
      <c r="E14466" s="5" t="s">
        <v>25</v>
      </c>
      <c r="F14466" s="8">
        <v>95</v>
      </c>
      <c r="G14466" s="6">
        <v>44020</v>
      </c>
      <c r="H14466" s="6">
        <v>44023</v>
      </c>
      <c r="I14466" s="6">
        <v>44028</v>
      </c>
      <c r="J14466" s="5" t="s">
        <v>40</v>
      </c>
      <c r="K14466" s="7">
        <v>1966.1</v>
      </c>
      <c r="L14466" s="35">
        <v>1179.6600000000001</v>
      </c>
      <c r="M14466" s="36">
        <f t="shared" si="225"/>
        <v>786.43999999999983</v>
      </c>
      <c r="N14466" s="37">
        <f>YEAR(Table1[[#This Row],[Data zamówienia]])</f>
        <v>2020</v>
      </c>
    </row>
    <row r="14467" spans="2:14" x14ac:dyDescent="0.3">
      <c r="B14467" s="32">
        <v>640212</v>
      </c>
      <c r="C14467" s="8" t="s">
        <v>27</v>
      </c>
      <c r="D14467" s="8" t="s">
        <v>36</v>
      </c>
      <c r="E14467" s="5" t="s">
        <v>25</v>
      </c>
      <c r="F14467" s="8">
        <v>61</v>
      </c>
      <c r="G14467" s="6">
        <v>44021</v>
      </c>
      <c r="H14467" s="6">
        <v>44022</v>
      </c>
      <c r="I14467" s="6">
        <v>44029</v>
      </c>
      <c r="J14467" s="5" t="s">
        <v>40</v>
      </c>
      <c r="K14467" s="7">
        <v>285.2</v>
      </c>
      <c r="L14467" s="35">
        <v>208.2</v>
      </c>
      <c r="M14467" s="36">
        <f t="shared" si="225"/>
        <v>77</v>
      </c>
      <c r="N14467" s="37">
        <f>YEAR(Table1[[#This Row],[Data zamówienia]])</f>
        <v>2020</v>
      </c>
    </row>
    <row r="14468" spans="2:14" x14ac:dyDescent="0.3">
      <c r="B14468" s="32">
        <v>624893</v>
      </c>
      <c r="C14468" s="8" t="s">
        <v>35</v>
      </c>
      <c r="D14468" s="8" t="s">
        <v>28</v>
      </c>
      <c r="E14468" s="5" t="s">
        <v>34</v>
      </c>
      <c r="F14468" s="8">
        <v>120</v>
      </c>
      <c r="G14468" s="6">
        <v>44020</v>
      </c>
      <c r="H14468" s="6">
        <v>44024</v>
      </c>
      <c r="I14468" s="6">
        <v>44029</v>
      </c>
      <c r="J14468" s="5" t="s">
        <v>32</v>
      </c>
      <c r="K14468" s="7">
        <v>1105.1099999999999</v>
      </c>
      <c r="L14468" s="35">
        <v>928.29</v>
      </c>
      <c r="M14468" s="36">
        <f t="shared" ref="M14468:M14531" si="226">K14468-L14468</f>
        <v>176.81999999999994</v>
      </c>
      <c r="N14468" s="37">
        <f>YEAR(Table1[[#This Row],[Data zamówienia]])</f>
        <v>2020</v>
      </c>
    </row>
    <row r="14469" spans="2:14" x14ac:dyDescent="0.3">
      <c r="B14469" s="32">
        <v>35949</v>
      </c>
      <c r="C14469" s="8" t="s">
        <v>35</v>
      </c>
      <c r="D14469" s="8" t="s">
        <v>28</v>
      </c>
      <c r="E14469" s="5" t="s">
        <v>29</v>
      </c>
      <c r="F14469" s="8">
        <v>237</v>
      </c>
      <c r="G14469" s="6">
        <v>44021</v>
      </c>
      <c r="H14469" s="6">
        <v>44021</v>
      </c>
      <c r="I14469" s="6">
        <v>44025</v>
      </c>
      <c r="J14469" s="5" t="s">
        <v>40</v>
      </c>
      <c r="K14469" s="7">
        <v>1526.13</v>
      </c>
      <c r="L14469" s="35">
        <v>1327.73</v>
      </c>
      <c r="M14469" s="36">
        <f t="shared" si="226"/>
        <v>198.40000000000009</v>
      </c>
      <c r="N14469" s="37">
        <f>YEAR(Table1[[#This Row],[Data zamówienia]])</f>
        <v>2020</v>
      </c>
    </row>
    <row r="14470" spans="2:14" x14ac:dyDescent="0.3">
      <c r="B14470" s="32">
        <v>710603</v>
      </c>
      <c r="C14470" s="8" t="s">
        <v>21</v>
      </c>
      <c r="D14470" s="8" t="s">
        <v>39</v>
      </c>
      <c r="E14470" s="5" t="s">
        <v>29</v>
      </c>
      <c r="F14470" s="8">
        <v>359</v>
      </c>
      <c r="G14470" s="6">
        <v>44020</v>
      </c>
      <c r="H14470" s="6">
        <v>44024</v>
      </c>
      <c r="I14470" s="6">
        <v>44025</v>
      </c>
      <c r="J14470" s="5" t="s">
        <v>33</v>
      </c>
      <c r="K14470" s="7">
        <v>592.61</v>
      </c>
      <c r="L14470" s="35">
        <v>373.34</v>
      </c>
      <c r="M14470" s="36">
        <f t="shared" si="226"/>
        <v>219.27000000000004</v>
      </c>
      <c r="N14470" s="37">
        <f>YEAR(Table1[[#This Row],[Data zamówienia]])</f>
        <v>2020</v>
      </c>
    </row>
    <row r="14471" spans="2:14" x14ac:dyDescent="0.3">
      <c r="B14471" s="32">
        <v>521531</v>
      </c>
      <c r="C14471" s="8" t="s">
        <v>21</v>
      </c>
      <c r="D14471" s="8" t="s">
        <v>28</v>
      </c>
      <c r="E14471" s="5" t="s">
        <v>29</v>
      </c>
      <c r="F14471" s="8">
        <v>18</v>
      </c>
      <c r="G14471" s="6">
        <v>44021</v>
      </c>
      <c r="H14471" s="6">
        <v>44022</v>
      </c>
      <c r="I14471" s="6">
        <v>44026</v>
      </c>
      <c r="J14471" s="5" t="s">
        <v>24</v>
      </c>
      <c r="K14471" s="7">
        <v>923.81</v>
      </c>
      <c r="L14471" s="35">
        <v>757.52</v>
      </c>
      <c r="M14471" s="36">
        <f t="shared" si="226"/>
        <v>166.28999999999996</v>
      </c>
      <c r="N14471" s="37">
        <f>YEAR(Table1[[#This Row],[Data zamówienia]])</f>
        <v>2020</v>
      </c>
    </row>
    <row r="14472" spans="2:14" x14ac:dyDescent="0.3">
      <c r="B14472" s="32">
        <v>356086</v>
      </c>
      <c r="C14472" s="8" t="s">
        <v>27</v>
      </c>
      <c r="D14472" s="8" t="s">
        <v>28</v>
      </c>
      <c r="E14472" s="5" t="s">
        <v>37</v>
      </c>
      <c r="F14472" s="8">
        <v>296</v>
      </c>
      <c r="G14472" s="6">
        <v>44020</v>
      </c>
      <c r="H14472" s="6">
        <v>44023</v>
      </c>
      <c r="I14472" s="6">
        <v>44030</v>
      </c>
      <c r="J14472" s="5" t="s">
        <v>30</v>
      </c>
      <c r="K14472" s="7">
        <v>493.59</v>
      </c>
      <c r="L14472" s="35">
        <v>404.74</v>
      </c>
      <c r="M14472" s="36">
        <f t="shared" si="226"/>
        <v>88.849999999999966</v>
      </c>
      <c r="N14472" s="37">
        <f>YEAR(Table1[[#This Row],[Data zamówienia]])</f>
        <v>2020</v>
      </c>
    </row>
    <row r="14473" spans="2:14" x14ac:dyDescent="0.3">
      <c r="B14473" s="32">
        <v>5606</v>
      </c>
      <c r="C14473" s="8" t="s">
        <v>35</v>
      </c>
      <c r="D14473" s="8" t="s">
        <v>28</v>
      </c>
      <c r="E14473" s="5" t="s">
        <v>29</v>
      </c>
      <c r="F14473" s="8">
        <v>17</v>
      </c>
      <c r="G14473" s="6">
        <v>44021</v>
      </c>
      <c r="H14473" s="6">
        <v>44024</v>
      </c>
      <c r="I14473" s="6">
        <v>44031</v>
      </c>
      <c r="J14473" s="5" t="s">
        <v>30</v>
      </c>
      <c r="K14473" s="7">
        <v>194.17</v>
      </c>
      <c r="L14473" s="35">
        <v>118.44</v>
      </c>
      <c r="M14473" s="36">
        <f t="shared" si="226"/>
        <v>75.72999999999999</v>
      </c>
      <c r="N14473" s="37">
        <f>YEAR(Table1[[#This Row],[Data zamówienia]])</f>
        <v>2020</v>
      </c>
    </row>
    <row r="14474" spans="2:14" x14ac:dyDescent="0.3">
      <c r="B14474" s="32">
        <v>84551</v>
      </c>
      <c r="C14474" s="8" t="s">
        <v>38</v>
      </c>
      <c r="D14474" s="8" t="s">
        <v>36</v>
      </c>
      <c r="E14474" s="5" t="s">
        <v>34</v>
      </c>
      <c r="F14474" s="8">
        <v>178</v>
      </c>
      <c r="G14474" s="6">
        <v>44021</v>
      </c>
      <c r="H14474" s="6">
        <v>44022</v>
      </c>
      <c r="I14474" s="6">
        <v>44024</v>
      </c>
      <c r="J14474" s="5" t="s">
        <v>24</v>
      </c>
      <c r="K14474" s="7">
        <v>448.42</v>
      </c>
      <c r="L14474" s="35">
        <v>345.28</v>
      </c>
      <c r="M14474" s="36">
        <f t="shared" si="226"/>
        <v>103.14000000000004</v>
      </c>
      <c r="N14474" s="37">
        <f>YEAR(Table1[[#This Row],[Data zamówienia]])</f>
        <v>2020</v>
      </c>
    </row>
    <row r="14475" spans="2:14" x14ac:dyDescent="0.3">
      <c r="B14475" s="32">
        <v>42067</v>
      </c>
      <c r="C14475" s="8" t="s">
        <v>38</v>
      </c>
      <c r="D14475" s="8" t="s">
        <v>22</v>
      </c>
      <c r="E14475" s="5" t="s">
        <v>34</v>
      </c>
      <c r="F14475" s="8">
        <v>232</v>
      </c>
      <c r="G14475" s="6">
        <v>44020</v>
      </c>
      <c r="H14475" s="6">
        <v>44022</v>
      </c>
      <c r="I14475" s="6">
        <v>44028</v>
      </c>
      <c r="J14475" s="5" t="s">
        <v>40</v>
      </c>
      <c r="K14475" s="7">
        <v>217</v>
      </c>
      <c r="L14475" s="35">
        <v>201.81</v>
      </c>
      <c r="M14475" s="36">
        <f t="shared" si="226"/>
        <v>15.189999999999998</v>
      </c>
      <c r="N14475" s="37">
        <f>YEAR(Table1[[#This Row],[Data zamówienia]])</f>
        <v>2020</v>
      </c>
    </row>
    <row r="14476" spans="2:14" x14ac:dyDescent="0.3">
      <c r="B14476" s="32">
        <v>706428</v>
      </c>
      <c r="C14476" s="8" t="s">
        <v>35</v>
      </c>
      <c r="D14476" s="8" t="s">
        <v>28</v>
      </c>
      <c r="E14476" s="5" t="s">
        <v>37</v>
      </c>
      <c r="F14476" s="8">
        <v>366</v>
      </c>
      <c r="G14476" s="6">
        <v>44021</v>
      </c>
      <c r="H14476" s="6">
        <v>44022</v>
      </c>
      <c r="I14476" s="6">
        <v>44023</v>
      </c>
      <c r="J14476" s="5" t="s">
        <v>33</v>
      </c>
      <c r="K14476" s="7">
        <v>1700.22</v>
      </c>
      <c r="L14476" s="35">
        <v>1360.18</v>
      </c>
      <c r="M14476" s="36">
        <f t="shared" si="226"/>
        <v>340.03999999999996</v>
      </c>
      <c r="N14476" s="37">
        <f>YEAR(Table1[[#This Row],[Data zamówienia]])</f>
        <v>2020</v>
      </c>
    </row>
    <row r="14477" spans="2:14" x14ac:dyDescent="0.3">
      <c r="B14477" s="32">
        <v>312344</v>
      </c>
      <c r="C14477" s="8" t="s">
        <v>21</v>
      </c>
      <c r="D14477" s="8" t="s">
        <v>22</v>
      </c>
      <c r="E14477" s="5" t="s">
        <v>37</v>
      </c>
      <c r="F14477" s="8">
        <v>337</v>
      </c>
      <c r="G14477" s="6">
        <v>44021</v>
      </c>
      <c r="H14477" s="6">
        <v>44022</v>
      </c>
      <c r="I14477" s="6">
        <v>44029</v>
      </c>
      <c r="J14477" s="5" t="s">
        <v>26</v>
      </c>
      <c r="K14477" s="7">
        <v>170.94</v>
      </c>
      <c r="L14477" s="35">
        <v>112.82</v>
      </c>
      <c r="M14477" s="36">
        <f t="shared" si="226"/>
        <v>58.120000000000005</v>
      </c>
      <c r="N14477" s="37">
        <f>YEAR(Table1[[#This Row],[Data zamówienia]])</f>
        <v>2020</v>
      </c>
    </row>
    <row r="14478" spans="2:14" x14ac:dyDescent="0.3">
      <c r="B14478" s="32">
        <v>596963</v>
      </c>
      <c r="C14478" s="8" t="s">
        <v>21</v>
      </c>
      <c r="D14478" s="8" t="s">
        <v>36</v>
      </c>
      <c r="E14478" s="5" t="s">
        <v>23</v>
      </c>
      <c r="F14478" s="8">
        <v>291</v>
      </c>
      <c r="G14478" s="6">
        <v>44021</v>
      </c>
      <c r="H14478" s="6">
        <v>44025</v>
      </c>
      <c r="I14478" s="6">
        <v>44029</v>
      </c>
      <c r="J14478" s="5" t="s">
        <v>33</v>
      </c>
      <c r="K14478" s="7">
        <v>317.22000000000003</v>
      </c>
      <c r="L14478" s="35">
        <v>218.88</v>
      </c>
      <c r="M14478" s="36">
        <f t="shared" si="226"/>
        <v>98.340000000000032</v>
      </c>
      <c r="N14478" s="37">
        <f>YEAR(Table1[[#This Row],[Data zamówienia]])</f>
        <v>2020</v>
      </c>
    </row>
    <row r="14479" spans="2:14" x14ac:dyDescent="0.3">
      <c r="B14479" s="32">
        <v>473361</v>
      </c>
      <c r="C14479" s="8" t="s">
        <v>27</v>
      </c>
      <c r="D14479" s="8" t="s">
        <v>28</v>
      </c>
      <c r="E14479" s="5" t="s">
        <v>34</v>
      </c>
      <c r="F14479" s="8">
        <v>69</v>
      </c>
      <c r="G14479" s="6">
        <v>44021</v>
      </c>
      <c r="H14479" s="6">
        <v>44022</v>
      </c>
      <c r="I14479" s="6">
        <v>44027</v>
      </c>
      <c r="J14479" s="5" t="s">
        <v>30</v>
      </c>
      <c r="K14479" s="7">
        <v>1588.66</v>
      </c>
      <c r="L14479" s="35">
        <v>984.97</v>
      </c>
      <c r="M14479" s="36">
        <f t="shared" si="226"/>
        <v>603.69000000000005</v>
      </c>
      <c r="N14479" s="37">
        <f>YEAR(Table1[[#This Row],[Data zamówienia]])</f>
        <v>2020</v>
      </c>
    </row>
    <row r="14480" spans="2:14" x14ac:dyDescent="0.3">
      <c r="B14480" s="32">
        <v>711037</v>
      </c>
      <c r="C14480" s="8" t="s">
        <v>27</v>
      </c>
      <c r="D14480" s="8" t="s">
        <v>28</v>
      </c>
      <c r="E14480" s="5" t="s">
        <v>31</v>
      </c>
      <c r="F14480" s="8">
        <v>48</v>
      </c>
      <c r="G14480" s="6">
        <v>44022</v>
      </c>
      <c r="H14480" s="6">
        <v>44025</v>
      </c>
      <c r="I14480" s="6">
        <v>44027</v>
      </c>
      <c r="J14480" s="5" t="s">
        <v>26</v>
      </c>
      <c r="K14480" s="7">
        <v>1365.01</v>
      </c>
      <c r="L14480" s="35">
        <v>696.16</v>
      </c>
      <c r="M14480" s="36">
        <f t="shared" si="226"/>
        <v>668.85</v>
      </c>
      <c r="N14480" s="37">
        <f>YEAR(Table1[[#This Row],[Data zamówienia]])</f>
        <v>2020</v>
      </c>
    </row>
    <row r="14481" spans="2:14" x14ac:dyDescent="0.3">
      <c r="B14481" s="32">
        <v>340604</v>
      </c>
      <c r="C14481" s="8" t="s">
        <v>21</v>
      </c>
      <c r="D14481" s="8" t="s">
        <v>28</v>
      </c>
      <c r="E14481" s="5" t="s">
        <v>34</v>
      </c>
      <c r="F14481" s="8">
        <v>136</v>
      </c>
      <c r="G14481" s="6">
        <v>44022</v>
      </c>
      <c r="H14481" s="6">
        <v>44025</v>
      </c>
      <c r="I14481" s="6">
        <v>44030</v>
      </c>
      <c r="J14481" s="5" t="s">
        <v>30</v>
      </c>
      <c r="K14481" s="7">
        <v>189.1</v>
      </c>
      <c r="L14481" s="35">
        <v>98.33</v>
      </c>
      <c r="M14481" s="36">
        <f t="shared" si="226"/>
        <v>90.77</v>
      </c>
      <c r="N14481" s="37">
        <f>YEAR(Table1[[#This Row],[Data zamówienia]])</f>
        <v>2020</v>
      </c>
    </row>
    <row r="14482" spans="2:14" x14ac:dyDescent="0.3">
      <c r="B14482" s="32">
        <v>228611</v>
      </c>
      <c r="C14482" s="8" t="s">
        <v>21</v>
      </c>
      <c r="D14482" s="8" t="s">
        <v>28</v>
      </c>
      <c r="E14482" s="5" t="s">
        <v>25</v>
      </c>
      <c r="F14482" s="8">
        <v>48</v>
      </c>
      <c r="G14482" s="6">
        <v>44021</v>
      </c>
      <c r="H14482" s="6">
        <v>44022</v>
      </c>
      <c r="I14482" s="6">
        <v>44025</v>
      </c>
      <c r="J14482" s="5" t="s">
        <v>33</v>
      </c>
      <c r="K14482" s="7">
        <v>540.25</v>
      </c>
      <c r="L14482" s="35">
        <v>372.77</v>
      </c>
      <c r="M14482" s="36">
        <f t="shared" si="226"/>
        <v>167.48000000000002</v>
      </c>
      <c r="N14482" s="37">
        <f>YEAR(Table1[[#This Row],[Data zamówienia]])</f>
        <v>2020</v>
      </c>
    </row>
    <row r="14483" spans="2:14" x14ac:dyDescent="0.3">
      <c r="B14483" s="32">
        <v>860674</v>
      </c>
      <c r="C14483" s="8" t="s">
        <v>35</v>
      </c>
      <c r="D14483" s="8" t="s">
        <v>39</v>
      </c>
      <c r="E14483" s="5" t="s">
        <v>23</v>
      </c>
      <c r="F14483" s="8">
        <v>131</v>
      </c>
      <c r="G14483" s="6">
        <v>44021</v>
      </c>
      <c r="H14483" s="6">
        <v>44024</v>
      </c>
      <c r="I14483" s="6">
        <v>44029</v>
      </c>
      <c r="J14483" s="5" t="s">
        <v>24</v>
      </c>
      <c r="K14483" s="7">
        <v>1924.39</v>
      </c>
      <c r="L14483" s="35">
        <v>1308.5899999999999</v>
      </c>
      <c r="M14483" s="36">
        <f t="shared" si="226"/>
        <v>615.80000000000018</v>
      </c>
      <c r="N14483" s="37">
        <f>YEAR(Table1[[#This Row],[Data zamówienia]])</f>
        <v>2020</v>
      </c>
    </row>
    <row r="14484" spans="2:14" x14ac:dyDescent="0.3">
      <c r="B14484" s="32">
        <v>665952</v>
      </c>
      <c r="C14484" s="8" t="s">
        <v>35</v>
      </c>
      <c r="D14484" s="8" t="s">
        <v>28</v>
      </c>
      <c r="E14484" s="5" t="s">
        <v>25</v>
      </c>
      <c r="F14484" s="8">
        <v>128</v>
      </c>
      <c r="G14484" s="6">
        <v>44022</v>
      </c>
      <c r="H14484" s="6">
        <v>44022</v>
      </c>
      <c r="I14484" s="6">
        <v>44024</v>
      </c>
      <c r="J14484" s="5" t="s">
        <v>30</v>
      </c>
      <c r="K14484" s="7">
        <v>621.73</v>
      </c>
      <c r="L14484" s="35">
        <v>447.65</v>
      </c>
      <c r="M14484" s="36">
        <f t="shared" si="226"/>
        <v>174.08000000000004</v>
      </c>
      <c r="N14484" s="37">
        <f>YEAR(Table1[[#This Row],[Data zamówienia]])</f>
        <v>2020</v>
      </c>
    </row>
    <row r="14485" spans="2:14" x14ac:dyDescent="0.3">
      <c r="B14485" s="32">
        <v>53880</v>
      </c>
      <c r="C14485" s="8" t="s">
        <v>21</v>
      </c>
      <c r="D14485" s="8" t="s">
        <v>36</v>
      </c>
      <c r="E14485" s="5" t="s">
        <v>23</v>
      </c>
      <c r="F14485" s="8">
        <v>292</v>
      </c>
      <c r="G14485" s="6">
        <v>44022</v>
      </c>
      <c r="H14485" s="6">
        <v>44025</v>
      </c>
      <c r="I14485" s="6">
        <v>44031</v>
      </c>
      <c r="J14485" s="5" t="s">
        <v>32</v>
      </c>
      <c r="K14485" s="7">
        <v>1154.52</v>
      </c>
      <c r="L14485" s="35">
        <v>923.62</v>
      </c>
      <c r="M14485" s="36">
        <f t="shared" si="226"/>
        <v>230.89999999999998</v>
      </c>
      <c r="N14485" s="37">
        <f>YEAR(Table1[[#This Row],[Data zamówienia]])</f>
        <v>2020</v>
      </c>
    </row>
    <row r="14486" spans="2:14" x14ac:dyDescent="0.3">
      <c r="B14486" s="32">
        <v>995784</v>
      </c>
      <c r="C14486" s="8" t="s">
        <v>27</v>
      </c>
      <c r="D14486" s="8" t="s">
        <v>28</v>
      </c>
      <c r="E14486" s="5" t="s">
        <v>34</v>
      </c>
      <c r="F14486" s="8">
        <v>323</v>
      </c>
      <c r="G14486" s="6">
        <v>44022</v>
      </c>
      <c r="H14486" s="6">
        <v>44024</v>
      </c>
      <c r="I14486" s="6">
        <v>44026</v>
      </c>
      <c r="J14486" s="5" t="s">
        <v>33</v>
      </c>
      <c r="K14486" s="7">
        <v>393.72</v>
      </c>
      <c r="L14486" s="35">
        <v>263.79000000000002</v>
      </c>
      <c r="M14486" s="36">
        <f t="shared" si="226"/>
        <v>129.93</v>
      </c>
      <c r="N14486" s="37">
        <f>YEAR(Table1[[#This Row],[Data zamówienia]])</f>
        <v>2020</v>
      </c>
    </row>
    <row r="14487" spans="2:14" x14ac:dyDescent="0.3">
      <c r="B14487" s="32">
        <v>595927</v>
      </c>
      <c r="C14487" s="8" t="s">
        <v>35</v>
      </c>
      <c r="D14487" s="8" t="s">
        <v>22</v>
      </c>
      <c r="E14487" s="5" t="s">
        <v>23</v>
      </c>
      <c r="F14487" s="8">
        <v>105</v>
      </c>
      <c r="G14487" s="6">
        <v>44023</v>
      </c>
      <c r="H14487" s="6">
        <v>44023</v>
      </c>
      <c r="I14487" s="6">
        <v>44026</v>
      </c>
      <c r="J14487" s="5" t="s">
        <v>30</v>
      </c>
      <c r="K14487" s="7">
        <v>1325.22</v>
      </c>
      <c r="L14487" s="35">
        <v>1046.92</v>
      </c>
      <c r="M14487" s="36">
        <f t="shared" si="226"/>
        <v>278.29999999999995</v>
      </c>
      <c r="N14487" s="37">
        <f>YEAR(Table1[[#This Row],[Data zamówienia]])</f>
        <v>2020</v>
      </c>
    </row>
    <row r="14488" spans="2:14" x14ac:dyDescent="0.3">
      <c r="B14488" s="32">
        <v>386697</v>
      </c>
      <c r="C14488" s="8" t="s">
        <v>38</v>
      </c>
      <c r="D14488" s="8" t="s">
        <v>36</v>
      </c>
      <c r="E14488" s="5" t="s">
        <v>37</v>
      </c>
      <c r="F14488" s="8">
        <v>101</v>
      </c>
      <c r="G14488" s="6">
        <v>44023</v>
      </c>
      <c r="H14488" s="6">
        <v>44026</v>
      </c>
      <c r="I14488" s="6">
        <v>44032</v>
      </c>
      <c r="J14488" s="5" t="s">
        <v>24</v>
      </c>
      <c r="K14488" s="7">
        <v>1236.3900000000001</v>
      </c>
      <c r="L14488" s="35">
        <v>865.47</v>
      </c>
      <c r="M14488" s="36">
        <f t="shared" si="226"/>
        <v>370.92000000000007</v>
      </c>
      <c r="N14488" s="37">
        <f>YEAR(Table1[[#This Row],[Data zamówienia]])</f>
        <v>2020</v>
      </c>
    </row>
    <row r="14489" spans="2:14" x14ac:dyDescent="0.3">
      <c r="B14489" s="32">
        <v>585416</v>
      </c>
      <c r="C14489" s="8" t="s">
        <v>27</v>
      </c>
      <c r="D14489" s="8" t="s">
        <v>39</v>
      </c>
      <c r="E14489" s="5" t="s">
        <v>25</v>
      </c>
      <c r="F14489" s="8">
        <v>47</v>
      </c>
      <c r="G14489" s="6">
        <v>44023</v>
      </c>
      <c r="H14489" s="6">
        <v>44025</v>
      </c>
      <c r="I14489" s="6">
        <v>44026</v>
      </c>
      <c r="J14489" s="5" t="s">
        <v>33</v>
      </c>
      <c r="K14489" s="7">
        <v>1724.52</v>
      </c>
      <c r="L14489" s="35">
        <v>982.98</v>
      </c>
      <c r="M14489" s="36">
        <f t="shared" si="226"/>
        <v>741.54</v>
      </c>
      <c r="N14489" s="37">
        <f>YEAR(Table1[[#This Row],[Data zamówienia]])</f>
        <v>2020</v>
      </c>
    </row>
    <row r="14490" spans="2:14" x14ac:dyDescent="0.3">
      <c r="B14490" s="32">
        <v>564773</v>
      </c>
      <c r="C14490" s="8" t="s">
        <v>21</v>
      </c>
      <c r="D14490" s="8" t="s">
        <v>36</v>
      </c>
      <c r="E14490" s="5" t="s">
        <v>37</v>
      </c>
      <c r="F14490" s="8">
        <v>294</v>
      </c>
      <c r="G14490" s="6">
        <v>44022</v>
      </c>
      <c r="H14490" s="6">
        <v>44023</v>
      </c>
      <c r="I14490" s="6">
        <v>44028</v>
      </c>
      <c r="J14490" s="5" t="s">
        <v>40</v>
      </c>
      <c r="K14490" s="7">
        <v>1351.9</v>
      </c>
      <c r="L14490" s="35">
        <v>1243.75</v>
      </c>
      <c r="M14490" s="36">
        <f t="shared" si="226"/>
        <v>108.15000000000009</v>
      </c>
      <c r="N14490" s="37">
        <f>YEAR(Table1[[#This Row],[Data zamówienia]])</f>
        <v>2020</v>
      </c>
    </row>
    <row r="14491" spans="2:14" x14ac:dyDescent="0.3">
      <c r="B14491" s="32">
        <v>522610</v>
      </c>
      <c r="C14491" s="8" t="s">
        <v>21</v>
      </c>
      <c r="D14491" s="8" t="s">
        <v>36</v>
      </c>
      <c r="E14491" s="5" t="s">
        <v>37</v>
      </c>
      <c r="F14491" s="8">
        <v>6</v>
      </c>
      <c r="G14491" s="6">
        <v>44023</v>
      </c>
      <c r="H14491" s="6">
        <v>44025</v>
      </c>
      <c r="I14491" s="6">
        <v>44029</v>
      </c>
      <c r="J14491" s="5" t="s">
        <v>24</v>
      </c>
      <c r="K14491" s="7">
        <v>268.97000000000003</v>
      </c>
      <c r="L14491" s="35">
        <v>172.14</v>
      </c>
      <c r="M14491" s="36">
        <f t="shared" si="226"/>
        <v>96.830000000000041</v>
      </c>
      <c r="N14491" s="37">
        <f>YEAR(Table1[[#This Row],[Data zamówienia]])</f>
        <v>2020</v>
      </c>
    </row>
    <row r="14492" spans="2:14" x14ac:dyDescent="0.3">
      <c r="B14492" s="32">
        <v>113764</v>
      </c>
      <c r="C14492" s="8" t="s">
        <v>35</v>
      </c>
      <c r="D14492" s="8" t="s">
        <v>22</v>
      </c>
      <c r="E14492" s="5" t="s">
        <v>25</v>
      </c>
      <c r="F14492" s="8">
        <v>311</v>
      </c>
      <c r="G14492" s="6">
        <v>44022</v>
      </c>
      <c r="H14492" s="6">
        <v>44025</v>
      </c>
      <c r="I14492" s="6">
        <v>44026</v>
      </c>
      <c r="J14492" s="5" t="s">
        <v>32</v>
      </c>
      <c r="K14492" s="7">
        <v>717.95</v>
      </c>
      <c r="L14492" s="35">
        <v>660.51</v>
      </c>
      <c r="M14492" s="36">
        <f t="shared" si="226"/>
        <v>57.440000000000055</v>
      </c>
      <c r="N14492" s="37">
        <f>YEAR(Table1[[#This Row],[Data zamówienia]])</f>
        <v>2020</v>
      </c>
    </row>
    <row r="14493" spans="2:14" x14ac:dyDescent="0.3">
      <c r="B14493" s="32">
        <v>630411</v>
      </c>
      <c r="C14493" s="8" t="s">
        <v>21</v>
      </c>
      <c r="D14493" s="8" t="s">
        <v>22</v>
      </c>
      <c r="E14493" s="5" t="s">
        <v>29</v>
      </c>
      <c r="F14493" s="8">
        <v>133</v>
      </c>
      <c r="G14493" s="6">
        <v>44022</v>
      </c>
      <c r="H14493" s="6">
        <v>44023</v>
      </c>
      <c r="I14493" s="6">
        <v>44028</v>
      </c>
      <c r="J14493" s="5" t="s">
        <v>24</v>
      </c>
      <c r="K14493" s="7">
        <v>1005.39</v>
      </c>
      <c r="L14493" s="35">
        <v>512.75</v>
      </c>
      <c r="M14493" s="36">
        <f t="shared" si="226"/>
        <v>492.64</v>
      </c>
      <c r="N14493" s="37">
        <f>YEAR(Table1[[#This Row],[Data zamówienia]])</f>
        <v>2020</v>
      </c>
    </row>
    <row r="14494" spans="2:14" x14ac:dyDescent="0.3">
      <c r="B14494" s="32">
        <v>605275</v>
      </c>
      <c r="C14494" s="8" t="s">
        <v>27</v>
      </c>
      <c r="D14494" s="8" t="s">
        <v>39</v>
      </c>
      <c r="E14494" s="5" t="s">
        <v>34</v>
      </c>
      <c r="F14494" s="8">
        <v>174</v>
      </c>
      <c r="G14494" s="6">
        <v>44023</v>
      </c>
      <c r="H14494" s="6">
        <v>44025</v>
      </c>
      <c r="I14494" s="6">
        <v>44027</v>
      </c>
      <c r="J14494" s="5" t="s">
        <v>32</v>
      </c>
      <c r="K14494" s="7">
        <v>458.61</v>
      </c>
      <c r="L14494" s="35">
        <v>330.2</v>
      </c>
      <c r="M14494" s="36">
        <f t="shared" si="226"/>
        <v>128.41000000000003</v>
      </c>
      <c r="N14494" s="37">
        <f>YEAR(Table1[[#This Row],[Data zamówienia]])</f>
        <v>2020</v>
      </c>
    </row>
    <row r="14495" spans="2:14" x14ac:dyDescent="0.3">
      <c r="B14495" s="32">
        <v>871001</v>
      </c>
      <c r="C14495" s="8" t="s">
        <v>21</v>
      </c>
      <c r="D14495" s="8" t="s">
        <v>39</v>
      </c>
      <c r="E14495" s="5" t="s">
        <v>31</v>
      </c>
      <c r="F14495" s="8">
        <v>45</v>
      </c>
      <c r="G14495" s="6">
        <v>44022</v>
      </c>
      <c r="H14495" s="6">
        <v>44026</v>
      </c>
      <c r="I14495" s="6">
        <v>44031</v>
      </c>
      <c r="J14495" s="5" t="s">
        <v>40</v>
      </c>
      <c r="K14495" s="7">
        <v>1325.22</v>
      </c>
      <c r="L14495" s="35">
        <v>1020.42</v>
      </c>
      <c r="M14495" s="36">
        <f t="shared" si="226"/>
        <v>304.80000000000007</v>
      </c>
      <c r="N14495" s="37">
        <f>YEAR(Table1[[#This Row],[Data zamówienia]])</f>
        <v>2020</v>
      </c>
    </row>
    <row r="14496" spans="2:14" x14ac:dyDescent="0.3">
      <c r="B14496" s="32">
        <v>66344</v>
      </c>
      <c r="C14496" s="8" t="s">
        <v>35</v>
      </c>
      <c r="D14496" s="8" t="s">
        <v>28</v>
      </c>
      <c r="E14496" s="5" t="s">
        <v>31</v>
      </c>
      <c r="F14496" s="8">
        <v>148</v>
      </c>
      <c r="G14496" s="6">
        <v>44024</v>
      </c>
      <c r="H14496" s="6">
        <v>44027</v>
      </c>
      <c r="I14496" s="6">
        <v>44028</v>
      </c>
      <c r="J14496" s="5" t="s">
        <v>26</v>
      </c>
      <c r="K14496" s="7">
        <v>1096.01</v>
      </c>
      <c r="L14496" s="35">
        <v>931.61</v>
      </c>
      <c r="M14496" s="36">
        <f t="shared" si="226"/>
        <v>164.39999999999998</v>
      </c>
      <c r="N14496" s="37">
        <f>YEAR(Table1[[#This Row],[Data zamówienia]])</f>
        <v>2020</v>
      </c>
    </row>
    <row r="14497" spans="2:14" x14ac:dyDescent="0.3">
      <c r="B14497" s="32">
        <v>484762</v>
      </c>
      <c r="C14497" s="8" t="s">
        <v>21</v>
      </c>
      <c r="D14497" s="8" t="s">
        <v>22</v>
      </c>
      <c r="E14497" s="5" t="s">
        <v>37</v>
      </c>
      <c r="F14497" s="8">
        <v>117</v>
      </c>
      <c r="G14497" s="6">
        <v>44023</v>
      </c>
      <c r="H14497" s="6">
        <v>44025</v>
      </c>
      <c r="I14497" s="6">
        <v>44029</v>
      </c>
      <c r="J14497" s="5" t="s">
        <v>40</v>
      </c>
      <c r="K14497" s="7">
        <v>1541.03</v>
      </c>
      <c r="L14497" s="35">
        <v>1140.3599999999999</v>
      </c>
      <c r="M14497" s="36">
        <f t="shared" si="226"/>
        <v>400.67000000000007</v>
      </c>
      <c r="N14497" s="37">
        <f>YEAR(Table1[[#This Row],[Data zamówienia]])</f>
        <v>2020</v>
      </c>
    </row>
    <row r="14498" spans="2:14" x14ac:dyDescent="0.3">
      <c r="B14498" s="32">
        <v>601635</v>
      </c>
      <c r="C14498" s="8" t="s">
        <v>27</v>
      </c>
      <c r="D14498" s="8" t="s">
        <v>36</v>
      </c>
      <c r="E14498" s="5" t="s">
        <v>23</v>
      </c>
      <c r="F14498" s="8">
        <v>367</v>
      </c>
      <c r="G14498" s="6">
        <v>44023</v>
      </c>
      <c r="H14498" s="6">
        <v>44026</v>
      </c>
      <c r="I14498" s="6">
        <v>44028</v>
      </c>
      <c r="J14498" s="5" t="s">
        <v>40</v>
      </c>
      <c r="K14498" s="7">
        <v>1514.24</v>
      </c>
      <c r="L14498" s="35">
        <v>1014.54</v>
      </c>
      <c r="M14498" s="36">
        <f t="shared" si="226"/>
        <v>499.70000000000005</v>
      </c>
      <c r="N14498" s="37">
        <f>YEAR(Table1[[#This Row],[Data zamówienia]])</f>
        <v>2020</v>
      </c>
    </row>
    <row r="14499" spans="2:14" x14ac:dyDescent="0.3">
      <c r="B14499" s="32">
        <v>322659</v>
      </c>
      <c r="C14499" s="8" t="s">
        <v>27</v>
      </c>
      <c r="D14499" s="8" t="s">
        <v>28</v>
      </c>
      <c r="E14499" s="5" t="s">
        <v>29</v>
      </c>
      <c r="F14499" s="8">
        <v>225</v>
      </c>
      <c r="G14499" s="6">
        <v>44023</v>
      </c>
      <c r="H14499" s="6">
        <v>44024</v>
      </c>
      <c r="I14499" s="6">
        <v>44030</v>
      </c>
      <c r="J14499" s="5" t="s">
        <v>40</v>
      </c>
      <c r="K14499" s="7">
        <v>1317.62</v>
      </c>
      <c r="L14499" s="35">
        <v>764.22</v>
      </c>
      <c r="M14499" s="36">
        <f t="shared" si="226"/>
        <v>553.39999999999986</v>
      </c>
      <c r="N14499" s="37">
        <f>YEAR(Table1[[#This Row],[Data zamówienia]])</f>
        <v>2020</v>
      </c>
    </row>
    <row r="14500" spans="2:14" x14ac:dyDescent="0.3">
      <c r="B14500" s="32">
        <v>762824</v>
      </c>
      <c r="C14500" s="8" t="s">
        <v>27</v>
      </c>
      <c r="D14500" s="8" t="s">
        <v>28</v>
      </c>
      <c r="E14500" s="5" t="s">
        <v>29</v>
      </c>
      <c r="F14500" s="8">
        <v>362</v>
      </c>
      <c r="G14500" s="6">
        <v>44024</v>
      </c>
      <c r="H14500" s="6">
        <v>44025</v>
      </c>
      <c r="I14500" s="6">
        <v>44031</v>
      </c>
      <c r="J14500" s="5" t="s">
        <v>32</v>
      </c>
      <c r="K14500" s="7">
        <v>882.41</v>
      </c>
      <c r="L14500" s="35">
        <v>529.45000000000005</v>
      </c>
      <c r="M14500" s="36">
        <f t="shared" si="226"/>
        <v>352.95999999999992</v>
      </c>
      <c r="N14500" s="37">
        <f>YEAR(Table1[[#This Row],[Data zamówienia]])</f>
        <v>2020</v>
      </c>
    </row>
    <row r="14501" spans="2:14" x14ac:dyDescent="0.3">
      <c r="B14501" s="32">
        <v>359270</v>
      </c>
      <c r="C14501" s="8" t="s">
        <v>27</v>
      </c>
      <c r="D14501" s="8" t="s">
        <v>28</v>
      </c>
      <c r="E14501" s="5" t="s">
        <v>37</v>
      </c>
      <c r="F14501" s="8">
        <v>241</v>
      </c>
      <c r="G14501" s="6">
        <v>44024</v>
      </c>
      <c r="H14501" s="6">
        <v>44025</v>
      </c>
      <c r="I14501" s="6">
        <v>44031</v>
      </c>
      <c r="J14501" s="5" t="s">
        <v>24</v>
      </c>
      <c r="K14501" s="7">
        <v>271.97000000000003</v>
      </c>
      <c r="L14501" s="35">
        <v>247.49</v>
      </c>
      <c r="M14501" s="36">
        <f t="shared" si="226"/>
        <v>24.480000000000018</v>
      </c>
      <c r="N14501" s="37">
        <f>YEAR(Table1[[#This Row],[Data zamówienia]])</f>
        <v>2020</v>
      </c>
    </row>
    <row r="14502" spans="2:14" x14ac:dyDescent="0.3">
      <c r="B14502" s="32">
        <v>727472</v>
      </c>
      <c r="C14502" s="8" t="s">
        <v>38</v>
      </c>
      <c r="D14502" s="8" t="s">
        <v>36</v>
      </c>
      <c r="E14502" s="5" t="s">
        <v>29</v>
      </c>
      <c r="F14502" s="8">
        <v>351</v>
      </c>
      <c r="G14502" s="6">
        <v>44023</v>
      </c>
      <c r="H14502" s="6">
        <v>44027</v>
      </c>
      <c r="I14502" s="6">
        <v>44028</v>
      </c>
      <c r="J14502" s="5" t="s">
        <v>24</v>
      </c>
      <c r="K14502" s="7">
        <v>210.29</v>
      </c>
      <c r="L14502" s="35">
        <v>182.95</v>
      </c>
      <c r="M14502" s="36">
        <f t="shared" si="226"/>
        <v>27.340000000000003</v>
      </c>
      <c r="N14502" s="37">
        <f>YEAR(Table1[[#This Row],[Data zamówienia]])</f>
        <v>2020</v>
      </c>
    </row>
    <row r="14503" spans="2:14" x14ac:dyDescent="0.3">
      <c r="B14503" s="32">
        <v>798610</v>
      </c>
      <c r="C14503" s="8" t="s">
        <v>27</v>
      </c>
      <c r="D14503" s="8" t="s">
        <v>39</v>
      </c>
      <c r="E14503" s="5" t="s">
        <v>31</v>
      </c>
      <c r="F14503" s="8">
        <v>20</v>
      </c>
      <c r="G14503" s="6">
        <v>44025</v>
      </c>
      <c r="H14503" s="6">
        <v>44028</v>
      </c>
      <c r="I14503" s="6">
        <v>44032</v>
      </c>
      <c r="J14503" s="5" t="s">
        <v>33</v>
      </c>
      <c r="K14503" s="7">
        <v>564.17999999999995</v>
      </c>
      <c r="L14503" s="35">
        <v>451.34</v>
      </c>
      <c r="M14503" s="36">
        <f t="shared" si="226"/>
        <v>112.83999999999997</v>
      </c>
      <c r="N14503" s="37">
        <f>YEAR(Table1[[#This Row],[Data zamówienia]])</f>
        <v>2020</v>
      </c>
    </row>
    <row r="14504" spans="2:14" x14ac:dyDescent="0.3">
      <c r="B14504" s="32">
        <v>62719</v>
      </c>
      <c r="C14504" s="8" t="s">
        <v>27</v>
      </c>
      <c r="D14504" s="8" t="s">
        <v>22</v>
      </c>
      <c r="E14504" s="5" t="s">
        <v>29</v>
      </c>
      <c r="F14504" s="8">
        <v>348</v>
      </c>
      <c r="G14504" s="6">
        <v>44024</v>
      </c>
      <c r="H14504" s="6">
        <v>44025</v>
      </c>
      <c r="I14504" s="6">
        <v>44026</v>
      </c>
      <c r="J14504" s="5" t="s">
        <v>26</v>
      </c>
      <c r="K14504" s="7">
        <v>355.34</v>
      </c>
      <c r="L14504" s="35">
        <v>326.91000000000003</v>
      </c>
      <c r="M14504" s="36">
        <f t="shared" si="226"/>
        <v>28.42999999999995</v>
      </c>
      <c r="N14504" s="37">
        <f>YEAR(Table1[[#This Row],[Data zamówienia]])</f>
        <v>2020</v>
      </c>
    </row>
    <row r="14505" spans="2:14" x14ac:dyDescent="0.3">
      <c r="B14505" s="32">
        <v>96474</v>
      </c>
      <c r="C14505" s="8" t="s">
        <v>21</v>
      </c>
      <c r="D14505" s="8" t="s">
        <v>28</v>
      </c>
      <c r="E14505" s="5" t="s">
        <v>37</v>
      </c>
      <c r="F14505" s="8">
        <v>54</v>
      </c>
      <c r="G14505" s="6">
        <v>44024</v>
      </c>
      <c r="H14505" s="6">
        <v>44027</v>
      </c>
      <c r="I14505" s="6">
        <v>44032</v>
      </c>
      <c r="J14505" s="5" t="s">
        <v>40</v>
      </c>
      <c r="K14505" s="7">
        <v>395.02</v>
      </c>
      <c r="L14505" s="35">
        <v>304.17</v>
      </c>
      <c r="M14505" s="36">
        <f t="shared" si="226"/>
        <v>90.849999999999966</v>
      </c>
      <c r="N14505" s="37">
        <f>YEAR(Table1[[#This Row],[Data zamówienia]])</f>
        <v>2020</v>
      </c>
    </row>
    <row r="14506" spans="2:14" x14ac:dyDescent="0.3">
      <c r="B14506" s="32">
        <v>264089</v>
      </c>
      <c r="C14506" s="8" t="s">
        <v>21</v>
      </c>
      <c r="D14506" s="8" t="s">
        <v>28</v>
      </c>
      <c r="E14506" s="5" t="s">
        <v>31</v>
      </c>
      <c r="F14506" s="8">
        <v>224</v>
      </c>
      <c r="G14506" s="6">
        <v>44024</v>
      </c>
      <c r="H14506" s="6">
        <v>44026</v>
      </c>
      <c r="I14506" s="6">
        <v>44032</v>
      </c>
      <c r="J14506" s="5" t="s">
        <v>26</v>
      </c>
      <c r="K14506" s="7">
        <v>1706.2</v>
      </c>
      <c r="L14506" s="35">
        <v>1603.83</v>
      </c>
      <c r="M14506" s="36">
        <f t="shared" si="226"/>
        <v>102.37000000000012</v>
      </c>
      <c r="N14506" s="37">
        <f>YEAR(Table1[[#This Row],[Data zamówienia]])</f>
        <v>2020</v>
      </c>
    </row>
    <row r="14507" spans="2:14" x14ac:dyDescent="0.3">
      <c r="B14507" s="32">
        <v>86536</v>
      </c>
      <c r="C14507" s="8" t="s">
        <v>27</v>
      </c>
      <c r="D14507" s="8" t="s">
        <v>22</v>
      </c>
      <c r="E14507" s="5" t="s">
        <v>34</v>
      </c>
      <c r="F14507" s="8">
        <v>360</v>
      </c>
      <c r="G14507" s="6">
        <v>44025</v>
      </c>
      <c r="H14507" s="6">
        <v>44028</v>
      </c>
      <c r="I14507" s="6">
        <v>44031</v>
      </c>
      <c r="J14507" s="5" t="s">
        <v>33</v>
      </c>
      <c r="K14507" s="7">
        <v>1716.03</v>
      </c>
      <c r="L14507" s="35">
        <v>1149.74</v>
      </c>
      <c r="M14507" s="36">
        <f t="shared" si="226"/>
        <v>566.29</v>
      </c>
      <c r="N14507" s="37">
        <f>YEAR(Table1[[#This Row],[Data zamówienia]])</f>
        <v>2020</v>
      </c>
    </row>
    <row r="14508" spans="2:14" x14ac:dyDescent="0.3">
      <c r="B14508" s="32">
        <v>435726</v>
      </c>
      <c r="C14508" s="8" t="s">
        <v>21</v>
      </c>
      <c r="D14508" s="8" t="s">
        <v>36</v>
      </c>
      <c r="E14508" s="5" t="s">
        <v>23</v>
      </c>
      <c r="F14508" s="8">
        <v>280</v>
      </c>
      <c r="G14508" s="6">
        <v>44025</v>
      </c>
      <c r="H14508" s="6">
        <v>44028</v>
      </c>
      <c r="I14508" s="6">
        <v>44030</v>
      </c>
      <c r="J14508" s="5" t="s">
        <v>24</v>
      </c>
      <c r="K14508" s="7">
        <v>1325.22</v>
      </c>
      <c r="L14508" s="35">
        <v>954.16</v>
      </c>
      <c r="M14508" s="36">
        <f t="shared" si="226"/>
        <v>371.06000000000006</v>
      </c>
      <c r="N14508" s="37">
        <f>YEAR(Table1[[#This Row],[Data zamówienia]])</f>
        <v>2020</v>
      </c>
    </row>
    <row r="14509" spans="2:14" x14ac:dyDescent="0.3">
      <c r="B14509" s="32">
        <v>736879</v>
      </c>
      <c r="C14509" s="8" t="s">
        <v>35</v>
      </c>
      <c r="D14509" s="8" t="s">
        <v>22</v>
      </c>
      <c r="E14509" s="5" t="s">
        <v>34</v>
      </c>
      <c r="F14509" s="8">
        <v>64</v>
      </c>
      <c r="G14509" s="6">
        <v>44025</v>
      </c>
      <c r="H14509" s="6">
        <v>44028</v>
      </c>
      <c r="I14509" s="6">
        <v>44029</v>
      </c>
      <c r="J14509" s="5" t="s">
        <v>33</v>
      </c>
      <c r="K14509" s="7">
        <v>320.61</v>
      </c>
      <c r="L14509" s="35">
        <v>163.51</v>
      </c>
      <c r="M14509" s="36">
        <f t="shared" si="226"/>
        <v>157.10000000000002</v>
      </c>
      <c r="N14509" s="37">
        <f>YEAR(Table1[[#This Row],[Data zamówienia]])</f>
        <v>2020</v>
      </c>
    </row>
    <row r="14510" spans="2:14" x14ac:dyDescent="0.3">
      <c r="B14510" s="32">
        <v>358699</v>
      </c>
      <c r="C14510" s="8" t="s">
        <v>27</v>
      </c>
      <c r="D14510" s="8" t="s">
        <v>39</v>
      </c>
      <c r="E14510" s="5" t="s">
        <v>29</v>
      </c>
      <c r="F14510" s="8">
        <v>130</v>
      </c>
      <c r="G14510" s="6">
        <v>44025</v>
      </c>
      <c r="H14510" s="6">
        <v>44025</v>
      </c>
      <c r="I14510" s="6">
        <v>44029</v>
      </c>
      <c r="J14510" s="5" t="s">
        <v>26</v>
      </c>
      <c r="K14510" s="7">
        <v>880.62</v>
      </c>
      <c r="L14510" s="35">
        <v>537.17999999999995</v>
      </c>
      <c r="M14510" s="36">
        <f t="shared" si="226"/>
        <v>343.44000000000005</v>
      </c>
      <c r="N14510" s="37">
        <f>YEAR(Table1[[#This Row],[Data zamówienia]])</f>
        <v>2020</v>
      </c>
    </row>
    <row r="14511" spans="2:14" x14ac:dyDescent="0.3">
      <c r="B14511" s="32">
        <v>1793</v>
      </c>
      <c r="C14511" s="8" t="s">
        <v>21</v>
      </c>
      <c r="D14511" s="8" t="s">
        <v>39</v>
      </c>
      <c r="E14511" s="5" t="s">
        <v>23</v>
      </c>
      <c r="F14511" s="8">
        <v>190</v>
      </c>
      <c r="G14511" s="6">
        <v>44024</v>
      </c>
      <c r="H14511" s="6">
        <v>44026</v>
      </c>
      <c r="I14511" s="6">
        <v>44031</v>
      </c>
      <c r="J14511" s="5" t="s">
        <v>24</v>
      </c>
      <c r="K14511" s="7">
        <v>1549.99</v>
      </c>
      <c r="L14511" s="35">
        <v>1379.49</v>
      </c>
      <c r="M14511" s="36">
        <f t="shared" si="226"/>
        <v>170.5</v>
      </c>
      <c r="N14511" s="37">
        <f>YEAR(Table1[[#This Row],[Data zamówienia]])</f>
        <v>2020</v>
      </c>
    </row>
    <row r="14512" spans="2:14" x14ac:dyDescent="0.3">
      <c r="B14512" s="32">
        <v>312581</v>
      </c>
      <c r="C14512" s="8" t="s">
        <v>21</v>
      </c>
      <c r="D14512" s="8" t="s">
        <v>22</v>
      </c>
      <c r="E14512" s="5" t="s">
        <v>23</v>
      </c>
      <c r="F14512" s="8">
        <v>40</v>
      </c>
      <c r="G14512" s="6">
        <v>44025</v>
      </c>
      <c r="H14512" s="6">
        <v>44026</v>
      </c>
      <c r="I14512" s="6">
        <v>44033</v>
      </c>
      <c r="J14512" s="5" t="s">
        <v>33</v>
      </c>
      <c r="K14512" s="7">
        <v>1802.47</v>
      </c>
      <c r="L14512" s="35">
        <v>1207.6500000000001</v>
      </c>
      <c r="M14512" s="36">
        <f t="shared" si="226"/>
        <v>594.81999999999994</v>
      </c>
      <c r="N14512" s="37">
        <f>YEAR(Table1[[#This Row],[Data zamówienia]])</f>
        <v>2020</v>
      </c>
    </row>
    <row r="14513" spans="2:14" x14ac:dyDescent="0.3">
      <c r="B14513" s="32">
        <v>637557</v>
      </c>
      <c r="C14513" s="8" t="s">
        <v>21</v>
      </c>
      <c r="D14513" s="8" t="s">
        <v>36</v>
      </c>
      <c r="E14513" s="5" t="s">
        <v>31</v>
      </c>
      <c r="F14513" s="8">
        <v>191</v>
      </c>
      <c r="G14513" s="6">
        <v>44025</v>
      </c>
      <c r="H14513" s="6">
        <v>44028</v>
      </c>
      <c r="I14513" s="6">
        <v>44029</v>
      </c>
      <c r="J14513" s="5" t="s">
        <v>30</v>
      </c>
      <c r="K14513" s="7">
        <v>1181.57</v>
      </c>
      <c r="L14513" s="35">
        <v>897.99</v>
      </c>
      <c r="M14513" s="36">
        <f t="shared" si="226"/>
        <v>283.57999999999993</v>
      </c>
      <c r="N14513" s="37">
        <f>YEAR(Table1[[#This Row],[Data zamówienia]])</f>
        <v>2020</v>
      </c>
    </row>
    <row r="14514" spans="2:14" x14ac:dyDescent="0.3">
      <c r="B14514" s="32">
        <v>553358</v>
      </c>
      <c r="C14514" s="8" t="s">
        <v>21</v>
      </c>
      <c r="D14514" s="8" t="s">
        <v>28</v>
      </c>
      <c r="E14514" s="5" t="s">
        <v>31</v>
      </c>
      <c r="F14514" s="8">
        <v>153</v>
      </c>
      <c r="G14514" s="6">
        <v>44024</v>
      </c>
      <c r="H14514" s="6">
        <v>44027</v>
      </c>
      <c r="I14514" s="6">
        <v>44029</v>
      </c>
      <c r="J14514" s="5" t="s">
        <v>24</v>
      </c>
      <c r="K14514" s="7">
        <v>1180.55</v>
      </c>
      <c r="L14514" s="35">
        <v>661.11</v>
      </c>
      <c r="M14514" s="36">
        <f t="shared" si="226"/>
        <v>519.43999999999994</v>
      </c>
      <c r="N14514" s="37">
        <f>YEAR(Table1[[#This Row],[Data zamówienia]])</f>
        <v>2020</v>
      </c>
    </row>
    <row r="14515" spans="2:14" x14ac:dyDescent="0.3">
      <c r="B14515" s="32">
        <v>958112</v>
      </c>
      <c r="C14515" s="8" t="s">
        <v>21</v>
      </c>
      <c r="D14515" s="8" t="s">
        <v>22</v>
      </c>
      <c r="E14515" s="5" t="s">
        <v>31</v>
      </c>
      <c r="F14515" s="8">
        <v>103</v>
      </c>
      <c r="G14515" s="6">
        <v>44026</v>
      </c>
      <c r="H14515" s="6">
        <v>44026</v>
      </c>
      <c r="I14515" s="6">
        <v>44031</v>
      </c>
      <c r="J14515" s="5" t="s">
        <v>40</v>
      </c>
      <c r="K14515" s="7">
        <v>1651.92</v>
      </c>
      <c r="L14515" s="35">
        <v>1024.19</v>
      </c>
      <c r="M14515" s="36">
        <f t="shared" si="226"/>
        <v>627.73</v>
      </c>
      <c r="N14515" s="37">
        <f>YEAR(Table1[[#This Row],[Data zamówienia]])</f>
        <v>2020</v>
      </c>
    </row>
    <row r="14516" spans="2:14" x14ac:dyDescent="0.3">
      <c r="B14516" s="32">
        <v>231726</v>
      </c>
      <c r="C14516" s="8" t="s">
        <v>27</v>
      </c>
      <c r="D14516" s="8" t="s">
        <v>36</v>
      </c>
      <c r="E14516" s="5" t="s">
        <v>37</v>
      </c>
      <c r="F14516" s="8">
        <v>73</v>
      </c>
      <c r="G14516" s="6">
        <v>44025</v>
      </c>
      <c r="H14516" s="6">
        <v>44026</v>
      </c>
      <c r="I14516" s="6">
        <v>44033</v>
      </c>
      <c r="J14516" s="5" t="s">
        <v>33</v>
      </c>
      <c r="K14516" s="7">
        <v>518.80999999999995</v>
      </c>
      <c r="L14516" s="35">
        <v>482.49</v>
      </c>
      <c r="M14516" s="36">
        <f t="shared" si="226"/>
        <v>36.319999999999936</v>
      </c>
      <c r="N14516" s="37">
        <f>YEAR(Table1[[#This Row],[Data zamówienia]])</f>
        <v>2020</v>
      </c>
    </row>
    <row r="14517" spans="2:14" x14ac:dyDescent="0.3">
      <c r="B14517" s="32">
        <v>913880</v>
      </c>
      <c r="C14517" s="8" t="s">
        <v>21</v>
      </c>
      <c r="D14517" s="8" t="s">
        <v>39</v>
      </c>
      <c r="E14517" s="5" t="s">
        <v>31</v>
      </c>
      <c r="F14517" s="8">
        <v>132</v>
      </c>
      <c r="G14517" s="6">
        <v>44025</v>
      </c>
      <c r="H14517" s="6">
        <v>44027</v>
      </c>
      <c r="I14517" s="6">
        <v>44032</v>
      </c>
      <c r="J14517" s="5" t="s">
        <v>24</v>
      </c>
      <c r="K14517" s="7">
        <v>1104.51</v>
      </c>
      <c r="L14517" s="35">
        <v>629.57000000000005</v>
      </c>
      <c r="M14517" s="36">
        <f t="shared" si="226"/>
        <v>474.93999999999994</v>
      </c>
      <c r="N14517" s="37">
        <f>YEAR(Table1[[#This Row],[Data zamówienia]])</f>
        <v>2020</v>
      </c>
    </row>
    <row r="14518" spans="2:14" x14ac:dyDescent="0.3">
      <c r="B14518" s="32">
        <v>346533</v>
      </c>
      <c r="C14518" s="8" t="s">
        <v>21</v>
      </c>
      <c r="D14518" s="8" t="s">
        <v>36</v>
      </c>
      <c r="E14518" s="5" t="s">
        <v>23</v>
      </c>
      <c r="F14518" s="8">
        <v>303</v>
      </c>
      <c r="G14518" s="6">
        <v>44025</v>
      </c>
      <c r="H14518" s="6">
        <v>44028</v>
      </c>
      <c r="I14518" s="6">
        <v>44031</v>
      </c>
      <c r="J14518" s="5" t="s">
        <v>33</v>
      </c>
      <c r="K14518" s="7">
        <v>1331.28</v>
      </c>
      <c r="L14518" s="35">
        <v>1051.71</v>
      </c>
      <c r="M14518" s="36">
        <f t="shared" si="226"/>
        <v>279.56999999999994</v>
      </c>
      <c r="N14518" s="37">
        <f>YEAR(Table1[[#This Row],[Data zamówienia]])</f>
        <v>2020</v>
      </c>
    </row>
    <row r="14519" spans="2:14" x14ac:dyDescent="0.3">
      <c r="B14519" s="32">
        <v>635408</v>
      </c>
      <c r="C14519" s="8" t="s">
        <v>21</v>
      </c>
      <c r="D14519" s="8" t="s">
        <v>39</v>
      </c>
      <c r="E14519" s="5" t="s">
        <v>29</v>
      </c>
      <c r="F14519" s="8">
        <v>191</v>
      </c>
      <c r="G14519" s="6">
        <v>44025</v>
      </c>
      <c r="H14519" s="6">
        <v>44029</v>
      </c>
      <c r="I14519" s="6">
        <v>44033</v>
      </c>
      <c r="J14519" s="5" t="s">
        <v>30</v>
      </c>
      <c r="K14519" s="7">
        <v>1729.28</v>
      </c>
      <c r="L14519" s="35">
        <v>1608.23</v>
      </c>
      <c r="M14519" s="36">
        <f t="shared" si="226"/>
        <v>121.04999999999995</v>
      </c>
      <c r="N14519" s="37">
        <f>YEAR(Table1[[#This Row],[Data zamówienia]])</f>
        <v>2020</v>
      </c>
    </row>
    <row r="14520" spans="2:14" x14ac:dyDescent="0.3">
      <c r="B14520" s="32">
        <v>251870</v>
      </c>
      <c r="C14520" s="8" t="s">
        <v>27</v>
      </c>
      <c r="D14520" s="8" t="s">
        <v>36</v>
      </c>
      <c r="E14520" s="5" t="s">
        <v>34</v>
      </c>
      <c r="F14520" s="8">
        <v>129</v>
      </c>
      <c r="G14520" s="6">
        <v>44025</v>
      </c>
      <c r="H14520" s="6">
        <v>44026</v>
      </c>
      <c r="I14520" s="6">
        <v>44031</v>
      </c>
      <c r="J14520" s="5" t="s">
        <v>32</v>
      </c>
      <c r="K14520" s="7">
        <v>1876.44</v>
      </c>
      <c r="L14520" s="35">
        <v>1557.45</v>
      </c>
      <c r="M14520" s="36">
        <f t="shared" si="226"/>
        <v>318.99</v>
      </c>
      <c r="N14520" s="37">
        <f>YEAR(Table1[[#This Row],[Data zamówienia]])</f>
        <v>2020</v>
      </c>
    </row>
    <row r="14521" spans="2:14" x14ac:dyDescent="0.3">
      <c r="B14521" s="32">
        <v>311121</v>
      </c>
      <c r="C14521" s="8" t="s">
        <v>21</v>
      </c>
      <c r="D14521" s="8" t="s">
        <v>22</v>
      </c>
      <c r="E14521" s="5" t="s">
        <v>37</v>
      </c>
      <c r="F14521" s="8">
        <v>201</v>
      </c>
      <c r="G14521" s="6">
        <v>44026</v>
      </c>
      <c r="H14521" s="6">
        <v>44026</v>
      </c>
      <c r="I14521" s="6">
        <v>44032</v>
      </c>
      <c r="J14521" s="5" t="s">
        <v>30</v>
      </c>
      <c r="K14521" s="7">
        <v>1372.19</v>
      </c>
      <c r="L14521" s="35">
        <v>1152.6400000000001</v>
      </c>
      <c r="M14521" s="36">
        <f t="shared" si="226"/>
        <v>219.54999999999995</v>
      </c>
      <c r="N14521" s="37">
        <f>YEAR(Table1[[#This Row],[Data zamówienia]])</f>
        <v>2020</v>
      </c>
    </row>
    <row r="14522" spans="2:14" x14ac:dyDescent="0.3">
      <c r="B14522" s="32">
        <v>101913</v>
      </c>
      <c r="C14522" s="8" t="s">
        <v>27</v>
      </c>
      <c r="D14522" s="8" t="s">
        <v>28</v>
      </c>
      <c r="E14522" s="5" t="s">
        <v>29</v>
      </c>
      <c r="F14522" s="8">
        <v>217</v>
      </c>
      <c r="G14522" s="6">
        <v>44026</v>
      </c>
      <c r="H14522" s="6">
        <v>44027</v>
      </c>
      <c r="I14522" s="6">
        <v>44030</v>
      </c>
      <c r="J14522" s="5" t="s">
        <v>32</v>
      </c>
      <c r="K14522" s="7">
        <v>493.59</v>
      </c>
      <c r="L14522" s="35">
        <v>306.02999999999997</v>
      </c>
      <c r="M14522" s="36">
        <f t="shared" si="226"/>
        <v>187.56</v>
      </c>
      <c r="N14522" s="37">
        <f>YEAR(Table1[[#This Row],[Data zamówienia]])</f>
        <v>2020</v>
      </c>
    </row>
    <row r="14523" spans="2:14" x14ac:dyDescent="0.3">
      <c r="B14523" s="32">
        <v>435166</v>
      </c>
      <c r="C14523" s="8" t="s">
        <v>21</v>
      </c>
      <c r="D14523" s="8" t="s">
        <v>28</v>
      </c>
      <c r="E14523" s="5" t="s">
        <v>34</v>
      </c>
      <c r="F14523" s="8">
        <v>185</v>
      </c>
      <c r="G14523" s="6">
        <v>44025</v>
      </c>
      <c r="H14523" s="6">
        <v>44026</v>
      </c>
      <c r="I14523" s="6">
        <v>44029</v>
      </c>
      <c r="J14523" s="5" t="s">
        <v>24</v>
      </c>
      <c r="K14523" s="7">
        <v>592.61</v>
      </c>
      <c r="L14523" s="35">
        <v>355.57</v>
      </c>
      <c r="M14523" s="36">
        <f t="shared" si="226"/>
        <v>237.04000000000002</v>
      </c>
      <c r="N14523" s="37">
        <f>YEAR(Table1[[#This Row],[Data zamówienia]])</f>
        <v>2020</v>
      </c>
    </row>
    <row r="14524" spans="2:14" x14ac:dyDescent="0.3">
      <c r="B14524" s="32">
        <v>223352</v>
      </c>
      <c r="C14524" s="8" t="s">
        <v>21</v>
      </c>
      <c r="D14524" s="8" t="s">
        <v>39</v>
      </c>
      <c r="E14524" s="5" t="s">
        <v>37</v>
      </c>
      <c r="F14524" s="8">
        <v>303</v>
      </c>
      <c r="G14524" s="6">
        <v>44026</v>
      </c>
      <c r="H14524" s="6">
        <v>44030</v>
      </c>
      <c r="I14524" s="6">
        <v>44031</v>
      </c>
      <c r="J14524" s="5" t="s">
        <v>40</v>
      </c>
      <c r="K14524" s="7">
        <v>1409.92</v>
      </c>
      <c r="L14524" s="35">
        <v>1254.83</v>
      </c>
      <c r="M14524" s="36">
        <f t="shared" si="226"/>
        <v>155.09000000000015</v>
      </c>
      <c r="N14524" s="37">
        <f>YEAR(Table1[[#This Row],[Data zamówienia]])</f>
        <v>2020</v>
      </c>
    </row>
    <row r="14525" spans="2:14" x14ac:dyDescent="0.3">
      <c r="B14525" s="32">
        <v>614762</v>
      </c>
      <c r="C14525" s="8" t="s">
        <v>21</v>
      </c>
      <c r="D14525" s="8" t="s">
        <v>22</v>
      </c>
      <c r="E14525" s="5" t="s">
        <v>37</v>
      </c>
      <c r="F14525" s="8">
        <v>41</v>
      </c>
      <c r="G14525" s="6">
        <v>44026</v>
      </c>
      <c r="H14525" s="6">
        <v>44027</v>
      </c>
      <c r="I14525" s="6">
        <v>44029</v>
      </c>
      <c r="J14525" s="5" t="s">
        <v>26</v>
      </c>
      <c r="K14525" s="7">
        <v>1331.9</v>
      </c>
      <c r="L14525" s="35">
        <v>958.97</v>
      </c>
      <c r="M14525" s="36">
        <f t="shared" si="226"/>
        <v>372.93000000000006</v>
      </c>
      <c r="N14525" s="37">
        <f>YEAR(Table1[[#This Row],[Data zamówienia]])</f>
        <v>2020</v>
      </c>
    </row>
    <row r="14526" spans="2:14" x14ac:dyDescent="0.3">
      <c r="B14526" s="32">
        <v>988332</v>
      </c>
      <c r="C14526" s="8" t="s">
        <v>27</v>
      </c>
      <c r="D14526" s="8" t="s">
        <v>28</v>
      </c>
      <c r="E14526" s="5" t="s">
        <v>23</v>
      </c>
      <c r="F14526" s="8">
        <v>64</v>
      </c>
      <c r="G14526" s="6">
        <v>44026</v>
      </c>
      <c r="H14526" s="6">
        <v>44029</v>
      </c>
      <c r="I14526" s="6">
        <v>44036</v>
      </c>
      <c r="J14526" s="5" t="s">
        <v>32</v>
      </c>
      <c r="K14526" s="7">
        <v>683.56</v>
      </c>
      <c r="L14526" s="35">
        <v>540.01</v>
      </c>
      <c r="M14526" s="36">
        <f t="shared" si="226"/>
        <v>143.54999999999995</v>
      </c>
      <c r="N14526" s="37">
        <f>YEAR(Table1[[#This Row],[Data zamówienia]])</f>
        <v>2020</v>
      </c>
    </row>
    <row r="14527" spans="2:14" x14ac:dyDescent="0.3">
      <c r="B14527" s="32">
        <v>86798</v>
      </c>
      <c r="C14527" s="8" t="s">
        <v>21</v>
      </c>
      <c r="D14527" s="8" t="s">
        <v>22</v>
      </c>
      <c r="E14527" s="5" t="s">
        <v>34</v>
      </c>
      <c r="F14527" s="8">
        <v>57</v>
      </c>
      <c r="G14527" s="6">
        <v>44026</v>
      </c>
      <c r="H14527" s="6">
        <v>44029</v>
      </c>
      <c r="I14527" s="6">
        <v>44034</v>
      </c>
      <c r="J14527" s="5" t="s">
        <v>26</v>
      </c>
      <c r="K14527" s="7">
        <v>1607.9</v>
      </c>
      <c r="L14527" s="35">
        <v>1302.4000000000001</v>
      </c>
      <c r="M14527" s="36">
        <f t="shared" si="226"/>
        <v>305.5</v>
      </c>
      <c r="N14527" s="37">
        <f>YEAR(Table1[[#This Row],[Data zamówienia]])</f>
        <v>2020</v>
      </c>
    </row>
    <row r="14528" spans="2:14" x14ac:dyDescent="0.3">
      <c r="B14528" s="32">
        <v>173384</v>
      </c>
      <c r="C14528" s="8" t="s">
        <v>27</v>
      </c>
      <c r="D14528" s="8" t="s">
        <v>39</v>
      </c>
      <c r="E14528" s="5" t="s">
        <v>34</v>
      </c>
      <c r="F14528" s="8">
        <v>330</v>
      </c>
      <c r="G14528" s="6">
        <v>44026</v>
      </c>
      <c r="H14528" s="6">
        <v>44030</v>
      </c>
      <c r="I14528" s="6">
        <v>44037</v>
      </c>
      <c r="J14528" s="5" t="s">
        <v>33</v>
      </c>
      <c r="K14528" s="7">
        <v>1877.7</v>
      </c>
      <c r="L14528" s="35">
        <v>1727.48</v>
      </c>
      <c r="M14528" s="36">
        <f t="shared" si="226"/>
        <v>150.22000000000003</v>
      </c>
      <c r="N14528" s="37">
        <f>YEAR(Table1[[#This Row],[Data zamówienia]])</f>
        <v>2020</v>
      </c>
    </row>
    <row r="14529" spans="2:14" x14ac:dyDescent="0.3">
      <c r="B14529" s="32">
        <v>311499</v>
      </c>
      <c r="C14529" s="8" t="s">
        <v>27</v>
      </c>
      <c r="D14529" s="8" t="s">
        <v>28</v>
      </c>
      <c r="E14529" s="5" t="s">
        <v>23</v>
      </c>
      <c r="F14529" s="8">
        <v>15</v>
      </c>
      <c r="G14529" s="6">
        <v>44027</v>
      </c>
      <c r="H14529" s="6">
        <v>44027</v>
      </c>
      <c r="I14529" s="6">
        <v>44033</v>
      </c>
      <c r="J14529" s="5" t="s">
        <v>24</v>
      </c>
      <c r="K14529" s="7">
        <v>1159.22</v>
      </c>
      <c r="L14529" s="35">
        <v>811.45</v>
      </c>
      <c r="M14529" s="36">
        <f t="shared" si="226"/>
        <v>347.77</v>
      </c>
      <c r="N14529" s="37">
        <f>YEAR(Table1[[#This Row],[Data zamówienia]])</f>
        <v>2020</v>
      </c>
    </row>
    <row r="14530" spans="2:14" x14ac:dyDescent="0.3">
      <c r="B14530" s="32">
        <v>70052</v>
      </c>
      <c r="C14530" s="8" t="s">
        <v>21</v>
      </c>
      <c r="D14530" s="8" t="s">
        <v>36</v>
      </c>
      <c r="E14530" s="5" t="s">
        <v>25</v>
      </c>
      <c r="F14530" s="8">
        <v>69</v>
      </c>
      <c r="G14530" s="6">
        <v>44026</v>
      </c>
      <c r="H14530" s="6">
        <v>44027</v>
      </c>
      <c r="I14530" s="6">
        <v>44032</v>
      </c>
      <c r="J14530" s="5" t="s">
        <v>32</v>
      </c>
      <c r="K14530" s="7">
        <v>285.2</v>
      </c>
      <c r="L14530" s="35">
        <v>253.83</v>
      </c>
      <c r="M14530" s="36">
        <f t="shared" si="226"/>
        <v>31.369999999999976</v>
      </c>
      <c r="N14530" s="37">
        <f>YEAR(Table1[[#This Row],[Data zamówienia]])</f>
        <v>2020</v>
      </c>
    </row>
    <row r="14531" spans="2:14" x14ac:dyDescent="0.3">
      <c r="B14531" s="32">
        <v>136251</v>
      </c>
      <c r="C14531" s="8" t="s">
        <v>21</v>
      </c>
      <c r="D14531" s="8" t="s">
        <v>22</v>
      </c>
      <c r="E14531" s="5" t="s">
        <v>31</v>
      </c>
      <c r="F14531" s="8">
        <v>353</v>
      </c>
      <c r="G14531" s="6">
        <v>44027</v>
      </c>
      <c r="H14531" s="6">
        <v>44029</v>
      </c>
      <c r="I14531" s="6">
        <v>44032</v>
      </c>
      <c r="J14531" s="5" t="s">
        <v>33</v>
      </c>
      <c r="K14531" s="7">
        <v>300.92</v>
      </c>
      <c r="L14531" s="35">
        <v>159.49</v>
      </c>
      <c r="M14531" s="36">
        <f t="shared" si="226"/>
        <v>141.43</v>
      </c>
      <c r="N14531" s="37">
        <f>YEAR(Table1[[#This Row],[Data zamówienia]])</f>
        <v>2020</v>
      </c>
    </row>
    <row r="14532" spans="2:14" x14ac:dyDescent="0.3">
      <c r="B14532" s="32">
        <v>143452</v>
      </c>
      <c r="C14532" s="8" t="s">
        <v>21</v>
      </c>
      <c r="D14532" s="8" t="s">
        <v>22</v>
      </c>
      <c r="E14532" s="5" t="s">
        <v>25</v>
      </c>
      <c r="F14532" s="8">
        <v>71</v>
      </c>
      <c r="G14532" s="6">
        <v>44026</v>
      </c>
      <c r="H14532" s="6">
        <v>44030</v>
      </c>
      <c r="I14532" s="6">
        <v>44033</v>
      </c>
      <c r="J14532" s="5" t="s">
        <v>40</v>
      </c>
      <c r="K14532" s="7">
        <v>212.82</v>
      </c>
      <c r="L14532" s="35">
        <v>197.92</v>
      </c>
      <c r="M14532" s="36">
        <f t="shared" ref="M14532:M14595" si="227">K14532-L14532</f>
        <v>14.900000000000006</v>
      </c>
      <c r="N14532" s="37">
        <f>YEAR(Table1[[#This Row],[Data zamówienia]])</f>
        <v>2020</v>
      </c>
    </row>
    <row r="14533" spans="2:14" x14ac:dyDescent="0.3">
      <c r="B14533" s="32">
        <v>536802</v>
      </c>
      <c r="C14533" s="8" t="s">
        <v>35</v>
      </c>
      <c r="D14533" s="8" t="s">
        <v>39</v>
      </c>
      <c r="E14533" s="5" t="s">
        <v>31</v>
      </c>
      <c r="F14533" s="8">
        <v>104</v>
      </c>
      <c r="G14533" s="6">
        <v>44027</v>
      </c>
      <c r="H14533" s="6">
        <v>44030</v>
      </c>
      <c r="I14533" s="6">
        <v>44035</v>
      </c>
      <c r="J14533" s="5" t="s">
        <v>32</v>
      </c>
      <c r="K14533" s="7">
        <v>1236.3900000000001</v>
      </c>
      <c r="L14533" s="35">
        <v>766.56</v>
      </c>
      <c r="M14533" s="36">
        <f t="shared" si="227"/>
        <v>469.83000000000015</v>
      </c>
      <c r="N14533" s="37">
        <f>YEAR(Table1[[#This Row],[Data zamówienia]])</f>
        <v>2020</v>
      </c>
    </row>
    <row r="14534" spans="2:14" x14ac:dyDescent="0.3">
      <c r="B14534" s="32">
        <v>212702</v>
      </c>
      <c r="C14534" s="8" t="s">
        <v>21</v>
      </c>
      <c r="D14534" s="8" t="s">
        <v>22</v>
      </c>
      <c r="E14534" s="5" t="s">
        <v>34</v>
      </c>
      <c r="F14534" s="8">
        <v>127</v>
      </c>
      <c r="G14534" s="6">
        <v>44028</v>
      </c>
      <c r="H14534" s="6">
        <v>44028</v>
      </c>
      <c r="I14534" s="6">
        <v>44034</v>
      </c>
      <c r="J14534" s="5" t="s">
        <v>40</v>
      </c>
      <c r="K14534" s="7">
        <v>375.99</v>
      </c>
      <c r="L14534" s="35">
        <v>323.35000000000002</v>
      </c>
      <c r="M14534" s="36">
        <f t="shared" si="227"/>
        <v>52.639999999999986</v>
      </c>
      <c r="N14534" s="37">
        <f>YEAR(Table1[[#This Row],[Data zamówienia]])</f>
        <v>2020</v>
      </c>
    </row>
    <row r="14535" spans="2:14" x14ac:dyDescent="0.3">
      <c r="B14535" s="32">
        <v>102779</v>
      </c>
      <c r="C14535" s="8" t="s">
        <v>27</v>
      </c>
      <c r="D14535" s="8" t="s">
        <v>39</v>
      </c>
      <c r="E14535" s="5" t="s">
        <v>23</v>
      </c>
      <c r="F14535" s="8">
        <v>34</v>
      </c>
      <c r="G14535" s="6">
        <v>44027</v>
      </c>
      <c r="H14535" s="6">
        <v>44028</v>
      </c>
      <c r="I14535" s="6">
        <v>44034</v>
      </c>
      <c r="J14535" s="5" t="s">
        <v>26</v>
      </c>
      <c r="K14535" s="7">
        <v>1531.9</v>
      </c>
      <c r="L14535" s="35">
        <v>842.55</v>
      </c>
      <c r="M14535" s="36">
        <f t="shared" si="227"/>
        <v>689.35000000000014</v>
      </c>
      <c r="N14535" s="37">
        <f>YEAR(Table1[[#This Row],[Data zamówienia]])</f>
        <v>2020</v>
      </c>
    </row>
    <row r="14536" spans="2:14" x14ac:dyDescent="0.3">
      <c r="B14536" s="32">
        <v>994583</v>
      </c>
      <c r="C14536" s="8" t="s">
        <v>21</v>
      </c>
      <c r="D14536" s="8" t="s">
        <v>22</v>
      </c>
      <c r="E14536" s="5" t="s">
        <v>29</v>
      </c>
      <c r="F14536" s="8">
        <v>91</v>
      </c>
      <c r="G14536" s="6">
        <v>44028</v>
      </c>
      <c r="H14536" s="6">
        <v>44030</v>
      </c>
      <c r="I14536" s="6">
        <v>44031</v>
      </c>
      <c r="J14536" s="5" t="s">
        <v>30</v>
      </c>
      <c r="K14536" s="7">
        <v>882.41</v>
      </c>
      <c r="L14536" s="35">
        <v>608.86</v>
      </c>
      <c r="M14536" s="36">
        <f t="shared" si="227"/>
        <v>273.54999999999995</v>
      </c>
      <c r="N14536" s="37">
        <f>YEAR(Table1[[#This Row],[Data zamówienia]])</f>
        <v>2020</v>
      </c>
    </row>
    <row r="14537" spans="2:14" x14ac:dyDescent="0.3">
      <c r="B14537" s="32">
        <v>638933</v>
      </c>
      <c r="C14537" s="8" t="s">
        <v>27</v>
      </c>
      <c r="D14537" s="8" t="s">
        <v>39</v>
      </c>
      <c r="E14537" s="5" t="s">
        <v>29</v>
      </c>
      <c r="F14537" s="8">
        <v>7</v>
      </c>
      <c r="G14537" s="6">
        <v>44028</v>
      </c>
      <c r="H14537" s="6">
        <v>44031</v>
      </c>
      <c r="I14537" s="6">
        <v>44037</v>
      </c>
      <c r="J14537" s="5" t="s">
        <v>24</v>
      </c>
      <c r="K14537" s="7">
        <v>1935.93</v>
      </c>
      <c r="L14537" s="35">
        <v>987.32</v>
      </c>
      <c r="M14537" s="36">
        <f t="shared" si="227"/>
        <v>948.61</v>
      </c>
      <c r="N14537" s="37">
        <f>YEAR(Table1[[#This Row],[Data zamówienia]])</f>
        <v>2020</v>
      </c>
    </row>
    <row r="14538" spans="2:14" x14ac:dyDescent="0.3">
      <c r="B14538" s="32">
        <v>448943</v>
      </c>
      <c r="C14538" s="8" t="s">
        <v>35</v>
      </c>
      <c r="D14538" s="8" t="s">
        <v>28</v>
      </c>
      <c r="E14538" s="5" t="s">
        <v>37</v>
      </c>
      <c r="F14538" s="8">
        <v>244</v>
      </c>
      <c r="G14538" s="6">
        <v>44028</v>
      </c>
      <c r="H14538" s="6">
        <v>44029</v>
      </c>
      <c r="I14538" s="6">
        <v>44034</v>
      </c>
      <c r="J14538" s="5" t="s">
        <v>32</v>
      </c>
      <c r="K14538" s="7">
        <v>1409.92</v>
      </c>
      <c r="L14538" s="35">
        <v>747.26</v>
      </c>
      <c r="M14538" s="36">
        <f t="shared" si="227"/>
        <v>662.66000000000008</v>
      </c>
      <c r="N14538" s="37">
        <f>YEAR(Table1[[#This Row],[Data zamówienia]])</f>
        <v>2020</v>
      </c>
    </row>
    <row r="14539" spans="2:14" x14ac:dyDescent="0.3">
      <c r="B14539" s="32">
        <v>784460</v>
      </c>
      <c r="C14539" s="8" t="s">
        <v>21</v>
      </c>
      <c r="D14539" s="8" t="s">
        <v>28</v>
      </c>
      <c r="E14539" s="5" t="s">
        <v>34</v>
      </c>
      <c r="F14539" s="8">
        <v>295</v>
      </c>
      <c r="G14539" s="6">
        <v>44029</v>
      </c>
      <c r="H14539" s="6">
        <v>44029</v>
      </c>
      <c r="I14539" s="6">
        <v>44031</v>
      </c>
      <c r="J14539" s="5" t="s">
        <v>33</v>
      </c>
      <c r="K14539" s="7">
        <v>251.41</v>
      </c>
      <c r="L14539" s="35">
        <v>203.64</v>
      </c>
      <c r="M14539" s="36">
        <f t="shared" si="227"/>
        <v>47.77000000000001</v>
      </c>
      <c r="N14539" s="37">
        <f>YEAR(Table1[[#This Row],[Data zamówienia]])</f>
        <v>2020</v>
      </c>
    </row>
    <row r="14540" spans="2:14" x14ac:dyDescent="0.3">
      <c r="B14540" s="32">
        <v>188922</v>
      </c>
      <c r="C14540" s="8" t="s">
        <v>27</v>
      </c>
      <c r="D14540" s="8" t="s">
        <v>22</v>
      </c>
      <c r="E14540" s="5" t="s">
        <v>34</v>
      </c>
      <c r="F14540" s="8">
        <v>134</v>
      </c>
      <c r="G14540" s="6">
        <v>44028</v>
      </c>
      <c r="H14540" s="6">
        <v>44032</v>
      </c>
      <c r="I14540" s="6">
        <v>44036</v>
      </c>
      <c r="J14540" s="5" t="s">
        <v>40</v>
      </c>
      <c r="K14540" s="7">
        <v>1063.1500000000001</v>
      </c>
      <c r="L14540" s="35">
        <v>722.94</v>
      </c>
      <c r="M14540" s="36">
        <f t="shared" si="227"/>
        <v>340.21000000000004</v>
      </c>
      <c r="N14540" s="37">
        <f>YEAR(Table1[[#This Row],[Data zamówienia]])</f>
        <v>2020</v>
      </c>
    </row>
    <row r="14541" spans="2:14" x14ac:dyDescent="0.3">
      <c r="B14541" s="32">
        <v>868506</v>
      </c>
      <c r="C14541" s="8" t="s">
        <v>21</v>
      </c>
      <c r="D14541" s="8" t="s">
        <v>36</v>
      </c>
      <c r="E14541" s="5" t="s">
        <v>34</v>
      </c>
      <c r="F14541" s="8">
        <v>66</v>
      </c>
      <c r="G14541" s="6">
        <v>44029</v>
      </c>
      <c r="H14541" s="6">
        <v>44029</v>
      </c>
      <c r="I14541" s="6">
        <v>44032</v>
      </c>
      <c r="J14541" s="5" t="s">
        <v>24</v>
      </c>
      <c r="K14541" s="7">
        <v>755.6</v>
      </c>
      <c r="L14541" s="35">
        <v>687.6</v>
      </c>
      <c r="M14541" s="36">
        <f t="shared" si="227"/>
        <v>68</v>
      </c>
      <c r="N14541" s="37">
        <f>YEAR(Table1[[#This Row],[Data zamówienia]])</f>
        <v>2020</v>
      </c>
    </row>
    <row r="14542" spans="2:14" x14ac:dyDescent="0.3">
      <c r="B14542" s="32">
        <v>441821</v>
      </c>
      <c r="C14542" s="8" t="s">
        <v>21</v>
      </c>
      <c r="D14542" s="8" t="s">
        <v>39</v>
      </c>
      <c r="E14542" s="5" t="s">
        <v>37</v>
      </c>
      <c r="F14542" s="8">
        <v>338</v>
      </c>
      <c r="G14542" s="6">
        <v>44029</v>
      </c>
      <c r="H14542" s="6">
        <v>44031</v>
      </c>
      <c r="I14542" s="6">
        <v>44036</v>
      </c>
      <c r="J14542" s="5" t="s">
        <v>32</v>
      </c>
      <c r="K14542" s="7">
        <v>1759.82</v>
      </c>
      <c r="L14542" s="35">
        <v>932.7</v>
      </c>
      <c r="M14542" s="36">
        <f t="shared" si="227"/>
        <v>827.11999999999989</v>
      </c>
      <c r="N14542" s="37">
        <f>YEAR(Table1[[#This Row],[Data zamówienia]])</f>
        <v>2020</v>
      </c>
    </row>
    <row r="14543" spans="2:14" x14ac:dyDescent="0.3">
      <c r="B14543" s="32">
        <v>879639</v>
      </c>
      <c r="C14543" s="8" t="s">
        <v>35</v>
      </c>
      <c r="D14543" s="8" t="s">
        <v>22</v>
      </c>
      <c r="E14543" s="5" t="s">
        <v>37</v>
      </c>
      <c r="F14543" s="8">
        <v>27</v>
      </c>
      <c r="G14543" s="6">
        <v>44028</v>
      </c>
      <c r="H14543" s="6">
        <v>44029</v>
      </c>
      <c r="I14543" s="6">
        <v>44030</v>
      </c>
      <c r="J14543" s="5" t="s">
        <v>30</v>
      </c>
      <c r="K14543" s="7">
        <v>1526.98</v>
      </c>
      <c r="L14543" s="35">
        <v>1404.82</v>
      </c>
      <c r="M14543" s="36">
        <f t="shared" si="227"/>
        <v>122.16000000000008</v>
      </c>
      <c r="N14543" s="37">
        <f>YEAR(Table1[[#This Row],[Data zamówienia]])</f>
        <v>2020</v>
      </c>
    </row>
    <row r="14544" spans="2:14" x14ac:dyDescent="0.3">
      <c r="B14544" s="32">
        <v>978711</v>
      </c>
      <c r="C14544" s="8" t="s">
        <v>38</v>
      </c>
      <c r="D14544" s="8" t="s">
        <v>39</v>
      </c>
      <c r="E14544" s="5" t="s">
        <v>37</v>
      </c>
      <c r="F14544" s="8">
        <v>243</v>
      </c>
      <c r="G14544" s="6">
        <v>44028</v>
      </c>
      <c r="H14544" s="6">
        <v>44029</v>
      </c>
      <c r="I14544" s="6">
        <v>44032</v>
      </c>
      <c r="J14544" s="5" t="s">
        <v>24</v>
      </c>
      <c r="K14544" s="7">
        <v>1439.04</v>
      </c>
      <c r="L14544" s="35">
        <v>1064.8900000000001</v>
      </c>
      <c r="M14544" s="36">
        <f t="shared" si="227"/>
        <v>374.14999999999986</v>
      </c>
      <c r="N14544" s="37">
        <f>YEAR(Table1[[#This Row],[Data zamówienia]])</f>
        <v>2020</v>
      </c>
    </row>
    <row r="14545" spans="2:14" x14ac:dyDescent="0.3">
      <c r="B14545" s="32">
        <v>215357</v>
      </c>
      <c r="C14545" s="8" t="s">
        <v>27</v>
      </c>
      <c r="D14545" s="8" t="s">
        <v>36</v>
      </c>
      <c r="E14545" s="5" t="s">
        <v>25</v>
      </c>
      <c r="F14545" s="8">
        <v>74</v>
      </c>
      <c r="G14545" s="6">
        <v>44028</v>
      </c>
      <c r="H14545" s="6">
        <v>44032</v>
      </c>
      <c r="I14545" s="6">
        <v>44039</v>
      </c>
      <c r="J14545" s="5" t="s">
        <v>30</v>
      </c>
      <c r="K14545" s="7">
        <v>649.05999999999995</v>
      </c>
      <c r="L14545" s="35">
        <v>363.47</v>
      </c>
      <c r="M14545" s="36">
        <f t="shared" si="227"/>
        <v>285.58999999999992</v>
      </c>
      <c r="N14545" s="37">
        <f>YEAR(Table1[[#This Row],[Data zamówienia]])</f>
        <v>2020</v>
      </c>
    </row>
    <row r="14546" spans="2:14" x14ac:dyDescent="0.3">
      <c r="B14546" s="32">
        <v>373984</v>
      </c>
      <c r="C14546" s="8" t="s">
        <v>35</v>
      </c>
      <c r="D14546" s="8" t="s">
        <v>28</v>
      </c>
      <c r="E14546" s="5" t="s">
        <v>23</v>
      </c>
      <c r="F14546" s="8">
        <v>132</v>
      </c>
      <c r="G14546" s="6">
        <v>44028</v>
      </c>
      <c r="H14546" s="6">
        <v>44029</v>
      </c>
      <c r="I14546" s="6">
        <v>44035</v>
      </c>
      <c r="J14546" s="5" t="s">
        <v>32</v>
      </c>
      <c r="K14546" s="7">
        <v>1211.8399999999999</v>
      </c>
      <c r="L14546" s="35">
        <v>1114.8900000000001</v>
      </c>
      <c r="M14546" s="36">
        <f t="shared" si="227"/>
        <v>96.949999999999818</v>
      </c>
      <c r="N14546" s="37">
        <f>YEAR(Table1[[#This Row],[Data zamówienia]])</f>
        <v>2020</v>
      </c>
    </row>
    <row r="14547" spans="2:14" x14ac:dyDescent="0.3">
      <c r="B14547" s="32">
        <v>114520</v>
      </c>
      <c r="C14547" s="8" t="s">
        <v>27</v>
      </c>
      <c r="D14547" s="8" t="s">
        <v>36</v>
      </c>
      <c r="E14547" s="5" t="s">
        <v>25</v>
      </c>
      <c r="F14547" s="8">
        <v>183</v>
      </c>
      <c r="G14547" s="6">
        <v>44029</v>
      </c>
      <c r="H14547" s="6">
        <v>44032</v>
      </c>
      <c r="I14547" s="6">
        <v>44037</v>
      </c>
      <c r="J14547" s="5" t="s">
        <v>32</v>
      </c>
      <c r="K14547" s="7">
        <v>959.54</v>
      </c>
      <c r="L14547" s="35">
        <v>546.94000000000005</v>
      </c>
      <c r="M14547" s="36">
        <f t="shared" si="227"/>
        <v>412.59999999999991</v>
      </c>
      <c r="N14547" s="37">
        <f>YEAR(Table1[[#This Row],[Data zamówienia]])</f>
        <v>2020</v>
      </c>
    </row>
    <row r="14548" spans="2:14" x14ac:dyDescent="0.3">
      <c r="B14548" s="32">
        <v>314981</v>
      </c>
      <c r="C14548" s="8" t="s">
        <v>21</v>
      </c>
      <c r="D14548" s="8" t="s">
        <v>36</v>
      </c>
      <c r="E14548" s="5" t="s">
        <v>23</v>
      </c>
      <c r="F14548" s="8">
        <v>155</v>
      </c>
      <c r="G14548" s="6">
        <v>44030</v>
      </c>
      <c r="H14548" s="6">
        <v>44030</v>
      </c>
      <c r="I14548" s="6">
        <v>44036</v>
      </c>
      <c r="J14548" s="5" t="s">
        <v>30</v>
      </c>
      <c r="K14548" s="7">
        <v>1344.24</v>
      </c>
      <c r="L14548" s="35">
        <v>954.41</v>
      </c>
      <c r="M14548" s="36">
        <f t="shared" si="227"/>
        <v>389.83000000000004</v>
      </c>
      <c r="N14548" s="37">
        <f>YEAR(Table1[[#This Row],[Data zamówienia]])</f>
        <v>2020</v>
      </c>
    </row>
    <row r="14549" spans="2:14" x14ac:dyDescent="0.3">
      <c r="B14549" s="32">
        <v>503557</v>
      </c>
      <c r="C14549" s="8" t="s">
        <v>21</v>
      </c>
      <c r="D14549" s="8" t="s">
        <v>39</v>
      </c>
      <c r="E14549" s="5" t="s">
        <v>34</v>
      </c>
      <c r="F14549" s="8">
        <v>21</v>
      </c>
      <c r="G14549" s="6">
        <v>44029</v>
      </c>
      <c r="H14549" s="6">
        <v>44033</v>
      </c>
      <c r="I14549" s="6">
        <v>44039</v>
      </c>
      <c r="J14549" s="5" t="s">
        <v>30</v>
      </c>
      <c r="K14549" s="7">
        <v>549.41999999999996</v>
      </c>
      <c r="L14549" s="35">
        <v>401.08</v>
      </c>
      <c r="M14549" s="36">
        <f t="shared" si="227"/>
        <v>148.33999999999997</v>
      </c>
      <c r="N14549" s="37">
        <f>YEAR(Table1[[#This Row],[Data zamówienia]])</f>
        <v>2020</v>
      </c>
    </row>
    <row r="14550" spans="2:14" x14ac:dyDescent="0.3">
      <c r="B14550" s="32">
        <v>9525</v>
      </c>
      <c r="C14550" s="8" t="s">
        <v>27</v>
      </c>
      <c r="D14550" s="8" t="s">
        <v>36</v>
      </c>
      <c r="E14550" s="5" t="s">
        <v>25</v>
      </c>
      <c r="F14550" s="8">
        <v>231</v>
      </c>
      <c r="G14550" s="6">
        <v>44029</v>
      </c>
      <c r="H14550" s="6">
        <v>44030</v>
      </c>
      <c r="I14550" s="6">
        <v>44034</v>
      </c>
      <c r="J14550" s="5" t="s">
        <v>40</v>
      </c>
      <c r="K14550" s="7">
        <v>355.34</v>
      </c>
      <c r="L14550" s="35">
        <v>198.99</v>
      </c>
      <c r="M14550" s="36">
        <f t="shared" si="227"/>
        <v>156.34999999999997</v>
      </c>
      <c r="N14550" s="37">
        <f>YEAR(Table1[[#This Row],[Data zamówienia]])</f>
        <v>2020</v>
      </c>
    </row>
    <row r="14551" spans="2:14" x14ac:dyDescent="0.3">
      <c r="B14551" s="32">
        <v>395226</v>
      </c>
      <c r="C14551" s="8" t="s">
        <v>27</v>
      </c>
      <c r="D14551" s="8" t="s">
        <v>28</v>
      </c>
      <c r="E14551" s="5" t="s">
        <v>37</v>
      </c>
      <c r="F14551" s="8">
        <v>157</v>
      </c>
      <c r="G14551" s="6">
        <v>44029</v>
      </c>
      <c r="H14551" s="6">
        <v>44030</v>
      </c>
      <c r="I14551" s="6">
        <v>44031</v>
      </c>
      <c r="J14551" s="5" t="s">
        <v>33</v>
      </c>
      <c r="K14551" s="7">
        <v>176.7</v>
      </c>
      <c r="L14551" s="35">
        <v>137.83000000000001</v>
      </c>
      <c r="M14551" s="36">
        <f t="shared" si="227"/>
        <v>38.869999999999976</v>
      </c>
      <c r="N14551" s="37">
        <f>YEAR(Table1[[#This Row],[Data zamówienia]])</f>
        <v>2020</v>
      </c>
    </row>
    <row r="14552" spans="2:14" x14ac:dyDescent="0.3">
      <c r="B14552" s="32">
        <v>300067</v>
      </c>
      <c r="C14552" s="8" t="s">
        <v>38</v>
      </c>
      <c r="D14552" s="8" t="s">
        <v>39</v>
      </c>
      <c r="E14552" s="5" t="s">
        <v>29</v>
      </c>
      <c r="F14552" s="8">
        <v>244</v>
      </c>
      <c r="G14552" s="6">
        <v>44030</v>
      </c>
      <c r="H14552" s="6">
        <v>44031</v>
      </c>
      <c r="I14552" s="6">
        <v>44032</v>
      </c>
      <c r="J14552" s="5" t="s">
        <v>33</v>
      </c>
      <c r="K14552" s="7">
        <v>1487.52</v>
      </c>
      <c r="L14552" s="35">
        <v>1041.26</v>
      </c>
      <c r="M14552" s="36">
        <f t="shared" si="227"/>
        <v>446.26</v>
      </c>
      <c r="N14552" s="37">
        <f>YEAR(Table1[[#This Row],[Data zamówienia]])</f>
        <v>2020</v>
      </c>
    </row>
    <row r="14553" spans="2:14" x14ac:dyDescent="0.3">
      <c r="B14553" s="32">
        <v>556113</v>
      </c>
      <c r="C14553" s="8" t="s">
        <v>21</v>
      </c>
      <c r="D14553" s="8" t="s">
        <v>22</v>
      </c>
      <c r="E14553" s="5" t="s">
        <v>31</v>
      </c>
      <c r="F14553" s="8">
        <v>186</v>
      </c>
      <c r="G14553" s="6">
        <v>44029</v>
      </c>
      <c r="H14553" s="6">
        <v>44030</v>
      </c>
      <c r="I14553" s="6">
        <v>44033</v>
      </c>
      <c r="J14553" s="5" t="s">
        <v>26</v>
      </c>
      <c r="K14553" s="7">
        <v>1445.12</v>
      </c>
      <c r="L14553" s="35">
        <v>1011.58</v>
      </c>
      <c r="M14553" s="36">
        <f t="shared" si="227"/>
        <v>433.53999999999985</v>
      </c>
      <c r="N14553" s="37">
        <f>YEAR(Table1[[#This Row],[Data zamówienia]])</f>
        <v>2020</v>
      </c>
    </row>
    <row r="14554" spans="2:14" x14ac:dyDescent="0.3">
      <c r="B14554" s="32">
        <v>139131</v>
      </c>
      <c r="C14554" s="8" t="s">
        <v>21</v>
      </c>
      <c r="D14554" s="8" t="s">
        <v>36</v>
      </c>
      <c r="E14554" s="5" t="s">
        <v>25</v>
      </c>
      <c r="F14554" s="8">
        <v>3</v>
      </c>
      <c r="G14554" s="6">
        <v>44030</v>
      </c>
      <c r="H14554" s="6">
        <v>44030</v>
      </c>
      <c r="I14554" s="6">
        <v>44033</v>
      </c>
      <c r="J14554" s="5" t="s">
        <v>26</v>
      </c>
      <c r="K14554" s="7">
        <v>1170.45</v>
      </c>
      <c r="L14554" s="35">
        <v>1041.7</v>
      </c>
      <c r="M14554" s="36">
        <f t="shared" si="227"/>
        <v>128.75</v>
      </c>
      <c r="N14554" s="37">
        <f>YEAR(Table1[[#This Row],[Data zamówienia]])</f>
        <v>2020</v>
      </c>
    </row>
    <row r="14555" spans="2:14" x14ac:dyDescent="0.3">
      <c r="B14555" s="32">
        <v>524839</v>
      </c>
      <c r="C14555" s="8" t="s">
        <v>27</v>
      </c>
      <c r="D14555" s="8" t="s">
        <v>28</v>
      </c>
      <c r="E14555" s="5" t="s">
        <v>31</v>
      </c>
      <c r="F14555" s="8">
        <v>130</v>
      </c>
      <c r="G14555" s="6">
        <v>44031</v>
      </c>
      <c r="H14555" s="6">
        <v>44034</v>
      </c>
      <c r="I14555" s="6">
        <v>44039</v>
      </c>
      <c r="J14555" s="5" t="s">
        <v>33</v>
      </c>
      <c r="K14555" s="7">
        <v>1239.06</v>
      </c>
      <c r="L14555" s="35">
        <v>966.47</v>
      </c>
      <c r="M14555" s="36">
        <f t="shared" si="227"/>
        <v>272.58999999999992</v>
      </c>
      <c r="N14555" s="37">
        <f>YEAR(Table1[[#This Row],[Data zamówienia]])</f>
        <v>2020</v>
      </c>
    </row>
    <row r="14556" spans="2:14" x14ac:dyDescent="0.3">
      <c r="B14556" s="32">
        <v>864255</v>
      </c>
      <c r="C14556" s="8" t="s">
        <v>21</v>
      </c>
      <c r="D14556" s="8" t="s">
        <v>39</v>
      </c>
      <c r="E14556" s="5" t="s">
        <v>29</v>
      </c>
      <c r="F14556" s="8">
        <v>354</v>
      </c>
      <c r="G14556" s="6">
        <v>44031</v>
      </c>
      <c r="H14556" s="6">
        <v>44033</v>
      </c>
      <c r="I14556" s="6">
        <v>44035</v>
      </c>
      <c r="J14556" s="5" t="s">
        <v>26</v>
      </c>
      <c r="K14556" s="7">
        <v>1222.83</v>
      </c>
      <c r="L14556" s="35">
        <v>697.01</v>
      </c>
      <c r="M14556" s="36">
        <f t="shared" si="227"/>
        <v>525.81999999999994</v>
      </c>
      <c r="N14556" s="37">
        <f>YEAR(Table1[[#This Row],[Data zamówienia]])</f>
        <v>2020</v>
      </c>
    </row>
    <row r="14557" spans="2:14" x14ac:dyDescent="0.3">
      <c r="B14557" s="32">
        <v>234831</v>
      </c>
      <c r="C14557" s="8" t="s">
        <v>27</v>
      </c>
      <c r="D14557" s="8" t="s">
        <v>28</v>
      </c>
      <c r="E14557" s="5" t="s">
        <v>23</v>
      </c>
      <c r="F14557" s="8">
        <v>230</v>
      </c>
      <c r="G14557" s="6">
        <v>44030</v>
      </c>
      <c r="H14557" s="6">
        <v>44031</v>
      </c>
      <c r="I14557" s="6">
        <v>44036</v>
      </c>
      <c r="J14557" s="5" t="s">
        <v>33</v>
      </c>
      <c r="K14557" s="7">
        <v>1541.03</v>
      </c>
      <c r="L14557" s="35">
        <v>832.16</v>
      </c>
      <c r="M14557" s="36">
        <f t="shared" si="227"/>
        <v>708.87</v>
      </c>
      <c r="N14557" s="37">
        <f>YEAR(Table1[[#This Row],[Data zamówienia]])</f>
        <v>2020</v>
      </c>
    </row>
    <row r="14558" spans="2:14" x14ac:dyDescent="0.3">
      <c r="B14558" s="32">
        <v>793625</v>
      </c>
      <c r="C14558" s="8" t="s">
        <v>21</v>
      </c>
      <c r="D14558" s="8" t="s">
        <v>22</v>
      </c>
      <c r="E14558" s="5" t="s">
        <v>37</v>
      </c>
      <c r="F14558" s="8">
        <v>307</v>
      </c>
      <c r="G14558" s="6">
        <v>44030</v>
      </c>
      <c r="H14558" s="6">
        <v>44032</v>
      </c>
      <c r="I14558" s="6">
        <v>44033</v>
      </c>
      <c r="J14558" s="5" t="s">
        <v>33</v>
      </c>
      <c r="K14558" s="7">
        <v>1498.08</v>
      </c>
      <c r="L14558" s="35">
        <v>1408.2</v>
      </c>
      <c r="M14558" s="36">
        <f t="shared" si="227"/>
        <v>89.879999999999882</v>
      </c>
      <c r="N14558" s="37">
        <f>YEAR(Table1[[#This Row],[Data zamówienia]])</f>
        <v>2020</v>
      </c>
    </row>
    <row r="14559" spans="2:14" x14ac:dyDescent="0.3">
      <c r="B14559" s="32">
        <v>141699</v>
      </c>
      <c r="C14559" s="8" t="s">
        <v>21</v>
      </c>
      <c r="D14559" s="8" t="s">
        <v>39</v>
      </c>
      <c r="E14559" s="5" t="s">
        <v>31</v>
      </c>
      <c r="F14559" s="8">
        <v>204</v>
      </c>
      <c r="G14559" s="6">
        <v>44030</v>
      </c>
      <c r="H14559" s="6">
        <v>44034</v>
      </c>
      <c r="I14559" s="6">
        <v>44039</v>
      </c>
      <c r="J14559" s="5" t="s">
        <v>32</v>
      </c>
      <c r="K14559" s="7">
        <v>1507.06</v>
      </c>
      <c r="L14559" s="35">
        <v>859.02</v>
      </c>
      <c r="M14559" s="36">
        <f t="shared" si="227"/>
        <v>648.04</v>
      </c>
      <c r="N14559" s="37">
        <f>YEAR(Table1[[#This Row],[Data zamówienia]])</f>
        <v>2020</v>
      </c>
    </row>
    <row r="14560" spans="2:14" x14ac:dyDescent="0.3">
      <c r="B14560" s="32">
        <v>895085</v>
      </c>
      <c r="C14560" s="8" t="s">
        <v>27</v>
      </c>
      <c r="D14560" s="8" t="s">
        <v>36</v>
      </c>
      <c r="E14560" s="5" t="s">
        <v>23</v>
      </c>
      <c r="F14560" s="8">
        <v>200</v>
      </c>
      <c r="G14560" s="6">
        <v>44031</v>
      </c>
      <c r="H14560" s="6">
        <v>44034</v>
      </c>
      <c r="I14560" s="6">
        <v>44035</v>
      </c>
      <c r="J14560" s="5" t="s">
        <v>33</v>
      </c>
      <c r="K14560" s="7">
        <v>189.1</v>
      </c>
      <c r="L14560" s="35">
        <v>107.79</v>
      </c>
      <c r="M14560" s="36">
        <f t="shared" si="227"/>
        <v>81.309999999999988</v>
      </c>
      <c r="N14560" s="37">
        <f>YEAR(Table1[[#This Row],[Data zamówienia]])</f>
        <v>2020</v>
      </c>
    </row>
    <row r="14561" spans="2:14" x14ac:dyDescent="0.3">
      <c r="B14561" s="32">
        <v>953093</v>
      </c>
      <c r="C14561" s="8" t="s">
        <v>21</v>
      </c>
      <c r="D14561" s="8" t="s">
        <v>36</v>
      </c>
      <c r="E14561" s="5" t="s">
        <v>29</v>
      </c>
      <c r="F14561" s="8">
        <v>207</v>
      </c>
      <c r="G14561" s="6">
        <v>44031</v>
      </c>
      <c r="H14561" s="6">
        <v>44033</v>
      </c>
      <c r="I14561" s="6">
        <v>44035</v>
      </c>
      <c r="J14561" s="5" t="s">
        <v>40</v>
      </c>
      <c r="K14561" s="7">
        <v>360.42</v>
      </c>
      <c r="L14561" s="35">
        <v>273.92</v>
      </c>
      <c r="M14561" s="36">
        <f t="shared" si="227"/>
        <v>86.5</v>
      </c>
      <c r="N14561" s="37">
        <f>YEAR(Table1[[#This Row],[Data zamówienia]])</f>
        <v>2020</v>
      </c>
    </row>
    <row r="14562" spans="2:14" x14ac:dyDescent="0.3">
      <c r="B14562" s="32">
        <v>588884</v>
      </c>
      <c r="C14562" s="8" t="s">
        <v>21</v>
      </c>
      <c r="D14562" s="8" t="s">
        <v>36</v>
      </c>
      <c r="E14562" s="5" t="s">
        <v>25</v>
      </c>
      <c r="F14562" s="8">
        <v>85</v>
      </c>
      <c r="G14562" s="6">
        <v>44030</v>
      </c>
      <c r="H14562" s="6">
        <v>44031</v>
      </c>
      <c r="I14562" s="6">
        <v>44032</v>
      </c>
      <c r="J14562" s="5" t="s">
        <v>26</v>
      </c>
      <c r="K14562" s="7">
        <v>493.59</v>
      </c>
      <c r="L14562" s="35">
        <v>385</v>
      </c>
      <c r="M14562" s="36">
        <f t="shared" si="227"/>
        <v>108.58999999999997</v>
      </c>
      <c r="N14562" s="37">
        <f>YEAR(Table1[[#This Row],[Data zamówienia]])</f>
        <v>2020</v>
      </c>
    </row>
    <row r="14563" spans="2:14" x14ac:dyDescent="0.3">
      <c r="B14563" s="32">
        <v>825031</v>
      </c>
      <c r="C14563" s="8" t="s">
        <v>38</v>
      </c>
      <c r="D14563" s="8" t="s">
        <v>39</v>
      </c>
      <c r="E14563" s="5" t="s">
        <v>34</v>
      </c>
      <c r="F14563" s="8">
        <v>364</v>
      </c>
      <c r="G14563" s="6">
        <v>44030</v>
      </c>
      <c r="H14563" s="6">
        <v>44034</v>
      </c>
      <c r="I14563" s="6">
        <v>44040</v>
      </c>
      <c r="J14563" s="5" t="s">
        <v>40</v>
      </c>
      <c r="K14563" s="7">
        <v>1688.32</v>
      </c>
      <c r="L14563" s="35">
        <v>1435.07</v>
      </c>
      <c r="M14563" s="36">
        <f t="shared" si="227"/>
        <v>253.25</v>
      </c>
      <c r="N14563" s="37">
        <f>YEAR(Table1[[#This Row],[Data zamówienia]])</f>
        <v>2020</v>
      </c>
    </row>
    <row r="14564" spans="2:14" x14ac:dyDescent="0.3">
      <c r="B14564" s="32">
        <v>504310</v>
      </c>
      <c r="C14564" s="8" t="s">
        <v>21</v>
      </c>
      <c r="D14564" s="8" t="s">
        <v>28</v>
      </c>
      <c r="E14564" s="5" t="s">
        <v>23</v>
      </c>
      <c r="F14564" s="8">
        <v>220</v>
      </c>
      <c r="G14564" s="6">
        <v>44031</v>
      </c>
      <c r="H14564" s="6">
        <v>44032</v>
      </c>
      <c r="I14564" s="6">
        <v>44038</v>
      </c>
      <c r="J14564" s="5" t="s">
        <v>26</v>
      </c>
      <c r="K14564" s="7">
        <v>1271.1400000000001</v>
      </c>
      <c r="L14564" s="35">
        <v>953.36</v>
      </c>
      <c r="M14564" s="36">
        <f t="shared" si="227"/>
        <v>317.78000000000009</v>
      </c>
      <c r="N14564" s="37">
        <f>YEAR(Table1[[#This Row],[Data zamówienia]])</f>
        <v>2020</v>
      </c>
    </row>
    <row r="14565" spans="2:14" x14ac:dyDescent="0.3">
      <c r="B14565" s="32">
        <v>553637</v>
      </c>
      <c r="C14565" s="8" t="s">
        <v>27</v>
      </c>
      <c r="D14565" s="8" t="s">
        <v>36</v>
      </c>
      <c r="E14565" s="5" t="s">
        <v>34</v>
      </c>
      <c r="F14565" s="8">
        <v>204</v>
      </c>
      <c r="G14565" s="6">
        <v>44030</v>
      </c>
      <c r="H14565" s="6">
        <v>44032</v>
      </c>
      <c r="I14565" s="6">
        <v>44036</v>
      </c>
      <c r="J14565" s="5" t="s">
        <v>30</v>
      </c>
      <c r="K14565" s="7">
        <v>381.39</v>
      </c>
      <c r="L14565" s="35">
        <v>274.60000000000002</v>
      </c>
      <c r="M14565" s="36">
        <f t="shared" si="227"/>
        <v>106.78999999999996</v>
      </c>
      <c r="N14565" s="37">
        <f>YEAR(Table1[[#This Row],[Data zamówienia]])</f>
        <v>2020</v>
      </c>
    </row>
    <row r="14566" spans="2:14" x14ac:dyDescent="0.3">
      <c r="B14566" s="32">
        <v>756135</v>
      </c>
      <c r="C14566" s="8" t="s">
        <v>35</v>
      </c>
      <c r="D14566" s="8" t="s">
        <v>28</v>
      </c>
      <c r="E14566" s="5" t="s">
        <v>34</v>
      </c>
      <c r="F14566" s="8">
        <v>16</v>
      </c>
      <c r="G14566" s="6">
        <v>44031</v>
      </c>
      <c r="H14566" s="6">
        <v>44033</v>
      </c>
      <c r="I14566" s="6">
        <v>44038</v>
      </c>
      <c r="J14566" s="5" t="s">
        <v>33</v>
      </c>
      <c r="K14566" s="7">
        <v>621.73</v>
      </c>
      <c r="L14566" s="35">
        <v>491.17</v>
      </c>
      <c r="M14566" s="36">
        <f t="shared" si="227"/>
        <v>130.56</v>
      </c>
      <c r="N14566" s="37">
        <f>YEAR(Table1[[#This Row],[Data zamówienia]])</f>
        <v>2020</v>
      </c>
    </row>
    <row r="14567" spans="2:14" x14ac:dyDescent="0.3">
      <c r="B14567" s="32">
        <v>508061</v>
      </c>
      <c r="C14567" s="8" t="s">
        <v>21</v>
      </c>
      <c r="D14567" s="8" t="s">
        <v>22</v>
      </c>
      <c r="E14567" s="5" t="s">
        <v>29</v>
      </c>
      <c r="F14567" s="8">
        <v>161</v>
      </c>
      <c r="G14567" s="6">
        <v>44030</v>
      </c>
      <c r="H14567" s="6">
        <v>44031</v>
      </c>
      <c r="I14567" s="6">
        <v>44036</v>
      </c>
      <c r="J14567" s="5" t="s">
        <v>26</v>
      </c>
      <c r="K14567" s="7">
        <v>1684.01</v>
      </c>
      <c r="L14567" s="35">
        <v>1515.61</v>
      </c>
      <c r="M14567" s="36">
        <f t="shared" si="227"/>
        <v>168.40000000000009</v>
      </c>
      <c r="N14567" s="37">
        <f>YEAR(Table1[[#This Row],[Data zamówienia]])</f>
        <v>2020</v>
      </c>
    </row>
    <row r="14568" spans="2:14" x14ac:dyDescent="0.3">
      <c r="B14568" s="32">
        <v>526159</v>
      </c>
      <c r="C14568" s="8" t="s">
        <v>21</v>
      </c>
      <c r="D14568" s="8" t="s">
        <v>39</v>
      </c>
      <c r="E14568" s="5" t="s">
        <v>29</v>
      </c>
      <c r="F14568" s="8">
        <v>317</v>
      </c>
      <c r="G14568" s="6">
        <v>44032</v>
      </c>
      <c r="H14568" s="6">
        <v>44032</v>
      </c>
      <c r="I14568" s="6">
        <v>44033</v>
      </c>
      <c r="J14568" s="5" t="s">
        <v>24</v>
      </c>
      <c r="K14568" s="7">
        <v>316.57</v>
      </c>
      <c r="L14568" s="35">
        <v>189.94</v>
      </c>
      <c r="M14568" s="36">
        <f t="shared" si="227"/>
        <v>126.63</v>
      </c>
      <c r="N14568" s="37">
        <f>YEAR(Table1[[#This Row],[Data zamówienia]])</f>
        <v>2020</v>
      </c>
    </row>
    <row r="14569" spans="2:14" x14ac:dyDescent="0.3">
      <c r="B14569" s="32">
        <v>672351</v>
      </c>
      <c r="C14569" s="8" t="s">
        <v>21</v>
      </c>
      <c r="D14569" s="8" t="s">
        <v>28</v>
      </c>
      <c r="E14569" s="5" t="s">
        <v>37</v>
      </c>
      <c r="F14569" s="8">
        <v>73</v>
      </c>
      <c r="G14569" s="6">
        <v>44032</v>
      </c>
      <c r="H14569" s="6">
        <v>44033</v>
      </c>
      <c r="I14569" s="6">
        <v>44040</v>
      </c>
      <c r="J14569" s="5" t="s">
        <v>33</v>
      </c>
      <c r="K14569" s="7">
        <v>1953.64</v>
      </c>
      <c r="L14569" s="35">
        <v>1269.8699999999999</v>
      </c>
      <c r="M14569" s="36">
        <f t="shared" si="227"/>
        <v>683.77000000000021</v>
      </c>
      <c r="N14569" s="37">
        <f>YEAR(Table1[[#This Row],[Data zamówienia]])</f>
        <v>2020</v>
      </c>
    </row>
    <row r="14570" spans="2:14" x14ac:dyDescent="0.3">
      <c r="B14570" s="32">
        <v>119124</v>
      </c>
      <c r="C14570" s="8" t="s">
        <v>35</v>
      </c>
      <c r="D14570" s="8" t="s">
        <v>28</v>
      </c>
      <c r="E14570" s="5" t="s">
        <v>34</v>
      </c>
      <c r="F14570" s="8">
        <v>18</v>
      </c>
      <c r="G14570" s="6">
        <v>44031</v>
      </c>
      <c r="H14570" s="6">
        <v>44032</v>
      </c>
      <c r="I14570" s="6">
        <v>44039</v>
      </c>
      <c r="J14570" s="5" t="s">
        <v>30</v>
      </c>
      <c r="K14570" s="7">
        <v>1271.1400000000001</v>
      </c>
      <c r="L14570" s="35">
        <v>711.84</v>
      </c>
      <c r="M14570" s="36">
        <f t="shared" si="227"/>
        <v>559.30000000000007</v>
      </c>
      <c r="N14570" s="37">
        <f>YEAR(Table1[[#This Row],[Data zamówienia]])</f>
        <v>2020</v>
      </c>
    </row>
    <row r="14571" spans="2:14" x14ac:dyDescent="0.3">
      <c r="B14571" s="32">
        <v>571349</v>
      </c>
      <c r="C14571" s="8" t="s">
        <v>21</v>
      </c>
      <c r="D14571" s="8" t="s">
        <v>28</v>
      </c>
      <c r="E14571" s="5" t="s">
        <v>31</v>
      </c>
      <c r="F14571" s="8">
        <v>322</v>
      </c>
      <c r="G14571" s="6">
        <v>44031</v>
      </c>
      <c r="H14571" s="6">
        <v>44033</v>
      </c>
      <c r="I14571" s="6">
        <v>44040</v>
      </c>
      <c r="J14571" s="5" t="s">
        <v>26</v>
      </c>
      <c r="K14571" s="7">
        <v>347.89</v>
      </c>
      <c r="L14571" s="35">
        <v>247</v>
      </c>
      <c r="M14571" s="36">
        <f t="shared" si="227"/>
        <v>100.88999999999999</v>
      </c>
      <c r="N14571" s="37">
        <f>YEAR(Table1[[#This Row],[Data zamówienia]])</f>
        <v>2020</v>
      </c>
    </row>
    <row r="14572" spans="2:14" x14ac:dyDescent="0.3">
      <c r="B14572" s="32">
        <v>949413</v>
      </c>
      <c r="C14572" s="8" t="s">
        <v>21</v>
      </c>
      <c r="D14572" s="8" t="s">
        <v>22</v>
      </c>
      <c r="E14572" s="5" t="s">
        <v>25</v>
      </c>
      <c r="F14572" s="8">
        <v>167</v>
      </c>
      <c r="G14572" s="6">
        <v>44031</v>
      </c>
      <c r="H14572" s="6">
        <v>44032</v>
      </c>
      <c r="I14572" s="6">
        <v>44034</v>
      </c>
      <c r="J14572" s="5" t="s">
        <v>24</v>
      </c>
      <c r="K14572" s="7">
        <v>718.05</v>
      </c>
      <c r="L14572" s="35">
        <v>423.65</v>
      </c>
      <c r="M14572" s="36">
        <f t="shared" si="227"/>
        <v>294.39999999999998</v>
      </c>
      <c r="N14572" s="37">
        <f>YEAR(Table1[[#This Row],[Data zamówienia]])</f>
        <v>2020</v>
      </c>
    </row>
    <row r="14573" spans="2:14" x14ac:dyDescent="0.3">
      <c r="B14573" s="32">
        <v>971943</v>
      </c>
      <c r="C14573" s="8" t="s">
        <v>27</v>
      </c>
      <c r="D14573" s="8" t="s">
        <v>36</v>
      </c>
      <c r="E14573" s="5" t="s">
        <v>34</v>
      </c>
      <c r="F14573" s="8">
        <v>353</v>
      </c>
      <c r="G14573" s="6">
        <v>44032</v>
      </c>
      <c r="H14573" s="6">
        <v>44032</v>
      </c>
      <c r="I14573" s="6">
        <v>44037</v>
      </c>
      <c r="J14573" s="5" t="s">
        <v>40</v>
      </c>
      <c r="K14573" s="7">
        <v>268.97000000000003</v>
      </c>
      <c r="L14573" s="35">
        <v>239.38</v>
      </c>
      <c r="M14573" s="36">
        <f t="shared" si="227"/>
        <v>29.590000000000032</v>
      </c>
      <c r="N14573" s="37">
        <f>YEAR(Table1[[#This Row],[Data zamówienia]])</f>
        <v>2020</v>
      </c>
    </row>
    <row r="14574" spans="2:14" x14ac:dyDescent="0.3">
      <c r="B14574" s="32">
        <v>594380</v>
      </c>
      <c r="C14574" s="8" t="s">
        <v>27</v>
      </c>
      <c r="D14574" s="8" t="s">
        <v>36</v>
      </c>
      <c r="E14574" s="5" t="s">
        <v>31</v>
      </c>
      <c r="F14574" s="8">
        <v>148</v>
      </c>
      <c r="G14574" s="6">
        <v>44031</v>
      </c>
      <c r="H14574" s="6">
        <v>44034</v>
      </c>
      <c r="I14574" s="6">
        <v>44040</v>
      </c>
      <c r="J14574" s="5" t="s">
        <v>32</v>
      </c>
      <c r="K14574" s="7">
        <v>1402.24</v>
      </c>
      <c r="L14574" s="35">
        <v>1037.6600000000001</v>
      </c>
      <c r="M14574" s="36">
        <f t="shared" si="227"/>
        <v>364.57999999999993</v>
      </c>
      <c r="N14574" s="37">
        <f>YEAR(Table1[[#This Row],[Data zamówienia]])</f>
        <v>2020</v>
      </c>
    </row>
    <row r="14575" spans="2:14" x14ac:dyDescent="0.3">
      <c r="B14575" s="32">
        <v>162406</v>
      </c>
      <c r="C14575" s="8" t="s">
        <v>21</v>
      </c>
      <c r="D14575" s="8" t="s">
        <v>28</v>
      </c>
      <c r="E14575" s="5" t="s">
        <v>25</v>
      </c>
      <c r="F14575" s="8">
        <v>50</v>
      </c>
      <c r="G14575" s="6">
        <v>44032</v>
      </c>
      <c r="H14575" s="6">
        <v>44035</v>
      </c>
      <c r="I14575" s="6">
        <v>44042</v>
      </c>
      <c r="J14575" s="5" t="s">
        <v>24</v>
      </c>
      <c r="K14575" s="7">
        <v>1063.1500000000001</v>
      </c>
      <c r="L14575" s="35">
        <v>807.99</v>
      </c>
      <c r="M14575" s="36">
        <f t="shared" si="227"/>
        <v>255.16000000000008</v>
      </c>
      <c r="N14575" s="37">
        <f>YEAR(Table1[[#This Row],[Data zamówienia]])</f>
        <v>2020</v>
      </c>
    </row>
    <row r="14576" spans="2:14" x14ac:dyDescent="0.3">
      <c r="B14576" s="32">
        <v>753705</v>
      </c>
      <c r="C14576" s="8" t="s">
        <v>27</v>
      </c>
      <c r="D14576" s="8" t="s">
        <v>36</v>
      </c>
      <c r="E14576" s="5" t="s">
        <v>34</v>
      </c>
      <c r="F14576" s="8">
        <v>346</v>
      </c>
      <c r="G14576" s="6">
        <v>44032</v>
      </c>
      <c r="H14576" s="6">
        <v>44032</v>
      </c>
      <c r="I14576" s="6">
        <v>44033</v>
      </c>
      <c r="J14576" s="5" t="s">
        <v>32</v>
      </c>
      <c r="K14576" s="7">
        <v>1579.13</v>
      </c>
      <c r="L14576" s="35">
        <v>789.57</v>
      </c>
      <c r="M14576" s="36">
        <f t="shared" si="227"/>
        <v>789.56000000000006</v>
      </c>
      <c r="N14576" s="37">
        <f>YEAR(Table1[[#This Row],[Data zamówienia]])</f>
        <v>2020</v>
      </c>
    </row>
    <row r="14577" spans="2:14" x14ac:dyDescent="0.3">
      <c r="B14577" s="32">
        <v>823655</v>
      </c>
      <c r="C14577" s="8" t="s">
        <v>21</v>
      </c>
      <c r="D14577" s="8" t="s">
        <v>39</v>
      </c>
      <c r="E14577" s="5" t="s">
        <v>25</v>
      </c>
      <c r="F14577" s="8">
        <v>347</v>
      </c>
      <c r="G14577" s="6">
        <v>44032</v>
      </c>
      <c r="H14577" s="6">
        <v>44034</v>
      </c>
      <c r="I14577" s="6">
        <v>44041</v>
      </c>
      <c r="J14577" s="5" t="s">
        <v>26</v>
      </c>
      <c r="K14577" s="7">
        <v>1945.43</v>
      </c>
      <c r="L14577" s="35">
        <v>1536.89</v>
      </c>
      <c r="M14577" s="36">
        <f t="shared" si="227"/>
        <v>408.53999999999996</v>
      </c>
      <c r="N14577" s="37">
        <f>YEAR(Table1[[#This Row],[Data zamówienia]])</f>
        <v>2020</v>
      </c>
    </row>
    <row r="14578" spans="2:14" x14ac:dyDescent="0.3">
      <c r="B14578" s="32">
        <v>79660</v>
      </c>
      <c r="C14578" s="8" t="s">
        <v>21</v>
      </c>
      <c r="D14578" s="8" t="s">
        <v>39</v>
      </c>
      <c r="E14578" s="5" t="s">
        <v>31</v>
      </c>
      <c r="F14578" s="8">
        <v>132</v>
      </c>
      <c r="G14578" s="6">
        <v>44032</v>
      </c>
      <c r="H14578" s="6">
        <v>44035</v>
      </c>
      <c r="I14578" s="6">
        <v>44038</v>
      </c>
      <c r="J14578" s="5" t="s">
        <v>24</v>
      </c>
      <c r="K14578" s="7">
        <v>448.42</v>
      </c>
      <c r="L14578" s="35">
        <v>228.69</v>
      </c>
      <c r="M14578" s="36">
        <f t="shared" si="227"/>
        <v>219.73000000000002</v>
      </c>
      <c r="N14578" s="37">
        <f>YEAR(Table1[[#This Row],[Data zamówienia]])</f>
        <v>2020</v>
      </c>
    </row>
    <row r="14579" spans="2:14" x14ac:dyDescent="0.3">
      <c r="B14579" s="32">
        <v>509479</v>
      </c>
      <c r="C14579" s="8" t="s">
        <v>21</v>
      </c>
      <c r="D14579" s="8" t="s">
        <v>28</v>
      </c>
      <c r="E14579" s="5" t="s">
        <v>29</v>
      </c>
      <c r="F14579" s="8">
        <v>290</v>
      </c>
      <c r="G14579" s="6">
        <v>44031</v>
      </c>
      <c r="H14579" s="6">
        <v>44032</v>
      </c>
      <c r="I14579" s="6">
        <v>44036</v>
      </c>
      <c r="J14579" s="5" t="s">
        <v>26</v>
      </c>
      <c r="K14579" s="7">
        <v>159.77000000000001</v>
      </c>
      <c r="L14579" s="35">
        <v>113.44</v>
      </c>
      <c r="M14579" s="36">
        <f t="shared" si="227"/>
        <v>46.330000000000013</v>
      </c>
      <c r="N14579" s="37">
        <f>YEAR(Table1[[#This Row],[Data zamówienia]])</f>
        <v>2020</v>
      </c>
    </row>
    <row r="14580" spans="2:14" x14ac:dyDescent="0.3">
      <c r="B14580" s="32">
        <v>202058</v>
      </c>
      <c r="C14580" s="8" t="s">
        <v>21</v>
      </c>
      <c r="D14580" s="8" t="s">
        <v>39</v>
      </c>
      <c r="E14580" s="5" t="s">
        <v>37</v>
      </c>
      <c r="F14580" s="8">
        <v>249</v>
      </c>
      <c r="G14580" s="6">
        <v>44032</v>
      </c>
      <c r="H14580" s="6">
        <v>44033</v>
      </c>
      <c r="I14580" s="6">
        <v>44034</v>
      </c>
      <c r="J14580" s="5" t="s">
        <v>30</v>
      </c>
      <c r="K14580" s="7">
        <v>1033.3699999999999</v>
      </c>
      <c r="L14580" s="35">
        <v>547.69000000000005</v>
      </c>
      <c r="M14580" s="36">
        <f t="shared" si="227"/>
        <v>485.67999999999984</v>
      </c>
      <c r="N14580" s="37">
        <f>YEAR(Table1[[#This Row],[Data zamówienia]])</f>
        <v>2020</v>
      </c>
    </row>
    <row r="14581" spans="2:14" x14ac:dyDescent="0.3">
      <c r="B14581" s="32">
        <v>79265</v>
      </c>
      <c r="C14581" s="8" t="s">
        <v>38</v>
      </c>
      <c r="D14581" s="8" t="s">
        <v>39</v>
      </c>
      <c r="E14581" s="5" t="s">
        <v>29</v>
      </c>
      <c r="F14581" s="8">
        <v>335</v>
      </c>
      <c r="G14581" s="6">
        <v>44033</v>
      </c>
      <c r="H14581" s="6">
        <v>44034</v>
      </c>
      <c r="I14581" s="6">
        <v>44038</v>
      </c>
      <c r="J14581" s="5" t="s">
        <v>24</v>
      </c>
      <c r="K14581" s="7">
        <v>1848.82</v>
      </c>
      <c r="L14581" s="35">
        <v>979.87</v>
      </c>
      <c r="M14581" s="36">
        <f t="shared" si="227"/>
        <v>868.94999999999993</v>
      </c>
      <c r="N14581" s="37">
        <f>YEAR(Table1[[#This Row],[Data zamówienia]])</f>
        <v>2020</v>
      </c>
    </row>
    <row r="14582" spans="2:14" x14ac:dyDescent="0.3">
      <c r="B14582" s="32">
        <v>606623</v>
      </c>
      <c r="C14582" s="8" t="s">
        <v>27</v>
      </c>
      <c r="D14582" s="8" t="s">
        <v>36</v>
      </c>
      <c r="E14582" s="5" t="s">
        <v>25</v>
      </c>
      <c r="F14582" s="8">
        <v>74</v>
      </c>
      <c r="G14582" s="6">
        <v>44032</v>
      </c>
      <c r="H14582" s="6">
        <v>44034</v>
      </c>
      <c r="I14582" s="6">
        <v>44039</v>
      </c>
      <c r="J14582" s="5" t="s">
        <v>33</v>
      </c>
      <c r="K14582" s="7">
        <v>1896.41</v>
      </c>
      <c r="L14582" s="35">
        <v>1422.31</v>
      </c>
      <c r="M14582" s="36">
        <f t="shared" si="227"/>
        <v>474.10000000000014</v>
      </c>
      <c r="N14582" s="37">
        <f>YEAR(Table1[[#This Row],[Data zamówienia]])</f>
        <v>2020</v>
      </c>
    </row>
    <row r="14583" spans="2:14" x14ac:dyDescent="0.3">
      <c r="B14583" s="32">
        <v>234532</v>
      </c>
      <c r="C14583" s="8" t="s">
        <v>21</v>
      </c>
      <c r="D14583" s="8" t="s">
        <v>22</v>
      </c>
      <c r="E14583" s="5" t="s">
        <v>25</v>
      </c>
      <c r="F14583" s="8">
        <v>105</v>
      </c>
      <c r="G14583" s="6">
        <v>44032</v>
      </c>
      <c r="H14583" s="6">
        <v>44036</v>
      </c>
      <c r="I14583" s="6">
        <v>44040</v>
      </c>
      <c r="J14583" s="5" t="s">
        <v>33</v>
      </c>
      <c r="K14583" s="7">
        <v>1096.01</v>
      </c>
      <c r="L14583" s="35">
        <v>898.73</v>
      </c>
      <c r="M14583" s="36">
        <f t="shared" si="227"/>
        <v>197.27999999999997</v>
      </c>
      <c r="N14583" s="37">
        <f>YEAR(Table1[[#This Row],[Data zamówienia]])</f>
        <v>2020</v>
      </c>
    </row>
    <row r="14584" spans="2:14" x14ac:dyDescent="0.3">
      <c r="B14584" s="32">
        <v>925731</v>
      </c>
      <c r="C14584" s="8" t="s">
        <v>38</v>
      </c>
      <c r="D14584" s="8" t="s">
        <v>36</v>
      </c>
      <c r="E14584" s="5" t="s">
        <v>31</v>
      </c>
      <c r="F14584" s="8">
        <v>136</v>
      </c>
      <c r="G14584" s="6">
        <v>44033</v>
      </c>
      <c r="H14584" s="6">
        <v>44036</v>
      </c>
      <c r="I14584" s="6">
        <v>44043</v>
      </c>
      <c r="J14584" s="5" t="s">
        <v>40</v>
      </c>
      <c r="K14584" s="7">
        <v>1979.74</v>
      </c>
      <c r="L14584" s="35">
        <v>1583.79</v>
      </c>
      <c r="M14584" s="36">
        <f t="shared" si="227"/>
        <v>395.95000000000005</v>
      </c>
      <c r="N14584" s="37">
        <f>YEAR(Table1[[#This Row],[Data zamówienia]])</f>
        <v>2020</v>
      </c>
    </row>
    <row r="14585" spans="2:14" x14ac:dyDescent="0.3">
      <c r="B14585" s="32">
        <v>147416</v>
      </c>
      <c r="C14585" s="8" t="s">
        <v>35</v>
      </c>
      <c r="D14585" s="8" t="s">
        <v>39</v>
      </c>
      <c r="E14585" s="5" t="s">
        <v>23</v>
      </c>
      <c r="F14585" s="8">
        <v>198</v>
      </c>
      <c r="G14585" s="6">
        <v>44032</v>
      </c>
      <c r="H14585" s="6">
        <v>44034</v>
      </c>
      <c r="I14585" s="6">
        <v>44038</v>
      </c>
      <c r="J14585" s="5" t="s">
        <v>24</v>
      </c>
      <c r="K14585" s="7">
        <v>1607.9</v>
      </c>
      <c r="L14585" s="35">
        <v>1463.19</v>
      </c>
      <c r="M14585" s="36">
        <f t="shared" si="227"/>
        <v>144.71000000000004</v>
      </c>
      <c r="N14585" s="37">
        <f>YEAR(Table1[[#This Row],[Data zamówienia]])</f>
        <v>2020</v>
      </c>
    </row>
    <row r="14586" spans="2:14" x14ac:dyDescent="0.3">
      <c r="B14586" s="32">
        <v>650773</v>
      </c>
      <c r="C14586" s="8" t="s">
        <v>38</v>
      </c>
      <c r="D14586" s="8" t="s">
        <v>39</v>
      </c>
      <c r="E14586" s="5" t="s">
        <v>23</v>
      </c>
      <c r="F14586" s="8">
        <v>169</v>
      </c>
      <c r="G14586" s="6">
        <v>44033</v>
      </c>
      <c r="H14586" s="6">
        <v>44034</v>
      </c>
      <c r="I14586" s="6">
        <v>44035</v>
      </c>
      <c r="J14586" s="5" t="s">
        <v>30</v>
      </c>
      <c r="K14586" s="7">
        <v>893</v>
      </c>
      <c r="L14586" s="35">
        <v>634.03</v>
      </c>
      <c r="M14586" s="36">
        <f t="shared" si="227"/>
        <v>258.97000000000003</v>
      </c>
      <c r="N14586" s="37">
        <f>YEAR(Table1[[#This Row],[Data zamówienia]])</f>
        <v>2020</v>
      </c>
    </row>
    <row r="14587" spans="2:14" x14ac:dyDescent="0.3">
      <c r="B14587" s="32">
        <v>284071</v>
      </c>
      <c r="C14587" s="8" t="s">
        <v>21</v>
      </c>
      <c r="D14587" s="8" t="s">
        <v>36</v>
      </c>
      <c r="E14587" s="5" t="s">
        <v>37</v>
      </c>
      <c r="F14587" s="8">
        <v>127</v>
      </c>
      <c r="G14587" s="6">
        <v>44032</v>
      </c>
      <c r="H14587" s="6">
        <v>44035</v>
      </c>
      <c r="I14587" s="6">
        <v>44042</v>
      </c>
      <c r="J14587" s="5" t="s">
        <v>32</v>
      </c>
      <c r="K14587" s="7">
        <v>668.59</v>
      </c>
      <c r="L14587" s="35">
        <v>541.55999999999995</v>
      </c>
      <c r="M14587" s="36">
        <f t="shared" si="227"/>
        <v>127.03000000000009</v>
      </c>
      <c r="N14587" s="37">
        <f>YEAR(Table1[[#This Row],[Data zamówienia]])</f>
        <v>2020</v>
      </c>
    </row>
    <row r="14588" spans="2:14" x14ac:dyDescent="0.3">
      <c r="B14588" s="32">
        <v>280637</v>
      </c>
      <c r="C14588" s="8" t="s">
        <v>27</v>
      </c>
      <c r="D14588" s="8" t="s">
        <v>36</v>
      </c>
      <c r="E14588" s="5" t="s">
        <v>34</v>
      </c>
      <c r="F14588" s="8">
        <v>338</v>
      </c>
      <c r="G14588" s="6">
        <v>44032</v>
      </c>
      <c r="H14588" s="6">
        <v>44036</v>
      </c>
      <c r="I14588" s="6">
        <v>44039</v>
      </c>
      <c r="J14588" s="5" t="s">
        <v>40</v>
      </c>
      <c r="K14588" s="7">
        <v>444.03</v>
      </c>
      <c r="L14588" s="35">
        <v>328.58</v>
      </c>
      <c r="M14588" s="36">
        <f t="shared" si="227"/>
        <v>115.44999999999999</v>
      </c>
      <c r="N14588" s="37">
        <f>YEAR(Table1[[#This Row],[Data zamówienia]])</f>
        <v>2020</v>
      </c>
    </row>
    <row r="14589" spans="2:14" x14ac:dyDescent="0.3">
      <c r="B14589" s="32">
        <v>759389</v>
      </c>
      <c r="C14589" s="8" t="s">
        <v>38</v>
      </c>
      <c r="D14589" s="8" t="s">
        <v>39</v>
      </c>
      <c r="E14589" s="5" t="s">
        <v>34</v>
      </c>
      <c r="F14589" s="8">
        <v>343</v>
      </c>
      <c r="G14589" s="6">
        <v>44033</v>
      </c>
      <c r="H14589" s="6">
        <v>44036</v>
      </c>
      <c r="I14589" s="6">
        <v>44041</v>
      </c>
      <c r="J14589" s="5" t="s">
        <v>26</v>
      </c>
      <c r="K14589" s="7">
        <v>1014.71</v>
      </c>
      <c r="L14589" s="35">
        <v>811.77</v>
      </c>
      <c r="M14589" s="36">
        <f t="shared" si="227"/>
        <v>202.94000000000005</v>
      </c>
      <c r="N14589" s="37">
        <f>YEAR(Table1[[#This Row],[Data zamówienia]])</f>
        <v>2020</v>
      </c>
    </row>
    <row r="14590" spans="2:14" x14ac:dyDescent="0.3">
      <c r="B14590" s="32">
        <v>669363</v>
      </c>
      <c r="C14590" s="8" t="s">
        <v>35</v>
      </c>
      <c r="D14590" s="8" t="s">
        <v>22</v>
      </c>
      <c r="E14590" s="5" t="s">
        <v>31</v>
      </c>
      <c r="F14590" s="8">
        <v>134</v>
      </c>
      <c r="G14590" s="6">
        <v>44033</v>
      </c>
      <c r="H14590" s="6">
        <v>44035</v>
      </c>
      <c r="I14590" s="6">
        <v>44039</v>
      </c>
      <c r="J14590" s="5" t="s">
        <v>24</v>
      </c>
      <c r="K14590" s="7">
        <v>1979.53</v>
      </c>
      <c r="L14590" s="35">
        <v>1544.03</v>
      </c>
      <c r="M14590" s="36">
        <f t="shared" si="227"/>
        <v>435.5</v>
      </c>
      <c r="N14590" s="37">
        <f>YEAR(Table1[[#This Row],[Data zamówienia]])</f>
        <v>2020</v>
      </c>
    </row>
    <row r="14591" spans="2:14" x14ac:dyDescent="0.3">
      <c r="B14591" s="32">
        <v>78350</v>
      </c>
      <c r="C14591" s="8" t="s">
        <v>38</v>
      </c>
      <c r="D14591" s="8" t="s">
        <v>36</v>
      </c>
      <c r="E14591" s="5" t="s">
        <v>23</v>
      </c>
      <c r="F14591" s="8">
        <v>221</v>
      </c>
      <c r="G14591" s="6">
        <v>44033</v>
      </c>
      <c r="H14591" s="6">
        <v>44036</v>
      </c>
      <c r="I14591" s="6">
        <v>44041</v>
      </c>
      <c r="J14591" s="5" t="s">
        <v>33</v>
      </c>
      <c r="K14591" s="7">
        <v>1161.58</v>
      </c>
      <c r="L14591" s="35">
        <v>801.49</v>
      </c>
      <c r="M14591" s="36">
        <f t="shared" si="227"/>
        <v>360.08999999999992</v>
      </c>
      <c r="N14591" s="37">
        <f>YEAR(Table1[[#This Row],[Data zamówienia]])</f>
        <v>2020</v>
      </c>
    </row>
    <row r="14592" spans="2:14" x14ac:dyDescent="0.3">
      <c r="B14592" s="32">
        <v>655899</v>
      </c>
      <c r="C14592" s="8" t="s">
        <v>35</v>
      </c>
      <c r="D14592" s="8" t="s">
        <v>28</v>
      </c>
      <c r="E14592" s="5" t="s">
        <v>29</v>
      </c>
      <c r="F14592" s="8">
        <v>183</v>
      </c>
      <c r="G14592" s="6">
        <v>44032</v>
      </c>
      <c r="H14592" s="6">
        <v>44033</v>
      </c>
      <c r="I14592" s="6">
        <v>44036</v>
      </c>
      <c r="J14592" s="5" t="s">
        <v>24</v>
      </c>
      <c r="K14592" s="7">
        <v>1339.32</v>
      </c>
      <c r="L14592" s="35">
        <v>750.02</v>
      </c>
      <c r="M14592" s="36">
        <f t="shared" si="227"/>
        <v>589.29999999999995</v>
      </c>
      <c r="N14592" s="37">
        <f>YEAR(Table1[[#This Row],[Data zamówienia]])</f>
        <v>2020</v>
      </c>
    </row>
    <row r="14593" spans="2:14" x14ac:dyDescent="0.3">
      <c r="B14593" s="32">
        <v>781253</v>
      </c>
      <c r="C14593" s="8" t="s">
        <v>27</v>
      </c>
      <c r="D14593" s="8" t="s">
        <v>22</v>
      </c>
      <c r="E14593" s="5" t="s">
        <v>34</v>
      </c>
      <c r="F14593" s="8">
        <v>152</v>
      </c>
      <c r="G14593" s="6">
        <v>44033</v>
      </c>
      <c r="H14593" s="6">
        <v>44036</v>
      </c>
      <c r="I14593" s="6">
        <v>44043</v>
      </c>
      <c r="J14593" s="5" t="s">
        <v>33</v>
      </c>
      <c r="K14593" s="7">
        <v>650.52</v>
      </c>
      <c r="L14593" s="35">
        <v>481.38</v>
      </c>
      <c r="M14593" s="36">
        <f t="shared" si="227"/>
        <v>169.14</v>
      </c>
      <c r="N14593" s="37">
        <f>YEAR(Table1[[#This Row],[Data zamówienia]])</f>
        <v>2020</v>
      </c>
    </row>
    <row r="14594" spans="2:14" x14ac:dyDescent="0.3">
      <c r="B14594" s="32">
        <v>848727</v>
      </c>
      <c r="C14594" s="8" t="s">
        <v>21</v>
      </c>
      <c r="D14594" s="8" t="s">
        <v>28</v>
      </c>
      <c r="E14594" s="5" t="s">
        <v>34</v>
      </c>
      <c r="F14594" s="8">
        <v>198</v>
      </c>
      <c r="G14594" s="6">
        <v>44034</v>
      </c>
      <c r="H14594" s="6">
        <v>44037</v>
      </c>
      <c r="I14594" s="6">
        <v>44044</v>
      </c>
      <c r="J14594" s="5" t="s">
        <v>30</v>
      </c>
      <c r="K14594" s="7">
        <v>1230.5999999999999</v>
      </c>
      <c r="L14594" s="35">
        <v>713.75</v>
      </c>
      <c r="M14594" s="36">
        <f t="shared" si="227"/>
        <v>516.84999999999991</v>
      </c>
      <c r="N14594" s="37">
        <f>YEAR(Table1[[#This Row],[Data zamówienia]])</f>
        <v>2020</v>
      </c>
    </row>
    <row r="14595" spans="2:14" x14ac:dyDescent="0.3">
      <c r="B14595" s="32">
        <v>181612</v>
      </c>
      <c r="C14595" s="8" t="s">
        <v>21</v>
      </c>
      <c r="D14595" s="8" t="s">
        <v>28</v>
      </c>
      <c r="E14595" s="5" t="s">
        <v>25</v>
      </c>
      <c r="F14595" s="8">
        <v>179</v>
      </c>
      <c r="G14595" s="6">
        <v>44034</v>
      </c>
      <c r="H14595" s="6">
        <v>44035</v>
      </c>
      <c r="I14595" s="6">
        <v>44038</v>
      </c>
      <c r="J14595" s="5" t="s">
        <v>33</v>
      </c>
      <c r="K14595" s="7">
        <v>1896.41</v>
      </c>
      <c r="L14595" s="35">
        <v>1384.38</v>
      </c>
      <c r="M14595" s="36">
        <f t="shared" si="227"/>
        <v>512.03</v>
      </c>
      <c r="N14595" s="37">
        <f>YEAR(Table1[[#This Row],[Data zamówienia]])</f>
        <v>2020</v>
      </c>
    </row>
    <row r="14596" spans="2:14" x14ac:dyDescent="0.3">
      <c r="B14596" s="32">
        <v>65606</v>
      </c>
      <c r="C14596" s="8" t="s">
        <v>38</v>
      </c>
      <c r="D14596" s="8" t="s">
        <v>39</v>
      </c>
      <c r="E14596" s="5" t="s">
        <v>31</v>
      </c>
      <c r="F14596" s="8">
        <v>317</v>
      </c>
      <c r="G14596" s="6">
        <v>44033</v>
      </c>
      <c r="H14596" s="6">
        <v>44035</v>
      </c>
      <c r="I14596" s="6">
        <v>44040</v>
      </c>
      <c r="J14596" s="5" t="s">
        <v>24</v>
      </c>
      <c r="K14596" s="7">
        <v>796.25</v>
      </c>
      <c r="L14596" s="35">
        <v>398.13</v>
      </c>
      <c r="M14596" s="36">
        <f t="shared" ref="M14596:M14659" si="228">K14596-L14596</f>
        <v>398.12</v>
      </c>
      <c r="N14596" s="37">
        <f>YEAR(Table1[[#This Row],[Data zamówienia]])</f>
        <v>2020</v>
      </c>
    </row>
    <row r="14597" spans="2:14" x14ac:dyDescent="0.3">
      <c r="B14597" s="32">
        <v>666666</v>
      </c>
      <c r="C14597" s="8" t="s">
        <v>38</v>
      </c>
      <c r="D14597" s="8" t="s">
        <v>39</v>
      </c>
      <c r="E14597" s="5" t="s">
        <v>23</v>
      </c>
      <c r="F14597" s="8">
        <v>186</v>
      </c>
      <c r="G14597" s="6">
        <v>44034</v>
      </c>
      <c r="H14597" s="6">
        <v>44034</v>
      </c>
      <c r="I14597" s="6">
        <v>44039</v>
      </c>
      <c r="J14597" s="5" t="s">
        <v>24</v>
      </c>
      <c r="K14597" s="7">
        <v>935.89</v>
      </c>
      <c r="L14597" s="35">
        <v>552.17999999999995</v>
      </c>
      <c r="M14597" s="36">
        <f t="shared" si="228"/>
        <v>383.71000000000004</v>
      </c>
      <c r="N14597" s="37">
        <f>YEAR(Table1[[#This Row],[Data zamówienia]])</f>
        <v>2020</v>
      </c>
    </row>
    <row r="14598" spans="2:14" x14ac:dyDescent="0.3">
      <c r="B14598" s="32">
        <v>261707</v>
      </c>
      <c r="C14598" s="8" t="s">
        <v>21</v>
      </c>
      <c r="D14598" s="8" t="s">
        <v>39</v>
      </c>
      <c r="E14598" s="5" t="s">
        <v>34</v>
      </c>
      <c r="F14598" s="8">
        <v>354</v>
      </c>
      <c r="G14598" s="6">
        <v>44034</v>
      </c>
      <c r="H14598" s="6">
        <v>44034</v>
      </c>
      <c r="I14598" s="6">
        <v>44036</v>
      </c>
      <c r="J14598" s="5" t="s">
        <v>33</v>
      </c>
      <c r="K14598" s="7">
        <v>667.73</v>
      </c>
      <c r="L14598" s="35">
        <v>447.38</v>
      </c>
      <c r="M14598" s="36">
        <f t="shared" si="228"/>
        <v>220.35000000000002</v>
      </c>
      <c r="N14598" s="37">
        <f>YEAR(Table1[[#This Row],[Data zamówienia]])</f>
        <v>2020</v>
      </c>
    </row>
    <row r="14599" spans="2:14" x14ac:dyDescent="0.3">
      <c r="B14599" s="32">
        <v>815678</v>
      </c>
      <c r="C14599" s="8" t="s">
        <v>21</v>
      </c>
      <c r="D14599" s="8" t="s">
        <v>22</v>
      </c>
      <c r="E14599" s="5" t="s">
        <v>25</v>
      </c>
      <c r="F14599" s="8">
        <v>139</v>
      </c>
      <c r="G14599" s="6">
        <v>44034</v>
      </c>
      <c r="H14599" s="6">
        <v>44035</v>
      </c>
      <c r="I14599" s="6">
        <v>44036</v>
      </c>
      <c r="J14599" s="5" t="s">
        <v>30</v>
      </c>
      <c r="K14599" s="7">
        <v>1877.7</v>
      </c>
      <c r="L14599" s="35">
        <v>1502.16</v>
      </c>
      <c r="M14599" s="36">
        <f t="shared" si="228"/>
        <v>375.53999999999996</v>
      </c>
      <c r="N14599" s="37">
        <f>YEAR(Table1[[#This Row],[Data zamówienia]])</f>
        <v>2020</v>
      </c>
    </row>
    <row r="14600" spans="2:14" x14ac:dyDescent="0.3">
      <c r="B14600" s="32">
        <v>244234</v>
      </c>
      <c r="C14600" s="8" t="s">
        <v>27</v>
      </c>
      <c r="D14600" s="8" t="s">
        <v>36</v>
      </c>
      <c r="E14600" s="5" t="s">
        <v>37</v>
      </c>
      <c r="F14600" s="8">
        <v>349</v>
      </c>
      <c r="G14600" s="6">
        <v>44034</v>
      </c>
      <c r="H14600" s="6">
        <v>44037</v>
      </c>
      <c r="I14600" s="6">
        <v>44043</v>
      </c>
      <c r="J14600" s="5" t="s">
        <v>24</v>
      </c>
      <c r="K14600" s="7">
        <v>1331.28</v>
      </c>
      <c r="L14600" s="35">
        <v>1091.6500000000001</v>
      </c>
      <c r="M14600" s="36">
        <f t="shared" si="228"/>
        <v>239.62999999999988</v>
      </c>
      <c r="N14600" s="37">
        <f>YEAR(Table1[[#This Row],[Data zamówienia]])</f>
        <v>2020</v>
      </c>
    </row>
    <row r="14601" spans="2:14" x14ac:dyDescent="0.3">
      <c r="B14601" s="32">
        <v>244116</v>
      </c>
      <c r="C14601" s="8" t="s">
        <v>21</v>
      </c>
      <c r="D14601" s="8" t="s">
        <v>36</v>
      </c>
      <c r="E14601" s="5" t="s">
        <v>31</v>
      </c>
      <c r="F14601" s="8">
        <v>79</v>
      </c>
      <c r="G14601" s="6">
        <v>44033</v>
      </c>
      <c r="H14601" s="6">
        <v>44036</v>
      </c>
      <c r="I14601" s="6">
        <v>44043</v>
      </c>
      <c r="J14601" s="5" t="s">
        <v>32</v>
      </c>
      <c r="K14601" s="7">
        <v>1272.93</v>
      </c>
      <c r="L14601" s="35">
        <v>1132.9100000000001</v>
      </c>
      <c r="M14601" s="36">
        <f t="shared" si="228"/>
        <v>140.01999999999998</v>
      </c>
      <c r="N14601" s="37">
        <f>YEAR(Table1[[#This Row],[Data zamówienia]])</f>
        <v>2020</v>
      </c>
    </row>
    <row r="14602" spans="2:14" x14ac:dyDescent="0.3">
      <c r="B14602" s="32">
        <v>390116</v>
      </c>
      <c r="C14602" s="8" t="s">
        <v>38</v>
      </c>
      <c r="D14602" s="8" t="s">
        <v>39</v>
      </c>
      <c r="E14602" s="5" t="s">
        <v>29</v>
      </c>
      <c r="F14602" s="8">
        <v>63</v>
      </c>
      <c r="G14602" s="6">
        <v>44035</v>
      </c>
      <c r="H14602" s="6">
        <v>44035</v>
      </c>
      <c r="I14602" s="6">
        <v>44042</v>
      </c>
      <c r="J14602" s="5" t="s">
        <v>33</v>
      </c>
      <c r="K14602" s="7">
        <v>1482.41</v>
      </c>
      <c r="L14602" s="35">
        <v>1185.93</v>
      </c>
      <c r="M14602" s="36">
        <f t="shared" si="228"/>
        <v>296.48</v>
      </c>
      <c r="N14602" s="37">
        <f>YEAR(Table1[[#This Row],[Data zamówienia]])</f>
        <v>2020</v>
      </c>
    </row>
    <row r="14603" spans="2:14" x14ac:dyDescent="0.3">
      <c r="B14603" s="32">
        <v>254700</v>
      </c>
      <c r="C14603" s="8" t="s">
        <v>21</v>
      </c>
      <c r="D14603" s="8" t="s">
        <v>22</v>
      </c>
      <c r="E14603" s="5" t="s">
        <v>23</v>
      </c>
      <c r="F14603" s="8">
        <v>362</v>
      </c>
      <c r="G14603" s="6">
        <v>44034</v>
      </c>
      <c r="H14603" s="6">
        <v>44037</v>
      </c>
      <c r="I14603" s="6">
        <v>44040</v>
      </c>
      <c r="J14603" s="5" t="s">
        <v>24</v>
      </c>
      <c r="K14603" s="7">
        <v>1503.81</v>
      </c>
      <c r="L14603" s="35">
        <v>902.29</v>
      </c>
      <c r="M14603" s="36">
        <f t="shared" si="228"/>
        <v>601.52</v>
      </c>
      <c r="N14603" s="37">
        <f>YEAR(Table1[[#This Row],[Data zamówienia]])</f>
        <v>2020</v>
      </c>
    </row>
    <row r="14604" spans="2:14" x14ac:dyDescent="0.3">
      <c r="B14604" s="32">
        <v>967139</v>
      </c>
      <c r="C14604" s="8" t="s">
        <v>21</v>
      </c>
      <c r="D14604" s="8" t="s">
        <v>36</v>
      </c>
      <c r="E14604" s="5" t="s">
        <v>31</v>
      </c>
      <c r="F14604" s="8">
        <v>255</v>
      </c>
      <c r="G14604" s="6">
        <v>44035</v>
      </c>
      <c r="H14604" s="6">
        <v>44037</v>
      </c>
      <c r="I14604" s="6">
        <v>44041</v>
      </c>
      <c r="J14604" s="5" t="s">
        <v>26</v>
      </c>
      <c r="K14604" s="7">
        <v>1469.35</v>
      </c>
      <c r="L14604" s="35">
        <v>1190.17</v>
      </c>
      <c r="M14604" s="36">
        <f t="shared" si="228"/>
        <v>279.17999999999984</v>
      </c>
      <c r="N14604" s="37">
        <f>YEAR(Table1[[#This Row],[Data zamówienia]])</f>
        <v>2020</v>
      </c>
    </row>
    <row r="14605" spans="2:14" x14ac:dyDescent="0.3">
      <c r="B14605" s="32">
        <v>488723</v>
      </c>
      <c r="C14605" s="8" t="s">
        <v>21</v>
      </c>
      <c r="D14605" s="8" t="s">
        <v>28</v>
      </c>
      <c r="E14605" s="5" t="s">
        <v>37</v>
      </c>
      <c r="F14605" s="8">
        <v>203</v>
      </c>
      <c r="G14605" s="6">
        <v>44034</v>
      </c>
      <c r="H14605" s="6">
        <v>44038</v>
      </c>
      <c r="I14605" s="6">
        <v>44039</v>
      </c>
      <c r="J14605" s="5" t="s">
        <v>40</v>
      </c>
      <c r="K14605" s="7">
        <v>399.95</v>
      </c>
      <c r="L14605" s="35">
        <v>215.97</v>
      </c>
      <c r="M14605" s="36">
        <f t="shared" si="228"/>
        <v>183.98</v>
      </c>
      <c r="N14605" s="37">
        <f>YEAR(Table1[[#This Row],[Data zamówienia]])</f>
        <v>2020</v>
      </c>
    </row>
    <row r="14606" spans="2:14" x14ac:dyDescent="0.3">
      <c r="B14606" s="32">
        <v>888386</v>
      </c>
      <c r="C14606" s="8" t="s">
        <v>21</v>
      </c>
      <c r="D14606" s="8" t="s">
        <v>22</v>
      </c>
      <c r="E14606" s="5" t="s">
        <v>31</v>
      </c>
      <c r="F14606" s="8">
        <v>259</v>
      </c>
      <c r="G14606" s="6">
        <v>44035</v>
      </c>
      <c r="H14606" s="6">
        <v>44036</v>
      </c>
      <c r="I14606" s="6">
        <v>44041</v>
      </c>
      <c r="J14606" s="5" t="s">
        <v>33</v>
      </c>
      <c r="K14606" s="7">
        <v>1172.79</v>
      </c>
      <c r="L14606" s="35">
        <v>832.68</v>
      </c>
      <c r="M14606" s="36">
        <f t="shared" si="228"/>
        <v>340.11</v>
      </c>
      <c r="N14606" s="37">
        <f>YEAR(Table1[[#This Row],[Data zamówienia]])</f>
        <v>2020</v>
      </c>
    </row>
    <row r="14607" spans="2:14" x14ac:dyDescent="0.3">
      <c r="B14607" s="32">
        <v>159517</v>
      </c>
      <c r="C14607" s="8" t="s">
        <v>27</v>
      </c>
      <c r="D14607" s="8" t="s">
        <v>28</v>
      </c>
      <c r="E14607" s="5" t="s">
        <v>34</v>
      </c>
      <c r="F14607" s="8">
        <v>363</v>
      </c>
      <c r="G14607" s="6">
        <v>44035</v>
      </c>
      <c r="H14607" s="6">
        <v>44035</v>
      </c>
      <c r="I14607" s="6">
        <v>44041</v>
      </c>
      <c r="J14607" s="5" t="s">
        <v>32</v>
      </c>
      <c r="K14607" s="7">
        <v>1526.51</v>
      </c>
      <c r="L14607" s="35">
        <v>1083.82</v>
      </c>
      <c r="M14607" s="36">
        <f t="shared" si="228"/>
        <v>442.69000000000005</v>
      </c>
      <c r="N14607" s="37">
        <f>YEAR(Table1[[#This Row],[Data zamówienia]])</f>
        <v>2020</v>
      </c>
    </row>
    <row r="14608" spans="2:14" x14ac:dyDescent="0.3">
      <c r="B14608" s="32">
        <v>39003</v>
      </c>
      <c r="C14608" s="8" t="s">
        <v>35</v>
      </c>
      <c r="D14608" s="8" t="s">
        <v>28</v>
      </c>
      <c r="E14608" s="5" t="s">
        <v>31</v>
      </c>
      <c r="F14608" s="8">
        <v>40</v>
      </c>
      <c r="G14608" s="6">
        <v>44034</v>
      </c>
      <c r="H14608" s="6">
        <v>44036</v>
      </c>
      <c r="I14608" s="6">
        <v>44038</v>
      </c>
      <c r="J14608" s="5" t="s">
        <v>33</v>
      </c>
      <c r="K14608" s="7">
        <v>656.03</v>
      </c>
      <c r="L14608" s="35">
        <v>505.14</v>
      </c>
      <c r="M14608" s="36">
        <f t="shared" si="228"/>
        <v>150.88999999999999</v>
      </c>
      <c r="N14608" s="37">
        <f>YEAR(Table1[[#This Row],[Data zamówienia]])</f>
        <v>2020</v>
      </c>
    </row>
    <row r="14609" spans="2:14" x14ac:dyDescent="0.3">
      <c r="B14609" s="32">
        <v>808931</v>
      </c>
      <c r="C14609" s="8" t="s">
        <v>21</v>
      </c>
      <c r="D14609" s="8" t="s">
        <v>36</v>
      </c>
      <c r="E14609" s="5" t="s">
        <v>23</v>
      </c>
      <c r="F14609" s="8">
        <v>105</v>
      </c>
      <c r="G14609" s="6">
        <v>44035</v>
      </c>
      <c r="H14609" s="6">
        <v>44035</v>
      </c>
      <c r="I14609" s="6">
        <v>44036</v>
      </c>
      <c r="J14609" s="5" t="s">
        <v>24</v>
      </c>
      <c r="K14609" s="7">
        <v>1590.21</v>
      </c>
      <c r="L14609" s="35">
        <v>1097.24</v>
      </c>
      <c r="M14609" s="36">
        <f t="shared" si="228"/>
        <v>492.97</v>
      </c>
      <c r="N14609" s="37">
        <f>YEAR(Table1[[#This Row],[Data zamówienia]])</f>
        <v>2020</v>
      </c>
    </row>
    <row r="14610" spans="2:14" x14ac:dyDescent="0.3">
      <c r="B14610" s="32">
        <v>439041</v>
      </c>
      <c r="C14610" s="8" t="s">
        <v>27</v>
      </c>
      <c r="D14610" s="8" t="s">
        <v>39</v>
      </c>
      <c r="E14610" s="5" t="s">
        <v>34</v>
      </c>
      <c r="F14610" s="8">
        <v>303</v>
      </c>
      <c r="G14610" s="6">
        <v>44034</v>
      </c>
      <c r="H14610" s="6">
        <v>44036</v>
      </c>
      <c r="I14610" s="6">
        <v>44040</v>
      </c>
      <c r="J14610" s="5" t="s">
        <v>33</v>
      </c>
      <c r="K14610" s="7">
        <v>1427.91</v>
      </c>
      <c r="L14610" s="35">
        <v>785.35</v>
      </c>
      <c r="M14610" s="36">
        <f t="shared" si="228"/>
        <v>642.56000000000006</v>
      </c>
      <c r="N14610" s="37">
        <f>YEAR(Table1[[#This Row],[Data zamówienia]])</f>
        <v>2020</v>
      </c>
    </row>
    <row r="14611" spans="2:14" x14ac:dyDescent="0.3">
      <c r="B14611" s="32">
        <v>705127</v>
      </c>
      <c r="C14611" s="8" t="s">
        <v>21</v>
      </c>
      <c r="D14611" s="8" t="s">
        <v>36</v>
      </c>
      <c r="E14611" s="5" t="s">
        <v>37</v>
      </c>
      <c r="F14611" s="8">
        <v>344</v>
      </c>
      <c r="G14611" s="6">
        <v>44035</v>
      </c>
      <c r="H14611" s="6">
        <v>44039</v>
      </c>
      <c r="I14611" s="6">
        <v>44044</v>
      </c>
      <c r="J14611" s="5" t="s">
        <v>32</v>
      </c>
      <c r="K14611" s="7">
        <v>1259.06</v>
      </c>
      <c r="L14611" s="35">
        <v>1158.3399999999999</v>
      </c>
      <c r="M14611" s="36">
        <f t="shared" si="228"/>
        <v>100.72000000000003</v>
      </c>
      <c r="N14611" s="37">
        <f>YEAR(Table1[[#This Row],[Data zamówienia]])</f>
        <v>2020</v>
      </c>
    </row>
    <row r="14612" spans="2:14" x14ac:dyDescent="0.3">
      <c r="B14612" s="32">
        <v>706040</v>
      </c>
      <c r="C14612" s="8" t="s">
        <v>27</v>
      </c>
      <c r="D14612" s="8" t="s">
        <v>22</v>
      </c>
      <c r="E14612" s="5" t="s">
        <v>25</v>
      </c>
      <c r="F14612" s="8">
        <v>226</v>
      </c>
      <c r="G14612" s="6">
        <v>44035</v>
      </c>
      <c r="H14612" s="6">
        <v>44037</v>
      </c>
      <c r="I14612" s="6">
        <v>44039</v>
      </c>
      <c r="J14612" s="5" t="s">
        <v>33</v>
      </c>
      <c r="K14612" s="7">
        <v>1607.9</v>
      </c>
      <c r="L14612" s="35">
        <v>1012.98</v>
      </c>
      <c r="M14612" s="36">
        <f t="shared" si="228"/>
        <v>594.92000000000007</v>
      </c>
      <c r="N14612" s="37">
        <f>YEAR(Table1[[#This Row],[Data zamówienia]])</f>
        <v>2020</v>
      </c>
    </row>
    <row r="14613" spans="2:14" x14ac:dyDescent="0.3">
      <c r="B14613" s="32">
        <v>831080</v>
      </c>
      <c r="C14613" s="8" t="s">
        <v>27</v>
      </c>
      <c r="D14613" s="8" t="s">
        <v>36</v>
      </c>
      <c r="E14613" s="5" t="s">
        <v>23</v>
      </c>
      <c r="F14613" s="8">
        <v>353</v>
      </c>
      <c r="G14613" s="6">
        <v>44035</v>
      </c>
      <c r="H14613" s="6">
        <v>44036</v>
      </c>
      <c r="I14613" s="6">
        <v>44043</v>
      </c>
      <c r="J14613" s="5" t="s">
        <v>33</v>
      </c>
      <c r="K14613" s="7">
        <v>1462.22</v>
      </c>
      <c r="L14613" s="35">
        <v>1345.24</v>
      </c>
      <c r="M14613" s="36">
        <f t="shared" si="228"/>
        <v>116.98000000000002</v>
      </c>
      <c r="N14613" s="37">
        <f>YEAR(Table1[[#This Row],[Data zamówienia]])</f>
        <v>2020</v>
      </c>
    </row>
    <row r="14614" spans="2:14" x14ac:dyDescent="0.3">
      <c r="B14614" s="32">
        <v>822464</v>
      </c>
      <c r="C14614" s="8" t="s">
        <v>38</v>
      </c>
      <c r="D14614" s="8" t="s">
        <v>36</v>
      </c>
      <c r="E14614" s="5" t="s">
        <v>37</v>
      </c>
      <c r="F14614" s="8">
        <v>163</v>
      </c>
      <c r="G14614" s="6">
        <v>44035</v>
      </c>
      <c r="H14614" s="6">
        <v>44037</v>
      </c>
      <c r="I14614" s="6">
        <v>44041</v>
      </c>
      <c r="J14614" s="5" t="s">
        <v>24</v>
      </c>
      <c r="K14614" s="7">
        <v>512.29</v>
      </c>
      <c r="L14614" s="35">
        <v>353.48</v>
      </c>
      <c r="M14614" s="36">
        <f t="shared" si="228"/>
        <v>158.80999999999995</v>
      </c>
      <c r="N14614" s="37">
        <f>YEAR(Table1[[#This Row],[Data zamówienia]])</f>
        <v>2020</v>
      </c>
    </row>
    <row r="14615" spans="2:14" x14ac:dyDescent="0.3">
      <c r="B14615" s="32">
        <v>659730</v>
      </c>
      <c r="C14615" s="8" t="s">
        <v>21</v>
      </c>
      <c r="D14615" s="8" t="s">
        <v>28</v>
      </c>
      <c r="E14615" s="5" t="s">
        <v>29</v>
      </c>
      <c r="F14615" s="8">
        <v>139</v>
      </c>
      <c r="G14615" s="6">
        <v>44035</v>
      </c>
      <c r="H14615" s="6">
        <v>44037</v>
      </c>
      <c r="I14615" s="6">
        <v>44041</v>
      </c>
      <c r="J14615" s="5" t="s">
        <v>33</v>
      </c>
      <c r="K14615" s="7">
        <v>1681.55</v>
      </c>
      <c r="L14615" s="35">
        <v>1294.79</v>
      </c>
      <c r="M14615" s="36">
        <f t="shared" si="228"/>
        <v>386.76</v>
      </c>
      <c r="N14615" s="37">
        <f>YEAR(Table1[[#This Row],[Data zamówienia]])</f>
        <v>2020</v>
      </c>
    </row>
    <row r="14616" spans="2:14" x14ac:dyDescent="0.3">
      <c r="B14616" s="32">
        <v>612392</v>
      </c>
      <c r="C14616" s="8" t="s">
        <v>21</v>
      </c>
      <c r="D14616" s="8" t="s">
        <v>22</v>
      </c>
      <c r="E14616" s="5" t="s">
        <v>25</v>
      </c>
      <c r="F14616" s="8">
        <v>230</v>
      </c>
      <c r="G14616" s="6">
        <v>44036</v>
      </c>
      <c r="H14616" s="6">
        <v>44036</v>
      </c>
      <c r="I14616" s="6">
        <v>44042</v>
      </c>
      <c r="J14616" s="5" t="s">
        <v>40</v>
      </c>
      <c r="K14616" s="7">
        <v>1202.3699999999999</v>
      </c>
      <c r="L14616" s="35">
        <v>649.28</v>
      </c>
      <c r="M14616" s="36">
        <f t="shared" si="228"/>
        <v>553.08999999999992</v>
      </c>
      <c r="N14616" s="37">
        <f>YEAR(Table1[[#This Row],[Data zamówienia]])</f>
        <v>2020</v>
      </c>
    </row>
    <row r="14617" spans="2:14" x14ac:dyDescent="0.3">
      <c r="B14617" s="32">
        <v>112637</v>
      </c>
      <c r="C14617" s="8" t="s">
        <v>27</v>
      </c>
      <c r="D14617" s="8" t="s">
        <v>39</v>
      </c>
      <c r="E14617" s="5" t="s">
        <v>37</v>
      </c>
      <c r="F14617" s="8">
        <v>64</v>
      </c>
      <c r="G14617" s="6">
        <v>44036</v>
      </c>
      <c r="H14617" s="6">
        <v>44037</v>
      </c>
      <c r="I14617" s="6">
        <v>44039</v>
      </c>
      <c r="J14617" s="5" t="s">
        <v>32</v>
      </c>
      <c r="K14617" s="7">
        <v>1358.64</v>
      </c>
      <c r="L14617" s="35">
        <v>951.05</v>
      </c>
      <c r="M14617" s="36">
        <f t="shared" si="228"/>
        <v>407.59000000000015</v>
      </c>
      <c r="N14617" s="37">
        <f>YEAR(Table1[[#This Row],[Data zamówienia]])</f>
        <v>2020</v>
      </c>
    </row>
    <row r="14618" spans="2:14" x14ac:dyDescent="0.3">
      <c r="B14618" s="32">
        <v>885654</v>
      </c>
      <c r="C14618" s="8" t="s">
        <v>38</v>
      </c>
      <c r="D14618" s="8" t="s">
        <v>36</v>
      </c>
      <c r="E14618" s="5" t="s">
        <v>29</v>
      </c>
      <c r="F14618" s="8">
        <v>131</v>
      </c>
      <c r="G14618" s="6">
        <v>44036</v>
      </c>
      <c r="H14618" s="6">
        <v>44037</v>
      </c>
      <c r="I14618" s="6">
        <v>44044</v>
      </c>
      <c r="J14618" s="5" t="s">
        <v>24</v>
      </c>
      <c r="K14618" s="7">
        <v>1705.7</v>
      </c>
      <c r="L14618" s="35">
        <v>886.96</v>
      </c>
      <c r="M14618" s="36">
        <f t="shared" si="228"/>
        <v>818.74</v>
      </c>
      <c r="N14618" s="37">
        <f>YEAR(Table1[[#This Row],[Data zamówienia]])</f>
        <v>2020</v>
      </c>
    </row>
    <row r="14619" spans="2:14" x14ac:dyDescent="0.3">
      <c r="B14619" s="32">
        <v>570672</v>
      </c>
      <c r="C14619" s="8" t="s">
        <v>21</v>
      </c>
      <c r="D14619" s="8" t="s">
        <v>36</v>
      </c>
      <c r="E14619" s="5" t="s">
        <v>25</v>
      </c>
      <c r="F14619" s="8">
        <v>98</v>
      </c>
      <c r="G14619" s="6">
        <v>44038</v>
      </c>
      <c r="H14619" s="6">
        <v>44040</v>
      </c>
      <c r="I14619" s="6">
        <v>44044</v>
      </c>
      <c r="J14619" s="5" t="s">
        <v>24</v>
      </c>
      <c r="K14619" s="7">
        <v>1833.39</v>
      </c>
      <c r="L14619" s="35">
        <v>1686.72</v>
      </c>
      <c r="M14619" s="36">
        <f t="shared" si="228"/>
        <v>146.67000000000007</v>
      </c>
      <c r="N14619" s="37">
        <f>YEAR(Table1[[#This Row],[Data zamówienia]])</f>
        <v>2020</v>
      </c>
    </row>
    <row r="14620" spans="2:14" x14ac:dyDescent="0.3">
      <c r="B14620" s="32">
        <v>344267</v>
      </c>
      <c r="C14620" s="8" t="s">
        <v>21</v>
      </c>
      <c r="D14620" s="8" t="s">
        <v>36</v>
      </c>
      <c r="E14620" s="5" t="s">
        <v>25</v>
      </c>
      <c r="F14620" s="8">
        <v>130</v>
      </c>
      <c r="G14620" s="6">
        <v>44038</v>
      </c>
      <c r="H14620" s="6">
        <v>44040</v>
      </c>
      <c r="I14620" s="6">
        <v>44047</v>
      </c>
      <c r="J14620" s="5" t="s">
        <v>32</v>
      </c>
      <c r="K14620" s="7">
        <v>1729.28</v>
      </c>
      <c r="L14620" s="35">
        <v>1469.89</v>
      </c>
      <c r="M14620" s="36">
        <f t="shared" si="228"/>
        <v>259.38999999999987</v>
      </c>
      <c r="N14620" s="37">
        <f>YEAR(Table1[[#This Row],[Data zamówienia]])</f>
        <v>2020</v>
      </c>
    </row>
    <row r="14621" spans="2:14" x14ac:dyDescent="0.3">
      <c r="B14621" s="32">
        <v>617112</v>
      </c>
      <c r="C14621" s="8" t="s">
        <v>21</v>
      </c>
      <c r="D14621" s="8" t="s">
        <v>22</v>
      </c>
      <c r="E14621" s="5" t="s">
        <v>25</v>
      </c>
      <c r="F14621" s="8">
        <v>26</v>
      </c>
      <c r="G14621" s="6">
        <v>44037</v>
      </c>
      <c r="H14621" s="6">
        <v>44041</v>
      </c>
      <c r="I14621" s="6">
        <v>44042</v>
      </c>
      <c r="J14621" s="5" t="s">
        <v>33</v>
      </c>
      <c r="K14621" s="7">
        <v>611.20000000000005</v>
      </c>
      <c r="L14621" s="35">
        <v>403.39</v>
      </c>
      <c r="M14621" s="36">
        <f t="shared" si="228"/>
        <v>207.81000000000006</v>
      </c>
      <c r="N14621" s="37">
        <f>YEAR(Table1[[#This Row],[Data zamówienia]])</f>
        <v>2020</v>
      </c>
    </row>
    <row r="14622" spans="2:14" x14ac:dyDescent="0.3">
      <c r="B14622" s="32">
        <v>950687</v>
      </c>
      <c r="C14622" s="8" t="s">
        <v>27</v>
      </c>
      <c r="D14622" s="8" t="s">
        <v>36</v>
      </c>
      <c r="E14622" s="5" t="s">
        <v>37</v>
      </c>
      <c r="F14622" s="8">
        <v>245</v>
      </c>
      <c r="G14622" s="6">
        <v>44037</v>
      </c>
      <c r="H14622" s="6">
        <v>44041</v>
      </c>
      <c r="I14622" s="6">
        <v>44046</v>
      </c>
      <c r="J14622" s="5" t="s">
        <v>24</v>
      </c>
      <c r="K14622" s="7">
        <v>922.91</v>
      </c>
      <c r="L14622" s="35">
        <v>849.08</v>
      </c>
      <c r="M14622" s="36">
        <f t="shared" si="228"/>
        <v>73.829999999999927</v>
      </c>
      <c r="N14622" s="37">
        <f>YEAR(Table1[[#This Row],[Data zamówienia]])</f>
        <v>2020</v>
      </c>
    </row>
    <row r="14623" spans="2:14" x14ac:dyDescent="0.3">
      <c r="B14623" s="32">
        <v>78781</v>
      </c>
      <c r="C14623" s="8" t="s">
        <v>35</v>
      </c>
      <c r="D14623" s="8" t="s">
        <v>39</v>
      </c>
      <c r="E14623" s="5" t="s">
        <v>25</v>
      </c>
      <c r="F14623" s="8">
        <v>213</v>
      </c>
      <c r="G14623" s="6">
        <v>44037</v>
      </c>
      <c r="H14623" s="6">
        <v>44041</v>
      </c>
      <c r="I14623" s="6">
        <v>44043</v>
      </c>
      <c r="J14623" s="5" t="s">
        <v>24</v>
      </c>
      <c r="K14623" s="7">
        <v>244.72</v>
      </c>
      <c r="L14623" s="35">
        <v>139.49</v>
      </c>
      <c r="M14623" s="36">
        <f t="shared" si="228"/>
        <v>105.22999999999999</v>
      </c>
      <c r="N14623" s="37">
        <f>YEAR(Table1[[#This Row],[Data zamówienia]])</f>
        <v>2020</v>
      </c>
    </row>
    <row r="14624" spans="2:14" x14ac:dyDescent="0.3">
      <c r="B14624" s="32">
        <v>316717</v>
      </c>
      <c r="C14624" s="8" t="s">
        <v>27</v>
      </c>
      <c r="D14624" s="8" t="s">
        <v>36</v>
      </c>
      <c r="E14624" s="5" t="s">
        <v>29</v>
      </c>
      <c r="F14624" s="8">
        <v>336</v>
      </c>
      <c r="G14624" s="6">
        <v>44038</v>
      </c>
      <c r="H14624" s="6">
        <v>44038</v>
      </c>
      <c r="I14624" s="6">
        <v>44044</v>
      </c>
      <c r="J14624" s="5" t="s">
        <v>32</v>
      </c>
      <c r="K14624" s="7">
        <v>609.66</v>
      </c>
      <c r="L14624" s="35">
        <v>573.08000000000004</v>
      </c>
      <c r="M14624" s="36">
        <f t="shared" si="228"/>
        <v>36.579999999999927</v>
      </c>
      <c r="N14624" s="37">
        <f>YEAR(Table1[[#This Row],[Data zamówienia]])</f>
        <v>2020</v>
      </c>
    </row>
    <row r="14625" spans="2:14" x14ac:dyDescent="0.3">
      <c r="B14625" s="32">
        <v>7201</v>
      </c>
      <c r="C14625" s="8" t="s">
        <v>27</v>
      </c>
      <c r="D14625" s="8" t="s">
        <v>36</v>
      </c>
      <c r="E14625" s="5" t="s">
        <v>37</v>
      </c>
      <c r="F14625" s="8">
        <v>47</v>
      </c>
      <c r="G14625" s="6">
        <v>44037</v>
      </c>
      <c r="H14625" s="6">
        <v>44040</v>
      </c>
      <c r="I14625" s="6">
        <v>44045</v>
      </c>
      <c r="J14625" s="5" t="s">
        <v>40</v>
      </c>
      <c r="K14625" s="7">
        <v>484.22</v>
      </c>
      <c r="L14625" s="35">
        <v>300.22000000000003</v>
      </c>
      <c r="M14625" s="36">
        <f t="shared" si="228"/>
        <v>184</v>
      </c>
      <c r="N14625" s="37">
        <f>YEAR(Table1[[#This Row],[Data zamówienia]])</f>
        <v>2020</v>
      </c>
    </row>
    <row r="14626" spans="2:14" x14ac:dyDescent="0.3">
      <c r="B14626" s="32">
        <v>38897</v>
      </c>
      <c r="C14626" s="8" t="s">
        <v>27</v>
      </c>
      <c r="D14626" s="8" t="s">
        <v>28</v>
      </c>
      <c r="E14626" s="5" t="s">
        <v>25</v>
      </c>
      <c r="F14626" s="8">
        <v>189</v>
      </c>
      <c r="G14626" s="6">
        <v>44038</v>
      </c>
      <c r="H14626" s="6">
        <v>44039</v>
      </c>
      <c r="I14626" s="6">
        <v>44040</v>
      </c>
      <c r="J14626" s="5" t="s">
        <v>40</v>
      </c>
      <c r="K14626" s="7">
        <v>1503.81</v>
      </c>
      <c r="L14626" s="35">
        <v>1203.05</v>
      </c>
      <c r="M14626" s="36">
        <f t="shared" si="228"/>
        <v>300.76</v>
      </c>
      <c r="N14626" s="37">
        <f>YEAR(Table1[[#This Row],[Data zamówienia]])</f>
        <v>2020</v>
      </c>
    </row>
    <row r="14627" spans="2:14" x14ac:dyDescent="0.3">
      <c r="B14627" s="32">
        <v>611174</v>
      </c>
      <c r="C14627" s="8" t="s">
        <v>35</v>
      </c>
      <c r="D14627" s="8" t="s">
        <v>28</v>
      </c>
      <c r="E14627" s="5" t="s">
        <v>25</v>
      </c>
      <c r="F14627" s="8">
        <v>84</v>
      </c>
      <c r="G14627" s="6">
        <v>44038</v>
      </c>
      <c r="H14627" s="6">
        <v>44038</v>
      </c>
      <c r="I14627" s="6">
        <v>44041</v>
      </c>
      <c r="J14627" s="5" t="s">
        <v>33</v>
      </c>
      <c r="K14627" s="7">
        <v>606.16</v>
      </c>
      <c r="L14627" s="35">
        <v>460.68</v>
      </c>
      <c r="M14627" s="36">
        <f t="shared" si="228"/>
        <v>145.47999999999996</v>
      </c>
      <c r="N14627" s="37">
        <f>YEAR(Table1[[#This Row],[Data zamówienia]])</f>
        <v>2020</v>
      </c>
    </row>
    <row r="14628" spans="2:14" x14ac:dyDescent="0.3">
      <c r="B14628" s="32">
        <v>84598</v>
      </c>
      <c r="C14628" s="8" t="s">
        <v>35</v>
      </c>
      <c r="D14628" s="8" t="s">
        <v>28</v>
      </c>
      <c r="E14628" s="5" t="s">
        <v>29</v>
      </c>
      <c r="F14628" s="8">
        <v>236</v>
      </c>
      <c r="G14628" s="6">
        <v>44037</v>
      </c>
      <c r="H14628" s="6">
        <v>44039</v>
      </c>
      <c r="I14628" s="6">
        <v>44041</v>
      </c>
      <c r="J14628" s="5" t="s">
        <v>33</v>
      </c>
      <c r="K14628" s="7">
        <v>449.24</v>
      </c>
      <c r="L14628" s="35">
        <v>399.82</v>
      </c>
      <c r="M14628" s="36">
        <f t="shared" si="228"/>
        <v>49.420000000000016</v>
      </c>
      <c r="N14628" s="37">
        <f>YEAR(Table1[[#This Row],[Data zamówienia]])</f>
        <v>2020</v>
      </c>
    </row>
    <row r="14629" spans="2:14" x14ac:dyDescent="0.3">
      <c r="B14629" s="32">
        <v>540605</v>
      </c>
      <c r="C14629" s="8" t="s">
        <v>38</v>
      </c>
      <c r="D14629" s="8" t="s">
        <v>39</v>
      </c>
      <c r="E14629" s="5" t="s">
        <v>25</v>
      </c>
      <c r="F14629" s="8">
        <v>60</v>
      </c>
      <c r="G14629" s="6">
        <v>44038</v>
      </c>
      <c r="H14629" s="6">
        <v>44039</v>
      </c>
      <c r="I14629" s="6">
        <v>44041</v>
      </c>
      <c r="J14629" s="5" t="s">
        <v>40</v>
      </c>
      <c r="K14629" s="7">
        <v>347.89</v>
      </c>
      <c r="L14629" s="35">
        <v>233.09</v>
      </c>
      <c r="M14629" s="36">
        <f t="shared" si="228"/>
        <v>114.79999999999998</v>
      </c>
      <c r="N14629" s="37">
        <f>YEAR(Table1[[#This Row],[Data zamówienia]])</f>
        <v>2020</v>
      </c>
    </row>
    <row r="14630" spans="2:14" x14ac:dyDescent="0.3">
      <c r="B14630" s="32">
        <v>135795</v>
      </c>
      <c r="C14630" s="8" t="s">
        <v>21</v>
      </c>
      <c r="D14630" s="8" t="s">
        <v>22</v>
      </c>
      <c r="E14630" s="5" t="s">
        <v>37</v>
      </c>
      <c r="F14630" s="8">
        <v>3</v>
      </c>
      <c r="G14630" s="6">
        <v>44037</v>
      </c>
      <c r="H14630" s="6">
        <v>44038</v>
      </c>
      <c r="I14630" s="6">
        <v>44041</v>
      </c>
      <c r="J14630" s="5" t="s">
        <v>33</v>
      </c>
      <c r="K14630" s="7">
        <v>939.27</v>
      </c>
      <c r="L14630" s="35">
        <v>648.1</v>
      </c>
      <c r="M14630" s="36">
        <f t="shared" si="228"/>
        <v>291.16999999999996</v>
      </c>
      <c r="N14630" s="37">
        <f>YEAR(Table1[[#This Row],[Data zamówienia]])</f>
        <v>2020</v>
      </c>
    </row>
    <row r="14631" spans="2:14" x14ac:dyDescent="0.3">
      <c r="B14631" s="32">
        <v>425081</v>
      </c>
      <c r="C14631" s="8" t="s">
        <v>27</v>
      </c>
      <c r="D14631" s="8" t="s">
        <v>28</v>
      </c>
      <c r="E14631" s="5" t="s">
        <v>29</v>
      </c>
      <c r="F14631" s="8">
        <v>72</v>
      </c>
      <c r="G14631" s="6">
        <v>44037</v>
      </c>
      <c r="H14631" s="6">
        <v>44040</v>
      </c>
      <c r="I14631" s="6">
        <v>44042</v>
      </c>
      <c r="J14631" s="5" t="s">
        <v>24</v>
      </c>
      <c r="K14631" s="7">
        <v>1140.45</v>
      </c>
      <c r="L14631" s="35">
        <v>581.63</v>
      </c>
      <c r="M14631" s="36">
        <f t="shared" si="228"/>
        <v>558.82000000000005</v>
      </c>
      <c r="N14631" s="37">
        <f>YEAR(Table1[[#This Row],[Data zamówienia]])</f>
        <v>2020</v>
      </c>
    </row>
    <row r="14632" spans="2:14" x14ac:dyDescent="0.3">
      <c r="B14632" s="32">
        <v>478429</v>
      </c>
      <c r="C14632" s="8" t="s">
        <v>38</v>
      </c>
      <c r="D14632" s="8" t="s">
        <v>36</v>
      </c>
      <c r="E14632" s="5" t="s">
        <v>34</v>
      </c>
      <c r="F14632" s="8">
        <v>244</v>
      </c>
      <c r="G14632" s="6">
        <v>44038</v>
      </c>
      <c r="H14632" s="6">
        <v>44041</v>
      </c>
      <c r="I14632" s="6">
        <v>44042</v>
      </c>
      <c r="J14632" s="5" t="s">
        <v>32</v>
      </c>
      <c r="K14632" s="7">
        <v>782.29</v>
      </c>
      <c r="L14632" s="35">
        <v>438.08</v>
      </c>
      <c r="M14632" s="36">
        <f t="shared" si="228"/>
        <v>344.21</v>
      </c>
      <c r="N14632" s="37">
        <f>YEAR(Table1[[#This Row],[Data zamówienia]])</f>
        <v>2020</v>
      </c>
    </row>
    <row r="14633" spans="2:14" x14ac:dyDescent="0.3">
      <c r="B14633" s="32">
        <v>542561</v>
      </c>
      <c r="C14633" s="8" t="s">
        <v>35</v>
      </c>
      <c r="D14633" s="8" t="s">
        <v>39</v>
      </c>
      <c r="E14633" s="5" t="s">
        <v>37</v>
      </c>
      <c r="F14633" s="8">
        <v>221</v>
      </c>
      <c r="G14633" s="6">
        <v>44037</v>
      </c>
      <c r="H14633" s="6">
        <v>44038</v>
      </c>
      <c r="I14633" s="6">
        <v>44042</v>
      </c>
      <c r="J14633" s="5" t="s">
        <v>32</v>
      </c>
      <c r="K14633" s="7">
        <v>1022</v>
      </c>
      <c r="L14633" s="35">
        <v>756.28</v>
      </c>
      <c r="M14633" s="36">
        <f t="shared" si="228"/>
        <v>265.72000000000003</v>
      </c>
      <c r="N14633" s="37">
        <f>YEAR(Table1[[#This Row],[Data zamówienia]])</f>
        <v>2020</v>
      </c>
    </row>
    <row r="14634" spans="2:14" x14ac:dyDescent="0.3">
      <c r="B14634" s="32">
        <v>757438</v>
      </c>
      <c r="C14634" s="8" t="s">
        <v>35</v>
      </c>
      <c r="D14634" s="8" t="s">
        <v>28</v>
      </c>
      <c r="E14634" s="5" t="s">
        <v>31</v>
      </c>
      <c r="F14634" s="8">
        <v>161</v>
      </c>
      <c r="G14634" s="6">
        <v>44039</v>
      </c>
      <c r="H14634" s="6">
        <v>44041</v>
      </c>
      <c r="I14634" s="6">
        <v>44042</v>
      </c>
      <c r="J14634" s="5" t="s">
        <v>30</v>
      </c>
      <c r="K14634" s="7">
        <v>260.64</v>
      </c>
      <c r="L14634" s="35">
        <v>218.94</v>
      </c>
      <c r="M14634" s="36">
        <f t="shared" si="228"/>
        <v>41.699999999999989</v>
      </c>
      <c r="N14634" s="37">
        <f>YEAR(Table1[[#This Row],[Data zamówienia]])</f>
        <v>2020</v>
      </c>
    </row>
    <row r="14635" spans="2:14" x14ac:dyDescent="0.3">
      <c r="B14635" s="32">
        <v>647858</v>
      </c>
      <c r="C14635" s="8" t="s">
        <v>21</v>
      </c>
      <c r="D14635" s="8" t="s">
        <v>28</v>
      </c>
      <c r="E14635" s="5" t="s">
        <v>34</v>
      </c>
      <c r="F14635" s="8">
        <v>334</v>
      </c>
      <c r="G14635" s="6">
        <v>44039</v>
      </c>
      <c r="H14635" s="6">
        <v>44040</v>
      </c>
      <c r="I14635" s="6">
        <v>44041</v>
      </c>
      <c r="J14635" s="5" t="s">
        <v>33</v>
      </c>
      <c r="K14635" s="7">
        <v>538.84</v>
      </c>
      <c r="L14635" s="35">
        <v>339.47</v>
      </c>
      <c r="M14635" s="36">
        <f t="shared" si="228"/>
        <v>199.37</v>
      </c>
      <c r="N14635" s="37">
        <f>YEAR(Table1[[#This Row],[Data zamówienia]])</f>
        <v>2020</v>
      </c>
    </row>
    <row r="14636" spans="2:14" x14ac:dyDescent="0.3">
      <c r="B14636" s="32">
        <v>967386</v>
      </c>
      <c r="C14636" s="8" t="s">
        <v>21</v>
      </c>
      <c r="D14636" s="8" t="s">
        <v>36</v>
      </c>
      <c r="E14636" s="5" t="s">
        <v>34</v>
      </c>
      <c r="F14636" s="8">
        <v>270</v>
      </c>
      <c r="G14636" s="6">
        <v>44038</v>
      </c>
      <c r="H14636" s="6">
        <v>44041</v>
      </c>
      <c r="I14636" s="6">
        <v>44046</v>
      </c>
      <c r="J14636" s="5" t="s">
        <v>33</v>
      </c>
      <c r="K14636" s="7">
        <v>393.72</v>
      </c>
      <c r="L14636" s="35">
        <v>374.03</v>
      </c>
      <c r="M14636" s="36">
        <f t="shared" si="228"/>
        <v>19.690000000000055</v>
      </c>
      <c r="N14636" s="37">
        <f>YEAR(Table1[[#This Row],[Data zamówienia]])</f>
        <v>2020</v>
      </c>
    </row>
    <row r="14637" spans="2:14" x14ac:dyDescent="0.3">
      <c r="B14637" s="32">
        <v>847136</v>
      </c>
      <c r="C14637" s="8" t="s">
        <v>21</v>
      </c>
      <c r="D14637" s="8" t="s">
        <v>36</v>
      </c>
      <c r="E14637" s="5" t="s">
        <v>37</v>
      </c>
      <c r="F14637" s="8">
        <v>362</v>
      </c>
      <c r="G14637" s="6">
        <v>44038</v>
      </c>
      <c r="H14637" s="6">
        <v>44042</v>
      </c>
      <c r="I14637" s="6">
        <v>44049</v>
      </c>
      <c r="J14637" s="5" t="s">
        <v>33</v>
      </c>
      <c r="K14637" s="7">
        <v>839.41</v>
      </c>
      <c r="L14637" s="35">
        <v>512.04</v>
      </c>
      <c r="M14637" s="36">
        <f t="shared" si="228"/>
        <v>327.37</v>
      </c>
      <c r="N14637" s="37">
        <f>YEAR(Table1[[#This Row],[Data zamówienia]])</f>
        <v>2020</v>
      </c>
    </row>
    <row r="14638" spans="2:14" x14ac:dyDescent="0.3">
      <c r="B14638" s="32">
        <v>475564</v>
      </c>
      <c r="C14638" s="8" t="s">
        <v>21</v>
      </c>
      <c r="D14638" s="8" t="s">
        <v>28</v>
      </c>
      <c r="E14638" s="5" t="s">
        <v>25</v>
      </c>
      <c r="F14638" s="8">
        <v>270</v>
      </c>
      <c r="G14638" s="6">
        <v>44038</v>
      </c>
      <c r="H14638" s="6">
        <v>44040</v>
      </c>
      <c r="I14638" s="6">
        <v>44045</v>
      </c>
      <c r="J14638" s="5" t="s">
        <v>26</v>
      </c>
      <c r="K14638" s="7">
        <v>1494.73</v>
      </c>
      <c r="L14638" s="35">
        <v>1180.8399999999999</v>
      </c>
      <c r="M14638" s="36">
        <f t="shared" si="228"/>
        <v>313.8900000000001</v>
      </c>
      <c r="N14638" s="37">
        <f>YEAR(Table1[[#This Row],[Data zamówienia]])</f>
        <v>2020</v>
      </c>
    </row>
    <row r="14639" spans="2:14" x14ac:dyDescent="0.3">
      <c r="B14639" s="32">
        <v>660946</v>
      </c>
      <c r="C14639" s="8" t="s">
        <v>27</v>
      </c>
      <c r="D14639" s="8" t="s">
        <v>36</v>
      </c>
      <c r="E14639" s="5" t="s">
        <v>29</v>
      </c>
      <c r="F14639" s="8">
        <v>334</v>
      </c>
      <c r="G14639" s="6">
        <v>44038</v>
      </c>
      <c r="H14639" s="6">
        <v>44039</v>
      </c>
      <c r="I14639" s="6">
        <v>44043</v>
      </c>
      <c r="J14639" s="5" t="s">
        <v>40</v>
      </c>
      <c r="K14639" s="7">
        <v>780</v>
      </c>
      <c r="L14639" s="35">
        <v>553.79999999999995</v>
      </c>
      <c r="M14639" s="36">
        <f t="shared" si="228"/>
        <v>226.20000000000005</v>
      </c>
      <c r="N14639" s="37">
        <f>YEAR(Table1[[#This Row],[Data zamówienia]])</f>
        <v>2020</v>
      </c>
    </row>
    <row r="14640" spans="2:14" x14ac:dyDescent="0.3">
      <c r="B14640" s="32">
        <v>561772</v>
      </c>
      <c r="C14640" s="8" t="s">
        <v>27</v>
      </c>
      <c r="D14640" s="8" t="s">
        <v>36</v>
      </c>
      <c r="E14640" s="5" t="s">
        <v>34</v>
      </c>
      <c r="F14640" s="8">
        <v>116</v>
      </c>
      <c r="G14640" s="6">
        <v>44038</v>
      </c>
      <c r="H14640" s="6">
        <v>44041</v>
      </c>
      <c r="I14640" s="6">
        <v>44048</v>
      </c>
      <c r="J14640" s="5" t="s">
        <v>32</v>
      </c>
      <c r="K14640" s="7">
        <v>1340.26</v>
      </c>
      <c r="L14640" s="35">
        <v>1099.01</v>
      </c>
      <c r="M14640" s="36">
        <f t="shared" si="228"/>
        <v>241.25</v>
      </c>
      <c r="N14640" s="37">
        <f>YEAR(Table1[[#This Row],[Data zamówienia]])</f>
        <v>2020</v>
      </c>
    </row>
    <row r="14641" spans="2:14" x14ac:dyDescent="0.3">
      <c r="B14641" s="32">
        <v>925906</v>
      </c>
      <c r="C14641" s="8" t="s">
        <v>21</v>
      </c>
      <c r="D14641" s="8" t="s">
        <v>22</v>
      </c>
      <c r="E14641" s="5" t="s">
        <v>29</v>
      </c>
      <c r="F14641" s="8">
        <v>277</v>
      </c>
      <c r="G14641" s="6">
        <v>44038</v>
      </c>
      <c r="H14641" s="6">
        <v>44039</v>
      </c>
      <c r="I14641" s="6">
        <v>44045</v>
      </c>
      <c r="J14641" s="5" t="s">
        <v>40</v>
      </c>
      <c r="K14641" s="7">
        <v>318.94</v>
      </c>
      <c r="L14641" s="35">
        <v>207.31</v>
      </c>
      <c r="M14641" s="36">
        <f t="shared" si="228"/>
        <v>111.63</v>
      </c>
      <c r="N14641" s="37">
        <f>YEAR(Table1[[#This Row],[Data zamówienia]])</f>
        <v>2020</v>
      </c>
    </row>
    <row r="14642" spans="2:14" x14ac:dyDescent="0.3">
      <c r="B14642" s="32">
        <v>401503</v>
      </c>
      <c r="C14642" s="8" t="s">
        <v>21</v>
      </c>
      <c r="D14642" s="8" t="s">
        <v>36</v>
      </c>
      <c r="E14642" s="5" t="s">
        <v>37</v>
      </c>
      <c r="F14642" s="8">
        <v>59</v>
      </c>
      <c r="G14642" s="6">
        <v>44039</v>
      </c>
      <c r="H14642" s="6">
        <v>44039</v>
      </c>
      <c r="I14642" s="6">
        <v>44041</v>
      </c>
      <c r="J14642" s="5" t="s">
        <v>32</v>
      </c>
      <c r="K14642" s="7">
        <v>1531.9</v>
      </c>
      <c r="L14642" s="35">
        <v>1072.33</v>
      </c>
      <c r="M14642" s="36">
        <f t="shared" si="228"/>
        <v>459.57000000000016</v>
      </c>
      <c r="N14642" s="37">
        <f>YEAR(Table1[[#This Row],[Data zamówienia]])</f>
        <v>2020</v>
      </c>
    </row>
    <row r="14643" spans="2:14" x14ac:dyDescent="0.3">
      <c r="B14643" s="32">
        <v>838997</v>
      </c>
      <c r="C14643" s="8" t="s">
        <v>27</v>
      </c>
      <c r="D14643" s="8" t="s">
        <v>39</v>
      </c>
      <c r="E14643" s="5" t="s">
        <v>34</v>
      </c>
      <c r="F14643" s="8">
        <v>263</v>
      </c>
      <c r="G14643" s="6">
        <v>44039</v>
      </c>
      <c r="H14643" s="6">
        <v>44040</v>
      </c>
      <c r="I14643" s="6">
        <v>44041</v>
      </c>
      <c r="J14643" s="5" t="s">
        <v>32</v>
      </c>
      <c r="K14643" s="7">
        <v>199.73</v>
      </c>
      <c r="L14643" s="35">
        <v>115.84</v>
      </c>
      <c r="M14643" s="36">
        <f t="shared" si="228"/>
        <v>83.889999999999986</v>
      </c>
      <c r="N14643" s="37">
        <f>YEAR(Table1[[#This Row],[Data zamówienia]])</f>
        <v>2020</v>
      </c>
    </row>
    <row r="14644" spans="2:14" x14ac:dyDescent="0.3">
      <c r="B14644" s="32">
        <v>145909</v>
      </c>
      <c r="C14644" s="8" t="s">
        <v>21</v>
      </c>
      <c r="D14644" s="8" t="s">
        <v>39</v>
      </c>
      <c r="E14644" s="5" t="s">
        <v>23</v>
      </c>
      <c r="F14644" s="8">
        <v>330</v>
      </c>
      <c r="G14644" s="6">
        <v>44040</v>
      </c>
      <c r="H14644" s="6">
        <v>44040</v>
      </c>
      <c r="I14644" s="6">
        <v>44041</v>
      </c>
      <c r="J14644" s="5" t="s">
        <v>30</v>
      </c>
      <c r="K14644" s="7">
        <v>1332</v>
      </c>
      <c r="L14644" s="35">
        <v>905.76</v>
      </c>
      <c r="M14644" s="36">
        <f t="shared" si="228"/>
        <v>426.24</v>
      </c>
      <c r="N14644" s="37">
        <f>YEAR(Table1[[#This Row],[Data zamówienia]])</f>
        <v>2020</v>
      </c>
    </row>
    <row r="14645" spans="2:14" x14ac:dyDescent="0.3">
      <c r="B14645" s="32">
        <v>291169</v>
      </c>
      <c r="C14645" s="8" t="s">
        <v>21</v>
      </c>
      <c r="D14645" s="8" t="s">
        <v>28</v>
      </c>
      <c r="E14645" s="5" t="s">
        <v>29</v>
      </c>
      <c r="F14645" s="8">
        <v>87</v>
      </c>
      <c r="G14645" s="6">
        <v>44039</v>
      </c>
      <c r="H14645" s="6">
        <v>44040</v>
      </c>
      <c r="I14645" s="6">
        <v>44047</v>
      </c>
      <c r="J14645" s="5" t="s">
        <v>40</v>
      </c>
      <c r="K14645" s="7">
        <v>1684.01</v>
      </c>
      <c r="L14645" s="35">
        <v>1229.33</v>
      </c>
      <c r="M14645" s="36">
        <f t="shared" si="228"/>
        <v>454.68000000000006</v>
      </c>
      <c r="N14645" s="37">
        <f>YEAR(Table1[[#This Row],[Data zamówienia]])</f>
        <v>2020</v>
      </c>
    </row>
    <row r="14646" spans="2:14" x14ac:dyDescent="0.3">
      <c r="B14646" s="32">
        <v>760591</v>
      </c>
      <c r="C14646" s="8" t="s">
        <v>21</v>
      </c>
      <c r="D14646" s="8" t="s">
        <v>22</v>
      </c>
      <c r="E14646" s="5" t="s">
        <v>37</v>
      </c>
      <c r="F14646" s="8">
        <v>98</v>
      </c>
      <c r="G14646" s="6">
        <v>44039</v>
      </c>
      <c r="H14646" s="6">
        <v>44041</v>
      </c>
      <c r="I14646" s="6">
        <v>44046</v>
      </c>
      <c r="J14646" s="5" t="s">
        <v>26</v>
      </c>
      <c r="K14646" s="7">
        <v>1833.39</v>
      </c>
      <c r="L14646" s="35">
        <v>1081.7</v>
      </c>
      <c r="M14646" s="36">
        <f t="shared" si="228"/>
        <v>751.69</v>
      </c>
      <c r="N14646" s="37">
        <f>YEAR(Table1[[#This Row],[Data zamówienia]])</f>
        <v>2020</v>
      </c>
    </row>
    <row r="14647" spans="2:14" x14ac:dyDescent="0.3">
      <c r="B14647" s="32">
        <v>668388</v>
      </c>
      <c r="C14647" s="8" t="s">
        <v>27</v>
      </c>
      <c r="D14647" s="8" t="s">
        <v>36</v>
      </c>
      <c r="E14647" s="5" t="s">
        <v>34</v>
      </c>
      <c r="F14647" s="8">
        <v>362</v>
      </c>
      <c r="G14647" s="6">
        <v>44040</v>
      </c>
      <c r="H14647" s="6">
        <v>44041</v>
      </c>
      <c r="I14647" s="6">
        <v>44044</v>
      </c>
      <c r="J14647" s="5" t="s">
        <v>26</v>
      </c>
      <c r="K14647" s="7">
        <v>295.27999999999997</v>
      </c>
      <c r="L14647" s="35">
        <v>239.18</v>
      </c>
      <c r="M14647" s="36">
        <f t="shared" si="228"/>
        <v>56.099999999999966</v>
      </c>
      <c r="N14647" s="37">
        <f>YEAR(Table1[[#This Row],[Data zamówienia]])</f>
        <v>2020</v>
      </c>
    </row>
    <row r="14648" spans="2:14" x14ac:dyDescent="0.3">
      <c r="B14648" s="32">
        <v>433246</v>
      </c>
      <c r="C14648" s="8" t="s">
        <v>27</v>
      </c>
      <c r="D14648" s="8" t="s">
        <v>39</v>
      </c>
      <c r="E14648" s="5" t="s">
        <v>25</v>
      </c>
      <c r="F14648" s="8">
        <v>215</v>
      </c>
      <c r="G14648" s="6">
        <v>44039</v>
      </c>
      <c r="H14648" s="6">
        <v>44041</v>
      </c>
      <c r="I14648" s="6">
        <v>44046</v>
      </c>
      <c r="J14648" s="5" t="s">
        <v>33</v>
      </c>
      <c r="K14648" s="7">
        <v>1235.8900000000001</v>
      </c>
      <c r="L14648" s="35">
        <v>642.66</v>
      </c>
      <c r="M14648" s="36">
        <f t="shared" si="228"/>
        <v>593.23000000000013</v>
      </c>
      <c r="N14648" s="37">
        <f>YEAR(Table1[[#This Row],[Data zamówienia]])</f>
        <v>2020</v>
      </c>
    </row>
    <row r="14649" spans="2:14" x14ac:dyDescent="0.3">
      <c r="B14649" s="32">
        <v>475542</v>
      </c>
      <c r="C14649" s="8" t="s">
        <v>27</v>
      </c>
      <c r="D14649" s="8" t="s">
        <v>28</v>
      </c>
      <c r="E14649" s="5" t="s">
        <v>29</v>
      </c>
      <c r="F14649" s="8">
        <v>346</v>
      </c>
      <c r="G14649" s="6">
        <v>44039</v>
      </c>
      <c r="H14649" s="6">
        <v>44040</v>
      </c>
      <c r="I14649" s="6">
        <v>44046</v>
      </c>
      <c r="J14649" s="5" t="s">
        <v>30</v>
      </c>
      <c r="K14649" s="7">
        <v>1208.4100000000001</v>
      </c>
      <c r="L14649" s="35">
        <v>906.31</v>
      </c>
      <c r="M14649" s="36">
        <f t="shared" si="228"/>
        <v>302.10000000000014</v>
      </c>
      <c r="N14649" s="37">
        <f>YEAR(Table1[[#This Row],[Data zamówienia]])</f>
        <v>2020</v>
      </c>
    </row>
    <row r="14650" spans="2:14" x14ac:dyDescent="0.3">
      <c r="B14650" s="32">
        <v>771067</v>
      </c>
      <c r="C14650" s="8" t="s">
        <v>38</v>
      </c>
      <c r="D14650" s="8" t="s">
        <v>22</v>
      </c>
      <c r="E14650" s="5" t="s">
        <v>37</v>
      </c>
      <c r="F14650" s="8">
        <v>36</v>
      </c>
      <c r="G14650" s="6">
        <v>44039</v>
      </c>
      <c r="H14650" s="6">
        <v>44043</v>
      </c>
      <c r="I14650" s="6">
        <v>44048</v>
      </c>
      <c r="J14650" s="5" t="s">
        <v>26</v>
      </c>
      <c r="K14650" s="7">
        <v>1259.06</v>
      </c>
      <c r="L14650" s="35">
        <v>982.07</v>
      </c>
      <c r="M14650" s="36">
        <f t="shared" si="228"/>
        <v>276.9899999999999</v>
      </c>
      <c r="N14650" s="37">
        <f>YEAR(Table1[[#This Row],[Data zamówienia]])</f>
        <v>2020</v>
      </c>
    </row>
    <row r="14651" spans="2:14" x14ac:dyDescent="0.3">
      <c r="B14651" s="32">
        <v>965518</v>
      </c>
      <c r="C14651" s="8" t="s">
        <v>21</v>
      </c>
      <c r="D14651" s="8" t="s">
        <v>39</v>
      </c>
      <c r="E14651" s="5" t="s">
        <v>25</v>
      </c>
      <c r="F14651" s="8">
        <v>327</v>
      </c>
      <c r="G14651" s="6">
        <v>44040</v>
      </c>
      <c r="H14651" s="6">
        <v>44043</v>
      </c>
      <c r="I14651" s="6">
        <v>44048</v>
      </c>
      <c r="J14651" s="5" t="s">
        <v>40</v>
      </c>
      <c r="K14651" s="7">
        <v>1331.9</v>
      </c>
      <c r="L14651" s="35">
        <v>825.78</v>
      </c>
      <c r="M14651" s="36">
        <f t="shared" si="228"/>
        <v>506.12000000000012</v>
      </c>
      <c r="N14651" s="37">
        <f>YEAR(Table1[[#This Row],[Data zamówienia]])</f>
        <v>2020</v>
      </c>
    </row>
    <row r="14652" spans="2:14" x14ac:dyDescent="0.3">
      <c r="B14652" s="32">
        <v>431856</v>
      </c>
      <c r="C14652" s="8" t="s">
        <v>27</v>
      </c>
      <c r="D14652" s="8" t="s">
        <v>22</v>
      </c>
      <c r="E14652" s="5" t="s">
        <v>25</v>
      </c>
      <c r="F14652" s="8">
        <v>337</v>
      </c>
      <c r="G14652" s="6">
        <v>44039</v>
      </c>
      <c r="H14652" s="6">
        <v>44040</v>
      </c>
      <c r="I14652" s="6">
        <v>44047</v>
      </c>
      <c r="J14652" s="5" t="s">
        <v>26</v>
      </c>
      <c r="K14652" s="7">
        <v>1800.23</v>
      </c>
      <c r="L14652" s="35">
        <v>1512.19</v>
      </c>
      <c r="M14652" s="36">
        <f t="shared" si="228"/>
        <v>288.03999999999996</v>
      </c>
      <c r="N14652" s="37">
        <f>YEAR(Table1[[#This Row],[Data zamówienia]])</f>
        <v>2020</v>
      </c>
    </row>
    <row r="14653" spans="2:14" x14ac:dyDescent="0.3">
      <c r="B14653" s="32">
        <v>316461</v>
      </c>
      <c r="C14653" s="8" t="s">
        <v>35</v>
      </c>
      <c r="D14653" s="8" t="s">
        <v>22</v>
      </c>
      <c r="E14653" s="5" t="s">
        <v>29</v>
      </c>
      <c r="F14653" s="8">
        <v>22</v>
      </c>
      <c r="G14653" s="6">
        <v>44041</v>
      </c>
      <c r="H14653" s="6">
        <v>44042</v>
      </c>
      <c r="I14653" s="6">
        <v>44047</v>
      </c>
      <c r="J14653" s="5" t="s">
        <v>24</v>
      </c>
      <c r="K14653" s="7">
        <v>541.5</v>
      </c>
      <c r="L14653" s="35">
        <v>438.62</v>
      </c>
      <c r="M14653" s="36">
        <f t="shared" si="228"/>
        <v>102.88</v>
      </c>
      <c r="N14653" s="37">
        <f>YEAR(Table1[[#This Row],[Data zamówienia]])</f>
        <v>2020</v>
      </c>
    </row>
    <row r="14654" spans="2:14" x14ac:dyDescent="0.3">
      <c r="B14654" s="32">
        <v>322960</v>
      </c>
      <c r="C14654" s="8" t="s">
        <v>21</v>
      </c>
      <c r="D14654" s="8" t="s">
        <v>39</v>
      </c>
      <c r="E14654" s="5" t="s">
        <v>37</v>
      </c>
      <c r="F14654" s="8">
        <v>239</v>
      </c>
      <c r="G14654" s="6">
        <v>44041</v>
      </c>
      <c r="H14654" s="6">
        <v>44043</v>
      </c>
      <c r="I14654" s="6">
        <v>44048</v>
      </c>
      <c r="J14654" s="5" t="s">
        <v>32</v>
      </c>
      <c r="K14654" s="7">
        <v>1049.29</v>
      </c>
      <c r="L14654" s="35">
        <v>797.46</v>
      </c>
      <c r="M14654" s="36">
        <f t="shared" si="228"/>
        <v>251.82999999999993</v>
      </c>
      <c r="N14654" s="37">
        <f>YEAR(Table1[[#This Row],[Data zamówienia]])</f>
        <v>2020</v>
      </c>
    </row>
    <row r="14655" spans="2:14" x14ac:dyDescent="0.3">
      <c r="B14655" s="32">
        <v>206934</v>
      </c>
      <c r="C14655" s="8" t="s">
        <v>35</v>
      </c>
      <c r="D14655" s="8" t="s">
        <v>39</v>
      </c>
      <c r="E14655" s="5" t="s">
        <v>34</v>
      </c>
      <c r="F14655" s="8">
        <v>281</v>
      </c>
      <c r="G14655" s="6">
        <v>44040</v>
      </c>
      <c r="H14655" s="6">
        <v>44041</v>
      </c>
      <c r="I14655" s="6">
        <v>44045</v>
      </c>
      <c r="J14655" s="5" t="s">
        <v>26</v>
      </c>
      <c r="K14655" s="7">
        <v>1999.4</v>
      </c>
      <c r="L14655" s="35">
        <v>1399.58</v>
      </c>
      <c r="M14655" s="36">
        <f t="shared" si="228"/>
        <v>599.82000000000016</v>
      </c>
      <c r="N14655" s="37">
        <f>YEAR(Table1[[#This Row],[Data zamówienia]])</f>
        <v>2020</v>
      </c>
    </row>
    <row r="14656" spans="2:14" x14ac:dyDescent="0.3">
      <c r="B14656" s="32">
        <v>132323</v>
      </c>
      <c r="C14656" s="8" t="s">
        <v>21</v>
      </c>
      <c r="D14656" s="8" t="s">
        <v>22</v>
      </c>
      <c r="E14656" s="5" t="s">
        <v>31</v>
      </c>
      <c r="F14656" s="8">
        <v>350</v>
      </c>
      <c r="G14656" s="6">
        <v>44040</v>
      </c>
      <c r="H14656" s="6">
        <v>44042</v>
      </c>
      <c r="I14656" s="6">
        <v>44044</v>
      </c>
      <c r="J14656" s="5" t="s">
        <v>33</v>
      </c>
      <c r="K14656" s="7">
        <v>353.69</v>
      </c>
      <c r="L14656" s="35">
        <v>183.92</v>
      </c>
      <c r="M14656" s="36">
        <f t="shared" si="228"/>
        <v>169.77</v>
      </c>
      <c r="N14656" s="37">
        <f>YEAR(Table1[[#This Row],[Data zamówienia]])</f>
        <v>2020</v>
      </c>
    </row>
    <row r="14657" spans="2:14" x14ac:dyDescent="0.3">
      <c r="B14657" s="32">
        <v>542823</v>
      </c>
      <c r="C14657" s="8" t="s">
        <v>21</v>
      </c>
      <c r="D14657" s="8" t="s">
        <v>36</v>
      </c>
      <c r="E14657" s="5" t="s">
        <v>31</v>
      </c>
      <c r="F14657" s="8">
        <v>85</v>
      </c>
      <c r="G14657" s="6">
        <v>44041</v>
      </c>
      <c r="H14657" s="6">
        <v>44041</v>
      </c>
      <c r="I14657" s="6">
        <v>44048</v>
      </c>
      <c r="J14657" s="5" t="s">
        <v>33</v>
      </c>
      <c r="K14657" s="7">
        <v>565.83000000000004</v>
      </c>
      <c r="L14657" s="35">
        <v>492.27</v>
      </c>
      <c r="M14657" s="36">
        <f t="shared" si="228"/>
        <v>73.560000000000059</v>
      </c>
      <c r="N14657" s="37">
        <f>YEAR(Table1[[#This Row],[Data zamówienia]])</f>
        <v>2020</v>
      </c>
    </row>
    <row r="14658" spans="2:14" x14ac:dyDescent="0.3">
      <c r="B14658" s="32">
        <v>42137</v>
      </c>
      <c r="C14658" s="8" t="s">
        <v>35</v>
      </c>
      <c r="D14658" s="8" t="s">
        <v>22</v>
      </c>
      <c r="E14658" s="5" t="s">
        <v>31</v>
      </c>
      <c r="F14658" s="8">
        <v>207</v>
      </c>
      <c r="G14658" s="6">
        <v>44040</v>
      </c>
      <c r="H14658" s="6">
        <v>44041</v>
      </c>
      <c r="I14658" s="6">
        <v>44043</v>
      </c>
      <c r="J14658" s="5" t="s">
        <v>30</v>
      </c>
      <c r="K14658" s="7">
        <v>285.89999999999998</v>
      </c>
      <c r="L14658" s="35">
        <v>223</v>
      </c>
      <c r="M14658" s="36">
        <f t="shared" si="228"/>
        <v>62.899999999999977</v>
      </c>
      <c r="N14658" s="37">
        <f>YEAR(Table1[[#This Row],[Data zamówienia]])</f>
        <v>2020</v>
      </c>
    </row>
    <row r="14659" spans="2:14" x14ac:dyDescent="0.3">
      <c r="B14659" s="32">
        <v>274601</v>
      </c>
      <c r="C14659" s="8" t="s">
        <v>27</v>
      </c>
      <c r="D14659" s="8" t="s">
        <v>28</v>
      </c>
      <c r="E14659" s="5" t="s">
        <v>29</v>
      </c>
      <c r="F14659" s="8">
        <v>366</v>
      </c>
      <c r="G14659" s="6">
        <v>44040</v>
      </c>
      <c r="H14659" s="6">
        <v>44044</v>
      </c>
      <c r="I14659" s="6">
        <v>44045</v>
      </c>
      <c r="J14659" s="5" t="s">
        <v>24</v>
      </c>
      <c r="K14659" s="7">
        <v>1123.19</v>
      </c>
      <c r="L14659" s="35">
        <v>853.62</v>
      </c>
      <c r="M14659" s="36">
        <f t="shared" si="228"/>
        <v>269.57000000000005</v>
      </c>
      <c r="N14659" s="37">
        <f>YEAR(Table1[[#This Row],[Data zamówienia]])</f>
        <v>2020</v>
      </c>
    </row>
    <row r="14660" spans="2:14" x14ac:dyDescent="0.3">
      <c r="B14660" s="32">
        <v>973912</v>
      </c>
      <c r="C14660" s="8" t="s">
        <v>35</v>
      </c>
      <c r="D14660" s="8" t="s">
        <v>36</v>
      </c>
      <c r="E14660" s="5" t="s">
        <v>23</v>
      </c>
      <c r="F14660" s="8">
        <v>217</v>
      </c>
      <c r="G14660" s="6">
        <v>44041</v>
      </c>
      <c r="H14660" s="6">
        <v>44043</v>
      </c>
      <c r="I14660" s="6">
        <v>44048</v>
      </c>
      <c r="J14660" s="5" t="s">
        <v>26</v>
      </c>
      <c r="K14660" s="7">
        <v>1631.74</v>
      </c>
      <c r="L14660" s="35">
        <v>881.14</v>
      </c>
      <c r="M14660" s="36">
        <f t="shared" ref="M14660:M14723" si="229">K14660-L14660</f>
        <v>750.6</v>
      </c>
      <c r="N14660" s="37">
        <f>YEAR(Table1[[#This Row],[Data zamówienia]])</f>
        <v>2020</v>
      </c>
    </row>
    <row r="14661" spans="2:14" x14ac:dyDescent="0.3">
      <c r="B14661" s="32">
        <v>233164</v>
      </c>
      <c r="C14661" s="8" t="s">
        <v>21</v>
      </c>
      <c r="D14661" s="8" t="s">
        <v>22</v>
      </c>
      <c r="E14661" s="5" t="s">
        <v>23</v>
      </c>
      <c r="F14661" s="8">
        <v>206</v>
      </c>
      <c r="G14661" s="6">
        <v>44040</v>
      </c>
      <c r="H14661" s="6">
        <v>44044</v>
      </c>
      <c r="I14661" s="6">
        <v>44050</v>
      </c>
      <c r="J14661" s="5" t="s">
        <v>33</v>
      </c>
      <c r="K14661" s="7">
        <v>1034.3599999999999</v>
      </c>
      <c r="L14661" s="35">
        <v>682.68</v>
      </c>
      <c r="M14661" s="36">
        <f t="shared" si="229"/>
        <v>351.67999999999995</v>
      </c>
      <c r="N14661" s="37">
        <f>YEAR(Table1[[#This Row],[Data zamówienia]])</f>
        <v>2020</v>
      </c>
    </row>
    <row r="14662" spans="2:14" x14ac:dyDescent="0.3">
      <c r="B14662" s="32">
        <v>598214</v>
      </c>
      <c r="C14662" s="8" t="s">
        <v>35</v>
      </c>
      <c r="D14662" s="8" t="s">
        <v>22</v>
      </c>
      <c r="E14662" s="5" t="s">
        <v>25</v>
      </c>
      <c r="F14662" s="8">
        <v>31</v>
      </c>
      <c r="G14662" s="6">
        <v>44041</v>
      </c>
      <c r="H14662" s="6">
        <v>44044</v>
      </c>
      <c r="I14662" s="6">
        <v>44047</v>
      </c>
      <c r="J14662" s="5" t="s">
        <v>24</v>
      </c>
      <c r="K14662" s="7">
        <v>396.08</v>
      </c>
      <c r="L14662" s="35">
        <v>308.94</v>
      </c>
      <c r="M14662" s="36">
        <f t="shared" si="229"/>
        <v>87.139999999999986</v>
      </c>
      <c r="N14662" s="37">
        <f>YEAR(Table1[[#This Row],[Data zamówienia]])</f>
        <v>2020</v>
      </c>
    </row>
    <row r="14663" spans="2:14" x14ac:dyDescent="0.3">
      <c r="B14663" s="32">
        <v>964588</v>
      </c>
      <c r="C14663" s="8" t="s">
        <v>21</v>
      </c>
      <c r="D14663" s="8" t="s">
        <v>22</v>
      </c>
      <c r="E14663" s="5" t="s">
        <v>37</v>
      </c>
      <c r="F14663" s="8">
        <v>61</v>
      </c>
      <c r="G14663" s="6">
        <v>44042</v>
      </c>
      <c r="H14663" s="6">
        <v>44043</v>
      </c>
      <c r="I14663" s="6">
        <v>44048</v>
      </c>
      <c r="J14663" s="5" t="s">
        <v>40</v>
      </c>
      <c r="K14663" s="7">
        <v>1979.53</v>
      </c>
      <c r="L14663" s="35">
        <v>1544.03</v>
      </c>
      <c r="M14663" s="36">
        <f t="shared" si="229"/>
        <v>435.5</v>
      </c>
      <c r="N14663" s="37">
        <f>YEAR(Table1[[#This Row],[Data zamówienia]])</f>
        <v>2020</v>
      </c>
    </row>
    <row r="14664" spans="2:14" x14ac:dyDescent="0.3">
      <c r="B14664" s="32">
        <v>648755</v>
      </c>
      <c r="C14664" s="8" t="s">
        <v>38</v>
      </c>
      <c r="D14664" s="8" t="s">
        <v>22</v>
      </c>
      <c r="E14664" s="5" t="s">
        <v>29</v>
      </c>
      <c r="F14664" s="8">
        <v>59</v>
      </c>
      <c r="G14664" s="6">
        <v>44041</v>
      </c>
      <c r="H14664" s="6">
        <v>44042</v>
      </c>
      <c r="I14664" s="6">
        <v>44043</v>
      </c>
      <c r="J14664" s="5" t="s">
        <v>24</v>
      </c>
      <c r="K14664" s="7">
        <v>1747.33</v>
      </c>
      <c r="L14664" s="35">
        <v>1590.07</v>
      </c>
      <c r="M14664" s="36">
        <f t="shared" si="229"/>
        <v>157.26</v>
      </c>
      <c r="N14664" s="37">
        <f>YEAR(Table1[[#This Row],[Data zamówienia]])</f>
        <v>2020</v>
      </c>
    </row>
    <row r="14665" spans="2:14" x14ac:dyDescent="0.3">
      <c r="B14665" s="32">
        <v>906358</v>
      </c>
      <c r="C14665" s="8" t="s">
        <v>21</v>
      </c>
      <c r="D14665" s="8" t="s">
        <v>36</v>
      </c>
      <c r="E14665" s="5" t="s">
        <v>34</v>
      </c>
      <c r="F14665" s="8">
        <v>325</v>
      </c>
      <c r="G14665" s="6">
        <v>44042</v>
      </c>
      <c r="H14665" s="6">
        <v>44045</v>
      </c>
      <c r="I14665" s="6">
        <v>44048</v>
      </c>
      <c r="J14665" s="5" t="s">
        <v>32</v>
      </c>
      <c r="K14665" s="7">
        <v>669.51</v>
      </c>
      <c r="L14665" s="35">
        <v>374.93</v>
      </c>
      <c r="M14665" s="36">
        <f t="shared" si="229"/>
        <v>294.58</v>
      </c>
      <c r="N14665" s="37">
        <f>YEAR(Table1[[#This Row],[Data zamówienia]])</f>
        <v>2020</v>
      </c>
    </row>
    <row r="14666" spans="2:14" x14ac:dyDescent="0.3">
      <c r="B14666" s="32">
        <v>121245</v>
      </c>
      <c r="C14666" s="8" t="s">
        <v>35</v>
      </c>
      <c r="D14666" s="8" t="s">
        <v>22</v>
      </c>
      <c r="E14666" s="5" t="s">
        <v>23</v>
      </c>
      <c r="F14666" s="8">
        <v>95</v>
      </c>
      <c r="G14666" s="6">
        <v>44042</v>
      </c>
      <c r="H14666" s="6">
        <v>44045</v>
      </c>
      <c r="I14666" s="6">
        <v>44049</v>
      </c>
      <c r="J14666" s="5" t="s">
        <v>24</v>
      </c>
      <c r="K14666" s="7">
        <v>298.7</v>
      </c>
      <c r="L14666" s="35">
        <v>280.77999999999997</v>
      </c>
      <c r="M14666" s="36">
        <f t="shared" si="229"/>
        <v>17.920000000000016</v>
      </c>
      <c r="N14666" s="37">
        <f>YEAR(Table1[[#This Row],[Data zamówienia]])</f>
        <v>2020</v>
      </c>
    </row>
    <row r="14667" spans="2:14" x14ac:dyDescent="0.3">
      <c r="B14667" s="32">
        <v>323971</v>
      </c>
      <c r="C14667" s="8" t="s">
        <v>21</v>
      </c>
      <c r="D14667" s="8" t="s">
        <v>36</v>
      </c>
      <c r="E14667" s="5" t="s">
        <v>23</v>
      </c>
      <c r="F14667" s="8">
        <v>158</v>
      </c>
      <c r="G14667" s="6">
        <v>44043</v>
      </c>
      <c r="H14667" s="6">
        <v>44044</v>
      </c>
      <c r="I14667" s="6">
        <v>44051</v>
      </c>
      <c r="J14667" s="5" t="s">
        <v>26</v>
      </c>
      <c r="K14667" s="7">
        <v>1349.24</v>
      </c>
      <c r="L14667" s="35">
        <v>1052.4100000000001</v>
      </c>
      <c r="M14667" s="36">
        <f t="shared" si="229"/>
        <v>296.82999999999993</v>
      </c>
      <c r="N14667" s="37">
        <f>YEAR(Table1[[#This Row],[Data zamówienia]])</f>
        <v>2020</v>
      </c>
    </row>
    <row r="14668" spans="2:14" x14ac:dyDescent="0.3">
      <c r="B14668" s="32">
        <v>9247</v>
      </c>
      <c r="C14668" s="8" t="s">
        <v>21</v>
      </c>
      <c r="D14668" s="8" t="s">
        <v>28</v>
      </c>
      <c r="E14668" s="5" t="s">
        <v>29</v>
      </c>
      <c r="F14668" s="8">
        <v>86</v>
      </c>
      <c r="G14668" s="6">
        <v>44043</v>
      </c>
      <c r="H14668" s="6">
        <v>44043</v>
      </c>
      <c r="I14668" s="6">
        <v>44047</v>
      </c>
      <c r="J14668" s="5" t="s">
        <v>33</v>
      </c>
      <c r="K14668" s="7">
        <v>1452.7</v>
      </c>
      <c r="L14668" s="35">
        <v>842.57</v>
      </c>
      <c r="M14668" s="36">
        <f t="shared" si="229"/>
        <v>610.13</v>
      </c>
      <c r="N14668" s="37">
        <f>YEAR(Table1[[#This Row],[Data zamówienia]])</f>
        <v>2020</v>
      </c>
    </row>
    <row r="14669" spans="2:14" x14ac:dyDescent="0.3">
      <c r="B14669" s="32">
        <v>9604</v>
      </c>
      <c r="C14669" s="8" t="s">
        <v>27</v>
      </c>
      <c r="D14669" s="8" t="s">
        <v>39</v>
      </c>
      <c r="E14669" s="5" t="s">
        <v>23</v>
      </c>
      <c r="F14669" s="8">
        <v>108</v>
      </c>
      <c r="G14669" s="6">
        <v>44042</v>
      </c>
      <c r="H14669" s="6">
        <v>44046</v>
      </c>
      <c r="I14669" s="6">
        <v>44048</v>
      </c>
      <c r="J14669" s="5" t="s">
        <v>26</v>
      </c>
      <c r="K14669" s="7">
        <v>702.16</v>
      </c>
      <c r="L14669" s="35">
        <v>463.43</v>
      </c>
      <c r="M14669" s="36">
        <f t="shared" si="229"/>
        <v>238.72999999999996</v>
      </c>
      <c r="N14669" s="37">
        <f>YEAR(Table1[[#This Row],[Data zamówienia]])</f>
        <v>2020</v>
      </c>
    </row>
    <row r="14670" spans="2:14" x14ac:dyDescent="0.3">
      <c r="B14670" s="32">
        <v>699987</v>
      </c>
      <c r="C14670" s="8" t="s">
        <v>21</v>
      </c>
      <c r="D14670" s="8" t="s">
        <v>22</v>
      </c>
      <c r="E14670" s="5" t="s">
        <v>29</v>
      </c>
      <c r="F14670" s="8">
        <v>146</v>
      </c>
      <c r="G14670" s="6">
        <v>44042</v>
      </c>
      <c r="H14670" s="6">
        <v>44046</v>
      </c>
      <c r="I14670" s="6">
        <v>44051</v>
      </c>
      <c r="J14670" s="5" t="s">
        <v>26</v>
      </c>
      <c r="K14670" s="7">
        <v>1236.6199999999999</v>
      </c>
      <c r="L14670" s="35">
        <v>828.54</v>
      </c>
      <c r="M14670" s="36">
        <f t="shared" si="229"/>
        <v>408.07999999999993</v>
      </c>
      <c r="N14670" s="37">
        <f>YEAR(Table1[[#This Row],[Data zamówienia]])</f>
        <v>2020</v>
      </c>
    </row>
    <row r="14671" spans="2:14" x14ac:dyDescent="0.3">
      <c r="B14671" s="32">
        <v>284860</v>
      </c>
      <c r="C14671" s="8" t="s">
        <v>38</v>
      </c>
      <c r="D14671" s="8" t="s">
        <v>36</v>
      </c>
      <c r="E14671" s="5" t="s">
        <v>31</v>
      </c>
      <c r="F14671" s="8">
        <v>67</v>
      </c>
      <c r="G14671" s="6">
        <v>44042</v>
      </c>
      <c r="H14671" s="6">
        <v>44046</v>
      </c>
      <c r="I14671" s="6">
        <v>44048</v>
      </c>
      <c r="J14671" s="5" t="s">
        <v>40</v>
      </c>
      <c r="K14671" s="7">
        <v>280.94</v>
      </c>
      <c r="L14671" s="35">
        <v>233.18</v>
      </c>
      <c r="M14671" s="36">
        <f t="shared" si="229"/>
        <v>47.759999999999991</v>
      </c>
      <c r="N14671" s="37">
        <f>YEAR(Table1[[#This Row],[Data zamówienia]])</f>
        <v>2020</v>
      </c>
    </row>
    <row r="14672" spans="2:14" x14ac:dyDescent="0.3">
      <c r="B14672" s="32">
        <v>155123</v>
      </c>
      <c r="C14672" s="8" t="s">
        <v>27</v>
      </c>
      <c r="D14672" s="8" t="s">
        <v>28</v>
      </c>
      <c r="E14672" s="5" t="s">
        <v>29</v>
      </c>
      <c r="F14672" s="8">
        <v>264</v>
      </c>
      <c r="G14672" s="6">
        <v>44043</v>
      </c>
      <c r="H14672" s="6">
        <v>44043</v>
      </c>
      <c r="I14672" s="6">
        <v>44048</v>
      </c>
      <c r="J14672" s="5" t="s">
        <v>30</v>
      </c>
      <c r="K14672" s="7">
        <v>1458.89</v>
      </c>
      <c r="L14672" s="35">
        <v>1137.93</v>
      </c>
      <c r="M14672" s="36">
        <f t="shared" si="229"/>
        <v>320.96000000000004</v>
      </c>
      <c r="N14672" s="37">
        <f>YEAR(Table1[[#This Row],[Data zamówienia]])</f>
        <v>2020</v>
      </c>
    </row>
    <row r="14673" spans="2:14" x14ac:dyDescent="0.3">
      <c r="B14673" s="32">
        <v>530483</v>
      </c>
      <c r="C14673" s="8" t="s">
        <v>38</v>
      </c>
      <c r="D14673" s="8" t="s">
        <v>39</v>
      </c>
      <c r="E14673" s="5" t="s">
        <v>29</v>
      </c>
      <c r="F14673" s="8">
        <v>322</v>
      </c>
      <c r="G14673" s="6">
        <v>44042</v>
      </c>
      <c r="H14673" s="6">
        <v>44043</v>
      </c>
      <c r="I14673" s="6">
        <v>44044</v>
      </c>
      <c r="J14673" s="5" t="s">
        <v>40</v>
      </c>
      <c r="K14673" s="7">
        <v>1911.75</v>
      </c>
      <c r="L14673" s="35">
        <v>1739.69</v>
      </c>
      <c r="M14673" s="36">
        <f t="shared" si="229"/>
        <v>172.05999999999995</v>
      </c>
      <c r="N14673" s="37">
        <f>YEAR(Table1[[#This Row],[Data zamówienia]])</f>
        <v>2020</v>
      </c>
    </row>
    <row r="14674" spans="2:14" x14ac:dyDescent="0.3">
      <c r="B14674" s="32">
        <v>999857</v>
      </c>
      <c r="C14674" s="8" t="s">
        <v>21</v>
      </c>
      <c r="D14674" s="8" t="s">
        <v>36</v>
      </c>
      <c r="E14674" s="5" t="s">
        <v>25</v>
      </c>
      <c r="F14674" s="8">
        <v>284</v>
      </c>
      <c r="G14674" s="6">
        <v>44043</v>
      </c>
      <c r="H14674" s="6">
        <v>44045</v>
      </c>
      <c r="I14674" s="6">
        <v>44051</v>
      </c>
      <c r="J14674" s="5" t="s">
        <v>32</v>
      </c>
      <c r="K14674" s="7">
        <v>882.54</v>
      </c>
      <c r="L14674" s="35">
        <v>644.25</v>
      </c>
      <c r="M14674" s="36">
        <f t="shared" si="229"/>
        <v>238.28999999999996</v>
      </c>
      <c r="N14674" s="37">
        <f>YEAR(Table1[[#This Row],[Data zamówienia]])</f>
        <v>2020</v>
      </c>
    </row>
    <row r="14675" spans="2:14" x14ac:dyDescent="0.3">
      <c r="B14675" s="32">
        <v>867341</v>
      </c>
      <c r="C14675" s="8" t="s">
        <v>21</v>
      </c>
      <c r="D14675" s="8" t="s">
        <v>28</v>
      </c>
      <c r="E14675" s="5" t="s">
        <v>37</v>
      </c>
      <c r="F14675" s="8">
        <v>336</v>
      </c>
      <c r="G14675" s="6">
        <v>44042</v>
      </c>
      <c r="H14675" s="6">
        <v>44045</v>
      </c>
      <c r="I14675" s="6">
        <v>44048</v>
      </c>
      <c r="J14675" s="5" t="s">
        <v>30</v>
      </c>
      <c r="K14675" s="7">
        <v>1935.93</v>
      </c>
      <c r="L14675" s="35">
        <v>1200.28</v>
      </c>
      <c r="M14675" s="36">
        <f t="shared" si="229"/>
        <v>735.65000000000009</v>
      </c>
      <c r="N14675" s="37">
        <f>YEAR(Table1[[#This Row],[Data zamówienia]])</f>
        <v>2020</v>
      </c>
    </row>
    <row r="14676" spans="2:14" x14ac:dyDescent="0.3">
      <c r="B14676" s="32">
        <v>524665</v>
      </c>
      <c r="C14676" s="8" t="s">
        <v>27</v>
      </c>
      <c r="D14676" s="8" t="s">
        <v>39</v>
      </c>
      <c r="E14676" s="5" t="s">
        <v>31</v>
      </c>
      <c r="F14676" s="8">
        <v>66</v>
      </c>
      <c r="G14676" s="6">
        <v>44044</v>
      </c>
      <c r="H14676" s="6">
        <v>44046</v>
      </c>
      <c r="I14676" s="6">
        <v>44048</v>
      </c>
      <c r="J14676" s="5" t="s">
        <v>33</v>
      </c>
      <c r="K14676" s="7">
        <v>867.1</v>
      </c>
      <c r="L14676" s="35">
        <v>563.62</v>
      </c>
      <c r="M14676" s="36">
        <f t="shared" si="229"/>
        <v>303.48</v>
      </c>
      <c r="N14676" s="37">
        <f>YEAR(Table1[[#This Row],[Data zamówienia]])</f>
        <v>2020</v>
      </c>
    </row>
    <row r="14677" spans="2:14" x14ac:dyDescent="0.3">
      <c r="B14677" s="32">
        <v>997853</v>
      </c>
      <c r="C14677" s="8" t="s">
        <v>27</v>
      </c>
      <c r="D14677" s="8" t="s">
        <v>28</v>
      </c>
      <c r="E14677" s="5" t="s">
        <v>37</v>
      </c>
      <c r="F14677" s="8">
        <v>281</v>
      </c>
      <c r="G14677" s="6">
        <v>44044</v>
      </c>
      <c r="H14677" s="6">
        <v>44046</v>
      </c>
      <c r="I14677" s="6">
        <v>44051</v>
      </c>
      <c r="J14677" s="5" t="s">
        <v>33</v>
      </c>
      <c r="K14677" s="7">
        <v>950.69</v>
      </c>
      <c r="L14677" s="35">
        <v>732.03</v>
      </c>
      <c r="M14677" s="36">
        <f t="shared" si="229"/>
        <v>218.66000000000008</v>
      </c>
      <c r="N14677" s="37">
        <f>YEAR(Table1[[#This Row],[Data zamówienia]])</f>
        <v>2020</v>
      </c>
    </row>
    <row r="14678" spans="2:14" x14ac:dyDescent="0.3">
      <c r="B14678" s="32">
        <v>109995</v>
      </c>
      <c r="C14678" s="8" t="s">
        <v>38</v>
      </c>
      <c r="D14678" s="8" t="s">
        <v>36</v>
      </c>
      <c r="E14678" s="5" t="s">
        <v>34</v>
      </c>
      <c r="F14678" s="8">
        <v>210</v>
      </c>
      <c r="G14678" s="6">
        <v>44043</v>
      </c>
      <c r="H14678" s="6">
        <v>44045</v>
      </c>
      <c r="I14678" s="6">
        <v>44050</v>
      </c>
      <c r="J14678" s="5" t="s">
        <v>24</v>
      </c>
      <c r="K14678" s="7">
        <v>1587.23</v>
      </c>
      <c r="L14678" s="35">
        <v>793.62</v>
      </c>
      <c r="M14678" s="36">
        <f t="shared" si="229"/>
        <v>793.61</v>
      </c>
      <c r="N14678" s="37">
        <f>YEAR(Table1[[#This Row],[Data zamówienia]])</f>
        <v>2020</v>
      </c>
    </row>
    <row r="14679" spans="2:14" x14ac:dyDescent="0.3">
      <c r="B14679" s="32">
        <v>917541</v>
      </c>
      <c r="C14679" s="8" t="s">
        <v>21</v>
      </c>
      <c r="D14679" s="8" t="s">
        <v>22</v>
      </c>
      <c r="E14679" s="5" t="s">
        <v>31</v>
      </c>
      <c r="F14679" s="8">
        <v>143</v>
      </c>
      <c r="G14679" s="6">
        <v>44044</v>
      </c>
      <c r="H14679" s="6">
        <v>44047</v>
      </c>
      <c r="I14679" s="6">
        <v>44051</v>
      </c>
      <c r="J14679" s="5" t="s">
        <v>33</v>
      </c>
      <c r="K14679" s="7">
        <v>343.62</v>
      </c>
      <c r="L14679" s="35">
        <v>257.72000000000003</v>
      </c>
      <c r="M14679" s="36">
        <f t="shared" si="229"/>
        <v>85.899999999999977</v>
      </c>
      <c r="N14679" s="37">
        <f>YEAR(Table1[[#This Row],[Data zamówienia]])</f>
        <v>2020</v>
      </c>
    </row>
    <row r="14680" spans="2:14" x14ac:dyDescent="0.3">
      <c r="B14680" s="32">
        <v>77582</v>
      </c>
      <c r="C14680" s="8" t="s">
        <v>35</v>
      </c>
      <c r="D14680" s="8" t="s">
        <v>39</v>
      </c>
      <c r="E14680" s="5" t="s">
        <v>23</v>
      </c>
      <c r="F14680" s="8">
        <v>150</v>
      </c>
      <c r="G14680" s="6">
        <v>44043</v>
      </c>
      <c r="H14680" s="6">
        <v>44045</v>
      </c>
      <c r="I14680" s="6">
        <v>44049</v>
      </c>
      <c r="J14680" s="5" t="s">
        <v>24</v>
      </c>
      <c r="K14680" s="7">
        <v>826.39</v>
      </c>
      <c r="L14680" s="35">
        <v>685.9</v>
      </c>
      <c r="M14680" s="36">
        <f t="shared" si="229"/>
        <v>140.49</v>
      </c>
      <c r="N14680" s="37">
        <f>YEAR(Table1[[#This Row],[Data zamówienia]])</f>
        <v>2020</v>
      </c>
    </row>
    <row r="14681" spans="2:14" x14ac:dyDescent="0.3">
      <c r="B14681" s="32">
        <v>218102</v>
      </c>
      <c r="C14681" s="8" t="s">
        <v>27</v>
      </c>
      <c r="D14681" s="8" t="s">
        <v>39</v>
      </c>
      <c r="E14681" s="5" t="s">
        <v>29</v>
      </c>
      <c r="F14681" s="8">
        <v>138</v>
      </c>
      <c r="G14681" s="6">
        <v>44043</v>
      </c>
      <c r="H14681" s="6">
        <v>44047</v>
      </c>
      <c r="I14681" s="6">
        <v>44052</v>
      </c>
      <c r="J14681" s="5" t="s">
        <v>26</v>
      </c>
      <c r="K14681" s="7">
        <v>1496.61</v>
      </c>
      <c r="L14681" s="35">
        <v>897.97</v>
      </c>
      <c r="M14681" s="36">
        <f t="shared" si="229"/>
        <v>598.63999999999987</v>
      </c>
      <c r="N14681" s="37">
        <f>YEAR(Table1[[#This Row],[Data zamówienia]])</f>
        <v>2020</v>
      </c>
    </row>
    <row r="14682" spans="2:14" x14ac:dyDescent="0.3">
      <c r="B14682" s="32">
        <v>372457</v>
      </c>
      <c r="C14682" s="8" t="s">
        <v>27</v>
      </c>
      <c r="D14682" s="8" t="s">
        <v>28</v>
      </c>
      <c r="E14682" s="5" t="s">
        <v>23</v>
      </c>
      <c r="F14682" s="8">
        <v>35</v>
      </c>
      <c r="G14682" s="6">
        <v>44043</v>
      </c>
      <c r="H14682" s="6">
        <v>44046</v>
      </c>
      <c r="I14682" s="6">
        <v>44051</v>
      </c>
      <c r="J14682" s="5" t="s">
        <v>40</v>
      </c>
      <c r="K14682" s="7">
        <v>940.27</v>
      </c>
      <c r="L14682" s="35">
        <v>799.23</v>
      </c>
      <c r="M14682" s="36">
        <f t="shared" si="229"/>
        <v>141.03999999999996</v>
      </c>
      <c r="N14682" s="37">
        <f>YEAR(Table1[[#This Row],[Data zamówienia]])</f>
        <v>2020</v>
      </c>
    </row>
    <row r="14683" spans="2:14" x14ac:dyDescent="0.3">
      <c r="B14683" s="32">
        <v>771942</v>
      </c>
      <c r="C14683" s="8" t="s">
        <v>27</v>
      </c>
      <c r="D14683" s="8" t="s">
        <v>28</v>
      </c>
      <c r="E14683" s="5" t="s">
        <v>29</v>
      </c>
      <c r="F14683" s="8">
        <v>1</v>
      </c>
      <c r="G14683" s="6">
        <v>44044</v>
      </c>
      <c r="H14683" s="6">
        <v>44044</v>
      </c>
      <c r="I14683" s="6">
        <v>44046</v>
      </c>
      <c r="J14683" s="5" t="s">
        <v>26</v>
      </c>
      <c r="K14683" s="7">
        <v>455.32</v>
      </c>
      <c r="L14683" s="35">
        <v>346.04</v>
      </c>
      <c r="M14683" s="36">
        <f t="shared" si="229"/>
        <v>109.27999999999997</v>
      </c>
      <c r="N14683" s="37">
        <f>YEAR(Table1[[#This Row],[Data zamówienia]])</f>
        <v>2020</v>
      </c>
    </row>
    <row r="14684" spans="2:14" x14ac:dyDescent="0.3">
      <c r="B14684" s="32">
        <v>350703</v>
      </c>
      <c r="C14684" s="8" t="s">
        <v>35</v>
      </c>
      <c r="D14684" s="8" t="s">
        <v>28</v>
      </c>
      <c r="E14684" s="5" t="s">
        <v>25</v>
      </c>
      <c r="F14684" s="8">
        <v>99</v>
      </c>
      <c r="G14684" s="6">
        <v>44044</v>
      </c>
      <c r="H14684" s="6">
        <v>44044</v>
      </c>
      <c r="I14684" s="6">
        <v>44050</v>
      </c>
      <c r="J14684" s="5" t="s">
        <v>32</v>
      </c>
      <c r="K14684" s="7">
        <v>1922.88</v>
      </c>
      <c r="L14684" s="35">
        <v>1249.8699999999999</v>
      </c>
      <c r="M14684" s="36">
        <f t="shared" si="229"/>
        <v>673.01000000000022</v>
      </c>
      <c r="N14684" s="37">
        <f>YEAR(Table1[[#This Row],[Data zamówienia]])</f>
        <v>2020</v>
      </c>
    </row>
    <row r="14685" spans="2:14" x14ac:dyDescent="0.3">
      <c r="B14685" s="32">
        <v>985702</v>
      </c>
      <c r="C14685" s="8" t="s">
        <v>27</v>
      </c>
      <c r="D14685" s="8" t="s">
        <v>36</v>
      </c>
      <c r="E14685" s="5" t="s">
        <v>23</v>
      </c>
      <c r="F14685" s="8">
        <v>345</v>
      </c>
      <c r="G14685" s="6">
        <v>44044</v>
      </c>
      <c r="H14685" s="6">
        <v>44044</v>
      </c>
      <c r="I14685" s="6">
        <v>44046</v>
      </c>
      <c r="J14685" s="5" t="s">
        <v>40</v>
      </c>
      <c r="K14685" s="7">
        <v>1996.76</v>
      </c>
      <c r="L14685" s="35">
        <v>1637.34</v>
      </c>
      <c r="M14685" s="36">
        <f t="shared" si="229"/>
        <v>359.42000000000007</v>
      </c>
      <c r="N14685" s="37">
        <f>YEAR(Table1[[#This Row],[Data zamówienia]])</f>
        <v>2020</v>
      </c>
    </row>
    <row r="14686" spans="2:14" x14ac:dyDescent="0.3">
      <c r="B14686" s="32">
        <v>918035</v>
      </c>
      <c r="C14686" s="8" t="s">
        <v>38</v>
      </c>
      <c r="D14686" s="8" t="s">
        <v>22</v>
      </c>
      <c r="E14686" s="5" t="s">
        <v>25</v>
      </c>
      <c r="F14686" s="8">
        <v>81</v>
      </c>
      <c r="G14686" s="6">
        <v>44044</v>
      </c>
      <c r="H14686" s="6">
        <v>44045</v>
      </c>
      <c r="I14686" s="6">
        <v>44049</v>
      </c>
      <c r="J14686" s="5" t="s">
        <v>24</v>
      </c>
      <c r="K14686" s="7">
        <v>793.58</v>
      </c>
      <c r="L14686" s="35">
        <v>571.38</v>
      </c>
      <c r="M14686" s="36">
        <f t="shared" si="229"/>
        <v>222.20000000000005</v>
      </c>
      <c r="N14686" s="37">
        <f>YEAR(Table1[[#This Row],[Data zamówienia]])</f>
        <v>2020</v>
      </c>
    </row>
    <row r="14687" spans="2:14" x14ac:dyDescent="0.3">
      <c r="B14687" s="32">
        <v>167324</v>
      </c>
      <c r="C14687" s="8" t="s">
        <v>38</v>
      </c>
      <c r="D14687" s="8" t="s">
        <v>39</v>
      </c>
      <c r="E14687" s="5" t="s">
        <v>34</v>
      </c>
      <c r="F14687" s="8">
        <v>163</v>
      </c>
      <c r="G14687" s="6">
        <v>44044</v>
      </c>
      <c r="H14687" s="6">
        <v>44045</v>
      </c>
      <c r="I14687" s="6">
        <v>44049</v>
      </c>
      <c r="J14687" s="5" t="s">
        <v>32</v>
      </c>
      <c r="K14687" s="7">
        <v>1797.04</v>
      </c>
      <c r="L14687" s="35">
        <v>1221.99</v>
      </c>
      <c r="M14687" s="36">
        <f t="shared" si="229"/>
        <v>575.04999999999995</v>
      </c>
      <c r="N14687" s="37">
        <f>YEAR(Table1[[#This Row],[Data zamówienia]])</f>
        <v>2020</v>
      </c>
    </row>
    <row r="14688" spans="2:14" x14ac:dyDescent="0.3">
      <c r="B14688" s="32">
        <v>323464</v>
      </c>
      <c r="C14688" s="8" t="s">
        <v>27</v>
      </c>
      <c r="D14688" s="8" t="s">
        <v>39</v>
      </c>
      <c r="E14688" s="5" t="s">
        <v>25</v>
      </c>
      <c r="F14688" s="8">
        <v>281</v>
      </c>
      <c r="G14688" s="6">
        <v>44045</v>
      </c>
      <c r="H14688" s="6">
        <v>44046</v>
      </c>
      <c r="I14688" s="6">
        <v>44053</v>
      </c>
      <c r="J14688" s="5" t="s">
        <v>30</v>
      </c>
      <c r="K14688" s="7">
        <v>1063.55</v>
      </c>
      <c r="L14688" s="35">
        <v>935.92</v>
      </c>
      <c r="M14688" s="36">
        <f t="shared" si="229"/>
        <v>127.63</v>
      </c>
      <c r="N14688" s="37">
        <f>YEAR(Table1[[#This Row],[Data zamówienia]])</f>
        <v>2020</v>
      </c>
    </row>
    <row r="14689" spans="2:14" x14ac:dyDescent="0.3">
      <c r="B14689" s="32">
        <v>204333</v>
      </c>
      <c r="C14689" s="8" t="s">
        <v>27</v>
      </c>
      <c r="D14689" s="8" t="s">
        <v>39</v>
      </c>
      <c r="E14689" s="5" t="s">
        <v>23</v>
      </c>
      <c r="F14689" s="8">
        <v>95</v>
      </c>
      <c r="G14689" s="6">
        <v>44044</v>
      </c>
      <c r="H14689" s="6">
        <v>44046</v>
      </c>
      <c r="I14689" s="6">
        <v>44053</v>
      </c>
      <c r="J14689" s="5" t="s">
        <v>32</v>
      </c>
      <c r="K14689" s="7">
        <v>1536.62</v>
      </c>
      <c r="L14689" s="35">
        <v>1014.17</v>
      </c>
      <c r="M14689" s="36">
        <f t="shared" si="229"/>
        <v>522.44999999999993</v>
      </c>
      <c r="N14689" s="37">
        <f>YEAR(Table1[[#This Row],[Data zamówienia]])</f>
        <v>2020</v>
      </c>
    </row>
    <row r="14690" spans="2:14" x14ac:dyDescent="0.3">
      <c r="B14690" s="32">
        <v>53961</v>
      </c>
      <c r="C14690" s="8" t="s">
        <v>27</v>
      </c>
      <c r="D14690" s="8" t="s">
        <v>28</v>
      </c>
      <c r="E14690" s="5" t="s">
        <v>34</v>
      </c>
      <c r="F14690" s="8">
        <v>35</v>
      </c>
      <c r="G14690" s="6">
        <v>44045</v>
      </c>
      <c r="H14690" s="6">
        <v>44046</v>
      </c>
      <c r="I14690" s="6">
        <v>44049</v>
      </c>
      <c r="J14690" s="5" t="s">
        <v>24</v>
      </c>
      <c r="K14690" s="7">
        <v>717.95</v>
      </c>
      <c r="L14690" s="35">
        <v>574.36</v>
      </c>
      <c r="M14690" s="36">
        <f t="shared" si="229"/>
        <v>143.59000000000003</v>
      </c>
      <c r="N14690" s="37">
        <f>YEAR(Table1[[#This Row],[Data zamówienia]])</f>
        <v>2020</v>
      </c>
    </row>
    <row r="14691" spans="2:14" x14ac:dyDescent="0.3">
      <c r="B14691" s="32">
        <v>849834</v>
      </c>
      <c r="C14691" s="8" t="s">
        <v>21</v>
      </c>
      <c r="D14691" s="8" t="s">
        <v>39</v>
      </c>
      <c r="E14691" s="5" t="s">
        <v>29</v>
      </c>
      <c r="F14691" s="8">
        <v>210</v>
      </c>
      <c r="G14691" s="6">
        <v>44044</v>
      </c>
      <c r="H14691" s="6">
        <v>44048</v>
      </c>
      <c r="I14691" s="6">
        <v>44049</v>
      </c>
      <c r="J14691" s="5" t="s">
        <v>33</v>
      </c>
      <c r="K14691" s="7">
        <v>520.12</v>
      </c>
      <c r="L14691" s="35">
        <v>343.28</v>
      </c>
      <c r="M14691" s="36">
        <f t="shared" si="229"/>
        <v>176.84000000000003</v>
      </c>
      <c r="N14691" s="37">
        <f>YEAR(Table1[[#This Row],[Data zamówienia]])</f>
        <v>2020</v>
      </c>
    </row>
    <row r="14692" spans="2:14" x14ac:dyDescent="0.3">
      <c r="B14692" s="32">
        <v>358090</v>
      </c>
      <c r="C14692" s="8" t="s">
        <v>27</v>
      </c>
      <c r="D14692" s="8" t="s">
        <v>28</v>
      </c>
      <c r="E14692" s="5" t="s">
        <v>31</v>
      </c>
      <c r="F14692" s="8">
        <v>135</v>
      </c>
      <c r="G14692" s="6">
        <v>44044</v>
      </c>
      <c r="H14692" s="6">
        <v>44048</v>
      </c>
      <c r="I14692" s="6">
        <v>44055</v>
      </c>
      <c r="J14692" s="5" t="s">
        <v>26</v>
      </c>
      <c r="K14692" s="7">
        <v>336.43</v>
      </c>
      <c r="L14692" s="35">
        <v>285.97000000000003</v>
      </c>
      <c r="M14692" s="36">
        <f t="shared" si="229"/>
        <v>50.45999999999998</v>
      </c>
      <c r="N14692" s="37">
        <f>YEAR(Table1[[#This Row],[Data zamówienia]])</f>
        <v>2020</v>
      </c>
    </row>
    <row r="14693" spans="2:14" x14ac:dyDescent="0.3">
      <c r="B14693" s="32">
        <v>841391</v>
      </c>
      <c r="C14693" s="8" t="s">
        <v>21</v>
      </c>
      <c r="D14693" s="8" t="s">
        <v>36</v>
      </c>
      <c r="E14693" s="5" t="s">
        <v>37</v>
      </c>
      <c r="F14693" s="8">
        <v>268</v>
      </c>
      <c r="G14693" s="6">
        <v>44045</v>
      </c>
      <c r="H14693" s="6">
        <v>44048</v>
      </c>
      <c r="I14693" s="6">
        <v>44049</v>
      </c>
      <c r="J14693" s="5" t="s">
        <v>32</v>
      </c>
      <c r="K14693" s="7">
        <v>1237.49</v>
      </c>
      <c r="L14693" s="35">
        <v>767.24</v>
      </c>
      <c r="M14693" s="36">
        <f t="shared" si="229"/>
        <v>470.25</v>
      </c>
      <c r="N14693" s="37">
        <f>YEAR(Table1[[#This Row],[Data zamówienia]])</f>
        <v>2020</v>
      </c>
    </row>
    <row r="14694" spans="2:14" x14ac:dyDescent="0.3">
      <c r="B14694" s="32">
        <v>348678</v>
      </c>
      <c r="C14694" s="8" t="s">
        <v>21</v>
      </c>
      <c r="D14694" s="8" t="s">
        <v>36</v>
      </c>
      <c r="E14694" s="5" t="s">
        <v>25</v>
      </c>
      <c r="F14694" s="8">
        <v>35</v>
      </c>
      <c r="G14694" s="6">
        <v>44046</v>
      </c>
      <c r="H14694" s="6">
        <v>44046</v>
      </c>
      <c r="I14694" s="6">
        <v>44052</v>
      </c>
      <c r="J14694" s="5" t="s">
        <v>26</v>
      </c>
      <c r="K14694" s="7">
        <v>1543.58</v>
      </c>
      <c r="L14694" s="35">
        <v>864.4</v>
      </c>
      <c r="M14694" s="36">
        <f t="shared" si="229"/>
        <v>679.18</v>
      </c>
      <c r="N14694" s="37">
        <f>YEAR(Table1[[#This Row],[Data zamówienia]])</f>
        <v>2020</v>
      </c>
    </row>
    <row r="14695" spans="2:14" x14ac:dyDescent="0.3">
      <c r="B14695" s="32">
        <v>700115</v>
      </c>
      <c r="C14695" s="8" t="s">
        <v>35</v>
      </c>
      <c r="D14695" s="8" t="s">
        <v>22</v>
      </c>
      <c r="E14695" s="5" t="s">
        <v>25</v>
      </c>
      <c r="F14695" s="8">
        <v>210</v>
      </c>
      <c r="G14695" s="6">
        <v>44046</v>
      </c>
      <c r="H14695" s="6">
        <v>44048</v>
      </c>
      <c r="I14695" s="6">
        <v>44049</v>
      </c>
      <c r="J14695" s="5" t="s">
        <v>24</v>
      </c>
      <c r="K14695" s="7">
        <v>596.42999999999995</v>
      </c>
      <c r="L14695" s="35">
        <v>536.79</v>
      </c>
      <c r="M14695" s="36">
        <f t="shared" si="229"/>
        <v>59.639999999999986</v>
      </c>
      <c r="N14695" s="37">
        <f>YEAR(Table1[[#This Row],[Data zamówienia]])</f>
        <v>2020</v>
      </c>
    </row>
    <row r="14696" spans="2:14" x14ac:dyDescent="0.3">
      <c r="B14696" s="32">
        <v>218370</v>
      </c>
      <c r="C14696" s="8" t="s">
        <v>27</v>
      </c>
      <c r="D14696" s="8" t="s">
        <v>36</v>
      </c>
      <c r="E14696" s="5" t="s">
        <v>23</v>
      </c>
      <c r="F14696" s="8">
        <v>219</v>
      </c>
      <c r="G14696" s="6">
        <v>44046</v>
      </c>
      <c r="H14696" s="6">
        <v>44048</v>
      </c>
      <c r="I14696" s="6">
        <v>44053</v>
      </c>
      <c r="J14696" s="5" t="s">
        <v>33</v>
      </c>
      <c r="K14696" s="7">
        <v>217</v>
      </c>
      <c r="L14696" s="35">
        <v>167.09</v>
      </c>
      <c r="M14696" s="36">
        <f t="shared" si="229"/>
        <v>49.91</v>
      </c>
      <c r="N14696" s="37">
        <f>YEAR(Table1[[#This Row],[Data zamówienia]])</f>
        <v>2020</v>
      </c>
    </row>
    <row r="14697" spans="2:14" x14ac:dyDescent="0.3">
      <c r="B14697" s="32">
        <v>961922</v>
      </c>
      <c r="C14697" s="8" t="s">
        <v>21</v>
      </c>
      <c r="D14697" s="8" t="s">
        <v>39</v>
      </c>
      <c r="E14697" s="5" t="s">
        <v>25</v>
      </c>
      <c r="F14697" s="8">
        <v>221</v>
      </c>
      <c r="G14697" s="6">
        <v>44047</v>
      </c>
      <c r="H14697" s="6">
        <v>44048</v>
      </c>
      <c r="I14697" s="6">
        <v>44053</v>
      </c>
      <c r="J14697" s="5" t="s">
        <v>33</v>
      </c>
      <c r="K14697" s="7">
        <v>334.68</v>
      </c>
      <c r="L14697" s="35">
        <v>251.01</v>
      </c>
      <c r="M14697" s="36">
        <f t="shared" si="229"/>
        <v>83.670000000000016</v>
      </c>
      <c r="N14697" s="37">
        <f>YEAR(Table1[[#This Row],[Data zamówienia]])</f>
        <v>2020</v>
      </c>
    </row>
    <row r="14698" spans="2:14" x14ac:dyDescent="0.3">
      <c r="B14698" s="32">
        <v>146905</v>
      </c>
      <c r="C14698" s="8" t="s">
        <v>27</v>
      </c>
      <c r="D14698" s="8" t="s">
        <v>28</v>
      </c>
      <c r="E14698" s="5" t="s">
        <v>23</v>
      </c>
      <c r="F14698" s="8">
        <v>13</v>
      </c>
      <c r="G14698" s="6">
        <v>44046</v>
      </c>
      <c r="H14698" s="6">
        <v>44049</v>
      </c>
      <c r="I14698" s="6">
        <v>44055</v>
      </c>
      <c r="J14698" s="5" t="s">
        <v>33</v>
      </c>
      <c r="K14698" s="7">
        <v>1867.86</v>
      </c>
      <c r="L14698" s="35">
        <v>1008.64</v>
      </c>
      <c r="M14698" s="36">
        <f t="shared" si="229"/>
        <v>859.21999999999991</v>
      </c>
      <c r="N14698" s="37">
        <f>YEAR(Table1[[#This Row],[Data zamówienia]])</f>
        <v>2020</v>
      </c>
    </row>
    <row r="14699" spans="2:14" x14ac:dyDescent="0.3">
      <c r="B14699" s="32">
        <v>760396</v>
      </c>
      <c r="C14699" s="8" t="s">
        <v>35</v>
      </c>
      <c r="D14699" s="8" t="s">
        <v>39</v>
      </c>
      <c r="E14699" s="5" t="s">
        <v>34</v>
      </c>
      <c r="F14699" s="8">
        <v>122</v>
      </c>
      <c r="G14699" s="6">
        <v>44046</v>
      </c>
      <c r="H14699" s="6">
        <v>44047</v>
      </c>
      <c r="I14699" s="6">
        <v>44054</v>
      </c>
      <c r="J14699" s="5" t="s">
        <v>33</v>
      </c>
      <c r="K14699" s="7">
        <v>702.16</v>
      </c>
      <c r="L14699" s="35">
        <v>400.23</v>
      </c>
      <c r="M14699" s="36">
        <f t="shared" si="229"/>
        <v>301.92999999999995</v>
      </c>
      <c r="N14699" s="37">
        <f>YEAR(Table1[[#This Row],[Data zamówienia]])</f>
        <v>2020</v>
      </c>
    </row>
    <row r="14700" spans="2:14" x14ac:dyDescent="0.3">
      <c r="B14700" s="32">
        <v>700685</v>
      </c>
      <c r="C14700" s="8" t="s">
        <v>27</v>
      </c>
      <c r="D14700" s="8" t="s">
        <v>28</v>
      </c>
      <c r="E14700" s="5" t="s">
        <v>34</v>
      </c>
      <c r="F14700" s="8">
        <v>312</v>
      </c>
      <c r="G14700" s="6">
        <v>44047</v>
      </c>
      <c r="H14700" s="6">
        <v>44047</v>
      </c>
      <c r="I14700" s="6">
        <v>44053</v>
      </c>
      <c r="J14700" s="5" t="s">
        <v>33</v>
      </c>
      <c r="K14700" s="7">
        <v>1009.44</v>
      </c>
      <c r="L14700" s="35">
        <v>837.84</v>
      </c>
      <c r="M14700" s="36">
        <f t="shared" si="229"/>
        <v>171.60000000000002</v>
      </c>
      <c r="N14700" s="37">
        <f>YEAR(Table1[[#This Row],[Data zamówienia]])</f>
        <v>2020</v>
      </c>
    </row>
    <row r="14701" spans="2:14" x14ac:dyDescent="0.3">
      <c r="B14701" s="32">
        <v>514255</v>
      </c>
      <c r="C14701" s="8" t="s">
        <v>35</v>
      </c>
      <c r="D14701" s="8" t="s">
        <v>39</v>
      </c>
      <c r="E14701" s="5" t="s">
        <v>29</v>
      </c>
      <c r="F14701" s="8">
        <v>184</v>
      </c>
      <c r="G14701" s="6">
        <v>44047</v>
      </c>
      <c r="H14701" s="6">
        <v>44048</v>
      </c>
      <c r="I14701" s="6">
        <v>44052</v>
      </c>
      <c r="J14701" s="5" t="s">
        <v>26</v>
      </c>
      <c r="K14701" s="7">
        <v>608.6</v>
      </c>
      <c r="L14701" s="35">
        <v>517.30999999999995</v>
      </c>
      <c r="M14701" s="36">
        <f t="shared" si="229"/>
        <v>91.290000000000077</v>
      </c>
      <c r="N14701" s="37">
        <f>YEAR(Table1[[#This Row],[Data zamówienia]])</f>
        <v>2020</v>
      </c>
    </row>
    <row r="14702" spans="2:14" x14ac:dyDescent="0.3">
      <c r="B14702" s="32">
        <v>369140</v>
      </c>
      <c r="C14702" s="8" t="s">
        <v>27</v>
      </c>
      <c r="D14702" s="8" t="s">
        <v>28</v>
      </c>
      <c r="E14702" s="5" t="s">
        <v>29</v>
      </c>
      <c r="F14702" s="8">
        <v>220</v>
      </c>
      <c r="G14702" s="6">
        <v>44047</v>
      </c>
      <c r="H14702" s="6">
        <v>44050</v>
      </c>
      <c r="I14702" s="6">
        <v>44052</v>
      </c>
      <c r="J14702" s="5" t="s">
        <v>24</v>
      </c>
      <c r="K14702" s="7">
        <v>1799.83</v>
      </c>
      <c r="L14702" s="35">
        <v>971.91</v>
      </c>
      <c r="M14702" s="36">
        <f t="shared" si="229"/>
        <v>827.92</v>
      </c>
      <c r="N14702" s="37">
        <f>YEAR(Table1[[#This Row],[Data zamówienia]])</f>
        <v>2020</v>
      </c>
    </row>
    <row r="14703" spans="2:14" x14ac:dyDescent="0.3">
      <c r="B14703" s="32">
        <v>588934</v>
      </c>
      <c r="C14703" s="8" t="s">
        <v>21</v>
      </c>
      <c r="D14703" s="8" t="s">
        <v>22</v>
      </c>
      <c r="E14703" s="5" t="s">
        <v>29</v>
      </c>
      <c r="F14703" s="8">
        <v>32</v>
      </c>
      <c r="G14703" s="6">
        <v>44046</v>
      </c>
      <c r="H14703" s="6">
        <v>44050</v>
      </c>
      <c r="I14703" s="6">
        <v>44053</v>
      </c>
      <c r="J14703" s="5" t="s">
        <v>33</v>
      </c>
      <c r="K14703" s="7">
        <v>253.99</v>
      </c>
      <c r="L14703" s="35">
        <v>208.27</v>
      </c>
      <c r="M14703" s="36">
        <f t="shared" si="229"/>
        <v>45.72</v>
      </c>
      <c r="N14703" s="37">
        <f>YEAR(Table1[[#This Row],[Data zamówienia]])</f>
        <v>2020</v>
      </c>
    </row>
    <row r="14704" spans="2:14" x14ac:dyDescent="0.3">
      <c r="B14704" s="32">
        <v>505575</v>
      </c>
      <c r="C14704" s="8" t="s">
        <v>21</v>
      </c>
      <c r="D14704" s="8" t="s">
        <v>36</v>
      </c>
      <c r="E14704" s="5" t="s">
        <v>25</v>
      </c>
      <c r="F14704" s="8">
        <v>176</v>
      </c>
      <c r="G14704" s="6">
        <v>44047</v>
      </c>
      <c r="H14704" s="6">
        <v>44051</v>
      </c>
      <c r="I14704" s="6">
        <v>44057</v>
      </c>
      <c r="J14704" s="5" t="s">
        <v>26</v>
      </c>
      <c r="K14704" s="7">
        <v>1879.97</v>
      </c>
      <c r="L14704" s="35">
        <v>1090.3800000000001</v>
      </c>
      <c r="M14704" s="36">
        <f t="shared" si="229"/>
        <v>789.58999999999992</v>
      </c>
      <c r="N14704" s="37">
        <f>YEAR(Table1[[#This Row],[Data zamówienia]])</f>
        <v>2020</v>
      </c>
    </row>
    <row r="14705" spans="2:14" x14ac:dyDescent="0.3">
      <c r="B14705" s="32">
        <v>784329</v>
      </c>
      <c r="C14705" s="8" t="s">
        <v>27</v>
      </c>
      <c r="D14705" s="8" t="s">
        <v>22</v>
      </c>
      <c r="E14705" s="5" t="s">
        <v>29</v>
      </c>
      <c r="F14705" s="8">
        <v>70</v>
      </c>
      <c r="G14705" s="6">
        <v>44048</v>
      </c>
      <c r="H14705" s="6">
        <v>44049</v>
      </c>
      <c r="I14705" s="6">
        <v>44056</v>
      </c>
      <c r="J14705" s="5" t="s">
        <v>26</v>
      </c>
      <c r="K14705" s="7">
        <v>1154.52</v>
      </c>
      <c r="L14705" s="35">
        <v>704.26</v>
      </c>
      <c r="M14705" s="36">
        <f t="shared" si="229"/>
        <v>450.26</v>
      </c>
      <c r="N14705" s="37">
        <f>YEAR(Table1[[#This Row],[Data zamówienia]])</f>
        <v>2020</v>
      </c>
    </row>
    <row r="14706" spans="2:14" x14ac:dyDescent="0.3">
      <c r="B14706" s="32">
        <v>710922</v>
      </c>
      <c r="C14706" s="8" t="s">
        <v>27</v>
      </c>
      <c r="D14706" s="8" t="s">
        <v>36</v>
      </c>
      <c r="E14706" s="5" t="s">
        <v>23</v>
      </c>
      <c r="F14706" s="8">
        <v>27</v>
      </c>
      <c r="G14706" s="6">
        <v>44048</v>
      </c>
      <c r="H14706" s="6">
        <v>44050</v>
      </c>
      <c r="I14706" s="6">
        <v>44053</v>
      </c>
      <c r="J14706" s="5" t="s">
        <v>32</v>
      </c>
      <c r="K14706" s="7">
        <v>1349.24</v>
      </c>
      <c r="L14706" s="35">
        <v>1146.8499999999999</v>
      </c>
      <c r="M14706" s="36">
        <f t="shared" si="229"/>
        <v>202.3900000000001</v>
      </c>
      <c r="N14706" s="37">
        <f>YEAR(Table1[[#This Row],[Data zamówienia]])</f>
        <v>2020</v>
      </c>
    </row>
    <row r="14707" spans="2:14" x14ac:dyDescent="0.3">
      <c r="B14707" s="32">
        <v>168581</v>
      </c>
      <c r="C14707" s="8" t="s">
        <v>27</v>
      </c>
      <c r="D14707" s="8" t="s">
        <v>28</v>
      </c>
      <c r="E14707" s="5" t="s">
        <v>29</v>
      </c>
      <c r="F14707" s="8">
        <v>115</v>
      </c>
      <c r="G14707" s="6">
        <v>44048</v>
      </c>
      <c r="H14707" s="6">
        <v>44050</v>
      </c>
      <c r="I14707" s="6">
        <v>44054</v>
      </c>
      <c r="J14707" s="5" t="s">
        <v>32</v>
      </c>
      <c r="K14707" s="7">
        <v>300.92</v>
      </c>
      <c r="L14707" s="35">
        <v>171.52</v>
      </c>
      <c r="M14707" s="36">
        <f t="shared" si="229"/>
        <v>129.4</v>
      </c>
      <c r="N14707" s="37">
        <f>YEAR(Table1[[#This Row],[Data zamówienia]])</f>
        <v>2020</v>
      </c>
    </row>
    <row r="14708" spans="2:14" x14ac:dyDescent="0.3">
      <c r="B14708" s="32">
        <v>99808</v>
      </c>
      <c r="C14708" s="8" t="s">
        <v>35</v>
      </c>
      <c r="D14708" s="8" t="s">
        <v>28</v>
      </c>
      <c r="E14708" s="5" t="s">
        <v>25</v>
      </c>
      <c r="F14708" s="8">
        <v>42</v>
      </c>
      <c r="G14708" s="6">
        <v>44048</v>
      </c>
      <c r="H14708" s="6">
        <v>44048</v>
      </c>
      <c r="I14708" s="6">
        <v>44050</v>
      </c>
      <c r="J14708" s="5" t="s">
        <v>30</v>
      </c>
      <c r="K14708" s="7">
        <v>420.41</v>
      </c>
      <c r="L14708" s="35">
        <v>248.04</v>
      </c>
      <c r="M14708" s="36">
        <f t="shared" si="229"/>
        <v>172.37000000000003</v>
      </c>
      <c r="N14708" s="37">
        <f>YEAR(Table1[[#This Row],[Data zamówienia]])</f>
        <v>2020</v>
      </c>
    </row>
    <row r="14709" spans="2:14" x14ac:dyDescent="0.3">
      <c r="B14709" s="32">
        <v>54528</v>
      </c>
      <c r="C14709" s="8" t="s">
        <v>35</v>
      </c>
      <c r="D14709" s="8" t="s">
        <v>28</v>
      </c>
      <c r="E14709" s="5" t="s">
        <v>34</v>
      </c>
      <c r="F14709" s="8">
        <v>213</v>
      </c>
      <c r="G14709" s="6">
        <v>44047</v>
      </c>
      <c r="H14709" s="6">
        <v>44051</v>
      </c>
      <c r="I14709" s="6">
        <v>44058</v>
      </c>
      <c r="J14709" s="5" t="s">
        <v>24</v>
      </c>
      <c r="K14709" s="7">
        <v>1104.44</v>
      </c>
      <c r="L14709" s="35">
        <v>938.77</v>
      </c>
      <c r="M14709" s="36">
        <f t="shared" si="229"/>
        <v>165.67000000000007</v>
      </c>
      <c r="N14709" s="37">
        <f>YEAR(Table1[[#This Row],[Data zamówienia]])</f>
        <v>2020</v>
      </c>
    </row>
    <row r="14710" spans="2:14" x14ac:dyDescent="0.3">
      <c r="B14710" s="32">
        <v>291760</v>
      </c>
      <c r="C14710" s="8" t="s">
        <v>27</v>
      </c>
      <c r="D14710" s="8" t="s">
        <v>36</v>
      </c>
      <c r="E14710" s="5" t="s">
        <v>23</v>
      </c>
      <c r="F14710" s="8">
        <v>99</v>
      </c>
      <c r="G14710" s="6">
        <v>44047</v>
      </c>
      <c r="H14710" s="6">
        <v>44049</v>
      </c>
      <c r="I14710" s="6">
        <v>44050</v>
      </c>
      <c r="J14710" s="5" t="s">
        <v>40</v>
      </c>
      <c r="K14710" s="7">
        <v>1683.46</v>
      </c>
      <c r="L14710" s="35">
        <v>1060.58</v>
      </c>
      <c r="M14710" s="36">
        <f t="shared" si="229"/>
        <v>622.88000000000011</v>
      </c>
      <c r="N14710" s="37">
        <f>YEAR(Table1[[#This Row],[Data zamówienia]])</f>
        <v>2020</v>
      </c>
    </row>
    <row r="14711" spans="2:14" x14ac:dyDescent="0.3">
      <c r="B14711" s="32">
        <v>636101</v>
      </c>
      <c r="C14711" s="8" t="s">
        <v>27</v>
      </c>
      <c r="D14711" s="8" t="s">
        <v>36</v>
      </c>
      <c r="E14711" s="5" t="s">
        <v>31</v>
      </c>
      <c r="F14711" s="8">
        <v>320</v>
      </c>
      <c r="G14711" s="6">
        <v>44047</v>
      </c>
      <c r="H14711" s="6">
        <v>44049</v>
      </c>
      <c r="I14711" s="6">
        <v>44051</v>
      </c>
      <c r="J14711" s="5" t="s">
        <v>40</v>
      </c>
      <c r="K14711" s="7">
        <v>608.6</v>
      </c>
      <c r="L14711" s="35">
        <v>352.99</v>
      </c>
      <c r="M14711" s="36">
        <f t="shared" si="229"/>
        <v>255.61</v>
      </c>
      <c r="N14711" s="37">
        <f>YEAR(Table1[[#This Row],[Data zamówienia]])</f>
        <v>2020</v>
      </c>
    </row>
    <row r="14712" spans="2:14" x14ac:dyDescent="0.3">
      <c r="B14712" s="32">
        <v>822770</v>
      </c>
      <c r="C14712" s="8" t="s">
        <v>21</v>
      </c>
      <c r="D14712" s="8" t="s">
        <v>22</v>
      </c>
      <c r="E14712" s="5" t="s">
        <v>37</v>
      </c>
      <c r="F14712" s="8">
        <v>91</v>
      </c>
      <c r="G14712" s="6">
        <v>44047</v>
      </c>
      <c r="H14712" s="6">
        <v>44048</v>
      </c>
      <c r="I14712" s="6">
        <v>44053</v>
      </c>
      <c r="J14712" s="5" t="s">
        <v>40</v>
      </c>
      <c r="K14712" s="7">
        <v>650.66999999999996</v>
      </c>
      <c r="L14712" s="35">
        <v>351.36</v>
      </c>
      <c r="M14712" s="36">
        <f t="shared" si="229"/>
        <v>299.30999999999995</v>
      </c>
      <c r="N14712" s="37">
        <f>YEAR(Table1[[#This Row],[Data zamówienia]])</f>
        <v>2020</v>
      </c>
    </row>
    <row r="14713" spans="2:14" x14ac:dyDescent="0.3">
      <c r="B14713" s="32">
        <v>974236</v>
      </c>
      <c r="C14713" s="8" t="s">
        <v>21</v>
      </c>
      <c r="D14713" s="8" t="s">
        <v>39</v>
      </c>
      <c r="E14713" s="5" t="s">
        <v>23</v>
      </c>
      <c r="F14713" s="8">
        <v>3</v>
      </c>
      <c r="G14713" s="6">
        <v>44048</v>
      </c>
      <c r="H14713" s="6">
        <v>44051</v>
      </c>
      <c r="I14713" s="6">
        <v>44056</v>
      </c>
      <c r="J14713" s="5" t="s">
        <v>33</v>
      </c>
      <c r="K14713" s="7">
        <v>800.09</v>
      </c>
      <c r="L14713" s="35">
        <v>752.08</v>
      </c>
      <c r="M14713" s="36">
        <f t="shared" si="229"/>
        <v>48.009999999999991</v>
      </c>
      <c r="N14713" s="37">
        <f>YEAR(Table1[[#This Row],[Data zamówienia]])</f>
        <v>2020</v>
      </c>
    </row>
    <row r="14714" spans="2:14" x14ac:dyDescent="0.3">
      <c r="B14714" s="32">
        <v>271676</v>
      </c>
      <c r="C14714" s="8" t="s">
        <v>35</v>
      </c>
      <c r="D14714" s="8" t="s">
        <v>39</v>
      </c>
      <c r="E14714" s="5" t="s">
        <v>31</v>
      </c>
      <c r="F14714" s="8">
        <v>276</v>
      </c>
      <c r="G14714" s="6">
        <v>44048</v>
      </c>
      <c r="H14714" s="6">
        <v>44051</v>
      </c>
      <c r="I14714" s="6">
        <v>44055</v>
      </c>
      <c r="J14714" s="5" t="s">
        <v>30</v>
      </c>
      <c r="K14714" s="7">
        <v>564.53</v>
      </c>
      <c r="L14714" s="35">
        <v>502.43</v>
      </c>
      <c r="M14714" s="36">
        <f t="shared" si="229"/>
        <v>62.099999999999966</v>
      </c>
      <c r="N14714" s="37">
        <f>YEAR(Table1[[#This Row],[Data zamówienia]])</f>
        <v>2020</v>
      </c>
    </row>
    <row r="14715" spans="2:14" x14ac:dyDescent="0.3">
      <c r="B14715" s="32">
        <v>140180</v>
      </c>
      <c r="C14715" s="8" t="s">
        <v>35</v>
      </c>
      <c r="D14715" s="8" t="s">
        <v>28</v>
      </c>
      <c r="E14715" s="5" t="s">
        <v>25</v>
      </c>
      <c r="F14715" s="8">
        <v>142</v>
      </c>
      <c r="G14715" s="6">
        <v>44049</v>
      </c>
      <c r="H14715" s="6">
        <v>44050</v>
      </c>
      <c r="I14715" s="6">
        <v>44057</v>
      </c>
      <c r="J14715" s="5" t="s">
        <v>32</v>
      </c>
      <c r="K14715" s="7">
        <v>1152.3399999999999</v>
      </c>
      <c r="L14715" s="35">
        <v>1071.68</v>
      </c>
      <c r="M14715" s="36">
        <f t="shared" si="229"/>
        <v>80.659999999999854</v>
      </c>
      <c r="N14715" s="37">
        <f>YEAR(Table1[[#This Row],[Data zamówienia]])</f>
        <v>2020</v>
      </c>
    </row>
    <row r="14716" spans="2:14" x14ac:dyDescent="0.3">
      <c r="B14716" s="32">
        <v>585145</v>
      </c>
      <c r="C14716" s="8" t="s">
        <v>27</v>
      </c>
      <c r="D14716" s="8" t="s">
        <v>36</v>
      </c>
      <c r="E14716" s="5" t="s">
        <v>37</v>
      </c>
      <c r="F14716" s="8">
        <v>23</v>
      </c>
      <c r="G14716" s="6">
        <v>44048</v>
      </c>
      <c r="H14716" s="6">
        <v>44050</v>
      </c>
      <c r="I14716" s="6">
        <v>44053</v>
      </c>
      <c r="J14716" s="5" t="s">
        <v>32</v>
      </c>
      <c r="K14716" s="7">
        <v>251.41</v>
      </c>
      <c r="L14716" s="35">
        <v>228.78</v>
      </c>
      <c r="M14716" s="36">
        <f t="shared" si="229"/>
        <v>22.629999999999995</v>
      </c>
      <c r="N14716" s="37">
        <f>YEAR(Table1[[#This Row],[Data zamówienia]])</f>
        <v>2020</v>
      </c>
    </row>
    <row r="14717" spans="2:14" x14ac:dyDescent="0.3">
      <c r="B14717" s="32">
        <v>538712</v>
      </c>
      <c r="C14717" s="8" t="s">
        <v>35</v>
      </c>
      <c r="D14717" s="8" t="s">
        <v>39</v>
      </c>
      <c r="E14717" s="5" t="s">
        <v>31</v>
      </c>
      <c r="F14717" s="8">
        <v>271</v>
      </c>
      <c r="G14717" s="6">
        <v>44048</v>
      </c>
      <c r="H14717" s="6">
        <v>44050</v>
      </c>
      <c r="I14717" s="6">
        <v>44056</v>
      </c>
      <c r="J14717" s="5" t="s">
        <v>26</v>
      </c>
      <c r="K14717" s="7">
        <v>799.45</v>
      </c>
      <c r="L14717" s="35">
        <v>495.66</v>
      </c>
      <c r="M14717" s="36">
        <f t="shared" si="229"/>
        <v>303.79000000000002</v>
      </c>
      <c r="N14717" s="37">
        <f>YEAR(Table1[[#This Row],[Data zamówienia]])</f>
        <v>2020</v>
      </c>
    </row>
    <row r="14718" spans="2:14" x14ac:dyDescent="0.3">
      <c r="B14718" s="32">
        <v>220984</v>
      </c>
      <c r="C14718" s="8" t="s">
        <v>35</v>
      </c>
      <c r="D14718" s="8" t="s">
        <v>28</v>
      </c>
      <c r="E14718" s="5" t="s">
        <v>29</v>
      </c>
      <c r="F14718" s="8">
        <v>103</v>
      </c>
      <c r="G14718" s="6">
        <v>44048</v>
      </c>
      <c r="H14718" s="6">
        <v>44049</v>
      </c>
      <c r="I14718" s="6">
        <v>44054</v>
      </c>
      <c r="J14718" s="5" t="s">
        <v>33</v>
      </c>
      <c r="K14718" s="7">
        <v>1134.53</v>
      </c>
      <c r="L14718" s="35">
        <v>760.14</v>
      </c>
      <c r="M14718" s="36">
        <f t="shared" si="229"/>
        <v>374.39</v>
      </c>
      <c r="N14718" s="37">
        <f>YEAR(Table1[[#This Row],[Data zamówienia]])</f>
        <v>2020</v>
      </c>
    </row>
    <row r="14719" spans="2:14" x14ac:dyDescent="0.3">
      <c r="B14719" s="32">
        <v>574345</v>
      </c>
      <c r="C14719" s="8" t="s">
        <v>38</v>
      </c>
      <c r="D14719" s="8" t="s">
        <v>39</v>
      </c>
      <c r="E14719" s="5" t="s">
        <v>25</v>
      </c>
      <c r="F14719" s="8">
        <v>328</v>
      </c>
      <c r="G14719" s="6">
        <v>44049</v>
      </c>
      <c r="H14719" s="6">
        <v>44051</v>
      </c>
      <c r="I14719" s="6">
        <v>44058</v>
      </c>
      <c r="J14719" s="5" t="s">
        <v>40</v>
      </c>
      <c r="K14719" s="7">
        <v>927.33</v>
      </c>
      <c r="L14719" s="35">
        <v>760.41</v>
      </c>
      <c r="M14719" s="36">
        <f t="shared" si="229"/>
        <v>166.92000000000007</v>
      </c>
      <c r="N14719" s="37">
        <f>YEAR(Table1[[#This Row],[Data zamówienia]])</f>
        <v>2020</v>
      </c>
    </row>
    <row r="14720" spans="2:14" x14ac:dyDescent="0.3">
      <c r="B14720" s="32">
        <v>145861</v>
      </c>
      <c r="C14720" s="8" t="s">
        <v>35</v>
      </c>
      <c r="D14720" s="8" t="s">
        <v>36</v>
      </c>
      <c r="E14720" s="5" t="s">
        <v>34</v>
      </c>
      <c r="F14720" s="8">
        <v>187</v>
      </c>
      <c r="G14720" s="6">
        <v>44048</v>
      </c>
      <c r="H14720" s="6">
        <v>44050</v>
      </c>
      <c r="I14720" s="6">
        <v>44057</v>
      </c>
      <c r="J14720" s="5" t="s">
        <v>40</v>
      </c>
      <c r="K14720" s="7">
        <v>549.41999999999996</v>
      </c>
      <c r="L14720" s="35">
        <v>362.62</v>
      </c>
      <c r="M14720" s="36">
        <f t="shared" si="229"/>
        <v>186.79999999999995</v>
      </c>
      <c r="N14720" s="37">
        <f>YEAR(Table1[[#This Row],[Data zamówienia]])</f>
        <v>2020</v>
      </c>
    </row>
    <row r="14721" spans="2:14" x14ac:dyDescent="0.3">
      <c r="B14721" s="32">
        <v>885148</v>
      </c>
      <c r="C14721" s="8" t="s">
        <v>21</v>
      </c>
      <c r="D14721" s="8" t="s">
        <v>36</v>
      </c>
      <c r="E14721" s="5" t="s">
        <v>25</v>
      </c>
      <c r="F14721" s="8">
        <v>272</v>
      </c>
      <c r="G14721" s="6">
        <v>44048</v>
      </c>
      <c r="H14721" s="6">
        <v>44049</v>
      </c>
      <c r="I14721" s="6">
        <v>44054</v>
      </c>
      <c r="J14721" s="5" t="s">
        <v>30</v>
      </c>
      <c r="K14721" s="7">
        <v>1180.1300000000001</v>
      </c>
      <c r="L14721" s="35">
        <v>944.1</v>
      </c>
      <c r="M14721" s="36">
        <f t="shared" si="229"/>
        <v>236.03000000000009</v>
      </c>
      <c r="N14721" s="37">
        <f>YEAR(Table1[[#This Row],[Data zamówienia]])</f>
        <v>2020</v>
      </c>
    </row>
    <row r="14722" spans="2:14" x14ac:dyDescent="0.3">
      <c r="B14722" s="32">
        <v>561251</v>
      </c>
      <c r="C14722" s="8" t="s">
        <v>21</v>
      </c>
      <c r="D14722" s="8" t="s">
        <v>28</v>
      </c>
      <c r="E14722" s="5" t="s">
        <v>25</v>
      </c>
      <c r="F14722" s="8">
        <v>188</v>
      </c>
      <c r="G14722" s="6">
        <v>44049</v>
      </c>
      <c r="H14722" s="6">
        <v>44049</v>
      </c>
      <c r="I14722" s="6">
        <v>44053</v>
      </c>
      <c r="J14722" s="5" t="s">
        <v>26</v>
      </c>
      <c r="K14722" s="7">
        <v>1438.22</v>
      </c>
      <c r="L14722" s="35">
        <v>862.93</v>
      </c>
      <c r="M14722" s="36">
        <f t="shared" si="229"/>
        <v>575.29000000000008</v>
      </c>
      <c r="N14722" s="37">
        <f>YEAR(Table1[[#This Row],[Data zamówienia]])</f>
        <v>2020</v>
      </c>
    </row>
    <row r="14723" spans="2:14" x14ac:dyDescent="0.3">
      <c r="B14723" s="32">
        <v>136060</v>
      </c>
      <c r="C14723" s="8" t="s">
        <v>21</v>
      </c>
      <c r="D14723" s="8" t="s">
        <v>22</v>
      </c>
      <c r="E14723" s="5" t="s">
        <v>34</v>
      </c>
      <c r="F14723" s="8">
        <v>271</v>
      </c>
      <c r="G14723" s="6">
        <v>44048</v>
      </c>
      <c r="H14723" s="6">
        <v>44049</v>
      </c>
      <c r="I14723" s="6">
        <v>44056</v>
      </c>
      <c r="J14723" s="5" t="s">
        <v>24</v>
      </c>
      <c r="K14723" s="7">
        <v>816.57</v>
      </c>
      <c r="L14723" s="35">
        <v>751.24</v>
      </c>
      <c r="M14723" s="36">
        <f t="shared" si="229"/>
        <v>65.330000000000041</v>
      </c>
      <c r="N14723" s="37">
        <f>YEAR(Table1[[#This Row],[Data zamówienia]])</f>
        <v>2020</v>
      </c>
    </row>
    <row r="14724" spans="2:14" x14ac:dyDescent="0.3">
      <c r="B14724" s="32">
        <v>332788</v>
      </c>
      <c r="C14724" s="8" t="s">
        <v>35</v>
      </c>
      <c r="D14724" s="8" t="s">
        <v>28</v>
      </c>
      <c r="E14724" s="5" t="s">
        <v>25</v>
      </c>
      <c r="F14724" s="8">
        <v>229</v>
      </c>
      <c r="G14724" s="6">
        <v>44049</v>
      </c>
      <c r="H14724" s="6">
        <v>44053</v>
      </c>
      <c r="I14724" s="6">
        <v>44058</v>
      </c>
      <c r="J14724" s="5" t="s">
        <v>30</v>
      </c>
      <c r="K14724" s="7">
        <v>851.71</v>
      </c>
      <c r="L14724" s="35">
        <v>579.16</v>
      </c>
      <c r="M14724" s="36">
        <f t="shared" ref="M14724:M14787" si="230">K14724-L14724</f>
        <v>272.55000000000007</v>
      </c>
      <c r="N14724" s="37">
        <f>YEAR(Table1[[#This Row],[Data zamówienia]])</f>
        <v>2020</v>
      </c>
    </row>
    <row r="14725" spans="2:14" x14ac:dyDescent="0.3">
      <c r="B14725" s="32">
        <v>91574</v>
      </c>
      <c r="C14725" s="8" t="s">
        <v>27</v>
      </c>
      <c r="D14725" s="8" t="s">
        <v>39</v>
      </c>
      <c r="E14725" s="5" t="s">
        <v>31</v>
      </c>
      <c r="F14725" s="8">
        <v>257</v>
      </c>
      <c r="G14725" s="6">
        <v>44049</v>
      </c>
      <c r="H14725" s="6">
        <v>44052</v>
      </c>
      <c r="I14725" s="6">
        <v>44056</v>
      </c>
      <c r="J14725" s="5" t="s">
        <v>24</v>
      </c>
      <c r="K14725" s="7">
        <v>953.54</v>
      </c>
      <c r="L14725" s="35">
        <v>800.97</v>
      </c>
      <c r="M14725" s="36">
        <f t="shared" si="230"/>
        <v>152.56999999999994</v>
      </c>
      <c r="N14725" s="37">
        <f>YEAR(Table1[[#This Row],[Data zamówienia]])</f>
        <v>2020</v>
      </c>
    </row>
    <row r="14726" spans="2:14" x14ac:dyDescent="0.3">
      <c r="B14726" s="32">
        <v>363299</v>
      </c>
      <c r="C14726" s="8" t="s">
        <v>21</v>
      </c>
      <c r="D14726" s="8" t="s">
        <v>39</v>
      </c>
      <c r="E14726" s="5" t="s">
        <v>34</v>
      </c>
      <c r="F14726" s="8">
        <v>350</v>
      </c>
      <c r="G14726" s="6">
        <v>44049</v>
      </c>
      <c r="H14726" s="6">
        <v>44050</v>
      </c>
      <c r="I14726" s="6">
        <v>44056</v>
      </c>
      <c r="J14726" s="5" t="s">
        <v>30</v>
      </c>
      <c r="K14726" s="7">
        <v>352.39</v>
      </c>
      <c r="L14726" s="35">
        <v>222.01</v>
      </c>
      <c r="M14726" s="36">
        <f t="shared" si="230"/>
        <v>130.38</v>
      </c>
      <c r="N14726" s="37">
        <f>YEAR(Table1[[#This Row],[Data zamówienia]])</f>
        <v>2020</v>
      </c>
    </row>
    <row r="14727" spans="2:14" x14ac:dyDescent="0.3">
      <c r="B14727" s="32">
        <v>19055</v>
      </c>
      <c r="C14727" s="8" t="s">
        <v>27</v>
      </c>
      <c r="D14727" s="8" t="s">
        <v>36</v>
      </c>
      <c r="E14727" s="5" t="s">
        <v>37</v>
      </c>
      <c r="F14727" s="8">
        <v>256</v>
      </c>
      <c r="G14727" s="6">
        <v>44050</v>
      </c>
      <c r="H14727" s="6">
        <v>44052</v>
      </c>
      <c r="I14727" s="6">
        <v>44056</v>
      </c>
      <c r="J14727" s="5" t="s">
        <v>30</v>
      </c>
      <c r="K14727" s="7">
        <v>923.77</v>
      </c>
      <c r="L14727" s="35">
        <v>637.4</v>
      </c>
      <c r="M14727" s="36">
        <f t="shared" si="230"/>
        <v>286.37</v>
      </c>
      <c r="N14727" s="37">
        <f>YEAR(Table1[[#This Row],[Data zamówienia]])</f>
        <v>2020</v>
      </c>
    </row>
    <row r="14728" spans="2:14" x14ac:dyDescent="0.3">
      <c r="B14728" s="32">
        <v>793681</v>
      </c>
      <c r="C14728" s="8" t="s">
        <v>27</v>
      </c>
      <c r="D14728" s="8" t="s">
        <v>36</v>
      </c>
      <c r="E14728" s="5" t="s">
        <v>31</v>
      </c>
      <c r="F14728" s="8">
        <v>48</v>
      </c>
      <c r="G14728" s="6">
        <v>44049</v>
      </c>
      <c r="H14728" s="6">
        <v>44051</v>
      </c>
      <c r="I14728" s="6">
        <v>44054</v>
      </c>
      <c r="J14728" s="5" t="s">
        <v>26</v>
      </c>
      <c r="K14728" s="7">
        <v>839.41</v>
      </c>
      <c r="L14728" s="35">
        <v>646.35</v>
      </c>
      <c r="M14728" s="36">
        <f t="shared" si="230"/>
        <v>193.05999999999995</v>
      </c>
      <c r="N14728" s="37">
        <f>YEAR(Table1[[#This Row],[Data zamówienia]])</f>
        <v>2020</v>
      </c>
    </row>
    <row r="14729" spans="2:14" x14ac:dyDescent="0.3">
      <c r="B14729" s="32">
        <v>546359</v>
      </c>
      <c r="C14729" s="8" t="s">
        <v>21</v>
      </c>
      <c r="D14729" s="8" t="s">
        <v>28</v>
      </c>
      <c r="E14729" s="5" t="s">
        <v>31</v>
      </c>
      <c r="F14729" s="8">
        <v>103</v>
      </c>
      <c r="G14729" s="6">
        <v>44051</v>
      </c>
      <c r="H14729" s="6">
        <v>44054</v>
      </c>
      <c r="I14729" s="6">
        <v>44055</v>
      </c>
      <c r="J14729" s="5" t="s">
        <v>24</v>
      </c>
      <c r="K14729" s="7">
        <v>284.52</v>
      </c>
      <c r="L14729" s="35">
        <v>199.16</v>
      </c>
      <c r="M14729" s="36">
        <f t="shared" si="230"/>
        <v>85.359999999999985</v>
      </c>
      <c r="N14729" s="37">
        <f>YEAR(Table1[[#This Row],[Data zamówienia]])</f>
        <v>2020</v>
      </c>
    </row>
    <row r="14730" spans="2:14" x14ac:dyDescent="0.3">
      <c r="B14730" s="32">
        <v>647278</v>
      </c>
      <c r="C14730" s="8" t="s">
        <v>27</v>
      </c>
      <c r="D14730" s="8" t="s">
        <v>36</v>
      </c>
      <c r="E14730" s="5" t="s">
        <v>25</v>
      </c>
      <c r="F14730" s="8">
        <v>64</v>
      </c>
      <c r="G14730" s="6">
        <v>44050</v>
      </c>
      <c r="H14730" s="6">
        <v>44054</v>
      </c>
      <c r="I14730" s="6">
        <v>44058</v>
      </c>
      <c r="J14730" s="5" t="s">
        <v>40</v>
      </c>
      <c r="K14730" s="7">
        <v>1498.08</v>
      </c>
      <c r="L14730" s="35">
        <v>1258.3900000000001</v>
      </c>
      <c r="M14730" s="36">
        <f t="shared" si="230"/>
        <v>239.68999999999983</v>
      </c>
      <c r="N14730" s="37">
        <f>YEAR(Table1[[#This Row],[Data zamówienia]])</f>
        <v>2020</v>
      </c>
    </row>
    <row r="14731" spans="2:14" x14ac:dyDescent="0.3">
      <c r="B14731" s="32">
        <v>25153</v>
      </c>
      <c r="C14731" s="8" t="s">
        <v>21</v>
      </c>
      <c r="D14731" s="8" t="s">
        <v>22</v>
      </c>
      <c r="E14731" s="5" t="s">
        <v>23</v>
      </c>
      <c r="F14731" s="8">
        <v>143</v>
      </c>
      <c r="G14731" s="6">
        <v>44051</v>
      </c>
      <c r="H14731" s="6">
        <v>44054</v>
      </c>
      <c r="I14731" s="6">
        <v>44058</v>
      </c>
      <c r="J14731" s="5" t="s">
        <v>30</v>
      </c>
      <c r="K14731" s="7">
        <v>1239.06</v>
      </c>
      <c r="L14731" s="35">
        <v>706.26</v>
      </c>
      <c r="M14731" s="36">
        <f t="shared" si="230"/>
        <v>532.79999999999995</v>
      </c>
      <c r="N14731" s="37">
        <f>YEAR(Table1[[#This Row],[Data zamówienia]])</f>
        <v>2020</v>
      </c>
    </row>
    <row r="14732" spans="2:14" x14ac:dyDescent="0.3">
      <c r="B14732" s="32">
        <v>865449</v>
      </c>
      <c r="C14732" s="8" t="s">
        <v>27</v>
      </c>
      <c r="D14732" s="8" t="s">
        <v>39</v>
      </c>
      <c r="E14732" s="5" t="s">
        <v>34</v>
      </c>
      <c r="F14732" s="8">
        <v>88</v>
      </c>
      <c r="G14732" s="6">
        <v>44050</v>
      </c>
      <c r="H14732" s="6">
        <v>44053</v>
      </c>
      <c r="I14732" s="6">
        <v>44054</v>
      </c>
      <c r="J14732" s="5" t="s">
        <v>26</v>
      </c>
      <c r="K14732" s="7">
        <v>178.5</v>
      </c>
      <c r="L14732" s="35">
        <v>105.32</v>
      </c>
      <c r="M14732" s="36">
        <f t="shared" si="230"/>
        <v>73.180000000000007</v>
      </c>
      <c r="N14732" s="37">
        <f>YEAR(Table1[[#This Row],[Data zamówienia]])</f>
        <v>2020</v>
      </c>
    </row>
    <row r="14733" spans="2:14" x14ac:dyDescent="0.3">
      <c r="B14733" s="32">
        <v>457260</v>
      </c>
      <c r="C14733" s="8" t="s">
        <v>27</v>
      </c>
      <c r="D14733" s="8" t="s">
        <v>39</v>
      </c>
      <c r="E14733" s="5" t="s">
        <v>23</v>
      </c>
      <c r="F14733" s="8">
        <v>237</v>
      </c>
      <c r="G14733" s="6">
        <v>44050</v>
      </c>
      <c r="H14733" s="6">
        <v>44053</v>
      </c>
      <c r="I14733" s="6">
        <v>44055</v>
      </c>
      <c r="J14733" s="5" t="s">
        <v>26</v>
      </c>
      <c r="K14733" s="7">
        <v>1202.3699999999999</v>
      </c>
      <c r="L14733" s="35">
        <v>1106.18</v>
      </c>
      <c r="M14733" s="36">
        <f t="shared" si="230"/>
        <v>96.189999999999827</v>
      </c>
      <c r="N14733" s="37">
        <f>YEAR(Table1[[#This Row],[Data zamówienia]])</f>
        <v>2020</v>
      </c>
    </row>
    <row r="14734" spans="2:14" x14ac:dyDescent="0.3">
      <c r="B14734" s="32">
        <v>809670</v>
      </c>
      <c r="C14734" s="8" t="s">
        <v>21</v>
      </c>
      <c r="D14734" s="8" t="s">
        <v>28</v>
      </c>
      <c r="E14734" s="5" t="s">
        <v>31</v>
      </c>
      <c r="F14734" s="8">
        <v>91</v>
      </c>
      <c r="G14734" s="6">
        <v>44051</v>
      </c>
      <c r="H14734" s="6">
        <v>44054</v>
      </c>
      <c r="I14734" s="6">
        <v>44061</v>
      </c>
      <c r="J14734" s="5" t="s">
        <v>24</v>
      </c>
      <c r="K14734" s="7">
        <v>170.94</v>
      </c>
      <c r="L14734" s="35">
        <v>100.85</v>
      </c>
      <c r="M14734" s="36">
        <f t="shared" si="230"/>
        <v>70.09</v>
      </c>
      <c r="N14734" s="37">
        <f>YEAR(Table1[[#This Row],[Data zamówienia]])</f>
        <v>2020</v>
      </c>
    </row>
    <row r="14735" spans="2:14" x14ac:dyDescent="0.3">
      <c r="B14735" s="32">
        <v>822697</v>
      </c>
      <c r="C14735" s="8" t="s">
        <v>27</v>
      </c>
      <c r="D14735" s="8" t="s">
        <v>28</v>
      </c>
      <c r="E14735" s="5" t="s">
        <v>31</v>
      </c>
      <c r="F14735" s="8">
        <v>332</v>
      </c>
      <c r="G14735" s="6">
        <v>44050</v>
      </c>
      <c r="H14735" s="6">
        <v>44052</v>
      </c>
      <c r="I14735" s="6">
        <v>44053</v>
      </c>
      <c r="J14735" s="5" t="s">
        <v>24</v>
      </c>
      <c r="K14735" s="7">
        <v>237.15</v>
      </c>
      <c r="L14735" s="35">
        <v>184.98</v>
      </c>
      <c r="M14735" s="36">
        <f t="shared" si="230"/>
        <v>52.170000000000016</v>
      </c>
      <c r="N14735" s="37">
        <f>YEAR(Table1[[#This Row],[Data zamówienia]])</f>
        <v>2020</v>
      </c>
    </row>
    <row r="14736" spans="2:14" x14ac:dyDescent="0.3">
      <c r="B14736" s="32">
        <v>869301</v>
      </c>
      <c r="C14736" s="8" t="s">
        <v>21</v>
      </c>
      <c r="D14736" s="8" t="s">
        <v>22</v>
      </c>
      <c r="E14736" s="5" t="s">
        <v>37</v>
      </c>
      <c r="F14736" s="8">
        <v>274</v>
      </c>
      <c r="G14736" s="6">
        <v>44050</v>
      </c>
      <c r="H14736" s="6">
        <v>44053</v>
      </c>
      <c r="I14736" s="6">
        <v>44056</v>
      </c>
      <c r="J14736" s="5" t="s">
        <v>40</v>
      </c>
      <c r="K14736" s="7">
        <v>1706.2</v>
      </c>
      <c r="L14736" s="35">
        <v>1535.58</v>
      </c>
      <c r="M14736" s="36">
        <f t="shared" si="230"/>
        <v>170.62000000000012</v>
      </c>
      <c r="N14736" s="37">
        <f>YEAR(Table1[[#This Row],[Data zamówienia]])</f>
        <v>2020</v>
      </c>
    </row>
    <row r="14737" spans="2:14" x14ac:dyDescent="0.3">
      <c r="B14737" s="32">
        <v>297181</v>
      </c>
      <c r="C14737" s="8" t="s">
        <v>27</v>
      </c>
      <c r="D14737" s="8" t="s">
        <v>28</v>
      </c>
      <c r="E14737" s="5" t="s">
        <v>25</v>
      </c>
      <c r="F14737" s="8">
        <v>82</v>
      </c>
      <c r="G14737" s="6">
        <v>44052</v>
      </c>
      <c r="H14737" s="6">
        <v>44052</v>
      </c>
      <c r="I14737" s="6">
        <v>44053</v>
      </c>
      <c r="J14737" s="5" t="s">
        <v>32</v>
      </c>
      <c r="K14737" s="7">
        <v>1452.7</v>
      </c>
      <c r="L14737" s="35">
        <v>1307.43</v>
      </c>
      <c r="M14737" s="36">
        <f t="shared" si="230"/>
        <v>145.26999999999998</v>
      </c>
      <c r="N14737" s="37">
        <f>YEAR(Table1[[#This Row],[Data zamówienia]])</f>
        <v>2020</v>
      </c>
    </row>
    <row r="14738" spans="2:14" x14ac:dyDescent="0.3">
      <c r="B14738" s="32">
        <v>809821</v>
      </c>
      <c r="C14738" s="8" t="s">
        <v>35</v>
      </c>
      <c r="D14738" s="8" t="s">
        <v>39</v>
      </c>
      <c r="E14738" s="5" t="s">
        <v>37</v>
      </c>
      <c r="F14738" s="8">
        <v>169</v>
      </c>
      <c r="G14738" s="6">
        <v>44052</v>
      </c>
      <c r="H14738" s="6">
        <v>44052</v>
      </c>
      <c r="I14738" s="6">
        <v>44055</v>
      </c>
      <c r="J14738" s="5" t="s">
        <v>33</v>
      </c>
      <c r="K14738" s="7">
        <v>988.24</v>
      </c>
      <c r="L14738" s="35">
        <v>790.59</v>
      </c>
      <c r="M14738" s="36">
        <f t="shared" si="230"/>
        <v>197.64999999999998</v>
      </c>
      <c r="N14738" s="37">
        <f>YEAR(Table1[[#This Row],[Data zamówienia]])</f>
        <v>2020</v>
      </c>
    </row>
    <row r="14739" spans="2:14" x14ac:dyDescent="0.3">
      <c r="B14739" s="32">
        <v>313899</v>
      </c>
      <c r="C14739" s="8" t="s">
        <v>27</v>
      </c>
      <c r="D14739" s="8" t="s">
        <v>39</v>
      </c>
      <c r="E14739" s="5" t="s">
        <v>37</v>
      </c>
      <c r="F14739" s="8">
        <v>254</v>
      </c>
      <c r="G14739" s="6">
        <v>44052</v>
      </c>
      <c r="H14739" s="6">
        <v>44054</v>
      </c>
      <c r="I14739" s="6">
        <v>44057</v>
      </c>
      <c r="J14739" s="5" t="s">
        <v>32</v>
      </c>
      <c r="K14739" s="7">
        <v>246.67</v>
      </c>
      <c r="L14739" s="35">
        <v>204.74</v>
      </c>
      <c r="M14739" s="36">
        <f t="shared" si="230"/>
        <v>41.929999999999978</v>
      </c>
      <c r="N14739" s="37">
        <f>YEAR(Table1[[#This Row],[Data zamówienia]])</f>
        <v>2020</v>
      </c>
    </row>
    <row r="14740" spans="2:14" x14ac:dyDescent="0.3">
      <c r="B14740" s="32">
        <v>916993</v>
      </c>
      <c r="C14740" s="8" t="s">
        <v>27</v>
      </c>
      <c r="D14740" s="8" t="s">
        <v>36</v>
      </c>
      <c r="E14740" s="5" t="s">
        <v>29</v>
      </c>
      <c r="F14740" s="8">
        <v>132</v>
      </c>
      <c r="G14740" s="6">
        <v>44051</v>
      </c>
      <c r="H14740" s="6">
        <v>44054</v>
      </c>
      <c r="I14740" s="6">
        <v>44060</v>
      </c>
      <c r="J14740" s="5" t="s">
        <v>30</v>
      </c>
      <c r="K14740" s="7">
        <v>1458.89</v>
      </c>
      <c r="L14740" s="35">
        <v>875.33</v>
      </c>
      <c r="M14740" s="36">
        <f t="shared" si="230"/>
        <v>583.56000000000006</v>
      </c>
      <c r="N14740" s="37">
        <f>YEAR(Table1[[#This Row],[Data zamówienia]])</f>
        <v>2020</v>
      </c>
    </row>
    <row r="14741" spans="2:14" x14ac:dyDescent="0.3">
      <c r="B14741" s="32">
        <v>475742</v>
      </c>
      <c r="C14741" s="8" t="s">
        <v>38</v>
      </c>
      <c r="D14741" s="8" t="s">
        <v>22</v>
      </c>
      <c r="E14741" s="5" t="s">
        <v>37</v>
      </c>
      <c r="F14741" s="8">
        <v>262</v>
      </c>
      <c r="G14741" s="6">
        <v>44051</v>
      </c>
      <c r="H14741" s="6">
        <v>44052</v>
      </c>
      <c r="I14741" s="6">
        <v>44058</v>
      </c>
      <c r="J14741" s="5" t="s">
        <v>26</v>
      </c>
      <c r="K14741" s="7">
        <v>1724.52</v>
      </c>
      <c r="L14741" s="35">
        <v>1552.07</v>
      </c>
      <c r="M14741" s="36">
        <f t="shared" si="230"/>
        <v>172.45000000000005</v>
      </c>
      <c r="N14741" s="37">
        <f>YEAR(Table1[[#This Row],[Data zamówienia]])</f>
        <v>2020</v>
      </c>
    </row>
    <row r="14742" spans="2:14" x14ac:dyDescent="0.3">
      <c r="B14742" s="32">
        <v>59508</v>
      </c>
      <c r="C14742" s="8" t="s">
        <v>35</v>
      </c>
      <c r="D14742" s="8" t="s">
        <v>39</v>
      </c>
      <c r="E14742" s="5" t="s">
        <v>31</v>
      </c>
      <c r="F14742" s="8">
        <v>97</v>
      </c>
      <c r="G14742" s="6">
        <v>44052</v>
      </c>
      <c r="H14742" s="6">
        <v>44055</v>
      </c>
      <c r="I14742" s="6">
        <v>44059</v>
      </c>
      <c r="J14742" s="5" t="s">
        <v>40</v>
      </c>
      <c r="K14742" s="7">
        <v>718.05</v>
      </c>
      <c r="L14742" s="35">
        <v>646.25</v>
      </c>
      <c r="M14742" s="36">
        <f t="shared" si="230"/>
        <v>71.799999999999955</v>
      </c>
      <c r="N14742" s="37">
        <f>YEAR(Table1[[#This Row],[Data zamówienia]])</f>
        <v>2020</v>
      </c>
    </row>
    <row r="14743" spans="2:14" x14ac:dyDescent="0.3">
      <c r="B14743" s="32">
        <v>377647</v>
      </c>
      <c r="C14743" s="8" t="s">
        <v>21</v>
      </c>
      <c r="D14743" s="8" t="s">
        <v>28</v>
      </c>
      <c r="E14743" s="5" t="s">
        <v>34</v>
      </c>
      <c r="F14743" s="8">
        <v>261</v>
      </c>
      <c r="G14743" s="6">
        <v>44051</v>
      </c>
      <c r="H14743" s="6">
        <v>44054</v>
      </c>
      <c r="I14743" s="6">
        <v>44056</v>
      </c>
      <c r="J14743" s="5" t="s">
        <v>26</v>
      </c>
      <c r="K14743" s="7">
        <v>1715.62</v>
      </c>
      <c r="L14743" s="35">
        <v>1561.21</v>
      </c>
      <c r="M14743" s="36">
        <f t="shared" si="230"/>
        <v>154.40999999999985</v>
      </c>
      <c r="N14743" s="37">
        <f>YEAR(Table1[[#This Row],[Data zamówienia]])</f>
        <v>2020</v>
      </c>
    </row>
    <row r="14744" spans="2:14" x14ac:dyDescent="0.3">
      <c r="B14744" s="32">
        <v>15511</v>
      </c>
      <c r="C14744" s="8" t="s">
        <v>21</v>
      </c>
      <c r="D14744" s="8" t="s">
        <v>39</v>
      </c>
      <c r="E14744" s="5" t="s">
        <v>23</v>
      </c>
      <c r="F14744" s="8">
        <v>96</v>
      </c>
      <c r="G14744" s="6">
        <v>44052</v>
      </c>
      <c r="H14744" s="6">
        <v>44054</v>
      </c>
      <c r="I14744" s="6">
        <v>44059</v>
      </c>
      <c r="J14744" s="5" t="s">
        <v>24</v>
      </c>
      <c r="K14744" s="7">
        <v>1681.55</v>
      </c>
      <c r="L14744" s="35">
        <v>1429.32</v>
      </c>
      <c r="M14744" s="36">
        <f t="shared" si="230"/>
        <v>252.23000000000002</v>
      </c>
      <c r="N14744" s="37">
        <f>YEAR(Table1[[#This Row],[Data zamówienia]])</f>
        <v>2020</v>
      </c>
    </row>
    <row r="14745" spans="2:14" x14ac:dyDescent="0.3">
      <c r="B14745" s="32">
        <v>175687</v>
      </c>
      <c r="C14745" s="8" t="s">
        <v>21</v>
      </c>
      <c r="D14745" s="8" t="s">
        <v>36</v>
      </c>
      <c r="E14745" s="5" t="s">
        <v>25</v>
      </c>
      <c r="F14745" s="8">
        <v>134</v>
      </c>
      <c r="G14745" s="6">
        <v>44052</v>
      </c>
      <c r="H14745" s="6">
        <v>44052</v>
      </c>
      <c r="I14745" s="6">
        <v>44053</v>
      </c>
      <c r="J14745" s="5" t="s">
        <v>30</v>
      </c>
      <c r="K14745" s="7">
        <v>1027.48</v>
      </c>
      <c r="L14745" s="35">
        <v>852.81</v>
      </c>
      <c r="M14745" s="36">
        <f t="shared" si="230"/>
        <v>174.67000000000007</v>
      </c>
      <c r="N14745" s="37">
        <f>YEAR(Table1[[#This Row],[Data zamówienia]])</f>
        <v>2020</v>
      </c>
    </row>
    <row r="14746" spans="2:14" x14ac:dyDescent="0.3">
      <c r="B14746" s="32">
        <v>156886</v>
      </c>
      <c r="C14746" s="8" t="s">
        <v>35</v>
      </c>
      <c r="D14746" s="8" t="s">
        <v>39</v>
      </c>
      <c r="E14746" s="5" t="s">
        <v>25</v>
      </c>
      <c r="F14746" s="8">
        <v>175</v>
      </c>
      <c r="G14746" s="6">
        <v>44052</v>
      </c>
      <c r="H14746" s="6">
        <v>44054</v>
      </c>
      <c r="I14746" s="6">
        <v>44056</v>
      </c>
      <c r="J14746" s="5" t="s">
        <v>32</v>
      </c>
      <c r="K14746" s="7">
        <v>1309.1199999999999</v>
      </c>
      <c r="L14746" s="35">
        <v>1034.2</v>
      </c>
      <c r="M14746" s="36">
        <f t="shared" si="230"/>
        <v>274.91999999999985</v>
      </c>
      <c r="N14746" s="37">
        <f>YEAR(Table1[[#This Row],[Data zamówienia]])</f>
        <v>2020</v>
      </c>
    </row>
    <row r="14747" spans="2:14" x14ac:dyDescent="0.3">
      <c r="B14747" s="32">
        <v>899320</v>
      </c>
      <c r="C14747" s="8" t="s">
        <v>35</v>
      </c>
      <c r="D14747" s="8" t="s">
        <v>28</v>
      </c>
      <c r="E14747" s="5" t="s">
        <v>23</v>
      </c>
      <c r="F14747" s="8">
        <v>300</v>
      </c>
      <c r="G14747" s="6">
        <v>44053</v>
      </c>
      <c r="H14747" s="6">
        <v>44053</v>
      </c>
      <c r="I14747" s="6">
        <v>44060</v>
      </c>
      <c r="J14747" s="5" t="s">
        <v>24</v>
      </c>
      <c r="K14747" s="7">
        <v>1507.06</v>
      </c>
      <c r="L14747" s="35">
        <v>1024.8</v>
      </c>
      <c r="M14747" s="36">
        <f t="shared" si="230"/>
        <v>482.26</v>
      </c>
      <c r="N14747" s="37">
        <f>YEAR(Table1[[#This Row],[Data zamówienia]])</f>
        <v>2020</v>
      </c>
    </row>
    <row r="14748" spans="2:14" x14ac:dyDescent="0.3">
      <c r="B14748" s="32">
        <v>682918</v>
      </c>
      <c r="C14748" s="8" t="s">
        <v>27</v>
      </c>
      <c r="D14748" s="8" t="s">
        <v>22</v>
      </c>
      <c r="E14748" s="5" t="s">
        <v>31</v>
      </c>
      <c r="F14748" s="8">
        <v>352</v>
      </c>
      <c r="G14748" s="6">
        <v>44052</v>
      </c>
      <c r="H14748" s="6">
        <v>44053</v>
      </c>
      <c r="I14748" s="6">
        <v>44055</v>
      </c>
      <c r="J14748" s="5" t="s">
        <v>40</v>
      </c>
      <c r="K14748" s="7">
        <v>1402.24</v>
      </c>
      <c r="L14748" s="35">
        <v>1135.81</v>
      </c>
      <c r="M14748" s="36">
        <f t="shared" si="230"/>
        <v>266.43000000000006</v>
      </c>
      <c r="N14748" s="37">
        <f>YEAR(Table1[[#This Row],[Data zamówienia]])</f>
        <v>2020</v>
      </c>
    </row>
    <row r="14749" spans="2:14" x14ac:dyDescent="0.3">
      <c r="B14749" s="32">
        <v>886569</v>
      </c>
      <c r="C14749" s="8" t="s">
        <v>27</v>
      </c>
      <c r="D14749" s="8" t="s">
        <v>39</v>
      </c>
      <c r="E14749" s="5" t="s">
        <v>31</v>
      </c>
      <c r="F14749" s="8">
        <v>178</v>
      </c>
      <c r="G14749" s="6">
        <v>44053</v>
      </c>
      <c r="H14749" s="6">
        <v>44053</v>
      </c>
      <c r="I14749" s="6">
        <v>44054</v>
      </c>
      <c r="J14749" s="5" t="s">
        <v>30</v>
      </c>
      <c r="K14749" s="7">
        <v>597.86</v>
      </c>
      <c r="L14749" s="35">
        <v>526.12</v>
      </c>
      <c r="M14749" s="36">
        <f t="shared" si="230"/>
        <v>71.740000000000009</v>
      </c>
      <c r="N14749" s="37">
        <f>YEAR(Table1[[#This Row],[Data zamówienia]])</f>
        <v>2020</v>
      </c>
    </row>
    <row r="14750" spans="2:14" x14ac:dyDescent="0.3">
      <c r="B14750" s="32">
        <v>68410</v>
      </c>
      <c r="C14750" s="8" t="s">
        <v>35</v>
      </c>
      <c r="D14750" s="8" t="s">
        <v>28</v>
      </c>
      <c r="E14750" s="5" t="s">
        <v>37</v>
      </c>
      <c r="F14750" s="8">
        <v>272</v>
      </c>
      <c r="G14750" s="6">
        <v>44053</v>
      </c>
      <c r="H14750" s="6">
        <v>44056</v>
      </c>
      <c r="I14750" s="6">
        <v>44062</v>
      </c>
      <c r="J14750" s="5" t="s">
        <v>30</v>
      </c>
      <c r="K14750" s="7">
        <v>1340.26</v>
      </c>
      <c r="L14750" s="35">
        <v>897.97</v>
      </c>
      <c r="M14750" s="36">
        <f t="shared" si="230"/>
        <v>442.28999999999996</v>
      </c>
      <c r="N14750" s="37">
        <f>YEAR(Table1[[#This Row],[Data zamówienia]])</f>
        <v>2020</v>
      </c>
    </row>
    <row r="14751" spans="2:14" x14ac:dyDescent="0.3">
      <c r="B14751" s="32">
        <v>272781</v>
      </c>
      <c r="C14751" s="8" t="s">
        <v>35</v>
      </c>
      <c r="D14751" s="8" t="s">
        <v>28</v>
      </c>
      <c r="E14751" s="5" t="s">
        <v>34</v>
      </c>
      <c r="F14751" s="8">
        <v>146</v>
      </c>
      <c r="G14751" s="6">
        <v>44053</v>
      </c>
      <c r="H14751" s="6">
        <v>44056</v>
      </c>
      <c r="I14751" s="6">
        <v>44063</v>
      </c>
      <c r="J14751" s="5" t="s">
        <v>24</v>
      </c>
      <c r="K14751" s="7">
        <v>1338.98</v>
      </c>
      <c r="L14751" s="35">
        <v>816.78</v>
      </c>
      <c r="M14751" s="36">
        <f t="shared" si="230"/>
        <v>522.20000000000005</v>
      </c>
      <c r="N14751" s="37">
        <f>YEAR(Table1[[#This Row],[Data zamówienia]])</f>
        <v>2020</v>
      </c>
    </row>
    <row r="14752" spans="2:14" x14ac:dyDescent="0.3">
      <c r="B14752" s="32">
        <v>552328</v>
      </c>
      <c r="C14752" s="8" t="s">
        <v>27</v>
      </c>
      <c r="D14752" s="8" t="s">
        <v>28</v>
      </c>
      <c r="E14752" s="5" t="s">
        <v>31</v>
      </c>
      <c r="F14752" s="8">
        <v>125</v>
      </c>
      <c r="G14752" s="6">
        <v>44053</v>
      </c>
      <c r="H14752" s="6">
        <v>44053</v>
      </c>
      <c r="I14752" s="6">
        <v>44060</v>
      </c>
      <c r="J14752" s="5" t="s">
        <v>26</v>
      </c>
      <c r="K14752" s="7">
        <v>685.1</v>
      </c>
      <c r="L14752" s="35">
        <v>650.85</v>
      </c>
      <c r="M14752" s="36">
        <f t="shared" si="230"/>
        <v>34.25</v>
      </c>
      <c r="N14752" s="37">
        <f>YEAR(Table1[[#This Row],[Data zamówienia]])</f>
        <v>2020</v>
      </c>
    </row>
    <row r="14753" spans="2:14" x14ac:dyDescent="0.3">
      <c r="B14753" s="32">
        <v>9984</v>
      </c>
      <c r="C14753" s="8" t="s">
        <v>21</v>
      </c>
      <c r="D14753" s="8" t="s">
        <v>39</v>
      </c>
      <c r="E14753" s="5" t="s">
        <v>25</v>
      </c>
      <c r="F14753" s="8">
        <v>76</v>
      </c>
      <c r="G14753" s="6">
        <v>44054</v>
      </c>
      <c r="H14753" s="6">
        <v>44056</v>
      </c>
      <c r="I14753" s="6">
        <v>44061</v>
      </c>
      <c r="J14753" s="5" t="s">
        <v>33</v>
      </c>
      <c r="K14753" s="7">
        <v>316.57</v>
      </c>
      <c r="L14753" s="35">
        <v>208.94</v>
      </c>
      <c r="M14753" s="36">
        <f t="shared" si="230"/>
        <v>107.63</v>
      </c>
      <c r="N14753" s="37">
        <f>YEAR(Table1[[#This Row],[Data zamówienia]])</f>
        <v>2020</v>
      </c>
    </row>
    <row r="14754" spans="2:14" x14ac:dyDescent="0.3">
      <c r="B14754" s="32">
        <v>114900</v>
      </c>
      <c r="C14754" s="8" t="s">
        <v>27</v>
      </c>
      <c r="D14754" s="8" t="s">
        <v>28</v>
      </c>
      <c r="E14754" s="5" t="s">
        <v>23</v>
      </c>
      <c r="F14754" s="8">
        <v>81</v>
      </c>
      <c r="G14754" s="6">
        <v>44053</v>
      </c>
      <c r="H14754" s="6">
        <v>44057</v>
      </c>
      <c r="I14754" s="6">
        <v>44058</v>
      </c>
      <c r="J14754" s="5" t="s">
        <v>26</v>
      </c>
      <c r="K14754" s="7">
        <v>1127.9000000000001</v>
      </c>
      <c r="L14754" s="35">
        <v>992.55</v>
      </c>
      <c r="M14754" s="36">
        <f t="shared" si="230"/>
        <v>135.35000000000014</v>
      </c>
      <c r="N14754" s="37">
        <f>YEAR(Table1[[#This Row],[Data zamówienia]])</f>
        <v>2020</v>
      </c>
    </row>
    <row r="14755" spans="2:14" x14ac:dyDescent="0.3">
      <c r="B14755" s="32">
        <v>833069</v>
      </c>
      <c r="C14755" s="8" t="s">
        <v>27</v>
      </c>
      <c r="D14755" s="8" t="s">
        <v>28</v>
      </c>
      <c r="E14755" s="5" t="s">
        <v>37</v>
      </c>
      <c r="F14755" s="8">
        <v>100</v>
      </c>
      <c r="G14755" s="6">
        <v>44053</v>
      </c>
      <c r="H14755" s="6">
        <v>44056</v>
      </c>
      <c r="I14755" s="6">
        <v>44061</v>
      </c>
      <c r="J14755" s="5" t="s">
        <v>32</v>
      </c>
      <c r="K14755" s="7">
        <v>780</v>
      </c>
      <c r="L14755" s="35">
        <v>538.20000000000005</v>
      </c>
      <c r="M14755" s="36">
        <f t="shared" si="230"/>
        <v>241.79999999999995</v>
      </c>
      <c r="N14755" s="37">
        <f>YEAR(Table1[[#This Row],[Data zamówienia]])</f>
        <v>2020</v>
      </c>
    </row>
    <row r="14756" spans="2:14" x14ac:dyDescent="0.3">
      <c r="B14756" s="32">
        <v>830023</v>
      </c>
      <c r="C14756" s="8" t="s">
        <v>21</v>
      </c>
      <c r="D14756" s="8" t="s">
        <v>39</v>
      </c>
      <c r="E14756" s="5" t="s">
        <v>37</v>
      </c>
      <c r="F14756" s="8">
        <v>8</v>
      </c>
      <c r="G14756" s="6">
        <v>44054</v>
      </c>
      <c r="H14756" s="6">
        <v>44056</v>
      </c>
      <c r="I14756" s="6">
        <v>44060</v>
      </c>
      <c r="J14756" s="5" t="s">
        <v>32</v>
      </c>
      <c r="K14756" s="7">
        <v>561.15</v>
      </c>
      <c r="L14756" s="35">
        <v>533.09</v>
      </c>
      <c r="M14756" s="36">
        <f t="shared" si="230"/>
        <v>28.059999999999945</v>
      </c>
      <c r="N14756" s="37">
        <f>YEAR(Table1[[#This Row],[Data zamówienia]])</f>
        <v>2020</v>
      </c>
    </row>
    <row r="14757" spans="2:14" x14ac:dyDescent="0.3">
      <c r="B14757" s="32">
        <v>203593</v>
      </c>
      <c r="C14757" s="8" t="s">
        <v>21</v>
      </c>
      <c r="D14757" s="8" t="s">
        <v>36</v>
      </c>
      <c r="E14757" s="5" t="s">
        <v>29</v>
      </c>
      <c r="F14757" s="8">
        <v>184</v>
      </c>
      <c r="G14757" s="6">
        <v>44054</v>
      </c>
      <c r="H14757" s="6">
        <v>44054</v>
      </c>
      <c r="I14757" s="6">
        <v>44056</v>
      </c>
      <c r="J14757" s="5" t="s">
        <v>26</v>
      </c>
      <c r="K14757" s="7">
        <v>1935.93</v>
      </c>
      <c r="L14757" s="35">
        <v>1626.18</v>
      </c>
      <c r="M14757" s="36">
        <f t="shared" si="230"/>
        <v>309.75</v>
      </c>
      <c r="N14757" s="37">
        <f>YEAR(Table1[[#This Row],[Data zamówienia]])</f>
        <v>2020</v>
      </c>
    </row>
    <row r="14758" spans="2:14" x14ac:dyDescent="0.3">
      <c r="B14758" s="32">
        <v>648518</v>
      </c>
      <c r="C14758" s="8" t="s">
        <v>38</v>
      </c>
      <c r="D14758" s="8" t="s">
        <v>36</v>
      </c>
      <c r="E14758" s="5" t="s">
        <v>29</v>
      </c>
      <c r="F14758" s="8">
        <v>206</v>
      </c>
      <c r="G14758" s="6">
        <v>44054</v>
      </c>
      <c r="H14758" s="6">
        <v>44056</v>
      </c>
      <c r="I14758" s="6">
        <v>44058</v>
      </c>
      <c r="J14758" s="5" t="s">
        <v>30</v>
      </c>
      <c r="K14758" s="7">
        <v>1681.44</v>
      </c>
      <c r="L14758" s="35">
        <v>1412.41</v>
      </c>
      <c r="M14758" s="36">
        <f t="shared" si="230"/>
        <v>269.02999999999997</v>
      </c>
      <c r="N14758" s="37">
        <f>YEAR(Table1[[#This Row],[Data zamówienia]])</f>
        <v>2020</v>
      </c>
    </row>
    <row r="14759" spans="2:14" x14ac:dyDescent="0.3">
      <c r="B14759" s="32">
        <v>140788</v>
      </c>
      <c r="C14759" s="8" t="s">
        <v>21</v>
      </c>
      <c r="D14759" s="8" t="s">
        <v>36</v>
      </c>
      <c r="E14759" s="5" t="s">
        <v>23</v>
      </c>
      <c r="F14759" s="8">
        <v>302</v>
      </c>
      <c r="G14759" s="6">
        <v>44054</v>
      </c>
      <c r="H14759" s="6">
        <v>44055</v>
      </c>
      <c r="I14759" s="6">
        <v>44059</v>
      </c>
      <c r="J14759" s="5" t="s">
        <v>32</v>
      </c>
      <c r="K14759" s="7">
        <v>217</v>
      </c>
      <c r="L14759" s="35">
        <v>123.69</v>
      </c>
      <c r="M14759" s="36">
        <f t="shared" si="230"/>
        <v>93.31</v>
      </c>
      <c r="N14759" s="37">
        <f>YEAR(Table1[[#This Row],[Data zamówienia]])</f>
        <v>2020</v>
      </c>
    </row>
    <row r="14760" spans="2:14" x14ac:dyDescent="0.3">
      <c r="B14760" s="32">
        <v>428588</v>
      </c>
      <c r="C14760" s="8" t="s">
        <v>35</v>
      </c>
      <c r="D14760" s="8" t="s">
        <v>22</v>
      </c>
      <c r="E14760" s="5" t="s">
        <v>25</v>
      </c>
      <c r="F14760" s="8">
        <v>336</v>
      </c>
      <c r="G14760" s="6">
        <v>44054</v>
      </c>
      <c r="H14760" s="6">
        <v>44058</v>
      </c>
      <c r="I14760" s="6">
        <v>44061</v>
      </c>
      <c r="J14760" s="5" t="s">
        <v>24</v>
      </c>
      <c r="K14760" s="7">
        <v>1945.72</v>
      </c>
      <c r="L14760" s="35">
        <v>1712.23</v>
      </c>
      <c r="M14760" s="36">
        <f t="shared" si="230"/>
        <v>233.49</v>
      </c>
      <c r="N14760" s="37">
        <f>YEAR(Table1[[#This Row],[Data zamówienia]])</f>
        <v>2020</v>
      </c>
    </row>
    <row r="14761" spans="2:14" x14ac:dyDescent="0.3">
      <c r="B14761" s="32">
        <v>848924</v>
      </c>
      <c r="C14761" s="8" t="s">
        <v>27</v>
      </c>
      <c r="D14761" s="8" t="s">
        <v>36</v>
      </c>
      <c r="E14761" s="5" t="s">
        <v>23</v>
      </c>
      <c r="F14761" s="8">
        <v>166</v>
      </c>
      <c r="G14761" s="6">
        <v>44055</v>
      </c>
      <c r="H14761" s="6">
        <v>44056</v>
      </c>
      <c r="I14761" s="6">
        <v>44057</v>
      </c>
      <c r="J14761" s="5" t="s">
        <v>30</v>
      </c>
      <c r="K14761" s="7">
        <v>1899.76</v>
      </c>
      <c r="L14761" s="35">
        <v>987.88</v>
      </c>
      <c r="M14761" s="36">
        <f t="shared" si="230"/>
        <v>911.88</v>
      </c>
      <c r="N14761" s="37">
        <f>YEAR(Table1[[#This Row],[Data zamówienia]])</f>
        <v>2020</v>
      </c>
    </row>
    <row r="14762" spans="2:14" x14ac:dyDescent="0.3">
      <c r="B14762" s="32">
        <v>588467</v>
      </c>
      <c r="C14762" s="8" t="s">
        <v>21</v>
      </c>
      <c r="D14762" s="8" t="s">
        <v>28</v>
      </c>
      <c r="E14762" s="5" t="s">
        <v>31</v>
      </c>
      <c r="F14762" s="8">
        <v>31</v>
      </c>
      <c r="G14762" s="6">
        <v>44055</v>
      </c>
      <c r="H14762" s="6">
        <v>44056</v>
      </c>
      <c r="I14762" s="6">
        <v>44061</v>
      </c>
      <c r="J14762" s="5" t="s">
        <v>24</v>
      </c>
      <c r="K14762" s="7">
        <v>1531.9</v>
      </c>
      <c r="L14762" s="35">
        <v>1348.07</v>
      </c>
      <c r="M14762" s="36">
        <f t="shared" si="230"/>
        <v>183.83000000000015</v>
      </c>
      <c r="N14762" s="37">
        <f>YEAR(Table1[[#This Row],[Data zamówienia]])</f>
        <v>2020</v>
      </c>
    </row>
    <row r="14763" spans="2:14" x14ac:dyDescent="0.3">
      <c r="B14763" s="32">
        <v>725801</v>
      </c>
      <c r="C14763" s="8" t="s">
        <v>21</v>
      </c>
      <c r="D14763" s="8" t="s">
        <v>28</v>
      </c>
      <c r="E14763" s="5" t="s">
        <v>37</v>
      </c>
      <c r="F14763" s="8">
        <v>143</v>
      </c>
      <c r="G14763" s="6">
        <v>44056</v>
      </c>
      <c r="H14763" s="6">
        <v>44058</v>
      </c>
      <c r="I14763" s="6">
        <v>44065</v>
      </c>
      <c r="J14763" s="5" t="s">
        <v>40</v>
      </c>
      <c r="K14763" s="7">
        <v>1800.23</v>
      </c>
      <c r="L14763" s="35">
        <v>1404.18</v>
      </c>
      <c r="M14763" s="36">
        <f t="shared" si="230"/>
        <v>396.04999999999995</v>
      </c>
      <c r="N14763" s="37">
        <f>YEAR(Table1[[#This Row],[Data zamówienia]])</f>
        <v>2020</v>
      </c>
    </row>
    <row r="14764" spans="2:14" x14ac:dyDescent="0.3">
      <c r="B14764" s="32">
        <v>100451</v>
      </c>
      <c r="C14764" s="8" t="s">
        <v>27</v>
      </c>
      <c r="D14764" s="8" t="s">
        <v>28</v>
      </c>
      <c r="E14764" s="5" t="s">
        <v>37</v>
      </c>
      <c r="F14764" s="8">
        <v>20</v>
      </c>
      <c r="G14764" s="6">
        <v>44056</v>
      </c>
      <c r="H14764" s="6">
        <v>44058</v>
      </c>
      <c r="I14764" s="6">
        <v>44065</v>
      </c>
      <c r="J14764" s="5" t="s">
        <v>26</v>
      </c>
      <c r="K14764" s="7">
        <v>724.93</v>
      </c>
      <c r="L14764" s="35">
        <v>637.94000000000005</v>
      </c>
      <c r="M14764" s="36">
        <f t="shared" si="230"/>
        <v>86.989999999999895</v>
      </c>
      <c r="N14764" s="37">
        <f>YEAR(Table1[[#This Row],[Data zamówienia]])</f>
        <v>2020</v>
      </c>
    </row>
    <row r="14765" spans="2:14" x14ac:dyDescent="0.3">
      <c r="B14765" s="32">
        <v>75486</v>
      </c>
      <c r="C14765" s="8" t="s">
        <v>27</v>
      </c>
      <c r="D14765" s="8" t="s">
        <v>39</v>
      </c>
      <c r="E14765" s="5" t="s">
        <v>34</v>
      </c>
      <c r="F14765" s="8">
        <v>278</v>
      </c>
      <c r="G14765" s="6">
        <v>44056</v>
      </c>
      <c r="H14765" s="6">
        <v>44057</v>
      </c>
      <c r="I14765" s="6">
        <v>44064</v>
      </c>
      <c r="J14765" s="5" t="s">
        <v>30</v>
      </c>
      <c r="K14765" s="7">
        <v>418.85</v>
      </c>
      <c r="L14765" s="35">
        <v>314.14</v>
      </c>
      <c r="M14765" s="36">
        <f t="shared" si="230"/>
        <v>104.71000000000004</v>
      </c>
      <c r="N14765" s="37">
        <f>YEAR(Table1[[#This Row],[Data zamówienia]])</f>
        <v>2020</v>
      </c>
    </row>
    <row r="14766" spans="2:14" x14ac:dyDescent="0.3">
      <c r="B14766" s="32">
        <v>902380</v>
      </c>
      <c r="C14766" s="8" t="s">
        <v>38</v>
      </c>
      <c r="D14766" s="8" t="s">
        <v>36</v>
      </c>
      <c r="E14766" s="5" t="s">
        <v>37</v>
      </c>
      <c r="F14766" s="8">
        <v>91</v>
      </c>
      <c r="G14766" s="6">
        <v>44055</v>
      </c>
      <c r="H14766" s="6">
        <v>44059</v>
      </c>
      <c r="I14766" s="6">
        <v>44060</v>
      </c>
      <c r="J14766" s="5" t="s">
        <v>24</v>
      </c>
      <c r="K14766" s="7">
        <v>1727.83</v>
      </c>
      <c r="L14766" s="35">
        <v>881.19</v>
      </c>
      <c r="M14766" s="36">
        <f t="shared" si="230"/>
        <v>846.63999999999987</v>
      </c>
      <c r="N14766" s="37">
        <f>YEAR(Table1[[#This Row],[Data zamówienia]])</f>
        <v>2020</v>
      </c>
    </row>
    <row r="14767" spans="2:14" x14ac:dyDescent="0.3">
      <c r="B14767" s="32">
        <v>240799</v>
      </c>
      <c r="C14767" s="8" t="s">
        <v>21</v>
      </c>
      <c r="D14767" s="8" t="s">
        <v>28</v>
      </c>
      <c r="E14767" s="5" t="s">
        <v>25</v>
      </c>
      <c r="F14767" s="8">
        <v>336</v>
      </c>
      <c r="G14767" s="6">
        <v>44055</v>
      </c>
      <c r="H14767" s="6">
        <v>44059</v>
      </c>
      <c r="I14767" s="6">
        <v>44064</v>
      </c>
      <c r="J14767" s="5" t="s">
        <v>30</v>
      </c>
      <c r="K14767" s="7">
        <v>1684.01</v>
      </c>
      <c r="L14767" s="35">
        <v>1044.0899999999999</v>
      </c>
      <c r="M14767" s="36">
        <f t="shared" si="230"/>
        <v>639.92000000000007</v>
      </c>
      <c r="N14767" s="37">
        <f>YEAR(Table1[[#This Row],[Data zamówienia]])</f>
        <v>2020</v>
      </c>
    </row>
    <row r="14768" spans="2:14" x14ac:dyDescent="0.3">
      <c r="B14768" s="32">
        <v>575166</v>
      </c>
      <c r="C14768" s="8" t="s">
        <v>21</v>
      </c>
      <c r="D14768" s="8" t="s">
        <v>36</v>
      </c>
      <c r="E14768" s="5" t="s">
        <v>25</v>
      </c>
      <c r="F14768" s="8">
        <v>250</v>
      </c>
      <c r="G14768" s="6">
        <v>44055</v>
      </c>
      <c r="H14768" s="6">
        <v>44058</v>
      </c>
      <c r="I14768" s="6">
        <v>44061</v>
      </c>
      <c r="J14768" s="5" t="s">
        <v>33</v>
      </c>
      <c r="K14768" s="7">
        <v>1549.99</v>
      </c>
      <c r="L14768" s="35">
        <v>790.49</v>
      </c>
      <c r="M14768" s="36">
        <f t="shared" si="230"/>
        <v>759.5</v>
      </c>
      <c r="N14768" s="37">
        <f>YEAR(Table1[[#This Row],[Data zamówienia]])</f>
        <v>2020</v>
      </c>
    </row>
    <row r="14769" spans="2:14" x14ac:dyDescent="0.3">
      <c r="B14769" s="32">
        <v>797372</v>
      </c>
      <c r="C14769" s="8" t="s">
        <v>27</v>
      </c>
      <c r="D14769" s="8" t="s">
        <v>39</v>
      </c>
      <c r="E14769" s="5" t="s">
        <v>31</v>
      </c>
      <c r="F14769" s="8">
        <v>186</v>
      </c>
      <c r="G14769" s="6">
        <v>44055</v>
      </c>
      <c r="H14769" s="6">
        <v>44056</v>
      </c>
      <c r="I14769" s="6">
        <v>44059</v>
      </c>
      <c r="J14769" s="5" t="s">
        <v>26</v>
      </c>
      <c r="K14769" s="7">
        <v>201.52</v>
      </c>
      <c r="L14769" s="35">
        <v>145.09</v>
      </c>
      <c r="M14769" s="36">
        <f t="shared" si="230"/>
        <v>56.430000000000007</v>
      </c>
      <c r="N14769" s="37">
        <f>YEAR(Table1[[#This Row],[Data zamówienia]])</f>
        <v>2020</v>
      </c>
    </row>
    <row r="14770" spans="2:14" x14ac:dyDescent="0.3">
      <c r="B14770" s="32">
        <v>749091</v>
      </c>
      <c r="C14770" s="8" t="s">
        <v>21</v>
      </c>
      <c r="D14770" s="8" t="s">
        <v>39</v>
      </c>
      <c r="E14770" s="5" t="s">
        <v>34</v>
      </c>
      <c r="F14770" s="8">
        <v>127</v>
      </c>
      <c r="G14770" s="6">
        <v>44055</v>
      </c>
      <c r="H14770" s="6">
        <v>44058</v>
      </c>
      <c r="I14770" s="6">
        <v>44065</v>
      </c>
      <c r="J14770" s="5" t="s">
        <v>26</v>
      </c>
      <c r="K14770" s="7">
        <v>863.69</v>
      </c>
      <c r="L14770" s="35">
        <v>630.49</v>
      </c>
      <c r="M14770" s="36">
        <f t="shared" si="230"/>
        <v>233.20000000000005</v>
      </c>
      <c r="N14770" s="37">
        <f>YEAR(Table1[[#This Row],[Data zamówienia]])</f>
        <v>2020</v>
      </c>
    </row>
    <row r="14771" spans="2:14" x14ac:dyDescent="0.3">
      <c r="B14771" s="32">
        <v>780174</v>
      </c>
      <c r="C14771" s="8" t="s">
        <v>21</v>
      </c>
      <c r="D14771" s="8" t="s">
        <v>22</v>
      </c>
      <c r="E14771" s="5" t="s">
        <v>25</v>
      </c>
      <c r="F14771" s="8">
        <v>304</v>
      </c>
      <c r="G14771" s="6">
        <v>44056</v>
      </c>
      <c r="H14771" s="6">
        <v>44057</v>
      </c>
      <c r="I14771" s="6">
        <v>44063</v>
      </c>
      <c r="J14771" s="5" t="s">
        <v>24</v>
      </c>
      <c r="K14771" s="7">
        <v>1268.92</v>
      </c>
      <c r="L14771" s="35">
        <v>888.24</v>
      </c>
      <c r="M14771" s="36">
        <f t="shared" si="230"/>
        <v>380.68000000000006</v>
      </c>
      <c r="N14771" s="37">
        <f>YEAR(Table1[[#This Row],[Data zamówienia]])</f>
        <v>2020</v>
      </c>
    </row>
    <row r="14772" spans="2:14" x14ac:dyDescent="0.3">
      <c r="B14772" s="32">
        <v>56001</v>
      </c>
      <c r="C14772" s="8" t="s">
        <v>21</v>
      </c>
      <c r="D14772" s="8" t="s">
        <v>28</v>
      </c>
      <c r="E14772" s="5" t="s">
        <v>29</v>
      </c>
      <c r="F14772" s="8">
        <v>210</v>
      </c>
      <c r="G14772" s="6">
        <v>44055</v>
      </c>
      <c r="H14772" s="6">
        <v>44057</v>
      </c>
      <c r="I14772" s="6">
        <v>44059</v>
      </c>
      <c r="J14772" s="5" t="s">
        <v>33</v>
      </c>
      <c r="K14772" s="7">
        <v>1684.01</v>
      </c>
      <c r="L14772" s="35">
        <v>976.73</v>
      </c>
      <c r="M14772" s="36">
        <f t="shared" si="230"/>
        <v>707.28</v>
      </c>
      <c r="N14772" s="37">
        <f>YEAR(Table1[[#This Row],[Data zamówienia]])</f>
        <v>2020</v>
      </c>
    </row>
    <row r="14773" spans="2:14" x14ac:dyDescent="0.3">
      <c r="B14773" s="32">
        <v>985072</v>
      </c>
      <c r="C14773" s="8" t="s">
        <v>27</v>
      </c>
      <c r="D14773" s="8" t="s">
        <v>39</v>
      </c>
      <c r="E14773" s="5" t="s">
        <v>31</v>
      </c>
      <c r="F14773" s="8">
        <v>72</v>
      </c>
      <c r="G14773" s="6">
        <v>44056</v>
      </c>
      <c r="H14773" s="6">
        <v>44057</v>
      </c>
      <c r="I14773" s="6">
        <v>44060</v>
      </c>
      <c r="J14773" s="5" t="s">
        <v>32</v>
      </c>
      <c r="K14773" s="7">
        <v>1204.48</v>
      </c>
      <c r="L14773" s="35">
        <v>674.51</v>
      </c>
      <c r="M14773" s="36">
        <f t="shared" si="230"/>
        <v>529.97</v>
      </c>
      <c r="N14773" s="37">
        <f>YEAR(Table1[[#This Row],[Data zamówienia]])</f>
        <v>2020</v>
      </c>
    </row>
    <row r="14774" spans="2:14" x14ac:dyDescent="0.3">
      <c r="B14774" s="32">
        <v>182214</v>
      </c>
      <c r="C14774" s="8" t="s">
        <v>38</v>
      </c>
      <c r="D14774" s="8" t="s">
        <v>36</v>
      </c>
      <c r="E14774" s="5" t="s">
        <v>25</v>
      </c>
      <c r="F14774" s="8">
        <v>169</v>
      </c>
      <c r="G14774" s="6">
        <v>44056</v>
      </c>
      <c r="H14774" s="6">
        <v>44059</v>
      </c>
      <c r="I14774" s="6">
        <v>44063</v>
      </c>
      <c r="J14774" s="5" t="s">
        <v>30</v>
      </c>
      <c r="K14774" s="7">
        <v>672.55</v>
      </c>
      <c r="L14774" s="35">
        <v>578.39</v>
      </c>
      <c r="M14774" s="36">
        <f t="shared" si="230"/>
        <v>94.159999999999968</v>
      </c>
      <c r="N14774" s="37">
        <f>YEAR(Table1[[#This Row],[Data zamówienia]])</f>
        <v>2020</v>
      </c>
    </row>
    <row r="14775" spans="2:14" x14ac:dyDescent="0.3">
      <c r="B14775" s="32">
        <v>978699</v>
      </c>
      <c r="C14775" s="8" t="s">
        <v>35</v>
      </c>
      <c r="D14775" s="8" t="s">
        <v>39</v>
      </c>
      <c r="E14775" s="5" t="s">
        <v>29</v>
      </c>
      <c r="F14775" s="8">
        <v>70</v>
      </c>
      <c r="G14775" s="6">
        <v>44056</v>
      </c>
      <c r="H14775" s="6">
        <v>44058</v>
      </c>
      <c r="I14775" s="6">
        <v>44064</v>
      </c>
      <c r="J14775" s="5" t="s">
        <v>40</v>
      </c>
      <c r="K14775" s="7">
        <v>1331.28</v>
      </c>
      <c r="L14775" s="35">
        <v>998.46</v>
      </c>
      <c r="M14775" s="36">
        <f t="shared" si="230"/>
        <v>332.81999999999994</v>
      </c>
      <c r="N14775" s="37">
        <f>YEAR(Table1[[#This Row],[Data zamówienia]])</f>
        <v>2020</v>
      </c>
    </row>
    <row r="14776" spans="2:14" x14ac:dyDescent="0.3">
      <c r="B14776" s="32">
        <v>772686</v>
      </c>
      <c r="C14776" s="8" t="s">
        <v>21</v>
      </c>
      <c r="D14776" s="8" t="s">
        <v>28</v>
      </c>
      <c r="E14776" s="5" t="s">
        <v>25</v>
      </c>
      <c r="F14776" s="8">
        <v>223</v>
      </c>
      <c r="G14776" s="6">
        <v>44056</v>
      </c>
      <c r="H14776" s="6">
        <v>44058</v>
      </c>
      <c r="I14776" s="6">
        <v>44064</v>
      </c>
      <c r="J14776" s="5" t="s">
        <v>33</v>
      </c>
      <c r="K14776" s="7">
        <v>1769.91</v>
      </c>
      <c r="L14776" s="35">
        <v>1469.03</v>
      </c>
      <c r="M14776" s="36">
        <f t="shared" si="230"/>
        <v>300.88000000000011</v>
      </c>
      <c r="N14776" s="37">
        <f>YEAR(Table1[[#This Row],[Data zamówienia]])</f>
        <v>2020</v>
      </c>
    </row>
    <row r="14777" spans="2:14" x14ac:dyDescent="0.3">
      <c r="B14777" s="32">
        <v>324273</v>
      </c>
      <c r="C14777" s="8" t="s">
        <v>21</v>
      </c>
      <c r="D14777" s="8" t="s">
        <v>22</v>
      </c>
      <c r="E14777" s="5" t="s">
        <v>34</v>
      </c>
      <c r="F14777" s="8">
        <v>361</v>
      </c>
      <c r="G14777" s="6">
        <v>44056</v>
      </c>
      <c r="H14777" s="6">
        <v>44058</v>
      </c>
      <c r="I14777" s="6">
        <v>44065</v>
      </c>
      <c r="J14777" s="5" t="s">
        <v>33</v>
      </c>
      <c r="K14777" s="7">
        <v>656.03</v>
      </c>
      <c r="L14777" s="35">
        <v>380.5</v>
      </c>
      <c r="M14777" s="36">
        <f t="shared" si="230"/>
        <v>275.52999999999997</v>
      </c>
      <c r="N14777" s="37">
        <f>YEAR(Table1[[#This Row],[Data zamówienia]])</f>
        <v>2020</v>
      </c>
    </row>
    <row r="14778" spans="2:14" x14ac:dyDescent="0.3">
      <c r="B14778" s="32">
        <v>257177</v>
      </c>
      <c r="C14778" s="8" t="s">
        <v>38</v>
      </c>
      <c r="D14778" s="8" t="s">
        <v>22</v>
      </c>
      <c r="E14778" s="5" t="s">
        <v>34</v>
      </c>
      <c r="F14778" s="8">
        <v>247</v>
      </c>
      <c r="G14778" s="6">
        <v>44056</v>
      </c>
      <c r="H14778" s="6">
        <v>44060</v>
      </c>
      <c r="I14778" s="6">
        <v>44063</v>
      </c>
      <c r="J14778" s="5" t="s">
        <v>30</v>
      </c>
      <c r="K14778" s="7">
        <v>206.18</v>
      </c>
      <c r="L14778" s="35">
        <v>175.25</v>
      </c>
      <c r="M14778" s="36">
        <f t="shared" si="230"/>
        <v>30.930000000000007</v>
      </c>
      <c r="N14778" s="37">
        <f>YEAR(Table1[[#This Row],[Data zamówienia]])</f>
        <v>2020</v>
      </c>
    </row>
    <row r="14779" spans="2:14" x14ac:dyDescent="0.3">
      <c r="B14779" s="32">
        <v>547982</v>
      </c>
      <c r="C14779" s="8" t="s">
        <v>38</v>
      </c>
      <c r="D14779" s="8" t="s">
        <v>39</v>
      </c>
      <c r="E14779" s="5" t="s">
        <v>37</v>
      </c>
      <c r="F14779" s="8">
        <v>29</v>
      </c>
      <c r="G14779" s="6">
        <v>44057</v>
      </c>
      <c r="H14779" s="6">
        <v>44059</v>
      </c>
      <c r="I14779" s="6">
        <v>44065</v>
      </c>
      <c r="J14779" s="5" t="s">
        <v>40</v>
      </c>
      <c r="K14779" s="7">
        <v>558.04</v>
      </c>
      <c r="L14779" s="35">
        <v>357.15</v>
      </c>
      <c r="M14779" s="36">
        <f t="shared" si="230"/>
        <v>200.89</v>
      </c>
      <c r="N14779" s="37">
        <f>YEAR(Table1[[#This Row],[Data zamówienia]])</f>
        <v>2020</v>
      </c>
    </row>
    <row r="14780" spans="2:14" x14ac:dyDescent="0.3">
      <c r="B14780" s="32">
        <v>926616</v>
      </c>
      <c r="C14780" s="8" t="s">
        <v>27</v>
      </c>
      <c r="D14780" s="8" t="s">
        <v>36</v>
      </c>
      <c r="E14780" s="5" t="s">
        <v>25</v>
      </c>
      <c r="F14780" s="8">
        <v>223</v>
      </c>
      <c r="G14780" s="6">
        <v>44057</v>
      </c>
      <c r="H14780" s="6">
        <v>44059</v>
      </c>
      <c r="I14780" s="6">
        <v>44066</v>
      </c>
      <c r="J14780" s="5" t="s">
        <v>30</v>
      </c>
      <c r="K14780" s="7">
        <v>1687.06</v>
      </c>
      <c r="L14780" s="35">
        <v>1096.5899999999999</v>
      </c>
      <c r="M14780" s="36">
        <f t="shared" si="230"/>
        <v>590.47</v>
      </c>
      <c r="N14780" s="37">
        <f>YEAR(Table1[[#This Row],[Data zamówienia]])</f>
        <v>2020</v>
      </c>
    </row>
    <row r="14781" spans="2:14" x14ac:dyDescent="0.3">
      <c r="B14781" s="32">
        <v>540023</v>
      </c>
      <c r="C14781" s="8" t="s">
        <v>27</v>
      </c>
      <c r="D14781" s="8" t="s">
        <v>28</v>
      </c>
      <c r="E14781" s="5" t="s">
        <v>29</v>
      </c>
      <c r="F14781" s="8">
        <v>79</v>
      </c>
      <c r="G14781" s="6">
        <v>44057</v>
      </c>
      <c r="H14781" s="6">
        <v>44058</v>
      </c>
      <c r="I14781" s="6">
        <v>44064</v>
      </c>
      <c r="J14781" s="5" t="s">
        <v>33</v>
      </c>
      <c r="K14781" s="7">
        <v>1802.91</v>
      </c>
      <c r="L14781" s="35">
        <v>991.6</v>
      </c>
      <c r="M14781" s="36">
        <f t="shared" si="230"/>
        <v>811.31000000000006</v>
      </c>
      <c r="N14781" s="37">
        <f>YEAR(Table1[[#This Row],[Data zamówienia]])</f>
        <v>2020</v>
      </c>
    </row>
    <row r="14782" spans="2:14" x14ac:dyDescent="0.3">
      <c r="B14782" s="32">
        <v>567952</v>
      </c>
      <c r="C14782" s="8" t="s">
        <v>21</v>
      </c>
      <c r="D14782" s="8" t="s">
        <v>22</v>
      </c>
      <c r="E14782" s="5" t="s">
        <v>29</v>
      </c>
      <c r="F14782" s="8">
        <v>186</v>
      </c>
      <c r="G14782" s="6">
        <v>44057</v>
      </c>
      <c r="H14782" s="6">
        <v>44060</v>
      </c>
      <c r="I14782" s="6">
        <v>44061</v>
      </c>
      <c r="J14782" s="5" t="s">
        <v>30</v>
      </c>
      <c r="K14782" s="7">
        <v>191.39</v>
      </c>
      <c r="L14782" s="35">
        <v>158.85</v>
      </c>
      <c r="M14782" s="36">
        <f t="shared" si="230"/>
        <v>32.539999999999992</v>
      </c>
      <c r="N14782" s="37">
        <f>YEAR(Table1[[#This Row],[Data zamówienia]])</f>
        <v>2020</v>
      </c>
    </row>
    <row r="14783" spans="2:14" x14ac:dyDescent="0.3">
      <c r="B14783" s="32">
        <v>257426</v>
      </c>
      <c r="C14783" s="8" t="s">
        <v>27</v>
      </c>
      <c r="D14783" s="8" t="s">
        <v>36</v>
      </c>
      <c r="E14783" s="5" t="s">
        <v>37</v>
      </c>
      <c r="F14783" s="8">
        <v>88</v>
      </c>
      <c r="G14783" s="6">
        <v>44056</v>
      </c>
      <c r="H14783" s="6">
        <v>44059</v>
      </c>
      <c r="I14783" s="6">
        <v>44065</v>
      </c>
      <c r="J14783" s="5" t="s">
        <v>40</v>
      </c>
      <c r="K14783" s="7">
        <v>649.05999999999995</v>
      </c>
      <c r="L14783" s="35">
        <v>558.19000000000005</v>
      </c>
      <c r="M14783" s="36">
        <f t="shared" si="230"/>
        <v>90.869999999999891</v>
      </c>
      <c r="N14783" s="37">
        <f>YEAR(Table1[[#This Row],[Data zamówienia]])</f>
        <v>2020</v>
      </c>
    </row>
    <row r="14784" spans="2:14" x14ac:dyDescent="0.3">
      <c r="B14784" s="32">
        <v>702181</v>
      </c>
      <c r="C14784" s="8" t="s">
        <v>21</v>
      </c>
      <c r="D14784" s="8" t="s">
        <v>36</v>
      </c>
      <c r="E14784" s="5" t="s">
        <v>37</v>
      </c>
      <c r="F14784" s="8">
        <v>153</v>
      </c>
      <c r="G14784" s="6">
        <v>44056</v>
      </c>
      <c r="H14784" s="6">
        <v>44059</v>
      </c>
      <c r="I14784" s="6">
        <v>44063</v>
      </c>
      <c r="J14784" s="5" t="s">
        <v>24</v>
      </c>
      <c r="K14784" s="7">
        <v>730.52</v>
      </c>
      <c r="L14784" s="35">
        <v>679.38</v>
      </c>
      <c r="M14784" s="36">
        <f t="shared" si="230"/>
        <v>51.139999999999986</v>
      </c>
      <c r="N14784" s="37">
        <f>YEAR(Table1[[#This Row],[Data zamówienia]])</f>
        <v>2020</v>
      </c>
    </row>
    <row r="14785" spans="2:14" x14ac:dyDescent="0.3">
      <c r="B14785" s="32">
        <v>964094</v>
      </c>
      <c r="C14785" s="8" t="s">
        <v>27</v>
      </c>
      <c r="D14785" s="8" t="s">
        <v>36</v>
      </c>
      <c r="E14785" s="5" t="s">
        <v>31</v>
      </c>
      <c r="F14785" s="8">
        <v>70</v>
      </c>
      <c r="G14785" s="6">
        <v>44057</v>
      </c>
      <c r="H14785" s="6">
        <v>44057</v>
      </c>
      <c r="I14785" s="6">
        <v>44058</v>
      </c>
      <c r="J14785" s="5" t="s">
        <v>24</v>
      </c>
      <c r="K14785" s="7">
        <v>1755.48</v>
      </c>
      <c r="L14785" s="35">
        <v>1176.17</v>
      </c>
      <c r="M14785" s="36">
        <f t="shared" si="230"/>
        <v>579.30999999999995</v>
      </c>
      <c r="N14785" s="37">
        <f>YEAR(Table1[[#This Row],[Data zamówienia]])</f>
        <v>2020</v>
      </c>
    </row>
    <row r="14786" spans="2:14" x14ac:dyDescent="0.3">
      <c r="B14786" s="32">
        <v>722938</v>
      </c>
      <c r="C14786" s="8" t="s">
        <v>35</v>
      </c>
      <c r="D14786" s="8" t="s">
        <v>28</v>
      </c>
      <c r="E14786" s="5" t="s">
        <v>29</v>
      </c>
      <c r="F14786" s="8">
        <v>232</v>
      </c>
      <c r="G14786" s="6">
        <v>44058</v>
      </c>
      <c r="H14786" s="6">
        <v>44059</v>
      </c>
      <c r="I14786" s="6">
        <v>44065</v>
      </c>
      <c r="J14786" s="5" t="s">
        <v>24</v>
      </c>
      <c r="K14786" s="7">
        <v>565.30999999999995</v>
      </c>
      <c r="L14786" s="35">
        <v>503.13</v>
      </c>
      <c r="M14786" s="36">
        <f t="shared" si="230"/>
        <v>62.17999999999995</v>
      </c>
      <c r="N14786" s="37">
        <f>YEAR(Table1[[#This Row],[Data zamówienia]])</f>
        <v>2020</v>
      </c>
    </row>
    <row r="14787" spans="2:14" x14ac:dyDescent="0.3">
      <c r="B14787" s="32">
        <v>611211</v>
      </c>
      <c r="C14787" s="8" t="s">
        <v>21</v>
      </c>
      <c r="D14787" s="8" t="s">
        <v>22</v>
      </c>
      <c r="E14787" s="5" t="s">
        <v>23</v>
      </c>
      <c r="F14787" s="8">
        <v>352</v>
      </c>
      <c r="G14787" s="6">
        <v>44057</v>
      </c>
      <c r="H14787" s="6">
        <v>44061</v>
      </c>
      <c r="I14787" s="6">
        <v>44066</v>
      </c>
      <c r="J14787" s="5" t="s">
        <v>32</v>
      </c>
      <c r="K14787" s="7">
        <v>1210.32</v>
      </c>
      <c r="L14787" s="35">
        <v>992.46</v>
      </c>
      <c r="M14787" s="36">
        <f t="shared" si="230"/>
        <v>217.8599999999999</v>
      </c>
      <c r="N14787" s="37">
        <f>YEAR(Table1[[#This Row],[Data zamówienia]])</f>
        <v>2020</v>
      </c>
    </row>
    <row r="14788" spans="2:14" x14ac:dyDescent="0.3">
      <c r="B14788" s="32">
        <v>377051</v>
      </c>
      <c r="C14788" s="8" t="s">
        <v>21</v>
      </c>
      <c r="D14788" s="8" t="s">
        <v>22</v>
      </c>
      <c r="E14788" s="5" t="s">
        <v>34</v>
      </c>
      <c r="F14788" s="8">
        <v>79</v>
      </c>
      <c r="G14788" s="6">
        <v>44057</v>
      </c>
      <c r="H14788" s="6">
        <v>44058</v>
      </c>
      <c r="I14788" s="6">
        <v>44062</v>
      </c>
      <c r="J14788" s="5" t="s">
        <v>33</v>
      </c>
      <c r="K14788" s="7">
        <v>974.1</v>
      </c>
      <c r="L14788" s="35">
        <v>584.46</v>
      </c>
      <c r="M14788" s="36">
        <f t="shared" ref="M14788:M14851" si="231">K14788-L14788</f>
        <v>389.64</v>
      </c>
      <c r="N14788" s="37">
        <f>YEAR(Table1[[#This Row],[Data zamówienia]])</f>
        <v>2020</v>
      </c>
    </row>
    <row r="14789" spans="2:14" x14ac:dyDescent="0.3">
      <c r="B14789" s="32">
        <v>83491</v>
      </c>
      <c r="C14789" s="8" t="s">
        <v>35</v>
      </c>
      <c r="D14789" s="8" t="s">
        <v>39</v>
      </c>
      <c r="E14789" s="5" t="s">
        <v>29</v>
      </c>
      <c r="F14789" s="8">
        <v>63</v>
      </c>
      <c r="G14789" s="6">
        <v>44058</v>
      </c>
      <c r="H14789" s="6">
        <v>44059</v>
      </c>
      <c r="I14789" s="6">
        <v>44061</v>
      </c>
      <c r="J14789" s="5" t="s">
        <v>30</v>
      </c>
      <c r="K14789" s="7">
        <v>1480.43</v>
      </c>
      <c r="L14789" s="35">
        <v>1051.1099999999999</v>
      </c>
      <c r="M14789" s="36">
        <f t="shared" si="231"/>
        <v>429.32000000000016</v>
      </c>
      <c r="N14789" s="37">
        <f>YEAR(Table1[[#This Row],[Data zamówienia]])</f>
        <v>2020</v>
      </c>
    </row>
    <row r="14790" spans="2:14" x14ac:dyDescent="0.3">
      <c r="B14790" s="32">
        <v>782876</v>
      </c>
      <c r="C14790" s="8" t="s">
        <v>27</v>
      </c>
      <c r="D14790" s="8" t="s">
        <v>22</v>
      </c>
      <c r="E14790" s="5" t="s">
        <v>37</v>
      </c>
      <c r="F14790" s="8">
        <v>303</v>
      </c>
      <c r="G14790" s="6">
        <v>44057</v>
      </c>
      <c r="H14790" s="6">
        <v>44058</v>
      </c>
      <c r="I14790" s="6">
        <v>44062</v>
      </c>
      <c r="J14790" s="5" t="s">
        <v>33</v>
      </c>
      <c r="K14790" s="7">
        <v>1123.19</v>
      </c>
      <c r="L14790" s="35">
        <v>909.78</v>
      </c>
      <c r="M14790" s="36">
        <f t="shared" si="231"/>
        <v>213.41000000000008</v>
      </c>
      <c r="N14790" s="37">
        <f>YEAR(Table1[[#This Row],[Data zamówienia]])</f>
        <v>2020</v>
      </c>
    </row>
    <row r="14791" spans="2:14" x14ac:dyDescent="0.3">
      <c r="B14791" s="32">
        <v>963804</v>
      </c>
      <c r="C14791" s="8" t="s">
        <v>35</v>
      </c>
      <c r="D14791" s="8" t="s">
        <v>39</v>
      </c>
      <c r="E14791" s="5" t="s">
        <v>34</v>
      </c>
      <c r="F14791" s="8">
        <v>83</v>
      </c>
      <c r="G14791" s="6">
        <v>44058</v>
      </c>
      <c r="H14791" s="6">
        <v>44060</v>
      </c>
      <c r="I14791" s="6">
        <v>44067</v>
      </c>
      <c r="J14791" s="5" t="s">
        <v>24</v>
      </c>
      <c r="K14791" s="7">
        <v>944.25</v>
      </c>
      <c r="L14791" s="35">
        <v>764.84</v>
      </c>
      <c r="M14791" s="36">
        <f t="shared" si="231"/>
        <v>179.40999999999997</v>
      </c>
      <c r="N14791" s="37">
        <f>YEAR(Table1[[#This Row],[Data zamówienia]])</f>
        <v>2020</v>
      </c>
    </row>
    <row r="14792" spans="2:14" x14ac:dyDescent="0.3">
      <c r="B14792" s="32">
        <v>377957</v>
      </c>
      <c r="C14792" s="8" t="s">
        <v>27</v>
      </c>
      <c r="D14792" s="8" t="s">
        <v>39</v>
      </c>
      <c r="E14792" s="5" t="s">
        <v>29</v>
      </c>
      <c r="F14792" s="8">
        <v>39</v>
      </c>
      <c r="G14792" s="6">
        <v>44058</v>
      </c>
      <c r="H14792" s="6">
        <v>44059</v>
      </c>
      <c r="I14792" s="6">
        <v>44061</v>
      </c>
      <c r="J14792" s="5" t="s">
        <v>26</v>
      </c>
      <c r="K14792" s="7">
        <v>1705.46</v>
      </c>
      <c r="L14792" s="35">
        <v>1330.26</v>
      </c>
      <c r="M14792" s="36">
        <f t="shared" si="231"/>
        <v>375.20000000000005</v>
      </c>
      <c r="N14792" s="37">
        <f>YEAR(Table1[[#This Row],[Data zamówienia]])</f>
        <v>2020</v>
      </c>
    </row>
    <row r="14793" spans="2:14" x14ac:dyDescent="0.3">
      <c r="B14793" s="32">
        <v>106213</v>
      </c>
      <c r="C14793" s="8" t="s">
        <v>38</v>
      </c>
      <c r="D14793" s="8" t="s">
        <v>22</v>
      </c>
      <c r="E14793" s="5" t="s">
        <v>23</v>
      </c>
      <c r="F14793" s="8">
        <v>238</v>
      </c>
      <c r="G14793" s="6">
        <v>44057</v>
      </c>
      <c r="H14793" s="6">
        <v>44058</v>
      </c>
      <c r="I14793" s="6">
        <v>44061</v>
      </c>
      <c r="J14793" s="5" t="s">
        <v>30</v>
      </c>
      <c r="K14793" s="7">
        <v>1687.06</v>
      </c>
      <c r="L14793" s="35">
        <v>1214.68</v>
      </c>
      <c r="M14793" s="36">
        <f t="shared" si="231"/>
        <v>472.37999999999988</v>
      </c>
      <c r="N14793" s="37">
        <f>YEAR(Table1[[#This Row],[Data zamówienia]])</f>
        <v>2020</v>
      </c>
    </row>
    <row r="14794" spans="2:14" x14ac:dyDescent="0.3">
      <c r="B14794" s="32">
        <v>631345</v>
      </c>
      <c r="C14794" s="8" t="s">
        <v>27</v>
      </c>
      <c r="D14794" s="8" t="s">
        <v>36</v>
      </c>
      <c r="E14794" s="5" t="s">
        <v>34</v>
      </c>
      <c r="F14794" s="8">
        <v>62</v>
      </c>
      <c r="G14794" s="6">
        <v>44058</v>
      </c>
      <c r="H14794" s="6">
        <v>44062</v>
      </c>
      <c r="I14794" s="6">
        <v>44066</v>
      </c>
      <c r="J14794" s="5" t="s">
        <v>24</v>
      </c>
      <c r="K14794" s="7">
        <v>950.69</v>
      </c>
      <c r="L14794" s="35">
        <v>598.92999999999995</v>
      </c>
      <c r="M14794" s="36">
        <f t="shared" si="231"/>
        <v>351.7600000000001</v>
      </c>
      <c r="N14794" s="37">
        <f>YEAR(Table1[[#This Row],[Data zamówienia]])</f>
        <v>2020</v>
      </c>
    </row>
    <row r="14795" spans="2:14" x14ac:dyDescent="0.3">
      <c r="B14795" s="32">
        <v>475718</v>
      </c>
      <c r="C14795" s="8" t="s">
        <v>27</v>
      </c>
      <c r="D14795" s="8" t="s">
        <v>22</v>
      </c>
      <c r="E14795" s="5" t="s">
        <v>29</v>
      </c>
      <c r="F14795" s="8">
        <v>41</v>
      </c>
      <c r="G14795" s="6">
        <v>44059</v>
      </c>
      <c r="H14795" s="6">
        <v>44059</v>
      </c>
      <c r="I14795" s="6">
        <v>44065</v>
      </c>
      <c r="J14795" s="5" t="s">
        <v>30</v>
      </c>
      <c r="K14795" s="7">
        <v>592.79</v>
      </c>
      <c r="L14795" s="35">
        <v>426.81</v>
      </c>
      <c r="M14795" s="36">
        <f t="shared" si="231"/>
        <v>165.97999999999996</v>
      </c>
      <c r="N14795" s="37">
        <f>YEAR(Table1[[#This Row],[Data zamówienia]])</f>
        <v>2020</v>
      </c>
    </row>
    <row r="14796" spans="2:14" x14ac:dyDescent="0.3">
      <c r="B14796" s="32">
        <v>95093</v>
      </c>
      <c r="C14796" s="8" t="s">
        <v>35</v>
      </c>
      <c r="D14796" s="8" t="s">
        <v>28</v>
      </c>
      <c r="E14796" s="5" t="s">
        <v>31</v>
      </c>
      <c r="F14796" s="8">
        <v>350</v>
      </c>
      <c r="G14796" s="6">
        <v>44059</v>
      </c>
      <c r="H14796" s="6">
        <v>44060</v>
      </c>
      <c r="I14796" s="6">
        <v>44061</v>
      </c>
      <c r="J14796" s="5" t="s">
        <v>30</v>
      </c>
      <c r="K14796" s="7">
        <v>1104.51</v>
      </c>
      <c r="L14796" s="35">
        <v>927.79</v>
      </c>
      <c r="M14796" s="36">
        <f t="shared" si="231"/>
        <v>176.72000000000003</v>
      </c>
      <c r="N14796" s="37">
        <f>YEAR(Table1[[#This Row],[Data zamówienia]])</f>
        <v>2020</v>
      </c>
    </row>
    <row r="14797" spans="2:14" x14ac:dyDescent="0.3">
      <c r="B14797" s="32">
        <v>632293</v>
      </c>
      <c r="C14797" s="8" t="s">
        <v>27</v>
      </c>
      <c r="D14797" s="8" t="s">
        <v>36</v>
      </c>
      <c r="E14797" s="5" t="s">
        <v>37</v>
      </c>
      <c r="F14797" s="8">
        <v>317</v>
      </c>
      <c r="G14797" s="6">
        <v>44059</v>
      </c>
      <c r="H14797" s="6">
        <v>44062</v>
      </c>
      <c r="I14797" s="6">
        <v>44063</v>
      </c>
      <c r="J14797" s="5" t="s">
        <v>40</v>
      </c>
      <c r="K14797" s="7">
        <v>592.79</v>
      </c>
      <c r="L14797" s="35">
        <v>557.22</v>
      </c>
      <c r="M14797" s="36">
        <f t="shared" si="231"/>
        <v>35.569999999999936</v>
      </c>
      <c r="N14797" s="37">
        <f>YEAR(Table1[[#This Row],[Data zamówienia]])</f>
        <v>2020</v>
      </c>
    </row>
    <row r="14798" spans="2:14" x14ac:dyDescent="0.3">
      <c r="B14798" s="32">
        <v>863688</v>
      </c>
      <c r="C14798" s="8" t="s">
        <v>21</v>
      </c>
      <c r="D14798" s="8" t="s">
        <v>36</v>
      </c>
      <c r="E14798" s="5" t="s">
        <v>25</v>
      </c>
      <c r="F14798" s="8">
        <v>185</v>
      </c>
      <c r="G14798" s="6">
        <v>44059</v>
      </c>
      <c r="H14798" s="6">
        <v>44059</v>
      </c>
      <c r="I14798" s="6">
        <v>44064</v>
      </c>
      <c r="J14798" s="5" t="s">
        <v>24</v>
      </c>
      <c r="K14798" s="7">
        <v>839.41</v>
      </c>
      <c r="L14798" s="35">
        <v>671.53</v>
      </c>
      <c r="M14798" s="36">
        <f t="shared" si="231"/>
        <v>167.88</v>
      </c>
      <c r="N14798" s="37">
        <f>YEAR(Table1[[#This Row],[Data zamówienia]])</f>
        <v>2020</v>
      </c>
    </row>
    <row r="14799" spans="2:14" x14ac:dyDescent="0.3">
      <c r="B14799" s="32">
        <v>83031</v>
      </c>
      <c r="C14799" s="8" t="s">
        <v>21</v>
      </c>
      <c r="D14799" s="8" t="s">
        <v>28</v>
      </c>
      <c r="E14799" s="5" t="s">
        <v>23</v>
      </c>
      <c r="F14799" s="8">
        <v>148</v>
      </c>
      <c r="G14799" s="6">
        <v>44059</v>
      </c>
      <c r="H14799" s="6">
        <v>44059</v>
      </c>
      <c r="I14799" s="6">
        <v>44062</v>
      </c>
      <c r="J14799" s="5" t="s">
        <v>32</v>
      </c>
      <c r="K14799" s="7">
        <v>1123.19</v>
      </c>
      <c r="L14799" s="35">
        <v>763.77</v>
      </c>
      <c r="M14799" s="36">
        <f t="shared" si="231"/>
        <v>359.42000000000007</v>
      </c>
      <c r="N14799" s="37">
        <f>YEAR(Table1[[#This Row],[Data zamówienia]])</f>
        <v>2020</v>
      </c>
    </row>
    <row r="14800" spans="2:14" x14ac:dyDescent="0.3">
      <c r="B14800" s="32">
        <v>471118</v>
      </c>
      <c r="C14800" s="8" t="s">
        <v>21</v>
      </c>
      <c r="D14800" s="8" t="s">
        <v>36</v>
      </c>
      <c r="E14800" s="5" t="s">
        <v>31</v>
      </c>
      <c r="F14800" s="8">
        <v>161</v>
      </c>
      <c r="G14800" s="6">
        <v>44058</v>
      </c>
      <c r="H14800" s="6">
        <v>44060</v>
      </c>
      <c r="I14800" s="6">
        <v>44066</v>
      </c>
      <c r="J14800" s="5" t="s">
        <v>33</v>
      </c>
      <c r="K14800" s="7">
        <v>583.62</v>
      </c>
      <c r="L14800" s="35">
        <v>531.09</v>
      </c>
      <c r="M14800" s="36">
        <f t="shared" si="231"/>
        <v>52.529999999999973</v>
      </c>
      <c r="N14800" s="37">
        <f>YEAR(Table1[[#This Row],[Data zamówienia]])</f>
        <v>2020</v>
      </c>
    </row>
    <row r="14801" spans="2:14" x14ac:dyDescent="0.3">
      <c r="B14801" s="32">
        <v>891768</v>
      </c>
      <c r="C14801" s="8" t="s">
        <v>21</v>
      </c>
      <c r="D14801" s="8" t="s">
        <v>28</v>
      </c>
      <c r="E14801" s="5" t="s">
        <v>34</v>
      </c>
      <c r="F14801" s="8">
        <v>211</v>
      </c>
      <c r="G14801" s="6">
        <v>44058</v>
      </c>
      <c r="H14801" s="6">
        <v>44062</v>
      </c>
      <c r="I14801" s="6">
        <v>44066</v>
      </c>
      <c r="J14801" s="5" t="s">
        <v>24</v>
      </c>
      <c r="K14801" s="7">
        <v>370.61</v>
      </c>
      <c r="L14801" s="35">
        <v>277.95999999999998</v>
      </c>
      <c r="M14801" s="36">
        <f t="shared" si="231"/>
        <v>92.650000000000034</v>
      </c>
      <c r="N14801" s="37">
        <f>YEAR(Table1[[#This Row],[Data zamówienia]])</f>
        <v>2020</v>
      </c>
    </row>
    <row r="14802" spans="2:14" x14ac:dyDescent="0.3">
      <c r="B14802" s="32">
        <v>426433</v>
      </c>
      <c r="C14802" s="8" t="s">
        <v>27</v>
      </c>
      <c r="D14802" s="8" t="s">
        <v>36</v>
      </c>
      <c r="E14802" s="5" t="s">
        <v>37</v>
      </c>
      <c r="F14802" s="8">
        <v>48</v>
      </c>
      <c r="G14802" s="6">
        <v>44059</v>
      </c>
      <c r="H14802" s="6">
        <v>44061</v>
      </c>
      <c r="I14802" s="6">
        <v>44062</v>
      </c>
      <c r="J14802" s="5" t="s">
        <v>32</v>
      </c>
      <c r="K14802" s="7">
        <v>419.59</v>
      </c>
      <c r="L14802" s="35">
        <v>222.38</v>
      </c>
      <c r="M14802" s="36">
        <f t="shared" si="231"/>
        <v>197.20999999999998</v>
      </c>
      <c r="N14802" s="37">
        <f>YEAR(Table1[[#This Row],[Data zamówienia]])</f>
        <v>2020</v>
      </c>
    </row>
    <row r="14803" spans="2:14" x14ac:dyDescent="0.3">
      <c r="B14803" s="32">
        <v>157306</v>
      </c>
      <c r="C14803" s="8" t="s">
        <v>21</v>
      </c>
      <c r="D14803" s="8" t="s">
        <v>36</v>
      </c>
      <c r="E14803" s="5" t="s">
        <v>29</v>
      </c>
      <c r="F14803" s="8">
        <v>187</v>
      </c>
      <c r="G14803" s="6">
        <v>44059</v>
      </c>
      <c r="H14803" s="6">
        <v>44062</v>
      </c>
      <c r="I14803" s="6">
        <v>44068</v>
      </c>
      <c r="J14803" s="5" t="s">
        <v>32</v>
      </c>
      <c r="K14803" s="7">
        <v>1862.1</v>
      </c>
      <c r="L14803" s="35">
        <v>1210.3699999999999</v>
      </c>
      <c r="M14803" s="36">
        <f t="shared" si="231"/>
        <v>651.73</v>
      </c>
      <c r="N14803" s="37">
        <f>YEAR(Table1[[#This Row],[Data zamówienia]])</f>
        <v>2020</v>
      </c>
    </row>
    <row r="14804" spans="2:14" x14ac:dyDescent="0.3">
      <c r="B14804" s="32">
        <v>902003</v>
      </c>
      <c r="C14804" s="8" t="s">
        <v>21</v>
      </c>
      <c r="D14804" s="8" t="s">
        <v>28</v>
      </c>
      <c r="E14804" s="5" t="s">
        <v>37</v>
      </c>
      <c r="F14804" s="8">
        <v>150</v>
      </c>
      <c r="G14804" s="6">
        <v>44059</v>
      </c>
      <c r="H14804" s="6">
        <v>44062</v>
      </c>
      <c r="I14804" s="6">
        <v>44064</v>
      </c>
      <c r="J14804" s="5" t="s">
        <v>30</v>
      </c>
      <c r="K14804" s="7">
        <v>1161.58</v>
      </c>
      <c r="L14804" s="35">
        <v>801.49</v>
      </c>
      <c r="M14804" s="36">
        <f t="shared" si="231"/>
        <v>360.08999999999992</v>
      </c>
      <c r="N14804" s="37">
        <f>YEAR(Table1[[#This Row],[Data zamówienia]])</f>
        <v>2020</v>
      </c>
    </row>
    <row r="14805" spans="2:14" x14ac:dyDescent="0.3">
      <c r="B14805" s="32">
        <v>539802</v>
      </c>
      <c r="C14805" s="8" t="s">
        <v>27</v>
      </c>
      <c r="D14805" s="8" t="s">
        <v>28</v>
      </c>
      <c r="E14805" s="5" t="s">
        <v>34</v>
      </c>
      <c r="F14805" s="8">
        <v>21</v>
      </c>
      <c r="G14805" s="6">
        <v>44059</v>
      </c>
      <c r="H14805" s="6">
        <v>44060</v>
      </c>
      <c r="I14805" s="6">
        <v>44067</v>
      </c>
      <c r="J14805" s="5" t="s">
        <v>24</v>
      </c>
      <c r="K14805" s="7">
        <v>849.24</v>
      </c>
      <c r="L14805" s="35">
        <v>645.41999999999996</v>
      </c>
      <c r="M14805" s="36">
        <f t="shared" si="231"/>
        <v>203.82000000000005</v>
      </c>
      <c r="N14805" s="37">
        <f>YEAR(Table1[[#This Row],[Data zamówienia]])</f>
        <v>2020</v>
      </c>
    </row>
    <row r="14806" spans="2:14" x14ac:dyDescent="0.3">
      <c r="B14806" s="32">
        <v>150376</v>
      </c>
      <c r="C14806" s="8" t="s">
        <v>35</v>
      </c>
      <c r="D14806" s="8" t="s">
        <v>39</v>
      </c>
      <c r="E14806" s="5" t="s">
        <v>23</v>
      </c>
      <c r="F14806" s="8">
        <v>282</v>
      </c>
      <c r="G14806" s="6">
        <v>44059</v>
      </c>
      <c r="H14806" s="6">
        <v>44060</v>
      </c>
      <c r="I14806" s="6">
        <v>44064</v>
      </c>
      <c r="J14806" s="5" t="s">
        <v>30</v>
      </c>
      <c r="K14806" s="7">
        <v>1931.62</v>
      </c>
      <c r="L14806" s="35">
        <v>1004.44</v>
      </c>
      <c r="M14806" s="36">
        <f t="shared" si="231"/>
        <v>927.17999999999984</v>
      </c>
      <c r="N14806" s="37">
        <f>YEAR(Table1[[#This Row],[Data zamówienia]])</f>
        <v>2020</v>
      </c>
    </row>
    <row r="14807" spans="2:14" x14ac:dyDescent="0.3">
      <c r="B14807" s="32">
        <v>689389</v>
      </c>
      <c r="C14807" s="8" t="s">
        <v>21</v>
      </c>
      <c r="D14807" s="8" t="s">
        <v>28</v>
      </c>
      <c r="E14807" s="5" t="s">
        <v>29</v>
      </c>
      <c r="F14807" s="8">
        <v>217</v>
      </c>
      <c r="G14807" s="6">
        <v>44059</v>
      </c>
      <c r="H14807" s="6">
        <v>44061</v>
      </c>
      <c r="I14807" s="6">
        <v>44062</v>
      </c>
      <c r="J14807" s="5" t="s">
        <v>26</v>
      </c>
      <c r="K14807" s="7">
        <v>1338.98</v>
      </c>
      <c r="L14807" s="35">
        <v>696.27</v>
      </c>
      <c r="M14807" s="36">
        <f t="shared" si="231"/>
        <v>642.71</v>
      </c>
      <c r="N14807" s="37">
        <f>YEAR(Table1[[#This Row],[Data zamówienia]])</f>
        <v>2020</v>
      </c>
    </row>
    <row r="14808" spans="2:14" x14ac:dyDescent="0.3">
      <c r="B14808" s="32">
        <v>494440</v>
      </c>
      <c r="C14808" s="8" t="s">
        <v>38</v>
      </c>
      <c r="D14808" s="8" t="s">
        <v>39</v>
      </c>
      <c r="E14808" s="5" t="s">
        <v>37</v>
      </c>
      <c r="F14808" s="8">
        <v>161</v>
      </c>
      <c r="G14808" s="6">
        <v>44059</v>
      </c>
      <c r="H14808" s="6">
        <v>44061</v>
      </c>
      <c r="I14808" s="6">
        <v>44064</v>
      </c>
      <c r="J14808" s="5" t="s">
        <v>24</v>
      </c>
      <c r="K14808" s="7">
        <v>1592.32</v>
      </c>
      <c r="L14808" s="35">
        <v>1449.01</v>
      </c>
      <c r="M14808" s="36">
        <f t="shared" si="231"/>
        <v>143.30999999999995</v>
      </c>
      <c r="N14808" s="37">
        <f>YEAR(Table1[[#This Row],[Data zamówienia]])</f>
        <v>2020</v>
      </c>
    </row>
    <row r="14809" spans="2:14" x14ac:dyDescent="0.3">
      <c r="B14809" s="32">
        <v>294704</v>
      </c>
      <c r="C14809" s="8" t="s">
        <v>35</v>
      </c>
      <c r="D14809" s="8" t="s">
        <v>28</v>
      </c>
      <c r="E14809" s="5" t="s">
        <v>31</v>
      </c>
      <c r="F14809" s="8">
        <v>143</v>
      </c>
      <c r="G14809" s="6">
        <v>44060</v>
      </c>
      <c r="H14809" s="6">
        <v>44060</v>
      </c>
      <c r="I14809" s="6">
        <v>44062</v>
      </c>
      <c r="J14809" s="5" t="s">
        <v>33</v>
      </c>
      <c r="K14809" s="7">
        <v>1641.59</v>
      </c>
      <c r="L14809" s="35">
        <v>1034.2</v>
      </c>
      <c r="M14809" s="36">
        <f t="shared" si="231"/>
        <v>607.38999999999987</v>
      </c>
      <c r="N14809" s="37">
        <f>YEAR(Table1[[#This Row],[Data zamówienia]])</f>
        <v>2020</v>
      </c>
    </row>
    <row r="14810" spans="2:14" x14ac:dyDescent="0.3">
      <c r="B14810" s="32">
        <v>552281</v>
      </c>
      <c r="C14810" s="8" t="s">
        <v>27</v>
      </c>
      <c r="D14810" s="8" t="s">
        <v>22</v>
      </c>
      <c r="E14810" s="5" t="s">
        <v>29</v>
      </c>
      <c r="F14810" s="8">
        <v>275</v>
      </c>
      <c r="G14810" s="6">
        <v>44060</v>
      </c>
      <c r="H14810" s="6">
        <v>44061</v>
      </c>
      <c r="I14810" s="6">
        <v>44068</v>
      </c>
      <c r="J14810" s="5" t="s">
        <v>40</v>
      </c>
      <c r="K14810" s="7">
        <v>829.19</v>
      </c>
      <c r="L14810" s="35">
        <v>588.72</v>
      </c>
      <c r="M14810" s="36">
        <f t="shared" si="231"/>
        <v>240.47000000000003</v>
      </c>
      <c r="N14810" s="37">
        <f>YEAR(Table1[[#This Row],[Data zamówienia]])</f>
        <v>2020</v>
      </c>
    </row>
    <row r="14811" spans="2:14" x14ac:dyDescent="0.3">
      <c r="B14811" s="32">
        <v>291211</v>
      </c>
      <c r="C14811" s="8" t="s">
        <v>27</v>
      </c>
      <c r="D14811" s="8" t="s">
        <v>28</v>
      </c>
      <c r="E14811" s="5" t="s">
        <v>23</v>
      </c>
      <c r="F14811" s="8">
        <v>351</v>
      </c>
      <c r="G14811" s="6">
        <v>44060</v>
      </c>
      <c r="H14811" s="6">
        <v>44060</v>
      </c>
      <c r="I14811" s="6">
        <v>44064</v>
      </c>
      <c r="J14811" s="5" t="s">
        <v>33</v>
      </c>
      <c r="K14811" s="7">
        <v>1160.6600000000001</v>
      </c>
      <c r="L14811" s="35">
        <v>1091.02</v>
      </c>
      <c r="M14811" s="36">
        <f t="shared" si="231"/>
        <v>69.6400000000001</v>
      </c>
      <c r="N14811" s="37">
        <f>YEAR(Table1[[#This Row],[Data zamówienia]])</f>
        <v>2020</v>
      </c>
    </row>
    <row r="14812" spans="2:14" x14ac:dyDescent="0.3">
      <c r="B14812" s="32">
        <v>225407</v>
      </c>
      <c r="C14812" s="8" t="s">
        <v>27</v>
      </c>
      <c r="D14812" s="8" t="s">
        <v>39</v>
      </c>
      <c r="E14812" s="5" t="s">
        <v>31</v>
      </c>
      <c r="F14812" s="8">
        <v>246</v>
      </c>
      <c r="G14812" s="6">
        <v>44060</v>
      </c>
      <c r="H14812" s="6">
        <v>44062</v>
      </c>
      <c r="I14812" s="6">
        <v>44065</v>
      </c>
      <c r="J14812" s="5" t="s">
        <v>33</v>
      </c>
      <c r="K14812" s="7">
        <v>1890.04</v>
      </c>
      <c r="L14812" s="35">
        <v>1644.33</v>
      </c>
      <c r="M14812" s="36">
        <f t="shared" si="231"/>
        <v>245.71000000000004</v>
      </c>
      <c r="N14812" s="37">
        <f>YEAR(Table1[[#This Row],[Data zamówienia]])</f>
        <v>2020</v>
      </c>
    </row>
    <row r="14813" spans="2:14" x14ac:dyDescent="0.3">
      <c r="B14813" s="32">
        <v>609139</v>
      </c>
      <c r="C14813" s="8" t="s">
        <v>38</v>
      </c>
      <c r="D14813" s="8" t="s">
        <v>36</v>
      </c>
      <c r="E14813" s="5" t="s">
        <v>37</v>
      </c>
      <c r="F14813" s="8">
        <v>352</v>
      </c>
      <c r="G14813" s="6">
        <v>44061</v>
      </c>
      <c r="H14813" s="6">
        <v>44062</v>
      </c>
      <c r="I14813" s="6">
        <v>44069</v>
      </c>
      <c r="J14813" s="5" t="s">
        <v>26</v>
      </c>
      <c r="K14813" s="7">
        <v>1924.39</v>
      </c>
      <c r="L14813" s="35">
        <v>1443.29</v>
      </c>
      <c r="M14813" s="36">
        <f t="shared" si="231"/>
        <v>481.10000000000014</v>
      </c>
      <c r="N14813" s="37">
        <f>YEAR(Table1[[#This Row],[Data zamówienia]])</f>
        <v>2020</v>
      </c>
    </row>
    <row r="14814" spans="2:14" x14ac:dyDescent="0.3">
      <c r="B14814" s="32">
        <v>158030</v>
      </c>
      <c r="C14814" s="8" t="s">
        <v>21</v>
      </c>
      <c r="D14814" s="8" t="s">
        <v>39</v>
      </c>
      <c r="E14814" s="5" t="s">
        <v>29</v>
      </c>
      <c r="F14814" s="8">
        <v>177</v>
      </c>
      <c r="G14814" s="6">
        <v>44060</v>
      </c>
      <c r="H14814" s="6">
        <v>44061</v>
      </c>
      <c r="I14814" s="6">
        <v>44066</v>
      </c>
      <c r="J14814" s="5" t="s">
        <v>26</v>
      </c>
      <c r="K14814" s="7">
        <v>1185.17</v>
      </c>
      <c r="L14814" s="35">
        <v>663.7</v>
      </c>
      <c r="M14814" s="36">
        <f t="shared" si="231"/>
        <v>521.47</v>
      </c>
      <c r="N14814" s="37">
        <f>YEAR(Table1[[#This Row],[Data zamówienia]])</f>
        <v>2020</v>
      </c>
    </row>
    <row r="14815" spans="2:14" x14ac:dyDescent="0.3">
      <c r="B14815" s="32">
        <v>823059</v>
      </c>
      <c r="C14815" s="8" t="s">
        <v>35</v>
      </c>
      <c r="D14815" s="8" t="s">
        <v>28</v>
      </c>
      <c r="E14815" s="5" t="s">
        <v>34</v>
      </c>
      <c r="F14815" s="8">
        <v>255</v>
      </c>
      <c r="G14815" s="6">
        <v>44060</v>
      </c>
      <c r="H14815" s="6">
        <v>44062</v>
      </c>
      <c r="I14815" s="6">
        <v>44068</v>
      </c>
      <c r="J14815" s="5" t="s">
        <v>24</v>
      </c>
      <c r="K14815" s="7">
        <v>1715.62</v>
      </c>
      <c r="L14815" s="35">
        <v>1629.84</v>
      </c>
      <c r="M14815" s="36">
        <f t="shared" si="231"/>
        <v>85.779999999999973</v>
      </c>
      <c r="N14815" s="37">
        <f>YEAR(Table1[[#This Row],[Data zamówienia]])</f>
        <v>2020</v>
      </c>
    </row>
    <row r="14816" spans="2:14" x14ac:dyDescent="0.3">
      <c r="B14816" s="32">
        <v>950029</v>
      </c>
      <c r="C14816" s="8" t="s">
        <v>21</v>
      </c>
      <c r="D14816" s="8" t="s">
        <v>22</v>
      </c>
      <c r="E14816" s="5" t="s">
        <v>23</v>
      </c>
      <c r="F14816" s="8">
        <v>328</v>
      </c>
      <c r="G14816" s="6">
        <v>44060</v>
      </c>
      <c r="H14816" s="6">
        <v>44062</v>
      </c>
      <c r="I14816" s="6">
        <v>44063</v>
      </c>
      <c r="J14816" s="5" t="s">
        <v>24</v>
      </c>
      <c r="K14816" s="7">
        <v>1159.22</v>
      </c>
      <c r="L14816" s="35">
        <v>1078.07</v>
      </c>
      <c r="M14816" s="36">
        <f t="shared" si="231"/>
        <v>81.150000000000091</v>
      </c>
      <c r="N14816" s="37">
        <f>YEAR(Table1[[#This Row],[Data zamówienia]])</f>
        <v>2020</v>
      </c>
    </row>
    <row r="14817" spans="2:14" x14ac:dyDescent="0.3">
      <c r="B14817" s="32">
        <v>347834</v>
      </c>
      <c r="C14817" s="8" t="s">
        <v>21</v>
      </c>
      <c r="D14817" s="8" t="s">
        <v>28</v>
      </c>
      <c r="E14817" s="5" t="s">
        <v>31</v>
      </c>
      <c r="F14817" s="8">
        <v>82</v>
      </c>
      <c r="G14817" s="6">
        <v>44061</v>
      </c>
      <c r="H14817" s="6">
        <v>44065</v>
      </c>
      <c r="I14817" s="6">
        <v>44066</v>
      </c>
      <c r="J14817" s="5" t="s">
        <v>32</v>
      </c>
      <c r="K14817" s="7">
        <v>1945.71</v>
      </c>
      <c r="L14817" s="35">
        <v>1595.48</v>
      </c>
      <c r="M14817" s="36">
        <f t="shared" si="231"/>
        <v>350.23</v>
      </c>
      <c r="N14817" s="37">
        <f>YEAR(Table1[[#This Row],[Data zamówienia]])</f>
        <v>2020</v>
      </c>
    </row>
    <row r="14818" spans="2:14" x14ac:dyDescent="0.3">
      <c r="B14818" s="32">
        <v>993989</v>
      </c>
      <c r="C14818" s="8" t="s">
        <v>35</v>
      </c>
      <c r="D14818" s="8" t="s">
        <v>28</v>
      </c>
      <c r="E14818" s="5" t="s">
        <v>29</v>
      </c>
      <c r="F14818" s="8">
        <v>54</v>
      </c>
      <c r="G14818" s="6">
        <v>44062</v>
      </c>
      <c r="H14818" s="6">
        <v>44064</v>
      </c>
      <c r="I14818" s="6">
        <v>44071</v>
      </c>
      <c r="J14818" s="5" t="s">
        <v>26</v>
      </c>
      <c r="K14818" s="7">
        <v>679.08</v>
      </c>
      <c r="L14818" s="35">
        <v>624.75</v>
      </c>
      <c r="M14818" s="36">
        <f t="shared" si="231"/>
        <v>54.330000000000041</v>
      </c>
      <c r="N14818" s="37">
        <f>YEAR(Table1[[#This Row],[Data zamówienia]])</f>
        <v>2020</v>
      </c>
    </row>
    <row r="14819" spans="2:14" x14ac:dyDescent="0.3">
      <c r="B14819" s="32">
        <v>277252</v>
      </c>
      <c r="C14819" s="8" t="s">
        <v>38</v>
      </c>
      <c r="D14819" s="8" t="s">
        <v>36</v>
      </c>
      <c r="E14819" s="5" t="s">
        <v>25</v>
      </c>
      <c r="F14819" s="8">
        <v>212</v>
      </c>
      <c r="G14819" s="6">
        <v>44062</v>
      </c>
      <c r="H14819" s="6">
        <v>44065</v>
      </c>
      <c r="I14819" s="6">
        <v>44071</v>
      </c>
      <c r="J14819" s="5" t="s">
        <v>32</v>
      </c>
      <c r="K14819" s="7">
        <v>1012.07</v>
      </c>
      <c r="L14819" s="35">
        <v>941.23</v>
      </c>
      <c r="M14819" s="36">
        <f t="shared" si="231"/>
        <v>70.840000000000032</v>
      </c>
      <c r="N14819" s="37">
        <f>YEAR(Table1[[#This Row],[Data zamówienia]])</f>
        <v>2020</v>
      </c>
    </row>
    <row r="14820" spans="2:14" x14ac:dyDescent="0.3">
      <c r="B14820" s="32">
        <v>501428</v>
      </c>
      <c r="C14820" s="8" t="s">
        <v>38</v>
      </c>
      <c r="D14820" s="8" t="s">
        <v>22</v>
      </c>
      <c r="E14820" s="5" t="s">
        <v>29</v>
      </c>
      <c r="F14820" s="8">
        <v>315</v>
      </c>
      <c r="G14820" s="6">
        <v>44062</v>
      </c>
      <c r="H14820" s="6">
        <v>44065</v>
      </c>
      <c r="I14820" s="6">
        <v>44066</v>
      </c>
      <c r="J14820" s="5" t="s">
        <v>33</v>
      </c>
      <c r="K14820" s="7">
        <v>1346.62</v>
      </c>
      <c r="L14820" s="35">
        <v>1036.9000000000001</v>
      </c>
      <c r="M14820" s="36">
        <f t="shared" si="231"/>
        <v>309.7199999999998</v>
      </c>
      <c r="N14820" s="37">
        <f>YEAR(Table1[[#This Row],[Data zamówienia]])</f>
        <v>2020</v>
      </c>
    </row>
    <row r="14821" spans="2:14" x14ac:dyDescent="0.3">
      <c r="B14821" s="32">
        <v>67827</v>
      </c>
      <c r="C14821" s="8" t="s">
        <v>35</v>
      </c>
      <c r="D14821" s="8" t="s">
        <v>39</v>
      </c>
      <c r="E14821" s="5" t="s">
        <v>31</v>
      </c>
      <c r="F14821" s="8">
        <v>269</v>
      </c>
      <c r="G14821" s="6">
        <v>44062</v>
      </c>
      <c r="H14821" s="6">
        <v>44064</v>
      </c>
      <c r="I14821" s="6">
        <v>44065</v>
      </c>
      <c r="J14821" s="5" t="s">
        <v>33</v>
      </c>
      <c r="K14821" s="7">
        <v>1700.22</v>
      </c>
      <c r="L14821" s="35">
        <v>1156.1500000000001</v>
      </c>
      <c r="M14821" s="36">
        <f t="shared" si="231"/>
        <v>544.06999999999994</v>
      </c>
      <c r="N14821" s="37">
        <f>YEAR(Table1[[#This Row],[Data zamówienia]])</f>
        <v>2020</v>
      </c>
    </row>
    <row r="14822" spans="2:14" x14ac:dyDescent="0.3">
      <c r="B14822" s="32">
        <v>215624</v>
      </c>
      <c r="C14822" s="8" t="s">
        <v>21</v>
      </c>
      <c r="D14822" s="8" t="s">
        <v>22</v>
      </c>
      <c r="E14822" s="5" t="s">
        <v>34</v>
      </c>
      <c r="F14822" s="8">
        <v>239</v>
      </c>
      <c r="G14822" s="6">
        <v>44061</v>
      </c>
      <c r="H14822" s="6">
        <v>44065</v>
      </c>
      <c r="I14822" s="6">
        <v>44072</v>
      </c>
      <c r="J14822" s="5" t="s">
        <v>40</v>
      </c>
      <c r="K14822" s="7">
        <v>594.72</v>
      </c>
      <c r="L14822" s="35">
        <v>350.88</v>
      </c>
      <c r="M14822" s="36">
        <f t="shared" si="231"/>
        <v>243.84000000000003</v>
      </c>
      <c r="N14822" s="37">
        <f>YEAR(Table1[[#This Row],[Data zamówienia]])</f>
        <v>2020</v>
      </c>
    </row>
    <row r="14823" spans="2:14" x14ac:dyDescent="0.3">
      <c r="B14823" s="32">
        <v>376022</v>
      </c>
      <c r="C14823" s="8" t="s">
        <v>21</v>
      </c>
      <c r="D14823" s="8" t="s">
        <v>28</v>
      </c>
      <c r="E14823" s="5" t="s">
        <v>29</v>
      </c>
      <c r="F14823" s="8">
        <v>71</v>
      </c>
      <c r="G14823" s="6">
        <v>44061</v>
      </c>
      <c r="H14823" s="6">
        <v>44065</v>
      </c>
      <c r="I14823" s="6">
        <v>44070</v>
      </c>
      <c r="J14823" s="5" t="s">
        <v>26</v>
      </c>
      <c r="K14823" s="7">
        <v>1293.19</v>
      </c>
      <c r="L14823" s="35">
        <v>853.51</v>
      </c>
      <c r="M14823" s="36">
        <f t="shared" si="231"/>
        <v>439.68000000000006</v>
      </c>
      <c r="N14823" s="37">
        <f>YEAR(Table1[[#This Row],[Data zamówienia]])</f>
        <v>2020</v>
      </c>
    </row>
    <row r="14824" spans="2:14" x14ac:dyDescent="0.3">
      <c r="B14824" s="32">
        <v>183103</v>
      </c>
      <c r="C14824" s="8" t="s">
        <v>21</v>
      </c>
      <c r="D14824" s="8" t="s">
        <v>28</v>
      </c>
      <c r="E14824" s="5" t="s">
        <v>37</v>
      </c>
      <c r="F14824" s="8">
        <v>318</v>
      </c>
      <c r="G14824" s="6">
        <v>44062</v>
      </c>
      <c r="H14824" s="6">
        <v>44063</v>
      </c>
      <c r="I14824" s="6">
        <v>44069</v>
      </c>
      <c r="J14824" s="5" t="s">
        <v>40</v>
      </c>
      <c r="K14824" s="7">
        <v>1549.99</v>
      </c>
      <c r="L14824" s="35">
        <v>1379.49</v>
      </c>
      <c r="M14824" s="36">
        <f t="shared" si="231"/>
        <v>170.5</v>
      </c>
      <c r="N14824" s="37">
        <f>YEAR(Table1[[#This Row],[Data zamówienia]])</f>
        <v>2020</v>
      </c>
    </row>
    <row r="14825" spans="2:14" x14ac:dyDescent="0.3">
      <c r="B14825" s="32">
        <v>13537</v>
      </c>
      <c r="C14825" s="8" t="s">
        <v>38</v>
      </c>
      <c r="D14825" s="8" t="s">
        <v>22</v>
      </c>
      <c r="E14825" s="5" t="s">
        <v>37</v>
      </c>
      <c r="F14825" s="8">
        <v>147</v>
      </c>
      <c r="G14825" s="6">
        <v>44063</v>
      </c>
      <c r="H14825" s="6">
        <v>44065</v>
      </c>
      <c r="I14825" s="6">
        <v>44068</v>
      </c>
      <c r="J14825" s="5" t="s">
        <v>40</v>
      </c>
      <c r="K14825" s="7">
        <v>1937.79</v>
      </c>
      <c r="L14825" s="35">
        <v>1104.54</v>
      </c>
      <c r="M14825" s="36">
        <f t="shared" si="231"/>
        <v>833.25</v>
      </c>
      <c r="N14825" s="37">
        <f>YEAR(Table1[[#This Row],[Data zamówienia]])</f>
        <v>2020</v>
      </c>
    </row>
    <row r="14826" spans="2:14" x14ac:dyDescent="0.3">
      <c r="B14826" s="32">
        <v>960657</v>
      </c>
      <c r="C14826" s="8" t="s">
        <v>27</v>
      </c>
      <c r="D14826" s="8" t="s">
        <v>22</v>
      </c>
      <c r="E14826" s="5" t="s">
        <v>25</v>
      </c>
      <c r="F14826" s="8">
        <v>308</v>
      </c>
      <c r="G14826" s="6">
        <v>44063</v>
      </c>
      <c r="H14826" s="6">
        <v>44063</v>
      </c>
      <c r="I14826" s="6">
        <v>44068</v>
      </c>
      <c r="J14826" s="5" t="s">
        <v>32</v>
      </c>
      <c r="K14826" s="7">
        <v>755.6</v>
      </c>
      <c r="L14826" s="35">
        <v>385.36</v>
      </c>
      <c r="M14826" s="36">
        <f t="shared" si="231"/>
        <v>370.24</v>
      </c>
      <c r="N14826" s="37">
        <f>YEAR(Table1[[#This Row],[Data zamówienia]])</f>
        <v>2020</v>
      </c>
    </row>
    <row r="14827" spans="2:14" x14ac:dyDescent="0.3">
      <c r="B14827" s="32">
        <v>182661</v>
      </c>
      <c r="C14827" s="8" t="s">
        <v>27</v>
      </c>
      <c r="D14827" s="8" t="s">
        <v>39</v>
      </c>
      <c r="E14827" s="5" t="s">
        <v>31</v>
      </c>
      <c r="F14827" s="8">
        <v>123</v>
      </c>
      <c r="G14827" s="6">
        <v>44063</v>
      </c>
      <c r="H14827" s="6">
        <v>44066</v>
      </c>
      <c r="I14827" s="6">
        <v>44070</v>
      </c>
      <c r="J14827" s="5" t="s">
        <v>24</v>
      </c>
      <c r="K14827" s="7">
        <v>616.39</v>
      </c>
      <c r="L14827" s="35">
        <v>560.91</v>
      </c>
      <c r="M14827" s="36">
        <f t="shared" si="231"/>
        <v>55.480000000000018</v>
      </c>
      <c r="N14827" s="37">
        <f>YEAR(Table1[[#This Row],[Data zamówienia]])</f>
        <v>2020</v>
      </c>
    </row>
    <row r="14828" spans="2:14" x14ac:dyDescent="0.3">
      <c r="B14828" s="32">
        <v>649640</v>
      </c>
      <c r="C14828" s="8" t="s">
        <v>21</v>
      </c>
      <c r="D14828" s="8" t="s">
        <v>36</v>
      </c>
      <c r="E14828" s="5" t="s">
        <v>34</v>
      </c>
      <c r="F14828" s="8">
        <v>218</v>
      </c>
      <c r="G14828" s="6">
        <v>44063</v>
      </c>
      <c r="H14828" s="6">
        <v>44063</v>
      </c>
      <c r="I14828" s="6">
        <v>44065</v>
      </c>
      <c r="J14828" s="5" t="s">
        <v>40</v>
      </c>
      <c r="K14828" s="7">
        <v>210.29</v>
      </c>
      <c r="L14828" s="35">
        <v>164.03</v>
      </c>
      <c r="M14828" s="36">
        <f t="shared" si="231"/>
        <v>46.259999999999991</v>
      </c>
      <c r="N14828" s="37">
        <f>YEAR(Table1[[#This Row],[Data zamówienia]])</f>
        <v>2020</v>
      </c>
    </row>
    <row r="14829" spans="2:14" x14ac:dyDescent="0.3">
      <c r="B14829" s="32">
        <v>203987</v>
      </c>
      <c r="C14829" s="8" t="s">
        <v>35</v>
      </c>
      <c r="D14829" s="8" t="s">
        <v>28</v>
      </c>
      <c r="E14829" s="5" t="s">
        <v>23</v>
      </c>
      <c r="F14829" s="8">
        <v>367</v>
      </c>
      <c r="G14829" s="6">
        <v>44062</v>
      </c>
      <c r="H14829" s="6">
        <v>44064</v>
      </c>
      <c r="I14829" s="6">
        <v>44069</v>
      </c>
      <c r="J14829" s="5" t="s">
        <v>30</v>
      </c>
      <c r="K14829" s="7">
        <v>1222.83</v>
      </c>
      <c r="L14829" s="35">
        <v>648.1</v>
      </c>
      <c r="M14829" s="36">
        <f t="shared" si="231"/>
        <v>574.7299999999999</v>
      </c>
      <c r="N14829" s="37">
        <f>YEAR(Table1[[#This Row],[Data zamówienia]])</f>
        <v>2020</v>
      </c>
    </row>
    <row r="14830" spans="2:14" x14ac:dyDescent="0.3">
      <c r="B14830" s="32">
        <v>695478</v>
      </c>
      <c r="C14830" s="8" t="s">
        <v>21</v>
      </c>
      <c r="D14830" s="8" t="s">
        <v>28</v>
      </c>
      <c r="E14830" s="5" t="s">
        <v>23</v>
      </c>
      <c r="F14830" s="8">
        <v>340</v>
      </c>
      <c r="G14830" s="6">
        <v>44062</v>
      </c>
      <c r="H14830" s="6">
        <v>44064</v>
      </c>
      <c r="I14830" s="6">
        <v>44071</v>
      </c>
      <c r="J14830" s="5" t="s">
        <v>32</v>
      </c>
      <c r="K14830" s="7">
        <v>1911.75</v>
      </c>
      <c r="L14830" s="35">
        <v>1338.23</v>
      </c>
      <c r="M14830" s="36">
        <f t="shared" si="231"/>
        <v>573.52</v>
      </c>
      <c r="N14830" s="37">
        <f>YEAR(Table1[[#This Row],[Data zamówienia]])</f>
        <v>2020</v>
      </c>
    </row>
    <row r="14831" spans="2:14" x14ac:dyDescent="0.3">
      <c r="B14831" s="32">
        <v>565781</v>
      </c>
      <c r="C14831" s="8" t="s">
        <v>21</v>
      </c>
      <c r="D14831" s="8" t="s">
        <v>36</v>
      </c>
      <c r="E14831" s="5" t="s">
        <v>34</v>
      </c>
      <c r="F14831" s="8">
        <v>238</v>
      </c>
      <c r="G14831" s="6">
        <v>44062</v>
      </c>
      <c r="H14831" s="6">
        <v>44064</v>
      </c>
      <c r="I14831" s="6">
        <v>44071</v>
      </c>
      <c r="J14831" s="5" t="s">
        <v>30</v>
      </c>
      <c r="K14831" s="7">
        <v>859.45</v>
      </c>
      <c r="L14831" s="35">
        <v>481.29</v>
      </c>
      <c r="M14831" s="36">
        <f t="shared" si="231"/>
        <v>378.16</v>
      </c>
      <c r="N14831" s="37">
        <f>YEAR(Table1[[#This Row],[Data zamówienia]])</f>
        <v>2020</v>
      </c>
    </row>
    <row r="14832" spans="2:14" x14ac:dyDescent="0.3">
      <c r="B14832" s="32">
        <v>571792</v>
      </c>
      <c r="C14832" s="8" t="s">
        <v>35</v>
      </c>
      <c r="D14832" s="8" t="s">
        <v>28</v>
      </c>
      <c r="E14832" s="5" t="s">
        <v>25</v>
      </c>
      <c r="F14832" s="8">
        <v>64</v>
      </c>
      <c r="G14832" s="6">
        <v>44063</v>
      </c>
      <c r="H14832" s="6">
        <v>44064</v>
      </c>
      <c r="I14832" s="6">
        <v>44066</v>
      </c>
      <c r="J14832" s="5" t="s">
        <v>33</v>
      </c>
      <c r="K14832" s="7">
        <v>417.95</v>
      </c>
      <c r="L14832" s="35">
        <v>321.82</v>
      </c>
      <c r="M14832" s="36">
        <f t="shared" si="231"/>
        <v>96.13</v>
      </c>
      <c r="N14832" s="37">
        <f>YEAR(Table1[[#This Row],[Data zamówienia]])</f>
        <v>2020</v>
      </c>
    </row>
    <row r="14833" spans="2:14" x14ac:dyDescent="0.3">
      <c r="B14833" s="32">
        <v>573513</v>
      </c>
      <c r="C14833" s="8" t="s">
        <v>27</v>
      </c>
      <c r="D14833" s="8" t="s">
        <v>36</v>
      </c>
      <c r="E14833" s="5" t="s">
        <v>25</v>
      </c>
      <c r="F14833" s="8">
        <v>350</v>
      </c>
      <c r="G14833" s="6">
        <v>44062</v>
      </c>
      <c r="H14833" s="6">
        <v>44065</v>
      </c>
      <c r="I14833" s="6">
        <v>44069</v>
      </c>
      <c r="J14833" s="5" t="s">
        <v>40</v>
      </c>
      <c r="K14833" s="7">
        <v>1592.32</v>
      </c>
      <c r="L14833" s="35">
        <v>987.24</v>
      </c>
      <c r="M14833" s="36">
        <f t="shared" si="231"/>
        <v>605.07999999999993</v>
      </c>
      <c r="N14833" s="37">
        <f>YEAR(Table1[[#This Row],[Data zamówienia]])</f>
        <v>2020</v>
      </c>
    </row>
    <row r="14834" spans="2:14" x14ac:dyDescent="0.3">
      <c r="B14834" s="32">
        <v>329551</v>
      </c>
      <c r="C14834" s="8" t="s">
        <v>21</v>
      </c>
      <c r="D14834" s="8" t="s">
        <v>39</v>
      </c>
      <c r="E14834" s="5" t="s">
        <v>29</v>
      </c>
      <c r="F14834" s="8">
        <v>83</v>
      </c>
      <c r="G14834" s="6">
        <v>44063</v>
      </c>
      <c r="H14834" s="6">
        <v>44067</v>
      </c>
      <c r="I14834" s="6">
        <v>44073</v>
      </c>
      <c r="J14834" s="5" t="s">
        <v>26</v>
      </c>
      <c r="K14834" s="7">
        <v>1235.8900000000001</v>
      </c>
      <c r="L14834" s="35">
        <v>877.48</v>
      </c>
      <c r="M14834" s="36">
        <f t="shared" si="231"/>
        <v>358.41000000000008</v>
      </c>
      <c r="N14834" s="37">
        <f>YEAR(Table1[[#This Row],[Data zamówienia]])</f>
        <v>2020</v>
      </c>
    </row>
    <row r="14835" spans="2:14" x14ac:dyDescent="0.3">
      <c r="B14835" s="32">
        <v>548813</v>
      </c>
      <c r="C14835" s="8" t="s">
        <v>27</v>
      </c>
      <c r="D14835" s="8" t="s">
        <v>22</v>
      </c>
      <c r="E14835" s="5" t="s">
        <v>31</v>
      </c>
      <c r="F14835" s="8">
        <v>189</v>
      </c>
      <c r="G14835" s="6">
        <v>44064</v>
      </c>
      <c r="H14835" s="6">
        <v>44065</v>
      </c>
      <c r="I14835" s="6">
        <v>44069</v>
      </c>
      <c r="J14835" s="5" t="s">
        <v>40</v>
      </c>
      <c r="K14835" s="7">
        <v>206.18</v>
      </c>
      <c r="L14835" s="35">
        <v>152.57</v>
      </c>
      <c r="M14835" s="36">
        <f t="shared" si="231"/>
        <v>53.610000000000014</v>
      </c>
      <c r="N14835" s="37">
        <f>YEAR(Table1[[#This Row],[Data zamówienia]])</f>
        <v>2020</v>
      </c>
    </row>
    <row r="14836" spans="2:14" x14ac:dyDescent="0.3">
      <c r="B14836" s="32">
        <v>217203</v>
      </c>
      <c r="C14836" s="8" t="s">
        <v>38</v>
      </c>
      <c r="D14836" s="8" t="s">
        <v>36</v>
      </c>
      <c r="E14836" s="5" t="s">
        <v>37</v>
      </c>
      <c r="F14836" s="8">
        <v>192</v>
      </c>
      <c r="G14836" s="6">
        <v>44063</v>
      </c>
      <c r="H14836" s="6">
        <v>44067</v>
      </c>
      <c r="I14836" s="6">
        <v>44072</v>
      </c>
      <c r="J14836" s="5" t="s">
        <v>30</v>
      </c>
      <c r="K14836" s="7">
        <v>1063.1500000000001</v>
      </c>
      <c r="L14836" s="35">
        <v>935.57</v>
      </c>
      <c r="M14836" s="36">
        <f t="shared" si="231"/>
        <v>127.58000000000004</v>
      </c>
      <c r="N14836" s="37">
        <f>YEAR(Table1[[#This Row],[Data zamówienia]])</f>
        <v>2020</v>
      </c>
    </row>
    <row r="14837" spans="2:14" x14ac:dyDescent="0.3">
      <c r="B14837" s="32">
        <v>571313</v>
      </c>
      <c r="C14837" s="8" t="s">
        <v>21</v>
      </c>
      <c r="D14837" s="8" t="s">
        <v>22</v>
      </c>
      <c r="E14837" s="5" t="s">
        <v>34</v>
      </c>
      <c r="F14837" s="8">
        <v>121</v>
      </c>
      <c r="G14837" s="6">
        <v>44063</v>
      </c>
      <c r="H14837" s="6">
        <v>44067</v>
      </c>
      <c r="I14837" s="6">
        <v>44069</v>
      </c>
      <c r="J14837" s="5" t="s">
        <v>30</v>
      </c>
      <c r="K14837" s="7">
        <v>1641.59</v>
      </c>
      <c r="L14837" s="35">
        <v>1264.02</v>
      </c>
      <c r="M14837" s="36">
        <f t="shared" si="231"/>
        <v>377.56999999999994</v>
      </c>
      <c r="N14837" s="37">
        <f>YEAR(Table1[[#This Row],[Data zamówienia]])</f>
        <v>2020</v>
      </c>
    </row>
    <row r="14838" spans="2:14" x14ac:dyDescent="0.3">
      <c r="B14838" s="32">
        <v>639131</v>
      </c>
      <c r="C14838" s="8" t="s">
        <v>27</v>
      </c>
      <c r="D14838" s="8" t="s">
        <v>39</v>
      </c>
      <c r="E14838" s="5" t="s">
        <v>37</v>
      </c>
      <c r="F14838" s="8">
        <v>34</v>
      </c>
      <c r="G14838" s="6">
        <v>44063</v>
      </c>
      <c r="H14838" s="6">
        <v>44067</v>
      </c>
      <c r="I14838" s="6">
        <v>44072</v>
      </c>
      <c r="J14838" s="5" t="s">
        <v>24</v>
      </c>
      <c r="K14838" s="7">
        <v>609.85</v>
      </c>
      <c r="L14838" s="35">
        <v>432.99</v>
      </c>
      <c r="M14838" s="36">
        <f t="shared" si="231"/>
        <v>176.86</v>
      </c>
      <c r="N14838" s="37">
        <f>YEAR(Table1[[#This Row],[Data zamówienia]])</f>
        <v>2020</v>
      </c>
    </row>
    <row r="14839" spans="2:14" x14ac:dyDescent="0.3">
      <c r="B14839" s="32">
        <v>459168</v>
      </c>
      <c r="C14839" s="8" t="s">
        <v>21</v>
      </c>
      <c r="D14839" s="8" t="s">
        <v>36</v>
      </c>
      <c r="E14839" s="5" t="s">
        <v>34</v>
      </c>
      <c r="F14839" s="8">
        <v>71</v>
      </c>
      <c r="G14839" s="6">
        <v>44065</v>
      </c>
      <c r="H14839" s="6">
        <v>44067</v>
      </c>
      <c r="I14839" s="6">
        <v>44072</v>
      </c>
      <c r="J14839" s="5" t="s">
        <v>24</v>
      </c>
      <c r="K14839" s="7">
        <v>1558.84</v>
      </c>
      <c r="L14839" s="35">
        <v>1434.13</v>
      </c>
      <c r="M14839" s="36">
        <f t="shared" si="231"/>
        <v>124.70999999999981</v>
      </c>
      <c r="N14839" s="37">
        <f>YEAR(Table1[[#This Row],[Data zamówienia]])</f>
        <v>2020</v>
      </c>
    </row>
    <row r="14840" spans="2:14" x14ac:dyDescent="0.3">
      <c r="B14840" s="32">
        <v>878131</v>
      </c>
      <c r="C14840" s="8" t="s">
        <v>27</v>
      </c>
      <c r="D14840" s="8" t="s">
        <v>39</v>
      </c>
      <c r="E14840" s="5" t="s">
        <v>23</v>
      </c>
      <c r="F14840" s="8">
        <v>334</v>
      </c>
      <c r="G14840" s="6">
        <v>44065</v>
      </c>
      <c r="H14840" s="6">
        <v>44067</v>
      </c>
      <c r="I14840" s="6">
        <v>44070</v>
      </c>
      <c r="J14840" s="5" t="s">
        <v>24</v>
      </c>
      <c r="K14840" s="7">
        <v>816.57</v>
      </c>
      <c r="L14840" s="35">
        <v>759.41</v>
      </c>
      <c r="M14840" s="36">
        <f t="shared" si="231"/>
        <v>57.160000000000082</v>
      </c>
      <c r="N14840" s="37">
        <f>YEAR(Table1[[#This Row],[Data zamówienia]])</f>
        <v>2020</v>
      </c>
    </row>
    <row r="14841" spans="2:14" x14ac:dyDescent="0.3">
      <c r="B14841" s="32">
        <v>449116</v>
      </c>
      <c r="C14841" s="8" t="s">
        <v>27</v>
      </c>
      <c r="D14841" s="8" t="s">
        <v>39</v>
      </c>
      <c r="E14841" s="5" t="s">
        <v>34</v>
      </c>
      <c r="F14841" s="8">
        <v>44</v>
      </c>
      <c r="G14841" s="6">
        <v>44064</v>
      </c>
      <c r="H14841" s="6">
        <v>44068</v>
      </c>
      <c r="I14841" s="6">
        <v>44071</v>
      </c>
      <c r="J14841" s="5" t="s">
        <v>33</v>
      </c>
      <c r="K14841" s="7">
        <v>1239.06</v>
      </c>
      <c r="L14841" s="35">
        <v>1003.64</v>
      </c>
      <c r="M14841" s="36">
        <f t="shared" si="231"/>
        <v>235.41999999999996</v>
      </c>
      <c r="N14841" s="37">
        <f>YEAR(Table1[[#This Row],[Data zamówienia]])</f>
        <v>2020</v>
      </c>
    </row>
    <row r="14842" spans="2:14" x14ac:dyDescent="0.3">
      <c r="B14842" s="32">
        <v>568189</v>
      </c>
      <c r="C14842" s="8" t="s">
        <v>21</v>
      </c>
      <c r="D14842" s="8" t="s">
        <v>39</v>
      </c>
      <c r="E14842" s="5" t="s">
        <v>25</v>
      </c>
      <c r="F14842" s="8">
        <v>41</v>
      </c>
      <c r="G14842" s="6">
        <v>44064</v>
      </c>
      <c r="H14842" s="6">
        <v>44065</v>
      </c>
      <c r="I14842" s="6">
        <v>44069</v>
      </c>
      <c r="J14842" s="5" t="s">
        <v>40</v>
      </c>
      <c r="K14842" s="7">
        <v>298.7</v>
      </c>
      <c r="L14842" s="35">
        <v>197.14</v>
      </c>
      <c r="M14842" s="36">
        <f t="shared" si="231"/>
        <v>101.56</v>
      </c>
      <c r="N14842" s="37">
        <f>YEAR(Table1[[#This Row],[Data zamówienia]])</f>
        <v>2020</v>
      </c>
    </row>
    <row r="14843" spans="2:14" x14ac:dyDescent="0.3">
      <c r="B14843" s="32">
        <v>99627</v>
      </c>
      <c r="C14843" s="8" t="s">
        <v>35</v>
      </c>
      <c r="D14843" s="8" t="s">
        <v>28</v>
      </c>
      <c r="E14843" s="5" t="s">
        <v>23</v>
      </c>
      <c r="F14843" s="8">
        <v>83</v>
      </c>
      <c r="G14843" s="6">
        <v>44065</v>
      </c>
      <c r="H14843" s="6">
        <v>44067</v>
      </c>
      <c r="I14843" s="6">
        <v>44072</v>
      </c>
      <c r="J14843" s="5" t="s">
        <v>26</v>
      </c>
      <c r="K14843" s="7">
        <v>493.59</v>
      </c>
      <c r="L14843" s="35">
        <v>399.81</v>
      </c>
      <c r="M14843" s="36">
        <f t="shared" si="231"/>
        <v>93.779999999999973</v>
      </c>
      <c r="N14843" s="37">
        <f>YEAR(Table1[[#This Row],[Data zamówienia]])</f>
        <v>2020</v>
      </c>
    </row>
    <row r="14844" spans="2:14" x14ac:dyDescent="0.3">
      <c r="B14844" s="32">
        <v>39977</v>
      </c>
      <c r="C14844" s="8" t="s">
        <v>21</v>
      </c>
      <c r="D14844" s="8" t="s">
        <v>28</v>
      </c>
      <c r="E14844" s="5" t="s">
        <v>34</v>
      </c>
      <c r="F14844" s="8">
        <v>295</v>
      </c>
      <c r="G14844" s="6">
        <v>44064</v>
      </c>
      <c r="H14844" s="6">
        <v>44067</v>
      </c>
      <c r="I14844" s="6">
        <v>44068</v>
      </c>
      <c r="J14844" s="5" t="s">
        <v>40</v>
      </c>
      <c r="K14844" s="7">
        <v>547.49</v>
      </c>
      <c r="L14844" s="35">
        <v>361.34</v>
      </c>
      <c r="M14844" s="36">
        <f t="shared" si="231"/>
        <v>186.15000000000003</v>
      </c>
      <c r="N14844" s="37">
        <f>YEAR(Table1[[#This Row],[Data zamówienia]])</f>
        <v>2020</v>
      </c>
    </row>
    <row r="14845" spans="2:14" x14ac:dyDescent="0.3">
      <c r="B14845" s="32">
        <v>404131</v>
      </c>
      <c r="C14845" s="8" t="s">
        <v>35</v>
      </c>
      <c r="D14845" s="8" t="s">
        <v>28</v>
      </c>
      <c r="E14845" s="5" t="s">
        <v>34</v>
      </c>
      <c r="F14845" s="8">
        <v>274</v>
      </c>
      <c r="G14845" s="6">
        <v>44065</v>
      </c>
      <c r="H14845" s="6">
        <v>44066</v>
      </c>
      <c r="I14845" s="6">
        <v>44067</v>
      </c>
      <c r="J14845" s="5" t="s">
        <v>26</v>
      </c>
      <c r="K14845" s="7">
        <v>1072.8699999999999</v>
      </c>
      <c r="L14845" s="35">
        <v>751.01</v>
      </c>
      <c r="M14845" s="36">
        <f t="shared" si="231"/>
        <v>321.8599999999999</v>
      </c>
      <c r="N14845" s="37">
        <f>YEAR(Table1[[#This Row],[Data zamówienia]])</f>
        <v>2020</v>
      </c>
    </row>
    <row r="14846" spans="2:14" x14ac:dyDescent="0.3">
      <c r="B14846" s="32">
        <v>697675</v>
      </c>
      <c r="C14846" s="8" t="s">
        <v>38</v>
      </c>
      <c r="D14846" s="8" t="s">
        <v>22</v>
      </c>
      <c r="E14846" s="5" t="s">
        <v>25</v>
      </c>
      <c r="F14846" s="8">
        <v>211</v>
      </c>
      <c r="G14846" s="6">
        <v>44064</v>
      </c>
      <c r="H14846" s="6">
        <v>44066</v>
      </c>
      <c r="I14846" s="6">
        <v>44071</v>
      </c>
      <c r="J14846" s="5" t="s">
        <v>32</v>
      </c>
      <c r="K14846" s="7">
        <v>1842.75</v>
      </c>
      <c r="L14846" s="35">
        <v>1363.64</v>
      </c>
      <c r="M14846" s="36">
        <f t="shared" si="231"/>
        <v>479.1099999999999</v>
      </c>
      <c r="N14846" s="37">
        <f>YEAR(Table1[[#This Row],[Data zamówienia]])</f>
        <v>2020</v>
      </c>
    </row>
    <row r="14847" spans="2:14" x14ac:dyDescent="0.3">
      <c r="B14847" s="32">
        <v>343215</v>
      </c>
      <c r="C14847" s="8" t="s">
        <v>27</v>
      </c>
      <c r="D14847" s="8" t="s">
        <v>39</v>
      </c>
      <c r="E14847" s="5" t="s">
        <v>29</v>
      </c>
      <c r="F14847" s="8">
        <v>18</v>
      </c>
      <c r="G14847" s="6">
        <v>44065</v>
      </c>
      <c r="H14847" s="6">
        <v>44068</v>
      </c>
      <c r="I14847" s="6">
        <v>44072</v>
      </c>
      <c r="J14847" s="5" t="s">
        <v>24</v>
      </c>
      <c r="K14847" s="7">
        <v>1067.42</v>
      </c>
      <c r="L14847" s="35">
        <v>971.35</v>
      </c>
      <c r="M14847" s="36">
        <f t="shared" si="231"/>
        <v>96.07000000000005</v>
      </c>
      <c r="N14847" s="37">
        <f>YEAR(Table1[[#This Row],[Data zamówienia]])</f>
        <v>2020</v>
      </c>
    </row>
    <row r="14848" spans="2:14" x14ac:dyDescent="0.3">
      <c r="B14848" s="32">
        <v>821744</v>
      </c>
      <c r="C14848" s="8" t="s">
        <v>27</v>
      </c>
      <c r="D14848" s="8" t="s">
        <v>28</v>
      </c>
      <c r="E14848" s="5" t="s">
        <v>23</v>
      </c>
      <c r="F14848" s="8">
        <v>340</v>
      </c>
      <c r="G14848" s="6">
        <v>44064</v>
      </c>
      <c r="H14848" s="6">
        <v>44066</v>
      </c>
      <c r="I14848" s="6">
        <v>44073</v>
      </c>
      <c r="J14848" s="5" t="s">
        <v>26</v>
      </c>
      <c r="K14848" s="7">
        <v>592.79</v>
      </c>
      <c r="L14848" s="35">
        <v>527.58000000000004</v>
      </c>
      <c r="M14848" s="36">
        <f t="shared" si="231"/>
        <v>65.209999999999923</v>
      </c>
      <c r="N14848" s="37">
        <f>YEAR(Table1[[#This Row],[Data zamówienia]])</f>
        <v>2020</v>
      </c>
    </row>
    <row r="14849" spans="2:14" x14ac:dyDescent="0.3">
      <c r="B14849" s="32">
        <v>569132</v>
      </c>
      <c r="C14849" s="8" t="s">
        <v>35</v>
      </c>
      <c r="D14849" s="8" t="s">
        <v>22</v>
      </c>
      <c r="E14849" s="5" t="s">
        <v>25</v>
      </c>
      <c r="F14849" s="8">
        <v>306</v>
      </c>
      <c r="G14849" s="6">
        <v>44066</v>
      </c>
      <c r="H14849" s="6">
        <v>44066</v>
      </c>
      <c r="I14849" s="6">
        <v>44069</v>
      </c>
      <c r="J14849" s="5" t="s">
        <v>32</v>
      </c>
      <c r="K14849" s="7">
        <v>706.62</v>
      </c>
      <c r="L14849" s="35">
        <v>438.1</v>
      </c>
      <c r="M14849" s="36">
        <f t="shared" si="231"/>
        <v>268.52</v>
      </c>
      <c r="N14849" s="37">
        <f>YEAR(Table1[[#This Row],[Data zamówienia]])</f>
        <v>2020</v>
      </c>
    </row>
    <row r="14850" spans="2:14" x14ac:dyDescent="0.3">
      <c r="B14850" s="32">
        <v>527742</v>
      </c>
      <c r="C14850" s="8" t="s">
        <v>38</v>
      </c>
      <c r="D14850" s="8" t="s">
        <v>39</v>
      </c>
      <c r="E14850" s="5" t="s">
        <v>23</v>
      </c>
      <c r="F14850" s="8">
        <v>64</v>
      </c>
      <c r="G14850" s="6">
        <v>44065</v>
      </c>
      <c r="H14850" s="6">
        <v>44067</v>
      </c>
      <c r="I14850" s="6">
        <v>44073</v>
      </c>
      <c r="J14850" s="5" t="s">
        <v>40</v>
      </c>
      <c r="K14850" s="7">
        <v>767.31</v>
      </c>
      <c r="L14850" s="35">
        <v>537.12</v>
      </c>
      <c r="M14850" s="36">
        <f t="shared" si="231"/>
        <v>230.18999999999994</v>
      </c>
      <c r="N14850" s="37">
        <f>YEAR(Table1[[#This Row],[Data zamówienia]])</f>
        <v>2020</v>
      </c>
    </row>
    <row r="14851" spans="2:14" x14ac:dyDescent="0.3">
      <c r="B14851" s="32">
        <v>147972</v>
      </c>
      <c r="C14851" s="8" t="s">
        <v>35</v>
      </c>
      <c r="D14851" s="8" t="s">
        <v>22</v>
      </c>
      <c r="E14851" s="5" t="s">
        <v>25</v>
      </c>
      <c r="F14851" s="8">
        <v>335</v>
      </c>
      <c r="G14851" s="6">
        <v>44065</v>
      </c>
      <c r="H14851" s="6">
        <v>44067</v>
      </c>
      <c r="I14851" s="6">
        <v>44069</v>
      </c>
      <c r="J14851" s="5" t="s">
        <v>30</v>
      </c>
      <c r="K14851" s="7">
        <v>1451.12</v>
      </c>
      <c r="L14851" s="35">
        <v>1247.96</v>
      </c>
      <c r="M14851" s="36">
        <f t="shared" si="231"/>
        <v>203.15999999999985</v>
      </c>
      <c r="N14851" s="37">
        <f>YEAR(Table1[[#This Row],[Data zamówienia]])</f>
        <v>2020</v>
      </c>
    </row>
    <row r="14852" spans="2:14" x14ac:dyDescent="0.3">
      <c r="B14852" s="32">
        <v>638010</v>
      </c>
      <c r="C14852" s="8" t="s">
        <v>21</v>
      </c>
      <c r="D14852" s="8" t="s">
        <v>39</v>
      </c>
      <c r="E14852" s="5" t="s">
        <v>23</v>
      </c>
      <c r="F14852" s="8">
        <v>224</v>
      </c>
      <c r="G14852" s="6">
        <v>44066</v>
      </c>
      <c r="H14852" s="6">
        <v>44069</v>
      </c>
      <c r="I14852" s="6">
        <v>44076</v>
      </c>
      <c r="J14852" s="5" t="s">
        <v>32</v>
      </c>
      <c r="K14852" s="7">
        <v>1922.22</v>
      </c>
      <c r="L14852" s="35">
        <v>1249.44</v>
      </c>
      <c r="M14852" s="36">
        <f t="shared" ref="M14852:M14915" si="232">K14852-L14852</f>
        <v>672.78</v>
      </c>
      <c r="N14852" s="37">
        <f>YEAR(Table1[[#This Row],[Data zamówienia]])</f>
        <v>2020</v>
      </c>
    </row>
    <row r="14853" spans="2:14" x14ac:dyDescent="0.3">
      <c r="B14853" s="32">
        <v>284121</v>
      </c>
      <c r="C14853" s="8" t="s">
        <v>38</v>
      </c>
      <c r="D14853" s="8" t="s">
        <v>36</v>
      </c>
      <c r="E14853" s="5" t="s">
        <v>34</v>
      </c>
      <c r="F14853" s="8">
        <v>82</v>
      </c>
      <c r="G14853" s="6">
        <v>44065</v>
      </c>
      <c r="H14853" s="6">
        <v>44069</v>
      </c>
      <c r="I14853" s="6">
        <v>44071</v>
      </c>
      <c r="J14853" s="5" t="s">
        <v>32</v>
      </c>
      <c r="K14853" s="7">
        <v>724.93</v>
      </c>
      <c r="L14853" s="35">
        <v>449.46</v>
      </c>
      <c r="M14853" s="36">
        <f t="shared" si="232"/>
        <v>275.46999999999997</v>
      </c>
      <c r="N14853" s="37">
        <f>YEAR(Table1[[#This Row],[Data zamówienia]])</f>
        <v>2020</v>
      </c>
    </row>
    <row r="14854" spans="2:14" x14ac:dyDescent="0.3">
      <c r="B14854" s="32">
        <v>589622</v>
      </c>
      <c r="C14854" s="8" t="s">
        <v>21</v>
      </c>
      <c r="D14854" s="8" t="s">
        <v>36</v>
      </c>
      <c r="E14854" s="5" t="s">
        <v>23</v>
      </c>
      <c r="F14854" s="8">
        <v>348</v>
      </c>
      <c r="G14854" s="6">
        <v>44065</v>
      </c>
      <c r="H14854" s="6">
        <v>44067</v>
      </c>
      <c r="I14854" s="6">
        <v>44068</v>
      </c>
      <c r="J14854" s="5" t="s">
        <v>32</v>
      </c>
      <c r="K14854" s="7">
        <v>1331.03</v>
      </c>
      <c r="L14854" s="35">
        <v>705.45</v>
      </c>
      <c r="M14854" s="36">
        <f t="shared" si="232"/>
        <v>625.57999999999993</v>
      </c>
      <c r="N14854" s="37">
        <f>YEAR(Table1[[#This Row],[Data zamówienia]])</f>
        <v>2020</v>
      </c>
    </row>
    <row r="14855" spans="2:14" x14ac:dyDescent="0.3">
      <c r="B14855" s="32">
        <v>12360</v>
      </c>
      <c r="C14855" s="8" t="s">
        <v>21</v>
      </c>
      <c r="D14855" s="8" t="s">
        <v>36</v>
      </c>
      <c r="E14855" s="5" t="s">
        <v>37</v>
      </c>
      <c r="F14855" s="8">
        <v>1</v>
      </c>
      <c r="G14855" s="6">
        <v>44066</v>
      </c>
      <c r="H14855" s="6">
        <v>44067</v>
      </c>
      <c r="I14855" s="6">
        <v>44071</v>
      </c>
      <c r="J14855" s="5" t="s">
        <v>30</v>
      </c>
      <c r="K14855" s="7">
        <v>1503.81</v>
      </c>
      <c r="L14855" s="35">
        <v>947.4</v>
      </c>
      <c r="M14855" s="36">
        <f t="shared" si="232"/>
        <v>556.41</v>
      </c>
      <c r="N14855" s="37">
        <f>YEAR(Table1[[#This Row],[Data zamówienia]])</f>
        <v>2020</v>
      </c>
    </row>
    <row r="14856" spans="2:14" x14ac:dyDescent="0.3">
      <c r="B14856" s="32">
        <v>221414</v>
      </c>
      <c r="C14856" s="8" t="s">
        <v>21</v>
      </c>
      <c r="D14856" s="8" t="s">
        <v>28</v>
      </c>
      <c r="E14856" s="5" t="s">
        <v>37</v>
      </c>
      <c r="F14856" s="8">
        <v>126</v>
      </c>
      <c r="G14856" s="6">
        <v>44066</v>
      </c>
      <c r="H14856" s="6">
        <v>44068</v>
      </c>
      <c r="I14856" s="6">
        <v>44069</v>
      </c>
      <c r="J14856" s="5" t="s">
        <v>40</v>
      </c>
      <c r="K14856" s="7">
        <v>559.48</v>
      </c>
      <c r="L14856" s="35">
        <v>525.91</v>
      </c>
      <c r="M14856" s="36">
        <f t="shared" si="232"/>
        <v>33.57000000000005</v>
      </c>
      <c r="N14856" s="37">
        <f>YEAR(Table1[[#This Row],[Data zamówienia]])</f>
        <v>2020</v>
      </c>
    </row>
    <row r="14857" spans="2:14" x14ac:dyDescent="0.3">
      <c r="B14857" s="32">
        <v>847170</v>
      </c>
      <c r="C14857" s="8" t="s">
        <v>27</v>
      </c>
      <c r="D14857" s="8" t="s">
        <v>28</v>
      </c>
      <c r="E14857" s="5" t="s">
        <v>31</v>
      </c>
      <c r="F14857" s="8">
        <v>88</v>
      </c>
      <c r="G14857" s="6">
        <v>44065</v>
      </c>
      <c r="H14857" s="6">
        <v>44068</v>
      </c>
      <c r="I14857" s="6">
        <v>44074</v>
      </c>
      <c r="J14857" s="5" t="s">
        <v>30</v>
      </c>
      <c r="K14857" s="7">
        <v>1833.88</v>
      </c>
      <c r="L14857" s="35">
        <v>1357.07</v>
      </c>
      <c r="M14857" s="36">
        <f t="shared" si="232"/>
        <v>476.81000000000017</v>
      </c>
      <c r="N14857" s="37">
        <f>YEAR(Table1[[#This Row],[Data zamówienia]])</f>
        <v>2020</v>
      </c>
    </row>
    <row r="14858" spans="2:14" x14ac:dyDescent="0.3">
      <c r="B14858" s="32">
        <v>419784</v>
      </c>
      <c r="C14858" s="8" t="s">
        <v>21</v>
      </c>
      <c r="D14858" s="8" t="s">
        <v>22</v>
      </c>
      <c r="E14858" s="5" t="s">
        <v>29</v>
      </c>
      <c r="F14858" s="8">
        <v>181</v>
      </c>
      <c r="G14858" s="6">
        <v>44065</v>
      </c>
      <c r="H14858" s="6">
        <v>44069</v>
      </c>
      <c r="I14858" s="6">
        <v>44071</v>
      </c>
      <c r="J14858" s="5" t="s">
        <v>32</v>
      </c>
      <c r="K14858" s="7">
        <v>616.16999999999996</v>
      </c>
      <c r="L14858" s="35">
        <v>326.57</v>
      </c>
      <c r="M14858" s="36">
        <f t="shared" si="232"/>
        <v>289.59999999999997</v>
      </c>
      <c r="N14858" s="37">
        <f>YEAR(Table1[[#This Row],[Data zamówienia]])</f>
        <v>2020</v>
      </c>
    </row>
    <row r="14859" spans="2:14" x14ac:dyDescent="0.3">
      <c r="B14859" s="32">
        <v>379036</v>
      </c>
      <c r="C14859" s="8" t="s">
        <v>35</v>
      </c>
      <c r="D14859" s="8" t="s">
        <v>22</v>
      </c>
      <c r="E14859" s="5" t="s">
        <v>25</v>
      </c>
      <c r="F14859" s="8">
        <v>310</v>
      </c>
      <c r="G14859" s="6">
        <v>44065</v>
      </c>
      <c r="H14859" s="6">
        <v>44069</v>
      </c>
      <c r="I14859" s="6">
        <v>44070</v>
      </c>
      <c r="J14859" s="5" t="s">
        <v>33</v>
      </c>
      <c r="K14859" s="7">
        <v>1548.53</v>
      </c>
      <c r="L14859" s="35">
        <v>851.69</v>
      </c>
      <c r="M14859" s="36">
        <f t="shared" si="232"/>
        <v>696.83999999999992</v>
      </c>
      <c r="N14859" s="37">
        <f>YEAR(Table1[[#This Row],[Data zamówienia]])</f>
        <v>2020</v>
      </c>
    </row>
    <row r="14860" spans="2:14" x14ac:dyDescent="0.3">
      <c r="B14860" s="32">
        <v>398246</v>
      </c>
      <c r="C14860" s="8" t="s">
        <v>38</v>
      </c>
      <c r="D14860" s="8" t="s">
        <v>39</v>
      </c>
      <c r="E14860" s="5" t="s">
        <v>23</v>
      </c>
      <c r="F14860" s="8">
        <v>231</v>
      </c>
      <c r="G14860" s="6">
        <v>44067</v>
      </c>
      <c r="H14860" s="6">
        <v>44068</v>
      </c>
      <c r="I14860" s="6">
        <v>44075</v>
      </c>
      <c r="J14860" s="5" t="s">
        <v>33</v>
      </c>
      <c r="K14860" s="7">
        <v>1877.7</v>
      </c>
      <c r="L14860" s="35">
        <v>1614.82</v>
      </c>
      <c r="M14860" s="36">
        <f t="shared" si="232"/>
        <v>262.88000000000011</v>
      </c>
      <c r="N14860" s="37">
        <f>YEAR(Table1[[#This Row],[Data zamówienia]])</f>
        <v>2020</v>
      </c>
    </row>
    <row r="14861" spans="2:14" x14ac:dyDescent="0.3">
      <c r="B14861" s="32">
        <v>862636</v>
      </c>
      <c r="C14861" s="8" t="s">
        <v>21</v>
      </c>
      <c r="D14861" s="8" t="s">
        <v>28</v>
      </c>
      <c r="E14861" s="5" t="s">
        <v>31</v>
      </c>
      <c r="F14861" s="8">
        <v>72</v>
      </c>
      <c r="G14861" s="6">
        <v>44067</v>
      </c>
      <c r="H14861" s="6">
        <v>44067</v>
      </c>
      <c r="I14861" s="6">
        <v>44069</v>
      </c>
      <c r="J14861" s="5" t="s">
        <v>26</v>
      </c>
      <c r="K14861" s="7">
        <v>1308.3499999999999</v>
      </c>
      <c r="L14861" s="35">
        <v>837.34</v>
      </c>
      <c r="M14861" s="36">
        <f t="shared" si="232"/>
        <v>471.00999999999988</v>
      </c>
      <c r="N14861" s="37">
        <f>YEAR(Table1[[#This Row],[Data zamówienia]])</f>
        <v>2020</v>
      </c>
    </row>
    <row r="14862" spans="2:14" x14ac:dyDescent="0.3">
      <c r="B14862" s="32">
        <v>284427</v>
      </c>
      <c r="C14862" s="8" t="s">
        <v>38</v>
      </c>
      <c r="D14862" s="8" t="s">
        <v>22</v>
      </c>
      <c r="E14862" s="5" t="s">
        <v>31</v>
      </c>
      <c r="F14862" s="8">
        <v>154</v>
      </c>
      <c r="G14862" s="6">
        <v>44067</v>
      </c>
      <c r="H14862" s="6">
        <v>44069</v>
      </c>
      <c r="I14862" s="6">
        <v>44072</v>
      </c>
      <c r="J14862" s="5" t="s">
        <v>33</v>
      </c>
      <c r="K14862" s="7">
        <v>1171.6500000000001</v>
      </c>
      <c r="L14862" s="35">
        <v>691.27</v>
      </c>
      <c r="M14862" s="36">
        <f t="shared" si="232"/>
        <v>480.38000000000011</v>
      </c>
      <c r="N14862" s="37">
        <f>YEAR(Table1[[#This Row],[Data zamówienia]])</f>
        <v>2020</v>
      </c>
    </row>
    <row r="14863" spans="2:14" x14ac:dyDescent="0.3">
      <c r="B14863" s="32">
        <v>796719</v>
      </c>
      <c r="C14863" s="8" t="s">
        <v>27</v>
      </c>
      <c r="D14863" s="8" t="s">
        <v>28</v>
      </c>
      <c r="E14863" s="5" t="s">
        <v>29</v>
      </c>
      <c r="F14863" s="8">
        <v>342</v>
      </c>
      <c r="G14863" s="6">
        <v>44066</v>
      </c>
      <c r="H14863" s="6">
        <v>44069</v>
      </c>
      <c r="I14863" s="6">
        <v>44072</v>
      </c>
      <c r="J14863" s="5" t="s">
        <v>32</v>
      </c>
      <c r="K14863" s="7">
        <v>1979.53</v>
      </c>
      <c r="L14863" s="35">
        <v>1425.26</v>
      </c>
      <c r="M14863" s="36">
        <f t="shared" si="232"/>
        <v>554.27</v>
      </c>
      <c r="N14863" s="37">
        <f>YEAR(Table1[[#This Row],[Data zamówienia]])</f>
        <v>2020</v>
      </c>
    </row>
    <row r="14864" spans="2:14" x14ac:dyDescent="0.3">
      <c r="B14864" s="32">
        <v>695585</v>
      </c>
      <c r="C14864" s="8" t="s">
        <v>27</v>
      </c>
      <c r="D14864" s="8" t="s">
        <v>28</v>
      </c>
      <c r="E14864" s="5" t="s">
        <v>23</v>
      </c>
      <c r="F14864" s="8">
        <v>17</v>
      </c>
      <c r="G14864" s="6">
        <v>44067</v>
      </c>
      <c r="H14864" s="6">
        <v>44068</v>
      </c>
      <c r="I14864" s="6">
        <v>44073</v>
      </c>
      <c r="J14864" s="5" t="s">
        <v>24</v>
      </c>
      <c r="K14864" s="7">
        <v>1924.38</v>
      </c>
      <c r="L14864" s="35">
        <v>1654.97</v>
      </c>
      <c r="M14864" s="36">
        <f t="shared" si="232"/>
        <v>269.41000000000008</v>
      </c>
      <c r="N14864" s="37">
        <f>YEAR(Table1[[#This Row],[Data zamówienia]])</f>
        <v>2020</v>
      </c>
    </row>
    <row r="14865" spans="2:14" x14ac:dyDescent="0.3">
      <c r="B14865" s="32">
        <v>435008</v>
      </c>
      <c r="C14865" s="8" t="s">
        <v>27</v>
      </c>
      <c r="D14865" s="8" t="s">
        <v>39</v>
      </c>
      <c r="E14865" s="5" t="s">
        <v>37</v>
      </c>
      <c r="F14865" s="8">
        <v>66</v>
      </c>
      <c r="G14865" s="6">
        <v>44066</v>
      </c>
      <c r="H14865" s="6">
        <v>44068</v>
      </c>
      <c r="I14865" s="6">
        <v>44069</v>
      </c>
      <c r="J14865" s="5" t="s">
        <v>33</v>
      </c>
      <c r="K14865" s="7">
        <v>1332</v>
      </c>
      <c r="L14865" s="35">
        <v>972.36</v>
      </c>
      <c r="M14865" s="36">
        <f t="shared" si="232"/>
        <v>359.64</v>
      </c>
      <c r="N14865" s="37">
        <f>YEAR(Table1[[#This Row],[Data zamówienia]])</f>
        <v>2020</v>
      </c>
    </row>
    <row r="14866" spans="2:14" x14ac:dyDescent="0.3">
      <c r="B14866" s="32">
        <v>382762</v>
      </c>
      <c r="C14866" s="8" t="s">
        <v>38</v>
      </c>
      <c r="D14866" s="8" t="s">
        <v>36</v>
      </c>
      <c r="E14866" s="5" t="s">
        <v>29</v>
      </c>
      <c r="F14866" s="8">
        <v>14</v>
      </c>
      <c r="G14866" s="6">
        <v>44068</v>
      </c>
      <c r="H14866" s="6">
        <v>44069</v>
      </c>
      <c r="I14866" s="6">
        <v>44074</v>
      </c>
      <c r="J14866" s="5" t="s">
        <v>33</v>
      </c>
      <c r="K14866" s="7">
        <v>177.8</v>
      </c>
      <c r="L14866" s="35">
        <v>106.68</v>
      </c>
      <c r="M14866" s="36">
        <f t="shared" si="232"/>
        <v>71.12</v>
      </c>
      <c r="N14866" s="37">
        <f>YEAR(Table1[[#This Row],[Data zamówienia]])</f>
        <v>2020</v>
      </c>
    </row>
    <row r="14867" spans="2:14" x14ac:dyDescent="0.3">
      <c r="B14867" s="32">
        <v>50232</v>
      </c>
      <c r="C14867" s="8" t="s">
        <v>27</v>
      </c>
      <c r="D14867" s="8" t="s">
        <v>36</v>
      </c>
      <c r="E14867" s="5" t="s">
        <v>31</v>
      </c>
      <c r="F14867" s="8">
        <v>228</v>
      </c>
      <c r="G14867" s="6">
        <v>44067</v>
      </c>
      <c r="H14867" s="6">
        <v>44070</v>
      </c>
      <c r="I14867" s="6">
        <v>44076</v>
      </c>
      <c r="J14867" s="5" t="s">
        <v>40</v>
      </c>
      <c r="K14867" s="7">
        <v>928.98</v>
      </c>
      <c r="L14867" s="35">
        <v>538.80999999999995</v>
      </c>
      <c r="M14867" s="36">
        <f t="shared" si="232"/>
        <v>390.17000000000007</v>
      </c>
      <c r="N14867" s="37">
        <f>YEAR(Table1[[#This Row],[Data zamówienia]])</f>
        <v>2020</v>
      </c>
    </row>
    <row r="14868" spans="2:14" x14ac:dyDescent="0.3">
      <c r="B14868" s="32">
        <v>505077</v>
      </c>
      <c r="C14868" s="8" t="s">
        <v>21</v>
      </c>
      <c r="D14868" s="8" t="s">
        <v>28</v>
      </c>
      <c r="E14868" s="5" t="s">
        <v>34</v>
      </c>
      <c r="F14868" s="8">
        <v>211</v>
      </c>
      <c r="G14868" s="6">
        <v>44067</v>
      </c>
      <c r="H14868" s="6">
        <v>44071</v>
      </c>
      <c r="I14868" s="6">
        <v>44073</v>
      </c>
      <c r="J14868" s="5" t="s">
        <v>40</v>
      </c>
      <c r="K14868" s="7">
        <v>1185.17</v>
      </c>
      <c r="L14868" s="35">
        <v>948.14</v>
      </c>
      <c r="M14868" s="36">
        <f t="shared" si="232"/>
        <v>237.03000000000009</v>
      </c>
      <c r="N14868" s="37">
        <f>YEAR(Table1[[#This Row],[Data zamówienia]])</f>
        <v>2020</v>
      </c>
    </row>
    <row r="14869" spans="2:14" x14ac:dyDescent="0.3">
      <c r="B14869" s="32">
        <v>833341</v>
      </c>
      <c r="C14869" s="8" t="s">
        <v>21</v>
      </c>
      <c r="D14869" s="8" t="s">
        <v>36</v>
      </c>
      <c r="E14869" s="5" t="s">
        <v>25</v>
      </c>
      <c r="F14869" s="8">
        <v>17</v>
      </c>
      <c r="G14869" s="6">
        <v>44067</v>
      </c>
      <c r="H14869" s="6">
        <v>44069</v>
      </c>
      <c r="I14869" s="6">
        <v>44075</v>
      </c>
      <c r="J14869" s="5" t="s">
        <v>30</v>
      </c>
      <c r="K14869" s="7">
        <v>1541.03</v>
      </c>
      <c r="L14869" s="35">
        <v>1448.57</v>
      </c>
      <c r="M14869" s="36">
        <f t="shared" si="232"/>
        <v>92.460000000000036</v>
      </c>
      <c r="N14869" s="37">
        <f>YEAR(Table1[[#This Row],[Data zamówienia]])</f>
        <v>2020</v>
      </c>
    </row>
    <row r="14870" spans="2:14" x14ac:dyDescent="0.3">
      <c r="B14870" s="32">
        <v>903134</v>
      </c>
      <c r="C14870" s="8" t="s">
        <v>21</v>
      </c>
      <c r="D14870" s="8" t="s">
        <v>28</v>
      </c>
      <c r="E14870" s="5" t="s">
        <v>29</v>
      </c>
      <c r="F14870" s="8">
        <v>123</v>
      </c>
      <c r="G14870" s="6">
        <v>44067</v>
      </c>
      <c r="H14870" s="6">
        <v>44068</v>
      </c>
      <c r="I14870" s="6">
        <v>44075</v>
      </c>
      <c r="J14870" s="5" t="s">
        <v>40</v>
      </c>
      <c r="K14870" s="7">
        <v>1681.55</v>
      </c>
      <c r="L14870" s="35">
        <v>1446.13</v>
      </c>
      <c r="M14870" s="36">
        <f t="shared" si="232"/>
        <v>235.41999999999985</v>
      </c>
      <c r="N14870" s="37">
        <f>YEAR(Table1[[#This Row],[Data zamówienia]])</f>
        <v>2020</v>
      </c>
    </row>
    <row r="14871" spans="2:14" x14ac:dyDescent="0.3">
      <c r="B14871" s="32">
        <v>889442</v>
      </c>
      <c r="C14871" s="8" t="s">
        <v>21</v>
      </c>
      <c r="D14871" s="8" t="s">
        <v>22</v>
      </c>
      <c r="E14871" s="5" t="s">
        <v>31</v>
      </c>
      <c r="F14871" s="8">
        <v>103</v>
      </c>
      <c r="G14871" s="6">
        <v>44067</v>
      </c>
      <c r="H14871" s="6">
        <v>44069</v>
      </c>
      <c r="I14871" s="6">
        <v>44070</v>
      </c>
      <c r="J14871" s="5" t="s">
        <v>30</v>
      </c>
      <c r="K14871" s="7">
        <v>1377.99</v>
      </c>
      <c r="L14871" s="35">
        <v>840.57</v>
      </c>
      <c r="M14871" s="36">
        <f t="shared" si="232"/>
        <v>537.41999999999996</v>
      </c>
      <c r="N14871" s="37">
        <f>YEAR(Table1[[#This Row],[Data zamówienia]])</f>
        <v>2020</v>
      </c>
    </row>
    <row r="14872" spans="2:14" x14ac:dyDescent="0.3">
      <c r="B14872" s="32">
        <v>978661</v>
      </c>
      <c r="C14872" s="8" t="s">
        <v>35</v>
      </c>
      <c r="D14872" s="8" t="s">
        <v>28</v>
      </c>
      <c r="E14872" s="5" t="s">
        <v>25</v>
      </c>
      <c r="F14872" s="8">
        <v>68</v>
      </c>
      <c r="G14872" s="6">
        <v>44068</v>
      </c>
      <c r="H14872" s="6">
        <v>44071</v>
      </c>
      <c r="I14872" s="6">
        <v>44073</v>
      </c>
      <c r="J14872" s="5" t="s">
        <v>33</v>
      </c>
      <c r="K14872" s="7">
        <v>549.41999999999996</v>
      </c>
      <c r="L14872" s="35">
        <v>351.63</v>
      </c>
      <c r="M14872" s="36">
        <f t="shared" si="232"/>
        <v>197.78999999999996</v>
      </c>
      <c r="N14872" s="37">
        <f>YEAR(Table1[[#This Row],[Data zamówienia]])</f>
        <v>2020</v>
      </c>
    </row>
    <row r="14873" spans="2:14" x14ac:dyDescent="0.3">
      <c r="B14873" s="32">
        <v>276259</v>
      </c>
      <c r="C14873" s="8" t="s">
        <v>27</v>
      </c>
      <c r="D14873" s="8" t="s">
        <v>22</v>
      </c>
      <c r="E14873" s="5" t="s">
        <v>23</v>
      </c>
      <c r="F14873" s="8">
        <v>257</v>
      </c>
      <c r="G14873" s="6">
        <v>44067</v>
      </c>
      <c r="H14873" s="6">
        <v>44071</v>
      </c>
      <c r="I14873" s="6">
        <v>44074</v>
      </c>
      <c r="J14873" s="5" t="s">
        <v>32</v>
      </c>
      <c r="K14873" s="7">
        <v>1331.03</v>
      </c>
      <c r="L14873" s="35">
        <v>1078.1300000000001</v>
      </c>
      <c r="M14873" s="36">
        <f t="shared" si="232"/>
        <v>252.89999999999986</v>
      </c>
      <c r="N14873" s="37">
        <f>YEAR(Table1[[#This Row],[Data zamówienia]])</f>
        <v>2020</v>
      </c>
    </row>
    <row r="14874" spans="2:14" x14ac:dyDescent="0.3">
      <c r="B14874" s="32">
        <v>130183</v>
      </c>
      <c r="C14874" s="8" t="s">
        <v>35</v>
      </c>
      <c r="D14874" s="8" t="s">
        <v>28</v>
      </c>
      <c r="E14874" s="5" t="s">
        <v>37</v>
      </c>
      <c r="F14874" s="8">
        <v>60</v>
      </c>
      <c r="G14874" s="6">
        <v>44068</v>
      </c>
      <c r="H14874" s="6">
        <v>44070</v>
      </c>
      <c r="I14874" s="6">
        <v>44073</v>
      </c>
      <c r="J14874" s="5" t="s">
        <v>30</v>
      </c>
      <c r="K14874" s="7">
        <v>1822.71</v>
      </c>
      <c r="L14874" s="35">
        <v>984.26</v>
      </c>
      <c r="M14874" s="36">
        <f t="shared" si="232"/>
        <v>838.45</v>
      </c>
      <c r="N14874" s="37">
        <f>YEAR(Table1[[#This Row],[Data zamówienia]])</f>
        <v>2020</v>
      </c>
    </row>
    <row r="14875" spans="2:14" x14ac:dyDescent="0.3">
      <c r="B14875" s="32">
        <v>371640</v>
      </c>
      <c r="C14875" s="8" t="s">
        <v>27</v>
      </c>
      <c r="D14875" s="8" t="s">
        <v>28</v>
      </c>
      <c r="E14875" s="5" t="s">
        <v>25</v>
      </c>
      <c r="F14875" s="8">
        <v>246</v>
      </c>
      <c r="G14875" s="6">
        <v>44069</v>
      </c>
      <c r="H14875" s="6">
        <v>44072</v>
      </c>
      <c r="I14875" s="6">
        <v>44074</v>
      </c>
      <c r="J14875" s="5" t="s">
        <v>32</v>
      </c>
      <c r="K14875" s="7">
        <v>1458.89</v>
      </c>
      <c r="L14875" s="35">
        <v>1064.99</v>
      </c>
      <c r="M14875" s="36">
        <f t="shared" si="232"/>
        <v>393.90000000000009</v>
      </c>
      <c r="N14875" s="37">
        <f>YEAR(Table1[[#This Row],[Data zamówienia]])</f>
        <v>2020</v>
      </c>
    </row>
    <row r="14876" spans="2:14" x14ac:dyDescent="0.3">
      <c r="B14876" s="32">
        <v>666412</v>
      </c>
      <c r="C14876" s="8" t="s">
        <v>21</v>
      </c>
      <c r="D14876" s="8" t="s">
        <v>36</v>
      </c>
      <c r="E14876" s="5" t="s">
        <v>34</v>
      </c>
      <c r="F14876" s="8">
        <v>242</v>
      </c>
      <c r="G14876" s="6">
        <v>44068</v>
      </c>
      <c r="H14876" s="6">
        <v>44070</v>
      </c>
      <c r="I14876" s="6">
        <v>44075</v>
      </c>
      <c r="J14876" s="5" t="s">
        <v>24</v>
      </c>
      <c r="K14876" s="7">
        <v>1921.97</v>
      </c>
      <c r="L14876" s="35">
        <v>1037.8599999999999</v>
      </c>
      <c r="M14876" s="36">
        <f t="shared" si="232"/>
        <v>884.11000000000013</v>
      </c>
      <c r="N14876" s="37">
        <f>YEAR(Table1[[#This Row],[Data zamówienia]])</f>
        <v>2020</v>
      </c>
    </row>
    <row r="14877" spans="2:14" x14ac:dyDescent="0.3">
      <c r="B14877" s="32">
        <v>804135</v>
      </c>
      <c r="C14877" s="8" t="s">
        <v>27</v>
      </c>
      <c r="D14877" s="8" t="s">
        <v>39</v>
      </c>
      <c r="E14877" s="5" t="s">
        <v>25</v>
      </c>
      <c r="F14877" s="8">
        <v>223</v>
      </c>
      <c r="G14877" s="6">
        <v>44068</v>
      </c>
      <c r="H14877" s="6">
        <v>44070</v>
      </c>
      <c r="I14877" s="6">
        <v>44076</v>
      </c>
      <c r="J14877" s="5" t="s">
        <v>24</v>
      </c>
      <c r="K14877" s="7">
        <v>1487.05</v>
      </c>
      <c r="L14877" s="35">
        <v>907.1</v>
      </c>
      <c r="M14877" s="36">
        <f t="shared" si="232"/>
        <v>579.94999999999993</v>
      </c>
      <c r="N14877" s="37">
        <f>YEAR(Table1[[#This Row],[Data zamówienia]])</f>
        <v>2020</v>
      </c>
    </row>
    <row r="14878" spans="2:14" x14ac:dyDescent="0.3">
      <c r="B14878" s="32">
        <v>359556</v>
      </c>
      <c r="C14878" s="8" t="s">
        <v>35</v>
      </c>
      <c r="D14878" s="8" t="s">
        <v>28</v>
      </c>
      <c r="E14878" s="5" t="s">
        <v>37</v>
      </c>
      <c r="F14878" s="8">
        <v>254</v>
      </c>
      <c r="G14878" s="6">
        <v>44069</v>
      </c>
      <c r="H14878" s="6">
        <v>44071</v>
      </c>
      <c r="I14878" s="6">
        <v>44073</v>
      </c>
      <c r="J14878" s="5" t="s">
        <v>26</v>
      </c>
      <c r="K14878" s="7">
        <v>1978.16</v>
      </c>
      <c r="L14878" s="35">
        <v>1740.78</v>
      </c>
      <c r="M14878" s="36">
        <f t="shared" si="232"/>
        <v>237.38000000000011</v>
      </c>
      <c r="N14878" s="37">
        <f>YEAR(Table1[[#This Row],[Data zamówienia]])</f>
        <v>2020</v>
      </c>
    </row>
    <row r="14879" spans="2:14" x14ac:dyDescent="0.3">
      <c r="B14879" s="32">
        <v>360486</v>
      </c>
      <c r="C14879" s="8" t="s">
        <v>38</v>
      </c>
      <c r="D14879" s="8" t="s">
        <v>36</v>
      </c>
      <c r="E14879" s="5" t="s">
        <v>25</v>
      </c>
      <c r="F14879" s="8">
        <v>214</v>
      </c>
      <c r="G14879" s="6">
        <v>44068</v>
      </c>
      <c r="H14879" s="6">
        <v>44070</v>
      </c>
      <c r="I14879" s="6">
        <v>44072</v>
      </c>
      <c r="J14879" s="5" t="s">
        <v>32</v>
      </c>
      <c r="K14879" s="7">
        <v>1049.29</v>
      </c>
      <c r="L14879" s="35">
        <v>661.05</v>
      </c>
      <c r="M14879" s="36">
        <f t="shared" si="232"/>
        <v>388.24</v>
      </c>
      <c r="N14879" s="37">
        <f>YEAR(Table1[[#This Row],[Data zamówienia]])</f>
        <v>2020</v>
      </c>
    </row>
    <row r="14880" spans="2:14" x14ac:dyDescent="0.3">
      <c r="B14880" s="32">
        <v>70126</v>
      </c>
      <c r="C14880" s="8" t="s">
        <v>27</v>
      </c>
      <c r="D14880" s="8" t="s">
        <v>39</v>
      </c>
      <c r="E14880" s="5" t="s">
        <v>25</v>
      </c>
      <c r="F14880" s="8">
        <v>248</v>
      </c>
      <c r="G14880" s="6">
        <v>44069</v>
      </c>
      <c r="H14880" s="6">
        <v>44070</v>
      </c>
      <c r="I14880" s="6">
        <v>44075</v>
      </c>
      <c r="J14880" s="5" t="s">
        <v>30</v>
      </c>
      <c r="K14880" s="7">
        <v>429.69</v>
      </c>
      <c r="L14880" s="35">
        <v>232.03</v>
      </c>
      <c r="M14880" s="36">
        <f t="shared" si="232"/>
        <v>197.66</v>
      </c>
      <c r="N14880" s="37">
        <f>YEAR(Table1[[#This Row],[Data zamówienia]])</f>
        <v>2020</v>
      </c>
    </row>
    <row r="14881" spans="2:14" x14ac:dyDescent="0.3">
      <c r="B14881" s="32">
        <v>396152</v>
      </c>
      <c r="C14881" s="8" t="s">
        <v>21</v>
      </c>
      <c r="D14881" s="8" t="s">
        <v>39</v>
      </c>
      <c r="E14881" s="5" t="s">
        <v>34</v>
      </c>
      <c r="F14881" s="8">
        <v>204</v>
      </c>
      <c r="G14881" s="6">
        <v>44068</v>
      </c>
      <c r="H14881" s="6">
        <v>44071</v>
      </c>
      <c r="I14881" s="6">
        <v>44074</v>
      </c>
      <c r="J14881" s="5" t="s">
        <v>24</v>
      </c>
      <c r="K14881" s="7">
        <v>417.95</v>
      </c>
      <c r="L14881" s="35">
        <v>267.49</v>
      </c>
      <c r="M14881" s="36">
        <f t="shared" si="232"/>
        <v>150.45999999999998</v>
      </c>
      <c r="N14881" s="37">
        <f>YEAR(Table1[[#This Row],[Data zamówienia]])</f>
        <v>2020</v>
      </c>
    </row>
    <row r="14882" spans="2:14" x14ac:dyDescent="0.3">
      <c r="B14882" s="32">
        <v>893146</v>
      </c>
      <c r="C14882" s="8" t="s">
        <v>27</v>
      </c>
      <c r="D14882" s="8" t="s">
        <v>39</v>
      </c>
      <c r="E14882" s="5" t="s">
        <v>34</v>
      </c>
      <c r="F14882" s="8">
        <v>44</v>
      </c>
      <c r="G14882" s="6">
        <v>44068</v>
      </c>
      <c r="H14882" s="6">
        <v>44072</v>
      </c>
      <c r="I14882" s="6">
        <v>44079</v>
      </c>
      <c r="J14882" s="5" t="s">
        <v>33</v>
      </c>
      <c r="K14882" s="7">
        <v>225.86</v>
      </c>
      <c r="L14882" s="35">
        <v>119.71</v>
      </c>
      <c r="M14882" s="36">
        <f t="shared" si="232"/>
        <v>106.15000000000002</v>
      </c>
      <c r="N14882" s="37">
        <f>YEAR(Table1[[#This Row],[Data zamówienia]])</f>
        <v>2020</v>
      </c>
    </row>
    <row r="14883" spans="2:14" x14ac:dyDescent="0.3">
      <c r="B14883" s="32">
        <v>153404</v>
      </c>
      <c r="C14883" s="8" t="s">
        <v>35</v>
      </c>
      <c r="D14883" s="8" t="s">
        <v>28</v>
      </c>
      <c r="E14883" s="5" t="s">
        <v>25</v>
      </c>
      <c r="F14883" s="8">
        <v>272</v>
      </c>
      <c r="G14883" s="6">
        <v>44070</v>
      </c>
      <c r="H14883" s="6">
        <v>44072</v>
      </c>
      <c r="I14883" s="6">
        <v>44077</v>
      </c>
      <c r="J14883" s="5" t="s">
        <v>33</v>
      </c>
      <c r="K14883" s="7">
        <v>1145.78</v>
      </c>
      <c r="L14883" s="35">
        <v>1065.58</v>
      </c>
      <c r="M14883" s="36">
        <f t="shared" si="232"/>
        <v>80.200000000000045</v>
      </c>
      <c r="N14883" s="37">
        <f>YEAR(Table1[[#This Row],[Data zamówienia]])</f>
        <v>2020</v>
      </c>
    </row>
    <row r="14884" spans="2:14" x14ac:dyDescent="0.3">
      <c r="B14884" s="32">
        <v>129197</v>
      </c>
      <c r="C14884" s="8" t="s">
        <v>21</v>
      </c>
      <c r="D14884" s="8" t="s">
        <v>28</v>
      </c>
      <c r="E14884" s="5" t="s">
        <v>34</v>
      </c>
      <c r="F14884" s="8">
        <v>46</v>
      </c>
      <c r="G14884" s="6">
        <v>44069</v>
      </c>
      <c r="H14884" s="6">
        <v>44071</v>
      </c>
      <c r="I14884" s="6">
        <v>44077</v>
      </c>
      <c r="J14884" s="5" t="s">
        <v>24</v>
      </c>
      <c r="K14884" s="7">
        <v>393.72</v>
      </c>
      <c r="L14884" s="35">
        <v>314.98</v>
      </c>
      <c r="M14884" s="36">
        <f t="shared" si="232"/>
        <v>78.740000000000009</v>
      </c>
      <c r="N14884" s="37">
        <f>YEAR(Table1[[#This Row],[Data zamówienia]])</f>
        <v>2020</v>
      </c>
    </row>
    <row r="14885" spans="2:14" x14ac:dyDescent="0.3">
      <c r="B14885" s="32">
        <v>371470</v>
      </c>
      <c r="C14885" s="8" t="s">
        <v>38</v>
      </c>
      <c r="D14885" s="8" t="s">
        <v>39</v>
      </c>
      <c r="E14885" s="5" t="s">
        <v>23</v>
      </c>
      <c r="F14885" s="8">
        <v>247</v>
      </c>
      <c r="G14885" s="6">
        <v>44069</v>
      </c>
      <c r="H14885" s="6">
        <v>44071</v>
      </c>
      <c r="I14885" s="6">
        <v>44076</v>
      </c>
      <c r="J14885" s="5" t="s">
        <v>24</v>
      </c>
      <c r="K14885" s="7">
        <v>1549.99</v>
      </c>
      <c r="L14885" s="35">
        <v>805.99</v>
      </c>
      <c r="M14885" s="36">
        <f t="shared" si="232"/>
        <v>744</v>
      </c>
      <c r="N14885" s="37">
        <f>YEAR(Table1[[#This Row],[Data zamówienia]])</f>
        <v>2020</v>
      </c>
    </row>
    <row r="14886" spans="2:14" x14ac:dyDescent="0.3">
      <c r="B14886" s="32">
        <v>656193</v>
      </c>
      <c r="C14886" s="8" t="s">
        <v>27</v>
      </c>
      <c r="D14886" s="8" t="s">
        <v>36</v>
      </c>
      <c r="E14886" s="5" t="s">
        <v>23</v>
      </c>
      <c r="F14886" s="8">
        <v>227</v>
      </c>
      <c r="G14886" s="6">
        <v>44069</v>
      </c>
      <c r="H14886" s="6">
        <v>44073</v>
      </c>
      <c r="I14886" s="6">
        <v>44074</v>
      </c>
      <c r="J14886" s="5" t="s">
        <v>26</v>
      </c>
      <c r="K14886" s="7">
        <v>264.42</v>
      </c>
      <c r="L14886" s="35">
        <v>137.5</v>
      </c>
      <c r="M14886" s="36">
        <f t="shared" si="232"/>
        <v>126.92000000000002</v>
      </c>
      <c r="N14886" s="37">
        <f>YEAR(Table1[[#This Row],[Data zamówienia]])</f>
        <v>2020</v>
      </c>
    </row>
    <row r="14887" spans="2:14" x14ac:dyDescent="0.3">
      <c r="B14887" s="32">
        <v>427040</v>
      </c>
      <c r="C14887" s="8" t="s">
        <v>38</v>
      </c>
      <c r="D14887" s="8" t="s">
        <v>39</v>
      </c>
      <c r="E14887" s="5" t="s">
        <v>29</v>
      </c>
      <c r="F14887" s="8">
        <v>344</v>
      </c>
      <c r="G14887" s="6">
        <v>44070</v>
      </c>
      <c r="H14887" s="6">
        <v>44071</v>
      </c>
      <c r="I14887" s="6">
        <v>44073</v>
      </c>
      <c r="J14887" s="5" t="s">
        <v>30</v>
      </c>
      <c r="K14887" s="7">
        <v>292.88</v>
      </c>
      <c r="L14887" s="35">
        <v>166.94</v>
      </c>
      <c r="M14887" s="36">
        <f t="shared" si="232"/>
        <v>125.94</v>
      </c>
      <c r="N14887" s="37">
        <f>YEAR(Table1[[#This Row],[Data zamówienia]])</f>
        <v>2020</v>
      </c>
    </row>
    <row r="14888" spans="2:14" x14ac:dyDescent="0.3">
      <c r="B14888" s="32">
        <v>777912</v>
      </c>
      <c r="C14888" s="8" t="s">
        <v>38</v>
      </c>
      <c r="D14888" s="8" t="s">
        <v>39</v>
      </c>
      <c r="E14888" s="5" t="s">
        <v>31</v>
      </c>
      <c r="F14888" s="8">
        <v>257</v>
      </c>
      <c r="G14888" s="6">
        <v>44070</v>
      </c>
      <c r="H14888" s="6">
        <v>44073</v>
      </c>
      <c r="I14888" s="6">
        <v>44077</v>
      </c>
      <c r="J14888" s="5" t="s">
        <v>40</v>
      </c>
      <c r="K14888" s="7">
        <v>1891.81</v>
      </c>
      <c r="L14888" s="35">
        <v>1324.27</v>
      </c>
      <c r="M14888" s="36">
        <f t="shared" si="232"/>
        <v>567.54</v>
      </c>
      <c r="N14888" s="37">
        <f>YEAR(Table1[[#This Row],[Data zamówienia]])</f>
        <v>2020</v>
      </c>
    </row>
    <row r="14889" spans="2:14" x14ac:dyDescent="0.3">
      <c r="B14889" s="32">
        <v>473241</v>
      </c>
      <c r="C14889" s="8" t="s">
        <v>38</v>
      </c>
      <c r="D14889" s="8" t="s">
        <v>39</v>
      </c>
      <c r="E14889" s="5" t="s">
        <v>34</v>
      </c>
      <c r="F14889" s="8">
        <v>256</v>
      </c>
      <c r="G14889" s="6">
        <v>44069</v>
      </c>
      <c r="H14889" s="6">
        <v>44071</v>
      </c>
      <c r="I14889" s="6">
        <v>44075</v>
      </c>
      <c r="J14889" s="5" t="s">
        <v>33</v>
      </c>
      <c r="K14889" s="7">
        <v>1952.02</v>
      </c>
      <c r="L14889" s="35">
        <v>1405.45</v>
      </c>
      <c r="M14889" s="36">
        <f t="shared" si="232"/>
        <v>546.56999999999994</v>
      </c>
      <c r="N14889" s="37">
        <f>YEAR(Table1[[#This Row],[Data zamówienia]])</f>
        <v>2020</v>
      </c>
    </row>
    <row r="14890" spans="2:14" x14ac:dyDescent="0.3">
      <c r="B14890" s="32">
        <v>880174</v>
      </c>
      <c r="C14890" s="8" t="s">
        <v>21</v>
      </c>
      <c r="D14890" s="8" t="s">
        <v>36</v>
      </c>
      <c r="E14890" s="5" t="s">
        <v>29</v>
      </c>
      <c r="F14890" s="8">
        <v>200</v>
      </c>
      <c r="G14890" s="6">
        <v>44069</v>
      </c>
      <c r="H14890" s="6">
        <v>44072</v>
      </c>
      <c r="I14890" s="6">
        <v>44078</v>
      </c>
      <c r="J14890" s="5" t="s">
        <v>40</v>
      </c>
      <c r="K14890" s="7">
        <v>1239.06</v>
      </c>
      <c r="L14890" s="35">
        <v>830.17</v>
      </c>
      <c r="M14890" s="36">
        <f t="shared" si="232"/>
        <v>408.89</v>
      </c>
      <c r="N14890" s="37">
        <f>YEAR(Table1[[#This Row],[Data zamówienia]])</f>
        <v>2020</v>
      </c>
    </row>
    <row r="14891" spans="2:14" x14ac:dyDescent="0.3">
      <c r="B14891" s="32">
        <v>847137</v>
      </c>
      <c r="C14891" s="8" t="s">
        <v>21</v>
      </c>
      <c r="D14891" s="8" t="s">
        <v>36</v>
      </c>
      <c r="E14891" s="5" t="s">
        <v>23</v>
      </c>
      <c r="F14891" s="8">
        <v>154</v>
      </c>
      <c r="G14891" s="6">
        <v>44069</v>
      </c>
      <c r="H14891" s="6">
        <v>44073</v>
      </c>
      <c r="I14891" s="6">
        <v>44080</v>
      </c>
      <c r="J14891" s="5" t="s">
        <v>33</v>
      </c>
      <c r="K14891" s="7">
        <v>1937.01</v>
      </c>
      <c r="L14891" s="35">
        <v>1723.94</v>
      </c>
      <c r="M14891" s="36">
        <f t="shared" si="232"/>
        <v>213.06999999999994</v>
      </c>
      <c r="N14891" s="37">
        <f>YEAR(Table1[[#This Row],[Data zamówienia]])</f>
        <v>2020</v>
      </c>
    </row>
    <row r="14892" spans="2:14" x14ac:dyDescent="0.3">
      <c r="B14892" s="32">
        <v>97222</v>
      </c>
      <c r="C14892" s="8" t="s">
        <v>21</v>
      </c>
      <c r="D14892" s="8" t="s">
        <v>28</v>
      </c>
      <c r="E14892" s="5" t="s">
        <v>29</v>
      </c>
      <c r="F14892" s="8">
        <v>264</v>
      </c>
      <c r="G14892" s="6">
        <v>44069</v>
      </c>
      <c r="H14892" s="6">
        <v>44071</v>
      </c>
      <c r="I14892" s="6">
        <v>44074</v>
      </c>
      <c r="J14892" s="5" t="s">
        <v>32</v>
      </c>
      <c r="K14892" s="7">
        <v>1236.3900000000001</v>
      </c>
      <c r="L14892" s="35">
        <v>890.2</v>
      </c>
      <c r="M14892" s="36">
        <f t="shared" si="232"/>
        <v>346.19000000000005</v>
      </c>
      <c r="N14892" s="37">
        <f>YEAR(Table1[[#This Row],[Data zamówienia]])</f>
        <v>2020</v>
      </c>
    </row>
    <row r="14893" spans="2:14" x14ac:dyDescent="0.3">
      <c r="B14893" s="32">
        <v>869439</v>
      </c>
      <c r="C14893" s="8" t="s">
        <v>27</v>
      </c>
      <c r="D14893" s="8" t="s">
        <v>39</v>
      </c>
      <c r="E14893" s="5" t="s">
        <v>34</v>
      </c>
      <c r="F14893" s="8">
        <v>178</v>
      </c>
      <c r="G14893" s="6">
        <v>44069</v>
      </c>
      <c r="H14893" s="6">
        <v>44071</v>
      </c>
      <c r="I14893" s="6">
        <v>44077</v>
      </c>
      <c r="J14893" s="5" t="s">
        <v>30</v>
      </c>
      <c r="K14893" s="7">
        <v>1365.01</v>
      </c>
      <c r="L14893" s="35">
        <v>941.86</v>
      </c>
      <c r="M14893" s="36">
        <f t="shared" si="232"/>
        <v>423.15</v>
      </c>
      <c r="N14893" s="37">
        <f>YEAR(Table1[[#This Row],[Data zamówienia]])</f>
        <v>2020</v>
      </c>
    </row>
    <row r="14894" spans="2:14" x14ac:dyDescent="0.3">
      <c r="B14894" s="32">
        <v>599092</v>
      </c>
      <c r="C14894" s="8" t="s">
        <v>27</v>
      </c>
      <c r="D14894" s="8" t="s">
        <v>28</v>
      </c>
      <c r="E14894" s="5" t="s">
        <v>37</v>
      </c>
      <c r="F14894" s="8">
        <v>326</v>
      </c>
      <c r="G14894" s="6">
        <v>44071</v>
      </c>
      <c r="H14894" s="6">
        <v>44071</v>
      </c>
      <c r="I14894" s="6">
        <v>44074</v>
      </c>
      <c r="J14894" s="5" t="s">
        <v>26</v>
      </c>
      <c r="K14894" s="7">
        <v>665.08</v>
      </c>
      <c r="L14894" s="35">
        <v>498.81</v>
      </c>
      <c r="M14894" s="36">
        <f t="shared" si="232"/>
        <v>166.27000000000004</v>
      </c>
      <c r="N14894" s="37">
        <f>YEAR(Table1[[#This Row],[Data zamówienia]])</f>
        <v>2020</v>
      </c>
    </row>
    <row r="14895" spans="2:14" x14ac:dyDescent="0.3">
      <c r="B14895" s="32">
        <v>626797</v>
      </c>
      <c r="C14895" s="8" t="s">
        <v>27</v>
      </c>
      <c r="D14895" s="8" t="s">
        <v>36</v>
      </c>
      <c r="E14895" s="5" t="s">
        <v>23</v>
      </c>
      <c r="F14895" s="8">
        <v>196</v>
      </c>
      <c r="G14895" s="6">
        <v>44071</v>
      </c>
      <c r="H14895" s="6">
        <v>44071</v>
      </c>
      <c r="I14895" s="6">
        <v>44074</v>
      </c>
      <c r="J14895" s="5" t="s">
        <v>24</v>
      </c>
      <c r="K14895" s="7">
        <v>1140.45</v>
      </c>
      <c r="L14895" s="35">
        <v>866.74</v>
      </c>
      <c r="M14895" s="36">
        <f t="shared" si="232"/>
        <v>273.71000000000004</v>
      </c>
      <c r="N14895" s="37">
        <f>YEAR(Table1[[#This Row],[Data zamówienia]])</f>
        <v>2020</v>
      </c>
    </row>
    <row r="14896" spans="2:14" x14ac:dyDescent="0.3">
      <c r="B14896" s="32">
        <v>385286</v>
      </c>
      <c r="C14896" s="8" t="s">
        <v>35</v>
      </c>
      <c r="D14896" s="8" t="s">
        <v>28</v>
      </c>
      <c r="E14896" s="5" t="s">
        <v>34</v>
      </c>
      <c r="F14896" s="8">
        <v>76</v>
      </c>
      <c r="G14896" s="6">
        <v>44071</v>
      </c>
      <c r="H14896" s="6">
        <v>44072</v>
      </c>
      <c r="I14896" s="6">
        <v>44075</v>
      </c>
      <c r="J14896" s="5" t="s">
        <v>40</v>
      </c>
      <c r="K14896" s="7">
        <v>1014.42</v>
      </c>
      <c r="L14896" s="35">
        <v>740.53</v>
      </c>
      <c r="M14896" s="36">
        <f t="shared" si="232"/>
        <v>273.89</v>
      </c>
      <c r="N14896" s="37">
        <f>YEAR(Table1[[#This Row],[Data zamówienia]])</f>
        <v>2020</v>
      </c>
    </row>
    <row r="14897" spans="2:14" x14ac:dyDescent="0.3">
      <c r="B14897" s="32">
        <v>809158</v>
      </c>
      <c r="C14897" s="8" t="s">
        <v>27</v>
      </c>
      <c r="D14897" s="8" t="s">
        <v>39</v>
      </c>
      <c r="E14897" s="5" t="s">
        <v>29</v>
      </c>
      <c r="F14897" s="8">
        <v>286</v>
      </c>
      <c r="G14897" s="6">
        <v>44070</v>
      </c>
      <c r="H14897" s="6">
        <v>44074</v>
      </c>
      <c r="I14897" s="6">
        <v>44081</v>
      </c>
      <c r="J14897" s="5" t="s">
        <v>26</v>
      </c>
      <c r="K14897" s="7">
        <v>1098.18</v>
      </c>
      <c r="L14897" s="35">
        <v>856.58</v>
      </c>
      <c r="M14897" s="36">
        <f t="shared" si="232"/>
        <v>241.60000000000002</v>
      </c>
      <c r="N14897" s="37">
        <f>YEAR(Table1[[#This Row],[Data zamówienia]])</f>
        <v>2020</v>
      </c>
    </row>
    <row r="14898" spans="2:14" x14ac:dyDescent="0.3">
      <c r="B14898" s="32">
        <v>564662</v>
      </c>
      <c r="C14898" s="8" t="s">
        <v>21</v>
      </c>
      <c r="D14898" s="8" t="s">
        <v>22</v>
      </c>
      <c r="E14898" s="5" t="s">
        <v>25</v>
      </c>
      <c r="F14898" s="8">
        <v>356</v>
      </c>
      <c r="G14898" s="6">
        <v>44072</v>
      </c>
      <c r="H14898" s="6">
        <v>44074</v>
      </c>
      <c r="I14898" s="6">
        <v>44079</v>
      </c>
      <c r="J14898" s="5" t="s">
        <v>32</v>
      </c>
      <c r="K14898" s="7">
        <v>1063.1500000000001</v>
      </c>
      <c r="L14898" s="35">
        <v>744.21</v>
      </c>
      <c r="M14898" s="36">
        <f t="shared" si="232"/>
        <v>318.94000000000005</v>
      </c>
      <c r="N14898" s="37">
        <f>YEAR(Table1[[#This Row],[Data zamówienia]])</f>
        <v>2020</v>
      </c>
    </row>
    <row r="14899" spans="2:14" x14ac:dyDescent="0.3">
      <c r="B14899" s="32">
        <v>117796</v>
      </c>
      <c r="C14899" s="8" t="s">
        <v>21</v>
      </c>
      <c r="D14899" s="8" t="s">
        <v>28</v>
      </c>
      <c r="E14899" s="5" t="s">
        <v>29</v>
      </c>
      <c r="F14899" s="8">
        <v>226</v>
      </c>
      <c r="G14899" s="6">
        <v>44072</v>
      </c>
      <c r="H14899" s="6">
        <v>44072</v>
      </c>
      <c r="I14899" s="6">
        <v>44075</v>
      </c>
      <c r="J14899" s="5" t="s">
        <v>26</v>
      </c>
      <c r="K14899" s="7">
        <v>271.97000000000003</v>
      </c>
      <c r="L14899" s="35">
        <v>236.61</v>
      </c>
      <c r="M14899" s="36">
        <f t="shared" si="232"/>
        <v>35.360000000000014</v>
      </c>
      <c r="N14899" s="37">
        <f>YEAR(Table1[[#This Row],[Data zamówienia]])</f>
        <v>2020</v>
      </c>
    </row>
    <row r="14900" spans="2:14" x14ac:dyDescent="0.3">
      <c r="B14900" s="32">
        <v>974606</v>
      </c>
      <c r="C14900" s="8" t="s">
        <v>21</v>
      </c>
      <c r="D14900" s="8" t="s">
        <v>22</v>
      </c>
      <c r="E14900" s="5" t="s">
        <v>23</v>
      </c>
      <c r="F14900" s="8">
        <v>80</v>
      </c>
      <c r="G14900" s="6">
        <v>44071</v>
      </c>
      <c r="H14900" s="6">
        <v>44072</v>
      </c>
      <c r="I14900" s="6">
        <v>44078</v>
      </c>
      <c r="J14900" s="5" t="s">
        <v>40</v>
      </c>
      <c r="K14900" s="7">
        <v>1996.76</v>
      </c>
      <c r="L14900" s="35">
        <v>1018.35</v>
      </c>
      <c r="M14900" s="36">
        <f t="shared" si="232"/>
        <v>978.41</v>
      </c>
      <c r="N14900" s="37">
        <f>YEAR(Table1[[#This Row],[Data zamówienia]])</f>
        <v>2020</v>
      </c>
    </row>
    <row r="14901" spans="2:14" x14ac:dyDescent="0.3">
      <c r="B14901" s="32">
        <v>161832</v>
      </c>
      <c r="C14901" s="8" t="s">
        <v>21</v>
      </c>
      <c r="D14901" s="8" t="s">
        <v>36</v>
      </c>
      <c r="E14901" s="5" t="s">
        <v>25</v>
      </c>
      <c r="F14901" s="8">
        <v>86</v>
      </c>
      <c r="G14901" s="6">
        <v>44072</v>
      </c>
      <c r="H14901" s="6">
        <v>44075</v>
      </c>
      <c r="I14901" s="6">
        <v>44077</v>
      </c>
      <c r="J14901" s="5" t="s">
        <v>40</v>
      </c>
      <c r="K14901" s="7">
        <v>1526.13</v>
      </c>
      <c r="L14901" s="35">
        <v>1205.6400000000001</v>
      </c>
      <c r="M14901" s="36">
        <f t="shared" si="232"/>
        <v>320.49</v>
      </c>
      <c r="N14901" s="37">
        <f>YEAR(Table1[[#This Row],[Data zamówienia]])</f>
        <v>2020</v>
      </c>
    </row>
    <row r="14902" spans="2:14" x14ac:dyDescent="0.3">
      <c r="B14902" s="32">
        <v>668810</v>
      </c>
      <c r="C14902" s="8" t="s">
        <v>35</v>
      </c>
      <c r="D14902" s="8" t="s">
        <v>22</v>
      </c>
      <c r="E14902" s="5" t="s">
        <v>37</v>
      </c>
      <c r="F14902" s="8">
        <v>150</v>
      </c>
      <c r="G14902" s="6">
        <v>44072</v>
      </c>
      <c r="H14902" s="6">
        <v>44073</v>
      </c>
      <c r="I14902" s="6">
        <v>44076</v>
      </c>
      <c r="J14902" s="5" t="s">
        <v>33</v>
      </c>
      <c r="K14902" s="7">
        <v>974.1</v>
      </c>
      <c r="L14902" s="35">
        <v>681.87</v>
      </c>
      <c r="M14902" s="36">
        <f t="shared" si="232"/>
        <v>292.23</v>
      </c>
      <c r="N14902" s="37">
        <f>YEAR(Table1[[#This Row],[Data zamówienia]])</f>
        <v>2020</v>
      </c>
    </row>
    <row r="14903" spans="2:14" x14ac:dyDescent="0.3">
      <c r="B14903" s="32">
        <v>860006</v>
      </c>
      <c r="C14903" s="8" t="s">
        <v>21</v>
      </c>
      <c r="D14903" s="8" t="s">
        <v>28</v>
      </c>
      <c r="E14903" s="5" t="s">
        <v>29</v>
      </c>
      <c r="F14903" s="8">
        <v>49</v>
      </c>
      <c r="G14903" s="6">
        <v>44071</v>
      </c>
      <c r="H14903" s="6">
        <v>44074</v>
      </c>
      <c r="I14903" s="6">
        <v>44075</v>
      </c>
      <c r="J14903" s="5" t="s">
        <v>32</v>
      </c>
      <c r="K14903" s="7">
        <v>1937.79</v>
      </c>
      <c r="L14903" s="35">
        <v>1782.77</v>
      </c>
      <c r="M14903" s="36">
        <f t="shared" si="232"/>
        <v>155.01999999999998</v>
      </c>
      <c r="N14903" s="37">
        <f>YEAR(Table1[[#This Row],[Data zamówienia]])</f>
        <v>2020</v>
      </c>
    </row>
    <row r="14904" spans="2:14" x14ac:dyDescent="0.3">
      <c r="B14904" s="32">
        <v>790012</v>
      </c>
      <c r="C14904" s="8" t="s">
        <v>27</v>
      </c>
      <c r="D14904" s="8" t="s">
        <v>36</v>
      </c>
      <c r="E14904" s="5" t="s">
        <v>25</v>
      </c>
      <c r="F14904" s="8">
        <v>151</v>
      </c>
      <c r="G14904" s="6">
        <v>44071</v>
      </c>
      <c r="H14904" s="6">
        <v>44075</v>
      </c>
      <c r="I14904" s="6">
        <v>44082</v>
      </c>
      <c r="J14904" s="5" t="s">
        <v>24</v>
      </c>
      <c r="K14904" s="7">
        <v>1522.87</v>
      </c>
      <c r="L14904" s="35">
        <v>1096.47</v>
      </c>
      <c r="M14904" s="36">
        <f t="shared" si="232"/>
        <v>426.39999999999986</v>
      </c>
      <c r="N14904" s="37">
        <f>YEAR(Table1[[#This Row],[Data zamówienia]])</f>
        <v>2020</v>
      </c>
    </row>
    <row r="14905" spans="2:14" x14ac:dyDescent="0.3">
      <c r="B14905" s="32">
        <v>289515</v>
      </c>
      <c r="C14905" s="8" t="s">
        <v>38</v>
      </c>
      <c r="D14905" s="8" t="s">
        <v>39</v>
      </c>
      <c r="E14905" s="5" t="s">
        <v>34</v>
      </c>
      <c r="F14905" s="8">
        <v>245</v>
      </c>
      <c r="G14905" s="6">
        <v>44072</v>
      </c>
      <c r="H14905" s="6">
        <v>44074</v>
      </c>
      <c r="I14905" s="6">
        <v>44081</v>
      </c>
      <c r="J14905" s="5" t="s">
        <v>24</v>
      </c>
      <c r="K14905" s="7">
        <v>1823.37</v>
      </c>
      <c r="L14905" s="35">
        <v>966.39</v>
      </c>
      <c r="M14905" s="36">
        <f t="shared" si="232"/>
        <v>856.9799999999999</v>
      </c>
      <c r="N14905" s="37">
        <f>YEAR(Table1[[#This Row],[Data zamówienia]])</f>
        <v>2020</v>
      </c>
    </row>
    <row r="14906" spans="2:14" x14ac:dyDescent="0.3">
      <c r="B14906" s="32">
        <v>513606</v>
      </c>
      <c r="C14906" s="8" t="s">
        <v>27</v>
      </c>
      <c r="D14906" s="8" t="s">
        <v>28</v>
      </c>
      <c r="E14906" s="5" t="s">
        <v>31</v>
      </c>
      <c r="F14906" s="8">
        <v>116</v>
      </c>
      <c r="G14906" s="6">
        <v>44072</v>
      </c>
      <c r="H14906" s="6">
        <v>44075</v>
      </c>
      <c r="I14906" s="6">
        <v>44080</v>
      </c>
      <c r="J14906" s="5" t="s">
        <v>24</v>
      </c>
      <c r="K14906" s="7">
        <v>1950.58</v>
      </c>
      <c r="L14906" s="35">
        <v>1345.9</v>
      </c>
      <c r="M14906" s="36">
        <f t="shared" si="232"/>
        <v>604.67999999999984</v>
      </c>
      <c r="N14906" s="37">
        <f>YEAR(Table1[[#This Row],[Data zamówienia]])</f>
        <v>2020</v>
      </c>
    </row>
    <row r="14907" spans="2:14" x14ac:dyDescent="0.3">
      <c r="B14907" s="32">
        <v>166200</v>
      </c>
      <c r="C14907" s="8" t="s">
        <v>35</v>
      </c>
      <c r="D14907" s="8" t="s">
        <v>28</v>
      </c>
      <c r="E14907" s="5" t="s">
        <v>25</v>
      </c>
      <c r="F14907" s="8">
        <v>26</v>
      </c>
      <c r="G14907" s="6">
        <v>44072</v>
      </c>
      <c r="H14907" s="6">
        <v>44074</v>
      </c>
      <c r="I14907" s="6">
        <v>44080</v>
      </c>
      <c r="J14907" s="5" t="s">
        <v>24</v>
      </c>
      <c r="K14907" s="7">
        <v>431.53</v>
      </c>
      <c r="L14907" s="35">
        <v>267.55</v>
      </c>
      <c r="M14907" s="36">
        <f t="shared" si="232"/>
        <v>163.97999999999996</v>
      </c>
      <c r="N14907" s="37">
        <f>YEAR(Table1[[#This Row],[Data zamówienia]])</f>
        <v>2020</v>
      </c>
    </row>
    <row r="14908" spans="2:14" x14ac:dyDescent="0.3">
      <c r="B14908" s="32">
        <v>919027</v>
      </c>
      <c r="C14908" s="8" t="s">
        <v>27</v>
      </c>
      <c r="D14908" s="8" t="s">
        <v>36</v>
      </c>
      <c r="E14908" s="5" t="s">
        <v>37</v>
      </c>
      <c r="F14908" s="8">
        <v>329</v>
      </c>
      <c r="G14908" s="6">
        <v>44072</v>
      </c>
      <c r="H14908" s="6">
        <v>44072</v>
      </c>
      <c r="I14908" s="6">
        <v>44076</v>
      </c>
      <c r="J14908" s="5" t="s">
        <v>24</v>
      </c>
      <c r="K14908" s="7">
        <v>292.88</v>
      </c>
      <c r="L14908" s="35">
        <v>184.51</v>
      </c>
      <c r="M14908" s="36">
        <f t="shared" si="232"/>
        <v>108.37</v>
      </c>
      <c r="N14908" s="37">
        <f>YEAR(Table1[[#This Row],[Data zamówienia]])</f>
        <v>2020</v>
      </c>
    </row>
    <row r="14909" spans="2:14" x14ac:dyDescent="0.3">
      <c r="B14909" s="32">
        <v>194317</v>
      </c>
      <c r="C14909" s="8" t="s">
        <v>21</v>
      </c>
      <c r="D14909" s="8" t="s">
        <v>39</v>
      </c>
      <c r="E14909" s="5" t="s">
        <v>37</v>
      </c>
      <c r="F14909" s="8">
        <v>212</v>
      </c>
      <c r="G14909" s="6">
        <v>44072</v>
      </c>
      <c r="H14909" s="6">
        <v>44074</v>
      </c>
      <c r="I14909" s="6">
        <v>44081</v>
      </c>
      <c r="J14909" s="5" t="s">
        <v>24</v>
      </c>
      <c r="K14909" s="7">
        <v>1333.45</v>
      </c>
      <c r="L14909" s="35">
        <v>706.73</v>
      </c>
      <c r="M14909" s="36">
        <f t="shared" si="232"/>
        <v>626.72</v>
      </c>
      <c r="N14909" s="37">
        <f>YEAR(Table1[[#This Row],[Data zamówienia]])</f>
        <v>2020</v>
      </c>
    </row>
    <row r="14910" spans="2:14" x14ac:dyDescent="0.3">
      <c r="B14910" s="32">
        <v>623526</v>
      </c>
      <c r="C14910" s="8" t="s">
        <v>38</v>
      </c>
      <c r="D14910" s="8" t="s">
        <v>39</v>
      </c>
      <c r="E14910" s="5" t="s">
        <v>25</v>
      </c>
      <c r="F14910" s="8">
        <v>272</v>
      </c>
      <c r="G14910" s="6">
        <v>44071</v>
      </c>
      <c r="H14910" s="6">
        <v>44073</v>
      </c>
      <c r="I14910" s="6">
        <v>44077</v>
      </c>
      <c r="J14910" s="5" t="s">
        <v>32</v>
      </c>
      <c r="K14910" s="7">
        <v>1134.53</v>
      </c>
      <c r="L14910" s="35">
        <v>794.17</v>
      </c>
      <c r="M14910" s="36">
        <f t="shared" si="232"/>
        <v>340.36</v>
      </c>
      <c r="N14910" s="37">
        <f>YEAR(Table1[[#This Row],[Data zamówienia]])</f>
        <v>2020</v>
      </c>
    </row>
    <row r="14911" spans="2:14" x14ac:dyDescent="0.3">
      <c r="B14911" s="32">
        <v>835365</v>
      </c>
      <c r="C14911" s="8" t="s">
        <v>35</v>
      </c>
      <c r="D14911" s="8" t="s">
        <v>28</v>
      </c>
      <c r="E14911" s="5" t="s">
        <v>23</v>
      </c>
      <c r="F14911" s="8">
        <v>211</v>
      </c>
      <c r="G14911" s="6">
        <v>44072</v>
      </c>
      <c r="H14911" s="6">
        <v>44075</v>
      </c>
      <c r="I14911" s="6">
        <v>44077</v>
      </c>
      <c r="J14911" s="5" t="s">
        <v>32</v>
      </c>
      <c r="K14911" s="7">
        <v>1758.22</v>
      </c>
      <c r="L14911" s="35">
        <v>1635.14</v>
      </c>
      <c r="M14911" s="36">
        <f t="shared" si="232"/>
        <v>123.07999999999993</v>
      </c>
      <c r="N14911" s="37">
        <f>YEAR(Table1[[#This Row],[Data zamówienia]])</f>
        <v>2020</v>
      </c>
    </row>
    <row r="14912" spans="2:14" x14ac:dyDescent="0.3">
      <c r="B14912" s="32">
        <v>40938</v>
      </c>
      <c r="C14912" s="8" t="s">
        <v>38</v>
      </c>
      <c r="D14912" s="8" t="s">
        <v>22</v>
      </c>
      <c r="E14912" s="5" t="s">
        <v>23</v>
      </c>
      <c r="F14912" s="8">
        <v>107</v>
      </c>
      <c r="G14912" s="6">
        <v>44073</v>
      </c>
      <c r="H14912" s="6">
        <v>44073</v>
      </c>
      <c r="I14912" s="6">
        <v>44074</v>
      </c>
      <c r="J14912" s="5" t="s">
        <v>40</v>
      </c>
      <c r="K14912" s="7">
        <v>1325.22</v>
      </c>
      <c r="L14912" s="35">
        <v>980.66</v>
      </c>
      <c r="M14912" s="36">
        <f t="shared" si="232"/>
        <v>344.56000000000006</v>
      </c>
      <c r="N14912" s="37">
        <f>YEAR(Table1[[#This Row],[Data zamówienia]])</f>
        <v>2020</v>
      </c>
    </row>
    <row r="14913" spans="2:14" x14ac:dyDescent="0.3">
      <c r="B14913" s="32">
        <v>43696</v>
      </c>
      <c r="C14913" s="8" t="s">
        <v>27</v>
      </c>
      <c r="D14913" s="8" t="s">
        <v>36</v>
      </c>
      <c r="E14913" s="5" t="s">
        <v>31</v>
      </c>
      <c r="F14913" s="8">
        <v>337</v>
      </c>
      <c r="G14913" s="6">
        <v>44072</v>
      </c>
      <c r="H14913" s="6">
        <v>44075</v>
      </c>
      <c r="I14913" s="6">
        <v>44082</v>
      </c>
      <c r="J14913" s="5" t="s">
        <v>26</v>
      </c>
      <c r="K14913" s="7">
        <v>682.87</v>
      </c>
      <c r="L14913" s="35">
        <v>416.55</v>
      </c>
      <c r="M14913" s="36">
        <f t="shared" si="232"/>
        <v>266.32</v>
      </c>
      <c r="N14913" s="37">
        <f>YEAR(Table1[[#This Row],[Data zamówienia]])</f>
        <v>2020</v>
      </c>
    </row>
    <row r="14914" spans="2:14" x14ac:dyDescent="0.3">
      <c r="B14914" s="32">
        <v>75361</v>
      </c>
      <c r="C14914" s="8" t="s">
        <v>27</v>
      </c>
      <c r="D14914" s="8" t="s">
        <v>22</v>
      </c>
      <c r="E14914" s="5" t="s">
        <v>31</v>
      </c>
      <c r="F14914" s="8">
        <v>143</v>
      </c>
      <c r="G14914" s="6">
        <v>44074</v>
      </c>
      <c r="H14914" s="6">
        <v>44077</v>
      </c>
      <c r="I14914" s="6">
        <v>44083</v>
      </c>
      <c r="J14914" s="5" t="s">
        <v>30</v>
      </c>
      <c r="K14914" s="7">
        <v>1687.06</v>
      </c>
      <c r="L14914" s="35">
        <v>1113.46</v>
      </c>
      <c r="M14914" s="36">
        <f t="shared" si="232"/>
        <v>573.59999999999991</v>
      </c>
      <c r="N14914" s="37">
        <f>YEAR(Table1[[#This Row],[Data zamówienia]])</f>
        <v>2020</v>
      </c>
    </row>
    <row r="14915" spans="2:14" x14ac:dyDescent="0.3">
      <c r="B14915" s="32">
        <v>331646</v>
      </c>
      <c r="C14915" s="8" t="s">
        <v>27</v>
      </c>
      <c r="D14915" s="8" t="s">
        <v>36</v>
      </c>
      <c r="E14915" s="5" t="s">
        <v>31</v>
      </c>
      <c r="F14915" s="8">
        <v>311</v>
      </c>
      <c r="G14915" s="6">
        <v>44074</v>
      </c>
      <c r="H14915" s="6">
        <v>44077</v>
      </c>
      <c r="I14915" s="6">
        <v>44084</v>
      </c>
      <c r="J14915" s="5" t="s">
        <v>32</v>
      </c>
      <c r="K14915" s="7">
        <v>1501.53</v>
      </c>
      <c r="L14915" s="35">
        <v>900.92</v>
      </c>
      <c r="M14915" s="36">
        <f t="shared" si="232"/>
        <v>600.61</v>
      </c>
      <c r="N14915" s="37">
        <f>YEAR(Table1[[#This Row],[Data zamówienia]])</f>
        <v>2020</v>
      </c>
    </row>
    <row r="14916" spans="2:14" x14ac:dyDescent="0.3">
      <c r="B14916" s="32">
        <v>804327</v>
      </c>
      <c r="C14916" s="8" t="s">
        <v>27</v>
      </c>
      <c r="D14916" s="8" t="s">
        <v>28</v>
      </c>
      <c r="E14916" s="5" t="s">
        <v>34</v>
      </c>
      <c r="F14916" s="8">
        <v>22</v>
      </c>
      <c r="G14916" s="6">
        <v>44074</v>
      </c>
      <c r="H14916" s="6">
        <v>44076</v>
      </c>
      <c r="I14916" s="6">
        <v>44083</v>
      </c>
      <c r="J14916" s="5" t="s">
        <v>32</v>
      </c>
      <c r="K14916" s="7">
        <v>1996.76</v>
      </c>
      <c r="L14916" s="35">
        <v>1178.0899999999999</v>
      </c>
      <c r="M14916" s="36">
        <f t="shared" ref="M14916:M14979" si="233">K14916-L14916</f>
        <v>818.67000000000007</v>
      </c>
      <c r="N14916" s="37">
        <f>YEAR(Table1[[#This Row],[Data zamówienia]])</f>
        <v>2020</v>
      </c>
    </row>
    <row r="14917" spans="2:14" x14ac:dyDescent="0.3">
      <c r="B14917" s="32">
        <v>415655</v>
      </c>
      <c r="C14917" s="8" t="s">
        <v>21</v>
      </c>
      <c r="D14917" s="8" t="s">
        <v>36</v>
      </c>
      <c r="E14917" s="5" t="s">
        <v>34</v>
      </c>
      <c r="F14917" s="8">
        <v>41</v>
      </c>
      <c r="G14917" s="6">
        <v>44074</v>
      </c>
      <c r="H14917" s="6">
        <v>44075</v>
      </c>
      <c r="I14917" s="6">
        <v>44077</v>
      </c>
      <c r="J14917" s="5" t="s">
        <v>40</v>
      </c>
      <c r="K14917" s="7">
        <v>1921.97</v>
      </c>
      <c r="L14917" s="35">
        <v>1287.72</v>
      </c>
      <c r="M14917" s="36">
        <f t="shared" si="233"/>
        <v>634.25</v>
      </c>
      <c r="N14917" s="37">
        <f>YEAR(Table1[[#This Row],[Data zamówienia]])</f>
        <v>2020</v>
      </c>
    </row>
    <row r="14918" spans="2:14" x14ac:dyDescent="0.3">
      <c r="B14918" s="32">
        <v>637796</v>
      </c>
      <c r="C14918" s="8" t="s">
        <v>27</v>
      </c>
      <c r="D14918" s="8" t="s">
        <v>39</v>
      </c>
      <c r="E14918" s="5" t="s">
        <v>31</v>
      </c>
      <c r="F14918" s="8">
        <v>210</v>
      </c>
      <c r="G14918" s="6">
        <v>44073</v>
      </c>
      <c r="H14918" s="6">
        <v>44077</v>
      </c>
      <c r="I14918" s="6">
        <v>44080</v>
      </c>
      <c r="J14918" s="5" t="s">
        <v>30</v>
      </c>
      <c r="K14918" s="7">
        <v>1300.6199999999999</v>
      </c>
      <c r="L14918" s="35">
        <v>897.43</v>
      </c>
      <c r="M14918" s="36">
        <f t="shared" si="233"/>
        <v>403.18999999999994</v>
      </c>
      <c r="N14918" s="37">
        <f>YEAR(Table1[[#This Row],[Data zamówienia]])</f>
        <v>2020</v>
      </c>
    </row>
    <row r="14919" spans="2:14" x14ac:dyDescent="0.3">
      <c r="B14919" s="32">
        <v>301227</v>
      </c>
      <c r="C14919" s="8" t="s">
        <v>21</v>
      </c>
      <c r="D14919" s="8" t="s">
        <v>22</v>
      </c>
      <c r="E14919" s="5" t="s">
        <v>29</v>
      </c>
      <c r="F14919" s="8">
        <v>102</v>
      </c>
      <c r="G14919" s="6">
        <v>44073</v>
      </c>
      <c r="H14919" s="6">
        <v>44074</v>
      </c>
      <c r="I14919" s="6">
        <v>44075</v>
      </c>
      <c r="J14919" s="5" t="s">
        <v>40</v>
      </c>
      <c r="K14919" s="7">
        <v>1339.99</v>
      </c>
      <c r="L14919" s="35">
        <v>870.99</v>
      </c>
      <c r="M14919" s="36">
        <f t="shared" si="233"/>
        <v>469</v>
      </c>
      <c r="N14919" s="37">
        <f>YEAR(Table1[[#This Row],[Data zamówienia]])</f>
        <v>2020</v>
      </c>
    </row>
    <row r="14920" spans="2:14" x14ac:dyDescent="0.3">
      <c r="B14920" s="32">
        <v>78220</v>
      </c>
      <c r="C14920" s="8" t="s">
        <v>21</v>
      </c>
      <c r="D14920" s="8" t="s">
        <v>39</v>
      </c>
      <c r="E14920" s="5" t="s">
        <v>34</v>
      </c>
      <c r="F14920" s="8">
        <v>33</v>
      </c>
      <c r="G14920" s="6">
        <v>44074</v>
      </c>
      <c r="H14920" s="6">
        <v>44075</v>
      </c>
      <c r="I14920" s="6">
        <v>44082</v>
      </c>
      <c r="J14920" s="5" t="s">
        <v>32</v>
      </c>
      <c r="K14920" s="7">
        <v>549.41999999999996</v>
      </c>
      <c r="L14920" s="35">
        <v>478</v>
      </c>
      <c r="M14920" s="36">
        <f t="shared" si="233"/>
        <v>71.419999999999959</v>
      </c>
      <c r="N14920" s="37">
        <f>YEAR(Table1[[#This Row],[Data zamówienia]])</f>
        <v>2020</v>
      </c>
    </row>
    <row r="14921" spans="2:14" x14ac:dyDescent="0.3">
      <c r="B14921" s="32">
        <v>728624</v>
      </c>
      <c r="C14921" s="8" t="s">
        <v>21</v>
      </c>
      <c r="D14921" s="8" t="s">
        <v>22</v>
      </c>
      <c r="E14921" s="5" t="s">
        <v>31</v>
      </c>
      <c r="F14921" s="8">
        <v>112</v>
      </c>
      <c r="G14921" s="6">
        <v>44074</v>
      </c>
      <c r="H14921" s="6">
        <v>44074</v>
      </c>
      <c r="I14921" s="6">
        <v>44078</v>
      </c>
      <c r="J14921" s="5" t="s">
        <v>26</v>
      </c>
      <c r="K14921" s="7">
        <v>201.52</v>
      </c>
      <c r="L14921" s="35">
        <v>147.11000000000001</v>
      </c>
      <c r="M14921" s="36">
        <f t="shared" si="233"/>
        <v>54.41</v>
      </c>
      <c r="N14921" s="37">
        <f>YEAR(Table1[[#This Row],[Data zamówienia]])</f>
        <v>2020</v>
      </c>
    </row>
    <row r="14922" spans="2:14" x14ac:dyDescent="0.3">
      <c r="B14922" s="32">
        <v>541718</v>
      </c>
      <c r="C14922" s="8" t="s">
        <v>21</v>
      </c>
      <c r="D14922" s="8" t="s">
        <v>22</v>
      </c>
      <c r="E14922" s="5" t="s">
        <v>25</v>
      </c>
      <c r="F14922" s="8">
        <v>146</v>
      </c>
      <c r="G14922" s="6">
        <v>44073</v>
      </c>
      <c r="H14922" s="6">
        <v>44077</v>
      </c>
      <c r="I14922" s="6">
        <v>44080</v>
      </c>
      <c r="J14922" s="5" t="s">
        <v>33</v>
      </c>
      <c r="K14922" s="7">
        <v>950.69</v>
      </c>
      <c r="L14922" s="35">
        <v>617.95000000000005</v>
      </c>
      <c r="M14922" s="36">
        <f t="shared" si="233"/>
        <v>332.74</v>
      </c>
      <c r="N14922" s="37">
        <f>YEAR(Table1[[#This Row],[Data zamówienia]])</f>
        <v>2020</v>
      </c>
    </row>
    <row r="14923" spans="2:14" x14ac:dyDescent="0.3">
      <c r="B14923" s="32">
        <v>844516</v>
      </c>
      <c r="C14923" s="8" t="s">
        <v>35</v>
      </c>
      <c r="D14923" s="8" t="s">
        <v>28</v>
      </c>
      <c r="E14923" s="5" t="s">
        <v>23</v>
      </c>
      <c r="F14923" s="8">
        <v>309</v>
      </c>
      <c r="G14923" s="6">
        <v>44073</v>
      </c>
      <c r="H14923" s="6">
        <v>44074</v>
      </c>
      <c r="I14923" s="6">
        <v>44081</v>
      </c>
      <c r="J14923" s="5" t="s">
        <v>24</v>
      </c>
      <c r="K14923" s="7">
        <v>251.41</v>
      </c>
      <c r="L14923" s="35">
        <v>133.25</v>
      </c>
      <c r="M14923" s="36">
        <f t="shared" si="233"/>
        <v>118.16</v>
      </c>
      <c r="N14923" s="37">
        <f>YEAR(Table1[[#This Row],[Data zamówienia]])</f>
        <v>2020</v>
      </c>
    </row>
    <row r="14924" spans="2:14" x14ac:dyDescent="0.3">
      <c r="B14924" s="32">
        <v>584971</v>
      </c>
      <c r="C14924" s="8" t="s">
        <v>21</v>
      </c>
      <c r="D14924" s="8" t="s">
        <v>28</v>
      </c>
      <c r="E14924" s="5" t="s">
        <v>25</v>
      </c>
      <c r="F14924" s="8">
        <v>191</v>
      </c>
      <c r="G14924" s="6">
        <v>44074</v>
      </c>
      <c r="H14924" s="6">
        <v>44077</v>
      </c>
      <c r="I14924" s="6">
        <v>44078</v>
      </c>
      <c r="J14924" s="5" t="s">
        <v>24</v>
      </c>
      <c r="K14924" s="7">
        <v>1579.13</v>
      </c>
      <c r="L14924" s="35">
        <v>1405.43</v>
      </c>
      <c r="M14924" s="36">
        <f t="shared" si="233"/>
        <v>173.70000000000005</v>
      </c>
      <c r="N14924" s="37">
        <f>YEAR(Table1[[#This Row],[Data zamówienia]])</f>
        <v>2020</v>
      </c>
    </row>
    <row r="14925" spans="2:14" x14ac:dyDescent="0.3">
      <c r="B14925" s="32">
        <v>703867</v>
      </c>
      <c r="C14925" s="8" t="s">
        <v>27</v>
      </c>
      <c r="D14925" s="8" t="s">
        <v>36</v>
      </c>
      <c r="E14925" s="5" t="s">
        <v>37</v>
      </c>
      <c r="F14925" s="8">
        <v>328</v>
      </c>
      <c r="G14925" s="6">
        <v>44074</v>
      </c>
      <c r="H14925" s="6">
        <v>44075</v>
      </c>
      <c r="I14925" s="6">
        <v>44076</v>
      </c>
      <c r="J14925" s="5" t="s">
        <v>32</v>
      </c>
      <c r="K14925" s="7">
        <v>1587.23</v>
      </c>
      <c r="L14925" s="35">
        <v>952.34</v>
      </c>
      <c r="M14925" s="36">
        <f t="shared" si="233"/>
        <v>634.89</v>
      </c>
      <c r="N14925" s="37">
        <f>YEAR(Table1[[#This Row],[Data zamówienia]])</f>
        <v>2020</v>
      </c>
    </row>
    <row r="14926" spans="2:14" x14ac:dyDescent="0.3">
      <c r="B14926" s="32">
        <v>887287</v>
      </c>
      <c r="C14926" s="8" t="s">
        <v>27</v>
      </c>
      <c r="D14926" s="8" t="s">
        <v>36</v>
      </c>
      <c r="E14926" s="5" t="s">
        <v>34</v>
      </c>
      <c r="F14926" s="8">
        <v>88</v>
      </c>
      <c r="G14926" s="6">
        <v>44074</v>
      </c>
      <c r="H14926" s="6">
        <v>44076</v>
      </c>
      <c r="I14926" s="6">
        <v>44081</v>
      </c>
      <c r="J14926" s="5" t="s">
        <v>26</v>
      </c>
      <c r="K14926" s="7">
        <v>893.11</v>
      </c>
      <c r="L14926" s="35">
        <v>821.66</v>
      </c>
      <c r="M14926" s="36">
        <f t="shared" si="233"/>
        <v>71.450000000000045</v>
      </c>
      <c r="N14926" s="37">
        <f>YEAR(Table1[[#This Row],[Data zamówienia]])</f>
        <v>2020</v>
      </c>
    </row>
    <row r="14927" spans="2:14" x14ac:dyDescent="0.3">
      <c r="B14927" s="32">
        <v>930145</v>
      </c>
      <c r="C14927" s="8" t="s">
        <v>27</v>
      </c>
      <c r="D14927" s="8" t="s">
        <v>36</v>
      </c>
      <c r="E14927" s="5" t="s">
        <v>37</v>
      </c>
      <c r="F14927" s="8">
        <v>271</v>
      </c>
      <c r="G14927" s="6">
        <v>44075</v>
      </c>
      <c r="H14927" s="6">
        <v>44077</v>
      </c>
      <c r="I14927" s="6">
        <v>44083</v>
      </c>
      <c r="J14927" s="5" t="s">
        <v>33</v>
      </c>
      <c r="K14927" s="7">
        <v>1759.82</v>
      </c>
      <c r="L14927" s="35">
        <v>1143.8800000000001</v>
      </c>
      <c r="M14927" s="36">
        <f t="shared" si="233"/>
        <v>615.93999999999983</v>
      </c>
      <c r="N14927" s="37">
        <f>YEAR(Table1[[#This Row],[Data zamówienia]])</f>
        <v>2020</v>
      </c>
    </row>
    <row r="14928" spans="2:14" x14ac:dyDescent="0.3">
      <c r="B14928" s="32">
        <v>974651</v>
      </c>
      <c r="C14928" s="8" t="s">
        <v>27</v>
      </c>
      <c r="D14928" s="8" t="s">
        <v>39</v>
      </c>
      <c r="E14928" s="5" t="s">
        <v>25</v>
      </c>
      <c r="F14928" s="8">
        <v>300</v>
      </c>
      <c r="G14928" s="6">
        <v>44075</v>
      </c>
      <c r="H14928" s="6">
        <v>44078</v>
      </c>
      <c r="I14928" s="6">
        <v>44083</v>
      </c>
      <c r="J14928" s="5" t="s">
        <v>40</v>
      </c>
      <c r="K14928" s="7">
        <v>336.43</v>
      </c>
      <c r="L14928" s="35">
        <v>316.24</v>
      </c>
      <c r="M14928" s="36">
        <f t="shared" si="233"/>
        <v>20.189999999999998</v>
      </c>
      <c r="N14928" s="37">
        <f>YEAR(Table1[[#This Row],[Data zamówienia]])</f>
        <v>2020</v>
      </c>
    </row>
    <row r="14929" spans="2:14" x14ac:dyDescent="0.3">
      <c r="B14929" s="32">
        <v>647938</v>
      </c>
      <c r="C14929" s="8" t="s">
        <v>35</v>
      </c>
      <c r="D14929" s="8" t="s">
        <v>28</v>
      </c>
      <c r="E14929" s="5" t="s">
        <v>34</v>
      </c>
      <c r="F14929" s="8">
        <v>106</v>
      </c>
      <c r="G14929" s="6">
        <v>44075</v>
      </c>
      <c r="H14929" s="6">
        <v>44075</v>
      </c>
      <c r="I14929" s="6">
        <v>44078</v>
      </c>
      <c r="J14929" s="5" t="s">
        <v>26</v>
      </c>
      <c r="K14929" s="7">
        <v>292.88</v>
      </c>
      <c r="L14929" s="35">
        <v>149.37</v>
      </c>
      <c r="M14929" s="36">
        <f t="shared" si="233"/>
        <v>143.51</v>
      </c>
      <c r="N14929" s="37">
        <f>YEAR(Table1[[#This Row],[Data zamówienia]])</f>
        <v>2020</v>
      </c>
    </row>
    <row r="14930" spans="2:14" x14ac:dyDescent="0.3">
      <c r="B14930" s="32">
        <v>247022</v>
      </c>
      <c r="C14930" s="8" t="s">
        <v>21</v>
      </c>
      <c r="D14930" s="8" t="s">
        <v>22</v>
      </c>
      <c r="E14930" s="5" t="s">
        <v>37</v>
      </c>
      <c r="F14930" s="8">
        <v>158</v>
      </c>
      <c r="G14930" s="6">
        <v>44075</v>
      </c>
      <c r="H14930" s="6">
        <v>44077</v>
      </c>
      <c r="I14930" s="6">
        <v>44078</v>
      </c>
      <c r="J14930" s="5" t="s">
        <v>40</v>
      </c>
      <c r="K14930" s="7">
        <v>1790.24</v>
      </c>
      <c r="L14930" s="35">
        <v>1199.46</v>
      </c>
      <c r="M14930" s="36">
        <f t="shared" si="233"/>
        <v>590.78</v>
      </c>
      <c r="N14930" s="37">
        <f>YEAR(Table1[[#This Row],[Data zamówienia]])</f>
        <v>2020</v>
      </c>
    </row>
    <row r="14931" spans="2:14" x14ac:dyDescent="0.3">
      <c r="B14931" s="32">
        <v>100194</v>
      </c>
      <c r="C14931" s="8" t="s">
        <v>27</v>
      </c>
      <c r="D14931" s="8" t="s">
        <v>28</v>
      </c>
      <c r="E14931" s="5" t="s">
        <v>23</v>
      </c>
      <c r="F14931" s="8">
        <v>102</v>
      </c>
      <c r="G14931" s="6">
        <v>44074</v>
      </c>
      <c r="H14931" s="6">
        <v>44077</v>
      </c>
      <c r="I14931" s="6">
        <v>44083</v>
      </c>
      <c r="J14931" s="5" t="s">
        <v>24</v>
      </c>
      <c r="K14931" s="7">
        <v>201.52</v>
      </c>
      <c r="L14931" s="35">
        <v>171.29</v>
      </c>
      <c r="M14931" s="36">
        <f t="shared" si="233"/>
        <v>30.230000000000018</v>
      </c>
      <c r="N14931" s="37">
        <f>YEAR(Table1[[#This Row],[Data zamówienia]])</f>
        <v>2020</v>
      </c>
    </row>
    <row r="14932" spans="2:14" x14ac:dyDescent="0.3">
      <c r="B14932" s="32">
        <v>806614</v>
      </c>
      <c r="C14932" s="8" t="s">
        <v>38</v>
      </c>
      <c r="D14932" s="8" t="s">
        <v>39</v>
      </c>
      <c r="E14932" s="5" t="s">
        <v>37</v>
      </c>
      <c r="F14932" s="8">
        <v>40</v>
      </c>
      <c r="G14932" s="6">
        <v>44075</v>
      </c>
      <c r="H14932" s="6">
        <v>44077</v>
      </c>
      <c r="I14932" s="6">
        <v>44084</v>
      </c>
      <c r="J14932" s="5" t="s">
        <v>24</v>
      </c>
      <c r="K14932" s="7">
        <v>285.89999999999998</v>
      </c>
      <c r="L14932" s="35">
        <v>142.94999999999999</v>
      </c>
      <c r="M14932" s="36">
        <f t="shared" si="233"/>
        <v>142.94999999999999</v>
      </c>
      <c r="N14932" s="37">
        <f>YEAR(Table1[[#This Row],[Data zamówienia]])</f>
        <v>2020</v>
      </c>
    </row>
    <row r="14933" spans="2:14" x14ac:dyDescent="0.3">
      <c r="B14933" s="32">
        <v>740765</v>
      </c>
      <c r="C14933" s="8" t="s">
        <v>21</v>
      </c>
      <c r="D14933" s="8" t="s">
        <v>22</v>
      </c>
      <c r="E14933" s="5" t="s">
        <v>31</v>
      </c>
      <c r="F14933" s="8">
        <v>341</v>
      </c>
      <c r="G14933" s="6">
        <v>44076</v>
      </c>
      <c r="H14933" s="6">
        <v>44077</v>
      </c>
      <c r="I14933" s="6">
        <v>44082</v>
      </c>
      <c r="J14933" s="5" t="s">
        <v>33</v>
      </c>
      <c r="K14933" s="7">
        <v>935.89</v>
      </c>
      <c r="L14933" s="35">
        <v>776.79</v>
      </c>
      <c r="M14933" s="36">
        <f t="shared" si="233"/>
        <v>159.10000000000002</v>
      </c>
      <c r="N14933" s="37">
        <f>YEAR(Table1[[#This Row],[Data zamówienia]])</f>
        <v>2020</v>
      </c>
    </row>
    <row r="14934" spans="2:14" x14ac:dyDescent="0.3">
      <c r="B14934" s="32">
        <v>378265</v>
      </c>
      <c r="C14934" s="8" t="s">
        <v>21</v>
      </c>
      <c r="D14934" s="8" t="s">
        <v>28</v>
      </c>
      <c r="E14934" s="5" t="s">
        <v>25</v>
      </c>
      <c r="F14934" s="8">
        <v>80</v>
      </c>
      <c r="G14934" s="6">
        <v>44076</v>
      </c>
      <c r="H14934" s="6">
        <v>44079</v>
      </c>
      <c r="I14934" s="6">
        <v>44081</v>
      </c>
      <c r="J14934" s="5" t="s">
        <v>33</v>
      </c>
      <c r="K14934" s="7">
        <v>237.15</v>
      </c>
      <c r="L14934" s="35">
        <v>168.38</v>
      </c>
      <c r="M14934" s="36">
        <f t="shared" si="233"/>
        <v>68.77000000000001</v>
      </c>
      <c r="N14934" s="37">
        <f>YEAR(Table1[[#This Row],[Data zamówienia]])</f>
        <v>2020</v>
      </c>
    </row>
    <row r="14935" spans="2:14" x14ac:dyDescent="0.3">
      <c r="B14935" s="32">
        <v>306078</v>
      </c>
      <c r="C14935" s="8" t="s">
        <v>21</v>
      </c>
      <c r="D14935" s="8" t="s">
        <v>22</v>
      </c>
      <c r="E14935" s="5" t="s">
        <v>34</v>
      </c>
      <c r="F14935" s="8">
        <v>11</v>
      </c>
      <c r="G14935" s="6">
        <v>44075</v>
      </c>
      <c r="H14935" s="6">
        <v>44077</v>
      </c>
      <c r="I14935" s="6">
        <v>44083</v>
      </c>
      <c r="J14935" s="5" t="s">
        <v>30</v>
      </c>
      <c r="K14935" s="7">
        <v>1346.62</v>
      </c>
      <c r="L14935" s="35">
        <v>902.24</v>
      </c>
      <c r="M14935" s="36">
        <f t="shared" si="233"/>
        <v>444.37999999999988</v>
      </c>
      <c r="N14935" s="37">
        <f>YEAR(Table1[[#This Row],[Data zamówienia]])</f>
        <v>2020</v>
      </c>
    </row>
    <row r="14936" spans="2:14" x14ac:dyDescent="0.3">
      <c r="B14936" s="32">
        <v>389548</v>
      </c>
      <c r="C14936" s="8" t="s">
        <v>21</v>
      </c>
      <c r="D14936" s="8" t="s">
        <v>36</v>
      </c>
      <c r="E14936" s="5" t="s">
        <v>29</v>
      </c>
      <c r="F14936" s="8">
        <v>276</v>
      </c>
      <c r="G14936" s="6">
        <v>44075</v>
      </c>
      <c r="H14936" s="6">
        <v>44076</v>
      </c>
      <c r="I14936" s="6">
        <v>44077</v>
      </c>
      <c r="J14936" s="5" t="s">
        <v>24</v>
      </c>
      <c r="K14936" s="7">
        <v>712.27</v>
      </c>
      <c r="L14936" s="35">
        <v>377.5</v>
      </c>
      <c r="M14936" s="36">
        <f t="shared" si="233"/>
        <v>334.77</v>
      </c>
      <c r="N14936" s="37">
        <f>YEAR(Table1[[#This Row],[Data zamówienia]])</f>
        <v>2020</v>
      </c>
    </row>
    <row r="14937" spans="2:14" x14ac:dyDescent="0.3">
      <c r="B14937" s="32">
        <v>398872</v>
      </c>
      <c r="C14937" s="8" t="s">
        <v>35</v>
      </c>
      <c r="D14937" s="8" t="s">
        <v>28</v>
      </c>
      <c r="E14937" s="5" t="s">
        <v>31</v>
      </c>
      <c r="F14937" s="8">
        <v>201</v>
      </c>
      <c r="G14937" s="6">
        <v>44076</v>
      </c>
      <c r="H14937" s="6">
        <v>44079</v>
      </c>
      <c r="I14937" s="6">
        <v>44081</v>
      </c>
      <c r="J14937" s="5" t="s">
        <v>26</v>
      </c>
      <c r="K14937" s="7">
        <v>1340.35</v>
      </c>
      <c r="L14937" s="35">
        <v>750.6</v>
      </c>
      <c r="M14937" s="36">
        <f t="shared" si="233"/>
        <v>589.74999999999989</v>
      </c>
      <c r="N14937" s="37">
        <f>YEAR(Table1[[#This Row],[Data zamówienia]])</f>
        <v>2020</v>
      </c>
    </row>
    <row r="14938" spans="2:14" x14ac:dyDescent="0.3">
      <c r="B14938" s="32">
        <v>263163</v>
      </c>
      <c r="C14938" s="8" t="s">
        <v>35</v>
      </c>
      <c r="D14938" s="8" t="s">
        <v>22</v>
      </c>
      <c r="E14938" s="5" t="s">
        <v>25</v>
      </c>
      <c r="F14938" s="8">
        <v>356</v>
      </c>
      <c r="G14938" s="6">
        <v>44076</v>
      </c>
      <c r="H14938" s="6">
        <v>44078</v>
      </c>
      <c r="I14938" s="6">
        <v>44081</v>
      </c>
      <c r="J14938" s="5" t="s">
        <v>32</v>
      </c>
      <c r="K14938" s="7">
        <v>1697.84</v>
      </c>
      <c r="L14938" s="35">
        <v>1052.6600000000001</v>
      </c>
      <c r="M14938" s="36">
        <f t="shared" si="233"/>
        <v>645.17999999999984</v>
      </c>
      <c r="N14938" s="37">
        <f>YEAR(Table1[[#This Row],[Data zamówienia]])</f>
        <v>2020</v>
      </c>
    </row>
    <row r="14939" spans="2:14" x14ac:dyDescent="0.3">
      <c r="B14939" s="32">
        <v>809262</v>
      </c>
      <c r="C14939" s="8" t="s">
        <v>21</v>
      </c>
      <c r="D14939" s="8" t="s">
        <v>28</v>
      </c>
      <c r="E14939" s="5" t="s">
        <v>37</v>
      </c>
      <c r="F14939" s="8">
        <v>76</v>
      </c>
      <c r="G14939" s="6">
        <v>44076</v>
      </c>
      <c r="H14939" s="6">
        <v>44079</v>
      </c>
      <c r="I14939" s="6">
        <v>44084</v>
      </c>
      <c r="J14939" s="5" t="s">
        <v>32</v>
      </c>
      <c r="K14939" s="7">
        <v>1641.66</v>
      </c>
      <c r="L14939" s="35">
        <v>985</v>
      </c>
      <c r="M14939" s="36">
        <f t="shared" si="233"/>
        <v>656.66000000000008</v>
      </c>
      <c r="N14939" s="37">
        <f>YEAR(Table1[[#This Row],[Data zamówienia]])</f>
        <v>2020</v>
      </c>
    </row>
    <row r="14940" spans="2:14" x14ac:dyDescent="0.3">
      <c r="B14940" s="32">
        <v>226243</v>
      </c>
      <c r="C14940" s="8" t="s">
        <v>27</v>
      </c>
      <c r="D14940" s="8" t="s">
        <v>39</v>
      </c>
      <c r="E14940" s="5" t="s">
        <v>23</v>
      </c>
      <c r="F14940" s="8">
        <v>63</v>
      </c>
      <c r="G14940" s="6">
        <v>44075</v>
      </c>
      <c r="H14940" s="6">
        <v>44079</v>
      </c>
      <c r="I14940" s="6">
        <v>44080</v>
      </c>
      <c r="J14940" s="5" t="s">
        <v>32</v>
      </c>
      <c r="K14940" s="7">
        <v>278.41000000000003</v>
      </c>
      <c r="L14940" s="35">
        <v>211.59</v>
      </c>
      <c r="M14940" s="36">
        <f t="shared" si="233"/>
        <v>66.820000000000022</v>
      </c>
      <c r="N14940" s="37">
        <f>YEAR(Table1[[#This Row],[Data zamówienia]])</f>
        <v>2020</v>
      </c>
    </row>
    <row r="14941" spans="2:14" x14ac:dyDescent="0.3">
      <c r="B14941" s="32">
        <v>451454</v>
      </c>
      <c r="C14941" s="8" t="s">
        <v>38</v>
      </c>
      <c r="D14941" s="8" t="s">
        <v>36</v>
      </c>
      <c r="E14941" s="5" t="s">
        <v>23</v>
      </c>
      <c r="F14941" s="8">
        <v>251</v>
      </c>
      <c r="G14941" s="6">
        <v>44076</v>
      </c>
      <c r="H14941" s="6">
        <v>44077</v>
      </c>
      <c r="I14941" s="6">
        <v>44082</v>
      </c>
      <c r="J14941" s="5" t="s">
        <v>32</v>
      </c>
      <c r="K14941" s="7">
        <v>1631.74</v>
      </c>
      <c r="L14941" s="35">
        <v>1256.44</v>
      </c>
      <c r="M14941" s="36">
        <f t="shared" si="233"/>
        <v>375.29999999999995</v>
      </c>
      <c r="N14941" s="37">
        <f>YEAR(Table1[[#This Row],[Data zamówienia]])</f>
        <v>2020</v>
      </c>
    </row>
    <row r="14942" spans="2:14" x14ac:dyDescent="0.3">
      <c r="B14942" s="32">
        <v>213520</v>
      </c>
      <c r="C14942" s="8" t="s">
        <v>21</v>
      </c>
      <c r="D14942" s="8" t="s">
        <v>39</v>
      </c>
      <c r="E14942" s="5" t="s">
        <v>37</v>
      </c>
      <c r="F14942" s="8">
        <v>229</v>
      </c>
      <c r="G14942" s="6">
        <v>44075</v>
      </c>
      <c r="H14942" s="6">
        <v>44078</v>
      </c>
      <c r="I14942" s="6">
        <v>44083</v>
      </c>
      <c r="J14942" s="5" t="s">
        <v>24</v>
      </c>
      <c r="K14942" s="7">
        <v>616.39</v>
      </c>
      <c r="L14942" s="35">
        <v>363.67</v>
      </c>
      <c r="M14942" s="36">
        <f t="shared" si="233"/>
        <v>252.71999999999997</v>
      </c>
      <c r="N14942" s="37">
        <f>YEAR(Table1[[#This Row],[Data zamówienia]])</f>
        <v>2020</v>
      </c>
    </row>
    <row r="14943" spans="2:14" x14ac:dyDescent="0.3">
      <c r="B14943" s="32">
        <v>803761</v>
      </c>
      <c r="C14943" s="8" t="s">
        <v>35</v>
      </c>
      <c r="D14943" s="8" t="s">
        <v>28</v>
      </c>
      <c r="E14943" s="5" t="s">
        <v>34</v>
      </c>
      <c r="F14943" s="8">
        <v>114</v>
      </c>
      <c r="G14943" s="6">
        <v>44075</v>
      </c>
      <c r="H14943" s="6">
        <v>44077</v>
      </c>
      <c r="I14943" s="6">
        <v>44083</v>
      </c>
      <c r="J14943" s="5" t="s">
        <v>32</v>
      </c>
      <c r="K14943" s="7">
        <v>206.13</v>
      </c>
      <c r="L14943" s="35">
        <v>129.86000000000001</v>
      </c>
      <c r="M14943" s="36">
        <f t="shared" si="233"/>
        <v>76.269999999999982</v>
      </c>
      <c r="N14943" s="37">
        <f>YEAR(Table1[[#This Row],[Data zamówienia]])</f>
        <v>2020</v>
      </c>
    </row>
    <row r="14944" spans="2:14" x14ac:dyDescent="0.3">
      <c r="B14944" s="32">
        <v>843057</v>
      </c>
      <c r="C14944" s="8" t="s">
        <v>27</v>
      </c>
      <c r="D14944" s="8" t="s">
        <v>22</v>
      </c>
      <c r="E14944" s="5" t="s">
        <v>37</v>
      </c>
      <c r="F14944" s="8">
        <v>342</v>
      </c>
      <c r="G14944" s="6">
        <v>44076</v>
      </c>
      <c r="H14944" s="6">
        <v>44079</v>
      </c>
      <c r="I14944" s="6">
        <v>44081</v>
      </c>
      <c r="J14944" s="5" t="s">
        <v>24</v>
      </c>
      <c r="K14944" s="7">
        <v>780</v>
      </c>
      <c r="L14944" s="35">
        <v>530.4</v>
      </c>
      <c r="M14944" s="36">
        <f t="shared" si="233"/>
        <v>249.60000000000002</v>
      </c>
      <c r="N14944" s="37">
        <f>YEAR(Table1[[#This Row],[Data zamówienia]])</f>
        <v>2020</v>
      </c>
    </row>
    <row r="14945" spans="2:14" x14ac:dyDescent="0.3">
      <c r="B14945" s="32">
        <v>74869</v>
      </c>
      <c r="C14945" s="8" t="s">
        <v>21</v>
      </c>
      <c r="D14945" s="8" t="s">
        <v>22</v>
      </c>
      <c r="E14945" s="5" t="s">
        <v>29</v>
      </c>
      <c r="F14945" s="8">
        <v>168</v>
      </c>
      <c r="G14945" s="6">
        <v>44076</v>
      </c>
      <c r="H14945" s="6">
        <v>44078</v>
      </c>
      <c r="I14945" s="6">
        <v>44080</v>
      </c>
      <c r="J14945" s="5" t="s">
        <v>33</v>
      </c>
      <c r="K14945" s="7">
        <v>311.24</v>
      </c>
      <c r="L14945" s="35">
        <v>164.96</v>
      </c>
      <c r="M14945" s="36">
        <f t="shared" si="233"/>
        <v>146.28</v>
      </c>
      <c r="N14945" s="37">
        <f>YEAR(Table1[[#This Row],[Data zamówienia]])</f>
        <v>2020</v>
      </c>
    </row>
    <row r="14946" spans="2:14" x14ac:dyDescent="0.3">
      <c r="B14946" s="32">
        <v>942875</v>
      </c>
      <c r="C14946" s="8" t="s">
        <v>21</v>
      </c>
      <c r="D14946" s="8" t="s">
        <v>28</v>
      </c>
      <c r="E14946" s="5" t="s">
        <v>37</v>
      </c>
      <c r="F14946" s="8">
        <v>144</v>
      </c>
      <c r="G14946" s="6">
        <v>44077</v>
      </c>
      <c r="H14946" s="6">
        <v>44077</v>
      </c>
      <c r="I14946" s="6">
        <v>44078</v>
      </c>
      <c r="J14946" s="5" t="s">
        <v>26</v>
      </c>
      <c r="K14946" s="7">
        <v>1759.46</v>
      </c>
      <c r="L14946" s="35">
        <v>1354.78</v>
      </c>
      <c r="M14946" s="36">
        <f t="shared" si="233"/>
        <v>404.68000000000006</v>
      </c>
      <c r="N14946" s="37">
        <f>YEAR(Table1[[#This Row],[Data zamówienia]])</f>
        <v>2020</v>
      </c>
    </row>
    <row r="14947" spans="2:14" x14ac:dyDescent="0.3">
      <c r="B14947" s="32">
        <v>508403</v>
      </c>
      <c r="C14947" s="8" t="s">
        <v>21</v>
      </c>
      <c r="D14947" s="8" t="s">
        <v>36</v>
      </c>
      <c r="E14947" s="5" t="s">
        <v>23</v>
      </c>
      <c r="F14947" s="8">
        <v>4</v>
      </c>
      <c r="G14947" s="6">
        <v>44077</v>
      </c>
      <c r="H14947" s="6">
        <v>44078</v>
      </c>
      <c r="I14947" s="6">
        <v>44085</v>
      </c>
      <c r="J14947" s="5" t="s">
        <v>33</v>
      </c>
      <c r="K14947" s="7">
        <v>1860.34</v>
      </c>
      <c r="L14947" s="35">
        <v>1227.82</v>
      </c>
      <c r="M14947" s="36">
        <f t="shared" si="233"/>
        <v>632.52</v>
      </c>
      <c r="N14947" s="37">
        <f>YEAR(Table1[[#This Row],[Data zamówienia]])</f>
        <v>2020</v>
      </c>
    </row>
    <row r="14948" spans="2:14" x14ac:dyDescent="0.3">
      <c r="B14948" s="32">
        <v>265153</v>
      </c>
      <c r="C14948" s="8" t="s">
        <v>35</v>
      </c>
      <c r="D14948" s="8" t="s">
        <v>28</v>
      </c>
      <c r="E14948" s="5" t="s">
        <v>23</v>
      </c>
      <c r="F14948" s="8">
        <v>26</v>
      </c>
      <c r="G14948" s="6">
        <v>44077</v>
      </c>
      <c r="H14948" s="6">
        <v>44080</v>
      </c>
      <c r="I14948" s="6">
        <v>44081</v>
      </c>
      <c r="J14948" s="5" t="s">
        <v>33</v>
      </c>
      <c r="K14948" s="7">
        <v>1810.25</v>
      </c>
      <c r="L14948" s="35">
        <v>1104.25</v>
      </c>
      <c r="M14948" s="36">
        <f t="shared" si="233"/>
        <v>706</v>
      </c>
      <c r="N14948" s="37">
        <f>YEAR(Table1[[#This Row],[Data zamówienia]])</f>
        <v>2020</v>
      </c>
    </row>
    <row r="14949" spans="2:14" x14ac:dyDescent="0.3">
      <c r="B14949" s="32">
        <v>879365</v>
      </c>
      <c r="C14949" s="8" t="s">
        <v>35</v>
      </c>
      <c r="D14949" s="8" t="s">
        <v>36</v>
      </c>
      <c r="E14949" s="5" t="s">
        <v>31</v>
      </c>
      <c r="F14949" s="8">
        <v>209</v>
      </c>
      <c r="G14949" s="6">
        <v>44076</v>
      </c>
      <c r="H14949" s="6">
        <v>44078</v>
      </c>
      <c r="I14949" s="6">
        <v>44081</v>
      </c>
      <c r="J14949" s="5" t="s">
        <v>33</v>
      </c>
      <c r="K14949" s="7">
        <v>1180.55</v>
      </c>
      <c r="L14949" s="35">
        <v>602.08000000000004</v>
      </c>
      <c r="M14949" s="36">
        <f t="shared" si="233"/>
        <v>578.46999999999991</v>
      </c>
      <c r="N14949" s="37">
        <f>YEAR(Table1[[#This Row],[Data zamówienia]])</f>
        <v>2020</v>
      </c>
    </row>
    <row r="14950" spans="2:14" x14ac:dyDescent="0.3">
      <c r="B14950" s="32">
        <v>414465</v>
      </c>
      <c r="C14950" s="8" t="s">
        <v>35</v>
      </c>
      <c r="D14950" s="8" t="s">
        <v>28</v>
      </c>
      <c r="E14950" s="5" t="s">
        <v>25</v>
      </c>
      <c r="F14950" s="8">
        <v>261</v>
      </c>
      <c r="G14950" s="6">
        <v>44078</v>
      </c>
      <c r="H14950" s="6">
        <v>44080</v>
      </c>
      <c r="I14950" s="6">
        <v>44082</v>
      </c>
      <c r="J14950" s="5" t="s">
        <v>26</v>
      </c>
      <c r="K14950" s="7">
        <v>285.89999999999998</v>
      </c>
      <c r="L14950" s="35">
        <v>165.82</v>
      </c>
      <c r="M14950" s="36">
        <f t="shared" si="233"/>
        <v>120.07999999999998</v>
      </c>
      <c r="N14950" s="37">
        <f>YEAR(Table1[[#This Row],[Data zamówienia]])</f>
        <v>2020</v>
      </c>
    </row>
    <row r="14951" spans="2:14" x14ac:dyDescent="0.3">
      <c r="B14951" s="32">
        <v>448687</v>
      </c>
      <c r="C14951" s="8" t="s">
        <v>27</v>
      </c>
      <c r="D14951" s="8" t="s">
        <v>36</v>
      </c>
      <c r="E14951" s="5" t="s">
        <v>31</v>
      </c>
      <c r="F14951" s="8">
        <v>112</v>
      </c>
      <c r="G14951" s="6">
        <v>44077</v>
      </c>
      <c r="H14951" s="6">
        <v>44079</v>
      </c>
      <c r="I14951" s="6">
        <v>44082</v>
      </c>
      <c r="J14951" s="5" t="s">
        <v>33</v>
      </c>
      <c r="K14951" s="7">
        <v>499.83</v>
      </c>
      <c r="L14951" s="35">
        <v>279.89999999999998</v>
      </c>
      <c r="M14951" s="36">
        <f t="shared" si="233"/>
        <v>219.93</v>
      </c>
      <c r="N14951" s="37">
        <f>YEAR(Table1[[#This Row],[Data zamówienia]])</f>
        <v>2020</v>
      </c>
    </row>
    <row r="14952" spans="2:14" x14ac:dyDescent="0.3">
      <c r="B14952" s="32">
        <v>298566</v>
      </c>
      <c r="C14952" s="8" t="s">
        <v>27</v>
      </c>
      <c r="D14952" s="8" t="s">
        <v>28</v>
      </c>
      <c r="E14952" s="5" t="s">
        <v>34</v>
      </c>
      <c r="F14952" s="8">
        <v>245</v>
      </c>
      <c r="G14952" s="6">
        <v>44078</v>
      </c>
      <c r="H14952" s="6">
        <v>44078</v>
      </c>
      <c r="I14952" s="6">
        <v>44082</v>
      </c>
      <c r="J14952" s="5" t="s">
        <v>30</v>
      </c>
      <c r="K14952" s="7">
        <v>1790.24</v>
      </c>
      <c r="L14952" s="35">
        <v>930.92</v>
      </c>
      <c r="M14952" s="36">
        <f t="shared" si="233"/>
        <v>859.32</v>
      </c>
      <c r="N14952" s="37">
        <f>YEAR(Table1[[#This Row],[Data zamówienia]])</f>
        <v>2020</v>
      </c>
    </row>
    <row r="14953" spans="2:14" x14ac:dyDescent="0.3">
      <c r="B14953" s="32">
        <v>240087</v>
      </c>
      <c r="C14953" s="8" t="s">
        <v>27</v>
      </c>
      <c r="D14953" s="8" t="s">
        <v>22</v>
      </c>
      <c r="E14953" s="5" t="s">
        <v>37</v>
      </c>
      <c r="F14953" s="8">
        <v>217</v>
      </c>
      <c r="G14953" s="6">
        <v>44078</v>
      </c>
      <c r="H14953" s="6">
        <v>44079</v>
      </c>
      <c r="I14953" s="6">
        <v>44083</v>
      </c>
      <c r="J14953" s="5" t="s">
        <v>30</v>
      </c>
      <c r="K14953" s="7">
        <v>182.58</v>
      </c>
      <c r="L14953" s="35">
        <v>144.24</v>
      </c>
      <c r="M14953" s="36">
        <f t="shared" si="233"/>
        <v>38.340000000000003</v>
      </c>
      <c r="N14953" s="37">
        <f>YEAR(Table1[[#This Row],[Data zamówienia]])</f>
        <v>2020</v>
      </c>
    </row>
    <row r="14954" spans="2:14" x14ac:dyDescent="0.3">
      <c r="B14954" s="32">
        <v>680072</v>
      </c>
      <c r="C14954" s="8" t="s">
        <v>38</v>
      </c>
      <c r="D14954" s="8" t="s">
        <v>39</v>
      </c>
      <c r="E14954" s="5" t="s">
        <v>29</v>
      </c>
      <c r="F14954" s="8">
        <v>168</v>
      </c>
      <c r="G14954" s="6">
        <v>44078</v>
      </c>
      <c r="H14954" s="6">
        <v>44079</v>
      </c>
      <c r="I14954" s="6">
        <v>44083</v>
      </c>
      <c r="J14954" s="5" t="s">
        <v>26</v>
      </c>
      <c r="K14954" s="7">
        <v>1346.62</v>
      </c>
      <c r="L14954" s="35">
        <v>996.5</v>
      </c>
      <c r="M14954" s="36">
        <f t="shared" si="233"/>
        <v>350.11999999999989</v>
      </c>
      <c r="N14954" s="37">
        <f>YEAR(Table1[[#This Row],[Data zamówienia]])</f>
        <v>2020</v>
      </c>
    </row>
    <row r="14955" spans="2:14" x14ac:dyDescent="0.3">
      <c r="B14955" s="32">
        <v>444243</v>
      </c>
      <c r="C14955" s="8" t="s">
        <v>27</v>
      </c>
      <c r="D14955" s="8" t="s">
        <v>22</v>
      </c>
      <c r="E14955" s="5" t="s">
        <v>25</v>
      </c>
      <c r="F14955" s="8">
        <v>327</v>
      </c>
      <c r="G14955" s="6">
        <v>44077</v>
      </c>
      <c r="H14955" s="6">
        <v>44081</v>
      </c>
      <c r="I14955" s="6">
        <v>44085</v>
      </c>
      <c r="J14955" s="5" t="s">
        <v>32</v>
      </c>
      <c r="K14955" s="7">
        <v>549.41999999999996</v>
      </c>
      <c r="L14955" s="35">
        <v>499.97</v>
      </c>
      <c r="M14955" s="36">
        <f t="shared" si="233"/>
        <v>49.449999999999932</v>
      </c>
      <c r="N14955" s="37">
        <f>YEAR(Table1[[#This Row],[Data zamówienia]])</f>
        <v>2020</v>
      </c>
    </row>
    <row r="14956" spans="2:14" x14ac:dyDescent="0.3">
      <c r="B14956" s="32">
        <v>303266</v>
      </c>
      <c r="C14956" s="8" t="s">
        <v>27</v>
      </c>
      <c r="D14956" s="8" t="s">
        <v>39</v>
      </c>
      <c r="E14956" s="5" t="s">
        <v>25</v>
      </c>
      <c r="F14956" s="8">
        <v>251</v>
      </c>
      <c r="G14956" s="6">
        <v>44078</v>
      </c>
      <c r="H14956" s="6">
        <v>44080</v>
      </c>
      <c r="I14956" s="6">
        <v>44087</v>
      </c>
      <c r="J14956" s="5" t="s">
        <v>40</v>
      </c>
      <c r="K14956" s="7">
        <v>598.29999999999995</v>
      </c>
      <c r="L14956" s="35">
        <v>424.79</v>
      </c>
      <c r="M14956" s="36">
        <f t="shared" si="233"/>
        <v>173.50999999999993</v>
      </c>
      <c r="N14956" s="37">
        <f>YEAR(Table1[[#This Row],[Data zamówienia]])</f>
        <v>2020</v>
      </c>
    </row>
    <row r="14957" spans="2:14" x14ac:dyDescent="0.3">
      <c r="B14957" s="32">
        <v>103817</v>
      </c>
      <c r="C14957" s="8" t="s">
        <v>27</v>
      </c>
      <c r="D14957" s="8" t="s">
        <v>28</v>
      </c>
      <c r="E14957" s="5" t="s">
        <v>37</v>
      </c>
      <c r="F14957" s="8">
        <v>167</v>
      </c>
      <c r="G14957" s="6">
        <v>44078</v>
      </c>
      <c r="H14957" s="6">
        <v>44080</v>
      </c>
      <c r="I14957" s="6">
        <v>44083</v>
      </c>
      <c r="J14957" s="5" t="s">
        <v>32</v>
      </c>
      <c r="K14957" s="7">
        <v>492.44</v>
      </c>
      <c r="L14957" s="35">
        <v>389.03</v>
      </c>
      <c r="M14957" s="36">
        <f t="shared" si="233"/>
        <v>103.41000000000003</v>
      </c>
      <c r="N14957" s="37">
        <f>YEAR(Table1[[#This Row],[Data zamówienia]])</f>
        <v>2020</v>
      </c>
    </row>
    <row r="14958" spans="2:14" x14ac:dyDescent="0.3">
      <c r="B14958" s="32">
        <v>904189</v>
      </c>
      <c r="C14958" s="8" t="s">
        <v>35</v>
      </c>
      <c r="D14958" s="8" t="s">
        <v>28</v>
      </c>
      <c r="E14958" s="5" t="s">
        <v>25</v>
      </c>
      <c r="F14958" s="8">
        <v>140</v>
      </c>
      <c r="G14958" s="6">
        <v>44079</v>
      </c>
      <c r="H14958" s="6">
        <v>44081</v>
      </c>
      <c r="I14958" s="6">
        <v>44082</v>
      </c>
      <c r="J14958" s="5" t="s">
        <v>30</v>
      </c>
      <c r="K14958" s="7">
        <v>1451.12</v>
      </c>
      <c r="L14958" s="35">
        <v>1349.54</v>
      </c>
      <c r="M14958" s="36">
        <f t="shared" si="233"/>
        <v>101.57999999999993</v>
      </c>
      <c r="N14958" s="37">
        <f>YEAR(Table1[[#This Row],[Data zamówienia]])</f>
        <v>2020</v>
      </c>
    </row>
    <row r="14959" spans="2:14" x14ac:dyDescent="0.3">
      <c r="B14959" s="32">
        <v>954319</v>
      </c>
      <c r="C14959" s="8" t="s">
        <v>21</v>
      </c>
      <c r="D14959" s="8" t="s">
        <v>22</v>
      </c>
      <c r="E14959" s="5" t="s">
        <v>29</v>
      </c>
      <c r="F14959" s="8">
        <v>302</v>
      </c>
      <c r="G14959" s="6">
        <v>44079</v>
      </c>
      <c r="H14959" s="6">
        <v>44082</v>
      </c>
      <c r="I14959" s="6">
        <v>44085</v>
      </c>
      <c r="J14959" s="5" t="s">
        <v>26</v>
      </c>
      <c r="K14959" s="7">
        <v>1470.06</v>
      </c>
      <c r="L14959" s="35">
        <v>735.03</v>
      </c>
      <c r="M14959" s="36">
        <f t="shared" si="233"/>
        <v>735.03</v>
      </c>
      <c r="N14959" s="37">
        <f>YEAR(Table1[[#This Row],[Data zamówienia]])</f>
        <v>2020</v>
      </c>
    </row>
    <row r="14960" spans="2:14" x14ac:dyDescent="0.3">
      <c r="B14960" s="32">
        <v>105644</v>
      </c>
      <c r="C14960" s="8" t="s">
        <v>27</v>
      </c>
      <c r="D14960" s="8" t="s">
        <v>22</v>
      </c>
      <c r="E14960" s="5" t="s">
        <v>23</v>
      </c>
      <c r="F14960" s="8">
        <v>11</v>
      </c>
      <c r="G14960" s="6">
        <v>44078</v>
      </c>
      <c r="H14960" s="6">
        <v>44081</v>
      </c>
      <c r="I14960" s="6">
        <v>44086</v>
      </c>
      <c r="J14960" s="5" t="s">
        <v>32</v>
      </c>
      <c r="K14960" s="7">
        <v>1427.91</v>
      </c>
      <c r="L14960" s="35">
        <v>1070.93</v>
      </c>
      <c r="M14960" s="36">
        <f t="shared" si="233"/>
        <v>356.98</v>
      </c>
      <c r="N14960" s="37">
        <f>YEAR(Table1[[#This Row],[Data zamówienia]])</f>
        <v>2020</v>
      </c>
    </row>
    <row r="14961" spans="2:14" x14ac:dyDescent="0.3">
      <c r="B14961" s="32">
        <v>712623</v>
      </c>
      <c r="C14961" s="8" t="s">
        <v>21</v>
      </c>
      <c r="D14961" s="8" t="s">
        <v>22</v>
      </c>
      <c r="E14961" s="5" t="s">
        <v>25</v>
      </c>
      <c r="F14961" s="8">
        <v>87</v>
      </c>
      <c r="G14961" s="6">
        <v>44078</v>
      </c>
      <c r="H14961" s="6">
        <v>44079</v>
      </c>
      <c r="I14961" s="6">
        <v>44086</v>
      </c>
      <c r="J14961" s="5" t="s">
        <v>33</v>
      </c>
      <c r="K14961" s="7">
        <v>1063.55</v>
      </c>
      <c r="L14961" s="35">
        <v>680.67</v>
      </c>
      <c r="M14961" s="36">
        <f t="shared" si="233"/>
        <v>382.88</v>
      </c>
      <c r="N14961" s="37">
        <f>YEAR(Table1[[#This Row],[Data zamówienia]])</f>
        <v>2020</v>
      </c>
    </row>
    <row r="14962" spans="2:14" x14ac:dyDescent="0.3">
      <c r="B14962" s="32">
        <v>726125</v>
      </c>
      <c r="C14962" s="8" t="s">
        <v>27</v>
      </c>
      <c r="D14962" s="8" t="s">
        <v>28</v>
      </c>
      <c r="E14962" s="5" t="s">
        <v>29</v>
      </c>
      <c r="F14962" s="8">
        <v>302</v>
      </c>
      <c r="G14962" s="6">
        <v>44079</v>
      </c>
      <c r="H14962" s="6">
        <v>44079</v>
      </c>
      <c r="I14962" s="6">
        <v>44081</v>
      </c>
      <c r="J14962" s="5" t="s">
        <v>40</v>
      </c>
      <c r="K14962" s="7">
        <v>1860.34</v>
      </c>
      <c r="L14962" s="35">
        <v>1302.24</v>
      </c>
      <c r="M14962" s="36">
        <f t="shared" si="233"/>
        <v>558.09999999999991</v>
      </c>
      <c r="N14962" s="37">
        <f>YEAR(Table1[[#This Row],[Data zamówienia]])</f>
        <v>2020</v>
      </c>
    </row>
    <row r="14963" spans="2:14" x14ac:dyDescent="0.3">
      <c r="B14963" s="32">
        <v>449818</v>
      </c>
      <c r="C14963" s="8" t="s">
        <v>27</v>
      </c>
      <c r="D14963" s="8" t="s">
        <v>28</v>
      </c>
      <c r="E14963" s="5" t="s">
        <v>31</v>
      </c>
      <c r="F14963" s="8">
        <v>143</v>
      </c>
      <c r="G14963" s="6">
        <v>44079</v>
      </c>
      <c r="H14963" s="6">
        <v>44082</v>
      </c>
      <c r="I14963" s="6">
        <v>44086</v>
      </c>
      <c r="J14963" s="5" t="s">
        <v>33</v>
      </c>
      <c r="K14963" s="7">
        <v>1112.8900000000001</v>
      </c>
      <c r="L14963" s="35">
        <v>1023.86</v>
      </c>
      <c r="M14963" s="36">
        <f t="shared" si="233"/>
        <v>89.030000000000086</v>
      </c>
      <c r="N14963" s="37">
        <f>YEAR(Table1[[#This Row],[Data zamówienia]])</f>
        <v>2020</v>
      </c>
    </row>
    <row r="14964" spans="2:14" x14ac:dyDescent="0.3">
      <c r="B14964" s="32">
        <v>366329</v>
      </c>
      <c r="C14964" s="8" t="s">
        <v>35</v>
      </c>
      <c r="D14964" s="8" t="s">
        <v>36</v>
      </c>
      <c r="E14964" s="5" t="s">
        <v>29</v>
      </c>
      <c r="F14964" s="8">
        <v>332</v>
      </c>
      <c r="G14964" s="6">
        <v>44079</v>
      </c>
      <c r="H14964" s="6">
        <v>44079</v>
      </c>
      <c r="I14964" s="6">
        <v>44082</v>
      </c>
      <c r="J14964" s="5" t="s">
        <v>24</v>
      </c>
      <c r="K14964" s="7">
        <v>1439.04</v>
      </c>
      <c r="L14964" s="35">
        <v>1151.23</v>
      </c>
      <c r="M14964" s="36">
        <f t="shared" si="233"/>
        <v>287.80999999999995</v>
      </c>
      <c r="N14964" s="37">
        <f>YEAR(Table1[[#This Row],[Data zamówienia]])</f>
        <v>2020</v>
      </c>
    </row>
    <row r="14965" spans="2:14" x14ac:dyDescent="0.3">
      <c r="B14965" s="32">
        <v>345198</v>
      </c>
      <c r="C14965" s="8" t="s">
        <v>27</v>
      </c>
      <c r="D14965" s="8" t="s">
        <v>22</v>
      </c>
      <c r="E14965" s="5" t="s">
        <v>34</v>
      </c>
      <c r="F14965" s="8">
        <v>59</v>
      </c>
      <c r="G14965" s="6">
        <v>44079</v>
      </c>
      <c r="H14965" s="6">
        <v>44082</v>
      </c>
      <c r="I14965" s="6">
        <v>44086</v>
      </c>
      <c r="J14965" s="5" t="s">
        <v>40</v>
      </c>
      <c r="K14965" s="7">
        <v>1158.99</v>
      </c>
      <c r="L14965" s="35">
        <v>938.78</v>
      </c>
      <c r="M14965" s="36">
        <f t="shared" si="233"/>
        <v>220.21000000000004</v>
      </c>
      <c r="N14965" s="37">
        <f>YEAR(Table1[[#This Row],[Data zamówienia]])</f>
        <v>2020</v>
      </c>
    </row>
    <row r="14966" spans="2:14" x14ac:dyDescent="0.3">
      <c r="B14966" s="32">
        <v>404732</v>
      </c>
      <c r="C14966" s="8" t="s">
        <v>27</v>
      </c>
      <c r="D14966" s="8" t="s">
        <v>39</v>
      </c>
      <c r="E14966" s="5" t="s">
        <v>23</v>
      </c>
      <c r="F14966" s="8">
        <v>245</v>
      </c>
      <c r="G14966" s="6">
        <v>44079</v>
      </c>
      <c r="H14966" s="6">
        <v>44082</v>
      </c>
      <c r="I14966" s="6">
        <v>44087</v>
      </c>
      <c r="J14966" s="5" t="s">
        <v>26</v>
      </c>
      <c r="K14966" s="7">
        <v>370.61</v>
      </c>
      <c r="L14966" s="35">
        <v>255.72</v>
      </c>
      <c r="M14966" s="36">
        <f t="shared" si="233"/>
        <v>114.89000000000001</v>
      </c>
      <c r="N14966" s="37">
        <f>YEAR(Table1[[#This Row],[Data zamówienia]])</f>
        <v>2020</v>
      </c>
    </row>
    <row r="14967" spans="2:14" x14ac:dyDescent="0.3">
      <c r="B14967" s="32">
        <v>495405</v>
      </c>
      <c r="C14967" s="8" t="s">
        <v>21</v>
      </c>
      <c r="D14967" s="8" t="s">
        <v>36</v>
      </c>
      <c r="E14967" s="5" t="s">
        <v>34</v>
      </c>
      <c r="F14967" s="8">
        <v>94</v>
      </c>
      <c r="G14967" s="6">
        <v>44079</v>
      </c>
      <c r="H14967" s="6">
        <v>44080</v>
      </c>
      <c r="I14967" s="6">
        <v>44083</v>
      </c>
      <c r="J14967" s="5" t="s">
        <v>30</v>
      </c>
      <c r="K14967" s="7">
        <v>1272.93</v>
      </c>
      <c r="L14967" s="35">
        <v>712.84</v>
      </c>
      <c r="M14967" s="36">
        <f t="shared" si="233"/>
        <v>560.09</v>
      </c>
      <c r="N14967" s="37">
        <f>YEAR(Table1[[#This Row],[Data zamówienia]])</f>
        <v>2020</v>
      </c>
    </row>
    <row r="14968" spans="2:14" x14ac:dyDescent="0.3">
      <c r="B14968" s="32">
        <v>874809</v>
      </c>
      <c r="C14968" s="8" t="s">
        <v>38</v>
      </c>
      <c r="D14968" s="8" t="s">
        <v>39</v>
      </c>
      <c r="E14968" s="5" t="s">
        <v>34</v>
      </c>
      <c r="F14968" s="8">
        <v>132</v>
      </c>
      <c r="G14968" s="6">
        <v>44079</v>
      </c>
      <c r="H14968" s="6">
        <v>44081</v>
      </c>
      <c r="I14968" s="6">
        <v>44088</v>
      </c>
      <c r="J14968" s="5" t="s">
        <v>32</v>
      </c>
      <c r="K14968" s="7">
        <v>1499.01</v>
      </c>
      <c r="L14968" s="35">
        <v>1409.07</v>
      </c>
      <c r="M14968" s="36">
        <f t="shared" si="233"/>
        <v>89.940000000000055</v>
      </c>
      <c r="N14968" s="37">
        <f>YEAR(Table1[[#This Row],[Data zamówienia]])</f>
        <v>2020</v>
      </c>
    </row>
    <row r="14969" spans="2:14" x14ac:dyDescent="0.3">
      <c r="B14969" s="32">
        <v>815019</v>
      </c>
      <c r="C14969" s="8" t="s">
        <v>21</v>
      </c>
      <c r="D14969" s="8" t="s">
        <v>28</v>
      </c>
      <c r="E14969" s="5" t="s">
        <v>31</v>
      </c>
      <c r="F14969" s="8">
        <v>322</v>
      </c>
      <c r="G14969" s="6">
        <v>44079</v>
      </c>
      <c r="H14969" s="6">
        <v>44081</v>
      </c>
      <c r="I14969" s="6">
        <v>44083</v>
      </c>
      <c r="J14969" s="5" t="s">
        <v>32</v>
      </c>
      <c r="K14969" s="7">
        <v>272.12</v>
      </c>
      <c r="L14969" s="35">
        <v>157.83000000000001</v>
      </c>
      <c r="M14969" s="36">
        <f t="shared" si="233"/>
        <v>114.28999999999999</v>
      </c>
      <c r="N14969" s="37">
        <f>YEAR(Table1[[#This Row],[Data zamówienia]])</f>
        <v>2020</v>
      </c>
    </row>
    <row r="14970" spans="2:14" x14ac:dyDescent="0.3">
      <c r="B14970" s="32">
        <v>947170</v>
      </c>
      <c r="C14970" s="8" t="s">
        <v>21</v>
      </c>
      <c r="D14970" s="8" t="s">
        <v>39</v>
      </c>
      <c r="E14970" s="5" t="s">
        <v>29</v>
      </c>
      <c r="F14970" s="8">
        <v>197</v>
      </c>
      <c r="G14970" s="6">
        <v>44080</v>
      </c>
      <c r="H14970" s="6">
        <v>44080</v>
      </c>
      <c r="I14970" s="6">
        <v>44084</v>
      </c>
      <c r="J14970" s="5" t="s">
        <v>33</v>
      </c>
      <c r="K14970" s="7">
        <v>1111.19</v>
      </c>
      <c r="L14970" s="35">
        <v>866.73</v>
      </c>
      <c r="M14970" s="36">
        <f t="shared" si="233"/>
        <v>244.46000000000004</v>
      </c>
      <c r="N14970" s="37">
        <f>YEAR(Table1[[#This Row],[Data zamówienia]])</f>
        <v>2020</v>
      </c>
    </row>
    <row r="14971" spans="2:14" x14ac:dyDescent="0.3">
      <c r="B14971" s="32">
        <v>231215</v>
      </c>
      <c r="C14971" s="8" t="s">
        <v>21</v>
      </c>
      <c r="D14971" s="8" t="s">
        <v>36</v>
      </c>
      <c r="E14971" s="5" t="s">
        <v>37</v>
      </c>
      <c r="F14971" s="8">
        <v>318</v>
      </c>
      <c r="G14971" s="6">
        <v>44079</v>
      </c>
      <c r="H14971" s="6">
        <v>44083</v>
      </c>
      <c r="I14971" s="6">
        <v>44085</v>
      </c>
      <c r="J14971" s="5" t="s">
        <v>30</v>
      </c>
      <c r="K14971" s="7">
        <v>1530.21</v>
      </c>
      <c r="L14971" s="35">
        <v>1162.96</v>
      </c>
      <c r="M14971" s="36">
        <f t="shared" si="233"/>
        <v>367.25</v>
      </c>
      <c r="N14971" s="37">
        <f>YEAR(Table1[[#This Row],[Data zamówienia]])</f>
        <v>2020</v>
      </c>
    </row>
    <row r="14972" spans="2:14" x14ac:dyDescent="0.3">
      <c r="B14972" s="32">
        <v>673373</v>
      </c>
      <c r="C14972" s="8" t="s">
        <v>27</v>
      </c>
      <c r="D14972" s="8" t="s">
        <v>22</v>
      </c>
      <c r="E14972" s="5" t="s">
        <v>29</v>
      </c>
      <c r="F14972" s="8">
        <v>51</v>
      </c>
      <c r="G14972" s="6">
        <v>44080</v>
      </c>
      <c r="H14972" s="6">
        <v>44083</v>
      </c>
      <c r="I14972" s="6">
        <v>44090</v>
      </c>
      <c r="J14972" s="5" t="s">
        <v>24</v>
      </c>
      <c r="K14972" s="7">
        <v>1800.23</v>
      </c>
      <c r="L14972" s="35">
        <v>954.12</v>
      </c>
      <c r="M14972" s="36">
        <f t="shared" si="233"/>
        <v>846.11</v>
      </c>
      <c r="N14972" s="37">
        <f>YEAR(Table1[[#This Row],[Data zamówienia]])</f>
        <v>2020</v>
      </c>
    </row>
    <row r="14973" spans="2:14" x14ac:dyDescent="0.3">
      <c r="B14973" s="32">
        <v>77217</v>
      </c>
      <c r="C14973" s="8" t="s">
        <v>35</v>
      </c>
      <c r="D14973" s="8" t="s">
        <v>28</v>
      </c>
      <c r="E14973" s="5" t="s">
        <v>34</v>
      </c>
      <c r="F14973" s="8">
        <v>353</v>
      </c>
      <c r="G14973" s="6">
        <v>44079</v>
      </c>
      <c r="H14973" s="6">
        <v>44082</v>
      </c>
      <c r="I14973" s="6">
        <v>44083</v>
      </c>
      <c r="J14973" s="5" t="s">
        <v>24</v>
      </c>
      <c r="K14973" s="7">
        <v>1833.39</v>
      </c>
      <c r="L14973" s="35">
        <v>953.36</v>
      </c>
      <c r="M14973" s="36">
        <f t="shared" si="233"/>
        <v>880.03000000000009</v>
      </c>
      <c r="N14973" s="37">
        <f>YEAR(Table1[[#This Row],[Data zamówienia]])</f>
        <v>2020</v>
      </c>
    </row>
    <row r="14974" spans="2:14" x14ac:dyDescent="0.3">
      <c r="B14974" s="32">
        <v>414091</v>
      </c>
      <c r="C14974" s="8" t="s">
        <v>21</v>
      </c>
      <c r="D14974" s="8" t="s">
        <v>39</v>
      </c>
      <c r="E14974" s="5" t="s">
        <v>37</v>
      </c>
      <c r="F14974" s="8">
        <v>92</v>
      </c>
      <c r="G14974" s="6">
        <v>44079</v>
      </c>
      <c r="H14974" s="6">
        <v>44083</v>
      </c>
      <c r="I14974" s="6">
        <v>44084</v>
      </c>
      <c r="J14974" s="5" t="s">
        <v>30</v>
      </c>
      <c r="K14974" s="7">
        <v>1171.6500000000001</v>
      </c>
      <c r="L14974" s="35">
        <v>796.72</v>
      </c>
      <c r="M14974" s="36">
        <f t="shared" si="233"/>
        <v>374.93000000000006</v>
      </c>
      <c r="N14974" s="37">
        <f>YEAR(Table1[[#This Row],[Data zamówienia]])</f>
        <v>2020</v>
      </c>
    </row>
    <row r="14975" spans="2:14" x14ac:dyDescent="0.3">
      <c r="B14975" s="32">
        <v>572069</v>
      </c>
      <c r="C14975" s="8" t="s">
        <v>21</v>
      </c>
      <c r="D14975" s="8" t="s">
        <v>22</v>
      </c>
      <c r="E14975" s="5" t="s">
        <v>25</v>
      </c>
      <c r="F14975" s="8">
        <v>24</v>
      </c>
      <c r="G14975" s="6">
        <v>44080</v>
      </c>
      <c r="H14975" s="6">
        <v>44082</v>
      </c>
      <c r="I14975" s="6">
        <v>44089</v>
      </c>
      <c r="J14975" s="5" t="s">
        <v>24</v>
      </c>
      <c r="K14975" s="7">
        <v>1473.14</v>
      </c>
      <c r="L14975" s="35">
        <v>1178.51</v>
      </c>
      <c r="M14975" s="36">
        <f t="shared" si="233"/>
        <v>294.63000000000011</v>
      </c>
      <c r="N14975" s="37">
        <f>YEAR(Table1[[#This Row],[Data zamówienia]])</f>
        <v>2020</v>
      </c>
    </row>
    <row r="14976" spans="2:14" x14ac:dyDescent="0.3">
      <c r="B14976" s="32">
        <v>262599</v>
      </c>
      <c r="C14976" s="8" t="s">
        <v>35</v>
      </c>
      <c r="D14976" s="8" t="s">
        <v>39</v>
      </c>
      <c r="E14976" s="5" t="s">
        <v>29</v>
      </c>
      <c r="F14976" s="8">
        <v>278</v>
      </c>
      <c r="G14976" s="6">
        <v>44081</v>
      </c>
      <c r="H14976" s="6">
        <v>44083</v>
      </c>
      <c r="I14976" s="6">
        <v>44084</v>
      </c>
      <c r="J14976" s="5" t="s">
        <v>33</v>
      </c>
      <c r="K14976" s="7">
        <v>512.29</v>
      </c>
      <c r="L14976" s="35">
        <v>307.37</v>
      </c>
      <c r="M14976" s="36">
        <f t="shared" si="233"/>
        <v>204.91999999999996</v>
      </c>
      <c r="N14976" s="37">
        <f>YEAR(Table1[[#This Row],[Data zamówienia]])</f>
        <v>2020</v>
      </c>
    </row>
    <row r="14977" spans="2:14" x14ac:dyDescent="0.3">
      <c r="B14977" s="32">
        <v>522967</v>
      </c>
      <c r="C14977" s="8" t="s">
        <v>21</v>
      </c>
      <c r="D14977" s="8" t="s">
        <v>22</v>
      </c>
      <c r="E14977" s="5" t="s">
        <v>23</v>
      </c>
      <c r="F14977" s="8">
        <v>256</v>
      </c>
      <c r="G14977" s="6">
        <v>44081</v>
      </c>
      <c r="H14977" s="6">
        <v>44084</v>
      </c>
      <c r="I14977" s="6">
        <v>44086</v>
      </c>
      <c r="J14977" s="5" t="s">
        <v>33</v>
      </c>
      <c r="K14977" s="7">
        <v>1607.9</v>
      </c>
      <c r="L14977" s="35">
        <v>1511.43</v>
      </c>
      <c r="M14977" s="36">
        <f t="shared" si="233"/>
        <v>96.470000000000027</v>
      </c>
      <c r="N14977" s="37">
        <f>YEAR(Table1[[#This Row],[Data zamówienia]])</f>
        <v>2020</v>
      </c>
    </row>
    <row r="14978" spans="2:14" x14ac:dyDescent="0.3">
      <c r="B14978" s="32">
        <v>751812</v>
      </c>
      <c r="C14978" s="8" t="s">
        <v>21</v>
      </c>
      <c r="D14978" s="8" t="s">
        <v>39</v>
      </c>
      <c r="E14978" s="5" t="s">
        <v>25</v>
      </c>
      <c r="F14978" s="8">
        <v>194</v>
      </c>
      <c r="G14978" s="6">
        <v>44080</v>
      </c>
      <c r="H14978" s="6">
        <v>44082</v>
      </c>
      <c r="I14978" s="6">
        <v>44083</v>
      </c>
      <c r="J14978" s="5" t="s">
        <v>26</v>
      </c>
      <c r="K14978" s="7">
        <v>1493.35</v>
      </c>
      <c r="L14978" s="35">
        <v>836.28</v>
      </c>
      <c r="M14978" s="36">
        <f t="shared" si="233"/>
        <v>657.06999999999994</v>
      </c>
      <c r="N14978" s="37">
        <f>YEAR(Table1[[#This Row],[Data zamówienia]])</f>
        <v>2020</v>
      </c>
    </row>
    <row r="14979" spans="2:14" x14ac:dyDescent="0.3">
      <c r="B14979" s="32">
        <v>349705</v>
      </c>
      <c r="C14979" s="8" t="s">
        <v>27</v>
      </c>
      <c r="D14979" s="8" t="s">
        <v>22</v>
      </c>
      <c r="E14979" s="5" t="s">
        <v>34</v>
      </c>
      <c r="F14979" s="8">
        <v>5</v>
      </c>
      <c r="G14979" s="6">
        <v>44081</v>
      </c>
      <c r="H14979" s="6">
        <v>44084</v>
      </c>
      <c r="I14979" s="6">
        <v>44087</v>
      </c>
      <c r="J14979" s="5" t="s">
        <v>24</v>
      </c>
      <c r="K14979" s="7">
        <v>1340.35</v>
      </c>
      <c r="L14979" s="35">
        <v>1005.26</v>
      </c>
      <c r="M14979" s="36">
        <f t="shared" si="233"/>
        <v>335.08999999999992</v>
      </c>
      <c r="N14979" s="37">
        <f>YEAR(Table1[[#This Row],[Data zamówienia]])</f>
        <v>2020</v>
      </c>
    </row>
    <row r="14980" spans="2:14" x14ac:dyDescent="0.3">
      <c r="B14980" s="32">
        <v>141976</v>
      </c>
      <c r="C14980" s="8" t="s">
        <v>35</v>
      </c>
      <c r="D14980" s="8" t="s">
        <v>28</v>
      </c>
      <c r="E14980" s="5" t="s">
        <v>37</v>
      </c>
      <c r="F14980" s="8">
        <v>299</v>
      </c>
      <c r="G14980" s="6">
        <v>44081</v>
      </c>
      <c r="H14980" s="6">
        <v>44084</v>
      </c>
      <c r="I14980" s="6">
        <v>44089</v>
      </c>
      <c r="J14980" s="5" t="s">
        <v>40</v>
      </c>
      <c r="K14980" s="7">
        <v>210.29</v>
      </c>
      <c r="L14980" s="35">
        <v>117.76</v>
      </c>
      <c r="M14980" s="36">
        <f t="shared" ref="M14980:M15043" si="234">K14980-L14980</f>
        <v>92.529999999999987</v>
      </c>
      <c r="N14980" s="37">
        <f>YEAR(Table1[[#This Row],[Data zamówienia]])</f>
        <v>2020</v>
      </c>
    </row>
    <row r="14981" spans="2:14" x14ac:dyDescent="0.3">
      <c r="B14981" s="32">
        <v>239503</v>
      </c>
      <c r="C14981" s="8" t="s">
        <v>38</v>
      </c>
      <c r="D14981" s="8" t="s">
        <v>39</v>
      </c>
      <c r="E14981" s="5" t="s">
        <v>34</v>
      </c>
      <c r="F14981" s="8">
        <v>30</v>
      </c>
      <c r="G14981" s="6">
        <v>44080</v>
      </c>
      <c r="H14981" s="6">
        <v>44081</v>
      </c>
      <c r="I14981" s="6">
        <v>44083</v>
      </c>
      <c r="J14981" s="5" t="s">
        <v>33</v>
      </c>
      <c r="K14981" s="7">
        <v>334.68</v>
      </c>
      <c r="L14981" s="35">
        <v>180.73</v>
      </c>
      <c r="M14981" s="36">
        <f t="shared" si="234"/>
        <v>153.95000000000002</v>
      </c>
      <c r="N14981" s="37">
        <f>YEAR(Table1[[#This Row],[Data zamówienia]])</f>
        <v>2020</v>
      </c>
    </row>
    <row r="14982" spans="2:14" x14ac:dyDescent="0.3">
      <c r="B14982" s="32">
        <v>272269</v>
      </c>
      <c r="C14982" s="8" t="s">
        <v>35</v>
      </c>
      <c r="D14982" s="8" t="s">
        <v>22</v>
      </c>
      <c r="E14982" s="5" t="s">
        <v>31</v>
      </c>
      <c r="F14982" s="8">
        <v>347</v>
      </c>
      <c r="G14982" s="6">
        <v>44080</v>
      </c>
      <c r="H14982" s="6">
        <v>44082</v>
      </c>
      <c r="I14982" s="6">
        <v>44084</v>
      </c>
      <c r="J14982" s="5" t="s">
        <v>40</v>
      </c>
      <c r="K14982" s="7">
        <v>1760.92</v>
      </c>
      <c r="L14982" s="35">
        <v>986.12</v>
      </c>
      <c r="M14982" s="36">
        <f t="shared" si="234"/>
        <v>774.80000000000007</v>
      </c>
      <c r="N14982" s="37">
        <f>YEAR(Table1[[#This Row],[Data zamówienia]])</f>
        <v>2020</v>
      </c>
    </row>
    <row r="14983" spans="2:14" x14ac:dyDescent="0.3">
      <c r="B14983" s="32">
        <v>522188</v>
      </c>
      <c r="C14983" s="8" t="s">
        <v>21</v>
      </c>
      <c r="D14983" s="8" t="s">
        <v>39</v>
      </c>
      <c r="E14983" s="5" t="s">
        <v>23</v>
      </c>
      <c r="F14983" s="8">
        <v>109</v>
      </c>
      <c r="G14983" s="6">
        <v>44081</v>
      </c>
      <c r="H14983" s="6">
        <v>44082</v>
      </c>
      <c r="I14983" s="6">
        <v>44087</v>
      </c>
      <c r="J14983" s="5" t="s">
        <v>30</v>
      </c>
      <c r="K14983" s="7">
        <v>1541.03</v>
      </c>
      <c r="L14983" s="35">
        <v>1109.54</v>
      </c>
      <c r="M14983" s="36">
        <f t="shared" si="234"/>
        <v>431.49</v>
      </c>
      <c r="N14983" s="37">
        <f>YEAR(Table1[[#This Row],[Data zamówienia]])</f>
        <v>2020</v>
      </c>
    </row>
    <row r="14984" spans="2:14" x14ac:dyDescent="0.3">
      <c r="B14984" s="32">
        <v>174945</v>
      </c>
      <c r="C14984" s="8" t="s">
        <v>21</v>
      </c>
      <c r="D14984" s="8" t="s">
        <v>22</v>
      </c>
      <c r="E14984" s="5" t="s">
        <v>23</v>
      </c>
      <c r="F14984" s="8">
        <v>218</v>
      </c>
      <c r="G14984" s="6">
        <v>44081</v>
      </c>
      <c r="H14984" s="6">
        <v>44082</v>
      </c>
      <c r="I14984" s="6">
        <v>44083</v>
      </c>
      <c r="J14984" s="5" t="s">
        <v>26</v>
      </c>
      <c r="K14984" s="7">
        <v>782.29</v>
      </c>
      <c r="L14984" s="35">
        <v>406.79</v>
      </c>
      <c r="M14984" s="36">
        <f t="shared" si="234"/>
        <v>375.49999999999994</v>
      </c>
      <c r="N14984" s="37">
        <f>YEAR(Table1[[#This Row],[Data zamówienia]])</f>
        <v>2020</v>
      </c>
    </row>
    <row r="14985" spans="2:14" x14ac:dyDescent="0.3">
      <c r="B14985" s="32">
        <v>122350</v>
      </c>
      <c r="C14985" s="8" t="s">
        <v>21</v>
      </c>
      <c r="D14985" s="8" t="s">
        <v>28</v>
      </c>
      <c r="E14985" s="5" t="s">
        <v>25</v>
      </c>
      <c r="F14985" s="8">
        <v>34</v>
      </c>
      <c r="G14985" s="6">
        <v>44081</v>
      </c>
      <c r="H14985" s="6">
        <v>44083</v>
      </c>
      <c r="I14985" s="6">
        <v>44089</v>
      </c>
      <c r="J14985" s="5" t="s">
        <v>26</v>
      </c>
      <c r="K14985" s="7">
        <v>1458.89</v>
      </c>
      <c r="L14985" s="35">
        <v>1079.58</v>
      </c>
      <c r="M14985" s="36">
        <f t="shared" si="234"/>
        <v>379.31000000000017</v>
      </c>
      <c r="N14985" s="37">
        <f>YEAR(Table1[[#This Row],[Data zamówienia]])</f>
        <v>2020</v>
      </c>
    </row>
    <row r="14986" spans="2:14" x14ac:dyDescent="0.3">
      <c r="B14986" s="32">
        <v>178959</v>
      </c>
      <c r="C14986" s="8" t="s">
        <v>21</v>
      </c>
      <c r="D14986" s="8" t="s">
        <v>22</v>
      </c>
      <c r="E14986" s="5" t="s">
        <v>23</v>
      </c>
      <c r="F14986" s="8">
        <v>48</v>
      </c>
      <c r="G14986" s="6">
        <v>44081</v>
      </c>
      <c r="H14986" s="6">
        <v>44084</v>
      </c>
      <c r="I14986" s="6">
        <v>44086</v>
      </c>
      <c r="J14986" s="5" t="s">
        <v>40</v>
      </c>
      <c r="K14986" s="7">
        <v>157.06</v>
      </c>
      <c r="L14986" s="35">
        <v>95.81</v>
      </c>
      <c r="M14986" s="36">
        <f t="shared" si="234"/>
        <v>61.25</v>
      </c>
      <c r="N14986" s="37">
        <f>YEAR(Table1[[#This Row],[Data zamówienia]])</f>
        <v>2020</v>
      </c>
    </row>
    <row r="14987" spans="2:14" x14ac:dyDescent="0.3">
      <c r="B14987" s="32">
        <v>744227</v>
      </c>
      <c r="C14987" s="8" t="s">
        <v>21</v>
      </c>
      <c r="D14987" s="8" t="s">
        <v>22</v>
      </c>
      <c r="E14987" s="5" t="s">
        <v>37</v>
      </c>
      <c r="F14987" s="8">
        <v>129</v>
      </c>
      <c r="G14987" s="6">
        <v>44081</v>
      </c>
      <c r="H14987" s="6">
        <v>44084</v>
      </c>
      <c r="I14987" s="6">
        <v>44088</v>
      </c>
      <c r="J14987" s="5" t="s">
        <v>26</v>
      </c>
      <c r="K14987" s="7">
        <v>863.69</v>
      </c>
      <c r="L14987" s="35">
        <v>742.77</v>
      </c>
      <c r="M14987" s="36">
        <f t="shared" si="234"/>
        <v>120.92000000000007</v>
      </c>
      <c r="N14987" s="37">
        <f>YEAR(Table1[[#This Row],[Data zamówienia]])</f>
        <v>2020</v>
      </c>
    </row>
    <row r="14988" spans="2:14" x14ac:dyDescent="0.3">
      <c r="B14988" s="32">
        <v>19291</v>
      </c>
      <c r="C14988" s="8" t="s">
        <v>21</v>
      </c>
      <c r="D14988" s="8" t="s">
        <v>22</v>
      </c>
      <c r="E14988" s="5" t="s">
        <v>31</v>
      </c>
      <c r="F14988" s="8">
        <v>320</v>
      </c>
      <c r="G14988" s="6">
        <v>44082</v>
      </c>
      <c r="H14988" s="6">
        <v>44085</v>
      </c>
      <c r="I14988" s="6">
        <v>44090</v>
      </c>
      <c r="J14988" s="5" t="s">
        <v>32</v>
      </c>
      <c r="K14988" s="7">
        <v>1956.53</v>
      </c>
      <c r="L14988" s="35">
        <v>1682.62</v>
      </c>
      <c r="M14988" s="36">
        <f t="shared" si="234"/>
        <v>273.91000000000008</v>
      </c>
      <c r="N14988" s="37">
        <f>YEAR(Table1[[#This Row],[Data zamówienia]])</f>
        <v>2020</v>
      </c>
    </row>
    <row r="14989" spans="2:14" x14ac:dyDescent="0.3">
      <c r="B14989" s="32">
        <v>224359</v>
      </c>
      <c r="C14989" s="8" t="s">
        <v>21</v>
      </c>
      <c r="D14989" s="8" t="s">
        <v>39</v>
      </c>
      <c r="E14989" s="5" t="s">
        <v>31</v>
      </c>
      <c r="F14989" s="8">
        <v>75</v>
      </c>
      <c r="G14989" s="6">
        <v>44081</v>
      </c>
      <c r="H14989" s="6">
        <v>44084</v>
      </c>
      <c r="I14989" s="6">
        <v>44085</v>
      </c>
      <c r="J14989" s="5" t="s">
        <v>26</v>
      </c>
      <c r="K14989" s="7">
        <v>621.73</v>
      </c>
      <c r="L14989" s="35">
        <v>379.26</v>
      </c>
      <c r="M14989" s="36">
        <f t="shared" si="234"/>
        <v>242.47000000000003</v>
      </c>
      <c r="N14989" s="37">
        <f>YEAR(Table1[[#This Row],[Data zamówienia]])</f>
        <v>2020</v>
      </c>
    </row>
    <row r="14990" spans="2:14" x14ac:dyDescent="0.3">
      <c r="B14990" s="32">
        <v>353191</v>
      </c>
      <c r="C14990" s="8" t="s">
        <v>35</v>
      </c>
      <c r="D14990" s="8" t="s">
        <v>28</v>
      </c>
      <c r="E14990" s="5" t="s">
        <v>25</v>
      </c>
      <c r="F14990" s="8">
        <v>80</v>
      </c>
      <c r="G14990" s="6">
        <v>44081</v>
      </c>
      <c r="H14990" s="6">
        <v>44083</v>
      </c>
      <c r="I14990" s="6">
        <v>44090</v>
      </c>
      <c r="J14990" s="5" t="s">
        <v>32</v>
      </c>
      <c r="K14990" s="7">
        <v>1331.03</v>
      </c>
      <c r="L14990" s="35">
        <v>998.27</v>
      </c>
      <c r="M14990" s="36">
        <f t="shared" si="234"/>
        <v>332.76</v>
      </c>
      <c r="N14990" s="37">
        <f>YEAR(Table1[[#This Row],[Data zamówienia]])</f>
        <v>2020</v>
      </c>
    </row>
    <row r="14991" spans="2:14" x14ac:dyDescent="0.3">
      <c r="B14991" s="32">
        <v>937851</v>
      </c>
      <c r="C14991" s="8" t="s">
        <v>27</v>
      </c>
      <c r="D14991" s="8" t="s">
        <v>36</v>
      </c>
      <c r="E14991" s="5" t="s">
        <v>29</v>
      </c>
      <c r="F14991" s="8">
        <v>27</v>
      </c>
      <c r="G14991" s="6">
        <v>44082</v>
      </c>
      <c r="H14991" s="6">
        <v>44083</v>
      </c>
      <c r="I14991" s="6">
        <v>44085</v>
      </c>
      <c r="J14991" s="5" t="s">
        <v>30</v>
      </c>
      <c r="K14991" s="7">
        <v>1715.62</v>
      </c>
      <c r="L14991" s="35">
        <v>1423.96</v>
      </c>
      <c r="M14991" s="36">
        <f t="shared" si="234"/>
        <v>291.65999999999985</v>
      </c>
      <c r="N14991" s="37">
        <f>YEAR(Table1[[#This Row],[Data zamówienia]])</f>
        <v>2020</v>
      </c>
    </row>
    <row r="14992" spans="2:14" x14ac:dyDescent="0.3">
      <c r="B14992" s="32">
        <v>657429</v>
      </c>
      <c r="C14992" s="8" t="s">
        <v>35</v>
      </c>
      <c r="D14992" s="8" t="s">
        <v>28</v>
      </c>
      <c r="E14992" s="5" t="s">
        <v>29</v>
      </c>
      <c r="F14992" s="8">
        <v>2</v>
      </c>
      <c r="G14992" s="6">
        <v>44082</v>
      </c>
      <c r="H14992" s="6">
        <v>44082</v>
      </c>
      <c r="I14992" s="6">
        <v>44086</v>
      </c>
      <c r="J14992" s="5" t="s">
        <v>26</v>
      </c>
      <c r="K14992" s="7">
        <v>515.9</v>
      </c>
      <c r="L14992" s="35">
        <v>325.02</v>
      </c>
      <c r="M14992" s="36">
        <f t="shared" si="234"/>
        <v>190.88</v>
      </c>
      <c r="N14992" s="37">
        <f>YEAR(Table1[[#This Row],[Data zamówienia]])</f>
        <v>2020</v>
      </c>
    </row>
    <row r="14993" spans="2:14" x14ac:dyDescent="0.3">
      <c r="B14993" s="32">
        <v>552929</v>
      </c>
      <c r="C14993" s="8" t="s">
        <v>35</v>
      </c>
      <c r="D14993" s="8" t="s">
        <v>28</v>
      </c>
      <c r="E14993" s="5" t="s">
        <v>31</v>
      </c>
      <c r="F14993" s="8">
        <v>57</v>
      </c>
      <c r="G14993" s="6">
        <v>44081</v>
      </c>
      <c r="H14993" s="6">
        <v>44085</v>
      </c>
      <c r="I14993" s="6">
        <v>44088</v>
      </c>
      <c r="J14993" s="5" t="s">
        <v>24</v>
      </c>
      <c r="K14993" s="7">
        <v>1180.55</v>
      </c>
      <c r="L14993" s="35">
        <v>1074.3</v>
      </c>
      <c r="M14993" s="36">
        <f t="shared" si="234"/>
        <v>106.25</v>
      </c>
      <c r="N14993" s="37">
        <f>YEAR(Table1[[#This Row],[Data zamówienia]])</f>
        <v>2020</v>
      </c>
    </row>
    <row r="14994" spans="2:14" x14ac:dyDescent="0.3">
      <c r="B14994" s="32">
        <v>326111</v>
      </c>
      <c r="C14994" s="8" t="s">
        <v>38</v>
      </c>
      <c r="D14994" s="8" t="s">
        <v>36</v>
      </c>
      <c r="E14994" s="5" t="s">
        <v>29</v>
      </c>
      <c r="F14994" s="8">
        <v>205</v>
      </c>
      <c r="G14994" s="6">
        <v>44083</v>
      </c>
      <c r="H14994" s="6">
        <v>44085</v>
      </c>
      <c r="I14994" s="6">
        <v>44087</v>
      </c>
      <c r="J14994" s="5" t="s">
        <v>30</v>
      </c>
      <c r="K14994" s="7">
        <v>411.04</v>
      </c>
      <c r="L14994" s="35">
        <v>258.95999999999998</v>
      </c>
      <c r="M14994" s="36">
        <f t="shared" si="234"/>
        <v>152.08000000000004</v>
      </c>
      <c r="N14994" s="37">
        <f>YEAR(Table1[[#This Row],[Data zamówienia]])</f>
        <v>2020</v>
      </c>
    </row>
    <row r="14995" spans="2:14" x14ac:dyDescent="0.3">
      <c r="B14995" s="32">
        <v>707259</v>
      </c>
      <c r="C14995" s="8" t="s">
        <v>27</v>
      </c>
      <c r="D14995" s="8" t="s">
        <v>39</v>
      </c>
      <c r="E14995" s="5" t="s">
        <v>34</v>
      </c>
      <c r="F14995" s="8">
        <v>268</v>
      </c>
      <c r="G14995" s="6">
        <v>44082</v>
      </c>
      <c r="H14995" s="6">
        <v>44086</v>
      </c>
      <c r="I14995" s="6">
        <v>44090</v>
      </c>
      <c r="J14995" s="5" t="s">
        <v>33</v>
      </c>
      <c r="K14995" s="7">
        <v>1543.58</v>
      </c>
      <c r="L14995" s="35">
        <v>1312.04</v>
      </c>
      <c r="M14995" s="36">
        <f t="shared" si="234"/>
        <v>231.53999999999996</v>
      </c>
      <c r="N14995" s="37">
        <f>YEAR(Table1[[#This Row],[Data zamówienia]])</f>
        <v>2020</v>
      </c>
    </row>
    <row r="14996" spans="2:14" x14ac:dyDescent="0.3">
      <c r="B14996" s="32">
        <v>475370</v>
      </c>
      <c r="C14996" s="8" t="s">
        <v>21</v>
      </c>
      <c r="D14996" s="8" t="s">
        <v>28</v>
      </c>
      <c r="E14996" s="5" t="s">
        <v>29</v>
      </c>
      <c r="F14996" s="8">
        <v>96</v>
      </c>
      <c r="G14996" s="6">
        <v>44083</v>
      </c>
      <c r="H14996" s="6">
        <v>44086</v>
      </c>
      <c r="I14996" s="6">
        <v>44090</v>
      </c>
      <c r="J14996" s="5" t="s">
        <v>40</v>
      </c>
      <c r="K14996" s="7">
        <v>1959.55</v>
      </c>
      <c r="L14996" s="35">
        <v>1704.81</v>
      </c>
      <c r="M14996" s="36">
        <f t="shared" si="234"/>
        <v>254.74</v>
      </c>
      <c r="N14996" s="37">
        <f>YEAR(Table1[[#This Row],[Data zamówienia]])</f>
        <v>2020</v>
      </c>
    </row>
    <row r="14997" spans="2:14" x14ac:dyDescent="0.3">
      <c r="B14997" s="32">
        <v>333895</v>
      </c>
      <c r="C14997" s="8" t="s">
        <v>21</v>
      </c>
      <c r="D14997" s="8" t="s">
        <v>22</v>
      </c>
      <c r="E14997" s="5" t="s">
        <v>29</v>
      </c>
      <c r="F14997" s="8">
        <v>352</v>
      </c>
      <c r="G14997" s="6">
        <v>44083</v>
      </c>
      <c r="H14997" s="6">
        <v>44085</v>
      </c>
      <c r="I14997" s="6">
        <v>44087</v>
      </c>
      <c r="J14997" s="5" t="s">
        <v>33</v>
      </c>
      <c r="K14997" s="7">
        <v>621.73</v>
      </c>
      <c r="L14997" s="35">
        <v>565.77</v>
      </c>
      <c r="M14997" s="36">
        <f t="shared" si="234"/>
        <v>55.960000000000036</v>
      </c>
      <c r="N14997" s="37">
        <f>YEAR(Table1[[#This Row],[Data zamówienia]])</f>
        <v>2020</v>
      </c>
    </row>
    <row r="14998" spans="2:14" x14ac:dyDescent="0.3">
      <c r="B14998" s="32">
        <v>948126</v>
      </c>
      <c r="C14998" s="8" t="s">
        <v>21</v>
      </c>
      <c r="D14998" s="8" t="s">
        <v>22</v>
      </c>
      <c r="E14998" s="5" t="s">
        <v>34</v>
      </c>
      <c r="F14998" s="8">
        <v>243</v>
      </c>
      <c r="G14998" s="6">
        <v>44083</v>
      </c>
      <c r="H14998" s="6">
        <v>44085</v>
      </c>
      <c r="I14998" s="6">
        <v>44087</v>
      </c>
      <c r="J14998" s="5" t="s">
        <v>26</v>
      </c>
      <c r="K14998" s="7">
        <v>213.34</v>
      </c>
      <c r="L14998" s="35">
        <v>119.47</v>
      </c>
      <c r="M14998" s="36">
        <f t="shared" si="234"/>
        <v>93.87</v>
      </c>
      <c r="N14998" s="37">
        <f>YEAR(Table1[[#This Row],[Data zamówienia]])</f>
        <v>2020</v>
      </c>
    </row>
    <row r="14999" spans="2:14" x14ac:dyDescent="0.3">
      <c r="B14999" s="32">
        <v>327715</v>
      </c>
      <c r="C14999" s="8" t="s">
        <v>21</v>
      </c>
      <c r="D14999" s="8" t="s">
        <v>28</v>
      </c>
      <c r="E14999" s="5" t="s">
        <v>34</v>
      </c>
      <c r="F14999" s="8">
        <v>33</v>
      </c>
      <c r="G14999" s="6">
        <v>44083</v>
      </c>
      <c r="H14999" s="6">
        <v>44086</v>
      </c>
      <c r="I14999" s="6">
        <v>44087</v>
      </c>
      <c r="J14999" s="5" t="s">
        <v>24</v>
      </c>
      <c r="K14999" s="7">
        <v>547.49</v>
      </c>
      <c r="L14999" s="35">
        <v>432.52</v>
      </c>
      <c r="M14999" s="36">
        <f t="shared" si="234"/>
        <v>114.97000000000003</v>
      </c>
      <c r="N14999" s="37">
        <f>YEAR(Table1[[#This Row],[Data zamówienia]])</f>
        <v>2020</v>
      </c>
    </row>
    <row r="15000" spans="2:14" x14ac:dyDescent="0.3">
      <c r="B15000" s="32">
        <v>79929</v>
      </c>
      <c r="C15000" s="8" t="s">
        <v>21</v>
      </c>
      <c r="D15000" s="8" t="s">
        <v>22</v>
      </c>
      <c r="E15000" s="5" t="s">
        <v>23</v>
      </c>
      <c r="F15000" s="8">
        <v>143</v>
      </c>
      <c r="G15000" s="6">
        <v>44083</v>
      </c>
      <c r="H15000" s="6">
        <v>44086</v>
      </c>
      <c r="I15000" s="6">
        <v>44092</v>
      </c>
      <c r="J15000" s="5" t="s">
        <v>32</v>
      </c>
      <c r="K15000" s="7">
        <v>246.25</v>
      </c>
      <c r="L15000" s="35">
        <v>211.78</v>
      </c>
      <c r="M15000" s="36">
        <f t="shared" si="234"/>
        <v>34.47</v>
      </c>
      <c r="N15000" s="37">
        <f>YEAR(Table1[[#This Row],[Data zamówienia]])</f>
        <v>2020</v>
      </c>
    </row>
    <row r="15001" spans="2:14" x14ac:dyDescent="0.3">
      <c r="B15001" s="32">
        <v>872182</v>
      </c>
      <c r="C15001" s="8" t="s">
        <v>27</v>
      </c>
      <c r="D15001" s="8" t="s">
        <v>36</v>
      </c>
      <c r="E15001" s="5" t="s">
        <v>31</v>
      </c>
      <c r="F15001" s="8">
        <v>67</v>
      </c>
      <c r="G15001" s="6">
        <v>44083</v>
      </c>
      <c r="H15001" s="6">
        <v>44084</v>
      </c>
      <c r="I15001" s="6">
        <v>44086</v>
      </c>
      <c r="J15001" s="5" t="s">
        <v>26</v>
      </c>
      <c r="K15001" s="7">
        <v>1272.93</v>
      </c>
      <c r="L15001" s="35">
        <v>954.7</v>
      </c>
      <c r="M15001" s="36">
        <f t="shared" si="234"/>
        <v>318.23</v>
      </c>
      <c r="N15001" s="37">
        <f>YEAR(Table1[[#This Row],[Data zamówienia]])</f>
        <v>2020</v>
      </c>
    </row>
    <row r="15002" spans="2:14" x14ac:dyDescent="0.3">
      <c r="B15002" s="32">
        <v>3563</v>
      </c>
      <c r="C15002" s="8" t="s">
        <v>35</v>
      </c>
      <c r="D15002" s="8" t="s">
        <v>28</v>
      </c>
      <c r="E15002" s="5" t="s">
        <v>25</v>
      </c>
      <c r="F15002" s="8">
        <v>153</v>
      </c>
      <c r="G15002" s="6">
        <v>44082</v>
      </c>
      <c r="H15002" s="6">
        <v>44085</v>
      </c>
      <c r="I15002" s="6">
        <v>44090</v>
      </c>
      <c r="J15002" s="5" t="s">
        <v>33</v>
      </c>
      <c r="K15002" s="7">
        <v>974.1</v>
      </c>
      <c r="L15002" s="35">
        <v>808.5</v>
      </c>
      <c r="M15002" s="36">
        <f t="shared" si="234"/>
        <v>165.60000000000002</v>
      </c>
      <c r="N15002" s="37">
        <f>YEAR(Table1[[#This Row],[Data zamówienia]])</f>
        <v>2020</v>
      </c>
    </row>
    <row r="15003" spans="2:14" x14ac:dyDescent="0.3">
      <c r="B15003" s="32">
        <v>287173</v>
      </c>
      <c r="C15003" s="8" t="s">
        <v>21</v>
      </c>
      <c r="D15003" s="8" t="s">
        <v>36</v>
      </c>
      <c r="E15003" s="5" t="s">
        <v>31</v>
      </c>
      <c r="F15003" s="8">
        <v>302</v>
      </c>
      <c r="G15003" s="6">
        <v>44082</v>
      </c>
      <c r="H15003" s="6">
        <v>44086</v>
      </c>
      <c r="I15003" s="6">
        <v>44089</v>
      </c>
      <c r="J15003" s="5" t="s">
        <v>26</v>
      </c>
      <c r="K15003" s="7">
        <v>649.05999999999995</v>
      </c>
      <c r="L15003" s="35">
        <v>369.96</v>
      </c>
      <c r="M15003" s="36">
        <f t="shared" si="234"/>
        <v>279.09999999999997</v>
      </c>
      <c r="N15003" s="37">
        <f>YEAR(Table1[[#This Row],[Data zamówienia]])</f>
        <v>2020</v>
      </c>
    </row>
    <row r="15004" spans="2:14" x14ac:dyDescent="0.3">
      <c r="B15004" s="32">
        <v>817002</v>
      </c>
      <c r="C15004" s="8" t="s">
        <v>21</v>
      </c>
      <c r="D15004" s="8" t="s">
        <v>36</v>
      </c>
      <c r="E15004" s="5" t="s">
        <v>25</v>
      </c>
      <c r="F15004" s="8">
        <v>168</v>
      </c>
      <c r="G15004" s="6">
        <v>44083</v>
      </c>
      <c r="H15004" s="6">
        <v>44083</v>
      </c>
      <c r="I15004" s="6">
        <v>44088</v>
      </c>
      <c r="J15004" s="5" t="s">
        <v>26</v>
      </c>
      <c r="K15004" s="7">
        <v>1727.83</v>
      </c>
      <c r="L15004" s="35">
        <v>1192.2</v>
      </c>
      <c r="M15004" s="36">
        <f t="shared" si="234"/>
        <v>535.62999999999988</v>
      </c>
      <c r="N15004" s="37">
        <f>YEAR(Table1[[#This Row],[Data zamówienia]])</f>
        <v>2020</v>
      </c>
    </row>
    <row r="15005" spans="2:14" x14ac:dyDescent="0.3">
      <c r="B15005" s="32">
        <v>353104</v>
      </c>
      <c r="C15005" s="8" t="s">
        <v>21</v>
      </c>
      <c r="D15005" s="8" t="s">
        <v>39</v>
      </c>
      <c r="E15005" s="5" t="s">
        <v>23</v>
      </c>
      <c r="F15005" s="8">
        <v>161</v>
      </c>
      <c r="G15005" s="6">
        <v>44082</v>
      </c>
      <c r="H15005" s="6">
        <v>44084</v>
      </c>
      <c r="I15005" s="6">
        <v>44090</v>
      </c>
      <c r="J15005" s="5" t="s">
        <v>40</v>
      </c>
      <c r="K15005" s="7">
        <v>1027.48</v>
      </c>
      <c r="L15005" s="35">
        <v>698.69</v>
      </c>
      <c r="M15005" s="36">
        <f t="shared" si="234"/>
        <v>328.78999999999996</v>
      </c>
      <c r="N15005" s="37">
        <f>YEAR(Table1[[#This Row],[Data zamówienia]])</f>
        <v>2020</v>
      </c>
    </row>
    <row r="15006" spans="2:14" x14ac:dyDescent="0.3">
      <c r="B15006" s="32">
        <v>511497</v>
      </c>
      <c r="C15006" s="8" t="s">
        <v>21</v>
      </c>
      <c r="D15006" s="8" t="s">
        <v>36</v>
      </c>
      <c r="E15006" s="5" t="s">
        <v>34</v>
      </c>
      <c r="F15006" s="8">
        <v>192</v>
      </c>
      <c r="G15006" s="6">
        <v>44084</v>
      </c>
      <c r="H15006" s="6">
        <v>44087</v>
      </c>
      <c r="I15006" s="6">
        <v>44093</v>
      </c>
      <c r="J15006" s="5" t="s">
        <v>24</v>
      </c>
      <c r="K15006" s="7">
        <v>1526.51</v>
      </c>
      <c r="L15006" s="35">
        <v>1282.27</v>
      </c>
      <c r="M15006" s="36">
        <f t="shared" si="234"/>
        <v>244.24</v>
      </c>
      <c r="N15006" s="37">
        <f>YEAR(Table1[[#This Row],[Data zamówienia]])</f>
        <v>2020</v>
      </c>
    </row>
    <row r="15007" spans="2:14" x14ac:dyDescent="0.3">
      <c r="B15007" s="32">
        <v>662732</v>
      </c>
      <c r="C15007" s="8" t="s">
        <v>27</v>
      </c>
      <c r="D15007" s="8" t="s">
        <v>36</v>
      </c>
      <c r="E15007" s="5" t="s">
        <v>29</v>
      </c>
      <c r="F15007" s="8">
        <v>47</v>
      </c>
      <c r="G15007" s="6">
        <v>44084</v>
      </c>
      <c r="H15007" s="6">
        <v>44084</v>
      </c>
      <c r="I15007" s="6">
        <v>44088</v>
      </c>
      <c r="J15007" s="5" t="s">
        <v>32</v>
      </c>
      <c r="K15007" s="7">
        <v>1683.46</v>
      </c>
      <c r="L15007" s="35">
        <v>1447.78</v>
      </c>
      <c r="M15007" s="36">
        <f t="shared" si="234"/>
        <v>235.68000000000006</v>
      </c>
      <c r="N15007" s="37">
        <f>YEAR(Table1[[#This Row],[Data zamówienia]])</f>
        <v>2020</v>
      </c>
    </row>
    <row r="15008" spans="2:14" x14ac:dyDescent="0.3">
      <c r="B15008" s="32">
        <v>31365</v>
      </c>
      <c r="C15008" s="8" t="s">
        <v>21</v>
      </c>
      <c r="D15008" s="8" t="s">
        <v>36</v>
      </c>
      <c r="E15008" s="5" t="s">
        <v>29</v>
      </c>
      <c r="F15008" s="8">
        <v>337</v>
      </c>
      <c r="G15008" s="6">
        <v>44083</v>
      </c>
      <c r="H15008" s="6">
        <v>44085</v>
      </c>
      <c r="I15008" s="6">
        <v>44092</v>
      </c>
      <c r="J15008" s="5" t="s">
        <v>32</v>
      </c>
      <c r="K15008" s="7">
        <v>1170.45</v>
      </c>
      <c r="L15008" s="35">
        <v>760.79</v>
      </c>
      <c r="M15008" s="36">
        <f t="shared" si="234"/>
        <v>409.66000000000008</v>
      </c>
      <c r="N15008" s="37">
        <f>YEAR(Table1[[#This Row],[Data zamówienia]])</f>
        <v>2020</v>
      </c>
    </row>
    <row r="15009" spans="2:14" x14ac:dyDescent="0.3">
      <c r="B15009" s="32">
        <v>844078</v>
      </c>
      <c r="C15009" s="8" t="s">
        <v>27</v>
      </c>
      <c r="D15009" s="8" t="s">
        <v>36</v>
      </c>
      <c r="E15009" s="5" t="s">
        <v>23</v>
      </c>
      <c r="F15009" s="8">
        <v>64</v>
      </c>
      <c r="G15009" s="6">
        <v>44084</v>
      </c>
      <c r="H15009" s="6">
        <v>44086</v>
      </c>
      <c r="I15009" s="6">
        <v>44091</v>
      </c>
      <c r="J15009" s="5" t="s">
        <v>32</v>
      </c>
      <c r="K15009" s="7">
        <v>767.31</v>
      </c>
      <c r="L15009" s="35">
        <v>667.56</v>
      </c>
      <c r="M15009" s="36">
        <f t="shared" si="234"/>
        <v>99.75</v>
      </c>
      <c r="N15009" s="37">
        <f>YEAR(Table1[[#This Row],[Data zamówienia]])</f>
        <v>2020</v>
      </c>
    </row>
    <row r="15010" spans="2:14" x14ac:dyDescent="0.3">
      <c r="B15010" s="32">
        <v>292863</v>
      </c>
      <c r="C15010" s="8" t="s">
        <v>38</v>
      </c>
      <c r="D15010" s="8" t="s">
        <v>39</v>
      </c>
      <c r="E15010" s="5" t="s">
        <v>34</v>
      </c>
      <c r="F15010" s="8">
        <v>77</v>
      </c>
      <c r="G15010" s="6">
        <v>44083</v>
      </c>
      <c r="H15010" s="6">
        <v>44087</v>
      </c>
      <c r="I15010" s="6">
        <v>44093</v>
      </c>
      <c r="J15010" s="5" t="s">
        <v>40</v>
      </c>
      <c r="K15010" s="7">
        <v>1027.29</v>
      </c>
      <c r="L15010" s="35">
        <v>893.74</v>
      </c>
      <c r="M15010" s="36">
        <f t="shared" si="234"/>
        <v>133.54999999999995</v>
      </c>
      <c r="N15010" s="37">
        <f>YEAR(Table1[[#This Row],[Data zamówienia]])</f>
        <v>2020</v>
      </c>
    </row>
    <row r="15011" spans="2:14" x14ac:dyDescent="0.3">
      <c r="B15011" s="32">
        <v>933153</v>
      </c>
      <c r="C15011" s="8" t="s">
        <v>35</v>
      </c>
      <c r="D15011" s="8" t="s">
        <v>28</v>
      </c>
      <c r="E15011" s="5" t="s">
        <v>37</v>
      </c>
      <c r="F15011" s="8">
        <v>233</v>
      </c>
      <c r="G15011" s="6">
        <v>44084</v>
      </c>
      <c r="H15011" s="6">
        <v>44087</v>
      </c>
      <c r="I15011" s="6">
        <v>44092</v>
      </c>
      <c r="J15011" s="5" t="s">
        <v>30</v>
      </c>
      <c r="K15011" s="7">
        <v>927.33</v>
      </c>
      <c r="L15011" s="35">
        <v>778.96</v>
      </c>
      <c r="M15011" s="36">
        <f t="shared" si="234"/>
        <v>148.37</v>
      </c>
      <c r="N15011" s="37">
        <f>YEAR(Table1[[#This Row],[Data zamówienia]])</f>
        <v>2020</v>
      </c>
    </row>
    <row r="15012" spans="2:14" x14ac:dyDescent="0.3">
      <c r="B15012" s="32">
        <v>524399</v>
      </c>
      <c r="C15012" s="8" t="s">
        <v>27</v>
      </c>
      <c r="D15012" s="8" t="s">
        <v>28</v>
      </c>
      <c r="E15012" s="5" t="s">
        <v>37</v>
      </c>
      <c r="F15012" s="8">
        <v>348</v>
      </c>
      <c r="G15012" s="6">
        <v>44083</v>
      </c>
      <c r="H15012" s="6">
        <v>44087</v>
      </c>
      <c r="I15012" s="6">
        <v>44093</v>
      </c>
      <c r="J15012" s="5" t="s">
        <v>33</v>
      </c>
      <c r="K15012" s="7">
        <v>638.46</v>
      </c>
      <c r="L15012" s="35">
        <v>453.31</v>
      </c>
      <c r="M15012" s="36">
        <f t="shared" si="234"/>
        <v>185.15000000000003</v>
      </c>
      <c r="N15012" s="37">
        <f>YEAR(Table1[[#This Row],[Data zamówienia]])</f>
        <v>2020</v>
      </c>
    </row>
    <row r="15013" spans="2:14" x14ac:dyDescent="0.3">
      <c r="B15013" s="32">
        <v>245861</v>
      </c>
      <c r="C15013" s="8" t="s">
        <v>27</v>
      </c>
      <c r="D15013" s="8" t="s">
        <v>36</v>
      </c>
      <c r="E15013" s="5" t="s">
        <v>25</v>
      </c>
      <c r="F15013" s="8">
        <v>248</v>
      </c>
      <c r="G15013" s="6">
        <v>44085</v>
      </c>
      <c r="H15013" s="6">
        <v>44085</v>
      </c>
      <c r="I15013" s="6">
        <v>44087</v>
      </c>
      <c r="J15013" s="5" t="s">
        <v>26</v>
      </c>
      <c r="K15013" s="7">
        <v>1699.04</v>
      </c>
      <c r="L15013" s="35">
        <v>1104.3800000000001</v>
      </c>
      <c r="M15013" s="36">
        <f t="shared" si="234"/>
        <v>594.65999999999985</v>
      </c>
      <c r="N15013" s="37">
        <f>YEAR(Table1[[#This Row],[Data zamówienia]])</f>
        <v>2020</v>
      </c>
    </row>
    <row r="15014" spans="2:14" x14ac:dyDescent="0.3">
      <c r="B15014" s="32">
        <v>333178</v>
      </c>
      <c r="C15014" s="8" t="s">
        <v>35</v>
      </c>
      <c r="D15014" s="8" t="s">
        <v>28</v>
      </c>
      <c r="E15014" s="5" t="s">
        <v>29</v>
      </c>
      <c r="F15014" s="8">
        <v>66</v>
      </c>
      <c r="G15014" s="6">
        <v>44085</v>
      </c>
      <c r="H15014" s="6">
        <v>44088</v>
      </c>
      <c r="I15014" s="6">
        <v>44093</v>
      </c>
      <c r="J15014" s="5" t="s">
        <v>33</v>
      </c>
      <c r="K15014" s="7">
        <v>1748.11</v>
      </c>
      <c r="L15014" s="35">
        <v>1153.75</v>
      </c>
      <c r="M15014" s="36">
        <f t="shared" si="234"/>
        <v>594.3599999999999</v>
      </c>
      <c r="N15014" s="37">
        <f>YEAR(Table1[[#This Row],[Data zamówienia]])</f>
        <v>2020</v>
      </c>
    </row>
    <row r="15015" spans="2:14" x14ac:dyDescent="0.3">
      <c r="B15015" s="32">
        <v>456972</v>
      </c>
      <c r="C15015" s="8" t="s">
        <v>27</v>
      </c>
      <c r="D15015" s="8" t="s">
        <v>28</v>
      </c>
      <c r="E15015" s="5" t="s">
        <v>31</v>
      </c>
      <c r="F15015" s="8">
        <v>199</v>
      </c>
      <c r="G15015" s="6">
        <v>44084</v>
      </c>
      <c r="H15015" s="6">
        <v>44087</v>
      </c>
      <c r="I15015" s="6">
        <v>44091</v>
      </c>
      <c r="J15015" s="5" t="s">
        <v>24</v>
      </c>
      <c r="K15015" s="7">
        <v>565.83000000000004</v>
      </c>
      <c r="L15015" s="35">
        <v>475.3</v>
      </c>
      <c r="M15015" s="36">
        <f t="shared" si="234"/>
        <v>90.53000000000003</v>
      </c>
      <c r="N15015" s="37">
        <f>YEAR(Table1[[#This Row],[Data zamówienia]])</f>
        <v>2020</v>
      </c>
    </row>
    <row r="15016" spans="2:14" x14ac:dyDescent="0.3">
      <c r="B15016" s="32">
        <v>902045</v>
      </c>
      <c r="C15016" s="8" t="s">
        <v>21</v>
      </c>
      <c r="D15016" s="8" t="s">
        <v>28</v>
      </c>
      <c r="E15016" s="5" t="s">
        <v>23</v>
      </c>
      <c r="F15016" s="8">
        <v>8</v>
      </c>
      <c r="G15016" s="6">
        <v>44085</v>
      </c>
      <c r="H15016" s="6">
        <v>44088</v>
      </c>
      <c r="I15016" s="6">
        <v>44093</v>
      </c>
      <c r="J15016" s="5" t="s">
        <v>30</v>
      </c>
      <c r="K15016" s="7">
        <v>479.79</v>
      </c>
      <c r="L15016" s="35">
        <v>249.49</v>
      </c>
      <c r="M15016" s="36">
        <f t="shared" si="234"/>
        <v>230.3</v>
      </c>
      <c r="N15016" s="37">
        <f>YEAR(Table1[[#This Row],[Data zamówienia]])</f>
        <v>2020</v>
      </c>
    </row>
    <row r="15017" spans="2:14" x14ac:dyDescent="0.3">
      <c r="B15017" s="32">
        <v>449489</v>
      </c>
      <c r="C15017" s="8" t="s">
        <v>21</v>
      </c>
      <c r="D15017" s="8" t="s">
        <v>36</v>
      </c>
      <c r="E15017" s="5" t="s">
        <v>37</v>
      </c>
      <c r="F15017" s="8">
        <v>123</v>
      </c>
      <c r="G15017" s="6">
        <v>44085</v>
      </c>
      <c r="H15017" s="6">
        <v>44086</v>
      </c>
      <c r="I15017" s="6">
        <v>44088</v>
      </c>
      <c r="J15017" s="5" t="s">
        <v>24</v>
      </c>
      <c r="K15017" s="7">
        <v>1822.71</v>
      </c>
      <c r="L15017" s="35">
        <v>1057.17</v>
      </c>
      <c r="M15017" s="36">
        <f t="shared" si="234"/>
        <v>765.54</v>
      </c>
      <c r="N15017" s="37">
        <f>YEAR(Table1[[#This Row],[Data zamówienia]])</f>
        <v>2020</v>
      </c>
    </row>
    <row r="15018" spans="2:14" x14ac:dyDescent="0.3">
      <c r="B15018" s="32">
        <v>18024</v>
      </c>
      <c r="C15018" s="8" t="s">
        <v>27</v>
      </c>
      <c r="D15018" s="8" t="s">
        <v>36</v>
      </c>
      <c r="E15018" s="5" t="s">
        <v>34</v>
      </c>
      <c r="F15018" s="8">
        <v>302</v>
      </c>
      <c r="G15018" s="6">
        <v>44086</v>
      </c>
      <c r="H15018" s="6">
        <v>44087</v>
      </c>
      <c r="I15018" s="6">
        <v>44091</v>
      </c>
      <c r="J15018" s="5" t="s">
        <v>30</v>
      </c>
      <c r="K15018" s="7">
        <v>458.61</v>
      </c>
      <c r="L15018" s="35">
        <v>353.13</v>
      </c>
      <c r="M15018" s="36">
        <f t="shared" si="234"/>
        <v>105.48000000000002</v>
      </c>
      <c r="N15018" s="37">
        <f>YEAR(Table1[[#This Row],[Data zamówienia]])</f>
        <v>2020</v>
      </c>
    </row>
    <row r="15019" spans="2:14" x14ac:dyDescent="0.3">
      <c r="B15019" s="32">
        <v>551129</v>
      </c>
      <c r="C15019" s="8" t="s">
        <v>27</v>
      </c>
      <c r="D15019" s="8" t="s">
        <v>39</v>
      </c>
      <c r="E15019" s="5" t="s">
        <v>37</v>
      </c>
      <c r="F15019" s="8">
        <v>367</v>
      </c>
      <c r="G15019" s="6">
        <v>44085</v>
      </c>
      <c r="H15019" s="6">
        <v>44086</v>
      </c>
      <c r="I15019" s="6">
        <v>44091</v>
      </c>
      <c r="J15019" s="5" t="s">
        <v>32</v>
      </c>
      <c r="K15019" s="7">
        <v>922.91</v>
      </c>
      <c r="L15019" s="35">
        <v>802.93</v>
      </c>
      <c r="M15019" s="36">
        <f t="shared" si="234"/>
        <v>119.98000000000002</v>
      </c>
      <c r="N15019" s="37">
        <f>YEAR(Table1[[#This Row],[Data zamówienia]])</f>
        <v>2020</v>
      </c>
    </row>
    <row r="15020" spans="2:14" x14ac:dyDescent="0.3">
      <c r="B15020" s="32">
        <v>125398</v>
      </c>
      <c r="C15020" s="8" t="s">
        <v>27</v>
      </c>
      <c r="D15020" s="8" t="s">
        <v>36</v>
      </c>
      <c r="E15020" s="5" t="s">
        <v>29</v>
      </c>
      <c r="F15020" s="8">
        <v>270</v>
      </c>
      <c r="G15020" s="6">
        <v>44087</v>
      </c>
      <c r="H15020" s="6">
        <v>44089</v>
      </c>
      <c r="I15020" s="6">
        <v>44090</v>
      </c>
      <c r="J15020" s="5" t="s">
        <v>30</v>
      </c>
      <c r="K15020" s="7">
        <v>1966.1</v>
      </c>
      <c r="L15020" s="35">
        <v>1002.71</v>
      </c>
      <c r="M15020" s="36">
        <f t="shared" si="234"/>
        <v>963.38999999999987</v>
      </c>
      <c r="N15020" s="37">
        <f>YEAR(Table1[[#This Row],[Data zamówienia]])</f>
        <v>2020</v>
      </c>
    </row>
    <row r="15021" spans="2:14" x14ac:dyDescent="0.3">
      <c r="B15021" s="32">
        <v>330952</v>
      </c>
      <c r="C15021" s="8" t="s">
        <v>21</v>
      </c>
      <c r="D15021" s="8" t="s">
        <v>39</v>
      </c>
      <c r="E15021" s="5" t="s">
        <v>23</v>
      </c>
      <c r="F15021" s="8">
        <v>62</v>
      </c>
      <c r="G15021" s="6">
        <v>44086</v>
      </c>
      <c r="H15021" s="6">
        <v>44087</v>
      </c>
      <c r="I15021" s="6">
        <v>44092</v>
      </c>
      <c r="J15021" s="5" t="s">
        <v>24</v>
      </c>
      <c r="K15021" s="7">
        <v>224.17</v>
      </c>
      <c r="L15021" s="35">
        <v>127.78</v>
      </c>
      <c r="M15021" s="36">
        <f t="shared" si="234"/>
        <v>96.389999999999986</v>
      </c>
      <c r="N15021" s="37">
        <f>YEAR(Table1[[#This Row],[Data zamówienia]])</f>
        <v>2020</v>
      </c>
    </row>
    <row r="15022" spans="2:14" x14ac:dyDescent="0.3">
      <c r="B15022" s="32">
        <v>439808</v>
      </c>
      <c r="C15022" s="8" t="s">
        <v>27</v>
      </c>
      <c r="D15022" s="8" t="s">
        <v>39</v>
      </c>
      <c r="E15022" s="5" t="s">
        <v>25</v>
      </c>
      <c r="F15022" s="8">
        <v>241</v>
      </c>
      <c r="G15022" s="6">
        <v>44087</v>
      </c>
      <c r="H15022" s="6">
        <v>44087</v>
      </c>
      <c r="I15022" s="6">
        <v>44093</v>
      </c>
      <c r="J15022" s="5" t="s">
        <v>32</v>
      </c>
      <c r="K15022" s="7">
        <v>1978.16</v>
      </c>
      <c r="L15022" s="35">
        <v>1859.47</v>
      </c>
      <c r="M15022" s="36">
        <f t="shared" si="234"/>
        <v>118.69000000000005</v>
      </c>
      <c r="N15022" s="37">
        <f>YEAR(Table1[[#This Row],[Data zamówienia]])</f>
        <v>2020</v>
      </c>
    </row>
    <row r="15023" spans="2:14" x14ac:dyDescent="0.3">
      <c r="B15023" s="32">
        <v>404093</v>
      </c>
      <c r="C15023" s="8" t="s">
        <v>21</v>
      </c>
      <c r="D15023" s="8" t="s">
        <v>36</v>
      </c>
      <c r="E15023" s="5" t="s">
        <v>25</v>
      </c>
      <c r="F15023" s="8">
        <v>281</v>
      </c>
      <c r="G15023" s="6">
        <v>44086</v>
      </c>
      <c r="H15023" s="6">
        <v>44088</v>
      </c>
      <c r="I15023" s="6">
        <v>44094</v>
      </c>
      <c r="J15023" s="5" t="s">
        <v>30</v>
      </c>
      <c r="K15023" s="7">
        <v>669.51</v>
      </c>
      <c r="L15023" s="35">
        <v>388.32</v>
      </c>
      <c r="M15023" s="36">
        <f t="shared" si="234"/>
        <v>281.19</v>
      </c>
      <c r="N15023" s="37">
        <f>YEAR(Table1[[#This Row],[Data zamówienia]])</f>
        <v>2020</v>
      </c>
    </row>
    <row r="15024" spans="2:14" x14ac:dyDescent="0.3">
      <c r="B15024" s="32">
        <v>547379</v>
      </c>
      <c r="C15024" s="8" t="s">
        <v>27</v>
      </c>
      <c r="D15024" s="8" t="s">
        <v>22</v>
      </c>
      <c r="E15024" s="5" t="s">
        <v>25</v>
      </c>
      <c r="F15024" s="8">
        <v>328</v>
      </c>
      <c r="G15024" s="6">
        <v>44086</v>
      </c>
      <c r="H15024" s="6">
        <v>44090</v>
      </c>
      <c r="I15024" s="6">
        <v>44091</v>
      </c>
      <c r="J15024" s="5" t="s">
        <v>32</v>
      </c>
      <c r="K15024" s="7">
        <v>1371.79</v>
      </c>
      <c r="L15024" s="35">
        <v>1166.02</v>
      </c>
      <c r="M15024" s="36">
        <f t="shared" si="234"/>
        <v>205.76999999999998</v>
      </c>
      <c r="N15024" s="37">
        <f>YEAR(Table1[[#This Row],[Data zamówienia]])</f>
        <v>2020</v>
      </c>
    </row>
    <row r="15025" spans="2:14" x14ac:dyDescent="0.3">
      <c r="B15025" s="32">
        <v>466215</v>
      </c>
      <c r="C15025" s="8" t="s">
        <v>21</v>
      </c>
      <c r="D15025" s="8" t="s">
        <v>39</v>
      </c>
      <c r="E15025" s="5" t="s">
        <v>37</v>
      </c>
      <c r="F15025" s="8">
        <v>210</v>
      </c>
      <c r="G15025" s="6">
        <v>44087</v>
      </c>
      <c r="H15025" s="6">
        <v>44087</v>
      </c>
      <c r="I15025" s="6">
        <v>44090</v>
      </c>
      <c r="J15025" s="5" t="s">
        <v>30</v>
      </c>
      <c r="K15025" s="7">
        <v>950.69</v>
      </c>
      <c r="L15025" s="35">
        <v>770.06</v>
      </c>
      <c r="M15025" s="36">
        <f t="shared" si="234"/>
        <v>180.63000000000011</v>
      </c>
      <c r="N15025" s="37">
        <f>YEAR(Table1[[#This Row],[Data zamówienia]])</f>
        <v>2020</v>
      </c>
    </row>
    <row r="15026" spans="2:14" x14ac:dyDescent="0.3">
      <c r="B15026" s="32">
        <v>126748</v>
      </c>
      <c r="C15026" s="8" t="s">
        <v>21</v>
      </c>
      <c r="D15026" s="8" t="s">
        <v>22</v>
      </c>
      <c r="E15026" s="5" t="s">
        <v>25</v>
      </c>
      <c r="F15026" s="8">
        <v>14</v>
      </c>
      <c r="G15026" s="6">
        <v>44087</v>
      </c>
      <c r="H15026" s="6">
        <v>44088</v>
      </c>
      <c r="I15026" s="6">
        <v>44093</v>
      </c>
      <c r="J15026" s="5" t="s">
        <v>33</v>
      </c>
      <c r="K15026" s="7">
        <v>1536.45</v>
      </c>
      <c r="L15026" s="35">
        <v>921.87</v>
      </c>
      <c r="M15026" s="36">
        <f t="shared" si="234"/>
        <v>614.58000000000004</v>
      </c>
      <c r="N15026" s="37">
        <f>YEAR(Table1[[#This Row],[Data zamówienia]])</f>
        <v>2020</v>
      </c>
    </row>
    <row r="15027" spans="2:14" x14ac:dyDescent="0.3">
      <c r="B15027" s="32">
        <v>673844</v>
      </c>
      <c r="C15027" s="8" t="s">
        <v>21</v>
      </c>
      <c r="D15027" s="8" t="s">
        <v>36</v>
      </c>
      <c r="E15027" s="5" t="s">
        <v>25</v>
      </c>
      <c r="F15027" s="8">
        <v>29</v>
      </c>
      <c r="G15027" s="6">
        <v>44087</v>
      </c>
      <c r="H15027" s="6">
        <v>44089</v>
      </c>
      <c r="I15027" s="6">
        <v>44091</v>
      </c>
      <c r="J15027" s="5" t="s">
        <v>33</v>
      </c>
      <c r="K15027" s="7">
        <v>994</v>
      </c>
      <c r="L15027" s="35">
        <v>815.08</v>
      </c>
      <c r="M15027" s="36">
        <f t="shared" si="234"/>
        <v>178.91999999999996</v>
      </c>
      <c r="N15027" s="37">
        <f>YEAR(Table1[[#This Row],[Data zamówienia]])</f>
        <v>2020</v>
      </c>
    </row>
    <row r="15028" spans="2:14" x14ac:dyDescent="0.3">
      <c r="B15028" s="32">
        <v>506218</v>
      </c>
      <c r="C15028" s="8" t="s">
        <v>21</v>
      </c>
      <c r="D15028" s="8" t="s">
        <v>36</v>
      </c>
      <c r="E15028" s="5" t="s">
        <v>34</v>
      </c>
      <c r="F15028" s="8">
        <v>306</v>
      </c>
      <c r="G15028" s="6">
        <v>44087</v>
      </c>
      <c r="H15028" s="6">
        <v>44091</v>
      </c>
      <c r="I15028" s="6">
        <v>44092</v>
      </c>
      <c r="J15028" s="5" t="s">
        <v>24</v>
      </c>
      <c r="K15028" s="7">
        <v>251.41</v>
      </c>
      <c r="L15028" s="35">
        <v>140.79</v>
      </c>
      <c r="M15028" s="36">
        <f t="shared" si="234"/>
        <v>110.62</v>
      </c>
      <c r="N15028" s="37">
        <f>YEAR(Table1[[#This Row],[Data zamówienia]])</f>
        <v>2020</v>
      </c>
    </row>
    <row r="15029" spans="2:14" x14ac:dyDescent="0.3">
      <c r="B15029" s="32">
        <v>792479</v>
      </c>
      <c r="C15029" s="8" t="s">
        <v>21</v>
      </c>
      <c r="D15029" s="8" t="s">
        <v>36</v>
      </c>
      <c r="E15029" s="5" t="s">
        <v>37</v>
      </c>
      <c r="F15029" s="8">
        <v>131</v>
      </c>
      <c r="G15029" s="6">
        <v>44088</v>
      </c>
      <c r="H15029" s="6">
        <v>44089</v>
      </c>
      <c r="I15029" s="6">
        <v>44090</v>
      </c>
      <c r="J15029" s="5" t="s">
        <v>30</v>
      </c>
      <c r="K15029" s="7">
        <v>546.32000000000005</v>
      </c>
      <c r="L15029" s="35">
        <v>327.79</v>
      </c>
      <c r="M15029" s="36">
        <f t="shared" si="234"/>
        <v>218.53000000000003</v>
      </c>
      <c r="N15029" s="37">
        <f>YEAR(Table1[[#This Row],[Data zamówienia]])</f>
        <v>2020</v>
      </c>
    </row>
    <row r="15030" spans="2:14" x14ac:dyDescent="0.3">
      <c r="B15030" s="32">
        <v>275740</v>
      </c>
      <c r="C15030" s="8" t="s">
        <v>27</v>
      </c>
      <c r="D15030" s="8" t="s">
        <v>28</v>
      </c>
      <c r="E15030" s="5" t="s">
        <v>34</v>
      </c>
      <c r="F15030" s="8">
        <v>41</v>
      </c>
      <c r="G15030" s="6">
        <v>44087</v>
      </c>
      <c r="H15030" s="6">
        <v>44089</v>
      </c>
      <c r="I15030" s="6">
        <v>44092</v>
      </c>
      <c r="J15030" s="5" t="s">
        <v>26</v>
      </c>
      <c r="K15030" s="7">
        <v>1012.07</v>
      </c>
      <c r="L15030" s="35">
        <v>870.38</v>
      </c>
      <c r="M15030" s="36">
        <f t="shared" si="234"/>
        <v>141.69000000000005</v>
      </c>
      <c r="N15030" s="37">
        <f>YEAR(Table1[[#This Row],[Data zamówienia]])</f>
        <v>2020</v>
      </c>
    </row>
    <row r="15031" spans="2:14" x14ac:dyDescent="0.3">
      <c r="B15031" s="32">
        <v>233376</v>
      </c>
      <c r="C15031" s="8" t="s">
        <v>38</v>
      </c>
      <c r="D15031" s="8" t="s">
        <v>39</v>
      </c>
      <c r="E15031" s="5" t="s">
        <v>25</v>
      </c>
      <c r="F15031" s="8">
        <v>299</v>
      </c>
      <c r="G15031" s="6">
        <v>44087</v>
      </c>
      <c r="H15031" s="6">
        <v>44090</v>
      </c>
      <c r="I15031" s="6">
        <v>44096</v>
      </c>
      <c r="J15031" s="5" t="s">
        <v>26</v>
      </c>
      <c r="K15031" s="7">
        <v>1386.25</v>
      </c>
      <c r="L15031" s="35">
        <v>817.89</v>
      </c>
      <c r="M15031" s="36">
        <f t="shared" si="234"/>
        <v>568.36</v>
      </c>
      <c r="N15031" s="37">
        <f>YEAR(Table1[[#This Row],[Data zamówienia]])</f>
        <v>2020</v>
      </c>
    </row>
    <row r="15032" spans="2:14" x14ac:dyDescent="0.3">
      <c r="B15032" s="32">
        <v>354243</v>
      </c>
      <c r="C15032" s="8" t="s">
        <v>21</v>
      </c>
      <c r="D15032" s="8" t="s">
        <v>36</v>
      </c>
      <c r="E15032" s="5" t="s">
        <v>29</v>
      </c>
      <c r="F15032" s="8">
        <v>1</v>
      </c>
      <c r="G15032" s="6">
        <v>44088</v>
      </c>
      <c r="H15032" s="6">
        <v>44092</v>
      </c>
      <c r="I15032" s="6">
        <v>44098</v>
      </c>
      <c r="J15032" s="5" t="s">
        <v>30</v>
      </c>
      <c r="K15032" s="7">
        <v>649.05999999999995</v>
      </c>
      <c r="L15032" s="35">
        <v>434.87</v>
      </c>
      <c r="M15032" s="36">
        <f t="shared" si="234"/>
        <v>214.18999999999994</v>
      </c>
      <c r="N15032" s="37">
        <f>YEAR(Table1[[#This Row],[Data zamówienia]])</f>
        <v>2020</v>
      </c>
    </row>
    <row r="15033" spans="2:14" x14ac:dyDescent="0.3">
      <c r="B15033" s="32">
        <v>5705</v>
      </c>
      <c r="C15033" s="8" t="s">
        <v>35</v>
      </c>
      <c r="D15033" s="8" t="s">
        <v>28</v>
      </c>
      <c r="E15033" s="5" t="s">
        <v>29</v>
      </c>
      <c r="F15033" s="8">
        <v>366</v>
      </c>
      <c r="G15033" s="6">
        <v>44088</v>
      </c>
      <c r="H15033" s="6">
        <v>44092</v>
      </c>
      <c r="I15033" s="6">
        <v>44099</v>
      </c>
      <c r="J15033" s="5" t="s">
        <v>40</v>
      </c>
      <c r="K15033" s="7">
        <v>480.91</v>
      </c>
      <c r="L15033" s="35">
        <v>327.02</v>
      </c>
      <c r="M15033" s="36">
        <f t="shared" si="234"/>
        <v>153.89000000000004</v>
      </c>
      <c r="N15033" s="37">
        <f>YEAR(Table1[[#This Row],[Data zamówienia]])</f>
        <v>2020</v>
      </c>
    </row>
    <row r="15034" spans="2:14" x14ac:dyDescent="0.3">
      <c r="B15034" s="32">
        <v>358353</v>
      </c>
      <c r="C15034" s="8" t="s">
        <v>27</v>
      </c>
      <c r="D15034" s="8" t="s">
        <v>36</v>
      </c>
      <c r="E15034" s="5" t="s">
        <v>23</v>
      </c>
      <c r="F15034" s="8">
        <v>8</v>
      </c>
      <c r="G15034" s="6">
        <v>44089</v>
      </c>
      <c r="H15034" s="6">
        <v>44091</v>
      </c>
      <c r="I15034" s="6">
        <v>44092</v>
      </c>
      <c r="J15034" s="5" t="s">
        <v>26</v>
      </c>
      <c r="K15034" s="7">
        <v>1071.03</v>
      </c>
      <c r="L15034" s="35">
        <v>931.8</v>
      </c>
      <c r="M15034" s="36">
        <f t="shared" si="234"/>
        <v>139.23000000000002</v>
      </c>
      <c r="N15034" s="37">
        <f>YEAR(Table1[[#This Row],[Data zamówienia]])</f>
        <v>2020</v>
      </c>
    </row>
    <row r="15035" spans="2:14" x14ac:dyDescent="0.3">
      <c r="B15035" s="32">
        <v>840795</v>
      </c>
      <c r="C15035" s="8" t="s">
        <v>21</v>
      </c>
      <c r="D15035" s="8" t="s">
        <v>36</v>
      </c>
      <c r="E15035" s="5" t="s">
        <v>29</v>
      </c>
      <c r="F15035" s="8">
        <v>316</v>
      </c>
      <c r="G15035" s="6">
        <v>44088</v>
      </c>
      <c r="H15035" s="6">
        <v>44089</v>
      </c>
      <c r="I15035" s="6">
        <v>44091</v>
      </c>
      <c r="J15035" s="5" t="s">
        <v>24</v>
      </c>
      <c r="K15035" s="7">
        <v>1603.99</v>
      </c>
      <c r="L15035" s="35">
        <v>866.15</v>
      </c>
      <c r="M15035" s="36">
        <f t="shared" si="234"/>
        <v>737.84</v>
      </c>
      <c r="N15035" s="37">
        <f>YEAR(Table1[[#This Row],[Data zamówienia]])</f>
        <v>2020</v>
      </c>
    </row>
    <row r="15036" spans="2:14" x14ac:dyDescent="0.3">
      <c r="B15036" s="32">
        <v>223470</v>
      </c>
      <c r="C15036" s="8" t="s">
        <v>38</v>
      </c>
      <c r="D15036" s="8" t="s">
        <v>39</v>
      </c>
      <c r="E15036" s="5" t="s">
        <v>37</v>
      </c>
      <c r="F15036" s="8">
        <v>287</v>
      </c>
      <c r="G15036" s="6">
        <v>44088</v>
      </c>
      <c r="H15036" s="6">
        <v>44090</v>
      </c>
      <c r="I15036" s="6">
        <v>44097</v>
      </c>
      <c r="J15036" s="5" t="s">
        <v>40</v>
      </c>
      <c r="K15036" s="7">
        <v>1574.34</v>
      </c>
      <c r="L15036" s="35">
        <v>1432.65</v>
      </c>
      <c r="M15036" s="36">
        <f t="shared" si="234"/>
        <v>141.68999999999983</v>
      </c>
      <c r="N15036" s="37">
        <f>YEAR(Table1[[#This Row],[Data zamówienia]])</f>
        <v>2020</v>
      </c>
    </row>
    <row r="15037" spans="2:14" x14ac:dyDescent="0.3">
      <c r="B15037" s="32">
        <v>540157</v>
      </c>
      <c r="C15037" s="8" t="s">
        <v>35</v>
      </c>
      <c r="D15037" s="8" t="s">
        <v>28</v>
      </c>
      <c r="E15037" s="5" t="s">
        <v>23</v>
      </c>
      <c r="F15037" s="8">
        <v>54</v>
      </c>
      <c r="G15037" s="6">
        <v>44088</v>
      </c>
      <c r="H15037" s="6">
        <v>44091</v>
      </c>
      <c r="I15037" s="6">
        <v>44093</v>
      </c>
      <c r="J15037" s="5" t="s">
        <v>40</v>
      </c>
      <c r="K15037" s="7">
        <v>210.29</v>
      </c>
      <c r="L15037" s="35">
        <v>174.54</v>
      </c>
      <c r="M15037" s="36">
        <f t="shared" si="234"/>
        <v>35.75</v>
      </c>
      <c r="N15037" s="37">
        <f>YEAR(Table1[[#This Row],[Data zamówienia]])</f>
        <v>2020</v>
      </c>
    </row>
    <row r="15038" spans="2:14" x14ac:dyDescent="0.3">
      <c r="B15038" s="32">
        <v>102249</v>
      </c>
      <c r="C15038" s="8" t="s">
        <v>38</v>
      </c>
      <c r="D15038" s="8" t="s">
        <v>39</v>
      </c>
      <c r="E15038" s="5" t="s">
        <v>25</v>
      </c>
      <c r="F15038" s="8">
        <v>130</v>
      </c>
      <c r="G15038" s="6">
        <v>44089</v>
      </c>
      <c r="H15038" s="6">
        <v>44090</v>
      </c>
      <c r="I15038" s="6">
        <v>44095</v>
      </c>
      <c r="J15038" s="5" t="s">
        <v>24</v>
      </c>
      <c r="K15038" s="7">
        <v>443.32</v>
      </c>
      <c r="L15038" s="35">
        <v>257.13</v>
      </c>
      <c r="M15038" s="36">
        <f t="shared" si="234"/>
        <v>186.19</v>
      </c>
      <c r="N15038" s="37">
        <f>YEAR(Table1[[#This Row],[Data zamówienia]])</f>
        <v>2020</v>
      </c>
    </row>
    <row r="15039" spans="2:14" x14ac:dyDescent="0.3">
      <c r="B15039" s="32">
        <v>382125</v>
      </c>
      <c r="C15039" s="8" t="s">
        <v>35</v>
      </c>
      <c r="D15039" s="8" t="s">
        <v>28</v>
      </c>
      <c r="E15039" s="5" t="s">
        <v>31</v>
      </c>
      <c r="F15039" s="8">
        <v>284</v>
      </c>
      <c r="G15039" s="6">
        <v>44089</v>
      </c>
      <c r="H15039" s="6">
        <v>44092</v>
      </c>
      <c r="I15039" s="6">
        <v>44098</v>
      </c>
      <c r="J15039" s="5" t="s">
        <v>33</v>
      </c>
      <c r="K15039" s="7">
        <v>372.24</v>
      </c>
      <c r="L15039" s="35">
        <v>189.84</v>
      </c>
      <c r="M15039" s="36">
        <f t="shared" si="234"/>
        <v>182.4</v>
      </c>
      <c r="N15039" s="37">
        <f>YEAR(Table1[[#This Row],[Data zamówienia]])</f>
        <v>2020</v>
      </c>
    </row>
    <row r="15040" spans="2:14" x14ac:dyDescent="0.3">
      <c r="B15040" s="32">
        <v>581422</v>
      </c>
      <c r="C15040" s="8" t="s">
        <v>27</v>
      </c>
      <c r="D15040" s="8" t="s">
        <v>28</v>
      </c>
      <c r="E15040" s="5" t="s">
        <v>34</v>
      </c>
      <c r="F15040" s="8">
        <v>211</v>
      </c>
      <c r="G15040" s="6">
        <v>44089</v>
      </c>
      <c r="H15040" s="6">
        <v>44089</v>
      </c>
      <c r="I15040" s="6">
        <v>44092</v>
      </c>
      <c r="J15040" s="5" t="s">
        <v>40</v>
      </c>
      <c r="K15040" s="7">
        <v>260.64</v>
      </c>
      <c r="L15040" s="35">
        <v>172.02</v>
      </c>
      <c r="M15040" s="36">
        <f t="shared" si="234"/>
        <v>88.619999999999976</v>
      </c>
      <c r="N15040" s="37">
        <f>YEAR(Table1[[#This Row],[Data zamówienia]])</f>
        <v>2020</v>
      </c>
    </row>
    <row r="15041" spans="2:14" x14ac:dyDescent="0.3">
      <c r="B15041" s="32">
        <v>774382</v>
      </c>
      <c r="C15041" s="8" t="s">
        <v>27</v>
      </c>
      <c r="D15041" s="8" t="s">
        <v>28</v>
      </c>
      <c r="E15041" s="5" t="s">
        <v>34</v>
      </c>
      <c r="F15041" s="8">
        <v>153</v>
      </c>
      <c r="G15041" s="6">
        <v>44088</v>
      </c>
      <c r="H15041" s="6">
        <v>44089</v>
      </c>
      <c r="I15041" s="6">
        <v>44092</v>
      </c>
      <c r="J15041" s="5" t="s">
        <v>40</v>
      </c>
      <c r="K15041" s="7">
        <v>224.17</v>
      </c>
      <c r="L15041" s="35">
        <v>143.47</v>
      </c>
      <c r="M15041" s="36">
        <f t="shared" si="234"/>
        <v>80.699999999999989</v>
      </c>
      <c r="N15041" s="37">
        <f>YEAR(Table1[[#This Row],[Data zamówienia]])</f>
        <v>2020</v>
      </c>
    </row>
    <row r="15042" spans="2:14" x14ac:dyDescent="0.3">
      <c r="B15042" s="32">
        <v>585246</v>
      </c>
      <c r="C15042" s="8" t="s">
        <v>38</v>
      </c>
      <c r="D15042" s="8" t="s">
        <v>22</v>
      </c>
      <c r="E15042" s="5" t="s">
        <v>37</v>
      </c>
      <c r="F15042" s="8">
        <v>308</v>
      </c>
      <c r="G15042" s="6">
        <v>44088</v>
      </c>
      <c r="H15042" s="6">
        <v>44089</v>
      </c>
      <c r="I15042" s="6">
        <v>44096</v>
      </c>
      <c r="J15042" s="5" t="s">
        <v>40</v>
      </c>
      <c r="K15042" s="7">
        <v>251.41</v>
      </c>
      <c r="L15042" s="35">
        <v>231.3</v>
      </c>
      <c r="M15042" s="36">
        <f t="shared" si="234"/>
        <v>20.109999999999985</v>
      </c>
      <c r="N15042" s="37">
        <f>YEAR(Table1[[#This Row],[Data zamówienia]])</f>
        <v>2020</v>
      </c>
    </row>
    <row r="15043" spans="2:14" x14ac:dyDescent="0.3">
      <c r="B15043" s="32">
        <v>842965</v>
      </c>
      <c r="C15043" s="8" t="s">
        <v>21</v>
      </c>
      <c r="D15043" s="8" t="s">
        <v>39</v>
      </c>
      <c r="E15043" s="5" t="s">
        <v>29</v>
      </c>
      <c r="F15043" s="8">
        <v>242</v>
      </c>
      <c r="G15043" s="6">
        <v>44089</v>
      </c>
      <c r="H15043" s="6">
        <v>44091</v>
      </c>
      <c r="I15043" s="6">
        <v>44094</v>
      </c>
      <c r="J15043" s="5" t="s">
        <v>33</v>
      </c>
      <c r="K15043" s="7">
        <v>159.77000000000001</v>
      </c>
      <c r="L15043" s="35">
        <v>105.45</v>
      </c>
      <c r="M15043" s="36">
        <f t="shared" si="234"/>
        <v>54.320000000000007</v>
      </c>
      <c r="N15043" s="37">
        <f>YEAR(Table1[[#This Row],[Data zamówienia]])</f>
        <v>2020</v>
      </c>
    </row>
    <row r="15044" spans="2:14" x14ac:dyDescent="0.3">
      <c r="B15044" s="32">
        <v>381867</v>
      </c>
      <c r="C15044" s="8" t="s">
        <v>27</v>
      </c>
      <c r="D15044" s="8" t="s">
        <v>22</v>
      </c>
      <c r="E15044" s="5" t="s">
        <v>25</v>
      </c>
      <c r="F15044" s="8">
        <v>47</v>
      </c>
      <c r="G15044" s="6">
        <v>44090</v>
      </c>
      <c r="H15044" s="6">
        <v>44090</v>
      </c>
      <c r="I15044" s="6">
        <v>44092</v>
      </c>
      <c r="J15044" s="5" t="s">
        <v>32</v>
      </c>
      <c r="K15044" s="7">
        <v>304.19</v>
      </c>
      <c r="L15044" s="35">
        <v>258.56</v>
      </c>
      <c r="M15044" s="36">
        <f t="shared" ref="M15044:M15107" si="235">K15044-L15044</f>
        <v>45.629999999999995</v>
      </c>
      <c r="N15044" s="37">
        <f>YEAR(Table1[[#This Row],[Data zamówienia]])</f>
        <v>2020</v>
      </c>
    </row>
    <row r="15045" spans="2:14" x14ac:dyDescent="0.3">
      <c r="B15045" s="32">
        <v>34818</v>
      </c>
      <c r="C15045" s="8" t="s">
        <v>21</v>
      </c>
      <c r="D15045" s="8" t="s">
        <v>28</v>
      </c>
      <c r="E15045" s="5" t="s">
        <v>34</v>
      </c>
      <c r="F15045" s="8">
        <v>141</v>
      </c>
      <c r="G15045" s="6">
        <v>44090</v>
      </c>
      <c r="H15045" s="6">
        <v>44093</v>
      </c>
      <c r="I15045" s="6">
        <v>44095</v>
      </c>
      <c r="J15045" s="5" t="s">
        <v>30</v>
      </c>
      <c r="K15045" s="7">
        <v>1170.45</v>
      </c>
      <c r="L15045" s="35">
        <v>795.91</v>
      </c>
      <c r="M15045" s="36">
        <f t="shared" si="235"/>
        <v>374.54000000000008</v>
      </c>
      <c r="N15045" s="37">
        <f>YEAR(Table1[[#This Row],[Data zamówienia]])</f>
        <v>2020</v>
      </c>
    </row>
    <row r="15046" spans="2:14" x14ac:dyDescent="0.3">
      <c r="B15046" s="32">
        <v>129626</v>
      </c>
      <c r="C15046" s="8" t="s">
        <v>38</v>
      </c>
      <c r="D15046" s="8" t="s">
        <v>39</v>
      </c>
      <c r="E15046" s="5" t="s">
        <v>25</v>
      </c>
      <c r="F15046" s="8">
        <v>118</v>
      </c>
      <c r="G15046" s="6">
        <v>44089</v>
      </c>
      <c r="H15046" s="6">
        <v>44091</v>
      </c>
      <c r="I15046" s="6">
        <v>44093</v>
      </c>
      <c r="J15046" s="5" t="s">
        <v>32</v>
      </c>
      <c r="K15046" s="7">
        <v>869.63</v>
      </c>
      <c r="L15046" s="35">
        <v>695.7</v>
      </c>
      <c r="M15046" s="36">
        <f t="shared" si="235"/>
        <v>173.92999999999995</v>
      </c>
      <c r="N15046" s="37">
        <f>YEAR(Table1[[#This Row],[Data zamówienia]])</f>
        <v>2020</v>
      </c>
    </row>
    <row r="15047" spans="2:14" x14ac:dyDescent="0.3">
      <c r="B15047" s="32">
        <v>347895</v>
      </c>
      <c r="C15047" s="8" t="s">
        <v>27</v>
      </c>
      <c r="D15047" s="8" t="s">
        <v>36</v>
      </c>
      <c r="E15047" s="5" t="s">
        <v>29</v>
      </c>
      <c r="F15047" s="8">
        <v>116</v>
      </c>
      <c r="G15047" s="6">
        <v>44089</v>
      </c>
      <c r="H15047" s="6">
        <v>44091</v>
      </c>
      <c r="I15047" s="6">
        <v>44097</v>
      </c>
      <c r="J15047" s="5" t="s">
        <v>26</v>
      </c>
      <c r="K15047" s="7">
        <v>1603.99</v>
      </c>
      <c r="L15047" s="35">
        <v>930.31</v>
      </c>
      <c r="M15047" s="36">
        <f t="shared" si="235"/>
        <v>673.68000000000006</v>
      </c>
      <c r="N15047" s="37">
        <f>YEAR(Table1[[#This Row],[Data zamówienia]])</f>
        <v>2020</v>
      </c>
    </row>
    <row r="15048" spans="2:14" x14ac:dyDescent="0.3">
      <c r="B15048" s="32">
        <v>468158</v>
      </c>
      <c r="C15048" s="8" t="s">
        <v>27</v>
      </c>
      <c r="D15048" s="8" t="s">
        <v>36</v>
      </c>
      <c r="E15048" s="5" t="s">
        <v>37</v>
      </c>
      <c r="F15048" s="8">
        <v>39</v>
      </c>
      <c r="G15048" s="6">
        <v>44090</v>
      </c>
      <c r="H15048" s="6">
        <v>44093</v>
      </c>
      <c r="I15048" s="6">
        <v>44100</v>
      </c>
      <c r="J15048" s="5" t="s">
        <v>40</v>
      </c>
      <c r="K15048" s="7">
        <v>323.32</v>
      </c>
      <c r="L15048" s="35">
        <v>168.13</v>
      </c>
      <c r="M15048" s="36">
        <f t="shared" si="235"/>
        <v>155.19</v>
      </c>
      <c r="N15048" s="37">
        <f>YEAR(Table1[[#This Row],[Data zamówienia]])</f>
        <v>2020</v>
      </c>
    </row>
    <row r="15049" spans="2:14" x14ac:dyDescent="0.3">
      <c r="B15049" s="32">
        <v>165955</v>
      </c>
      <c r="C15049" s="8" t="s">
        <v>35</v>
      </c>
      <c r="D15049" s="8" t="s">
        <v>39</v>
      </c>
      <c r="E15049" s="5" t="s">
        <v>34</v>
      </c>
      <c r="F15049" s="8">
        <v>314</v>
      </c>
      <c r="G15049" s="6">
        <v>44089</v>
      </c>
      <c r="H15049" s="6">
        <v>44090</v>
      </c>
      <c r="I15049" s="6">
        <v>44097</v>
      </c>
      <c r="J15049" s="5" t="s">
        <v>30</v>
      </c>
      <c r="K15049" s="7">
        <v>1005.39</v>
      </c>
      <c r="L15049" s="35">
        <v>603.23</v>
      </c>
      <c r="M15049" s="36">
        <f t="shared" si="235"/>
        <v>402.15999999999997</v>
      </c>
      <c r="N15049" s="37">
        <f>YEAR(Table1[[#This Row],[Data zamówienia]])</f>
        <v>2020</v>
      </c>
    </row>
    <row r="15050" spans="2:14" x14ac:dyDescent="0.3">
      <c r="B15050" s="32">
        <v>773698</v>
      </c>
      <c r="C15050" s="8" t="s">
        <v>27</v>
      </c>
      <c r="D15050" s="8" t="s">
        <v>28</v>
      </c>
      <c r="E15050" s="5" t="s">
        <v>37</v>
      </c>
      <c r="F15050" s="8">
        <v>346</v>
      </c>
      <c r="G15050" s="6">
        <v>44090</v>
      </c>
      <c r="H15050" s="6">
        <v>44091</v>
      </c>
      <c r="I15050" s="6">
        <v>44095</v>
      </c>
      <c r="J15050" s="5" t="s">
        <v>24</v>
      </c>
      <c r="K15050" s="7">
        <v>207.27</v>
      </c>
      <c r="L15050" s="35">
        <v>182.4</v>
      </c>
      <c r="M15050" s="36">
        <f t="shared" si="235"/>
        <v>24.870000000000005</v>
      </c>
      <c r="N15050" s="37">
        <f>YEAR(Table1[[#This Row],[Data zamówienia]])</f>
        <v>2020</v>
      </c>
    </row>
    <row r="15051" spans="2:14" x14ac:dyDescent="0.3">
      <c r="B15051" s="32">
        <v>696867</v>
      </c>
      <c r="C15051" s="8" t="s">
        <v>35</v>
      </c>
      <c r="D15051" s="8" t="s">
        <v>28</v>
      </c>
      <c r="E15051" s="5" t="s">
        <v>34</v>
      </c>
      <c r="F15051" s="8">
        <v>229</v>
      </c>
      <c r="G15051" s="6">
        <v>44090</v>
      </c>
      <c r="H15051" s="6">
        <v>44093</v>
      </c>
      <c r="I15051" s="6">
        <v>44099</v>
      </c>
      <c r="J15051" s="5" t="s">
        <v>33</v>
      </c>
      <c r="K15051" s="7">
        <v>293.14</v>
      </c>
      <c r="L15051" s="35">
        <v>243.31</v>
      </c>
      <c r="M15051" s="36">
        <f t="shared" si="235"/>
        <v>49.829999999999984</v>
      </c>
      <c r="N15051" s="37">
        <f>YEAR(Table1[[#This Row],[Data zamówienia]])</f>
        <v>2020</v>
      </c>
    </row>
    <row r="15052" spans="2:14" x14ac:dyDescent="0.3">
      <c r="B15052" s="32">
        <v>76319</v>
      </c>
      <c r="C15052" s="8" t="s">
        <v>35</v>
      </c>
      <c r="D15052" s="8" t="s">
        <v>28</v>
      </c>
      <c r="E15052" s="5" t="s">
        <v>23</v>
      </c>
      <c r="F15052" s="8">
        <v>343</v>
      </c>
      <c r="G15052" s="6">
        <v>44090</v>
      </c>
      <c r="H15052" s="6">
        <v>44091</v>
      </c>
      <c r="I15052" s="6">
        <v>44098</v>
      </c>
      <c r="J15052" s="5" t="s">
        <v>33</v>
      </c>
      <c r="K15052" s="7">
        <v>663.08</v>
      </c>
      <c r="L15052" s="35">
        <v>510.57</v>
      </c>
      <c r="M15052" s="36">
        <f t="shared" si="235"/>
        <v>152.51000000000005</v>
      </c>
      <c r="N15052" s="37">
        <f>YEAR(Table1[[#This Row],[Data zamówienia]])</f>
        <v>2020</v>
      </c>
    </row>
    <row r="15053" spans="2:14" x14ac:dyDescent="0.3">
      <c r="B15053" s="32">
        <v>330755</v>
      </c>
      <c r="C15053" s="8" t="s">
        <v>27</v>
      </c>
      <c r="D15053" s="8" t="s">
        <v>36</v>
      </c>
      <c r="E15053" s="5" t="s">
        <v>37</v>
      </c>
      <c r="F15053" s="8">
        <v>139</v>
      </c>
      <c r="G15053" s="6">
        <v>44090</v>
      </c>
      <c r="H15053" s="6">
        <v>44092</v>
      </c>
      <c r="I15053" s="6">
        <v>44095</v>
      </c>
      <c r="J15053" s="5" t="s">
        <v>30</v>
      </c>
      <c r="K15053" s="7">
        <v>1251.8499999999999</v>
      </c>
      <c r="L15053" s="35">
        <v>738.59</v>
      </c>
      <c r="M15053" s="36">
        <f t="shared" si="235"/>
        <v>513.25999999999988</v>
      </c>
      <c r="N15053" s="37">
        <f>YEAR(Table1[[#This Row],[Data zamówienia]])</f>
        <v>2020</v>
      </c>
    </row>
    <row r="15054" spans="2:14" x14ac:dyDescent="0.3">
      <c r="B15054" s="32">
        <v>621324</v>
      </c>
      <c r="C15054" s="8" t="s">
        <v>27</v>
      </c>
      <c r="D15054" s="8" t="s">
        <v>28</v>
      </c>
      <c r="E15054" s="5" t="s">
        <v>31</v>
      </c>
      <c r="F15054" s="8">
        <v>221</v>
      </c>
      <c r="G15054" s="6">
        <v>44091</v>
      </c>
      <c r="H15054" s="6">
        <v>44092</v>
      </c>
      <c r="I15054" s="6">
        <v>44096</v>
      </c>
      <c r="J15054" s="5" t="s">
        <v>32</v>
      </c>
      <c r="K15054" s="7">
        <v>452.26</v>
      </c>
      <c r="L15054" s="35">
        <v>370.85</v>
      </c>
      <c r="M15054" s="36">
        <f t="shared" si="235"/>
        <v>81.409999999999968</v>
      </c>
      <c r="N15054" s="37">
        <f>YEAR(Table1[[#This Row],[Data zamówienia]])</f>
        <v>2020</v>
      </c>
    </row>
    <row r="15055" spans="2:14" x14ac:dyDescent="0.3">
      <c r="B15055" s="32">
        <v>999710</v>
      </c>
      <c r="C15055" s="8" t="s">
        <v>35</v>
      </c>
      <c r="D15055" s="8" t="s">
        <v>36</v>
      </c>
      <c r="E15055" s="5" t="s">
        <v>34</v>
      </c>
      <c r="F15055" s="8">
        <v>68</v>
      </c>
      <c r="G15055" s="6">
        <v>44090</v>
      </c>
      <c r="H15055" s="6">
        <v>44092</v>
      </c>
      <c r="I15055" s="6">
        <v>44096</v>
      </c>
      <c r="J15055" s="5" t="s">
        <v>33</v>
      </c>
      <c r="K15055" s="7">
        <v>558.04</v>
      </c>
      <c r="L15055" s="35">
        <v>373.89</v>
      </c>
      <c r="M15055" s="36">
        <f t="shared" si="235"/>
        <v>184.14999999999998</v>
      </c>
      <c r="N15055" s="37">
        <f>YEAR(Table1[[#This Row],[Data zamówienia]])</f>
        <v>2020</v>
      </c>
    </row>
    <row r="15056" spans="2:14" x14ac:dyDescent="0.3">
      <c r="B15056" s="32">
        <v>425711</v>
      </c>
      <c r="C15056" s="8" t="s">
        <v>21</v>
      </c>
      <c r="D15056" s="8" t="s">
        <v>28</v>
      </c>
      <c r="E15056" s="5" t="s">
        <v>25</v>
      </c>
      <c r="F15056" s="8">
        <v>314</v>
      </c>
      <c r="G15056" s="6">
        <v>44090</v>
      </c>
      <c r="H15056" s="6">
        <v>44093</v>
      </c>
      <c r="I15056" s="6">
        <v>44098</v>
      </c>
      <c r="J15056" s="5" t="s">
        <v>40</v>
      </c>
      <c r="K15056" s="7">
        <v>1759.46</v>
      </c>
      <c r="L15056" s="35">
        <v>1196.43</v>
      </c>
      <c r="M15056" s="36">
        <f t="shared" si="235"/>
        <v>563.03</v>
      </c>
      <c r="N15056" s="37">
        <f>YEAR(Table1[[#This Row],[Data zamówienia]])</f>
        <v>2020</v>
      </c>
    </row>
    <row r="15057" spans="2:14" x14ac:dyDescent="0.3">
      <c r="B15057" s="32">
        <v>450933</v>
      </c>
      <c r="C15057" s="8" t="s">
        <v>21</v>
      </c>
      <c r="D15057" s="8" t="s">
        <v>22</v>
      </c>
      <c r="E15057" s="5" t="s">
        <v>23</v>
      </c>
      <c r="F15057" s="8">
        <v>9</v>
      </c>
      <c r="G15057" s="6">
        <v>44090</v>
      </c>
      <c r="H15057" s="6">
        <v>44091</v>
      </c>
      <c r="I15057" s="6">
        <v>44095</v>
      </c>
      <c r="J15057" s="5" t="s">
        <v>32</v>
      </c>
      <c r="K15057" s="7">
        <v>1981.64</v>
      </c>
      <c r="L15057" s="35">
        <v>1288.07</v>
      </c>
      <c r="M15057" s="36">
        <f t="shared" si="235"/>
        <v>693.57000000000016</v>
      </c>
      <c r="N15057" s="37">
        <f>YEAR(Table1[[#This Row],[Data zamówienia]])</f>
        <v>2020</v>
      </c>
    </row>
    <row r="15058" spans="2:14" x14ac:dyDescent="0.3">
      <c r="B15058" s="32">
        <v>356764</v>
      </c>
      <c r="C15058" s="8" t="s">
        <v>21</v>
      </c>
      <c r="D15058" s="8" t="s">
        <v>22</v>
      </c>
      <c r="E15058" s="5" t="s">
        <v>34</v>
      </c>
      <c r="F15058" s="8">
        <v>246</v>
      </c>
      <c r="G15058" s="6">
        <v>44091</v>
      </c>
      <c r="H15058" s="6">
        <v>44093</v>
      </c>
      <c r="I15058" s="6">
        <v>44096</v>
      </c>
      <c r="J15058" s="5" t="s">
        <v>30</v>
      </c>
      <c r="K15058" s="7">
        <v>1558.84</v>
      </c>
      <c r="L15058" s="35">
        <v>1215.9000000000001</v>
      </c>
      <c r="M15058" s="36">
        <f t="shared" si="235"/>
        <v>342.93999999999983</v>
      </c>
      <c r="N15058" s="37">
        <f>YEAR(Table1[[#This Row],[Data zamówienia]])</f>
        <v>2020</v>
      </c>
    </row>
    <row r="15059" spans="2:14" x14ac:dyDescent="0.3">
      <c r="B15059" s="32">
        <v>186244</v>
      </c>
      <c r="C15059" s="8" t="s">
        <v>21</v>
      </c>
      <c r="D15059" s="8" t="s">
        <v>36</v>
      </c>
      <c r="E15059" s="5" t="s">
        <v>25</v>
      </c>
      <c r="F15059" s="8">
        <v>82</v>
      </c>
      <c r="G15059" s="6">
        <v>44091</v>
      </c>
      <c r="H15059" s="6">
        <v>44093</v>
      </c>
      <c r="I15059" s="6">
        <v>44098</v>
      </c>
      <c r="J15059" s="5" t="s">
        <v>40</v>
      </c>
      <c r="K15059" s="7">
        <v>1601.77</v>
      </c>
      <c r="L15059" s="35">
        <v>1137.26</v>
      </c>
      <c r="M15059" s="36">
        <f t="shared" si="235"/>
        <v>464.51</v>
      </c>
      <c r="N15059" s="37">
        <f>YEAR(Table1[[#This Row],[Data zamówienia]])</f>
        <v>2020</v>
      </c>
    </row>
    <row r="15060" spans="2:14" x14ac:dyDescent="0.3">
      <c r="B15060" s="32">
        <v>884121</v>
      </c>
      <c r="C15060" s="8" t="s">
        <v>27</v>
      </c>
      <c r="D15060" s="8" t="s">
        <v>22</v>
      </c>
      <c r="E15060" s="5" t="s">
        <v>29</v>
      </c>
      <c r="F15060" s="8">
        <v>104</v>
      </c>
      <c r="G15060" s="6">
        <v>44091</v>
      </c>
      <c r="H15060" s="6">
        <v>44092</v>
      </c>
      <c r="I15060" s="6">
        <v>44097</v>
      </c>
      <c r="J15060" s="5" t="s">
        <v>30</v>
      </c>
      <c r="K15060" s="7">
        <v>1907.33</v>
      </c>
      <c r="L15060" s="35">
        <v>1392.35</v>
      </c>
      <c r="M15060" s="36">
        <f t="shared" si="235"/>
        <v>514.98</v>
      </c>
      <c r="N15060" s="37">
        <f>YEAR(Table1[[#This Row],[Data zamówienia]])</f>
        <v>2020</v>
      </c>
    </row>
    <row r="15061" spans="2:14" x14ac:dyDescent="0.3">
      <c r="B15061" s="32">
        <v>240254</v>
      </c>
      <c r="C15061" s="8" t="s">
        <v>35</v>
      </c>
      <c r="D15061" s="8" t="s">
        <v>28</v>
      </c>
      <c r="E15061" s="5" t="s">
        <v>23</v>
      </c>
      <c r="F15061" s="8">
        <v>142</v>
      </c>
      <c r="G15061" s="6">
        <v>44090</v>
      </c>
      <c r="H15061" s="6">
        <v>44092</v>
      </c>
      <c r="I15061" s="6">
        <v>44095</v>
      </c>
      <c r="J15061" s="5" t="s">
        <v>40</v>
      </c>
      <c r="K15061" s="7">
        <v>1802.47</v>
      </c>
      <c r="L15061" s="35">
        <v>1297.78</v>
      </c>
      <c r="M15061" s="36">
        <f t="shared" si="235"/>
        <v>504.69000000000005</v>
      </c>
      <c r="N15061" s="37">
        <f>YEAR(Table1[[#This Row],[Data zamówienia]])</f>
        <v>2020</v>
      </c>
    </row>
    <row r="15062" spans="2:14" x14ac:dyDescent="0.3">
      <c r="B15062" s="32">
        <v>993089</v>
      </c>
      <c r="C15062" s="8" t="s">
        <v>21</v>
      </c>
      <c r="D15062" s="8" t="s">
        <v>22</v>
      </c>
      <c r="E15062" s="5" t="s">
        <v>23</v>
      </c>
      <c r="F15062" s="8">
        <v>338</v>
      </c>
      <c r="G15062" s="6">
        <v>44091</v>
      </c>
      <c r="H15062" s="6">
        <v>44094</v>
      </c>
      <c r="I15062" s="6">
        <v>44100</v>
      </c>
      <c r="J15062" s="5" t="s">
        <v>32</v>
      </c>
      <c r="K15062" s="7">
        <v>939.27</v>
      </c>
      <c r="L15062" s="35">
        <v>525.99</v>
      </c>
      <c r="M15062" s="36">
        <f t="shared" si="235"/>
        <v>413.28</v>
      </c>
      <c r="N15062" s="37">
        <f>YEAR(Table1[[#This Row],[Data zamówienia]])</f>
        <v>2020</v>
      </c>
    </row>
    <row r="15063" spans="2:14" x14ac:dyDescent="0.3">
      <c r="B15063" s="32">
        <v>990681</v>
      </c>
      <c r="C15063" s="8" t="s">
        <v>27</v>
      </c>
      <c r="D15063" s="8" t="s">
        <v>36</v>
      </c>
      <c r="E15063" s="5" t="s">
        <v>25</v>
      </c>
      <c r="F15063" s="8">
        <v>260</v>
      </c>
      <c r="G15063" s="6">
        <v>44091</v>
      </c>
      <c r="H15063" s="6">
        <v>44094</v>
      </c>
      <c r="I15063" s="6">
        <v>44095</v>
      </c>
      <c r="J15063" s="5" t="s">
        <v>33</v>
      </c>
      <c r="K15063" s="7">
        <v>565.66999999999996</v>
      </c>
      <c r="L15063" s="35">
        <v>390.31</v>
      </c>
      <c r="M15063" s="36">
        <f t="shared" si="235"/>
        <v>175.35999999999996</v>
      </c>
      <c r="N15063" s="37">
        <f>YEAR(Table1[[#This Row],[Data zamówienia]])</f>
        <v>2020</v>
      </c>
    </row>
    <row r="15064" spans="2:14" x14ac:dyDescent="0.3">
      <c r="B15064" s="32">
        <v>545532</v>
      </c>
      <c r="C15064" s="8" t="s">
        <v>21</v>
      </c>
      <c r="D15064" s="8" t="s">
        <v>36</v>
      </c>
      <c r="E15064" s="5" t="s">
        <v>29</v>
      </c>
      <c r="F15064" s="8">
        <v>129</v>
      </c>
      <c r="G15064" s="6">
        <v>44092</v>
      </c>
      <c r="H15064" s="6">
        <v>44092</v>
      </c>
      <c r="I15064" s="6">
        <v>44095</v>
      </c>
      <c r="J15064" s="5" t="s">
        <v>33</v>
      </c>
      <c r="K15064" s="7">
        <v>1706.2</v>
      </c>
      <c r="L15064" s="35">
        <v>1620.89</v>
      </c>
      <c r="M15064" s="36">
        <f t="shared" si="235"/>
        <v>85.309999999999945</v>
      </c>
      <c r="N15064" s="37">
        <f>YEAR(Table1[[#This Row],[Data zamówienia]])</f>
        <v>2020</v>
      </c>
    </row>
    <row r="15065" spans="2:14" x14ac:dyDescent="0.3">
      <c r="B15065" s="32">
        <v>821202</v>
      </c>
      <c r="C15065" s="8" t="s">
        <v>21</v>
      </c>
      <c r="D15065" s="8" t="s">
        <v>36</v>
      </c>
      <c r="E15065" s="5" t="s">
        <v>31</v>
      </c>
      <c r="F15065" s="8">
        <v>312</v>
      </c>
      <c r="G15065" s="6">
        <v>44091</v>
      </c>
      <c r="H15065" s="6">
        <v>44094</v>
      </c>
      <c r="I15065" s="6">
        <v>44098</v>
      </c>
      <c r="J15065" s="5" t="s">
        <v>24</v>
      </c>
      <c r="K15065" s="7">
        <v>1588.66</v>
      </c>
      <c r="L15065" s="35">
        <v>841.99</v>
      </c>
      <c r="M15065" s="36">
        <f t="shared" si="235"/>
        <v>746.67000000000007</v>
      </c>
      <c r="N15065" s="37">
        <f>YEAR(Table1[[#This Row],[Data zamówienia]])</f>
        <v>2020</v>
      </c>
    </row>
    <row r="15066" spans="2:14" x14ac:dyDescent="0.3">
      <c r="B15066" s="32">
        <v>507021</v>
      </c>
      <c r="C15066" s="8" t="s">
        <v>38</v>
      </c>
      <c r="D15066" s="8" t="s">
        <v>36</v>
      </c>
      <c r="E15066" s="5" t="s">
        <v>31</v>
      </c>
      <c r="F15066" s="8">
        <v>278</v>
      </c>
      <c r="G15066" s="6">
        <v>44091</v>
      </c>
      <c r="H15066" s="6">
        <v>44094</v>
      </c>
      <c r="I15066" s="6">
        <v>44096</v>
      </c>
      <c r="J15066" s="5" t="s">
        <v>33</v>
      </c>
      <c r="K15066" s="7">
        <v>559.48</v>
      </c>
      <c r="L15066" s="35">
        <v>531.51</v>
      </c>
      <c r="M15066" s="36">
        <f t="shared" si="235"/>
        <v>27.970000000000027</v>
      </c>
      <c r="N15066" s="37">
        <f>YEAR(Table1[[#This Row],[Data zamówienia]])</f>
        <v>2020</v>
      </c>
    </row>
    <row r="15067" spans="2:14" x14ac:dyDescent="0.3">
      <c r="B15067" s="32">
        <v>303491</v>
      </c>
      <c r="C15067" s="8" t="s">
        <v>21</v>
      </c>
      <c r="D15067" s="8" t="s">
        <v>22</v>
      </c>
      <c r="E15067" s="5" t="s">
        <v>25</v>
      </c>
      <c r="F15067" s="8">
        <v>280</v>
      </c>
      <c r="G15067" s="6">
        <v>44091</v>
      </c>
      <c r="H15067" s="6">
        <v>44092</v>
      </c>
      <c r="I15067" s="6">
        <v>44099</v>
      </c>
      <c r="J15067" s="5" t="s">
        <v>32</v>
      </c>
      <c r="K15067" s="7">
        <v>851.71</v>
      </c>
      <c r="L15067" s="35">
        <v>766.54</v>
      </c>
      <c r="M15067" s="36">
        <f t="shared" si="235"/>
        <v>85.170000000000073</v>
      </c>
      <c r="N15067" s="37">
        <f>YEAR(Table1[[#This Row],[Data zamówienia]])</f>
        <v>2020</v>
      </c>
    </row>
    <row r="15068" spans="2:14" x14ac:dyDescent="0.3">
      <c r="B15068" s="32">
        <v>513281</v>
      </c>
      <c r="C15068" s="8" t="s">
        <v>35</v>
      </c>
      <c r="D15068" s="8" t="s">
        <v>28</v>
      </c>
      <c r="E15068" s="5" t="s">
        <v>34</v>
      </c>
      <c r="F15068" s="8">
        <v>282</v>
      </c>
      <c r="G15068" s="6">
        <v>44091</v>
      </c>
      <c r="H15068" s="6">
        <v>44092</v>
      </c>
      <c r="I15068" s="6">
        <v>44096</v>
      </c>
      <c r="J15068" s="5" t="s">
        <v>32</v>
      </c>
      <c r="K15068" s="7">
        <v>1140.45</v>
      </c>
      <c r="L15068" s="35">
        <v>980.79</v>
      </c>
      <c r="M15068" s="36">
        <f t="shared" si="235"/>
        <v>159.66000000000008</v>
      </c>
      <c r="N15068" s="37">
        <f>YEAR(Table1[[#This Row],[Data zamówienia]])</f>
        <v>2020</v>
      </c>
    </row>
    <row r="15069" spans="2:14" x14ac:dyDescent="0.3">
      <c r="B15069" s="32">
        <v>998089</v>
      </c>
      <c r="C15069" s="8" t="s">
        <v>27</v>
      </c>
      <c r="D15069" s="8" t="s">
        <v>36</v>
      </c>
      <c r="E15069" s="5" t="s">
        <v>37</v>
      </c>
      <c r="F15069" s="8">
        <v>43</v>
      </c>
      <c r="G15069" s="6">
        <v>44092</v>
      </c>
      <c r="H15069" s="6">
        <v>44093</v>
      </c>
      <c r="I15069" s="6">
        <v>44097</v>
      </c>
      <c r="J15069" s="5" t="s">
        <v>33</v>
      </c>
      <c r="K15069" s="7">
        <v>1239.06</v>
      </c>
      <c r="L15069" s="35">
        <v>619.53</v>
      </c>
      <c r="M15069" s="36">
        <f t="shared" si="235"/>
        <v>619.53</v>
      </c>
      <c r="N15069" s="37">
        <f>YEAR(Table1[[#This Row],[Data zamówienia]])</f>
        <v>2020</v>
      </c>
    </row>
    <row r="15070" spans="2:14" x14ac:dyDescent="0.3">
      <c r="B15070" s="32">
        <v>787033</v>
      </c>
      <c r="C15070" s="8" t="s">
        <v>38</v>
      </c>
      <c r="D15070" s="8" t="s">
        <v>22</v>
      </c>
      <c r="E15070" s="5" t="s">
        <v>37</v>
      </c>
      <c r="F15070" s="8">
        <v>236</v>
      </c>
      <c r="G15070" s="6">
        <v>44091</v>
      </c>
      <c r="H15070" s="6">
        <v>44093</v>
      </c>
      <c r="I15070" s="6">
        <v>44099</v>
      </c>
      <c r="J15070" s="5" t="s">
        <v>24</v>
      </c>
      <c r="K15070" s="7">
        <v>159.77000000000001</v>
      </c>
      <c r="L15070" s="35">
        <v>131.01</v>
      </c>
      <c r="M15070" s="36">
        <f t="shared" si="235"/>
        <v>28.760000000000019</v>
      </c>
      <c r="N15070" s="37">
        <f>YEAR(Table1[[#This Row],[Data zamówienia]])</f>
        <v>2020</v>
      </c>
    </row>
    <row r="15071" spans="2:14" x14ac:dyDescent="0.3">
      <c r="B15071" s="32">
        <v>831824</v>
      </c>
      <c r="C15071" s="8" t="s">
        <v>21</v>
      </c>
      <c r="D15071" s="8" t="s">
        <v>22</v>
      </c>
      <c r="E15071" s="5" t="s">
        <v>37</v>
      </c>
      <c r="F15071" s="8">
        <v>105</v>
      </c>
      <c r="G15071" s="6">
        <v>44091</v>
      </c>
      <c r="H15071" s="6">
        <v>44092</v>
      </c>
      <c r="I15071" s="6">
        <v>44099</v>
      </c>
      <c r="J15071" s="5" t="s">
        <v>33</v>
      </c>
      <c r="K15071" s="7">
        <v>583.62</v>
      </c>
      <c r="L15071" s="35">
        <v>373.52</v>
      </c>
      <c r="M15071" s="36">
        <f t="shared" si="235"/>
        <v>210.10000000000002</v>
      </c>
      <c r="N15071" s="37">
        <f>YEAR(Table1[[#This Row],[Data zamówienia]])</f>
        <v>2020</v>
      </c>
    </row>
    <row r="15072" spans="2:14" x14ac:dyDescent="0.3">
      <c r="B15072" s="32">
        <v>294687</v>
      </c>
      <c r="C15072" s="8" t="s">
        <v>21</v>
      </c>
      <c r="D15072" s="8" t="s">
        <v>28</v>
      </c>
      <c r="E15072" s="5" t="s">
        <v>31</v>
      </c>
      <c r="F15072" s="8">
        <v>324</v>
      </c>
      <c r="G15072" s="6">
        <v>44092</v>
      </c>
      <c r="H15072" s="6">
        <v>44092</v>
      </c>
      <c r="I15072" s="6">
        <v>44097</v>
      </c>
      <c r="J15072" s="5" t="s">
        <v>30</v>
      </c>
      <c r="K15072" s="7">
        <v>849.24</v>
      </c>
      <c r="L15072" s="35">
        <v>704.87</v>
      </c>
      <c r="M15072" s="36">
        <f t="shared" si="235"/>
        <v>144.37</v>
      </c>
      <c r="N15072" s="37">
        <f>YEAR(Table1[[#This Row],[Data zamówienia]])</f>
        <v>2020</v>
      </c>
    </row>
    <row r="15073" spans="2:14" x14ac:dyDescent="0.3">
      <c r="B15073" s="32">
        <v>427835</v>
      </c>
      <c r="C15073" s="8" t="s">
        <v>21</v>
      </c>
      <c r="D15073" s="8" t="s">
        <v>28</v>
      </c>
      <c r="E15073" s="5" t="s">
        <v>25</v>
      </c>
      <c r="F15073" s="8">
        <v>352</v>
      </c>
      <c r="G15073" s="6">
        <v>44091</v>
      </c>
      <c r="H15073" s="6">
        <v>44092</v>
      </c>
      <c r="I15073" s="6">
        <v>44094</v>
      </c>
      <c r="J15073" s="5" t="s">
        <v>24</v>
      </c>
      <c r="K15073" s="7">
        <v>561.15</v>
      </c>
      <c r="L15073" s="35">
        <v>409.64</v>
      </c>
      <c r="M15073" s="36">
        <f t="shared" si="235"/>
        <v>151.51</v>
      </c>
      <c r="N15073" s="37">
        <f>YEAR(Table1[[#This Row],[Data zamówienia]])</f>
        <v>2020</v>
      </c>
    </row>
    <row r="15074" spans="2:14" x14ac:dyDescent="0.3">
      <c r="B15074" s="32">
        <v>567956</v>
      </c>
      <c r="C15074" s="8" t="s">
        <v>35</v>
      </c>
      <c r="D15074" s="8" t="s">
        <v>28</v>
      </c>
      <c r="E15074" s="5" t="s">
        <v>31</v>
      </c>
      <c r="F15074" s="8">
        <v>303</v>
      </c>
      <c r="G15074" s="6">
        <v>44093</v>
      </c>
      <c r="H15074" s="6">
        <v>44096</v>
      </c>
      <c r="I15074" s="6">
        <v>44097</v>
      </c>
      <c r="J15074" s="5" t="s">
        <v>40</v>
      </c>
      <c r="K15074" s="7">
        <v>1033.83</v>
      </c>
      <c r="L15074" s="35">
        <v>640.97</v>
      </c>
      <c r="M15074" s="36">
        <f t="shared" si="235"/>
        <v>392.8599999999999</v>
      </c>
      <c r="N15074" s="37">
        <f>YEAR(Table1[[#This Row],[Data zamówienia]])</f>
        <v>2020</v>
      </c>
    </row>
    <row r="15075" spans="2:14" x14ac:dyDescent="0.3">
      <c r="B15075" s="32">
        <v>806268</v>
      </c>
      <c r="C15075" s="8" t="s">
        <v>21</v>
      </c>
      <c r="D15075" s="8" t="s">
        <v>36</v>
      </c>
      <c r="E15075" s="5" t="s">
        <v>37</v>
      </c>
      <c r="F15075" s="8">
        <v>318</v>
      </c>
      <c r="G15075" s="6">
        <v>44093</v>
      </c>
      <c r="H15075" s="6">
        <v>44096</v>
      </c>
      <c r="I15075" s="6">
        <v>44097</v>
      </c>
      <c r="J15075" s="5" t="s">
        <v>24</v>
      </c>
      <c r="K15075" s="7">
        <v>1587.23</v>
      </c>
      <c r="L15075" s="35">
        <v>1507.87</v>
      </c>
      <c r="M15075" s="36">
        <f t="shared" si="235"/>
        <v>79.360000000000127</v>
      </c>
      <c r="N15075" s="37">
        <f>YEAR(Table1[[#This Row],[Data zamówienia]])</f>
        <v>2020</v>
      </c>
    </row>
    <row r="15076" spans="2:14" x14ac:dyDescent="0.3">
      <c r="B15076" s="32">
        <v>899870</v>
      </c>
      <c r="C15076" s="8" t="s">
        <v>35</v>
      </c>
      <c r="D15076" s="8" t="s">
        <v>28</v>
      </c>
      <c r="E15076" s="5" t="s">
        <v>23</v>
      </c>
      <c r="F15076" s="8">
        <v>3</v>
      </c>
      <c r="G15076" s="6">
        <v>44093</v>
      </c>
      <c r="H15076" s="6">
        <v>44094</v>
      </c>
      <c r="I15076" s="6">
        <v>44101</v>
      </c>
      <c r="J15076" s="5" t="s">
        <v>33</v>
      </c>
      <c r="K15076" s="7">
        <v>192.81</v>
      </c>
      <c r="L15076" s="35">
        <v>138.82</v>
      </c>
      <c r="M15076" s="36">
        <f t="shared" si="235"/>
        <v>53.990000000000009</v>
      </c>
      <c r="N15076" s="37">
        <f>YEAR(Table1[[#This Row],[Data zamówienia]])</f>
        <v>2020</v>
      </c>
    </row>
    <row r="15077" spans="2:14" x14ac:dyDescent="0.3">
      <c r="B15077" s="32">
        <v>886518</v>
      </c>
      <c r="C15077" s="8" t="s">
        <v>27</v>
      </c>
      <c r="D15077" s="8" t="s">
        <v>39</v>
      </c>
      <c r="E15077" s="5" t="s">
        <v>29</v>
      </c>
      <c r="F15077" s="8">
        <v>88</v>
      </c>
      <c r="G15077" s="6">
        <v>44093</v>
      </c>
      <c r="H15077" s="6">
        <v>44094</v>
      </c>
      <c r="I15077" s="6">
        <v>44096</v>
      </c>
      <c r="J15077" s="5" t="s">
        <v>24</v>
      </c>
      <c r="K15077" s="7">
        <v>329.43</v>
      </c>
      <c r="L15077" s="35">
        <v>177.89</v>
      </c>
      <c r="M15077" s="36">
        <f t="shared" si="235"/>
        <v>151.54000000000002</v>
      </c>
      <c r="N15077" s="37">
        <f>YEAR(Table1[[#This Row],[Data zamówienia]])</f>
        <v>2020</v>
      </c>
    </row>
    <row r="15078" spans="2:14" x14ac:dyDescent="0.3">
      <c r="B15078" s="32">
        <v>527859</v>
      </c>
      <c r="C15078" s="8" t="s">
        <v>21</v>
      </c>
      <c r="D15078" s="8" t="s">
        <v>36</v>
      </c>
      <c r="E15078" s="5" t="s">
        <v>25</v>
      </c>
      <c r="F15078" s="8">
        <v>101</v>
      </c>
      <c r="G15078" s="6">
        <v>44093</v>
      </c>
      <c r="H15078" s="6">
        <v>44096</v>
      </c>
      <c r="I15078" s="6">
        <v>44099</v>
      </c>
      <c r="J15078" s="5" t="s">
        <v>32</v>
      </c>
      <c r="K15078" s="7">
        <v>1549.99</v>
      </c>
      <c r="L15078" s="35">
        <v>1146.99</v>
      </c>
      <c r="M15078" s="36">
        <f t="shared" si="235"/>
        <v>403</v>
      </c>
      <c r="N15078" s="37">
        <f>YEAR(Table1[[#This Row],[Data zamówienia]])</f>
        <v>2020</v>
      </c>
    </row>
    <row r="15079" spans="2:14" x14ac:dyDescent="0.3">
      <c r="B15079" s="32">
        <v>432336</v>
      </c>
      <c r="C15079" s="8" t="s">
        <v>35</v>
      </c>
      <c r="D15079" s="8" t="s">
        <v>28</v>
      </c>
      <c r="E15079" s="5" t="s">
        <v>25</v>
      </c>
      <c r="F15079" s="8">
        <v>331</v>
      </c>
      <c r="G15079" s="6">
        <v>44093</v>
      </c>
      <c r="H15079" s="6">
        <v>44096</v>
      </c>
      <c r="I15079" s="6">
        <v>44100</v>
      </c>
      <c r="J15079" s="5" t="s">
        <v>33</v>
      </c>
      <c r="K15079" s="7">
        <v>192.95</v>
      </c>
      <c r="L15079" s="35">
        <v>179.44</v>
      </c>
      <c r="M15079" s="36">
        <f t="shared" si="235"/>
        <v>13.509999999999991</v>
      </c>
      <c r="N15079" s="37">
        <f>YEAR(Table1[[#This Row],[Data zamówienia]])</f>
        <v>2020</v>
      </c>
    </row>
    <row r="15080" spans="2:14" x14ac:dyDescent="0.3">
      <c r="B15080" s="32">
        <v>940944</v>
      </c>
      <c r="C15080" s="8" t="s">
        <v>38</v>
      </c>
      <c r="D15080" s="8" t="s">
        <v>39</v>
      </c>
      <c r="E15080" s="5" t="s">
        <v>29</v>
      </c>
      <c r="F15080" s="8">
        <v>3</v>
      </c>
      <c r="G15080" s="6">
        <v>44092</v>
      </c>
      <c r="H15080" s="6">
        <v>44096</v>
      </c>
      <c r="I15080" s="6">
        <v>44097</v>
      </c>
      <c r="J15080" s="5" t="s">
        <v>30</v>
      </c>
      <c r="K15080" s="7">
        <v>185.56</v>
      </c>
      <c r="L15080" s="35">
        <v>129.88999999999999</v>
      </c>
      <c r="M15080" s="36">
        <f t="shared" si="235"/>
        <v>55.670000000000016</v>
      </c>
      <c r="N15080" s="37">
        <f>YEAR(Table1[[#This Row],[Data zamówienia]])</f>
        <v>2020</v>
      </c>
    </row>
    <row r="15081" spans="2:14" x14ac:dyDescent="0.3">
      <c r="B15081" s="32">
        <v>256578</v>
      </c>
      <c r="C15081" s="8" t="s">
        <v>21</v>
      </c>
      <c r="D15081" s="8" t="s">
        <v>22</v>
      </c>
      <c r="E15081" s="5" t="s">
        <v>23</v>
      </c>
      <c r="F15081" s="8">
        <v>66</v>
      </c>
      <c r="G15081" s="6">
        <v>44093</v>
      </c>
      <c r="H15081" s="6">
        <v>44095</v>
      </c>
      <c r="I15081" s="6">
        <v>44099</v>
      </c>
      <c r="J15081" s="5" t="s">
        <v>40</v>
      </c>
      <c r="K15081" s="7">
        <v>278.41000000000003</v>
      </c>
      <c r="L15081" s="35">
        <v>256.14</v>
      </c>
      <c r="M15081" s="36">
        <f t="shared" si="235"/>
        <v>22.270000000000039</v>
      </c>
      <c r="N15081" s="37">
        <f>YEAR(Table1[[#This Row],[Data zamówienia]])</f>
        <v>2020</v>
      </c>
    </row>
    <row r="15082" spans="2:14" x14ac:dyDescent="0.3">
      <c r="B15082" s="32">
        <v>784351</v>
      </c>
      <c r="C15082" s="8" t="s">
        <v>27</v>
      </c>
      <c r="D15082" s="8" t="s">
        <v>28</v>
      </c>
      <c r="E15082" s="5" t="s">
        <v>23</v>
      </c>
      <c r="F15082" s="8">
        <v>328</v>
      </c>
      <c r="G15082" s="6">
        <v>44093</v>
      </c>
      <c r="H15082" s="6">
        <v>44095</v>
      </c>
      <c r="I15082" s="6">
        <v>44100</v>
      </c>
      <c r="J15082" s="5" t="s">
        <v>32</v>
      </c>
      <c r="K15082" s="7">
        <v>603.75</v>
      </c>
      <c r="L15082" s="35">
        <v>531.29999999999995</v>
      </c>
      <c r="M15082" s="36">
        <f t="shared" si="235"/>
        <v>72.450000000000045</v>
      </c>
      <c r="N15082" s="37">
        <f>YEAR(Table1[[#This Row],[Data zamówienia]])</f>
        <v>2020</v>
      </c>
    </row>
    <row r="15083" spans="2:14" x14ac:dyDescent="0.3">
      <c r="B15083" s="32">
        <v>830346</v>
      </c>
      <c r="C15083" s="8" t="s">
        <v>35</v>
      </c>
      <c r="D15083" s="8" t="s">
        <v>28</v>
      </c>
      <c r="E15083" s="5" t="s">
        <v>37</v>
      </c>
      <c r="F15083" s="8">
        <v>366</v>
      </c>
      <c r="G15083" s="6">
        <v>44092</v>
      </c>
      <c r="H15083" s="6">
        <v>44094</v>
      </c>
      <c r="I15083" s="6">
        <v>44096</v>
      </c>
      <c r="J15083" s="5" t="s">
        <v>33</v>
      </c>
      <c r="K15083" s="7">
        <v>1202.3699999999999</v>
      </c>
      <c r="L15083" s="35">
        <v>865.71</v>
      </c>
      <c r="M15083" s="36">
        <f t="shared" si="235"/>
        <v>336.65999999999985</v>
      </c>
      <c r="N15083" s="37">
        <f>YEAR(Table1[[#This Row],[Data zamówienia]])</f>
        <v>2020</v>
      </c>
    </row>
    <row r="15084" spans="2:14" x14ac:dyDescent="0.3">
      <c r="B15084" s="32">
        <v>726652</v>
      </c>
      <c r="C15084" s="8" t="s">
        <v>21</v>
      </c>
      <c r="D15084" s="8" t="s">
        <v>39</v>
      </c>
      <c r="E15084" s="5" t="s">
        <v>34</v>
      </c>
      <c r="F15084" s="8">
        <v>45</v>
      </c>
      <c r="G15084" s="6">
        <v>44094</v>
      </c>
      <c r="H15084" s="6">
        <v>44094</v>
      </c>
      <c r="I15084" s="6">
        <v>44100</v>
      </c>
      <c r="J15084" s="5" t="s">
        <v>40</v>
      </c>
      <c r="K15084" s="7">
        <v>893.11</v>
      </c>
      <c r="L15084" s="35">
        <v>500.14</v>
      </c>
      <c r="M15084" s="36">
        <f t="shared" si="235"/>
        <v>392.97</v>
      </c>
      <c r="N15084" s="37">
        <f>YEAR(Table1[[#This Row],[Data zamówienia]])</f>
        <v>2020</v>
      </c>
    </row>
    <row r="15085" spans="2:14" x14ac:dyDescent="0.3">
      <c r="B15085" s="32">
        <v>580382</v>
      </c>
      <c r="C15085" s="8" t="s">
        <v>35</v>
      </c>
      <c r="D15085" s="8" t="s">
        <v>22</v>
      </c>
      <c r="E15085" s="5" t="s">
        <v>25</v>
      </c>
      <c r="F15085" s="8">
        <v>319</v>
      </c>
      <c r="G15085" s="6">
        <v>44094</v>
      </c>
      <c r="H15085" s="6">
        <v>44095</v>
      </c>
      <c r="I15085" s="6">
        <v>44101</v>
      </c>
      <c r="J15085" s="5" t="s">
        <v>40</v>
      </c>
      <c r="K15085" s="7">
        <v>1612.24</v>
      </c>
      <c r="L15085" s="35">
        <v>1451.02</v>
      </c>
      <c r="M15085" s="36">
        <f t="shared" si="235"/>
        <v>161.22000000000003</v>
      </c>
      <c r="N15085" s="37">
        <f>YEAR(Table1[[#This Row],[Data zamówienia]])</f>
        <v>2020</v>
      </c>
    </row>
    <row r="15086" spans="2:14" x14ac:dyDescent="0.3">
      <c r="B15086" s="32">
        <v>206430</v>
      </c>
      <c r="C15086" s="8" t="s">
        <v>21</v>
      </c>
      <c r="D15086" s="8" t="s">
        <v>28</v>
      </c>
      <c r="E15086" s="5" t="s">
        <v>29</v>
      </c>
      <c r="F15086" s="8">
        <v>354</v>
      </c>
      <c r="G15086" s="6">
        <v>44094</v>
      </c>
      <c r="H15086" s="6">
        <v>44095</v>
      </c>
      <c r="I15086" s="6">
        <v>44101</v>
      </c>
      <c r="J15086" s="5" t="s">
        <v>26</v>
      </c>
      <c r="K15086" s="7">
        <v>1235.8900000000001</v>
      </c>
      <c r="L15086" s="35">
        <v>902.2</v>
      </c>
      <c r="M15086" s="36">
        <f t="shared" si="235"/>
        <v>333.69000000000005</v>
      </c>
      <c r="N15086" s="37">
        <f>YEAR(Table1[[#This Row],[Data zamówienia]])</f>
        <v>2020</v>
      </c>
    </row>
    <row r="15087" spans="2:14" x14ac:dyDescent="0.3">
      <c r="B15087" s="32">
        <v>81204</v>
      </c>
      <c r="C15087" s="8" t="s">
        <v>27</v>
      </c>
      <c r="D15087" s="8" t="s">
        <v>36</v>
      </c>
      <c r="E15087" s="5" t="s">
        <v>25</v>
      </c>
      <c r="F15087" s="8">
        <v>225</v>
      </c>
      <c r="G15087" s="6">
        <v>44093</v>
      </c>
      <c r="H15087" s="6">
        <v>44097</v>
      </c>
      <c r="I15087" s="6">
        <v>44100</v>
      </c>
      <c r="J15087" s="5" t="s">
        <v>26</v>
      </c>
      <c r="K15087" s="7">
        <v>1937.79</v>
      </c>
      <c r="L15087" s="35">
        <v>1065.78</v>
      </c>
      <c r="M15087" s="36">
        <f t="shared" si="235"/>
        <v>872.01</v>
      </c>
      <c r="N15087" s="37">
        <f>YEAR(Table1[[#This Row],[Data zamówienia]])</f>
        <v>2020</v>
      </c>
    </row>
    <row r="15088" spans="2:14" x14ac:dyDescent="0.3">
      <c r="B15088" s="32">
        <v>382877</v>
      </c>
      <c r="C15088" s="8" t="s">
        <v>38</v>
      </c>
      <c r="D15088" s="8" t="s">
        <v>36</v>
      </c>
      <c r="E15088" s="5" t="s">
        <v>29</v>
      </c>
      <c r="F15088" s="8">
        <v>17</v>
      </c>
      <c r="G15088" s="6">
        <v>44093</v>
      </c>
      <c r="H15088" s="6">
        <v>44095</v>
      </c>
      <c r="I15088" s="6">
        <v>44100</v>
      </c>
      <c r="J15088" s="5" t="s">
        <v>30</v>
      </c>
      <c r="K15088" s="7">
        <v>889.22</v>
      </c>
      <c r="L15088" s="35">
        <v>666.92</v>
      </c>
      <c r="M15088" s="36">
        <f t="shared" si="235"/>
        <v>222.30000000000007</v>
      </c>
      <c r="N15088" s="37">
        <f>YEAR(Table1[[#This Row],[Data zamówienia]])</f>
        <v>2020</v>
      </c>
    </row>
    <row r="15089" spans="2:14" x14ac:dyDescent="0.3">
      <c r="B15089" s="32">
        <v>760259</v>
      </c>
      <c r="C15089" s="8" t="s">
        <v>21</v>
      </c>
      <c r="D15089" s="8" t="s">
        <v>36</v>
      </c>
      <c r="E15089" s="5" t="s">
        <v>37</v>
      </c>
      <c r="F15089" s="8">
        <v>15</v>
      </c>
      <c r="G15089" s="6">
        <v>44094</v>
      </c>
      <c r="H15089" s="6">
        <v>44097</v>
      </c>
      <c r="I15089" s="6">
        <v>44099</v>
      </c>
      <c r="J15089" s="5" t="s">
        <v>26</v>
      </c>
      <c r="K15089" s="7">
        <v>1706.2</v>
      </c>
      <c r="L15089" s="35">
        <v>1109.03</v>
      </c>
      <c r="M15089" s="36">
        <f t="shared" si="235"/>
        <v>597.17000000000007</v>
      </c>
      <c r="N15089" s="37">
        <f>YEAR(Table1[[#This Row],[Data zamówienia]])</f>
        <v>2020</v>
      </c>
    </row>
    <row r="15090" spans="2:14" x14ac:dyDescent="0.3">
      <c r="B15090" s="32">
        <v>379604</v>
      </c>
      <c r="C15090" s="8" t="s">
        <v>38</v>
      </c>
      <c r="D15090" s="8" t="s">
        <v>36</v>
      </c>
      <c r="E15090" s="5" t="s">
        <v>34</v>
      </c>
      <c r="F15090" s="8">
        <v>316</v>
      </c>
      <c r="G15090" s="6">
        <v>44093</v>
      </c>
      <c r="H15090" s="6">
        <v>44096</v>
      </c>
      <c r="I15090" s="6">
        <v>44099</v>
      </c>
      <c r="J15090" s="5" t="s">
        <v>26</v>
      </c>
      <c r="K15090" s="7">
        <v>391.81</v>
      </c>
      <c r="L15090" s="35">
        <v>246.84</v>
      </c>
      <c r="M15090" s="36">
        <f t="shared" si="235"/>
        <v>144.97</v>
      </c>
      <c r="N15090" s="37">
        <f>YEAR(Table1[[#This Row],[Data zamówienia]])</f>
        <v>2020</v>
      </c>
    </row>
    <row r="15091" spans="2:14" x14ac:dyDescent="0.3">
      <c r="B15091" s="32">
        <v>753264</v>
      </c>
      <c r="C15091" s="8" t="s">
        <v>21</v>
      </c>
      <c r="D15091" s="8" t="s">
        <v>22</v>
      </c>
      <c r="E15091" s="5" t="s">
        <v>23</v>
      </c>
      <c r="F15091" s="8">
        <v>345</v>
      </c>
      <c r="G15091" s="6">
        <v>44093</v>
      </c>
      <c r="H15091" s="6">
        <v>44095</v>
      </c>
      <c r="I15091" s="6">
        <v>44101</v>
      </c>
      <c r="J15091" s="5" t="s">
        <v>24</v>
      </c>
      <c r="K15091" s="7">
        <v>515.9</v>
      </c>
      <c r="L15091" s="35">
        <v>428.2</v>
      </c>
      <c r="M15091" s="36">
        <f t="shared" si="235"/>
        <v>87.699999999999989</v>
      </c>
      <c r="N15091" s="37">
        <f>YEAR(Table1[[#This Row],[Data zamówienia]])</f>
        <v>2020</v>
      </c>
    </row>
    <row r="15092" spans="2:14" x14ac:dyDescent="0.3">
      <c r="B15092" s="32">
        <v>605070</v>
      </c>
      <c r="C15092" s="8" t="s">
        <v>38</v>
      </c>
      <c r="D15092" s="8" t="s">
        <v>36</v>
      </c>
      <c r="E15092" s="5" t="s">
        <v>34</v>
      </c>
      <c r="F15092" s="8">
        <v>95</v>
      </c>
      <c r="G15092" s="6">
        <v>44094</v>
      </c>
      <c r="H15092" s="6">
        <v>44096</v>
      </c>
      <c r="I15092" s="6">
        <v>44102</v>
      </c>
      <c r="J15092" s="5" t="s">
        <v>30</v>
      </c>
      <c r="K15092" s="7">
        <v>1398.04</v>
      </c>
      <c r="L15092" s="35">
        <v>936.69</v>
      </c>
      <c r="M15092" s="36">
        <f t="shared" si="235"/>
        <v>461.34999999999991</v>
      </c>
      <c r="N15092" s="37">
        <f>YEAR(Table1[[#This Row],[Data zamówienia]])</f>
        <v>2020</v>
      </c>
    </row>
    <row r="15093" spans="2:14" x14ac:dyDescent="0.3">
      <c r="B15093" s="32">
        <v>884282</v>
      </c>
      <c r="C15093" s="8" t="s">
        <v>27</v>
      </c>
      <c r="D15093" s="8" t="s">
        <v>28</v>
      </c>
      <c r="E15093" s="5" t="s">
        <v>23</v>
      </c>
      <c r="F15093" s="8">
        <v>28</v>
      </c>
      <c r="G15093" s="6">
        <v>44094</v>
      </c>
      <c r="H15093" s="6">
        <v>44097</v>
      </c>
      <c r="I15093" s="6">
        <v>44100</v>
      </c>
      <c r="J15093" s="5" t="s">
        <v>33</v>
      </c>
      <c r="K15093" s="7">
        <v>285.2</v>
      </c>
      <c r="L15093" s="35">
        <v>250.98</v>
      </c>
      <c r="M15093" s="36">
        <f t="shared" si="235"/>
        <v>34.22</v>
      </c>
      <c r="N15093" s="37">
        <f>YEAR(Table1[[#This Row],[Data zamówienia]])</f>
        <v>2020</v>
      </c>
    </row>
    <row r="15094" spans="2:14" x14ac:dyDescent="0.3">
      <c r="B15094" s="32">
        <v>875898</v>
      </c>
      <c r="C15094" s="8" t="s">
        <v>27</v>
      </c>
      <c r="D15094" s="8" t="s">
        <v>39</v>
      </c>
      <c r="E15094" s="5" t="s">
        <v>29</v>
      </c>
      <c r="F15094" s="8">
        <v>366</v>
      </c>
      <c r="G15094" s="6">
        <v>44094</v>
      </c>
      <c r="H15094" s="6">
        <v>44097</v>
      </c>
      <c r="I15094" s="6">
        <v>44099</v>
      </c>
      <c r="J15094" s="5" t="s">
        <v>26</v>
      </c>
      <c r="K15094" s="7">
        <v>378.7</v>
      </c>
      <c r="L15094" s="35">
        <v>321.89999999999998</v>
      </c>
      <c r="M15094" s="36">
        <f t="shared" si="235"/>
        <v>56.800000000000011</v>
      </c>
      <c r="N15094" s="37">
        <f>YEAR(Table1[[#This Row],[Data zamówienia]])</f>
        <v>2020</v>
      </c>
    </row>
    <row r="15095" spans="2:14" x14ac:dyDescent="0.3">
      <c r="B15095" s="32">
        <v>664913</v>
      </c>
      <c r="C15095" s="8" t="s">
        <v>38</v>
      </c>
      <c r="D15095" s="8" t="s">
        <v>36</v>
      </c>
      <c r="E15095" s="5" t="s">
        <v>34</v>
      </c>
      <c r="F15095" s="8">
        <v>21</v>
      </c>
      <c r="G15095" s="6">
        <v>44095</v>
      </c>
      <c r="H15095" s="6">
        <v>44095</v>
      </c>
      <c r="I15095" s="6">
        <v>44102</v>
      </c>
      <c r="J15095" s="5" t="s">
        <v>26</v>
      </c>
      <c r="K15095" s="7">
        <v>499.83</v>
      </c>
      <c r="L15095" s="35">
        <v>454.85</v>
      </c>
      <c r="M15095" s="36">
        <f t="shared" si="235"/>
        <v>44.979999999999961</v>
      </c>
      <c r="N15095" s="37">
        <f>YEAR(Table1[[#This Row],[Data zamówienia]])</f>
        <v>2020</v>
      </c>
    </row>
    <row r="15096" spans="2:14" x14ac:dyDescent="0.3">
      <c r="B15096" s="32">
        <v>95103</v>
      </c>
      <c r="C15096" s="8" t="s">
        <v>35</v>
      </c>
      <c r="D15096" s="8" t="s">
        <v>22</v>
      </c>
      <c r="E15096" s="5" t="s">
        <v>37</v>
      </c>
      <c r="F15096" s="8">
        <v>218</v>
      </c>
      <c r="G15096" s="6">
        <v>44094</v>
      </c>
      <c r="H15096" s="6">
        <v>44096</v>
      </c>
      <c r="I15096" s="6">
        <v>44100</v>
      </c>
      <c r="J15096" s="5" t="s">
        <v>30</v>
      </c>
      <c r="K15096" s="7">
        <v>1237.49</v>
      </c>
      <c r="L15096" s="35">
        <v>742.49</v>
      </c>
      <c r="M15096" s="36">
        <f t="shared" si="235"/>
        <v>495</v>
      </c>
      <c r="N15096" s="37">
        <f>YEAR(Table1[[#This Row],[Data zamówienia]])</f>
        <v>2020</v>
      </c>
    </row>
    <row r="15097" spans="2:14" x14ac:dyDescent="0.3">
      <c r="B15097" s="32">
        <v>550561</v>
      </c>
      <c r="C15097" s="8" t="s">
        <v>21</v>
      </c>
      <c r="D15097" s="8" t="s">
        <v>22</v>
      </c>
      <c r="E15097" s="5" t="s">
        <v>37</v>
      </c>
      <c r="F15097" s="8">
        <v>102</v>
      </c>
      <c r="G15097" s="6">
        <v>44095</v>
      </c>
      <c r="H15097" s="6">
        <v>44098</v>
      </c>
      <c r="I15097" s="6">
        <v>44101</v>
      </c>
      <c r="J15097" s="5" t="s">
        <v>30</v>
      </c>
      <c r="K15097" s="7">
        <v>1114.98</v>
      </c>
      <c r="L15097" s="35">
        <v>1048.08</v>
      </c>
      <c r="M15097" s="36">
        <f t="shared" si="235"/>
        <v>66.900000000000091</v>
      </c>
      <c r="N15097" s="37">
        <f>YEAR(Table1[[#This Row],[Data zamówienia]])</f>
        <v>2020</v>
      </c>
    </row>
    <row r="15098" spans="2:14" x14ac:dyDescent="0.3">
      <c r="B15098" s="32">
        <v>710578</v>
      </c>
      <c r="C15098" s="8" t="s">
        <v>38</v>
      </c>
      <c r="D15098" s="8" t="s">
        <v>39</v>
      </c>
      <c r="E15098" s="5" t="s">
        <v>23</v>
      </c>
      <c r="F15098" s="8">
        <v>10</v>
      </c>
      <c r="G15098" s="6">
        <v>44095</v>
      </c>
      <c r="H15098" s="6">
        <v>44096</v>
      </c>
      <c r="I15098" s="6">
        <v>44097</v>
      </c>
      <c r="J15098" s="5" t="s">
        <v>24</v>
      </c>
      <c r="K15098" s="7">
        <v>950.69</v>
      </c>
      <c r="L15098" s="35">
        <v>846.11</v>
      </c>
      <c r="M15098" s="36">
        <f t="shared" si="235"/>
        <v>104.58000000000004</v>
      </c>
      <c r="N15098" s="37">
        <f>YEAR(Table1[[#This Row],[Data zamówienia]])</f>
        <v>2020</v>
      </c>
    </row>
    <row r="15099" spans="2:14" x14ac:dyDescent="0.3">
      <c r="B15099" s="32">
        <v>84682</v>
      </c>
      <c r="C15099" s="8" t="s">
        <v>21</v>
      </c>
      <c r="D15099" s="8" t="s">
        <v>22</v>
      </c>
      <c r="E15099" s="5" t="s">
        <v>29</v>
      </c>
      <c r="F15099" s="8">
        <v>112</v>
      </c>
      <c r="G15099" s="6">
        <v>44094</v>
      </c>
      <c r="H15099" s="6">
        <v>44097</v>
      </c>
      <c r="I15099" s="6">
        <v>44101</v>
      </c>
      <c r="J15099" s="5" t="s">
        <v>26</v>
      </c>
      <c r="K15099" s="7">
        <v>271.97000000000003</v>
      </c>
      <c r="L15099" s="35">
        <v>217.58</v>
      </c>
      <c r="M15099" s="36">
        <f t="shared" si="235"/>
        <v>54.390000000000015</v>
      </c>
      <c r="N15099" s="37">
        <f>YEAR(Table1[[#This Row],[Data zamówienia]])</f>
        <v>2020</v>
      </c>
    </row>
    <row r="15100" spans="2:14" x14ac:dyDescent="0.3">
      <c r="B15100" s="32">
        <v>642928</v>
      </c>
      <c r="C15100" s="8" t="s">
        <v>27</v>
      </c>
      <c r="D15100" s="8" t="s">
        <v>39</v>
      </c>
      <c r="E15100" s="5" t="s">
        <v>29</v>
      </c>
      <c r="F15100" s="8">
        <v>27</v>
      </c>
      <c r="G15100" s="6">
        <v>44094</v>
      </c>
      <c r="H15100" s="6">
        <v>44096</v>
      </c>
      <c r="I15100" s="6">
        <v>44100</v>
      </c>
      <c r="J15100" s="5" t="s">
        <v>26</v>
      </c>
      <c r="K15100" s="7">
        <v>1415.84</v>
      </c>
      <c r="L15100" s="35">
        <v>1118.51</v>
      </c>
      <c r="M15100" s="36">
        <f t="shared" si="235"/>
        <v>297.32999999999993</v>
      </c>
      <c r="N15100" s="37">
        <f>YEAR(Table1[[#This Row],[Data zamówienia]])</f>
        <v>2020</v>
      </c>
    </row>
    <row r="15101" spans="2:14" x14ac:dyDescent="0.3">
      <c r="B15101" s="32">
        <v>155867</v>
      </c>
      <c r="C15101" s="8" t="s">
        <v>27</v>
      </c>
      <c r="D15101" s="8" t="s">
        <v>39</v>
      </c>
      <c r="E15101" s="5" t="s">
        <v>25</v>
      </c>
      <c r="F15101" s="8">
        <v>141</v>
      </c>
      <c r="G15101" s="6">
        <v>44094</v>
      </c>
      <c r="H15101" s="6">
        <v>44097</v>
      </c>
      <c r="I15101" s="6">
        <v>44100</v>
      </c>
      <c r="J15101" s="5" t="s">
        <v>33</v>
      </c>
      <c r="K15101" s="7">
        <v>1865.79</v>
      </c>
      <c r="L15101" s="35">
        <v>932.9</v>
      </c>
      <c r="M15101" s="36">
        <f t="shared" si="235"/>
        <v>932.89</v>
      </c>
      <c r="N15101" s="37">
        <f>YEAR(Table1[[#This Row],[Data zamówienia]])</f>
        <v>2020</v>
      </c>
    </row>
    <row r="15102" spans="2:14" x14ac:dyDescent="0.3">
      <c r="B15102" s="32">
        <v>983066</v>
      </c>
      <c r="C15102" s="8" t="s">
        <v>27</v>
      </c>
      <c r="D15102" s="8" t="s">
        <v>36</v>
      </c>
      <c r="E15102" s="5" t="s">
        <v>29</v>
      </c>
      <c r="F15102" s="8">
        <v>111</v>
      </c>
      <c r="G15102" s="6">
        <v>44095</v>
      </c>
      <c r="H15102" s="6">
        <v>44098</v>
      </c>
      <c r="I15102" s="6">
        <v>44102</v>
      </c>
      <c r="J15102" s="5" t="s">
        <v>32</v>
      </c>
      <c r="K15102" s="7">
        <v>971.02</v>
      </c>
      <c r="L15102" s="35">
        <v>912.76</v>
      </c>
      <c r="M15102" s="36">
        <f t="shared" si="235"/>
        <v>58.259999999999991</v>
      </c>
      <c r="N15102" s="37">
        <f>YEAR(Table1[[#This Row],[Data zamówienia]])</f>
        <v>2020</v>
      </c>
    </row>
    <row r="15103" spans="2:14" x14ac:dyDescent="0.3">
      <c r="B15103" s="32">
        <v>125869</v>
      </c>
      <c r="C15103" s="8" t="s">
        <v>21</v>
      </c>
      <c r="D15103" s="8" t="s">
        <v>36</v>
      </c>
      <c r="E15103" s="5" t="s">
        <v>31</v>
      </c>
      <c r="F15103" s="8">
        <v>348</v>
      </c>
      <c r="G15103" s="6">
        <v>44096</v>
      </c>
      <c r="H15103" s="6">
        <v>44098</v>
      </c>
      <c r="I15103" s="6">
        <v>44103</v>
      </c>
      <c r="J15103" s="5" t="s">
        <v>32</v>
      </c>
      <c r="K15103" s="7">
        <v>518.87</v>
      </c>
      <c r="L15103" s="35">
        <v>269.81</v>
      </c>
      <c r="M15103" s="36">
        <f t="shared" si="235"/>
        <v>249.06</v>
      </c>
      <c r="N15103" s="37">
        <f>YEAR(Table1[[#This Row],[Data zamówienia]])</f>
        <v>2020</v>
      </c>
    </row>
    <row r="15104" spans="2:14" x14ac:dyDescent="0.3">
      <c r="B15104" s="32">
        <v>494027</v>
      </c>
      <c r="C15104" s="8" t="s">
        <v>21</v>
      </c>
      <c r="D15104" s="8" t="s">
        <v>22</v>
      </c>
      <c r="E15104" s="5" t="s">
        <v>23</v>
      </c>
      <c r="F15104" s="8">
        <v>366</v>
      </c>
      <c r="G15104" s="6">
        <v>44096</v>
      </c>
      <c r="H15104" s="6">
        <v>44099</v>
      </c>
      <c r="I15104" s="6">
        <v>44100</v>
      </c>
      <c r="J15104" s="5" t="s">
        <v>26</v>
      </c>
      <c r="K15104" s="7">
        <v>1452.7</v>
      </c>
      <c r="L15104" s="35">
        <v>1205.74</v>
      </c>
      <c r="M15104" s="36">
        <f t="shared" si="235"/>
        <v>246.96000000000004</v>
      </c>
      <c r="N15104" s="37">
        <f>YEAR(Table1[[#This Row],[Data zamówienia]])</f>
        <v>2020</v>
      </c>
    </row>
    <row r="15105" spans="2:14" x14ac:dyDescent="0.3">
      <c r="B15105" s="32">
        <v>621963</v>
      </c>
      <c r="C15105" s="8" t="s">
        <v>21</v>
      </c>
      <c r="D15105" s="8" t="s">
        <v>36</v>
      </c>
      <c r="E15105" s="5" t="s">
        <v>23</v>
      </c>
      <c r="F15105" s="8">
        <v>121</v>
      </c>
      <c r="G15105" s="6">
        <v>44095</v>
      </c>
      <c r="H15105" s="6">
        <v>44099</v>
      </c>
      <c r="I15105" s="6">
        <v>44105</v>
      </c>
      <c r="J15105" s="5" t="s">
        <v>30</v>
      </c>
      <c r="K15105" s="7">
        <v>360.42</v>
      </c>
      <c r="L15105" s="35">
        <v>320.77</v>
      </c>
      <c r="M15105" s="36">
        <f t="shared" si="235"/>
        <v>39.650000000000034</v>
      </c>
      <c r="N15105" s="37">
        <f>YEAR(Table1[[#This Row],[Data zamówienia]])</f>
        <v>2020</v>
      </c>
    </row>
    <row r="15106" spans="2:14" x14ac:dyDescent="0.3">
      <c r="B15106" s="32">
        <v>602305</v>
      </c>
      <c r="C15106" s="8" t="s">
        <v>21</v>
      </c>
      <c r="D15106" s="8" t="s">
        <v>22</v>
      </c>
      <c r="E15106" s="5" t="s">
        <v>29</v>
      </c>
      <c r="F15106" s="8">
        <v>211</v>
      </c>
      <c r="G15106" s="6">
        <v>44096</v>
      </c>
      <c r="H15106" s="6">
        <v>44099</v>
      </c>
      <c r="I15106" s="6">
        <v>44106</v>
      </c>
      <c r="J15106" s="5" t="s">
        <v>30</v>
      </c>
      <c r="K15106" s="7">
        <v>1769.91</v>
      </c>
      <c r="L15106" s="35">
        <v>1539.82</v>
      </c>
      <c r="M15106" s="36">
        <f t="shared" si="235"/>
        <v>230.09000000000015</v>
      </c>
      <c r="N15106" s="37">
        <f>YEAR(Table1[[#This Row],[Data zamówienia]])</f>
        <v>2020</v>
      </c>
    </row>
    <row r="15107" spans="2:14" x14ac:dyDescent="0.3">
      <c r="B15107" s="32">
        <v>667485</v>
      </c>
      <c r="C15107" s="8" t="s">
        <v>27</v>
      </c>
      <c r="D15107" s="8" t="s">
        <v>28</v>
      </c>
      <c r="E15107" s="5" t="s">
        <v>29</v>
      </c>
      <c r="F15107" s="8">
        <v>14</v>
      </c>
      <c r="G15107" s="6">
        <v>44095</v>
      </c>
      <c r="H15107" s="6">
        <v>44098</v>
      </c>
      <c r="I15107" s="6">
        <v>44101</v>
      </c>
      <c r="J15107" s="5" t="s">
        <v>40</v>
      </c>
      <c r="K15107" s="7">
        <v>1895.19</v>
      </c>
      <c r="L15107" s="35">
        <v>1383.49</v>
      </c>
      <c r="M15107" s="36">
        <f t="shared" si="235"/>
        <v>511.70000000000005</v>
      </c>
      <c r="N15107" s="37">
        <f>YEAR(Table1[[#This Row],[Data zamówienia]])</f>
        <v>2020</v>
      </c>
    </row>
    <row r="15108" spans="2:14" x14ac:dyDescent="0.3">
      <c r="B15108" s="32">
        <v>350872</v>
      </c>
      <c r="C15108" s="8" t="s">
        <v>21</v>
      </c>
      <c r="D15108" s="8" t="s">
        <v>22</v>
      </c>
      <c r="E15108" s="5" t="s">
        <v>37</v>
      </c>
      <c r="F15108" s="8">
        <v>90</v>
      </c>
      <c r="G15108" s="6">
        <v>44096</v>
      </c>
      <c r="H15108" s="6">
        <v>44097</v>
      </c>
      <c r="I15108" s="6">
        <v>44100</v>
      </c>
      <c r="J15108" s="5" t="s">
        <v>26</v>
      </c>
      <c r="K15108" s="7">
        <v>1797.04</v>
      </c>
      <c r="L15108" s="35">
        <v>1581.4</v>
      </c>
      <c r="M15108" s="36">
        <f t="shared" ref="M15108:M15171" si="236">K15108-L15108</f>
        <v>215.63999999999987</v>
      </c>
      <c r="N15108" s="37">
        <f>YEAR(Table1[[#This Row],[Data zamówienia]])</f>
        <v>2020</v>
      </c>
    </row>
    <row r="15109" spans="2:14" x14ac:dyDescent="0.3">
      <c r="B15109" s="32">
        <v>38562</v>
      </c>
      <c r="C15109" s="8" t="s">
        <v>27</v>
      </c>
      <c r="D15109" s="8" t="s">
        <v>36</v>
      </c>
      <c r="E15109" s="5" t="s">
        <v>31</v>
      </c>
      <c r="F15109" s="8">
        <v>100</v>
      </c>
      <c r="G15109" s="6">
        <v>44096</v>
      </c>
      <c r="H15109" s="6">
        <v>44096</v>
      </c>
      <c r="I15109" s="6">
        <v>44102</v>
      </c>
      <c r="J15109" s="5" t="s">
        <v>40</v>
      </c>
      <c r="K15109" s="7">
        <v>1937.79</v>
      </c>
      <c r="L15109" s="35">
        <v>1724.63</v>
      </c>
      <c r="M15109" s="36">
        <f t="shared" si="236"/>
        <v>213.15999999999985</v>
      </c>
      <c r="N15109" s="37">
        <f>YEAR(Table1[[#This Row],[Data zamówienia]])</f>
        <v>2020</v>
      </c>
    </row>
    <row r="15110" spans="2:14" x14ac:dyDescent="0.3">
      <c r="B15110" s="32">
        <v>220302</v>
      </c>
      <c r="C15110" s="8" t="s">
        <v>21</v>
      </c>
      <c r="D15110" s="8" t="s">
        <v>39</v>
      </c>
      <c r="E15110" s="5" t="s">
        <v>34</v>
      </c>
      <c r="F15110" s="8">
        <v>348</v>
      </c>
      <c r="G15110" s="6">
        <v>44096</v>
      </c>
      <c r="H15110" s="6">
        <v>44097</v>
      </c>
      <c r="I15110" s="6">
        <v>44099</v>
      </c>
      <c r="J15110" s="5" t="s">
        <v>30</v>
      </c>
      <c r="K15110" s="7">
        <v>352.39</v>
      </c>
      <c r="L15110" s="35">
        <v>200.86</v>
      </c>
      <c r="M15110" s="36">
        <f t="shared" si="236"/>
        <v>151.52999999999997</v>
      </c>
      <c r="N15110" s="37">
        <f>YEAR(Table1[[#This Row],[Data zamówienia]])</f>
        <v>2020</v>
      </c>
    </row>
    <row r="15111" spans="2:14" x14ac:dyDescent="0.3">
      <c r="B15111" s="32">
        <v>613762</v>
      </c>
      <c r="C15111" s="8" t="s">
        <v>35</v>
      </c>
      <c r="D15111" s="8" t="s">
        <v>39</v>
      </c>
      <c r="E15111" s="5" t="s">
        <v>34</v>
      </c>
      <c r="F15111" s="8">
        <v>213</v>
      </c>
      <c r="G15111" s="6">
        <v>44096</v>
      </c>
      <c r="H15111" s="6">
        <v>44099</v>
      </c>
      <c r="I15111" s="6">
        <v>44100</v>
      </c>
      <c r="J15111" s="5" t="s">
        <v>33</v>
      </c>
      <c r="K15111" s="7">
        <v>923.98</v>
      </c>
      <c r="L15111" s="35">
        <v>840.82</v>
      </c>
      <c r="M15111" s="36">
        <f t="shared" si="236"/>
        <v>83.159999999999968</v>
      </c>
      <c r="N15111" s="37">
        <f>YEAR(Table1[[#This Row],[Data zamówienia]])</f>
        <v>2020</v>
      </c>
    </row>
    <row r="15112" spans="2:14" x14ac:dyDescent="0.3">
      <c r="B15112" s="32">
        <v>93101</v>
      </c>
      <c r="C15112" s="8" t="s">
        <v>35</v>
      </c>
      <c r="D15112" s="8" t="s">
        <v>28</v>
      </c>
      <c r="E15112" s="5" t="s">
        <v>23</v>
      </c>
      <c r="F15112" s="8">
        <v>322</v>
      </c>
      <c r="G15112" s="6">
        <v>44096</v>
      </c>
      <c r="H15112" s="6">
        <v>44098</v>
      </c>
      <c r="I15112" s="6">
        <v>44104</v>
      </c>
      <c r="J15112" s="5" t="s">
        <v>33</v>
      </c>
      <c r="K15112" s="7">
        <v>1503.81</v>
      </c>
      <c r="L15112" s="35">
        <v>962.44</v>
      </c>
      <c r="M15112" s="36">
        <f t="shared" si="236"/>
        <v>541.36999999999989</v>
      </c>
      <c r="N15112" s="37">
        <f>YEAR(Table1[[#This Row],[Data zamówienia]])</f>
        <v>2020</v>
      </c>
    </row>
    <row r="15113" spans="2:14" x14ac:dyDescent="0.3">
      <c r="B15113" s="32">
        <v>676638</v>
      </c>
      <c r="C15113" s="8" t="s">
        <v>21</v>
      </c>
      <c r="D15113" s="8" t="s">
        <v>39</v>
      </c>
      <c r="E15113" s="5" t="s">
        <v>25</v>
      </c>
      <c r="F15113" s="8">
        <v>308</v>
      </c>
      <c r="G15113" s="6">
        <v>44096</v>
      </c>
      <c r="H15113" s="6">
        <v>44099</v>
      </c>
      <c r="I15113" s="6">
        <v>44104</v>
      </c>
      <c r="J15113" s="5" t="s">
        <v>40</v>
      </c>
      <c r="K15113" s="7">
        <v>1501.53</v>
      </c>
      <c r="L15113" s="35">
        <v>810.83</v>
      </c>
      <c r="M15113" s="36">
        <f t="shared" si="236"/>
        <v>690.69999999999993</v>
      </c>
      <c r="N15113" s="37">
        <f>YEAR(Table1[[#This Row],[Data zamówienia]])</f>
        <v>2020</v>
      </c>
    </row>
    <row r="15114" spans="2:14" x14ac:dyDescent="0.3">
      <c r="B15114" s="32">
        <v>449193</v>
      </c>
      <c r="C15114" s="8" t="s">
        <v>21</v>
      </c>
      <c r="D15114" s="8" t="s">
        <v>22</v>
      </c>
      <c r="E15114" s="5" t="s">
        <v>23</v>
      </c>
      <c r="F15114" s="8">
        <v>30</v>
      </c>
      <c r="G15114" s="6">
        <v>44097</v>
      </c>
      <c r="H15114" s="6">
        <v>44099</v>
      </c>
      <c r="I15114" s="6">
        <v>44106</v>
      </c>
      <c r="J15114" s="5" t="s">
        <v>26</v>
      </c>
      <c r="K15114" s="7">
        <v>1338.98</v>
      </c>
      <c r="L15114" s="35">
        <v>1031.01</v>
      </c>
      <c r="M15114" s="36">
        <f t="shared" si="236"/>
        <v>307.97000000000003</v>
      </c>
      <c r="N15114" s="37">
        <f>YEAR(Table1[[#This Row],[Data zamówienia]])</f>
        <v>2020</v>
      </c>
    </row>
    <row r="15115" spans="2:14" x14ac:dyDescent="0.3">
      <c r="B15115" s="32">
        <v>244328</v>
      </c>
      <c r="C15115" s="8" t="s">
        <v>21</v>
      </c>
      <c r="D15115" s="8" t="s">
        <v>36</v>
      </c>
      <c r="E15115" s="5" t="s">
        <v>25</v>
      </c>
      <c r="F15115" s="8">
        <v>333</v>
      </c>
      <c r="G15115" s="6">
        <v>44096</v>
      </c>
      <c r="H15115" s="6">
        <v>44098</v>
      </c>
      <c r="I15115" s="6">
        <v>44102</v>
      </c>
      <c r="J15115" s="5" t="s">
        <v>26</v>
      </c>
      <c r="K15115" s="7">
        <v>922.9</v>
      </c>
      <c r="L15115" s="35">
        <v>802.92</v>
      </c>
      <c r="M15115" s="36">
        <f t="shared" si="236"/>
        <v>119.98000000000002</v>
      </c>
      <c r="N15115" s="37">
        <f>YEAR(Table1[[#This Row],[Data zamówienia]])</f>
        <v>2020</v>
      </c>
    </row>
    <row r="15116" spans="2:14" x14ac:dyDescent="0.3">
      <c r="B15116" s="32">
        <v>228608</v>
      </c>
      <c r="C15116" s="8" t="s">
        <v>21</v>
      </c>
      <c r="D15116" s="8" t="s">
        <v>36</v>
      </c>
      <c r="E15116" s="5" t="s">
        <v>29</v>
      </c>
      <c r="F15116" s="8">
        <v>352</v>
      </c>
      <c r="G15116" s="6">
        <v>44097</v>
      </c>
      <c r="H15116" s="6">
        <v>44097</v>
      </c>
      <c r="I15116" s="6">
        <v>44103</v>
      </c>
      <c r="J15116" s="5" t="s">
        <v>32</v>
      </c>
      <c r="K15116" s="7">
        <v>1952.02</v>
      </c>
      <c r="L15116" s="35">
        <v>1834.9</v>
      </c>
      <c r="M15116" s="36">
        <f t="shared" si="236"/>
        <v>117.11999999999989</v>
      </c>
      <c r="N15116" s="37">
        <f>YEAR(Table1[[#This Row],[Data zamówienia]])</f>
        <v>2020</v>
      </c>
    </row>
    <row r="15117" spans="2:14" x14ac:dyDescent="0.3">
      <c r="B15117" s="32">
        <v>193001</v>
      </c>
      <c r="C15117" s="8" t="s">
        <v>21</v>
      </c>
      <c r="D15117" s="8" t="s">
        <v>36</v>
      </c>
      <c r="E15117" s="5" t="s">
        <v>34</v>
      </c>
      <c r="F15117" s="8">
        <v>245</v>
      </c>
      <c r="G15117" s="6">
        <v>44097</v>
      </c>
      <c r="H15117" s="6">
        <v>44098</v>
      </c>
      <c r="I15117" s="6">
        <v>44102</v>
      </c>
      <c r="J15117" s="5" t="s">
        <v>40</v>
      </c>
      <c r="K15117" s="7">
        <v>1458.15</v>
      </c>
      <c r="L15117" s="35">
        <v>1385.24</v>
      </c>
      <c r="M15117" s="36">
        <f t="shared" si="236"/>
        <v>72.910000000000082</v>
      </c>
      <c r="N15117" s="37">
        <f>YEAR(Table1[[#This Row],[Data zamówienia]])</f>
        <v>2020</v>
      </c>
    </row>
    <row r="15118" spans="2:14" x14ac:dyDescent="0.3">
      <c r="B15118" s="32">
        <v>741664</v>
      </c>
      <c r="C15118" s="8" t="s">
        <v>38</v>
      </c>
      <c r="D15118" s="8" t="s">
        <v>36</v>
      </c>
      <c r="E15118" s="5" t="s">
        <v>37</v>
      </c>
      <c r="F15118" s="8">
        <v>237</v>
      </c>
      <c r="G15118" s="6">
        <v>44097</v>
      </c>
      <c r="H15118" s="6">
        <v>44100</v>
      </c>
      <c r="I15118" s="6">
        <v>44105</v>
      </c>
      <c r="J15118" s="5" t="s">
        <v>32</v>
      </c>
      <c r="K15118" s="7">
        <v>1499.01</v>
      </c>
      <c r="L15118" s="35">
        <v>1064.3</v>
      </c>
      <c r="M15118" s="36">
        <f t="shared" si="236"/>
        <v>434.71000000000004</v>
      </c>
      <c r="N15118" s="37">
        <f>YEAR(Table1[[#This Row],[Data zamówienia]])</f>
        <v>2020</v>
      </c>
    </row>
    <row r="15119" spans="2:14" x14ac:dyDescent="0.3">
      <c r="B15119" s="32">
        <v>737271</v>
      </c>
      <c r="C15119" s="8" t="s">
        <v>27</v>
      </c>
      <c r="D15119" s="8" t="s">
        <v>36</v>
      </c>
      <c r="E15119" s="5" t="s">
        <v>25</v>
      </c>
      <c r="F15119" s="8">
        <v>120</v>
      </c>
      <c r="G15119" s="6">
        <v>44097</v>
      </c>
      <c r="H15119" s="6">
        <v>44100</v>
      </c>
      <c r="I15119" s="6">
        <v>44104</v>
      </c>
      <c r="J15119" s="5" t="s">
        <v>33</v>
      </c>
      <c r="K15119" s="7">
        <v>1588.3</v>
      </c>
      <c r="L15119" s="35">
        <v>889.45</v>
      </c>
      <c r="M15119" s="36">
        <f t="shared" si="236"/>
        <v>698.84999999999991</v>
      </c>
      <c r="N15119" s="37">
        <f>YEAR(Table1[[#This Row],[Data zamówienia]])</f>
        <v>2020</v>
      </c>
    </row>
    <row r="15120" spans="2:14" x14ac:dyDescent="0.3">
      <c r="B15120" s="32">
        <v>440289</v>
      </c>
      <c r="C15120" s="8" t="s">
        <v>21</v>
      </c>
      <c r="D15120" s="8" t="s">
        <v>22</v>
      </c>
      <c r="E15120" s="5" t="s">
        <v>37</v>
      </c>
      <c r="F15120" s="8">
        <v>229</v>
      </c>
      <c r="G15120" s="6">
        <v>44097</v>
      </c>
      <c r="H15120" s="6">
        <v>44097</v>
      </c>
      <c r="I15120" s="6">
        <v>44101</v>
      </c>
      <c r="J15120" s="5" t="s">
        <v>30</v>
      </c>
      <c r="K15120" s="7">
        <v>1159.22</v>
      </c>
      <c r="L15120" s="35">
        <v>857.82</v>
      </c>
      <c r="M15120" s="36">
        <f t="shared" si="236"/>
        <v>301.39999999999998</v>
      </c>
      <c r="N15120" s="37">
        <f>YEAR(Table1[[#This Row],[Data zamówienia]])</f>
        <v>2020</v>
      </c>
    </row>
    <row r="15121" spans="2:14" x14ac:dyDescent="0.3">
      <c r="B15121" s="32">
        <v>840052</v>
      </c>
      <c r="C15121" s="8" t="s">
        <v>21</v>
      </c>
      <c r="D15121" s="8" t="s">
        <v>22</v>
      </c>
      <c r="E15121" s="5" t="s">
        <v>31</v>
      </c>
      <c r="F15121" s="8">
        <v>55</v>
      </c>
      <c r="G15121" s="6">
        <v>44097</v>
      </c>
      <c r="H15121" s="6">
        <v>44098</v>
      </c>
      <c r="I15121" s="6">
        <v>44102</v>
      </c>
      <c r="J15121" s="5" t="s">
        <v>32</v>
      </c>
      <c r="K15121" s="7">
        <v>923.98</v>
      </c>
      <c r="L15121" s="35">
        <v>637.54999999999995</v>
      </c>
      <c r="M15121" s="36">
        <f t="shared" si="236"/>
        <v>286.43000000000006</v>
      </c>
      <c r="N15121" s="37">
        <f>YEAR(Table1[[#This Row],[Data zamówienia]])</f>
        <v>2020</v>
      </c>
    </row>
    <row r="15122" spans="2:14" x14ac:dyDescent="0.3">
      <c r="B15122" s="32">
        <v>263914</v>
      </c>
      <c r="C15122" s="8" t="s">
        <v>38</v>
      </c>
      <c r="D15122" s="8" t="s">
        <v>39</v>
      </c>
      <c r="E15122" s="5" t="s">
        <v>23</v>
      </c>
      <c r="F15122" s="8">
        <v>7</v>
      </c>
      <c r="G15122" s="6">
        <v>44096</v>
      </c>
      <c r="H15122" s="6">
        <v>44099</v>
      </c>
      <c r="I15122" s="6">
        <v>44105</v>
      </c>
      <c r="J15122" s="5" t="s">
        <v>24</v>
      </c>
      <c r="K15122" s="7">
        <v>959.54</v>
      </c>
      <c r="L15122" s="35">
        <v>662.08</v>
      </c>
      <c r="M15122" s="36">
        <f t="shared" si="236"/>
        <v>297.45999999999992</v>
      </c>
      <c r="N15122" s="37">
        <f>YEAR(Table1[[#This Row],[Data zamówienia]])</f>
        <v>2020</v>
      </c>
    </row>
    <row r="15123" spans="2:14" x14ac:dyDescent="0.3">
      <c r="B15123" s="32">
        <v>250713</v>
      </c>
      <c r="C15123" s="8" t="s">
        <v>21</v>
      </c>
      <c r="D15123" s="8" t="s">
        <v>36</v>
      </c>
      <c r="E15123" s="5" t="s">
        <v>25</v>
      </c>
      <c r="F15123" s="8">
        <v>4</v>
      </c>
      <c r="G15123" s="6">
        <v>44097</v>
      </c>
      <c r="H15123" s="6">
        <v>44099</v>
      </c>
      <c r="I15123" s="6">
        <v>44105</v>
      </c>
      <c r="J15123" s="5" t="s">
        <v>24</v>
      </c>
      <c r="K15123" s="7">
        <v>272.12</v>
      </c>
      <c r="L15123" s="35">
        <v>141.5</v>
      </c>
      <c r="M15123" s="36">
        <f t="shared" si="236"/>
        <v>130.62</v>
      </c>
      <c r="N15123" s="37">
        <f>YEAR(Table1[[#This Row],[Data zamówienia]])</f>
        <v>2020</v>
      </c>
    </row>
    <row r="15124" spans="2:14" x14ac:dyDescent="0.3">
      <c r="B15124" s="32">
        <v>527487</v>
      </c>
      <c r="C15124" s="8" t="s">
        <v>21</v>
      </c>
      <c r="D15124" s="8" t="s">
        <v>28</v>
      </c>
      <c r="E15124" s="5" t="s">
        <v>31</v>
      </c>
      <c r="F15124" s="8">
        <v>155</v>
      </c>
      <c r="G15124" s="6">
        <v>44097</v>
      </c>
      <c r="H15124" s="6">
        <v>44100</v>
      </c>
      <c r="I15124" s="6">
        <v>44105</v>
      </c>
      <c r="J15124" s="5" t="s">
        <v>33</v>
      </c>
      <c r="K15124" s="7">
        <v>1922.06</v>
      </c>
      <c r="L15124" s="35">
        <v>1345.44</v>
      </c>
      <c r="M15124" s="36">
        <f t="shared" si="236"/>
        <v>576.61999999999989</v>
      </c>
      <c r="N15124" s="37">
        <f>YEAR(Table1[[#This Row],[Data zamówienia]])</f>
        <v>2020</v>
      </c>
    </row>
    <row r="15125" spans="2:14" x14ac:dyDescent="0.3">
      <c r="B15125" s="32">
        <v>475678</v>
      </c>
      <c r="C15125" s="8" t="s">
        <v>35</v>
      </c>
      <c r="D15125" s="8" t="s">
        <v>39</v>
      </c>
      <c r="E15125" s="5" t="s">
        <v>34</v>
      </c>
      <c r="F15125" s="8">
        <v>168</v>
      </c>
      <c r="G15125" s="6">
        <v>44096</v>
      </c>
      <c r="H15125" s="6">
        <v>44098</v>
      </c>
      <c r="I15125" s="6">
        <v>44099</v>
      </c>
      <c r="J15125" s="5" t="s">
        <v>32</v>
      </c>
      <c r="K15125" s="7">
        <v>493.59</v>
      </c>
      <c r="L15125" s="35">
        <v>389.94</v>
      </c>
      <c r="M15125" s="36">
        <f t="shared" si="236"/>
        <v>103.64999999999998</v>
      </c>
      <c r="N15125" s="37">
        <f>YEAR(Table1[[#This Row],[Data zamówienia]])</f>
        <v>2020</v>
      </c>
    </row>
    <row r="15126" spans="2:14" x14ac:dyDescent="0.3">
      <c r="B15126" s="32">
        <v>322832</v>
      </c>
      <c r="C15126" s="8" t="s">
        <v>21</v>
      </c>
      <c r="D15126" s="8" t="s">
        <v>36</v>
      </c>
      <c r="E15126" s="5" t="s">
        <v>25</v>
      </c>
      <c r="F15126" s="8">
        <v>90</v>
      </c>
      <c r="G15126" s="6">
        <v>44096</v>
      </c>
      <c r="H15126" s="6">
        <v>44098</v>
      </c>
      <c r="I15126" s="6">
        <v>44100</v>
      </c>
      <c r="J15126" s="5" t="s">
        <v>33</v>
      </c>
      <c r="K15126" s="7">
        <v>878.46</v>
      </c>
      <c r="L15126" s="35">
        <v>597.35</v>
      </c>
      <c r="M15126" s="36">
        <f t="shared" si="236"/>
        <v>281.11</v>
      </c>
      <c r="N15126" s="37">
        <f>YEAR(Table1[[#This Row],[Data zamówienia]])</f>
        <v>2020</v>
      </c>
    </row>
    <row r="15127" spans="2:14" x14ac:dyDescent="0.3">
      <c r="B15127" s="32">
        <v>765762</v>
      </c>
      <c r="C15127" s="8" t="s">
        <v>21</v>
      </c>
      <c r="D15127" s="8" t="s">
        <v>39</v>
      </c>
      <c r="E15127" s="5" t="s">
        <v>34</v>
      </c>
      <c r="F15127" s="8">
        <v>50</v>
      </c>
      <c r="G15127" s="6">
        <v>44096</v>
      </c>
      <c r="H15127" s="6">
        <v>44099</v>
      </c>
      <c r="I15127" s="6">
        <v>44101</v>
      </c>
      <c r="J15127" s="5" t="s">
        <v>24</v>
      </c>
      <c r="K15127" s="7">
        <v>1126.21</v>
      </c>
      <c r="L15127" s="35">
        <v>1013.59</v>
      </c>
      <c r="M15127" s="36">
        <f t="shared" si="236"/>
        <v>112.62</v>
      </c>
      <c r="N15127" s="37">
        <f>YEAR(Table1[[#This Row],[Data zamówienia]])</f>
        <v>2020</v>
      </c>
    </row>
    <row r="15128" spans="2:14" x14ac:dyDescent="0.3">
      <c r="B15128" s="32">
        <v>11966</v>
      </c>
      <c r="C15128" s="8" t="s">
        <v>35</v>
      </c>
      <c r="D15128" s="8" t="s">
        <v>22</v>
      </c>
      <c r="E15128" s="5" t="s">
        <v>31</v>
      </c>
      <c r="F15128" s="8">
        <v>324</v>
      </c>
      <c r="G15128" s="6">
        <v>44097</v>
      </c>
      <c r="H15128" s="6">
        <v>44098</v>
      </c>
      <c r="I15128" s="6">
        <v>44105</v>
      </c>
      <c r="J15128" s="5" t="s">
        <v>40</v>
      </c>
      <c r="K15128" s="7">
        <v>182.58</v>
      </c>
      <c r="L15128" s="35">
        <v>91.29</v>
      </c>
      <c r="M15128" s="36">
        <f t="shared" si="236"/>
        <v>91.29</v>
      </c>
      <c r="N15128" s="37">
        <f>YEAR(Table1[[#This Row],[Data zamówienia]])</f>
        <v>2020</v>
      </c>
    </row>
    <row r="15129" spans="2:14" x14ac:dyDescent="0.3">
      <c r="B15129" s="32">
        <v>127584</v>
      </c>
      <c r="C15129" s="8" t="s">
        <v>21</v>
      </c>
      <c r="D15129" s="8" t="s">
        <v>39</v>
      </c>
      <c r="E15129" s="5" t="s">
        <v>23</v>
      </c>
      <c r="F15129" s="8">
        <v>296</v>
      </c>
      <c r="G15129" s="6">
        <v>44097</v>
      </c>
      <c r="H15129" s="6">
        <v>44098</v>
      </c>
      <c r="I15129" s="6">
        <v>44104</v>
      </c>
      <c r="J15129" s="5" t="s">
        <v>40</v>
      </c>
      <c r="K15129" s="7">
        <v>1641.66</v>
      </c>
      <c r="L15129" s="35">
        <v>853.66</v>
      </c>
      <c r="M15129" s="36">
        <f t="shared" si="236"/>
        <v>788.00000000000011</v>
      </c>
      <c r="N15129" s="37">
        <f>YEAR(Table1[[#This Row],[Data zamówienia]])</f>
        <v>2020</v>
      </c>
    </row>
    <row r="15130" spans="2:14" x14ac:dyDescent="0.3">
      <c r="B15130" s="32">
        <v>213978</v>
      </c>
      <c r="C15130" s="8" t="s">
        <v>35</v>
      </c>
      <c r="D15130" s="8" t="s">
        <v>28</v>
      </c>
      <c r="E15130" s="5" t="s">
        <v>23</v>
      </c>
      <c r="F15130" s="8">
        <v>87</v>
      </c>
      <c r="G15130" s="6">
        <v>44098</v>
      </c>
      <c r="H15130" s="6">
        <v>44101</v>
      </c>
      <c r="I15130" s="6">
        <v>44107</v>
      </c>
      <c r="J15130" s="5" t="s">
        <v>30</v>
      </c>
      <c r="K15130" s="7">
        <v>649.05999999999995</v>
      </c>
      <c r="L15130" s="35">
        <v>486.8</v>
      </c>
      <c r="M15130" s="36">
        <f t="shared" si="236"/>
        <v>162.25999999999993</v>
      </c>
      <c r="N15130" s="37">
        <f>YEAR(Table1[[#This Row],[Data zamówienia]])</f>
        <v>2020</v>
      </c>
    </row>
    <row r="15131" spans="2:14" x14ac:dyDescent="0.3">
      <c r="B15131" s="32">
        <v>380821</v>
      </c>
      <c r="C15131" s="8" t="s">
        <v>27</v>
      </c>
      <c r="D15131" s="8" t="s">
        <v>39</v>
      </c>
      <c r="E15131" s="5" t="s">
        <v>37</v>
      </c>
      <c r="F15131" s="8">
        <v>101</v>
      </c>
      <c r="G15131" s="6">
        <v>44098</v>
      </c>
      <c r="H15131" s="6">
        <v>44099</v>
      </c>
      <c r="I15131" s="6">
        <v>44103</v>
      </c>
      <c r="J15131" s="5" t="s">
        <v>40</v>
      </c>
      <c r="K15131" s="7">
        <v>851.71</v>
      </c>
      <c r="L15131" s="35">
        <v>800.61</v>
      </c>
      <c r="M15131" s="36">
        <f t="shared" si="236"/>
        <v>51.100000000000023</v>
      </c>
      <c r="N15131" s="37">
        <f>YEAR(Table1[[#This Row],[Data zamówienia]])</f>
        <v>2020</v>
      </c>
    </row>
    <row r="15132" spans="2:14" x14ac:dyDescent="0.3">
      <c r="B15132" s="32">
        <v>281817</v>
      </c>
      <c r="C15132" s="8" t="s">
        <v>21</v>
      </c>
      <c r="D15132" s="8" t="s">
        <v>22</v>
      </c>
      <c r="E15132" s="5" t="s">
        <v>34</v>
      </c>
      <c r="F15132" s="8">
        <v>130</v>
      </c>
      <c r="G15132" s="6">
        <v>44098</v>
      </c>
      <c r="H15132" s="6">
        <v>44101</v>
      </c>
      <c r="I15132" s="6">
        <v>44107</v>
      </c>
      <c r="J15132" s="5" t="s">
        <v>26</v>
      </c>
      <c r="K15132" s="7">
        <v>484.22</v>
      </c>
      <c r="L15132" s="35">
        <v>397.06</v>
      </c>
      <c r="M15132" s="36">
        <f t="shared" si="236"/>
        <v>87.160000000000025</v>
      </c>
      <c r="N15132" s="37">
        <f>YEAR(Table1[[#This Row],[Data zamówienia]])</f>
        <v>2020</v>
      </c>
    </row>
    <row r="15133" spans="2:14" x14ac:dyDescent="0.3">
      <c r="B15133" s="32">
        <v>148524</v>
      </c>
      <c r="C15133" s="8" t="s">
        <v>21</v>
      </c>
      <c r="D15133" s="8" t="s">
        <v>36</v>
      </c>
      <c r="E15133" s="5" t="s">
        <v>25</v>
      </c>
      <c r="F15133" s="8">
        <v>358</v>
      </c>
      <c r="G15133" s="6">
        <v>44098</v>
      </c>
      <c r="H15133" s="6">
        <v>44099</v>
      </c>
      <c r="I15133" s="6">
        <v>44100</v>
      </c>
      <c r="J15133" s="5" t="s">
        <v>30</v>
      </c>
      <c r="K15133" s="7">
        <v>1526.51</v>
      </c>
      <c r="L15133" s="35">
        <v>1267</v>
      </c>
      <c r="M15133" s="36">
        <f t="shared" si="236"/>
        <v>259.51</v>
      </c>
      <c r="N15133" s="37">
        <f>YEAR(Table1[[#This Row],[Data zamówienia]])</f>
        <v>2020</v>
      </c>
    </row>
    <row r="15134" spans="2:14" x14ac:dyDescent="0.3">
      <c r="B15134" s="32">
        <v>630055</v>
      </c>
      <c r="C15134" s="8" t="s">
        <v>27</v>
      </c>
      <c r="D15134" s="8" t="s">
        <v>36</v>
      </c>
      <c r="E15134" s="5" t="s">
        <v>23</v>
      </c>
      <c r="F15134" s="8">
        <v>86</v>
      </c>
      <c r="G15134" s="6">
        <v>44097</v>
      </c>
      <c r="H15134" s="6">
        <v>44100</v>
      </c>
      <c r="I15134" s="6">
        <v>44104</v>
      </c>
      <c r="J15134" s="5" t="s">
        <v>33</v>
      </c>
      <c r="K15134" s="7">
        <v>590.77</v>
      </c>
      <c r="L15134" s="35">
        <v>313.11</v>
      </c>
      <c r="M15134" s="36">
        <f t="shared" si="236"/>
        <v>277.65999999999997</v>
      </c>
      <c r="N15134" s="37">
        <f>YEAR(Table1[[#This Row],[Data zamówienia]])</f>
        <v>2020</v>
      </c>
    </row>
    <row r="15135" spans="2:14" x14ac:dyDescent="0.3">
      <c r="B15135" s="32">
        <v>711006</v>
      </c>
      <c r="C15135" s="8" t="s">
        <v>21</v>
      </c>
      <c r="D15135" s="8" t="s">
        <v>22</v>
      </c>
      <c r="E15135" s="5" t="s">
        <v>29</v>
      </c>
      <c r="F15135" s="8">
        <v>14</v>
      </c>
      <c r="G15135" s="6">
        <v>44097</v>
      </c>
      <c r="H15135" s="6">
        <v>44100</v>
      </c>
      <c r="I15135" s="6">
        <v>44103</v>
      </c>
      <c r="J15135" s="5" t="s">
        <v>40</v>
      </c>
      <c r="K15135" s="7">
        <v>1482.41</v>
      </c>
      <c r="L15135" s="35">
        <v>1334.17</v>
      </c>
      <c r="M15135" s="36">
        <f t="shared" si="236"/>
        <v>148.24</v>
      </c>
      <c r="N15135" s="37">
        <f>YEAR(Table1[[#This Row],[Data zamówienia]])</f>
        <v>2020</v>
      </c>
    </row>
    <row r="15136" spans="2:14" x14ac:dyDescent="0.3">
      <c r="B15136" s="32">
        <v>924190</v>
      </c>
      <c r="C15136" s="8" t="s">
        <v>35</v>
      </c>
      <c r="D15136" s="8" t="s">
        <v>22</v>
      </c>
      <c r="E15136" s="5" t="s">
        <v>23</v>
      </c>
      <c r="F15136" s="8">
        <v>27</v>
      </c>
      <c r="G15136" s="6">
        <v>44097</v>
      </c>
      <c r="H15136" s="6">
        <v>44099</v>
      </c>
      <c r="I15136" s="6">
        <v>44101</v>
      </c>
      <c r="J15136" s="5" t="s">
        <v>30</v>
      </c>
      <c r="K15136" s="7">
        <v>337.68</v>
      </c>
      <c r="L15136" s="35">
        <v>199.23</v>
      </c>
      <c r="M15136" s="36">
        <f t="shared" si="236"/>
        <v>138.45000000000002</v>
      </c>
      <c r="N15136" s="37">
        <f>YEAR(Table1[[#This Row],[Data zamówienia]])</f>
        <v>2020</v>
      </c>
    </row>
    <row r="15137" spans="2:14" x14ac:dyDescent="0.3">
      <c r="B15137" s="32">
        <v>74385</v>
      </c>
      <c r="C15137" s="8" t="s">
        <v>38</v>
      </c>
      <c r="D15137" s="8" t="s">
        <v>36</v>
      </c>
      <c r="E15137" s="5" t="s">
        <v>31</v>
      </c>
      <c r="F15137" s="8">
        <v>23</v>
      </c>
      <c r="G15137" s="6">
        <v>44097</v>
      </c>
      <c r="H15137" s="6">
        <v>44098</v>
      </c>
      <c r="I15137" s="6">
        <v>44103</v>
      </c>
      <c r="J15137" s="5" t="s">
        <v>32</v>
      </c>
      <c r="K15137" s="7">
        <v>712.36</v>
      </c>
      <c r="L15137" s="35">
        <v>548.52</v>
      </c>
      <c r="M15137" s="36">
        <f t="shared" si="236"/>
        <v>163.84000000000003</v>
      </c>
      <c r="N15137" s="37">
        <f>YEAR(Table1[[#This Row],[Data zamówienia]])</f>
        <v>2020</v>
      </c>
    </row>
    <row r="15138" spans="2:14" x14ac:dyDescent="0.3">
      <c r="B15138" s="32">
        <v>117662</v>
      </c>
      <c r="C15138" s="8" t="s">
        <v>21</v>
      </c>
      <c r="D15138" s="8" t="s">
        <v>28</v>
      </c>
      <c r="E15138" s="5" t="s">
        <v>31</v>
      </c>
      <c r="F15138" s="8">
        <v>180</v>
      </c>
      <c r="G15138" s="6">
        <v>44098</v>
      </c>
      <c r="H15138" s="6">
        <v>44099</v>
      </c>
      <c r="I15138" s="6">
        <v>44106</v>
      </c>
      <c r="J15138" s="5" t="s">
        <v>33</v>
      </c>
      <c r="K15138" s="7">
        <v>598.29999999999995</v>
      </c>
      <c r="L15138" s="35">
        <v>538.47</v>
      </c>
      <c r="M15138" s="36">
        <f t="shared" si="236"/>
        <v>59.829999999999927</v>
      </c>
      <c r="N15138" s="37">
        <f>YEAR(Table1[[#This Row],[Data zamówienia]])</f>
        <v>2020</v>
      </c>
    </row>
    <row r="15139" spans="2:14" x14ac:dyDescent="0.3">
      <c r="B15139" s="32">
        <v>239737</v>
      </c>
      <c r="C15139" s="8" t="s">
        <v>21</v>
      </c>
      <c r="D15139" s="8" t="s">
        <v>22</v>
      </c>
      <c r="E15139" s="5" t="s">
        <v>34</v>
      </c>
      <c r="F15139" s="8">
        <v>351</v>
      </c>
      <c r="G15139" s="6">
        <v>44097</v>
      </c>
      <c r="H15139" s="6">
        <v>44100</v>
      </c>
      <c r="I15139" s="6">
        <v>44103</v>
      </c>
      <c r="J15139" s="5" t="s">
        <v>30</v>
      </c>
      <c r="K15139" s="7">
        <v>1531.69</v>
      </c>
      <c r="L15139" s="35">
        <v>888.38</v>
      </c>
      <c r="M15139" s="36">
        <f t="shared" si="236"/>
        <v>643.31000000000006</v>
      </c>
      <c r="N15139" s="37">
        <f>YEAR(Table1[[#This Row],[Data zamówienia]])</f>
        <v>2020</v>
      </c>
    </row>
    <row r="15140" spans="2:14" x14ac:dyDescent="0.3">
      <c r="B15140" s="32">
        <v>170860</v>
      </c>
      <c r="C15140" s="8" t="s">
        <v>38</v>
      </c>
      <c r="D15140" s="8" t="s">
        <v>36</v>
      </c>
      <c r="E15140" s="5" t="s">
        <v>34</v>
      </c>
      <c r="F15140" s="8">
        <v>182</v>
      </c>
      <c r="G15140" s="6">
        <v>44098</v>
      </c>
      <c r="H15140" s="6">
        <v>44100</v>
      </c>
      <c r="I15140" s="6">
        <v>44102</v>
      </c>
      <c r="J15140" s="5" t="s">
        <v>33</v>
      </c>
      <c r="K15140" s="7">
        <v>458.61</v>
      </c>
      <c r="L15140" s="35">
        <v>380.65</v>
      </c>
      <c r="M15140" s="36">
        <f t="shared" si="236"/>
        <v>77.960000000000036</v>
      </c>
      <c r="N15140" s="37">
        <f>YEAR(Table1[[#This Row],[Data zamówienia]])</f>
        <v>2020</v>
      </c>
    </row>
    <row r="15141" spans="2:14" x14ac:dyDescent="0.3">
      <c r="B15141" s="32">
        <v>18469</v>
      </c>
      <c r="C15141" s="8" t="s">
        <v>21</v>
      </c>
      <c r="D15141" s="8" t="s">
        <v>28</v>
      </c>
      <c r="E15141" s="5" t="s">
        <v>37</v>
      </c>
      <c r="F15141" s="8">
        <v>188</v>
      </c>
      <c r="G15141" s="6">
        <v>44099</v>
      </c>
      <c r="H15141" s="6">
        <v>44100</v>
      </c>
      <c r="I15141" s="6">
        <v>44106</v>
      </c>
      <c r="J15141" s="5" t="s">
        <v>40</v>
      </c>
      <c r="K15141" s="7">
        <v>1242.21</v>
      </c>
      <c r="L15141" s="35">
        <v>807.44</v>
      </c>
      <c r="M15141" s="36">
        <f t="shared" si="236"/>
        <v>434.77</v>
      </c>
      <c r="N15141" s="37">
        <f>YEAR(Table1[[#This Row],[Data zamówienia]])</f>
        <v>2020</v>
      </c>
    </row>
    <row r="15142" spans="2:14" x14ac:dyDescent="0.3">
      <c r="B15142" s="32">
        <v>361714</v>
      </c>
      <c r="C15142" s="8" t="s">
        <v>35</v>
      </c>
      <c r="D15142" s="8" t="s">
        <v>28</v>
      </c>
      <c r="E15142" s="5" t="s">
        <v>29</v>
      </c>
      <c r="F15142" s="8">
        <v>90</v>
      </c>
      <c r="G15142" s="6">
        <v>44099</v>
      </c>
      <c r="H15142" s="6">
        <v>44101</v>
      </c>
      <c r="I15142" s="6">
        <v>44105</v>
      </c>
      <c r="J15142" s="5" t="s">
        <v>26</v>
      </c>
      <c r="K15142" s="7">
        <v>1805.18</v>
      </c>
      <c r="L15142" s="35">
        <v>1371.94</v>
      </c>
      <c r="M15142" s="36">
        <f t="shared" si="236"/>
        <v>433.24</v>
      </c>
      <c r="N15142" s="37">
        <f>YEAR(Table1[[#This Row],[Data zamówienia]])</f>
        <v>2020</v>
      </c>
    </row>
    <row r="15143" spans="2:14" x14ac:dyDescent="0.3">
      <c r="B15143" s="32">
        <v>868630</v>
      </c>
      <c r="C15143" s="8" t="s">
        <v>35</v>
      </c>
      <c r="D15143" s="8" t="s">
        <v>28</v>
      </c>
      <c r="E15143" s="5" t="s">
        <v>34</v>
      </c>
      <c r="F15143" s="8">
        <v>233</v>
      </c>
      <c r="G15143" s="6">
        <v>44099</v>
      </c>
      <c r="H15143" s="6">
        <v>44099</v>
      </c>
      <c r="I15143" s="6">
        <v>44102</v>
      </c>
      <c r="J15143" s="5" t="s">
        <v>33</v>
      </c>
      <c r="K15143" s="7">
        <v>1496.61</v>
      </c>
      <c r="L15143" s="35">
        <v>1346.95</v>
      </c>
      <c r="M15143" s="36">
        <f t="shared" si="236"/>
        <v>149.65999999999985</v>
      </c>
      <c r="N15143" s="37">
        <f>YEAR(Table1[[#This Row],[Data zamówienia]])</f>
        <v>2020</v>
      </c>
    </row>
    <row r="15144" spans="2:14" x14ac:dyDescent="0.3">
      <c r="B15144" s="32">
        <v>11017</v>
      </c>
      <c r="C15144" s="8" t="s">
        <v>21</v>
      </c>
      <c r="D15144" s="8" t="s">
        <v>36</v>
      </c>
      <c r="E15144" s="5" t="s">
        <v>37</v>
      </c>
      <c r="F15144" s="8">
        <v>322</v>
      </c>
      <c r="G15144" s="6">
        <v>44098</v>
      </c>
      <c r="H15144" s="6">
        <v>44100</v>
      </c>
      <c r="I15144" s="6">
        <v>44104</v>
      </c>
      <c r="J15144" s="5" t="s">
        <v>32</v>
      </c>
      <c r="K15144" s="7">
        <v>1603.99</v>
      </c>
      <c r="L15144" s="35">
        <v>1251.1099999999999</v>
      </c>
      <c r="M15144" s="36">
        <f t="shared" si="236"/>
        <v>352.88000000000011</v>
      </c>
      <c r="N15144" s="37">
        <f>YEAR(Table1[[#This Row],[Data zamówienia]])</f>
        <v>2020</v>
      </c>
    </row>
    <row r="15145" spans="2:14" x14ac:dyDescent="0.3">
      <c r="B15145" s="32">
        <v>225884</v>
      </c>
      <c r="C15145" s="8" t="s">
        <v>27</v>
      </c>
      <c r="D15145" s="8" t="s">
        <v>36</v>
      </c>
      <c r="E15145" s="5" t="s">
        <v>37</v>
      </c>
      <c r="F15145" s="8">
        <v>136</v>
      </c>
      <c r="G15145" s="6">
        <v>44099</v>
      </c>
      <c r="H15145" s="6">
        <v>44100</v>
      </c>
      <c r="I15145" s="6">
        <v>44104</v>
      </c>
      <c r="J15145" s="5" t="s">
        <v>32</v>
      </c>
      <c r="K15145" s="7">
        <v>1631.74</v>
      </c>
      <c r="L15145" s="35">
        <v>946.41</v>
      </c>
      <c r="M15145" s="36">
        <f t="shared" si="236"/>
        <v>685.33</v>
      </c>
      <c r="N15145" s="37">
        <f>YEAR(Table1[[#This Row],[Data zamówienia]])</f>
        <v>2020</v>
      </c>
    </row>
    <row r="15146" spans="2:14" x14ac:dyDescent="0.3">
      <c r="B15146" s="32">
        <v>86481</v>
      </c>
      <c r="C15146" s="8" t="s">
        <v>21</v>
      </c>
      <c r="D15146" s="8" t="s">
        <v>22</v>
      </c>
      <c r="E15146" s="5" t="s">
        <v>34</v>
      </c>
      <c r="F15146" s="8">
        <v>337</v>
      </c>
      <c r="G15146" s="6">
        <v>44099</v>
      </c>
      <c r="H15146" s="6">
        <v>44103</v>
      </c>
      <c r="I15146" s="6">
        <v>44104</v>
      </c>
      <c r="J15146" s="5" t="s">
        <v>30</v>
      </c>
      <c r="K15146" s="7">
        <v>880.62</v>
      </c>
      <c r="L15146" s="35">
        <v>722.11</v>
      </c>
      <c r="M15146" s="36">
        <f t="shared" si="236"/>
        <v>158.51</v>
      </c>
      <c r="N15146" s="37">
        <f>YEAR(Table1[[#This Row],[Data zamówienia]])</f>
        <v>2020</v>
      </c>
    </row>
    <row r="15147" spans="2:14" x14ac:dyDescent="0.3">
      <c r="B15147" s="32">
        <v>587291</v>
      </c>
      <c r="C15147" s="8" t="s">
        <v>21</v>
      </c>
      <c r="D15147" s="8" t="s">
        <v>22</v>
      </c>
      <c r="E15147" s="5" t="s">
        <v>23</v>
      </c>
      <c r="F15147" s="8">
        <v>49</v>
      </c>
      <c r="G15147" s="6">
        <v>44099</v>
      </c>
      <c r="H15147" s="6">
        <v>44101</v>
      </c>
      <c r="I15147" s="6">
        <v>44107</v>
      </c>
      <c r="J15147" s="5" t="s">
        <v>24</v>
      </c>
      <c r="K15147" s="7">
        <v>1705.46</v>
      </c>
      <c r="L15147" s="35">
        <v>1432.59</v>
      </c>
      <c r="M15147" s="36">
        <f t="shared" si="236"/>
        <v>272.87000000000012</v>
      </c>
      <c r="N15147" s="37">
        <f>YEAR(Table1[[#This Row],[Data zamówienia]])</f>
        <v>2020</v>
      </c>
    </row>
    <row r="15148" spans="2:14" x14ac:dyDescent="0.3">
      <c r="B15148" s="32">
        <v>11956</v>
      </c>
      <c r="C15148" s="8" t="s">
        <v>21</v>
      </c>
      <c r="D15148" s="8" t="s">
        <v>36</v>
      </c>
      <c r="E15148" s="5" t="s">
        <v>34</v>
      </c>
      <c r="F15148" s="8">
        <v>36</v>
      </c>
      <c r="G15148" s="6">
        <v>44100</v>
      </c>
      <c r="H15148" s="6">
        <v>44103</v>
      </c>
      <c r="I15148" s="6">
        <v>44107</v>
      </c>
      <c r="J15148" s="5" t="s">
        <v>24</v>
      </c>
      <c r="K15148" s="7">
        <v>1838.7</v>
      </c>
      <c r="L15148" s="35">
        <v>974.51</v>
      </c>
      <c r="M15148" s="36">
        <f t="shared" si="236"/>
        <v>864.19</v>
      </c>
      <c r="N15148" s="37">
        <f>YEAR(Table1[[#This Row],[Data zamówienia]])</f>
        <v>2020</v>
      </c>
    </row>
    <row r="15149" spans="2:14" x14ac:dyDescent="0.3">
      <c r="B15149" s="32">
        <v>212259</v>
      </c>
      <c r="C15149" s="8" t="s">
        <v>35</v>
      </c>
      <c r="D15149" s="8" t="s">
        <v>28</v>
      </c>
      <c r="E15149" s="5" t="s">
        <v>37</v>
      </c>
      <c r="F15149" s="8">
        <v>297</v>
      </c>
      <c r="G15149" s="6">
        <v>44100</v>
      </c>
      <c r="H15149" s="6">
        <v>44103</v>
      </c>
      <c r="I15149" s="6">
        <v>44110</v>
      </c>
      <c r="J15149" s="5" t="s">
        <v>24</v>
      </c>
      <c r="K15149" s="7">
        <v>448.42</v>
      </c>
      <c r="L15149" s="35">
        <v>291.47000000000003</v>
      </c>
      <c r="M15149" s="36">
        <f t="shared" si="236"/>
        <v>156.94999999999999</v>
      </c>
      <c r="N15149" s="37">
        <f>YEAR(Table1[[#This Row],[Data zamówienia]])</f>
        <v>2020</v>
      </c>
    </row>
    <row r="15150" spans="2:14" x14ac:dyDescent="0.3">
      <c r="B15150" s="32">
        <v>416265</v>
      </c>
      <c r="C15150" s="8" t="s">
        <v>35</v>
      </c>
      <c r="D15150" s="8" t="s">
        <v>22</v>
      </c>
      <c r="E15150" s="5" t="s">
        <v>25</v>
      </c>
      <c r="F15150" s="8">
        <v>203</v>
      </c>
      <c r="G15150" s="6">
        <v>44100</v>
      </c>
      <c r="H15150" s="6">
        <v>44101</v>
      </c>
      <c r="I15150" s="6">
        <v>44102</v>
      </c>
      <c r="J15150" s="5" t="s">
        <v>30</v>
      </c>
      <c r="K15150" s="7">
        <v>1758.22</v>
      </c>
      <c r="L15150" s="35">
        <v>931.86</v>
      </c>
      <c r="M15150" s="36">
        <f t="shared" si="236"/>
        <v>826.36</v>
      </c>
      <c r="N15150" s="37">
        <f>YEAR(Table1[[#This Row],[Data zamówienia]])</f>
        <v>2020</v>
      </c>
    </row>
    <row r="15151" spans="2:14" x14ac:dyDescent="0.3">
      <c r="B15151" s="32">
        <v>138673</v>
      </c>
      <c r="C15151" s="8" t="s">
        <v>27</v>
      </c>
      <c r="D15151" s="8" t="s">
        <v>39</v>
      </c>
      <c r="E15151" s="5" t="s">
        <v>23</v>
      </c>
      <c r="F15151" s="8">
        <v>225</v>
      </c>
      <c r="G15151" s="6">
        <v>44100</v>
      </c>
      <c r="H15151" s="6">
        <v>44101</v>
      </c>
      <c r="I15151" s="6">
        <v>44102</v>
      </c>
      <c r="J15151" s="5" t="s">
        <v>33</v>
      </c>
      <c r="K15151" s="7">
        <v>1338.98</v>
      </c>
      <c r="L15151" s="35">
        <v>682.88</v>
      </c>
      <c r="M15151" s="36">
        <f t="shared" si="236"/>
        <v>656.1</v>
      </c>
      <c r="N15151" s="37">
        <f>YEAR(Table1[[#This Row],[Data zamówienia]])</f>
        <v>2020</v>
      </c>
    </row>
    <row r="15152" spans="2:14" x14ac:dyDescent="0.3">
      <c r="B15152" s="32">
        <v>633747</v>
      </c>
      <c r="C15152" s="8" t="s">
        <v>38</v>
      </c>
      <c r="D15152" s="8" t="s">
        <v>22</v>
      </c>
      <c r="E15152" s="5" t="s">
        <v>23</v>
      </c>
      <c r="F15152" s="8">
        <v>272</v>
      </c>
      <c r="G15152" s="6">
        <v>44100</v>
      </c>
      <c r="H15152" s="6">
        <v>44103</v>
      </c>
      <c r="I15152" s="6">
        <v>44106</v>
      </c>
      <c r="J15152" s="5" t="s">
        <v>32</v>
      </c>
      <c r="K15152" s="7">
        <v>1237.49</v>
      </c>
      <c r="L15152" s="35">
        <v>1163.24</v>
      </c>
      <c r="M15152" s="36">
        <f t="shared" si="236"/>
        <v>74.25</v>
      </c>
      <c r="N15152" s="37">
        <f>YEAR(Table1[[#This Row],[Data zamówienia]])</f>
        <v>2020</v>
      </c>
    </row>
    <row r="15153" spans="2:14" x14ac:dyDescent="0.3">
      <c r="B15153" s="32">
        <v>925122</v>
      </c>
      <c r="C15153" s="8" t="s">
        <v>21</v>
      </c>
      <c r="D15153" s="8" t="s">
        <v>22</v>
      </c>
      <c r="E15153" s="5" t="s">
        <v>23</v>
      </c>
      <c r="F15153" s="8">
        <v>325</v>
      </c>
      <c r="G15153" s="6">
        <v>44099</v>
      </c>
      <c r="H15153" s="6">
        <v>44102</v>
      </c>
      <c r="I15153" s="6">
        <v>44103</v>
      </c>
      <c r="J15153" s="5" t="s">
        <v>33</v>
      </c>
      <c r="K15153" s="7">
        <v>1067.42</v>
      </c>
      <c r="L15153" s="35">
        <v>683.15</v>
      </c>
      <c r="M15153" s="36">
        <f t="shared" si="236"/>
        <v>384.2700000000001</v>
      </c>
      <c r="N15153" s="37">
        <f>YEAR(Table1[[#This Row],[Data zamówienia]])</f>
        <v>2020</v>
      </c>
    </row>
    <row r="15154" spans="2:14" x14ac:dyDescent="0.3">
      <c r="B15154" s="32">
        <v>243185</v>
      </c>
      <c r="C15154" s="8" t="s">
        <v>27</v>
      </c>
      <c r="D15154" s="8" t="s">
        <v>28</v>
      </c>
      <c r="E15154" s="5" t="s">
        <v>37</v>
      </c>
      <c r="F15154" s="8">
        <v>200</v>
      </c>
      <c r="G15154" s="6">
        <v>44099</v>
      </c>
      <c r="H15154" s="6">
        <v>44101</v>
      </c>
      <c r="I15154" s="6">
        <v>44103</v>
      </c>
      <c r="J15154" s="5" t="s">
        <v>40</v>
      </c>
      <c r="K15154" s="7">
        <v>1867.86</v>
      </c>
      <c r="L15154" s="35">
        <v>1699.75</v>
      </c>
      <c r="M15154" s="36">
        <f t="shared" si="236"/>
        <v>168.1099999999999</v>
      </c>
      <c r="N15154" s="37">
        <f>YEAR(Table1[[#This Row],[Data zamówienia]])</f>
        <v>2020</v>
      </c>
    </row>
    <row r="15155" spans="2:14" x14ac:dyDescent="0.3">
      <c r="B15155" s="32">
        <v>329550</v>
      </c>
      <c r="C15155" s="8" t="s">
        <v>21</v>
      </c>
      <c r="D15155" s="8" t="s">
        <v>28</v>
      </c>
      <c r="E15155" s="5" t="s">
        <v>37</v>
      </c>
      <c r="F15155" s="8">
        <v>80</v>
      </c>
      <c r="G15155" s="6">
        <v>44099</v>
      </c>
      <c r="H15155" s="6">
        <v>44103</v>
      </c>
      <c r="I15155" s="6">
        <v>44107</v>
      </c>
      <c r="J15155" s="5" t="s">
        <v>26</v>
      </c>
      <c r="K15155" s="7">
        <v>1473.14</v>
      </c>
      <c r="L15155" s="35">
        <v>913.35</v>
      </c>
      <c r="M15155" s="36">
        <f t="shared" si="236"/>
        <v>559.79000000000008</v>
      </c>
      <c r="N15155" s="37">
        <f>YEAR(Table1[[#This Row],[Data zamówienia]])</f>
        <v>2020</v>
      </c>
    </row>
    <row r="15156" spans="2:14" x14ac:dyDescent="0.3">
      <c r="B15156" s="32">
        <v>250211</v>
      </c>
      <c r="C15156" s="8" t="s">
        <v>21</v>
      </c>
      <c r="D15156" s="8" t="s">
        <v>36</v>
      </c>
      <c r="E15156" s="5" t="s">
        <v>37</v>
      </c>
      <c r="F15156" s="8">
        <v>156</v>
      </c>
      <c r="G15156" s="6">
        <v>44100</v>
      </c>
      <c r="H15156" s="6">
        <v>44103</v>
      </c>
      <c r="I15156" s="6">
        <v>44104</v>
      </c>
      <c r="J15156" s="5" t="s">
        <v>32</v>
      </c>
      <c r="K15156" s="7">
        <v>820.7</v>
      </c>
      <c r="L15156" s="35">
        <v>714.01</v>
      </c>
      <c r="M15156" s="36">
        <f t="shared" si="236"/>
        <v>106.69000000000005</v>
      </c>
      <c r="N15156" s="37">
        <f>YEAR(Table1[[#This Row],[Data zamówienia]])</f>
        <v>2020</v>
      </c>
    </row>
    <row r="15157" spans="2:14" x14ac:dyDescent="0.3">
      <c r="B15157" s="32">
        <v>84731</v>
      </c>
      <c r="C15157" s="8" t="s">
        <v>27</v>
      </c>
      <c r="D15157" s="8" t="s">
        <v>22</v>
      </c>
      <c r="E15157" s="5" t="s">
        <v>25</v>
      </c>
      <c r="F15157" s="8">
        <v>207</v>
      </c>
      <c r="G15157" s="6">
        <v>44101</v>
      </c>
      <c r="H15157" s="6">
        <v>44104</v>
      </c>
      <c r="I15157" s="6">
        <v>44107</v>
      </c>
      <c r="J15157" s="5" t="s">
        <v>30</v>
      </c>
      <c r="K15157" s="7">
        <v>1284.72</v>
      </c>
      <c r="L15157" s="35">
        <v>976.39</v>
      </c>
      <c r="M15157" s="36">
        <f t="shared" si="236"/>
        <v>308.33000000000004</v>
      </c>
      <c r="N15157" s="37">
        <f>YEAR(Table1[[#This Row],[Data zamówienia]])</f>
        <v>2020</v>
      </c>
    </row>
    <row r="15158" spans="2:14" x14ac:dyDescent="0.3">
      <c r="B15158" s="32">
        <v>932904</v>
      </c>
      <c r="C15158" s="8" t="s">
        <v>21</v>
      </c>
      <c r="D15158" s="8" t="s">
        <v>28</v>
      </c>
      <c r="E15158" s="5" t="s">
        <v>34</v>
      </c>
      <c r="F15158" s="8">
        <v>209</v>
      </c>
      <c r="G15158" s="6">
        <v>44100</v>
      </c>
      <c r="H15158" s="6">
        <v>44101</v>
      </c>
      <c r="I15158" s="6">
        <v>44103</v>
      </c>
      <c r="J15158" s="5" t="s">
        <v>26</v>
      </c>
      <c r="K15158" s="7">
        <v>959.64</v>
      </c>
      <c r="L15158" s="35">
        <v>719.73</v>
      </c>
      <c r="M15158" s="36">
        <f t="shared" si="236"/>
        <v>239.90999999999997</v>
      </c>
      <c r="N15158" s="37">
        <f>YEAR(Table1[[#This Row],[Data zamówienia]])</f>
        <v>2020</v>
      </c>
    </row>
    <row r="15159" spans="2:14" x14ac:dyDescent="0.3">
      <c r="B15159" s="32">
        <v>635022</v>
      </c>
      <c r="C15159" s="8" t="s">
        <v>27</v>
      </c>
      <c r="D15159" s="8" t="s">
        <v>22</v>
      </c>
      <c r="E15159" s="5" t="s">
        <v>29</v>
      </c>
      <c r="F15159" s="8">
        <v>85</v>
      </c>
      <c r="G15159" s="6">
        <v>44101</v>
      </c>
      <c r="H15159" s="6">
        <v>44102</v>
      </c>
      <c r="I15159" s="6">
        <v>44108</v>
      </c>
      <c r="J15159" s="5" t="s">
        <v>32</v>
      </c>
      <c r="K15159" s="7">
        <v>657.42</v>
      </c>
      <c r="L15159" s="35">
        <v>368.16</v>
      </c>
      <c r="M15159" s="36">
        <f t="shared" si="236"/>
        <v>289.25999999999993</v>
      </c>
      <c r="N15159" s="37">
        <f>YEAR(Table1[[#This Row],[Data zamówienia]])</f>
        <v>2020</v>
      </c>
    </row>
    <row r="15160" spans="2:14" x14ac:dyDescent="0.3">
      <c r="B15160" s="32">
        <v>849558</v>
      </c>
      <c r="C15160" s="8" t="s">
        <v>27</v>
      </c>
      <c r="D15160" s="8" t="s">
        <v>36</v>
      </c>
      <c r="E15160" s="5" t="s">
        <v>29</v>
      </c>
      <c r="F15160" s="8">
        <v>139</v>
      </c>
      <c r="G15160" s="6">
        <v>44100</v>
      </c>
      <c r="H15160" s="6">
        <v>44101</v>
      </c>
      <c r="I15160" s="6">
        <v>44102</v>
      </c>
      <c r="J15160" s="5" t="s">
        <v>33</v>
      </c>
      <c r="K15160" s="7">
        <v>1145.78</v>
      </c>
      <c r="L15160" s="35">
        <v>973.91</v>
      </c>
      <c r="M15160" s="36">
        <f t="shared" si="236"/>
        <v>171.87</v>
      </c>
      <c r="N15160" s="37">
        <f>YEAR(Table1[[#This Row],[Data zamówienia]])</f>
        <v>2020</v>
      </c>
    </row>
    <row r="15161" spans="2:14" x14ac:dyDescent="0.3">
      <c r="B15161" s="32">
        <v>124228</v>
      </c>
      <c r="C15161" s="8" t="s">
        <v>38</v>
      </c>
      <c r="D15161" s="8" t="s">
        <v>22</v>
      </c>
      <c r="E15161" s="5" t="s">
        <v>29</v>
      </c>
      <c r="F15161" s="8">
        <v>356</v>
      </c>
      <c r="G15161" s="6">
        <v>44101</v>
      </c>
      <c r="H15161" s="6">
        <v>44102</v>
      </c>
      <c r="I15161" s="6">
        <v>44105</v>
      </c>
      <c r="J15161" s="5" t="s">
        <v>33</v>
      </c>
      <c r="K15161" s="7">
        <v>724.93</v>
      </c>
      <c r="L15161" s="35">
        <v>601.69000000000005</v>
      </c>
      <c r="M15161" s="36">
        <f t="shared" si="236"/>
        <v>123.2399999999999</v>
      </c>
      <c r="N15161" s="37">
        <f>YEAR(Table1[[#This Row],[Data zamówienia]])</f>
        <v>2020</v>
      </c>
    </row>
    <row r="15162" spans="2:14" x14ac:dyDescent="0.3">
      <c r="B15162" s="32">
        <v>604271</v>
      </c>
      <c r="C15162" s="8" t="s">
        <v>38</v>
      </c>
      <c r="D15162" s="8" t="s">
        <v>36</v>
      </c>
      <c r="E15162" s="5" t="s">
        <v>29</v>
      </c>
      <c r="F15162" s="8">
        <v>292</v>
      </c>
      <c r="G15162" s="6">
        <v>44101</v>
      </c>
      <c r="H15162" s="6">
        <v>44103</v>
      </c>
      <c r="I15162" s="6">
        <v>44105</v>
      </c>
      <c r="J15162" s="5" t="s">
        <v>24</v>
      </c>
      <c r="K15162" s="7">
        <v>315.29000000000002</v>
      </c>
      <c r="L15162" s="35">
        <v>252.23</v>
      </c>
      <c r="M15162" s="36">
        <f t="shared" si="236"/>
        <v>63.060000000000031</v>
      </c>
      <c r="N15162" s="37">
        <f>YEAR(Table1[[#This Row],[Data zamówienia]])</f>
        <v>2020</v>
      </c>
    </row>
    <row r="15163" spans="2:14" x14ac:dyDescent="0.3">
      <c r="B15163" s="32">
        <v>587347</v>
      </c>
      <c r="C15163" s="8" t="s">
        <v>21</v>
      </c>
      <c r="D15163" s="8" t="s">
        <v>36</v>
      </c>
      <c r="E15163" s="5" t="s">
        <v>37</v>
      </c>
      <c r="F15163" s="8">
        <v>166</v>
      </c>
      <c r="G15163" s="6">
        <v>44101</v>
      </c>
      <c r="H15163" s="6">
        <v>44103</v>
      </c>
      <c r="I15163" s="6">
        <v>44110</v>
      </c>
      <c r="J15163" s="5" t="s">
        <v>26</v>
      </c>
      <c r="K15163" s="7">
        <v>1438.22</v>
      </c>
      <c r="L15163" s="35">
        <v>1049.9000000000001</v>
      </c>
      <c r="M15163" s="36">
        <f t="shared" si="236"/>
        <v>388.31999999999994</v>
      </c>
      <c r="N15163" s="37">
        <f>YEAR(Table1[[#This Row],[Data zamówienia]])</f>
        <v>2020</v>
      </c>
    </row>
    <row r="15164" spans="2:14" x14ac:dyDescent="0.3">
      <c r="B15164" s="32">
        <v>857102</v>
      </c>
      <c r="C15164" s="8" t="s">
        <v>21</v>
      </c>
      <c r="D15164" s="8" t="s">
        <v>22</v>
      </c>
      <c r="E15164" s="5" t="s">
        <v>29</v>
      </c>
      <c r="F15164" s="8">
        <v>98</v>
      </c>
      <c r="G15164" s="6">
        <v>44101</v>
      </c>
      <c r="H15164" s="6">
        <v>44103</v>
      </c>
      <c r="I15164" s="6">
        <v>44109</v>
      </c>
      <c r="J15164" s="5" t="s">
        <v>30</v>
      </c>
      <c r="K15164" s="7">
        <v>395.02</v>
      </c>
      <c r="L15164" s="35">
        <v>312.07</v>
      </c>
      <c r="M15164" s="36">
        <f t="shared" si="236"/>
        <v>82.949999999999989</v>
      </c>
      <c r="N15164" s="37">
        <f>YEAR(Table1[[#This Row],[Data zamówienia]])</f>
        <v>2020</v>
      </c>
    </row>
    <row r="15165" spans="2:14" x14ac:dyDescent="0.3">
      <c r="B15165" s="32">
        <v>647664</v>
      </c>
      <c r="C15165" s="8" t="s">
        <v>27</v>
      </c>
      <c r="D15165" s="8" t="s">
        <v>36</v>
      </c>
      <c r="E15165" s="5" t="s">
        <v>29</v>
      </c>
      <c r="F15165" s="8">
        <v>339</v>
      </c>
      <c r="G15165" s="6">
        <v>44100</v>
      </c>
      <c r="H15165" s="6">
        <v>44101</v>
      </c>
      <c r="I15165" s="6">
        <v>44105</v>
      </c>
      <c r="J15165" s="5" t="s">
        <v>33</v>
      </c>
      <c r="K15165" s="7">
        <v>1937.01</v>
      </c>
      <c r="L15165" s="35">
        <v>1394.65</v>
      </c>
      <c r="M15165" s="36">
        <f t="shared" si="236"/>
        <v>542.3599999999999</v>
      </c>
      <c r="N15165" s="37">
        <f>YEAR(Table1[[#This Row],[Data zamówienia]])</f>
        <v>2020</v>
      </c>
    </row>
    <row r="15166" spans="2:14" x14ac:dyDescent="0.3">
      <c r="B15166" s="32">
        <v>816000</v>
      </c>
      <c r="C15166" s="8" t="s">
        <v>21</v>
      </c>
      <c r="D15166" s="8" t="s">
        <v>22</v>
      </c>
      <c r="E15166" s="5" t="s">
        <v>37</v>
      </c>
      <c r="F15166" s="8">
        <v>127</v>
      </c>
      <c r="G15166" s="6">
        <v>44101</v>
      </c>
      <c r="H15166" s="6">
        <v>44103</v>
      </c>
      <c r="I15166" s="6">
        <v>44109</v>
      </c>
      <c r="J15166" s="5" t="s">
        <v>30</v>
      </c>
      <c r="K15166" s="7">
        <v>945.49</v>
      </c>
      <c r="L15166" s="35">
        <v>832.03</v>
      </c>
      <c r="M15166" s="36">
        <f t="shared" si="236"/>
        <v>113.46000000000004</v>
      </c>
      <c r="N15166" s="37">
        <f>YEAR(Table1[[#This Row],[Data zamówienia]])</f>
        <v>2020</v>
      </c>
    </row>
    <row r="15167" spans="2:14" x14ac:dyDescent="0.3">
      <c r="B15167" s="32">
        <v>977490</v>
      </c>
      <c r="C15167" s="8" t="s">
        <v>27</v>
      </c>
      <c r="D15167" s="8" t="s">
        <v>39</v>
      </c>
      <c r="E15167" s="5" t="s">
        <v>23</v>
      </c>
      <c r="F15167" s="8">
        <v>307</v>
      </c>
      <c r="G15167" s="6">
        <v>44102</v>
      </c>
      <c r="H15167" s="6">
        <v>44105</v>
      </c>
      <c r="I15167" s="6">
        <v>44110</v>
      </c>
      <c r="J15167" s="5" t="s">
        <v>24</v>
      </c>
      <c r="K15167" s="7">
        <v>443.32</v>
      </c>
      <c r="L15167" s="35">
        <v>323.62</v>
      </c>
      <c r="M15167" s="36">
        <f t="shared" si="236"/>
        <v>119.69999999999999</v>
      </c>
      <c r="N15167" s="37">
        <f>YEAR(Table1[[#This Row],[Data zamówienia]])</f>
        <v>2020</v>
      </c>
    </row>
    <row r="15168" spans="2:14" x14ac:dyDescent="0.3">
      <c r="B15168" s="32">
        <v>671895</v>
      </c>
      <c r="C15168" s="8" t="s">
        <v>35</v>
      </c>
      <c r="D15168" s="8" t="s">
        <v>28</v>
      </c>
      <c r="E15168" s="5" t="s">
        <v>34</v>
      </c>
      <c r="F15168" s="8">
        <v>99</v>
      </c>
      <c r="G15168" s="6">
        <v>44102</v>
      </c>
      <c r="H15168" s="6">
        <v>44104</v>
      </c>
      <c r="I15168" s="6">
        <v>44109</v>
      </c>
      <c r="J15168" s="5" t="s">
        <v>32</v>
      </c>
      <c r="K15168" s="7">
        <v>1316.58</v>
      </c>
      <c r="L15168" s="35">
        <v>1000.6</v>
      </c>
      <c r="M15168" s="36">
        <f t="shared" si="236"/>
        <v>315.9799999999999</v>
      </c>
      <c r="N15168" s="37">
        <f>YEAR(Table1[[#This Row],[Data zamówienia]])</f>
        <v>2020</v>
      </c>
    </row>
    <row r="15169" spans="2:14" x14ac:dyDescent="0.3">
      <c r="B15169" s="32">
        <v>329142</v>
      </c>
      <c r="C15169" s="8" t="s">
        <v>21</v>
      </c>
      <c r="D15169" s="8" t="s">
        <v>39</v>
      </c>
      <c r="E15169" s="5" t="s">
        <v>23</v>
      </c>
      <c r="F15169" s="8">
        <v>252</v>
      </c>
      <c r="G15169" s="6">
        <v>44101</v>
      </c>
      <c r="H15169" s="6">
        <v>44102</v>
      </c>
      <c r="I15169" s="6">
        <v>44105</v>
      </c>
      <c r="J15169" s="5" t="s">
        <v>33</v>
      </c>
      <c r="K15169" s="7">
        <v>1451.12</v>
      </c>
      <c r="L15169" s="35">
        <v>1044.81</v>
      </c>
      <c r="M15169" s="36">
        <f t="shared" si="236"/>
        <v>406.30999999999995</v>
      </c>
      <c r="N15169" s="37">
        <f>YEAR(Table1[[#This Row],[Data zamówienia]])</f>
        <v>2020</v>
      </c>
    </row>
    <row r="15170" spans="2:14" x14ac:dyDescent="0.3">
      <c r="B15170" s="32">
        <v>649769</v>
      </c>
      <c r="C15170" s="8" t="s">
        <v>38</v>
      </c>
      <c r="D15170" s="8" t="s">
        <v>22</v>
      </c>
      <c r="E15170" s="5" t="s">
        <v>29</v>
      </c>
      <c r="F15170" s="8">
        <v>360</v>
      </c>
      <c r="G15170" s="6">
        <v>44101</v>
      </c>
      <c r="H15170" s="6">
        <v>44105</v>
      </c>
      <c r="I15170" s="6">
        <v>44111</v>
      </c>
      <c r="J15170" s="5" t="s">
        <v>40</v>
      </c>
      <c r="K15170" s="7">
        <v>1548.74</v>
      </c>
      <c r="L15170" s="35">
        <v>1022.17</v>
      </c>
      <c r="M15170" s="36">
        <f t="shared" si="236"/>
        <v>526.57000000000005</v>
      </c>
      <c r="N15170" s="37">
        <f>YEAR(Table1[[#This Row],[Data zamówienia]])</f>
        <v>2020</v>
      </c>
    </row>
    <row r="15171" spans="2:14" x14ac:dyDescent="0.3">
      <c r="B15171" s="32">
        <v>646495</v>
      </c>
      <c r="C15171" s="8" t="s">
        <v>35</v>
      </c>
      <c r="D15171" s="8" t="s">
        <v>28</v>
      </c>
      <c r="E15171" s="5" t="s">
        <v>34</v>
      </c>
      <c r="F15171" s="8">
        <v>147</v>
      </c>
      <c r="G15171" s="6">
        <v>44102</v>
      </c>
      <c r="H15171" s="6">
        <v>44104</v>
      </c>
      <c r="I15171" s="6">
        <v>44108</v>
      </c>
      <c r="J15171" s="5" t="s">
        <v>30</v>
      </c>
      <c r="K15171" s="7">
        <v>1409.92</v>
      </c>
      <c r="L15171" s="35">
        <v>1240.73</v>
      </c>
      <c r="M15171" s="36">
        <f t="shared" si="236"/>
        <v>169.19000000000005</v>
      </c>
      <c r="N15171" s="37">
        <f>YEAR(Table1[[#This Row],[Data zamówienia]])</f>
        <v>2020</v>
      </c>
    </row>
    <row r="15172" spans="2:14" x14ac:dyDescent="0.3">
      <c r="B15172" s="32">
        <v>391143</v>
      </c>
      <c r="C15172" s="8" t="s">
        <v>27</v>
      </c>
      <c r="D15172" s="8" t="s">
        <v>28</v>
      </c>
      <c r="E15172" s="5" t="s">
        <v>29</v>
      </c>
      <c r="F15172" s="8">
        <v>153</v>
      </c>
      <c r="G15172" s="6">
        <v>44103</v>
      </c>
      <c r="H15172" s="6">
        <v>44104</v>
      </c>
      <c r="I15172" s="6">
        <v>44110</v>
      </c>
      <c r="J15172" s="5" t="s">
        <v>32</v>
      </c>
      <c r="K15172" s="7">
        <v>191.39</v>
      </c>
      <c r="L15172" s="35">
        <v>147.37</v>
      </c>
      <c r="M15172" s="36">
        <f t="shared" ref="M15172:M15235" si="237">K15172-L15172</f>
        <v>44.019999999999982</v>
      </c>
      <c r="N15172" s="37">
        <f>YEAR(Table1[[#This Row],[Data zamówienia]])</f>
        <v>2020</v>
      </c>
    </row>
    <row r="15173" spans="2:14" x14ac:dyDescent="0.3">
      <c r="B15173" s="32">
        <v>123240</v>
      </c>
      <c r="C15173" s="8" t="s">
        <v>35</v>
      </c>
      <c r="D15173" s="8" t="s">
        <v>28</v>
      </c>
      <c r="E15173" s="5" t="s">
        <v>34</v>
      </c>
      <c r="F15173" s="8">
        <v>364</v>
      </c>
      <c r="G15173" s="6">
        <v>44103</v>
      </c>
      <c r="H15173" s="6">
        <v>44103</v>
      </c>
      <c r="I15173" s="6">
        <v>44110</v>
      </c>
      <c r="J15173" s="5" t="s">
        <v>33</v>
      </c>
      <c r="K15173" s="7">
        <v>1549.99</v>
      </c>
      <c r="L15173" s="35">
        <v>867.99</v>
      </c>
      <c r="M15173" s="36">
        <f t="shared" si="237"/>
        <v>682</v>
      </c>
      <c r="N15173" s="37">
        <f>YEAR(Table1[[#This Row],[Data zamówienia]])</f>
        <v>2020</v>
      </c>
    </row>
    <row r="15174" spans="2:14" x14ac:dyDescent="0.3">
      <c r="B15174" s="32">
        <v>535526</v>
      </c>
      <c r="C15174" s="8" t="s">
        <v>21</v>
      </c>
      <c r="D15174" s="8" t="s">
        <v>39</v>
      </c>
      <c r="E15174" s="5" t="s">
        <v>37</v>
      </c>
      <c r="F15174" s="8">
        <v>28</v>
      </c>
      <c r="G15174" s="6">
        <v>44103</v>
      </c>
      <c r="H15174" s="6">
        <v>44104</v>
      </c>
      <c r="I15174" s="6">
        <v>44108</v>
      </c>
      <c r="J15174" s="5" t="s">
        <v>40</v>
      </c>
      <c r="K15174" s="7">
        <v>1365.01</v>
      </c>
      <c r="L15174" s="35">
        <v>1010.11</v>
      </c>
      <c r="M15174" s="36">
        <f t="shared" si="237"/>
        <v>354.9</v>
      </c>
      <c r="N15174" s="37">
        <f>YEAR(Table1[[#This Row],[Data zamówienia]])</f>
        <v>2020</v>
      </c>
    </row>
    <row r="15175" spans="2:14" x14ac:dyDescent="0.3">
      <c r="B15175" s="32">
        <v>977943</v>
      </c>
      <c r="C15175" s="8" t="s">
        <v>27</v>
      </c>
      <c r="D15175" s="8" t="s">
        <v>28</v>
      </c>
      <c r="E15175" s="5" t="s">
        <v>31</v>
      </c>
      <c r="F15175" s="8">
        <v>126</v>
      </c>
      <c r="G15175" s="6">
        <v>44103</v>
      </c>
      <c r="H15175" s="6">
        <v>44106</v>
      </c>
      <c r="I15175" s="6">
        <v>44107</v>
      </c>
      <c r="J15175" s="5" t="s">
        <v>26</v>
      </c>
      <c r="K15175" s="7">
        <v>455.32</v>
      </c>
      <c r="L15175" s="35">
        <v>314.17</v>
      </c>
      <c r="M15175" s="36">
        <f t="shared" si="237"/>
        <v>141.14999999999998</v>
      </c>
      <c r="N15175" s="37">
        <f>YEAR(Table1[[#This Row],[Data zamówienia]])</f>
        <v>2020</v>
      </c>
    </row>
    <row r="15176" spans="2:14" x14ac:dyDescent="0.3">
      <c r="B15176" s="32">
        <v>375316</v>
      </c>
      <c r="C15176" s="8" t="s">
        <v>35</v>
      </c>
      <c r="D15176" s="8" t="s">
        <v>28</v>
      </c>
      <c r="E15176" s="5" t="s">
        <v>37</v>
      </c>
      <c r="F15176" s="8">
        <v>58</v>
      </c>
      <c r="G15176" s="6">
        <v>44103</v>
      </c>
      <c r="H15176" s="6">
        <v>44103</v>
      </c>
      <c r="I15176" s="6">
        <v>44105</v>
      </c>
      <c r="J15176" s="5" t="s">
        <v>33</v>
      </c>
      <c r="K15176" s="7">
        <v>385.78</v>
      </c>
      <c r="L15176" s="35">
        <v>327.91</v>
      </c>
      <c r="M15176" s="36">
        <f t="shared" si="237"/>
        <v>57.869999999999948</v>
      </c>
      <c r="N15176" s="37">
        <f>YEAR(Table1[[#This Row],[Data zamówienia]])</f>
        <v>2020</v>
      </c>
    </row>
    <row r="15177" spans="2:14" x14ac:dyDescent="0.3">
      <c r="B15177" s="32">
        <v>16737</v>
      </c>
      <c r="C15177" s="8" t="s">
        <v>38</v>
      </c>
      <c r="D15177" s="8" t="s">
        <v>22</v>
      </c>
      <c r="E15177" s="5" t="s">
        <v>23</v>
      </c>
      <c r="F15177" s="8">
        <v>110</v>
      </c>
      <c r="G15177" s="6">
        <v>44103</v>
      </c>
      <c r="H15177" s="6">
        <v>44106</v>
      </c>
      <c r="I15177" s="6">
        <v>44111</v>
      </c>
      <c r="J15177" s="5" t="s">
        <v>26</v>
      </c>
      <c r="K15177" s="7">
        <v>609.66</v>
      </c>
      <c r="L15177" s="35">
        <v>573.08000000000004</v>
      </c>
      <c r="M15177" s="36">
        <f t="shared" si="237"/>
        <v>36.579999999999927</v>
      </c>
      <c r="N15177" s="37">
        <f>YEAR(Table1[[#This Row],[Data zamówienia]])</f>
        <v>2020</v>
      </c>
    </row>
    <row r="15178" spans="2:14" x14ac:dyDescent="0.3">
      <c r="B15178" s="32">
        <v>313939</v>
      </c>
      <c r="C15178" s="8" t="s">
        <v>27</v>
      </c>
      <c r="D15178" s="8" t="s">
        <v>22</v>
      </c>
      <c r="E15178" s="5" t="s">
        <v>31</v>
      </c>
      <c r="F15178" s="8">
        <v>295</v>
      </c>
      <c r="G15178" s="6">
        <v>44102</v>
      </c>
      <c r="H15178" s="6">
        <v>44105</v>
      </c>
      <c r="I15178" s="6">
        <v>44111</v>
      </c>
      <c r="J15178" s="5" t="s">
        <v>30</v>
      </c>
      <c r="K15178" s="7">
        <v>804.08</v>
      </c>
      <c r="L15178" s="35">
        <v>442.24</v>
      </c>
      <c r="M15178" s="36">
        <f t="shared" si="237"/>
        <v>361.84000000000003</v>
      </c>
      <c r="N15178" s="37">
        <f>YEAR(Table1[[#This Row],[Data zamówienia]])</f>
        <v>2020</v>
      </c>
    </row>
    <row r="15179" spans="2:14" x14ac:dyDescent="0.3">
      <c r="B15179" s="32">
        <v>510125</v>
      </c>
      <c r="C15179" s="8" t="s">
        <v>21</v>
      </c>
      <c r="D15179" s="8" t="s">
        <v>36</v>
      </c>
      <c r="E15179" s="5" t="s">
        <v>25</v>
      </c>
      <c r="F15179" s="8">
        <v>167</v>
      </c>
      <c r="G15179" s="6">
        <v>44103</v>
      </c>
      <c r="H15179" s="6">
        <v>44104</v>
      </c>
      <c r="I15179" s="6">
        <v>44109</v>
      </c>
      <c r="J15179" s="5" t="s">
        <v>24</v>
      </c>
      <c r="K15179" s="7">
        <v>724.93</v>
      </c>
      <c r="L15179" s="35">
        <v>485.7</v>
      </c>
      <c r="M15179" s="36">
        <f t="shared" si="237"/>
        <v>239.22999999999996</v>
      </c>
      <c r="N15179" s="37">
        <f>YEAR(Table1[[#This Row],[Data zamówienia]])</f>
        <v>2020</v>
      </c>
    </row>
    <row r="15180" spans="2:14" x14ac:dyDescent="0.3">
      <c r="B15180" s="32">
        <v>791285</v>
      </c>
      <c r="C15180" s="8" t="s">
        <v>21</v>
      </c>
      <c r="D15180" s="8" t="s">
        <v>22</v>
      </c>
      <c r="E15180" s="5" t="s">
        <v>34</v>
      </c>
      <c r="F15180" s="8">
        <v>71</v>
      </c>
      <c r="G15180" s="6">
        <v>44102</v>
      </c>
      <c r="H15180" s="6">
        <v>44103</v>
      </c>
      <c r="I15180" s="6">
        <v>44108</v>
      </c>
      <c r="J15180" s="5" t="s">
        <v>33</v>
      </c>
      <c r="K15180" s="7">
        <v>1012.07</v>
      </c>
      <c r="L15180" s="35">
        <v>870.38</v>
      </c>
      <c r="M15180" s="36">
        <f t="shared" si="237"/>
        <v>141.69000000000005</v>
      </c>
      <c r="N15180" s="37">
        <f>YEAR(Table1[[#This Row],[Data zamówienia]])</f>
        <v>2020</v>
      </c>
    </row>
    <row r="15181" spans="2:14" x14ac:dyDescent="0.3">
      <c r="B15181" s="32">
        <v>467810</v>
      </c>
      <c r="C15181" s="8" t="s">
        <v>21</v>
      </c>
      <c r="D15181" s="8" t="s">
        <v>39</v>
      </c>
      <c r="E15181" s="5" t="s">
        <v>29</v>
      </c>
      <c r="F15181" s="8">
        <v>118</v>
      </c>
      <c r="G15181" s="6">
        <v>44104</v>
      </c>
      <c r="H15181" s="6">
        <v>44105</v>
      </c>
      <c r="I15181" s="6">
        <v>44110</v>
      </c>
      <c r="J15181" s="5" t="s">
        <v>32</v>
      </c>
      <c r="K15181" s="7">
        <v>185.56</v>
      </c>
      <c r="L15181" s="35">
        <v>107.62</v>
      </c>
      <c r="M15181" s="36">
        <f t="shared" si="237"/>
        <v>77.94</v>
      </c>
      <c r="N15181" s="37">
        <f>YEAR(Table1[[#This Row],[Data zamówienia]])</f>
        <v>2020</v>
      </c>
    </row>
    <row r="15182" spans="2:14" x14ac:dyDescent="0.3">
      <c r="B15182" s="32">
        <v>111101</v>
      </c>
      <c r="C15182" s="8" t="s">
        <v>27</v>
      </c>
      <c r="D15182" s="8" t="s">
        <v>22</v>
      </c>
      <c r="E15182" s="5" t="s">
        <v>23</v>
      </c>
      <c r="F15182" s="8">
        <v>219</v>
      </c>
      <c r="G15182" s="6">
        <v>44103</v>
      </c>
      <c r="H15182" s="6">
        <v>44107</v>
      </c>
      <c r="I15182" s="6">
        <v>44112</v>
      </c>
      <c r="J15182" s="5" t="s">
        <v>33</v>
      </c>
      <c r="K15182" s="7">
        <v>324.69</v>
      </c>
      <c r="L15182" s="35">
        <v>185.07</v>
      </c>
      <c r="M15182" s="36">
        <f t="shared" si="237"/>
        <v>139.62</v>
      </c>
      <c r="N15182" s="37">
        <f>YEAR(Table1[[#This Row],[Data zamówienia]])</f>
        <v>2020</v>
      </c>
    </row>
    <row r="15183" spans="2:14" x14ac:dyDescent="0.3">
      <c r="B15183" s="32">
        <v>803232</v>
      </c>
      <c r="C15183" s="8" t="s">
        <v>38</v>
      </c>
      <c r="D15183" s="8" t="s">
        <v>22</v>
      </c>
      <c r="E15183" s="5" t="s">
        <v>31</v>
      </c>
      <c r="F15183" s="8">
        <v>274</v>
      </c>
      <c r="G15183" s="6">
        <v>44104</v>
      </c>
      <c r="H15183" s="6">
        <v>44107</v>
      </c>
      <c r="I15183" s="6">
        <v>44113</v>
      </c>
      <c r="J15183" s="5" t="s">
        <v>30</v>
      </c>
      <c r="K15183" s="7">
        <v>1790.29</v>
      </c>
      <c r="L15183" s="35">
        <v>1038.3699999999999</v>
      </c>
      <c r="M15183" s="36">
        <f t="shared" si="237"/>
        <v>751.92000000000007</v>
      </c>
      <c r="N15183" s="37">
        <f>YEAR(Table1[[#This Row],[Data zamówienia]])</f>
        <v>2020</v>
      </c>
    </row>
    <row r="15184" spans="2:14" x14ac:dyDescent="0.3">
      <c r="B15184" s="32">
        <v>824119</v>
      </c>
      <c r="C15184" s="8" t="s">
        <v>35</v>
      </c>
      <c r="D15184" s="8" t="s">
        <v>22</v>
      </c>
      <c r="E15184" s="5" t="s">
        <v>25</v>
      </c>
      <c r="F15184" s="8">
        <v>204</v>
      </c>
      <c r="G15184" s="6">
        <v>44104</v>
      </c>
      <c r="H15184" s="6">
        <v>44104</v>
      </c>
      <c r="I15184" s="6">
        <v>44105</v>
      </c>
      <c r="J15184" s="5" t="s">
        <v>32</v>
      </c>
      <c r="K15184" s="7">
        <v>826.39</v>
      </c>
      <c r="L15184" s="35">
        <v>487.57</v>
      </c>
      <c r="M15184" s="36">
        <f t="shared" si="237"/>
        <v>338.82</v>
      </c>
      <c r="N15184" s="37">
        <f>YEAR(Table1[[#This Row],[Data zamówienia]])</f>
        <v>2020</v>
      </c>
    </row>
    <row r="15185" spans="2:14" x14ac:dyDescent="0.3">
      <c r="B15185" s="32">
        <v>42129</v>
      </c>
      <c r="C15185" s="8" t="s">
        <v>27</v>
      </c>
      <c r="D15185" s="8" t="s">
        <v>36</v>
      </c>
      <c r="E15185" s="5" t="s">
        <v>29</v>
      </c>
      <c r="F15185" s="8">
        <v>286</v>
      </c>
      <c r="G15185" s="6">
        <v>44104</v>
      </c>
      <c r="H15185" s="6">
        <v>44105</v>
      </c>
      <c r="I15185" s="6">
        <v>44112</v>
      </c>
      <c r="J15185" s="5" t="s">
        <v>40</v>
      </c>
      <c r="K15185" s="7">
        <v>1235.8900000000001</v>
      </c>
      <c r="L15185" s="35">
        <v>1087.58</v>
      </c>
      <c r="M15185" s="36">
        <f t="shared" si="237"/>
        <v>148.31000000000017</v>
      </c>
      <c r="N15185" s="37">
        <f>YEAR(Table1[[#This Row],[Data zamówienia]])</f>
        <v>2020</v>
      </c>
    </row>
    <row r="15186" spans="2:14" x14ac:dyDescent="0.3">
      <c r="B15186" s="32">
        <v>252562</v>
      </c>
      <c r="C15186" s="8" t="s">
        <v>21</v>
      </c>
      <c r="D15186" s="8" t="s">
        <v>28</v>
      </c>
      <c r="E15186" s="5" t="s">
        <v>31</v>
      </c>
      <c r="F15186" s="8">
        <v>312</v>
      </c>
      <c r="G15186" s="6">
        <v>44103</v>
      </c>
      <c r="H15186" s="6">
        <v>44105</v>
      </c>
      <c r="I15186" s="6">
        <v>44111</v>
      </c>
      <c r="J15186" s="5" t="s">
        <v>30</v>
      </c>
      <c r="K15186" s="7">
        <v>1027.32</v>
      </c>
      <c r="L15186" s="35">
        <v>739.67</v>
      </c>
      <c r="M15186" s="36">
        <f t="shared" si="237"/>
        <v>287.64999999999998</v>
      </c>
      <c r="N15186" s="37">
        <f>YEAR(Table1[[#This Row],[Data zamówienia]])</f>
        <v>2020</v>
      </c>
    </row>
    <row r="15187" spans="2:14" x14ac:dyDescent="0.3">
      <c r="B15187" s="32">
        <v>205375</v>
      </c>
      <c r="C15187" s="8" t="s">
        <v>38</v>
      </c>
      <c r="D15187" s="8" t="s">
        <v>22</v>
      </c>
      <c r="E15187" s="5" t="s">
        <v>25</v>
      </c>
      <c r="F15187" s="8">
        <v>126</v>
      </c>
      <c r="G15187" s="6">
        <v>44104</v>
      </c>
      <c r="H15187" s="6">
        <v>44105</v>
      </c>
      <c r="I15187" s="6">
        <v>44112</v>
      </c>
      <c r="J15187" s="5" t="s">
        <v>32</v>
      </c>
      <c r="K15187" s="7">
        <v>1924.38</v>
      </c>
      <c r="L15187" s="35">
        <v>1116.1400000000001</v>
      </c>
      <c r="M15187" s="36">
        <f t="shared" si="237"/>
        <v>808.24</v>
      </c>
      <c r="N15187" s="37">
        <f>YEAR(Table1[[#This Row],[Data zamówienia]])</f>
        <v>2020</v>
      </c>
    </row>
    <row r="15188" spans="2:14" x14ac:dyDescent="0.3">
      <c r="B15188" s="32">
        <v>1227</v>
      </c>
      <c r="C15188" s="8" t="s">
        <v>21</v>
      </c>
      <c r="D15188" s="8" t="s">
        <v>39</v>
      </c>
      <c r="E15188" s="5" t="s">
        <v>23</v>
      </c>
      <c r="F15188" s="8">
        <v>341</v>
      </c>
      <c r="G15188" s="6">
        <v>44104</v>
      </c>
      <c r="H15188" s="6">
        <v>44105</v>
      </c>
      <c r="I15188" s="6">
        <v>44106</v>
      </c>
      <c r="J15188" s="5" t="s">
        <v>40</v>
      </c>
      <c r="K15188" s="7">
        <v>1684.01</v>
      </c>
      <c r="L15188" s="35">
        <v>1161.97</v>
      </c>
      <c r="M15188" s="36">
        <f t="shared" si="237"/>
        <v>522.04</v>
      </c>
      <c r="N15188" s="37">
        <f>YEAR(Table1[[#This Row],[Data zamówienia]])</f>
        <v>2020</v>
      </c>
    </row>
    <row r="15189" spans="2:14" x14ac:dyDescent="0.3">
      <c r="B15189" s="32">
        <v>445737</v>
      </c>
      <c r="C15189" s="8" t="s">
        <v>21</v>
      </c>
      <c r="D15189" s="8" t="s">
        <v>36</v>
      </c>
      <c r="E15189" s="5" t="s">
        <v>29</v>
      </c>
      <c r="F15189" s="8">
        <v>155</v>
      </c>
      <c r="G15189" s="6">
        <v>44105</v>
      </c>
      <c r="H15189" s="6">
        <v>44108</v>
      </c>
      <c r="I15189" s="6">
        <v>44111</v>
      </c>
      <c r="J15189" s="5" t="s">
        <v>24</v>
      </c>
      <c r="K15189" s="7">
        <v>159.77000000000001</v>
      </c>
      <c r="L15189" s="35">
        <v>97.46</v>
      </c>
      <c r="M15189" s="36">
        <f t="shared" si="237"/>
        <v>62.310000000000016</v>
      </c>
      <c r="N15189" s="37">
        <f>YEAR(Table1[[#This Row],[Data zamówienia]])</f>
        <v>2020</v>
      </c>
    </row>
    <row r="15190" spans="2:14" x14ac:dyDescent="0.3">
      <c r="B15190" s="32">
        <v>502919</v>
      </c>
      <c r="C15190" s="8" t="s">
        <v>21</v>
      </c>
      <c r="D15190" s="8" t="s">
        <v>36</v>
      </c>
      <c r="E15190" s="5" t="s">
        <v>23</v>
      </c>
      <c r="F15190" s="8">
        <v>323</v>
      </c>
      <c r="G15190" s="6">
        <v>44105</v>
      </c>
      <c r="H15190" s="6">
        <v>44108</v>
      </c>
      <c r="I15190" s="6">
        <v>44110</v>
      </c>
      <c r="J15190" s="5" t="s">
        <v>33</v>
      </c>
      <c r="K15190" s="7">
        <v>393.72</v>
      </c>
      <c r="L15190" s="35">
        <v>318.91000000000003</v>
      </c>
      <c r="M15190" s="36">
        <f t="shared" si="237"/>
        <v>74.81</v>
      </c>
      <c r="N15190" s="37">
        <f>YEAR(Table1[[#This Row],[Data zamówienia]])</f>
        <v>2020</v>
      </c>
    </row>
    <row r="15191" spans="2:14" x14ac:dyDescent="0.3">
      <c r="B15191" s="32">
        <v>291171</v>
      </c>
      <c r="C15191" s="8" t="s">
        <v>27</v>
      </c>
      <c r="D15191" s="8" t="s">
        <v>28</v>
      </c>
      <c r="E15191" s="5" t="s">
        <v>29</v>
      </c>
      <c r="F15191" s="8">
        <v>229</v>
      </c>
      <c r="G15191" s="6">
        <v>44104</v>
      </c>
      <c r="H15191" s="6">
        <v>44106</v>
      </c>
      <c r="I15191" s="6">
        <v>44111</v>
      </c>
      <c r="J15191" s="5" t="s">
        <v>30</v>
      </c>
      <c r="K15191" s="7">
        <v>1899.76</v>
      </c>
      <c r="L15191" s="35">
        <v>987.88</v>
      </c>
      <c r="M15191" s="36">
        <f t="shared" si="237"/>
        <v>911.88</v>
      </c>
      <c r="N15191" s="37">
        <f>YEAR(Table1[[#This Row],[Data zamówienia]])</f>
        <v>2020</v>
      </c>
    </row>
    <row r="15192" spans="2:14" x14ac:dyDescent="0.3">
      <c r="B15192" s="32">
        <v>795174</v>
      </c>
      <c r="C15192" s="8" t="s">
        <v>35</v>
      </c>
      <c r="D15192" s="8" t="s">
        <v>28</v>
      </c>
      <c r="E15192" s="5" t="s">
        <v>25</v>
      </c>
      <c r="F15192" s="8">
        <v>87</v>
      </c>
      <c r="G15192" s="6">
        <v>44104</v>
      </c>
      <c r="H15192" s="6">
        <v>44105</v>
      </c>
      <c r="I15192" s="6">
        <v>44110</v>
      </c>
      <c r="J15192" s="5" t="s">
        <v>40</v>
      </c>
      <c r="K15192" s="7">
        <v>1526.51</v>
      </c>
      <c r="L15192" s="35">
        <v>1251.74</v>
      </c>
      <c r="M15192" s="36">
        <f t="shared" si="237"/>
        <v>274.77</v>
      </c>
      <c r="N15192" s="37">
        <f>YEAR(Table1[[#This Row],[Data zamówienia]])</f>
        <v>2020</v>
      </c>
    </row>
    <row r="15193" spans="2:14" x14ac:dyDescent="0.3">
      <c r="B15193" s="32">
        <v>559228</v>
      </c>
      <c r="C15193" s="8" t="s">
        <v>27</v>
      </c>
      <c r="D15193" s="8" t="s">
        <v>28</v>
      </c>
      <c r="E15193" s="5" t="s">
        <v>23</v>
      </c>
      <c r="F15193" s="8">
        <v>110</v>
      </c>
      <c r="G15193" s="6">
        <v>44106</v>
      </c>
      <c r="H15193" s="6">
        <v>44107</v>
      </c>
      <c r="I15193" s="6">
        <v>44108</v>
      </c>
      <c r="J15193" s="5" t="s">
        <v>24</v>
      </c>
      <c r="K15193" s="7">
        <v>1681.55</v>
      </c>
      <c r="L15193" s="35">
        <v>992.11</v>
      </c>
      <c r="M15193" s="36">
        <f t="shared" si="237"/>
        <v>689.43999999999994</v>
      </c>
      <c r="N15193" s="37">
        <f>YEAR(Table1[[#This Row],[Data zamówienia]])</f>
        <v>2020</v>
      </c>
    </row>
    <row r="15194" spans="2:14" x14ac:dyDescent="0.3">
      <c r="B15194" s="32">
        <v>499197</v>
      </c>
      <c r="C15194" s="8" t="s">
        <v>21</v>
      </c>
      <c r="D15194" s="8" t="s">
        <v>22</v>
      </c>
      <c r="E15194" s="5" t="s">
        <v>25</v>
      </c>
      <c r="F15194" s="8">
        <v>40</v>
      </c>
      <c r="G15194" s="6">
        <v>44105</v>
      </c>
      <c r="H15194" s="6">
        <v>44109</v>
      </c>
      <c r="I15194" s="6">
        <v>44110</v>
      </c>
      <c r="J15194" s="5" t="s">
        <v>24</v>
      </c>
      <c r="K15194" s="7">
        <v>1411.9</v>
      </c>
      <c r="L15194" s="35">
        <v>945.97</v>
      </c>
      <c r="M15194" s="36">
        <f t="shared" si="237"/>
        <v>465.93000000000006</v>
      </c>
      <c r="N15194" s="37">
        <f>YEAR(Table1[[#This Row],[Data zamówienia]])</f>
        <v>2020</v>
      </c>
    </row>
    <row r="15195" spans="2:14" x14ac:dyDescent="0.3">
      <c r="B15195" s="32">
        <v>405402</v>
      </c>
      <c r="C15195" s="8" t="s">
        <v>38</v>
      </c>
      <c r="D15195" s="8" t="s">
        <v>39</v>
      </c>
      <c r="E15195" s="5" t="s">
        <v>25</v>
      </c>
      <c r="F15195" s="8">
        <v>226</v>
      </c>
      <c r="G15195" s="6">
        <v>44105</v>
      </c>
      <c r="H15195" s="6">
        <v>44109</v>
      </c>
      <c r="I15195" s="6">
        <v>44110</v>
      </c>
      <c r="J15195" s="5" t="s">
        <v>32</v>
      </c>
      <c r="K15195" s="7">
        <v>1030.99</v>
      </c>
      <c r="L15195" s="35">
        <v>814.48</v>
      </c>
      <c r="M15195" s="36">
        <f t="shared" si="237"/>
        <v>216.51</v>
      </c>
      <c r="N15195" s="37">
        <f>YEAR(Table1[[#This Row],[Data zamówienia]])</f>
        <v>2020</v>
      </c>
    </row>
    <row r="15196" spans="2:14" x14ac:dyDescent="0.3">
      <c r="B15196" s="32">
        <v>44889</v>
      </c>
      <c r="C15196" s="8" t="s">
        <v>21</v>
      </c>
      <c r="D15196" s="8" t="s">
        <v>22</v>
      </c>
      <c r="E15196" s="5" t="s">
        <v>31</v>
      </c>
      <c r="F15196" s="8">
        <v>171</v>
      </c>
      <c r="G15196" s="6">
        <v>44105</v>
      </c>
      <c r="H15196" s="6">
        <v>44108</v>
      </c>
      <c r="I15196" s="6">
        <v>44109</v>
      </c>
      <c r="J15196" s="5" t="s">
        <v>26</v>
      </c>
      <c r="K15196" s="7">
        <v>1896.09</v>
      </c>
      <c r="L15196" s="35">
        <v>1441.03</v>
      </c>
      <c r="M15196" s="36">
        <f t="shared" si="237"/>
        <v>455.05999999999995</v>
      </c>
      <c r="N15196" s="37">
        <f>YEAR(Table1[[#This Row],[Data zamówienia]])</f>
        <v>2020</v>
      </c>
    </row>
    <row r="15197" spans="2:14" x14ac:dyDescent="0.3">
      <c r="B15197" s="32">
        <v>291652</v>
      </c>
      <c r="C15197" s="8" t="s">
        <v>21</v>
      </c>
      <c r="D15197" s="8" t="s">
        <v>39</v>
      </c>
      <c r="E15197" s="5" t="s">
        <v>34</v>
      </c>
      <c r="F15197" s="8">
        <v>95</v>
      </c>
      <c r="G15197" s="6">
        <v>44105</v>
      </c>
      <c r="H15197" s="6">
        <v>44107</v>
      </c>
      <c r="I15197" s="6">
        <v>44108</v>
      </c>
      <c r="J15197" s="5" t="s">
        <v>26</v>
      </c>
      <c r="K15197" s="7">
        <v>217</v>
      </c>
      <c r="L15197" s="35">
        <v>132.37</v>
      </c>
      <c r="M15197" s="36">
        <f t="shared" si="237"/>
        <v>84.63</v>
      </c>
      <c r="N15197" s="37">
        <f>YEAR(Table1[[#This Row],[Data zamówienia]])</f>
        <v>2020</v>
      </c>
    </row>
    <row r="15198" spans="2:14" x14ac:dyDescent="0.3">
      <c r="B15198" s="32">
        <v>41048</v>
      </c>
      <c r="C15198" s="8" t="s">
        <v>21</v>
      </c>
      <c r="D15198" s="8" t="s">
        <v>22</v>
      </c>
      <c r="E15198" s="5" t="s">
        <v>37</v>
      </c>
      <c r="F15198" s="8">
        <v>199</v>
      </c>
      <c r="G15198" s="6">
        <v>44106</v>
      </c>
      <c r="H15198" s="6">
        <v>44110</v>
      </c>
      <c r="I15198" s="6">
        <v>44117</v>
      </c>
      <c r="J15198" s="5" t="s">
        <v>33</v>
      </c>
      <c r="K15198" s="7">
        <v>287.82</v>
      </c>
      <c r="L15198" s="35">
        <v>210.11</v>
      </c>
      <c r="M15198" s="36">
        <f t="shared" si="237"/>
        <v>77.70999999999998</v>
      </c>
      <c r="N15198" s="37">
        <f>YEAR(Table1[[#This Row],[Data zamówienia]])</f>
        <v>2020</v>
      </c>
    </row>
    <row r="15199" spans="2:14" x14ac:dyDescent="0.3">
      <c r="B15199" s="32">
        <v>466808</v>
      </c>
      <c r="C15199" s="8" t="s">
        <v>27</v>
      </c>
      <c r="D15199" s="8" t="s">
        <v>36</v>
      </c>
      <c r="E15199" s="5" t="s">
        <v>31</v>
      </c>
      <c r="F15199" s="8">
        <v>231</v>
      </c>
      <c r="G15199" s="6">
        <v>44107</v>
      </c>
      <c r="H15199" s="6">
        <v>44109</v>
      </c>
      <c r="I15199" s="6">
        <v>44113</v>
      </c>
      <c r="J15199" s="5" t="s">
        <v>24</v>
      </c>
      <c r="K15199" s="7">
        <v>1810.25</v>
      </c>
      <c r="L15199" s="35">
        <v>1719.74</v>
      </c>
      <c r="M15199" s="36">
        <f t="shared" si="237"/>
        <v>90.509999999999991</v>
      </c>
      <c r="N15199" s="37">
        <f>YEAR(Table1[[#This Row],[Data zamówienia]])</f>
        <v>2020</v>
      </c>
    </row>
    <row r="15200" spans="2:14" x14ac:dyDescent="0.3">
      <c r="B15200" s="32">
        <v>171617</v>
      </c>
      <c r="C15200" s="8" t="s">
        <v>27</v>
      </c>
      <c r="D15200" s="8" t="s">
        <v>28</v>
      </c>
      <c r="E15200" s="5" t="s">
        <v>23</v>
      </c>
      <c r="F15200" s="8">
        <v>272</v>
      </c>
      <c r="G15200" s="6">
        <v>44107</v>
      </c>
      <c r="H15200" s="6">
        <v>44109</v>
      </c>
      <c r="I15200" s="6">
        <v>44111</v>
      </c>
      <c r="J15200" s="5" t="s">
        <v>40</v>
      </c>
      <c r="K15200" s="7">
        <v>1683.46</v>
      </c>
      <c r="L15200" s="35">
        <v>1430.94</v>
      </c>
      <c r="M15200" s="36">
        <f t="shared" si="237"/>
        <v>252.51999999999998</v>
      </c>
      <c r="N15200" s="37">
        <f>YEAR(Table1[[#This Row],[Data zamówienia]])</f>
        <v>2020</v>
      </c>
    </row>
    <row r="15201" spans="2:14" x14ac:dyDescent="0.3">
      <c r="B15201" s="32">
        <v>833314</v>
      </c>
      <c r="C15201" s="8" t="s">
        <v>35</v>
      </c>
      <c r="D15201" s="8" t="s">
        <v>22</v>
      </c>
      <c r="E15201" s="5" t="s">
        <v>25</v>
      </c>
      <c r="F15201" s="8">
        <v>269</v>
      </c>
      <c r="G15201" s="6">
        <v>44106</v>
      </c>
      <c r="H15201" s="6">
        <v>44110</v>
      </c>
      <c r="I15201" s="6">
        <v>44115</v>
      </c>
      <c r="J15201" s="5" t="s">
        <v>33</v>
      </c>
      <c r="K15201" s="7">
        <v>1439.04</v>
      </c>
      <c r="L15201" s="35">
        <v>733.91</v>
      </c>
      <c r="M15201" s="36">
        <f t="shared" si="237"/>
        <v>705.13</v>
      </c>
      <c r="N15201" s="37">
        <f>YEAR(Table1[[#This Row],[Data zamówienia]])</f>
        <v>2020</v>
      </c>
    </row>
    <row r="15202" spans="2:14" x14ac:dyDescent="0.3">
      <c r="B15202" s="32">
        <v>739728</v>
      </c>
      <c r="C15202" s="8" t="s">
        <v>27</v>
      </c>
      <c r="D15202" s="8" t="s">
        <v>36</v>
      </c>
      <c r="E15202" s="5" t="s">
        <v>31</v>
      </c>
      <c r="F15202" s="8">
        <v>166</v>
      </c>
      <c r="G15202" s="6">
        <v>44106</v>
      </c>
      <c r="H15202" s="6">
        <v>44107</v>
      </c>
      <c r="I15202" s="6">
        <v>44109</v>
      </c>
      <c r="J15202" s="5" t="s">
        <v>40</v>
      </c>
      <c r="K15202" s="7">
        <v>1271.1400000000001</v>
      </c>
      <c r="L15202" s="35">
        <v>1182.1600000000001</v>
      </c>
      <c r="M15202" s="36">
        <f t="shared" si="237"/>
        <v>88.980000000000018</v>
      </c>
      <c r="N15202" s="37">
        <f>YEAR(Table1[[#This Row],[Data zamówienia]])</f>
        <v>2020</v>
      </c>
    </row>
    <row r="15203" spans="2:14" x14ac:dyDescent="0.3">
      <c r="B15203" s="32">
        <v>795632</v>
      </c>
      <c r="C15203" s="8" t="s">
        <v>35</v>
      </c>
      <c r="D15203" s="8" t="s">
        <v>22</v>
      </c>
      <c r="E15203" s="5" t="s">
        <v>31</v>
      </c>
      <c r="F15203" s="8">
        <v>55</v>
      </c>
      <c r="G15203" s="6">
        <v>44107</v>
      </c>
      <c r="H15203" s="6">
        <v>44107</v>
      </c>
      <c r="I15203" s="6">
        <v>44113</v>
      </c>
      <c r="J15203" s="5" t="s">
        <v>26</v>
      </c>
      <c r="K15203" s="7">
        <v>1588.75</v>
      </c>
      <c r="L15203" s="35">
        <v>1048.58</v>
      </c>
      <c r="M15203" s="36">
        <f t="shared" si="237"/>
        <v>540.17000000000007</v>
      </c>
      <c r="N15203" s="37">
        <f>YEAR(Table1[[#This Row],[Data zamówienia]])</f>
        <v>2020</v>
      </c>
    </row>
    <row r="15204" spans="2:14" x14ac:dyDescent="0.3">
      <c r="B15204" s="32">
        <v>988975</v>
      </c>
      <c r="C15204" s="8" t="s">
        <v>21</v>
      </c>
      <c r="D15204" s="8" t="s">
        <v>28</v>
      </c>
      <c r="E15204" s="5" t="s">
        <v>29</v>
      </c>
      <c r="F15204" s="8">
        <v>244</v>
      </c>
      <c r="G15204" s="6">
        <v>44106</v>
      </c>
      <c r="H15204" s="6">
        <v>44110</v>
      </c>
      <c r="I15204" s="6">
        <v>44111</v>
      </c>
      <c r="J15204" s="5" t="s">
        <v>30</v>
      </c>
      <c r="K15204" s="7">
        <v>158.26</v>
      </c>
      <c r="L15204" s="35">
        <v>126.61</v>
      </c>
      <c r="M15204" s="36">
        <f t="shared" si="237"/>
        <v>31.649999999999991</v>
      </c>
      <c r="N15204" s="37">
        <f>YEAR(Table1[[#This Row],[Data zamówienia]])</f>
        <v>2020</v>
      </c>
    </row>
    <row r="15205" spans="2:14" x14ac:dyDescent="0.3">
      <c r="B15205" s="32">
        <v>83713</v>
      </c>
      <c r="C15205" s="8" t="s">
        <v>35</v>
      </c>
      <c r="D15205" s="8" t="s">
        <v>36</v>
      </c>
      <c r="E15205" s="5" t="s">
        <v>29</v>
      </c>
      <c r="F15205" s="8">
        <v>272</v>
      </c>
      <c r="G15205" s="6">
        <v>44106</v>
      </c>
      <c r="H15205" s="6">
        <v>44110</v>
      </c>
      <c r="I15205" s="6">
        <v>44113</v>
      </c>
      <c r="J15205" s="5" t="s">
        <v>24</v>
      </c>
      <c r="K15205" s="7">
        <v>1790.24</v>
      </c>
      <c r="L15205" s="35">
        <v>966.73</v>
      </c>
      <c r="M15205" s="36">
        <f t="shared" si="237"/>
        <v>823.51</v>
      </c>
      <c r="N15205" s="37">
        <f>YEAR(Table1[[#This Row],[Data zamówienia]])</f>
        <v>2020</v>
      </c>
    </row>
    <row r="15206" spans="2:14" x14ac:dyDescent="0.3">
      <c r="B15206" s="32">
        <v>929523</v>
      </c>
      <c r="C15206" s="8" t="s">
        <v>21</v>
      </c>
      <c r="D15206" s="8" t="s">
        <v>39</v>
      </c>
      <c r="E15206" s="5" t="s">
        <v>23</v>
      </c>
      <c r="F15206" s="8">
        <v>126</v>
      </c>
      <c r="G15206" s="6">
        <v>44106</v>
      </c>
      <c r="H15206" s="6">
        <v>44107</v>
      </c>
      <c r="I15206" s="6">
        <v>44108</v>
      </c>
      <c r="J15206" s="5" t="s">
        <v>30</v>
      </c>
      <c r="K15206" s="7">
        <v>185.56</v>
      </c>
      <c r="L15206" s="35">
        <v>126.18</v>
      </c>
      <c r="M15206" s="36">
        <f t="shared" si="237"/>
        <v>59.379999999999995</v>
      </c>
      <c r="N15206" s="37">
        <f>YEAR(Table1[[#This Row],[Data zamówienia]])</f>
        <v>2020</v>
      </c>
    </row>
    <row r="15207" spans="2:14" x14ac:dyDescent="0.3">
      <c r="B15207" s="32">
        <v>770410</v>
      </c>
      <c r="C15207" s="8" t="s">
        <v>35</v>
      </c>
      <c r="D15207" s="8" t="s">
        <v>28</v>
      </c>
      <c r="E15207" s="5" t="s">
        <v>37</v>
      </c>
      <c r="F15207" s="8">
        <v>363</v>
      </c>
      <c r="G15207" s="6">
        <v>44107</v>
      </c>
      <c r="H15207" s="6">
        <v>44109</v>
      </c>
      <c r="I15207" s="6">
        <v>44112</v>
      </c>
      <c r="J15207" s="5" t="s">
        <v>33</v>
      </c>
      <c r="K15207" s="7">
        <v>1588.3</v>
      </c>
      <c r="L15207" s="35">
        <v>1159.46</v>
      </c>
      <c r="M15207" s="36">
        <f t="shared" si="237"/>
        <v>428.83999999999992</v>
      </c>
      <c r="N15207" s="37">
        <f>YEAR(Table1[[#This Row],[Data zamówienia]])</f>
        <v>2020</v>
      </c>
    </row>
    <row r="15208" spans="2:14" x14ac:dyDescent="0.3">
      <c r="B15208" s="32">
        <v>762487</v>
      </c>
      <c r="C15208" s="8" t="s">
        <v>27</v>
      </c>
      <c r="D15208" s="8" t="s">
        <v>36</v>
      </c>
      <c r="E15208" s="5" t="s">
        <v>23</v>
      </c>
      <c r="F15208" s="8">
        <v>323</v>
      </c>
      <c r="G15208" s="6">
        <v>44108</v>
      </c>
      <c r="H15208" s="6">
        <v>44108</v>
      </c>
      <c r="I15208" s="6">
        <v>44109</v>
      </c>
      <c r="J15208" s="5" t="s">
        <v>33</v>
      </c>
      <c r="K15208" s="7">
        <v>1592.32</v>
      </c>
      <c r="L15208" s="35">
        <v>939.47</v>
      </c>
      <c r="M15208" s="36">
        <f t="shared" si="237"/>
        <v>652.84999999999991</v>
      </c>
      <c r="N15208" s="37">
        <f>YEAR(Table1[[#This Row],[Data zamówienia]])</f>
        <v>2020</v>
      </c>
    </row>
    <row r="15209" spans="2:14" x14ac:dyDescent="0.3">
      <c r="B15209" s="32">
        <v>804971</v>
      </c>
      <c r="C15209" s="8" t="s">
        <v>27</v>
      </c>
      <c r="D15209" s="8" t="s">
        <v>36</v>
      </c>
      <c r="E15209" s="5" t="s">
        <v>37</v>
      </c>
      <c r="F15209" s="8">
        <v>59</v>
      </c>
      <c r="G15209" s="6">
        <v>44107</v>
      </c>
      <c r="H15209" s="6">
        <v>44111</v>
      </c>
      <c r="I15209" s="6">
        <v>44118</v>
      </c>
      <c r="J15209" s="5" t="s">
        <v>32</v>
      </c>
      <c r="K15209" s="7">
        <v>1945.43</v>
      </c>
      <c r="L15209" s="35">
        <v>1303.44</v>
      </c>
      <c r="M15209" s="36">
        <f t="shared" si="237"/>
        <v>641.99</v>
      </c>
      <c r="N15209" s="37">
        <f>YEAR(Table1[[#This Row],[Data zamówienia]])</f>
        <v>2020</v>
      </c>
    </row>
    <row r="15210" spans="2:14" x14ac:dyDescent="0.3">
      <c r="B15210" s="32">
        <v>604620</v>
      </c>
      <c r="C15210" s="8" t="s">
        <v>21</v>
      </c>
      <c r="D15210" s="8" t="s">
        <v>39</v>
      </c>
      <c r="E15210" s="5" t="s">
        <v>23</v>
      </c>
      <c r="F15210" s="8">
        <v>53</v>
      </c>
      <c r="G15210" s="6">
        <v>44108</v>
      </c>
      <c r="H15210" s="6">
        <v>44108</v>
      </c>
      <c r="I15210" s="6">
        <v>44114</v>
      </c>
      <c r="J15210" s="5" t="s">
        <v>24</v>
      </c>
      <c r="K15210" s="7">
        <v>1309.1199999999999</v>
      </c>
      <c r="L15210" s="35">
        <v>654.55999999999995</v>
      </c>
      <c r="M15210" s="36">
        <f t="shared" si="237"/>
        <v>654.55999999999995</v>
      </c>
      <c r="N15210" s="37">
        <f>YEAR(Table1[[#This Row],[Data zamówienia]])</f>
        <v>2020</v>
      </c>
    </row>
    <row r="15211" spans="2:14" x14ac:dyDescent="0.3">
      <c r="B15211" s="32">
        <v>935743</v>
      </c>
      <c r="C15211" s="8" t="s">
        <v>21</v>
      </c>
      <c r="D15211" s="8" t="s">
        <v>36</v>
      </c>
      <c r="E15211" s="5" t="s">
        <v>31</v>
      </c>
      <c r="F15211" s="8">
        <v>241</v>
      </c>
      <c r="G15211" s="6">
        <v>44107</v>
      </c>
      <c r="H15211" s="6">
        <v>44111</v>
      </c>
      <c r="I15211" s="6">
        <v>44118</v>
      </c>
      <c r="J15211" s="5" t="s">
        <v>33</v>
      </c>
      <c r="K15211" s="7">
        <v>512.29</v>
      </c>
      <c r="L15211" s="35">
        <v>332.99</v>
      </c>
      <c r="M15211" s="36">
        <f t="shared" si="237"/>
        <v>179.29999999999995</v>
      </c>
      <c r="N15211" s="37">
        <f>YEAR(Table1[[#This Row],[Data zamówienia]])</f>
        <v>2020</v>
      </c>
    </row>
    <row r="15212" spans="2:14" x14ac:dyDescent="0.3">
      <c r="B15212" s="32">
        <v>499049</v>
      </c>
      <c r="C15212" s="8" t="s">
        <v>27</v>
      </c>
      <c r="D15212" s="8" t="s">
        <v>28</v>
      </c>
      <c r="E15212" s="5" t="s">
        <v>23</v>
      </c>
      <c r="F15212" s="8">
        <v>333</v>
      </c>
      <c r="G15212" s="6">
        <v>44108</v>
      </c>
      <c r="H15212" s="6">
        <v>44110</v>
      </c>
      <c r="I15212" s="6">
        <v>44114</v>
      </c>
      <c r="J15212" s="5" t="s">
        <v>26</v>
      </c>
      <c r="K15212" s="7">
        <v>1867.86</v>
      </c>
      <c r="L15212" s="35">
        <v>1120.72</v>
      </c>
      <c r="M15212" s="36">
        <f t="shared" si="237"/>
        <v>747.13999999999987</v>
      </c>
      <c r="N15212" s="37">
        <f>YEAR(Table1[[#This Row],[Data zamówienia]])</f>
        <v>2020</v>
      </c>
    </row>
    <row r="15213" spans="2:14" x14ac:dyDescent="0.3">
      <c r="B15213" s="32">
        <v>899079</v>
      </c>
      <c r="C15213" s="8" t="s">
        <v>35</v>
      </c>
      <c r="D15213" s="8" t="s">
        <v>28</v>
      </c>
      <c r="E15213" s="5" t="s">
        <v>29</v>
      </c>
      <c r="F15213" s="8">
        <v>87</v>
      </c>
      <c r="G15213" s="6">
        <v>44107</v>
      </c>
      <c r="H15213" s="6">
        <v>44109</v>
      </c>
      <c r="I15213" s="6">
        <v>44112</v>
      </c>
      <c r="J15213" s="5" t="s">
        <v>33</v>
      </c>
      <c r="K15213" s="7">
        <v>1338.7</v>
      </c>
      <c r="L15213" s="35">
        <v>1097.73</v>
      </c>
      <c r="M15213" s="36">
        <f t="shared" si="237"/>
        <v>240.97000000000003</v>
      </c>
      <c r="N15213" s="37">
        <f>YEAR(Table1[[#This Row],[Data zamówienia]])</f>
        <v>2020</v>
      </c>
    </row>
    <row r="15214" spans="2:14" x14ac:dyDescent="0.3">
      <c r="B15214" s="32">
        <v>186585</v>
      </c>
      <c r="C15214" s="8" t="s">
        <v>27</v>
      </c>
      <c r="D15214" s="8" t="s">
        <v>28</v>
      </c>
      <c r="E15214" s="5" t="s">
        <v>25</v>
      </c>
      <c r="F15214" s="8">
        <v>248</v>
      </c>
      <c r="G15214" s="6">
        <v>44108</v>
      </c>
      <c r="H15214" s="6">
        <v>44111</v>
      </c>
      <c r="I15214" s="6">
        <v>44115</v>
      </c>
      <c r="J15214" s="5" t="s">
        <v>32</v>
      </c>
      <c r="K15214" s="7">
        <v>1713.66</v>
      </c>
      <c r="L15214" s="35">
        <v>976.79</v>
      </c>
      <c r="M15214" s="36">
        <f t="shared" si="237"/>
        <v>736.87000000000012</v>
      </c>
      <c r="N15214" s="37">
        <f>YEAR(Table1[[#This Row],[Data zamówienia]])</f>
        <v>2020</v>
      </c>
    </row>
    <row r="15215" spans="2:14" x14ac:dyDescent="0.3">
      <c r="B15215" s="32">
        <v>113747</v>
      </c>
      <c r="C15215" s="8" t="s">
        <v>21</v>
      </c>
      <c r="D15215" s="8" t="s">
        <v>36</v>
      </c>
      <c r="E15215" s="5" t="s">
        <v>25</v>
      </c>
      <c r="F15215" s="8">
        <v>5</v>
      </c>
      <c r="G15215" s="6">
        <v>44107</v>
      </c>
      <c r="H15215" s="6">
        <v>44110</v>
      </c>
      <c r="I15215" s="6">
        <v>44112</v>
      </c>
      <c r="J15215" s="5" t="s">
        <v>24</v>
      </c>
      <c r="K15215" s="7">
        <v>1259.42</v>
      </c>
      <c r="L15215" s="35">
        <v>755.65</v>
      </c>
      <c r="M15215" s="36">
        <f t="shared" si="237"/>
        <v>503.7700000000001</v>
      </c>
      <c r="N15215" s="37">
        <f>YEAR(Table1[[#This Row],[Data zamówienia]])</f>
        <v>2020</v>
      </c>
    </row>
    <row r="15216" spans="2:14" x14ac:dyDescent="0.3">
      <c r="B15216" s="32">
        <v>312752</v>
      </c>
      <c r="C15216" s="8" t="s">
        <v>35</v>
      </c>
      <c r="D15216" s="8" t="s">
        <v>28</v>
      </c>
      <c r="E15216" s="5" t="s">
        <v>31</v>
      </c>
      <c r="F15216" s="8">
        <v>82</v>
      </c>
      <c r="G15216" s="6">
        <v>44108</v>
      </c>
      <c r="H15216" s="6">
        <v>44111</v>
      </c>
      <c r="I15216" s="6">
        <v>44116</v>
      </c>
      <c r="J15216" s="5" t="s">
        <v>24</v>
      </c>
      <c r="K15216" s="7">
        <v>561.15</v>
      </c>
      <c r="L15216" s="35">
        <v>308.63</v>
      </c>
      <c r="M15216" s="36">
        <f t="shared" si="237"/>
        <v>252.51999999999998</v>
      </c>
      <c r="N15216" s="37">
        <f>YEAR(Table1[[#This Row],[Data zamówienia]])</f>
        <v>2020</v>
      </c>
    </row>
    <row r="15217" spans="2:14" x14ac:dyDescent="0.3">
      <c r="B15217" s="32">
        <v>152955</v>
      </c>
      <c r="C15217" s="8" t="s">
        <v>27</v>
      </c>
      <c r="D15217" s="8" t="s">
        <v>39</v>
      </c>
      <c r="E15217" s="5" t="s">
        <v>37</v>
      </c>
      <c r="F15217" s="8">
        <v>133</v>
      </c>
      <c r="G15217" s="6">
        <v>44107</v>
      </c>
      <c r="H15217" s="6">
        <v>44110</v>
      </c>
      <c r="I15217" s="6">
        <v>44115</v>
      </c>
      <c r="J15217" s="5" t="s">
        <v>33</v>
      </c>
      <c r="K15217" s="7">
        <v>1147.46</v>
      </c>
      <c r="L15217" s="35">
        <v>963.87</v>
      </c>
      <c r="M15217" s="36">
        <f t="shared" si="237"/>
        <v>183.59000000000003</v>
      </c>
      <c r="N15217" s="37">
        <f>YEAR(Table1[[#This Row],[Data zamówienia]])</f>
        <v>2020</v>
      </c>
    </row>
    <row r="15218" spans="2:14" x14ac:dyDescent="0.3">
      <c r="B15218" s="32">
        <v>339912</v>
      </c>
      <c r="C15218" s="8" t="s">
        <v>35</v>
      </c>
      <c r="D15218" s="8" t="s">
        <v>39</v>
      </c>
      <c r="E15218" s="5" t="s">
        <v>23</v>
      </c>
      <c r="F15218" s="8">
        <v>125</v>
      </c>
      <c r="G15218" s="6">
        <v>44109</v>
      </c>
      <c r="H15218" s="6">
        <v>44110</v>
      </c>
      <c r="I15218" s="6">
        <v>44115</v>
      </c>
      <c r="J15218" s="5" t="s">
        <v>26</v>
      </c>
      <c r="K15218" s="7">
        <v>1358.29</v>
      </c>
      <c r="L15218" s="35">
        <v>692.73</v>
      </c>
      <c r="M15218" s="36">
        <f t="shared" si="237"/>
        <v>665.56</v>
      </c>
      <c r="N15218" s="37">
        <f>YEAR(Table1[[#This Row],[Data zamówienia]])</f>
        <v>2020</v>
      </c>
    </row>
    <row r="15219" spans="2:14" x14ac:dyDescent="0.3">
      <c r="B15219" s="32">
        <v>101168</v>
      </c>
      <c r="C15219" s="8" t="s">
        <v>35</v>
      </c>
      <c r="D15219" s="8" t="s">
        <v>28</v>
      </c>
      <c r="E15219" s="5" t="s">
        <v>25</v>
      </c>
      <c r="F15219" s="8">
        <v>61</v>
      </c>
      <c r="G15219" s="6">
        <v>44108</v>
      </c>
      <c r="H15219" s="6">
        <v>44110</v>
      </c>
      <c r="I15219" s="6">
        <v>44113</v>
      </c>
      <c r="J15219" s="5" t="s">
        <v>24</v>
      </c>
      <c r="K15219" s="7">
        <v>1351.9</v>
      </c>
      <c r="L15219" s="35">
        <v>689.47</v>
      </c>
      <c r="M15219" s="36">
        <f t="shared" si="237"/>
        <v>662.43000000000006</v>
      </c>
      <c r="N15219" s="37">
        <f>YEAR(Table1[[#This Row],[Data zamówienia]])</f>
        <v>2020</v>
      </c>
    </row>
    <row r="15220" spans="2:14" x14ac:dyDescent="0.3">
      <c r="B15220" s="32">
        <v>586116</v>
      </c>
      <c r="C15220" s="8" t="s">
        <v>35</v>
      </c>
      <c r="D15220" s="8" t="s">
        <v>28</v>
      </c>
      <c r="E15220" s="5" t="s">
        <v>25</v>
      </c>
      <c r="F15220" s="8">
        <v>215</v>
      </c>
      <c r="G15220" s="6">
        <v>44109</v>
      </c>
      <c r="H15220" s="6">
        <v>44112</v>
      </c>
      <c r="I15220" s="6">
        <v>44118</v>
      </c>
      <c r="J15220" s="5" t="s">
        <v>32</v>
      </c>
      <c r="K15220" s="7">
        <v>988.24</v>
      </c>
      <c r="L15220" s="35">
        <v>751.06</v>
      </c>
      <c r="M15220" s="36">
        <f t="shared" si="237"/>
        <v>237.18000000000006</v>
      </c>
      <c r="N15220" s="37">
        <f>YEAR(Table1[[#This Row],[Data zamówienia]])</f>
        <v>2020</v>
      </c>
    </row>
    <row r="15221" spans="2:14" x14ac:dyDescent="0.3">
      <c r="B15221" s="32">
        <v>582646</v>
      </c>
      <c r="C15221" s="8" t="s">
        <v>35</v>
      </c>
      <c r="D15221" s="8" t="s">
        <v>22</v>
      </c>
      <c r="E15221" s="5" t="s">
        <v>23</v>
      </c>
      <c r="F15221" s="8">
        <v>26</v>
      </c>
      <c r="G15221" s="6">
        <v>44109</v>
      </c>
      <c r="H15221" s="6">
        <v>44110</v>
      </c>
      <c r="I15221" s="6">
        <v>44113</v>
      </c>
      <c r="J15221" s="5" t="s">
        <v>32</v>
      </c>
      <c r="K15221" s="7">
        <v>940.27</v>
      </c>
      <c r="L15221" s="35">
        <v>564.16</v>
      </c>
      <c r="M15221" s="36">
        <f t="shared" si="237"/>
        <v>376.11</v>
      </c>
      <c r="N15221" s="37">
        <f>YEAR(Table1[[#This Row],[Data zamówienia]])</f>
        <v>2020</v>
      </c>
    </row>
    <row r="15222" spans="2:14" x14ac:dyDescent="0.3">
      <c r="B15222" s="32">
        <v>929758</v>
      </c>
      <c r="C15222" s="8" t="s">
        <v>27</v>
      </c>
      <c r="D15222" s="8" t="s">
        <v>36</v>
      </c>
      <c r="E15222" s="5" t="s">
        <v>34</v>
      </c>
      <c r="F15222" s="8">
        <v>30</v>
      </c>
      <c r="G15222" s="6">
        <v>44108</v>
      </c>
      <c r="H15222" s="6">
        <v>44112</v>
      </c>
      <c r="I15222" s="6">
        <v>44119</v>
      </c>
      <c r="J15222" s="5" t="s">
        <v>40</v>
      </c>
      <c r="K15222" s="7">
        <v>1879.97</v>
      </c>
      <c r="L15222" s="35">
        <v>1541.58</v>
      </c>
      <c r="M15222" s="36">
        <f t="shared" si="237"/>
        <v>338.3900000000001</v>
      </c>
      <c r="N15222" s="37">
        <f>YEAR(Table1[[#This Row],[Data zamówienia]])</f>
        <v>2020</v>
      </c>
    </row>
    <row r="15223" spans="2:14" x14ac:dyDescent="0.3">
      <c r="B15223" s="32">
        <v>549059</v>
      </c>
      <c r="C15223" s="8" t="s">
        <v>38</v>
      </c>
      <c r="D15223" s="8" t="s">
        <v>36</v>
      </c>
      <c r="E15223" s="5" t="s">
        <v>37</v>
      </c>
      <c r="F15223" s="8">
        <v>218</v>
      </c>
      <c r="G15223" s="6">
        <v>44109</v>
      </c>
      <c r="H15223" s="6">
        <v>44109</v>
      </c>
      <c r="I15223" s="6">
        <v>44114</v>
      </c>
      <c r="J15223" s="5" t="s">
        <v>40</v>
      </c>
      <c r="K15223" s="7">
        <v>565.66999999999996</v>
      </c>
      <c r="L15223" s="35">
        <v>328.09</v>
      </c>
      <c r="M15223" s="36">
        <f t="shared" si="237"/>
        <v>237.57999999999998</v>
      </c>
      <c r="N15223" s="37">
        <f>YEAR(Table1[[#This Row],[Data zamówienia]])</f>
        <v>2020</v>
      </c>
    </row>
    <row r="15224" spans="2:14" x14ac:dyDescent="0.3">
      <c r="B15224" s="32">
        <v>30469</v>
      </c>
      <c r="C15224" s="8" t="s">
        <v>21</v>
      </c>
      <c r="D15224" s="8" t="s">
        <v>36</v>
      </c>
      <c r="E15224" s="5" t="s">
        <v>23</v>
      </c>
      <c r="F15224" s="8">
        <v>224</v>
      </c>
      <c r="G15224" s="6">
        <v>44109</v>
      </c>
      <c r="H15224" s="6">
        <v>44109</v>
      </c>
      <c r="I15224" s="6">
        <v>44114</v>
      </c>
      <c r="J15224" s="5" t="s">
        <v>26</v>
      </c>
      <c r="K15224" s="7">
        <v>1536.45</v>
      </c>
      <c r="L15224" s="35">
        <v>1352.08</v>
      </c>
      <c r="M15224" s="36">
        <f t="shared" si="237"/>
        <v>184.37000000000012</v>
      </c>
      <c r="N15224" s="37">
        <f>YEAR(Table1[[#This Row],[Data zamówienia]])</f>
        <v>2020</v>
      </c>
    </row>
    <row r="15225" spans="2:14" x14ac:dyDescent="0.3">
      <c r="B15225" s="32">
        <v>323799</v>
      </c>
      <c r="C15225" s="8" t="s">
        <v>38</v>
      </c>
      <c r="D15225" s="8" t="s">
        <v>22</v>
      </c>
      <c r="E15225" s="5" t="s">
        <v>31</v>
      </c>
      <c r="F15225" s="8">
        <v>119</v>
      </c>
      <c r="G15225" s="6">
        <v>44109</v>
      </c>
      <c r="H15225" s="6">
        <v>44110</v>
      </c>
      <c r="I15225" s="6">
        <v>44117</v>
      </c>
      <c r="J15225" s="5" t="s">
        <v>32</v>
      </c>
      <c r="K15225" s="7">
        <v>1367.25</v>
      </c>
      <c r="L15225" s="35">
        <v>998.09</v>
      </c>
      <c r="M15225" s="36">
        <f t="shared" si="237"/>
        <v>369.15999999999997</v>
      </c>
      <c r="N15225" s="37">
        <f>YEAR(Table1[[#This Row],[Data zamówienia]])</f>
        <v>2020</v>
      </c>
    </row>
    <row r="15226" spans="2:14" x14ac:dyDescent="0.3">
      <c r="B15226" s="32">
        <v>730276</v>
      </c>
      <c r="C15226" s="8" t="s">
        <v>38</v>
      </c>
      <c r="D15226" s="8" t="s">
        <v>22</v>
      </c>
      <c r="E15226" s="5" t="s">
        <v>29</v>
      </c>
      <c r="F15226" s="8">
        <v>214</v>
      </c>
      <c r="G15226" s="6">
        <v>44108</v>
      </c>
      <c r="H15226" s="6">
        <v>44111</v>
      </c>
      <c r="I15226" s="6">
        <v>44115</v>
      </c>
      <c r="J15226" s="5" t="s">
        <v>30</v>
      </c>
      <c r="K15226" s="7">
        <v>561.15</v>
      </c>
      <c r="L15226" s="35">
        <v>420.86</v>
      </c>
      <c r="M15226" s="36">
        <f t="shared" si="237"/>
        <v>140.28999999999996</v>
      </c>
      <c r="N15226" s="37">
        <f>YEAR(Table1[[#This Row],[Data zamówienia]])</f>
        <v>2020</v>
      </c>
    </row>
    <row r="15227" spans="2:14" x14ac:dyDescent="0.3">
      <c r="B15227" s="32">
        <v>170916</v>
      </c>
      <c r="C15227" s="8" t="s">
        <v>27</v>
      </c>
      <c r="D15227" s="8" t="s">
        <v>36</v>
      </c>
      <c r="E15227" s="5" t="s">
        <v>29</v>
      </c>
      <c r="F15227" s="8">
        <v>201</v>
      </c>
      <c r="G15227" s="6">
        <v>44108</v>
      </c>
      <c r="H15227" s="6">
        <v>44112</v>
      </c>
      <c r="I15227" s="6">
        <v>44117</v>
      </c>
      <c r="J15227" s="5" t="s">
        <v>40</v>
      </c>
      <c r="K15227" s="7">
        <v>1161.58</v>
      </c>
      <c r="L15227" s="35">
        <v>592.41</v>
      </c>
      <c r="M15227" s="36">
        <f t="shared" si="237"/>
        <v>569.16999999999996</v>
      </c>
      <c r="N15227" s="37">
        <f>YEAR(Table1[[#This Row],[Data zamówienia]])</f>
        <v>2020</v>
      </c>
    </row>
    <row r="15228" spans="2:14" x14ac:dyDescent="0.3">
      <c r="B15228" s="32">
        <v>649070</v>
      </c>
      <c r="C15228" s="8" t="s">
        <v>21</v>
      </c>
      <c r="D15228" s="8" t="s">
        <v>36</v>
      </c>
      <c r="E15228" s="5" t="s">
        <v>37</v>
      </c>
      <c r="F15228" s="8">
        <v>223</v>
      </c>
      <c r="G15228" s="6">
        <v>44108</v>
      </c>
      <c r="H15228" s="6">
        <v>44110</v>
      </c>
      <c r="I15228" s="6">
        <v>44112</v>
      </c>
      <c r="J15228" s="5" t="s">
        <v>30</v>
      </c>
      <c r="K15228" s="7">
        <v>1202.3699999999999</v>
      </c>
      <c r="L15228" s="35">
        <v>781.54</v>
      </c>
      <c r="M15228" s="36">
        <f t="shared" si="237"/>
        <v>420.82999999999993</v>
      </c>
      <c r="N15228" s="37">
        <f>YEAR(Table1[[#This Row],[Data zamówienia]])</f>
        <v>2020</v>
      </c>
    </row>
    <row r="15229" spans="2:14" x14ac:dyDescent="0.3">
      <c r="B15229" s="32">
        <v>231802</v>
      </c>
      <c r="C15229" s="8" t="s">
        <v>27</v>
      </c>
      <c r="D15229" s="8" t="s">
        <v>28</v>
      </c>
      <c r="E15229" s="5" t="s">
        <v>31</v>
      </c>
      <c r="F15229" s="8">
        <v>5</v>
      </c>
      <c r="G15229" s="6">
        <v>44110</v>
      </c>
      <c r="H15229" s="6">
        <v>44111</v>
      </c>
      <c r="I15229" s="6">
        <v>44112</v>
      </c>
      <c r="J15229" s="5" t="s">
        <v>30</v>
      </c>
      <c r="K15229" s="7">
        <v>1531.9</v>
      </c>
      <c r="L15229" s="35">
        <v>1194.8800000000001</v>
      </c>
      <c r="M15229" s="36">
        <f t="shared" si="237"/>
        <v>337.02</v>
      </c>
      <c r="N15229" s="37">
        <f>YEAR(Table1[[#This Row],[Data zamówienia]])</f>
        <v>2020</v>
      </c>
    </row>
    <row r="15230" spans="2:14" x14ac:dyDescent="0.3">
      <c r="B15230" s="32">
        <v>132605</v>
      </c>
      <c r="C15230" s="8" t="s">
        <v>35</v>
      </c>
      <c r="D15230" s="8" t="s">
        <v>28</v>
      </c>
      <c r="E15230" s="5" t="s">
        <v>31</v>
      </c>
      <c r="F15230" s="8">
        <v>269</v>
      </c>
      <c r="G15230" s="6">
        <v>44110</v>
      </c>
      <c r="H15230" s="6">
        <v>44111</v>
      </c>
      <c r="I15230" s="6">
        <v>44117</v>
      </c>
      <c r="J15230" s="5" t="s">
        <v>26</v>
      </c>
      <c r="K15230" s="7">
        <v>1899.76</v>
      </c>
      <c r="L15230" s="35">
        <v>1500.81</v>
      </c>
      <c r="M15230" s="36">
        <f t="shared" si="237"/>
        <v>398.95000000000005</v>
      </c>
      <c r="N15230" s="37">
        <f>YEAR(Table1[[#This Row],[Data zamówienia]])</f>
        <v>2020</v>
      </c>
    </row>
    <row r="15231" spans="2:14" x14ac:dyDescent="0.3">
      <c r="B15231" s="32">
        <v>119753</v>
      </c>
      <c r="C15231" s="8" t="s">
        <v>21</v>
      </c>
      <c r="D15231" s="8" t="s">
        <v>28</v>
      </c>
      <c r="E15231" s="5" t="s">
        <v>37</v>
      </c>
      <c r="F15231" s="8">
        <v>254</v>
      </c>
      <c r="G15231" s="6">
        <v>44109</v>
      </c>
      <c r="H15231" s="6">
        <v>44111</v>
      </c>
      <c r="I15231" s="6">
        <v>44117</v>
      </c>
      <c r="J15231" s="5" t="s">
        <v>30</v>
      </c>
      <c r="K15231" s="7">
        <v>923.98</v>
      </c>
      <c r="L15231" s="35">
        <v>572.87</v>
      </c>
      <c r="M15231" s="36">
        <f t="shared" si="237"/>
        <v>351.11</v>
      </c>
      <c r="N15231" s="37">
        <f>YEAR(Table1[[#This Row],[Data zamówienia]])</f>
        <v>2020</v>
      </c>
    </row>
    <row r="15232" spans="2:14" x14ac:dyDescent="0.3">
      <c r="B15232" s="32">
        <v>826632</v>
      </c>
      <c r="C15232" s="8" t="s">
        <v>21</v>
      </c>
      <c r="D15232" s="8" t="s">
        <v>22</v>
      </c>
      <c r="E15232" s="5" t="s">
        <v>31</v>
      </c>
      <c r="F15232" s="8">
        <v>237</v>
      </c>
      <c r="G15232" s="6">
        <v>44110</v>
      </c>
      <c r="H15232" s="6">
        <v>44111</v>
      </c>
      <c r="I15232" s="6">
        <v>44112</v>
      </c>
      <c r="J15232" s="5" t="s">
        <v>30</v>
      </c>
      <c r="K15232" s="7">
        <v>1135.8599999999999</v>
      </c>
      <c r="L15232" s="35">
        <v>954.12</v>
      </c>
      <c r="M15232" s="36">
        <f t="shared" si="237"/>
        <v>181.7399999999999</v>
      </c>
      <c r="N15232" s="37">
        <f>YEAR(Table1[[#This Row],[Data zamówienia]])</f>
        <v>2020</v>
      </c>
    </row>
    <row r="15233" spans="2:14" x14ac:dyDescent="0.3">
      <c r="B15233" s="32">
        <v>873765</v>
      </c>
      <c r="C15233" s="8" t="s">
        <v>38</v>
      </c>
      <c r="D15233" s="8" t="s">
        <v>22</v>
      </c>
      <c r="E15233" s="5" t="s">
        <v>34</v>
      </c>
      <c r="F15233" s="8">
        <v>269</v>
      </c>
      <c r="G15233" s="6">
        <v>44109</v>
      </c>
      <c r="H15233" s="6">
        <v>44110</v>
      </c>
      <c r="I15233" s="6">
        <v>44111</v>
      </c>
      <c r="J15233" s="5" t="s">
        <v>24</v>
      </c>
      <c r="K15233" s="7">
        <v>1104.44</v>
      </c>
      <c r="L15233" s="35">
        <v>651.62</v>
      </c>
      <c r="M15233" s="36">
        <f t="shared" si="237"/>
        <v>452.82000000000005</v>
      </c>
      <c r="N15233" s="37">
        <f>YEAR(Table1[[#This Row],[Data zamówienia]])</f>
        <v>2020</v>
      </c>
    </row>
    <row r="15234" spans="2:14" x14ac:dyDescent="0.3">
      <c r="B15234" s="32">
        <v>572247</v>
      </c>
      <c r="C15234" s="8" t="s">
        <v>27</v>
      </c>
      <c r="D15234" s="8" t="s">
        <v>36</v>
      </c>
      <c r="E15234" s="5" t="s">
        <v>29</v>
      </c>
      <c r="F15234" s="8">
        <v>115</v>
      </c>
      <c r="G15234" s="6">
        <v>44109</v>
      </c>
      <c r="H15234" s="6">
        <v>44111</v>
      </c>
      <c r="I15234" s="6">
        <v>44116</v>
      </c>
      <c r="J15234" s="5" t="s">
        <v>24</v>
      </c>
      <c r="K15234" s="7">
        <v>1235.8900000000001</v>
      </c>
      <c r="L15234" s="35">
        <v>976.35</v>
      </c>
      <c r="M15234" s="36">
        <f t="shared" si="237"/>
        <v>259.54000000000008</v>
      </c>
      <c r="N15234" s="37">
        <f>YEAR(Table1[[#This Row],[Data zamówienia]])</f>
        <v>2020</v>
      </c>
    </row>
    <row r="15235" spans="2:14" x14ac:dyDescent="0.3">
      <c r="B15235" s="32">
        <v>748291</v>
      </c>
      <c r="C15235" s="8" t="s">
        <v>27</v>
      </c>
      <c r="D15235" s="8" t="s">
        <v>36</v>
      </c>
      <c r="E15235" s="5" t="s">
        <v>31</v>
      </c>
      <c r="F15235" s="8">
        <v>364</v>
      </c>
      <c r="G15235" s="6">
        <v>44109</v>
      </c>
      <c r="H15235" s="6">
        <v>44113</v>
      </c>
      <c r="I15235" s="6">
        <v>44114</v>
      </c>
      <c r="J15235" s="5" t="s">
        <v>32</v>
      </c>
      <c r="K15235" s="7">
        <v>417.77</v>
      </c>
      <c r="L15235" s="35">
        <v>371.82</v>
      </c>
      <c r="M15235" s="36">
        <f t="shared" si="237"/>
        <v>45.949999999999989</v>
      </c>
      <c r="N15235" s="37">
        <f>YEAR(Table1[[#This Row],[Data zamówienia]])</f>
        <v>2020</v>
      </c>
    </row>
    <row r="15236" spans="2:14" x14ac:dyDescent="0.3">
      <c r="B15236" s="32">
        <v>595180</v>
      </c>
      <c r="C15236" s="8" t="s">
        <v>21</v>
      </c>
      <c r="D15236" s="8" t="s">
        <v>36</v>
      </c>
      <c r="E15236" s="5" t="s">
        <v>34</v>
      </c>
      <c r="F15236" s="8">
        <v>329</v>
      </c>
      <c r="G15236" s="6">
        <v>44109</v>
      </c>
      <c r="H15236" s="6">
        <v>44111</v>
      </c>
      <c r="I15236" s="6">
        <v>44113</v>
      </c>
      <c r="J15236" s="5" t="s">
        <v>24</v>
      </c>
      <c r="K15236" s="7">
        <v>1830.77</v>
      </c>
      <c r="L15236" s="35">
        <v>1629.39</v>
      </c>
      <c r="M15236" s="36">
        <f t="shared" ref="M15236:M15299" si="238">K15236-L15236</f>
        <v>201.37999999999988</v>
      </c>
      <c r="N15236" s="37">
        <f>YEAR(Table1[[#This Row],[Data zamówienia]])</f>
        <v>2020</v>
      </c>
    </row>
    <row r="15237" spans="2:14" x14ac:dyDescent="0.3">
      <c r="B15237" s="32">
        <v>842420</v>
      </c>
      <c r="C15237" s="8" t="s">
        <v>27</v>
      </c>
      <c r="D15237" s="8" t="s">
        <v>22</v>
      </c>
      <c r="E15237" s="5" t="s">
        <v>34</v>
      </c>
      <c r="F15237" s="8">
        <v>291</v>
      </c>
      <c r="G15237" s="6">
        <v>44110</v>
      </c>
      <c r="H15237" s="6">
        <v>44110</v>
      </c>
      <c r="I15237" s="6">
        <v>44113</v>
      </c>
      <c r="J15237" s="5" t="s">
        <v>30</v>
      </c>
      <c r="K15237" s="7">
        <v>621.73</v>
      </c>
      <c r="L15237" s="35">
        <v>466.3</v>
      </c>
      <c r="M15237" s="36">
        <f t="shared" si="238"/>
        <v>155.43</v>
      </c>
      <c r="N15237" s="37">
        <f>YEAR(Table1[[#This Row],[Data zamówienia]])</f>
        <v>2020</v>
      </c>
    </row>
    <row r="15238" spans="2:14" x14ac:dyDescent="0.3">
      <c r="B15238" s="32">
        <v>829859</v>
      </c>
      <c r="C15238" s="8" t="s">
        <v>21</v>
      </c>
      <c r="D15238" s="8" t="s">
        <v>22</v>
      </c>
      <c r="E15238" s="5" t="s">
        <v>23</v>
      </c>
      <c r="F15238" s="8">
        <v>350</v>
      </c>
      <c r="G15238" s="6">
        <v>44110</v>
      </c>
      <c r="H15238" s="6">
        <v>44112</v>
      </c>
      <c r="I15238" s="6">
        <v>44117</v>
      </c>
      <c r="J15238" s="5" t="s">
        <v>40</v>
      </c>
      <c r="K15238" s="7">
        <v>880.62</v>
      </c>
      <c r="L15238" s="35">
        <v>634.04999999999995</v>
      </c>
      <c r="M15238" s="36">
        <f t="shared" si="238"/>
        <v>246.57000000000005</v>
      </c>
      <c r="N15238" s="37">
        <f>YEAR(Table1[[#This Row],[Data zamówienia]])</f>
        <v>2020</v>
      </c>
    </row>
    <row r="15239" spans="2:14" x14ac:dyDescent="0.3">
      <c r="B15239" s="32">
        <v>493096</v>
      </c>
      <c r="C15239" s="8" t="s">
        <v>35</v>
      </c>
      <c r="D15239" s="8" t="s">
        <v>28</v>
      </c>
      <c r="E15239" s="5" t="s">
        <v>29</v>
      </c>
      <c r="F15239" s="8">
        <v>313</v>
      </c>
      <c r="G15239" s="6">
        <v>44110</v>
      </c>
      <c r="H15239" s="6">
        <v>44114</v>
      </c>
      <c r="I15239" s="6">
        <v>44117</v>
      </c>
      <c r="J15239" s="5" t="s">
        <v>32</v>
      </c>
      <c r="K15239" s="7">
        <v>983.03</v>
      </c>
      <c r="L15239" s="35">
        <v>697.95</v>
      </c>
      <c r="M15239" s="36">
        <f t="shared" si="238"/>
        <v>285.07999999999993</v>
      </c>
      <c r="N15239" s="37">
        <f>YEAR(Table1[[#This Row],[Data zamówienia]])</f>
        <v>2020</v>
      </c>
    </row>
    <row r="15240" spans="2:14" x14ac:dyDescent="0.3">
      <c r="B15240" s="32">
        <v>871510</v>
      </c>
      <c r="C15240" s="8" t="s">
        <v>21</v>
      </c>
      <c r="D15240" s="8" t="s">
        <v>39</v>
      </c>
      <c r="E15240" s="5" t="s">
        <v>23</v>
      </c>
      <c r="F15240" s="8">
        <v>73</v>
      </c>
      <c r="G15240" s="6">
        <v>44111</v>
      </c>
      <c r="H15240" s="6">
        <v>44114</v>
      </c>
      <c r="I15240" s="6">
        <v>44118</v>
      </c>
      <c r="J15240" s="5" t="s">
        <v>24</v>
      </c>
      <c r="K15240" s="7">
        <v>1880.86</v>
      </c>
      <c r="L15240" s="35">
        <v>1166.1300000000001</v>
      </c>
      <c r="M15240" s="36">
        <f t="shared" si="238"/>
        <v>714.72999999999979</v>
      </c>
      <c r="N15240" s="37">
        <f>YEAR(Table1[[#This Row],[Data zamówienia]])</f>
        <v>2020</v>
      </c>
    </row>
    <row r="15241" spans="2:14" x14ac:dyDescent="0.3">
      <c r="B15241" s="32">
        <v>501120</v>
      </c>
      <c r="C15241" s="8" t="s">
        <v>38</v>
      </c>
      <c r="D15241" s="8" t="s">
        <v>39</v>
      </c>
      <c r="E15241" s="5" t="s">
        <v>34</v>
      </c>
      <c r="F15241" s="8">
        <v>177</v>
      </c>
      <c r="G15241" s="6">
        <v>44110</v>
      </c>
      <c r="H15241" s="6">
        <v>44114</v>
      </c>
      <c r="I15241" s="6">
        <v>44115</v>
      </c>
      <c r="J15241" s="5" t="s">
        <v>40</v>
      </c>
      <c r="K15241" s="7">
        <v>922.94</v>
      </c>
      <c r="L15241" s="35">
        <v>479.93</v>
      </c>
      <c r="M15241" s="36">
        <f t="shared" si="238"/>
        <v>443.01000000000005</v>
      </c>
      <c r="N15241" s="37">
        <f>YEAR(Table1[[#This Row],[Data zamówienia]])</f>
        <v>2020</v>
      </c>
    </row>
    <row r="15242" spans="2:14" x14ac:dyDescent="0.3">
      <c r="B15242" s="32">
        <v>525115</v>
      </c>
      <c r="C15242" s="8" t="s">
        <v>38</v>
      </c>
      <c r="D15242" s="8" t="s">
        <v>22</v>
      </c>
      <c r="E15242" s="5" t="s">
        <v>23</v>
      </c>
      <c r="F15242" s="8">
        <v>129</v>
      </c>
      <c r="G15242" s="6">
        <v>44110</v>
      </c>
      <c r="H15242" s="6">
        <v>44113</v>
      </c>
      <c r="I15242" s="6">
        <v>44116</v>
      </c>
      <c r="J15242" s="5" t="s">
        <v>26</v>
      </c>
      <c r="K15242" s="7">
        <v>411.04</v>
      </c>
      <c r="L15242" s="35">
        <v>234.29</v>
      </c>
      <c r="M15242" s="36">
        <f t="shared" si="238"/>
        <v>176.75000000000003</v>
      </c>
      <c r="N15242" s="37">
        <f>YEAR(Table1[[#This Row],[Data zamówienia]])</f>
        <v>2020</v>
      </c>
    </row>
    <row r="15243" spans="2:14" x14ac:dyDescent="0.3">
      <c r="B15243" s="32">
        <v>793999</v>
      </c>
      <c r="C15243" s="8" t="s">
        <v>35</v>
      </c>
      <c r="D15243" s="8" t="s">
        <v>22</v>
      </c>
      <c r="E15243" s="5" t="s">
        <v>37</v>
      </c>
      <c r="F15243" s="8">
        <v>189</v>
      </c>
      <c r="G15243" s="6">
        <v>44111</v>
      </c>
      <c r="H15243" s="6">
        <v>44111</v>
      </c>
      <c r="I15243" s="6">
        <v>44117</v>
      </c>
      <c r="J15243" s="5" t="s">
        <v>26</v>
      </c>
      <c r="K15243" s="7">
        <v>950.69</v>
      </c>
      <c r="L15243" s="35">
        <v>865.13</v>
      </c>
      <c r="M15243" s="36">
        <f t="shared" si="238"/>
        <v>85.560000000000059</v>
      </c>
      <c r="N15243" s="37">
        <f>YEAR(Table1[[#This Row],[Data zamówienia]])</f>
        <v>2020</v>
      </c>
    </row>
    <row r="15244" spans="2:14" x14ac:dyDescent="0.3">
      <c r="B15244" s="32">
        <v>148007</v>
      </c>
      <c r="C15244" s="8" t="s">
        <v>21</v>
      </c>
      <c r="D15244" s="8" t="s">
        <v>36</v>
      </c>
      <c r="E15244" s="5" t="s">
        <v>23</v>
      </c>
      <c r="F15244" s="8">
        <v>328</v>
      </c>
      <c r="G15244" s="6">
        <v>44111</v>
      </c>
      <c r="H15244" s="6">
        <v>44114</v>
      </c>
      <c r="I15244" s="6">
        <v>44119</v>
      </c>
      <c r="J15244" s="5" t="s">
        <v>32</v>
      </c>
      <c r="K15244" s="7">
        <v>1072.71</v>
      </c>
      <c r="L15244" s="35">
        <v>793.81</v>
      </c>
      <c r="M15244" s="36">
        <f t="shared" si="238"/>
        <v>278.90000000000009</v>
      </c>
      <c r="N15244" s="37">
        <f>YEAR(Table1[[#This Row],[Data zamówienia]])</f>
        <v>2020</v>
      </c>
    </row>
    <row r="15245" spans="2:14" x14ac:dyDescent="0.3">
      <c r="B15245" s="32">
        <v>471881</v>
      </c>
      <c r="C15245" s="8" t="s">
        <v>27</v>
      </c>
      <c r="D15245" s="8" t="s">
        <v>22</v>
      </c>
      <c r="E15245" s="5" t="s">
        <v>34</v>
      </c>
      <c r="F15245" s="8">
        <v>216</v>
      </c>
      <c r="G15245" s="6">
        <v>44110</v>
      </c>
      <c r="H15245" s="6">
        <v>44111</v>
      </c>
      <c r="I15245" s="6">
        <v>44112</v>
      </c>
      <c r="J15245" s="5" t="s">
        <v>30</v>
      </c>
      <c r="K15245" s="7">
        <v>1747.9</v>
      </c>
      <c r="L15245" s="35">
        <v>1538.15</v>
      </c>
      <c r="M15245" s="36">
        <f t="shared" si="238"/>
        <v>209.75</v>
      </c>
      <c r="N15245" s="37">
        <f>YEAR(Table1[[#This Row],[Data zamówienia]])</f>
        <v>2020</v>
      </c>
    </row>
    <row r="15246" spans="2:14" x14ac:dyDescent="0.3">
      <c r="B15246" s="32">
        <v>601053</v>
      </c>
      <c r="C15246" s="8" t="s">
        <v>27</v>
      </c>
      <c r="D15246" s="8" t="s">
        <v>28</v>
      </c>
      <c r="E15246" s="5" t="s">
        <v>23</v>
      </c>
      <c r="F15246" s="8">
        <v>258</v>
      </c>
      <c r="G15246" s="6">
        <v>44110</v>
      </c>
      <c r="H15246" s="6">
        <v>44114</v>
      </c>
      <c r="I15246" s="6">
        <v>44120</v>
      </c>
      <c r="J15246" s="5" t="s">
        <v>24</v>
      </c>
      <c r="K15246" s="7">
        <v>1833.02</v>
      </c>
      <c r="L15246" s="35">
        <v>989.83</v>
      </c>
      <c r="M15246" s="36">
        <f t="shared" si="238"/>
        <v>843.18999999999994</v>
      </c>
      <c r="N15246" s="37">
        <f>YEAR(Table1[[#This Row],[Data zamówienia]])</f>
        <v>2020</v>
      </c>
    </row>
    <row r="15247" spans="2:14" x14ac:dyDescent="0.3">
      <c r="B15247" s="32">
        <v>868825</v>
      </c>
      <c r="C15247" s="8" t="s">
        <v>27</v>
      </c>
      <c r="D15247" s="8" t="s">
        <v>36</v>
      </c>
      <c r="E15247" s="5" t="s">
        <v>25</v>
      </c>
      <c r="F15247" s="8">
        <v>255</v>
      </c>
      <c r="G15247" s="6">
        <v>44112</v>
      </c>
      <c r="H15247" s="6">
        <v>44115</v>
      </c>
      <c r="I15247" s="6">
        <v>44116</v>
      </c>
      <c r="J15247" s="5" t="s">
        <v>26</v>
      </c>
      <c r="K15247" s="7">
        <v>1063.1500000000001</v>
      </c>
      <c r="L15247" s="35">
        <v>606</v>
      </c>
      <c r="M15247" s="36">
        <f t="shared" si="238"/>
        <v>457.15000000000009</v>
      </c>
      <c r="N15247" s="37">
        <f>YEAR(Table1[[#This Row],[Data zamówienia]])</f>
        <v>2020</v>
      </c>
    </row>
    <row r="15248" spans="2:14" x14ac:dyDescent="0.3">
      <c r="B15248" s="32">
        <v>992439</v>
      </c>
      <c r="C15248" s="8" t="s">
        <v>21</v>
      </c>
      <c r="D15248" s="8" t="s">
        <v>28</v>
      </c>
      <c r="E15248" s="5" t="s">
        <v>25</v>
      </c>
      <c r="F15248" s="8">
        <v>331</v>
      </c>
      <c r="G15248" s="6">
        <v>44112</v>
      </c>
      <c r="H15248" s="6">
        <v>44113</v>
      </c>
      <c r="I15248" s="6">
        <v>44116</v>
      </c>
      <c r="J15248" s="5" t="s">
        <v>26</v>
      </c>
      <c r="K15248" s="7">
        <v>1996.76</v>
      </c>
      <c r="L15248" s="35">
        <v>1777.12</v>
      </c>
      <c r="M15248" s="36">
        <f t="shared" si="238"/>
        <v>219.6400000000001</v>
      </c>
      <c r="N15248" s="37">
        <f>YEAR(Table1[[#This Row],[Data zamówienia]])</f>
        <v>2020</v>
      </c>
    </row>
    <row r="15249" spans="2:14" x14ac:dyDescent="0.3">
      <c r="B15249" s="32">
        <v>781764</v>
      </c>
      <c r="C15249" s="8" t="s">
        <v>21</v>
      </c>
      <c r="D15249" s="8" t="s">
        <v>36</v>
      </c>
      <c r="E15249" s="5" t="s">
        <v>29</v>
      </c>
      <c r="F15249" s="8">
        <v>60</v>
      </c>
      <c r="G15249" s="6">
        <v>44111</v>
      </c>
      <c r="H15249" s="6">
        <v>44112</v>
      </c>
      <c r="I15249" s="6">
        <v>44119</v>
      </c>
      <c r="J15249" s="5" t="s">
        <v>24</v>
      </c>
      <c r="K15249" s="7">
        <v>1123.19</v>
      </c>
      <c r="L15249" s="35">
        <v>628.99</v>
      </c>
      <c r="M15249" s="36">
        <f t="shared" si="238"/>
        <v>494.20000000000005</v>
      </c>
      <c r="N15249" s="37">
        <f>YEAR(Table1[[#This Row],[Data zamówienia]])</f>
        <v>2020</v>
      </c>
    </row>
    <row r="15250" spans="2:14" x14ac:dyDescent="0.3">
      <c r="B15250" s="32">
        <v>153964</v>
      </c>
      <c r="C15250" s="8" t="s">
        <v>27</v>
      </c>
      <c r="D15250" s="8" t="s">
        <v>36</v>
      </c>
      <c r="E15250" s="5" t="s">
        <v>29</v>
      </c>
      <c r="F15250" s="8">
        <v>154</v>
      </c>
      <c r="G15250" s="6">
        <v>44111</v>
      </c>
      <c r="H15250" s="6">
        <v>44113</v>
      </c>
      <c r="I15250" s="6">
        <v>44115</v>
      </c>
      <c r="J15250" s="5" t="s">
        <v>32</v>
      </c>
      <c r="K15250" s="7">
        <v>531.20000000000005</v>
      </c>
      <c r="L15250" s="35">
        <v>409.02</v>
      </c>
      <c r="M15250" s="36">
        <f t="shared" si="238"/>
        <v>122.18000000000006</v>
      </c>
      <c r="N15250" s="37">
        <f>YEAR(Table1[[#This Row],[Data zamówienia]])</f>
        <v>2020</v>
      </c>
    </row>
    <row r="15251" spans="2:14" x14ac:dyDescent="0.3">
      <c r="B15251" s="32">
        <v>131043</v>
      </c>
      <c r="C15251" s="8" t="s">
        <v>38</v>
      </c>
      <c r="D15251" s="8" t="s">
        <v>39</v>
      </c>
      <c r="E15251" s="5" t="s">
        <v>25</v>
      </c>
      <c r="F15251" s="8">
        <v>173</v>
      </c>
      <c r="G15251" s="6">
        <v>44111</v>
      </c>
      <c r="H15251" s="6">
        <v>44115</v>
      </c>
      <c r="I15251" s="6">
        <v>44119</v>
      </c>
      <c r="J15251" s="5" t="s">
        <v>24</v>
      </c>
      <c r="K15251" s="7">
        <v>657.42</v>
      </c>
      <c r="L15251" s="35">
        <v>348.43</v>
      </c>
      <c r="M15251" s="36">
        <f t="shared" si="238"/>
        <v>308.98999999999995</v>
      </c>
      <c r="N15251" s="37">
        <f>YEAR(Table1[[#This Row],[Data zamówienia]])</f>
        <v>2020</v>
      </c>
    </row>
    <row r="15252" spans="2:14" x14ac:dyDescent="0.3">
      <c r="B15252" s="32">
        <v>628065</v>
      </c>
      <c r="C15252" s="8" t="s">
        <v>21</v>
      </c>
      <c r="D15252" s="8" t="s">
        <v>36</v>
      </c>
      <c r="E15252" s="5" t="s">
        <v>34</v>
      </c>
      <c r="F15252" s="8">
        <v>20</v>
      </c>
      <c r="G15252" s="6">
        <v>44112</v>
      </c>
      <c r="H15252" s="6">
        <v>44112</v>
      </c>
      <c r="I15252" s="6">
        <v>44115</v>
      </c>
      <c r="J15252" s="5" t="s">
        <v>26</v>
      </c>
      <c r="K15252" s="7">
        <v>983.03</v>
      </c>
      <c r="L15252" s="35">
        <v>550.5</v>
      </c>
      <c r="M15252" s="36">
        <f t="shared" si="238"/>
        <v>432.53</v>
      </c>
      <c r="N15252" s="37">
        <f>YEAR(Table1[[#This Row],[Data zamówienia]])</f>
        <v>2020</v>
      </c>
    </row>
    <row r="15253" spans="2:14" x14ac:dyDescent="0.3">
      <c r="B15253" s="32">
        <v>622976</v>
      </c>
      <c r="C15253" s="8" t="s">
        <v>27</v>
      </c>
      <c r="D15253" s="8" t="s">
        <v>28</v>
      </c>
      <c r="E15253" s="5" t="s">
        <v>37</v>
      </c>
      <c r="F15253" s="8">
        <v>197</v>
      </c>
      <c r="G15253" s="6">
        <v>44111</v>
      </c>
      <c r="H15253" s="6">
        <v>44112</v>
      </c>
      <c r="I15253" s="6">
        <v>44117</v>
      </c>
      <c r="J15253" s="5" t="s">
        <v>26</v>
      </c>
      <c r="K15253" s="7">
        <v>193.84</v>
      </c>
      <c r="L15253" s="35">
        <v>100.8</v>
      </c>
      <c r="M15253" s="36">
        <f t="shared" si="238"/>
        <v>93.04</v>
      </c>
      <c r="N15253" s="37">
        <f>YEAR(Table1[[#This Row],[Data zamówienia]])</f>
        <v>2020</v>
      </c>
    </row>
    <row r="15254" spans="2:14" x14ac:dyDescent="0.3">
      <c r="B15254" s="32">
        <v>676465</v>
      </c>
      <c r="C15254" s="8" t="s">
        <v>21</v>
      </c>
      <c r="D15254" s="8" t="s">
        <v>36</v>
      </c>
      <c r="E15254" s="5" t="s">
        <v>23</v>
      </c>
      <c r="F15254" s="8">
        <v>29</v>
      </c>
      <c r="G15254" s="6">
        <v>44111</v>
      </c>
      <c r="H15254" s="6">
        <v>44112</v>
      </c>
      <c r="I15254" s="6">
        <v>44116</v>
      </c>
      <c r="J15254" s="5" t="s">
        <v>40</v>
      </c>
      <c r="K15254" s="7">
        <v>1415.84</v>
      </c>
      <c r="L15254" s="35">
        <v>1189.31</v>
      </c>
      <c r="M15254" s="36">
        <f t="shared" si="238"/>
        <v>226.52999999999997</v>
      </c>
      <c r="N15254" s="37">
        <f>YEAR(Table1[[#This Row],[Data zamówienia]])</f>
        <v>2020</v>
      </c>
    </row>
    <row r="15255" spans="2:14" x14ac:dyDescent="0.3">
      <c r="B15255" s="32">
        <v>252418</v>
      </c>
      <c r="C15255" s="8" t="s">
        <v>21</v>
      </c>
      <c r="D15255" s="8" t="s">
        <v>22</v>
      </c>
      <c r="E15255" s="5" t="s">
        <v>23</v>
      </c>
      <c r="F15255" s="8">
        <v>155</v>
      </c>
      <c r="G15255" s="6">
        <v>44112</v>
      </c>
      <c r="H15255" s="6">
        <v>44114</v>
      </c>
      <c r="I15255" s="6">
        <v>44119</v>
      </c>
      <c r="J15255" s="5" t="s">
        <v>33</v>
      </c>
      <c r="K15255" s="7">
        <v>408.12</v>
      </c>
      <c r="L15255" s="35">
        <v>257.12</v>
      </c>
      <c r="M15255" s="36">
        <f t="shared" si="238"/>
        <v>151</v>
      </c>
      <c r="N15255" s="37">
        <f>YEAR(Table1[[#This Row],[Data zamówienia]])</f>
        <v>2020</v>
      </c>
    </row>
    <row r="15256" spans="2:14" x14ac:dyDescent="0.3">
      <c r="B15256" s="32">
        <v>172818</v>
      </c>
      <c r="C15256" s="8" t="s">
        <v>27</v>
      </c>
      <c r="D15256" s="8" t="s">
        <v>28</v>
      </c>
      <c r="E15256" s="5" t="s">
        <v>34</v>
      </c>
      <c r="F15256" s="8">
        <v>242</v>
      </c>
      <c r="G15256" s="6">
        <v>44112</v>
      </c>
      <c r="H15256" s="6">
        <v>44115</v>
      </c>
      <c r="I15256" s="6">
        <v>44120</v>
      </c>
      <c r="J15256" s="5" t="s">
        <v>32</v>
      </c>
      <c r="K15256" s="7">
        <v>1588.3</v>
      </c>
      <c r="L15256" s="35">
        <v>1318.29</v>
      </c>
      <c r="M15256" s="36">
        <f t="shared" si="238"/>
        <v>270.01</v>
      </c>
      <c r="N15256" s="37">
        <f>YEAR(Table1[[#This Row],[Data zamówienia]])</f>
        <v>2020</v>
      </c>
    </row>
    <row r="15257" spans="2:14" x14ac:dyDescent="0.3">
      <c r="B15257" s="32">
        <v>320116</v>
      </c>
      <c r="C15257" s="8" t="s">
        <v>27</v>
      </c>
      <c r="D15257" s="8" t="s">
        <v>36</v>
      </c>
      <c r="E15257" s="5" t="s">
        <v>29</v>
      </c>
      <c r="F15257" s="8">
        <v>212</v>
      </c>
      <c r="G15257" s="6">
        <v>44112</v>
      </c>
      <c r="H15257" s="6">
        <v>44113</v>
      </c>
      <c r="I15257" s="6">
        <v>44120</v>
      </c>
      <c r="J15257" s="5" t="s">
        <v>24</v>
      </c>
      <c r="K15257" s="7">
        <v>546.32000000000005</v>
      </c>
      <c r="L15257" s="35">
        <v>497.15</v>
      </c>
      <c r="M15257" s="36">
        <f t="shared" si="238"/>
        <v>49.170000000000073</v>
      </c>
      <c r="N15257" s="37">
        <f>YEAR(Table1[[#This Row],[Data zamówienia]])</f>
        <v>2020</v>
      </c>
    </row>
    <row r="15258" spans="2:14" x14ac:dyDescent="0.3">
      <c r="B15258" s="32">
        <v>18739</v>
      </c>
      <c r="C15258" s="8" t="s">
        <v>27</v>
      </c>
      <c r="D15258" s="8" t="s">
        <v>36</v>
      </c>
      <c r="E15258" s="5" t="s">
        <v>29</v>
      </c>
      <c r="F15258" s="8">
        <v>229</v>
      </c>
      <c r="G15258" s="6">
        <v>44113</v>
      </c>
      <c r="H15258" s="6">
        <v>44113</v>
      </c>
      <c r="I15258" s="6">
        <v>44114</v>
      </c>
      <c r="J15258" s="5" t="s">
        <v>24</v>
      </c>
      <c r="K15258" s="7">
        <v>355.34</v>
      </c>
      <c r="L15258" s="35">
        <v>230.97</v>
      </c>
      <c r="M15258" s="36">
        <f t="shared" si="238"/>
        <v>124.36999999999998</v>
      </c>
      <c r="N15258" s="37">
        <f>YEAR(Table1[[#This Row],[Data zamówienia]])</f>
        <v>2020</v>
      </c>
    </row>
    <row r="15259" spans="2:14" x14ac:dyDescent="0.3">
      <c r="B15259" s="32">
        <v>871843</v>
      </c>
      <c r="C15259" s="8" t="s">
        <v>21</v>
      </c>
      <c r="D15259" s="8" t="s">
        <v>22</v>
      </c>
      <c r="E15259" s="5" t="s">
        <v>23</v>
      </c>
      <c r="F15259" s="8">
        <v>11</v>
      </c>
      <c r="G15259" s="6">
        <v>44113</v>
      </c>
      <c r="H15259" s="6">
        <v>44115</v>
      </c>
      <c r="I15259" s="6">
        <v>44116</v>
      </c>
      <c r="J15259" s="5" t="s">
        <v>40</v>
      </c>
      <c r="K15259" s="7">
        <v>1451.12</v>
      </c>
      <c r="L15259" s="35">
        <v>798.12</v>
      </c>
      <c r="M15259" s="36">
        <f t="shared" si="238"/>
        <v>652.99999999999989</v>
      </c>
      <c r="N15259" s="37">
        <f>YEAR(Table1[[#This Row],[Data zamówienia]])</f>
        <v>2020</v>
      </c>
    </row>
    <row r="15260" spans="2:14" x14ac:dyDescent="0.3">
      <c r="B15260" s="32">
        <v>301372</v>
      </c>
      <c r="C15260" s="8" t="s">
        <v>21</v>
      </c>
      <c r="D15260" s="8" t="s">
        <v>28</v>
      </c>
      <c r="E15260" s="5" t="s">
        <v>34</v>
      </c>
      <c r="F15260" s="8">
        <v>128</v>
      </c>
      <c r="G15260" s="6">
        <v>44113</v>
      </c>
      <c r="H15260" s="6">
        <v>44116</v>
      </c>
      <c r="I15260" s="6">
        <v>44118</v>
      </c>
      <c r="J15260" s="5" t="s">
        <v>26</v>
      </c>
      <c r="K15260" s="7">
        <v>1526.98</v>
      </c>
      <c r="L15260" s="35">
        <v>824.57</v>
      </c>
      <c r="M15260" s="36">
        <f t="shared" si="238"/>
        <v>702.41</v>
      </c>
      <c r="N15260" s="37">
        <f>YEAR(Table1[[#This Row],[Data zamówienia]])</f>
        <v>2020</v>
      </c>
    </row>
    <row r="15261" spans="2:14" x14ac:dyDescent="0.3">
      <c r="B15261" s="32">
        <v>656497</v>
      </c>
      <c r="C15261" s="8" t="s">
        <v>27</v>
      </c>
      <c r="D15261" s="8" t="s">
        <v>28</v>
      </c>
      <c r="E15261" s="5" t="s">
        <v>29</v>
      </c>
      <c r="F15261" s="8">
        <v>80</v>
      </c>
      <c r="G15261" s="6">
        <v>44112</v>
      </c>
      <c r="H15261" s="6">
        <v>44113</v>
      </c>
      <c r="I15261" s="6">
        <v>44115</v>
      </c>
      <c r="J15261" s="5" t="s">
        <v>32</v>
      </c>
      <c r="K15261" s="7">
        <v>922.91</v>
      </c>
      <c r="L15261" s="35">
        <v>756.79</v>
      </c>
      <c r="M15261" s="36">
        <f t="shared" si="238"/>
        <v>166.12</v>
      </c>
      <c r="N15261" s="37">
        <f>YEAR(Table1[[#This Row],[Data zamówienia]])</f>
        <v>2020</v>
      </c>
    </row>
    <row r="15262" spans="2:14" x14ac:dyDescent="0.3">
      <c r="B15262" s="32">
        <v>381350</v>
      </c>
      <c r="C15262" s="8" t="s">
        <v>21</v>
      </c>
      <c r="D15262" s="8" t="s">
        <v>39</v>
      </c>
      <c r="E15262" s="5" t="s">
        <v>37</v>
      </c>
      <c r="F15262" s="8">
        <v>302</v>
      </c>
      <c r="G15262" s="6">
        <v>44113</v>
      </c>
      <c r="H15262" s="6">
        <v>44116</v>
      </c>
      <c r="I15262" s="6">
        <v>44122</v>
      </c>
      <c r="J15262" s="5" t="s">
        <v>33</v>
      </c>
      <c r="K15262" s="7">
        <v>1890.04</v>
      </c>
      <c r="L15262" s="35">
        <v>1549.83</v>
      </c>
      <c r="M15262" s="36">
        <f t="shared" si="238"/>
        <v>340.21000000000004</v>
      </c>
      <c r="N15262" s="37">
        <f>YEAR(Table1[[#This Row],[Data zamówienia]])</f>
        <v>2020</v>
      </c>
    </row>
    <row r="15263" spans="2:14" x14ac:dyDescent="0.3">
      <c r="B15263" s="32">
        <v>689759</v>
      </c>
      <c r="C15263" s="8" t="s">
        <v>21</v>
      </c>
      <c r="D15263" s="8" t="s">
        <v>36</v>
      </c>
      <c r="E15263" s="5" t="s">
        <v>25</v>
      </c>
      <c r="F15263" s="8">
        <v>114</v>
      </c>
      <c r="G15263" s="6">
        <v>44114</v>
      </c>
      <c r="H15263" s="6">
        <v>44117</v>
      </c>
      <c r="I15263" s="6">
        <v>44123</v>
      </c>
      <c r="J15263" s="5" t="s">
        <v>24</v>
      </c>
      <c r="K15263" s="7">
        <v>1210.32</v>
      </c>
      <c r="L15263" s="35">
        <v>665.68</v>
      </c>
      <c r="M15263" s="36">
        <f t="shared" si="238"/>
        <v>544.64</v>
      </c>
      <c r="N15263" s="37">
        <f>YEAR(Table1[[#This Row],[Data zamówienia]])</f>
        <v>2020</v>
      </c>
    </row>
    <row r="15264" spans="2:14" x14ac:dyDescent="0.3">
      <c r="B15264" s="32">
        <v>566529</v>
      </c>
      <c r="C15264" s="8" t="s">
        <v>35</v>
      </c>
      <c r="D15264" s="8" t="s">
        <v>36</v>
      </c>
      <c r="E15264" s="5" t="s">
        <v>25</v>
      </c>
      <c r="F15264" s="8">
        <v>51</v>
      </c>
      <c r="G15264" s="6">
        <v>44114</v>
      </c>
      <c r="H15264" s="6">
        <v>44115</v>
      </c>
      <c r="I15264" s="6">
        <v>44116</v>
      </c>
      <c r="J15264" s="5" t="s">
        <v>24</v>
      </c>
      <c r="K15264" s="7">
        <v>339.51</v>
      </c>
      <c r="L15264" s="35">
        <v>305.56</v>
      </c>
      <c r="M15264" s="36">
        <f t="shared" si="238"/>
        <v>33.949999999999989</v>
      </c>
      <c r="N15264" s="37">
        <f>YEAR(Table1[[#This Row],[Data zamówienia]])</f>
        <v>2020</v>
      </c>
    </row>
    <row r="15265" spans="2:14" x14ac:dyDescent="0.3">
      <c r="B15265" s="32">
        <v>29886</v>
      </c>
      <c r="C15265" s="8" t="s">
        <v>35</v>
      </c>
      <c r="D15265" s="8" t="s">
        <v>28</v>
      </c>
      <c r="E15265" s="5" t="s">
        <v>25</v>
      </c>
      <c r="F15265" s="8">
        <v>81</v>
      </c>
      <c r="G15265" s="6">
        <v>44113</v>
      </c>
      <c r="H15265" s="6">
        <v>44114</v>
      </c>
      <c r="I15265" s="6">
        <v>44117</v>
      </c>
      <c r="J15265" s="5" t="s">
        <v>32</v>
      </c>
      <c r="K15265" s="7">
        <v>592.79</v>
      </c>
      <c r="L15265" s="35">
        <v>420.88</v>
      </c>
      <c r="M15265" s="36">
        <f t="shared" si="238"/>
        <v>171.90999999999997</v>
      </c>
      <c r="N15265" s="37">
        <f>YEAR(Table1[[#This Row],[Data zamówienia]])</f>
        <v>2020</v>
      </c>
    </row>
    <row r="15266" spans="2:14" x14ac:dyDescent="0.3">
      <c r="B15266" s="32">
        <v>369304</v>
      </c>
      <c r="C15266" s="8" t="s">
        <v>35</v>
      </c>
      <c r="D15266" s="8" t="s">
        <v>28</v>
      </c>
      <c r="E15266" s="5" t="s">
        <v>31</v>
      </c>
      <c r="F15266" s="8">
        <v>354</v>
      </c>
      <c r="G15266" s="6">
        <v>44113</v>
      </c>
      <c r="H15266" s="6">
        <v>44117</v>
      </c>
      <c r="I15266" s="6">
        <v>44120</v>
      </c>
      <c r="J15266" s="5" t="s">
        <v>33</v>
      </c>
      <c r="K15266" s="7">
        <v>923.81</v>
      </c>
      <c r="L15266" s="35">
        <v>859.14</v>
      </c>
      <c r="M15266" s="36">
        <f t="shared" si="238"/>
        <v>64.669999999999959</v>
      </c>
      <c r="N15266" s="37">
        <f>YEAR(Table1[[#This Row],[Data zamówienia]])</f>
        <v>2020</v>
      </c>
    </row>
    <row r="15267" spans="2:14" x14ac:dyDescent="0.3">
      <c r="B15267" s="32">
        <v>760257</v>
      </c>
      <c r="C15267" s="8" t="s">
        <v>21</v>
      </c>
      <c r="D15267" s="8" t="s">
        <v>28</v>
      </c>
      <c r="E15267" s="5" t="s">
        <v>31</v>
      </c>
      <c r="F15267" s="8">
        <v>258</v>
      </c>
      <c r="G15267" s="6">
        <v>44113</v>
      </c>
      <c r="H15267" s="6">
        <v>44116</v>
      </c>
      <c r="I15267" s="6">
        <v>44122</v>
      </c>
      <c r="J15267" s="5" t="s">
        <v>40</v>
      </c>
      <c r="K15267" s="7">
        <v>372.24</v>
      </c>
      <c r="L15267" s="35">
        <v>193.56</v>
      </c>
      <c r="M15267" s="36">
        <f t="shared" si="238"/>
        <v>178.68</v>
      </c>
      <c r="N15267" s="37">
        <f>YEAR(Table1[[#This Row],[Data zamówienia]])</f>
        <v>2020</v>
      </c>
    </row>
    <row r="15268" spans="2:14" x14ac:dyDescent="0.3">
      <c r="B15268" s="32">
        <v>115413</v>
      </c>
      <c r="C15268" s="8" t="s">
        <v>35</v>
      </c>
      <c r="D15268" s="8" t="s">
        <v>28</v>
      </c>
      <c r="E15268" s="5" t="s">
        <v>23</v>
      </c>
      <c r="F15268" s="8">
        <v>281</v>
      </c>
      <c r="G15268" s="6">
        <v>44113</v>
      </c>
      <c r="H15268" s="6">
        <v>44117</v>
      </c>
      <c r="I15268" s="6">
        <v>44122</v>
      </c>
      <c r="J15268" s="5" t="s">
        <v>30</v>
      </c>
      <c r="K15268" s="7">
        <v>1747.33</v>
      </c>
      <c r="L15268" s="35">
        <v>961.03</v>
      </c>
      <c r="M15268" s="36">
        <f t="shared" si="238"/>
        <v>786.3</v>
      </c>
      <c r="N15268" s="37">
        <f>YEAR(Table1[[#This Row],[Data zamówienia]])</f>
        <v>2020</v>
      </c>
    </row>
    <row r="15269" spans="2:14" x14ac:dyDescent="0.3">
      <c r="B15269" s="32">
        <v>822292</v>
      </c>
      <c r="C15269" s="8" t="s">
        <v>21</v>
      </c>
      <c r="D15269" s="8" t="s">
        <v>39</v>
      </c>
      <c r="E15269" s="5" t="s">
        <v>25</v>
      </c>
      <c r="F15269" s="8">
        <v>65</v>
      </c>
      <c r="G15269" s="6">
        <v>44114</v>
      </c>
      <c r="H15269" s="6">
        <v>44117</v>
      </c>
      <c r="I15269" s="6">
        <v>44123</v>
      </c>
      <c r="J15269" s="5" t="s">
        <v>40</v>
      </c>
      <c r="K15269" s="7">
        <v>1526.98</v>
      </c>
      <c r="L15269" s="35">
        <v>962</v>
      </c>
      <c r="M15269" s="36">
        <f t="shared" si="238"/>
        <v>564.98</v>
      </c>
      <c r="N15269" s="37">
        <f>YEAR(Table1[[#This Row],[Data zamówienia]])</f>
        <v>2020</v>
      </c>
    </row>
    <row r="15270" spans="2:14" x14ac:dyDescent="0.3">
      <c r="B15270" s="32">
        <v>407840</v>
      </c>
      <c r="C15270" s="8" t="s">
        <v>27</v>
      </c>
      <c r="D15270" s="8" t="s">
        <v>28</v>
      </c>
      <c r="E15270" s="5" t="s">
        <v>31</v>
      </c>
      <c r="F15270" s="8">
        <v>299</v>
      </c>
      <c r="G15270" s="6">
        <v>44114</v>
      </c>
      <c r="H15270" s="6">
        <v>44117</v>
      </c>
      <c r="I15270" s="6">
        <v>44123</v>
      </c>
      <c r="J15270" s="5" t="s">
        <v>32</v>
      </c>
      <c r="K15270" s="7">
        <v>882.54</v>
      </c>
      <c r="L15270" s="35">
        <v>741.33</v>
      </c>
      <c r="M15270" s="36">
        <f t="shared" si="238"/>
        <v>141.20999999999992</v>
      </c>
      <c r="N15270" s="37">
        <f>YEAR(Table1[[#This Row],[Data zamówienia]])</f>
        <v>2020</v>
      </c>
    </row>
    <row r="15271" spans="2:14" x14ac:dyDescent="0.3">
      <c r="B15271" s="32">
        <v>908312</v>
      </c>
      <c r="C15271" s="8" t="s">
        <v>21</v>
      </c>
      <c r="D15271" s="8" t="s">
        <v>36</v>
      </c>
      <c r="E15271" s="5" t="s">
        <v>25</v>
      </c>
      <c r="F15271" s="8">
        <v>79</v>
      </c>
      <c r="G15271" s="6">
        <v>44114</v>
      </c>
      <c r="H15271" s="6">
        <v>44116</v>
      </c>
      <c r="I15271" s="6">
        <v>44121</v>
      </c>
      <c r="J15271" s="5" t="s">
        <v>33</v>
      </c>
      <c r="K15271" s="7">
        <v>816.57</v>
      </c>
      <c r="L15271" s="35">
        <v>489.94</v>
      </c>
      <c r="M15271" s="36">
        <f t="shared" si="238"/>
        <v>326.63000000000005</v>
      </c>
      <c r="N15271" s="37">
        <f>YEAR(Table1[[#This Row],[Data zamówienia]])</f>
        <v>2020</v>
      </c>
    </row>
    <row r="15272" spans="2:14" x14ac:dyDescent="0.3">
      <c r="B15272" s="32">
        <v>90048</v>
      </c>
      <c r="C15272" s="8" t="s">
        <v>27</v>
      </c>
      <c r="D15272" s="8" t="s">
        <v>28</v>
      </c>
      <c r="E15272" s="5" t="s">
        <v>25</v>
      </c>
      <c r="F15272" s="8">
        <v>98</v>
      </c>
      <c r="G15272" s="6">
        <v>44114</v>
      </c>
      <c r="H15272" s="6">
        <v>44116</v>
      </c>
      <c r="I15272" s="6">
        <v>44118</v>
      </c>
      <c r="J15272" s="5" t="s">
        <v>33</v>
      </c>
      <c r="K15272" s="7">
        <v>804.08</v>
      </c>
      <c r="L15272" s="35">
        <v>715.63</v>
      </c>
      <c r="M15272" s="36">
        <f t="shared" si="238"/>
        <v>88.450000000000045</v>
      </c>
      <c r="N15272" s="37">
        <f>YEAR(Table1[[#This Row],[Data zamówienia]])</f>
        <v>2020</v>
      </c>
    </row>
    <row r="15273" spans="2:14" x14ac:dyDescent="0.3">
      <c r="B15273" s="32">
        <v>727892</v>
      </c>
      <c r="C15273" s="8" t="s">
        <v>35</v>
      </c>
      <c r="D15273" s="8" t="s">
        <v>22</v>
      </c>
      <c r="E15273" s="5" t="s">
        <v>25</v>
      </c>
      <c r="F15273" s="8">
        <v>293</v>
      </c>
      <c r="G15273" s="6">
        <v>44114</v>
      </c>
      <c r="H15273" s="6">
        <v>44115</v>
      </c>
      <c r="I15273" s="6">
        <v>44117</v>
      </c>
      <c r="J15273" s="5" t="s">
        <v>24</v>
      </c>
      <c r="K15273" s="7">
        <v>317.22000000000003</v>
      </c>
      <c r="L15273" s="35">
        <v>190.33</v>
      </c>
      <c r="M15273" s="36">
        <f t="shared" si="238"/>
        <v>126.89000000000001</v>
      </c>
      <c r="N15273" s="37">
        <f>YEAR(Table1[[#This Row],[Data zamówienia]])</f>
        <v>2020</v>
      </c>
    </row>
    <row r="15274" spans="2:14" x14ac:dyDescent="0.3">
      <c r="B15274" s="32">
        <v>163887</v>
      </c>
      <c r="C15274" s="8" t="s">
        <v>35</v>
      </c>
      <c r="D15274" s="8" t="s">
        <v>28</v>
      </c>
      <c r="E15274" s="5" t="s">
        <v>37</v>
      </c>
      <c r="F15274" s="8">
        <v>304</v>
      </c>
      <c r="G15274" s="6">
        <v>44114</v>
      </c>
      <c r="H15274" s="6">
        <v>44116</v>
      </c>
      <c r="I15274" s="6">
        <v>44118</v>
      </c>
      <c r="J15274" s="5" t="s">
        <v>26</v>
      </c>
      <c r="K15274" s="7">
        <v>682.87</v>
      </c>
      <c r="L15274" s="35">
        <v>396.06</v>
      </c>
      <c r="M15274" s="36">
        <f t="shared" si="238"/>
        <v>286.81</v>
      </c>
      <c r="N15274" s="37">
        <f>YEAR(Table1[[#This Row],[Data zamówienia]])</f>
        <v>2020</v>
      </c>
    </row>
    <row r="15275" spans="2:14" x14ac:dyDescent="0.3">
      <c r="B15275" s="32">
        <v>820666</v>
      </c>
      <c r="C15275" s="8" t="s">
        <v>35</v>
      </c>
      <c r="D15275" s="8" t="s">
        <v>28</v>
      </c>
      <c r="E15275" s="5" t="s">
        <v>29</v>
      </c>
      <c r="F15275" s="8">
        <v>299</v>
      </c>
      <c r="G15275" s="6">
        <v>44115</v>
      </c>
      <c r="H15275" s="6">
        <v>44116</v>
      </c>
      <c r="I15275" s="6">
        <v>44122</v>
      </c>
      <c r="J15275" s="5" t="s">
        <v>40</v>
      </c>
      <c r="K15275" s="7">
        <v>561.23</v>
      </c>
      <c r="L15275" s="35">
        <v>342.35</v>
      </c>
      <c r="M15275" s="36">
        <f t="shared" si="238"/>
        <v>218.88</v>
      </c>
      <c r="N15275" s="37">
        <f>YEAR(Table1[[#This Row],[Data zamówienia]])</f>
        <v>2020</v>
      </c>
    </row>
    <row r="15276" spans="2:14" x14ac:dyDescent="0.3">
      <c r="B15276" s="32">
        <v>940320</v>
      </c>
      <c r="C15276" s="8" t="s">
        <v>21</v>
      </c>
      <c r="D15276" s="8" t="s">
        <v>39</v>
      </c>
      <c r="E15276" s="5" t="s">
        <v>37</v>
      </c>
      <c r="F15276" s="8">
        <v>296</v>
      </c>
      <c r="G15276" s="6">
        <v>44114</v>
      </c>
      <c r="H15276" s="6">
        <v>44118</v>
      </c>
      <c r="I15276" s="6">
        <v>44124</v>
      </c>
      <c r="J15276" s="5" t="s">
        <v>24</v>
      </c>
      <c r="K15276" s="7">
        <v>1427.91</v>
      </c>
      <c r="L15276" s="35">
        <v>828.19</v>
      </c>
      <c r="M15276" s="36">
        <f t="shared" si="238"/>
        <v>599.72</v>
      </c>
      <c r="N15276" s="37">
        <f>YEAR(Table1[[#This Row],[Data zamówienia]])</f>
        <v>2020</v>
      </c>
    </row>
    <row r="15277" spans="2:14" x14ac:dyDescent="0.3">
      <c r="B15277" s="32">
        <v>84329</v>
      </c>
      <c r="C15277" s="8" t="s">
        <v>21</v>
      </c>
      <c r="D15277" s="8" t="s">
        <v>22</v>
      </c>
      <c r="E15277" s="5" t="s">
        <v>31</v>
      </c>
      <c r="F15277" s="8">
        <v>149</v>
      </c>
      <c r="G15277" s="6">
        <v>44114</v>
      </c>
      <c r="H15277" s="6">
        <v>44117</v>
      </c>
      <c r="I15277" s="6">
        <v>44123</v>
      </c>
      <c r="J15277" s="5" t="s">
        <v>26</v>
      </c>
      <c r="K15277" s="7">
        <v>293.14</v>
      </c>
      <c r="L15277" s="35">
        <v>213.99</v>
      </c>
      <c r="M15277" s="36">
        <f t="shared" si="238"/>
        <v>79.149999999999977</v>
      </c>
      <c r="N15277" s="37">
        <f>YEAR(Table1[[#This Row],[Data zamówienia]])</f>
        <v>2020</v>
      </c>
    </row>
    <row r="15278" spans="2:14" x14ac:dyDescent="0.3">
      <c r="B15278" s="32">
        <v>740402</v>
      </c>
      <c r="C15278" s="8" t="s">
        <v>27</v>
      </c>
      <c r="D15278" s="8" t="s">
        <v>39</v>
      </c>
      <c r="E15278" s="5" t="s">
        <v>25</v>
      </c>
      <c r="F15278" s="8">
        <v>213</v>
      </c>
      <c r="G15278" s="6">
        <v>44115</v>
      </c>
      <c r="H15278" s="6">
        <v>44116</v>
      </c>
      <c r="I15278" s="6">
        <v>44118</v>
      </c>
      <c r="J15278" s="5" t="s">
        <v>26</v>
      </c>
      <c r="K15278" s="7">
        <v>1458.15</v>
      </c>
      <c r="L15278" s="35">
        <v>1254.01</v>
      </c>
      <c r="M15278" s="36">
        <f t="shared" si="238"/>
        <v>204.1400000000001</v>
      </c>
      <c r="N15278" s="37">
        <f>YEAR(Table1[[#This Row],[Data zamówienia]])</f>
        <v>2020</v>
      </c>
    </row>
    <row r="15279" spans="2:14" x14ac:dyDescent="0.3">
      <c r="B15279" s="32">
        <v>358824</v>
      </c>
      <c r="C15279" s="8" t="s">
        <v>27</v>
      </c>
      <c r="D15279" s="8" t="s">
        <v>28</v>
      </c>
      <c r="E15279" s="5" t="s">
        <v>25</v>
      </c>
      <c r="F15279" s="8">
        <v>26</v>
      </c>
      <c r="G15279" s="6">
        <v>44114</v>
      </c>
      <c r="H15279" s="6">
        <v>44116</v>
      </c>
      <c r="I15279" s="6">
        <v>44121</v>
      </c>
      <c r="J15279" s="5" t="s">
        <v>40</v>
      </c>
      <c r="K15279" s="7">
        <v>1154.52</v>
      </c>
      <c r="L15279" s="35">
        <v>877.44</v>
      </c>
      <c r="M15279" s="36">
        <f t="shared" si="238"/>
        <v>277.07999999999993</v>
      </c>
      <c r="N15279" s="37">
        <f>YEAR(Table1[[#This Row],[Data zamówienia]])</f>
        <v>2020</v>
      </c>
    </row>
    <row r="15280" spans="2:14" x14ac:dyDescent="0.3">
      <c r="B15280" s="32">
        <v>141000</v>
      </c>
      <c r="C15280" s="8" t="s">
        <v>35</v>
      </c>
      <c r="D15280" s="8" t="s">
        <v>28</v>
      </c>
      <c r="E15280" s="5" t="s">
        <v>34</v>
      </c>
      <c r="F15280" s="8">
        <v>274</v>
      </c>
      <c r="G15280" s="6">
        <v>44115</v>
      </c>
      <c r="H15280" s="6">
        <v>44118</v>
      </c>
      <c r="I15280" s="6">
        <v>44119</v>
      </c>
      <c r="J15280" s="5" t="s">
        <v>26</v>
      </c>
      <c r="K15280" s="7">
        <v>189.1</v>
      </c>
      <c r="L15280" s="35">
        <v>156.94999999999999</v>
      </c>
      <c r="M15280" s="36">
        <f t="shared" si="238"/>
        <v>32.150000000000006</v>
      </c>
      <c r="N15280" s="37">
        <f>YEAR(Table1[[#This Row],[Data zamówienia]])</f>
        <v>2020</v>
      </c>
    </row>
    <row r="15281" spans="2:14" x14ac:dyDescent="0.3">
      <c r="B15281" s="32">
        <v>56827</v>
      </c>
      <c r="C15281" s="8" t="s">
        <v>35</v>
      </c>
      <c r="D15281" s="8" t="s">
        <v>22</v>
      </c>
      <c r="E15281" s="5" t="s">
        <v>31</v>
      </c>
      <c r="F15281" s="8">
        <v>263</v>
      </c>
      <c r="G15281" s="6">
        <v>44115</v>
      </c>
      <c r="H15281" s="6">
        <v>44119</v>
      </c>
      <c r="I15281" s="6">
        <v>44124</v>
      </c>
      <c r="J15281" s="5" t="s">
        <v>26</v>
      </c>
      <c r="K15281" s="7">
        <v>851.71</v>
      </c>
      <c r="L15281" s="35">
        <v>621.75</v>
      </c>
      <c r="M15281" s="36">
        <f t="shared" si="238"/>
        <v>229.96000000000004</v>
      </c>
      <c r="N15281" s="37">
        <f>YEAR(Table1[[#This Row],[Data zamówienia]])</f>
        <v>2020</v>
      </c>
    </row>
    <row r="15282" spans="2:14" x14ac:dyDescent="0.3">
      <c r="B15282" s="32">
        <v>841159</v>
      </c>
      <c r="C15282" s="8" t="s">
        <v>21</v>
      </c>
      <c r="D15282" s="8" t="s">
        <v>36</v>
      </c>
      <c r="E15282" s="5" t="s">
        <v>37</v>
      </c>
      <c r="F15282" s="8">
        <v>182</v>
      </c>
      <c r="G15282" s="6">
        <v>44115</v>
      </c>
      <c r="H15282" s="6">
        <v>44119</v>
      </c>
      <c r="I15282" s="6">
        <v>44121</v>
      </c>
      <c r="J15282" s="5" t="s">
        <v>24</v>
      </c>
      <c r="K15282" s="7">
        <v>1531.9</v>
      </c>
      <c r="L15282" s="35">
        <v>1148.93</v>
      </c>
      <c r="M15282" s="36">
        <f t="shared" si="238"/>
        <v>382.97</v>
      </c>
      <c r="N15282" s="37">
        <f>YEAR(Table1[[#This Row],[Data zamówienia]])</f>
        <v>2020</v>
      </c>
    </row>
    <row r="15283" spans="2:14" x14ac:dyDescent="0.3">
      <c r="B15283" s="32">
        <v>55434</v>
      </c>
      <c r="C15283" s="8" t="s">
        <v>38</v>
      </c>
      <c r="D15283" s="8" t="s">
        <v>39</v>
      </c>
      <c r="E15283" s="5" t="s">
        <v>31</v>
      </c>
      <c r="F15283" s="8">
        <v>12</v>
      </c>
      <c r="G15283" s="6">
        <v>44116</v>
      </c>
      <c r="H15283" s="6">
        <v>44118</v>
      </c>
      <c r="I15283" s="6">
        <v>44122</v>
      </c>
      <c r="J15283" s="5" t="s">
        <v>30</v>
      </c>
      <c r="K15283" s="7">
        <v>856.09</v>
      </c>
      <c r="L15283" s="35">
        <v>761.92</v>
      </c>
      <c r="M15283" s="36">
        <f t="shared" si="238"/>
        <v>94.170000000000073</v>
      </c>
      <c r="N15283" s="37">
        <f>YEAR(Table1[[#This Row],[Data zamówienia]])</f>
        <v>2020</v>
      </c>
    </row>
    <row r="15284" spans="2:14" x14ac:dyDescent="0.3">
      <c r="B15284" s="32">
        <v>711466</v>
      </c>
      <c r="C15284" s="8" t="s">
        <v>27</v>
      </c>
      <c r="D15284" s="8" t="s">
        <v>36</v>
      </c>
      <c r="E15284" s="5" t="s">
        <v>29</v>
      </c>
      <c r="F15284" s="8">
        <v>363</v>
      </c>
      <c r="G15284" s="6">
        <v>44115</v>
      </c>
      <c r="H15284" s="6">
        <v>44119</v>
      </c>
      <c r="I15284" s="6">
        <v>44121</v>
      </c>
      <c r="J15284" s="5" t="s">
        <v>32</v>
      </c>
      <c r="K15284" s="7">
        <v>1891.81</v>
      </c>
      <c r="L15284" s="35">
        <v>1551.28</v>
      </c>
      <c r="M15284" s="36">
        <f t="shared" si="238"/>
        <v>340.53</v>
      </c>
      <c r="N15284" s="37">
        <f>YEAR(Table1[[#This Row],[Data zamówienia]])</f>
        <v>2020</v>
      </c>
    </row>
    <row r="15285" spans="2:14" x14ac:dyDescent="0.3">
      <c r="B15285" s="32">
        <v>281282</v>
      </c>
      <c r="C15285" s="8" t="s">
        <v>21</v>
      </c>
      <c r="D15285" s="8" t="s">
        <v>36</v>
      </c>
      <c r="E15285" s="5" t="s">
        <v>37</v>
      </c>
      <c r="F15285" s="8">
        <v>312</v>
      </c>
      <c r="G15285" s="6">
        <v>44115</v>
      </c>
      <c r="H15285" s="6">
        <v>44118</v>
      </c>
      <c r="I15285" s="6">
        <v>44124</v>
      </c>
      <c r="J15285" s="5" t="s">
        <v>33</v>
      </c>
      <c r="K15285" s="7">
        <v>1005.39</v>
      </c>
      <c r="L15285" s="35">
        <v>894.8</v>
      </c>
      <c r="M15285" s="36">
        <f t="shared" si="238"/>
        <v>110.59000000000003</v>
      </c>
      <c r="N15285" s="37">
        <f>YEAR(Table1[[#This Row],[Data zamówienia]])</f>
        <v>2020</v>
      </c>
    </row>
    <row r="15286" spans="2:14" x14ac:dyDescent="0.3">
      <c r="B15286" s="32">
        <v>729338</v>
      </c>
      <c r="C15286" s="8" t="s">
        <v>35</v>
      </c>
      <c r="D15286" s="8" t="s">
        <v>39</v>
      </c>
      <c r="E15286" s="5" t="s">
        <v>31</v>
      </c>
      <c r="F15286" s="8">
        <v>286</v>
      </c>
      <c r="G15286" s="6">
        <v>44115</v>
      </c>
      <c r="H15286" s="6">
        <v>44119</v>
      </c>
      <c r="I15286" s="6">
        <v>44123</v>
      </c>
      <c r="J15286" s="5" t="s">
        <v>30</v>
      </c>
      <c r="K15286" s="7">
        <v>1496.61</v>
      </c>
      <c r="L15286" s="35">
        <v>1302.05</v>
      </c>
      <c r="M15286" s="36">
        <f t="shared" si="238"/>
        <v>194.55999999999995</v>
      </c>
      <c r="N15286" s="37">
        <f>YEAR(Table1[[#This Row],[Data zamówienia]])</f>
        <v>2020</v>
      </c>
    </row>
    <row r="15287" spans="2:14" x14ac:dyDescent="0.3">
      <c r="B15287" s="32">
        <v>842066</v>
      </c>
      <c r="C15287" s="8" t="s">
        <v>27</v>
      </c>
      <c r="D15287" s="8" t="s">
        <v>28</v>
      </c>
      <c r="E15287" s="5" t="s">
        <v>29</v>
      </c>
      <c r="F15287" s="8">
        <v>143</v>
      </c>
      <c r="G15287" s="6">
        <v>44116</v>
      </c>
      <c r="H15287" s="6">
        <v>44119</v>
      </c>
      <c r="I15287" s="6">
        <v>44125</v>
      </c>
      <c r="J15287" s="5" t="s">
        <v>32</v>
      </c>
      <c r="K15287" s="7">
        <v>499.83</v>
      </c>
      <c r="L15287" s="35">
        <v>284.89999999999998</v>
      </c>
      <c r="M15287" s="36">
        <f t="shared" si="238"/>
        <v>214.93</v>
      </c>
      <c r="N15287" s="37">
        <f>YEAR(Table1[[#This Row],[Data zamówienia]])</f>
        <v>2020</v>
      </c>
    </row>
    <row r="15288" spans="2:14" x14ac:dyDescent="0.3">
      <c r="B15288" s="32">
        <v>889022</v>
      </c>
      <c r="C15288" s="8" t="s">
        <v>35</v>
      </c>
      <c r="D15288" s="8" t="s">
        <v>28</v>
      </c>
      <c r="E15288" s="5" t="s">
        <v>29</v>
      </c>
      <c r="F15288" s="8">
        <v>198</v>
      </c>
      <c r="G15288" s="6">
        <v>44115</v>
      </c>
      <c r="H15288" s="6">
        <v>44119</v>
      </c>
      <c r="I15288" s="6">
        <v>44126</v>
      </c>
      <c r="J15288" s="5" t="s">
        <v>26</v>
      </c>
      <c r="K15288" s="7">
        <v>323.32</v>
      </c>
      <c r="L15288" s="35">
        <v>252.19</v>
      </c>
      <c r="M15288" s="36">
        <f t="shared" si="238"/>
        <v>71.13</v>
      </c>
      <c r="N15288" s="37">
        <f>YEAR(Table1[[#This Row],[Data zamówienia]])</f>
        <v>2020</v>
      </c>
    </row>
    <row r="15289" spans="2:14" x14ac:dyDescent="0.3">
      <c r="B15289" s="32">
        <v>431493</v>
      </c>
      <c r="C15289" s="8" t="s">
        <v>21</v>
      </c>
      <c r="D15289" s="8" t="s">
        <v>28</v>
      </c>
      <c r="E15289" s="5" t="s">
        <v>29</v>
      </c>
      <c r="F15289" s="8">
        <v>216</v>
      </c>
      <c r="G15289" s="6">
        <v>44115</v>
      </c>
      <c r="H15289" s="6">
        <v>44117</v>
      </c>
      <c r="I15289" s="6">
        <v>44122</v>
      </c>
      <c r="J15289" s="5" t="s">
        <v>30</v>
      </c>
      <c r="K15289" s="7">
        <v>1147.46</v>
      </c>
      <c r="L15289" s="35">
        <v>619.63</v>
      </c>
      <c r="M15289" s="36">
        <f t="shared" si="238"/>
        <v>527.83000000000004</v>
      </c>
      <c r="N15289" s="37">
        <f>YEAR(Table1[[#This Row],[Data zamówienia]])</f>
        <v>2020</v>
      </c>
    </row>
    <row r="15290" spans="2:14" x14ac:dyDescent="0.3">
      <c r="B15290" s="32">
        <v>918747</v>
      </c>
      <c r="C15290" s="8" t="s">
        <v>21</v>
      </c>
      <c r="D15290" s="8" t="s">
        <v>22</v>
      </c>
      <c r="E15290" s="5" t="s">
        <v>29</v>
      </c>
      <c r="F15290" s="8">
        <v>234</v>
      </c>
      <c r="G15290" s="6">
        <v>44115</v>
      </c>
      <c r="H15290" s="6">
        <v>44119</v>
      </c>
      <c r="I15290" s="6">
        <v>44126</v>
      </c>
      <c r="J15290" s="5" t="s">
        <v>30</v>
      </c>
      <c r="K15290" s="7">
        <v>384.81</v>
      </c>
      <c r="L15290" s="35">
        <v>361.72</v>
      </c>
      <c r="M15290" s="36">
        <f t="shared" si="238"/>
        <v>23.089999999999975</v>
      </c>
      <c r="N15290" s="37">
        <f>YEAR(Table1[[#This Row],[Data zamówienia]])</f>
        <v>2020</v>
      </c>
    </row>
    <row r="15291" spans="2:14" x14ac:dyDescent="0.3">
      <c r="B15291" s="32">
        <v>871254</v>
      </c>
      <c r="C15291" s="8" t="s">
        <v>21</v>
      </c>
      <c r="D15291" s="8" t="s">
        <v>28</v>
      </c>
      <c r="E15291" s="5" t="s">
        <v>34</v>
      </c>
      <c r="F15291" s="8">
        <v>310</v>
      </c>
      <c r="G15291" s="6">
        <v>44116</v>
      </c>
      <c r="H15291" s="6">
        <v>44116</v>
      </c>
      <c r="I15291" s="6">
        <v>44123</v>
      </c>
      <c r="J15291" s="5" t="s">
        <v>32</v>
      </c>
      <c r="K15291" s="7">
        <v>1876.44</v>
      </c>
      <c r="L15291" s="35">
        <v>1688.8</v>
      </c>
      <c r="M15291" s="36">
        <f t="shared" si="238"/>
        <v>187.6400000000001</v>
      </c>
      <c r="N15291" s="37">
        <f>YEAR(Table1[[#This Row],[Data zamówienia]])</f>
        <v>2020</v>
      </c>
    </row>
    <row r="15292" spans="2:14" x14ac:dyDescent="0.3">
      <c r="B15292" s="32">
        <v>830986</v>
      </c>
      <c r="C15292" s="8" t="s">
        <v>35</v>
      </c>
      <c r="D15292" s="8" t="s">
        <v>28</v>
      </c>
      <c r="E15292" s="5" t="s">
        <v>25</v>
      </c>
      <c r="F15292" s="8">
        <v>127</v>
      </c>
      <c r="G15292" s="6">
        <v>44115</v>
      </c>
      <c r="H15292" s="6">
        <v>44119</v>
      </c>
      <c r="I15292" s="6">
        <v>44123</v>
      </c>
      <c r="J15292" s="5" t="s">
        <v>33</v>
      </c>
      <c r="K15292" s="7">
        <v>1029.55</v>
      </c>
      <c r="L15292" s="35">
        <v>597.14</v>
      </c>
      <c r="M15292" s="36">
        <f t="shared" si="238"/>
        <v>432.40999999999997</v>
      </c>
      <c r="N15292" s="37">
        <f>YEAR(Table1[[#This Row],[Data zamówienia]])</f>
        <v>2020</v>
      </c>
    </row>
    <row r="15293" spans="2:14" x14ac:dyDescent="0.3">
      <c r="B15293" s="32">
        <v>723379</v>
      </c>
      <c r="C15293" s="8" t="s">
        <v>21</v>
      </c>
      <c r="D15293" s="8" t="s">
        <v>22</v>
      </c>
      <c r="E15293" s="5" t="s">
        <v>23</v>
      </c>
      <c r="F15293" s="8">
        <v>332</v>
      </c>
      <c r="G15293" s="6">
        <v>44115</v>
      </c>
      <c r="H15293" s="6">
        <v>44116</v>
      </c>
      <c r="I15293" s="6">
        <v>44120</v>
      </c>
      <c r="J15293" s="5" t="s">
        <v>32</v>
      </c>
      <c r="K15293" s="7">
        <v>1222.83</v>
      </c>
      <c r="L15293" s="35">
        <v>745.93</v>
      </c>
      <c r="M15293" s="36">
        <f t="shared" si="238"/>
        <v>476.9</v>
      </c>
      <c r="N15293" s="37">
        <f>YEAR(Table1[[#This Row],[Data zamówienia]])</f>
        <v>2020</v>
      </c>
    </row>
    <row r="15294" spans="2:14" x14ac:dyDescent="0.3">
      <c r="B15294" s="32">
        <v>999364</v>
      </c>
      <c r="C15294" s="8" t="s">
        <v>21</v>
      </c>
      <c r="D15294" s="8" t="s">
        <v>39</v>
      </c>
      <c r="E15294" s="5" t="s">
        <v>25</v>
      </c>
      <c r="F15294" s="8">
        <v>263</v>
      </c>
      <c r="G15294" s="6">
        <v>44115</v>
      </c>
      <c r="H15294" s="6">
        <v>44117</v>
      </c>
      <c r="I15294" s="6">
        <v>44118</v>
      </c>
      <c r="J15294" s="5" t="s">
        <v>24</v>
      </c>
      <c r="K15294" s="7">
        <v>1922.22</v>
      </c>
      <c r="L15294" s="35">
        <v>1537.78</v>
      </c>
      <c r="M15294" s="36">
        <f t="shared" si="238"/>
        <v>384.44000000000005</v>
      </c>
      <c r="N15294" s="37">
        <f>YEAR(Table1[[#This Row],[Data zamówienia]])</f>
        <v>2020</v>
      </c>
    </row>
    <row r="15295" spans="2:14" x14ac:dyDescent="0.3">
      <c r="B15295" s="32">
        <v>314025</v>
      </c>
      <c r="C15295" s="8" t="s">
        <v>21</v>
      </c>
      <c r="D15295" s="8" t="s">
        <v>28</v>
      </c>
      <c r="E15295" s="5" t="s">
        <v>29</v>
      </c>
      <c r="F15295" s="8">
        <v>280</v>
      </c>
      <c r="G15295" s="6">
        <v>44116</v>
      </c>
      <c r="H15295" s="6">
        <v>44118</v>
      </c>
      <c r="I15295" s="6">
        <v>44121</v>
      </c>
      <c r="J15295" s="5" t="s">
        <v>24</v>
      </c>
      <c r="K15295" s="7">
        <v>1442.37</v>
      </c>
      <c r="L15295" s="35">
        <v>851</v>
      </c>
      <c r="M15295" s="36">
        <f t="shared" si="238"/>
        <v>591.36999999999989</v>
      </c>
      <c r="N15295" s="37">
        <f>YEAR(Table1[[#This Row],[Data zamówienia]])</f>
        <v>2020</v>
      </c>
    </row>
    <row r="15296" spans="2:14" x14ac:dyDescent="0.3">
      <c r="B15296" s="32">
        <v>243046</v>
      </c>
      <c r="C15296" s="8" t="s">
        <v>35</v>
      </c>
      <c r="D15296" s="8" t="s">
        <v>39</v>
      </c>
      <c r="E15296" s="5" t="s">
        <v>31</v>
      </c>
      <c r="F15296" s="8">
        <v>138</v>
      </c>
      <c r="G15296" s="6">
        <v>44116</v>
      </c>
      <c r="H15296" s="6">
        <v>44120</v>
      </c>
      <c r="I15296" s="6">
        <v>44124</v>
      </c>
      <c r="J15296" s="5" t="s">
        <v>40</v>
      </c>
      <c r="K15296" s="7">
        <v>1965.44</v>
      </c>
      <c r="L15296" s="35">
        <v>1611.66</v>
      </c>
      <c r="M15296" s="36">
        <f t="shared" si="238"/>
        <v>353.78</v>
      </c>
      <c r="N15296" s="37">
        <f>YEAR(Table1[[#This Row],[Data zamówienia]])</f>
        <v>2020</v>
      </c>
    </row>
    <row r="15297" spans="2:14" x14ac:dyDescent="0.3">
      <c r="B15297" s="32">
        <v>681478</v>
      </c>
      <c r="C15297" s="8" t="s">
        <v>27</v>
      </c>
      <c r="D15297" s="8" t="s">
        <v>39</v>
      </c>
      <c r="E15297" s="5" t="s">
        <v>34</v>
      </c>
      <c r="F15297" s="8">
        <v>265</v>
      </c>
      <c r="G15297" s="6">
        <v>44117</v>
      </c>
      <c r="H15297" s="6">
        <v>44120</v>
      </c>
      <c r="I15297" s="6">
        <v>44123</v>
      </c>
      <c r="J15297" s="5" t="s">
        <v>26</v>
      </c>
      <c r="K15297" s="7">
        <v>1937.79</v>
      </c>
      <c r="L15297" s="35">
        <v>1802.14</v>
      </c>
      <c r="M15297" s="36">
        <f t="shared" si="238"/>
        <v>135.64999999999986</v>
      </c>
      <c r="N15297" s="37">
        <f>YEAR(Table1[[#This Row],[Data zamówienia]])</f>
        <v>2020</v>
      </c>
    </row>
    <row r="15298" spans="2:14" x14ac:dyDescent="0.3">
      <c r="B15298" s="32">
        <v>468394</v>
      </c>
      <c r="C15298" s="8" t="s">
        <v>27</v>
      </c>
      <c r="D15298" s="8" t="s">
        <v>22</v>
      </c>
      <c r="E15298" s="5" t="s">
        <v>29</v>
      </c>
      <c r="F15298" s="8">
        <v>299</v>
      </c>
      <c r="G15298" s="6">
        <v>44116</v>
      </c>
      <c r="H15298" s="6">
        <v>44118</v>
      </c>
      <c r="I15298" s="6">
        <v>44119</v>
      </c>
      <c r="J15298" s="5" t="s">
        <v>24</v>
      </c>
      <c r="K15298" s="7">
        <v>985.07</v>
      </c>
      <c r="L15298" s="35">
        <v>610.74</v>
      </c>
      <c r="M15298" s="36">
        <f t="shared" si="238"/>
        <v>374.33000000000004</v>
      </c>
      <c r="N15298" s="37">
        <f>YEAR(Table1[[#This Row],[Data zamówienia]])</f>
        <v>2020</v>
      </c>
    </row>
    <row r="15299" spans="2:14" x14ac:dyDescent="0.3">
      <c r="B15299" s="32">
        <v>811973</v>
      </c>
      <c r="C15299" s="8" t="s">
        <v>27</v>
      </c>
      <c r="D15299" s="8" t="s">
        <v>22</v>
      </c>
      <c r="E15299" s="5" t="s">
        <v>23</v>
      </c>
      <c r="F15299" s="8">
        <v>24</v>
      </c>
      <c r="G15299" s="6">
        <v>44116</v>
      </c>
      <c r="H15299" s="6">
        <v>44119</v>
      </c>
      <c r="I15299" s="6">
        <v>44122</v>
      </c>
      <c r="J15299" s="5" t="s">
        <v>26</v>
      </c>
      <c r="K15299" s="7">
        <v>1259.42</v>
      </c>
      <c r="L15299" s="35">
        <v>705.28</v>
      </c>
      <c r="M15299" s="36">
        <f t="shared" si="238"/>
        <v>554.1400000000001</v>
      </c>
      <c r="N15299" s="37">
        <f>YEAR(Table1[[#This Row],[Data zamówienia]])</f>
        <v>2020</v>
      </c>
    </row>
    <row r="15300" spans="2:14" x14ac:dyDescent="0.3">
      <c r="B15300" s="32">
        <v>175630</v>
      </c>
      <c r="C15300" s="8" t="s">
        <v>21</v>
      </c>
      <c r="D15300" s="8" t="s">
        <v>39</v>
      </c>
      <c r="E15300" s="5" t="s">
        <v>23</v>
      </c>
      <c r="F15300" s="8">
        <v>342</v>
      </c>
      <c r="G15300" s="6">
        <v>44116</v>
      </c>
      <c r="H15300" s="6">
        <v>44120</v>
      </c>
      <c r="I15300" s="6">
        <v>44122</v>
      </c>
      <c r="J15300" s="5" t="s">
        <v>33</v>
      </c>
      <c r="K15300" s="7">
        <v>685.1</v>
      </c>
      <c r="L15300" s="35">
        <v>404.21</v>
      </c>
      <c r="M15300" s="36">
        <f t="shared" ref="M15300:M15363" si="239">K15300-L15300</f>
        <v>280.89000000000004</v>
      </c>
      <c r="N15300" s="37">
        <f>YEAR(Table1[[#This Row],[Data zamówienia]])</f>
        <v>2020</v>
      </c>
    </row>
    <row r="15301" spans="2:14" x14ac:dyDescent="0.3">
      <c r="B15301" s="32">
        <v>46912</v>
      </c>
      <c r="C15301" s="8" t="s">
        <v>21</v>
      </c>
      <c r="D15301" s="8" t="s">
        <v>22</v>
      </c>
      <c r="E15301" s="5" t="s">
        <v>37</v>
      </c>
      <c r="F15301" s="8">
        <v>341</v>
      </c>
      <c r="G15301" s="6">
        <v>44116</v>
      </c>
      <c r="H15301" s="6">
        <v>44119</v>
      </c>
      <c r="I15301" s="6">
        <v>44125</v>
      </c>
      <c r="J15301" s="5" t="s">
        <v>30</v>
      </c>
      <c r="K15301" s="7">
        <v>1331.9</v>
      </c>
      <c r="L15301" s="35">
        <v>1225.3499999999999</v>
      </c>
      <c r="M15301" s="36">
        <f t="shared" si="239"/>
        <v>106.55000000000018</v>
      </c>
      <c r="N15301" s="37">
        <f>YEAR(Table1[[#This Row],[Data zamówienia]])</f>
        <v>2020</v>
      </c>
    </row>
    <row r="15302" spans="2:14" x14ac:dyDescent="0.3">
      <c r="B15302" s="32">
        <v>718691</v>
      </c>
      <c r="C15302" s="8" t="s">
        <v>21</v>
      </c>
      <c r="D15302" s="8" t="s">
        <v>22</v>
      </c>
      <c r="E15302" s="5" t="s">
        <v>34</v>
      </c>
      <c r="F15302" s="8">
        <v>306</v>
      </c>
      <c r="G15302" s="6">
        <v>44117</v>
      </c>
      <c r="H15302" s="6">
        <v>44119</v>
      </c>
      <c r="I15302" s="6">
        <v>44123</v>
      </c>
      <c r="J15302" s="5" t="s">
        <v>30</v>
      </c>
      <c r="K15302" s="7">
        <v>985.07</v>
      </c>
      <c r="L15302" s="35">
        <v>788.06</v>
      </c>
      <c r="M15302" s="36">
        <f t="shared" si="239"/>
        <v>197.0100000000001</v>
      </c>
      <c r="N15302" s="37">
        <f>YEAR(Table1[[#This Row],[Data zamówienia]])</f>
        <v>2020</v>
      </c>
    </row>
    <row r="15303" spans="2:14" x14ac:dyDescent="0.3">
      <c r="B15303" s="32">
        <v>519361</v>
      </c>
      <c r="C15303" s="8" t="s">
        <v>35</v>
      </c>
      <c r="D15303" s="8" t="s">
        <v>28</v>
      </c>
      <c r="E15303" s="5" t="s">
        <v>23</v>
      </c>
      <c r="F15303" s="8">
        <v>131</v>
      </c>
      <c r="G15303" s="6">
        <v>44117</v>
      </c>
      <c r="H15303" s="6">
        <v>44121</v>
      </c>
      <c r="I15303" s="6">
        <v>44127</v>
      </c>
      <c r="J15303" s="5" t="s">
        <v>30</v>
      </c>
      <c r="K15303" s="7">
        <v>1020.87</v>
      </c>
      <c r="L15303" s="35">
        <v>694.19</v>
      </c>
      <c r="M15303" s="36">
        <f t="shared" si="239"/>
        <v>326.67999999999995</v>
      </c>
      <c r="N15303" s="37">
        <f>YEAR(Table1[[#This Row],[Data zamówienia]])</f>
        <v>2020</v>
      </c>
    </row>
    <row r="15304" spans="2:14" x14ac:dyDescent="0.3">
      <c r="B15304" s="32">
        <v>580529</v>
      </c>
      <c r="C15304" s="8" t="s">
        <v>38</v>
      </c>
      <c r="D15304" s="8" t="s">
        <v>22</v>
      </c>
      <c r="E15304" s="5" t="s">
        <v>34</v>
      </c>
      <c r="F15304" s="8">
        <v>90</v>
      </c>
      <c r="G15304" s="6">
        <v>44117</v>
      </c>
      <c r="H15304" s="6">
        <v>44118</v>
      </c>
      <c r="I15304" s="6">
        <v>44119</v>
      </c>
      <c r="J15304" s="5" t="s">
        <v>40</v>
      </c>
      <c r="K15304" s="7">
        <v>1526.51</v>
      </c>
      <c r="L15304" s="35">
        <v>1099.0899999999999</v>
      </c>
      <c r="M15304" s="36">
        <f t="shared" si="239"/>
        <v>427.42000000000007</v>
      </c>
      <c r="N15304" s="37">
        <f>YEAR(Table1[[#This Row],[Data zamówienia]])</f>
        <v>2020</v>
      </c>
    </row>
    <row r="15305" spans="2:14" x14ac:dyDescent="0.3">
      <c r="B15305" s="32">
        <v>783794</v>
      </c>
      <c r="C15305" s="8" t="s">
        <v>27</v>
      </c>
      <c r="D15305" s="8" t="s">
        <v>36</v>
      </c>
      <c r="E15305" s="5" t="s">
        <v>25</v>
      </c>
      <c r="F15305" s="8">
        <v>234</v>
      </c>
      <c r="G15305" s="6">
        <v>44119</v>
      </c>
      <c r="H15305" s="6">
        <v>44120</v>
      </c>
      <c r="I15305" s="6">
        <v>44121</v>
      </c>
      <c r="J15305" s="5" t="s">
        <v>24</v>
      </c>
      <c r="K15305" s="7">
        <v>285.89999999999998</v>
      </c>
      <c r="L15305" s="35">
        <v>217.28</v>
      </c>
      <c r="M15305" s="36">
        <f t="shared" si="239"/>
        <v>68.619999999999976</v>
      </c>
      <c r="N15305" s="37">
        <f>YEAR(Table1[[#This Row],[Data zamówienia]])</f>
        <v>2020</v>
      </c>
    </row>
    <row r="15306" spans="2:14" x14ac:dyDescent="0.3">
      <c r="B15306" s="32">
        <v>940932</v>
      </c>
      <c r="C15306" s="8" t="s">
        <v>27</v>
      </c>
      <c r="D15306" s="8" t="s">
        <v>28</v>
      </c>
      <c r="E15306" s="5" t="s">
        <v>37</v>
      </c>
      <c r="F15306" s="8">
        <v>360</v>
      </c>
      <c r="G15306" s="6">
        <v>44118</v>
      </c>
      <c r="H15306" s="6">
        <v>44119</v>
      </c>
      <c r="I15306" s="6">
        <v>44125</v>
      </c>
      <c r="J15306" s="5" t="s">
        <v>32</v>
      </c>
      <c r="K15306" s="7">
        <v>801.73</v>
      </c>
      <c r="L15306" s="35">
        <v>537.16</v>
      </c>
      <c r="M15306" s="36">
        <f t="shared" si="239"/>
        <v>264.57000000000005</v>
      </c>
      <c r="N15306" s="37">
        <f>YEAR(Table1[[#This Row],[Data zamówienia]])</f>
        <v>2020</v>
      </c>
    </row>
    <row r="15307" spans="2:14" x14ac:dyDescent="0.3">
      <c r="B15307" s="32">
        <v>33585</v>
      </c>
      <c r="C15307" s="8" t="s">
        <v>27</v>
      </c>
      <c r="D15307" s="8" t="s">
        <v>39</v>
      </c>
      <c r="E15307" s="5" t="s">
        <v>25</v>
      </c>
      <c r="F15307" s="8">
        <v>124</v>
      </c>
      <c r="G15307" s="6">
        <v>44118</v>
      </c>
      <c r="H15307" s="6">
        <v>44122</v>
      </c>
      <c r="I15307" s="6">
        <v>44128</v>
      </c>
      <c r="J15307" s="5" t="s">
        <v>40</v>
      </c>
      <c r="K15307" s="7">
        <v>1111.19</v>
      </c>
      <c r="L15307" s="35">
        <v>822.28</v>
      </c>
      <c r="M15307" s="36">
        <f t="shared" si="239"/>
        <v>288.91000000000008</v>
      </c>
      <c r="N15307" s="37">
        <f>YEAR(Table1[[#This Row],[Data zamówienia]])</f>
        <v>2020</v>
      </c>
    </row>
    <row r="15308" spans="2:14" x14ac:dyDescent="0.3">
      <c r="B15308" s="32">
        <v>85143</v>
      </c>
      <c r="C15308" s="8" t="s">
        <v>21</v>
      </c>
      <c r="D15308" s="8" t="s">
        <v>36</v>
      </c>
      <c r="E15308" s="5" t="s">
        <v>29</v>
      </c>
      <c r="F15308" s="8">
        <v>111</v>
      </c>
      <c r="G15308" s="6">
        <v>44119</v>
      </c>
      <c r="H15308" s="6">
        <v>44121</v>
      </c>
      <c r="I15308" s="6">
        <v>44124</v>
      </c>
      <c r="J15308" s="5" t="s">
        <v>24</v>
      </c>
      <c r="K15308" s="7">
        <v>474.16</v>
      </c>
      <c r="L15308" s="35">
        <v>284.5</v>
      </c>
      <c r="M15308" s="36">
        <f t="shared" si="239"/>
        <v>189.66000000000003</v>
      </c>
      <c r="N15308" s="37">
        <f>YEAR(Table1[[#This Row],[Data zamówienia]])</f>
        <v>2020</v>
      </c>
    </row>
    <row r="15309" spans="2:14" x14ac:dyDescent="0.3">
      <c r="B15309" s="32">
        <v>695910</v>
      </c>
      <c r="C15309" s="8" t="s">
        <v>35</v>
      </c>
      <c r="D15309" s="8" t="s">
        <v>28</v>
      </c>
      <c r="E15309" s="5" t="s">
        <v>29</v>
      </c>
      <c r="F15309" s="8">
        <v>265</v>
      </c>
      <c r="G15309" s="6">
        <v>44119</v>
      </c>
      <c r="H15309" s="6">
        <v>44119</v>
      </c>
      <c r="I15309" s="6">
        <v>44120</v>
      </c>
      <c r="J15309" s="5" t="s">
        <v>26</v>
      </c>
      <c r="K15309" s="7">
        <v>736.7</v>
      </c>
      <c r="L15309" s="35">
        <v>611.46</v>
      </c>
      <c r="M15309" s="36">
        <f t="shared" si="239"/>
        <v>125.24000000000001</v>
      </c>
      <c r="N15309" s="37">
        <f>YEAR(Table1[[#This Row],[Data zamówienia]])</f>
        <v>2020</v>
      </c>
    </row>
    <row r="15310" spans="2:14" x14ac:dyDescent="0.3">
      <c r="B15310" s="32">
        <v>392591</v>
      </c>
      <c r="C15310" s="8" t="s">
        <v>21</v>
      </c>
      <c r="D15310" s="8" t="s">
        <v>22</v>
      </c>
      <c r="E15310" s="5" t="s">
        <v>29</v>
      </c>
      <c r="F15310" s="8">
        <v>80</v>
      </c>
      <c r="G15310" s="6">
        <v>44118</v>
      </c>
      <c r="H15310" s="6">
        <v>44121</v>
      </c>
      <c r="I15310" s="6">
        <v>44122</v>
      </c>
      <c r="J15310" s="5" t="s">
        <v>26</v>
      </c>
      <c r="K15310" s="7">
        <v>1386.25</v>
      </c>
      <c r="L15310" s="35">
        <v>734.71</v>
      </c>
      <c r="M15310" s="36">
        <f t="shared" si="239"/>
        <v>651.54</v>
      </c>
      <c r="N15310" s="37">
        <f>YEAR(Table1[[#This Row],[Data zamówienia]])</f>
        <v>2020</v>
      </c>
    </row>
    <row r="15311" spans="2:14" x14ac:dyDescent="0.3">
      <c r="B15311" s="32">
        <v>140509</v>
      </c>
      <c r="C15311" s="8" t="s">
        <v>21</v>
      </c>
      <c r="D15311" s="8" t="s">
        <v>22</v>
      </c>
      <c r="E15311" s="5" t="s">
        <v>29</v>
      </c>
      <c r="F15311" s="8">
        <v>155</v>
      </c>
      <c r="G15311" s="6">
        <v>44119</v>
      </c>
      <c r="H15311" s="6">
        <v>44121</v>
      </c>
      <c r="I15311" s="6">
        <v>44126</v>
      </c>
      <c r="J15311" s="5" t="s">
        <v>26</v>
      </c>
      <c r="K15311" s="7">
        <v>1098.18</v>
      </c>
      <c r="L15311" s="35">
        <v>636.94000000000005</v>
      </c>
      <c r="M15311" s="36">
        <f t="shared" si="239"/>
        <v>461.24</v>
      </c>
      <c r="N15311" s="37">
        <f>YEAR(Table1[[#This Row],[Data zamówienia]])</f>
        <v>2020</v>
      </c>
    </row>
    <row r="15312" spans="2:14" x14ac:dyDescent="0.3">
      <c r="B15312" s="32">
        <v>627602</v>
      </c>
      <c r="C15312" s="8" t="s">
        <v>21</v>
      </c>
      <c r="D15312" s="8" t="s">
        <v>28</v>
      </c>
      <c r="E15312" s="5" t="s">
        <v>25</v>
      </c>
      <c r="F15312" s="8">
        <v>336</v>
      </c>
      <c r="G15312" s="6">
        <v>44119</v>
      </c>
      <c r="H15312" s="6">
        <v>44121</v>
      </c>
      <c r="I15312" s="6">
        <v>44127</v>
      </c>
      <c r="J15312" s="5" t="s">
        <v>33</v>
      </c>
      <c r="K15312" s="7">
        <v>1027.47</v>
      </c>
      <c r="L15312" s="35">
        <v>647.30999999999995</v>
      </c>
      <c r="M15312" s="36">
        <f t="shared" si="239"/>
        <v>380.16000000000008</v>
      </c>
      <c r="N15312" s="37">
        <f>YEAR(Table1[[#This Row],[Data zamówienia]])</f>
        <v>2020</v>
      </c>
    </row>
    <row r="15313" spans="2:14" x14ac:dyDescent="0.3">
      <c r="B15313" s="32">
        <v>750876</v>
      </c>
      <c r="C15313" s="8" t="s">
        <v>21</v>
      </c>
      <c r="D15313" s="8" t="s">
        <v>28</v>
      </c>
      <c r="E15313" s="5" t="s">
        <v>34</v>
      </c>
      <c r="F15313" s="8">
        <v>203</v>
      </c>
      <c r="G15313" s="6">
        <v>44119</v>
      </c>
      <c r="H15313" s="6">
        <v>44119</v>
      </c>
      <c r="I15313" s="6">
        <v>44120</v>
      </c>
      <c r="J15313" s="5" t="s">
        <v>33</v>
      </c>
      <c r="K15313" s="7">
        <v>536.65</v>
      </c>
      <c r="L15313" s="35">
        <v>488.35</v>
      </c>
      <c r="M15313" s="36">
        <f t="shared" si="239"/>
        <v>48.299999999999955</v>
      </c>
      <c r="N15313" s="37">
        <f>YEAR(Table1[[#This Row],[Data zamówienia]])</f>
        <v>2020</v>
      </c>
    </row>
    <row r="15314" spans="2:14" x14ac:dyDescent="0.3">
      <c r="B15314" s="32">
        <v>374054</v>
      </c>
      <c r="C15314" s="8" t="s">
        <v>21</v>
      </c>
      <c r="D15314" s="8" t="s">
        <v>28</v>
      </c>
      <c r="E15314" s="5" t="s">
        <v>23</v>
      </c>
      <c r="F15314" s="8">
        <v>357</v>
      </c>
      <c r="G15314" s="6">
        <v>44118</v>
      </c>
      <c r="H15314" s="6">
        <v>44119</v>
      </c>
      <c r="I15314" s="6">
        <v>44126</v>
      </c>
      <c r="J15314" s="5" t="s">
        <v>40</v>
      </c>
      <c r="K15314" s="7">
        <v>246.67</v>
      </c>
      <c r="L15314" s="35">
        <v>128.27000000000001</v>
      </c>
      <c r="M15314" s="36">
        <f t="shared" si="239"/>
        <v>118.39999999999998</v>
      </c>
      <c r="N15314" s="37">
        <f>YEAR(Table1[[#This Row],[Data zamówienia]])</f>
        <v>2020</v>
      </c>
    </row>
    <row r="15315" spans="2:14" x14ac:dyDescent="0.3">
      <c r="B15315" s="32">
        <v>729104</v>
      </c>
      <c r="C15315" s="8" t="s">
        <v>21</v>
      </c>
      <c r="D15315" s="8" t="s">
        <v>39</v>
      </c>
      <c r="E15315" s="5" t="s">
        <v>37</v>
      </c>
      <c r="F15315" s="8">
        <v>235</v>
      </c>
      <c r="G15315" s="6">
        <v>44119</v>
      </c>
      <c r="H15315" s="6">
        <v>44119</v>
      </c>
      <c r="I15315" s="6">
        <v>44125</v>
      </c>
      <c r="J15315" s="5" t="s">
        <v>24</v>
      </c>
      <c r="K15315" s="7">
        <v>547.49</v>
      </c>
      <c r="L15315" s="35">
        <v>333.97</v>
      </c>
      <c r="M15315" s="36">
        <f t="shared" si="239"/>
        <v>213.51999999999998</v>
      </c>
      <c r="N15315" s="37">
        <f>YEAR(Table1[[#This Row],[Data zamówienia]])</f>
        <v>2020</v>
      </c>
    </row>
    <row r="15316" spans="2:14" x14ac:dyDescent="0.3">
      <c r="B15316" s="32">
        <v>844313</v>
      </c>
      <c r="C15316" s="8" t="s">
        <v>21</v>
      </c>
      <c r="D15316" s="8" t="s">
        <v>39</v>
      </c>
      <c r="E15316" s="5" t="s">
        <v>23</v>
      </c>
      <c r="F15316" s="8">
        <v>17</v>
      </c>
      <c r="G15316" s="6">
        <v>44120</v>
      </c>
      <c r="H15316" s="6">
        <v>44121</v>
      </c>
      <c r="I15316" s="6">
        <v>44126</v>
      </c>
      <c r="J15316" s="5" t="s">
        <v>33</v>
      </c>
      <c r="K15316" s="7">
        <v>1681.38</v>
      </c>
      <c r="L15316" s="35">
        <v>1328.29</v>
      </c>
      <c r="M15316" s="36">
        <f t="shared" si="239"/>
        <v>353.09000000000015</v>
      </c>
      <c r="N15316" s="37">
        <f>YEAR(Table1[[#This Row],[Data zamówienia]])</f>
        <v>2020</v>
      </c>
    </row>
    <row r="15317" spans="2:14" x14ac:dyDescent="0.3">
      <c r="B15317" s="32">
        <v>225454</v>
      </c>
      <c r="C15317" s="8" t="s">
        <v>27</v>
      </c>
      <c r="D15317" s="8" t="s">
        <v>36</v>
      </c>
      <c r="E15317" s="5" t="s">
        <v>25</v>
      </c>
      <c r="F15317" s="8">
        <v>16</v>
      </c>
      <c r="G15317" s="6">
        <v>44120</v>
      </c>
      <c r="H15317" s="6">
        <v>44123</v>
      </c>
      <c r="I15317" s="6">
        <v>44129</v>
      </c>
      <c r="J15317" s="5" t="s">
        <v>32</v>
      </c>
      <c r="K15317" s="7">
        <v>385.78</v>
      </c>
      <c r="L15317" s="35">
        <v>250.76</v>
      </c>
      <c r="M15317" s="36">
        <f t="shared" si="239"/>
        <v>135.01999999999998</v>
      </c>
      <c r="N15317" s="37">
        <f>YEAR(Table1[[#This Row],[Data zamówienia]])</f>
        <v>2020</v>
      </c>
    </row>
    <row r="15318" spans="2:14" x14ac:dyDescent="0.3">
      <c r="B15318" s="32">
        <v>147087</v>
      </c>
      <c r="C15318" s="8" t="s">
        <v>38</v>
      </c>
      <c r="D15318" s="8" t="s">
        <v>36</v>
      </c>
      <c r="E15318" s="5" t="s">
        <v>37</v>
      </c>
      <c r="F15318" s="8">
        <v>33</v>
      </c>
      <c r="G15318" s="6">
        <v>44120</v>
      </c>
      <c r="H15318" s="6">
        <v>44120</v>
      </c>
      <c r="I15318" s="6">
        <v>44121</v>
      </c>
      <c r="J15318" s="5" t="s">
        <v>24</v>
      </c>
      <c r="K15318" s="7">
        <v>959.64</v>
      </c>
      <c r="L15318" s="35">
        <v>585.38</v>
      </c>
      <c r="M15318" s="36">
        <f t="shared" si="239"/>
        <v>374.26</v>
      </c>
      <c r="N15318" s="37">
        <f>YEAR(Table1[[#This Row],[Data zamówienia]])</f>
        <v>2020</v>
      </c>
    </row>
    <row r="15319" spans="2:14" x14ac:dyDescent="0.3">
      <c r="B15319" s="32">
        <v>982342</v>
      </c>
      <c r="C15319" s="8" t="s">
        <v>21</v>
      </c>
      <c r="D15319" s="8" t="s">
        <v>39</v>
      </c>
      <c r="E15319" s="5" t="s">
        <v>23</v>
      </c>
      <c r="F15319" s="8">
        <v>286</v>
      </c>
      <c r="G15319" s="6">
        <v>44119</v>
      </c>
      <c r="H15319" s="6">
        <v>44123</v>
      </c>
      <c r="I15319" s="6">
        <v>44126</v>
      </c>
      <c r="J15319" s="5" t="s">
        <v>26</v>
      </c>
      <c r="K15319" s="7">
        <v>493.59</v>
      </c>
      <c r="L15319" s="35">
        <v>251.73</v>
      </c>
      <c r="M15319" s="36">
        <f t="shared" si="239"/>
        <v>241.85999999999999</v>
      </c>
      <c r="N15319" s="37">
        <f>YEAR(Table1[[#This Row],[Data zamówienia]])</f>
        <v>2020</v>
      </c>
    </row>
    <row r="15320" spans="2:14" x14ac:dyDescent="0.3">
      <c r="B15320" s="32">
        <v>663590</v>
      </c>
      <c r="C15320" s="8" t="s">
        <v>21</v>
      </c>
      <c r="D15320" s="8" t="s">
        <v>28</v>
      </c>
      <c r="E15320" s="5" t="s">
        <v>31</v>
      </c>
      <c r="F15320" s="8">
        <v>149</v>
      </c>
      <c r="G15320" s="6">
        <v>44120</v>
      </c>
      <c r="H15320" s="6">
        <v>44123</v>
      </c>
      <c r="I15320" s="6">
        <v>44128</v>
      </c>
      <c r="J15320" s="5" t="s">
        <v>40</v>
      </c>
      <c r="K15320" s="7">
        <v>408.12</v>
      </c>
      <c r="L15320" s="35">
        <v>212.22</v>
      </c>
      <c r="M15320" s="36">
        <f t="shared" si="239"/>
        <v>195.9</v>
      </c>
      <c r="N15320" s="37">
        <f>YEAR(Table1[[#This Row],[Data zamówienia]])</f>
        <v>2020</v>
      </c>
    </row>
    <row r="15321" spans="2:14" x14ac:dyDescent="0.3">
      <c r="B15321" s="32">
        <v>901627</v>
      </c>
      <c r="C15321" s="8" t="s">
        <v>21</v>
      </c>
      <c r="D15321" s="8" t="s">
        <v>36</v>
      </c>
      <c r="E15321" s="5" t="s">
        <v>31</v>
      </c>
      <c r="F15321" s="8">
        <v>327</v>
      </c>
      <c r="G15321" s="6">
        <v>44120</v>
      </c>
      <c r="H15321" s="6">
        <v>44121</v>
      </c>
      <c r="I15321" s="6">
        <v>44126</v>
      </c>
      <c r="J15321" s="5" t="s">
        <v>30</v>
      </c>
      <c r="K15321" s="7">
        <v>444.03</v>
      </c>
      <c r="L15321" s="35">
        <v>261.98</v>
      </c>
      <c r="M15321" s="36">
        <f t="shared" si="239"/>
        <v>182.04999999999995</v>
      </c>
      <c r="N15321" s="37">
        <f>YEAR(Table1[[#This Row],[Data zamówienia]])</f>
        <v>2020</v>
      </c>
    </row>
    <row r="15322" spans="2:14" x14ac:dyDescent="0.3">
      <c r="B15322" s="32">
        <v>480252</v>
      </c>
      <c r="C15322" s="8" t="s">
        <v>27</v>
      </c>
      <c r="D15322" s="8" t="s">
        <v>36</v>
      </c>
      <c r="E15322" s="5" t="s">
        <v>23</v>
      </c>
      <c r="F15322" s="8">
        <v>11</v>
      </c>
      <c r="G15322" s="6">
        <v>44121</v>
      </c>
      <c r="H15322" s="6">
        <v>44122</v>
      </c>
      <c r="I15322" s="6">
        <v>44128</v>
      </c>
      <c r="J15322" s="5" t="s">
        <v>40</v>
      </c>
      <c r="K15322" s="7">
        <v>1603.99</v>
      </c>
      <c r="L15322" s="35">
        <v>1507.75</v>
      </c>
      <c r="M15322" s="36">
        <f t="shared" si="239"/>
        <v>96.240000000000009</v>
      </c>
      <c r="N15322" s="37">
        <f>YEAR(Table1[[#This Row],[Data zamówienia]])</f>
        <v>2020</v>
      </c>
    </row>
    <row r="15323" spans="2:14" x14ac:dyDescent="0.3">
      <c r="B15323" s="32">
        <v>843924</v>
      </c>
      <c r="C15323" s="8" t="s">
        <v>27</v>
      </c>
      <c r="D15323" s="8" t="s">
        <v>39</v>
      </c>
      <c r="E15323" s="5" t="s">
        <v>25</v>
      </c>
      <c r="F15323" s="8">
        <v>283</v>
      </c>
      <c r="G15323" s="6">
        <v>44120</v>
      </c>
      <c r="H15323" s="6">
        <v>44121</v>
      </c>
      <c r="I15323" s="6">
        <v>44123</v>
      </c>
      <c r="J15323" s="5" t="s">
        <v>33</v>
      </c>
      <c r="K15323" s="7">
        <v>935.89</v>
      </c>
      <c r="L15323" s="35">
        <v>814.22</v>
      </c>
      <c r="M15323" s="36">
        <f t="shared" si="239"/>
        <v>121.66999999999996</v>
      </c>
      <c r="N15323" s="37">
        <f>YEAR(Table1[[#This Row],[Data zamówienia]])</f>
        <v>2020</v>
      </c>
    </row>
    <row r="15324" spans="2:14" x14ac:dyDescent="0.3">
      <c r="B15324" s="32">
        <v>875763</v>
      </c>
      <c r="C15324" s="8" t="s">
        <v>35</v>
      </c>
      <c r="D15324" s="8" t="s">
        <v>28</v>
      </c>
      <c r="E15324" s="5" t="s">
        <v>34</v>
      </c>
      <c r="F15324" s="8">
        <v>95</v>
      </c>
      <c r="G15324" s="6">
        <v>44121</v>
      </c>
      <c r="H15324" s="6">
        <v>44124</v>
      </c>
      <c r="I15324" s="6">
        <v>44128</v>
      </c>
      <c r="J15324" s="5" t="s">
        <v>33</v>
      </c>
      <c r="K15324" s="7">
        <v>558.04</v>
      </c>
      <c r="L15324" s="35">
        <v>418.53</v>
      </c>
      <c r="M15324" s="36">
        <f t="shared" si="239"/>
        <v>139.51</v>
      </c>
      <c r="N15324" s="37">
        <f>YEAR(Table1[[#This Row],[Data zamówienia]])</f>
        <v>2020</v>
      </c>
    </row>
    <row r="15325" spans="2:14" x14ac:dyDescent="0.3">
      <c r="B15325" s="32">
        <v>402146</v>
      </c>
      <c r="C15325" s="8" t="s">
        <v>35</v>
      </c>
      <c r="D15325" s="8" t="s">
        <v>22</v>
      </c>
      <c r="E15325" s="5" t="s">
        <v>29</v>
      </c>
      <c r="F15325" s="8">
        <v>39</v>
      </c>
      <c r="G15325" s="6">
        <v>44120</v>
      </c>
      <c r="H15325" s="6">
        <v>44124</v>
      </c>
      <c r="I15325" s="6">
        <v>44126</v>
      </c>
      <c r="J15325" s="5" t="s">
        <v>33</v>
      </c>
      <c r="K15325" s="7">
        <v>837.94</v>
      </c>
      <c r="L15325" s="35">
        <v>561.41999999999996</v>
      </c>
      <c r="M15325" s="36">
        <f t="shared" si="239"/>
        <v>276.5200000000001</v>
      </c>
      <c r="N15325" s="37">
        <f>YEAR(Table1[[#This Row],[Data zamówienia]])</f>
        <v>2020</v>
      </c>
    </row>
    <row r="15326" spans="2:14" x14ac:dyDescent="0.3">
      <c r="B15326" s="32">
        <v>20547</v>
      </c>
      <c r="C15326" s="8" t="s">
        <v>35</v>
      </c>
      <c r="D15326" s="8" t="s">
        <v>39</v>
      </c>
      <c r="E15326" s="5" t="s">
        <v>34</v>
      </c>
      <c r="F15326" s="8">
        <v>118</v>
      </c>
      <c r="G15326" s="6">
        <v>44120</v>
      </c>
      <c r="H15326" s="6">
        <v>44121</v>
      </c>
      <c r="I15326" s="6">
        <v>44127</v>
      </c>
      <c r="J15326" s="5" t="s">
        <v>33</v>
      </c>
      <c r="K15326" s="7">
        <v>396.08</v>
      </c>
      <c r="L15326" s="35">
        <v>376.28</v>
      </c>
      <c r="M15326" s="36">
        <f t="shared" si="239"/>
        <v>19.800000000000011</v>
      </c>
      <c r="N15326" s="37">
        <f>YEAR(Table1[[#This Row],[Data zamówienia]])</f>
        <v>2020</v>
      </c>
    </row>
    <row r="15327" spans="2:14" x14ac:dyDescent="0.3">
      <c r="B15327" s="32">
        <v>135082</v>
      </c>
      <c r="C15327" s="8" t="s">
        <v>27</v>
      </c>
      <c r="D15327" s="8" t="s">
        <v>28</v>
      </c>
      <c r="E15327" s="5" t="s">
        <v>37</v>
      </c>
      <c r="F15327" s="8">
        <v>122</v>
      </c>
      <c r="G15327" s="6">
        <v>44121</v>
      </c>
      <c r="H15327" s="6">
        <v>44124</v>
      </c>
      <c r="I15327" s="6">
        <v>44130</v>
      </c>
      <c r="J15327" s="5" t="s">
        <v>24</v>
      </c>
      <c r="K15327" s="7">
        <v>565.83000000000004</v>
      </c>
      <c r="L15327" s="35">
        <v>469.64</v>
      </c>
      <c r="M15327" s="36">
        <f t="shared" si="239"/>
        <v>96.190000000000055</v>
      </c>
      <c r="N15327" s="37">
        <f>YEAR(Table1[[#This Row],[Data zamówienia]])</f>
        <v>2020</v>
      </c>
    </row>
    <row r="15328" spans="2:14" x14ac:dyDescent="0.3">
      <c r="B15328" s="32">
        <v>60549</v>
      </c>
      <c r="C15328" s="8" t="s">
        <v>35</v>
      </c>
      <c r="D15328" s="8" t="s">
        <v>22</v>
      </c>
      <c r="E15328" s="5" t="s">
        <v>29</v>
      </c>
      <c r="F15328" s="8">
        <v>188</v>
      </c>
      <c r="G15328" s="6">
        <v>44120</v>
      </c>
      <c r="H15328" s="6">
        <v>44122</v>
      </c>
      <c r="I15328" s="6">
        <v>44128</v>
      </c>
      <c r="J15328" s="5" t="s">
        <v>30</v>
      </c>
      <c r="K15328" s="7">
        <v>399.95</v>
      </c>
      <c r="L15328" s="35">
        <v>287.95999999999998</v>
      </c>
      <c r="M15328" s="36">
        <f t="shared" si="239"/>
        <v>111.99000000000001</v>
      </c>
      <c r="N15328" s="37">
        <f>YEAR(Table1[[#This Row],[Data zamówienia]])</f>
        <v>2020</v>
      </c>
    </row>
    <row r="15329" spans="2:14" x14ac:dyDescent="0.3">
      <c r="B15329" s="32">
        <v>998796</v>
      </c>
      <c r="C15329" s="8" t="s">
        <v>27</v>
      </c>
      <c r="D15329" s="8" t="s">
        <v>28</v>
      </c>
      <c r="E15329" s="5" t="s">
        <v>34</v>
      </c>
      <c r="F15329" s="8">
        <v>284</v>
      </c>
      <c r="G15329" s="6">
        <v>44120</v>
      </c>
      <c r="H15329" s="6">
        <v>44122</v>
      </c>
      <c r="I15329" s="6">
        <v>44129</v>
      </c>
      <c r="J15329" s="5" t="s">
        <v>24</v>
      </c>
      <c r="K15329" s="7">
        <v>1331.9</v>
      </c>
      <c r="L15329" s="35">
        <v>839.1</v>
      </c>
      <c r="M15329" s="36">
        <f t="shared" si="239"/>
        <v>492.80000000000007</v>
      </c>
      <c r="N15329" s="37">
        <f>YEAR(Table1[[#This Row],[Data zamówienia]])</f>
        <v>2020</v>
      </c>
    </row>
    <row r="15330" spans="2:14" x14ac:dyDescent="0.3">
      <c r="B15330" s="32">
        <v>513545</v>
      </c>
      <c r="C15330" s="8" t="s">
        <v>27</v>
      </c>
      <c r="D15330" s="8" t="s">
        <v>36</v>
      </c>
      <c r="E15330" s="5" t="s">
        <v>29</v>
      </c>
      <c r="F15330" s="8">
        <v>100</v>
      </c>
      <c r="G15330" s="6">
        <v>44120</v>
      </c>
      <c r="H15330" s="6">
        <v>44123</v>
      </c>
      <c r="I15330" s="6">
        <v>44124</v>
      </c>
      <c r="J15330" s="5" t="s">
        <v>30</v>
      </c>
      <c r="K15330" s="7">
        <v>983.03</v>
      </c>
      <c r="L15330" s="35">
        <v>737.27</v>
      </c>
      <c r="M15330" s="36">
        <f t="shared" si="239"/>
        <v>245.76</v>
      </c>
      <c r="N15330" s="37">
        <f>YEAR(Table1[[#This Row],[Data zamówienia]])</f>
        <v>2020</v>
      </c>
    </row>
    <row r="15331" spans="2:14" x14ac:dyDescent="0.3">
      <c r="B15331" s="32">
        <v>227263</v>
      </c>
      <c r="C15331" s="8" t="s">
        <v>35</v>
      </c>
      <c r="D15331" s="8" t="s">
        <v>28</v>
      </c>
      <c r="E15331" s="5" t="s">
        <v>31</v>
      </c>
      <c r="F15331" s="8">
        <v>315</v>
      </c>
      <c r="G15331" s="6">
        <v>44121</v>
      </c>
      <c r="H15331" s="6">
        <v>44124</v>
      </c>
      <c r="I15331" s="6">
        <v>44127</v>
      </c>
      <c r="J15331" s="5" t="s">
        <v>40</v>
      </c>
      <c r="K15331" s="7">
        <v>805.33</v>
      </c>
      <c r="L15331" s="35">
        <v>628.16</v>
      </c>
      <c r="M15331" s="36">
        <f t="shared" si="239"/>
        <v>177.17000000000007</v>
      </c>
      <c r="N15331" s="37">
        <f>YEAR(Table1[[#This Row],[Data zamówienia]])</f>
        <v>2020</v>
      </c>
    </row>
    <row r="15332" spans="2:14" x14ac:dyDescent="0.3">
      <c r="B15332" s="32">
        <v>717997</v>
      </c>
      <c r="C15332" s="8" t="s">
        <v>38</v>
      </c>
      <c r="D15332" s="8" t="s">
        <v>22</v>
      </c>
      <c r="E15332" s="5" t="s">
        <v>34</v>
      </c>
      <c r="F15332" s="8">
        <v>17</v>
      </c>
      <c r="G15332" s="6">
        <v>44120</v>
      </c>
      <c r="H15332" s="6">
        <v>44123</v>
      </c>
      <c r="I15332" s="6">
        <v>44125</v>
      </c>
      <c r="J15332" s="5" t="s">
        <v>26</v>
      </c>
      <c r="K15332" s="7">
        <v>1981.64</v>
      </c>
      <c r="L15332" s="35">
        <v>1545.68</v>
      </c>
      <c r="M15332" s="36">
        <f t="shared" si="239"/>
        <v>435.96000000000004</v>
      </c>
      <c r="N15332" s="37">
        <f>YEAR(Table1[[#This Row],[Data zamówienia]])</f>
        <v>2020</v>
      </c>
    </row>
    <row r="15333" spans="2:14" x14ac:dyDescent="0.3">
      <c r="B15333" s="32">
        <v>651422</v>
      </c>
      <c r="C15333" s="8" t="s">
        <v>35</v>
      </c>
      <c r="D15333" s="8" t="s">
        <v>39</v>
      </c>
      <c r="E15333" s="5" t="s">
        <v>29</v>
      </c>
      <c r="F15333" s="8">
        <v>27</v>
      </c>
      <c r="G15333" s="6">
        <v>44121</v>
      </c>
      <c r="H15333" s="6">
        <v>44123</v>
      </c>
      <c r="I15333" s="6">
        <v>44129</v>
      </c>
      <c r="J15333" s="5" t="s">
        <v>40</v>
      </c>
      <c r="K15333" s="7">
        <v>431.53</v>
      </c>
      <c r="L15333" s="35">
        <v>224.4</v>
      </c>
      <c r="M15333" s="36">
        <f t="shared" si="239"/>
        <v>207.12999999999997</v>
      </c>
      <c r="N15333" s="37">
        <f>YEAR(Table1[[#This Row],[Data zamówienia]])</f>
        <v>2020</v>
      </c>
    </row>
    <row r="15334" spans="2:14" x14ac:dyDescent="0.3">
      <c r="B15334" s="32">
        <v>797590</v>
      </c>
      <c r="C15334" s="8" t="s">
        <v>38</v>
      </c>
      <c r="D15334" s="8" t="s">
        <v>22</v>
      </c>
      <c r="E15334" s="5" t="s">
        <v>29</v>
      </c>
      <c r="F15334" s="8">
        <v>336</v>
      </c>
      <c r="G15334" s="6">
        <v>44120</v>
      </c>
      <c r="H15334" s="6">
        <v>44123</v>
      </c>
      <c r="I15334" s="6">
        <v>44127</v>
      </c>
      <c r="J15334" s="5" t="s">
        <v>30</v>
      </c>
      <c r="K15334" s="7">
        <v>308.58999999999997</v>
      </c>
      <c r="L15334" s="35">
        <v>256.13</v>
      </c>
      <c r="M15334" s="36">
        <f t="shared" si="239"/>
        <v>52.45999999999998</v>
      </c>
      <c r="N15334" s="37">
        <f>YEAR(Table1[[#This Row],[Data zamówienia]])</f>
        <v>2020</v>
      </c>
    </row>
    <row r="15335" spans="2:14" x14ac:dyDescent="0.3">
      <c r="B15335" s="32">
        <v>705415</v>
      </c>
      <c r="C15335" s="8" t="s">
        <v>35</v>
      </c>
      <c r="D15335" s="8" t="s">
        <v>28</v>
      </c>
      <c r="E15335" s="5" t="s">
        <v>23</v>
      </c>
      <c r="F15335" s="8">
        <v>207</v>
      </c>
      <c r="G15335" s="6">
        <v>44122</v>
      </c>
      <c r="H15335" s="6">
        <v>44122</v>
      </c>
      <c r="I15335" s="6">
        <v>44123</v>
      </c>
      <c r="J15335" s="5" t="s">
        <v>40</v>
      </c>
      <c r="K15335" s="7">
        <v>682.7</v>
      </c>
      <c r="L15335" s="35">
        <v>512.03</v>
      </c>
      <c r="M15335" s="36">
        <f t="shared" si="239"/>
        <v>170.67000000000007</v>
      </c>
      <c r="N15335" s="37">
        <f>YEAR(Table1[[#This Row],[Data zamówienia]])</f>
        <v>2020</v>
      </c>
    </row>
    <row r="15336" spans="2:14" x14ac:dyDescent="0.3">
      <c r="B15336" s="32">
        <v>209145</v>
      </c>
      <c r="C15336" s="8" t="s">
        <v>35</v>
      </c>
      <c r="D15336" s="8" t="s">
        <v>39</v>
      </c>
      <c r="E15336" s="5" t="s">
        <v>34</v>
      </c>
      <c r="F15336" s="8">
        <v>106</v>
      </c>
      <c r="G15336" s="6">
        <v>44122</v>
      </c>
      <c r="H15336" s="6">
        <v>44122</v>
      </c>
      <c r="I15336" s="6">
        <v>44129</v>
      </c>
      <c r="J15336" s="5" t="s">
        <v>30</v>
      </c>
      <c r="K15336" s="7">
        <v>499.83</v>
      </c>
      <c r="L15336" s="35">
        <v>289.89999999999998</v>
      </c>
      <c r="M15336" s="36">
        <f t="shared" si="239"/>
        <v>209.93</v>
      </c>
      <c r="N15336" s="37">
        <f>YEAR(Table1[[#This Row],[Data zamówienia]])</f>
        <v>2020</v>
      </c>
    </row>
    <row r="15337" spans="2:14" x14ac:dyDescent="0.3">
      <c r="B15337" s="32">
        <v>993455</v>
      </c>
      <c r="C15337" s="8" t="s">
        <v>21</v>
      </c>
      <c r="D15337" s="8" t="s">
        <v>36</v>
      </c>
      <c r="E15337" s="5" t="s">
        <v>25</v>
      </c>
      <c r="F15337" s="8">
        <v>196</v>
      </c>
      <c r="G15337" s="6">
        <v>44121</v>
      </c>
      <c r="H15337" s="6">
        <v>44122</v>
      </c>
      <c r="I15337" s="6">
        <v>44123</v>
      </c>
      <c r="J15337" s="5" t="s">
        <v>26</v>
      </c>
      <c r="K15337" s="7">
        <v>423.53</v>
      </c>
      <c r="L15337" s="35">
        <v>288</v>
      </c>
      <c r="M15337" s="36">
        <f t="shared" si="239"/>
        <v>135.52999999999997</v>
      </c>
      <c r="N15337" s="37">
        <f>YEAR(Table1[[#This Row],[Data zamówienia]])</f>
        <v>2020</v>
      </c>
    </row>
    <row r="15338" spans="2:14" x14ac:dyDescent="0.3">
      <c r="B15338" s="32">
        <v>374309</v>
      </c>
      <c r="C15338" s="8" t="s">
        <v>27</v>
      </c>
      <c r="D15338" s="8" t="s">
        <v>28</v>
      </c>
      <c r="E15338" s="5" t="s">
        <v>31</v>
      </c>
      <c r="F15338" s="8">
        <v>79</v>
      </c>
      <c r="G15338" s="6">
        <v>44122</v>
      </c>
      <c r="H15338" s="6">
        <v>44123</v>
      </c>
      <c r="I15338" s="6">
        <v>44129</v>
      </c>
      <c r="J15338" s="5" t="s">
        <v>40</v>
      </c>
      <c r="K15338" s="7">
        <v>1340.26</v>
      </c>
      <c r="L15338" s="35">
        <v>1166.03</v>
      </c>
      <c r="M15338" s="36">
        <f t="shared" si="239"/>
        <v>174.23000000000002</v>
      </c>
      <c r="N15338" s="37">
        <f>YEAR(Table1[[#This Row],[Data zamówienia]])</f>
        <v>2020</v>
      </c>
    </row>
    <row r="15339" spans="2:14" x14ac:dyDescent="0.3">
      <c r="B15339" s="32">
        <v>556804</v>
      </c>
      <c r="C15339" s="8" t="s">
        <v>27</v>
      </c>
      <c r="D15339" s="8" t="s">
        <v>39</v>
      </c>
      <c r="E15339" s="5" t="s">
        <v>25</v>
      </c>
      <c r="F15339" s="8">
        <v>317</v>
      </c>
      <c r="G15339" s="6">
        <v>44121</v>
      </c>
      <c r="H15339" s="6">
        <v>44125</v>
      </c>
      <c r="I15339" s="6">
        <v>44129</v>
      </c>
      <c r="J15339" s="5" t="s">
        <v>33</v>
      </c>
      <c r="K15339" s="7">
        <v>1325.22</v>
      </c>
      <c r="L15339" s="35">
        <v>1126.44</v>
      </c>
      <c r="M15339" s="36">
        <f t="shared" si="239"/>
        <v>198.77999999999997</v>
      </c>
      <c r="N15339" s="37">
        <f>YEAR(Table1[[#This Row],[Data zamówienia]])</f>
        <v>2020</v>
      </c>
    </row>
    <row r="15340" spans="2:14" x14ac:dyDescent="0.3">
      <c r="B15340" s="32">
        <v>450115</v>
      </c>
      <c r="C15340" s="8" t="s">
        <v>21</v>
      </c>
      <c r="D15340" s="8" t="s">
        <v>36</v>
      </c>
      <c r="E15340" s="5" t="s">
        <v>31</v>
      </c>
      <c r="F15340" s="8">
        <v>15</v>
      </c>
      <c r="G15340" s="6">
        <v>44121</v>
      </c>
      <c r="H15340" s="6">
        <v>44122</v>
      </c>
      <c r="I15340" s="6">
        <v>44126</v>
      </c>
      <c r="J15340" s="5" t="s">
        <v>26</v>
      </c>
      <c r="K15340" s="7">
        <v>324.69</v>
      </c>
      <c r="L15340" s="35">
        <v>263</v>
      </c>
      <c r="M15340" s="36">
        <f t="shared" si="239"/>
        <v>61.69</v>
      </c>
      <c r="N15340" s="37">
        <f>YEAR(Table1[[#This Row],[Data zamówienia]])</f>
        <v>2020</v>
      </c>
    </row>
    <row r="15341" spans="2:14" x14ac:dyDescent="0.3">
      <c r="B15341" s="32">
        <v>524125</v>
      </c>
      <c r="C15341" s="8" t="s">
        <v>27</v>
      </c>
      <c r="D15341" s="8" t="s">
        <v>39</v>
      </c>
      <c r="E15341" s="5" t="s">
        <v>34</v>
      </c>
      <c r="F15341" s="8">
        <v>207</v>
      </c>
      <c r="G15341" s="6">
        <v>44121</v>
      </c>
      <c r="H15341" s="6">
        <v>44125</v>
      </c>
      <c r="I15341" s="6">
        <v>44132</v>
      </c>
      <c r="J15341" s="5" t="s">
        <v>32</v>
      </c>
      <c r="K15341" s="7">
        <v>1049.29</v>
      </c>
      <c r="L15341" s="35">
        <v>797.46</v>
      </c>
      <c r="M15341" s="36">
        <f t="shared" si="239"/>
        <v>251.82999999999993</v>
      </c>
      <c r="N15341" s="37">
        <f>YEAR(Table1[[#This Row],[Data zamówienia]])</f>
        <v>2020</v>
      </c>
    </row>
    <row r="15342" spans="2:14" x14ac:dyDescent="0.3">
      <c r="B15342" s="32">
        <v>51665</v>
      </c>
      <c r="C15342" s="8" t="s">
        <v>27</v>
      </c>
      <c r="D15342" s="8" t="s">
        <v>36</v>
      </c>
      <c r="E15342" s="5" t="s">
        <v>37</v>
      </c>
      <c r="F15342" s="8">
        <v>190</v>
      </c>
      <c r="G15342" s="6">
        <v>44122</v>
      </c>
      <c r="H15342" s="6">
        <v>44125</v>
      </c>
      <c r="I15342" s="6">
        <v>44126</v>
      </c>
      <c r="J15342" s="5" t="s">
        <v>30</v>
      </c>
      <c r="K15342" s="7">
        <v>343.62</v>
      </c>
      <c r="L15342" s="35">
        <v>281.77</v>
      </c>
      <c r="M15342" s="36">
        <f t="shared" si="239"/>
        <v>61.850000000000023</v>
      </c>
      <c r="N15342" s="37">
        <f>YEAR(Table1[[#This Row],[Data zamówienia]])</f>
        <v>2020</v>
      </c>
    </row>
    <row r="15343" spans="2:14" x14ac:dyDescent="0.3">
      <c r="B15343" s="32">
        <v>827489</v>
      </c>
      <c r="C15343" s="8" t="s">
        <v>27</v>
      </c>
      <c r="D15343" s="8" t="s">
        <v>36</v>
      </c>
      <c r="E15343" s="5" t="s">
        <v>23</v>
      </c>
      <c r="F15343" s="8">
        <v>11</v>
      </c>
      <c r="G15343" s="6">
        <v>44123</v>
      </c>
      <c r="H15343" s="6">
        <v>44124</v>
      </c>
      <c r="I15343" s="6">
        <v>44131</v>
      </c>
      <c r="J15343" s="5" t="s">
        <v>24</v>
      </c>
      <c r="K15343" s="7">
        <v>408.12</v>
      </c>
      <c r="L15343" s="35">
        <v>375.47</v>
      </c>
      <c r="M15343" s="36">
        <f t="shared" si="239"/>
        <v>32.649999999999977</v>
      </c>
      <c r="N15343" s="37">
        <f>YEAR(Table1[[#This Row],[Data zamówienia]])</f>
        <v>2020</v>
      </c>
    </row>
    <row r="15344" spans="2:14" x14ac:dyDescent="0.3">
      <c r="B15344" s="32">
        <v>422980</v>
      </c>
      <c r="C15344" s="8" t="s">
        <v>21</v>
      </c>
      <c r="D15344" s="8" t="s">
        <v>39</v>
      </c>
      <c r="E15344" s="5" t="s">
        <v>29</v>
      </c>
      <c r="F15344" s="8">
        <v>206</v>
      </c>
      <c r="G15344" s="6">
        <v>44122</v>
      </c>
      <c r="H15344" s="6">
        <v>44123</v>
      </c>
      <c r="I15344" s="6">
        <v>44127</v>
      </c>
      <c r="J15344" s="5" t="s">
        <v>32</v>
      </c>
      <c r="K15344" s="7">
        <v>1180.1300000000001</v>
      </c>
      <c r="L15344" s="35">
        <v>920.5</v>
      </c>
      <c r="M15344" s="36">
        <f t="shared" si="239"/>
        <v>259.63000000000011</v>
      </c>
      <c r="N15344" s="37">
        <f>YEAR(Table1[[#This Row],[Data zamówienia]])</f>
        <v>2020</v>
      </c>
    </row>
    <row r="15345" spans="2:14" x14ac:dyDescent="0.3">
      <c r="B15345" s="32">
        <v>387873</v>
      </c>
      <c r="C15345" s="8" t="s">
        <v>35</v>
      </c>
      <c r="D15345" s="8" t="s">
        <v>22</v>
      </c>
      <c r="E15345" s="5" t="s">
        <v>23</v>
      </c>
      <c r="F15345" s="8">
        <v>75</v>
      </c>
      <c r="G15345" s="6">
        <v>44123</v>
      </c>
      <c r="H15345" s="6">
        <v>44124</v>
      </c>
      <c r="I15345" s="6">
        <v>44126</v>
      </c>
      <c r="J15345" s="5" t="s">
        <v>24</v>
      </c>
      <c r="K15345" s="7">
        <v>1152.07</v>
      </c>
      <c r="L15345" s="35">
        <v>990.78</v>
      </c>
      <c r="M15345" s="36">
        <f t="shared" si="239"/>
        <v>161.28999999999996</v>
      </c>
      <c r="N15345" s="37">
        <f>YEAR(Table1[[#This Row],[Data zamówienia]])</f>
        <v>2020</v>
      </c>
    </row>
    <row r="15346" spans="2:14" x14ac:dyDescent="0.3">
      <c r="B15346" s="32">
        <v>814274</v>
      </c>
      <c r="C15346" s="8" t="s">
        <v>21</v>
      </c>
      <c r="D15346" s="8" t="s">
        <v>39</v>
      </c>
      <c r="E15346" s="5" t="s">
        <v>23</v>
      </c>
      <c r="F15346" s="8">
        <v>96</v>
      </c>
      <c r="G15346" s="6">
        <v>44123</v>
      </c>
      <c r="H15346" s="6">
        <v>44125</v>
      </c>
      <c r="I15346" s="6">
        <v>44129</v>
      </c>
      <c r="J15346" s="5" t="s">
        <v>26</v>
      </c>
      <c r="K15346" s="7">
        <v>158.26</v>
      </c>
      <c r="L15346" s="35">
        <v>91.79</v>
      </c>
      <c r="M15346" s="36">
        <f t="shared" si="239"/>
        <v>66.469999999999985</v>
      </c>
      <c r="N15346" s="37">
        <f>YEAR(Table1[[#This Row],[Data zamówienia]])</f>
        <v>2020</v>
      </c>
    </row>
    <row r="15347" spans="2:14" x14ac:dyDescent="0.3">
      <c r="B15347" s="32">
        <v>350247</v>
      </c>
      <c r="C15347" s="8" t="s">
        <v>21</v>
      </c>
      <c r="D15347" s="8" t="s">
        <v>22</v>
      </c>
      <c r="E15347" s="5" t="s">
        <v>25</v>
      </c>
      <c r="F15347" s="8">
        <v>26</v>
      </c>
      <c r="G15347" s="6">
        <v>44123</v>
      </c>
      <c r="H15347" s="6">
        <v>44124</v>
      </c>
      <c r="I15347" s="6">
        <v>44129</v>
      </c>
      <c r="J15347" s="5" t="s">
        <v>40</v>
      </c>
      <c r="K15347" s="7">
        <v>1202.57</v>
      </c>
      <c r="L15347" s="35">
        <v>1010.16</v>
      </c>
      <c r="M15347" s="36">
        <f t="shared" si="239"/>
        <v>192.40999999999997</v>
      </c>
      <c r="N15347" s="37">
        <f>YEAR(Table1[[#This Row],[Data zamówienia]])</f>
        <v>2020</v>
      </c>
    </row>
    <row r="15348" spans="2:14" x14ac:dyDescent="0.3">
      <c r="B15348" s="32">
        <v>131649</v>
      </c>
      <c r="C15348" s="8" t="s">
        <v>21</v>
      </c>
      <c r="D15348" s="8" t="s">
        <v>22</v>
      </c>
      <c r="E15348" s="5" t="s">
        <v>37</v>
      </c>
      <c r="F15348" s="8">
        <v>325</v>
      </c>
      <c r="G15348" s="6">
        <v>44123</v>
      </c>
      <c r="H15348" s="6">
        <v>44125</v>
      </c>
      <c r="I15348" s="6">
        <v>44127</v>
      </c>
      <c r="J15348" s="5" t="s">
        <v>26</v>
      </c>
      <c r="K15348" s="7">
        <v>201.47</v>
      </c>
      <c r="L15348" s="35">
        <v>155.13</v>
      </c>
      <c r="M15348" s="36">
        <f t="shared" si="239"/>
        <v>46.34</v>
      </c>
      <c r="N15348" s="37">
        <f>YEAR(Table1[[#This Row],[Data zamówienia]])</f>
        <v>2020</v>
      </c>
    </row>
    <row r="15349" spans="2:14" x14ac:dyDescent="0.3">
      <c r="B15349" s="32">
        <v>226147</v>
      </c>
      <c r="C15349" s="8" t="s">
        <v>21</v>
      </c>
      <c r="D15349" s="8" t="s">
        <v>39</v>
      </c>
      <c r="E15349" s="5" t="s">
        <v>31</v>
      </c>
      <c r="F15349" s="8">
        <v>54</v>
      </c>
      <c r="G15349" s="6">
        <v>44124</v>
      </c>
      <c r="H15349" s="6">
        <v>44124</v>
      </c>
      <c r="I15349" s="6">
        <v>44128</v>
      </c>
      <c r="J15349" s="5" t="s">
        <v>32</v>
      </c>
      <c r="K15349" s="7">
        <v>1367.25</v>
      </c>
      <c r="L15349" s="35">
        <v>806.68</v>
      </c>
      <c r="M15349" s="36">
        <f t="shared" si="239"/>
        <v>560.57000000000005</v>
      </c>
      <c r="N15349" s="37">
        <f>YEAR(Table1[[#This Row],[Data zamówienia]])</f>
        <v>2020</v>
      </c>
    </row>
    <row r="15350" spans="2:14" x14ac:dyDescent="0.3">
      <c r="B15350" s="32">
        <v>436161</v>
      </c>
      <c r="C15350" s="8" t="s">
        <v>27</v>
      </c>
      <c r="D15350" s="8" t="s">
        <v>36</v>
      </c>
      <c r="E15350" s="5" t="s">
        <v>37</v>
      </c>
      <c r="F15350" s="8">
        <v>337</v>
      </c>
      <c r="G15350" s="6">
        <v>44124</v>
      </c>
      <c r="H15350" s="6">
        <v>44127</v>
      </c>
      <c r="I15350" s="6">
        <v>44133</v>
      </c>
      <c r="J15350" s="5" t="s">
        <v>26</v>
      </c>
      <c r="K15350" s="7">
        <v>1922.22</v>
      </c>
      <c r="L15350" s="35">
        <v>1537.78</v>
      </c>
      <c r="M15350" s="36">
        <f t="shared" si="239"/>
        <v>384.44000000000005</v>
      </c>
      <c r="N15350" s="37">
        <f>YEAR(Table1[[#This Row],[Data zamówienia]])</f>
        <v>2020</v>
      </c>
    </row>
    <row r="15351" spans="2:14" x14ac:dyDescent="0.3">
      <c r="B15351" s="32">
        <v>67736</v>
      </c>
      <c r="C15351" s="8" t="s">
        <v>21</v>
      </c>
      <c r="D15351" s="8" t="s">
        <v>22</v>
      </c>
      <c r="E15351" s="5" t="s">
        <v>37</v>
      </c>
      <c r="F15351" s="8">
        <v>320</v>
      </c>
      <c r="G15351" s="6">
        <v>44124</v>
      </c>
      <c r="H15351" s="6">
        <v>44124</v>
      </c>
      <c r="I15351" s="6">
        <v>44130</v>
      </c>
      <c r="J15351" s="5" t="s">
        <v>30</v>
      </c>
      <c r="K15351" s="7">
        <v>780</v>
      </c>
      <c r="L15351" s="35">
        <v>678.6</v>
      </c>
      <c r="M15351" s="36">
        <f t="shared" si="239"/>
        <v>101.39999999999998</v>
      </c>
      <c r="N15351" s="37">
        <f>YEAR(Table1[[#This Row],[Data zamówienia]])</f>
        <v>2020</v>
      </c>
    </row>
    <row r="15352" spans="2:14" x14ac:dyDescent="0.3">
      <c r="B15352" s="32">
        <v>788350</v>
      </c>
      <c r="C15352" s="8" t="s">
        <v>21</v>
      </c>
      <c r="D15352" s="8" t="s">
        <v>36</v>
      </c>
      <c r="E15352" s="5" t="s">
        <v>34</v>
      </c>
      <c r="F15352" s="8">
        <v>152</v>
      </c>
      <c r="G15352" s="6">
        <v>44124</v>
      </c>
      <c r="H15352" s="6">
        <v>44126</v>
      </c>
      <c r="I15352" s="6">
        <v>44133</v>
      </c>
      <c r="J15352" s="5" t="s">
        <v>40</v>
      </c>
      <c r="K15352" s="7">
        <v>1543.58</v>
      </c>
      <c r="L15352" s="35">
        <v>1404.66</v>
      </c>
      <c r="M15352" s="36">
        <f t="shared" si="239"/>
        <v>138.91999999999985</v>
      </c>
      <c r="N15352" s="37">
        <f>YEAR(Table1[[#This Row],[Data zamówienia]])</f>
        <v>2020</v>
      </c>
    </row>
    <row r="15353" spans="2:14" x14ac:dyDescent="0.3">
      <c r="B15353" s="32">
        <v>284869</v>
      </c>
      <c r="C15353" s="8" t="s">
        <v>21</v>
      </c>
      <c r="D15353" s="8" t="s">
        <v>22</v>
      </c>
      <c r="E15353" s="5" t="s">
        <v>23</v>
      </c>
      <c r="F15353" s="8">
        <v>5</v>
      </c>
      <c r="G15353" s="6">
        <v>44123</v>
      </c>
      <c r="H15353" s="6">
        <v>44124</v>
      </c>
      <c r="I15353" s="6">
        <v>44126</v>
      </c>
      <c r="J15353" s="5" t="s">
        <v>24</v>
      </c>
      <c r="K15353" s="7">
        <v>1123.19</v>
      </c>
      <c r="L15353" s="35">
        <v>876.09</v>
      </c>
      <c r="M15353" s="36">
        <f t="shared" si="239"/>
        <v>247.10000000000002</v>
      </c>
      <c r="N15353" s="37">
        <f>YEAR(Table1[[#This Row],[Data zamówienia]])</f>
        <v>2020</v>
      </c>
    </row>
    <row r="15354" spans="2:14" x14ac:dyDescent="0.3">
      <c r="B15354" s="32">
        <v>333218</v>
      </c>
      <c r="C15354" s="8" t="s">
        <v>27</v>
      </c>
      <c r="D15354" s="8" t="s">
        <v>28</v>
      </c>
      <c r="E15354" s="5" t="s">
        <v>23</v>
      </c>
      <c r="F15354" s="8">
        <v>76</v>
      </c>
      <c r="G15354" s="6">
        <v>44123</v>
      </c>
      <c r="H15354" s="6">
        <v>44127</v>
      </c>
      <c r="I15354" s="6">
        <v>44132</v>
      </c>
      <c r="J15354" s="5" t="s">
        <v>33</v>
      </c>
      <c r="K15354" s="7">
        <v>189.1</v>
      </c>
      <c r="L15354" s="35">
        <v>158.84</v>
      </c>
      <c r="M15354" s="36">
        <f t="shared" si="239"/>
        <v>30.259999999999991</v>
      </c>
      <c r="N15354" s="37">
        <f>YEAR(Table1[[#This Row],[Data zamówienia]])</f>
        <v>2020</v>
      </c>
    </row>
    <row r="15355" spans="2:14" x14ac:dyDescent="0.3">
      <c r="B15355" s="32">
        <v>68415</v>
      </c>
      <c r="C15355" s="8" t="s">
        <v>21</v>
      </c>
      <c r="D15355" s="8" t="s">
        <v>22</v>
      </c>
      <c r="E15355" s="5" t="s">
        <v>25</v>
      </c>
      <c r="F15355" s="8">
        <v>217</v>
      </c>
      <c r="G15355" s="6">
        <v>44123</v>
      </c>
      <c r="H15355" s="6">
        <v>44125</v>
      </c>
      <c r="I15355" s="6">
        <v>44131</v>
      </c>
      <c r="J15355" s="5" t="s">
        <v>24</v>
      </c>
      <c r="K15355" s="7">
        <v>1487.05</v>
      </c>
      <c r="L15355" s="35">
        <v>862.49</v>
      </c>
      <c r="M15355" s="36">
        <f t="shared" si="239"/>
        <v>624.55999999999995</v>
      </c>
      <c r="N15355" s="37">
        <f>YEAR(Table1[[#This Row],[Data zamówienia]])</f>
        <v>2020</v>
      </c>
    </row>
    <row r="15356" spans="2:14" x14ac:dyDescent="0.3">
      <c r="B15356" s="32">
        <v>716128</v>
      </c>
      <c r="C15356" s="8" t="s">
        <v>35</v>
      </c>
      <c r="D15356" s="8" t="s">
        <v>28</v>
      </c>
      <c r="E15356" s="5" t="s">
        <v>23</v>
      </c>
      <c r="F15356" s="8">
        <v>270</v>
      </c>
      <c r="G15356" s="6">
        <v>44124</v>
      </c>
      <c r="H15356" s="6">
        <v>44127</v>
      </c>
      <c r="I15356" s="6">
        <v>44134</v>
      </c>
      <c r="J15356" s="5" t="s">
        <v>26</v>
      </c>
      <c r="K15356" s="7">
        <v>1687.06</v>
      </c>
      <c r="L15356" s="35">
        <v>1214.68</v>
      </c>
      <c r="M15356" s="36">
        <f t="shared" si="239"/>
        <v>472.37999999999988</v>
      </c>
      <c r="N15356" s="37">
        <f>YEAR(Table1[[#This Row],[Data zamówienia]])</f>
        <v>2020</v>
      </c>
    </row>
    <row r="15357" spans="2:14" x14ac:dyDescent="0.3">
      <c r="B15357" s="32">
        <v>70653</v>
      </c>
      <c r="C15357" s="8" t="s">
        <v>21</v>
      </c>
      <c r="D15357" s="8" t="s">
        <v>36</v>
      </c>
      <c r="E15357" s="5" t="s">
        <v>23</v>
      </c>
      <c r="F15357" s="8">
        <v>312</v>
      </c>
      <c r="G15357" s="6">
        <v>44125</v>
      </c>
      <c r="H15357" s="6">
        <v>44126</v>
      </c>
      <c r="I15357" s="6">
        <v>44130</v>
      </c>
      <c r="J15357" s="5" t="s">
        <v>30</v>
      </c>
      <c r="K15357" s="7">
        <v>1331.9</v>
      </c>
      <c r="L15357" s="35">
        <v>785.82</v>
      </c>
      <c r="M15357" s="36">
        <f t="shared" si="239"/>
        <v>546.08000000000004</v>
      </c>
      <c r="N15357" s="37">
        <f>YEAR(Table1[[#This Row],[Data zamówienia]])</f>
        <v>2020</v>
      </c>
    </row>
    <row r="15358" spans="2:14" x14ac:dyDescent="0.3">
      <c r="B15358" s="32">
        <v>431462</v>
      </c>
      <c r="C15358" s="8" t="s">
        <v>21</v>
      </c>
      <c r="D15358" s="8" t="s">
        <v>36</v>
      </c>
      <c r="E15358" s="5" t="s">
        <v>23</v>
      </c>
      <c r="F15358" s="8">
        <v>200</v>
      </c>
      <c r="G15358" s="6">
        <v>44124</v>
      </c>
      <c r="H15358" s="6">
        <v>44126</v>
      </c>
      <c r="I15358" s="6">
        <v>44130</v>
      </c>
      <c r="J15358" s="5" t="s">
        <v>26</v>
      </c>
      <c r="K15358" s="7">
        <v>1823.37</v>
      </c>
      <c r="L15358" s="35">
        <v>1039.32</v>
      </c>
      <c r="M15358" s="36">
        <f t="shared" si="239"/>
        <v>784.05</v>
      </c>
      <c r="N15358" s="37">
        <f>YEAR(Table1[[#This Row],[Data zamówienia]])</f>
        <v>2020</v>
      </c>
    </row>
    <row r="15359" spans="2:14" x14ac:dyDescent="0.3">
      <c r="B15359" s="32">
        <v>621688</v>
      </c>
      <c r="C15359" s="8" t="s">
        <v>38</v>
      </c>
      <c r="D15359" s="8" t="s">
        <v>39</v>
      </c>
      <c r="E15359" s="5" t="s">
        <v>23</v>
      </c>
      <c r="F15359" s="8">
        <v>110</v>
      </c>
      <c r="G15359" s="6">
        <v>44124</v>
      </c>
      <c r="H15359" s="6">
        <v>44127</v>
      </c>
      <c r="I15359" s="6">
        <v>44130</v>
      </c>
      <c r="J15359" s="5" t="s">
        <v>24</v>
      </c>
      <c r="K15359" s="7">
        <v>1979.53</v>
      </c>
      <c r="L15359" s="35">
        <v>1128.33</v>
      </c>
      <c r="M15359" s="36">
        <f t="shared" si="239"/>
        <v>851.2</v>
      </c>
      <c r="N15359" s="37">
        <f>YEAR(Table1[[#This Row],[Data zamówienia]])</f>
        <v>2020</v>
      </c>
    </row>
    <row r="15360" spans="2:14" x14ac:dyDescent="0.3">
      <c r="B15360" s="32">
        <v>649033</v>
      </c>
      <c r="C15360" s="8" t="s">
        <v>27</v>
      </c>
      <c r="D15360" s="8" t="s">
        <v>39</v>
      </c>
      <c r="E15360" s="5" t="s">
        <v>34</v>
      </c>
      <c r="F15360" s="8">
        <v>259</v>
      </c>
      <c r="G15360" s="6">
        <v>44125</v>
      </c>
      <c r="H15360" s="6">
        <v>44128</v>
      </c>
      <c r="I15360" s="6">
        <v>44133</v>
      </c>
      <c r="J15360" s="5" t="s">
        <v>32</v>
      </c>
      <c r="K15360" s="7">
        <v>953.54</v>
      </c>
      <c r="L15360" s="35">
        <v>858.19</v>
      </c>
      <c r="M15360" s="36">
        <f t="shared" si="239"/>
        <v>95.349999999999909</v>
      </c>
      <c r="N15360" s="37">
        <f>YEAR(Table1[[#This Row],[Data zamówienia]])</f>
        <v>2020</v>
      </c>
    </row>
    <row r="15361" spans="2:14" x14ac:dyDescent="0.3">
      <c r="B15361" s="32">
        <v>25751</v>
      </c>
      <c r="C15361" s="8" t="s">
        <v>27</v>
      </c>
      <c r="D15361" s="8" t="s">
        <v>36</v>
      </c>
      <c r="E15361" s="5" t="s">
        <v>29</v>
      </c>
      <c r="F15361" s="8">
        <v>332</v>
      </c>
      <c r="G15361" s="6">
        <v>44124</v>
      </c>
      <c r="H15361" s="6">
        <v>44126</v>
      </c>
      <c r="I15361" s="6">
        <v>44132</v>
      </c>
      <c r="J15361" s="5" t="s">
        <v>26</v>
      </c>
      <c r="K15361" s="7">
        <v>1259.42</v>
      </c>
      <c r="L15361" s="35">
        <v>957.16</v>
      </c>
      <c r="M15361" s="36">
        <f t="shared" si="239"/>
        <v>302.2600000000001</v>
      </c>
      <c r="N15361" s="37">
        <f>YEAR(Table1[[#This Row],[Data zamówienia]])</f>
        <v>2020</v>
      </c>
    </row>
    <row r="15362" spans="2:14" x14ac:dyDescent="0.3">
      <c r="B15362" s="32">
        <v>189435</v>
      </c>
      <c r="C15362" s="8" t="s">
        <v>38</v>
      </c>
      <c r="D15362" s="8" t="s">
        <v>39</v>
      </c>
      <c r="E15362" s="5" t="s">
        <v>37</v>
      </c>
      <c r="F15362" s="8">
        <v>272</v>
      </c>
      <c r="G15362" s="6">
        <v>44126</v>
      </c>
      <c r="H15362" s="6">
        <v>44128</v>
      </c>
      <c r="I15362" s="6">
        <v>44135</v>
      </c>
      <c r="J15362" s="5" t="s">
        <v>40</v>
      </c>
      <c r="K15362" s="7">
        <v>1487.52</v>
      </c>
      <c r="L15362" s="35">
        <v>1190.02</v>
      </c>
      <c r="M15362" s="36">
        <f t="shared" si="239"/>
        <v>297.5</v>
      </c>
      <c r="N15362" s="37">
        <f>YEAR(Table1[[#This Row],[Data zamówienia]])</f>
        <v>2020</v>
      </c>
    </row>
    <row r="15363" spans="2:14" x14ac:dyDescent="0.3">
      <c r="B15363" s="32">
        <v>577623</v>
      </c>
      <c r="C15363" s="8" t="s">
        <v>27</v>
      </c>
      <c r="D15363" s="8" t="s">
        <v>28</v>
      </c>
      <c r="E15363" s="5" t="s">
        <v>34</v>
      </c>
      <c r="F15363" s="8">
        <v>319</v>
      </c>
      <c r="G15363" s="6">
        <v>44125</v>
      </c>
      <c r="H15363" s="6">
        <v>44127</v>
      </c>
      <c r="I15363" s="6">
        <v>44130</v>
      </c>
      <c r="J15363" s="5" t="s">
        <v>24</v>
      </c>
      <c r="K15363" s="7">
        <v>712.36</v>
      </c>
      <c r="L15363" s="35">
        <v>470.16</v>
      </c>
      <c r="M15363" s="36">
        <f t="shared" si="239"/>
        <v>242.2</v>
      </c>
      <c r="N15363" s="37">
        <f>YEAR(Table1[[#This Row],[Data zamówienia]])</f>
        <v>2020</v>
      </c>
    </row>
    <row r="15364" spans="2:14" x14ac:dyDescent="0.3">
      <c r="B15364" s="32">
        <v>941489</v>
      </c>
      <c r="C15364" s="8" t="s">
        <v>38</v>
      </c>
      <c r="D15364" s="8" t="s">
        <v>39</v>
      </c>
      <c r="E15364" s="5" t="s">
        <v>31</v>
      </c>
      <c r="F15364" s="8">
        <v>283</v>
      </c>
      <c r="G15364" s="6">
        <v>44125</v>
      </c>
      <c r="H15364" s="6">
        <v>44126</v>
      </c>
      <c r="I15364" s="6">
        <v>44133</v>
      </c>
      <c r="J15364" s="5" t="s">
        <v>32</v>
      </c>
      <c r="K15364" s="7">
        <v>244.72</v>
      </c>
      <c r="L15364" s="35">
        <v>139.49</v>
      </c>
      <c r="M15364" s="36">
        <f t="shared" ref="M15364:M15427" si="240">K15364-L15364</f>
        <v>105.22999999999999</v>
      </c>
      <c r="N15364" s="37">
        <f>YEAR(Table1[[#This Row],[Data zamówienia]])</f>
        <v>2020</v>
      </c>
    </row>
    <row r="15365" spans="2:14" x14ac:dyDescent="0.3">
      <c r="B15365" s="32">
        <v>404654</v>
      </c>
      <c r="C15365" s="8" t="s">
        <v>21</v>
      </c>
      <c r="D15365" s="8" t="s">
        <v>36</v>
      </c>
      <c r="E15365" s="5" t="s">
        <v>34</v>
      </c>
      <c r="F15365" s="8">
        <v>237</v>
      </c>
      <c r="G15365" s="6">
        <v>44126</v>
      </c>
      <c r="H15365" s="6">
        <v>44128</v>
      </c>
      <c r="I15365" s="6">
        <v>44133</v>
      </c>
      <c r="J15365" s="5" t="s">
        <v>24</v>
      </c>
      <c r="K15365" s="7">
        <v>926.93</v>
      </c>
      <c r="L15365" s="35">
        <v>491.27</v>
      </c>
      <c r="M15365" s="36">
        <f t="shared" si="240"/>
        <v>435.65999999999997</v>
      </c>
      <c r="N15365" s="37">
        <f>YEAR(Table1[[#This Row],[Data zamówienia]])</f>
        <v>2020</v>
      </c>
    </row>
    <row r="15366" spans="2:14" x14ac:dyDescent="0.3">
      <c r="B15366" s="32">
        <v>774909</v>
      </c>
      <c r="C15366" s="8" t="s">
        <v>21</v>
      </c>
      <c r="D15366" s="8" t="s">
        <v>28</v>
      </c>
      <c r="E15366" s="5" t="s">
        <v>37</v>
      </c>
      <c r="F15366" s="8">
        <v>354</v>
      </c>
      <c r="G15366" s="6">
        <v>44125</v>
      </c>
      <c r="H15366" s="6">
        <v>44129</v>
      </c>
      <c r="I15366" s="6">
        <v>44136</v>
      </c>
      <c r="J15366" s="5" t="s">
        <v>24</v>
      </c>
      <c r="K15366" s="7">
        <v>1588.75</v>
      </c>
      <c r="L15366" s="35">
        <v>842.04</v>
      </c>
      <c r="M15366" s="36">
        <f t="shared" si="240"/>
        <v>746.71</v>
      </c>
      <c r="N15366" s="37">
        <f>YEAR(Table1[[#This Row],[Data zamówienia]])</f>
        <v>2020</v>
      </c>
    </row>
    <row r="15367" spans="2:14" x14ac:dyDescent="0.3">
      <c r="B15367" s="32">
        <v>172322</v>
      </c>
      <c r="C15367" s="8" t="s">
        <v>38</v>
      </c>
      <c r="D15367" s="8" t="s">
        <v>22</v>
      </c>
      <c r="E15367" s="5" t="s">
        <v>37</v>
      </c>
      <c r="F15367" s="8">
        <v>41</v>
      </c>
      <c r="G15367" s="6">
        <v>44125</v>
      </c>
      <c r="H15367" s="6">
        <v>44128</v>
      </c>
      <c r="I15367" s="6">
        <v>44129</v>
      </c>
      <c r="J15367" s="5" t="s">
        <v>24</v>
      </c>
      <c r="K15367" s="7">
        <v>344.33</v>
      </c>
      <c r="L15367" s="35">
        <v>220.37</v>
      </c>
      <c r="M15367" s="36">
        <f t="shared" si="240"/>
        <v>123.95999999999998</v>
      </c>
      <c r="N15367" s="37">
        <f>YEAR(Table1[[#This Row],[Data zamówienia]])</f>
        <v>2020</v>
      </c>
    </row>
    <row r="15368" spans="2:14" x14ac:dyDescent="0.3">
      <c r="B15368" s="32">
        <v>750122</v>
      </c>
      <c r="C15368" s="8" t="s">
        <v>27</v>
      </c>
      <c r="D15368" s="8" t="s">
        <v>28</v>
      </c>
      <c r="E15368" s="5" t="s">
        <v>23</v>
      </c>
      <c r="F15368" s="8">
        <v>203</v>
      </c>
      <c r="G15368" s="6">
        <v>44125</v>
      </c>
      <c r="H15368" s="6">
        <v>44126</v>
      </c>
      <c r="I15368" s="6">
        <v>44133</v>
      </c>
      <c r="J15368" s="5" t="s">
        <v>33</v>
      </c>
      <c r="K15368" s="7">
        <v>1386.25</v>
      </c>
      <c r="L15368" s="35">
        <v>817.89</v>
      </c>
      <c r="M15368" s="36">
        <f t="shared" si="240"/>
        <v>568.36</v>
      </c>
      <c r="N15368" s="37">
        <f>YEAR(Table1[[#This Row],[Data zamówienia]])</f>
        <v>2020</v>
      </c>
    </row>
    <row r="15369" spans="2:14" x14ac:dyDescent="0.3">
      <c r="B15369" s="32">
        <v>999846</v>
      </c>
      <c r="C15369" s="8" t="s">
        <v>35</v>
      </c>
      <c r="D15369" s="8" t="s">
        <v>28</v>
      </c>
      <c r="E15369" s="5" t="s">
        <v>31</v>
      </c>
      <c r="F15369" s="8">
        <v>7</v>
      </c>
      <c r="G15369" s="6">
        <v>44126</v>
      </c>
      <c r="H15369" s="6">
        <v>44130</v>
      </c>
      <c r="I15369" s="6">
        <v>44136</v>
      </c>
      <c r="J15369" s="5" t="s">
        <v>26</v>
      </c>
      <c r="K15369" s="7">
        <v>877.14</v>
      </c>
      <c r="L15369" s="35">
        <v>526.28</v>
      </c>
      <c r="M15369" s="36">
        <f t="shared" si="240"/>
        <v>350.86</v>
      </c>
      <c r="N15369" s="37">
        <f>YEAR(Table1[[#This Row],[Data zamówienia]])</f>
        <v>2020</v>
      </c>
    </row>
    <row r="15370" spans="2:14" x14ac:dyDescent="0.3">
      <c r="B15370" s="32">
        <v>634386</v>
      </c>
      <c r="C15370" s="8" t="s">
        <v>27</v>
      </c>
      <c r="D15370" s="8" t="s">
        <v>36</v>
      </c>
      <c r="E15370" s="5" t="s">
        <v>23</v>
      </c>
      <c r="F15370" s="8">
        <v>344</v>
      </c>
      <c r="G15370" s="6">
        <v>44126</v>
      </c>
      <c r="H15370" s="6">
        <v>44128</v>
      </c>
      <c r="I15370" s="6">
        <v>44130</v>
      </c>
      <c r="J15370" s="5" t="s">
        <v>26</v>
      </c>
      <c r="K15370" s="7">
        <v>1380.04</v>
      </c>
      <c r="L15370" s="35">
        <v>979.83</v>
      </c>
      <c r="M15370" s="36">
        <f t="shared" si="240"/>
        <v>400.20999999999992</v>
      </c>
      <c r="N15370" s="37">
        <f>YEAR(Table1[[#This Row],[Data zamówienia]])</f>
        <v>2020</v>
      </c>
    </row>
    <row r="15371" spans="2:14" x14ac:dyDescent="0.3">
      <c r="B15371" s="32">
        <v>976956</v>
      </c>
      <c r="C15371" s="8" t="s">
        <v>21</v>
      </c>
      <c r="D15371" s="8" t="s">
        <v>39</v>
      </c>
      <c r="E15371" s="5" t="s">
        <v>37</v>
      </c>
      <c r="F15371" s="8">
        <v>64</v>
      </c>
      <c r="G15371" s="6">
        <v>44127</v>
      </c>
      <c r="H15371" s="6">
        <v>44130</v>
      </c>
      <c r="I15371" s="6">
        <v>44133</v>
      </c>
      <c r="J15371" s="5" t="s">
        <v>24</v>
      </c>
      <c r="K15371" s="7">
        <v>480.97</v>
      </c>
      <c r="L15371" s="35">
        <v>404.01</v>
      </c>
      <c r="M15371" s="36">
        <f t="shared" si="240"/>
        <v>76.960000000000036</v>
      </c>
      <c r="N15371" s="37">
        <f>YEAR(Table1[[#This Row],[Data zamówienia]])</f>
        <v>2020</v>
      </c>
    </row>
    <row r="15372" spans="2:14" x14ac:dyDescent="0.3">
      <c r="B15372" s="32">
        <v>769050</v>
      </c>
      <c r="C15372" s="8" t="s">
        <v>21</v>
      </c>
      <c r="D15372" s="8" t="s">
        <v>36</v>
      </c>
      <c r="E15372" s="5" t="s">
        <v>37</v>
      </c>
      <c r="F15372" s="8">
        <v>248</v>
      </c>
      <c r="G15372" s="6">
        <v>44127</v>
      </c>
      <c r="H15372" s="6">
        <v>44130</v>
      </c>
      <c r="I15372" s="6">
        <v>44134</v>
      </c>
      <c r="J15372" s="5" t="s">
        <v>24</v>
      </c>
      <c r="K15372" s="7">
        <v>971.02</v>
      </c>
      <c r="L15372" s="35">
        <v>815.66</v>
      </c>
      <c r="M15372" s="36">
        <f t="shared" si="240"/>
        <v>155.36000000000001</v>
      </c>
      <c r="N15372" s="37">
        <f>YEAR(Table1[[#This Row],[Data zamówienia]])</f>
        <v>2020</v>
      </c>
    </row>
    <row r="15373" spans="2:14" x14ac:dyDescent="0.3">
      <c r="B15373" s="32">
        <v>418470</v>
      </c>
      <c r="C15373" s="8" t="s">
        <v>21</v>
      </c>
      <c r="D15373" s="8" t="s">
        <v>22</v>
      </c>
      <c r="E15373" s="5" t="s">
        <v>29</v>
      </c>
      <c r="F15373" s="8">
        <v>355</v>
      </c>
      <c r="G15373" s="6">
        <v>44127</v>
      </c>
      <c r="H15373" s="6">
        <v>44127</v>
      </c>
      <c r="I15373" s="6">
        <v>44129</v>
      </c>
      <c r="J15373" s="5" t="s">
        <v>30</v>
      </c>
      <c r="K15373" s="7">
        <v>1227.48</v>
      </c>
      <c r="L15373" s="35">
        <v>957.43</v>
      </c>
      <c r="M15373" s="36">
        <f t="shared" si="240"/>
        <v>270.05000000000007</v>
      </c>
      <c r="N15373" s="37">
        <f>YEAR(Table1[[#This Row],[Data zamówienia]])</f>
        <v>2020</v>
      </c>
    </row>
    <row r="15374" spans="2:14" x14ac:dyDescent="0.3">
      <c r="B15374" s="32">
        <v>764156</v>
      </c>
      <c r="C15374" s="8" t="s">
        <v>21</v>
      </c>
      <c r="D15374" s="8" t="s">
        <v>39</v>
      </c>
      <c r="E15374" s="5" t="s">
        <v>23</v>
      </c>
      <c r="F15374" s="8">
        <v>143</v>
      </c>
      <c r="G15374" s="6">
        <v>44127</v>
      </c>
      <c r="H15374" s="6">
        <v>44129</v>
      </c>
      <c r="I15374" s="6">
        <v>44130</v>
      </c>
      <c r="J15374" s="5" t="s">
        <v>24</v>
      </c>
      <c r="K15374" s="7">
        <v>1688.32</v>
      </c>
      <c r="L15374" s="35">
        <v>945.46</v>
      </c>
      <c r="M15374" s="36">
        <f t="shared" si="240"/>
        <v>742.8599999999999</v>
      </c>
      <c r="N15374" s="37">
        <f>YEAR(Table1[[#This Row],[Data zamówienia]])</f>
        <v>2020</v>
      </c>
    </row>
    <row r="15375" spans="2:14" x14ac:dyDescent="0.3">
      <c r="B15375" s="32">
        <v>83437</v>
      </c>
      <c r="C15375" s="8" t="s">
        <v>27</v>
      </c>
      <c r="D15375" s="8" t="s">
        <v>36</v>
      </c>
      <c r="E15375" s="5" t="s">
        <v>31</v>
      </c>
      <c r="F15375" s="8">
        <v>65</v>
      </c>
      <c r="G15375" s="6">
        <v>44127</v>
      </c>
      <c r="H15375" s="6">
        <v>44128</v>
      </c>
      <c r="I15375" s="6">
        <v>44129</v>
      </c>
      <c r="J15375" s="5" t="s">
        <v>33</v>
      </c>
      <c r="K15375" s="7">
        <v>663.94</v>
      </c>
      <c r="L15375" s="35">
        <v>597.54999999999995</v>
      </c>
      <c r="M15375" s="36">
        <f t="shared" si="240"/>
        <v>66.3900000000001</v>
      </c>
      <c r="N15375" s="37">
        <f>YEAR(Table1[[#This Row],[Data zamówienia]])</f>
        <v>2020</v>
      </c>
    </row>
    <row r="15376" spans="2:14" x14ac:dyDescent="0.3">
      <c r="B15376" s="32">
        <v>149754</v>
      </c>
      <c r="C15376" s="8" t="s">
        <v>27</v>
      </c>
      <c r="D15376" s="8" t="s">
        <v>36</v>
      </c>
      <c r="E15376" s="5" t="s">
        <v>37</v>
      </c>
      <c r="F15376" s="8">
        <v>309</v>
      </c>
      <c r="G15376" s="6">
        <v>44126</v>
      </c>
      <c r="H15376" s="6">
        <v>44127</v>
      </c>
      <c r="I15376" s="6">
        <v>44128</v>
      </c>
      <c r="J15376" s="5" t="s">
        <v>40</v>
      </c>
      <c r="K15376" s="7">
        <v>1217.95</v>
      </c>
      <c r="L15376" s="35">
        <v>1120.51</v>
      </c>
      <c r="M15376" s="36">
        <f t="shared" si="240"/>
        <v>97.440000000000055</v>
      </c>
      <c r="N15376" s="37">
        <f>YEAR(Table1[[#This Row],[Data zamówienia]])</f>
        <v>2020</v>
      </c>
    </row>
    <row r="15377" spans="2:14" x14ac:dyDescent="0.3">
      <c r="B15377" s="32">
        <v>902760</v>
      </c>
      <c r="C15377" s="8" t="s">
        <v>27</v>
      </c>
      <c r="D15377" s="8" t="s">
        <v>39</v>
      </c>
      <c r="E15377" s="5" t="s">
        <v>29</v>
      </c>
      <c r="F15377" s="8">
        <v>73</v>
      </c>
      <c r="G15377" s="6">
        <v>44126</v>
      </c>
      <c r="H15377" s="6">
        <v>44130</v>
      </c>
      <c r="I15377" s="6">
        <v>44133</v>
      </c>
      <c r="J15377" s="5" t="s">
        <v>26</v>
      </c>
      <c r="K15377" s="7">
        <v>944.25</v>
      </c>
      <c r="L15377" s="35">
        <v>632.65</v>
      </c>
      <c r="M15377" s="36">
        <f t="shared" si="240"/>
        <v>311.60000000000002</v>
      </c>
      <c r="N15377" s="37">
        <f>YEAR(Table1[[#This Row],[Data zamówienia]])</f>
        <v>2020</v>
      </c>
    </row>
    <row r="15378" spans="2:14" x14ac:dyDescent="0.3">
      <c r="B15378" s="32">
        <v>526619</v>
      </c>
      <c r="C15378" s="8" t="s">
        <v>21</v>
      </c>
      <c r="D15378" s="8" t="s">
        <v>28</v>
      </c>
      <c r="E15378" s="5" t="s">
        <v>34</v>
      </c>
      <c r="F15378" s="8">
        <v>280</v>
      </c>
      <c r="G15378" s="6">
        <v>44127</v>
      </c>
      <c r="H15378" s="6">
        <v>44128</v>
      </c>
      <c r="I15378" s="6">
        <v>44135</v>
      </c>
      <c r="J15378" s="5" t="s">
        <v>32</v>
      </c>
      <c r="K15378" s="7">
        <v>561.15</v>
      </c>
      <c r="L15378" s="35">
        <v>325.47000000000003</v>
      </c>
      <c r="M15378" s="36">
        <f t="shared" si="240"/>
        <v>235.67999999999995</v>
      </c>
      <c r="N15378" s="37">
        <f>YEAR(Table1[[#This Row],[Data zamówienia]])</f>
        <v>2020</v>
      </c>
    </row>
    <row r="15379" spans="2:14" x14ac:dyDescent="0.3">
      <c r="B15379" s="32">
        <v>444229</v>
      </c>
      <c r="C15379" s="8" t="s">
        <v>21</v>
      </c>
      <c r="D15379" s="8" t="s">
        <v>22</v>
      </c>
      <c r="E15379" s="5" t="s">
        <v>23</v>
      </c>
      <c r="F15379" s="8">
        <v>38</v>
      </c>
      <c r="G15379" s="6">
        <v>44126</v>
      </c>
      <c r="H15379" s="6">
        <v>44128</v>
      </c>
      <c r="I15379" s="6">
        <v>44134</v>
      </c>
      <c r="J15379" s="5" t="s">
        <v>40</v>
      </c>
      <c r="K15379" s="7">
        <v>1922.88</v>
      </c>
      <c r="L15379" s="35">
        <v>1538.3</v>
      </c>
      <c r="M15379" s="36">
        <f t="shared" si="240"/>
        <v>384.58000000000015</v>
      </c>
      <c r="N15379" s="37">
        <f>YEAR(Table1[[#This Row],[Data zamówienia]])</f>
        <v>2020</v>
      </c>
    </row>
    <row r="15380" spans="2:14" x14ac:dyDescent="0.3">
      <c r="B15380" s="32">
        <v>674483</v>
      </c>
      <c r="C15380" s="8" t="s">
        <v>21</v>
      </c>
      <c r="D15380" s="8" t="s">
        <v>36</v>
      </c>
      <c r="E15380" s="5" t="s">
        <v>31</v>
      </c>
      <c r="F15380" s="8">
        <v>58</v>
      </c>
      <c r="G15380" s="6">
        <v>44126</v>
      </c>
      <c r="H15380" s="6">
        <v>44128</v>
      </c>
      <c r="I15380" s="6">
        <v>44134</v>
      </c>
      <c r="J15380" s="5" t="s">
        <v>26</v>
      </c>
      <c r="K15380" s="7">
        <v>1358.64</v>
      </c>
      <c r="L15380" s="35">
        <v>733.67</v>
      </c>
      <c r="M15380" s="36">
        <f t="shared" si="240"/>
        <v>624.97000000000014</v>
      </c>
      <c r="N15380" s="37">
        <f>YEAR(Table1[[#This Row],[Data zamówienia]])</f>
        <v>2020</v>
      </c>
    </row>
    <row r="15381" spans="2:14" x14ac:dyDescent="0.3">
      <c r="B15381" s="32">
        <v>820218</v>
      </c>
      <c r="C15381" s="8" t="s">
        <v>21</v>
      </c>
      <c r="D15381" s="8" t="s">
        <v>22</v>
      </c>
      <c r="E15381" s="5" t="s">
        <v>37</v>
      </c>
      <c r="F15381" s="8">
        <v>72</v>
      </c>
      <c r="G15381" s="6">
        <v>44128</v>
      </c>
      <c r="H15381" s="6">
        <v>44130</v>
      </c>
      <c r="I15381" s="6">
        <v>44136</v>
      </c>
      <c r="J15381" s="5" t="s">
        <v>33</v>
      </c>
      <c r="K15381" s="7">
        <v>494.89</v>
      </c>
      <c r="L15381" s="35">
        <v>301.88</v>
      </c>
      <c r="M15381" s="36">
        <f t="shared" si="240"/>
        <v>193.01</v>
      </c>
      <c r="N15381" s="37">
        <f>YEAR(Table1[[#This Row],[Data zamówienia]])</f>
        <v>2020</v>
      </c>
    </row>
    <row r="15382" spans="2:14" x14ac:dyDescent="0.3">
      <c r="B15382" s="32">
        <v>651323</v>
      </c>
      <c r="C15382" s="8" t="s">
        <v>21</v>
      </c>
      <c r="D15382" s="8" t="s">
        <v>36</v>
      </c>
      <c r="E15382" s="5" t="s">
        <v>25</v>
      </c>
      <c r="F15382" s="8">
        <v>61</v>
      </c>
      <c r="G15382" s="6">
        <v>44127</v>
      </c>
      <c r="H15382" s="6">
        <v>44130</v>
      </c>
      <c r="I15382" s="6">
        <v>44135</v>
      </c>
      <c r="J15382" s="5" t="s">
        <v>24</v>
      </c>
      <c r="K15382" s="7">
        <v>616.39</v>
      </c>
      <c r="L15382" s="35">
        <v>517.77</v>
      </c>
      <c r="M15382" s="36">
        <f t="shared" si="240"/>
        <v>98.62</v>
      </c>
      <c r="N15382" s="37">
        <f>YEAR(Table1[[#This Row],[Data zamówienia]])</f>
        <v>2020</v>
      </c>
    </row>
    <row r="15383" spans="2:14" x14ac:dyDescent="0.3">
      <c r="B15383" s="32">
        <v>237631</v>
      </c>
      <c r="C15383" s="8" t="s">
        <v>21</v>
      </c>
      <c r="D15383" s="8" t="s">
        <v>28</v>
      </c>
      <c r="E15383" s="5" t="s">
        <v>23</v>
      </c>
      <c r="F15383" s="8">
        <v>347</v>
      </c>
      <c r="G15383" s="6">
        <v>44127</v>
      </c>
      <c r="H15383" s="6">
        <v>44129</v>
      </c>
      <c r="I15383" s="6">
        <v>44135</v>
      </c>
      <c r="J15383" s="5" t="s">
        <v>26</v>
      </c>
      <c r="K15383" s="7">
        <v>160.30000000000001</v>
      </c>
      <c r="L15383" s="35">
        <v>88.17</v>
      </c>
      <c r="M15383" s="36">
        <f t="shared" si="240"/>
        <v>72.13000000000001</v>
      </c>
      <c r="N15383" s="37">
        <f>YEAR(Table1[[#This Row],[Data zamówienia]])</f>
        <v>2020</v>
      </c>
    </row>
    <row r="15384" spans="2:14" x14ac:dyDescent="0.3">
      <c r="B15384" s="32">
        <v>243659</v>
      </c>
      <c r="C15384" s="8" t="s">
        <v>21</v>
      </c>
      <c r="D15384" s="8" t="s">
        <v>28</v>
      </c>
      <c r="E15384" s="5" t="s">
        <v>29</v>
      </c>
      <c r="F15384" s="8">
        <v>265</v>
      </c>
      <c r="G15384" s="6">
        <v>44128</v>
      </c>
      <c r="H15384" s="6">
        <v>44129</v>
      </c>
      <c r="I15384" s="6">
        <v>44132</v>
      </c>
      <c r="J15384" s="5" t="s">
        <v>30</v>
      </c>
      <c r="K15384" s="7">
        <v>1175.58</v>
      </c>
      <c r="L15384" s="35">
        <v>799.39</v>
      </c>
      <c r="M15384" s="36">
        <f t="shared" si="240"/>
        <v>376.18999999999994</v>
      </c>
      <c r="N15384" s="37">
        <f>YEAR(Table1[[#This Row],[Data zamówienia]])</f>
        <v>2020</v>
      </c>
    </row>
    <row r="15385" spans="2:14" x14ac:dyDescent="0.3">
      <c r="B15385" s="32">
        <v>627713</v>
      </c>
      <c r="C15385" s="8" t="s">
        <v>27</v>
      </c>
      <c r="D15385" s="8" t="s">
        <v>28</v>
      </c>
      <c r="E15385" s="5" t="s">
        <v>34</v>
      </c>
      <c r="F15385" s="8">
        <v>180</v>
      </c>
      <c r="G15385" s="6">
        <v>44127</v>
      </c>
      <c r="H15385" s="6">
        <v>44128</v>
      </c>
      <c r="I15385" s="6">
        <v>44132</v>
      </c>
      <c r="J15385" s="5" t="s">
        <v>40</v>
      </c>
      <c r="K15385" s="7">
        <v>922.9</v>
      </c>
      <c r="L15385" s="35">
        <v>729.09</v>
      </c>
      <c r="M15385" s="36">
        <f t="shared" si="240"/>
        <v>193.80999999999995</v>
      </c>
      <c r="N15385" s="37">
        <f>YEAR(Table1[[#This Row],[Data zamówienia]])</f>
        <v>2020</v>
      </c>
    </row>
    <row r="15386" spans="2:14" x14ac:dyDescent="0.3">
      <c r="B15386" s="32">
        <v>634508</v>
      </c>
      <c r="C15386" s="8" t="s">
        <v>27</v>
      </c>
      <c r="D15386" s="8" t="s">
        <v>36</v>
      </c>
      <c r="E15386" s="5" t="s">
        <v>29</v>
      </c>
      <c r="F15386" s="8">
        <v>212</v>
      </c>
      <c r="G15386" s="6">
        <v>44127</v>
      </c>
      <c r="H15386" s="6">
        <v>44128</v>
      </c>
      <c r="I15386" s="6">
        <v>44132</v>
      </c>
      <c r="J15386" s="5" t="s">
        <v>32</v>
      </c>
      <c r="K15386" s="7">
        <v>1470.06</v>
      </c>
      <c r="L15386" s="35">
        <v>1058.44</v>
      </c>
      <c r="M15386" s="36">
        <f t="shared" si="240"/>
        <v>411.61999999999989</v>
      </c>
      <c r="N15386" s="37">
        <f>YEAR(Table1[[#This Row],[Data zamówienia]])</f>
        <v>2020</v>
      </c>
    </row>
    <row r="15387" spans="2:14" x14ac:dyDescent="0.3">
      <c r="B15387" s="32">
        <v>561339</v>
      </c>
      <c r="C15387" s="8" t="s">
        <v>27</v>
      </c>
      <c r="D15387" s="8" t="s">
        <v>36</v>
      </c>
      <c r="E15387" s="5" t="s">
        <v>29</v>
      </c>
      <c r="F15387" s="8">
        <v>32</v>
      </c>
      <c r="G15387" s="6">
        <v>44128</v>
      </c>
      <c r="H15387" s="6">
        <v>44130</v>
      </c>
      <c r="I15387" s="6">
        <v>44132</v>
      </c>
      <c r="J15387" s="5" t="s">
        <v>26</v>
      </c>
      <c r="K15387" s="7">
        <v>541.5</v>
      </c>
      <c r="L15387" s="35">
        <v>314.07</v>
      </c>
      <c r="M15387" s="36">
        <f t="shared" si="240"/>
        <v>227.43</v>
      </c>
      <c r="N15387" s="37">
        <f>YEAR(Table1[[#This Row],[Data zamówienia]])</f>
        <v>2020</v>
      </c>
    </row>
    <row r="15388" spans="2:14" x14ac:dyDescent="0.3">
      <c r="B15388" s="32">
        <v>151990</v>
      </c>
      <c r="C15388" s="8" t="s">
        <v>27</v>
      </c>
      <c r="D15388" s="8" t="s">
        <v>36</v>
      </c>
      <c r="E15388" s="5" t="s">
        <v>29</v>
      </c>
      <c r="F15388" s="8">
        <v>162</v>
      </c>
      <c r="G15388" s="6">
        <v>44127</v>
      </c>
      <c r="H15388" s="6">
        <v>44128</v>
      </c>
      <c r="I15388" s="6">
        <v>44135</v>
      </c>
      <c r="J15388" s="5" t="s">
        <v>26</v>
      </c>
      <c r="K15388" s="7">
        <v>1787.73</v>
      </c>
      <c r="L15388" s="35">
        <v>1644.71</v>
      </c>
      <c r="M15388" s="36">
        <f t="shared" si="240"/>
        <v>143.01999999999998</v>
      </c>
      <c r="N15388" s="37">
        <f>YEAR(Table1[[#This Row],[Data zamówienia]])</f>
        <v>2020</v>
      </c>
    </row>
    <row r="15389" spans="2:14" x14ac:dyDescent="0.3">
      <c r="B15389" s="32">
        <v>605956</v>
      </c>
      <c r="C15389" s="8" t="s">
        <v>27</v>
      </c>
      <c r="D15389" s="8" t="s">
        <v>28</v>
      </c>
      <c r="E15389" s="5" t="s">
        <v>34</v>
      </c>
      <c r="F15389" s="8">
        <v>62</v>
      </c>
      <c r="G15389" s="6">
        <v>44128</v>
      </c>
      <c r="H15389" s="6">
        <v>44132</v>
      </c>
      <c r="I15389" s="6">
        <v>44139</v>
      </c>
      <c r="J15389" s="5" t="s">
        <v>32</v>
      </c>
      <c r="K15389" s="7">
        <v>527.55999999999995</v>
      </c>
      <c r="L15389" s="35">
        <v>406.22</v>
      </c>
      <c r="M15389" s="36">
        <f t="shared" si="240"/>
        <v>121.33999999999992</v>
      </c>
      <c r="N15389" s="37">
        <f>YEAR(Table1[[#This Row],[Data zamówienia]])</f>
        <v>2020</v>
      </c>
    </row>
    <row r="15390" spans="2:14" x14ac:dyDescent="0.3">
      <c r="B15390" s="32">
        <v>213648</v>
      </c>
      <c r="C15390" s="8" t="s">
        <v>27</v>
      </c>
      <c r="D15390" s="8" t="s">
        <v>36</v>
      </c>
      <c r="E15390" s="5" t="s">
        <v>23</v>
      </c>
      <c r="F15390" s="8">
        <v>107</v>
      </c>
      <c r="G15390" s="6">
        <v>44129</v>
      </c>
      <c r="H15390" s="6">
        <v>44132</v>
      </c>
      <c r="I15390" s="6">
        <v>44139</v>
      </c>
      <c r="J15390" s="5" t="s">
        <v>24</v>
      </c>
      <c r="K15390" s="7">
        <v>244.81</v>
      </c>
      <c r="L15390" s="35">
        <v>200.74</v>
      </c>
      <c r="M15390" s="36">
        <f t="shared" si="240"/>
        <v>44.069999999999993</v>
      </c>
      <c r="N15390" s="37">
        <f>YEAR(Table1[[#This Row],[Data zamówienia]])</f>
        <v>2020</v>
      </c>
    </row>
    <row r="15391" spans="2:14" x14ac:dyDescent="0.3">
      <c r="B15391" s="32">
        <v>500359</v>
      </c>
      <c r="C15391" s="8" t="s">
        <v>21</v>
      </c>
      <c r="D15391" s="8" t="s">
        <v>28</v>
      </c>
      <c r="E15391" s="5" t="s">
        <v>37</v>
      </c>
      <c r="F15391" s="8">
        <v>347</v>
      </c>
      <c r="G15391" s="6">
        <v>44128</v>
      </c>
      <c r="H15391" s="6">
        <v>44131</v>
      </c>
      <c r="I15391" s="6">
        <v>44138</v>
      </c>
      <c r="J15391" s="5" t="s">
        <v>33</v>
      </c>
      <c r="K15391" s="7">
        <v>564.17999999999995</v>
      </c>
      <c r="L15391" s="35">
        <v>417.49</v>
      </c>
      <c r="M15391" s="36">
        <f t="shared" si="240"/>
        <v>146.68999999999994</v>
      </c>
      <c r="N15391" s="37">
        <f>YEAR(Table1[[#This Row],[Data zamówienia]])</f>
        <v>2020</v>
      </c>
    </row>
    <row r="15392" spans="2:14" x14ac:dyDescent="0.3">
      <c r="B15392" s="32">
        <v>140938</v>
      </c>
      <c r="C15392" s="8" t="s">
        <v>35</v>
      </c>
      <c r="D15392" s="8" t="s">
        <v>39</v>
      </c>
      <c r="E15392" s="5" t="s">
        <v>34</v>
      </c>
      <c r="F15392" s="8">
        <v>41</v>
      </c>
      <c r="G15392" s="6">
        <v>44129</v>
      </c>
      <c r="H15392" s="6">
        <v>44130</v>
      </c>
      <c r="I15392" s="6">
        <v>44135</v>
      </c>
      <c r="J15392" s="5" t="s">
        <v>32</v>
      </c>
      <c r="K15392" s="7">
        <v>1313.2</v>
      </c>
      <c r="L15392" s="35">
        <v>1142.48</v>
      </c>
      <c r="M15392" s="36">
        <f t="shared" si="240"/>
        <v>170.72000000000003</v>
      </c>
      <c r="N15392" s="37">
        <f>YEAR(Table1[[#This Row],[Data zamówienia]])</f>
        <v>2020</v>
      </c>
    </row>
    <row r="15393" spans="2:14" x14ac:dyDescent="0.3">
      <c r="B15393" s="32">
        <v>728807</v>
      </c>
      <c r="C15393" s="8" t="s">
        <v>38</v>
      </c>
      <c r="D15393" s="8" t="s">
        <v>36</v>
      </c>
      <c r="E15393" s="5" t="s">
        <v>31</v>
      </c>
      <c r="F15393" s="8">
        <v>237</v>
      </c>
      <c r="G15393" s="6">
        <v>44128</v>
      </c>
      <c r="H15393" s="6">
        <v>44131</v>
      </c>
      <c r="I15393" s="6">
        <v>44138</v>
      </c>
      <c r="J15393" s="5" t="s">
        <v>30</v>
      </c>
      <c r="K15393" s="7">
        <v>590.77</v>
      </c>
      <c r="L15393" s="35">
        <v>413.54</v>
      </c>
      <c r="M15393" s="36">
        <f t="shared" si="240"/>
        <v>177.22999999999996</v>
      </c>
      <c r="N15393" s="37">
        <f>YEAR(Table1[[#This Row],[Data zamówienia]])</f>
        <v>2020</v>
      </c>
    </row>
    <row r="15394" spans="2:14" x14ac:dyDescent="0.3">
      <c r="B15394" s="32">
        <v>463911</v>
      </c>
      <c r="C15394" s="8" t="s">
        <v>27</v>
      </c>
      <c r="D15394" s="8" t="s">
        <v>36</v>
      </c>
      <c r="E15394" s="5" t="s">
        <v>29</v>
      </c>
      <c r="F15394" s="8">
        <v>230</v>
      </c>
      <c r="G15394" s="6">
        <v>44129</v>
      </c>
      <c r="H15394" s="6">
        <v>44130</v>
      </c>
      <c r="I15394" s="6">
        <v>44137</v>
      </c>
      <c r="J15394" s="5" t="s">
        <v>26</v>
      </c>
      <c r="K15394" s="7">
        <v>298.7</v>
      </c>
      <c r="L15394" s="35">
        <v>212.08</v>
      </c>
      <c r="M15394" s="36">
        <f t="shared" si="240"/>
        <v>86.619999999999976</v>
      </c>
      <c r="N15394" s="37">
        <f>YEAR(Table1[[#This Row],[Data zamówienia]])</f>
        <v>2020</v>
      </c>
    </row>
    <row r="15395" spans="2:14" x14ac:dyDescent="0.3">
      <c r="B15395" s="32">
        <v>81809</v>
      </c>
      <c r="C15395" s="8" t="s">
        <v>35</v>
      </c>
      <c r="D15395" s="8" t="s">
        <v>28</v>
      </c>
      <c r="E15395" s="5" t="s">
        <v>31</v>
      </c>
      <c r="F15395" s="8">
        <v>321</v>
      </c>
      <c r="G15395" s="6">
        <v>44129</v>
      </c>
      <c r="H15395" s="6">
        <v>44131</v>
      </c>
      <c r="I15395" s="6">
        <v>44132</v>
      </c>
      <c r="J15395" s="5" t="s">
        <v>32</v>
      </c>
      <c r="K15395" s="7">
        <v>1211.8399999999999</v>
      </c>
      <c r="L15395" s="35">
        <v>908.88</v>
      </c>
      <c r="M15395" s="36">
        <f t="shared" si="240"/>
        <v>302.95999999999992</v>
      </c>
      <c r="N15395" s="37">
        <f>YEAR(Table1[[#This Row],[Data zamówienia]])</f>
        <v>2020</v>
      </c>
    </row>
    <row r="15396" spans="2:14" x14ac:dyDescent="0.3">
      <c r="B15396" s="32">
        <v>17576</v>
      </c>
      <c r="C15396" s="8" t="s">
        <v>38</v>
      </c>
      <c r="D15396" s="8" t="s">
        <v>39</v>
      </c>
      <c r="E15396" s="5" t="s">
        <v>29</v>
      </c>
      <c r="F15396" s="8">
        <v>278</v>
      </c>
      <c r="G15396" s="6">
        <v>44128</v>
      </c>
      <c r="H15396" s="6">
        <v>44129</v>
      </c>
      <c r="I15396" s="6">
        <v>44133</v>
      </c>
      <c r="J15396" s="5" t="s">
        <v>26</v>
      </c>
      <c r="K15396" s="7">
        <v>1445.12</v>
      </c>
      <c r="L15396" s="35">
        <v>852.62</v>
      </c>
      <c r="M15396" s="36">
        <f t="shared" si="240"/>
        <v>592.49999999999989</v>
      </c>
      <c r="N15396" s="37">
        <f>YEAR(Table1[[#This Row],[Data zamówienia]])</f>
        <v>2020</v>
      </c>
    </row>
    <row r="15397" spans="2:14" x14ac:dyDescent="0.3">
      <c r="B15397" s="32">
        <v>147707</v>
      </c>
      <c r="C15397" s="8" t="s">
        <v>21</v>
      </c>
      <c r="D15397" s="8" t="s">
        <v>36</v>
      </c>
      <c r="E15397" s="5" t="s">
        <v>29</v>
      </c>
      <c r="F15397" s="8">
        <v>248</v>
      </c>
      <c r="G15397" s="6">
        <v>44129</v>
      </c>
      <c r="H15397" s="6">
        <v>44130</v>
      </c>
      <c r="I15397" s="6">
        <v>44132</v>
      </c>
      <c r="J15397" s="5" t="s">
        <v>26</v>
      </c>
      <c r="K15397" s="7">
        <v>1205.04</v>
      </c>
      <c r="L15397" s="35">
        <v>1108.6400000000001</v>
      </c>
      <c r="M15397" s="36">
        <f t="shared" si="240"/>
        <v>96.399999999999864</v>
      </c>
      <c r="N15397" s="37">
        <f>YEAR(Table1[[#This Row],[Data zamówienia]])</f>
        <v>2020</v>
      </c>
    </row>
    <row r="15398" spans="2:14" x14ac:dyDescent="0.3">
      <c r="B15398" s="32">
        <v>293970</v>
      </c>
      <c r="C15398" s="8" t="s">
        <v>35</v>
      </c>
      <c r="D15398" s="8" t="s">
        <v>39</v>
      </c>
      <c r="E15398" s="5" t="s">
        <v>37</v>
      </c>
      <c r="F15398" s="8">
        <v>326</v>
      </c>
      <c r="G15398" s="6">
        <v>44128</v>
      </c>
      <c r="H15398" s="6">
        <v>44132</v>
      </c>
      <c r="I15398" s="6">
        <v>44133</v>
      </c>
      <c r="J15398" s="5" t="s">
        <v>32</v>
      </c>
      <c r="K15398" s="7">
        <v>416</v>
      </c>
      <c r="L15398" s="35">
        <v>245.44</v>
      </c>
      <c r="M15398" s="36">
        <f t="shared" si="240"/>
        <v>170.56</v>
      </c>
      <c r="N15398" s="37">
        <f>YEAR(Table1[[#This Row],[Data zamówienia]])</f>
        <v>2020</v>
      </c>
    </row>
    <row r="15399" spans="2:14" x14ac:dyDescent="0.3">
      <c r="B15399" s="32">
        <v>856991</v>
      </c>
      <c r="C15399" s="8" t="s">
        <v>21</v>
      </c>
      <c r="D15399" s="8" t="s">
        <v>28</v>
      </c>
      <c r="E15399" s="5" t="s">
        <v>37</v>
      </c>
      <c r="F15399" s="8">
        <v>104</v>
      </c>
      <c r="G15399" s="6">
        <v>44129</v>
      </c>
      <c r="H15399" s="6">
        <v>44131</v>
      </c>
      <c r="I15399" s="6">
        <v>44135</v>
      </c>
      <c r="J15399" s="5" t="s">
        <v>33</v>
      </c>
      <c r="K15399" s="7">
        <v>1039.94</v>
      </c>
      <c r="L15399" s="35">
        <v>592.77</v>
      </c>
      <c r="M15399" s="36">
        <f t="shared" si="240"/>
        <v>447.17000000000007</v>
      </c>
      <c r="N15399" s="37">
        <f>YEAR(Table1[[#This Row],[Data zamówienia]])</f>
        <v>2020</v>
      </c>
    </row>
    <row r="15400" spans="2:14" x14ac:dyDescent="0.3">
      <c r="B15400" s="32">
        <v>194215</v>
      </c>
      <c r="C15400" s="8" t="s">
        <v>21</v>
      </c>
      <c r="D15400" s="8" t="s">
        <v>36</v>
      </c>
      <c r="E15400" s="5" t="s">
        <v>29</v>
      </c>
      <c r="F15400" s="8">
        <v>71</v>
      </c>
      <c r="G15400" s="6">
        <v>44130</v>
      </c>
      <c r="H15400" s="6">
        <v>44130</v>
      </c>
      <c r="I15400" s="6">
        <v>44135</v>
      </c>
      <c r="J15400" s="5" t="s">
        <v>26</v>
      </c>
      <c r="K15400" s="7">
        <v>419.59</v>
      </c>
      <c r="L15400" s="35">
        <v>264.33999999999997</v>
      </c>
      <c r="M15400" s="36">
        <f t="shared" si="240"/>
        <v>155.25</v>
      </c>
      <c r="N15400" s="37">
        <f>YEAR(Table1[[#This Row],[Data zamówienia]])</f>
        <v>2020</v>
      </c>
    </row>
    <row r="15401" spans="2:14" x14ac:dyDescent="0.3">
      <c r="B15401" s="32">
        <v>491877</v>
      </c>
      <c r="C15401" s="8" t="s">
        <v>35</v>
      </c>
      <c r="D15401" s="8" t="s">
        <v>39</v>
      </c>
      <c r="E15401" s="5" t="s">
        <v>23</v>
      </c>
      <c r="F15401" s="8">
        <v>228</v>
      </c>
      <c r="G15401" s="6">
        <v>44129</v>
      </c>
      <c r="H15401" s="6">
        <v>44132</v>
      </c>
      <c r="I15401" s="6">
        <v>44139</v>
      </c>
      <c r="J15401" s="5" t="s">
        <v>33</v>
      </c>
      <c r="K15401" s="7">
        <v>1769.91</v>
      </c>
      <c r="L15401" s="35">
        <v>1150.44</v>
      </c>
      <c r="M15401" s="36">
        <f t="shared" si="240"/>
        <v>619.47</v>
      </c>
      <c r="N15401" s="37">
        <f>YEAR(Table1[[#This Row],[Data zamówienia]])</f>
        <v>2020</v>
      </c>
    </row>
    <row r="15402" spans="2:14" x14ac:dyDescent="0.3">
      <c r="B15402" s="32">
        <v>517366</v>
      </c>
      <c r="C15402" s="8" t="s">
        <v>35</v>
      </c>
      <c r="D15402" s="8" t="s">
        <v>28</v>
      </c>
      <c r="E15402" s="5" t="s">
        <v>31</v>
      </c>
      <c r="F15402" s="8">
        <v>204</v>
      </c>
      <c r="G15402" s="6">
        <v>44129</v>
      </c>
      <c r="H15402" s="6">
        <v>44133</v>
      </c>
      <c r="I15402" s="6">
        <v>44136</v>
      </c>
      <c r="J15402" s="5" t="s">
        <v>26</v>
      </c>
      <c r="K15402" s="7">
        <v>1759.46</v>
      </c>
      <c r="L15402" s="35">
        <v>1442.76</v>
      </c>
      <c r="M15402" s="36">
        <f t="shared" si="240"/>
        <v>316.70000000000005</v>
      </c>
      <c r="N15402" s="37">
        <f>YEAR(Table1[[#This Row],[Data zamówienia]])</f>
        <v>2020</v>
      </c>
    </row>
    <row r="15403" spans="2:14" x14ac:dyDescent="0.3">
      <c r="B15403" s="32">
        <v>780796</v>
      </c>
      <c r="C15403" s="8" t="s">
        <v>27</v>
      </c>
      <c r="D15403" s="8" t="s">
        <v>36</v>
      </c>
      <c r="E15403" s="5" t="s">
        <v>23</v>
      </c>
      <c r="F15403" s="8">
        <v>18</v>
      </c>
      <c r="G15403" s="6">
        <v>44129</v>
      </c>
      <c r="H15403" s="6">
        <v>44132</v>
      </c>
      <c r="I15403" s="6">
        <v>44135</v>
      </c>
      <c r="J15403" s="5" t="s">
        <v>32</v>
      </c>
      <c r="K15403" s="7">
        <v>199.73</v>
      </c>
      <c r="L15403" s="35">
        <v>165.78</v>
      </c>
      <c r="M15403" s="36">
        <f t="shared" si="240"/>
        <v>33.949999999999989</v>
      </c>
      <c r="N15403" s="37">
        <f>YEAR(Table1[[#This Row],[Data zamówienia]])</f>
        <v>2020</v>
      </c>
    </row>
    <row r="15404" spans="2:14" x14ac:dyDescent="0.3">
      <c r="B15404" s="32">
        <v>153509</v>
      </c>
      <c r="C15404" s="8" t="s">
        <v>38</v>
      </c>
      <c r="D15404" s="8" t="s">
        <v>39</v>
      </c>
      <c r="E15404" s="5" t="s">
        <v>23</v>
      </c>
      <c r="F15404" s="8">
        <v>317</v>
      </c>
      <c r="G15404" s="6">
        <v>44129</v>
      </c>
      <c r="H15404" s="6">
        <v>44131</v>
      </c>
      <c r="I15404" s="6">
        <v>44134</v>
      </c>
      <c r="J15404" s="5" t="s">
        <v>24</v>
      </c>
      <c r="K15404" s="7">
        <v>927.33</v>
      </c>
      <c r="L15404" s="35">
        <v>741.86</v>
      </c>
      <c r="M15404" s="36">
        <f t="shared" si="240"/>
        <v>185.47000000000003</v>
      </c>
      <c r="N15404" s="37">
        <f>YEAR(Table1[[#This Row],[Data zamówienia]])</f>
        <v>2020</v>
      </c>
    </row>
    <row r="15405" spans="2:14" x14ac:dyDescent="0.3">
      <c r="B15405" s="32">
        <v>876894</v>
      </c>
      <c r="C15405" s="8" t="s">
        <v>38</v>
      </c>
      <c r="D15405" s="8" t="s">
        <v>22</v>
      </c>
      <c r="E15405" s="5" t="s">
        <v>37</v>
      </c>
      <c r="F15405" s="8">
        <v>353</v>
      </c>
      <c r="G15405" s="6">
        <v>44130</v>
      </c>
      <c r="H15405" s="6">
        <v>44132</v>
      </c>
      <c r="I15405" s="6">
        <v>44138</v>
      </c>
      <c r="J15405" s="5" t="s">
        <v>40</v>
      </c>
      <c r="K15405" s="7">
        <v>1496.61</v>
      </c>
      <c r="L15405" s="35">
        <v>912.93</v>
      </c>
      <c r="M15405" s="36">
        <f t="shared" si="240"/>
        <v>583.67999999999995</v>
      </c>
      <c r="N15405" s="37">
        <f>YEAR(Table1[[#This Row],[Data zamówienia]])</f>
        <v>2020</v>
      </c>
    </row>
    <row r="15406" spans="2:14" x14ac:dyDescent="0.3">
      <c r="B15406" s="32">
        <v>821683</v>
      </c>
      <c r="C15406" s="8" t="s">
        <v>27</v>
      </c>
      <c r="D15406" s="8" t="s">
        <v>28</v>
      </c>
      <c r="E15406" s="5" t="s">
        <v>37</v>
      </c>
      <c r="F15406" s="8">
        <v>270</v>
      </c>
      <c r="G15406" s="6">
        <v>44130</v>
      </c>
      <c r="H15406" s="6">
        <v>44131</v>
      </c>
      <c r="I15406" s="6">
        <v>44136</v>
      </c>
      <c r="J15406" s="5" t="s">
        <v>30</v>
      </c>
      <c r="K15406" s="7">
        <v>344.33</v>
      </c>
      <c r="L15406" s="35">
        <v>175.61</v>
      </c>
      <c r="M15406" s="36">
        <f t="shared" si="240"/>
        <v>168.71999999999997</v>
      </c>
      <c r="N15406" s="37">
        <f>YEAR(Table1[[#This Row],[Data zamówienia]])</f>
        <v>2020</v>
      </c>
    </row>
    <row r="15407" spans="2:14" x14ac:dyDescent="0.3">
      <c r="B15407" s="32">
        <v>178390</v>
      </c>
      <c r="C15407" s="8" t="s">
        <v>35</v>
      </c>
      <c r="D15407" s="8" t="s">
        <v>28</v>
      </c>
      <c r="E15407" s="5" t="s">
        <v>34</v>
      </c>
      <c r="F15407" s="8">
        <v>52</v>
      </c>
      <c r="G15407" s="6">
        <v>44129</v>
      </c>
      <c r="H15407" s="6">
        <v>44130</v>
      </c>
      <c r="I15407" s="6">
        <v>44131</v>
      </c>
      <c r="J15407" s="5" t="s">
        <v>30</v>
      </c>
      <c r="K15407" s="7">
        <v>176.7</v>
      </c>
      <c r="L15407" s="35">
        <v>128.99</v>
      </c>
      <c r="M15407" s="36">
        <f t="shared" si="240"/>
        <v>47.70999999999998</v>
      </c>
      <c r="N15407" s="37">
        <f>YEAR(Table1[[#This Row],[Data zamówienia]])</f>
        <v>2020</v>
      </c>
    </row>
    <row r="15408" spans="2:14" x14ac:dyDescent="0.3">
      <c r="B15408" s="32">
        <v>850208</v>
      </c>
      <c r="C15408" s="8" t="s">
        <v>21</v>
      </c>
      <c r="D15408" s="8" t="s">
        <v>39</v>
      </c>
      <c r="E15408" s="5" t="s">
        <v>34</v>
      </c>
      <c r="F15408" s="8">
        <v>335</v>
      </c>
      <c r="G15408" s="6">
        <v>44131</v>
      </c>
      <c r="H15408" s="6">
        <v>44133</v>
      </c>
      <c r="I15408" s="6">
        <v>44135</v>
      </c>
      <c r="J15408" s="5" t="s">
        <v>30</v>
      </c>
      <c r="K15408" s="7">
        <v>859.45</v>
      </c>
      <c r="L15408" s="35">
        <v>799.29</v>
      </c>
      <c r="M15408" s="36">
        <f t="shared" si="240"/>
        <v>60.160000000000082</v>
      </c>
      <c r="N15408" s="37">
        <f>YEAR(Table1[[#This Row],[Data zamówienia]])</f>
        <v>2020</v>
      </c>
    </row>
    <row r="15409" spans="2:14" x14ac:dyDescent="0.3">
      <c r="B15409" s="32">
        <v>384866</v>
      </c>
      <c r="C15409" s="8" t="s">
        <v>38</v>
      </c>
      <c r="D15409" s="8" t="s">
        <v>39</v>
      </c>
      <c r="E15409" s="5" t="s">
        <v>29</v>
      </c>
      <c r="F15409" s="8">
        <v>25</v>
      </c>
      <c r="G15409" s="6">
        <v>44130</v>
      </c>
      <c r="H15409" s="6">
        <v>44133</v>
      </c>
      <c r="I15409" s="6">
        <v>44135</v>
      </c>
      <c r="J15409" s="5" t="s">
        <v>40</v>
      </c>
      <c r="K15409" s="7">
        <v>1952.02</v>
      </c>
      <c r="L15409" s="35">
        <v>1054.0899999999999</v>
      </c>
      <c r="M15409" s="36">
        <f t="shared" si="240"/>
        <v>897.93000000000006</v>
      </c>
      <c r="N15409" s="37">
        <f>YEAR(Table1[[#This Row],[Data zamówienia]])</f>
        <v>2020</v>
      </c>
    </row>
    <row r="15410" spans="2:14" x14ac:dyDescent="0.3">
      <c r="B15410" s="32">
        <v>92311</v>
      </c>
      <c r="C15410" s="8" t="s">
        <v>27</v>
      </c>
      <c r="D15410" s="8" t="s">
        <v>36</v>
      </c>
      <c r="E15410" s="5" t="s">
        <v>23</v>
      </c>
      <c r="F15410" s="8">
        <v>325</v>
      </c>
      <c r="G15410" s="6">
        <v>44130</v>
      </c>
      <c r="H15410" s="6">
        <v>44132</v>
      </c>
      <c r="I15410" s="6">
        <v>44137</v>
      </c>
      <c r="J15410" s="5" t="s">
        <v>30</v>
      </c>
      <c r="K15410" s="7">
        <v>1536.62</v>
      </c>
      <c r="L15410" s="35">
        <v>1260.03</v>
      </c>
      <c r="M15410" s="36">
        <f t="shared" si="240"/>
        <v>276.58999999999992</v>
      </c>
      <c r="N15410" s="37">
        <f>YEAR(Table1[[#This Row],[Data zamówienia]])</f>
        <v>2020</v>
      </c>
    </row>
    <row r="15411" spans="2:14" x14ac:dyDescent="0.3">
      <c r="B15411" s="32">
        <v>399621</v>
      </c>
      <c r="C15411" s="8" t="s">
        <v>27</v>
      </c>
      <c r="D15411" s="8" t="s">
        <v>28</v>
      </c>
      <c r="E15411" s="5" t="s">
        <v>25</v>
      </c>
      <c r="F15411" s="8">
        <v>193</v>
      </c>
      <c r="G15411" s="6">
        <v>44130</v>
      </c>
      <c r="H15411" s="6">
        <v>44134</v>
      </c>
      <c r="I15411" s="6">
        <v>44137</v>
      </c>
      <c r="J15411" s="5" t="s">
        <v>32</v>
      </c>
      <c r="K15411" s="7">
        <v>1834.32</v>
      </c>
      <c r="L15411" s="35">
        <v>953.85</v>
      </c>
      <c r="M15411" s="36">
        <f t="shared" si="240"/>
        <v>880.46999999999991</v>
      </c>
      <c r="N15411" s="37">
        <f>YEAR(Table1[[#This Row],[Data zamówienia]])</f>
        <v>2020</v>
      </c>
    </row>
    <row r="15412" spans="2:14" x14ac:dyDescent="0.3">
      <c r="B15412" s="32">
        <v>984032</v>
      </c>
      <c r="C15412" s="8" t="s">
        <v>21</v>
      </c>
      <c r="D15412" s="8" t="s">
        <v>36</v>
      </c>
      <c r="E15412" s="5" t="s">
        <v>25</v>
      </c>
      <c r="F15412" s="8">
        <v>193</v>
      </c>
      <c r="G15412" s="6">
        <v>44130</v>
      </c>
      <c r="H15412" s="6">
        <v>44134</v>
      </c>
      <c r="I15412" s="6">
        <v>44135</v>
      </c>
      <c r="J15412" s="5" t="s">
        <v>30</v>
      </c>
      <c r="K15412" s="7">
        <v>1956.53</v>
      </c>
      <c r="L15412" s="35">
        <v>1467.4</v>
      </c>
      <c r="M15412" s="36">
        <f t="shared" si="240"/>
        <v>489.12999999999988</v>
      </c>
      <c r="N15412" s="37">
        <f>YEAR(Table1[[#This Row],[Data zamówienia]])</f>
        <v>2020</v>
      </c>
    </row>
    <row r="15413" spans="2:14" x14ac:dyDescent="0.3">
      <c r="B15413" s="32">
        <v>615901</v>
      </c>
      <c r="C15413" s="8" t="s">
        <v>21</v>
      </c>
      <c r="D15413" s="8" t="s">
        <v>28</v>
      </c>
      <c r="E15413" s="5" t="s">
        <v>29</v>
      </c>
      <c r="F15413" s="8">
        <v>80</v>
      </c>
      <c r="G15413" s="6">
        <v>44131</v>
      </c>
      <c r="H15413" s="6">
        <v>44133</v>
      </c>
      <c r="I15413" s="6">
        <v>44140</v>
      </c>
      <c r="J15413" s="5" t="s">
        <v>40</v>
      </c>
      <c r="K15413" s="7">
        <v>317.22000000000003</v>
      </c>
      <c r="L15413" s="35">
        <v>174.47</v>
      </c>
      <c r="M15413" s="36">
        <f t="shared" si="240"/>
        <v>142.75000000000003</v>
      </c>
      <c r="N15413" s="37">
        <f>YEAR(Table1[[#This Row],[Data zamówienia]])</f>
        <v>2020</v>
      </c>
    </row>
    <row r="15414" spans="2:14" x14ac:dyDescent="0.3">
      <c r="B15414" s="32">
        <v>67553</v>
      </c>
      <c r="C15414" s="8" t="s">
        <v>27</v>
      </c>
      <c r="D15414" s="8" t="s">
        <v>28</v>
      </c>
      <c r="E15414" s="5" t="s">
        <v>37</v>
      </c>
      <c r="F15414" s="8">
        <v>273</v>
      </c>
      <c r="G15414" s="6">
        <v>44131</v>
      </c>
      <c r="H15414" s="6">
        <v>44131</v>
      </c>
      <c r="I15414" s="6">
        <v>44132</v>
      </c>
      <c r="J15414" s="5" t="s">
        <v>26</v>
      </c>
      <c r="K15414" s="7">
        <v>518.80999999999995</v>
      </c>
      <c r="L15414" s="35">
        <v>440.99</v>
      </c>
      <c r="M15414" s="36">
        <f t="shared" si="240"/>
        <v>77.819999999999936</v>
      </c>
      <c r="N15414" s="37">
        <f>YEAR(Table1[[#This Row],[Data zamówienia]])</f>
        <v>2020</v>
      </c>
    </row>
    <row r="15415" spans="2:14" x14ac:dyDescent="0.3">
      <c r="B15415" s="32">
        <v>733262</v>
      </c>
      <c r="C15415" s="8" t="s">
        <v>21</v>
      </c>
      <c r="D15415" s="8" t="s">
        <v>39</v>
      </c>
      <c r="E15415" s="5" t="s">
        <v>25</v>
      </c>
      <c r="F15415" s="8">
        <v>105</v>
      </c>
      <c r="G15415" s="6">
        <v>44131</v>
      </c>
      <c r="H15415" s="6">
        <v>44133</v>
      </c>
      <c r="I15415" s="6">
        <v>44136</v>
      </c>
      <c r="J15415" s="5" t="s">
        <v>26</v>
      </c>
      <c r="K15415" s="7">
        <v>1377.99</v>
      </c>
      <c r="L15415" s="35">
        <v>840.57</v>
      </c>
      <c r="M15415" s="36">
        <f t="shared" si="240"/>
        <v>537.41999999999996</v>
      </c>
      <c r="N15415" s="37">
        <f>YEAR(Table1[[#This Row],[Data zamówienia]])</f>
        <v>2020</v>
      </c>
    </row>
    <row r="15416" spans="2:14" x14ac:dyDescent="0.3">
      <c r="B15416" s="32">
        <v>668145</v>
      </c>
      <c r="C15416" s="8" t="s">
        <v>21</v>
      </c>
      <c r="D15416" s="8" t="s">
        <v>39</v>
      </c>
      <c r="E15416" s="5" t="s">
        <v>34</v>
      </c>
      <c r="F15416" s="8">
        <v>178</v>
      </c>
      <c r="G15416" s="6">
        <v>44130</v>
      </c>
      <c r="H15416" s="6">
        <v>44134</v>
      </c>
      <c r="I15416" s="6">
        <v>44135</v>
      </c>
      <c r="J15416" s="5" t="s">
        <v>40</v>
      </c>
      <c r="K15416" s="7">
        <v>360.42</v>
      </c>
      <c r="L15416" s="35">
        <v>270.32</v>
      </c>
      <c r="M15416" s="36">
        <f t="shared" si="240"/>
        <v>90.100000000000023</v>
      </c>
      <c r="N15416" s="37">
        <f>YEAR(Table1[[#This Row],[Data zamówienia]])</f>
        <v>2020</v>
      </c>
    </row>
    <row r="15417" spans="2:14" x14ac:dyDescent="0.3">
      <c r="B15417" s="32">
        <v>927052</v>
      </c>
      <c r="C15417" s="8" t="s">
        <v>27</v>
      </c>
      <c r="D15417" s="8" t="s">
        <v>39</v>
      </c>
      <c r="E15417" s="5" t="s">
        <v>31</v>
      </c>
      <c r="F15417" s="8">
        <v>312</v>
      </c>
      <c r="G15417" s="6">
        <v>44131</v>
      </c>
      <c r="H15417" s="6">
        <v>44133</v>
      </c>
      <c r="I15417" s="6">
        <v>44140</v>
      </c>
      <c r="J15417" s="5" t="s">
        <v>40</v>
      </c>
      <c r="K15417" s="7">
        <v>1469.35</v>
      </c>
      <c r="L15417" s="35">
        <v>764.06</v>
      </c>
      <c r="M15417" s="36">
        <f t="shared" si="240"/>
        <v>705.29</v>
      </c>
      <c r="N15417" s="37">
        <f>YEAR(Table1[[#This Row],[Data zamówienia]])</f>
        <v>2020</v>
      </c>
    </row>
    <row r="15418" spans="2:14" x14ac:dyDescent="0.3">
      <c r="B15418" s="32">
        <v>196127</v>
      </c>
      <c r="C15418" s="8" t="s">
        <v>27</v>
      </c>
      <c r="D15418" s="8" t="s">
        <v>22</v>
      </c>
      <c r="E15418" s="5" t="s">
        <v>31</v>
      </c>
      <c r="F15418" s="8">
        <v>200</v>
      </c>
      <c r="G15418" s="6">
        <v>44130</v>
      </c>
      <c r="H15418" s="6">
        <v>44134</v>
      </c>
      <c r="I15418" s="6">
        <v>44138</v>
      </c>
      <c r="J15418" s="5" t="s">
        <v>33</v>
      </c>
      <c r="K15418" s="7">
        <v>1653.47</v>
      </c>
      <c r="L15418" s="35">
        <v>843.27</v>
      </c>
      <c r="M15418" s="36">
        <f t="shared" si="240"/>
        <v>810.2</v>
      </c>
      <c r="N15418" s="37">
        <f>YEAR(Table1[[#This Row],[Data zamówienia]])</f>
        <v>2020</v>
      </c>
    </row>
    <row r="15419" spans="2:14" x14ac:dyDescent="0.3">
      <c r="B15419" s="32">
        <v>835541</v>
      </c>
      <c r="C15419" s="8" t="s">
        <v>21</v>
      </c>
      <c r="D15419" s="8" t="s">
        <v>22</v>
      </c>
      <c r="E15419" s="5" t="s">
        <v>34</v>
      </c>
      <c r="F15419" s="8">
        <v>14</v>
      </c>
      <c r="G15419" s="6">
        <v>44131</v>
      </c>
      <c r="H15419" s="6">
        <v>44135</v>
      </c>
      <c r="I15419" s="6">
        <v>44136</v>
      </c>
      <c r="J15419" s="5" t="s">
        <v>30</v>
      </c>
      <c r="K15419" s="7">
        <v>1158.1600000000001</v>
      </c>
      <c r="L15419" s="35">
        <v>949.69</v>
      </c>
      <c r="M15419" s="36">
        <f t="shared" si="240"/>
        <v>208.47000000000003</v>
      </c>
      <c r="N15419" s="37">
        <f>YEAR(Table1[[#This Row],[Data zamówienia]])</f>
        <v>2020</v>
      </c>
    </row>
    <row r="15420" spans="2:14" x14ac:dyDescent="0.3">
      <c r="B15420" s="32">
        <v>491845</v>
      </c>
      <c r="C15420" s="8" t="s">
        <v>21</v>
      </c>
      <c r="D15420" s="8" t="s">
        <v>28</v>
      </c>
      <c r="E15420" s="5" t="s">
        <v>25</v>
      </c>
      <c r="F15420" s="8">
        <v>10</v>
      </c>
      <c r="G15420" s="6">
        <v>44131</v>
      </c>
      <c r="H15420" s="6">
        <v>44135</v>
      </c>
      <c r="I15420" s="6">
        <v>44139</v>
      </c>
      <c r="J15420" s="5" t="s">
        <v>40</v>
      </c>
      <c r="K15420" s="7">
        <v>667.73</v>
      </c>
      <c r="L15420" s="35">
        <v>594.28</v>
      </c>
      <c r="M15420" s="36">
        <f t="shared" si="240"/>
        <v>73.450000000000045</v>
      </c>
      <c r="N15420" s="37">
        <f>YEAR(Table1[[#This Row],[Data zamówienia]])</f>
        <v>2020</v>
      </c>
    </row>
    <row r="15421" spans="2:14" x14ac:dyDescent="0.3">
      <c r="B15421" s="32">
        <v>468647</v>
      </c>
      <c r="C15421" s="8" t="s">
        <v>27</v>
      </c>
      <c r="D15421" s="8" t="s">
        <v>39</v>
      </c>
      <c r="E15421" s="5" t="s">
        <v>25</v>
      </c>
      <c r="F15421" s="8">
        <v>35</v>
      </c>
      <c r="G15421" s="6">
        <v>44131</v>
      </c>
      <c r="H15421" s="6">
        <v>44132</v>
      </c>
      <c r="I15421" s="6">
        <v>44134</v>
      </c>
      <c r="J15421" s="5" t="s">
        <v>26</v>
      </c>
      <c r="K15421" s="7">
        <v>1759.46</v>
      </c>
      <c r="L15421" s="35">
        <v>1389.97</v>
      </c>
      <c r="M15421" s="36">
        <f t="shared" si="240"/>
        <v>369.49</v>
      </c>
      <c r="N15421" s="37">
        <f>YEAR(Table1[[#This Row],[Data zamówienia]])</f>
        <v>2020</v>
      </c>
    </row>
    <row r="15422" spans="2:14" x14ac:dyDescent="0.3">
      <c r="B15422" s="32">
        <v>628966</v>
      </c>
      <c r="C15422" s="8" t="s">
        <v>21</v>
      </c>
      <c r="D15422" s="8" t="s">
        <v>28</v>
      </c>
      <c r="E15422" s="5" t="s">
        <v>31</v>
      </c>
      <c r="F15422" s="8">
        <v>171</v>
      </c>
      <c r="G15422" s="6">
        <v>44132</v>
      </c>
      <c r="H15422" s="6">
        <v>44133</v>
      </c>
      <c r="I15422" s="6">
        <v>44140</v>
      </c>
      <c r="J15422" s="5" t="s">
        <v>24</v>
      </c>
      <c r="K15422" s="7">
        <v>796.25</v>
      </c>
      <c r="L15422" s="35">
        <v>533.49</v>
      </c>
      <c r="M15422" s="36">
        <f t="shared" si="240"/>
        <v>262.76</v>
      </c>
      <c r="N15422" s="37">
        <f>YEAR(Table1[[#This Row],[Data zamówienia]])</f>
        <v>2020</v>
      </c>
    </row>
    <row r="15423" spans="2:14" x14ac:dyDescent="0.3">
      <c r="B15423" s="32">
        <v>532361</v>
      </c>
      <c r="C15423" s="8" t="s">
        <v>27</v>
      </c>
      <c r="D15423" s="8" t="s">
        <v>36</v>
      </c>
      <c r="E15423" s="5" t="s">
        <v>25</v>
      </c>
      <c r="F15423" s="8">
        <v>203</v>
      </c>
      <c r="G15423" s="6">
        <v>44132</v>
      </c>
      <c r="H15423" s="6">
        <v>44135</v>
      </c>
      <c r="I15423" s="6">
        <v>44136</v>
      </c>
      <c r="J15423" s="5" t="s">
        <v>24</v>
      </c>
      <c r="K15423" s="7">
        <v>1548.53</v>
      </c>
      <c r="L15423" s="35">
        <v>882.66</v>
      </c>
      <c r="M15423" s="36">
        <f t="shared" si="240"/>
        <v>665.87</v>
      </c>
      <c r="N15423" s="37">
        <f>YEAR(Table1[[#This Row],[Data zamówienia]])</f>
        <v>2020</v>
      </c>
    </row>
    <row r="15424" spans="2:14" x14ac:dyDescent="0.3">
      <c r="B15424" s="32">
        <v>621460</v>
      </c>
      <c r="C15424" s="8" t="s">
        <v>27</v>
      </c>
      <c r="D15424" s="8" t="s">
        <v>39</v>
      </c>
      <c r="E15424" s="5" t="s">
        <v>34</v>
      </c>
      <c r="F15424" s="8">
        <v>326</v>
      </c>
      <c r="G15424" s="6">
        <v>44131</v>
      </c>
      <c r="H15424" s="6">
        <v>44132</v>
      </c>
      <c r="I15424" s="6">
        <v>44133</v>
      </c>
      <c r="J15424" s="5" t="s">
        <v>32</v>
      </c>
      <c r="K15424" s="7">
        <v>1325.22</v>
      </c>
      <c r="L15424" s="35">
        <v>1020.42</v>
      </c>
      <c r="M15424" s="36">
        <f t="shared" si="240"/>
        <v>304.80000000000007</v>
      </c>
      <c r="N15424" s="37">
        <f>YEAR(Table1[[#This Row],[Data zamówienia]])</f>
        <v>2020</v>
      </c>
    </row>
    <row r="15425" spans="2:14" x14ac:dyDescent="0.3">
      <c r="B15425" s="32">
        <v>192990</v>
      </c>
      <c r="C15425" s="8" t="s">
        <v>38</v>
      </c>
      <c r="D15425" s="8" t="s">
        <v>39</v>
      </c>
      <c r="E15425" s="5" t="s">
        <v>34</v>
      </c>
      <c r="F15425" s="8">
        <v>195</v>
      </c>
      <c r="G15425" s="6">
        <v>44131</v>
      </c>
      <c r="H15425" s="6">
        <v>44132</v>
      </c>
      <c r="I15425" s="6">
        <v>44136</v>
      </c>
      <c r="J15425" s="5" t="s">
        <v>40</v>
      </c>
      <c r="K15425" s="7">
        <v>272.12</v>
      </c>
      <c r="L15425" s="35">
        <v>258.51</v>
      </c>
      <c r="M15425" s="36">
        <f t="shared" si="240"/>
        <v>13.610000000000014</v>
      </c>
      <c r="N15425" s="37">
        <f>YEAR(Table1[[#This Row],[Data zamówienia]])</f>
        <v>2020</v>
      </c>
    </row>
    <row r="15426" spans="2:14" x14ac:dyDescent="0.3">
      <c r="B15426" s="32">
        <v>426597</v>
      </c>
      <c r="C15426" s="8" t="s">
        <v>38</v>
      </c>
      <c r="D15426" s="8" t="s">
        <v>39</v>
      </c>
      <c r="E15426" s="5" t="s">
        <v>37</v>
      </c>
      <c r="F15426" s="8">
        <v>125</v>
      </c>
      <c r="G15426" s="6">
        <v>44132</v>
      </c>
      <c r="H15426" s="6">
        <v>44135</v>
      </c>
      <c r="I15426" s="6">
        <v>44136</v>
      </c>
      <c r="J15426" s="5" t="s">
        <v>24</v>
      </c>
      <c r="K15426" s="7">
        <v>1920.08</v>
      </c>
      <c r="L15426" s="35">
        <v>1056.04</v>
      </c>
      <c r="M15426" s="36">
        <f t="shared" si="240"/>
        <v>864.04</v>
      </c>
      <c r="N15426" s="37">
        <f>YEAR(Table1[[#This Row],[Data zamówienia]])</f>
        <v>2020</v>
      </c>
    </row>
    <row r="15427" spans="2:14" x14ac:dyDescent="0.3">
      <c r="B15427" s="32">
        <v>624982</v>
      </c>
      <c r="C15427" s="8" t="s">
        <v>21</v>
      </c>
      <c r="D15427" s="8" t="s">
        <v>39</v>
      </c>
      <c r="E15427" s="5" t="s">
        <v>34</v>
      </c>
      <c r="F15427" s="8">
        <v>240</v>
      </c>
      <c r="G15427" s="6">
        <v>44132</v>
      </c>
      <c r="H15427" s="6">
        <v>44133</v>
      </c>
      <c r="I15427" s="6">
        <v>44138</v>
      </c>
      <c r="J15427" s="5" t="s">
        <v>40</v>
      </c>
      <c r="K15427" s="7">
        <v>352.39</v>
      </c>
      <c r="L15427" s="35">
        <v>324.2</v>
      </c>
      <c r="M15427" s="36">
        <f t="shared" si="240"/>
        <v>28.189999999999998</v>
      </c>
      <c r="N15427" s="37">
        <f>YEAR(Table1[[#This Row],[Data zamówienia]])</f>
        <v>2020</v>
      </c>
    </row>
    <row r="15428" spans="2:14" x14ac:dyDescent="0.3">
      <c r="B15428" s="32">
        <v>237004</v>
      </c>
      <c r="C15428" s="8" t="s">
        <v>27</v>
      </c>
      <c r="D15428" s="8" t="s">
        <v>39</v>
      </c>
      <c r="E15428" s="5" t="s">
        <v>31</v>
      </c>
      <c r="F15428" s="8">
        <v>245</v>
      </c>
      <c r="G15428" s="6">
        <v>44132</v>
      </c>
      <c r="H15428" s="6">
        <v>44133</v>
      </c>
      <c r="I15428" s="6">
        <v>44136</v>
      </c>
      <c r="J15428" s="5" t="s">
        <v>24</v>
      </c>
      <c r="K15428" s="7">
        <v>1171.6500000000001</v>
      </c>
      <c r="L15428" s="35">
        <v>773.29</v>
      </c>
      <c r="M15428" s="36">
        <f t="shared" ref="M15428:M15491" si="241">K15428-L15428</f>
        <v>398.36000000000013</v>
      </c>
      <c r="N15428" s="37">
        <f>YEAR(Table1[[#This Row],[Data zamówienia]])</f>
        <v>2020</v>
      </c>
    </row>
    <row r="15429" spans="2:14" x14ac:dyDescent="0.3">
      <c r="B15429" s="32">
        <v>56224</v>
      </c>
      <c r="C15429" s="8" t="s">
        <v>35</v>
      </c>
      <c r="D15429" s="8" t="s">
        <v>28</v>
      </c>
      <c r="E15429" s="5" t="s">
        <v>25</v>
      </c>
      <c r="F15429" s="8">
        <v>72</v>
      </c>
      <c r="G15429" s="6">
        <v>44132</v>
      </c>
      <c r="H15429" s="6">
        <v>44136</v>
      </c>
      <c r="I15429" s="6">
        <v>44140</v>
      </c>
      <c r="J15429" s="5" t="s">
        <v>24</v>
      </c>
      <c r="K15429" s="7">
        <v>1344.24</v>
      </c>
      <c r="L15429" s="35">
        <v>1102.28</v>
      </c>
      <c r="M15429" s="36">
        <f t="shared" si="241"/>
        <v>241.96000000000004</v>
      </c>
      <c r="N15429" s="37">
        <f>YEAR(Table1[[#This Row],[Data zamówienia]])</f>
        <v>2020</v>
      </c>
    </row>
    <row r="15430" spans="2:14" x14ac:dyDescent="0.3">
      <c r="B15430" s="32">
        <v>780272</v>
      </c>
      <c r="C15430" s="8" t="s">
        <v>38</v>
      </c>
      <c r="D15430" s="8" t="s">
        <v>22</v>
      </c>
      <c r="E15430" s="5" t="s">
        <v>23</v>
      </c>
      <c r="F15430" s="8">
        <v>219</v>
      </c>
      <c r="G15430" s="6">
        <v>44132</v>
      </c>
      <c r="H15430" s="6">
        <v>44133</v>
      </c>
      <c r="I15430" s="6">
        <v>44134</v>
      </c>
      <c r="J15430" s="5" t="s">
        <v>40</v>
      </c>
      <c r="K15430" s="7">
        <v>1204.48</v>
      </c>
      <c r="L15430" s="35">
        <v>1084.03</v>
      </c>
      <c r="M15430" s="36">
        <f t="shared" si="241"/>
        <v>120.45000000000005</v>
      </c>
      <c r="N15430" s="37">
        <f>YEAR(Table1[[#This Row],[Data zamówienia]])</f>
        <v>2020</v>
      </c>
    </row>
    <row r="15431" spans="2:14" x14ac:dyDescent="0.3">
      <c r="B15431" s="32">
        <v>289265</v>
      </c>
      <c r="C15431" s="8" t="s">
        <v>27</v>
      </c>
      <c r="D15431" s="8" t="s">
        <v>28</v>
      </c>
      <c r="E15431" s="5" t="s">
        <v>29</v>
      </c>
      <c r="F15431" s="8">
        <v>133</v>
      </c>
      <c r="G15431" s="6">
        <v>44133</v>
      </c>
      <c r="H15431" s="6">
        <v>44136</v>
      </c>
      <c r="I15431" s="6">
        <v>44140</v>
      </c>
      <c r="J15431" s="5" t="s">
        <v>30</v>
      </c>
      <c r="K15431" s="7">
        <v>493.59</v>
      </c>
      <c r="L15431" s="35">
        <v>286.27999999999997</v>
      </c>
      <c r="M15431" s="36">
        <f t="shared" si="241"/>
        <v>207.31</v>
      </c>
      <c r="N15431" s="37">
        <f>YEAR(Table1[[#This Row],[Data zamówienia]])</f>
        <v>2020</v>
      </c>
    </row>
    <row r="15432" spans="2:14" x14ac:dyDescent="0.3">
      <c r="B15432" s="32">
        <v>23155</v>
      </c>
      <c r="C15432" s="8" t="s">
        <v>38</v>
      </c>
      <c r="D15432" s="8" t="s">
        <v>22</v>
      </c>
      <c r="E15432" s="5" t="s">
        <v>37</v>
      </c>
      <c r="F15432" s="8">
        <v>135</v>
      </c>
      <c r="G15432" s="6">
        <v>44132</v>
      </c>
      <c r="H15432" s="6">
        <v>44136</v>
      </c>
      <c r="I15432" s="6">
        <v>44138</v>
      </c>
      <c r="J15432" s="5" t="s">
        <v>40</v>
      </c>
      <c r="K15432" s="7">
        <v>1014.98</v>
      </c>
      <c r="L15432" s="35">
        <v>720.64</v>
      </c>
      <c r="M15432" s="36">
        <f t="shared" si="241"/>
        <v>294.34000000000003</v>
      </c>
      <c r="N15432" s="37">
        <f>YEAR(Table1[[#This Row],[Data zamówienia]])</f>
        <v>2020</v>
      </c>
    </row>
    <row r="15433" spans="2:14" x14ac:dyDescent="0.3">
      <c r="B15433" s="32">
        <v>126494</v>
      </c>
      <c r="C15433" s="8" t="s">
        <v>21</v>
      </c>
      <c r="D15433" s="8" t="s">
        <v>36</v>
      </c>
      <c r="E15433" s="5" t="s">
        <v>37</v>
      </c>
      <c r="F15433" s="8">
        <v>320</v>
      </c>
      <c r="G15433" s="6">
        <v>44133</v>
      </c>
      <c r="H15433" s="6">
        <v>44134</v>
      </c>
      <c r="I15433" s="6">
        <v>44138</v>
      </c>
      <c r="J15433" s="5" t="s">
        <v>26</v>
      </c>
      <c r="K15433" s="7">
        <v>1834.32</v>
      </c>
      <c r="L15433" s="35">
        <v>1118.94</v>
      </c>
      <c r="M15433" s="36">
        <f t="shared" si="241"/>
        <v>715.37999999999988</v>
      </c>
      <c r="N15433" s="37">
        <f>YEAR(Table1[[#This Row],[Data zamówienia]])</f>
        <v>2020</v>
      </c>
    </row>
    <row r="15434" spans="2:14" x14ac:dyDescent="0.3">
      <c r="B15434" s="32">
        <v>420258</v>
      </c>
      <c r="C15434" s="8" t="s">
        <v>21</v>
      </c>
      <c r="D15434" s="8" t="s">
        <v>22</v>
      </c>
      <c r="E15434" s="5" t="s">
        <v>25</v>
      </c>
      <c r="F15434" s="8">
        <v>174</v>
      </c>
      <c r="G15434" s="6">
        <v>44133</v>
      </c>
      <c r="H15434" s="6">
        <v>44136</v>
      </c>
      <c r="I15434" s="6">
        <v>44143</v>
      </c>
      <c r="J15434" s="5" t="s">
        <v>32</v>
      </c>
      <c r="K15434" s="7">
        <v>706.62</v>
      </c>
      <c r="L15434" s="35">
        <v>501.7</v>
      </c>
      <c r="M15434" s="36">
        <f t="shared" si="241"/>
        <v>204.92000000000002</v>
      </c>
      <c r="N15434" s="37">
        <f>YEAR(Table1[[#This Row],[Data zamówienia]])</f>
        <v>2020</v>
      </c>
    </row>
    <row r="15435" spans="2:14" x14ac:dyDescent="0.3">
      <c r="B15435" s="32">
        <v>503626</v>
      </c>
      <c r="C15435" s="8" t="s">
        <v>27</v>
      </c>
      <c r="D15435" s="8" t="s">
        <v>39</v>
      </c>
      <c r="E15435" s="5" t="s">
        <v>23</v>
      </c>
      <c r="F15435" s="8">
        <v>100</v>
      </c>
      <c r="G15435" s="6">
        <v>44132</v>
      </c>
      <c r="H15435" s="6">
        <v>44136</v>
      </c>
      <c r="I15435" s="6">
        <v>44138</v>
      </c>
      <c r="J15435" s="5" t="s">
        <v>24</v>
      </c>
      <c r="K15435" s="7">
        <v>1448.75</v>
      </c>
      <c r="L15435" s="35">
        <v>970.66</v>
      </c>
      <c r="M15435" s="36">
        <f t="shared" si="241"/>
        <v>478.09000000000003</v>
      </c>
      <c r="N15435" s="37">
        <f>YEAR(Table1[[#This Row],[Data zamówienia]])</f>
        <v>2020</v>
      </c>
    </row>
    <row r="15436" spans="2:14" x14ac:dyDescent="0.3">
      <c r="B15436" s="32">
        <v>229445</v>
      </c>
      <c r="C15436" s="8" t="s">
        <v>27</v>
      </c>
      <c r="D15436" s="8" t="s">
        <v>36</v>
      </c>
      <c r="E15436" s="5" t="s">
        <v>23</v>
      </c>
      <c r="F15436" s="8">
        <v>96</v>
      </c>
      <c r="G15436" s="6">
        <v>44132</v>
      </c>
      <c r="H15436" s="6">
        <v>44136</v>
      </c>
      <c r="I15436" s="6">
        <v>44143</v>
      </c>
      <c r="J15436" s="5" t="s">
        <v>32</v>
      </c>
      <c r="K15436" s="7">
        <v>1180.1300000000001</v>
      </c>
      <c r="L15436" s="35">
        <v>1097.52</v>
      </c>
      <c r="M15436" s="36">
        <f t="shared" si="241"/>
        <v>82.610000000000127</v>
      </c>
      <c r="N15436" s="37">
        <f>YEAR(Table1[[#This Row],[Data zamówienia]])</f>
        <v>2020</v>
      </c>
    </row>
    <row r="15437" spans="2:14" x14ac:dyDescent="0.3">
      <c r="B15437" s="32">
        <v>802475</v>
      </c>
      <c r="C15437" s="8" t="s">
        <v>35</v>
      </c>
      <c r="D15437" s="8" t="s">
        <v>28</v>
      </c>
      <c r="E15437" s="5" t="s">
        <v>23</v>
      </c>
      <c r="F15437" s="8">
        <v>212</v>
      </c>
      <c r="G15437" s="6">
        <v>44134</v>
      </c>
      <c r="H15437" s="6">
        <v>44134</v>
      </c>
      <c r="I15437" s="6">
        <v>44141</v>
      </c>
      <c r="J15437" s="5" t="s">
        <v>26</v>
      </c>
      <c r="K15437" s="7">
        <v>518.87</v>
      </c>
      <c r="L15437" s="35">
        <v>389.15</v>
      </c>
      <c r="M15437" s="36">
        <f t="shared" si="241"/>
        <v>129.72000000000003</v>
      </c>
      <c r="N15437" s="37">
        <f>YEAR(Table1[[#This Row],[Data zamówienia]])</f>
        <v>2020</v>
      </c>
    </row>
    <row r="15438" spans="2:14" x14ac:dyDescent="0.3">
      <c r="B15438" s="32">
        <v>259166</v>
      </c>
      <c r="C15438" s="8" t="s">
        <v>35</v>
      </c>
      <c r="D15438" s="8" t="s">
        <v>28</v>
      </c>
      <c r="E15438" s="5" t="s">
        <v>37</v>
      </c>
      <c r="F15438" s="8">
        <v>172</v>
      </c>
      <c r="G15438" s="6">
        <v>44134</v>
      </c>
      <c r="H15438" s="6">
        <v>44135</v>
      </c>
      <c r="I15438" s="6">
        <v>44137</v>
      </c>
      <c r="J15438" s="5" t="s">
        <v>40</v>
      </c>
      <c r="K15438" s="7">
        <v>1211.8399999999999</v>
      </c>
      <c r="L15438" s="35">
        <v>751.34</v>
      </c>
      <c r="M15438" s="36">
        <f t="shared" si="241"/>
        <v>460.49999999999989</v>
      </c>
      <c r="N15438" s="37">
        <f>YEAR(Table1[[#This Row],[Data zamówienia]])</f>
        <v>2020</v>
      </c>
    </row>
    <row r="15439" spans="2:14" x14ac:dyDescent="0.3">
      <c r="B15439" s="32">
        <v>220242</v>
      </c>
      <c r="C15439" s="8" t="s">
        <v>27</v>
      </c>
      <c r="D15439" s="8" t="s">
        <v>36</v>
      </c>
      <c r="E15439" s="5" t="s">
        <v>37</v>
      </c>
      <c r="F15439" s="8">
        <v>77</v>
      </c>
      <c r="G15439" s="6">
        <v>44133</v>
      </c>
      <c r="H15439" s="6">
        <v>44137</v>
      </c>
      <c r="I15439" s="6">
        <v>44141</v>
      </c>
      <c r="J15439" s="5" t="s">
        <v>32</v>
      </c>
      <c r="K15439" s="7">
        <v>1705.46</v>
      </c>
      <c r="L15439" s="35">
        <v>989.17</v>
      </c>
      <c r="M15439" s="36">
        <f t="shared" si="241"/>
        <v>716.29000000000008</v>
      </c>
      <c r="N15439" s="37">
        <f>YEAR(Table1[[#This Row],[Data zamówienia]])</f>
        <v>2020</v>
      </c>
    </row>
    <row r="15440" spans="2:14" x14ac:dyDescent="0.3">
      <c r="B15440" s="32">
        <v>782879</v>
      </c>
      <c r="C15440" s="8" t="s">
        <v>35</v>
      </c>
      <c r="D15440" s="8" t="s">
        <v>28</v>
      </c>
      <c r="E15440" s="5" t="s">
        <v>31</v>
      </c>
      <c r="F15440" s="8">
        <v>343</v>
      </c>
      <c r="G15440" s="6">
        <v>44133</v>
      </c>
      <c r="H15440" s="6">
        <v>44135</v>
      </c>
      <c r="I15440" s="6">
        <v>44141</v>
      </c>
      <c r="J15440" s="5" t="s">
        <v>26</v>
      </c>
      <c r="K15440" s="7">
        <v>253.99</v>
      </c>
      <c r="L15440" s="35">
        <v>127</v>
      </c>
      <c r="M15440" s="36">
        <f t="shared" si="241"/>
        <v>126.99000000000001</v>
      </c>
      <c r="N15440" s="37">
        <f>YEAR(Table1[[#This Row],[Data zamówienia]])</f>
        <v>2020</v>
      </c>
    </row>
    <row r="15441" spans="2:14" x14ac:dyDescent="0.3">
      <c r="B15441" s="32">
        <v>82676</v>
      </c>
      <c r="C15441" s="8" t="s">
        <v>35</v>
      </c>
      <c r="D15441" s="8" t="s">
        <v>28</v>
      </c>
      <c r="E15441" s="5" t="s">
        <v>25</v>
      </c>
      <c r="F15441" s="8">
        <v>127</v>
      </c>
      <c r="G15441" s="6">
        <v>44134</v>
      </c>
      <c r="H15441" s="6">
        <v>44137</v>
      </c>
      <c r="I15441" s="6">
        <v>44141</v>
      </c>
      <c r="J15441" s="5" t="s">
        <v>30</v>
      </c>
      <c r="K15441" s="7">
        <v>1507.06</v>
      </c>
      <c r="L15441" s="35">
        <v>1130.3</v>
      </c>
      <c r="M15441" s="36">
        <f t="shared" si="241"/>
        <v>376.76</v>
      </c>
      <c r="N15441" s="37">
        <f>YEAR(Table1[[#This Row],[Data zamówienia]])</f>
        <v>2020</v>
      </c>
    </row>
    <row r="15442" spans="2:14" x14ac:dyDescent="0.3">
      <c r="B15442" s="32">
        <v>776345</v>
      </c>
      <c r="C15442" s="8" t="s">
        <v>21</v>
      </c>
      <c r="D15442" s="8" t="s">
        <v>22</v>
      </c>
      <c r="E15442" s="5" t="s">
        <v>31</v>
      </c>
      <c r="F15442" s="8">
        <v>14</v>
      </c>
      <c r="G15442" s="6">
        <v>44133</v>
      </c>
      <c r="H15442" s="6">
        <v>44137</v>
      </c>
      <c r="I15442" s="6">
        <v>44138</v>
      </c>
      <c r="J15442" s="5" t="s">
        <v>24</v>
      </c>
      <c r="K15442" s="7">
        <v>1548.53</v>
      </c>
      <c r="L15442" s="35">
        <v>898.15</v>
      </c>
      <c r="M15442" s="36">
        <f t="shared" si="241"/>
        <v>650.38</v>
      </c>
      <c r="N15442" s="37">
        <f>YEAR(Table1[[#This Row],[Data zamówienia]])</f>
        <v>2020</v>
      </c>
    </row>
    <row r="15443" spans="2:14" x14ac:dyDescent="0.3">
      <c r="B15443" s="32">
        <v>118210</v>
      </c>
      <c r="C15443" s="8" t="s">
        <v>27</v>
      </c>
      <c r="D15443" s="8" t="s">
        <v>36</v>
      </c>
      <c r="E15443" s="5" t="s">
        <v>34</v>
      </c>
      <c r="F15443" s="8">
        <v>41</v>
      </c>
      <c r="G15443" s="6">
        <v>44133</v>
      </c>
      <c r="H15443" s="6">
        <v>44137</v>
      </c>
      <c r="I15443" s="6">
        <v>44139</v>
      </c>
      <c r="J15443" s="5" t="s">
        <v>33</v>
      </c>
      <c r="K15443" s="7">
        <v>444.03</v>
      </c>
      <c r="L15443" s="35">
        <v>301.94</v>
      </c>
      <c r="M15443" s="36">
        <f t="shared" si="241"/>
        <v>142.08999999999997</v>
      </c>
      <c r="N15443" s="37">
        <f>YEAR(Table1[[#This Row],[Data zamówienia]])</f>
        <v>2020</v>
      </c>
    </row>
    <row r="15444" spans="2:14" x14ac:dyDescent="0.3">
      <c r="B15444" s="32">
        <v>934550</v>
      </c>
      <c r="C15444" s="8" t="s">
        <v>21</v>
      </c>
      <c r="D15444" s="8" t="s">
        <v>22</v>
      </c>
      <c r="E15444" s="5" t="s">
        <v>34</v>
      </c>
      <c r="F15444" s="8">
        <v>235</v>
      </c>
      <c r="G15444" s="6">
        <v>44134</v>
      </c>
      <c r="H15444" s="6">
        <v>44136</v>
      </c>
      <c r="I15444" s="6">
        <v>44140</v>
      </c>
      <c r="J15444" s="5" t="s">
        <v>30</v>
      </c>
      <c r="K15444" s="7">
        <v>192.95</v>
      </c>
      <c r="L15444" s="35">
        <v>125.42</v>
      </c>
      <c r="M15444" s="36">
        <f t="shared" si="241"/>
        <v>67.529999999999987</v>
      </c>
      <c r="N15444" s="37">
        <f>YEAR(Table1[[#This Row],[Data zamówienia]])</f>
        <v>2020</v>
      </c>
    </row>
    <row r="15445" spans="2:14" x14ac:dyDescent="0.3">
      <c r="B15445" s="32">
        <v>896944</v>
      </c>
      <c r="C15445" s="8" t="s">
        <v>35</v>
      </c>
      <c r="D15445" s="8" t="s">
        <v>39</v>
      </c>
      <c r="E15445" s="5" t="s">
        <v>34</v>
      </c>
      <c r="F15445" s="8">
        <v>90</v>
      </c>
      <c r="G15445" s="6">
        <v>44133</v>
      </c>
      <c r="H15445" s="6">
        <v>44134</v>
      </c>
      <c r="I15445" s="6">
        <v>44141</v>
      </c>
      <c r="J15445" s="5" t="s">
        <v>24</v>
      </c>
      <c r="K15445" s="7">
        <v>1541.03</v>
      </c>
      <c r="L15445" s="35">
        <v>1094.1300000000001</v>
      </c>
      <c r="M15445" s="36">
        <f t="shared" si="241"/>
        <v>446.89999999999986</v>
      </c>
      <c r="N15445" s="37">
        <f>YEAR(Table1[[#This Row],[Data zamówienia]])</f>
        <v>2020</v>
      </c>
    </row>
    <row r="15446" spans="2:14" x14ac:dyDescent="0.3">
      <c r="B15446" s="32">
        <v>907633</v>
      </c>
      <c r="C15446" s="8" t="s">
        <v>21</v>
      </c>
      <c r="D15446" s="8" t="s">
        <v>39</v>
      </c>
      <c r="E15446" s="5" t="s">
        <v>29</v>
      </c>
      <c r="F15446" s="8">
        <v>204</v>
      </c>
      <c r="G15446" s="6">
        <v>44135</v>
      </c>
      <c r="H15446" s="6">
        <v>44135</v>
      </c>
      <c r="I15446" s="6">
        <v>44142</v>
      </c>
      <c r="J15446" s="5" t="s">
        <v>26</v>
      </c>
      <c r="K15446" s="7">
        <v>1715.62</v>
      </c>
      <c r="L15446" s="35">
        <v>1595.53</v>
      </c>
      <c r="M15446" s="36">
        <f t="shared" si="241"/>
        <v>120.08999999999992</v>
      </c>
      <c r="N15446" s="37">
        <f>YEAR(Table1[[#This Row],[Data zamówienia]])</f>
        <v>2020</v>
      </c>
    </row>
    <row r="15447" spans="2:14" x14ac:dyDescent="0.3">
      <c r="B15447" s="32">
        <v>48726</v>
      </c>
      <c r="C15447" s="8" t="s">
        <v>27</v>
      </c>
      <c r="D15447" s="8" t="s">
        <v>28</v>
      </c>
      <c r="E15447" s="5" t="s">
        <v>31</v>
      </c>
      <c r="F15447" s="8">
        <v>63</v>
      </c>
      <c r="G15447" s="6">
        <v>44134</v>
      </c>
      <c r="H15447" s="6">
        <v>44135</v>
      </c>
      <c r="I15447" s="6">
        <v>44140</v>
      </c>
      <c r="J15447" s="5" t="s">
        <v>24</v>
      </c>
      <c r="K15447" s="7">
        <v>190.69</v>
      </c>
      <c r="L15447" s="35">
        <v>154.46</v>
      </c>
      <c r="M15447" s="36">
        <f t="shared" si="241"/>
        <v>36.22999999999999</v>
      </c>
      <c r="N15447" s="37">
        <f>YEAR(Table1[[#This Row],[Data zamówienia]])</f>
        <v>2020</v>
      </c>
    </row>
    <row r="15448" spans="2:14" x14ac:dyDescent="0.3">
      <c r="B15448" s="32">
        <v>694690</v>
      </c>
      <c r="C15448" s="8" t="s">
        <v>35</v>
      </c>
      <c r="D15448" s="8" t="s">
        <v>39</v>
      </c>
      <c r="E15448" s="5" t="s">
        <v>23</v>
      </c>
      <c r="F15448" s="8">
        <v>316</v>
      </c>
      <c r="G15448" s="6">
        <v>44135</v>
      </c>
      <c r="H15448" s="6">
        <v>44136</v>
      </c>
      <c r="I15448" s="6">
        <v>44139</v>
      </c>
      <c r="J15448" s="5" t="s">
        <v>32</v>
      </c>
      <c r="K15448" s="7">
        <v>565.66999999999996</v>
      </c>
      <c r="L15448" s="35">
        <v>373.34</v>
      </c>
      <c r="M15448" s="36">
        <f t="shared" si="241"/>
        <v>192.32999999999998</v>
      </c>
      <c r="N15448" s="37">
        <f>YEAR(Table1[[#This Row],[Data zamówienia]])</f>
        <v>2020</v>
      </c>
    </row>
    <row r="15449" spans="2:14" x14ac:dyDescent="0.3">
      <c r="B15449" s="32">
        <v>612657</v>
      </c>
      <c r="C15449" s="8" t="s">
        <v>38</v>
      </c>
      <c r="D15449" s="8" t="s">
        <v>39</v>
      </c>
      <c r="E15449" s="5" t="s">
        <v>23</v>
      </c>
      <c r="F15449" s="8">
        <v>230</v>
      </c>
      <c r="G15449" s="6">
        <v>44135</v>
      </c>
      <c r="H15449" s="6">
        <v>44136</v>
      </c>
      <c r="I15449" s="6">
        <v>44141</v>
      </c>
      <c r="J15449" s="5" t="s">
        <v>33</v>
      </c>
      <c r="K15449" s="7">
        <v>178.5</v>
      </c>
      <c r="L15449" s="35">
        <v>103.53</v>
      </c>
      <c r="M15449" s="36">
        <f t="shared" si="241"/>
        <v>74.97</v>
      </c>
      <c r="N15449" s="37">
        <f>YEAR(Table1[[#This Row],[Data zamówienia]])</f>
        <v>2020</v>
      </c>
    </row>
    <row r="15450" spans="2:14" x14ac:dyDescent="0.3">
      <c r="B15450" s="32">
        <v>184044</v>
      </c>
      <c r="C15450" s="8" t="s">
        <v>35</v>
      </c>
      <c r="D15450" s="8" t="s">
        <v>36</v>
      </c>
      <c r="E15450" s="5" t="s">
        <v>34</v>
      </c>
      <c r="F15450" s="8">
        <v>189</v>
      </c>
      <c r="G15450" s="6">
        <v>44134</v>
      </c>
      <c r="H15450" s="6">
        <v>44136</v>
      </c>
      <c r="I15450" s="6">
        <v>44139</v>
      </c>
      <c r="J15450" s="5" t="s">
        <v>32</v>
      </c>
      <c r="K15450" s="7">
        <v>395.02</v>
      </c>
      <c r="L15450" s="35">
        <v>343.67</v>
      </c>
      <c r="M15450" s="36">
        <f t="shared" si="241"/>
        <v>51.349999999999966</v>
      </c>
      <c r="N15450" s="37">
        <f>YEAR(Table1[[#This Row],[Data zamówienia]])</f>
        <v>2020</v>
      </c>
    </row>
    <row r="15451" spans="2:14" x14ac:dyDescent="0.3">
      <c r="B15451" s="32">
        <v>533965</v>
      </c>
      <c r="C15451" s="8" t="s">
        <v>21</v>
      </c>
      <c r="D15451" s="8" t="s">
        <v>36</v>
      </c>
      <c r="E15451" s="5" t="s">
        <v>25</v>
      </c>
      <c r="F15451" s="8">
        <v>83</v>
      </c>
      <c r="G15451" s="6">
        <v>44135</v>
      </c>
      <c r="H15451" s="6">
        <v>44137</v>
      </c>
      <c r="I15451" s="6">
        <v>44143</v>
      </c>
      <c r="J15451" s="5" t="s">
        <v>26</v>
      </c>
      <c r="K15451" s="7">
        <v>1126.21</v>
      </c>
      <c r="L15451" s="35">
        <v>788.35</v>
      </c>
      <c r="M15451" s="36">
        <f t="shared" si="241"/>
        <v>337.86</v>
      </c>
      <c r="N15451" s="37">
        <f>YEAR(Table1[[#This Row],[Data zamówienia]])</f>
        <v>2020</v>
      </c>
    </row>
    <row r="15452" spans="2:14" x14ac:dyDescent="0.3">
      <c r="B15452" s="32">
        <v>527995</v>
      </c>
      <c r="C15452" s="8" t="s">
        <v>27</v>
      </c>
      <c r="D15452" s="8" t="s">
        <v>36</v>
      </c>
      <c r="E15452" s="5" t="s">
        <v>31</v>
      </c>
      <c r="F15452" s="8">
        <v>55</v>
      </c>
      <c r="G15452" s="6">
        <v>44134</v>
      </c>
      <c r="H15452" s="6">
        <v>44137</v>
      </c>
      <c r="I15452" s="6">
        <v>44141</v>
      </c>
      <c r="J15452" s="5" t="s">
        <v>40</v>
      </c>
      <c r="K15452" s="7">
        <v>1172.79</v>
      </c>
      <c r="L15452" s="35">
        <v>1008.6</v>
      </c>
      <c r="M15452" s="36">
        <f t="shared" si="241"/>
        <v>164.18999999999994</v>
      </c>
      <c r="N15452" s="37">
        <f>YEAR(Table1[[#This Row],[Data zamówienia]])</f>
        <v>2020</v>
      </c>
    </row>
    <row r="15453" spans="2:14" x14ac:dyDescent="0.3">
      <c r="B15453" s="32">
        <v>334045</v>
      </c>
      <c r="C15453" s="8" t="s">
        <v>27</v>
      </c>
      <c r="D15453" s="8" t="s">
        <v>39</v>
      </c>
      <c r="E15453" s="5" t="s">
        <v>23</v>
      </c>
      <c r="F15453" s="8">
        <v>242</v>
      </c>
      <c r="G15453" s="6">
        <v>44135</v>
      </c>
      <c r="H15453" s="6">
        <v>44135</v>
      </c>
      <c r="I15453" s="6">
        <v>44140</v>
      </c>
      <c r="J15453" s="5" t="s">
        <v>24</v>
      </c>
      <c r="K15453" s="7">
        <v>730.52</v>
      </c>
      <c r="L15453" s="35">
        <v>431.01</v>
      </c>
      <c r="M15453" s="36">
        <f t="shared" si="241"/>
        <v>299.51</v>
      </c>
      <c r="N15453" s="37">
        <f>YEAR(Table1[[#This Row],[Data zamówienia]])</f>
        <v>2020</v>
      </c>
    </row>
    <row r="15454" spans="2:14" x14ac:dyDescent="0.3">
      <c r="B15454" s="32">
        <v>998864</v>
      </c>
      <c r="C15454" s="8" t="s">
        <v>21</v>
      </c>
      <c r="D15454" s="8" t="s">
        <v>22</v>
      </c>
      <c r="E15454" s="5" t="s">
        <v>25</v>
      </c>
      <c r="F15454" s="8">
        <v>359</v>
      </c>
      <c r="G15454" s="6">
        <v>44135</v>
      </c>
      <c r="H15454" s="6">
        <v>44137</v>
      </c>
      <c r="I15454" s="6">
        <v>44144</v>
      </c>
      <c r="J15454" s="5" t="s">
        <v>26</v>
      </c>
      <c r="K15454" s="7">
        <v>255.65</v>
      </c>
      <c r="L15454" s="35">
        <v>189.18</v>
      </c>
      <c r="M15454" s="36">
        <f t="shared" si="241"/>
        <v>66.47</v>
      </c>
      <c r="N15454" s="37">
        <f>YEAR(Table1[[#This Row],[Data zamówienia]])</f>
        <v>2020</v>
      </c>
    </row>
    <row r="15455" spans="2:14" x14ac:dyDescent="0.3">
      <c r="B15455" s="32">
        <v>60532</v>
      </c>
      <c r="C15455" s="8" t="s">
        <v>27</v>
      </c>
      <c r="D15455" s="8" t="s">
        <v>39</v>
      </c>
      <c r="E15455" s="5" t="s">
        <v>31</v>
      </c>
      <c r="F15455" s="8">
        <v>147</v>
      </c>
      <c r="G15455" s="6">
        <v>44135</v>
      </c>
      <c r="H15455" s="6">
        <v>44138</v>
      </c>
      <c r="I15455" s="6">
        <v>44145</v>
      </c>
      <c r="J15455" s="5" t="s">
        <v>24</v>
      </c>
      <c r="K15455" s="7">
        <v>1548.53</v>
      </c>
      <c r="L15455" s="35">
        <v>882.66</v>
      </c>
      <c r="M15455" s="36">
        <f t="shared" si="241"/>
        <v>665.87</v>
      </c>
      <c r="N15455" s="37">
        <f>YEAR(Table1[[#This Row],[Data zamówienia]])</f>
        <v>2020</v>
      </c>
    </row>
    <row r="15456" spans="2:14" x14ac:dyDescent="0.3">
      <c r="B15456" s="32">
        <v>153546</v>
      </c>
      <c r="C15456" s="8" t="s">
        <v>21</v>
      </c>
      <c r="D15456" s="8" t="s">
        <v>28</v>
      </c>
      <c r="E15456" s="5" t="s">
        <v>25</v>
      </c>
      <c r="F15456" s="8">
        <v>70</v>
      </c>
      <c r="G15456" s="6">
        <v>44136</v>
      </c>
      <c r="H15456" s="6">
        <v>44139</v>
      </c>
      <c r="I15456" s="6">
        <v>44141</v>
      </c>
      <c r="J15456" s="5" t="s">
        <v>26</v>
      </c>
      <c r="K15456" s="7">
        <v>1020.87</v>
      </c>
      <c r="L15456" s="35">
        <v>796.28</v>
      </c>
      <c r="M15456" s="36">
        <f t="shared" si="241"/>
        <v>224.59000000000003</v>
      </c>
      <c r="N15456" s="37">
        <f>YEAR(Table1[[#This Row],[Data zamówienia]])</f>
        <v>2020</v>
      </c>
    </row>
    <row r="15457" spans="2:14" x14ac:dyDescent="0.3">
      <c r="B15457" s="32">
        <v>499931</v>
      </c>
      <c r="C15457" s="8" t="s">
        <v>27</v>
      </c>
      <c r="D15457" s="8" t="s">
        <v>28</v>
      </c>
      <c r="E15457" s="5" t="s">
        <v>25</v>
      </c>
      <c r="F15457" s="8">
        <v>32</v>
      </c>
      <c r="G15457" s="6">
        <v>44135</v>
      </c>
      <c r="H15457" s="6">
        <v>44137</v>
      </c>
      <c r="I15457" s="6">
        <v>44139</v>
      </c>
      <c r="J15457" s="5" t="s">
        <v>33</v>
      </c>
      <c r="K15457" s="7">
        <v>1603.99</v>
      </c>
      <c r="L15457" s="35">
        <v>1106.75</v>
      </c>
      <c r="M15457" s="36">
        <f t="shared" si="241"/>
        <v>497.24</v>
      </c>
      <c r="N15457" s="37">
        <f>YEAR(Table1[[#This Row],[Data zamówienia]])</f>
        <v>2020</v>
      </c>
    </row>
    <row r="15458" spans="2:14" x14ac:dyDescent="0.3">
      <c r="B15458" s="32">
        <v>897197</v>
      </c>
      <c r="C15458" s="8" t="s">
        <v>27</v>
      </c>
      <c r="D15458" s="8" t="s">
        <v>36</v>
      </c>
      <c r="E15458" s="5" t="s">
        <v>31</v>
      </c>
      <c r="F15458" s="8">
        <v>103</v>
      </c>
      <c r="G15458" s="6">
        <v>44135</v>
      </c>
      <c r="H15458" s="6">
        <v>44137</v>
      </c>
      <c r="I15458" s="6">
        <v>44140</v>
      </c>
      <c r="J15458" s="5" t="s">
        <v>40</v>
      </c>
      <c r="K15458" s="7">
        <v>962.76</v>
      </c>
      <c r="L15458" s="35">
        <v>683.56</v>
      </c>
      <c r="M15458" s="36">
        <f t="shared" si="241"/>
        <v>279.20000000000005</v>
      </c>
      <c r="N15458" s="37">
        <f>YEAR(Table1[[#This Row],[Data zamówienia]])</f>
        <v>2020</v>
      </c>
    </row>
    <row r="15459" spans="2:14" x14ac:dyDescent="0.3">
      <c r="B15459" s="32">
        <v>503500</v>
      </c>
      <c r="C15459" s="8" t="s">
        <v>27</v>
      </c>
      <c r="D15459" s="8" t="s">
        <v>28</v>
      </c>
      <c r="E15459" s="5" t="s">
        <v>29</v>
      </c>
      <c r="F15459" s="8">
        <v>365</v>
      </c>
      <c r="G15459" s="6">
        <v>44136</v>
      </c>
      <c r="H15459" s="6">
        <v>44139</v>
      </c>
      <c r="I15459" s="6">
        <v>44146</v>
      </c>
      <c r="J15459" s="5" t="s">
        <v>26</v>
      </c>
      <c r="K15459" s="7">
        <v>411.93</v>
      </c>
      <c r="L15459" s="35">
        <v>366.62</v>
      </c>
      <c r="M15459" s="36">
        <f t="shared" si="241"/>
        <v>45.31</v>
      </c>
      <c r="N15459" s="37">
        <f>YEAR(Table1[[#This Row],[Data zamówienia]])</f>
        <v>2020</v>
      </c>
    </row>
    <row r="15460" spans="2:14" x14ac:dyDescent="0.3">
      <c r="B15460" s="32">
        <v>986988</v>
      </c>
      <c r="C15460" s="8" t="s">
        <v>38</v>
      </c>
      <c r="D15460" s="8" t="s">
        <v>22</v>
      </c>
      <c r="E15460" s="5" t="s">
        <v>37</v>
      </c>
      <c r="F15460" s="8">
        <v>55</v>
      </c>
      <c r="G15460" s="6">
        <v>44135</v>
      </c>
      <c r="H15460" s="6">
        <v>44139</v>
      </c>
      <c r="I15460" s="6">
        <v>44143</v>
      </c>
      <c r="J15460" s="5" t="s">
        <v>26</v>
      </c>
      <c r="K15460" s="7">
        <v>1171.6500000000001</v>
      </c>
      <c r="L15460" s="35">
        <v>714.71</v>
      </c>
      <c r="M15460" s="36">
        <f t="shared" si="241"/>
        <v>456.94000000000005</v>
      </c>
      <c r="N15460" s="37">
        <f>YEAR(Table1[[#This Row],[Data zamówienia]])</f>
        <v>2020</v>
      </c>
    </row>
    <row r="15461" spans="2:14" x14ac:dyDescent="0.3">
      <c r="B15461" s="32">
        <v>969230</v>
      </c>
      <c r="C15461" s="8" t="s">
        <v>21</v>
      </c>
      <c r="D15461" s="8" t="s">
        <v>36</v>
      </c>
      <c r="E15461" s="5" t="s">
        <v>34</v>
      </c>
      <c r="F15461" s="8">
        <v>88</v>
      </c>
      <c r="G15461" s="6">
        <v>44135</v>
      </c>
      <c r="H15461" s="6">
        <v>44136</v>
      </c>
      <c r="I15461" s="6">
        <v>44137</v>
      </c>
      <c r="J15461" s="5" t="s">
        <v>40</v>
      </c>
      <c r="K15461" s="7">
        <v>1172.79</v>
      </c>
      <c r="L15461" s="35">
        <v>1114.1500000000001</v>
      </c>
      <c r="M15461" s="36">
        <f t="shared" si="241"/>
        <v>58.639999999999873</v>
      </c>
      <c r="N15461" s="37">
        <f>YEAR(Table1[[#This Row],[Data zamówienia]])</f>
        <v>2020</v>
      </c>
    </row>
    <row r="15462" spans="2:14" x14ac:dyDescent="0.3">
      <c r="B15462" s="32">
        <v>666065</v>
      </c>
      <c r="C15462" s="8" t="s">
        <v>27</v>
      </c>
      <c r="D15462" s="8" t="s">
        <v>36</v>
      </c>
      <c r="E15462" s="5" t="s">
        <v>25</v>
      </c>
      <c r="F15462" s="8">
        <v>363</v>
      </c>
      <c r="G15462" s="6">
        <v>44136</v>
      </c>
      <c r="H15462" s="6">
        <v>44136</v>
      </c>
      <c r="I15462" s="6">
        <v>44139</v>
      </c>
      <c r="J15462" s="5" t="s">
        <v>24</v>
      </c>
      <c r="K15462" s="7">
        <v>329.43</v>
      </c>
      <c r="L15462" s="35">
        <v>217.42</v>
      </c>
      <c r="M15462" s="36">
        <f t="shared" si="241"/>
        <v>112.01000000000002</v>
      </c>
      <c r="N15462" s="37">
        <f>YEAR(Table1[[#This Row],[Data zamówienia]])</f>
        <v>2020</v>
      </c>
    </row>
    <row r="15463" spans="2:14" x14ac:dyDescent="0.3">
      <c r="B15463" s="32">
        <v>415836</v>
      </c>
      <c r="C15463" s="8" t="s">
        <v>27</v>
      </c>
      <c r="D15463" s="8" t="s">
        <v>39</v>
      </c>
      <c r="E15463" s="5" t="s">
        <v>34</v>
      </c>
      <c r="F15463" s="8">
        <v>230</v>
      </c>
      <c r="G15463" s="6">
        <v>44136</v>
      </c>
      <c r="H15463" s="6">
        <v>44139</v>
      </c>
      <c r="I15463" s="6">
        <v>44142</v>
      </c>
      <c r="J15463" s="5" t="s">
        <v>33</v>
      </c>
      <c r="K15463" s="7">
        <v>685.1</v>
      </c>
      <c r="L15463" s="35">
        <v>616.59</v>
      </c>
      <c r="M15463" s="36">
        <f t="shared" si="241"/>
        <v>68.509999999999991</v>
      </c>
      <c r="N15463" s="37">
        <f>YEAR(Table1[[#This Row],[Data zamówienia]])</f>
        <v>2020</v>
      </c>
    </row>
    <row r="15464" spans="2:14" x14ac:dyDescent="0.3">
      <c r="B15464" s="32">
        <v>927020</v>
      </c>
      <c r="C15464" s="8" t="s">
        <v>21</v>
      </c>
      <c r="D15464" s="8" t="s">
        <v>39</v>
      </c>
      <c r="E15464" s="5" t="s">
        <v>29</v>
      </c>
      <c r="F15464" s="8">
        <v>85</v>
      </c>
      <c r="G15464" s="6">
        <v>44136</v>
      </c>
      <c r="H15464" s="6">
        <v>44139</v>
      </c>
      <c r="I15464" s="6">
        <v>44144</v>
      </c>
      <c r="J15464" s="5" t="s">
        <v>40</v>
      </c>
      <c r="K15464" s="7">
        <v>1358.29</v>
      </c>
      <c r="L15464" s="35">
        <v>1181.71</v>
      </c>
      <c r="M15464" s="36">
        <f t="shared" si="241"/>
        <v>176.57999999999993</v>
      </c>
      <c r="N15464" s="37">
        <f>YEAR(Table1[[#This Row],[Data zamówienia]])</f>
        <v>2020</v>
      </c>
    </row>
    <row r="15465" spans="2:14" x14ac:dyDescent="0.3">
      <c r="B15465" s="32">
        <v>423555</v>
      </c>
      <c r="C15465" s="8" t="s">
        <v>21</v>
      </c>
      <c r="D15465" s="8" t="s">
        <v>28</v>
      </c>
      <c r="E15465" s="5" t="s">
        <v>25</v>
      </c>
      <c r="F15465" s="8">
        <v>112</v>
      </c>
      <c r="G15465" s="6">
        <v>44135</v>
      </c>
      <c r="H15465" s="6">
        <v>44139</v>
      </c>
      <c r="I15465" s="6">
        <v>44141</v>
      </c>
      <c r="J15465" s="5" t="s">
        <v>40</v>
      </c>
      <c r="K15465" s="7">
        <v>816.57</v>
      </c>
      <c r="L15465" s="35">
        <v>685.92</v>
      </c>
      <c r="M15465" s="36">
        <f t="shared" si="241"/>
        <v>130.65000000000009</v>
      </c>
      <c r="N15465" s="37">
        <f>YEAR(Table1[[#This Row],[Data zamówienia]])</f>
        <v>2020</v>
      </c>
    </row>
    <row r="15466" spans="2:14" x14ac:dyDescent="0.3">
      <c r="B15466" s="32">
        <v>485062</v>
      </c>
      <c r="C15466" s="8" t="s">
        <v>38</v>
      </c>
      <c r="D15466" s="8" t="s">
        <v>39</v>
      </c>
      <c r="E15466" s="5" t="s">
        <v>25</v>
      </c>
      <c r="F15466" s="8">
        <v>36</v>
      </c>
      <c r="G15466" s="6">
        <v>44136</v>
      </c>
      <c r="H15466" s="6">
        <v>44139</v>
      </c>
      <c r="I15466" s="6">
        <v>44142</v>
      </c>
      <c r="J15466" s="5" t="s">
        <v>24</v>
      </c>
      <c r="K15466" s="7">
        <v>1380.04</v>
      </c>
      <c r="L15466" s="35">
        <v>703.82</v>
      </c>
      <c r="M15466" s="36">
        <f t="shared" si="241"/>
        <v>676.21999999999991</v>
      </c>
      <c r="N15466" s="37">
        <f>YEAR(Table1[[#This Row],[Data zamówienia]])</f>
        <v>2020</v>
      </c>
    </row>
    <row r="15467" spans="2:14" x14ac:dyDescent="0.3">
      <c r="B15467" s="32">
        <v>863129</v>
      </c>
      <c r="C15467" s="8" t="s">
        <v>21</v>
      </c>
      <c r="D15467" s="8" t="s">
        <v>36</v>
      </c>
      <c r="E15467" s="5" t="s">
        <v>37</v>
      </c>
      <c r="F15467" s="8">
        <v>229</v>
      </c>
      <c r="G15467" s="6">
        <v>44136</v>
      </c>
      <c r="H15467" s="6">
        <v>44139</v>
      </c>
      <c r="I15467" s="6">
        <v>44145</v>
      </c>
      <c r="J15467" s="5" t="s">
        <v>33</v>
      </c>
      <c r="K15467" s="7">
        <v>1493.35</v>
      </c>
      <c r="L15467" s="35">
        <v>1344.02</v>
      </c>
      <c r="M15467" s="36">
        <f t="shared" si="241"/>
        <v>149.32999999999993</v>
      </c>
      <c r="N15467" s="37">
        <f>YEAR(Table1[[#This Row],[Data zamówienia]])</f>
        <v>2020</v>
      </c>
    </row>
    <row r="15468" spans="2:14" x14ac:dyDescent="0.3">
      <c r="B15468" s="32">
        <v>453731</v>
      </c>
      <c r="C15468" s="8" t="s">
        <v>21</v>
      </c>
      <c r="D15468" s="8" t="s">
        <v>22</v>
      </c>
      <c r="E15468" s="5" t="s">
        <v>25</v>
      </c>
      <c r="F15468" s="8">
        <v>192</v>
      </c>
      <c r="G15468" s="6">
        <v>44137</v>
      </c>
      <c r="H15468" s="6">
        <v>44138</v>
      </c>
      <c r="I15468" s="6">
        <v>44142</v>
      </c>
      <c r="J15468" s="5" t="s">
        <v>24</v>
      </c>
      <c r="K15468" s="7">
        <v>190.69</v>
      </c>
      <c r="L15468" s="35">
        <v>173.53</v>
      </c>
      <c r="M15468" s="36">
        <f t="shared" si="241"/>
        <v>17.159999999999997</v>
      </c>
      <c r="N15468" s="37">
        <f>YEAR(Table1[[#This Row],[Data zamówienia]])</f>
        <v>2020</v>
      </c>
    </row>
    <row r="15469" spans="2:14" x14ac:dyDescent="0.3">
      <c r="B15469" s="32">
        <v>491339</v>
      </c>
      <c r="C15469" s="8" t="s">
        <v>21</v>
      </c>
      <c r="D15469" s="8" t="s">
        <v>39</v>
      </c>
      <c r="E15469" s="5" t="s">
        <v>37</v>
      </c>
      <c r="F15469" s="8">
        <v>311</v>
      </c>
      <c r="G15469" s="6">
        <v>44136</v>
      </c>
      <c r="H15469" s="6">
        <v>44140</v>
      </c>
      <c r="I15469" s="6">
        <v>44147</v>
      </c>
      <c r="J15469" s="5" t="s">
        <v>26</v>
      </c>
      <c r="K15469" s="7">
        <v>1180.55</v>
      </c>
      <c r="L15469" s="35">
        <v>1050.69</v>
      </c>
      <c r="M15469" s="36">
        <f t="shared" si="241"/>
        <v>129.8599999999999</v>
      </c>
      <c r="N15469" s="37">
        <f>YEAR(Table1[[#This Row],[Data zamówienia]])</f>
        <v>2020</v>
      </c>
    </row>
    <row r="15470" spans="2:14" x14ac:dyDescent="0.3">
      <c r="B15470" s="32">
        <v>827685</v>
      </c>
      <c r="C15470" s="8" t="s">
        <v>27</v>
      </c>
      <c r="D15470" s="8" t="s">
        <v>28</v>
      </c>
      <c r="E15470" s="5" t="s">
        <v>31</v>
      </c>
      <c r="F15470" s="8">
        <v>179</v>
      </c>
      <c r="G15470" s="6">
        <v>44136</v>
      </c>
      <c r="H15470" s="6">
        <v>44140</v>
      </c>
      <c r="I15470" s="6">
        <v>44142</v>
      </c>
      <c r="J15470" s="5" t="s">
        <v>30</v>
      </c>
      <c r="K15470" s="7">
        <v>455.32</v>
      </c>
      <c r="L15470" s="35">
        <v>387.02</v>
      </c>
      <c r="M15470" s="36">
        <f t="shared" si="241"/>
        <v>68.300000000000011</v>
      </c>
      <c r="N15470" s="37">
        <f>YEAR(Table1[[#This Row],[Data zamówienia]])</f>
        <v>2020</v>
      </c>
    </row>
    <row r="15471" spans="2:14" x14ac:dyDescent="0.3">
      <c r="B15471" s="32">
        <v>769483</v>
      </c>
      <c r="C15471" s="8" t="s">
        <v>21</v>
      </c>
      <c r="D15471" s="8" t="s">
        <v>39</v>
      </c>
      <c r="E15471" s="5" t="s">
        <v>25</v>
      </c>
      <c r="F15471" s="8">
        <v>242</v>
      </c>
      <c r="G15471" s="6">
        <v>44137</v>
      </c>
      <c r="H15471" s="6">
        <v>44140</v>
      </c>
      <c r="I15471" s="6">
        <v>44143</v>
      </c>
      <c r="J15471" s="5" t="s">
        <v>32</v>
      </c>
      <c r="K15471" s="7">
        <v>194.17</v>
      </c>
      <c r="L15471" s="35">
        <v>145.63</v>
      </c>
      <c r="M15471" s="36">
        <f t="shared" si="241"/>
        <v>48.539999999999992</v>
      </c>
      <c r="N15471" s="37">
        <f>YEAR(Table1[[#This Row],[Data zamówienia]])</f>
        <v>2020</v>
      </c>
    </row>
    <row r="15472" spans="2:14" x14ac:dyDescent="0.3">
      <c r="B15472" s="32">
        <v>488571</v>
      </c>
      <c r="C15472" s="8" t="s">
        <v>38</v>
      </c>
      <c r="D15472" s="8" t="s">
        <v>36</v>
      </c>
      <c r="E15472" s="5" t="s">
        <v>31</v>
      </c>
      <c r="F15472" s="8">
        <v>21</v>
      </c>
      <c r="G15472" s="6">
        <v>44136</v>
      </c>
      <c r="H15472" s="6">
        <v>44139</v>
      </c>
      <c r="I15472" s="6">
        <v>44140</v>
      </c>
      <c r="J15472" s="5" t="s">
        <v>33</v>
      </c>
      <c r="K15472" s="7">
        <v>1470.06</v>
      </c>
      <c r="L15472" s="35">
        <v>1249.55</v>
      </c>
      <c r="M15472" s="36">
        <f t="shared" si="241"/>
        <v>220.51</v>
      </c>
      <c r="N15472" s="37">
        <f>YEAR(Table1[[#This Row],[Data zamówienia]])</f>
        <v>2020</v>
      </c>
    </row>
    <row r="15473" spans="2:14" x14ac:dyDescent="0.3">
      <c r="B15473" s="32">
        <v>58220</v>
      </c>
      <c r="C15473" s="8" t="s">
        <v>27</v>
      </c>
      <c r="D15473" s="8" t="s">
        <v>28</v>
      </c>
      <c r="E15473" s="5" t="s">
        <v>29</v>
      </c>
      <c r="F15473" s="8">
        <v>207</v>
      </c>
      <c r="G15473" s="6">
        <v>44136</v>
      </c>
      <c r="H15473" s="6">
        <v>44137</v>
      </c>
      <c r="I15473" s="6">
        <v>44141</v>
      </c>
      <c r="J15473" s="5" t="s">
        <v>32</v>
      </c>
      <c r="K15473" s="7">
        <v>1810.25</v>
      </c>
      <c r="L15473" s="35">
        <v>1267.18</v>
      </c>
      <c r="M15473" s="36">
        <f t="shared" si="241"/>
        <v>543.06999999999994</v>
      </c>
      <c r="N15473" s="37">
        <f>YEAR(Table1[[#This Row],[Data zamówienia]])</f>
        <v>2020</v>
      </c>
    </row>
    <row r="15474" spans="2:14" x14ac:dyDescent="0.3">
      <c r="B15474" s="32">
        <v>283948</v>
      </c>
      <c r="C15474" s="8" t="s">
        <v>35</v>
      </c>
      <c r="D15474" s="8" t="s">
        <v>28</v>
      </c>
      <c r="E15474" s="5" t="s">
        <v>23</v>
      </c>
      <c r="F15474" s="8">
        <v>229</v>
      </c>
      <c r="G15474" s="6">
        <v>44137</v>
      </c>
      <c r="H15474" s="6">
        <v>44140</v>
      </c>
      <c r="I15474" s="6">
        <v>44142</v>
      </c>
      <c r="J15474" s="5" t="s">
        <v>32</v>
      </c>
      <c r="K15474" s="7">
        <v>1978.16</v>
      </c>
      <c r="L15474" s="35">
        <v>1622.09</v>
      </c>
      <c r="M15474" s="36">
        <f t="shared" si="241"/>
        <v>356.07000000000016</v>
      </c>
      <c r="N15474" s="37">
        <f>YEAR(Table1[[#This Row],[Data zamówienia]])</f>
        <v>2020</v>
      </c>
    </row>
    <row r="15475" spans="2:14" x14ac:dyDescent="0.3">
      <c r="B15475" s="32">
        <v>251843</v>
      </c>
      <c r="C15475" s="8" t="s">
        <v>21</v>
      </c>
      <c r="D15475" s="8" t="s">
        <v>28</v>
      </c>
      <c r="E15475" s="5" t="s">
        <v>34</v>
      </c>
      <c r="F15475" s="8">
        <v>238</v>
      </c>
      <c r="G15475" s="6">
        <v>44137</v>
      </c>
      <c r="H15475" s="6">
        <v>44139</v>
      </c>
      <c r="I15475" s="6">
        <v>44144</v>
      </c>
      <c r="J15475" s="5" t="s">
        <v>24</v>
      </c>
      <c r="K15475" s="7">
        <v>544.79</v>
      </c>
      <c r="L15475" s="35">
        <v>305.08</v>
      </c>
      <c r="M15475" s="36">
        <f t="shared" si="241"/>
        <v>239.70999999999998</v>
      </c>
      <c r="N15475" s="37">
        <f>YEAR(Table1[[#This Row],[Data zamówienia]])</f>
        <v>2020</v>
      </c>
    </row>
    <row r="15476" spans="2:14" x14ac:dyDescent="0.3">
      <c r="B15476" s="32">
        <v>830556</v>
      </c>
      <c r="C15476" s="8" t="s">
        <v>21</v>
      </c>
      <c r="D15476" s="8" t="s">
        <v>22</v>
      </c>
      <c r="E15476" s="5" t="s">
        <v>37</v>
      </c>
      <c r="F15476" s="8">
        <v>58</v>
      </c>
      <c r="G15476" s="6">
        <v>44136</v>
      </c>
      <c r="H15476" s="6">
        <v>44138</v>
      </c>
      <c r="I15476" s="6">
        <v>44141</v>
      </c>
      <c r="J15476" s="5" t="s">
        <v>40</v>
      </c>
      <c r="K15476" s="7">
        <v>882.54</v>
      </c>
      <c r="L15476" s="35">
        <v>485.4</v>
      </c>
      <c r="M15476" s="36">
        <f t="shared" si="241"/>
        <v>397.14</v>
      </c>
      <c r="N15476" s="37">
        <f>YEAR(Table1[[#This Row],[Data zamówienia]])</f>
        <v>2020</v>
      </c>
    </row>
    <row r="15477" spans="2:14" x14ac:dyDescent="0.3">
      <c r="B15477" s="32">
        <v>573113</v>
      </c>
      <c r="C15477" s="8" t="s">
        <v>21</v>
      </c>
      <c r="D15477" s="8" t="s">
        <v>36</v>
      </c>
      <c r="E15477" s="5" t="s">
        <v>31</v>
      </c>
      <c r="F15477" s="8">
        <v>113</v>
      </c>
      <c r="G15477" s="6">
        <v>44137</v>
      </c>
      <c r="H15477" s="6">
        <v>44139</v>
      </c>
      <c r="I15477" s="6">
        <v>44143</v>
      </c>
      <c r="J15477" s="5" t="s">
        <v>30</v>
      </c>
      <c r="K15477" s="7">
        <v>1769.91</v>
      </c>
      <c r="L15477" s="35">
        <v>1203.54</v>
      </c>
      <c r="M15477" s="36">
        <f t="shared" si="241"/>
        <v>566.37000000000012</v>
      </c>
      <c r="N15477" s="37">
        <f>YEAR(Table1[[#This Row],[Data zamówienia]])</f>
        <v>2020</v>
      </c>
    </row>
    <row r="15478" spans="2:14" x14ac:dyDescent="0.3">
      <c r="B15478" s="32">
        <v>92113</v>
      </c>
      <c r="C15478" s="8" t="s">
        <v>21</v>
      </c>
      <c r="D15478" s="8" t="s">
        <v>28</v>
      </c>
      <c r="E15478" s="5" t="s">
        <v>31</v>
      </c>
      <c r="F15478" s="8">
        <v>187</v>
      </c>
      <c r="G15478" s="6">
        <v>44136</v>
      </c>
      <c r="H15478" s="6">
        <v>44138</v>
      </c>
      <c r="I15478" s="6">
        <v>44140</v>
      </c>
      <c r="J15478" s="5" t="s">
        <v>24</v>
      </c>
      <c r="K15478" s="7">
        <v>1415.96</v>
      </c>
      <c r="L15478" s="35">
        <v>736.3</v>
      </c>
      <c r="M15478" s="36">
        <f t="shared" si="241"/>
        <v>679.66000000000008</v>
      </c>
      <c r="N15478" s="37">
        <f>YEAR(Table1[[#This Row],[Data zamówienia]])</f>
        <v>2020</v>
      </c>
    </row>
    <row r="15479" spans="2:14" x14ac:dyDescent="0.3">
      <c r="B15479" s="32">
        <v>733404</v>
      </c>
      <c r="C15479" s="8" t="s">
        <v>27</v>
      </c>
      <c r="D15479" s="8" t="s">
        <v>28</v>
      </c>
      <c r="E15479" s="5" t="s">
        <v>31</v>
      </c>
      <c r="F15479" s="8">
        <v>325</v>
      </c>
      <c r="G15479" s="6">
        <v>44136</v>
      </c>
      <c r="H15479" s="6">
        <v>44138</v>
      </c>
      <c r="I15479" s="6">
        <v>44143</v>
      </c>
      <c r="J15479" s="5" t="s">
        <v>26</v>
      </c>
      <c r="K15479" s="7">
        <v>395.35</v>
      </c>
      <c r="L15479" s="35">
        <v>304.42</v>
      </c>
      <c r="M15479" s="36">
        <f t="shared" si="241"/>
        <v>90.93</v>
      </c>
      <c r="N15479" s="37">
        <f>YEAR(Table1[[#This Row],[Data zamówienia]])</f>
        <v>2020</v>
      </c>
    </row>
    <row r="15480" spans="2:14" x14ac:dyDescent="0.3">
      <c r="B15480" s="32">
        <v>320603</v>
      </c>
      <c r="C15480" s="8" t="s">
        <v>21</v>
      </c>
      <c r="D15480" s="8" t="s">
        <v>22</v>
      </c>
      <c r="E15480" s="5" t="s">
        <v>25</v>
      </c>
      <c r="F15480" s="8">
        <v>1</v>
      </c>
      <c r="G15480" s="6">
        <v>44137</v>
      </c>
      <c r="H15480" s="6">
        <v>44139</v>
      </c>
      <c r="I15480" s="6">
        <v>44143</v>
      </c>
      <c r="J15480" s="5" t="s">
        <v>26</v>
      </c>
      <c r="K15480" s="7">
        <v>1209.54</v>
      </c>
      <c r="L15480" s="35">
        <v>628.96</v>
      </c>
      <c r="M15480" s="36">
        <f t="shared" si="241"/>
        <v>580.57999999999993</v>
      </c>
      <c r="N15480" s="37">
        <f>YEAR(Table1[[#This Row],[Data zamówienia]])</f>
        <v>2020</v>
      </c>
    </row>
    <row r="15481" spans="2:14" x14ac:dyDescent="0.3">
      <c r="B15481" s="32">
        <v>370998</v>
      </c>
      <c r="C15481" s="8" t="s">
        <v>21</v>
      </c>
      <c r="D15481" s="8" t="s">
        <v>28</v>
      </c>
      <c r="E15481" s="5" t="s">
        <v>34</v>
      </c>
      <c r="F15481" s="8">
        <v>128</v>
      </c>
      <c r="G15481" s="6">
        <v>44137</v>
      </c>
      <c r="H15481" s="6">
        <v>44141</v>
      </c>
      <c r="I15481" s="6">
        <v>44148</v>
      </c>
      <c r="J15481" s="5" t="s">
        <v>40</v>
      </c>
      <c r="K15481" s="7">
        <v>1514.24</v>
      </c>
      <c r="L15481" s="35">
        <v>938.83</v>
      </c>
      <c r="M15481" s="36">
        <f t="shared" si="241"/>
        <v>575.41</v>
      </c>
      <c r="N15481" s="37">
        <f>YEAR(Table1[[#This Row],[Data zamówienia]])</f>
        <v>2020</v>
      </c>
    </row>
    <row r="15482" spans="2:14" x14ac:dyDescent="0.3">
      <c r="B15482" s="32">
        <v>947397</v>
      </c>
      <c r="C15482" s="8" t="s">
        <v>27</v>
      </c>
      <c r="D15482" s="8" t="s">
        <v>22</v>
      </c>
      <c r="E15482" s="5" t="s">
        <v>31</v>
      </c>
      <c r="F15482" s="8">
        <v>330</v>
      </c>
      <c r="G15482" s="6">
        <v>44137</v>
      </c>
      <c r="H15482" s="6">
        <v>44139</v>
      </c>
      <c r="I15482" s="6">
        <v>44146</v>
      </c>
      <c r="J15482" s="5" t="s">
        <v>33</v>
      </c>
      <c r="K15482" s="7">
        <v>1951.5</v>
      </c>
      <c r="L15482" s="35">
        <v>1775.87</v>
      </c>
      <c r="M15482" s="36">
        <f t="shared" si="241"/>
        <v>175.63000000000011</v>
      </c>
      <c r="N15482" s="37">
        <f>YEAR(Table1[[#This Row],[Data zamówienia]])</f>
        <v>2020</v>
      </c>
    </row>
    <row r="15483" spans="2:14" x14ac:dyDescent="0.3">
      <c r="B15483" s="32">
        <v>206582</v>
      </c>
      <c r="C15483" s="8" t="s">
        <v>21</v>
      </c>
      <c r="D15483" s="8" t="s">
        <v>28</v>
      </c>
      <c r="E15483" s="5" t="s">
        <v>23</v>
      </c>
      <c r="F15483" s="8">
        <v>159</v>
      </c>
      <c r="G15483" s="6">
        <v>44138</v>
      </c>
      <c r="H15483" s="6">
        <v>44140</v>
      </c>
      <c r="I15483" s="6">
        <v>44143</v>
      </c>
      <c r="J15483" s="5" t="s">
        <v>24</v>
      </c>
      <c r="K15483" s="7">
        <v>399.95</v>
      </c>
      <c r="L15483" s="35">
        <v>355.96</v>
      </c>
      <c r="M15483" s="36">
        <f t="shared" si="241"/>
        <v>43.990000000000009</v>
      </c>
      <c r="N15483" s="37">
        <f>YEAR(Table1[[#This Row],[Data zamówienia]])</f>
        <v>2020</v>
      </c>
    </row>
    <row r="15484" spans="2:14" x14ac:dyDescent="0.3">
      <c r="B15484" s="32">
        <v>778133</v>
      </c>
      <c r="C15484" s="8" t="s">
        <v>35</v>
      </c>
      <c r="D15484" s="8" t="s">
        <v>28</v>
      </c>
      <c r="E15484" s="5" t="s">
        <v>29</v>
      </c>
      <c r="F15484" s="8">
        <v>171</v>
      </c>
      <c r="G15484" s="6">
        <v>44138</v>
      </c>
      <c r="H15484" s="6">
        <v>44138</v>
      </c>
      <c r="I15484" s="6">
        <v>44145</v>
      </c>
      <c r="J15484" s="5" t="s">
        <v>40</v>
      </c>
      <c r="K15484" s="7">
        <v>1027.32</v>
      </c>
      <c r="L15484" s="35">
        <v>678.03</v>
      </c>
      <c r="M15484" s="36">
        <f t="shared" si="241"/>
        <v>349.28999999999996</v>
      </c>
      <c r="N15484" s="37">
        <f>YEAR(Table1[[#This Row],[Data zamówienia]])</f>
        <v>2020</v>
      </c>
    </row>
    <row r="15485" spans="2:14" x14ac:dyDescent="0.3">
      <c r="B15485" s="32">
        <v>791950</v>
      </c>
      <c r="C15485" s="8" t="s">
        <v>21</v>
      </c>
      <c r="D15485" s="8" t="s">
        <v>39</v>
      </c>
      <c r="E15485" s="5" t="s">
        <v>29</v>
      </c>
      <c r="F15485" s="8">
        <v>328</v>
      </c>
      <c r="G15485" s="6">
        <v>44138</v>
      </c>
      <c r="H15485" s="6">
        <v>44141</v>
      </c>
      <c r="I15485" s="6">
        <v>44148</v>
      </c>
      <c r="J15485" s="5" t="s">
        <v>30</v>
      </c>
      <c r="K15485" s="7">
        <v>479.79</v>
      </c>
      <c r="L15485" s="35">
        <v>273.48</v>
      </c>
      <c r="M15485" s="36">
        <f t="shared" si="241"/>
        <v>206.31</v>
      </c>
      <c r="N15485" s="37">
        <f>YEAR(Table1[[#This Row],[Data zamówienia]])</f>
        <v>2020</v>
      </c>
    </row>
    <row r="15486" spans="2:14" x14ac:dyDescent="0.3">
      <c r="B15486" s="32">
        <v>135702</v>
      </c>
      <c r="C15486" s="8" t="s">
        <v>35</v>
      </c>
      <c r="D15486" s="8" t="s">
        <v>28</v>
      </c>
      <c r="E15486" s="5" t="s">
        <v>34</v>
      </c>
      <c r="F15486" s="8">
        <v>269</v>
      </c>
      <c r="G15486" s="6">
        <v>44138</v>
      </c>
      <c r="H15486" s="6">
        <v>44141</v>
      </c>
      <c r="I15486" s="6">
        <v>44145</v>
      </c>
      <c r="J15486" s="5" t="s">
        <v>33</v>
      </c>
      <c r="K15486" s="7">
        <v>1338.7</v>
      </c>
      <c r="L15486" s="35">
        <v>1097.73</v>
      </c>
      <c r="M15486" s="36">
        <f t="shared" si="241"/>
        <v>240.97000000000003</v>
      </c>
      <c r="N15486" s="37">
        <f>YEAR(Table1[[#This Row],[Data zamówienia]])</f>
        <v>2020</v>
      </c>
    </row>
    <row r="15487" spans="2:14" x14ac:dyDescent="0.3">
      <c r="B15487" s="32">
        <v>973998</v>
      </c>
      <c r="C15487" s="8" t="s">
        <v>21</v>
      </c>
      <c r="D15487" s="8" t="s">
        <v>39</v>
      </c>
      <c r="E15487" s="5" t="s">
        <v>31</v>
      </c>
      <c r="F15487" s="8">
        <v>283</v>
      </c>
      <c r="G15487" s="6">
        <v>44138</v>
      </c>
      <c r="H15487" s="6">
        <v>44141</v>
      </c>
      <c r="I15487" s="6">
        <v>44142</v>
      </c>
      <c r="J15487" s="5" t="s">
        <v>30</v>
      </c>
      <c r="K15487" s="7">
        <v>1145.78</v>
      </c>
      <c r="L15487" s="35">
        <v>790.59</v>
      </c>
      <c r="M15487" s="36">
        <f t="shared" si="241"/>
        <v>355.18999999999994</v>
      </c>
      <c r="N15487" s="37">
        <f>YEAR(Table1[[#This Row],[Data zamówienia]])</f>
        <v>2020</v>
      </c>
    </row>
    <row r="15488" spans="2:14" x14ac:dyDescent="0.3">
      <c r="B15488" s="32">
        <v>19023</v>
      </c>
      <c r="C15488" s="8" t="s">
        <v>21</v>
      </c>
      <c r="D15488" s="8" t="s">
        <v>36</v>
      </c>
      <c r="E15488" s="5" t="s">
        <v>34</v>
      </c>
      <c r="F15488" s="8">
        <v>65</v>
      </c>
      <c r="G15488" s="6">
        <v>44138</v>
      </c>
      <c r="H15488" s="6">
        <v>44138</v>
      </c>
      <c r="I15488" s="6">
        <v>44141</v>
      </c>
      <c r="J15488" s="5" t="s">
        <v>32</v>
      </c>
      <c r="K15488" s="7">
        <v>344.33</v>
      </c>
      <c r="L15488" s="35">
        <v>216.93</v>
      </c>
      <c r="M15488" s="36">
        <f t="shared" si="241"/>
        <v>127.39999999999998</v>
      </c>
      <c r="N15488" s="37">
        <f>YEAR(Table1[[#This Row],[Data zamówienia]])</f>
        <v>2020</v>
      </c>
    </row>
    <row r="15489" spans="2:14" x14ac:dyDescent="0.3">
      <c r="B15489" s="32">
        <v>80332</v>
      </c>
      <c r="C15489" s="8" t="s">
        <v>38</v>
      </c>
      <c r="D15489" s="8" t="s">
        <v>36</v>
      </c>
      <c r="E15489" s="5" t="s">
        <v>37</v>
      </c>
      <c r="F15489" s="8">
        <v>311</v>
      </c>
      <c r="G15489" s="6">
        <v>44137</v>
      </c>
      <c r="H15489" s="6">
        <v>44140</v>
      </c>
      <c r="I15489" s="6">
        <v>44147</v>
      </c>
      <c r="J15489" s="5" t="s">
        <v>40</v>
      </c>
      <c r="K15489" s="7">
        <v>191.39</v>
      </c>
      <c r="L15489" s="35">
        <v>133.97</v>
      </c>
      <c r="M15489" s="36">
        <f t="shared" si="241"/>
        <v>57.419999999999987</v>
      </c>
      <c r="N15489" s="37">
        <f>YEAR(Table1[[#This Row],[Data zamówienia]])</f>
        <v>2020</v>
      </c>
    </row>
    <row r="15490" spans="2:14" x14ac:dyDescent="0.3">
      <c r="B15490" s="32">
        <v>460490</v>
      </c>
      <c r="C15490" s="8" t="s">
        <v>35</v>
      </c>
      <c r="D15490" s="8" t="s">
        <v>22</v>
      </c>
      <c r="E15490" s="5" t="s">
        <v>34</v>
      </c>
      <c r="F15490" s="8">
        <v>316</v>
      </c>
      <c r="G15490" s="6">
        <v>44138</v>
      </c>
      <c r="H15490" s="6">
        <v>44139</v>
      </c>
      <c r="I15490" s="6">
        <v>44143</v>
      </c>
      <c r="J15490" s="5" t="s">
        <v>26</v>
      </c>
      <c r="K15490" s="7">
        <v>323.32</v>
      </c>
      <c r="L15490" s="35">
        <v>274.82</v>
      </c>
      <c r="M15490" s="36">
        <f t="shared" si="241"/>
        <v>48.5</v>
      </c>
      <c r="N15490" s="37">
        <f>YEAR(Table1[[#This Row],[Data zamówienia]])</f>
        <v>2020</v>
      </c>
    </row>
    <row r="15491" spans="2:14" x14ac:dyDescent="0.3">
      <c r="B15491" s="32">
        <v>154103</v>
      </c>
      <c r="C15491" s="8" t="s">
        <v>27</v>
      </c>
      <c r="D15491" s="8" t="s">
        <v>36</v>
      </c>
      <c r="E15491" s="5" t="s">
        <v>25</v>
      </c>
      <c r="F15491" s="8">
        <v>247</v>
      </c>
      <c r="G15491" s="6">
        <v>44137</v>
      </c>
      <c r="H15491" s="6">
        <v>44138</v>
      </c>
      <c r="I15491" s="6">
        <v>44142</v>
      </c>
      <c r="J15491" s="5" t="s">
        <v>40</v>
      </c>
      <c r="K15491" s="7">
        <v>1134.53</v>
      </c>
      <c r="L15491" s="35">
        <v>816.86</v>
      </c>
      <c r="M15491" s="36">
        <f t="shared" si="241"/>
        <v>317.66999999999996</v>
      </c>
      <c r="N15491" s="37">
        <f>YEAR(Table1[[#This Row],[Data zamówienia]])</f>
        <v>2020</v>
      </c>
    </row>
    <row r="15492" spans="2:14" x14ac:dyDescent="0.3">
      <c r="B15492" s="32">
        <v>119581</v>
      </c>
      <c r="C15492" s="8" t="s">
        <v>27</v>
      </c>
      <c r="D15492" s="8" t="s">
        <v>36</v>
      </c>
      <c r="E15492" s="5" t="s">
        <v>29</v>
      </c>
      <c r="F15492" s="8">
        <v>318</v>
      </c>
      <c r="G15492" s="6">
        <v>44137</v>
      </c>
      <c r="H15492" s="6">
        <v>44139</v>
      </c>
      <c r="I15492" s="6">
        <v>44140</v>
      </c>
      <c r="J15492" s="5" t="s">
        <v>24</v>
      </c>
      <c r="K15492" s="7">
        <v>1014.42</v>
      </c>
      <c r="L15492" s="35">
        <v>892.69</v>
      </c>
      <c r="M15492" s="36">
        <f t="shared" ref="M15492:M15555" si="242">K15492-L15492</f>
        <v>121.7299999999999</v>
      </c>
      <c r="N15492" s="37">
        <f>YEAR(Table1[[#This Row],[Data zamówienia]])</f>
        <v>2020</v>
      </c>
    </row>
    <row r="15493" spans="2:14" x14ac:dyDescent="0.3">
      <c r="B15493" s="32">
        <v>707395</v>
      </c>
      <c r="C15493" s="8" t="s">
        <v>27</v>
      </c>
      <c r="D15493" s="8" t="s">
        <v>39</v>
      </c>
      <c r="E15493" s="5" t="s">
        <v>34</v>
      </c>
      <c r="F15493" s="8">
        <v>305</v>
      </c>
      <c r="G15493" s="6">
        <v>44138</v>
      </c>
      <c r="H15493" s="6">
        <v>44140</v>
      </c>
      <c r="I15493" s="6">
        <v>44141</v>
      </c>
      <c r="J15493" s="5" t="s">
        <v>40</v>
      </c>
      <c r="K15493" s="7">
        <v>1072.71</v>
      </c>
      <c r="L15493" s="35">
        <v>815.26</v>
      </c>
      <c r="M15493" s="36">
        <f t="shared" si="242"/>
        <v>257.45000000000005</v>
      </c>
      <c r="N15493" s="37">
        <f>YEAR(Table1[[#This Row],[Data zamówienia]])</f>
        <v>2020</v>
      </c>
    </row>
    <row r="15494" spans="2:14" x14ac:dyDescent="0.3">
      <c r="B15494" s="32">
        <v>833506</v>
      </c>
      <c r="C15494" s="8" t="s">
        <v>27</v>
      </c>
      <c r="D15494" s="8" t="s">
        <v>36</v>
      </c>
      <c r="E15494" s="5" t="s">
        <v>34</v>
      </c>
      <c r="F15494" s="8">
        <v>359</v>
      </c>
      <c r="G15494" s="6">
        <v>44139</v>
      </c>
      <c r="H15494" s="6">
        <v>44141</v>
      </c>
      <c r="I15494" s="6">
        <v>44145</v>
      </c>
      <c r="J15494" s="5" t="s">
        <v>26</v>
      </c>
      <c r="K15494" s="7">
        <v>928.98</v>
      </c>
      <c r="L15494" s="35">
        <v>780.34</v>
      </c>
      <c r="M15494" s="36">
        <f t="shared" si="242"/>
        <v>148.63999999999999</v>
      </c>
      <c r="N15494" s="37">
        <f>YEAR(Table1[[#This Row],[Data zamówienia]])</f>
        <v>2020</v>
      </c>
    </row>
    <row r="15495" spans="2:14" x14ac:dyDescent="0.3">
      <c r="B15495" s="32">
        <v>480439</v>
      </c>
      <c r="C15495" s="8" t="s">
        <v>27</v>
      </c>
      <c r="D15495" s="8" t="s">
        <v>22</v>
      </c>
      <c r="E15495" s="5" t="s">
        <v>23</v>
      </c>
      <c r="F15495" s="8">
        <v>132</v>
      </c>
      <c r="G15495" s="6">
        <v>44139</v>
      </c>
      <c r="H15495" s="6">
        <v>44141</v>
      </c>
      <c r="I15495" s="6">
        <v>44143</v>
      </c>
      <c r="J15495" s="5" t="s">
        <v>26</v>
      </c>
      <c r="K15495" s="7">
        <v>1012.07</v>
      </c>
      <c r="L15495" s="35">
        <v>769.17</v>
      </c>
      <c r="M15495" s="36">
        <f t="shared" si="242"/>
        <v>242.90000000000009</v>
      </c>
      <c r="N15495" s="37">
        <f>YEAR(Table1[[#This Row],[Data zamówienia]])</f>
        <v>2020</v>
      </c>
    </row>
    <row r="15496" spans="2:14" x14ac:dyDescent="0.3">
      <c r="B15496" s="32">
        <v>993557</v>
      </c>
      <c r="C15496" s="8" t="s">
        <v>27</v>
      </c>
      <c r="D15496" s="8" t="s">
        <v>39</v>
      </c>
      <c r="E15496" s="5" t="s">
        <v>25</v>
      </c>
      <c r="F15496" s="8">
        <v>346</v>
      </c>
      <c r="G15496" s="6">
        <v>44138</v>
      </c>
      <c r="H15496" s="6">
        <v>44140</v>
      </c>
      <c r="I15496" s="6">
        <v>44144</v>
      </c>
      <c r="J15496" s="5" t="s">
        <v>24</v>
      </c>
      <c r="K15496" s="7">
        <v>1979.53</v>
      </c>
      <c r="L15496" s="35">
        <v>1088.74</v>
      </c>
      <c r="M15496" s="36">
        <f t="shared" si="242"/>
        <v>890.79</v>
      </c>
      <c r="N15496" s="37">
        <f>YEAR(Table1[[#This Row],[Data zamówienia]])</f>
        <v>2020</v>
      </c>
    </row>
    <row r="15497" spans="2:14" x14ac:dyDescent="0.3">
      <c r="B15497" s="32">
        <v>626918</v>
      </c>
      <c r="C15497" s="8" t="s">
        <v>21</v>
      </c>
      <c r="D15497" s="8" t="s">
        <v>22</v>
      </c>
      <c r="E15497" s="5" t="s">
        <v>29</v>
      </c>
      <c r="F15497" s="8">
        <v>165</v>
      </c>
      <c r="G15497" s="6">
        <v>44139</v>
      </c>
      <c r="H15497" s="6">
        <v>44142</v>
      </c>
      <c r="I15497" s="6">
        <v>44148</v>
      </c>
      <c r="J15497" s="5" t="s">
        <v>30</v>
      </c>
      <c r="K15497" s="7">
        <v>1952.02</v>
      </c>
      <c r="L15497" s="35">
        <v>1229.77</v>
      </c>
      <c r="M15497" s="36">
        <f t="shared" si="242"/>
        <v>722.25</v>
      </c>
      <c r="N15497" s="37">
        <f>YEAR(Table1[[#This Row],[Data zamówienia]])</f>
        <v>2020</v>
      </c>
    </row>
    <row r="15498" spans="2:14" x14ac:dyDescent="0.3">
      <c r="B15498" s="32">
        <v>294187</v>
      </c>
      <c r="C15498" s="8" t="s">
        <v>35</v>
      </c>
      <c r="D15498" s="8" t="s">
        <v>28</v>
      </c>
      <c r="E15498" s="5" t="s">
        <v>23</v>
      </c>
      <c r="F15498" s="8">
        <v>308</v>
      </c>
      <c r="G15498" s="6">
        <v>44139</v>
      </c>
      <c r="H15498" s="6">
        <v>44139</v>
      </c>
      <c r="I15498" s="6">
        <v>44141</v>
      </c>
      <c r="J15498" s="5" t="s">
        <v>32</v>
      </c>
      <c r="K15498" s="7">
        <v>1333.45</v>
      </c>
      <c r="L15498" s="35">
        <v>1053.43</v>
      </c>
      <c r="M15498" s="36">
        <f t="shared" si="242"/>
        <v>280.02</v>
      </c>
      <c r="N15498" s="37">
        <f>YEAR(Table1[[#This Row],[Data zamówienia]])</f>
        <v>2020</v>
      </c>
    </row>
    <row r="15499" spans="2:14" x14ac:dyDescent="0.3">
      <c r="B15499" s="32">
        <v>991886</v>
      </c>
      <c r="C15499" s="8" t="s">
        <v>21</v>
      </c>
      <c r="D15499" s="8" t="s">
        <v>36</v>
      </c>
      <c r="E15499" s="5" t="s">
        <v>29</v>
      </c>
      <c r="F15499" s="8">
        <v>324</v>
      </c>
      <c r="G15499" s="6">
        <v>44139</v>
      </c>
      <c r="H15499" s="6">
        <v>44141</v>
      </c>
      <c r="I15499" s="6">
        <v>44145</v>
      </c>
      <c r="J15499" s="5" t="s">
        <v>33</v>
      </c>
      <c r="K15499" s="7">
        <v>1340.35</v>
      </c>
      <c r="L15499" s="35">
        <v>764</v>
      </c>
      <c r="M15499" s="36">
        <f t="shared" si="242"/>
        <v>576.34999999999991</v>
      </c>
      <c r="N15499" s="37">
        <f>YEAR(Table1[[#This Row],[Data zamówienia]])</f>
        <v>2020</v>
      </c>
    </row>
    <row r="15500" spans="2:14" x14ac:dyDescent="0.3">
      <c r="B15500" s="32">
        <v>15782</v>
      </c>
      <c r="C15500" s="8" t="s">
        <v>21</v>
      </c>
      <c r="D15500" s="8" t="s">
        <v>28</v>
      </c>
      <c r="E15500" s="5" t="s">
        <v>29</v>
      </c>
      <c r="F15500" s="8">
        <v>113</v>
      </c>
      <c r="G15500" s="6">
        <v>44140</v>
      </c>
      <c r="H15500" s="6">
        <v>44143</v>
      </c>
      <c r="I15500" s="6">
        <v>44145</v>
      </c>
      <c r="J15500" s="5" t="s">
        <v>24</v>
      </c>
      <c r="K15500" s="7">
        <v>1822.71</v>
      </c>
      <c r="L15500" s="35">
        <v>1567.53</v>
      </c>
      <c r="M15500" s="36">
        <f t="shared" si="242"/>
        <v>255.18000000000006</v>
      </c>
      <c r="N15500" s="37">
        <f>YEAR(Table1[[#This Row],[Data zamówienia]])</f>
        <v>2020</v>
      </c>
    </row>
    <row r="15501" spans="2:14" x14ac:dyDescent="0.3">
      <c r="B15501" s="32">
        <v>465193</v>
      </c>
      <c r="C15501" s="8" t="s">
        <v>38</v>
      </c>
      <c r="D15501" s="8" t="s">
        <v>39</v>
      </c>
      <c r="E15501" s="5" t="s">
        <v>31</v>
      </c>
      <c r="F15501" s="8">
        <v>294</v>
      </c>
      <c r="G15501" s="6">
        <v>44140</v>
      </c>
      <c r="H15501" s="6">
        <v>44140</v>
      </c>
      <c r="I15501" s="6">
        <v>44141</v>
      </c>
      <c r="J15501" s="5" t="s">
        <v>32</v>
      </c>
      <c r="K15501" s="7">
        <v>244.81</v>
      </c>
      <c r="L15501" s="35">
        <v>198.3</v>
      </c>
      <c r="M15501" s="36">
        <f t="shared" si="242"/>
        <v>46.509999999999991</v>
      </c>
      <c r="N15501" s="37">
        <f>YEAR(Table1[[#This Row],[Data zamówienia]])</f>
        <v>2020</v>
      </c>
    </row>
    <row r="15502" spans="2:14" x14ac:dyDescent="0.3">
      <c r="B15502" s="32">
        <v>98900</v>
      </c>
      <c r="C15502" s="8" t="s">
        <v>27</v>
      </c>
      <c r="D15502" s="8" t="s">
        <v>36</v>
      </c>
      <c r="E15502" s="5" t="s">
        <v>23</v>
      </c>
      <c r="F15502" s="8">
        <v>258</v>
      </c>
      <c r="G15502" s="6">
        <v>44140</v>
      </c>
      <c r="H15502" s="6">
        <v>44143</v>
      </c>
      <c r="I15502" s="6">
        <v>44144</v>
      </c>
      <c r="J15502" s="5" t="s">
        <v>32</v>
      </c>
      <c r="K15502" s="7">
        <v>189.1</v>
      </c>
      <c r="L15502" s="35">
        <v>109.68</v>
      </c>
      <c r="M15502" s="36">
        <f t="shared" si="242"/>
        <v>79.419999999999987</v>
      </c>
      <c r="N15502" s="37">
        <f>YEAR(Table1[[#This Row],[Data zamówienia]])</f>
        <v>2020</v>
      </c>
    </row>
    <row r="15503" spans="2:14" x14ac:dyDescent="0.3">
      <c r="B15503" s="32">
        <v>570758</v>
      </c>
      <c r="C15503" s="8" t="s">
        <v>27</v>
      </c>
      <c r="D15503" s="8" t="s">
        <v>28</v>
      </c>
      <c r="E15503" s="5" t="s">
        <v>31</v>
      </c>
      <c r="F15503" s="8">
        <v>283</v>
      </c>
      <c r="G15503" s="6">
        <v>44139</v>
      </c>
      <c r="H15503" s="6">
        <v>44140</v>
      </c>
      <c r="I15503" s="6">
        <v>44146</v>
      </c>
      <c r="J15503" s="5" t="s">
        <v>26</v>
      </c>
      <c r="K15503" s="7">
        <v>1899.76</v>
      </c>
      <c r="L15503" s="35">
        <v>1139.8599999999999</v>
      </c>
      <c r="M15503" s="36">
        <f t="shared" si="242"/>
        <v>759.90000000000009</v>
      </c>
      <c r="N15503" s="37">
        <f>YEAR(Table1[[#This Row],[Data zamówienia]])</f>
        <v>2020</v>
      </c>
    </row>
    <row r="15504" spans="2:14" x14ac:dyDescent="0.3">
      <c r="B15504" s="32">
        <v>548997</v>
      </c>
      <c r="C15504" s="8" t="s">
        <v>38</v>
      </c>
      <c r="D15504" s="8" t="s">
        <v>22</v>
      </c>
      <c r="E15504" s="5" t="s">
        <v>31</v>
      </c>
      <c r="F15504" s="8">
        <v>162</v>
      </c>
      <c r="G15504" s="6">
        <v>44140</v>
      </c>
      <c r="H15504" s="6">
        <v>44141</v>
      </c>
      <c r="I15504" s="6">
        <v>44146</v>
      </c>
      <c r="J15504" s="5" t="s">
        <v>24</v>
      </c>
      <c r="K15504" s="7">
        <v>1526.98</v>
      </c>
      <c r="L15504" s="35">
        <v>1435.36</v>
      </c>
      <c r="M15504" s="36">
        <f t="shared" si="242"/>
        <v>91.620000000000118</v>
      </c>
      <c r="N15504" s="37">
        <f>YEAR(Table1[[#This Row],[Data zamówienia]])</f>
        <v>2020</v>
      </c>
    </row>
    <row r="15505" spans="2:14" x14ac:dyDescent="0.3">
      <c r="B15505" s="32">
        <v>641081</v>
      </c>
      <c r="C15505" s="8" t="s">
        <v>38</v>
      </c>
      <c r="D15505" s="8" t="s">
        <v>22</v>
      </c>
      <c r="E15505" s="5" t="s">
        <v>29</v>
      </c>
      <c r="F15505" s="8">
        <v>92</v>
      </c>
      <c r="G15505" s="6">
        <v>44139</v>
      </c>
      <c r="H15505" s="6">
        <v>44142</v>
      </c>
      <c r="I15505" s="6">
        <v>44149</v>
      </c>
      <c r="J15505" s="5" t="s">
        <v>33</v>
      </c>
      <c r="K15505" s="7">
        <v>1063.1500000000001</v>
      </c>
      <c r="L15505" s="35">
        <v>882.41</v>
      </c>
      <c r="M15505" s="36">
        <f t="shared" si="242"/>
        <v>180.74000000000012</v>
      </c>
      <c r="N15505" s="37">
        <f>YEAR(Table1[[#This Row],[Data zamówienia]])</f>
        <v>2020</v>
      </c>
    </row>
    <row r="15506" spans="2:14" x14ac:dyDescent="0.3">
      <c r="B15506" s="32">
        <v>54077</v>
      </c>
      <c r="C15506" s="8" t="s">
        <v>38</v>
      </c>
      <c r="D15506" s="8" t="s">
        <v>36</v>
      </c>
      <c r="E15506" s="5" t="s">
        <v>23</v>
      </c>
      <c r="F15506" s="8">
        <v>18</v>
      </c>
      <c r="G15506" s="6">
        <v>44139</v>
      </c>
      <c r="H15506" s="6">
        <v>44141</v>
      </c>
      <c r="I15506" s="6">
        <v>44145</v>
      </c>
      <c r="J15506" s="5" t="s">
        <v>24</v>
      </c>
      <c r="K15506" s="7">
        <v>601.59</v>
      </c>
      <c r="L15506" s="35">
        <v>463.22</v>
      </c>
      <c r="M15506" s="36">
        <f t="shared" si="242"/>
        <v>138.37</v>
      </c>
      <c r="N15506" s="37">
        <f>YEAR(Table1[[#This Row],[Data zamówienia]])</f>
        <v>2020</v>
      </c>
    </row>
    <row r="15507" spans="2:14" x14ac:dyDescent="0.3">
      <c r="B15507" s="32">
        <v>284717</v>
      </c>
      <c r="C15507" s="8" t="s">
        <v>27</v>
      </c>
      <c r="D15507" s="8" t="s">
        <v>36</v>
      </c>
      <c r="E15507" s="5" t="s">
        <v>34</v>
      </c>
      <c r="F15507" s="8">
        <v>336</v>
      </c>
      <c r="G15507" s="6">
        <v>44139</v>
      </c>
      <c r="H15507" s="6">
        <v>44142</v>
      </c>
      <c r="I15507" s="6">
        <v>44143</v>
      </c>
      <c r="J15507" s="5" t="s">
        <v>26</v>
      </c>
      <c r="K15507" s="7">
        <v>1140.45</v>
      </c>
      <c r="L15507" s="35">
        <v>581.63</v>
      </c>
      <c r="M15507" s="36">
        <f t="shared" si="242"/>
        <v>558.82000000000005</v>
      </c>
      <c r="N15507" s="37">
        <f>YEAR(Table1[[#This Row],[Data zamówienia]])</f>
        <v>2020</v>
      </c>
    </row>
    <row r="15508" spans="2:14" x14ac:dyDescent="0.3">
      <c r="B15508" s="32">
        <v>261674</v>
      </c>
      <c r="C15508" s="8" t="s">
        <v>27</v>
      </c>
      <c r="D15508" s="8" t="s">
        <v>28</v>
      </c>
      <c r="E15508" s="5" t="s">
        <v>23</v>
      </c>
      <c r="F15508" s="8">
        <v>271</v>
      </c>
      <c r="G15508" s="6">
        <v>44140</v>
      </c>
      <c r="H15508" s="6">
        <v>44143</v>
      </c>
      <c r="I15508" s="6">
        <v>44145</v>
      </c>
      <c r="J15508" s="5" t="s">
        <v>32</v>
      </c>
      <c r="K15508" s="7">
        <v>1574.34</v>
      </c>
      <c r="L15508" s="35">
        <v>1243.73</v>
      </c>
      <c r="M15508" s="36">
        <f t="shared" si="242"/>
        <v>330.6099999999999</v>
      </c>
      <c r="N15508" s="37">
        <f>YEAR(Table1[[#This Row],[Data zamówienia]])</f>
        <v>2020</v>
      </c>
    </row>
    <row r="15509" spans="2:14" x14ac:dyDescent="0.3">
      <c r="B15509" s="32">
        <v>568682</v>
      </c>
      <c r="C15509" s="8" t="s">
        <v>21</v>
      </c>
      <c r="D15509" s="8" t="s">
        <v>28</v>
      </c>
      <c r="E15509" s="5" t="s">
        <v>25</v>
      </c>
      <c r="F15509" s="8">
        <v>161</v>
      </c>
      <c r="G15509" s="6">
        <v>44141</v>
      </c>
      <c r="H15509" s="6">
        <v>44144</v>
      </c>
      <c r="I15509" s="6">
        <v>44147</v>
      </c>
      <c r="J15509" s="5" t="s">
        <v>32</v>
      </c>
      <c r="K15509" s="7">
        <v>667.73</v>
      </c>
      <c r="L15509" s="35">
        <v>507.47</v>
      </c>
      <c r="M15509" s="36">
        <f t="shared" si="242"/>
        <v>160.26</v>
      </c>
      <c r="N15509" s="37">
        <f>YEAR(Table1[[#This Row],[Data zamówienia]])</f>
        <v>2020</v>
      </c>
    </row>
    <row r="15510" spans="2:14" x14ac:dyDescent="0.3">
      <c r="B15510" s="32">
        <v>183705</v>
      </c>
      <c r="C15510" s="8" t="s">
        <v>38</v>
      </c>
      <c r="D15510" s="8" t="s">
        <v>39</v>
      </c>
      <c r="E15510" s="5" t="s">
        <v>25</v>
      </c>
      <c r="F15510" s="8">
        <v>187</v>
      </c>
      <c r="G15510" s="6">
        <v>44141</v>
      </c>
      <c r="H15510" s="6">
        <v>44142</v>
      </c>
      <c r="I15510" s="6">
        <v>44147</v>
      </c>
      <c r="J15510" s="5" t="s">
        <v>40</v>
      </c>
      <c r="K15510" s="7">
        <v>1179.46</v>
      </c>
      <c r="L15510" s="35">
        <v>613.32000000000005</v>
      </c>
      <c r="M15510" s="36">
        <f t="shared" si="242"/>
        <v>566.14</v>
      </c>
      <c r="N15510" s="37">
        <f>YEAR(Table1[[#This Row],[Data zamówienia]])</f>
        <v>2020</v>
      </c>
    </row>
    <row r="15511" spans="2:14" x14ac:dyDescent="0.3">
      <c r="B15511" s="32">
        <v>38674</v>
      </c>
      <c r="C15511" s="8" t="s">
        <v>21</v>
      </c>
      <c r="D15511" s="8" t="s">
        <v>22</v>
      </c>
      <c r="E15511" s="5" t="s">
        <v>29</v>
      </c>
      <c r="F15511" s="8">
        <v>260</v>
      </c>
      <c r="G15511" s="6">
        <v>44140</v>
      </c>
      <c r="H15511" s="6">
        <v>44142</v>
      </c>
      <c r="I15511" s="6">
        <v>44148</v>
      </c>
      <c r="J15511" s="5" t="s">
        <v>30</v>
      </c>
      <c r="K15511" s="7">
        <v>538.84</v>
      </c>
      <c r="L15511" s="35">
        <v>312.52999999999997</v>
      </c>
      <c r="M15511" s="36">
        <f t="shared" si="242"/>
        <v>226.31000000000006</v>
      </c>
      <c r="N15511" s="37">
        <f>YEAR(Table1[[#This Row],[Data zamówienia]])</f>
        <v>2020</v>
      </c>
    </row>
    <row r="15512" spans="2:14" x14ac:dyDescent="0.3">
      <c r="B15512" s="32">
        <v>305625</v>
      </c>
      <c r="C15512" s="8" t="s">
        <v>21</v>
      </c>
      <c r="D15512" s="8" t="s">
        <v>28</v>
      </c>
      <c r="E15512" s="5" t="s">
        <v>23</v>
      </c>
      <c r="F15512" s="8">
        <v>26</v>
      </c>
      <c r="G15512" s="6">
        <v>44140</v>
      </c>
      <c r="H15512" s="6">
        <v>44143</v>
      </c>
      <c r="I15512" s="6">
        <v>44145</v>
      </c>
      <c r="J15512" s="5" t="s">
        <v>33</v>
      </c>
      <c r="K15512" s="7">
        <v>396.08</v>
      </c>
      <c r="L15512" s="35">
        <v>261.41000000000003</v>
      </c>
      <c r="M15512" s="36">
        <f t="shared" si="242"/>
        <v>134.66999999999996</v>
      </c>
      <c r="N15512" s="37">
        <f>YEAR(Table1[[#This Row],[Data zamówienia]])</f>
        <v>2020</v>
      </c>
    </row>
    <row r="15513" spans="2:14" x14ac:dyDescent="0.3">
      <c r="B15513" s="32">
        <v>859747</v>
      </c>
      <c r="C15513" s="8" t="s">
        <v>21</v>
      </c>
      <c r="D15513" s="8" t="s">
        <v>22</v>
      </c>
      <c r="E15513" s="5" t="s">
        <v>31</v>
      </c>
      <c r="F15513" s="8">
        <v>202</v>
      </c>
      <c r="G15513" s="6">
        <v>44140</v>
      </c>
      <c r="H15513" s="6">
        <v>44142</v>
      </c>
      <c r="I15513" s="6">
        <v>44148</v>
      </c>
      <c r="J15513" s="5" t="s">
        <v>24</v>
      </c>
      <c r="K15513" s="7">
        <v>988.24</v>
      </c>
      <c r="L15513" s="35">
        <v>760.94</v>
      </c>
      <c r="M15513" s="36">
        <f t="shared" si="242"/>
        <v>227.29999999999995</v>
      </c>
      <c r="N15513" s="37">
        <f>YEAR(Table1[[#This Row],[Data zamówienia]])</f>
        <v>2020</v>
      </c>
    </row>
    <row r="15514" spans="2:14" x14ac:dyDescent="0.3">
      <c r="B15514" s="32">
        <v>105326</v>
      </c>
      <c r="C15514" s="8" t="s">
        <v>35</v>
      </c>
      <c r="D15514" s="8" t="s">
        <v>28</v>
      </c>
      <c r="E15514" s="5" t="s">
        <v>31</v>
      </c>
      <c r="F15514" s="8">
        <v>35</v>
      </c>
      <c r="G15514" s="6">
        <v>44140</v>
      </c>
      <c r="H15514" s="6">
        <v>44143</v>
      </c>
      <c r="I15514" s="6">
        <v>44147</v>
      </c>
      <c r="J15514" s="5" t="s">
        <v>40</v>
      </c>
      <c r="K15514" s="7">
        <v>1217.95</v>
      </c>
      <c r="L15514" s="35">
        <v>682.05</v>
      </c>
      <c r="M15514" s="36">
        <f t="shared" si="242"/>
        <v>535.90000000000009</v>
      </c>
      <c r="N15514" s="37">
        <f>YEAR(Table1[[#This Row],[Data zamówienia]])</f>
        <v>2020</v>
      </c>
    </row>
    <row r="15515" spans="2:14" x14ac:dyDescent="0.3">
      <c r="B15515" s="32">
        <v>291355</v>
      </c>
      <c r="C15515" s="8" t="s">
        <v>38</v>
      </c>
      <c r="D15515" s="8" t="s">
        <v>22</v>
      </c>
      <c r="E15515" s="5" t="s">
        <v>25</v>
      </c>
      <c r="F15515" s="8">
        <v>162</v>
      </c>
      <c r="G15515" s="6">
        <v>44142</v>
      </c>
      <c r="H15515" s="6">
        <v>44145</v>
      </c>
      <c r="I15515" s="6">
        <v>44146</v>
      </c>
      <c r="J15515" s="5" t="s">
        <v>24</v>
      </c>
      <c r="K15515" s="7">
        <v>1868.02</v>
      </c>
      <c r="L15515" s="35">
        <v>1569.14</v>
      </c>
      <c r="M15515" s="36">
        <f t="shared" si="242"/>
        <v>298.87999999999988</v>
      </c>
      <c r="N15515" s="37">
        <f>YEAR(Table1[[#This Row],[Data zamówienia]])</f>
        <v>2020</v>
      </c>
    </row>
    <row r="15516" spans="2:14" x14ac:dyDescent="0.3">
      <c r="B15516" s="32">
        <v>200429</v>
      </c>
      <c r="C15516" s="8" t="s">
        <v>21</v>
      </c>
      <c r="D15516" s="8" t="s">
        <v>28</v>
      </c>
      <c r="E15516" s="5" t="s">
        <v>29</v>
      </c>
      <c r="F15516" s="8">
        <v>231</v>
      </c>
      <c r="G15516" s="6">
        <v>44142</v>
      </c>
      <c r="H15516" s="6">
        <v>44144</v>
      </c>
      <c r="I15516" s="6">
        <v>44145</v>
      </c>
      <c r="J15516" s="5" t="s">
        <v>33</v>
      </c>
      <c r="K15516" s="7">
        <v>271.97000000000003</v>
      </c>
      <c r="L15516" s="35">
        <v>203.98</v>
      </c>
      <c r="M15516" s="36">
        <f t="shared" si="242"/>
        <v>67.990000000000038</v>
      </c>
      <c r="N15516" s="37">
        <f>YEAR(Table1[[#This Row],[Data zamówienia]])</f>
        <v>2020</v>
      </c>
    </row>
    <row r="15517" spans="2:14" x14ac:dyDescent="0.3">
      <c r="B15517" s="32">
        <v>23192</v>
      </c>
      <c r="C15517" s="8" t="s">
        <v>35</v>
      </c>
      <c r="D15517" s="8" t="s">
        <v>28</v>
      </c>
      <c r="E15517" s="5" t="s">
        <v>34</v>
      </c>
      <c r="F15517" s="8">
        <v>304</v>
      </c>
      <c r="G15517" s="6">
        <v>44142</v>
      </c>
      <c r="H15517" s="6">
        <v>44143</v>
      </c>
      <c r="I15517" s="6">
        <v>44148</v>
      </c>
      <c r="J15517" s="5" t="s">
        <v>24</v>
      </c>
      <c r="K15517" s="7">
        <v>1920.08</v>
      </c>
      <c r="L15517" s="35">
        <v>1132.8499999999999</v>
      </c>
      <c r="M15517" s="36">
        <f t="shared" si="242"/>
        <v>787.23</v>
      </c>
      <c r="N15517" s="37">
        <f>YEAR(Table1[[#This Row],[Data zamówienia]])</f>
        <v>2020</v>
      </c>
    </row>
    <row r="15518" spans="2:14" x14ac:dyDescent="0.3">
      <c r="B15518" s="32">
        <v>472891</v>
      </c>
      <c r="C15518" s="8" t="s">
        <v>21</v>
      </c>
      <c r="D15518" s="8" t="s">
        <v>28</v>
      </c>
      <c r="E15518" s="5" t="s">
        <v>23</v>
      </c>
      <c r="F15518" s="8">
        <v>234</v>
      </c>
      <c r="G15518" s="6">
        <v>44142</v>
      </c>
      <c r="H15518" s="6">
        <v>44142</v>
      </c>
      <c r="I15518" s="6">
        <v>44145</v>
      </c>
      <c r="J15518" s="5" t="s">
        <v>30</v>
      </c>
      <c r="K15518" s="7">
        <v>827.05</v>
      </c>
      <c r="L15518" s="35">
        <v>454.88</v>
      </c>
      <c r="M15518" s="36">
        <f t="shared" si="242"/>
        <v>372.16999999999996</v>
      </c>
      <c r="N15518" s="37">
        <f>YEAR(Table1[[#This Row],[Data zamówienia]])</f>
        <v>2020</v>
      </c>
    </row>
    <row r="15519" spans="2:14" x14ac:dyDescent="0.3">
      <c r="B15519" s="32">
        <v>57380</v>
      </c>
      <c r="C15519" s="8" t="s">
        <v>35</v>
      </c>
      <c r="D15519" s="8" t="s">
        <v>22</v>
      </c>
      <c r="E15519" s="5" t="s">
        <v>37</v>
      </c>
      <c r="F15519" s="8">
        <v>347</v>
      </c>
      <c r="G15519" s="6">
        <v>44141</v>
      </c>
      <c r="H15519" s="6">
        <v>44143</v>
      </c>
      <c r="I15519" s="6">
        <v>44149</v>
      </c>
      <c r="J15519" s="5" t="s">
        <v>33</v>
      </c>
      <c r="K15519" s="7">
        <v>603.75</v>
      </c>
      <c r="L15519" s="35">
        <v>428.66</v>
      </c>
      <c r="M15519" s="36">
        <f t="shared" si="242"/>
        <v>175.08999999999997</v>
      </c>
      <c r="N15519" s="37">
        <f>YEAR(Table1[[#This Row],[Data zamówienia]])</f>
        <v>2020</v>
      </c>
    </row>
    <row r="15520" spans="2:14" x14ac:dyDescent="0.3">
      <c r="B15520" s="32">
        <v>917527</v>
      </c>
      <c r="C15520" s="8" t="s">
        <v>21</v>
      </c>
      <c r="D15520" s="8" t="s">
        <v>36</v>
      </c>
      <c r="E15520" s="5" t="s">
        <v>31</v>
      </c>
      <c r="F15520" s="8">
        <v>366</v>
      </c>
      <c r="G15520" s="6">
        <v>44142</v>
      </c>
      <c r="H15520" s="6">
        <v>44144</v>
      </c>
      <c r="I15520" s="6">
        <v>44151</v>
      </c>
      <c r="J15520" s="5" t="s">
        <v>40</v>
      </c>
      <c r="K15520" s="7">
        <v>225.42</v>
      </c>
      <c r="L15520" s="35">
        <v>200.62</v>
      </c>
      <c r="M15520" s="36">
        <f t="shared" si="242"/>
        <v>24.799999999999983</v>
      </c>
      <c r="N15520" s="37">
        <f>YEAR(Table1[[#This Row],[Data zamówienia]])</f>
        <v>2020</v>
      </c>
    </row>
    <row r="15521" spans="2:14" x14ac:dyDescent="0.3">
      <c r="B15521" s="32">
        <v>121148</v>
      </c>
      <c r="C15521" s="8" t="s">
        <v>21</v>
      </c>
      <c r="D15521" s="8" t="s">
        <v>28</v>
      </c>
      <c r="E15521" s="5" t="s">
        <v>25</v>
      </c>
      <c r="F15521" s="8">
        <v>126</v>
      </c>
      <c r="G15521" s="6">
        <v>44142</v>
      </c>
      <c r="H15521" s="6">
        <v>44142</v>
      </c>
      <c r="I15521" s="6">
        <v>44146</v>
      </c>
      <c r="J15521" s="5" t="s">
        <v>30</v>
      </c>
      <c r="K15521" s="7">
        <v>801.73</v>
      </c>
      <c r="L15521" s="35">
        <v>456.99</v>
      </c>
      <c r="M15521" s="36">
        <f t="shared" si="242"/>
        <v>344.74</v>
      </c>
      <c r="N15521" s="37">
        <f>YEAR(Table1[[#This Row],[Data zamówienia]])</f>
        <v>2020</v>
      </c>
    </row>
    <row r="15522" spans="2:14" x14ac:dyDescent="0.3">
      <c r="B15522" s="32">
        <v>193268</v>
      </c>
      <c r="C15522" s="8" t="s">
        <v>21</v>
      </c>
      <c r="D15522" s="8" t="s">
        <v>28</v>
      </c>
      <c r="E15522" s="5" t="s">
        <v>31</v>
      </c>
      <c r="F15522" s="8">
        <v>177</v>
      </c>
      <c r="G15522" s="6">
        <v>44141</v>
      </c>
      <c r="H15522" s="6">
        <v>44143</v>
      </c>
      <c r="I15522" s="6">
        <v>44150</v>
      </c>
      <c r="J15522" s="5" t="s">
        <v>26</v>
      </c>
      <c r="K15522" s="7">
        <v>922.91</v>
      </c>
      <c r="L15522" s="35">
        <v>461.46</v>
      </c>
      <c r="M15522" s="36">
        <f t="shared" si="242"/>
        <v>461.45</v>
      </c>
      <c r="N15522" s="37">
        <f>YEAR(Table1[[#This Row],[Data zamówienia]])</f>
        <v>2020</v>
      </c>
    </row>
    <row r="15523" spans="2:14" x14ac:dyDescent="0.3">
      <c r="B15523" s="32">
        <v>317133</v>
      </c>
      <c r="C15523" s="8" t="s">
        <v>21</v>
      </c>
      <c r="D15523" s="8" t="s">
        <v>22</v>
      </c>
      <c r="E15523" s="5" t="s">
        <v>34</v>
      </c>
      <c r="F15523" s="8">
        <v>173</v>
      </c>
      <c r="G15523" s="6">
        <v>44141</v>
      </c>
      <c r="H15523" s="6">
        <v>44145</v>
      </c>
      <c r="I15523" s="6">
        <v>44149</v>
      </c>
      <c r="J15523" s="5" t="s">
        <v>26</v>
      </c>
      <c r="K15523" s="7">
        <v>1603.99</v>
      </c>
      <c r="L15523" s="35">
        <v>1427.55</v>
      </c>
      <c r="M15523" s="36">
        <f t="shared" si="242"/>
        <v>176.44000000000005</v>
      </c>
      <c r="N15523" s="37">
        <f>YEAR(Table1[[#This Row],[Data zamówienia]])</f>
        <v>2020</v>
      </c>
    </row>
    <row r="15524" spans="2:14" x14ac:dyDescent="0.3">
      <c r="B15524" s="32">
        <v>237235</v>
      </c>
      <c r="C15524" s="8" t="s">
        <v>21</v>
      </c>
      <c r="D15524" s="8" t="s">
        <v>28</v>
      </c>
      <c r="E15524" s="5" t="s">
        <v>34</v>
      </c>
      <c r="F15524" s="8">
        <v>174</v>
      </c>
      <c r="G15524" s="6">
        <v>44142</v>
      </c>
      <c r="H15524" s="6">
        <v>44144</v>
      </c>
      <c r="I15524" s="6">
        <v>44147</v>
      </c>
      <c r="J15524" s="5" t="s">
        <v>30</v>
      </c>
      <c r="K15524" s="7">
        <v>399.95</v>
      </c>
      <c r="L15524" s="35">
        <v>339.96</v>
      </c>
      <c r="M15524" s="36">
        <f t="shared" si="242"/>
        <v>59.990000000000009</v>
      </c>
      <c r="N15524" s="37">
        <f>YEAR(Table1[[#This Row],[Data zamówienia]])</f>
        <v>2020</v>
      </c>
    </row>
    <row r="15525" spans="2:14" x14ac:dyDescent="0.3">
      <c r="B15525" s="32">
        <v>668387</v>
      </c>
      <c r="C15525" s="8" t="s">
        <v>21</v>
      </c>
      <c r="D15525" s="8" t="s">
        <v>22</v>
      </c>
      <c r="E15525" s="5" t="s">
        <v>25</v>
      </c>
      <c r="F15525" s="8">
        <v>3</v>
      </c>
      <c r="G15525" s="6">
        <v>44143</v>
      </c>
      <c r="H15525" s="6">
        <v>44144</v>
      </c>
      <c r="I15525" s="6">
        <v>44147</v>
      </c>
      <c r="J15525" s="5" t="s">
        <v>33</v>
      </c>
      <c r="K15525" s="7">
        <v>560.79</v>
      </c>
      <c r="L15525" s="35">
        <v>527.14</v>
      </c>
      <c r="M15525" s="36">
        <f t="shared" si="242"/>
        <v>33.649999999999977</v>
      </c>
      <c r="N15525" s="37">
        <f>YEAR(Table1[[#This Row],[Data zamówienia]])</f>
        <v>2020</v>
      </c>
    </row>
    <row r="15526" spans="2:14" x14ac:dyDescent="0.3">
      <c r="B15526" s="32">
        <v>782903</v>
      </c>
      <c r="C15526" s="8" t="s">
        <v>38</v>
      </c>
      <c r="D15526" s="8" t="s">
        <v>22</v>
      </c>
      <c r="E15526" s="5" t="s">
        <v>29</v>
      </c>
      <c r="F15526" s="8">
        <v>171</v>
      </c>
      <c r="G15526" s="6">
        <v>44142</v>
      </c>
      <c r="H15526" s="6">
        <v>44144</v>
      </c>
      <c r="I15526" s="6">
        <v>44150</v>
      </c>
      <c r="J15526" s="5" t="s">
        <v>24</v>
      </c>
      <c r="K15526" s="7">
        <v>1588.75</v>
      </c>
      <c r="L15526" s="35">
        <v>1429.88</v>
      </c>
      <c r="M15526" s="36">
        <f t="shared" si="242"/>
        <v>158.86999999999989</v>
      </c>
      <c r="N15526" s="37">
        <f>YEAR(Table1[[#This Row],[Data zamówienia]])</f>
        <v>2020</v>
      </c>
    </row>
    <row r="15527" spans="2:14" x14ac:dyDescent="0.3">
      <c r="B15527" s="32">
        <v>695207</v>
      </c>
      <c r="C15527" s="8" t="s">
        <v>21</v>
      </c>
      <c r="D15527" s="8" t="s">
        <v>36</v>
      </c>
      <c r="E15527" s="5" t="s">
        <v>34</v>
      </c>
      <c r="F15527" s="8">
        <v>309</v>
      </c>
      <c r="G15527" s="6">
        <v>44142</v>
      </c>
      <c r="H15527" s="6">
        <v>44146</v>
      </c>
      <c r="I15527" s="6">
        <v>44147</v>
      </c>
      <c r="J15527" s="5" t="s">
        <v>32</v>
      </c>
      <c r="K15527" s="7">
        <v>352.39</v>
      </c>
      <c r="L15527" s="35">
        <v>211.43</v>
      </c>
      <c r="M15527" s="36">
        <f t="shared" si="242"/>
        <v>140.95999999999998</v>
      </c>
      <c r="N15527" s="37">
        <f>YEAR(Table1[[#This Row],[Data zamówienia]])</f>
        <v>2020</v>
      </c>
    </row>
    <row r="15528" spans="2:14" x14ac:dyDescent="0.3">
      <c r="B15528" s="32">
        <v>834926</v>
      </c>
      <c r="C15528" s="8" t="s">
        <v>21</v>
      </c>
      <c r="D15528" s="8" t="s">
        <v>22</v>
      </c>
      <c r="E15528" s="5" t="s">
        <v>31</v>
      </c>
      <c r="F15528" s="8">
        <v>241</v>
      </c>
      <c r="G15528" s="6">
        <v>44142</v>
      </c>
      <c r="H15528" s="6">
        <v>44146</v>
      </c>
      <c r="I15528" s="6">
        <v>44150</v>
      </c>
      <c r="J15528" s="5" t="s">
        <v>33</v>
      </c>
      <c r="K15528" s="7">
        <v>1233.3699999999999</v>
      </c>
      <c r="L15528" s="35">
        <v>777.02</v>
      </c>
      <c r="M15528" s="36">
        <f t="shared" si="242"/>
        <v>456.34999999999991</v>
      </c>
      <c r="N15528" s="37">
        <f>YEAR(Table1[[#This Row],[Data zamówienia]])</f>
        <v>2020</v>
      </c>
    </row>
    <row r="15529" spans="2:14" x14ac:dyDescent="0.3">
      <c r="B15529" s="32">
        <v>350100</v>
      </c>
      <c r="C15529" s="8" t="s">
        <v>38</v>
      </c>
      <c r="D15529" s="8" t="s">
        <v>39</v>
      </c>
      <c r="E15529" s="5" t="s">
        <v>25</v>
      </c>
      <c r="F15529" s="8">
        <v>308</v>
      </c>
      <c r="G15529" s="6">
        <v>44143</v>
      </c>
      <c r="H15529" s="6">
        <v>44143</v>
      </c>
      <c r="I15529" s="6">
        <v>44147</v>
      </c>
      <c r="J15529" s="5" t="s">
        <v>30</v>
      </c>
      <c r="K15529" s="7">
        <v>1574.34</v>
      </c>
      <c r="L15529" s="35">
        <v>1086.29</v>
      </c>
      <c r="M15529" s="36">
        <f t="shared" si="242"/>
        <v>488.04999999999995</v>
      </c>
      <c r="N15529" s="37">
        <f>YEAR(Table1[[#This Row],[Data zamówienia]])</f>
        <v>2020</v>
      </c>
    </row>
    <row r="15530" spans="2:14" x14ac:dyDescent="0.3">
      <c r="B15530" s="32">
        <v>596135</v>
      </c>
      <c r="C15530" s="8" t="s">
        <v>21</v>
      </c>
      <c r="D15530" s="8" t="s">
        <v>36</v>
      </c>
      <c r="E15530" s="5" t="s">
        <v>23</v>
      </c>
      <c r="F15530" s="8">
        <v>36</v>
      </c>
      <c r="G15530" s="6">
        <v>44142</v>
      </c>
      <c r="H15530" s="6">
        <v>44146</v>
      </c>
      <c r="I15530" s="6">
        <v>44152</v>
      </c>
      <c r="J15530" s="5" t="s">
        <v>26</v>
      </c>
      <c r="K15530" s="7">
        <v>1945.43</v>
      </c>
      <c r="L15530" s="35">
        <v>1789.8</v>
      </c>
      <c r="M15530" s="36">
        <f t="shared" si="242"/>
        <v>155.63000000000011</v>
      </c>
      <c r="N15530" s="37">
        <f>YEAR(Table1[[#This Row],[Data zamówienia]])</f>
        <v>2020</v>
      </c>
    </row>
    <row r="15531" spans="2:14" x14ac:dyDescent="0.3">
      <c r="B15531" s="32">
        <v>514736</v>
      </c>
      <c r="C15531" s="8" t="s">
        <v>35</v>
      </c>
      <c r="D15531" s="8" t="s">
        <v>22</v>
      </c>
      <c r="E15531" s="5" t="s">
        <v>23</v>
      </c>
      <c r="F15531" s="8">
        <v>306</v>
      </c>
      <c r="G15531" s="6">
        <v>44143</v>
      </c>
      <c r="H15531" s="6">
        <v>44146</v>
      </c>
      <c r="I15531" s="6">
        <v>44147</v>
      </c>
      <c r="J15531" s="5" t="s">
        <v>26</v>
      </c>
      <c r="K15531" s="7">
        <v>663.08</v>
      </c>
      <c r="L15531" s="35">
        <v>444.26</v>
      </c>
      <c r="M15531" s="36">
        <f t="shared" si="242"/>
        <v>218.82000000000005</v>
      </c>
      <c r="N15531" s="37">
        <f>YEAR(Table1[[#This Row],[Data zamówienia]])</f>
        <v>2020</v>
      </c>
    </row>
    <row r="15532" spans="2:14" x14ac:dyDescent="0.3">
      <c r="B15532" s="32">
        <v>451613</v>
      </c>
      <c r="C15532" s="8" t="s">
        <v>35</v>
      </c>
      <c r="D15532" s="8" t="s">
        <v>28</v>
      </c>
      <c r="E15532" s="5" t="s">
        <v>25</v>
      </c>
      <c r="F15532" s="8">
        <v>99</v>
      </c>
      <c r="G15532" s="6">
        <v>44144</v>
      </c>
      <c r="H15532" s="6">
        <v>44145</v>
      </c>
      <c r="I15532" s="6">
        <v>44151</v>
      </c>
      <c r="J15532" s="5" t="s">
        <v>26</v>
      </c>
      <c r="K15532" s="7">
        <v>1458.89</v>
      </c>
      <c r="L15532" s="35">
        <v>889.92</v>
      </c>
      <c r="M15532" s="36">
        <f t="shared" si="242"/>
        <v>568.97000000000014</v>
      </c>
      <c r="N15532" s="37">
        <f>YEAR(Table1[[#This Row],[Data zamówienia]])</f>
        <v>2020</v>
      </c>
    </row>
    <row r="15533" spans="2:14" x14ac:dyDescent="0.3">
      <c r="B15533" s="32">
        <v>359280</v>
      </c>
      <c r="C15533" s="8" t="s">
        <v>27</v>
      </c>
      <c r="D15533" s="8" t="s">
        <v>36</v>
      </c>
      <c r="E15533" s="5" t="s">
        <v>25</v>
      </c>
      <c r="F15533" s="8">
        <v>174</v>
      </c>
      <c r="G15533" s="6">
        <v>44143</v>
      </c>
      <c r="H15533" s="6">
        <v>44144</v>
      </c>
      <c r="I15533" s="6">
        <v>44148</v>
      </c>
      <c r="J15533" s="5" t="s">
        <v>24</v>
      </c>
      <c r="K15533" s="7">
        <v>1920.08</v>
      </c>
      <c r="L15533" s="35">
        <v>1420.86</v>
      </c>
      <c r="M15533" s="36">
        <f t="shared" si="242"/>
        <v>499.22</v>
      </c>
      <c r="N15533" s="37">
        <f>YEAR(Table1[[#This Row],[Data zamówienia]])</f>
        <v>2020</v>
      </c>
    </row>
    <row r="15534" spans="2:14" x14ac:dyDescent="0.3">
      <c r="B15534" s="32">
        <v>849778</v>
      </c>
      <c r="C15534" s="8" t="s">
        <v>21</v>
      </c>
      <c r="D15534" s="8" t="s">
        <v>22</v>
      </c>
      <c r="E15534" s="5" t="s">
        <v>29</v>
      </c>
      <c r="F15534" s="8">
        <v>8</v>
      </c>
      <c r="G15534" s="6">
        <v>44144</v>
      </c>
      <c r="H15534" s="6">
        <v>44145</v>
      </c>
      <c r="I15534" s="6">
        <v>44152</v>
      </c>
      <c r="J15534" s="5" t="s">
        <v>40</v>
      </c>
      <c r="K15534" s="7">
        <v>1727.83</v>
      </c>
      <c r="L15534" s="35">
        <v>1088.53</v>
      </c>
      <c r="M15534" s="36">
        <f t="shared" si="242"/>
        <v>639.29999999999995</v>
      </c>
      <c r="N15534" s="37">
        <f>YEAR(Table1[[#This Row],[Data zamówienia]])</f>
        <v>2020</v>
      </c>
    </row>
    <row r="15535" spans="2:14" x14ac:dyDescent="0.3">
      <c r="B15535" s="32">
        <v>430270</v>
      </c>
      <c r="C15535" s="8" t="s">
        <v>27</v>
      </c>
      <c r="D15535" s="8" t="s">
        <v>39</v>
      </c>
      <c r="E15535" s="5" t="s">
        <v>25</v>
      </c>
      <c r="F15535" s="8">
        <v>304</v>
      </c>
      <c r="G15535" s="6">
        <v>44143</v>
      </c>
      <c r="H15535" s="6">
        <v>44147</v>
      </c>
      <c r="I15535" s="6">
        <v>44152</v>
      </c>
      <c r="J15535" s="5" t="s">
        <v>40</v>
      </c>
      <c r="K15535" s="7">
        <v>550.27</v>
      </c>
      <c r="L15535" s="35">
        <v>324.66000000000003</v>
      </c>
      <c r="M15535" s="36">
        <f t="shared" si="242"/>
        <v>225.60999999999996</v>
      </c>
      <c r="N15535" s="37">
        <f>YEAR(Table1[[#This Row],[Data zamówienia]])</f>
        <v>2020</v>
      </c>
    </row>
    <row r="15536" spans="2:14" x14ac:dyDescent="0.3">
      <c r="B15536" s="32">
        <v>369568</v>
      </c>
      <c r="C15536" s="8" t="s">
        <v>38</v>
      </c>
      <c r="D15536" s="8" t="s">
        <v>36</v>
      </c>
      <c r="E15536" s="5" t="s">
        <v>31</v>
      </c>
      <c r="F15536" s="8">
        <v>88</v>
      </c>
      <c r="G15536" s="6">
        <v>44144</v>
      </c>
      <c r="H15536" s="6">
        <v>44145</v>
      </c>
      <c r="I15536" s="6">
        <v>44147</v>
      </c>
      <c r="J15536" s="5" t="s">
        <v>24</v>
      </c>
      <c r="K15536" s="7">
        <v>1768.77</v>
      </c>
      <c r="L15536" s="35">
        <v>884.39</v>
      </c>
      <c r="M15536" s="36">
        <f t="shared" si="242"/>
        <v>884.38</v>
      </c>
      <c r="N15536" s="37">
        <f>YEAR(Table1[[#This Row],[Data zamówienia]])</f>
        <v>2020</v>
      </c>
    </row>
    <row r="15537" spans="2:14" x14ac:dyDescent="0.3">
      <c r="B15537" s="32">
        <v>680061</v>
      </c>
      <c r="C15537" s="8" t="s">
        <v>27</v>
      </c>
      <c r="D15537" s="8" t="s">
        <v>36</v>
      </c>
      <c r="E15537" s="5" t="s">
        <v>37</v>
      </c>
      <c r="F15537" s="8">
        <v>345</v>
      </c>
      <c r="G15537" s="6">
        <v>44145</v>
      </c>
      <c r="H15537" s="6">
        <v>44148</v>
      </c>
      <c r="I15537" s="6">
        <v>44151</v>
      </c>
      <c r="J15537" s="5" t="s">
        <v>30</v>
      </c>
      <c r="K15537" s="7">
        <v>1706.2</v>
      </c>
      <c r="L15537" s="35">
        <v>1177.28</v>
      </c>
      <c r="M15537" s="36">
        <f t="shared" si="242"/>
        <v>528.92000000000007</v>
      </c>
      <c r="N15537" s="37">
        <f>YEAR(Table1[[#This Row],[Data zamówienia]])</f>
        <v>2020</v>
      </c>
    </row>
    <row r="15538" spans="2:14" x14ac:dyDescent="0.3">
      <c r="B15538" s="32">
        <v>942266</v>
      </c>
      <c r="C15538" s="8" t="s">
        <v>21</v>
      </c>
      <c r="D15538" s="8" t="s">
        <v>22</v>
      </c>
      <c r="E15538" s="5" t="s">
        <v>25</v>
      </c>
      <c r="F15538" s="8">
        <v>264</v>
      </c>
      <c r="G15538" s="6">
        <v>44145</v>
      </c>
      <c r="H15538" s="6">
        <v>44147</v>
      </c>
      <c r="I15538" s="6">
        <v>44154</v>
      </c>
      <c r="J15538" s="5" t="s">
        <v>30</v>
      </c>
      <c r="K15538" s="7">
        <v>1579.13</v>
      </c>
      <c r="L15538" s="35">
        <v>1089.5999999999999</v>
      </c>
      <c r="M15538" s="36">
        <f t="shared" si="242"/>
        <v>489.5300000000002</v>
      </c>
      <c r="N15538" s="37">
        <f>YEAR(Table1[[#This Row],[Data zamówienia]])</f>
        <v>2020</v>
      </c>
    </row>
    <row r="15539" spans="2:14" x14ac:dyDescent="0.3">
      <c r="B15539" s="32">
        <v>435218</v>
      </c>
      <c r="C15539" s="8" t="s">
        <v>35</v>
      </c>
      <c r="D15539" s="8" t="s">
        <v>28</v>
      </c>
      <c r="E15539" s="5" t="s">
        <v>25</v>
      </c>
      <c r="F15539" s="8">
        <v>254</v>
      </c>
      <c r="G15539" s="6">
        <v>44144</v>
      </c>
      <c r="H15539" s="6">
        <v>44147</v>
      </c>
      <c r="I15539" s="6">
        <v>44153</v>
      </c>
      <c r="J15539" s="5" t="s">
        <v>32</v>
      </c>
      <c r="K15539" s="7">
        <v>1022</v>
      </c>
      <c r="L15539" s="35">
        <v>674.52</v>
      </c>
      <c r="M15539" s="36">
        <f t="shared" si="242"/>
        <v>347.48</v>
      </c>
      <c r="N15539" s="37">
        <f>YEAR(Table1[[#This Row],[Data zamówienia]])</f>
        <v>2020</v>
      </c>
    </row>
    <row r="15540" spans="2:14" x14ac:dyDescent="0.3">
      <c r="B15540" s="32">
        <v>614433</v>
      </c>
      <c r="C15540" s="8" t="s">
        <v>35</v>
      </c>
      <c r="D15540" s="8" t="s">
        <v>28</v>
      </c>
      <c r="E15540" s="5" t="s">
        <v>34</v>
      </c>
      <c r="F15540" s="8">
        <v>12</v>
      </c>
      <c r="G15540" s="6">
        <v>44145</v>
      </c>
      <c r="H15540" s="6">
        <v>44145</v>
      </c>
      <c r="I15540" s="6">
        <v>44148</v>
      </c>
      <c r="J15540" s="5" t="s">
        <v>26</v>
      </c>
      <c r="K15540" s="7">
        <v>1016.91</v>
      </c>
      <c r="L15540" s="35">
        <v>803.36</v>
      </c>
      <c r="M15540" s="36">
        <f t="shared" si="242"/>
        <v>213.54999999999995</v>
      </c>
      <c r="N15540" s="37">
        <f>YEAR(Table1[[#This Row],[Data zamówienia]])</f>
        <v>2020</v>
      </c>
    </row>
    <row r="15541" spans="2:14" x14ac:dyDescent="0.3">
      <c r="B15541" s="32">
        <v>400890</v>
      </c>
      <c r="C15541" s="8" t="s">
        <v>27</v>
      </c>
      <c r="D15541" s="8" t="s">
        <v>36</v>
      </c>
      <c r="E15541" s="5" t="s">
        <v>31</v>
      </c>
      <c r="F15541" s="8">
        <v>245</v>
      </c>
      <c r="G15541" s="6">
        <v>44144</v>
      </c>
      <c r="H15541" s="6">
        <v>44148</v>
      </c>
      <c r="I15541" s="6">
        <v>44152</v>
      </c>
      <c r="J15541" s="5" t="s">
        <v>32</v>
      </c>
      <c r="K15541" s="7">
        <v>1487.21</v>
      </c>
      <c r="L15541" s="35">
        <v>966.69</v>
      </c>
      <c r="M15541" s="36">
        <f t="shared" si="242"/>
        <v>520.52</v>
      </c>
      <c r="N15541" s="37">
        <f>YEAR(Table1[[#This Row],[Data zamówienia]])</f>
        <v>2020</v>
      </c>
    </row>
    <row r="15542" spans="2:14" x14ac:dyDescent="0.3">
      <c r="B15542" s="32">
        <v>124424</v>
      </c>
      <c r="C15542" s="8" t="s">
        <v>21</v>
      </c>
      <c r="D15542" s="8" t="s">
        <v>36</v>
      </c>
      <c r="E15542" s="5" t="s">
        <v>34</v>
      </c>
      <c r="F15542" s="8">
        <v>170</v>
      </c>
      <c r="G15542" s="6">
        <v>44145</v>
      </c>
      <c r="H15542" s="6">
        <v>44146</v>
      </c>
      <c r="I15542" s="6">
        <v>44151</v>
      </c>
      <c r="J15542" s="5" t="s">
        <v>40</v>
      </c>
      <c r="K15542" s="7">
        <v>712.27</v>
      </c>
      <c r="L15542" s="35">
        <v>505.71</v>
      </c>
      <c r="M15542" s="36">
        <f t="shared" si="242"/>
        <v>206.56</v>
      </c>
      <c r="N15542" s="37">
        <f>YEAR(Table1[[#This Row],[Data zamówienia]])</f>
        <v>2020</v>
      </c>
    </row>
    <row r="15543" spans="2:14" x14ac:dyDescent="0.3">
      <c r="B15543" s="32">
        <v>447082</v>
      </c>
      <c r="C15543" s="8" t="s">
        <v>27</v>
      </c>
      <c r="D15543" s="8" t="s">
        <v>28</v>
      </c>
      <c r="E15543" s="5" t="s">
        <v>31</v>
      </c>
      <c r="F15543" s="8">
        <v>337</v>
      </c>
      <c r="G15543" s="6">
        <v>44145</v>
      </c>
      <c r="H15543" s="6">
        <v>44145</v>
      </c>
      <c r="I15543" s="6">
        <v>44151</v>
      </c>
      <c r="J15543" s="5" t="s">
        <v>24</v>
      </c>
      <c r="K15543" s="7">
        <v>782.76</v>
      </c>
      <c r="L15543" s="35">
        <v>657.52</v>
      </c>
      <c r="M15543" s="36">
        <f t="shared" si="242"/>
        <v>125.24000000000001</v>
      </c>
      <c r="N15543" s="37">
        <f>YEAR(Table1[[#This Row],[Data zamówienia]])</f>
        <v>2020</v>
      </c>
    </row>
    <row r="15544" spans="2:14" x14ac:dyDescent="0.3">
      <c r="B15544" s="32">
        <v>175191</v>
      </c>
      <c r="C15544" s="8" t="s">
        <v>27</v>
      </c>
      <c r="D15544" s="8" t="s">
        <v>39</v>
      </c>
      <c r="E15544" s="5" t="s">
        <v>23</v>
      </c>
      <c r="F15544" s="8">
        <v>80</v>
      </c>
      <c r="G15544" s="6">
        <v>44146</v>
      </c>
      <c r="H15544" s="6">
        <v>44148</v>
      </c>
      <c r="I15544" s="6">
        <v>44152</v>
      </c>
      <c r="J15544" s="5" t="s">
        <v>30</v>
      </c>
      <c r="K15544" s="7">
        <v>1152.07</v>
      </c>
      <c r="L15544" s="35">
        <v>1036.8599999999999</v>
      </c>
      <c r="M15544" s="36">
        <f t="shared" si="242"/>
        <v>115.21000000000004</v>
      </c>
      <c r="N15544" s="37">
        <f>YEAR(Table1[[#This Row],[Data zamówienia]])</f>
        <v>2020</v>
      </c>
    </row>
    <row r="15545" spans="2:14" x14ac:dyDescent="0.3">
      <c r="B15545" s="32">
        <v>941455</v>
      </c>
      <c r="C15545" s="8" t="s">
        <v>21</v>
      </c>
      <c r="D15545" s="8" t="s">
        <v>28</v>
      </c>
      <c r="E15545" s="5" t="s">
        <v>34</v>
      </c>
      <c r="F15545" s="8">
        <v>278</v>
      </c>
      <c r="G15545" s="6">
        <v>44146</v>
      </c>
      <c r="H15545" s="6">
        <v>44149</v>
      </c>
      <c r="I15545" s="6">
        <v>44154</v>
      </c>
      <c r="J15545" s="5" t="s">
        <v>40</v>
      </c>
      <c r="K15545" s="7">
        <v>1076.92</v>
      </c>
      <c r="L15545" s="35">
        <v>904.61</v>
      </c>
      <c r="M15545" s="36">
        <f t="shared" si="242"/>
        <v>172.31000000000006</v>
      </c>
      <c r="N15545" s="37">
        <f>YEAR(Table1[[#This Row],[Data zamówienia]])</f>
        <v>2020</v>
      </c>
    </row>
    <row r="15546" spans="2:14" x14ac:dyDescent="0.3">
      <c r="B15546" s="32">
        <v>322023</v>
      </c>
      <c r="C15546" s="8" t="s">
        <v>27</v>
      </c>
      <c r="D15546" s="8" t="s">
        <v>36</v>
      </c>
      <c r="E15546" s="5" t="s">
        <v>25</v>
      </c>
      <c r="F15546" s="8">
        <v>190</v>
      </c>
      <c r="G15546" s="6">
        <v>44146</v>
      </c>
      <c r="H15546" s="6">
        <v>44148</v>
      </c>
      <c r="I15546" s="6">
        <v>44152</v>
      </c>
      <c r="J15546" s="5" t="s">
        <v>30</v>
      </c>
      <c r="K15546" s="7">
        <v>927.33</v>
      </c>
      <c r="L15546" s="35">
        <v>769.68</v>
      </c>
      <c r="M15546" s="36">
        <f t="shared" si="242"/>
        <v>157.65000000000009</v>
      </c>
      <c r="N15546" s="37">
        <f>YEAR(Table1[[#This Row],[Data zamówienia]])</f>
        <v>2020</v>
      </c>
    </row>
    <row r="15547" spans="2:14" x14ac:dyDescent="0.3">
      <c r="B15547" s="32">
        <v>532836</v>
      </c>
      <c r="C15547" s="8" t="s">
        <v>21</v>
      </c>
      <c r="D15547" s="8" t="s">
        <v>28</v>
      </c>
      <c r="E15547" s="5" t="s">
        <v>29</v>
      </c>
      <c r="F15547" s="8">
        <v>11</v>
      </c>
      <c r="G15547" s="6">
        <v>44145</v>
      </c>
      <c r="H15547" s="6">
        <v>44146</v>
      </c>
      <c r="I15547" s="6">
        <v>44150</v>
      </c>
      <c r="J15547" s="5" t="s">
        <v>32</v>
      </c>
      <c r="K15547" s="7">
        <v>423.53</v>
      </c>
      <c r="L15547" s="35">
        <v>364.24</v>
      </c>
      <c r="M15547" s="36">
        <f t="shared" si="242"/>
        <v>59.289999999999964</v>
      </c>
      <c r="N15547" s="37">
        <f>YEAR(Table1[[#This Row],[Data zamówienia]])</f>
        <v>2020</v>
      </c>
    </row>
    <row r="15548" spans="2:14" x14ac:dyDescent="0.3">
      <c r="B15548" s="32">
        <v>667062</v>
      </c>
      <c r="C15548" s="8" t="s">
        <v>27</v>
      </c>
      <c r="D15548" s="8" t="s">
        <v>28</v>
      </c>
      <c r="E15548" s="5" t="s">
        <v>34</v>
      </c>
      <c r="F15548" s="8">
        <v>111</v>
      </c>
      <c r="G15548" s="6">
        <v>44145</v>
      </c>
      <c r="H15548" s="6">
        <v>44146</v>
      </c>
      <c r="I15548" s="6">
        <v>44148</v>
      </c>
      <c r="J15548" s="5" t="s">
        <v>33</v>
      </c>
      <c r="K15548" s="7">
        <v>1300.6199999999999</v>
      </c>
      <c r="L15548" s="35">
        <v>832.4</v>
      </c>
      <c r="M15548" s="36">
        <f t="shared" si="242"/>
        <v>468.21999999999991</v>
      </c>
      <c r="N15548" s="37">
        <f>YEAR(Table1[[#This Row],[Data zamówienia]])</f>
        <v>2020</v>
      </c>
    </row>
    <row r="15549" spans="2:14" x14ac:dyDescent="0.3">
      <c r="B15549" s="32">
        <v>844572</v>
      </c>
      <c r="C15549" s="8" t="s">
        <v>21</v>
      </c>
      <c r="D15549" s="8" t="s">
        <v>22</v>
      </c>
      <c r="E15549" s="5" t="s">
        <v>23</v>
      </c>
      <c r="F15549" s="8">
        <v>181</v>
      </c>
      <c r="G15549" s="6">
        <v>44145</v>
      </c>
      <c r="H15549" s="6">
        <v>44148</v>
      </c>
      <c r="I15549" s="6">
        <v>44150</v>
      </c>
      <c r="J15549" s="5" t="s">
        <v>24</v>
      </c>
      <c r="K15549" s="7">
        <v>682.7</v>
      </c>
      <c r="L15549" s="35">
        <v>628.08000000000004</v>
      </c>
      <c r="M15549" s="36">
        <f t="shared" si="242"/>
        <v>54.620000000000005</v>
      </c>
      <c r="N15549" s="37">
        <f>YEAR(Table1[[#This Row],[Data zamówienia]])</f>
        <v>2020</v>
      </c>
    </row>
    <row r="15550" spans="2:14" x14ac:dyDescent="0.3">
      <c r="B15550" s="32">
        <v>868480</v>
      </c>
      <c r="C15550" s="8" t="s">
        <v>35</v>
      </c>
      <c r="D15550" s="8" t="s">
        <v>28</v>
      </c>
      <c r="E15550" s="5" t="s">
        <v>37</v>
      </c>
      <c r="F15550" s="8">
        <v>218</v>
      </c>
      <c r="G15550" s="6">
        <v>44145</v>
      </c>
      <c r="H15550" s="6">
        <v>44146</v>
      </c>
      <c r="I15550" s="6">
        <v>44151</v>
      </c>
      <c r="J15550" s="5" t="s">
        <v>40</v>
      </c>
      <c r="K15550" s="7">
        <v>708.27</v>
      </c>
      <c r="L15550" s="35">
        <v>573.70000000000005</v>
      </c>
      <c r="M15550" s="36">
        <f t="shared" si="242"/>
        <v>134.56999999999994</v>
      </c>
      <c r="N15550" s="37">
        <f>YEAR(Table1[[#This Row],[Data zamówienia]])</f>
        <v>2020</v>
      </c>
    </row>
    <row r="15551" spans="2:14" x14ac:dyDescent="0.3">
      <c r="B15551" s="32">
        <v>491456</v>
      </c>
      <c r="C15551" s="8" t="s">
        <v>27</v>
      </c>
      <c r="D15551" s="8" t="s">
        <v>39</v>
      </c>
      <c r="E15551" s="5" t="s">
        <v>29</v>
      </c>
      <c r="F15551" s="8">
        <v>75</v>
      </c>
      <c r="G15551" s="6">
        <v>44145</v>
      </c>
      <c r="H15551" s="6">
        <v>44148</v>
      </c>
      <c r="I15551" s="6">
        <v>44150</v>
      </c>
      <c r="J15551" s="5" t="s">
        <v>26</v>
      </c>
      <c r="K15551" s="7">
        <v>1470.06</v>
      </c>
      <c r="L15551" s="35">
        <v>1337.75</v>
      </c>
      <c r="M15551" s="36">
        <f t="shared" si="242"/>
        <v>132.30999999999995</v>
      </c>
      <c r="N15551" s="37">
        <f>YEAR(Table1[[#This Row],[Data zamówienia]])</f>
        <v>2020</v>
      </c>
    </row>
    <row r="15552" spans="2:14" x14ac:dyDescent="0.3">
      <c r="B15552" s="32">
        <v>681568</v>
      </c>
      <c r="C15552" s="8" t="s">
        <v>21</v>
      </c>
      <c r="D15552" s="8" t="s">
        <v>22</v>
      </c>
      <c r="E15552" s="5" t="s">
        <v>25</v>
      </c>
      <c r="F15552" s="8">
        <v>299</v>
      </c>
      <c r="G15552" s="6">
        <v>44146</v>
      </c>
      <c r="H15552" s="6">
        <v>44149</v>
      </c>
      <c r="I15552" s="6">
        <v>44150</v>
      </c>
      <c r="J15552" s="5" t="s">
        <v>24</v>
      </c>
      <c r="K15552" s="7">
        <v>642.33000000000004</v>
      </c>
      <c r="L15552" s="35">
        <v>346.86</v>
      </c>
      <c r="M15552" s="36">
        <f t="shared" si="242"/>
        <v>295.47000000000003</v>
      </c>
      <c r="N15552" s="37">
        <f>YEAR(Table1[[#This Row],[Data zamówienia]])</f>
        <v>2020</v>
      </c>
    </row>
    <row r="15553" spans="2:14" x14ac:dyDescent="0.3">
      <c r="B15553" s="32">
        <v>187817</v>
      </c>
      <c r="C15553" s="8" t="s">
        <v>38</v>
      </c>
      <c r="D15553" s="8" t="s">
        <v>36</v>
      </c>
      <c r="E15553" s="5" t="s">
        <v>23</v>
      </c>
      <c r="F15553" s="8">
        <v>39</v>
      </c>
      <c r="G15553" s="6">
        <v>44146</v>
      </c>
      <c r="H15553" s="6">
        <v>44147</v>
      </c>
      <c r="I15553" s="6">
        <v>44149</v>
      </c>
      <c r="J15553" s="5" t="s">
        <v>24</v>
      </c>
      <c r="K15553" s="7">
        <v>709.14</v>
      </c>
      <c r="L15553" s="35">
        <v>531.86</v>
      </c>
      <c r="M15553" s="36">
        <f t="shared" si="242"/>
        <v>177.27999999999997</v>
      </c>
      <c r="N15553" s="37">
        <f>YEAR(Table1[[#This Row],[Data zamówienia]])</f>
        <v>2020</v>
      </c>
    </row>
    <row r="15554" spans="2:14" x14ac:dyDescent="0.3">
      <c r="B15554" s="32">
        <v>279236</v>
      </c>
      <c r="C15554" s="8" t="s">
        <v>35</v>
      </c>
      <c r="D15554" s="8" t="s">
        <v>28</v>
      </c>
      <c r="E15554" s="5" t="s">
        <v>34</v>
      </c>
      <c r="F15554" s="8">
        <v>204</v>
      </c>
      <c r="G15554" s="6">
        <v>44146</v>
      </c>
      <c r="H15554" s="6">
        <v>44147</v>
      </c>
      <c r="I15554" s="6">
        <v>44148</v>
      </c>
      <c r="J15554" s="5" t="s">
        <v>32</v>
      </c>
      <c r="K15554" s="7">
        <v>1531.9</v>
      </c>
      <c r="L15554" s="35">
        <v>857.86</v>
      </c>
      <c r="M15554" s="36">
        <f t="shared" si="242"/>
        <v>674.04000000000008</v>
      </c>
      <c r="N15554" s="37">
        <f>YEAR(Table1[[#This Row],[Data zamówienia]])</f>
        <v>2020</v>
      </c>
    </row>
    <row r="15555" spans="2:14" x14ac:dyDescent="0.3">
      <c r="B15555" s="32">
        <v>375260</v>
      </c>
      <c r="C15555" s="8" t="s">
        <v>21</v>
      </c>
      <c r="D15555" s="8" t="s">
        <v>36</v>
      </c>
      <c r="E15555" s="5" t="s">
        <v>31</v>
      </c>
      <c r="F15555" s="8">
        <v>63</v>
      </c>
      <c r="G15555" s="6">
        <v>44147</v>
      </c>
      <c r="H15555" s="6">
        <v>44148</v>
      </c>
      <c r="I15555" s="6">
        <v>44150</v>
      </c>
      <c r="J15555" s="5" t="s">
        <v>33</v>
      </c>
      <c r="K15555" s="7">
        <v>1123.19</v>
      </c>
      <c r="L15555" s="35">
        <v>673.91</v>
      </c>
      <c r="M15555" s="36">
        <f t="shared" si="242"/>
        <v>449.28000000000009</v>
      </c>
      <c r="N15555" s="37">
        <f>YEAR(Table1[[#This Row],[Data zamówienia]])</f>
        <v>2020</v>
      </c>
    </row>
    <row r="15556" spans="2:14" x14ac:dyDescent="0.3">
      <c r="B15556" s="32">
        <v>649182</v>
      </c>
      <c r="C15556" s="8" t="s">
        <v>38</v>
      </c>
      <c r="D15556" s="8" t="s">
        <v>22</v>
      </c>
      <c r="E15556" s="5" t="s">
        <v>25</v>
      </c>
      <c r="F15556" s="8">
        <v>229</v>
      </c>
      <c r="G15556" s="6">
        <v>44146</v>
      </c>
      <c r="H15556" s="6">
        <v>44149</v>
      </c>
      <c r="I15556" s="6">
        <v>44154</v>
      </c>
      <c r="J15556" s="5" t="s">
        <v>24</v>
      </c>
      <c r="K15556" s="7">
        <v>1768.77</v>
      </c>
      <c r="L15556" s="35">
        <v>1644.96</v>
      </c>
      <c r="M15556" s="36">
        <f t="shared" ref="M15556:M15619" si="243">K15556-L15556</f>
        <v>123.80999999999995</v>
      </c>
      <c r="N15556" s="37">
        <f>YEAR(Table1[[#This Row],[Data zamówienia]])</f>
        <v>2020</v>
      </c>
    </row>
    <row r="15557" spans="2:14" x14ac:dyDescent="0.3">
      <c r="B15557" s="32">
        <v>27925</v>
      </c>
      <c r="C15557" s="8" t="s">
        <v>21</v>
      </c>
      <c r="D15557" s="8" t="s">
        <v>22</v>
      </c>
      <c r="E15557" s="5" t="s">
        <v>29</v>
      </c>
      <c r="F15557" s="8">
        <v>293</v>
      </c>
      <c r="G15557" s="6">
        <v>44146</v>
      </c>
      <c r="H15557" s="6">
        <v>44148</v>
      </c>
      <c r="I15557" s="6">
        <v>44153</v>
      </c>
      <c r="J15557" s="5" t="s">
        <v>26</v>
      </c>
      <c r="K15557" s="7">
        <v>1415.84</v>
      </c>
      <c r="L15557" s="35">
        <v>835.35</v>
      </c>
      <c r="M15557" s="36">
        <f t="shared" si="243"/>
        <v>580.4899999999999</v>
      </c>
      <c r="N15557" s="37">
        <f>YEAR(Table1[[#This Row],[Data zamówienia]])</f>
        <v>2020</v>
      </c>
    </row>
    <row r="15558" spans="2:14" x14ac:dyDescent="0.3">
      <c r="B15558" s="32">
        <v>526022</v>
      </c>
      <c r="C15558" s="8" t="s">
        <v>21</v>
      </c>
      <c r="D15558" s="8" t="s">
        <v>22</v>
      </c>
      <c r="E15558" s="5" t="s">
        <v>34</v>
      </c>
      <c r="F15558" s="8">
        <v>133</v>
      </c>
      <c r="G15558" s="6">
        <v>44146</v>
      </c>
      <c r="H15558" s="6">
        <v>44150</v>
      </c>
      <c r="I15558" s="6">
        <v>44151</v>
      </c>
      <c r="J15558" s="5" t="s">
        <v>24</v>
      </c>
      <c r="K15558" s="7">
        <v>1034.3599999999999</v>
      </c>
      <c r="L15558" s="35">
        <v>724.05</v>
      </c>
      <c r="M15558" s="36">
        <f t="shared" si="243"/>
        <v>310.30999999999995</v>
      </c>
      <c r="N15558" s="37">
        <f>YEAR(Table1[[#This Row],[Data zamówienia]])</f>
        <v>2020</v>
      </c>
    </row>
    <row r="15559" spans="2:14" x14ac:dyDescent="0.3">
      <c r="B15559" s="32">
        <v>262987</v>
      </c>
      <c r="C15559" s="8" t="s">
        <v>27</v>
      </c>
      <c r="D15559" s="8" t="s">
        <v>36</v>
      </c>
      <c r="E15559" s="5" t="s">
        <v>37</v>
      </c>
      <c r="F15559" s="8">
        <v>130</v>
      </c>
      <c r="G15559" s="6">
        <v>44146</v>
      </c>
      <c r="H15559" s="6">
        <v>44149</v>
      </c>
      <c r="I15559" s="6">
        <v>44150</v>
      </c>
      <c r="J15559" s="5" t="s">
        <v>33</v>
      </c>
      <c r="K15559" s="7">
        <v>1482.41</v>
      </c>
      <c r="L15559" s="35">
        <v>1260.05</v>
      </c>
      <c r="M15559" s="36">
        <f t="shared" si="243"/>
        <v>222.36000000000013</v>
      </c>
      <c r="N15559" s="37">
        <f>YEAR(Table1[[#This Row],[Data zamówienia]])</f>
        <v>2020</v>
      </c>
    </row>
    <row r="15560" spans="2:14" x14ac:dyDescent="0.3">
      <c r="B15560" s="32">
        <v>347892</v>
      </c>
      <c r="C15560" s="8" t="s">
        <v>35</v>
      </c>
      <c r="D15560" s="8" t="s">
        <v>28</v>
      </c>
      <c r="E15560" s="5" t="s">
        <v>29</v>
      </c>
      <c r="F15560" s="8">
        <v>193</v>
      </c>
      <c r="G15560" s="6">
        <v>44146</v>
      </c>
      <c r="H15560" s="6">
        <v>44148</v>
      </c>
      <c r="I15560" s="6">
        <v>44151</v>
      </c>
      <c r="J15560" s="5" t="s">
        <v>32</v>
      </c>
      <c r="K15560" s="7">
        <v>329.43</v>
      </c>
      <c r="L15560" s="35">
        <v>191.07</v>
      </c>
      <c r="M15560" s="36">
        <f t="shared" si="243"/>
        <v>138.36000000000001</v>
      </c>
      <c r="N15560" s="37">
        <f>YEAR(Table1[[#This Row],[Data zamówienia]])</f>
        <v>2020</v>
      </c>
    </row>
    <row r="15561" spans="2:14" x14ac:dyDescent="0.3">
      <c r="B15561" s="32">
        <v>456962</v>
      </c>
      <c r="C15561" s="8" t="s">
        <v>27</v>
      </c>
      <c r="D15561" s="8" t="s">
        <v>39</v>
      </c>
      <c r="E15561" s="5" t="s">
        <v>34</v>
      </c>
      <c r="F15561" s="8">
        <v>367</v>
      </c>
      <c r="G15561" s="6">
        <v>44147</v>
      </c>
      <c r="H15561" s="6">
        <v>44148</v>
      </c>
      <c r="I15561" s="6">
        <v>44155</v>
      </c>
      <c r="J15561" s="5" t="s">
        <v>32</v>
      </c>
      <c r="K15561" s="7">
        <v>844.01</v>
      </c>
      <c r="L15561" s="35">
        <v>768.05</v>
      </c>
      <c r="M15561" s="36">
        <f t="shared" si="243"/>
        <v>75.960000000000036</v>
      </c>
      <c r="N15561" s="37">
        <f>YEAR(Table1[[#This Row],[Data zamówienia]])</f>
        <v>2020</v>
      </c>
    </row>
    <row r="15562" spans="2:14" x14ac:dyDescent="0.3">
      <c r="B15562" s="32">
        <v>946964</v>
      </c>
      <c r="C15562" s="8" t="s">
        <v>27</v>
      </c>
      <c r="D15562" s="8" t="s">
        <v>36</v>
      </c>
      <c r="E15562" s="5" t="s">
        <v>34</v>
      </c>
      <c r="F15562" s="8">
        <v>104</v>
      </c>
      <c r="G15562" s="6">
        <v>44148</v>
      </c>
      <c r="H15562" s="6">
        <v>44151</v>
      </c>
      <c r="I15562" s="6">
        <v>44158</v>
      </c>
      <c r="J15562" s="5" t="s">
        <v>24</v>
      </c>
      <c r="K15562" s="7">
        <v>893</v>
      </c>
      <c r="L15562" s="35">
        <v>732.26</v>
      </c>
      <c r="M15562" s="36">
        <f t="shared" si="243"/>
        <v>160.74</v>
      </c>
      <c r="N15562" s="37">
        <f>YEAR(Table1[[#This Row],[Data zamówienia]])</f>
        <v>2020</v>
      </c>
    </row>
    <row r="15563" spans="2:14" x14ac:dyDescent="0.3">
      <c r="B15563" s="32">
        <v>986087</v>
      </c>
      <c r="C15563" s="8" t="s">
        <v>21</v>
      </c>
      <c r="D15563" s="8" t="s">
        <v>28</v>
      </c>
      <c r="E15563" s="5" t="s">
        <v>37</v>
      </c>
      <c r="F15563" s="8">
        <v>94</v>
      </c>
      <c r="G15563" s="6">
        <v>44147</v>
      </c>
      <c r="H15563" s="6">
        <v>44149</v>
      </c>
      <c r="I15563" s="6">
        <v>44155</v>
      </c>
      <c r="J15563" s="5" t="s">
        <v>26</v>
      </c>
      <c r="K15563" s="7">
        <v>1376.71</v>
      </c>
      <c r="L15563" s="35">
        <v>1046.3</v>
      </c>
      <c r="M15563" s="36">
        <f t="shared" si="243"/>
        <v>330.41000000000008</v>
      </c>
      <c r="N15563" s="37">
        <f>YEAR(Table1[[#This Row],[Data zamówienia]])</f>
        <v>2020</v>
      </c>
    </row>
    <row r="15564" spans="2:14" x14ac:dyDescent="0.3">
      <c r="B15564" s="32">
        <v>598043</v>
      </c>
      <c r="C15564" s="8" t="s">
        <v>27</v>
      </c>
      <c r="D15564" s="8" t="s">
        <v>39</v>
      </c>
      <c r="E15564" s="5" t="s">
        <v>25</v>
      </c>
      <c r="F15564" s="8">
        <v>24</v>
      </c>
      <c r="G15564" s="6">
        <v>44147</v>
      </c>
      <c r="H15564" s="6">
        <v>44149</v>
      </c>
      <c r="I15564" s="6">
        <v>44154</v>
      </c>
      <c r="J15564" s="5" t="s">
        <v>40</v>
      </c>
      <c r="K15564" s="7">
        <v>824.18</v>
      </c>
      <c r="L15564" s="35">
        <v>758.25</v>
      </c>
      <c r="M15564" s="36">
        <f t="shared" si="243"/>
        <v>65.92999999999995</v>
      </c>
      <c r="N15564" s="37">
        <f>YEAR(Table1[[#This Row],[Data zamówienia]])</f>
        <v>2020</v>
      </c>
    </row>
    <row r="15565" spans="2:14" x14ac:dyDescent="0.3">
      <c r="B15565" s="32">
        <v>533450</v>
      </c>
      <c r="C15565" s="8" t="s">
        <v>35</v>
      </c>
      <c r="D15565" s="8" t="s">
        <v>28</v>
      </c>
      <c r="E15565" s="5" t="s">
        <v>34</v>
      </c>
      <c r="F15565" s="8">
        <v>327</v>
      </c>
      <c r="G15565" s="6">
        <v>44148</v>
      </c>
      <c r="H15565" s="6">
        <v>44148</v>
      </c>
      <c r="I15565" s="6">
        <v>44152</v>
      </c>
      <c r="J15565" s="5" t="s">
        <v>26</v>
      </c>
      <c r="K15565" s="7">
        <v>1842.75</v>
      </c>
      <c r="L15565" s="35">
        <v>1197.79</v>
      </c>
      <c r="M15565" s="36">
        <f t="shared" si="243"/>
        <v>644.96</v>
      </c>
      <c r="N15565" s="37">
        <f>YEAR(Table1[[#This Row],[Data zamówienia]])</f>
        <v>2020</v>
      </c>
    </row>
    <row r="15566" spans="2:14" x14ac:dyDescent="0.3">
      <c r="B15566" s="32">
        <v>366164</v>
      </c>
      <c r="C15566" s="8" t="s">
        <v>38</v>
      </c>
      <c r="D15566" s="8" t="s">
        <v>39</v>
      </c>
      <c r="E15566" s="5" t="s">
        <v>31</v>
      </c>
      <c r="F15566" s="8">
        <v>127</v>
      </c>
      <c r="G15566" s="6">
        <v>44147</v>
      </c>
      <c r="H15566" s="6">
        <v>44150</v>
      </c>
      <c r="I15566" s="6">
        <v>44151</v>
      </c>
      <c r="J15566" s="5" t="s">
        <v>24</v>
      </c>
      <c r="K15566" s="7">
        <v>1316.58</v>
      </c>
      <c r="L15566" s="35">
        <v>961.1</v>
      </c>
      <c r="M15566" s="36">
        <f t="shared" si="243"/>
        <v>355.4799999999999</v>
      </c>
      <c r="N15566" s="37">
        <f>YEAR(Table1[[#This Row],[Data zamówienia]])</f>
        <v>2020</v>
      </c>
    </row>
    <row r="15567" spans="2:14" x14ac:dyDescent="0.3">
      <c r="B15567" s="32">
        <v>672130</v>
      </c>
      <c r="C15567" s="8" t="s">
        <v>35</v>
      </c>
      <c r="D15567" s="8" t="s">
        <v>28</v>
      </c>
      <c r="E15567" s="5" t="s">
        <v>23</v>
      </c>
      <c r="F15567" s="8">
        <v>41</v>
      </c>
      <c r="G15567" s="6">
        <v>44148</v>
      </c>
      <c r="H15567" s="6">
        <v>44148</v>
      </c>
      <c r="I15567" s="6">
        <v>44149</v>
      </c>
      <c r="J15567" s="5" t="s">
        <v>30</v>
      </c>
      <c r="K15567" s="7">
        <v>324.69</v>
      </c>
      <c r="L15567" s="35">
        <v>301.95999999999998</v>
      </c>
      <c r="M15567" s="36">
        <f t="shared" si="243"/>
        <v>22.730000000000018</v>
      </c>
      <c r="N15567" s="37">
        <f>YEAR(Table1[[#This Row],[Data zamówienia]])</f>
        <v>2020</v>
      </c>
    </row>
    <row r="15568" spans="2:14" x14ac:dyDescent="0.3">
      <c r="B15568" s="32">
        <v>704246</v>
      </c>
      <c r="C15568" s="8" t="s">
        <v>21</v>
      </c>
      <c r="D15568" s="8" t="s">
        <v>36</v>
      </c>
      <c r="E15568" s="5" t="s">
        <v>25</v>
      </c>
      <c r="F15568" s="8">
        <v>225</v>
      </c>
      <c r="G15568" s="6">
        <v>44148</v>
      </c>
      <c r="H15568" s="6">
        <v>44149</v>
      </c>
      <c r="I15568" s="6">
        <v>44156</v>
      </c>
      <c r="J15568" s="5" t="s">
        <v>40</v>
      </c>
      <c r="K15568" s="7">
        <v>1309.1199999999999</v>
      </c>
      <c r="L15568" s="35">
        <v>994.93</v>
      </c>
      <c r="M15568" s="36">
        <f t="shared" si="243"/>
        <v>314.18999999999994</v>
      </c>
      <c r="N15568" s="37">
        <f>YEAR(Table1[[#This Row],[Data zamówienia]])</f>
        <v>2020</v>
      </c>
    </row>
    <row r="15569" spans="2:14" x14ac:dyDescent="0.3">
      <c r="B15569" s="32">
        <v>296776</v>
      </c>
      <c r="C15569" s="8" t="s">
        <v>21</v>
      </c>
      <c r="D15569" s="8" t="s">
        <v>28</v>
      </c>
      <c r="E15569" s="5" t="s">
        <v>29</v>
      </c>
      <c r="F15569" s="8">
        <v>59</v>
      </c>
      <c r="G15569" s="6">
        <v>44149</v>
      </c>
      <c r="H15569" s="6">
        <v>44152</v>
      </c>
      <c r="I15569" s="6">
        <v>44157</v>
      </c>
      <c r="J15569" s="5" t="s">
        <v>24</v>
      </c>
      <c r="K15569" s="7">
        <v>592.61</v>
      </c>
      <c r="L15569" s="35">
        <v>474.09</v>
      </c>
      <c r="M15569" s="36">
        <f t="shared" si="243"/>
        <v>118.52000000000004</v>
      </c>
      <c r="N15569" s="37">
        <f>YEAR(Table1[[#This Row],[Data zamówienia]])</f>
        <v>2020</v>
      </c>
    </row>
    <row r="15570" spans="2:14" x14ac:dyDescent="0.3">
      <c r="B15570" s="32">
        <v>274011</v>
      </c>
      <c r="C15570" s="8" t="s">
        <v>38</v>
      </c>
      <c r="D15570" s="8" t="s">
        <v>36</v>
      </c>
      <c r="E15570" s="5" t="s">
        <v>29</v>
      </c>
      <c r="F15570" s="8">
        <v>16</v>
      </c>
      <c r="G15570" s="6">
        <v>44148</v>
      </c>
      <c r="H15570" s="6">
        <v>44151</v>
      </c>
      <c r="I15570" s="6">
        <v>44152</v>
      </c>
      <c r="J15570" s="5" t="s">
        <v>30</v>
      </c>
      <c r="K15570" s="7">
        <v>880.62</v>
      </c>
      <c r="L15570" s="35">
        <v>537.17999999999995</v>
      </c>
      <c r="M15570" s="36">
        <f t="shared" si="243"/>
        <v>343.44000000000005</v>
      </c>
      <c r="N15570" s="37">
        <f>YEAR(Table1[[#This Row],[Data zamówienia]])</f>
        <v>2020</v>
      </c>
    </row>
    <row r="15571" spans="2:14" x14ac:dyDescent="0.3">
      <c r="B15571" s="32">
        <v>804761</v>
      </c>
      <c r="C15571" s="8" t="s">
        <v>27</v>
      </c>
      <c r="D15571" s="8" t="s">
        <v>28</v>
      </c>
      <c r="E15571" s="5" t="s">
        <v>31</v>
      </c>
      <c r="F15571" s="8">
        <v>279</v>
      </c>
      <c r="G15571" s="6">
        <v>44148</v>
      </c>
      <c r="H15571" s="6">
        <v>44149</v>
      </c>
      <c r="I15571" s="6">
        <v>44153</v>
      </c>
      <c r="J15571" s="5" t="s">
        <v>40</v>
      </c>
      <c r="K15571" s="7">
        <v>385.78</v>
      </c>
      <c r="L15571" s="35">
        <v>289.33999999999997</v>
      </c>
      <c r="M15571" s="36">
        <f t="shared" si="243"/>
        <v>96.44</v>
      </c>
      <c r="N15571" s="37">
        <f>YEAR(Table1[[#This Row],[Data zamówienia]])</f>
        <v>2020</v>
      </c>
    </row>
    <row r="15572" spans="2:14" x14ac:dyDescent="0.3">
      <c r="B15572" s="32">
        <v>122397</v>
      </c>
      <c r="C15572" s="8" t="s">
        <v>38</v>
      </c>
      <c r="D15572" s="8" t="s">
        <v>22</v>
      </c>
      <c r="E15572" s="5" t="s">
        <v>25</v>
      </c>
      <c r="F15572" s="8">
        <v>258</v>
      </c>
      <c r="G15572" s="6">
        <v>44149</v>
      </c>
      <c r="H15572" s="6">
        <v>44152</v>
      </c>
      <c r="I15572" s="6">
        <v>44158</v>
      </c>
      <c r="J15572" s="5" t="s">
        <v>40</v>
      </c>
      <c r="K15572" s="7">
        <v>337.68</v>
      </c>
      <c r="L15572" s="35">
        <v>273.52</v>
      </c>
      <c r="M15572" s="36">
        <f t="shared" si="243"/>
        <v>64.160000000000025</v>
      </c>
      <c r="N15572" s="37">
        <f>YEAR(Table1[[#This Row],[Data zamówienia]])</f>
        <v>2020</v>
      </c>
    </row>
    <row r="15573" spans="2:14" x14ac:dyDescent="0.3">
      <c r="B15573" s="32">
        <v>316426</v>
      </c>
      <c r="C15573" s="8" t="s">
        <v>38</v>
      </c>
      <c r="D15573" s="8" t="s">
        <v>39</v>
      </c>
      <c r="E15573" s="5" t="s">
        <v>34</v>
      </c>
      <c r="F15573" s="8">
        <v>10</v>
      </c>
      <c r="G15573" s="6">
        <v>44149</v>
      </c>
      <c r="H15573" s="6">
        <v>44150</v>
      </c>
      <c r="I15573" s="6">
        <v>44156</v>
      </c>
      <c r="J15573" s="5" t="s">
        <v>26</v>
      </c>
      <c r="K15573" s="7">
        <v>237.15</v>
      </c>
      <c r="L15573" s="35">
        <v>132.80000000000001</v>
      </c>
      <c r="M15573" s="36">
        <f t="shared" si="243"/>
        <v>104.35</v>
      </c>
      <c r="N15573" s="37">
        <f>YEAR(Table1[[#This Row],[Data zamówienia]])</f>
        <v>2020</v>
      </c>
    </row>
    <row r="15574" spans="2:14" x14ac:dyDescent="0.3">
      <c r="B15574" s="32">
        <v>503881</v>
      </c>
      <c r="C15574" s="8" t="s">
        <v>35</v>
      </c>
      <c r="D15574" s="8" t="s">
        <v>28</v>
      </c>
      <c r="E15574" s="5" t="s">
        <v>25</v>
      </c>
      <c r="F15574" s="8">
        <v>101</v>
      </c>
      <c r="G15574" s="6">
        <v>44148</v>
      </c>
      <c r="H15574" s="6">
        <v>44151</v>
      </c>
      <c r="I15574" s="6">
        <v>44157</v>
      </c>
      <c r="J15574" s="5" t="s">
        <v>30</v>
      </c>
      <c r="K15574" s="7">
        <v>712.27</v>
      </c>
      <c r="L15574" s="35">
        <v>584.05999999999995</v>
      </c>
      <c r="M15574" s="36">
        <f t="shared" si="243"/>
        <v>128.21000000000004</v>
      </c>
      <c r="N15574" s="37">
        <f>YEAR(Table1[[#This Row],[Data zamówienia]])</f>
        <v>2020</v>
      </c>
    </row>
    <row r="15575" spans="2:14" x14ac:dyDescent="0.3">
      <c r="B15575" s="32">
        <v>618505</v>
      </c>
      <c r="C15575" s="8" t="s">
        <v>27</v>
      </c>
      <c r="D15575" s="8" t="s">
        <v>28</v>
      </c>
      <c r="E15575" s="5" t="s">
        <v>23</v>
      </c>
      <c r="F15575" s="8">
        <v>295</v>
      </c>
      <c r="G15575" s="6">
        <v>44148</v>
      </c>
      <c r="H15575" s="6">
        <v>44152</v>
      </c>
      <c r="I15575" s="6">
        <v>44156</v>
      </c>
      <c r="J15575" s="5" t="s">
        <v>40</v>
      </c>
      <c r="K15575" s="7">
        <v>1205.04</v>
      </c>
      <c r="L15575" s="35">
        <v>638.66999999999996</v>
      </c>
      <c r="M15575" s="36">
        <f t="shared" si="243"/>
        <v>566.37</v>
      </c>
      <c r="N15575" s="37">
        <f>YEAR(Table1[[#This Row],[Data zamówienia]])</f>
        <v>2020</v>
      </c>
    </row>
    <row r="15576" spans="2:14" x14ac:dyDescent="0.3">
      <c r="B15576" s="32">
        <v>731163</v>
      </c>
      <c r="C15576" s="8" t="s">
        <v>27</v>
      </c>
      <c r="D15576" s="8" t="s">
        <v>22</v>
      </c>
      <c r="E15576" s="5" t="s">
        <v>37</v>
      </c>
      <c r="F15576" s="8">
        <v>221</v>
      </c>
      <c r="G15576" s="6">
        <v>44148</v>
      </c>
      <c r="H15576" s="6">
        <v>44149</v>
      </c>
      <c r="I15576" s="6">
        <v>44155</v>
      </c>
      <c r="J15576" s="5" t="s">
        <v>33</v>
      </c>
      <c r="K15576" s="7">
        <v>1760.92</v>
      </c>
      <c r="L15576" s="35">
        <v>1567.22</v>
      </c>
      <c r="M15576" s="36">
        <f t="shared" si="243"/>
        <v>193.70000000000005</v>
      </c>
      <c r="N15576" s="37">
        <f>YEAR(Table1[[#This Row],[Data zamówienia]])</f>
        <v>2020</v>
      </c>
    </row>
    <row r="15577" spans="2:14" x14ac:dyDescent="0.3">
      <c r="B15577" s="32">
        <v>962268</v>
      </c>
      <c r="C15577" s="8" t="s">
        <v>21</v>
      </c>
      <c r="D15577" s="8" t="s">
        <v>36</v>
      </c>
      <c r="E15577" s="5" t="s">
        <v>37</v>
      </c>
      <c r="F15577" s="8">
        <v>186</v>
      </c>
      <c r="G15577" s="6">
        <v>44149</v>
      </c>
      <c r="H15577" s="6">
        <v>44152</v>
      </c>
      <c r="I15577" s="6">
        <v>44158</v>
      </c>
      <c r="J15577" s="5" t="s">
        <v>24</v>
      </c>
      <c r="K15577" s="7">
        <v>1293.19</v>
      </c>
      <c r="L15577" s="35">
        <v>1086.28</v>
      </c>
      <c r="M15577" s="36">
        <f t="shared" si="243"/>
        <v>206.91000000000008</v>
      </c>
      <c r="N15577" s="37">
        <f>YEAR(Table1[[#This Row],[Data zamówienia]])</f>
        <v>2020</v>
      </c>
    </row>
    <row r="15578" spans="2:14" x14ac:dyDescent="0.3">
      <c r="B15578" s="32">
        <v>206973</v>
      </c>
      <c r="C15578" s="8" t="s">
        <v>38</v>
      </c>
      <c r="D15578" s="8" t="s">
        <v>36</v>
      </c>
      <c r="E15578" s="5" t="s">
        <v>25</v>
      </c>
      <c r="F15578" s="8">
        <v>209</v>
      </c>
      <c r="G15578" s="6">
        <v>44149</v>
      </c>
      <c r="H15578" s="6">
        <v>44149</v>
      </c>
      <c r="I15578" s="6">
        <v>44151</v>
      </c>
      <c r="J15578" s="5" t="s">
        <v>32</v>
      </c>
      <c r="K15578" s="7">
        <v>220.85</v>
      </c>
      <c r="L15578" s="35">
        <v>134.72</v>
      </c>
      <c r="M15578" s="36">
        <f t="shared" si="243"/>
        <v>86.13</v>
      </c>
      <c r="N15578" s="37">
        <f>YEAR(Table1[[#This Row],[Data zamówienia]])</f>
        <v>2020</v>
      </c>
    </row>
    <row r="15579" spans="2:14" x14ac:dyDescent="0.3">
      <c r="B15579" s="32">
        <v>872911</v>
      </c>
      <c r="C15579" s="8" t="s">
        <v>35</v>
      </c>
      <c r="D15579" s="8" t="s">
        <v>39</v>
      </c>
      <c r="E15579" s="5" t="s">
        <v>34</v>
      </c>
      <c r="F15579" s="8">
        <v>361</v>
      </c>
      <c r="G15579" s="6">
        <v>44149</v>
      </c>
      <c r="H15579" s="6">
        <v>44152</v>
      </c>
      <c r="I15579" s="6">
        <v>44155</v>
      </c>
      <c r="J15579" s="5" t="s">
        <v>40</v>
      </c>
      <c r="K15579" s="7">
        <v>353.69</v>
      </c>
      <c r="L15579" s="35">
        <v>229.9</v>
      </c>
      <c r="M15579" s="36">
        <f t="shared" si="243"/>
        <v>123.78999999999999</v>
      </c>
      <c r="N15579" s="37">
        <f>YEAR(Table1[[#This Row],[Data zamówienia]])</f>
        <v>2020</v>
      </c>
    </row>
    <row r="15580" spans="2:14" x14ac:dyDescent="0.3">
      <c r="B15580" s="32">
        <v>497409</v>
      </c>
      <c r="C15580" s="8" t="s">
        <v>21</v>
      </c>
      <c r="D15580" s="8" t="s">
        <v>28</v>
      </c>
      <c r="E15580" s="5" t="s">
        <v>29</v>
      </c>
      <c r="F15580" s="8">
        <v>50</v>
      </c>
      <c r="G15580" s="6">
        <v>44149</v>
      </c>
      <c r="H15580" s="6">
        <v>44152</v>
      </c>
      <c r="I15580" s="6">
        <v>44158</v>
      </c>
      <c r="J15580" s="5" t="s">
        <v>33</v>
      </c>
      <c r="K15580" s="7">
        <v>457.38</v>
      </c>
      <c r="L15580" s="35">
        <v>361.33</v>
      </c>
      <c r="M15580" s="36">
        <f t="shared" si="243"/>
        <v>96.050000000000011</v>
      </c>
      <c r="N15580" s="37">
        <f>YEAR(Table1[[#This Row],[Data zamówienia]])</f>
        <v>2020</v>
      </c>
    </row>
    <row r="15581" spans="2:14" x14ac:dyDescent="0.3">
      <c r="B15581" s="32">
        <v>612460</v>
      </c>
      <c r="C15581" s="8" t="s">
        <v>21</v>
      </c>
      <c r="D15581" s="8" t="s">
        <v>22</v>
      </c>
      <c r="E15581" s="5" t="s">
        <v>31</v>
      </c>
      <c r="F15581" s="8">
        <v>338</v>
      </c>
      <c r="G15581" s="6">
        <v>44149</v>
      </c>
      <c r="H15581" s="6">
        <v>44153</v>
      </c>
      <c r="I15581" s="6">
        <v>44156</v>
      </c>
      <c r="J15581" s="5" t="s">
        <v>40</v>
      </c>
      <c r="K15581" s="7">
        <v>1123.19</v>
      </c>
      <c r="L15581" s="35">
        <v>1010.87</v>
      </c>
      <c r="M15581" s="36">
        <f t="shared" si="243"/>
        <v>112.32000000000005</v>
      </c>
      <c r="N15581" s="37">
        <f>YEAR(Table1[[#This Row],[Data zamówienia]])</f>
        <v>2020</v>
      </c>
    </row>
    <row r="15582" spans="2:14" x14ac:dyDescent="0.3">
      <c r="B15582" s="32">
        <v>521452</v>
      </c>
      <c r="C15582" s="8" t="s">
        <v>21</v>
      </c>
      <c r="D15582" s="8" t="s">
        <v>36</v>
      </c>
      <c r="E15582" s="5" t="s">
        <v>37</v>
      </c>
      <c r="F15582" s="8">
        <v>189</v>
      </c>
      <c r="G15582" s="6">
        <v>44149</v>
      </c>
      <c r="H15582" s="6">
        <v>44153</v>
      </c>
      <c r="I15582" s="6">
        <v>44160</v>
      </c>
      <c r="J15582" s="5" t="s">
        <v>40</v>
      </c>
      <c r="K15582" s="7">
        <v>1236.6199999999999</v>
      </c>
      <c r="L15582" s="35">
        <v>1112.96</v>
      </c>
      <c r="M15582" s="36">
        <f t="shared" si="243"/>
        <v>123.65999999999985</v>
      </c>
      <c r="N15582" s="37">
        <f>YEAR(Table1[[#This Row],[Data zamówienia]])</f>
        <v>2020</v>
      </c>
    </row>
    <row r="15583" spans="2:14" x14ac:dyDescent="0.3">
      <c r="B15583" s="32">
        <v>547751</v>
      </c>
      <c r="C15583" s="8" t="s">
        <v>38</v>
      </c>
      <c r="D15583" s="8" t="s">
        <v>22</v>
      </c>
      <c r="E15583" s="5" t="s">
        <v>29</v>
      </c>
      <c r="F15583" s="8">
        <v>305</v>
      </c>
      <c r="G15583" s="6">
        <v>44149</v>
      </c>
      <c r="H15583" s="6">
        <v>44151</v>
      </c>
      <c r="I15583" s="6">
        <v>44154</v>
      </c>
      <c r="J15583" s="5" t="s">
        <v>33</v>
      </c>
      <c r="K15583" s="7">
        <v>1880.86</v>
      </c>
      <c r="L15583" s="35">
        <v>1730.39</v>
      </c>
      <c r="M15583" s="36">
        <f t="shared" si="243"/>
        <v>150.4699999999998</v>
      </c>
      <c r="N15583" s="37">
        <f>YEAR(Table1[[#This Row],[Data zamówienia]])</f>
        <v>2020</v>
      </c>
    </row>
    <row r="15584" spans="2:14" x14ac:dyDescent="0.3">
      <c r="B15584" s="32">
        <v>737384</v>
      </c>
      <c r="C15584" s="8" t="s">
        <v>21</v>
      </c>
      <c r="D15584" s="8" t="s">
        <v>22</v>
      </c>
      <c r="E15584" s="5" t="s">
        <v>29</v>
      </c>
      <c r="F15584" s="8">
        <v>287</v>
      </c>
      <c r="G15584" s="6">
        <v>44149</v>
      </c>
      <c r="H15584" s="6">
        <v>44151</v>
      </c>
      <c r="I15584" s="6">
        <v>44157</v>
      </c>
      <c r="J15584" s="5" t="s">
        <v>26</v>
      </c>
      <c r="K15584" s="7">
        <v>1931.62</v>
      </c>
      <c r="L15584" s="35">
        <v>1197.5999999999999</v>
      </c>
      <c r="M15584" s="36">
        <f t="shared" si="243"/>
        <v>734.02</v>
      </c>
      <c r="N15584" s="37">
        <f>YEAR(Table1[[#This Row],[Data zamówienia]])</f>
        <v>2020</v>
      </c>
    </row>
    <row r="15585" spans="2:14" x14ac:dyDescent="0.3">
      <c r="B15585" s="32">
        <v>142581</v>
      </c>
      <c r="C15585" s="8" t="s">
        <v>35</v>
      </c>
      <c r="D15585" s="8" t="s">
        <v>28</v>
      </c>
      <c r="E15585" s="5" t="s">
        <v>31</v>
      </c>
      <c r="F15585" s="8">
        <v>245</v>
      </c>
      <c r="G15585" s="6">
        <v>44150</v>
      </c>
      <c r="H15585" s="6">
        <v>44150</v>
      </c>
      <c r="I15585" s="6">
        <v>44152</v>
      </c>
      <c r="J15585" s="5" t="s">
        <v>30</v>
      </c>
      <c r="K15585" s="7">
        <v>1810.25</v>
      </c>
      <c r="L15585" s="35">
        <v>1375.79</v>
      </c>
      <c r="M15585" s="36">
        <f t="shared" si="243"/>
        <v>434.46000000000004</v>
      </c>
      <c r="N15585" s="37">
        <f>YEAR(Table1[[#This Row],[Data zamówienia]])</f>
        <v>2020</v>
      </c>
    </row>
    <row r="15586" spans="2:14" x14ac:dyDescent="0.3">
      <c r="B15586" s="32">
        <v>905700</v>
      </c>
      <c r="C15586" s="8" t="s">
        <v>27</v>
      </c>
      <c r="D15586" s="8" t="s">
        <v>39</v>
      </c>
      <c r="E15586" s="5" t="s">
        <v>37</v>
      </c>
      <c r="F15586" s="8">
        <v>177</v>
      </c>
      <c r="G15586" s="6">
        <v>44150</v>
      </c>
      <c r="H15586" s="6">
        <v>44153</v>
      </c>
      <c r="I15586" s="6">
        <v>44154</v>
      </c>
      <c r="J15586" s="5" t="s">
        <v>32</v>
      </c>
      <c r="K15586" s="7">
        <v>272.12</v>
      </c>
      <c r="L15586" s="35">
        <v>160.55000000000001</v>
      </c>
      <c r="M15586" s="36">
        <f t="shared" si="243"/>
        <v>111.57</v>
      </c>
      <c r="N15586" s="37">
        <f>YEAR(Table1[[#This Row],[Data zamówienia]])</f>
        <v>2020</v>
      </c>
    </row>
    <row r="15587" spans="2:14" x14ac:dyDescent="0.3">
      <c r="B15587" s="32">
        <v>579901</v>
      </c>
      <c r="C15587" s="8" t="s">
        <v>27</v>
      </c>
      <c r="D15587" s="8" t="s">
        <v>36</v>
      </c>
      <c r="E15587" s="5" t="s">
        <v>31</v>
      </c>
      <c r="F15587" s="8">
        <v>204</v>
      </c>
      <c r="G15587" s="6">
        <v>44151</v>
      </c>
      <c r="H15587" s="6">
        <v>44153</v>
      </c>
      <c r="I15587" s="6">
        <v>44160</v>
      </c>
      <c r="J15587" s="5" t="s">
        <v>30</v>
      </c>
      <c r="K15587" s="7">
        <v>494.89</v>
      </c>
      <c r="L15587" s="35">
        <v>287.04000000000002</v>
      </c>
      <c r="M15587" s="36">
        <f t="shared" si="243"/>
        <v>207.84999999999997</v>
      </c>
      <c r="N15587" s="37">
        <f>YEAR(Table1[[#This Row],[Data zamówienia]])</f>
        <v>2020</v>
      </c>
    </row>
    <row r="15588" spans="2:14" x14ac:dyDescent="0.3">
      <c r="B15588" s="32">
        <v>277511</v>
      </c>
      <c r="C15588" s="8" t="s">
        <v>21</v>
      </c>
      <c r="D15588" s="8" t="s">
        <v>28</v>
      </c>
      <c r="E15588" s="5" t="s">
        <v>25</v>
      </c>
      <c r="F15588" s="8">
        <v>359</v>
      </c>
      <c r="G15588" s="6">
        <v>44151</v>
      </c>
      <c r="H15588" s="6">
        <v>44153</v>
      </c>
      <c r="I15588" s="6">
        <v>44156</v>
      </c>
      <c r="J15588" s="5" t="s">
        <v>30</v>
      </c>
      <c r="K15588" s="7">
        <v>515.9</v>
      </c>
      <c r="L15588" s="35">
        <v>299.22000000000003</v>
      </c>
      <c r="M15588" s="36">
        <f t="shared" si="243"/>
        <v>216.67999999999995</v>
      </c>
      <c r="N15588" s="37">
        <f>YEAR(Table1[[#This Row],[Data zamówienia]])</f>
        <v>2020</v>
      </c>
    </row>
    <row r="15589" spans="2:14" x14ac:dyDescent="0.3">
      <c r="B15589" s="32">
        <v>995484</v>
      </c>
      <c r="C15589" s="8" t="s">
        <v>27</v>
      </c>
      <c r="D15589" s="8" t="s">
        <v>36</v>
      </c>
      <c r="E15589" s="5" t="s">
        <v>37</v>
      </c>
      <c r="F15589" s="8">
        <v>86</v>
      </c>
      <c r="G15589" s="6">
        <v>44151</v>
      </c>
      <c r="H15589" s="6">
        <v>44151</v>
      </c>
      <c r="I15589" s="6">
        <v>44158</v>
      </c>
      <c r="J15589" s="5" t="s">
        <v>24</v>
      </c>
      <c r="K15589" s="7">
        <v>1338.98</v>
      </c>
      <c r="L15589" s="35">
        <v>749.83</v>
      </c>
      <c r="M15589" s="36">
        <f t="shared" si="243"/>
        <v>589.15</v>
      </c>
      <c r="N15589" s="37">
        <f>YEAR(Table1[[#This Row],[Data zamówienia]])</f>
        <v>2020</v>
      </c>
    </row>
    <row r="15590" spans="2:14" x14ac:dyDescent="0.3">
      <c r="B15590" s="32">
        <v>701028</v>
      </c>
      <c r="C15590" s="8" t="s">
        <v>27</v>
      </c>
      <c r="D15590" s="8" t="s">
        <v>39</v>
      </c>
      <c r="E15590" s="5" t="s">
        <v>25</v>
      </c>
      <c r="F15590" s="8">
        <v>209</v>
      </c>
      <c r="G15590" s="6">
        <v>44151</v>
      </c>
      <c r="H15590" s="6">
        <v>44151</v>
      </c>
      <c r="I15590" s="6">
        <v>44157</v>
      </c>
      <c r="J15590" s="5" t="s">
        <v>33</v>
      </c>
      <c r="K15590" s="7">
        <v>1273.08</v>
      </c>
      <c r="L15590" s="35">
        <v>878.43</v>
      </c>
      <c r="M15590" s="36">
        <f t="shared" si="243"/>
        <v>394.65</v>
      </c>
      <c r="N15590" s="37">
        <f>YEAR(Table1[[#This Row],[Data zamówienia]])</f>
        <v>2020</v>
      </c>
    </row>
    <row r="15591" spans="2:14" x14ac:dyDescent="0.3">
      <c r="B15591" s="32">
        <v>425475</v>
      </c>
      <c r="C15591" s="8" t="s">
        <v>21</v>
      </c>
      <c r="D15591" s="8" t="s">
        <v>36</v>
      </c>
      <c r="E15591" s="5" t="s">
        <v>34</v>
      </c>
      <c r="F15591" s="8">
        <v>65</v>
      </c>
      <c r="G15591" s="6">
        <v>44151</v>
      </c>
      <c r="H15591" s="6">
        <v>44153</v>
      </c>
      <c r="I15591" s="6">
        <v>44154</v>
      </c>
      <c r="J15591" s="5" t="s">
        <v>32</v>
      </c>
      <c r="K15591" s="7">
        <v>192.81</v>
      </c>
      <c r="L15591" s="35">
        <v>109.9</v>
      </c>
      <c r="M15591" s="36">
        <f t="shared" si="243"/>
        <v>82.91</v>
      </c>
      <c r="N15591" s="37">
        <f>YEAR(Table1[[#This Row],[Data zamówienia]])</f>
        <v>2020</v>
      </c>
    </row>
    <row r="15592" spans="2:14" x14ac:dyDescent="0.3">
      <c r="B15592" s="32">
        <v>729890</v>
      </c>
      <c r="C15592" s="8" t="s">
        <v>21</v>
      </c>
      <c r="D15592" s="8" t="s">
        <v>36</v>
      </c>
      <c r="E15592" s="5" t="s">
        <v>29</v>
      </c>
      <c r="F15592" s="8">
        <v>261</v>
      </c>
      <c r="G15592" s="6">
        <v>44150</v>
      </c>
      <c r="H15592" s="6">
        <v>44152</v>
      </c>
      <c r="I15592" s="6">
        <v>44156</v>
      </c>
      <c r="J15592" s="5" t="s">
        <v>26</v>
      </c>
      <c r="K15592" s="7">
        <v>1705.46</v>
      </c>
      <c r="L15592" s="35">
        <v>1551.97</v>
      </c>
      <c r="M15592" s="36">
        <f t="shared" si="243"/>
        <v>153.49</v>
      </c>
      <c r="N15592" s="37">
        <f>YEAR(Table1[[#This Row],[Data zamówienia]])</f>
        <v>2020</v>
      </c>
    </row>
    <row r="15593" spans="2:14" x14ac:dyDescent="0.3">
      <c r="B15593" s="32">
        <v>382621</v>
      </c>
      <c r="C15593" s="8" t="s">
        <v>27</v>
      </c>
      <c r="D15593" s="8" t="s">
        <v>39</v>
      </c>
      <c r="E15593" s="5" t="s">
        <v>23</v>
      </c>
      <c r="F15593" s="8">
        <v>172</v>
      </c>
      <c r="G15593" s="6">
        <v>44150</v>
      </c>
      <c r="H15593" s="6">
        <v>44154</v>
      </c>
      <c r="I15593" s="6">
        <v>44158</v>
      </c>
      <c r="J15593" s="5" t="s">
        <v>32</v>
      </c>
      <c r="K15593" s="7">
        <v>389.71</v>
      </c>
      <c r="L15593" s="35">
        <v>307.87</v>
      </c>
      <c r="M15593" s="36">
        <f t="shared" si="243"/>
        <v>81.839999999999975</v>
      </c>
      <c r="N15593" s="37">
        <f>YEAR(Table1[[#This Row],[Data zamówienia]])</f>
        <v>2020</v>
      </c>
    </row>
    <row r="15594" spans="2:14" x14ac:dyDescent="0.3">
      <c r="B15594" s="32">
        <v>514645</v>
      </c>
      <c r="C15594" s="8" t="s">
        <v>27</v>
      </c>
      <c r="D15594" s="8" t="s">
        <v>22</v>
      </c>
      <c r="E15594" s="5" t="s">
        <v>29</v>
      </c>
      <c r="F15594" s="8">
        <v>294</v>
      </c>
      <c r="G15594" s="6">
        <v>44151</v>
      </c>
      <c r="H15594" s="6">
        <v>44154</v>
      </c>
      <c r="I15594" s="6">
        <v>44157</v>
      </c>
      <c r="J15594" s="5" t="s">
        <v>24</v>
      </c>
      <c r="K15594" s="7">
        <v>1479.83</v>
      </c>
      <c r="L15594" s="35">
        <v>769.51</v>
      </c>
      <c r="M15594" s="36">
        <f t="shared" si="243"/>
        <v>710.31999999999994</v>
      </c>
      <c r="N15594" s="37">
        <f>YEAR(Table1[[#This Row],[Data zamówienia]])</f>
        <v>2020</v>
      </c>
    </row>
    <row r="15595" spans="2:14" x14ac:dyDescent="0.3">
      <c r="B15595" s="32">
        <v>800640</v>
      </c>
      <c r="C15595" s="8" t="s">
        <v>21</v>
      </c>
      <c r="D15595" s="8" t="s">
        <v>36</v>
      </c>
      <c r="E15595" s="5" t="s">
        <v>31</v>
      </c>
      <c r="F15595" s="8">
        <v>342</v>
      </c>
      <c r="G15595" s="6">
        <v>44151</v>
      </c>
      <c r="H15595" s="6">
        <v>44154</v>
      </c>
      <c r="I15595" s="6">
        <v>44156</v>
      </c>
      <c r="J15595" s="5" t="s">
        <v>30</v>
      </c>
      <c r="K15595" s="7">
        <v>194.17</v>
      </c>
      <c r="L15595" s="35">
        <v>143.69</v>
      </c>
      <c r="M15595" s="36">
        <f t="shared" si="243"/>
        <v>50.47999999999999</v>
      </c>
      <c r="N15595" s="37">
        <f>YEAR(Table1[[#This Row],[Data zamówienia]])</f>
        <v>2020</v>
      </c>
    </row>
    <row r="15596" spans="2:14" x14ac:dyDescent="0.3">
      <c r="B15596" s="32">
        <v>749117</v>
      </c>
      <c r="C15596" s="8" t="s">
        <v>27</v>
      </c>
      <c r="D15596" s="8" t="s">
        <v>28</v>
      </c>
      <c r="E15596" s="5" t="s">
        <v>37</v>
      </c>
      <c r="F15596" s="8">
        <v>129</v>
      </c>
      <c r="G15596" s="6">
        <v>44150</v>
      </c>
      <c r="H15596" s="6">
        <v>44152</v>
      </c>
      <c r="I15596" s="6">
        <v>44155</v>
      </c>
      <c r="J15596" s="5" t="s">
        <v>40</v>
      </c>
      <c r="K15596" s="7">
        <v>1681.55</v>
      </c>
      <c r="L15596" s="35">
        <v>1446.13</v>
      </c>
      <c r="M15596" s="36">
        <f t="shared" si="243"/>
        <v>235.41999999999985</v>
      </c>
      <c r="N15596" s="37">
        <f>YEAR(Table1[[#This Row],[Data zamówienia]])</f>
        <v>2020</v>
      </c>
    </row>
    <row r="15597" spans="2:14" x14ac:dyDescent="0.3">
      <c r="B15597" s="32">
        <v>255840</v>
      </c>
      <c r="C15597" s="8" t="s">
        <v>21</v>
      </c>
      <c r="D15597" s="8" t="s">
        <v>28</v>
      </c>
      <c r="E15597" s="5" t="s">
        <v>29</v>
      </c>
      <c r="F15597" s="8">
        <v>32</v>
      </c>
      <c r="G15597" s="6">
        <v>44151</v>
      </c>
      <c r="H15597" s="6">
        <v>44153</v>
      </c>
      <c r="I15597" s="6">
        <v>44155</v>
      </c>
      <c r="J15597" s="5" t="s">
        <v>30</v>
      </c>
      <c r="K15597" s="7">
        <v>1800.23</v>
      </c>
      <c r="L15597" s="35">
        <v>1044.1300000000001</v>
      </c>
      <c r="M15597" s="36">
        <f t="shared" si="243"/>
        <v>756.09999999999991</v>
      </c>
      <c r="N15597" s="37">
        <f>YEAR(Table1[[#This Row],[Data zamówienia]])</f>
        <v>2020</v>
      </c>
    </row>
    <row r="15598" spans="2:14" x14ac:dyDescent="0.3">
      <c r="B15598" s="32">
        <v>720067</v>
      </c>
      <c r="C15598" s="8" t="s">
        <v>21</v>
      </c>
      <c r="D15598" s="8" t="s">
        <v>28</v>
      </c>
      <c r="E15598" s="5" t="s">
        <v>31</v>
      </c>
      <c r="F15598" s="8">
        <v>215</v>
      </c>
      <c r="G15598" s="6">
        <v>44152</v>
      </c>
      <c r="H15598" s="6">
        <v>44153</v>
      </c>
      <c r="I15598" s="6">
        <v>44158</v>
      </c>
      <c r="J15598" s="5" t="s">
        <v>26</v>
      </c>
      <c r="K15598" s="7">
        <v>422.96</v>
      </c>
      <c r="L15598" s="35">
        <v>325.68</v>
      </c>
      <c r="M15598" s="36">
        <f t="shared" si="243"/>
        <v>97.279999999999973</v>
      </c>
      <c r="N15598" s="37">
        <f>YEAR(Table1[[#This Row],[Data zamówienia]])</f>
        <v>2020</v>
      </c>
    </row>
    <row r="15599" spans="2:14" x14ac:dyDescent="0.3">
      <c r="B15599" s="32">
        <v>601216</v>
      </c>
      <c r="C15599" s="8" t="s">
        <v>35</v>
      </c>
      <c r="D15599" s="8" t="s">
        <v>36</v>
      </c>
      <c r="E15599" s="5" t="s">
        <v>34</v>
      </c>
      <c r="F15599" s="8">
        <v>331</v>
      </c>
      <c r="G15599" s="6">
        <v>44152</v>
      </c>
      <c r="H15599" s="6">
        <v>44152</v>
      </c>
      <c r="I15599" s="6">
        <v>44156</v>
      </c>
      <c r="J15599" s="5" t="s">
        <v>33</v>
      </c>
      <c r="K15599" s="7">
        <v>1152.3399999999999</v>
      </c>
      <c r="L15599" s="35">
        <v>1060.1500000000001</v>
      </c>
      <c r="M15599" s="36">
        <f t="shared" si="243"/>
        <v>92.189999999999827</v>
      </c>
      <c r="N15599" s="37">
        <f>YEAR(Table1[[#This Row],[Data zamówienia]])</f>
        <v>2020</v>
      </c>
    </row>
    <row r="15600" spans="2:14" x14ac:dyDescent="0.3">
      <c r="B15600" s="32">
        <v>498993</v>
      </c>
      <c r="C15600" s="8" t="s">
        <v>21</v>
      </c>
      <c r="D15600" s="8" t="s">
        <v>28</v>
      </c>
      <c r="E15600" s="5" t="s">
        <v>29</v>
      </c>
      <c r="F15600" s="8">
        <v>262</v>
      </c>
      <c r="G15600" s="6">
        <v>44151</v>
      </c>
      <c r="H15600" s="6">
        <v>44153</v>
      </c>
      <c r="I15600" s="6">
        <v>44154</v>
      </c>
      <c r="J15600" s="5" t="s">
        <v>30</v>
      </c>
      <c r="K15600" s="7">
        <v>207.27</v>
      </c>
      <c r="L15600" s="35">
        <v>109.85</v>
      </c>
      <c r="M15600" s="36">
        <f t="shared" si="243"/>
        <v>97.420000000000016</v>
      </c>
      <c r="N15600" s="37">
        <f>YEAR(Table1[[#This Row],[Data zamówienia]])</f>
        <v>2020</v>
      </c>
    </row>
    <row r="15601" spans="2:14" x14ac:dyDescent="0.3">
      <c r="B15601" s="32">
        <v>967873</v>
      </c>
      <c r="C15601" s="8" t="s">
        <v>27</v>
      </c>
      <c r="D15601" s="8" t="s">
        <v>22</v>
      </c>
      <c r="E15601" s="5" t="s">
        <v>25</v>
      </c>
      <c r="F15601" s="8">
        <v>163</v>
      </c>
      <c r="G15601" s="6">
        <v>44152</v>
      </c>
      <c r="H15601" s="6">
        <v>44153</v>
      </c>
      <c r="I15601" s="6">
        <v>44155</v>
      </c>
      <c r="J15601" s="5" t="s">
        <v>33</v>
      </c>
      <c r="K15601" s="7">
        <v>606.16</v>
      </c>
      <c r="L15601" s="35">
        <v>490.99</v>
      </c>
      <c r="M15601" s="36">
        <f t="shared" si="243"/>
        <v>115.16999999999996</v>
      </c>
      <c r="N15601" s="37">
        <f>YEAR(Table1[[#This Row],[Data zamówienia]])</f>
        <v>2020</v>
      </c>
    </row>
    <row r="15602" spans="2:14" x14ac:dyDescent="0.3">
      <c r="B15602" s="32">
        <v>910820</v>
      </c>
      <c r="C15602" s="8" t="s">
        <v>38</v>
      </c>
      <c r="D15602" s="8" t="s">
        <v>39</v>
      </c>
      <c r="E15602" s="5" t="s">
        <v>23</v>
      </c>
      <c r="F15602" s="8">
        <v>156</v>
      </c>
      <c r="G15602" s="6">
        <v>44152</v>
      </c>
      <c r="H15602" s="6">
        <v>44152</v>
      </c>
      <c r="I15602" s="6">
        <v>44159</v>
      </c>
      <c r="J15602" s="5" t="s">
        <v>30</v>
      </c>
      <c r="K15602" s="7">
        <v>1259.42</v>
      </c>
      <c r="L15602" s="35">
        <v>1007.54</v>
      </c>
      <c r="M15602" s="36">
        <f t="shared" si="243"/>
        <v>251.88000000000011</v>
      </c>
      <c r="N15602" s="37">
        <f>YEAR(Table1[[#This Row],[Data zamówienia]])</f>
        <v>2020</v>
      </c>
    </row>
    <row r="15603" spans="2:14" x14ac:dyDescent="0.3">
      <c r="B15603" s="32">
        <v>657385</v>
      </c>
      <c r="C15603" s="8" t="s">
        <v>21</v>
      </c>
      <c r="D15603" s="8" t="s">
        <v>22</v>
      </c>
      <c r="E15603" s="5" t="s">
        <v>25</v>
      </c>
      <c r="F15603" s="8">
        <v>331</v>
      </c>
      <c r="G15603" s="6">
        <v>44151</v>
      </c>
      <c r="H15603" s="6">
        <v>44152</v>
      </c>
      <c r="I15603" s="6">
        <v>44157</v>
      </c>
      <c r="J15603" s="5" t="s">
        <v>40</v>
      </c>
      <c r="K15603" s="7">
        <v>1907.33</v>
      </c>
      <c r="L15603" s="35">
        <v>1468.64</v>
      </c>
      <c r="M15603" s="36">
        <f t="shared" si="243"/>
        <v>438.68999999999983</v>
      </c>
      <c r="N15603" s="37">
        <f>YEAR(Table1[[#This Row],[Data zamówienia]])</f>
        <v>2020</v>
      </c>
    </row>
    <row r="15604" spans="2:14" x14ac:dyDescent="0.3">
      <c r="B15604" s="32">
        <v>396800</v>
      </c>
      <c r="C15604" s="8" t="s">
        <v>27</v>
      </c>
      <c r="D15604" s="8" t="s">
        <v>39</v>
      </c>
      <c r="E15604" s="5" t="s">
        <v>34</v>
      </c>
      <c r="F15604" s="8">
        <v>148</v>
      </c>
      <c r="G15604" s="6">
        <v>44152</v>
      </c>
      <c r="H15604" s="6">
        <v>44155</v>
      </c>
      <c r="I15604" s="6">
        <v>44156</v>
      </c>
      <c r="J15604" s="5" t="s">
        <v>26</v>
      </c>
      <c r="K15604" s="7">
        <v>759.15</v>
      </c>
      <c r="L15604" s="35">
        <v>645.28</v>
      </c>
      <c r="M15604" s="36">
        <f t="shared" si="243"/>
        <v>113.87</v>
      </c>
      <c r="N15604" s="37">
        <f>YEAR(Table1[[#This Row],[Data zamówienia]])</f>
        <v>2020</v>
      </c>
    </row>
    <row r="15605" spans="2:14" x14ac:dyDescent="0.3">
      <c r="B15605" s="32">
        <v>459308</v>
      </c>
      <c r="C15605" s="8" t="s">
        <v>27</v>
      </c>
      <c r="D15605" s="8" t="s">
        <v>39</v>
      </c>
      <c r="E15605" s="5" t="s">
        <v>23</v>
      </c>
      <c r="F15605" s="8">
        <v>202</v>
      </c>
      <c r="G15605" s="6">
        <v>44152</v>
      </c>
      <c r="H15605" s="6">
        <v>44156</v>
      </c>
      <c r="I15605" s="6">
        <v>44157</v>
      </c>
      <c r="J15605" s="5" t="s">
        <v>33</v>
      </c>
      <c r="K15605" s="7">
        <v>1493.35</v>
      </c>
      <c r="L15605" s="35">
        <v>910.94</v>
      </c>
      <c r="M15605" s="36">
        <f t="shared" si="243"/>
        <v>582.40999999999985</v>
      </c>
      <c r="N15605" s="37">
        <f>YEAR(Table1[[#This Row],[Data zamówienia]])</f>
        <v>2020</v>
      </c>
    </row>
    <row r="15606" spans="2:14" x14ac:dyDescent="0.3">
      <c r="B15606" s="32">
        <v>613671</v>
      </c>
      <c r="C15606" s="8" t="s">
        <v>21</v>
      </c>
      <c r="D15606" s="8" t="s">
        <v>36</v>
      </c>
      <c r="E15606" s="5" t="s">
        <v>29</v>
      </c>
      <c r="F15606" s="8">
        <v>314</v>
      </c>
      <c r="G15606" s="6">
        <v>44152</v>
      </c>
      <c r="H15606" s="6">
        <v>44156</v>
      </c>
      <c r="I15606" s="6">
        <v>44161</v>
      </c>
      <c r="J15606" s="5" t="s">
        <v>24</v>
      </c>
      <c r="K15606" s="7">
        <v>1543.58</v>
      </c>
      <c r="L15606" s="35">
        <v>864.4</v>
      </c>
      <c r="M15606" s="36">
        <f t="shared" si="243"/>
        <v>679.18</v>
      </c>
      <c r="N15606" s="37">
        <f>YEAR(Table1[[#This Row],[Data zamówienia]])</f>
        <v>2020</v>
      </c>
    </row>
    <row r="15607" spans="2:14" x14ac:dyDescent="0.3">
      <c r="B15607" s="32">
        <v>665680</v>
      </c>
      <c r="C15607" s="8" t="s">
        <v>35</v>
      </c>
      <c r="D15607" s="8" t="s">
        <v>28</v>
      </c>
      <c r="E15607" s="5" t="s">
        <v>25</v>
      </c>
      <c r="F15607" s="8">
        <v>234</v>
      </c>
      <c r="G15607" s="6">
        <v>44152</v>
      </c>
      <c r="H15607" s="6">
        <v>44154</v>
      </c>
      <c r="I15607" s="6">
        <v>44155</v>
      </c>
      <c r="J15607" s="5" t="s">
        <v>30</v>
      </c>
      <c r="K15607" s="7">
        <v>443.32</v>
      </c>
      <c r="L15607" s="35">
        <v>239.39</v>
      </c>
      <c r="M15607" s="36">
        <f t="shared" si="243"/>
        <v>203.93</v>
      </c>
      <c r="N15607" s="37">
        <f>YEAR(Table1[[#This Row],[Data zamówienia]])</f>
        <v>2020</v>
      </c>
    </row>
    <row r="15608" spans="2:14" x14ac:dyDescent="0.3">
      <c r="B15608" s="32">
        <v>133672</v>
      </c>
      <c r="C15608" s="8" t="s">
        <v>21</v>
      </c>
      <c r="D15608" s="8" t="s">
        <v>39</v>
      </c>
      <c r="E15608" s="5" t="s">
        <v>23</v>
      </c>
      <c r="F15608" s="8">
        <v>139</v>
      </c>
      <c r="G15608" s="6">
        <v>44153</v>
      </c>
      <c r="H15608" s="6">
        <v>44154</v>
      </c>
      <c r="I15608" s="6">
        <v>44157</v>
      </c>
      <c r="J15608" s="5" t="s">
        <v>24</v>
      </c>
      <c r="K15608" s="7">
        <v>1964.68</v>
      </c>
      <c r="L15608" s="35">
        <v>1355.63</v>
      </c>
      <c r="M15608" s="36">
        <f t="shared" si="243"/>
        <v>609.04999999999995</v>
      </c>
      <c r="N15608" s="37">
        <f>YEAR(Table1[[#This Row],[Data zamówienia]])</f>
        <v>2020</v>
      </c>
    </row>
    <row r="15609" spans="2:14" x14ac:dyDescent="0.3">
      <c r="B15609" s="32">
        <v>662376</v>
      </c>
      <c r="C15609" s="8" t="s">
        <v>35</v>
      </c>
      <c r="D15609" s="8" t="s">
        <v>36</v>
      </c>
      <c r="E15609" s="5" t="s">
        <v>23</v>
      </c>
      <c r="F15609" s="8">
        <v>121</v>
      </c>
      <c r="G15609" s="6">
        <v>44152</v>
      </c>
      <c r="H15609" s="6">
        <v>44156</v>
      </c>
      <c r="I15609" s="6">
        <v>44158</v>
      </c>
      <c r="J15609" s="5" t="s">
        <v>33</v>
      </c>
      <c r="K15609" s="7">
        <v>1867.86</v>
      </c>
      <c r="L15609" s="35">
        <v>1008.64</v>
      </c>
      <c r="M15609" s="36">
        <f t="shared" si="243"/>
        <v>859.21999999999991</v>
      </c>
      <c r="N15609" s="37">
        <f>YEAR(Table1[[#This Row],[Data zamówienia]])</f>
        <v>2020</v>
      </c>
    </row>
    <row r="15610" spans="2:14" x14ac:dyDescent="0.3">
      <c r="B15610" s="32">
        <v>593670</v>
      </c>
      <c r="C15610" s="8" t="s">
        <v>21</v>
      </c>
      <c r="D15610" s="8" t="s">
        <v>22</v>
      </c>
      <c r="E15610" s="5" t="s">
        <v>29</v>
      </c>
      <c r="F15610" s="8">
        <v>240</v>
      </c>
      <c r="G15610" s="6">
        <v>44152</v>
      </c>
      <c r="H15610" s="6">
        <v>44153</v>
      </c>
      <c r="I15610" s="6">
        <v>44154</v>
      </c>
      <c r="J15610" s="5" t="s">
        <v>24</v>
      </c>
      <c r="K15610" s="7">
        <v>1790.74</v>
      </c>
      <c r="L15610" s="35">
        <v>1289.33</v>
      </c>
      <c r="M15610" s="36">
        <f t="shared" si="243"/>
        <v>501.41000000000008</v>
      </c>
      <c r="N15610" s="37">
        <f>YEAR(Table1[[#This Row],[Data zamówienia]])</f>
        <v>2020</v>
      </c>
    </row>
    <row r="15611" spans="2:14" x14ac:dyDescent="0.3">
      <c r="B15611" s="32">
        <v>144851</v>
      </c>
      <c r="C15611" s="8" t="s">
        <v>21</v>
      </c>
      <c r="D15611" s="8" t="s">
        <v>22</v>
      </c>
      <c r="E15611" s="5" t="s">
        <v>31</v>
      </c>
      <c r="F15611" s="8">
        <v>29</v>
      </c>
      <c r="G15611" s="6">
        <v>44152</v>
      </c>
      <c r="H15611" s="6">
        <v>44155</v>
      </c>
      <c r="I15611" s="6">
        <v>44159</v>
      </c>
      <c r="J15611" s="5" t="s">
        <v>33</v>
      </c>
      <c r="K15611" s="7">
        <v>596.42999999999995</v>
      </c>
      <c r="L15611" s="35">
        <v>417.5</v>
      </c>
      <c r="M15611" s="36">
        <f t="shared" si="243"/>
        <v>178.92999999999995</v>
      </c>
      <c r="N15611" s="37">
        <f>YEAR(Table1[[#This Row],[Data zamówienia]])</f>
        <v>2020</v>
      </c>
    </row>
    <row r="15612" spans="2:14" x14ac:dyDescent="0.3">
      <c r="B15612" s="32">
        <v>244970</v>
      </c>
      <c r="C15612" s="8" t="s">
        <v>27</v>
      </c>
      <c r="D15612" s="8" t="s">
        <v>36</v>
      </c>
      <c r="E15612" s="5" t="s">
        <v>37</v>
      </c>
      <c r="F15612" s="8">
        <v>290</v>
      </c>
      <c r="G15612" s="6">
        <v>44152</v>
      </c>
      <c r="H15612" s="6">
        <v>44153</v>
      </c>
      <c r="I15612" s="6">
        <v>44160</v>
      </c>
      <c r="J15612" s="5" t="s">
        <v>30</v>
      </c>
      <c r="K15612" s="7">
        <v>824.18</v>
      </c>
      <c r="L15612" s="35">
        <v>667.59</v>
      </c>
      <c r="M15612" s="36">
        <f t="shared" si="243"/>
        <v>156.58999999999992</v>
      </c>
      <c r="N15612" s="37">
        <f>YEAR(Table1[[#This Row],[Data zamówienia]])</f>
        <v>2020</v>
      </c>
    </row>
    <row r="15613" spans="2:14" x14ac:dyDescent="0.3">
      <c r="B15613" s="32">
        <v>810969</v>
      </c>
      <c r="C15613" s="8" t="s">
        <v>38</v>
      </c>
      <c r="D15613" s="8" t="s">
        <v>22</v>
      </c>
      <c r="E15613" s="5" t="s">
        <v>29</v>
      </c>
      <c r="F15613" s="8">
        <v>53</v>
      </c>
      <c r="G15613" s="6">
        <v>44153</v>
      </c>
      <c r="H15613" s="6">
        <v>44153</v>
      </c>
      <c r="I15613" s="6">
        <v>44157</v>
      </c>
      <c r="J15613" s="5" t="s">
        <v>30</v>
      </c>
      <c r="K15613" s="7">
        <v>1979.53</v>
      </c>
      <c r="L15613" s="35">
        <v>1623.21</v>
      </c>
      <c r="M15613" s="36">
        <f t="shared" si="243"/>
        <v>356.31999999999994</v>
      </c>
      <c r="N15613" s="37">
        <f>YEAR(Table1[[#This Row],[Data zamówienia]])</f>
        <v>2020</v>
      </c>
    </row>
    <row r="15614" spans="2:14" x14ac:dyDescent="0.3">
      <c r="B15614" s="32">
        <v>960681</v>
      </c>
      <c r="C15614" s="8" t="s">
        <v>27</v>
      </c>
      <c r="D15614" s="8" t="s">
        <v>36</v>
      </c>
      <c r="E15614" s="5" t="s">
        <v>34</v>
      </c>
      <c r="F15614" s="8">
        <v>111</v>
      </c>
      <c r="G15614" s="6">
        <v>44152</v>
      </c>
      <c r="H15614" s="6">
        <v>44153</v>
      </c>
      <c r="I15614" s="6">
        <v>44155</v>
      </c>
      <c r="J15614" s="5" t="s">
        <v>24</v>
      </c>
      <c r="K15614" s="7">
        <v>922.94</v>
      </c>
      <c r="L15614" s="35">
        <v>664.52</v>
      </c>
      <c r="M15614" s="36">
        <f t="shared" si="243"/>
        <v>258.42000000000007</v>
      </c>
      <c r="N15614" s="37">
        <f>YEAR(Table1[[#This Row],[Data zamówienia]])</f>
        <v>2020</v>
      </c>
    </row>
    <row r="15615" spans="2:14" x14ac:dyDescent="0.3">
      <c r="B15615" s="32">
        <v>412100</v>
      </c>
      <c r="C15615" s="8" t="s">
        <v>27</v>
      </c>
      <c r="D15615" s="8" t="s">
        <v>22</v>
      </c>
      <c r="E15615" s="5" t="s">
        <v>34</v>
      </c>
      <c r="F15615" s="8">
        <v>39</v>
      </c>
      <c r="G15615" s="6">
        <v>44153</v>
      </c>
      <c r="H15615" s="6">
        <v>44154</v>
      </c>
      <c r="I15615" s="6">
        <v>44161</v>
      </c>
      <c r="J15615" s="5" t="s">
        <v>24</v>
      </c>
      <c r="K15615" s="7">
        <v>375.99</v>
      </c>
      <c r="L15615" s="35">
        <v>304.55</v>
      </c>
      <c r="M15615" s="36">
        <f t="shared" si="243"/>
        <v>71.44</v>
      </c>
      <c r="N15615" s="37">
        <f>YEAR(Table1[[#This Row],[Data zamówienia]])</f>
        <v>2020</v>
      </c>
    </row>
    <row r="15616" spans="2:14" x14ac:dyDescent="0.3">
      <c r="B15616" s="32">
        <v>818440</v>
      </c>
      <c r="C15616" s="8" t="s">
        <v>21</v>
      </c>
      <c r="D15616" s="8" t="s">
        <v>28</v>
      </c>
      <c r="E15616" s="5" t="s">
        <v>34</v>
      </c>
      <c r="F15616" s="8">
        <v>21</v>
      </c>
      <c r="G15616" s="6">
        <v>44153</v>
      </c>
      <c r="H15616" s="6">
        <v>44153</v>
      </c>
      <c r="I15616" s="6">
        <v>44155</v>
      </c>
      <c r="J15616" s="5" t="s">
        <v>24</v>
      </c>
      <c r="K15616" s="7">
        <v>592.79</v>
      </c>
      <c r="L15616" s="35">
        <v>337.89</v>
      </c>
      <c r="M15616" s="36">
        <f t="shared" si="243"/>
        <v>254.89999999999998</v>
      </c>
      <c r="N15616" s="37">
        <f>YEAR(Table1[[#This Row],[Data zamówienia]])</f>
        <v>2020</v>
      </c>
    </row>
    <row r="15617" spans="2:14" x14ac:dyDescent="0.3">
      <c r="B15617" s="32">
        <v>575451</v>
      </c>
      <c r="C15617" s="8" t="s">
        <v>21</v>
      </c>
      <c r="D15617" s="8" t="s">
        <v>39</v>
      </c>
      <c r="E15617" s="5" t="s">
        <v>34</v>
      </c>
      <c r="F15617" s="8">
        <v>205</v>
      </c>
      <c r="G15617" s="6">
        <v>44152</v>
      </c>
      <c r="H15617" s="6">
        <v>44153</v>
      </c>
      <c r="I15617" s="6">
        <v>44158</v>
      </c>
      <c r="J15617" s="5" t="s">
        <v>26</v>
      </c>
      <c r="K15617" s="7">
        <v>1230.5999999999999</v>
      </c>
      <c r="L15617" s="35">
        <v>849.11</v>
      </c>
      <c r="M15617" s="36">
        <f t="shared" si="243"/>
        <v>381.4899999999999</v>
      </c>
      <c r="N15617" s="37">
        <f>YEAR(Table1[[#This Row],[Data zamówienia]])</f>
        <v>2020</v>
      </c>
    </row>
    <row r="15618" spans="2:14" x14ac:dyDescent="0.3">
      <c r="B15618" s="32">
        <v>68559</v>
      </c>
      <c r="C15618" s="8" t="s">
        <v>21</v>
      </c>
      <c r="D15618" s="8" t="s">
        <v>28</v>
      </c>
      <c r="E15618" s="5" t="s">
        <v>23</v>
      </c>
      <c r="F15618" s="8">
        <v>247</v>
      </c>
      <c r="G15618" s="6">
        <v>44152</v>
      </c>
      <c r="H15618" s="6">
        <v>44154</v>
      </c>
      <c r="I15618" s="6">
        <v>44158</v>
      </c>
      <c r="J15618" s="5" t="s">
        <v>32</v>
      </c>
      <c r="K15618" s="7">
        <v>1027.47</v>
      </c>
      <c r="L15618" s="35">
        <v>904.17</v>
      </c>
      <c r="M15618" s="36">
        <f t="shared" si="243"/>
        <v>123.30000000000007</v>
      </c>
      <c r="N15618" s="37">
        <f>YEAR(Table1[[#This Row],[Data zamówienia]])</f>
        <v>2020</v>
      </c>
    </row>
    <row r="15619" spans="2:14" x14ac:dyDescent="0.3">
      <c r="B15619" s="32">
        <v>154934</v>
      </c>
      <c r="C15619" s="8" t="s">
        <v>35</v>
      </c>
      <c r="D15619" s="8" t="s">
        <v>28</v>
      </c>
      <c r="E15619" s="5" t="s">
        <v>25</v>
      </c>
      <c r="F15619" s="8">
        <v>147</v>
      </c>
      <c r="G15619" s="6">
        <v>44153</v>
      </c>
      <c r="H15619" s="6">
        <v>44157</v>
      </c>
      <c r="I15619" s="6">
        <v>44162</v>
      </c>
      <c r="J15619" s="5" t="s">
        <v>30</v>
      </c>
      <c r="K15619" s="7">
        <v>1027.47</v>
      </c>
      <c r="L15619" s="35">
        <v>842.53</v>
      </c>
      <c r="M15619" s="36">
        <f t="shared" si="243"/>
        <v>184.94000000000005</v>
      </c>
      <c r="N15619" s="37">
        <f>YEAR(Table1[[#This Row],[Data zamówienia]])</f>
        <v>2020</v>
      </c>
    </row>
    <row r="15620" spans="2:14" x14ac:dyDescent="0.3">
      <c r="B15620" s="32">
        <v>212542</v>
      </c>
      <c r="C15620" s="8" t="s">
        <v>21</v>
      </c>
      <c r="D15620" s="8" t="s">
        <v>22</v>
      </c>
      <c r="E15620" s="5" t="s">
        <v>37</v>
      </c>
      <c r="F15620" s="8">
        <v>69</v>
      </c>
      <c r="G15620" s="6">
        <v>44154</v>
      </c>
      <c r="H15620" s="6">
        <v>44157</v>
      </c>
      <c r="I15620" s="6">
        <v>44164</v>
      </c>
      <c r="J15620" s="5" t="s">
        <v>33</v>
      </c>
      <c r="K15620" s="7">
        <v>1291.07</v>
      </c>
      <c r="L15620" s="35">
        <v>955.39</v>
      </c>
      <c r="M15620" s="36">
        <f t="shared" ref="M15620:M15683" si="244">K15620-L15620</f>
        <v>335.67999999999995</v>
      </c>
      <c r="N15620" s="37">
        <f>YEAR(Table1[[#This Row],[Data zamówienia]])</f>
        <v>2020</v>
      </c>
    </row>
    <row r="15621" spans="2:14" x14ac:dyDescent="0.3">
      <c r="B15621" s="32">
        <v>977523</v>
      </c>
      <c r="C15621" s="8" t="s">
        <v>27</v>
      </c>
      <c r="D15621" s="8" t="s">
        <v>22</v>
      </c>
      <c r="E15621" s="5" t="s">
        <v>25</v>
      </c>
      <c r="F15621" s="8">
        <v>128</v>
      </c>
      <c r="G15621" s="6">
        <v>44154</v>
      </c>
      <c r="H15621" s="6">
        <v>44157</v>
      </c>
      <c r="I15621" s="6">
        <v>44160</v>
      </c>
      <c r="J15621" s="5" t="s">
        <v>33</v>
      </c>
      <c r="K15621" s="7">
        <v>1409.92</v>
      </c>
      <c r="L15621" s="35">
        <v>1099.74</v>
      </c>
      <c r="M15621" s="36">
        <f t="shared" si="244"/>
        <v>310.18000000000006</v>
      </c>
      <c r="N15621" s="37">
        <f>YEAR(Table1[[#This Row],[Data zamówienia]])</f>
        <v>2020</v>
      </c>
    </row>
    <row r="15622" spans="2:14" x14ac:dyDescent="0.3">
      <c r="B15622" s="32">
        <v>186033</v>
      </c>
      <c r="C15622" s="8" t="s">
        <v>38</v>
      </c>
      <c r="D15622" s="8" t="s">
        <v>39</v>
      </c>
      <c r="E15622" s="5" t="s">
        <v>31</v>
      </c>
      <c r="F15622" s="8">
        <v>366</v>
      </c>
      <c r="G15622" s="6">
        <v>44154</v>
      </c>
      <c r="H15622" s="6">
        <v>44156</v>
      </c>
      <c r="I15622" s="6">
        <v>44157</v>
      </c>
      <c r="J15622" s="5" t="s">
        <v>40</v>
      </c>
      <c r="K15622" s="7">
        <v>353.69</v>
      </c>
      <c r="L15622" s="35">
        <v>300.64</v>
      </c>
      <c r="M15622" s="36">
        <f t="shared" si="244"/>
        <v>53.050000000000011</v>
      </c>
      <c r="N15622" s="37">
        <f>YEAR(Table1[[#This Row],[Data zamówienia]])</f>
        <v>2020</v>
      </c>
    </row>
    <row r="15623" spans="2:14" x14ac:dyDescent="0.3">
      <c r="B15623" s="32">
        <v>130056</v>
      </c>
      <c r="C15623" s="8" t="s">
        <v>27</v>
      </c>
      <c r="D15623" s="8" t="s">
        <v>22</v>
      </c>
      <c r="E15623" s="5" t="s">
        <v>37</v>
      </c>
      <c r="F15623" s="8">
        <v>218</v>
      </c>
      <c r="G15623" s="6">
        <v>44154</v>
      </c>
      <c r="H15623" s="6">
        <v>44154</v>
      </c>
      <c r="I15623" s="6">
        <v>44156</v>
      </c>
      <c r="J15623" s="5" t="s">
        <v>30</v>
      </c>
      <c r="K15623" s="7">
        <v>1822.71</v>
      </c>
      <c r="L15623" s="35">
        <v>1257.67</v>
      </c>
      <c r="M15623" s="36">
        <f t="shared" si="244"/>
        <v>565.04</v>
      </c>
      <c r="N15623" s="37">
        <f>YEAR(Table1[[#This Row],[Data zamówienia]])</f>
        <v>2020</v>
      </c>
    </row>
    <row r="15624" spans="2:14" x14ac:dyDescent="0.3">
      <c r="B15624" s="32">
        <v>405308</v>
      </c>
      <c r="C15624" s="8" t="s">
        <v>27</v>
      </c>
      <c r="D15624" s="8" t="s">
        <v>36</v>
      </c>
      <c r="E15624" s="5" t="s">
        <v>31</v>
      </c>
      <c r="F15624" s="8">
        <v>135</v>
      </c>
      <c r="G15624" s="6">
        <v>44154</v>
      </c>
      <c r="H15624" s="6">
        <v>44156</v>
      </c>
      <c r="I15624" s="6">
        <v>44162</v>
      </c>
      <c r="J15624" s="5" t="s">
        <v>30</v>
      </c>
      <c r="K15624" s="7">
        <v>1959.55</v>
      </c>
      <c r="L15624" s="35">
        <v>1430.47</v>
      </c>
      <c r="M15624" s="36">
        <f t="shared" si="244"/>
        <v>529.07999999999993</v>
      </c>
      <c r="N15624" s="37">
        <f>YEAR(Table1[[#This Row],[Data zamówienia]])</f>
        <v>2020</v>
      </c>
    </row>
    <row r="15625" spans="2:14" x14ac:dyDescent="0.3">
      <c r="B15625" s="32">
        <v>147656</v>
      </c>
      <c r="C15625" s="8" t="s">
        <v>38</v>
      </c>
      <c r="D15625" s="8" t="s">
        <v>36</v>
      </c>
      <c r="E15625" s="5" t="s">
        <v>37</v>
      </c>
      <c r="F15625" s="8">
        <v>285</v>
      </c>
      <c r="G15625" s="6">
        <v>44154</v>
      </c>
      <c r="H15625" s="6">
        <v>44155</v>
      </c>
      <c r="I15625" s="6">
        <v>44160</v>
      </c>
      <c r="J15625" s="5" t="s">
        <v>40</v>
      </c>
      <c r="K15625" s="7">
        <v>727.56</v>
      </c>
      <c r="L15625" s="35">
        <v>451.09</v>
      </c>
      <c r="M15625" s="36">
        <f t="shared" si="244"/>
        <v>276.46999999999997</v>
      </c>
      <c r="N15625" s="37">
        <f>YEAR(Table1[[#This Row],[Data zamówienia]])</f>
        <v>2020</v>
      </c>
    </row>
    <row r="15626" spans="2:14" x14ac:dyDescent="0.3">
      <c r="B15626" s="32">
        <v>993009</v>
      </c>
      <c r="C15626" s="8" t="s">
        <v>35</v>
      </c>
      <c r="D15626" s="8" t="s">
        <v>28</v>
      </c>
      <c r="E15626" s="5" t="s">
        <v>31</v>
      </c>
      <c r="F15626" s="8">
        <v>21</v>
      </c>
      <c r="G15626" s="6">
        <v>44154</v>
      </c>
      <c r="H15626" s="6">
        <v>44155</v>
      </c>
      <c r="I15626" s="6">
        <v>44160</v>
      </c>
      <c r="J15626" s="5" t="s">
        <v>32</v>
      </c>
      <c r="K15626" s="7">
        <v>1170.45</v>
      </c>
      <c r="L15626" s="35">
        <v>819.32</v>
      </c>
      <c r="M15626" s="36">
        <f t="shared" si="244"/>
        <v>351.13</v>
      </c>
      <c r="N15626" s="37">
        <f>YEAR(Table1[[#This Row],[Data zamówienia]])</f>
        <v>2020</v>
      </c>
    </row>
    <row r="15627" spans="2:14" x14ac:dyDescent="0.3">
      <c r="B15627" s="32">
        <v>226864</v>
      </c>
      <c r="C15627" s="8" t="s">
        <v>21</v>
      </c>
      <c r="D15627" s="8" t="s">
        <v>22</v>
      </c>
      <c r="E15627" s="5" t="s">
        <v>37</v>
      </c>
      <c r="F15627" s="8">
        <v>236</v>
      </c>
      <c r="G15627" s="6">
        <v>44153</v>
      </c>
      <c r="H15627" s="6">
        <v>44155</v>
      </c>
      <c r="I15627" s="6">
        <v>44160</v>
      </c>
      <c r="J15627" s="5" t="s">
        <v>33</v>
      </c>
      <c r="K15627" s="7">
        <v>546.32000000000005</v>
      </c>
      <c r="L15627" s="35">
        <v>289.55</v>
      </c>
      <c r="M15627" s="36">
        <f t="shared" si="244"/>
        <v>256.77000000000004</v>
      </c>
      <c r="N15627" s="37">
        <f>YEAR(Table1[[#This Row],[Data zamówienia]])</f>
        <v>2020</v>
      </c>
    </row>
    <row r="15628" spans="2:14" x14ac:dyDescent="0.3">
      <c r="B15628" s="32">
        <v>451873</v>
      </c>
      <c r="C15628" s="8" t="s">
        <v>21</v>
      </c>
      <c r="D15628" s="8" t="s">
        <v>36</v>
      </c>
      <c r="E15628" s="5" t="s">
        <v>37</v>
      </c>
      <c r="F15628" s="8">
        <v>288</v>
      </c>
      <c r="G15628" s="6">
        <v>44154</v>
      </c>
      <c r="H15628" s="6">
        <v>44157</v>
      </c>
      <c r="I15628" s="6">
        <v>44163</v>
      </c>
      <c r="J15628" s="5" t="s">
        <v>32</v>
      </c>
      <c r="K15628" s="7">
        <v>1681.38</v>
      </c>
      <c r="L15628" s="35">
        <v>1176.97</v>
      </c>
      <c r="M15628" s="36">
        <f t="shared" si="244"/>
        <v>504.41000000000008</v>
      </c>
      <c r="N15628" s="37">
        <f>YEAR(Table1[[#This Row],[Data zamówienia]])</f>
        <v>2020</v>
      </c>
    </row>
    <row r="15629" spans="2:14" x14ac:dyDescent="0.3">
      <c r="B15629" s="32">
        <v>850421</v>
      </c>
      <c r="C15629" s="8" t="s">
        <v>35</v>
      </c>
      <c r="D15629" s="8" t="s">
        <v>39</v>
      </c>
      <c r="E15629" s="5" t="s">
        <v>23</v>
      </c>
      <c r="F15629" s="8">
        <v>35</v>
      </c>
      <c r="G15629" s="6">
        <v>44153</v>
      </c>
      <c r="H15629" s="6">
        <v>44157</v>
      </c>
      <c r="I15629" s="6">
        <v>44158</v>
      </c>
      <c r="J15629" s="5" t="s">
        <v>24</v>
      </c>
      <c r="K15629" s="7">
        <v>1314.61</v>
      </c>
      <c r="L15629" s="35">
        <v>946.52</v>
      </c>
      <c r="M15629" s="36">
        <f t="shared" si="244"/>
        <v>368.08999999999992</v>
      </c>
      <c r="N15629" s="37">
        <f>YEAR(Table1[[#This Row],[Data zamówienia]])</f>
        <v>2020</v>
      </c>
    </row>
    <row r="15630" spans="2:14" x14ac:dyDescent="0.3">
      <c r="B15630" s="32">
        <v>933911</v>
      </c>
      <c r="C15630" s="8" t="s">
        <v>21</v>
      </c>
      <c r="D15630" s="8" t="s">
        <v>22</v>
      </c>
      <c r="E15630" s="5" t="s">
        <v>31</v>
      </c>
      <c r="F15630" s="8">
        <v>238</v>
      </c>
      <c r="G15630" s="6">
        <v>44154</v>
      </c>
      <c r="H15630" s="6">
        <v>44156</v>
      </c>
      <c r="I15630" s="6">
        <v>44158</v>
      </c>
      <c r="J15630" s="5" t="s">
        <v>24</v>
      </c>
      <c r="K15630" s="7">
        <v>882.41</v>
      </c>
      <c r="L15630" s="35">
        <v>494.15</v>
      </c>
      <c r="M15630" s="36">
        <f t="shared" si="244"/>
        <v>388.26</v>
      </c>
      <c r="N15630" s="37">
        <f>YEAR(Table1[[#This Row],[Data zamówienia]])</f>
        <v>2020</v>
      </c>
    </row>
    <row r="15631" spans="2:14" x14ac:dyDescent="0.3">
      <c r="B15631" s="32">
        <v>938937</v>
      </c>
      <c r="C15631" s="8" t="s">
        <v>27</v>
      </c>
      <c r="D15631" s="8" t="s">
        <v>28</v>
      </c>
      <c r="E15631" s="5" t="s">
        <v>34</v>
      </c>
      <c r="F15631" s="8">
        <v>176</v>
      </c>
      <c r="G15631" s="6">
        <v>44153</v>
      </c>
      <c r="H15631" s="6">
        <v>44157</v>
      </c>
      <c r="I15631" s="6">
        <v>44164</v>
      </c>
      <c r="J15631" s="5" t="s">
        <v>24</v>
      </c>
      <c r="K15631" s="7">
        <v>285.2</v>
      </c>
      <c r="L15631" s="35">
        <v>182.53</v>
      </c>
      <c r="M15631" s="36">
        <f t="shared" si="244"/>
        <v>102.66999999999999</v>
      </c>
      <c r="N15631" s="37">
        <f>YEAR(Table1[[#This Row],[Data zamówienia]])</f>
        <v>2020</v>
      </c>
    </row>
    <row r="15632" spans="2:14" x14ac:dyDescent="0.3">
      <c r="B15632" s="32">
        <v>995346</v>
      </c>
      <c r="C15632" s="8" t="s">
        <v>21</v>
      </c>
      <c r="D15632" s="8" t="s">
        <v>22</v>
      </c>
      <c r="E15632" s="5" t="s">
        <v>29</v>
      </c>
      <c r="F15632" s="8">
        <v>257</v>
      </c>
      <c r="G15632" s="6">
        <v>44154</v>
      </c>
      <c r="H15632" s="6">
        <v>44157</v>
      </c>
      <c r="I15632" s="6">
        <v>44164</v>
      </c>
      <c r="J15632" s="5" t="s">
        <v>40</v>
      </c>
      <c r="K15632" s="7">
        <v>1627.57</v>
      </c>
      <c r="L15632" s="35">
        <v>1334.61</v>
      </c>
      <c r="M15632" s="36">
        <f t="shared" si="244"/>
        <v>292.96000000000004</v>
      </c>
      <c r="N15632" s="37">
        <f>YEAR(Table1[[#This Row],[Data zamówienia]])</f>
        <v>2020</v>
      </c>
    </row>
    <row r="15633" spans="2:14" x14ac:dyDescent="0.3">
      <c r="B15633" s="32">
        <v>410692</v>
      </c>
      <c r="C15633" s="8" t="s">
        <v>21</v>
      </c>
      <c r="D15633" s="8" t="s">
        <v>36</v>
      </c>
      <c r="E15633" s="5" t="s">
        <v>25</v>
      </c>
      <c r="F15633" s="8">
        <v>119</v>
      </c>
      <c r="G15633" s="6">
        <v>44154</v>
      </c>
      <c r="H15633" s="6">
        <v>44157</v>
      </c>
      <c r="I15633" s="6">
        <v>44158</v>
      </c>
      <c r="J15633" s="5" t="s">
        <v>30</v>
      </c>
      <c r="K15633" s="7">
        <v>1104.44</v>
      </c>
      <c r="L15633" s="35">
        <v>894.6</v>
      </c>
      <c r="M15633" s="36">
        <f t="shared" si="244"/>
        <v>209.84000000000003</v>
      </c>
      <c r="N15633" s="37">
        <f>YEAR(Table1[[#This Row],[Data zamówienia]])</f>
        <v>2020</v>
      </c>
    </row>
    <row r="15634" spans="2:14" x14ac:dyDescent="0.3">
      <c r="B15634" s="32">
        <v>484431</v>
      </c>
      <c r="C15634" s="8" t="s">
        <v>27</v>
      </c>
      <c r="D15634" s="8" t="s">
        <v>28</v>
      </c>
      <c r="E15634" s="5" t="s">
        <v>25</v>
      </c>
      <c r="F15634" s="8">
        <v>101</v>
      </c>
      <c r="G15634" s="6">
        <v>44155</v>
      </c>
      <c r="H15634" s="6">
        <v>44155</v>
      </c>
      <c r="I15634" s="6">
        <v>44157</v>
      </c>
      <c r="J15634" s="5" t="s">
        <v>32</v>
      </c>
      <c r="K15634" s="7">
        <v>717.95</v>
      </c>
      <c r="L15634" s="35">
        <v>538.46</v>
      </c>
      <c r="M15634" s="36">
        <f t="shared" si="244"/>
        <v>179.49</v>
      </c>
      <c r="N15634" s="37">
        <f>YEAR(Table1[[#This Row],[Data zamówienia]])</f>
        <v>2020</v>
      </c>
    </row>
    <row r="15635" spans="2:14" x14ac:dyDescent="0.3">
      <c r="B15635" s="32">
        <v>221035</v>
      </c>
      <c r="C15635" s="8" t="s">
        <v>21</v>
      </c>
      <c r="D15635" s="8" t="s">
        <v>39</v>
      </c>
      <c r="E15635" s="5" t="s">
        <v>37</v>
      </c>
      <c r="F15635" s="8">
        <v>330</v>
      </c>
      <c r="G15635" s="6">
        <v>44154</v>
      </c>
      <c r="H15635" s="6">
        <v>44155</v>
      </c>
      <c r="I15635" s="6">
        <v>44160</v>
      </c>
      <c r="J15635" s="5" t="s">
        <v>30</v>
      </c>
      <c r="K15635" s="7">
        <v>1937.79</v>
      </c>
      <c r="L15635" s="35">
        <v>1143.3</v>
      </c>
      <c r="M15635" s="36">
        <f t="shared" si="244"/>
        <v>794.49</v>
      </c>
      <c r="N15635" s="37">
        <f>YEAR(Table1[[#This Row],[Data zamówienia]])</f>
        <v>2020</v>
      </c>
    </row>
    <row r="15636" spans="2:14" x14ac:dyDescent="0.3">
      <c r="B15636" s="32">
        <v>335161</v>
      </c>
      <c r="C15636" s="8" t="s">
        <v>27</v>
      </c>
      <c r="D15636" s="8" t="s">
        <v>39</v>
      </c>
      <c r="E15636" s="5" t="s">
        <v>29</v>
      </c>
      <c r="F15636" s="8">
        <v>289</v>
      </c>
      <c r="G15636" s="6">
        <v>44154</v>
      </c>
      <c r="H15636" s="6">
        <v>44155</v>
      </c>
      <c r="I15636" s="6">
        <v>44162</v>
      </c>
      <c r="J15636" s="5" t="s">
        <v>40</v>
      </c>
      <c r="K15636" s="7">
        <v>1125.6500000000001</v>
      </c>
      <c r="L15636" s="35">
        <v>968.06</v>
      </c>
      <c r="M15636" s="36">
        <f t="shared" si="244"/>
        <v>157.59000000000015</v>
      </c>
      <c r="N15636" s="37">
        <f>YEAR(Table1[[#This Row],[Data zamówienia]])</f>
        <v>2020</v>
      </c>
    </row>
    <row r="15637" spans="2:14" x14ac:dyDescent="0.3">
      <c r="B15637" s="32">
        <v>493367</v>
      </c>
      <c r="C15637" s="8" t="s">
        <v>27</v>
      </c>
      <c r="D15637" s="8" t="s">
        <v>39</v>
      </c>
      <c r="E15637" s="5" t="s">
        <v>25</v>
      </c>
      <c r="F15637" s="8">
        <v>97</v>
      </c>
      <c r="G15637" s="6">
        <v>44154</v>
      </c>
      <c r="H15637" s="6">
        <v>44156</v>
      </c>
      <c r="I15637" s="6">
        <v>44160</v>
      </c>
      <c r="J15637" s="5" t="s">
        <v>24</v>
      </c>
      <c r="K15637" s="7">
        <v>564.17999999999995</v>
      </c>
      <c r="L15637" s="35">
        <v>321.58</v>
      </c>
      <c r="M15637" s="36">
        <f t="shared" si="244"/>
        <v>242.59999999999997</v>
      </c>
      <c r="N15637" s="37">
        <f>YEAR(Table1[[#This Row],[Data zamówienia]])</f>
        <v>2020</v>
      </c>
    </row>
    <row r="15638" spans="2:14" x14ac:dyDescent="0.3">
      <c r="B15638" s="32">
        <v>247121</v>
      </c>
      <c r="C15638" s="8" t="s">
        <v>21</v>
      </c>
      <c r="D15638" s="8" t="s">
        <v>22</v>
      </c>
      <c r="E15638" s="5" t="s">
        <v>31</v>
      </c>
      <c r="F15638" s="8">
        <v>39</v>
      </c>
      <c r="G15638" s="6">
        <v>44155</v>
      </c>
      <c r="H15638" s="6">
        <v>44156</v>
      </c>
      <c r="I15638" s="6">
        <v>44159</v>
      </c>
      <c r="J15638" s="5" t="s">
        <v>32</v>
      </c>
      <c r="K15638" s="7">
        <v>285.89999999999998</v>
      </c>
      <c r="L15638" s="35">
        <v>214.43</v>
      </c>
      <c r="M15638" s="36">
        <f t="shared" si="244"/>
        <v>71.46999999999997</v>
      </c>
      <c r="N15638" s="37">
        <f>YEAR(Table1[[#This Row],[Data zamówienia]])</f>
        <v>2020</v>
      </c>
    </row>
    <row r="15639" spans="2:14" x14ac:dyDescent="0.3">
      <c r="B15639" s="32">
        <v>433782</v>
      </c>
      <c r="C15639" s="8" t="s">
        <v>27</v>
      </c>
      <c r="D15639" s="8" t="s">
        <v>39</v>
      </c>
      <c r="E15639" s="5" t="s">
        <v>34</v>
      </c>
      <c r="F15639" s="8">
        <v>260</v>
      </c>
      <c r="G15639" s="6">
        <v>44155</v>
      </c>
      <c r="H15639" s="6">
        <v>44155</v>
      </c>
      <c r="I15639" s="6">
        <v>44159</v>
      </c>
      <c r="J15639" s="5" t="s">
        <v>30</v>
      </c>
      <c r="K15639" s="7">
        <v>347.89</v>
      </c>
      <c r="L15639" s="35">
        <v>184.38</v>
      </c>
      <c r="M15639" s="36">
        <f t="shared" si="244"/>
        <v>163.51</v>
      </c>
      <c r="N15639" s="37">
        <f>YEAR(Table1[[#This Row],[Data zamówienia]])</f>
        <v>2020</v>
      </c>
    </row>
    <row r="15640" spans="2:14" x14ac:dyDescent="0.3">
      <c r="B15640" s="32">
        <v>291493</v>
      </c>
      <c r="C15640" s="8" t="s">
        <v>21</v>
      </c>
      <c r="D15640" s="8" t="s">
        <v>36</v>
      </c>
      <c r="E15640" s="5" t="s">
        <v>29</v>
      </c>
      <c r="F15640" s="8">
        <v>258</v>
      </c>
      <c r="G15640" s="6">
        <v>44156</v>
      </c>
      <c r="H15640" s="6">
        <v>44157</v>
      </c>
      <c r="I15640" s="6">
        <v>44158</v>
      </c>
      <c r="J15640" s="5" t="s">
        <v>30</v>
      </c>
      <c r="K15640" s="7">
        <v>1239.06</v>
      </c>
      <c r="L15640" s="35">
        <v>854.95</v>
      </c>
      <c r="M15640" s="36">
        <f t="shared" si="244"/>
        <v>384.1099999999999</v>
      </c>
      <c r="N15640" s="37">
        <f>YEAR(Table1[[#This Row],[Data zamówienia]])</f>
        <v>2020</v>
      </c>
    </row>
    <row r="15641" spans="2:14" x14ac:dyDescent="0.3">
      <c r="B15641" s="32">
        <v>733905</v>
      </c>
      <c r="C15641" s="8" t="s">
        <v>21</v>
      </c>
      <c r="D15641" s="8" t="s">
        <v>28</v>
      </c>
      <c r="E15641" s="5" t="s">
        <v>29</v>
      </c>
      <c r="F15641" s="8">
        <v>276</v>
      </c>
      <c r="G15641" s="6">
        <v>44155</v>
      </c>
      <c r="H15641" s="6">
        <v>44158</v>
      </c>
      <c r="I15641" s="6">
        <v>44161</v>
      </c>
      <c r="J15641" s="5" t="s">
        <v>33</v>
      </c>
      <c r="K15641" s="7">
        <v>882.54</v>
      </c>
      <c r="L15641" s="35">
        <v>458.92</v>
      </c>
      <c r="M15641" s="36">
        <f t="shared" si="244"/>
        <v>423.61999999999995</v>
      </c>
      <c r="N15641" s="37">
        <f>YEAR(Table1[[#This Row],[Data zamówienia]])</f>
        <v>2020</v>
      </c>
    </row>
    <row r="15642" spans="2:14" x14ac:dyDescent="0.3">
      <c r="B15642" s="32">
        <v>867042</v>
      </c>
      <c r="C15642" s="8" t="s">
        <v>35</v>
      </c>
      <c r="D15642" s="8" t="s">
        <v>22</v>
      </c>
      <c r="E15642" s="5" t="s">
        <v>29</v>
      </c>
      <c r="F15642" s="8">
        <v>67</v>
      </c>
      <c r="G15642" s="6">
        <v>44155</v>
      </c>
      <c r="H15642" s="6">
        <v>44159</v>
      </c>
      <c r="I15642" s="6">
        <v>44164</v>
      </c>
      <c r="J15642" s="5" t="s">
        <v>26</v>
      </c>
      <c r="K15642" s="7">
        <v>923.77</v>
      </c>
      <c r="L15642" s="35">
        <v>526.54999999999995</v>
      </c>
      <c r="M15642" s="36">
        <f t="shared" si="244"/>
        <v>397.22</v>
      </c>
      <c r="N15642" s="37">
        <f>YEAR(Table1[[#This Row],[Data zamówienia]])</f>
        <v>2020</v>
      </c>
    </row>
    <row r="15643" spans="2:14" x14ac:dyDescent="0.3">
      <c r="B15643" s="32">
        <v>181893</v>
      </c>
      <c r="C15643" s="8" t="s">
        <v>21</v>
      </c>
      <c r="D15643" s="8" t="s">
        <v>36</v>
      </c>
      <c r="E15643" s="5" t="s">
        <v>23</v>
      </c>
      <c r="F15643" s="8">
        <v>36</v>
      </c>
      <c r="G15643" s="6">
        <v>44156</v>
      </c>
      <c r="H15643" s="6">
        <v>44157</v>
      </c>
      <c r="I15643" s="6">
        <v>44162</v>
      </c>
      <c r="J15643" s="5" t="s">
        <v>40</v>
      </c>
      <c r="K15643" s="7">
        <v>318.94</v>
      </c>
      <c r="L15643" s="35">
        <v>175.42</v>
      </c>
      <c r="M15643" s="36">
        <f t="shared" si="244"/>
        <v>143.52000000000001</v>
      </c>
      <c r="N15643" s="37">
        <f>YEAR(Table1[[#This Row],[Data zamówienia]])</f>
        <v>2020</v>
      </c>
    </row>
    <row r="15644" spans="2:14" x14ac:dyDescent="0.3">
      <c r="B15644" s="32">
        <v>347230</v>
      </c>
      <c r="C15644" s="8" t="s">
        <v>38</v>
      </c>
      <c r="D15644" s="8" t="s">
        <v>22</v>
      </c>
      <c r="E15644" s="5" t="s">
        <v>34</v>
      </c>
      <c r="F15644" s="8">
        <v>337</v>
      </c>
      <c r="G15644" s="6">
        <v>44155</v>
      </c>
      <c r="H15644" s="6">
        <v>44158</v>
      </c>
      <c r="I15644" s="6">
        <v>44164</v>
      </c>
      <c r="J15644" s="5" t="s">
        <v>32</v>
      </c>
      <c r="K15644" s="7">
        <v>1529.74</v>
      </c>
      <c r="L15644" s="35">
        <v>1239.0899999999999</v>
      </c>
      <c r="M15644" s="36">
        <f t="shared" si="244"/>
        <v>290.65000000000009</v>
      </c>
      <c r="N15644" s="37">
        <f>YEAR(Table1[[#This Row],[Data zamówienia]])</f>
        <v>2020</v>
      </c>
    </row>
    <row r="15645" spans="2:14" x14ac:dyDescent="0.3">
      <c r="B15645" s="32">
        <v>858964</v>
      </c>
      <c r="C15645" s="8" t="s">
        <v>27</v>
      </c>
      <c r="D15645" s="8" t="s">
        <v>39</v>
      </c>
      <c r="E15645" s="5" t="s">
        <v>29</v>
      </c>
      <c r="F15645" s="8">
        <v>71</v>
      </c>
      <c r="G15645" s="6">
        <v>44156</v>
      </c>
      <c r="H15645" s="6">
        <v>44159</v>
      </c>
      <c r="I15645" s="6">
        <v>44166</v>
      </c>
      <c r="J15645" s="5" t="s">
        <v>26</v>
      </c>
      <c r="K15645" s="7">
        <v>651.74</v>
      </c>
      <c r="L15645" s="35">
        <v>534.42999999999995</v>
      </c>
      <c r="M15645" s="36">
        <f t="shared" si="244"/>
        <v>117.31000000000006</v>
      </c>
      <c r="N15645" s="37">
        <f>YEAR(Table1[[#This Row],[Data zamówienia]])</f>
        <v>2020</v>
      </c>
    </row>
    <row r="15646" spans="2:14" x14ac:dyDescent="0.3">
      <c r="B15646" s="32">
        <v>874107</v>
      </c>
      <c r="C15646" s="8" t="s">
        <v>35</v>
      </c>
      <c r="D15646" s="8" t="s">
        <v>22</v>
      </c>
      <c r="E15646" s="5" t="s">
        <v>29</v>
      </c>
      <c r="F15646" s="8">
        <v>316</v>
      </c>
      <c r="G15646" s="6">
        <v>44156</v>
      </c>
      <c r="H15646" s="6">
        <v>44159</v>
      </c>
      <c r="I15646" s="6">
        <v>44162</v>
      </c>
      <c r="J15646" s="5" t="s">
        <v>24</v>
      </c>
      <c r="K15646" s="7">
        <v>536.65</v>
      </c>
      <c r="L15646" s="35">
        <v>472.25</v>
      </c>
      <c r="M15646" s="36">
        <f t="shared" si="244"/>
        <v>64.399999999999977</v>
      </c>
      <c r="N15646" s="37">
        <f>YEAR(Table1[[#This Row],[Data zamówienia]])</f>
        <v>2020</v>
      </c>
    </row>
    <row r="15647" spans="2:14" x14ac:dyDescent="0.3">
      <c r="B15647" s="32">
        <v>575473</v>
      </c>
      <c r="C15647" s="8" t="s">
        <v>27</v>
      </c>
      <c r="D15647" s="8" t="s">
        <v>28</v>
      </c>
      <c r="E15647" s="5" t="s">
        <v>29</v>
      </c>
      <c r="F15647" s="8">
        <v>113</v>
      </c>
      <c r="G15647" s="6">
        <v>44155</v>
      </c>
      <c r="H15647" s="6">
        <v>44156</v>
      </c>
      <c r="I15647" s="6">
        <v>44157</v>
      </c>
      <c r="J15647" s="5" t="s">
        <v>30</v>
      </c>
      <c r="K15647" s="7">
        <v>347.89</v>
      </c>
      <c r="L15647" s="35">
        <v>198.3</v>
      </c>
      <c r="M15647" s="36">
        <f t="shared" si="244"/>
        <v>149.58999999999997</v>
      </c>
      <c r="N15647" s="37">
        <f>YEAR(Table1[[#This Row],[Data zamówienia]])</f>
        <v>2020</v>
      </c>
    </row>
    <row r="15648" spans="2:14" x14ac:dyDescent="0.3">
      <c r="B15648" s="32">
        <v>921384</v>
      </c>
      <c r="C15648" s="8" t="s">
        <v>38</v>
      </c>
      <c r="D15648" s="8" t="s">
        <v>39</v>
      </c>
      <c r="E15648" s="5" t="s">
        <v>29</v>
      </c>
      <c r="F15648" s="8">
        <v>291</v>
      </c>
      <c r="G15648" s="6">
        <v>44156</v>
      </c>
      <c r="H15648" s="6">
        <v>44160</v>
      </c>
      <c r="I15648" s="6">
        <v>44166</v>
      </c>
      <c r="J15648" s="5" t="s">
        <v>24</v>
      </c>
      <c r="K15648" s="7">
        <v>160.30000000000001</v>
      </c>
      <c r="L15648" s="35">
        <v>139.46</v>
      </c>
      <c r="M15648" s="36">
        <f t="shared" si="244"/>
        <v>20.840000000000003</v>
      </c>
      <c r="N15648" s="37">
        <f>YEAR(Table1[[#This Row],[Data zamówienia]])</f>
        <v>2020</v>
      </c>
    </row>
    <row r="15649" spans="2:14" x14ac:dyDescent="0.3">
      <c r="B15649" s="32">
        <v>658820</v>
      </c>
      <c r="C15649" s="8" t="s">
        <v>21</v>
      </c>
      <c r="D15649" s="8" t="s">
        <v>22</v>
      </c>
      <c r="E15649" s="5" t="s">
        <v>31</v>
      </c>
      <c r="F15649" s="8">
        <v>114</v>
      </c>
      <c r="G15649" s="6">
        <v>44157</v>
      </c>
      <c r="H15649" s="6">
        <v>44157</v>
      </c>
      <c r="I15649" s="6">
        <v>44158</v>
      </c>
      <c r="J15649" s="5" t="s">
        <v>26</v>
      </c>
      <c r="K15649" s="7">
        <v>264.42</v>
      </c>
      <c r="L15649" s="35">
        <v>206.25</v>
      </c>
      <c r="M15649" s="36">
        <f t="shared" si="244"/>
        <v>58.170000000000016</v>
      </c>
      <c r="N15649" s="37">
        <f>YEAR(Table1[[#This Row],[Data zamówienia]])</f>
        <v>2020</v>
      </c>
    </row>
    <row r="15650" spans="2:14" x14ac:dyDescent="0.3">
      <c r="B15650" s="32">
        <v>861035</v>
      </c>
      <c r="C15650" s="8" t="s">
        <v>21</v>
      </c>
      <c r="D15650" s="8" t="s">
        <v>39</v>
      </c>
      <c r="E15650" s="5" t="s">
        <v>23</v>
      </c>
      <c r="F15650" s="8">
        <v>195</v>
      </c>
      <c r="G15650" s="6">
        <v>44157</v>
      </c>
      <c r="H15650" s="6">
        <v>44158</v>
      </c>
      <c r="I15650" s="6">
        <v>44159</v>
      </c>
      <c r="J15650" s="5" t="s">
        <v>26</v>
      </c>
      <c r="K15650" s="7">
        <v>944.25</v>
      </c>
      <c r="L15650" s="35">
        <v>793.17</v>
      </c>
      <c r="M15650" s="36">
        <f t="shared" si="244"/>
        <v>151.08000000000004</v>
      </c>
      <c r="N15650" s="37">
        <f>YEAR(Table1[[#This Row],[Data zamówienia]])</f>
        <v>2020</v>
      </c>
    </row>
    <row r="15651" spans="2:14" x14ac:dyDescent="0.3">
      <c r="B15651" s="32">
        <v>964317</v>
      </c>
      <c r="C15651" s="8" t="s">
        <v>35</v>
      </c>
      <c r="D15651" s="8" t="s">
        <v>22</v>
      </c>
      <c r="E15651" s="5" t="s">
        <v>29</v>
      </c>
      <c r="F15651" s="8">
        <v>181</v>
      </c>
      <c r="G15651" s="6">
        <v>44156</v>
      </c>
      <c r="H15651" s="6">
        <v>44157</v>
      </c>
      <c r="I15651" s="6">
        <v>44162</v>
      </c>
      <c r="J15651" s="5" t="s">
        <v>26</v>
      </c>
      <c r="K15651" s="7">
        <v>1945.71</v>
      </c>
      <c r="L15651" s="35">
        <v>1381.45</v>
      </c>
      <c r="M15651" s="36">
        <f t="shared" si="244"/>
        <v>564.26</v>
      </c>
      <c r="N15651" s="37">
        <f>YEAR(Table1[[#This Row],[Data zamówienia]])</f>
        <v>2020</v>
      </c>
    </row>
    <row r="15652" spans="2:14" x14ac:dyDescent="0.3">
      <c r="B15652" s="32">
        <v>425173</v>
      </c>
      <c r="C15652" s="8" t="s">
        <v>21</v>
      </c>
      <c r="D15652" s="8" t="s">
        <v>22</v>
      </c>
      <c r="E15652" s="5" t="s">
        <v>37</v>
      </c>
      <c r="F15652" s="8">
        <v>334</v>
      </c>
      <c r="G15652" s="6">
        <v>44156</v>
      </c>
      <c r="H15652" s="6">
        <v>44158</v>
      </c>
      <c r="I15652" s="6">
        <v>44162</v>
      </c>
      <c r="J15652" s="5" t="s">
        <v>32</v>
      </c>
      <c r="K15652" s="7">
        <v>1458.89</v>
      </c>
      <c r="L15652" s="35">
        <v>758.62</v>
      </c>
      <c r="M15652" s="36">
        <f t="shared" si="244"/>
        <v>700.2700000000001</v>
      </c>
      <c r="N15652" s="37">
        <f>YEAR(Table1[[#This Row],[Data zamówienia]])</f>
        <v>2020</v>
      </c>
    </row>
    <row r="15653" spans="2:14" x14ac:dyDescent="0.3">
      <c r="B15653" s="32">
        <v>479138</v>
      </c>
      <c r="C15653" s="8" t="s">
        <v>21</v>
      </c>
      <c r="D15653" s="8" t="s">
        <v>36</v>
      </c>
      <c r="E15653" s="5" t="s">
        <v>25</v>
      </c>
      <c r="F15653" s="8">
        <v>63</v>
      </c>
      <c r="G15653" s="6">
        <v>44156</v>
      </c>
      <c r="H15653" s="6">
        <v>44159</v>
      </c>
      <c r="I15653" s="6">
        <v>44164</v>
      </c>
      <c r="J15653" s="5" t="s">
        <v>24</v>
      </c>
      <c r="K15653" s="7">
        <v>1865.79</v>
      </c>
      <c r="L15653" s="35">
        <v>1007.53</v>
      </c>
      <c r="M15653" s="36">
        <f t="shared" si="244"/>
        <v>858.26</v>
      </c>
      <c r="N15653" s="37">
        <f>YEAR(Table1[[#This Row],[Data zamówienia]])</f>
        <v>2020</v>
      </c>
    </row>
    <row r="15654" spans="2:14" x14ac:dyDescent="0.3">
      <c r="B15654" s="32">
        <v>143697</v>
      </c>
      <c r="C15654" s="8" t="s">
        <v>35</v>
      </c>
      <c r="D15654" s="8" t="s">
        <v>22</v>
      </c>
      <c r="E15654" s="5" t="s">
        <v>31</v>
      </c>
      <c r="F15654" s="8">
        <v>201</v>
      </c>
      <c r="G15654" s="6">
        <v>44156</v>
      </c>
      <c r="H15654" s="6">
        <v>44160</v>
      </c>
      <c r="I15654" s="6">
        <v>44166</v>
      </c>
      <c r="J15654" s="5" t="s">
        <v>24</v>
      </c>
      <c r="K15654" s="7">
        <v>1920.08</v>
      </c>
      <c r="L15654" s="35">
        <v>1670.47</v>
      </c>
      <c r="M15654" s="36">
        <f t="shared" si="244"/>
        <v>249.6099999999999</v>
      </c>
      <c r="N15654" s="37">
        <f>YEAR(Table1[[#This Row],[Data zamówienia]])</f>
        <v>2020</v>
      </c>
    </row>
    <row r="15655" spans="2:14" x14ac:dyDescent="0.3">
      <c r="B15655" s="32">
        <v>656947</v>
      </c>
      <c r="C15655" s="8" t="s">
        <v>21</v>
      </c>
      <c r="D15655" s="8" t="s">
        <v>39</v>
      </c>
      <c r="E15655" s="5" t="s">
        <v>29</v>
      </c>
      <c r="F15655" s="8">
        <v>325</v>
      </c>
      <c r="G15655" s="6">
        <v>44158</v>
      </c>
      <c r="H15655" s="6">
        <v>44158</v>
      </c>
      <c r="I15655" s="6">
        <v>44165</v>
      </c>
      <c r="J15655" s="5" t="s">
        <v>33</v>
      </c>
      <c r="K15655" s="7">
        <v>988.24</v>
      </c>
      <c r="L15655" s="35">
        <v>523.77</v>
      </c>
      <c r="M15655" s="36">
        <f t="shared" si="244"/>
        <v>464.47</v>
      </c>
      <c r="N15655" s="37">
        <f>YEAR(Table1[[#This Row],[Data zamówienia]])</f>
        <v>2020</v>
      </c>
    </row>
    <row r="15656" spans="2:14" x14ac:dyDescent="0.3">
      <c r="B15656" s="32">
        <v>373321</v>
      </c>
      <c r="C15656" s="8" t="s">
        <v>21</v>
      </c>
      <c r="D15656" s="8" t="s">
        <v>36</v>
      </c>
      <c r="E15656" s="5" t="s">
        <v>23</v>
      </c>
      <c r="F15656" s="8">
        <v>239</v>
      </c>
      <c r="G15656" s="6">
        <v>44158</v>
      </c>
      <c r="H15656" s="6">
        <v>44160</v>
      </c>
      <c r="I15656" s="6">
        <v>44165</v>
      </c>
      <c r="J15656" s="5" t="s">
        <v>24</v>
      </c>
      <c r="K15656" s="7">
        <v>244.81</v>
      </c>
      <c r="L15656" s="35">
        <v>156.68</v>
      </c>
      <c r="M15656" s="36">
        <f t="shared" si="244"/>
        <v>88.13</v>
      </c>
      <c r="N15656" s="37">
        <f>YEAR(Table1[[#This Row],[Data zamówienia]])</f>
        <v>2020</v>
      </c>
    </row>
    <row r="15657" spans="2:14" x14ac:dyDescent="0.3">
      <c r="B15657" s="32">
        <v>318845</v>
      </c>
      <c r="C15657" s="8" t="s">
        <v>35</v>
      </c>
      <c r="D15657" s="8" t="s">
        <v>28</v>
      </c>
      <c r="E15657" s="5" t="s">
        <v>34</v>
      </c>
      <c r="F15657" s="8">
        <v>165</v>
      </c>
      <c r="G15657" s="6">
        <v>44157</v>
      </c>
      <c r="H15657" s="6">
        <v>44160</v>
      </c>
      <c r="I15657" s="6">
        <v>44161</v>
      </c>
      <c r="J15657" s="5" t="s">
        <v>32</v>
      </c>
      <c r="K15657" s="7">
        <v>1016.91</v>
      </c>
      <c r="L15657" s="35">
        <v>874.54</v>
      </c>
      <c r="M15657" s="36">
        <f t="shared" si="244"/>
        <v>142.37</v>
      </c>
      <c r="N15657" s="37">
        <f>YEAR(Table1[[#This Row],[Data zamówienia]])</f>
        <v>2020</v>
      </c>
    </row>
    <row r="15658" spans="2:14" x14ac:dyDescent="0.3">
      <c r="B15658" s="32">
        <v>278724</v>
      </c>
      <c r="C15658" s="8" t="s">
        <v>27</v>
      </c>
      <c r="D15658" s="8" t="s">
        <v>39</v>
      </c>
      <c r="E15658" s="5" t="s">
        <v>25</v>
      </c>
      <c r="F15658" s="8">
        <v>168</v>
      </c>
      <c r="G15658" s="6">
        <v>44157</v>
      </c>
      <c r="H15658" s="6">
        <v>44158</v>
      </c>
      <c r="I15658" s="6">
        <v>44162</v>
      </c>
      <c r="J15658" s="5" t="s">
        <v>33</v>
      </c>
      <c r="K15658" s="7">
        <v>952.92</v>
      </c>
      <c r="L15658" s="35">
        <v>543.16</v>
      </c>
      <c r="M15658" s="36">
        <f t="shared" si="244"/>
        <v>409.76</v>
      </c>
      <c r="N15658" s="37">
        <f>YEAR(Table1[[#This Row],[Data zamówienia]])</f>
        <v>2020</v>
      </c>
    </row>
    <row r="15659" spans="2:14" x14ac:dyDescent="0.3">
      <c r="B15659" s="32">
        <v>425176</v>
      </c>
      <c r="C15659" s="8" t="s">
        <v>21</v>
      </c>
      <c r="D15659" s="8" t="s">
        <v>22</v>
      </c>
      <c r="E15659" s="5" t="s">
        <v>37</v>
      </c>
      <c r="F15659" s="8">
        <v>62</v>
      </c>
      <c r="G15659" s="6">
        <v>44158</v>
      </c>
      <c r="H15659" s="6">
        <v>44159</v>
      </c>
      <c r="I15659" s="6">
        <v>44161</v>
      </c>
      <c r="J15659" s="5" t="s">
        <v>40</v>
      </c>
      <c r="K15659" s="7">
        <v>324.69</v>
      </c>
      <c r="L15659" s="35">
        <v>207.8</v>
      </c>
      <c r="M15659" s="36">
        <f t="shared" si="244"/>
        <v>116.88999999999999</v>
      </c>
      <c r="N15659" s="37">
        <f>YEAR(Table1[[#This Row],[Data zamówienia]])</f>
        <v>2020</v>
      </c>
    </row>
    <row r="15660" spans="2:14" x14ac:dyDescent="0.3">
      <c r="B15660" s="32">
        <v>504141</v>
      </c>
      <c r="C15660" s="8" t="s">
        <v>21</v>
      </c>
      <c r="D15660" s="8" t="s">
        <v>28</v>
      </c>
      <c r="E15660" s="5" t="s">
        <v>23</v>
      </c>
      <c r="F15660" s="8">
        <v>8</v>
      </c>
      <c r="G15660" s="6">
        <v>44158</v>
      </c>
      <c r="H15660" s="6">
        <v>44159</v>
      </c>
      <c r="I15660" s="6">
        <v>44166</v>
      </c>
      <c r="J15660" s="5" t="s">
        <v>24</v>
      </c>
      <c r="K15660" s="7">
        <v>1431.63</v>
      </c>
      <c r="L15660" s="35">
        <v>1159.6199999999999</v>
      </c>
      <c r="M15660" s="36">
        <f t="shared" si="244"/>
        <v>272.01000000000022</v>
      </c>
      <c r="N15660" s="37">
        <f>YEAR(Table1[[#This Row],[Data zamówienia]])</f>
        <v>2020</v>
      </c>
    </row>
    <row r="15661" spans="2:14" x14ac:dyDescent="0.3">
      <c r="B15661" s="32">
        <v>333635</v>
      </c>
      <c r="C15661" s="8" t="s">
        <v>38</v>
      </c>
      <c r="D15661" s="8" t="s">
        <v>39</v>
      </c>
      <c r="E15661" s="5" t="s">
        <v>25</v>
      </c>
      <c r="F15661" s="8">
        <v>346</v>
      </c>
      <c r="G15661" s="6">
        <v>44158</v>
      </c>
      <c r="H15661" s="6">
        <v>44158</v>
      </c>
      <c r="I15661" s="6">
        <v>44164</v>
      </c>
      <c r="J15661" s="5" t="s">
        <v>33</v>
      </c>
      <c r="K15661" s="7">
        <v>1314.61</v>
      </c>
      <c r="L15661" s="35">
        <v>788.77</v>
      </c>
      <c r="M15661" s="36">
        <f t="shared" si="244"/>
        <v>525.83999999999992</v>
      </c>
      <c r="N15661" s="37">
        <f>YEAR(Table1[[#This Row],[Data zamówienia]])</f>
        <v>2020</v>
      </c>
    </row>
    <row r="15662" spans="2:14" x14ac:dyDescent="0.3">
      <c r="B15662" s="32">
        <v>98755</v>
      </c>
      <c r="C15662" s="8" t="s">
        <v>27</v>
      </c>
      <c r="D15662" s="8" t="s">
        <v>28</v>
      </c>
      <c r="E15662" s="5" t="s">
        <v>23</v>
      </c>
      <c r="F15662" s="8">
        <v>160</v>
      </c>
      <c r="G15662" s="6">
        <v>44157</v>
      </c>
      <c r="H15662" s="6">
        <v>44160</v>
      </c>
      <c r="I15662" s="6">
        <v>44161</v>
      </c>
      <c r="J15662" s="5" t="s">
        <v>24</v>
      </c>
      <c r="K15662" s="7">
        <v>170.94</v>
      </c>
      <c r="L15662" s="35">
        <v>95.73</v>
      </c>
      <c r="M15662" s="36">
        <f t="shared" si="244"/>
        <v>75.209999999999994</v>
      </c>
      <c r="N15662" s="37">
        <f>YEAR(Table1[[#This Row],[Data zamówienia]])</f>
        <v>2020</v>
      </c>
    </row>
    <row r="15663" spans="2:14" x14ac:dyDescent="0.3">
      <c r="B15663" s="32">
        <v>905290</v>
      </c>
      <c r="C15663" s="8" t="s">
        <v>38</v>
      </c>
      <c r="D15663" s="8" t="s">
        <v>22</v>
      </c>
      <c r="E15663" s="5" t="s">
        <v>25</v>
      </c>
      <c r="F15663" s="8">
        <v>47</v>
      </c>
      <c r="G15663" s="6">
        <v>44157</v>
      </c>
      <c r="H15663" s="6">
        <v>44161</v>
      </c>
      <c r="I15663" s="6">
        <v>44162</v>
      </c>
      <c r="J15663" s="5" t="s">
        <v>32</v>
      </c>
      <c r="K15663" s="7">
        <v>939.27</v>
      </c>
      <c r="L15663" s="35">
        <v>779.59</v>
      </c>
      <c r="M15663" s="36">
        <f t="shared" si="244"/>
        <v>159.67999999999995</v>
      </c>
      <c r="N15663" s="37">
        <f>YEAR(Table1[[#This Row],[Data zamówienia]])</f>
        <v>2020</v>
      </c>
    </row>
    <row r="15664" spans="2:14" x14ac:dyDescent="0.3">
      <c r="B15664" s="32">
        <v>627590</v>
      </c>
      <c r="C15664" s="8" t="s">
        <v>21</v>
      </c>
      <c r="D15664" s="8" t="s">
        <v>36</v>
      </c>
      <c r="E15664" s="5" t="s">
        <v>25</v>
      </c>
      <c r="F15664" s="8">
        <v>267</v>
      </c>
      <c r="G15664" s="6">
        <v>44158</v>
      </c>
      <c r="H15664" s="6">
        <v>44159</v>
      </c>
      <c r="I15664" s="6">
        <v>44164</v>
      </c>
      <c r="J15664" s="5" t="s">
        <v>33</v>
      </c>
      <c r="K15664" s="7">
        <v>1876.44</v>
      </c>
      <c r="L15664" s="35">
        <v>1538.68</v>
      </c>
      <c r="M15664" s="36">
        <f t="shared" si="244"/>
        <v>337.76</v>
      </c>
      <c r="N15664" s="37">
        <f>YEAR(Table1[[#This Row],[Data zamówienia]])</f>
        <v>2020</v>
      </c>
    </row>
    <row r="15665" spans="2:14" x14ac:dyDescent="0.3">
      <c r="B15665" s="32">
        <v>599579</v>
      </c>
      <c r="C15665" s="8" t="s">
        <v>35</v>
      </c>
      <c r="D15665" s="8" t="s">
        <v>22</v>
      </c>
      <c r="E15665" s="5" t="s">
        <v>29</v>
      </c>
      <c r="F15665" s="8">
        <v>121</v>
      </c>
      <c r="G15665" s="6">
        <v>44158</v>
      </c>
      <c r="H15665" s="6">
        <v>44158</v>
      </c>
      <c r="I15665" s="6">
        <v>44159</v>
      </c>
      <c r="J15665" s="5" t="s">
        <v>30</v>
      </c>
      <c r="K15665" s="7">
        <v>1151.27</v>
      </c>
      <c r="L15665" s="35">
        <v>679.25</v>
      </c>
      <c r="M15665" s="36">
        <f t="shared" si="244"/>
        <v>472.02</v>
      </c>
      <c r="N15665" s="37">
        <f>YEAR(Table1[[#This Row],[Data zamówienia]])</f>
        <v>2020</v>
      </c>
    </row>
    <row r="15666" spans="2:14" x14ac:dyDescent="0.3">
      <c r="B15666" s="32">
        <v>575873</v>
      </c>
      <c r="C15666" s="8" t="s">
        <v>21</v>
      </c>
      <c r="D15666" s="8" t="s">
        <v>28</v>
      </c>
      <c r="E15666" s="5" t="s">
        <v>31</v>
      </c>
      <c r="F15666" s="8">
        <v>364</v>
      </c>
      <c r="G15666" s="6">
        <v>44157</v>
      </c>
      <c r="H15666" s="6">
        <v>44160</v>
      </c>
      <c r="I15666" s="6">
        <v>44167</v>
      </c>
      <c r="J15666" s="5" t="s">
        <v>24</v>
      </c>
      <c r="K15666" s="7">
        <v>1067.42</v>
      </c>
      <c r="L15666" s="35">
        <v>544.38</v>
      </c>
      <c r="M15666" s="36">
        <f t="shared" si="244"/>
        <v>523.04000000000008</v>
      </c>
      <c r="N15666" s="37">
        <f>YEAR(Table1[[#This Row],[Data zamówienia]])</f>
        <v>2020</v>
      </c>
    </row>
    <row r="15667" spans="2:14" x14ac:dyDescent="0.3">
      <c r="B15667" s="32">
        <v>382159</v>
      </c>
      <c r="C15667" s="8" t="s">
        <v>35</v>
      </c>
      <c r="D15667" s="8" t="s">
        <v>39</v>
      </c>
      <c r="E15667" s="5" t="s">
        <v>31</v>
      </c>
      <c r="F15667" s="8">
        <v>196</v>
      </c>
      <c r="G15667" s="6">
        <v>44158</v>
      </c>
      <c r="H15667" s="6">
        <v>44159</v>
      </c>
      <c r="I15667" s="6">
        <v>44163</v>
      </c>
      <c r="J15667" s="5" t="s">
        <v>26</v>
      </c>
      <c r="K15667" s="7">
        <v>1688.32</v>
      </c>
      <c r="L15667" s="35">
        <v>861.04</v>
      </c>
      <c r="M15667" s="36">
        <f t="shared" si="244"/>
        <v>827.28</v>
      </c>
      <c r="N15667" s="37">
        <f>YEAR(Table1[[#This Row],[Data zamówienia]])</f>
        <v>2020</v>
      </c>
    </row>
    <row r="15668" spans="2:14" x14ac:dyDescent="0.3">
      <c r="B15668" s="32">
        <v>894816</v>
      </c>
      <c r="C15668" s="8" t="s">
        <v>35</v>
      </c>
      <c r="D15668" s="8" t="s">
        <v>28</v>
      </c>
      <c r="E15668" s="5" t="s">
        <v>31</v>
      </c>
      <c r="F15668" s="8">
        <v>189</v>
      </c>
      <c r="G15668" s="6">
        <v>44159</v>
      </c>
      <c r="H15668" s="6">
        <v>44161</v>
      </c>
      <c r="I15668" s="6">
        <v>44162</v>
      </c>
      <c r="J15668" s="5" t="s">
        <v>26</v>
      </c>
      <c r="K15668" s="7">
        <v>1523.41</v>
      </c>
      <c r="L15668" s="35">
        <v>792.17</v>
      </c>
      <c r="M15668" s="36">
        <f t="shared" si="244"/>
        <v>731.24000000000012</v>
      </c>
      <c r="N15668" s="37">
        <f>YEAR(Table1[[#This Row],[Data zamówienia]])</f>
        <v>2020</v>
      </c>
    </row>
    <row r="15669" spans="2:14" x14ac:dyDescent="0.3">
      <c r="B15669" s="32">
        <v>418385</v>
      </c>
      <c r="C15669" s="8" t="s">
        <v>27</v>
      </c>
      <c r="D15669" s="8" t="s">
        <v>36</v>
      </c>
      <c r="E15669" s="5" t="s">
        <v>25</v>
      </c>
      <c r="F15669" s="8">
        <v>74</v>
      </c>
      <c r="G15669" s="6">
        <v>44158</v>
      </c>
      <c r="H15669" s="6">
        <v>44159</v>
      </c>
      <c r="I15669" s="6">
        <v>44164</v>
      </c>
      <c r="J15669" s="5" t="s">
        <v>40</v>
      </c>
      <c r="K15669" s="7">
        <v>1651.92</v>
      </c>
      <c r="L15669" s="35">
        <v>1305.02</v>
      </c>
      <c r="M15669" s="36">
        <f t="shared" si="244"/>
        <v>346.90000000000009</v>
      </c>
      <c r="N15669" s="37">
        <f>YEAR(Table1[[#This Row],[Data zamówienia]])</f>
        <v>2020</v>
      </c>
    </row>
    <row r="15670" spans="2:14" x14ac:dyDescent="0.3">
      <c r="B15670" s="32">
        <v>649604</v>
      </c>
      <c r="C15670" s="8" t="s">
        <v>27</v>
      </c>
      <c r="D15670" s="8" t="s">
        <v>39</v>
      </c>
      <c r="E15670" s="5" t="s">
        <v>37</v>
      </c>
      <c r="F15670" s="8">
        <v>343</v>
      </c>
      <c r="G15670" s="6">
        <v>44158</v>
      </c>
      <c r="H15670" s="6">
        <v>44162</v>
      </c>
      <c r="I15670" s="6">
        <v>44167</v>
      </c>
      <c r="J15670" s="5" t="s">
        <v>26</v>
      </c>
      <c r="K15670" s="7">
        <v>609.85</v>
      </c>
      <c r="L15670" s="35">
        <v>500.08</v>
      </c>
      <c r="M15670" s="36">
        <f t="shared" si="244"/>
        <v>109.77000000000004</v>
      </c>
      <c r="N15670" s="37">
        <f>YEAR(Table1[[#This Row],[Data zamówienia]])</f>
        <v>2020</v>
      </c>
    </row>
    <row r="15671" spans="2:14" x14ac:dyDescent="0.3">
      <c r="B15671" s="32">
        <v>579928</v>
      </c>
      <c r="C15671" s="8" t="s">
        <v>27</v>
      </c>
      <c r="D15671" s="8" t="s">
        <v>36</v>
      </c>
      <c r="E15671" s="5" t="s">
        <v>34</v>
      </c>
      <c r="F15671" s="8">
        <v>107</v>
      </c>
      <c r="G15671" s="6">
        <v>44159</v>
      </c>
      <c r="H15671" s="6">
        <v>44160</v>
      </c>
      <c r="I15671" s="6">
        <v>44164</v>
      </c>
      <c r="J15671" s="5" t="s">
        <v>24</v>
      </c>
      <c r="K15671" s="7">
        <v>1313.2</v>
      </c>
      <c r="L15671" s="35">
        <v>748.52</v>
      </c>
      <c r="M15671" s="36">
        <f t="shared" si="244"/>
        <v>564.68000000000006</v>
      </c>
      <c r="N15671" s="37">
        <f>YEAR(Table1[[#This Row],[Data zamówienia]])</f>
        <v>2020</v>
      </c>
    </row>
    <row r="15672" spans="2:14" x14ac:dyDescent="0.3">
      <c r="B15672" s="32">
        <v>608774</v>
      </c>
      <c r="C15672" s="8" t="s">
        <v>27</v>
      </c>
      <c r="D15672" s="8" t="s">
        <v>28</v>
      </c>
      <c r="E15672" s="5" t="s">
        <v>29</v>
      </c>
      <c r="F15672" s="8">
        <v>269</v>
      </c>
      <c r="G15672" s="6">
        <v>44158</v>
      </c>
      <c r="H15672" s="6">
        <v>44162</v>
      </c>
      <c r="I15672" s="6">
        <v>44166</v>
      </c>
      <c r="J15672" s="5" t="s">
        <v>40</v>
      </c>
      <c r="K15672" s="7">
        <v>1096.01</v>
      </c>
      <c r="L15672" s="35">
        <v>964.49</v>
      </c>
      <c r="M15672" s="36">
        <f t="shared" si="244"/>
        <v>131.51999999999998</v>
      </c>
      <c r="N15672" s="37">
        <f>YEAR(Table1[[#This Row],[Data zamówienia]])</f>
        <v>2020</v>
      </c>
    </row>
    <row r="15673" spans="2:14" x14ac:dyDescent="0.3">
      <c r="B15673" s="32">
        <v>464496</v>
      </c>
      <c r="C15673" s="8" t="s">
        <v>38</v>
      </c>
      <c r="D15673" s="8" t="s">
        <v>36</v>
      </c>
      <c r="E15673" s="5" t="s">
        <v>29</v>
      </c>
      <c r="F15673" s="8">
        <v>114</v>
      </c>
      <c r="G15673" s="6">
        <v>44158</v>
      </c>
      <c r="H15673" s="6">
        <v>44160</v>
      </c>
      <c r="I15673" s="6">
        <v>44162</v>
      </c>
      <c r="J15673" s="5" t="s">
        <v>40</v>
      </c>
      <c r="K15673" s="7">
        <v>682.7</v>
      </c>
      <c r="L15673" s="35">
        <v>566.64</v>
      </c>
      <c r="M15673" s="36">
        <f t="shared" si="244"/>
        <v>116.06000000000006</v>
      </c>
      <c r="N15673" s="37">
        <f>YEAR(Table1[[#This Row],[Data zamówienia]])</f>
        <v>2020</v>
      </c>
    </row>
    <row r="15674" spans="2:14" x14ac:dyDescent="0.3">
      <c r="B15674" s="32">
        <v>547086</v>
      </c>
      <c r="C15674" s="8" t="s">
        <v>21</v>
      </c>
      <c r="D15674" s="8" t="s">
        <v>28</v>
      </c>
      <c r="E15674" s="5" t="s">
        <v>31</v>
      </c>
      <c r="F15674" s="8">
        <v>205</v>
      </c>
      <c r="G15674" s="6">
        <v>44159</v>
      </c>
      <c r="H15674" s="6">
        <v>44160</v>
      </c>
      <c r="I15674" s="6">
        <v>44161</v>
      </c>
      <c r="J15674" s="5" t="s">
        <v>40</v>
      </c>
      <c r="K15674" s="7">
        <v>1790.24</v>
      </c>
      <c r="L15674" s="35">
        <v>984.63</v>
      </c>
      <c r="M15674" s="36">
        <f t="shared" si="244"/>
        <v>805.61</v>
      </c>
      <c r="N15674" s="37">
        <f>YEAR(Table1[[#This Row],[Data zamówienia]])</f>
        <v>2020</v>
      </c>
    </row>
    <row r="15675" spans="2:14" x14ac:dyDescent="0.3">
      <c r="B15675" s="32">
        <v>635816</v>
      </c>
      <c r="C15675" s="8" t="s">
        <v>38</v>
      </c>
      <c r="D15675" s="8" t="s">
        <v>39</v>
      </c>
      <c r="E15675" s="5" t="s">
        <v>25</v>
      </c>
      <c r="F15675" s="8">
        <v>303</v>
      </c>
      <c r="G15675" s="6">
        <v>44159</v>
      </c>
      <c r="H15675" s="6">
        <v>44163</v>
      </c>
      <c r="I15675" s="6">
        <v>44167</v>
      </c>
      <c r="J15675" s="5" t="s">
        <v>30</v>
      </c>
      <c r="K15675" s="7">
        <v>318.94</v>
      </c>
      <c r="L15675" s="35">
        <v>194.55</v>
      </c>
      <c r="M15675" s="36">
        <f t="shared" si="244"/>
        <v>124.38999999999999</v>
      </c>
      <c r="N15675" s="37">
        <f>YEAR(Table1[[#This Row],[Data zamówienia]])</f>
        <v>2020</v>
      </c>
    </row>
    <row r="15676" spans="2:14" x14ac:dyDescent="0.3">
      <c r="B15676" s="32">
        <v>99447</v>
      </c>
      <c r="C15676" s="8" t="s">
        <v>21</v>
      </c>
      <c r="D15676" s="8" t="s">
        <v>28</v>
      </c>
      <c r="E15676" s="5" t="s">
        <v>31</v>
      </c>
      <c r="F15676" s="8">
        <v>65</v>
      </c>
      <c r="G15676" s="6">
        <v>44159</v>
      </c>
      <c r="H15676" s="6">
        <v>44160</v>
      </c>
      <c r="I15676" s="6">
        <v>44162</v>
      </c>
      <c r="J15676" s="5" t="s">
        <v>40</v>
      </c>
      <c r="K15676" s="7">
        <v>663.08</v>
      </c>
      <c r="L15676" s="35">
        <v>543.73</v>
      </c>
      <c r="M15676" s="36">
        <f t="shared" si="244"/>
        <v>119.35000000000002</v>
      </c>
      <c r="N15676" s="37">
        <f>YEAR(Table1[[#This Row],[Data zamówienia]])</f>
        <v>2020</v>
      </c>
    </row>
    <row r="15677" spans="2:14" x14ac:dyDescent="0.3">
      <c r="B15677" s="32">
        <v>597777</v>
      </c>
      <c r="C15677" s="8" t="s">
        <v>35</v>
      </c>
      <c r="D15677" s="8" t="s">
        <v>36</v>
      </c>
      <c r="E15677" s="5" t="s">
        <v>23</v>
      </c>
      <c r="F15677" s="8">
        <v>36</v>
      </c>
      <c r="G15677" s="6">
        <v>44160</v>
      </c>
      <c r="H15677" s="6">
        <v>44163</v>
      </c>
      <c r="I15677" s="6">
        <v>44166</v>
      </c>
      <c r="J15677" s="5" t="s">
        <v>30</v>
      </c>
      <c r="K15677" s="7">
        <v>218.91</v>
      </c>
      <c r="L15677" s="35">
        <v>142.29</v>
      </c>
      <c r="M15677" s="36">
        <f t="shared" si="244"/>
        <v>76.62</v>
      </c>
      <c r="N15677" s="37">
        <f>YEAR(Table1[[#This Row],[Data zamówienia]])</f>
        <v>2020</v>
      </c>
    </row>
    <row r="15678" spans="2:14" x14ac:dyDescent="0.3">
      <c r="B15678" s="32">
        <v>256718</v>
      </c>
      <c r="C15678" s="8" t="s">
        <v>21</v>
      </c>
      <c r="D15678" s="8" t="s">
        <v>39</v>
      </c>
      <c r="E15678" s="5" t="s">
        <v>37</v>
      </c>
      <c r="F15678" s="8">
        <v>38</v>
      </c>
      <c r="G15678" s="6">
        <v>44160</v>
      </c>
      <c r="H15678" s="6">
        <v>44160</v>
      </c>
      <c r="I15678" s="6">
        <v>44167</v>
      </c>
      <c r="J15678" s="5" t="s">
        <v>26</v>
      </c>
      <c r="K15678" s="7">
        <v>1411.9</v>
      </c>
      <c r="L15678" s="35">
        <v>1298.95</v>
      </c>
      <c r="M15678" s="36">
        <f t="shared" si="244"/>
        <v>112.95000000000005</v>
      </c>
      <c r="N15678" s="37">
        <f>YEAR(Table1[[#This Row],[Data zamówienia]])</f>
        <v>2020</v>
      </c>
    </row>
    <row r="15679" spans="2:14" x14ac:dyDescent="0.3">
      <c r="B15679" s="32">
        <v>417400</v>
      </c>
      <c r="C15679" s="8" t="s">
        <v>27</v>
      </c>
      <c r="D15679" s="8" t="s">
        <v>28</v>
      </c>
      <c r="E15679" s="5" t="s">
        <v>23</v>
      </c>
      <c r="F15679" s="8">
        <v>265</v>
      </c>
      <c r="G15679" s="6">
        <v>44160</v>
      </c>
      <c r="H15679" s="6">
        <v>44162</v>
      </c>
      <c r="I15679" s="6">
        <v>44163</v>
      </c>
      <c r="J15679" s="5" t="s">
        <v>30</v>
      </c>
      <c r="K15679" s="7">
        <v>1759.46</v>
      </c>
      <c r="L15679" s="35">
        <v>1442.76</v>
      </c>
      <c r="M15679" s="36">
        <f t="shared" si="244"/>
        <v>316.70000000000005</v>
      </c>
      <c r="N15679" s="37">
        <f>YEAR(Table1[[#This Row],[Data zamówienia]])</f>
        <v>2020</v>
      </c>
    </row>
    <row r="15680" spans="2:14" x14ac:dyDescent="0.3">
      <c r="B15680" s="32">
        <v>754817</v>
      </c>
      <c r="C15680" s="8" t="s">
        <v>27</v>
      </c>
      <c r="D15680" s="8" t="s">
        <v>36</v>
      </c>
      <c r="E15680" s="5" t="s">
        <v>29</v>
      </c>
      <c r="F15680" s="8">
        <v>55</v>
      </c>
      <c r="G15680" s="6">
        <v>44159</v>
      </c>
      <c r="H15680" s="6">
        <v>44162</v>
      </c>
      <c r="I15680" s="6">
        <v>44166</v>
      </c>
      <c r="J15680" s="5" t="s">
        <v>30</v>
      </c>
      <c r="K15680" s="7">
        <v>1641.66</v>
      </c>
      <c r="L15680" s="35">
        <v>985</v>
      </c>
      <c r="M15680" s="36">
        <f t="shared" si="244"/>
        <v>656.66000000000008</v>
      </c>
      <c r="N15680" s="37">
        <f>YEAR(Table1[[#This Row],[Data zamówienia]])</f>
        <v>2020</v>
      </c>
    </row>
    <row r="15681" spans="2:14" x14ac:dyDescent="0.3">
      <c r="B15681" s="32">
        <v>309405</v>
      </c>
      <c r="C15681" s="8" t="s">
        <v>35</v>
      </c>
      <c r="D15681" s="8" t="s">
        <v>28</v>
      </c>
      <c r="E15681" s="5" t="s">
        <v>25</v>
      </c>
      <c r="F15681" s="8">
        <v>166</v>
      </c>
      <c r="G15681" s="6">
        <v>44159</v>
      </c>
      <c r="H15681" s="6">
        <v>44163</v>
      </c>
      <c r="I15681" s="6">
        <v>44167</v>
      </c>
      <c r="J15681" s="5" t="s">
        <v>30</v>
      </c>
      <c r="K15681" s="7">
        <v>953.54</v>
      </c>
      <c r="L15681" s="35">
        <v>476.77</v>
      </c>
      <c r="M15681" s="36">
        <f t="shared" si="244"/>
        <v>476.77</v>
      </c>
      <c r="N15681" s="37">
        <f>YEAR(Table1[[#This Row],[Data zamówienia]])</f>
        <v>2020</v>
      </c>
    </row>
    <row r="15682" spans="2:14" x14ac:dyDescent="0.3">
      <c r="B15682" s="32">
        <v>735165</v>
      </c>
      <c r="C15682" s="8" t="s">
        <v>27</v>
      </c>
      <c r="D15682" s="8" t="s">
        <v>28</v>
      </c>
      <c r="E15682" s="5" t="s">
        <v>23</v>
      </c>
      <c r="F15682" s="8">
        <v>170</v>
      </c>
      <c r="G15682" s="6">
        <v>44160</v>
      </c>
      <c r="H15682" s="6">
        <v>44162</v>
      </c>
      <c r="I15682" s="6">
        <v>44165</v>
      </c>
      <c r="J15682" s="5" t="s">
        <v>40</v>
      </c>
      <c r="K15682" s="7">
        <v>950.69</v>
      </c>
      <c r="L15682" s="35">
        <v>484.85</v>
      </c>
      <c r="M15682" s="36">
        <f t="shared" si="244"/>
        <v>465.84000000000003</v>
      </c>
      <c r="N15682" s="37">
        <f>YEAR(Table1[[#This Row],[Data zamówienia]])</f>
        <v>2020</v>
      </c>
    </row>
    <row r="15683" spans="2:14" x14ac:dyDescent="0.3">
      <c r="B15683" s="32">
        <v>763898</v>
      </c>
      <c r="C15683" s="8" t="s">
        <v>21</v>
      </c>
      <c r="D15683" s="8" t="s">
        <v>22</v>
      </c>
      <c r="E15683" s="5" t="s">
        <v>29</v>
      </c>
      <c r="F15683" s="8">
        <v>225</v>
      </c>
      <c r="G15683" s="6">
        <v>44159</v>
      </c>
      <c r="H15683" s="6">
        <v>44160</v>
      </c>
      <c r="I15683" s="6">
        <v>44162</v>
      </c>
      <c r="J15683" s="5" t="s">
        <v>32</v>
      </c>
      <c r="K15683" s="7">
        <v>867.1</v>
      </c>
      <c r="L15683" s="35">
        <v>598.29999999999995</v>
      </c>
      <c r="M15683" s="36">
        <f t="shared" si="244"/>
        <v>268.80000000000007</v>
      </c>
      <c r="N15683" s="37">
        <f>YEAR(Table1[[#This Row],[Data zamówienia]])</f>
        <v>2020</v>
      </c>
    </row>
    <row r="15684" spans="2:14" x14ac:dyDescent="0.3">
      <c r="B15684" s="32">
        <v>85520</v>
      </c>
      <c r="C15684" s="8" t="s">
        <v>21</v>
      </c>
      <c r="D15684" s="8" t="s">
        <v>22</v>
      </c>
      <c r="E15684" s="5" t="s">
        <v>34</v>
      </c>
      <c r="F15684" s="8">
        <v>296</v>
      </c>
      <c r="G15684" s="6">
        <v>44160</v>
      </c>
      <c r="H15684" s="6">
        <v>44163</v>
      </c>
      <c r="I15684" s="6">
        <v>44168</v>
      </c>
      <c r="J15684" s="5" t="s">
        <v>26</v>
      </c>
      <c r="K15684" s="7">
        <v>391.81</v>
      </c>
      <c r="L15684" s="35">
        <v>235.09</v>
      </c>
      <c r="M15684" s="36">
        <f t="shared" ref="M15684:M15747" si="245">K15684-L15684</f>
        <v>156.72</v>
      </c>
      <c r="N15684" s="37">
        <f>YEAR(Table1[[#This Row],[Data zamówienia]])</f>
        <v>2020</v>
      </c>
    </row>
    <row r="15685" spans="2:14" x14ac:dyDescent="0.3">
      <c r="B15685" s="32">
        <v>420600</v>
      </c>
      <c r="C15685" s="8" t="s">
        <v>21</v>
      </c>
      <c r="D15685" s="8" t="s">
        <v>39</v>
      </c>
      <c r="E15685" s="5" t="s">
        <v>37</v>
      </c>
      <c r="F15685" s="8">
        <v>269</v>
      </c>
      <c r="G15685" s="6">
        <v>44160</v>
      </c>
      <c r="H15685" s="6">
        <v>44162</v>
      </c>
      <c r="I15685" s="6">
        <v>44169</v>
      </c>
      <c r="J15685" s="5" t="s">
        <v>32</v>
      </c>
      <c r="K15685" s="7">
        <v>1372.19</v>
      </c>
      <c r="L15685" s="35">
        <v>1152.6400000000001</v>
      </c>
      <c r="M15685" s="36">
        <f t="shared" si="245"/>
        <v>219.54999999999995</v>
      </c>
      <c r="N15685" s="37">
        <f>YEAR(Table1[[#This Row],[Data zamówienia]])</f>
        <v>2020</v>
      </c>
    </row>
    <row r="15686" spans="2:14" x14ac:dyDescent="0.3">
      <c r="B15686" s="32">
        <v>745845</v>
      </c>
      <c r="C15686" s="8" t="s">
        <v>21</v>
      </c>
      <c r="D15686" s="8" t="s">
        <v>28</v>
      </c>
      <c r="E15686" s="5" t="s">
        <v>23</v>
      </c>
      <c r="F15686" s="8">
        <v>48</v>
      </c>
      <c r="G15686" s="6">
        <v>44160</v>
      </c>
      <c r="H15686" s="6">
        <v>44162</v>
      </c>
      <c r="I15686" s="6">
        <v>44164</v>
      </c>
      <c r="J15686" s="5" t="s">
        <v>32</v>
      </c>
      <c r="K15686" s="7">
        <v>650.52</v>
      </c>
      <c r="L15686" s="35">
        <v>364.29</v>
      </c>
      <c r="M15686" s="36">
        <f t="shared" si="245"/>
        <v>286.22999999999996</v>
      </c>
      <c r="N15686" s="37">
        <f>YEAR(Table1[[#This Row],[Data zamówienia]])</f>
        <v>2020</v>
      </c>
    </row>
    <row r="15687" spans="2:14" x14ac:dyDescent="0.3">
      <c r="B15687" s="32">
        <v>511009</v>
      </c>
      <c r="C15687" s="8" t="s">
        <v>38</v>
      </c>
      <c r="D15687" s="8" t="s">
        <v>36</v>
      </c>
      <c r="E15687" s="5" t="s">
        <v>31</v>
      </c>
      <c r="F15687" s="8">
        <v>122</v>
      </c>
      <c r="G15687" s="6">
        <v>44160</v>
      </c>
      <c r="H15687" s="6">
        <v>44163</v>
      </c>
      <c r="I15687" s="6">
        <v>44165</v>
      </c>
      <c r="J15687" s="5" t="s">
        <v>33</v>
      </c>
      <c r="K15687" s="7">
        <v>979.75</v>
      </c>
      <c r="L15687" s="35">
        <v>901.37</v>
      </c>
      <c r="M15687" s="36">
        <f t="shared" si="245"/>
        <v>78.38</v>
      </c>
      <c r="N15687" s="37">
        <f>YEAR(Table1[[#This Row],[Data zamówienia]])</f>
        <v>2020</v>
      </c>
    </row>
    <row r="15688" spans="2:14" x14ac:dyDescent="0.3">
      <c r="B15688" s="32">
        <v>77246</v>
      </c>
      <c r="C15688" s="8" t="s">
        <v>27</v>
      </c>
      <c r="D15688" s="8" t="s">
        <v>28</v>
      </c>
      <c r="E15688" s="5" t="s">
        <v>34</v>
      </c>
      <c r="F15688" s="8">
        <v>264</v>
      </c>
      <c r="G15688" s="6">
        <v>44160</v>
      </c>
      <c r="H15688" s="6">
        <v>44162</v>
      </c>
      <c r="I15688" s="6">
        <v>44167</v>
      </c>
      <c r="J15688" s="5" t="s">
        <v>24</v>
      </c>
      <c r="K15688" s="7">
        <v>994</v>
      </c>
      <c r="L15688" s="35">
        <v>596.4</v>
      </c>
      <c r="M15688" s="36">
        <f t="shared" si="245"/>
        <v>397.6</v>
      </c>
      <c r="N15688" s="37">
        <f>YEAR(Table1[[#This Row],[Data zamówienia]])</f>
        <v>2020</v>
      </c>
    </row>
    <row r="15689" spans="2:14" x14ac:dyDescent="0.3">
      <c r="B15689" s="32">
        <v>232993</v>
      </c>
      <c r="C15689" s="8" t="s">
        <v>21</v>
      </c>
      <c r="D15689" s="8" t="s">
        <v>39</v>
      </c>
      <c r="E15689" s="5" t="s">
        <v>31</v>
      </c>
      <c r="F15689" s="8">
        <v>9</v>
      </c>
      <c r="G15689" s="6">
        <v>44160</v>
      </c>
      <c r="H15689" s="6">
        <v>44162</v>
      </c>
      <c r="I15689" s="6">
        <v>44166</v>
      </c>
      <c r="J15689" s="5" t="s">
        <v>33</v>
      </c>
      <c r="K15689" s="7">
        <v>182.58</v>
      </c>
      <c r="L15689" s="35">
        <v>109.55</v>
      </c>
      <c r="M15689" s="36">
        <f t="shared" si="245"/>
        <v>73.030000000000015</v>
      </c>
      <c r="N15689" s="37">
        <f>YEAR(Table1[[#This Row],[Data zamówienia]])</f>
        <v>2020</v>
      </c>
    </row>
    <row r="15690" spans="2:14" x14ac:dyDescent="0.3">
      <c r="B15690" s="32">
        <v>783712</v>
      </c>
      <c r="C15690" s="8" t="s">
        <v>35</v>
      </c>
      <c r="D15690" s="8" t="s">
        <v>28</v>
      </c>
      <c r="E15690" s="5" t="s">
        <v>23</v>
      </c>
      <c r="F15690" s="8">
        <v>150</v>
      </c>
      <c r="G15690" s="6">
        <v>44160</v>
      </c>
      <c r="H15690" s="6">
        <v>44164</v>
      </c>
      <c r="I15690" s="6">
        <v>44167</v>
      </c>
      <c r="J15690" s="5" t="s">
        <v>33</v>
      </c>
      <c r="K15690" s="7">
        <v>1782.06</v>
      </c>
      <c r="L15690" s="35">
        <v>1140.52</v>
      </c>
      <c r="M15690" s="36">
        <f t="shared" si="245"/>
        <v>641.54</v>
      </c>
      <c r="N15690" s="37">
        <f>YEAR(Table1[[#This Row],[Data zamówienia]])</f>
        <v>2020</v>
      </c>
    </row>
    <row r="15691" spans="2:14" x14ac:dyDescent="0.3">
      <c r="B15691" s="32">
        <v>153202</v>
      </c>
      <c r="C15691" s="8" t="s">
        <v>27</v>
      </c>
      <c r="D15691" s="8" t="s">
        <v>39</v>
      </c>
      <c r="E15691" s="5" t="s">
        <v>25</v>
      </c>
      <c r="F15691" s="8">
        <v>107</v>
      </c>
      <c r="G15691" s="6">
        <v>44161</v>
      </c>
      <c r="H15691" s="6">
        <v>44163</v>
      </c>
      <c r="I15691" s="6">
        <v>44168</v>
      </c>
      <c r="J15691" s="5" t="s">
        <v>26</v>
      </c>
      <c r="K15691" s="7">
        <v>559.48</v>
      </c>
      <c r="L15691" s="35">
        <v>386.04</v>
      </c>
      <c r="M15691" s="36">
        <f t="shared" si="245"/>
        <v>173.44</v>
      </c>
      <c r="N15691" s="37">
        <f>YEAR(Table1[[#This Row],[Data zamówienia]])</f>
        <v>2020</v>
      </c>
    </row>
    <row r="15692" spans="2:14" x14ac:dyDescent="0.3">
      <c r="B15692" s="32">
        <v>68824</v>
      </c>
      <c r="C15692" s="8" t="s">
        <v>35</v>
      </c>
      <c r="D15692" s="8" t="s">
        <v>28</v>
      </c>
      <c r="E15692" s="5" t="s">
        <v>34</v>
      </c>
      <c r="F15692" s="8">
        <v>263</v>
      </c>
      <c r="G15692" s="6">
        <v>44161</v>
      </c>
      <c r="H15692" s="6">
        <v>44164</v>
      </c>
      <c r="I15692" s="6">
        <v>44168</v>
      </c>
      <c r="J15692" s="5" t="s">
        <v>24</v>
      </c>
      <c r="K15692" s="7">
        <v>1202.3699999999999</v>
      </c>
      <c r="L15692" s="35">
        <v>793.56</v>
      </c>
      <c r="M15692" s="36">
        <f t="shared" si="245"/>
        <v>408.80999999999995</v>
      </c>
      <c r="N15692" s="37">
        <f>YEAR(Table1[[#This Row],[Data zamówienia]])</f>
        <v>2020</v>
      </c>
    </row>
    <row r="15693" spans="2:14" x14ac:dyDescent="0.3">
      <c r="B15693" s="32">
        <v>941493</v>
      </c>
      <c r="C15693" s="8" t="s">
        <v>21</v>
      </c>
      <c r="D15693" s="8" t="s">
        <v>22</v>
      </c>
      <c r="E15693" s="5" t="s">
        <v>25</v>
      </c>
      <c r="F15693" s="8">
        <v>243</v>
      </c>
      <c r="G15693" s="6">
        <v>44161</v>
      </c>
      <c r="H15693" s="6">
        <v>44161</v>
      </c>
      <c r="I15693" s="6">
        <v>44168</v>
      </c>
      <c r="J15693" s="5" t="s">
        <v>40</v>
      </c>
      <c r="K15693" s="7">
        <v>610.71</v>
      </c>
      <c r="L15693" s="35">
        <v>476.35</v>
      </c>
      <c r="M15693" s="36">
        <f t="shared" si="245"/>
        <v>134.36000000000001</v>
      </c>
      <c r="N15693" s="37">
        <f>YEAR(Table1[[#This Row],[Data zamówienia]])</f>
        <v>2020</v>
      </c>
    </row>
    <row r="15694" spans="2:14" x14ac:dyDescent="0.3">
      <c r="B15694" s="32">
        <v>876730</v>
      </c>
      <c r="C15694" s="8" t="s">
        <v>21</v>
      </c>
      <c r="D15694" s="8" t="s">
        <v>36</v>
      </c>
      <c r="E15694" s="5" t="s">
        <v>29</v>
      </c>
      <c r="F15694" s="8">
        <v>314</v>
      </c>
      <c r="G15694" s="6">
        <v>44160</v>
      </c>
      <c r="H15694" s="6">
        <v>44161</v>
      </c>
      <c r="I15694" s="6">
        <v>44168</v>
      </c>
      <c r="J15694" s="5" t="s">
        <v>33</v>
      </c>
      <c r="K15694" s="7">
        <v>484.22</v>
      </c>
      <c r="L15694" s="35">
        <v>353.48</v>
      </c>
      <c r="M15694" s="36">
        <f t="shared" si="245"/>
        <v>130.74</v>
      </c>
      <c r="N15694" s="37">
        <f>YEAR(Table1[[#This Row],[Data zamówienia]])</f>
        <v>2020</v>
      </c>
    </row>
    <row r="15695" spans="2:14" x14ac:dyDescent="0.3">
      <c r="B15695" s="32">
        <v>160311</v>
      </c>
      <c r="C15695" s="8" t="s">
        <v>38</v>
      </c>
      <c r="D15695" s="8" t="s">
        <v>36</v>
      </c>
      <c r="E15695" s="5" t="s">
        <v>23</v>
      </c>
      <c r="F15695" s="8">
        <v>46</v>
      </c>
      <c r="G15695" s="6">
        <v>44161</v>
      </c>
      <c r="H15695" s="6">
        <v>44163</v>
      </c>
      <c r="I15695" s="6">
        <v>44169</v>
      </c>
      <c r="J15695" s="5" t="s">
        <v>24</v>
      </c>
      <c r="K15695" s="7">
        <v>1314.61</v>
      </c>
      <c r="L15695" s="35">
        <v>1222.5899999999999</v>
      </c>
      <c r="M15695" s="36">
        <f t="shared" si="245"/>
        <v>92.019999999999982</v>
      </c>
      <c r="N15695" s="37">
        <f>YEAR(Table1[[#This Row],[Data zamówienia]])</f>
        <v>2020</v>
      </c>
    </row>
    <row r="15696" spans="2:14" x14ac:dyDescent="0.3">
      <c r="B15696" s="32">
        <v>992315</v>
      </c>
      <c r="C15696" s="8" t="s">
        <v>35</v>
      </c>
      <c r="D15696" s="8" t="s">
        <v>28</v>
      </c>
      <c r="E15696" s="5" t="s">
        <v>31</v>
      </c>
      <c r="F15696" s="8">
        <v>350</v>
      </c>
      <c r="G15696" s="6">
        <v>44162</v>
      </c>
      <c r="H15696" s="6">
        <v>44164</v>
      </c>
      <c r="I15696" s="6">
        <v>44168</v>
      </c>
      <c r="J15696" s="5" t="s">
        <v>24</v>
      </c>
      <c r="K15696" s="7">
        <v>705.26</v>
      </c>
      <c r="L15696" s="35">
        <v>472.52</v>
      </c>
      <c r="M15696" s="36">
        <f t="shared" si="245"/>
        <v>232.74</v>
      </c>
      <c r="N15696" s="37">
        <f>YEAR(Table1[[#This Row],[Data zamówienia]])</f>
        <v>2020</v>
      </c>
    </row>
    <row r="15697" spans="2:14" x14ac:dyDescent="0.3">
      <c r="B15697" s="32">
        <v>680667</v>
      </c>
      <c r="C15697" s="8" t="s">
        <v>21</v>
      </c>
      <c r="D15697" s="8" t="s">
        <v>22</v>
      </c>
      <c r="E15697" s="5" t="s">
        <v>23</v>
      </c>
      <c r="F15697" s="8">
        <v>365</v>
      </c>
      <c r="G15697" s="6">
        <v>44162</v>
      </c>
      <c r="H15697" s="6">
        <v>44165</v>
      </c>
      <c r="I15697" s="6">
        <v>44166</v>
      </c>
      <c r="J15697" s="5" t="s">
        <v>26</v>
      </c>
      <c r="K15697" s="7">
        <v>1842.75</v>
      </c>
      <c r="L15697" s="35">
        <v>1584.77</v>
      </c>
      <c r="M15697" s="36">
        <f t="shared" si="245"/>
        <v>257.98</v>
      </c>
      <c r="N15697" s="37">
        <f>YEAR(Table1[[#This Row],[Data zamówienia]])</f>
        <v>2020</v>
      </c>
    </row>
    <row r="15698" spans="2:14" x14ac:dyDescent="0.3">
      <c r="B15698" s="32">
        <v>241521</v>
      </c>
      <c r="C15698" s="8" t="s">
        <v>27</v>
      </c>
      <c r="D15698" s="8" t="s">
        <v>39</v>
      </c>
      <c r="E15698" s="5" t="s">
        <v>23</v>
      </c>
      <c r="F15698" s="8">
        <v>363</v>
      </c>
      <c r="G15698" s="6">
        <v>44162</v>
      </c>
      <c r="H15698" s="6">
        <v>44162</v>
      </c>
      <c r="I15698" s="6">
        <v>44166</v>
      </c>
      <c r="J15698" s="5" t="s">
        <v>32</v>
      </c>
      <c r="K15698" s="7">
        <v>1331.9</v>
      </c>
      <c r="L15698" s="35">
        <v>905.69</v>
      </c>
      <c r="M15698" s="36">
        <f t="shared" si="245"/>
        <v>426.21000000000004</v>
      </c>
      <c r="N15698" s="37">
        <f>YEAR(Table1[[#This Row],[Data zamówienia]])</f>
        <v>2020</v>
      </c>
    </row>
    <row r="15699" spans="2:14" x14ac:dyDescent="0.3">
      <c r="B15699" s="32">
        <v>308289</v>
      </c>
      <c r="C15699" s="8" t="s">
        <v>27</v>
      </c>
      <c r="D15699" s="8" t="s">
        <v>39</v>
      </c>
      <c r="E15699" s="5" t="s">
        <v>25</v>
      </c>
      <c r="F15699" s="8">
        <v>214</v>
      </c>
      <c r="G15699" s="6">
        <v>44161</v>
      </c>
      <c r="H15699" s="6">
        <v>44165</v>
      </c>
      <c r="I15699" s="6">
        <v>44168</v>
      </c>
      <c r="J15699" s="5" t="s">
        <v>26</v>
      </c>
      <c r="K15699" s="7">
        <v>1790.74</v>
      </c>
      <c r="L15699" s="35">
        <v>1181.8900000000001</v>
      </c>
      <c r="M15699" s="36">
        <f t="shared" si="245"/>
        <v>608.84999999999991</v>
      </c>
      <c r="N15699" s="37">
        <f>YEAR(Table1[[#This Row],[Data zamówienia]])</f>
        <v>2020</v>
      </c>
    </row>
    <row r="15700" spans="2:14" x14ac:dyDescent="0.3">
      <c r="B15700" s="32">
        <v>983086</v>
      </c>
      <c r="C15700" s="8" t="s">
        <v>38</v>
      </c>
      <c r="D15700" s="8" t="s">
        <v>39</v>
      </c>
      <c r="E15700" s="5" t="s">
        <v>37</v>
      </c>
      <c r="F15700" s="8">
        <v>88</v>
      </c>
      <c r="G15700" s="6">
        <v>44162</v>
      </c>
      <c r="H15700" s="6">
        <v>44164</v>
      </c>
      <c r="I15700" s="6">
        <v>44167</v>
      </c>
      <c r="J15700" s="5" t="s">
        <v>32</v>
      </c>
      <c r="K15700" s="7">
        <v>1321.9</v>
      </c>
      <c r="L15700" s="35">
        <v>779.92</v>
      </c>
      <c r="M15700" s="36">
        <f t="shared" si="245"/>
        <v>541.98000000000013</v>
      </c>
      <c r="N15700" s="37">
        <f>YEAR(Table1[[#This Row],[Data zamówienia]])</f>
        <v>2020</v>
      </c>
    </row>
    <row r="15701" spans="2:14" x14ac:dyDescent="0.3">
      <c r="B15701" s="32">
        <v>108896</v>
      </c>
      <c r="C15701" s="8" t="s">
        <v>35</v>
      </c>
      <c r="D15701" s="8" t="s">
        <v>22</v>
      </c>
      <c r="E15701" s="5" t="s">
        <v>34</v>
      </c>
      <c r="F15701" s="8">
        <v>145</v>
      </c>
      <c r="G15701" s="6">
        <v>44161</v>
      </c>
      <c r="H15701" s="6">
        <v>44163</v>
      </c>
      <c r="I15701" s="6">
        <v>44165</v>
      </c>
      <c r="J15701" s="5" t="s">
        <v>24</v>
      </c>
      <c r="K15701" s="7">
        <v>1543.58</v>
      </c>
      <c r="L15701" s="35">
        <v>987.89</v>
      </c>
      <c r="M15701" s="36">
        <f t="shared" si="245"/>
        <v>555.68999999999994</v>
      </c>
      <c r="N15701" s="37">
        <f>YEAR(Table1[[#This Row],[Data zamówienia]])</f>
        <v>2020</v>
      </c>
    </row>
    <row r="15702" spans="2:14" x14ac:dyDescent="0.3">
      <c r="B15702" s="32">
        <v>629065</v>
      </c>
      <c r="C15702" s="8" t="s">
        <v>35</v>
      </c>
      <c r="D15702" s="8" t="s">
        <v>39</v>
      </c>
      <c r="E15702" s="5" t="s">
        <v>37</v>
      </c>
      <c r="F15702" s="8">
        <v>92</v>
      </c>
      <c r="G15702" s="6">
        <v>44161</v>
      </c>
      <c r="H15702" s="6">
        <v>44163</v>
      </c>
      <c r="I15702" s="6">
        <v>44168</v>
      </c>
      <c r="J15702" s="5" t="s">
        <v>33</v>
      </c>
      <c r="K15702" s="7">
        <v>1161.58</v>
      </c>
      <c r="L15702" s="35">
        <v>604.02</v>
      </c>
      <c r="M15702" s="36">
        <f t="shared" si="245"/>
        <v>557.55999999999995</v>
      </c>
      <c r="N15702" s="37">
        <f>YEAR(Table1[[#This Row],[Data zamówienia]])</f>
        <v>2020</v>
      </c>
    </row>
    <row r="15703" spans="2:14" x14ac:dyDescent="0.3">
      <c r="B15703" s="32">
        <v>911204</v>
      </c>
      <c r="C15703" s="8" t="s">
        <v>38</v>
      </c>
      <c r="D15703" s="8" t="s">
        <v>36</v>
      </c>
      <c r="E15703" s="5" t="s">
        <v>37</v>
      </c>
      <c r="F15703" s="8">
        <v>247</v>
      </c>
      <c r="G15703" s="6">
        <v>44162</v>
      </c>
      <c r="H15703" s="6">
        <v>44164</v>
      </c>
      <c r="I15703" s="6">
        <v>44165</v>
      </c>
      <c r="J15703" s="5" t="s">
        <v>40</v>
      </c>
      <c r="K15703" s="7">
        <v>1522.87</v>
      </c>
      <c r="L15703" s="35">
        <v>1203.07</v>
      </c>
      <c r="M15703" s="36">
        <f t="shared" si="245"/>
        <v>319.79999999999995</v>
      </c>
      <c r="N15703" s="37">
        <f>YEAR(Table1[[#This Row],[Data zamówienia]])</f>
        <v>2020</v>
      </c>
    </row>
    <row r="15704" spans="2:14" x14ac:dyDescent="0.3">
      <c r="B15704" s="32">
        <v>210294</v>
      </c>
      <c r="C15704" s="8" t="s">
        <v>27</v>
      </c>
      <c r="D15704" s="8" t="s">
        <v>36</v>
      </c>
      <c r="E15704" s="5" t="s">
        <v>23</v>
      </c>
      <c r="F15704" s="8">
        <v>230</v>
      </c>
      <c r="G15704" s="6">
        <v>44161</v>
      </c>
      <c r="H15704" s="6">
        <v>44163</v>
      </c>
      <c r="I15704" s="6">
        <v>44168</v>
      </c>
      <c r="J15704" s="5" t="s">
        <v>30</v>
      </c>
      <c r="K15704" s="7">
        <v>1340.35</v>
      </c>
      <c r="L15704" s="35">
        <v>844.42</v>
      </c>
      <c r="M15704" s="36">
        <f t="shared" si="245"/>
        <v>495.92999999999995</v>
      </c>
      <c r="N15704" s="37">
        <f>YEAR(Table1[[#This Row],[Data zamówienia]])</f>
        <v>2020</v>
      </c>
    </row>
    <row r="15705" spans="2:14" x14ac:dyDescent="0.3">
      <c r="B15705" s="32">
        <v>145860</v>
      </c>
      <c r="C15705" s="8" t="s">
        <v>38</v>
      </c>
      <c r="D15705" s="8" t="s">
        <v>39</v>
      </c>
      <c r="E15705" s="5" t="s">
        <v>37</v>
      </c>
      <c r="F15705" s="8">
        <v>196</v>
      </c>
      <c r="G15705" s="6">
        <v>44163</v>
      </c>
      <c r="H15705" s="6">
        <v>44164</v>
      </c>
      <c r="I15705" s="6">
        <v>44168</v>
      </c>
      <c r="J15705" s="5" t="s">
        <v>30</v>
      </c>
      <c r="K15705" s="7">
        <v>1325.22</v>
      </c>
      <c r="L15705" s="35">
        <v>887.9</v>
      </c>
      <c r="M15705" s="36">
        <f t="shared" si="245"/>
        <v>437.32000000000005</v>
      </c>
      <c r="N15705" s="37">
        <f>YEAR(Table1[[#This Row],[Data zamówienia]])</f>
        <v>2020</v>
      </c>
    </row>
    <row r="15706" spans="2:14" x14ac:dyDescent="0.3">
      <c r="B15706" s="32">
        <v>384322</v>
      </c>
      <c r="C15706" s="8" t="s">
        <v>21</v>
      </c>
      <c r="D15706" s="8" t="s">
        <v>28</v>
      </c>
      <c r="E15706" s="5" t="s">
        <v>25</v>
      </c>
      <c r="F15706" s="8">
        <v>69</v>
      </c>
      <c r="G15706" s="6">
        <v>44163</v>
      </c>
      <c r="H15706" s="6">
        <v>44163</v>
      </c>
      <c r="I15706" s="6">
        <v>44167</v>
      </c>
      <c r="J15706" s="5" t="s">
        <v>33</v>
      </c>
      <c r="K15706" s="7">
        <v>343.62</v>
      </c>
      <c r="L15706" s="35">
        <v>309.26</v>
      </c>
      <c r="M15706" s="36">
        <f t="shared" si="245"/>
        <v>34.360000000000014</v>
      </c>
      <c r="N15706" s="37">
        <f>YEAR(Table1[[#This Row],[Data zamówienia]])</f>
        <v>2020</v>
      </c>
    </row>
    <row r="15707" spans="2:14" x14ac:dyDescent="0.3">
      <c r="B15707" s="32">
        <v>783326</v>
      </c>
      <c r="C15707" s="8" t="s">
        <v>21</v>
      </c>
      <c r="D15707" s="8" t="s">
        <v>39</v>
      </c>
      <c r="E15707" s="5" t="s">
        <v>31</v>
      </c>
      <c r="F15707" s="8">
        <v>15</v>
      </c>
      <c r="G15707" s="6">
        <v>44163</v>
      </c>
      <c r="H15707" s="6">
        <v>44163</v>
      </c>
      <c r="I15707" s="6">
        <v>44164</v>
      </c>
      <c r="J15707" s="5" t="s">
        <v>24</v>
      </c>
      <c r="K15707" s="7">
        <v>684.95</v>
      </c>
      <c r="L15707" s="35">
        <v>541.11</v>
      </c>
      <c r="M15707" s="36">
        <f t="shared" si="245"/>
        <v>143.84000000000003</v>
      </c>
      <c r="N15707" s="37">
        <f>YEAR(Table1[[#This Row],[Data zamówienia]])</f>
        <v>2020</v>
      </c>
    </row>
    <row r="15708" spans="2:14" x14ac:dyDescent="0.3">
      <c r="B15708" s="32">
        <v>489545</v>
      </c>
      <c r="C15708" s="8" t="s">
        <v>21</v>
      </c>
      <c r="D15708" s="8" t="s">
        <v>39</v>
      </c>
      <c r="E15708" s="5" t="s">
        <v>25</v>
      </c>
      <c r="F15708" s="8">
        <v>82</v>
      </c>
      <c r="G15708" s="6">
        <v>44163</v>
      </c>
      <c r="H15708" s="6">
        <v>44164</v>
      </c>
      <c r="I15708" s="6">
        <v>44167</v>
      </c>
      <c r="J15708" s="5" t="s">
        <v>26</v>
      </c>
      <c r="K15708" s="7">
        <v>1210.32</v>
      </c>
      <c r="L15708" s="35">
        <v>931.95</v>
      </c>
      <c r="M15708" s="36">
        <f t="shared" si="245"/>
        <v>278.36999999999989</v>
      </c>
      <c r="N15708" s="37">
        <f>YEAR(Table1[[#This Row],[Data zamówienia]])</f>
        <v>2020</v>
      </c>
    </row>
    <row r="15709" spans="2:14" x14ac:dyDescent="0.3">
      <c r="B15709" s="32">
        <v>438658</v>
      </c>
      <c r="C15709" s="8" t="s">
        <v>35</v>
      </c>
      <c r="D15709" s="8" t="s">
        <v>28</v>
      </c>
      <c r="E15709" s="5" t="s">
        <v>29</v>
      </c>
      <c r="F15709" s="8">
        <v>327</v>
      </c>
      <c r="G15709" s="6">
        <v>44163</v>
      </c>
      <c r="H15709" s="6">
        <v>44165</v>
      </c>
      <c r="I15709" s="6">
        <v>44168</v>
      </c>
      <c r="J15709" s="5" t="s">
        <v>30</v>
      </c>
      <c r="K15709" s="7">
        <v>717.95</v>
      </c>
      <c r="L15709" s="35">
        <v>488.21</v>
      </c>
      <c r="M15709" s="36">
        <f t="shared" si="245"/>
        <v>229.74000000000007</v>
      </c>
      <c r="N15709" s="37">
        <f>YEAR(Table1[[#This Row],[Data zamówienia]])</f>
        <v>2020</v>
      </c>
    </row>
    <row r="15710" spans="2:14" x14ac:dyDescent="0.3">
      <c r="B15710" s="32">
        <v>314595</v>
      </c>
      <c r="C15710" s="8" t="s">
        <v>27</v>
      </c>
      <c r="D15710" s="8" t="s">
        <v>22</v>
      </c>
      <c r="E15710" s="5" t="s">
        <v>23</v>
      </c>
      <c r="F15710" s="8">
        <v>341</v>
      </c>
      <c r="G15710" s="6">
        <v>44163</v>
      </c>
      <c r="H15710" s="6">
        <v>44163</v>
      </c>
      <c r="I15710" s="6">
        <v>44169</v>
      </c>
      <c r="J15710" s="5" t="s">
        <v>33</v>
      </c>
      <c r="K15710" s="7">
        <v>417.95</v>
      </c>
      <c r="L15710" s="35">
        <v>267.49</v>
      </c>
      <c r="M15710" s="36">
        <f t="shared" si="245"/>
        <v>150.45999999999998</v>
      </c>
      <c r="N15710" s="37">
        <f>YEAR(Table1[[#This Row],[Data zamówienia]])</f>
        <v>2020</v>
      </c>
    </row>
    <row r="15711" spans="2:14" x14ac:dyDescent="0.3">
      <c r="B15711" s="32">
        <v>145018</v>
      </c>
      <c r="C15711" s="8" t="s">
        <v>27</v>
      </c>
      <c r="D15711" s="8" t="s">
        <v>36</v>
      </c>
      <c r="E15711" s="5" t="s">
        <v>23</v>
      </c>
      <c r="F15711" s="8">
        <v>230</v>
      </c>
      <c r="G15711" s="6">
        <v>44162</v>
      </c>
      <c r="H15711" s="6">
        <v>44163</v>
      </c>
      <c r="I15711" s="6">
        <v>44166</v>
      </c>
      <c r="J15711" s="5" t="s">
        <v>30</v>
      </c>
      <c r="K15711" s="7">
        <v>926.93</v>
      </c>
      <c r="L15711" s="35">
        <v>611.77</v>
      </c>
      <c r="M15711" s="36">
        <f t="shared" si="245"/>
        <v>315.15999999999997</v>
      </c>
      <c r="N15711" s="37">
        <f>YEAR(Table1[[#This Row],[Data zamówienia]])</f>
        <v>2020</v>
      </c>
    </row>
    <row r="15712" spans="2:14" x14ac:dyDescent="0.3">
      <c r="B15712" s="32">
        <v>807212</v>
      </c>
      <c r="C15712" s="8" t="s">
        <v>21</v>
      </c>
      <c r="D15712" s="8" t="s">
        <v>36</v>
      </c>
      <c r="E15712" s="5" t="s">
        <v>25</v>
      </c>
      <c r="F15712" s="8">
        <v>103</v>
      </c>
      <c r="G15712" s="6">
        <v>44164</v>
      </c>
      <c r="H15712" s="6">
        <v>44165</v>
      </c>
      <c r="I15712" s="6">
        <v>44167</v>
      </c>
      <c r="J15712" s="5" t="s">
        <v>33</v>
      </c>
      <c r="K15712" s="7">
        <v>1415.96</v>
      </c>
      <c r="L15712" s="35">
        <v>821.26</v>
      </c>
      <c r="M15712" s="36">
        <f t="shared" si="245"/>
        <v>594.70000000000005</v>
      </c>
      <c r="N15712" s="37">
        <f>YEAR(Table1[[#This Row],[Data zamówienia]])</f>
        <v>2020</v>
      </c>
    </row>
    <row r="15713" spans="2:14" x14ac:dyDescent="0.3">
      <c r="B15713" s="32">
        <v>802730</v>
      </c>
      <c r="C15713" s="8" t="s">
        <v>27</v>
      </c>
      <c r="D15713" s="8" t="s">
        <v>36</v>
      </c>
      <c r="E15713" s="5" t="s">
        <v>37</v>
      </c>
      <c r="F15713" s="8">
        <v>190</v>
      </c>
      <c r="G15713" s="6">
        <v>44164</v>
      </c>
      <c r="H15713" s="6">
        <v>44168</v>
      </c>
      <c r="I15713" s="6">
        <v>44169</v>
      </c>
      <c r="J15713" s="5" t="s">
        <v>30</v>
      </c>
      <c r="K15713" s="7">
        <v>347.89</v>
      </c>
      <c r="L15713" s="35">
        <v>288.75</v>
      </c>
      <c r="M15713" s="36">
        <f t="shared" si="245"/>
        <v>59.139999999999986</v>
      </c>
      <c r="N15713" s="37">
        <f>YEAR(Table1[[#This Row],[Data zamówienia]])</f>
        <v>2020</v>
      </c>
    </row>
    <row r="15714" spans="2:14" x14ac:dyDescent="0.3">
      <c r="B15714" s="32">
        <v>8480</v>
      </c>
      <c r="C15714" s="8" t="s">
        <v>38</v>
      </c>
      <c r="D15714" s="8" t="s">
        <v>39</v>
      </c>
      <c r="E15714" s="5" t="s">
        <v>25</v>
      </c>
      <c r="F15714" s="8">
        <v>321</v>
      </c>
      <c r="G15714" s="6">
        <v>44165</v>
      </c>
      <c r="H15714" s="6">
        <v>44166</v>
      </c>
      <c r="I15714" s="6">
        <v>44172</v>
      </c>
      <c r="J15714" s="5" t="s">
        <v>30</v>
      </c>
      <c r="K15714" s="7">
        <v>1415.96</v>
      </c>
      <c r="L15714" s="35">
        <v>750.46</v>
      </c>
      <c r="M15714" s="36">
        <f t="shared" si="245"/>
        <v>665.5</v>
      </c>
      <c r="N15714" s="37">
        <f>YEAR(Table1[[#This Row],[Data zamówienia]])</f>
        <v>2020</v>
      </c>
    </row>
    <row r="15715" spans="2:14" x14ac:dyDescent="0.3">
      <c r="B15715" s="32">
        <v>571780</v>
      </c>
      <c r="C15715" s="8" t="s">
        <v>27</v>
      </c>
      <c r="D15715" s="8" t="s">
        <v>36</v>
      </c>
      <c r="E15715" s="5" t="s">
        <v>25</v>
      </c>
      <c r="F15715" s="8">
        <v>198</v>
      </c>
      <c r="G15715" s="6">
        <v>44164</v>
      </c>
      <c r="H15715" s="6">
        <v>44166</v>
      </c>
      <c r="I15715" s="6">
        <v>44167</v>
      </c>
      <c r="J15715" s="5" t="s">
        <v>40</v>
      </c>
      <c r="K15715" s="7">
        <v>1114.98</v>
      </c>
      <c r="L15715" s="35">
        <v>735.89</v>
      </c>
      <c r="M15715" s="36">
        <f t="shared" si="245"/>
        <v>379.09000000000003</v>
      </c>
      <c r="N15715" s="37">
        <f>YEAR(Table1[[#This Row],[Data zamówienia]])</f>
        <v>2020</v>
      </c>
    </row>
    <row r="15716" spans="2:14" x14ac:dyDescent="0.3">
      <c r="B15716" s="32">
        <v>379089</v>
      </c>
      <c r="C15716" s="8" t="s">
        <v>35</v>
      </c>
      <c r="D15716" s="8" t="s">
        <v>28</v>
      </c>
      <c r="E15716" s="5" t="s">
        <v>31</v>
      </c>
      <c r="F15716" s="8">
        <v>193</v>
      </c>
      <c r="G15716" s="6">
        <v>44165</v>
      </c>
      <c r="H15716" s="6">
        <v>44165</v>
      </c>
      <c r="I15716" s="6">
        <v>44169</v>
      </c>
      <c r="J15716" s="5" t="s">
        <v>33</v>
      </c>
      <c r="K15716" s="7">
        <v>1995.33</v>
      </c>
      <c r="L15716" s="35">
        <v>997.67</v>
      </c>
      <c r="M15716" s="36">
        <f t="shared" si="245"/>
        <v>997.66</v>
      </c>
      <c r="N15716" s="37">
        <f>YEAR(Table1[[#This Row],[Data zamówienia]])</f>
        <v>2020</v>
      </c>
    </row>
    <row r="15717" spans="2:14" x14ac:dyDescent="0.3">
      <c r="B15717" s="32">
        <v>837747</v>
      </c>
      <c r="C15717" s="8" t="s">
        <v>38</v>
      </c>
      <c r="D15717" s="8" t="s">
        <v>39</v>
      </c>
      <c r="E15717" s="5" t="s">
        <v>31</v>
      </c>
      <c r="F15717" s="8">
        <v>24</v>
      </c>
      <c r="G15717" s="6">
        <v>44165</v>
      </c>
      <c r="H15717" s="6">
        <v>44168</v>
      </c>
      <c r="I15717" s="6">
        <v>44171</v>
      </c>
      <c r="J15717" s="5" t="s">
        <v>30</v>
      </c>
      <c r="K15717" s="7">
        <v>244.81</v>
      </c>
      <c r="L15717" s="35">
        <v>205.64</v>
      </c>
      <c r="M15717" s="36">
        <f t="shared" si="245"/>
        <v>39.170000000000016</v>
      </c>
      <c r="N15717" s="37">
        <f>YEAR(Table1[[#This Row],[Data zamówienia]])</f>
        <v>2020</v>
      </c>
    </row>
    <row r="15718" spans="2:14" x14ac:dyDescent="0.3">
      <c r="B15718" s="32">
        <v>976098</v>
      </c>
      <c r="C15718" s="8" t="s">
        <v>27</v>
      </c>
      <c r="D15718" s="8" t="s">
        <v>36</v>
      </c>
      <c r="E15718" s="5" t="s">
        <v>25</v>
      </c>
      <c r="F15718" s="8">
        <v>239</v>
      </c>
      <c r="G15718" s="6">
        <v>44165</v>
      </c>
      <c r="H15718" s="6">
        <v>44165</v>
      </c>
      <c r="I15718" s="6">
        <v>44169</v>
      </c>
      <c r="J15718" s="5" t="s">
        <v>30</v>
      </c>
      <c r="K15718" s="7">
        <v>1022</v>
      </c>
      <c r="L15718" s="35">
        <v>633.64</v>
      </c>
      <c r="M15718" s="36">
        <f t="shared" si="245"/>
        <v>388.36</v>
      </c>
      <c r="N15718" s="37">
        <f>YEAR(Table1[[#This Row],[Data zamówienia]])</f>
        <v>2020</v>
      </c>
    </row>
    <row r="15719" spans="2:14" x14ac:dyDescent="0.3">
      <c r="B15719" s="32">
        <v>927015</v>
      </c>
      <c r="C15719" s="8" t="s">
        <v>38</v>
      </c>
      <c r="D15719" s="8" t="s">
        <v>22</v>
      </c>
      <c r="E15719" s="5" t="s">
        <v>31</v>
      </c>
      <c r="F15719" s="8">
        <v>80</v>
      </c>
      <c r="G15719" s="6">
        <v>44165</v>
      </c>
      <c r="H15719" s="6">
        <v>44167</v>
      </c>
      <c r="I15719" s="6">
        <v>44174</v>
      </c>
      <c r="J15719" s="5" t="s">
        <v>24</v>
      </c>
      <c r="K15719" s="7">
        <v>444.03</v>
      </c>
      <c r="L15719" s="35">
        <v>412.95</v>
      </c>
      <c r="M15719" s="36">
        <f t="shared" si="245"/>
        <v>31.079999999999984</v>
      </c>
      <c r="N15719" s="37">
        <f>YEAR(Table1[[#This Row],[Data zamówienia]])</f>
        <v>2020</v>
      </c>
    </row>
    <row r="15720" spans="2:14" x14ac:dyDescent="0.3">
      <c r="B15720" s="32">
        <v>572151</v>
      </c>
      <c r="C15720" s="8" t="s">
        <v>27</v>
      </c>
      <c r="D15720" s="8" t="s">
        <v>28</v>
      </c>
      <c r="E15720" s="5" t="s">
        <v>37</v>
      </c>
      <c r="F15720" s="8">
        <v>266</v>
      </c>
      <c r="G15720" s="6">
        <v>44164</v>
      </c>
      <c r="H15720" s="6">
        <v>44167</v>
      </c>
      <c r="I15720" s="6">
        <v>44169</v>
      </c>
      <c r="J15720" s="5" t="s">
        <v>33</v>
      </c>
      <c r="K15720" s="7">
        <v>1548.74</v>
      </c>
      <c r="L15720" s="35">
        <v>1161.56</v>
      </c>
      <c r="M15720" s="36">
        <f t="shared" si="245"/>
        <v>387.18000000000006</v>
      </c>
      <c r="N15720" s="37">
        <f>YEAR(Table1[[#This Row],[Data zamówienia]])</f>
        <v>2020</v>
      </c>
    </row>
    <row r="15721" spans="2:14" x14ac:dyDescent="0.3">
      <c r="B15721" s="32">
        <v>673831</v>
      </c>
      <c r="C15721" s="8" t="s">
        <v>35</v>
      </c>
      <c r="D15721" s="8" t="s">
        <v>22</v>
      </c>
      <c r="E15721" s="5" t="s">
        <v>23</v>
      </c>
      <c r="F15721" s="8">
        <v>11</v>
      </c>
      <c r="G15721" s="6">
        <v>44165</v>
      </c>
      <c r="H15721" s="6">
        <v>44166</v>
      </c>
      <c r="I15721" s="6">
        <v>44173</v>
      </c>
      <c r="J15721" s="5" t="s">
        <v>32</v>
      </c>
      <c r="K15721" s="7">
        <v>1782.06</v>
      </c>
      <c r="L15721" s="35">
        <v>1211.8</v>
      </c>
      <c r="M15721" s="36">
        <f t="shared" si="245"/>
        <v>570.26</v>
      </c>
      <c r="N15721" s="37">
        <f>YEAR(Table1[[#This Row],[Data zamówienia]])</f>
        <v>2020</v>
      </c>
    </row>
    <row r="15722" spans="2:14" x14ac:dyDescent="0.3">
      <c r="B15722" s="32">
        <v>40550</v>
      </c>
      <c r="C15722" s="8" t="s">
        <v>27</v>
      </c>
      <c r="D15722" s="8" t="s">
        <v>36</v>
      </c>
      <c r="E15722" s="5" t="s">
        <v>29</v>
      </c>
      <c r="F15722" s="8">
        <v>117</v>
      </c>
      <c r="G15722" s="6">
        <v>44165</v>
      </c>
      <c r="H15722" s="6">
        <v>44167</v>
      </c>
      <c r="I15722" s="6">
        <v>44173</v>
      </c>
      <c r="J15722" s="5" t="s">
        <v>30</v>
      </c>
      <c r="K15722" s="7">
        <v>1009.44</v>
      </c>
      <c r="L15722" s="35">
        <v>837.84</v>
      </c>
      <c r="M15722" s="36">
        <f t="shared" si="245"/>
        <v>171.60000000000002</v>
      </c>
      <c r="N15722" s="37">
        <f>YEAR(Table1[[#This Row],[Data zamówienia]])</f>
        <v>2020</v>
      </c>
    </row>
    <row r="15723" spans="2:14" x14ac:dyDescent="0.3">
      <c r="B15723" s="32">
        <v>568833</v>
      </c>
      <c r="C15723" s="8" t="s">
        <v>21</v>
      </c>
      <c r="D15723" s="8" t="s">
        <v>39</v>
      </c>
      <c r="E15723" s="5" t="s">
        <v>34</v>
      </c>
      <c r="F15723" s="8">
        <v>291</v>
      </c>
      <c r="G15723" s="6">
        <v>44165</v>
      </c>
      <c r="H15723" s="6">
        <v>44168</v>
      </c>
      <c r="I15723" s="6">
        <v>44171</v>
      </c>
      <c r="J15723" s="5" t="s">
        <v>26</v>
      </c>
      <c r="K15723" s="7">
        <v>1339.32</v>
      </c>
      <c r="L15723" s="35">
        <v>843.77</v>
      </c>
      <c r="M15723" s="36">
        <f t="shared" si="245"/>
        <v>495.54999999999995</v>
      </c>
      <c r="N15723" s="37">
        <f>YEAR(Table1[[#This Row],[Data zamówienia]])</f>
        <v>2020</v>
      </c>
    </row>
    <row r="15724" spans="2:14" x14ac:dyDescent="0.3">
      <c r="B15724" s="32">
        <v>443780</v>
      </c>
      <c r="C15724" s="8" t="s">
        <v>21</v>
      </c>
      <c r="D15724" s="8" t="s">
        <v>36</v>
      </c>
      <c r="E15724" s="5" t="s">
        <v>34</v>
      </c>
      <c r="F15724" s="8">
        <v>194</v>
      </c>
      <c r="G15724" s="6">
        <v>44165</v>
      </c>
      <c r="H15724" s="6">
        <v>44167</v>
      </c>
      <c r="I15724" s="6">
        <v>44174</v>
      </c>
      <c r="J15724" s="5" t="s">
        <v>26</v>
      </c>
      <c r="K15724" s="7">
        <v>1340.26</v>
      </c>
      <c r="L15724" s="35">
        <v>857.77</v>
      </c>
      <c r="M15724" s="36">
        <f t="shared" si="245"/>
        <v>482.49</v>
      </c>
      <c r="N15724" s="37">
        <f>YEAR(Table1[[#This Row],[Data zamówienia]])</f>
        <v>2020</v>
      </c>
    </row>
    <row r="15725" spans="2:14" x14ac:dyDescent="0.3">
      <c r="B15725" s="32">
        <v>429769</v>
      </c>
      <c r="C15725" s="8" t="s">
        <v>21</v>
      </c>
      <c r="D15725" s="8" t="s">
        <v>39</v>
      </c>
      <c r="E15725" s="5" t="s">
        <v>25</v>
      </c>
      <c r="F15725" s="8">
        <v>105</v>
      </c>
      <c r="G15725" s="6">
        <v>44165</v>
      </c>
      <c r="H15725" s="6">
        <v>44166</v>
      </c>
      <c r="I15725" s="6">
        <v>44168</v>
      </c>
      <c r="J15725" s="5" t="s">
        <v>26</v>
      </c>
      <c r="K15725" s="7">
        <v>1105.1099999999999</v>
      </c>
      <c r="L15725" s="35">
        <v>784.63</v>
      </c>
      <c r="M15725" s="36">
        <f t="shared" si="245"/>
        <v>320.4799999999999</v>
      </c>
      <c r="N15725" s="37">
        <f>YEAR(Table1[[#This Row],[Data zamówienia]])</f>
        <v>2020</v>
      </c>
    </row>
    <row r="15726" spans="2:14" x14ac:dyDescent="0.3">
      <c r="B15726" s="32">
        <v>274451</v>
      </c>
      <c r="C15726" s="8" t="s">
        <v>35</v>
      </c>
      <c r="D15726" s="8" t="s">
        <v>28</v>
      </c>
      <c r="E15726" s="5" t="s">
        <v>34</v>
      </c>
      <c r="F15726" s="8">
        <v>299</v>
      </c>
      <c r="G15726" s="6">
        <v>44165</v>
      </c>
      <c r="H15726" s="6">
        <v>44169</v>
      </c>
      <c r="I15726" s="6">
        <v>44174</v>
      </c>
      <c r="J15726" s="5" t="s">
        <v>32</v>
      </c>
      <c r="K15726" s="7">
        <v>1293.19</v>
      </c>
      <c r="L15726" s="35">
        <v>1189.73</v>
      </c>
      <c r="M15726" s="36">
        <f t="shared" si="245"/>
        <v>103.46000000000004</v>
      </c>
      <c r="N15726" s="37">
        <f>YEAR(Table1[[#This Row],[Data zamówienia]])</f>
        <v>2020</v>
      </c>
    </row>
    <row r="15727" spans="2:14" x14ac:dyDescent="0.3">
      <c r="B15727" s="32">
        <v>321596</v>
      </c>
      <c r="C15727" s="8" t="s">
        <v>27</v>
      </c>
      <c r="D15727" s="8" t="s">
        <v>36</v>
      </c>
      <c r="E15727" s="5" t="s">
        <v>25</v>
      </c>
      <c r="F15727" s="8">
        <v>277</v>
      </c>
      <c r="G15727" s="6">
        <v>44166</v>
      </c>
      <c r="H15727" s="6">
        <v>44167</v>
      </c>
      <c r="I15727" s="6">
        <v>44170</v>
      </c>
      <c r="J15727" s="5" t="s">
        <v>33</v>
      </c>
      <c r="K15727" s="7">
        <v>1105.1099999999999</v>
      </c>
      <c r="L15727" s="35">
        <v>729.37</v>
      </c>
      <c r="M15727" s="36">
        <f t="shared" si="245"/>
        <v>375.7399999999999</v>
      </c>
      <c r="N15727" s="37">
        <f>YEAR(Table1[[#This Row],[Data zamówienia]])</f>
        <v>2020</v>
      </c>
    </row>
    <row r="15728" spans="2:14" x14ac:dyDescent="0.3">
      <c r="B15728" s="32">
        <v>699150</v>
      </c>
      <c r="C15728" s="8" t="s">
        <v>21</v>
      </c>
      <c r="D15728" s="8" t="s">
        <v>22</v>
      </c>
      <c r="E15728" s="5" t="s">
        <v>23</v>
      </c>
      <c r="F15728" s="8">
        <v>195</v>
      </c>
      <c r="G15728" s="6">
        <v>44166</v>
      </c>
      <c r="H15728" s="6">
        <v>44169</v>
      </c>
      <c r="I15728" s="6">
        <v>44176</v>
      </c>
      <c r="J15728" s="5" t="s">
        <v>26</v>
      </c>
      <c r="K15728" s="7">
        <v>177.8</v>
      </c>
      <c r="L15728" s="35">
        <v>96.01</v>
      </c>
      <c r="M15728" s="36">
        <f t="shared" si="245"/>
        <v>81.790000000000006</v>
      </c>
      <c r="N15728" s="37">
        <f>YEAR(Table1[[#This Row],[Data zamówienia]])</f>
        <v>2020</v>
      </c>
    </row>
    <row r="15729" spans="2:14" x14ac:dyDescent="0.3">
      <c r="B15729" s="32">
        <v>667454</v>
      </c>
      <c r="C15729" s="8" t="s">
        <v>21</v>
      </c>
      <c r="D15729" s="8" t="s">
        <v>28</v>
      </c>
      <c r="E15729" s="5" t="s">
        <v>34</v>
      </c>
      <c r="F15729" s="8">
        <v>310</v>
      </c>
      <c r="G15729" s="6">
        <v>44166</v>
      </c>
      <c r="H15729" s="6">
        <v>44167</v>
      </c>
      <c r="I15729" s="6">
        <v>44169</v>
      </c>
      <c r="J15729" s="5" t="s">
        <v>24</v>
      </c>
      <c r="K15729" s="7">
        <v>381.39</v>
      </c>
      <c r="L15729" s="35">
        <v>244.09</v>
      </c>
      <c r="M15729" s="36">
        <f t="shared" si="245"/>
        <v>137.29999999999998</v>
      </c>
      <c r="N15729" s="37">
        <f>YEAR(Table1[[#This Row],[Data zamówienia]])</f>
        <v>2020</v>
      </c>
    </row>
    <row r="15730" spans="2:14" x14ac:dyDescent="0.3">
      <c r="B15730" s="32">
        <v>745000</v>
      </c>
      <c r="C15730" s="8" t="s">
        <v>21</v>
      </c>
      <c r="D15730" s="8" t="s">
        <v>39</v>
      </c>
      <c r="E15730" s="5" t="s">
        <v>34</v>
      </c>
      <c r="F15730" s="8">
        <v>246</v>
      </c>
      <c r="G15730" s="6">
        <v>44166</v>
      </c>
      <c r="H15730" s="6">
        <v>44167</v>
      </c>
      <c r="I15730" s="6">
        <v>44169</v>
      </c>
      <c r="J15730" s="5" t="s">
        <v>24</v>
      </c>
      <c r="K15730" s="7">
        <v>601.59</v>
      </c>
      <c r="L15730" s="35">
        <v>385.02</v>
      </c>
      <c r="M15730" s="36">
        <f t="shared" si="245"/>
        <v>216.57000000000005</v>
      </c>
      <c r="N15730" s="37">
        <f>YEAR(Table1[[#This Row],[Data zamówienia]])</f>
        <v>2020</v>
      </c>
    </row>
    <row r="15731" spans="2:14" x14ac:dyDescent="0.3">
      <c r="B15731" s="32">
        <v>317881</v>
      </c>
      <c r="C15731" s="8" t="s">
        <v>38</v>
      </c>
      <c r="D15731" s="8" t="s">
        <v>36</v>
      </c>
      <c r="E15731" s="5" t="s">
        <v>25</v>
      </c>
      <c r="F15731" s="8">
        <v>306</v>
      </c>
      <c r="G15731" s="6">
        <v>44166</v>
      </c>
      <c r="H15731" s="6">
        <v>44167</v>
      </c>
      <c r="I15731" s="6">
        <v>44170</v>
      </c>
      <c r="J15731" s="5" t="s">
        <v>30</v>
      </c>
      <c r="K15731" s="7">
        <v>1376.71</v>
      </c>
      <c r="L15731" s="35">
        <v>1225.27</v>
      </c>
      <c r="M15731" s="36">
        <f t="shared" si="245"/>
        <v>151.44000000000005</v>
      </c>
      <c r="N15731" s="37">
        <f>YEAR(Table1[[#This Row],[Data zamówienia]])</f>
        <v>2020</v>
      </c>
    </row>
    <row r="15732" spans="2:14" x14ac:dyDescent="0.3">
      <c r="B15732" s="32">
        <v>984947</v>
      </c>
      <c r="C15732" s="8" t="s">
        <v>27</v>
      </c>
      <c r="D15732" s="8" t="s">
        <v>39</v>
      </c>
      <c r="E15732" s="5" t="s">
        <v>34</v>
      </c>
      <c r="F15732" s="8">
        <v>228</v>
      </c>
      <c r="G15732" s="6">
        <v>44167</v>
      </c>
      <c r="H15732" s="6">
        <v>44168</v>
      </c>
      <c r="I15732" s="6">
        <v>44171</v>
      </c>
      <c r="J15732" s="5" t="s">
        <v>30</v>
      </c>
      <c r="K15732" s="7">
        <v>191.39</v>
      </c>
      <c r="L15732" s="35">
        <v>141.63</v>
      </c>
      <c r="M15732" s="36">
        <f t="shared" si="245"/>
        <v>49.759999999999991</v>
      </c>
      <c r="N15732" s="37">
        <f>YEAR(Table1[[#This Row],[Data zamówienia]])</f>
        <v>2020</v>
      </c>
    </row>
    <row r="15733" spans="2:14" x14ac:dyDescent="0.3">
      <c r="B15733" s="32">
        <v>559444</v>
      </c>
      <c r="C15733" s="8" t="s">
        <v>21</v>
      </c>
      <c r="D15733" s="8" t="s">
        <v>28</v>
      </c>
      <c r="E15733" s="5" t="s">
        <v>29</v>
      </c>
      <c r="F15733" s="8">
        <v>320</v>
      </c>
      <c r="G15733" s="6">
        <v>44166</v>
      </c>
      <c r="H15733" s="6">
        <v>44169</v>
      </c>
      <c r="I15733" s="6">
        <v>44176</v>
      </c>
      <c r="J15733" s="5" t="s">
        <v>26</v>
      </c>
      <c r="K15733" s="7">
        <v>1452.7</v>
      </c>
      <c r="L15733" s="35">
        <v>798.99</v>
      </c>
      <c r="M15733" s="36">
        <f t="shared" si="245"/>
        <v>653.71</v>
      </c>
      <c r="N15733" s="37">
        <f>YEAR(Table1[[#This Row],[Data zamówienia]])</f>
        <v>2020</v>
      </c>
    </row>
    <row r="15734" spans="2:14" x14ac:dyDescent="0.3">
      <c r="B15734" s="32">
        <v>54464</v>
      </c>
      <c r="C15734" s="8" t="s">
        <v>35</v>
      </c>
      <c r="D15734" s="8" t="s">
        <v>39</v>
      </c>
      <c r="E15734" s="5" t="s">
        <v>37</v>
      </c>
      <c r="F15734" s="8">
        <v>350</v>
      </c>
      <c r="G15734" s="6">
        <v>44166</v>
      </c>
      <c r="H15734" s="6">
        <v>44167</v>
      </c>
      <c r="I15734" s="6">
        <v>44170</v>
      </c>
      <c r="J15734" s="5" t="s">
        <v>26</v>
      </c>
      <c r="K15734" s="7">
        <v>1720.29</v>
      </c>
      <c r="L15734" s="35">
        <v>1496.65</v>
      </c>
      <c r="M15734" s="36">
        <f t="shared" si="245"/>
        <v>223.63999999999987</v>
      </c>
      <c r="N15734" s="37">
        <f>YEAR(Table1[[#This Row],[Data zamówienia]])</f>
        <v>2020</v>
      </c>
    </row>
    <row r="15735" spans="2:14" x14ac:dyDescent="0.3">
      <c r="B15735" s="32">
        <v>333155</v>
      </c>
      <c r="C15735" s="8" t="s">
        <v>21</v>
      </c>
      <c r="D15735" s="8" t="s">
        <v>39</v>
      </c>
      <c r="E15735" s="5" t="s">
        <v>25</v>
      </c>
      <c r="F15735" s="8">
        <v>48</v>
      </c>
      <c r="G15735" s="6">
        <v>44167</v>
      </c>
      <c r="H15735" s="6">
        <v>44167</v>
      </c>
      <c r="I15735" s="6">
        <v>44173</v>
      </c>
      <c r="J15735" s="5" t="s">
        <v>30</v>
      </c>
      <c r="K15735" s="7">
        <v>592.79</v>
      </c>
      <c r="L15735" s="35">
        <v>320.11</v>
      </c>
      <c r="M15735" s="36">
        <f t="shared" si="245"/>
        <v>272.67999999999995</v>
      </c>
      <c r="N15735" s="37">
        <f>YEAR(Table1[[#This Row],[Data zamówienia]])</f>
        <v>2020</v>
      </c>
    </row>
    <row r="15736" spans="2:14" x14ac:dyDescent="0.3">
      <c r="B15736" s="32">
        <v>913463</v>
      </c>
      <c r="C15736" s="8" t="s">
        <v>21</v>
      </c>
      <c r="D15736" s="8" t="s">
        <v>28</v>
      </c>
      <c r="E15736" s="5" t="s">
        <v>31</v>
      </c>
      <c r="F15736" s="8">
        <v>197</v>
      </c>
      <c r="G15736" s="6">
        <v>44167</v>
      </c>
      <c r="H15736" s="6">
        <v>44168</v>
      </c>
      <c r="I15736" s="6">
        <v>44171</v>
      </c>
      <c r="J15736" s="5" t="s">
        <v>32</v>
      </c>
      <c r="K15736" s="7">
        <v>1179.46</v>
      </c>
      <c r="L15736" s="35">
        <v>884.6</v>
      </c>
      <c r="M15736" s="36">
        <f t="shared" si="245"/>
        <v>294.86</v>
      </c>
      <c r="N15736" s="37">
        <f>YEAR(Table1[[#This Row],[Data zamówienia]])</f>
        <v>2020</v>
      </c>
    </row>
    <row r="15737" spans="2:14" x14ac:dyDescent="0.3">
      <c r="B15737" s="32">
        <v>28814</v>
      </c>
      <c r="C15737" s="8" t="s">
        <v>21</v>
      </c>
      <c r="D15737" s="8" t="s">
        <v>36</v>
      </c>
      <c r="E15737" s="5" t="s">
        <v>29</v>
      </c>
      <c r="F15737" s="8">
        <v>350</v>
      </c>
      <c r="G15737" s="6">
        <v>44167</v>
      </c>
      <c r="H15737" s="6">
        <v>44167</v>
      </c>
      <c r="I15737" s="6">
        <v>44169</v>
      </c>
      <c r="J15737" s="5" t="s">
        <v>40</v>
      </c>
      <c r="K15737" s="7">
        <v>439.57</v>
      </c>
      <c r="L15737" s="35">
        <v>417.59</v>
      </c>
      <c r="M15737" s="36">
        <f t="shared" si="245"/>
        <v>21.980000000000018</v>
      </c>
      <c r="N15737" s="37">
        <f>YEAR(Table1[[#This Row],[Data zamówienia]])</f>
        <v>2020</v>
      </c>
    </row>
    <row r="15738" spans="2:14" x14ac:dyDescent="0.3">
      <c r="B15738" s="32">
        <v>438746</v>
      </c>
      <c r="C15738" s="8" t="s">
        <v>21</v>
      </c>
      <c r="D15738" s="8" t="s">
        <v>28</v>
      </c>
      <c r="E15738" s="5" t="s">
        <v>34</v>
      </c>
      <c r="F15738" s="8">
        <v>175</v>
      </c>
      <c r="G15738" s="6">
        <v>44166</v>
      </c>
      <c r="H15738" s="6">
        <v>44168</v>
      </c>
      <c r="I15738" s="6">
        <v>44174</v>
      </c>
      <c r="J15738" s="5" t="s">
        <v>24</v>
      </c>
      <c r="K15738" s="7">
        <v>353.69</v>
      </c>
      <c r="L15738" s="35">
        <v>272.33999999999997</v>
      </c>
      <c r="M15738" s="36">
        <f t="shared" si="245"/>
        <v>81.350000000000023</v>
      </c>
      <c r="N15738" s="37">
        <f>YEAR(Table1[[#This Row],[Data zamówienia]])</f>
        <v>2020</v>
      </c>
    </row>
    <row r="15739" spans="2:14" x14ac:dyDescent="0.3">
      <c r="B15739" s="32">
        <v>343153</v>
      </c>
      <c r="C15739" s="8" t="s">
        <v>21</v>
      </c>
      <c r="D15739" s="8" t="s">
        <v>22</v>
      </c>
      <c r="E15739" s="5" t="s">
        <v>25</v>
      </c>
      <c r="F15739" s="8">
        <v>192</v>
      </c>
      <c r="G15739" s="6">
        <v>44167</v>
      </c>
      <c r="H15739" s="6">
        <v>44170</v>
      </c>
      <c r="I15739" s="6">
        <v>44177</v>
      </c>
      <c r="J15739" s="5" t="s">
        <v>24</v>
      </c>
      <c r="K15739" s="7">
        <v>1747.33</v>
      </c>
      <c r="L15739" s="35">
        <v>1258.08</v>
      </c>
      <c r="M15739" s="36">
        <f t="shared" si="245"/>
        <v>489.25</v>
      </c>
      <c r="N15739" s="37">
        <f>YEAR(Table1[[#This Row],[Data zamówienia]])</f>
        <v>2020</v>
      </c>
    </row>
    <row r="15740" spans="2:14" x14ac:dyDescent="0.3">
      <c r="B15740" s="32">
        <v>546344</v>
      </c>
      <c r="C15740" s="8" t="s">
        <v>38</v>
      </c>
      <c r="D15740" s="8" t="s">
        <v>22</v>
      </c>
      <c r="E15740" s="5" t="s">
        <v>23</v>
      </c>
      <c r="F15740" s="8">
        <v>262</v>
      </c>
      <c r="G15740" s="6">
        <v>44166</v>
      </c>
      <c r="H15740" s="6">
        <v>44169</v>
      </c>
      <c r="I15740" s="6">
        <v>44170</v>
      </c>
      <c r="J15740" s="5" t="s">
        <v>33</v>
      </c>
      <c r="K15740" s="7">
        <v>1768.77</v>
      </c>
      <c r="L15740" s="35">
        <v>1061.26</v>
      </c>
      <c r="M15740" s="36">
        <f t="shared" si="245"/>
        <v>707.51</v>
      </c>
      <c r="N15740" s="37">
        <f>YEAR(Table1[[#This Row],[Data zamówienia]])</f>
        <v>2020</v>
      </c>
    </row>
    <row r="15741" spans="2:14" x14ac:dyDescent="0.3">
      <c r="B15741" s="32">
        <v>370820</v>
      </c>
      <c r="C15741" s="8" t="s">
        <v>35</v>
      </c>
      <c r="D15741" s="8" t="s">
        <v>36</v>
      </c>
      <c r="E15741" s="5" t="s">
        <v>34</v>
      </c>
      <c r="F15741" s="8">
        <v>221</v>
      </c>
      <c r="G15741" s="6">
        <v>44166</v>
      </c>
      <c r="H15741" s="6">
        <v>44168</v>
      </c>
      <c r="I15741" s="6">
        <v>44170</v>
      </c>
      <c r="J15741" s="5" t="s">
        <v>24</v>
      </c>
      <c r="K15741" s="7">
        <v>603.75</v>
      </c>
      <c r="L15741" s="35">
        <v>489.04</v>
      </c>
      <c r="M15741" s="36">
        <f t="shared" si="245"/>
        <v>114.70999999999998</v>
      </c>
      <c r="N15741" s="37">
        <f>YEAR(Table1[[#This Row],[Data zamówienia]])</f>
        <v>2020</v>
      </c>
    </row>
    <row r="15742" spans="2:14" x14ac:dyDescent="0.3">
      <c r="B15742" s="32">
        <v>872293</v>
      </c>
      <c r="C15742" s="8" t="s">
        <v>21</v>
      </c>
      <c r="D15742" s="8" t="s">
        <v>22</v>
      </c>
      <c r="E15742" s="5" t="s">
        <v>29</v>
      </c>
      <c r="F15742" s="8">
        <v>91</v>
      </c>
      <c r="G15742" s="6">
        <v>44168</v>
      </c>
      <c r="H15742" s="6">
        <v>44169</v>
      </c>
      <c r="I15742" s="6">
        <v>44173</v>
      </c>
      <c r="J15742" s="5" t="s">
        <v>30</v>
      </c>
      <c r="K15742" s="7">
        <v>730.52</v>
      </c>
      <c r="L15742" s="35">
        <v>431.01</v>
      </c>
      <c r="M15742" s="36">
        <f t="shared" si="245"/>
        <v>299.51</v>
      </c>
      <c r="N15742" s="37">
        <f>YEAR(Table1[[#This Row],[Data zamówienia]])</f>
        <v>2020</v>
      </c>
    </row>
    <row r="15743" spans="2:14" x14ac:dyDescent="0.3">
      <c r="B15743" s="32">
        <v>489161</v>
      </c>
      <c r="C15743" s="8" t="s">
        <v>27</v>
      </c>
      <c r="D15743" s="8" t="s">
        <v>36</v>
      </c>
      <c r="E15743" s="5" t="s">
        <v>37</v>
      </c>
      <c r="F15743" s="8">
        <v>111</v>
      </c>
      <c r="G15743" s="6">
        <v>44168</v>
      </c>
      <c r="H15743" s="6">
        <v>44170</v>
      </c>
      <c r="I15743" s="6">
        <v>44173</v>
      </c>
      <c r="J15743" s="5" t="s">
        <v>32</v>
      </c>
      <c r="K15743" s="7">
        <v>959.54</v>
      </c>
      <c r="L15743" s="35">
        <v>489.37</v>
      </c>
      <c r="M15743" s="36">
        <f t="shared" si="245"/>
        <v>470.16999999999996</v>
      </c>
      <c r="N15743" s="37">
        <f>YEAR(Table1[[#This Row],[Data zamówienia]])</f>
        <v>2020</v>
      </c>
    </row>
    <row r="15744" spans="2:14" x14ac:dyDescent="0.3">
      <c r="B15744" s="32">
        <v>640876</v>
      </c>
      <c r="C15744" s="8" t="s">
        <v>21</v>
      </c>
      <c r="D15744" s="8" t="s">
        <v>36</v>
      </c>
      <c r="E15744" s="5" t="s">
        <v>23</v>
      </c>
      <c r="F15744" s="8">
        <v>127</v>
      </c>
      <c r="G15744" s="6">
        <v>44168</v>
      </c>
      <c r="H15744" s="6">
        <v>44169</v>
      </c>
      <c r="I15744" s="6">
        <v>44171</v>
      </c>
      <c r="J15744" s="5" t="s">
        <v>24</v>
      </c>
      <c r="K15744" s="7">
        <v>1531.9</v>
      </c>
      <c r="L15744" s="35">
        <v>919.14</v>
      </c>
      <c r="M15744" s="36">
        <f t="shared" si="245"/>
        <v>612.7600000000001</v>
      </c>
      <c r="N15744" s="37">
        <f>YEAR(Table1[[#This Row],[Data zamówienia]])</f>
        <v>2020</v>
      </c>
    </row>
    <row r="15745" spans="2:14" x14ac:dyDescent="0.3">
      <c r="B15745" s="32">
        <v>970978</v>
      </c>
      <c r="C15745" s="8" t="s">
        <v>21</v>
      </c>
      <c r="D15745" s="8" t="s">
        <v>39</v>
      </c>
      <c r="E15745" s="5" t="s">
        <v>29</v>
      </c>
      <c r="F15745" s="8">
        <v>14</v>
      </c>
      <c r="G15745" s="6">
        <v>44167</v>
      </c>
      <c r="H15745" s="6">
        <v>44169</v>
      </c>
      <c r="I15745" s="6">
        <v>44171</v>
      </c>
      <c r="J15745" s="5" t="s">
        <v>30</v>
      </c>
      <c r="K15745" s="7">
        <v>1480.43</v>
      </c>
      <c r="L15745" s="35">
        <v>829.04</v>
      </c>
      <c r="M15745" s="36">
        <f t="shared" si="245"/>
        <v>651.3900000000001</v>
      </c>
      <c r="N15745" s="37">
        <f>YEAR(Table1[[#This Row],[Data zamówienia]])</f>
        <v>2020</v>
      </c>
    </row>
    <row r="15746" spans="2:14" x14ac:dyDescent="0.3">
      <c r="B15746" s="32">
        <v>592214</v>
      </c>
      <c r="C15746" s="8" t="s">
        <v>27</v>
      </c>
      <c r="D15746" s="8" t="s">
        <v>36</v>
      </c>
      <c r="E15746" s="5" t="s">
        <v>34</v>
      </c>
      <c r="F15746" s="8">
        <v>64</v>
      </c>
      <c r="G15746" s="6">
        <v>44168</v>
      </c>
      <c r="H15746" s="6">
        <v>44169</v>
      </c>
      <c r="I15746" s="6">
        <v>44172</v>
      </c>
      <c r="J15746" s="5" t="s">
        <v>33</v>
      </c>
      <c r="K15746" s="7">
        <v>292.88</v>
      </c>
      <c r="L15746" s="35">
        <v>155.22999999999999</v>
      </c>
      <c r="M15746" s="36">
        <f t="shared" si="245"/>
        <v>137.65</v>
      </c>
      <c r="N15746" s="37">
        <f>YEAR(Table1[[#This Row],[Data zamówienia]])</f>
        <v>2020</v>
      </c>
    </row>
    <row r="15747" spans="2:14" x14ac:dyDescent="0.3">
      <c r="B15747" s="32">
        <v>937717</v>
      </c>
      <c r="C15747" s="8" t="s">
        <v>38</v>
      </c>
      <c r="D15747" s="8" t="s">
        <v>22</v>
      </c>
      <c r="E15747" s="5" t="s">
        <v>25</v>
      </c>
      <c r="F15747" s="8">
        <v>21</v>
      </c>
      <c r="G15747" s="6">
        <v>44168</v>
      </c>
      <c r="H15747" s="6">
        <v>44171</v>
      </c>
      <c r="I15747" s="6">
        <v>44173</v>
      </c>
      <c r="J15747" s="5" t="s">
        <v>32</v>
      </c>
      <c r="K15747" s="7">
        <v>355.34</v>
      </c>
      <c r="L15747" s="35">
        <v>316.25</v>
      </c>
      <c r="M15747" s="36">
        <f t="shared" si="245"/>
        <v>39.089999999999975</v>
      </c>
      <c r="N15747" s="37">
        <f>YEAR(Table1[[#This Row],[Data zamówienia]])</f>
        <v>2020</v>
      </c>
    </row>
    <row r="15748" spans="2:14" x14ac:dyDescent="0.3">
      <c r="B15748" s="32">
        <v>803796</v>
      </c>
      <c r="C15748" s="8" t="s">
        <v>21</v>
      </c>
      <c r="D15748" s="8" t="s">
        <v>36</v>
      </c>
      <c r="E15748" s="5" t="s">
        <v>37</v>
      </c>
      <c r="F15748" s="8">
        <v>268</v>
      </c>
      <c r="G15748" s="6">
        <v>44168</v>
      </c>
      <c r="H15748" s="6">
        <v>44170</v>
      </c>
      <c r="I15748" s="6">
        <v>44171</v>
      </c>
      <c r="J15748" s="5" t="s">
        <v>26</v>
      </c>
      <c r="K15748" s="7">
        <v>825.7</v>
      </c>
      <c r="L15748" s="35">
        <v>734.87</v>
      </c>
      <c r="M15748" s="36">
        <f t="shared" ref="M15748:M15811" si="246">K15748-L15748</f>
        <v>90.830000000000041</v>
      </c>
      <c r="N15748" s="37">
        <f>YEAR(Table1[[#This Row],[Data zamówienia]])</f>
        <v>2020</v>
      </c>
    </row>
    <row r="15749" spans="2:14" x14ac:dyDescent="0.3">
      <c r="B15749" s="32">
        <v>948324</v>
      </c>
      <c r="C15749" s="8" t="s">
        <v>21</v>
      </c>
      <c r="D15749" s="8" t="s">
        <v>22</v>
      </c>
      <c r="E15749" s="5" t="s">
        <v>25</v>
      </c>
      <c r="F15749" s="8">
        <v>73</v>
      </c>
      <c r="G15749" s="6">
        <v>44169</v>
      </c>
      <c r="H15749" s="6">
        <v>44170</v>
      </c>
      <c r="I15749" s="6">
        <v>44175</v>
      </c>
      <c r="J15749" s="5" t="s">
        <v>32</v>
      </c>
      <c r="K15749" s="7">
        <v>1470.06</v>
      </c>
      <c r="L15749" s="35">
        <v>1278.95</v>
      </c>
      <c r="M15749" s="36">
        <f t="shared" si="246"/>
        <v>191.1099999999999</v>
      </c>
      <c r="N15749" s="37">
        <f>YEAR(Table1[[#This Row],[Data zamówienia]])</f>
        <v>2020</v>
      </c>
    </row>
    <row r="15750" spans="2:14" x14ac:dyDescent="0.3">
      <c r="B15750" s="32">
        <v>841744</v>
      </c>
      <c r="C15750" s="8" t="s">
        <v>27</v>
      </c>
      <c r="D15750" s="8" t="s">
        <v>28</v>
      </c>
      <c r="E15750" s="5" t="s">
        <v>29</v>
      </c>
      <c r="F15750" s="8">
        <v>7</v>
      </c>
      <c r="G15750" s="6">
        <v>44168</v>
      </c>
      <c r="H15750" s="6">
        <v>44171</v>
      </c>
      <c r="I15750" s="6">
        <v>44177</v>
      </c>
      <c r="J15750" s="5" t="s">
        <v>30</v>
      </c>
      <c r="K15750" s="7">
        <v>1071.03</v>
      </c>
      <c r="L15750" s="35">
        <v>610.49</v>
      </c>
      <c r="M15750" s="36">
        <f t="shared" si="246"/>
        <v>460.53999999999996</v>
      </c>
      <c r="N15750" s="37">
        <f>YEAR(Table1[[#This Row],[Data zamówienia]])</f>
        <v>2020</v>
      </c>
    </row>
    <row r="15751" spans="2:14" x14ac:dyDescent="0.3">
      <c r="B15751" s="32">
        <v>842476</v>
      </c>
      <c r="C15751" s="8" t="s">
        <v>38</v>
      </c>
      <c r="D15751" s="8" t="s">
        <v>22</v>
      </c>
      <c r="E15751" s="5" t="s">
        <v>37</v>
      </c>
      <c r="F15751" s="8">
        <v>301</v>
      </c>
      <c r="G15751" s="6">
        <v>44168</v>
      </c>
      <c r="H15751" s="6">
        <v>44170</v>
      </c>
      <c r="I15751" s="6">
        <v>44176</v>
      </c>
      <c r="J15751" s="5" t="s">
        <v>32</v>
      </c>
      <c r="K15751" s="7">
        <v>1332</v>
      </c>
      <c r="L15751" s="35">
        <v>1265.4000000000001</v>
      </c>
      <c r="M15751" s="36">
        <f t="shared" si="246"/>
        <v>66.599999999999909</v>
      </c>
      <c r="N15751" s="37">
        <f>YEAR(Table1[[#This Row],[Data zamówienia]])</f>
        <v>2020</v>
      </c>
    </row>
    <row r="15752" spans="2:14" x14ac:dyDescent="0.3">
      <c r="B15752" s="32">
        <v>418704</v>
      </c>
      <c r="C15752" s="8" t="s">
        <v>27</v>
      </c>
      <c r="D15752" s="8" t="s">
        <v>22</v>
      </c>
      <c r="E15752" s="5" t="s">
        <v>23</v>
      </c>
      <c r="F15752" s="8">
        <v>304</v>
      </c>
      <c r="G15752" s="6">
        <v>44169</v>
      </c>
      <c r="H15752" s="6">
        <v>44169</v>
      </c>
      <c r="I15752" s="6">
        <v>44175</v>
      </c>
      <c r="J15752" s="5" t="s">
        <v>30</v>
      </c>
      <c r="K15752" s="7">
        <v>1602.14</v>
      </c>
      <c r="L15752" s="35">
        <v>1201.6099999999999</v>
      </c>
      <c r="M15752" s="36">
        <f t="shared" si="246"/>
        <v>400.5300000000002</v>
      </c>
      <c r="N15752" s="37">
        <f>YEAR(Table1[[#This Row],[Data zamówienia]])</f>
        <v>2020</v>
      </c>
    </row>
    <row r="15753" spans="2:14" x14ac:dyDescent="0.3">
      <c r="B15753" s="32">
        <v>794538</v>
      </c>
      <c r="C15753" s="8" t="s">
        <v>21</v>
      </c>
      <c r="D15753" s="8" t="s">
        <v>22</v>
      </c>
      <c r="E15753" s="5" t="s">
        <v>37</v>
      </c>
      <c r="F15753" s="8">
        <v>366</v>
      </c>
      <c r="G15753" s="6">
        <v>44168</v>
      </c>
      <c r="H15753" s="6">
        <v>44172</v>
      </c>
      <c r="I15753" s="6">
        <v>44175</v>
      </c>
      <c r="J15753" s="5" t="s">
        <v>24</v>
      </c>
      <c r="K15753" s="7">
        <v>1020.87</v>
      </c>
      <c r="L15753" s="35">
        <v>775.86</v>
      </c>
      <c r="M15753" s="36">
        <f t="shared" si="246"/>
        <v>245.01</v>
      </c>
      <c r="N15753" s="37">
        <f>YEAR(Table1[[#This Row],[Data zamówienia]])</f>
        <v>2020</v>
      </c>
    </row>
    <row r="15754" spans="2:14" x14ac:dyDescent="0.3">
      <c r="B15754" s="32">
        <v>439319</v>
      </c>
      <c r="C15754" s="8" t="s">
        <v>27</v>
      </c>
      <c r="D15754" s="8" t="s">
        <v>39</v>
      </c>
      <c r="E15754" s="5" t="s">
        <v>31</v>
      </c>
      <c r="F15754" s="8">
        <v>217</v>
      </c>
      <c r="G15754" s="6">
        <v>44169</v>
      </c>
      <c r="H15754" s="6">
        <v>44172</v>
      </c>
      <c r="I15754" s="6">
        <v>44179</v>
      </c>
      <c r="J15754" s="5" t="s">
        <v>33</v>
      </c>
      <c r="K15754" s="7">
        <v>799.45</v>
      </c>
      <c r="L15754" s="35">
        <v>759.48</v>
      </c>
      <c r="M15754" s="36">
        <f t="shared" si="246"/>
        <v>39.970000000000027</v>
      </c>
      <c r="N15754" s="37">
        <f>YEAR(Table1[[#This Row],[Data zamówienia]])</f>
        <v>2020</v>
      </c>
    </row>
    <row r="15755" spans="2:14" x14ac:dyDescent="0.3">
      <c r="B15755" s="32">
        <v>901250</v>
      </c>
      <c r="C15755" s="8" t="s">
        <v>27</v>
      </c>
      <c r="D15755" s="8" t="s">
        <v>28</v>
      </c>
      <c r="E15755" s="5" t="s">
        <v>25</v>
      </c>
      <c r="F15755" s="8">
        <v>166</v>
      </c>
      <c r="G15755" s="6">
        <v>44168</v>
      </c>
      <c r="H15755" s="6">
        <v>44169</v>
      </c>
      <c r="I15755" s="6">
        <v>44176</v>
      </c>
      <c r="J15755" s="5" t="s">
        <v>26</v>
      </c>
      <c r="K15755" s="7">
        <v>206.18</v>
      </c>
      <c r="L15755" s="35">
        <v>183.5</v>
      </c>
      <c r="M15755" s="36">
        <f t="shared" si="246"/>
        <v>22.680000000000007</v>
      </c>
      <c r="N15755" s="37">
        <f>YEAR(Table1[[#This Row],[Data zamówienia]])</f>
        <v>2020</v>
      </c>
    </row>
    <row r="15756" spans="2:14" x14ac:dyDescent="0.3">
      <c r="B15756" s="32">
        <v>998534</v>
      </c>
      <c r="C15756" s="8" t="s">
        <v>35</v>
      </c>
      <c r="D15756" s="8" t="s">
        <v>28</v>
      </c>
      <c r="E15756" s="5" t="s">
        <v>25</v>
      </c>
      <c r="F15756" s="8">
        <v>41</v>
      </c>
      <c r="G15756" s="6">
        <v>44169</v>
      </c>
      <c r="H15756" s="6">
        <v>44172</v>
      </c>
      <c r="I15756" s="6">
        <v>44173</v>
      </c>
      <c r="J15756" s="5" t="s">
        <v>26</v>
      </c>
      <c r="K15756" s="7">
        <v>1653.47</v>
      </c>
      <c r="L15756" s="35">
        <v>1322.78</v>
      </c>
      <c r="M15756" s="36">
        <f t="shared" si="246"/>
        <v>330.69000000000005</v>
      </c>
      <c r="N15756" s="37">
        <f>YEAR(Table1[[#This Row],[Data zamówienia]])</f>
        <v>2020</v>
      </c>
    </row>
    <row r="15757" spans="2:14" x14ac:dyDescent="0.3">
      <c r="B15757" s="32">
        <v>911720</v>
      </c>
      <c r="C15757" s="8" t="s">
        <v>21</v>
      </c>
      <c r="D15757" s="8" t="s">
        <v>36</v>
      </c>
      <c r="E15757" s="5" t="s">
        <v>29</v>
      </c>
      <c r="F15757" s="8">
        <v>310</v>
      </c>
      <c r="G15757" s="6">
        <v>44168</v>
      </c>
      <c r="H15757" s="6">
        <v>44172</v>
      </c>
      <c r="I15757" s="6">
        <v>44175</v>
      </c>
      <c r="J15757" s="5" t="s">
        <v>24</v>
      </c>
      <c r="K15757" s="7">
        <v>339.51</v>
      </c>
      <c r="L15757" s="35">
        <v>295.37</v>
      </c>
      <c r="M15757" s="36">
        <f t="shared" si="246"/>
        <v>44.139999999999986</v>
      </c>
      <c r="N15757" s="37">
        <f>YEAR(Table1[[#This Row],[Data zamówienia]])</f>
        <v>2020</v>
      </c>
    </row>
    <row r="15758" spans="2:14" x14ac:dyDescent="0.3">
      <c r="B15758" s="32">
        <v>359031</v>
      </c>
      <c r="C15758" s="8" t="s">
        <v>38</v>
      </c>
      <c r="D15758" s="8" t="s">
        <v>39</v>
      </c>
      <c r="E15758" s="5" t="s">
        <v>31</v>
      </c>
      <c r="F15758" s="8">
        <v>81</v>
      </c>
      <c r="G15758" s="6">
        <v>44170</v>
      </c>
      <c r="H15758" s="6">
        <v>44171</v>
      </c>
      <c r="I15758" s="6">
        <v>44174</v>
      </c>
      <c r="J15758" s="5" t="s">
        <v>32</v>
      </c>
      <c r="K15758" s="7">
        <v>1338.98</v>
      </c>
      <c r="L15758" s="35">
        <v>990.85</v>
      </c>
      <c r="M15758" s="36">
        <f t="shared" si="246"/>
        <v>348.13</v>
      </c>
      <c r="N15758" s="37">
        <f>YEAR(Table1[[#This Row],[Data zamówienia]])</f>
        <v>2020</v>
      </c>
    </row>
    <row r="15759" spans="2:14" x14ac:dyDescent="0.3">
      <c r="B15759" s="32">
        <v>276306</v>
      </c>
      <c r="C15759" s="8" t="s">
        <v>27</v>
      </c>
      <c r="D15759" s="8" t="s">
        <v>28</v>
      </c>
      <c r="E15759" s="5" t="s">
        <v>37</v>
      </c>
      <c r="F15759" s="8">
        <v>110</v>
      </c>
      <c r="G15759" s="6">
        <v>44169</v>
      </c>
      <c r="H15759" s="6">
        <v>44170</v>
      </c>
      <c r="I15759" s="6">
        <v>44174</v>
      </c>
      <c r="J15759" s="5" t="s">
        <v>33</v>
      </c>
      <c r="K15759" s="7">
        <v>1526.13</v>
      </c>
      <c r="L15759" s="35">
        <v>1083.55</v>
      </c>
      <c r="M15759" s="36">
        <f t="shared" si="246"/>
        <v>442.58000000000015</v>
      </c>
      <c r="N15759" s="37">
        <f>YEAR(Table1[[#This Row],[Data zamówienia]])</f>
        <v>2020</v>
      </c>
    </row>
    <row r="15760" spans="2:14" x14ac:dyDescent="0.3">
      <c r="B15760" s="32">
        <v>165787</v>
      </c>
      <c r="C15760" s="8" t="s">
        <v>27</v>
      </c>
      <c r="D15760" s="8" t="s">
        <v>36</v>
      </c>
      <c r="E15760" s="5" t="s">
        <v>29</v>
      </c>
      <c r="F15760" s="8">
        <v>228</v>
      </c>
      <c r="G15760" s="6">
        <v>44169</v>
      </c>
      <c r="H15760" s="6">
        <v>44170</v>
      </c>
      <c r="I15760" s="6">
        <v>44174</v>
      </c>
      <c r="J15760" s="5" t="s">
        <v>26</v>
      </c>
      <c r="K15760" s="7">
        <v>590.77</v>
      </c>
      <c r="L15760" s="35">
        <v>484.43</v>
      </c>
      <c r="M15760" s="36">
        <f t="shared" si="246"/>
        <v>106.33999999999997</v>
      </c>
      <c r="N15760" s="37">
        <f>YEAR(Table1[[#This Row],[Data zamówienia]])</f>
        <v>2020</v>
      </c>
    </row>
    <row r="15761" spans="2:14" x14ac:dyDescent="0.3">
      <c r="B15761" s="32">
        <v>225949</v>
      </c>
      <c r="C15761" s="8" t="s">
        <v>35</v>
      </c>
      <c r="D15761" s="8" t="s">
        <v>28</v>
      </c>
      <c r="E15761" s="5" t="s">
        <v>25</v>
      </c>
      <c r="F15761" s="8">
        <v>153</v>
      </c>
      <c r="G15761" s="6">
        <v>44170</v>
      </c>
      <c r="H15761" s="6">
        <v>44171</v>
      </c>
      <c r="I15761" s="6">
        <v>44178</v>
      </c>
      <c r="J15761" s="5" t="s">
        <v>33</v>
      </c>
      <c r="K15761" s="7">
        <v>1217.95</v>
      </c>
      <c r="L15761" s="35">
        <v>1144.8699999999999</v>
      </c>
      <c r="M15761" s="36">
        <f t="shared" si="246"/>
        <v>73.080000000000155</v>
      </c>
      <c r="N15761" s="37">
        <f>YEAR(Table1[[#This Row],[Data zamówienia]])</f>
        <v>2020</v>
      </c>
    </row>
    <row r="15762" spans="2:14" x14ac:dyDescent="0.3">
      <c r="B15762" s="32">
        <v>826101</v>
      </c>
      <c r="C15762" s="8" t="s">
        <v>35</v>
      </c>
      <c r="D15762" s="8" t="s">
        <v>28</v>
      </c>
      <c r="E15762" s="5" t="s">
        <v>34</v>
      </c>
      <c r="F15762" s="8">
        <v>162</v>
      </c>
      <c r="G15762" s="6">
        <v>44169</v>
      </c>
      <c r="H15762" s="6">
        <v>44171</v>
      </c>
      <c r="I15762" s="6">
        <v>44176</v>
      </c>
      <c r="J15762" s="5" t="s">
        <v>24</v>
      </c>
      <c r="K15762" s="7">
        <v>1458.89</v>
      </c>
      <c r="L15762" s="35">
        <v>1094.17</v>
      </c>
      <c r="M15762" s="36">
        <f t="shared" si="246"/>
        <v>364.72</v>
      </c>
      <c r="N15762" s="37">
        <f>YEAR(Table1[[#This Row],[Data zamówienia]])</f>
        <v>2020</v>
      </c>
    </row>
    <row r="15763" spans="2:14" x14ac:dyDescent="0.3">
      <c r="B15763" s="32">
        <v>292319</v>
      </c>
      <c r="C15763" s="8" t="s">
        <v>21</v>
      </c>
      <c r="D15763" s="8" t="s">
        <v>28</v>
      </c>
      <c r="E15763" s="5" t="s">
        <v>31</v>
      </c>
      <c r="F15763" s="8">
        <v>23</v>
      </c>
      <c r="G15763" s="6">
        <v>44171</v>
      </c>
      <c r="H15763" s="6">
        <v>44173</v>
      </c>
      <c r="I15763" s="6">
        <v>44177</v>
      </c>
      <c r="J15763" s="5" t="s">
        <v>33</v>
      </c>
      <c r="K15763" s="7">
        <v>579.85</v>
      </c>
      <c r="L15763" s="35">
        <v>434.89</v>
      </c>
      <c r="M15763" s="36">
        <f t="shared" si="246"/>
        <v>144.96000000000004</v>
      </c>
      <c r="N15763" s="37">
        <f>YEAR(Table1[[#This Row],[Data zamówienia]])</f>
        <v>2020</v>
      </c>
    </row>
    <row r="15764" spans="2:14" x14ac:dyDescent="0.3">
      <c r="B15764" s="32">
        <v>195908</v>
      </c>
      <c r="C15764" s="8" t="s">
        <v>38</v>
      </c>
      <c r="D15764" s="8" t="s">
        <v>39</v>
      </c>
      <c r="E15764" s="5" t="s">
        <v>31</v>
      </c>
      <c r="F15764" s="8">
        <v>114</v>
      </c>
      <c r="G15764" s="6">
        <v>44170</v>
      </c>
      <c r="H15764" s="6">
        <v>44174</v>
      </c>
      <c r="I15764" s="6">
        <v>44180</v>
      </c>
      <c r="J15764" s="5" t="s">
        <v>32</v>
      </c>
      <c r="K15764" s="7">
        <v>429.69</v>
      </c>
      <c r="L15764" s="35">
        <v>262.11</v>
      </c>
      <c r="M15764" s="36">
        <f t="shared" si="246"/>
        <v>167.57999999999998</v>
      </c>
      <c r="N15764" s="37">
        <f>YEAR(Table1[[#This Row],[Data zamówienia]])</f>
        <v>2020</v>
      </c>
    </row>
    <row r="15765" spans="2:14" x14ac:dyDescent="0.3">
      <c r="B15765" s="32">
        <v>949964</v>
      </c>
      <c r="C15765" s="8" t="s">
        <v>27</v>
      </c>
      <c r="D15765" s="8" t="s">
        <v>39</v>
      </c>
      <c r="E15765" s="5" t="s">
        <v>25</v>
      </c>
      <c r="F15765" s="8">
        <v>246</v>
      </c>
      <c r="G15765" s="6">
        <v>44170</v>
      </c>
      <c r="H15765" s="6">
        <v>44172</v>
      </c>
      <c r="I15765" s="6">
        <v>44174</v>
      </c>
      <c r="J15765" s="5" t="s">
        <v>40</v>
      </c>
      <c r="K15765" s="7">
        <v>417.77</v>
      </c>
      <c r="L15765" s="35">
        <v>296.62</v>
      </c>
      <c r="M15765" s="36">
        <f t="shared" si="246"/>
        <v>121.14999999999998</v>
      </c>
      <c r="N15765" s="37">
        <f>YEAR(Table1[[#This Row],[Data zamówienia]])</f>
        <v>2020</v>
      </c>
    </row>
    <row r="15766" spans="2:14" x14ac:dyDescent="0.3">
      <c r="B15766" s="32">
        <v>903122</v>
      </c>
      <c r="C15766" s="8" t="s">
        <v>27</v>
      </c>
      <c r="D15766" s="8" t="s">
        <v>22</v>
      </c>
      <c r="E15766" s="5" t="s">
        <v>23</v>
      </c>
      <c r="F15766" s="8">
        <v>351</v>
      </c>
      <c r="G15766" s="6">
        <v>44172</v>
      </c>
      <c r="H15766" s="6">
        <v>44173</v>
      </c>
      <c r="I15766" s="6">
        <v>44174</v>
      </c>
      <c r="J15766" s="5" t="s">
        <v>24</v>
      </c>
      <c r="K15766" s="7">
        <v>220.1</v>
      </c>
      <c r="L15766" s="35">
        <v>169.48</v>
      </c>
      <c r="M15766" s="36">
        <f t="shared" si="246"/>
        <v>50.620000000000005</v>
      </c>
      <c r="N15766" s="37">
        <f>YEAR(Table1[[#This Row],[Data zamówienia]])</f>
        <v>2020</v>
      </c>
    </row>
    <row r="15767" spans="2:14" x14ac:dyDescent="0.3">
      <c r="B15767" s="32">
        <v>772937</v>
      </c>
      <c r="C15767" s="8" t="s">
        <v>35</v>
      </c>
      <c r="D15767" s="8" t="s">
        <v>28</v>
      </c>
      <c r="E15767" s="5" t="s">
        <v>25</v>
      </c>
      <c r="F15767" s="8">
        <v>347</v>
      </c>
      <c r="G15767" s="6">
        <v>44171</v>
      </c>
      <c r="H15767" s="6">
        <v>44172</v>
      </c>
      <c r="I15767" s="6">
        <v>44174</v>
      </c>
      <c r="J15767" s="5" t="s">
        <v>32</v>
      </c>
      <c r="K15767" s="7">
        <v>1291.07</v>
      </c>
      <c r="L15767" s="35">
        <v>1058.68</v>
      </c>
      <c r="M15767" s="36">
        <f t="shared" si="246"/>
        <v>232.38999999999987</v>
      </c>
      <c r="N15767" s="37">
        <f>YEAR(Table1[[#This Row],[Data zamówienia]])</f>
        <v>2020</v>
      </c>
    </row>
    <row r="15768" spans="2:14" x14ac:dyDescent="0.3">
      <c r="B15768" s="32">
        <v>955417</v>
      </c>
      <c r="C15768" s="8" t="s">
        <v>21</v>
      </c>
      <c r="D15768" s="8" t="s">
        <v>28</v>
      </c>
      <c r="E15768" s="5" t="s">
        <v>37</v>
      </c>
      <c r="F15768" s="8">
        <v>228</v>
      </c>
      <c r="G15768" s="6">
        <v>44172</v>
      </c>
      <c r="H15768" s="6">
        <v>44173</v>
      </c>
      <c r="I15768" s="6">
        <v>44175</v>
      </c>
      <c r="J15768" s="5" t="s">
        <v>32</v>
      </c>
      <c r="K15768" s="7">
        <v>455.32</v>
      </c>
      <c r="L15768" s="35">
        <v>414.34</v>
      </c>
      <c r="M15768" s="36">
        <f t="shared" si="246"/>
        <v>40.980000000000018</v>
      </c>
      <c r="N15768" s="37">
        <f>YEAR(Table1[[#This Row],[Data zamówienia]])</f>
        <v>2020</v>
      </c>
    </row>
    <row r="15769" spans="2:14" x14ac:dyDescent="0.3">
      <c r="B15769" s="32">
        <v>69411</v>
      </c>
      <c r="C15769" s="8" t="s">
        <v>21</v>
      </c>
      <c r="D15769" s="8" t="s">
        <v>28</v>
      </c>
      <c r="E15769" s="5" t="s">
        <v>37</v>
      </c>
      <c r="F15769" s="8">
        <v>37</v>
      </c>
      <c r="G15769" s="6">
        <v>44172</v>
      </c>
      <c r="H15769" s="6">
        <v>44175</v>
      </c>
      <c r="I15769" s="6">
        <v>44182</v>
      </c>
      <c r="J15769" s="5" t="s">
        <v>32</v>
      </c>
      <c r="K15769" s="7">
        <v>182.58</v>
      </c>
      <c r="L15769" s="35">
        <v>104.07</v>
      </c>
      <c r="M15769" s="36">
        <f t="shared" si="246"/>
        <v>78.510000000000019</v>
      </c>
      <c r="N15769" s="37">
        <f>YEAR(Table1[[#This Row],[Data zamówienia]])</f>
        <v>2020</v>
      </c>
    </row>
    <row r="15770" spans="2:14" x14ac:dyDescent="0.3">
      <c r="B15770" s="32">
        <v>176290</v>
      </c>
      <c r="C15770" s="8" t="s">
        <v>35</v>
      </c>
      <c r="D15770" s="8" t="s">
        <v>28</v>
      </c>
      <c r="E15770" s="5" t="s">
        <v>23</v>
      </c>
      <c r="F15770" s="8">
        <v>306</v>
      </c>
      <c r="G15770" s="6">
        <v>44172</v>
      </c>
      <c r="H15770" s="6">
        <v>44174</v>
      </c>
      <c r="I15770" s="6">
        <v>44176</v>
      </c>
      <c r="J15770" s="5" t="s">
        <v>33</v>
      </c>
      <c r="K15770" s="7">
        <v>1922.88</v>
      </c>
      <c r="L15770" s="35">
        <v>1634.45</v>
      </c>
      <c r="M15770" s="36">
        <f t="shared" si="246"/>
        <v>288.43000000000006</v>
      </c>
      <c r="N15770" s="37">
        <f>YEAR(Table1[[#This Row],[Data zamówienia]])</f>
        <v>2020</v>
      </c>
    </row>
    <row r="15771" spans="2:14" x14ac:dyDescent="0.3">
      <c r="B15771" s="32">
        <v>393089</v>
      </c>
      <c r="C15771" s="8" t="s">
        <v>27</v>
      </c>
      <c r="D15771" s="8" t="s">
        <v>28</v>
      </c>
      <c r="E15771" s="5" t="s">
        <v>29</v>
      </c>
      <c r="F15771" s="8">
        <v>21</v>
      </c>
      <c r="G15771" s="6">
        <v>44172</v>
      </c>
      <c r="H15771" s="6">
        <v>44174</v>
      </c>
      <c r="I15771" s="6">
        <v>44179</v>
      </c>
      <c r="J15771" s="5" t="s">
        <v>26</v>
      </c>
      <c r="K15771" s="7">
        <v>1924.38</v>
      </c>
      <c r="L15771" s="35">
        <v>1154.6300000000001</v>
      </c>
      <c r="M15771" s="36">
        <f t="shared" si="246"/>
        <v>769.75</v>
      </c>
      <c r="N15771" s="37">
        <f>YEAR(Table1[[#This Row],[Data zamówienia]])</f>
        <v>2020</v>
      </c>
    </row>
    <row r="15772" spans="2:14" x14ac:dyDescent="0.3">
      <c r="B15772" s="32">
        <v>692669</v>
      </c>
      <c r="C15772" s="8" t="s">
        <v>35</v>
      </c>
      <c r="D15772" s="8" t="s">
        <v>28</v>
      </c>
      <c r="E15772" s="5" t="s">
        <v>23</v>
      </c>
      <c r="F15772" s="8">
        <v>111</v>
      </c>
      <c r="G15772" s="6">
        <v>44171</v>
      </c>
      <c r="H15772" s="6">
        <v>44174</v>
      </c>
      <c r="I15772" s="6">
        <v>44177</v>
      </c>
      <c r="J15772" s="5" t="s">
        <v>24</v>
      </c>
      <c r="K15772" s="7">
        <v>1859.08</v>
      </c>
      <c r="L15772" s="35">
        <v>1245.58</v>
      </c>
      <c r="M15772" s="36">
        <f t="shared" si="246"/>
        <v>613.5</v>
      </c>
      <c r="N15772" s="37">
        <f>YEAR(Table1[[#This Row],[Data zamówienia]])</f>
        <v>2020</v>
      </c>
    </row>
    <row r="15773" spans="2:14" x14ac:dyDescent="0.3">
      <c r="B15773" s="32">
        <v>708396</v>
      </c>
      <c r="C15773" s="8" t="s">
        <v>38</v>
      </c>
      <c r="D15773" s="8" t="s">
        <v>22</v>
      </c>
      <c r="E15773" s="5" t="s">
        <v>25</v>
      </c>
      <c r="F15773" s="8">
        <v>97</v>
      </c>
      <c r="G15773" s="6">
        <v>44172</v>
      </c>
      <c r="H15773" s="6">
        <v>44174</v>
      </c>
      <c r="I15773" s="6">
        <v>44177</v>
      </c>
      <c r="J15773" s="5" t="s">
        <v>32</v>
      </c>
      <c r="K15773" s="7">
        <v>971.02</v>
      </c>
      <c r="L15773" s="35">
        <v>805.95</v>
      </c>
      <c r="M15773" s="36">
        <f t="shared" si="246"/>
        <v>165.06999999999994</v>
      </c>
      <c r="N15773" s="37">
        <f>YEAR(Table1[[#This Row],[Data zamówienia]])</f>
        <v>2020</v>
      </c>
    </row>
    <row r="15774" spans="2:14" x14ac:dyDescent="0.3">
      <c r="B15774" s="32">
        <v>104686</v>
      </c>
      <c r="C15774" s="8" t="s">
        <v>35</v>
      </c>
      <c r="D15774" s="8" t="s">
        <v>28</v>
      </c>
      <c r="E15774" s="5" t="s">
        <v>34</v>
      </c>
      <c r="F15774" s="8">
        <v>355</v>
      </c>
      <c r="G15774" s="6">
        <v>44171</v>
      </c>
      <c r="H15774" s="6">
        <v>44173</v>
      </c>
      <c r="I15774" s="6">
        <v>44177</v>
      </c>
      <c r="J15774" s="5" t="s">
        <v>33</v>
      </c>
      <c r="K15774" s="7">
        <v>1123.19</v>
      </c>
      <c r="L15774" s="35">
        <v>932.25</v>
      </c>
      <c r="M15774" s="36">
        <f t="shared" si="246"/>
        <v>190.94000000000005</v>
      </c>
      <c r="N15774" s="37">
        <f>YEAR(Table1[[#This Row],[Data zamówienia]])</f>
        <v>2020</v>
      </c>
    </row>
    <row r="15775" spans="2:14" x14ac:dyDescent="0.3">
      <c r="B15775" s="32">
        <v>236456</v>
      </c>
      <c r="C15775" s="8" t="s">
        <v>27</v>
      </c>
      <c r="D15775" s="8" t="s">
        <v>36</v>
      </c>
      <c r="E15775" s="5" t="s">
        <v>23</v>
      </c>
      <c r="F15775" s="8">
        <v>12</v>
      </c>
      <c r="G15775" s="6">
        <v>44171</v>
      </c>
      <c r="H15775" s="6">
        <v>44174</v>
      </c>
      <c r="I15775" s="6">
        <v>44176</v>
      </c>
      <c r="J15775" s="5" t="s">
        <v>33</v>
      </c>
      <c r="K15775" s="7">
        <v>1922.22</v>
      </c>
      <c r="L15775" s="35">
        <v>1557</v>
      </c>
      <c r="M15775" s="36">
        <f t="shared" si="246"/>
        <v>365.22</v>
      </c>
      <c r="N15775" s="37">
        <f>YEAR(Table1[[#This Row],[Data zamówienia]])</f>
        <v>2020</v>
      </c>
    </row>
    <row r="15776" spans="2:14" x14ac:dyDescent="0.3">
      <c r="B15776" s="32">
        <v>119027</v>
      </c>
      <c r="C15776" s="8" t="s">
        <v>35</v>
      </c>
      <c r="D15776" s="8" t="s">
        <v>28</v>
      </c>
      <c r="E15776" s="5" t="s">
        <v>29</v>
      </c>
      <c r="F15776" s="8">
        <v>183</v>
      </c>
      <c r="G15776" s="6">
        <v>44172</v>
      </c>
      <c r="H15776" s="6">
        <v>44174</v>
      </c>
      <c r="I15776" s="6">
        <v>44177</v>
      </c>
      <c r="J15776" s="5" t="s">
        <v>30</v>
      </c>
      <c r="K15776" s="7">
        <v>1845.45</v>
      </c>
      <c r="L15776" s="35">
        <v>1365.63</v>
      </c>
      <c r="M15776" s="36">
        <f t="shared" si="246"/>
        <v>479.81999999999994</v>
      </c>
      <c r="N15776" s="37">
        <f>YEAR(Table1[[#This Row],[Data zamówienia]])</f>
        <v>2020</v>
      </c>
    </row>
    <row r="15777" spans="2:14" x14ac:dyDescent="0.3">
      <c r="B15777" s="32">
        <v>264787</v>
      </c>
      <c r="C15777" s="8" t="s">
        <v>21</v>
      </c>
      <c r="D15777" s="8" t="s">
        <v>36</v>
      </c>
      <c r="E15777" s="5" t="s">
        <v>29</v>
      </c>
      <c r="F15777" s="8">
        <v>200</v>
      </c>
      <c r="G15777" s="6">
        <v>44172</v>
      </c>
      <c r="H15777" s="6">
        <v>44175</v>
      </c>
      <c r="I15777" s="6">
        <v>44177</v>
      </c>
      <c r="J15777" s="5" t="s">
        <v>30</v>
      </c>
      <c r="K15777" s="7">
        <v>1273.08</v>
      </c>
      <c r="L15777" s="35">
        <v>649.27</v>
      </c>
      <c r="M15777" s="36">
        <f t="shared" si="246"/>
        <v>623.80999999999995</v>
      </c>
      <c r="N15777" s="37">
        <f>YEAR(Table1[[#This Row],[Data zamówienia]])</f>
        <v>2020</v>
      </c>
    </row>
    <row r="15778" spans="2:14" x14ac:dyDescent="0.3">
      <c r="B15778" s="32">
        <v>595847</v>
      </c>
      <c r="C15778" s="8" t="s">
        <v>27</v>
      </c>
      <c r="D15778" s="8" t="s">
        <v>28</v>
      </c>
      <c r="E15778" s="5" t="s">
        <v>29</v>
      </c>
      <c r="F15778" s="8">
        <v>282</v>
      </c>
      <c r="G15778" s="6">
        <v>44173</v>
      </c>
      <c r="H15778" s="6">
        <v>44176</v>
      </c>
      <c r="I15778" s="6">
        <v>44182</v>
      </c>
      <c r="J15778" s="5" t="s">
        <v>26</v>
      </c>
      <c r="K15778" s="7">
        <v>284.10000000000002</v>
      </c>
      <c r="L15778" s="35">
        <v>232.96</v>
      </c>
      <c r="M15778" s="36">
        <f t="shared" si="246"/>
        <v>51.140000000000015</v>
      </c>
      <c r="N15778" s="37">
        <f>YEAR(Table1[[#This Row],[Data zamówienia]])</f>
        <v>2020</v>
      </c>
    </row>
    <row r="15779" spans="2:14" x14ac:dyDescent="0.3">
      <c r="B15779" s="32">
        <v>265667</v>
      </c>
      <c r="C15779" s="8" t="s">
        <v>21</v>
      </c>
      <c r="D15779" s="8" t="s">
        <v>22</v>
      </c>
      <c r="E15779" s="5" t="s">
        <v>25</v>
      </c>
      <c r="F15779" s="8">
        <v>346</v>
      </c>
      <c r="G15779" s="6">
        <v>44172</v>
      </c>
      <c r="H15779" s="6">
        <v>44174</v>
      </c>
      <c r="I15779" s="6">
        <v>44181</v>
      </c>
      <c r="J15779" s="5" t="s">
        <v>30</v>
      </c>
      <c r="K15779" s="7">
        <v>650.66999999999996</v>
      </c>
      <c r="L15779" s="35">
        <v>429.44</v>
      </c>
      <c r="M15779" s="36">
        <f t="shared" si="246"/>
        <v>221.22999999999996</v>
      </c>
      <c r="N15779" s="37">
        <f>YEAR(Table1[[#This Row],[Data zamówienia]])</f>
        <v>2020</v>
      </c>
    </row>
    <row r="15780" spans="2:14" x14ac:dyDescent="0.3">
      <c r="B15780" s="32">
        <v>160253</v>
      </c>
      <c r="C15780" s="8" t="s">
        <v>21</v>
      </c>
      <c r="D15780" s="8" t="s">
        <v>22</v>
      </c>
      <c r="E15780" s="5" t="s">
        <v>34</v>
      </c>
      <c r="F15780" s="8">
        <v>26</v>
      </c>
      <c r="G15780" s="6">
        <v>44173</v>
      </c>
      <c r="H15780" s="6">
        <v>44175</v>
      </c>
      <c r="I15780" s="6">
        <v>44177</v>
      </c>
      <c r="J15780" s="5" t="s">
        <v>40</v>
      </c>
      <c r="K15780" s="7">
        <v>1631.74</v>
      </c>
      <c r="L15780" s="35">
        <v>1028</v>
      </c>
      <c r="M15780" s="36">
        <f t="shared" si="246"/>
        <v>603.74</v>
      </c>
      <c r="N15780" s="37">
        <f>YEAR(Table1[[#This Row],[Data zamówienia]])</f>
        <v>2020</v>
      </c>
    </row>
    <row r="15781" spans="2:14" x14ac:dyDescent="0.3">
      <c r="B15781" s="32">
        <v>375463</v>
      </c>
      <c r="C15781" s="8" t="s">
        <v>27</v>
      </c>
      <c r="D15781" s="8" t="s">
        <v>28</v>
      </c>
      <c r="E15781" s="5" t="s">
        <v>23</v>
      </c>
      <c r="F15781" s="8">
        <v>61</v>
      </c>
      <c r="G15781" s="6">
        <v>44173</v>
      </c>
      <c r="H15781" s="6">
        <v>44175</v>
      </c>
      <c r="I15781" s="6">
        <v>44178</v>
      </c>
      <c r="J15781" s="5" t="s">
        <v>33</v>
      </c>
      <c r="K15781" s="7">
        <v>1034.3599999999999</v>
      </c>
      <c r="L15781" s="35">
        <v>713.71</v>
      </c>
      <c r="M15781" s="36">
        <f t="shared" si="246"/>
        <v>320.64999999999986</v>
      </c>
      <c r="N15781" s="37">
        <f>YEAR(Table1[[#This Row],[Data zamówienia]])</f>
        <v>2020</v>
      </c>
    </row>
    <row r="15782" spans="2:14" x14ac:dyDescent="0.3">
      <c r="B15782" s="32">
        <v>879063</v>
      </c>
      <c r="C15782" s="8" t="s">
        <v>21</v>
      </c>
      <c r="D15782" s="8" t="s">
        <v>36</v>
      </c>
      <c r="E15782" s="5" t="s">
        <v>29</v>
      </c>
      <c r="F15782" s="8">
        <v>49</v>
      </c>
      <c r="G15782" s="6">
        <v>44172</v>
      </c>
      <c r="H15782" s="6">
        <v>44174</v>
      </c>
      <c r="I15782" s="6">
        <v>44179</v>
      </c>
      <c r="J15782" s="5" t="s">
        <v>32</v>
      </c>
      <c r="K15782" s="7">
        <v>1033.3699999999999</v>
      </c>
      <c r="L15782" s="35">
        <v>589.02</v>
      </c>
      <c r="M15782" s="36">
        <f t="shared" si="246"/>
        <v>444.34999999999991</v>
      </c>
      <c r="N15782" s="37">
        <f>YEAR(Table1[[#This Row],[Data zamówienia]])</f>
        <v>2020</v>
      </c>
    </row>
    <row r="15783" spans="2:14" x14ac:dyDescent="0.3">
      <c r="B15783" s="32">
        <v>101434</v>
      </c>
      <c r="C15783" s="8" t="s">
        <v>38</v>
      </c>
      <c r="D15783" s="8" t="s">
        <v>22</v>
      </c>
      <c r="E15783" s="5" t="s">
        <v>29</v>
      </c>
      <c r="F15783" s="8">
        <v>154</v>
      </c>
      <c r="G15783" s="6">
        <v>44172</v>
      </c>
      <c r="H15783" s="6">
        <v>44176</v>
      </c>
      <c r="I15783" s="6">
        <v>44182</v>
      </c>
      <c r="J15783" s="5" t="s">
        <v>24</v>
      </c>
      <c r="K15783" s="7">
        <v>1956.53</v>
      </c>
      <c r="L15783" s="35">
        <v>1076.0899999999999</v>
      </c>
      <c r="M15783" s="36">
        <f t="shared" si="246"/>
        <v>880.44</v>
      </c>
      <c r="N15783" s="37">
        <f>YEAR(Table1[[#This Row],[Data zamówienia]])</f>
        <v>2020</v>
      </c>
    </row>
    <row r="15784" spans="2:14" x14ac:dyDescent="0.3">
      <c r="B15784" s="32">
        <v>196165</v>
      </c>
      <c r="C15784" s="8" t="s">
        <v>21</v>
      </c>
      <c r="D15784" s="8" t="s">
        <v>22</v>
      </c>
      <c r="E15784" s="5" t="s">
        <v>31</v>
      </c>
      <c r="F15784" s="8">
        <v>67</v>
      </c>
      <c r="G15784" s="6">
        <v>44172</v>
      </c>
      <c r="H15784" s="6">
        <v>44173</v>
      </c>
      <c r="I15784" s="6">
        <v>44180</v>
      </c>
      <c r="J15784" s="5" t="s">
        <v>24</v>
      </c>
      <c r="K15784" s="7">
        <v>280.94</v>
      </c>
      <c r="L15784" s="35">
        <v>176.99</v>
      </c>
      <c r="M15784" s="36">
        <f t="shared" si="246"/>
        <v>103.94999999999999</v>
      </c>
      <c r="N15784" s="37">
        <f>YEAR(Table1[[#This Row],[Data zamówienia]])</f>
        <v>2020</v>
      </c>
    </row>
    <row r="15785" spans="2:14" x14ac:dyDescent="0.3">
      <c r="B15785" s="32">
        <v>731003</v>
      </c>
      <c r="C15785" s="8" t="s">
        <v>27</v>
      </c>
      <c r="D15785" s="8" t="s">
        <v>39</v>
      </c>
      <c r="E15785" s="5" t="s">
        <v>25</v>
      </c>
      <c r="F15785" s="8">
        <v>168</v>
      </c>
      <c r="G15785" s="6">
        <v>44173</v>
      </c>
      <c r="H15785" s="6">
        <v>44176</v>
      </c>
      <c r="I15785" s="6">
        <v>44177</v>
      </c>
      <c r="J15785" s="5" t="s">
        <v>32</v>
      </c>
      <c r="K15785" s="7">
        <v>518.80999999999995</v>
      </c>
      <c r="L15785" s="35">
        <v>300.91000000000003</v>
      </c>
      <c r="M15785" s="36">
        <f t="shared" si="246"/>
        <v>217.89999999999992</v>
      </c>
      <c r="N15785" s="37">
        <f>YEAR(Table1[[#This Row],[Data zamówienia]])</f>
        <v>2020</v>
      </c>
    </row>
    <row r="15786" spans="2:14" x14ac:dyDescent="0.3">
      <c r="B15786" s="32">
        <v>567089</v>
      </c>
      <c r="C15786" s="8" t="s">
        <v>27</v>
      </c>
      <c r="D15786" s="8" t="s">
        <v>28</v>
      </c>
      <c r="E15786" s="5" t="s">
        <v>34</v>
      </c>
      <c r="F15786" s="8">
        <v>232</v>
      </c>
      <c r="G15786" s="6">
        <v>44174</v>
      </c>
      <c r="H15786" s="6">
        <v>44175</v>
      </c>
      <c r="I15786" s="6">
        <v>44181</v>
      </c>
      <c r="J15786" s="5" t="s">
        <v>33</v>
      </c>
      <c r="K15786" s="7">
        <v>1268.92</v>
      </c>
      <c r="L15786" s="35">
        <v>989.76</v>
      </c>
      <c r="M15786" s="36">
        <f t="shared" si="246"/>
        <v>279.16000000000008</v>
      </c>
      <c r="N15786" s="37">
        <f>YEAR(Table1[[#This Row],[Data zamówienia]])</f>
        <v>2020</v>
      </c>
    </row>
    <row r="15787" spans="2:14" x14ac:dyDescent="0.3">
      <c r="B15787" s="32">
        <v>88651</v>
      </c>
      <c r="C15787" s="8" t="s">
        <v>27</v>
      </c>
      <c r="D15787" s="8" t="s">
        <v>28</v>
      </c>
      <c r="E15787" s="5" t="s">
        <v>31</v>
      </c>
      <c r="F15787" s="8">
        <v>20</v>
      </c>
      <c r="G15787" s="6">
        <v>44173</v>
      </c>
      <c r="H15787" s="6">
        <v>44177</v>
      </c>
      <c r="I15787" s="6">
        <v>44184</v>
      </c>
      <c r="J15787" s="5" t="s">
        <v>26</v>
      </c>
      <c r="K15787" s="7">
        <v>1527.73</v>
      </c>
      <c r="L15787" s="35">
        <v>1252.74</v>
      </c>
      <c r="M15787" s="36">
        <f t="shared" si="246"/>
        <v>274.99</v>
      </c>
      <c r="N15787" s="37">
        <f>YEAR(Table1[[#This Row],[Data zamówienia]])</f>
        <v>2020</v>
      </c>
    </row>
    <row r="15788" spans="2:14" x14ac:dyDescent="0.3">
      <c r="B15788" s="32">
        <v>699888</v>
      </c>
      <c r="C15788" s="8" t="s">
        <v>21</v>
      </c>
      <c r="D15788" s="8" t="s">
        <v>22</v>
      </c>
      <c r="E15788" s="5" t="s">
        <v>34</v>
      </c>
      <c r="F15788" s="8">
        <v>44</v>
      </c>
      <c r="G15788" s="6">
        <v>44173</v>
      </c>
      <c r="H15788" s="6">
        <v>44174</v>
      </c>
      <c r="I15788" s="6">
        <v>44179</v>
      </c>
      <c r="J15788" s="5" t="s">
        <v>30</v>
      </c>
      <c r="K15788" s="7">
        <v>538.84</v>
      </c>
      <c r="L15788" s="35">
        <v>334.08</v>
      </c>
      <c r="M15788" s="36">
        <f t="shared" si="246"/>
        <v>204.76000000000005</v>
      </c>
      <c r="N15788" s="37">
        <f>YEAR(Table1[[#This Row],[Data zamówienia]])</f>
        <v>2020</v>
      </c>
    </row>
    <row r="15789" spans="2:14" x14ac:dyDescent="0.3">
      <c r="B15789" s="32">
        <v>347708</v>
      </c>
      <c r="C15789" s="8" t="s">
        <v>38</v>
      </c>
      <c r="D15789" s="8" t="s">
        <v>36</v>
      </c>
      <c r="E15789" s="5" t="s">
        <v>29</v>
      </c>
      <c r="F15789" s="8">
        <v>135</v>
      </c>
      <c r="G15789" s="6">
        <v>44173</v>
      </c>
      <c r="H15789" s="6">
        <v>44177</v>
      </c>
      <c r="I15789" s="6">
        <v>44182</v>
      </c>
      <c r="J15789" s="5" t="s">
        <v>24</v>
      </c>
      <c r="K15789" s="7">
        <v>499.83</v>
      </c>
      <c r="L15789" s="35">
        <v>294.89999999999998</v>
      </c>
      <c r="M15789" s="36">
        <f t="shared" si="246"/>
        <v>204.93</v>
      </c>
      <c r="N15789" s="37">
        <f>YEAR(Table1[[#This Row],[Data zamówienia]])</f>
        <v>2020</v>
      </c>
    </row>
    <row r="15790" spans="2:14" x14ac:dyDescent="0.3">
      <c r="B15790" s="32">
        <v>165770</v>
      </c>
      <c r="C15790" s="8" t="s">
        <v>27</v>
      </c>
      <c r="D15790" s="8" t="s">
        <v>39</v>
      </c>
      <c r="E15790" s="5" t="s">
        <v>29</v>
      </c>
      <c r="F15790" s="8">
        <v>359</v>
      </c>
      <c r="G15790" s="6">
        <v>44174</v>
      </c>
      <c r="H15790" s="6">
        <v>44174</v>
      </c>
      <c r="I15790" s="6">
        <v>44179</v>
      </c>
      <c r="J15790" s="5" t="s">
        <v>32</v>
      </c>
      <c r="K15790" s="7">
        <v>1358.29</v>
      </c>
      <c r="L15790" s="35">
        <v>1018.72</v>
      </c>
      <c r="M15790" s="36">
        <f t="shared" si="246"/>
        <v>339.56999999999994</v>
      </c>
      <c r="N15790" s="37">
        <f>YEAR(Table1[[#This Row],[Data zamówienia]])</f>
        <v>2020</v>
      </c>
    </row>
    <row r="15791" spans="2:14" x14ac:dyDescent="0.3">
      <c r="B15791" s="32">
        <v>222933</v>
      </c>
      <c r="C15791" s="8" t="s">
        <v>35</v>
      </c>
      <c r="D15791" s="8" t="s">
        <v>22</v>
      </c>
      <c r="E15791" s="5" t="s">
        <v>37</v>
      </c>
      <c r="F15791" s="8">
        <v>14</v>
      </c>
      <c r="G15791" s="6">
        <v>44174</v>
      </c>
      <c r="H15791" s="6">
        <v>44176</v>
      </c>
      <c r="I15791" s="6">
        <v>44182</v>
      </c>
      <c r="J15791" s="5" t="s">
        <v>40</v>
      </c>
      <c r="K15791" s="7">
        <v>1063.1500000000001</v>
      </c>
      <c r="L15791" s="35">
        <v>552.84</v>
      </c>
      <c r="M15791" s="36">
        <f t="shared" si="246"/>
        <v>510.31000000000006</v>
      </c>
      <c r="N15791" s="37">
        <f>YEAR(Table1[[#This Row],[Data zamówienia]])</f>
        <v>2020</v>
      </c>
    </row>
    <row r="15792" spans="2:14" x14ac:dyDescent="0.3">
      <c r="B15792" s="32">
        <v>574440</v>
      </c>
      <c r="C15792" s="8" t="s">
        <v>21</v>
      </c>
      <c r="D15792" s="8" t="s">
        <v>36</v>
      </c>
      <c r="E15792" s="5" t="s">
        <v>37</v>
      </c>
      <c r="F15792" s="8">
        <v>138</v>
      </c>
      <c r="G15792" s="6">
        <v>44173</v>
      </c>
      <c r="H15792" s="6">
        <v>44175</v>
      </c>
      <c r="I15792" s="6">
        <v>44177</v>
      </c>
      <c r="J15792" s="5" t="s">
        <v>26</v>
      </c>
      <c r="K15792" s="7">
        <v>944.25</v>
      </c>
      <c r="L15792" s="35">
        <v>660.98</v>
      </c>
      <c r="M15792" s="36">
        <f t="shared" si="246"/>
        <v>283.27</v>
      </c>
      <c r="N15792" s="37">
        <f>YEAR(Table1[[#This Row],[Data zamówienia]])</f>
        <v>2020</v>
      </c>
    </row>
    <row r="15793" spans="2:14" x14ac:dyDescent="0.3">
      <c r="B15793" s="32">
        <v>584687</v>
      </c>
      <c r="C15793" s="8" t="s">
        <v>27</v>
      </c>
      <c r="D15793" s="8" t="s">
        <v>28</v>
      </c>
      <c r="E15793" s="5" t="s">
        <v>31</v>
      </c>
      <c r="F15793" s="8">
        <v>88</v>
      </c>
      <c r="G15793" s="6">
        <v>44173</v>
      </c>
      <c r="H15793" s="6">
        <v>44176</v>
      </c>
      <c r="I15793" s="6">
        <v>44180</v>
      </c>
      <c r="J15793" s="5" t="s">
        <v>40</v>
      </c>
      <c r="K15793" s="7">
        <v>940.27</v>
      </c>
      <c r="L15793" s="35">
        <v>808.63</v>
      </c>
      <c r="M15793" s="36">
        <f t="shared" si="246"/>
        <v>131.63999999999999</v>
      </c>
      <c r="N15793" s="37">
        <f>YEAR(Table1[[#This Row],[Data zamówienia]])</f>
        <v>2020</v>
      </c>
    </row>
    <row r="15794" spans="2:14" x14ac:dyDescent="0.3">
      <c r="B15794" s="32">
        <v>710095</v>
      </c>
      <c r="C15794" s="8" t="s">
        <v>27</v>
      </c>
      <c r="D15794" s="8" t="s">
        <v>39</v>
      </c>
      <c r="E15794" s="5" t="s">
        <v>31</v>
      </c>
      <c r="F15794" s="8">
        <v>260</v>
      </c>
      <c r="G15794" s="6">
        <v>44175</v>
      </c>
      <c r="H15794" s="6">
        <v>44175</v>
      </c>
      <c r="I15794" s="6">
        <v>44177</v>
      </c>
      <c r="J15794" s="5" t="s">
        <v>33</v>
      </c>
      <c r="K15794" s="7">
        <v>1937.01</v>
      </c>
      <c r="L15794" s="35">
        <v>1704.57</v>
      </c>
      <c r="M15794" s="36">
        <f t="shared" si="246"/>
        <v>232.44000000000005</v>
      </c>
      <c r="N15794" s="37">
        <f>YEAR(Table1[[#This Row],[Data zamówienia]])</f>
        <v>2020</v>
      </c>
    </row>
    <row r="15795" spans="2:14" x14ac:dyDescent="0.3">
      <c r="B15795" s="32">
        <v>852742</v>
      </c>
      <c r="C15795" s="8" t="s">
        <v>35</v>
      </c>
      <c r="D15795" s="8" t="s">
        <v>28</v>
      </c>
      <c r="E15795" s="5" t="s">
        <v>37</v>
      </c>
      <c r="F15795" s="8">
        <v>19</v>
      </c>
      <c r="G15795" s="6">
        <v>44175</v>
      </c>
      <c r="H15795" s="6">
        <v>44177</v>
      </c>
      <c r="I15795" s="6">
        <v>44178</v>
      </c>
      <c r="J15795" s="5" t="s">
        <v>40</v>
      </c>
      <c r="K15795" s="7">
        <v>538.84</v>
      </c>
      <c r="L15795" s="35">
        <v>371.8</v>
      </c>
      <c r="M15795" s="36">
        <f t="shared" si="246"/>
        <v>167.04000000000002</v>
      </c>
      <c r="N15795" s="37">
        <f>YEAR(Table1[[#This Row],[Data zamówienia]])</f>
        <v>2020</v>
      </c>
    </row>
    <row r="15796" spans="2:14" x14ac:dyDescent="0.3">
      <c r="B15796" s="32">
        <v>766525</v>
      </c>
      <c r="C15796" s="8" t="s">
        <v>21</v>
      </c>
      <c r="D15796" s="8" t="s">
        <v>39</v>
      </c>
      <c r="E15796" s="5" t="s">
        <v>34</v>
      </c>
      <c r="F15796" s="8">
        <v>356</v>
      </c>
      <c r="G15796" s="6">
        <v>44174</v>
      </c>
      <c r="H15796" s="6">
        <v>44175</v>
      </c>
      <c r="I15796" s="6">
        <v>44181</v>
      </c>
      <c r="J15796" s="5" t="s">
        <v>33</v>
      </c>
      <c r="K15796" s="7">
        <v>1104.51</v>
      </c>
      <c r="L15796" s="35">
        <v>861.52</v>
      </c>
      <c r="M15796" s="36">
        <f t="shared" si="246"/>
        <v>242.99</v>
      </c>
      <c r="N15796" s="37">
        <f>YEAR(Table1[[#This Row],[Data zamówienia]])</f>
        <v>2020</v>
      </c>
    </row>
    <row r="15797" spans="2:14" x14ac:dyDescent="0.3">
      <c r="B15797" s="32">
        <v>770849</v>
      </c>
      <c r="C15797" s="8" t="s">
        <v>27</v>
      </c>
      <c r="D15797" s="8" t="s">
        <v>28</v>
      </c>
      <c r="E15797" s="5" t="s">
        <v>37</v>
      </c>
      <c r="F15797" s="8">
        <v>299</v>
      </c>
      <c r="G15797" s="6">
        <v>44175</v>
      </c>
      <c r="H15797" s="6">
        <v>44177</v>
      </c>
      <c r="I15797" s="6">
        <v>44182</v>
      </c>
      <c r="J15797" s="5" t="s">
        <v>30</v>
      </c>
      <c r="K15797" s="7">
        <v>796.25</v>
      </c>
      <c r="L15797" s="35">
        <v>668.85</v>
      </c>
      <c r="M15797" s="36">
        <f t="shared" si="246"/>
        <v>127.39999999999998</v>
      </c>
      <c r="N15797" s="37">
        <f>YEAR(Table1[[#This Row],[Data zamówienia]])</f>
        <v>2020</v>
      </c>
    </row>
    <row r="15798" spans="2:14" x14ac:dyDescent="0.3">
      <c r="B15798" s="32">
        <v>400813</v>
      </c>
      <c r="C15798" s="8" t="s">
        <v>21</v>
      </c>
      <c r="D15798" s="8" t="s">
        <v>36</v>
      </c>
      <c r="E15798" s="5" t="s">
        <v>37</v>
      </c>
      <c r="F15798" s="8">
        <v>59</v>
      </c>
      <c r="G15798" s="6">
        <v>44175</v>
      </c>
      <c r="H15798" s="6">
        <v>44175</v>
      </c>
      <c r="I15798" s="6">
        <v>44179</v>
      </c>
      <c r="J15798" s="5" t="s">
        <v>26</v>
      </c>
      <c r="K15798" s="7">
        <v>1713.66</v>
      </c>
      <c r="L15798" s="35">
        <v>1370.93</v>
      </c>
      <c r="M15798" s="36">
        <f t="shared" si="246"/>
        <v>342.73</v>
      </c>
      <c r="N15798" s="37">
        <f>YEAR(Table1[[#This Row],[Data zamówienia]])</f>
        <v>2020</v>
      </c>
    </row>
    <row r="15799" spans="2:14" x14ac:dyDescent="0.3">
      <c r="B15799" s="32">
        <v>139866</v>
      </c>
      <c r="C15799" s="8" t="s">
        <v>21</v>
      </c>
      <c r="D15799" s="8" t="s">
        <v>22</v>
      </c>
      <c r="E15799" s="5" t="s">
        <v>37</v>
      </c>
      <c r="F15799" s="8">
        <v>147</v>
      </c>
      <c r="G15799" s="6">
        <v>44175</v>
      </c>
      <c r="H15799" s="6">
        <v>44177</v>
      </c>
      <c r="I15799" s="6">
        <v>44184</v>
      </c>
      <c r="J15799" s="5" t="s">
        <v>40</v>
      </c>
      <c r="K15799" s="7">
        <v>985.07</v>
      </c>
      <c r="L15799" s="35">
        <v>817.61</v>
      </c>
      <c r="M15799" s="36">
        <f t="shared" si="246"/>
        <v>167.46000000000004</v>
      </c>
      <c r="N15799" s="37">
        <f>YEAR(Table1[[#This Row],[Data zamówienia]])</f>
        <v>2020</v>
      </c>
    </row>
    <row r="15800" spans="2:14" x14ac:dyDescent="0.3">
      <c r="B15800" s="32">
        <v>111928</v>
      </c>
      <c r="C15800" s="8" t="s">
        <v>21</v>
      </c>
      <c r="D15800" s="8" t="s">
        <v>22</v>
      </c>
      <c r="E15800" s="5" t="s">
        <v>34</v>
      </c>
      <c r="F15800" s="8">
        <v>13</v>
      </c>
      <c r="G15800" s="6">
        <v>44175</v>
      </c>
      <c r="H15800" s="6">
        <v>44175</v>
      </c>
      <c r="I15800" s="6">
        <v>44181</v>
      </c>
      <c r="J15800" s="5" t="s">
        <v>40</v>
      </c>
      <c r="K15800" s="7">
        <v>190.69</v>
      </c>
      <c r="L15800" s="35">
        <v>150.65</v>
      </c>
      <c r="M15800" s="36">
        <f t="shared" si="246"/>
        <v>40.039999999999992</v>
      </c>
      <c r="N15800" s="37">
        <f>YEAR(Table1[[#This Row],[Data zamówienia]])</f>
        <v>2020</v>
      </c>
    </row>
    <row r="15801" spans="2:14" x14ac:dyDescent="0.3">
      <c r="B15801" s="32">
        <v>522946</v>
      </c>
      <c r="C15801" s="8" t="s">
        <v>38</v>
      </c>
      <c r="D15801" s="8" t="s">
        <v>39</v>
      </c>
      <c r="E15801" s="5" t="s">
        <v>34</v>
      </c>
      <c r="F15801" s="8">
        <v>186</v>
      </c>
      <c r="G15801" s="6">
        <v>44175</v>
      </c>
      <c r="H15801" s="6">
        <v>44178</v>
      </c>
      <c r="I15801" s="6">
        <v>44180</v>
      </c>
      <c r="J15801" s="5" t="s">
        <v>26</v>
      </c>
      <c r="K15801" s="7">
        <v>829.19</v>
      </c>
      <c r="L15801" s="35">
        <v>771.15</v>
      </c>
      <c r="M15801" s="36">
        <f t="shared" si="246"/>
        <v>58.040000000000077</v>
      </c>
      <c r="N15801" s="37">
        <f>YEAR(Table1[[#This Row],[Data zamówienia]])</f>
        <v>2020</v>
      </c>
    </row>
    <row r="15802" spans="2:14" x14ac:dyDescent="0.3">
      <c r="B15802" s="32">
        <v>874961</v>
      </c>
      <c r="C15802" s="8" t="s">
        <v>27</v>
      </c>
      <c r="D15802" s="8" t="s">
        <v>36</v>
      </c>
      <c r="E15802" s="5" t="s">
        <v>31</v>
      </c>
      <c r="F15802" s="8">
        <v>244</v>
      </c>
      <c r="G15802" s="6">
        <v>44175</v>
      </c>
      <c r="H15802" s="6">
        <v>44175</v>
      </c>
      <c r="I15802" s="6">
        <v>44182</v>
      </c>
      <c r="J15802" s="5" t="s">
        <v>24</v>
      </c>
      <c r="K15802" s="7">
        <v>1810.25</v>
      </c>
      <c r="L15802" s="35">
        <v>1393.89</v>
      </c>
      <c r="M15802" s="36">
        <f t="shared" si="246"/>
        <v>416.3599999999999</v>
      </c>
      <c r="N15802" s="37">
        <f>YEAR(Table1[[#This Row],[Data zamówienia]])</f>
        <v>2020</v>
      </c>
    </row>
    <row r="15803" spans="2:14" x14ac:dyDescent="0.3">
      <c r="B15803" s="32">
        <v>787011</v>
      </c>
      <c r="C15803" s="8" t="s">
        <v>38</v>
      </c>
      <c r="D15803" s="8" t="s">
        <v>22</v>
      </c>
      <c r="E15803" s="5" t="s">
        <v>29</v>
      </c>
      <c r="F15803" s="8">
        <v>155</v>
      </c>
      <c r="G15803" s="6">
        <v>44176</v>
      </c>
      <c r="H15803" s="6">
        <v>44178</v>
      </c>
      <c r="I15803" s="6">
        <v>44181</v>
      </c>
      <c r="J15803" s="5" t="s">
        <v>24</v>
      </c>
      <c r="K15803" s="7">
        <v>1014.42</v>
      </c>
      <c r="L15803" s="35">
        <v>943.41</v>
      </c>
      <c r="M15803" s="36">
        <f t="shared" si="246"/>
        <v>71.009999999999991</v>
      </c>
      <c r="N15803" s="37">
        <f>YEAR(Table1[[#This Row],[Data zamówienia]])</f>
        <v>2020</v>
      </c>
    </row>
    <row r="15804" spans="2:14" x14ac:dyDescent="0.3">
      <c r="B15804" s="32">
        <v>105178</v>
      </c>
      <c r="C15804" s="8" t="s">
        <v>35</v>
      </c>
      <c r="D15804" s="8" t="s">
        <v>28</v>
      </c>
      <c r="E15804" s="5" t="s">
        <v>25</v>
      </c>
      <c r="F15804" s="8">
        <v>238</v>
      </c>
      <c r="G15804" s="6">
        <v>44175</v>
      </c>
      <c r="H15804" s="6">
        <v>44177</v>
      </c>
      <c r="I15804" s="6">
        <v>44182</v>
      </c>
      <c r="J15804" s="5" t="s">
        <v>32</v>
      </c>
      <c r="K15804" s="7">
        <v>1230.5999999999999</v>
      </c>
      <c r="L15804" s="35">
        <v>639.91</v>
      </c>
      <c r="M15804" s="36">
        <f t="shared" si="246"/>
        <v>590.68999999999994</v>
      </c>
      <c r="N15804" s="37">
        <f>YEAR(Table1[[#This Row],[Data zamówienia]])</f>
        <v>2020</v>
      </c>
    </row>
    <row r="15805" spans="2:14" x14ac:dyDescent="0.3">
      <c r="B15805" s="32">
        <v>285779</v>
      </c>
      <c r="C15805" s="8" t="s">
        <v>21</v>
      </c>
      <c r="D15805" s="8" t="s">
        <v>22</v>
      </c>
      <c r="E15805" s="5" t="s">
        <v>23</v>
      </c>
      <c r="F15805" s="8">
        <v>333</v>
      </c>
      <c r="G15805" s="6">
        <v>44175</v>
      </c>
      <c r="H15805" s="6">
        <v>44177</v>
      </c>
      <c r="I15805" s="6">
        <v>44180</v>
      </c>
      <c r="J15805" s="5" t="s">
        <v>33</v>
      </c>
      <c r="K15805" s="7">
        <v>561.23</v>
      </c>
      <c r="L15805" s="35">
        <v>516.33000000000004</v>
      </c>
      <c r="M15805" s="36">
        <f t="shared" si="246"/>
        <v>44.899999999999977</v>
      </c>
      <c r="N15805" s="37">
        <f>YEAR(Table1[[#This Row],[Data zamówienia]])</f>
        <v>2020</v>
      </c>
    </row>
    <row r="15806" spans="2:14" x14ac:dyDescent="0.3">
      <c r="B15806" s="32">
        <v>210827</v>
      </c>
      <c r="C15806" s="8" t="s">
        <v>27</v>
      </c>
      <c r="D15806" s="8" t="s">
        <v>39</v>
      </c>
      <c r="E15806" s="5" t="s">
        <v>25</v>
      </c>
      <c r="F15806" s="8">
        <v>363</v>
      </c>
      <c r="G15806" s="6">
        <v>44176</v>
      </c>
      <c r="H15806" s="6">
        <v>44176</v>
      </c>
      <c r="I15806" s="6">
        <v>44181</v>
      </c>
      <c r="J15806" s="5" t="s">
        <v>26</v>
      </c>
      <c r="K15806" s="7">
        <v>179.78</v>
      </c>
      <c r="L15806" s="35">
        <v>93.49</v>
      </c>
      <c r="M15806" s="36">
        <f t="shared" si="246"/>
        <v>86.29</v>
      </c>
      <c r="N15806" s="37">
        <f>YEAR(Table1[[#This Row],[Data zamówienia]])</f>
        <v>2020</v>
      </c>
    </row>
    <row r="15807" spans="2:14" x14ac:dyDescent="0.3">
      <c r="B15807" s="32">
        <v>645484</v>
      </c>
      <c r="C15807" s="8" t="s">
        <v>21</v>
      </c>
      <c r="D15807" s="8" t="s">
        <v>36</v>
      </c>
      <c r="E15807" s="5" t="s">
        <v>25</v>
      </c>
      <c r="F15807" s="8">
        <v>37</v>
      </c>
      <c r="G15807" s="6">
        <v>44176</v>
      </c>
      <c r="H15807" s="6">
        <v>44179</v>
      </c>
      <c r="I15807" s="6">
        <v>44186</v>
      </c>
      <c r="J15807" s="5" t="s">
        <v>26</v>
      </c>
      <c r="K15807" s="7">
        <v>1893.08</v>
      </c>
      <c r="L15807" s="35">
        <v>1249.43</v>
      </c>
      <c r="M15807" s="36">
        <f t="shared" si="246"/>
        <v>643.64999999999986</v>
      </c>
      <c r="N15807" s="37">
        <f>YEAR(Table1[[#This Row],[Data zamówienia]])</f>
        <v>2020</v>
      </c>
    </row>
    <row r="15808" spans="2:14" x14ac:dyDescent="0.3">
      <c r="B15808" s="32">
        <v>853182</v>
      </c>
      <c r="C15808" s="8" t="s">
        <v>27</v>
      </c>
      <c r="D15808" s="8" t="s">
        <v>36</v>
      </c>
      <c r="E15808" s="5" t="s">
        <v>37</v>
      </c>
      <c r="F15808" s="8">
        <v>328</v>
      </c>
      <c r="G15808" s="6">
        <v>44175</v>
      </c>
      <c r="H15808" s="6">
        <v>44176</v>
      </c>
      <c r="I15808" s="6">
        <v>44178</v>
      </c>
      <c r="J15808" s="5" t="s">
        <v>40</v>
      </c>
      <c r="K15808" s="7">
        <v>272.12</v>
      </c>
      <c r="L15808" s="35">
        <v>225.86</v>
      </c>
      <c r="M15808" s="36">
        <f t="shared" si="246"/>
        <v>46.259999999999991</v>
      </c>
      <c r="N15808" s="37">
        <f>YEAR(Table1[[#This Row],[Data zamówienia]])</f>
        <v>2020</v>
      </c>
    </row>
    <row r="15809" spans="2:14" x14ac:dyDescent="0.3">
      <c r="B15809" s="32">
        <v>141106</v>
      </c>
      <c r="C15809" s="8" t="s">
        <v>27</v>
      </c>
      <c r="D15809" s="8" t="s">
        <v>36</v>
      </c>
      <c r="E15809" s="5" t="s">
        <v>37</v>
      </c>
      <c r="F15809" s="8">
        <v>209</v>
      </c>
      <c r="G15809" s="6">
        <v>44176</v>
      </c>
      <c r="H15809" s="6">
        <v>44179</v>
      </c>
      <c r="I15809" s="6">
        <v>44183</v>
      </c>
      <c r="J15809" s="5" t="s">
        <v>32</v>
      </c>
      <c r="K15809" s="7">
        <v>1473.14</v>
      </c>
      <c r="L15809" s="35">
        <v>1281.6300000000001</v>
      </c>
      <c r="M15809" s="36">
        <f t="shared" si="246"/>
        <v>191.51</v>
      </c>
      <c r="N15809" s="37">
        <f>YEAR(Table1[[#This Row],[Data zamówienia]])</f>
        <v>2020</v>
      </c>
    </row>
    <row r="15810" spans="2:14" x14ac:dyDescent="0.3">
      <c r="B15810" s="32">
        <v>549625</v>
      </c>
      <c r="C15810" s="8" t="s">
        <v>27</v>
      </c>
      <c r="D15810" s="8" t="s">
        <v>39</v>
      </c>
      <c r="E15810" s="5" t="s">
        <v>23</v>
      </c>
      <c r="F15810" s="8">
        <v>23</v>
      </c>
      <c r="G15810" s="6">
        <v>44175</v>
      </c>
      <c r="H15810" s="6">
        <v>44177</v>
      </c>
      <c r="I15810" s="6">
        <v>44183</v>
      </c>
      <c r="J15810" s="5" t="s">
        <v>30</v>
      </c>
      <c r="K15810" s="7">
        <v>610.71</v>
      </c>
      <c r="L15810" s="35">
        <v>311.45999999999998</v>
      </c>
      <c r="M15810" s="36">
        <f t="shared" si="246"/>
        <v>299.25000000000006</v>
      </c>
      <c r="N15810" s="37">
        <f>YEAR(Table1[[#This Row],[Data zamówienia]])</f>
        <v>2020</v>
      </c>
    </row>
    <row r="15811" spans="2:14" x14ac:dyDescent="0.3">
      <c r="B15811" s="32">
        <v>731840</v>
      </c>
      <c r="C15811" s="8" t="s">
        <v>21</v>
      </c>
      <c r="D15811" s="8" t="s">
        <v>22</v>
      </c>
      <c r="E15811" s="5" t="s">
        <v>25</v>
      </c>
      <c r="F15811" s="8">
        <v>360</v>
      </c>
      <c r="G15811" s="6">
        <v>44175</v>
      </c>
      <c r="H15811" s="6">
        <v>44179</v>
      </c>
      <c r="I15811" s="6">
        <v>44182</v>
      </c>
      <c r="J15811" s="5" t="s">
        <v>26</v>
      </c>
      <c r="K15811" s="7">
        <v>717.95</v>
      </c>
      <c r="L15811" s="35">
        <v>416.41</v>
      </c>
      <c r="M15811" s="36">
        <f t="shared" si="246"/>
        <v>301.54000000000002</v>
      </c>
      <c r="N15811" s="37">
        <f>YEAR(Table1[[#This Row],[Data zamówienia]])</f>
        <v>2020</v>
      </c>
    </row>
    <row r="15812" spans="2:14" x14ac:dyDescent="0.3">
      <c r="B15812" s="32">
        <v>374317</v>
      </c>
      <c r="C15812" s="8" t="s">
        <v>38</v>
      </c>
      <c r="D15812" s="8" t="s">
        <v>22</v>
      </c>
      <c r="E15812" s="5" t="s">
        <v>34</v>
      </c>
      <c r="F15812" s="8">
        <v>77</v>
      </c>
      <c r="G15812" s="6">
        <v>44176</v>
      </c>
      <c r="H15812" s="6">
        <v>44179</v>
      </c>
      <c r="I15812" s="6">
        <v>44183</v>
      </c>
      <c r="J15812" s="5" t="s">
        <v>32</v>
      </c>
      <c r="K15812" s="7">
        <v>465.47</v>
      </c>
      <c r="L15812" s="35">
        <v>344.45</v>
      </c>
      <c r="M15812" s="36">
        <f t="shared" ref="M15812:M15875" si="247">K15812-L15812</f>
        <v>121.02000000000004</v>
      </c>
      <c r="N15812" s="37">
        <f>YEAR(Table1[[#This Row],[Data zamówienia]])</f>
        <v>2020</v>
      </c>
    </row>
    <row r="15813" spans="2:14" x14ac:dyDescent="0.3">
      <c r="B15813" s="32">
        <v>411806</v>
      </c>
      <c r="C15813" s="8" t="s">
        <v>35</v>
      </c>
      <c r="D15813" s="8" t="s">
        <v>28</v>
      </c>
      <c r="E15813" s="5" t="s">
        <v>29</v>
      </c>
      <c r="F15813" s="8">
        <v>366</v>
      </c>
      <c r="G15813" s="6">
        <v>44175</v>
      </c>
      <c r="H15813" s="6">
        <v>44179</v>
      </c>
      <c r="I15813" s="6">
        <v>44185</v>
      </c>
      <c r="J15813" s="5" t="s">
        <v>26</v>
      </c>
      <c r="K15813" s="7">
        <v>1016.91</v>
      </c>
      <c r="L15813" s="35">
        <v>793.19</v>
      </c>
      <c r="M15813" s="36">
        <f t="shared" si="247"/>
        <v>223.71999999999991</v>
      </c>
      <c r="N15813" s="37">
        <f>YEAR(Table1[[#This Row],[Data zamówienia]])</f>
        <v>2020</v>
      </c>
    </row>
    <row r="15814" spans="2:14" x14ac:dyDescent="0.3">
      <c r="B15814" s="32">
        <v>115286</v>
      </c>
      <c r="C15814" s="8" t="s">
        <v>35</v>
      </c>
      <c r="D15814" s="8" t="s">
        <v>28</v>
      </c>
      <c r="E15814" s="5" t="s">
        <v>29</v>
      </c>
      <c r="F15814" s="8">
        <v>332</v>
      </c>
      <c r="G15814" s="6">
        <v>44176</v>
      </c>
      <c r="H15814" s="6">
        <v>44178</v>
      </c>
      <c r="I15814" s="6">
        <v>44183</v>
      </c>
      <c r="J15814" s="5" t="s">
        <v>33</v>
      </c>
      <c r="K15814" s="7">
        <v>755.6</v>
      </c>
      <c r="L15814" s="35">
        <v>544.03</v>
      </c>
      <c r="M15814" s="36">
        <f t="shared" si="247"/>
        <v>211.57000000000005</v>
      </c>
      <c r="N15814" s="37">
        <f>YEAR(Table1[[#This Row],[Data zamówienia]])</f>
        <v>2020</v>
      </c>
    </row>
    <row r="15815" spans="2:14" x14ac:dyDescent="0.3">
      <c r="B15815" s="32">
        <v>134024</v>
      </c>
      <c r="C15815" s="8" t="s">
        <v>35</v>
      </c>
      <c r="D15815" s="8" t="s">
        <v>28</v>
      </c>
      <c r="E15815" s="5" t="s">
        <v>29</v>
      </c>
      <c r="F15815" s="8">
        <v>111</v>
      </c>
      <c r="G15815" s="6">
        <v>44175</v>
      </c>
      <c r="H15815" s="6">
        <v>44179</v>
      </c>
      <c r="I15815" s="6">
        <v>44181</v>
      </c>
      <c r="J15815" s="5" t="s">
        <v>32</v>
      </c>
      <c r="K15815" s="7">
        <v>1273.08</v>
      </c>
      <c r="L15815" s="35">
        <v>903.89</v>
      </c>
      <c r="M15815" s="36">
        <f t="shared" si="247"/>
        <v>369.18999999999994</v>
      </c>
      <c r="N15815" s="37">
        <f>YEAR(Table1[[#This Row],[Data zamówienia]])</f>
        <v>2020</v>
      </c>
    </row>
    <row r="15816" spans="2:14" x14ac:dyDescent="0.3">
      <c r="B15816" s="32">
        <v>100581</v>
      </c>
      <c r="C15816" s="8" t="s">
        <v>21</v>
      </c>
      <c r="D15816" s="8" t="s">
        <v>22</v>
      </c>
      <c r="E15816" s="5" t="s">
        <v>31</v>
      </c>
      <c r="F15816" s="8">
        <v>348</v>
      </c>
      <c r="G15816" s="6">
        <v>44176</v>
      </c>
      <c r="H15816" s="6">
        <v>44179</v>
      </c>
      <c r="I15816" s="6">
        <v>44185</v>
      </c>
      <c r="J15816" s="5" t="s">
        <v>40</v>
      </c>
      <c r="K15816" s="7">
        <v>1204.48</v>
      </c>
      <c r="L15816" s="35">
        <v>951.54</v>
      </c>
      <c r="M15816" s="36">
        <f t="shared" si="247"/>
        <v>252.94000000000005</v>
      </c>
      <c r="N15816" s="37">
        <f>YEAR(Table1[[#This Row],[Data zamówienia]])</f>
        <v>2020</v>
      </c>
    </row>
    <row r="15817" spans="2:14" x14ac:dyDescent="0.3">
      <c r="B15817" s="32">
        <v>675008</v>
      </c>
      <c r="C15817" s="8" t="s">
        <v>27</v>
      </c>
      <c r="D15817" s="8" t="s">
        <v>28</v>
      </c>
      <c r="E15817" s="5" t="s">
        <v>31</v>
      </c>
      <c r="F15817" s="8">
        <v>346</v>
      </c>
      <c r="G15817" s="6">
        <v>44177</v>
      </c>
      <c r="H15817" s="6">
        <v>44177</v>
      </c>
      <c r="I15817" s="6">
        <v>44184</v>
      </c>
      <c r="J15817" s="5" t="s">
        <v>30</v>
      </c>
      <c r="K15817" s="7">
        <v>565.66999999999996</v>
      </c>
      <c r="L15817" s="35">
        <v>311.12</v>
      </c>
      <c r="M15817" s="36">
        <f t="shared" si="247"/>
        <v>254.54999999999995</v>
      </c>
      <c r="N15817" s="37">
        <f>YEAR(Table1[[#This Row],[Data zamówienia]])</f>
        <v>2020</v>
      </c>
    </row>
    <row r="15818" spans="2:14" x14ac:dyDescent="0.3">
      <c r="B15818" s="32">
        <v>62777</v>
      </c>
      <c r="C15818" s="8" t="s">
        <v>27</v>
      </c>
      <c r="D15818" s="8" t="s">
        <v>36</v>
      </c>
      <c r="E15818" s="5" t="s">
        <v>25</v>
      </c>
      <c r="F15818" s="8">
        <v>313</v>
      </c>
      <c r="G15818" s="6">
        <v>44177</v>
      </c>
      <c r="H15818" s="6">
        <v>44179</v>
      </c>
      <c r="I15818" s="6">
        <v>44182</v>
      </c>
      <c r="J15818" s="5" t="s">
        <v>24</v>
      </c>
      <c r="K15818" s="7">
        <v>1170.6199999999999</v>
      </c>
      <c r="L15818" s="35">
        <v>678.96</v>
      </c>
      <c r="M15818" s="36">
        <f t="shared" si="247"/>
        <v>491.65999999999985</v>
      </c>
      <c r="N15818" s="37">
        <f>YEAR(Table1[[#This Row],[Data zamówienia]])</f>
        <v>2020</v>
      </c>
    </row>
    <row r="15819" spans="2:14" x14ac:dyDescent="0.3">
      <c r="B15819" s="32">
        <v>412257</v>
      </c>
      <c r="C15819" s="8" t="s">
        <v>35</v>
      </c>
      <c r="D15819" s="8" t="s">
        <v>28</v>
      </c>
      <c r="E15819" s="5" t="s">
        <v>34</v>
      </c>
      <c r="F15819" s="8">
        <v>139</v>
      </c>
      <c r="G15819" s="6">
        <v>44177</v>
      </c>
      <c r="H15819" s="6">
        <v>44177</v>
      </c>
      <c r="I15819" s="6">
        <v>44180</v>
      </c>
      <c r="J15819" s="5" t="s">
        <v>26</v>
      </c>
      <c r="K15819" s="7">
        <v>1012.07</v>
      </c>
      <c r="L15819" s="35">
        <v>951.35</v>
      </c>
      <c r="M15819" s="36">
        <f t="shared" si="247"/>
        <v>60.720000000000027</v>
      </c>
      <c r="N15819" s="37">
        <f>YEAR(Table1[[#This Row],[Data zamówienia]])</f>
        <v>2020</v>
      </c>
    </row>
    <row r="15820" spans="2:14" x14ac:dyDescent="0.3">
      <c r="B15820" s="32">
        <v>358136</v>
      </c>
      <c r="C15820" s="8" t="s">
        <v>27</v>
      </c>
      <c r="D15820" s="8" t="s">
        <v>36</v>
      </c>
      <c r="E15820" s="5" t="s">
        <v>23</v>
      </c>
      <c r="F15820" s="8">
        <v>79</v>
      </c>
      <c r="G15820" s="6">
        <v>44177</v>
      </c>
      <c r="H15820" s="6">
        <v>44178</v>
      </c>
      <c r="I15820" s="6">
        <v>44184</v>
      </c>
      <c r="J15820" s="5" t="s">
        <v>24</v>
      </c>
      <c r="K15820" s="7">
        <v>656.03</v>
      </c>
      <c r="L15820" s="35">
        <v>360.82</v>
      </c>
      <c r="M15820" s="36">
        <f t="shared" si="247"/>
        <v>295.20999999999998</v>
      </c>
      <c r="N15820" s="37">
        <f>YEAR(Table1[[#This Row],[Data zamówienia]])</f>
        <v>2020</v>
      </c>
    </row>
    <row r="15821" spans="2:14" x14ac:dyDescent="0.3">
      <c r="B15821" s="32">
        <v>940232</v>
      </c>
      <c r="C15821" s="8" t="s">
        <v>35</v>
      </c>
      <c r="D15821" s="8" t="s">
        <v>22</v>
      </c>
      <c r="E15821" s="5" t="s">
        <v>25</v>
      </c>
      <c r="F15821" s="8">
        <v>327</v>
      </c>
      <c r="G15821" s="6">
        <v>44178</v>
      </c>
      <c r="H15821" s="6">
        <v>44179</v>
      </c>
      <c r="I15821" s="6">
        <v>44184</v>
      </c>
      <c r="J15821" s="5" t="s">
        <v>33</v>
      </c>
      <c r="K15821" s="7">
        <v>1817.41</v>
      </c>
      <c r="L15821" s="35">
        <v>981.4</v>
      </c>
      <c r="M15821" s="36">
        <f t="shared" si="247"/>
        <v>836.0100000000001</v>
      </c>
      <c r="N15821" s="37">
        <f>YEAR(Table1[[#This Row],[Data zamówienia]])</f>
        <v>2020</v>
      </c>
    </row>
    <row r="15822" spans="2:14" x14ac:dyDescent="0.3">
      <c r="B15822" s="32">
        <v>574000</v>
      </c>
      <c r="C15822" s="8" t="s">
        <v>21</v>
      </c>
      <c r="D15822" s="8" t="s">
        <v>36</v>
      </c>
      <c r="E15822" s="5" t="s">
        <v>25</v>
      </c>
      <c r="F15822" s="8">
        <v>364</v>
      </c>
      <c r="G15822" s="6">
        <v>44178</v>
      </c>
      <c r="H15822" s="6">
        <v>44180</v>
      </c>
      <c r="I15822" s="6">
        <v>44181</v>
      </c>
      <c r="J15822" s="5" t="s">
        <v>26</v>
      </c>
      <c r="K15822" s="7">
        <v>1049.29</v>
      </c>
      <c r="L15822" s="35">
        <v>703.02</v>
      </c>
      <c r="M15822" s="36">
        <f t="shared" si="247"/>
        <v>346.27</v>
      </c>
      <c r="N15822" s="37">
        <f>YEAR(Table1[[#This Row],[Data zamówienia]])</f>
        <v>2020</v>
      </c>
    </row>
    <row r="15823" spans="2:14" x14ac:dyDescent="0.3">
      <c r="B15823" s="32">
        <v>102835</v>
      </c>
      <c r="C15823" s="8" t="s">
        <v>21</v>
      </c>
      <c r="D15823" s="8" t="s">
        <v>36</v>
      </c>
      <c r="E15823" s="5" t="s">
        <v>29</v>
      </c>
      <c r="F15823" s="8">
        <v>93</v>
      </c>
      <c r="G15823" s="6">
        <v>44177</v>
      </c>
      <c r="H15823" s="6">
        <v>44179</v>
      </c>
      <c r="I15823" s="6">
        <v>44180</v>
      </c>
      <c r="J15823" s="5" t="s">
        <v>40</v>
      </c>
      <c r="K15823" s="7">
        <v>308.58999999999997</v>
      </c>
      <c r="L15823" s="35">
        <v>178.98</v>
      </c>
      <c r="M15823" s="36">
        <f t="shared" si="247"/>
        <v>129.60999999999999</v>
      </c>
      <c r="N15823" s="37">
        <f>YEAR(Table1[[#This Row],[Data zamówienia]])</f>
        <v>2020</v>
      </c>
    </row>
    <row r="15824" spans="2:14" x14ac:dyDescent="0.3">
      <c r="B15824" s="32">
        <v>548602</v>
      </c>
      <c r="C15824" s="8" t="s">
        <v>21</v>
      </c>
      <c r="D15824" s="8" t="s">
        <v>28</v>
      </c>
      <c r="E15824" s="5" t="s">
        <v>23</v>
      </c>
      <c r="F15824" s="8">
        <v>350</v>
      </c>
      <c r="G15824" s="6">
        <v>44178</v>
      </c>
      <c r="H15824" s="6">
        <v>44179</v>
      </c>
      <c r="I15824" s="6">
        <v>44181</v>
      </c>
      <c r="J15824" s="5" t="s">
        <v>26</v>
      </c>
      <c r="K15824" s="7">
        <v>1442.37</v>
      </c>
      <c r="L15824" s="35">
        <v>764.46</v>
      </c>
      <c r="M15824" s="36">
        <f t="shared" si="247"/>
        <v>677.90999999999985</v>
      </c>
      <c r="N15824" s="37">
        <f>YEAR(Table1[[#This Row],[Data zamówienia]])</f>
        <v>2020</v>
      </c>
    </row>
    <row r="15825" spans="2:14" x14ac:dyDescent="0.3">
      <c r="B15825" s="32">
        <v>533854</v>
      </c>
      <c r="C15825" s="8" t="s">
        <v>35</v>
      </c>
      <c r="D15825" s="8" t="s">
        <v>36</v>
      </c>
      <c r="E15825" s="5" t="s">
        <v>25</v>
      </c>
      <c r="F15825" s="8">
        <v>310</v>
      </c>
      <c r="G15825" s="6">
        <v>44179</v>
      </c>
      <c r="H15825" s="6">
        <v>44182</v>
      </c>
      <c r="I15825" s="6">
        <v>44184</v>
      </c>
      <c r="J15825" s="5" t="s">
        <v>40</v>
      </c>
      <c r="K15825" s="7">
        <v>1531.9</v>
      </c>
      <c r="L15825" s="35">
        <v>1271.48</v>
      </c>
      <c r="M15825" s="36">
        <f t="shared" si="247"/>
        <v>260.42000000000007</v>
      </c>
      <c r="N15825" s="37">
        <f>YEAR(Table1[[#This Row],[Data zamówienia]])</f>
        <v>2020</v>
      </c>
    </row>
    <row r="15826" spans="2:14" x14ac:dyDescent="0.3">
      <c r="B15826" s="32">
        <v>671282</v>
      </c>
      <c r="C15826" s="8" t="s">
        <v>21</v>
      </c>
      <c r="D15826" s="8" t="s">
        <v>28</v>
      </c>
      <c r="E15826" s="5" t="s">
        <v>23</v>
      </c>
      <c r="F15826" s="8">
        <v>322</v>
      </c>
      <c r="G15826" s="6">
        <v>44179</v>
      </c>
      <c r="H15826" s="6">
        <v>44181</v>
      </c>
      <c r="I15826" s="6">
        <v>44184</v>
      </c>
      <c r="J15826" s="5" t="s">
        <v>32</v>
      </c>
      <c r="K15826" s="7">
        <v>1688.32</v>
      </c>
      <c r="L15826" s="35">
        <v>1300.01</v>
      </c>
      <c r="M15826" s="36">
        <f t="shared" si="247"/>
        <v>388.30999999999995</v>
      </c>
      <c r="N15826" s="37">
        <f>YEAR(Table1[[#This Row],[Data zamówienia]])</f>
        <v>2020</v>
      </c>
    </row>
    <row r="15827" spans="2:14" x14ac:dyDescent="0.3">
      <c r="B15827" s="32">
        <v>719833</v>
      </c>
      <c r="C15827" s="8" t="s">
        <v>21</v>
      </c>
      <c r="D15827" s="8" t="s">
        <v>22</v>
      </c>
      <c r="E15827" s="5" t="s">
        <v>29</v>
      </c>
      <c r="F15827" s="8">
        <v>214</v>
      </c>
      <c r="G15827" s="6">
        <v>44178</v>
      </c>
      <c r="H15827" s="6">
        <v>44179</v>
      </c>
      <c r="I15827" s="6">
        <v>44183</v>
      </c>
      <c r="J15827" s="5" t="s">
        <v>40</v>
      </c>
      <c r="K15827" s="7">
        <v>603.75</v>
      </c>
      <c r="L15827" s="35">
        <v>422.63</v>
      </c>
      <c r="M15827" s="36">
        <f t="shared" si="247"/>
        <v>181.12</v>
      </c>
      <c r="N15827" s="37">
        <f>YEAR(Table1[[#This Row],[Data zamówienia]])</f>
        <v>2020</v>
      </c>
    </row>
    <row r="15828" spans="2:14" x14ac:dyDescent="0.3">
      <c r="B15828" s="32">
        <v>740126</v>
      </c>
      <c r="C15828" s="8" t="s">
        <v>38</v>
      </c>
      <c r="D15828" s="8" t="s">
        <v>39</v>
      </c>
      <c r="E15828" s="5" t="s">
        <v>37</v>
      </c>
      <c r="F15828" s="8">
        <v>92</v>
      </c>
      <c r="G15828" s="6">
        <v>44178</v>
      </c>
      <c r="H15828" s="6">
        <v>44182</v>
      </c>
      <c r="I15828" s="6">
        <v>44189</v>
      </c>
      <c r="J15828" s="5" t="s">
        <v>30</v>
      </c>
      <c r="K15828" s="7">
        <v>922.94</v>
      </c>
      <c r="L15828" s="35">
        <v>599.91</v>
      </c>
      <c r="M15828" s="36">
        <f t="shared" si="247"/>
        <v>323.03000000000009</v>
      </c>
      <c r="N15828" s="37">
        <f>YEAR(Table1[[#This Row],[Data zamówienia]])</f>
        <v>2020</v>
      </c>
    </row>
    <row r="15829" spans="2:14" x14ac:dyDescent="0.3">
      <c r="B15829" s="32">
        <v>407069</v>
      </c>
      <c r="C15829" s="8" t="s">
        <v>27</v>
      </c>
      <c r="D15829" s="8" t="s">
        <v>28</v>
      </c>
      <c r="E15829" s="5" t="s">
        <v>23</v>
      </c>
      <c r="F15829" s="8">
        <v>125</v>
      </c>
      <c r="G15829" s="6">
        <v>44178</v>
      </c>
      <c r="H15829" s="6">
        <v>44181</v>
      </c>
      <c r="I15829" s="6">
        <v>44186</v>
      </c>
      <c r="J15829" s="5" t="s">
        <v>40</v>
      </c>
      <c r="K15829" s="7">
        <v>1754.12</v>
      </c>
      <c r="L15829" s="35">
        <v>1333.13</v>
      </c>
      <c r="M15829" s="36">
        <f t="shared" si="247"/>
        <v>420.98999999999978</v>
      </c>
      <c r="N15829" s="37">
        <f>YEAR(Table1[[#This Row],[Data zamówienia]])</f>
        <v>2020</v>
      </c>
    </row>
    <row r="15830" spans="2:14" x14ac:dyDescent="0.3">
      <c r="B15830" s="32">
        <v>194136</v>
      </c>
      <c r="C15830" s="8" t="s">
        <v>27</v>
      </c>
      <c r="D15830" s="8" t="s">
        <v>28</v>
      </c>
      <c r="E15830" s="5" t="s">
        <v>31</v>
      </c>
      <c r="F15830" s="8">
        <v>175</v>
      </c>
      <c r="G15830" s="6">
        <v>44180</v>
      </c>
      <c r="H15830" s="6">
        <v>44182</v>
      </c>
      <c r="I15830" s="6">
        <v>44185</v>
      </c>
      <c r="J15830" s="5" t="s">
        <v>32</v>
      </c>
      <c r="K15830" s="7">
        <v>1627.57</v>
      </c>
      <c r="L15830" s="35">
        <v>1057.92</v>
      </c>
      <c r="M15830" s="36">
        <f t="shared" si="247"/>
        <v>569.64999999999986</v>
      </c>
      <c r="N15830" s="37">
        <f>YEAR(Table1[[#This Row],[Data zamówienia]])</f>
        <v>2020</v>
      </c>
    </row>
    <row r="15831" spans="2:14" x14ac:dyDescent="0.3">
      <c r="B15831" s="32">
        <v>675444</v>
      </c>
      <c r="C15831" s="8" t="s">
        <v>21</v>
      </c>
      <c r="D15831" s="8" t="s">
        <v>39</v>
      </c>
      <c r="E15831" s="5" t="s">
        <v>29</v>
      </c>
      <c r="F15831" s="8">
        <v>286</v>
      </c>
      <c r="G15831" s="6">
        <v>44179</v>
      </c>
      <c r="H15831" s="6">
        <v>44181</v>
      </c>
      <c r="I15831" s="6">
        <v>44185</v>
      </c>
      <c r="J15831" s="5" t="s">
        <v>30</v>
      </c>
      <c r="K15831" s="7">
        <v>323.32</v>
      </c>
      <c r="L15831" s="35">
        <v>177.83</v>
      </c>
      <c r="M15831" s="36">
        <f t="shared" si="247"/>
        <v>145.48999999999998</v>
      </c>
      <c r="N15831" s="37">
        <f>YEAR(Table1[[#This Row],[Data zamówienia]])</f>
        <v>2020</v>
      </c>
    </row>
    <row r="15832" spans="2:14" x14ac:dyDescent="0.3">
      <c r="B15832" s="32">
        <v>850488</v>
      </c>
      <c r="C15832" s="8" t="s">
        <v>21</v>
      </c>
      <c r="D15832" s="8" t="s">
        <v>28</v>
      </c>
      <c r="E15832" s="5" t="s">
        <v>37</v>
      </c>
      <c r="F15832" s="8">
        <v>344</v>
      </c>
      <c r="G15832" s="6">
        <v>44180</v>
      </c>
      <c r="H15832" s="6">
        <v>44181</v>
      </c>
      <c r="I15832" s="6">
        <v>44183</v>
      </c>
      <c r="J15832" s="5" t="s">
        <v>30</v>
      </c>
      <c r="K15832" s="7">
        <v>217</v>
      </c>
      <c r="L15832" s="35">
        <v>180.11</v>
      </c>
      <c r="M15832" s="36">
        <f t="shared" si="247"/>
        <v>36.889999999999986</v>
      </c>
      <c r="N15832" s="37">
        <f>YEAR(Table1[[#This Row],[Data zamówienia]])</f>
        <v>2020</v>
      </c>
    </row>
    <row r="15833" spans="2:14" x14ac:dyDescent="0.3">
      <c r="B15833" s="32">
        <v>241873</v>
      </c>
      <c r="C15833" s="8" t="s">
        <v>27</v>
      </c>
      <c r="D15833" s="8" t="s">
        <v>36</v>
      </c>
      <c r="E15833" s="5" t="s">
        <v>25</v>
      </c>
      <c r="F15833" s="8">
        <v>258</v>
      </c>
      <c r="G15833" s="6">
        <v>44179</v>
      </c>
      <c r="H15833" s="6">
        <v>44181</v>
      </c>
      <c r="I15833" s="6">
        <v>44182</v>
      </c>
      <c r="J15833" s="5" t="s">
        <v>30</v>
      </c>
      <c r="K15833" s="7">
        <v>1541.3</v>
      </c>
      <c r="L15833" s="35">
        <v>1017.26</v>
      </c>
      <c r="M15833" s="36">
        <f t="shared" si="247"/>
        <v>524.04</v>
      </c>
      <c r="N15833" s="37">
        <f>YEAR(Table1[[#This Row],[Data zamówienia]])</f>
        <v>2020</v>
      </c>
    </row>
    <row r="15834" spans="2:14" x14ac:dyDescent="0.3">
      <c r="B15834" s="32">
        <v>41452</v>
      </c>
      <c r="C15834" s="8" t="s">
        <v>27</v>
      </c>
      <c r="D15834" s="8" t="s">
        <v>39</v>
      </c>
      <c r="E15834" s="5" t="s">
        <v>37</v>
      </c>
      <c r="F15834" s="8">
        <v>137</v>
      </c>
      <c r="G15834" s="6">
        <v>44179</v>
      </c>
      <c r="H15834" s="6">
        <v>44181</v>
      </c>
      <c r="I15834" s="6">
        <v>44187</v>
      </c>
      <c r="J15834" s="5" t="s">
        <v>32</v>
      </c>
      <c r="K15834" s="7">
        <v>1978.16</v>
      </c>
      <c r="L15834" s="35">
        <v>1424.28</v>
      </c>
      <c r="M15834" s="36">
        <f t="shared" si="247"/>
        <v>553.88000000000011</v>
      </c>
      <c r="N15834" s="37">
        <f>YEAR(Table1[[#This Row],[Data zamówienia]])</f>
        <v>2020</v>
      </c>
    </row>
    <row r="15835" spans="2:14" x14ac:dyDescent="0.3">
      <c r="B15835" s="32">
        <v>679428</v>
      </c>
      <c r="C15835" s="8" t="s">
        <v>35</v>
      </c>
      <c r="D15835" s="8" t="s">
        <v>39</v>
      </c>
      <c r="E15835" s="5" t="s">
        <v>25</v>
      </c>
      <c r="F15835" s="8">
        <v>146</v>
      </c>
      <c r="G15835" s="6">
        <v>44179</v>
      </c>
      <c r="H15835" s="6">
        <v>44183</v>
      </c>
      <c r="I15835" s="6">
        <v>44184</v>
      </c>
      <c r="J15835" s="5" t="s">
        <v>32</v>
      </c>
      <c r="K15835" s="7">
        <v>1978.16</v>
      </c>
      <c r="L15835" s="35">
        <v>1048.42</v>
      </c>
      <c r="M15835" s="36">
        <f t="shared" si="247"/>
        <v>929.74</v>
      </c>
      <c r="N15835" s="37">
        <f>YEAR(Table1[[#This Row],[Data zamówienia]])</f>
        <v>2020</v>
      </c>
    </row>
    <row r="15836" spans="2:14" x14ac:dyDescent="0.3">
      <c r="B15836" s="32">
        <v>192959</v>
      </c>
      <c r="C15836" s="8" t="s">
        <v>27</v>
      </c>
      <c r="D15836" s="8" t="s">
        <v>39</v>
      </c>
      <c r="E15836" s="5" t="s">
        <v>34</v>
      </c>
      <c r="F15836" s="8">
        <v>149</v>
      </c>
      <c r="G15836" s="6">
        <v>44180</v>
      </c>
      <c r="H15836" s="6">
        <v>44181</v>
      </c>
      <c r="I15836" s="6">
        <v>44184</v>
      </c>
      <c r="J15836" s="5" t="s">
        <v>32</v>
      </c>
      <c r="K15836" s="7">
        <v>298.7</v>
      </c>
      <c r="L15836" s="35">
        <v>176.23</v>
      </c>
      <c r="M15836" s="36">
        <f t="shared" si="247"/>
        <v>122.47</v>
      </c>
      <c r="N15836" s="37">
        <f>YEAR(Table1[[#This Row],[Data zamówienia]])</f>
        <v>2020</v>
      </c>
    </row>
    <row r="15837" spans="2:14" x14ac:dyDescent="0.3">
      <c r="B15837" s="32">
        <v>75700</v>
      </c>
      <c r="C15837" s="8" t="s">
        <v>21</v>
      </c>
      <c r="D15837" s="8" t="s">
        <v>39</v>
      </c>
      <c r="E15837" s="5" t="s">
        <v>34</v>
      </c>
      <c r="F15837" s="8">
        <v>208</v>
      </c>
      <c r="G15837" s="6">
        <v>44179</v>
      </c>
      <c r="H15837" s="6">
        <v>44183</v>
      </c>
      <c r="I15837" s="6">
        <v>44190</v>
      </c>
      <c r="J15837" s="5" t="s">
        <v>40</v>
      </c>
      <c r="K15837" s="7">
        <v>1030.99</v>
      </c>
      <c r="L15837" s="35">
        <v>639.21</v>
      </c>
      <c r="M15837" s="36">
        <f t="shared" si="247"/>
        <v>391.78</v>
      </c>
      <c r="N15837" s="37">
        <f>YEAR(Table1[[#This Row],[Data zamówienia]])</f>
        <v>2020</v>
      </c>
    </row>
    <row r="15838" spans="2:14" x14ac:dyDescent="0.3">
      <c r="B15838" s="32">
        <v>282670</v>
      </c>
      <c r="C15838" s="8" t="s">
        <v>27</v>
      </c>
      <c r="D15838" s="8" t="s">
        <v>39</v>
      </c>
      <c r="E15838" s="5" t="s">
        <v>25</v>
      </c>
      <c r="F15838" s="8">
        <v>82</v>
      </c>
      <c r="G15838" s="6">
        <v>44180</v>
      </c>
      <c r="H15838" s="6">
        <v>44183</v>
      </c>
      <c r="I15838" s="6">
        <v>44189</v>
      </c>
      <c r="J15838" s="5" t="s">
        <v>30</v>
      </c>
      <c r="K15838" s="7">
        <v>293.14</v>
      </c>
      <c r="L15838" s="35">
        <v>199.34</v>
      </c>
      <c r="M15838" s="36">
        <f t="shared" si="247"/>
        <v>93.799999999999983</v>
      </c>
      <c r="N15838" s="37">
        <f>YEAR(Table1[[#This Row],[Data zamówienia]])</f>
        <v>2020</v>
      </c>
    </row>
    <row r="15839" spans="2:14" x14ac:dyDescent="0.3">
      <c r="B15839" s="32">
        <v>182266</v>
      </c>
      <c r="C15839" s="8" t="s">
        <v>21</v>
      </c>
      <c r="D15839" s="8" t="s">
        <v>28</v>
      </c>
      <c r="E15839" s="5" t="s">
        <v>34</v>
      </c>
      <c r="F15839" s="8">
        <v>287</v>
      </c>
      <c r="G15839" s="6">
        <v>44180</v>
      </c>
      <c r="H15839" s="6">
        <v>44183</v>
      </c>
      <c r="I15839" s="6">
        <v>44189</v>
      </c>
      <c r="J15839" s="5" t="s">
        <v>40</v>
      </c>
      <c r="K15839" s="7">
        <v>1681.44</v>
      </c>
      <c r="L15839" s="35">
        <v>1244.27</v>
      </c>
      <c r="M15839" s="36">
        <f t="shared" si="247"/>
        <v>437.17000000000007</v>
      </c>
      <c r="N15839" s="37">
        <f>YEAR(Table1[[#This Row],[Data zamówienia]])</f>
        <v>2020</v>
      </c>
    </row>
    <row r="15840" spans="2:14" x14ac:dyDescent="0.3">
      <c r="B15840" s="32">
        <v>181850</v>
      </c>
      <c r="C15840" s="8" t="s">
        <v>21</v>
      </c>
      <c r="D15840" s="8" t="s">
        <v>36</v>
      </c>
      <c r="E15840" s="5" t="s">
        <v>31</v>
      </c>
      <c r="F15840" s="8">
        <v>254</v>
      </c>
      <c r="G15840" s="6">
        <v>44181</v>
      </c>
      <c r="H15840" s="6">
        <v>44181</v>
      </c>
      <c r="I15840" s="6">
        <v>44184</v>
      </c>
      <c r="J15840" s="5" t="s">
        <v>24</v>
      </c>
      <c r="K15840" s="7">
        <v>1462.22</v>
      </c>
      <c r="L15840" s="35">
        <v>1301.3800000000001</v>
      </c>
      <c r="M15840" s="36">
        <f t="shared" si="247"/>
        <v>160.83999999999992</v>
      </c>
      <c r="N15840" s="37">
        <f>YEAR(Table1[[#This Row],[Data zamówienia]])</f>
        <v>2020</v>
      </c>
    </row>
    <row r="15841" spans="2:14" x14ac:dyDescent="0.3">
      <c r="B15841" s="32">
        <v>40491</v>
      </c>
      <c r="C15841" s="8" t="s">
        <v>21</v>
      </c>
      <c r="D15841" s="8" t="s">
        <v>36</v>
      </c>
      <c r="E15841" s="5" t="s">
        <v>25</v>
      </c>
      <c r="F15841" s="8">
        <v>235</v>
      </c>
      <c r="G15841" s="6">
        <v>44180</v>
      </c>
      <c r="H15841" s="6">
        <v>44183</v>
      </c>
      <c r="I15841" s="6">
        <v>44187</v>
      </c>
      <c r="J15841" s="5" t="s">
        <v>30</v>
      </c>
      <c r="K15841" s="7">
        <v>1300.6199999999999</v>
      </c>
      <c r="L15841" s="35">
        <v>1144.55</v>
      </c>
      <c r="M15841" s="36">
        <f t="shared" si="247"/>
        <v>156.06999999999994</v>
      </c>
      <c r="N15841" s="37">
        <f>YEAR(Table1[[#This Row],[Data zamówienia]])</f>
        <v>2020</v>
      </c>
    </row>
    <row r="15842" spans="2:14" x14ac:dyDescent="0.3">
      <c r="B15842" s="32">
        <v>471515</v>
      </c>
      <c r="C15842" s="8" t="s">
        <v>21</v>
      </c>
      <c r="D15842" s="8" t="s">
        <v>39</v>
      </c>
      <c r="E15842" s="5" t="s">
        <v>34</v>
      </c>
      <c r="F15842" s="8">
        <v>169</v>
      </c>
      <c r="G15842" s="6">
        <v>44180</v>
      </c>
      <c r="H15842" s="6">
        <v>44183</v>
      </c>
      <c r="I15842" s="6">
        <v>44184</v>
      </c>
      <c r="J15842" s="5" t="s">
        <v>32</v>
      </c>
      <c r="K15842" s="7">
        <v>1890.12</v>
      </c>
      <c r="L15842" s="35">
        <v>1738.91</v>
      </c>
      <c r="M15842" s="36">
        <f t="shared" si="247"/>
        <v>151.20999999999981</v>
      </c>
      <c r="N15842" s="37">
        <f>YEAR(Table1[[#This Row],[Data zamówienia]])</f>
        <v>2020</v>
      </c>
    </row>
    <row r="15843" spans="2:14" x14ac:dyDescent="0.3">
      <c r="B15843" s="32">
        <v>113947</v>
      </c>
      <c r="C15843" s="8" t="s">
        <v>35</v>
      </c>
      <c r="D15843" s="8" t="s">
        <v>28</v>
      </c>
      <c r="E15843" s="5" t="s">
        <v>23</v>
      </c>
      <c r="F15843" s="8">
        <v>350</v>
      </c>
      <c r="G15843" s="6">
        <v>44180</v>
      </c>
      <c r="H15843" s="6">
        <v>44183</v>
      </c>
      <c r="I15843" s="6">
        <v>44187</v>
      </c>
      <c r="J15843" s="5" t="s">
        <v>26</v>
      </c>
      <c r="K15843" s="7">
        <v>1848.82</v>
      </c>
      <c r="L15843" s="35">
        <v>924.41</v>
      </c>
      <c r="M15843" s="36">
        <f t="shared" si="247"/>
        <v>924.41</v>
      </c>
      <c r="N15843" s="37">
        <f>YEAR(Table1[[#This Row],[Data zamówienia]])</f>
        <v>2020</v>
      </c>
    </row>
    <row r="15844" spans="2:14" x14ac:dyDescent="0.3">
      <c r="B15844" s="32">
        <v>60920</v>
      </c>
      <c r="C15844" s="8" t="s">
        <v>35</v>
      </c>
      <c r="D15844" s="8" t="s">
        <v>22</v>
      </c>
      <c r="E15844" s="5" t="s">
        <v>29</v>
      </c>
      <c r="F15844" s="8">
        <v>293</v>
      </c>
      <c r="G15844" s="6">
        <v>44180</v>
      </c>
      <c r="H15844" s="6">
        <v>44182</v>
      </c>
      <c r="I15844" s="6">
        <v>44187</v>
      </c>
      <c r="J15844" s="5" t="s">
        <v>24</v>
      </c>
      <c r="K15844" s="7">
        <v>1000.25</v>
      </c>
      <c r="L15844" s="35">
        <v>630.16</v>
      </c>
      <c r="M15844" s="36">
        <f t="shared" si="247"/>
        <v>370.09000000000003</v>
      </c>
      <c r="N15844" s="37">
        <f>YEAR(Table1[[#This Row],[Data zamówienia]])</f>
        <v>2020</v>
      </c>
    </row>
    <row r="15845" spans="2:14" x14ac:dyDescent="0.3">
      <c r="B15845" s="32">
        <v>858137</v>
      </c>
      <c r="C15845" s="8" t="s">
        <v>27</v>
      </c>
      <c r="D15845" s="8" t="s">
        <v>28</v>
      </c>
      <c r="E15845" s="5" t="s">
        <v>29</v>
      </c>
      <c r="F15845" s="8">
        <v>266</v>
      </c>
      <c r="G15845" s="6">
        <v>44181</v>
      </c>
      <c r="H15845" s="6">
        <v>44183</v>
      </c>
      <c r="I15845" s="6">
        <v>44185</v>
      </c>
      <c r="J15845" s="5" t="s">
        <v>33</v>
      </c>
      <c r="K15845" s="7">
        <v>1706.2</v>
      </c>
      <c r="L15845" s="35">
        <v>1552.64</v>
      </c>
      <c r="M15845" s="36">
        <f t="shared" si="247"/>
        <v>153.55999999999995</v>
      </c>
      <c r="N15845" s="37">
        <f>YEAR(Table1[[#This Row],[Data zamówienia]])</f>
        <v>2020</v>
      </c>
    </row>
    <row r="15846" spans="2:14" x14ac:dyDescent="0.3">
      <c r="B15846" s="32">
        <v>733846</v>
      </c>
      <c r="C15846" s="8" t="s">
        <v>21</v>
      </c>
      <c r="D15846" s="8" t="s">
        <v>39</v>
      </c>
      <c r="E15846" s="5" t="s">
        <v>37</v>
      </c>
      <c r="F15846" s="8">
        <v>88</v>
      </c>
      <c r="G15846" s="6">
        <v>44180</v>
      </c>
      <c r="H15846" s="6">
        <v>44183</v>
      </c>
      <c r="I15846" s="6">
        <v>44186</v>
      </c>
      <c r="J15846" s="5" t="s">
        <v>24</v>
      </c>
      <c r="K15846" s="7">
        <v>994</v>
      </c>
      <c r="L15846" s="35">
        <v>606.34</v>
      </c>
      <c r="M15846" s="36">
        <f t="shared" si="247"/>
        <v>387.65999999999997</v>
      </c>
      <c r="N15846" s="37">
        <f>YEAR(Table1[[#This Row],[Data zamówienia]])</f>
        <v>2020</v>
      </c>
    </row>
    <row r="15847" spans="2:14" x14ac:dyDescent="0.3">
      <c r="B15847" s="32">
        <v>399782</v>
      </c>
      <c r="C15847" s="8" t="s">
        <v>27</v>
      </c>
      <c r="D15847" s="8" t="s">
        <v>28</v>
      </c>
      <c r="E15847" s="5" t="s">
        <v>37</v>
      </c>
      <c r="F15847" s="8">
        <v>273</v>
      </c>
      <c r="G15847" s="6">
        <v>44181</v>
      </c>
      <c r="H15847" s="6">
        <v>44181</v>
      </c>
      <c r="I15847" s="6">
        <v>44188</v>
      </c>
      <c r="J15847" s="5" t="s">
        <v>32</v>
      </c>
      <c r="K15847" s="7">
        <v>685.1</v>
      </c>
      <c r="L15847" s="35">
        <v>520.67999999999995</v>
      </c>
      <c r="M15847" s="36">
        <f t="shared" si="247"/>
        <v>164.42000000000007</v>
      </c>
      <c r="N15847" s="37">
        <f>YEAR(Table1[[#This Row],[Data zamówienia]])</f>
        <v>2020</v>
      </c>
    </row>
    <row r="15848" spans="2:14" x14ac:dyDescent="0.3">
      <c r="B15848" s="32">
        <v>940015</v>
      </c>
      <c r="C15848" s="8" t="s">
        <v>21</v>
      </c>
      <c r="D15848" s="8" t="s">
        <v>22</v>
      </c>
      <c r="E15848" s="5" t="s">
        <v>34</v>
      </c>
      <c r="F15848" s="8">
        <v>101</v>
      </c>
      <c r="G15848" s="6">
        <v>44180</v>
      </c>
      <c r="H15848" s="6">
        <v>44183</v>
      </c>
      <c r="I15848" s="6">
        <v>44187</v>
      </c>
      <c r="J15848" s="5" t="s">
        <v>26</v>
      </c>
      <c r="K15848" s="7">
        <v>1415.96</v>
      </c>
      <c r="L15848" s="35">
        <v>1076.1300000000001</v>
      </c>
      <c r="M15848" s="36">
        <f t="shared" si="247"/>
        <v>339.82999999999993</v>
      </c>
      <c r="N15848" s="37">
        <f>YEAR(Table1[[#This Row],[Data zamówienia]])</f>
        <v>2020</v>
      </c>
    </row>
    <row r="15849" spans="2:14" x14ac:dyDescent="0.3">
      <c r="B15849" s="32">
        <v>472249</v>
      </c>
      <c r="C15849" s="8" t="s">
        <v>35</v>
      </c>
      <c r="D15849" s="8" t="s">
        <v>28</v>
      </c>
      <c r="E15849" s="5" t="s">
        <v>34</v>
      </c>
      <c r="F15849" s="8">
        <v>361</v>
      </c>
      <c r="G15849" s="6">
        <v>44181</v>
      </c>
      <c r="H15849" s="6">
        <v>44182</v>
      </c>
      <c r="I15849" s="6">
        <v>44188</v>
      </c>
      <c r="J15849" s="5" t="s">
        <v>26</v>
      </c>
      <c r="K15849" s="7">
        <v>1476.3</v>
      </c>
      <c r="L15849" s="35">
        <v>1136.75</v>
      </c>
      <c r="M15849" s="36">
        <f t="shared" si="247"/>
        <v>339.54999999999995</v>
      </c>
      <c r="N15849" s="37">
        <f>YEAR(Table1[[#This Row],[Data zamówienia]])</f>
        <v>2020</v>
      </c>
    </row>
    <row r="15850" spans="2:14" x14ac:dyDescent="0.3">
      <c r="B15850" s="32">
        <v>98292</v>
      </c>
      <c r="C15850" s="8" t="s">
        <v>35</v>
      </c>
      <c r="D15850" s="8" t="s">
        <v>22</v>
      </c>
      <c r="E15850" s="5" t="s">
        <v>31</v>
      </c>
      <c r="F15850" s="8">
        <v>240</v>
      </c>
      <c r="G15850" s="6">
        <v>44181</v>
      </c>
      <c r="H15850" s="6">
        <v>44182</v>
      </c>
      <c r="I15850" s="6">
        <v>44189</v>
      </c>
      <c r="J15850" s="5" t="s">
        <v>30</v>
      </c>
      <c r="K15850" s="7">
        <v>1627.57</v>
      </c>
      <c r="L15850" s="35">
        <v>1236.95</v>
      </c>
      <c r="M15850" s="36">
        <f t="shared" si="247"/>
        <v>390.61999999999989</v>
      </c>
      <c r="N15850" s="37">
        <f>YEAR(Table1[[#This Row],[Data zamówienia]])</f>
        <v>2020</v>
      </c>
    </row>
    <row r="15851" spans="2:14" x14ac:dyDescent="0.3">
      <c r="B15851" s="32">
        <v>401406</v>
      </c>
      <c r="C15851" s="8" t="s">
        <v>27</v>
      </c>
      <c r="D15851" s="8" t="s">
        <v>39</v>
      </c>
      <c r="E15851" s="5" t="s">
        <v>34</v>
      </c>
      <c r="F15851" s="8">
        <v>75</v>
      </c>
      <c r="G15851" s="6">
        <v>44181</v>
      </c>
      <c r="H15851" s="6">
        <v>44184</v>
      </c>
      <c r="I15851" s="6">
        <v>44190</v>
      </c>
      <c r="J15851" s="5" t="s">
        <v>24</v>
      </c>
      <c r="K15851" s="7">
        <v>893</v>
      </c>
      <c r="L15851" s="35">
        <v>750.12</v>
      </c>
      <c r="M15851" s="36">
        <f t="shared" si="247"/>
        <v>142.88</v>
      </c>
      <c r="N15851" s="37">
        <f>YEAR(Table1[[#This Row],[Data zamówienia]])</f>
        <v>2020</v>
      </c>
    </row>
    <row r="15852" spans="2:14" x14ac:dyDescent="0.3">
      <c r="B15852" s="32">
        <v>3026</v>
      </c>
      <c r="C15852" s="8" t="s">
        <v>27</v>
      </c>
      <c r="D15852" s="8" t="s">
        <v>39</v>
      </c>
      <c r="E15852" s="5" t="s">
        <v>29</v>
      </c>
      <c r="F15852" s="8">
        <v>19</v>
      </c>
      <c r="G15852" s="6">
        <v>44182</v>
      </c>
      <c r="H15852" s="6">
        <v>44183</v>
      </c>
      <c r="I15852" s="6">
        <v>44190</v>
      </c>
      <c r="J15852" s="5" t="s">
        <v>33</v>
      </c>
      <c r="K15852" s="7">
        <v>1365.01</v>
      </c>
      <c r="L15852" s="35">
        <v>969.16</v>
      </c>
      <c r="M15852" s="36">
        <f t="shared" si="247"/>
        <v>395.85</v>
      </c>
      <c r="N15852" s="37">
        <f>YEAR(Table1[[#This Row],[Data zamówienia]])</f>
        <v>2020</v>
      </c>
    </row>
    <row r="15853" spans="2:14" x14ac:dyDescent="0.3">
      <c r="B15853" s="32">
        <v>856005</v>
      </c>
      <c r="C15853" s="8" t="s">
        <v>21</v>
      </c>
      <c r="D15853" s="8" t="s">
        <v>22</v>
      </c>
      <c r="E15853" s="5" t="s">
        <v>31</v>
      </c>
      <c r="F15853" s="8">
        <v>161</v>
      </c>
      <c r="G15853" s="6">
        <v>44181</v>
      </c>
      <c r="H15853" s="6">
        <v>44185</v>
      </c>
      <c r="I15853" s="6">
        <v>44192</v>
      </c>
      <c r="J15853" s="5" t="s">
        <v>33</v>
      </c>
      <c r="K15853" s="7">
        <v>476.41</v>
      </c>
      <c r="L15853" s="35">
        <v>357.31</v>
      </c>
      <c r="M15853" s="36">
        <f t="shared" si="247"/>
        <v>119.10000000000002</v>
      </c>
      <c r="N15853" s="37">
        <f>YEAR(Table1[[#This Row],[Data zamówienia]])</f>
        <v>2020</v>
      </c>
    </row>
    <row r="15854" spans="2:14" x14ac:dyDescent="0.3">
      <c r="B15854" s="32">
        <v>104783</v>
      </c>
      <c r="C15854" s="8" t="s">
        <v>21</v>
      </c>
      <c r="D15854" s="8" t="s">
        <v>28</v>
      </c>
      <c r="E15854" s="5" t="s">
        <v>31</v>
      </c>
      <c r="F15854" s="8">
        <v>63</v>
      </c>
      <c r="G15854" s="6">
        <v>44182</v>
      </c>
      <c r="H15854" s="6">
        <v>44185</v>
      </c>
      <c r="I15854" s="6">
        <v>44190</v>
      </c>
      <c r="J15854" s="5" t="s">
        <v>40</v>
      </c>
      <c r="K15854" s="7">
        <v>545.14</v>
      </c>
      <c r="L15854" s="35">
        <v>457.92</v>
      </c>
      <c r="M15854" s="36">
        <f t="shared" si="247"/>
        <v>87.21999999999997</v>
      </c>
      <c r="N15854" s="37">
        <f>YEAR(Table1[[#This Row],[Data zamówienia]])</f>
        <v>2020</v>
      </c>
    </row>
    <row r="15855" spans="2:14" x14ac:dyDescent="0.3">
      <c r="B15855" s="32">
        <v>771318</v>
      </c>
      <c r="C15855" s="8" t="s">
        <v>35</v>
      </c>
      <c r="D15855" s="8" t="s">
        <v>39</v>
      </c>
      <c r="E15855" s="5" t="s">
        <v>25</v>
      </c>
      <c r="F15855" s="8">
        <v>82</v>
      </c>
      <c r="G15855" s="6">
        <v>44182</v>
      </c>
      <c r="H15855" s="6">
        <v>44184</v>
      </c>
      <c r="I15855" s="6">
        <v>44185</v>
      </c>
      <c r="J15855" s="5" t="s">
        <v>24</v>
      </c>
      <c r="K15855" s="7">
        <v>422.96</v>
      </c>
      <c r="L15855" s="35">
        <v>359.52</v>
      </c>
      <c r="M15855" s="36">
        <f t="shared" si="247"/>
        <v>63.44</v>
      </c>
      <c r="N15855" s="37">
        <f>YEAR(Table1[[#This Row],[Data zamówienia]])</f>
        <v>2020</v>
      </c>
    </row>
    <row r="15856" spans="2:14" x14ac:dyDescent="0.3">
      <c r="B15856" s="32">
        <v>453203</v>
      </c>
      <c r="C15856" s="8" t="s">
        <v>27</v>
      </c>
      <c r="D15856" s="8" t="s">
        <v>28</v>
      </c>
      <c r="E15856" s="5" t="s">
        <v>37</v>
      </c>
      <c r="F15856" s="8">
        <v>187</v>
      </c>
      <c r="G15856" s="6">
        <v>44181</v>
      </c>
      <c r="H15856" s="6">
        <v>44185</v>
      </c>
      <c r="I15856" s="6">
        <v>44188</v>
      </c>
      <c r="J15856" s="5" t="s">
        <v>32</v>
      </c>
      <c r="K15856" s="7">
        <v>1030.99</v>
      </c>
      <c r="L15856" s="35">
        <v>917.58</v>
      </c>
      <c r="M15856" s="36">
        <f t="shared" si="247"/>
        <v>113.40999999999997</v>
      </c>
      <c r="N15856" s="37">
        <f>YEAR(Table1[[#This Row],[Data zamówienia]])</f>
        <v>2020</v>
      </c>
    </row>
    <row r="15857" spans="2:14" x14ac:dyDescent="0.3">
      <c r="B15857" s="32">
        <v>20387</v>
      </c>
      <c r="C15857" s="8" t="s">
        <v>27</v>
      </c>
      <c r="D15857" s="8" t="s">
        <v>36</v>
      </c>
      <c r="E15857" s="5" t="s">
        <v>25</v>
      </c>
      <c r="F15857" s="8">
        <v>281</v>
      </c>
      <c r="G15857" s="6">
        <v>44183</v>
      </c>
      <c r="H15857" s="6">
        <v>44186</v>
      </c>
      <c r="I15857" s="6">
        <v>44192</v>
      </c>
      <c r="J15857" s="5" t="s">
        <v>24</v>
      </c>
      <c r="K15857" s="7">
        <v>1022</v>
      </c>
      <c r="L15857" s="35">
        <v>746.06</v>
      </c>
      <c r="M15857" s="36">
        <f t="shared" si="247"/>
        <v>275.94000000000005</v>
      </c>
      <c r="N15857" s="37">
        <f>YEAR(Table1[[#This Row],[Data zamówienia]])</f>
        <v>2020</v>
      </c>
    </row>
    <row r="15858" spans="2:14" x14ac:dyDescent="0.3">
      <c r="B15858" s="32">
        <v>947320</v>
      </c>
      <c r="C15858" s="8" t="s">
        <v>21</v>
      </c>
      <c r="D15858" s="8" t="s">
        <v>28</v>
      </c>
      <c r="E15858" s="5" t="s">
        <v>31</v>
      </c>
      <c r="F15858" s="8">
        <v>131</v>
      </c>
      <c r="G15858" s="6">
        <v>44183</v>
      </c>
      <c r="H15858" s="6">
        <v>44183</v>
      </c>
      <c r="I15858" s="6">
        <v>44188</v>
      </c>
      <c r="J15858" s="5" t="s">
        <v>33</v>
      </c>
      <c r="K15858" s="7">
        <v>1802.91</v>
      </c>
      <c r="L15858" s="35">
        <v>1027.6600000000001</v>
      </c>
      <c r="M15858" s="36">
        <f t="shared" si="247"/>
        <v>775.25</v>
      </c>
      <c r="N15858" s="37">
        <f>YEAR(Table1[[#This Row],[Data zamówienia]])</f>
        <v>2020</v>
      </c>
    </row>
    <row r="15859" spans="2:14" x14ac:dyDescent="0.3">
      <c r="B15859" s="32">
        <v>190931</v>
      </c>
      <c r="C15859" s="8" t="s">
        <v>27</v>
      </c>
      <c r="D15859" s="8" t="s">
        <v>22</v>
      </c>
      <c r="E15859" s="5" t="s">
        <v>34</v>
      </c>
      <c r="F15859" s="8">
        <v>161</v>
      </c>
      <c r="G15859" s="6">
        <v>44183</v>
      </c>
      <c r="H15859" s="6">
        <v>44186</v>
      </c>
      <c r="I15859" s="6">
        <v>44190</v>
      </c>
      <c r="J15859" s="5" t="s">
        <v>40</v>
      </c>
      <c r="K15859" s="7">
        <v>1239.06</v>
      </c>
      <c r="L15859" s="35">
        <v>793</v>
      </c>
      <c r="M15859" s="36">
        <f t="shared" si="247"/>
        <v>446.05999999999995</v>
      </c>
      <c r="N15859" s="37">
        <f>YEAR(Table1[[#This Row],[Data zamówienia]])</f>
        <v>2020</v>
      </c>
    </row>
    <row r="15860" spans="2:14" x14ac:dyDescent="0.3">
      <c r="B15860" s="32">
        <v>535973</v>
      </c>
      <c r="C15860" s="8" t="s">
        <v>21</v>
      </c>
      <c r="D15860" s="8" t="s">
        <v>28</v>
      </c>
      <c r="E15860" s="5" t="s">
        <v>31</v>
      </c>
      <c r="F15860" s="8">
        <v>297</v>
      </c>
      <c r="G15860" s="6">
        <v>44183</v>
      </c>
      <c r="H15860" s="6">
        <v>44184</v>
      </c>
      <c r="I15860" s="6">
        <v>44187</v>
      </c>
      <c r="J15860" s="5" t="s">
        <v>30</v>
      </c>
      <c r="K15860" s="7">
        <v>1172.79</v>
      </c>
      <c r="L15860" s="35">
        <v>996.87</v>
      </c>
      <c r="M15860" s="36">
        <f t="shared" si="247"/>
        <v>175.91999999999996</v>
      </c>
      <c r="N15860" s="37">
        <f>YEAR(Table1[[#This Row],[Data zamówienia]])</f>
        <v>2020</v>
      </c>
    </row>
    <row r="15861" spans="2:14" x14ac:dyDescent="0.3">
      <c r="B15861" s="32">
        <v>832103</v>
      </c>
      <c r="C15861" s="8" t="s">
        <v>21</v>
      </c>
      <c r="D15861" s="8" t="s">
        <v>28</v>
      </c>
      <c r="E15861" s="5" t="s">
        <v>29</v>
      </c>
      <c r="F15861" s="8">
        <v>102</v>
      </c>
      <c r="G15861" s="6">
        <v>44183</v>
      </c>
      <c r="H15861" s="6">
        <v>44185</v>
      </c>
      <c r="I15861" s="6">
        <v>44190</v>
      </c>
      <c r="J15861" s="5" t="s">
        <v>26</v>
      </c>
      <c r="K15861" s="7">
        <v>565.83000000000004</v>
      </c>
      <c r="L15861" s="35">
        <v>396.08</v>
      </c>
      <c r="M15861" s="36">
        <f t="shared" si="247"/>
        <v>169.75000000000006</v>
      </c>
      <c r="N15861" s="37">
        <f>YEAR(Table1[[#This Row],[Data zamówienia]])</f>
        <v>2020</v>
      </c>
    </row>
    <row r="15862" spans="2:14" x14ac:dyDescent="0.3">
      <c r="B15862" s="32">
        <v>986375</v>
      </c>
      <c r="C15862" s="8" t="s">
        <v>27</v>
      </c>
      <c r="D15862" s="8" t="s">
        <v>22</v>
      </c>
      <c r="E15862" s="5" t="s">
        <v>31</v>
      </c>
      <c r="F15862" s="8">
        <v>296</v>
      </c>
      <c r="G15862" s="6">
        <v>44182</v>
      </c>
      <c r="H15862" s="6">
        <v>44184</v>
      </c>
      <c r="I15862" s="6">
        <v>44188</v>
      </c>
      <c r="J15862" s="5" t="s">
        <v>30</v>
      </c>
      <c r="K15862" s="7">
        <v>317.22000000000003</v>
      </c>
      <c r="L15862" s="35">
        <v>272.81</v>
      </c>
      <c r="M15862" s="36">
        <f t="shared" si="247"/>
        <v>44.410000000000025</v>
      </c>
      <c r="N15862" s="37">
        <f>YEAR(Table1[[#This Row],[Data zamówienia]])</f>
        <v>2020</v>
      </c>
    </row>
    <row r="15863" spans="2:14" x14ac:dyDescent="0.3">
      <c r="B15863" s="32">
        <v>142300</v>
      </c>
      <c r="C15863" s="8" t="s">
        <v>21</v>
      </c>
      <c r="D15863" s="8" t="s">
        <v>22</v>
      </c>
      <c r="E15863" s="5" t="s">
        <v>34</v>
      </c>
      <c r="F15863" s="8">
        <v>132</v>
      </c>
      <c r="G15863" s="6">
        <v>44183</v>
      </c>
      <c r="H15863" s="6">
        <v>44184</v>
      </c>
      <c r="I15863" s="6">
        <v>44191</v>
      </c>
      <c r="J15863" s="5" t="s">
        <v>33</v>
      </c>
      <c r="K15863" s="7">
        <v>458.61</v>
      </c>
      <c r="L15863" s="35">
        <v>412.75</v>
      </c>
      <c r="M15863" s="36">
        <f t="shared" si="247"/>
        <v>45.860000000000014</v>
      </c>
      <c r="N15863" s="37">
        <f>YEAR(Table1[[#This Row],[Data zamówienia]])</f>
        <v>2020</v>
      </c>
    </row>
    <row r="15864" spans="2:14" x14ac:dyDescent="0.3">
      <c r="B15864" s="32">
        <v>194382</v>
      </c>
      <c r="C15864" s="8" t="s">
        <v>35</v>
      </c>
      <c r="D15864" s="8" t="s">
        <v>39</v>
      </c>
      <c r="E15864" s="5" t="s">
        <v>34</v>
      </c>
      <c r="F15864" s="8">
        <v>177</v>
      </c>
      <c r="G15864" s="6">
        <v>44184</v>
      </c>
      <c r="H15864" s="6">
        <v>44184</v>
      </c>
      <c r="I15864" s="6">
        <v>44191</v>
      </c>
      <c r="J15864" s="5" t="s">
        <v>30</v>
      </c>
      <c r="K15864" s="7">
        <v>350.84</v>
      </c>
      <c r="L15864" s="35">
        <v>298.20999999999998</v>
      </c>
      <c r="M15864" s="36">
        <f t="shared" si="247"/>
        <v>52.629999999999995</v>
      </c>
      <c r="N15864" s="37">
        <f>YEAR(Table1[[#This Row],[Data zamówienia]])</f>
        <v>2020</v>
      </c>
    </row>
    <row r="15865" spans="2:14" x14ac:dyDescent="0.3">
      <c r="B15865" s="32">
        <v>54845</v>
      </c>
      <c r="C15865" s="8" t="s">
        <v>21</v>
      </c>
      <c r="D15865" s="8" t="s">
        <v>22</v>
      </c>
      <c r="E15865" s="5" t="s">
        <v>23</v>
      </c>
      <c r="F15865" s="8">
        <v>81</v>
      </c>
      <c r="G15865" s="6">
        <v>44184</v>
      </c>
      <c r="H15865" s="6">
        <v>44185</v>
      </c>
      <c r="I15865" s="6">
        <v>44188</v>
      </c>
      <c r="J15865" s="5" t="s">
        <v>32</v>
      </c>
      <c r="K15865" s="7">
        <v>1154.52</v>
      </c>
      <c r="L15865" s="35">
        <v>773.53</v>
      </c>
      <c r="M15865" s="36">
        <f t="shared" si="247"/>
        <v>380.99</v>
      </c>
      <c r="N15865" s="37">
        <f>YEAR(Table1[[#This Row],[Data zamówienia]])</f>
        <v>2020</v>
      </c>
    </row>
    <row r="15866" spans="2:14" x14ac:dyDescent="0.3">
      <c r="B15866" s="32">
        <v>955855</v>
      </c>
      <c r="C15866" s="8" t="s">
        <v>38</v>
      </c>
      <c r="D15866" s="8" t="s">
        <v>22</v>
      </c>
      <c r="E15866" s="5" t="s">
        <v>31</v>
      </c>
      <c r="F15866" s="8">
        <v>135</v>
      </c>
      <c r="G15866" s="6">
        <v>44183</v>
      </c>
      <c r="H15866" s="6">
        <v>44186</v>
      </c>
      <c r="I15866" s="6">
        <v>44193</v>
      </c>
      <c r="J15866" s="5" t="s">
        <v>30</v>
      </c>
      <c r="K15866" s="7">
        <v>923.77</v>
      </c>
      <c r="L15866" s="35">
        <v>757.49</v>
      </c>
      <c r="M15866" s="36">
        <f t="shared" si="247"/>
        <v>166.27999999999997</v>
      </c>
      <c r="N15866" s="37">
        <f>YEAR(Table1[[#This Row],[Data zamówienia]])</f>
        <v>2020</v>
      </c>
    </row>
    <row r="15867" spans="2:14" x14ac:dyDescent="0.3">
      <c r="B15867" s="32">
        <v>272122</v>
      </c>
      <c r="C15867" s="8" t="s">
        <v>27</v>
      </c>
      <c r="D15867" s="8" t="s">
        <v>39</v>
      </c>
      <c r="E15867" s="5" t="s">
        <v>25</v>
      </c>
      <c r="F15867" s="8">
        <v>282</v>
      </c>
      <c r="G15867" s="6">
        <v>44183</v>
      </c>
      <c r="H15867" s="6">
        <v>44187</v>
      </c>
      <c r="I15867" s="6">
        <v>44193</v>
      </c>
      <c r="J15867" s="5" t="s">
        <v>24</v>
      </c>
      <c r="K15867" s="7">
        <v>560.79</v>
      </c>
      <c r="L15867" s="35">
        <v>527.14</v>
      </c>
      <c r="M15867" s="36">
        <f t="shared" si="247"/>
        <v>33.649999999999977</v>
      </c>
      <c r="N15867" s="37">
        <f>YEAR(Table1[[#This Row],[Data zamówienia]])</f>
        <v>2020</v>
      </c>
    </row>
    <row r="15868" spans="2:14" x14ac:dyDescent="0.3">
      <c r="B15868" s="32">
        <v>701008</v>
      </c>
      <c r="C15868" s="8" t="s">
        <v>21</v>
      </c>
      <c r="D15868" s="8" t="s">
        <v>22</v>
      </c>
      <c r="E15868" s="5" t="s">
        <v>29</v>
      </c>
      <c r="F15868" s="8">
        <v>86</v>
      </c>
      <c r="G15868" s="6">
        <v>44183</v>
      </c>
      <c r="H15868" s="6">
        <v>44187</v>
      </c>
      <c r="I15868" s="6">
        <v>44191</v>
      </c>
      <c r="J15868" s="5" t="s">
        <v>26</v>
      </c>
      <c r="K15868" s="7">
        <v>877.14</v>
      </c>
      <c r="L15868" s="35">
        <v>806.97</v>
      </c>
      <c r="M15868" s="36">
        <f t="shared" si="247"/>
        <v>70.169999999999959</v>
      </c>
      <c r="N15868" s="37">
        <f>YEAR(Table1[[#This Row],[Data zamówienia]])</f>
        <v>2020</v>
      </c>
    </row>
    <row r="15869" spans="2:14" x14ac:dyDescent="0.3">
      <c r="B15869" s="32">
        <v>561112</v>
      </c>
      <c r="C15869" s="8" t="s">
        <v>27</v>
      </c>
      <c r="D15869" s="8" t="s">
        <v>36</v>
      </c>
      <c r="E15869" s="5" t="s">
        <v>34</v>
      </c>
      <c r="F15869" s="8">
        <v>98</v>
      </c>
      <c r="G15869" s="6">
        <v>44184</v>
      </c>
      <c r="H15869" s="6">
        <v>44185</v>
      </c>
      <c r="I15869" s="6">
        <v>44187</v>
      </c>
      <c r="J15869" s="5" t="s">
        <v>33</v>
      </c>
      <c r="K15869" s="7">
        <v>1160.6600000000001</v>
      </c>
      <c r="L15869" s="35">
        <v>673.18</v>
      </c>
      <c r="M15869" s="36">
        <f t="shared" si="247"/>
        <v>487.48000000000013</v>
      </c>
      <c r="N15869" s="37">
        <f>YEAR(Table1[[#This Row],[Data zamówienia]])</f>
        <v>2020</v>
      </c>
    </row>
    <row r="15870" spans="2:14" x14ac:dyDescent="0.3">
      <c r="B15870" s="32">
        <v>491421</v>
      </c>
      <c r="C15870" s="8" t="s">
        <v>38</v>
      </c>
      <c r="D15870" s="8" t="s">
        <v>39</v>
      </c>
      <c r="E15870" s="5" t="s">
        <v>34</v>
      </c>
      <c r="F15870" s="8">
        <v>211</v>
      </c>
      <c r="G15870" s="6">
        <v>44184</v>
      </c>
      <c r="H15870" s="6">
        <v>44184</v>
      </c>
      <c r="I15870" s="6">
        <v>44186</v>
      </c>
      <c r="J15870" s="5" t="s">
        <v>24</v>
      </c>
      <c r="K15870" s="7">
        <v>1487.05</v>
      </c>
      <c r="L15870" s="35">
        <v>862.49</v>
      </c>
      <c r="M15870" s="36">
        <f t="shared" si="247"/>
        <v>624.55999999999995</v>
      </c>
      <c r="N15870" s="37">
        <f>YEAR(Table1[[#This Row],[Data zamówienia]])</f>
        <v>2020</v>
      </c>
    </row>
    <row r="15871" spans="2:14" x14ac:dyDescent="0.3">
      <c r="B15871" s="32">
        <v>684576</v>
      </c>
      <c r="C15871" s="8" t="s">
        <v>21</v>
      </c>
      <c r="D15871" s="8" t="s">
        <v>28</v>
      </c>
      <c r="E15871" s="5" t="s">
        <v>31</v>
      </c>
      <c r="F15871" s="8">
        <v>133</v>
      </c>
      <c r="G15871" s="6">
        <v>44184</v>
      </c>
      <c r="H15871" s="6">
        <v>44186</v>
      </c>
      <c r="I15871" s="6">
        <v>44193</v>
      </c>
      <c r="J15871" s="5" t="s">
        <v>26</v>
      </c>
      <c r="K15871" s="7">
        <v>1602.14</v>
      </c>
      <c r="L15871" s="35">
        <v>897.2</v>
      </c>
      <c r="M15871" s="36">
        <f t="shared" si="247"/>
        <v>704.94</v>
      </c>
      <c r="N15871" s="37">
        <f>YEAR(Table1[[#This Row],[Data zamówienia]])</f>
        <v>2020</v>
      </c>
    </row>
    <row r="15872" spans="2:14" x14ac:dyDescent="0.3">
      <c r="B15872" s="32">
        <v>380602</v>
      </c>
      <c r="C15872" s="8" t="s">
        <v>35</v>
      </c>
      <c r="D15872" s="8" t="s">
        <v>28</v>
      </c>
      <c r="E15872" s="5" t="s">
        <v>29</v>
      </c>
      <c r="F15872" s="8">
        <v>17</v>
      </c>
      <c r="G15872" s="6">
        <v>44183</v>
      </c>
      <c r="H15872" s="6">
        <v>44186</v>
      </c>
      <c r="I15872" s="6">
        <v>44190</v>
      </c>
      <c r="J15872" s="5" t="s">
        <v>40</v>
      </c>
      <c r="K15872" s="7">
        <v>1016.5</v>
      </c>
      <c r="L15872" s="35">
        <v>609.9</v>
      </c>
      <c r="M15872" s="36">
        <f t="shared" si="247"/>
        <v>406.6</v>
      </c>
      <c r="N15872" s="37">
        <f>YEAR(Table1[[#This Row],[Data zamówienia]])</f>
        <v>2020</v>
      </c>
    </row>
    <row r="15873" spans="2:14" x14ac:dyDescent="0.3">
      <c r="B15873" s="32">
        <v>891574</v>
      </c>
      <c r="C15873" s="8" t="s">
        <v>38</v>
      </c>
      <c r="D15873" s="8" t="s">
        <v>39</v>
      </c>
      <c r="E15873" s="5" t="s">
        <v>34</v>
      </c>
      <c r="F15873" s="8">
        <v>106</v>
      </c>
      <c r="G15873" s="6">
        <v>44183</v>
      </c>
      <c r="H15873" s="6">
        <v>44185</v>
      </c>
      <c r="I15873" s="6">
        <v>44191</v>
      </c>
      <c r="J15873" s="5" t="s">
        <v>24</v>
      </c>
      <c r="K15873" s="7">
        <v>927.33</v>
      </c>
      <c r="L15873" s="35">
        <v>871.69</v>
      </c>
      <c r="M15873" s="36">
        <f t="shared" si="247"/>
        <v>55.639999999999986</v>
      </c>
      <c r="N15873" s="37">
        <f>YEAR(Table1[[#This Row],[Data zamówienia]])</f>
        <v>2020</v>
      </c>
    </row>
    <row r="15874" spans="2:14" x14ac:dyDescent="0.3">
      <c r="B15874" s="32">
        <v>626782</v>
      </c>
      <c r="C15874" s="8" t="s">
        <v>21</v>
      </c>
      <c r="D15874" s="8" t="s">
        <v>36</v>
      </c>
      <c r="E15874" s="5" t="s">
        <v>29</v>
      </c>
      <c r="F15874" s="8">
        <v>136</v>
      </c>
      <c r="G15874" s="6">
        <v>44184</v>
      </c>
      <c r="H15874" s="6">
        <v>44186</v>
      </c>
      <c r="I15874" s="6">
        <v>44187</v>
      </c>
      <c r="J15874" s="5" t="s">
        <v>40</v>
      </c>
      <c r="K15874" s="7">
        <v>1681.55</v>
      </c>
      <c r="L15874" s="35">
        <v>1547.03</v>
      </c>
      <c r="M15874" s="36">
        <f t="shared" si="247"/>
        <v>134.51999999999998</v>
      </c>
      <c r="N15874" s="37">
        <f>YEAR(Table1[[#This Row],[Data zamówienia]])</f>
        <v>2020</v>
      </c>
    </row>
    <row r="15875" spans="2:14" x14ac:dyDescent="0.3">
      <c r="B15875" s="32">
        <v>88922</v>
      </c>
      <c r="C15875" s="8" t="s">
        <v>21</v>
      </c>
      <c r="D15875" s="8" t="s">
        <v>28</v>
      </c>
      <c r="E15875" s="5" t="s">
        <v>31</v>
      </c>
      <c r="F15875" s="8">
        <v>234</v>
      </c>
      <c r="G15875" s="6">
        <v>44185</v>
      </c>
      <c r="H15875" s="6">
        <v>44188</v>
      </c>
      <c r="I15875" s="6">
        <v>44189</v>
      </c>
      <c r="J15875" s="5" t="s">
        <v>26</v>
      </c>
      <c r="K15875" s="7">
        <v>1482.41</v>
      </c>
      <c r="L15875" s="35">
        <v>874.62</v>
      </c>
      <c r="M15875" s="36">
        <f t="shared" si="247"/>
        <v>607.79000000000008</v>
      </c>
      <c r="N15875" s="37">
        <f>YEAR(Table1[[#This Row],[Data zamówienia]])</f>
        <v>2020</v>
      </c>
    </row>
    <row r="15876" spans="2:14" x14ac:dyDescent="0.3">
      <c r="B15876" s="32">
        <v>327887</v>
      </c>
      <c r="C15876" s="8" t="s">
        <v>21</v>
      </c>
      <c r="D15876" s="8" t="s">
        <v>28</v>
      </c>
      <c r="E15876" s="5" t="s">
        <v>25</v>
      </c>
      <c r="F15876" s="8">
        <v>182</v>
      </c>
      <c r="G15876" s="6">
        <v>44185</v>
      </c>
      <c r="H15876" s="6">
        <v>44185</v>
      </c>
      <c r="I15876" s="6">
        <v>44190</v>
      </c>
      <c r="J15876" s="5" t="s">
        <v>33</v>
      </c>
      <c r="K15876" s="7">
        <v>1810.25</v>
      </c>
      <c r="L15876" s="35">
        <v>1629.23</v>
      </c>
      <c r="M15876" s="36">
        <f t="shared" ref="M15876:M15939" si="248">K15876-L15876</f>
        <v>181.01999999999998</v>
      </c>
      <c r="N15876" s="37">
        <f>YEAR(Table1[[#This Row],[Data zamówienia]])</f>
        <v>2020</v>
      </c>
    </row>
    <row r="15877" spans="2:14" x14ac:dyDescent="0.3">
      <c r="B15877" s="32">
        <v>849102</v>
      </c>
      <c r="C15877" s="8" t="s">
        <v>21</v>
      </c>
      <c r="D15877" s="8" t="s">
        <v>28</v>
      </c>
      <c r="E15877" s="5" t="s">
        <v>23</v>
      </c>
      <c r="F15877" s="8">
        <v>140</v>
      </c>
      <c r="G15877" s="6">
        <v>44185</v>
      </c>
      <c r="H15877" s="6">
        <v>44185</v>
      </c>
      <c r="I15877" s="6">
        <v>44191</v>
      </c>
      <c r="J15877" s="5" t="s">
        <v>32</v>
      </c>
      <c r="K15877" s="7">
        <v>1251.8499999999999</v>
      </c>
      <c r="L15877" s="35">
        <v>638.44000000000005</v>
      </c>
      <c r="M15877" s="36">
        <f t="shared" si="248"/>
        <v>613.40999999999985</v>
      </c>
      <c r="N15877" s="37">
        <f>YEAR(Table1[[#This Row],[Data zamówienia]])</f>
        <v>2020</v>
      </c>
    </row>
    <row r="15878" spans="2:14" x14ac:dyDescent="0.3">
      <c r="B15878" s="32">
        <v>556016</v>
      </c>
      <c r="C15878" s="8" t="s">
        <v>21</v>
      </c>
      <c r="D15878" s="8" t="s">
        <v>39</v>
      </c>
      <c r="E15878" s="5" t="s">
        <v>23</v>
      </c>
      <c r="F15878" s="8">
        <v>16</v>
      </c>
      <c r="G15878" s="6">
        <v>44185</v>
      </c>
      <c r="H15878" s="6">
        <v>44185</v>
      </c>
      <c r="I15878" s="6">
        <v>44191</v>
      </c>
      <c r="J15878" s="5" t="s">
        <v>30</v>
      </c>
      <c r="K15878" s="7">
        <v>343.62</v>
      </c>
      <c r="L15878" s="35">
        <v>226.79</v>
      </c>
      <c r="M15878" s="36">
        <f t="shared" si="248"/>
        <v>116.83000000000001</v>
      </c>
      <c r="N15878" s="37">
        <f>YEAR(Table1[[#This Row],[Data zamówienia]])</f>
        <v>2020</v>
      </c>
    </row>
    <row r="15879" spans="2:14" x14ac:dyDescent="0.3">
      <c r="B15879" s="32">
        <v>317786</v>
      </c>
      <c r="C15879" s="8" t="s">
        <v>35</v>
      </c>
      <c r="D15879" s="8" t="s">
        <v>28</v>
      </c>
      <c r="E15879" s="5" t="s">
        <v>37</v>
      </c>
      <c r="F15879" s="8">
        <v>11</v>
      </c>
      <c r="G15879" s="6">
        <v>44185</v>
      </c>
      <c r="H15879" s="6">
        <v>44185</v>
      </c>
      <c r="I15879" s="6">
        <v>44188</v>
      </c>
      <c r="J15879" s="5" t="s">
        <v>33</v>
      </c>
      <c r="K15879" s="7">
        <v>1907.33</v>
      </c>
      <c r="L15879" s="35">
        <v>1564.01</v>
      </c>
      <c r="M15879" s="36">
        <f t="shared" si="248"/>
        <v>343.31999999999994</v>
      </c>
      <c r="N15879" s="37">
        <f>YEAR(Table1[[#This Row],[Data zamówienia]])</f>
        <v>2020</v>
      </c>
    </row>
    <row r="15880" spans="2:14" x14ac:dyDescent="0.3">
      <c r="B15880" s="32">
        <v>951584</v>
      </c>
      <c r="C15880" s="8" t="s">
        <v>21</v>
      </c>
      <c r="D15880" s="8" t="s">
        <v>39</v>
      </c>
      <c r="E15880" s="5" t="s">
        <v>29</v>
      </c>
      <c r="F15880" s="8">
        <v>119</v>
      </c>
      <c r="G15880" s="6">
        <v>44184</v>
      </c>
      <c r="H15880" s="6">
        <v>44185</v>
      </c>
      <c r="I15880" s="6">
        <v>44192</v>
      </c>
      <c r="J15880" s="5" t="s">
        <v>30</v>
      </c>
      <c r="K15880" s="7">
        <v>1588.75</v>
      </c>
      <c r="L15880" s="35">
        <v>1239.23</v>
      </c>
      <c r="M15880" s="36">
        <f t="shared" si="248"/>
        <v>349.52</v>
      </c>
      <c r="N15880" s="37">
        <f>YEAR(Table1[[#This Row],[Data zamówienia]])</f>
        <v>2020</v>
      </c>
    </row>
    <row r="15881" spans="2:14" x14ac:dyDescent="0.3">
      <c r="B15881" s="32">
        <v>459618</v>
      </c>
      <c r="C15881" s="8" t="s">
        <v>35</v>
      </c>
      <c r="D15881" s="8" t="s">
        <v>28</v>
      </c>
      <c r="E15881" s="5" t="s">
        <v>29</v>
      </c>
      <c r="F15881" s="8">
        <v>41</v>
      </c>
      <c r="G15881" s="6">
        <v>44184</v>
      </c>
      <c r="H15881" s="6">
        <v>44187</v>
      </c>
      <c r="I15881" s="6">
        <v>44192</v>
      </c>
      <c r="J15881" s="5" t="s">
        <v>30</v>
      </c>
      <c r="K15881" s="7">
        <v>360.42</v>
      </c>
      <c r="L15881" s="35">
        <v>291.94</v>
      </c>
      <c r="M15881" s="36">
        <f t="shared" si="248"/>
        <v>68.480000000000018</v>
      </c>
      <c r="N15881" s="37">
        <f>YEAR(Table1[[#This Row],[Data zamówienia]])</f>
        <v>2020</v>
      </c>
    </row>
    <row r="15882" spans="2:14" x14ac:dyDescent="0.3">
      <c r="B15882" s="32">
        <v>195076</v>
      </c>
      <c r="C15882" s="8" t="s">
        <v>21</v>
      </c>
      <c r="D15882" s="8" t="s">
        <v>28</v>
      </c>
      <c r="E15882" s="5" t="s">
        <v>31</v>
      </c>
      <c r="F15882" s="8">
        <v>162</v>
      </c>
      <c r="G15882" s="6">
        <v>44185</v>
      </c>
      <c r="H15882" s="6">
        <v>44186</v>
      </c>
      <c r="I15882" s="6">
        <v>44191</v>
      </c>
      <c r="J15882" s="5" t="s">
        <v>33</v>
      </c>
      <c r="K15882" s="7">
        <v>1268.92</v>
      </c>
      <c r="L15882" s="35">
        <v>964.38</v>
      </c>
      <c r="M15882" s="36">
        <f t="shared" si="248"/>
        <v>304.54000000000008</v>
      </c>
      <c r="N15882" s="37">
        <f>YEAR(Table1[[#This Row],[Data zamówienia]])</f>
        <v>2020</v>
      </c>
    </row>
    <row r="15883" spans="2:14" x14ac:dyDescent="0.3">
      <c r="B15883" s="32">
        <v>256605</v>
      </c>
      <c r="C15883" s="8" t="s">
        <v>27</v>
      </c>
      <c r="D15883" s="8" t="s">
        <v>39</v>
      </c>
      <c r="E15883" s="5" t="s">
        <v>29</v>
      </c>
      <c r="F15883" s="8">
        <v>116</v>
      </c>
      <c r="G15883" s="6">
        <v>44186</v>
      </c>
      <c r="H15883" s="6">
        <v>44186</v>
      </c>
      <c r="I15883" s="6">
        <v>44188</v>
      </c>
      <c r="J15883" s="5" t="s">
        <v>40</v>
      </c>
      <c r="K15883" s="7">
        <v>337.68</v>
      </c>
      <c r="L15883" s="35">
        <v>185.72</v>
      </c>
      <c r="M15883" s="36">
        <f t="shared" si="248"/>
        <v>151.96</v>
      </c>
      <c r="N15883" s="37">
        <f>YEAR(Table1[[#This Row],[Data zamówienia]])</f>
        <v>2020</v>
      </c>
    </row>
    <row r="15884" spans="2:14" x14ac:dyDescent="0.3">
      <c r="B15884" s="32">
        <v>858455</v>
      </c>
      <c r="C15884" s="8" t="s">
        <v>27</v>
      </c>
      <c r="D15884" s="8" t="s">
        <v>36</v>
      </c>
      <c r="E15884" s="5" t="s">
        <v>29</v>
      </c>
      <c r="F15884" s="8">
        <v>104</v>
      </c>
      <c r="G15884" s="6">
        <v>44185</v>
      </c>
      <c r="H15884" s="6">
        <v>44188</v>
      </c>
      <c r="I15884" s="6">
        <v>44195</v>
      </c>
      <c r="J15884" s="5" t="s">
        <v>40</v>
      </c>
      <c r="K15884" s="7">
        <v>959.64</v>
      </c>
      <c r="L15884" s="35">
        <v>834.89</v>
      </c>
      <c r="M15884" s="36">
        <f t="shared" si="248"/>
        <v>124.75</v>
      </c>
      <c r="N15884" s="37">
        <f>YEAR(Table1[[#This Row],[Data zamówienia]])</f>
        <v>2020</v>
      </c>
    </row>
    <row r="15885" spans="2:14" x14ac:dyDescent="0.3">
      <c r="B15885" s="32">
        <v>545049</v>
      </c>
      <c r="C15885" s="8" t="s">
        <v>27</v>
      </c>
      <c r="D15885" s="8" t="s">
        <v>28</v>
      </c>
      <c r="E15885" s="5" t="s">
        <v>25</v>
      </c>
      <c r="F15885" s="8">
        <v>18</v>
      </c>
      <c r="G15885" s="6">
        <v>44185</v>
      </c>
      <c r="H15885" s="6">
        <v>44186</v>
      </c>
      <c r="I15885" s="6">
        <v>44189</v>
      </c>
      <c r="J15885" s="5" t="s">
        <v>33</v>
      </c>
      <c r="K15885" s="7">
        <v>1386.25</v>
      </c>
      <c r="L15885" s="35">
        <v>1067.4100000000001</v>
      </c>
      <c r="M15885" s="36">
        <f t="shared" si="248"/>
        <v>318.83999999999992</v>
      </c>
      <c r="N15885" s="37">
        <f>YEAR(Table1[[#This Row],[Data zamówienia]])</f>
        <v>2020</v>
      </c>
    </row>
    <row r="15886" spans="2:14" x14ac:dyDescent="0.3">
      <c r="B15886" s="32">
        <v>855138</v>
      </c>
      <c r="C15886" s="8" t="s">
        <v>21</v>
      </c>
      <c r="D15886" s="8" t="s">
        <v>36</v>
      </c>
      <c r="E15886" s="5" t="s">
        <v>29</v>
      </c>
      <c r="F15886" s="8">
        <v>155</v>
      </c>
      <c r="G15886" s="6">
        <v>44185</v>
      </c>
      <c r="H15886" s="6">
        <v>44187</v>
      </c>
      <c r="I15886" s="6">
        <v>44190</v>
      </c>
      <c r="J15886" s="5" t="s">
        <v>40</v>
      </c>
      <c r="K15886" s="7">
        <v>1027.48</v>
      </c>
      <c r="L15886" s="35">
        <v>945.28</v>
      </c>
      <c r="M15886" s="36">
        <f t="shared" si="248"/>
        <v>82.200000000000045</v>
      </c>
      <c r="N15886" s="37">
        <f>YEAR(Table1[[#This Row],[Data zamówienia]])</f>
        <v>2020</v>
      </c>
    </row>
    <row r="15887" spans="2:14" x14ac:dyDescent="0.3">
      <c r="B15887" s="32">
        <v>519336</v>
      </c>
      <c r="C15887" s="8" t="s">
        <v>27</v>
      </c>
      <c r="D15887" s="8" t="s">
        <v>28</v>
      </c>
      <c r="E15887" s="5" t="s">
        <v>37</v>
      </c>
      <c r="F15887" s="8">
        <v>86</v>
      </c>
      <c r="G15887" s="6">
        <v>44187</v>
      </c>
      <c r="H15887" s="6">
        <v>44188</v>
      </c>
      <c r="I15887" s="6">
        <v>44194</v>
      </c>
      <c r="J15887" s="5" t="s">
        <v>32</v>
      </c>
      <c r="K15887" s="7">
        <v>1758.22</v>
      </c>
      <c r="L15887" s="35">
        <v>1054.93</v>
      </c>
      <c r="M15887" s="36">
        <f t="shared" si="248"/>
        <v>703.29</v>
      </c>
      <c r="N15887" s="37">
        <f>YEAR(Table1[[#This Row],[Data zamówienia]])</f>
        <v>2020</v>
      </c>
    </row>
    <row r="15888" spans="2:14" x14ac:dyDescent="0.3">
      <c r="B15888" s="32">
        <v>633221</v>
      </c>
      <c r="C15888" s="8" t="s">
        <v>27</v>
      </c>
      <c r="D15888" s="8" t="s">
        <v>39</v>
      </c>
      <c r="E15888" s="5" t="s">
        <v>34</v>
      </c>
      <c r="F15888" s="8">
        <v>73</v>
      </c>
      <c r="G15888" s="6">
        <v>44187</v>
      </c>
      <c r="H15888" s="6">
        <v>44188</v>
      </c>
      <c r="I15888" s="6">
        <v>44192</v>
      </c>
      <c r="J15888" s="5" t="s">
        <v>33</v>
      </c>
      <c r="K15888" s="7">
        <v>1531.69</v>
      </c>
      <c r="L15888" s="35">
        <v>980.28</v>
      </c>
      <c r="M15888" s="36">
        <f t="shared" si="248"/>
        <v>551.41000000000008</v>
      </c>
      <c r="N15888" s="37">
        <f>YEAR(Table1[[#This Row],[Data zamówienia]])</f>
        <v>2020</v>
      </c>
    </row>
    <row r="15889" spans="2:14" x14ac:dyDescent="0.3">
      <c r="B15889" s="32">
        <v>619042</v>
      </c>
      <c r="C15889" s="8" t="s">
        <v>21</v>
      </c>
      <c r="D15889" s="8" t="s">
        <v>22</v>
      </c>
      <c r="E15889" s="5" t="s">
        <v>37</v>
      </c>
      <c r="F15889" s="8">
        <v>194</v>
      </c>
      <c r="G15889" s="6">
        <v>44186</v>
      </c>
      <c r="H15889" s="6">
        <v>44187</v>
      </c>
      <c r="I15889" s="6">
        <v>44190</v>
      </c>
      <c r="J15889" s="5" t="s">
        <v>26</v>
      </c>
      <c r="K15889" s="7">
        <v>727.56</v>
      </c>
      <c r="L15889" s="35">
        <v>538.39</v>
      </c>
      <c r="M15889" s="36">
        <f t="shared" si="248"/>
        <v>189.16999999999996</v>
      </c>
      <c r="N15889" s="37">
        <f>YEAR(Table1[[#This Row],[Data zamówienia]])</f>
        <v>2020</v>
      </c>
    </row>
    <row r="15890" spans="2:14" x14ac:dyDescent="0.3">
      <c r="B15890" s="32">
        <v>143090</v>
      </c>
      <c r="C15890" s="8" t="s">
        <v>21</v>
      </c>
      <c r="D15890" s="8" t="s">
        <v>22</v>
      </c>
      <c r="E15890" s="5" t="s">
        <v>25</v>
      </c>
      <c r="F15890" s="8">
        <v>202</v>
      </c>
      <c r="G15890" s="6">
        <v>44186</v>
      </c>
      <c r="H15890" s="6">
        <v>44187</v>
      </c>
      <c r="I15890" s="6">
        <v>44188</v>
      </c>
      <c r="J15890" s="5" t="s">
        <v>33</v>
      </c>
      <c r="K15890" s="7">
        <v>679.78</v>
      </c>
      <c r="L15890" s="35">
        <v>380.68</v>
      </c>
      <c r="M15890" s="36">
        <f t="shared" si="248"/>
        <v>299.09999999999997</v>
      </c>
      <c r="N15890" s="37">
        <f>YEAR(Table1[[#This Row],[Data zamówienia]])</f>
        <v>2020</v>
      </c>
    </row>
    <row r="15891" spans="2:14" x14ac:dyDescent="0.3">
      <c r="B15891" s="32">
        <v>780988</v>
      </c>
      <c r="C15891" s="8" t="s">
        <v>27</v>
      </c>
      <c r="D15891" s="8" t="s">
        <v>39</v>
      </c>
      <c r="E15891" s="5" t="s">
        <v>25</v>
      </c>
      <c r="F15891" s="8">
        <v>146</v>
      </c>
      <c r="G15891" s="6">
        <v>44186</v>
      </c>
      <c r="H15891" s="6">
        <v>44187</v>
      </c>
      <c r="I15891" s="6">
        <v>44190</v>
      </c>
      <c r="J15891" s="5" t="s">
        <v>24</v>
      </c>
      <c r="K15891" s="7">
        <v>1799.83</v>
      </c>
      <c r="L15891" s="35">
        <v>1187.8900000000001</v>
      </c>
      <c r="M15891" s="36">
        <f t="shared" si="248"/>
        <v>611.93999999999983</v>
      </c>
      <c r="N15891" s="37">
        <f>YEAR(Table1[[#This Row],[Data zamówienia]])</f>
        <v>2020</v>
      </c>
    </row>
    <row r="15892" spans="2:14" x14ac:dyDescent="0.3">
      <c r="B15892" s="32">
        <v>316579</v>
      </c>
      <c r="C15892" s="8" t="s">
        <v>21</v>
      </c>
      <c r="D15892" s="8" t="s">
        <v>39</v>
      </c>
      <c r="E15892" s="5" t="s">
        <v>37</v>
      </c>
      <c r="F15892" s="8">
        <v>113</v>
      </c>
      <c r="G15892" s="6">
        <v>44187</v>
      </c>
      <c r="H15892" s="6">
        <v>44190</v>
      </c>
      <c r="I15892" s="6">
        <v>44197</v>
      </c>
      <c r="J15892" s="5" t="s">
        <v>30</v>
      </c>
      <c r="K15892" s="7">
        <v>796.25</v>
      </c>
      <c r="L15892" s="35">
        <v>589.23</v>
      </c>
      <c r="M15892" s="36">
        <f t="shared" si="248"/>
        <v>207.01999999999998</v>
      </c>
      <c r="N15892" s="37">
        <f>YEAR(Table1[[#This Row],[Data zamówienia]])</f>
        <v>2020</v>
      </c>
    </row>
    <row r="15893" spans="2:14" x14ac:dyDescent="0.3">
      <c r="B15893" s="32">
        <v>971424</v>
      </c>
      <c r="C15893" s="8" t="s">
        <v>27</v>
      </c>
      <c r="D15893" s="8" t="s">
        <v>36</v>
      </c>
      <c r="E15893" s="5" t="s">
        <v>31</v>
      </c>
      <c r="F15893" s="8">
        <v>242</v>
      </c>
      <c r="G15893" s="6">
        <v>44186</v>
      </c>
      <c r="H15893" s="6">
        <v>44188</v>
      </c>
      <c r="I15893" s="6">
        <v>44192</v>
      </c>
      <c r="J15893" s="5" t="s">
        <v>24</v>
      </c>
      <c r="K15893" s="7">
        <v>928.98</v>
      </c>
      <c r="L15893" s="35">
        <v>678.16</v>
      </c>
      <c r="M15893" s="36">
        <f t="shared" si="248"/>
        <v>250.82000000000005</v>
      </c>
      <c r="N15893" s="37">
        <f>YEAR(Table1[[#This Row],[Data zamówienia]])</f>
        <v>2020</v>
      </c>
    </row>
    <row r="15894" spans="2:14" x14ac:dyDescent="0.3">
      <c r="B15894" s="32">
        <v>225367</v>
      </c>
      <c r="C15894" s="8" t="s">
        <v>27</v>
      </c>
      <c r="D15894" s="8" t="s">
        <v>39</v>
      </c>
      <c r="E15894" s="5" t="s">
        <v>31</v>
      </c>
      <c r="F15894" s="8">
        <v>22</v>
      </c>
      <c r="G15894" s="6">
        <v>44187</v>
      </c>
      <c r="H15894" s="6">
        <v>44188</v>
      </c>
      <c r="I15894" s="6">
        <v>44190</v>
      </c>
      <c r="J15894" s="5" t="s">
        <v>32</v>
      </c>
      <c r="K15894" s="7">
        <v>385.78</v>
      </c>
      <c r="L15894" s="35">
        <v>327.91</v>
      </c>
      <c r="M15894" s="36">
        <f t="shared" si="248"/>
        <v>57.869999999999948</v>
      </c>
      <c r="N15894" s="37">
        <f>YEAR(Table1[[#This Row],[Data zamówienia]])</f>
        <v>2020</v>
      </c>
    </row>
    <row r="15895" spans="2:14" x14ac:dyDescent="0.3">
      <c r="B15895" s="32">
        <v>496072</v>
      </c>
      <c r="C15895" s="8" t="s">
        <v>27</v>
      </c>
      <c r="D15895" s="8" t="s">
        <v>28</v>
      </c>
      <c r="E15895" s="5" t="s">
        <v>37</v>
      </c>
      <c r="F15895" s="8">
        <v>155</v>
      </c>
      <c r="G15895" s="6">
        <v>44187</v>
      </c>
      <c r="H15895" s="6">
        <v>44189</v>
      </c>
      <c r="I15895" s="6">
        <v>44194</v>
      </c>
      <c r="J15895" s="5" t="s">
        <v>26</v>
      </c>
      <c r="K15895" s="7">
        <v>1072.71</v>
      </c>
      <c r="L15895" s="35">
        <v>847.44</v>
      </c>
      <c r="M15895" s="36">
        <f t="shared" si="248"/>
        <v>225.26999999999998</v>
      </c>
      <c r="N15895" s="37">
        <f>YEAR(Table1[[#This Row],[Data zamówienia]])</f>
        <v>2020</v>
      </c>
    </row>
    <row r="15896" spans="2:14" x14ac:dyDescent="0.3">
      <c r="B15896" s="32">
        <v>376885</v>
      </c>
      <c r="C15896" s="8" t="s">
        <v>27</v>
      </c>
      <c r="D15896" s="8" t="s">
        <v>39</v>
      </c>
      <c r="E15896" s="5" t="s">
        <v>37</v>
      </c>
      <c r="F15896" s="8">
        <v>303</v>
      </c>
      <c r="G15896" s="6">
        <v>44187</v>
      </c>
      <c r="H15896" s="6">
        <v>44189</v>
      </c>
      <c r="I15896" s="6">
        <v>44195</v>
      </c>
      <c r="J15896" s="5" t="s">
        <v>40</v>
      </c>
      <c r="K15896" s="7">
        <v>1782.06</v>
      </c>
      <c r="L15896" s="35">
        <v>1229.6199999999999</v>
      </c>
      <c r="M15896" s="36">
        <f t="shared" si="248"/>
        <v>552.44000000000005</v>
      </c>
      <c r="N15896" s="37">
        <f>YEAR(Table1[[#This Row],[Data zamówienia]])</f>
        <v>2020</v>
      </c>
    </row>
    <row r="15897" spans="2:14" x14ac:dyDescent="0.3">
      <c r="B15897" s="32">
        <v>74089</v>
      </c>
      <c r="C15897" s="8" t="s">
        <v>35</v>
      </c>
      <c r="D15897" s="8" t="s">
        <v>28</v>
      </c>
      <c r="E15897" s="5" t="s">
        <v>37</v>
      </c>
      <c r="F15897" s="8">
        <v>217</v>
      </c>
      <c r="G15897" s="6">
        <v>44188</v>
      </c>
      <c r="H15897" s="6">
        <v>44190</v>
      </c>
      <c r="I15897" s="6">
        <v>44191</v>
      </c>
      <c r="J15897" s="5" t="s">
        <v>26</v>
      </c>
      <c r="K15897" s="7">
        <v>1922.22</v>
      </c>
      <c r="L15897" s="35">
        <v>1345.55</v>
      </c>
      <c r="M15897" s="36">
        <f t="shared" si="248"/>
        <v>576.67000000000007</v>
      </c>
      <c r="N15897" s="37">
        <f>YEAR(Table1[[#This Row],[Data zamówienia]])</f>
        <v>2020</v>
      </c>
    </row>
    <row r="15898" spans="2:14" x14ac:dyDescent="0.3">
      <c r="B15898" s="32">
        <v>563759</v>
      </c>
      <c r="C15898" s="8" t="s">
        <v>38</v>
      </c>
      <c r="D15898" s="8" t="s">
        <v>39</v>
      </c>
      <c r="E15898" s="5" t="s">
        <v>34</v>
      </c>
      <c r="F15898" s="8">
        <v>19</v>
      </c>
      <c r="G15898" s="6">
        <v>44187</v>
      </c>
      <c r="H15898" s="6">
        <v>44189</v>
      </c>
      <c r="I15898" s="6">
        <v>44195</v>
      </c>
      <c r="J15898" s="5" t="s">
        <v>32</v>
      </c>
      <c r="K15898" s="7">
        <v>1134.53</v>
      </c>
      <c r="L15898" s="35">
        <v>816.86</v>
      </c>
      <c r="M15898" s="36">
        <f t="shared" si="248"/>
        <v>317.66999999999996</v>
      </c>
      <c r="N15898" s="37">
        <f>YEAR(Table1[[#This Row],[Data zamówienia]])</f>
        <v>2020</v>
      </c>
    </row>
    <row r="15899" spans="2:14" x14ac:dyDescent="0.3">
      <c r="B15899" s="32">
        <v>971969</v>
      </c>
      <c r="C15899" s="8" t="s">
        <v>35</v>
      </c>
      <c r="D15899" s="8" t="s">
        <v>36</v>
      </c>
      <c r="E15899" s="5" t="s">
        <v>23</v>
      </c>
      <c r="F15899" s="8">
        <v>116</v>
      </c>
      <c r="G15899" s="6">
        <v>44188</v>
      </c>
      <c r="H15899" s="6">
        <v>44190</v>
      </c>
      <c r="I15899" s="6">
        <v>44194</v>
      </c>
      <c r="J15899" s="5" t="s">
        <v>24</v>
      </c>
      <c r="K15899" s="7">
        <v>1487.21</v>
      </c>
      <c r="L15899" s="35">
        <v>1264.1300000000001</v>
      </c>
      <c r="M15899" s="36">
        <f t="shared" si="248"/>
        <v>223.07999999999993</v>
      </c>
      <c r="N15899" s="37">
        <f>YEAR(Table1[[#This Row],[Data zamówienia]])</f>
        <v>2020</v>
      </c>
    </row>
    <row r="15900" spans="2:14" x14ac:dyDescent="0.3">
      <c r="B15900" s="32">
        <v>805920</v>
      </c>
      <c r="C15900" s="8" t="s">
        <v>38</v>
      </c>
      <c r="D15900" s="8" t="s">
        <v>39</v>
      </c>
      <c r="E15900" s="5" t="s">
        <v>29</v>
      </c>
      <c r="F15900" s="8">
        <v>288</v>
      </c>
      <c r="G15900" s="6">
        <v>44188</v>
      </c>
      <c r="H15900" s="6">
        <v>44191</v>
      </c>
      <c r="I15900" s="6">
        <v>44197</v>
      </c>
      <c r="J15900" s="5" t="s">
        <v>30</v>
      </c>
      <c r="K15900" s="7">
        <v>538.84</v>
      </c>
      <c r="L15900" s="35">
        <v>323.3</v>
      </c>
      <c r="M15900" s="36">
        <f t="shared" si="248"/>
        <v>215.54000000000002</v>
      </c>
      <c r="N15900" s="37">
        <f>YEAR(Table1[[#This Row],[Data zamówienia]])</f>
        <v>2020</v>
      </c>
    </row>
    <row r="15901" spans="2:14" x14ac:dyDescent="0.3">
      <c r="B15901" s="32">
        <v>964958</v>
      </c>
      <c r="C15901" s="8" t="s">
        <v>35</v>
      </c>
      <c r="D15901" s="8" t="s">
        <v>28</v>
      </c>
      <c r="E15901" s="5" t="s">
        <v>29</v>
      </c>
      <c r="F15901" s="8">
        <v>16</v>
      </c>
      <c r="G15901" s="6">
        <v>44188</v>
      </c>
      <c r="H15901" s="6">
        <v>44189</v>
      </c>
      <c r="I15901" s="6">
        <v>44192</v>
      </c>
      <c r="J15901" s="5" t="s">
        <v>24</v>
      </c>
      <c r="K15901" s="7">
        <v>434.82</v>
      </c>
      <c r="L15901" s="35">
        <v>352.2</v>
      </c>
      <c r="M15901" s="36">
        <f t="shared" si="248"/>
        <v>82.62</v>
      </c>
      <c r="N15901" s="37">
        <f>YEAR(Table1[[#This Row],[Data zamówienia]])</f>
        <v>2020</v>
      </c>
    </row>
    <row r="15902" spans="2:14" x14ac:dyDescent="0.3">
      <c r="B15902" s="32">
        <v>493350</v>
      </c>
      <c r="C15902" s="8" t="s">
        <v>27</v>
      </c>
      <c r="D15902" s="8" t="s">
        <v>28</v>
      </c>
      <c r="E15902" s="5" t="s">
        <v>25</v>
      </c>
      <c r="F15902" s="8">
        <v>349</v>
      </c>
      <c r="G15902" s="6">
        <v>44188</v>
      </c>
      <c r="H15902" s="6">
        <v>44189</v>
      </c>
      <c r="I15902" s="6">
        <v>44192</v>
      </c>
      <c r="J15902" s="5" t="s">
        <v>24</v>
      </c>
      <c r="K15902" s="7">
        <v>1482.41</v>
      </c>
      <c r="L15902" s="35">
        <v>1200.75</v>
      </c>
      <c r="M15902" s="36">
        <f t="shared" si="248"/>
        <v>281.66000000000008</v>
      </c>
      <c r="N15902" s="37">
        <f>YEAR(Table1[[#This Row],[Data zamówienia]])</f>
        <v>2020</v>
      </c>
    </row>
    <row r="15903" spans="2:14" x14ac:dyDescent="0.3">
      <c r="B15903" s="32">
        <v>98795</v>
      </c>
      <c r="C15903" s="8" t="s">
        <v>27</v>
      </c>
      <c r="D15903" s="8" t="s">
        <v>39</v>
      </c>
      <c r="E15903" s="5" t="s">
        <v>23</v>
      </c>
      <c r="F15903" s="8">
        <v>45</v>
      </c>
      <c r="G15903" s="6">
        <v>44188</v>
      </c>
      <c r="H15903" s="6">
        <v>44189</v>
      </c>
      <c r="I15903" s="6">
        <v>44191</v>
      </c>
      <c r="J15903" s="5" t="s">
        <v>30</v>
      </c>
      <c r="K15903" s="7">
        <v>1876.44</v>
      </c>
      <c r="L15903" s="35">
        <v>1782.62</v>
      </c>
      <c r="M15903" s="36">
        <f t="shared" si="248"/>
        <v>93.820000000000164</v>
      </c>
      <c r="N15903" s="37">
        <f>YEAR(Table1[[#This Row],[Data zamówienia]])</f>
        <v>2020</v>
      </c>
    </row>
    <row r="15904" spans="2:14" x14ac:dyDescent="0.3">
      <c r="B15904" s="32">
        <v>866751</v>
      </c>
      <c r="C15904" s="8" t="s">
        <v>38</v>
      </c>
      <c r="D15904" s="8" t="s">
        <v>39</v>
      </c>
      <c r="E15904" s="5" t="s">
        <v>23</v>
      </c>
      <c r="F15904" s="8">
        <v>42</v>
      </c>
      <c r="G15904" s="6">
        <v>44188</v>
      </c>
      <c r="H15904" s="6">
        <v>44188</v>
      </c>
      <c r="I15904" s="6">
        <v>44189</v>
      </c>
      <c r="J15904" s="5" t="s">
        <v>26</v>
      </c>
      <c r="K15904" s="7">
        <v>1877.7</v>
      </c>
      <c r="L15904" s="35">
        <v>1295.6099999999999</v>
      </c>
      <c r="M15904" s="36">
        <f t="shared" si="248"/>
        <v>582.09000000000015</v>
      </c>
      <c r="N15904" s="37">
        <f>YEAR(Table1[[#This Row],[Data zamówienia]])</f>
        <v>2020</v>
      </c>
    </row>
    <row r="15905" spans="2:14" x14ac:dyDescent="0.3">
      <c r="B15905" s="32">
        <v>919177</v>
      </c>
      <c r="C15905" s="8" t="s">
        <v>21</v>
      </c>
      <c r="D15905" s="8" t="s">
        <v>39</v>
      </c>
      <c r="E15905" s="5" t="s">
        <v>31</v>
      </c>
      <c r="F15905" s="8">
        <v>19</v>
      </c>
      <c r="G15905" s="6">
        <v>44187</v>
      </c>
      <c r="H15905" s="6">
        <v>44189</v>
      </c>
      <c r="I15905" s="6">
        <v>44191</v>
      </c>
      <c r="J15905" s="5" t="s">
        <v>40</v>
      </c>
      <c r="K15905" s="7">
        <v>933.7</v>
      </c>
      <c r="L15905" s="35">
        <v>625.58000000000004</v>
      </c>
      <c r="M15905" s="36">
        <f t="shared" si="248"/>
        <v>308.12</v>
      </c>
      <c r="N15905" s="37">
        <f>YEAR(Table1[[#This Row],[Data zamówienia]])</f>
        <v>2020</v>
      </c>
    </row>
    <row r="15906" spans="2:14" x14ac:dyDescent="0.3">
      <c r="B15906" s="32">
        <v>806232</v>
      </c>
      <c r="C15906" s="8" t="s">
        <v>35</v>
      </c>
      <c r="D15906" s="8" t="s">
        <v>28</v>
      </c>
      <c r="E15906" s="5" t="s">
        <v>31</v>
      </c>
      <c r="F15906" s="8">
        <v>73</v>
      </c>
      <c r="G15906" s="6">
        <v>44187</v>
      </c>
      <c r="H15906" s="6">
        <v>44191</v>
      </c>
      <c r="I15906" s="6">
        <v>44194</v>
      </c>
      <c r="J15906" s="5" t="s">
        <v>33</v>
      </c>
      <c r="K15906" s="7">
        <v>550.27</v>
      </c>
      <c r="L15906" s="35">
        <v>511.75</v>
      </c>
      <c r="M15906" s="36">
        <f t="shared" si="248"/>
        <v>38.519999999999982</v>
      </c>
      <c r="N15906" s="37">
        <f>YEAR(Table1[[#This Row],[Data zamówienia]])</f>
        <v>2020</v>
      </c>
    </row>
    <row r="15907" spans="2:14" x14ac:dyDescent="0.3">
      <c r="B15907" s="32">
        <v>715227</v>
      </c>
      <c r="C15907" s="8" t="s">
        <v>38</v>
      </c>
      <c r="D15907" s="8" t="s">
        <v>39</v>
      </c>
      <c r="E15907" s="5" t="s">
        <v>37</v>
      </c>
      <c r="F15907" s="8">
        <v>300</v>
      </c>
      <c r="G15907" s="6">
        <v>44188</v>
      </c>
      <c r="H15907" s="6">
        <v>44191</v>
      </c>
      <c r="I15907" s="6">
        <v>44198</v>
      </c>
      <c r="J15907" s="5" t="s">
        <v>33</v>
      </c>
      <c r="K15907" s="7">
        <v>565.66999999999996</v>
      </c>
      <c r="L15907" s="35">
        <v>418.6</v>
      </c>
      <c r="M15907" s="36">
        <f t="shared" si="248"/>
        <v>147.06999999999994</v>
      </c>
      <c r="N15907" s="37">
        <f>YEAR(Table1[[#This Row],[Data zamówienia]])</f>
        <v>2020</v>
      </c>
    </row>
    <row r="15908" spans="2:14" x14ac:dyDescent="0.3">
      <c r="B15908" s="32">
        <v>115203</v>
      </c>
      <c r="C15908" s="8" t="s">
        <v>21</v>
      </c>
      <c r="D15908" s="8" t="s">
        <v>36</v>
      </c>
      <c r="E15908" s="5" t="s">
        <v>29</v>
      </c>
      <c r="F15908" s="8">
        <v>350</v>
      </c>
      <c r="G15908" s="6">
        <v>44187</v>
      </c>
      <c r="H15908" s="6">
        <v>44191</v>
      </c>
      <c r="I15908" s="6">
        <v>44197</v>
      </c>
      <c r="J15908" s="5" t="s">
        <v>33</v>
      </c>
      <c r="K15908" s="7">
        <v>668.59</v>
      </c>
      <c r="L15908" s="35">
        <v>554.92999999999995</v>
      </c>
      <c r="M15908" s="36">
        <f t="shared" si="248"/>
        <v>113.66000000000008</v>
      </c>
      <c r="N15908" s="37">
        <f>YEAR(Table1[[#This Row],[Data zamówienia]])</f>
        <v>2020</v>
      </c>
    </row>
    <row r="15909" spans="2:14" x14ac:dyDescent="0.3">
      <c r="B15909" s="32">
        <v>229870</v>
      </c>
      <c r="C15909" s="8" t="s">
        <v>35</v>
      </c>
      <c r="D15909" s="8" t="s">
        <v>28</v>
      </c>
      <c r="E15909" s="5" t="s">
        <v>23</v>
      </c>
      <c r="F15909" s="8">
        <v>365</v>
      </c>
      <c r="G15909" s="6">
        <v>44188</v>
      </c>
      <c r="H15909" s="6">
        <v>44190</v>
      </c>
      <c r="I15909" s="6">
        <v>44191</v>
      </c>
      <c r="J15909" s="5" t="s">
        <v>33</v>
      </c>
      <c r="K15909" s="7">
        <v>455.32</v>
      </c>
      <c r="L15909" s="35">
        <v>423.45</v>
      </c>
      <c r="M15909" s="36">
        <f t="shared" si="248"/>
        <v>31.870000000000005</v>
      </c>
      <c r="N15909" s="37">
        <f>YEAR(Table1[[#This Row],[Data zamówienia]])</f>
        <v>2020</v>
      </c>
    </row>
    <row r="15910" spans="2:14" x14ac:dyDescent="0.3">
      <c r="B15910" s="32">
        <v>584807</v>
      </c>
      <c r="C15910" s="8" t="s">
        <v>27</v>
      </c>
      <c r="D15910" s="8" t="s">
        <v>28</v>
      </c>
      <c r="E15910" s="5" t="s">
        <v>34</v>
      </c>
      <c r="F15910" s="8">
        <v>82</v>
      </c>
      <c r="G15910" s="6">
        <v>44189</v>
      </c>
      <c r="H15910" s="6">
        <v>44192</v>
      </c>
      <c r="I15910" s="6">
        <v>44195</v>
      </c>
      <c r="J15910" s="5" t="s">
        <v>32</v>
      </c>
      <c r="K15910" s="7">
        <v>1981.64</v>
      </c>
      <c r="L15910" s="35">
        <v>1803.29</v>
      </c>
      <c r="M15910" s="36">
        <f t="shared" si="248"/>
        <v>178.35000000000014</v>
      </c>
      <c r="N15910" s="37">
        <f>YEAR(Table1[[#This Row],[Data zamówienia]])</f>
        <v>2020</v>
      </c>
    </row>
    <row r="15911" spans="2:14" x14ac:dyDescent="0.3">
      <c r="B15911" s="32">
        <v>375859</v>
      </c>
      <c r="C15911" s="8" t="s">
        <v>27</v>
      </c>
      <c r="D15911" s="8" t="s">
        <v>39</v>
      </c>
      <c r="E15911" s="5" t="s">
        <v>23</v>
      </c>
      <c r="F15911" s="8">
        <v>162</v>
      </c>
      <c r="G15911" s="6">
        <v>44189</v>
      </c>
      <c r="H15911" s="6">
        <v>44190</v>
      </c>
      <c r="I15911" s="6">
        <v>44192</v>
      </c>
      <c r="J15911" s="5" t="s">
        <v>33</v>
      </c>
      <c r="K15911" s="7">
        <v>679.78</v>
      </c>
      <c r="L15911" s="35">
        <v>564.22</v>
      </c>
      <c r="M15911" s="36">
        <f t="shared" si="248"/>
        <v>115.55999999999995</v>
      </c>
      <c r="N15911" s="37">
        <f>YEAR(Table1[[#This Row],[Data zamówienia]])</f>
        <v>2020</v>
      </c>
    </row>
    <row r="15912" spans="2:14" x14ac:dyDescent="0.3">
      <c r="B15912" s="32">
        <v>930718</v>
      </c>
      <c r="C15912" s="8" t="s">
        <v>21</v>
      </c>
      <c r="D15912" s="8" t="s">
        <v>36</v>
      </c>
      <c r="E15912" s="5" t="s">
        <v>37</v>
      </c>
      <c r="F15912" s="8">
        <v>92</v>
      </c>
      <c r="G15912" s="6">
        <v>44189</v>
      </c>
      <c r="H15912" s="6">
        <v>44191</v>
      </c>
      <c r="I15912" s="6">
        <v>44193</v>
      </c>
      <c r="J15912" s="5" t="s">
        <v>26</v>
      </c>
      <c r="K15912" s="7">
        <v>1681.44</v>
      </c>
      <c r="L15912" s="35">
        <v>975.24</v>
      </c>
      <c r="M15912" s="36">
        <f t="shared" si="248"/>
        <v>706.2</v>
      </c>
      <c r="N15912" s="37">
        <f>YEAR(Table1[[#This Row],[Data zamówienia]])</f>
        <v>2020</v>
      </c>
    </row>
    <row r="15913" spans="2:14" x14ac:dyDescent="0.3">
      <c r="B15913" s="32">
        <v>35628</v>
      </c>
      <c r="C15913" s="8" t="s">
        <v>27</v>
      </c>
      <c r="D15913" s="8" t="s">
        <v>28</v>
      </c>
      <c r="E15913" s="5" t="s">
        <v>31</v>
      </c>
      <c r="F15913" s="8">
        <v>315</v>
      </c>
      <c r="G15913" s="6">
        <v>44189</v>
      </c>
      <c r="H15913" s="6">
        <v>44192</v>
      </c>
      <c r="I15913" s="6">
        <v>44193</v>
      </c>
      <c r="J15913" s="5" t="s">
        <v>30</v>
      </c>
      <c r="K15913" s="7">
        <v>651.74</v>
      </c>
      <c r="L15913" s="35">
        <v>593.08000000000004</v>
      </c>
      <c r="M15913" s="36">
        <f t="shared" si="248"/>
        <v>58.659999999999968</v>
      </c>
      <c r="N15913" s="37">
        <f>YEAR(Table1[[#This Row],[Data zamówienia]])</f>
        <v>2020</v>
      </c>
    </row>
    <row r="15914" spans="2:14" x14ac:dyDescent="0.3">
      <c r="B15914" s="32">
        <v>835190</v>
      </c>
      <c r="C15914" s="8" t="s">
        <v>27</v>
      </c>
      <c r="D15914" s="8" t="s">
        <v>22</v>
      </c>
      <c r="E15914" s="5" t="s">
        <v>31</v>
      </c>
      <c r="F15914" s="8">
        <v>230</v>
      </c>
      <c r="G15914" s="6">
        <v>44189</v>
      </c>
      <c r="H15914" s="6">
        <v>44189</v>
      </c>
      <c r="I15914" s="6">
        <v>44190</v>
      </c>
      <c r="J15914" s="5" t="s">
        <v>32</v>
      </c>
      <c r="K15914" s="7">
        <v>679.08</v>
      </c>
      <c r="L15914" s="35">
        <v>414.24</v>
      </c>
      <c r="M15914" s="36">
        <f t="shared" si="248"/>
        <v>264.84000000000003</v>
      </c>
      <c r="N15914" s="37">
        <f>YEAR(Table1[[#This Row],[Data zamówienia]])</f>
        <v>2020</v>
      </c>
    </row>
    <row r="15915" spans="2:14" x14ac:dyDescent="0.3">
      <c r="B15915" s="32">
        <v>712002</v>
      </c>
      <c r="C15915" s="8" t="s">
        <v>21</v>
      </c>
      <c r="D15915" s="8" t="s">
        <v>22</v>
      </c>
      <c r="E15915" s="5" t="s">
        <v>25</v>
      </c>
      <c r="F15915" s="8">
        <v>180</v>
      </c>
      <c r="G15915" s="6">
        <v>44188</v>
      </c>
      <c r="H15915" s="6">
        <v>44191</v>
      </c>
      <c r="I15915" s="6">
        <v>44193</v>
      </c>
      <c r="J15915" s="5" t="s">
        <v>33</v>
      </c>
      <c r="K15915" s="7">
        <v>601.59</v>
      </c>
      <c r="L15915" s="35">
        <v>487.29</v>
      </c>
      <c r="M15915" s="36">
        <f t="shared" si="248"/>
        <v>114.30000000000001</v>
      </c>
      <c r="N15915" s="37">
        <f>YEAR(Table1[[#This Row],[Data zamówienia]])</f>
        <v>2020</v>
      </c>
    </row>
    <row r="15916" spans="2:14" x14ac:dyDescent="0.3">
      <c r="B15916" s="32">
        <v>210387</v>
      </c>
      <c r="C15916" s="8" t="s">
        <v>21</v>
      </c>
      <c r="D15916" s="8" t="s">
        <v>36</v>
      </c>
      <c r="E15916" s="5" t="s">
        <v>37</v>
      </c>
      <c r="F15916" s="8">
        <v>209</v>
      </c>
      <c r="G15916" s="6">
        <v>44189</v>
      </c>
      <c r="H15916" s="6">
        <v>44190</v>
      </c>
      <c r="I15916" s="6">
        <v>44194</v>
      </c>
      <c r="J15916" s="5" t="s">
        <v>32</v>
      </c>
      <c r="K15916" s="7">
        <v>566.54</v>
      </c>
      <c r="L15916" s="35">
        <v>458.9</v>
      </c>
      <c r="M15916" s="36">
        <f t="shared" si="248"/>
        <v>107.63999999999999</v>
      </c>
      <c r="N15916" s="37">
        <f>YEAR(Table1[[#This Row],[Data zamówienia]])</f>
        <v>2020</v>
      </c>
    </row>
    <row r="15917" spans="2:14" x14ac:dyDescent="0.3">
      <c r="B15917" s="32">
        <v>593055</v>
      </c>
      <c r="C15917" s="8" t="s">
        <v>35</v>
      </c>
      <c r="D15917" s="8" t="s">
        <v>28</v>
      </c>
      <c r="E15917" s="5" t="s">
        <v>34</v>
      </c>
      <c r="F15917" s="8">
        <v>276</v>
      </c>
      <c r="G15917" s="6">
        <v>44190</v>
      </c>
      <c r="H15917" s="6">
        <v>44192</v>
      </c>
      <c r="I15917" s="6">
        <v>44194</v>
      </c>
      <c r="J15917" s="5" t="s">
        <v>33</v>
      </c>
      <c r="K15917" s="7">
        <v>201.52</v>
      </c>
      <c r="L15917" s="35">
        <v>122.93</v>
      </c>
      <c r="M15917" s="36">
        <f t="shared" si="248"/>
        <v>78.59</v>
      </c>
      <c r="N15917" s="37">
        <f>YEAR(Table1[[#This Row],[Data zamówienia]])</f>
        <v>2020</v>
      </c>
    </row>
    <row r="15918" spans="2:14" x14ac:dyDescent="0.3">
      <c r="B15918" s="32">
        <v>867027</v>
      </c>
      <c r="C15918" s="8" t="s">
        <v>35</v>
      </c>
      <c r="D15918" s="8" t="s">
        <v>28</v>
      </c>
      <c r="E15918" s="5" t="s">
        <v>34</v>
      </c>
      <c r="F15918" s="8">
        <v>238</v>
      </c>
      <c r="G15918" s="6">
        <v>44189</v>
      </c>
      <c r="H15918" s="6">
        <v>44190</v>
      </c>
      <c r="I15918" s="6">
        <v>44196</v>
      </c>
      <c r="J15918" s="5" t="s">
        <v>33</v>
      </c>
      <c r="K15918" s="7">
        <v>1536.62</v>
      </c>
      <c r="L15918" s="35">
        <v>906.61</v>
      </c>
      <c r="M15918" s="36">
        <f t="shared" si="248"/>
        <v>630.00999999999988</v>
      </c>
      <c r="N15918" s="37">
        <f>YEAR(Table1[[#This Row],[Data zamówienia]])</f>
        <v>2020</v>
      </c>
    </row>
    <row r="15919" spans="2:14" x14ac:dyDescent="0.3">
      <c r="B15919" s="32">
        <v>827056</v>
      </c>
      <c r="C15919" s="8" t="s">
        <v>21</v>
      </c>
      <c r="D15919" s="8" t="s">
        <v>36</v>
      </c>
      <c r="E15919" s="5" t="s">
        <v>25</v>
      </c>
      <c r="F15919" s="8">
        <v>207</v>
      </c>
      <c r="G15919" s="6">
        <v>44190</v>
      </c>
      <c r="H15919" s="6">
        <v>44193</v>
      </c>
      <c r="I15919" s="6">
        <v>44200</v>
      </c>
      <c r="J15919" s="5" t="s">
        <v>40</v>
      </c>
      <c r="K15919" s="7">
        <v>1865.79</v>
      </c>
      <c r="L15919" s="35">
        <v>1418</v>
      </c>
      <c r="M15919" s="36">
        <f t="shared" si="248"/>
        <v>447.78999999999996</v>
      </c>
      <c r="N15919" s="37">
        <f>YEAR(Table1[[#This Row],[Data zamówienia]])</f>
        <v>2020</v>
      </c>
    </row>
    <row r="15920" spans="2:14" x14ac:dyDescent="0.3">
      <c r="B15920" s="32">
        <v>364943</v>
      </c>
      <c r="C15920" s="8" t="s">
        <v>21</v>
      </c>
      <c r="D15920" s="8" t="s">
        <v>39</v>
      </c>
      <c r="E15920" s="5" t="s">
        <v>37</v>
      </c>
      <c r="F15920" s="8">
        <v>67</v>
      </c>
      <c r="G15920" s="6">
        <v>44189</v>
      </c>
      <c r="H15920" s="6">
        <v>44193</v>
      </c>
      <c r="I15920" s="6">
        <v>44194</v>
      </c>
      <c r="J15920" s="5" t="s">
        <v>24</v>
      </c>
      <c r="K15920" s="7">
        <v>458.61</v>
      </c>
      <c r="L15920" s="35">
        <v>431.09</v>
      </c>
      <c r="M15920" s="36">
        <f t="shared" si="248"/>
        <v>27.520000000000039</v>
      </c>
      <c r="N15920" s="37">
        <f>YEAR(Table1[[#This Row],[Data zamówienia]])</f>
        <v>2020</v>
      </c>
    </row>
    <row r="15921" spans="2:14" x14ac:dyDescent="0.3">
      <c r="B15921" s="32">
        <v>594639</v>
      </c>
      <c r="C15921" s="8" t="s">
        <v>35</v>
      </c>
      <c r="D15921" s="8" t="s">
        <v>22</v>
      </c>
      <c r="E15921" s="5" t="s">
        <v>31</v>
      </c>
      <c r="F15921" s="8">
        <v>246</v>
      </c>
      <c r="G15921" s="6">
        <v>44189</v>
      </c>
      <c r="H15921" s="6">
        <v>44191</v>
      </c>
      <c r="I15921" s="6">
        <v>44195</v>
      </c>
      <c r="J15921" s="5" t="s">
        <v>33</v>
      </c>
      <c r="K15921" s="7">
        <v>1720.29</v>
      </c>
      <c r="L15921" s="35">
        <v>1255.81</v>
      </c>
      <c r="M15921" s="36">
        <f t="shared" si="248"/>
        <v>464.48</v>
      </c>
      <c r="N15921" s="37">
        <f>YEAR(Table1[[#This Row],[Data zamówienia]])</f>
        <v>2020</v>
      </c>
    </row>
    <row r="15922" spans="2:14" x14ac:dyDescent="0.3">
      <c r="B15922" s="32">
        <v>501788</v>
      </c>
      <c r="C15922" s="8" t="s">
        <v>27</v>
      </c>
      <c r="D15922" s="8" t="s">
        <v>36</v>
      </c>
      <c r="E15922" s="5" t="s">
        <v>31</v>
      </c>
      <c r="F15922" s="8">
        <v>318</v>
      </c>
      <c r="G15922" s="6">
        <v>44190</v>
      </c>
      <c r="H15922" s="6">
        <v>44193</v>
      </c>
      <c r="I15922" s="6">
        <v>44200</v>
      </c>
      <c r="J15922" s="5" t="s">
        <v>26</v>
      </c>
      <c r="K15922" s="7">
        <v>1641.59</v>
      </c>
      <c r="L15922" s="35">
        <v>1017.79</v>
      </c>
      <c r="M15922" s="36">
        <f t="shared" si="248"/>
        <v>623.79999999999995</v>
      </c>
      <c r="N15922" s="37">
        <f>YEAR(Table1[[#This Row],[Data zamówienia]])</f>
        <v>2020</v>
      </c>
    </row>
    <row r="15923" spans="2:14" x14ac:dyDescent="0.3">
      <c r="B15923" s="32">
        <v>779249</v>
      </c>
      <c r="C15923" s="8" t="s">
        <v>27</v>
      </c>
      <c r="D15923" s="8" t="s">
        <v>22</v>
      </c>
      <c r="E15923" s="5" t="s">
        <v>23</v>
      </c>
      <c r="F15923" s="8">
        <v>90</v>
      </c>
      <c r="G15923" s="6">
        <v>44191</v>
      </c>
      <c r="H15923" s="6">
        <v>44192</v>
      </c>
      <c r="I15923" s="6">
        <v>44196</v>
      </c>
      <c r="J15923" s="5" t="s">
        <v>32</v>
      </c>
      <c r="K15923" s="7">
        <v>1309.1199999999999</v>
      </c>
      <c r="L15923" s="35">
        <v>720.02</v>
      </c>
      <c r="M15923" s="36">
        <f t="shared" si="248"/>
        <v>589.09999999999991</v>
      </c>
      <c r="N15923" s="37">
        <f>YEAR(Table1[[#This Row],[Data zamówienia]])</f>
        <v>2020</v>
      </c>
    </row>
    <row r="15924" spans="2:14" x14ac:dyDescent="0.3">
      <c r="B15924" s="32">
        <v>440745</v>
      </c>
      <c r="C15924" s="8" t="s">
        <v>27</v>
      </c>
      <c r="D15924" s="8" t="s">
        <v>28</v>
      </c>
      <c r="E15924" s="5" t="s">
        <v>29</v>
      </c>
      <c r="F15924" s="8">
        <v>145</v>
      </c>
      <c r="G15924" s="6">
        <v>44190</v>
      </c>
      <c r="H15924" s="6">
        <v>44191</v>
      </c>
      <c r="I15924" s="6">
        <v>44192</v>
      </c>
      <c r="J15924" s="5" t="s">
        <v>32</v>
      </c>
      <c r="K15924" s="7">
        <v>1935.93</v>
      </c>
      <c r="L15924" s="35">
        <v>1490.67</v>
      </c>
      <c r="M15924" s="36">
        <f t="shared" si="248"/>
        <v>445.26</v>
      </c>
      <c r="N15924" s="37">
        <f>YEAR(Table1[[#This Row],[Data zamówienia]])</f>
        <v>2020</v>
      </c>
    </row>
    <row r="15925" spans="2:14" x14ac:dyDescent="0.3">
      <c r="B15925" s="32">
        <v>507945</v>
      </c>
      <c r="C15925" s="8" t="s">
        <v>38</v>
      </c>
      <c r="D15925" s="8" t="s">
        <v>22</v>
      </c>
      <c r="E15925" s="5" t="s">
        <v>23</v>
      </c>
      <c r="F15925" s="8">
        <v>188</v>
      </c>
      <c r="G15925" s="6">
        <v>44191</v>
      </c>
      <c r="H15925" s="6">
        <v>44191</v>
      </c>
      <c r="I15925" s="6">
        <v>44198</v>
      </c>
      <c r="J15925" s="5" t="s">
        <v>32</v>
      </c>
      <c r="K15925" s="7">
        <v>238.26</v>
      </c>
      <c r="L15925" s="35">
        <v>154.87</v>
      </c>
      <c r="M15925" s="36">
        <f t="shared" si="248"/>
        <v>83.389999999999986</v>
      </c>
      <c r="N15925" s="37">
        <f>YEAR(Table1[[#This Row],[Data zamówienia]])</f>
        <v>2020</v>
      </c>
    </row>
    <row r="15926" spans="2:14" x14ac:dyDescent="0.3">
      <c r="B15926" s="32">
        <v>754876</v>
      </c>
      <c r="C15926" s="8" t="s">
        <v>27</v>
      </c>
      <c r="D15926" s="8" t="s">
        <v>36</v>
      </c>
      <c r="E15926" s="5" t="s">
        <v>34</v>
      </c>
      <c r="F15926" s="8">
        <v>52</v>
      </c>
      <c r="G15926" s="6">
        <v>44190</v>
      </c>
      <c r="H15926" s="6">
        <v>44191</v>
      </c>
      <c r="I15926" s="6">
        <v>44192</v>
      </c>
      <c r="J15926" s="5" t="s">
        <v>40</v>
      </c>
      <c r="K15926" s="7">
        <v>1956.53</v>
      </c>
      <c r="L15926" s="35">
        <v>1565.22</v>
      </c>
      <c r="M15926" s="36">
        <f t="shared" si="248"/>
        <v>391.30999999999995</v>
      </c>
      <c r="N15926" s="37">
        <f>YEAR(Table1[[#This Row],[Data zamówienia]])</f>
        <v>2020</v>
      </c>
    </row>
    <row r="15927" spans="2:14" x14ac:dyDescent="0.3">
      <c r="B15927" s="32">
        <v>625066</v>
      </c>
      <c r="C15927" s="8" t="s">
        <v>27</v>
      </c>
      <c r="D15927" s="8" t="s">
        <v>28</v>
      </c>
      <c r="E15927" s="5" t="s">
        <v>23</v>
      </c>
      <c r="F15927" s="8">
        <v>92</v>
      </c>
      <c r="G15927" s="6">
        <v>44191</v>
      </c>
      <c r="H15927" s="6">
        <v>44194</v>
      </c>
      <c r="I15927" s="6">
        <v>44198</v>
      </c>
      <c r="J15927" s="5" t="s">
        <v>33</v>
      </c>
      <c r="K15927" s="7">
        <v>564.17999999999995</v>
      </c>
      <c r="L15927" s="35">
        <v>530.33000000000004</v>
      </c>
      <c r="M15927" s="36">
        <f t="shared" si="248"/>
        <v>33.849999999999909</v>
      </c>
      <c r="N15927" s="37">
        <f>YEAR(Table1[[#This Row],[Data zamówienia]])</f>
        <v>2020</v>
      </c>
    </row>
    <row r="15928" spans="2:14" x14ac:dyDescent="0.3">
      <c r="B15928" s="32">
        <v>526213</v>
      </c>
      <c r="C15928" s="8" t="s">
        <v>21</v>
      </c>
      <c r="D15928" s="8" t="s">
        <v>22</v>
      </c>
      <c r="E15928" s="5" t="s">
        <v>37</v>
      </c>
      <c r="F15928" s="8">
        <v>45</v>
      </c>
      <c r="G15928" s="6">
        <v>44191</v>
      </c>
      <c r="H15928" s="6">
        <v>44192</v>
      </c>
      <c r="I15928" s="6">
        <v>44193</v>
      </c>
      <c r="J15928" s="5" t="s">
        <v>30</v>
      </c>
      <c r="K15928" s="7">
        <v>1112.8900000000001</v>
      </c>
      <c r="L15928" s="35">
        <v>923.7</v>
      </c>
      <c r="M15928" s="36">
        <f t="shared" si="248"/>
        <v>189.19000000000005</v>
      </c>
      <c r="N15928" s="37">
        <f>YEAR(Table1[[#This Row],[Data zamówienia]])</f>
        <v>2020</v>
      </c>
    </row>
    <row r="15929" spans="2:14" x14ac:dyDescent="0.3">
      <c r="B15929" s="32">
        <v>952027</v>
      </c>
      <c r="C15929" s="8" t="s">
        <v>38</v>
      </c>
      <c r="D15929" s="8" t="s">
        <v>22</v>
      </c>
      <c r="E15929" s="5" t="s">
        <v>34</v>
      </c>
      <c r="F15929" s="8">
        <v>128</v>
      </c>
      <c r="G15929" s="6">
        <v>44190</v>
      </c>
      <c r="H15929" s="6">
        <v>44194</v>
      </c>
      <c r="I15929" s="6">
        <v>44201</v>
      </c>
      <c r="J15929" s="5" t="s">
        <v>24</v>
      </c>
      <c r="K15929" s="7">
        <v>452.26</v>
      </c>
      <c r="L15929" s="35">
        <v>289.45</v>
      </c>
      <c r="M15929" s="36">
        <f t="shared" si="248"/>
        <v>162.81</v>
      </c>
      <c r="N15929" s="37">
        <f>YEAR(Table1[[#This Row],[Data zamówienia]])</f>
        <v>2020</v>
      </c>
    </row>
    <row r="15930" spans="2:14" x14ac:dyDescent="0.3">
      <c r="B15930" s="32">
        <v>622844</v>
      </c>
      <c r="C15930" s="8" t="s">
        <v>21</v>
      </c>
      <c r="D15930" s="8" t="s">
        <v>36</v>
      </c>
      <c r="E15930" s="5" t="s">
        <v>37</v>
      </c>
      <c r="F15930" s="8">
        <v>307</v>
      </c>
      <c r="G15930" s="6">
        <v>44190</v>
      </c>
      <c r="H15930" s="6">
        <v>44193</v>
      </c>
      <c r="I15930" s="6">
        <v>44196</v>
      </c>
      <c r="J15930" s="5" t="s">
        <v>26</v>
      </c>
      <c r="K15930" s="7">
        <v>1924.39</v>
      </c>
      <c r="L15930" s="35">
        <v>1693.46</v>
      </c>
      <c r="M15930" s="36">
        <f t="shared" si="248"/>
        <v>230.93000000000006</v>
      </c>
      <c r="N15930" s="37">
        <f>YEAR(Table1[[#This Row],[Data zamówienia]])</f>
        <v>2020</v>
      </c>
    </row>
    <row r="15931" spans="2:14" x14ac:dyDescent="0.3">
      <c r="B15931" s="32">
        <v>44901</v>
      </c>
      <c r="C15931" s="8" t="s">
        <v>27</v>
      </c>
      <c r="D15931" s="8" t="s">
        <v>36</v>
      </c>
      <c r="E15931" s="5" t="s">
        <v>29</v>
      </c>
      <c r="F15931" s="8">
        <v>300</v>
      </c>
      <c r="G15931" s="6">
        <v>44190</v>
      </c>
      <c r="H15931" s="6">
        <v>44192</v>
      </c>
      <c r="I15931" s="6">
        <v>44198</v>
      </c>
      <c r="J15931" s="5" t="s">
        <v>26</v>
      </c>
      <c r="K15931" s="7">
        <v>1349.24</v>
      </c>
      <c r="L15931" s="35">
        <v>850.02</v>
      </c>
      <c r="M15931" s="36">
        <f t="shared" si="248"/>
        <v>499.22</v>
      </c>
      <c r="N15931" s="37">
        <f>YEAR(Table1[[#This Row],[Data zamówienia]])</f>
        <v>2020</v>
      </c>
    </row>
    <row r="15932" spans="2:14" x14ac:dyDescent="0.3">
      <c r="B15932" s="32">
        <v>515617</v>
      </c>
      <c r="C15932" s="8" t="s">
        <v>38</v>
      </c>
      <c r="D15932" s="8" t="s">
        <v>36</v>
      </c>
      <c r="E15932" s="5" t="s">
        <v>37</v>
      </c>
      <c r="F15932" s="8">
        <v>263</v>
      </c>
      <c r="G15932" s="6">
        <v>44191</v>
      </c>
      <c r="H15932" s="6">
        <v>44192</v>
      </c>
      <c r="I15932" s="6">
        <v>44194</v>
      </c>
      <c r="J15932" s="5" t="s">
        <v>24</v>
      </c>
      <c r="K15932" s="7">
        <v>1982.73</v>
      </c>
      <c r="L15932" s="35">
        <v>1407.74</v>
      </c>
      <c r="M15932" s="36">
        <f t="shared" si="248"/>
        <v>574.99</v>
      </c>
      <c r="N15932" s="37">
        <f>YEAR(Table1[[#This Row],[Data zamówienia]])</f>
        <v>2020</v>
      </c>
    </row>
    <row r="15933" spans="2:14" x14ac:dyDescent="0.3">
      <c r="B15933" s="32">
        <v>914582</v>
      </c>
      <c r="C15933" s="8" t="s">
        <v>27</v>
      </c>
      <c r="D15933" s="8" t="s">
        <v>39</v>
      </c>
      <c r="E15933" s="5" t="s">
        <v>25</v>
      </c>
      <c r="F15933" s="8">
        <v>340</v>
      </c>
      <c r="G15933" s="6">
        <v>44190</v>
      </c>
      <c r="H15933" s="6">
        <v>44192</v>
      </c>
      <c r="I15933" s="6">
        <v>44197</v>
      </c>
      <c r="J15933" s="5" t="s">
        <v>26</v>
      </c>
      <c r="K15933" s="7">
        <v>160.30000000000001</v>
      </c>
      <c r="L15933" s="35">
        <v>89.77</v>
      </c>
      <c r="M15933" s="36">
        <f t="shared" si="248"/>
        <v>70.530000000000015</v>
      </c>
      <c r="N15933" s="37">
        <f>YEAR(Table1[[#This Row],[Data zamówienia]])</f>
        <v>2020</v>
      </c>
    </row>
    <row r="15934" spans="2:14" x14ac:dyDescent="0.3">
      <c r="B15934" s="32">
        <v>329247</v>
      </c>
      <c r="C15934" s="8" t="s">
        <v>21</v>
      </c>
      <c r="D15934" s="8" t="s">
        <v>22</v>
      </c>
      <c r="E15934" s="5" t="s">
        <v>37</v>
      </c>
      <c r="F15934" s="8">
        <v>94</v>
      </c>
      <c r="G15934" s="6">
        <v>44190</v>
      </c>
      <c r="H15934" s="6">
        <v>44193</v>
      </c>
      <c r="I15934" s="6">
        <v>44195</v>
      </c>
      <c r="J15934" s="5" t="s">
        <v>33</v>
      </c>
      <c r="K15934" s="7">
        <v>1531.9</v>
      </c>
      <c r="L15934" s="35">
        <v>903.82</v>
      </c>
      <c r="M15934" s="36">
        <f t="shared" si="248"/>
        <v>628.08000000000004</v>
      </c>
      <c r="N15934" s="37">
        <f>YEAR(Table1[[#This Row],[Data zamówienia]])</f>
        <v>2020</v>
      </c>
    </row>
    <row r="15935" spans="2:14" x14ac:dyDescent="0.3">
      <c r="B15935" s="32">
        <v>242283</v>
      </c>
      <c r="C15935" s="8" t="s">
        <v>27</v>
      </c>
      <c r="D15935" s="8" t="s">
        <v>36</v>
      </c>
      <c r="E15935" s="5" t="s">
        <v>34</v>
      </c>
      <c r="F15935" s="8">
        <v>126</v>
      </c>
      <c r="G15935" s="6">
        <v>44191</v>
      </c>
      <c r="H15935" s="6">
        <v>44195</v>
      </c>
      <c r="I15935" s="6">
        <v>44202</v>
      </c>
      <c r="J15935" s="5" t="s">
        <v>32</v>
      </c>
      <c r="K15935" s="7">
        <v>1531.69</v>
      </c>
      <c r="L15935" s="35">
        <v>1225.3499999999999</v>
      </c>
      <c r="M15935" s="36">
        <f t="shared" si="248"/>
        <v>306.34000000000015</v>
      </c>
      <c r="N15935" s="37">
        <f>YEAR(Table1[[#This Row],[Data zamówienia]])</f>
        <v>2020</v>
      </c>
    </row>
    <row r="15936" spans="2:14" x14ac:dyDescent="0.3">
      <c r="B15936" s="32">
        <v>417665</v>
      </c>
      <c r="C15936" s="8" t="s">
        <v>21</v>
      </c>
      <c r="D15936" s="8" t="s">
        <v>22</v>
      </c>
      <c r="E15936" s="5" t="s">
        <v>37</v>
      </c>
      <c r="F15936" s="8">
        <v>19</v>
      </c>
      <c r="G15936" s="6">
        <v>44192</v>
      </c>
      <c r="H15936" s="6">
        <v>44194</v>
      </c>
      <c r="I15936" s="6">
        <v>44197</v>
      </c>
      <c r="J15936" s="5" t="s">
        <v>30</v>
      </c>
      <c r="K15936" s="7">
        <v>1096.01</v>
      </c>
      <c r="L15936" s="35">
        <v>843.93</v>
      </c>
      <c r="M15936" s="36">
        <f t="shared" si="248"/>
        <v>252.08000000000004</v>
      </c>
      <c r="N15936" s="37">
        <f>YEAR(Table1[[#This Row],[Data zamówienia]])</f>
        <v>2020</v>
      </c>
    </row>
    <row r="15937" spans="2:14" x14ac:dyDescent="0.3">
      <c r="B15937" s="32">
        <v>604560</v>
      </c>
      <c r="C15937" s="8" t="s">
        <v>35</v>
      </c>
      <c r="D15937" s="8" t="s">
        <v>28</v>
      </c>
      <c r="E15937" s="5" t="s">
        <v>23</v>
      </c>
      <c r="F15937" s="8">
        <v>166</v>
      </c>
      <c r="G15937" s="6">
        <v>44192</v>
      </c>
      <c r="H15937" s="6">
        <v>44194</v>
      </c>
      <c r="I15937" s="6">
        <v>44199</v>
      </c>
      <c r="J15937" s="5" t="s">
        <v>30</v>
      </c>
      <c r="K15937" s="7">
        <v>1487.52</v>
      </c>
      <c r="L15937" s="35">
        <v>758.64</v>
      </c>
      <c r="M15937" s="36">
        <f t="shared" si="248"/>
        <v>728.88</v>
      </c>
      <c r="N15937" s="37">
        <f>YEAR(Table1[[#This Row],[Data zamówienia]])</f>
        <v>2020</v>
      </c>
    </row>
    <row r="15938" spans="2:14" x14ac:dyDescent="0.3">
      <c r="B15938" s="32">
        <v>549866</v>
      </c>
      <c r="C15938" s="8" t="s">
        <v>27</v>
      </c>
      <c r="D15938" s="8" t="s">
        <v>28</v>
      </c>
      <c r="E15938" s="5" t="s">
        <v>29</v>
      </c>
      <c r="F15938" s="8">
        <v>129</v>
      </c>
      <c r="G15938" s="6">
        <v>44192</v>
      </c>
      <c r="H15938" s="6">
        <v>44192</v>
      </c>
      <c r="I15938" s="6">
        <v>44197</v>
      </c>
      <c r="J15938" s="5" t="s">
        <v>33</v>
      </c>
      <c r="K15938" s="7">
        <v>1185.17</v>
      </c>
      <c r="L15938" s="35">
        <v>675.55</v>
      </c>
      <c r="M15938" s="36">
        <f t="shared" si="248"/>
        <v>509.62000000000012</v>
      </c>
      <c r="N15938" s="37">
        <f>YEAR(Table1[[#This Row],[Data zamówienia]])</f>
        <v>2020</v>
      </c>
    </row>
    <row r="15939" spans="2:14" x14ac:dyDescent="0.3">
      <c r="B15939" s="32">
        <v>417444</v>
      </c>
      <c r="C15939" s="8" t="s">
        <v>21</v>
      </c>
      <c r="D15939" s="8" t="s">
        <v>36</v>
      </c>
      <c r="E15939" s="5" t="s">
        <v>29</v>
      </c>
      <c r="F15939" s="8">
        <v>101</v>
      </c>
      <c r="G15939" s="6">
        <v>44191</v>
      </c>
      <c r="H15939" s="6">
        <v>44195</v>
      </c>
      <c r="I15939" s="6">
        <v>44202</v>
      </c>
      <c r="J15939" s="5" t="s">
        <v>32</v>
      </c>
      <c r="K15939" s="7">
        <v>494.89</v>
      </c>
      <c r="L15939" s="35">
        <v>445.4</v>
      </c>
      <c r="M15939" s="36">
        <f t="shared" si="248"/>
        <v>49.490000000000009</v>
      </c>
      <c r="N15939" s="37">
        <f>YEAR(Table1[[#This Row],[Data zamówienia]])</f>
        <v>2020</v>
      </c>
    </row>
    <row r="15940" spans="2:14" x14ac:dyDescent="0.3">
      <c r="B15940" s="32">
        <v>265437</v>
      </c>
      <c r="C15940" s="8" t="s">
        <v>27</v>
      </c>
      <c r="D15940" s="8" t="s">
        <v>39</v>
      </c>
      <c r="E15940" s="5" t="s">
        <v>29</v>
      </c>
      <c r="F15940" s="8">
        <v>307</v>
      </c>
      <c r="G15940" s="6">
        <v>44193</v>
      </c>
      <c r="H15940" s="6">
        <v>44193</v>
      </c>
      <c r="I15940" s="6">
        <v>44199</v>
      </c>
      <c r="J15940" s="5" t="s">
        <v>32</v>
      </c>
      <c r="K15940" s="7">
        <v>974.1</v>
      </c>
      <c r="L15940" s="35">
        <v>623.41999999999996</v>
      </c>
      <c r="M15940" s="36">
        <f t="shared" ref="M15940:M15984" si="249">K15940-L15940</f>
        <v>350.68000000000006</v>
      </c>
      <c r="N15940" s="37">
        <f>YEAR(Table1[[#This Row],[Data zamówienia]])</f>
        <v>2020</v>
      </c>
    </row>
    <row r="15941" spans="2:14" x14ac:dyDescent="0.3">
      <c r="B15941" s="32">
        <v>2603</v>
      </c>
      <c r="C15941" s="8" t="s">
        <v>38</v>
      </c>
      <c r="D15941" s="8" t="s">
        <v>39</v>
      </c>
      <c r="E15941" s="5" t="s">
        <v>25</v>
      </c>
      <c r="F15941" s="8">
        <v>219</v>
      </c>
      <c r="G15941" s="6">
        <v>44193</v>
      </c>
      <c r="H15941" s="6">
        <v>44195</v>
      </c>
      <c r="I15941" s="6">
        <v>44198</v>
      </c>
      <c r="J15941" s="5" t="s">
        <v>24</v>
      </c>
      <c r="K15941" s="7">
        <v>1415.96</v>
      </c>
      <c r="L15941" s="35">
        <v>835.42</v>
      </c>
      <c r="M15941" s="36">
        <f t="shared" si="249"/>
        <v>580.54000000000008</v>
      </c>
      <c r="N15941" s="37">
        <f>YEAR(Table1[[#This Row],[Data zamówienia]])</f>
        <v>2020</v>
      </c>
    </row>
    <row r="15942" spans="2:14" x14ac:dyDescent="0.3">
      <c r="B15942" s="32">
        <v>575209</v>
      </c>
      <c r="C15942" s="8" t="s">
        <v>27</v>
      </c>
      <c r="D15942" s="8" t="s">
        <v>28</v>
      </c>
      <c r="E15942" s="5" t="s">
        <v>25</v>
      </c>
      <c r="F15942" s="8">
        <v>250</v>
      </c>
      <c r="G15942" s="6">
        <v>44193</v>
      </c>
      <c r="H15942" s="6">
        <v>44196</v>
      </c>
      <c r="I15942" s="6">
        <v>44203</v>
      </c>
      <c r="J15942" s="5" t="s">
        <v>32</v>
      </c>
      <c r="K15942" s="7">
        <v>1727.83</v>
      </c>
      <c r="L15942" s="35">
        <v>1624.16</v>
      </c>
      <c r="M15942" s="36">
        <f t="shared" si="249"/>
        <v>103.66999999999985</v>
      </c>
      <c r="N15942" s="37">
        <f>YEAR(Table1[[#This Row],[Data zamówienia]])</f>
        <v>2020</v>
      </c>
    </row>
    <row r="15943" spans="2:14" x14ac:dyDescent="0.3">
      <c r="B15943" s="32">
        <v>155358</v>
      </c>
      <c r="C15943" s="8" t="s">
        <v>38</v>
      </c>
      <c r="D15943" s="8" t="s">
        <v>36</v>
      </c>
      <c r="E15943" s="5" t="s">
        <v>34</v>
      </c>
      <c r="F15943" s="8">
        <v>95</v>
      </c>
      <c r="G15943" s="6">
        <v>44192</v>
      </c>
      <c r="H15943" s="6">
        <v>44194</v>
      </c>
      <c r="I15943" s="6">
        <v>44196</v>
      </c>
      <c r="J15943" s="5" t="s">
        <v>30</v>
      </c>
      <c r="K15943" s="7">
        <v>601.59</v>
      </c>
      <c r="L15943" s="35">
        <v>529.4</v>
      </c>
      <c r="M15943" s="36">
        <f t="shared" si="249"/>
        <v>72.190000000000055</v>
      </c>
      <c r="N15943" s="37">
        <f>YEAR(Table1[[#This Row],[Data zamówienia]])</f>
        <v>2020</v>
      </c>
    </row>
    <row r="15944" spans="2:14" x14ac:dyDescent="0.3">
      <c r="B15944" s="32">
        <v>886098</v>
      </c>
      <c r="C15944" s="8" t="s">
        <v>27</v>
      </c>
      <c r="D15944" s="8" t="s">
        <v>36</v>
      </c>
      <c r="E15944" s="5" t="s">
        <v>23</v>
      </c>
      <c r="F15944" s="8">
        <v>77</v>
      </c>
      <c r="G15944" s="6">
        <v>44192</v>
      </c>
      <c r="H15944" s="6">
        <v>44193</v>
      </c>
      <c r="I15944" s="6">
        <v>44199</v>
      </c>
      <c r="J15944" s="5" t="s">
        <v>26</v>
      </c>
      <c r="K15944" s="7">
        <v>1376.71</v>
      </c>
      <c r="L15944" s="35">
        <v>894.86</v>
      </c>
      <c r="M15944" s="36">
        <f t="shared" si="249"/>
        <v>481.85</v>
      </c>
      <c r="N15944" s="37">
        <f>YEAR(Table1[[#This Row],[Data zamówienia]])</f>
        <v>2020</v>
      </c>
    </row>
    <row r="15945" spans="2:14" x14ac:dyDescent="0.3">
      <c r="B15945" s="32">
        <v>600039</v>
      </c>
      <c r="C15945" s="8" t="s">
        <v>21</v>
      </c>
      <c r="D15945" s="8" t="s">
        <v>22</v>
      </c>
      <c r="E15945" s="5" t="s">
        <v>34</v>
      </c>
      <c r="F15945" s="8">
        <v>277</v>
      </c>
      <c r="G15945" s="6">
        <v>44192</v>
      </c>
      <c r="H15945" s="6">
        <v>44193</v>
      </c>
      <c r="I15945" s="6">
        <v>44195</v>
      </c>
      <c r="J15945" s="5" t="s">
        <v>24</v>
      </c>
      <c r="K15945" s="7">
        <v>1699.04</v>
      </c>
      <c r="L15945" s="35">
        <v>1512.15</v>
      </c>
      <c r="M15945" s="36">
        <f t="shared" si="249"/>
        <v>186.88999999999987</v>
      </c>
      <c r="N15945" s="37">
        <f>YEAR(Table1[[#This Row],[Data zamówienia]])</f>
        <v>2020</v>
      </c>
    </row>
    <row r="15946" spans="2:14" x14ac:dyDescent="0.3">
      <c r="B15946" s="32">
        <v>4089</v>
      </c>
      <c r="C15946" s="8" t="s">
        <v>27</v>
      </c>
      <c r="D15946" s="8" t="s">
        <v>36</v>
      </c>
      <c r="E15946" s="5" t="s">
        <v>23</v>
      </c>
      <c r="F15946" s="8">
        <v>224</v>
      </c>
      <c r="G15946" s="6">
        <v>44193</v>
      </c>
      <c r="H15946" s="6">
        <v>44193</v>
      </c>
      <c r="I15946" s="6">
        <v>44194</v>
      </c>
      <c r="J15946" s="5" t="s">
        <v>24</v>
      </c>
      <c r="K15946" s="7">
        <v>182.58</v>
      </c>
      <c r="L15946" s="35">
        <v>162.5</v>
      </c>
      <c r="M15946" s="36">
        <f t="shared" si="249"/>
        <v>20.080000000000013</v>
      </c>
      <c r="N15946" s="37">
        <f>YEAR(Table1[[#This Row],[Data zamówienia]])</f>
        <v>2020</v>
      </c>
    </row>
    <row r="15947" spans="2:14" x14ac:dyDescent="0.3">
      <c r="B15947" s="32">
        <v>25758</v>
      </c>
      <c r="C15947" s="8" t="s">
        <v>27</v>
      </c>
      <c r="D15947" s="8" t="s">
        <v>28</v>
      </c>
      <c r="E15947" s="5" t="s">
        <v>37</v>
      </c>
      <c r="F15947" s="8">
        <v>189</v>
      </c>
      <c r="G15947" s="6">
        <v>44192</v>
      </c>
      <c r="H15947" s="6">
        <v>44195</v>
      </c>
      <c r="I15947" s="6">
        <v>44197</v>
      </c>
      <c r="J15947" s="5" t="s">
        <v>40</v>
      </c>
      <c r="K15947" s="7">
        <v>598.29999999999995</v>
      </c>
      <c r="L15947" s="35">
        <v>442.74</v>
      </c>
      <c r="M15947" s="36">
        <f t="shared" si="249"/>
        <v>155.55999999999995</v>
      </c>
      <c r="N15947" s="37">
        <f>YEAR(Table1[[#This Row],[Data zamówienia]])</f>
        <v>2020</v>
      </c>
    </row>
    <row r="15948" spans="2:14" x14ac:dyDescent="0.3">
      <c r="B15948" s="32">
        <v>439899</v>
      </c>
      <c r="C15948" s="8" t="s">
        <v>27</v>
      </c>
      <c r="D15948" s="8" t="s">
        <v>39</v>
      </c>
      <c r="E15948" s="5" t="s">
        <v>37</v>
      </c>
      <c r="F15948" s="8">
        <v>207</v>
      </c>
      <c r="G15948" s="6">
        <v>44193</v>
      </c>
      <c r="H15948" s="6">
        <v>44194</v>
      </c>
      <c r="I15948" s="6">
        <v>44197</v>
      </c>
      <c r="J15948" s="5" t="s">
        <v>33</v>
      </c>
      <c r="K15948" s="7">
        <v>959.64</v>
      </c>
      <c r="L15948" s="35">
        <v>911.66</v>
      </c>
      <c r="M15948" s="36">
        <f t="shared" si="249"/>
        <v>47.980000000000018</v>
      </c>
      <c r="N15948" s="37">
        <f>YEAR(Table1[[#This Row],[Data zamówienia]])</f>
        <v>2020</v>
      </c>
    </row>
    <row r="15949" spans="2:14" x14ac:dyDescent="0.3">
      <c r="B15949" s="32">
        <v>375689</v>
      </c>
      <c r="C15949" s="8" t="s">
        <v>27</v>
      </c>
      <c r="D15949" s="8" t="s">
        <v>36</v>
      </c>
      <c r="E15949" s="5" t="s">
        <v>23</v>
      </c>
      <c r="F15949" s="8">
        <v>211</v>
      </c>
      <c r="G15949" s="6">
        <v>44193</v>
      </c>
      <c r="H15949" s="6">
        <v>44196</v>
      </c>
      <c r="I15949" s="6">
        <v>44202</v>
      </c>
      <c r="J15949" s="5" t="s">
        <v>30</v>
      </c>
      <c r="K15949" s="7">
        <v>384.81</v>
      </c>
      <c r="L15949" s="35">
        <v>200.1</v>
      </c>
      <c r="M15949" s="36">
        <f t="shared" si="249"/>
        <v>184.71</v>
      </c>
      <c r="N15949" s="37">
        <f>YEAR(Table1[[#This Row],[Data zamówienia]])</f>
        <v>2020</v>
      </c>
    </row>
    <row r="15950" spans="2:14" x14ac:dyDescent="0.3">
      <c r="B15950" s="32">
        <v>406943</v>
      </c>
      <c r="C15950" s="8" t="s">
        <v>21</v>
      </c>
      <c r="D15950" s="8" t="s">
        <v>22</v>
      </c>
      <c r="E15950" s="5" t="s">
        <v>29</v>
      </c>
      <c r="F15950" s="8">
        <v>278</v>
      </c>
      <c r="G15950" s="6">
        <v>44193</v>
      </c>
      <c r="H15950" s="6">
        <v>44195</v>
      </c>
      <c r="I15950" s="6">
        <v>44201</v>
      </c>
      <c r="J15950" s="5" t="s">
        <v>26</v>
      </c>
      <c r="K15950" s="7">
        <v>550.27</v>
      </c>
      <c r="L15950" s="35">
        <v>313.64999999999998</v>
      </c>
      <c r="M15950" s="36">
        <f t="shared" si="249"/>
        <v>236.62</v>
      </c>
      <c r="N15950" s="37">
        <f>YEAR(Table1[[#This Row],[Data zamówienia]])</f>
        <v>2020</v>
      </c>
    </row>
    <row r="15951" spans="2:14" x14ac:dyDescent="0.3">
      <c r="B15951" s="32">
        <v>801065</v>
      </c>
      <c r="C15951" s="8" t="s">
        <v>27</v>
      </c>
      <c r="D15951" s="8" t="s">
        <v>28</v>
      </c>
      <c r="E15951" s="5" t="s">
        <v>37</v>
      </c>
      <c r="F15951" s="8">
        <v>181</v>
      </c>
      <c r="G15951" s="6">
        <v>44194</v>
      </c>
      <c r="H15951" s="6">
        <v>44195</v>
      </c>
      <c r="I15951" s="6">
        <v>44199</v>
      </c>
      <c r="J15951" s="5" t="s">
        <v>32</v>
      </c>
      <c r="K15951" s="7">
        <v>494.89</v>
      </c>
      <c r="L15951" s="35">
        <v>415.71</v>
      </c>
      <c r="M15951" s="36">
        <f t="shared" si="249"/>
        <v>79.180000000000007</v>
      </c>
      <c r="N15951" s="37">
        <f>YEAR(Table1[[#This Row],[Data zamówienia]])</f>
        <v>2020</v>
      </c>
    </row>
    <row r="15952" spans="2:14" x14ac:dyDescent="0.3">
      <c r="B15952" s="32">
        <v>387822</v>
      </c>
      <c r="C15952" s="8" t="s">
        <v>35</v>
      </c>
      <c r="D15952" s="8" t="s">
        <v>28</v>
      </c>
      <c r="E15952" s="5" t="s">
        <v>29</v>
      </c>
      <c r="F15952" s="8">
        <v>225</v>
      </c>
      <c r="G15952" s="6">
        <v>44194</v>
      </c>
      <c r="H15952" s="6">
        <v>44197</v>
      </c>
      <c r="I15952" s="6">
        <v>44201</v>
      </c>
      <c r="J15952" s="5" t="s">
        <v>24</v>
      </c>
      <c r="K15952" s="7">
        <v>1300.6199999999999</v>
      </c>
      <c r="L15952" s="35">
        <v>832.4</v>
      </c>
      <c r="M15952" s="36">
        <f t="shared" si="249"/>
        <v>468.21999999999991</v>
      </c>
      <c r="N15952" s="37">
        <f>YEAR(Table1[[#This Row],[Data zamówienia]])</f>
        <v>2020</v>
      </c>
    </row>
    <row r="15953" spans="2:14" x14ac:dyDescent="0.3">
      <c r="B15953" s="32">
        <v>774332</v>
      </c>
      <c r="C15953" s="8" t="s">
        <v>27</v>
      </c>
      <c r="D15953" s="8" t="s">
        <v>28</v>
      </c>
      <c r="E15953" s="5" t="s">
        <v>29</v>
      </c>
      <c r="F15953" s="8">
        <v>263</v>
      </c>
      <c r="G15953" s="6">
        <v>44193</v>
      </c>
      <c r="H15953" s="6">
        <v>44197</v>
      </c>
      <c r="I15953" s="6">
        <v>44204</v>
      </c>
      <c r="J15953" s="5" t="s">
        <v>26</v>
      </c>
      <c r="K15953" s="7">
        <v>638.46</v>
      </c>
      <c r="L15953" s="35">
        <v>587.38</v>
      </c>
      <c r="M15953" s="36">
        <f t="shared" si="249"/>
        <v>51.080000000000041</v>
      </c>
      <c r="N15953" s="37">
        <f>YEAR(Table1[[#This Row],[Data zamówienia]])</f>
        <v>2020</v>
      </c>
    </row>
    <row r="15954" spans="2:14" x14ac:dyDescent="0.3">
      <c r="B15954" s="32">
        <v>559918</v>
      </c>
      <c r="C15954" s="8" t="s">
        <v>35</v>
      </c>
      <c r="D15954" s="8" t="s">
        <v>28</v>
      </c>
      <c r="E15954" s="5" t="s">
        <v>25</v>
      </c>
      <c r="F15954" s="8">
        <v>260</v>
      </c>
      <c r="G15954" s="6">
        <v>44194</v>
      </c>
      <c r="H15954" s="6">
        <v>44194</v>
      </c>
      <c r="I15954" s="6">
        <v>44196</v>
      </c>
      <c r="J15954" s="5" t="s">
        <v>32</v>
      </c>
      <c r="K15954" s="7">
        <v>396.08</v>
      </c>
      <c r="L15954" s="35">
        <v>221.8</v>
      </c>
      <c r="M15954" s="36">
        <f t="shared" si="249"/>
        <v>174.27999999999997</v>
      </c>
      <c r="N15954" s="37">
        <f>YEAR(Table1[[#This Row],[Data zamówienia]])</f>
        <v>2020</v>
      </c>
    </row>
    <row r="15955" spans="2:14" x14ac:dyDescent="0.3">
      <c r="B15955" s="32">
        <v>790760</v>
      </c>
      <c r="C15955" s="8" t="s">
        <v>38</v>
      </c>
      <c r="D15955" s="8" t="s">
        <v>39</v>
      </c>
      <c r="E15955" s="5" t="s">
        <v>37</v>
      </c>
      <c r="F15955" s="8">
        <v>278</v>
      </c>
      <c r="G15955" s="6">
        <v>44193</v>
      </c>
      <c r="H15955" s="6">
        <v>44194</v>
      </c>
      <c r="I15955" s="6">
        <v>44197</v>
      </c>
      <c r="J15955" s="5" t="s">
        <v>40</v>
      </c>
      <c r="K15955" s="7">
        <v>1338.98</v>
      </c>
      <c r="L15955" s="35">
        <v>709.66</v>
      </c>
      <c r="M15955" s="36">
        <f t="shared" si="249"/>
        <v>629.32000000000005</v>
      </c>
      <c r="N15955" s="37">
        <f>YEAR(Table1[[#This Row],[Data zamówienia]])</f>
        <v>2020</v>
      </c>
    </row>
    <row r="15956" spans="2:14" x14ac:dyDescent="0.3">
      <c r="B15956" s="32">
        <v>977343</v>
      </c>
      <c r="C15956" s="8" t="s">
        <v>38</v>
      </c>
      <c r="D15956" s="8" t="s">
        <v>22</v>
      </c>
      <c r="E15956" s="5" t="s">
        <v>37</v>
      </c>
      <c r="F15956" s="8">
        <v>269</v>
      </c>
      <c r="G15956" s="6">
        <v>44194</v>
      </c>
      <c r="H15956" s="6">
        <v>44196</v>
      </c>
      <c r="I15956" s="6">
        <v>44199</v>
      </c>
      <c r="J15956" s="5" t="s">
        <v>24</v>
      </c>
      <c r="K15956" s="7">
        <v>598.29999999999995</v>
      </c>
      <c r="L15956" s="35">
        <v>305.13</v>
      </c>
      <c r="M15956" s="36">
        <f t="shared" si="249"/>
        <v>293.16999999999996</v>
      </c>
      <c r="N15956" s="37">
        <f>YEAR(Table1[[#This Row],[Data zamówienia]])</f>
        <v>2020</v>
      </c>
    </row>
    <row r="15957" spans="2:14" x14ac:dyDescent="0.3">
      <c r="B15957" s="32">
        <v>858586</v>
      </c>
      <c r="C15957" s="8" t="s">
        <v>21</v>
      </c>
      <c r="D15957" s="8" t="s">
        <v>36</v>
      </c>
      <c r="E15957" s="5" t="s">
        <v>25</v>
      </c>
      <c r="F15957" s="8">
        <v>320</v>
      </c>
      <c r="G15957" s="6">
        <v>44193</v>
      </c>
      <c r="H15957" s="6">
        <v>44197</v>
      </c>
      <c r="I15957" s="6">
        <v>44199</v>
      </c>
      <c r="J15957" s="5" t="s">
        <v>24</v>
      </c>
      <c r="K15957" s="7">
        <v>1522.87</v>
      </c>
      <c r="L15957" s="35">
        <v>868.04</v>
      </c>
      <c r="M15957" s="36">
        <f t="shared" si="249"/>
        <v>654.82999999999993</v>
      </c>
      <c r="N15957" s="37">
        <f>YEAR(Table1[[#This Row],[Data zamówienia]])</f>
        <v>2020</v>
      </c>
    </row>
    <row r="15958" spans="2:14" x14ac:dyDescent="0.3">
      <c r="B15958" s="32">
        <v>395456</v>
      </c>
      <c r="C15958" s="8" t="s">
        <v>27</v>
      </c>
      <c r="D15958" s="8" t="s">
        <v>28</v>
      </c>
      <c r="E15958" s="5" t="s">
        <v>29</v>
      </c>
      <c r="F15958" s="8">
        <v>351</v>
      </c>
      <c r="G15958" s="6">
        <v>44193</v>
      </c>
      <c r="H15958" s="6">
        <v>44197</v>
      </c>
      <c r="I15958" s="6">
        <v>44198</v>
      </c>
      <c r="J15958" s="5" t="s">
        <v>33</v>
      </c>
      <c r="K15958" s="7">
        <v>650.52</v>
      </c>
      <c r="L15958" s="35">
        <v>357.79</v>
      </c>
      <c r="M15958" s="36">
        <f t="shared" si="249"/>
        <v>292.72999999999996</v>
      </c>
      <c r="N15958" s="37">
        <f>YEAR(Table1[[#This Row],[Data zamówienia]])</f>
        <v>2020</v>
      </c>
    </row>
    <row r="15959" spans="2:14" x14ac:dyDescent="0.3">
      <c r="B15959" s="32">
        <v>895292</v>
      </c>
      <c r="C15959" s="8" t="s">
        <v>38</v>
      </c>
      <c r="D15959" s="8" t="s">
        <v>36</v>
      </c>
      <c r="E15959" s="5" t="s">
        <v>25</v>
      </c>
      <c r="F15959" s="8">
        <v>46</v>
      </c>
      <c r="G15959" s="6">
        <v>44194</v>
      </c>
      <c r="H15959" s="6">
        <v>44197</v>
      </c>
      <c r="I15959" s="6">
        <v>44203</v>
      </c>
      <c r="J15959" s="5" t="s">
        <v>24</v>
      </c>
      <c r="K15959" s="7">
        <v>767.31</v>
      </c>
      <c r="L15959" s="35">
        <v>475.73</v>
      </c>
      <c r="M15959" s="36">
        <f t="shared" si="249"/>
        <v>291.57999999999993</v>
      </c>
      <c r="N15959" s="37">
        <f>YEAR(Table1[[#This Row],[Data zamówienia]])</f>
        <v>2020</v>
      </c>
    </row>
    <row r="15960" spans="2:14" x14ac:dyDescent="0.3">
      <c r="B15960" s="32">
        <v>567193</v>
      </c>
      <c r="C15960" s="8" t="s">
        <v>27</v>
      </c>
      <c r="D15960" s="8" t="s">
        <v>28</v>
      </c>
      <c r="E15960" s="5" t="s">
        <v>29</v>
      </c>
      <c r="F15960" s="8">
        <v>196</v>
      </c>
      <c r="G15960" s="6">
        <v>44195</v>
      </c>
      <c r="H15960" s="6">
        <v>44197</v>
      </c>
      <c r="I15960" s="6">
        <v>44204</v>
      </c>
      <c r="J15960" s="5" t="s">
        <v>24</v>
      </c>
      <c r="K15960" s="7">
        <v>515.99</v>
      </c>
      <c r="L15960" s="35">
        <v>345.71</v>
      </c>
      <c r="M15960" s="36">
        <f t="shared" si="249"/>
        <v>170.28000000000003</v>
      </c>
      <c r="N15960" s="37">
        <f>YEAR(Table1[[#This Row],[Data zamówienia]])</f>
        <v>2020</v>
      </c>
    </row>
    <row r="15961" spans="2:14" x14ac:dyDescent="0.3">
      <c r="B15961" s="32">
        <v>460827</v>
      </c>
      <c r="C15961" s="8" t="s">
        <v>27</v>
      </c>
      <c r="D15961" s="8" t="s">
        <v>22</v>
      </c>
      <c r="E15961" s="5" t="s">
        <v>29</v>
      </c>
      <c r="F15961" s="8">
        <v>7</v>
      </c>
      <c r="G15961" s="6">
        <v>44195</v>
      </c>
      <c r="H15961" s="6">
        <v>44196</v>
      </c>
      <c r="I15961" s="6">
        <v>44197</v>
      </c>
      <c r="J15961" s="5" t="s">
        <v>33</v>
      </c>
      <c r="K15961" s="7">
        <v>1325.22</v>
      </c>
      <c r="L15961" s="35">
        <v>755.38</v>
      </c>
      <c r="M15961" s="36">
        <f t="shared" si="249"/>
        <v>569.84</v>
      </c>
      <c r="N15961" s="37">
        <f>YEAR(Table1[[#This Row],[Data zamówienia]])</f>
        <v>2020</v>
      </c>
    </row>
    <row r="15962" spans="2:14" x14ac:dyDescent="0.3">
      <c r="B15962" s="32">
        <v>969228</v>
      </c>
      <c r="C15962" s="8" t="s">
        <v>38</v>
      </c>
      <c r="D15962" s="8" t="s">
        <v>36</v>
      </c>
      <c r="E15962" s="5" t="s">
        <v>34</v>
      </c>
      <c r="F15962" s="8">
        <v>46</v>
      </c>
      <c r="G15962" s="6">
        <v>44195</v>
      </c>
      <c r="H15962" s="6">
        <v>44195</v>
      </c>
      <c r="I15962" s="6">
        <v>44198</v>
      </c>
      <c r="J15962" s="5" t="s">
        <v>33</v>
      </c>
      <c r="K15962" s="7">
        <v>1147.46</v>
      </c>
      <c r="L15962" s="35">
        <v>722.9</v>
      </c>
      <c r="M15962" s="36">
        <f t="shared" si="249"/>
        <v>424.56000000000006</v>
      </c>
      <c r="N15962" s="37">
        <f>YEAR(Table1[[#This Row],[Data zamówienia]])</f>
        <v>2020</v>
      </c>
    </row>
    <row r="15963" spans="2:14" x14ac:dyDescent="0.3">
      <c r="B15963" s="32">
        <v>663117</v>
      </c>
      <c r="C15963" s="8" t="s">
        <v>21</v>
      </c>
      <c r="D15963" s="8" t="s">
        <v>28</v>
      </c>
      <c r="E15963" s="5" t="s">
        <v>37</v>
      </c>
      <c r="F15963" s="8">
        <v>21</v>
      </c>
      <c r="G15963" s="6">
        <v>44194</v>
      </c>
      <c r="H15963" s="6">
        <v>44197</v>
      </c>
      <c r="I15963" s="6">
        <v>44198</v>
      </c>
      <c r="J15963" s="5" t="s">
        <v>32</v>
      </c>
      <c r="K15963" s="7">
        <v>979.75</v>
      </c>
      <c r="L15963" s="35">
        <v>842.59</v>
      </c>
      <c r="M15963" s="36">
        <f t="shared" si="249"/>
        <v>137.15999999999997</v>
      </c>
      <c r="N15963" s="37">
        <f>YEAR(Table1[[#This Row],[Data zamówienia]])</f>
        <v>2020</v>
      </c>
    </row>
    <row r="15964" spans="2:14" x14ac:dyDescent="0.3">
      <c r="B15964" s="32">
        <v>211698</v>
      </c>
      <c r="C15964" s="8" t="s">
        <v>21</v>
      </c>
      <c r="D15964" s="8" t="s">
        <v>22</v>
      </c>
      <c r="E15964" s="5" t="s">
        <v>37</v>
      </c>
      <c r="F15964" s="8">
        <v>252</v>
      </c>
      <c r="G15964" s="6">
        <v>44195</v>
      </c>
      <c r="H15964" s="6">
        <v>44195</v>
      </c>
      <c r="I15964" s="6">
        <v>44200</v>
      </c>
      <c r="J15964" s="5" t="s">
        <v>24</v>
      </c>
      <c r="K15964" s="7">
        <v>422.96</v>
      </c>
      <c r="L15964" s="35">
        <v>215.71</v>
      </c>
      <c r="M15964" s="36">
        <f t="shared" si="249"/>
        <v>207.24999999999997</v>
      </c>
      <c r="N15964" s="37">
        <f>YEAR(Table1[[#This Row],[Data zamówienia]])</f>
        <v>2020</v>
      </c>
    </row>
    <row r="15965" spans="2:14" x14ac:dyDescent="0.3">
      <c r="B15965" s="32">
        <v>874685</v>
      </c>
      <c r="C15965" s="8" t="s">
        <v>38</v>
      </c>
      <c r="D15965" s="8" t="s">
        <v>39</v>
      </c>
      <c r="E15965" s="5" t="s">
        <v>34</v>
      </c>
      <c r="F15965" s="8">
        <v>348</v>
      </c>
      <c r="G15965" s="6">
        <v>44194</v>
      </c>
      <c r="H15965" s="6">
        <v>44197</v>
      </c>
      <c r="I15965" s="6">
        <v>44199</v>
      </c>
      <c r="J15965" s="5" t="s">
        <v>24</v>
      </c>
      <c r="K15965" s="7">
        <v>1699.04</v>
      </c>
      <c r="L15965" s="35">
        <v>1444.18</v>
      </c>
      <c r="M15965" s="36">
        <f t="shared" si="249"/>
        <v>254.8599999999999</v>
      </c>
      <c r="N15965" s="37">
        <f>YEAR(Table1[[#This Row],[Data zamówienia]])</f>
        <v>2020</v>
      </c>
    </row>
    <row r="15966" spans="2:14" x14ac:dyDescent="0.3">
      <c r="B15966" s="32">
        <v>970929</v>
      </c>
      <c r="C15966" s="8" t="s">
        <v>21</v>
      </c>
      <c r="D15966" s="8" t="s">
        <v>36</v>
      </c>
      <c r="E15966" s="5" t="s">
        <v>29</v>
      </c>
      <c r="F15966" s="8">
        <v>145</v>
      </c>
      <c r="G15966" s="6">
        <v>44195</v>
      </c>
      <c r="H15966" s="6">
        <v>44198</v>
      </c>
      <c r="I15966" s="6">
        <v>44203</v>
      </c>
      <c r="J15966" s="5" t="s">
        <v>33</v>
      </c>
      <c r="K15966" s="7">
        <v>1459.8</v>
      </c>
      <c r="L15966" s="35">
        <v>1153.24</v>
      </c>
      <c r="M15966" s="36">
        <f t="shared" si="249"/>
        <v>306.55999999999995</v>
      </c>
      <c r="N15966" s="37">
        <f>YEAR(Table1[[#This Row],[Data zamówienia]])</f>
        <v>2020</v>
      </c>
    </row>
    <row r="15967" spans="2:14" x14ac:dyDescent="0.3">
      <c r="B15967" s="32">
        <v>863596</v>
      </c>
      <c r="C15967" s="8" t="s">
        <v>27</v>
      </c>
      <c r="D15967" s="8" t="s">
        <v>28</v>
      </c>
      <c r="E15967" s="5" t="s">
        <v>34</v>
      </c>
      <c r="F15967" s="8">
        <v>111</v>
      </c>
      <c r="G15967" s="6">
        <v>44195</v>
      </c>
      <c r="H15967" s="6">
        <v>44195</v>
      </c>
      <c r="I15967" s="6">
        <v>44201</v>
      </c>
      <c r="J15967" s="5" t="s">
        <v>30</v>
      </c>
      <c r="K15967" s="7">
        <v>1014.98</v>
      </c>
      <c r="L15967" s="35">
        <v>933.78</v>
      </c>
      <c r="M15967" s="36">
        <f t="shared" si="249"/>
        <v>81.200000000000045</v>
      </c>
      <c r="N15967" s="37">
        <f>YEAR(Table1[[#This Row],[Data zamówienia]])</f>
        <v>2020</v>
      </c>
    </row>
    <row r="15968" spans="2:14" x14ac:dyDescent="0.3">
      <c r="B15968" s="32">
        <v>606494</v>
      </c>
      <c r="C15968" s="8" t="s">
        <v>35</v>
      </c>
      <c r="D15968" s="8" t="s">
        <v>28</v>
      </c>
      <c r="E15968" s="5" t="s">
        <v>25</v>
      </c>
      <c r="F15968" s="8">
        <v>5</v>
      </c>
      <c r="G15968" s="6">
        <v>44195</v>
      </c>
      <c r="H15968" s="6">
        <v>44195</v>
      </c>
      <c r="I15968" s="6">
        <v>44197</v>
      </c>
      <c r="J15968" s="5" t="s">
        <v>40</v>
      </c>
      <c r="K15968" s="7">
        <v>1409.92</v>
      </c>
      <c r="L15968" s="35">
        <v>1184.33</v>
      </c>
      <c r="M15968" s="36">
        <f t="shared" si="249"/>
        <v>225.59000000000015</v>
      </c>
      <c r="N15968" s="37">
        <f>YEAR(Table1[[#This Row],[Data zamówienia]])</f>
        <v>2020</v>
      </c>
    </row>
    <row r="15969" spans="2:14" x14ac:dyDescent="0.3">
      <c r="B15969" s="32">
        <v>935320</v>
      </c>
      <c r="C15969" s="8" t="s">
        <v>27</v>
      </c>
      <c r="D15969" s="8" t="s">
        <v>28</v>
      </c>
      <c r="E15969" s="5" t="s">
        <v>31</v>
      </c>
      <c r="F15969" s="8">
        <v>11</v>
      </c>
      <c r="G15969" s="6">
        <v>44194</v>
      </c>
      <c r="H15969" s="6">
        <v>44198</v>
      </c>
      <c r="I15969" s="6">
        <v>44203</v>
      </c>
      <c r="J15969" s="5" t="s">
        <v>33</v>
      </c>
      <c r="K15969" s="7">
        <v>1809.81</v>
      </c>
      <c r="L15969" s="35">
        <v>1520.24</v>
      </c>
      <c r="M15969" s="36">
        <f t="shared" si="249"/>
        <v>289.56999999999994</v>
      </c>
      <c r="N15969" s="37">
        <f>YEAR(Table1[[#This Row],[Data zamówienia]])</f>
        <v>2020</v>
      </c>
    </row>
    <row r="15970" spans="2:14" x14ac:dyDescent="0.3">
      <c r="B15970" s="32">
        <v>94096</v>
      </c>
      <c r="C15970" s="8" t="s">
        <v>38</v>
      </c>
      <c r="D15970" s="8" t="s">
        <v>36</v>
      </c>
      <c r="E15970" s="5" t="s">
        <v>25</v>
      </c>
      <c r="F15970" s="8">
        <v>86</v>
      </c>
      <c r="G15970" s="6">
        <v>44195</v>
      </c>
      <c r="H15970" s="6">
        <v>44196</v>
      </c>
      <c r="I15970" s="6">
        <v>44200</v>
      </c>
      <c r="J15970" s="5" t="s">
        <v>30</v>
      </c>
      <c r="K15970" s="7">
        <v>1842.75</v>
      </c>
      <c r="L15970" s="35">
        <v>921.38</v>
      </c>
      <c r="M15970" s="36">
        <f t="shared" si="249"/>
        <v>921.37</v>
      </c>
      <c r="N15970" s="37">
        <f>YEAR(Table1[[#This Row],[Data zamówienia]])</f>
        <v>2020</v>
      </c>
    </row>
    <row r="15971" spans="2:14" x14ac:dyDescent="0.3">
      <c r="B15971" s="32">
        <v>216402</v>
      </c>
      <c r="C15971" s="8" t="s">
        <v>27</v>
      </c>
      <c r="D15971" s="8" t="s">
        <v>36</v>
      </c>
      <c r="E15971" s="5" t="s">
        <v>25</v>
      </c>
      <c r="F15971" s="8">
        <v>290</v>
      </c>
      <c r="G15971" s="6">
        <v>44194</v>
      </c>
      <c r="H15971" s="6">
        <v>44198</v>
      </c>
      <c r="I15971" s="6">
        <v>44199</v>
      </c>
      <c r="J15971" s="5" t="s">
        <v>26</v>
      </c>
      <c r="K15971" s="7">
        <v>922.64</v>
      </c>
      <c r="L15971" s="35">
        <v>775.02</v>
      </c>
      <c r="M15971" s="36">
        <f t="shared" si="249"/>
        <v>147.62</v>
      </c>
      <c r="N15971" s="37">
        <f>YEAR(Table1[[#This Row],[Data zamówienia]])</f>
        <v>2020</v>
      </c>
    </row>
    <row r="15972" spans="2:14" x14ac:dyDescent="0.3">
      <c r="B15972" s="32">
        <v>220949</v>
      </c>
      <c r="C15972" s="8" t="s">
        <v>38</v>
      </c>
      <c r="D15972" s="8" t="s">
        <v>36</v>
      </c>
      <c r="E15972" s="5" t="s">
        <v>31</v>
      </c>
      <c r="F15972" s="8">
        <v>291</v>
      </c>
      <c r="G15972" s="6">
        <v>44196</v>
      </c>
      <c r="H15972" s="6">
        <v>44199</v>
      </c>
      <c r="I15972" s="6">
        <v>44203</v>
      </c>
      <c r="J15972" s="5" t="s">
        <v>32</v>
      </c>
      <c r="K15972" s="7">
        <v>1862.1</v>
      </c>
      <c r="L15972" s="35">
        <v>931.05</v>
      </c>
      <c r="M15972" s="36">
        <f t="shared" si="249"/>
        <v>931.05</v>
      </c>
      <c r="N15972" s="37">
        <f>YEAR(Table1[[#This Row],[Data zamówienia]])</f>
        <v>2020</v>
      </c>
    </row>
    <row r="15973" spans="2:14" x14ac:dyDescent="0.3">
      <c r="B15973" s="32">
        <v>105498</v>
      </c>
      <c r="C15973" s="8" t="s">
        <v>21</v>
      </c>
      <c r="D15973" s="8" t="s">
        <v>22</v>
      </c>
      <c r="E15973" s="5" t="s">
        <v>23</v>
      </c>
      <c r="F15973" s="8">
        <v>80</v>
      </c>
      <c r="G15973" s="6">
        <v>44196</v>
      </c>
      <c r="H15973" s="6">
        <v>44197</v>
      </c>
      <c r="I15973" s="6">
        <v>44204</v>
      </c>
      <c r="J15973" s="5" t="s">
        <v>24</v>
      </c>
      <c r="K15973" s="7">
        <v>344.33</v>
      </c>
      <c r="L15973" s="35">
        <v>182.49</v>
      </c>
      <c r="M15973" s="36">
        <f t="shared" si="249"/>
        <v>161.83999999999997</v>
      </c>
      <c r="N15973" s="37">
        <f>YEAR(Table1[[#This Row],[Data zamówienia]])</f>
        <v>2020</v>
      </c>
    </row>
    <row r="15974" spans="2:14" x14ac:dyDescent="0.3">
      <c r="B15974" s="32">
        <v>299966</v>
      </c>
      <c r="C15974" s="8" t="s">
        <v>27</v>
      </c>
      <c r="D15974" s="8" t="s">
        <v>28</v>
      </c>
      <c r="E15974" s="5" t="s">
        <v>29</v>
      </c>
      <c r="F15974" s="8">
        <v>121</v>
      </c>
      <c r="G15974" s="6">
        <v>44195</v>
      </c>
      <c r="H15974" s="6">
        <v>44198</v>
      </c>
      <c r="I15974" s="6">
        <v>44199</v>
      </c>
      <c r="J15974" s="5" t="s">
        <v>33</v>
      </c>
      <c r="K15974" s="7">
        <v>1351.9</v>
      </c>
      <c r="L15974" s="35">
        <v>959.85</v>
      </c>
      <c r="M15974" s="36">
        <f t="shared" si="249"/>
        <v>392.05000000000007</v>
      </c>
      <c r="N15974" s="37">
        <f>YEAR(Table1[[#This Row],[Data zamówienia]])</f>
        <v>2020</v>
      </c>
    </row>
    <row r="15975" spans="2:14" x14ac:dyDescent="0.3">
      <c r="B15975" s="32">
        <v>120804</v>
      </c>
      <c r="C15975" s="8" t="s">
        <v>35</v>
      </c>
      <c r="D15975" s="8" t="s">
        <v>22</v>
      </c>
      <c r="E15975" s="5" t="s">
        <v>25</v>
      </c>
      <c r="F15975" s="8">
        <v>279</v>
      </c>
      <c r="G15975" s="6">
        <v>44195</v>
      </c>
      <c r="H15975" s="6">
        <v>44197</v>
      </c>
      <c r="I15975" s="6">
        <v>44198</v>
      </c>
      <c r="J15975" s="5" t="s">
        <v>26</v>
      </c>
      <c r="K15975" s="7">
        <v>1880.86</v>
      </c>
      <c r="L15975" s="35">
        <v>996.86</v>
      </c>
      <c r="M15975" s="36">
        <f t="shared" si="249"/>
        <v>883.99999999999989</v>
      </c>
      <c r="N15975" s="37">
        <f>YEAR(Table1[[#This Row],[Data zamówienia]])</f>
        <v>2020</v>
      </c>
    </row>
    <row r="15976" spans="2:14" x14ac:dyDescent="0.3">
      <c r="B15976" s="32">
        <v>378179</v>
      </c>
      <c r="C15976" s="8" t="s">
        <v>21</v>
      </c>
      <c r="D15976" s="8" t="s">
        <v>22</v>
      </c>
      <c r="E15976" s="5" t="s">
        <v>25</v>
      </c>
      <c r="F15976" s="8">
        <v>132</v>
      </c>
      <c r="G15976" s="6">
        <v>44195</v>
      </c>
      <c r="H15976" s="6">
        <v>44199</v>
      </c>
      <c r="I15976" s="6">
        <v>44203</v>
      </c>
      <c r="J15976" s="5" t="s">
        <v>33</v>
      </c>
      <c r="K15976" s="7">
        <v>182.58</v>
      </c>
      <c r="L15976" s="35">
        <v>158.84</v>
      </c>
      <c r="M15976" s="36">
        <f t="shared" si="249"/>
        <v>23.740000000000009</v>
      </c>
      <c r="N15976" s="37">
        <f>YEAR(Table1[[#This Row],[Data zamówienia]])</f>
        <v>2020</v>
      </c>
    </row>
    <row r="15977" spans="2:14" x14ac:dyDescent="0.3">
      <c r="B15977" s="32">
        <v>771853</v>
      </c>
      <c r="C15977" s="8" t="s">
        <v>35</v>
      </c>
      <c r="D15977" s="8" t="s">
        <v>22</v>
      </c>
      <c r="E15977" s="5" t="s">
        <v>29</v>
      </c>
      <c r="F15977" s="8">
        <v>121</v>
      </c>
      <c r="G15977" s="6">
        <v>44195</v>
      </c>
      <c r="H15977" s="6">
        <v>44197</v>
      </c>
      <c r="I15977" s="6">
        <v>44199</v>
      </c>
      <c r="J15977" s="5" t="s">
        <v>24</v>
      </c>
      <c r="K15977" s="7">
        <v>255.65</v>
      </c>
      <c r="L15977" s="35">
        <v>173.84</v>
      </c>
      <c r="M15977" s="36">
        <f t="shared" si="249"/>
        <v>81.81</v>
      </c>
      <c r="N15977" s="37">
        <f>YEAR(Table1[[#This Row],[Data zamówienia]])</f>
        <v>2020</v>
      </c>
    </row>
    <row r="15978" spans="2:14" x14ac:dyDescent="0.3">
      <c r="B15978" s="32">
        <v>549833</v>
      </c>
      <c r="C15978" s="8" t="s">
        <v>21</v>
      </c>
      <c r="D15978" s="8" t="s">
        <v>36</v>
      </c>
      <c r="E15978" s="5" t="s">
        <v>37</v>
      </c>
      <c r="F15978" s="8">
        <v>295</v>
      </c>
      <c r="G15978" s="6">
        <v>44195</v>
      </c>
      <c r="H15978" s="6">
        <v>44198</v>
      </c>
      <c r="I15978" s="6">
        <v>44200</v>
      </c>
      <c r="J15978" s="5" t="s">
        <v>40</v>
      </c>
      <c r="K15978" s="7">
        <v>657.42</v>
      </c>
      <c r="L15978" s="35">
        <v>532.51</v>
      </c>
      <c r="M15978" s="36">
        <f t="shared" si="249"/>
        <v>124.90999999999997</v>
      </c>
      <c r="N15978" s="37">
        <f>YEAR(Table1[[#This Row],[Data zamówienia]])</f>
        <v>2020</v>
      </c>
    </row>
    <row r="15979" spans="2:14" x14ac:dyDescent="0.3">
      <c r="B15979" s="32">
        <v>504737</v>
      </c>
      <c r="C15979" s="8" t="s">
        <v>21</v>
      </c>
      <c r="D15979" s="8" t="s">
        <v>39</v>
      </c>
      <c r="E15979" s="5" t="s">
        <v>34</v>
      </c>
      <c r="F15979" s="8">
        <v>61</v>
      </c>
      <c r="G15979" s="6">
        <v>44196</v>
      </c>
      <c r="H15979" s="6">
        <v>44198</v>
      </c>
      <c r="I15979" s="6">
        <v>44199</v>
      </c>
      <c r="J15979" s="5" t="s">
        <v>24</v>
      </c>
      <c r="K15979" s="7">
        <v>1699.04</v>
      </c>
      <c r="L15979" s="35">
        <v>968.45</v>
      </c>
      <c r="M15979" s="36">
        <f t="shared" si="249"/>
        <v>730.58999999999992</v>
      </c>
      <c r="N15979" s="37">
        <f>YEAR(Table1[[#This Row],[Data zamówienia]])</f>
        <v>2020</v>
      </c>
    </row>
    <row r="15980" spans="2:14" x14ac:dyDescent="0.3">
      <c r="B15980" s="32">
        <v>135006</v>
      </c>
      <c r="C15980" s="8" t="s">
        <v>21</v>
      </c>
      <c r="D15980" s="8" t="s">
        <v>28</v>
      </c>
      <c r="E15980" s="5" t="s">
        <v>37</v>
      </c>
      <c r="F15980" s="8">
        <v>339</v>
      </c>
      <c r="G15980" s="6">
        <v>44196</v>
      </c>
      <c r="H15980" s="6">
        <v>44197</v>
      </c>
      <c r="I15980" s="6">
        <v>44200</v>
      </c>
      <c r="J15980" s="5" t="s">
        <v>32</v>
      </c>
      <c r="K15980" s="7">
        <v>1104.51</v>
      </c>
      <c r="L15980" s="35">
        <v>651.66</v>
      </c>
      <c r="M15980" s="36">
        <f t="shared" si="249"/>
        <v>452.85</v>
      </c>
      <c r="N15980" s="37">
        <f>YEAR(Table1[[#This Row],[Data zamówienia]])</f>
        <v>2020</v>
      </c>
    </row>
    <row r="15981" spans="2:14" x14ac:dyDescent="0.3">
      <c r="B15981" s="32">
        <v>185511</v>
      </c>
      <c r="C15981" s="8" t="s">
        <v>27</v>
      </c>
      <c r="D15981" s="8" t="s">
        <v>28</v>
      </c>
      <c r="E15981" s="5" t="s">
        <v>37</v>
      </c>
      <c r="F15981" s="8">
        <v>202</v>
      </c>
      <c r="G15981" s="6">
        <v>44197</v>
      </c>
      <c r="H15981" s="6">
        <v>44198</v>
      </c>
      <c r="I15981" s="6">
        <v>44203</v>
      </c>
      <c r="J15981" s="5" t="s">
        <v>26</v>
      </c>
      <c r="K15981" s="7">
        <v>1349.24</v>
      </c>
      <c r="L15981" s="35">
        <v>957.96</v>
      </c>
      <c r="M15981" s="36">
        <f t="shared" si="249"/>
        <v>391.28</v>
      </c>
      <c r="N15981" s="37">
        <f>YEAR(Table1[[#This Row],[Data zamówienia]])</f>
        <v>2021</v>
      </c>
    </row>
    <row r="15982" spans="2:14" x14ac:dyDescent="0.3">
      <c r="B15982" s="32">
        <v>747047</v>
      </c>
      <c r="C15982" s="8" t="s">
        <v>27</v>
      </c>
      <c r="D15982" s="8" t="s">
        <v>28</v>
      </c>
      <c r="E15982" s="5" t="s">
        <v>34</v>
      </c>
      <c r="F15982" s="8">
        <v>241</v>
      </c>
      <c r="G15982" s="6">
        <v>44196</v>
      </c>
      <c r="H15982" s="6">
        <v>44199</v>
      </c>
      <c r="I15982" s="6">
        <v>44206</v>
      </c>
      <c r="J15982" s="5" t="s">
        <v>32</v>
      </c>
      <c r="K15982" s="7">
        <v>1230.5999999999999</v>
      </c>
      <c r="L15982" s="35">
        <v>1119.8499999999999</v>
      </c>
      <c r="M15982" s="36">
        <f t="shared" si="249"/>
        <v>110.75</v>
      </c>
      <c r="N15982" s="37">
        <f>YEAR(Table1[[#This Row],[Data zamówienia]])</f>
        <v>2020</v>
      </c>
    </row>
    <row r="15983" spans="2:14" x14ac:dyDescent="0.3">
      <c r="B15983" s="32">
        <v>736565</v>
      </c>
      <c r="C15983" s="8" t="s">
        <v>27</v>
      </c>
      <c r="D15983" s="8" t="s">
        <v>36</v>
      </c>
      <c r="E15983" s="5" t="s">
        <v>25</v>
      </c>
      <c r="F15983" s="8">
        <v>112</v>
      </c>
      <c r="G15983" s="6">
        <v>44197</v>
      </c>
      <c r="H15983" s="6">
        <v>44200</v>
      </c>
      <c r="I15983" s="6">
        <v>44202</v>
      </c>
      <c r="J15983" s="5" t="s">
        <v>40</v>
      </c>
      <c r="K15983" s="7">
        <v>1706.2</v>
      </c>
      <c r="L15983" s="35">
        <v>1313.77</v>
      </c>
      <c r="M15983" s="36">
        <f t="shared" si="249"/>
        <v>392.43000000000006</v>
      </c>
      <c r="N15983" s="37">
        <f>YEAR(Table1[[#This Row],[Data zamówienia]])</f>
        <v>2021</v>
      </c>
    </row>
    <row r="15984" spans="2:14" x14ac:dyDescent="0.3">
      <c r="B15984" s="32">
        <v>652849</v>
      </c>
      <c r="C15984" s="8" t="s">
        <v>21</v>
      </c>
      <c r="D15984" s="8" t="s">
        <v>22</v>
      </c>
      <c r="E15984" s="5" t="s">
        <v>37</v>
      </c>
      <c r="F15984" s="8">
        <v>237</v>
      </c>
      <c r="G15984" s="6">
        <v>44196</v>
      </c>
      <c r="H15984" s="6">
        <v>44200</v>
      </c>
      <c r="I15984" s="6">
        <v>44207</v>
      </c>
      <c r="J15984" s="5" t="s">
        <v>32</v>
      </c>
      <c r="K15984" s="7">
        <v>922.9</v>
      </c>
      <c r="L15984" s="35">
        <v>692.18</v>
      </c>
      <c r="M15984" s="36">
        <f t="shared" si="249"/>
        <v>230.72000000000003</v>
      </c>
      <c r="N15984" s="37">
        <f>YEAR(Table1[[#This Row],[Data zamówienia]])</f>
        <v>2020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14761-1486-4A03-A86D-DAFF216DAE03}">
  <dimension ref="A1:P41"/>
  <sheetViews>
    <sheetView showGridLines="0" tabSelected="1" zoomScale="55" zoomScaleNormal="55" workbookViewId="0">
      <selection activeCell="U20" sqref="U20"/>
    </sheetView>
  </sheetViews>
  <sheetFormatPr defaultRowHeight="14.4" x14ac:dyDescent="0.3"/>
  <cols>
    <col min="1" max="1" width="19.44140625" customWidth="1"/>
    <col min="2" max="2" width="15.6640625" bestFit="1" customWidth="1"/>
    <col min="3" max="3" width="11.21875" bestFit="1" customWidth="1"/>
    <col min="4" max="4" width="24.88671875" bestFit="1" customWidth="1"/>
    <col min="5" max="5" width="15.6640625" bestFit="1" customWidth="1"/>
    <col min="6" max="6" width="13.33203125" customWidth="1"/>
    <col min="7" max="7" width="28.88671875" bestFit="1" customWidth="1"/>
    <col min="8" max="8" width="12.6640625" bestFit="1" customWidth="1"/>
    <col min="9" max="9" width="21.109375" bestFit="1" customWidth="1"/>
    <col min="10" max="10" width="16.77734375" bestFit="1" customWidth="1"/>
    <col min="11" max="11" width="30" bestFit="1" customWidth="1"/>
    <col min="12" max="14" width="14.21875" bestFit="1" customWidth="1"/>
    <col min="15" max="15" width="15.5546875" bestFit="1" customWidth="1"/>
    <col min="16" max="16" width="13.88671875" bestFit="1" customWidth="1"/>
    <col min="17" max="18" width="12.21875" bestFit="1" customWidth="1"/>
    <col min="19" max="19" width="11.44140625" bestFit="1" customWidth="1"/>
    <col min="20" max="24" width="11.109375" bestFit="1" customWidth="1"/>
    <col min="25" max="25" width="24.5546875" bestFit="1" customWidth="1"/>
    <col min="26" max="26" width="21.109375" bestFit="1" customWidth="1"/>
    <col min="27" max="31" width="11.109375" bestFit="1" customWidth="1"/>
    <col min="32" max="32" width="24.5546875" bestFit="1" customWidth="1"/>
    <col min="33" max="33" width="21.109375" bestFit="1" customWidth="1"/>
    <col min="34" max="34" width="11.109375" bestFit="1" customWidth="1"/>
    <col min="35" max="35" width="10" bestFit="1" customWidth="1"/>
    <col min="36" max="38" width="11.109375" bestFit="1" customWidth="1"/>
    <col min="39" max="39" width="24.5546875" bestFit="1" customWidth="1"/>
    <col min="40" max="40" width="21.109375" bestFit="1" customWidth="1"/>
    <col min="41" max="45" width="11.109375" bestFit="1" customWidth="1"/>
    <col min="46" max="46" width="24.5546875" bestFit="1" customWidth="1"/>
    <col min="47" max="47" width="12.21875" bestFit="1" customWidth="1"/>
  </cols>
  <sheetData>
    <row r="1" spans="1:16" ht="25.8" x14ac:dyDescent="0.3">
      <c r="A1" s="25" t="s">
        <v>132</v>
      </c>
      <c r="B1" s="25" t="s">
        <v>12</v>
      </c>
      <c r="G1" s="44" t="s">
        <v>141</v>
      </c>
      <c r="H1" s="44"/>
      <c r="I1" s="44"/>
      <c r="J1" s="25" t="s">
        <v>133</v>
      </c>
      <c r="L1" s="25" t="s">
        <v>12</v>
      </c>
    </row>
    <row r="2" spans="1:16" ht="25.8" x14ac:dyDescent="0.3">
      <c r="A2" s="25" t="s">
        <v>11</v>
      </c>
      <c r="B2" t="s">
        <v>39</v>
      </c>
      <c r="C2" t="s">
        <v>22</v>
      </c>
      <c r="D2" t="s">
        <v>36</v>
      </c>
      <c r="E2" t="s">
        <v>28</v>
      </c>
      <c r="F2" t="s">
        <v>130</v>
      </c>
      <c r="G2" s="45">
        <f>P31</f>
        <v>3144635.7199999918</v>
      </c>
      <c r="H2" s="45"/>
      <c r="I2" s="45"/>
      <c r="J2" s="25" t="s">
        <v>145</v>
      </c>
      <c r="K2" s="25" t="s">
        <v>146</v>
      </c>
      <c r="L2" t="s">
        <v>36</v>
      </c>
      <c r="M2" t="s">
        <v>39</v>
      </c>
      <c r="N2" t="s">
        <v>28</v>
      </c>
      <c r="O2" t="s">
        <v>22</v>
      </c>
      <c r="P2" t="s">
        <v>130</v>
      </c>
    </row>
    <row r="3" spans="1:16" x14ac:dyDescent="0.3">
      <c r="A3" t="s">
        <v>27</v>
      </c>
      <c r="B3">
        <v>826</v>
      </c>
      <c r="C3">
        <v>345</v>
      </c>
      <c r="D3">
        <v>1189</v>
      </c>
      <c r="E3">
        <v>936</v>
      </c>
      <c r="F3">
        <v>3296</v>
      </c>
      <c r="J3" t="s">
        <v>139</v>
      </c>
      <c r="K3" t="s">
        <v>108</v>
      </c>
      <c r="L3" s="27">
        <v>195222.15000000008</v>
      </c>
      <c r="M3" s="27">
        <v>180264.58</v>
      </c>
      <c r="N3" s="27">
        <v>217145.61000000013</v>
      </c>
      <c r="O3" s="27">
        <v>209601.18</v>
      </c>
      <c r="P3" s="27">
        <v>802233.52000000025</v>
      </c>
    </row>
    <row r="4" spans="1:16" x14ac:dyDescent="0.3">
      <c r="A4" t="s">
        <v>21</v>
      </c>
      <c r="B4">
        <v>768</v>
      </c>
      <c r="C4">
        <v>1497</v>
      </c>
      <c r="D4">
        <v>1156</v>
      </c>
      <c r="E4">
        <v>1016</v>
      </c>
      <c r="F4">
        <v>4437</v>
      </c>
      <c r="K4" t="s">
        <v>109</v>
      </c>
      <c r="L4" s="27">
        <v>200149.18</v>
      </c>
      <c r="M4" s="27">
        <v>151860.60999999993</v>
      </c>
      <c r="N4" s="27">
        <v>190592.17000000004</v>
      </c>
      <c r="O4" s="27">
        <v>165019.80999999991</v>
      </c>
      <c r="P4" s="27">
        <v>707621.7699999999</v>
      </c>
    </row>
    <row r="5" spans="1:16" x14ac:dyDescent="0.3">
      <c r="A5" t="s">
        <v>38</v>
      </c>
      <c r="B5">
        <v>499</v>
      </c>
      <c r="C5">
        <v>375</v>
      </c>
      <c r="D5">
        <v>341</v>
      </c>
      <c r="F5">
        <v>1215</v>
      </c>
      <c r="K5" t="s">
        <v>110</v>
      </c>
      <c r="L5" s="27">
        <v>155941.81</v>
      </c>
      <c r="M5" s="27">
        <v>137706.37</v>
      </c>
      <c r="N5" s="27">
        <v>178563.05000000002</v>
      </c>
      <c r="O5" s="27">
        <v>158960.57999999993</v>
      </c>
      <c r="P5" s="27">
        <v>631171.80999999994</v>
      </c>
    </row>
    <row r="6" spans="1:16" x14ac:dyDescent="0.3">
      <c r="A6" t="s">
        <v>35</v>
      </c>
      <c r="B6">
        <v>256</v>
      </c>
      <c r="C6">
        <v>344</v>
      </c>
      <c r="D6">
        <v>90</v>
      </c>
      <c r="E6">
        <v>1128</v>
      </c>
      <c r="F6">
        <v>1818</v>
      </c>
      <c r="J6" t="s">
        <v>136</v>
      </c>
      <c r="K6" t="s">
        <v>106</v>
      </c>
      <c r="L6" s="27">
        <v>204200.03000000014</v>
      </c>
      <c r="M6" s="27">
        <v>164542.18999999992</v>
      </c>
      <c r="N6" s="27">
        <v>212472.15000000008</v>
      </c>
      <c r="O6" s="27">
        <v>186901.93</v>
      </c>
      <c r="P6" s="27">
        <v>768116.3</v>
      </c>
    </row>
    <row r="7" spans="1:16" x14ac:dyDescent="0.3">
      <c r="A7" t="s">
        <v>130</v>
      </c>
      <c r="B7">
        <v>2349</v>
      </c>
      <c r="C7">
        <v>2561</v>
      </c>
      <c r="D7">
        <v>2776</v>
      </c>
      <c r="E7">
        <v>3080</v>
      </c>
      <c r="F7">
        <v>10766</v>
      </c>
      <c r="K7" t="s">
        <v>107</v>
      </c>
      <c r="L7" s="27">
        <v>203477.77000000011</v>
      </c>
      <c r="M7" s="27">
        <v>158767.01999999996</v>
      </c>
      <c r="N7" s="27">
        <v>216949.71000000011</v>
      </c>
      <c r="O7" s="27">
        <v>185922.81</v>
      </c>
      <c r="P7" s="27">
        <v>765117.31</v>
      </c>
    </row>
    <row r="8" spans="1:16" x14ac:dyDescent="0.3">
      <c r="K8" t="s">
        <v>105</v>
      </c>
      <c r="L8" s="27">
        <v>306376.6700000001</v>
      </c>
      <c r="M8" s="27">
        <v>234533.68999999994</v>
      </c>
      <c r="N8" s="27">
        <v>291927.23999999993</v>
      </c>
      <c r="O8" s="27">
        <v>211828.08000000028</v>
      </c>
      <c r="P8" s="27">
        <v>1044665.6800000004</v>
      </c>
    </row>
    <row r="9" spans="1:16" x14ac:dyDescent="0.3">
      <c r="J9" t="s">
        <v>137</v>
      </c>
      <c r="K9" t="s">
        <v>111</v>
      </c>
      <c r="L9" s="27">
        <v>287940.08</v>
      </c>
      <c r="M9" s="27">
        <v>254696.36999999997</v>
      </c>
      <c r="N9" s="27">
        <v>344188.32999999984</v>
      </c>
      <c r="O9" s="27">
        <v>280485.58999999997</v>
      </c>
      <c r="P9" s="27">
        <v>1167310.3699999996</v>
      </c>
    </row>
    <row r="10" spans="1:16" x14ac:dyDescent="0.3">
      <c r="K10" t="s">
        <v>112</v>
      </c>
      <c r="L10" s="27">
        <v>294457.06</v>
      </c>
      <c r="M10" s="27">
        <v>263495.72000000009</v>
      </c>
      <c r="N10" s="27">
        <v>326784.05999999971</v>
      </c>
      <c r="O10" s="27">
        <v>234865.97999999998</v>
      </c>
      <c r="P10" s="27">
        <v>1119602.8199999998</v>
      </c>
    </row>
    <row r="11" spans="1:16" x14ac:dyDescent="0.3">
      <c r="K11" t="s">
        <v>113</v>
      </c>
      <c r="L11" s="27">
        <v>284022.69999999984</v>
      </c>
      <c r="M11" s="27">
        <v>202112.33000000007</v>
      </c>
      <c r="N11" s="27">
        <v>304716.51000000036</v>
      </c>
      <c r="O11" s="27">
        <v>272983.56000000023</v>
      </c>
      <c r="P11" s="27">
        <v>1063835.1000000006</v>
      </c>
    </row>
    <row r="12" spans="1:16" x14ac:dyDescent="0.3">
      <c r="G12" s="25" t="s">
        <v>129</v>
      </c>
      <c r="H12" t="s">
        <v>135</v>
      </c>
      <c r="J12" t="s">
        <v>138</v>
      </c>
      <c r="K12" t="s">
        <v>114</v>
      </c>
      <c r="L12" s="27">
        <v>263314.61000000004</v>
      </c>
      <c r="M12" s="27">
        <v>260051.29000000012</v>
      </c>
      <c r="N12" s="27">
        <v>324082.05999999982</v>
      </c>
      <c r="O12" s="27">
        <v>208780.21000000008</v>
      </c>
      <c r="P12" s="27">
        <v>1056228.17</v>
      </c>
    </row>
    <row r="13" spans="1:16" x14ac:dyDescent="0.3">
      <c r="G13" s="26" t="s">
        <v>21</v>
      </c>
      <c r="H13" s="30">
        <v>0.41077991062188995</v>
      </c>
      <c r="K13" t="s">
        <v>115</v>
      </c>
      <c r="L13" s="27">
        <v>291935.98000000004</v>
      </c>
      <c r="M13" s="27">
        <v>224487.96000000002</v>
      </c>
      <c r="N13" s="27">
        <v>328503.15999999992</v>
      </c>
      <c r="O13" s="27">
        <v>261498.41000000003</v>
      </c>
      <c r="P13" s="27">
        <v>1106425.51</v>
      </c>
    </row>
    <row r="14" spans="1:16" x14ac:dyDescent="0.3">
      <c r="G14" s="26" t="s">
        <v>27</v>
      </c>
      <c r="H14" s="30">
        <v>0.30527652659240279</v>
      </c>
      <c r="K14" t="s">
        <v>116</v>
      </c>
      <c r="L14" s="27">
        <v>267127.5400000001</v>
      </c>
      <c r="M14" s="27">
        <v>258083.74000000005</v>
      </c>
      <c r="N14" s="27">
        <v>340857.49</v>
      </c>
      <c r="O14" s="27">
        <v>276159.85000000009</v>
      </c>
      <c r="P14" s="27">
        <v>1142228.6200000001</v>
      </c>
    </row>
    <row r="15" spans="1:16" x14ac:dyDescent="0.3">
      <c r="G15" s="26" t="s">
        <v>38</v>
      </c>
      <c r="H15" s="30">
        <v>0.11301300425347807</v>
      </c>
      <c r="J15" t="s">
        <v>130</v>
      </c>
      <c r="L15" s="27">
        <v>2954165.5800000005</v>
      </c>
      <c r="M15" s="27">
        <v>2490601.87</v>
      </c>
      <c r="N15" s="27">
        <v>3276781.54</v>
      </c>
      <c r="O15" s="27">
        <v>2653007.9900000007</v>
      </c>
      <c r="P15" s="27">
        <v>11374556.98</v>
      </c>
    </row>
    <row r="16" spans="1:16" x14ac:dyDescent="0.3">
      <c r="G16" s="26" t="s">
        <v>35</v>
      </c>
      <c r="H16" s="30">
        <v>0.17093055853222935</v>
      </c>
    </row>
    <row r="17" spans="1:16" x14ac:dyDescent="0.3">
      <c r="G17" s="26" t="s">
        <v>130</v>
      </c>
      <c r="H17" s="30">
        <v>1</v>
      </c>
    </row>
    <row r="27" spans="1:16" ht="21" x14ac:dyDescent="0.4">
      <c r="G27" s="46" t="s">
        <v>140</v>
      </c>
      <c r="H27" s="47"/>
    </row>
    <row r="30" spans="1:16" x14ac:dyDescent="0.3">
      <c r="P30" t="s">
        <v>135</v>
      </c>
    </row>
    <row r="31" spans="1:16" x14ac:dyDescent="0.3">
      <c r="G31" t="str">
        <f ca="1">_xlfn.FORMULATEXT(G32)</f>
        <v>=IF(G27="Dyrektorzy";"Dyrektor";"Centrum dystrybucyjne")</v>
      </c>
      <c r="K31" t="str">
        <f>"Wygenerowany zysk - "&amp;G27</f>
        <v>Wygenerowany zysk - Dyrektorzy</v>
      </c>
      <c r="P31">
        <v>3144635.7199999918</v>
      </c>
    </row>
    <row r="32" spans="1:16" x14ac:dyDescent="0.3">
      <c r="A32" s="25" t="s">
        <v>13</v>
      </c>
      <c r="B32" t="s">
        <v>135</v>
      </c>
      <c r="D32" s="25" t="s">
        <v>18</v>
      </c>
      <c r="E32" t="s">
        <v>135</v>
      </c>
      <c r="G32" s="40" t="str">
        <f>IF(G27="Dyrektorzy","Dyrektor","Centrum dystrybucyjne")</f>
        <v>Dyrektor</v>
      </c>
      <c r="H32" s="40" t="s">
        <v>143</v>
      </c>
    </row>
    <row r="33" spans="1:8" ht="57.6" customHeight="1" x14ac:dyDescent="0.3">
      <c r="A33" t="s">
        <v>29</v>
      </c>
      <c r="B33" s="1">
        <v>544493.37000000023</v>
      </c>
      <c r="D33" t="s">
        <v>24</v>
      </c>
      <c r="E33" s="1">
        <v>803512.5499999983</v>
      </c>
      <c r="F33" s="43" t="str">
        <f ca="1">_xlfn.FORMULATEXT(G33)</f>
        <v>=IF(G27="Dyrektorzy";$A$33:$B$38;$D$33:$E$38)</v>
      </c>
      <c r="G33" s="41" t="str" cm="1">
        <f t="array" ref="G33:H38">IF(G27="Dyrektorzy",$A$33:$B$38,$D$33:$E$38)</f>
        <v>Dyrektor handlowy 1</v>
      </c>
      <c r="H33" s="42">
        <v>544493.37000000023</v>
      </c>
    </row>
    <row r="34" spans="1:8" x14ac:dyDescent="0.3">
      <c r="A34" t="s">
        <v>37</v>
      </c>
      <c r="B34" s="1">
        <v>541979.13000000163</v>
      </c>
      <c r="D34" t="s">
        <v>32</v>
      </c>
      <c r="E34" s="1">
        <v>788173.16999999958</v>
      </c>
      <c r="G34" s="41" t="str">
        <v>Dyrektor handlowy 3</v>
      </c>
      <c r="H34" s="42">
        <v>541979.13000000163</v>
      </c>
    </row>
    <row r="35" spans="1:8" x14ac:dyDescent="0.3">
      <c r="A35" t="s">
        <v>31</v>
      </c>
      <c r="B35" s="1">
        <v>523303.4299999997</v>
      </c>
      <c r="D35" t="s">
        <v>33</v>
      </c>
      <c r="E35" s="1">
        <v>786969.30000000016</v>
      </c>
      <c r="G35" s="41" t="str">
        <v>Dyrektor handlowy 5</v>
      </c>
      <c r="H35" s="42">
        <v>523303.4299999997</v>
      </c>
    </row>
    <row r="36" spans="1:8" x14ac:dyDescent="0.3">
      <c r="A36" t="s">
        <v>25</v>
      </c>
      <c r="B36" s="1">
        <v>521505.14999999898</v>
      </c>
      <c r="D36" t="s">
        <v>40</v>
      </c>
      <c r="E36" s="1">
        <v>765980.69999999937</v>
      </c>
      <c r="G36" s="41" t="str">
        <v>Dyrektor handlowy 4</v>
      </c>
      <c r="H36" s="42">
        <v>521505.14999999898</v>
      </c>
    </row>
    <row r="37" spans="1:8" x14ac:dyDescent="0.3">
      <c r="A37" t="s">
        <v>23</v>
      </c>
      <c r="B37" s="1">
        <v>512986.34999999969</v>
      </c>
      <c r="D37" t="s">
        <v>30</v>
      </c>
      <c r="E37" s="1">
        <v>740929.94000000029</v>
      </c>
      <c r="G37" s="41" t="str">
        <v>Dyrektor handlowy 2</v>
      </c>
      <c r="H37" s="42">
        <v>512986.34999999969</v>
      </c>
    </row>
    <row r="38" spans="1:8" x14ac:dyDescent="0.3">
      <c r="A38" t="s">
        <v>34</v>
      </c>
      <c r="B38" s="1">
        <v>500368.2899999994</v>
      </c>
      <c r="D38" t="s">
        <v>26</v>
      </c>
      <c r="E38" s="1">
        <v>738860.56999999983</v>
      </c>
      <c r="G38" s="41" t="str">
        <v>Dyrektor handlowy 6</v>
      </c>
      <c r="H38" s="42">
        <v>500368.2899999994</v>
      </c>
    </row>
    <row r="39" spans="1:8" ht="15.6" x14ac:dyDescent="0.3">
      <c r="A39" t="s">
        <v>130</v>
      </c>
      <c r="B39" s="1">
        <v>3144635.7199999997</v>
      </c>
      <c r="D39" t="s">
        <v>130</v>
      </c>
      <c r="E39" s="1">
        <v>4624426.2299999977</v>
      </c>
      <c r="F39" s="38" t="s">
        <v>142</v>
      </c>
      <c r="G39" s="39"/>
    </row>
    <row r="40" spans="1:8" x14ac:dyDescent="0.3">
      <c r="F40" s="39" t="s">
        <v>144</v>
      </c>
      <c r="G40" s="39"/>
    </row>
    <row r="41" spans="1:8" x14ac:dyDescent="0.3">
      <c r="F41" s="39" t="s">
        <v>147</v>
      </c>
      <c r="G41" s="39"/>
    </row>
  </sheetData>
  <mergeCells count="3">
    <mergeCell ref="G1:I1"/>
    <mergeCell ref="G2:I2"/>
    <mergeCell ref="G27:H27"/>
  </mergeCells>
  <dataValidations count="1">
    <dataValidation type="list" allowBlank="1" showInputMessage="1" showErrorMessage="1" sqref="G27" xr:uid="{70143215-1CC3-442B-9C6D-40A72B340ACF}">
      <formula1>"Dyrektorzy,Centra dystrybucyjne"</formula1>
    </dataValidation>
  </dataValidation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F92B4-3A0E-444A-9EDD-0D4D622F8466}">
  <dimension ref="B2:I36"/>
  <sheetViews>
    <sheetView zoomScaleNormal="100" workbookViewId="0">
      <selection activeCell="B6" sqref="B6"/>
    </sheetView>
  </sheetViews>
  <sheetFormatPr defaultRowHeight="14.4" x14ac:dyDescent="0.3"/>
  <cols>
    <col min="2" max="2" width="20.5546875" bestFit="1" customWidth="1"/>
    <col min="3" max="3" width="15.5546875" bestFit="1" customWidth="1"/>
    <col min="4" max="6" width="13.33203125" bestFit="1" customWidth="1"/>
    <col min="7" max="7" width="14.33203125" bestFit="1" customWidth="1"/>
    <col min="8" max="10" width="13.33203125" bestFit="1" customWidth="1"/>
    <col min="11" max="11" width="11.77734375" bestFit="1" customWidth="1"/>
    <col min="12" max="12" width="13.33203125" bestFit="1" customWidth="1"/>
    <col min="13" max="15" width="11.77734375" bestFit="1" customWidth="1"/>
    <col min="16" max="16" width="13.33203125" bestFit="1" customWidth="1"/>
    <col min="17" max="17" width="13.21875" bestFit="1" customWidth="1"/>
    <col min="18" max="18" width="11.77734375" bestFit="1" customWidth="1"/>
    <col min="19" max="19" width="13.33203125" bestFit="1" customWidth="1"/>
    <col min="20" max="20" width="11.77734375" bestFit="1" customWidth="1"/>
    <col min="21" max="21" width="16.5546875" bestFit="1" customWidth="1"/>
    <col min="22" max="22" width="14.33203125" bestFit="1" customWidth="1"/>
    <col min="23" max="26" width="11.77734375" bestFit="1" customWidth="1"/>
    <col min="27" max="27" width="13.33203125" bestFit="1" customWidth="1"/>
    <col min="28" max="31" width="11.77734375" bestFit="1" customWidth="1"/>
    <col min="32" max="32" width="13.33203125" bestFit="1" customWidth="1"/>
    <col min="33" max="33" width="14.33203125" bestFit="1" customWidth="1"/>
    <col min="34" max="36" width="12.21875" bestFit="1" customWidth="1"/>
    <col min="37" max="37" width="11.21875" bestFit="1" customWidth="1"/>
    <col min="38" max="41" width="12.21875" bestFit="1" customWidth="1"/>
    <col min="42" max="42" width="11.21875" bestFit="1" customWidth="1"/>
    <col min="43" max="46" width="12.21875" bestFit="1" customWidth="1"/>
    <col min="47" max="47" width="11.21875" bestFit="1" customWidth="1"/>
    <col min="48" max="51" width="12.21875" bestFit="1" customWidth="1"/>
    <col min="52" max="52" width="11.21875" bestFit="1" customWidth="1"/>
    <col min="53" max="56" width="12.21875" bestFit="1" customWidth="1"/>
    <col min="57" max="57" width="11.21875" bestFit="1" customWidth="1"/>
    <col min="58" max="61" width="12.21875" bestFit="1" customWidth="1"/>
    <col min="62" max="62" width="11.21875" bestFit="1" customWidth="1"/>
    <col min="63" max="63" width="12.21875" bestFit="1" customWidth="1"/>
    <col min="64" max="64" width="13.77734375" bestFit="1" customWidth="1"/>
    <col min="65" max="88" width="12.21875" bestFit="1" customWidth="1"/>
    <col min="89" max="89" width="13.77734375" bestFit="1" customWidth="1"/>
    <col min="90" max="90" width="12.21875" bestFit="1" customWidth="1"/>
    <col min="91" max="92" width="11.109375" bestFit="1" customWidth="1"/>
    <col min="93" max="93" width="11.21875" bestFit="1" customWidth="1"/>
    <col min="94" max="95" width="12.21875" bestFit="1" customWidth="1"/>
    <col min="96" max="97" width="11.109375" bestFit="1" customWidth="1"/>
    <col min="98" max="100" width="12.21875" bestFit="1" customWidth="1"/>
    <col min="101" max="101" width="11.109375" bestFit="1" customWidth="1"/>
    <col min="102" max="102" width="12.21875" bestFit="1" customWidth="1"/>
    <col min="103" max="103" width="11.21875" bestFit="1" customWidth="1"/>
    <col min="104" max="105" width="12.21875" bestFit="1" customWidth="1"/>
    <col min="106" max="106" width="11.109375" bestFit="1" customWidth="1"/>
    <col min="107" max="107" width="12.21875" bestFit="1" customWidth="1"/>
    <col min="108" max="108" width="11.21875" bestFit="1" customWidth="1"/>
    <col min="109" max="111" width="12.21875" bestFit="1" customWidth="1"/>
    <col min="112" max="112" width="11.109375" bestFit="1" customWidth="1"/>
    <col min="113" max="113" width="11.21875" bestFit="1" customWidth="1"/>
    <col min="114" max="116" width="12.21875" bestFit="1" customWidth="1"/>
    <col min="117" max="117" width="11.109375" bestFit="1" customWidth="1"/>
    <col min="118" max="118" width="11.21875" bestFit="1" customWidth="1"/>
    <col min="119" max="119" width="12.21875" bestFit="1" customWidth="1"/>
    <col min="120" max="120" width="13.77734375" bestFit="1" customWidth="1"/>
    <col min="121" max="121" width="14.88671875" bestFit="1" customWidth="1"/>
    <col min="122" max="122" width="14" bestFit="1" customWidth="1"/>
  </cols>
  <sheetData>
    <row r="2" spans="2:9" x14ac:dyDescent="0.3">
      <c r="B2" s="48" t="s">
        <v>41</v>
      </c>
      <c r="C2" s="48"/>
      <c r="D2" s="48"/>
      <c r="E2" s="48"/>
      <c r="F2" s="48"/>
      <c r="G2" s="48"/>
      <c r="H2" s="48"/>
      <c r="I2" s="48"/>
    </row>
    <row r="3" spans="2:9" x14ac:dyDescent="0.3">
      <c r="B3" s="48"/>
      <c r="C3" s="48"/>
      <c r="D3" s="48"/>
      <c r="E3" s="48"/>
      <c r="F3" s="48"/>
      <c r="G3" s="48"/>
      <c r="H3" s="48"/>
      <c r="I3" s="48"/>
    </row>
    <row r="4" spans="2:9" ht="17.25" customHeight="1" x14ac:dyDescent="0.3"/>
    <row r="6" spans="2:9" x14ac:dyDescent="0.3">
      <c r="B6" s="25" t="s">
        <v>100</v>
      </c>
      <c r="C6" s="25" t="s">
        <v>131</v>
      </c>
    </row>
    <row r="7" spans="2:9" x14ac:dyDescent="0.3">
      <c r="B7" s="25" t="s">
        <v>129</v>
      </c>
      <c r="C7" t="s">
        <v>21</v>
      </c>
      <c r="D7" t="s">
        <v>27</v>
      </c>
      <c r="E7" t="s">
        <v>38</v>
      </c>
      <c r="F7" t="s">
        <v>35</v>
      </c>
      <c r="G7" t="s">
        <v>130</v>
      </c>
    </row>
    <row r="8" spans="2:9" x14ac:dyDescent="0.3">
      <c r="B8" s="26" t="s">
        <v>36</v>
      </c>
      <c r="C8" s="27">
        <v>1878412.7100000004</v>
      </c>
      <c r="D8" s="27">
        <v>1794690.1599999997</v>
      </c>
      <c r="E8" s="27">
        <v>506521.8</v>
      </c>
      <c r="F8" s="27">
        <v>149654.41999999998</v>
      </c>
      <c r="G8" s="27">
        <v>4329279.0900000008</v>
      </c>
    </row>
    <row r="9" spans="2:9" x14ac:dyDescent="0.3">
      <c r="B9" s="28" t="s">
        <v>32</v>
      </c>
      <c r="C9" s="27">
        <v>328530.7100000002</v>
      </c>
      <c r="D9" s="27">
        <v>317718.44000000012</v>
      </c>
      <c r="E9" s="27">
        <v>95539.54</v>
      </c>
      <c r="F9" s="27">
        <v>18808.68</v>
      </c>
      <c r="G9" s="27">
        <v>760597.37000000046</v>
      </c>
    </row>
    <row r="10" spans="2:9" x14ac:dyDescent="0.3">
      <c r="B10" s="28" t="s">
        <v>24</v>
      </c>
      <c r="C10" s="27">
        <v>324389.01000000013</v>
      </c>
      <c r="D10" s="27">
        <v>331581.34000000026</v>
      </c>
      <c r="E10" s="27">
        <v>115447.16</v>
      </c>
      <c r="F10" s="27">
        <v>20588.41</v>
      </c>
      <c r="G10" s="27">
        <v>792005.92000000039</v>
      </c>
    </row>
    <row r="11" spans="2:9" x14ac:dyDescent="0.3">
      <c r="B11" s="28" t="s">
        <v>40</v>
      </c>
      <c r="C11" s="27">
        <v>307544.77999999997</v>
      </c>
      <c r="D11" s="27">
        <v>305846.66000000009</v>
      </c>
      <c r="E11" s="27">
        <v>70342.740000000005</v>
      </c>
      <c r="F11" s="27">
        <v>26051.439999999995</v>
      </c>
      <c r="G11" s="27">
        <v>709785.62</v>
      </c>
    </row>
    <row r="12" spans="2:9" x14ac:dyDescent="0.3">
      <c r="B12" s="28" t="s">
        <v>33</v>
      </c>
      <c r="C12" s="27">
        <v>304888.05</v>
      </c>
      <c r="D12" s="27">
        <v>282781.61999999976</v>
      </c>
      <c r="E12" s="27">
        <v>70603.719999999987</v>
      </c>
      <c r="F12" s="27">
        <v>35209.479999999996</v>
      </c>
      <c r="G12" s="27">
        <v>693482.86999999965</v>
      </c>
    </row>
    <row r="13" spans="2:9" x14ac:dyDescent="0.3">
      <c r="B13" s="28" t="s">
        <v>30</v>
      </c>
      <c r="C13" s="27">
        <v>288491.37000000005</v>
      </c>
      <c r="D13" s="27">
        <v>258807.49999999977</v>
      </c>
      <c r="E13" s="27">
        <v>78842.579999999987</v>
      </c>
      <c r="F13" s="27">
        <v>21640.029999999995</v>
      </c>
      <c r="G13" s="27">
        <v>647781.47999999986</v>
      </c>
    </row>
    <row r="14" spans="2:9" x14ac:dyDescent="0.3">
      <c r="B14" s="28" t="s">
        <v>26</v>
      </c>
      <c r="C14" s="27">
        <v>324568.79000000004</v>
      </c>
      <c r="D14" s="27">
        <v>297954.59999999986</v>
      </c>
      <c r="E14" s="27">
        <v>75746.059999999983</v>
      </c>
      <c r="F14" s="27">
        <v>27356.38</v>
      </c>
      <c r="G14" s="27">
        <v>725625.82999999984</v>
      </c>
    </row>
    <row r="15" spans="2:9" x14ac:dyDescent="0.3">
      <c r="B15" s="26" t="s">
        <v>39</v>
      </c>
      <c r="C15" s="27">
        <v>1207840.7800000003</v>
      </c>
      <c r="D15" s="27">
        <v>1274664.96</v>
      </c>
      <c r="E15" s="27">
        <v>757157.75999999989</v>
      </c>
      <c r="F15" s="27">
        <v>382632.21</v>
      </c>
      <c r="G15" s="27">
        <v>3622295.71</v>
      </c>
    </row>
    <row r="16" spans="2:9" x14ac:dyDescent="0.3">
      <c r="B16" s="28" t="s">
        <v>32</v>
      </c>
      <c r="C16" s="27">
        <v>210118.87000000017</v>
      </c>
      <c r="D16" s="27">
        <v>235235.5000000002</v>
      </c>
      <c r="E16" s="27">
        <v>127071.98000000001</v>
      </c>
      <c r="F16" s="27">
        <v>58572.74</v>
      </c>
      <c r="G16" s="27">
        <v>630999.09000000032</v>
      </c>
    </row>
    <row r="17" spans="2:7" x14ac:dyDescent="0.3">
      <c r="B17" s="28" t="s">
        <v>24</v>
      </c>
      <c r="C17" s="27">
        <v>221810.72</v>
      </c>
      <c r="D17" s="27">
        <v>233188.88999999998</v>
      </c>
      <c r="E17" s="27">
        <v>105763.08999999997</v>
      </c>
      <c r="F17" s="27">
        <v>78509.430000000008</v>
      </c>
      <c r="G17" s="27">
        <v>639272.13</v>
      </c>
    </row>
    <row r="18" spans="2:7" x14ac:dyDescent="0.3">
      <c r="B18" s="28" t="s">
        <v>40</v>
      </c>
      <c r="C18" s="27">
        <v>192434.60000000009</v>
      </c>
      <c r="D18" s="27">
        <v>202190.18999999986</v>
      </c>
      <c r="E18" s="27">
        <v>145392.05999999994</v>
      </c>
      <c r="F18" s="27">
        <v>70832.929999999993</v>
      </c>
      <c r="G18" s="27">
        <v>610849.7799999998</v>
      </c>
    </row>
    <row r="19" spans="2:7" x14ac:dyDescent="0.3">
      <c r="B19" s="28" t="s">
        <v>33</v>
      </c>
      <c r="C19" s="27">
        <v>188446.52999999985</v>
      </c>
      <c r="D19" s="27">
        <v>216509.53999999992</v>
      </c>
      <c r="E19" s="27">
        <v>134091.72999999998</v>
      </c>
      <c r="F19" s="27">
        <v>70433.070000000007</v>
      </c>
      <c r="G19" s="27">
        <v>609480.86999999988</v>
      </c>
    </row>
    <row r="20" spans="2:7" x14ac:dyDescent="0.3">
      <c r="B20" s="28" t="s">
        <v>30</v>
      </c>
      <c r="C20" s="27">
        <v>208239.52000000008</v>
      </c>
      <c r="D20" s="27">
        <v>211914.39000000004</v>
      </c>
      <c r="E20" s="27">
        <v>131908.56</v>
      </c>
      <c r="F20" s="27">
        <v>51415.34</v>
      </c>
      <c r="G20" s="27">
        <v>603477.81000000017</v>
      </c>
    </row>
    <row r="21" spans="2:7" x14ac:dyDescent="0.3">
      <c r="B21" s="28" t="s">
        <v>26</v>
      </c>
      <c r="C21" s="27">
        <v>186790.54000000007</v>
      </c>
      <c r="D21" s="27">
        <v>175626.44999999992</v>
      </c>
      <c r="E21" s="27">
        <v>112930.34000000001</v>
      </c>
      <c r="F21" s="27">
        <v>52868.7</v>
      </c>
      <c r="G21" s="27">
        <v>528216.03</v>
      </c>
    </row>
    <row r="22" spans="2:7" x14ac:dyDescent="0.3">
      <c r="B22" s="26" t="s">
        <v>28</v>
      </c>
      <c r="C22" s="27">
        <v>1563626.22</v>
      </c>
      <c r="D22" s="27">
        <v>1451500.13</v>
      </c>
      <c r="E22" s="27"/>
      <c r="F22" s="27">
        <v>1814658.8700000003</v>
      </c>
      <c r="G22" s="27">
        <v>4829785.2200000007</v>
      </c>
    </row>
    <row r="23" spans="2:7" x14ac:dyDescent="0.3">
      <c r="B23" s="28" t="s">
        <v>32</v>
      </c>
      <c r="C23" s="27">
        <v>276473.02999999997</v>
      </c>
      <c r="D23" s="27">
        <v>248771.97000000015</v>
      </c>
      <c r="E23" s="27"/>
      <c r="F23" s="27">
        <v>282903.51000000018</v>
      </c>
      <c r="G23" s="27">
        <v>808148.51000000024</v>
      </c>
    </row>
    <row r="24" spans="2:7" x14ac:dyDescent="0.3">
      <c r="B24" s="28" t="s">
        <v>24</v>
      </c>
      <c r="C24" s="27">
        <v>249190.19999999998</v>
      </c>
      <c r="D24" s="27">
        <v>254649.46999999988</v>
      </c>
      <c r="E24" s="27"/>
      <c r="F24" s="27">
        <v>296186.40000000008</v>
      </c>
      <c r="G24" s="27">
        <v>800026.07</v>
      </c>
    </row>
    <row r="25" spans="2:7" x14ac:dyDescent="0.3">
      <c r="B25" s="28" t="s">
        <v>40</v>
      </c>
      <c r="C25" s="27">
        <v>265718.98000000021</v>
      </c>
      <c r="D25" s="27">
        <v>248069.07</v>
      </c>
      <c r="E25" s="27"/>
      <c r="F25" s="27">
        <v>285865.00000000012</v>
      </c>
      <c r="G25" s="27">
        <v>799653.05000000028</v>
      </c>
    </row>
    <row r="26" spans="2:7" x14ac:dyDescent="0.3">
      <c r="B26" s="28" t="s">
        <v>33</v>
      </c>
      <c r="C26" s="27">
        <v>273910.18999999983</v>
      </c>
      <c r="D26" s="27">
        <v>256948.06999999998</v>
      </c>
      <c r="E26" s="27"/>
      <c r="F26" s="27">
        <v>338877.94000000029</v>
      </c>
      <c r="G26" s="27">
        <v>869736.20000000007</v>
      </c>
    </row>
    <row r="27" spans="2:7" x14ac:dyDescent="0.3">
      <c r="B27" s="28" t="s">
        <v>30</v>
      </c>
      <c r="C27" s="27">
        <v>239706.20000000019</v>
      </c>
      <c r="D27" s="27">
        <v>238792.28999999998</v>
      </c>
      <c r="E27" s="27"/>
      <c r="F27" s="27">
        <v>299323.2300000001</v>
      </c>
      <c r="G27" s="27">
        <v>777821.7200000002</v>
      </c>
    </row>
    <row r="28" spans="2:7" x14ac:dyDescent="0.3">
      <c r="B28" s="28" t="s">
        <v>26</v>
      </c>
      <c r="C28" s="27">
        <v>258627.61999999988</v>
      </c>
      <c r="D28" s="27">
        <v>204269.25999999995</v>
      </c>
      <c r="E28" s="27"/>
      <c r="F28" s="27">
        <v>311502.78999999986</v>
      </c>
      <c r="G28" s="27">
        <v>774399.66999999969</v>
      </c>
    </row>
    <row r="29" spans="2:7" x14ac:dyDescent="0.3">
      <c r="B29" s="26" t="s">
        <v>22</v>
      </c>
      <c r="C29" s="27">
        <v>2271549.0400000005</v>
      </c>
      <c r="D29" s="27">
        <v>566081.58000000007</v>
      </c>
      <c r="E29" s="27">
        <v>568477.31999999983</v>
      </c>
      <c r="F29" s="27">
        <v>559761.19000000006</v>
      </c>
      <c r="G29" s="27">
        <v>3965869.1300000008</v>
      </c>
    </row>
    <row r="30" spans="2:7" x14ac:dyDescent="0.3">
      <c r="B30" s="28" t="s">
        <v>32</v>
      </c>
      <c r="C30" s="27">
        <v>389398.91000000021</v>
      </c>
      <c r="D30" s="27">
        <v>78865.949999999983</v>
      </c>
      <c r="E30" s="27">
        <v>91846.82</v>
      </c>
      <c r="F30" s="27">
        <v>77157.09</v>
      </c>
      <c r="G30" s="27">
        <v>637268.77000000014</v>
      </c>
    </row>
    <row r="31" spans="2:7" x14ac:dyDescent="0.3">
      <c r="B31" s="28" t="s">
        <v>24</v>
      </c>
      <c r="C31" s="27">
        <v>388767.94000000024</v>
      </c>
      <c r="D31" s="27">
        <v>83218.200000000041</v>
      </c>
      <c r="E31" s="27">
        <v>95151.570000000036</v>
      </c>
      <c r="F31" s="27">
        <v>106651.82999999997</v>
      </c>
      <c r="G31" s="27">
        <v>673789.54000000027</v>
      </c>
    </row>
    <row r="32" spans="2:7" x14ac:dyDescent="0.3">
      <c r="B32" s="28" t="s">
        <v>40</v>
      </c>
      <c r="C32" s="27">
        <v>381049.49000000011</v>
      </c>
      <c r="D32" s="27">
        <v>95466.91</v>
      </c>
      <c r="E32" s="27">
        <v>100039.76999999999</v>
      </c>
      <c r="F32" s="27">
        <v>87575.72</v>
      </c>
      <c r="G32" s="27">
        <v>664131.89000000013</v>
      </c>
    </row>
    <row r="33" spans="2:7" x14ac:dyDescent="0.3">
      <c r="B33" s="28" t="s">
        <v>33</v>
      </c>
      <c r="C33" s="27">
        <v>384821.34000000008</v>
      </c>
      <c r="D33" s="27">
        <v>95116.510000000009</v>
      </c>
      <c r="E33" s="27">
        <v>107889.19999999998</v>
      </c>
      <c r="F33" s="27">
        <v>91707.469999999987</v>
      </c>
      <c r="G33" s="27">
        <v>679534.52</v>
      </c>
    </row>
    <row r="34" spans="2:7" x14ac:dyDescent="0.3">
      <c r="B34" s="28" t="s">
        <v>30</v>
      </c>
      <c r="C34" s="27">
        <v>375899.51000000007</v>
      </c>
      <c r="D34" s="27">
        <v>107485.11999999998</v>
      </c>
      <c r="E34" s="27">
        <v>87847.679999999964</v>
      </c>
      <c r="F34" s="27">
        <v>98076.13</v>
      </c>
      <c r="G34" s="27">
        <v>669308.44000000006</v>
      </c>
    </row>
    <row r="35" spans="2:7" x14ac:dyDescent="0.3">
      <c r="B35" s="28" t="s">
        <v>26</v>
      </c>
      <c r="C35" s="27">
        <v>351611.85</v>
      </c>
      <c r="D35" s="27">
        <v>105928.89000000001</v>
      </c>
      <c r="E35" s="27">
        <v>85702.27999999997</v>
      </c>
      <c r="F35" s="27">
        <v>98592.950000000055</v>
      </c>
      <c r="G35" s="27">
        <v>641835.97000000009</v>
      </c>
    </row>
    <row r="36" spans="2:7" x14ac:dyDescent="0.3">
      <c r="B36" s="26" t="s">
        <v>130</v>
      </c>
      <c r="C36" s="27">
        <v>6921428.7500000019</v>
      </c>
      <c r="D36" s="27">
        <v>5086936.8299999991</v>
      </c>
      <c r="E36" s="27">
        <v>1832156.8800000001</v>
      </c>
      <c r="F36" s="27">
        <v>2906706.6900000013</v>
      </c>
      <c r="G36" s="27">
        <v>16747229.150000004</v>
      </c>
    </row>
  </sheetData>
  <mergeCells count="1">
    <mergeCell ref="B2: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4ECA2-6639-45C1-95BC-186B473FF878}">
  <dimension ref="B2:I28"/>
  <sheetViews>
    <sheetView workbookViewId="0">
      <selection activeCell="J16" sqref="J16"/>
    </sheetView>
  </sheetViews>
  <sheetFormatPr defaultRowHeight="14.4" x14ac:dyDescent="0.3"/>
  <cols>
    <col min="2" max="2" width="20.5546875" bestFit="1" customWidth="1"/>
    <col min="3" max="3" width="15.5546875" bestFit="1" customWidth="1"/>
    <col min="4" max="9" width="13.33203125" bestFit="1" customWidth="1"/>
    <col min="10" max="15" width="11.77734375" bestFit="1" customWidth="1"/>
    <col min="16" max="16" width="13.77734375" bestFit="1" customWidth="1"/>
    <col min="17" max="22" width="11.77734375" bestFit="1" customWidth="1"/>
    <col min="23" max="23" width="13.77734375" bestFit="1" customWidth="1"/>
    <col min="24" max="29" width="11.77734375" bestFit="1" customWidth="1"/>
    <col min="30" max="30" width="13.77734375" bestFit="1" customWidth="1"/>
    <col min="31" max="31" width="14.33203125" bestFit="1" customWidth="1"/>
    <col min="32" max="37" width="11.77734375" bestFit="1" customWidth="1"/>
    <col min="38" max="38" width="13.77734375" bestFit="1" customWidth="1"/>
    <col min="39" max="44" width="11.77734375" bestFit="1" customWidth="1"/>
    <col min="45" max="45" width="13.77734375" bestFit="1" customWidth="1"/>
    <col min="46" max="51" width="11.77734375" bestFit="1" customWidth="1"/>
    <col min="52" max="52" width="13.77734375" bestFit="1" customWidth="1"/>
    <col min="53" max="53" width="13.33203125" bestFit="1" customWidth="1"/>
    <col min="54" max="59" width="11.77734375" bestFit="1" customWidth="1"/>
    <col min="60" max="60" width="13.77734375" bestFit="1" customWidth="1"/>
    <col min="61" max="66" width="11.77734375" bestFit="1" customWidth="1"/>
    <col min="67" max="67" width="13.77734375" bestFit="1" customWidth="1"/>
    <col min="68" max="73" width="11.77734375" bestFit="1" customWidth="1"/>
    <col min="74" max="74" width="13.77734375" bestFit="1" customWidth="1"/>
    <col min="75" max="80" width="11.77734375" bestFit="1" customWidth="1"/>
    <col min="81" max="81" width="13.77734375" bestFit="1" customWidth="1"/>
    <col min="82" max="82" width="13.33203125" bestFit="1" customWidth="1"/>
    <col min="83" max="83" width="10.44140625" bestFit="1" customWidth="1"/>
    <col min="84" max="84" width="9.77734375" bestFit="1" customWidth="1"/>
    <col min="85" max="85" width="8.33203125" bestFit="1" customWidth="1"/>
    <col min="86" max="86" width="9.77734375" bestFit="1" customWidth="1"/>
    <col min="87" max="87" width="13.77734375" bestFit="1" customWidth="1"/>
    <col min="88" max="88" width="10.21875" bestFit="1" customWidth="1"/>
    <col min="89" max="89" width="14.33203125" bestFit="1" customWidth="1"/>
    <col min="90" max="90" width="12" bestFit="1" customWidth="1"/>
    <col min="91" max="93" width="10" bestFit="1" customWidth="1"/>
    <col min="94" max="94" width="9" bestFit="1" customWidth="1"/>
    <col min="95" max="95" width="10" bestFit="1" customWidth="1"/>
    <col min="96" max="97" width="9" bestFit="1" customWidth="1"/>
    <col min="98" max="100" width="11" bestFit="1" customWidth="1"/>
    <col min="101" max="101" width="10" bestFit="1" customWidth="1"/>
    <col min="102" max="102" width="7" bestFit="1" customWidth="1"/>
    <col min="103" max="103" width="10" bestFit="1" customWidth="1"/>
    <col min="104" max="105" width="11" bestFit="1" customWidth="1"/>
    <col min="106" max="106" width="10" bestFit="1" customWidth="1"/>
    <col min="107" max="107" width="11" bestFit="1" customWidth="1"/>
    <col min="108" max="109" width="10" bestFit="1" customWidth="1"/>
    <col min="110" max="113" width="11" bestFit="1" customWidth="1"/>
    <col min="114" max="114" width="9" bestFit="1" customWidth="1"/>
    <col min="115" max="115" width="10" bestFit="1" customWidth="1"/>
    <col min="116" max="116" width="9" bestFit="1" customWidth="1"/>
    <col min="117" max="117" width="10" bestFit="1" customWidth="1"/>
    <col min="118" max="118" width="9" bestFit="1" customWidth="1"/>
    <col min="119" max="121" width="11" bestFit="1" customWidth="1"/>
    <col min="122" max="122" width="10" bestFit="1" customWidth="1"/>
    <col min="123" max="123" width="11" bestFit="1" customWidth="1"/>
    <col min="124" max="126" width="10" bestFit="1" customWidth="1"/>
    <col min="127" max="127" width="11" bestFit="1" customWidth="1"/>
    <col min="128" max="128" width="10" bestFit="1" customWidth="1"/>
    <col min="129" max="129" width="11" bestFit="1" customWidth="1"/>
    <col min="130" max="130" width="9" bestFit="1" customWidth="1"/>
    <col min="131" max="132" width="10" bestFit="1" customWidth="1"/>
    <col min="133" max="135" width="11" bestFit="1" customWidth="1"/>
    <col min="136" max="139" width="10" bestFit="1" customWidth="1"/>
    <col min="140" max="140" width="12" bestFit="1" customWidth="1"/>
    <col min="141" max="143" width="10" bestFit="1" customWidth="1"/>
    <col min="144" max="144" width="8" bestFit="1" customWidth="1"/>
    <col min="145" max="146" width="11" bestFit="1" customWidth="1"/>
    <col min="147" max="147" width="10" bestFit="1" customWidth="1"/>
    <col min="148" max="148" width="8" bestFit="1" customWidth="1"/>
    <col min="149" max="150" width="10" bestFit="1" customWidth="1"/>
    <col min="151" max="151" width="11" bestFit="1" customWidth="1"/>
    <col min="152" max="152" width="10" bestFit="1" customWidth="1"/>
    <col min="153" max="153" width="9" bestFit="1" customWidth="1"/>
    <col min="154" max="155" width="10" bestFit="1" customWidth="1"/>
    <col min="156" max="156" width="11" bestFit="1" customWidth="1"/>
    <col min="157" max="157" width="10" bestFit="1" customWidth="1"/>
    <col min="158" max="158" width="11" bestFit="1" customWidth="1"/>
    <col min="159" max="159" width="10" bestFit="1" customWidth="1"/>
    <col min="160" max="161" width="11" bestFit="1" customWidth="1"/>
    <col min="162" max="163" width="10" bestFit="1" customWidth="1"/>
    <col min="164" max="166" width="11" bestFit="1" customWidth="1"/>
    <col min="167" max="168" width="9" bestFit="1" customWidth="1"/>
    <col min="169" max="169" width="10" bestFit="1" customWidth="1"/>
    <col min="170" max="170" width="8" bestFit="1" customWidth="1"/>
    <col min="171" max="172" width="11" bestFit="1" customWidth="1"/>
    <col min="173" max="173" width="10" bestFit="1" customWidth="1"/>
    <col min="174" max="174" width="9" bestFit="1" customWidth="1"/>
    <col min="175" max="175" width="11" bestFit="1" customWidth="1"/>
    <col min="176" max="178" width="10" bestFit="1" customWidth="1"/>
    <col min="179" max="180" width="11" bestFit="1" customWidth="1"/>
    <col min="181" max="181" width="8" bestFit="1" customWidth="1"/>
    <col min="182" max="182" width="11" bestFit="1" customWidth="1"/>
    <col min="183" max="183" width="10" bestFit="1" customWidth="1"/>
    <col min="184" max="184" width="9" bestFit="1" customWidth="1"/>
    <col min="185" max="186" width="10" bestFit="1" customWidth="1"/>
    <col min="187" max="187" width="11" bestFit="1" customWidth="1"/>
    <col min="188" max="193" width="10" bestFit="1" customWidth="1"/>
    <col min="194" max="194" width="11" bestFit="1" customWidth="1"/>
    <col min="195" max="195" width="8" bestFit="1" customWidth="1"/>
    <col min="196" max="196" width="9" bestFit="1" customWidth="1"/>
    <col min="197" max="197" width="10" bestFit="1" customWidth="1"/>
    <col min="198" max="198" width="11" bestFit="1" customWidth="1"/>
    <col min="199" max="199" width="9" bestFit="1" customWidth="1"/>
    <col min="200" max="201" width="11" bestFit="1" customWidth="1"/>
    <col min="202" max="202" width="8" bestFit="1" customWidth="1"/>
    <col min="203" max="203" width="10" bestFit="1" customWidth="1"/>
    <col min="204" max="204" width="9" bestFit="1" customWidth="1"/>
    <col min="205" max="205" width="11" bestFit="1" customWidth="1"/>
    <col min="206" max="206" width="9" bestFit="1" customWidth="1"/>
    <col min="207" max="208" width="11" bestFit="1" customWidth="1"/>
    <col min="209" max="209" width="10" bestFit="1" customWidth="1"/>
    <col min="210" max="210" width="12" bestFit="1" customWidth="1"/>
    <col min="211" max="211" width="10" bestFit="1" customWidth="1"/>
    <col min="212" max="214" width="11" bestFit="1" customWidth="1"/>
    <col min="215" max="215" width="10" bestFit="1" customWidth="1"/>
    <col min="216" max="218" width="11" bestFit="1" customWidth="1"/>
    <col min="219" max="219" width="9" bestFit="1" customWidth="1"/>
    <col min="220" max="222" width="11" bestFit="1" customWidth="1"/>
    <col min="223" max="223" width="10" bestFit="1" customWidth="1"/>
    <col min="224" max="224" width="8" bestFit="1" customWidth="1"/>
    <col min="225" max="226" width="10" bestFit="1" customWidth="1"/>
    <col min="227" max="227" width="11" bestFit="1" customWidth="1"/>
    <col min="228" max="228" width="10" bestFit="1" customWidth="1"/>
    <col min="229" max="229" width="11" bestFit="1" customWidth="1"/>
    <col min="230" max="230" width="10" bestFit="1" customWidth="1"/>
    <col min="231" max="232" width="11" bestFit="1" customWidth="1"/>
    <col min="233" max="233" width="10" bestFit="1" customWidth="1"/>
    <col min="234" max="235" width="9" bestFit="1" customWidth="1"/>
    <col min="236" max="236" width="10" bestFit="1" customWidth="1"/>
    <col min="237" max="239" width="11" bestFit="1" customWidth="1"/>
    <col min="240" max="240" width="10" bestFit="1" customWidth="1"/>
    <col min="241" max="242" width="11" bestFit="1" customWidth="1"/>
    <col min="243" max="245" width="10" bestFit="1" customWidth="1"/>
    <col min="246" max="247" width="12" bestFit="1" customWidth="1"/>
    <col min="248" max="248" width="11" bestFit="1" customWidth="1"/>
    <col min="249" max="251" width="10" bestFit="1" customWidth="1"/>
    <col min="252" max="253" width="9" bestFit="1" customWidth="1"/>
    <col min="254" max="254" width="10" bestFit="1" customWidth="1"/>
    <col min="255" max="255" width="11" bestFit="1" customWidth="1"/>
    <col min="256" max="258" width="10" bestFit="1" customWidth="1"/>
    <col min="259" max="261" width="11" bestFit="1" customWidth="1"/>
    <col min="262" max="262" width="8" bestFit="1" customWidth="1"/>
    <col min="263" max="265" width="10" bestFit="1" customWidth="1"/>
    <col min="266" max="266" width="9" bestFit="1" customWidth="1"/>
    <col min="267" max="267" width="10" bestFit="1" customWidth="1"/>
    <col min="268" max="270" width="11" bestFit="1" customWidth="1"/>
    <col min="271" max="271" width="10" bestFit="1" customWidth="1"/>
    <col min="272" max="273" width="9" bestFit="1" customWidth="1"/>
    <col min="274" max="274" width="11" bestFit="1" customWidth="1"/>
    <col min="275" max="276" width="10" bestFit="1" customWidth="1"/>
    <col min="277" max="277" width="8" bestFit="1" customWidth="1"/>
    <col min="278" max="278" width="9" bestFit="1" customWidth="1"/>
    <col min="279" max="279" width="10" bestFit="1" customWidth="1"/>
    <col min="280" max="280" width="11" bestFit="1" customWidth="1"/>
    <col min="281" max="281" width="7" bestFit="1" customWidth="1"/>
    <col min="282" max="282" width="9" bestFit="1" customWidth="1"/>
    <col min="283" max="283" width="10" bestFit="1" customWidth="1"/>
    <col min="284" max="284" width="11" bestFit="1" customWidth="1"/>
    <col min="285" max="285" width="10" bestFit="1" customWidth="1"/>
    <col min="286" max="287" width="11" bestFit="1" customWidth="1"/>
    <col min="288" max="288" width="8" bestFit="1" customWidth="1"/>
    <col min="289" max="289" width="12" bestFit="1" customWidth="1"/>
    <col min="290" max="290" width="9" bestFit="1" customWidth="1"/>
    <col min="291" max="291" width="8" bestFit="1" customWidth="1"/>
    <col min="292" max="292" width="12" bestFit="1" customWidth="1"/>
    <col min="293" max="296" width="10" bestFit="1" customWidth="1"/>
    <col min="297" max="297" width="11" bestFit="1" customWidth="1"/>
    <col min="298" max="298" width="10" bestFit="1" customWidth="1"/>
    <col min="299" max="299" width="8" bestFit="1" customWidth="1"/>
    <col min="300" max="300" width="10" bestFit="1" customWidth="1"/>
    <col min="301" max="303" width="11" bestFit="1" customWidth="1"/>
    <col min="304" max="304" width="8" bestFit="1" customWidth="1"/>
    <col min="305" max="307" width="10" bestFit="1" customWidth="1"/>
    <col min="308" max="308" width="11" bestFit="1" customWidth="1"/>
    <col min="309" max="309" width="10" bestFit="1" customWidth="1"/>
    <col min="310" max="313" width="11" bestFit="1" customWidth="1"/>
    <col min="314" max="316" width="10" bestFit="1" customWidth="1"/>
    <col min="317" max="317" width="9" bestFit="1" customWidth="1"/>
    <col min="318" max="319" width="10" bestFit="1" customWidth="1"/>
    <col min="320" max="320" width="11" bestFit="1" customWidth="1"/>
    <col min="321" max="321" width="10" bestFit="1" customWidth="1"/>
    <col min="322" max="324" width="11" bestFit="1" customWidth="1"/>
    <col min="325" max="325" width="9" bestFit="1" customWidth="1"/>
    <col min="326" max="327" width="10" bestFit="1" customWidth="1"/>
    <col min="328" max="329" width="11" bestFit="1" customWidth="1"/>
    <col min="330" max="330" width="9" bestFit="1" customWidth="1"/>
    <col min="331" max="331" width="11" bestFit="1" customWidth="1"/>
    <col min="332" max="332" width="10" bestFit="1" customWidth="1"/>
    <col min="333" max="334" width="11" bestFit="1" customWidth="1"/>
    <col min="335" max="336" width="9" bestFit="1" customWidth="1"/>
    <col min="337" max="337" width="11" bestFit="1" customWidth="1"/>
    <col min="338" max="339" width="10" bestFit="1" customWidth="1"/>
    <col min="340" max="340" width="6" bestFit="1" customWidth="1"/>
    <col min="341" max="342" width="10" bestFit="1" customWidth="1"/>
    <col min="343" max="343" width="11" bestFit="1" customWidth="1"/>
    <col min="344" max="346" width="10" bestFit="1" customWidth="1"/>
    <col min="347" max="348" width="11" bestFit="1" customWidth="1"/>
    <col min="349" max="349" width="9" bestFit="1" customWidth="1"/>
    <col min="350" max="350" width="11" bestFit="1" customWidth="1"/>
    <col min="351" max="351" width="9" bestFit="1" customWidth="1"/>
    <col min="352" max="353" width="10" bestFit="1" customWidth="1"/>
    <col min="354" max="355" width="11" bestFit="1" customWidth="1"/>
    <col min="356" max="356" width="10" bestFit="1" customWidth="1"/>
    <col min="357" max="357" width="11" bestFit="1" customWidth="1"/>
    <col min="358" max="358" width="9" bestFit="1" customWidth="1"/>
    <col min="359" max="359" width="8" bestFit="1" customWidth="1"/>
    <col min="360" max="361" width="10" bestFit="1" customWidth="1"/>
    <col min="362" max="362" width="11" bestFit="1" customWidth="1"/>
    <col min="363" max="365" width="10" bestFit="1" customWidth="1"/>
    <col min="366" max="366" width="11" bestFit="1" customWidth="1"/>
    <col min="367" max="367" width="10" bestFit="1" customWidth="1"/>
    <col min="368" max="369" width="11" bestFit="1" customWidth="1"/>
    <col min="370" max="370" width="10" bestFit="1" customWidth="1"/>
    <col min="371" max="371" width="8" bestFit="1" customWidth="1"/>
    <col min="372" max="372" width="12" bestFit="1" customWidth="1"/>
    <col min="373" max="373" width="10" bestFit="1" customWidth="1"/>
    <col min="374" max="375" width="11" bestFit="1" customWidth="1"/>
    <col min="376" max="376" width="9" bestFit="1" customWidth="1"/>
    <col min="377" max="377" width="11" bestFit="1" customWidth="1"/>
    <col min="378" max="378" width="10" bestFit="1" customWidth="1"/>
    <col min="379" max="379" width="9" bestFit="1" customWidth="1"/>
    <col min="380" max="383" width="10" bestFit="1" customWidth="1"/>
    <col min="384" max="385" width="11" bestFit="1" customWidth="1"/>
    <col min="386" max="388" width="10" bestFit="1" customWidth="1"/>
    <col min="389" max="389" width="12" bestFit="1" customWidth="1"/>
    <col min="390" max="390" width="11" bestFit="1" customWidth="1"/>
    <col min="391" max="391" width="10" bestFit="1" customWidth="1"/>
    <col min="392" max="392" width="11" bestFit="1" customWidth="1"/>
    <col min="393" max="393" width="10" bestFit="1" customWidth="1"/>
    <col min="394" max="397" width="11" bestFit="1" customWidth="1"/>
    <col min="398" max="400" width="9" bestFit="1" customWidth="1"/>
    <col min="401" max="402" width="11" bestFit="1" customWidth="1"/>
    <col min="403" max="403" width="9" bestFit="1" customWidth="1"/>
    <col min="404" max="405" width="11" bestFit="1" customWidth="1"/>
    <col min="406" max="406" width="10" bestFit="1" customWidth="1"/>
    <col min="407" max="407" width="11" bestFit="1" customWidth="1"/>
    <col min="408" max="408" width="10" bestFit="1" customWidth="1"/>
    <col min="409" max="411" width="11" bestFit="1" customWidth="1"/>
    <col min="412" max="412" width="10" bestFit="1" customWidth="1"/>
    <col min="413" max="413" width="9" bestFit="1" customWidth="1"/>
    <col min="414" max="414" width="12" bestFit="1" customWidth="1"/>
    <col min="415" max="416" width="11" bestFit="1" customWidth="1"/>
    <col min="417" max="418" width="10" bestFit="1" customWidth="1"/>
    <col min="419" max="419" width="9" bestFit="1" customWidth="1"/>
    <col min="420" max="422" width="10" bestFit="1" customWidth="1"/>
    <col min="423" max="425" width="11" bestFit="1" customWidth="1"/>
    <col min="426" max="426" width="10" bestFit="1" customWidth="1"/>
    <col min="427" max="428" width="11" bestFit="1" customWidth="1"/>
    <col min="429" max="429" width="10" bestFit="1" customWidth="1"/>
    <col min="430" max="430" width="11" bestFit="1" customWidth="1"/>
    <col min="431" max="432" width="10" bestFit="1" customWidth="1"/>
    <col min="433" max="433" width="11" bestFit="1" customWidth="1"/>
    <col min="434" max="436" width="10" bestFit="1" customWidth="1"/>
    <col min="437" max="442" width="11" bestFit="1" customWidth="1"/>
    <col min="443" max="443" width="10" bestFit="1" customWidth="1"/>
    <col min="444" max="444" width="11" bestFit="1" customWidth="1"/>
    <col min="445" max="445" width="9" bestFit="1" customWidth="1"/>
    <col min="446" max="446" width="10" bestFit="1" customWidth="1"/>
    <col min="447" max="447" width="11" bestFit="1" customWidth="1"/>
    <col min="448" max="448" width="10" bestFit="1" customWidth="1"/>
    <col min="449" max="449" width="11" bestFit="1" customWidth="1"/>
    <col min="450" max="450" width="10" bestFit="1" customWidth="1"/>
    <col min="451" max="451" width="9" bestFit="1" customWidth="1"/>
    <col min="452" max="453" width="11" bestFit="1" customWidth="1"/>
    <col min="454" max="454" width="10" bestFit="1" customWidth="1"/>
    <col min="455" max="455" width="8" bestFit="1" customWidth="1"/>
    <col min="456" max="456" width="9" bestFit="1" customWidth="1"/>
    <col min="457" max="457" width="11" bestFit="1" customWidth="1"/>
    <col min="458" max="458" width="9" bestFit="1" customWidth="1"/>
    <col min="459" max="462" width="10" bestFit="1" customWidth="1"/>
    <col min="463" max="465" width="11" bestFit="1" customWidth="1"/>
    <col min="466" max="467" width="10" bestFit="1" customWidth="1"/>
    <col min="468" max="468" width="9" bestFit="1" customWidth="1"/>
    <col min="469" max="469" width="8" bestFit="1" customWidth="1"/>
    <col min="470" max="472" width="10" bestFit="1" customWidth="1"/>
    <col min="473" max="476" width="11" bestFit="1" customWidth="1"/>
    <col min="477" max="477" width="12" bestFit="1" customWidth="1"/>
    <col min="478" max="480" width="11" bestFit="1" customWidth="1"/>
    <col min="481" max="481" width="10" bestFit="1" customWidth="1"/>
    <col min="482" max="482" width="11" bestFit="1" customWidth="1"/>
    <col min="483" max="483" width="12" bestFit="1" customWidth="1"/>
    <col min="484" max="484" width="11" bestFit="1" customWidth="1"/>
    <col min="485" max="485" width="9" bestFit="1" customWidth="1"/>
    <col min="486" max="486" width="11" bestFit="1" customWidth="1"/>
    <col min="487" max="487" width="10" bestFit="1" customWidth="1"/>
    <col min="488" max="490" width="11" bestFit="1" customWidth="1"/>
    <col min="491" max="491" width="9" bestFit="1" customWidth="1"/>
    <col min="492" max="493" width="11" bestFit="1" customWidth="1"/>
    <col min="494" max="494" width="12" bestFit="1" customWidth="1"/>
    <col min="495" max="495" width="10" bestFit="1" customWidth="1"/>
    <col min="496" max="496" width="9" bestFit="1" customWidth="1"/>
    <col min="497" max="497" width="10" bestFit="1" customWidth="1"/>
    <col min="498" max="498" width="11" bestFit="1" customWidth="1"/>
    <col min="499" max="499" width="10" bestFit="1" customWidth="1"/>
    <col min="500" max="502" width="11" bestFit="1" customWidth="1"/>
    <col min="503" max="503" width="10" bestFit="1" customWidth="1"/>
    <col min="504" max="504" width="11" bestFit="1" customWidth="1"/>
    <col min="505" max="506" width="9" bestFit="1" customWidth="1"/>
    <col min="507" max="507" width="11" bestFit="1" customWidth="1"/>
    <col min="508" max="509" width="10" bestFit="1" customWidth="1"/>
    <col min="510" max="510" width="11" bestFit="1" customWidth="1"/>
    <col min="511" max="511" width="8" bestFit="1" customWidth="1"/>
    <col min="512" max="512" width="12" bestFit="1" customWidth="1"/>
    <col min="513" max="513" width="10" bestFit="1" customWidth="1"/>
    <col min="514" max="514" width="11" bestFit="1" customWidth="1"/>
    <col min="515" max="515" width="10" bestFit="1" customWidth="1"/>
    <col min="516" max="516" width="9" bestFit="1" customWidth="1"/>
    <col min="517" max="517" width="11" bestFit="1" customWidth="1"/>
    <col min="518" max="519" width="10" bestFit="1" customWidth="1"/>
    <col min="520" max="520" width="9" bestFit="1" customWidth="1"/>
    <col min="521" max="521" width="10" bestFit="1" customWidth="1"/>
    <col min="522" max="524" width="9" bestFit="1" customWidth="1"/>
    <col min="525" max="525" width="12" bestFit="1" customWidth="1"/>
    <col min="526" max="527" width="11" bestFit="1" customWidth="1"/>
    <col min="528" max="528" width="9" bestFit="1" customWidth="1"/>
    <col min="529" max="529" width="10" bestFit="1" customWidth="1"/>
    <col min="530" max="530" width="8" bestFit="1" customWidth="1"/>
    <col min="531" max="531" width="12" bestFit="1" customWidth="1"/>
    <col min="532" max="533" width="9" bestFit="1" customWidth="1"/>
    <col min="534" max="536" width="10" bestFit="1" customWidth="1"/>
    <col min="537" max="538" width="11" bestFit="1" customWidth="1"/>
    <col min="539" max="539" width="9" bestFit="1" customWidth="1"/>
    <col min="540" max="541" width="11" bestFit="1" customWidth="1"/>
    <col min="542" max="543" width="10" bestFit="1" customWidth="1"/>
    <col min="544" max="545" width="11" bestFit="1" customWidth="1"/>
    <col min="546" max="546" width="9" bestFit="1" customWidth="1"/>
    <col min="547" max="547" width="11" bestFit="1" customWidth="1"/>
    <col min="548" max="550" width="10" bestFit="1" customWidth="1"/>
    <col min="551" max="551" width="9" bestFit="1" customWidth="1"/>
    <col min="552" max="552" width="11" bestFit="1" customWidth="1"/>
    <col min="553" max="553" width="10" bestFit="1" customWidth="1"/>
    <col min="554" max="554" width="8" bestFit="1" customWidth="1"/>
    <col min="555" max="555" width="9" bestFit="1" customWidth="1"/>
    <col min="556" max="556" width="11" bestFit="1" customWidth="1"/>
    <col min="557" max="558" width="10" bestFit="1" customWidth="1"/>
    <col min="559" max="559" width="9" bestFit="1" customWidth="1"/>
    <col min="560" max="560" width="11" bestFit="1" customWidth="1"/>
    <col min="561" max="561" width="10" bestFit="1" customWidth="1"/>
    <col min="562" max="562" width="11" bestFit="1" customWidth="1"/>
    <col min="563" max="563" width="9" bestFit="1" customWidth="1"/>
    <col min="564" max="564" width="10" bestFit="1" customWidth="1"/>
    <col min="565" max="565" width="9" bestFit="1" customWidth="1"/>
    <col min="566" max="566" width="10" bestFit="1" customWidth="1"/>
    <col min="567" max="573" width="11" bestFit="1" customWidth="1"/>
    <col min="574" max="574" width="10" bestFit="1" customWidth="1"/>
    <col min="575" max="576" width="11" bestFit="1" customWidth="1"/>
    <col min="577" max="578" width="9" bestFit="1" customWidth="1"/>
    <col min="579" max="579" width="11" bestFit="1" customWidth="1"/>
    <col min="580" max="580" width="10" bestFit="1" customWidth="1"/>
    <col min="581" max="582" width="11" bestFit="1" customWidth="1"/>
    <col min="583" max="584" width="10" bestFit="1" customWidth="1"/>
    <col min="585" max="585" width="12" bestFit="1" customWidth="1"/>
    <col min="586" max="586" width="9" bestFit="1" customWidth="1"/>
    <col min="587" max="587" width="10" bestFit="1" customWidth="1"/>
    <col min="588" max="588" width="12" bestFit="1" customWidth="1"/>
    <col min="589" max="591" width="10" bestFit="1" customWidth="1"/>
    <col min="592" max="593" width="11" bestFit="1" customWidth="1"/>
    <col min="594" max="594" width="10" bestFit="1" customWidth="1"/>
    <col min="595" max="596" width="11" bestFit="1" customWidth="1"/>
    <col min="597" max="598" width="9" bestFit="1" customWidth="1"/>
    <col min="599" max="599" width="10" bestFit="1" customWidth="1"/>
    <col min="600" max="600" width="11" bestFit="1" customWidth="1"/>
    <col min="601" max="601" width="12" bestFit="1" customWidth="1"/>
    <col min="602" max="602" width="10" bestFit="1" customWidth="1"/>
    <col min="603" max="603" width="11" bestFit="1" customWidth="1"/>
    <col min="604" max="604" width="9" bestFit="1" customWidth="1"/>
    <col min="605" max="605" width="10" bestFit="1" customWidth="1"/>
    <col min="606" max="606" width="9" bestFit="1" customWidth="1"/>
    <col min="607" max="609" width="11" bestFit="1" customWidth="1"/>
    <col min="610" max="613" width="10" bestFit="1" customWidth="1"/>
    <col min="614" max="615" width="11" bestFit="1" customWidth="1"/>
    <col min="616" max="619" width="9" bestFit="1" customWidth="1"/>
    <col min="620" max="621" width="10" bestFit="1" customWidth="1"/>
    <col min="622" max="623" width="11" bestFit="1" customWidth="1"/>
    <col min="624" max="624" width="9" bestFit="1" customWidth="1"/>
    <col min="625" max="626" width="11" bestFit="1" customWidth="1"/>
    <col min="627" max="627" width="10" bestFit="1" customWidth="1"/>
    <col min="628" max="631" width="9" bestFit="1" customWidth="1"/>
    <col min="632" max="632" width="10" bestFit="1" customWidth="1"/>
    <col min="633" max="633" width="11" bestFit="1" customWidth="1"/>
    <col min="634" max="634" width="10" bestFit="1" customWidth="1"/>
    <col min="635" max="635" width="11" bestFit="1" customWidth="1"/>
    <col min="636" max="637" width="9" bestFit="1" customWidth="1"/>
    <col min="638" max="639" width="10" bestFit="1" customWidth="1"/>
    <col min="640" max="641" width="11" bestFit="1" customWidth="1"/>
    <col min="642" max="643" width="10" bestFit="1" customWidth="1"/>
    <col min="644" max="644" width="11" bestFit="1" customWidth="1"/>
    <col min="645" max="645" width="12" bestFit="1" customWidth="1"/>
    <col min="646" max="646" width="9" bestFit="1" customWidth="1"/>
    <col min="647" max="647" width="10" bestFit="1" customWidth="1"/>
    <col min="648" max="648" width="11" bestFit="1" customWidth="1"/>
    <col min="649" max="649" width="9" bestFit="1" customWidth="1"/>
    <col min="650" max="650" width="10" bestFit="1" customWidth="1"/>
    <col min="651" max="651" width="8" bestFit="1" customWidth="1"/>
    <col min="652" max="652" width="10" bestFit="1" customWidth="1"/>
    <col min="653" max="654" width="11" bestFit="1" customWidth="1"/>
    <col min="655" max="655" width="9" bestFit="1" customWidth="1"/>
    <col min="656" max="656" width="10" bestFit="1" customWidth="1"/>
    <col min="657" max="657" width="11" bestFit="1" customWidth="1"/>
    <col min="658" max="659" width="10" bestFit="1" customWidth="1"/>
    <col min="660" max="660" width="12" bestFit="1" customWidth="1"/>
    <col min="661" max="661" width="9" bestFit="1" customWidth="1"/>
    <col min="662" max="663" width="10" bestFit="1" customWidth="1"/>
    <col min="664" max="666" width="9" bestFit="1" customWidth="1"/>
    <col min="667" max="667" width="10" bestFit="1" customWidth="1"/>
    <col min="668" max="669" width="11" bestFit="1" customWidth="1"/>
    <col min="670" max="670" width="12" bestFit="1" customWidth="1"/>
    <col min="671" max="671" width="9" bestFit="1" customWidth="1"/>
    <col min="672" max="673" width="11" bestFit="1" customWidth="1"/>
    <col min="674" max="675" width="10" bestFit="1" customWidth="1"/>
    <col min="676" max="677" width="11" bestFit="1" customWidth="1"/>
    <col min="678" max="678" width="9" bestFit="1" customWidth="1"/>
    <col min="679" max="679" width="10" bestFit="1" customWidth="1"/>
    <col min="680" max="680" width="11" bestFit="1" customWidth="1"/>
    <col min="681" max="683" width="10" bestFit="1" customWidth="1"/>
    <col min="684" max="689" width="11" bestFit="1" customWidth="1"/>
    <col min="690" max="690" width="10" bestFit="1" customWidth="1"/>
    <col min="691" max="691" width="8" bestFit="1" customWidth="1"/>
    <col min="692" max="692" width="10" bestFit="1" customWidth="1"/>
    <col min="693" max="693" width="11" bestFit="1" customWidth="1"/>
    <col min="694" max="695" width="10" bestFit="1" customWidth="1"/>
    <col min="696" max="696" width="8" bestFit="1" customWidth="1"/>
    <col min="697" max="697" width="10" bestFit="1" customWidth="1"/>
    <col min="698" max="699" width="11" bestFit="1" customWidth="1"/>
    <col min="700" max="704" width="10" bestFit="1" customWidth="1"/>
    <col min="705" max="708" width="11" bestFit="1" customWidth="1"/>
    <col min="709" max="709" width="10" bestFit="1" customWidth="1"/>
    <col min="710" max="710" width="9" bestFit="1" customWidth="1"/>
    <col min="711" max="711" width="11" bestFit="1" customWidth="1"/>
    <col min="712" max="713" width="9" bestFit="1" customWidth="1"/>
    <col min="714" max="714" width="11" bestFit="1" customWidth="1"/>
    <col min="715" max="717" width="10" bestFit="1" customWidth="1"/>
    <col min="718" max="719" width="11" bestFit="1" customWidth="1"/>
    <col min="720" max="720" width="10" bestFit="1" customWidth="1"/>
    <col min="721" max="721" width="8" bestFit="1" customWidth="1"/>
    <col min="722" max="722" width="9" bestFit="1" customWidth="1"/>
    <col min="723" max="723" width="11" bestFit="1" customWidth="1"/>
    <col min="724" max="725" width="10" bestFit="1" customWidth="1"/>
    <col min="726" max="727" width="11" bestFit="1" customWidth="1"/>
    <col min="728" max="728" width="9" bestFit="1" customWidth="1"/>
    <col min="729" max="731" width="10" bestFit="1" customWidth="1"/>
    <col min="732" max="732" width="11" bestFit="1" customWidth="1"/>
    <col min="733" max="734" width="10" bestFit="1" customWidth="1"/>
    <col min="735" max="735" width="9" bestFit="1" customWidth="1"/>
    <col min="736" max="737" width="10" bestFit="1" customWidth="1"/>
    <col min="738" max="738" width="11" bestFit="1" customWidth="1"/>
    <col min="739" max="739" width="10" bestFit="1" customWidth="1"/>
    <col min="740" max="740" width="8" bestFit="1" customWidth="1"/>
    <col min="741" max="741" width="9" bestFit="1" customWidth="1"/>
    <col min="742" max="744" width="11" bestFit="1" customWidth="1"/>
    <col min="745" max="746" width="10" bestFit="1" customWidth="1"/>
    <col min="747" max="747" width="12" bestFit="1" customWidth="1"/>
    <col min="748" max="751" width="10" bestFit="1" customWidth="1"/>
    <col min="752" max="752" width="12" bestFit="1" customWidth="1"/>
    <col min="753" max="753" width="10" bestFit="1" customWidth="1"/>
    <col min="754" max="754" width="9" bestFit="1" customWidth="1"/>
    <col min="755" max="757" width="10" bestFit="1" customWidth="1"/>
    <col min="758" max="758" width="11" bestFit="1" customWidth="1"/>
    <col min="759" max="759" width="10" bestFit="1" customWidth="1"/>
    <col min="760" max="760" width="11" bestFit="1" customWidth="1"/>
    <col min="761" max="762" width="10" bestFit="1" customWidth="1"/>
    <col min="763" max="763" width="9" bestFit="1" customWidth="1"/>
    <col min="764" max="767" width="11" bestFit="1" customWidth="1"/>
    <col min="768" max="768" width="10" bestFit="1" customWidth="1"/>
    <col min="769" max="771" width="11" bestFit="1" customWidth="1"/>
    <col min="772" max="772" width="10" bestFit="1" customWidth="1"/>
    <col min="773" max="773" width="9" bestFit="1" customWidth="1"/>
    <col min="774" max="774" width="11" bestFit="1" customWidth="1"/>
    <col min="775" max="775" width="9" bestFit="1" customWidth="1"/>
    <col min="776" max="776" width="11" bestFit="1" customWidth="1"/>
    <col min="777" max="777" width="10" bestFit="1" customWidth="1"/>
    <col min="778" max="778" width="9" bestFit="1" customWidth="1"/>
    <col min="779" max="781" width="10" bestFit="1" customWidth="1"/>
    <col min="782" max="782" width="11" bestFit="1" customWidth="1"/>
    <col min="783" max="783" width="10" bestFit="1" customWidth="1"/>
    <col min="784" max="785" width="12" bestFit="1" customWidth="1"/>
    <col min="786" max="786" width="9" bestFit="1" customWidth="1"/>
    <col min="787" max="787" width="10" bestFit="1" customWidth="1"/>
    <col min="788" max="788" width="9" bestFit="1" customWidth="1"/>
    <col min="789" max="789" width="11" bestFit="1" customWidth="1"/>
    <col min="790" max="791" width="9" bestFit="1" customWidth="1"/>
    <col min="792" max="792" width="10" bestFit="1" customWidth="1"/>
    <col min="793" max="793" width="9" bestFit="1" customWidth="1"/>
    <col min="794" max="795" width="11" bestFit="1" customWidth="1"/>
    <col min="796" max="799" width="10" bestFit="1" customWidth="1"/>
    <col min="800" max="800" width="9" bestFit="1" customWidth="1"/>
    <col min="801" max="801" width="10" bestFit="1" customWidth="1"/>
    <col min="802" max="802" width="11" bestFit="1" customWidth="1"/>
    <col min="803" max="804" width="10" bestFit="1" customWidth="1"/>
    <col min="805" max="805" width="9" bestFit="1" customWidth="1"/>
    <col min="806" max="808" width="10" bestFit="1" customWidth="1"/>
    <col min="809" max="809" width="8" bestFit="1" customWidth="1"/>
    <col min="810" max="810" width="10" bestFit="1" customWidth="1"/>
    <col min="811" max="811" width="8" bestFit="1" customWidth="1"/>
    <col min="812" max="812" width="9" bestFit="1" customWidth="1"/>
    <col min="813" max="813" width="10" bestFit="1" customWidth="1"/>
    <col min="814" max="814" width="9" bestFit="1" customWidth="1"/>
    <col min="815" max="815" width="11" bestFit="1" customWidth="1"/>
    <col min="816" max="818" width="10" bestFit="1" customWidth="1"/>
    <col min="819" max="819" width="8" bestFit="1" customWidth="1"/>
    <col min="820" max="820" width="11" bestFit="1" customWidth="1"/>
    <col min="821" max="821" width="9" bestFit="1" customWidth="1"/>
    <col min="822" max="822" width="12" bestFit="1" customWidth="1"/>
    <col min="823" max="823" width="11" bestFit="1" customWidth="1"/>
    <col min="824" max="824" width="10" bestFit="1" customWidth="1"/>
    <col min="825" max="826" width="11" bestFit="1" customWidth="1"/>
    <col min="827" max="828" width="9" bestFit="1" customWidth="1"/>
    <col min="829" max="829" width="8" bestFit="1" customWidth="1"/>
    <col min="830" max="830" width="10" bestFit="1" customWidth="1"/>
    <col min="831" max="831" width="9" bestFit="1" customWidth="1"/>
    <col min="832" max="832" width="8" bestFit="1" customWidth="1"/>
    <col min="833" max="833" width="9" bestFit="1" customWidth="1"/>
    <col min="834" max="835" width="11" bestFit="1" customWidth="1"/>
    <col min="836" max="836" width="9" bestFit="1" customWidth="1"/>
    <col min="837" max="838" width="10" bestFit="1" customWidth="1"/>
    <col min="839" max="839" width="11" bestFit="1" customWidth="1"/>
    <col min="840" max="840" width="10" bestFit="1" customWidth="1"/>
    <col min="841" max="843" width="11" bestFit="1" customWidth="1"/>
    <col min="844" max="844" width="10" bestFit="1" customWidth="1"/>
    <col min="845" max="847" width="9" bestFit="1" customWidth="1"/>
    <col min="848" max="848" width="11" bestFit="1" customWidth="1"/>
    <col min="849" max="849" width="9" bestFit="1" customWidth="1"/>
    <col min="850" max="850" width="10" bestFit="1" customWidth="1"/>
    <col min="851" max="852" width="9" bestFit="1" customWidth="1"/>
    <col min="853" max="854" width="10" bestFit="1" customWidth="1"/>
    <col min="855" max="855" width="11" bestFit="1" customWidth="1"/>
    <col min="856" max="856" width="10" bestFit="1" customWidth="1"/>
    <col min="857" max="858" width="11" bestFit="1" customWidth="1"/>
    <col min="859" max="859" width="12" bestFit="1" customWidth="1"/>
    <col min="860" max="860" width="9" bestFit="1" customWidth="1"/>
    <col min="861" max="861" width="10" bestFit="1" customWidth="1"/>
    <col min="862" max="862" width="11" bestFit="1" customWidth="1"/>
    <col min="863" max="863" width="9" bestFit="1" customWidth="1"/>
    <col min="864" max="864" width="8" bestFit="1" customWidth="1"/>
    <col min="865" max="865" width="11" bestFit="1" customWidth="1"/>
    <col min="866" max="866" width="9" bestFit="1" customWidth="1"/>
    <col min="867" max="867" width="11" bestFit="1" customWidth="1"/>
    <col min="868" max="869" width="10" bestFit="1" customWidth="1"/>
    <col min="870" max="875" width="11" bestFit="1" customWidth="1"/>
    <col min="876" max="876" width="9" bestFit="1" customWidth="1"/>
    <col min="877" max="879" width="10" bestFit="1" customWidth="1"/>
    <col min="880" max="880" width="11" bestFit="1" customWidth="1"/>
    <col min="881" max="882" width="10" bestFit="1" customWidth="1"/>
    <col min="883" max="883" width="11" bestFit="1" customWidth="1"/>
    <col min="884" max="884" width="9" bestFit="1" customWidth="1"/>
    <col min="885" max="885" width="10" bestFit="1" customWidth="1"/>
    <col min="886" max="886" width="11" bestFit="1" customWidth="1"/>
    <col min="887" max="888" width="9" bestFit="1" customWidth="1"/>
    <col min="889" max="890" width="10" bestFit="1" customWidth="1"/>
    <col min="891" max="891" width="11" bestFit="1" customWidth="1"/>
    <col min="892" max="892" width="9" bestFit="1" customWidth="1"/>
    <col min="893" max="893" width="10" bestFit="1" customWidth="1"/>
    <col min="894" max="895" width="11" bestFit="1" customWidth="1"/>
    <col min="896" max="897" width="10" bestFit="1" customWidth="1"/>
    <col min="898" max="898" width="11" bestFit="1" customWidth="1"/>
    <col min="899" max="901" width="10" bestFit="1" customWidth="1"/>
    <col min="902" max="902" width="9" bestFit="1" customWidth="1"/>
    <col min="903" max="904" width="10" bestFit="1" customWidth="1"/>
    <col min="905" max="906" width="11" bestFit="1" customWidth="1"/>
    <col min="907" max="907" width="10" bestFit="1" customWidth="1"/>
    <col min="908" max="908" width="11" bestFit="1" customWidth="1"/>
    <col min="909" max="912" width="10" bestFit="1" customWidth="1"/>
    <col min="913" max="913" width="12" bestFit="1" customWidth="1"/>
    <col min="914" max="914" width="10" bestFit="1" customWidth="1"/>
    <col min="915" max="915" width="11" bestFit="1" customWidth="1"/>
    <col min="916" max="917" width="9" bestFit="1" customWidth="1"/>
    <col min="918" max="919" width="8" bestFit="1" customWidth="1"/>
    <col min="920" max="923" width="11" bestFit="1" customWidth="1"/>
    <col min="924" max="924" width="9" bestFit="1" customWidth="1"/>
    <col min="925" max="925" width="11" bestFit="1" customWidth="1"/>
    <col min="926" max="927" width="9" bestFit="1" customWidth="1"/>
    <col min="928" max="928" width="11" bestFit="1" customWidth="1"/>
    <col min="929" max="929" width="9" bestFit="1" customWidth="1"/>
    <col min="930" max="930" width="10" bestFit="1" customWidth="1"/>
    <col min="931" max="931" width="8" bestFit="1" customWidth="1"/>
    <col min="932" max="932" width="10" bestFit="1" customWidth="1"/>
    <col min="933" max="933" width="11" bestFit="1" customWidth="1"/>
    <col min="934" max="936" width="10" bestFit="1" customWidth="1"/>
    <col min="937" max="937" width="11" bestFit="1" customWidth="1"/>
    <col min="938" max="938" width="10" bestFit="1" customWidth="1"/>
    <col min="939" max="939" width="11" bestFit="1" customWidth="1"/>
    <col min="940" max="940" width="10" bestFit="1" customWidth="1"/>
    <col min="941" max="941" width="9" bestFit="1" customWidth="1"/>
    <col min="942" max="942" width="10" bestFit="1" customWidth="1"/>
    <col min="943" max="944" width="9" bestFit="1" customWidth="1"/>
    <col min="945" max="945" width="11" bestFit="1" customWidth="1"/>
    <col min="946" max="946" width="9" bestFit="1" customWidth="1"/>
    <col min="947" max="948" width="11" bestFit="1" customWidth="1"/>
    <col min="949" max="949" width="10" bestFit="1" customWidth="1"/>
    <col min="950" max="952" width="11" bestFit="1" customWidth="1"/>
    <col min="953" max="953" width="9" bestFit="1" customWidth="1"/>
    <col min="954" max="955" width="10" bestFit="1" customWidth="1"/>
    <col min="956" max="956" width="11" bestFit="1" customWidth="1"/>
    <col min="957" max="958" width="9" bestFit="1" customWidth="1"/>
    <col min="959" max="959" width="10" bestFit="1" customWidth="1"/>
    <col min="960" max="960" width="12" bestFit="1" customWidth="1"/>
    <col min="961" max="964" width="10" bestFit="1" customWidth="1"/>
    <col min="965" max="965" width="11" bestFit="1" customWidth="1"/>
    <col min="966" max="966" width="9" bestFit="1" customWidth="1"/>
    <col min="967" max="967" width="10" bestFit="1" customWidth="1"/>
    <col min="968" max="968" width="11" bestFit="1" customWidth="1"/>
    <col min="969" max="969" width="10" bestFit="1" customWidth="1"/>
    <col min="970" max="970" width="9" bestFit="1" customWidth="1"/>
    <col min="971" max="971" width="12" bestFit="1" customWidth="1"/>
    <col min="972" max="972" width="9" bestFit="1" customWidth="1"/>
    <col min="973" max="974" width="10" bestFit="1" customWidth="1"/>
    <col min="975" max="975" width="9" bestFit="1" customWidth="1"/>
    <col min="976" max="977" width="10" bestFit="1" customWidth="1"/>
    <col min="978" max="978" width="11" bestFit="1" customWidth="1"/>
    <col min="979" max="979" width="9" bestFit="1" customWidth="1"/>
    <col min="980" max="981" width="11" bestFit="1" customWidth="1"/>
    <col min="982" max="983" width="8" bestFit="1" customWidth="1"/>
    <col min="984" max="984" width="11" bestFit="1" customWidth="1"/>
    <col min="985" max="985" width="10" bestFit="1" customWidth="1"/>
    <col min="986" max="986" width="11" bestFit="1" customWidth="1"/>
    <col min="987" max="987" width="9" bestFit="1" customWidth="1"/>
    <col min="988" max="988" width="10" bestFit="1" customWidth="1"/>
    <col min="989" max="990" width="11" bestFit="1" customWidth="1"/>
    <col min="991" max="991" width="8" bestFit="1" customWidth="1"/>
    <col min="992" max="994" width="11" bestFit="1" customWidth="1"/>
    <col min="995" max="995" width="8" bestFit="1" customWidth="1"/>
    <col min="996" max="998" width="11" bestFit="1" customWidth="1"/>
    <col min="999" max="1000" width="10" bestFit="1" customWidth="1"/>
    <col min="1001" max="1001" width="9" bestFit="1" customWidth="1"/>
    <col min="1002" max="1003" width="11" bestFit="1" customWidth="1"/>
    <col min="1004" max="1005" width="10" bestFit="1" customWidth="1"/>
    <col min="1006" max="1006" width="12" bestFit="1" customWidth="1"/>
    <col min="1007" max="1007" width="10" bestFit="1" customWidth="1"/>
    <col min="1008" max="1009" width="8" bestFit="1" customWidth="1"/>
    <col min="1010" max="1010" width="9" bestFit="1" customWidth="1"/>
    <col min="1011" max="1011" width="11" bestFit="1" customWidth="1"/>
    <col min="1012" max="1013" width="10" bestFit="1" customWidth="1"/>
    <col min="1014" max="1014" width="11" bestFit="1" customWidth="1"/>
    <col min="1015" max="1015" width="10" bestFit="1" customWidth="1"/>
    <col min="1016" max="1016" width="11" bestFit="1" customWidth="1"/>
    <col min="1017" max="1018" width="9" bestFit="1" customWidth="1"/>
    <col min="1019" max="1019" width="11" bestFit="1" customWidth="1"/>
    <col min="1020" max="1022" width="10" bestFit="1" customWidth="1"/>
    <col min="1023" max="1023" width="11" bestFit="1" customWidth="1"/>
    <col min="1024" max="1024" width="10" bestFit="1" customWidth="1"/>
    <col min="1025" max="1029" width="11" bestFit="1" customWidth="1"/>
    <col min="1030" max="1030" width="9" bestFit="1" customWidth="1"/>
    <col min="1031" max="1031" width="10" bestFit="1" customWidth="1"/>
    <col min="1032" max="1033" width="8" bestFit="1" customWidth="1"/>
    <col min="1034" max="1034" width="11" bestFit="1" customWidth="1"/>
    <col min="1035" max="1035" width="10" bestFit="1" customWidth="1"/>
    <col min="1036" max="1037" width="11" bestFit="1" customWidth="1"/>
    <col min="1038" max="1038" width="10" bestFit="1" customWidth="1"/>
    <col min="1039" max="1039" width="11" bestFit="1" customWidth="1"/>
    <col min="1040" max="1040" width="9" bestFit="1" customWidth="1"/>
    <col min="1041" max="1041" width="11" bestFit="1" customWidth="1"/>
    <col min="1042" max="1042" width="10" bestFit="1" customWidth="1"/>
    <col min="1043" max="1043" width="11" bestFit="1" customWidth="1"/>
    <col min="1044" max="1044" width="12" bestFit="1" customWidth="1"/>
    <col min="1045" max="1045" width="10" bestFit="1" customWidth="1"/>
    <col min="1046" max="1047" width="11" bestFit="1" customWidth="1"/>
    <col min="1048" max="1048" width="10" bestFit="1" customWidth="1"/>
    <col min="1049" max="1051" width="11" bestFit="1" customWidth="1"/>
    <col min="1052" max="1052" width="9" bestFit="1" customWidth="1"/>
    <col min="1053" max="1055" width="10" bestFit="1" customWidth="1"/>
    <col min="1056" max="1056" width="11" bestFit="1" customWidth="1"/>
    <col min="1057" max="1057" width="9" bestFit="1" customWidth="1"/>
    <col min="1058" max="1059" width="11" bestFit="1" customWidth="1"/>
    <col min="1060" max="1060" width="10" bestFit="1" customWidth="1"/>
    <col min="1061" max="1061" width="11" bestFit="1" customWidth="1"/>
    <col min="1062" max="1066" width="10" bestFit="1" customWidth="1"/>
    <col min="1067" max="1067" width="11" bestFit="1" customWidth="1"/>
    <col min="1068" max="1070" width="10" bestFit="1" customWidth="1"/>
    <col min="1071" max="1072" width="11" bestFit="1" customWidth="1"/>
    <col min="1073" max="1074" width="10" bestFit="1" customWidth="1"/>
    <col min="1075" max="1075" width="11" bestFit="1" customWidth="1"/>
    <col min="1076" max="1076" width="9" bestFit="1" customWidth="1"/>
    <col min="1077" max="1077" width="10" bestFit="1" customWidth="1"/>
    <col min="1078" max="1078" width="9" bestFit="1" customWidth="1"/>
    <col min="1079" max="1079" width="11" bestFit="1" customWidth="1"/>
    <col min="1080" max="1080" width="12" bestFit="1" customWidth="1"/>
    <col min="1081" max="1081" width="11" bestFit="1" customWidth="1"/>
    <col min="1082" max="1083" width="10" bestFit="1" customWidth="1"/>
    <col min="1084" max="1084" width="9" bestFit="1" customWidth="1"/>
    <col min="1085" max="1085" width="7" bestFit="1" customWidth="1"/>
    <col min="1086" max="1088" width="10" bestFit="1" customWidth="1"/>
    <col min="1089" max="1089" width="9" bestFit="1" customWidth="1"/>
    <col min="1090" max="1091" width="10" bestFit="1" customWidth="1"/>
    <col min="1092" max="1092" width="11" bestFit="1" customWidth="1"/>
    <col min="1093" max="1093" width="10" bestFit="1" customWidth="1"/>
    <col min="1094" max="1094" width="11" bestFit="1" customWidth="1"/>
    <col min="1095" max="1095" width="10" bestFit="1" customWidth="1"/>
    <col min="1096" max="1096" width="9" bestFit="1" customWidth="1"/>
    <col min="1097" max="1097" width="11" bestFit="1" customWidth="1"/>
    <col min="1098" max="1098" width="10" bestFit="1" customWidth="1"/>
    <col min="1099" max="1099" width="11" bestFit="1" customWidth="1"/>
    <col min="1100" max="1100" width="8" bestFit="1" customWidth="1"/>
    <col min="1101" max="1102" width="10" bestFit="1" customWidth="1"/>
    <col min="1103" max="1103" width="11" bestFit="1" customWidth="1"/>
    <col min="1104" max="1104" width="9" bestFit="1" customWidth="1"/>
    <col min="1105" max="1105" width="11" bestFit="1" customWidth="1"/>
    <col min="1106" max="1106" width="9" bestFit="1" customWidth="1"/>
    <col min="1107" max="1108" width="10" bestFit="1" customWidth="1"/>
    <col min="1109" max="1109" width="11" bestFit="1" customWidth="1"/>
    <col min="1110" max="1110" width="8" bestFit="1" customWidth="1"/>
    <col min="1111" max="1111" width="9" bestFit="1" customWidth="1"/>
    <col min="1112" max="1113" width="11" bestFit="1" customWidth="1"/>
    <col min="1114" max="1114" width="10" bestFit="1" customWidth="1"/>
    <col min="1115" max="1118" width="11" bestFit="1" customWidth="1"/>
    <col min="1119" max="1120" width="10" bestFit="1" customWidth="1"/>
    <col min="1121" max="1121" width="11" bestFit="1" customWidth="1"/>
    <col min="1122" max="1125" width="10" bestFit="1" customWidth="1"/>
    <col min="1126" max="1126" width="11" bestFit="1" customWidth="1"/>
    <col min="1127" max="1127" width="8" bestFit="1" customWidth="1"/>
    <col min="1128" max="1129" width="11" bestFit="1" customWidth="1"/>
    <col min="1130" max="1130" width="8" bestFit="1" customWidth="1"/>
    <col min="1131" max="1134" width="10" bestFit="1" customWidth="1"/>
    <col min="1135" max="1135" width="8" bestFit="1" customWidth="1"/>
    <col min="1136" max="1136" width="10" bestFit="1" customWidth="1"/>
    <col min="1137" max="1137" width="11" bestFit="1" customWidth="1"/>
    <col min="1138" max="1138" width="10" bestFit="1" customWidth="1"/>
    <col min="1139" max="1139" width="11" bestFit="1" customWidth="1"/>
    <col min="1140" max="1140" width="8" bestFit="1" customWidth="1"/>
    <col min="1141" max="1143" width="11" bestFit="1" customWidth="1"/>
    <col min="1144" max="1144" width="9" bestFit="1" customWidth="1"/>
    <col min="1145" max="1147" width="10" bestFit="1" customWidth="1"/>
    <col min="1148" max="1148" width="9" bestFit="1" customWidth="1"/>
    <col min="1149" max="1150" width="10" bestFit="1" customWidth="1"/>
    <col min="1151" max="1151" width="9" bestFit="1" customWidth="1"/>
    <col min="1152" max="1153" width="11" bestFit="1" customWidth="1"/>
    <col min="1154" max="1155" width="10" bestFit="1" customWidth="1"/>
    <col min="1156" max="1158" width="11" bestFit="1" customWidth="1"/>
    <col min="1159" max="1159" width="8" bestFit="1" customWidth="1"/>
    <col min="1160" max="1160" width="9" bestFit="1" customWidth="1"/>
    <col min="1161" max="1161" width="10" bestFit="1" customWidth="1"/>
    <col min="1162" max="1164" width="9" bestFit="1" customWidth="1"/>
    <col min="1165" max="1165" width="10" bestFit="1" customWidth="1"/>
    <col min="1166" max="1166" width="8" bestFit="1" customWidth="1"/>
    <col min="1167" max="1167" width="10" bestFit="1" customWidth="1"/>
    <col min="1168" max="1169" width="11" bestFit="1" customWidth="1"/>
    <col min="1170" max="1170" width="10" bestFit="1" customWidth="1"/>
    <col min="1171" max="1171" width="9" bestFit="1" customWidth="1"/>
    <col min="1172" max="1173" width="11" bestFit="1" customWidth="1"/>
    <col min="1174" max="1174" width="10" bestFit="1" customWidth="1"/>
    <col min="1175" max="1177" width="11" bestFit="1" customWidth="1"/>
    <col min="1178" max="1178" width="10" bestFit="1" customWidth="1"/>
    <col min="1179" max="1179" width="9" bestFit="1" customWidth="1"/>
    <col min="1180" max="1180" width="11" bestFit="1" customWidth="1"/>
    <col min="1181" max="1182" width="10" bestFit="1" customWidth="1"/>
    <col min="1183" max="1185" width="11" bestFit="1" customWidth="1"/>
    <col min="1186" max="1186" width="10" bestFit="1" customWidth="1"/>
    <col min="1187" max="1189" width="11" bestFit="1" customWidth="1"/>
    <col min="1190" max="1191" width="10" bestFit="1" customWidth="1"/>
    <col min="1192" max="1192" width="9" bestFit="1" customWidth="1"/>
    <col min="1193" max="1193" width="11" bestFit="1" customWidth="1"/>
    <col min="1194" max="1195" width="10" bestFit="1" customWidth="1"/>
    <col min="1196" max="1196" width="11" bestFit="1" customWidth="1"/>
    <col min="1197" max="1197" width="12" bestFit="1" customWidth="1"/>
    <col min="1198" max="1198" width="9" bestFit="1" customWidth="1"/>
    <col min="1199" max="1199" width="12" bestFit="1" customWidth="1"/>
    <col min="1200" max="1200" width="9" bestFit="1" customWidth="1"/>
    <col min="1201" max="1202" width="12" bestFit="1" customWidth="1"/>
    <col min="1203" max="1203" width="11" bestFit="1" customWidth="1"/>
    <col min="1204" max="1204" width="9" bestFit="1" customWidth="1"/>
    <col min="1205" max="1205" width="12" bestFit="1" customWidth="1"/>
    <col min="1206" max="1206" width="9" bestFit="1" customWidth="1"/>
    <col min="1207" max="1211" width="11" bestFit="1" customWidth="1"/>
    <col min="1212" max="1212" width="10" bestFit="1" customWidth="1"/>
    <col min="1213" max="1213" width="9" bestFit="1" customWidth="1"/>
    <col min="1214" max="1214" width="10" bestFit="1" customWidth="1"/>
    <col min="1215" max="1215" width="11" bestFit="1" customWidth="1"/>
    <col min="1216" max="1216" width="9" bestFit="1" customWidth="1"/>
    <col min="1217" max="1217" width="10" bestFit="1" customWidth="1"/>
    <col min="1218" max="1218" width="9" bestFit="1" customWidth="1"/>
    <col min="1219" max="1219" width="12" bestFit="1" customWidth="1"/>
    <col min="1220" max="1220" width="9" bestFit="1" customWidth="1"/>
    <col min="1221" max="1221" width="11" bestFit="1" customWidth="1"/>
    <col min="1222" max="1222" width="10" bestFit="1" customWidth="1"/>
    <col min="1223" max="1224" width="11" bestFit="1" customWidth="1"/>
    <col min="1225" max="1226" width="10" bestFit="1" customWidth="1"/>
    <col min="1227" max="1227" width="11" bestFit="1" customWidth="1"/>
    <col min="1228" max="1228" width="10" bestFit="1" customWidth="1"/>
    <col min="1229" max="1229" width="8" bestFit="1" customWidth="1"/>
    <col min="1230" max="1230" width="11" bestFit="1" customWidth="1"/>
    <col min="1231" max="1231" width="10" bestFit="1" customWidth="1"/>
    <col min="1232" max="1233" width="11" bestFit="1" customWidth="1"/>
    <col min="1234" max="1234" width="12" bestFit="1" customWidth="1"/>
    <col min="1235" max="1236" width="11" bestFit="1" customWidth="1"/>
    <col min="1237" max="1237" width="10" bestFit="1" customWidth="1"/>
    <col min="1238" max="1238" width="9" bestFit="1" customWidth="1"/>
    <col min="1239" max="1239" width="11" bestFit="1" customWidth="1"/>
    <col min="1240" max="1240" width="9" bestFit="1" customWidth="1"/>
    <col min="1241" max="1241" width="11" bestFit="1" customWidth="1"/>
    <col min="1242" max="1244" width="10" bestFit="1" customWidth="1"/>
    <col min="1245" max="1247" width="11" bestFit="1" customWidth="1"/>
    <col min="1248" max="1248" width="10" bestFit="1" customWidth="1"/>
    <col min="1249" max="1249" width="9" bestFit="1" customWidth="1"/>
    <col min="1250" max="1250" width="11" bestFit="1" customWidth="1"/>
    <col min="1251" max="1251" width="10" bestFit="1" customWidth="1"/>
    <col min="1252" max="1253" width="11" bestFit="1" customWidth="1"/>
    <col min="1254" max="1254" width="12" bestFit="1" customWidth="1"/>
    <col min="1255" max="1256" width="11" bestFit="1" customWidth="1"/>
    <col min="1257" max="1257" width="9" bestFit="1" customWidth="1"/>
    <col min="1258" max="1258" width="11" bestFit="1" customWidth="1"/>
    <col min="1259" max="1259" width="10" bestFit="1" customWidth="1"/>
    <col min="1260" max="1261" width="11" bestFit="1" customWidth="1"/>
    <col min="1262" max="1263" width="10" bestFit="1" customWidth="1"/>
    <col min="1264" max="1265" width="11" bestFit="1" customWidth="1"/>
    <col min="1266" max="1266" width="7" bestFit="1" customWidth="1"/>
    <col min="1267" max="1268" width="11" bestFit="1" customWidth="1"/>
    <col min="1269" max="1269" width="10" bestFit="1" customWidth="1"/>
    <col min="1270" max="1271" width="11" bestFit="1" customWidth="1"/>
    <col min="1272" max="1272" width="9" bestFit="1" customWidth="1"/>
    <col min="1273" max="1275" width="11" bestFit="1" customWidth="1"/>
    <col min="1276" max="1276" width="10" bestFit="1" customWidth="1"/>
    <col min="1277" max="1279" width="11" bestFit="1" customWidth="1"/>
    <col min="1280" max="1280" width="10" bestFit="1" customWidth="1"/>
    <col min="1281" max="1282" width="11" bestFit="1" customWidth="1"/>
    <col min="1283" max="1283" width="10" bestFit="1" customWidth="1"/>
    <col min="1284" max="1284" width="9" bestFit="1" customWidth="1"/>
    <col min="1285" max="1286" width="10" bestFit="1" customWidth="1"/>
    <col min="1287" max="1287" width="11" bestFit="1" customWidth="1"/>
    <col min="1288" max="1288" width="10" bestFit="1" customWidth="1"/>
    <col min="1289" max="1290" width="11" bestFit="1" customWidth="1"/>
    <col min="1291" max="1292" width="10" bestFit="1" customWidth="1"/>
    <col min="1293" max="1293" width="11" bestFit="1" customWidth="1"/>
    <col min="1294" max="1294" width="10" bestFit="1" customWidth="1"/>
    <col min="1295" max="1295" width="11" bestFit="1" customWidth="1"/>
    <col min="1296" max="1296" width="12" bestFit="1" customWidth="1"/>
    <col min="1297" max="1297" width="10" bestFit="1" customWidth="1"/>
    <col min="1298" max="1298" width="11" bestFit="1" customWidth="1"/>
    <col min="1299" max="1299" width="12" bestFit="1" customWidth="1"/>
    <col min="1300" max="1300" width="10" bestFit="1" customWidth="1"/>
    <col min="1301" max="1301" width="11" bestFit="1" customWidth="1"/>
    <col min="1302" max="1302" width="10" bestFit="1" customWidth="1"/>
    <col min="1303" max="1303" width="11" bestFit="1" customWidth="1"/>
    <col min="1304" max="1305" width="10" bestFit="1" customWidth="1"/>
    <col min="1306" max="1306" width="9" bestFit="1" customWidth="1"/>
    <col min="1307" max="1307" width="11" bestFit="1" customWidth="1"/>
    <col min="1308" max="1309" width="10" bestFit="1" customWidth="1"/>
    <col min="1310" max="1310" width="12" bestFit="1" customWidth="1"/>
    <col min="1311" max="1312" width="11" bestFit="1" customWidth="1"/>
    <col min="1313" max="1314" width="10" bestFit="1" customWidth="1"/>
    <col min="1315" max="1315" width="11" bestFit="1" customWidth="1"/>
    <col min="1316" max="1317" width="10" bestFit="1" customWidth="1"/>
    <col min="1318" max="1321" width="11" bestFit="1" customWidth="1"/>
    <col min="1322" max="1322" width="9" bestFit="1" customWidth="1"/>
    <col min="1323" max="1323" width="10" bestFit="1" customWidth="1"/>
    <col min="1324" max="1325" width="11" bestFit="1" customWidth="1"/>
    <col min="1326" max="1326" width="10" bestFit="1" customWidth="1"/>
    <col min="1327" max="1327" width="11" bestFit="1" customWidth="1"/>
    <col min="1328" max="1328" width="9" bestFit="1" customWidth="1"/>
    <col min="1329" max="1330" width="10" bestFit="1" customWidth="1"/>
    <col min="1331" max="1333" width="11" bestFit="1" customWidth="1"/>
    <col min="1334" max="1334" width="10" bestFit="1" customWidth="1"/>
    <col min="1335" max="1335" width="11" bestFit="1" customWidth="1"/>
    <col min="1336" max="1336" width="10" bestFit="1" customWidth="1"/>
    <col min="1337" max="1338" width="12" bestFit="1" customWidth="1"/>
    <col min="1339" max="1340" width="11" bestFit="1" customWidth="1"/>
    <col min="1341" max="1342" width="10" bestFit="1" customWidth="1"/>
    <col min="1343" max="1344" width="12" bestFit="1" customWidth="1"/>
    <col min="1345" max="1345" width="11" bestFit="1" customWidth="1"/>
    <col min="1346" max="1346" width="12" bestFit="1" customWidth="1"/>
    <col min="1347" max="1347" width="10" bestFit="1" customWidth="1"/>
    <col min="1348" max="1349" width="11" bestFit="1" customWidth="1"/>
    <col min="1350" max="1350" width="10" bestFit="1" customWidth="1"/>
    <col min="1351" max="1351" width="9" bestFit="1" customWidth="1"/>
    <col min="1352" max="1352" width="12" bestFit="1" customWidth="1"/>
    <col min="1353" max="1355" width="10" bestFit="1" customWidth="1"/>
    <col min="1356" max="1356" width="9" bestFit="1" customWidth="1"/>
    <col min="1357" max="1358" width="8" bestFit="1" customWidth="1"/>
    <col min="1359" max="1359" width="11" bestFit="1" customWidth="1"/>
    <col min="1360" max="1360" width="10" bestFit="1" customWidth="1"/>
    <col min="1361" max="1361" width="11" bestFit="1" customWidth="1"/>
    <col min="1362" max="1364" width="10" bestFit="1" customWidth="1"/>
    <col min="1365" max="1365" width="9" bestFit="1" customWidth="1"/>
    <col min="1366" max="1366" width="10" bestFit="1" customWidth="1"/>
    <col min="1367" max="1367" width="11" bestFit="1" customWidth="1"/>
    <col min="1368" max="1368" width="10" bestFit="1" customWidth="1"/>
    <col min="1369" max="1369" width="8" bestFit="1" customWidth="1"/>
    <col min="1370" max="1370" width="9" bestFit="1" customWidth="1"/>
    <col min="1371" max="1371" width="11" bestFit="1" customWidth="1"/>
    <col min="1372" max="1372" width="9" bestFit="1" customWidth="1"/>
    <col min="1373" max="1374" width="11" bestFit="1" customWidth="1"/>
    <col min="1375" max="1375" width="9" bestFit="1" customWidth="1"/>
    <col min="1376" max="1376" width="10" bestFit="1" customWidth="1"/>
    <col min="1377" max="1377" width="9" bestFit="1" customWidth="1"/>
    <col min="1378" max="1379" width="10" bestFit="1" customWidth="1"/>
    <col min="1380" max="1382" width="11" bestFit="1" customWidth="1"/>
    <col min="1383" max="1384" width="10" bestFit="1" customWidth="1"/>
    <col min="1385" max="1385" width="11" bestFit="1" customWidth="1"/>
    <col min="1386" max="1386" width="9" bestFit="1" customWidth="1"/>
    <col min="1387" max="1387" width="12" bestFit="1" customWidth="1"/>
    <col min="1388" max="1393" width="10" bestFit="1" customWidth="1"/>
    <col min="1394" max="1394" width="8" bestFit="1" customWidth="1"/>
    <col min="1395" max="1395" width="10" bestFit="1" customWidth="1"/>
    <col min="1396" max="1397" width="11" bestFit="1" customWidth="1"/>
    <col min="1398" max="1398" width="10" bestFit="1" customWidth="1"/>
    <col min="1399" max="1401" width="11" bestFit="1" customWidth="1"/>
    <col min="1402" max="1402" width="8" bestFit="1" customWidth="1"/>
    <col min="1403" max="1403" width="10" bestFit="1" customWidth="1"/>
    <col min="1404" max="1406" width="11" bestFit="1" customWidth="1"/>
    <col min="1407" max="1407" width="10" bestFit="1" customWidth="1"/>
    <col min="1408" max="1409" width="11" bestFit="1" customWidth="1"/>
    <col min="1410" max="1410" width="12" bestFit="1" customWidth="1"/>
    <col min="1411" max="1412" width="10" bestFit="1" customWidth="1"/>
    <col min="1413" max="1417" width="11" bestFit="1" customWidth="1"/>
    <col min="1418" max="1418" width="10" bestFit="1" customWidth="1"/>
    <col min="1419" max="1419" width="9" bestFit="1" customWidth="1"/>
    <col min="1420" max="1420" width="10" bestFit="1" customWidth="1"/>
    <col min="1421" max="1421" width="12" bestFit="1" customWidth="1"/>
    <col min="1422" max="1422" width="10" bestFit="1" customWidth="1"/>
    <col min="1423" max="1424" width="9" bestFit="1" customWidth="1"/>
    <col min="1425" max="1425" width="11" bestFit="1" customWidth="1"/>
    <col min="1426" max="1426" width="10" bestFit="1" customWidth="1"/>
    <col min="1427" max="1427" width="9" bestFit="1" customWidth="1"/>
    <col min="1428" max="1429" width="10" bestFit="1" customWidth="1"/>
    <col min="1430" max="1434" width="11" bestFit="1" customWidth="1"/>
    <col min="1435" max="1435" width="10" bestFit="1" customWidth="1"/>
    <col min="1436" max="1436" width="8" bestFit="1" customWidth="1"/>
    <col min="1437" max="1437" width="11" bestFit="1" customWidth="1"/>
    <col min="1438" max="1438" width="8" bestFit="1" customWidth="1"/>
    <col min="1439" max="1439" width="9" bestFit="1" customWidth="1"/>
    <col min="1440" max="1440" width="10" bestFit="1" customWidth="1"/>
    <col min="1441" max="1441" width="11" bestFit="1" customWidth="1"/>
    <col min="1442" max="1442" width="10" bestFit="1" customWidth="1"/>
    <col min="1443" max="1443" width="11" bestFit="1" customWidth="1"/>
    <col min="1444" max="1444" width="9" bestFit="1" customWidth="1"/>
    <col min="1445" max="1447" width="11" bestFit="1" customWidth="1"/>
    <col min="1448" max="1448" width="10" bestFit="1" customWidth="1"/>
    <col min="1449" max="1449" width="11" bestFit="1" customWidth="1"/>
    <col min="1450" max="1450" width="9" bestFit="1" customWidth="1"/>
    <col min="1451" max="1451" width="10" bestFit="1" customWidth="1"/>
    <col min="1452" max="1452" width="11" bestFit="1" customWidth="1"/>
    <col min="1453" max="1454" width="10" bestFit="1" customWidth="1"/>
    <col min="1455" max="1455" width="9" bestFit="1" customWidth="1"/>
    <col min="1456" max="1456" width="10" bestFit="1" customWidth="1"/>
    <col min="1457" max="1457" width="11" bestFit="1" customWidth="1"/>
    <col min="1458" max="1458" width="10" bestFit="1" customWidth="1"/>
    <col min="1459" max="1459" width="8" bestFit="1" customWidth="1"/>
    <col min="1460" max="1460" width="11" bestFit="1" customWidth="1"/>
    <col min="1461" max="1463" width="10" bestFit="1" customWidth="1"/>
    <col min="1464" max="1464" width="11" bestFit="1" customWidth="1"/>
    <col min="1465" max="1465" width="10" bestFit="1" customWidth="1"/>
    <col min="1466" max="1466" width="11" bestFit="1" customWidth="1"/>
    <col min="1467" max="1468" width="9" bestFit="1" customWidth="1"/>
    <col min="1469" max="1469" width="11" bestFit="1" customWidth="1"/>
    <col min="1470" max="1470" width="9" bestFit="1" customWidth="1"/>
    <col min="1471" max="1474" width="11" bestFit="1" customWidth="1"/>
    <col min="1475" max="1475" width="12" bestFit="1" customWidth="1"/>
    <col min="1476" max="1476" width="10" bestFit="1" customWidth="1"/>
    <col min="1477" max="1478" width="9" bestFit="1" customWidth="1"/>
    <col min="1479" max="1480" width="10" bestFit="1" customWidth="1"/>
    <col min="1481" max="1482" width="11" bestFit="1" customWidth="1"/>
    <col min="1483" max="1483" width="10" bestFit="1" customWidth="1"/>
    <col min="1484" max="1484" width="11" bestFit="1" customWidth="1"/>
    <col min="1485" max="1485" width="9" bestFit="1" customWidth="1"/>
    <col min="1486" max="1486" width="10" bestFit="1" customWidth="1"/>
    <col min="1487" max="1487" width="11" bestFit="1" customWidth="1"/>
    <col min="1488" max="1488" width="9" bestFit="1" customWidth="1"/>
    <col min="1489" max="1489" width="11" bestFit="1" customWidth="1"/>
    <col min="1490" max="1490" width="9" bestFit="1" customWidth="1"/>
    <col min="1491" max="1491" width="10" bestFit="1" customWidth="1"/>
    <col min="1492" max="1492" width="9" bestFit="1" customWidth="1"/>
    <col min="1493" max="1493" width="11" bestFit="1" customWidth="1"/>
    <col min="1494" max="1494" width="9" bestFit="1" customWidth="1"/>
    <col min="1495" max="1495" width="12" bestFit="1" customWidth="1"/>
    <col min="1496" max="1496" width="11" bestFit="1" customWidth="1"/>
    <col min="1497" max="1497" width="9" bestFit="1" customWidth="1"/>
    <col min="1498" max="1498" width="10" bestFit="1" customWidth="1"/>
    <col min="1499" max="1499" width="11" bestFit="1" customWidth="1"/>
    <col min="1500" max="1500" width="10" bestFit="1" customWidth="1"/>
    <col min="1501" max="1501" width="12" bestFit="1" customWidth="1"/>
    <col min="1502" max="1502" width="11" bestFit="1" customWidth="1"/>
    <col min="1503" max="1504" width="10" bestFit="1" customWidth="1"/>
    <col min="1505" max="1505" width="12" bestFit="1" customWidth="1"/>
    <col min="1506" max="1507" width="10" bestFit="1" customWidth="1"/>
    <col min="1508" max="1508" width="9" bestFit="1" customWidth="1"/>
    <col min="1509" max="1509" width="11" bestFit="1" customWidth="1"/>
    <col min="1510" max="1511" width="10" bestFit="1" customWidth="1"/>
    <col min="1512" max="1512" width="11" bestFit="1" customWidth="1"/>
    <col min="1513" max="1514" width="10" bestFit="1" customWidth="1"/>
    <col min="1515" max="1516" width="11" bestFit="1" customWidth="1"/>
    <col min="1517" max="1517" width="10" bestFit="1" customWidth="1"/>
    <col min="1518" max="1518" width="11" bestFit="1" customWidth="1"/>
    <col min="1519" max="1520" width="10" bestFit="1" customWidth="1"/>
    <col min="1521" max="1521" width="11" bestFit="1" customWidth="1"/>
    <col min="1522" max="1522" width="9" bestFit="1" customWidth="1"/>
    <col min="1523" max="1524" width="11" bestFit="1" customWidth="1"/>
    <col min="1525" max="1527" width="10" bestFit="1" customWidth="1"/>
    <col min="1528" max="1528" width="9" bestFit="1" customWidth="1"/>
    <col min="1529" max="1529" width="10" bestFit="1" customWidth="1"/>
    <col min="1530" max="1530" width="11" bestFit="1" customWidth="1"/>
    <col min="1531" max="1531" width="9" bestFit="1" customWidth="1"/>
    <col min="1532" max="1532" width="10" bestFit="1" customWidth="1"/>
    <col min="1533" max="1533" width="9" bestFit="1" customWidth="1"/>
    <col min="1534" max="1534" width="8" bestFit="1" customWidth="1"/>
    <col min="1535" max="1539" width="10" bestFit="1" customWidth="1"/>
    <col min="1540" max="1540" width="11" bestFit="1" customWidth="1"/>
    <col min="1541" max="1541" width="8" bestFit="1" customWidth="1"/>
    <col min="1542" max="1543" width="9" bestFit="1" customWidth="1"/>
    <col min="1544" max="1548" width="11" bestFit="1" customWidth="1"/>
    <col min="1549" max="1549" width="9" bestFit="1" customWidth="1"/>
    <col min="1550" max="1550" width="10" bestFit="1" customWidth="1"/>
    <col min="1551" max="1551" width="9" bestFit="1" customWidth="1"/>
    <col min="1552" max="1552" width="12" bestFit="1" customWidth="1"/>
    <col min="1553" max="1554" width="10" bestFit="1" customWidth="1"/>
    <col min="1555" max="1555" width="11" bestFit="1" customWidth="1"/>
    <col min="1556" max="1556" width="9" bestFit="1" customWidth="1"/>
    <col min="1557" max="1557" width="10" bestFit="1" customWidth="1"/>
    <col min="1558" max="1558" width="11" bestFit="1" customWidth="1"/>
    <col min="1559" max="1559" width="10" bestFit="1" customWidth="1"/>
    <col min="1560" max="1560" width="8" bestFit="1" customWidth="1"/>
    <col min="1561" max="1561" width="11" bestFit="1" customWidth="1"/>
    <col min="1562" max="1563" width="10" bestFit="1" customWidth="1"/>
    <col min="1564" max="1564" width="11" bestFit="1" customWidth="1"/>
    <col min="1565" max="1566" width="10" bestFit="1" customWidth="1"/>
    <col min="1567" max="1567" width="12" bestFit="1" customWidth="1"/>
    <col min="1568" max="1568" width="9" bestFit="1" customWidth="1"/>
    <col min="1569" max="1569" width="11" bestFit="1" customWidth="1"/>
    <col min="1570" max="1570" width="9" bestFit="1" customWidth="1"/>
    <col min="1571" max="1571" width="11" bestFit="1" customWidth="1"/>
    <col min="1572" max="1573" width="9" bestFit="1" customWidth="1"/>
    <col min="1574" max="1574" width="11" bestFit="1" customWidth="1"/>
    <col min="1575" max="1575" width="10" bestFit="1" customWidth="1"/>
    <col min="1576" max="1576" width="11" bestFit="1" customWidth="1"/>
    <col min="1577" max="1577" width="8" bestFit="1" customWidth="1"/>
    <col min="1578" max="1578" width="10" bestFit="1" customWidth="1"/>
    <col min="1579" max="1579" width="11" bestFit="1" customWidth="1"/>
    <col min="1580" max="1580" width="9" bestFit="1" customWidth="1"/>
    <col min="1581" max="1582" width="11" bestFit="1" customWidth="1"/>
    <col min="1583" max="1583" width="12" bestFit="1" customWidth="1"/>
    <col min="1584" max="1584" width="10" bestFit="1" customWidth="1"/>
    <col min="1585" max="1585" width="11" bestFit="1" customWidth="1"/>
    <col min="1586" max="1586" width="10" bestFit="1" customWidth="1"/>
    <col min="1587" max="1587" width="9" bestFit="1" customWidth="1"/>
    <col min="1588" max="1589" width="10" bestFit="1" customWidth="1"/>
    <col min="1590" max="1590" width="12" bestFit="1" customWidth="1"/>
    <col min="1591" max="1591" width="11" bestFit="1" customWidth="1"/>
    <col min="1592" max="1592" width="10" bestFit="1" customWidth="1"/>
    <col min="1593" max="1593" width="8" bestFit="1" customWidth="1"/>
    <col min="1594" max="1594" width="10" bestFit="1" customWidth="1"/>
    <col min="1595" max="1597" width="9" bestFit="1" customWidth="1"/>
    <col min="1598" max="1598" width="10" bestFit="1" customWidth="1"/>
    <col min="1599" max="1600" width="9" bestFit="1" customWidth="1"/>
    <col min="1601" max="1601" width="10" bestFit="1" customWidth="1"/>
    <col min="1602" max="1604" width="11" bestFit="1" customWidth="1"/>
    <col min="1605" max="1605" width="9" bestFit="1" customWidth="1"/>
    <col min="1606" max="1608" width="10" bestFit="1" customWidth="1"/>
    <col min="1609" max="1610" width="11" bestFit="1" customWidth="1"/>
    <col min="1611" max="1611" width="12" bestFit="1" customWidth="1"/>
    <col min="1612" max="1612" width="11" bestFit="1" customWidth="1"/>
    <col min="1613" max="1616" width="10" bestFit="1" customWidth="1"/>
    <col min="1617" max="1617" width="12" bestFit="1" customWidth="1"/>
    <col min="1618" max="1618" width="10" bestFit="1" customWidth="1"/>
    <col min="1619" max="1619" width="11" bestFit="1" customWidth="1"/>
    <col min="1620" max="1620" width="8" bestFit="1" customWidth="1"/>
    <col min="1621" max="1621" width="11" bestFit="1" customWidth="1"/>
    <col min="1622" max="1622" width="10" bestFit="1" customWidth="1"/>
    <col min="1623" max="1623" width="11" bestFit="1" customWidth="1"/>
    <col min="1624" max="1624" width="10" bestFit="1" customWidth="1"/>
    <col min="1625" max="1625" width="9" bestFit="1" customWidth="1"/>
    <col min="1626" max="1626" width="10" bestFit="1" customWidth="1"/>
    <col min="1627" max="1627" width="9" bestFit="1" customWidth="1"/>
    <col min="1628" max="1630" width="11" bestFit="1" customWidth="1"/>
    <col min="1631" max="1631" width="10" bestFit="1" customWidth="1"/>
    <col min="1632" max="1632" width="12" bestFit="1" customWidth="1"/>
    <col min="1633" max="1634" width="11" bestFit="1" customWidth="1"/>
    <col min="1635" max="1635" width="10" bestFit="1" customWidth="1"/>
    <col min="1636" max="1637" width="11" bestFit="1" customWidth="1"/>
    <col min="1638" max="1640" width="10" bestFit="1" customWidth="1"/>
    <col min="1641" max="1641" width="11" bestFit="1" customWidth="1"/>
    <col min="1642" max="1642" width="10" bestFit="1" customWidth="1"/>
    <col min="1643" max="1643" width="11" bestFit="1" customWidth="1"/>
    <col min="1644" max="1649" width="10" bestFit="1" customWidth="1"/>
    <col min="1650" max="1651" width="11" bestFit="1" customWidth="1"/>
    <col min="1652" max="1653" width="9" bestFit="1" customWidth="1"/>
    <col min="1654" max="1654" width="11" bestFit="1" customWidth="1"/>
    <col min="1655" max="1655" width="12" bestFit="1" customWidth="1"/>
    <col min="1656" max="1656" width="11" bestFit="1" customWidth="1"/>
    <col min="1657" max="1657" width="9" bestFit="1" customWidth="1"/>
    <col min="1658" max="1658" width="8" bestFit="1" customWidth="1"/>
    <col min="1659" max="1660" width="11" bestFit="1" customWidth="1"/>
    <col min="1661" max="1661" width="10" bestFit="1" customWidth="1"/>
    <col min="1662" max="1662" width="11" bestFit="1" customWidth="1"/>
    <col min="1663" max="1663" width="10" bestFit="1" customWidth="1"/>
    <col min="1664" max="1664" width="11" bestFit="1" customWidth="1"/>
    <col min="1665" max="1666" width="10" bestFit="1" customWidth="1"/>
    <col min="1667" max="1667" width="9" bestFit="1" customWidth="1"/>
    <col min="1668" max="1670" width="10" bestFit="1" customWidth="1"/>
    <col min="1671" max="1671" width="7" bestFit="1" customWidth="1"/>
    <col min="1672" max="1673" width="11" bestFit="1" customWidth="1"/>
    <col min="1674" max="1674" width="9" bestFit="1" customWidth="1"/>
    <col min="1675" max="1676" width="11" bestFit="1" customWidth="1"/>
    <col min="1677" max="1677" width="10" bestFit="1" customWidth="1"/>
    <col min="1678" max="1678" width="8" bestFit="1" customWidth="1"/>
    <col min="1679" max="1679" width="11" bestFit="1" customWidth="1"/>
    <col min="1680" max="1682" width="10" bestFit="1" customWidth="1"/>
    <col min="1683" max="1683" width="12" bestFit="1" customWidth="1"/>
    <col min="1684" max="1684" width="11" bestFit="1" customWidth="1"/>
    <col min="1685" max="1686" width="10" bestFit="1" customWidth="1"/>
    <col min="1687" max="1687" width="12" bestFit="1" customWidth="1"/>
    <col min="1688" max="1688" width="10" bestFit="1" customWidth="1"/>
    <col min="1689" max="1689" width="11" bestFit="1" customWidth="1"/>
    <col min="1690" max="1690" width="8" bestFit="1" customWidth="1"/>
    <col min="1691" max="1692" width="9" bestFit="1" customWidth="1"/>
    <col min="1693" max="1693" width="11" bestFit="1" customWidth="1"/>
    <col min="1694" max="1695" width="10" bestFit="1" customWidth="1"/>
    <col min="1696" max="1696" width="9" bestFit="1" customWidth="1"/>
    <col min="1697" max="1697" width="11" bestFit="1" customWidth="1"/>
    <col min="1698" max="1701" width="10" bestFit="1" customWidth="1"/>
    <col min="1702" max="1702" width="11" bestFit="1" customWidth="1"/>
    <col min="1703" max="1703" width="10" bestFit="1" customWidth="1"/>
    <col min="1704" max="1704" width="12" bestFit="1" customWidth="1"/>
    <col min="1705" max="1705" width="10" bestFit="1" customWidth="1"/>
    <col min="1706" max="1706" width="11" bestFit="1" customWidth="1"/>
    <col min="1707" max="1707" width="10" bestFit="1" customWidth="1"/>
    <col min="1708" max="1708" width="9" bestFit="1" customWidth="1"/>
    <col min="1709" max="1709" width="10" bestFit="1" customWidth="1"/>
    <col min="1710" max="1710" width="9" bestFit="1" customWidth="1"/>
    <col min="1711" max="1711" width="11" bestFit="1" customWidth="1"/>
    <col min="1712" max="1712" width="8" bestFit="1" customWidth="1"/>
    <col min="1713" max="1713" width="12" bestFit="1" customWidth="1"/>
    <col min="1714" max="1714" width="9" bestFit="1" customWidth="1"/>
    <col min="1715" max="1717" width="11" bestFit="1" customWidth="1"/>
    <col min="1718" max="1718" width="9" bestFit="1" customWidth="1"/>
    <col min="1719" max="1719" width="11" bestFit="1" customWidth="1"/>
    <col min="1720" max="1720" width="10" bestFit="1" customWidth="1"/>
    <col min="1721" max="1721" width="11" bestFit="1" customWidth="1"/>
    <col min="1722" max="1723" width="9" bestFit="1" customWidth="1"/>
    <col min="1724" max="1726" width="10" bestFit="1" customWidth="1"/>
    <col min="1727" max="1727" width="11" bestFit="1" customWidth="1"/>
    <col min="1728" max="1729" width="10" bestFit="1" customWidth="1"/>
    <col min="1730" max="1730" width="11" bestFit="1" customWidth="1"/>
    <col min="1731" max="1732" width="9" bestFit="1" customWidth="1"/>
    <col min="1733" max="1734" width="11" bestFit="1" customWidth="1"/>
    <col min="1735" max="1735" width="8" bestFit="1" customWidth="1"/>
    <col min="1736" max="1736" width="10" bestFit="1" customWidth="1"/>
    <col min="1737" max="1737" width="11" bestFit="1" customWidth="1"/>
    <col min="1738" max="1738" width="10" bestFit="1" customWidth="1"/>
    <col min="1739" max="1741" width="11" bestFit="1" customWidth="1"/>
    <col min="1742" max="1742" width="8" bestFit="1" customWidth="1"/>
    <col min="1743" max="1743" width="10" bestFit="1" customWidth="1"/>
    <col min="1744" max="1744" width="11" bestFit="1" customWidth="1"/>
    <col min="1745" max="1745" width="10" bestFit="1" customWidth="1"/>
    <col min="1746" max="1747" width="11" bestFit="1" customWidth="1"/>
    <col min="1748" max="1748" width="10" bestFit="1" customWidth="1"/>
    <col min="1749" max="1749" width="9" bestFit="1" customWidth="1"/>
    <col min="1750" max="1750" width="11" bestFit="1" customWidth="1"/>
    <col min="1751" max="1752" width="10" bestFit="1" customWidth="1"/>
    <col min="1753" max="1753" width="8" bestFit="1" customWidth="1"/>
    <col min="1754" max="1754" width="10" bestFit="1" customWidth="1"/>
    <col min="1755" max="1757" width="11" bestFit="1" customWidth="1"/>
    <col min="1758" max="1758" width="9" bestFit="1" customWidth="1"/>
    <col min="1759" max="1760" width="10" bestFit="1" customWidth="1"/>
    <col min="1761" max="1766" width="11" bestFit="1" customWidth="1"/>
    <col min="1767" max="1768" width="10" bestFit="1" customWidth="1"/>
    <col min="1769" max="1769" width="9" bestFit="1" customWidth="1"/>
    <col min="1770" max="1770" width="11" bestFit="1" customWidth="1"/>
    <col min="1771" max="1771" width="9" bestFit="1" customWidth="1"/>
    <col min="1772" max="1772" width="11" bestFit="1" customWidth="1"/>
    <col min="1773" max="1773" width="8" bestFit="1" customWidth="1"/>
    <col min="1774" max="1775" width="9" bestFit="1" customWidth="1"/>
    <col min="1776" max="1777" width="10" bestFit="1" customWidth="1"/>
    <col min="1778" max="1778" width="9" bestFit="1" customWidth="1"/>
    <col min="1779" max="1779" width="10" bestFit="1" customWidth="1"/>
    <col min="1780" max="1783" width="11" bestFit="1" customWidth="1"/>
    <col min="1784" max="1784" width="9" bestFit="1" customWidth="1"/>
    <col min="1785" max="1785" width="11" bestFit="1" customWidth="1"/>
    <col min="1786" max="1786" width="10" bestFit="1" customWidth="1"/>
    <col min="1787" max="1787" width="11" bestFit="1" customWidth="1"/>
    <col min="1788" max="1788" width="9" bestFit="1" customWidth="1"/>
    <col min="1789" max="1791" width="10" bestFit="1" customWidth="1"/>
    <col min="1792" max="1792" width="9" bestFit="1" customWidth="1"/>
    <col min="1793" max="1793" width="11" bestFit="1" customWidth="1"/>
    <col min="1794" max="1794" width="12" bestFit="1" customWidth="1"/>
    <col min="1795" max="1795" width="8" bestFit="1" customWidth="1"/>
    <col min="1796" max="1796" width="9" bestFit="1" customWidth="1"/>
    <col min="1797" max="1797" width="11" bestFit="1" customWidth="1"/>
    <col min="1798" max="1798" width="12" bestFit="1" customWidth="1"/>
    <col min="1799" max="1800" width="9" bestFit="1" customWidth="1"/>
    <col min="1801" max="1802" width="10" bestFit="1" customWidth="1"/>
    <col min="1803" max="1804" width="11" bestFit="1" customWidth="1"/>
    <col min="1805" max="1805" width="10" bestFit="1" customWidth="1"/>
    <col min="1806" max="1807" width="11" bestFit="1" customWidth="1"/>
    <col min="1808" max="1808" width="10" bestFit="1" customWidth="1"/>
    <col min="1809" max="1809" width="11" bestFit="1" customWidth="1"/>
    <col min="1810" max="1810" width="9" bestFit="1" customWidth="1"/>
    <col min="1811" max="1811" width="10" bestFit="1" customWidth="1"/>
    <col min="1812" max="1812" width="11" bestFit="1" customWidth="1"/>
    <col min="1813" max="1813" width="10" bestFit="1" customWidth="1"/>
    <col min="1814" max="1814" width="11" bestFit="1" customWidth="1"/>
    <col min="1815" max="1815" width="10" bestFit="1" customWidth="1"/>
    <col min="1816" max="1816" width="11" bestFit="1" customWidth="1"/>
    <col min="1817" max="1817" width="10" bestFit="1" customWidth="1"/>
    <col min="1818" max="1818" width="9" bestFit="1" customWidth="1"/>
    <col min="1819" max="1821" width="11" bestFit="1" customWidth="1"/>
    <col min="1822" max="1823" width="10" bestFit="1" customWidth="1"/>
    <col min="1824" max="1825" width="11" bestFit="1" customWidth="1"/>
    <col min="1826" max="1827" width="10" bestFit="1" customWidth="1"/>
    <col min="1828" max="1828" width="11" bestFit="1" customWidth="1"/>
    <col min="1829" max="1829" width="10" bestFit="1" customWidth="1"/>
    <col min="1830" max="1831" width="9" bestFit="1" customWidth="1"/>
    <col min="1832" max="1833" width="10" bestFit="1" customWidth="1"/>
    <col min="1834" max="1834" width="11" bestFit="1" customWidth="1"/>
    <col min="1835" max="1835" width="9" bestFit="1" customWidth="1"/>
    <col min="1836" max="1836" width="10" bestFit="1" customWidth="1"/>
    <col min="1837" max="1840" width="11" bestFit="1" customWidth="1"/>
    <col min="1841" max="1842" width="10" bestFit="1" customWidth="1"/>
    <col min="1843" max="1843" width="9" bestFit="1" customWidth="1"/>
    <col min="1844" max="1844" width="11" bestFit="1" customWidth="1"/>
    <col min="1845" max="1845" width="7" bestFit="1" customWidth="1"/>
    <col min="1846" max="1846" width="11" bestFit="1" customWidth="1"/>
    <col min="1847" max="1847" width="10" bestFit="1" customWidth="1"/>
    <col min="1848" max="1848" width="9" bestFit="1" customWidth="1"/>
    <col min="1849" max="1850" width="10" bestFit="1" customWidth="1"/>
    <col min="1851" max="1851" width="9" bestFit="1" customWidth="1"/>
    <col min="1852" max="1852" width="10" bestFit="1" customWidth="1"/>
    <col min="1853" max="1854" width="11" bestFit="1" customWidth="1"/>
    <col min="1855" max="1857" width="10" bestFit="1" customWidth="1"/>
    <col min="1858" max="1858" width="11" bestFit="1" customWidth="1"/>
    <col min="1859" max="1859" width="9" bestFit="1" customWidth="1"/>
    <col min="1860" max="1860" width="10" bestFit="1" customWidth="1"/>
    <col min="1861" max="1864" width="11" bestFit="1" customWidth="1"/>
    <col min="1865" max="1866" width="10" bestFit="1" customWidth="1"/>
    <col min="1867" max="1867" width="11" bestFit="1" customWidth="1"/>
    <col min="1868" max="1868" width="10" bestFit="1" customWidth="1"/>
    <col min="1869" max="1869" width="11" bestFit="1" customWidth="1"/>
    <col min="1870" max="1870" width="10" bestFit="1" customWidth="1"/>
    <col min="1871" max="1871" width="11" bestFit="1" customWidth="1"/>
    <col min="1872" max="1872" width="9" bestFit="1" customWidth="1"/>
    <col min="1873" max="1873" width="10" bestFit="1" customWidth="1"/>
    <col min="1874" max="1874" width="11" bestFit="1" customWidth="1"/>
    <col min="1875" max="1875" width="9" bestFit="1" customWidth="1"/>
    <col min="1876" max="1876" width="8" bestFit="1" customWidth="1"/>
    <col min="1877" max="1877" width="12" bestFit="1" customWidth="1"/>
    <col min="1878" max="1878" width="11" bestFit="1" customWidth="1"/>
    <col min="1879" max="1879" width="9" bestFit="1" customWidth="1"/>
    <col min="1880" max="1881" width="11" bestFit="1" customWidth="1"/>
    <col min="1882" max="1882" width="12" bestFit="1" customWidth="1"/>
    <col min="1883" max="1883" width="10" bestFit="1" customWidth="1"/>
    <col min="1884" max="1884" width="11" bestFit="1" customWidth="1"/>
    <col min="1885" max="1885" width="10" bestFit="1" customWidth="1"/>
    <col min="1886" max="1886" width="9" bestFit="1" customWidth="1"/>
    <col min="1887" max="1889" width="11" bestFit="1" customWidth="1"/>
    <col min="1890" max="1892" width="10" bestFit="1" customWidth="1"/>
    <col min="1893" max="1893" width="9" bestFit="1" customWidth="1"/>
    <col min="1894" max="1894" width="10" bestFit="1" customWidth="1"/>
    <col min="1895" max="1895" width="12" bestFit="1" customWidth="1"/>
    <col min="1896" max="1900" width="10" bestFit="1" customWidth="1"/>
    <col min="1901" max="1901" width="11" bestFit="1" customWidth="1"/>
    <col min="1902" max="1902" width="9" bestFit="1" customWidth="1"/>
    <col min="1903" max="1903" width="12" bestFit="1" customWidth="1"/>
    <col min="1904" max="1904" width="11" bestFit="1" customWidth="1"/>
    <col min="1905" max="1905" width="10" bestFit="1" customWidth="1"/>
    <col min="1906" max="1906" width="11" bestFit="1" customWidth="1"/>
    <col min="1907" max="1908" width="10" bestFit="1" customWidth="1"/>
    <col min="1909" max="1909" width="11" bestFit="1" customWidth="1"/>
    <col min="1910" max="1910" width="10" bestFit="1" customWidth="1"/>
    <col min="1911" max="1911" width="11" bestFit="1" customWidth="1"/>
    <col min="1912" max="1912" width="10" bestFit="1" customWidth="1"/>
    <col min="1913" max="1913" width="11" bestFit="1" customWidth="1"/>
    <col min="1914" max="1914" width="9" bestFit="1" customWidth="1"/>
    <col min="1915" max="1915" width="12" bestFit="1" customWidth="1"/>
    <col min="1916" max="1917" width="10" bestFit="1" customWidth="1"/>
    <col min="1918" max="1918" width="12" bestFit="1" customWidth="1"/>
    <col min="1919" max="1919" width="11" bestFit="1" customWidth="1"/>
    <col min="1920" max="1920" width="9" bestFit="1" customWidth="1"/>
    <col min="1921" max="1921" width="10" bestFit="1" customWidth="1"/>
    <col min="1922" max="1923" width="11" bestFit="1" customWidth="1"/>
    <col min="1924" max="1924" width="10" bestFit="1" customWidth="1"/>
    <col min="1925" max="1925" width="11" bestFit="1" customWidth="1"/>
    <col min="1926" max="1928" width="10" bestFit="1" customWidth="1"/>
    <col min="1929" max="1930" width="11" bestFit="1" customWidth="1"/>
    <col min="1931" max="1931" width="12" bestFit="1" customWidth="1"/>
    <col min="1932" max="1933" width="10" bestFit="1" customWidth="1"/>
    <col min="1934" max="1934" width="12" bestFit="1" customWidth="1"/>
    <col min="1935" max="1935" width="11" bestFit="1" customWidth="1"/>
    <col min="1936" max="1937" width="10" bestFit="1" customWidth="1"/>
    <col min="1938" max="1938" width="9" bestFit="1" customWidth="1"/>
    <col min="1939" max="1940" width="11" bestFit="1" customWidth="1"/>
    <col min="1941" max="1941" width="9" bestFit="1" customWidth="1"/>
    <col min="1942" max="1942" width="12" bestFit="1" customWidth="1"/>
    <col min="1943" max="1944" width="10" bestFit="1" customWidth="1"/>
    <col min="1945" max="1945" width="9" bestFit="1" customWidth="1"/>
    <col min="1946" max="1947" width="11" bestFit="1" customWidth="1"/>
    <col min="1948" max="1948" width="10" bestFit="1" customWidth="1"/>
    <col min="1949" max="1949" width="11" bestFit="1" customWidth="1"/>
    <col min="1950" max="1950" width="10" bestFit="1" customWidth="1"/>
    <col min="1951" max="1951" width="11" bestFit="1" customWidth="1"/>
    <col min="1952" max="1952" width="9" bestFit="1" customWidth="1"/>
    <col min="1953" max="1956" width="10" bestFit="1" customWidth="1"/>
    <col min="1957" max="1957" width="8" bestFit="1" customWidth="1"/>
    <col min="1958" max="1958" width="11" bestFit="1" customWidth="1"/>
    <col min="1959" max="1959" width="10" bestFit="1" customWidth="1"/>
    <col min="1960" max="1960" width="9" bestFit="1" customWidth="1"/>
    <col min="1961" max="1963" width="11" bestFit="1" customWidth="1"/>
    <col min="1964" max="1964" width="10" bestFit="1" customWidth="1"/>
    <col min="1965" max="1965" width="8" bestFit="1" customWidth="1"/>
    <col min="1966" max="1969" width="10" bestFit="1" customWidth="1"/>
    <col min="1970" max="1970" width="9" bestFit="1" customWidth="1"/>
    <col min="1971" max="1971" width="11" bestFit="1" customWidth="1"/>
    <col min="1972" max="1972" width="10" bestFit="1" customWidth="1"/>
    <col min="1973" max="1975" width="11" bestFit="1" customWidth="1"/>
    <col min="1976" max="1977" width="10" bestFit="1" customWidth="1"/>
    <col min="1978" max="1978" width="11" bestFit="1" customWidth="1"/>
    <col min="1979" max="1979" width="10" bestFit="1" customWidth="1"/>
    <col min="1980" max="1980" width="11" bestFit="1" customWidth="1"/>
    <col min="1981" max="1981" width="8" bestFit="1" customWidth="1"/>
    <col min="1982" max="1982" width="10" bestFit="1" customWidth="1"/>
    <col min="1983" max="1983" width="11" bestFit="1" customWidth="1"/>
    <col min="1984" max="1984" width="10" bestFit="1" customWidth="1"/>
    <col min="1985" max="1985" width="9" bestFit="1" customWidth="1"/>
    <col min="1986" max="1986" width="10" bestFit="1" customWidth="1"/>
    <col min="1987" max="1987" width="9" bestFit="1" customWidth="1"/>
    <col min="1988" max="1988" width="10" bestFit="1" customWidth="1"/>
    <col min="1989" max="1989" width="9" bestFit="1" customWidth="1"/>
    <col min="1990" max="1991" width="10" bestFit="1" customWidth="1"/>
    <col min="1992" max="1992" width="11" bestFit="1" customWidth="1"/>
    <col min="1993" max="1993" width="9" bestFit="1" customWidth="1"/>
    <col min="1994" max="1994" width="10" bestFit="1" customWidth="1"/>
    <col min="1995" max="1995" width="9" bestFit="1" customWidth="1"/>
    <col min="1996" max="1996" width="12" bestFit="1" customWidth="1"/>
    <col min="1997" max="1997" width="9" bestFit="1" customWidth="1"/>
    <col min="1998" max="1999" width="11" bestFit="1" customWidth="1"/>
    <col min="2000" max="2001" width="10" bestFit="1" customWidth="1"/>
    <col min="2002" max="2003" width="11" bestFit="1" customWidth="1"/>
    <col min="2004" max="2005" width="10" bestFit="1" customWidth="1"/>
    <col min="2006" max="2007" width="11" bestFit="1" customWidth="1"/>
    <col min="2008" max="2008" width="10" bestFit="1" customWidth="1"/>
    <col min="2009" max="2009" width="9" bestFit="1" customWidth="1"/>
    <col min="2010" max="2010" width="11" bestFit="1" customWidth="1"/>
    <col min="2011" max="2011" width="12" bestFit="1" customWidth="1"/>
    <col min="2012" max="2015" width="10" bestFit="1" customWidth="1"/>
    <col min="2016" max="2018" width="11" bestFit="1" customWidth="1"/>
    <col min="2019" max="2019" width="8" bestFit="1" customWidth="1"/>
    <col min="2020" max="2020" width="9" bestFit="1" customWidth="1"/>
    <col min="2021" max="2023" width="10" bestFit="1" customWidth="1"/>
    <col min="2024" max="2024" width="12" bestFit="1" customWidth="1"/>
    <col min="2025" max="2025" width="11" bestFit="1" customWidth="1"/>
    <col min="2026" max="2026" width="10" bestFit="1" customWidth="1"/>
    <col min="2027" max="2027" width="11" bestFit="1" customWidth="1"/>
    <col min="2028" max="2028" width="9" bestFit="1" customWidth="1"/>
    <col min="2029" max="2029" width="10" bestFit="1" customWidth="1"/>
    <col min="2030" max="2031" width="11" bestFit="1" customWidth="1"/>
    <col min="2032" max="2032" width="10" bestFit="1" customWidth="1"/>
    <col min="2033" max="2034" width="11" bestFit="1" customWidth="1"/>
    <col min="2035" max="2035" width="10" bestFit="1" customWidth="1"/>
    <col min="2036" max="2037" width="11" bestFit="1" customWidth="1"/>
    <col min="2038" max="2039" width="10" bestFit="1" customWidth="1"/>
    <col min="2040" max="2040" width="12" bestFit="1" customWidth="1"/>
    <col min="2041" max="2041" width="10" bestFit="1" customWidth="1"/>
    <col min="2042" max="2043" width="11" bestFit="1" customWidth="1"/>
    <col min="2044" max="2046" width="10" bestFit="1" customWidth="1"/>
    <col min="2047" max="2047" width="9" bestFit="1" customWidth="1"/>
    <col min="2048" max="2051" width="11" bestFit="1" customWidth="1"/>
    <col min="2052" max="2052" width="10" bestFit="1" customWidth="1"/>
    <col min="2053" max="2054" width="11" bestFit="1" customWidth="1"/>
    <col min="2055" max="2055" width="9" bestFit="1" customWidth="1"/>
    <col min="2056" max="2056" width="10" bestFit="1" customWidth="1"/>
    <col min="2057" max="2057" width="9" bestFit="1" customWidth="1"/>
    <col min="2058" max="2058" width="11" bestFit="1" customWidth="1"/>
    <col min="2059" max="2059" width="10" bestFit="1" customWidth="1"/>
    <col min="2060" max="2060" width="11" bestFit="1" customWidth="1"/>
    <col min="2061" max="2061" width="9" bestFit="1" customWidth="1"/>
    <col min="2062" max="2062" width="11" bestFit="1" customWidth="1"/>
    <col min="2063" max="2063" width="8" bestFit="1" customWidth="1"/>
    <col min="2064" max="2066" width="9" bestFit="1" customWidth="1"/>
    <col min="2067" max="2067" width="11" bestFit="1" customWidth="1"/>
    <col min="2068" max="2068" width="10" bestFit="1" customWidth="1"/>
    <col min="2069" max="2069" width="9" bestFit="1" customWidth="1"/>
    <col min="2070" max="2070" width="10" bestFit="1" customWidth="1"/>
    <col min="2071" max="2071" width="9" bestFit="1" customWidth="1"/>
    <col min="2072" max="2073" width="11" bestFit="1" customWidth="1"/>
    <col min="2074" max="2075" width="10" bestFit="1" customWidth="1"/>
    <col min="2076" max="2077" width="11" bestFit="1" customWidth="1"/>
    <col min="2078" max="2078" width="9" bestFit="1" customWidth="1"/>
    <col min="2079" max="2081" width="11" bestFit="1" customWidth="1"/>
    <col min="2082" max="2082" width="10" bestFit="1" customWidth="1"/>
    <col min="2083" max="2083" width="11" bestFit="1" customWidth="1"/>
    <col min="2084" max="2085" width="10" bestFit="1" customWidth="1"/>
    <col min="2086" max="2087" width="11" bestFit="1" customWidth="1"/>
    <col min="2088" max="2092" width="10" bestFit="1" customWidth="1"/>
    <col min="2093" max="2093" width="11" bestFit="1" customWidth="1"/>
    <col min="2094" max="2094" width="10" bestFit="1" customWidth="1"/>
    <col min="2095" max="2095" width="11" bestFit="1" customWidth="1"/>
    <col min="2096" max="2096" width="12" bestFit="1" customWidth="1"/>
    <col min="2097" max="2097" width="10" bestFit="1" customWidth="1"/>
    <col min="2098" max="2098" width="11" bestFit="1" customWidth="1"/>
    <col min="2099" max="2099" width="9" bestFit="1" customWidth="1"/>
    <col min="2100" max="2101" width="12" bestFit="1" customWidth="1"/>
    <col min="2102" max="2102" width="10" bestFit="1" customWidth="1"/>
    <col min="2103" max="2103" width="9" bestFit="1" customWidth="1"/>
    <col min="2104" max="2105" width="10" bestFit="1" customWidth="1"/>
    <col min="2106" max="2106" width="11" bestFit="1" customWidth="1"/>
    <col min="2107" max="2107" width="9" bestFit="1" customWidth="1"/>
    <col min="2108" max="2108" width="10" bestFit="1" customWidth="1"/>
    <col min="2109" max="2109" width="9" bestFit="1" customWidth="1"/>
    <col min="2110" max="2110" width="10" bestFit="1" customWidth="1"/>
    <col min="2111" max="2112" width="9" bestFit="1" customWidth="1"/>
    <col min="2113" max="2113" width="10" bestFit="1" customWidth="1"/>
    <col min="2114" max="2115" width="9" bestFit="1" customWidth="1"/>
    <col min="2116" max="2116" width="11" bestFit="1" customWidth="1"/>
    <col min="2117" max="2117" width="10" bestFit="1" customWidth="1"/>
    <col min="2118" max="2118" width="8" bestFit="1" customWidth="1"/>
    <col min="2119" max="2119" width="11" bestFit="1" customWidth="1"/>
    <col min="2120" max="2121" width="10" bestFit="1" customWidth="1"/>
    <col min="2122" max="2123" width="11" bestFit="1" customWidth="1"/>
    <col min="2124" max="2124" width="9" bestFit="1" customWidth="1"/>
    <col min="2125" max="2125" width="10" bestFit="1" customWidth="1"/>
    <col min="2126" max="2127" width="11" bestFit="1" customWidth="1"/>
    <col min="2128" max="2128" width="8" bestFit="1" customWidth="1"/>
    <col min="2129" max="2130" width="10" bestFit="1" customWidth="1"/>
    <col min="2131" max="2134" width="11" bestFit="1" customWidth="1"/>
    <col min="2135" max="2135" width="10" bestFit="1" customWidth="1"/>
    <col min="2136" max="2136" width="12" bestFit="1" customWidth="1"/>
    <col min="2137" max="2137" width="8" bestFit="1" customWidth="1"/>
    <col min="2138" max="2138" width="10" bestFit="1" customWidth="1"/>
    <col min="2139" max="2140" width="11" bestFit="1" customWidth="1"/>
    <col min="2141" max="2142" width="10" bestFit="1" customWidth="1"/>
    <col min="2143" max="2143" width="9" bestFit="1" customWidth="1"/>
    <col min="2144" max="2144" width="10" bestFit="1" customWidth="1"/>
    <col min="2145" max="2145" width="9" bestFit="1" customWidth="1"/>
    <col min="2146" max="2146" width="10" bestFit="1" customWidth="1"/>
    <col min="2147" max="2147" width="9" bestFit="1" customWidth="1"/>
    <col min="2148" max="2150" width="10" bestFit="1" customWidth="1"/>
    <col min="2151" max="2152" width="11" bestFit="1" customWidth="1"/>
    <col min="2153" max="2153" width="10" bestFit="1" customWidth="1"/>
    <col min="2154" max="2154" width="9" bestFit="1" customWidth="1"/>
    <col min="2155" max="2155" width="10" bestFit="1" customWidth="1"/>
    <col min="2156" max="2156" width="9" bestFit="1" customWidth="1"/>
    <col min="2157" max="2157" width="10" bestFit="1" customWidth="1"/>
    <col min="2158" max="2159" width="11" bestFit="1" customWidth="1"/>
    <col min="2160" max="2163" width="10" bestFit="1" customWidth="1"/>
    <col min="2164" max="2165" width="11" bestFit="1" customWidth="1"/>
    <col min="2166" max="2166" width="12" bestFit="1" customWidth="1"/>
    <col min="2167" max="2168" width="10" bestFit="1" customWidth="1"/>
    <col min="2169" max="2169" width="9" bestFit="1" customWidth="1"/>
    <col min="2170" max="2170" width="11" bestFit="1" customWidth="1"/>
    <col min="2171" max="2171" width="8" bestFit="1" customWidth="1"/>
    <col min="2172" max="2172" width="9" bestFit="1" customWidth="1"/>
    <col min="2173" max="2174" width="10" bestFit="1" customWidth="1"/>
    <col min="2175" max="2177" width="11" bestFit="1" customWidth="1"/>
    <col min="2178" max="2178" width="9" bestFit="1" customWidth="1"/>
    <col min="2179" max="2179" width="10" bestFit="1" customWidth="1"/>
    <col min="2180" max="2180" width="8" bestFit="1" customWidth="1"/>
    <col min="2181" max="2181" width="10" bestFit="1" customWidth="1"/>
    <col min="2182" max="2183" width="11" bestFit="1" customWidth="1"/>
    <col min="2184" max="2184" width="10" bestFit="1" customWidth="1"/>
    <col min="2185" max="2186" width="11" bestFit="1" customWidth="1"/>
    <col min="2187" max="2187" width="10" bestFit="1" customWidth="1"/>
    <col min="2188" max="2188" width="7" bestFit="1" customWidth="1"/>
    <col min="2189" max="2192" width="11" bestFit="1" customWidth="1"/>
    <col min="2193" max="2193" width="10" bestFit="1" customWidth="1"/>
    <col min="2194" max="2194" width="9" bestFit="1" customWidth="1"/>
    <col min="2195" max="2195" width="10" bestFit="1" customWidth="1"/>
    <col min="2196" max="2196" width="9" bestFit="1" customWidth="1"/>
    <col min="2197" max="2197" width="12" bestFit="1" customWidth="1"/>
    <col min="2198" max="2199" width="11" bestFit="1" customWidth="1"/>
    <col min="2200" max="2200" width="9" bestFit="1" customWidth="1"/>
    <col min="2201" max="2201" width="10" bestFit="1" customWidth="1"/>
    <col min="2202" max="2202" width="11" bestFit="1" customWidth="1"/>
    <col min="2203" max="2203" width="10" bestFit="1" customWidth="1"/>
    <col min="2204" max="2204" width="9" bestFit="1" customWidth="1"/>
    <col min="2205" max="2206" width="11" bestFit="1" customWidth="1"/>
    <col min="2207" max="2207" width="8" bestFit="1" customWidth="1"/>
    <col min="2208" max="2208" width="10" bestFit="1" customWidth="1"/>
    <col min="2209" max="2209" width="12" bestFit="1" customWidth="1"/>
    <col min="2210" max="2210" width="11" bestFit="1" customWidth="1"/>
    <col min="2211" max="2212" width="10" bestFit="1" customWidth="1"/>
    <col min="2213" max="2213" width="9" bestFit="1" customWidth="1"/>
    <col min="2214" max="2214" width="11" bestFit="1" customWidth="1"/>
    <col min="2215" max="2216" width="9" bestFit="1" customWidth="1"/>
    <col min="2217" max="2218" width="11" bestFit="1" customWidth="1"/>
    <col min="2219" max="2219" width="10" bestFit="1" customWidth="1"/>
    <col min="2220" max="2220" width="11" bestFit="1" customWidth="1"/>
    <col min="2221" max="2221" width="10" bestFit="1" customWidth="1"/>
    <col min="2222" max="2222" width="8" bestFit="1" customWidth="1"/>
    <col min="2223" max="2223" width="12" bestFit="1" customWidth="1"/>
    <col min="2224" max="2227" width="10" bestFit="1" customWidth="1"/>
    <col min="2228" max="2228" width="11" bestFit="1" customWidth="1"/>
    <col min="2229" max="2229" width="10" bestFit="1" customWidth="1"/>
    <col min="2230" max="2230" width="11" bestFit="1" customWidth="1"/>
    <col min="2231" max="2231" width="10" bestFit="1" customWidth="1"/>
    <col min="2232" max="2234" width="11" bestFit="1" customWidth="1"/>
    <col min="2235" max="2235" width="10" bestFit="1" customWidth="1"/>
    <col min="2236" max="2236" width="9" bestFit="1" customWidth="1"/>
    <col min="2237" max="2237" width="10" bestFit="1" customWidth="1"/>
    <col min="2238" max="2238" width="11" bestFit="1" customWidth="1"/>
    <col min="2239" max="2239" width="10" bestFit="1" customWidth="1"/>
    <col min="2240" max="2240" width="12" bestFit="1" customWidth="1"/>
    <col min="2241" max="2242" width="10" bestFit="1" customWidth="1"/>
    <col min="2243" max="2246" width="11" bestFit="1" customWidth="1"/>
    <col min="2247" max="2249" width="9" bestFit="1" customWidth="1"/>
    <col min="2250" max="2250" width="11" bestFit="1" customWidth="1"/>
    <col min="2251" max="2251" width="9" bestFit="1" customWidth="1"/>
    <col min="2252" max="2252" width="12" bestFit="1" customWidth="1"/>
    <col min="2253" max="2253" width="9" bestFit="1" customWidth="1"/>
    <col min="2254" max="2255" width="11" bestFit="1" customWidth="1"/>
    <col min="2256" max="2256" width="10" bestFit="1" customWidth="1"/>
    <col min="2257" max="2259" width="11" bestFit="1" customWidth="1"/>
    <col min="2260" max="2261" width="10" bestFit="1" customWidth="1"/>
    <col min="2262" max="2263" width="11" bestFit="1" customWidth="1"/>
    <col min="2264" max="2264" width="8" bestFit="1" customWidth="1"/>
    <col min="2265" max="2265" width="9" bestFit="1" customWidth="1"/>
    <col min="2266" max="2266" width="10" bestFit="1" customWidth="1"/>
    <col min="2267" max="2267" width="12" bestFit="1" customWidth="1"/>
    <col min="2268" max="2268" width="9" bestFit="1" customWidth="1"/>
    <col min="2269" max="2271" width="10" bestFit="1" customWidth="1"/>
    <col min="2272" max="2272" width="11" bestFit="1" customWidth="1"/>
    <col min="2273" max="2273" width="10" bestFit="1" customWidth="1"/>
    <col min="2274" max="2276" width="11" bestFit="1" customWidth="1"/>
    <col min="2277" max="2277" width="10" bestFit="1" customWidth="1"/>
    <col min="2278" max="2278" width="12" bestFit="1" customWidth="1"/>
    <col min="2279" max="2280" width="10" bestFit="1" customWidth="1"/>
    <col min="2281" max="2281" width="11" bestFit="1" customWidth="1"/>
    <col min="2282" max="2282" width="10" bestFit="1" customWidth="1"/>
    <col min="2283" max="2283" width="9" bestFit="1" customWidth="1"/>
    <col min="2284" max="2284" width="7" bestFit="1" customWidth="1"/>
    <col min="2285" max="2285" width="9" bestFit="1" customWidth="1"/>
    <col min="2286" max="2286" width="10" bestFit="1" customWidth="1"/>
    <col min="2287" max="2287" width="11" bestFit="1" customWidth="1"/>
    <col min="2288" max="2288" width="10" bestFit="1" customWidth="1"/>
    <col min="2289" max="2289" width="9" bestFit="1" customWidth="1"/>
    <col min="2290" max="2290" width="10" bestFit="1" customWidth="1"/>
    <col min="2291" max="2291" width="12" bestFit="1" customWidth="1"/>
    <col min="2292" max="2292" width="10" bestFit="1" customWidth="1"/>
    <col min="2293" max="2293" width="9" bestFit="1" customWidth="1"/>
    <col min="2294" max="2294" width="10" bestFit="1" customWidth="1"/>
    <col min="2295" max="2295" width="11" bestFit="1" customWidth="1"/>
    <col min="2296" max="2296" width="12" bestFit="1" customWidth="1"/>
    <col min="2297" max="2297" width="9" bestFit="1" customWidth="1"/>
    <col min="2298" max="2298" width="11" bestFit="1" customWidth="1"/>
    <col min="2299" max="2300" width="10" bestFit="1" customWidth="1"/>
    <col min="2301" max="2301" width="7" bestFit="1" customWidth="1"/>
    <col min="2302" max="2302" width="9" bestFit="1" customWidth="1"/>
    <col min="2303" max="2303" width="12" bestFit="1" customWidth="1"/>
    <col min="2304" max="2304" width="11" bestFit="1" customWidth="1"/>
    <col min="2305" max="2305" width="10" bestFit="1" customWidth="1"/>
    <col min="2306" max="2306" width="9" bestFit="1" customWidth="1"/>
    <col min="2307" max="2307" width="10" bestFit="1" customWidth="1"/>
    <col min="2308" max="2311" width="9" bestFit="1" customWidth="1"/>
    <col min="2312" max="2319" width="10" bestFit="1" customWidth="1"/>
    <col min="2320" max="2320" width="8" bestFit="1" customWidth="1"/>
    <col min="2321" max="2323" width="11" bestFit="1" customWidth="1"/>
    <col min="2324" max="2324" width="10" bestFit="1" customWidth="1"/>
    <col min="2325" max="2328" width="11" bestFit="1" customWidth="1"/>
    <col min="2329" max="2329" width="10" bestFit="1" customWidth="1"/>
    <col min="2330" max="2335" width="11" bestFit="1" customWidth="1"/>
    <col min="2336" max="2336" width="10" bestFit="1" customWidth="1"/>
    <col min="2337" max="2337" width="11" bestFit="1" customWidth="1"/>
    <col min="2338" max="2338" width="10" bestFit="1" customWidth="1"/>
    <col min="2339" max="2339" width="11" bestFit="1" customWidth="1"/>
    <col min="2340" max="2340" width="10" bestFit="1" customWidth="1"/>
    <col min="2341" max="2342" width="11" bestFit="1" customWidth="1"/>
    <col min="2343" max="2343" width="10" bestFit="1" customWidth="1"/>
    <col min="2344" max="2344" width="9" bestFit="1" customWidth="1"/>
    <col min="2345" max="2345" width="10" bestFit="1" customWidth="1"/>
    <col min="2346" max="2346" width="9" bestFit="1" customWidth="1"/>
    <col min="2347" max="2351" width="10" bestFit="1" customWidth="1"/>
    <col min="2352" max="2352" width="9" bestFit="1" customWidth="1"/>
    <col min="2353" max="2353" width="10" bestFit="1" customWidth="1"/>
    <col min="2354" max="2354" width="12" bestFit="1" customWidth="1"/>
    <col min="2355" max="2355" width="9" bestFit="1" customWidth="1"/>
    <col min="2356" max="2357" width="11" bestFit="1" customWidth="1"/>
    <col min="2358" max="2359" width="10" bestFit="1" customWidth="1"/>
    <col min="2360" max="2360" width="12" bestFit="1" customWidth="1"/>
    <col min="2361" max="2361" width="11" bestFit="1" customWidth="1"/>
    <col min="2362" max="2362" width="10" bestFit="1" customWidth="1"/>
    <col min="2363" max="2363" width="11" bestFit="1" customWidth="1"/>
    <col min="2364" max="2364" width="9" bestFit="1" customWidth="1"/>
    <col min="2365" max="2365" width="10" bestFit="1" customWidth="1"/>
    <col min="2366" max="2366" width="9" bestFit="1" customWidth="1"/>
    <col min="2367" max="2368" width="10" bestFit="1" customWidth="1"/>
    <col min="2369" max="2371" width="11" bestFit="1" customWidth="1"/>
    <col min="2372" max="2372" width="10" bestFit="1" customWidth="1"/>
    <col min="2373" max="2373" width="9" bestFit="1" customWidth="1"/>
    <col min="2374" max="2374" width="11" bestFit="1" customWidth="1"/>
    <col min="2375" max="2375" width="10" bestFit="1" customWidth="1"/>
    <col min="2376" max="2376" width="12" bestFit="1" customWidth="1"/>
    <col min="2377" max="2377" width="10" bestFit="1" customWidth="1"/>
    <col min="2378" max="2378" width="9" bestFit="1" customWidth="1"/>
    <col min="2379" max="2380" width="10" bestFit="1" customWidth="1"/>
    <col min="2381" max="2381" width="8" bestFit="1" customWidth="1"/>
    <col min="2382" max="2383" width="9" bestFit="1" customWidth="1"/>
    <col min="2384" max="2384" width="10" bestFit="1" customWidth="1"/>
    <col min="2385" max="2386" width="11" bestFit="1" customWidth="1"/>
    <col min="2387" max="2388" width="10" bestFit="1" customWidth="1"/>
    <col min="2389" max="2391" width="11" bestFit="1" customWidth="1"/>
    <col min="2392" max="2392" width="8" bestFit="1" customWidth="1"/>
    <col min="2393" max="2393" width="11" bestFit="1" customWidth="1"/>
    <col min="2394" max="2394" width="10" bestFit="1" customWidth="1"/>
    <col min="2395" max="2396" width="11" bestFit="1" customWidth="1"/>
    <col min="2397" max="2397" width="10" bestFit="1" customWidth="1"/>
    <col min="2398" max="2400" width="11" bestFit="1" customWidth="1"/>
    <col min="2401" max="2406" width="10" bestFit="1" customWidth="1"/>
    <col min="2407" max="2408" width="11" bestFit="1" customWidth="1"/>
    <col min="2409" max="2410" width="9" bestFit="1" customWidth="1"/>
    <col min="2411" max="2412" width="11" bestFit="1" customWidth="1"/>
    <col min="2413" max="2413" width="10" bestFit="1" customWidth="1"/>
    <col min="2414" max="2414" width="11" bestFit="1" customWidth="1"/>
    <col min="2415" max="2417" width="10" bestFit="1" customWidth="1"/>
    <col min="2418" max="2418" width="11" bestFit="1" customWidth="1"/>
    <col min="2419" max="2420" width="10" bestFit="1" customWidth="1"/>
    <col min="2421" max="2421" width="12" bestFit="1" customWidth="1"/>
    <col min="2422" max="2422" width="9" bestFit="1" customWidth="1"/>
    <col min="2423" max="2423" width="8" bestFit="1" customWidth="1"/>
    <col min="2424" max="2425" width="10" bestFit="1" customWidth="1"/>
    <col min="2426" max="2428" width="11" bestFit="1" customWidth="1"/>
    <col min="2429" max="2429" width="10" bestFit="1" customWidth="1"/>
    <col min="2430" max="2433" width="11" bestFit="1" customWidth="1"/>
    <col min="2434" max="2434" width="10" bestFit="1" customWidth="1"/>
    <col min="2435" max="2435" width="11" bestFit="1" customWidth="1"/>
    <col min="2436" max="2436" width="10" bestFit="1" customWidth="1"/>
    <col min="2437" max="2437" width="9" bestFit="1" customWidth="1"/>
    <col min="2438" max="2438" width="11" bestFit="1" customWidth="1"/>
    <col min="2439" max="2440" width="10" bestFit="1" customWidth="1"/>
    <col min="2441" max="2441" width="11" bestFit="1" customWidth="1"/>
    <col min="2442" max="2442" width="10" bestFit="1" customWidth="1"/>
    <col min="2443" max="2443" width="11" bestFit="1" customWidth="1"/>
    <col min="2444" max="2445" width="10" bestFit="1" customWidth="1"/>
    <col min="2446" max="2446" width="11" bestFit="1" customWidth="1"/>
    <col min="2447" max="2448" width="10" bestFit="1" customWidth="1"/>
    <col min="2449" max="2450" width="11" bestFit="1" customWidth="1"/>
    <col min="2451" max="2451" width="9" bestFit="1" customWidth="1"/>
    <col min="2452" max="2454" width="11" bestFit="1" customWidth="1"/>
    <col min="2455" max="2456" width="10" bestFit="1" customWidth="1"/>
    <col min="2457" max="2458" width="11" bestFit="1" customWidth="1"/>
    <col min="2459" max="2459" width="9" bestFit="1" customWidth="1"/>
    <col min="2460" max="2460" width="8" bestFit="1" customWidth="1"/>
    <col min="2461" max="2461" width="10" bestFit="1" customWidth="1"/>
    <col min="2462" max="2462" width="11" bestFit="1" customWidth="1"/>
    <col min="2463" max="2463" width="8" bestFit="1" customWidth="1"/>
    <col min="2464" max="2466" width="10" bestFit="1" customWidth="1"/>
    <col min="2467" max="2467" width="12" bestFit="1" customWidth="1"/>
    <col min="2468" max="2469" width="10" bestFit="1" customWidth="1"/>
    <col min="2470" max="2470" width="11" bestFit="1" customWidth="1"/>
    <col min="2471" max="2471" width="12" bestFit="1" customWidth="1"/>
    <col min="2472" max="2472" width="9" bestFit="1" customWidth="1"/>
    <col min="2473" max="2473" width="10" bestFit="1" customWidth="1"/>
    <col min="2474" max="2474" width="11" bestFit="1" customWidth="1"/>
    <col min="2475" max="2475" width="10" bestFit="1" customWidth="1"/>
    <col min="2476" max="2476" width="9" bestFit="1" customWidth="1"/>
    <col min="2477" max="2481" width="10" bestFit="1" customWidth="1"/>
    <col min="2482" max="2482" width="11" bestFit="1" customWidth="1"/>
    <col min="2483" max="2483" width="10" bestFit="1" customWidth="1"/>
    <col min="2484" max="2484" width="9" bestFit="1" customWidth="1"/>
    <col min="2485" max="2485" width="11" bestFit="1" customWidth="1"/>
    <col min="2486" max="2486" width="8" bestFit="1" customWidth="1"/>
    <col min="2487" max="2488" width="10" bestFit="1" customWidth="1"/>
    <col min="2489" max="2490" width="9" bestFit="1" customWidth="1"/>
    <col min="2491" max="2493" width="11" bestFit="1" customWidth="1"/>
    <col min="2494" max="2496" width="10" bestFit="1" customWidth="1"/>
    <col min="2497" max="2497" width="9" bestFit="1" customWidth="1"/>
    <col min="2498" max="2498" width="11" bestFit="1" customWidth="1"/>
    <col min="2499" max="2501" width="10" bestFit="1" customWidth="1"/>
    <col min="2502" max="2502" width="9" bestFit="1" customWidth="1"/>
    <col min="2503" max="2503" width="10" bestFit="1" customWidth="1"/>
    <col min="2504" max="2504" width="11" bestFit="1" customWidth="1"/>
    <col min="2505" max="2506" width="9" bestFit="1" customWidth="1"/>
    <col min="2507" max="2508" width="8" bestFit="1" customWidth="1"/>
    <col min="2509" max="2509" width="11" bestFit="1" customWidth="1"/>
    <col min="2510" max="2510" width="10" bestFit="1" customWidth="1"/>
    <col min="2511" max="2511" width="11" bestFit="1" customWidth="1"/>
    <col min="2512" max="2512" width="10" bestFit="1" customWidth="1"/>
    <col min="2513" max="2513" width="11" bestFit="1" customWidth="1"/>
    <col min="2514" max="2514" width="9" bestFit="1" customWidth="1"/>
    <col min="2515" max="2515" width="10" bestFit="1" customWidth="1"/>
    <col min="2516" max="2516" width="9" bestFit="1" customWidth="1"/>
    <col min="2517" max="2517" width="10" bestFit="1" customWidth="1"/>
    <col min="2518" max="2518" width="9" bestFit="1" customWidth="1"/>
    <col min="2519" max="2520" width="11" bestFit="1" customWidth="1"/>
    <col min="2521" max="2521" width="10" bestFit="1" customWidth="1"/>
    <col min="2522" max="2522" width="9" bestFit="1" customWidth="1"/>
    <col min="2523" max="2523" width="11" bestFit="1" customWidth="1"/>
    <col min="2524" max="2524" width="10" bestFit="1" customWidth="1"/>
    <col min="2525" max="2525" width="8" bestFit="1" customWidth="1"/>
    <col min="2526" max="2526" width="9" bestFit="1" customWidth="1"/>
    <col min="2527" max="2528" width="10" bestFit="1" customWidth="1"/>
    <col min="2529" max="2529" width="11" bestFit="1" customWidth="1"/>
    <col min="2530" max="2530" width="9" bestFit="1" customWidth="1"/>
    <col min="2531" max="2531" width="12" bestFit="1" customWidth="1"/>
    <col min="2532" max="2532" width="11" bestFit="1" customWidth="1"/>
    <col min="2533" max="2533" width="10" bestFit="1" customWidth="1"/>
    <col min="2534" max="2534" width="9" bestFit="1" customWidth="1"/>
    <col min="2535" max="2536" width="11" bestFit="1" customWidth="1"/>
    <col min="2537" max="2539" width="10" bestFit="1" customWidth="1"/>
    <col min="2540" max="2543" width="11" bestFit="1" customWidth="1"/>
    <col min="2544" max="2544" width="9" bestFit="1" customWidth="1"/>
    <col min="2545" max="2546" width="11" bestFit="1" customWidth="1"/>
    <col min="2547" max="2547" width="10" bestFit="1" customWidth="1"/>
    <col min="2548" max="2549" width="11" bestFit="1" customWidth="1"/>
    <col min="2550" max="2550" width="10" bestFit="1" customWidth="1"/>
    <col min="2551" max="2551" width="11" bestFit="1" customWidth="1"/>
    <col min="2552" max="2552" width="9" bestFit="1" customWidth="1"/>
    <col min="2553" max="2556" width="11" bestFit="1" customWidth="1"/>
    <col min="2557" max="2558" width="10" bestFit="1" customWidth="1"/>
    <col min="2559" max="2559" width="11" bestFit="1" customWidth="1"/>
    <col min="2560" max="2560" width="10" bestFit="1" customWidth="1"/>
    <col min="2561" max="2561" width="8" bestFit="1" customWidth="1"/>
    <col min="2562" max="2563" width="11" bestFit="1" customWidth="1"/>
    <col min="2564" max="2564" width="10" bestFit="1" customWidth="1"/>
    <col min="2565" max="2566" width="11" bestFit="1" customWidth="1"/>
    <col min="2567" max="2569" width="10" bestFit="1" customWidth="1"/>
    <col min="2570" max="2572" width="11" bestFit="1" customWidth="1"/>
    <col min="2573" max="2574" width="10" bestFit="1" customWidth="1"/>
    <col min="2575" max="2575" width="12" bestFit="1" customWidth="1"/>
    <col min="2576" max="2580" width="10" bestFit="1" customWidth="1"/>
    <col min="2581" max="2581" width="9" bestFit="1" customWidth="1"/>
    <col min="2582" max="2582" width="12" bestFit="1" customWidth="1"/>
    <col min="2583" max="2583" width="10" bestFit="1" customWidth="1"/>
    <col min="2584" max="2586" width="11" bestFit="1" customWidth="1"/>
    <col min="2587" max="2588" width="10" bestFit="1" customWidth="1"/>
    <col min="2589" max="2590" width="11" bestFit="1" customWidth="1"/>
    <col min="2591" max="2592" width="10" bestFit="1" customWidth="1"/>
    <col min="2593" max="2594" width="9" bestFit="1" customWidth="1"/>
    <col min="2595" max="2597" width="10" bestFit="1" customWidth="1"/>
    <col min="2598" max="2598" width="9" bestFit="1" customWidth="1"/>
    <col min="2599" max="2599" width="10" bestFit="1" customWidth="1"/>
    <col min="2600" max="2600" width="11" bestFit="1" customWidth="1"/>
    <col min="2601" max="2601" width="10" bestFit="1" customWidth="1"/>
    <col min="2602" max="2604" width="11" bestFit="1" customWidth="1"/>
    <col min="2605" max="2605" width="9" bestFit="1" customWidth="1"/>
    <col min="2606" max="2606" width="11" bestFit="1" customWidth="1"/>
    <col min="2607" max="2607" width="8" bestFit="1" customWidth="1"/>
    <col min="2608" max="2609" width="10" bestFit="1" customWidth="1"/>
    <col min="2610" max="2611" width="11" bestFit="1" customWidth="1"/>
    <col min="2612" max="2612" width="12" bestFit="1" customWidth="1"/>
    <col min="2613" max="2613" width="9" bestFit="1" customWidth="1"/>
    <col min="2614" max="2616" width="11" bestFit="1" customWidth="1"/>
    <col min="2617" max="2617" width="12" bestFit="1" customWidth="1"/>
    <col min="2618" max="2618" width="9" bestFit="1" customWidth="1"/>
    <col min="2619" max="2619" width="11" bestFit="1" customWidth="1"/>
    <col min="2620" max="2620" width="10" bestFit="1" customWidth="1"/>
    <col min="2621" max="2621" width="11" bestFit="1" customWidth="1"/>
    <col min="2622" max="2622" width="10" bestFit="1" customWidth="1"/>
    <col min="2623" max="2625" width="11" bestFit="1" customWidth="1"/>
    <col min="2626" max="2626" width="9" bestFit="1" customWidth="1"/>
    <col min="2627" max="2627" width="10" bestFit="1" customWidth="1"/>
    <col min="2628" max="2629" width="11" bestFit="1" customWidth="1"/>
    <col min="2630" max="2631" width="10" bestFit="1" customWidth="1"/>
    <col min="2632" max="2632" width="9" bestFit="1" customWidth="1"/>
    <col min="2633" max="2633" width="11" bestFit="1" customWidth="1"/>
    <col min="2634" max="2634" width="10" bestFit="1" customWidth="1"/>
    <col min="2635" max="2635" width="11" bestFit="1" customWidth="1"/>
    <col min="2636" max="2636" width="10" bestFit="1" customWidth="1"/>
    <col min="2637" max="2637" width="9" bestFit="1" customWidth="1"/>
    <col min="2638" max="2641" width="10" bestFit="1" customWidth="1"/>
    <col min="2642" max="2642" width="11" bestFit="1" customWidth="1"/>
    <col min="2643" max="2643" width="9" bestFit="1" customWidth="1"/>
    <col min="2644" max="2644" width="11" bestFit="1" customWidth="1"/>
    <col min="2645" max="2645" width="10" bestFit="1" customWidth="1"/>
    <col min="2646" max="2648" width="11" bestFit="1" customWidth="1"/>
    <col min="2649" max="2650" width="9" bestFit="1" customWidth="1"/>
    <col min="2651" max="2652" width="11" bestFit="1" customWidth="1"/>
    <col min="2653" max="2653" width="10" bestFit="1" customWidth="1"/>
    <col min="2654" max="2655" width="11" bestFit="1" customWidth="1"/>
    <col min="2656" max="2656" width="8" bestFit="1" customWidth="1"/>
    <col min="2657" max="2657" width="10" bestFit="1" customWidth="1"/>
    <col min="2658" max="2659" width="8" bestFit="1" customWidth="1"/>
    <col min="2660" max="2661" width="11" bestFit="1" customWidth="1"/>
    <col min="2662" max="2664" width="10" bestFit="1" customWidth="1"/>
    <col min="2665" max="2666" width="11" bestFit="1" customWidth="1"/>
    <col min="2667" max="2667" width="9" bestFit="1" customWidth="1"/>
    <col min="2668" max="2669" width="10" bestFit="1" customWidth="1"/>
    <col min="2670" max="2670" width="12" bestFit="1" customWidth="1"/>
    <col min="2671" max="2671" width="10" bestFit="1" customWidth="1"/>
    <col min="2672" max="2672" width="9" bestFit="1" customWidth="1"/>
    <col min="2673" max="2676" width="10" bestFit="1" customWidth="1"/>
    <col min="2677" max="2677" width="11" bestFit="1" customWidth="1"/>
    <col min="2678" max="2678" width="10" bestFit="1" customWidth="1"/>
    <col min="2679" max="2680" width="11" bestFit="1" customWidth="1"/>
    <col min="2681" max="2681" width="12" bestFit="1" customWidth="1"/>
    <col min="2682" max="2682" width="11" bestFit="1" customWidth="1"/>
    <col min="2683" max="2683" width="8" bestFit="1" customWidth="1"/>
    <col min="2684" max="2684" width="9" bestFit="1" customWidth="1"/>
    <col min="2685" max="2685" width="10" bestFit="1" customWidth="1"/>
    <col min="2686" max="2686" width="9" bestFit="1" customWidth="1"/>
    <col min="2687" max="2687" width="11" bestFit="1" customWidth="1"/>
    <col min="2688" max="2688" width="8" bestFit="1" customWidth="1"/>
    <col min="2689" max="2689" width="9" bestFit="1" customWidth="1"/>
    <col min="2690" max="2690" width="10" bestFit="1" customWidth="1"/>
    <col min="2691" max="2692" width="11" bestFit="1" customWidth="1"/>
    <col min="2693" max="2693" width="10" bestFit="1" customWidth="1"/>
    <col min="2694" max="2694" width="9" bestFit="1" customWidth="1"/>
    <col min="2695" max="2695" width="10" bestFit="1" customWidth="1"/>
    <col min="2696" max="2696" width="11" bestFit="1" customWidth="1"/>
    <col min="2697" max="2698" width="10" bestFit="1" customWidth="1"/>
    <col min="2699" max="2700" width="9" bestFit="1" customWidth="1"/>
    <col min="2701" max="2701" width="10" bestFit="1" customWidth="1"/>
    <col min="2702" max="2702" width="11" bestFit="1" customWidth="1"/>
    <col min="2703" max="2703" width="9" bestFit="1" customWidth="1"/>
    <col min="2704" max="2704" width="11" bestFit="1" customWidth="1"/>
    <col min="2705" max="2705" width="10" bestFit="1" customWidth="1"/>
    <col min="2706" max="2706" width="11" bestFit="1" customWidth="1"/>
    <col min="2707" max="2707" width="10" bestFit="1" customWidth="1"/>
    <col min="2708" max="2708" width="11" bestFit="1" customWidth="1"/>
    <col min="2709" max="2709" width="10" bestFit="1" customWidth="1"/>
    <col min="2710" max="2710" width="11" bestFit="1" customWidth="1"/>
    <col min="2711" max="2711" width="12" bestFit="1" customWidth="1"/>
    <col min="2712" max="2712" width="11" bestFit="1" customWidth="1"/>
    <col min="2713" max="2713" width="10" bestFit="1" customWidth="1"/>
    <col min="2714" max="2714" width="8" bestFit="1" customWidth="1"/>
    <col min="2715" max="2715" width="11" bestFit="1" customWidth="1"/>
    <col min="2716" max="2716" width="10" bestFit="1" customWidth="1"/>
    <col min="2717" max="2717" width="9" bestFit="1" customWidth="1"/>
    <col min="2718" max="2718" width="11" bestFit="1" customWidth="1"/>
    <col min="2719" max="2719" width="9" bestFit="1" customWidth="1"/>
    <col min="2720" max="2720" width="11" bestFit="1" customWidth="1"/>
    <col min="2721" max="2722" width="10" bestFit="1" customWidth="1"/>
    <col min="2723" max="2725" width="11" bestFit="1" customWidth="1"/>
    <col min="2726" max="2726" width="10" bestFit="1" customWidth="1"/>
    <col min="2727" max="2727" width="11" bestFit="1" customWidth="1"/>
    <col min="2728" max="2728" width="10" bestFit="1" customWidth="1"/>
    <col min="2729" max="2730" width="11" bestFit="1" customWidth="1"/>
    <col min="2731" max="2731" width="10" bestFit="1" customWidth="1"/>
    <col min="2732" max="2732" width="11" bestFit="1" customWidth="1"/>
    <col min="2733" max="2734" width="10" bestFit="1" customWidth="1"/>
    <col min="2735" max="2737" width="11" bestFit="1" customWidth="1"/>
    <col min="2738" max="2738" width="8" bestFit="1" customWidth="1"/>
    <col min="2739" max="2739" width="10" bestFit="1" customWidth="1"/>
    <col min="2740" max="2740" width="9" bestFit="1" customWidth="1"/>
    <col min="2741" max="2741" width="11" bestFit="1" customWidth="1"/>
    <col min="2742" max="2742" width="10" bestFit="1" customWidth="1"/>
    <col min="2743" max="2743" width="11" bestFit="1" customWidth="1"/>
    <col min="2744" max="2744" width="10" bestFit="1" customWidth="1"/>
    <col min="2745" max="2745" width="11" bestFit="1" customWidth="1"/>
    <col min="2746" max="2747" width="10" bestFit="1" customWidth="1"/>
    <col min="2748" max="2748" width="9" bestFit="1" customWidth="1"/>
    <col min="2749" max="2749" width="11" bestFit="1" customWidth="1"/>
    <col min="2750" max="2750" width="7" bestFit="1" customWidth="1"/>
    <col min="2751" max="2751" width="11" bestFit="1" customWidth="1"/>
    <col min="2752" max="2752" width="10" bestFit="1" customWidth="1"/>
    <col min="2753" max="2754" width="11" bestFit="1" customWidth="1"/>
    <col min="2755" max="2755" width="9" bestFit="1" customWidth="1"/>
    <col min="2756" max="2756" width="11" bestFit="1" customWidth="1"/>
    <col min="2757" max="2757" width="10" bestFit="1" customWidth="1"/>
    <col min="2758" max="2759" width="11" bestFit="1" customWidth="1"/>
    <col min="2760" max="2760" width="10" bestFit="1" customWidth="1"/>
    <col min="2761" max="2762" width="11" bestFit="1" customWidth="1"/>
    <col min="2763" max="2764" width="9" bestFit="1" customWidth="1"/>
    <col min="2765" max="2765" width="10" bestFit="1" customWidth="1"/>
    <col min="2766" max="2766" width="9" bestFit="1" customWidth="1"/>
    <col min="2767" max="2767" width="10" bestFit="1" customWidth="1"/>
    <col min="2768" max="2768" width="9" bestFit="1" customWidth="1"/>
    <col min="2769" max="2769" width="11" bestFit="1" customWidth="1"/>
    <col min="2770" max="2771" width="10" bestFit="1" customWidth="1"/>
    <col min="2772" max="2774" width="9" bestFit="1" customWidth="1"/>
    <col min="2775" max="2776" width="11" bestFit="1" customWidth="1"/>
    <col min="2777" max="2778" width="9" bestFit="1" customWidth="1"/>
    <col min="2779" max="2779" width="11" bestFit="1" customWidth="1"/>
    <col min="2780" max="2780" width="12" bestFit="1" customWidth="1"/>
    <col min="2781" max="2781" width="10" bestFit="1" customWidth="1"/>
    <col min="2782" max="2782" width="11" bestFit="1" customWidth="1"/>
    <col min="2783" max="2783" width="12" bestFit="1" customWidth="1"/>
    <col min="2784" max="2784" width="10" bestFit="1" customWidth="1"/>
    <col min="2785" max="2785" width="12" bestFit="1" customWidth="1"/>
    <col min="2786" max="2786" width="11" bestFit="1" customWidth="1"/>
    <col min="2787" max="2787" width="10" bestFit="1" customWidth="1"/>
    <col min="2788" max="2789" width="11" bestFit="1" customWidth="1"/>
    <col min="2790" max="2790" width="10" bestFit="1" customWidth="1"/>
    <col min="2791" max="2791" width="12" bestFit="1" customWidth="1"/>
    <col min="2792" max="2792" width="11" bestFit="1" customWidth="1"/>
    <col min="2793" max="2793" width="9" bestFit="1" customWidth="1"/>
    <col min="2794" max="2794" width="10" bestFit="1" customWidth="1"/>
    <col min="2795" max="2795" width="12" bestFit="1" customWidth="1"/>
    <col min="2796" max="2797" width="10" bestFit="1" customWidth="1"/>
    <col min="2798" max="2799" width="11" bestFit="1" customWidth="1"/>
    <col min="2800" max="2800" width="10" bestFit="1" customWidth="1"/>
    <col min="2801" max="2801" width="11" bestFit="1" customWidth="1"/>
    <col min="2802" max="2805" width="10" bestFit="1" customWidth="1"/>
    <col min="2806" max="2806" width="8" bestFit="1" customWidth="1"/>
    <col min="2807" max="2807" width="9" bestFit="1" customWidth="1"/>
    <col min="2808" max="2808" width="11" bestFit="1" customWidth="1"/>
    <col min="2809" max="2810" width="10" bestFit="1" customWidth="1"/>
    <col min="2811" max="2811" width="11" bestFit="1" customWidth="1"/>
    <col min="2812" max="2812" width="9" bestFit="1" customWidth="1"/>
    <col min="2813" max="2816" width="10" bestFit="1" customWidth="1"/>
    <col min="2817" max="2817" width="9" bestFit="1" customWidth="1"/>
    <col min="2818" max="2818" width="10" bestFit="1" customWidth="1"/>
    <col min="2819" max="2820" width="11" bestFit="1" customWidth="1"/>
    <col min="2821" max="2821" width="10" bestFit="1" customWidth="1"/>
    <col min="2822" max="2823" width="11" bestFit="1" customWidth="1"/>
    <col min="2824" max="2825" width="10" bestFit="1" customWidth="1"/>
    <col min="2826" max="2826" width="9" bestFit="1" customWidth="1"/>
    <col min="2827" max="2827" width="10" bestFit="1" customWidth="1"/>
    <col min="2828" max="2828" width="11" bestFit="1" customWidth="1"/>
    <col min="2829" max="2829" width="10" bestFit="1" customWidth="1"/>
    <col min="2830" max="2830" width="11" bestFit="1" customWidth="1"/>
    <col min="2831" max="2831" width="10" bestFit="1" customWidth="1"/>
    <col min="2832" max="2832" width="11" bestFit="1" customWidth="1"/>
    <col min="2833" max="2833" width="12" bestFit="1" customWidth="1"/>
    <col min="2834" max="2834" width="9" bestFit="1" customWidth="1"/>
    <col min="2835" max="2835" width="11" bestFit="1" customWidth="1"/>
    <col min="2836" max="2836" width="10" bestFit="1" customWidth="1"/>
    <col min="2837" max="2837" width="9" bestFit="1" customWidth="1"/>
    <col min="2838" max="2838" width="11" bestFit="1" customWidth="1"/>
    <col min="2839" max="2840" width="10" bestFit="1" customWidth="1"/>
    <col min="2841" max="2841" width="11" bestFit="1" customWidth="1"/>
    <col min="2842" max="2842" width="9" bestFit="1" customWidth="1"/>
    <col min="2843" max="2843" width="10" bestFit="1" customWidth="1"/>
    <col min="2844" max="2844" width="12" bestFit="1" customWidth="1"/>
    <col min="2845" max="2848" width="11" bestFit="1" customWidth="1"/>
    <col min="2849" max="2852" width="10" bestFit="1" customWidth="1"/>
    <col min="2853" max="2854" width="9" bestFit="1" customWidth="1"/>
    <col min="2855" max="2855" width="10" bestFit="1" customWidth="1"/>
    <col min="2856" max="2856" width="11" bestFit="1" customWidth="1"/>
    <col min="2857" max="2860" width="10" bestFit="1" customWidth="1"/>
    <col min="2861" max="2863" width="11" bestFit="1" customWidth="1"/>
    <col min="2864" max="2866" width="10" bestFit="1" customWidth="1"/>
    <col min="2867" max="2867" width="9" bestFit="1" customWidth="1"/>
    <col min="2868" max="2868" width="10" bestFit="1" customWidth="1"/>
    <col min="2869" max="2869" width="8" bestFit="1" customWidth="1"/>
    <col min="2870" max="2870" width="10" bestFit="1" customWidth="1"/>
    <col min="2871" max="2871" width="11" bestFit="1" customWidth="1"/>
    <col min="2872" max="2872" width="12" bestFit="1" customWidth="1"/>
    <col min="2873" max="2874" width="10" bestFit="1" customWidth="1"/>
    <col min="2875" max="2875" width="12" bestFit="1" customWidth="1"/>
    <col min="2876" max="2876" width="11" bestFit="1" customWidth="1"/>
    <col min="2877" max="2878" width="10" bestFit="1" customWidth="1"/>
    <col min="2879" max="2880" width="11" bestFit="1" customWidth="1"/>
    <col min="2881" max="2881" width="9" bestFit="1" customWidth="1"/>
    <col min="2882" max="2882" width="11" bestFit="1" customWidth="1"/>
    <col min="2883" max="2883" width="10" bestFit="1" customWidth="1"/>
    <col min="2884" max="2884" width="11" bestFit="1" customWidth="1"/>
    <col min="2885" max="2885" width="9" bestFit="1" customWidth="1"/>
    <col min="2886" max="2886" width="8" bestFit="1" customWidth="1"/>
    <col min="2887" max="2887" width="10" bestFit="1" customWidth="1"/>
    <col min="2888" max="2888" width="12" bestFit="1" customWidth="1"/>
    <col min="2889" max="2889" width="10" bestFit="1" customWidth="1"/>
    <col min="2890" max="2890" width="9" bestFit="1" customWidth="1"/>
    <col min="2891" max="2893" width="11" bestFit="1" customWidth="1"/>
    <col min="2894" max="2894" width="9" bestFit="1" customWidth="1"/>
    <col min="2895" max="2895" width="10" bestFit="1" customWidth="1"/>
    <col min="2896" max="2896" width="9" bestFit="1" customWidth="1"/>
    <col min="2897" max="2897" width="11" bestFit="1" customWidth="1"/>
    <col min="2898" max="2898" width="12" bestFit="1" customWidth="1"/>
    <col min="2899" max="2899" width="11" bestFit="1" customWidth="1"/>
    <col min="2900" max="2900" width="10" bestFit="1" customWidth="1"/>
    <col min="2901" max="2901" width="11" bestFit="1" customWidth="1"/>
    <col min="2902" max="2902" width="10" bestFit="1" customWidth="1"/>
    <col min="2903" max="2907" width="11" bestFit="1" customWidth="1"/>
    <col min="2908" max="2908" width="10" bestFit="1" customWidth="1"/>
    <col min="2909" max="2909" width="11" bestFit="1" customWidth="1"/>
    <col min="2910" max="2911" width="10" bestFit="1" customWidth="1"/>
    <col min="2912" max="2913" width="11" bestFit="1" customWidth="1"/>
    <col min="2914" max="2914" width="9" bestFit="1" customWidth="1"/>
    <col min="2915" max="2915" width="11" bestFit="1" customWidth="1"/>
    <col min="2916" max="2916" width="8" bestFit="1" customWidth="1"/>
    <col min="2917" max="2917" width="10" bestFit="1" customWidth="1"/>
    <col min="2918" max="2918" width="9" bestFit="1" customWidth="1"/>
    <col min="2919" max="2920" width="10" bestFit="1" customWidth="1"/>
    <col min="2921" max="2921" width="9" bestFit="1" customWidth="1"/>
    <col min="2922" max="2922" width="11" bestFit="1" customWidth="1"/>
    <col min="2923" max="2923" width="7" bestFit="1" customWidth="1"/>
    <col min="2924" max="2924" width="11" bestFit="1" customWidth="1"/>
    <col min="2925" max="2925" width="10" bestFit="1" customWidth="1"/>
    <col min="2926" max="2926" width="12" bestFit="1" customWidth="1"/>
    <col min="2927" max="2929" width="11" bestFit="1" customWidth="1"/>
    <col min="2930" max="2932" width="10" bestFit="1" customWidth="1"/>
    <col min="2933" max="2934" width="11" bestFit="1" customWidth="1"/>
    <col min="2935" max="2936" width="10" bestFit="1" customWidth="1"/>
    <col min="2937" max="2937" width="11" bestFit="1" customWidth="1"/>
    <col min="2938" max="2940" width="10" bestFit="1" customWidth="1"/>
    <col min="2941" max="2941" width="9" bestFit="1" customWidth="1"/>
    <col min="2942" max="2946" width="11" bestFit="1" customWidth="1"/>
    <col min="2947" max="2947" width="10" bestFit="1" customWidth="1"/>
    <col min="2948" max="2950" width="11" bestFit="1" customWidth="1"/>
    <col min="2951" max="2951" width="9" bestFit="1" customWidth="1"/>
    <col min="2952" max="2954" width="11" bestFit="1" customWidth="1"/>
    <col min="2955" max="2955" width="10" bestFit="1" customWidth="1"/>
    <col min="2956" max="2956" width="9" bestFit="1" customWidth="1"/>
    <col min="2957" max="2957" width="8" bestFit="1" customWidth="1"/>
    <col min="2958" max="2958" width="11" bestFit="1" customWidth="1"/>
    <col min="2959" max="2959" width="9" bestFit="1" customWidth="1"/>
    <col min="2960" max="2962" width="10" bestFit="1" customWidth="1"/>
    <col min="2963" max="2963" width="12" bestFit="1" customWidth="1"/>
    <col min="2964" max="2964" width="10" bestFit="1" customWidth="1"/>
    <col min="2965" max="2965" width="11" bestFit="1" customWidth="1"/>
    <col min="2966" max="2966" width="10" bestFit="1" customWidth="1"/>
    <col min="2967" max="2967" width="9" bestFit="1" customWidth="1"/>
    <col min="2968" max="2968" width="10" bestFit="1" customWidth="1"/>
    <col min="2969" max="2971" width="11" bestFit="1" customWidth="1"/>
    <col min="2972" max="2973" width="10" bestFit="1" customWidth="1"/>
    <col min="2974" max="2975" width="11" bestFit="1" customWidth="1"/>
    <col min="2976" max="2979" width="10" bestFit="1" customWidth="1"/>
    <col min="2980" max="2980" width="11" bestFit="1" customWidth="1"/>
    <col min="2981" max="2981" width="9" bestFit="1" customWidth="1"/>
    <col min="2982" max="2984" width="10" bestFit="1" customWidth="1"/>
    <col min="2985" max="2985" width="12" bestFit="1" customWidth="1"/>
    <col min="2986" max="2986" width="9" bestFit="1" customWidth="1"/>
    <col min="2987" max="2988" width="10" bestFit="1" customWidth="1"/>
    <col min="2989" max="2989" width="8" bestFit="1" customWidth="1"/>
    <col min="2990" max="2990" width="9" bestFit="1" customWidth="1"/>
    <col min="2991" max="2991" width="11" bestFit="1" customWidth="1"/>
    <col min="2992" max="2992" width="10" bestFit="1" customWidth="1"/>
    <col min="2993" max="2993" width="9" bestFit="1" customWidth="1"/>
    <col min="2994" max="2994" width="10" bestFit="1" customWidth="1"/>
    <col min="2995" max="2995" width="11" bestFit="1" customWidth="1"/>
    <col min="2996" max="2997" width="10" bestFit="1" customWidth="1"/>
    <col min="2998" max="2998" width="9" bestFit="1" customWidth="1"/>
    <col min="2999" max="2999" width="10" bestFit="1" customWidth="1"/>
    <col min="3000" max="3001" width="11" bestFit="1" customWidth="1"/>
    <col min="3002" max="3002" width="9" bestFit="1" customWidth="1"/>
    <col min="3003" max="3003" width="11" bestFit="1" customWidth="1"/>
    <col min="3004" max="3004" width="8" bestFit="1" customWidth="1"/>
    <col min="3005" max="3006" width="9" bestFit="1" customWidth="1"/>
    <col min="3007" max="3007" width="8" bestFit="1" customWidth="1"/>
    <col min="3008" max="3009" width="10" bestFit="1" customWidth="1"/>
    <col min="3010" max="3011" width="11" bestFit="1" customWidth="1"/>
    <col min="3012" max="3015" width="10" bestFit="1" customWidth="1"/>
    <col min="3016" max="3017" width="11" bestFit="1" customWidth="1"/>
    <col min="3018" max="3019" width="10" bestFit="1" customWidth="1"/>
    <col min="3020" max="3021" width="11" bestFit="1" customWidth="1"/>
    <col min="3022" max="3022" width="9" bestFit="1" customWidth="1"/>
    <col min="3023" max="3025" width="10" bestFit="1" customWidth="1"/>
    <col min="3026" max="3027" width="11" bestFit="1" customWidth="1"/>
    <col min="3028" max="3031" width="10" bestFit="1" customWidth="1"/>
    <col min="3032" max="3032" width="11" bestFit="1" customWidth="1"/>
    <col min="3033" max="3034" width="10" bestFit="1" customWidth="1"/>
    <col min="3035" max="3035" width="9" bestFit="1" customWidth="1"/>
    <col min="3036" max="3037" width="11" bestFit="1" customWidth="1"/>
    <col min="3038" max="3038" width="9" bestFit="1" customWidth="1"/>
    <col min="3039" max="3039" width="8" bestFit="1" customWidth="1"/>
    <col min="3040" max="3044" width="10" bestFit="1" customWidth="1"/>
    <col min="3045" max="3045" width="9" bestFit="1" customWidth="1"/>
    <col min="3046" max="3046" width="11" bestFit="1" customWidth="1"/>
    <col min="3047" max="3047" width="10" bestFit="1" customWidth="1"/>
    <col min="3048" max="3049" width="11" bestFit="1" customWidth="1"/>
    <col min="3050" max="3050" width="10" bestFit="1" customWidth="1"/>
    <col min="3051" max="3051" width="11" bestFit="1" customWidth="1"/>
    <col min="3052" max="3053" width="10" bestFit="1" customWidth="1"/>
    <col min="3054" max="3056" width="11" bestFit="1" customWidth="1"/>
    <col min="3057" max="3057" width="10" bestFit="1" customWidth="1"/>
    <col min="3058" max="3058" width="9" bestFit="1" customWidth="1"/>
    <col min="3059" max="3059" width="10" bestFit="1" customWidth="1"/>
    <col min="3060" max="3060" width="11" bestFit="1" customWidth="1"/>
    <col min="3061" max="3061" width="12" bestFit="1" customWidth="1"/>
    <col min="3062" max="3062" width="10" bestFit="1" customWidth="1"/>
    <col min="3063" max="3065" width="11" bestFit="1" customWidth="1"/>
    <col min="3066" max="3067" width="10" bestFit="1" customWidth="1"/>
    <col min="3068" max="3068" width="11" bestFit="1" customWidth="1"/>
    <col min="3069" max="3069" width="10" bestFit="1" customWidth="1"/>
    <col min="3070" max="3070" width="11" bestFit="1" customWidth="1"/>
    <col min="3071" max="3071" width="9" bestFit="1" customWidth="1"/>
    <col min="3072" max="3072" width="10" bestFit="1" customWidth="1"/>
    <col min="3073" max="3073" width="9" bestFit="1" customWidth="1"/>
    <col min="3074" max="3074" width="11" bestFit="1" customWidth="1"/>
    <col min="3075" max="3075" width="12" bestFit="1" customWidth="1"/>
    <col min="3076" max="3076" width="10" bestFit="1" customWidth="1"/>
    <col min="3077" max="3077" width="11" bestFit="1" customWidth="1"/>
    <col min="3078" max="3080" width="9" bestFit="1" customWidth="1"/>
    <col min="3081" max="3081" width="10" bestFit="1" customWidth="1"/>
    <col min="3082" max="3082" width="12" bestFit="1" customWidth="1"/>
    <col min="3083" max="3083" width="9" bestFit="1" customWidth="1"/>
    <col min="3084" max="3084" width="12" bestFit="1" customWidth="1"/>
    <col min="3085" max="3086" width="11" bestFit="1" customWidth="1"/>
    <col min="3087" max="3087" width="10" bestFit="1" customWidth="1"/>
    <col min="3088" max="3088" width="11" bestFit="1" customWidth="1"/>
    <col min="3089" max="3089" width="10" bestFit="1" customWidth="1"/>
    <col min="3090" max="3090" width="9" bestFit="1" customWidth="1"/>
    <col min="3091" max="3091" width="10" bestFit="1" customWidth="1"/>
    <col min="3092" max="3092" width="11" bestFit="1" customWidth="1"/>
    <col min="3093" max="3093" width="10" bestFit="1" customWidth="1"/>
    <col min="3094" max="3095" width="9" bestFit="1" customWidth="1"/>
    <col min="3096" max="3096" width="10" bestFit="1" customWidth="1"/>
    <col min="3097" max="3098" width="9" bestFit="1" customWidth="1"/>
    <col min="3099" max="3099" width="10" bestFit="1" customWidth="1"/>
    <col min="3100" max="3100" width="11" bestFit="1" customWidth="1"/>
    <col min="3101" max="3101" width="12" bestFit="1" customWidth="1"/>
    <col min="3102" max="3102" width="11" bestFit="1" customWidth="1"/>
    <col min="3103" max="3105" width="10" bestFit="1" customWidth="1"/>
    <col min="3106" max="3106" width="9" bestFit="1" customWidth="1"/>
    <col min="3107" max="3107" width="10" bestFit="1" customWidth="1"/>
    <col min="3108" max="3108" width="11" bestFit="1" customWidth="1"/>
    <col min="3109" max="3110" width="10" bestFit="1" customWidth="1"/>
    <col min="3111" max="3111" width="9" bestFit="1" customWidth="1"/>
    <col min="3112" max="3112" width="10" bestFit="1" customWidth="1"/>
    <col min="3113" max="3115" width="11" bestFit="1" customWidth="1"/>
    <col min="3116" max="3116" width="10" bestFit="1" customWidth="1"/>
    <col min="3117" max="3117" width="9" bestFit="1" customWidth="1"/>
    <col min="3118" max="3119" width="10" bestFit="1" customWidth="1"/>
    <col min="3120" max="3120" width="8" bestFit="1" customWidth="1"/>
    <col min="3121" max="3121" width="10" bestFit="1" customWidth="1"/>
    <col min="3122" max="3122" width="9" bestFit="1" customWidth="1"/>
    <col min="3123" max="3125" width="11" bestFit="1" customWidth="1"/>
    <col min="3126" max="3126" width="9" bestFit="1" customWidth="1"/>
    <col min="3127" max="3127" width="12" bestFit="1" customWidth="1"/>
    <col min="3128" max="3129" width="11" bestFit="1" customWidth="1"/>
    <col min="3130" max="3132" width="10" bestFit="1" customWidth="1"/>
    <col min="3133" max="3133" width="11" bestFit="1" customWidth="1"/>
    <col min="3134" max="3134" width="10" bestFit="1" customWidth="1"/>
    <col min="3135" max="3135" width="11" bestFit="1" customWidth="1"/>
    <col min="3136" max="3136" width="9" bestFit="1" customWidth="1"/>
    <col min="3137" max="3137" width="10" bestFit="1" customWidth="1"/>
    <col min="3138" max="3138" width="11" bestFit="1" customWidth="1"/>
    <col min="3139" max="3139" width="10" bestFit="1" customWidth="1"/>
    <col min="3140" max="3140" width="11" bestFit="1" customWidth="1"/>
    <col min="3141" max="3141" width="10" bestFit="1" customWidth="1"/>
    <col min="3142" max="3142" width="12" bestFit="1" customWidth="1"/>
    <col min="3143" max="3143" width="10" bestFit="1" customWidth="1"/>
    <col min="3144" max="3147" width="11" bestFit="1" customWidth="1"/>
    <col min="3148" max="3148" width="9" bestFit="1" customWidth="1"/>
    <col min="3149" max="3150" width="11" bestFit="1" customWidth="1"/>
    <col min="3151" max="3151" width="9" bestFit="1" customWidth="1"/>
    <col min="3152" max="3154" width="11" bestFit="1" customWidth="1"/>
    <col min="3155" max="3155" width="9" bestFit="1" customWidth="1"/>
    <col min="3156" max="3159" width="10" bestFit="1" customWidth="1"/>
    <col min="3160" max="3161" width="11" bestFit="1" customWidth="1"/>
    <col min="3162" max="3162" width="10" bestFit="1" customWidth="1"/>
    <col min="3163" max="3163" width="11" bestFit="1" customWidth="1"/>
    <col min="3164" max="3166" width="10" bestFit="1" customWidth="1"/>
    <col min="3167" max="3167" width="11" bestFit="1" customWidth="1"/>
    <col min="3168" max="3168" width="10" bestFit="1" customWidth="1"/>
    <col min="3169" max="3169" width="11" bestFit="1" customWidth="1"/>
    <col min="3170" max="3171" width="10" bestFit="1" customWidth="1"/>
    <col min="3172" max="3172" width="9" bestFit="1" customWidth="1"/>
    <col min="3173" max="3173" width="12" bestFit="1" customWidth="1"/>
    <col min="3174" max="3174" width="11" bestFit="1" customWidth="1"/>
    <col min="3175" max="3176" width="10" bestFit="1" customWidth="1"/>
    <col min="3177" max="3177" width="11" bestFit="1" customWidth="1"/>
    <col min="3178" max="3178" width="9" bestFit="1" customWidth="1"/>
    <col min="3179" max="3179" width="12" bestFit="1" customWidth="1"/>
    <col min="3180" max="3181" width="9" bestFit="1" customWidth="1"/>
    <col min="3182" max="3182" width="10" bestFit="1" customWidth="1"/>
    <col min="3183" max="3188" width="11" bestFit="1" customWidth="1"/>
    <col min="3189" max="3189" width="12" bestFit="1" customWidth="1"/>
    <col min="3190" max="3190" width="9" bestFit="1" customWidth="1"/>
    <col min="3191" max="3191" width="11" bestFit="1" customWidth="1"/>
    <col min="3192" max="3192" width="10" bestFit="1" customWidth="1"/>
    <col min="3193" max="3193" width="12" bestFit="1" customWidth="1"/>
    <col min="3194" max="3194" width="11" bestFit="1" customWidth="1"/>
    <col min="3195" max="3195" width="10" bestFit="1" customWidth="1"/>
    <col min="3196" max="3198" width="11" bestFit="1" customWidth="1"/>
    <col min="3199" max="3199" width="10" bestFit="1" customWidth="1"/>
    <col min="3200" max="3200" width="11" bestFit="1" customWidth="1"/>
    <col min="3201" max="3201" width="10" bestFit="1" customWidth="1"/>
    <col min="3202" max="3205" width="11" bestFit="1" customWidth="1"/>
    <col min="3206" max="3206" width="9" bestFit="1" customWidth="1"/>
    <col min="3207" max="3207" width="11" bestFit="1" customWidth="1"/>
    <col min="3208" max="3208" width="10" bestFit="1" customWidth="1"/>
    <col min="3209" max="3209" width="9" bestFit="1" customWidth="1"/>
    <col min="3210" max="3210" width="11" bestFit="1" customWidth="1"/>
    <col min="3211" max="3211" width="10" bestFit="1" customWidth="1"/>
    <col min="3212" max="3212" width="9" bestFit="1" customWidth="1"/>
    <col min="3213" max="3213" width="11" bestFit="1" customWidth="1"/>
    <col min="3214" max="3214" width="9" bestFit="1" customWidth="1"/>
    <col min="3215" max="3215" width="10" bestFit="1" customWidth="1"/>
    <col min="3216" max="3217" width="11" bestFit="1" customWidth="1"/>
    <col min="3218" max="3218" width="8" bestFit="1" customWidth="1"/>
    <col min="3219" max="3219" width="12" bestFit="1" customWidth="1"/>
    <col min="3220" max="3220" width="11" bestFit="1" customWidth="1"/>
    <col min="3221" max="3222" width="9" bestFit="1" customWidth="1"/>
    <col min="3223" max="3224" width="11" bestFit="1" customWidth="1"/>
    <col min="3225" max="3226" width="10" bestFit="1" customWidth="1"/>
    <col min="3227" max="3227" width="11" bestFit="1" customWidth="1"/>
    <col min="3228" max="3228" width="7" bestFit="1" customWidth="1"/>
    <col min="3229" max="3229" width="11" bestFit="1" customWidth="1"/>
    <col min="3230" max="3230" width="10" bestFit="1" customWidth="1"/>
    <col min="3231" max="3231" width="12" bestFit="1" customWidth="1"/>
    <col min="3232" max="3232" width="10" bestFit="1" customWidth="1"/>
    <col min="3233" max="3233" width="8" bestFit="1" customWidth="1"/>
    <col min="3234" max="3235" width="10" bestFit="1" customWidth="1"/>
    <col min="3236" max="3237" width="11" bestFit="1" customWidth="1"/>
    <col min="3238" max="3238" width="10" bestFit="1" customWidth="1"/>
    <col min="3239" max="3241" width="11" bestFit="1" customWidth="1"/>
    <col min="3242" max="3242" width="9" bestFit="1" customWidth="1"/>
    <col min="3243" max="3243" width="11" bestFit="1" customWidth="1"/>
    <col min="3244" max="3244" width="9" bestFit="1" customWidth="1"/>
    <col min="3245" max="3245" width="12" bestFit="1" customWidth="1"/>
    <col min="3246" max="3246" width="10" bestFit="1" customWidth="1"/>
    <col min="3247" max="3247" width="11" bestFit="1" customWidth="1"/>
    <col min="3248" max="3248" width="10" bestFit="1" customWidth="1"/>
    <col min="3249" max="3249" width="11" bestFit="1" customWidth="1"/>
    <col min="3250" max="3251" width="10" bestFit="1" customWidth="1"/>
    <col min="3252" max="3252" width="11" bestFit="1" customWidth="1"/>
    <col min="3253" max="3253" width="10" bestFit="1" customWidth="1"/>
    <col min="3254" max="3254" width="9" bestFit="1" customWidth="1"/>
    <col min="3255" max="3255" width="10" bestFit="1" customWidth="1"/>
    <col min="3256" max="3257" width="12" bestFit="1" customWidth="1"/>
    <col min="3258" max="3258" width="10" bestFit="1" customWidth="1"/>
    <col min="3259" max="3259" width="9" bestFit="1" customWidth="1"/>
    <col min="3260" max="3260" width="11" bestFit="1" customWidth="1"/>
    <col min="3261" max="3261" width="10" bestFit="1" customWidth="1"/>
    <col min="3262" max="3262" width="11" bestFit="1" customWidth="1"/>
    <col min="3263" max="3263" width="9" bestFit="1" customWidth="1"/>
    <col min="3264" max="3264" width="10" bestFit="1" customWidth="1"/>
    <col min="3265" max="3265" width="12" bestFit="1" customWidth="1"/>
    <col min="3266" max="3266" width="9" bestFit="1" customWidth="1"/>
    <col min="3267" max="3270" width="10" bestFit="1" customWidth="1"/>
    <col min="3271" max="3271" width="9" bestFit="1" customWidth="1"/>
    <col min="3272" max="3272" width="11" bestFit="1" customWidth="1"/>
    <col min="3273" max="3273" width="9" bestFit="1" customWidth="1"/>
    <col min="3274" max="3274" width="12" bestFit="1" customWidth="1"/>
    <col min="3275" max="3275" width="11" bestFit="1" customWidth="1"/>
    <col min="3276" max="3276" width="10" bestFit="1" customWidth="1"/>
    <col min="3277" max="3277" width="11" bestFit="1" customWidth="1"/>
    <col min="3278" max="3279" width="10" bestFit="1" customWidth="1"/>
    <col min="3280" max="3280" width="12" bestFit="1" customWidth="1"/>
    <col min="3281" max="3285" width="10" bestFit="1" customWidth="1"/>
    <col min="3286" max="3286" width="8" bestFit="1" customWidth="1"/>
    <col min="3287" max="3287" width="11" bestFit="1" customWidth="1"/>
    <col min="3288" max="3288" width="12" bestFit="1" customWidth="1"/>
    <col min="3289" max="3290" width="11" bestFit="1" customWidth="1"/>
    <col min="3291" max="3291" width="8" bestFit="1" customWidth="1"/>
    <col min="3292" max="3292" width="11" bestFit="1" customWidth="1"/>
    <col min="3293" max="3294" width="10" bestFit="1" customWidth="1"/>
    <col min="3295" max="3295" width="12" bestFit="1" customWidth="1"/>
    <col min="3296" max="3296" width="11" bestFit="1" customWidth="1"/>
    <col min="3297" max="3298" width="10" bestFit="1" customWidth="1"/>
    <col min="3299" max="3299" width="11" bestFit="1" customWidth="1"/>
    <col min="3300" max="3300" width="9" bestFit="1" customWidth="1"/>
    <col min="3301" max="3302" width="10" bestFit="1" customWidth="1"/>
    <col min="3303" max="3303" width="9" bestFit="1" customWidth="1"/>
    <col min="3304" max="3305" width="10" bestFit="1" customWidth="1"/>
    <col min="3306" max="3306" width="11" bestFit="1" customWidth="1"/>
    <col min="3307" max="3307" width="10" bestFit="1" customWidth="1"/>
    <col min="3308" max="3308" width="9" bestFit="1" customWidth="1"/>
    <col min="3309" max="3311" width="11" bestFit="1" customWidth="1"/>
    <col min="3312" max="3312" width="10" bestFit="1" customWidth="1"/>
    <col min="3313" max="3313" width="11" bestFit="1" customWidth="1"/>
    <col min="3314" max="3314" width="9" bestFit="1" customWidth="1"/>
    <col min="3315" max="3315" width="11" bestFit="1" customWidth="1"/>
    <col min="3316" max="3316" width="10" bestFit="1" customWidth="1"/>
    <col min="3317" max="3318" width="11" bestFit="1" customWidth="1"/>
    <col min="3319" max="3319" width="10" bestFit="1" customWidth="1"/>
    <col min="3320" max="3321" width="11" bestFit="1" customWidth="1"/>
    <col min="3322" max="3322" width="10" bestFit="1" customWidth="1"/>
    <col min="3323" max="3326" width="9" bestFit="1" customWidth="1"/>
    <col min="3327" max="3327" width="11" bestFit="1" customWidth="1"/>
    <col min="3328" max="3328" width="9" bestFit="1" customWidth="1"/>
    <col min="3329" max="3329" width="10" bestFit="1" customWidth="1"/>
    <col min="3330" max="3330" width="9" bestFit="1" customWidth="1"/>
    <col min="3331" max="3333" width="11" bestFit="1" customWidth="1"/>
    <col min="3334" max="3334" width="12" bestFit="1" customWidth="1"/>
    <col min="3335" max="3337" width="10" bestFit="1" customWidth="1"/>
    <col min="3338" max="3338" width="9" bestFit="1" customWidth="1"/>
    <col min="3339" max="3341" width="11" bestFit="1" customWidth="1"/>
    <col min="3342" max="3342" width="10" bestFit="1" customWidth="1"/>
    <col min="3343" max="3343" width="11" bestFit="1" customWidth="1"/>
    <col min="3344" max="3345" width="10" bestFit="1" customWidth="1"/>
    <col min="3346" max="3346" width="9" bestFit="1" customWidth="1"/>
    <col min="3347" max="3347" width="8" bestFit="1" customWidth="1"/>
    <col min="3348" max="3348" width="11" bestFit="1" customWidth="1"/>
    <col min="3349" max="3349" width="10" bestFit="1" customWidth="1"/>
    <col min="3350" max="3350" width="11" bestFit="1" customWidth="1"/>
    <col min="3351" max="3351" width="10" bestFit="1" customWidth="1"/>
    <col min="3352" max="3352" width="11" bestFit="1" customWidth="1"/>
    <col min="3353" max="3354" width="10" bestFit="1" customWidth="1"/>
    <col min="3355" max="3356" width="11" bestFit="1" customWidth="1"/>
    <col min="3357" max="3357" width="10" bestFit="1" customWidth="1"/>
    <col min="3358" max="3358" width="9" bestFit="1" customWidth="1"/>
    <col min="3359" max="3359" width="12" bestFit="1" customWidth="1"/>
    <col min="3360" max="3360" width="11" bestFit="1" customWidth="1"/>
    <col min="3361" max="3361" width="9" bestFit="1" customWidth="1"/>
    <col min="3362" max="3362" width="10" bestFit="1" customWidth="1"/>
    <col min="3363" max="3363" width="11" bestFit="1" customWidth="1"/>
    <col min="3364" max="3364" width="10" bestFit="1" customWidth="1"/>
    <col min="3365" max="3365" width="11" bestFit="1" customWidth="1"/>
    <col min="3366" max="3366" width="12" bestFit="1" customWidth="1"/>
    <col min="3367" max="3367" width="10" bestFit="1" customWidth="1"/>
    <col min="3368" max="3368" width="11" bestFit="1" customWidth="1"/>
    <col min="3369" max="3369" width="9" bestFit="1" customWidth="1"/>
    <col min="3370" max="3371" width="11" bestFit="1" customWidth="1"/>
    <col min="3372" max="3372" width="10" bestFit="1" customWidth="1"/>
    <col min="3373" max="3374" width="11" bestFit="1" customWidth="1"/>
    <col min="3375" max="3376" width="10" bestFit="1" customWidth="1"/>
    <col min="3377" max="3377" width="9" bestFit="1" customWidth="1"/>
    <col min="3378" max="3378" width="11" bestFit="1" customWidth="1"/>
    <col min="3379" max="3379" width="10" bestFit="1" customWidth="1"/>
    <col min="3380" max="3380" width="11" bestFit="1" customWidth="1"/>
    <col min="3381" max="3381" width="10" bestFit="1" customWidth="1"/>
    <col min="3382" max="3383" width="11" bestFit="1" customWidth="1"/>
    <col min="3384" max="3384" width="10" bestFit="1" customWidth="1"/>
    <col min="3385" max="3385" width="12" bestFit="1" customWidth="1"/>
    <col min="3386" max="3389" width="10" bestFit="1" customWidth="1"/>
    <col min="3390" max="3390" width="11" bestFit="1" customWidth="1"/>
    <col min="3391" max="3391" width="9" bestFit="1" customWidth="1"/>
    <col min="3392" max="3392" width="11" bestFit="1" customWidth="1"/>
    <col min="3393" max="3393" width="10" bestFit="1" customWidth="1"/>
    <col min="3394" max="3394" width="9" bestFit="1" customWidth="1"/>
    <col min="3395" max="3395" width="12" bestFit="1" customWidth="1"/>
    <col min="3396" max="3398" width="9" bestFit="1" customWidth="1"/>
    <col min="3399" max="3399" width="11" bestFit="1" customWidth="1"/>
    <col min="3400" max="3402" width="10" bestFit="1" customWidth="1"/>
    <col min="3403" max="3403" width="11" bestFit="1" customWidth="1"/>
    <col min="3404" max="3404" width="9" bestFit="1" customWidth="1"/>
    <col min="3405" max="3405" width="10" bestFit="1" customWidth="1"/>
    <col min="3406" max="3406" width="11" bestFit="1" customWidth="1"/>
    <col min="3407" max="3408" width="9" bestFit="1" customWidth="1"/>
    <col min="3409" max="3409" width="10" bestFit="1" customWidth="1"/>
    <col min="3410" max="3410" width="11" bestFit="1" customWidth="1"/>
    <col min="3411" max="3411" width="10" bestFit="1" customWidth="1"/>
    <col min="3412" max="3413" width="11" bestFit="1" customWidth="1"/>
    <col min="3414" max="3414" width="10" bestFit="1" customWidth="1"/>
    <col min="3415" max="3416" width="9" bestFit="1" customWidth="1"/>
    <col min="3417" max="3419" width="10" bestFit="1" customWidth="1"/>
    <col min="3420" max="3420" width="11" bestFit="1" customWidth="1"/>
    <col min="3421" max="3424" width="10" bestFit="1" customWidth="1"/>
    <col min="3425" max="3425" width="11" bestFit="1" customWidth="1"/>
    <col min="3426" max="3427" width="10" bestFit="1" customWidth="1"/>
    <col min="3428" max="3428" width="11" bestFit="1" customWidth="1"/>
    <col min="3429" max="3433" width="10" bestFit="1" customWidth="1"/>
    <col min="3434" max="3435" width="9" bestFit="1" customWidth="1"/>
    <col min="3436" max="3436" width="10" bestFit="1" customWidth="1"/>
    <col min="3437" max="3437" width="11" bestFit="1" customWidth="1"/>
    <col min="3438" max="3439" width="10" bestFit="1" customWidth="1"/>
    <col min="3440" max="3441" width="11" bestFit="1" customWidth="1"/>
    <col min="3442" max="3442" width="12" bestFit="1" customWidth="1"/>
    <col min="3443" max="3443" width="9" bestFit="1" customWidth="1"/>
    <col min="3444" max="3447" width="11" bestFit="1" customWidth="1"/>
    <col min="3448" max="3451" width="10" bestFit="1" customWidth="1"/>
    <col min="3452" max="3452" width="9" bestFit="1" customWidth="1"/>
    <col min="3453" max="3453" width="11" bestFit="1" customWidth="1"/>
    <col min="3454" max="3454" width="9" bestFit="1" customWidth="1"/>
    <col min="3455" max="3455" width="10" bestFit="1" customWidth="1"/>
    <col min="3456" max="3456" width="11" bestFit="1" customWidth="1"/>
    <col min="3457" max="3457" width="12" bestFit="1" customWidth="1"/>
    <col min="3458" max="3458" width="10" bestFit="1" customWidth="1"/>
    <col min="3459" max="3459" width="11" bestFit="1" customWidth="1"/>
    <col min="3460" max="3460" width="8" bestFit="1" customWidth="1"/>
    <col min="3461" max="3462" width="11" bestFit="1" customWidth="1"/>
    <col min="3463" max="3464" width="10" bestFit="1" customWidth="1"/>
    <col min="3465" max="3465" width="12" bestFit="1" customWidth="1"/>
    <col min="3466" max="3466" width="11" bestFit="1" customWidth="1"/>
    <col min="3467" max="3467" width="10" bestFit="1" customWidth="1"/>
    <col min="3468" max="3468" width="9" bestFit="1" customWidth="1"/>
    <col min="3469" max="3469" width="11" bestFit="1" customWidth="1"/>
    <col min="3470" max="3470" width="10" bestFit="1" customWidth="1"/>
    <col min="3471" max="3471" width="12" bestFit="1" customWidth="1"/>
    <col min="3472" max="3472" width="11" bestFit="1" customWidth="1"/>
    <col min="3473" max="3473" width="10" bestFit="1" customWidth="1"/>
    <col min="3474" max="3476" width="11" bestFit="1" customWidth="1"/>
    <col min="3477" max="3477" width="10" bestFit="1" customWidth="1"/>
    <col min="3478" max="3478" width="11" bestFit="1" customWidth="1"/>
    <col min="3479" max="3479" width="8" bestFit="1" customWidth="1"/>
    <col min="3480" max="3481" width="10" bestFit="1" customWidth="1"/>
    <col min="3482" max="3482" width="11" bestFit="1" customWidth="1"/>
    <col min="3483" max="3485" width="10" bestFit="1" customWidth="1"/>
    <col min="3486" max="3486" width="11" bestFit="1" customWidth="1"/>
    <col min="3487" max="3487" width="7" bestFit="1" customWidth="1"/>
    <col min="3488" max="3488" width="8" bestFit="1" customWidth="1"/>
    <col min="3489" max="3490" width="10" bestFit="1" customWidth="1"/>
    <col min="3491" max="3491" width="11" bestFit="1" customWidth="1"/>
    <col min="3492" max="3492" width="9" bestFit="1" customWidth="1"/>
    <col min="3493" max="3493" width="10" bestFit="1" customWidth="1"/>
    <col min="3494" max="3495" width="11" bestFit="1" customWidth="1"/>
    <col min="3496" max="3496" width="8" bestFit="1" customWidth="1"/>
    <col min="3497" max="3497" width="9" bestFit="1" customWidth="1"/>
    <col min="3498" max="3498" width="8" bestFit="1" customWidth="1"/>
    <col min="3499" max="3499" width="10" bestFit="1" customWidth="1"/>
    <col min="3500" max="3500" width="11" bestFit="1" customWidth="1"/>
    <col min="3501" max="3501" width="10" bestFit="1" customWidth="1"/>
    <col min="3502" max="3502" width="9" bestFit="1" customWidth="1"/>
    <col min="3503" max="3503" width="11" bestFit="1" customWidth="1"/>
    <col min="3504" max="3504" width="10" bestFit="1" customWidth="1"/>
    <col min="3505" max="3505" width="11" bestFit="1" customWidth="1"/>
    <col min="3506" max="3507" width="10" bestFit="1" customWidth="1"/>
    <col min="3508" max="3508" width="11" bestFit="1" customWidth="1"/>
    <col min="3509" max="3509" width="12" bestFit="1" customWidth="1"/>
    <col min="3510" max="3511" width="11" bestFit="1" customWidth="1"/>
    <col min="3512" max="3513" width="10" bestFit="1" customWidth="1"/>
    <col min="3514" max="3514" width="11" bestFit="1" customWidth="1"/>
    <col min="3515" max="3516" width="10" bestFit="1" customWidth="1"/>
    <col min="3517" max="3517" width="11" bestFit="1" customWidth="1"/>
    <col min="3518" max="3518" width="10" bestFit="1" customWidth="1"/>
    <col min="3519" max="3519" width="12" bestFit="1" customWidth="1"/>
    <col min="3520" max="3520" width="11" bestFit="1" customWidth="1"/>
    <col min="3521" max="3521" width="12" bestFit="1" customWidth="1"/>
    <col min="3522" max="3522" width="11" bestFit="1" customWidth="1"/>
    <col min="3523" max="3523" width="10" bestFit="1" customWidth="1"/>
    <col min="3524" max="3524" width="11" bestFit="1" customWidth="1"/>
    <col min="3525" max="3526" width="10" bestFit="1" customWidth="1"/>
    <col min="3527" max="3528" width="11" bestFit="1" customWidth="1"/>
    <col min="3529" max="3529" width="10" bestFit="1" customWidth="1"/>
    <col min="3530" max="3531" width="9" bestFit="1" customWidth="1"/>
    <col min="3532" max="3532" width="11" bestFit="1" customWidth="1"/>
    <col min="3533" max="3533" width="12" bestFit="1" customWidth="1"/>
    <col min="3534" max="3534" width="10" bestFit="1" customWidth="1"/>
    <col min="3535" max="3535" width="12" bestFit="1" customWidth="1"/>
    <col min="3536" max="3536" width="11" bestFit="1" customWidth="1"/>
    <col min="3537" max="3537" width="10" bestFit="1" customWidth="1"/>
    <col min="3538" max="3538" width="11" bestFit="1" customWidth="1"/>
    <col min="3539" max="3539" width="10" bestFit="1" customWidth="1"/>
    <col min="3540" max="3540" width="11" bestFit="1" customWidth="1"/>
    <col min="3541" max="3542" width="9" bestFit="1" customWidth="1"/>
    <col min="3543" max="3543" width="10" bestFit="1" customWidth="1"/>
    <col min="3544" max="3544" width="8" bestFit="1" customWidth="1"/>
    <col min="3545" max="3545" width="9" bestFit="1" customWidth="1"/>
    <col min="3546" max="3547" width="10" bestFit="1" customWidth="1"/>
    <col min="3548" max="3548" width="11" bestFit="1" customWidth="1"/>
    <col min="3549" max="3549" width="10" bestFit="1" customWidth="1"/>
    <col min="3550" max="3552" width="11" bestFit="1" customWidth="1"/>
    <col min="3553" max="3553" width="10" bestFit="1" customWidth="1"/>
    <col min="3554" max="3554" width="11" bestFit="1" customWidth="1"/>
    <col min="3555" max="3555" width="8" bestFit="1" customWidth="1"/>
    <col min="3556" max="3556" width="10" bestFit="1" customWidth="1"/>
    <col min="3557" max="3559" width="11" bestFit="1" customWidth="1"/>
    <col min="3560" max="3560" width="9" bestFit="1" customWidth="1"/>
    <col min="3561" max="3563" width="10" bestFit="1" customWidth="1"/>
    <col min="3564" max="3565" width="11" bestFit="1" customWidth="1"/>
    <col min="3566" max="3566" width="9" bestFit="1" customWidth="1"/>
    <col min="3567" max="3567" width="12" bestFit="1" customWidth="1"/>
    <col min="3568" max="3568" width="9" bestFit="1" customWidth="1"/>
    <col min="3569" max="3572" width="11" bestFit="1" customWidth="1"/>
    <col min="3573" max="3573" width="10" bestFit="1" customWidth="1"/>
    <col min="3574" max="3575" width="11" bestFit="1" customWidth="1"/>
    <col min="3576" max="3579" width="10" bestFit="1" customWidth="1"/>
    <col min="3580" max="3580" width="11" bestFit="1" customWidth="1"/>
    <col min="3581" max="3582" width="10" bestFit="1" customWidth="1"/>
    <col min="3583" max="3583" width="11" bestFit="1" customWidth="1"/>
    <col min="3584" max="3584" width="9" bestFit="1" customWidth="1"/>
    <col min="3585" max="3585" width="10" bestFit="1" customWidth="1"/>
    <col min="3586" max="3587" width="11" bestFit="1" customWidth="1"/>
    <col min="3588" max="3588" width="10" bestFit="1" customWidth="1"/>
    <col min="3589" max="3589" width="11" bestFit="1" customWidth="1"/>
    <col min="3590" max="3591" width="10" bestFit="1" customWidth="1"/>
    <col min="3592" max="3592" width="12" bestFit="1" customWidth="1"/>
    <col min="3593" max="3593" width="10" bestFit="1" customWidth="1"/>
    <col min="3594" max="3594" width="9" bestFit="1" customWidth="1"/>
    <col min="3595" max="3595" width="12" bestFit="1" customWidth="1"/>
    <col min="3596" max="3597" width="11" bestFit="1" customWidth="1"/>
    <col min="3598" max="3599" width="10" bestFit="1" customWidth="1"/>
    <col min="3600" max="3600" width="9" bestFit="1" customWidth="1"/>
    <col min="3601" max="3601" width="12" bestFit="1" customWidth="1"/>
    <col min="3602" max="3603" width="11" bestFit="1" customWidth="1"/>
    <col min="3604" max="3605" width="10" bestFit="1" customWidth="1"/>
    <col min="3606" max="3606" width="11" bestFit="1" customWidth="1"/>
    <col min="3607" max="3607" width="10" bestFit="1" customWidth="1"/>
    <col min="3608" max="3610" width="11" bestFit="1" customWidth="1"/>
    <col min="3611" max="3611" width="10" bestFit="1" customWidth="1"/>
    <col min="3612" max="3612" width="12" bestFit="1" customWidth="1"/>
    <col min="3613" max="3613" width="10" bestFit="1" customWidth="1"/>
    <col min="3614" max="3614" width="12" bestFit="1" customWidth="1"/>
    <col min="3615" max="3616" width="10" bestFit="1" customWidth="1"/>
    <col min="3617" max="3619" width="11" bestFit="1" customWidth="1"/>
    <col min="3620" max="3620" width="10" bestFit="1" customWidth="1"/>
    <col min="3621" max="3623" width="11" bestFit="1" customWidth="1"/>
    <col min="3624" max="3624" width="9" bestFit="1" customWidth="1"/>
    <col min="3625" max="3628" width="10" bestFit="1" customWidth="1"/>
    <col min="3629" max="3629" width="8" bestFit="1" customWidth="1"/>
    <col min="3630" max="3630" width="9" bestFit="1" customWidth="1"/>
    <col min="3631" max="3631" width="11" bestFit="1" customWidth="1"/>
    <col min="3632" max="3632" width="12" bestFit="1" customWidth="1"/>
    <col min="3633" max="3634" width="11" bestFit="1" customWidth="1"/>
    <col min="3635" max="3635" width="10" bestFit="1" customWidth="1"/>
    <col min="3636" max="3637" width="11" bestFit="1" customWidth="1"/>
    <col min="3638" max="3638" width="12" bestFit="1" customWidth="1"/>
    <col min="3639" max="3644" width="11" bestFit="1" customWidth="1"/>
    <col min="3645" max="3646" width="10" bestFit="1" customWidth="1"/>
    <col min="3647" max="3647" width="7" bestFit="1" customWidth="1"/>
    <col min="3648" max="3648" width="10" bestFit="1" customWidth="1"/>
    <col min="3649" max="3649" width="12" bestFit="1" customWidth="1"/>
    <col min="3650" max="3651" width="11" bestFit="1" customWidth="1"/>
    <col min="3652" max="3653" width="10" bestFit="1" customWidth="1"/>
    <col min="3654" max="3654" width="11" bestFit="1" customWidth="1"/>
    <col min="3655" max="3655" width="10" bestFit="1" customWidth="1"/>
    <col min="3656" max="3656" width="9" bestFit="1" customWidth="1"/>
    <col min="3657" max="3657" width="10" bestFit="1" customWidth="1"/>
    <col min="3658" max="3659" width="9" bestFit="1" customWidth="1"/>
    <col min="3660" max="3660" width="10" bestFit="1" customWidth="1"/>
    <col min="3661" max="3661" width="11" bestFit="1" customWidth="1"/>
    <col min="3662" max="3662" width="12" bestFit="1" customWidth="1"/>
    <col min="3663" max="3666" width="10" bestFit="1" customWidth="1"/>
    <col min="3667" max="3670" width="11" bestFit="1" customWidth="1"/>
    <col min="3671" max="3671" width="9" bestFit="1" customWidth="1"/>
    <col min="3672" max="3673" width="11" bestFit="1" customWidth="1"/>
    <col min="3674" max="3674" width="10" bestFit="1" customWidth="1"/>
    <col min="3675" max="3675" width="8" bestFit="1" customWidth="1"/>
    <col min="3676" max="3676" width="9" bestFit="1" customWidth="1"/>
    <col min="3677" max="3677" width="11" bestFit="1" customWidth="1"/>
    <col min="3678" max="3678" width="10" bestFit="1" customWidth="1"/>
    <col min="3679" max="3679" width="11" bestFit="1" customWidth="1"/>
    <col min="3680" max="3680" width="12" bestFit="1" customWidth="1"/>
    <col min="3681" max="3681" width="9" bestFit="1" customWidth="1"/>
    <col min="3682" max="3682" width="10" bestFit="1" customWidth="1"/>
    <col min="3683" max="3683" width="9" bestFit="1" customWidth="1"/>
    <col min="3684" max="3686" width="10" bestFit="1" customWidth="1"/>
    <col min="3687" max="3687" width="12" bestFit="1" customWidth="1"/>
    <col min="3688" max="3688" width="9" bestFit="1" customWidth="1"/>
    <col min="3689" max="3689" width="12" bestFit="1" customWidth="1"/>
    <col min="3690" max="3690" width="10" bestFit="1" customWidth="1"/>
    <col min="3691" max="3691" width="11" bestFit="1" customWidth="1"/>
    <col min="3692" max="3692" width="10" bestFit="1" customWidth="1"/>
    <col min="3693" max="3693" width="11" bestFit="1" customWidth="1"/>
    <col min="3694" max="3694" width="12" bestFit="1" customWidth="1"/>
    <col min="3695" max="3696" width="10" bestFit="1" customWidth="1"/>
    <col min="3697" max="3697" width="12" bestFit="1" customWidth="1"/>
    <col min="3698" max="3699" width="11" bestFit="1" customWidth="1"/>
    <col min="3700" max="3700" width="9" bestFit="1" customWidth="1"/>
    <col min="3701" max="3702" width="11" bestFit="1" customWidth="1"/>
    <col min="3703" max="3703" width="9" bestFit="1" customWidth="1"/>
    <col min="3704" max="3705" width="11" bestFit="1" customWidth="1"/>
    <col min="3706" max="3709" width="9" bestFit="1" customWidth="1"/>
    <col min="3710" max="3710" width="10" bestFit="1" customWidth="1"/>
    <col min="3711" max="3713" width="11" bestFit="1" customWidth="1"/>
    <col min="3714" max="3714" width="10" bestFit="1" customWidth="1"/>
    <col min="3715" max="3715" width="9" bestFit="1" customWidth="1"/>
    <col min="3716" max="3716" width="10" bestFit="1" customWidth="1"/>
    <col min="3717" max="3717" width="11" bestFit="1" customWidth="1"/>
    <col min="3718" max="3718" width="10" bestFit="1" customWidth="1"/>
    <col min="3719" max="3720" width="11" bestFit="1" customWidth="1"/>
    <col min="3721" max="3721" width="10" bestFit="1" customWidth="1"/>
    <col min="3722" max="3722" width="9" bestFit="1" customWidth="1"/>
    <col min="3723" max="3723" width="11" bestFit="1" customWidth="1"/>
    <col min="3724" max="3724" width="12" bestFit="1" customWidth="1"/>
    <col min="3725" max="3725" width="11" bestFit="1" customWidth="1"/>
    <col min="3726" max="3726" width="10" bestFit="1" customWidth="1"/>
    <col min="3727" max="3729" width="11" bestFit="1" customWidth="1"/>
    <col min="3730" max="3730" width="9" bestFit="1" customWidth="1"/>
    <col min="3731" max="3731" width="11" bestFit="1" customWidth="1"/>
    <col min="3732" max="3733" width="10" bestFit="1" customWidth="1"/>
    <col min="3734" max="3734" width="11" bestFit="1" customWidth="1"/>
    <col min="3735" max="3735" width="9" bestFit="1" customWidth="1"/>
    <col min="3736" max="3737" width="10" bestFit="1" customWidth="1"/>
    <col min="3738" max="3739" width="11" bestFit="1" customWidth="1"/>
    <col min="3740" max="3740" width="9" bestFit="1" customWidth="1"/>
    <col min="3741" max="3744" width="10" bestFit="1" customWidth="1"/>
    <col min="3745" max="3745" width="11" bestFit="1" customWidth="1"/>
    <col min="3746" max="3747" width="10" bestFit="1" customWidth="1"/>
    <col min="3748" max="3751" width="11" bestFit="1" customWidth="1"/>
    <col min="3752" max="3752" width="10" bestFit="1" customWidth="1"/>
    <col min="3753" max="3753" width="11" bestFit="1" customWidth="1"/>
    <col min="3754" max="3754" width="10" bestFit="1" customWidth="1"/>
    <col min="3755" max="3755" width="11" bestFit="1" customWidth="1"/>
    <col min="3756" max="3757" width="9" bestFit="1" customWidth="1"/>
    <col min="3758" max="3761" width="11" bestFit="1" customWidth="1"/>
    <col min="3762" max="3763" width="10" bestFit="1" customWidth="1"/>
    <col min="3764" max="3764" width="11" bestFit="1" customWidth="1"/>
    <col min="3765" max="3765" width="10" bestFit="1" customWidth="1"/>
    <col min="3766" max="3766" width="11" bestFit="1" customWidth="1"/>
    <col min="3767" max="3768" width="10" bestFit="1" customWidth="1"/>
    <col min="3769" max="3770" width="11" bestFit="1" customWidth="1"/>
    <col min="3771" max="3771" width="9" bestFit="1" customWidth="1"/>
    <col min="3772" max="3773" width="10" bestFit="1" customWidth="1"/>
    <col min="3774" max="3774" width="11" bestFit="1" customWidth="1"/>
    <col min="3775" max="3775" width="10" bestFit="1" customWidth="1"/>
    <col min="3776" max="3776" width="12" bestFit="1" customWidth="1"/>
    <col min="3777" max="3777" width="10" bestFit="1" customWidth="1"/>
    <col min="3778" max="3778" width="12" bestFit="1" customWidth="1"/>
    <col min="3779" max="3780" width="10" bestFit="1" customWidth="1"/>
    <col min="3781" max="3782" width="11" bestFit="1" customWidth="1"/>
    <col min="3783" max="3783" width="10" bestFit="1" customWidth="1"/>
    <col min="3784" max="3786" width="11" bestFit="1" customWidth="1"/>
    <col min="3787" max="3787" width="9" bestFit="1" customWidth="1"/>
    <col min="3788" max="3788" width="12" bestFit="1" customWidth="1"/>
    <col min="3789" max="3789" width="11" bestFit="1" customWidth="1"/>
    <col min="3790" max="3790" width="9" bestFit="1" customWidth="1"/>
    <col min="3791" max="3792" width="10" bestFit="1" customWidth="1"/>
    <col min="3793" max="3794" width="11" bestFit="1" customWidth="1"/>
    <col min="3795" max="3796" width="10" bestFit="1" customWidth="1"/>
    <col min="3797" max="3798" width="11" bestFit="1" customWidth="1"/>
    <col min="3799" max="3799" width="9" bestFit="1" customWidth="1"/>
    <col min="3800" max="3800" width="8" bestFit="1" customWidth="1"/>
    <col min="3801" max="3801" width="9" bestFit="1" customWidth="1"/>
    <col min="3802" max="3802" width="10" bestFit="1" customWidth="1"/>
    <col min="3803" max="3803" width="12" bestFit="1" customWidth="1"/>
    <col min="3804" max="3804" width="10" bestFit="1" customWidth="1"/>
    <col min="3805" max="3805" width="11" bestFit="1" customWidth="1"/>
    <col min="3806" max="3810" width="10" bestFit="1" customWidth="1"/>
    <col min="3811" max="3811" width="11" bestFit="1" customWidth="1"/>
    <col min="3812" max="3812" width="10" bestFit="1" customWidth="1"/>
    <col min="3813" max="3815" width="11" bestFit="1" customWidth="1"/>
    <col min="3816" max="3818" width="10" bestFit="1" customWidth="1"/>
    <col min="3819" max="3819" width="12" bestFit="1" customWidth="1"/>
    <col min="3820" max="3821" width="11" bestFit="1" customWidth="1"/>
    <col min="3822" max="3823" width="10" bestFit="1" customWidth="1"/>
    <col min="3824" max="3824" width="12" bestFit="1" customWidth="1"/>
    <col min="3825" max="3825" width="11" bestFit="1" customWidth="1"/>
    <col min="3826" max="3826" width="9" bestFit="1" customWidth="1"/>
    <col min="3827" max="3827" width="10" bestFit="1" customWidth="1"/>
    <col min="3828" max="3828" width="11" bestFit="1" customWidth="1"/>
    <col min="3829" max="3829" width="10" bestFit="1" customWidth="1"/>
    <col min="3830" max="3830" width="12" bestFit="1" customWidth="1"/>
    <col min="3831" max="3833" width="11" bestFit="1" customWidth="1"/>
    <col min="3834" max="3834" width="9" bestFit="1" customWidth="1"/>
    <col min="3835" max="3836" width="10" bestFit="1" customWidth="1"/>
    <col min="3837" max="3838" width="9" bestFit="1" customWidth="1"/>
    <col min="3839" max="3839" width="10" bestFit="1" customWidth="1"/>
    <col min="3840" max="3841" width="9" bestFit="1" customWidth="1"/>
    <col min="3842" max="3842" width="8" bestFit="1" customWidth="1"/>
    <col min="3843" max="3843" width="9" bestFit="1" customWidth="1"/>
    <col min="3844" max="3844" width="11" bestFit="1" customWidth="1"/>
    <col min="3845" max="3845" width="10" bestFit="1" customWidth="1"/>
    <col min="3846" max="3847" width="11" bestFit="1" customWidth="1"/>
    <col min="3848" max="3848" width="12" bestFit="1" customWidth="1"/>
    <col min="3849" max="3851" width="11" bestFit="1" customWidth="1"/>
    <col min="3852" max="3852" width="12" bestFit="1" customWidth="1"/>
    <col min="3853" max="3853" width="10" bestFit="1" customWidth="1"/>
    <col min="3854" max="3854" width="11" bestFit="1" customWidth="1"/>
    <col min="3855" max="3855" width="10" bestFit="1" customWidth="1"/>
    <col min="3856" max="3857" width="11" bestFit="1" customWidth="1"/>
    <col min="3858" max="3858" width="10" bestFit="1" customWidth="1"/>
    <col min="3859" max="3859" width="7" bestFit="1" customWidth="1"/>
    <col min="3860" max="3860" width="11" bestFit="1" customWidth="1"/>
    <col min="3861" max="3862" width="10" bestFit="1" customWidth="1"/>
    <col min="3863" max="3863" width="11" bestFit="1" customWidth="1"/>
    <col min="3864" max="3864" width="12" bestFit="1" customWidth="1"/>
    <col min="3865" max="3865" width="10" bestFit="1" customWidth="1"/>
    <col min="3866" max="3866" width="11" bestFit="1" customWidth="1"/>
    <col min="3867" max="3867" width="10" bestFit="1" customWidth="1"/>
    <col min="3868" max="3870" width="11" bestFit="1" customWidth="1"/>
    <col min="3871" max="3872" width="10" bestFit="1" customWidth="1"/>
    <col min="3873" max="3875" width="11" bestFit="1" customWidth="1"/>
    <col min="3876" max="3876" width="12" bestFit="1" customWidth="1"/>
    <col min="3877" max="3879" width="10" bestFit="1" customWidth="1"/>
    <col min="3880" max="3880" width="11" bestFit="1" customWidth="1"/>
    <col min="3881" max="3881" width="9" bestFit="1" customWidth="1"/>
    <col min="3882" max="3882" width="10" bestFit="1" customWidth="1"/>
    <col min="3883" max="3883" width="11" bestFit="1" customWidth="1"/>
    <col min="3884" max="3885" width="10" bestFit="1" customWidth="1"/>
    <col min="3886" max="3887" width="11" bestFit="1" customWidth="1"/>
    <col min="3888" max="3888" width="10" bestFit="1" customWidth="1"/>
    <col min="3889" max="3890" width="11" bestFit="1" customWidth="1"/>
    <col min="3891" max="3891" width="10" bestFit="1" customWidth="1"/>
    <col min="3892" max="3893" width="11" bestFit="1" customWidth="1"/>
    <col min="3894" max="3894" width="10" bestFit="1" customWidth="1"/>
    <col min="3895" max="3897" width="11" bestFit="1" customWidth="1"/>
    <col min="3898" max="3899" width="10" bestFit="1" customWidth="1"/>
    <col min="3900" max="3901" width="11" bestFit="1" customWidth="1"/>
    <col min="3902" max="3902" width="12" bestFit="1" customWidth="1"/>
    <col min="3903" max="3903" width="10" bestFit="1" customWidth="1"/>
    <col min="3904" max="3904" width="11" bestFit="1" customWidth="1"/>
    <col min="3905" max="3905" width="10" bestFit="1" customWidth="1"/>
    <col min="3906" max="3906" width="11" bestFit="1" customWidth="1"/>
    <col min="3907" max="3907" width="10" bestFit="1" customWidth="1"/>
    <col min="3908" max="3909" width="11" bestFit="1" customWidth="1"/>
    <col min="3910" max="3910" width="9" bestFit="1" customWidth="1"/>
    <col min="3911" max="3911" width="11" bestFit="1" customWidth="1"/>
    <col min="3912" max="3913" width="10" bestFit="1" customWidth="1"/>
    <col min="3914" max="3916" width="11" bestFit="1" customWidth="1"/>
    <col min="3917" max="3917" width="9" bestFit="1" customWidth="1"/>
    <col min="3918" max="3918" width="8" bestFit="1" customWidth="1"/>
    <col min="3919" max="3920" width="11" bestFit="1" customWidth="1"/>
    <col min="3921" max="3921" width="12" bestFit="1" customWidth="1"/>
    <col min="3922" max="3923" width="11" bestFit="1" customWidth="1"/>
    <col min="3924" max="3926" width="10" bestFit="1" customWidth="1"/>
    <col min="3927" max="3927" width="11" bestFit="1" customWidth="1"/>
    <col min="3928" max="3928" width="10" bestFit="1" customWidth="1"/>
    <col min="3929" max="3930" width="11" bestFit="1" customWidth="1"/>
    <col min="3931" max="3934" width="10" bestFit="1" customWidth="1"/>
    <col min="3935" max="3936" width="11" bestFit="1" customWidth="1"/>
    <col min="3937" max="3938" width="10" bestFit="1" customWidth="1"/>
    <col min="3939" max="3939" width="9" bestFit="1" customWidth="1"/>
    <col min="3940" max="3941" width="11" bestFit="1" customWidth="1"/>
    <col min="3942" max="3942" width="10" bestFit="1" customWidth="1"/>
    <col min="3943" max="3943" width="11" bestFit="1" customWidth="1"/>
    <col min="3944" max="3944" width="10" bestFit="1" customWidth="1"/>
    <col min="3945" max="3946" width="11" bestFit="1" customWidth="1"/>
    <col min="3947" max="3948" width="9" bestFit="1" customWidth="1"/>
    <col min="3949" max="3950" width="10" bestFit="1" customWidth="1"/>
    <col min="3951" max="3951" width="9" bestFit="1" customWidth="1"/>
    <col min="3952" max="3953" width="11" bestFit="1" customWidth="1"/>
    <col min="3954" max="3955" width="10" bestFit="1" customWidth="1"/>
    <col min="3956" max="3956" width="11" bestFit="1" customWidth="1"/>
    <col min="3957" max="3957" width="10" bestFit="1" customWidth="1"/>
    <col min="3958" max="3960" width="11" bestFit="1" customWidth="1"/>
    <col min="3961" max="3961" width="10" bestFit="1" customWidth="1"/>
    <col min="3962" max="3962" width="12" bestFit="1" customWidth="1"/>
    <col min="3963" max="3963" width="11" bestFit="1" customWidth="1"/>
    <col min="3964" max="3966" width="10" bestFit="1" customWidth="1"/>
    <col min="3967" max="3968" width="11" bestFit="1" customWidth="1"/>
    <col min="3969" max="3969" width="9" bestFit="1" customWidth="1"/>
    <col min="3970" max="3970" width="10" bestFit="1" customWidth="1"/>
    <col min="3971" max="3971" width="11" bestFit="1" customWidth="1"/>
    <col min="3972" max="3974" width="10" bestFit="1" customWidth="1"/>
    <col min="3975" max="3977" width="11" bestFit="1" customWidth="1"/>
    <col min="3978" max="3981" width="10" bestFit="1" customWidth="1"/>
    <col min="3982" max="3982" width="11" bestFit="1" customWidth="1"/>
    <col min="3983" max="3983" width="9" bestFit="1" customWidth="1"/>
    <col min="3984" max="3984" width="11" bestFit="1" customWidth="1"/>
    <col min="3985" max="3985" width="10" bestFit="1" customWidth="1"/>
    <col min="3986" max="3986" width="11" bestFit="1" customWidth="1"/>
    <col min="3987" max="3987" width="10" bestFit="1" customWidth="1"/>
    <col min="3988" max="3988" width="11" bestFit="1" customWidth="1"/>
    <col min="3989" max="3989" width="9" bestFit="1" customWidth="1"/>
    <col min="3990" max="3990" width="12" bestFit="1" customWidth="1"/>
    <col min="3991" max="3991" width="10" bestFit="1" customWidth="1"/>
    <col min="3992" max="3993" width="11" bestFit="1" customWidth="1"/>
    <col min="3994" max="3994" width="8" bestFit="1" customWidth="1"/>
    <col min="3995" max="3995" width="9" bestFit="1" customWidth="1"/>
    <col min="3996" max="3997" width="10" bestFit="1" customWidth="1"/>
    <col min="3998" max="3998" width="11" bestFit="1" customWidth="1"/>
    <col min="3999" max="3999" width="10" bestFit="1" customWidth="1"/>
    <col min="4000" max="4000" width="9" bestFit="1" customWidth="1"/>
    <col min="4001" max="4001" width="10" bestFit="1" customWidth="1"/>
    <col min="4002" max="4003" width="11" bestFit="1" customWidth="1"/>
    <col min="4004" max="4004" width="10" bestFit="1" customWidth="1"/>
    <col min="4005" max="4005" width="9" bestFit="1" customWidth="1"/>
    <col min="4006" max="4006" width="11" bestFit="1" customWidth="1"/>
    <col min="4007" max="4007" width="10" bestFit="1" customWidth="1"/>
    <col min="4008" max="4008" width="9" bestFit="1" customWidth="1"/>
    <col min="4009" max="4009" width="12" bestFit="1" customWidth="1"/>
    <col min="4010" max="4010" width="11" bestFit="1" customWidth="1"/>
    <col min="4011" max="4013" width="10" bestFit="1" customWidth="1"/>
    <col min="4014" max="4014" width="7" bestFit="1" customWidth="1"/>
    <col min="4015" max="4016" width="11" bestFit="1" customWidth="1"/>
    <col min="4017" max="4017" width="8" bestFit="1" customWidth="1"/>
    <col min="4018" max="4018" width="11" bestFit="1" customWidth="1"/>
    <col min="4019" max="4019" width="10" bestFit="1" customWidth="1"/>
    <col min="4020" max="4020" width="9" bestFit="1" customWidth="1"/>
    <col min="4021" max="4021" width="10" bestFit="1" customWidth="1"/>
    <col min="4022" max="4024" width="11" bestFit="1" customWidth="1"/>
    <col min="4025" max="4025" width="10" bestFit="1" customWidth="1"/>
    <col min="4026" max="4026" width="9" bestFit="1" customWidth="1"/>
    <col min="4027" max="4027" width="8" bestFit="1" customWidth="1"/>
    <col min="4028" max="4028" width="9" bestFit="1" customWidth="1"/>
    <col min="4029" max="4029" width="10" bestFit="1" customWidth="1"/>
    <col min="4030" max="4030" width="9" bestFit="1" customWidth="1"/>
    <col min="4031" max="4031" width="11" bestFit="1" customWidth="1"/>
    <col min="4032" max="4032" width="12" bestFit="1" customWidth="1"/>
    <col min="4033" max="4033" width="10" bestFit="1" customWidth="1"/>
    <col min="4034" max="4034" width="9" bestFit="1" customWidth="1"/>
    <col min="4035" max="4035" width="11" bestFit="1" customWidth="1"/>
    <col min="4036" max="4036" width="10" bestFit="1" customWidth="1"/>
    <col min="4037" max="4038" width="11" bestFit="1" customWidth="1"/>
    <col min="4039" max="4039" width="10" bestFit="1" customWidth="1"/>
    <col min="4040" max="4041" width="11" bestFit="1" customWidth="1"/>
    <col min="4042" max="4042" width="10" bestFit="1" customWidth="1"/>
    <col min="4043" max="4043" width="12" bestFit="1" customWidth="1"/>
    <col min="4044" max="4045" width="11" bestFit="1" customWidth="1"/>
    <col min="4046" max="4046" width="10" bestFit="1" customWidth="1"/>
    <col min="4047" max="4047" width="11" bestFit="1" customWidth="1"/>
    <col min="4048" max="4049" width="10" bestFit="1" customWidth="1"/>
    <col min="4050" max="4050" width="11" bestFit="1" customWidth="1"/>
    <col min="4051" max="4051" width="10" bestFit="1" customWidth="1"/>
    <col min="4052" max="4052" width="11" bestFit="1" customWidth="1"/>
    <col min="4053" max="4053" width="10" bestFit="1" customWidth="1"/>
    <col min="4054" max="4054" width="8" bestFit="1" customWidth="1"/>
    <col min="4055" max="4055" width="11" bestFit="1" customWidth="1"/>
    <col min="4056" max="4056" width="10" bestFit="1" customWidth="1"/>
    <col min="4057" max="4057" width="11" bestFit="1" customWidth="1"/>
    <col min="4058" max="4058" width="9" bestFit="1" customWidth="1"/>
    <col min="4059" max="4061" width="11" bestFit="1" customWidth="1"/>
    <col min="4062" max="4062" width="8" bestFit="1" customWidth="1"/>
    <col min="4063" max="4063" width="11" bestFit="1" customWidth="1"/>
    <col min="4064" max="4064" width="12" bestFit="1" customWidth="1"/>
    <col min="4065" max="4065" width="10" bestFit="1" customWidth="1"/>
    <col min="4066" max="4068" width="11" bestFit="1" customWidth="1"/>
    <col min="4069" max="4069" width="12" bestFit="1" customWidth="1"/>
    <col min="4070" max="4070" width="8" bestFit="1" customWidth="1"/>
    <col min="4071" max="4071" width="11" bestFit="1" customWidth="1"/>
    <col min="4072" max="4072" width="12" bestFit="1" customWidth="1"/>
    <col min="4073" max="4074" width="11" bestFit="1" customWidth="1"/>
    <col min="4075" max="4075" width="10" bestFit="1" customWidth="1"/>
    <col min="4076" max="4076" width="9" bestFit="1" customWidth="1"/>
    <col min="4077" max="4077" width="11" bestFit="1" customWidth="1"/>
    <col min="4078" max="4078" width="10" bestFit="1" customWidth="1"/>
    <col min="4079" max="4079" width="11" bestFit="1" customWidth="1"/>
    <col min="4080" max="4081" width="10" bestFit="1" customWidth="1"/>
    <col min="4082" max="4082" width="11" bestFit="1" customWidth="1"/>
    <col min="4083" max="4084" width="9" bestFit="1" customWidth="1"/>
    <col min="4085" max="4085" width="10" bestFit="1" customWidth="1"/>
    <col min="4086" max="4086" width="12" bestFit="1" customWidth="1"/>
    <col min="4087" max="4087" width="11" bestFit="1" customWidth="1"/>
    <col min="4088" max="4088" width="10" bestFit="1" customWidth="1"/>
    <col min="4089" max="4093" width="11" bestFit="1" customWidth="1"/>
    <col min="4094" max="4094" width="10" bestFit="1" customWidth="1"/>
    <col min="4095" max="4096" width="12" bestFit="1" customWidth="1"/>
    <col min="4097" max="4097" width="10" bestFit="1" customWidth="1"/>
    <col min="4098" max="4098" width="12" bestFit="1" customWidth="1"/>
    <col min="4099" max="4099" width="9" bestFit="1" customWidth="1"/>
    <col min="4100" max="4101" width="8" bestFit="1" customWidth="1"/>
    <col min="4102" max="4102" width="12" bestFit="1" customWidth="1"/>
    <col min="4103" max="4103" width="9" bestFit="1" customWidth="1"/>
    <col min="4104" max="4104" width="11" bestFit="1" customWidth="1"/>
    <col min="4105" max="4105" width="10" bestFit="1" customWidth="1"/>
    <col min="4106" max="4107" width="9" bestFit="1" customWidth="1"/>
    <col min="4108" max="4108" width="10" bestFit="1" customWidth="1"/>
    <col min="4109" max="4109" width="11" bestFit="1" customWidth="1"/>
    <col min="4110" max="4110" width="9" bestFit="1" customWidth="1"/>
    <col min="4111" max="4111" width="11" bestFit="1" customWidth="1"/>
    <col min="4112" max="4112" width="10" bestFit="1" customWidth="1"/>
    <col min="4113" max="4114" width="11" bestFit="1" customWidth="1"/>
    <col min="4115" max="4116" width="10" bestFit="1" customWidth="1"/>
    <col min="4117" max="4117" width="11" bestFit="1" customWidth="1"/>
    <col min="4118" max="4118" width="9" bestFit="1" customWidth="1"/>
    <col min="4119" max="4120" width="10" bestFit="1" customWidth="1"/>
    <col min="4121" max="4122" width="9" bestFit="1" customWidth="1"/>
    <col min="4123" max="4123" width="11" bestFit="1" customWidth="1"/>
    <col min="4124" max="4125" width="10" bestFit="1" customWidth="1"/>
    <col min="4126" max="4126" width="11" bestFit="1" customWidth="1"/>
    <col min="4127" max="4130" width="10" bestFit="1" customWidth="1"/>
    <col min="4131" max="4131" width="9" bestFit="1" customWidth="1"/>
    <col min="4132" max="4132" width="8" bestFit="1" customWidth="1"/>
    <col min="4133" max="4133" width="11" bestFit="1" customWidth="1"/>
    <col min="4134" max="4134" width="12" bestFit="1" customWidth="1"/>
    <col min="4135" max="4135" width="11" bestFit="1" customWidth="1"/>
    <col min="4136" max="4136" width="12" bestFit="1" customWidth="1"/>
    <col min="4137" max="4137" width="10" bestFit="1" customWidth="1"/>
    <col min="4138" max="4138" width="11" bestFit="1" customWidth="1"/>
    <col min="4139" max="4139" width="10" bestFit="1" customWidth="1"/>
    <col min="4140" max="4140" width="12" bestFit="1" customWidth="1"/>
    <col min="4141" max="4141" width="9" bestFit="1" customWidth="1"/>
    <col min="4142" max="4143" width="10" bestFit="1" customWidth="1"/>
    <col min="4144" max="4144" width="8" bestFit="1" customWidth="1"/>
    <col min="4145" max="4146" width="11" bestFit="1" customWidth="1"/>
    <col min="4147" max="4147" width="8" bestFit="1" customWidth="1"/>
    <col min="4148" max="4149" width="11" bestFit="1" customWidth="1"/>
    <col min="4150" max="4150" width="9" bestFit="1" customWidth="1"/>
    <col min="4151" max="4151" width="10" bestFit="1" customWidth="1"/>
    <col min="4152" max="4152" width="11" bestFit="1" customWidth="1"/>
    <col min="4153" max="4153" width="10" bestFit="1" customWidth="1"/>
    <col min="4154" max="4154" width="8" bestFit="1" customWidth="1"/>
    <col min="4155" max="4156" width="10" bestFit="1" customWidth="1"/>
    <col min="4157" max="4157" width="9" bestFit="1" customWidth="1"/>
    <col min="4158" max="4158" width="10" bestFit="1" customWidth="1"/>
    <col min="4159" max="4159" width="11" bestFit="1" customWidth="1"/>
    <col min="4160" max="4161" width="10" bestFit="1" customWidth="1"/>
    <col min="4162" max="4162" width="11" bestFit="1" customWidth="1"/>
    <col min="4163" max="4164" width="10" bestFit="1" customWidth="1"/>
    <col min="4165" max="4166" width="11" bestFit="1" customWidth="1"/>
    <col min="4167" max="4167" width="10" bestFit="1" customWidth="1"/>
    <col min="4168" max="4168" width="9" bestFit="1" customWidth="1"/>
    <col min="4169" max="4170" width="11" bestFit="1" customWidth="1"/>
    <col min="4171" max="4171" width="10" bestFit="1" customWidth="1"/>
    <col min="4172" max="4172" width="11" bestFit="1" customWidth="1"/>
    <col min="4173" max="4173" width="9" bestFit="1" customWidth="1"/>
    <col min="4174" max="4175" width="10" bestFit="1" customWidth="1"/>
    <col min="4176" max="4176" width="12" bestFit="1" customWidth="1"/>
    <col min="4177" max="4177" width="9" bestFit="1" customWidth="1"/>
    <col min="4178" max="4180" width="11" bestFit="1" customWidth="1"/>
    <col min="4181" max="4181" width="10" bestFit="1" customWidth="1"/>
    <col min="4182" max="4183" width="11" bestFit="1" customWidth="1"/>
    <col min="4184" max="4184" width="10" bestFit="1" customWidth="1"/>
    <col min="4185" max="4185" width="9" bestFit="1" customWidth="1"/>
    <col min="4186" max="4187" width="11" bestFit="1" customWidth="1"/>
    <col min="4188" max="4188" width="9" bestFit="1" customWidth="1"/>
    <col min="4189" max="4191" width="10" bestFit="1" customWidth="1"/>
    <col min="4192" max="4192" width="12" bestFit="1" customWidth="1"/>
    <col min="4193" max="4193" width="11" bestFit="1" customWidth="1"/>
    <col min="4194" max="4194" width="12" bestFit="1" customWidth="1"/>
    <col min="4195" max="4195" width="10" bestFit="1" customWidth="1"/>
    <col min="4196" max="4196" width="9" bestFit="1" customWidth="1"/>
    <col min="4197" max="4197" width="8" bestFit="1" customWidth="1"/>
    <col min="4198" max="4199" width="9" bestFit="1" customWidth="1"/>
    <col min="4200" max="4200" width="11" bestFit="1" customWidth="1"/>
    <col min="4201" max="4201" width="9" bestFit="1" customWidth="1"/>
    <col min="4202" max="4204" width="11" bestFit="1" customWidth="1"/>
    <col min="4205" max="4205" width="12" bestFit="1" customWidth="1"/>
    <col min="4206" max="4207" width="9" bestFit="1" customWidth="1"/>
    <col min="4208" max="4208" width="11" bestFit="1" customWidth="1"/>
    <col min="4209" max="4209" width="9" bestFit="1" customWidth="1"/>
    <col min="4210" max="4211" width="11" bestFit="1" customWidth="1"/>
    <col min="4212" max="4212" width="10" bestFit="1" customWidth="1"/>
    <col min="4213" max="4213" width="8" bestFit="1" customWidth="1"/>
    <col min="4214" max="4216" width="11" bestFit="1" customWidth="1"/>
    <col min="4217" max="4217" width="12" bestFit="1" customWidth="1"/>
    <col min="4218" max="4219" width="10" bestFit="1" customWidth="1"/>
    <col min="4220" max="4220" width="9" bestFit="1" customWidth="1"/>
    <col min="4221" max="4221" width="10" bestFit="1" customWidth="1"/>
    <col min="4222" max="4222" width="12" bestFit="1" customWidth="1"/>
    <col min="4223" max="4226" width="11" bestFit="1" customWidth="1"/>
    <col min="4227" max="4227" width="8" bestFit="1" customWidth="1"/>
    <col min="4228" max="4228" width="10" bestFit="1" customWidth="1"/>
    <col min="4229" max="4229" width="11" bestFit="1" customWidth="1"/>
    <col min="4230" max="4232" width="10" bestFit="1" customWidth="1"/>
    <col min="4233" max="4235" width="11" bestFit="1" customWidth="1"/>
    <col min="4236" max="4237" width="10" bestFit="1" customWidth="1"/>
    <col min="4238" max="4238" width="11" bestFit="1" customWidth="1"/>
    <col min="4239" max="4239" width="10" bestFit="1" customWidth="1"/>
    <col min="4240" max="4242" width="11" bestFit="1" customWidth="1"/>
    <col min="4243" max="4243" width="10" bestFit="1" customWidth="1"/>
    <col min="4244" max="4244" width="11" bestFit="1" customWidth="1"/>
    <col min="4245" max="4245" width="12" bestFit="1" customWidth="1"/>
    <col min="4246" max="4247" width="10" bestFit="1" customWidth="1"/>
    <col min="4248" max="4249" width="11" bestFit="1" customWidth="1"/>
    <col min="4250" max="4251" width="10" bestFit="1" customWidth="1"/>
    <col min="4252" max="4254" width="11" bestFit="1" customWidth="1"/>
    <col min="4255" max="4257" width="10" bestFit="1" customWidth="1"/>
    <col min="4258" max="4258" width="11" bestFit="1" customWidth="1"/>
    <col min="4259" max="4260" width="9" bestFit="1" customWidth="1"/>
    <col min="4261" max="4263" width="10" bestFit="1" customWidth="1"/>
    <col min="4264" max="4264" width="11" bestFit="1" customWidth="1"/>
    <col min="4265" max="4265" width="10" bestFit="1" customWidth="1"/>
    <col min="4266" max="4266" width="11" bestFit="1" customWidth="1"/>
    <col min="4267" max="4267" width="9" bestFit="1" customWidth="1"/>
    <col min="4268" max="4268" width="11" bestFit="1" customWidth="1"/>
    <col min="4269" max="4269" width="9" bestFit="1" customWidth="1"/>
    <col min="4270" max="4270" width="10" bestFit="1" customWidth="1"/>
    <col min="4271" max="4271" width="8" bestFit="1" customWidth="1"/>
    <col min="4272" max="4272" width="11" bestFit="1" customWidth="1"/>
    <col min="4273" max="4273" width="10" bestFit="1" customWidth="1"/>
    <col min="4274" max="4274" width="11" bestFit="1" customWidth="1"/>
    <col min="4275" max="4275" width="10" bestFit="1" customWidth="1"/>
    <col min="4276" max="4276" width="11" bestFit="1" customWidth="1"/>
    <col min="4277" max="4277" width="8" bestFit="1" customWidth="1"/>
    <col min="4278" max="4279" width="11" bestFit="1" customWidth="1"/>
    <col min="4280" max="4286" width="10" bestFit="1" customWidth="1"/>
    <col min="4287" max="4287" width="11" bestFit="1" customWidth="1"/>
    <col min="4288" max="4288" width="9" bestFit="1" customWidth="1"/>
    <col min="4289" max="4289" width="11" bestFit="1" customWidth="1"/>
    <col min="4290" max="4290" width="10" bestFit="1" customWidth="1"/>
    <col min="4291" max="4291" width="11" bestFit="1" customWidth="1"/>
    <col min="4292" max="4292" width="10" bestFit="1" customWidth="1"/>
    <col min="4293" max="4293" width="12" bestFit="1" customWidth="1"/>
    <col min="4294" max="4296" width="10" bestFit="1" customWidth="1"/>
    <col min="4297" max="4297" width="9" bestFit="1" customWidth="1"/>
    <col min="4298" max="4298" width="10" bestFit="1" customWidth="1"/>
    <col min="4299" max="4299" width="11" bestFit="1" customWidth="1"/>
    <col min="4300" max="4300" width="10" bestFit="1" customWidth="1"/>
    <col min="4301" max="4301" width="12" bestFit="1" customWidth="1"/>
    <col min="4302" max="4303" width="11" bestFit="1" customWidth="1"/>
    <col min="4304" max="4310" width="10" bestFit="1" customWidth="1"/>
    <col min="4311" max="4311" width="9" bestFit="1" customWidth="1"/>
    <col min="4312" max="4313" width="11" bestFit="1" customWidth="1"/>
    <col min="4314" max="4314" width="9" bestFit="1" customWidth="1"/>
    <col min="4315" max="4317" width="10" bestFit="1" customWidth="1"/>
    <col min="4318" max="4318" width="11" bestFit="1" customWidth="1"/>
    <col min="4319" max="4319" width="12" bestFit="1" customWidth="1"/>
    <col min="4320" max="4320" width="9" bestFit="1" customWidth="1"/>
    <col min="4321" max="4322" width="10" bestFit="1" customWidth="1"/>
    <col min="4323" max="4324" width="11" bestFit="1" customWidth="1"/>
    <col min="4325" max="4326" width="10" bestFit="1" customWidth="1"/>
    <col min="4327" max="4328" width="11" bestFit="1" customWidth="1"/>
    <col min="4329" max="4329" width="10" bestFit="1" customWidth="1"/>
    <col min="4330" max="4332" width="11" bestFit="1" customWidth="1"/>
    <col min="4333" max="4333" width="10" bestFit="1" customWidth="1"/>
    <col min="4334" max="4334" width="8" bestFit="1" customWidth="1"/>
    <col min="4335" max="4336" width="11" bestFit="1" customWidth="1"/>
    <col min="4337" max="4337" width="9" bestFit="1" customWidth="1"/>
    <col min="4338" max="4338" width="10" bestFit="1" customWidth="1"/>
    <col min="4339" max="4339" width="9" bestFit="1" customWidth="1"/>
    <col min="4340" max="4342" width="10" bestFit="1" customWidth="1"/>
    <col min="4343" max="4343" width="9" bestFit="1" customWidth="1"/>
    <col min="4344" max="4344" width="8" bestFit="1" customWidth="1"/>
    <col min="4345" max="4346" width="11" bestFit="1" customWidth="1"/>
    <col min="4347" max="4347" width="10" bestFit="1" customWidth="1"/>
    <col min="4348" max="4348" width="8" bestFit="1" customWidth="1"/>
    <col min="4349" max="4349" width="11" bestFit="1" customWidth="1"/>
    <col min="4350" max="4350" width="10" bestFit="1" customWidth="1"/>
    <col min="4351" max="4352" width="11" bestFit="1" customWidth="1"/>
    <col min="4353" max="4353" width="10" bestFit="1" customWidth="1"/>
    <col min="4354" max="4354" width="11" bestFit="1" customWidth="1"/>
    <col min="4355" max="4356" width="10" bestFit="1" customWidth="1"/>
    <col min="4357" max="4357" width="11" bestFit="1" customWidth="1"/>
    <col min="4358" max="4358" width="12" bestFit="1" customWidth="1"/>
    <col min="4359" max="4359" width="11" bestFit="1" customWidth="1"/>
    <col min="4360" max="4360" width="9" bestFit="1" customWidth="1"/>
    <col min="4361" max="4362" width="10" bestFit="1" customWidth="1"/>
    <col min="4363" max="4363" width="12" bestFit="1" customWidth="1"/>
    <col min="4364" max="4365" width="10" bestFit="1" customWidth="1"/>
    <col min="4366" max="4366" width="11" bestFit="1" customWidth="1"/>
    <col min="4367" max="4367" width="9" bestFit="1" customWidth="1"/>
    <col min="4368" max="4368" width="11" bestFit="1" customWidth="1"/>
    <col min="4369" max="4370" width="12" bestFit="1" customWidth="1"/>
    <col min="4371" max="4372" width="11" bestFit="1" customWidth="1"/>
    <col min="4373" max="4374" width="10" bestFit="1" customWidth="1"/>
    <col min="4375" max="4377" width="11" bestFit="1" customWidth="1"/>
    <col min="4378" max="4378" width="10" bestFit="1" customWidth="1"/>
    <col min="4379" max="4383" width="11" bestFit="1" customWidth="1"/>
    <col min="4384" max="4384" width="8" bestFit="1" customWidth="1"/>
    <col min="4385" max="4386" width="11" bestFit="1" customWidth="1"/>
    <col min="4387" max="4388" width="10" bestFit="1" customWidth="1"/>
    <col min="4389" max="4389" width="11" bestFit="1" customWidth="1"/>
    <col min="4390" max="4391" width="10" bestFit="1" customWidth="1"/>
    <col min="4392" max="4395" width="11" bestFit="1" customWidth="1"/>
    <col min="4396" max="4396" width="9" bestFit="1" customWidth="1"/>
    <col min="4397" max="4397" width="12" bestFit="1" customWidth="1"/>
    <col min="4398" max="4398" width="10" bestFit="1" customWidth="1"/>
    <col min="4399" max="4399" width="11" bestFit="1" customWidth="1"/>
    <col min="4400" max="4407" width="10" bestFit="1" customWidth="1"/>
    <col min="4408" max="4408" width="11" bestFit="1" customWidth="1"/>
    <col min="4409" max="4409" width="10" bestFit="1" customWidth="1"/>
    <col min="4410" max="4412" width="11" bestFit="1" customWidth="1"/>
    <col min="4413" max="4414" width="10" bestFit="1" customWidth="1"/>
    <col min="4415" max="4416" width="11" bestFit="1" customWidth="1"/>
    <col min="4417" max="4419" width="10" bestFit="1" customWidth="1"/>
    <col min="4420" max="4420" width="9" bestFit="1" customWidth="1"/>
    <col min="4421" max="4423" width="11" bestFit="1" customWidth="1"/>
    <col min="4424" max="4425" width="9" bestFit="1" customWidth="1"/>
    <col min="4426" max="4426" width="10" bestFit="1" customWidth="1"/>
    <col min="4427" max="4428" width="11" bestFit="1" customWidth="1"/>
    <col min="4429" max="4429" width="9" bestFit="1" customWidth="1"/>
    <col min="4430" max="4430" width="11" bestFit="1" customWidth="1"/>
    <col min="4431" max="4431" width="10" bestFit="1" customWidth="1"/>
    <col min="4432" max="4433" width="11" bestFit="1" customWidth="1"/>
    <col min="4434" max="4434" width="10" bestFit="1" customWidth="1"/>
    <col min="4435" max="4437" width="11" bestFit="1" customWidth="1"/>
    <col min="4438" max="4438" width="12" bestFit="1" customWidth="1"/>
    <col min="4439" max="4439" width="11" bestFit="1" customWidth="1"/>
    <col min="4440" max="4440" width="9" bestFit="1" customWidth="1"/>
    <col min="4441" max="4441" width="11" bestFit="1" customWidth="1"/>
    <col min="4442" max="4443" width="10" bestFit="1" customWidth="1"/>
    <col min="4444" max="4444" width="12" bestFit="1" customWidth="1"/>
    <col min="4445" max="4446" width="11" bestFit="1" customWidth="1"/>
    <col min="4447" max="4447" width="10" bestFit="1" customWidth="1"/>
    <col min="4448" max="4448" width="11" bestFit="1" customWidth="1"/>
    <col min="4449" max="4449" width="9" bestFit="1" customWidth="1"/>
    <col min="4450" max="4450" width="11" bestFit="1" customWidth="1"/>
    <col min="4451" max="4452" width="10" bestFit="1" customWidth="1"/>
    <col min="4453" max="4455" width="11" bestFit="1" customWidth="1"/>
    <col min="4456" max="4457" width="10" bestFit="1" customWidth="1"/>
    <col min="4458" max="4458" width="9" bestFit="1" customWidth="1"/>
    <col min="4459" max="4462" width="11" bestFit="1" customWidth="1"/>
    <col min="4463" max="4463" width="10" bestFit="1" customWidth="1"/>
    <col min="4464" max="4464" width="11" bestFit="1" customWidth="1"/>
    <col min="4465" max="4465" width="9" bestFit="1" customWidth="1"/>
    <col min="4466" max="4468" width="11" bestFit="1" customWidth="1"/>
    <col min="4469" max="4469" width="10" bestFit="1" customWidth="1"/>
    <col min="4470" max="4470" width="11" bestFit="1" customWidth="1"/>
    <col min="4471" max="4471" width="10" bestFit="1" customWidth="1"/>
    <col min="4472" max="4472" width="9" bestFit="1" customWidth="1"/>
    <col min="4473" max="4473" width="12" bestFit="1" customWidth="1"/>
    <col min="4474" max="4474" width="11" bestFit="1" customWidth="1"/>
    <col min="4475" max="4475" width="10" bestFit="1" customWidth="1"/>
    <col min="4476" max="4476" width="9" bestFit="1" customWidth="1"/>
    <col min="4477" max="4478" width="12" bestFit="1" customWidth="1"/>
    <col min="4479" max="4479" width="10" bestFit="1" customWidth="1"/>
    <col min="4480" max="4480" width="11" bestFit="1" customWidth="1"/>
    <col min="4481" max="4481" width="10" bestFit="1" customWidth="1"/>
    <col min="4482" max="4482" width="11" bestFit="1" customWidth="1"/>
    <col min="4483" max="4483" width="10" bestFit="1" customWidth="1"/>
    <col min="4484" max="4485" width="11" bestFit="1" customWidth="1"/>
    <col min="4486" max="4487" width="10" bestFit="1" customWidth="1"/>
    <col min="4488" max="4490" width="11" bestFit="1" customWidth="1"/>
    <col min="4491" max="4493" width="10" bestFit="1" customWidth="1"/>
    <col min="4494" max="4494" width="8" bestFit="1" customWidth="1"/>
    <col min="4495" max="4495" width="9" bestFit="1" customWidth="1"/>
    <col min="4496" max="4496" width="10" bestFit="1" customWidth="1"/>
    <col min="4497" max="4497" width="11" bestFit="1" customWidth="1"/>
    <col min="4498" max="4498" width="10" bestFit="1" customWidth="1"/>
    <col min="4499" max="4499" width="12" bestFit="1" customWidth="1"/>
    <col min="4500" max="4500" width="11" bestFit="1" customWidth="1"/>
    <col min="4501" max="4501" width="8" bestFit="1" customWidth="1"/>
    <col min="4502" max="4503" width="10" bestFit="1" customWidth="1"/>
    <col min="4504" max="4504" width="11" bestFit="1" customWidth="1"/>
    <col min="4505" max="4505" width="9" bestFit="1" customWidth="1"/>
    <col min="4506" max="4506" width="8" bestFit="1" customWidth="1"/>
    <col min="4507" max="4507" width="11" bestFit="1" customWidth="1"/>
    <col min="4508" max="4508" width="10" bestFit="1" customWidth="1"/>
    <col min="4509" max="4509" width="11" bestFit="1" customWidth="1"/>
    <col min="4510" max="4510" width="12" bestFit="1" customWidth="1"/>
    <col min="4511" max="4511" width="10" bestFit="1" customWidth="1"/>
    <col min="4512" max="4514" width="11" bestFit="1" customWidth="1"/>
    <col min="4515" max="4515" width="10" bestFit="1" customWidth="1"/>
    <col min="4516" max="4516" width="11" bestFit="1" customWidth="1"/>
    <col min="4517" max="4517" width="10" bestFit="1" customWidth="1"/>
    <col min="4518" max="4518" width="9" bestFit="1" customWidth="1"/>
    <col min="4519" max="4520" width="12" bestFit="1" customWidth="1"/>
    <col min="4521" max="4521" width="10" bestFit="1" customWidth="1"/>
    <col min="4522" max="4522" width="9" bestFit="1" customWidth="1"/>
    <col min="4523" max="4524" width="10" bestFit="1" customWidth="1"/>
    <col min="4525" max="4525" width="11" bestFit="1" customWidth="1"/>
    <col min="4526" max="4526" width="10" bestFit="1" customWidth="1"/>
    <col min="4527" max="4527" width="9" bestFit="1" customWidth="1"/>
    <col min="4528" max="4528" width="10" bestFit="1" customWidth="1"/>
    <col min="4529" max="4529" width="11" bestFit="1" customWidth="1"/>
    <col min="4530" max="4531" width="10" bestFit="1" customWidth="1"/>
    <col min="4532" max="4532" width="11" bestFit="1" customWidth="1"/>
    <col min="4533" max="4534" width="9" bestFit="1" customWidth="1"/>
    <col min="4535" max="4535" width="10" bestFit="1" customWidth="1"/>
    <col min="4536" max="4536" width="11" bestFit="1" customWidth="1"/>
    <col min="4537" max="4537" width="10" bestFit="1" customWidth="1"/>
    <col min="4538" max="4538" width="11" bestFit="1" customWidth="1"/>
    <col min="4539" max="4539" width="12" bestFit="1" customWidth="1"/>
    <col min="4540" max="4541" width="10" bestFit="1" customWidth="1"/>
    <col min="4542" max="4542" width="11" bestFit="1" customWidth="1"/>
    <col min="4543" max="4546" width="10" bestFit="1" customWidth="1"/>
    <col min="4547" max="4547" width="12" bestFit="1" customWidth="1"/>
    <col min="4548" max="4548" width="11" bestFit="1" customWidth="1"/>
    <col min="4549" max="4549" width="12" bestFit="1" customWidth="1"/>
    <col min="4550" max="4550" width="10" bestFit="1" customWidth="1"/>
    <col min="4551" max="4552" width="9" bestFit="1" customWidth="1"/>
    <col min="4553" max="4554" width="10" bestFit="1" customWidth="1"/>
    <col min="4555" max="4555" width="11" bestFit="1" customWidth="1"/>
    <col min="4556" max="4557" width="10" bestFit="1" customWidth="1"/>
    <col min="4558" max="4558" width="7" bestFit="1" customWidth="1"/>
    <col min="4559" max="4559" width="11" bestFit="1" customWidth="1"/>
    <col min="4560" max="4560" width="10" bestFit="1" customWidth="1"/>
    <col min="4561" max="4562" width="11" bestFit="1" customWidth="1"/>
    <col min="4563" max="4563" width="10" bestFit="1" customWidth="1"/>
    <col min="4564" max="4565" width="9" bestFit="1" customWidth="1"/>
    <col min="4566" max="4567" width="10" bestFit="1" customWidth="1"/>
    <col min="4568" max="4568" width="9" bestFit="1" customWidth="1"/>
    <col min="4569" max="4569" width="10" bestFit="1" customWidth="1"/>
    <col min="4570" max="4570" width="9" bestFit="1" customWidth="1"/>
    <col min="4571" max="4572" width="11" bestFit="1" customWidth="1"/>
    <col min="4573" max="4573" width="10" bestFit="1" customWidth="1"/>
    <col min="4574" max="4575" width="11" bestFit="1" customWidth="1"/>
    <col min="4576" max="4576" width="12" bestFit="1" customWidth="1"/>
    <col min="4577" max="4577" width="8" bestFit="1" customWidth="1"/>
    <col min="4578" max="4580" width="10" bestFit="1" customWidth="1"/>
    <col min="4581" max="4581" width="12" bestFit="1" customWidth="1"/>
    <col min="4582" max="4582" width="9" bestFit="1" customWidth="1"/>
    <col min="4583" max="4583" width="10" bestFit="1" customWidth="1"/>
    <col min="4584" max="4585" width="11" bestFit="1" customWidth="1"/>
    <col min="4586" max="4586" width="9" bestFit="1" customWidth="1"/>
    <col min="4587" max="4587" width="10" bestFit="1" customWidth="1"/>
    <col min="4588" max="4588" width="9" bestFit="1" customWidth="1"/>
    <col min="4589" max="4589" width="11" bestFit="1" customWidth="1"/>
    <col min="4590" max="4591" width="9" bestFit="1" customWidth="1"/>
    <col min="4592" max="4595" width="10" bestFit="1" customWidth="1"/>
    <col min="4596" max="4596" width="11" bestFit="1" customWidth="1"/>
    <col min="4597" max="4597" width="10" bestFit="1" customWidth="1"/>
    <col min="4598" max="4599" width="9" bestFit="1" customWidth="1"/>
    <col min="4600" max="4600" width="11" bestFit="1" customWidth="1"/>
    <col min="4601" max="4601" width="9" bestFit="1" customWidth="1"/>
    <col min="4602" max="4602" width="11" bestFit="1" customWidth="1"/>
    <col min="4603" max="4603" width="10" bestFit="1" customWidth="1"/>
    <col min="4604" max="4604" width="11" bestFit="1" customWidth="1"/>
    <col min="4605" max="4605" width="9" bestFit="1" customWidth="1"/>
    <col min="4606" max="4607" width="10" bestFit="1" customWidth="1"/>
    <col min="4608" max="4611" width="11" bestFit="1" customWidth="1"/>
    <col min="4612" max="4612" width="8" bestFit="1" customWidth="1"/>
    <col min="4613" max="4614" width="10" bestFit="1" customWidth="1"/>
    <col min="4615" max="4615" width="9" bestFit="1" customWidth="1"/>
    <col min="4616" max="4616" width="10" bestFit="1" customWidth="1"/>
    <col min="4617" max="4619" width="11" bestFit="1" customWidth="1"/>
    <col min="4620" max="4620" width="9" bestFit="1" customWidth="1"/>
    <col min="4621" max="4621" width="11" bestFit="1" customWidth="1"/>
    <col min="4622" max="4623" width="10" bestFit="1" customWidth="1"/>
    <col min="4624" max="4624" width="9" bestFit="1" customWidth="1"/>
    <col min="4625" max="4626" width="10" bestFit="1" customWidth="1"/>
    <col min="4627" max="4627" width="11" bestFit="1" customWidth="1"/>
    <col min="4628" max="4628" width="9" bestFit="1" customWidth="1"/>
    <col min="4629" max="4630" width="10" bestFit="1" customWidth="1"/>
    <col min="4631" max="4633" width="11" bestFit="1" customWidth="1"/>
    <col min="4634" max="4634" width="8" bestFit="1" customWidth="1"/>
    <col min="4635" max="4635" width="9" bestFit="1" customWidth="1"/>
    <col min="4636" max="4636" width="11" bestFit="1" customWidth="1"/>
    <col min="4637" max="4637" width="7" bestFit="1" customWidth="1"/>
    <col min="4638" max="4638" width="11" bestFit="1" customWidth="1"/>
    <col min="4639" max="4639" width="9" bestFit="1" customWidth="1"/>
    <col min="4640" max="4640" width="10" bestFit="1" customWidth="1"/>
    <col min="4641" max="4641" width="11" bestFit="1" customWidth="1"/>
    <col min="4642" max="4642" width="10" bestFit="1" customWidth="1"/>
    <col min="4643" max="4643" width="12" bestFit="1" customWidth="1"/>
    <col min="4644" max="4645" width="11" bestFit="1" customWidth="1"/>
    <col min="4646" max="4646" width="9" bestFit="1" customWidth="1"/>
    <col min="4647" max="4648" width="11" bestFit="1" customWidth="1"/>
    <col min="4649" max="4649" width="12" bestFit="1" customWidth="1"/>
    <col min="4650" max="4650" width="11" bestFit="1" customWidth="1"/>
    <col min="4651" max="4651" width="10" bestFit="1" customWidth="1"/>
    <col min="4652" max="4652" width="9" bestFit="1" customWidth="1"/>
    <col min="4653" max="4654" width="11" bestFit="1" customWidth="1"/>
    <col min="4655" max="4655" width="10" bestFit="1" customWidth="1"/>
    <col min="4656" max="4656" width="9" bestFit="1" customWidth="1"/>
    <col min="4657" max="4657" width="11" bestFit="1" customWidth="1"/>
    <col min="4658" max="4658" width="10" bestFit="1" customWidth="1"/>
    <col min="4659" max="4661" width="11" bestFit="1" customWidth="1"/>
    <col min="4662" max="4662" width="9" bestFit="1" customWidth="1"/>
    <col min="4663" max="4663" width="10" bestFit="1" customWidth="1"/>
    <col min="4664" max="4664" width="12" bestFit="1" customWidth="1"/>
    <col min="4665" max="4665" width="10" bestFit="1" customWidth="1"/>
    <col min="4666" max="4666" width="9" bestFit="1" customWidth="1"/>
    <col min="4667" max="4668" width="11" bestFit="1" customWidth="1"/>
    <col min="4669" max="4672" width="10" bestFit="1" customWidth="1"/>
    <col min="4673" max="4674" width="11" bestFit="1" customWidth="1"/>
    <col min="4675" max="4675" width="10" bestFit="1" customWidth="1"/>
    <col min="4676" max="4677" width="11" bestFit="1" customWidth="1"/>
    <col min="4678" max="4678" width="10" bestFit="1" customWidth="1"/>
    <col min="4679" max="4679" width="11" bestFit="1" customWidth="1"/>
    <col min="4680" max="4680" width="8" bestFit="1" customWidth="1"/>
    <col min="4681" max="4681" width="11" bestFit="1" customWidth="1"/>
    <col min="4682" max="4683" width="9" bestFit="1" customWidth="1"/>
    <col min="4684" max="4684" width="10" bestFit="1" customWidth="1"/>
    <col min="4685" max="4685" width="9" bestFit="1" customWidth="1"/>
    <col min="4686" max="4687" width="11" bestFit="1" customWidth="1"/>
    <col min="4688" max="4688" width="9" bestFit="1" customWidth="1"/>
    <col min="4689" max="4689" width="10" bestFit="1" customWidth="1"/>
    <col min="4690" max="4690" width="11" bestFit="1" customWidth="1"/>
    <col min="4691" max="4691" width="10" bestFit="1" customWidth="1"/>
    <col min="4692" max="4693" width="11" bestFit="1" customWidth="1"/>
    <col min="4694" max="4694" width="12" bestFit="1" customWidth="1"/>
    <col min="4695" max="4695" width="9" bestFit="1" customWidth="1"/>
    <col min="4696" max="4696" width="11" bestFit="1" customWidth="1"/>
    <col min="4697" max="4697" width="10" bestFit="1" customWidth="1"/>
    <col min="4698" max="4700" width="11" bestFit="1" customWidth="1"/>
    <col min="4701" max="4701" width="10" bestFit="1" customWidth="1"/>
    <col min="4702" max="4702" width="12" bestFit="1" customWidth="1"/>
    <col min="4703" max="4703" width="11" bestFit="1" customWidth="1"/>
    <col min="4704" max="4704" width="10" bestFit="1" customWidth="1"/>
    <col min="4705" max="4705" width="11" bestFit="1" customWidth="1"/>
    <col min="4706" max="4706" width="10" bestFit="1" customWidth="1"/>
    <col min="4707" max="4707" width="11" bestFit="1" customWidth="1"/>
    <col min="4708" max="4708" width="10" bestFit="1" customWidth="1"/>
    <col min="4709" max="4709" width="8" bestFit="1" customWidth="1"/>
    <col min="4710" max="4710" width="11" bestFit="1" customWidth="1"/>
    <col min="4711" max="4711" width="10" bestFit="1" customWidth="1"/>
    <col min="4712" max="4714" width="11" bestFit="1" customWidth="1"/>
    <col min="4715" max="4715" width="10" bestFit="1" customWidth="1"/>
    <col min="4716" max="4718" width="11" bestFit="1" customWidth="1"/>
    <col min="4719" max="4719" width="8" bestFit="1" customWidth="1"/>
    <col min="4720" max="4722" width="11" bestFit="1" customWidth="1"/>
    <col min="4723" max="4723" width="10" bestFit="1" customWidth="1"/>
    <col min="4724" max="4724" width="9" bestFit="1" customWidth="1"/>
    <col min="4725" max="4726" width="11" bestFit="1" customWidth="1"/>
    <col min="4727" max="4727" width="12" bestFit="1" customWidth="1"/>
    <col min="4728" max="4728" width="10" bestFit="1" customWidth="1"/>
    <col min="4729" max="4729" width="11" bestFit="1" customWidth="1"/>
    <col min="4730" max="4731" width="10" bestFit="1" customWidth="1"/>
    <col min="4732" max="4732" width="11" bestFit="1" customWidth="1"/>
    <col min="4733" max="4733" width="9" bestFit="1" customWidth="1"/>
    <col min="4734" max="4734" width="11" bestFit="1" customWidth="1"/>
    <col min="4735" max="4735" width="9" bestFit="1" customWidth="1"/>
    <col min="4736" max="4736" width="10" bestFit="1" customWidth="1"/>
    <col min="4737" max="4737" width="8" bestFit="1" customWidth="1"/>
    <col min="4738" max="4739" width="11" bestFit="1" customWidth="1"/>
    <col min="4740" max="4740" width="9" bestFit="1" customWidth="1"/>
    <col min="4741" max="4741" width="10" bestFit="1" customWidth="1"/>
    <col min="4742" max="4743" width="11" bestFit="1" customWidth="1"/>
    <col min="4744" max="4744" width="10" bestFit="1" customWidth="1"/>
    <col min="4745" max="4745" width="11" bestFit="1" customWidth="1"/>
    <col min="4746" max="4747" width="10" bestFit="1" customWidth="1"/>
    <col min="4748" max="4748" width="11" bestFit="1" customWidth="1"/>
    <col min="4749" max="4749" width="10" bestFit="1" customWidth="1"/>
    <col min="4750" max="4750" width="11" bestFit="1" customWidth="1"/>
    <col min="4751" max="4751" width="9" bestFit="1" customWidth="1"/>
    <col min="4752" max="4754" width="11" bestFit="1" customWidth="1"/>
    <col min="4755" max="4756" width="12" bestFit="1" customWidth="1"/>
    <col min="4757" max="4759" width="11" bestFit="1" customWidth="1"/>
    <col min="4760" max="4760" width="9" bestFit="1" customWidth="1"/>
    <col min="4761" max="4761" width="8" bestFit="1" customWidth="1"/>
    <col min="4762" max="4762" width="11" bestFit="1" customWidth="1"/>
    <col min="4763" max="4764" width="10" bestFit="1" customWidth="1"/>
    <col min="4765" max="4765" width="11" bestFit="1" customWidth="1"/>
    <col min="4766" max="4767" width="10" bestFit="1" customWidth="1"/>
    <col min="4768" max="4768" width="11" bestFit="1" customWidth="1"/>
    <col min="4769" max="4770" width="10" bestFit="1" customWidth="1"/>
    <col min="4771" max="4772" width="11" bestFit="1" customWidth="1"/>
    <col min="4773" max="4773" width="9" bestFit="1" customWidth="1"/>
    <col min="4774" max="4774" width="10" bestFit="1" customWidth="1"/>
    <col min="4775" max="4775" width="11" bestFit="1" customWidth="1"/>
    <col min="4776" max="4776" width="10" bestFit="1" customWidth="1"/>
    <col min="4777" max="4777" width="11" bestFit="1" customWidth="1"/>
    <col min="4778" max="4778" width="12" bestFit="1" customWidth="1"/>
    <col min="4779" max="4780" width="11" bestFit="1" customWidth="1"/>
    <col min="4781" max="4781" width="10" bestFit="1" customWidth="1"/>
    <col min="4782" max="4782" width="11" bestFit="1" customWidth="1"/>
    <col min="4783" max="4783" width="12" bestFit="1" customWidth="1"/>
    <col min="4784" max="4784" width="11" bestFit="1" customWidth="1"/>
    <col min="4785" max="4785" width="10" bestFit="1" customWidth="1"/>
    <col min="4786" max="4787" width="11" bestFit="1" customWidth="1"/>
    <col min="4788" max="4789" width="9" bestFit="1" customWidth="1"/>
    <col min="4790" max="4792" width="10" bestFit="1" customWidth="1"/>
    <col min="4793" max="4793" width="11" bestFit="1" customWidth="1"/>
    <col min="4794" max="4794" width="10" bestFit="1" customWidth="1"/>
    <col min="4795" max="4795" width="11" bestFit="1" customWidth="1"/>
    <col min="4796" max="4797" width="10" bestFit="1" customWidth="1"/>
    <col min="4798" max="4798" width="8" bestFit="1" customWidth="1"/>
    <col min="4799" max="4799" width="11" bestFit="1" customWidth="1"/>
    <col min="4800" max="4800" width="10" bestFit="1" customWidth="1"/>
    <col min="4801" max="4802" width="11" bestFit="1" customWidth="1"/>
    <col min="4803" max="4803" width="10" bestFit="1" customWidth="1"/>
    <col min="4804" max="4810" width="11" bestFit="1" customWidth="1"/>
    <col min="4811" max="4811" width="9" bestFit="1" customWidth="1"/>
    <col min="4812" max="4812" width="11" bestFit="1" customWidth="1"/>
    <col min="4813" max="4813" width="10" bestFit="1" customWidth="1"/>
    <col min="4814" max="4814" width="11" bestFit="1" customWidth="1"/>
    <col min="4815" max="4815" width="10" bestFit="1" customWidth="1"/>
    <col min="4816" max="4816" width="11" bestFit="1" customWidth="1"/>
    <col min="4817" max="4818" width="9" bestFit="1" customWidth="1"/>
    <col min="4819" max="4819" width="10" bestFit="1" customWidth="1"/>
    <col min="4820" max="4821" width="11" bestFit="1" customWidth="1"/>
    <col min="4822" max="4822" width="8" bestFit="1" customWidth="1"/>
    <col min="4823" max="4823" width="11" bestFit="1" customWidth="1"/>
    <col min="4824" max="4824" width="9" bestFit="1" customWidth="1"/>
    <col min="4825" max="4827" width="11" bestFit="1" customWidth="1"/>
    <col min="4828" max="4828" width="9" bestFit="1" customWidth="1"/>
    <col min="4829" max="4829" width="10" bestFit="1" customWidth="1"/>
    <col min="4830" max="4830" width="12" bestFit="1" customWidth="1"/>
    <col min="4831" max="4832" width="10" bestFit="1" customWidth="1"/>
    <col min="4833" max="4833" width="11" bestFit="1" customWidth="1"/>
    <col min="4834" max="4834" width="9" bestFit="1" customWidth="1"/>
    <col min="4835" max="4835" width="10" bestFit="1" customWidth="1"/>
    <col min="4836" max="4836" width="11" bestFit="1" customWidth="1"/>
    <col min="4837" max="4837" width="12" bestFit="1" customWidth="1"/>
    <col min="4838" max="4839" width="11" bestFit="1" customWidth="1"/>
    <col min="4840" max="4840" width="10" bestFit="1" customWidth="1"/>
    <col min="4841" max="4841" width="9" bestFit="1" customWidth="1"/>
    <col min="4842" max="4842" width="10" bestFit="1" customWidth="1"/>
    <col min="4843" max="4843" width="11" bestFit="1" customWidth="1"/>
    <col min="4844" max="4845" width="10" bestFit="1" customWidth="1"/>
    <col min="4846" max="4847" width="11" bestFit="1" customWidth="1"/>
    <col min="4848" max="4848" width="9" bestFit="1" customWidth="1"/>
    <col min="4849" max="4849" width="10" bestFit="1" customWidth="1"/>
    <col min="4850" max="4850" width="9" bestFit="1" customWidth="1"/>
    <col min="4851" max="4851" width="8" bestFit="1" customWidth="1"/>
    <col min="4852" max="4853" width="12" bestFit="1" customWidth="1"/>
    <col min="4854" max="4854" width="11" bestFit="1" customWidth="1"/>
    <col min="4855" max="4857" width="10" bestFit="1" customWidth="1"/>
    <col min="4858" max="4860" width="11" bestFit="1" customWidth="1"/>
    <col min="4861" max="4861" width="10" bestFit="1" customWidth="1"/>
    <col min="4862" max="4862" width="11" bestFit="1" customWidth="1"/>
    <col min="4863" max="4863" width="10" bestFit="1" customWidth="1"/>
    <col min="4864" max="4864" width="11" bestFit="1" customWidth="1"/>
    <col min="4865" max="4865" width="9" bestFit="1" customWidth="1"/>
    <col min="4866" max="4869" width="10" bestFit="1" customWidth="1"/>
    <col min="4870" max="4870" width="12" bestFit="1" customWidth="1"/>
    <col min="4871" max="4872" width="8" bestFit="1" customWidth="1"/>
    <col min="4873" max="4874" width="11" bestFit="1" customWidth="1"/>
    <col min="4875" max="4875" width="10" bestFit="1" customWidth="1"/>
    <col min="4876" max="4876" width="11" bestFit="1" customWidth="1"/>
    <col min="4877" max="4877" width="10" bestFit="1" customWidth="1"/>
    <col min="4878" max="4878" width="11" bestFit="1" customWidth="1"/>
    <col min="4879" max="4880" width="10" bestFit="1" customWidth="1"/>
    <col min="4881" max="4881" width="11" bestFit="1" customWidth="1"/>
    <col min="4882" max="4883" width="9" bestFit="1" customWidth="1"/>
    <col min="4884" max="4884" width="10" bestFit="1" customWidth="1"/>
    <col min="4885" max="4886" width="11" bestFit="1" customWidth="1"/>
    <col min="4887" max="4887" width="10" bestFit="1" customWidth="1"/>
    <col min="4888" max="4888" width="12" bestFit="1" customWidth="1"/>
    <col min="4889" max="4890" width="10" bestFit="1" customWidth="1"/>
    <col min="4891" max="4891" width="12" bestFit="1" customWidth="1"/>
    <col min="4892" max="4892" width="10" bestFit="1" customWidth="1"/>
    <col min="4893" max="4893" width="9" bestFit="1" customWidth="1"/>
    <col min="4894" max="4895" width="11" bestFit="1" customWidth="1"/>
    <col min="4896" max="4896" width="12" bestFit="1" customWidth="1"/>
    <col min="4897" max="4898" width="9" bestFit="1" customWidth="1"/>
    <col min="4899" max="4901" width="10" bestFit="1" customWidth="1"/>
    <col min="4902" max="4904" width="9" bestFit="1" customWidth="1"/>
    <col min="4905" max="4905" width="11" bestFit="1" customWidth="1"/>
    <col min="4906" max="4909" width="10" bestFit="1" customWidth="1"/>
    <col min="4910" max="4910" width="9" bestFit="1" customWidth="1"/>
    <col min="4911" max="4911" width="11" bestFit="1" customWidth="1"/>
    <col min="4912" max="4912" width="10" bestFit="1" customWidth="1"/>
    <col min="4913" max="4913" width="11" bestFit="1" customWidth="1"/>
    <col min="4914" max="4914" width="10" bestFit="1" customWidth="1"/>
    <col min="4915" max="4915" width="12" bestFit="1" customWidth="1"/>
    <col min="4916" max="4918" width="11" bestFit="1" customWidth="1"/>
    <col min="4919" max="4919" width="10" bestFit="1" customWidth="1"/>
    <col min="4920" max="4922" width="11" bestFit="1" customWidth="1"/>
    <col min="4923" max="4923" width="9" bestFit="1" customWidth="1"/>
    <col min="4924" max="4924" width="10" bestFit="1" customWidth="1"/>
    <col min="4925" max="4925" width="11" bestFit="1" customWidth="1"/>
    <col min="4926" max="4926" width="12" bestFit="1" customWidth="1"/>
    <col min="4927" max="4927" width="10" bestFit="1" customWidth="1"/>
    <col min="4928" max="4928" width="11" bestFit="1" customWidth="1"/>
    <col min="4929" max="4929" width="10" bestFit="1" customWidth="1"/>
    <col min="4930" max="4930" width="9" bestFit="1" customWidth="1"/>
    <col min="4931" max="4932" width="11" bestFit="1" customWidth="1"/>
    <col min="4933" max="4933" width="10" bestFit="1" customWidth="1"/>
    <col min="4934" max="4934" width="8" bestFit="1" customWidth="1"/>
    <col min="4935" max="4937" width="11" bestFit="1" customWidth="1"/>
    <col min="4938" max="4938" width="10" bestFit="1" customWidth="1"/>
    <col min="4939" max="4940" width="11" bestFit="1" customWidth="1"/>
    <col min="4941" max="4941" width="10" bestFit="1" customWidth="1"/>
    <col min="4942" max="4942" width="9" bestFit="1" customWidth="1"/>
    <col min="4943" max="4944" width="10" bestFit="1" customWidth="1"/>
    <col min="4945" max="4945" width="11" bestFit="1" customWidth="1"/>
    <col min="4946" max="4947" width="10" bestFit="1" customWidth="1"/>
    <col min="4948" max="4948" width="11" bestFit="1" customWidth="1"/>
    <col min="4949" max="4950" width="10" bestFit="1" customWidth="1"/>
    <col min="4951" max="4952" width="11" bestFit="1" customWidth="1"/>
    <col min="4953" max="4955" width="10" bestFit="1" customWidth="1"/>
    <col min="4956" max="4956" width="11" bestFit="1" customWidth="1"/>
    <col min="4957" max="4958" width="10" bestFit="1" customWidth="1"/>
    <col min="4959" max="4959" width="9" bestFit="1" customWidth="1"/>
    <col min="4960" max="4960" width="11" bestFit="1" customWidth="1"/>
    <col min="4961" max="4961" width="12" bestFit="1" customWidth="1"/>
    <col min="4962" max="4962" width="10" bestFit="1" customWidth="1"/>
    <col min="4963" max="4963" width="12" bestFit="1" customWidth="1"/>
    <col min="4964" max="4964" width="10" bestFit="1" customWidth="1"/>
    <col min="4965" max="4966" width="8" bestFit="1" customWidth="1"/>
    <col min="4967" max="4967" width="11" bestFit="1" customWidth="1"/>
    <col min="4968" max="4968" width="9" bestFit="1" customWidth="1"/>
    <col min="4969" max="4969" width="12" bestFit="1" customWidth="1"/>
    <col min="4970" max="4970" width="11" bestFit="1" customWidth="1"/>
    <col min="4971" max="4972" width="10" bestFit="1" customWidth="1"/>
    <col min="4973" max="4973" width="8" bestFit="1" customWidth="1"/>
    <col min="4974" max="4975" width="12" bestFit="1" customWidth="1"/>
    <col min="4976" max="4978" width="11" bestFit="1" customWidth="1"/>
    <col min="4979" max="4980" width="9" bestFit="1" customWidth="1"/>
    <col min="4981" max="4981" width="11" bestFit="1" customWidth="1"/>
    <col min="4982" max="4983" width="10" bestFit="1" customWidth="1"/>
    <col min="4984" max="4985" width="9" bestFit="1" customWidth="1"/>
    <col min="4986" max="4986" width="11" bestFit="1" customWidth="1"/>
    <col min="4987" max="4987" width="10" bestFit="1" customWidth="1"/>
    <col min="4988" max="4988" width="11" bestFit="1" customWidth="1"/>
    <col min="4989" max="4990" width="10" bestFit="1" customWidth="1"/>
    <col min="4991" max="4991" width="9" bestFit="1" customWidth="1"/>
    <col min="4992" max="4992" width="10" bestFit="1" customWidth="1"/>
    <col min="4993" max="4993" width="8" bestFit="1" customWidth="1"/>
    <col min="4994" max="4995" width="10" bestFit="1" customWidth="1"/>
    <col min="4996" max="4996" width="12" bestFit="1" customWidth="1"/>
    <col min="4997" max="4997" width="10" bestFit="1" customWidth="1"/>
    <col min="4998" max="5000" width="11" bestFit="1" customWidth="1"/>
    <col min="5001" max="5001" width="9" bestFit="1" customWidth="1"/>
    <col min="5002" max="5004" width="10" bestFit="1" customWidth="1"/>
    <col min="5005" max="5005" width="11" bestFit="1" customWidth="1"/>
    <col min="5006" max="5008" width="10" bestFit="1" customWidth="1"/>
    <col min="5009" max="5009" width="12" bestFit="1" customWidth="1"/>
    <col min="5010" max="5010" width="11" bestFit="1" customWidth="1"/>
    <col min="5011" max="5011" width="10" bestFit="1" customWidth="1"/>
    <col min="5012" max="5012" width="9" bestFit="1" customWidth="1"/>
    <col min="5013" max="5013" width="8" bestFit="1" customWidth="1"/>
    <col min="5014" max="5014" width="9" bestFit="1" customWidth="1"/>
    <col min="5015" max="5017" width="11" bestFit="1" customWidth="1"/>
    <col min="5018" max="5019" width="10" bestFit="1" customWidth="1"/>
    <col min="5020" max="5021" width="11" bestFit="1" customWidth="1"/>
    <col min="5022" max="5022" width="10" bestFit="1" customWidth="1"/>
    <col min="5023" max="5023" width="11" bestFit="1" customWidth="1"/>
    <col min="5024" max="5024" width="12" bestFit="1" customWidth="1"/>
    <col min="5025" max="5026" width="11" bestFit="1" customWidth="1"/>
    <col min="5027" max="5028" width="9" bestFit="1" customWidth="1"/>
    <col min="5029" max="5030" width="11" bestFit="1" customWidth="1"/>
    <col min="5031" max="5031" width="10" bestFit="1" customWidth="1"/>
    <col min="5032" max="5032" width="11" bestFit="1" customWidth="1"/>
    <col min="5033" max="5034" width="9" bestFit="1" customWidth="1"/>
    <col min="5035" max="5035" width="12" bestFit="1" customWidth="1"/>
    <col min="5036" max="5039" width="11" bestFit="1" customWidth="1"/>
    <col min="5040" max="5040" width="12" bestFit="1" customWidth="1"/>
    <col min="5041" max="5041" width="10" bestFit="1" customWidth="1"/>
    <col min="5042" max="5043" width="11" bestFit="1" customWidth="1"/>
    <col min="5044" max="5045" width="9" bestFit="1" customWidth="1"/>
    <col min="5046" max="5046" width="12" bestFit="1" customWidth="1"/>
    <col min="5047" max="5047" width="9" bestFit="1" customWidth="1"/>
    <col min="5048" max="5048" width="11" bestFit="1" customWidth="1"/>
    <col min="5049" max="5049" width="12" bestFit="1" customWidth="1"/>
    <col min="5050" max="5050" width="11" bestFit="1" customWidth="1"/>
    <col min="5051" max="5051" width="10" bestFit="1" customWidth="1"/>
    <col min="5052" max="5052" width="11" bestFit="1" customWidth="1"/>
    <col min="5053" max="5053" width="12" bestFit="1" customWidth="1"/>
    <col min="5054" max="5055" width="10" bestFit="1" customWidth="1"/>
    <col min="5056" max="5056" width="9" bestFit="1" customWidth="1"/>
    <col min="5057" max="5057" width="11" bestFit="1" customWidth="1"/>
    <col min="5058" max="5058" width="10" bestFit="1" customWidth="1"/>
    <col min="5059" max="5059" width="11" bestFit="1" customWidth="1"/>
    <col min="5060" max="5060" width="10" bestFit="1" customWidth="1"/>
    <col min="5061" max="5062" width="11" bestFit="1" customWidth="1"/>
    <col min="5063" max="5063" width="9" bestFit="1" customWidth="1"/>
    <col min="5064" max="5064" width="10" bestFit="1" customWidth="1"/>
    <col min="5065" max="5065" width="12" bestFit="1" customWidth="1"/>
    <col min="5066" max="5066" width="11" bestFit="1" customWidth="1"/>
    <col min="5067" max="5067" width="12" bestFit="1" customWidth="1"/>
    <col min="5068" max="5068" width="11" bestFit="1" customWidth="1"/>
    <col min="5069" max="5069" width="10" bestFit="1" customWidth="1"/>
    <col min="5070" max="5070" width="12" bestFit="1" customWidth="1"/>
    <col min="5071" max="5073" width="11" bestFit="1" customWidth="1"/>
    <col min="5074" max="5074" width="9" bestFit="1" customWidth="1"/>
    <col min="5075" max="5076" width="10" bestFit="1" customWidth="1"/>
    <col min="5077" max="5078" width="9" bestFit="1" customWidth="1"/>
    <col min="5079" max="5080" width="11" bestFit="1" customWidth="1"/>
    <col min="5081" max="5081" width="10" bestFit="1" customWidth="1"/>
    <col min="5082" max="5082" width="11" bestFit="1" customWidth="1"/>
    <col min="5083" max="5083" width="10" bestFit="1" customWidth="1"/>
    <col min="5084" max="5085" width="11" bestFit="1" customWidth="1"/>
    <col min="5086" max="5086" width="9" bestFit="1" customWidth="1"/>
    <col min="5087" max="5087" width="10" bestFit="1" customWidth="1"/>
    <col min="5088" max="5089" width="11" bestFit="1" customWidth="1"/>
    <col min="5090" max="5090" width="9" bestFit="1" customWidth="1"/>
    <col min="5091" max="5091" width="12" bestFit="1" customWidth="1"/>
    <col min="5092" max="5093" width="11" bestFit="1" customWidth="1"/>
    <col min="5094" max="5094" width="8" bestFit="1" customWidth="1"/>
    <col min="5095" max="5095" width="11" bestFit="1" customWidth="1"/>
    <col min="5096" max="5096" width="10" bestFit="1" customWidth="1"/>
    <col min="5097" max="5097" width="9" bestFit="1" customWidth="1"/>
    <col min="5098" max="5099" width="10" bestFit="1" customWidth="1"/>
    <col min="5100" max="5100" width="11" bestFit="1" customWidth="1"/>
    <col min="5101" max="5102" width="9" bestFit="1" customWidth="1"/>
    <col min="5103" max="5104" width="11" bestFit="1" customWidth="1"/>
    <col min="5105" max="5105" width="9" bestFit="1" customWidth="1"/>
    <col min="5106" max="5106" width="12" bestFit="1" customWidth="1"/>
    <col min="5107" max="5107" width="11" bestFit="1" customWidth="1"/>
    <col min="5108" max="5108" width="9" bestFit="1" customWidth="1"/>
    <col min="5109" max="5109" width="10" bestFit="1" customWidth="1"/>
    <col min="5110" max="5110" width="9" bestFit="1" customWidth="1"/>
    <col min="5111" max="5115" width="11" bestFit="1" customWidth="1"/>
    <col min="5116" max="5117" width="10" bestFit="1" customWidth="1"/>
    <col min="5118" max="5118" width="9" bestFit="1" customWidth="1"/>
    <col min="5119" max="5119" width="11" bestFit="1" customWidth="1"/>
    <col min="5120" max="5120" width="9" bestFit="1" customWidth="1"/>
    <col min="5121" max="5121" width="11" bestFit="1" customWidth="1"/>
    <col min="5122" max="5125" width="10" bestFit="1" customWidth="1"/>
    <col min="5126" max="5126" width="11" bestFit="1" customWidth="1"/>
    <col min="5127" max="5127" width="10" bestFit="1" customWidth="1"/>
    <col min="5128" max="5128" width="11" bestFit="1" customWidth="1"/>
    <col min="5129" max="5132" width="10" bestFit="1" customWidth="1"/>
    <col min="5133" max="5133" width="11" bestFit="1" customWidth="1"/>
    <col min="5134" max="5134" width="9" bestFit="1" customWidth="1"/>
    <col min="5135" max="5136" width="11" bestFit="1" customWidth="1"/>
    <col min="5137" max="5137" width="9" bestFit="1" customWidth="1"/>
    <col min="5138" max="5139" width="11" bestFit="1" customWidth="1"/>
    <col min="5140" max="5140" width="8" bestFit="1" customWidth="1"/>
    <col min="5141" max="5141" width="11" bestFit="1" customWidth="1"/>
    <col min="5142" max="5142" width="10" bestFit="1" customWidth="1"/>
    <col min="5143" max="5143" width="9" bestFit="1" customWidth="1"/>
    <col min="5144" max="5144" width="11" bestFit="1" customWidth="1"/>
    <col min="5145" max="5145" width="10" bestFit="1" customWidth="1"/>
    <col min="5146" max="5146" width="8" bestFit="1" customWidth="1"/>
    <col min="5147" max="5147" width="10" bestFit="1" customWidth="1"/>
    <col min="5148" max="5148" width="12" bestFit="1" customWidth="1"/>
    <col min="5149" max="5149" width="10" bestFit="1" customWidth="1"/>
    <col min="5150" max="5150" width="11" bestFit="1" customWidth="1"/>
    <col min="5151" max="5151" width="10" bestFit="1" customWidth="1"/>
    <col min="5152" max="5152" width="11" bestFit="1" customWidth="1"/>
    <col min="5153" max="5153" width="10" bestFit="1" customWidth="1"/>
    <col min="5154" max="5154" width="9" bestFit="1" customWidth="1"/>
    <col min="5155" max="5159" width="11" bestFit="1" customWidth="1"/>
    <col min="5160" max="5160" width="10" bestFit="1" customWidth="1"/>
    <col min="5161" max="5161" width="11" bestFit="1" customWidth="1"/>
    <col min="5162" max="5162" width="9" bestFit="1" customWidth="1"/>
    <col min="5163" max="5163" width="10" bestFit="1" customWidth="1"/>
    <col min="5164" max="5165" width="11" bestFit="1" customWidth="1"/>
    <col min="5166" max="5166" width="12" bestFit="1" customWidth="1"/>
    <col min="5167" max="5169" width="11" bestFit="1" customWidth="1"/>
    <col min="5170" max="5173" width="10" bestFit="1" customWidth="1"/>
    <col min="5174" max="5175" width="11" bestFit="1" customWidth="1"/>
    <col min="5176" max="5179" width="10" bestFit="1" customWidth="1"/>
    <col min="5180" max="5180" width="11" bestFit="1" customWidth="1"/>
    <col min="5181" max="5181" width="9" bestFit="1" customWidth="1"/>
    <col min="5182" max="5182" width="11" bestFit="1" customWidth="1"/>
    <col min="5183" max="5183" width="10" bestFit="1" customWidth="1"/>
    <col min="5184" max="5184" width="11" bestFit="1" customWidth="1"/>
    <col min="5185" max="5185" width="12" bestFit="1" customWidth="1"/>
    <col min="5186" max="5186" width="10" bestFit="1" customWidth="1"/>
    <col min="5187" max="5188" width="11" bestFit="1" customWidth="1"/>
    <col min="5189" max="5190" width="10" bestFit="1" customWidth="1"/>
    <col min="5191" max="5191" width="11" bestFit="1" customWidth="1"/>
    <col min="5192" max="5192" width="12" bestFit="1" customWidth="1"/>
    <col min="5193" max="5194" width="10" bestFit="1" customWidth="1"/>
    <col min="5195" max="5195" width="9" bestFit="1" customWidth="1"/>
    <col min="5196" max="5196" width="10" bestFit="1" customWidth="1"/>
    <col min="5197" max="5197" width="11" bestFit="1" customWidth="1"/>
    <col min="5198" max="5198" width="12" bestFit="1" customWidth="1"/>
    <col min="5199" max="5199" width="11" bestFit="1" customWidth="1"/>
    <col min="5200" max="5200" width="12" bestFit="1" customWidth="1"/>
    <col min="5201" max="5201" width="10" bestFit="1" customWidth="1"/>
    <col min="5202" max="5202" width="12" bestFit="1" customWidth="1"/>
    <col min="5203" max="5203" width="11" bestFit="1" customWidth="1"/>
    <col min="5204" max="5205" width="10" bestFit="1" customWidth="1"/>
    <col min="5206" max="5206" width="11" bestFit="1" customWidth="1"/>
    <col min="5207" max="5207" width="10" bestFit="1" customWidth="1"/>
    <col min="5208" max="5208" width="11" bestFit="1" customWidth="1"/>
    <col min="5209" max="5210" width="10" bestFit="1" customWidth="1"/>
    <col min="5211" max="5211" width="12" bestFit="1" customWidth="1"/>
    <col min="5212" max="5212" width="8" bestFit="1" customWidth="1"/>
    <col min="5213" max="5213" width="12" bestFit="1" customWidth="1"/>
    <col min="5214" max="5216" width="10" bestFit="1" customWidth="1"/>
    <col min="5217" max="5217" width="11" bestFit="1" customWidth="1"/>
    <col min="5218" max="5218" width="10" bestFit="1" customWidth="1"/>
    <col min="5219" max="5219" width="11" bestFit="1" customWidth="1"/>
    <col min="5220" max="5220" width="8" bestFit="1" customWidth="1"/>
    <col min="5221" max="5221" width="9" bestFit="1" customWidth="1"/>
    <col min="5222" max="5222" width="10" bestFit="1" customWidth="1"/>
    <col min="5223" max="5223" width="12" bestFit="1" customWidth="1"/>
    <col min="5224" max="5224" width="8" bestFit="1" customWidth="1"/>
    <col min="5225" max="5226" width="10" bestFit="1" customWidth="1"/>
    <col min="5227" max="5227" width="11" bestFit="1" customWidth="1"/>
    <col min="5228" max="5228" width="10" bestFit="1" customWidth="1"/>
    <col min="5229" max="5229" width="11" bestFit="1" customWidth="1"/>
    <col min="5230" max="5230" width="10" bestFit="1" customWidth="1"/>
    <col min="5231" max="5231" width="9" bestFit="1" customWidth="1"/>
    <col min="5232" max="5232" width="12" bestFit="1" customWidth="1"/>
    <col min="5233" max="5233" width="11" bestFit="1" customWidth="1"/>
    <col min="5234" max="5234" width="9" bestFit="1" customWidth="1"/>
    <col min="5235" max="5236" width="10" bestFit="1" customWidth="1"/>
    <col min="5237" max="5237" width="11" bestFit="1" customWidth="1"/>
    <col min="5238" max="5238" width="12" bestFit="1" customWidth="1"/>
    <col min="5239" max="5239" width="11" bestFit="1" customWidth="1"/>
    <col min="5240" max="5241" width="10" bestFit="1" customWidth="1"/>
    <col min="5242" max="5242" width="12" bestFit="1" customWidth="1"/>
    <col min="5243" max="5243" width="11" bestFit="1" customWidth="1"/>
    <col min="5244" max="5244" width="8" bestFit="1" customWidth="1"/>
    <col min="5245" max="5245" width="12" bestFit="1" customWidth="1"/>
    <col min="5246" max="5247" width="11" bestFit="1" customWidth="1"/>
    <col min="5248" max="5249" width="10" bestFit="1" customWidth="1"/>
    <col min="5250" max="5250" width="11" bestFit="1" customWidth="1"/>
    <col min="5251" max="5251" width="9" bestFit="1" customWidth="1"/>
    <col min="5252" max="5252" width="10" bestFit="1" customWidth="1"/>
    <col min="5253" max="5253" width="11" bestFit="1" customWidth="1"/>
    <col min="5254" max="5254" width="10" bestFit="1" customWidth="1"/>
    <col min="5255" max="5256" width="11" bestFit="1" customWidth="1"/>
    <col min="5257" max="5257" width="9" bestFit="1" customWidth="1"/>
    <col min="5258" max="5259" width="11" bestFit="1" customWidth="1"/>
    <col min="5260" max="5261" width="10" bestFit="1" customWidth="1"/>
    <col min="5262" max="5263" width="11" bestFit="1" customWidth="1"/>
    <col min="5264" max="5264" width="10" bestFit="1" customWidth="1"/>
    <col min="5265" max="5265" width="11" bestFit="1" customWidth="1"/>
    <col min="5266" max="5266" width="12" bestFit="1" customWidth="1"/>
    <col min="5267" max="5267" width="10" bestFit="1" customWidth="1"/>
    <col min="5268" max="5268" width="9" bestFit="1" customWidth="1"/>
    <col min="5269" max="5269" width="10" bestFit="1" customWidth="1"/>
    <col min="5270" max="5270" width="12" bestFit="1" customWidth="1"/>
    <col min="5271" max="5271" width="9" bestFit="1" customWidth="1"/>
    <col min="5272" max="5272" width="10" bestFit="1" customWidth="1"/>
    <col min="5273" max="5274" width="9" bestFit="1" customWidth="1"/>
    <col min="5275" max="5275" width="11" bestFit="1" customWidth="1"/>
    <col min="5276" max="5276" width="10" bestFit="1" customWidth="1"/>
    <col min="5277" max="5277" width="11" bestFit="1" customWidth="1"/>
    <col min="5278" max="5278" width="10" bestFit="1" customWidth="1"/>
    <col min="5279" max="5280" width="11" bestFit="1" customWidth="1"/>
    <col min="5281" max="5281" width="8" bestFit="1" customWidth="1"/>
    <col min="5282" max="5282" width="10" bestFit="1" customWidth="1"/>
    <col min="5283" max="5283" width="12" bestFit="1" customWidth="1"/>
    <col min="5284" max="5284" width="10" bestFit="1" customWidth="1"/>
    <col min="5285" max="5285" width="12" bestFit="1" customWidth="1"/>
    <col min="5286" max="5286" width="10" bestFit="1" customWidth="1"/>
    <col min="5287" max="5287" width="12" bestFit="1" customWidth="1"/>
    <col min="5288" max="5288" width="11" bestFit="1" customWidth="1"/>
    <col min="5289" max="5291" width="10" bestFit="1" customWidth="1"/>
    <col min="5292" max="5292" width="9" bestFit="1" customWidth="1"/>
    <col min="5293" max="5295" width="11" bestFit="1" customWidth="1"/>
    <col min="5296" max="5296" width="10" bestFit="1" customWidth="1"/>
    <col min="5297" max="5297" width="12" bestFit="1" customWidth="1"/>
    <col min="5298" max="5298" width="10" bestFit="1" customWidth="1"/>
    <col min="5299" max="5299" width="9" bestFit="1" customWidth="1"/>
    <col min="5300" max="5300" width="11" bestFit="1" customWidth="1"/>
    <col min="5301" max="5301" width="9" bestFit="1" customWidth="1"/>
    <col min="5302" max="5303" width="10" bestFit="1" customWidth="1"/>
    <col min="5304" max="5305" width="11" bestFit="1" customWidth="1"/>
    <col min="5306" max="5306" width="10" bestFit="1" customWidth="1"/>
    <col min="5307" max="5307" width="8" bestFit="1" customWidth="1"/>
    <col min="5308" max="5308" width="12" bestFit="1" customWidth="1"/>
    <col min="5309" max="5309" width="9" bestFit="1" customWidth="1"/>
    <col min="5310" max="5310" width="10" bestFit="1" customWidth="1"/>
    <col min="5311" max="5314" width="11" bestFit="1" customWidth="1"/>
    <col min="5315" max="5315" width="12" bestFit="1" customWidth="1"/>
    <col min="5316" max="5316" width="11" bestFit="1" customWidth="1"/>
    <col min="5317" max="5317" width="8" bestFit="1" customWidth="1"/>
    <col min="5318" max="5318" width="11" bestFit="1" customWidth="1"/>
    <col min="5319" max="5319" width="10" bestFit="1" customWidth="1"/>
    <col min="5320" max="5321" width="9" bestFit="1" customWidth="1"/>
    <col min="5322" max="5324" width="11" bestFit="1" customWidth="1"/>
    <col min="5325" max="5326" width="10" bestFit="1" customWidth="1"/>
    <col min="5327" max="5329" width="11" bestFit="1" customWidth="1"/>
    <col min="5330" max="5330" width="9" bestFit="1" customWidth="1"/>
    <col min="5331" max="5332" width="11" bestFit="1" customWidth="1"/>
    <col min="5333" max="5335" width="10" bestFit="1" customWidth="1"/>
    <col min="5336" max="5336" width="9" bestFit="1" customWidth="1"/>
    <col min="5337" max="5337" width="11" bestFit="1" customWidth="1"/>
    <col min="5338" max="5339" width="10" bestFit="1" customWidth="1"/>
    <col min="5340" max="5340" width="11" bestFit="1" customWidth="1"/>
    <col min="5341" max="5341" width="9" bestFit="1" customWidth="1"/>
    <col min="5342" max="5342" width="10" bestFit="1" customWidth="1"/>
    <col min="5343" max="5343" width="9" bestFit="1" customWidth="1"/>
    <col min="5344" max="5344" width="11" bestFit="1" customWidth="1"/>
    <col min="5345" max="5345" width="9" bestFit="1" customWidth="1"/>
    <col min="5346" max="5347" width="10" bestFit="1" customWidth="1"/>
    <col min="5348" max="5348" width="11" bestFit="1" customWidth="1"/>
    <col min="5349" max="5349" width="9" bestFit="1" customWidth="1"/>
    <col min="5350" max="5350" width="11" bestFit="1" customWidth="1"/>
    <col min="5351" max="5351" width="10" bestFit="1" customWidth="1"/>
    <col min="5352" max="5353" width="9" bestFit="1" customWidth="1"/>
    <col min="5354" max="5354" width="10" bestFit="1" customWidth="1"/>
    <col min="5355" max="5356" width="9" bestFit="1" customWidth="1"/>
    <col min="5357" max="5358" width="11" bestFit="1" customWidth="1"/>
    <col min="5359" max="5359" width="10" bestFit="1" customWidth="1"/>
    <col min="5360" max="5362" width="11" bestFit="1" customWidth="1"/>
    <col min="5363" max="5363" width="8" bestFit="1" customWidth="1"/>
    <col min="5364" max="5364" width="10" bestFit="1" customWidth="1"/>
    <col min="5365" max="5365" width="9" bestFit="1" customWidth="1"/>
    <col min="5366" max="5366" width="10" bestFit="1" customWidth="1"/>
    <col min="5367" max="5367" width="9" bestFit="1" customWidth="1"/>
    <col min="5368" max="5368" width="8" bestFit="1" customWidth="1"/>
    <col min="5369" max="5369" width="11" bestFit="1" customWidth="1"/>
    <col min="5370" max="5371" width="10" bestFit="1" customWidth="1"/>
    <col min="5372" max="5372" width="9" bestFit="1" customWidth="1"/>
    <col min="5373" max="5374" width="11" bestFit="1" customWidth="1"/>
    <col min="5375" max="5376" width="10" bestFit="1" customWidth="1"/>
    <col min="5377" max="5377" width="11" bestFit="1" customWidth="1"/>
    <col min="5378" max="5378" width="9" bestFit="1" customWidth="1"/>
    <col min="5379" max="5379" width="10" bestFit="1" customWidth="1"/>
    <col min="5380" max="5380" width="11" bestFit="1" customWidth="1"/>
    <col min="5381" max="5381" width="10" bestFit="1" customWidth="1"/>
    <col min="5382" max="5382" width="12" bestFit="1" customWidth="1"/>
    <col min="5383" max="5384" width="9" bestFit="1" customWidth="1"/>
    <col min="5385" max="5385" width="10" bestFit="1" customWidth="1"/>
    <col min="5386" max="5386" width="11" bestFit="1" customWidth="1"/>
    <col min="5387" max="5387" width="10" bestFit="1" customWidth="1"/>
    <col min="5388" max="5388" width="12" bestFit="1" customWidth="1"/>
    <col min="5389" max="5389" width="11" bestFit="1" customWidth="1"/>
    <col min="5390" max="5390" width="10" bestFit="1" customWidth="1"/>
    <col min="5391" max="5391" width="9" bestFit="1" customWidth="1"/>
    <col min="5392" max="5393" width="11" bestFit="1" customWidth="1"/>
    <col min="5394" max="5396" width="10" bestFit="1" customWidth="1"/>
    <col min="5397" max="5397" width="11" bestFit="1" customWidth="1"/>
    <col min="5398" max="5398" width="12" bestFit="1" customWidth="1"/>
    <col min="5399" max="5399" width="11" bestFit="1" customWidth="1"/>
    <col min="5400" max="5400" width="10" bestFit="1" customWidth="1"/>
    <col min="5401" max="5402" width="11" bestFit="1" customWidth="1"/>
    <col min="5403" max="5403" width="10" bestFit="1" customWidth="1"/>
    <col min="5404" max="5405" width="11" bestFit="1" customWidth="1"/>
    <col min="5406" max="5409" width="10" bestFit="1" customWidth="1"/>
    <col min="5410" max="5410" width="11" bestFit="1" customWidth="1"/>
    <col min="5411" max="5411" width="10" bestFit="1" customWidth="1"/>
    <col min="5412" max="5412" width="11" bestFit="1" customWidth="1"/>
    <col min="5413" max="5413" width="9" bestFit="1" customWidth="1"/>
    <col min="5414" max="5415" width="10" bestFit="1" customWidth="1"/>
    <col min="5416" max="5416" width="12" bestFit="1" customWidth="1"/>
    <col min="5417" max="5417" width="11" bestFit="1" customWidth="1"/>
    <col min="5418" max="5418" width="9" bestFit="1" customWidth="1"/>
    <col min="5419" max="5419" width="12" bestFit="1" customWidth="1"/>
    <col min="5420" max="5420" width="10" bestFit="1" customWidth="1"/>
    <col min="5421" max="5422" width="11" bestFit="1" customWidth="1"/>
    <col min="5423" max="5423" width="10" bestFit="1" customWidth="1"/>
    <col min="5424" max="5424" width="11" bestFit="1" customWidth="1"/>
    <col min="5425" max="5425" width="10" bestFit="1" customWidth="1"/>
    <col min="5426" max="5426" width="9" bestFit="1" customWidth="1"/>
    <col min="5427" max="5427" width="8" bestFit="1" customWidth="1"/>
    <col min="5428" max="5429" width="10" bestFit="1" customWidth="1"/>
    <col min="5430" max="5431" width="11" bestFit="1" customWidth="1"/>
    <col min="5432" max="5432" width="10" bestFit="1" customWidth="1"/>
    <col min="5433" max="5433" width="11" bestFit="1" customWidth="1"/>
    <col min="5434" max="5434" width="9" bestFit="1" customWidth="1"/>
    <col min="5435" max="5435" width="11" bestFit="1" customWidth="1"/>
    <col min="5436" max="5439" width="9" bestFit="1" customWidth="1"/>
    <col min="5440" max="5440" width="11" bestFit="1" customWidth="1"/>
    <col min="5441" max="5441" width="9" bestFit="1" customWidth="1"/>
    <col min="5442" max="5443" width="10" bestFit="1" customWidth="1"/>
    <col min="5444" max="5446" width="11" bestFit="1" customWidth="1"/>
    <col min="5447" max="5447" width="12" bestFit="1" customWidth="1"/>
    <col min="5448" max="5449" width="10" bestFit="1" customWidth="1"/>
    <col min="5450" max="5450" width="11" bestFit="1" customWidth="1"/>
    <col min="5451" max="5451" width="10" bestFit="1" customWidth="1"/>
    <col min="5452" max="5453" width="9" bestFit="1" customWidth="1"/>
    <col min="5454" max="5455" width="11" bestFit="1" customWidth="1"/>
    <col min="5456" max="5457" width="10" bestFit="1" customWidth="1"/>
    <col min="5458" max="5458" width="11" bestFit="1" customWidth="1"/>
    <col min="5459" max="5461" width="10" bestFit="1" customWidth="1"/>
    <col min="5462" max="5464" width="11" bestFit="1" customWidth="1"/>
    <col min="5465" max="5466" width="10" bestFit="1" customWidth="1"/>
    <col min="5467" max="5468" width="11" bestFit="1" customWidth="1"/>
    <col min="5469" max="5469" width="10" bestFit="1" customWidth="1"/>
    <col min="5470" max="5470" width="11" bestFit="1" customWidth="1"/>
    <col min="5471" max="5472" width="10" bestFit="1" customWidth="1"/>
    <col min="5473" max="5474" width="11" bestFit="1" customWidth="1"/>
    <col min="5475" max="5475" width="10" bestFit="1" customWidth="1"/>
    <col min="5476" max="5476" width="11" bestFit="1" customWidth="1"/>
    <col min="5477" max="5477" width="9" bestFit="1" customWidth="1"/>
    <col min="5478" max="5478" width="11" bestFit="1" customWidth="1"/>
    <col min="5479" max="5481" width="10" bestFit="1" customWidth="1"/>
    <col min="5482" max="5482" width="12" bestFit="1" customWidth="1"/>
    <col min="5483" max="5485" width="11" bestFit="1" customWidth="1"/>
    <col min="5486" max="5486" width="10" bestFit="1" customWidth="1"/>
    <col min="5487" max="5487" width="12" bestFit="1" customWidth="1"/>
    <col min="5488" max="5488" width="9" bestFit="1" customWidth="1"/>
    <col min="5489" max="5490" width="10" bestFit="1" customWidth="1"/>
    <col min="5491" max="5491" width="8" bestFit="1" customWidth="1"/>
    <col min="5492" max="5493" width="10" bestFit="1" customWidth="1"/>
    <col min="5494" max="5495" width="11" bestFit="1" customWidth="1"/>
    <col min="5496" max="5496" width="9" bestFit="1" customWidth="1"/>
    <col min="5497" max="5497" width="10" bestFit="1" customWidth="1"/>
    <col min="5498" max="5498" width="12" bestFit="1" customWidth="1"/>
    <col min="5499" max="5501" width="11" bestFit="1" customWidth="1"/>
    <col min="5502" max="5502" width="7" bestFit="1" customWidth="1"/>
    <col min="5503" max="5503" width="11" bestFit="1" customWidth="1"/>
    <col min="5504" max="5504" width="10" bestFit="1" customWidth="1"/>
    <col min="5505" max="5508" width="11" bestFit="1" customWidth="1"/>
    <col min="5509" max="5509" width="9" bestFit="1" customWidth="1"/>
    <col min="5510" max="5510" width="8" bestFit="1" customWidth="1"/>
    <col min="5511" max="5511" width="10" bestFit="1" customWidth="1"/>
    <col min="5512" max="5512" width="12" bestFit="1" customWidth="1"/>
    <col min="5513" max="5515" width="10" bestFit="1" customWidth="1"/>
    <col min="5516" max="5517" width="11" bestFit="1" customWidth="1"/>
    <col min="5518" max="5518" width="10" bestFit="1" customWidth="1"/>
    <col min="5519" max="5519" width="11" bestFit="1" customWidth="1"/>
    <col min="5520" max="5520" width="9" bestFit="1" customWidth="1"/>
    <col min="5521" max="5521" width="12" bestFit="1" customWidth="1"/>
    <col min="5522" max="5522" width="9" bestFit="1" customWidth="1"/>
    <col min="5523" max="5523" width="11" bestFit="1" customWidth="1"/>
    <col min="5524" max="5524" width="12" bestFit="1" customWidth="1"/>
    <col min="5525" max="5525" width="11" bestFit="1" customWidth="1"/>
    <col min="5526" max="5526" width="9" bestFit="1" customWidth="1"/>
    <col min="5527" max="5528" width="11" bestFit="1" customWidth="1"/>
    <col min="5529" max="5529" width="12" bestFit="1" customWidth="1"/>
    <col min="5530" max="5531" width="9" bestFit="1" customWidth="1"/>
    <col min="5532" max="5533" width="10" bestFit="1" customWidth="1"/>
    <col min="5534" max="5534" width="11" bestFit="1" customWidth="1"/>
    <col min="5535" max="5535" width="10" bestFit="1" customWidth="1"/>
    <col min="5536" max="5537" width="11" bestFit="1" customWidth="1"/>
    <col min="5538" max="5538" width="8" bestFit="1" customWidth="1"/>
    <col min="5539" max="5539" width="10" bestFit="1" customWidth="1"/>
    <col min="5540" max="5541" width="11" bestFit="1" customWidth="1"/>
    <col min="5542" max="5542" width="10" bestFit="1" customWidth="1"/>
    <col min="5543" max="5543" width="8" bestFit="1" customWidth="1"/>
    <col min="5544" max="5544" width="10" bestFit="1" customWidth="1"/>
    <col min="5545" max="5545" width="9" bestFit="1" customWidth="1"/>
    <col min="5546" max="5546" width="12" bestFit="1" customWidth="1"/>
    <col min="5547" max="5547" width="11" bestFit="1" customWidth="1"/>
    <col min="5548" max="5548" width="10" bestFit="1" customWidth="1"/>
    <col min="5549" max="5549" width="12" bestFit="1" customWidth="1"/>
    <col min="5550" max="5550" width="9" bestFit="1" customWidth="1"/>
    <col min="5551" max="5552" width="11" bestFit="1" customWidth="1"/>
    <col min="5553" max="5553" width="10" bestFit="1" customWidth="1"/>
    <col min="5554" max="5554" width="9" bestFit="1" customWidth="1"/>
    <col min="5555" max="5555" width="10" bestFit="1" customWidth="1"/>
    <col min="5556" max="5556" width="11" bestFit="1" customWidth="1"/>
    <col min="5557" max="5557" width="10" bestFit="1" customWidth="1"/>
    <col min="5558" max="5558" width="11" bestFit="1" customWidth="1"/>
    <col min="5559" max="5559" width="10" bestFit="1" customWidth="1"/>
    <col min="5560" max="5560" width="11" bestFit="1" customWidth="1"/>
    <col min="5561" max="5563" width="9" bestFit="1" customWidth="1"/>
    <col min="5564" max="5565" width="11" bestFit="1" customWidth="1"/>
    <col min="5566" max="5566" width="10" bestFit="1" customWidth="1"/>
    <col min="5567" max="5567" width="11" bestFit="1" customWidth="1"/>
    <col min="5568" max="5568" width="12" bestFit="1" customWidth="1"/>
    <col min="5569" max="5572" width="11" bestFit="1" customWidth="1"/>
    <col min="5573" max="5573" width="10" bestFit="1" customWidth="1"/>
    <col min="5574" max="5574" width="7" bestFit="1" customWidth="1"/>
    <col min="5575" max="5576" width="9" bestFit="1" customWidth="1"/>
    <col min="5577" max="5577" width="11" bestFit="1" customWidth="1"/>
    <col min="5578" max="5578" width="10" bestFit="1" customWidth="1"/>
    <col min="5579" max="5579" width="11" bestFit="1" customWidth="1"/>
    <col min="5580" max="5581" width="10" bestFit="1" customWidth="1"/>
    <col min="5582" max="5582" width="8" bestFit="1" customWidth="1"/>
    <col min="5583" max="5584" width="11" bestFit="1" customWidth="1"/>
    <col min="5585" max="5585" width="9" bestFit="1" customWidth="1"/>
    <col min="5586" max="5586" width="10" bestFit="1" customWidth="1"/>
    <col min="5587" max="5587" width="11" bestFit="1" customWidth="1"/>
    <col min="5588" max="5588" width="10" bestFit="1" customWidth="1"/>
    <col min="5589" max="5589" width="11" bestFit="1" customWidth="1"/>
    <col min="5590" max="5590" width="10" bestFit="1" customWidth="1"/>
    <col min="5591" max="5591" width="11" bestFit="1" customWidth="1"/>
    <col min="5592" max="5594" width="10" bestFit="1" customWidth="1"/>
    <col min="5595" max="5595" width="11" bestFit="1" customWidth="1"/>
    <col min="5596" max="5596" width="9" bestFit="1" customWidth="1"/>
    <col min="5597" max="5597" width="11" bestFit="1" customWidth="1"/>
    <col min="5598" max="5598" width="10" bestFit="1" customWidth="1"/>
    <col min="5599" max="5599" width="9" bestFit="1" customWidth="1"/>
    <col min="5600" max="5600" width="10" bestFit="1" customWidth="1"/>
    <col min="5601" max="5601" width="11" bestFit="1" customWidth="1"/>
    <col min="5602" max="5602" width="12" bestFit="1" customWidth="1"/>
    <col min="5603" max="5603" width="10" bestFit="1" customWidth="1"/>
    <col min="5604" max="5606" width="11" bestFit="1" customWidth="1"/>
    <col min="5607" max="5607" width="12" bestFit="1" customWidth="1"/>
    <col min="5608" max="5608" width="10" bestFit="1" customWidth="1"/>
    <col min="5609" max="5609" width="11" bestFit="1" customWidth="1"/>
    <col min="5610" max="5610" width="10" bestFit="1" customWidth="1"/>
    <col min="5611" max="5612" width="11" bestFit="1" customWidth="1"/>
    <col min="5613" max="5613" width="12" bestFit="1" customWidth="1"/>
    <col min="5614" max="5615" width="10" bestFit="1" customWidth="1"/>
    <col min="5616" max="5619" width="11" bestFit="1" customWidth="1"/>
    <col min="5620" max="5620" width="10" bestFit="1" customWidth="1"/>
    <col min="5621" max="5622" width="11" bestFit="1" customWidth="1"/>
    <col min="5623" max="5625" width="10" bestFit="1" customWidth="1"/>
    <col min="5626" max="5626" width="9" bestFit="1" customWidth="1"/>
    <col min="5627" max="5628" width="11" bestFit="1" customWidth="1"/>
    <col min="5629" max="5631" width="10" bestFit="1" customWidth="1"/>
    <col min="5632" max="5634" width="11" bestFit="1" customWidth="1"/>
    <col min="5635" max="5635" width="9" bestFit="1" customWidth="1"/>
    <col min="5636" max="5638" width="11" bestFit="1" customWidth="1"/>
    <col min="5639" max="5639" width="9" bestFit="1" customWidth="1"/>
    <col min="5640" max="5640" width="11" bestFit="1" customWidth="1"/>
    <col min="5641" max="5641" width="8" bestFit="1" customWidth="1"/>
    <col min="5642" max="5643" width="11" bestFit="1" customWidth="1"/>
    <col min="5644" max="5644" width="9" bestFit="1" customWidth="1"/>
    <col min="5645" max="5645" width="10" bestFit="1" customWidth="1"/>
    <col min="5646" max="5646" width="11" bestFit="1" customWidth="1"/>
    <col min="5647" max="5648" width="9" bestFit="1" customWidth="1"/>
    <col min="5649" max="5649" width="10" bestFit="1" customWidth="1"/>
    <col min="5650" max="5650" width="9" bestFit="1" customWidth="1"/>
    <col min="5651" max="5652" width="10" bestFit="1" customWidth="1"/>
    <col min="5653" max="5654" width="11" bestFit="1" customWidth="1"/>
    <col min="5655" max="5655" width="9" bestFit="1" customWidth="1"/>
    <col min="5656" max="5656" width="10" bestFit="1" customWidth="1"/>
    <col min="5657" max="5657" width="11" bestFit="1" customWidth="1"/>
    <col min="5658" max="5658" width="9" bestFit="1" customWidth="1"/>
    <col min="5659" max="5659" width="10" bestFit="1" customWidth="1"/>
    <col min="5660" max="5660" width="9" bestFit="1" customWidth="1"/>
    <col min="5661" max="5661" width="10" bestFit="1" customWidth="1"/>
    <col min="5662" max="5663" width="11" bestFit="1" customWidth="1"/>
    <col min="5664" max="5664" width="10" bestFit="1" customWidth="1"/>
    <col min="5665" max="5667" width="11" bestFit="1" customWidth="1"/>
    <col min="5668" max="5668" width="9" bestFit="1" customWidth="1"/>
    <col min="5669" max="5669" width="10" bestFit="1" customWidth="1"/>
    <col min="5670" max="5670" width="9" bestFit="1" customWidth="1"/>
    <col min="5671" max="5672" width="11" bestFit="1" customWidth="1"/>
    <col min="5673" max="5673" width="9" bestFit="1" customWidth="1"/>
    <col min="5674" max="5674" width="11" bestFit="1" customWidth="1"/>
    <col min="5675" max="5675" width="10" bestFit="1" customWidth="1"/>
    <col min="5676" max="5676" width="11" bestFit="1" customWidth="1"/>
    <col min="5677" max="5677" width="9" bestFit="1" customWidth="1"/>
    <col min="5678" max="5678" width="10" bestFit="1" customWidth="1"/>
    <col min="5679" max="5679" width="11" bestFit="1" customWidth="1"/>
    <col min="5680" max="5681" width="10" bestFit="1" customWidth="1"/>
    <col min="5682" max="5682" width="12" bestFit="1" customWidth="1"/>
    <col min="5683" max="5683" width="9" bestFit="1" customWidth="1"/>
    <col min="5684" max="5684" width="10" bestFit="1" customWidth="1"/>
    <col min="5685" max="5685" width="12" bestFit="1" customWidth="1"/>
    <col min="5686" max="5687" width="9" bestFit="1" customWidth="1"/>
    <col min="5688" max="5690" width="11" bestFit="1" customWidth="1"/>
    <col min="5691" max="5693" width="10" bestFit="1" customWidth="1"/>
    <col min="5694" max="5695" width="11" bestFit="1" customWidth="1"/>
    <col min="5696" max="5697" width="10" bestFit="1" customWidth="1"/>
    <col min="5698" max="5698" width="11" bestFit="1" customWidth="1"/>
    <col min="5699" max="5699" width="10" bestFit="1" customWidth="1"/>
    <col min="5700" max="5700" width="9" bestFit="1" customWidth="1"/>
    <col min="5701" max="5701" width="12" bestFit="1" customWidth="1"/>
    <col min="5702" max="5702" width="8" bestFit="1" customWidth="1"/>
    <col min="5703" max="5703" width="11" bestFit="1" customWidth="1"/>
    <col min="5704" max="5704" width="12" bestFit="1" customWidth="1"/>
    <col min="5705" max="5705" width="11" bestFit="1" customWidth="1"/>
    <col min="5706" max="5706" width="9" bestFit="1" customWidth="1"/>
    <col min="5707" max="5710" width="10" bestFit="1" customWidth="1"/>
    <col min="5711" max="5711" width="11" bestFit="1" customWidth="1"/>
    <col min="5712" max="5713" width="10" bestFit="1" customWidth="1"/>
    <col min="5714" max="5714" width="11" bestFit="1" customWidth="1"/>
    <col min="5715" max="5716" width="10" bestFit="1" customWidth="1"/>
    <col min="5717" max="5717" width="11" bestFit="1" customWidth="1"/>
    <col min="5718" max="5719" width="10" bestFit="1" customWidth="1"/>
    <col min="5720" max="5720" width="12" bestFit="1" customWidth="1"/>
    <col min="5721" max="5721" width="10" bestFit="1" customWidth="1"/>
    <col min="5722" max="5723" width="11" bestFit="1" customWidth="1"/>
    <col min="5724" max="5724" width="10" bestFit="1" customWidth="1"/>
    <col min="5725" max="5725" width="11" bestFit="1" customWidth="1"/>
    <col min="5726" max="5727" width="10" bestFit="1" customWidth="1"/>
    <col min="5728" max="5728" width="11" bestFit="1" customWidth="1"/>
    <col min="5729" max="5729" width="12" bestFit="1" customWidth="1"/>
    <col min="5730" max="5730" width="8" bestFit="1" customWidth="1"/>
    <col min="5731" max="5731" width="9" bestFit="1" customWidth="1"/>
    <col min="5732" max="5732" width="11" bestFit="1" customWidth="1"/>
    <col min="5733" max="5733" width="8" bestFit="1" customWidth="1"/>
    <col min="5734" max="5734" width="10" bestFit="1" customWidth="1"/>
    <col min="5735" max="5736" width="11" bestFit="1" customWidth="1"/>
    <col min="5737" max="5737" width="10" bestFit="1" customWidth="1"/>
    <col min="5738" max="5738" width="9" bestFit="1" customWidth="1"/>
    <col min="5739" max="5739" width="11" bestFit="1" customWidth="1"/>
    <col min="5740" max="5741" width="10" bestFit="1" customWidth="1"/>
    <col min="5742" max="5742" width="8" bestFit="1" customWidth="1"/>
    <col min="5743" max="5743" width="11" bestFit="1" customWidth="1"/>
    <col min="5744" max="5745" width="10" bestFit="1" customWidth="1"/>
    <col min="5746" max="5747" width="11" bestFit="1" customWidth="1"/>
    <col min="5748" max="5748" width="9" bestFit="1" customWidth="1"/>
    <col min="5749" max="5751" width="10" bestFit="1" customWidth="1"/>
    <col min="5752" max="5752" width="9" bestFit="1" customWidth="1"/>
    <col min="5753" max="5753" width="11" bestFit="1" customWidth="1"/>
    <col min="5754" max="5754" width="12" bestFit="1" customWidth="1"/>
    <col min="5755" max="5755" width="11" bestFit="1" customWidth="1"/>
    <col min="5756" max="5756" width="9" bestFit="1" customWidth="1"/>
    <col min="5757" max="5758" width="11" bestFit="1" customWidth="1"/>
    <col min="5759" max="5759" width="10" bestFit="1" customWidth="1"/>
    <col min="5760" max="5761" width="11" bestFit="1" customWidth="1"/>
    <col min="5762" max="5762" width="10" bestFit="1" customWidth="1"/>
    <col min="5763" max="5763" width="9" bestFit="1" customWidth="1"/>
    <col min="5764" max="5767" width="11" bestFit="1" customWidth="1"/>
    <col min="5768" max="5768" width="8" bestFit="1" customWidth="1"/>
    <col min="5769" max="5769" width="9" bestFit="1" customWidth="1"/>
    <col min="5770" max="5772" width="10" bestFit="1" customWidth="1"/>
    <col min="5773" max="5773" width="9" bestFit="1" customWidth="1"/>
    <col min="5774" max="5774" width="10" bestFit="1" customWidth="1"/>
    <col min="5775" max="5775" width="11" bestFit="1" customWidth="1"/>
    <col min="5776" max="5776" width="12" bestFit="1" customWidth="1"/>
    <col min="5777" max="5777" width="10" bestFit="1" customWidth="1"/>
    <col min="5778" max="5779" width="11" bestFit="1" customWidth="1"/>
    <col min="5780" max="5780" width="10" bestFit="1" customWidth="1"/>
    <col min="5781" max="5781" width="9" bestFit="1" customWidth="1"/>
    <col min="5782" max="5782" width="10" bestFit="1" customWidth="1"/>
    <col min="5783" max="5784" width="11" bestFit="1" customWidth="1"/>
    <col min="5785" max="5786" width="10" bestFit="1" customWidth="1"/>
    <col min="5787" max="5790" width="11" bestFit="1" customWidth="1"/>
    <col min="5791" max="5791" width="10" bestFit="1" customWidth="1"/>
    <col min="5792" max="5792" width="11" bestFit="1" customWidth="1"/>
    <col min="5793" max="5793" width="9" bestFit="1" customWidth="1"/>
    <col min="5794" max="5794" width="12" bestFit="1" customWidth="1"/>
    <col min="5795" max="5795" width="11" bestFit="1" customWidth="1"/>
    <col min="5796" max="5800" width="10" bestFit="1" customWidth="1"/>
    <col min="5801" max="5801" width="11" bestFit="1" customWidth="1"/>
    <col min="5802" max="5803" width="10" bestFit="1" customWidth="1"/>
    <col min="5804" max="5807" width="11" bestFit="1" customWidth="1"/>
    <col min="5808" max="5808" width="10" bestFit="1" customWidth="1"/>
    <col min="5809" max="5809" width="9" bestFit="1" customWidth="1"/>
    <col min="5810" max="5810" width="12" bestFit="1" customWidth="1"/>
    <col min="5811" max="5811" width="9" bestFit="1" customWidth="1"/>
    <col min="5812" max="5812" width="10" bestFit="1" customWidth="1"/>
    <col min="5813" max="5813" width="9" bestFit="1" customWidth="1"/>
    <col min="5814" max="5815" width="11" bestFit="1" customWidth="1"/>
    <col min="5816" max="5816" width="9" bestFit="1" customWidth="1"/>
    <col min="5817" max="5817" width="11" bestFit="1" customWidth="1"/>
    <col min="5818" max="5818" width="8" bestFit="1" customWidth="1"/>
    <col min="5819" max="5824" width="11" bestFit="1" customWidth="1"/>
    <col min="5825" max="5825" width="10" bestFit="1" customWidth="1"/>
    <col min="5826" max="5827" width="11" bestFit="1" customWidth="1"/>
    <col min="5828" max="5828" width="9" bestFit="1" customWidth="1"/>
    <col min="5829" max="5829" width="11" bestFit="1" customWidth="1"/>
    <col min="5830" max="5830" width="9" bestFit="1" customWidth="1"/>
    <col min="5831" max="5831" width="11" bestFit="1" customWidth="1"/>
    <col min="5832" max="5832" width="9" bestFit="1" customWidth="1"/>
    <col min="5833" max="5835" width="11" bestFit="1" customWidth="1"/>
    <col min="5836" max="5837" width="10" bestFit="1" customWidth="1"/>
    <col min="5838" max="5839" width="11" bestFit="1" customWidth="1"/>
    <col min="5840" max="5840" width="9" bestFit="1" customWidth="1"/>
    <col min="5841" max="5842" width="11" bestFit="1" customWidth="1"/>
    <col min="5843" max="5843" width="9" bestFit="1" customWidth="1"/>
    <col min="5844" max="5845" width="11" bestFit="1" customWidth="1"/>
    <col min="5846" max="5846" width="12" bestFit="1" customWidth="1"/>
    <col min="5847" max="5847" width="11" bestFit="1" customWidth="1"/>
    <col min="5848" max="5849" width="10" bestFit="1" customWidth="1"/>
    <col min="5850" max="5850" width="12" bestFit="1" customWidth="1"/>
    <col min="5851" max="5853" width="11" bestFit="1" customWidth="1"/>
    <col min="5854" max="5854" width="8" bestFit="1" customWidth="1"/>
    <col min="5855" max="5855" width="11" bestFit="1" customWidth="1"/>
    <col min="5856" max="5856" width="10" bestFit="1" customWidth="1"/>
    <col min="5857" max="5857" width="11" bestFit="1" customWidth="1"/>
    <col min="5858" max="5859" width="10" bestFit="1" customWidth="1"/>
    <col min="5860" max="5860" width="8" bestFit="1" customWidth="1"/>
    <col min="5861" max="5861" width="11" bestFit="1" customWidth="1"/>
    <col min="5862" max="5862" width="12" bestFit="1" customWidth="1"/>
    <col min="5863" max="5863" width="10" bestFit="1" customWidth="1"/>
    <col min="5864" max="5864" width="11" bestFit="1" customWidth="1"/>
    <col min="5865" max="5865" width="10" bestFit="1" customWidth="1"/>
    <col min="5866" max="5866" width="11" bestFit="1" customWidth="1"/>
    <col min="5867" max="5867" width="10" bestFit="1" customWidth="1"/>
    <col min="5868" max="5869" width="9" bestFit="1" customWidth="1"/>
    <col min="5870" max="5870" width="10" bestFit="1" customWidth="1"/>
    <col min="5871" max="5871" width="11" bestFit="1" customWidth="1"/>
    <col min="5872" max="5872" width="9" bestFit="1" customWidth="1"/>
    <col min="5873" max="5873" width="12" bestFit="1" customWidth="1"/>
    <col min="5874" max="5875" width="11" bestFit="1" customWidth="1"/>
    <col min="5876" max="5876" width="10" bestFit="1" customWidth="1"/>
    <col min="5877" max="5877" width="12" bestFit="1" customWidth="1"/>
    <col min="5878" max="5878" width="8" bestFit="1" customWidth="1"/>
    <col min="5879" max="5883" width="10" bestFit="1" customWidth="1"/>
    <col min="5884" max="5884" width="11" bestFit="1" customWidth="1"/>
    <col min="5885" max="5885" width="10" bestFit="1" customWidth="1"/>
    <col min="5886" max="5886" width="11" bestFit="1" customWidth="1"/>
    <col min="5887" max="5887" width="10" bestFit="1" customWidth="1"/>
    <col min="5888" max="5888" width="9" bestFit="1" customWidth="1"/>
    <col min="5889" max="5889" width="10" bestFit="1" customWidth="1"/>
    <col min="5890" max="5894" width="11" bestFit="1" customWidth="1"/>
    <col min="5895" max="5898" width="10" bestFit="1" customWidth="1"/>
    <col min="5899" max="5901" width="11" bestFit="1" customWidth="1"/>
    <col min="5902" max="5903" width="10" bestFit="1" customWidth="1"/>
    <col min="5904" max="5906" width="11" bestFit="1" customWidth="1"/>
    <col min="5907" max="5907" width="10" bestFit="1" customWidth="1"/>
    <col min="5908" max="5908" width="11" bestFit="1" customWidth="1"/>
    <col min="5909" max="5909" width="12" bestFit="1" customWidth="1"/>
    <col min="5910" max="5910" width="11" bestFit="1" customWidth="1"/>
    <col min="5911" max="5911" width="10" bestFit="1" customWidth="1"/>
    <col min="5912" max="5912" width="11" bestFit="1" customWidth="1"/>
    <col min="5913" max="5913" width="10" bestFit="1" customWidth="1"/>
    <col min="5914" max="5914" width="12" bestFit="1" customWidth="1"/>
    <col min="5915" max="5918" width="11" bestFit="1" customWidth="1"/>
    <col min="5919" max="5919" width="10" bestFit="1" customWidth="1"/>
    <col min="5920" max="5920" width="9" bestFit="1" customWidth="1"/>
    <col min="5921" max="5921" width="11" bestFit="1" customWidth="1"/>
    <col min="5922" max="5924" width="10" bestFit="1" customWidth="1"/>
    <col min="5925" max="5926" width="11" bestFit="1" customWidth="1"/>
    <col min="5927" max="5927" width="10" bestFit="1" customWidth="1"/>
    <col min="5928" max="5930" width="12" bestFit="1" customWidth="1"/>
    <col min="5931" max="5931" width="9" bestFit="1" customWidth="1"/>
    <col min="5932" max="5932" width="11" bestFit="1" customWidth="1"/>
    <col min="5933" max="5933" width="9" bestFit="1" customWidth="1"/>
    <col min="5934" max="5934" width="11" bestFit="1" customWidth="1"/>
    <col min="5935" max="5935" width="8" bestFit="1" customWidth="1"/>
    <col min="5936" max="5937" width="11" bestFit="1" customWidth="1"/>
    <col min="5938" max="5938" width="10" bestFit="1" customWidth="1"/>
    <col min="5939" max="5939" width="11" bestFit="1" customWidth="1"/>
    <col min="5940" max="5940" width="10" bestFit="1" customWidth="1"/>
    <col min="5941" max="5941" width="11" bestFit="1" customWidth="1"/>
    <col min="5942" max="5942" width="10" bestFit="1" customWidth="1"/>
    <col min="5943" max="5944" width="11" bestFit="1" customWidth="1"/>
    <col min="5945" max="5945" width="9" bestFit="1" customWidth="1"/>
    <col min="5946" max="5947" width="11" bestFit="1" customWidth="1"/>
    <col min="5948" max="5948" width="10" bestFit="1" customWidth="1"/>
    <col min="5949" max="5949" width="9" bestFit="1" customWidth="1"/>
    <col min="5950" max="5952" width="10" bestFit="1" customWidth="1"/>
    <col min="5953" max="5953" width="11" bestFit="1" customWidth="1"/>
    <col min="5954" max="5954" width="9" bestFit="1" customWidth="1"/>
    <col min="5955" max="5955" width="10" bestFit="1" customWidth="1"/>
    <col min="5956" max="5956" width="9" bestFit="1" customWidth="1"/>
    <col min="5957" max="5957" width="10" bestFit="1" customWidth="1"/>
    <col min="5958" max="5960" width="11" bestFit="1" customWidth="1"/>
    <col min="5961" max="5961" width="9" bestFit="1" customWidth="1"/>
    <col min="5962" max="5963" width="11" bestFit="1" customWidth="1"/>
    <col min="5964" max="5964" width="10" bestFit="1" customWidth="1"/>
    <col min="5965" max="5966" width="12" bestFit="1" customWidth="1"/>
    <col min="5967" max="5967" width="10" bestFit="1" customWidth="1"/>
    <col min="5968" max="5968" width="11" bestFit="1" customWidth="1"/>
    <col min="5969" max="5970" width="10" bestFit="1" customWidth="1"/>
    <col min="5971" max="5972" width="11" bestFit="1" customWidth="1"/>
    <col min="5973" max="5973" width="10" bestFit="1" customWidth="1"/>
    <col min="5974" max="5974" width="12" bestFit="1" customWidth="1"/>
    <col min="5975" max="5977" width="11" bestFit="1" customWidth="1"/>
    <col min="5978" max="5978" width="12" bestFit="1" customWidth="1"/>
    <col min="5979" max="5979" width="10" bestFit="1" customWidth="1"/>
    <col min="5980" max="5980" width="9" bestFit="1" customWidth="1"/>
    <col min="5981" max="5983" width="11" bestFit="1" customWidth="1"/>
    <col min="5984" max="5985" width="10" bestFit="1" customWidth="1"/>
    <col min="5986" max="5986" width="12" bestFit="1" customWidth="1"/>
    <col min="5987" max="5987" width="11" bestFit="1" customWidth="1"/>
    <col min="5988" max="5990" width="10" bestFit="1" customWidth="1"/>
    <col min="5991" max="5991" width="8" bestFit="1" customWidth="1"/>
    <col min="5992" max="5992" width="11" bestFit="1" customWidth="1"/>
    <col min="5993" max="5993" width="10" bestFit="1" customWidth="1"/>
    <col min="5994" max="5994" width="11" bestFit="1" customWidth="1"/>
    <col min="5995" max="5995" width="10" bestFit="1" customWidth="1"/>
    <col min="5996" max="5996" width="11" bestFit="1" customWidth="1"/>
    <col min="5997" max="5998" width="10" bestFit="1" customWidth="1"/>
    <col min="5999" max="6000" width="11" bestFit="1" customWidth="1"/>
    <col min="6001" max="6001" width="12" bestFit="1" customWidth="1"/>
    <col min="6002" max="6005" width="11" bestFit="1" customWidth="1"/>
    <col min="6006" max="6006" width="10" bestFit="1" customWidth="1"/>
    <col min="6007" max="6007" width="11" bestFit="1" customWidth="1"/>
    <col min="6008" max="6008" width="12" bestFit="1" customWidth="1"/>
    <col min="6009" max="6009" width="8" bestFit="1" customWidth="1"/>
    <col min="6010" max="6010" width="10" bestFit="1" customWidth="1"/>
    <col min="6011" max="6011" width="11" bestFit="1" customWidth="1"/>
    <col min="6012" max="6012" width="10" bestFit="1" customWidth="1"/>
    <col min="6013" max="6015" width="11" bestFit="1" customWidth="1"/>
    <col min="6016" max="6016" width="9" bestFit="1" customWidth="1"/>
    <col min="6017" max="6018" width="10" bestFit="1" customWidth="1"/>
    <col min="6019" max="6019" width="11" bestFit="1" customWidth="1"/>
    <col min="6020" max="6021" width="10" bestFit="1" customWidth="1"/>
    <col min="6022" max="6024" width="11" bestFit="1" customWidth="1"/>
    <col min="6025" max="6025" width="10" bestFit="1" customWidth="1"/>
    <col min="6026" max="6029" width="11" bestFit="1" customWidth="1"/>
    <col min="6030" max="6030" width="9" bestFit="1" customWidth="1"/>
    <col min="6031" max="6031" width="11" bestFit="1" customWidth="1"/>
    <col min="6032" max="6032" width="10" bestFit="1" customWidth="1"/>
    <col min="6033" max="6033" width="9" bestFit="1" customWidth="1"/>
    <col min="6034" max="6034" width="12" bestFit="1" customWidth="1"/>
    <col min="6035" max="6035" width="11" bestFit="1" customWidth="1"/>
    <col min="6036" max="6036" width="10" bestFit="1" customWidth="1"/>
    <col min="6037" max="6038" width="9" bestFit="1" customWidth="1"/>
    <col min="6039" max="6039" width="11" bestFit="1" customWidth="1"/>
    <col min="6040" max="6040" width="10" bestFit="1" customWidth="1"/>
    <col min="6041" max="6042" width="11" bestFit="1" customWidth="1"/>
    <col min="6043" max="6044" width="9" bestFit="1" customWidth="1"/>
    <col min="6045" max="6045" width="10" bestFit="1" customWidth="1"/>
    <col min="6046" max="6046" width="12" bestFit="1" customWidth="1"/>
    <col min="6047" max="6047" width="10" bestFit="1" customWidth="1"/>
    <col min="6048" max="6050" width="11" bestFit="1" customWidth="1"/>
    <col min="6051" max="6052" width="10" bestFit="1" customWidth="1"/>
    <col min="6053" max="6055" width="11" bestFit="1" customWidth="1"/>
    <col min="6056" max="6056" width="9" bestFit="1" customWidth="1"/>
    <col min="6057" max="6057" width="10" bestFit="1" customWidth="1"/>
    <col min="6058" max="6058" width="11" bestFit="1" customWidth="1"/>
    <col min="6059" max="6059" width="12" bestFit="1" customWidth="1"/>
    <col min="6060" max="6061" width="10" bestFit="1" customWidth="1"/>
    <col min="6062" max="6064" width="11" bestFit="1" customWidth="1"/>
    <col min="6065" max="6067" width="12" bestFit="1" customWidth="1"/>
    <col min="6068" max="6068" width="9" bestFit="1" customWidth="1"/>
    <col min="6069" max="6069" width="11" bestFit="1" customWidth="1"/>
    <col min="6070" max="6070" width="10" bestFit="1" customWidth="1"/>
    <col min="6071" max="6071" width="9" bestFit="1" customWidth="1"/>
    <col min="6072" max="6072" width="10" bestFit="1" customWidth="1"/>
    <col min="6073" max="6073" width="12" bestFit="1" customWidth="1"/>
    <col min="6074" max="6075" width="10" bestFit="1" customWidth="1"/>
    <col min="6076" max="6077" width="11" bestFit="1" customWidth="1"/>
    <col min="6078" max="6078" width="10" bestFit="1" customWidth="1"/>
    <col min="6079" max="6083" width="11" bestFit="1" customWidth="1"/>
    <col min="6084" max="6085" width="10" bestFit="1" customWidth="1"/>
    <col min="6086" max="6086" width="11" bestFit="1" customWidth="1"/>
    <col min="6087" max="6087" width="12" bestFit="1" customWidth="1"/>
    <col min="6088" max="6088" width="10" bestFit="1" customWidth="1"/>
    <col min="6089" max="6089" width="11" bestFit="1" customWidth="1"/>
    <col min="6090" max="6090" width="10" bestFit="1" customWidth="1"/>
    <col min="6091" max="6091" width="11" bestFit="1" customWidth="1"/>
    <col min="6092" max="6093" width="10" bestFit="1" customWidth="1"/>
    <col min="6094" max="6097" width="11" bestFit="1" customWidth="1"/>
    <col min="6098" max="6098" width="10" bestFit="1" customWidth="1"/>
    <col min="6099" max="6099" width="11" bestFit="1" customWidth="1"/>
    <col min="6100" max="6101" width="10" bestFit="1" customWidth="1"/>
    <col min="6102" max="6102" width="9" bestFit="1" customWidth="1"/>
    <col min="6103" max="6104" width="10" bestFit="1" customWidth="1"/>
    <col min="6105" max="6106" width="11" bestFit="1" customWidth="1"/>
    <col min="6107" max="6109" width="9" bestFit="1" customWidth="1"/>
    <col min="6110" max="6110" width="11" bestFit="1" customWidth="1"/>
    <col min="6111" max="6113" width="10" bestFit="1" customWidth="1"/>
    <col min="6114" max="6115" width="11" bestFit="1" customWidth="1"/>
    <col min="6116" max="6116" width="7" bestFit="1" customWidth="1"/>
    <col min="6117" max="6117" width="10" bestFit="1" customWidth="1"/>
    <col min="6118" max="6118" width="11" bestFit="1" customWidth="1"/>
    <col min="6119" max="6120" width="9" bestFit="1" customWidth="1"/>
    <col min="6121" max="6121" width="8" bestFit="1" customWidth="1"/>
    <col min="6122" max="6122" width="10" bestFit="1" customWidth="1"/>
    <col min="6123" max="6125" width="11" bestFit="1" customWidth="1"/>
    <col min="6126" max="6126" width="10" bestFit="1" customWidth="1"/>
    <col min="6127" max="6128" width="11" bestFit="1" customWidth="1"/>
    <col min="6129" max="6129" width="10" bestFit="1" customWidth="1"/>
    <col min="6130" max="6130" width="11" bestFit="1" customWidth="1"/>
    <col min="6131" max="6134" width="10" bestFit="1" customWidth="1"/>
    <col min="6135" max="6136" width="11" bestFit="1" customWidth="1"/>
    <col min="6137" max="6139" width="10" bestFit="1" customWidth="1"/>
    <col min="6140" max="6140" width="11" bestFit="1" customWidth="1"/>
    <col min="6141" max="6141" width="9" bestFit="1" customWidth="1"/>
    <col min="6142" max="6143" width="10" bestFit="1" customWidth="1"/>
    <col min="6144" max="6144" width="11" bestFit="1" customWidth="1"/>
    <col min="6145" max="6145" width="12" bestFit="1" customWidth="1"/>
    <col min="6146" max="6146" width="10" bestFit="1" customWidth="1"/>
    <col min="6147" max="6147" width="9" bestFit="1" customWidth="1"/>
    <col min="6148" max="6149" width="11" bestFit="1" customWidth="1"/>
    <col min="6150" max="6150" width="10" bestFit="1" customWidth="1"/>
    <col min="6151" max="6151" width="11" bestFit="1" customWidth="1"/>
    <col min="6152" max="6152" width="9" bestFit="1" customWidth="1"/>
    <col min="6153" max="6153" width="11" bestFit="1" customWidth="1"/>
    <col min="6154" max="6154" width="10" bestFit="1" customWidth="1"/>
    <col min="6155" max="6156" width="11" bestFit="1" customWidth="1"/>
    <col min="6157" max="6158" width="9" bestFit="1" customWidth="1"/>
    <col min="6159" max="6159" width="8" bestFit="1" customWidth="1"/>
    <col min="6160" max="6162" width="10" bestFit="1" customWidth="1"/>
    <col min="6163" max="6163" width="9" bestFit="1" customWidth="1"/>
    <col min="6164" max="6164" width="10" bestFit="1" customWidth="1"/>
    <col min="6165" max="6166" width="11" bestFit="1" customWidth="1"/>
    <col min="6167" max="6167" width="12" bestFit="1" customWidth="1"/>
    <col min="6168" max="6168" width="11" bestFit="1" customWidth="1"/>
    <col min="6169" max="6169" width="9" bestFit="1" customWidth="1"/>
    <col min="6170" max="6170" width="10" bestFit="1" customWidth="1"/>
    <col min="6171" max="6171" width="11" bestFit="1" customWidth="1"/>
    <col min="6172" max="6172" width="10" bestFit="1" customWidth="1"/>
    <col min="6173" max="6173" width="11" bestFit="1" customWidth="1"/>
    <col min="6174" max="6174" width="10" bestFit="1" customWidth="1"/>
    <col min="6175" max="6175" width="11" bestFit="1" customWidth="1"/>
    <col min="6176" max="6177" width="10" bestFit="1" customWidth="1"/>
    <col min="6178" max="6179" width="11" bestFit="1" customWidth="1"/>
    <col min="6180" max="6180" width="12" bestFit="1" customWidth="1"/>
    <col min="6181" max="6181" width="10" bestFit="1" customWidth="1"/>
    <col min="6182" max="6182" width="11" bestFit="1" customWidth="1"/>
    <col min="6183" max="6185" width="10" bestFit="1" customWidth="1"/>
    <col min="6186" max="6186" width="11" bestFit="1" customWidth="1"/>
    <col min="6187" max="6187" width="10" bestFit="1" customWidth="1"/>
    <col min="6188" max="6188" width="9" bestFit="1" customWidth="1"/>
    <col min="6189" max="6189" width="11" bestFit="1" customWidth="1"/>
    <col min="6190" max="6190" width="10" bestFit="1" customWidth="1"/>
    <col min="6191" max="6192" width="11" bestFit="1" customWidth="1"/>
    <col min="6193" max="6193" width="10" bestFit="1" customWidth="1"/>
    <col min="6194" max="6194" width="9" bestFit="1" customWidth="1"/>
    <col min="6195" max="6195" width="8" bestFit="1" customWidth="1"/>
    <col min="6196" max="6197" width="10" bestFit="1" customWidth="1"/>
    <col min="6198" max="6198" width="12" bestFit="1" customWidth="1"/>
    <col min="6199" max="6199" width="11" bestFit="1" customWidth="1"/>
    <col min="6200" max="6200" width="10" bestFit="1" customWidth="1"/>
    <col min="6201" max="6201" width="11" bestFit="1" customWidth="1"/>
    <col min="6202" max="6202" width="10" bestFit="1" customWidth="1"/>
    <col min="6203" max="6203" width="11" bestFit="1" customWidth="1"/>
    <col min="6204" max="6205" width="10" bestFit="1" customWidth="1"/>
    <col min="6206" max="6206" width="12" bestFit="1" customWidth="1"/>
    <col min="6207" max="6207" width="11" bestFit="1" customWidth="1"/>
    <col min="6208" max="6208" width="10" bestFit="1" customWidth="1"/>
    <col min="6209" max="6209" width="12" bestFit="1" customWidth="1"/>
    <col min="6210" max="6210" width="11" bestFit="1" customWidth="1"/>
    <col min="6211" max="6211" width="9" bestFit="1" customWidth="1"/>
    <col min="6212" max="6212" width="11" bestFit="1" customWidth="1"/>
    <col min="6213" max="6213" width="10" bestFit="1" customWidth="1"/>
    <col min="6214" max="6215" width="11" bestFit="1" customWidth="1"/>
    <col min="6216" max="6216" width="9" bestFit="1" customWidth="1"/>
    <col min="6217" max="6217" width="10" bestFit="1" customWidth="1"/>
    <col min="6218" max="6218" width="11" bestFit="1" customWidth="1"/>
    <col min="6219" max="6219" width="9" bestFit="1" customWidth="1"/>
    <col min="6220" max="6220" width="11" bestFit="1" customWidth="1"/>
    <col min="6221" max="6221" width="10" bestFit="1" customWidth="1"/>
    <col min="6222" max="6222" width="11" bestFit="1" customWidth="1"/>
    <col min="6223" max="6223" width="10" bestFit="1" customWidth="1"/>
    <col min="6224" max="6226" width="11" bestFit="1" customWidth="1"/>
    <col min="6227" max="6228" width="10" bestFit="1" customWidth="1"/>
    <col min="6229" max="6229" width="12" bestFit="1" customWidth="1"/>
    <col min="6230" max="6231" width="11" bestFit="1" customWidth="1"/>
    <col min="6232" max="6234" width="10" bestFit="1" customWidth="1"/>
    <col min="6235" max="6237" width="11" bestFit="1" customWidth="1"/>
    <col min="6238" max="6238" width="10" bestFit="1" customWidth="1"/>
    <col min="6239" max="6239" width="11" bestFit="1" customWidth="1"/>
    <col min="6240" max="6240" width="9" bestFit="1" customWidth="1"/>
    <col min="6241" max="6244" width="11" bestFit="1" customWidth="1"/>
    <col min="6245" max="6245" width="10" bestFit="1" customWidth="1"/>
    <col min="6246" max="6246" width="11" bestFit="1" customWidth="1"/>
    <col min="6247" max="6247" width="9" bestFit="1" customWidth="1"/>
    <col min="6248" max="6248" width="10" bestFit="1" customWidth="1"/>
    <col min="6249" max="6249" width="8" bestFit="1" customWidth="1"/>
    <col min="6250" max="6251" width="11" bestFit="1" customWidth="1"/>
    <col min="6252" max="6254" width="10" bestFit="1" customWidth="1"/>
    <col min="6255" max="6257" width="11" bestFit="1" customWidth="1"/>
    <col min="6258" max="6258" width="10" bestFit="1" customWidth="1"/>
    <col min="6259" max="6259" width="11" bestFit="1" customWidth="1"/>
    <col min="6260" max="6260" width="9" bestFit="1" customWidth="1"/>
    <col min="6261" max="6262" width="11" bestFit="1" customWidth="1"/>
    <col min="6263" max="6264" width="10" bestFit="1" customWidth="1"/>
    <col min="6265" max="6265" width="11" bestFit="1" customWidth="1"/>
    <col min="6266" max="6266" width="10" bestFit="1" customWidth="1"/>
    <col min="6267" max="6268" width="11" bestFit="1" customWidth="1"/>
    <col min="6269" max="6270" width="10" bestFit="1" customWidth="1"/>
    <col min="6271" max="6271" width="8" bestFit="1" customWidth="1"/>
    <col min="6272" max="6274" width="10" bestFit="1" customWidth="1"/>
    <col min="6275" max="6280" width="11" bestFit="1" customWidth="1"/>
    <col min="6281" max="6281" width="9" bestFit="1" customWidth="1"/>
    <col min="6282" max="6282" width="8" bestFit="1" customWidth="1"/>
    <col min="6283" max="6283" width="10" bestFit="1" customWidth="1"/>
    <col min="6284" max="6285" width="11" bestFit="1" customWidth="1"/>
    <col min="6286" max="6286" width="10" bestFit="1" customWidth="1"/>
    <col min="6287" max="6287" width="11" bestFit="1" customWidth="1"/>
    <col min="6288" max="6288" width="12" bestFit="1" customWidth="1"/>
    <col min="6289" max="6289" width="10" bestFit="1" customWidth="1"/>
    <col min="6290" max="6290" width="9" bestFit="1" customWidth="1"/>
    <col min="6291" max="6291" width="11" bestFit="1" customWidth="1"/>
    <col min="6292" max="6292" width="12" bestFit="1" customWidth="1"/>
    <col min="6293" max="6293" width="9" bestFit="1" customWidth="1"/>
    <col min="6294" max="6294" width="12" bestFit="1" customWidth="1"/>
    <col min="6295" max="6296" width="11" bestFit="1" customWidth="1"/>
    <col min="6297" max="6297" width="10" bestFit="1" customWidth="1"/>
    <col min="6298" max="6298" width="11" bestFit="1" customWidth="1"/>
    <col min="6299" max="6299" width="9" bestFit="1" customWidth="1"/>
    <col min="6300" max="6301" width="11" bestFit="1" customWidth="1"/>
    <col min="6302" max="6302" width="9" bestFit="1" customWidth="1"/>
    <col min="6303" max="6303" width="10" bestFit="1" customWidth="1"/>
    <col min="6304" max="6304" width="12" bestFit="1" customWidth="1"/>
    <col min="6305" max="6307" width="10" bestFit="1" customWidth="1"/>
    <col min="6308" max="6308" width="11" bestFit="1" customWidth="1"/>
    <col min="6309" max="6309" width="10" bestFit="1" customWidth="1"/>
    <col min="6310" max="6310" width="11" bestFit="1" customWidth="1"/>
    <col min="6311" max="6312" width="10" bestFit="1" customWidth="1"/>
    <col min="6313" max="6313" width="8" bestFit="1" customWidth="1"/>
    <col min="6314" max="6314" width="9" bestFit="1" customWidth="1"/>
    <col min="6315" max="6315" width="11" bestFit="1" customWidth="1"/>
    <col min="6316" max="6316" width="8" bestFit="1" customWidth="1"/>
    <col min="6317" max="6317" width="11" bestFit="1" customWidth="1"/>
    <col min="6318" max="6318" width="10" bestFit="1" customWidth="1"/>
    <col min="6319" max="6319" width="12" bestFit="1" customWidth="1"/>
    <col min="6320" max="6320" width="10" bestFit="1" customWidth="1"/>
    <col min="6321" max="6321" width="11" bestFit="1" customWidth="1"/>
    <col min="6322" max="6322" width="10" bestFit="1" customWidth="1"/>
    <col min="6323" max="6323" width="9" bestFit="1" customWidth="1"/>
    <col min="6324" max="6324" width="10" bestFit="1" customWidth="1"/>
    <col min="6325" max="6325" width="11" bestFit="1" customWidth="1"/>
    <col min="6326" max="6326" width="8" bestFit="1" customWidth="1"/>
    <col min="6327" max="6327" width="9" bestFit="1" customWidth="1"/>
    <col min="6328" max="6328" width="10" bestFit="1" customWidth="1"/>
    <col min="6329" max="6329" width="9" bestFit="1" customWidth="1"/>
    <col min="6330" max="6331" width="10" bestFit="1" customWidth="1"/>
    <col min="6332" max="6333" width="11" bestFit="1" customWidth="1"/>
    <col min="6334" max="6334" width="10" bestFit="1" customWidth="1"/>
    <col min="6335" max="6335" width="11" bestFit="1" customWidth="1"/>
    <col min="6336" max="6338" width="10" bestFit="1" customWidth="1"/>
    <col min="6339" max="6339" width="11" bestFit="1" customWidth="1"/>
    <col min="6340" max="6340" width="10" bestFit="1" customWidth="1"/>
    <col min="6341" max="6341" width="11" bestFit="1" customWidth="1"/>
    <col min="6342" max="6342" width="9" bestFit="1" customWidth="1"/>
    <col min="6343" max="6343" width="10" bestFit="1" customWidth="1"/>
    <col min="6344" max="6344" width="9" bestFit="1" customWidth="1"/>
    <col min="6345" max="6346" width="10" bestFit="1" customWidth="1"/>
    <col min="6347" max="6347" width="11" bestFit="1" customWidth="1"/>
    <col min="6348" max="6348" width="10" bestFit="1" customWidth="1"/>
    <col min="6349" max="6349" width="11" bestFit="1" customWidth="1"/>
    <col min="6350" max="6350" width="9" bestFit="1" customWidth="1"/>
    <col min="6351" max="6351" width="12" bestFit="1" customWidth="1"/>
    <col min="6352" max="6352" width="10" bestFit="1" customWidth="1"/>
    <col min="6353" max="6354" width="11" bestFit="1" customWidth="1"/>
    <col min="6355" max="6356" width="10" bestFit="1" customWidth="1"/>
    <col min="6357" max="6357" width="11" bestFit="1" customWidth="1"/>
    <col min="6358" max="6358" width="10" bestFit="1" customWidth="1"/>
    <col min="6359" max="6359" width="11" bestFit="1" customWidth="1"/>
    <col min="6360" max="6360" width="10" bestFit="1" customWidth="1"/>
    <col min="6361" max="6361" width="11" bestFit="1" customWidth="1"/>
    <col min="6362" max="6362" width="10" bestFit="1" customWidth="1"/>
    <col min="6363" max="6363" width="11" bestFit="1" customWidth="1"/>
    <col min="6364" max="6364" width="10" bestFit="1" customWidth="1"/>
    <col min="6365" max="6365" width="8" bestFit="1" customWidth="1"/>
    <col min="6366" max="6366" width="12" bestFit="1" customWidth="1"/>
    <col min="6367" max="6369" width="10" bestFit="1" customWidth="1"/>
    <col min="6370" max="6370" width="9" bestFit="1" customWidth="1"/>
    <col min="6371" max="6373" width="11" bestFit="1" customWidth="1"/>
    <col min="6374" max="6377" width="10" bestFit="1" customWidth="1"/>
    <col min="6378" max="6378" width="8" bestFit="1" customWidth="1"/>
    <col min="6379" max="6379" width="10" bestFit="1" customWidth="1"/>
    <col min="6380" max="6382" width="11" bestFit="1" customWidth="1"/>
    <col min="6383" max="6383" width="10" bestFit="1" customWidth="1"/>
    <col min="6384" max="6384" width="11" bestFit="1" customWidth="1"/>
    <col min="6385" max="6385" width="10" bestFit="1" customWidth="1"/>
    <col min="6386" max="6386" width="11" bestFit="1" customWidth="1"/>
    <col min="6387" max="6389" width="10" bestFit="1" customWidth="1"/>
    <col min="6390" max="6392" width="11" bestFit="1" customWidth="1"/>
    <col min="6393" max="6399" width="10" bestFit="1" customWidth="1"/>
    <col min="6400" max="6400" width="9" bestFit="1" customWidth="1"/>
    <col min="6401" max="6402" width="10" bestFit="1" customWidth="1"/>
    <col min="6403" max="6403" width="9" bestFit="1" customWidth="1"/>
    <col min="6404" max="6405" width="10" bestFit="1" customWidth="1"/>
    <col min="6406" max="6406" width="12" bestFit="1" customWidth="1"/>
    <col min="6407" max="6407" width="10" bestFit="1" customWidth="1"/>
    <col min="6408" max="6411" width="11" bestFit="1" customWidth="1"/>
    <col min="6412" max="6412" width="9" bestFit="1" customWidth="1"/>
    <col min="6413" max="6413" width="12" bestFit="1" customWidth="1"/>
    <col min="6414" max="6414" width="11" bestFit="1" customWidth="1"/>
    <col min="6415" max="6415" width="9" bestFit="1" customWidth="1"/>
    <col min="6416" max="6416" width="11" bestFit="1" customWidth="1"/>
    <col min="6417" max="6417" width="9" bestFit="1" customWidth="1"/>
    <col min="6418" max="6418" width="10" bestFit="1" customWidth="1"/>
    <col min="6419" max="6419" width="12" bestFit="1" customWidth="1"/>
    <col min="6420" max="6420" width="10" bestFit="1" customWidth="1"/>
    <col min="6421" max="6421" width="9" bestFit="1" customWidth="1"/>
    <col min="6422" max="6422" width="10" bestFit="1" customWidth="1"/>
    <col min="6423" max="6424" width="11" bestFit="1" customWidth="1"/>
    <col min="6425" max="6425" width="10" bestFit="1" customWidth="1"/>
    <col min="6426" max="6426" width="11" bestFit="1" customWidth="1"/>
    <col min="6427" max="6427" width="10" bestFit="1" customWidth="1"/>
    <col min="6428" max="6428" width="11" bestFit="1" customWidth="1"/>
    <col min="6429" max="6429" width="9" bestFit="1" customWidth="1"/>
    <col min="6430" max="6430" width="11" bestFit="1" customWidth="1"/>
    <col min="6431" max="6431" width="9" bestFit="1" customWidth="1"/>
    <col min="6432" max="6432" width="10" bestFit="1" customWidth="1"/>
    <col min="6433" max="6433" width="11" bestFit="1" customWidth="1"/>
    <col min="6434" max="6435" width="10" bestFit="1" customWidth="1"/>
    <col min="6436" max="6436" width="11" bestFit="1" customWidth="1"/>
    <col min="6437" max="6437" width="10" bestFit="1" customWidth="1"/>
    <col min="6438" max="6438" width="9" bestFit="1" customWidth="1"/>
    <col min="6439" max="6439" width="10" bestFit="1" customWidth="1"/>
    <col min="6440" max="6442" width="11" bestFit="1" customWidth="1"/>
    <col min="6443" max="6443" width="10" bestFit="1" customWidth="1"/>
    <col min="6444" max="6444" width="9" bestFit="1" customWidth="1"/>
    <col min="6445" max="6445" width="11" bestFit="1" customWidth="1"/>
    <col min="6446" max="6447" width="10" bestFit="1" customWidth="1"/>
    <col min="6448" max="6448" width="8" bestFit="1" customWidth="1"/>
    <col min="6449" max="6449" width="10" bestFit="1" customWidth="1"/>
    <col min="6450" max="6450" width="9" bestFit="1" customWidth="1"/>
    <col min="6451" max="6451" width="10" bestFit="1" customWidth="1"/>
    <col min="6452" max="6452" width="9" bestFit="1" customWidth="1"/>
    <col min="6453" max="6453" width="10" bestFit="1" customWidth="1"/>
    <col min="6454" max="6454" width="8" bestFit="1" customWidth="1"/>
    <col min="6455" max="6455" width="11" bestFit="1" customWidth="1"/>
    <col min="6456" max="6456" width="12" bestFit="1" customWidth="1"/>
    <col min="6457" max="6459" width="11" bestFit="1" customWidth="1"/>
    <col min="6460" max="6460" width="10" bestFit="1" customWidth="1"/>
    <col min="6461" max="6461" width="12" bestFit="1" customWidth="1"/>
    <col min="6462" max="6462" width="10" bestFit="1" customWidth="1"/>
    <col min="6463" max="6464" width="9" bestFit="1" customWidth="1"/>
    <col min="6465" max="6467" width="10" bestFit="1" customWidth="1"/>
    <col min="6468" max="6468" width="8" bestFit="1" customWidth="1"/>
    <col min="6469" max="6469" width="10" bestFit="1" customWidth="1"/>
    <col min="6470" max="6470" width="9" bestFit="1" customWidth="1"/>
    <col min="6471" max="6472" width="11" bestFit="1" customWidth="1"/>
    <col min="6473" max="6475" width="10" bestFit="1" customWidth="1"/>
    <col min="6476" max="6476" width="11" bestFit="1" customWidth="1"/>
    <col min="6477" max="6478" width="10" bestFit="1" customWidth="1"/>
    <col min="6479" max="6479" width="12" bestFit="1" customWidth="1"/>
    <col min="6480" max="6480" width="10" bestFit="1" customWidth="1"/>
    <col min="6481" max="6484" width="11" bestFit="1" customWidth="1"/>
    <col min="6485" max="6485" width="12" bestFit="1" customWidth="1"/>
    <col min="6486" max="6488" width="11" bestFit="1" customWidth="1"/>
    <col min="6489" max="6489" width="10" bestFit="1" customWidth="1"/>
    <col min="6490" max="6490" width="8" bestFit="1" customWidth="1"/>
    <col min="6491" max="6491" width="11" bestFit="1" customWidth="1"/>
    <col min="6492" max="6492" width="9" bestFit="1" customWidth="1"/>
    <col min="6493" max="6494" width="10" bestFit="1" customWidth="1"/>
    <col min="6495" max="6495" width="9" bestFit="1" customWidth="1"/>
    <col min="6496" max="6498" width="10" bestFit="1" customWidth="1"/>
    <col min="6499" max="6501" width="11" bestFit="1" customWidth="1"/>
    <col min="6502" max="6502" width="10" bestFit="1" customWidth="1"/>
    <col min="6503" max="6503" width="11" bestFit="1" customWidth="1"/>
    <col min="6504" max="6504" width="9" bestFit="1" customWidth="1"/>
    <col min="6505" max="6505" width="10" bestFit="1" customWidth="1"/>
    <col min="6506" max="6507" width="9" bestFit="1" customWidth="1"/>
    <col min="6508" max="6508" width="12" bestFit="1" customWidth="1"/>
    <col min="6509" max="6509" width="11" bestFit="1" customWidth="1"/>
    <col min="6510" max="6510" width="12" bestFit="1" customWidth="1"/>
    <col min="6511" max="6512" width="11" bestFit="1" customWidth="1"/>
    <col min="6513" max="6514" width="10" bestFit="1" customWidth="1"/>
    <col min="6515" max="6515" width="9" bestFit="1" customWidth="1"/>
    <col min="6516" max="6516" width="10" bestFit="1" customWidth="1"/>
    <col min="6517" max="6517" width="9" bestFit="1" customWidth="1"/>
    <col min="6518" max="6519" width="10" bestFit="1" customWidth="1"/>
    <col min="6520" max="6520" width="9" bestFit="1" customWidth="1"/>
    <col min="6521" max="6522" width="11" bestFit="1" customWidth="1"/>
    <col min="6523" max="6523" width="10" bestFit="1" customWidth="1"/>
    <col min="6524" max="6524" width="11" bestFit="1" customWidth="1"/>
    <col min="6525" max="6525" width="9" bestFit="1" customWidth="1"/>
    <col min="6526" max="6526" width="11" bestFit="1" customWidth="1"/>
    <col min="6527" max="6527" width="10" bestFit="1" customWidth="1"/>
    <col min="6528" max="6528" width="11" bestFit="1" customWidth="1"/>
    <col min="6529" max="6529" width="10" bestFit="1" customWidth="1"/>
    <col min="6530" max="6530" width="11" bestFit="1" customWidth="1"/>
    <col min="6531" max="6531" width="10" bestFit="1" customWidth="1"/>
    <col min="6532" max="6532" width="11" bestFit="1" customWidth="1"/>
    <col min="6533" max="6533" width="10" bestFit="1" customWidth="1"/>
    <col min="6534" max="6534" width="8" bestFit="1" customWidth="1"/>
    <col min="6535" max="6536" width="11" bestFit="1" customWidth="1"/>
    <col min="6537" max="6538" width="10" bestFit="1" customWidth="1"/>
    <col min="6539" max="6541" width="11" bestFit="1" customWidth="1"/>
    <col min="6542" max="6542" width="10" bestFit="1" customWidth="1"/>
    <col min="6543" max="6543" width="9" bestFit="1" customWidth="1"/>
    <col min="6544" max="6546" width="11" bestFit="1" customWidth="1"/>
    <col min="6547" max="6548" width="10" bestFit="1" customWidth="1"/>
    <col min="6549" max="6550" width="11" bestFit="1" customWidth="1"/>
    <col min="6551" max="6551" width="9" bestFit="1" customWidth="1"/>
    <col min="6552" max="6555" width="11" bestFit="1" customWidth="1"/>
    <col min="6556" max="6556" width="10" bestFit="1" customWidth="1"/>
    <col min="6557" max="6558" width="9" bestFit="1" customWidth="1"/>
    <col min="6559" max="6560" width="11" bestFit="1" customWidth="1"/>
    <col min="6561" max="6561" width="12" bestFit="1" customWidth="1"/>
    <col min="6562" max="6562" width="11" bestFit="1" customWidth="1"/>
    <col min="6563" max="6563" width="10" bestFit="1" customWidth="1"/>
    <col min="6564" max="6564" width="9" bestFit="1" customWidth="1"/>
    <col min="6565" max="6565" width="8" bestFit="1" customWidth="1"/>
    <col min="6566" max="6566" width="9" bestFit="1" customWidth="1"/>
    <col min="6567" max="6568" width="11" bestFit="1" customWidth="1"/>
    <col min="6569" max="6569" width="9" bestFit="1" customWidth="1"/>
    <col min="6570" max="6575" width="11" bestFit="1" customWidth="1"/>
    <col min="6576" max="6576" width="10" bestFit="1" customWidth="1"/>
    <col min="6577" max="6577" width="9" bestFit="1" customWidth="1"/>
    <col min="6578" max="6579" width="11" bestFit="1" customWidth="1"/>
    <col min="6580" max="6580" width="9" bestFit="1" customWidth="1"/>
    <col min="6581" max="6581" width="12" bestFit="1" customWidth="1"/>
    <col min="6582" max="6582" width="11" bestFit="1" customWidth="1"/>
    <col min="6583" max="6584" width="10" bestFit="1" customWidth="1"/>
    <col min="6585" max="6585" width="9" bestFit="1" customWidth="1"/>
    <col min="6586" max="6586" width="10" bestFit="1" customWidth="1"/>
    <col min="6587" max="6587" width="8" bestFit="1" customWidth="1"/>
    <col min="6588" max="6591" width="11" bestFit="1" customWidth="1"/>
    <col min="6592" max="6593" width="10" bestFit="1" customWidth="1"/>
    <col min="6594" max="6594" width="9" bestFit="1" customWidth="1"/>
    <col min="6595" max="6595" width="10" bestFit="1" customWidth="1"/>
    <col min="6596" max="6597" width="9" bestFit="1" customWidth="1"/>
    <col min="6598" max="6599" width="10" bestFit="1" customWidth="1"/>
    <col min="6600" max="6600" width="9" bestFit="1" customWidth="1"/>
    <col min="6601" max="6601" width="12" bestFit="1" customWidth="1"/>
    <col min="6602" max="6602" width="11" bestFit="1" customWidth="1"/>
    <col min="6603" max="6603" width="9" bestFit="1" customWidth="1"/>
    <col min="6604" max="6604" width="11" bestFit="1" customWidth="1"/>
    <col min="6605" max="6605" width="9" bestFit="1" customWidth="1"/>
    <col min="6606" max="6606" width="11" bestFit="1" customWidth="1"/>
    <col min="6607" max="6607" width="12" bestFit="1" customWidth="1"/>
    <col min="6608" max="6609" width="11" bestFit="1" customWidth="1"/>
    <col min="6610" max="6610" width="9" bestFit="1" customWidth="1"/>
    <col min="6611" max="6611" width="10" bestFit="1" customWidth="1"/>
    <col min="6612" max="6612" width="11" bestFit="1" customWidth="1"/>
    <col min="6613" max="6613" width="12" bestFit="1" customWidth="1"/>
    <col min="6614" max="6615" width="10" bestFit="1" customWidth="1"/>
    <col min="6616" max="6616" width="9" bestFit="1" customWidth="1"/>
    <col min="6617" max="6617" width="11" bestFit="1" customWidth="1"/>
    <col min="6618" max="6618" width="10" bestFit="1" customWidth="1"/>
    <col min="6619" max="6619" width="9" bestFit="1" customWidth="1"/>
    <col min="6620" max="6623" width="11" bestFit="1" customWidth="1"/>
    <col min="6624" max="6624" width="9" bestFit="1" customWidth="1"/>
    <col min="6625" max="6627" width="10" bestFit="1" customWidth="1"/>
    <col min="6628" max="6628" width="9" bestFit="1" customWidth="1"/>
    <col min="6629" max="6629" width="11" bestFit="1" customWidth="1"/>
    <col min="6630" max="6631" width="9" bestFit="1" customWidth="1"/>
    <col min="6632" max="6632" width="11" bestFit="1" customWidth="1"/>
    <col min="6633" max="6633" width="9" bestFit="1" customWidth="1"/>
    <col min="6634" max="6634" width="11" bestFit="1" customWidth="1"/>
    <col min="6635" max="6635" width="8" bestFit="1" customWidth="1"/>
    <col min="6636" max="6636" width="10" bestFit="1" customWidth="1"/>
    <col min="6637" max="6638" width="9" bestFit="1" customWidth="1"/>
    <col min="6639" max="6639" width="10" bestFit="1" customWidth="1"/>
    <col min="6640" max="6642" width="11" bestFit="1" customWidth="1"/>
    <col min="6643" max="6643" width="10" bestFit="1" customWidth="1"/>
    <col min="6644" max="6644" width="11" bestFit="1" customWidth="1"/>
    <col min="6645" max="6645" width="10" bestFit="1" customWidth="1"/>
    <col min="6646" max="6646" width="11" bestFit="1" customWidth="1"/>
    <col min="6647" max="6647" width="10" bestFit="1" customWidth="1"/>
    <col min="6648" max="6648" width="12" bestFit="1" customWidth="1"/>
    <col min="6649" max="6650" width="10" bestFit="1" customWidth="1"/>
    <col min="6651" max="6651" width="11" bestFit="1" customWidth="1"/>
    <col min="6652" max="6652" width="12" bestFit="1" customWidth="1"/>
    <col min="6653" max="6653" width="11" bestFit="1" customWidth="1"/>
    <col min="6654" max="6656" width="10" bestFit="1" customWidth="1"/>
    <col min="6657" max="6657" width="11" bestFit="1" customWidth="1"/>
    <col min="6658" max="6661" width="10" bestFit="1" customWidth="1"/>
    <col min="6662" max="6663" width="11" bestFit="1" customWidth="1"/>
    <col min="6664" max="6664" width="10" bestFit="1" customWidth="1"/>
    <col min="6665" max="6665" width="11" bestFit="1" customWidth="1"/>
    <col min="6666" max="6666" width="9" bestFit="1" customWidth="1"/>
    <col min="6667" max="6670" width="10" bestFit="1" customWidth="1"/>
    <col min="6671" max="6671" width="11" bestFit="1" customWidth="1"/>
    <col min="6672" max="6672" width="10" bestFit="1" customWidth="1"/>
    <col min="6673" max="6674" width="11" bestFit="1" customWidth="1"/>
    <col min="6675" max="6675" width="9" bestFit="1" customWidth="1"/>
    <col min="6676" max="6677" width="10" bestFit="1" customWidth="1"/>
    <col min="6678" max="6678" width="11" bestFit="1" customWidth="1"/>
    <col min="6679" max="6679" width="8" bestFit="1" customWidth="1"/>
    <col min="6680" max="6680" width="11" bestFit="1" customWidth="1"/>
    <col min="6681" max="6681" width="9" bestFit="1" customWidth="1"/>
    <col min="6682" max="6682" width="8" bestFit="1" customWidth="1"/>
    <col min="6683" max="6683" width="10" bestFit="1" customWidth="1"/>
    <col min="6684" max="6687" width="11" bestFit="1" customWidth="1"/>
    <col min="6688" max="6689" width="10" bestFit="1" customWidth="1"/>
    <col min="6690" max="6690" width="11" bestFit="1" customWidth="1"/>
    <col min="6691" max="6691" width="9" bestFit="1" customWidth="1"/>
    <col min="6692" max="6692" width="10" bestFit="1" customWidth="1"/>
    <col min="6693" max="6694" width="9" bestFit="1" customWidth="1"/>
    <col min="6695" max="6695" width="10" bestFit="1" customWidth="1"/>
    <col min="6696" max="6696" width="11" bestFit="1" customWidth="1"/>
    <col min="6697" max="6698" width="10" bestFit="1" customWidth="1"/>
    <col min="6699" max="6699" width="11" bestFit="1" customWidth="1"/>
    <col min="6700" max="6700" width="10" bestFit="1" customWidth="1"/>
    <col min="6701" max="6702" width="11" bestFit="1" customWidth="1"/>
    <col min="6703" max="6703" width="9" bestFit="1" customWidth="1"/>
    <col min="6704" max="6706" width="11" bestFit="1" customWidth="1"/>
    <col min="6707" max="6709" width="10" bestFit="1" customWidth="1"/>
    <col min="6710" max="6711" width="11" bestFit="1" customWidth="1"/>
    <col min="6712" max="6713" width="10" bestFit="1" customWidth="1"/>
    <col min="6714" max="6714" width="9" bestFit="1" customWidth="1"/>
    <col min="6715" max="6715" width="10" bestFit="1" customWidth="1"/>
    <col min="6716" max="6716" width="11" bestFit="1" customWidth="1"/>
    <col min="6717" max="6718" width="8" bestFit="1" customWidth="1"/>
    <col min="6719" max="6719" width="12" bestFit="1" customWidth="1"/>
    <col min="6720" max="6721" width="11" bestFit="1" customWidth="1"/>
    <col min="6722" max="6722" width="9" bestFit="1" customWidth="1"/>
    <col min="6723" max="6724" width="11" bestFit="1" customWidth="1"/>
    <col min="6725" max="6725" width="12" bestFit="1" customWidth="1"/>
    <col min="6726" max="6727" width="10" bestFit="1" customWidth="1"/>
    <col min="6728" max="6728" width="11" bestFit="1" customWidth="1"/>
    <col min="6729" max="6729" width="10" bestFit="1" customWidth="1"/>
    <col min="6730" max="6733" width="11" bestFit="1" customWidth="1"/>
    <col min="6734" max="6734" width="10" bestFit="1" customWidth="1"/>
    <col min="6735" max="6735" width="9" bestFit="1" customWidth="1"/>
    <col min="6736" max="6736" width="11" bestFit="1" customWidth="1"/>
    <col min="6737" max="6738" width="10" bestFit="1" customWidth="1"/>
    <col min="6739" max="6741" width="11" bestFit="1" customWidth="1"/>
    <col min="6742" max="6742" width="9" bestFit="1" customWidth="1"/>
    <col min="6743" max="6744" width="10" bestFit="1" customWidth="1"/>
    <col min="6745" max="6745" width="9" bestFit="1" customWidth="1"/>
    <col min="6746" max="6746" width="11" bestFit="1" customWidth="1"/>
    <col min="6747" max="6748" width="10" bestFit="1" customWidth="1"/>
    <col min="6749" max="6750" width="11" bestFit="1" customWidth="1"/>
    <col min="6751" max="6751" width="10" bestFit="1" customWidth="1"/>
    <col min="6752" max="6752" width="9" bestFit="1" customWidth="1"/>
    <col min="6753" max="6753" width="11" bestFit="1" customWidth="1"/>
    <col min="6754" max="6756" width="10" bestFit="1" customWidth="1"/>
    <col min="6757" max="6757" width="11" bestFit="1" customWidth="1"/>
    <col min="6758" max="6758" width="12" bestFit="1" customWidth="1"/>
    <col min="6759" max="6759" width="10" bestFit="1" customWidth="1"/>
    <col min="6760" max="6760" width="12" bestFit="1" customWidth="1"/>
    <col min="6761" max="6761" width="10" bestFit="1" customWidth="1"/>
    <col min="6762" max="6762" width="11" bestFit="1" customWidth="1"/>
    <col min="6763" max="6763" width="10" bestFit="1" customWidth="1"/>
    <col min="6764" max="6766" width="11" bestFit="1" customWidth="1"/>
    <col min="6767" max="6767" width="10" bestFit="1" customWidth="1"/>
    <col min="6768" max="6768" width="11" bestFit="1" customWidth="1"/>
    <col min="6769" max="6769" width="10" bestFit="1" customWidth="1"/>
    <col min="6770" max="6770" width="11" bestFit="1" customWidth="1"/>
    <col min="6771" max="6771" width="10" bestFit="1" customWidth="1"/>
    <col min="6772" max="6773" width="11" bestFit="1" customWidth="1"/>
    <col min="6774" max="6774" width="9" bestFit="1" customWidth="1"/>
    <col min="6775" max="6775" width="10" bestFit="1" customWidth="1"/>
    <col min="6776" max="6776" width="9" bestFit="1" customWidth="1"/>
    <col min="6777" max="6778" width="10" bestFit="1" customWidth="1"/>
    <col min="6779" max="6779" width="11" bestFit="1" customWidth="1"/>
    <col min="6780" max="6780" width="12" bestFit="1" customWidth="1"/>
    <col min="6781" max="6782" width="11" bestFit="1" customWidth="1"/>
    <col min="6783" max="6783" width="10" bestFit="1" customWidth="1"/>
    <col min="6784" max="6784" width="12" bestFit="1" customWidth="1"/>
    <col min="6785" max="6785" width="11" bestFit="1" customWidth="1"/>
    <col min="6786" max="6786" width="10" bestFit="1" customWidth="1"/>
    <col min="6787" max="6787" width="11" bestFit="1" customWidth="1"/>
    <col min="6788" max="6788" width="10" bestFit="1" customWidth="1"/>
    <col min="6789" max="6790" width="11" bestFit="1" customWidth="1"/>
    <col min="6791" max="6792" width="10" bestFit="1" customWidth="1"/>
    <col min="6793" max="6793" width="9" bestFit="1" customWidth="1"/>
    <col min="6794" max="6794" width="10" bestFit="1" customWidth="1"/>
    <col min="6795" max="6795" width="11" bestFit="1" customWidth="1"/>
    <col min="6796" max="6797" width="10" bestFit="1" customWidth="1"/>
    <col min="6798" max="6798" width="8" bestFit="1" customWidth="1"/>
    <col min="6799" max="6799" width="10" bestFit="1" customWidth="1"/>
    <col min="6800" max="6802" width="11" bestFit="1" customWidth="1"/>
    <col min="6803" max="6803" width="10" bestFit="1" customWidth="1"/>
    <col min="6804" max="6804" width="11" bestFit="1" customWidth="1"/>
    <col min="6805" max="6805" width="12" bestFit="1" customWidth="1"/>
    <col min="6806" max="6807" width="11" bestFit="1" customWidth="1"/>
    <col min="6808" max="6808" width="9" bestFit="1" customWidth="1"/>
    <col min="6809" max="6809" width="8" bestFit="1" customWidth="1"/>
    <col min="6810" max="6810" width="10" bestFit="1" customWidth="1"/>
    <col min="6811" max="6812" width="11" bestFit="1" customWidth="1"/>
    <col min="6813" max="6814" width="10" bestFit="1" customWidth="1"/>
    <col min="6815" max="6815" width="8" bestFit="1" customWidth="1"/>
    <col min="6816" max="6816" width="11" bestFit="1" customWidth="1"/>
    <col min="6817" max="6817" width="10" bestFit="1" customWidth="1"/>
    <col min="6818" max="6818" width="11" bestFit="1" customWidth="1"/>
    <col min="6819" max="6819" width="9" bestFit="1" customWidth="1"/>
    <col min="6820" max="6820" width="8" bestFit="1" customWidth="1"/>
    <col min="6821" max="6821" width="9" bestFit="1" customWidth="1"/>
    <col min="6822" max="6822" width="11" bestFit="1" customWidth="1"/>
    <col min="6823" max="6823" width="10" bestFit="1" customWidth="1"/>
    <col min="6824" max="6826" width="11" bestFit="1" customWidth="1"/>
    <col min="6827" max="6827" width="12" bestFit="1" customWidth="1"/>
    <col min="6828" max="6828" width="10" bestFit="1" customWidth="1"/>
    <col min="6829" max="6829" width="11" bestFit="1" customWidth="1"/>
    <col min="6830" max="6831" width="10" bestFit="1" customWidth="1"/>
    <col min="6832" max="6834" width="11" bestFit="1" customWidth="1"/>
    <col min="6835" max="6835" width="10" bestFit="1" customWidth="1"/>
    <col min="6836" max="6836" width="12" bestFit="1" customWidth="1"/>
    <col min="6837" max="6837" width="9" bestFit="1" customWidth="1"/>
    <col min="6838" max="6839" width="11" bestFit="1" customWidth="1"/>
    <col min="6840" max="6840" width="10" bestFit="1" customWidth="1"/>
    <col min="6841" max="6842" width="11" bestFit="1" customWidth="1"/>
    <col min="6843" max="6843" width="9" bestFit="1" customWidth="1"/>
    <col min="6844" max="6844" width="12" bestFit="1" customWidth="1"/>
    <col min="6845" max="6845" width="10" bestFit="1" customWidth="1"/>
    <col min="6846" max="6846" width="11" bestFit="1" customWidth="1"/>
    <col min="6847" max="6847" width="9" bestFit="1" customWidth="1"/>
    <col min="6848" max="6854" width="11" bestFit="1" customWidth="1"/>
    <col min="6855" max="6855" width="10" bestFit="1" customWidth="1"/>
    <col min="6856" max="6856" width="11" bestFit="1" customWidth="1"/>
    <col min="6857" max="6858" width="10" bestFit="1" customWidth="1"/>
    <col min="6859" max="6863" width="11" bestFit="1" customWidth="1"/>
    <col min="6864" max="6864" width="10" bestFit="1" customWidth="1"/>
    <col min="6865" max="6865" width="11" bestFit="1" customWidth="1"/>
    <col min="6866" max="6866" width="10" bestFit="1" customWidth="1"/>
    <col min="6867" max="6867" width="11" bestFit="1" customWidth="1"/>
    <col min="6868" max="6868" width="10" bestFit="1" customWidth="1"/>
    <col min="6869" max="6869" width="12" bestFit="1" customWidth="1"/>
    <col min="6870" max="6871" width="10" bestFit="1" customWidth="1"/>
    <col min="6872" max="6872" width="11" bestFit="1" customWidth="1"/>
    <col min="6873" max="6873" width="9" bestFit="1" customWidth="1"/>
    <col min="6874" max="6874" width="11" bestFit="1" customWidth="1"/>
    <col min="6875" max="6877" width="12" bestFit="1" customWidth="1"/>
    <col min="6878" max="6878" width="8" bestFit="1" customWidth="1"/>
    <col min="6879" max="6879" width="11" bestFit="1" customWidth="1"/>
    <col min="6880" max="6880" width="10" bestFit="1" customWidth="1"/>
    <col min="6881" max="6881" width="9" bestFit="1" customWidth="1"/>
    <col min="6882" max="6882" width="10" bestFit="1" customWidth="1"/>
    <col min="6883" max="6883" width="11" bestFit="1" customWidth="1"/>
    <col min="6884" max="6884" width="10" bestFit="1" customWidth="1"/>
    <col min="6885" max="6885" width="9" bestFit="1" customWidth="1"/>
    <col min="6886" max="6886" width="11" bestFit="1" customWidth="1"/>
    <col min="6887" max="6887" width="10" bestFit="1" customWidth="1"/>
    <col min="6888" max="6889" width="9" bestFit="1" customWidth="1"/>
    <col min="6890" max="6891" width="10" bestFit="1" customWidth="1"/>
    <col min="6892" max="6892" width="11" bestFit="1" customWidth="1"/>
    <col min="6893" max="6893" width="10" bestFit="1" customWidth="1"/>
    <col min="6894" max="6897" width="11" bestFit="1" customWidth="1"/>
    <col min="6898" max="6898" width="10" bestFit="1" customWidth="1"/>
    <col min="6899" max="6899" width="9" bestFit="1" customWidth="1"/>
    <col min="6900" max="6900" width="11" bestFit="1" customWidth="1"/>
    <col min="6901" max="6901" width="12" bestFit="1" customWidth="1"/>
    <col min="6902" max="6902" width="9" bestFit="1" customWidth="1"/>
    <col min="6903" max="6904" width="10" bestFit="1" customWidth="1"/>
    <col min="6905" max="6905" width="9" bestFit="1" customWidth="1"/>
    <col min="6906" max="6908" width="11" bestFit="1" customWidth="1"/>
    <col min="6909" max="6909" width="9" bestFit="1" customWidth="1"/>
    <col min="6910" max="6910" width="11" bestFit="1" customWidth="1"/>
    <col min="6911" max="6911" width="10" bestFit="1" customWidth="1"/>
    <col min="6912" max="6912" width="11" bestFit="1" customWidth="1"/>
    <col min="6913" max="6913" width="10" bestFit="1" customWidth="1"/>
    <col min="6914" max="6914" width="11" bestFit="1" customWidth="1"/>
    <col min="6915" max="6917" width="10" bestFit="1" customWidth="1"/>
    <col min="6918" max="6918" width="11" bestFit="1" customWidth="1"/>
    <col min="6919" max="6919" width="10" bestFit="1" customWidth="1"/>
    <col min="6920" max="6920" width="11" bestFit="1" customWidth="1"/>
    <col min="6921" max="6921" width="8" bestFit="1" customWidth="1"/>
    <col min="6922" max="6922" width="12" bestFit="1" customWidth="1"/>
    <col min="6923" max="6924" width="10" bestFit="1" customWidth="1"/>
    <col min="6925" max="6925" width="11" bestFit="1" customWidth="1"/>
    <col min="6926" max="6928" width="10" bestFit="1" customWidth="1"/>
    <col min="6929" max="6929" width="11" bestFit="1" customWidth="1"/>
    <col min="6930" max="6930" width="10" bestFit="1" customWidth="1"/>
    <col min="6931" max="6931" width="11" bestFit="1" customWidth="1"/>
    <col min="6932" max="6932" width="10" bestFit="1" customWidth="1"/>
    <col min="6933" max="6933" width="12" bestFit="1" customWidth="1"/>
    <col min="6934" max="6934" width="11" bestFit="1" customWidth="1"/>
    <col min="6935" max="6936" width="10" bestFit="1" customWidth="1"/>
    <col min="6937" max="6937" width="11" bestFit="1" customWidth="1"/>
    <col min="6938" max="6938" width="10" bestFit="1" customWidth="1"/>
    <col min="6939" max="6941" width="11" bestFit="1" customWidth="1"/>
    <col min="6942" max="6942" width="10" bestFit="1" customWidth="1"/>
    <col min="6943" max="6943" width="11" bestFit="1" customWidth="1"/>
    <col min="6944" max="6944" width="9" bestFit="1" customWidth="1"/>
    <col min="6945" max="6945" width="10" bestFit="1" customWidth="1"/>
    <col min="6946" max="6947" width="11" bestFit="1" customWidth="1"/>
    <col min="6948" max="6948" width="9" bestFit="1" customWidth="1"/>
    <col min="6949" max="6949" width="11" bestFit="1" customWidth="1"/>
    <col min="6950" max="6950" width="10" bestFit="1" customWidth="1"/>
    <col min="6951" max="6951" width="9" bestFit="1" customWidth="1"/>
    <col min="6952" max="6954" width="10" bestFit="1" customWidth="1"/>
    <col min="6955" max="6955" width="11" bestFit="1" customWidth="1"/>
    <col min="6956" max="6957" width="10" bestFit="1" customWidth="1"/>
    <col min="6958" max="6959" width="11" bestFit="1" customWidth="1"/>
    <col min="6960" max="6960" width="10" bestFit="1" customWidth="1"/>
    <col min="6961" max="6963" width="12" bestFit="1" customWidth="1"/>
    <col min="6964" max="6964" width="9" bestFit="1" customWidth="1"/>
    <col min="6965" max="6965" width="8" bestFit="1" customWidth="1"/>
    <col min="6966" max="6967" width="10" bestFit="1" customWidth="1"/>
    <col min="6968" max="6968" width="11" bestFit="1" customWidth="1"/>
    <col min="6969" max="6969" width="8" bestFit="1" customWidth="1"/>
    <col min="6970" max="6970" width="9" bestFit="1" customWidth="1"/>
    <col min="6971" max="6974" width="10" bestFit="1" customWidth="1"/>
    <col min="6975" max="6978" width="11" bestFit="1" customWidth="1"/>
    <col min="6979" max="6979" width="9" bestFit="1" customWidth="1"/>
    <col min="6980" max="6980" width="11" bestFit="1" customWidth="1"/>
    <col min="6981" max="6981" width="10" bestFit="1" customWidth="1"/>
    <col min="6982" max="6984" width="11" bestFit="1" customWidth="1"/>
    <col min="6985" max="6986" width="9" bestFit="1" customWidth="1"/>
    <col min="6987" max="6987" width="11" bestFit="1" customWidth="1"/>
    <col min="6988" max="6988" width="9" bestFit="1" customWidth="1"/>
    <col min="6989" max="6989" width="11" bestFit="1" customWidth="1"/>
    <col min="6990" max="6991" width="12" bestFit="1" customWidth="1"/>
    <col min="6992" max="6993" width="10" bestFit="1" customWidth="1"/>
    <col min="6994" max="6996" width="11" bestFit="1" customWidth="1"/>
    <col min="6997" max="6998" width="10" bestFit="1" customWidth="1"/>
    <col min="6999" max="6999" width="11" bestFit="1" customWidth="1"/>
    <col min="7000" max="7002" width="10" bestFit="1" customWidth="1"/>
    <col min="7003" max="7004" width="9" bestFit="1" customWidth="1"/>
    <col min="7005" max="7006" width="10" bestFit="1" customWidth="1"/>
    <col min="7007" max="7009" width="11" bestFit="1" customWidth="1"/>
    <col min="7010" max="7010" width="10" bestFit="1" customWidth="1"/>
    <col min="7011" max="7012" width="9" bestFit="1" customWidth="1"/>
    <col min="7013" max="7016" width="11" bestFit="1" customWidth="1"/>
    <col min="7017" max="7017" width="12" bestFit="1" customWidth="1"/>
    <col min="7018" max="7020" width="11" bestFit="1" customWidth="1"/>
    <col min="7021" max="7021" width="9" bestFit="1" customWidth="1"/>
    <col min="7022" max="7023" width="11" bestFit="1" customWidth="1"/>
    <col min="7024" max="7024" width="10" bestFit="1" customWidth="1"/>
    <col min="7025" max="7025" width="11" bestFit="1" customWidth="1"/>
    <col min="7026" max="7026" width="12" bestFit="1" customWidth="1"/>
    <col min="7027" max="7027" width="9" bestFit="1" customWidth="1"/>
    <col min="7028" max="7028" width="11" bestFit="1" customWidth="1"/>
    <col min="7029" max="7029" width="10" bestFit="1" customWidth="1"/>
    <col min="7030" max="7030" width="9" bestFit="1" customWidth="1"/>
    <col min="7031" max="7031" width="11" bestFit="1" customWidth="1"/>
    <col min="7032" max="7032" width="12" bestFit="1" customWidth="1"/>
    <col min="7033" max="7033" width="11" bestFit="1" customWidth="1"/>
    <col min="7034" max="7034" width="9" bestFit="1" customWidth="1"/>
    <col min="7035" max="7035" width="11" bestFit="1" customWidth="1"/>
    <col min="7036" max="7037" width="8" bestFit="1" customWidth="1"/>
    <col min="7038" max="7038" width="11" bestFit="1" customWidth="1"/>
    <col min="7039" max="7041" width="10" bestFit="1" customWidth="1"/>
    <col min="7042" max="7042" width="11" bestFit="1" customWidth="1"/>
    <col min="7043" max="7043" width="10" bestFit="1" customWidth="1"/>
    <col min="7044" max="7044" width="9" bestFit="1" customWidth="1"/>
    <col min="7045" max="7045" width="11" bestFit="1" customWidth="1"/>
    <col min="7046" max="7046" width="10" bestFit="1" customWidth="1"/>
    <col min="7047" max="7049" width="11" bestFit="1" customWidth="1"/>
    <col min="7050" max="7050" width="9" bestFit="1" customWidth="1"/>
    <col min="7051" max="7055" width="11" bestFit="1" customWidth="1"/>
    <col min="7056" max="7056" width="9" bestFit="1" customWidth="1"/>
    <col min="7057" max="7057" width="10" bestFit="1" customWidth="1"/>
    <col min="7058" max="7058" width="11" bestFit="1" customWidth="1"/>
    <col min="7059" max="7060" width="10" bestFit="1" customWidth="1"/>
    <col min="7061" max="7061" width="9" bestFit="1" customWidth="1"/>
    <col min="7062" max="7062" width="10" bestFit="1" customWidth="1"/>
    <col min="7063" max="7063" width="9" bestFit="1" customWidth="1"/>
    <col min="7064" max="7064" width="12" bestFit="1" customWidth="1"/>
    <col min="7065" max="7065" width="11" bestFit="1" customWidth="1"/>
    <col min="7066" max="7066" width="9" bestFit="1" customWidth="1"/>
    <col min="7067" max="7069" width="11" bestFit="1" customWidth="1"/>
    <col min="7070" max="7070" width="9" bestFit="1" customWidth="1"/>
    <col min="7071" max="7071" width="12" bestFit="1" customWidth="1"/>
    <col min="7072" max="7072" width="9" bestFit="1" customWidth="1"/>
    <col min="7073" max="7075" width="11" bestFit="1" customWidth="1"/>
    <col min="7076" max="7076" width="10" bestFit="1" customWidth="1"/>
    <col min="7077" max="7078" width="11" bestFit="1" customWidth="1"/>
    <col min="7079" max="7079" width="10" bestFit="1" customWidth="1"/>
    <col min="7080" max="7081" width="11" bestFit="1" customWidth="1"/>
    <col min="7082" max="7082" width="10" bestFit="1" customWidth="1"/>
    <col min="7083" max="7083" width="11" bestFit="1" customWidth="1"/>
    <col min="7084" max="7084" width="12" bestFit="1" customWidth="1"/>
    <col min="7085" max="7085" width="10" bestFit="1" customWidth="1"/>
    <col min="7086" max="7086" width="9" bestFit="1" customWidth="1"/>
    <col min="7087" max="7087" width="11" bestFit="1" customWidth="1"/>
    <col min="7088" max="7090" width="10" bestFit="1" customWidth="1"/>
    <col min="7091" max="7091" width="11" bestFit="1" customWidth="1"/>
    <col min="7092" max="7092" width="7" bestFit="1" customWidth="1"/>
    <col min="7093" max="7096" width="11" bestFit="1" customWidth="1"/>
    <col min="7097" max="7099" width="10" bestFit="1" customWidth="1"/>
    <col min="7100" max="7100" width="9" bestFit="1" customWidth="1"/>
    <col min="7101" max="7101" width="12" bestFit="1" customWidth="1"/>
    <col min="7102" max="7103" width="11" bestFit="1" customWidth="1"/>
    <col min="7104" max="7104" width="9" bestFit="1" customWidth="1"/>
    <col min="7105" max="7108" width="11" bestFit="1" customWidth="1"/>
    <col min="7109" max="7109" width="10" bestFit="1" customWidth="1"/>
    <col min="7110" max="7111" width="11" bestFit="1" customWidth="1"/>
    <col min="7112" max="7112" width="10" bestFit="1" customWidth="1"/>
    <col min="7113" max="7113" width="11" bestFit="1" customWidth="1"/>
    <col min="7114" max="7114" width="10" bestFit="1" customWidth="1"/>
    <col min="7115" max="7115" width="8" bestFit="1" customWidth="1"/>
    <col min="7116" max="7119" width="11" bestFit="1" customWidth="1"/>
    <col min="7120" max="7121" width="9" bestFit="1" customWidth="1"/>
    <col min="7122" max="7122" width="12" bestFit="1" customWidth="1"/>
    <col min="7123" max="7123" width="11" bestFit="1" customWidth="1"/>
    <col min="7124" max="7124" width="8" bestFit="1" customWidth="1"/>
    <col min="7125" max="7125" width="10" bestFit="1" customWidth="1"/>
    <col min="7126" max="7126" width="11" bestFit="1" customWidth="1"/>
    <col min="7127" max="7128" width="10" bestFit="1" customWidth="1"/>
    <col min="7129" max="7129" width="9" bestFit="1" customWidth="1"/>
    <col min="7130" max="7130" width="10" bestFit="1" customWidth="1"/>
    <col min="7131" max="7131" width="9" bestFit="1" customWidth="1"/>
    <col min="7132" max="7132" width="10" bestFit="1" customWidth="1"/>
    <col min="7133" max="7134" width="11" bestFit="1" customWidth="1"/>
    <col min="7135" max="7135" width="9" bestFit="1" customWidth="1"/>
    <col min="7136" max="7136" width="12" bestFit="1" customWidth="1"/>
    <col min="7137" max="7137" width="11" bestFit="1" customWidth="1"/>
    <col min="7138" max="7138" width="9" bestFit="1" customWidth="1"/>
    <col min="7139" max="7140" width="10" bestFit="1" customWidth="1"/>
    <col min="7141" max="7142" width="9" bestFit="1" customWidth="1"/>
    <col min="7143" max="7144" width="11" bestFit="1" customWidth="1"/>
    <col min="7145" max="7146" width="10" bestFit="1" customWidth="1"/>
    <col min="7147" max="7148" width="11" bestFit="1" customWidth="1"/>
    <col min="7149" max="7149" width="10" bestFit="1" customWidth="1"/>
    <col min="7150" max="7150" width="11" bestFit="1" customWidth="1"/>
    <col min="7151" max="7153" width="10" bestFit="1" customWidth="1"/>
    <col min="7154" max="7156" width="11" bestFit="1" customWidth="1"/>
    <col min="7157" max="7157" width="10" bestFit="1" customWidth="1"/>
    <col min="7158" max="7160" width="11" bestFit="1" customWidth="1"/>
    <col min="7161" max="7161" width="10" bestFit="1" customWidth="1"/>
    <col min="7162" max="7164" width="11" bestFit="1" customWidth="1"/>
    <col min="7165" max="7165" width="10" bestFit="1" customWidth="1"/>
    <col min="7166" max="7166" width="9" bestFit="1" customWidth="1"/>
    <col min="7167" max="7167" width="11" bestFit="1" customWidth="1"/>
    <col min="7168" max="7168" width="10" bestFit="1" customWidth="1"/>
    <col min="7169" max="7171" width="11" bestFit="1" customWidth="1"/>
    <col min="7172" max="7172" width="9" bestFit="1" customWidth="1"/>
    <col min="7173" max="7173" width="11" bestFit="1" customWidth="1"/>
    <col min="7174" max="7175" width="10" bestFit="1" customWidth="1"/>
    <col min="7176" max="7176" width="11" bestFit="1" customWidth="1"/>
    <col min="7177" max="7179" width="10" bestFit="1" customWidth="1"/>
    <col min="7180" max="7181" width="9" bestFit="1" customWidth="1"/>
    <col min="7182" max="7182" width="11" bestFit="1" customWidth="1"/>
    <col min="7183" max="7184" width="10" bestFit="1" customWidth="1"/>
    <col min="7185" max="7185" width="9" bestFit="1" customWidth="1"/>
    <col min="7186" max="7186" width="8" bestFit="1" customWidth="1"/>
    <col min="7187" max="7188" width="11" bestFit="1" customWidth="1"/>
    <col min="7189" max="7189" width="10" bestFit="1" customWidth="1"/>
    <col min="7190" max="7190" width="12" bestFit="1" customWidth="1"/>
    <col min="7191" max="7193" width="10" bestFit="1" customWidth="1"/>
    <col min="7194" max="7194" width="11" bestFit="1" customWidth="1"/>
    <col min="7195" max="7195" width="10" bestFit="1" customWidth="1"/>
    <col min="7196" max="7197" width="11" bestFit="1" customWidth="1"/>
    <col min="7198" max="7198" width="12" bestFit="1" customWidth="1"/>
    <col min="7199" max="7199" width="10" bestFit="1" customWidth="1"/>
    <col min="7200" max="7200" width="12" bestFit="1" customWidth="1"/>
    <col min="7201" max="7201" width="11" bestFit="1" customWidth="1"/>
    <col min="7202" max="7202" width="10" bestFit="1" customWidth="1"/>
    <col min="7203" max="7203" width="11" bestFit="1" customWidth="1"/>
    <col min="7204" max="7204" width="10" bestFit="1" customWidth="1"/>
    <col min="7205" max="7205" width="11" bestFit="1" customWidth="1"/>
    <col min="7206" max="7206" width="9" bestFit="1" customWidth="1"/>
    <col min="7207" max="7208" width="11" bestFit="1" customWidth="1"/>
    <col min="7209" max="7209" width="8" bestFit="1" customWidth="1"/>
    <col min="7210" max="7210" width="11" bestFit="1" customWidth="1"/>
    <col min="7211" max="7212" width="10" bestFit="1" customWidth="1"/>
    <col min="7213" max="7213" width="9" bestFit="1" customWidth="1"/>
    <col min="7214" max="7215" width="10" bestFit="1" customWidth="1"/>
    <col min="7216" max="7216" width="7" bestFit="1" customWidth="1"/>
    <col min="7217" max="7217" width="10" bestFit="1" customWidth="1"/>
    <col min="7218" max="7219" width="11" bestFit="1" customWidth="1"/>
    <col min="7220" max="7220" width="8" bestFit="1" customWidth="1"/>
    <col min="7221" max="7221" width="10" bestFit="1" customWidth="1"/>
    <col min="7222" max="7222" width="8" bestFit="1" customWidth="1"/>
    <col min="7223" max="7223" width="11" bestFit="1" customWidth="1"/>
    <col min="7224" max="7224" width="9" bestFit="1" customWidth="1"/>
    <col min="7225" max="7226" width="11" bestFit="1" customWidth="1"/>
    <col min="7227" max="7227" width="9" bestFit="1" customWidth="1"/>
    <col min="7228" max="7229" width="10" bestFit="1" customWidth="1"/>
    <col min="7230" max="7230" width="11" bestFit="1" customWidth="1"/>
    <col min="7231" max="7231" width="9" bestFit="1" customWidth="1"/>
    <col min="7232" max="7232" width="10" bestFit="1" customWidth="1"/>
    <col min="7233" max="7233" width="8" bestFit="1" customWidth="1"/>
    <col min="7234" max="7237" width="10" bestFit="1" customWidth="1"/>
    <col min="7238" max="7238" width="12" bestFit="1" customWidth="1"/>
    <col min="7239" max="7239" width="9" bestFit="1" customWidth="1"/>
    <col min="7240" max="7241" width="11" bestFit="1" customWidth="1"/>
    <col min="7242" max="7242" width="10" bestFit="1" customWidth="1"/>
    <col min="7243" max="7243" width="11" bestFit="1" customWidth="1"/>
    <col min="7244" max="7247" width="10" bestFit="1" customWidth="1"/>
    <col min="7248" max="7248" width="12" bestFit="1" customWidth="1"/>
    <col min="7249" max="7249" width="10" bestFit="1" customWidth="1"/>
    <col min="7250" max="7250" width="11" bestFit="1" customWidth="1"/>
    <col min="7251" max="7251" width="10" bestFit="1" customWidth="1"/>
    <col min="7252" max="7253" width="12" bestFit="1" customWidth="1"/>
    <col min="7254" max="7254" width="10" bestFit="1" customWidth="1"/>
    <col min="7255" max="7255" width="9" bestFit="1" customWidth="1"/>
    <col min="7256" max="7256" width="11" bestFit="1" customWidth="1"/>
    <col min="7257" max="7257" width="10" bestFit="1" customWidth="1"/>
    <col min="7258" max="7258" width="11" bestFit="1" customWidth="1"/>
    <col min="7259" max="7259" width="10" bestFit="1" customWidth="1"/>
    <col min="7260" max="7261" width="11" bestFit="1" customWidth="1"/>
    <col min="7262" max="7263" width="10" bestFit="1" customWidth="1"/>
    <col min="7264" max="7264" width="9" bestFit="1" customWidth="1"/>
    <col min="7265" max="7265" width="10" bestFit="1" customWidth="1"/>
    <col min="7266" max="7267" width="11" bestFit="1" customWidth="1"/>
    <col min="7268" max="7268" width="10" bestFit="1" customWidth="1"/>
    <col min="7269" max="7269" width="11" bestFit="1" customWidth="1"/>
    <col min="7270" max="7270" width="10" bestFit="1" customWidth="1"/>
    <col min="7271" max="7272" width="11" bestFit="1" customWidth="1"/>
    <col min="7273" max="7273" width="10" bestFit="1" customWidth="1"/>
    <col min="7274" max="7274" width="11" bestFit="1" customWidth="1"/>
    <col min="7275" max="7275" width="10" bestFit="1" customWidth="1"/>
    <col min="7276" max="7276" width="11" bestFit="1" customWidth="1"/>
    <col min="7277" max="7277" width="10" bestFit="1" customWidth="1"/>
    <col min="7278" max="7278" width="11" bestFit="1" customWidth="1"/>
    <col min="7279" max="7280" width="9" bestFit="1" customWidth="1"/>
    <col min="7281" max="7283" width="11" bestFit="1" customWidth="1"/>
    <col min="7284" max="7285" width="10" bestFit="1" customWidth="1"/>
    <col min="7286" max="7286" width="11" bestFit="1" customWidth="1"/>
    <col min="7287" max="7288" width="9" bestFit="1" customWidth="1"/>
    <col min="7289" max="7290" width="11" bestFit="1" customWidth="1"/>
    <col min="7291" max="7291" width="12" bestFit="1" customWidth="1"/>
    <col min="7292" max="7292" width="11" bestFit="1" customWidth="1"/>
    <col min="7293" max="7294" width="9" bestFit="1" customWidth="1"/>
    <col min="7295" max="7295" width="11" bestFit="1" customWidth="1"/>
    <col min="7296" max="7296" width="10" bestFit="1" customWidth="1"/>
    <col min="7297" max="7297" width="12" bestFit="1" customWidth="1"/>
    <col min="7298" max="7299" width="11" bestFit="1" customWidth="1"/>
    <col min="7300" max="7300" width="9" bestFit="1" customWidth="1"/>
    <col min="7301" max="7301" width="10" bestFit="1" customWidth="1"/>
    <col min="7302" max="7302" width="11" bestFit="1" customWidth="1"/>
    <col min="7303" max="7304" width="9" bestFit="1" customWidth="1"/>
    <col min="7305" max="7306" width="11" bestFit="1" customWidth="1"/>
    <col min="7307" max="7307" width="10" bestFit="1" customWidth="1"/>
    <col min="7308" max="7311" width="11" bestFit="1" customWidth="1"/>
    <col min="7312" max="7313" width="10" bestFit="1" customWidth="1"/>
    <col min="7314" max="7314" width="11" bestFit="1" customWidth="1"/>
    <col min="7315" max="7315" width="9" bestFit="1" customWidth="1"/>
    <col min="7316" max="7316" width="10" bestFit="1" customWidth="1"/>
    <col min="7317" max="7317" width="12" bestFit="1" customWidth="1"/>
    <col min="7318" max="7318" width="8" bestFit="1" customWidth="1"/>
    <col min="7319" max="7319" width="10" bestFit="1" customWidth="1"/>
    <col min="7320" max="7321" width="8" bestFit="1" customWidth="1"/>
    <col min="7322" max="7323" width="11" bestFit="1" customWidth="1"/>
    <col min="7324" max="7324" width="9" bestFit="1" customWidth="1"/>
    <col min="7325" max="7325" width="11" bestFit="1" customWidth="1"/>
    <col min="7326" max="7326" width="10" bestFit="1" customWidth="1"/>
    <col min="7327" max="7327" width="11" bestFit="1" customWidth="1"/>
    <col min="7328" max="7328" width="12" bestFit="1" customWidth="1"/>
    <col min="7329" max="7329" width="11" bestFit="1" customWidth="1"/>
    <col min="7330" max="7330" width="12" bestFit="1" customWidth="1"/>
    <col min="7331" max="7331" width="10" bestFit="1" customWidth="1"/>
    <col min="7332" max="7332" width="11" bestFit="1" customWidth="1"/>
    <col min="7333" max="7334" width="10" bestFit="1" customWidth="1"/>
    <col min="7335" max="7336" width="11" bestFit="1" customWidth="1"/>
    <col min="7337" max="7337" width="10" bestFit="1" customWidth="1"/>
    <col min="7338" max="7338" width="11" bestFit="1" customWidth="1"/>
    <col min="7339" max="7339" width="10" bestFit="1" customWidth="1"/>
    <col min="7340" max="7341" width="11" bestFit="1" customWidth="1"/>
    <col min="7342" max="7342" width="10" bestFit="1" customWidth="1"/>
    <col min="7343" max="7343" width="8" bestFit="1" customWidth="1"/>
    <col min="7344" max="7344" width="12" bestFit="1" customWidth="1"/>
    <col min="7345" max="7345" width="11" bestFit="1" customWidth="1"/>
    <col min="7346" max="7347" width="10" bestFit="1" customWidth="1"/>
    <col min="7348" max="7351" width="11" bestFit="1" customWidth="1"/>
    <col min="7352" max="7353" width="10" bestFit="1" customWidth="1"/>
    <col min="7354" max="7354" width="11" bestFit="1" customWidth="1"/>
    <col min="7355" max="7355" width="12" bestFit="1" customWidth="1"/>
    <col min="7356" max="7356" width="11" bestFit="1" customWidth="1"/>
    <col min="7357" max="7357" width="8" bestFit="1" customWidth="1"/>
    <col min="7358" max="7359" width="11" bestFit="1" customWidth="1"/>
    <col min="7360" max="7360" width="9" bestFit="1" customWidth="1"/>
    <col min="7361" max="7363" width="11" bestFit="1" customWidth="1"/>
    <col min="7364" max="7364" width="10" bestFit="1" customWidth="1"/>
    <col min="7365" max="7366" width="11" bestFit="1" customWidth="1"/>
    <col min="7367" max="7367" width="10" bestFit="1" customWidth="1"/>
    <col min="7368" max="7368" width="9" bestFit="1" customWidth="1"/>
    <col min="7369" max="7369" width="11" bestFit="1" customWidth="1"/>
    <col min="7370" max="7371" width="10" bestFit="1" customWidth="1"/>
    <col min="7372" max="7372" width="9" bestFit="1" customWidth="1"/>
    <col min="7373" max="7375" width="10" bestFit="1" customWidth="1"/>
    <col min="7376" max="7376" width="11" bestFit="1" customWidth="1"/>
    <col min="7377" max="7377" width="9" bestFit="1" customWidth="1"/>
    <col min="7378" max="7379" width="10" bestFit="1" customWidth="1"/>
    <col min="7380" max="7380" width="11" bestFit="1" customWidth="1"/>
    <col min="7381" max="7381" width="12" bestFit="1" customWidth="1"/>
    <col min="7382" max="7382" width="11" bestFit="1" customWidth="1"/>
    <col min="7383" max="7385" width="10" bestFit="1" customWidth="1"/>
    <col min="7386" max="7386" width="11" bestFit="1" customWidth="1"/>
    <col min="7387" max="7387" width="8" bestFit="1" customWidth="1"/>
    <col min="7388" max="7388" width="11" bestFit="1" customWidth="1"/>
    <col min="7389" max="7389" width="10" bestFit="1" customWidth="1"/>
    <col min="7390" max="7391" width="12" bestFit="1" customWidth="1"/>
    <col min="7392" max="7392" width="10" bestFit="1" customWidth="1"/>
    <col min="7393" max="7393" width="11" bestFit="1" customWidth="1"/>
    <col min="7394" max="7394" width="10" bestFit="1" customWidth="1"/>
    <col min="7395" max="7395" width="11" bestFit="1" customWidth="1"/>
    <col min="7396" max="7397" width="10" bestFit="1" customWidth="1"/>
    <col min="7398" max="7398" width="11" bestFit="1" customWidth="1"/>
    <col min="7399" max="7399" width="9" bestFit="1" customWidth="1"/>
    <col min="7400" max="7400" width="11" bestFit="1" customWidth="1"/>
    <col min="7401" max="7401" width="10" bestFit="1" customWidth="1"/>
    <col min="7402" max="7403" width="11" bestFit="1" customWidth="1"/>
    <col min="7404" max="7404" width="9" bestFit="1" customWidth="1"/>
    <col min="7405" max="7405" width="11" bestFit="1" customWidth="1"/>
    <col min="7406" max="7407" width="10" bestFit="1" customWidth="1"/>
    <col min="7408" max="7410" width="11" bestFit="1" customWidth="1"/>
    <col min="7411" max="7412" width="10" bestFit="1" customWidth="1"/>
    <col min="7413" max="7414" width="9" bestFit="1" customWidth="1"/>
    <col min="7415" max="7418" width="10" bestFit="1" customWidth="1"/>
    <col min="7419" max="7422" width="11" bestFit="1" customWidth="1"/>
    <col min="7423" max="7424" width="10" bestFit="1" customWidth="1"/>
    <col min="7425" max="7425" width="11" bestFit="1" customWidth="1"/>
    <col min="7426" max="7426" width="10" bestFit="1" customWidth="1"/>
    <col min="7427" max="7431" width="11" bestFit="1" customWidth="1"/>
    <col min="7432" max="7432" width="12" bestFit="1" customWidth="1"/>
    <col min="7433" max="7433" width="10" bestFit="1" customWidth="1"/>
    <col min="7434" max="7434" width="9" bestFit="1" customWidth="1"/>
    <col min="7435" max="7435" width="11" bestFit="1" customWidth="1"/>
    <col min="7436" max="7437" width="10" bestFit="1" customWidth="1"/>
    <col min="7438" max="7438" width="11" bestFit="1" customWidth="1"/>
    <col min="7439" max="7439" width="10" bestFit="1" customWidth="1"/>
    <col min="7440" max="7441" width="9" bestFit="1" customWidth="1"/>
    <col min="7442" max="7442" width="7" bestFit="1" customWidth="1"/>
    <col min="7443" max="7443" width="10" bestFit="1" customWidth="1"/>
    <col min="7444" max="7444" width="11" bestFit="1" customWidth="1"/>
    <col min="7445" max="7445" width="9" bestFit="1" customWidth="1"/>
    <col min="7446" max="7446" width="11" bestFit="1" customWidth="1"/>
    <col min="7447" max="7447" width="10" bestFit="1" customWidth="1"/>
    <col min="7448" max="7448" width="9" bestFit="1" customWidth="1"/>
    <col min="7449" max="7450" width="10" bestFit="1" customWidth="1"/>
    <col min="7451" max="7451" width="11" bestFit="1" customWidth="1"/>
    <col min="7452" max="7452" width="10" bestFit="1" customWidth="1"/>
    <col min="7453" max="7453" width="11" bestFit="1" customWidth="1"/>
    <col min="7454" max="7454" width="10" bestFit="1" customWidth="1"/>
    <col min="7455" max="7456" width="11" bestFit="1" customWidth="1"/>
    <col min="7457" max="7457" width="9" bestFit="1" customWidth="1"/>
    <col min="7458" max="7458" width="10" bestFit="1" customWidth="1"/>
    <col min="7459" max="7459" width="11" bestFit="1" customWidth="1"/>
    <col min="7460" max="7460" width="10" bestFit="1" customWidth="1"/>
    <col min="7461" max="7461" width="9" bestFit="1" customWidth="1"/>
    <col min="7462" max="7462" width="11" bestFit="1" customWidth="1"/>
    <col min="7463" max="7463" width="9" bestFit="1" customWidth="1"/>
    <col min="7464" max="7464" width="11" bestFit="1" customWidth="1"/>
    <col min="7465" max="7465" width="9" bestFit="1" customWidth="1"/>
    <col min="7466" max="7467" width="10" bestFit="1" customWidth="1"/>
    <col min="7468" max="7468" width="12" bestFit="1" customWidth="1"/>
    <col min="7469" max="7469" width="9" bestFit="1" customWidth="1"/>
    <col min="7470" max="7470" width="11" bestFit="1" customWidth="1"/>
    <col min="7471" max="7471" width="10" bestFit="1" customWidth="1"/>
    <col min="7472" max="7472" width="12" bestFit="1" customWidth="1"/>
    <col min="7473" max="7473" width="11" bestFit="1" customWidth="1"/>
    <col min="7474" max="7474" width="10" bestFit="1" customWidth="1"/>
    <col min="7475" max="7475" width="9" bestFit="1" customWidth="1"/>
    <col min="7476" max="7476" width="11" bestFit="1" customWidth="1"/>
    <col min="7477" max="7477" width="9" bestFit="1" customWidth="1"/>
    <col min="7478" max="7479" width="10" bestFit="1" customWidth="1"/>
    <col min="7480" max="7480" width="11" bestFit="1" customWidth="1"/>
    <col min="7481" max="7481" width="8" bestFit="1" customWidth="1"/>
    <col min="7482" max="7482" width="11" bestFit="1" customWidth="1"/>
    <col min="7483" max="7483" width="12" bestFit="1" customWidth="1"/>
    <col min="7484" max="7485" width="11" bestFit="1" customWidth="1"/>
    <col min="7486" max="7486" width="12" bestFit="1" customWidth="1"/>
    <col min="7487" max="7487" width="11" bestFit="1" customWidth="1"/>
    <col min="7488" max="7488" width="10" bestFit="1" customWidth="1"/>
    <col min="7489" max="7491" width="11" bestFit="1" customWidth="1"/>
    <col min="7492" max="7492" width="10" bestFit="1" customWidth="1"/>
    <col min="7493" max="7496" width="11" bestFit="1" customWidth="1"/>
    <col min="7497" max="7497" width="12" bestFit="1" customWidth="1"/>
    <col min="7498" max="7501" width="11" bestFit="1" customWidth="1"/>
    <col min="7502" max="7502" width="8" bestFit="1" customWidth="1"/>
    <col min="7503" max="7503" width="10" bestFit="1" customWidth="1"/>
    <col min="7504" max="7504" width="9" bestFit="1" customWidth="1"/>
    <col min="7505" max="7505" width="12" bestFit="1" customWidth="1"/>
    <col min="7506" max="7506" width="11" bestFit="1" customWidth="1"/>
    <col min="7507" max="7507" width="10" bestFit="1" customWidth="1"/>
    <col min="7508" max="7510" width="11" bestFit="1" customWidth="1"/>
    <col min="7511" max="7511" width="10" bestFit="1" customWidth="1"/>
    <col min="7512" max="7512" width="12" bestFit="1" customWidth="1"/>
    <col min="7513" max="7513" width="8" bestFit="1" customWidth="1"/>
    <col min="7514" max="7515" width="10" bestFit="1" customWidth="1"/>
    <col min="7516" max="7517" width="11" bestFit="1" customWidth="1"/>
    <col min="7518" max="7519" width="10" bestFit="1" customWidth="1"/>
    <col min="7520" max="7520" width="11" bestFit="1" customWidth="1"/>
    <col min="7521" max="7522" width="10" bestFit="1" customWidth="1"/>
    <col min="7523" max="7523" width="12" bestFit="1" customWidth="1"/>
    <col min="7524" max="7529" width="11" bestFit="1" customWidth="1"/>
    <col min="7530" max="7530" width="7" bestFit="1" customWidth="1"/>
    <col min="7531" max="7533" width="11" bestFit="1" customWidth="1"/>
    <col min="7534" max="7534" width="10" bestFit="1" customWidth="1"/>
    <col min="7535" max="7536" width="11" bestFit="1" customWidth="1"/>
    <col min="7537" max="7537" width="10" bestFit="1" customWidth="1"/>
    <col min="7538" max="7538" width="11" bestFit="1" customWidth="1"/>
    <col min="7539" max="7539" width="9" bestFit="1" customWidth="1"/>
    <col min="7540" max="7541" width="11" bestFit="1" customWidth="1"/>
    <col min="7542" max="7542" width="12" bestFit="1" customWidth="1"/>
    <col min="7543" max="7545" width="11" bestFit="1" customWidth="1"/>
    <col min="7546" max="7546" width="9" bestFit="1" customWidth="1"/>
    <col min="7547" max="7547" width="11" bestFit="1" customWidth="1"/>
    <col min="7548" max="7548" width="10" bestFit="1" customWidth="1"/>
    <col min="7549" max="7549" width="8" bestFit="1" customWidth="1"/>
    <col min="7550" max="7551" width="11" bestFit="1" customWidth="1"/>
    <col min="7552" max="7552" width="14" bestFit="1" customWidth="1"/>
    <col min="7553" max="7553" width="12" bestFit="1" customWidth="1"/>
    <col min="7554" max="7554" width="11" bestFit="1" customWidth="1"/>
    <col min="7555" max="7555" width="10" bestFit="1" customWidth="1"/>
    <col min="7556" max="7558" width="9" bestFit="1" customWidth="1"/>
    <col min="7559" max="7559" width="10" bestFit="1" customWidth="1"/>
    <col min="7560" max="7561" width="11" bestFit="1" customWidth="1"/>
    <col min="7562" max="7563" width="10" bestFit="1" customWidth="1"/>
    <col min="7564" max="7564" width="11" bestFit="1" customWidth="1"/>
    <col min="7565" max="7566" width="9" bestFit="1" customWidth="1"/>
    <col min="7567" max="7567" width="10" bestFit="1" customWidth="1"/>
    <col min="7568" max="7568" width="9" bestFit="1" customWidth="1"/>
    <col min="7569" max="7569" width="11" bestFit="1" customWidth="1"/>
    <col min="7570" max="7570" width="9" bestFit="1" customWidth="1"/>
    <col min="7571" max="7571" width="11" bestFit="1" customWidth="1"/>
    <col min="7572" max="7574" width="10" bestFit="1" customWidth="1"/>
    <col min="7575" max="7575" width="9" bestFit="1" customWidth="1"/>
    <col min="7576" max="7576" width="10" bestFit="1" customWidth="1"/>
    <col min="7577" max="7577" width="11" bestFit="1" customWidth="1"/>
    <col min="7578" max="7579" width="10" bestFit="1" customWidth="1"/>
    <col min="7580" max="7580" width="9" bestFit="1" customWidth="1"/>
    <col min="7581" max="7581" width="10" bestFit="1" customWidth="1"/>
    <col min="7582" max="7582" width="11" bestFit="1" customWidth="1"/>
    <col min="7583" max="7584" width="10" bestFit="1" customWidth="1"/>
    <col min="7585" max="7585" width="12" bestFit="1" customWidth="1"/>
    <col min="7586" max="7586" width="11" bestFit="1" customWidth="1"/>
    <col min="7587" max="7587" width="9" bestFit="1" customWidth="1"/>
    <col min="7588" max="7588" width="10" bestFit="1" customWidth="1"/>
    <col min="7589" max="7591" width="11" bestFit="1" customWidth="1"/>
    <col min="7592" max="7592" width="9" bestFit="1" customWidth="1"/>
    <col min="7593" max="7594" width="10" bestFit="1" customWidth="1"/>
    <col min="7595" max="7595" width="12" bestFit="1" customWidth="1"/>
    <col min="7596" max="7597" width="11" bestFit="1" customWidth="1"/>
    <col min="7598" max="7598" width="9" bestFit="1" customWidth="1"/>
    <col min="7599" max="7599" width="12" bestFit="1" customWidth="1"/>
    <col min="7600" max="7601" width="11" bestFit="1" customWidth="1"/>
    <col min="7602" max="7602" width="9" bestFit="1" customWidth="1"/>
    <col min="7603" max="7605" width="10" bestFit="1" customWidth="1"/>
    <col min="7606" max="7606" width="11" bestFit="1" customWidth="1"/>
    <col min="7607" max="7608" width="10" bestFit="1" customWidth="1"/>
    <col min="7609" max="7610" width="11" bestFit="1" customWidth="1"/>
    <col min="7611" max="7613" width="10" bestFit="1" customWidth="1"/>
    <col min="7614" max="7614" width="11" bestFit="1" customWidth="1"/>
    <col min="7615" max="7615" width="10" bestFit="1" customWidth="1"/>
    <col min="7616" max="7616" width="12" bestFit="1" customWidth="1"/>
    <col min="7617" max="7618" width="10" bestFit="1" customWidth="1"/>
    <col min="7619" max="7619" width="9" bestFit="1" customWidth="1"/>
    <col min="7620" max="7620" width="11" bestFit="1" customWidth="1"/>
    <col min="7621" max="7622" width="10" bestFit="1" customWidth="1"/>
    <col min="7623" max="7623" width="11" bestFit="1" customWidth="1"/>
    <col min="7624" max="7624" width="8" bestFit="1" customWidth="1"/>
    <col min="7625" max="7625" width="11" bestFit="1" customWidth="1"/>
    <col min="7626" max="7627" width="10" bestFit="1" customWidth="1"/>
    <col min="7628" max="7631" width="11" bestFit="1" customWidth="1"/>
    <col min="7632" max="7632" width="10" bestFit="1" customWidth="1"/>
    <col min="7633" max="7633" width="12" bestFit="1" customWidth="1"/>
    <col min="7634" max="7634" width="10" bestFit="1" customWidth="1"/>
    <col min="7635" max="7635" width="9" bestFit="1" customWidth="1"/>
    <col min="7636" max="7636" width="10" bestFit="1" customWidth="1"/>
    <col min="7637" max="7637" width="9" bestFit="1" customWidth="1"/>
    <col min="7638" max="7638" width="11" bestFit="1" customWidth="1"/>
    <col min="7639" max="7639" width="9" bestFit="1" customWidth="1"/>
    <col min="7640" max="7642" width="11" bestFit="1" customWidth="1"/>
    <col min="7643" max="7645" width="9" bestFit="1" customWidth="1"/>
    <col min="7646" max="7646" width="11" bestFit="1" customWidth="1"/>
    <col min="7647" max="7647" width="9" bestFit="1" customWidth="1"/>
    <col min="7648" max="7648" width="11" bestFit="1" customWidth="1"/>
    <col min="7649" max="7649" width="12" bestFit="1" customWidth="1"/>
    <col min="7650" max="7650" width="11" bestFit="1" customWidth="1"/>
    <col min="7651" max="7651" width="10" bestFit="1" customWidth="1"/>
    <col min="7652" max="7653" width="11" bestFit="1" customWidth="1"/>
    <col min="7654" max="7654" width="9" bestFit="1" customWidth="1"/>
    <col min="7655" max="7659" width="11" bestFit="1" customWidth="1"/>
    <col min="7660" max="7662" width="10" bestFit="1" customWidth="1"/>
    <col min="7663" max="7663" width="11" bestFit="1" customWidth="1"/>
    <col min="7664" max="7664" width="10" bestFit="1" customWidth="1"/>
    <col min="7665" max="7665" width="11" bestFit="1" customWidth="1"/>
    <col min="7666" max="7666" width="10" bestFit="1" customWidth="1"/>
    <col min="7667" max="7667" width="8" bestFit="1" customWidth="1"/>
    <col min="7668" max="7668" width="10" bestFit="1" customWidth="1"/>
    <col min="7669" max="7669" width="11" bestFit="1" customWidth="1"/>
    <col min="7670" max="7670" width="12" bestFit="1" customWidth="1"/>
    <col min="7671" max="7671" width="10" bestFit="1" customWidth="1"/>
    <col min="7672" max="7672" width="12" bestFit="1" customWidth="1"/>
    <col min="7673" max="7673" width="9" bestFit="1" customWidth="1"/>
    <col min="7674" max="7674" width="10" bestFit="1" customWidth="1"/>
    <col min="7675" max="7675" width="12" bestFit="1" customWidth="1"/>
    <col min="7676" max="7677" width="10" bestFit="1" customWidth="1"/>
    <col min="7678" max="7679" width="11" bestFit="1" customWidth="1"/>
    <col min="7680" max="7680" width="12" bestFit="1" customWidth="1"/>
    <col min="7681" max="7681" width="11" bestFit="1" customWidth="1"/>
    <col min="7682" max="7682" width="10" bestFit="1" customWidth="1"/>
    <col min="7683" max="7683" width="11" bestFit="1" customWidth="1"/>
    <col min="7684" max="7684" width="10" bestFit="1" customWidth="1"/>
    <col min="7685" max="7686" width="11" bestFit="1" customWidth="1"/>
    <col min="7687" max="7687" width="10" bestFit="1" customWidth="1"/>
    <col min="7688" max="7688" width="9" bestFit="1" customWidth="1"/>
    <col min="7689" max="7689" width="10" bestFit="1" customWidth="1"/>
    <col min="7690" max="7690" width="11" bestFit="1" customWidth="1"/>
    <col min="7691" max="7691" width="10" bestFit="1" customWidth="1"/>
    <col min="7692" max="7692" width="8" bestFit="1" customWidth="1"/>
    <col min="7693" max="7693" width="10" bestFit="1" customWidth="1"/>
    <col min="7694" max="7694" width="11" bestFit="1" customWidth="1"/>
    <col min="7695" max="7696" width="10" bestFit="1" customWidth="1"/>
    <col min="7697" max="7697" width="11" bestFit="1" customWidth="1"/>
    <col min="7698" max="7698" width="10" bestFit="1" customWidth="1"/>
    <col min="7699" max="7699" width="11" bestFit="1" customWidth="1"/>
    <col min="7700" max="7702" width="10" bestFit="1" customWidth="1"/>
    <col min="7703" max="7703" width="8" bestFit="1" customWidth="1"/>
    <col min="7704" max="7704" width="10" bestFit="1" customWidth="1"/>
    <col min="7705" max="7706" width="11" bestFit="1" customWidth="1"/>
    <col min="7707" max="7708" width="10" bestFit="1" customWidth="1"/>
    <col min="7709" max="7709" width="11" bestFit="1" customWidth="1"/>
    <col min="7710" max="7710" width="12" bestFit="1" customWidth="1"/>
    <col min="7711" max="7715" width="11" bestFit="1" customWidth="1"/>
    <col min="7716" max="7716" width="10" bestFit="1" customWidth="1"/>
    <col min="7717" max="7718" width="11" bestFit="1" customWidth="1"/>
    <col min="7719" max="7720" width="10" bestFit="1" customWidth="1"/>
    <col min="7721" max="7721" width="11" bestFit="1" customWidth="1"/>
    <col min="7722" max="7724" width="10" bestFit="1" customWidth="1"/>
    <col min="7725" max="7725" width="11" bestFit="1" customWidth="1"/>
    <col min="7726" max="7726" width="9" bestFit="1" customWidth="1"/>
    <col min="7727" max="7727" width="10" bestFit="1" customWidth="1"/>
    <col min="7728" max="7730" width="11" bestFit="1" customWidth="1"/>
    <col min="7731" max="7732" width="10" bestFit="1" customWidth="1"/>
    <col min="7733" max="7734" width="11" bestFit="1" customWidth="1"/>
    <col min="7735" max="7735" width="9" bestFit="1" customWidth="1"/>
    <col min="7736" max="7737" width="10" bestFit="1" customWidth="1"/>
    <col min="7738" max="7738" width="9" bestFit="1" customWidth="1"/>
    <col min="7739" max="7739" width="10" bestFit="1" customWidth="1"/>
    <col min="7740" max="7742" width="11" bestFit="1" customWidth="1"/>
    <col min="7743" max="7744" width="8" bestFit="1" customWidth="1"/>
    <col min="7745" max="7748" width="11" bestFit="1" customWidth="1"/>
    <col min="7749" max="7749" width="10" bestFit="1" customWidth="1"/>
    <col min="7750" max="7751" width="9" bestFit="1" customWidth="1"/>
    <col min="7752" max="7753" width="11" bestFit="1" customWidth="1"/>
    <col min="7754" max="7755" width="10" bestFit="1" customWidth="1"/>
    <col min="7756" max="7757" width="11" bestFit="1" customWidth="1"/>
    <col min="7758" max="7758" width="10" bestFit="1" customWidth="1"/>
    <col min="7759" max="7759" width="11" bestFit="1" customWidth="1"/>
    <col min="7760" max="7761" width="10" bestFit="1" customWidth="1"/>
    <col min="7762" max="7762" width="9" bestFit="1" customWidth="1"/>
    <col min="7763" max="7763" width="10" bestFit="1" customWidth="1"/>
    <col min="7764" max="7764" width="11" bestFit="1" customWidth="1"/>
    <col min="7765" max="7765" width="9" bestFit="1" customWidth="1"/>
    <col min="7766" max="7766" width="12" bestFit="1" customWidth="1"/>
    <col min="7767" max="7767" width="11" bestFit="1" customWidth="1"/>
    <col min="7768" max="7768" width="10" bestFit="1" customWidth="1"/>
    <col min="7769" max="7769" width="11" bestFit="1" customWidth="1"/>
    <col min="7770" max="7770" width="10" bestFit="1" customWidth="1"/>
    <col min="7771" max="7771" width="11" bestFit="1" customWidth="1"/>
    <col min="7772" max="7772" width="9" bestFit="1" customWidth="1"/>
    <col min="7773" max="7774" width="10" bestFit="1" customWidth="1"/>
    <col min="7775" max="7775" width="9" bestFit="1" customWidth="1"/>
    <col min="7776" max="7777" width="11" bestFit="1" customWidth="1"/>
    <col min="7778" max="7778" width="10" bestFit="1" customWidth="1"/>
    <col min="7779" max="7779" width="12" bestFit="1" customWidth="1"/>
    <col min="7780" max="7780" width="9" bestFit="1" customWidth="1"/>
    <col min="7781" max="7782" width="11" bestFit="1" customWidth="1"/>
    <col min="7783" max="7784" width="10" bestFit="1" customWidth="1"/>
    <col min="7785" max="7785" width="7" bestFit="1" customWidth="1"/>
    <col min="7786" max="7786" width="11" bestFit="1" customWidth="1"/>
    <col min="7787" max="7787" width="10" bestFit="1" customWidth="1"/>
    <col min="7788" max="7788" width="11" bestFit="1" customWidth="1"/>
    <col min="7789" max="7789" width="9" bestFit="1" customWidth="1"/>
    <col min="7790" max="7791" width="11" bestFit="1" customWidth="1"/>
    <col min="7792" max="7792" width="10" bestFit="1" customWidth="1"/>
    <col min="7793" max="7793" width="9" bestFit="1" customWidth="1"/>
    <col min="7794" max="7794" width="10" bestFit="1" customWidth="1"/>
    <col min="7795" max="7795" width="12" bestFit="1" customWidth="1"/>
    <col min="7796" max="7796" width="10" bestFit="1" customWidth="1"/>
    <col min="7797" max="7797" width="11" bestFit="1" customWidth="1"/>
    <col min="7798" max="7799" width="10" bestFit="1" customWidth="1"/>
    <col min="7800" max="7801" width="11" bestFit="1" customWidth="1"/>
    <col min="7802" max="7803" width="10" bestFit="1" customWidth="1"/>
    <col min="7804" max="7805" width="11" bestFit="1" customWidth="1"/>
    <col min="7806" max="7806" width="9" bestFit="1" customWidth="1"/>
    <col min="7807" max="7808" width="11" bestFit="1" customWidth="1"/>
    <col min="7809" max="7809" width="10" bestFit="1" customWidth="1"/>
    <col min="7810" max="7810" width="9" bestFit="1" customWidth="1"/>
    <col min="7811" max="7811" width="10" bestFit="1" customWidth="1"/>
    <col min="7812" max="7813" width="9" bestFit="1" customWidth="1"/>
    <col min="7814" max="7814" width="11" bestFit="1" customWidth="1"/>
    <col min="7815" max="7816" width="10" bestFit="1" customWidth="1"/>
    <col min="7817" max="7818" width="12" bestFit="1" customWidth="1"/>
    <col min="7819" max="7820" width="11" bestFit="1" customWidth="1"/>
    <col min="7821" max="7821" width="10" bestFit="1" customWidth="1"/>
    <col min="7822" max="7822" width="9" bestFit="1" customWidth="1"/>
    <col min="7823" max="7823" width="10" bestFit="1" customWidth="1"/>
    <col min="7824" max="7824" width="11" bestFit="1" customWidth="1"/>
    <col min="7825" max="7825" width="10" bestFit="1" customWidth="1"/>
    <col min="7826" max="7826" width="9" bestFit="1" customWidth="1"/>
    <col min="7827" max="7828" width="10" bestFit="1" customWidth="1"/>
    <col min="7829" max="7829" width="9" bestFit="1" customWidth="1"/>
    <col min="7830" max="7830" width="10" bestFit="1" customWidth="1"/>
    <col min="7831" max="7831" width="12" bestFit="1" customWidth="1"/>
    <col min="7832" max="7834" width="10" bestFit="1" customWidth="1"/>
    <col min="7835" max="7835" width="11" bestFit="1" customWidth="1"/>
    <col min="7836" max="7836" width="10" bestFit="1" customWidth="1"/>
    <col min="7837" max="7837" width="9" bestFit="1" customWidth="1"/>
    <col min="7838" max="7839" width="11" bestFit="1" customWidth="1"/>
    <col min="7840" max="7840" width="10" bestFit="1" customWidth="1"/>
    <col min="7841" max="7841" width="9" bestFit="1" customWidth="1"/>
    <col min="7842" max="7843" width="10" bestFit="1" customWidth="1"/>
    <col min="7844" max="7845" width="11" bestFit="1" customWidth="1"/>
    <col min="7846" max="7846" width="12" bestFit="1" customWidth="1"/>
    <col min="7847" max="7847" width="10" bestFit="1" customWidth="1"/>
    <col min="7848" max="7849" width="8" bestFit="1" customWidth="1"/>
    <col min="7850" max="7850" width="10" bestFit="1" customWidth="1"/>
    <col min="7851" max="7851" width="11" bestFit="1" customWidth="1"/>
    <col min="7852" max="7855" width="9" bestFit="1" customWidth="1"/>
    <col min="7856" max="7856" width="10" bestFit="1" customWidth="1"/>
    <col min="7857" max="7857" width="11" bestFit="1" customWidth="1"/>
    <col min="7858" max="7859" width="10" bestFit="1" customWidth="1"/>
    <col min="7860" max="7861" width="11" bestFit="1" customWidth="1"/>
    <col min="7862" max="7862" width="10" bestFit="1" customWidth="1"/>
    <col min="7863" max="7863" width="9" bestFit="1" customWidth="1"/>
    <col min="7864" max="7865" width="10" bestFit="1" customWidth="1"/>
    <col min="7866" max="7866" width="12" bestFit="1" customWidth="1"/>
    <col min="7867" max="7867" width="10" bestFit="1" customWidth="1"/>
    <col min="7868" max="7868" width="9" bestFit="1" customWidth="1"/>
    <col min="7869" max="7874" width="11" bestFit="1" customWidth="1"/>
    <col min="7875" max="7876" width="10" bestFit="1" customWidth="1"/>
    <col min="7877" max="7878" width="11" bestFit="1" customWidth="1"/>
    <col min="7879" max="7880" width="9" bestFit="1" customWidth="1"/>
    <col min="7881" max="7882" width="10" bestFit="1" customWidth="1"/>
    <col min="7883" max="7883" width="11" bestFit="1" customWidth="1"/>
    <col min="7884" max="7884" width="10" bestFit="1" customWidth="1"/>
    <col min="7885" max="7885" width="11" bestFit="1" customWidth="1"/>
    <col min="7886" max="7886" width="10" bestFit="1" customWidth="1"/>
    <col min="7887" max="7887" width="9" bestFit="1" customWidth="1"/>
    <col min="7888" max="7889" width="11" bestFit="1" customWidth="1"/>
    <col min="7890" max="7891" width="9" bestFit="1" customWidth="1"/>
    <col min="7892" max="7892" width="10" bestFit="1" customWidth="1"/>
    <col min="7893" max="7893" width="12" bestFit="1" customWidth="1"/>
    <col min="7894" max="7894" width="11" bestFit="1" customWidth="1"/>
    <col min="7895" max="7895" width="10" bestFit="1" customWidth="1"/>
    <col min="7896" max="7896" width="9" bestFit="1" customWidth="1"/>
    <col min="7897" max="7899" width="10" bestFit="1" customWidth="1"/>
    <col min="7900" max="7900" width="11" bestFit="1" customWidth="1"/>
    <col min="7901" max="7904" width="9" bestFit="1" customWidth="1"/>
    <col min="7905" max="7905" width="8" bestFit="1" customWidth="1"/>
    <col min="7906" max="7907" width="11" bestFit="1" customWidth="1"/>
    <col min="7908" max="7909" width="10" bestFit="1" customWidth="1"/>
    <col min="7910" max="7910" width="9" bestFit="1" customWidth="1"/>
    <col min="7911" max="7911" width="11" bestFit="1" customWidth="1"/>
    <col min="7912" max="7912" width="9" bestFit="1" customWidth="1"/>
    <col min="7913" max="7913" width="10" bestFit="1" customWidth="1"/>
    <col min="7914" max="7915" width="11" bestFit="1" customWidth="1"/>
    <col min="7916" max="7916" width="8" bestFit="1" customWidth="1"/>
    <col min="7917" max="7917" width="12" bestFit="1" customWidth="1"/>
    <col min="7918" max="7918" width="11" bestFit="1" customWidth="1"/>
    <col min="7919" max="7919" width="8" bestFit="1" customWidth="1"/>
    <col min="7920" max="7921" width="10" bestFit="1" customWidth="1"/>
    <col min="7922" max="7922" width="9" bestFit="1" customWidth="1"/>
    <col min="7923" max="7923" width="10" bestFit="1" customWidth="1"/>
    <col min="7924" max="7924" width="9" bestFit="1" customWidth="1"/>
    <col min="7925" max="7925" width="10" bestFit="1" customWidth="1"/>
    <col min="7926" max="7926" width="11" bestFit="1" customWidth="1"/>
    <col min="7927" max="7931" width="10" bestFit="1" customWidth="1"/>
    <col min="7932" max="7932" width="8" bestFit="1" customWidth="1"/>
    <col min="7933" max="7933" width="10" bestFit="1" customWidth="1"/>
    <col min="7934" max="7935" width="11" bestFit="1" customWidth="1"/>
    <col min="7936" max="7937" width="10" bestFit="1" customWidth="1"/>
    <col min="7938" max="7938" width="9" bestFit="1" customWidth="1"/>
    <col min="7939" max="7941" width="10" bestFit="1" customWidth="1"/>
    <col min="7942" max="7942" width="9" bestFit="1" customWidth="1"/>
    <col min="7943" max="7944" width="10" bestFit="1" customWidth="1"/>
    <col min="7945" max="7947" width="11" bestFit="1" customWidth="1"/>
    <col min="7948" max="7948" width="12" bestFit="1" customWidth="1"/>
    <col min="7949" max="7949" width="8" bestFit="1" customWidth="1"/>
    <col min="7950" max="7951" width="9" bestFit="1" customWidth="1"/>
    <col min="7952" max="7954" width="10" bestFit="1" customWidth="1"/>
    <col min="7955" max="7957" width="9" bestFit="1" customWidth="1"/>
    <col min="7958" max="7959" width="10" bestFit="1" customWidth="1"/>
    <col min="7960" max="7960" width="9" bestFit="1" customWidth="1"/>
    <col min="7961" max="7962" width="11" bestFit="1" customWidth="1"/>
    <col min="7963" max="7963" width="12" bestFit="1" customWidth="1"/>
    <col min="7964" max="7968" width="10" bestFit="1" customWidth="1"/>
    <col min="7969" max="7969" width="9" bestFit="1" customWidth="1"/>
    <col min="7970" max="7970" width="11" bestFit="1" customWidth="1"/>
    <col min="7971" max="7971" width="10" bestFit="1" customWidth="1"/>
    <col min="7972" max="7972" width="11" bestFit="1" customWidth="1"/>
    <col min="7973" max="7973" width="9" bestFit="1" customWidth="1"/>
    <col min="7974" max="7974" width="11" bestFit="1" customWidth="1"/>
    <col min="7975" max="7975" width="9" bestFit="1" customWidth="1"/>
    <col min="7976" max="7977" width="11" bestFit="1" customWidth="1"/>
    <col min="7978" max="7978" width="9" bestFit="1" customWidth="1"/>
    <col min="7979" max="7980" width="10" bestFit="1" customWidth="1"/>
    <col min="7981" max="7981" width="9" bestFit="1" customWidth="1"/>
    <col min="7982" max="7983" width="10" bestFit="1" customWidth="1"/>
    <col min="7984" max="7984" width="11" bestFit="1" customWidth="1"/>
    <col min="7985" max="7985" width="10" bestFit="1" customWidth="1"/>
    <col min="7986" max="7986" width="11" bestFit="1" customWidth="1"/>
    <col min="7987" max="7987" width="10" bestFit="1" customWidth="1"/>
    <col min="7988" max="7989" width="11" bestFit="1" customWidth="1"/>
    <col min="7990" max="7991" width="10" bestFit="1" customWidth="1"/>
    <col min="7992" max="7992" width="11" bestFit="1" customWidth="1"/>
    <col min="7993" max="7993" width="10" bestFit="1" customWidth="1"/>
    <col min="7994" max="7994" width="11" bestFit="1" customWidth="1"/>
    <col min="7995" max="7997" width="10" bestFit="1" customWidth="1"/>
    <col min="7998" max="7998" width="11" bestFit="1" customWidth="1"/>
    <col min="7999" max="7999" width="10" bestFit="1" customWidth="1"/>
    <col min="8000" max="8000" width="11" bestFit="1" customWidth="1"/>
    <col min="8001" max="8001" width="10" bestFit="1" customWidth="1"/>
    <col min="8002" max="8002" width="12" bestFit="1" customWidth="1"/>
    <col min="8003" max="8003" width="11" bestFit="1" customWidth="1"/>
    <col min="8004" max="8004" width="10" bestFit="1" customWidth="1"/>
    <col min="8005" max="8005" width="8" bestFit="1" customWidth="1"/>
    <col min="8006" max="8007" width="10" bestFit="1" customWidth="1"/>
    <col min="8008" max="8008" width="9" bestFit="1" customWidth="1"/>
    <col min="8009" max="8010" width="10" bestFit="1" customWidth="1"/>
    <col min="8011" max="8011" width="12" bestFit="1" customWidth="1"/>
    <col min="8012" max="8013" width="10" bestFit="1" customWidth="1"/>
    <col min="8014" max="8014" width="11" bestFit="1" customWidth="1"/>
    <col min="8015" max="8016" width="10" bestFit="1" customWidth="1"/>
    <col min="8017" max="8017" width="11" bestFit="1" customWidth="1"/>
    <col min="8018" max="8019" width="10" bestFit="1" customWidth="1"/>
    <col min="8020" max="8020" width="11" bestFit="1" customWidth="1"/>
    <col min="8021" max="8021" width="10" bestFit="1" customWidth="1"/>
    <col min="8022" max="8023" width="11" bestFit="1" customWidth="1"/>
    <col min="8024" max="8024" width="9" bestFit="1" customWidth="1"/>
    <col min="8025" max="8027" width="11" bestFit="1" customWidth="1"/>
    <col min="8028" max="8028" width="9" bestFit="1" customWidth="1"/>
    <col min="8029" max="8029" width="11" bestFit="1" customWidth="1"/>
    <col min="8030" max="8030" width="10" bestFit="1" customWidth="1"/>
    <col min="8031" max="8031" width="11" bestFit="1" customWidth="1"/>
    <col min="8032" max="8032" width="10" bestFit="1" customWidth="1"/>
    <col min="8033" max="8034" width="9" bestFit="1" customWidth="1"/>
    <col min="8035" max="8035" width="10" bestFit="1" customWidth="1"/>
    <col min="8036" max="8038" width="9" bestFit="1" customWidth="1"/>
    <col min="8039" max="8039" width="12" bestFit="1" customWidth="1"/>
    <col min="8040" max="8040" width="11" bestFit="1" customWidth="1"/>
    <col min="8041" max="8042" width="10" bestFit="1" customWidth="1"/>
    <col min="8043" max="8043" width="11" bestFit="1" customWidth="1"/>
    <col min="8044" max="8044" width="10" bestFit="1" customWidth="1"/>
    <col min="8045" max="8048" width="11" bestFit="1" customWidth="1"/>
    <col min="8049" max="8049" width="10" bestFit="1" customWidth="1"/>
    <col min="8050" max="8051" width="11" bestFit="1" customWidth="1"/>
    <col min="8052" max="8053" width="10" bestFit="1" customWidth="1"/>
    <col min="8054" max="8054" width="9" bestFit="1" customWidth="1"/>
    <col min="8055" max="8056" width="10" bestFit="1" customWidth="1"/>
    <col min="8057" max="8057" width="11" bestFit="1" customWidth="1"/>
    <col min="8058" max="8058" width="10" bestFit="1" customWidth="1"/>
    <col min="8059" max="8059" width="11" bestFit="1" customWidth="1"/>
    <col min="8060" max="8063" width="10" bestFit="1" customWidth="1"/>
    <col min="8064" max="8065" width="11" bestFit="1" customWidth="1"/>
    <col min="8066" max="8067" width="10" bestFit="1" customWidth="1"/>
    <col min="8068" max="8068" width="11" bestFit="1" customWidth="1"/>
    <col min="8069" max="8069" width="10" bestFit="1" customWidth="1"/>
    <col min="8070" max="8070" width="9" bestFit="1" customWidth="1"/>
    <col min="8071" max="8072" width="11" bestFit="1" customWidth="1"/>
    <col min="8073" max="8073" width="12" bestFit="1" customWidth="1"/>
    <col min="8074" max="8074" width="10" bestFit="1" customWidth="1"/>
    <col min="8075" max="8075" width="9" bestFit="1" customWidth="1"/>
    <col min="8076" max="8076" width="11" bestFit="1" customWidth="1"/>
    <col min="8077" max="8077" width="12" bestFit="1" customWidth="1"/>
    <col min="8078" max="8080" width="10" bestFit="1" customWidth="1"/>
    <col min="8081" max="8081" width="11" bestFit="1" customWidth="1"/>
    <col min="8082" max="8084" width="10" bestFit="1" customWidth="1"/>
    <col min="8085" max="8086" width="11" bestFit="1" customWidth="1"/>
    <col min="8087" max="8087" width="10" bestFit="1" customWidth="1"/>
    <col min="8088" max="8088" width="9" bestFit="1" customWidth="1"/>
    <col min="8089" max="8089" width="11" bestFit="1" customWidth="1"/>
    <col min="8090" max="8090" width="10" bestFit="1" customWidth="1"/>
    <col min="8091" max="8091" width="11" bestFit="1" customWidth="1"/>
    <col min="8092" max="8092" width="9" bestFit="1" customWidth="1"/>
    <col min="8093" max="8093" width="11" bestFit="1" customWidth="1"/>
    <col min="8094" max="8094" width="9" bestFit="1" customWidth="1"/>
    <col min="8095" max="8096" width="11" bestFit="1" customWidth="1"/>
    <col min="8097" max="8099" width="10" bestFit="1" customWidth="1"/>
    <col min="8100" max="8101" width="11" bestFit="1" customWidth="1"/>
    <col min="8102" max="8103" width="10" bestFit="1" customWidth="1"/>
    <col min="8104" max="8106" width="9" bestFit="1" customWidth="1"/>
    <col min="8107" max="8107" width="10" bestFit="1" customWidth="1"/>
    <col min="8108" max="8108" width="11" bestFit="1" customWidth="1"/>
    <col min="8109" max="8109" width="9" bestFit="1" customWidth="1"/>
    <col min="8110" max="8111" width="11" bestFit="1" customWidth="1"/>
    <col min="8112" max="8112" width="10" bestFit="1" customWidth="1"/>
    <col min="8113" max="8113" width="9" bestFit="1" customWidth="1"/>
    <col min="8114" max="8114" width="11" bestFit="1" customWidth="1"/>
    <col min="8115" max="8115" width="10" bestFit="1" customWidth="1"/>
    <col min="8116" max="8117" width="9" bestFit="1" customWidth="1"/>
    <col min="8118" max="8119" width="11" bestFit="1" customWidth="1"/>
    <col min="8120" max="8120" width="10" bestFit="1" customWidth="1"/>
    <col min="8121" max="8121" width="9" bestFit="1" customWidth="1"/>
    <col min="8122" max="8122" width="11" bestFit="1" customWidth="1"/>
    <col min="8123" max="8123" width="10" bestFit="1" customWidth="1"/>
    <col min="8124" max="8124" width="11" bestFit="1" customWidth="1"/>
    <col min="8125" max="8126" width="12" bestFit="1" customWidth="1"/>
    <col min="8127" max="8128" width="10" bestFit="1" customWidth="1"/>
    <col min="8129" max="8130" width="11" bestFit="1" customWidth="1"/>
    <col min="8131" max="8132" width="10" bestFit="1" customWidth="1"/>
    <col min="8133" max="8134" width="11" bestFit="1" customWidth="1"/>
    <col min="8135" max="8135" width="12" bestFit="1" customWidth="1"/>
    <col min="8136" max="8137" width="11" bestFit="1" customWidth="1"/>
    <col min="8138" max="8140" width="10" bestFit="1" customWidth="1"/>
    <col min="8141" max="8141" width="11" bestFit="1" customWidth="1"/>
    <col min="8142" max="8143" width="10" bestFit="1" customWidth="1"/>
    <col min="8144" max="8145" width="11" bestFit="1" customWidth="1"/>
    <col min="8146" max="8148" width="10" bestFit="1" customWidth="1"/>
    <col min="8149" max="8149" width="11" bestFit="1" customWidth="1"/>
    <col min="8150" max="8150" width="9" bestFit="1" customWidth="1"/>
    <col min="8151" max="8151" width="10" bestFit="1" customWidth="1"/>
    <col min="8152" max="8152" width="11" bestFit="1" customWidth="1"/>
    <col min="8153" max="8153" width="12" bestFit="1" customWidth="1"/>
    <col min="8154" max="8154" width="11" bestFit="1" customWidth="1"/>
    <col min="8155" max="8155" width="9" bestFit="1" customWidth="1"/>
    <col min="8156" max="8157" width="10" bestFit="1" customWidth="1"/>
    <col min="8158" max="8158" width="9" bestFit="1" customWidth="1"/>
    <col min="8159" max="8159" width="12" bestFit="1" customWidth="1"/>
    <col min="8160" max="8160" width="9" bestFit="1" customWidth="1"/>
    <col min="8161" max="8161" width="10" bestFit="1" customWidth="1"/>
    <col min="8162" max="8162" width="11" bestFit="1" customWidth="1"/>
    <col min="8163" max="8164" width="10" bestFit="1" customWidth="1"/>
    <col min="8165" max="8166" width="11" bestFit="1" customWidth="1"/>
    <col min="8167" max="8167" width="8" bestFit="1" customWidth="1"/>
    <col min="8168" max="8168" width="10" bestFit="1" customWidth="1"/>
    <col min="8169" max="8172" width="11" bestFit="1" customWidth="1"/>
    <col min="8173" max="8174" width="10" bestFit="1" customWidth="1"/>
    <col min="8175" max="8175" width="9" bestFit="1" customWidth="1"/>
    <col min="8176" max="8176" width="7" bestFit="1" customWidth="1"/>
    <col min="8177" max="8177" width="9" bestFit="1" customWidth="1"/>
    <col min="8178" max="8178" width="11" bestFit="1" customWidth="1"/>
    <col min="8179" max="8179" width="10" bestFit="1" customWidth="1"/>
    <col min="8180" max="8180" width="11" bestFit="1" customWidth="1"/>
    <col min="8181" max="8181" width="9" bestFit="1" customWidth="1"/>
    <col min="8182" max="8182" width="10" bestFit="1" customWidth="1"/>
    <col min="8183" max="8183" width="9" bestFit="1" customWidth="1"/>
    <col min="8184" max="8184" width="11" bestFit="1" customWidth="1"/>
    <col min="8185" max="8185" width="9" bestFit="1" customWidth="1"/>
    <col min="8186" max="8186" width="12" bestFit="1" customWidth="1"/>
    <col min="8187" max="8188" width="10" bestFit="1" customWidth="1"/>
    <col min="8189" max="8190" width="11" bestFit="1" customWidth="1"/>
    <col min="8191" max="8192" width="10" bestFit="1" customWidth="1"/>
    <col min="8193" max="8193" width="12" bestFit="1" customWidth="1"/>
    <col min="8194" max="8194" width="11" bestFit="1" customWidth="1"/>
    <col min="8195" max="8195" width="9" bestFit="1" customWidth="1"/>
    <col min="8196" max="8197" width="11" bestFit="1" customWidth="1"/>
    <col min="8198" max="8198" width="10" bestFit="1" customWidth="1"/>
    <col min="8199" max="8199" width="9" bestFit="1" customWidth="1"/>
    <col min="8200" max="8200" width="10" bestFit="1" customWidth="1"/>
    <col min="8201" max="8202" width="11" bestFit="1" customWidth="1"/>
    <col min="8203" max="8203" width="10" bestFit="1" customWidth="1"/>
    <col min="8204" max="8204" width="9" bestFit="1" customWidth="1"/>
    <col min="8205" max="8207" width="11" bestFit="1" customWidth="1"/>
    <col min="8208" max="8210" width="10" bestFit="1" customWidth="1"/>
    <col min="8211" max="8211" width="11" bestFit="1" customWidth="1"/>
    <col min="8212" max="8212" width="10" bestFit="1" customWidth="1"/>
    <col min="8213" max="8213" width="8" bestFit="1" customWidth="1"/>
    <col min="8214" max="8216" width="11" bestFit="1" customWidth="1"/>
    <col min="8217" max="8217" width="10" bestFit="1" customWidth="1"/>
    <col min="8218" max="8219" width="11" bestFit="1" customWidth="1"/>
    <col min="8220" max="8220" width="10" bestFit="1" customWidth="1"/>
    <col min="8221" max="8221" width="11" bestFit="1" customWidth="1"/>
    <col min="8222" max="8222" width="10" bestFit="1" customWidth="1"/>
    <col min="8223" max="8223" width="9" bestFit="1" customWidth="1"/>
    <col min="8224" max="8224" width="10" bestFit="1" customWidth="1"/>
    <col min="8225" max="8225" width="11" bestFit="1" customWidth="1"/>
    <col min="8226" max="8226" width="10" bestFit="1" customWidth="1"/>
    <col min="8227" max="8227" width="12" bestFit="1" customWidth="1"/>
    <col min="8228" max="8229" width="9" bestFit="1" customWidth="1"/>
    <col min="8230" max="8230" width="10" bestFit="1" customWidth="1"/>
    <col min="8231" max="8231" width="11" bestFit="1" customWidth="1"/>
    <col min="8232" max="8233" width="10" bestFit="1" customWidth="1"/>
    <col min="8234" max="8236" width="9" bestFit="1" customWidth="1"/>
    <col min="8237" max="8238" width="11" bestFit="1" customWidth="1"/>
    <col min="8239" max="8239" width="12" bestFit="1" customWidth="1"/>
    <col min="8240" max="8240" width="9" bestFit="1" customWidth="1"/>
    <col min="8241" max="8243" width="11" bestFit="1" customWidth="1"/>
    <col min="8244" max="8245" width="9" bestFit="1" customWidth="1"/>
    <col min="8246" max="8247" width="10" bestFit="1" customWidth="1"/>
    <col min="8248" max="8248" width="8" bestFit="1" customWidth="1"/>
    <col min="8249" max="8250" width="9" bestFit="1" customWidth="1"/>
    <col min="8251" max="8251" width="10" bestFit="1" customWidth="1"/>
    <col min="8252" max="8252" width="11" bestFit="1" customWidth="1"/>
    <col min="8253" max="8254" width="9" bestFit="1" customWidth="1"/>
    <col min="8255" max="8257" width="10" bestFit="1" customWidth="1"/>
    <col min="8258" max="8259" width="11" bestFit="1" customWidth="1"/>
    <col min="8260" max="8260" width="12" bestFit="1" customWidth="1"/>
    <col min="8261" max="8261" width="11" bestFit="1" customWidth="1"/>
    <col min="8262" max="8264" width="10" bestFit="1" customWidth="1"/>
    <col min="8265" max="8265" width="11" bestFit="1" customWidth="1"/>
    <col min="8266" max="8266" width="9" bestFit="1" customWidth="1"/>
    <col min="8267" max="8267" width="10" bestFit="1" customWidth="1"/>
    <col min="8268" max="8268" width="11" bestFit="1" customWidth="1"/>
    <col min="8269" max="8269" width="10" bestFit="1" customWidth="1"/>
    <col min="8270" max="8270" width="9" bestFit="1" customWidth="1"/>
    <col min="8271" max="8271" width="11" bestFit="1" customWidth="1"/>
    <col min="8272" max="8272" width="10" bestFit="1" customWidth="1"/>
    <col min="8273" max="8274" width="11" bestFit="1" customWidth="1"/>
    <col min="8275" max="8275" width="10" bestFit="1" customWidth="1"/>
    <col min="8276" max="8276" width="11" bestFit="1" customWidth="1"/>
    <col min="8277" max="8277" width="9" bestFit="1" customWidth="1"/>
    <col min="8278" max="8279" width="11" bestFit="1" customWidth="1"/>
    <col min="8280" max="8283" width="10" bestFit="1" customWidth="1"/>
    <col min="8284" max="8285" width="9" bestFit="1" customWidth="1"/>
    <col min="8286" max="8287" width="10" bestFit="1" customWidth="1"/>
    <col min="8288" max="8291" width="11" bestFit="1" customWidth="1"/>
    <col min="8292" max="8292" width="9" bestFit="1" customWidth="1"/>
    <col min="8293" max="8293" width="10" bestFit="1" customWidth="1"/>
    <col min="8294" max="8301" width="11" bestFit="1" customWidth="1"/>
    <col min="8302" max="8302" width="9" bestFit="1" customWidth="1"/>
    <col min="8303" max="8303" width="11" bestFit="1" customWidth="1"/>
    <col min="8304" max="8304" width="10" bestFit="1" customWidth="1"/>
    <col min="8305" max="8305" width="11" bestFit="1" customWidth="1"/>
    <col min="8306" max="8306" width="10" bestFit="1" customWidth="1"/>
    <col min="8307" max="8307" width="9" bestFit="1" customWidth="1"/>
    <col min="8308" max="8308" width="12" bestFit="1" customWidth="1"/>
    <col min="8309" max="8310" width="9" bestFit="1" customWidth="1"/>
    <col min="8311" max="8313" width="10" bestFit="1" customWidth="1"/>
    <col min="8314" max="8315" width="11" bestFit="1" customWidth="1"/>
    <col min="8316" max="8316" width="10" bestFit="1" customWidth="1"/>
    <col min="8317" max="8319" width="11" bestFit="1" customWidth="1"/>
    <col min="8320" max="8320" width="12" bestFit="1" customWidth="1"/>
    <col min="8321" max="8321" width="11" bestFit="1" customWidth="1"/>
    <col min="8322" max="8322" width="10" bestFit="1" customWidth="1"/>
    <col min="8323" max="8323" width="9" bestFit="1" customWidth="1"/>
    <col min="8324" max="8324" width="11" bestFit="1" customWidth="1"/>
    <col min="8325" max="8326" width="10" bestFit="1" customWidth="1"/>
    <col min="8327" max="8328" width="11" bestFit="1" customWidth="1"/>
    <col min="8329" max="8330" width="10" bestFit="1" customWidth="1"/>
    <col min="8331" max="8331" width="9" bestFit="1" customWidth="1"/>
    <col min="8332" max="8332" width="11" bestFit="1" customWidth="1"/>
    <col min="8333" max="8333" width="9" bestFit="1" customWidth="1"/>
    <col min="8334" max="8335" width="11" bestFit="1" customWidth="1"/>
    <col min="8336" max="8336" width="9" bestFit="1" customWidth="1"/>
    <col min="8337" max="8337" width="10" bestFit="1" customWidth="1"/>
    <col min="8338" max="8338" width="11" bestFit="1" customWidth="1"/>
    <col min="8339" max="8339" width="9" bestFit="1" customWidth="1"/>
    <col min="8340" max="8340" width="11" bestFit="1" customWidth="1"/>
    <col min="8341" max="8343" width="10" bestFit="1" customWidth="1"/>
    <col min="8344" max="8344" width="11" bestFit="1" customWidth="1"/>
    <col min="8345" max="8345" width="10" bestFit="1" customWidth="1"/>
    <col min="8346" max="8346" width="8" bestFit="1" customWidth="1"/>
    <col min="8347" max="8347" width="11" bestFit="1" customWidth="1"/>
    <col min="8348" max="8348" width="10" bestFit="1" customWidth="1"/>
    <col min="8349" max="8349" width="12" bestFit="1" customWidth="1"/>
    <col min="8350" max="8350" width="10" bestFit="1" customWidth="1"/>
    <col min="8351" max="8352" width="11" bestFit="1" customWidth="1"/>
    <col min="8353" max="8356" width="10" bestFit="1" customWidth="1"/>
    <col min="8357" max="8357" width="9" bestFit="1" customWidth="1"/>
    <col min="8358" max="8359" width="10" bestFit="1" customWidth="1"/>
    <col min="8360" max="8360" width="11" bestFit="1" customWidth="1"/>
    <col min="8361" max="8361" width="10" bestFit="1" customWidth="1"/>
    <col min="8362" max="8365" width="11" bestFit="1" customWidth="1"/>
    <col min="8366" max="8366" width="10" bestFit="1" customWidth="1"/>
    <col min="8367" max="8368" width="11" bestFit="1" customWidth="1"/>
    <col min="8369" max="8369" width="12" bestFit="1" customWidth="1"/>
    <col min="8370" max="8370" width="9" bestFit="1" customWidth="1"/>
    <col min="8371" max="8371" width="12" bestFit="1" customWidth="1"/>
    <col min="8372" max="8373" width="11" bestFit="1" customWidth="1"/>
    <col min="8374" max="8376" width="9" bestFit="1" customWidth="1"/>
    <col min="8377" max="8377" width="12" bestFit="1" customWidth="1"/>
    <col min="8378" max="8378" width="8" bestFit="1" customWidth="1"/>
    <col min="8379" max="8379" width="9" bestFit="1" customWidth="1"/>
    <col min="8380" max="8381" width="10" bestFit="1" customWidth="1"/>
    <col min="8382" max="8382" width="11" bestFit="1" customWidth="1"/>
    <col min="8383" max="8383" width="10" bestFit="1" customWidth="1"/>
    <col min="8384" max="8384" width="9" bestFit="1" customWidth="1"/>
    <col min="8385" max="8385" width="10" bestFit="1" customWidth="1"/>
    <col min="8386" max="8386" width="9" bestFit="1" customWidth="1"/>
    <col min="8387" max="8388" width="11" bestFit="1" customWidth="1"/>
    <col min="8389" max="8389" width="10" bestFit="1" customWidth="1"/>
    <col min="8390" max="8391" width="9" bestFit="1" customWidth="1"/>
    <col min="8392" max="8392" width="10" bestFit="1" customWidth="1"/>
    <col min="8393" max="8393" width="11" bestFit="1" customWidth="1"/>
    <col min="8394" max="8394" width="12" bestFit="1" customWidth="1"/>
    <col min="8395" max="8395" width="10" bestFit="1" customWidth="1"/>
    <col min="8396" max="8398" width="9" bestFit="1" customWidth="1"/>
    <col min="8399" max="8399" width="10" bestFit="1" customWidth="1"/>
    <col min="8400" max="8400" width="11" bestFit="1" customWidth="1"/>
    <col min="8401" max="8402" width="12" bestFit="1" customWidth="1"/>
    <col min="8403" max="8404" width="11" bestFit="1" customWidth="1"/>
    <col min="8405" max="8405" width="9" bestFit="1" customWidth="1"/>
    <col min="8406" max="8406" width="8" bestFit="1" customWidth="1"/>
    <col min="8407" max="8413" width="10" bestFit="1" customWidth="1"/>
    <col min="8414" max="8414" width="11" bestFit="1" customWidth="1"/>
    <col min="8415" max="8417" width="10" bestFit="1" customWidth="1"/>
    <col min="8418" max="8418" width="11" bestFit="1" customWidth="1"/>
    <col min="8419" max="8419" width="12" bestFit="1" customWidth="1"/>
    <col min="8420" max="8420" width="10" bestFit="1" customWidth="1"/>
    <col min="8421" max="8423" width="11" bestFit="1" customWidth="1"/>
    <col min="8424" max="8424" width="9" bestFit="1" customWidth="1"/>
    <col min="8425" max="8425" width="11" bestFit="1" customWidth="1"/>
    <col min="8426" max="8427" width="10" bestFit="1" customWidth="1"/>
    <col min="8428" max="8430" width="11" bestFit="1" customWidth="1"/>
    <col min="8431" max="8431" width="10" bestFit="1" customWidth="1"/>
    <col min="8432" max="8432" width="9" bestFit="1" customWidth="1"/>
    <col min="8433" max="8433" width="10" bestFit="1" customWidth="1"/>
    <col min="8434" max="8434" width="12" bestFit="1" customWidth="1"/>
    <col min="8435" max="8435" width="9" bestFit="1" customWidth="1"/>
    <col min="8436" max="8437" width="12" bestFit="1" customWidth="1"/>
    <col min="8438" max="8438" width="10" bestFit="1" customWidth="1"/>
    <col min="8439" max="8440" width="11" bestFit="1" customWidth="1"/>
    <col min="8441" max="8444" width="10" bestFit="1" customWidth="1"/>
    <col min="8445" max="8447" width="11" bestFit="1" customWidth="1"/>
    <col min="8448" max="8448" width="9" bestFit="1" customWidth="1"/>
    <col min="8449" max="8450" width="11" bestFit="1" customWidth="1"/>
    <col min="8451" max="8451" width="9" bestFit="1" customWidth="1"/>
    <col min="8452" max="8453" width="11" bestFit="1" customWidth="1"/>
    <col min="8454" max="8454" width="10" bestFit="1" customWidth="1"/>
    <col min="8455" max="8455" width="11" bestFit="1" customWidth="1"/>
    <col min="8456" max="8457" width="9" bestFit="1" customWidth="1"/>
    <col min="8458" max="8459" width="10" bestFit="1" customWidth="1"/>
    <col min="8460" max="8460" width="9" bestFit="1" customWidth="1"/>
    <col min="8461" max="8462" width="10" bestFit="1" customWidth="1"/>
    <col min="8463" max="8463" width="9" bestFit="1" customWidth="1"/>
    <col min="8464" max="8465" width="10" bestFit="1" customWidth="1"/>
    <col min="8466" max="8466" width="9" bestFit="1" customWidth="1"/>
    <col min="8467" max="8467" width="10" bestFit="1" customWidth="1"/>
    <col min="8468" max="8469" width="11" bestFit="1" customWidth="1"/>
    <col min="8470" max="8470" width="9" bestFit="1" customWidth="1"/>
    <col min="8471" max="8471" width="11" bestFit="1" customWidth="1"/>
    <col min="8472" max="8473" width="9" bestFit="1" customWidth="1"/>
    <col min="8474" max="8475" width="11" bestFit="1" customWidth="1"/>
    <col min="8476" max="8476" width="10" bestFit="1" customWidth="1"/>
    <col min="8477" max="8477" width="11" bestFit="1" customWidth="1"/>
    <col min="8478" max="8479" width="10" bestFit="1" customWidth="1"/>
    <col min="8480" max="8480" width="11" bestFit="1" customWidth="1"/>
    <col min="8481" max="8481" width="10" bestFit="1" customWidth="1"/>
    <col min="8482" max="8482" width="9" bestFit="1" customWidth="1"/>
    <col min="8483" max="8484" width="10" bestFit="1" customWidth="1"/>
    <col min="8485" max="8486" width="11" bestFit="1" customWidth="1"/>
    <col min="8487" max="8488" width="10" bestFit="1" customWidth="1"/>
    <col min="8489" max="8489" width="11" bestFit="1" customWidth="1"/>
    <col min="8490" max="8492" width="10" bestFit="1" customWidth="1"/>
    <col min="8493" max="8493" width="9" bestFit="1" customWidth="1"/>
    <col min="8494" max="8494" width="11" bestFit="1" customWidth="1"/>
    <col min="8495" max="8495" width="10" bestFit="1" customWidth="1"/>
    <col min="8496" max="8496" width="11" bestFit="1" customWidth="1"/>
    <col min="8497" max="8497" width="9" bestFit="1" customWidth="1"/>
    <col min="8498" max="8501" width="11" bestFit="1" customWidth="1"/>
    <col min="8502" max="8502" width="8" bestFit="1" customWidth="1"/>
    <col min="8503" max="8503" width="10" bestFit="1" customWidth="1"/>
    <col min="8504" max="8506" width="11" bestFit="1" customWidth="1"/>
    <col min="8507" max="8507" width="12" bestFit="1" customWidth="1"/>
    <col min="8508" max="8508" width="9" bestFit="1" customWidth="1"/>
    <col min="8509" max="8509" width="10" bestFit="1" customWidth="1"/>
    <col min="8510" max="8512" width="11" bestFit="1" customWidth="1"/>
    <col min="8513" max="8513" width="9" bestFit="1" customWidth="1"/>
    <col min="8514" max="8514" width="10" bestFit="1" customWidth="1"/>
    <col min="8515" max="8515" width="8" bestFit="1" customWidth="1"/>
    <col min="8516" max="8516" width="9" bestFit="1" customWidth="1"/>
    <col min="8517" max="8517" width="10" bestFit="1" customWidth="1"/>
    <col min="8518" max="8518" width="9" bestFit="1" customWidth="1"/>
    <col min="8519" max="8521" width="10" bestFit="1" customWidth="1"/>
    <col min="8522" max="8522" width="11" bestFit="1" customWidth="1"/>
    <col min="8523" max="8525" width="10" bestFit="1" customWidth="1"/>
    <col min="8526" max="8526" width="8" bestFit="1" customWidth="1"/>
    <col min="8527" max="8527" width="11" bestFit="1" customWidth="1"/>
    <col min="8528" max="8528" width="10" bestFit="1" customWidth="1"/>
    <col min="8529" max="8530" width="12" bestFit="1" customWidth="1"/>
    <col min="8531" max="8531" width="10" bestFit="1" customWidth="1"/>
    <col min="8532" max="8532" width="9" bestFit="1" customWidth="1"/>
    <col min="8533" max="8533" width="10" bestFit="1" customWidth="1"/>
    <col min="8534" max="8534" width="9" bestFit="1" customWidth="1"/>
    <col min="8535" max="8537" width="10" bestFit="1" customWidth="1"/>
    <col min="8538" max="8538" width="11" bestFit="1" customWidth="1"/>
    <col min="8539" max="8539" width="10" bestFit="1" customWidth="1"/>
    <col min="8540" max="8540" width="11" bestFit="1" customWidth="1"/>
    <col min="8541" max="8541" width="9" bestFit="1" customWidth="1"/>
    <col min="8542" max="8542" width="10" bestFit="1" customWidth="1"/>
    <col min="8543" max="8543" width="9" bestFit="1" customWidth="1"/>
    <col min="8544" max="8546" width="11" bestFit="1" customWidth="1"/>
    <col min="8547" max="8548" width="10" bestFit="1" customWidth="1"/>
    <col min="8549" max="8549" width="11" bestFit="1" customWidth="1"/>
    <col min="8550" max="8550" width="8" bestFit="1" customWidth="1"/>
    <col min="8551" max="8551" width="11" bestFit="1" customWidth="1"/>
    <col min="8552" max="8552" width="9" bestFit="1" customWidth="1"/>
    <col min="8553" max="8554" width="11" bestFit="1" customWidth="1"/>
    <col min="8555" max="8555" width="10" bestFit="1" customWidth="1"/>
    <col min="8556" max="8557" width="11" bestFit="1" customWidth="1"/>
    <col min="8558" max="8559" width="10" bestFit="1" customWidth="1"/>
    <col min="8560" max="8560" width="9" bestFit="1" customWidth="1"/>
    <col min="8561" max="8561" width="11" bestFit="1" customWidth="1"/>
    <col min="8562" max="8563" width="10" bestFit="1" customWidth="1"/>
    <col min="8564" max="8566" width="11" bestFit="1" customWidth="1"/>
    <col min="8567" max="8567" width="10" bestFit="1" customWidth="1"/>
    <col min="8568" max="8568" width="9" bestFit="1" customWidth="1"/>
    <col min="8569" max="8571" width="10" bestFit="1" customWidth="1"/>
    <col min="8572" max="8572" width="12" bestFit="1" customWidth="1"/>
    <col min="8573" max="8573" width="10" bestFit="1" customWidth="1"/>
    <col min="8574" max="8574" width="11" bestFit="1" customWidth="1"/>
    <col min="8575" max="8575" width="10" bestFit="1" customWidth="1"/>
    <col min="8576" max="8576" width="9" bestFit="1" customWidth="1"/>
    <col min="8577" max="8578" width="10" bestFit="1" customWidth="1"/>
    <col min="8579" max="8579" width="11" bestFit="1" customWidth="1"/>
    <col min="8580" max="8580" width="10" bestFit="1" customWidth="1"/>
    <col min="8581" max="8581" width="8" bestFit="1" customWidth="1"/>
    <col min="8582" max="8582" width="9" bestFit="1" customWidth="1"/>
    <col min="8583" max="8583" width="8" bestFit="1" customWidth="1"/>
    <col min="8584" max="8585" width="10" bestFit="1" customWidth="1"/>
    <col min="8586" max="8586" width="9" bestFit="1" customWidth="1"/>
    <col min="8587" max="8587" width="11" bestFit="1" customWidth="1"/>
    <col min="8588" max="8588" width="10" bestFit="1" customWidth="1"/>
    <col min="8589" max="8592" width="11" bestFit="1" customWidth="1"/>
    <col min="8593" max="8593" width="9" bestFit="1" customWidth="1"/>
    <col min="8594" max="8595" width="10" bestFit="1" customWidth="1"/>
    <col min="8596" max="8596" width="12" bestFit="1" customWidth="1"/>
    <col min="8597" max="8597" width="10" bestFit="1" customWidth="1"/>
    <col min="8598" max="8598" width="11" bestFit="1" customWidth="1"/>
    <col min="8599" max="8600" width="10" bestFit="1" customWidth="1"/>
    <col min="8601" max="8601" width="11" bestFit="1" customWidth="1"/>
    <col min="8602" max="8603" width="9" bestFit="1" customWidth="1"/>
    <col min="8604" max="8606" width="11" bestFit="1" customWidth="1"/>
    <col min="8607" max="8607" width="10" bestFit="1" customWidth="1"/>
    <col min="8608" max="8609" width="11" bestFit="1" customWidth="1"/>
    <col min="8610" max="8610" width="10" bestFit="1" customWidth="1"/>
    <col min="8611" max="8611" width="11" bestFit="1" customWidth="1"/>
    <col min="8612" max="8614" width="10" bestFit="1" customWidth="1"/>
    <col min="8615" max="8617" width="11" bestFit="1" customWidth="1"/>
    <col min="8618" max="8619" width="10" bestFit="1" customWidth="1"/>
    <col min="8620" max="8622" width="9" bestFit="1" customWidth="1"/>
    <col min="8623" max="8623" width="11" bestFit="1" customWidth="1"/>
    <col min="8624" max="8624" width="9" bestFit="1" customWidth="1"/>
    <col min="8625" max="8625" width="11" bestFit="1" customWidth="1"/>
    <col min="8626" max="8626" width="10" bestFit="1" customWidth="1"/>
    <col min="8627" max="8627" width="9" bestFit="1" customWidth="1"/>
    <col min="8628" max="8628" width="10" bestFit="1" customWidth="1"/>
    <col min="8629" max="8629" width="11" bestFit="1" customWidth="1"/>
    <col min="8630" max="8630" width="9" bestFit="1" customWidth="1"/>
    <col min="8631" max="8631" width="10" bestFit="1" customWidth="1"/>
    <col min="8632" max="8633" width="11" bestFit="1" customWidth="1"/>
    <col min="8634" max="8635" width="10" bestFit="1" customWidth="1"/>
    <col min="8636" max="8636" width="9" bestFit="1" customWidth="1"/>
    <col min="8637" max="8637" width="10" bestFit="1" customWidth="1"/>
    <col min="8638" max="8638" width="11" bestFit="1" customWidth="1"/>
    <col min="8639" max="8639" width="9" bestFit="1" customWidth="1"/>
    <col min="8640" max="8640" width="11" bestFit="1" customWidth="1"/>
    <col min="8641" max="8641" width="9" bestFit="1" customWidth="1"/>
    <col min="8642" max="8642" width="10" bestFit="1" customWidth="1"/>
    <col min="8643" max="8643" width="11" bestFit="1" customWidth="1"/>
    <col min="8644" max="8645" width="10" bestFit="1" customWidth="1"/>
    <col min="8646" max="8646" width="11" bestFit="1" customWidth="1"/>
    <col min="8647" max="8647" width="12" bestFit="1" customWidth="1"/>
    <col min="8648" max="8648" width="10" bestFit="1" customWidth="1"/>
    <col min="8649" max="8650" width="9" bestFit="1" customWidth="1"/>
    <col min="8651" max="8652" width="11" bestFit="1" customWidth="1"/>
    <col min="8653" max="8653" width="10" bestFit="1" customWidth="1"/>
    <col min="8654" max="8654" width="9" bestFit="1" customWidth="1"/>
    <col min="8655" max="8655" width="10" bestFit="1" customWidth="1"/>
    <col min="8656" max="8657" width="11" bestFit="1" customWidth="1"/>
    <col min="8658" max="8658" width="9" bestFit="1" customWidth="1"/>
    <col min="8659" max="8659" width="10" bestFit="1" customWidth="1"/>
    <col min="8660" max="8661" width="11" bestFit="1" customWidth="1"/>
    <col min="8662" max="8662" width="10" bestFit="1" customWidth="1"/>
    <col min="8663" max="8664" width="9" bestFit="1" customWidth="1"/>
    <col min="8665" max="8665" width="10" bestFit="1" customWidth="1"/>
    <col min="8666" max="8667" width="11" bestFit="1" customWidth="1"/>
    <col min="8668" max="8671" width="10" bestFit="1" customWidth="1"/>
    <col min="8672" max="8672" width="12" bestFit="1" customWidth="1"/>
    <col min="8673" max="8673" width="9" bestFit="1" customWidth="1"/>
    <col min="8674" max="8674" width="11" bestFit="1" customWidth="1"/>
    <col min="8675" max="8675" width="10" bestFit="1" customWidth="1"/>
    <col min="8676" max="8677" width="9" bestFit="1" customWidth="1"/>
    <col min="8678" max="8680" width="10" bestFit="1" customWidth="1"/>
    <col min="8681" max="8681" width="11" bestFit="1" customWidth="1"/>
    <col min="8682" max="8682" width="8" bestFit="1" customWidth="1"/>
    <col min="8683" max="8683" width="11" bestFit="1" customWidth="1"/>
    <col min="8684" max="8684" width="9" bestFit="1" customWidth="1"/>
    <col min="8685" max="8685" width="10" bestFit="1" customWidth="1"/>
    <col min="8686" max="8686" width="9" bestFit="1" customWidth="1"/>
    <col min="8687" max="8688" width="11" bestFit="1" customWidth="1"/>
    <col min="8689" max="8689" width="10" bestFit="1" customWidth="1"/>
    <col min="8690" max="8690" width="9" bestFit="1" customWidth="1"/>
    <col min="8691" max="8697" width="10" bestFit="1" customWidth="1"/>
    <col min="8698" max="8698" width="11" bestFit="1" customWidth="1"/>
    <col min="8699" max="8699" width="12" bestFit="1" customWidth="1"/>
    <col min="8700" max="8700" width="11" bestFit="1" customWidth="1"/>
    <col min="8701" max="8701" width="8" bestFit="1" customWidth="1"/>
    <col min="8702" max="8702" width="10" bestFit="1" customWidth="1"/>
    <col min="8703" max="8704" width="11" bestFit="1" customWidth="1"/>
    <col min="8705" max="8706" width="10" bestFit="1" customWidth="1"/>
    <col min="8707" max="8709" width="11" bestFit="1" customWidth="1"/>
    <col min="8710" max="8710" width="8" bestFit="1" customWidth="1"/>
    <col min="8711" max="8712" width="10" bestFit="1" customWidth="1"/>
    <col min="8713" max="8713" width="11" bestFit="1" customWidth="1"/>
    <col min="8714" max="8714" width="10" bestFit="1" customWidth="1"/>
    <col min="8715" max="8715" width="11" bestFit="1" customWidth="1"/>
    <col min="8716" max="8716" width="10" bestFit="1" customWidth="1"/>
    <col min="8717" max="8718" width="11" bestFit="1" customWidth="1"/>
    <col min="8719" max="8719" width="10" bestFit="1" customWidth="1"/>
    <col min="8720" max="8721" width="11" bestFit="1" customWidth="1"/>
    <col min="8722" max="8722" width="10" bestFit="1" customWidth="1"/>
    <col min="8723" max="8723" width="11" bestFit="1" customWidth="1"/>
    <col min="8724" max="8724" width="10" bestFit="1" customWidth="1"/>
    <col min="8725" max="8725" width="11" bestFit="1" customWidth="1"/>
    <col min="8726" max="8726" width="9" bestFit="1" customWidth="1"/>
    <col min="8727" max="8727" width="11" bestFit="1" customWidth="1"/>
    <col min="8728" max="8728" width="8" bestFit="1" customWidth="1"/>
    <col min="8729" max="8729" width="10" bestFit="1" customWidth="1"/>
    <col min="8730" max="8731" width="11" bestFit="1" customWidth="1"/>
    <col min="8732" max="8732" width="9" bestFit="1" customWidth="1"/>
    <col min="8733" max="8733" width="10" bestFit="1" customWidth="1"/>
    <col min="8734" max="8739" width="11" bestFit="1" customWidth="1"/>
    <col min="8740" max="8740" width="9" bestFit="1" customWidth="1"/>
    <col min="8741" max="8741" width="11" bestFit="1" customWidth="1"/>
    <col min="8742" max="8743" width="10" bestFit="1" customWidth="1"/>
    <col min="8744" max="8744" width="11" bestFit="1" customWidth="1"/>
    <col min="8745" max="8745" width="12" bestFit="1" customWidth="1"/>
    <col min="8746" max="8747" width="10" bestFit="1" customWidth="1"/>
    <col min="8748" max="8748" width="11" bestFit="1" customWidth="1"/>
    <col min="8749" max="8749" width="10" bestFit="1" customWidth="1"/>
    <col min="8750" max="8753" width="11" bestFit="1" customWidth="1"/>
    <col min="8754" max="8758" width="10" bestFit="1" customWidth="1"/>
    <col min="8759" max="8759" width="11" bestFit="1" customWidth="1"/>
    <col min="8760" max="8760" width="10" bestFit="1" customWidth="1"/>
    <col min="8761" max="8762" width="11" bestFit="1" customWidth="1"/>
    <col min="8763" max="8764" width="9" bestFit="1" customWidth="1"/>
    <col min="8765" max="8767" width="11" bestFit="1" customWidth="1"/>
    <col min="8768" max="8768" width="10" bestFit="1" customWidth="1"/>
    <col min="8769" max="8769" width="9" bestFit="1" customWidth="1"/>
    <col min="8770" max="8772" width="11" bestFit="1" customWidth="1"/>
    <col min="8773" max="8776" width="10" bestFit="1" customWidth="1"/>
    <col min="8777" max="8777" width="11" bestFit="1" customWidth="1"/>
    <col min="8778" max="8778" width="10" bestFit="1" customWidth="1"/>
    <col min="8779" max="8780" width="11" bestFit="1" customWidth="1"/>
    <col min="8781" max="8781" width="10" bestFit="1" customWidth="1"/>
    <col min="8782" max="8782" width="9" bestFit="1" customWidth="1"/>
    <col min="8783" max="8783" width="12" bestFit="1" customWidth="1"/>
    <col min="8784" max="8784" width="11" bestFit="1" customWidth="1"/>
    <col min="8785" max="8785" width="10" bestFit="1" customWidth="1"/>
    <col min="8786" max="8787" width="11" bestFit="1" customWidth="1"/>
    <col min="8788" max="8789" width="10" bestFit="1" customWidth="1"/>
    <col min="8790" max="8790" width="11" bestFit="1" customWidth="1"/>
    <col min="8791" max="8791" width="10" bestFit="1" customWidth="1"/>
    <col min="8792" max="8792" width="9" bestFit="1" customWidth="1"/>
    <col min="8793" max="8793" width="10" bestFit="1" customWidth="1"/>
    <col min="8794" max="8794" width="11" bestFit="1" customWidth="1"/>
    <col min="8795" max="8797" width="10" bestFit="1" customWidth="1"/>
    <col min="8798" max="8799" width="11" bestFit="1" customWidth="1"/>
    <col min="8800" max="8800" width="10" bestFit="1" customWidth="1"/>
    <col min="8801" max="8801" width="8" bestFit="1" customWidth="1"/>
    <col min="8802" max="8802" width="11" bestFit="1" customWidth="1"/>
    <col min="8803" max="8804" width="10" bestFit="1" customWidth="1"/>
    <col min="8805" max="8805" width="9" bestFit="1" customWidth="1"/>
    <col min="8806" max="8806" width="11" bestFit="1" customWidth="1"/>
    <col min="8807" max="8807" width="10" bestFit="1" customWidth="1"/>
    <col min="8808" max="8808" width="11" bestFit="1" customWidth="1"/>
    <col min="8809" max="8809" width="9" bestFit="1" customWidth="1"/>
    <col min="8810" max="8811" width="11" bestFit="1" customWidth="1"/>
    <col min="8812" max="8813" width="9" bestFit="1" customWidth="1"/>
    <col min="8814" max="8814" width="11" bestFit="1" customWidth="1"/>
    <col min="8815" max="8816" width="10" bestFit="1" customWidth="1"/>
    <col min="8817" max="8817" width="12" bestFit="1" customWidth="1"/>
    <col min="8818" max="8818" width="11" bestFit="1" customWidth="1"/>
    <col min="8819" max="8819" width="9" bestFit="1" customWidth="1"/>
    <col min="8820" max="8820" width="10" bestFit="1" customWidth="1"/>
    <col min="8821" max="8822" width="11" bestFit="1" customWidth="1"/>
    <col min="8823" max="8823" width="10" bestFit="1" customWidth="1"/>
    <col min="8824" max="8825" width="11" bestFit="1" customWidth="1"/>
    <col min="8826" max="8826" width="10" bestFit="1" customWidth="1"/>
    <col min="8827" max="8827" width="11" bestFit="1" customWidth="1"/>
    <col min="8828" max="8830" width="10" bestFit="1" customWidth="1"/>
    <col min="8831" max="8832" width="11" bestFit="1" customWidth="1"/>
    <col min="8833" max="8833" width="8" bestFit="1" customWidth="1"/>
    <col min="8834" max="8835" width="12" bestFit="1" customWidth="1"/>
    <col min="8836" max="8838" width="10" bestFit="1" customWidth="1"/>
    <col min="8839" max="8839" width="11" bestFit="1" customWidth="1"/>
    <col min="8840" max="8840" width="10" bestFit="1" customWidth="1"/>
    <col min="8841" max="8841" width="8" bestFit="1" customWidth="1"/>
    <col min="8842" max="8842" width="11" bestFit="1" customWidth="1"/>
    <col min="8843" max="8843" width="10" bestFit="1" customWidth="1"/>
    <col min="8844" max="8845" width="9" bestFit="1" customWidth="1"/>
    <col min="8846" max="8847" width="10" bestFit="1" customWidth="1"/>
    <col min="8848" max="8848" width="8" bestFit="1" customWidth="1"/>
    <col min="8849" max="8850" width="11" bestFit="1" customWidth="1"/>
    <col min="8851" max="8851" width="9" bestFit="1" customWidth="1"/>
    <col min="8852" max="8853" width="11" bestFit="1" customWidth="1"/>
    <col min="8854" max="8855" width="10" bestFit="1" customWidth="1"/>
    <col min="8856" max="8856" width="9" bestFit="1" customWidth="1"/>
    <col min="8857" max="8857" width="11" bestFit="1" customWidth="1"/>
    <col min="8858" max="8858" width="10" bestFit="1" customWidth="1"/>
    <col min="8859" max="8859" width="11" bestFit="1" customWidth="1"/>
    <col min="8860" max="8860" width="10" bestFit="1" customWidth="1"/>
    <col min="8861" max="8861" width="11" bestFit="1" customWidth="1"/>
    <col min="8862" max="8864" width="10" bestFit="1" customWidth="1"/>
    <col min="8865" max="8865" width="9" bestFit="1" customWidth="1"/>
    <col min="8866" max="8867" width="10" bestFit="1" customWidth="1"/>
    <col min="8868" max="8868" width="9" bestFit="1" customWidth="1"/>
    <col min="8869" max="8869" width="12" bestFit="1" customWidth="1"/>
    <col min="8870" max="8871" width="10" bestFit="1" customWidth="1"/>
    <col min="8872" max="8874" width="11" bestFit="1" customWidth="1"/>
    <col min="8875" max="8875" width="10" bestFit="1" customWidth="1"/>
    <col min="8876" max="8876" width="12" bestFit="1" customWidth="1"/>
    <col min="8877" max="8877" width="10" bestFit="1" customWidth="1"/>
    <col min="8878" max="8878" width="11" bestFit="1" customWidth="1"/>
    <col min="8879" max="8879" width="10" bestFit="1" customWidth="1"/>
    <col min="8880" max="8880" width="11" bestFit="1" customWidth="1"/>
    <col min="8881" max="8881" width="10" bestFit="1" customWidth="1"/>
    <col min="8882" max="8882" width="8" bestFit="1" customWidth="1"/>
    <col min="8883" max="8884" width="11" bestFit="1" customWidth="1"/>
    <col min="8885" max="8886" width="10" bestFit="1" customWidth="1"/>
    <col min="8887" max="8887" width="8" bestFit="1" customWidth="1"/>
    <col min="8888" max="8888" width="9" bestFit="1" customWidth="1"/>
    <col min="8889" max="8889" width="10" bestFit="1" customWidth="1"/>
    <col min="8890" max="8892" width="11" bestFit="1" customWidth="1"/>
    <col min="8893" max="8894" width="10" bestFit="1" customWidth="1"/>
    <col min="8895" max="8895" width="11" bestFit="1" customWidth="1"/>
    <col min="8896" max="8896" width="9" bestFit="1" customWidth="1"/>
    <col min="8897" max="8897" width="11" bestFit="1" customWidth="1"/>
    <col min="8898" max="8898" width="8" bestFit="1" customWidth="1"/>
    <col min="8899" max="8899" width="9" bestFit="1" customWidth="1"/>
    <col min="8900" max="8902" width="10" bestFit="1" customWidth="1"/>
    <col min="8903" max="8903" width="9" bestFit="1" customWidth="1"/>
    <col min="8904" max="8904" width="10" bestFit="1" customWidth="1"/>
    <col min="8905" max="8905" width="9" bestFit="1" customWidth="1"/>
    <col min="8906" max="8906" width="10" bestFit="1" customWidth="1"/>
    <col min="8907" max="8907" width="12" bestFit="1" customWidth="1"/>
    <col min="8908" max="8908" width="11" bestFit="1" customWidth="1"/>
    <col min="8909" max="8910" width="9" bestFit="1" customWidth="1"/>
    <col min="8911" max="8912" width="10" bestFit="1" customWidth="1"/>
    <col min="8913" max="8913" width="9" bestFit="1" customWidth="1"/>
    <col min="8914" max="8914" width="10" bestFit="1" customWidth="1"/>
    <col min="8915" max="8916" width="11" bestFit="1" customWidth="1"/>
    <col min="8917" max="8917" width="12" bestFit="1" customWidth="1"/>
    <col min="8918" max="8918" width="9" bestFit="1" customWidth="1"/>
    <col min="8919" max="8920" width="11" bestFit="1" customWidth="1"/>
    <col min="8921" max="8921" width="10" bestFit="1" customWidth="1"/>
    <col min="8922" max="8922" width="11" bestFit="1" customWidth="1"/>
    <col min="8923" max="8923" width="10" bestFit="1" customWidth="1"/>
    <col min="8924" max="8925" width="11" bestFit="1" customWidth="1"/>
    <col min="8926" max="8927" width="10" bestFit="1" customWidth="1"/>
    <col min="8928" max="8928" width="9" bestFit="1" customWidth="1"/>
    <col min="8929" max="8930" width="10" bestFit="1" customWidth="1"/>
    <col min="8931" max="8932" width="11" bestFit="1" customWidth="1"/>
    <col min="8933" max="8933" width="9" bestFit="1" customWidth="1"/>
    <col min="8934" max="8936" width="10" bestFit="1" customWidth="1"/>
    <col min="8937" max="8937" width="11" bestFit="1" customWidth="1"/>
    <col min="8938" max="8938" width="10" bestFit="1" customWidth="1"/>
    <col min="8939" max="8939" width="9" bestFit="1" customWidth="1"/>
    <col min="8940" max="8940" width="10" bestFit="1" customWidth="1"/>
    <col min="8941" max="8941" width="9" bestFit="1" customWidth="1"/>
    <col min="8942" max="8942" width="12" bestFit="1" customWidth="1"/>
    <col min="8943" max="8943" width="9" bestFit="1" customWidth="1"/>
    <col min="8944" max="8944" width="11" bestFit="1" customWidth="1"/>
    <col min="8945" max="8945" width="9" bestFit="1" customWidth="1"/>
    <col min="8946" max="8949" width="11" bestFit="1" customWidth="1"/>
    <col min="8950" max="8950" width="10" bestFit="1" customWidth="1"/>
    <col min="8951" max="8952" width="11" bestFit="1" customWidth="1"/>
    <col min="8953" max="8953" width="10" bestFit="1" customWidth="1"/>
    <col min="8954" max="8954" width="11" bestFit="1" customWidth="1"/>
    <col min="8955" max="8955" width="10" bestFit="1" customWidth="1"/>
    <col min="8956" max="8956" width="11" bestFit="1" customWidth="1"/>
    <col min="8957" max="8958" width="10" bestFit="1" customWidth="1"/>
    <col min="8959" max="8960" width="11" bestFit="1" customWidth="1"/>
    <col min="8961" max="8961" width="9" bestFit="1" customWidth="1"/>
    <col min="8962" max="8964" width="11" bestFit="1" customWidth="1"/>
    <col min="8965" max="8965" width="9" bestFit="1" customWidth="1"/>
    <col min="8966" max="8966" width="10" bestFit="1" customWidth="1"/>
    <col min="8967" max="8967" width="11" bestFit="1" customWidth="1"/>
    <col min="8968" max="8968" width="9" bestFit="1" customWidth="1"/>
    <col min="8969" max="8969" width="11" bestFit="1" customWidth="1"/>
    <col min="8970" max="8970" width="10" bestFit="1" customWidth="1"/>
    <col min="8971" max="8972" width="11" bestFit="1" customWidth="1"/>
    <col min="8973" max="8974" width="10" bestFit="1" customWidth="1"/>
    <col min="8975" max="8975" width="12" bestFit="1" customWidth="1"/>
    <col min="8976" max="8977" width="10" bestFit="1" customWidth="1"/>
    <col min="8978" max="8978" width="12" bestFit="1" customWidth="1"/>
    <col min="8979" max="8979" width="10" bestFit="1" customWidth="1"/>
    <col min="8980" max="8980" width="11" bestFit="1" customWidth="1"/>
    <col min="8981" max="8985" width="10" bestFit="1" customWidth="1"/>
    <col min="8986" max="8986" width="11" bestFit="1" customWidth="1"/>
    <col min="8987" max="8987" width="9" bestFit="1" customWidth="1"/>
    <col min="8988" max="8991" width="11" bestFit="1" customWidth="1"/>
    <col min="8992" max="8992" width="8" bestFit="1" customWidth="1"/>
    <col min="8993" max="8994" width="11" bestFit="1" customWidth="1"/>
    <col min="8995" max="8995" width="10" bestFit="1" customWidth="1"/>
    <col min="8996" max="8999" width="11" bestFit="1" customWidth="1"/>
    <col min="9000" max="9001" width="10" bestFit="1" customWidth="1"/>
    <col min="9002" max="9002" width="9" bestFit="1" customWidth="1"/>
    <col min="9003" max="9003" width="8" bestFit="1" customWidth="1"/>
    <col min="9004" max="9004" width="11" bestFit="1" customWidth="1"/>
    <col min="9005" max="9007" width="10" bestFit="1" customWidth="1"/>
    <col min="9008" max="9008" width="11" bestFit="1" customWidth="1"/>
    <col min="9009" max="9009" width="9" bestFit="1" customWidth="1"/>
    <col min="9010" max="9012" width="10" bestFit="1" customWidth="1"/>
    <col min="9013" max="9014" width="11" bestFit="1" customWidth="1"/>
    <col min="9015" max="9017" width="10" bestFit="1" customWidth="1"/>
    <col min="9018" max="9018" width="11" bestFit="1" customWidth="1"/>
    <col min="9019" max="9019" width="9" bestFit="1" customWidth="1"/>
    <col min="9020" max="9021" width="11" bestFit="1" customWidth="1"/>
    <col min="9022" max="9022" width="7" bestFit="1" customWidth="1"/>
    <col min="9023" max="9025" width="11" bestFit="1" customWidth="1"/>
    <col min="9026" max="9027" width="9" bestFit="1" customWidth="1"/>
    <col min="9028" max="9030" width="10" bestFit="1" customWidth="1"/>
    <col min="9031" max="9031" width="9" bestFit="1" customWidth="1"/>
    <col min="9032" max="9032" width="10" bestFit="1" customWidth="1"/>
    <col min="9033" max="9033" width="11" bestFit="1" customWidth="1"/>
    <col min="9034" max="9034" width="10" bestFit="1" customWidth="1"/>
    <col min="9035" max="9035" width="11" bestFit="1" customWidth="1"/>
    <col min="9036" max="9036" width="12" bestFit="1" customWidth="1"/>
    <col min="9037" max="9037" width="11" bestFit="1" customWidth="1"/>
    <col min="9038" max="9038" width="12" bestFit="1" customWidth="1"/>
    <col min="9039" max="9039" width="11" bestFit="1" customWidth="1"/>
    <col min="9040" max="9041" width="10" bestFit="1" customWidth="1"/>
    <col min="9042" max="9042" width="9" bestFit="1" customWidth="1"/>
    <col min="9043" max="9046" width="10" bestFit="1" customWidth="1"/>
    <col min="9047" max="9047" width="11" bestFit="1" customWidth="1"/>
    <col min="9048" max="9049" width="10" bestFit="1" customWidth="1"/>
    <col min="9050" max="9050" width="9" bestFit="1" customWidth="1"/>
    <col min="9051" max="9051" width="11" bestFit="1" customWidth="1"/>
    <col min="9052" max="9052" width="12" bestFit="1" customWidth="1"/>
    <col min="9053" max="9054" width="9" bestFit="1" customWidth="1"/>
    <col min="9055" max="9055" width="11" bestFit="1" customWidth="1"/>
    <col min="9056" max="9056" width="9" bestFit="1" customWidth="1"/>
    <col min="9057" max="9058" width="10" bestFit="1" customWidth="1"/>
    <col min="9059" max="9060" width="9" bestFit="1" customWidth="1"/>
    <col min="9061" max="9065" width="10" bestFit="1" customWidth="1"/>
    <col min="9066" max="9067" width="11" bestFit="1" customWidth="1"/>
    <col min="9068" max="9068" width="9" bestFit="1" customWidth="1"/>
    <col min="9069" max="9069" width="10" bestFit="1" customWidth="1"/>
    <col min="9070" max="9070" width="9" bestFit="1" customWidth="1"/>
    <col min="9071" max="9071" width="10" bestFit="1" customWidth="1"/>
    <col min="9072" max="9072" width="7" bestFit="1" customWidth="1"/>
    <col min="9073" max="9073" width="9" bestFit="1" customWidth="1"/>
    <col min="9074" max="9074" width="10" bestFit="1" customWidth="1"/>
    <col min="9075" max="9075" width="11" bestFit="1" customWidth="1"/>
    <col min="9076" max="9076" width="10" bestFit="1" customWidth="1"/>
    <col min="9077" max="9079" width="11" bestFit="1" customWidth="1"/>
    <col min="9080" max="9081" width="10" bestFit="1" customWidth="1"/>
    <col min="9082" max="9082" width="9" bestFit="1" customWidth="1"/>
    <col min="9083" max="9083" width="12" bestFit="1" customWidth="1"/>
    <col min="9084" max="9084" width="11" bestFit="1" customWidth="1"/>
    <col min="9085" max="9085" width="12" bestFit="1" customWidth="1"/>
    <col min="9086" max="9086" width="10" bestFit="1" customWidth="1"/>
    <col min="9087" max="9087" width="11" bestFit="1" customWidth="1"/>
    <col min="9088" max="9088" width="10" bestFit="1" customWidth="1"/>
    <col min="9089" max="9089" width="8" bestFit="1" customWidth="1"/>
    <col min="9090" max="9090" width="11" bestFit="1" customWidth="1"/>
    <col min="9091" max="9091" width="9" bestFit="1" customWidth="1"/>
    <col min="9092" max="9094" width="10" bestFit="1" customWidth="1"/>
    <col min="9095" max="9095" width="11" bestFit="1" customWidth="1"/>
    <col min="9096" max="9097" width="10" bestFit="1" customWidth="1"/>
    <col min="9098" max="9098" width="12" bestFit="1" customWidth="1"/>
    <col min="9099" max="9100" width="10" bestFit="1" customWidth="1"/>
    <col min="9101" max="9101" width="11" bestFit="1" customWidth="1"/>
    <col min="9102" max="9103" width="10" bestFit="1" customWidth="1"/>
    <col min="9104" max="9105" width="11" bestFit="1" customWidth="1"/>
    <col min="9106" max="9106" width="9" bestFit="1" customWidth="1"/>
    <col min="9107" max="9107" width="12" bestFit="1" customWidth="1"/>
    <col min="9108" max="9108" width="10" bestFit="1" customWidth="1"/>
    <col min="9109" max="9111" width="11" bestFit="1" customWidth="1"/>
    <col min="9112" max="9113" width="9" bestFit="1" customWidth="1"/>
    <col min="9114" max="9114" width="11" bestFit="1" customWidth="1"/>
    <col min="9115" max="9115" width="8" bestFit="1" customWidth="1"/>
    <col min="9116" max="9116" width="10" bestFit="1" customWidth="1"/>
    <col min="9117" max="9118" width="11" bestFit="1" customWidth="1"/>
    <col min="9119" max="9119" width="9" bestFit="1" customWidth="1"/>
    <col min="9120" max="9120" width="11" bestFit="1" customWidth="1"/>
    <col min="9121" max="9121" width="9" bestFit="1" customWidth="1"/>
    <col min="9122" max="9122" width="11" bestFit="1" customWidth="1"/>
    <col min="9123" max="9125" width="9" bestFit="1" customWidth="1"/>
    <col min="9126" max="9126" width="11" bestFit="1" customWidth="1"/>
    <col min="9127" max="9127" width="10" bestFit="1" customWidth="1"/>
    <col min="9128" max="9128" width="11" bestFit="1" customWidth="1"/>
    <col min="9129" max="9129" width="10" bestFit="1" customWidth="1"/>
    <col min="9130" max="9130" width="11" bestFit="1" customWidth="1"/>
    <col min="9131" max="9132" width="10" bestFit="1" customWidth="1"/>
    <col min="9133" max="9133" width="11" bestFit="1" customWidth="1"/>
    <col min="9134" max="9134" width="9" bestFit="1" customWidth="1"/>
    <col min="9135" max="9135" width="10" bestFit="1" customWidth="1"/>
    <col min="9136" max="9139" width="11" bestFit="1" customWidth="1"/>
    <col min="9140" max="9140" width="9" bestFit="1" customWidth="1"/>
    <col min="9141" max="9142" width="11" bestFit="1" customWidth="1"/>
    <col min="9143" max="9143" width="9" bestFit="1" customWidth="1"/>
    <col min="9144" max="9145" width="11" bestFit="1" customWidth="1"/>
    <col min="9146" max="9146" width="10" bestFit="1" customWidth="1"/>
    <col min="9147" max="9147" width="12" bestFit="1" customWidth="1"/>
    <col min="9148" max="9149" width="10" bestFit="1" customWidth="1"/>
    <col min="9150" max="9150" width="11" bestFit="1" customWidth="1"/>
    <col min="9151" max="9151" width="10" bestFit="1" customWidth="1"/>
    <col min="9152" max="9155" width="11" bestFit="1" customWidth="1"/>
    <col min="9156" max="9156" width="9" bestFit="1" customWidth="1"/>
    <col min="9157" max="9157" width="11" bestFit="1" customWidth="1"/>
    <col min="9158" max="9158" width="9" bestFit="1" customWidth="1"/>
    <col min="9159" max="9159" width="11" bestFit="1" customWidth="1"/>
    <col min="9160" max="9160" width="9" bestFit="1" customWidth="1"/>
    <col min="9161" max="9161" width="11" bestFit="1" customWidth="1"/>
    <col min="9162" max="9162" width="9" bestFit="1" customWidth="1"/>
    <col min="9163" max="9163" width="10" bestFit="1" customWidth="1"/>
    <col min="9164" max="9164" width="11" bestFit="1" customWidth="1"/>
    <col min="9165" max="9165" width="10" bestFit="1" customWidth="1"/>
    <col min="9166" max="9166" width="9" bestFit="1" customWidth="1"/>
    <col min="9167" max="9168" width="10" bestFit="1" customWidth="1"/>
    <col min="9169" max="9169" width="9" bestFit="1" customWidth="1"/>
    <col min="9170" max="9170" width="11" bestFit="1" customWidth="1"/>
    <col min="9171" max="9171" width="9" bestFit="1" customWidth="1"/>
    <col min="9172" max="9172" width="11" bestFit="1" customWidth="1"/>
    <col min="9173" max="9173" width="12" bestFit="1" customWidth="1"/>
    <col min="9174" max="9175" width="10" bestFit="1" customWidth="1"/>
    <col min="9176" max="9176" width="11" bestFit="1" customWidth="1"/>
    <col min="9177" max="9177" width="12" bestFit="1" customWidth="1"/>
    <col min="9178" max="9178" width="11" bestFit="1" customWidth="1"/>
    <col min="9179" max="9180" width="10" bestFit="1" customWidth="1"/>
    <col min="9181" max="9181" width="9" bestFit="1" customWidth="1"/>
    <col min="9182" max="9182" width="11" bestFit="1" customWidth="1"/>
    <col min="9183" max="9183" width="12" bestFit="1" customWidth="1"/>
    <col min="9184" max="9184" width="9" bestFit="1" customWidth="1"/>
    <col min="9185" max="9185" width="10" bestFit="1" customWidth="1"/>
    <col min="9186" max="9186" width="12" bestFit="1" customWidth="1"/>
    <col min="9187" max="9188" width="10" bestFit="1" customWidth="1"/>
    <col min="9189" max="9189" width="12" bestFit="1" customWidth="1"/>
    <col min="9190" max="9190" width="10" bestFit="1" customWidth="1"/>
    <col min="9191" max="9191" width="11" bestFit="1" customWidth="1"/>
    <col min="9192" max="9192" width="10" bestFit="1" customWidth="1"/>
    <col min="9193" max="9193" width="11" bestFit="1" customWidth="1"/>
    <col min="9194" max="9194" width="9" bestFit="1" customWidth="1"/>
    <col min="9195" max="9195" width="12" bestFit="1" customWidth="1"/>
    <col min="9196" max="9196" width="10" bestFit="1" customWidth="1"/>
    <col min="9197" max="9197" width="12" bestFit="1" customWidth="1"/>
    <col min="9198" max="9198" width="11" bestFit="1" customWidth="1"/>
    <col min="9199" max="9199" width="10" bestFit="1" customWidth="1"/>
    <col min="9200" max="9200" width="11" bestFit="1" customWidth="1"/>
    <col min="9201" max="9201" width="10" bestFit="1" customWidth="1"/>
    <col min="9202" max="9202" width="11" bestFit="1" customWidth="1"/>
    <col min="9203" max="9207" width="10" bestFit="1" customWidth="1"/>
    <col min="9208" max="9208" width="9" bestFit="1" customWidth="1"/>
    <col min="9209" max="9209" width="10" bestFit="1" customWidth="1"/>
    <col min="9210" max="9210" width="11" bestFit="1" customWidth="1"/>
    <col min="9211" max="9211" width="9" bestFit="1" customWidth="1"/>
    <col min="9212" max="9212" width="10" bestFit="1" customWidth="1"/>
    <col min="9213" max="9213" width="11" bestFit="1" customWidth="1"/>
    <col min="9214" max="9215" width="10" bestFit="1" customWidth="1"/>
    <col min="9216" max="9217" width="11" bestFit="1" customWidth="1"/>
    <col min="9218" max="9218" width="10" bestFit="1" customWidth="1"/>
    <col min="9219" max="9219" width="11" bestFit="1" customWidth="1"/>
    <col min="9220" max="9220" width="10" bestFit="1" customWidth="1"/>
    <col min="9221" max="9221" width="11" bestFit="1" customWidth="1"/>
    <col min="9222" max="9222" width="10" bestFit="1" customWidth="1"/>
    <col min="9223" max="9223" width="11" bestFit="1" customWidth="1"/>
    <col min="9224" max="9224" width="10" bestFit="1" customWidth="1"/>
    <col min="9225" max="9225" width="11" bestFit="1" customWidth="1"/>
    <col min="9226" max="9226" width="10" bestFit="1" customWidth="1"/>
    <col min="9227" max="9231" width="11" bestFit="1" customWidth="1"/>
    <col min="9232" max="9232" width="10" bestFit="1" customWidth="1"/>
    <col min="9233" max="9233" width="9" bestFit="1" customWidth="1"/>
    <col min="9234" max="9234" width="8" bestFit="1" customWidth="1"/>
    <col min="9235" max="9235" width="11" bestFit="1" customWidth="1"/>
    <col min="9236" max="9236" width="10" bestFit="1" customWidth="1"/>
    <col min="9237" max="9237" width="11" bestFit="1" customWidth="1"/>
    <col min="9238" max="9239" width="10" bestFit="1" customWidth="1"/>
    <col min="9240" max="9241" width="9" bestFit="1" customWidth="1"/>
    <col min="9242" max="9242" width="10" bestFit="1" customWidth="1"/>
    <col min="9243" max="9243" width="11" bestFit="1" customWidth="1"/>
    <col min="9244" max="9244" width="9" bestFit="1" customWidth="1"/>
    <col min="9245" max="9245" width="11" bestFit="1" customWidth="1"/>
    <col min="9246" max="9246" width="10" bestFit="1" customWidth="1"/>
    <col min="9247" max="9247" width="11" bestFit="1" customWidth="1"/>
    <col min="9248" max="9248" width="9" bestFit="1" customWidth="1"/>
    <col min="9249" max="9251" width="11" bestFit="1" customWidth="1"/>
    <col min="9252" max="9252" width="10" bestFit="1" customWidth="1"/>
    <col min="9253" max="9253" width="8" bestFit="1" customWidth="1"/>
    <col min="9254" max="9254" width="10" bestFit="1" customWidth="1"/>
    <col min="9255" max="9256" width="11" bestFit="1" customWidth="1"/>
    <col min="9257" max="9257" width="10" bestFit="1" customWidth="1"/>
    <col min="9258" max="9258" width="11" bestFit="1" customWidth="1"/>
    <col min="9259" max="9259" width="9" bestFit="1" customWidth="1"/>
    <col min="9260" max="9261" width="11" bestFit="1" customWidth="1"/>
    <col min="9262" max="9262" width="10" bestFit="1" customWidth="1"/>
    <col min="9263" max="9264" width="11" bestFit="1" customWidth="1"/>
    <col min="9265" max="9265" width="12" bestFit="1" customWidth="1"/>
    <col min="9266" max="9266" width="9" bestFit="1" customWidth="1"/>
    <col min="9267" max="9267" width="12" bestFit="1" customWidth="1"/>
    <col min="9268" max="9269" width="9" bestFit="1" customWidth="1"/>
    <col min="9270" max="9270" width="10" bestFit="1" customWidth="1"/>
    <col min="9271" max="9271" width="9" bestFit="1" customWidth="1"/>
    <col min="9272" max="9273" width="11" bestFit="1" customWidth="1"/>
    <col min="9274" max="9274" width="10" bestFit="1" customWidth="1"/>
    <col min="9275" max="9275" width="11" bestFit="1" customWidth="1"/>
    <col min="9276" max="9277" width="9" bestFit="1" customWidth="1"/>
    <col min="9278" max="9279" width="11" bestFit="1" customWidth="1"/>
    <col min="9280" max="9280" width="8" bestFit="1" customWidth="1"/>
    <col min="9281" max="9281" width="11" bestFit="1" customWidth="1"/>
    <col min="9282" max="9282" width="12" bestFit="1" customWidth="1"/>
    <col min="9283" max="9283" width="10" bestFit="1" customWidth="1"/>
    <col min="9284" max="9284" width="11" bestFit="1" customWidth="1"/>
    <col min="9285" max="9285" width="9" bestFit="1" customWidth="1"/>
    <col min="9286" max="9286" width="10" bestFit="1" customWidth="1"/>
    <col min="9287" max="9287" width="11" bestFit="1" customWidth="1"/>
    <col min="9288" max="9288" width="10" bestFit="1" customWidth="1"/>
    <col min="9289" max="9289" width="8" bestFit="1" customWidth="1"/>
    <col min="9290" max="9290" width="12" bestFit="1" customWidth="1"/>
    <col min="9291" max="9291" width="8" bestFit="1" customWidth="1"/>
    <col min="9292" max="9292" width="11" bestFit="1" customWidth="1"/>
    <col min="9293" max="9293" width="9" bestFit="1" customWidth="1"/>
    <col min="9294" max="9294" width="10" bestFit="1" customWidth="1"/>
    <col min="9295" max="9295" width="11" bestFit="1" customWidth="1"/>
    <col min="9296" max="9296" width="10" bestFit="1" customWidth="1"/>
    <col min="9297" max="9297" width="11" bestFit="1" customWidth="1"/>
    <col min="9298" max="9300" width="10" bestFit="1" customWidth="1"/>
    <col min="9301" max="9301" width="9" bestFit="1" customWidth="1"/>
    <col min="9302" max="9305" width="11" bestFit="1" customWidth="1"/>
    <col min="9306" max="9306" width="12" bestFit="1" customWidth="1"/>
    <col min="9307" max="9307" width="11" bestFit="1" customWidth="1"/>
    <col min="9308" max="9308" width="9" bestFit="1" customWidth="1"/>
    <col min="9309" max="9309" width="10" bestFit="1" customWidth="1"/>
    <col min="9310" max="9310" width="9" bestFit="1" customWidth="1"/>
    <col min="9311" max="9312" width="12" bestFit="1" customWidth="1"/>
    <col min="9313" max="9313" width="11" bestFit="1" customWidth="1"/>
    <col min="9314" max="9314" width="10" bestFit="1" customWidth="1"/>
    <col min="9315" max="9315" width="11" bestFit="1" customWidth="1"/>
    <col min="9316" max="9316" width="10" bestFit="1" customWidth="1"/>
    <col min="9317" max="9317" width="9" bestFit="1" customWidth="1"/>
    <col min="9318" max="9319" width="10" bestFit="1" customWidth="1"/>
    <col min="9320" max="9322" width="11" bestFit="1" customWidth="1"/>
    <col min="9323" max="9324" width="10" bestFit="1" customWidth="1"/>
    <col min="9325" max="9327" width="11" bestFit="1" customWidth="1"/>
    <col min="9328" max="9329" width="10" bestFit="1" customWidth="1"/>
    <col min="9330" max="9330" width="11" bestFit="1" customWidth="1"/>
    <col min="9331" max="9331" width="10" bestFit="1" customWidth="1"/>
    <col min="9332" max="9332" width="11" bestFit="1" customWidth="1"/>
    <col min="9333" max="9333" width="8" bestFit="1" customWidth="1"/>
    <col min="9334" max="9334" width="11" bestFit="1" customWidth="1"/>
    <col min="9335" max="9335" width="10" bestFit="1" customWidth="1"/>
    <col min="9336" max="9336" width="11" bestFit="1" customWidth="1"/>
    <col min="9337" max="9337" width="10" bestFit="1" customWidth="1"/>
    <col min="9338" max="9338" width="8" bestFit="1" customWidth="1"/>
    <col min="9339" max="9339" width="9" bestFit="1" customWidth="1"/>
    <col min="9340" max="9340" width="12" bestFit="1" customWidth="1"/>
    <col min="9341" max="9341" width="9" bestFit="1" customWidth="1"/>
    <col min="9342" max="9343" width="11" bestFit="1" customWidth="1"/>
    <col min="9344" max="9344" width="10" bestFit="1" customWidth="1"/>
    <col min="9345" max="9345" width="8" bestFit="1" customWidth="1"/>
    <col min="9346" max="9347" width="9" bestFit="1" customWidth="1"/>
    <col min="9348" max="9348" width="10" bestFit="1" customWidth="1"/>
    <col min="9349" max="9349" width="11" bestFit="1" customWidth="1"/>
    <col min="9350" max="9352" width="10" bestFit="1" customWidth="1"/>
    <col min="9353" max="9356" width="11" bestFit="1" customWidth="1"/>
    <col min="9357" max="9357" width="10" bestFit="1" customWidth="1"/>
    <col min="9358" max="9358" width="9" bestFit="1" customWidth="1"/>
    <col min="9359" max="9360" width="11" bestFit="1" customWidth="1"/>
    <col min="9361" max="9362" width="9" bestFit="1" customWidth="1"/>
    <col min="9363" max="9363" width="10" bestFit="1" customWidth="1"/>
    <col min="9364" max="9364" width="11" bestFit="1" customWidth="1"/>
    <col min="9365" max="9365" width="9" bestFit="1" customWidth="1"/>
    <col min="9366" max="9366" width="11" bestFit="1" customWidth="1"/>
    <col min="9367" max="9367" width="9" bestFit="1" customWidth="1"/>
    <col min="9368" max="9368" width="8" bestFit="1" customWidth="1"/>
    <col min="9369" max="9370" width="10" bestFit="1" customWidth="1"/>
    <col min="9371" max="9373" width="11" bestFit="1" customWidth="1"/>
    <col min="9374" max="9374" width="10" bestFit="1" customWidth="1"/>
    <col min="9375" max="9375" width="12" bestFit="1" customWidth="1"/>
    <col min="9376" max="9376" width="9" bestFit="1" customWidth="1"/>
    <col min="9377" max="9378" width="10" bestFit="1" customWidth="1"/>
    <col min="9379" max="9379" width="9" bestFit="1" customWidth="1"/>
    <col min="9380" max="9380" width="7" bestFit="1" customWidth="1"/>
    <col min="9381" max="9384" width="11" bestFit="1" customWidth="1"/>
    <col min="9385" max="9386" width="9" bestFit="1" customWidth="1"/>
    <col min="9387" max="9387" width="11" bestFit="1" customWidth="1"/>
    <col min="9388" max="9388" width="9" bestFit="1" customWidth="1"/>
    <col min="9389" max="9392" width="11" bestFit="1" customWidth="1"/>
    <col min="9393" max="9393" width="10" bestFit="1" customWidth="1"/>
    <col min="9394" max="9394" width="9" bestFit="1" customWidth="1"/>
    <col min="9395" max="9396" width="11" bestFit="1" customWidth="1"/>
    <col min="9397" max="9400" width="10" bestFit="1" customWidth="1"/>
    <col min="9401" max="9401" width="12" bestFit="1" customWidth="1"/>
    <col min="9402" max="9403" width="9" bestFit="1" customWidth="1"/>
    <col min="9404" max="9404" width="12" bestFit="1" customWidth="1"/>
    <col min="9405" max="9405" width="11" bestFit="1" customWidth="1"/>
    <col min="9406" max="9406" width="9" bestFit="1" customWidth="1"/>
    <col min="9407" max="9408" width="12" bestFit="1" customWidth="1"/>
    <col min="9409" max="9410" width="10" bestFit="1" customWidth="1"/>
    <col min="9411" max="9411" width="8" bestFit="1" customWidth="1"/>
    <col min="9412" max="9412" width="10" bestFit="1" customWidth="1"/>
    <col min="9413" max="9415" width="11" bestFit="1" customWidth="1"/>
    <col min="9416" max="9416" width="9" bestFit="1" customWidth="1"/>
    <col min="9417" max="9418" width="11" bestFit="1" customWidth="1"/>
    <col min="9419" max="9419" width="9" bestFit="1" customWidth="1"/>
    <col min="9420" max="9420" width="10" bestFit="1" customWidth="1"/>
    <col min="9421" max="9423" width="11" bestFit="1" customWidth="1"/>
    <col min="9424" max="9424" width="8" bestFit="1" customWidth="1"/>
    <col min="9425" max="9426" width="9" bestFit="1" customWidth="1"/>
    <col min="9427" max="9430" width="11" bestFit="1" customWidth="1"/>
    <col min="9431" max="9431" width="9" bestFit="1" customWidth="1"/>
    <col min="9432" max="9432" width="10" bestFit="1" customWidth="1"/>
    <col min="9433" max="9434" width="11" bestFit="1" customWidth="1"/>
    <col min="9435" max="9435" width="10" bestFit="1" customWidth="1"/>
    <col min="9436" max="9436" width="9" bestFit="1" customWidth="1"/>
    <col min="9437" max="9438" width="11" bestFit="1" customWidth="1"/>
    <col min="9439" max="9439" width="8" bestFit="1" customWidth="1"/>
    <col min="9440" max="9442" width="10" bestFit="1" customWidth="1"/>
    <col min="9443" max="9443" width="11" bestFit="1" customWidth="1"/>
    <col min="9444" max="9445" width="10" bestFit="1" customWidth="1"/>
    <col min="9446" max="9447" width="9" bestFit="1" customWidth="1"/>
    <col min="9448" max="9448" width="10" bestFit="1" customWidth="1"/>
    <col min="9449" max="9449" width="8" bestFit="1" customWidth="1"/>
    <col min="9450" max="9450" width="10" bestFit="1" customWidth="1"/>
    <col min="9451" max="9452" width="11" bestFit="1" customWidth="1"/>
    <col min="9453" max="9454" width="10" bestFit="1" customWidth="1"/>
    <col min="9455" max="9455" width="9" bestFit="1" customWidth="1"/>
    <col min="9456" max="9456" width="10" bestFit="1" customWidth="1"/>
    <col min="9457" max="9457" width="11" bestFit="1" customWidth="1"/>
    <col min="9458" max="9459" width="10" bestFit="1" customWidth="1"/>
    <col min="9460" max="9460" width="11" bestFit="1" customWidth="1"/>
    <col min="9461" max="9461" width="9" bestFit="1" customWidth="1"/>
    <col min="9462" max="9463" width="10" bestFit="1" customWidth="1"/>
    <col min="9464" max="9464" width="12" bestFit="1" customWidth="1"/>
    <col min="9465" max="9465" width="9" bestFit="1" customWidth="1"/>
    <col min="9466" max="9466" width="11" bestFit="1" customWidth="1"/>
    <col min="9467" max="9467" width="12" bestFit="1" customWidth="1"/>
    <col min="9468" max="9468" width="11" bestFit="1" customWidth="1"/>
    <col min="9469" max="9469" width="10" bestFit="1" customWidth="1"/>
    <col min="9470" max="9470" width="9" bestFit="1" customWidth="1"/>
    <col min="9471" max="9472" width="11" bestFit="1" customWidth="1"/>
    <col min="9473" max="9474" width="10" bestFit="1" customWidth="1"/>
    <col min="9475" max="9475" width="11" bestFit="1" customWidth="1"/>
    <col min="9476" max="9477" width="10" bestFit="1" customWidth="1"/>
    <col min="9478" max="9478" width="11" bestFit="1" customWidth="1"/>
    <col min="9479" max="9479" width="12" bestFit="1" customWidth="1"/>
    <col min="9480" max="9480" width="10" bestFit="1" customWidth="1"/>
    <col min="9481" max="9481" width="11" bestFit="1" customWidth="1"/>
    <col min="9482" max="9482" width="10" bestFit="1" customWidth="1"/>
    <col min="9483" max="9483" width="9" bestFit="1" customWidth="1"/>
    <col min="9484" max="9484" width="10" bestFit="1" customWidth="1"/>
    <col min="9485" max="9485" width="11" bestFit="1" customWidth="1"/>
    <col min="9486" max="9486" width="12" bestFit="1" customWidth="1"/>
    <col min="9487" max="9487" width="8" bestFit="1" customWidth="1"/>
    <col min="9488" max="9488" width="9" bestFit="1" customWidth="1"/>
    <col min="9489" max="9490" width="11" bestFit="1" customWidth="1"/>
    <col min="9491" max="9491" width="10" bestFit="1" customWidth="1"/>
    <col min="9492" max="9492" width="11" bestFit="1" customWidth="1"/>
    <col min="9493" max="9493" width="9" bestFit="1" customWidth="1"/>
    <col min="9494" max="9494" width="12" bestFit="1" customWidth="1"/>
    <col min="9495" max="9495" width="11" bestFit="1" customWidth="1"/>
    <col min="9496" max="9496" width="9" bestFit="1" customWidth="1"/>
    <col min="9497" max="9497" width="11" bestFit="1" customWidth="1"/>
    <col min="9498" max="9498" width="10" bestFit="1" customWidth="1"/>
    <col min="9499" max="9500" width="9" bestFit="1" customWidth="1"/>
    <col min="9501" max="9503" width="10" bestFit="1" customWidth="1"/>
    <col min="9504" max="9504" width="11" bestFit="1" customWidth="1"/>
    <col min="9505" max="9506" width="10" bestFit="1" customWidth="1"/>
    <col min="9507" max="9507" width="11" bestFit="1" customWidth="1"/>
    <col min="9508" max="9508" width="10" bestFit="1" customWidth="1"/>
    <col min="9509" max="9509" width="11" bestFit="1" customWidth="1"/>
    <col min="9510" max="9510" width="10" bestFit="1" customWidth="1"/>
    <col min="9511" max="9511" width="9" bestFit="1" customWidth="1"/>
    <col min="9512" max="9513" width="11" bestFit="1" customWidth="1"/>
    <col min="9514" max="9514" width="9" bestFit="1" customWidth="1"/>
    <col min="9515" max="9515" width="11" bestFit="1" customWidth="1"/>
    <col min="9516" max="9516" width="9" bestFit="1" customWidth="1"/>
    <col min="9517" max="9517" width="10" bestFit="1" customWidth="1"/>
    <col min="9518" max="9518" width="9" bestFit="1" customWidth="1"/>
    <col min="9519" max="9519" width="11" bestFit="1" customWidth="1"/>
    <col min="9520" max="9520" width="9" bestFit="1" customWidth="1"/>
    <col min="9521" max="9522" width="11" bestFit="1" customWidth="1"/>
    <col min="9523" max="9523" width="8" bestFit="1" customWidth="1"/>
    <col min="9524" max="9524" width="10" bestFit="1" customWidth="1"/>
    <col min="9525" max="9525" width="11" bestFit="1" customWidth="1"/>
    <col min="9526" max="9526" width="10" bestFit="1" customWidth="1"/>
    <col min="9527" max="9528" width="11" bestFit="1" customWidth="1"/>
    <col min="9529" max="9532" width="10" bestFit="1" customWidth="1"/>
    <col min="9533" max="9534" width="11" bestFit="1" customWidth="1"/>
    <col min="9535" max="9536" width="9" bestFit="1" customWidth="1"/>
    <col min="9537" max="9538" width="11" bestFit="1" customWidth="1"/>
    <col min="9539" max="9539" width="10" bestFit="1" customWidth="1"/>
    <col min="9540" max="9540" width="8" bestFit="1" customWidth="1"/>
    <col min="9541" max="9541" width="10" bestFit="1" customWidth="1"/>
    <col min="9542" max="9542" width="11" bestFit="1" customWidth="1"/>
    <col min="9543" max="9543" width="10" bestFit="1" customWidth="1"/>
    <col min="9544" max="9547" width="9" bestFit="1" customWidth="1"/>
    <col min="9548" max="9548" width="10" bestFit="1" customWidth="1"/>
    <col min="9549" max="9549" width="9" bestFit="1" customWidth="1"/>
    <col min="9550" max="9550" width="11" bestFit="1" customWidth="1"/>
    <col min="9551" max="9552" width="10" bestFit="1" customWidth="1"/>
    <col min="9553" max="9553" width="8" bestFit="1" customWidth="1"/>
    <col min="9554" max="9554" width="10" bestFit="1" customWidth="1"/>
    <col min="9555" max="9555" width="12" bestFit="1" customWidth="1"/>
    <col min="9556" max="9556" width="11" bestFit="1" customWidth="1"/>
    <col min="9557" max="9557" width="9" bestFit="1" customWidth="1"/>
    <col min="9558" max="9558" width="10" bestFit="1" customWidth="1"/>
    <col min="9559" max="9559" width="12" bestFit="1" customWidth="1"/>
    <col min="9560" max="9561" width="11" bestFit="1" customWidth="1"/>
    <col min="9562" max="9563" width="9" bestFit="1" customWidth="1"/>
    <col min="9564" max="9564" width="8" bestFit="1" customWidth="1"/>
    <col min="9565" max="9565" width="9" bestFit="1" customWidth="1"/>
    <col min="9566" max="9566" width="11" bestFit="1" customWidth="1"/>
    <col min="9567" max="9567" width="8" bestFit="1" customWidth="1"/>
    <col min="9568" max="9569" width="11" bestFit="1" customWidth="1"/>
    <col min="9570" max="9570" width="10" bestFit="1" customWidth="1"/>
    <col min="9571" max="9571" width="11" bestFit="1" customWidth="1"/>
    <col min="9572" max="9572" width="8" bestFit="1" customWidth="1"/>
    <col min="9573" max="9574" width="11" bestFit="1" customWidth="1"/>
    <col min="9575" max="9576" width="10" bestFit="1" customWidth="1"/>
    <col min="9577" max="9577" width="9" bestFit="1" customWidth="1"/>
    <col min="9578" max="9578" width="11" bestFit="1" customWidth="1"/>
    <col min="9579" max="9579" width="10" bestFit="1" customWidth="1"/>
    <col min="9580" max="9580" width="11" bestFit="1" customWidth="1"/>
    <col min="9581" max="9581" width="10" bestFit="1" customWidth="1"/>
    <col min="9582" max="9582" width="11" bestFit="1" customWidth="1"/>
    <col min="9583" max="9584" width="10" bestFit="1" customWidth="1"/>
    <col min="9585" max="9585" width="11" bestFit="1" customWidth="1"/>
    <col min="9586" max="9586" width="8" bestFit="1" customWidth="1"/>
    <col min="9587" max="9587" width="11" bestFit="1" customWidth="1"/>
    <col min="9588" max="9588" width="9" bestFit="1" customWidth="1"/>
    <col min="9589" max="9590" width="10" bestFit="1" customWidth="1"/>
    <col min="9591" max="9591" width="11" bestFit="1" customWidth="1"/>
    <col min="9592" max="9592" width="10" bestFit="1" customWidth="1"/>
    <col min="9593" max="9593" width="11" bestFit="1" customWidth="1"/>
    <col min="9594" max="9594" width="10" bestFit="1" customWidth="1"/>
    <col min="9595" max="9595" width="11" bestFit="1" customWidth="1"/>
    <col min="9596" max="9596" width="9" bestFit="1" customWidth="1"/>
    <col min="9597" max="9599" width="11" bestFit="1" customWidth="1"/>
    <col min="9600" max="9600" width="10" bestFit="1" customWidth="1"/>
    <col min="9601" max="9603" width="11" bestFit="1" customWidth="1"/>
    <col min="9604" max="9604" width="10" bestFit="1" customWidth="1"/>
    <col min="9605" max="9605" width="9" bestFit="1" customWidth="1"/>
    <col min="9606" max="9610" width="10" bestFit="1" customWidth="1"/>
    <col min="9611" max="9611" width="12" bestFit="1" customWidth="1"/>
    <col min="9612" max="9612" width="9" bestFit="1" customWidth="1"/>
    <col min="9613" max="9614" width="11" bestFit="1" customWidth="1"/>
    <col min="9615" max="9615" width="12" bestFit="1" customWidth="1"/>
    <col min="9616" max="9616" width="11" bestFit="1" customWidth="1"/>
    <col min="9617" max="9618" width="10" bestFit="1" customWidth="1"/>
    <col min="9619" max="9619" width="9" bestFit="1" customWidth="1"/>
    <col min="9620" max="9620" width="11" bestFit="1" customWidth="1"/>
    <col min="9621" max="9621" width="10" bestFit="1" customWidth="1"/>
    <col min="9622" max="9622" width="9" bestFit="1" customWidth="1"/>
    <col min="9623" max="9623" width="11" bestFit="1" customWidth="1"/>
    <col min="9624" max="9625" width="10" bestFit="1" customWidth="1"/>
    <col min="9626" max="9626" width="9" bestFit="1" customWidth="1"/>
    <col min="9627" max="9628" width="10" bestFit="1" customWidth="1"/>
    <col min="9629" max="9635" width="11" bestFit="1" customWidth="1"/>
    <col min="9636" max="9637" width="10" bestFit="1" customWidth="1"/>
    <col min="9638" max="9638" width="9" bestFit="1" customWidth="1"/>
    <col min="9639" max="9639" width="10" bestFit="1" customWidth="1"/>
    <col min="9640" max="9640" width="11" bestFit="1" customWidth="1"/>
    <col min="9641" max="9643" width="10" bestFit="1" customWidth="1"/>
    <col min="9644" max="9644" width="9" bestFit="1" customWidth="1"/>
    <col min="9645" max="9645" width="10" bestFit="1" customWidth="1"/>
    <col min="9646" max="9646" width="9" bestFit="1" customWidth="1"/>
    <col min="9647" max="9647" width="11" bestFit="1" customWidth="1"/>
    <col min="9648" max="9648" width="10" bestFit="1" customWidth="1"/>
    <col min="9649" max="9649" width="11" bestFit="1" customWidth="1"/>
    <col min="9650" max="9650" width="12" bestFit="1" customWidth="1"/>
    <col min="9651" max="9652" width="10" bestFit="1" customWidth="1"/>
    <col min="9653" max="9653" width="9" bestFit="1" customWidth="1"/>
    <col min="9654" max="9654" width="10" bestFit="1" customWidth="1"/>
    <col min="9655" max="9655" width="9" bestFit="1" customWidth="1"/>
    <col min="9656" max="9656" width="10" bestFit="1" customWidth="1"/>
    <col min="9657" max="9657" width="11" bestFit="1" customWidth="1"/>
    <col min="9658" max="9658" width="10" bestFit="1" customWidth="1"/>
    <col min="9659" max="9659" width="9" bestFit="1" customWidth="1"/>
    <col min="9660" max="9660" width="10" bestFit="1" customWidth="1"/>
    <col min="9661" max="9661" width="11" bestFit="1" customWidth="1"/>
    <col min="9662" max="9662" width="9" bestFit="1" customWidth="1"/>
    <col min="9663" max="9663" width="11" bestFit="1" customWidth="1"/>
    <col min="9664" max="9666" width="10" bestFit="1" customWidth="1"/>
    <col min="9667" max="9667" width="12" bestFit="1" customWidth="1"/>
    <col min="9668" max="9669" width="9" bestFit="1" customWidth="1"/>
    <col min="9670" max="9670" width="10" bestFit="1" customWidth="1"/>
    <col min="9671" max="9671" width="11" bestFit="1" customWidth="1"/>
    <col min="9672" max="9672" width="9" bestFit="1" customWidth="1"/>
    <col min="9673" max="9673" width="10" bestFit="1" customWidth="1"/>
    <col min="9674" max="9676" width="11" bestFit="1" customWidth="1"/>
    <col min="9677" max="9677" width="10" bestFit="1" customWidth="1"/>
    <col min="9678" max="9679" width="11" bestFit="1" customWidth="1"/>
    <col min="9680" max="9681" width="10" bestFit="1" customWidth="1"/>
    <col min="9682" max="9683" width="11" bestFit="1" customWidth="1"/>
    <col min="9684" max="9684" width="8" bestFit="1" customWidth="1"/>
    <col min="9685" max="9685" width="9" bestFit="1" customWidth="1"/>
    <col min="9686" max="9686" width="11" bestFit="1" customWidth="1"/>
    <col min="9687" max="9687" width="12" bestFit="1" customWidth="1"/>
    <col min="9688" max="9688" width="11" bestFit="1" customWidth="1"/>
    <col min="9689" max="9689" width="10" bestFit="1" customWidth="1"/>
    <col min="9690" max="9690" width="11" bestFit="1" customWidth="1"/>
    <col min="9691" max="9691" width="10" bestFit="1" customWidth="1"/>
    <col min="9692" max="9692" width="11" bestFit="1" customWidth="1"/>
    <col min="9693" max="9693" width="10" bestFit="1" customWidth="1"/>
    <col min="9694" max="9694" width="11" bestFit="1" customWidth="1"/>
    <col min="9695" max="9695" width="9" bestFit="1" customWidth="1"/>
    <col min="9696" max="9698" width="10" bestFit="1" customWidth="1"/>
    <col min="9699" max="9699" width="12" bestFit="1" customWidth="1"/>
    <col min="9700" max="9700" width="9" bestFit="1" customWidth="1"/>
    <col min="9701" max="9701" width="11" bestFit="1" customWidth="1"/>
    <col min="9702" max="9702" width="10" bestFit="1" customWidth="1"/>
    <col min="9703" max="9703" width="9" bestFit="1" customWidth="1"/>
    <col min="9704" max="9706" width="11" bestFit="1" customWidth="1"/>
    <col min="9707" max="9707" width="12" bestFit="1" customWidth="1"/>
    <col min="9708" max="9708" width="10" bestFit="1" customWidth="1"/>
    <col min="9709" max="9709" width="8" bestFit="1" customWidth="1"/>
    <col min="9710" max="9710" width="11" bestFit="1" customWidth="1"/>
    <col min="9711" max="9711" width="9" bestFit="1" customWidth="1"/>
    <col min="9712" max="9713" width="10" bestFit="1" customWidth="1"/>
    <col min="9714" max="9715" width="11" bestFit="1" customWidth="1"/>
    <col min="9716" max="9716" width="10" bestFit="1" customWidth="1"/>
    <col min="9717" max="9717" width="11" bestFit="1" customWidth="1"/>
    <col min="9718" max="9718" width="9" bestFit="1" customWidth="1"/>
    <col min="9719" max="9719" width="12" bestFit="1" customWidth="1"/>
    <col min="9720" max="9724" width="10" bestFit="1" customWidth="1"/>
    <col min="9725" max="9726" width="11" bestFit="1" customWidth="1"/>
    <col min="9727" max="9730" width="10" bestFit="1" customWidth="1"/>
    <col min="9731" max="9731" width="11" bestFit="1" customWidth="1"/>
    <col min="9732" max="9732" width="10" bestFit="1" customWidth="1"/>
    <col min="9733" max="9734" width="11" bestFit="1" customWidth="1"/>
    <col min="9735" max="9735" width="8" bestFit="1" customWidth="1"/>
    <col min="9736" max="9736" width="9" bestFit="1" customWidth="1"/>
    <col min="9737" max="9737" width="10" bestFit="1" customWidth="1"/>
    <col min="9738" max="9738" width="9" bestFit="1" customWidth="1"/>
    <col min="9739" max="9740" width="10" bestFit="1" customWidth="1"/>
    <col min="9741" max="9741" width="12" bestFit="1" customWidth="1"/>
    <col min="9742" max="9742" width="11" bestFit="1" customWidth="1"/>
    <col min="9743" max="9743" width="10" bestFit="1" customWidth="1"/>
    <col min="9744" max="9744" width="8" bestFit="1" customWidth="1"/>
    <col min="9745" max="9745" width="11" bestFit="1" customWidth="1"/>
    <col min="9746" max="9746" width="10" bestFit="1" customWidth="1"/>
    <col min="9747" max="9748" width="11" bestFit="1" customWidth="1"/>
    <col min="9749" max="9749" width="12" bestFit="1" customWidth="1"/>
    <col min="9750" max="9750" width="11" bestFit="1" customWidth="1"/>
    <col min="9751" max="9751" width="9" bestFit="1" customWidth="1"/>
    <col min="9752" max="9752" width="10" bestFit="1" customWidth="1"/>
    <col min="9753" max="9754" width="11" bestFit="1" customWidth="1"/>
    <col min="9755" max="9755" width="10" bestFit="1" customWidth="1"/>
    <col min="9756" max="9756" width="11" bestFit="1" customWidth="1"/>
    <col min="9757" max="9758" width="10" bestFit="1" customWidth="1"/>
    <col min="9759" max="9762" width="11" bestFit="1" customWidth="1"/>
    <col min="9763" max="9764" width="10" bestFit="1" customWidth="1"/>
    <col min="9765" max="9766" width="11" bestFit="1" customWidth="1"/>
    <col min="9767" max="9767" width="10" bestFit="1" customWidth="1"/>
    <col min="9768" max="9769" width="9" bestFit="1" customWidth="1"/>
    <col min="9770" max="9772" width="11" bestFit="1" customWidth="1"/>
    <col min="9773" max="9774" width="10" bestFit="1" customWidth="1"/>
    <col min="9775" max="9775" width="11" bestFit="1" customWidth="1"/>
    <col min="9776" max="9776" width="12" bestFit="1" customWidth="1"/>
    <col min="9777" max="9777" width="10" bestFit="1" customWidth="1"/>
    <col min="9778" max="9778" width="8" bestFit="1" customWidth="1"/>
    <col min="9779" max="9780" width="10" bestFit="1" customWidth="1"/>
    <col min="9781" max="9782" width="11" bestFit="1" customWidth="1"/>
    <col min="9783" max="9784" width="10" bestFit="1" customWidth="1"/>
    <col min="9785" max="9785" width="12" bestFit="1" customWidth="1"/>
    <col min="9786" max="9787" width="10" bestFit="1" customWidth="1"/>
    <col min="9788" max="9788" width="11" bestFit="1" customWidth="1"/>
    <col min="9789" max="9790" width="10" bestFit="1" customWidth="1"/>
    <col min="9791" max="9792" width="11" bestFit="1" customWidth="1"/>
    <col min="9793" max="9794" width="9" bestFit="1" customWidth="1"/>
    <col min="9795" max="9795" width="8" bestFit="1" customWidth="1"/>
    <col min="9796" max="9796" width="9" bestFit="1" customWidth="1"/>
    <col min="9797" max="9797" width="11" bestFit="1" customWidth="1"/>
    <col min="9798" max="9798" width="10" bestFit="1" customWidth="1"/>
    <col min="9799" max="9799" width="11" bestFit="1" customWidth="1"/>
    <col min="9800" max="9800" width="9" bestFit="1" customWidth="1"/>
    <col min="9801" max="9801" width="11" bestFit="1" customWidth="1"/>
    <col min="9802" max="9802" width="8" bestFit="1" customWidth="1"/>
    <col min="9803" max="9803" width="9" bestFit="1" customWidth="1"/>
    <col min="9804" max="9804" width="11" bestFit="1" customWidth="1"/>
    <col min="9805" max="9806" width="10" bestFit="1" customWidth="1"/>
    <col min="9807" max="9807" width="8" bestFit="1" customWidth="1"/>
    <col min="9808" max="9808" width="11" bestFit="1" customWidth="1"/>
    <col min="9809" max="9810" width="10" bestFit="1" customWidth="1"/>
    <col min="9811" max="9811" width="11" bestFit="1" customWidth="1"/>
    <col min="9812" max="9813" width="10" bestFit="1" customWidth="1"/>
    <col min="9814" max="9816" width="11" bestFit="1" customWidth="1"/>
    <col min="9817" max="9818" width="10" bestFit="1" customWidth="1"/>
    <col min="9819" max="9820" width="11" bestFit="1" customWidth="1"/>
    <col min="9821" max="9821" width="9" bestFit="1" customWidth="1"/>
    <col min="9822" max="9822" width="10" bestFit="1" customWidth="1"/>
    <col min="9823" max="9823" width="11" bestFit="1" customWidth="1"/>
    <col min="9824" max="9824" width="9" bestFit="1" customWidth="1"/>
    <col min="9825" max="9827" width="10" bestFit="1" customWidth="1"/>
    <col min="9828" max="9828" width="11" bestFit="1" customWidth="1"/>
    <col min="9829" max="9829" width="8" bestFit="1" customWidth="1"/>
    <col min="9830" max="9834" width="10" bestFit="1" customWidth="1"/>
    <col min="9835" max="9836" width="11" bestFit="1" customWidth="1"/>
    <col min="9837" max="9837" width="10" bestFit="1" customWidth="1"/>
    <col min="9838" max="9838" width="8" bestFit="1" customWidth="1"/>
    <col min="9839" max="9839" width="11" bestFit="1" customWidth="1"/>
    <col min="9840" max="9840" width="10" bestFit="1" customWidth="1"/>
    <col min="9841" max="9841" width="11" bestFit="1" customWidth="1"/>
    <col min="9842" max="9842" width="10" bestFit="1" customWidth="1"/>
    <col min="9843" max="9849" width="11" bestFit="1" customWidth="1"/>
    <col min="9850" max="9850" width="9" bestFit="1" customWidth="1"/>
    <col min="9851" max="9851" width="11" bestFit="1" customWidth="1"/>
    <col min="9852" max="9852" width="10" bestFit="1" customWidth="1"/>
    <col min="9853" max="9853" width="11" bestFit="1" customWidth="1"/>
    <col min="9854" max="9854" width="12" bestFit="1" customWidth="1"/>
    <col min="9855" max="9855" width="11" bestFit="1" customWidth="1"/>
    <col min="9856" max="9856" width="8" bestFit="1" customWidth="1"/>
    <col min="9857" max="9859" width="11" bestFit="1" customWidth="1"/>
    <col min="9860" max="9862" width="10" bestFit="1" customWidth="1"/>
    <col min="9863" max="9865" width="11" bestFit="1" customWidth="1"/>
    <col min="9866" max="9868" width="10" bestFit="1" customWidth="1"/>
    <col min="9869" max="9869" width="8" bestFit="1" customWidth="1"/>
    <col min="9870" max="9870" width="10" bestFit="1" customWidth="1"/>
    <col min="9871" max="9871" width="12" bestFit="1" customWidth="1"/>
    <col min="9872" max="9874" width="10" bestFit="1" customWidth="1"/>
    <col min="9875" max="9876" width="9" bestFit="1" customWidth="1"/>
    <col min="9877" max="9877" width="10" bestFit="1" customWidth="1"/>
    <col min="9878" max="9878" width="11" bestFit="1" customWidth="1"/>
    <col min="9879" max="9879" width="12" bestFit="1" customWidth="1"/>
    <col min="9880" max="9880" width="11" bestFit="1" customWidth="1"/>
    <col min="9881" max="9882" width="8" bestFit="1" customWidth="1"/>
    <col min="9883" max="9885" width="11" bestFit="1" customWidth="1"/>
    <col min="9886" max="9886" width="10" bestFit="1" customWidth="1"/>
    <col min="9887" max="9887" width="11" bestFit="1" customWidth="1"/>
    <col min="9888" max="9888" width="9" bestFit="1" customWidth="1"/>
    <col min="9889" max="9889" width="11" bestFit="1" customWidth="1"/>
    <col min="9890" max="9890" width="10" bestFit="1" customWidth="1"/>
    <col min="9891" max="9891" width="11" bestFit="1" customWidth="1"/>
    <col min="9892" max="9892" width="10" bestFit="1" customWidth="1"/>
    <col min="9893" max="9893" width="9" bestFit="1" customWidth="1"/>
    <col min="9894" max="9895" width="11" bestFit="1" customWidth="1"/>
    <col min="9896" max="9897" width="10" bestFit="1" customWidth="1"/>
    <col min="9898" max="9901" width="11" bestFit="1" customWidth="1"/>
    <col min="9902" max="9902" width="10" bestFit="1" customWidth="1"/>
    <col min="9903" max="9903" width="9" bestFit="1" customWidth="1"/>
    <col min="9904" max="9904" width="12" bestFit="1" customWidth="1"/>
    <col min="9905" max="9906" width="11" bestFit="1" customWidth="1"/>
    <col min="9907" max="9907" width="12" bestFit="1" customWidth="1"/>
    <col min="9908" max="9908" width="10" bestFit="1" customWidth="1"/>
    <col min="9909" max="9909" width="11" bestFit="1" customWidth="1"/>
    <col min="9910" max="9910" width="10" bestFit="1" customWidth="1"/>
    <col min="9911" max="9911" width="11" bestFit="1" customWidth="1"/>
    <col min="9912" max="9912" width="7" bestFit="1" customWidth="1"/>
    <col min="9913" max="9913" width="10" bestFit="1" customWidth="1"/>
    <col min="9914" max="9915" width="11" bestFit="1" customWidth="1"/>
    <col min="9916" max="9916" width="9" bestFit="1" customWidth="1"/>
    <col min="9917" max="9917" width="11" bestFit="1" customWidth="1"/>
    <col min="9918" max="9920" width="10" bestFit="1" customWidth="1"/>
    <col min="9921" max="9922" width="11" bestFit="1" customWidth="1"/>
    <col min="9923" max="9924" width="10" bestFit="1" customWidth="1"/>
    <col min="9925" max="9925" width="9" bestFit="1" customWidth="1"/>
    <col min="9926" max="9926" width="11" bestFit="1" customWidth="1"/>
    <col min="9927" max="9927" width="10" bestFit="1" customWidth="1"/>
    <col min="9928" max="9929" width="11" bestFit="1" customWidth="1"/>
    <col min="9930" max="9930" width="9" bestFit="1" customWidth="1"/>
    <col min="9931" max="9931" width="11" bestFit="1" customWidth="1"/>
    <col min="9932" max="9932" width="10" bestFit="1" customWidth="1"/>
    <col min="9933" max="9933" width="11" bestFit="1" customWidth="1"/>
    <col min="9934" max="9934" width="10" bestFit="1" customWidth="1"/>
    <col min="9935" max="9936" width="11" bestFit="1" customWidth="1"/>
    <col min="9937" max="9940" width="10" bestFit="1" customWidth="1"/>
    <col min="9941" max="9941" width="9" bestFit="1" customWidth="1"/>
    <col min="9942" max="9942" width="10" bestFit="1" customWidth="1"/>
    <col min="9943" max="9943" width="11" bestFit="1" customWidth="1"/>
    <col min="9944" max="9944" width="10" bestFit="1" customWidth="1"/>
    <col min="9945" max="9945" width="11" bestFit="1" customWidth="1"/>
    <col min="9946" max="9946" width="12" bestFit="1" customWidth="1"/>
    <col min="9947" max="9947" width="9" bestFit="1" customWidth="1"/>
    <col min="9948" max="9948" width="10" bestFit="1" customWidth="1"/>
    <col min="9949" max="9949" width="11" bestFit="1" customWidth="1"/>
    <col min="9950" max="9950" width="9" bestFit="1" customWidth="1"/>
    <col min="9951" max="9951" width="11" bestFit="1" customWidth="1"/>
    <col min="9952" max="9952" width="10" bestFit="1" customWidth="1"/>
    <col min="9953" max="9953" width="12" bestFit="1" customWidth="1"/>
    <col min="9954" max="9954" width="10" bestFit="1" customWidth="1"/>
    <col min="9955" max="9955" width="11" bestFit="1" customWidth="1"/>
    <col min="9956" max="9957" width="10" bestFit="1" customWidth="1"/>
    <col min="9958" max="9960" width="11" bestFit="1" customWidth="1"/>
    <col min="9961" max="9961" width="8" bestFit="1" customWidth="1"/>
    <col min="9962" max="9962" width="10" bestFit="1" customWidth="1"/>
    <col min="9963" max="9963" width="12" bestFit="1" customWidth="1"/>
    <col min="9964" max="9964" width="11" bestFit="1" customWidth="1"/>
    <col min="9965" max="9965" width="10" bestFit="1" customWidth="1"/>
    <col min="9966" max="9966" width="11" bestFit="1" customWidth="1"/>
    <col min="9967" max="9970" width="10" bestFit="1" customWidth="1"/>
    <col min="9971" max="9971" width="11" bestFit="1" customWidth="1"/>
    <col min="9972" max="9972" width="8" bestFit="1" customWidth="1"/>
    <col min="9973" max="9974" width="11" bestFit="1" customWidth="1"/>
    <col min="9975" max="9975" width="9" bestFit="1" customWidth="1"/>
    <col min="9976" max="9977" width="10" bestFit="1" customWidth="1"/>
    <col min="9978" max="9978" width="11" bestFit="1" customWidth="1"/>
    <col min="9979" max="9980" width="10" bestFit="1" customWidth="1"/>
    <col min="9981" max="9981" width="11" bestFit="1" customWidth="1"/>
    <col min="9982" max="9982" width="10" bestFit="1" customWidth="1"/>
    <col min="9983" max="9983" width="11" bestFit="1" customWidth="1"/>
    <col min="9984" max="9984" width="10" bestFit="1" customWidth="1"/>
    <col min="9985" max="9985" width="11" bestFit="1" customWidth="1"/>
    <col min="9986" max="9986" width="9" bestFit="1" customWidth="1"/>
    <col min="9987" max="9987" width="10" bestFit="1" customWidth="1"/>
    <col min="9988" max="9988" width="9" bestFit="1" customWidth="1"/>
    <col min="9989" max="9989" width="10" bestFit="1" customWidth="1"/>
    <col min="9990" max="9990" width="11" bestFit="1" customWidth="1"/>
    <col min="9991" max="9991" width="10" bestFit="1" customWidth="1"/>
    <col min="9992" max="9992" width="9" bestFit="1" customWidth="1"/>
    <col min="9993" max="9994" width="10" bestFit="1" customWidth="1"/>
    <col min="9995" max="9995" width="9" bestFit="1" customWidth="1"/>
    <col min="9996" max="9996" width="11" bestFit="1" customWidth="1"/>
    <col min="9997" max="9997" width="12" bestFit="1" customWidth="1"/>
    <col min="9998" max="9998" width="10" bestFit="1" customWidth="1"/>
    <col min="9999" max="9999" width="8" bestFit="1" customWidth="1"/>
    <col min="10000" max="10000" width="11" bestFit="1" customWidth="1"/>
    <col min="10001" max="10001" width="10" bestFit="1" customWidth="1"/>
    <col min="10002" max="10002" width="11" bestFit="1" customWidth="1"/>
    <col min="10003" max="10003" width="9" bestFit="1" customWidth="1"/>
    <col min="10004" max="10005" width="11" bestFit="1" customWidth="1"/>
    <col min="10006" max="10006" width="10" bestFit="1" customWidth="1"/>
    <col min="10007" max="10007" width="11" bestFit="1" customWidth="1"/>
    <col min="10008" max="10008" width="12" bestFit="1" customWidth="1"/>
    <col min="10009" max="10009" width="11" bestFit="1" customWidth="1"/>
    <col min="10010" max="10010" width="9" bestFit="1" customWidth="1"/>
    <col min="10011" max="10011" width="10" bestFit="1" customWidth="1"/>
    <col min="10012" max="10012" width="9" bestFit="1" customWidth="1"/>
    <col min="10013" max="10014" width="10" bestFit="1" customWidth="1"/>
    <col min="10015" max="10015" width="11" bestFit="1" customWidth="1"/>
    <col min="10016" max="10016" width="9" bestFit="1" customWidth="1"/>
    <col min="10017" max="10017" width="11" bestFit="1" customWidth="1"/>
    <col min="10018" max="10018" width="10" bestFit="1" customWidth="1"/>
    <col min="10019" max="10020" width="11" bestFit="1" customWidth="1"/>
    <col min="10021" max="10021" width="9" bestFit="1" customWidth="1"/>
    <col min="10022" max="10023" width="12" bestFit="1" customWidth="1"/>
    <col min="10024" max="10024" width="11" bestFit="1" customWidth="1"/>
    <col min="10025" max="10025" width="10" bestFit="1" customWidth="1"/>
    <col min="10026" max="10027" width="11" bestFit="1" customWidth="1"/>
    <col min="10028" max="10028" width="10" bestFit="1" customWidth="1"/>
    <col min="10029" max="10029" width="11" bestFit="1" customWidth="1"/>
    <col min="10030" max="10030" width="10" bestFit="1" customWidth="1"/>
    <col min="10031" max="10031" width="11" bestFit="1" customWidth="1"/>
    <col min="10032" max="10033" width="9" bestFit="1" customWidth="1"/>
    <col min="10034" max="10036" width="10" bestFit="1" customWidth="1"/>
    <col min="10037" max="10037" width="11" bestFit="1" customWidth="1"/>
    <col min="10038" max="10038" width="9" bestFit="1" customWidth="1"/>
    <col min="10039" max="10039" width="11" bestFit="1" customWidth="1"/>
    <col min="10040" max="10041" width="10" bestFit="1" customWidth="1"/>
    <col min="10042" max="10042" width="11" bestFit="1" customWidth="1"/>
    <col min="10043" max="10043" width="10" bestFit="1" customWidth="1"/>
    <col min="10044" max="10046" width="11" bestFit="1" customWidth="1"/>
    <col min="10047" max="10047" width="9" bestFit="1" customWidth="1"/>
    <col min="10048" max="10048" width="10" bestFit="1" customWidth="1"/>
    <col min="10049" max="10051" width="11" bestFit="1" customWidth="1"/>
    <col min="10052" max="10052" width="10" bestFit="1" customWidth="1"/>
    <col min="10053" max="10053" width="11" bestFit="1" customWidth="1"/>
    <col min="10054" max="10054" width="10" bestFit="1" customWidth="1"/>
    <col min="10055" max="10055" width="11" bestFit="1" customWidth="1"/>
    <col min="10056" max="10058" width="10" bestFit="1" customWidth="1"/>
    <col min="10059" max="10059" width="11" bestFit="1" customWidth="1"/>
    <col min="10060" max="10060" width="9" bestFit="1" customWidth="1"/>
    <col min="10061" max="10061" width="11" bestFit="1" customWidth="1"/>
    <col min="10062" max="10062" width="10" bestFit="1" customWidth="1"/>
    <col min="10063" max="10064" width="11" bestFit="1" customWidth="1"/>
    <col min="10065" max="10065" width="10" bestFit="1" customWidth="1"/>
    <col min="10066" max="10067" width="11" bestFit="1" customWidth="1"/>
    <col min="10068" max="10069" width="10" bestFit="1" customWidth="1"/>
    <col min="10070" max="10070" width="9" bestFit="1" customWidth="1"/>
    <col min="10071" max="10071" width="10" bestFit="1" customWidth="1"/>
    <col min="10072" max="10072" width="9" bestFit="1" customWidth="1"/>
    <col min="10073" max="10073" width="10" bestFit="1" customWidth="1"/>
    <col min="10074" max="10074" width="12" bestFit="1" customWidth="1"/>
    <col min="10075" max="10075" width="9" bestFit="1" customWidth="1"/>
    <col min="10076" max="10076" width="12" bestFit="1" customWidth="1"/>
    <col min="10077" max="10078" width="9" bestFit="1" customWidth="1"/>
    <col min="10079" max="10079" width="11" bestFit="1" customWidth="1"/>
    <col min="10080" max="10080" width="9" bestFit="1" customWidth="1"/>
    <col min="10081" max="10081" width="12" bestFit="1" customWidth="1"/>
    <col min="10082" max="10082" width="8" bestFit="1" customWidth="1"/>
    <col min="10083" max="10083" width="10" bestFit="1" customWidth="1"/>
    <col min="10084" max="10086" width="11" bestFit="1" customWidth="1"/>
    <col min="10087" max="10087" width="9" bestFit="1" customWidth="1"/>
    <col min="10088" max="10089" width="11" bestFit="1" customWidth="1"/>
    <col min="10090" max="10091" width="9" bestFit="1" customWidth="1"/>
    <col min="10092" max="10092" width="12" bestFit="1" customWidth="1"/>
    <col min="10093" max="10094" width="10" bestFit="1" customWidth="1"/>
    <col min="10095" max="10095" width="11" bestFit="1" customWidth="1"/>
    <col min="10096" max="10096" width="10" bestFit="1" customWidth="1"/>
    <col min="10097" max="10097" width="9" bestFit="1" customWidth="1"/>
    <col min="10098" max="10098" width="10" bestFit="1" customWidth="1"/>
    <col min="10099" max="10100" width="11" bestFit="1" customWidth="1"/>
    <col min="10101" max="10101" width="10" bestFit="1" customWidth="1"/>
    <col min="10102" max="10103" width="11" bestFit="1" customWidth="1"/>
    <col min="10104" max="10104" width="10" bestFit="1" customWidth="1"/>
    <col min="10105" max="10106" width="11" bestFit="1" customWidth="1"/>
    <col min="10107" max="10109" width="9" bestFit="1" customWidth="1"/>
    <col min="10110" max="10110" width="10" bestFit="1" customWidth="1"/>
    <col min="10111" max="10112" width="11" bestFit="1" customWidth="1"/>
    <col min="10113" max="10113" width="10" bestFit="1" customWidth="1"/>
    <col min="10114" max="10115" width="11" bestFit="1" customWidth="1"/>
    <col min="10116" max="10118" width="10" bestFit="1" customWidth="1"/>
    <col min="10119" max="10119" width="11" bestFit="1" customWidth="1"/>
    <col min="10120" max="10120" width="10" bestFit="1" customWidth="1"/>
    <col min="10121" max="10121" width="11" bestFit="1" customWidth="1"/>
    <col min="10122" max="10122" width="9" bestFit="1" customWidth="1"/>
    <col min="10123" max="10123" width="11" bestFit="1" customWidth="1"/>
    <col min="10124" max="10124" width="12" bestFit="1" customWidth="1"/>
    <col min="10125" max="10125" width="11" bestFit="1" customWidth="1"/>
    <col min="10126" max="10128" width="10" bestFit="1" customWidth="1"/>
    <col min="10129" max="10129" width="11" bestFit="1" customWidth="1"/>
    <col min="10130" max="10132" width="10" bestFit="1" customWidth="1"/>
    <col min="10133" max="10133" width="11" bestFit="1" customWidth="1"/>
    <col min="10134" max="10134" width="8" bestFit="1" customWidth="1"/>
    <col min="10135" max="10136" width="11" bestFit="1" customWidth="1"/>
    <col min="10137" max="10137" width="10" bestFit="1" customWidth="1"/>
    <col min="10138" max="10138" width="12" bestFit="1" customWidth="1"/>
    <col min="10139" max="10139" width="8" bestFit="1" customWidth="1"/>
    <col min="10140" max="10140" width="11" bestFit="1" customWidth="1"/>
    <col min="10141" max="10142" width="9" bestFit="1" customWidth="1"/>
    <col min="10143" max="10143" width="10" bestFit="1" customWidth="1"/>
    <col min="10144" max="10144" width="12" bestFit="1" customWidth="1"/>
    <col min="10145" max="10145" width="9" bestFit="1" customWidth="1"/>
    <col min="10146" max="10146" width="11" bestFit="1" customWidth="1"/>
    <col min="10147" max="10150" width="10" bestFit="1" customWidth="1"/>
    <col min="10151" max="10151" width="11" bestFit="1" customWidth="1"/>
    <col min="10152" max="10153" width="9" bestFit="1" customWidth="1"/>
    <col min="10154" max="10156" width="10" bestFit="1" customWidth="1"/>
    <col min="10157" max="10157" width="11" bestFit="1" customWidth="1"/>
    <col min="10158" max="10158" width="10" bestFit="1" customWidth="1"/>
    <col min="10159" max="10159" width="11" bestFit="1" customWidth="1"/>
    <col min="10160" max="10160" width="10" bestFit="1" customWidth="1"/>
    <col min="10161" max="10165" width="11" bestFit="1" customWidth="1"/>
    <col min="10166" max="10166" width="10" bestFit="1" customWidth="1"/>
    <col min="10167" max="10168" width="11" bestFit="1" customWidth="1"/>
    <col min="10169" max="10170" width="10" bestFit="1" customWidth="1"/>
    <col min="10171" max="10171" width="8" bestFit="1" customWidth="1"/>
    <col min="10172" max="10173" width="11" bestFit="1" customWidth="1"/>
    <col min="10174" max="10174" width="10" bestFit="1" customWidth="1"/>
    <col min="10175" max="10176" width="11" bestFit="1" customWidth="1"/>
    <col min="10177" max="10178" width="10" bestFit="1" customWidth="1"/>
    <col min="10179" max="10179" width="11" bestFit="1" customWidth="1"/>
    <col min="10180" max="10180" width="10" bestFit="1" customWidth="1"/>
    <col min="10181" max="10181" width="9" bestFit="1" customWidth="1"/>
    <col min="10182" max="10184" width="11" bestFit="1" customWidth="1"/>
    <col min="10185" max="10185" width="10" bestFit="1" customWidth="1"/>
    <col min="10186" max="10186" width="11" bestFit="1" customWidth="1"/>
    <col min="10187" max="10189" width="10" bestFit="1" customWidth="1"/>
    <col min="10190" max="10193" width="11" bestFit="1" customWidth="1"/>
    <col min="10194" max="10194" width="10" bestFit="1" customWidth="1"/>
    <col min="10195" max="10196" width="11" bestFit="1" customWidth="1"/>
    <col min="10197" max="10197" width="9" bestFit="1" customWidth="1"/>
    <col min="10198" max="10198" width="10" bestFit="1" customWidth="1"/>
    <col min="10199" max="10199" width="11" bestFit="1" customWidth="1"/>
    <col min="10200" max="10200" width="10" bestFit="1" customWidth="1"/>
    <col min="10201" max="10202" width="11" bestFit="1" customWidth="1"/>
    <col min="10203" max="10205" width="10" bestFit="1" customWidth="1"/>
    <col min="10206" max="10206" width="8" bestFit="1" customWidth="1"/>
    <col min="10207" max="10207" width="10" bestFit="1" customWidth="1"/>
    <col min="10208" max="10208" width="12" bestFit="1" customWidth="1"/>
    <col min="10209" max="10209" width="9" bestFit="1" customWidth="1"/>
    <col min="10210" max="10210" width="10" bestFit="1" customWidth="1"/>
    <col min="10211" max="10213" width="11" bestFit="1" customWidth="1"/>
    <col min="10214" max="10219" width="10" bestFit="1" customWidth="1"/>
    <col min="10220" max="10221" width="11" bestFit="1" customWidth="1"/>
    <col min="10222" max="10222" width="10" bestFit="1" customWidth="1"/>
    <col min="10223" max="10223" width="11" bestFit="1" customWidth="1"/>
    <col min="10224" max="10224" width="10" bestFit="1" customWidth="1"/>
    <col min="10225" max="10225" width="9" bestFit="1" customWidth="1"/>
    <col min="10226" max="10226" width="10" bestFit="1" customWidth="1"/>
    <col min="10227" max="10227" width="11" bestFit="1" customWidth="1"/>
    <col min="10228" max="10228" width="9" bestFit="1" customWidth="1"/>
    <col min="10229" max="10229" width="11" bestFit="1" customWidth="1"/>
    <col min="10230" max="10230" width="10" bestFit="1" customWidth="1"/>
    <col min="10231" max="10231" width="11" bestFit="1" customWidth="1"/>
    <col min="10232" max="10232" width="10" bestFit="1" customWidth="1"/>
    <col min="10233" max="10234" width="11" bestFit="1" customWidth="1"/>
    <col min="10235" max="10236" width="8" bestFit="1" customWidth="1"/>
    <col min="10237" max="10237" width="11" bestFit="1" customWidth="1"/>
    <col min="10238" max="10239" width="10" bestFit="1" customWidth="1"/>
    <col min="10240" max="10240" width="9" bestFit="1" customWidth="1"/>
    <col min="10241" max="10242" width="10" bestFit="1" customWidth="1"/>
    <col min="10243" max="10245" width="11" bestFit="1" customWidth="1"/>
    <col min="10246" max="10246" width="12" bestFit="1" customWidth="1"/>
    <col min="10247" max="10249" width="11" bestFit="1" customWidth="1"/>
    <col min="10250" max="10250" width="12" bestFit="1" customWidth="1"/>
    <col min="10251" max="10252" width="10" bestFit="1" customWidth="1"/>
    <col min="10253" max="10253" width="11" bestFit="1" customWidth="1"/>
    <col min="10254" max="10254" width="9" bestFit="1" customWidth="1"/>
    <col min="10255" max="10255" width="8" bestFit="1" customWidth="1"/>
    <col min="10256" max="10256" width="10" bestFit="1" customWidth="1"/>
    <col min="10257" max="10257" width="11" bestFit="1" customWidth="1"/>
    <col min="10258" max="10258" width="12" bestFit="1" customWidth="1"/>
    <col min="10259" max="10259" width="10" bestFit="1" customWidth="1"/>
    <col min="10260" max="10260" width="9" bestFit="1" customWidth="1"/>
    <col min="10261" max="10262" width="11" bestFit="1" customWidth="1"/>
    <col min="10263" max="10263" width="10" bestFit="1" customWidth="1"/>
    <col min="10264" max="10264" width="12" bestFit="1" customWidth="1"/>
    <col min="10265" max="10265" width="11" bestFit="1" customWidth="1"/>
    <col min="10266" max="10266" width="8" bestFit="1" customWidth="1"/>
    <col min="10267" max="10267" width="10" bestFit="1" customWidth="1"/>
    <col min="10268" max="10268" width="12" bestFit="1" customWidth="1"/>
    <col min="10269" max="10270" width="10" bestFit="1" customWidth="1"/>
    <col min="10271" max="10271" width="9" bestFit="1" customWidth="1"/>
    <col min="10272" max="10272" width="10" bestFit="1" customWidth="1"/>
    <col min="10273" max="10273" width="9" bestFit="1" customWidth="1"/>
    <col min="10274" max="10274" width="12" bestFit="1" customWidth="1"/>
    <col min="10275" max="10275" width="10" bestFit="1" customWidth="1"/>
    <col min="10276" max="10276" width="8" bestFit="1" customWidth="1"/>
    <col min="10277" max="10277" width="10" bestFit="1" customWidth="1"/>
    <col min="10278" max="10278" width="11" bestFit="1" customWidth="1"/>
    <col min="10279" max="10279" width="9" bestFit="1" customWidth="1"/>
    <col min="10280" max="10280" width="10" bestFit="1" customWidth="1"/>
    <col min="10281" max="10281" width="9" bestFit="1" customWidth="1"/>
    <col min="10282" max="10283" width="11" bestFit="1" customWidth="1"/>
    <col min="10284" max="10284" width="9" bestFit="1" customWidth="1"/>
    <col min="10285" max="10285" width="10" bestFit="1" customWidth="1"/>
    <col min="10286" max="10286" width="11" bestFit="1" customWidth="1"/>
    <col min="10287" max="10287" width="10" bestFit="1" customWidth="1"/>
    <col min="10288" max="10288" width="11" bestFit="1" customWidth="1"/>
    <col min="10289" max="10289" width="12" bestFit="1" customWidth="1"/>
    <col min="10290" max="10290" width="10" bestFit="1" customWidth="1"/>
    <col min="10291" max="10291" width="11" bestFit="1" customWidth="1"/>
    <col min="10292" max="10292" width="10" bestFit="1" customWidth="1"/>
    <col min="10293" max="10296" width="11" bestFit="1" customWidth="1"/>
    <col min="10297" max="10298" width="10" bestFit="1" customWidth="1"/>
    <col min="10299" max="10299" width="9" bestFit="1" customWidth="1"/>
    <col min="10300" max="10301" width="11" bestFit="1" customWidth="1"/>
    <col min="10302" max="10304" width="10" bestFit="1" customWidth="1"/>
    <col min="10305" max="10305" width="11" bestFit="1" customWidth="1"/>
    <col min="10306" max="10307" width="10" bestFit="1" customWidth="1"/>
    <col min="10308" max="10308" width="9" bestFit="1" customWidth="1"/>
    <col min="10309" max="10309" width="10" bestFit="1" customWidth="1"/>
    <col min="10310" max="10310" width="11" bestFit="1" customWidth="1"/>
    <col min="10311" max="10311" width="10" bestFit="1" customWidth="1"/>
    <col min="10312" max="10312" width="12" bestFit="1" customWidth="1"/>
    <col min="10313" max="10313" width="9" bestFit="1" customWidth="1"/>
    <col min="10314" max="10314" width="11" bestFit="1" customWidth="1"/>
    <col min="10315" max="10315" width="9" bestFit="1" customWidth="1"/>
    <col min="10316" max="10316" width="11" bestFit="1" customWidth="1"/>
    <col min="10317" max="10317" width="8" bestFit="1" customWidth="1"/>
    <col min="10318" max="10318" width="9" bestFit="1" customWidth="1"/>
    <col min="10319" max="10321" width="11" bestFit="1" customWidth="1"/>
    <col min="10322" max="10324" width="10" bestFit="1" customWidth="1"/>
    <col min="10325" max="10325" width="9" bestFit="1" customWidth="1"/>
    <col min="10326" max="10326" width="11" bestFit="1" customWidth="1"/>
    <col min="10327" max="10327" width="9" bestFit="1" customWidth="1"/>
    <col min="10328" max="10328" width="10" bestFit="1" customWidth="1"/>
    <col min="10329" max="10329" width="8" bestFit="1" customWidth="1"/>
    <col min="10330" max="10330" width="9" bestFit="1" customWidth="1"/>
    <col min="10331" max="10333" width="10" bestFit="1" customWidth="1"/>
    <col min="10334" max="10334" width="7" bestFit="1" customWidth="1"/>
    <col min="10335" max="10335" width="10" bestFit="1" customWidth="1"/>
    <col min="10336" max="10336" width="9" bestFit="1" customWidth="1"/>
    <col min="10337" max="10337" width="11" bestFit="1" customWidth="1"/>
    <col min="10338" max="10338" width="9" bestFit="1" customWidth="1"/>
    <col min="10339" max="10339" width="11" bestFit="1" customWidth="1"/>
    <col min="10340" max="10340" width="10" bestFit="1" customWidth="1"/>
    <col min="10341" max="10343" width="11" bestFit="1" customWidth="1"/>
    <col min="10344" max="10344" width="9" bestFit="1" customWidth="1"/>
    <col min="10345" max="10347" width="10" bestFit="1" customWidth="1"/>
    <col min="10348" max="10348" width="7" bestFit="1" customWidth="1"/>
    <col min="10349" max="10349" width="11" bestFit="1" customWidth="1"/>
    <col min="10350" max="10350" width="9" bestFit="1" customWidth="1"/>
    <col min="10351" max="10352" width="11" bestFit="1" customWidth="1"/>
    <col min="10353" max="10353" width="10" bestFit="1" customWidth="1"/>
    <col min="10354" max="10354" width="9" bestFit="1" customWidth="1"/>
    <col min="10355" max="10355" width="10" bestFit="1" customWidth="1"/>
    <col min="10356" max="10356" width="11" bestFit="1" customWidth="1"/>
    <col min="10357" max="10357" width="10" bestFit="1" customWidth="1"/>
    <col min="10358" max="10358" width="11" bestFit="1" customWidth="1"/>
    <col min="10359" max="10359" width="10" bestFit="1" customWidth="1"/>
    <col min="10360" max="10360" width="12" bestFit="1" customWidth="1"/>
    <col min="10361" max="10361" width="11" bestFit="1" customWidth="1"/>
    <col min="10362" max="10362" width="10" bestFit="1" customWidth="1"/>
    <col min="10363" max="10363" width="11" bestFit="1" customWidth="1"/>
    <col min="10364" max="10364" width="10" bestFit="1" customWidth="1"/>
    <col min="10365" max="10365" width="12" bestFit="1" customWidth="1"/>
    <col min="10366" max="10366" width="10" bestFit="1" customWidth="1"/>
    <col min="10367" max="10367" width="11" bestFit="1" customWidth="1"/>
    <col min="10368" max="10368" width="9" bestFit="1" customWidth="1"/>
    <col min="10369" max="10369" width="10" bestFit="1" customWidth="1"/>
    <col min="10370" max="10370" width="9" bestFit="1" customWidth="1"/>
    <col min="10371" max="10371" width="10" bestFit="1" customWidth="1"/>
    <col min="10372" max="10373" width="11" bestFit="1" customWidth="1"/>
    <col min="10374" max="10375" width="10" bestFit="1" customWidth="1"/>
    <col min="10376" max="10376" width="11" bestFit="1" customWidth="1"/>
    <col min="10377" max="10377" width="10" bestFit="1" customWidth="1"/>
    <col min="10378" max="10378" width="11" bestFit="1" customWidth="1"/>
    <col min="10379" max="10380" width="10" bestFit="1" customWidth="1"/>
    <col min="10381" max="10382" width="9" bestFit="1" customWidth="1"/>
    <col min="10383" max="10383" width="8" bestFit="1" customWidth="1"/>
    <col min="10384" max="10384" width="10" bestFit="1" customWidth="1"/>
    <col min="10385" max="10385" width="9" bestFit="1" customWidth="1"/>
    <col min="10386" max="10386" width="11" bestFit="1" customWidth="1"/>
    <col min="10387" max="10387" width="9" bestFit="1" customWidth="1"/>
    <col min="10388" max="10388" width="10" bestFit="1" customWidth="1"/>
    <col min="10389" max="10390" width="9" bestFit="1" customWidth="1"/>
    <col min="10391" max="10391" width="11" bestFit="1" customWidth="1"/>
    <col min="10392" max="10392" width="8" bestFit="1" customWidth="1"/>
    <col min="10393" max="10393" width="10" bestFit="1" customWidth="1"/>
    <col min="10394" max="10394" width="11" bestFit="1" customWidth="1"/>
    <col min="10395" max="10395" width="10" bestFit="1" customWidth="1"/>
    <col min="10396" max="10397" width="11" bestFit="1" customWidth="1"/>
    <col min="10398" max="10400" width="10" bestFit="1" customWidth="1"/>
    <col min="10401" max="10403" width="11" bestFit="1" customWidth="1"/>
    <col min="10404" max="10404" width="10" bestFit="1" customWidth="1"/>
    <col min="10405" max="10405" width="8" bestFit="1" customWidth="1"/>
    <col min="10406" max="10406" width="10" bestFit="1" customWidth="1"/>
    <col min="10407" max="10407" width="11" bestFit="1" customWidth="1"/>
    <col min="10408" max="10409" width="9" bestFit="1" customWidth="1"/>
    <col min="10410" max="10410" width="11" bestFit="1" customWidth="1"/>
    <col min="10411" max="10412" width="10" bestFit="1" customWidth="1"/>
    <col min="10413" max="10413" width="11" bestFit="1" customWidth="1"/>
    <col min="10414" max="10414" width="10" bestFit="1" customWidth="1"/>
    <col min="10415" max="10417" width="11" bestFit="1" customWidth="1"/>
    <col min="10418" max="10418" width="12" bestFit="1" customWidth="1"/>
    <col min="10419" max="10419" width="11" bestFit="1" customWidth="1"/>
    <col min="10420" max="10420" width="10" bestFit="1" customWidth="1"/>
    <col min="10421" max="10421" width="11" bestFit="1" customWidth="1"/>
    <col min="10422" max="10422" width="9" bestFit="1" customWidth="1"/>
    <col min="10423" max="10423" width="10" bestFit="1" customWidth="1"/>
    <col min="10424" max="10424" width="9" bestFit="1" customWidth="1"/>
    <col min="10425" max="10425" width="10" bestFit="1" customWidth="1"/>
    <col min="10426" max="10426" width="11" bestFit="1" customWidth="1"/>
    <col min="10427" max="10427" width="10" bestFit="1" customWidth="1"/>
    <col min="10428" max="10429" width="11" bestFit="1" customWidth="1"/>
    <col min="10430" max="10430" width="10" bestFit="1" customWidth="1"/>
    <col min="10431" max="10431" width="8" bestFit="1" customWidth="1"/>
    <col min="10432" max="10432" width="9" bestFit="1" customWidth="1"/>
    <col min="10433" max="10433" width="11" bestFit="1" customWidth="1"/>
    <col min="10434" max="10434" width="9" bestFit="1" customWidth="1"/>
    <col min="10435" max="10435" width="11" bestFit="1" customWidth="1"/>
    <col min="10436" max="10436" width="9" bestFit="1" customWidth="1"/>
    <col min="10437" max="10437" width="10" bestFit="1" customWidth="1"/>
    <col min="10438" max="10438" width="9" bestFit="1" customWidth="1"/>
    <col min="10439" max="10439" width="10" bestFit="1" customWidth="1"/>
    <col min="10440" max="10440" width="11" bestFit="1" customWidth="1"/>
    <col min="10441" max="10441" width="10" bestFit="1" customWidth="1"/>
    <col min="10442" max="10442" width="11" bestFit="1" customWidth="1"/>
    <col min="10443" max="10444" width="9" bestFit="1" customWidth="1"/>
    <col min="10445" max="10445" width="11" bestFit="1" customWidth="1"/>
    <col min="10446" max="10446" width="8" bestFit="1" customWidth="1"/>
    <col min="10447" max="10447" width="10" bestFit="1" customWidth="1"/>
    <col min="10448" max="10448" width="11" bestFit="1" customWidth="1"/>
    <col min="10449" max="10449" width="9" bestFit="1" customWidth="1"/>
    <col min="10450" max="10450" width="11" bestFit="1" customWidth="1"/>
    <col min="10451" max="10451" width="9" bestFit="1" customWidth="1"/>
    <col min="10452" max="10454" width="11" bestFit="1" customWidth="1"/>
    <col min="10455" max="10455" width="10" bestFit="1" customWidth="1"/>
    <col min="10456" max="10456" width="8" bestFit="1" customWidth="1"/>
    <col min="10457" max="10460" width="10" bestFit="1" customWidth="1"/>
    <col min="10461" max="10461" width="11" bestFit="1" customWidth="1"/>
    <col min="10462" max="10464" width="10" bestFit="1" customWidth="1"/>
    <col min="10465" max="10465" width="9" bestFit="1" customWidth="1"/>
    <col min="10466" max="10466" width="10" bestFit="1" customWidth="1"/>
    <col min="10467" max="10467" width="9" bestFit="1" customWidth="1"/>
    <col min="10468" max="10468" width="10" bestFit="1" customWidth="1"/>
    <col min="10469" max="10469" width="12" bestFit="1" customWidth="1"/>
    <col min="10470" max="10470" width="10" bestFit="1" customWidth="1"/>
    <col min="10471" max="10471" width="11" bestFit="1" customWidth="1"/>
    <col min="10472" max="10474" width="10" bestFit="1" customWidth="1"/>
    <col min="10475" max="10477" width="11" bestFit="1" customWidth="1"/>
    <col min="10478" max="10478" width="9" bestFit="1" customWidth="1"/>
    <col min="10479" max="10480" width="10" bestFit="1" customWidth="1"/>
    <col min="10481" max="10481" width="11" bestFit="1" customWidth="1"/>
    <col min="10482" max="10482" width="10" bestFit="1" customWidth="1"/>
    <col min="10483" max="10483" width="9" bestFit="1" customWidth="1"/>
    <col min="10484" max="10485" width="10" bestFit="1" customWidth="1"/>
    <col min="10486" max="10486" width="11" bestFit="1" customWidth="1"/>
    <col min="10487" max="10487" width="12" bestFit="1" customWidth="1"/>
    <col min="10488" max="10488" width="9" bestFit="1" customWidth="1"/>
    <col min="10489" max="10491" width="10" bestFit="1" customWidth="1"/>
    <col min="10492" max="10493" width="9" bestFit="1" customWidth="1"/>
    <col min="10494" max="10495" width="10" bestFit="1" customWidth="1"/>
    <col min="10496" max="10498" width="11" bestFit="1" customWidth="1"/>
    <col min="10499" max="10499" width="10" bestFit="1" customWidth="1"/>
    <col min="10500" max="10500" width="12" bestFit="1" customWidth="1"/>
    <col min="10501" max="10501" width="11" bestFit="1" customWidth="1"/>
    <col min="10502" max="10502" width="10" bestFit="1" customWidth="1"/>
    <col min="10503" max="10503" width="12" bestFit="1" customWidth="1"/>
    <col min="10504" max="10504" width="9" bestFit="1" customWidth="1"/>
    <col min="10505" max="10507" width="11" bestFit="1" customWidth="1"/>
    <col min="10508" max="10508" width="9" bestFit="1" customWidth="1"/>
    <col min="10509" max="10509" width="10" bestFit="1" customWidth="1"/>
    <col min="10510" max="10510" width="11" bestFit="1" customWidth="1"/>
    <col min="10511" max="10511" width="10" bestFit="1" customWidth="1"/>
    <col min="10512" max="10514" width="11" bestFit="1" customWidth="1"/>
    <col min="10515" max="10515" width="9" bestFit="1" customWidth="1"/>
    <col min="10516" max="10516" width="10" bestFit="1" customWidth="1"/>
    <col min="10517" max="10517" width="11" bestFit="1" customWidth="1"/>
    <col min="10518" max="10518" width="9" bestFit="1" customWidth="1"/>
    <col min="10519" max="10521" width="11" bestFit="1" customWidth="1"/>
    <col min="10522" max="10522" width="9" bestFit="1" customWidth="1"/>
    <col min="10523" max="10523" width="11" bestFit="1" customWidth="1"/>
    <col min="10524" max="10525" width="9" bestFit="1" customWidth="1"/>
    <col min="10526" max="10527" width="11" bestFit="1" customWidth="1"/>
    <col min="10528" max="10528" width="10" bestFit="1" customWidth="1"/>
    <col min="10529" max="10530" width="11" bestFit="1" customWidth="1"/>
    <col min="10531" max="10531" width="10" bestFit="1" customWidth="1"/>
    <col min="10532" max="10534" width="11" bestFit="1" customWidth="1"/>
    <col min="10535" max="10535" width="9" bestFit="1" customWidth="1"/>
    <col min="10536" max="10538" width="10" bestFit="1" customWidth="1"/>
    <col min="10539" max="10540" width="12" bestFit="1" customWidth="1"/>
    <col min="10541" max="10542" width="11" bestFit="1" customWidth="1"/>
    <col min="10543" max="10545" width="10" bestFit="1" customWidth="1"/>
    <col min="10546" max="10546" width="8" bestFit="1" customWidth="1"/>
    <col min="10547" max="10547" width="10" bestFit="1" customWidth="1"/>
    <col min="10548" max="10548" width="11" bestFit="1" customWidth="1"/>
    <col min="10549" max="10549" width="9" bestFit="1" customWidth="1"/>
    <col min="10550" max="10550" width="8" bestFit="1" customWidth="1"/>
    <col min="10551" max="10551" width="9" bestFit="1" customWidth="1"/>
    <col min="10552" max="10552" width="10" bestFit="1" customWidth="1"/>
    <col min="10553" max="10553" width="9" bestFit="1" customWidth="1"/>
    <col min="10554" max="10554" width="10" bestFit="1" customWidth="1"/>
    <col min="10555" max="10555" width="9" bestFit="1" customWidth="1"/>
    <col min="10556" max="10556" width="10" bestFit="1" customWidth="1"/>
    <col min="10557" max="10558" width="11" bestFit="1" customWidth="1"/>
    <col min="10559" max="10559" width="10" bestFit="1" customWidth="1"/>
    <col min="10560" max="10560" width="9" bestFit="1" customWidth="1"/>
    <col min="10561" max="10561" width="10" bestFit="1" customWidth="1"/>
    <col min="10562" max="10562" width="12" bestFit="1" customWidth="1"/>
    <col min="10563" max="10563" width="10" bestFit="1" customWidth="1"/>
    <col min="10564" max="10565" width="9" bestFit="1" customWidth="1"/>
    <col min="10566" max="10566" width="8" bestFit="1" customWidth="1"/>
    <col min="10567" max="10567" width="9" bestFit="1" customWidth="1"/>
    <col min="10568" max="10568" width="8" bestFit="1" customWidth="1"/>
    <col min="10569" max="10569" width="11" bestFit="1" customWidth="1"/>
    <col min="10570" max="10570" width="10" bestFit="1" customWidth="1"/>
    <col min="10571" max="10571" width="12" bestFit="1" customWidth="1"/>
    <col min="10572" max="10572" width="9" bestFit="1" customWidth="1"/>
    <col min="10573" max="10574" width="11" bestFit="1" customWidth="1"/>
    <col min="10575" max="10575" width="12" bestFit="1" customWidth="1"/>
    <col min="10576" max="10577" width="9" bestFit="1" customWidth="1"/>
    <col min="10578" max="10578" width="11" bestFit="1" customWidth="1"/>
    <col min="10579" max="10579" width="10" bestFit="1" customWidth="1"/>
    <col min="10580" max="10580" width="11" bestFit="1" customWidth="1"/>
    <col min="10581" max="10581" width="9" bestFit="1" customWidth="1"/>
    <col min="10582" max="10582" width="11" bestFit="1" customWidth="1"/>
    <col min="10583" max="10583" width="10" bestFit="1" customWidth="1"/>
    <col min="10584" max="10584" width="11" bestFit="1" customWidth="1"/>
    <col min="10585" max="10587" width="9" bestFit="1" customWidth="1"/>
    <col min="10588" max="10588" width="10" bestFit="1" customWidth="1"/>
    <col min="10589" max="10590" width="11" bestFit="1" customWidth="1"/>
    <col min="10591" max="10591" width="10" bestFit="1" customWidth="1"/>
    <col min="10592" max="10592" width="11" bestFit="1" customWidth="1"/>
    <col min="10593" max="10593" width="9" bestFit="1" customWidth="1"/>
    <col min="10594" max="10595" width="11" bestFit="1" customWidth="1"/>
    <col min="10596" max="10596" width="10" bestFit="1" customWidth="1"/>
    <col min="10597" max="10597" width="11" bestFit="1" customWidth="1"/>
    <col min="10598" max="10598" width="9" bestFit="1" customWidth="1"/>
    <col min="10599" max="10601" width="11" bestFit="1" customWidth="1"/>
    <col min="10602" max="10602" width="10" bestFit="1" customWidth="1"/>
    <col min="10603" max="10603" width="11" bestFit="1" customWidth="1"/>
    <col min="10604" max="10605" width="10" bestFit="1" customWidth="1"/>
    <col min="10606" max="10606" width="9" bestFit="1" customWidth="1"/>
    <col min="10607" max="10607" width="10" bestFit="1" customWidth="1"/>
    <col min="10608" max="10608" width="8" bestFit="1" customWidth="1"/>
    <col min="10609" max="10611" width="10" bestFit="1" customWidth="1"/>
    <col min="10612" max="10614" width="11" bestFit="1" customWidth="1"/>
    <col min="10615" max="10615" width="10" bestFit="1" customWidth="1"/>
    <col min="10616" max="10616" width="11" bestFit="1" customWidth="1"/>
    <col min="10617" max="10619" width="9" bestFit="1" customWidth="1"/>
    <col min="10620" max="10621" width="10" bestFit="1" customWidth="1"/>
    <col min="10622" max="10622" width="9" bestFit="1" customWidth="1"/>
    <col min="10623" max="10623" width="10" bestFit="1" customWidth="1"/>
    <col min="10624" max="10624" width="11" bestFit="1" customWidth="1"/>
    <col min="10625" max="10625" width="10" bestFit="1" customWidth="1"/>
    <col min="10626" max="10626" width="9" bestFit="1" customWidth="1"/>
    <col min="10627" max="10629" width="10" bestFit="1" customWidth="1"/>
    <col min="10630" max="10630" width="9" bestFit="1" customWidth="1"/>
    <col min="10631" max="10631" width="11" bestFit="1" customWidth="1"/>
    <col min="10632" max="10632" width="9" bestFit="1" customWidth="1"/>
    <col min="10633" max="10633" width="11" bestFit="1" customWidth="1"/>
    <col min="10634" max="10634" width="9" bestFit="1" customWidth="1"/>
    <col min="10635" max="10638" width="10" bestFit="1" customWidth="1"/>
    <col min="10639" max="10639" width="12" bestFit="1" customWidth="1"/>
    <col min="10640" max="10642" width="11" bestFit="1" customWidth="1"/>
    <col min="10643" max="10643" width="9" bestFit="1" customWidth="1"/>
    <col min="10644" max="10644" width="10" bestFit="1" customWidth="1"/>
    <col min="10645" max="10646" width="11" bestFit="1" customWidth="1"/>
    <col min="10647" max="10648" width="10" bestFit="1" customWidth="1"/>
    <col min="10649" max="10649" width="8" bestFit="1" customWidth="1"/>
    <col min="10650" max="10650" width="10" bestFit="1" customWidth="1"/>
    <col min="10651" max="10651" width="11" bestFit="1" customWidth="1"/>
    <col min="10652" max="10652" width="10" bestFit="1" customWidth="1"/>
    <col min="10653" max="10653" width="9" bestFit="1" customWidth="1"/>
    <col min="10654" max="10654" width="10" bestFit="1" customWidth="1"/>
    <col min="10655" max="10659" width="11" bestFit="1" customWidth="1"/>
    <col min="10660" max="10660" width="10" bestFit="1" customWidth="1"/>
    <col min="10661" max="10661" width="9" bestFit="1" customWidth="1"/>
    <col min="10662" max="10662" width="10" bestFit="1" customWidth="1"/>
    <col min="10663" max="10663" width="9" bestFit="1" customWidth="1"/>
    <col min="10664" max="10664" width="11" bestFit="1" customWidth="1"/>
    <col min="10665" max="10665" width="10" bestFit="1" customWidth="1"/>
    <col min="10666" max="10666" width="11" bestFit="1" customWidth="1"/>
    <col min="10667" max="10667" width="7" bestFit="1" customWidth="1"/>
    <col min="10668" max="10669" width="11" bestFit="1" customWidth="1"/>
    <col min="10670" max="10670" width="10" bestFit="1" customWidth="1"/>
    <col min="10671" max="10671" width="8" bestFit="1" customWidth="1"/>
    <col min="10672" max="10672" width="10" bestFit="1" customWidth="1"/>
    <col min="10673" max="10673" width="8" bestFit="1" customWidth="1"/>
    <col min="10674" max="10675" width="11" bestFit="1" customWidth="1"/>
    <col min="10676" max="10678" width="10" bestFit="1" customWidth="1"/>
    <col min="10679" max="10680" width="11" bestFit="1" customWidth="1"/>
    <col min="10681" max="10681" width="9" bestFit="1" customWidth="1"/>
    <col min="10682" max="10684" width="10" bestFit="1" customWidth="1"/>
    <col min="10685" max="10685" width="9" bestFit="1" customWidth="1"/>
    <col min="10686" max="10686" width="10" bestFit="1" customWidth="1"/>
    <col min="10687" max="10687" width="11" bestFit="1" customWidth="1"/>
    <col min="10688" max="10691" width="10" bestFit="1" customWidth="1"/>
    <col min="10692" max="10692" width="9" bestFit="1" customWidth="1"/>
    <col min="10693" max="10693" width="11" bestFit="1" customWidth="1"/>
    <col min="10694" max="10695" width="10" bestFit="1" customWidth="1"/>
    <col min="10696" max="10696" width="9" bestFit="1" customWidth="1"/>
    <col min="10697" max="10697" width="10" bestFit="1" customWidth="1"/>
    <col min="10698" max="10698" width="11" bestFit="1" customWidth="1"/>
    <col min="10699" max="10699" width="10" bestFit="1" customWidth="1"/>
    <col min="10700" max="10700" width="9" bestFit="1" customWidth="1"/>
    <col min="10701" max="10701" width="10" bestFit="1" customWidth="1"/>
    <col min="10702" max="10702" width="9" bestFit="1" customWidth="1"/>
    <col min="10703" max="10705" width="10" bestFit="1" customWidth="1"/>
    <col min="10706" max="10707" width="11" bestFit="1" customWidth="1"/>
    <col min="10708" max="10709" width="10" bestFit="1" customWidth="1"/>
    <col min="10710" max="10710" width="11" bestFit="1" customWidth="1"/>
    <col min="10711" max="10712" width="9" bestFit="1" customWidth="1"/>
    <col min="10713" max="10714" width="10" bestFit="1" customWidth="1"/>
    <col min="10715" max="10715" width="11" bestFit="1" customWidth="1"/>
    <col min="10716" max="10716" width="12" bestFit="1" customWidth="1"/>
    <col min="10717" max="10717" width="11" bestFit="1" customWidth="1"/>
    <col min="10718" max="10718" width="10" bestFit="1" customWidth="1"/>
    <col min="10719" max="10719" width="12" bestFit="1" customWidth="1"/>
    <col min="10720" max="10722" width="10" bestFit="1" customWidth="1"/>
    <col min="10723" max="10725" width="9" bestFit="1" customWidth="1"/>
    <col min="10726" max="10726" width="11" bestFit="1" customWidth="1"/>
    <col min="10727" max="10728" width="10" bestFit="1" customWidth="1"/>
    <col min="10729" max="10729" width="9" bestFit="1" customWidth="1"/>
    <col min="10730" max="10730" width="10" bestFit="1" customWidth="1"/>
    <col min="10731" max="10731" width="11" bestFit="1" customWidth="1"/>
    <col min="10732" max="10733" width="10" bestFit="1" customWidth="1"/>
    <col min="10734" max="10735" width="9" bestFit="1" customWidth="1"/>
    <col min="10736" max="10736" width="11" bestFit="1" customWidth="1"/>
    <col min="10737" max="10737" width="9" bestFit="1" customWidth="1"/>
    <col min="10738" max="10738" width="10" bestFit="1" customWidth="1"/>
    <col min="10739" max="10739" width="12" bestFit="1" customWidth="1"/>
    <col min="10740" max="10740" width="8" bestFit="1" customWidth="1"/>
    <col min="10741" max="10741" width="11" bestFit="1" customWidth="1"/>
    <col min="10742" max="10742" width="10" bestFit="1" customWidth="1"/>
    <col min="10743" max="10745" width="11" bestFit="1" customWidth="1"/>
    <col min="10746" max="10747" width="10" bestFit="1" customWidth="1"/>
    <col min="10748" max="10750" width="11" bestFit="1" customWidth="1"/>
    <col min="10751" max="10751" width="9" bestFit="1" customWidth="1"/>
    <col min="10752" max="10752" width="12" bestFit="1" customWidth="1"/>
    <col min="10753" max="10753" width="10" bestFit="1" customWidth="1"/>
    <col min="10754" max="10754" width="8" bestFit="1" customWidth="1"/>
    <col min="10755" max="10755" width="10" bestFit="1" customWidth="1"/>
    <col min="10756" max="10756" width="11" bestFit="1" customWidth="1"/>
    <col min="10757" max="10758" width="10" bestFit="1" customWidth="1"/>
    <col min="10759" max="10760" width="11" bestFit="1" customWidth="1"/>
    <col min="10761" max="10761" width="10" bestFit="1" customWidth="1"/>
    <col min="10762" max="10762" width="12" bestFit="1" customWidth="1"/>
    <col min="10763" max="10763" width="11" bestFit="1" customWidth="1"/>
    <col min="10764" max="10764" width="9" bestFit="1" customWidth="1"/>
    <col min="10765" max="10765" width="10" bestFit="1" customWidth="1"/>
    <col min="10766" max="10768" width="9" bestFit="1" customWidth="1"/>
    <col min="10769" max="10769" width="11" bestFit="1" customWidth="1"/>
    <col min="10770" max="10771" width="10" bestFit="1" customWidth="1"/>
    <col min="10772" max="10772" width="9" bestFit="1" customWidth="1"/>
    <col min="10773" max="10774" width="10" bestFit="1" customWidth="1"/>
    <col min="10775" max="10777" width="11" bestFit="1" customWidth="1"/>
    <col min="10778" max="10778" width="10" bestFit="1" customWidth="1"/>
    <col min="10779" max="10779" width="11" bestFit="1" customWidth="1"/>
    <col min="10780" max="10782" width="10" bestFit="1" customWidth="1"/>
    <col min="10783" max="10784" width="11" bestFit="1" customWidth="1"/>
    <col min="10785" max="10787" width="10" bestFit="1" customWidth="1"/>
    <col min="10788" max="10788" width="11" bestFit="1" customWidth="1"/>
    <col min="10789" max="10790" width="10" bestFit="1" customWidth="1"/>
    <col min="10791" max="10791" width="8" bestFit="1" customWidth="1"/>
    <col min="10792" max="10794" width="10" bestFit="1" customWidth="1"/>
    <col min="10795" max="10795" width="9" bestFit="1" customWidth="1"/>
    <col min="10796" max="10797" width="11" bestFit="1" customWidth="1"/>
    <col min="10798" max="10798" width="9" bestFit="1" customWidth="1"/>
    <col min="10799" max="10799" width="10" bestFit="1" customWidth="1"/>
    <col min="10800" max="10801" width="11" bestFit="1" customWidth="1"/>
    <col min="10802" max="10802" width="9" bestFit="1" customWidth="1"/>
    <col min="10803" max="10805" width="10" bestFit="1" customWidth="1"/>
    <col min="10806" max="10806" width="9" bestFit="1" customWidth="1"/>
    <col min="10807" max="10807" width="11" bestFit="1" customWidth="1"/>
    <col min="10808" max="10808" width="12" bestFit="1" customWidth="1"/>
    <col min="10809" max="10809" width="9" bestFit="1" customWidth="1"/>
    <col min="10810" max="10813" width="10" bestFit="1" customWidth="1"/>
    <col min="10814" max="10814" width="8" bestFit="1" customWidth="1"/>
    <col min="10815" max="10815" width="10" bestFit="1" customWidth="1"/>
    <col min="10816" max="10816" width="9" bestFit="1" customWidth="1"/>
    <col min="10817" max="10819" width="11" bestFit="1" customWidth="1"/>
    <col min="10820" max="10820" width="12" bestFit="1" customWidth="1"/>
    <col min="10821" max="10821" width="9" bestFit="1" customWidth="1"/>
    <col min="10822" max="10822" width="10" bestFit="1" customWidth="1"/>
    <col min="10823" max="10824" width="11" bestFit="1" customWidth="1"/>
    <col min="10825" max="10825" width="10" bestFit="1" customWidth="1"/>
    <col min="10826" max="10826" width="11" bestFit="1" customWidth="1"/>
    <col min="10827" max="10829" width="10" bestFit="1" customWidth="1"/>
    <col min="10830" max="10830" width="11" bestFit="1" customWidth="1"/>
    <col min="10831" max="10832" width="10" bestFit="1" customWidth="1"/>
    <col min="10833" max="10833" width="9" bestFit="1" customWidth="1"/>
    <col min="10834" max="10834" width="10" bestFit="1" customWidth="1"/>
    <col min="10835" max="10835" width="11" bestFit="1" customWidth="1"/>
    <col min="10836" max="10836" width="9" bestFit="1" customWidth="1"/>
    <col min="10837" max="10837" width="10" bestFit="1" customWidth="1"/>
    <col min="10838" max="10838" width="11" bestFit="1" customWidth="1"/>
    <col min="10839" max="10839" width="9" bestFit="1" customWidth="1"/>
    <col min="10840" max="10840" width="11" bestFit="1" customWidth="1"/>
    <col min="10841" max="10841" width="10" bestFit="1" customWidth="1"/>
    <col min="10842" max="10842" width="11" bestFit="1" customWidth="1"/>
    <col min="10843" max="10843" width="10" bestFit="1" customWidth="1"/>
    <col min="10844" max="10846" width="11" bestFit="1" customWidth="1"/>
    <col min="10847" max="10849" width="9" bestFit="1" customWidth="1"/>
    <col min="10850" max="10851" width="11" bestFit="1" customWidth="1"/>
    <col min="10852" max="10852" width="9" bestFit="1" customWidth="1"/>
    <col min="10853" max="10853" width="10" bestFit="1" customWidth="1"/>
    <col min="10854" max="10855" width="9" bestFit="1" customWidth="1"/>
    <col min="10856" max="10856" width="11" bestFit="1" customWidth="1"/>
    <col min="10857" max="10858" width="10" bestFit="1" customWidth="1"/>
    <col min="10859" max="10860" width="11" bestFit="1" customWidth="1"/>
    <col min="10861" max="10861" width="9" bestFit="1" customWidth="1"/>
    <col min="10862" max="10863" width="10" bestFit="1" customWidth="1"/>
    <col min="10864" max="10866" width="11" bestFit="1" customWidth="1"/>
    <col min="10867" max="10868" width="10" bestFit="1" customWidth="1"/>
    <col min="10869" max="10869" width="11" bestFit="1" customWidth="1"/>
    <col min="10870" max="10870" width="9" bestFit="1" customWidth="1"/>
    <col min="10871" max="10871" width="11" bestFit="1" customWidth="1"/>
    <col min="10872" max="10875" width="10" bestFit="1" customWidth="1"/>
    <col min="10876" max="10877" width="11" bestFit="1" customWidth="1"/>
    <col min="10878" max="10878" width="9" bestFit="1" customWidth="1"/>
    <col min="10879" max="10880" width="10" bestFit="1" customWidth="1"/>
    <col min="10881" max="10881" width="9" bestFit="1" customWidth="1"/>
    <col min="10882" max="10882" width="10" bestFit="1" customWidth="1"/>
    <col min="10883" max="10883" width="11" bestFit="1" customWidth="1"/>
    <col min="10884" max="10889" width="10" bestFit="1" customWidth="1"/>
    <col min="10890" max="10890" width="12" bestFit="1" customWidth="1"/>
    <col min="10891" max="10891" width="11" bestFit="1" customWidth="1"/>
    <col min="10892" max="10892" width="9" bestFit="1" customWidth="1"/>
    <col min="10893" max="10893" width="11" bestFit="1" customWidth="1"/>
    <col min="10894" max="10894" width="10" bestFit="1" customWidth="1"/>
    <col min="10895" max="10895" width="11" bestFit="1" customWidth="1"/>
    <col min="10896" max="10896" width="10" bestFit="1" customWidth="1"/>
    <col min="10897" max="10897" width="11" bestFit="1" customWidth="1"/>
    <col min="10898" max="10898" width="12" bestFit="1" customWidth="1"/>
    <col min="10899" max="10899" width="9" bestFit="1" customWidth="1"/>
    <col min="10900" max="10901" width="10" bestFit="1" customWidth="1"/>
    <col min="10902" max="10902" width="12" bestFit="1" customWidth="1"/>
    <col min="10903" max="10903" width="10" bestFit="1" customWidth="1"/>
    <col min="10904" max="10906" width="11" bestFit="1" customWidth="1"/>
    <col min="10907" max="10907" width="10" bestFit="1" customWidth="1"/>
    <col min="10908" max="10908" width="11" bestFit="1" customWidth="1"/>
    <col min="10909" max="10909" width="10" bestFit="1" customWidth="1"/>
    <col min="10910" max="10910" width="11" bestFit="1" customWidth="1"/>
    <col min="10911" max="10911" width="10" bestFit="1" customWidth="1"/>
    <col min="10912" max="10912" width="9" bestFit="1" customWidth="1"/>
    <col min="10913" max="10913" width="10" bestFit="1" customWidth="1"/>
    <col min="10914" max="10916" width="11" bestFit="1" customWidth="1"/>
    <col min="10917" max="10917" width="12" bestFit="1" customWidth="1"/>
    <col min="10918" max="10918" width="9" bestFit="1" customWidth="1"/>
    <col min="10919" max="10919" width="10" bestFit="1" customWidth="1"/>
    <col min="10920" max="10922" width="11" bestFit="1" customWidth="1"/>
    <col min="10923" max="10923" width="10" bestFit="1" customWidth="1"/>
    <col min="10924" max="10924" width="9" bestFit="1" customWidth="1"/>
    <col min="10925" max="10926" width="10" bestFit="1" customWidth="1"/>
    <col min="10927" max="10928" width="11" bestFit="1" customWidth="1"/>
    <col min="10929" max="10929" width="9" bestFit="1" customWidth="1"/>
    <col min="10930" max="10930" width="11" bestFit="1" customWidth="1"/>
    <col min="10931" max="10931" width="9" bestFit="1" customWidth="1"/>
    <col min="10932" max="10934" width="10" bestFit="1" customWidth="1"/>
    <col min="10935" max="10935" width="11" bestFit="1" customWidth="1"/>
    <col min="10936" max="10936" width="9" bestFit="1" customWidth="1"/>
    <col min="10937" max="10937" width="11" bestFit="1" customWidth="1"/>
    <col min="10938" max="10939" width="10" bestFit="1" customWidth="1"/>
    <col min="10940" max="10940" width="12" bestFit="1" customWidth="1"/>
    <col min="10941" max="10942" width="9" bestFit="1" customWidth="1"/>
    <col min="10943" max="10943" width="11" bestFit="1" customWidth="1"/>
    <col min="10944" max="10944" width="12" bestFit="1" customWidth="1"/>
    <col min="10945" max="10945" width="10" bestFit="1" customWidth="1"/>
    <col min="10946" max="10946" width="11" bestFit="1" customWidth="1"/>
    <col min="10947" max="10948" width="10" bestFit="1" customWidth="1"/>
    <col min="10949" max="10949" width="12" bestFit="1" customWidth="1"/>
    <col min="10950" max="10950" width="11" bestFit="1" customWidth="1"/>
    <col min="10951" max="10952" width="9" bestFit="1" customWidth="1"/>
    <col min="10953" max="10953" width="11" bestFit="1" customWidth="1"/>
    <col min="10954" max="10954" width="10" bestFit="1" customWidth="1"/>
    <col min="10955" max="10955" width="9" bestFit="1" customWidth="1"/>
    <col min="10956" max="10956" width="11" bestFit="1" customWidth="1"/>
    <col min="10957" max="10957" width="10" bestFit="1" customWidth="1"/>
    <col min="10958" max="10958" width="11" bestFit="1" customWidth="1"/>
    <col min="10959" max="10959" width="10" bestFit="1" customWidth="1"/>
    <col min="10960" max="10960" width="11" bestFit="1" customWidth="1"/>
    <col min="10961" max="10961" width="10" bestFit="1" customWidth="1"/>
    <col min="10962" max="10962" width="8" bestFit="1" customWidth="1"/>
    <col min="10963" max="10963" width="10" bestFit="1" customWidth="1"/>
    <col min="10964" max="10964" width="11" bestFit="1" customWidth="1"/>
    <col min="10965" max="10965" width="10" bestFit="1" customWidth="1"/>
    <col min="10966" max="10966" width="9" bestFit="1" customWidth="1"/>
    <col min="10967" max="10967" width="10" bestFit="1" customWidth="1"/>
    <col min="10968" max="10968" width="11" bestFit="1" customWidth="1"/>
    <col min="10969" max="10969" width="12" bestFit="1" customWidth="1"/>
    <col min="10970" max="10972" width="9" bestFit="1" customWidth="1"/>
    <col min="10973" max="10979" width="10" bestFit="1" customWidth="1"/>
    <col min="10980" max="10980" width="11" bestFit="1" customWidth="1"/>
    <col min="10981" max="10981" width="9" bestFit="1" customWidth="1"/>
    <col min="10982" max="10982" width="10" bestFit="1" customWidth="1"/>
    <col min="10983" max="10983" width="11" bestFit="1" customWidth="1"/>
    <col min="10984" max="10985" width="10" bestFit="1" customWidth="1"/>
    <col min="10986" max="10987" width="9" bestFit="1" customWidth="1"/>
    <col min="10988" max="10990" width="10" bestFit="1" customWidth="1"/>
    <col min="10991" max="10991" width="11" bestFit="1" customWidth="1"/>
    <col min="10992" max="10992" width="9" bestFit="1" customWidth="1"/>
    <col min="10993" max="10994" width="11" bestFit="1" customWidth="1"/>
    <col min="10995" max="10995" width="8" bestFit="1" customWidth="1"/>
    <col min="10996" max="10996" width="11" bestFit="1" customWidth="1"/>
    <col min="10997" max="10998" width="10" bestFit="1" customWidth="1"/>
    <col min="10999" max="10999" width="9" bestFit="1" customWidth="1"/>
    <col min="11000" max="11002" width="11" bestFit="1" customWidth="1"/>
    <col min="11003" max="11004" width="10" bestFit="1" customWidth="1"/>
    <col min="11005" max="11005" width="11" bestFit="1" customWidth="1"/>
    <col min="11006" max="11006" width="10" bestFit="1" customWidth="1"/>
    <col min="11007" max="11010" width="11" bestFit="1" customWidth="1"/>
    <col min="11011" max="11011" width="9" bestFit="1" customWidth="1"/>
    <col min="11012" max="11012" width="8" bestFit="1" customWidth="1"/>
    <col min="11013" max="11013" width="9" bestFit="1" customWidth="1"/>
    <col min="11014" max="11021" width="10" bestFit="1" customWidth="1"/>
    <col min="11022" max="11022" width="11" bestFit="1" customWidth="1"/>
    <col min="11023" max="11023" width="10" bestFit="1" customWidth="1"/>
    <col min="11024" max="11024" width="11" bestFit="1" customWidth="1"/>
    <col min="11025" max="11025" width="10" bestFit="1" customWidth="1"/>
    <col min="11026" max="11026" width="12" bestFit="1" customWidth="1"/>
    <col min="11027" max="11027" width="10" bestFit="1" customWidth="1"/>
    <col min="11028" max="11029" width="9" bestFit="1" customWidth="1"/>
    <col min="11030" max="11031" width="10" bestFit="1" customWidth="1"/>
    <col min="11032" max="11033" width="11" bestFit="1" customWidth="1"/>
    <col min="11034" max="11034" width="10" bestFit="1" customWidth="1"/>
    <col min="11035" max="11035" width="9" bestFit="1" customWidth="1"/>
    <col min="11036" max="11036" width="11" bestFit="1" customWidth="1"/>
    <col min="11037" max="11037" width="10" bestFit="1" customWidth="1"/>
    <col min="11038" max="11039" width="11" bestFit="1" customWidth="1"/>
    <col min="11040" max="11041" width="12" bestFit="1" customWidth="1"/>
    <col min="11042" max="11043" width="11" bestFit="1" customWidth="1"/>
    <col min="11044" max="11044" width="10" bestFit="1" customWidth="1"/>
    <col min="11045" max="11045" width="9" bestFit="1" customWidth="1"/>
    <col min="11046" max="11048" width="11" bestFit="1" customWidth="1"/>
    <col min="11049" max="11049" width="10" bestFit="1" customWidth="1"/>
    <col min="11050" max="11050" width="11" bestFit="1" customWidth="1"/>
    <col min="11051" max="11051" width="10" bestFit="1" customWidth="1"/>
    <col min="11052" max="11052" width="9" bestFit="1" customWidth="1"/>
    <col min="11053" max="11055" width="10" bestFit="1" customWidth="1"/>
    <col min="11056" max="11058" width="9" bestFit="1" customWidth="1"/>
    <col min="11059" max="11060" width="11" bestFit="1" customWidth="1"/>
    <col min="11061" max="11061" width="12" bestFit="1" customWidth="1"/>
    <col min="11062" max="11062" width="9" bestFit="1" customWidth="1"/>
    <col min="11063" max="11063" width="11" bestFit="1" customWidth="1"/>
    <col min="11064" max="11064" width="12" bestFit="1" customWidth="1"/>
    <col min="11065" max="11065" width="11" bestFit="1" customWidth="1"/>
    <col min="11066" max="11066" width="10" bestFit="1" customWidth="1"/>
    <col min="11067" max="11067" width="11" bestFit="1" customWidth="1"/>
    <col min="11068" max="11068" width="9" bestFit="1" customWidth="1"/>
    <col min="11069" max="11069" width="10" bestFit="1" customWidth="1"/>
    <col min="11070" max="11070" width="11" bestFit="1" customWidth="1"/>
    <col min="11071" max="11071" width="8" bestFit="1" customWidth="1"/>
    <col min="11072" max="11072" width="10" bestFit="1" customWidth="1"/>
    <col min="11073" max="11073" width="11" bestFit="1" customWidth="1"/>
    <col min="11074" max="11074" width="9" bestFit="1" customWidth="1"/>
    <col min="11075" max="11075" width="10" bestFit="1" customWidth="1"/>
    <col min="11076" max="11076" width="11" bestFit="1" customWidth="1"/>
    <col min="11077" max="11077" width="12" bestFit="1" customWidth="1"/>
    <col min="11078" max="11079" width="10" bestFit="1" customWidth="1"/>
    <col min="11080" max="11080" width="9" bestFit="1" customWidth="1"/>
    <col min="11081" max="11081" width="11" bestFit="1" customWidth="1"/>
    <col min="11082" max="11084" width="10" bestFit="1" customWidth="1"/>
    <col min="11085" max="11085" width="11" bestFit="1" customWidth="1"/>
    <col min="11086" max="11086" width="10" bestFit="1" customWidth="1"/>
    <col min="11087" max="11090" width="11" bestFit="1" customWidth="1"/>
    <col min="11091" max="11091" width="10" bestFit="1" customWidth="1"/>
    <col min="11092" max="11092" width="11" bestFit="1" customWidth="1"/>
    <col min="11093" max="11093" width="10" bestFit="1" customWidth="1"/>
    <col min="11094" max="11094" width="11" bestFit="1" customWidth="1"/>
    <col min="11095" max="11095" width="10" bestFit="1" customWidth="1"/>
    <col min="11096" max="11096" width="11" bestFit="1" customWidth="1"/>
    <col min="11097" max="11097" width="9" bestFit="1" customWidth="1"/>
    <col min="11098" max="11098" width="10" bestFit="1" customWidth="1"/>
    <col min="11099" max="11101" width="11" bestFit="1" customWidth="1"/>
    <col min="11102" max="11102" width="10" bestFit="1" customWidth="1"/>
    <col min="11103" max="11103" width="12" bestFit="1" customWidth="1"/>
    <col min="11104" max="11105" width="10" bestFit="1" customWidth="1"/>
    <col min="11106" max="11108" width="11" bestFit="1" customWidth="1"/>
    <col min="11109" max="11109" width="9" bestFit="1" customWidth="1"/>
    <col min="11110" max="11115" width="11" bestFit="1" customWidth="1"/>
    <col min="11116" max="11116" width="10" bestFit="1" customWidth="1"/>
    <col min="11117" max="11117" width="8" bestFit="1" customWidth="1"/>
    <col min="11118" max="11118" width="10" bestFit="1" customWidth="1"/>
    <col min="11119" max="11120" width="11" bestFit="1" customWidth="1"/>
    <col min="11121" max="11123" width="10" bestFit="1" customWidth="1"/>
    <col min="11124" max="11124" width="11" bestFit="1" customWidth="1"/>
    <col min="11125" max="11125" width="10" bestFit="1" customWidth="1"/>
    <col min="11126" max="11126" width="8" bestFit="1" customWidth="1"/>
    <col min="11127" max="11127" width="11" bestFit="1" customWidth="1"/>
    <col min="11128" max="11128" width="10" bestFit="1" customWidth="1"/>
    <col min="11129" max="11129" width="9" bestFit="1" customWidth="1"/>
    <col min="11130" max="11130" width="11" bestFit="1" customWidth="1"/>
    <col min="11131" max="11131" width="9" bestFit="1" customWidth="1"/>
    <col min="11132" max="11134" width="10" bestFit="1" customWidth="1"/>
    <col min="11135" max="11135" width="11" bestFit="1" customWidth="1"/>
    <col min="11136" max="11136" width="10" bestFit="1" customWidth="1"/>
    <col min="11137" max="11137" width="12" bestFit="1" customWidth="1"/>
    <col min="11138" max="11138" width="9" bestFit="1" customWidth="1"/>
    <col min="11139" max="11140" width="11" bestFit="1" customWidth="1"/>
    <col min="11141" max="11142" width="10" bestFit="1" customWidth="1"/>
    <col min="11143" max="11143" width="9" bestFit="1" customWidth="1"/>
    <col min="11144" max="11144" width="10" bestFit="1" customWidth="1"/>
    <col min="11145" max="11145" width="11" bestFit="1" customWidth="1"/>
    <col min="11146" max="11146" width="9" bestFit="1" customWidth="1"/>
    <col min="11147" max="11147" width="10" bestFit="1" customWidth="1"/>
    <col min="11148" max="11148" width="11" bestFit="1" customWidth="1"/>
    <col min="11149" max="11149" width="8" bestFit="1" customWidth="1"/>
    <col min="11150" max="11150" width="9" bestFit="1" customWidth="1"/>
    <col min="11151" max="11153" width="10" bestFit="1" customWidth="1"/>
    <col min="11154" max="11154" width="11" bestFit="1" customWidth="1"/>
    <col min="11155" max="11155" width="10" bestFit="1" customWidth="1"/>
    <col min="11156" max="11157" width="11" bestFit="1" customWidth="1"/>
    <col min="11158" max="11158" width="10" bestFit="1" customWidth="1"/>
    <col min="11159" max="11159" width="12" bestFit="1" customWidth="1"/>
    <col min="11160" max="11160" width="11" bestFit="1" customWidth="1"/>
    <col min="11161" max="11162" width="10" bestFit="1" customWidth="1"/>
    <col min="11163" max="11163" width="11" bestFit="1" customWidth="1"/>
    <col min="11164" max="11164" width="10" bestFit="1" customWidth="1"/>
    <col min="11165" max="11165" width="9" bestFit="1" customWidth="1"/>
    <col min="11166" max="11167" width="11" bestFit="1" customWidth="1"/>
    <col min="11168" max="11171" width="9" bestFit="1" customWidth="1"/>
    <col min="11172" max="11174" width="10" bestFit="1" customWidth="1"/>
    <col min="11175" max="11175" width="12" bestFit="1" customWidth="1"/>
    <col min="11176" max="11176" width="10" bestFit="1" customWidth="1"/>
    <col min="11177" max="11177" width="11" bestFit="1" customWidth="1"/>
    <col min="11178" max="11178" width="9" bestFit="1" customWidth="1"/>
    <col min="11179" max="11179" width="10" bestFit="1" customWidth="1"/>
    <col min="11180" max="11181" width="11" bestFit="1" customWidth="1"/>
    <col min="11182" max="11183" width="10" bestFit="1" customWidth="1"/>
    <col min="11184" max="11184" width="11" bestFit="1" customWidth="1"/>
    <col min="11185" max="11185" width="9" bestFit="1" customWidth="1"/>
    <col min="11186" max="11186" width="10" bestFit="1" customWidth="1"/>
    <col min="11187" max="11190" width="11" bestFit="1" customWidth="1"/>
    <col min="11191" max="11191" width="9" bestFit="1" customWidth="1"/>
    <col min="11192" max="11192" width="10" bestFit="1" customWidth="1"/>
    <col min="11193" max="11193" width="9" bestFit="1" customWidth="1"/>
    <col min="11194" max="11194" width="12" bestFit="1" customWidth="1"/>
    <col min="11195" max="11195" width="10" bestFit="1" customWidth="1"/>
    <col min="11196" max="11196" width="9" bestFit="1" customWidth="1"/>
    <col min="11197" max="11197" width="10" bestFit="1" customWidth="1"/>
    <col min="11198" max="11199" width="11" bestFit="1" customWidth="1"/>
    <col min="11200" max="11200" width="9" bestFit="1" customWidth="1"/>
    <col min="11201" max="11201" width="12" bestFit="1" customWidth="1"/>
    <col min="11202" max="11203" width="11" bestFit="1" customWidth="1"/>
    <col min="11204" max="11204" width="9" bestFit="1" customWidth="1"/>
    <col min="11205" max="11205" width="10" bestFit="1" customWidth="1"/>
    <col min="11206" max="11206" width="9" bestFit="1" customWidth="1"/>
    <col min="11207" max="11207" width="11" bestFit="1" customWidth="1"/>
    <col min="11208" max="11208" width="10" bestFit="1" customWidth="1"/>
    <col min="11209" max="11209" width="12" bestFit="1" customWidth="1"/>
    <col min="11210" max="11210" width="9" bestFit="1" customWidth="1"/>
    <col min="11211" max="11211" width="10" bestFit="1" customWidth="1"/>
    <col min="11212" max="11212" width="9" bestFit="1" customWidth="1"/>
    <col min="11213" max="11213" width="11" bestFit="1" customWidth="1"/>
    <col min="11214" max="11215" width="10" bestFit="1" customWidth="1"/>
    <col min="11216" max="11216" width="11" bestFit="1" customWidth="1"/>
    <col min="11217" max="11219" width="9" bestFit="1" customWidth="1"/>
    <col min="11220" max="11220" width="10" bestFit="1" customWidth="1"/>
    <col min="11221" max="11222" width="11" bestFit="1" customWidth="1"/>
    <col min="11223" max="11224" width="10" bestFit="1" customWidth="1"/>
    <col min="11225" max="11225" width="11" bestFit="1" customWidth="1"/>
    <col min="11226" max="11229" width="10" bestFit="1" customWidth="1"/>
    <col min="11230" max="11230" width="11" bestFit="1" customWidth="1"/>
    <col min="11231" max="11231" width="10" bestFit="1" customWidth="1"/>
    <col min="11232" max="11232" width="9" bestFit="1" customWidth="1"/>
    <col min="11233" max="11233" width="11" bestFit="1" customWidth="1"/>
    <col min="11234" max="11235" width="10" bestFit="1" customWidth="1"/>
    <col min="11236" max="11236" width="12" bestFit="1" customWidth="1"/>
    <col min="11237" max="11237" width="10" bestFit="1" customWidth="1"/>
    <col min="11238" max="11238" width="11" bestFit="1" customWidth="1"/>
    <col min="11239" max="11240" width="10" bestFit="1" customWidth="1"/>
    <col min="11241" max="11241" width="11" bestFit="1" customWidth="1"/>
    <col min="11242" max="11242" width="10" bestFit="1" customWidth="1"/>
    <col min="11243" max="11244" width="11" bestFit="1" customWidth="1"/>
    <col min="11245" max="11245" width="9" bestFit="1" customWidth="1"/>
    <col min="11246" max="11247" width="10" bestFit="1" customWidth="1"/>
    <col min="11248" max="11248" width="9" bestFit="1" customWidth="1"/>
    <col min="11249" max="11251" width="11" bestFit="1" customWidth="1"/>
    <col min="11252" max="11252" width="10" bestFit="1" customWidth="1"/>
    <col min="11253" max="11255" width="11" bestFit="1" customWidth="1"/>
    <col min="11256" max="11256" width="10" bestFit="1" customWidth="1"/>
    <col min="11257" max="11257" width="9" bestFit="1" customWidth="1"/>
    <col min="11258" max="11259" width="10" bestFit="1" customWidth="1"/>
    <col min="11260" max="11260" width="9" bestFit="1" customWidth="1"/>
    <col min="11261" max="11261" width="10" bestFit="1" customWidth="1"/>
    <col min="11262" max="11262" width="12" bestFit="1" customWidth="1"/>
    <col min="11263" max="11264" width="11" bestFit="1" customWidth="1"/>
    <col min="11265" max="11265" width="9" bestFit="1" customWidth="1"/>
    <col min="11266" max="11267" width="11" bestFit="1" customWidth="1"/>
    <col min="11268" max="11268" width="10" bestFit="1" customWidth="1"/>
    <col min="11269" max="11269" width="9" bestFit="1" customWidth="1"/>
    <col min="11270" max="11272" width="10" bestFit="1" customWidth="1"/>
    <col min="11273" max="11273" width="11" bestFit="1" customWidth="1"/>
    <col min="11274" max="11274" width="9" bestFit="1" customWidth="1"/>
    <col min="11275" max="11275" width="10" bestFit="1" customWidth="1"/>
    <col min="11276" max="11277" width="11" bestFit="1" customWidth="1"/>
    <col min="11278" max="11278" width="12" bestFit="1" customWidth="1"/>
    <col min="11279" max="11279" width="10" bestFit="1" customWidth="1"/>
    <col min="11280" max="11283" width="11" bestFit="1" customWidth="1"/>
    <col min="11284" max="11285" width="9" bestFit="1" customWidth="1"/>
    <col min="11286" max="11286" width="11" bestFit="1" customWidth="1"/>
    <col min="11287" max="11287" width="10" bestFit="1" customWidth="1"/>
    <col min="11288" max="11290" width="11" bestFit="1" customWidth="1"/>
    <col min="11291" max="11291" width="12" bestFit="1" customWidth="1"/>
    <col min="11292" max="11292" width="11" bestFit="1" customWidth="1"/>
    <col min="11293" max="11293" width="8" bestFit="1" customWidth="1"/>
    <col min="11294" max="11294" width="10" bestFit="1" customWidth="1"/>
    <col min="11295" max="11295" width="11" bestFit="1" customWidth="1"/>
    <col min="11296" max="11296" width="9" bestFit="1" customWidth="1"/>
    <col min="11297" max="11297" width="10" bestFit="1" customWidth="1"/>
    <col min="11298" max="11298" width="9" bestFit="1" customWidth="1"/>
    <col min="11299" max="11299" width="10" bestFit="1" customWidth="1"/>
    <col min="11300" max="11300" width="11" bestFit="1" customWidth="1"/>
    <col min="11301" max="11301" width="9" bestFit="1" customWidth="1"/>
    <col min="11302" max="11302" width="10" bestFit="1" customWidth="1"/>
    <col min="11303" max="11303" width="9" bestFit="1" customWidth="1"/>
    <col min="11304" max="11304" width="11" bestFit="1" customWidth="1"/>
    <col min="11305" max="11305" width="12" bestFit="1" customWidth="1"/>
    <col min="11306" max="11306" width="10" bestFit="1" customWidth="1"/>
    <col min="11307" max="11307" width="12" bestFit="1" customWidth="1"/>
    <col min="11308" max="11308" width="10" bestFit="1" customWidth="1"/>
    <col min="11309" max="11309" width="11" bestFit="1" customWidth="1"/>
    <col min="11310" max="11311" width="10" bestFit="1" customWidth="1"/>
    <col min="11312" max="11312" width="9" bestFit="1" customWidth="1"/>
    <col min="11313" max="11313" width="11" bestFit="1" customWidth="1"/>
    <col min="11314" max="11314" width="9" bestFit="1" customWidth="1"/>
    <col min="11315" max="11315" width="10" bestFit="1" customWidth="1"/>
    <col min="11316" max="11316" width="9" bestFit="1" customWidth="1"/>
    <col min="11317" max="11317" width="11" bestFit="1" customWidth="1"/>
    <col min="11318" max="11319" width="9" bestFit="1" customWidth="1"/>
    <col min="11320" max="11320" width="10" bestFit="1" customWidth="1"/>
    <col min="11321" max="11321" width="8" bestFit="1" customWidth="1"/>
    <col min="11322" max="11322" width="10" bestFit="1" customWidth="1"/>
    <col min="11323" max="11323" width="8" bestFit="1" customWidth="1"/>
    <col min="11324" max="11324" width="11" bestFit="1" customWidth="1"/>
    <col min="11325" max="11325" width="9" bestFit="1" customWidth="1"/>
    <col min="11326" max="11326" width="10" bestFit="1" customWidth="1"/>
    <col min="11327" max="11328" width="11" bestFit="1" customWidth="1"/>
    <col min="11329" max="11330" width="10" bestFit="1" customWidth="1"/>
    <col min="11331" max="11331" width="9" bestFit="1" customWidth="1"/>
    <col min="11332" max="11332" width="11" bestFit="1" customWidth="1"/>
    <col min="11333" max="11333" width="9" bestFit="1" customWidth="1"/>
    <col min="11334" max="11336" width="11" bestFit="1" customWidth="1"/>
    <col min="11337" max="11337" width="8" bestFit="1" customWidth="1"/>
    <col min="11338" max="11338" width="11" bestFit="1" customWidth="1"/>
    <col min="11339" max="11339" width="10" bestFit="1" customWidth="1"/>
    <col min="11340" max="11340" width="11" bestFit="1" customWidth="1"/>
    <col min="11341" max="11342" width="12" bestFit="1" customWidth="1"/>
    <col min="11343" max="11343" width="11" bestFit="1" customWidth="1"/>
    <col min="11344" max="11344" width="9" bestFit="1" customWidth="1"/>
    <col min="11345" max="11345" width="12" bestFit="1" customWidth="1"/>
    <col min="11346" max="11350" width="10" bestFit="1" customWidth="1"/>
    <col min="11351" max="11351" width="11" bestFit="1" customWidth="1"/>
    <col min="11352" max="11352" width="10" bestFit="1" customWidth="1"/>
    <col min="11353" max="11353" width="11" bestFit="1" customWidth="1"/>
    <col min="11354" max="11354" width="10" bestFit="1" customWidth="1"/>
    <col min="11355" max="11355" width="11" bestFit="1" customWidth="1"/>
    <col min="11356" max="11359" width="10" bestFit="1" customWidth="1"/>
    <col min="11360" max="11360" width="9" bestFit="1" customWidth="1"/>
    <col min="11361" max="11362" width="11" bestFit="1" customWidth="1"/>
    <col min="11363" max="11363" width="9" bestFit="1" customWidth="1"/>
    <col min="11364" max="11364" width="11" bestFit="1" customWidth="1"/>
    <col min="11365" max="11365" width="10" bestFit="1" customWidth="1"/>
    <col min="11366" max="11366" width="8" bestFit="1" customWidth="1"/>
    <col min="11367" max="11367" width="10" bestFit="1" customWidth="1"/>
    <col min="11368" max="11368" width="8" bestFit="1" customWidth="1"/>
    <col min="11369" max="11369" width="10" bestFit="1" customWidth="1"/>
    <col min="11370" max="11370" width="9" bestFit="1" customWidth="1"/>
    <col min="11371" max="11371" width="11" bestFit="1" customWidth="1"/>
    <col min="11372" max="11372" width="9" bestFit="1" customWidth="1"/>
    <col min="11373" max="11374" width="11" bestFit="1" customWidth="1"/>
    <col min="11375" max="11375" width="10" bestFit="1" customWidth="1"/>
    <col min="11376" max="11376" width="11" bestFit="1" customWidth="1"/>
    <col min="11377" max="11378" width="10" bestFit="1" customWidth="1"/>
    <col min="11379" max="11380" width="11" bestFit="1" customWidth="1"/>
    <col min="11381" max="11385" width="10" bestFit="1" customWidth="1"/>
    <col min="11386" max="11386" width="11" bestFit="1" customWidth="1"/>
    <col min="11387" max="11387" width="9" bestFit="1" customWidth="1"/>
    <col min="11388" max="11388" width="12" bestFit="1" customWidth="1"/>
    <col min="11389" max="11389" width="10" bestFit="1" customWidth="1"/>
    <col min="11390" max="11391" width="11" bestFit="1" customWidth="1"/>
    <col min="11392" max="11392" width="10" bestFit="1" customWidth="1"/>
    <col min="11393" max="11394" width="11" bestFit="1" customWidth="1"/>
    <col min="11395" max="11395" width="10" bestFit="1" customWidth="1"/>
    <col min="11396" max="11397" width="9" bestFit="1" customWidth="1"/>
    <col min="11398" max="11399" width="10" bestFit="1" customWidth="1"/>
    <col min="11400" max="11400" width="9" bestFit="1" customWidth="1"/>
    <col min="11401" max="11401" width="11" bestFit="1" customWidth="1"/>
    <col min="11402" max="11402" width="9" bestFit="1" customWidth="1"/>
    <col min="11403" max="11404" width="10" bestFit="1" customWidth="1"/>
    <col min="11405" max="11405" width="11" bestFit="1" customWidth="1"/>
    <col min="11406" max="11407" width="10" bestFit="1" customWidth="1"/>
    <col min="11408" max="11408" width="11" bestFit="1" customWidth="1"/>
    <col min="11409" max="11410" width="10" bestFit="1" customWidth="1"/>
    <col min="11411" max="11415" width="11" bestFit="1" customWidth="1"/>
    <col min="11416" max="11417" width="10" bestFit="1" customWidth="1"/>
    <col min="11418" max="11418" width="9" bestFit="1" customWidth="1"/>
    <col min="11419" max="11421" width="10" bestFit="1" customWidth="1"/>
    <col min="11422" max="11422" width="12" bestFit="1" customWidth="1"/>
    <col min="11423" max="11424" width="11" bestFit="1" customWidth="1"/>
    <col min="11425" max="11425" width="10" bestFit="1" customWidth="1"/>
    <col min="11426" max="11427" width="11" bestFit="1" customWidth="1"/>
    <col min="11428" max="11428" width="12" bestFit="1" customWidth="1"/>
    <col min="11429" max="11429" width="10" bestFit="1" customWidth="1"/>
    <col min="11430" max="11430" width="9" bestFit="1" customWidth="1"/>
    <col min="11431" max="11431" width="8" bestFit="1" customWidth="1"/>
    <col min="11432" max="11432" width="10" bestFit="1" customWidth="1"/>
    <col min="11433" max="11433" width="11" bestFit="1" customWidth="1"/>
    <col min="11434" max="11434" width="9" bestFit="1" customWidth="1"/>
    <col min="11435" max="11436" width="10" bestFit="1" customWidth="1"/>
    <col min="11437" max="11437" width="9" bestFit="1" customWidth="1"/>
    <col min="11438" max="11438" width="10" bestFit="1" customWidth="1"/>
    <col min="11439" max="11441" width="11" bestFit="1" customWidth="1"/>
    <col min="11442" max="11443" width="10" bestFit="1" customWidth="1"/>
    <col min="11444" max="11444" width="11" bestFit="1" customWidth="1"/>
    <col min="11445" max="11446" width="10" bestFit="1" customWidth="1"/>
    <col min="11447" max="11447" width="9" bestFit="1" customWidth="1"/>
    <col min="11448" max="11448" width="11" bestFit="1" customWidth="1"/>
    <col min="11449" max="11450" width="9" bestFit="1" customWidth="1"/>
    <col min="11451" max="11451" width="10" bestFit="1" customWidth="1"/>
    <col min="11452" max="11454" width="11" bestFit="1" customWidth="1"/>
    <col min="11455" max="11458" width="10" bestFit="1" customWidth="1"/>
    <col min="11459" max="11459" width="11" bestFit="1" customWidth="1"/>
    <col min="11460" max="11460" width="10" bestFit="1" customWidth="1"/>
    <col min="11461" max="11461" width="11" bestFit="1" customWidth="1"/>
    <col min="11462" max="11462" width="10" bestFit="1" customWidth="1"/>
    <col min="11463" max="11463" width="11" bestFit="1" customWidth="1"/>
    <col min="11464" max="11467" width="10" bestFit="1" customWidth="1"/>
    <col min="11468" max="11471" width="11" bestFit="1" customWidth="1"/>
    <col min="11472" max="11472" width="9" bestFit="1" customWidth="1"/>
    <col min="11473" max="11474" width="10" bestFit="1" customWidth="1"/>
    <col min="11475" max="11475" width="11" bestFit="1" customWidth="1"/>
    <col min="11476" max="11476" width="9" bestFit="1" customWidth="1"/>
    <col min="11477" max="11477" width="11" bestFit="1" customWidth="1"/>
    <col min="11478" max="11480" width="10" bestFit="1" customWidth="1"/>
    <col min="11481" max="11482" width="11" bestFit="1" customWidth="1"/>
    <col min="11483" max="11483" width="10" bestFit="1" customWidth="1"/>
    <col min="11484" max="11484" width="12" bestFit="1" customWidth="1"/>
    <col min="11485" max="11486" width="11" bestFit="1" customWidth="1"/>
    <col min="11487" max="11487" width="10" bestFit="1" customWidth="1"/>
    <col min="11488" max="11488" width="8" bestFit="1" customWidth="1"/>
    <col min="11489" max="11492" width="11" bestFit="1" customWidth="1"/>
    <col min="11493" max="11493" width="10" bestFit="1" customWidth="1"/>
    <col min="11494" max="11494" width="11" bestFit="1" customWidth="1"/>
    <col min="11495" max="11495" width="9" bestFit="1" customWidth="1"/>
    <col min="11496" max="11496" width="10" bestFit="1" customWidth="1"/>
    <col min="11497" max="11497" width="9" bestFit="1" customWidth="1"/>
    <col min="11498" max="11498" width="11" bestFit="1" customWidth="1"/>
    <col min="11499" max="11499" width="8" bestFit="1" customWidth="1"/>
    <col min="11500" max="11500" width="7" bestFit="1" customWidth="1"/>
    <col min="11501" max="11501" width="10" bestFit="1" customWidth="1"/>
    <col min="11502" max="11502" width="11" bestFit="1" customWidth="1"/>
    <col min="11503" max="11503" width="9" bestFit="1" customWidth="1"/>
    <col min="11504" max="11504" width="10" bestFit="1" customWidth="1"/>
    <col min="11505" max="11505" width="9" bestFit="1" customWidth="1"/>
    <col min="11506" max="11506" width="10" bestFit="1" customWidth="1"/>
    <col min="11507" max="11508" width="11" bestFit="1" customWidth="1"/>
    <col min="11509" max="11510" width="10" bestFit="1" customWidth="1"/>
    <col min="11511" max="11511" width="9" bestFit="1" customWidth="1"/>
    <col min="11512" max="11513" width="11" bestFit="1" customWidth="1"/>
    <col min="11514" max="11514" width="10" bestFit="1" customWidth="1"/>
    <col min="11515" max="11515" width="11" bestFit="1" customWidth="1"/>
    <col min="11516" max="11516" width="10" bestFit="1" customWidth="1"/>
    <col min="11517" max="11517" width="9" bestFit="1" customWidth="1"/>
    <col min="11518" max="11519" width="10" bestFit="1" customWidth="1"/>
    <col min="11520" max="11520" width="11" bestFit="1" customWidth="1"/>
    <col min="11521" max="11521" width="12" bestFit="1" customWidth="1"/>
    <col min="11522" max="11522" width="11" bestFit="1" customWidth="1"/>
    <col min="11523" max="11523" width="9" bestFit="1" customWidth="1"/>
    <col min="11524" max="11524" width="10" bestFit="1" customWidth="1"/>
    <col min="11525" max="11525" width="9" bestFit="1" customWidth="1"/>
    <col min="11526" max="11526" width="10" bestFit="1" customWidth="1"/>
    <col min="11527" max="11527" width="8" bestFit="1" customWidth="1"/>
    <col min="11528" max="11528" width="10" bestFit="1" customWidth="1"/>
    <col min="11529" max="11529" width="11" bestFit="1" customWidth="1"/>
    <col min="11530" max="11530" width="10" bestFit="1" customWidth="1"/>
    <col min="11531" max="11531" width="9" bestFit="1" customWidth="1"/>
    <col min="11532" max="11533" width="11" bestFit="1" customWidth="1"/>
    <col min="11534" max="11534" width="10" bestFit="1" customWidth="1"/>
    <col min="11535" max="11535" width="11" bestFit="1" customWidth="1"/>
    <col min="11536" max="11536" width="10" bestFit="1" customWidth="1"/>
    <col min="11537" max="11537" width="9" bestFit="1" customWidth="1"/>
    <col min="11538" max="11539" width="10" bestFit="1" customWidth="1"/>
    <col min="11540" max="11540" width="11" bestFit="1" customWidth="1"/>
    <col min="11541" max="11541" width="9" bestFit="1" customWidth="1"/>
    <col min="11542" max="11542" width="10" bestFit="1" customWidth="1"/>
    <col min="11543" max="11543" width="11" bestFit="1" customWidth="1"/>
    <col min="11544" max="11544" width="10" bestFit="1" customWidth="1"/>
    <col min="11545" max="11546" width="9" bestFit="1" customWidth="1"/>
    <col min="11547" max="11547" width="12" bestFit="1" customWidth="1"/>
    <col min="11548" max="11548" width="9" bestFit="1" customWidth="1"/>
    <col min="11549" max="11550" width="11" bestFit="1" customWidth="1"/>
    <col min="11551" max="11552" width="9" bestFit="1" customWidth="1"/>
    <col min="11553" max="11553" width="10" bestFit="1" customWidth="1"/>
    <col min="11554" max="11555" width="11" bestFit="1" customWidth="1"/>
    <col min="11556" max="11557" width="9" bestFit="1" customWidth="1"/>
    <col min="11558" max="11558" width="11" bestFit="1" customWidth="1"/>
    <col min="11559" max="11559" width="12" bestFit="1" customWidth="1"/>
    <col min="11560" max="11560" width="9" bestFit="1" customWidth="1"/>
    <col min="11561" max="11561" width="11" bestFit="1" customWidth="1"/>
    <col min="11562" max="11562" width="9" bestFit="1" customWidth="1"/>
    <col min="11563" max="11565" width="11" bestFit="1" customWidth="1"/>
    <col min="11566" max="11567" width="10" bestFit="1" customWidth="1"/>
    <col min="11568" max="11568" width="11" bestFit="1" customWidth="1"/>
    <col min="11569" max="11569" width="10" bestFit="1" customWidth="1"/>
    <col min="11570" max="11570" width="8" bestFit="1" customWidth="1"/>
    <col min="11571" max="11571" width="11" bestFit="1" customWidth="1"/>
    <col min="11572" max="11573" width="9" bestFit="1" customWidth="1"/>
    <col min="11574" max="11574" width="11" bestFit="1" customWidth="1"/>
    <col min="11575" max="11576" width="9" bestFit="1" customWidth="1"/>
    <col min="11577" max="11577" width="10" bestFit="1" customWidth="1"/>
    <col min="11578" max="11578" width="9" bestFit="1" customWidth="1"/>
    <col min="11579" max="11579" width="11" bestFit="1" customWidth="1"/>
    <col min="11580" max="11580" width="10" bestFit="1" customWidth="1"/>
    <col min="11581" max="11581" width="9" bestFit="1" customWidth="1"/>
    <col min="11582" max="11582" width="8" bestFit="1" customWidth="1"/>
    <col min="11583" max="11583" width="11" bestFit="1" customWidth="1"/>
    <col min="11584" max="11584" width="10" bestFit="1" customWidth="1"/>
    <col min="11585" max="11587" width="11" bestFit="1" customWidth="1"/>
    <col min="11588" max="11589" width="10" bestFit="1" customWidth="1"/>
    <col min="11590" max="11591" width="11" bestFit="1" customWidth="1"/>
    <col min="11592" max="11592" width="10" bestFit="1" customWidth="1"/>
    <col min="11593" max="11593" width="11" bestFit="1" customWidth="1"/>
    <col min="11594" max="11594" width="10" bestFit="1" customWidth="1"/>
    <col min="11595" max="11596" width="9" bestFit="1" customWidth="1"/>
    <col min="11597" max="11597" width="12" bestFit="1" customWidth="1"/>
    <col min="11598" max="11599" width="11" bestFit="1" customWidth="1"/>
    <col min="11600" max="11600" width="10" bestFit="1" customWidth="1"/>
    <col min="11601" max="11601" width="12" bestFit="1" customWidth="1"/>
    <col min="11602" max="11602" width="11" bestFit="1" customWidth="1"/>
    <col min="11603" max="11605" width="9" bestFit="1" customWidth="1"/>
    <col min="11606" max="11606" width="10" bestFit="1" customWidth="1"/>
    <col min="11607" max="11608" width="9" bestFit="1" customWidth="1"/>
    <col min="11609" max="11609" width="11" bestFit="1" customWidth="1"/>
    <col min="11610" max="11610" width="8" bestFit="1" customWidth="1"/>
    <col min="11611" max="11612" width="11" bestFit="1" customWidth="1"/>
    <col min="11613" max="11613" width="10" bestFit="1" customWidth="1"/>
    <col min="11614" max="11615" width="11" bestFit="1" customWidth="1"/>
    <col min="11616" max="11618" width="10" bestFit="1" customWidth="1"/>
    <col min="11619" max="11619" width="11" bestFit="1" customWidth="1"/>
    <col min="11620" max="11620" width="9" bestFit="1" customWidth="1"/>
    <col min="11621" max="11621" width="7" bestFit="1" customWidth="1"/>
    <col min="11622" max="11623" width="9" bestFit="1" customWidth="1"/>
    <col min="11624" max="11625" width="10" bestFit="1" customWidth="1"/>
    <col min="11626" max="11626" width="12" bestFit="1" customWidth="1"/>
    <col min="11627" max="11627" width="9" bestFit="1" customWidth="1"/>
    <col min="11628" max="11628" width="11" bestFit="1" customWidth="1"/>
    <col min="11629" max="11630" width="10" bestFit="1" customWidth="1"/>
    <col min="11631" max="11631" width="8" bestFit="1" customWidth="1"/>
    <col min="11632" max="11632" width="10" bestFit="1" customWidth="1"/>
    <col min="11633" max="11633" width="11" bestFit="1" customWidth="1"/>
    <col min="11634" max="11634" width="10" bestFit="1" customWidth="1"/>
    <col min="11635" max="11635" width="9" bestFit="1" customWidth="1"/>
    <col min="11636" max="11637" width="10" bestFit="1" customWidth="1"/>
    <col min="11638" max="11639" width="11" bestFit="1" customWidth="1"/>
    <col min="11640" max="11640" width="10" bestFit="1" customWidth="1"/>
    <col min="11641" max="11641" width="11" bestFit="1" customWidth="1"/>
    <col min="11642" max="11644" width="10" bestFit="1" customWidth="1"/>
    <col min="11645" max="11647" width="11" bestFit="1" customWidth="1"/>
    <col min="11648" max="11648" width="9" bestFit="1" customWidth="1"/>
    <col min="11649" max="11649" width="10" bestFit="1" customWidth="1"/>
    <col min="11650" max="11650" width="11" bestFit="1" customWidth="1"/>
    <col min="11651" max="11651" width="10" bestFit="1" customWidth="1"/>
    <col min="11652" max="11652" width="11" bestFit="1" customWidth="1"/>
    <col min="11653" max="11654" width="9" bestFit="1" customWidth="1"/>
    <col min="11655" max="11656" width="8" bestFit="1" customWidth="1"/>
    <col min="11657" max="11657" width="10" bestFit="1" customWidth="1"/>
    <col min="11658" max="11658" width="11" bestFit="1" customWidth="1"/>
    <col min="11659" max="11659" width="9" bestFit="1" customWidth="1"/>
    <col min="11660" max="11662" width="11" bestFit="1" customWidth="1"/>
    <col min="11663" max="11663" width="10" bestFit="1" customWidth="1"/>
    <col min="11664" max="11664" width="11" bestFit="1" customWidth="1"/>
    <col min="11665" max="11665" width="9" bestFit="1" customWidth="1"/>
    <col min="11666" max="11667" width="11" bestFit="1" customWidth="1"/>
    <col min="11668" max="11668" width="10" bestFit="1" customWidth="1"/>
    <col min="11669" max="11669" width="11" bestFit="1" customWidth="1"/>
    <col min="11670" max="11670" width="9" bestFit="1" customWidth="1"/>
    <col min="11671" max="11671" width="11" bestFit="1" customWidth="1"/>
    <col min="11672" max="11672" width="9" bestFit="1" customWidth="1"/>
    <col min="11673" max="11673" width="11" bestFit="1" customWidth="1"/>
    <col min="11674" max="11674" width="10" bestFit="1" customWidth="1"/>
    <col min="11675" max="11675" width="9" bestFit="1" customWidth="1"/>
    <col min="11676" max="11676" width="11" bestFit="1" customWidth="1"/>
    <col min="11677" max="11677" width="8" bestFit="1" customWidth="1"/>
    <col min="11678" max="11678" width="10" bestFit="1" customWidth="1"/>
    <col min="11679" max="11679" width="9" bestFit="1" customWidth="1"/>
    <col min="11680" max="11681" width="11" bestFit="1" customWidth="1"/>
    <col min="11682" max="11682" width="9" bestFit="1" customWidth="1"/>
    <col min="11683" max="11685" width="10" bestFit="1" customWidth="1"/>
    <col min="11686" max="11688" width="11" bestFit="1" customWidth="1"/>
    <col min="11689" max="11690" width="10" bestFit="1" customWidth="1"/>
    <col min="11691" max="11691" width="9" bestFit="1" customWidth="1"/>
    <col min="11692" max="11692" width="11" bestFit="1" customWidth="1"/>
    <col min="11693" max="11693" width="9" bestFit="1" customWidth="1"/>
    <col min="11694" max="11694" width="11" bestFit="1" customWidth="1"/>
    <col min="11695" max="11695" width="10" bestFit="1" customWidth="1"/>
    <col min="11696" max="11696" width="11" bestFit="1" customWidth="1"/>
    <col min="11697" max="11697" width="9" bestFit="1" customWidth="1"/>
    <col min="11698" max="11698" width="11" bestFit="1" customWidth="1"/>
    <col min="11699" max="11701" width="10" bestFit="1" customWidth="1"/>
    <col min="11702" max="11702" width="9" bestFit="1" customWidth="1"/>
    <col min="11703" max="11709" width="10" bestFit="1" customWidth="1"/>
    <col min="11710" max="11712" width="11" bestFit="1" customWidth="1"/>
    <col min="11713" max="11714" width="10" bestFit="1" customWidth="1"/>
    <col min="11715" max="11716" width="11" bestFit="1" customWidth="1"/>
    <col min="11717" max="11717" width="9" bestFit="1" customWidth="1"/>
    <col min="11718" max="11718" width="11" bestFit="1" customWidth="1"/>
    <col min="11719" max="11719" width="10" bestFit="1" customWidth="1"/>
    <col min="11720" max="11720" width="11" bestFit="1" customWidth="1"/>
    <col min="11721" max="11723" width="10" bestFit="1" customWidth="1"/>
    <col min="11724" max="11724" width="9" bestFit="1" customWidth="1"/>
    <col min="11725" max="11726" width="10" bestFit="1" customWidth="1"/>
    <col min="11727" max="11727" width="9" bestFit="1" customWidth="1"/>
    <col min="11728" max="11729" width="11" bestFit="1" customWidth="1"/>
    <col min="11730" max="11731" width="10" bestFit="1" customWidth="1"/>
    <col min="11732" max="11734" width="11" bestFit="1" customWidth="1"/>
    <col min="11735" max="11735" width="10" bestFit="1" customWidth="1"/>
    <col min="11736" max="11736" width="11" bestFit="1" customWidth="1"/>
    <col min="11737" max="11737" width="12" bestFit="1" customWidth="1"/>
    <col min="11738" max="11738" width="8" bestFit="1" customWidth="1"/>
    <col min="11739" max="11739" width="11" bestFit="1" customWidth="1"/>
    <col min="11740" max="11742" width="10" bestFit="1" customWidth="1"/>
    <col min="11743" max="11743" width="12" bestFit="1" customWidth="1"/>
    <col min="11744" max="11744" width="11" bestFit="1" customWidth="1"/>
    <col min="11745" max="11745" width="10" bestFit="1" customWidth="1"/>
    <col min="11746" max="11746" width="11" bestFit="1" customWidth="1"/>
    <col min="11747" max="11747" width="10" bestFit="1" customWidth="1"/>
    <col min="11748" max="11748" width="9" bestFit="1" customWidth="1"/>
    <col min="11749" max="11752" width="10" bestFit="1" customWidth="1"/>
    <col min="11753" max="11753" width="11" bestFit="1" customWidth="1"/>
    <col min="11754" max="11754" width="12" bestFit="1" customWidth="1"/>
    <col min="11755" max="11755" width="10" bestFit="1" customWidth="1"/>
    <col min="11756" max="11757" width="11" bestFit="1" customWidth="1"/>
    <col min="11758" max="11758" width="10" bestFit="1" customWidth="1"/>
    <col min="11759" max="11761" width="11" bestFit="1" customWidth="1"/>
    <col min="11762" max="11762" width="8" bestFit="1" customWidth="1"/>
    <col min="11763" max="11763" width="12" bestFit="1" customWidth="1"/>
    <col min="11764" max="11764" width="10" bestFit="1" customWidth="1"/>
    <col min="11765" max="11765" width="11" bestFit="1" customWidth="1"/>
    <col min="11766" max="11766" width="10" bestFit="1" customWidth="1"/>
    <col min="11767" max="11767" width="8" bestFit="1" customWidth="1"/>
    <col min="11768" max="11769" width="11" bestFit="1" customWidth="1"/>
    <col min="11770" max="11770" width="10" bestFit="1" customWidth="1"/>
    <col min="11771" max="11772" width="11" bestFit="1" customWidth="1"/>
    <col min="11773" max="11774" width="10" bestFit="1" customWidth="1"/>
    <col min="11775" max="11777" width="11" bestFit="1" customWidth="1"/>
    <col min="11778" max="11779" width="10" bestFit="1" customWidth="1"/>
    <col min="11780" max="11781" width="11" bestFit="1" customWidth="1"/>
    <col min="11782" max="11783" width="10" bestFit="1" customWidth="1"/>
    <col min="11784" max="11784" width="9" bestFit="1" customWidth="1"/>
    <col min="11785" max="11785" width="10" bestFit="1" customWidth="1"/>
    <col min="11786" max="11786" width="9" bestFit="1" customWidth="1"/>
    <col min="11787" max="11787" width="11" bestFit="1" customWidth="1"/>
    <col min="11788" max="11788" width="9" bestFit="1" customWidth="1"/>
    <col min="11789" max="11789" width="10" bestFit="1" customWidth="1"/>
    <col min="11790" max="11792" width="11" bestFit="1" customWidth="1"/>
    <col min="11793" max="11796" width="10" bestFit="1" customWidth="1"/>
    <col min="11797" max="11797" width="12" bestFit="1" customWidth="1"/>
    <col min="11798" max="11798" width="11" bestFit="1" customWidth="1"/>
    <col min="11799" max="11799" width="12" bestFit="1" customWidth="1"/>
    <col min="11800" max="11802" width="10" bestFit="1" customWidth="1"/>
    <col min="11803" max="11803" width="11" bestFit="1" customWidth="1"/>
    <col min="11804" max="11804" width="9" bestFit="1" customWidth="1"/>
    <col min="11805" max="11805" width="10" bestFit="1" customWidth="1"/>
    <col min="11806" max="11806" width="8" bestFit="1" customWidth="1"/>
    <col min="11807" max="11808" width="10" bestFit="1" customWidth="1"/>
    <col min="11809" max="11809" width="11" bestFit="1" customWidth="1"/>
    <col min="11810" max="11810" width="9" bestFit="1" customWidth="1"/>
    <col min="11811" max="11811" width="11" bestFit="1" customWidth="1"/>
    <col min="11812" max="11815" width="10" bestFit="1" customWidth="1"/>
    <col min="11816" max="11816" width="11" bestFit="1" customWidth="1"/>
    <col min="11817" max="11818" width="10" bestFit="1" customWidth="1"/>
    <col min="11819" max="11819" width="11" bestFit="1" customWidth="1"/>
    <col min="11820" max="11822" width="10" bestFit="1" customWidth="1"/>
    <col min="11823" max="11824" width="11" bestFit="1" customWidth="1"/>
    <col min="11825" max="11825" width="8" bestFit="1" customWidth="1"/>
    <col min="11826" max="11829" width="11" bestFit="1" customWidth="1"/>
    <col min="11830" max="11832" width="10" bestFit="1" customWidth="1"/>
    <col min="11833" max="11833" width="11" bestFit="1" customWidth="1"/>
    <col min="11834" max="11834" width="10" bestFit="1" customWidth="1"/>
    <col min="11835" max="11835" width="12" bestFit="1" customWidth="1"/>
    <col min="11836" max="11836" width="10" bestFit="1" customWidth="1"/>
    <col min="11837" max="11841" width="11" bestFit="1" customWidth="1"/>
    <col min="11842" max="11843" width="10" bestFit="1" customWidth="1"/>
    <col min="11844" max="11844" width="8" bestFit="1" customWidth="1"/>
    <col min="11845" max="11845" width="11" bestFit="1" customWidth="1"/>
    <col min="11846" max="11846" width="10" bestFit="1" customWidth="1"/>
    <col min="11847" max="11847" width="11" bestFit="1" customWidth="1"/>
    <col min="11848" max="11848" width="10" bestFit="1" customWidth="1"/>
    <col min="11849" max="11849" width="11" bestFit="1" customWidth="1"/>
    <col min="11850" max="11850" width="10" bestFit="1" customWidth="1"/>
    <col min="11851" max="11851" width="11" bestFit="1" customWidth="1"/>
    <col min="11852" max="11852" width="9" bestFit="1" customWidth="1"/>
    <col min="11853" max="11853" width="11" bestFit="1" customWidth="1"/>
    <col min="11854" max="11855" width="10" bestFit="1" customWidth="1"/>
    <col min="11856" max="11856" width="9" bestFit="1" customWidth="1"/>
    <col min="11857" max="11858" width="10" bestFit="1" customWidth="1"/>
    <col min="11859" max="11859" width="9" bestFit="1" customWidth="1"/>
    <col min="11860" max="11860" width="10" bestFit="1" customWidth="1"/>
    <col min="11861" max="11861" width="9" bestFit="1" customWidth="1"/>
    <col min="11862" max="11863" width="11" bestFit="1" customWidth="1"/>
    <col min="11864" max="11864" width="10" bestFit="1" customWidth="1"/>
    <col min="11865" max="11865" width="9" bestFit="1" customWidth="1"/>
    <col min="11866" max="11866" width="11" bestFit="1" customWidth="1"/>
    <col min="11867" max="11868" width="10" bestFit="1" customWidth="1"/>
    <col min="11869" max="11869" width="11" bestFit="1" customWidth="1"/>
    <col min="11870" max="11870" width="10" bestFit="1" customWidth="1"/>
    <col min="11871" max="11871" width="11" bestFit="1" customWidth="1"/>
    <col min="11872" max="11872" width="10" bestFit="1" customWidth="1"/>
    <col min="11873" max="11873" width="11" bestFit="1" customWidth="1"/>
    <col min="11874" max="11874" width="10" bestFit="1" customWidth="1"/>
    <col min="11875" max="11875" width="8" bestFit="1" customWidth="1"/>
    <col min="11876" max="11877" width="11" bestFit="1" customWidth="1"/>
    <col min="11878" max="11879" width="9" bestFit="1" customWidth="1"/>
    <col min="11880" max="11880" width="11" bestFit="1" customWidth="1"/>
    <col min="11881" max="11881" width="10" bestFit="1" customWidth="1"/>
    <col min="11882" max="11882" width="11" bestFit="1" customWidth="1"/>
    <col min="11883" max="11885" width="10" bestFit="1" customWidth="1"/>
    <col min="11886" max="11886" width="12" bestFit="1" customWidth="1"/>
    <col min="11887" max="11887" width="9" bestFit="1" customWidth="1"/>
    <col min="11888" max="11888" width="11" bestFit="1" customWidth="1"/>
    <col min="11889" max="11889" width="10" bestFit="1" customWidth="1"/>
    <col min="11890" max="11890" width="8" bestFit="1" customWidth="1"/>
    <col min="11891" max="11891" width="9" bestFit="1" customWidth="1"/>
    <col min="11892" max="11892" width="10" bestFit="1" customWidth="1"/>
    <col min="11893" max="11893" width="9" bestFit="1" customWidth="1"/>
    <col min="11894" max="11894" width="10" bestFit="1" customWidth="1"/>
    <col min="11895" max="11895" width="8" bestFit="1" customWidth="1"/>
    <col min="11896" max="11896" width="12" bestFit="1" customWidth="1"/>
    <col min="11897" max="11897" width="10" bestFit="1" customWidth="1"/>
    <col min="11898" max="11899" width="11" bestFit="1" customWidth="1"/>
    <col min="11900" max="11902" width="10" bestFit="1" customWidth="1"/>
    <col min="11903" max="11903" width="8" bestFit="1" customWidth="1"/>
    <col min="11904" max="11904" width="9" bestFit="1" customWidth="1"/>
    <col min="11905" max="11905" width="10" bestFit="1" customWidth="1"/>
    <col min="11906" max="11906" width="11" bestFit="1" customWidth="1"/>
    <col min="11907" max="11907" width="12" bestFit="1" customWidth="1"/>
    <col min="11908" max="11909" width="10" bestFit="1" customWidth="1"/>
    <col min="11910" max="11910" width="11" bestFit="1" customWidth="1"/>
    <col min="11911" max="11911" width="10" bestFit="1" customWidth="1"/>
    <col min="11912" max="11912" width="11" bestFit="1" customWidth="1"/>
    <col min="11913" max="11914" width="10" bestFit="1" customWidth="1"/>
    <col min="11915" max="11915" width="9" bestFit="1" customWidth="1"/>
    <col min="11916" max="11918" width="11" bestFit="1" customWidth="1"/>
    <col min="11919" max="11923" width="10" bestFit="1" customWidth="1"/>
    <col min="11924" max="11924" width="11" bestFit="1" customWidth="1"/>
    <col min="11925" max="11925" width="8" bestFit="1" customWidth="1"/>
    <col min="11926" max="11926" width="9" bestFit="1" customWidth="1"/>
    <col min="11927" max="11927" width="11" bestFit="1" customWidth="1"/>
    <col min="11928" max="11928" width="9" bestFit="1" customWidth="1"/>
    <col min="11929" max="11929" width="10" bestFit="1" customWidth="1"/>
    <col min="11930" max="11930" width="9" bestFit="1" customWidth="1"/>
    <col min="11931" max="11931" width="10" bestFit="1" customWidth="1"/>
    <col min="11932" max="11932" width="9" bestFit="1" customWidth="1"/>
    <col min="11933" max="11933" width="10" bestFit="1" customWidth="1"/>
    <col min="11934" max="11935" width="11" bestFit="1" customWidth="1"/>
    <col min="11936" max="11936" width="10" bestFit="1" customWidth="1"/>
    <col min="11937" max="11937" width="11" bestFit="1" customWidth="1"/>
    <col min="11938" max="11938" width="9" bestFit="1" customWidth="1"/>
    <col min="11939" max="11939" width="10" bestFit="1" customWidth="1"/>
    <col min="11940" max="11940" width="11" bestFit="1" customWidth="1"/>
    <col min="11941" max="11942" width="10" bestFit="1" customWidth="1"/>
    <col min="11943" max="11944" width="11" bestFit="1" customWidth="1"/>
    <col min="11945" max="11947" width="10" bestFit="1" customWidth="1"/>
    <col min="11948" max="11948" width="9" bestFit="1" customWidth="1"/>
    <col min="11949" max="11949" width="10" bestFit="1" customWidth="1"/>
    <col min="11950" max="11950" width="8" bestFit="1" customWidth="1"/>
    <col min="11951" max="11951" width="10" bestFit="1" customWidth="1"/>
    <col min="11952" max="11953" width="11" bestFit="1" customWidth="1"/>
    <col min="11954" max="11954" width="9" bestFit="1" customWidth="1"/>
    <col min="11955" max="11956" width="11" bestFit="1" customWidth="1"/>
    <col min="11957" max="11957" width="10" bestFit="1" customWidth="1"/>
    <col min="11958" max="11959" width="11" bestFit="1" customWidth="1"/>
    <col min="11960" max="11960" width="10" bestFit="1" customWidth="1"/>
    <col min="11961" max="11961" width="11" bestFit="1" customWidth="1"/>
    <col min="11962" max="11962" width="10" bestFit="1" customWidth="1"/>
    <col min="11963" max="11964" width="11" bestFit="1" customWidth="1"/>
    <col min="11965" max="11965" width="10" bestFit="1" customWidth="1"/>
    <col min="11966" max="11966" width="11" bestFit="1" customWidth="1"/>
    <col min="11967" max="11968" width="10" bestFit="1" customWidth="1"/>
    <col min="11969" max="11970" width="9" bestFit="1" customWidth="1"/>
    <col min="11971" max="11972" width="10" bestFit="1" customWidth="1"/>
    <col min="11973" max="11973" width="11" bestFit="1" customWidth="1"/>
    <col min="11974" max="11974" width="10" bestFit="1" customWidth="1"/>
    <col min="11975" max="11976" width="11" bestFit="1" customWidth="1"/>
    <col min="11977" max="11977" width="9" bestFit="1" customWidth="1"/>
    <col min="11978" max="11978" width="12" bestFit="1" customWidth="1"/>
    <col min="11979" max="11979" width="11" bestFit="1" customWidth="1"/>
    <col min="11980" max="11980" width="9" bestFit="1" customWidth="1"/>
    <col min="11981" max="11981" width="11" bestFit="1" customWidth="1"/>
    <col min="11982" max="11982" width="10" bestFit="1" customWidth="1"/>
    <col min="11983" max="11983" width="11" bestFit="1" customWidth="1"/>
    <col min="11984" max="11984" width="10" bestFit="1" customWidth="1"/>
    <col min="11985" max="11985" width="11" bestFit="1" customWidth="1"/>
    <col min="11986" max="11987" width="10" bestFit="1" customWidth="1"/>
    <col min="11988" max="11988" width="8" bestFit="1" customWidth="1"/>
    <col min="11989" max="11989" width="10" bestFit="1" customWidth="1"/>
    <col min="11990" max="11991" width="9" bestFit="1" customWidth="1"/>
    <col min="11992" max="11994" width="10" bestFit="1" customWidth="1"/>
    <col min="11995" max="11995" width="11" bestFit="1" customWidth="1"/>
    <col min="11996" max="11996" width="9" bestFit="1" customWidth="1"/>
    <col min="11997" max="11997" width="11" bestFit="1" customWidth="1"/>
    <col min="11998" max="11999" width="10" bestFit="1" customWidth="1"/>
    <col min="12000" max="12000" width="11" bestFit="1" customWidth="1"/>
    <col min="12001" max="12003" width="10" bestFit="1" customWidth="1"/>
    <col min="12004" max="12005" width="11" bestFit="1" customWidth="1"/>
    <col min="12006" max="12006" width="10" bestFit="1" customWidth="1"/>
    <col min="12007" max="12010" width="11" bestFit="1" customWidth="1"/>
    <col min="12011" max="12011" width="9" bestFit="1" customWidth="1"/>
    <col min="12012" max="12012" width="10" bestFit="1" customWidth="1"/>
    <col min="12013" max="12013" width="9" bestFit="1" customWidth="1"/>
    <col min="12014" max="12015" width="10" bestFit="1" customWidth="1"/>
    <col min="12016" max="12018" width="11" bestFit="1" customWidth="1"/>
    <col min="12019" max="12019" width="8" bestFit="1" customWidth="1"/>
    <col min="12020" max="12020" width="10" bestFit="1" customWidth="1"/>
    <col min="12021" max="12022" width="11" bestFit="1" customWidth="1"/>
    <col min="12023" max="12024" width="10" bestFit="1" customWidth="1"/>
    <col min="12025" max="12025" width="9" bestFit="1" customWidth="1"/>
    <col min="12026" max="12026" width="11" bestFit="1" customWidth="1"/>
    <col min="12027" max="12027" width="12" bestFit="1" customWidth="1"/>
    <col min="12028" max="12029" width="11" bestFit="1" customWidth="1"/>
    <col min="12030" max="12030" width="10" bestFit="1" customWidth="1"/>
    <col min="12031" max="12031" width="9" bestFit="1" customWidth="1"/>
    <col min="12032" max="12032" width="10" bestFit="1" customWidth="1"/>
    <col min="12033" max="12034" width="11" bestFit="1" customWidth="1"/>
    <col min="12035" max="12036" width="10" bestFit="1" customWidth="1"/>
    <col min="12037" max="12037" width="9" bestFit="1" customWidth="1"/>
    <col min="12038" max="12038" width="10" bestFit="1" customWidth="1"/>
    <col min="12039" max="12039" width="8" bestFit="1" customWidth="1"/>
    <col min="12040" max="12040" width="11" bestFit="1" customWidth="1"/>
    <col min="12041" max="12041" width="12" bestFit="1" customWidth="1"/>
    <col min="12042" max="12042" width="11" bestFit="1" customWidth="1"/>
    <col min="12043" max="12044" width="10" bestFit="1" customWidth="1"/>
    <col min="12045" max="12045" width="11" bestFit="1" customWidth="1"/>
    <col min="12046" max="12046" width="10" bestFit="1" customWidth="1"/>
    <col min="12047" max="12047" width="11" bestFit="1" customWidth="1"/>
    <col min="12048" max="12048" width="10" bestFit="1" customWidth="1"/>
    <col min="12049" max="12051" width="11" bestFit="1" customWidth="1"/>
    <col min="12052" max="12054" width="10" bestFit="1" customWidth="1"/>
    <col min="12055" max="12058" width="11" bestFit="1" customWidth="1"/>
    <col min="12059" max="12059" width="9" bestFit="1" customWidth="1"/>
    <col min="12060" max="12060" width="10" bestFit="1" customWidth="1"/>
    <col min="12061" max="12061" width="9" bestFit="1" customWidth="1"/>
    <col min="12062" max="12062" width="12" bestFit="1" customWidth="1"/>
    <col min="12063" max="12063" width="10" bestFit="1" customWidth="1"/>
    <col min="12064" max="12066" width="11" bestFit="1" customWidth="1"/>
    <col min="12067" max="12067" width="10" bestFit="1" customWidth="1"/>
    <col min="12068" max="12069" width="9" bestFit="1" customWidth="1"/>
    <col min="12070" max="12071" width="11" bestFit="1" customWidth="1"/>
    <col min="12072" max="12072" width="9" bestFit="1" customWidth="1"/>
    <col min="12073" max="12074" width="10" bestFit="1" customWidth="1"/>
    <col min="12075" max="12075" width="12" bestFit="1" customWidth="1"/>
    <col min="12076" max="12079" width="10" bestFit="1" customWidth="1"/>
    <col min="12080" max="12081" width="11" bestFit="1" customWidth="1"/>
    <col min="12082" max="12082" width="10" bestFit="1" customWidth="1"/>
    <col min="12083" max="12083" width="9" bestFit="1" customWidth="1"/>
    <col min="12084" max="12084" width="11" bestFit="1" customWidth="1"/>
    <col min="12085" max="12085" width="12" bestFit="1" customWidth="1"/>
    <col min="12086" max="12086" width="10" bestFit="1" customWidth="1"/>
    <col min="12087" max="12087" width="11" bestFit="1" customWidth="1"/>
    <col min="12088" max="12088" width="10" bestFit="1" customWidth="1"/>
    <col min="12089" max="12089" width="11" bestFit="1" customWidth="1"/>
    <col min="12090" max="12090" width="9" bestFit="1" customWidth="1"/>
    <col min="12091" max="12091" width="11" bestFit="1" customWidth="1"/>
    <col min="12092" max="12092" width="10" bestFit="1" customWidth="1"/>
    <col min="12093" max="12093" width="11" bestFit="1" customWidth="1"/>
    <col min="12094" max="12094" width="12" bestFit="1" customWidth="1"/>
    <col min="12095" max="12096" width="9" bestFit="1" customWidth="1"/>
    <col min="12097" max="12097" width="10" bestFit="1" customWidth="1"/>
    <col min="12098" max="12098" width="12" bestFit="1" customWidth="1"/>
    <col min="12099" max="12100" width="11" bestFit="1" customWidth="1"/>
    <col min="12101" max="12104" width="10" bestFit="1" customWidth="1"/>
    <col min="12105" max="12105" width="11" bestFit="1" customWidth="1"/>
    <col min="12106" max="12106" width="8" bestFit="1" customWidth="1"/>
    <col min="12107" max="12108" width="11" bestFit="1" customWidth="1"/>
    <col min="12109" max="12109" width="10" bestFit="1" customWidth="1"/>
    <col min="12110" max="12110" width="12" bestFit="1" customWidth="1"/>
    <col min="12111" max="12111" width="9" bestFit="1" customWidth="1"/>
    <col min="12112" max="12112" width="10" bestFit="1" customWidth="1"/>
    <col min="12113" max="12113" width="11" bestFit="1" customWidth="1"/>
    <col min="12114" max="12114" width="10" bestFit="1" customWidth="1"/>
    <col min="12115" max="12116" width="11" bestFit="1" customWidth="1"/>
    <col min="12117" max="12117" width="10" bestFit="1" customWidth="1"/>
    <col min="12118" max="12118" width="8" bestFit="1" customWidth="1"/>
    <col min="12119" max="12119" width="11" bestFit="1" customWidth="1"/>
    <col min="12120" max="12120" width="9" bestFit="1" customWidth="1"/>
    <col min="12121" max="12121" width="10" bestFit="1" customWidth="1"/>
    <col min="12122" max="12122" width="12" bestFit="1" customWidth="1"/>
    <col min="12123" max="12124" width="10" bestFit="1" customWidth="1"/>
    <col min="12125" max="12125" width="11" bestFit="1" customWidth="1"/>
    <col min="12126" max="12127" width="10" bestFit="1" customWidth="1"/>
    <col min="12128" max="12128" width="9" bestFit="1" customWidth="1"/>
    <col min="12129" max="12129" width="13.109375" bestFit="1" customWidth="1"/>
    <col min="12130" max="12130" width="10" bestFit="1" customWidth="1"/>
    <col min="12131" max="12131" width="11" bestFit="1" customWidth="1"/>
    <col min="12132" max="12132" width="9" bestFit="1" customWidth="1"/>
    <col min="12133" max="12133" width="11" bestFit="1" customWidth="1"/>
    <col min="12134" max="12134" width="8" bestFit="1" customWidth="1"/>
    <col min="12135" max="12135" width="10" bestFit="1" customWidth="1"/>
    <col min="12136" max="12137" width="11" bestFit="1" customWidth="1"/>
    <col min="12138" max="12138" width="10" bestFit="1" customWidth="1"/>
    <col min="12139" max="12143" width="11" bestFit="1" customWidth="1"/>
    <col min="12144" max="12144" width="9" bestFit="1" customWidth="1"/>
    <col min="12145" max="12146" width="10" bestFit="1" customWidth="1"/>
    <col min="12147" max="12148" width="11" bestFit="1" customWidth="1"/>
    <col min="12149" max="12149" width="9" bestFit="1" customWidth="1"/>
    <col min="12150" max="12151" width="11" bestFit="1" customWidth="1"/>
    <col min="12152" max="12152" width="10" bestFit="1" customWidth="1"/>
    <col min="12153" max="12153" width="7" bestFit="1" customWidth="1"/>
    <col min="12154" max="12154" width="11" bestFit="1" customWidth="1"/>
    <col min="12155" max="12155" width="10" bestFit="1" customWidth="1"/>
    <col min="12156" max="12156" width="11" bestFit="1" customWidth="1"/>
    <col min="12157" max="12157" width="10" bestFit="1" customWidth="1"/>
    <col min="12158" max="12158" width="11" bestFit="1" customWidth="1"/>
    <col min="12159" max="12163" width="10" bestFit="1" customWidth="1"/>
    <col min="12164" max="12164" width="11" bestFit="1" customWidth="1"/>
    <col min="12165" max="12165" width="9" bestFit="1" customWidth="1"/>
    <col min="12166" max="12166" width="8" bestFit="1" customWidth="1"/>
    <col min="12167" max="12167" width="10" bestFit="1" customWidth="1"/>
    <col min="12168" max="12168" width="8" bestFit="1" customWidth="1"/>
    <col min="12169" max="12169" width="12" bestFit="1" customWidth="1"/>
    <col min="12170" max="12170" width="9" bestFit="1" customWidth="1"/>
    <col min="12171" max="12171" width="10" bestFit="1" customWidth="1"/>
    <col min="12172" max="12172" width="9" bestFit="1" customWidth="1"/>
    <col min="12173" max="12173" width="10" bestFit="1" customWidth="1"/>
    <col min="12174" max="12174" width="11" bestFit="1" customWidth="1"/>
    <col min="12175" max="12175" width="8" bestFit="1" customWidth="1"/>
    <col min="12176" max="12177" width="10" bestFit="1" customWidth="1"/>
    <col min="12178" max="12178" width="9" bestFit="1" customWidth="1"/>
    <col min="12179" max="12182" width="11" bestFit="1" customWidth="1"/>
    <col min="12183" max="12183" width="10" bestFit="1" customWidth="1"/>
    <col min="12184" max="12184" width="11" bestFit="1" customWidth="1"/>
    <col min="12185" max="12187" width="10" bestFit="1" customWidth="1"/>
    <col min="12188" max="12188" width="11" bestFit="1" customWidth="1"/>
    <col min="12189" max="12189" width="9" bestFit="1" customWidth="1"/>
    <col min="12190" max="12190" width="11" bestFit="1" customWidth="1"/>
    <col min="12191" max="12191" width="10" bestFit="1" customWidth="1"/>
    <col min="12192" max="12192" width="9" bestFit="1" customWidth="1"/>
    <col min="12193" max="12193" width="10" bestFit="1" customWidth="1"/>
    <col min="12194" max="12194" width="11" bestFit="1" customWidth="1"/>
    <col min="12195" max="12195" width="9" bestFit="1" customWidth="1"/>
    <col min="12196" max="12196" width="10" bestFit="1" customWidth="1"/>
    <col min="12197" max="12200" width="11" bestFit="1" customWidth="1"/>
    <col min="12201" max="12201" width="10" bestFit="1" customWidth="1"/>
    <col min="12202" max="12203" width="11" bestFit="1" customWidth="1"/>
    <col min="12204" max="12204" width="10" bestFit="1" customWidth="1"/>
    <col min="12205" max="12205" width="9" bestFit="1" customWidth="1"/>
    <col min="12206" max="12206" width="10" bestFit="1" customWidth="1"/>
    <col min="12207" max="12207" width="12" bestFit="1" customWidth="1"/>
    <col min="12208" max="12209" width="10" bestFit="1" customWidth="1"/>
    <col min="12210" max="12210" width="9" bestFit="1" customWidth="1"/>
    <col min="12211" max="12212" width="11" bestFit="1" customWidth="1"/>
    <col min="12213" max="12213" width="10" bestFit="1" customWidth="1"/>
    <col min="12214" max="12214" width="9" bestFit="1" customWidth="1"/>
    <col min="12215" max="12216" width="10" bestFit="1" customWidth="1"/>
    <col min="12217" max="12217" width="11" bestFit="1" customWidth="1"/>
    <col min="12218" max="12218" width="10" bestFit="1" customWidth="1"/>
    <col min="12219" max="12220" width="11" bestFit="1" customWidth="1"/>
    <col min="12221" max="12221" width="10" bestFit="1" customWidth="1"/>
    <col min="12222" max="12222" width="9" bestFit="1" customWidth="1"/>
    <col min="12223" max="12223" width="10" bestFit="1" customWidth="1"/>
    <col min="12224" max="12224" width="11" bestFit="1" customWidth="1"/>
    <col min="12225" max="12225" width="9" bestFit="1" customWidth="1"/>
    <col min="12226" max="12227" width="10" bestFit="1" customWidth="1"/>
    <col min="12228" max="12229" width="11" bestFit="1" customWidth="1"/>
    <col min="12230" max="12230" width="9" bestFit="1" customWidth="1"/>
    <col min="12231" max="12231" width="10" bestFit="1" customWidth="1"/>
    <col min="12232" max="12233" width="11" bestFit="1" customWidth="1"/>
    <col min="12234" max="12234" width="10" bestFit="1" customWidth="1"/>
    <col min="12235" max="12235" width="12" bestFit="1" customWidth="1"/>
    <col min="12236" max="12237" width="9" bestFit="1" customWidth="1"/>
    <col min="12238" max="12238" width="11" bestFit="1" customWidth="1"/>
    <col min="12239" max="12240" width="10" bestFit="1" customWidth="1"/>
    <col min="12241" max="12241" width="11" bestFit="1" customWidth="1"/>
    <col min="12242" max="12247" width="10" bestFit="1" customWidth="1"/>
    <col min="12248" max="12248" width="11" bestFit="1" customWidth="1"/>
    <col min="12249" max="12250" width="9" bestFit="1" customWidth="1"/>
    <col min="12251" max="12251" width="10" bestFit="1" customWidth="1"/>
    <col min="12252" max="12256" width="11" bestFit="1" customWidth="1"/>
    <col min="12257" max="12257" width="9" bestFit="1" customWidth="1"/>
    <col min="12258" max="12258" width="8" bestFit="1" customWidth="1"/>
    <col min="12259" max="12259" width="10" bestFit="1" customWidth="1"/>
    <col min="12260" max="12261" width="11" bestFit="1" customWidth="1"/>
    <col min="12262" max="12262" width="9" bestFit="1" customWidth="1"/>
    <col min="12263" max="12263" width="11" bestFit="1" customWidth="1"/>
    <col min="12264" max="12264" width="10" bestFit="1" customWidth="1"/>
    <col min="12265" max="12265" width="12" bestFit="1" customWidth="1"/>
    <col min="12266" max="12266" width="10" bestFit="1" customWidth="1"/>
    <col min="12267" max="12267" width="9" bestFit="1" customWidth="1"/>
    <col min="12268" max="12269" width="11" bestFit="1" customWidth="1"/>
    <col min="12270" max="12270" width="10" bestFit="1" customWidth="1"/>
    <col min="12271" max="12272" width="11" bestFit="1" customWidth="1"/>
    <col min="12273" max="12273" width="9" bestFit="1" customWidth="1"/>
    <col min="12274" max="12274" width="10" bestFit="1" customWidth="1"/>
    <col min="12275" max="12275" width="9" bestFit="1" customWidth="1"/>
    <col min="12276" max="12278" width="11" bestFit="1" customWidth="1"/>
    <col min="12279" max="12279" width="9" bestFit="1" customWidth="1"/>
    <col min="12280" max="12284" width="11" bestFit="1" customWidth="1"/>
    <col min="12285" max="12285" width="12" bestFit="1" customWidth="1"/>
    <col min="12286" max="12287" width="11" bestFit="1" customWidth="1"/>
    <col min="12288" max="12288" width="8" bestFit="1" customWidth="1"/>
    <col min="12289" max="12289" width="9" bestFit="1" customWidth="1"/>
    <col min="12290" max="12290" width="11" bestFit="1" customWidth="1"/>
    <col min="12291" max="12297" width="10" bestFit="1" customWidth="1"/>
    <col min="12298" max="12298" width="11" bestFit="1" customWidth="1"/>
    <col min="12299" max="12299" width="12" bestFit="1" customWidth="1"/>
    <col min="12300" max="12300" width="11" bestFit="1" customWidth="1"/>
    <col min="12301" max="12301" width="8" bestFit="1" customWidth="1"/>
    <col min="12302" max="12302" width="9" bestFit="1" customWidth="1"/>
    <col min="12303" max="12303" width="10" bestFit="1" customWidth="1"/>
    <col min="12304" max="12304" width="12" bestFit="1" customWidth="1"/>
    <col min="12305" max="12307" width="10" bestFit="1" customWidth="1"/>
    <col min="12308" max="12308" width="9" bestFit="1" customWidth="1"/>
    <col min="12309" max="12309" width="11" bestFit="1" customWidth="1"/>
    <col min="12310" max="12310" width="10" bestFit="1" customWidth="1"/>
    <col min="12311" max="12311" width="8" bestFit="1" customWidth="1"/>
    <col min="12312" max="12313" width="10" bestFit="1" customWidth="1"/>
    <col min="12314" max="12314" width="11" bestFit="1" customWidth="1"/>
    <col min="12315" max="12315" width="10" bestFit="1" customWidth="1"/>
    <col min="12316" max="12316" width="9" bestFit="1" customWidth="1"/>
    <col min="12317" max="12317" width="11" bestFit="1" customWidth="1"/>
    <col min="12318" max="12318" width="9" bestFit="1" customWidth="1"/>
    <col min="12319" max="12320" width="10" bestFit="1" customWidth="1"/>
    <col min="12321" max="12322" width="11" bestFit="1" customWidth="1"/>
    <col min="12323" max="12323" width="9" bestFit="1" customWidth="1"/>
    <col min="12324" max="12326" width="11" bestFit="1" customWidth="1"/>
    <col min="12327" max="12327" width="9" bestFit="1" customWidth="1"/>
    <col min="12328" max="12328" width="10" bestFit="1" customWidth="1"/>
    <col min="12329" max="12329" width="9" bestFit="1" customWidth="1"/>
    <col min="12330" max="12330" width="10" bestFit="1" customWidth="1"/>
    <col min="12331" max="12331" width="12" bestFit="1" customWidth="1"/>
    <col min="12332" max="12332" width="11" bestFit="1" customWidth="1"/>
    <col min="12333" max="12333" width="12" bestFit="1" customWidth="1"/>
    <col min="12334" max="12336" width="10" bestFit="1" customWidth="1"/>
    <col min="12337" max="12337" width="11" bestFit="1" customWidth="1"/>
    <col min="12338" max="12338" width="9" bestFit="1" customWidth="1"/>
    <col min="12339" max="12339" width="11" bestFit="1" customWidth="1"/>
    <col min="12340" max="12340" width="10" bestFit="1" customWidth="1"/>
    <col min="12341" max="12342" width="11" bestFit="1" customWidth="1"/>
    <col min="12343" max="12343" width="10" bestFit="1" customWidth="1"/>
    <col min="12344" max="12344" width="11" bestFit="1" customWidth="1"/>
    <col min="12345" max="12345" width="10" bestFit="1" customWidth="1"/>
    <col min="12346" max="12348" width="11" bestFit="1" customWidth="1"/>
    <col min="12349" max="12349" width="10" bestFit="1" customWidth="1"/>
    <col min="12350" max="12350" width="11" bestFit="1" customWidth="1"/>
    <col min="12351" max="12351" width="10" bestFit="1" customWidth="1"/>
    <col min="12352" max="12352" width="11" bestFit="1" customWidth="1"/>
    <col min="12353" max="12354" width="10" bestFit="1" customWidth="1"/>
    <col min="12355" max="12355" width="12" bestFit="1" customWidth="1"/>
    <col min="12356" max="12358" width="10" bestFit="1" customWidth="1"/>
    <col min="12359" max="12359" width="9" bestFit="1" customWidth="1"/>
    <col min="12360" max="12360" width="8" bestFit="1" customWidth="1"/>
    <col min="12361" max="12362" width="11" bestFit="1" customWidth="1"/>
    <col min="12363" max="12363" width="9" bestFit="1" customWidth="1"/>
    <col min="12364" max="12368" width="10" bestFit="1" customWidth="1"/>
    <col min="12369" max="12370" width="9" bestFit="1" customWidth="1"/>
    <col min="12371" max="12371" width="10" bestFit="1" customWidth="1"/>
    <col min="12372" max="12372" width="11" bestFit="1" customWidth="1"/>
    <col min="12373" max="12373" width="10" bestFit="1" customWidth="1"/>
    <col min="12374" max="12374" width="9" bestFit="1" customWidth="1"/>
    <col min="12375" max="12375" width="10" bestFit="1" customWidth="1"/>
    <col min="12376" max="12376" width="12" bestFit="1" customWidth="1"/>
    <col min="12377" max="12377" width="11" bestFit="1" customWidth="1"/>
    <col min="12378" max="12378" width="9" bestFit="1" customWidth="1"/>
    <col min="12379" max="12379" width="11" bestFit="1" customWidth="1"/>
    <col min="12380" max="12380" width="9" bestFit="1" customWidth="1"/>
    <col min="12381" max="12382" width="11" bestFit="1" customWidth="1"/>
    <col min="12383" max="12383" width="10" bestFit="1" customWidth="1"/>
    <col min="12384" max="12384" width="11" bestFit="1" customWidth="1"/>
    <col min="12385" max="12385" width="8" bestFit="1" customWidth="1"/>
    <col min="12386" max="12386" width="10" bestFit="1" customWidth="1"/>
    <col min="12387" max="12387" width="9" bestFit="1" customWidth="1"/>
    <col min="12388" max="12388" width="11" bestFit="1" customWidth="1"/>
    <col min="12389" max="12389" width="9" bestFit="1" customWidth="1"/>
    <col min="12390" max="12392" width="11" bestFit="1" customWidth="1"/>
    <col min="12393" max="12393" width="10" bestFit="1" customWidth="1"/>
    <col min="12394" max="12394" width="11" bestFit="1" customWidth="1"/>
    <col min="12395" max="12396" width="10" bestFit="1" customWidth="1"/>
    <col min="12397" max="12397" width="8" bestFit="1" customWidth="1"/>
    <col min="12398" max="12400" width="11" bestFit="1" customWidth="1"/>
    <col min="12401" max="12404" width="9" bestFit="1" customWidth="1"/>
    <col min="12405" max="12406" width="11" bestFit="1" customWidth="1"/>
    <col min="12407" max="12407" width="9" bestFit="1" customWidth="1"/>
    <col min="12408" max="12408" width="11" bestFit="1" customWidth="1"/>
    <col min="12409" max="12409" width="10" bestFit="1" customWidth="1"/>
    <col min="12410" max="12410" width="11" bestFit="1" customWidth="1"/>
    <col min="12411" max="12414" width="10" bestFit="1" customWidth="1"/>
    <col min="12415" max="12415" width="9" bestFit="1" customWidth="1"/>
    <col min="12416" max="12416" width="10" bestFit="1" customWidth="1"/>
    <col min="12417" max="12417" width="11" bestFit="1" customWidth="1"/>
    <col min="12418" max="12418" width="10" bestFit="1" customWidth="1"/>
    <col min="12419" max="12419" width="11" bestFit="1" customWidth="1"/>
    <col min="12420" max="12420" width="10" bestFit="1" customWidth="1"/>
    <col min="12421" max="12421" width="9" bestFit="1" customWidth="1"/>
    <col min="12422" max="12422" width="10" bestFit="1" customWidth="1"/>
    <col min="12423" max="12423" width="9" bestFit="1" customWidth="1"/>
    <col min="12424" max="12424" width="11" bestFit="1" customWidth="1"/>
    <col min="12425" max="12425" width="10" bestFit="1" customWidth="1"/>
    <col min="12426" max="12426" width="11" bestFit="1" customWidth="1"/>
    <col min="12427" max="12427" width="8" bestFit="1" customWidth="1"/>
    <col min="12428" max="12428" width="9" bestFit="1" customWidth="1"/>
    <col min="12429" max="12429" width="10" bestFit="1" customWidth="1"/>
    <col min="12430" max="12430" width="9" bestFit="1" customWidth="1"/>
    <col min="12431" max="12436" width="11" bestFit="1" customWidth="1"/>
    <col min="12437" max="12439" width="10" bestFit="1" customWidth="1"/>
    <col min="12440" max="12440" width="11" bestFit="1" customWidth="1"/>
    <col min="12441" max="12441" width="9" bestFit="1" customWidth="1"/>
    <col min="12442" max="12442" width="11" bestFit="1" customWidth="1"/>
    <col min="12443" max="12443" width="9" bestFit="1" customWidth="1"/>
    <col min="12444" max="12445" width="10" bestFit="1" customWidth="1"/>
    <col min="12446" max="12448" width="11" bestFit="1" customWidth="1"/>
    <col min="12449" max="12449" width="10" bestFit="1" customWidth="1"/>
    <col min="12450" max="12450" width="11" bestFit="1" customWidth="1"/>
    <col min="12451" max="12451" width="9" bestFit="1" customWidth="1"/>
    <col min="12452" max="12453" width="11" bestFit="1" customWidth="1"/>
    <col min="12454" max="12454" width="7" bestFit="1" customWidth="1"/>
    <col min="12455" max="12456" width="10" bestFit="1" customWidth="1"/>
    <col min="12457" max="12459" width="11" bestFit="1" customWidth="1"/>
    <col min="12460" max="12460" width="12" bestFit="1" customWidth="1"/>
    <col min="12461" max="12462" width="10" bestFit="1" customWidth="1"/>
    <col min="12463" max="12464" width="11" bestFit="1" customWidth="1"/>
    <col min="12465" max="12465" width="10" bestFit="1" customWidth="1"/>
    <col min="12466" max="12466" width="11" bestFit="1" customWidth="1"/>
    <col min="12467" max="12467" width="9" bestFit="1" customWidth="1"/>
    <col min="12468" max="12469" width="11" bestFit="1" customWidth="1"/>
    <col min="12470" max="12470" width="10" bestFit="1" customWidth="1"/>
    <col min="12471" max="12471" width="9" bestFit="1" customWidth="1"/>
    <col min="12472" max="12475" width="11" bestFit="1" customWidth="1"/>
    <col min="12476" max="12476" width="10" bestFit="1" customWidth="1"/>
    <col min="12477" max="12477" width="9" bestFit="1" customWidth="1"/>
    <col min="12478" max="12479" width="10" bestFit="1" customWidth="1"/>
    <col min="12480" max="12482" width="9" bestFit="1" customWidth="1"/>
    <col min="12483" max="12483" width="12" bestFit="1" customWidth="1"/>
    <col min="12484" max="12484" width="10" bestFit="1" customWidth="1"/>
    <col min="12485" max="12485" width="11" bestFit="1" customWidth="1"/>
    <col min="12486" max="12486" width="10" bestFit="1" customWidth="1"/>
    <col min="12487" max="12487" width="12" bestFit="1" customWidth="1"/>
    <col min="12488" max="12490" width="11" bestFit="1" customWidth="1"/>
    <col min="12491" max="12491" width="12" bestFit="1" customWidth="1"/>
    <col min="12492" max="12492" width="10" bestFit="1" customWidth="1"/>
    <col min="12493" max="12493" width="9" bestFit="1" customWidth="1"/>
    <col min="12494" max="12494" width="10" bestFit="1" customWidth="1"/>
    <col min="12495" max="12495" width="12" bestFit="1" customWidth="1"/>
    <col min="12496" max="12496" width="11" bestFit="1" customWidth="1"/>
    <col min="12497" max="12498" width="10" bestFit="1" customWidth="1"/>
    <col min="12499" max="12500" width="11" bestFit="1" customWidth="1"/>
    <col min="12501" max="12501" width="9" bestFit="1" customWidth="1"/>
    <col min="12502" max="12502" width="11" bestFit="1" customWidth="1"/>
    <col min="12503" max="12504" width="10" bestFit="1" customWidth="1"/>
    <col min="12505" max="12505" width="11" bestFit="1" customWidth="1"/>
    <col min="12506" max="12506" width="10" bestFit="1" customWidth="1"/>
    <col min="12507" max="12507" width="9" bestFit="1" customWidth="1"/>
    <col min="12508" max="12508" width="11" bestFit="1" customWidth="1"/>
    <col min="12509" max="12509" width="9" bestFit="1" customWidth="1"/>
    <col min="12510" max="12511" width="10" bestFit="1" customWidth="1"/>
    <col min="12512" max="12512" width="11" bestFit="1" customWidth="1"/>
    <col min="12513" max="12513" width="12" bestFit="1" customWidth="1"/>
    <col min="12514" max="12516" width="10" bestFit="1" customWidth="1"/>
    <col min="12517" max="12517" width="11" bestFit="1" customWidth="1"/>
    <col min="12518" max="12518" width="10" bestFit="1" customWidth="1"/>
    <col min="12519" max="12519" width="9" bestFit="1" customWidth="1"/>
    <col min="12520" max="12520" width="10" bestFit="1" customWidth="1"/>
    <col min="12521" max="12521" width="9" bestFit="1" customWidth="1"/>
    <col min="12522" max="12523" width="11" bestFit="1" customWidth="1"/>
    <col min="12524" max="12524" width="9" bestFit="1" customWidth="1"/>
    <col min="12525" max="12525" width="10" bestFit="1" customWidth="1"/>
    <col min="12526" max="12526" width="11" bestFit="1" customWidth="1"/>
    <col min="12527" max="12527" width="8" bestFit="1" customWidth="1"/>
    <col min="12528" max="12528" width="11" bestFit="1" customWidth="1"/>
    <col min="12529" max="12531" width="10" bestFit="1" customWidth="1"/>
    <col min="12532" max="12532" width="11" bestFit="1" customWidth="1"/>
    <col min="12533" max="12534" width="10" bestFit="1" customWidth="1"/>
    <col min="12535" max="12535" width="9" bestFit="1" customWidth="1"/>
    <col min="12536" max="12536" width="10" bestFit="1" customWidth="1"/>
    <col min="12537" max="12537" width="11" bestFit="1" customWidth="1"/>
    <col min="12538" max="12540" width="10" bestFit="1" customWidth="1"/>
    <col min="12541" max="12543" width="9" bestFit="1" customWidth="1"/>
    <col min="12544" max="12544" width="12" bestFit="1" customWidth="1"/>
    <col min="12545" max="12545" width="9" bestFit="1" customWidth="1"/>
    <col min="12546" max="12546" width="10" bestFit="1" customWidth="1"/>
    <col min="12547" max="12547" width="11" bestFit="1" customWidth="1"/>
    <col min="12548" max="12548" width="10" bestFit="1" customWidth="1"/>
    <col min="12549" max="12549" width="11" bestFit="1" customWidth="1"/>
    <col min="12550" max="12551" width="10" bestFit="1" customWidth="1"/>
    <col min="12552" max="12553" width="11" bestFit="1" customWidth="1"/>
    <col min="12554" max="12554" width="10" bestFit="1" customWidth="1"/>
    <col min="12555" max="12556" width="11" bestFit="1" customWidth="1"/>
    <col min="12557" max="12558" width="10" bestFit="1" customWidth="1"/>
    <col min="12559" max="12559" width="12" bestFit="1" customWidth="1"/>
    <col min="12560" max="12560" width="11" bestFit="1" customWidth="1"/>
    <col min="12561" max="12561" width="9" bestFit="1" customWidth="1"/>
    <col min="12562" max="12562" width="10" bestFit="1" customWidth="1"/>
    <col min="12563" max="12563" width="11" bestFit="1" customWidth="1"/>
    <col min="12564" max="12566" width="10" bestFit="1" customWidth="1"/>
    <col min="12567" max="12567" width="11" bestFit="1" customWidth="1"/>
    <col min="12568" max="12568" width="10" bestFit="1" customWidth="1"/>
    <col min="12569" max="12569" width="11" bestFit="1" customWidth="1"/>
    <col min="12570" max="12570" width="9" bestFit="1" customWidth="1"/>
    <col min="12571" max="12572" width="11" bestFit="1" customWidth="1"/>
    <col min="12573" max="12574" width="10" bestFit="1" customWidth="1"/>
    <col min="12575" max="12576" width="11" bestFit="1" customWidth="1"/>
    <col min="12577" max="12578" width="10" bestFit="1" customWidth="1"/>
    <col min="12579" max="12580" width="11" bestFit="1" customWidth="1"/>
    <col min="12581" max="12581" width="9" bestFit="1" customWidth="1"/>
    <col min="12582" max="12582" width="11" bestFit="1" customWidth="1"/>
    <col min="12583" max="12583" width="9" bestFit="1" customWidth="1"/>
    <col min="12584" max="12584" width="10" bestFit="1" customWidth="1"/>
    <col min="12585" max="12585" width="11" bestFit="1" customWidth="1"/>
    <col min="12586" max="12588" width="10" bestFit="1" customWidth="1"/>
    <col min="12589" max="12589" width="11" bestFit="1" customWidth="1"/>
    <col min="12590" max="12590" width="10" bestFit="1" customWidth="1"/>
    <col min="12591" max="12592" width="11" bestFit="1" customWidth="1"/>
    <col min="12593" max="12596" width="10" bestFit="1" customWidth="1"/>
    <col min="12597" max="12597" width="11" bestFit="1" customWidth="1"/>
    <col min="12598" max="12598" width="10" bestFit="1" customWidth="1"/>
    <col min="12599" max="12599" width="11" bestFit="1" customWidth="1"/>
    <col min="12600" max="12600" width="10" bestFit="1" customWidth="1"/>
    <col min="12601" max="12601" width="8" bestFit="1" customWidth="1"/>
    <col min="12602" max="12602" width="11" bestFit="1" customWidth="1"/>
    <col min="12603" max="12603" width="10" bestFit="1" customWidth="1"/>
    <col min="12604" max="12604" width="11" bestFit="1" customWidth="1"/>
    <col min="12605" max="12608" width="10" bestFit="1" customWidth="1"/>
    <col min="12609" max="12609" width="9" bestFit="1" customWidth="1"/>
    <col min="12610" max="12610" width="10" bestFit="1" customWidth="1"/>
    <col min="12611" max="12614" width="11" bestFit="1" customWidth="1"/>
    <col min="12615" max="12618" width="10" bestFit="1" customWidth="1"/>
    <col min="12619" max="12620" width="11" bestFit="1" customWidth="1"/>
    <col min="12621" max="12621" width="10" bestFit="1" customWidth="1"/>
    <col min="12622" max="12622" width="9" bestFit="1" customWidth="1"/>
    <col min="12623" max="12623" width="10" bestFit="1" customWidth="1"/>
    <col min="12624" max="12626" width="11" bestFit="1" customWidth="1"/>
    <col min="12627" max="12627" width="10" bestFit="1" customWidth="1"/>
    <col min="12628" max="12629" width="11" bestFit="1" customWidth="1"/>
    <col min="12630" max="12630" width="9" bestFit="1" customWidth="1"/>
    <col min="12631" max="12631" width="10" bestFit="1" customWidth="1"/>
    <col min="12632" max="12632" width="11" bestFit="1" customWidth="1"/>
    <col min="12633" max="12633" width="10" bestFit="1" customWidth="1"/>
    <col min="12634" max="12634" width="11" bestFit="1" customWidth="1"/>
    <col min="12635" max="12635" width="12" bestFit="1" customWidth="1"/>
    <col min="12636" max="12636" width="9" bestFit="1" customWidth="1"/>
    <col min="12637" max="12637" width="12" bestFit="1" customWidth="1"/>
    <col min="12638" max="12638" width="11" bestFit="1" customWidth="1"/>
    <col min="12639" max="12639" width="9" bestFit="1" customWidth="1"/>
    <col min="12640" max="12642" width="11" bestFit="1" customWidth="1"/>
    <col min="12643" max="12643" width="10" bestFit="1" customWidth="1"/>
    <col min="12644" max="12644" width="11" bestFit="1" customWidth="1"/>
    <col min="12645" max="12647" width="10" bestFit="1" customWidth="1"/>
    <col min="12648" max="12648" width="11" bestFit="1" customWidth="1"/>
    <col min="12649" max="12649" width="10" bestFit="1" customWidth="1"/>
    <col min="12650" max="12650" width="9" bestFit="1" customWidth="1"/>
    <col min="12651" max="12652" width="11" bestFit="1" customWidth="1"/>
    <col min="12653" max="12653" width="10" bestFit="1" customWidth="1"/>
    <col min="12654" max="12654" width="8" bestFit="1" customWidth="1"/>
    <col min="12655" max="12655" width="9" bestFit="1" customWidth="1"/>
    <col min="12656" max="12658" width="10" bestFit="1" customWidth="1"/>
    <col min="12659" max="12659" width="11" bestFit="1" customWidth="1"/>
    <col min="12660" max="12660" width="10" bestFit="1" customWidth="1"/>
    <col min="12661" max="12661" width="11" bestFit="1" customWidth="1"/>
    <col min="12662" max="12663" width="10" bestFit="1" customWidth="1"/>
    <col min="12664" max="12664" width="11" bestFit="1" customWidth="1"/>
    <col min="12665" max="12665" width="9" bestFit="1" customWidth="1"/>
    <col min="12666" max="12667" width="10" bestFit="1" customWidth="1"/>
    <col min="12668" max="12668" width="12" bestFit="1" customWidth="1"/>
    <col min="12669" max="12669" width="9" bestFit="1" customWidth="1"/>
    <col min="12670" max="12671" width="10" bestFit="1" customWidth="1"/>
    <col min="12672" max="12672" width="9" bestFit="1" customWidth="1"/>
    <col min="12673" max="12675" width="10" bestFit="1" customWidth="1"/>
    <col min="12676" max="12678" width="11" bestFit="1" customWidth="1"/>
    <col min="12679" max="12679" width="9" bestFit="1" customWidth="1"/>
    <col min="12680" max="12681" width="10" bestFit="1" customWidth="1"/>
    <col min="12682" max="12682" width="11" bestFit="1" customWidth="1"/>
    <col min="12683" max="12683" width="10" bestFit="1" customWidth="1"/>
    <col min="12684" max="12684" width="12" bestFit="1" customWidth="1"/>
    <col min="12685" max="12685" width="11" bestFit="1" customWidth="1"/>
    <col min="12686" max="12686" width="10" bestFit="1" customWidth="1"/>
    <col min="12687" max="12687" width="9" bestFit="1" customWidth="1"/>
    <col min="12688" max="12688" width="10" bestFit="1" customWidth="1"/>
    <col min="12689" max="12689" width="11" bestFit="1" customWidth="1"/>
    <col min="12690" max="12691" width="9" bestFit="1" customWidth="1"/>
    <col min="12692" max="12692" width="10" bestFit="1" customWidth="1"/>
    <col min="12693" max="12693" width="9" bestFit="1" customWidth="1"/>
    <col min="12694" max="12694" width="11" bestFit="1" customWidth="1"/>
    <col min="12695" max="12695" width="12" bestFit="1" customWidth="1"/>
    <col min="12696" max="12696" width="10" bestFit="1" customWidth="1"/>
    <col min="12697" max="12697" width="11" bestFit="1" customWidth="1"/>
    <col min="12698" max="12698" width="9" bestFit="1" customWidth="1"/>
    <col min="12699" max="12699" width="11" bestFit="1" customWidth="1"/>
    <col min="12700" max="12700" width="12" bestFit="1" customWidth="1"/>
    <col min="12701" max="12701" width="10" bestFit="1" customWidth="1"/>
    <col min="12702" max="12703" width="11" bestFit="1" customWidth="1"/>
    <col min="12704" max="12704" width="10" bestFit="1" customWidth="1"/>
    <col min="12705" max="12705" width="11" bestFit="1" customWidth="1"/>
    <col min="12706" max="12706" width="9" bestFit="1" customWidth="1"/>
    <col min="12707" max="12707" width="10" bestFit="1" customWidth="1"/>
    <col min="12708" max="12708" width="11" bestFit="1" customWidth="1"/>
    <col min="12709" max="12709" width="10" bestFit="1" customWidth="1"/>
    <col min="12710" max="12710" width="12" bestFit="1" customWidth="1"/>
    <col min="12711" max="12711" width="9" bestFit="1" customWidth="1"/>
    <col min="12712" max="12714" width="11" bestFit="1" customWidth="1"/>
    <col min="12715" max="12715" width="10" bestFit="1" customWidth="1"/>
    <col min="12716" max="12716" width="9" bestFit="1" customWidth="1"/>
    <col min="12717" max="12718" width="10" bestFit="1" customWidth="1"/>
    <col min="12719" max="12720" width="11" bestFit="1" customWidth="1"/>
    <col min="12721" max="12721" width="8" bestFit="1" customWidth="1"/>
    <col min="12722" max="12722" width="9" bestFit="1" customWidth="1"/>
    <col min="12723" max="12723" width="10" bestFit="1" customWidth="1"/>
    <col min="12724" max="12724" width="11" bestFit="1" customWidth="1"/>
    <col min="12725" max="12725" width="9" bestFit="1" customWidth="1"/>
    <col min="12726" max="12727" width="10" bestFit="1" customWidth="1"/>
    <col min="12728" max="12729" width="11" bestFit="1" customWidth="1"/>
    <col min="12730" max="12730" width="9" bestFit="1" customWidth="1"/>
    <col min="12731" max="12731" width="10" bestFit="1" customWidth="1"/>
    <col min="12732" max="12732" width="12" bestFit="1" customWidth="1"/>
    <col min="12733" max="12734" width="10" bestFit="1" customWidth="1"/>
    <col min="12735" max="12735" width="8" bestFit="1" customWidth="1"/>
    <col min="12736" max="12738" width="10" bestFit="1" customWidth="1"/>
    <col min="12739" max="12739" width="12" bestFit="1" customWidth="1"/>
    <col min="12740" max="12740" width="11" bestFit="1" customWidth="1"/>
    <col min="12741" max="12741" width="10" bestFit="1" customWidth="1"/>
    <col min="12742" max="12742" width="11" bestFit="1" customWidth="1"/>
    <col min="12743" max="12743" width="10" bestFit="1" customWidth="1"/>
    <col min="12744" max="12744" width="8" bestFit="1" customWidth="1"/>
    <col min="12745" max="12745" width="10" bestFit="1" customWidth="1"/>
    <col min="12746" max="12747" width="11" bestFit="1" customWidth="1"/>
    <col min="12748" max="12748" width="10" bestFit="1" customWidth="1"/>
    <col min="12749" max="12749" width="11" bestFit="1" customWidth="1"/>
    <col min="12750" max="12751" width="10" bestFit="1" customWidth="1"/>
    <col min="12752" max="12752" width="9" bestFit="1" customWidth="1"/>
    <col min="12753" max="12753" width="11" bestFit="1" customWidth="1"/>
    <col min="12754" max="12754" width="12" bestFit="1" customWidth="1"/>
    <col min="12755" max="12755" width="8" bestFit="1" customWidth="1"/>
    <col min="12756" max="12756" width="10" bestFit="1" customWidth="1"/>
    <col min="12757" max="12757" width="11" bestFit="1" customWidth="1"/>
    <col min="12758" max="12758" width="9" bestFit="1" customWidth="1"/>
    <col min="12759" max="12759" width="11" bestFit="1" customWidth="1"/>
    <col min="12760" max="12760" width="12" bestFit="1" customWidth="1"/>
    <col min="12761" max="12761" width="10" bestFit="1" customWidth="1"/>
    <col min="12762" max="12762" width="11" bestFit="1" customWidth="1"/>
    <col min="12763" max="12763" width="10" bestFit="1" customWidth="1"/>
    <col min="12764" max="12765" width="11" bestFit="1" customWidth="1"/>
    <col min="12766" max="12768" width="10" bestFit="1" customWidth="1"/>
    <col min="12769" max="12769" width="11" bestFit="1" customWidth="1"/>
    <col min="12770" max="12773" width="10" bestFit="1" customWidth="1"/>
    <col min="12774" max="12774" width="11" bestFit="1" customWidth="1"/>
    <col min="12775" max="12775" width="12" bestFit="1" customWidth="1"/>
    <col min="12776" max="12776" width="10" bestFit="1" customWidth="1"/>
    <col min="12777" max="12777" width="9" bestFit="1" customWidth="1"/>
    <col min="12778" max="12782" width="11" bestFit="1" customWidth="1"/>
    <col min="12783" max="12785" width="10" bestFit="1" customWidth="1"/>
    <col min="12786" max="12786" width="11" bestFit="1" customWidth="1"/>
    <col min="12787" max="12787" width="9" bestFit="1" customWidth="1"/>
    <col min="12788" max="12788" width="10" bestFit="1" customWidth="1"/>
    <col min="12789" max="12791" width="11" bestFit="1" customWidth="1"/>
    <col min="12792" max="12792" width="10" bestFit="1" customWidth="1"/>
    <col min="12793" max="12796" width="11" bestFit="1" customWidth="1"/>
    <col min="12797" max="12797" width="10" bestFit="1" customWidth="1"/>
    <col min="12798" max="12798" width="12" bestFit="1" customWidth="1"/>
    <col min="12799" max="12799" width="9" bestFit="1" customWidth="1"/>
    <col min="12800" max="12801" width="11" bestFit="1" customWidth="1"/>
    <col min="12802" max="12802" width="10" bestFit="1" customWidth="1"/>
    <col min="12803" max="12803" width="11" bestFit="1" customWidth="1"/>
    <col min="12804" max="12805" width="10" bestFit="1" customWidth="1"/>
    <col min="12806" max="12808" width="11" bestFit="1" customWidth="1"/>
    <col min="12809" max="12809" width="9" bestFit="1" customWidth="1"/>
    <col min="12810" max="12810" width="10" bestFit="1" customWidth="1"/>
    <col min="12811" max="12811" width="11" bestFit="1" customWidth="1"/>
    <col min="12812" max="12812" width="12" bestFit="1" customWidth="1"/>
    <col min="12813" max="12813" width="10" bestFit="1" customWidth="1"/>
    <col min="12814" max="12815" width="11" bestFit="1" customWidth="1"/>
    <col min="12816" max="12816" width="9" bestFit="1" customWidth="1"/>
    <col min="12817" max="12818" width="10" bestFit="1" customWidth="1"/>
    <col min="12819" max="12819" width="11" bestFit="1" customWidth="1"/>
    <col min="12820" max="12820" width="8" bestFit="1" customWidth="1"/>
    <col min="12821" max="12821" width="10" bestFit="1" customWidth="1"/>
    <col min="12822" max="12823" width="11" bestFit="1" customWidth="1"/>
    <col min="12824" max="12826" width="10" bestFit="1" customWidth="1"/>
    <col min="12827" max="12827" width="11" bestFit="1" customWidth="1"/>
    <col min="12828" max="12828" width="10" bestFit="1" customWidth="1"/>
    <col min="12829" max="12830" width="11" bestFit="1" customWidth="1"/>
    <col min="12831" max="12831" width="10" bestFit="1" customWidth="1"/>
    <col min="12832" max="12833" width="9" bestFit="1" customWidth="1"/>
    <col min="12834" max="12835" width="10" bestFit="1" customWidth="1"/>
    <col min="12836" max="12837" width="9" bestFit="1" customWidth="1"/>
    <col min="12838" max="12844" width="10" bestFit="1" customWidth="1"/>
    <col min="12845" max="12846" width="11" bestFit="1" customWidth="1"/>
    <col min="12847" max="12847" width="8" bestFit="1" customWidth="1"/>
    <col min="12848" max="12849" width="11" bestFit="1" customWidth="1"/>
    <col min="12850" max="12850" width="10" bestFit="1" customWidth="1"/>
    <col min="12851" max="12851" width="11" bestFit="1" customWidth="1"/>
    <col min="12852" max="12852" width="10" bestFit="1" customWidth="1"/>
    <col min="12853" max="12853" width="11" bestFit="1" customWidth="1"/>
    <col min="12854" max="12854" width="9" bestFit="1" customWidth="1"/>
    <col min="12855" max="12855" width="11" bestFit="1" customWidth="1"/>
    <col min="12856" max="12856" width="9" bestFit="1" customWidth="1"/>
    <col min="12857" max="12858" width="8" bestFit="1" customWidth="1"/>
    <col min="12859" max="12860" width="11" bestFit="1" customWidth="1"/>
    <col min="12861" max="12861" width="10" bestFit="1" customWidth="1"/>
    <col min="12862" max="12862" width="9" bestFit="1" customWidth="1"/>
    <col min="12863" max="12863" width="11" bestFit="1" customWidth="1"/>
    <col min="12864" max="12864" width="10" bestFit="1" customWidth="1"/>
    <col min="12865" max="12866" width="11" bestFit="1" customWidth="1"/>
    <col min="12867" max="12867" width="9" bestFit="1" customWidth="1"/>
    <col min="12868" max="12869" width="12" bestFit="1" customWidth="1"/>
    <col min="12870" max="12871" width="10" bestFit="1" customWidth="1"/>
    <col min="12872" max="12872" width="11" bestFit="1" customWidth="1"/>
    <col min="12873" max="12873" width="10" bestFit="1" customWidth="1"/>
    <col min="12874" max="12874" width="11" bestFit="1" customWidth="1"/>
    <col min="12875" max="12876" width="9" bestFit="1" customWidth="1"/>
    <col min="12877" max="12877" width="11" bestFit="1" customWidth="1"/>
    <col min="12878" max="12878" width="9" bestFit="1" customWidth="1"/>
    <col min="12879" max="12879" width="10" bestFit="1" customWidth="1"/>
    <col min="12880" max="12880" width="11" bestFit="1" customWidth="1"/>
    <col min="12881" max="12881" width="10" bestFit="1" customWidth="1"/>
    <col min="12882" max="12882" width="9" bestFit="1" customWidth="1"/>
    <col min="12883" max="12883" width="10" bestFit="1" customWidth="1"/>
    <col min="12884" max="12886" width="11" bestFit="1" customWidth="1"/>
    <col min="12887" max="12887" width="10" bestFit="1" customWidth="1"/>
    <col min="12888" max="12888" width="9" bestFit="1" customWidth="1"/>
    <col min="12889" max="12891" width="11" bestFit="1" customWidth="1"/>
    <col min="12892" max="12892" width="8" bestFit="1" customWidth="1"/>
    <col min="12893" max="12893" width="11" bestFit="1" customWidth="1"/>
    <col min="12894" max="12895" width="10" bestFit="1" customWidth="1"/>
    <col min="12896" max="12896" width="11" bestFit="1" customWidth="1"/>
    <col min="12897" max="12897" width="10" bestFit="1" customWidth="1"/>
    <col min="12898" max="12900" width="11" bestFit="1" customWidth="1"/>
    <col min="12901" max="12901" width="10" bestFit="1" customWidth="1"/>
    <col min="12902" max="12902" width="9" bestFit="1" customWidth="1"/>
    <col min="12903" max="12904" width="11" bestFit="1" customWidth="1"/>
    <col min="12905" max="12905" width="9" bestFit="1" customWidth="1"/>
    <col min="12906" max="12906" width="10" bestFit="1" customWidth="1"/>
    <col min="12907" max="12907" width="9" bestFit="1" customWidth="1"/>
    <col min="12908" max="12908" width="10" bestFit="1" customWidth="1"/>
    <col min="12909" max="12909" width="11" bestFit="1" customWidth="1"/>
    <col min="12910" max="12910" width="10" bestFit="1" customWidth="1"/>
    <col min="12911" max="12912" width="11" bestFit="1" customWidth="1"/>
    <col min="12913" max="12913" width="10" bestFit="1" customWidth="1"/>
    <col min="12914" max="12915" width="11" bestFit="1" customWidth="1"/>
    <col min="12916" max="12919" width="10" bestFit="1" customWidth="1"/>
    <col min="12920" max="12920" width="9" bestFit="1" customWidth="1"/>
    <col min="12921" max="12922" width="11" bestFit="1" customWidth="1"/>
    <col min="12923" max="12924" width="10" bestFit="1" customWidth="1"/>
    <col min="12925" max="12925" width="9" bestFit="1" customWidth="1"/>
    <col min="12926" max="12930" width="11" bestFit="1" customWidth="1"/>
    <col min="12931" max="12931" width="10" bestFit="1" customWidth="1"/>
    <col min="12932" max="12932" width="11" bestFit="1" customWidth="1"/>
    <col min="12933" max="12933" width="10" bestFit="1" customWidth="1"/>
    <col min="12934" max="12934" width="9" bestFit="1" customWidth="1"/>
    <col min="12935" max="12935" width="10" bestFit="1" customWidth="1"/>
    <col min="12936" max="12936" width="9" bestFit="1" customWidth="1"/>
    <col min="12937" max="12938" width="11" bestFit="1" customWidth="1"/>
    <col min="12939" max="12939" width="10" bestFit="1" customWidth="1"/>
    <col min="12940" max="12940" width="9" bestFit="1" customWidth="1"/>
    <col min="12941" max="12941" width="12" bestFit="1" customWidth="1"/>
    <col min="12942" max="12943" width="11" bestFit="1" customWidth="1"/>
    <col min="12944" max="12944" width="9" bestFit="1" customWidth="1"/>
    <col min="12945" max="12945" width="12" bestFit="1" customWidth="1"/>
    <col min="12946" max="12946" width="10" bestFit="1" customWidth="1"/>
    <col min="12947" max="12947" width="11" bestFit="1" customWidth="1"/>
    <col min="12948" max="12948" width="10" bestFit="1" customWidth="1"/>
    <col min="12949" max="12949" width="9" bestFit="1" customWidth="1"/>
    <col min="12950" max="12950" width="11" bestFit="1" customWidth="1"/>
    <col min="12951" max="12953" width="10" bestFit="1" customWidth="1"/>
    <col min="12954" max="12954" width="12" bestFit="1" customWidth="1"/>
    <col min="12955" max="12955" width="10" bestFit="1" customWidth="1"/>
    <col min="12956" max="12956" width="12" bestFit="1" customWidth="1"/>
    <col min="12957" max="12957" width="10" bestFit="1" customWidth="1"/>
    <col min="12958" max="12960" width="11" bestFit="1" customWidth="1"/>
    <col min="12961" max="12961" width="10" bestFit="1" customWidth="1"/>
    <col min="12962" max="12964" width="11" bestFit="1" customWidth="1"/>
    <col min="12965" max="12965" width="10" bestFit="1" customWidth="1"/>
    <col min="12966" max="12966" width="11" bestFit="1" customWidth="1"/>
    <col min="12967" max="12967" width="9" bestFit="1" customWidth="1"/>
    <col min="12968" max="12968" width="11" bestFit="1" customWidth="1"/>
    <col min="12969" max="12969" width="10" bestFit="1" customWidth="1"/>
    <col min="12970" max="12970" width="12" bestFit="1" customWidth="1"/>
    <col min="12971" max="12974" width="11" bestFit="1" customWidth="1"/>
    <col min="12975" max="12978" width="10" bestFit="1" customWidth="1"/>
    <col min="12979" max="12979" width="11" bestFit="1" customWidth="1"/>
    <col min="12980" max="12980" width="10" bestFit="1" customWidth="1"/>
    <col min="12981" max="12981" width="9" bestFit="1" customWidth="1"/>
    <col min="12982" max="12982" width="10" bestFit="1" customWidth="1"/>
    <col min="12983" max="12983" width="9" bestFit="1" customWidth="1"/>
    <col min="12984" max="12984" width="12" bestFit="1" customWidth="1"/>
    <col min="12985" max="12985" width="11" bestFit="1" customWidth="1"/>
    <col min="12986" max="12988" width="10" bestFit="1" customWidth="1"/>
    <col min="12989" max="12989" width="9" bestFit="1" customWidth="1"/>
    <col min="12990" max="12992" width="11" bestFit="1" customWidth="1"/>
    <col min="12993" max="12993" width="12" bestFit="1" customWidth="1"/>
    <col min="12994" max="12996" width="11" bestFit="1" customWidth="1"/>
    <col min="12997" max="12997" width="9" bestFit="1" customWidth="1"/>
    <col min="12998" max="12998" width="11" bestFit="1" customWidth="1"/>
    <col min="12999" max="12999" width="10" bestFit="1" customWidth="1"/>
    <col min="13000" max="13000" width="12" bestFit="1" customWidth="1"/>
    <col min="13001" max="13002" width="11" bestFit="1" customWidth="1"/>
    <col min="13003" max="13003" width="10" bestFit="1" customWidth="1"/>
    <col min="13004" max="13004" width="11" bestFit="1" customWidth="1"/>
    <col min="13005" max="13005" width="10" bestFit="1" customWidth="1"/>
    <col min="13006" max="13006" width="11" bestFit="1" customWidth="1"/>
    <col min="13007" max="13007" width="10" bestFit="1" customWidth="1"/>
    <col min="13008" max="13009" width="11" bestFit="1" customWidth="1"/>
    <col min="13010" max="13010" width="10" bestFit="1" customWidth="1"/>
    <col min="13011" max="13012" width="11" bestFit="1" customWidth="1"/>
    <col min="13013" max="13014" width="10" bestFit="1" customWidth="1"/>
    <col min="13015" max="13015" width="11" bestFit="1" customWidth="1"/>
    <col min="13016" max="13016" width="12" bestFit="1" customWidth="1"/>
    <col min="13017" max="13018" width="11" bestFit="1" customWidth="1"/>
    <col min="13019" max="13021" width="10" bestFit="1" customWidth="1"/>
    <col min="13022" max="13022" width="12" bestFit="1" customWidth="1"/>
    <col min="13023" max="13023" width="9" bestFit="1" customWidth="1"/>
    <col min="13024" max="13024" width="10" bestFit="1" customWidth="1"/>
    <col min="13025" max="13027" width="11" bestFit="1" customWidth="1"/>
    <col min="13028" max="13028" width="12" bestFit="1" customWidth="1"/>
    <col min="13029" max="13029" width="11" bestFit="1" customWidth="1"/>
    <col min="13030" max="13030" width="9" bestFit="1" customWidth="1"/>
    <col min="13031" max="13031" width="10" bestFit="1" customWidth="1"/>
    <col min="13032" max="13032" width="11" bestFit="1" customWidth="1"/>
    <col min="13033" max="13033" width="10" bestFit="1" customWidth="1"/>
    <col min="13034" max="13034" width="11" bestFit="1" customWidth="1"/>
    <col min="13035" max="13035" width="10" bestFit="1" customWidth="1"/>
    <col min="13036" max="13036" width="11" bestFit="1" customWidth="1"/>
    <col min="13037" max="13040" width="10" bestFit="1" customWidth="1"/>
    <col min="13041" max="13041" width="11" bestFit="1" customWidth="1"/>
    <col min="13042" max="13042" width="10" bestFit="1" customWidth="1"/>
    <col min="13043" max="13043" width="11" bestFit="1" customWidth="1"/>
    <col min="13044" max="13044" width="12" bestFit="1" customWidth="1"/>
    <col min="13045" max="13046" width="10" bestFit="1" customWidth="1"/>
    <col min="13047" max="13047" width="9" bestFit="1" customWidth="1"/>
    <col min="13048" max="13048" width="10" bestFit="1" customWidth="1"/>
    <col min="13049" max="13049" width="11" bestFit="1" customWidth="1"/>
    <col min="13050" max="13050" width="10" bestFit="1" customWidth="1"/>
    <col min="13051" max="13051" width="9" bestFit="1" customWidth="1"/>
    <col min="13052" max="13053" width="11" bestFit="1" customWidth="1"/>
    <col min="13054" max="13054" width="10" bestFit="1" customWidth="1"/>
    <col min="13055" max="13055" width="9" bestFit="1" customWidth="1"/>
    <col min="13056" max="13056" width="11" bestFit="1" customWidth="1"/>
    <col min="13057" max="13058" width="10" bestFit="1" customWidth="1"/>
    <col min="13059" max="13061" width="11" bestFit="1" customWidth="1"/>
    <col min="13062" max="13062" width="10" bestFit="1" customWidth="1"/>
    <col min="13063" max="13063" width="11" bestFit="1" customWidth="1"/>
    <col min="13064" max="13064" width="10" bestFit="1" customWidth="1"/>
    <col min="13065" max="13068" width="11" bestFit="1" customWidth="1"/>
    <col min="13069" max="13069" width="10" bestFit="1" customWidth="1"/>
    <col min="13070" max="13071" width="11" bestFit="1" customWidth="1"/>
    <col min="13072" max="13073" width="10" bestFit="1" customWidth="1"/>
    <col min="13074" max="13074" width="11" bestFit="1" customWidth="1"/>
    <col min="13075" max="13076" width="10" bestFit="1" customWidth="1"/>
    <col min="13077" max="13078" width="11" bestFit="1" customWidth="1"/>
    <col min="13079" max="13080" width="10" bestFit="1" customWidth="1"/>
    <col min="13081" max="13081" width="9" bestFit="1" customWidth="1"/>
    <col min="13082" max="13082" width="11" bestFit="1" customWidth="1"/>
    <col min="13083" max="13088" width="10" bestFit="1" customWidth="1"/>
    <col min="13089" max="13090" width="11" bestFit="1" customWidth="1"/>
    <col min="13091" max="13091" width="12" bestFit="1" customWidth="1"/>
    <col min="13092" max="13092" width="11" bestFit="1" customWidth="1"/>
    <col min="13093" max="13093" width="9" bestFit="1" customWidth="1"/>
    <col min="13094" max="13094" width="11" bestFit="1" customWidth="1"/>
    <col min="13095" max="13095" width="9" bestFit="1" customWidth="1"/>
    <col min="13096" max="13097" width="10" bestFit="1" customWidth="1"/>
    <col min="13098" max="13098" width="9" bestFit="1" customWidth="1"/>
    <col min="13099" max="13100" width="11" bestFit="1" customWidth="1"/>
    <col min="13101" max="13101" width="9" bestFit="1" customWidth="1"/>
    <col min="13102" max="13107" width="10" bestFit="1" customWidth="1"/>
    <col min="13108" max="13110" width="11" bestFit="1" customWidth="1"/>
    <col min="13111" max="13111" width="10" bestFit="1" customWidth="1"/>
    <col min="13112" max="13112" width="9" bestFit="1" customWidth="1"/>
    <col min="13113" max="13113" width="11" bestFit="1" customWidth="1"/>
    <col min="13114" max="13114" width="10" bestFit="1" customWidth="1"/>
    <col min="13115" max="13115" width="12" bestFit="1" customWidth="1"/>
    <col min="13116" max="13116" width="11" bestFit="1" customWidth="1"/>
    <col min="13117" max="13118" width="10" bestFit="1" customWidth="1"/>
    <col min="13119" max="13119" width="9" bestFit="1" customWidth="1"/>
    <col min="13120" max="13120" width="11" bestFit="1" customWidth="1"/>
    <col min="13121" max="13121" width="9" bestFit="1" customWidth="1"/>
    <col min="13122" max="13122" width="12" bestFit="1" customWidth="1"/>
    <col min="13123" max="13123" width="10" bestFit="1" customWidth="1"/>
    <col min="13124" max="13124" width="11" bestFit="1" customWidth="1"/>
    <col min="13125" max="13127" width="10" bestFit="1" customWidth="1"/>
    <col min="13128" max="13128" width="9" bestFit="1" customWidth="1"/>
    <col min="13129" max="13129" width="10" bestFit="1" customWidth="1"/>
    <col min="13130" max="13131" width="12" bestFit="1" customWidth="1"/>
    <col min="13132" max="13132" width="10" bestFit="1" customWidth="1"/>
    <col min="13133" max="13133" width="11" bestFit="1" customWidth="1"/>
    <col min="13134" max="13134" width="9" bestFit="1" customWidth="1"/>
    <col min="13135" max="13135" width="10" bestFit="1" customWidth="1"/>
    <col min="13136" max="13136" width="11" bestFit="1" customWidth="1"/>
    <col min="13137" max="13137" width="10" bestFit="1" customWidth="1"/>
    <col min="13138" max="13138" width="12" bestFit="1" customWidth="1"/>
    <col min="13139" max="13139" width="10" bestFit="1" customWidth="1"/>
    <col min="13140" max="13141" width="11" bestFit="1" customWidth="1"/>
    <col min="13142" max="13142" width="9" bestFit="1" customWidth="1"/>
    <col min="13143" max="13143" width="11" bestFit="1" customWidth="1"/>
    <col min="13144" max="13144" width="9" bestFit="1" customWidth="1"/>
    <col min="13145" max="13145" width="10" bestFit="1" customWidth="1"/>
    <col min="13146" max="13146" width="11" bestFit="1" customWidth="1"/>
    <col min="13147" max="13147" width="10" bestFit="1" customWidth="1"/>
    <col min="13148" max="13148" width="9" bestFit="1" customWidth="1"/>
    <col min="13149" max="13149" width="12" bestFit="1" customWidth="1"/>
    <col min="13150" max="13152" width="11" bestFit="1" customWidth="1"/>
    <col min="13153" max="13154" width="8" bestFit="1" customWidth="1"/>
    <col min="13155" max="13156" width="10" bestFit="1" customWidth="1"/>
    <col min="13157" max="13157" width="9" bestFit="1" customWidth="1"/>
    <col min="13158" max="13158" width="10" bestFit="1" customWidth="1"/>
    <col min="13159" max="13159" width="11" bestFit="1" customWidth="1"/>
    <col min="13160" max="13160" width="12" bestFit="1" customWidth="1"/>
    <col min="13161" max="13162" width="11" bestFit="1" customWidth="1"/>
    <col min="13163" max="13166" width="10" bestFit="1" customWidth="1"/>
    <col min="13167" max="13167" width="8" bestFit="1" customWidth="1"/>
    <col min="13168" max="13168" width="9" bestFit="1" customWidth="1"/>
    <col min="13169" max="13169" width="11" bestFit="1" customWidth="1"/>
    <col min="13170" max="13170" width="9" bestFit="1" customWidth="1"/>
    <col min="13171" max="13171" width="11" bestFit="1" customWidth="1"/>
    <col min="13172" max="13172" width="10" bestFit="1" customWidth="1"/>
    <col min="13173" max="13173" width="12" bestFit="1" customWidth="1"/>
    <col min="13174" max="13174" width="11" bestFit="1" customWidth="1"/>
    <col min="13175" max="13177" width="9" bestFit="1" customWidth="1"/>
    <col min="13178" max="13178" width="11" bestFit="1" customWidth="1"/>
    <col min="13179" max="13179" width="9" bestFit="1" customWidth="1"/>
    <col min="13180" max="13181" width="10" bestFit="1" customWidth="1"/>
    <col min="13182" max="13185" width="11" bestFit="1" customWidth="1"/>
    <col min="13186" max="13187" width="10" bestFit="1" customWidth="1"/>
    <col min="13188" max="13188" width="12" bestFit="1" customWidth="1"/>
    <col min="13189" max="13190" width="10" bestFit="1" customWidth="1"/>
    <col min="13191" max="13192" width="11" bestFit="1" customWidth="1"/>
    <col min="13193" max="13193" width="9" bestFit="1" customWidth="1"/>
    <col min="13194" max="13194" width="11" bestFit="1" customWidth="1"/>
    <col min="13195" max="13195" width="9" bestFit="1" customWidth="1"/>
    <col min="13196" max="13196" width="10" bestFit="1" customWidth="1"/>
    <col min="13197" max="13197" width="11" bestFit="1" customWidth="1"/>
    <col min="13198" max="13198" width="10" bestFit="1" customWidth="1"/>
    <col min="13199" max="13199" width="11" bestFit="1" customWidth="1"/>
    <col min="13200" max="13200" width="10" bestFit="1" customWidth="1"/>
    <col min="13201" max="13202" width="11" bestFit="1" customWidth="1"/>
    <col min="13203" max="13206" width="10" bestFit="1" customWidth="1"/>
    <col min="13207" max="13207" width="11" bestFit="1" customWidth="1"/>
    <col min="13208" max="13208" width="12" bestFit="1" customWidth="1"/>
    <col min="13209" max="13212" width="10" bestFit="1" customWidth="1"/>
    <col min="13213" max="13214" width="9" bestFit="1" customWidth="1"/>
    <col min="13215" max="13215" width="10" bestFit="1" customWidth="1"/>
    <col min="13216" max="13216" width="11" bestFit="1" customWidth="1"/>
    <col min="13217" max="13217" width="10" bestFit="1" customWidth="1"/>
    <col min="13218" max="13221" width="11" bestFit="1" customWidth="1"/>
    <col min="13222" max="13223" width="9" bestFit="1" customWidth="1"/>
    <col min="13224" max="13225" width="11" bestFit="1" customWidth="1"/>
    <col min="13226" max="13226" width="9" bestFit="1" customWidth="1"/>
    <col min="13227" max="13227" width="10" bestFit="1" customWidth="1"/>
    <col min="13228" max="13228" width="11" bestFit="1" customWidth="1"/>
    <col min="13229" max="13229" width="12" bestFit="1" customWidth="1"/>
    <col min="13230" max="13230" width="11" bestFit="1" customWidth="1"/>
    <col min="13231" max="13231" width="9" bestFit="1" customWidth="1"/>
    <col min="13232" max="13238" width="11" bestFit="1" customWidth="1"/>
    <col min="13239" max="13239" width="10" bestFit="1" customWidth="1"/>
    <col min="13240" max="13241" width="11" bestFit="1" customWidth="1"/>
    <col min="13242" max="13242" width="10" bestFit="1" customWidth="1"/>
    <col min="13243" max="13243" width="9" bestFit="1" customWidth="1"/>
    <col min="13244" max="13245" width="10" bestFit="1" customWidth="1"/>
    <col min="13246" max="13246" width="11" bestFit="1" customWidth="1"/>
    <col min="13247" max="13247" width="10" bestFit="1" customWidth="1"/>
    <col min="13248" max="13248" width="11" bestFit="1" customWidth="1"/>
    <col min="13249" max="13249" width="12" bestFit="1" customWidth="1"/>
    <col min="13250" max="13250" width="11" bestFit="1" customWidth="1"/>
    <col min="13251" max="13252" width="10" bestFit="1" customWidth="1"/>
    <col min="13253" max="13253" width="9" bestFit="1" customWidth="1"/>
    <col min="13254" max="13256" width="11" bestFit="1" customWidth="1"/>
    <col min="13257" max="13257" width="9" bestFit="1" customWidth="1"/>
    <col min="13258" max="13258" width="12" bestFit="1" customWidth="1"/>
    <col min="13259" max="13259" width="10" bestFit="1" customWidth="1"/>
    <col min="13260" max="13260" width="11" bestFit="1" customWidth="1"/>
    <col min="13261" max="13261" width="10" bestFit="1" customWidth="1"/>
    <col min="13262" max="13263" width="11" bestFit="1" customWidth="1"/>
    <col min="13264" max="13264" width="10" bestFit="1" customWidth="1"/>
    <col min="13265" max="13265" width="9" bestFit="1" customWidth="1"/>
    <col min="13266" max="13266" width="11" bestFit="1" customWidth="1"/>
    <col min="13267" max="13267" width="10" bestFit="1" customWidth="1"/>
    <col min="13268" max="13270" width="11" bestFit="1" customWidth="1"/>
    <col min="13271" max="13271" width="10" bestFit="1" customWidth="1"/>
    <col min="13272" max="13272" width="11" bestFit="1" customWidth="1"/>
    <col min="13273" max="13275" width="10" bestFit="1" customWidth="1"/>
    <col min="13276" max="13276" width="9" bestFit="1" customWidth="1"/>
    <col min="13277" max="13277" width="10" bestFit="1" customWidth="1"/>
    <col min="13278" max="13278" width="11" bestFit="1" customWidth="1"/>
    <col min="13279" max="13279" width="9" bestFit="1" customWidth="1"/>
    <col min="13280" max="13281" width="10" bestFit="1" customWidth="1"/>
    <col min="13282" max="13282" width="11" bestFit="1" customWidth="1"/>
    <col min="13283" max="13283" width="9" bestFit="1" customWidth="1"/>
    <col min="13284" max="13285" width="10" bestFit="1" customWidth="1"/>
    <col min="13286" max="13286" width="8" bestFit="1" customWidth="1"/>
    <col min="13287" max="13287" width="10" bestFit="1" customWidth="1"/>
    <col min="13288" max="13288" width="7" bestFit="1" customWidth="1"/>
    <col min="13289" max="13289" width="10" bestFit="1" customWidth="1"/>
    <col min="13290" max="13290" width="11" bestFit="1" customWidth="1"/>
    <col min="13291" max="13291" width="9" bestFit="1" customWidth="1"/>
    <col min="13292" max="13292" width="12" bestFit="1" customWidth="1"/>
    <col min="13293" max="13296" width="11" bestFit="1" customWidth="1"/>
    <col min="13297" max="13298" width="10" bestFit="1" customWidth="1"/>
    <col min="13299" max="13299" width="11" bestFit="1" customWidth="1"/>
    <col min="13300" max="13301" width="10" bestFit="1" customWidth="1"/>
    <col min="13302" max="13302" width="11" bestFit="1" customWidth="1"/>
    <col min="13303" max="13303" width="10" bestFit="1" customWidth="1"/>
    <col min="13304" max="13304" width="11" bestFit="1" customWidth="1"/>
    <col min="13305" max="13310" width="10" bestFit="1" customWidth="1"/>
    <col min="13311" max="13311" width="11" bestFit="1" customWidth="1"/>
    <col min="13312" max="13312" width="10" bestFit="1" customWidth="1"/>
    <col min="13313" max="13314" width="11" bestFit="1" customWidth="1"/>
    <col min="13315" max="13315" width="9" bestFit="1" customWidth="1"/>
    <col min="13316" max="13316" width="11" bestFit="1" customWidth="1"/>
    <col min="13317" max="13319" width="10" bestFit="1" customWidth="1"/>
    <col min="13320" max="13320" width="11" bestFit="1" customWidth="1"/>
    <col min="13321" max="13321" width="10" bestFit="1" customWidth="1"/>
    <col min="13322" max="13324" width="11" bestFit="1" customWidth="1"/>
    <col min="13325" max="13325" width="10" bestFit="1" customWidth="1"/>
    <col min="13326" max="13326" width="11" bestFit="1" customWidth="1"/>
    <col min="13327" max="13327" width="10" bestFit="1" customWidth="1"/>
    <col min="13328" max="13328" width="9" bestFit="1" customWidth="1"/>
    <col min="13329" max="13330" width="11" bestFit="1" customWidth="1"/>
    <col min="13331" max="13331" width="10" bestFit="1" customWidth="1"/>
    <col min="13332" max="13332" width="8" bestFit="1" customWidth="1"/>
    <col min="13333" max="13333" width="11" bestFit="1" customWidth="1"/>
    <col min="13334" max="13334" width="10" bestFit="1" customWidth="1"/>
    <col min="13335" max="13335" width="11" bestFit="1" customWidth="1"/>
    <col min="13336" max="13336" width="9" bestFit="1" customWidth="1"/>
    <col min="13337" max="13337" width="12" bestFit="1" customWidth="1"/>
    <col min="13338" max="13338" width="9" bestFit="1" customWidth="1"/>
    <col min="13339" max="13340" width="11" bestFit="1" customWidth="1"/>
    <col min="13341" max="13343" width="10" bestFit="1" customWidth="1"/>
    <col min="13344" max="13344" width="11" bestFit="1" customWidth="1"/>
    <col min="13345" max="13347" width="10" bestFit="1" customWidth="1"/>
    <col min="13348" max="13348" width="11" bestFit="1" customWidth="1"/>
    <col min="13349" max="13349" width="12" bestFit="1" customWidth="1"/>
    <col min="13350" max="13350" width="11" bestFit="1" customWidth="1"/>
    <col min="13351" max="13352" width="10" bestFit="1" customWidth="1"/>
    <col min="13353" max="13353" width="11" bestFit="1" customWidth="1"/>
    <col min="13354" max="13356" width="10" bestFit="1" customWidth="1"/>
    <col min="13357" max="13357" width="11" bestFit="1" customWidth="1"/>
    <col min="13358" max="13358" width="10" bestFit="1" customWidth="1"/>
    <col min="13359" max="13359" width="11" bestFit="1" customWidth="1"/>
    <col min="13360" max="13360" width="9" bestFit="1" customWidth="1"/>
    <col min="13361" max="13361" width="10" bestFit="1" customWidth="1"/>
    <col min="13362" max="13362" width="11" bestFit="1" customWidth="1"/>
    <col min="13363" max="13363" width="12" bestFit="1" customWidth="1"/>
    <col min="13364" max="13364" width="11" bestFit="1" customWidth="1"/>
    <col min="13365" max="13365" width="12" bestFit="1" customWidth="1"/>
    <col min="13366" max="13366" width="11" bestFit="1" customWidth="1"/>
    <col min="13367" max="13367" width="10" bestFit="1" customWidth="1"/>
    <col min="13368" max="13368" width="11" bestFit="1" customWidth="1"/>
    <col min="13369" max="13369" width="10" bestFit="1" customWidth="1"/>
    <col min="13370" max="13370" width="9" bestFit="1" customWidth="1"/>
    <col min="13371" max="13371" width="10" bestFit="1" customWidth="1"/>
    <col min="13372" max="13372" width="9" bestFit="1" customWidth="1"/>
    <col min="13373" max="13373" width="11" bestFit="1" customWidth="1"/>
    <col min="13374" max="13374" width="10" bestFit="1" customWidth="1"/>
    <col min="13375" max="13376" width="11" bestFit="1" customWidth="1"/>
    <col min="13377" max="13377" width="10" bestFit="1" customWidth="1"/>
    <col min="13378" max="13378" width="11" bestFit="1" customWidth="1"/>
    <col min="13379" max="13379" width="10" bestFit="1" customWidth="1"/>
    <col min="13380" max="13380" width="11" bestFit="1" customWidth="1"/>
    <col min="13381" max="13381" width="9" bestFit="1" customWidth="1"/>
    <col min="13382" max="13382" width="10" bestFit="1" customWidth="1"/>
    <col min="13383" max="13383" width="7" bestFit="1" customWidth="1"/>
    <col min="13384" max="13384" width="10" bestFit="1" customWidth="1"/>
    <col min="13385" max="13385" width="8" bestFit="1" customWidth="1"/>
    <col min="13386" max="13387" width="11" bestFit="1" customWidth="1"/>
    <col min="13388" max="13389" width="10" bestFit="1" customWidth="1"/>
    <col min="13390" max="13390" width="11" bestFit="1" customWidth="1"/>
    <col min="13391" max="13391" width="9" bestFit="1" customWidth="1"/>
    <col min="13392" max="13392" width="12" bestFit="1" customWidth="1"/>
    <col min="13393" max="13393" width="10" bestFit="1" customWidth="1"/>
    <col min="13394" max="13394" width="9" bestFit="1" customWidth="1"/>
    <col min="13395" max="13396" width="11" bestFit="1" customWidth="1"/>
    <col min="13397" max="13397" width="9" bestFit="1" customWidth="1"/>
    <col min="13398" max="13398" width="11" bestFit="1" customWidth="1"/>
    <col min="13399" max="13399" width="8" bestFit="1" customWidth="1"/>
    <col min="13400" max="13400" width="10" bestFit="1" customWidth="1"/>
    <col min="13401" max="13401" width="9" bestFit="1" customWidth="1"/>
    <col min="13402" max="13403" width="10" bestFit="1" customWidth="1"/>
    <col min="13404" max="13405" width="9" bestFit="1" customWidth="1"/>
    <col min="13406" max="13407" width="12" bestFit="1" customWidth="1"/>
    <col min="13408" max="13409" width="10" bestFit="1" customWidth="1"/>
    <col min="13410" max="13411" width="11" bestFit="1" customWidth="1"/>
    <col min="13412" max="13412" width="9" bestFit="1" customWidth="1"/>
    <col min="13413" max="13413" width="11" bestFit="1" customWidth="1"/>
    <col min="13414" max="13414" width="10" bestFit="1" customWidth="1"/>
    <col min="13415" max="13415" width="11" bestFit="1" customWidth="1"/>
    <col min="13416" max="13417" width="10" bestFit="1" customWidth="1"/>
    <col min="13418" max="13419" width="11" bestFit="1" customWidth="1"/>
    <col min="13420" max="13420" width="10" bestFit="1" customWidth="1"/>
    <col min="13421" max="13421" width="11" bestFit="1" customWidth="1"/>
    <col min="13422" max="13422" width="8" bestFit="1" customWidth="1"/>
    <col min="13423" max="13423" width="9" bestFit="1" customWidth="1"/>
    <col min="13424" max="13424" width="10" bestFit="1" customWidth="1"/>
    <col min="13425" max="13425" width="11" bestFit="1" customWidth="1"/>
    <col min="13426" max="13427" width="10" bestFit="1" customWidth="1"/>
    <col min="13428" max="13429" width="9" bestFit="1" customWidth="1"/>
    <col min="13430" max="13430" width="10" bestFit="1" customWidth="1"/>
    <col min="13431" max="13431" width="11" bestFit="1" customWidth="1"/>
    <col min="13432" max="13432" width="12" bestFit="1" customWidth="1"/>
    <col min="13433" max="13434" width="9" bestFit="1" customWidth="1"/>
    <col min="13435" max="13435" width="11" bestFit="1" customWidth="1"/>
    <col min="13436" max="13436" width="10" bestFit="1" customWidth="1"/>
    <col min="13437" max="13437" width="12" bestFit="1" customWidth="1"/>
    <col min="13438" max="13439" width="9" bestFit="1" customWidth="1"/>
    <col min="13440" max="13441" width="10" bestFit="1" customWidth="1"/>
    <col min="13442" max="13442" width="12" bestFit="1" customWidth="1"/>
    <col min="13443" max="13444" width="11" bestFit="1" customWidth="1"/>
    <col min="13445" max="13445" width="9" bestFit="1" customWidth="1"/>
    <col min="13446" max="13446" width="11" bestFit="1" customWidth="1"/>
    <col min="13447" max="13447" width="12" bestFit="1" customWidth="1"/>
    <col min="13448" max="13450" width="10" bestFit="1" customWidth="1"/>
    <col min="13451" max="13451" width="11" bestFit="1" customWidth="1"/>
    <col min="13452" max="13452" width="12" bestFit="1" customWidth="1"/>
    <col min="13453" max="13453" width="11" bestFit="1" customWidth="1"/>
    <col min="13454" max="13457" width="10" bestFit="1" customWidth="1"/>
    <col min="13458" max="13458" width="9" bestFit="1" customWidth="1"/>
    <col min="13459" max="13461" width="10" bestFit="1" customWidth="1"/>
    <col min="13462" max="13462" width="12" bestFit="1" customWidth="1"/>
    <col min="13463" max="13463" width="9" bestFit="1" customWidth="1"/>
    <col min="13464" max="13464" width="11" bestFit="1" customWidth="1"/>
    <col min="13465" max="13466" width="10" bestFit="1" customWidth="1"/>
    <col min="13467" max="13467" width="12" bestFit="1" customWidth="1"/>
    <col min="13468" max="13469" width="11" bestFit="1" customWidth="1"/>
    <col min="13470" max="13470" width="9" bestFit="1" customWidth="1"/>
    <col min="13471" max="13471" width="10" bestFit="1" customWidth="1"/>
    <col min="13472" max="13472" width="9" bestFit="1" customWidth="1"/>
    <col min="13473" max="13473" width="11" bestFit="1" customWidth="1"/>
    <col min="13474" max="13477" width="10" bestFit="1" customWidth="1"/>
    <col min="13478" max="13478" width="11" bestFit="1" customWidth="1"/>
    <col min="13479" max="13479" width="8" bestFit="1" customWidth="1"/>
    <col min="13480" max="13480" width="9" bestFit="1" customWidth="1"/>
    <col min="13481" max="13483" width="11" bestFit="1" customWidth="1"/>
    <col min="13484" max="13484" width="10" bestFit="1" customWidth="1"/>
    <col min="13485" max="13485" width="11" bestFit="1" customWidth="1"/>
    <col min="13486" max="13486" width="12" bestFit="1" customWidth="1"/>
    <col min="13487" max="13487" width="10" bestFit="1" customWidth="1"/>
    <col min="13488" max="13489" width="11" bestFit="1" customWidth="1"/>
    <col min="13490" max="13490" width="9" bestFit="1" customWidth="1"/>
    <col min="13491" max="13492" width="10" bestFit="1" customWidth="1"/>
    <col min="13493" max="13493" width="11" bestFit="1" customWidth="1"/>
    <col min="13494" max="13495" width="10" bestFit="1" customWidth="1"/>
    <col min="13496" max="13497" width="11" bestFit="1" customWidth="1"/>
    <col min="13498" max="13498" width="9" bestFit="1" customWidth="1"/>
    <col min="13499" max="13499" width="10" bestFit="1" customWidth="1"/>
    <col min="13500" max="13500" width="9" bestFit="1" customWidth="1"/>
    <col min="13501" max="13501" width="11" bestFit="1" customWidth="1"/>
    <col min="13502" max="13502" width="10" bestFit="1" customWidth="1"/>
    <col min="13503" max="13504" width="11" bestFit="1" customWidth="1"/>
    <col min="13505" max="13507" width="10" bestFit="1" customWidth="1"/>
    <col min="13508" max="13508" width="9" bestFit="1" customWidth="1"/>
    <col min="13509" max="13509" width="11" bestFit="1" customWidth="1"/>
    <col min="13510" max="13510" width="8" bestFit="1" customWidth="1"/>
    <col min="13511" max="13511" width="10" bestFit="1" customWidth="1"/>
    <col min="13512" max="13512" width="11" bestFit="1" customWidth="1"/>
    <col min="13513" max="13515" width="10" bestFit="1" customWidth="1"/>
    <col min="13516" max="13516" width="11" bestFit="1" customWidth="1"/>
    <col min="13517" max="13518" width="10" bestFit="1" customWidth="1"/>
    <col min="13519" max="13519" width="9" bestFit="1" customWidth="1"/>
    <col min="13520" max="13521" width="11" bestFit="1" customWidth="1"/>
    <col min="13522" max="13522" width="10" bestFit="1" customWidth="1"/>
    <col min="13523" max="13524" width="11" bestFit="1" customWidth="1"/>
    <col min="13525" max="13526" width="10" bestFit="1" customWidth="1"/>
    <col min="13527" max="13527" width="9" bestFit="1" customWidth="1"/>
    <col min="13528" max="13528" width="10" bestFit="1" customWidth="1"/>
    <col min="13529" max="13531" width="11" bestFit="1" customWidth="1"/>
    <col min="13532" max="13533" width="10" bestFit="1" customWidth="1"/>
    <col min="13534" max="13534" width="8" bestFit="1" customWidth="1"/>
    <col min="13535" max="13535" width="10" bestFit="1" customWidth="1"/>
    <col min="13536" max="13536" width="11" bestFit="1" customWidth="1"/>
    <col min="13537" max="13538" width="10" bestFit="1" customWidth="1"/>
    <col min="13539" max="13541" width="11" bestFit="1" customWidth="1"/>
    <col min="13542" max="13542" width="10" bestFit="1" customWidth="1"/>
    <col min="13543" max="13543" width="11" bestFit="1" customWidth="1"/>
    <col min="13544" max="13544" width="12" bestFit="1" customWidth="1"/>
    <col min="13545" max="13545" width="10" bestFit="1" customWidth="1"/>
    <col min="13546" max="13546" width="12" bestFit="1" customWidth="1"/>
    <col min="13547" max="13548" width="10" bestFit="1" customWidth="1"/>
    <col min="13549" max="13549" width="9" bestFit="1" customWidth="1"/>
    <col min="13550" max="13552" width="11" bestFit="1" customWidth="1"/>
    <col min="13553" max="13553" width="10" bestFit="1" customWidth="1"/>
    <col min="13554" max="13554" width="12" bestFit="1" customWidth="1"/>
    <col min="13555" max="13557" width="11" bestFit="1" customWidth="1"/>
    <col min="13558" max="13559" width="10" bestFit="1" customWidth="1"/>
    <col min="13560" max="13560" width="12" bestFit="1" customWidth="1"/>
    <col min="13561" max="13562" width="11" bestFit="1" customWidth="1"/>
    <col min="13563" max="13563" width="10" bestFit="1" customWidth="1"/>
    <col min="13564" max="13564" width="11" bestFit="1" customWidth="1"/>
    <col min="13565" max="13566" width="10" bestFit="1" customWidth="1"/>
    <col min="13567" max="13567" width="11" bestFit="1" customWidth="1"/>
    <col min="13568" max="13569" width="10" bestFit="1" customWidth="1"/>
    <col min="13570" max="13570" width="11" bestFit="1" customWidth="1"/>
    <col min="13571" max="13571" width="10" bestFit="1" customWidth="1"/>
    <col min="13572" max="13573" width="9" bestFit="1" customWidth="1"/>
    <col min="13574" max="13574" width="10" bestFit="1" customWidth="1"/>
    <col min="13575" max="13576" width="9" bestFit="1" customWidth="1"/>
    <col min="13577" max="13577" width="11" bestFit="1" customWidth="1"/>
    <col min="13578" max="13578" width="10" bestFit="1" customWidth="1"/>
    <col min="13579" max="13579" width="9" bestFit="1" customWidth="1"/>
    <col min="13580" max="13581" width="11" bestFit="1" customWidth="1"/>
    <col min="13582" max="13583" width="10" bestFit="1" customWidth="1"/>
    <col min="13584" max="13584" width="9" bestFit="1" customWidth="1"/>
    <col min="13585" max="13585" width="11" bestFit="1" customWidth="1"/>
    <col min="13586" max="13586" width="10" bestFit="1" customWidth="1"/>
    <col min="13587" max="13587" width="12" bestFit="1" customWidth="1"/>
    <col min="13588" max="13588" width="10" bestFit="1" customWidth="1"/>
    <col min="13589" max="13589" width="11" bestFit="1" customWidth="1"/>
    <col min="13590" max="13590" width="9" bestFit="1" customWidth="1"/>
    <col min="13591" max="13591" width="10" bestFit="1" customWidth="1"/>
    <col min="13592" max="13592" width="9" bestFit="1" customWidth="1"/>
    <col min="13593" max="13594" width="11" bestFit="1" customWidth="1"/>
    <col min="13595" max="13595" width="10" bestFit="1" customWidth="1"/>
    <col min="13596" max="13596" width="11" bestFit="1" customWidth="1"/>
    <col min="13597" max="13597" width="10" bestFit="1" customWidth="1"/>
    <col min="13598" max="13598" width="11" bestFit="1" customWidth="1"/>
    <col min="13599" max="13600" width="9" bestFit="1" customWidth="1"/>
    <col min="13601" max="13601" width="10" bestFit="1" customWidth="1"/>
    <col min="13602" max="13602" width="11" bestFit="1" customWidth="1"/>
    <col min="13603" max="13603" width="9" bestFit="1" customWidth="1"/>
    <col min="13604" max="13605" width="11" bestFit="1" customWidth="1"/>
    <col min="13606" max="13608" width="9" bestFit="1" customWidth="1"/>
    <col min="13609" max="13609" width="11" bestFit="1" customWidth="1"/>
    <col min="13610" max="13610" width="9" bestFit="1" customWidth="1"/>
    <col min="13611" max="13611" width="10" bestFit="1" customWidth="1"/>
    <col min="13612" max="13612" width="9" bestFit="1" customWidth="1"/>
    <col min="13613" max="13614" width="11" bestFit="1" customWidth="1"/>
    <col min="13615" max="13616" width="10" bestFit="1" customWidth="1"/>
    <col min="13617" max="13617" width="12" bestFit="1" customWidth="1"/>
    <col min="13618" max="13618" width="10" bestFit="1" customWidth="1"/>
    <col min="13619" max="13619" width="11" bestFit="1" customWidth="1"/>
    <col min="13620" max="13620" width="9" bestFit="1" customWidth="1"/>
    <col min="13621" max="13621" width="11" bestFit="1" customWidth="1"/>
    <col min="13622" max="13622" width="7" bestFit="1" customWidth="1"/>
    <col min="13623" max="13623" width="10" bestFit="1" customWidth="1"/>
    <col min="13624" max="13625" width="11" bestFit="1" customWidth="1"/>
    <col min="13626" max="13626" width="10" bestFit="1" customWidth="1"/>
    <col min="13627" max="13630" width="11" bestFit="1" customWidth="1"/>
    <col min="13631" max="13632" width="10" bestFit="1" customWidth="1"/>
    <col min="13633" max="13634" width="9" bestFit="1" customWidth="1"/>
    <col min="13635" max="13637" width="10" bestFit="1" customWidth="1"/>
    <col min="13638" max="13641" width="11" bestFit="1" customWidth="1"/>
    <col min="13642" max="13642" width="8" bestFit="1" customWidth="1"/>
    <col min="13643" max="13643" width="10" bestFit="1" customWidth="1"/>
    <col min="13644" max="13644" width="11" bestFit="1" customWidth="1"/>
    <col min="13645" max="13645" width="9" bestFit="1" customWidth="1"/>
    <col min="13646" max="13647" width="10" bestFit="1" customWidth="1"/>
    <col min="13648" max="13649" width="9" bestFit="1" customWidth="1"/>
    <col min="13650" max="13653" width="10" bestFit="1" customWidth="1"/>
    <col min="13654" max="13654" width="11" bestFit="1" customWidth="1"/>
    <col min="13655" max="13655" width="10" bestFit="1" customWidth="1"/>
    <col min="13656" max="13656" width="11" bestFit="1" customWidth="1"/>
    <col min="13657" max="13657" width="10" bestFit="1" customWidth="1"/>
    <col min="13658" max="13659" width="11" bestFit="1" customWidth="1"/>
    <col min="13660" max="13662" width="10" bestFit="1" customWidth="1"/>
    <col min="13663" max="13663" width="11" bestFit="1" customWidth="1"/>
    <col min="13664" max="13664" width="10" bestFit="1" customWidth="1"/>
    <col min="13665" max="13666" width="11" bestFit="1" customWidth="1"/>
    <col min="13667" max="13667" width="10" bestFit="1" customWidth="1"/>
    <col min="13668" max="13668" width="11" bestFit="1" customWidth="1"/>
    <col min="13669" max="13669" width="10" bestFit="1" customWidth="1"/>
    <col min="13670" max="13670" width="9" bestFit="1" customWidth="1"/>
    <col min="13671" max="13672" width="10" bestFit="1" customWidth="1"/>
    <col min="13673" max="13673" width="11" bestFit="1" customWidth="1"/>
    <col min="13674" max="13676" width="10" bestFit="1" customWidth="1"/>
    <col min="13677" max="13678" width="8" bestFit="1" customWidth="1"/>
    <col min="13679" max="13679" width="11" bestFit="1" customWidth="1"/>
    <col min="13680" max="13681" width="10" bestFit="1" customWidth="1"/>
    <col min="13682" max="13683" width="11" bestFit="1" customWidth="1"/>
    <col min="13684" max="13684" width="10" bestFit="1" customWidth="1"/>
    <col min="13685" max="13685" width="8" bestFit="1" customWidth="1"/>
    <col min="13686" max="13687" width="10" bestFit="1" customWidth="1"/>
    <col min="13688" max="13690" width="11" bestFit="1" customWidth="1"/>
    <col min="13691" max="13691" width="12" bestFit="1" customWidth="1"/>
    <col min="13692" max="13693" width="11" bestFit="1" customWidth="1"/>
    <col min="13694" max="13694" width="10" bestFit="1" customWidth="1"/>
    <col min="13695" max="13695" width="11" bestFit="1" customWidth="1"/>
    <col min="13696" max="13696" width="12" bestFit="1" customWidth="1"/>
    <col min="13697" max="13697" width="11" bestFit="1" customWidth="1"/>
    <col min="13698" max="13698" width="10" bestFit="1" customWidth="1"/>
    <col min="13699" max="13699" width="11" bestFit="1" customWidth="1"/>
    <col min="13700" max="13700" width="9" bestFit="1" customWidth="1"/>
    <col min="13701" max="13702" width="11" bestFit="1" customWidth="1"/>
    <col min="13703" max="13703" width="9" bestFit="1" customWidth="1"/>
    <col min="13704" max="13704" width="8" bestFit="1" customWidth="1"/>
    <col min="13705" max="13705" width="11" bestFit="1" customWidth="1"/>
    <col min="13706" max="13706" width="10" bestFit="1" customWidth="1"/>
    <col min="13707" max="13707" width="8" bestFit="1" customWidth="1"/>
    <col min="13708" max="13708" width="11" bestFit="1" customWidth="1"/>
    <col min="13709" max="13709" width="8" bestFit="1" customWidth="1"/>
    <col min="13710" max="13710" width="10" bestFit="1" customWidth="1"/>
    <col min="13711" max="13712" width="12" bestFit="1" customWidth="1"/>
    <col min="13713" max="13713" width="10" bestFit="1" customWidth="1"/>
    <col min="13714" max="13714" width="11" bestFit="1" customWidth="1"/>
    <col min="13715" max="13715" width="9" bestFit="1" customWidth="1"/>
    <col min="13716" max="13716" width="12" bestFit="1" customWidth="1"/>
    <col min="13717" max="13720" width="11" bestFit="1" customWidth="1"/>
    <col min="13721" max="13721" width="10" bestFit="1" customWidth="1"/>
    <col min="13722" max="13723" width="11" bestFit="1" customWidth="1"/>
    <col min="13724" max="13724" width="10" bestFit="1" customWidth="1"/>
    <col min="13725" max="13726" width="11" bestFit="1" customWidth="1"/>
    <col min="13727" max="13727" width="8" bestFit="1" customWidth="1"/>
    <col min="13728" max="13728" width="11" bestFit="1" customWidth="1"/>
    <col min="13729" max="13730" width="10" bestFit="1" customWidth="1"/>
    <col min="13731" max="13731" width="11" bestFit="1" customWidth="1"/>
    <col min="13732" max="13735" width="10" bestFit="1" customWidth="1"/>
    <col min="13736" max="13736" width="9" bestFit="1" customWidth="1"/>
    <col min="13737" max="13738" width="10" bestFit="1" customWidth="1"/>
    <col min="13739" max="13740" width="11" bestFit="1" customWidth="1"/>
    <col min="13741" max="13741" width="10" bestFit="1" customWidth="1"/>
    <col min="13742" max="13742" width="9" bestFit="1" customWidth="1"/>
    <col min="13743" max="13745" width="10" bestFit="1" customWidth="1"/>
    <col min="13746" max="13747" width="9" bestFit="1" customWidth="1"/>
    <col min="13748" max="13750" width="11" bestFit="1" customWidth="1"/>
    <col min="13751" max="13751" width="9" bestFit="1" customWidth="1"/>
    <col min="13752" max="13752" width="10" bestFit="1" customWidth="1"/>
    <col min="13753" max="13753" width="11" bestFit="1" customWidth="1"/>
    <col min="13754" max="13754" width="10" bestFit="1" customWidth="1"/>
    <col min="13755" max="13755" width="9" bestFit="1" customWidth="1"/>
    <col min="13756" max="13757" width="11" bestFit="1" customWidth="1"/>
    <col min="13758" max="13760" width="10" bestFit="1" customWidth="1"/>
    <col min="13761" max="13761" width="8" bestFit="1" customWidth="1"/>
    <col min="13762" max="13764" width="11" bestFit="1" customWidth="1"/>
    <col min="13765" max="13767" width="10" bestFit="1" customWidth="1"/>
    <col min="13768" max="13768" width="11" bestFit="1" customWidth="1"/>
    <col min="13769" max="13769" width="12" bestFit="1" customWidth="1"/>
    <col min="13770" max="13770" width="9" bestFit="1" customWidth="1"/>
    <col min="13771" max="13771" width="7" bestFit="1" customWidth="1"/>
    <col min="13772" max="13773" width="10" bestFit="1" customWidth="1"/>
    <col min="13774" max="13775" width="11" bestFit="1" customWidth="1"/>
    <col min="13776" max="13776" width="9" bestFit="1" customWidth="1"/>
    <col min="13777" max="13777" width="11" bestFit="1" customWidth="1"/>
    <col min="13778" max="13779" width="10" bestFit="1" customWidth="1"/>
    <col min="13780" max="13780" width="9" bestFit="1" customWidth="1"/>
    <col min="13781" max="13784" width="11" bestFit="1" customWidth="1"/>
    <col min="13785" max="13785" width="9" bestFit="1" customWidth="1"/>
    <col min="13786" max="13786" width="10" bestFit="1" customWidth="1"/>
    <col min="13787" max="13788" width="11" bestFit="1" customWidth="1"/>
    <col min="13789" max="13789" width="10" bestFit="1" customWidth="1"/>
    <col min="13790" max="13791" width="11" bestFit="1" customWidth="1"/>
    <col min="13792" max="13794" width="10" bestFit="1" customWidth="1"/>
    <col min="13795" max="13795" width="11" bestFit="1" customWidth="1"/>
    <col min="13796" max="13796" width="8" bestFit="1" customWidth="1"/>
    <col min="13797" max="13797" width="11" bestFit="1" customWidth="1"/>
    <col min="13798" max="13801" width="10" bestFit="1" customWidth="1"/>
    <col min="13802" max="13802" width="9" bestFit="1" customWidth="1"/>
    <col min="13803" max="13803" width="11" bestFit="1" customWidth="1"/>
    <col min="13804" max="13804" width="10" bestFit="1" customWidth="1"/>
    <col min="13805" max="13805" width="11" bestFit="1" customWidth="1"/>
    <col min="13806" max="13806" width="9" bestFit="1" customWidth="1"/>
    <col min="13807" max="13807" width="10" bestFit="1" customWidth="1"/>
    <col min="13808" max="13808" width="9" bestFit="1" customWidth="1"/>
    <col min="13809" max="13809" width="12" bestFit="1" customWidth="1"/>
    <col min="13810" max="13812" width="10" bestFit="1" customWidth="1"/>
    <col min="13813" max="13813" width="11" bestFit="1" customWidth="1"/>
    <col min="13814" max="13814" width="9" bestFit="1" customWidth="1"/>
    <col min="13815" max="13815" width="11" bestFit="1" customWidth="1"/>
    <col min="13816" max="13816" width="9" bestFit="1" customWidth="1"/>
    <col min="13817" max="13817" width="8" bestFit="1" customWidth="1"/>
    <col min="13818" max="13818" width="11" bestFit="1" customWidth="1"/>
    <col min="13819" max="13820" width="10" bestFit="1" customWidth="1"/>
    <col min="13821" max="13821" width="9" bestFit="1" customWidth="1"/>
    <col min="13822" max="13822" width="11" bestFit="1" customWidth="1"/>
    <col min="13823" max="13823" width="10" bestFit="1" customWidth="1"/>
    <col min="13824" max="13825" width="11" bestFit="1" customWidth="1"/>
    <col min="13826" max="13826" width="12" bestFit="1" customWidth="1"/>
    <col min="13827" max="13830" width="11" bestFit="1" customWidth="1"/>
    <col min="13831" max="13831" width="10" bestFit="1" customWidth="1"/>
    <col min="13832" max="13835" width="11" bestFit="1" customWidth="1"/>
    <col min="13836" max="13836" width="10" bestFit="1" customWidth="1"/>
    <col min="13837" max="13837" width="8" bestFit="1" customWidth="1"/>
    <col min="13838" max="13838" width="9" bestFit="1" customWidth="1"/>
    <col min="13839" max="13841" width="11" bestFit="1" customWidth="1"/>
    <col min="13842" max="13842" width="10" bestFit="1" customWidth="1"/>
    <col min="13843" max="13844" width="9" bestFit="1" customWidth="1"/>
    <col min="13845" max="13848" width="10" bestFit="1" customWidth="1"/>
    <col min="13849" max="13849" width="9" bestFit="1" customWidth="1"/>
    <col min="13850" max="13850" width="10" bestFit="1" customWidth="1"/>
    <col min="13851" max="13852" width="9" bestFit="1" customWidth="1"/>
    <col min="13853" max="13853" width="10" bestFit="1" customWidth="1"/>
    <col min="13854" max="13854" width="11" bestFit="1" customWidth="1"/>
    <col min="13855" max="13856" width="10" bestFit="1" customWidth="1"/>
    <col min="13857" max="13858" width="11" bestFit="1" customWidth="1"/>
    <col min="13859" max="13859" width="10" bestFit="1" customWidth="1"/>
    <col min="13860" max="13860" width="12" bestFit="1" customWidth="1"/>
    <col min="13861" max="13861" width="9" bestFit="1" customWidth="1"/>
    <col min="13862" max="13862" width="10" bestFit="1" customWidth="1"/>
    <col min="13863" max="13863" width="8" bestFit="1" customWidth="1"/>
    <col min="13864" max="13864" width="11" bestFit="1" customWidth="1"/>
    <col min="13865" max="13866" width="10" bestFit="1" customWidth="1"/>
    <col min="13867" max="13867" width="9" bestFit="1" customWidth="1"/>
    <col min="13868" max="13868" width="11" bestFit="1" customWidth="1"/>
    <col min="13869" max="13869" width="9" bestFit="1" customWidth="1"/>
    <col min="13870" max="13871" width="11" bestFit="1" customWidth="1"/>
    <col min="13872" max="13872" width="10" bestFit="1" customWidth="1"/>
    <col min="13873" max="13874" width="9" bestFit="1" customWidth="1"/>
    <col min="13875" max="13875" width="10" bestFit="1" customWidth="1"/>
    <col min="13876" max="13876" width="11" bestFit="1" customWidth="1"/>
    <col min="13877" max="13878" width="10" bestFit="1" customWidth="1"/>
    <col min="13879" max="13879" width="9" bestFit="1" customWidth="1"/>
    <col min="13880" max="13880" width="10" bestFit="1" customWidth="1"/>
    <col min="13881" max="13882" width="11" bestFit="1" customWidth="1"/>
    <col min="13883" max="13883" width="10" bestFit="1" customWidth="1"/>
    <col min="13884" max="13884" width="11" bestFit="1" customWidth="1"/>
    <col min="13885" max="13885" width="10" bestFit="1" customWidth="1"/>
    <col min="13886" max="13887" width="9" bestFit="1" customWidth="1"/>
    <col min="13888" max="13889" width="11" bestFit="1" customWidth="1"/>
    <col min="13890" max="13890" width="10" bestFit="1" customWidth="1"/>
    <col min="13891" max="13893" width="11" bestFit="1" customWidth="1"/>
    <col min="13894" max="13898" width="10" bestFit="1" customWidth="1"/>
    <col min="13899" max="13899" width="9" bestFit="1" customWidth="1"/>
    <col min="13900" max="13901" width="10" bestFit="1" customWidth="1"/>
    <col min="13902" max="13903" width="9" bestFit="1" customWidth="1"/>
    <col min="13904" max="13905" width="11" bestFit="1" customWidth="1"/>
    <col min="13906" max="13906" width="12" bestFit="1" customWidth="1"/>
    <col min="13907" max="13907" width="9" bestFit="1" customWidth="1"/>
    <col min="13908" max="13908" width="12" bestFit="1" customWidth="1"/>
    <col min="13909" max="13909" width="11" bestFit="1" customWidth="1"/>
    <col min="13910" max="13911" width="10" bestFit="1" customWidth="1"/>
    <col min="13912" max="13912" width="12" bestFit="1" customWidth="1"/>
    <col min="13913" max="13913" width="8" bestFit="1" customWidth="1"/>
    <col min="13914" max="13914" width="10" bestFit="1" customWidth="1"/>
    <col min="13915" max="13915" width="12" bestFit="1" customWidth="1"/>
    <col min="13916" max="13917" width="11" bestFit="1" customWidth="1"/>
    <col min="13918" max="13918" width="10" bestFit="1" customWidth="1"/>
    <col min="13919" max="13919" width="9" bestFit="1" customWidth="1"/>
    <col min="13920" max="13920" width="8" bestFit="1" customWidth="1"/>
    <col min="13921" max="13921" width="9" bestFit="1" customWidth="1"/>
    <col min="13922" max="13922" width="12" bestFit="1" customWidth="1"/>
    <col min="13923" max="13923" width="11" bestFit="1" customWidth="1"/>
    <col min="13924" max="13924" width="10" bestFit="1" customWidth="1"/>
    <col min="13925" max="13926" width="11" bestFit="1" customWidth="1"/>
    <col min="13927" max="13927" width="10" bestFit="1" customWidth="1"/>
    <col min="13928" max="13928" width="11" bestFit="1" customWidth="1"/>
    <col min="13929" max="13931" width="10" bestFit="1" customWidth="1"/>
    <col min="13932" max="13932" width="8" bestFit="1" customWidth="1"/>
    <col min="13933" max="13933" width="10" bestFit="1" customWidth="1"/>
    <col min="13934" max="13934" width="11" bestFit="1" customWidth="1"/>
    <col min="13935" max="13936" width="10" bestFit="1" customWidth="1"/>
    <col min="13937" max="13937" width="11" bestFit="1" customWidth="1"/>
    <col min="13938" max="13938" width="10" bestFit="1" customWidth="1"/>
    <col min="13939" max="13939" width="11" bestFit="1" customWidth="1"/>
    <col min="13940" max="13940" width="8" bestFit="1" customWidth="1"/>
    <col min="13941" max="13941" width="10" bestFit="1" customWidth="1"/>
    <col min="13942" max="13942" width="11" bestFit="1" customWidth="1"/>
    <col min="13943" max="13943" width="12" bestFit="1" customWidth="1"/>
    <col min="13944" max="13944" width="11" bestFit="1" customWidth="1"/>
    <col min="13945" max="13946" width="8" bestFit="1" customWidth="1"/>
    <col min="13947" max="13947" width="9" bestFit="1" customWidth="1"/>
    <col min="13948" max="13950" width="10" bestFit="1" customWidth="1"/>
    <col min="13951" max="13951" width="7" bestFit="1" customWidth="1"/>
    <col min="13952" max="13954" width="10" bestFit="1" customWidth="1"/>
    <col min="13955" max="13955" width="11" bestFit="1" customWidth="1"/>
    <col min="13956" max="13956" width="10" bestFit="1" customWidth="1"/>
    <col min="13957" max="13957" width="11" bestFit="1" customWidth="1"/>
    <col min="13958" max="13959" width="10" bestFit="1" customWidth="1"/>
    <col min="13960" max="13960" width="11" bestFit="1" customWidth="1"/>
    <col min="13961" max="13961" width="9" bestFit="1" customWidth="1"/>
    <col min="13962" max="13962" width="10" bestFit="1" customWidth="1"/>
    <col min="13963" max="13963" width="11" bestFit="1" customWidth="1"/>
    <col min="13964" max="13965" width="10" bestFit="1" customWidth="1"/>
    <col min="13966" max="13967" width="9" bestFit="1" customWidth="1"/>
    <col min="13968" max="13968" width="11" bestFit="1" customWidth="1"/>
    <col min="13969" max="13969" width="10" bestFit="1" customWidth="1"/>
    <col min="13970" max="13970" width="11" bestFit="1" customWidth="1"/>
    <col min="13971" max="13971" width="10" bestFit="1" customWidth="1"/>
    <col min="13972" max="13972" width="9" bestFit="1" customWidth="1"/>
    <col min="13973" max="13973" width="11" bestFit="1" customWidth="1"/>
    <col min="13974" max="13974" width="10" bestFit="1" customWidth="1"/>
    <col min="13975" max="13975" width="11" bestFit="1" customWidth="1"/>
    <col min="13976" max="13976" width="8" bestFit="1" customWidth="1"/>
    <col min="13977" max="13977" width="9" bestFit="1" customWidth="1"/>
    <col min="13978" max="13980" width="11" bestFit="1" customWidth="1"/>
    <col min="13981" max="13981" width="9" bestFit="1" customWidth="1"/>
    <col min="13982" max="13982" width="10" bestFit="1" customWidth="1"/>
    <col min="13983" max="13983" width="11" bestFit="1" customWidth="1"/>
    <col min="13984" max="13984" width="12" bestFit="1" customWidth="1"/>
    <col min="13985" max="13985" width="9" bestFit="1" customWidth="1"/>
    <col min="13986" max="13987" width="11" bestFit="1" customWidth="1"/>
    <col min="13988" max="13988" width="10" bestFit="1" customWidth="1"/>
    <col min="13989" max="13989" width="12" bestFit="1" customWidth="1"/>
    <col min="13990" max="13990" width="11" bestFit="1" customWidth="1"/>
    <col min="13991" max="13991" width="12" bestFit="1" customWidth="1"/>
    <col min="13992" max="13992" width="10" bestFit="1" customWidth="1"/>
    <col min="13993" max="13994" width="11" bestFit="1" customWidth="1"/>
    <col min="13995" max="13995" width="9" bestFit="1" customWidth="1"/>
    <col min="13996" max="13996" width="11" bestFit="1" customWidth="1"/>
    <col min="13997" max="13997" width="10" bestFit="1" customWidth="1"/>
    <col min="13998" max="13999" width="11" bestFit="1" customWidth="1"/>
    <col min="14000" max="14000" width="10" bestFit="1" customWidth="1"/>
    <col min="14001" max="14002" width="11" bestFit="1" customWidth="1"/>
    <col min="14003" max="14003" width="10" bestFit="1" customWidth="1"/>
    <col min="14004" max="14005" width="11" bestFit="1" customWidth="1"/>
    <col min="14006" max="14006" width="10" bestFit="1" customWidth="1"/>
    <col min="14007" max="14007" width="9" bestFit="1" customWidth="1"/>
    <col min="14008" max="14010" width="11" bestFit="1" customWidth="1"/>
    <col min="14011" max="14011" width="9" bestFit="1" customWidth="1"/>
    <col min="14012" max="14013" width="11" bestFit="1" customWidth="1"/>
    <col min="14014" max="14014" width="10" bestFit="1" customWidth="1"/>
    <col min="14015" max="14016" width="9" bestFit="1" customWidth="1"/>
    <col min="14017" max="14018" width="11" bestFit="1" customWidth="1"/>
    <col min="14019" max="14019" width="10" bestFit="1" customWidth="1"/>
    <col min="14020" max="14020" width="11" bestFit="1" customWidth="1"/>
    <col min="14021" max="14021" width="10" bestFit="1" customWidth="1"/>
    <col min="14022" max="14022" width="9" bestFit="1" customWidth="1"/>
    <col min="14023" max="14024" width="12" bestFit="1" customWidth="1"/>
    <col min="14025" max="14026" width="10" bestFit="1" customWidth="1"/>
    <col min="14027" max="14027" width="7" bestFit="1" customWidth="1"/>
    <col min="14028" max="14028" width="12" bestFit="1" customWidth="1"/>
    <col min="14029" max="14031" width="11" bestFit="1" customWidth="1"/>
    <col min="14032" max="14032" width="10" bestFit="1" customWidth="1"/>
    <col min="14033" max="14034" width="9" bestFit="1" customWidth="1"/>
    <col min="14035" max="14035" width="12" bestFit="1" customWidth="1"/>
    <col min="14036" max="14036" width="11" bestFit="1" customWidth="1"/>
    <col min="14037" max="14038" width="9" bestFit="1" customWidth="1"/>
    <col min="14039" max="14041" width="10" bestFit="1" customWidth="1"/>
    <col min="14042" max="14042" width="11" bestFit="1" customWidth="1"/>
    <col min="14043" max="14043" width="10" bestFit="1" customWidth="1"/>
    <col min="14044" max="14045" width="11" bestFit="1" customWidth="1"/>
    <col min="14046" max="14046" width="12" bestFit="1" customWidth="1"/>
    <col min="14047" max="14047" width="11" bestFit="1" customWidth="1"/>
    <col min="14048" max="14048" width="10" bestFit="1" customWidth="1"/>
    <col min="14049" max="14049" width="11" bestFit="1" customWidth="1"/>
    <col min="14050" max="14050" width="10" bestFit="1" customWidth="1"/>
    <col min="14051" max="14055" width="11" bestFit="1" customWidth="1"/>
    <col min="14056" max="14056" width="9" bestFit="1" customWidth="1"/>
    <col min="14057" max="14057" width="11" bestFit="1" customWidth="1"/>
    <col min="14058" max="14059" width="10" bestFit="1" customWidth="1"/>
    <col min="14060" max="14062" width="9" bestFit="1" customWidth="1"/>
    <col min="14063" max="14065" width="10" bestFit="1" customWidth="1"/>
    <col min="14066" max="14066" width="11" bestFit="1" customWidth="1"/>
    <col min="14067" max="14067" width="9" bestFit="1" customWidth="1"/>
    <col min="14068" max="14068" width="11" bestFit="1" customWidth="1"/>
    <col min="14069" max="14069" width="9" bestFit="1" customWidth="1"/>
    <col min="14070" max="14070" width="10" bestFit="1" customWidth="1"/>
    <col min="14071" max="14071" width="9" bestFit="1" customWidth="1"/>
    <col min="14072" max="14072" width="11" bestFit="1" customWidth="1"/>
    <col min="14073" max="14073" width="9" bestFit="1" customWidth="1"/>
    <col min="14074" max="14074" width="11" bestFit="1" customWidth="1"/>
    <col min="14075" max="14075" width="10" bestFit="1" customWidth="1"/>
    <col min="14076" max="14076" width="11" bestFit="1" customWidth="1"/>
    <col min="14077" max="14077" width="9" bestFit="1" customWidth="1"/>
    <col min="14078" max="14078" width="10" bestFit="1" customWidth="1"/>
    <col min="14079" max="14079" width="11" bestFit="1" customWidth="1"/>
    <col min="14080" max="14080" width="9" bestFit="1" customWidth="1"/>
    <col min="14081" max="14081" width="11" bestFit="1" customWidth="1"/>
    <col min="14082" max="14082" width="10" bestFit="1" customWidth="1"/>
    <col min="14083" max="14083" width="8" bestFit="1" customWidth="1"/>
    <col min="14084" max="14084" width="11" bestFit="1" customWidth="1"/>
    <col min="14085" max="14085" width="12" bestFit="1" customWidth="1"/>
    <col min="14086" max="14087" width="10" bestFit="1" customWidth="1"/>
    <col min="14088" max="14088" width="11" bestFit="1" customWidth="1"/>
    <col min="14089" max="14089" width="9" bestFit="1" customWidth="1"/>
    <col min="14090" max="14090" width="11" bestFit="1" customWidth="1"/>
    <col min="14091" max="14091" width="10" bestFit="1" customWidth="1"/>
    <col min="14092" max="14092" width="11" bestFit="1" customWidth="1"/>
    <col min="14093" max="14094" width="9" bestFit="1" customWidth="1"/>
    <col min="14095" max="14095" width="10" bestFit="1" customWidth="1"/>
    <col min="14096" max="14097" width="11" bestFit="1" customWidth="1"/>
    <col min="14098" max="14098" width="12" bestFit="1" customWidth="1"/>
    <col min="14099" max="14099" width="11" bestFit="1" customWidth="1"/>
    <col min="14100" max="14100" width="10" bestFit="1" customWidth="1"/>
    <col min="14101" max="14101" width="12" bestFit="1" customWidth="1"/>
    <col min="14102" max="14105" width="11" bestFit="1" customWidth="1"/>
    <col min="14106" max="14106" width="10" bestFit="1" customWidth="1"/>
    <col min="14107" max="14107" width="9" bestFit="1" customWidth="1"/>
    <col min="14108" max="14109" width="11" bestFit="1" customWidth="1"/>
    <col min="14110" max="14110" width="10" bestFit="1" customWidth="1"/>
    <col min="14111" max="14111" width="12" bestFit="1" customWidth="1"/>
    <col min="14112" max="14112" width="9" bestFit="1" customWidth="1"/>
    <col min="14113" max="14113" width="10" bestFit="1" customWidth="1"/>
    <col min="14114" max="14115" width="12" bestFit="1" customWidth="1"/>
    <col min="14116" max="14116" width="11" bestFit="1" customWidth="1"/>
    <col min="14117" max="14117" width="9" bestFit="1" customWidth="1"/>
    <col min="14118" max="14120" width="11" bestFit="1" customWidth="1"/>
    <col min="14121" max="14121" width="10" bestFit="1" customWidth="1"/>
    <col min="14122" max="14126" width="11" bestFit="1" customWidth="1"/>
    <col min="14127" max="14127" width="9" bestFit="1" customWidth="1"/>
    <col min="14128" max="14128" width="11" bestFit="1" customWidth="1"/>
    <col min="14129" max="14129" width="10" bestFit="1" customWidth="1"/>
    <col min="14130" max="14131" width="11" bestFit="1" customWidth="1"/>
    <col min="14132" max="14137" width="10" bestFit="1" customWidth="1"/>
    <col min="14138" max="14138" width="12" bestFit="1" customWidth="1"/>
    <col min="14139" max="14139" width="10" bestFit="1" customWidth="1"/>
    <col min="14140" max="14140" width="8" bestFit="1" customWidth="1"/>
    <col min="14141" max="14141" width="10" bestFit="1" customWidth="1"/>
    <col min="14142" max="14142" width="9" bestFit="1" customWidth="1"/>
    <col min="14143" max="14143" width="11" bestFit="1" customWidth="1"/>
    <col min="14144" max="14144" width="9" bestFit="1" customWidth="1"/>
    <col min="14145" max="14145" width="10" bestFit="1" customWidth="1"/>
    <col min="14146" max="14146" width="9" bestFit="1" customWidth="1"/>
    <col min="14147" max="14147" width="10" bestFit="1" customWidth="1"/>
    <col min="14148" max="14148" width="9" bestFit="1" customWidth="1"/>
    <col min="14149" max="14149" width="10" bestFit="1" customWidth="1"/>
    <col min="14150" max="14151" width="9" bestFit="1" customWidth="1"/>
    <col min="14152" max="14152" width="10" bestFit="1" customWidth="1"/>
    <col min="14153" max="14154" width="9" bestFit="1" customWidth="1"/>
    <col min="14155" max="14155" width="11" bestFit="1" customWidth="1"/>
    <col min="14156" max="14156" width="10" bestFit="1" customWidth="1"/>
    <col min="14157" max="14157" width="9" bestFit="1" customWidth="1"/>
    <col min="14158" max="14158" width="8" bestFit="1" customWidth="1"/>
    <col min="14159" max="14159" width="10" bestFit="1" customWidth="1"/>
    <col min="14160" max="14160" width="9" bestFit="1" customWidth="1"/>
    <col min="14161" max="14165" width="10" bestFit="1" customWidth="1"/>
    <col min="14166" max="14167" width="11" bestFit="1" customWidth="1"/>
    <col min="14168" max="14168" width="10" bestFit="1" customWidth="1"/>
    <col min="14169" max="14169" width="11" bestFit="1" customWidth="1"/>
    <col min="14170" max="14170" width="9" bestFit="1" customWidth="1"/>
    <col min="14171" max="14171" width="8" bestFit="1" customWidth="1"/>
    <col min="14172" max="14172" width="10" bestFit="1" customWidth="1"/>
    <col min="14173" max="14178" width="11" bestFit="1" customWidth="1"/>
    <col min="14179" max="14179" width="10" bestFit="1" customWidth="1"/>
    <col min="14180" max="14181" width="11" bestFit="1" customWidth="1"/>
    <col min="14182" max="14182" width="10" bestFit="1" customWidth="1"/>
    <col min="14183" max="14183" width="11" bestFit="1" customWidth="1"/>
    <col min="14184" max="14185" width="10" bestFit="1" customWidth="1"/>
    <col min="14186" max="14186" width="11" bestFit="1" customWidth="1"/>
    <col min="14187" max="14187" width="10" bestFit="1" customWidth="1"/>
    <col min="14188" max="14188" width="11" bestFit="1" customWidth="1"/>
    <col min="14189" max="14189" width="10" bestFit="1" customWidth="1"/>
    <col min="14190" max="14190" width="11" bestFit="1" customWidth="1"/>
    <col min="14191" max="14191" width="9" bestFit="1" customWidth="1"/>
    <col min="14192" max="14193" width="11" bestFit="1" customWidth="1"/>
    <col min="14194" max="14195" width="10" bestFit="1" customWidth="1"/>
    <col min="14196" max="14196" width="8" bestFit="1" customWidth="1"/>
    <col min="14197" max="14197" width="11" bestFit="1" customWidth="1"/>
    <col min="14198" max="14198" width="9" bestFit="1" customWidth="1"/>
    <col min="14199" max="14199" width="10" bestFit="1" customWidth="1"/>
    <col min="14200" max="14200" width="11" bestFit="1" customWidth="1"/>
    <col min="14201" max="14201" width="10" bestFit="1" customWidth="1"/>
    <col min="14202" max="14202" width="9" bestFit="1" customWidth="1"/>
    <col min="14203" max="14203" width="10" bestFit="1" customWidth="1"/>
    <col min="14204" max="14204" width="12" bestFit="1" customWidth="1"/>
    <col min="14205" max="14205" width="9" bestFit="1" customWidth="1"/>
    <col min="14206" max="14206" width="8" bestFit="1" customWidth="1"/>
    <col min="14207" max="14207" width="11" bestFit="1" customWidth="1"/>
    <col min="14208" max="14208" width="10" bestFit="1" customWidth="1"/>
    <col min="14209" max="14209" width="11" bestFit="1" customWidth="1"/>
    <col min="14210" max="14210" width="12" bestFit="1" customWidth="1"/>
    <col min="14211" max="14211" width="9" bestFit="1" customWidth="1"/>
    <col min="14212" max="14212" width="11" bestFit="1" customWidth="1"/>
    <col min="14213" max="14213" width="7" bestFit="1" customWidth="1"/>
    <col min="14214" max="14214" width="10" bestFit="1" customWidth="1"/>
    <col min="14215" max="14216" width="11" bestFit="1" customWidth="1"/>
    <col min="14217" max="14217" width="10" bestFit="1" customWidth="1"/>
    <col min="14218" max="14219" width="9" bestFit="1" customWidth="1"/>
    <col min="14220" max="14220" width="11" bestFit="1" customWidth="1"/>
    <col min="14221" max="14222" width="10" bestFit="1" customWidth="1"/>
    <col min="14223" max="14223" width="11" bestFit="1" customWidth="1"/>
    <col min="14224" max="14226" width="10" bestFit="1" customWidth="1"/>
    <col min="14227" max="14227" width="12" bestFit="1" customWidth="1"/>
    <col min="14228" max="14229" width="11" bestFit="1" customWidth="1"/>
    <col min="14230" max="14230" width="10" bestFit="1" customWidth="1"/>
    <col min="14231" max="14231" width="11" bestFit="1" customWidth="1"/>
    <col min="14232" max="14233" width="10" bestFit="1" customWidth="1"/>
    <col min="14234" max="14234" width="11" bestFit="1" customWidth="1"/>
    <col min="14235" max="14235" width="10" bestFit="1" customWidth="1"/>
    <col min="14236" max="14236" width="11" bestFit="1" customWidth="1"/>
    <col min="14237" max="14237" width="9" bestFit="1" customWidth="1"/>
    <col min="14238" max="14239" width="11" bestFit="1" customWidth="1"/>
    <col min="14240" max="14240" width="9" bestFit="1" customWidth="1"/>
    <col min="14241" max="14241" width="10" bestFit="1" customWidth="1"/>
    <col min="14242" max="14242" width="11" bestFit="1" customWidth="1"/>
    <col min="14243" max="14243" width="9" bestFit="1" customWidth="1"/>
    <col min="14244" max="14244" width="10" bestFit="1" customWidth="1"/>
    <col min="14245" max="14245" width="9" bestFit="1" customWidth="1"/>
    <col min="14246" max="14249" width="10" bestFit="1" customWidth="1"/>
    <col min="14250" max="14250" width="9" bestFit="1" customWidth="1"/>
    <col min="14251" max="14251" width="11" bestFit="1" customWidth="1"/>
    <col min="14252" max="14252" width="10" bestFit="1" customWidth="1"/>
    <col min="14253" max="14253" width="11" bestFit="1" customWidth="1"/>
    <col min="14254" max="14255" width="9" bestFit="1" customWidth="1"/>
    <col min="14256" max="14256" width="7" bestFit="1" customWidth="1"/>
    <col min="14257" max="14257" width="11" bestFit="1" customWidth="1"/>
    <col min="14258" max="14258" width="10" bestFit="1" customWidth="1"/>
    <col min="14259" max="14259" width="12" bestFit="1" customWidth="1"/>
    <col min="14260" max="14260" width="11" bestFit="1" customWidth="1"/>
    <col min="14261" max="14261" width="10" bestFit="1" customWidth="1"/>
    <col min="14262" max="14262" width="11" bestFit="1" customWidth="1"/>
    <col min="14263" max="14263" width="10" bestFit="1" customWidth="1"/>
    <col min="14264" max="14264" width="12" bestFit="1" customWidth="1"/>
    <col min="14265" max="14265" width="11" bestFit="1" customWidth="1"/>
    <col min="14266" max="14266" width="9" bestFit="1" customWidth="1"/>
    <col min="14267" max="14267" width="11" bestFit="1" customWidth="1"/>
    <col min="14268" max="14268" width="8" bestFit="1" customWidth="1"/>
    <col min="14269" max="14269" width="10" bestFit="1" customWidth="1"/>
    <col min="14270" max="14270" width="9" bestFit="1" customWidth="1"/>
    <col min="14271" max="14271" width="10" bestFit="1" customWidth="1"/>
    <col min="14272" max="14272" width="9" bestFit="1" customWidth="1"/>
    <col min="14273" max="14274" width="11" bestFit="1" customWidth="1"/>
    <col min="14275" max="14275" width="12" bestFit="1" customWidth="1"/>
    <col min="14276" max="14277" width="10" bestFit="1" customWidth="1"/>
    <col min="14278" max="14279" width="11" bestFit="1" customWidth="1"/>
    <col min="14280" max="14282" width="9" bestFit="1" customWidth="1"/>
    <col min="14283" max="14283" width="11" bestFit="1" customWidth="1"/>
    <col min="14284" max="14284" width="10" bestFit="1" customWidth="1"/>
    <col min="14285" max="14285" width="11" bestFit="1" customWidth="1"/>
    <col min="14286" max="14287" width="10" bestFit="1" customWidth="1"/>
    <col min="14288" max="14288" width="12" bestFit="1" customWidth="1"/>
    <col min="14289" max="14289" width="10" bestFit="1" customWidth="1"/>
    <col min="14290" max="14290" width="11" bestFit="1" customWidth="1"/>
    <col min="14291" max="14291" width="9" bestFit="1" customWidth="1"/>
    <col min="14292" max="14292" width="10" bestFit="1" customWidth="1"/>
    <col min="14293" max="14294" width="11" bestFit="1" customWidth="1"/>
    <col min="14295" max="14295" width="12" bestFit="1" customWidth="1"/>
    <col min="14296" max="14298" width="10" bestFit="1" customWidth="1"/>
    <col min="14299" max="14299" width="11" bestFit="1" customWidth="1"/>
    <col min="14300" max="14300" width="10" bestFit="1" customWidth="1"/>
    <col min="14301" max="14302" width="11" bestFit="1" customWidth="1"/>
    <col min="14303" max="14303" width="10" bestFit="1" customWidth="1"/>
    <col min="14304" max="14304" width="11" bestFit="1" customWidth="1"/>
    <col min="14305" max="14305" width="10" bestFit="1" customWidth="1"/>
    <col min="14306" max="14306" width="11" bestFit="1" customWidth="1"/>
    <col min="14307" max="14307" width="10" bestFit="1" customWidth="1"/>
    <col min="14308" max="14310" width="11" bestFit="1" customWidth="1"/>
    <col min="14311" max="14311" width="9" bestFit="1" customWidth="1"/>
    <col min="14312" max="14312" width="11" bestFit="1" customWidth="1"/>
    <col min="14313" max="14314" width="10" bestFit="1" customWidth="1"/>
    <col min="14315" max="14316" width="8" bestFit="1" customWidth="1"/>
    <col min="14317" max="14318" width="10" bestFit="1" customWidth="1"/>
    <col min="14319" max="14319" width="8" bestFit="1" customWidth="1"/>
    <col min="14320" max="14322" width="11" bestFit="1" customWidth="1"/>
    <col min="14323" max="14327" width="10" bestFit="1" customWidth="1"/>
    <col min="14328" max="14330" width="11" bestFit="1" customWidth="1"/>
    <col min="14331" max="14332" width="10" bestFit="1" customWidth="1"/>
    <col min="14333" max="14337" width="11" bestFit="1" customWidth="1"/>
    <col min="14338" max="14338" width="9" bestFit="1" customWidth="1"/>
    <col min="14339" max="14339" width="12" bestFit="1" customWidth="1"/>
    <col min="14340" max="14342" width="10" bestFit="1" customWidth="1"/>
    <col min="14343" max="14343" width="9" bestFit="1" customWidth="1"/>
    <col min="14344" max="14345" width="10" bestFit="1" customWidth="1"/>
    <col min="14346" max="14346" width="11" bestFit="1" customWidth="1"/>
    <col min="14347" max="14347" width="10" bestFit="1" customWidth="1"/>
    <col min="14348" max="14348" width="11" bestFit="1" customWidth="1"/>
    <col min="14349" max="14349" width="10" bestFit="1" customWidth="1"/>
    <col min="14350" max="14350" width="11" bestFit="1" customWidth="1"/>
    <col min="14351" max="14352" width="10" bestFit="1" customWidth="1"/>
    <col min="14353" max="14353" width="9" bestFit="1" customWidth="1"/>
    <col min="14354" max="14358" width="11" bestFit="1" customWidth="1"/>
    <col min="14359" max="14362" width="10" bestFit="1" customWidth="1"/>
    <col min="14363" max="14363" width="12" bestFit="1" customWidth="1"/>
    <col min="14364" max="14364" width="11" bestFit="1" customWidth="1"/>
    <col min="14365" max="14365" width="10" bestFit="1" customWidth="1"/>
    <col min="14366" max="14366" width="9" bestFit="1" customWidth="1"/>
    <col min="14367" max="14367" width="11" bestFit="1" customWidth="1"/>
    <col min="14368" max="14369" width="9" bestFit="1" customWidth="1"/>
    <col min="14370" max="14371" width="11" bestFit="1" customWidth="1"/>
    <col min="14372" max="14372" width="10" bestFit="1" customWidth="1"/>
    <col min="14373" max="14373" width="8" bestFit="1" customWidth="1"/>
    <col min="14374" max="14374" width="11" bestFit="1" customWidth="1"/>
    <col min="14375" max="14375" width="10" bestFit="1" customWidth="1"/>
    <col min="14376" max="14376" width="11" bestFit="1" customWidth="1"/>
    <col min="14377" max="14377" width="10" bestFit="1" customWidth="1"/>
    <col min="14378" max="14378" width="12" bestFit="1" customWidth="1"/>
    <col min="14379" max="14381" width="11" bestFit="1" customWidth="1"/>
    <col min="14382" max="14382" width="12" bestFit="1" customWidth="1"/>
    <col min="14383" max="14384" width="10" bestFit="1" customWidth="1"/>
    <col min="14385" max="14385" width="11" bestFit="1" customWidth="1"/>
    <col min="14386" max="14386" width="10" bestFit="1" customWidth="1"/>
    <col min="14387" max="14387" width="11" bestFit="1" customWidth="1"/>
    <col min="14388" max="14388" width="9" bestFit="1" customWidth="1"/>
    <col min="14389" max="14391" width="11" bestFit="1" customWidth="1"/>
    <col min="14392" max="14392" width="10" bestFit="1" customWidth="1"/>
    <col min="14393" max="14394" width="9" bestFit="1" customWidth="1"/>
    <col min="14395" max="14395" width="11" bestFit="1" customWidth="1"/>
    <col min="14396" max="14396" width="9" bestFit="1" customWidth="1"/>
    <col min="14397" max="14397" width="11" bestFit="1" customWidth="1"/>
    <col min="14398" max="14398" width="9" bestFit="1" customWidth="1"/>
    <col min="14399" max="14399" width="11" bestFit="1" customWidth="1"/>
    <col min="14400" max="14400" width="10" bestFit="1" customWidth="1"/>
    <col min="14401" max="14401" width="11" bestFit="1" customWidth="1"/>
    <col min="14402" max="14402" width="9" bestFit="1" customWidth="1"/>
    <col min="14403" max="14404" width="11" bestFit="1" customWidth="1"/>
    <col min="14405" max="14405" width="9" bestFit="1" customWidth="1"/>
    <col min="14406" max="14406" width="10" bestFit="1" customWidth="1"/>
    <col min="14407" max="14408" width="11" bestFit="1" customWidth="1"/>
    <col min="14409" max="14409" width="9" bestFit="1" customWidth="1"/>
    <col min="14410" max="14410" width="11" bestFit="1" customWidth="1"/>
    <col min="14411" max="14411" width="10" bestFit="1" customWidth="1"/>
    <col min="14412" max="14412" width="11" bestFit="1" customWidth="1"/>
    <col min="14413" max="14414" width="10" bestFit="1" customWidth="1"/>
    <col min="14415" max="14416" width="11" bestFit="1" customWidth="1"/>
    <col min="14417" max="14418" width="9" bestFit="1" customWidth="1"/>
    <col min="14419" max="14420" width="10" bestFit="1" customWidth="1"/>
    <col min="14421" max="14421" width="11" bestFit="1" customWidth="1"/>
    <col min="14422" max="14422" width="9" bestFit="1" customWidth="1"/>
    <col min="14423" max="14424" width="10" bestFit="1" customWidth="1"/>
    <col min="14425" max="14425" width="11" bestFit="1" customWidth="1"/>
    <col min="14426" max="14426" width="9" bestFit="1" customWidth="1"/>
    <col min="14427" max="14427" width="10" bestFit="1" customWidth="1"/>
    <col min="14428" max="14428" width="11" bestFit="1" customWidth="1"/>
    <col min="14429" max="14433" width="10" bestFit="1" customWidth="1"/>
    <col min="14434" max="14434" width="11" bestFit="1" customWidth="1"/>
    <col min="14435" max="14436" width="9" bestFit="1" customWidth="1"/>
    <col min="14437" max="14437" width="11" bestFit="1" customWidth="1"/>
    <col min="14438" max="14438" width="10" bestFit="1" customWidth="1"/>
    <col min="14439" max="14439" width="9" bestFit="1" customWidth="1"/>
    <col min="14440" max="14440" width="11" bestFit="1" customWidth="1"/>
    <col min="14441" max="14442" width="10" bestFit="1" customWidth="1"/>
    <col min="14443" max="14443" width="11" bestFit="1" customWidth="1"/>
    <col min="14444" max="14444" width="10" bestFit="1" customWidth="1"/>
    <col min="14445" max="14448" width="11" bestFit="1" customWidth="1"/>
    <col min="14449" max="14449" width="10" bestFit="1" customWidth="1"/>
    <col min="14450" max="14450" width="9" bestFit="1" customWidth="1"/>
    <col min="14451" max="14454" width="10" bestFit="1" customWidth="1"/>
    <col min="14455" max="14457" width="11" bestFit="1" customWidth="1"/>
    <col min="14458" max="14458" width="8" bestFit="1" customWidth="1"/>
    <col min="14459" max="14460" width="10" bestFit="1" customWidth="1"/>
    <col min="14461" max="14461" width="11" bestFit="1" customWidth="1"/>
    <col min="14462" max="14462" width="12" bestFit="1" customWidth="1"/>
    <col min="14463" max="14465" width="10" bestFit="1" customWidth="1"/>
    <col min="14466" max="14466" width="11" bestFit="1" customWidth="1"/>
    <col min="14467" max="14467" width="10" bestFit="1" customWidth="1"/>
    <col min="14468" max="14469" width="11" bestFit="1" customWidth="1"/>
    <col min="14470" max="14473" width="10" bestFit="1" customWidth="1"/>
    <col min="14474" max="14476" width="11" bestFit="1" customWidth="1"/>
    <col min="14477" max="14478" width="10" bestFit="1" customWidth="1"/>
    <col min="14479" max="14482" width="11" bestFit="1" customWidth="1"/>
    <col min="14483" max="14483" width="10" bestFit="1" customWidth="1"/>
    <col min="14484" max="14484" width="12" bestFit="1" customWidth="1"/>
    <col min="14485" max="14485" width="11" bestFit="1" customWidth="1"/>
    <col min="14486" max="14486" width="9" bestFit="1" customWidth="1"/>
    <col min="14487" max="14488" width="11" bestFit="1" customWidth="1"/>
    <col min="14489" max="14489" width="10" bestFit="1" customWidth="1"/>
    <col min="14490" max="14490" width="11" bestFit="1" customWidth="1"/>
    <col min="14491" max="14491" width="10" bestFit="1" customWidth="1"/>
    <col min="14492" max="14492" width="11" bestFit="1" customWidth="1"/>
    <col min="14493" max="14493" width="12" bestFit="1" customWidth="1"/>
    <col min="14494" max="14494" width="9" bestFit="1" customWidth="1"/>
    <col min="14495" max="14495" width="11" bestFit="1" customWidth="1"/>
    <col min="14496" max="14496" width="9" bestFit="1" customWidth="1"/>
    <col min="14497" max="14497" width="11" bestFit="1" customWidth="1"/>
    <col min="14498" max="14498" width="9" bestFit="1" customWidth="1"/>
    <col min="14499" max="14499" width="11" bestFit="1" customWidth="1"/>
    <col min="14500" max="14504" width="10" bestFit="1" customWidth="1"/>
    <col min="14505" max="14508" width="11" bestFit="1" customWidth="1"/>
    <col min="14509" max="14509" width="9" bestFit="1" customWidth="1"/>
    <col min="14510" max="14510" width="11" bestFit="1" customWidth="1"/>
    <col min="14511" max="14511" width="10" bestFit="1" customWidth="1"/>
    <col min="14512" max="14513" width="9" bestFit="1" customWidth="1"/>
    <col min="14514" max="14514" width="11" bestFit="1" customWidth="1"/>
    <col min="14515" max="14515" width="8" bestFit="1" customWidth="1"/>
    <col min="14516" max="14516" width="9" bestFit="1" customWidth="1"/>
    <col min="14517" max="14517" width="10" bestFit="1" customWidth="1"/>
    <col min="14518" max="14518" width="9" bestFit="1" customWidth="1"/>
    <col min="14519" max="14521" width="11" bestFit="1" customWidth="1"/>
    <col min="14522" max="14523" width="9" bestFit="1" customWidth="1"/>
    <col min="14524" max="14524" width="10" bestFit="1" customWidth="1"/>
    <col min="14525" max="14525" width="11" bestFit="1" customWidth="1"/>
    <col min="14526" max="14526" width="9" bestFit="1" customWidth="1"/>
    <col min="14527" max="14528" width="11" bestFit="1" customWidth="1"/>
    <col min="14529" max="14529" width="9" bestFit="1" customWidth="1"/>
    <col min="14530" max="14530" width="11" bestFit="1" customWidth="1"/>
    <col min="14531" max="14536" width="10" bestFit="1" customWidth="1"/>
    <col min="14537" max="14537" width="11" bestFit="1" customWidth="1"/>
    <col min="14538" max="14538" width="10" bestFit="1" customWidth="1"/>
    <col min="14539" max="14539" width="11" bestFit="1" customWidth="1"/>
    <col min="14540" max="14540" width="10" bestFit="1" customWidth="1"/>
    <col min="14541" max="14541" width="9" bestFit="1" customWidth="1"/>
    <col min="14542" max="14543" width="11" bestFit="1" customWidth="1"/>
    <col min="14544" max="14544" width="9" bestFit="1" customWidth="1"/>
    <col min="14545" max="14545" width="8" bestFit="1" customWidth="1"/>
    <col min="14546" max="14546" width="9" bestFit="1" customWidth="1"/>
    <col min="14547" max="14548" width="10" bestFit="1" customWidth="1"/>
    <col min="14549" max="14549" width="8" bestFit="1" customWidth="1"/>
    <col min="14550" max="14550" width="9" bestFit="1" customWidth="1"/>
    <col min="14551" max="14551" width="11" bestFit="1" customWidth="1"/>
    <col min="14552" max="14553" width="10" bestFit="1" customWidth="1"/>
    <col min="14554" max="14554" width="11" bestFit="1" customWidth="1"/>
    <col min="14555" max="14557" width="10" bestFit="1" customWidth="1"/>
    <col min="14558" max="14559" width="11" bestFit="1" customWidth="1"/>
    <col min="14560" max="14560" width="9" bestFit="1" customWidth="1"/>
    <col min="14561" max="14561" width="11" bestFit="1" customWidth="1"/>
    <col min="14562" max="14563" width="10" bestFit="1" customWidth="1"/>
    <col min="14564" max="14564" width="9" bestFit="1" customWidth="1"/>
    <col min="14565" max="14565" width="11" bestFit="1" customWidth="1"/>
    <col min="14566" max="14568" width="10" bestFit="1" customWidth="1"/>
    <col min="14569" max="14569" width="12" bestFit="1" customWidth="1"/>
    <col min="14570" max="14570" width="9" bestFit="1" customWidth="1"/>
    <col min="14571" max="14572" width="11" bestFit="1" customWidth="1"/>
    <col min="14573" max="14573" width="9" bestFit="1" customWidth="1"/>
    <col min="14574" max="14576" width="11" bestFit="1" customWidth="1"/>
    <col min="14577" max="14577" width="9" bestFit="1" customWidth="1"/>
    <col min="14578" max="14579" width="11" bestFit="1" customWidth="1"/>
    <col min="14580" max="14580" width="10" bestFit="1" customWidth="1"/>
    <col min="14581" max="14582" width="9" bestFit="1" customWidth="1"/>
    <col min="14583" max="14585" width="10" bestFit="1" customWidth="1"/>
    <col min="14586" max="14587" width="11" bestFit="1" customWidth="1"/>
    <col min="14588" max="14588" width="9" bestFit="1" customWidth="1"/>
    <col min="14589" max="14590" width="11" bestFit="1" customWidth="1"/>
    <col min="14591" max="14591" width="9" bestFit="1" customWidth="1"/>
    <col min="14592" max="14594" width="11" bestFit="1" customWidth="1"/>
    <col min="14595" max="14595" width="9" bestFit="1" customWidth="1"/>
    <col min="14596" max="14600" width="11" bestFit="1" customWidth="1"/>
    <col min="14601" max="14603" width="9" bestFit="1" customWidth="1"/>
    <col min="14604" max="14605" width="11" bestFit="1" customWidth="1"/>
    <col min="14606" max="14606" width="10" bestFit="1" customWidth="1"/>
    <col min="14607" max="14607" width="11" bestFit="1" customWidth="1"/>
    <col min="14608" max="14608" width="12" bestFit="1" customWidth="1"/>
    <col min="14609" max="14610" width="10" bestFit="1" customWidth="1"/>
    <col min="14611" max="14611" width="9" bestFit="1" customWidth="1"/>
    <col min="14612" max="14612" width="11" bestFit="1" customWidth="1"/>
    <col min="14613" max="14613" width="10" bestFit="1" customWidth="1"/>
    <col min="14614" max="14614" width="11" bestFit="1" customWidth="1"/>
    <col min="14615" max="14615" width="12" bestFit="1" customWidth="1"/>
    <col min="14616" max="14616" width="11" bestFit="1" customWidth="1"/>
    <col min="14617" max="14617" width="12" bestFit="1" customWidth="1"/>
    <col min="14618" max="14619" width="10" bestFit="1" customWidth="1"/>
    <col min="14620" max="14620" width="11" bestFit="1" customWidth="1"/>
    <col min="14621" max="14621" width="10" bestFit="1" customWidth="1"/>
    <col min="14622" max="14622" width="11" bestFit="1" customWidth="1"/>
    <col min="14623" max="14623" width="9" bestFit="1" customWidth="1"/>
    <col min="14624" max="14624" width="11" bestFit="1" customWidth="1"/>
    <col min="14625" max="14626" width="10" bestFit="1" customWidth="1"/>
    <col min="14627" max="14627" width="9" bestFit="1" customWidth="1"/>
    <col min="14628" max="14630" width="10" bestFit="1" customWidth="1"/>
    <col min="14631" max="14631" width="9" bestFit="1" customWidth="1"/>
    <col min="14632" max="14632" width="11" bestFit="1" customWidth="1"/>
    <col min="14633" max="14633" width="12" bestFit="1" customWidth="1"/>
    <col min="14634" max="14634" width="11" bestFit="1" customWidth="1"/>
    <col min="14635" max="14635" width="10" bestFit="1" customWidth="1"/>
    <col min="14636" max="14636" width="11" bestFit="1" customWidth="1"/>
    <col min="14637" max="14637" width="12" bestFit="1" customWidth="1"/>
    <col min="14638" max="14639" width="9" bestFit="1" customWidth="1"/>
    <col min="14640" max="14640" width="12" bestFit="1" customWidth="1"/>
    <col min="14641" max="14641" width="11" bestFit="1" customWidth="1"/>
    <col min="14642" max="14642" width="10" bestFit="1" customWidth="1"/>
    <col min="14643" max="14643" width="9" bestFit="1" customWidth="1"/>
    <col min="14644" max="14644" width="11" bestFit="1" customWidth="1"/>
    <col min="14645" max="14645" width="12" bestFit="1" customWidth="1"/>
    <col min="14646" max="14646" width="11" bestFit="1" customWidth="1"/>
    <col min="14647" max="14647" width="9" bestFit="1" customWidth="1"/>
    <col min="14648" max="14651" width="10" bestFit="1" customWidth="1"/>
    <col min="14652" max="14652" width="11" bestFit="1" customWidth="1"/>
    <col min="14653" max="14653" width="10" bestFit="1" customWidth="1"/>
    <col min="14654" max="14655" width="11" bestFit="1" customWidth="1"/>
    <col min="14656" max="14656" width="10" bestFit="1" customWidth="1"/>
    <col min="14657" max="14657" width="11" bestFit="1" customWidth="1"/>
    <col min="14658" max="14658" width="10" bestFit="1" customWidth="1"/>
    <col min="14659" max="14660" width="11" bestFit="1" customWidth="1"/>
    <col min="14661" max="14661" width="10" bestFit="1" customWidth="1"/>
    <col min="14662" max="14662" width="12" bestFit="1" customWidth="1"/>
    <col min="14663" max="14663" width="11" bestFit="1" customWidth="1"/>
    <col min="14664" max="14664" width="9" bestFit="1" customWidth="1"/>
    <col min="14665" max="14666" width="11" bestFit="1" customWidth="1"/>
    <col min="14667" max="14667" width="10" bestFit="1" customWidth="1"/>
    <col min="14668" max="14668" width="11" bestFit="1" customWidth="1"/>
    <col min="14669" max="14669" width="12" bestFit="1" customWidth="1"/>
    <col min="14670" max="14670" width="11" bestFit="1" customWidth="1"/>
    <col min="14671" max="14671" width="12" bestFit="1" customWidth="1"/>
    <col min="14672" max="14672" width="10" bestFit="1" customWidth="1"/>
    <col min="14673" max="14673" width="9" bestFit="1" customWidth="1"/>
    <col min="14674" max="14675" width="11" bestFit="1" customWidth="1"/>
    <col min="14676" max="14677" width="10" bestFit="1" customWidth="1"/>
    <col min="14678" max="14678" width="11" bestFit="1" customWidth="1"/>
    <col min="14679" max="14682" width="10" bestFit="1" customWidth="1"/>
    <col min="14683" max="14683" width="11" bestFit="1" customWidth="1"/>
    <col min="14684" max="14685" width="10" bestFit="1" customWidth="1"/>
    <col min="14686" max="14686" width="9" bestFit="1" customWidth="1"/>
    <col min="14687" max="14689" width="10" bestFit="1" customWidth="1"/>
    <col min="14690" max="14690" width="12" bestFit="1" customWidth="1"/>
    <col min="14691" max="14691" width="11" bestFit="1" customWidth="1"/>
    <col min="14692" max="14692" width="9" bestFit="1" customWidth="1"/>
    <col min="14693" max="14693" width="11" bestFit="1" customWidth="1"/>
    <col min="14694" max="14694" width="10" bestFit="1" customWidth="1"/>
    <col min="14695" max="14695" width="9" bestFit="1" customWidth="1"/>
    <col min="14696" max="14696" width="11" bestFit="1" customWidth="1"/>
    <col min="14697" max="14698" width="10" bestFit="1" customWidth="1"/>
    <col min="14699" max="14700" width="11" bestFit="1" customWidth="1"/>
    <col min="14701" max="14701" width="10" bestFit="1" customWidth="1"/>
    <col min="14702" max="14703" width="9" bestFit="1" customWidth="1"/>
    <col min="14704" max="14704" width="11" bestFit="1" customWidth="1"/>
    <col min="14705" max="14705" width="10" bestFit="1" customWidth="1"/>
    <col min="14706" max="14706" width="12" bestFit="1" customWidth="1"/>
    <col min="14707" max="14707" width="11" bestFit="1" customWidth="1"/>
    <col min="14708" max="14709" width="9" bestFit="1" customWidth="1"/>
    <col min="14710" max="14710" width="10" bestFit="1" customWidth="1"/>
    <col min="14711" max="14711" width="11" bestFit="1" customWidth="1"/>
    <col min="14712" max="14712" width="10" bestFit="1" customWidth="1"/>
    <col min="14713" max="14713" width="12" bestFit="1" customWidth="1"/>
    <col min="14714" max="14715" width="11" bestFit="1" customWidth="1"/>
    <col min="14716" max="14716" width="9" bestFit="1" customWidth="1"/>
    <col min="14717" max="14717" width="10" bestFit="1" customWidth="1"/>
    <col min="14718" max="14718" width="11" bestFit="1" customWidth="1"/>
    <col min="14719" max="14719" width="9" bestFit="1" customWidth="1"/>
    <col min="14720" max="14720" width="11" bestFit="1" customWidth="1"/>
    <col min="14721" max="14722" width="10" bestFit="1" customWidth="1"/>
    <col min="14723" max="14723" width="11" bestFit="1" customWidth="1"/>
    <col min="14724" max="14724" width="9" bestFit="1" customWidth="1"/>
    <col min="14725" max="14726" width="11" bestFit="1" customWidth="1"/>
    <col min="14727" max="14727" width="12" bestFit="1" customWidth="1"/>
    <col min="14728" max="14729" width="11" bestFit="1" customWidth="1"/>
    <col min="14730" max="14730" width="9" bestFit="1" customWidth="1"/>
    <col min="14731" max="14733" width="11" bestFit="1" customWidth="1"/>
    <col min="14734" max="14734" width="9" bestFit="1" customWidth="1"/>
    <col min="14735" max="14735" width="11" bestFit="1" customWidth="1"/>
    <col min="14736" max="14738" width="9" bestFit="1" customWidth="1"/>
    <col min="14739" max="14739" width="11" bestFit="1" customWidth="1"/>
    <col min="14740" max="14740" width="10" bestFit="1" customWidth="1"/>
    <col min="14741" max="14741" width="11" bestFit="1" customWidth="1"/>
    <col min="14742" max="14742" width="10" bestFit="1" customWidth="1"/>
    <col min="14743" max="14743" width="11" bestFit="1" customWidth="1"/>
    <col min="14744" max="14746" width="10" bestFit="1" customWidth="1"/>
    <col min="14747" max="14747" width="8" bestFit="1" customWidth="1"/>
    <col min="14748" max="14748" width="9" bestFit="1" customWidth="1"/>
    <col min="14749" max="14750" width="11" bestFit="1" customWidth="1"/>
    <col min="14751" max="14751" width="9" bestFit="1" customWidth="1"/>
    <col min="14752" max="14752" width="10" bestFit="1" customWidth="1"/>
    <col min="14753" max="14754" width="11" bestFit="1" customWidth="1"/>
    <col min="14755" max="14755" width="7" bestFit="1" customWidth="1"/>
    <col min="14756" max="14757" width="11" bestFit="1" customWidth="1"/>
    <col min="14758" max="14758" width="8" bestFit="1" customWidth="1"/>
    <col min="14759" max="14760" width="11" bestFit="1" customWidth="1"/>
    <col min="14761" max="14762" width="10" bestFit="1" customWidth="1"/>
    <col min="14763" max="14766" width="11" bestFit="1" customWidth="1"/>
    <col min="14767" max="14767" width="10" bestFit="1" customWidth="1"/>
    <col min="14768" max="14769" width="11" bestFit="1" customWidth="1"/>
    <col min="14770" max="14770" width="10" bestFit="1" customWidth="1"/>
    <col min="14771" max="14771" width="11" bestFit="1" customWidth="1"/>
    <col min="14772" max="14773" width="10" bestFit="1" customWidth="1"/>
    <col min="14774" max="14778" width="11" bestFit="1" customWidth="1"/>
    <col min="14779" max="14780" width="10" bestFit="1" customWidth="1"/>
    <col min="14781" max="14781" width="8" bestFit="1" customWidth="1"/>
    <col min="14782" max="14782" width="10" bestFit="1" customWidth="1"/>
    <col min="14783" max="14783" width="11" bestFit="1" customWidth="1"/>
    <col min="14784" max="14785" width="10" bestFit="1" customWidth="1"/>
    <col min="14786" max="14787" width="11" bestFit="1" customWidth="1"/>
    <col min="14788" max="14789" width="10" bestFit="1" customWidth="1"/>
    <col min="14790" max="14790" width="11" bestFit="1" customWidth="1"/>
    <col min="14791" max="14791" width="9" bestFit="1" customWidth="1"/>
    <col min="14792" max="14792" width="10" bestFit="1" customWidth="1"/>
    <col min="14793" max="14793" width="11" bestFit="1" customWidth="1"/>
    <col min="14794" max="14795" width="10" bestFit="1" customWidth="1"/>
    <col min="14796" max="14798" width="11" bestFit="1" customWidth="1"/>
    <col min="14799" max="14801" width="10" bestFit="1" customWidth="1"/>
    <col min="14802" max="14802" width="11" bestFit="1" customWidth="1"/>
    <col min="14803" max="14803" width="8" bestFit="1" customWidth="1"/>
    <col min="14804" max="14804" width="11" bestFit="1" customWidth="1"/>
    <col min="14805" max="14805" width="8" bestFit="1" customWidth="1"/>
    <col min="14806" max="14806" width="11" bestFit="1" customWidth="1"/>
    <col min="14807" max="14807" width="9" bestFit="1" customWidth="1"/>
    <col min="14808" max="14808" width="10" bestFit="1" customWidth="1"/>
    <col min="14809" max="14809" width="11" bestFit="1" customWidth="1"/>
    <col min="14810" max="14810" width="10" bestFit="1" customWidth="1"/>
    <col min="14811" max="14811" width="11" bestFit="1" customWidth="1"/>
    <col min="14812" max="14812" width="10" bestFit="1" customWidth="1"/>
    <col min="14813" max="14813" width="9" bestFit="1" customWidth="1"/>
    <col min="14814" max="14814" width="11" bestFit="1" customWidth="1"/>
    <col min="14815" max="14816" width="10" bestFit="1" customWidth="1"/>
    <col min="14817" max="14818" width="11" bestFit="1" customWidth="1"/>
    <col min="14819" max="14820" width="10" bestFit="1" customWidth="1"/>
    <col min="14821" max="14821" width="11" bestFit="1" customWidth="1"/>
    <col min="14822" max="14823" width="10" bestFit="1" customWidth="1"/>
    <col min="14824" max="14825" width="11" bestFit="1" customWidth="1"/>
    <col min="14826" max="14826" width="10" bestFit="1" customWidth="1"/>
    <col min="14827" max="14827" width="11" bestFit="1" customWidth="1"/>
    <col min="14828" max="14828" width="9" bestFit="1" customWidth="1"/>
    <col min="14829" max="14830" width="11" bestFit="1" customWidth="1"/>
    <col min="14831" max="14831" width="10" bestFit="1" customWidth="1"/>
    <col min="14832" max="14833" width="11" bestFit="1" customWidth="1"/>
    <col min="14834" max="14834" width="10" bestFit="1" customWidth="1"/>
    <col min="14835" max="14835" width="9" bestFit="1" customWidth="1"/>
    <col min="14836" max="14836" width="10" bestFit="1" customWidth="1"/>
    <col min="14837" max="14838" width="9" bestFit="1" customWidth="1"/>
    <col min="14839" max="14840" width="11" bestFit="1" customWidth="1"/>
    <col min="14841" max="14841" width="10" bestFit="1" customWidth="1"/>
    <col min="14842" max="14842" width="8" bestFit="1" customWidth="1"/>
    <col min="14843" max="14843" width="11" bestFit="1" customWidth="1"/>
    <col min="14844" max="14844" width="9" bestFit="1" customWidth="1"/>
    <col min="14845" max="14847" width="11" bestFit="1" customWidth="1"/>
    <col min="14848" max="14848" width="10" bestFit="1" customWidth="1"/>
    <col min="14849" max="14849" width="11" bestFit="1" customWidth="1"/>
    <col min="14850" max="14850" width="10" bestFit="1" customWidth="1"/>
    <col min="14851" max="14851" width="7" bestFit="1" customWidth="1"/>
    <col min="14852" max="14852" width="9" bestFit="1" customWidth="1"/>
    <col min="14853" max="14853" width="10" bestFit="1" customWidth="1"/>
    <col min="14854" max="14854" width="9" bestFit="1" customWidth="1"/>
    <col min="14855" max="14855" width="10" bestFit="1" customWidth="1"/>
    <col min="14856" max="14856" width="11" bestFit="1" customWidth="1"/>
    <col min="14857" max="14858" width="10" bestFit="1" customWidth="1"/>
    <col min="14859" max="14859" width="12" bestFit="1" customWidth="1"/>
    <col min="14860" max="14860" width="10" bestFit="1" customWidth="1"/>
    <col min="14861" max="14863" width="11" bestFit="1" customWidth="1"/>
    <col min="14864" max="14864" width="9" bestFit="1" customWidth="1"/>
    <col min="14865" max="14865" width="10" bestFit="1" customWidth="1"/>
    <col min="14866" max="14866" width="11" bestFit="1" customWidth="1"/>
    <col min="14867" max="14867" width="10" bestFit="1" customWidth="1"/>
    <col min="14868" max="14870" width="11" bestFit="1" customWidth="1"/>
    <col min="14871" max="14871" width="9" bestFit="1" customWidth="1"/>
    <col min="14872" max="14872" width="10" bestFit="1" customWidth="1"/>
    <col min="14873" max="14873" width="11" bestFit="1" customWidth="1"/>
    <col min="14874" max="14874" width="10" bestFit="1" customWidth="1"/>
    <col min="14875" max="14877" width="11" bestFit="1" customWidth="1"/>
    <col min="14878" max="14878" width="12" bestFit="1" customWidth="1"/>
    <col min="14879" max="14879" width="11" bestFit="1" customWidth="1"/>
    <col min="14880" max="14880" width="10" bestFit="1" customWidth="1"/>
    <col min="14881" max="14882" width="11" bestFit="1" customWidth="1"/>
    <col min="14883" max="14883" width="10" bestFit="1" customWidth="1"/>
    <col min="14884" max="14885" width="12" bestFit="1" customWidth="1"/>
    <col min="14886" max="14886" width="11" bestFit="1" customWidth="1"/>
    <col min="14887" max="14887" width="10" bestFit="1" customWidth="1"/>
    <col min="14888" max="14888" width="9" bestFit="1" customWidth="1"/>
    <col min="14889" max="14890" width="11" bestFit="1" customWidth="1"/>
    <col min="14891" max="14891" width="12" bestFit="1" customWidth="1"/>
    <col min="14892" max="14892" width="10" bestFit="1" customWidth="1"/>
    <col min="14893" max="14893" width="11" bestFit="1" customWidth="1"/>
    <col min="14894" max="14894" width="10" bestFit="1" customWidth="1"/>
    <col min="14895" max="14895" width="7" bestFit="1" customWidth="1"/>
    <col min="14896" max="14896" width="10" bestFit="1" customWidth="1"/>
    <col min="14897" max="14897" width="8" bestFit="1" customWidth="1"/>
    <col min="14898" max="14898" width="10" bestFit="1" customWidth="1"/>
    <col min="14899" max="14899" width="11" bestFit="1" customWidth="1"/>
    <col min="14900" max="14900" width="12" bestFit="1" customWidth="1"/>
    <col min="14901" max="14902" width="11" bestFit="1" customWidth="1"/>
    <col min="14903" max="14904" width="10" bestFit="1" customWidth="1"/>
    <col min="14905" max="14906" width="11" bestFit="1" customWidth="1"/>
    <col min="14907" max="14907" width="9" bestFit="1" customWidth="1"/>
    <col min="14908" max="14910" width="10" bestFit="1" customWidth="1"/>
    <col min="14911" max="14911" width="9" bestFit="1" customWidth="1"/>
    <col min="14912" max="14913" width="12" bestFit="1" customWidth="1"/>
    <col min="14914" max="14915" width="11" bestFit="1" customWidth="1"/>
    <col min="14916" max="14917" width="10" bestFit="1" customWidth="1"/>
    <col min="14918" max="14919" width="11" bestFit="1" customWidth="1"/>
    <col min="14920" max="14920" width="10" bestFit="1" customWidth="1"/>
    <col min="14921" max="14922" width="9" bestFit="1" customWidth="1"/>
    <col min="14923" max="14923" width="10" bestFit="1" customWidth="1"/>
    <col min="14924" max="14924" width="11" bestFit="1" customWidth="1"/>
    <col min="14925" max="14925" width="10" bestFit="1" customWidth="1"/>
    <col min="14926" max="14926" width="9" bestFit="1" customWidth="1"/>
    <col min="14927" max="14928" width="10" bestFit="1" customWidth="1"/>
    <col min="14929" max="14929" width="8" bestFit="1" customWidth="1"/>
    <col min="14930" max="14930" width="9" bestFit="1" customWidth="1"/>
    <col min="14931" max="14933" width="11" bestFit="1" customWidth="1"/>
    <col min="14934" max="14936" width="10" bestFit="1" customWidth="1"/>
    <col min="14937" max="14937" width="12" bestFit="1" customWidth="1"/>
    <col min="14938" max="14938" width="10" bestFit="1" customWidth="1"/>
    <col min="14939" max="14939" width="11" bestFit="1" customWidth="1"/>
    <col min="14940" max="14940" width="10" bestFit="1" customWidth="1"/>
    <col min="14941" max="14941" width="11" bestFit="1" customWidth="1"/>
    <col min="14942" max="14943" width="10" bestFit="1" customWidth="1"/>
    <col min="14944" max="14944" width="11" bestFit="1" customWidth="1"/>
    <col min="14945" max="14945" width="10" bestFit="1" customWidth="1"/>
    <col min="14946" max="14946" width="12" bestFit="1" customWidth="1"/>
    <col min="14947" max="14947" width="9" bestFit="1" customWidth="1"/>
    <col min="14948" max="14949" width="11" bestFit="1" customWidth="1"/>
    <col min="14950" max="14953" width="10" bestFit="1" customWidth="1"/>
    <col min="14954" max="14954" width="11" bestFit="1" customWidth="1"/>
    <col min="14955" max="14955" width="12" bestFit="1" customWidth="1"/>
    <col min="14956" max="14956" width="10" bestFit="1" customWidth="1"/>
    <col min="14957" max="14957" width="11" bestFit="1" customWidth="1"/>
    <col min="14958" max="14958" width="10" bestFit="1" customWidth="1"/>
    <col min="14959" max="14959" width="9" bestFit="1" customWidth="1"/>
    <col min="14960" max="14960" width="10" bestFit="1" customWidth="1"/>
    <col min="14961" max="14961" width="12" bestFit="1" customWidth="1"/>
    <col min="14962" max="14962" width="10" bestFit="1" customWidth="1"/>
    <col min="14963" max="14963" width="11" bestFit="1" customWidth="1"/>
    <col min="14964" max="14965" width="10" bestFit="1" customWidth="1"/>
    <col min="14966" max="14966" width="11" bestFit="1" customWidth="1"/>
    <col min="14967" max="14968" width="9" bestFit="1" customWidth="1"/>
    <col min="14969" max="14970" width="10" bestFit="1" customWidth="1"/>
    <col min="14971" max="14971" width="9" bestFit="1" customWidth="1"/>
    <col min="14972" max="14973" width="10" bestFit="1" customWidth="1"/>
    <col min="14974" max="14975" width="11" bestFit="1" customWidth="1"/>
    <col min="14976" max="14976" width="12" bestFit="1" customWidth="1"/>
    <col min="14977" max="14978" width="11" bestFit="1" customWidth="1"/>
    <col min="14979" max="14979" width="10" bestFit="1" customWidth="1"/>
    <col min="14980" max="14980" width="9" bestFit="1" customWidth="1"/>
    <col min="14981" max="14981" width="10" bestFit="1" customWidth="1"/>
    <col min="14982" max="14982" width="9" bestFit="1" customWidth="1"/>
    <col min="14983" max="14983" width="10" bestFit="1" customWidth="1"/>
    <col min="14984" max="14984" width="11" bestFit="1" customWidth="1"/>
    <col min="14985" max="14985" width="9" bestFit="1" customWidth="1"/>
    <col min="14986" max="14986" width="10" bestFit="1" customWidth="1"/>
    <col min="14987" max="14987" width="11" bestFit="1" customWidth="1"/>
    <col min="14988" max="14988" width="9" bestFit="1" customWidth="1"/>
    <col min="14989" max="14989" width="12" bestFit="1" customWidth="1"/>
    <col min="14990" max="14990" width="9" bestFit="1" customWidth="1"/>
    <col min="14991" max="14991" width="10" bestFit="1" customWidth="1"/>
    <col min="14992" max="14995" width="11" bestFit="1" customWidth="1"/>
    <col min="14996" max="14997" width="10" bestFit="1" customWidth="1"/>
    <col min="14998" max="14998" width="12" bestFit="1" customWidth="1"/>
    <col min="14999" max="14999" width="11" bestFit="1" customWidth="1"/>
    <col min="15000" max="15000" width="10" bestFit="1" customWidth="1"/>
    <col min="15001" max="15002" width="11" bestFit="1" customWidth="1"/>
    <col min="15003" max="15003" width="8" bestFit="1" customWidth="1"/>
    <col min="15004" max="15005" width="11" bestFit="1" customWidth="1"/>
    <col min="15006" max="15006" width="10" bestFit="1" customWidth="1"/>
    <col min="15007" max="15008" width="11" bestFit="1" customWidth="1"/>
    <col min="15009" max="15009" width="10" bestFit="1" customWidth="1"/>
    <col min="15010" max="15010" width="11" bestFit="1" customWidth="1"/>
    <col min="15011" max="15011" width="10" bestFit="1" customWidth="1"/>
    <col min="15012" max="15012" width="8" bestFit="1" customWidth="1"/>
    <col min="15013" max="15014" width="11" bestFit="1" customWidth="1"/>
    <col min="15015" max="15015" width="12" bestFit="1" customWidth="1"/>
    <col min="15016" max="15016" width="11" bestFit="1" customWidth="1"/>
    <col min="15017" max="15018" width="9" bestFit="1" customWidth="1"/>
    <col min="15019" max="15019" width="11" bestFit="1" customWidth="1"/>
    <col min="15020" max="15021" width="10" bestFit="1" customWidth="1"/>
    <col min="15022" max="15022" width="11" bestFit="1" customWidth="1"/>
    <col min="15023" max="15023" width="9" bestFit="1" customWidth="1"/>
    <col min="15024" max="15024" width="10" bestFit="1" customWidth="1"/>
    <col min="15025" max="15025" width="9" bestFit="1" customWidth="1"/>
    <col min="15026" max="15027" width="11" bestFit="1" customWidth="1"/>
    <col min="15028" max="15029" width="10" bestFit="1" customWidth="1"/>
    <col min="15030" max="15032" width="11" bestFit="1" customWidth="1"/>
    <col min="15033" max="15034" width="9" bestFit="1" customWidth="1"/>
    <col min="15035" max="15039" width="10" bestFit="1" customWidth="1"/>
    <col min="15040" max="15040" width="9" bestFit="1" customWidth="1"/>
    <col min="15041" max="15041" width="10" bestFit="1" customWidth="1"/>
    <col min="15042" max="15042" width="11" bestFit="1" customWidth="1"/>
    <col min="15043" max="15043" width="12" bestFit="1" customWidth="1"/>
    <col min="15044" max="15045" width="10" bestFit="1" customWidth="1"/>
    <col min="15046" max="15046" width="12" bestFit="1" customWidth="1"/>
    <col min="15047" max="15047" width="10" bestFit="1" customWidth="1"/>
    <col min="15048" max="15048" width="11" bestFit="1" customWidth="1"/>
    <col min="15049" max="15049" width="10" bestFit="1" customWidth="1"/>
    <col min="15050" max="15051" width="11" bestFit="1" customWidth="1"/>
    <col min="15052" max="15052" width="10" bestFit="1" customWidth="1"/>
    <col min="15053" max="15053" width="11" bestFit="1" customWidth="1"/>
    <col min="15054" max="15055" width="10" bestFit="1" customWidth="1"/>
    <col min="15056" max="15058" width="11" bestFit="1" customWidth="1"/>
    <col min="15059" max="15059" width="10" bestFit="1" customWidth="1"/>
    <col min="15060" max="15061" width="11" bestFit="1" customWidth="1"/>
    <col min="15062" max="15063" width="10" bestFit="1" customWidth="1"/>
    <col min="15064" max="15065" width="11" bestFit="1" customWidth="1"/>
    <col min="15066" max="15066" width="9" bestFit="1" customWidth="1"/>
    <col min="15067" max="15067" width="10" bestFit="1" customWidth="1"/>
    <col min="15068" max="15069" width="11" bestFit="1" customWidth="1"/>
    <col min="15070" max="15070" width="10" bestFit="1" customWidth="1"/>
    <col min="15071" max="15071" width="11" bestFit="1" customWidth="1"/>
    <col min="15072" max="15072" width="8" bestFit="1" customWidth="1"/>
    <col min="15073" max="15073" width="12" bestFit="1" customWidth="1"/>
    <col min="15074" max="15075" width="10" bestFit="1" customWidth="1"/>
    <col min="15076" max="15080" width="11" bestFit="1" customWidth="1"/>
    <col min="15081" max="15081" width="10" bestFit="1" customWidth="1"/>
    <col min="15082" max="15082" width="11" bestFit="1" customWidth="1"/>
    <col min="15083" max="15083" width="10" bestFit="1" customWidth="1"/>
    <col min="15084" max="15084" width="11" bestFit="1" customWidth="1"/>
    <col min="15085" max="15085" width="10" bestFit="1" customWidth="1"/>
    <col min="15086" max="15086" width="11" bestFit="1" customWidth="1"/>
    <col min="15087" max="15089" width="10" bestFit="1" customWidth="1"/>
    <col min="15090" max="15090" width="9" bestFit="1" customWidth="1"/>
    <col min="15091" max="15094" width="11" bestFit="1" customWidth="1"/>
    <col min="15095" max="15095" width="10" bestFit="1" customWidth="1"/>
    <col min="15096" max="15096" width="9" bestFit="1" customWidth="1"/>
    <col min="15097" max="15097" width="11" bestFit="1" customWidth="1"/>
    <col min="15098" max="15102" width="10" bestFit="1" customWidth="1"/>
    <col min="15103" max="15104" width="11" bestFit="1" customWidth="1"/>
    <col min="15105" max="15106" width="10" bestFit="1" customWidth="1"/>
    <col min="15107" max="15107" width="11" bestFit="1" customWidth="1"/>
    <col min="15108" max="15108" width="9" bestFit="1" customWidth="1"/>
    <col min="15109" max="15110" width="10" bestFit="1" customWidth="1"/>
    <col min="15111" max="15111" width="11" bestFit="1" customWidth="1"/>
    <col min="15112" max="15112" width="10" bestFit="1" customWidth="1"/>
    <col min="15113" max="15113" width="11" bestFit="1" customWidth="1"/>
    <col min="15114" max="15115" width="10" bestFit="1" customWidth="1"/>
    <col min="15116" max="15118" width="11" bestFit="1" customWidth="1"/>
    <col min="15119" max="15119" width="10" bestFit="1" customWidth="1"/>
    <col min="15120" max="15123" width="11" bestFit="1" customWidth="1"/>
    <col min="15124" max="15124" width="9" bestFit="1" customWidth="1"/>
    <col min="15125" max="15125" width="10" bestFit="1" customWidth="1"/>
    <col min="15126" max="15128" width="11" bestFit="1" customWidth="1"/>
    <col min="15129" max="15130" width="10" bestFit="1" customWidth="1"/>
    <col min="15131" max="15131" width="11" bestFit="1" customWidth="1"/>
    <col min="15132" max="15133" width="10" bestFit="1" customWidth="1"/>
    <col min="15134" max="15134" width="11" bestFit="1" customWidth="1"/>
    <col min="15135" max="15135" width="10" bestFit="1" customWidth="1"/>
    <col min="15136" max="15138" width="11" bestFit="1" customWidth="1"/>
    <col min="15139" max="15139" width="8" bestFit="1" customWidth="1"/>
    <col min="15140" max="15140" width="9" bestFit="1" customWidth="1"/>
    <col min="15141" max="15141" width="10" bestFit="1" customWidth="1"/>
    <col min="15142" max="15142" width="9" bestFit="1" customWidth="1"/>
    <col min="15143" max="15143" width="11" bestFit="1" customWidth="1"/>
    <col min="15144" max="15145" width="9" bestFit="1" customWidth="1"/>
    <col min="15146" max="15146" width="10" bestFit="1" customWidth="1"/>
    <col min="15147" max="15147" width="11" bestFit="1" customWidth="1"/>
    <col min="15148" max="15149" width="10" bestFit="1" customWidth="1"/>
    <col min="15150" max="15150" width="11" bestFit="1" customWidth="1"/>
    <col min="15151" max="15151" width="12" bestFit="1" customWidth="1"/>
    <col min="15152" max="15152" width="10" bestFit="1" customWidth="1"/>
    <col min="15153" max="15153" width="8" bestFit="1" customWidth="1"/>
    <col min="15154" max="15154" width="9" bestFit="1" customWidth="1"/>
    <col min="15155" max="15157" width="10" bestFit="1" customWidth="1"/>
    <col min="15158" max="15158" width="9" bestFit="1" customWidth="1"/>
    <col min="15159" max="15159" width="11" bestFit="1" customWidth="1"/>
    <col min="15160" max="15161" width="9" bestFit="1" customWidth="1"/>
    <col min="15162" max="15162" width="12" bestFit="1" customWidth="1"/>
    <col min="15163" max="15164" width="9" bestFit="1" customWidth="1"/>
    <col min="15165" max="15165" width="10" bestFit="1" customWidth="1"/>
    <col min="15166" max="15166" width="9" bestFit="1" customWidth="1"/>
    <col min="15167" max="15168" width="11" bestFit="1" customWidth="1"/>
    <col min="15169" max="15169" width="9" bestFit="1" customWidth="1"/>
    <col min="15170" max="15173" width="10" bestFit="1" customWidth="1"/>
    <col min="15174" max="15174" width="9" bestFit="1" customWidth="1"/>
    <col min="15175" max="15175" width="10" bestFit="1" customWidth="1"/>
    <col min="15176" max="15177" width="11" bestFit="1" customWidth="1"/>
    <col min="15178" max="15178" width="10" bestFit="1" customWidth="1"/>
    <col min="15179" max="15179" width="8" bestFit="1" customWidth="1"/>
    <col min="15180" max="15180" width="9" bestFit="1" customWidth="1"/>
    <col min="15181" max="15182" width="11" bestFit="1" customWidth="1"/>
    <col min="15183" max="15183" width="10" bestFit="1" customWidth="1"/>
    <col min="15184" max="15184" width="11" bestFit="1" customWidth="1"/>
    <col min="15185" max="15185" width="8" bestFit="1" customWidth="1"/>
    <col min="15186" max="15186" width="11" bestFit="1" customWidth="1"/>
    <col min="15187" max="15188" width="10" bestFit="1" customWidth="1"/>
    <col min="15189" max="15190" width="11" bestFit="1" customWidth="1"/>
    <col min="15191" max="15191" width="9" bestFit="1" customWidth="1"/>
    <col min="15192" max="15192" width="10" bestFit="1" customWidth="1"/>
    <col min="15193" max="15193" width="11" bestFit="1" customWidth="1"/>
    <col min="15194" max="15195" width="10" bestFit="1" customWidth="1"/>
    <col min="15196" max="15196" width="9" bestFit="1" customWidth="1"/>
    <col min="15197" max="15197" width="10" bestFit="1" customWidth="1"/>
    <col min="15198" max="15198" width="12" bestFit="1" customWidth="1"/>
    <col min="15199" max="15199" width="9" bestFit="1" customWidth="1"/>
    <col min="15200" max="15200" width="11" bestFit="1" customWidth="1"/>
    <col min="15201" max="15202" width="10" bestFit="1" customWidth="1"/>
    <col min="15203" max="15203" width="9" bestFit="1" customWidth="1"/>
    <col min="15204" max="15206" width="10" bestFit="1" customWidth="1"/>
    <col min="15207" max="15207" width="9" bestFit="1" customWidth="1"/>
    <col min="15208" max="15209" width="10" bestFit="1" customWidth="1"/>
    <col min="15210" max="15212" width="11" bestFit="1" customWidth="1"/>
    <col min="15213" max="15213" width="12" bestFit="1" customWidth="1"/>
    <col min="15214" max="15214" width="10" bestFit="1" customWidth="1"/>
    <col min="15215" max="15216" width="11" bestFit="1" customWidth="1"/>
    <col min="15217" max="15217" width="10" bestFit="1" customWidth="1"/>
    <col min="15218" max="15218" width="11" bestFit="1" customWidth="1"/>
    <col min="15219" max="15219" width="10" bestFit="1" customWidth="1"/>
    <col min="15220" max="15220" width="9" bestFit="1" customWidth="1"/>
    <col min="15221" max="15221" width="11" bestFit="1" customWidth="1"/>
    <col min="15222" max="15223" width="10" bestFit="1" customWidth="1"/>
    <col min="15224" max="15227" width="11" bestFit="1" customWidth="1"/>
    <col min="15228" max="15228" width="12" bestFit="1" customWidth="1"/>
    <col min="15229" max="15229" width="11" bestFit="1" customWidth="1"/>
    <col min="15230" max="15230" width="10" bestFit="1" customWidth="1"/>
    <col min="15231" max="15231" width="11" bestFit="1" customWidth="1"/>
    <col min="15232" max="15232" width="10" bestFit="1" customWidth="1"/>
    <col min="15233" max="15234" width="11" bestFit="1" customWidth="1"/>
    <col min="15235" max="15235" width="10" bestFit="1" customWidth="1"/>
    <col min="15236" max="15236" width="9" bestFit="1" customWidth="1"/>
    <col min="15237" max="15238" width="11" bestFit="1" customWidth="1"/>
    <col min="15239" max="15239" width="9" bestFit="1" customWidth="1"/>
    <col min="15240" max="15240" width="10" bestFit="1" customWidth="1"/>
    <col min="15241" max="15241" width="11" bestFit="1" customWidth="1"/>
    <col min="15242" max="15242" width="8" bestFit="1" customWidth="1"/>
    <col min="15243" max="15244" width="10" bestFit="1" customWidth="1"/>
    <col min="15245" max="15245" width="11" bestFit="1" customWidth="1"/>
    <col min="15246" max="15247" width="9" bestFit="1" customWidth="1"/>
    <col min="15248" max="15251" width="11" bestFit="1" customWidth="1"/>
    <col min="15252" max="15252" width="10" bestFit="1" customWidth="1"/>
    <col min="15253" max="15253" width="9" bestFit="1" customWidth="1"/>
    <col min="15254" max="15256" width="10" bestFit="1" customWidth="1"/>
    <col min="15257" max="15257" width="8" bestFit="1" customWidth="1"/>
    <col min="15258" max="15259" width="10" bestFit="1" customWidth="1"/>
    <col min="15260" max="15260" width="11" bestFit="1" customWidth="1"/>
    <col min="15261" max="15261" width="9" bestFit="1" customWidth="1"/>
    <col min="15262" max="15263" width="10" bestFit="1" customWidth="1"/>
    <col min="15264" max="15264" width="12" bestFit="1" customWidth="1"/>
    <col min="15265" max="15267" width="11" bestFit="1" customWidth="1"/>
    <col min="15268" max="15270" width="10" bestFit="1" customWidth="1"/>
    <col min="15271" max="15271" width="9" bestFit="1" customWidth="1"/>
    <col min="15272" max="15275" width="10" bestFit="1" customWidth="1"/>
    <col min="15276" max="15276" width="8" bestFit="1" customWidth="1"/>
    <col min="15277" max="15277" width="12" bestFit="1" customWidth="1"/>
    <col min="15278" max="15281" width="11" bestFit="1" customWidth="1"/>
    <col min="15282" max="15283" width="9" bestFit="1" customWidth="1"/>
    <col min="15284" max="15287" width="10" bestFit="1" customWidth="1"/>
    <col min="15288" max="15289" width="11" bestFit="1" customWidth="1"/>
    <col min="15290" max="15290" width="10" bestFit="1" customWidth="1"/>
    <col min="15291" max="15291" width="11" bestFit="1" customWidth="1"/>
    <col min="15292" max="15292" width="9" bestFit="1" customWidth="1"/>
    <col min="15293" max="15295" width="11" bestFit="1" customWidth="1"/>
    <col min="15296" max="15296" width="7" bestFit="1" customWidth="1"/>
    <col min="15297" max="15298" width="11" bestFit="1" customWidth="1"/>
    <col min="15299" max="15301" width="10" bestFit="1" customWidth="1"/>
    <col min="15302" max="15305" width="11" bestFit="1" customWidth="1"/>
    <col min="15306" max="15306" width="10" bestFit="1" customWidth="1"/>
    <col min="15307" max="15307" width="11" bestFit="1" customWidth="1"/>
    <col min="15308" max="15308" width="9" bestFit="1" customWidth="1"/>
    <col min="15309" max="15311" width="11" bestFit="1" customWidth="1"/>
    <col min="15312" max="15312" width="10" bestFit="1" customWidth="1"/>
    <col min="15313" max="15313" width="9" bestFit="1" customWidth="1"/>
    <col min="15314" max="15314" width="11" bestFit="1" customWidth="1"/>
    <col min="15315" max="15315" width="12" bestFit="1" customWidth="1"/>
    <col min="15316" max="15317" width="11" bestFit="1" customWidth="1"/>
    <col min="15318" max="15318" width="9" bestFit="1" customWidth="1"/>
    <col min="15319" max="15319" width="11" bestFit="1" customWidth="1"/>
    <col min="15320" max="15326" width="10" bestFit="1" customWidth="1"/>
    <col min="15327" max="15328" width="11" bestFit="1" customWidth="1"/>
    <col min="15329" max="15329" width="9" bestFit="1" customWidth="1"/>
    <col min="15330" max="15330" width="11" bestFit="1" customWidth="1"/>
    <col min="15331" max="15331" width="12" bestFit="1" customWidth="1"/>
    <col min="15332" max="15332" width="10" bestFit="1" customWidth="1"/>
    <col min="15333" max="15333" width="11" bestFit="1" customWidth="1"/>
    <col min="15334" max="15337" width="10" bestFit="1" customWidth="1"/>
    <col min="15338" max="15338" width="8" bestFit="1" customWidth="1"/>
    <col min="15339" max="15340" width="10" bestFit="1" customWidth="1"/>
    <col min="15341" max="15341" width="11" bestFit="1" customWidth="1"/>
    <col min="15342" max="15342" width="9" bestFit="1" customWidth="1"/>
    <col min="15343" max="15343" width="8" bestFit="1" customWidth="1"/>
    <col min="15344" max="15345" width="11" bestFit="1" customWidth="1"/>
    <col min="15346" max="15346" width="10" bestFit="1" customWidth="1"/>
    <col min="15347" max="15347" width="11" bestFit="1" customWidth="1"/>
    <col min="15348" max="15348" width="10" bestFit="1" customWidth="1"/>
    <col min="15349" max="15349" width="8" bestFit="1" customWidth="1"/>
    <col min="15350" max="15353" width="11" bestFit="1" customWidth="1"/>
    <col min="15354" max="15354" width="9" bestFit="1" customWidth="1"/>
    <col min="15355" max="15356" width="10" bestFit="1" customWidth="1"/>
    <col min="15357" max="15357" width="11" bestFit="1" customWidth="1"/>
    <col min="15358" max="15359" width="10" bestFit="1" customWidth="1"/>
    <col min="15360" max="15363" width="11" bestFit="1" customWidth="1"/>
    <col min="15364" max="15364" width="10" bestFit="1" customWidth="1"/>
    <col min="15365" max="15366" width="11" bestFit="1" customWidth="1"/>
    <col min="15367" max="15367" width="9" bestFit="1" customWidth="1"/>
    <col min="15368" max="15368" width="11" bestFit="1" customWidth="1"/>
    <col min="15369" max="15369" width="9" bestFit="1" customWidth="1"/>
    <col min="15370" max="15373" width="11" bestFit="1" customWidth="1"/>
    <col min="15374" max="15376" width="10" bestFit="1" customWidth="1"/>
    <col min="15377" max="15377" width="11" bestFit="1" customWidth="1"/>
    <col min="15378" max="15378" width="9" bestFit="1" customWidth="1"/>
    <col min="15379" max="15379" width="10" bestFit="1" customWidth="1"/>
    <col min="15380" max="15380" width="11" bestFit="1" customWidth="1"/>
    <col min="15381" max="15381" width="8" bestFit="1" customWidth="1"/>
    <col min="15382" max="15382" width="9" bestFit="1" customWidth="1"/>
    <col min="15383" max="15383" width="8" bestFit="1" customWidth="1"/>
    <col min="15384" max="15384" width="9" bestFit="1" customWidth="1"/>
    <col min="15385" max="15385" width="10" bestFit="1" customWidth="1"/>
    <col min="15386" max="15386" width="12" bestFit="1" customWidth="1"/>
    <col min="15387" max="15387" width="9" bestFit="1" customWidth="1"/>
    <col min="15388" max="15388" width="11" bestFit="1" customWidth="1"/>
    <col min="15389" max="15390" width="10" bestFit="1" customWidth="1"/>
    <col min="15391" max="15392" width="11" bestFit="1" customWidth="1"/>
    <col min="15393" max="15393" width="10" bestFit="1" customWidth="1"/>
    <col min="15394" max="15394" width="12" bestFit="1" customWidth="1"/>
    <col min="15395" max="15395" width="11" bestFit="1" customWidth="1"/>
    <col min="15396" max="15396" width="12" bestFit="1" customWidth="1"/>
    <col min="15397" max="15398" width="11" bestFit="1" customWidth="1"/>
    <col min="15399" max="15400" width="10" bestFit="1" customWidth="1"/>
    <col min="15401" max="15401" width="11" bestFit="1" customWidth="1"/>
    <col min="15402" max="15402" width="12" bestFit="1" customWidth="1"/>
    <col min="15403" max="15403" width="10" bestFit="1" customWidth="1"/>
    <col min="15404" max="15406" width="11" bestFit="1" customWidth="1"/>
    <col min="15407" max="15410" width="10" bestFit="1" customWidth="1"/>
    <col min="15411" max="15411" width="9" bestFit="1" customWidth="1"/>
    <col min="15412" max="15412" width="11" bestFit="1" customWidth="1"/>
    <col min="15413" max="15413" width="8" bestFit="1" customWidth="1"/>
    <col min="15414" max="15414" width="11" bestFit="1" customWidth="1"/>
    <col min="15415" max="15415" width="9" bestFit="1" customWidth="1"/>
    <col min="15416" max="15417" width="10" bestFit="1" customWidth="1"/>
    <col min="15418" max="15418" width="11" bestFit="1" customWidth="1"/>
    <col min="15419" max="15420" width="10" bestFit="1" customWidth="1"/>
    <col min="15421" max="15421" width="11" bestFit="1" customWidth="1"/>
    <col min="15422" max="15422" width="10" bestFit="1" customWidth="1"/>
    <col min="15423" max="15423" width="11" bestFit="1" customWidth="1"/>
    <col min="15424" max="15424" width="9" bestFit="1" customWidth="1"/>
    <col min="15425" max="15425" width="10" bestFit="1" customWidth="1"/>
    <col min="15426" max="15426" width="11" bestFit="1" customWidth="1"/>
    <col min="15427" max="15429" width="10" bestFit="1" customWidth="1"/>
    <col min="15430" max="15430" width="9" bestFit="1" customWidth="1"/>
    <col min="15431" max="15433" width="11" bestFit="1" customWidth="1"/>
    <col min="15434" max="15434" width="10" bestFit="1" customWidth="1"/>
    <col min="15435" max="15435" width="11" bestFit="1" customWidth="1"/>
    <col min="15436" max="15436" width="9" bestFit="1" customWidth="1"/>
    <col min="15437" max="15437" width="10" bestFit="1" customWidth="1"/>
    <col min="15438" max="15439" width="11" bestFit="1" customWidth="1"/>
    <col min="15440" max="15440" width="12" bestFit="1" customWidth="1"/>
    <col min="15441" max="15441" width="9" bestFit="1" customWidth="1"/>
    <col min="15442" max="15442" width="12" bestFit="1" customWidth="1"/>
    <col min="15443" max="15443" width="10" bestFit="1" customWidth="1"/>
    <col min="15444" max="15444" width="9" bestFit="1" customWidth="1"/>
    <col min="15445" max="15446" width="11" bestFit="1" customWidth="1"/>
    <col min="15447" max="15447" width="10" bestFit="1" customWidth="1"/>
    <col min="15448" max="15448" width="11" bestFit="1" customWidth="1"/>
    <col min="15449" max="15450" width="9" bestFit="1" customWidth="1"/>
    <col min="15451" max="15451" width="10" bestFit="1" customWidth="1"/>
    <col min="15452" max="15452" width="11" bestFit="1" customWidth="1"/>
    <col min="15453" max="15453" width="9" bestFit="1" customWidth="1"/>
    <col min="15454" max="15454" width="11" bestFit="1" customWidth="1"/>
    <col min="15455" max="15455" width="9" bestFit="1" customWidth="1"/>
    <col min="15456" max="15457" width="10" bestFit="1" customWidth="1"/>
    <col min="15458" max="15458" width="11" bestFit="1" customWidth="1"/>
    <col min="15459" max="15460" width="10" bestFit="1" customWidth="1"/>
    <col min="15461" max="15464" width="11" bestFit="1" customWidth="1"/>
    <col min="15465" max="15465" width="10" bestFit="1" customWidth="1"/>
    <col min="15466" max="15468" width="9" bestFit="1" customWidth="1"/>
    <col min="15469" max="15470" width="11" bestFit="1" customWidth="1"/>
    <col min="15471" max="15471" width="8" bestFit="1" customWidth="1"/>
    <col min="15472" max="15472" width="10" bestFit="1" customWidth="1"/>
    <col min="15473" max="15473" width="11" bestFit="1" customWidth="1"/>
    <col min="15474" max="15474" width="10" bestFit="1" customWidth="1"/>
    <col min="15475" max="15475" width="12" bestFit="1" customWidth="1"/>
    <col min="15476" max="15476" width="10" bestFit="1" customWidth="1"/>
    <col min="15477" max="15479" width="11" bestFit="1" customWidth="1"/>
    <col min="15480" max="15480" width="10" bestFit="1" customWidth="1"/>
    <col min="15481" max="15481" width="8" bestFit="1" customWidth="1"/>
    <col min="15482" max="15482" width="10" bestFit="1" customWidth="1"/>
    <col min="15483" max="15483" width="9" bestFit="1" customWidth="1"/>
    <col min="15484" max="15484" width="10" bestFit="1" customWidth="1"/>
    <col min="15485" max="15485" width="9" bestFit="1" customWidth="1"/>
    <col min="15486" max="15488" width="10" bestFit="1" customWidth="1"/>
    <col min="15489" max="15489" width="12" bestFit="1" customWidth="1"/>
    <col min="15490" max="15491" width="10" bestFit="1" customWidth="1"/>
    <col min="15492" max="15493" width="11" bestFit="1" customWidth="1"/>
    <col min="15494" max="15496" width="10" bestFit="1" customWidth="1"/>
    <col min="15497" max="15497" width="11" bestFit="1" customWidth="1"/>
    <col min="15498" max="15500" width="10" bestFit="1" customWidth="1"/>
    <col min="15501" max="15501" width="11" bestFit="1" customWidth="1"/>
    <col min="15502" max="15502" width="10" bestFit="1" customWidth="1"/>
    <col min="15503" max="15503" width="11" bestFit="1" customWidth="1"/>
    <col min="15504" max="15504" width="12" bestFit="1" customWidth="1"/>
    <col min="15505" max="15510" width="11" bestFit="1" customWidth="1"/>
    <col min="15511" max="15511" width="10" bestFit="1" customWidth="1"/>
    <col min="15512" max="15512" width="12" bestFit="1" customWidth="1"/>
    <col min="15513" max="15513" width="11" bestFit="1" customWidth="1"/>
    <col min="15514" max="15515" width="9" bestFit="1" customWidth="1"/>
    <col min="15516" max="15516" width="11" bestFit="1" customWidth="1"/>
    <col min="15517" max="15517" width="10" bestFit="1" customWidth="1"/>
    <col min="15518" max="15518" width="11" bestFit="1" customWidth="1"/>
    <col min="15519" max="15519" width="12" bestFit="1" customWidth="1"/>
    <col min="15520" max="15520" width="10" bestFit="1" customWidth="1"/>
    <col min="15521" max="15523" width="11" bestFit="1" customWidth="1"/>
    <col min="15524" max="15524" width="10" bestFit="1" customWidth="1"/>
    <col min="15525" max="15527" width="11" bestFit="1" customWidth="1"/>
    <col min="15528" max="15528" width="10" bestFit="1" customWidth="1"/>
    <col min="15529" max="15529" width="11" bestFit="1" customWidth="1"/>
    <col min="15530" max="15530" width="9" bestFit="1" customWidth="1"/>
    <col min="15531" max="15531" width="10" bestFit="1" customWidth="1"/>
    <col min="15532" max="15535" width="11" bestFit="1" customWidth="1"/>
    <col min="15536" max="15536" width="10" bestFit="1" customWidth="1"/>
    <col min="15537" max="15537" width="11" bestFit="1" customWidth="1"/>
    <col min="15538" max="15538" width="10" bestFit="1" customWidth="1"/>
    <col min="15539" max="15539" width="11" bestFit="1" customWidth="1"/>
    <col min="15540" max="15540" width="10" bestFit="1" customWidth="1"/>
    <col min="15541" max="15541" width="11" bestFit="1" customWidth="1"/>
    <col min="15542" max="15542" width="10" bestFit="1" customWidth="1"/>
    <col min="15543" max="15543" width="11" bestFit="1" customWidth="1"/>
    <col min="15544" max="15544" width="10" bestFit="1" customWidth="1"/>
    <col min="15545" max="15545" width="11" bestFit="1" customWidth="1"/>
    <col min="15546" max="15546" width="10" bestFit="1" customWidth="1"/>
    <col min="15547" max="15547" width="11" bestFit="1" customWidth="1"/>
    <col min="15548" max="15548" width="9" bestFit="1" customWidth="1"/>
    <col min="15549" max="15549" width="12" bestFit="1" customWidth="1"/>
    <col min="15550" max="15551" width="10" bestFit="1" customWidth="1"/>
    <col min="15552" max="15553" width="9" bestFit="1" customWidth="1"/>
    <col min="15554" max="15554" width="10" bestFit="1" customWidth="1"/>
    <col min="15555" max="15555" width="9" bestFit="1" customWidth="1"/>
    <col min="15556" max="15556" width="10" bestFit="1" customWidth="1"/>
    <col min="15557" max="15559" width="11" bestFit="1" customWidth="1"/>
    <col min="15560" max="15560" width="9" bestFit="1" customWidth="1"/>
    <col min="15561" max="15562" width="10" bestFit="1" customWidth="1"/>
    <col min="15563" max="15563" width="9" bestFit="1" customWidth="1"/>
    <col min="15564" max="15565" width="11" bestFit="1" customWidth="1"/>
    <col min="15566" max="15567" width="10" bestFit="1" customWidth="1"/>
    <col min="15568" max="15568" width="9" bestFit="1" customWidth="1"/>
    <col min="15569" max="15569" width="10" bestFit="1" customWidth="1"/>
    <col min="15570" max="15570" width="9" bestFit="1" customWidth="1"/>
    <col min="15571" max="15571" width="11" bestFit="1" customWidth="1"/>
    <col min="15572" max="15573" width="10" bestFit="1" customWidth="1"/>
    <col min="15574" max="15574" width="11" bestFit="1" customWidth="1"/>
    <col min="15575" max="15575" width="10" bestFit="1" customWidth="1"/>
    <col min="15576" max="15577" width="11" bestFit="1" customWidth="1"/>
    <col min="15578" max="15578" width="10" bestFit="1" customWidth="1"/>
    <col min="15579" max="15580" width="9" bestFit="1" customWidth="1"/>
    <col min="15581" max="15581" width="10" bestFit="1" customWidth="1"/>
    <col min="15582" max="15583" width="11" bestFit="1" customWidth="1"/>
    <col min="15584" max="15584" width="10" bestFit="1" customWidth="1"/>
    <col min="15585" max="15585" width="9" bestFit="1" customWidth="1"/>
    <col min="15586" max="15586" width="8" bestFit="1" customWidth="1"/>
    <col min="15587" max="15588" width="11" bestFit="1" customWidth="1"/>
    <col min="15589" max="15592" width="10" bestFit="1" customWidth="1"/>
    <col min="15593" max="15593" width="9" bestFit="1" customWidth="1"/>
    <col min="15594" max="15596" width="10" bestFit="1" customWidth="1"/>
    <col min="15597" max="15597" width="9" bestFit="1" customWidth="1"/>
    <col min="15598" max="15601" width="11" bestFit="1" customWidth="1"/>
    <col min="15602" max="15603" width="9" bestFit="1" customWidth="1"/>
    <col min="15604" max="15604" width="10" bestFit="1" customWidth="1"/>
    <col min="15605" max="15605" width="11" bestFit="1" customWidth="1"/>
    <col min="15606" max="15607" width="10" bestFit="1" customWidth="1"/>
    <col min="15608" max="15608" width="12" bestFit="1" customWidth="1"/>
    <col min="15609" max="15609" width="9" bestFit="1" customWidth="1"/>
    <col min="15610" max="15610" width="11" bestFit="1" customWidth="1"/>
    <col min="15611" max="15611" width="10" bestFit="1" customWidth="1"/>
    <col min="15612" max="15614" width="11" bestFit="1" customWidth="1"/>
    <col min="15615" max="15615" width="10" bestFit="1" customWidth="1"/>
    <col min="15616" max="15616" width="11" bestFit="1" customWidth="1"/>
    <col min="15617" max="15617" width="9" bestFit="1" customWidth="1"/>
    <col min="15618" max="15619" width="11" bestFit="1" customWidth="1"/>
    <col min="15620" max="15620" width="10" bestFit="1" customWidth="1"/>
    <col min="15621" max="15623" width="11" bestFit="1" customWidth="1"/>
    <col min="15624" max="15625" width="9" bestFit="1" customWidth="1"/>
    <col min="15626" max="15626" width="10" bestFit="1" customWidth="1"/>
    <col min="15627" max="15627" width="11" bestFit="1" customWidth="1"/>
    <col min="15628" max="15628" width="10" bestFit="1" customWidth="1"/>
    <col min="15629" max="15629" width="11" bestFit="1" customWidth="1"/>
    <col min="15630" max="15630" width="10" bestFit="1" customWidth="1"/>
    <col min="15631" max="15631" width="9" bestFit="1" customWidth="1"/>
    <col min="15632" max="15632" width="11" bestFit="1" customWidth="1"/>
    <col min="15633" max="15634" width="9" bestFit="1" customWidth="1"/>
    <col min="15635" max="15635" width="11" bestFit="1" customWidth="1"/>
    <col min="15636" max="15636" width="10" bestFit="1" customWidth="1"/>
    <col min="15637" max="15637" width="11" bestFit="1" customWidth="1"/>
    <col min="15638" max="15638" width="9" bestFit="1" customWidth="1"/>
    <col min="15639" max="15639" width="11" bestFit="1" customWidth="1"/>
    <col min="15640" max="15640" width="8" bestFit="1" customWidth="1"/>
    <col min="15641" max="15641" width="11" bestFit="1" customWidth="1"/>
    <col min="15642" max="15642" width="10" bestFit="1" customWidth="1"/>
    <col min="15643" max="15643" width="8" bestFit="1" customWidth="1"/>
    <col min="15644" max="15644" width="10" bestFit="1" customWidth="1"/>
    <col min="15645" max="15645" width="9" bestFit="1" customWidth="1"/>
    <col min="15646" max="15646" width="10" bestFit="1" customWidth="1"/>
    <col min="15647" max="15647" width="9" bestFit="1" customWidth="1"/>
    <col min="15648" max="15648" width="10" bestFit="1" customWidth="1"/>
    <col min="15649" max="15649" width="9" bestFit="1" customWidth="1"/>
    <col min="15650" max="15654" width="10" bestFit="1" customWidth="1"/>
    <col min="15655" max="15655" width="11" bestFit="1" customWidth="1"/>
    <col min="15656" max="15656" width="10" bestFit="1" customWidth="1"/>
    <col min="15657" max="15657" width="9" bestFit="1" customWidth="1"/>
    <col min="15658" max="15658" width="11" bestFit="1" customWidth="1"/>
    <col min="15659" max="15659" width="9" bestFit="1" customWidth="1"/>
    <col min="15660" max="15660" width="10" bestFit="1" customWidth="1"/>
    <col min="15661" max="15662" width="11" bestFit="1" customWidth="1"/>
    <col min="15663" max="15663" width="10" bestFit="1" customWidth="1"/>
    <col min="15664" max="15664" width="11" bestFit="1" customWidth="1"/>
    <col min="15665" max="15665" width="9" bestFit="1" customWidth="1"/>
    <col min="15666" max="15669" width="11" bestFit="1" customWidth="1"/>
    <col min="15670" max="15670" width="9" bestFit="1" customWidth="1"/>
    <col min="15671" max="15672" width="11" bestFit="1" customWidth="1"/>
    <col min="15673" max="15673" width="9" bestFit="1" customWidth="1"/>
    <col min="15674" max="15674" width="10" bestFit="1" customWidth="1"/>
    <col min="15675" max="15678" width="11" bestFit="1" customWidth="1"/>
    <col min="15679" max="15679" width="12" bestFit="1" customWidth="1"/>
    <col min="15680" max="15680" width="10" bestFit="1" customWidth="1"/>
    <col min="15681" max="15681" width="9" bestFit="1" customWidth="1"/>
    <col min="15682" max="15683" width="10" bestFit="1" customWidth="1"/>
    <col min="15684" max="15686" width="11" bestFit="1" customWidth="1"/>
    <col min="15687" max="15688" width="10" bestFit="1" customWidth="1"/>
    <col min="15689" max="15690" width="11" bestFit="1" customWidth="1"/>
    <col min="15691" max="15691" width="10" bestFit="1" customWidth="1"/>
    <col min="15692" max="15693" width="11" bestFit="1" customWidth="1"/>
    <col min="15694" max="15694" width="10" bestFit="1" customWidth="1"/>
    <col min="15695" max="15695" width="11" bestFit="1" customWidth="1"/>
    <col min="15696" max="15696" width="9" bestFit="1" customWidth="1"/>
    <col min="15697" max="15697" width="11" bestFit="1" customWidth="1"/>
    <col min="15698" max="15698" width="9" bestFit="1" customWidth="1"/>
    <col min="15699" max="15699" width="10" bestFit="1" customWidth="1"/>
    <col min="15700" max="15701" width="11" bestFit="1" customWidth="1"/>
    <col min="15702" max="15702" width="9" bestFit="1" customWidth="1"/>
    <col min="15703" max="15704" width="11" bestFit="1" customWidth="1"/>
    <col min="15705" max="15705" width="10" bestFit="1" customWidth="1"/>
    <col min="15706" max="15706" width="11" bestFit="1" customWidth="1"/>
    <col min="15707" max="15707" width="8" bestFit="1" customWidth="1"/>
    <col min="15708" max="15715" width="11" bestFit="1" customWidth="1"/>
    <col min="15716" max="15717" width="10" bestFit="1" customWidth="1"/>
    <col min="15718" max="15719" width="11" bestFit="1" customWidth="1"/>
    <col min="15720" max="15720" width="8" bestFit="1" customWidth="1"/>
    <col min="15721" max="15721" width="11" bestFit="1" customWidth="1"/>
    <col min="15722" max="15723" width="10" bestFit="1" customWidth="1"/>
    <col min="15724" max="15724" width="11" bestFit="1" customWidth="1"/>
    <col min="15725" max="15725" width="9" bestFit="1" customWidth="1"/>
    <col min="15726" max="15726" width="10" bestFit="1" customWidth="1"/>
    <col min="15727" max="15728" width="11" bestFit="1" customWidth="1"/>
    <col min="15729" max="15729" width="10" bestFit="1" customWidth="1"/>
    <col min="15730" max="15730" width="9" bestFit="1" customWidth="1"/>
    <col min="15731" max="15732" width="10" bestFit="1" customWidth="1"/>
    <col min="15733" max="15733" width="11" bestFit="1" customWidth="1"/>
    <col min="15734" max="15734" width="10" bestFit="1" customWidth="1"/>
    <col min="15735" max="15735" width="11" bestFit="1" customWidth="1"/>
    <col min="15736" max="15736" width="9" bestFit="1" customWidth="1"/>
    <col min="15737" max="15739" width="11" bestFit="1" customWidth="1"/>
    <col min="15740" max="15740" width="9" bestFit="1" customWidth="1"/>
    <col min="15741" max="15741" width="11" bestFit="1" customWidth="1"/>
    <col min="15742" max="15743" width="9" bestFit="1" customWidth="1"/>
    <col min="15744" max="15744" width="11" bestFit="1" customWidth="1"/>
    <col min="15745" max="15745" width="10" bestFit="1" customWidth="1"/>
    <col min="15746" max="15748" width="11" bestFit="1" customWidth="1"/>
    <col min="15749" max="15749" width="10" bestFit="1" customWidth="1"/>
    <col min="15750" max="15750" width="11" bestFit="1" customWidth="1"/>
    <col min="15751" max="15754" width="10" bestFit="1" customWidth="1"/>
    <col min="15755" max="15756" width="11" bestFit="1" customWidth="1"/>
    <col min="15757" max="15757" width="9" bestFit="1" customWidth="1"/>
    <col min="15758" max="15759" width="10" bestFit="1" customWidth="1"/>
    <col min="15760" max="15760" width="7" bestFit="1" customWidth="1"/>
    <col min="15761" max="15761" width="10" bestFit="1" customWidth="1"/>
    <col min="15762" max="15763" width="9" bestFit="1" customWidth="1"/>
    <col min="15764" max="15764" width="10" bestFit="1" customWidth="1"/>
    <col min="15765" max="15765" width="9" bestFit="1" customWidth="1"/>
    <col min="15766" max="15767" width="11" bestFit="1" customWidth="1"/>
    <col min="15768" max="15768" width="10" bestFit="1" customWidth="1"/>
    <col min="15769" max="15769" width="12" bestFit="1" customWidth="1"/>
    <col min="15770" max="15770" width="10" bestFit="1" customWidth="1"/>
    <col min="15771" max="15771" width="11" bestFit="1" customWidth="1"/>
    <col min="15772" max="15772" width="10" bestFit="1" customWidth="1"/>
    <col min="15773" max="15773" width="11" bestFit="1" customWidth="1"/>
    <col min="15774" max="15774" width="8" bestFit="1" customWidth="1"/>
    <col min="15775" max="15775" width="11" bestFit="1" customWidth="1"/>
    <col min="15776" max="15776" width="12" bestFit="1" customWidth="1"/>
    <col min="15777" max="15777" width="11" bestFit="1" customWidth="1"/>
    <col min="15778" max="15778" width="8" bestFit="1" customWidth="1"/>
    <col min="15779" max="15779" width="10" bestFit="1" customWidth="1"/>
    <col min="15780" max="15780" width="11" bestFit="1" customWidth="1"/>
    <col min="15781" max="15782" width="10" bestFit="1" customWidth="1"/>
    <col min="15783" max="15783" width="9" bestFit="1" customWidth="1"/>
    <col min="15784" max="15784" width="12" bestFit="1" customWidth="1"/>
    <col min="15785" max="15785" width="9" bestFit="1" customWidth="1"/>
    <col min="15786" max="15786" width="10" bestFit="1" customWidth="1"/>
    <col min="15787" max="15787" width="9" bestFit="1" customWidth="1"/>
    <col min="15788" max="15788" width="11" bestFit="1" customWidth="1"/>
    <col min="15789" max="15789" width="10" bestFit="1" customWidth="1"/>
    <col min="15790" max="15790" width="9" bestFit="1" customWidth="1"/>
    <col min="15791" max="15794" width="10" bestFit="1" customWidth="1"/>
    <col min="15795" max="15795" width="11" bestFit="1" customWidth="1"/>
    <col min="15796" max="15797" width="10" bestFit="1" customWidth="1"/>
    <col min="15798" max="15798" width="12" bestFit="1" customWidth="1"/>
    <col min="15799" max="15801" width="11" bestFit="1" customWidth="1"/>
    <col min="15802" max="15802" width="12" bestFit="1" customWidth="1"/>
    <col min="15803" max="15804" width="11" bestFit="1" customWidth="1"/>
    <col min="15805" max="15805" width="10" bestFit="1" customWidth="1"/>
    <col min="15806" max="15806" width="11" bestFit="1" customWidth="1"/>
    <col min="15807" max="15807" width="10" bestFit="1" customWidth="1"/>
    <col min="15808" max="15808" width="9" bestFit="1" customWidth="1"/>
    <col min="15809" max="15809" width="10" bestFit="1" customWidth="1"/>
    <col min="15810" max="15811" width="11" bestFit="1" customWidth="1"/>
    <col min="15812" max="15812" width="8" bestFit="1" customWidth="1"/>
    <col min="15813" max="15813" width="10" bestFit="1" customWidth="1"/>
    <col min="15814" max="15814" width="9" bestFit="1" customWidth="1"/>
    <col min="15815" max="15817" width="10" bestFit="1" customWidth="1"/>
    <col min="15818" max="15818" width="8" bestFit="1" customWidth="1"/>
    <col min="15819" max="15820" width="11" bestFit="1" customWidth="1"/>
    <col min="15821" max="15821" width="8" bestFit="1" customWidth="1"/>
    <col min="15822" max="15822" width="9" bestFit="1" customWidth="1"/>
    <col min="15823" max="15823" width="12" bestFit="1" customWidth="1"/>
    <col min="15824" max="15828" width="11" bestFit="1" customWidth="1"/>
    <col min="15829" max="15830" width="10" bestFit="1" customWidth="1"/>
    <col min="15831" max="15831" width="9" bestFit="1" customWidth="1"/>
    <col min="15832" max="15833" width="11" bestFit="1" customWidth="1"/>
    <col min="15834" max="15835" width="10" bestFit="1" customWidth="1"/>
    <col min="15836" max="15836" width="8" bestFit="1" customWidth="1"/>
    <col min="15837" max="15837" width="10" bestFit="1" customWidth="1"/>
    <col min="15838" max="15838" width="12" bestFit="1" customWidth="1"/>
    <col min="15839" max="15839" width="10" bestFit="1" customWidth="1"/>
    <col min="15840" max="15840" width="11" bestFit="1" customWidth="1"/>
    <col min="15841" max="15841" width="10" bestFit="1" customWidth="1"/>
    <col min="15842" max="15842" width="8" bestFit="1" customWidth="1"/>
    <col min="15843" max="15843" width="10" bestFit="1" customWidth="1"/>
    <col min="15844" max="15844" width="11" bestFit="1" customWidth="1"/>
    <col min="15845" max="15845" width="12" bestFit="1" customWidth="1"/>
    <col min="15846" max="15846" width="11" bestFit="1" customWidth="1"/>
    <col min="15847" max="15847" width="9" bestFit="1" customWidth="1"/>
    <col min="15848" max="15850" width="11" bestFit="1" customWidth="1"/>
    <col min="15851" max="15851" width="10" bestFit="1" customWidth="1"/>
    <col min="15852" max="15852" width="11" bestFit="1" customWidth="1"/>
    <col min="15853" max="15853" width="10" bestFit="1" customWidth="1"/>
    <col min="15854" max="15854" width="8" bestFit="1" customWidth="1"/>
    <col min="15855" max="15855" width="10" bestFit="1" customWidth="1"/>
    <col min="15856" max="15857" width="11" bestFit="1" customWidth="1"/>
    <col min="15858" max="15858" width="10" bestFit="1" customWidth="1"/>
    <col min="15859" max="15859" width="11" bestFit="1" customWidth="1"/>
    <col min="15860" max="15862" width="10" bestFit="1" customWidth="1"/>
    <col min="15863" max="15864" width="11" bestFit="1" customWidth="1"/>
    <col min="15865" max="15865" width="7" bestFit="1" customWidth="1"/>
    <col min="15866" max="15867" width="10" bestFit="1" customWidth="1"/>
    <col min="15868" max="15868" width="9" bestFit="1" customWidth="1"/>
    <col min="15869" max="15870" width="10" bestFit="1" customWidth="1"/>
    <col min="15871" max="15872" width="9" bestFit="1" customWidth="1"/>
    <col min="15873" max="15875" width="11" bestFit="1" customWidth="1"/>
    <col min="15876" max="15877" width="10" bestFit="1" customWidth="1"/>
    <col min="15878" max="15878" width="11" bestFit="1" customWidth="1"/>
    <col min="15879" max="15879" width="9" bestFit="1" customWidth="1"/>
    <col min="15880" max="15880" width="8" bestFit="1" customWidth="1"/>
    <col min="15881" max="15881" width="9" bestFit="1" customWidth="1"/>
    <col min="15882" max="15882" width="10" bestFit="1" customWidth="1"/>
    <col min="15883" max="15884" width="11" bestFit="1" customWidth="1"/>
    <col min="15885" max="15885" width="10" bestFit="1" customWidth="1"/>
    <col min="15886" max="15887" width="9" bestFit="1" customWidth="1"/>
    <col min="15888" max="15890" width="10" bestFit="1" customWidth="1"/>
    <col min="15891" max="15893" width="11" bestFit="1" customWidth="1"/>
    <col min="15894" max="15894" width="10" bestFit="1" customWidth="1"/>
    <col min="15895" max="15895" width="12" bestFit="1" customWidth="1"/>
    <col min="15896" max="15897" width="10" bestFit="1" customWidth="1"/>
    <col min="15898" max="15899" width="11" bestFit="1" customWidth="1"/>
    <col min="15900" max="15901" width="9" bestFit="1" customWidth="1"/>
    <col min="15902" max="15902" width="10" bestFit="1" customWidth="1"/>
    <col min="15903" max="15903" width="8" bestFit="1" customWidth="1"/>
    <col min="15904" max="15904" width="10" bestFit="1" customWidth="1"/>
    <col min="15905" max="15905" width="11" bestFit="1" customWidth="1"/>
    <col min="15906" max="15906" width="8" bestFit="1" customWidth="1"/>
    <col min="15907" max="15907" width="9" bestFit="1" customWidth="1"/>
    <col min="15908" max="15908" width="11" bestFit="1" customWidth="1"/>
    <col min="15909" max="15914" width="10" bestFit="1" customWidth="1"/>
    <col min="15915" max="15915" width="12" bestFit="1" customWidth="1"/>
    <col min="15916" max="15917" width="11" bestFit="1" customWidth="1"/>
    <col min="15918" max="15918" width="10" bestFit="1" customWidth="1"/>
    <col min="15919" max="15919" width="11" bestFit="1" customWidth="1"/>
    <col min="15920" max="15920" width="10" bestFit="1" customWidth="1"/>
    <col min="15921" max="15921" width="9" bestFit="1" customWidth="1"/>
    <col min="15922" max="15922" width="11" bestFit="1" customWidth="1"/>
    <col min="15923" max="15924" width="10" bestFit="1" customWidth="1"/>
    <col min="15925" max="15926" width="11" bestFit="1" customWidth="1"/>
    <col min="15927" max="15927" width="9" bestFit="1" customWidth="1"/>
    <col min="15928" max="15933" width="11" bestFit="1" customWidth="1"/>
    <col min="15934" max="15934" width="10" bestFit="1" customWidth="1"/>
    <col min="15935" max="15935" width="12" bestFit="1" customWidth="1"/>
    <col min="15936" max="15936" width="9" bestFit="1" customWidth="1"/>
    <col min="15937" max="15938" width="11" bestFit="1" customWidth="1"/>
    <col min="15939" max="15940" width="10" bestFit="1" customWidth="1"/>
    <col min="15941" max="15941" width="9" bestFit="1" customWidth="1"/>
    <col min="15942" max="15943" width="11" bestFit="1" customWidth="1"/>
    <col min="15944" max="15944" width="10" bestFit="1" customWidth="1"/>
    <col min="15945" max="15946" width="11" bestFit="1" customWidth="1"/>
    <col min="15947" max="15947" width="10" bestFit="1" customWidth="1"/>
    <col min="15948" max="15948" width="9" bestFit="1" customWidth="1"/>
    <col min="15949" max="15949" width="11" bestFit="1" customWidth="1"/>
    <col min="15950" max="15951" width="9" bestFit="1" customWidth="1"/>
    <col min="15952" max="15953" width="11" bestFit="1" customWidth="1"/>
    <col min="15954" max="15955" width="10" bestFit="1" customWidth="1"/>
    <col min="15956" max="15957" width="11" bestFit="1" customWidth="1"/>
    <col min="15958" max="15959" width="9" bestFit="1" customWidth="1"/>
    <col min="15960" max="15960" width="11" bestFit="1" customWidth="1"/>
    <col min="15961" max="15961" width="10" bestFit="1" customWidth="1"/>
    <col min="15962" max="15962" width="9" bestFit="1" customWidth="1"/>
    <col min="15963" max="15963" width="11" bestFit="1" customWidth="1"/>
    <col min="15964" max="15964" width="10" bestFit="1" customWidth="1"/>
    <col min="15965" max="15965" width="12.109375" bestFit="1" customWidth="1"/>
    <col min="15966" max="15966" width="12" bestFit="1" customWidth="1"/>
  </cols>
  <sheetData>
    <row r="2" spans="2:9" x14ac:dyDescent="0.3">
      <c r="B2" s="48" t="s">
        <v>42</v>
      </c>
      <c r="C2" s="48"/>
      <c r="D2" s="48"/>
      <c r="E2" s="48"/>
      <c r="F2" s="48"/>
      <c r="G2" s="48"/>
      <c r="H2" s="48"/>
      <c r="I2" s="48"/>
    </row>
    <row r="3" spans="2:9" x14ac:dyDescent="0.3">
      <c r="B3" s="48"/>
      <c r="C3" s="48"/>
      <c r="D3" s="48"/>
      <c r="E3" s="48"/>
      <c r="F3" s="48"/>
      <c r="G3" s="48"/>
      <c r="H3" s="48"/>
      <c r="I3" s="48"/>
    </row>
    <row r="8" spans="2:9" x14ac:dyDescent="0.3">
      <c r="B8" s="25" t="s">
        <v>11</v>
      </c>
      <c r="C8" t="s">
        <v>21</v>
      </c>
    </row>
    <row r="10" spans="2:9" x14ac:dyDescent="0.3">
      <c r="B10" s="25" t="s">
        <v>100</v>
      </c>
      <c r="C10" s="25" t="s">
        <v>131</v>
      </c>
    </row>
    <row r="11" spans="2:9" x14ac:dyDescent="0.3">
      <c r="B11" s="25" t="s">
        <v>129</v>
      </c>
      <c r="C11" t="s">
        <v>32</v>
      </c>
      <c r="D11" t="s">
        <v>24</v>
      </c>
      <c r="E11" t="s">
        <v>40</v>
      </c>
      <c r="F11" t="s">
        <v>33</v>
      </c>
      <c r="G11" t="s">
        <v>30</v>
      </c>
      <c r="H11" t="s">
        <v>26</v>
      </c>
      <c r="I11" t="s">
        <v>130</v>
      </c>
    </row>
    <row r="12" spans="2:9" x14ac:dyDescent="0.3">
      <c r="B12" s="26" t="s">
        <v>101</v>
      </c>
      <c r="C12" s="27">
        <v>279419.8</v>
      </c>
      <c r="D12" s="27">
        <v>282945.17000000004</v>
      </c>
      <c r="E12" s="27">
        <v>271355.99</v>
      </c>
      <c r="F12" s="27">
        <v>241220.15999999997</v>
      </c>
      <c r="G12" s="27">
        <v>260523.27000000008</v>
      </c>
      <c r="H12" s="27">
        <v>244504.52000000002</v>
      </c>
      <c r="I12" s="27">
        <v>1579968.9100000001</v>
      </c>
    </row>
    <row r="13" spans="2:9" x14ac:dyDescent="0.3">
      <c r="B13" s="28" t="s">
        <v>136</v>
      </c>
      <c r="C13" s="27">
        <v>31657.699999999993</v>
      </c>
      <c r="D13" s="27">
        <v>38582.75</v>
      </c>
      <c r="E13" s="27">
        <v>31890.340000000011</v>
      </c>
      <c r="F13" s="27">
        <v>31632.71</v>
      </c>
      <c r="G13" s="27">
        <v>46400.900000000009</v>
      </c>
      <c r="H13" s="27">
        <v>40845.979999999989</v>
      </c>
      <c r="I13" s="27">
        <v>221010.38</v>
      </c>
    </row>
    <row r="14" spans="2:9" x14ac:dyDescent="0.3">
      <c r="B14" s="28" t="s">
        <v>137</v>
      </c>
      <c r="C14" s="27">
        <v>114043.73000000003</v>
      </c>
      <c r="D14" s="27">
        <v>105978.81000000003</v>
      </c>
      <c r="E14" s="27">
        <v>111282.94999999998</v>
      </c>
      <c r="F14" s="27">
        <v>120144.04000000001</v>
      </c>
      <c r="G14" s="27">
        <v>98141.520000000062</v>
      </c>
      <c r="H14" s="27">
        <v>109374.24</v>
      </c>
      <c r="I14" s="27">
        <v>658965.29</v>
      </c>
    </row>
    <row r="15" spans="2:9" x14ac:dyDescent="0.3">
      <c r="B15" s="28" t="s">
        <v>138</v>
      </c>
      <c r="C15" s="27">
        <v>133718.36999999997</v>
      </c>
      <c r="D15" s="27">
        <v>138383.60999999999</v>
      </c>
      <c r="E15" s="27">
        <v>128182.7</v>
      </c>
      <c r="F15" s="27">
        <v>89443.409999999989</v>
      </c>
      <c r="G15" s="27">
        <v>115980.85000000002</v>
      </c>
      <c r="H15" s="27">
        <v>94284.3</v>
      </c>
      <c r="I15" s="27">
        <v>699993.24</v>
      </c>
    </row>
    <row r="16" spans="2:9" x14ac:dyDescent="0.3">
      <c r="B16" s="26" t="s">
        <v>102</v>
      </c>
      <c r="C16" s="27">
        <v>471466.57000000007</v>
      </c>
      <c r="D16" s="27">
        <v>445911.69000000012</v>
      </c>
      <c r="E16" s="27">
        <v>418892.75000000006</v>
      </c>
      <c r="F16" s="27">
        <v>476840.55999999994</v>
      </c>
      <c r="G16" s="27">
        <v>423520.47000000009</v>
      </c>
      <c r="H16" s="27">
        <v>417035.02</v>
      </c>
      <c r="I16" s="27">
        <v>2653667.06</v>
      </c>
    </row>
    <row r="17" spans="2:9" x14ac:dyDescent="0.3">
      <c r="B17" s="28" t="s">
        <v>139</v>
      </c>
      <c r="C17" s="27">
        <v>108534.13000000002</v>
      </c>
      <c r="D17" s="27">
        <v>115016.52000000003</v>
      </c>
      <c r="E17" s="27">
        <v>98430.25</v>
      </c>
      <c r="F17" s="27">
        <v>115600.14999999998</v>
      </c>
      <c r="G17" s="27">
        <v>96024.689999999973</v>
      </c>
      <c r="H17" s="27">
        <v>104840.23000000004</v>
      </c>
      <c r="I17" s="27">
        <v>638445.97</v>
      </c>
    </row>
    <row r="18" spans="2:9" x14ac:dyDescent="0.3">
      <c r="B18" s="28" t="s">
        <v>136</v>
      </c>
      <c r="C18" s="27">
        <v>108416.93999999997</v>
      </c>
      <c r="D18" s="27">
        <v>100390.56000000003</v>
      </c>
      <c r="E18" s="27">
        <v>125688.61000000002</v>
      </c>
      <c r="F18" s="27">
        <v>121631.53000000001</v>
      </c>
      <c r="G18" s="27">
        <v>116184.91000000005</v>
      </c>
      <c r="H18" s="27">
        <v>118078.89999999998</v>
      </c>
      <c r="I18" s="27">
        <v>690391.45000000007</v>
      </c>
    </row>
    <row r="19" spans="2:9" x14ac:dyDescent="0.3">
      <c r="B19" s="28" t="s">
        <v>137</v>
      </c>
      <c r="C19" s="27">
        <v>118599.06</v>
      </c>
      <c r="D19" s="27">
        <v>116168.99999999999</v>
      </c>
      <c r="E19" s="27">
        <v>96073.380000000019</v>
      </c>
      <c r="F19" s="27">
        <v>114317.60999999994</v>
      </c>
      <c r="G19" s="27">
        <v>100998.11000000002</v>
      </c>
      <c r="H19" s="27">
        <v>94298.630000000034</v>
      </c>
      <c r="I19" s="27">
        <v>640455.78999999992</v>
      </c>
    </row>
    <row r="20" spans="2:9" x14ac:dyDescent="0.3">
      <c r="B20" s="28" t="s">
        <v>138</v>
      </c>
      <c r="C20" s="27">
        <v>135916.44000000003</v>
      </c>
      <c r="D20" s="27">
        <v>114335.61000000006</v>
      </c>
      <c r="E20" s="27">
        <v>98700.510000000009</v>
      </c>
      <c r="F20" s="27">
        <v>125291.27000000005</v>
      </c>
      <c r="G20" s="27">
        <v>110312.76</v>
      </c>
      <c r="H20" s="27">
        <v>99817.25999999998</v>
      </c>
      <c r="I20" s="27">
        <v>684373.85000000021</v>
      </c>
    </row>
    <row r="21" spans="2:9" x14ac:dyDescent="0.3">
      <c r="B21" s="26" t="s">
        <v>103</v>
      </c>
      <c r="C21" s="27">
        <v>451918.42000000004</v>
      </c>
      <c r="D21" s="27">
        <v>455301.01000000007</v>
      </c>
      <c r="E21" s="27">
        <v>456499.11</v>
      </c>
      <c r="F21" s="27">
        <v>433223.1</v>
      </c>
      <c r="G21" s="27">
        <v>428292.85999999987</v>
      </c>
      <c r="H21" s="27">
        <v>460059.25999999995</v>
      </c>
      <c r="I21" s="27">
        <v>2685293.76</v>
      </c>
    </row>
    <row r="22" spans="2:9" x14ac:dyDescent="0.3">
      <c r="B22" s="28" t="s">
        <v>139</v>
      </c>
      <c r="C22" s="27">
        <v>135348.37</v>
      </c>
      <c r="D22" s="27">
        <v>112020.07000000002</v>
      </c>
      <c r="E22" s="27">
        <v>109803.51</v>
      </c>
      <c r="F22" s="27">
        <v>114358.04000000001</v>
      </c>
      <c r="G22" s="27">
        <v>114974.76999999995</v>
      </c>
      <c r="H22" s="27">
        <v>119251.13999999998</v>
      </c>
      <c r="I22" s="27">
        <v>705755.89999999991</v>
      </c>
    </row>
    <row r="23" spans="2:9" x14ac:dyDescent="0.3">
      <c r="B23" s="28" t="s">
        <v>136</v>
      </c>
      <c r="C23" s="27">
        <v>127339.76000000001</v>
      </c>
      <c r="D23" s="27">
        <v>118432.15999999995</v>
      </c>
      <c r="E23" s="27">
        <v>123296.15999999999</v>
      </c>
      <c r="F23" s="27">
        <v>105529.63</v>
      </c>
      <c r="G23" s="27">
        <v>109475.05999999998</v>
      </c>
      <c r="H23" s="27">
        <v>91918.62999999999</v>
      </c>
      <c r="I23" s="27">
        <v>675991.39999999991</v>
      </c>
    </row>
    <row r="24" spans="2:9" x14ac:dyDescent="0.3">
      <c r="B24" s="28" t="s">
        <v>137</v>
      </c>
      <c r="C24" s="27">
        <v>91866.549999999988</v>
      </c>
      <c r="D24" s="27">
        <v>116058.33000000005</v>
      </c>
      <c r="E24" s="27">
        <v>125844.26</v>
      </c>
      <c r="F24" s="27">
        <v>122633.85999999994</v>
      </c>
      <c r="G24" s="27">
        <v>109750.83999999998</v>
      </c>
      <c r="H24" s="27">
        <v>124905.97</v>
      </c>
      <c r="I24" s="27">
        <v>691059.80999999994</v>
      </c>
    </row>
    <row r="25" spans="2:9" x14ac:dyDescent="0.3">
      <c r="B25" s="28" t="s">
        <v>138</v>
      </c>
      <c r="C25" s="27">
        <v>97363.740000000034</v>
      </c>
      <c r="D25" s="27">
        <v>108790.45000000003</v>
      </c>
      <c r="E25" s="27">
        <v>97555.179999999978</v>
      </c>
      <c r="F25" s="27">
        <v>90701.57</v>
      </c>
      <c r="G25" s="27">
        <v>94092.189999999973</v>
      </c>
      <c r="H25" s="27">
        <v>123983.51999999996</v>
      </c>
      <c r="I25" s="27">
        <v>612486.64999999991</v>
      </c>
    </row>
    <row r="26" spans="2:9" x14ac:dyDescent="0.3">
      <c r="B26" s="26" t="s">
        <v>104</v>
      </c>
      <c r="C26" s="27">
        <v>1716.73</v>
      </c>
      <c r="D26" s="27"/>
      <c r="E26" s="27"/>
      <c r="F26" s="27">
        <v>782.29</v>
      </c>
      <c r="G26" s="27"/>
      <c r="H26" s="27"/>
      <c r="I26" s="27">
        <v>2499.02</v>
      </c>
    </row>
    <row r="27" spans="2:9" x14ac:dyDescent="0.3">
      <c r="B27" s="28" t="s">
        <v>139</v>
      </c>
      <c r="C27" s="27">
        <v>1716.73</v>
      </c>
      <c r="D27" s="27"/>
      <c r="E27" s="27"/>
      <c r="F27" s="27">
        <v>782.29</v>
      </c>
      <c r="G27" s="27"/>
      <c r="H27" s="27"/>
      <c r="I27" s="27">
        <v>2499.02</v>
      </c>
    </row>
    <row r="28" spans="2:9" x14ac:dyDescent="0.3">
      <c r="B28" s="26" t="s">
        <v>130</v>
      </c>
      <c r="C28" s="27">
        <v>1204521.52</v>
      </c>
      <c r="D28" s="27">
        <v>1184157.8700000001</v>
      </c>
      <c r="E28" s="27">
        <v>1146747.8499999999</v>
      </c>
      <c r="F28" s="27">
        <v>1152066.1100000001</v>
      </c>
      <c r="G28" s="27">
        <v>1112336.5999999999</v>
      </c>
      <c r="H28" s="27">
        <v>1121598.8</v>
      </c>
      <c r="I28" s="27">
        <v>6921428.75</v>
      </c>
    </row>
  </sheetData>
  <mergeCells count="1">
    <mergeCell ref="B2:I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2D636-32A5-48FC-80D3-6625621B496D}">
  <dimension ref="B2:I39"/>
  <sheetViews>
    <sheetView zoomScale="85" zoomScaleNormal="85" workbookViewId="0">
      <selection activeCell="B10" sqref="B10"/>
    </sheetView>
  </sheetViews>
  <sheetFormatPr defaultRowHeight="14.4" x14ac:dyDescent="0.3"/>
  <cols>
    <col min="2" max="2" width="21.6640625" bestFit="1" customWidth="1"/>
    <col min="3" max="3" width="16.44140625" bestFit="1" customWidth="1"/>
    <col min="4" max="5" width="11.33203125" bestFit="1" customWidth="1"/>
    <col min="6" max="6" width="8.21875" bestFit="1" customWidth="1"/>
    <col min="7" max="7" width="12.44140625" bestFit="1" customWidth="1"/>
    <col min="8" max="14" width="11" bestFit="1" customWidth="1"/>
    <col min="15" max="15" width="8.5546875" bestFit="1" customWidth="1"/>
    <col min="16" max="17" width="8" bestFit="1" customWidth="1"/>
    <col min="18" max="18" width="14" bestFit="1" customWidth="1"/>
    <col min="19" max="19" width="11" bestFit="1" customWidth="1"/>
    <col min="20" max="20" width="8" bestFit="1" customWidth="1"/>
    <col min="21" max="21" width="12.44140625" bestFit="1" customWidth="1"/>
    <col min="22" max="22" width="14" bestFit="1" customWidth="1"/>
    <col min="23" max="24" width="11" bestFit="1" customWidth="1"/>
    <col min="25" max="25" width="24.109375" bestFit="1" customWidth="1"/>
    <col min="26" max="26" width="20.77734375" bestFit="1" customWidth="1"/>
    <col min="27" max="27" width="11" bestFit="1" customWidth="1"/>
    <col min="28" max="28" width="10" bestFit="1" customWidth="1"/>
    <col min="29" max="29" width="24.109375" bestFit="1" customWidth="1"/>
    <col min="30" max="31" width="14" bestFit="1" customWidth="1"/>
    <col min="32" max="37" width="18.77734375" bestFit="1" customWidth="1"/>
    <col min="38" max="38" width="12.44140625" bestFit="1" customWidth="1"/>
    <col min="39" max="39" width="14" bestFit="1" customWidth="1"/>
  </cols>
  <sheetData>
    <row r="2" spans="2:9" x14ac:dyDescent="0.3">
      <c r="B2" s="49" t="s">
        <v>93</v>
      </c>
      <c r="C2" s="49"/>
      <c r="D2" s="49"/>
      <c r="E2" s="49"/>
      <c r="F2" s="49"/>
      <c r="G2" s="49"/>
      <c r="H2" s="49"/>
      <c r="I2" s="49"/>
    </row>
    <row r="3" spans="2:9" x14ac:dyDescent="0.3">
      <c r="B3" s="49"/>
      <c r="C3" s="49"/>
      <c r="D3" s="49"/>
      <c r="E3" s="49"/>
      <c r="F3" s="49"/>
      <c r="G3" s="49"/>
      <c r="H3" s="49"/>
      <c r="I3" s="49"/>
    </row>
    <row r="7" spans="2:9" x14ac:dyDescent="0.3">
      <c r="B7" s="25" t="s">
        <v>100</v>
      </c>
      <c r="C7" s="25" t="s">
        <v>131</v>
      </c>
    </row>
    <row r="8" spans="2:9" x14ac:dyDescent="0.3">
      <c r="B8" s="25" t="s">
        <v>129</v>
      </c>
      <c r="C8" t="s">
        <v>101</v>
      </c>
      <c r="D8" t="s">
        <v>102</v>
      </c>
      <c r="E8" t="s">
        <v>103</v>
      </c>
      <c r="F8" t="s">
        <v>104</v>
      </c>
      <c r="G8" t="s">
        <v>130</v>
      </c>
    </row>
    <row r="9" spans="2:9" x14ac:dyDescent="0.3">
      <c r="B9" s="26" t="s">
        <v>29</v>
      </c>
      <c r="C9">
        <v>721580.86999999988</v>
      </c>
      <c r="D9">
        <v>1105567.58</v>
      </c>
      <c r="E9">
        <v>1103459.25</v>
      </c>
      <c r="G9">
        <v>2930607.7</v>
      </c>
    </row>
    <row r="10" spans="2:9" x14ac:dyDescent="0.3">
      <c r="B10" s="28" t="s">
        <v>36</v>
      </c>
      <c r="C10">
        <v>181222.58000000002</v>
      </c>
      <c r="D10">
        <v>280314.26000000007</v>
      </c>
      <c r="E10">
        <v>267464.77</v>
      </c>
      <c r="G10">
        <v>729001.6100000001</v>
      </c>
    </row>
    <row r="11" spans="2:9" x14ac:dyDescent="0.3">
      <c r="B11" s="28" t="s">
        <v>39</v>
      </c>
      <c r="C11">
        <v>165168.62999999992</v>
      </c>
      <c r="D11">
        <v>247075.80999999997</v>
      </c>
      <c r="E11">
        <v>225590.53</v>
      </c>
      <c r="G11">
        <v>637834.96999999986</v>
      </c>
    </row>
    <row r="12" spans="2:9" x14ac:dyDescent="0.3">
      <c r="B12" s="28" t="s">
        <v>28</v>
      </c>
      <c r="C12">
        <v>205937.00000000006</v>
      </c>
      <c r="D12">
        <v>307213.75000000006</v>
      </c>
      <c r="E12">
        <v>341166.1700000001</v>
      </c>
      <c r="G12">
        <v>854316.92000000016</v>
      </c>
    </row>
    <row r="13" spans="2:9" x14ac:dyDescent="0.3">
      <c r="B13" s="28" t="s">
        <v>22</v>
      </c>
      <c r="C13">
        <v>169252.65999999992</v>
      </c>
      <c r="D13">
        <v>270963.76000000013</v>
      </c>
      <c r="E13">
        <v>269237.77999999991</v>
      </c>
      <c r="G13">
        <v>709454.2</v>
      </c>
    </row>
    <row r="14" spans="2:9" x14ac:dyDescent="0.3">
      <c r="B14" s="26" t="s">
        <v>23</v>
      </c>
      <c r="C14">
        <v>566971.32999999984</v>
      </c>
      <c r="D14">
        <v>1068048.7200000002</v>
      </c>
      <c r="E14">
        <v>1071413.6099999999</v>
      </c>
      <c r="F14">
        <v>782.29</v>
      </c>
      <c r="G14">
        <v>2707215.95</v>
      </c>
    </row>
    <row r="15" spans="2:9" x14ac:dyDescent="0.3">
      <c r="B15" s="28" t="s">
        <v>36</v>
      </c>
      <c r="C15">
        <v>154373.8599999999</v>
      </c>
      <c r="D15">
        <v>255618.26000000007</v>
      </c>
      <c r="E15">
        <v>282469.96999999986</v>
      </c>
      <c r="G15">
        <v>692462.08999999985</v>
      </c>
    </row>
    <row r="16" spans="2:9" x14ac:dyDescent="0.3">
      <c r="B16" s="28" t="s">
        <v>39</v>
      </c>
      <c r="C16">
        <v>121477.89</v>
      </c>
      <c r="D16">
        <v>229715.62000000011</v>
      </c>
      <c r="E16">
        <v>235093.37000000002</v>
      </c>
      <c r="G16">
        <v>586286.88000000012</v>
      </c>
    </row>
    <row r="17" spans="2:7" x14ac:dyDescent="0.3">
      <c r="B17" s="28" t="s">
        <v>28</v>
      </c>
      <c r="C17">
        <v>165126.83999999997</v>
      </c>
      <c r="D17">
        <v>330423.33999999991</v>
      </c>
      <c r="E17">
        <v>298942.3</v>
      </c>
      <c r="F17">
        <v>782.29</v>
      </c>
      <c r="G17">
        <v>795274.7699999999</v>
      </c>
    </row>
    <row r="18" spans="2:7" x14ac:dyDescent="0.3">
      <c r="B18" s="28" t="s">
        <v>22</v>
      </c>
      <c r="C18">
        <v>125992.73999999996</v>
      </c>
      <c r="D18">
        <v>252291.50000000015</v>
      </c>
      <c r="E18">
        <v>254907.97000000006</v>
      </c>
      <c r="G18">
        <v>633192.2100000002</v>
      </c>
    </row>
    <row r="19" spans="2:7" x14ac:dyDescent="0.3">
      <c r="B19" s="26" t="s">
        <v>37</v>
      </c>
      <c r="C19">
        <v>651428.23000000021</v>
      </c>
      <c r="D19">
        <v>1054160.98</v>
      </c>
      <c r="E19">
        <v>1125769.8600000003</v>
      </c>
      <c r="F19">
        <v>3065.9700000000003</v>
      </c>
      <c r="G19">
        <v>2834425.0400000005</v>
      </c>
    </row>
    <row r="20" spans="2:7" x14ac:dyDescent="0.3">
      <c r="B20" s="28" t="s">
        <v>36</v>
      </c>
      <c r="C20">
        <v>154055.77999999994</v>
      </c>
      <c r="D20">
        <v>300724.17999999976</v>
      </c>
      <c r="E20">
        <v>323509.22000000003</v>
      </c>
      <c r="G20">
        <v>778289.1799999997</v>
      </c>
    </row>
    <row r="21" spans="2:7" x14ac:dyDescent="0.3">
      <c r="B21" s="28" t="s">
        <v>39</v>
      </c>
      <c r="C21">
        <v>141619.11000000004</v>
      </c>
      <c r="D21">
        <v>211431.57000000007</v>
      </c>
      <c r="E21">
        <v>234900.39000000004</v>
      </c>
      <c r="G21">
        <v>587951.07000000018</v>
      </c>
    </row>
    <row r="22" spans="2:7" x14ac:dyDescent="0.3">
      <c r="B22" s="28" t="s">
        <v>28</v>
      </c>
      <c r="C22">
        <v>199921.11000000007</v>
      </c>
      <c r="D22">
        <v>286724.39</v>
      </c>
      <c r="E22">
        <v>311783.35000000021</v>
      </c>
      <c r="F22">
        <v>1349.24</v>
      </c>
      <c r="G22">
        <v>799778.09000000032</v>
      </c>
    </row>
    <row r="23" spans="2:7" x14ac:dyDescent="0.3">
      <c r="B23" s="28" t="s">
        <v>22</v>
      </c>
      <c r="C23">
        <v>155832.23000000007</v>
      </c>
      <c r="D23">
        <v>255280.84000000011</v>
      </c>
      <c r="E23">
        <v>255576.9</v>
      </c>
      <c r="F23">
        <v>1716.73</v>
      </c>
      <c r="G23">
        <v>668406.70000000019</v>
      </c>
    </row>
    <row r="24" spans="2:7" x14ac:dyDescent="0.3">
      <c r="B24" s="26" t="s">
        <v>25</v>
      </c>
      <c r="C24">
        <v>629571.81000000006</v>
      </c>
      <c r="D24">
        <v>987724.39999999991</v>
      </c>
      <c r="E24">
        <v>1133437.0500000003</v>
      </c>
      <c r="F24">
        <v>1706.2</v>
      </c>
      <c r="G24">
        <v>2752439.4600000004</v>
      </c>
    </row>
    <row r="25" spans="2:7" x14ac:dyDescent="0.3">
      <c r="B25" s="28" t="s">
        <v>36</v>
      </c>
      <c r="C25">
        <v>160489.66000000003</v>
      </c>
      <c r="D25">
        <v>239382.20000000007</v>
      </c>
      <c r="E25">
        <v>316447.98000000016</v>
      </c>
      <c r="F25">
        <v>1706.2</v>
      </c>
      <c r="G25">
        <v>718026.04000000027</v>
      </c>
    </row>
    <row r="26" spans="2:7" x14ac:dyDescent="0.3">
      <c r="B26" s="28" t="s">
        <v>39</v>
      </c>
      <c r="C26">
        <v>127888.62000000002</v>
      </c>
      <c r="D26">
        <v>252162.22999999989</v>
      </c>
      <c r="E26">
        <v>267354.01</v>
      </c>
      <c r="G26">
        <v>647404.85999999987</v>
      </c>
    </row>
    <row r="27" spans="2:7" x14ac:dyDescent="0.3">
      <c r="B27" s="28" t="s">
        <v>28</v>
      </c>
      <c r="C27">
        <v>202280.64000000004</v>
      </c>
      <c r="D27">
        <v>257460.38999999996</v>
      </c>
      <c r="E27">
        <v>281453.41000000003</v>
      </c>
      <c r="G27">
        <v>741194.44000000006</v>
      </c>
    </row>
    <row r="28" spans="2:7" x14ac:dyDescent="0.3">
      <c r="B28" s="28" t="s">
        <v>22</v>
      </c>
      <c r="C28">
        <v>138912.88999999998</v>
      </c>
      <c r="D28">
        <v>238719.58000000013</v>
      </c>
      <c r="E28">
        <v>268181.65000000002</v>
      </c>
      <c r="G28">
        <v>645814.12000000011</v>
      </c>
    </row>
    <row r="29" spans="2:7" x14ac:dyDescent="0.3">
      <c r="B29" s="26" t="s">
        <v>31</v>
      </c>
      <c r="C29">
        <v>628737.19000000006</v>
      </c>
      <c r="D29">
        <v>1121037.2099999995</v>
      </c>
      <c r="E29">
        <v>1062257.3600000003</v>
      </c>
      <c r="G29">
        <v>2812031.76</v>
      </c>
    </row>
    <row r="30" spans="2:7" x14ac:dyDescent="0.3">
      <c r="B30" s="28" t="s">
        <v>36</v>
      </c>
      <c r="C30">
        <v>160233.10999999996</v>
      </c>
      <c r="D30">
        <v>276423.75999999978</v>
      </c>
      <c r="E30">
        <v>279651.54999999993</v>
      </c>
      <c r="G30">
        <v>716308.41999999969</v>
      </c>
    </row>
    <row r="31" spans="2:7" x14ac:dyDescent="0.3">
      <c r="B31" s="28" t="s">
        <v>39</v>
      </c>
      <c r="C31">
        <v>120484.32000000002</v>
      </c>
      <c r="D31">
        <v>238200.21999999994</v>
      </c>
      <c r="E31">
        <v>232855.10000000003</v>
      </c>
      <c r="G31">
        <v>591539.64</v>
      </c>
    </row>
    <row r="32" spans="2:7" x14ac:dyDescent="0.3">
      <c r="B32" s="28" t="s">
        <v>28</v>
      </c>
      <c r="C32">
        <v>176329.83000000013</v>
      </c>
      <c r="D32">
        <v>332223.3299999999</v>
      </c>
      <c r="E32">
        <v>313469.14000000019</v>
      </c>
      <c r="G32">
        <v>822022.30000000028</v>
      </c>
    </row>
    <row r="33" spans="2:7" x14ac:dyDescent="0.3">
      <c r="B33" s="28" t="s">
        <v>22</v>
      </c>
      <c r="C33">
        <v>171689.92999999991</v>
      </c>
      <c r="D33">
        <v>274189.89999999991</v>
      </c>
      <c r="E33">
        <v>236281.57000000012</v>
      </c>
      <c r="G33">
        <v>682161.39999999991</v>
      </c>
    </row>
    <row r="34" spans="2:7" x14ac:dyDescent="0.3">
      <c r="B34" s="26" t="s">
        <v>34</v>
      </c>
      <c r="C34">
        <v>606366.19999999995</v>
      </c>
      <c r="D34">
        <v>1040242.4400000002</v>
      </c>
      <c r="E34">
        <v>1063900.6000000001</v>
      </c>
      <c r="G34">
        <v>2710509.24</v>
      </c>
    </row>
    <row r="35" spans="2:7" x14ac:dyDescent="0.3">
      <c r="B35" s="28" t="s">
        <v>36</v>
      </c>
      <c r="C35">
        <v>158051.58000000002</v>
      </c>
      <c r="D35">
        <v>270163.46999999986</v>
      </c>
      <c r="E35">
        <v>266976.70000000019</v>
      </c>
      <c r="G35">
        <v>695191.75</v>
      </c>
    </row>
    <row r="36" spans="2:7" x14ac:dyDescent="0.3">
      <c r="B36" s="28" t="s">
        <v>39</v>
      </c>
      <c r="C36">
        <v>129018.02999999996</v>
      </c>
      <c r="D36">
        <v>209488.81999999995</v>
      </c>
      <c r="E36">
        <v>232771.44000000009</v>
      </c>
      <c r="G36">
        <v>571278.29</v>
      </c>
    </row>
    <row r="37" spans="2:7" x14ac:dyDescent="0.3">
      <c r="B37" s="28" t="s">
        <v>28</v>
      </c>
      <c r="C37">
        <v>165684.13</v>
      </c>
      <c r="D37">
        <v>319209.25000000017</v>
      </c>
      <c r="E37">
        <v>332305.31999999983</v>
      </c>
      <c r="G37">
        <v>817198.7</v>
      </c>
    </row>
    <row r="38" spans="2:7" x14ac:dyDescent="0.3">
      <c r="B38" s="28" t="s">
        <v>22</v>
      </c>
      <c r="C38">
        <v>153612.46</v>
      </c>
      <c r="D38">
        <v>241380.90000000014</v>
      </c>
      <c r="E38">
        <v>231847.13999999996</v>
      </c>
      <c r="G38">
        <v>626840.5</v>
      </c>
    </row>
    <row r="39" spans="2:7" x14ac:dyDescent="0.3">
      <c r="B39" s="26" t="s">
        <v>130</v>
      </c>
      <c r="C39">
        <v>3804655.6299999994</v>
      </c>
      <c r="D39">
        <v>6376781.330000001</v>
      </c>
      <c r="E39">
        <v>6560237.7300000014</v>
      </c>
      <c r="F39">
        <v>5554.46</v>
      </c>
      <c r="G39">
        <v>16747229.150000002</v>
      </c>
    </row>
  </sheetData>
  <mergeCells count="1">
    <mergeCell ref="B2: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4B432-14D1-42E9-A0A9-CA74760A13BC}">
  <dimension ref="A1:AR1438"/>
  <sheetViews>
    <sheetView topLeftCell="AG1" zoomScale="70" zoomScaleNormal="70" workbookViewId="0">
      <selection activeCell="AK17" sqref="AK17"/>
    </sheetView>
  </sheetViews>
  <sheetFormatPr defaultRowHeight="14.4" x14ac:dyDescent="0.3"/>
  <cols>
    <col min="1" max="1" width="17.33203125" bestFit="1" customWidth="1"/>
    <col min="2" max="2" width="20.6640625" bestFit="1" customWidth="1"/>
    <col min="3" max="3" width="16" bestFit="1" customWidth="1"/>
    <col min="4" max="4" width="16.6640625" bestFit="1" customWidth="1"/>
    <col min="5" max="5" width="22.33203125" bestFit="1" customWidth="1"/>
    <col min="9" max="9" width="16.6640625" bestFit="1" customWidth="1"/>
    <col min="10" max="10" width="28.21875" bestFit="1" customWidth="1"/>
    <col min="11" max="11" width="18.33203125" bestFit="1" customWidth="1"/>
    <col min="12" max="12" width="7.21875" bestFit="1" customWidth="1"/>
    <col min="13" max="22" width="8.21875" bestFit="1" customWidth="1"/>
    <col min="23" max="23" width="14.6640625" bestFit="1" customWidth="1"/>
    <col min="24" max="25" width="29.5546875" bestFit="1" customWidth="1"/>
    <col min="26" max="26" width="18.33203125" bestFit="1" customWidth="1"/>
    <col min="27" max="30" width="13.88671875" bestFit="1" customWidth="1"/>
    <col min="31" max="31" width="14.88671875" bestFit="1" customWidth="1"/>
    <col min="32" max="33" width="12.109375" bestFit="1" customWidth="1"/>
    <col min="34" max="34" width="18" bestFit="1" customWidth="1"/>
    <col min="35" max="35" width="29.5546875" bestFit="1" customWidth="1"/>
    <col min="36" max="36" width="30.5546875" bestFit="1" customWidth="1"/>
    <col min="37" max="37" width="29.5546875" bestFit="1" customWidth="1"/>
    <col min="38" max="38" width="30.5546875" bestFit="1" customWidth="1"/>
    <col min="39" max="39" width="36.5546875" bestFit="1" customWidth="1"/>
    <col min="40" max="40" width="37.6640625" bestFit="1" customWidth="1"/>
    <col min="41" max="41" width="29.5546875" bestFit="1" customWidth="1"/>
    <col min="42" max="42" width="30.5546875" bestFit="1" customWidth="1"/>
    <col min="43" max="43" width="29.5546875" bestFit="1" customWidth="1"/>
    <col min="44" max="44" width="30.5546875" bestFit="1" customWidth="1"/>
    <col min="45" max="45" width="37.44140625" bestFit="1" customWidth="1"/>
    <col min="46" max="46" width="38.5546875" bestFit="1" customWidth="1"/>
    <col min="47" max="47" width="29.5546875" bestFit="1" customWidth="1"/>
    <col min="48" max="48" width="30.5546875" bestFit="1" customWidth="1"/>
    <col min="49" max="49" width="29.5546875" bestFit="1" customWidth="1"/>
    <col min="50" max="50" width="30.5546875" bestFit="1" customWidth="1"/>
    <col min="51" max="51" width="29.5546875" bestFit="1" customWidth="1"/>
    <col min="52" max="52" width="30.5546875" bestFit="1" customWidth="1"/>
    <col min="53" max="53" width="29.5546875" bestFit="1" customWidth="1"/>
    <col min="54" max="54" width="30.5546875" bestFit="1" customWidth="1"/>
    <col min="55" max="55" width="29.5546875" bestFit="1" customWidth="1"/>
    <col min="56" max="56" width="30.5546875" bestFit="1" customWidth="1"/>
    <col min="57" max="57" width="37.33203125" bestFit="1" customWidth="1"/>
    <col min="58" max="58" width="38.44140625" bestFit="1" customWidth="1"/>
    <col min="59" max="59" width="36.5546875" bestFit="1" customWidth="1"/>
    <col min="60" max="60" width="37.6640625" bestFit="1" customWidth="1"/>
    <col min="61" max="63" width="30.5546875" bestFit="1" customWidth="1"/>
    <col min="64" max="64" width="32.44140625" bestFit="1" customWidth="1"/>
    <col min="65" max="65" width="33.44140625" bestFit="1" customWidth="1"/>
    <col min="66" max="95" width="30.5546875" bestFit="1" customWidth="1"/>
    <col min="96" max="96" width="32.44140625" bestFit="1" customWidth="1"/>
    <col min="97" max="97" width="33.44140625" bestFit="1" customWidth="1"/>
    <col min="98" max="127" width="30.5546875" bestFit="1" customWidth="1"/>
    <col min="128" max="128" width="32.44140625" bestFit="1" customWidth="1"/>
    <col min="129" max="129" width="33.44140625" bestFit="1" customWidth="1"/>
    <col min="130" max="159" width="30.5546875" bestFit="1" customWidth="1"/>
    <col min="160" max="160" width="32.44140625" bestFit="1" customWidth="1"/>
    <col min="161" max="161" width="33.44140625" bestFit="1" customWidth="1"/>
    <col min="162" max="191" width="30.5546875" bestFit="1" customWidth="1"/>
    <col min="192" max="192" width="32.44140625" bestFit="1" customWidth="1"/>
    <col min="193" max="193" width="33.44140625" bestFit="1" customWidth="1"/>
    <col min="194" max="194" width="37.44140625" bestFit="1" customWidth="1"/>
    <col min="195" max="195" width="38.5546875" bestFit="1" customWidth="1"/>
    <col min="196" max="221" width="30.5546875" bestFit="1" customWidth="1"/>
    <col min="222" max="222" width="32.21875" bestFit="1" customWidth="1"/>
    <col min="223" max="223" width="33.33203125" bestFit="1" customWidth="1"/>
    <col min="224" max="253" width="30.5546875" bestFit="1" customWidth="1"/>
    <col min="254" max="254" width="32.21875" bestFit="1" customWidth="1"/>
    <col min="255" max="255" width="33.33203125" bestFit="1" customWidth="1"/>
    <col min="256" max="285" width="30.5546875" bestFit="1" customWidth="1"/>
    <col min="286" max="286" width="32.21875" bestFit="1" customWidth="1"/>
    <col min="287" max="287" width="33.33203125" bestFit="1" customWidth="1"/>
    <col min="288" max="317" width="30.5546875" bestFit="1" customWidth="1"/>
    <col min="318" max="318" width="32.21875" bestFit="1" customWidth="1"/>
    <col min="319" max="319" width="33.33203125" bestFit="1" customWidth="1"/>
    <col min="320" max="347" width="30.5546875" bestFit="1" customWidth="1"/>
    <col min="348" max="348" width="32.21875" bestFit="1" customWidth="1"/>
    <col min="349" max="349" width="33.33203125" bestFit="1" customWidth="1"/>
    <col min="350" max="350" width="37.33203125" bestFit="1" customWidth="1"/>
    <col min="351" max="351" width="38.44140625" bestFit="1" customWidth="1"/>
    <col min="352" max="352" width="36.5546875" bestFit="1" customWidth="1"/>
    <col min="353" max="353" width="37.6640625" bestFit="1" customWidth="1"/>
    <col min="354" max="384" width="5.109375" bestFit="1" customWidth="1"/>
    <col min="385" max="418" width="6.109375" bestFit="1" customWidth="1"/>
    <col min="419" max="419" width="9.6640625" bestFit="1" customWidth="1"/>
    <col min="420" max="420" width="6.109375" bestFit="1" customWidth="1"/>
    <col min="421" max="421" width="4" bestFit="1" customWidth="1"/>
    <col min="422" max="478" width="5.109375" bestFit="1" customWidth="1"/>
    <col min="479" max="515" width="6.109375" bestFit="1" customWidth="1"/>
    <col min="516" max="516" width="9.6640625" bestFit="1" customWidth="1"/>
    <col min="517" max="517" width="6.109375" bestFit="1" customWidth="1"/>
    <col min="518" max="579" width="5.109375" bestFit="1" customWidth="1"/>
    <col min="580" max="612" width="6.109375" bestFit="1" customWidth="1"/>
    <col min="613" max="613" width="9.6640625" bestFit="1" customWidth="1"/>
    <col min="614" max="614" width="6.109375" bestFit="1" customWidth="1"/>
    <col min="615" max="674" width="5.109375" bestFit="1" customWidth="1"/>
    <col min="675" max="709" width="6.109375" bestFit="1" customWidth="1"/>
    <col min="710" max="710" width="9.6640625" bestFit="1" customWidth="1"/>
    <col min="711" max="711" width="6.109375" bestFit="1" customWidth="1"/>
    <col min="712" max="772" width="5.109375" bestFit="1" customWidth="1"/>
    <col min="773" max="806" width="6.109375" bestFit="1" customWidth="1"/>
    <col min="807" max="807" width="9.6640625" bestFit="1" customWidth="1"/>
    <col min="808" max="808" width="6.109375" bestFit="1" customWidth="1"/>
    <col min="809" max="868" width="5.109375" bestFit="1" customWidth="1"/>
    <col min="869" max="903" width="6.109375" bestFit="1" customWidth="1"/>
    <col min="904" max="904" width="9.6640625" bestFit="1" customWidth="1"/>
    <col min="905" max="905" width="6.109375" bestFit="1" customWidth="1"/>
    <col min="906" max="968" width="5.109375" bestFit="1" customWidth="1"/>
    <col min="969" max="999" width="6.109375" bestFit="1" customWidth="1"/>
    <col min="1000" max="1000" width="9.6640625" bestFit="1" customWidth="1"/>
    <col min="1001" max="1001" width="6.109375" bestFit="1" customWidth="1"/>
    <col min="1002" max="1059" width="5.109375" bestFit="1" customWidth="1"/>
    <col min="1060" max="1096" width="6.109375" bestFit="1" customWidth="1"/>
    <col min="1097" max="1097" width="9.6640625" bestFit="1" customWidth="1"/>
    <col min="1098" max="1098" width="6.109375" bestFit="1" customWidth="1"/>
    <col min="1099" max="1160" width="5.109375" bestFit="1" customWidth="1"/>
    <col min="1161" max="1192" width="6.109375" bestFit="1" customWidth="1"/>
    <col min="1193" max="1193" width="9.6640625" bestFit="1" customWidth="1"/>
    <col min="1194" max="1194" width="6.109375" bestFit="1" customWidth="1"/>
    <col min="1195" max="1253" width="5.109375" bestFit="1" customWidth="1"/>
    <col min="1254" max="1289" width="6.109375" bestFit="1" customWidth="1"/>
    <col min="1290" max="1290" width="9.6640625" bestFit="1" customWidth="1"/>
    <col min="1291" max="1291" width="6.109375" bestFit="1" customWidth="1"/>
    <col min="1292" max="1352" width="5.109375" bestFit="1" customWidth="1"/>
    <col min="1353" max="1386" width="6.109375" bestFit="1" customWidth="1"/>
    <col min="1387" max="1387" width="9.6640625" bestFit="1" customWidth="1"/>
    <col min="1388" max="1388" width="6.109375" bestFit="1" customWidth="1"/>
    <col min="1389" max="1449" width="5.109375" bestFit="1" customWidth="1"/>
    <col min="1450" max="1482" width="6.109375" bestFit="1" customWidth="1"/>
    <col min="1483" max="1483" width="7.21875" bestFit="1" customWidth="1"/>
    <col min="1484" max="1484" width="9.6640625" bestFit="1" customWidth="1"/>
    <col min="1485" max="1485" width="14.6640625" bestFit="1" customWidth="1"/>
  </cols>
  <sheetData>
    <row r="1" spans="1:44" x14ac:dyDescent="0.3">
      <c r="A1" s="10" t="s">
        <v>44</v>
      </c>
      <c r="B1" s="10" t="s">
        <v>45</v>
      </c>
      <c r="C1" s="10" t="s">
        <v>46</v>
      </c>
      <c r="D1" s="10" t="s">
        <v>47</v>
      </c>
      <c r="E1" s="10" t="s">
        <v>48</v>
      </c>
    </row>
    <row r="2" spans="1:44" ht="15" customHeight="1" x14ac:dyDescent="0.3">
      <c r="A2" s="23">
        <v>43467</v>
      </c>
      <c r="B2" s="5" t="s">
        <v>49</v>
      </c>
      <c r="C2" s="5" t="s">
        <v>50</v>
      </c>
      <c r="D2" s="5" t="s">
        <v>51</v>
      </c>
      <c r="E2" s="5">
        <v>6080</v>
      </c>
      <c r="J2" s="50" t="s">
        <v>94</v>
      </c>
      <c r="K2" s="50"/>
      <c r="L2" s="50"/>
      <c r="M2" s="50"/>
      <c r="N2" s="50"/>
      <c r="O2" s="50"/>
      <c r="P2" s="50"/>
      <c r="Q2" s="50"/>
      <c r="R2" s="50"/>
      <c r="S2" s="50"/>
      <c r="T2" s="50"/>
      <c r="AH2" s="50" t="s">
        <v>94</v>
      </c>
      <c r="AI2" s="50"/>
      <c r="AJ2" s="50"/>
      <c r="AK2" s="50"/>
      <c r="AL2" s="50"/>
      <c r="AM2" s="50"/>
      <c r="AN2" s="50"/>
      <c r="AO2" s="50"/>
      <c r="AP2" s="50"/>
      <c r="AQ2" s="50"/>
      <c r="AR2" s="50"/>
    </row>
    <row r="3" spans="1:44" x14ac:dyDescent="0.3">
      <c r="A3" s="23">
        <v>43467</v>
      </c>
      <c r="B3" s="5" t="s">
        <v>52</v>
      </c>
      <c r="C3" s="5" t="s">
        <v>53</v>
      </c>
      <c r="D3" s="5" t="s">
        <v>54</v>
      </c>
      <c r="E3" s="5">
        <v>6990</v>
      </c>
      <c r="J3" s="50"/>
      <c r="K3" s="50"/>
      <c r="L3" s="50"/>
      <c r="M3" s="50"/>
      <c r="N3" s="50"/>
      <c r="O3" s="50"/>
      <c r="P3" s="50"/>
      <c r="Q3" s="50"/>
      <c r="R3" s="50"/>
      <c r="S3" s="50"/>
      <c r="T3" s="50"/>
      <c r="AH3" s="50"/>
      <c r="AI3" s="50"/>
      <c r="AJ3" s="50"/>
      <c r="AK3" s="50"/>
      <c r="AL3" s="50"/>
      <c r="AM3" s="50"/>
      <c r="AN3" s="50"/>
      <c r="AO3" s="50"/>
      <c r="AP3" s="50"/>
      <c r="AQ3" s="50"/>
      <c r="AR3" s="50"/>
    </row>
    <row r="4" spans="1:44" x14ac:dyDescent="0.3">
      <c r="A4" s="23">
        <v>43467</v>
      </c>
      <c r="B4" s="5" t="s">
        <v>49</v>
      </c>
      <c r="C4" s="5" t="s">
        <v>55</v>
      </c>
      <c r="D4" s="5" t="s">
        <v>51</v>
      </c>
      <c r="E4" s="5">
        <v>7240</v>
      </c>
      <c r="J4" s="50"/>
      <c r="K4" s="50"/>
      <c r="L4" s="50"/>
      <c r="M4" s="50"/>
      <c r="N4" s="50"/>
      <c r="O4" s="50"/>
      <c r="P4" s="50"/>
      <c r="Q4" s="50"/>
      <c r="R4" s="50"/>
      <c r="S4" s="50"/>
      <c r="T4" s="50"/>
      <c r="AH4" s="50"/>
      <c r="AI4" s="50"/>
      <c r="AJ4" s="50"/>
      <c r="AK4" s="50"/>
      <c r="AL4" s="50"/>
      <c r="AM4" s="50"/>
      <c r="AN4" s="50"/>
      <c r="AO4" s="50"/>
      <c r="AP4" s="50"/>
      <c r="AQ4" s="50"/>
      <c r="AR4" s="50"/>
    </row>
    <row r="5" spans="1:44" x14ac:dyDescent="0.3">
      <c r="A5" s="23">
        <v>43467</v>
      </c>
      <c r="B5" s="5" t="s">
        <v>56</v>
      </c>
      <c r="C5" s="5" t="s">
        <v>57</v>
      </c>
      <c r="D5" s="5" t="s">
        <v>58</v>
      </c>
      <c r="E5" s="5">
        <v>990</v>
      </c>
      <c r="J5" s="50"/>
      <c r="K5" s="50"/>
      <c r="L5" s="50"/>
      <c r="M5" s="50"/>
      <c r="N5" s="50"/>
      <c r="O5" s="50"/>
      <c r="P5" s="50"/>
      <c r="Q5" s="50"/>
      <c r="R5" s="50"/>
      <c r="S5" s="50"/>
      <c r="T5" s="50"/>
      <c r="AH5" s="50"/>
      <c r="AI5" s="50"/>
      <c r="AJ5" s="50"/>
      <c r="AK5" s="50"/>
      <c r="AL5" s="50"/>
      <c r="AM5" s="50"/>
      <c r="AN5" s="50"/>
      <c r="AO5" s="50"/>
      <c r="AP5" s="50"/>
      <c r="AQ5" s="50"/>
      <c r="AR5" s="50"/>
    </row>
    <row r="6" spans="1:44" x14ac:dyDescent="0.3">
      <c r="A6" s="23">
        <v>43468</v>
      </c>
      <c r="B6" s="5" t="s">
        <v>59</v>
      </c>
      <c r="C6" s="5" t="s">
        <v>53</v>
      </c>
      <c r="D6" s="5" t="s">
        <v>51</v>
      </c>
      <c r="E6" s="5">
        <v>6430</v>
      </c>
      <c r="J6" s="50"/>
      <c r="K6" s="50"/>
      <c r="L6" s="50"/>
      <c r="M6" s="50"/>
      <c r="N6" s="50"/>
      <c r="O6" s="50"/>
      <c r="P6" s="50"/>
      <c r="Q6" s="50"/>
      <c r="R6" s="50"/>
      <c r="S6" s="50"/>
      <c r="T6" s="50"/>
      <c r="AH6" s="50"/>
      <c r="AI6" s="50"/>
      <c r="AJ6" s="50"/>
      <c r="AK6" s="50"/>
      <c r="AL6" s="50"/>
      <c r="AM6" s="50"/>
      <c r="AN6" s="50"/>
      <c r="AO6" s="50"/>
      <c r="AP6" s="50"/>
      <c r="AQ6" s="50"/>
      <c r="AR6" s="50"/>
    </row>
    <row r="7" spans="1:44" x14ac:dyDescent="0.3">
      <c r="A7" s="23">
        <v>43468</v>
      </c>
      <c r="B7" s="5" t="s">
        <v>52</v>
      </c>
      <c r="C7" s="5" t="s">
        <v>60</v>
      </c>
      <c r="D7" s="5" t="s">
        <v>61</v>
      </c>
      <c r="E7" s="5">
        <v>6470</v>
      </c>
      <c r="J7" s="50"/>
      <c r="K7" s="50"/>
      <c r="L7" s="50"/>
      <c r="M7" s="50"/>
      <c r="N7" s="50"/>
      <c r="O7" s="50"/>
      <c r="P7" s="50"/>
      <c r="Q7" s="50"/>
      <c r="R7" s="50"/>
      <c r="S7" s="50"/>
      <c r="T7" s="50"/>
      <c r="AH7" s="50"/>
      <c r="AI7" s="50"/>
      <c r="AJ7" s="50"/>
      <c r="AK7" s="50"/>
      <c r="AL7" s="50"/>
      <c r="AM7" s="50"/>
      <c r="AN7" s="50"/>
      <c r="AO7" s="50"/>
      <c r="AP7" s="50"/>
      <c r="AQ7" s="50"/>
      <c r="AR7" s="50"/>
    </row>
    <row r="8" spans="1:44" x14ac:dyDescent="0.3">
      <c r="A8" s="23">
        <v>43469</v>
      </c>
      <c r="B8" s="5" t="s">
        <v>62</v>
      </c>
      <c r="C8" s="5" t="s">
        <v>63</v>
      </c>
      <c r="D8" s="5" t="s">
        <v>54</v>
      </c>
      <c r="E8" s="5">
        <v>6910</v>
      </c>
      <c r="J8" s="50"/>
      <c r="K8" s="50"/>
      <c r="L8" s="50"/>
      <c r="M8" s="50"/>
      <c r="N8" s="50"/>
      <c r="O8" s="50"/>
      <c r="P8" s="50"/>
      <c r="Q8" s="50"/>
      <c r="R8" s="50"/>
      <c r="S8" s="50"/>
      <c r="T8" s="50"/>
      <c r="AH8" s="50"/>
      <c r="AI8" s="50"/>
      <c r="AJ8" s="50"/>
      <c r="AK8" s="50"/>
      <c r="AL8" s="50"/>
      <c r="AM8" s="50"/>
      <c r="AN8" s="50"/>
      <c r="AO8" s="50"/>
      <c r="AP8" s="50"/>
      <c r="AQ8" s="50"/>
      <c r="AR8" s="50"/>
    </row>
    <row r="9" spans="1:44" x14ac:dyDescent="0.3">
      <c r="A9" s="23">
        <v>43469</v>
      </c>
      <c r="B9" s="5" t="s">
        <v>49</v>
      </c>
      <c r="C9" s="5" t="s">
        <v>64</v>
      </c>
      <c r="D9" s="5" t="s">
        <v>65</v>
      </c>
      <c r="E9" s="5">
        <v>1550</v>
      </c>
      <c r="J9" s="50"/>
      <c r="K9" s="50"/>
      <c r="L9" s="50"/>
      <c r="M9" s="50"/>
      <c r="N9" s="50"/>
      <c r="O9" s="50"/>
      <c r="P9" s="50"/>
      <c r="Q9" s="50"/>
      <c r="R9" s="50"/>
      <c r="S9" s="50"/>
      <c r="T9" s="50"/>
      <c r="AH9" s="50"/>
      <c r="AI9" s="50"/>
      <c r="AJ9" s="50"/>
      <c r="AK9" s="50"/>
      <c r="AL9" s="50"/>
      <c r="AM9" s="50"/>
      <c r="AN9" s="50"/>
      <c r="AO9" s="50"/>
      <c r="AP9" s="50"/>
      <c r="AQ9" s="50"/>
      <c r="AR9" s="50"/>
    </row>
    <row r="10" spans="1:44" x14ac:dyDescent="0.3">
      <c r="A10" s="23">
        <v>43470</v>
      </c>
      <c r="B10" s="5" t="s">
        <v>52</v>
      </c>
      <c r="C10" s="5" t="s">
        <v>66</v>
      </c>
      <c r="D10" s="5" t="s">
        <v>67</v>
      </c>
      <c r="E10" s="5">
        <v>7190</v>
      </c>
      <c r="J10" s="50"/>
      <c r="K10" s="50"/>
      <c r="L10" s="50"/>
      <c r="M10" s="50"/>
      <c r="N10" s="50"/>
      <c r="O10" s="50"/>
      <c r="P10" s="50"/>
      <c r="Q10" s="50"/>
      <c r="R10" s="50"/>
      <c r="S10" s="50"/>
      <c r="T10" s="50"/>
      <c r="AH10" s="50"/>
      <c r="AI10" s="50"/>
      <c r="AJ10" s="50"/>
      <c r="AK10" s="50"/>
      <c r="AL10" s="50"/>
      <c r="AM10" s="50"/>
      <c r="AN10" s="50"/>
      <c r="AO10" s="50"/>
      <c r="AP10" s="50"/>
      <c r="AQ10" s="50"/>
      <c r="AR10" s="50"/>
    </row>
    <row r="11" spans="1:44" x14ac:dyDescent="0.3">
      <c r="A11" s="23">
        <v>43470</v>
      </c>
      <c r="B11" s="5" t="s">
        <v>59</v>
      </c>
      <c r="C11" s="5" t="s">
        <v>68</v>
      </c>
      <c r="D11" s="5" t="s">
        <v>67</v>
      </c>
      <c r="E11" s="5">
        <v>7250</v>
      </c>
      <c r="J11" s="50"/>
      <c r="K11" s="50"/>
      <c r="L11" s="50"/>
      <c r="M11" s="50"/>
      <c r="N11" s="50"/>
      <c r="O11" s="50"/>
      <c r="P11" s="50"/>
      <c r="Q11" s="50"/>
      <c r="R11" s="50"/>
      <c r="S11" s="50"/>
      <c r="T11" s="50"/>
      <c r="AH11" s="50"/>
      <c r="AI11" s="50"/>
      <c r="AJ11" s="50"/>
      <c r="AK11" s="50"/>
      <c r="AL11" s="50"/>
      <c r="AM11" s="50"/>
      <c r="AN11" s="50"/>
      <c r="AO11" s="50"/>
      <c r="AP11" s="50"/>
      <c r="AQ11" s="50"/>
      <c r="AR11" s="50"/>
    </row>
    <row r="12" spans="1:44" x14ac:dyDescent="0.3">
      <c r="A12" s="23">
        <v>43470</v>
      </c>
      <c r="B12" s="5" t="s">
        <v>62</v>
      </c>
      <c r="C12" s="5" t="s">
        <v>69</v>
      </c>
      <c r="D12" s="5" t="s">
        <v>58</v>
      </c>
      <c r="E12" s="5">
        <v>630</v>
      </c>
      <c r="J12" s="50"/>
      <c r="K12" s="50"/>
      <c r="L12" s="50"/>
      <c r="M12" s="50"/>
      <c r="N12" s="50"/>
      <c r="O12" s="50"/>
      <c r="P12" s="50"/>
      <c r="Q12" s="50"/>
      <c r="R12" s="50"/>
      <c r="S12" s="50"/>
      <c r="T12" s="50"/>
      <c r="AH12" s="50"/>
      <c r="AI12" s="50"/>
      <c r="AJ12" s="50"/>
      <c r="AK12" s="50"/>
      <c r="AL12" s="50"/>
      <c r="AM12" s="50"/>
      <c r="AN12" s="50"/>
      <c r="AO12" s="50"/>
      <c r="AP12" s="50"/>
      <c r="AQ12" s="50"/>
      <c r="AR12" s="50"/>
    </row>
    <row r="13" spans="1:44" x14ac:dyDescent="0.3">
      <c r="A13" s="23">
        <v>43470</v>
      </c>
      <c r="B13" s="5" t="s">
        <v>59</v>
      </c>
      <c r="C13" s="5" t="s">
        <v>55</v>
      </c>
      <c r="D13" s="5" t="s">
        <v>70</v>
      </c>
      <c r="E13" s="5">
        <v>690</v>
      </c>
    </row>
    <row r="14" spans="1:44" x14ac:dyDescent="0.3">
      <c r="A14" s="23">
        <v>43471</v>
      </c>
      <c r="B14" s="5" t="s">
        <v>49</v>
      </c>
      <c r="C14" s="5" t="s">
        <v>71</v>
      </c>
      <c r="D14" s="5" t="s">
        <v>54</v>
      </c>
      <c r="E14" s="5">
        <v>6490</v>
      </c>
    </row>
    <row r="15" spans="1:44" x14ac:dyDescent="0.3">
      <c r="A15" s="23">
        <v>43471</v>
      </c>
      <c r="B15" s="5" t="s">
        <v>56</v>
      </c>
      <c r="C15" s="5" t="s">
        <v>72</v>
      </c>
      <c r="D15" s="5" t="s">
        <v>61</v>
      </c>
      <c r="E15" s="5">
        <v>7170</v>
      </c>
    </row>
    <row r="16" spans="1:44" x14ac:dyDescent="0.3">
      <c r="A16" s="23">
        <v>43471</v>
      </c>
      <c r="B16" s="5" t="s">
        <v>62</v>
      </c>
      <c r="C16" s="5" t="s">
        <v>68</v>
      </c>
      <c r="D16" s="5" t="s">
        <v>73</v>
      </c>
      <c r="E16" s="5">
        <v>730</v>
      </c>
      <c r="K16" s="25" t="s">
        <v>97</v>
      </c>
      <c r="Y16" s="25" t="s">
        <v>117</v>
      </c>
      <c r="Z16" s="25" t="s">
        <v>97</v>
      </c>
      <c r="AI16" s="25" t="s">
        <v>97</v>
      </c>
    </row>
    <row r="17" spans="1:40" x14ac:dyDescent="0.3">
      <c r="A17" s="23">
        <v>43471</v>
      </c>
      <c r="B17" s="5" t="s">
        <v>56</v>
      </c>
      <c r="C17" s="5" t="s">
        <v>53</v>
      </c>
      <c r="D17" s="5" t="s">
        <v>74</v>
      </c>
      <c r="E17" s="5">
        <v>740</v>
      </c>
      <c r="J17" s="25" t="s">
        <v>95</v>
      </c>
      <c r="K17" t="s">
        <v>108</v>
      </c>
      <c r="L17" t="s">
        <v>109</v>
      </c>
      <c r="M17" t="s">
        <v>110</v>
      </c>
      <c r="N17" t="s">
        <v>106</v>
      </c>
      <c r="O17" t="s">
        <v>107</v>
      </c>
      <c r="P17" t="s">
        <v>105</v>
      </c>
      <c r="Q17" t="s">
        <v>111</v>
      </c>
      <c r="R17" t="s">
        <v>112</v>
      </c>
      <c r="S17" t="s">
        <v>113</v>
      </c>
      <c r="T17" t="s">
        <v>114</v>
      </c>
      <c r="U17" t="s">
        <v>115</v>
      </c>
      <c r="V17" t="s">
        <v>116</v>
      </c>
      <c r="W17" t="s">
        <v>96</v>
      </c>
      <c r="Y17" s="25" t="s">
        <v>95</v>
      </c>
      <c r="Z17" t="s">
        <v>49</v>
      </c>
      <c r="AA17" t="s">
        <v>52</v>
      </c>
      <c r="AB17" t="s">
        <v>56</v>
      </c>
      <c r="AC17" t="s">
        <v>59</v>
      </c>
      <c r="AD17" t="s">
        <v>62</v>
      </c>
      <c r="AE17" t="s">
        <v>96</v>
      </c>
      <c r="AI17" t="s">
        <v>127</v>
      </c>
      <c r="AK17" t="s">
        <v>128</v>
      </c>
      <c r="AM17" t="s">
        <v>118</v>
      </c>
      <c r="AN17" t="s">
        <v>119</v>
      </c>
    </row>
    <row r="18" spans="1:40" x14ac:dyDescent="0.3">
      <c r="A18" s="23">
        <v>43472</v>
      </c>
      <c r="B18" s="5" t="s">
        <v>59</v>
      </c>
      <c r="C18" s="5" t="s">
        <v>75</v>
      </c>
      <c r="D18" s="5" t="s">
        <v>54</v>
      </c>
      <c r="E18" s="5">
        <v>6530</v>
      </c>
      <c r="J18" s="26" t="s">
        <v>69</v>
      </c>
      <c r="K18" s="30"/>
      <c r="L18" s="30"/>
      <c r="M18" s="30"/>
      <c r="N18" s="30"/>
      <c r="O18" s="30"/>
      <c r="P18" s="30"/>
      <c r="Q18" s="30"/>
      <c r="R18" s="30"/>
      <c r="S18" s="30"/>
      <c r="T18" s="30"/>
      <c r="U18" s="30"/>
      <c r="V18" s="30"/>
      <c r="W18" s="30"/>
      <c r="Y18" s="26" t="s">
        <v>108</v>
      </c>
      <c r="Z18" s="27"/>
      <c r="AA18" s="27"/>
      <c r="AB18" s="27"/>
      <c r="AC18" s="27"/>
      <c r="AD18" s="27"/>
      <c r="AE18" s="27"/>
    </row>
    <row r="19" spans="1:40" x14ac:dyDescent="0.3">
      <c r="A19" s="23">
        <v>43472</v>
      </c>
      <c r="B19" s="5" t="s">
        <v>52</v>
      </c>
      <c r="C19" s="5" t="s">
        <v>63</v>
      </c>
      <c r="D19" s="5" t="s">
        <v>76</v>
      </c>
      <c r="E19" s="5">
        <v>7390</v>
      </c>
      <c r="J19" s="28" t="s">
        <v>123</v>
      </c>
      <c r="K19" s="30">
        <v>4.6089731343706003E-3</v>
      </c>
      <c r="L19" s="30">
        <v>4.2021325521994154E-3</v>
      </c>
      <c r="M19" s="30">
        <v>5.8061457692117199E-3</v>
      </c>
      <c r="N19" s="30">
        <v>9.4238429807617478E-3</v>
      </c>
      <c r="O19" s="30">
        <v>7.1611017950514036E-3</v>
      </c>
      <c r="P19" s="30">
        <v>7.7186502798355658E-3</v>
      </c>
      <c r="Q19" s="30">
        <v>7.4052061443541138E-3</v>
      </c>
      <c r="R19" s="30">
        <v>4.2799629244408598E-3</v>
      </c>
      <c r="S19" s="30">
        <v>4.8700586557987166E-3</v>
      </c>
      <c r="T19" s="30">
        <v>4.3485951617810419E-3</v>
      </c>
      <c r="U19" s="30">
        <v>3.1981207502847883E-3</v>
      </c>
      <c r="V19" s="30">
        <v>3.5964707463932697E-3</v>
      </c>
      <c r="W19" s="30">
        <v>6.6619260894483237E-2</v>
      </c>
      <c r="Y19" s="28" t="s">
        <v>125</v>
      </c>
      <c r="Z19" s="27">
        <v>97570</v>
      </c>
      <c r="AA19" s="27">
        <v>114660</v>
      </c>
      <c r="AB19" s="27">
        <v>70620</v>
      </c>
      <c r="AC19" s="27">
        <v>83550</v>
      </c>
      <c r="AD19" s="27">
        <v>107840</v>
      </c>
      <c r="AE19" s="27">
        <v>474240</v>
      </c>
      <c r="AH19" s="25" t="s">
        <v>95</v>
      </c>
      <c r="AI19" t="s">
        <v>117</v>
      </c>
      <c r="AJ19" t="s">
        <v>120</v>
      </c>
      <c r="AK19" t="s">
        <v>117</v>
      </c>
      <c r="AL19" t="s">
        <v>120</v>
      </c>
    </row>
    <row r="20" spans="1:40" x14ac:dyDescent="0.3">
      <c r="A20" s="23">
        <v>43472</v>
      </c>
      <c r="B20" s="5" t="s">
        <v>56</v>
      </c>
      <c r="C20" s="5" t="s">
        <v>71</v>
      </c>
      <c r="D20" s="5" t="s">
        <v>73</v>
      </c>
      <c r="E20" s="5">
        <v>1040</v>
      </c>
      <c r="J20" s="28" t="s">
        <v>121</v>
      </c>
      <c r="K20">
        <v>65140</v>
      </c>
      <c r="L20">
        <v>59390</v>
      </c>
      <c r="M20">
        <v>82060</v>
      </c>
      <c r="N20">
        <v>133190</v>
      </c>
      <c r="O20">
        <v>101210</v>
      </c>
      <c r="P20">
        <v>109090</v>
      </c>
      <c r="Q20">
        <v>104660</v>
      </c>
      <c r="R20">
        <v>60490</v>
      </c>
      <c r="S20">
        <v>68830</v>
      </c>
      <c r="T20">
        <v>61460</v>
      </c>
      <c r="U20">
        <v>45200</v>
      </c>
      <c r="V20">
        <v>50830</v>
      </c>
      <c r="W20">
        <v>941550</v>
      </c>
      <c r="Y20" s="29" t="s">
        <v>76</v>
      </c>
      <c r="Z20" s="27">
        <v>8490</v>
      </c>
      <c r="AA20" s="27">
        <v>22600</v>
      </c>
      <c r="AB20" s="27"/>
      <c r="AC20" s="27">
        <v>7460</v>
      </c>
      <c r="AD20" s="27">
        <v>7790</v>
      </c>
      <c r="AE20" s="27">
        <v>46340</v>
      </c>
      <c r="AH20" s="26" t="s">
        <v>69</v>
      </c>
      <c r="AI20">
        <v>448950</v>
      </c>
      <c r="AJ20" s="30">
        <v>7.1048196298435659E-2</v>
      </c>
      <c r="AK20">
        <v>492600</v>
      </c>
      <c r="AL20" s="30">
        <v>6.3037872631760805E-2</v>
      </c>
      <c r="AM20">
        <v>941550</v>
      </c>
      <c r="AN20" s="30">
        <v>6.6619260894483237E-2</v>
      </c>
    </row>
    <row r="21" spans="1:40" x14ac:dyDescent="0.3">
      <c r="A21" s="23">
        <v>43472</v>
      </c>
      <c r="B21" s="5" t="s">
        <v>49</v>
      </c>
      <c r="C21" s="5" t="s">
        <v>77</v>
      </c>
      <c r="D21" s="5" t="s">
        <v>74</v>
      </c>
      <c r="E21" s="5">
        <v>1080</v>
      </c>
      <c r="J21" s="26" t="s">
        <v>55</v>
      </c>
      <c r="K21" s="30"/>
      <c r="L21" s="30"/>
      <c r="M21" s="30"/>
      <c r="N21" s="30"/>
      <c r="O21" s="30"/>
      <c r="P21" s="30"/>
      <c r="Q21" s="30"/>
      <c r="R21" s="30"/>
      <c r="S21" s="30"/>
      <c r="T21" s="30"/>
      <c r="U21" s="30"/>
      <c r="V21" s="30"/>
      <c r="W21" s="30"/>
      <c r="Y21" s="29" t="s">
        <v>61</v>
      </c>
      <c r="Z21" s="27">
        <v>8110</v>
      </c>
      <c r="AA21" s="27">
        <v>30060</v>
      </c>
      <c r="AB21" s="27">
        <v>39340</v>
      </c>
      <c r="AC21" s="27">
        <v>31250</v>
      </c>
      <c r="AD21" s="27">
        <v>22680</v>
      </c>
      <c r="AE21" s="27">
        <v>131440</v>
      </c>
      <c r="AH21" s="26" t="s">
        <v>55</v>
      </c>
      <c r="AI21">
        <v>468810</v>
      </c>
      <c r="AJ21" s="30">
        <v>7.4191123525269229E-2</v>
      </c>
      <c r="AK21">
        <v>528410</v>
      </c>
      <c r="AL21" s="30">
        <v>6.7620467473302318E-2</v>
      </c>
      <c r="AM21">
        <v>997220</v>
      </c>
      <c r="AN21" s="30">
        <v>7.0558185278738861E-2</v>
      </c>
    </row>
    <row r="22" spans="1:40" x14ac:dyDescent="0.3">
      <c r="A22" s="23">
        <v>43473</v>
      </c>
      <c r="B22" s="5" t="s">
        <v>62</v>
      </c>
      <c r="C22" s="5" t="s">
        <v>64</v>
      </c>
      <c r="D22" s="5" t="s">
        <v>61</v>
      </c>
      <c r="E22" s="5">
        <v>7260</v>
      </c>
      <c r="J22" s="28" t="s">
        <v>123</v>
      </c>
      <c r="K22" s="30">
        <v>4.0316132821067979E-3</v>
      </c>
      <c r="L22" s="30">
        <v>9.8009665117134714E-3</v>
      </c>
      <c r="M22" s="30">
        <v>1.4759468772332011E-3</v>
      </c>
      <c r="N22" s="30">
        <v>8.9787947613084E-3</v>
      </c>
      <c r="O22" s="30">
        <v>5.7099191271677528E-3</v>
      </c>
      <c r="P22" s="30">
        <v>7.1950641393022157E-3</v>
      </c>
      <c r="Q22" s="30">
        <v>3.554017816079755E-3</v>
      </c>
      <c r="R22" s="30">
        <v>8.320774341448919E-3</v>
      </c>
      <c r="S22" s="30">
        <v>4.8106245533597958E-3</v>
      </c>
      <c r="T22" s="30">
        <v>5.158031033092059E-3</v>
      </c>
      <c r="U22" s="30">
        <v>8.1969532947011661E-3</v>
      </c>
      <c r="V22" s="30">
        <v>3.3254795412253329E-3</v>
      </c>
      <c r="W22" s="30">
        <v>7.0558185278738861E-2</v>
      </c>
      <c r="Y22" s="29" t="s">
        <v>54</v>
      </c>
      <c r="Z22" s="27">
        <v>30370</v>
      </c>
      <c r="AA22" s="27">
        <v>6990</v>
      </c>
      <c r="AB22" s="27">
        <v>7280</v>
      </c>
      <c r="AC22" s="27">
        <v>14850</v>
      </c>
      <c r="AD22" s="27">
        <v>38670</v>
      </c>
      <c r="AE22" s="27">
        <v>98160</v>
      </c>
      <c r="AH22" s="26" t="s">
        <v>68</v>
      </c>
      <c r="AI22">
        <v>361130</v>
      </c>
      <c r="AJ22" s="30">
        <v>5.7150317695186699E-2</v>
      </c>
      <c r="AK22">
        <v>504480</v>
      </c>
      <c r="AL22" s="30">
        <v>6.4558152629457341E-2</v>
      </c>
      <c r="AM22">
        <v>865610</v>
      </c>
      <c r="AN22" s="30">
        <v>6.124613501446937E-2</v>
      </c>
    </row>
    <row r="23" spans="1:40" x14ac:dyDescent="0.3">
      <c r="A23" s="23">
        <v>43473</v>
      </c>
      <c r="B23" s="5" t="s">
        <v>49</v>
      </c>
      <c r="C23" s="5" t="s">
        <v>50</v>
      </c>
      <c r="D23" s="5" t="s">
        <v>51</v>
      </c>
      <c r="E23" s="5">
        <v>7650</v>
      </c>
      <c r="J23" s="28" t="s">
        <v>121</v>
      </c>
      <c r="K23">
        <v>56980</v>
      </c>
      <c r="L23">
        <v>138520</v>
      </c>
      <c r="M23">
        <v>20860</v>
      </c>
      <c r="N23">
        <v>126900</v>
      </c>
      <c r="O23">
        <v>80700</v>
      </c>
      <c r="P23">
        <v>101690</v>
      </c>
      <c r="Q23">
        <v>50230</v>
      </c>
      <c r="R23">
        <v>117600</v>
      </c>
      <c r="S23">
        <v>67990</v>
      </c>
      <c r="T23">
        <v>72900</v>
      </c>
      <c r="U23">
        <v>115850</v>
      </c>
      <c r="V23">
        <v>47000</v>
      </c>
      <c r="W23">
        <v>997220</v>
      </c>
      <c r="Y23" s="29" t="s">
        <v>51</v>
      </c>
      <c r="Z23" s="27">
        <v>35140</v>
      </c>
      <c r="AA23" s="27">
        <v>23480</v>
      </c>
      <c r="AB23" s="27">
        <v>16550</v>
      </c>
      <c r="AC23" s="27">
        <v>6430</v>
      </c>
      <c r="AD23" s="27">
        <v>7700</v>
      </c>
      <c r="AE23" s="27">
        <v>89300</v>
      </c>
      <c r="AH23" s="26" t="s">
        <v>53</v>
      </c>
      <c r="AI23">
        <v>413960</v>
      </c>
      <c r="AJ23" s="30">
        <v>6.5510883928500782E-2</v>
      </c>
      <c r="AK23">
        <v>465280</v>
      </c>
      <c r="AL23" s="30">
        <v>5.9541740515845848E-2</v>
      </c>
      <c r="AM23">
        <v>879240</v>
      </c>
      <c r="AN23" s="30">
        <v>6.2210524081424717E-2</v>
      </c>
    </row>
    <row r="24" spans="1:40" x14ac:dyDescent="0.3">
      <c r="A24" s="23">
        <v>43473</v>
      </c>
      <c r="B24" s="5" t="s">
        <v>52</v>
      </c>
      <c r="C24" s="5" t="s">
        <v>75</v>
      </c>
      <c r="D24" s="5" t="s">
        <v>74</v>
      </c>
      <c r="E24" s="5">
        <v>1390</v>
      </c>
      <c r="J24" s="26" t="s">
        <v>68</v>
      </c>
      <c r="K24" s="30"/>
      <c r="L24" s="30"/>
      <c r="M24" s="30"/>
      <c r="N24" s="30"/>
      <c r="O24" s="30"/>
      <c r="P24" s="30"/>
      <c r="Q24" s="30"/>
      <c r="R24" s="30"/>
      <c r="S24" s="30"/>
      <c r="T24" s="30"/>
      <c r="U24" s="30"/>
      <c r="V24" s="30"/>
      <c r="W24" s="30"/>
      <c r="Y24" s="29" t="s">
        <v>67</v>
      </c>
      <c r="Z24" s="27">
        <v>15460</v>
      </c>
      <c r="AA24" s="27">
        <v>31530</v>
      </c>
      <c r="AB24" s="27">
        <v>7450</v>
      </c>
      <c r="AC24" s="27">
        <v>23560</v>
      </c>
      <c r="AD24" s="27">
        <v>31000</v>
      </c>
      <c r="AE24" s="27">
        <v>109000</v>
      </c>
      <c r="AH24" s="26" t="s">
        <v>64</v>
      </c>
      <c r="AI24">
        <v>451060</v>
      </c>
      <c r="AJ24" s="30">
        <v>7.138211253451919E-2</v>
      </c>
      <c r="AK24">
        <v>520310</v>
      </c>
      <c r="AL24" s="30">
        <v>6.6583912929418315E-2</v>
      </c>
      <c r="AM24">
        <v>971370</v>
      </c>
      <c r="AN24" s="30">
        <v>6.8729171531064934E-2</v>
      </c>
    </row>
    <row r="25" spans="1:40" x14ac:dyDescent="0.3">
      <c r="A25" s="23">
        <v>43473</v>
      </c>
      <c r="B25" s="5" t="s">
        <v>62</v>
      </c>
      <c r="C25" s="5" t="s">
        <v>50</v>
      </c>
      <c r="D25" s="5" t="s">
        <v>65</v>
      </c>
      <c r="E25" s="5">
        <v>1940</v>
      </c>
      <c r="J25" s="28" t="s">
        <v>123</v>
      </c>
      <c r="K25" s="30">
        <v>5.0101533258333159E-3</v>
      </c>
      <c r="L25" s="30">
        <v>3.4549609786815533E-3</v>
      </c>
      <c r="M25" s="30">
        <v>6.5441192078283207E-3</v>
      </c>
      <c r="N25" s="30">
        <v>5.1608612284462932E-3</v>
      </c>
      <c r="O25" s="30">
        <v>5.471475168573511E-3</v>
      </c>
      <c r="P25" s="30">
        <v>5.3731258800138676E-3</v>
      </c>
      <c r="Q25" s="30">
        <v>5.2577954193288191E-3</v>
      </c>
      <c r="R25" s="30">
        <v>6.0148726765865013E-3</v>
      </c>
      <c r="S25" s="30">
        <v>5.39222969865495E-3</v>
      </c>
      <c r="T25" s="30">
        <v>3.3721777645701993E-3</v>
      </c>
      <c r="U25" s="30">
        <v>4.9118040372736725E-3</v>
      </c>
      <c r="V25" s="30">
        <v>5.2825596286783698E-3</v>
      </c>
      <c r="W25" s="30">
        <v>6.124613501446937E-2</v>
      </c>
      <c r="Y25" s="28" t="s">
        <v>126</v>
      </c>
      <c r="Z25" s="27">
        <v>37300</v>
      </c>
      <c r="AA25" s="27">
        <v>30530</v>
      </c>
      <c r="AB25" s="27">
        <v>48270</v>
      </c>
      <c r="AC25" s="27">
        <v>42330</v>
      </c>
      <c r="AD25" s="27">
        <v>38950</v>
      </c>
      <c r="AE25" s="27">
        <v>197380</v>
      </c>
      <c r="AH25" s="26" t="s">
        <v>57</v>
      </c>
      <c r="AI25">
        <v>350500</v>
      </c>
      <c r="AJ25" s="30">
        <v>5.5468076183543151E-2</v>
      </c>
      <c r="AK25">
        <v>521320</v>
      </c>
      <c r="AL25" s="30">
        <v>6.6713162323161879E-2</v>
      </c>
      <c r="AM25">
        <v>871820</v>
      </c>
      <c r="AN25" s="30">
        <v>6.1685522843214255E-2</v>
      </c>
    </row>
    <row r="26" spans="1:40" x14ac:dyDescent="0.3">
      <c r="A26" s="23">
        <v>43474</v>
      </c>
      <c r="B26" s="5" t="s">
        <v>59</v>
      </c>
      <c r="C26" s="5" t="s">
        <v>68</v>
      </c>
      <c r="D26" s="5" t="s">
        <v>67</v>
      </c>
      <c r="E26" s="5">
        <v>7570</v>
      </c>
      <c r="J26" s="28" t="s">
        <v>121</v>
      </c>
      <c r="K26">
        <v>70810</v>
      </c>
      <c r="L26">
        <v>48830</v>
      </c>
      <c r="M26">
        <v>92490</v>
      </c>
      <c r="N26">
        <v>72940</v>
      </c>
      <c r="O26">
        <v>77330</v>
      </c>
      <c r="P26">
        <v>75940</v>
      </c>
      <c r="Q26">
        <v>74310</v>
      </c>
      <c r="R26">
        <v>85010</v>
      </c>
      <c r="S26">
        <v>76210</v>
      </c>
      <c r="T26">
        <v>47660</v>
      </c>
      <c r="U26">
        <v>69420</v>
      </c>
      <c r="V26">
        <v>74660</v>
      </c>
      <c r="W26">
        <v>865610</v>
      </c>
      <c r="Y26" s="29" t="s">
        <v>58</v>
      </c>
      <c r="Z26" s="27">
        <v>11100</v>
      </c>
      <c r="AA26" s="27">
        <v>1760</v>
      </c>
      <c r="AB26" s="27">
        <v>14000</v>
      </c>
      <c r="AC26" s="27">
        <v>4230</v>
      </c>
      <c r="AD26" s="27">
        <v>12010</v>
      </c>
      <c r="AE26" s="27">
        <v>43100</v>
      </c>
      <c r="AH26" s="26" t="s">
        <v>60</v>
      </c>
      <c r="AI26">
        <v>380390</v>
      </c>
      <c r="AJ26" s="30">
        <v>6.0198292437825908E-2</v>
      </c>
      <c r="AK26">
        <v>535170</v>
      </c>
      <c r="AL26" s="30">
        <v>6.8485542623506757E-2</v>
      </c>
      <c r="AM26">
        <v>915560</v>
      </c>
      <c r="AN26" s="30">
        <v>6.4780341463069491E-2</v>
      </c>
    </row>
    <row r="27" spans="1:40" x14ac:dyDescent="0.3">
      <c r="A27" s="23">
        <v>43474</v>
      </c>
      <c r="B27" s="5" t="s">
        <v>59</v>
      </c>
      <c r="C27" s="5" t="s">
        <v>72</v>
      </c>
      <c r="D27" s="5" t="s">
        <v>65</v>
      </c>
      <c r="E27" s="5">
        <v>1180</v>
      </c>
      <c r="J27" s="26" t="s">
        <v>53</v>
      </c>
      <c r="K27" s="30"/>
      <c r="L27" s="30"/>
      <c r="M27" s="30"/>
      <c r="N27" s="30"/>
      <c r="O27" s="30"/>
      <c r="P27" s="30"/>
      <c r="Q27" s="30"/>
      <c r="R27" s="30"/>
      <c r="S27" s="30"/>
      <c r="T27" s="30"/>
      <c r="U27" s="30"/>
      <c r="V27" s="30"/>
      <c r="W27" s="30"/>
      <c r="Y27" s="29" t="s">
        <v>70</v>
      </c>
      <c r="Z27" s="27">
        <v>8530</v>
      </c>
      <c r="AA27" s="27"/>
      <c r="AB27" s="27">
        <v>6010</v>
      </c>
      <c r="AC27" s="27">
        <v>3470</v>
      </c>
      <c r="AD27" s="27">
        <v>8020</v>
      </c>
      <c r="AE27" s="27">
        <v>26030</v>
      </c>
      <c r="AH27" s="26" t="s">
        <v>71</v>
      </c>
      <c r="AI27">
        <v>410910</v>
      </c>
      <c r="AJ27" s="30">
        <v>6.5028208800512743E-2</v>
      </c>
      <c r="AK27">
        <v>516720</v>
      </c>
      <c r="AL27" s="30">
        <v>6.6124501717993181E-2</v>
      </c>
      <c r="AM27">
        <v>927630</v>
      </c>
      <c r="AN27" s="30">
        <v>6.5634352911209698E-2</v>
      </c>
    </row>
    <row r="28" spans="1:40" x14ac:dyDescent="0.3">
      <c r="A28" s="23">
        <v>43474</v>
      </c>
      <c r="B28" s="5" t="s">
        <v>52</v>
      </c>
      <c r="C28" s="5" t="s">
        <v>78</v>
      </c>
      <c r="D28" s="5" t="s">
        <v>58</v>
      </c>
      <c r="E28" s="5">
        <v>1760</v>
      </c>
      <c r="J28" s="28" t="s">
        <v>123</v>
      </c>
      <c r="K28" s="30">
        <v>3.4804327368696624E-3</v>
      </c>
      <c r="L28" s="30">
        <v>6.4019018912780451E-3</v>
      </c>
      <c r="M28" s="30">
        <v>7.2679416696737496E-3</v>
      </c>
      <c r="N28" s="30">
        <v>5.2797294333241356E-3</v>
      </c>
      <c r="O28" s="30">
        <v>8.055443526989451E-3</v>
      </c>
      <c r="P28" s="30">
        <v>3.4882157740938067E-3</v>
      </c>
      <c r="Q28" s="30">
        <v>2.8018934006919828E-3</v>
      </c>
      <c r="R28" s="30">
        <v>2.1983542414015129E-3</v>
      </c>
      <c r="S28" s="30">
        <v>6.2285524258311933E-3</v>
      </c>
      <c r="T28" s="30">
        <v>1.0268656294000693E-2</v>
      </c>
      <c r="U28" s="30">
        <v>3.5780744765907466E-3</v>
      </c>
      <c r="V28" s="30">
        <v>3.161328210679742E-3</v>
      </c>
      <c r="W28" s="30">
        <v>6.2210524081424717E-2</v>
      </c>
      <c r="Y28" s="29" t="s">
        <v>73</v>
      </c>
      <c r="Z28" s="27">
        <v>3440</v>
      </c>
      <c r="AA28" s="27">
        <v>3890</v>
      </c>
      <c r="AB28" s="27">
        <v>8310</v>
      </c>
      <c r="AC28" s="27">
        <v>11000</v>
      </c>
      <c r="AD28" s="27">
        <v>7660</v>
      </c>
      <c r="AE28" s="27">
        <v>34300</v>
      </c>
      <c r="AH28" s="26" t="s">
        <v>77</v>
      </c>
      <c r="AI28">
        <v>487890</v>
      </c>
      <c r="AJ28" s="30">
        <v>7.7210612522650129E-2</v>
      </c>
      <c r="AK28">
        <v>460510</v>
      </c>
      <c r="AL28" s="30">
        <v>5.8931325062225266E-2</v>
      </c>
      <c r="AM28">
        <v>948400</v>
      </c>
      <c r="AN28" s="30">
        <v>6.7103931848895876E-2</v>
      </c>
    </row>
    <row r="29" spans="1:40" x14ac:dyDescent="0.3">
      <c r="A29" s="23">
        <v>43474</v>
      </c>
      <c r="B29" s="5" t="s">
        <v>62</v>
      </c>
      <c r="C29" s="5" t="s">
        <v>69</v>
      </c>
      <c r="D29" s="5" t="s">
        <v>58</v>
      </c>
      <c r="E29" s="5">
        <v>1960</v>
      </c>
      <c r="J29" s="28" t="s">
        <v>121</v>
      </c>
      <c r="K29">
        <v>49190</v>
      </c>
      <c r="L29">
        <v>90480</v>
      </c>
      <c r="M29">
        <v>102720</v>
      </c>
      <c r="N29">
        <v>74620</v>
      </c>
      <c r="O29">
        <v>113850</v>
      </c>
      <c r="P29">
        <v>49300</v>
      </c>
      <c r="Q29">
        <v>39600</v>
      </c>
      <c r="R29">
        <v>31070</v>
      </c>
      <c r="S29">
        <v>88030</v>
      </c>
      <c r="T29">
        <v>145130</v>
      </c>
      <c r="U29">
        <v>50570</v>
      </c>
      <c r="V29">
        <v>44680</v>
      </c>
      <c r="W29">
        <v>879240</v>
      </c>
      <c r="Y29" s="29" t="s">
        <v>74</v>
      </c>
      <c r="Z29" s="27">
        <v>12680</v>
      </c>
      <c r="AA29" s="27">
        <v>10560</v>
      </c>
      <c r="AB29" s="27">
        <v>11210</v>
      </c>
      <c r="AC29" s="27">
        <v>16870</v>
      </c>
      <c r="AD29" s="27">
        <v>4160</v>
      </c>
      <c r="AE29" s="27">
        <v>55480</v>
      </c>
      <c r="AH29" s="26" t="s">
        <v>72</v>
      </c>
      <c r="AI29">
        <v>354190</v>
      </c>
      <c r="AJ29" s="30">
        <v>5.6052033961338517E-2</v>
      </c>
      <c r="AK29">
        <v>525760</v>
      </c>
      <c r="AL29" s="30">
        <v>6.728134777684644E-2</v>
      </c>
      <c r="AM29">
        <v>879950</v>
      </c>
      <c r="AN29" s="30">
        <v>6.2260760048962381E-2</v>
      </c>
    </row>
    <row r="30" spans="1:40" x14ac:dyDescent="0.3">
      <c r="A30" s="23">
        <v>43475</v>
      </c>
      <c r="B30" s="5" t="s">
        <v>56</v>
      </c>
      <c r="C30" s="5" t="s">
        <v>57</v>
      </c>
      <c r="D30" s="5" t="s">
        <v>54</v>
      </c>
      <c r="E30" s="5">
        <v>7280</v>
      </c>
      <c r="J30" s="26" t="s">
        <v>64</v>
      </c>
      <c r="K30" s="30"/>
      <c r="L30" s="30"/>
      <c r="M30" s="30"/>
      <c r="N30" s="30"/>
      <c r="O30" s="30"/>
      <c r="P30" s="30"/>
      <c r="Q30" s="30"/>
      <c r="R30" s="30"/>
      <c r="S30" s="30"/>
      <c r="T30" s="30"/>
      <c r="U30" s="30"/>
      <c r="V30" s="30"/>
      <c r="W30" s="30"/>
      <c r="Y30" s="29" t="s">
        <v>65</v>
      </c>
      <c r="Z30" s="27">
        <v>1550</v>
      </c>
      <c r="AA30" s="27">
        <v>14320</v>
      </c>
      <c r="AB30" s="27">
        <v>8740</v>
      </c>
      <c r="AC30" s="27">
        <v>6760</v>
      </c>
      <c r="AD30" s="27">
        <v>7100</v>
      </c>
      <c r="AE30" s="27">
        <v>38470</v>
      </c>
      <c r="AH30" s="26" t="s">
        <v>78</v>
      </c>
      <c r="AI30">
        <v>519910</v>
      </c>
      <c r="AJ30" s="30">
        <v>8.2277910095822887E-2</v>
      </c>
      <c r="AK30">
        <v>522670</v>
      </c>
      <c r="AL30" s="30">
        <v>6.688592141380921E-2</v>
      </c>
      <c r="AM30">
        <v>1042580</v>
      </c>
      <c r="AN30" s="30">
        <v>7.3767626810440592E-2</v>
      </c>
    </row>
    <row r="31" spans="1:40" x14ac:dyDescent="0.3">
      <c r="A31" s="23">
        <v>43475</v>
      </c>
      <c r="B31" s="5" t="s">
        <v>56</v>
      </c>
      <c r="C31" s="5" t="s">
        <v>63</v>
      </c>
      <c r="D31" s="5" t="s">
        <v>70</v>
      </c>
      <c r="E31" s="5">
        <v>1780</v>
      </c>
      <c r="J31" s="28" t="s">
        <v>123</v>
      </c>
      <c r="K31" s="30">
        <v>2.816751926301713E-3</v>
      </c>
      <c r="L31" s="30">
        <v>2.6582609864645905E-3</v>
      </c>
      <c r="M31" s="30">
        <v>6.4797322635194894E-3</v>
      </c>
      <c r="N31" s="30">
        <v>7.3089795023101468E-3</v>
      </c>
      <c r="O31" s="30">
        <v>8.1764343783829671E-3</v>
      </c>
      <c r="P31" s="30">
        <v>6.3283168120679533E-3</v>
      </c>
      <c r="Q31" s="30">
        <v>6.00567454168524E-3</v>
      </c>
      <c r="R31" s="30">
        <v>5.1877480843115194E-3</v>
      </c>
      <c r="S31" s="30">
        <v>4.7702942695619565E-3</v>
      </c>
      <c r="T31" s="30">
        <v>3.7719428583557978E-3</v>
      </c>
      <c r="U31" s="30">
        <v>7.9302073825645823E-3</v>
      </c>
      <c r="V31" s="30">
        <v>7.2948285255389749E-3</v>
      </c>
      <c r="W31" s="30">
        <v>6.8729171531064934E-2</v>
      </c>
      <c r="Y31" s="26" t="s">
        <v>109</v>
      </c>
      <c r="Z31" s="27"/>
      <c r="AA31" s="27"/>
      <c r="AB31" s="27"/>
      <c r="AC31" s="27"/>
      <c r="AD31" s="27"/>
      <c r="AE31" s="27"/>
      <c r="AH31" s="26" t="s">
        <v>63</v>
      </c>
      <c r="AI31">
        <v>331150</v>
      </c>
      <c r="AJ31" s="30">
        <v>5.2405858568274795E-2</v>
      </c>
      <c r="AK31">
        <v>512250</v>
      </c>
      <c r="AL31" s="30">
        <v>6.5552477173405344E-2</v>
      </c>
      <c r="AM31">
        <v>843400</v>
      </c>
      <c r="AN31" s="30">
        <v>5.9674669044030765E-2</v>
      </c>
    </row>
    <row r="32" spans="1:40" x14ac:dyDescent="0.3">
      <c r="A32" s="23">
        <v>43475</v>
      </c>
      <c r="B32" s="5" t="s">
        <v>52</v>
      </c>
      <c r="C32" s="5" t="s">
        <v>64</v>
      </c>
      <c r="D32" s="5" t="s">
        <v>73</v>
      </c>
      <c r="E32" s="5">
        <v>2030</v>
      </c>
      <c r="J32" s="28" t="s">
        <v>121</v>
      </c>
      <c r="K32">
        <v>39810</v>
      </c>
      <c r="L32">
        <v>37570</v>
      </c>
      <c r="M32">
        <v>91580</v>
      </c>
      <c r="N32">
        <v>103300</v>
      </c>
      <c r="O32">
        <v>115560</v>
      </c>
      <c r="P32">
        <v>89440</v>
      </c>
      <c r="Q32">
        <v>84880</v>
      </c>
      <c r="R32">
        <v>73320</v>
      </c>
      <c r="S32">
        <v>67420</v>
      </c>
      <c r="T32">
        <v>53310</v>
      </c>
      <c r="U32">
        <v>112080</v>
      </c>
      <c r="V32">
        <v>103100</v>
      </c>
      <c r="W32">
        <v>971370</v>
      </c>
      <c r="Y32" s="28" t="s">
        <v>125</v>
      </c>
      <c r="Z32" s="27">
        <v>108990</v>
      </c>
      <c r="AA32" s="27">
        <v>74690</v>
      </c>
      <c r="AB32" s="27">
        <v>82630</v>
      </c>
      <c r="AC32" s="27">
        <v>157570</v>
      </c>
      <c r="AD32" s="27">
        <v>80950</v>
      </c>
      <c r="AE32" s="27">
        <v>504830</v>
      </c>
      <c r="AH32" s="26" t="s">
        <v>66</v>
      </c>
      <c r="AI32">
        <v>532140</v>
      </c>
      <c r="AJ32" s="30">
        <v>8.4213358231984739E-2</v>
      </c>
      <c r="AK32">
        <v>512900</v>
      </c>
      <c r="AL32" s="30">
        <v>6.5635657476309617E-2</v>
      </c>
      <c r="AM32">
        <v>1045040</v>
      </c>
      <c r="AN32" s="30">
        <v>7.3941683824726004E-2</v>
      </c>
    </row>
    <row r="33" spans="1:40" x14ac:dyDescent="0.3">
      <c r="A33" s="23">
        <v>43475</v>
      </c>
      <c r="B33" s="5" t="s">
        <v>49</v>
      </c>
      <c r="C33" s="5" t="s">
        <v>78</v>
      </c>
      <c r="D33" s="5" t="s">
        <v>58</v>
      </c>
      <c r="E33" s="5">
        <v>2320</v>
      </c>
      <c r="J33" s="26" t="s">
        <v>57</v>
      </c>
      <c r="K33" s="30"/>
      <c r="L33" s="30"/>
      <c r="M33" s="30"/>
      <c r="N33" s="30"/>
      <c r="O33" s="30"/>
      <c r="P33" s="30"/>
      <c r="Q33" s="30"/>
      <c r="R33" s="30"/>
      <c r="S33" s="30"/>
      <c r="T33" s="30"/>
      <c r="U33" s="30"/>
      <c r="V33" s="30"/>
      <c r="W33" s="30"/>
      <c r="Y33" s="29" t="s">
        <v>76</v>
      </c>
      <c r="Z33" s="27">
        <v>17740</v>
      </c>
      <c r="AA33" s="27">
        <v>12480</v>
      </c>
      <c r="AB33" s="27">
        <v>27050</v>
      </c>
      <c r="AC33" s="27">
        <v>9250</v>
      </c>
      <c r="AD33" s="27">
        <v>26860</v>
      </c>
      <c r="AE33" s="27">
        <v>93380</v>
      </c>
      <c r="AH33" s="26" t="s">
        <v>75</v>
      </c>
      <c r="AI33">
        <v>421950</v>
      </c>
      <c r="AJ33" s="30">
        <v>6.6775334509689116E-2</v>
      </c>
      <c r="AK33">
        <v>549420</v>
      </c>
      <c r="AL33" s="30">
        <v>7.0309110802561955E-2</v>
      </c>
      <c r="AM33">
        <v>971370</v>
      </c>
      <c r="AN33" s="30">
        <v>6.8729171531064934E-2</v>
      </c>
    </row>
    <row r="34" spans="1:40" x14ac:dyDescent="0.3">
      <c r="A34" s="23">
        <v>43476</v>
      </c>
      <c r="B34" s="5" t="s">
        <v>49</v>
      </c>
      <c r="C34" s="5" t="s">
        <v>64</v>
      </c>
      <c r="D34" s="5" t="s">
        <v>51</v>
      </c>
      <c r="E34" s="5">
        <v>6990</v>
      </c>
      <c r="J34" s="28" t="s">
        <v>123</v>
      </c>
      <c r="K34" s="30">
        <v>1.5594376401831137E-3</v>
      </c>
      <c r="L34" s="30">
        <v>3.1011865594022629E-3</v>
      </c>
      <c r="M34" s="30">
        <v>6.3820905237984048E-3</v>
      </c>
      <c r="N34" s="30">
        <v>8.4502557789051386E-3</v>
      </c>
      <c r="O34" s="30">
        <v>6.0283161045191144E-3</v>
      </c>
      <c r="P34" s="30">
        <v>3.7096785605626429E-3</v>
      </c>
      <c r="Q34" s="30">
        <v>5.3872768567850395E-3</v>
      </c>
      <c r="R34" s="30">
        <v>5.2818520798398111E-3</v>
      </c>
      <c r="S34" s="30">
        <v>5.9214762298967685E-3</v>
      </c>
      <c r="T34" s="30">
        <v>1.6096736077207728E-3</v>
      </c>
      <c r="U34" s="30">
        <v>5.9172309368654167E-3</v>
      </c>
      <c r="V34" s="30">
        <v>8.3370479647357654E-3</v>
      </c>
      <c r="W34" s="30">
        <v>6.1685522843214255E-2</v>
      </c>
      <c r="Y34" s="29" t="s">
        <v>61</v>
      </c>
      <c r="Z34" s="27"/>
      <c r="AA34" s="27">
        <v>9330</v>
      </c>
      <c r="AB34" s="27">
        <v>18390</v>
      </c>
      <c r="AC34" s="27">
        <v>89110</v>
      </c>
      <c r="AD34" s="27">
        <v>35620</v>
      </c>
      <c r="AE34" s="27">
        <v>152450</v>
      </c>
      <c r="AH34" s="26" t="s">
        <v>50</v>
      </c>
      <c r="AI34">
        <v>386010</v>
      </c>
      <c r="AJ34" s="30">
        <v>6.1087680706446483E-2</v>
      </c>
      <c r="AK34">
        <v>646550</v>
      </c>
      <c r="AL34" s="30">
        <v>8.2738807450395746E-2</v>
      </c>
      <c r="AM34">
        <v>1032560</v>
      </c>
      <c r="AN34" s="30">
        <v>7.3058662874204885E-2</v>
      </c>
    </row>
    <row r="35" spans="1:40" x14ac:dyDescent="0.3">
      <c r="A35" s="23">
        <v>43476</v>
      </c>
      <c r="B35" s="5" t="s">
        <v>62</v>
      </c>
      <c r="C35" s="5" t="s">
        <v>60</v>
      </c>
      <c r="D35" s="5" t="s">
        <v>51</v>
      </c>
      <c r="E35" s="5">
        <v>7700</v>
      </c>
      <c r="J35" s="28" t="s">
        <v>121</v>
      </c>
      <c r="K35">
        <v>22040</v>
      </c>
      <c r="L35">
        <v>43830</v>
      </c>
      <c r="M35">
        <v>90200</v>
      </c>
      <c r="N35">
        <v>119430</v>
      </c>
      <c r="O35">
        <v>85200</v>
      </c>
      <c r="P35">
        <v>52430</v>
      </c>
      <c r="Q35">
        <v>76140</v>
      </c>
      <c r="R35">
        <v>74650</v>
      </c>
      <c r="S35">
        <v>83690</v>
      </c>
      <c r="T35">
        <v>22750</v>
      </c>
      <c r="U35">
        <v>83630</v>
      </c>
      <c r="V35">
        <v>117830</v>
      </c>
      <c r="W35">
        <v>871820</v>
      </c>
      <c r="Y35" s="29" t="s">
        <v>54</v>
      </c>
      <c r="Z35" s="27">
        <v>37780</v>
      </c>
      <c r="AA35" s="27">
        <v>26430</v>
      </c>
      <c r="AB35" s="27">
        <v>9640</v>
      </c>
      <c r="AC35" s="27">
        <v>8610</v>
      </c>
      <c r="AD35" s="27"/>
      <c r="AE35" s="27">
        <v>82460</v>
      </c>
      <c r="AH35" s="26" t="s">
        <v>96</v>
      </c>
      <c r="AI35">
        <v>6318950</v>
      </c>
      <c r="AJ35" s="30">
        <v>1</v>
      </c>
      <c r="AK35">
        <v>7814350</v>
      </c>
      <c r="AL35" s="30">
        <v>1</v>
      </c>
      <c r="AM35">
        <v>14133300</v>
      </c>
      <c r="AN35" s="30">
        <v>1</v>
      </c>
    </row>
    <row r="36" spans="1:40" x14ac:dyDescent="0.3">
      <c r="A36" s="23">
        <v>43476</v>
      </c>
      <c r="B36" s="5" t="s">
        <v>56</v>
      </c>
      <c r="C36" s="5" t="s">
        <v>55</v>
      </c>
      <c r="D36" s="5" t="s">
        <v>74</v>
      </c>
      <c r="E36" s="5">
        <v>2460</v>
      </c>
      <c r="J36" s="26" t="s">
        <v>60</v>
      </c>
      <c r="K36" s="30"/>
      <c r="L36" s="30"/>
      <c r="M36" s="30"/>
      <c r="N36" s="30"/>
      <c r="O36" s="30"/>
      <c r="P36" s="30"/>
      <c r="Q36" s="30"/>
      <c r="R36" s="30"/>
      <c r="S36" s="30"/>
      <c r="T36" s="30"/>
      <c r="U36" s="30"/>
      <c r="V36" s="30"/>
      <c r="W36" s="30"/>
      <c r="Y36" s="29" t="s">
        <v>51</v>
      </c>
      <c r="Z36" s="27">
        <v>27490</v>
      </c>
      <c r="AA36" s="27">
        <v>17140</v>
      </c>
      <c r="AB36" s="27">
        <v>8760</v>
      </c>
      <c r="AC36" s="27">
        <v>5600</v>
      </c>
      <c r="AD36" s="27">
        <v>9480</v>
      </c>
      <c r="AE36" s="27">
        <v>68470</v>
      </c>
    </row>
    <row r="37" spans="1:40" x14ac:dyDescent="0.3">
      <c r="A37" s="23">
        <v>43476</v>
      </c>
      <c r="B37" s="5" t="s">
        <v>59</v>
      </c>
      <c r="C37" s="5" t="s">
        <v>55</v>
      </c>
      <c r="D37" s="5" t="s">
        <v>70</v>
      </c>
      <c r="E37" s="5">
        <v>2780</v>
      </c>
      <c r="J37" s="28" t="s">
        <v>123</v>
      </c>
      <c r="K37" s="30">
        <v>3.2412812294368618E-3</v>
      </c>
      <c r="L37" s="30">
        <v>4.8382189580635808E-3</v>
      </c>
      <c r="M37" s="30">
        <v>5.8761931042290196E-3</v>
      </c>
      <c r="N37" s="30">
        <v>1.0364882936044661E-2</v>
      </c>
      <c r="O37" s="30">
        <v>5.0391628282142175E-3</v>
      </c>
      <c r="P37" s="30">
        <v>2.9511862056278435E-3</v>
      </c>
      <c r="Q37" s="30">
        <v>6.8080349246106711E-3</v>
      </c>
      <c r="R37" s="30">
        <v>3.3106210156156027E-3</v>
      </c>
      <c r="S37" s="30">
        <v>4.1129813985410343E-3</v>
      </c>
      <c r="T37" s="30">
        <v>6.3070903469111955E-3</v>
      </c>
      <c r="U37" s="30">
        <v>2.6448175585319779E-3</v>
      </c>
      <c r="V37" s="30">
        <v>9.2858709572428231E-3</v>
      </c>
      <c r="W37" s="30">
        <v>6.4780341463069491E-2</v>
      </c>
      <c r="Y37" s="29" t="s">
        <v>67</v>
      </c>
      <c r="Z37" s="27">
        <v>25980</v>
      </c>
      <c r="AA37" s="27">
        <v>9310</v>
      </c>
      <c r="AB37" s="27">
        <v>18790</v>
      </c>
      <c r="AC37" s="27">
        <v>45000</v>
      </c>
      <c r="AD37" s="27">
        <v>8990</v>
      </c>
      <c r="AE37" s="27">
        <v>108070</v>
      </c>
    </row>
    <row r="38" spans="1:40" x14ac:dyDescent="0.3">
      <c r="A38" s="23">
        <v>43477</v>
      </c>
      <c r="B38" s="5" t="s">
        <v>52</v>
      </c>
      <c r="C38" s="5" t="s">
        <v>68</v>
      </c>
      <c r="D38" s="5" t="s">
        <v>61</v>
      </c>
      <c r="E38" s="5">
        <v>7480</v>
      </c>
      <c r="J38" s="28" t="s">
        <v>121</v>
      </c>
      <c r="K38">
        <v>45810</v>
      </c>
      <c r="L38">
        <v>68380</v>
      </c>
      <c r="M38">
        <v>83050</v>
      </c>
      <c r="N38">
        <v>146490</v>
      </c>
      <c r="O38">
        <v>71220</v>
      </c>
      <c r="P38">
        <v>41710</v>
      </c>
      <c r="Q38">
        <v>96220</v>
      </c>
      <c r="R38">
        <v>46790</v>
      </c>
      <c r="S38">
        <v>58130</v>
      </c>
      <c r="T38">
        <v>89140</v>
      </c>
      <c r="U38">
        <v>37380</v>
      </c>
      <c r="V38">
        <v>131240</v>
      </c>
      <c r="W38">
        <v>915560</v>
      </c>
      <c r="Y38" s="28" t="s">
        <v>126</v>
      </c>
      <c r="Z38" s="27">
        <v>79690</v>
      </c>
      <c r="AA38" s="27">
        <v>98200</v>
      </c>
      <c r="AB38" s="27">
        <v>113150</v>
      </c>
      <c r="AC38" s="27">
        <v>86120</v>
      </c>
      <c r="AD38" s="27">
        <v>95820</v>
      </c>
      <c r="AE38" s="27">
        <v>472980</v>
      </c>
    </row>
    <row r="39" spans="1:40" x14ac:dyDescent="0.3">
      <c r="A39" s="23">
        <v>43477</v>
      </c>
      <c r="B39" s="5" t="s">
        <v>62</v>
      </c>
      <c r="C39" s="5" t="s">
        <v>53</v>
      </c>
      <c r="D39" s="5" t="s">
        <v>54</v>
      </c>
      <c r="E39" s="5">
        <v>7480</v>
      </c>
      <c r="J39" s="26" t="s">
        <v>71</v>
      </c>
      <c r="K39" s="30"/>
      <c r="L39" s="30"/>
      <c r="M39" s="30"/>
      <c r="N39" s="30"/>
      <c r="O39" s="30"/>
      <c r="P39" s="30"/>
      <c r="Q39" s="30"/>
      <c r="R39" s="30"/>
      <c r="S39" s="30"/>
      <c r="T39" s="30"/>
      <c r="U39" s="30"/>
      <c r="V39" s="30"/>
      <c r="W39" s="30"/>
      <c r="Y39" s="29" t="s">
        <v>58</v>
      </c>
      <c r="Z39" s="27">
        <v>6760</v>
      </c>
      <c r="AA39" s="27">
        <v>27860</v>
      </c>
      <c r="AB39" s="27">
        <v>22710</v>
      </c>
      <c r="AC39" s="27">
        <v>9360</v>
      </c>
      <c r="AD39" s="27">
        <v>17240</v>
      </c>
      <c r="AE39" s="27">
        <v>83930</v>
      </c>
    </row>
    <row r="40" spans="1:40" x14ac:dyDescent="0.3">
      <c r="A40" s="23">
        <v>43477</v>
      </c>
      <c r="B40" s="5" t="s">
        <v>59</v>
      </c>
      <c r="C40" s="5" t="s">
        <v>75</v>
      </c>
      <c r="D40" s="5" t="s">
        <v>74</v>
      </c>
      <c r="E40" s="5">
        <v>1930</v>
      </c>
      <c r="J40" s="28" t="s">
        <v>123</v>
      </c>
      <c r="K40" s="30">
        <v>2.9483560102736093E-3</v>
      </c>
      <c r="L40" s="30">
        <v>3.0679317639900096E-3</v>
      </c>
      <c r="M40" s="30">
        <v>7.9783207035865646E-3</v>
      </c>
      <c r="N40" s="30">
        <v>3.704018169854174E-3</v>
      </c>
      <c r="O40" s="30">
        <v>4.5856240226981671E-3</v>
      </c>
      <c r="P40" s="30">
        <v>3.3686400203774064E-3</v>
      </c>
      <c r="Q40" s="30">
        <v>7.0761959344243733E-3</v>
      </c>
      <c r="R40" s="30">
        <v>5.9971839556225365E-3</v>
      </c>
      <c r="S40" s="30">
        <v>8.7679452074179414E-3</v>
      </c>
      <c r="T40" s="30">
        <v>7.9853961919721505E-3</v>
      </c>
      <c r="U40" s="30">
        <v>6.0997785372135307E-3</v>
      </c>
      <c r="V40" s="30">
        <v>4.0549623937792302E-3</v>
      </c>
      <c r="W40" s="30">
        <v>6.5634352911209698E-2</v>
      </c>
      <c r="Y40" s="29" t="s">
        <v>70</v>
      </c>
      <c r="Z40" s="27">
        <v>8210</v>
      </c>
      <c r="AA40" s="27">
        <v>8350</v>
      </c>
      <c r="AB40" s="27">
        <v>15570</v>
      </c>
      <c r="AC40" s="27">
        <v>6080</v>
      </c>
      <c r="AD40" s="27">
        <v>14000</v>
      </c>
      <c r="AE40" s="27">
        <v>52210</v>
      </c>
    </row>
    <row r="41" spans="1:40" x14ac:dyDescent="0.3">
      <c r="A41" s="23">
        <v>43477</v>
      </c>
      <c r="B41" s="5" t="s">
        <v>49</v>
      </c>
      <c r="C41" s="5" t="s">
        <v>60</v>
      </c>
      <c r="D41" s="5" t="s">
        <v>74</v>
      </c>
      <c r="E41" s="5">
        <v>2140</v>
      </c>
      <c r="J41" s="28" t="s">
        <v>121</v>
      </c>
      <c r="K41">
        <v>41670</v>
      </c>
      <c r="L41">
        <v>43360</v>
      </c>
      <c r="M41">
        <v>112760</v>
      </c>
      <c r="N41">
        <v>52350</v>
      </c>
      <c r="O41">
        <v>64810</v>
      </c>
      <c r="P41">
        <v>47610</v>
      </c>
      <c r="Q41">
        <v>100010</v>
      </c>
      <c r="R41">
        <v>84760</v>
      </c>
      <c r="S41">
        <v>123920</v>
      </c>
      <c r="T41">
        <v>112860</v>
      </c>
      <c r="U41">
        <v>86210</v>
      </c>
      <c r="V41">
        <v>57310</v>
      </c>
      <c r="W41">
        <v>927630</v>
      </c>
      <c r="Y41" s="29" t="s">
        <v>73</v>
      </c>
      <c r="Z41" s="27">
        <v>15970</v>
      </c>
      <c r="AA41" s="27">
        <v>26190</v>
      </c>
      <c r="AB41" s="27">
        <v>22150</v>
      </c>
      <c r="AC41" s="27">
        <v>33820</v>
      </c>
      <c r="AD41" s="27">
        <v>31080</v>
      </c>
      <c r="AE41" s="27">
        <v>129210</v>
      </c>
    </row>
    <row r="42" spans="1:40" x14ac:dyDescent="0.3">
      <c r="A42" s="23">
        <v>43478</v>
      </c>
      <c r="B42" s="5" t="s">
        <v>59</v>
      </c>
      <c r="C42" s="5" t="s">
        <v>55</v>
      </c>
      <c r="D42" s="5" t="s">
        <v>76</v>
      </c>
      <c r="E42" s="5">
        <v>7460</v>
      </c>
      <c r="J42" s="26" t="s">
        <v>77</v>
      </c>
      <c r="K42" s="30"/>
      <c r="L42" s="30"/>
      <c r="M42" s="30"/>
      <c r="N42" s="30"/>
      <c r="O42" s="30"/>
      <c r="P42" s="30"/>
      <c r="Q42" s="30"/>
      <c r="R42" s="30"/>
      <c r="S42" s="30"/>
      <c r="T42" s="30"/>
      <c r="U42" s="30"/>
      <c r="V42" s="30"/>
      <c r="W42" s="30"/>
      <c r="Y42" s="29" t="s">
        <v>74</v>
      </c>
      <c r="Z42" s="27">
        <v>18280</v>
      </c>
      <c r="AA42" s="27">
        <v>21290</v>
      </c>
      <c r="AB42" s="27">
        <v>16650</v>
      </c>
      <c r="AC42" s="27">
        <v>19750</v>
      </c>
      <c r="AD42" s="27">
        <v>17710</v>
      </c>
      <c r="AE42" s="27">
        <v>93680</v>
      </c>
    </row>
    <row r="43" spans="1:40" x14ac:dyDescent="0.3">
      <c r="A43" s="23">
        <v>43478</v>
      </c>
      <c r="B43" s="5" t="s">
        <v>52</v>
      </c>
      <c r="C43" s="5" t="s">
        <v>66</v>
      </c>
      <c r="D43" s="5" t="s">
        <v>73</v>
      </c>
      <c r="E43" s="5">
        <v>1860</v>
      </c>
      <c r="J43" s="28" t="s">
        <v>123</v>
      </c>
      <c r="K43" s="30">
        <v>6.5731287102092223E-4</v>
      </c>
      <c r="L43" s="30">
        <v>2.982318354524421E-3</v>
      </c>
      <c r="M43" s="30">
        <v>7.6945936193245738E-3</v>
      </c>
      <c r="N43" s="30">
        <v>6.408977379663631E-3</v>
      </c>
      <c r="O43" s="30">
        <v>8.7920018679289343E-3</v>
      </c>
      <c r="P43" s="30">
        <v>5.1113328097471926E-3</v>
      </c>
      <c r="Q43" s="30">
        <v>6.7019025988268839E-3</v>
      </c>
      <c r="R43" s="30">
        <v>9.2802105665343547E-3</v>
      </c>
      <c r="S43" s="30">
        <v>1.7377399474998762E-3</v>
      </c>
      <c r="T43" s="30">
        <v>8.0802077363390009E-3</v>
      </c>
      <c r="U43" s="30">
        <v>5.3582673544041379E-3</v>
      </c>
      <c r="V43" s="30">
        <v>4.2990667430819413E-3</v>
      </c>
      <c r="W43" s="30">
        <v>6.7103931848895876E-2</v>
      </c>
      <c r="Y43" s="29" t="s">
        <v>65</v>
      </c>
      <c r="Z43" s="27">
        <v>30470</v>
      </c>
      <c r="AA43" s="27">
        <v>14510</v>
      </c>
      <c r="AB43" s="27">
        <v>36070</v>
      </c>
      <c r="AC43" s="27">
        <v>17110</v>
      </c>
      <c r="AD43" s="27">
        <v>15790</v>
      </c>
      <c r="AE43" s="27">
        <v>113950</v>
      </c>
    </row>
    <row r="44" spans="1:40" x14ac:dyDescent="0.3">
      <c r="A44" s="23">
        <v>43478</v>
      </c>
      <c r="B44" s="5" t="s">
        <v>62</v>
      </c>
      <c r="C44" s="5" t="s">
        <v>68</v>
      </c>
      <c r="D44" s="5" t="s">
        <v>73</v>
      </c>
      <c r="E44" s="5">
        <v>2800</v>
      </c>
      <c r="J44" s="28" t="s">
        <v>121</v>
      </c>
      <c r="K44">
        <v>9290</v>
      </c>
      <c r="L44">
        <v>42150</v>
      </c>
      <c r="M44">
        <v>108750</v>
      </c>
      <c r="N44">
        <v>90580</v>
      </c>
      <c r="O44">
        <v>124260</v>
      </c>
      <c r="P44">
        <v>72240</v>
      </c>
      <c r="Q44">
        <v>94720</v>
      </c>
      <c r="R44">
        <v>131160</v>
      </c>
      <c r="S44">
        <v>24560</v>
      </c>
      <c r="T44">
        <v>114200</v>
      </c>
      <c r="U44">
        <v>75730</v>
      </c>
      <c r="V44">
        <v>60760</v>
      </c>
      <c r="W44">
        <v>948400</v>
      </c>
      <c r="Y44" s="26" t="s">
        <v>110</v>
      </c>
      <c r="Z44" s="27"/>
      <c r="AA44" s="27"/>
      <c r="AB44" s="27"/>
      <c r="AC44" s="27"/>
      <c r="AD44" s="27"/>
      <c r="AE44" s="27"/>
    </row>
    <row r="45" spans="1:40" x14ac:dyDescent="0.3">
      <c r="A45" s="23">
        <v>43478</v>
      </c>
      <c r="B45" s="5" t="s">
        <v>56</v>
      </c>
      <c r="C45" s="5" t="s">
        <v>57</v>
      </c>
      <c r="D45" s="5" t="s">
        <v>74</v>
      </c>
      <c r="E45" s="5">
        <v>2850</v>
      </c>
      <c r="J45" s="26" t="s">
        <v>72</v>
      </c>
      <c r="K45" s="30"/>
      <c r="L45" s="30"/>
      <c r="M45" s="30"/>
      <c r="N45" s="30"/>
      <c r="O45" s="30"/>
      <c r="P45" s="30"/>
      <c r="Q45" s="30"/>
      <c r="R45" s="30"/>
      <c r="S45" s="30"/>
      <c r="T45" s="30"/>
      <c r="U45" s="30"/>
      <c r="V45" s="30"/>
      <c r="W45" s="30"/>
      <c r="Y45" s="28" t="s">
        <v>125</v>
      </c>
      <c r="Z45" s="27">
        <v>112620</v>
      </c>
      <c r="AA45" s="27">
        <v>130840</v>
      </c>
      <c r="AB45" s="27">
        <v>64550</v>
      </c>
      <c r="AC45" s="27">
        <v>103870</v>
      </c>
      <c r="AD45" s="27">
        <v>120910</v>
      </c>
      <c r="AE45" s="27">
        <v>532790</v>
      </c>
    </row>
    <row r="46" spans="1:40" x14ac:dyDescent="0.3">
      <c r="A46" s="23">
        <v>43479</v>
      </c>
      <c r="B46" s="5" t="s">
        <v>49</v>
      </c>
      <c r="C46" s="5" t="s">
        <v>63</v>
      </c>
      <c r="D46" s="5" t="s">
        <v>51</v>
      </c>
      <c r="E46" s="5">
        <v>7180</v>
      </c>
      <c r="J46" s="28" t="s">
        <v>123</v>
      </c>
      <c r="K46" s="30">
        <v>3.3983570715968672E-3</v>
      </c>
      <c r="L46" s="30">
        <v>3.6608576907021005E-3</v>
      </c>
      <c r="M46" s="30">
        <v>4.4292557293767205E-3</v>
      </c>
      <c r="N46" s="30">
        <v>1.528305491286536E-3</v>
      </c>
      <c r="O46" s="30">
        <v>4.5820862785053741E-3</v>
      </c>
      <c r="P46" s="30">
        <v>4.117226691572386E-3</v>
      </c>
      <c r="Q46" s="30">
        <v>6.4316189424975063E-3</v>
      </c>
      <c r="R46" s="30">
        <v>5.4877487918603583E-3</v>
      </c>
      <c r="S46" s="30">
        <v>8.5464824209491065E-3</v>
      </c>
      <c r="T46" s="30">
        <v>6.9573277295465318E-3</v>
      </c>
      <c r="U46" s="30">
        <v>6.8129877664805816E-3</v>
      </c>
      <c r="V46" s="30">
        <v>6.3085054445883131E-3</v>
      </c>
      <c r="W46" s="30">
        <v>6.2260760048962381E-2</v>
      </c>
      <c r="Y46" s="29" t="s">
        <v>76</v>
      </c>
      <c r="Z46" s="27">
        <v>18950</v>
      </c>
      <c r="AA46" s="27">
        <v>47280</v>
      </c>
      <c r="AB46" s="27">
        <v>37340</v>
      </c>
      <c r="AC46" s="27">
        <v>19250</v>
      </c>
      <c r="AD46" s="27">
        <v>18730</v>
      </c>
      <c r="AE46" s="27">
        <v>141550</v>
      </c>
    </row>
    <row r="47" spans="1:40" x14ac:dyDescent="0.3">
      <c r="A47" s="23">
        <v>43479</v>
      </c>
      <c r="B47" s="5" t="s">
        <v>56</v>
      </c>
      <c r="C47" s="5" t="s">
        <v>66</v>
      </c>
      <c r="D47" s="5" t="s">
        <v>73</v>
      </c>
      <c r="E47" s="5">
        <v>3040</v>
      </c>
      <c r="J47" s="28" t="s">
        <v>121</v>
      </c>
      <c r="K47">
        <v>48030</v>
      </c>
      <c r="L47">
        <v>51740</v>
      </c>
      <c r="M47">
        <v>62600</v>
      </c>
      <c r="N47">
        <v>21600</v>
      </c>
      <c r="O47">
        <v>64760</v>
      </c>
      <c r="P47">
        <v>58190</v>
      </c>
      <c r="Q47">
        <v>90900</v>
      </c>
      <c r="R47">
        <v>77560</v>
      </c>
      <c r="S47">
        <v>120790</v>
      </c>
      <c r="T47">
        <v>98330</v>
      </c>
      <c r="U47">
        <v>96290</v>
      </c>
      <c r="V47">
        <v>89160</v>
      </c>
      <c r="W47">
        <v>879950</v>
      </c>
      <c r="Y47" s="29" t="s">
        <v>61</v>
      </c>
      <c r="Z47" s="27">
        <v>18720</v>
      </c>
      <c r="AA47" s="27">
        <v>9360</v>
      </c>
      <c r="AB47" s="27"/>
      <c r="AC47" s="27">
        <v>19000</v>
      </c>
      <c r="AD47" s="27">
        <v>55480</v>
      </c>
      <c r="AE47" s="27">
        <v>102560</v>
      </c>
    </row>
    <row r="48" spans="1:40" x14ac:dyDescent="0.3">
      <c r="A48" s="23">
        <v>43479</v>
      </c>
      <c r="B48" s="5" t="s">
        <v>52</v>
      </c>
      <c r="C48" s="5" t="s">
        <v>72</v>
      </c>
      <c r="D48" s="5" t="s">
        <v>65</v>
      </c>
      <c r="E48" s="5">
        <v>3280</v>
      </c>
      <c r="J48" s="26" t="s">
        <v>78</v>
      </c>
      <c r="K48" s="30"/>
      <c r="L48" s="30"/>
      <c r="M48" s="30"/>
      <c r="N48" s="30"/>
      <c r="O48" s="30"/>
      <c r="P48" s="30"/>
      <c r="Q48" s="30"/>
      <c r="R48" s="30"/>
      <c r="S48" s="30"/>
      <c r="T48" s="30"/>
      <c r="U48" s="30"/>
      <c r="V48" s="30"/>
      <c r="W48" s="30"/>
      <c r="Y48" s="29" t="s">
        <v>54</v>
      </c>
      <c r="Z48" s="27">
        <v>18680</v>
      </c>
      <c r="AA48" s="27">
        <v>27760</v>
      </c>
      <c r="AB48" s="27">
        <v>18600</v>
      </c>
      <c r="AC48" s="27">
        <v>18040</v>
      </c>
      <c r="AD48" s="27">
        <v>9360</v>
      </c>
      <c r="AE48" s="27">
        <v>92440</v>
      </c>
    </row>
    <row r="49" spans="1:31" x14ac:dyDescent="0.3">
      <c r="A49" s="23">
        <v>43479</v>
      </c>
      <c r="B49" s="5" t="s">
        <v>49</v>
      </c>
      <c r="C49" s="5" t="s">
        <v>66</v>
      </c>
      <c r="D49" s="5" t="s">
        <v>70</v>
      </c>
      <c r="E49" s="5">
        <v>3310</v>
      </c>
      <c r="J49" s="28" t="s">
        <v>123</v>
      </c>
      <c r="K49" s="30">
        <v>4.4165198502826662E-3</v>
      </c>
      <c r="L49" s="30">
        <v>4.3040195849518509E-3</v>
      </c>
      <c r="M49" s="30">
        <v>3.0367996150934317E-3</v>
      </c>
      <c r="N49" s="30">
        <v>6.8540255991169788E-3</v>
      </c>
      <c r="O49" s="30">
        <v>8.2832742530053131E-3</v>
      </c>
      <c r="P49" s="30">
        <v>1.2050264269491202E-2</v>
      </c>
      <c r="Q49" s="30">
        <v>9.2540312595076873E-3</v>
      </c>
      <c r="R49" s="30">
        <v>5.4757204616048619E-3</v>
      </c>
      <c r="S49" s="30">
        <v>4.5778409854740224E-3</v>
      </c>
      <c r="T49" s="30">
        <v>6.4712416774567868E-3</v>
      </c>
      <c r="U49" s="30">
        <v>4.6323222460430335E-3</v>
      </c>
      <c r="V49" s="30">
        <v>4.4115670084127557E-3</v>
      </c>
      <c r="W49" s="30">
        <v>7.3767626810440592E-2</v>
      </c>
      <c r="Y49" s="29" t="s">
        <v>51</v>
      </c>
      <c r="Z49" s="27">
        <v>28610</v>
      </c>
      <c r="AA49" s="27">
        <v>18320</v>
      </c>
      <c r="AB49" s="27"/>
      <c r="AC49" s="27">
        <v>18840</v>
      </c>
      <c r="AD49" s="27">
        <v>18530</v>
      </c>
      <c r="AE49" s="27">
        <v>84300</v>
      </c>
    </row>
    <row r="50" spans="1:31" x14ac:dyDescent="0.3">
      <c r="A50" s="23">
        <v>43480</v>
      </c>
      <c r="B50" s="5" t="s">
        <v>62</v>
      </c>
      <c r="C50" s="5" t="s">
        <v>71</v>
      </c>
      <c r="D50" s="5" t="s">
        <v>61</v>
      </c>
      <c r="E50" s="5">
        <v>7370</v>
      </c>
      <c r="J50" s="28" t="s">
        <v>121</v>
      </c>
      <c r="K50">
        <v>62420</v>
      </c>
      <c r="L50">
        <v>60830</v>
      </c>
      <c r="M50">
        <v>42920</v>
      </c>
      <c r="N50">
        <v>96870</v>
      </c>
      <c r="O50">
        <v>117070</v>
      </c>
      <c r="P50">
        <v>170310</v>
      </c>
      <c r="Q50">
        <v>130790</v>
      </c>
      <c r="R50">
        <v>77390</v>
      </c>
      <c r="S50">
        <v>64700</v>
      </c>
      <c r="T50">
        <v>91460</v>
      </c>
      <c r="U50">
        <v>65470</v>
      </c>
      <c r="V50">
        <v>62350</v>
      </c>
      <c r="W50">
        <v>1042580</v>
      </c>
      <c r="Y50" s="29" t="s">
        <v>67</v>
      </c>
      <c r="Z50" s="27">
        <v>27660</v>
      </c>
      <c r="AA50" s="27">
        <v>28120</v>
      </c>
      <c r="AB50" s="27">
        <v>8610</v>
      </c>
      <c r="AC50" s="27">
        <v>28740</v>
      </c>
      <c r="AD50" s="27">
        <v>18810</v>
      </c>
      <c r="AE50" s="27">
        <v>111940</v>
      </c>
    </row>
    <row r="51" spans="1:31" x14ac:dyDescent="0.3">
      <c r="A51" s="23">
        <v>43480</v>
      </c>
      <c r="B51" s="5" t="s">
        <v>56</v>
      </c>
      <c r="C51" s="5" t="s">
        <v>69</v>
      </c>
      <c r="D51" s="5" t="s">
        <v>67</v>
      </c>
      <c r="E51" s="5">
        <v>7450</v>
      </c>
      <c r="J51" s="26" t="s">
        <v>63</v>
      </c>
      <c r="K51" s="30"/>
      <c r="L51" s="30"/>
      <c r="M51" s="30"/>
      <c r="N51" s="30"/>
      <c r="O51" s="30"/>
      <c r="P51" s="30"/>
      <c r="Q51" s="30"/>
      <c r="R51" s="30"/>
      <c r="S51" s="30"/>
      <c r="T51" s="30"/>
      <c r="U51" s="30"/>
      <c r="V51" s="30"/>
      <c r="W51" s="30"/>
      <c r="Y51" s="28" t="s">
        <v>126</v>
      </c>
      <c r="Z51" s="27">
        <v>135320</v>
      </c>
      <c r="AA51" s="27">
        <v>121890</v>
      </c>
      <c r="AB51" s="27">
        <v>200290</v>
      </c>
      <c r="AC51" s="27">
        <v>158590</v>
      </c>
      <c r="AD51" s="27">
        <v>135290</v>
      </c>
      <c r="AE51" s="27">
        <v>751380</v>
      </c>
    </row>
    <row r="52" spans="1:31" x14ac:dyDescent="0.3">
      <c r="A52" s="23">
        <v>43480</v>
      </c>
      <c r="B52" s="5" t="s">
        <v>52</v>
      </c>
      <c r="C52" s="5" t="s">
        <v>55</v>
      </c>
      <c r="D52" s="5" t="s">
        <v>61</v>
      </c>
      <c r="E52" s="5">
        <v>7760</v>
      </c>
      <c r="J52" s="28" t="s">
        <v>123</v>
      </c>
      <c r="K52" s="30">
        <v>4.4087368130585215E-3</v>
      </c>
      <c r="L52" s="30">
        <v>6.663694961544721E-3</v>
      </c>
      <c r="M52" s="30">
        <v>7.0613374088146436E-3</v>
      </c>
      <c r="N52" s="30">
        <v>4.8643982650902482E-3</v>
      </c>
      <c r="O52" s="30">
        <v>8.2868119971981069E-3</v>
      </c>
      <c r="P52" s="30">
        <v>2.6978837214238715E-3</v>
      </c>
      <c r="Q52" s="30">
        <v>3.2384510340826276E-3</v>
      </c>
      <c r="R52" s="30">
        <v>3.6714709232804794E-3</v>
      </c>
      <c r="S52" s="30">
        <v>5.874778006551902E-3</v>
      </c>
      <c r="T52" s="30">
        <v>4.1702928544642796E-3</v>
      </c>
      <c r="U52" s="30">
        <v>3.0764223500527122E-3</v>
      </c>
      <c r="V52" s="30">
        <v>5.6603907084686522E-3</v>
      </c>
      <c r="W52" s="30">
        <v>5.9674669044030765E-2</v>
      </c>
      <c r="Y52" s="29" t="s">
        <v>58</v>
      </c>
      <c r="Z52" s="27">
        <v>11690</v>
      </c>
      <c r="AA52" s="27">
        <v>23310</v>
      </c>
      <c r="AB52" s="27">
        <v>54320</v>
      </c>
      <c r="AC52" s="27">
        <v>35460</v>
      </c>
      <c r="AD52" s="27">
        <v>22250</v>
      </c>
      <c r="AE52" s="27">
        <v>147030</v>
      </c>
    </row>
    <row r="53" spans="1:31" x14ac:dyDescent="0.3">
      <c r="A53" s="23">
        <v>43480</v>
      </c>
      <c r="B53" s="5" t="s">
        <v>59</v>
      </c>
      <c r="C53" s="5" t="s">
        <v>75</v>
      </c>
      <c r="D53" s="5" t="s">
        <v>74</v>
      </c>
      <c r="E53" s="5">
        <v>3580</v>
      </c>
      <c r="J53" s="28" t="s">
        <v>121</v>
      </c>
      <c r="K53">
        <v>62310</v>
      </c>
      <c r="L53">
        <v>94180</v>
      </c>
      <c r="M53">
        <v>99800</v>
      </c>
      <c r="N53">
        <v>68750</v>
      </c>
      <c r="O53">
        <v>117120</v>
      </c>
      <c r="P53">
        <v>38130</v>
      </c>
      <c r="Q53">
        <v>45770</v>
      </c>
      <c r="R53">
        <v>51890</v>
      </c>
      <c r="S53">
        <v>83030</v>
      </c>
      <c r="T53">
        <v>58940</v>
      </c>
      <c r="U53">
        <v>43480</v>
      </c>
      <c r="V53">
        <v>80000</v>
      </c>
      <c r="W53">
        <v>843400</v>
      </c>
      <c r="Y53" s="29" t="s">
        <v>70</v>
      </c>
      <c r="Z53" s="27">
        <v>56820</v>
      </c>
      <c r="AA53" s="27"/>
      <c r="AB53" s="27">
        <v>10410</v>
      </c>
      <c r="AC53" s="27">
        <v>46250</v>
      </c>
      <c r="AD53" s="27">
        <v>47180</v>
      </c>
      <c r="AE53" s="27">
        <v>160660</v>
      </c>
    </row>
    <row r="54" spans="1:31" x14ac:dyDescent="0.3">
      <c r="A54" s="23">
        <v>43481</v>
      </c>
      <c r="B54" s="5" t="s">
        <v>59</v>
      </c>
      <c r="C54" s="5" t="s">
        <v>68</v>
      </c>
      <c r="D54" s="5" t="s">
        <v>61</v>
      </c>
      <c r="E54" s="5">
        <v>7360</v>
      </c>
      <c r="J54" s="26" t="s">
        <v>66</v>
      </c>
      <c r="K54" s="30"/>
      <c r="L54" s="30"/>
      <c r="M54" s="30"/>
      <c r="N54" s="30"/>
      <c r="O54" s="30"/>
      <c r="P54" s="30"/>
      <c r="Q54" s="30"/>
      <c r="R54" s="30"/>
      <c r="S54" s="30"/>
      <c r="T54" s="30"/>
      <c r="U54" s="30"/>
      <c r="V54" s="30"/>
      <c r="W54" s="30"/>
      <c r="Y54" s="29" t="s">
        <v>73</v>
      </c>
      <c r="Z54" s="27">
        <v>11210</v>
      </c>
      <c r="AA54" s="27">
        <v>32810</v>
      </c>
      <c r="AB54" s="27">
        <v>55320</v>
      </c>
      <c r="AC54" s="27">
        <v>33560</v>
      </c>
      <c r="AD54" s="27">
        <v>11370</v>
      </c>
      <c r="AE54" s="27">
        <v>144270</v>
      </c>
    </row>
    <row r="55" spans="1:31" x14ac:dyDescent="0.3">
      <c r="A55" s="23">
        <v>43481</v>
      </c>
      <c r="B55" s="5" t="s">
        <v>49</v>
      </c>
      <c r="C55" s="5" t="s">
        <v>55</v>
      </c>
      <c r="D55" s="5" t="s">
        <v>54</v>
      </c>
      <c r="E55" s="5">
        <v>7860</v>
      </c>
      <c r="J55" s="28" t="s">
        <v>123</v>
      </c>
      <c r="K55" s="30">
        <v>3.7132163047554358E-3</v>
      </c>
      <c r="L55" s="30">
        <v>5.9490706346005534E-3</v>
      </c>
      <c r="M55" s="30">
        <v>8.5231333092766724E-3</v>
      </c>
      <c r="N55" s="30">
        <v>6.5611003799537267E-3</v>
      </c>
      <c r="O55" s="30">
        <v>9.3813900504482323E-3</v>
      </c>
      <c r="P55" s="30">
        <v>1.4267014780695237E-2</v>
      </c>
      <c r="Q55" s="30">
        <v>3.5037818485420956E-3</v>
      </c>
      <c r="R55" s="30">
        <v>4.0280755379140049E-3</v>
      </c>
      <c r="S55" s="30">
        <v>4.5077936504567227E-3</v>
      </c>
      <c r="T55" s="30">
        <v>6.6785534871544507E-3</v>
      </c>
      <c r="U55" s="30">
        <v>2.8436387821669392E-3</v>
      </c>
      <c r="V55" s="30">
        <v>3.9849150587619314E-3</v>
      </c>
      <c r="W55" s="30">
        <v>7.3941683824726004E-2</v>
      </c>
      <c r="Y55" s="29" t="s">
        <v>74</v>
      </c>
      <c r="Z55" s="27">
        <v>32830</v>
      </c>
      <c r="AA55" s="27">
        <v>44280</v>
      </c>
      <c r="AB55" s="27">
        <v>33140</v>
      </c>
      <c r="AC55" s="27">
        <v>20960</v>
      </c>
      <c r="AD55" s="27">
        <v>30100</v>
      </c>
      <c r="AE55" s="27">
        <v>161310</v>
      </c>
    </row>
    <row r="56" spans="1:31" x14ac:dyDescent="0.3">
      <c r="A56" s="23">
        <v>43481</v>
      </c>
      <c r="B56" s="5" t="s">
        <v>52</v>
      </c>
      <c r="C56" s="5" t="s">
        <v>55</v>
      </c>
      <c r="D56" s="5" t="s">
        <v>76</v>
      </c>
      <c r="E56" s="5">
        <v>7960</v>
      </c>
      <c r="J56" s="28" t="s">
        <v>121</v>
      </c>
      <c r="K56">
        <v>52480</v>
      </c>
      <c r="L56">
        <v>84080</v>
      </c>
      <c r="M56">
        <v>120460</v>
      </c>
      <c r="N56">
        <v>92730</v>
      </c>
      <c r="O56">
        <v>132590</v>
      </c>
      <c r="P56">
        <v>201640</v>
      </c>
      <c r="Q56">
        <v>49520</v>
      </c>
      <c r="R56">
        <v>56930</v>
      </c>
      <c r="S56">
        <v>63710</v>
      </c>
      <c r="T56">
        <v>94390</v>
      </c>
      <c r="U56">
        <v>40190</v>
      </c>
      <c r="V56">
        <v>56320</v>
      </c>
      <c r="W56">
        <v>1045040</v>
      </c>
      <c r="Y56" s="29" t="s">
        <v>65</v>
      </c>
      <c r="Z56" s="27">
        <v>22770</v>
      </c>
      <c r="AA56" s="27">
        <v>21490</v>
      </c>
      <c r="AB56" s="27">
        <v>47100</v>
      </c>
      <c r="AC56" s="27">
        <v>22360</v>
      </c>
      <c r="AD56" s="27">
        <v>24390</v>
      </c>
      <c r="AE56" s="27">
        <v>138110</v>
      </c>
    </row>
    <row r="57" spans="1:31" x14ac:dyDescent="0.3">
      <c r="A57" s="23">
        <v>43481</v>
      </c>
      <c r="B57" s="5" t="s">
        <v>62</v>
      </c>
      <c r="C57" s="5" t="s">
        <v>63</v>
      </c>
      <c r="D57" s="5" t="s">
        <v>70</v>
      </c>
      <c r="E57" s="5">
        <v>3030</v>
      </c>
      <c r="J57" s="26" t="s">
        <v>75</v>
      </c>
      <c r="K57" s="30"/>
      <c r="L57" s="30"/>
      <c r="M57" s="30"/>
      <c r="N57" s="30"/>
      <c r="O57" s="30"/>
      <c r="P57" s="30"/>
      <c r="Q57" s="30"/>
      <c r="R57" s="30"/>
      <c r="S57" s="30"/>
      <c r="T57" s="30"/>
      <c r="U57" s="30"/>
      <c r="V57" s="30"/>
      <c r="W57" s="30"/>
      <c r="Y57" s="26" t="s">
        <v>106</v>
      </c>
      <c r="Z57" s="27"/>
      <c r="AA57" s="27"/>
      <c r="AB57" s="27"/>
      <c r="AC57" s="27"/>
      <c r="AD57" s="27"/>
      <c r="AE57" s="27"/>
    </row>
    <row r="58" spans="1:31" x14ac:dyDescent="0.3">
      <c r="A58" s="23">
        <v>43482</v>
      </c>
      <c r="B58" s="5" t="s">
        <v>56</v>
      </c>
      <c r="C58" s="5" t="s">
        <v>78</v>
      </c>
      <c r="D58" s="5" t="s">
        <v>61</v>
      </c>
      <c r="E58" s="5">
        <v>23600</v>
      </c>
      <c r="J58" s="28" t="s">
        <v>123</v>
      </c>
      <c r="K58" s="30">
        <v>1.5509470541204106E-3</v>
      </c>
      <c r="L58" s="30">
        <v>5.1636914238005274E-3</v>
      </c>
      <c r="M58" s="30">
        <v>4.4080292642199627E-3</v>
      </c>
      <c r="N58" s="30">
        <v>4.8941153163097086E-3</v>
      </c>
      <c r="O58" s="30">
        <v>4.0995379706084212E-3</v>
      </c>
      <c r="P58" s="30">
        <v>5.2139273913381868E-3</v>
      </c>
      <c r="Q58" s="30">
        <v>4.8056717114898853E-3</v>
      </c>
      <c r="R58" s="30">
        <v>8.8938889006813689E-3</v>
      </c>
      <c r="S58" s="30">
        <v>4.4143972037669899E-3</v>
      </c>
      <c r="T58" s="30">
        <v>5.409210870780356E-3</v>
      </c>
      <c r="U58" s="30">
        <v>1.3574324467746385E-2</v>
      </c>
      <c r="V58" s="30">
        <v>6.3014299562027271E-3</v>
      </c>
      <c r="W58" s="30">
        <v>6.8729171531064934E-2</v>
      </c>
      <c r="Y58" s="28" t="s">
        <v>125</v>
      </c>
      <c r="Z58" s="27">
        <v>120630</v>
      </c>
      <c r="AA58" s="27">
        <v>111610</v>
      </c>
      <c r="AB58" s="27">
        <v>76710</v>
      </c>
      <c r="AC58" s="27">
        <v>138030</v>
      </c>
      <c r="AD58" s="27">
        <v>97650</v>
      </c>
      <c r="AE58" s="27">
        <v>544630</v>
      </c>
    </row>
    <row r="59" spans="1:31" x14ac:dyDescent="0.3">
      <c r="A59" s="23">
        <v>43482</v>
      </c>
      <c r="B59" s="5" t="s">
        <v>62</v>
      </c>
      <c r="C59" s="5" t="s">
        <v>63</v>
      </c>
      <c r="D59" s="5" t="s">
        <v>76</v>
      </c>
      <c r="E59" s="5">
        <v>7790</v>
      </c>
      <c r="J59" s="28" t="s">
        <v>121</v>
      </c>
      <c r="K59">
        <v>21920</v>
      </c>
      <c r="L59">
        <v>72980</v>
      </c>
      <c r="M59">
        <v>62300</v>
      </c>
      <c r="N59">
        <v>69170</v>
      </c>
      <c r="O59">
        <v>57940</v>
      </c>
      <c r="P59">
        <v>73690</v>
      </c>
      <c r="Q59">
        <v>67920</v>
      </c>
      <c r="R59">
        <v>125700</v>
      </c>
      <c r="S59">
        <v>62390</v>
      </c>
      <c r="T59">
        <v>76450</v>
      </c>
      <c r="U59">
        <v>191850</v>
      </c>
      <c r="V59">
        <v>89060</v>
      </c>
      <c r="W59">
        <v>971370</v>
      </c>
      <c r="Y59" s="29" t="s">
        <v>76</v>
      </c>
      <c r="Z59" s="27">
        <v>15540</v>
      </c>
      <c r="AA59" s="27">
        <v>8940</v>
      </c>
      <c r="AB59" s="27">
        <v>16610</v>
      </c>
      <c r="AC59" s="27">
        <v>34340</v>
      </c>
      <c r="AD59" s="27">
        <v>8890</v>
      </c>
      <c r="AE59" s="27">
        <v>84320</v>
      </c>
    </row>
    <row r="60" spans="1:31" x14ac:dyDescent="0.3">
      <c r="A60" s="23">
        <v>43482</v>
      </c>
      <c r="B60" s="5" t="s">
        <v>56</v>
      </c>
      <c r="C60" s="5" t="s">
        <v>63</v>
      </c>
      <c r="D60" s="5" t="s">
        <v>58</v>
      </c>
      <c r="E60" s="5">
        <v>3300</v>
      </c>
      <c r="J60" s="26" t="s">
        <v>50</v>
      </c>
      <c r="K60" s="30"/>
      <c r="L60" s="30"/>
      <c r="M60" s="30"/>
      <c r="N60" s="30"/>
      <c r="O60" s="30"/>
      <c r="P60" s="30"/>
      <c r="Q60" s="30"/>
      <c r="R60" s="30"/>
      <c r="S60" s="30"/>
      <c r="T60" s="30"/>
      <c r="U60" s="30"/>
      <c r="V60" s="30"/>
      <c r="W60" s="30"/>
      <c r="Y60" s="29" t="s">
        <v>61</v>
      </c>
      <c r="Z60" s="27">
        <v>34750</v>
      </c>
      <c r="AA60" s="27">
        <v>17870</v>
      </c>
      <c r="AB60" s="27">
        <v>33610</v>
      </c>
      <c r="AC60" s="27">
        <v>16660</v>
      </c>
      <c r="AD60" s="27">
        <v>9490</v>
      </c>
      <c r="AE60" s="27">
        <v>112380</v>
      </c>
    </row>
    <row r="61" spans="1:31" x14ac:dyDescent="0.3">
      <c r="A61" s="23">
        <v>43482</v>
      </c>
      <c r="B61" s="5" t="s">
        <v>59</v>
      </c>
      <c r="C61" s="5" t="s">
        <v>68</v>
      </c>
      <c r="D61" s="5" t="s">
        <v>74</v>
      </c>
      <c r="E61" s="5">
        <v>3380</v>
      </c>
      <c r="J61" s="28" t="s">
        <v>123</v>
      </c>
      <c r="K61" s="30">
        <v>1.6783058450609554E-3</v>
      </c>
      <c r="L61" s="30">
        <v>2.9356201311795545E-3</v>
      </c>
      <c r="M61" s="30">
        <v>7.897660135990886E-3</v>
      </c>
      <c r="N61" s="30">
        <v>6.6530817289663421E-3</v>
      </c>
      <c r="O61" s="30">
        <v>4.3889254455788812E-3</v>
      </c>
      <c r="P61" s="30">
        <v>6.1309106861101087E-3</v>
      </c>
      <c r="Q61" s="30">
        <v>1.2970077759617357E-2</v>
      </c>
      <c r="R61" s="30">
        <v>4.1398682544062605E-3</v>
      </c>
      <c r="S61" s="30">
        <v>6.5653456729850776E-3</v>
      </c>
      <c r="T61" s="30">
        <v>6.353788570256062E-3</v>
      </c>
      <c r="U61" s="30">
        <v>2.9136861171842388E-3</v>
      </c>
      <c r="V61" s="30">
        <v>1.0431392526869167E-2</v>
      </c>
      <c r="W61" s="30">
        <v>7.3058662874204885E-2</v>
      </c>
      <c r="Y61" s="29" t="s">
        <v>54</v>
      </c>
      <c r="Z61" s="27">
        <v>27180</v>
      </c>
      <c r="AA61" s="27">
        <v>68290</v>
      </c>
      <c r="AB61" s="27"/>
      <c r="AC61" s="27">
        <v>69950</v>
      </c>
      <c r="AD61" s="27">
        <v>41640</v>
      </c>
      <c r="AE61" s="27">
        <v>207060</v>
      </c>
    </row>
    <row r="62" spans="1:31" x14ac:dyDescent="0.3">
      <c r="A62" s="23">
        <v>43483</v>
      </c>
      <c r="B62" s="5" t="s">
        <v>52</v>
      </c>
      <c r="C62" s="5" t="s">
        <v>53</v>
      </c>
      <c r="D62" s="5" t="s">
        <v>76</v>
      </c>
      <c r="E62" s="5">
        <v>7250</v>
      </c>
      <c r="J62" s="28" t="s">
        <v>121</v>
      </c>
      <c r="K62">
        <v>23720</v>
      </c>
      <c r="L62">
        <v>41490</v>
      </c>
      <c r="M62">
        <v>111620</v>
      </c>
      <c r="N62">
        <v>94030</v>
      </c>
      <c r="O62">
        <v>62030</v>
      </c>
      <c r="P62">
        <v>86650</v>
      </c>
      <c r="Q62">
        <v>183310</v>
      </c>
      <c r="R62">
        <v>58510</v>
      </c>
      <c r="S62">
        <v>92790</v>
      </c>
      <c r="T62">
        <v>89800</v>
      </c>
      <c r="U62">
        <v>41180</v>
      </c>
      <c r="V62">
        <v>147430</v>
      </c>
      <c r="W62">
        <v>1032560</v>
      </c>
      <c r="Y62" s="29" t="s">
        <v>51</v>
      </c>
      <c r="Z62" s="27">
        <v>26090</v>
      </c>
      <c r="AA62" s="27">
        <v>7860</v>
      </c>
      <c r="AB62" s="27">
        <v>8840</v>
      </c>
      <c r="AC62" s="27">
        <v>7880</v>
      </c>
      <c r="AD62" s="27">
        <v>20900</v>
      </c>
      <c r="AE62" s="27">
        <v>71570</v>
      </c>
    </row>
    <row r="63" spans="1:31" x14ac:dyDescent="0.3">
      <c r="A63" s="23">
        <v>43483</v>
      </c>
      <c r="B63" s="5" t="s">
        <v>49</v>
      </c>
      <c r="C63" s="5" t="s">
        <v>72</v>
      </c>
      <c r="D63" s="5" t="s">
        <v>54</v>
      </c>
      <c r="E63" s="5">
        <v>8030</v>
      </c>
      <c r="J63" s="26" t="s">
        <v>124</v>
      </c>
      <c r="K63" s="30">
        <v>4.752039509527145E-2</v>
      </c>
      <c r="L63" s="30">
        <v>6.9184832983096661E-2</v>
      </c>
      <c r="M63" s="30">
        <v>9.0861299201177359E-2</v>
      </c>
      <c r="N63" s="30">
        <v>9.643536895134186E-2</v>
      </c>
      <c r="O63" s="30">
        <v>9.804150481486984E-2</v>
      </c>
      <c r="P63" s="30">
        <v>8.9721438022259486E-2</v>
      </c>
      <c r="Q63" s="30">
        <v>9.1201630192524044E-2</v>
      </c>
      <c r="R63" s="30">
        <v>8.1568352755548953E-2</v>
      </c>
      <c r="S63" s="30">
        <v>8.1098540326746058E-2</v>
      </c>
      <c r="T63" s="30">
        <v>8.6942186184401374E-2</v>
      </c>
      <c r="U63" s="30">
        <v>8.1688636058103906E-2</v>
      </c>
      <c r="V63" s="30">
        <v>8.5735815414658995E-2</v>
      </c>
      <c r="W63" s="30">
        <v>1</v>
      </c>
      <c r="Y63" s="29" t="s">
        <v>67</v>
      </c>
      <c r="Z63" s="27">
        <v>17070</v>
      </c>
      <c r="AA63" s="27">
        <v>8650</v>
      </c>
      <c r="AB63" s="27">
        <v>17650</v>
      </c>
      <c r="AC63" s="27">
        <v>9200</v>
      </c>
      <c r="AD63" s="27">
        <v>16730</v>
      </c>
      <c r="AE63" s="27">
        <v>69300</v>
      </c>
    </row>
    <row r="64" spans="1:31" x14ac:dyDescent="0.3">
      <c r="A64" s="23">
        <v>43483</v>
      </c>
      <c r="B64" s="5" t="s">
        <v>56</v>
      </c>
      <c r="C64" s="5" t="s">
        <v>72</v>
      </c>
      <c r="D64" s="5" t="s">
        <v>65</v>
      </c>
      <c r="E64" s="5">
        <v>2980</v>
      </c>
      <c r="J64" s="26" t="s">
        <v>122</v>
      </c>
      <c r="K64">
        <v>671620</v>
      </c>
      <c r="L64">
        <v>977810</v>
      </c>
      <c r="M64">
        <v>1284170</v>
      </c>
      <c r="N64">
        <v>1362950</v>
      </c>
      <c r="O64">
        <v>1385650</v>
      </c>
      <c r="P64">
        <v>1268060</v>
      </c>
      <c r="Q64">
        <v>1288980</v>
      </c>
      <c r="R64">
        <v>1152830</v>
      </c>
      <c r="S64">
        <v>1146190</v>
      </c>
      <c r="T64">
        <v>1228780</v>
      </c>
      <c r="U64">
        <v>1154530</v>
      </c>
      <c r="V64">
        <v>1211730</v>
      </c>
      <c r="W64">
        <v>14133300</v>
      </c>
      <c r="Y64" s="28" t="s">
        <v>126</v>
      </c>
      <c r="Z64" s="27">
        <v>129460</v>
      </c>
      <c r="AA64" s="27">
        <v>166710</v>
      </c>
      <c r="AB64" s="27">
        <v>193190</v>
      </c>
      <c r="AC64" s="27">
        <v>151260</v>
      </c>
      <c r="AD64" s="27">
        <v>177700</v>
      </c>
      <c r="AE64" s="27">
        <v>818320</v>
      </c>
    </row>
    <row r="65" spans="1:31" x14ac:dyDescent="0.3">
      <c r="A65" s="23">
        <v>43483</v>
      </c>
      <c r="B65" s="5" t="s">
        <v>49</v>
      </c>
      <c r="C65" s="5" t="s">
        <v>55</v>
      </c>
      <c r="D65" s="5" t="s">
        <v>58</v>
      </c>
      <c r="E65" s="5">
        <v>3620</v>
      </c>
      <c r="Y65" s="29" t="s">
        <v>58</v>
      </c>
      <c r="Z65" s="27">
        <v>25790</v>
      </c>
      <c r="AA65" s="27">
        <v>38830</v>
      </c>
      <c r="AB65" s="27">
        <v>38850</v>
      </c>
      <c r="AC65" s="27"/>
      <c r="AD65" s="27">
        <v>12640</v>
      </c>
      <c r="AE65" s="27">
        <v>116110</v>
      </c>
    </row>
    <row r="66" spans="1:31" x14ac:dyDescent="0.3">
      <c r="A66" s="23">
        <v>43484</v>
      </c>
      <c r="B66" s="5" t="s">
        <v>52</v>
      </c>
      <c r="C66" s="5" t="s">
        <v>72</v>
      </c>
      <c r="D66" s="5" t="s">
        <v>51</v>
      </c>
      <c r="E66" s="5">
        <v>7380</v>
      </c>
      <c r="Y66" s="29" t="s">
        <v>70</v>
      </c>
      <c r="Z66" s="27">
        <v>13440</v>
      </c>
      <c r="AA66" s="27">
        <v>38810</v>
      </c>
      <c r="AB66" s="27">
        <v>12990</v>
      </c>
      <c r="AC66" s="27">
        <v>25160</v>
      </c>
      <c r="AD66" s="27"/>
      <c r="AE66" s="27">
        <v>90400</v>
      </c>
    </row>
    <row r="67" spans="1:31" x14ac:dyDescent="0.3">
      <c r="A67" s="23">
        <v>43484</v>
      </c>
      <c r="B67" s="5" t="s">
        <v>62</v>
      </c>
      <c r="C67" s="5" t="s">
        <v>69</v>
      </c>
      <c r="D67" s="5" t="s">
        <v>67</v>
      </c>
      <c r="E67" s="5">
        <v>31000</v>
      </c>
      <c r="Y67" s="29" t="s">
        <v>73</v>
      </c>
      <c r="Z67" s="27">
        <v>26330</v>
      </c>
      <c r="AA67" s="27"/>
      <c r="AB67" s="27">
        <v>38710</v>
      </c>
      <c r="AC67" s="27">
        <v>51090</v>
      </c>
      <c r="AD67" s="27">
        <v>25190</v>
      </c>
      <c r="AE67" s="27">
        <v>141320</v>
      </c>
    </row>
    <row r="68" spans="1:31" x14ac:dyDescent="0.3">
      <c r="A68" s="23">
        <v>43484</v>
      </c>
      <c r="B68" s="5" t="s">
        <v>59</v>
      </c>
      <c r="C68" s="5" t="s">
        <v>71</v>
      </c>
      <c r="D68" s="5" t="s">
        <v>74</v>
      </c>
      <c r="E68" s="5">
        <v>3220</v>
      </c>
      <c r="Y68" s="29" t="s">
        <v>74</v>
      </c>
      <c r="Z68" s="27">
        <v>50550</v>
      </c>
      <c r="AA68" s="27">
        <v>64120</v>
      </c>
      <c r="AB68" s="27">
        <v>51020</v>
      </c>
      <c r="AC68" s="27">
        <v>50840</v>
      </c>
      <c r="AD68" s="27">
        <v>38520</v>
      </c>
      <c r="AE68" s="27">
        <v>255050</v>
      </c>
    </row>
    <row r="69" spans="1:31" x14ac:dyDescent="0.3">
      <c r="A69" s="23">
        <v>43484</v>
      </c>
      <c r="B69" s="5" t="s">
        <v>49</v>
      </c>
      <c r="C69" s="5" t="s">
        <v>71</v>
      </c>
      <c r="D69" s="5" t="s">
        <v>73</v>
      </c>
      <c r="E69" s="5">
        <v>3440</v>
      </c>
      <c r="Y69" s="29" t="s">
        <v>65</v>
      </c>
      <c r="Z69" s="27">
        <v>13350</v>
      </c>
      <c r="AA69" s="27">
        <v>24950</v>
      </c>
      <c r="AB69" s="27">
        <v>51620</v>
      </c>
      <c r="AC69" s="27">
        <v>24170</v>
      </c>
      <c r="AD69" s="27">
        <v>101350</v>
      </c>
      <c r="AE69" s="27">
        <v>215440</v>
      </c>
    </row>
    <row r="70" spans="1:31" x14ac:dyDescent="0.3">
      <c r="A70" s="23">
        <v>43485</v>
      </c>
      <c r="B70" s="5" t="s">
        <v>59</v>
      </c>
      <c r="C70" s="5" t="s">
        <v>71</v>
      </c>
      <c r="D70" s="5" t="s">
        <v>61</v>
      </c>
      <c r="E70" s="5">
        <v>7510</v>
      </c>
      <c r="Y70" s="26" t="s">
        <v>107</v>
      </c>
      <c r="Z70" s="27"/>
      <c r="AA70" s="27"/>
      <c r="AB70" s="27"/>
      <c r="AC70" s="27"/>
      <c r="AD70" s="27"/>
      <c r="AE70" s="27"/>
    </row>
    <row r="71" spans="1:31" x14ac:dyDescent="0.3">
      <c r="A71" s="23">
        <v>43485</v>
      </c>
      <c r="B71" s="5" t="s">
        <v>52</v>
      </c>
      <c r="C71" s="5" t="s">
        <v>78</v>
      </c>
      <c r="D71" s="5" t="s">
        <v>51</v>
      </c>
      <c r="E71" s="5">
        <v>8030</v>
      </c>
      <c r="Y71" s="28" t="s">
        <v>125</v>
      </c>
      <c r="Z71" s="27">
        <v>118690</v>
      </c>
      <c r="AA71" s="27">
        <v>132880</v>
      </c>
      <c r="AB71" s="27">
        <v>47160</v>
      </c>
      <c r="AC71" s="27">
        <v>143600</v>
      </c>
      <c r="AD71" s="27">
        <v>130650</v>
      </c>
      <c r="AE71" s="27">
        <v>572980</v>
      </c>
    </row>
    <row r="72" spans="1:31" x14ac:dyDescent="0.3">
      <c r="A72" s="23">
        <v>43485</v>
      </c>
      <c r="B72" s="5" t="s">
        <v>62</v>
      </c>
      <c r="C72" s="5" t="s">
        <v>55</v>
      </c>
      <c r="D72" s="5" t="s">
        <v>58</v>
      </c>
      <c r="E72" s="5">
        <v>3990</v>
      </c>
      <c r="Y72" s="29" t="s">
        <v>76</v>
      </c>
      <c r="Z72" s="27">
        <v>7160</v>
      </c>
      <c r="AA72" s="27">
        <v>25660</v>
      </c>
      <c r="AB72" s="27"/>
      <c r="AC72" s="27">
        <v>64950</v>
      </c>
      <c r="AD72" s="27">
        <v>20260</v>
      </c>
      <c r="AE72" s="27">
        <v>118030</v>
      </c>
    </row>
    <row r="73" spans="1:31" x14ac:dyDescent="0.3">
      <c r="A73" s="23">
        <v>43485</v>
      </c>
      <c r="B73" s="5" t="s">
        <v>59</v>
      </c>
      <c r="C73" s="5" t="s">
        <v>68</v>
      </c>
      <c r="D73" s="5" t="s">
        <v>58</v>
      </c>
      <c r="E73" s="5">
        <v>4230</v>
      </c>
      <c r="Y73" s="29" t="s">
        <v>61</v>
      </c>
      <c r="Z73" s="27">
        <v>14350</v>
      </c>
      <c r="AA73" s="27">
        <v>6140</v>
      </c>
      <c r="AB73" s="27">
        <v>24640</v>
      </c>
      <c r="AC73" s="27">
        <v>5710</v>
      </c>
      <c r="AD73" s="27">
        <v>65350</v>
      </c>
      <c r="AE73" s="27">
        <v>116190</v>
      </c>
    </row>
    <row r="74" spans="1:31" x14ac:dyDescent="0.3">
      <c r="A74" s="23">
        <v>43486</v>
      </c>
      <c r="B74" s="5" t="s">
        <v>56</v>
      </c>
      <c r="C74" s="5" t="s">
        <v>64</v>
      </c>
      <c r="D74" s="5" t="s">
        <v>51</v>
      </c>
      <c r="E74" s="5">
        <v>8000</v>
      </c>
      <c r="Y74" s="29" t="s">
        <v>54</v>
      </c>
      <c r="Z74" s="27">
        <v>25810</v>
      </c>
      <c r="AA74" s="27">
        <v>23500</v>
      </c>
      <c r="AB74" s="27">
        <v>14680</v>
      </c>
      <c r="AC74" s="27">
        <v>72940</v>
      </c>
      <c r="AD74" s="27">
        <v>20480</v>
      </c>
      <c r="AE74" s="27">
        <v>157410</v>
      </c>
    </row>
    <row r="75" spans="1:31" x14ac:dyDescent="0.3">
      <c r="A75" s="23">
        <v>43486</v>
      </c>
      <c r="B75" s="5" t="s">
        <v>49</v>
      </c>
      <c r="C75" s="5" t="s">
        <v>78</v>
      </c>
      <c r="D75" s="5" t="s">
        <v>74</v>
      </c>
      <c r="E75" s="5">
        <v>3880</v>
      </c>
      <c r="Y75" s="29" t="s">
        <v>51</v>
      </c>
      <c r="Z75" s="27">
        <v>20000</v>
      </c>
      <c r="AA75" s="27">
        <v>63390</v>
      </c>
      <c r="AB75" s="27">
        <v>7840</v>
      </c>
      <c r="AC75" s="27"/>
      <c r="AD75" s="27">
        <v>5480</v>
      </c>
      <c r="AE75" s="27">
        <v>96710</v>
      </c>
    </row>
    <row r="76" spans="1:31" x14ac:dyDescent="0.3">
      <c r="A76" s="23">
        <v>43486</v>
      </c>
      <c r="B76" s="5" t="s">
        <v>62</v>
      </c>
      <c r="C76" s="5" t="s">
        <v>66</v>
      </c>
      <c r="D76" s="5" t="s">
        <v>74</v>
      </c>
      <c r="E76" s="5">
        <v>4160</v>
      </c>
      <c r="Y76" s="29" t="s">
        <v>67</v>
      </c>
      <c r="Z76" s="27">
        <v>51370</v>
      </c>
      <c r="AA76" s="27">
        <v>14190</v>
      </c>
      <c r="AB76" s="27"/>
      <c r="AC76" s="27"/>
      <c r="AD76" s="27">
        <v>19080</v>
      </c>
      <c r="AE76" s="27">
        <v>84640</v>
      </c>
    </row>
    <row r="77" spans="1:31" x14ac:dyDescent="0.3">
      <c r="A77" s="23">
        <v>43486</v>
      </c>
      <c r="B77" s="5" t="s">
        <v>56</v>
      </c>
      <c r="C77" s="5" t="s">
        <v>53</v>
      </c>
      <c r="D77" s="5" t="s">
        <v>70</v>
      </c>
      <c r="E77" s="5">
        <v>4230</v>
      </c>
      <c r="Y77" s="28" t="s">
        <v>126</v>
      </c>
      <c r="Z77" s="27">
        <v>150200</v>
      </c>
      <c r="AA77" s="27">
        <v>127540</v>
      </c>
      <c r="AB77" s="27">
        <v>212690</v>
      </c>
      <c r="AC77" s="27">
        <v>185430</v>
      </c>
      <c r="AD77" s="27">
        <v>136810</v>
      </c>
      <c r="AE77" s="27">
        <v>812670</v>
      </c>
    </row>
    <row r="78" spans="1:31" x14ac:dyDescent="0.3">
      <c r="A78" s="23">
        <v>43487</v>
      </c>
      <c r="B78" s="5" t="s">
        <v>49</v>
      </c>
      <c r="C78" s="5" t="s">
        <v>78</v>
      </c>
      <c r="D78" s="5" t="s">
        <v>67</v>
      </c>
      <c r="E78" s="5">
        <v>7380</v>
      </c>
      <c r="Y78" s="29" t="s">
        <v>58</v>
      </c>
      <c r="Z78" s="27">
        <v>24350</v>
      </c>
      <c r="AA78" s="27">
        <v>12700</v>
      </c>
      <c r="AB78" s="27">
        <v>25320</v>
      </c>
      <c r="AC78" s="27">
        <v>13080</v>
      </c>
      <c r="AD78" s="27">
        <v>62770</v>
      </c>
      <c r="AE78" s="27">
        <v>138220</v>
      </c>
    </row>
    <row r="79" spans="1:31" x14ac:dyDescent="0.3">
      <c r="A79" s="23">
        <v>43487</v>
      </c>
      <c r="B79" s="5" t="s">
        <v>56</v>
      </c>
      <c r="C79" s="5" t="s">
        <v>64</v>
      </c>
      <c r="D79" s="5" t="s">
        <v>73</v>
      </c>
      <c r="E79" s="5">
        <v>4230</v>
      </c>
      <c r="Y79" s="29" t="s">
        <v>70</v>
      </c>
      <c r="Z79" s="27">
        <v>37680</v>
      </c>
      <c r="AA79" s="27">
        <v>63250</v>
      </c>
      <c r="AB79" s="27">
        <v>49560</v>
      </c>
      <c r="AC79" s="27">
        <v>25030</v>
      </c>
      <c r="AD79" s="27">
        <v>12750</v>
      </c>
      <c r="AE79" s="27">
        <v>188270</v>
      </c>
    </row>
    <row r="80" spans="1:31" x14ac:dyDescent="0.3">
      <c r="A80" s="23">
        <v>43487</v>
      </c>
      <c r="B80" s="5" t="s">
        <v>52</v>
      </c>
      <c r="C80" s="5" t="s">
        <v>72</v>
      </c>
      <c r="D80" s="5" t="s">
        <v>74</v>
      </c>
      <c r="E80" s="5">
        <v>4280</v>
      </c>
      <c r="Y80" s="29" t="s">
        <v>73</v>
      </c>
      <c r="Z80" s="27">
        <v>12630</v>
      </c>
      <c r="AA80" s="27">
        <v>25840</v>
      </c>
      <c r="AB80" s="27">
        <v>50580</v>
      </c>
      <c r="AC80" s="27"/>
      <c r="AD80" s="27">
        <v>24790</v>
      </c>
      <c r="AE80" s="27">
        <v>113840</v>
      </c>
    </row>
    <row r="81" spans="1:31" x14ac:dyDescent="0.3">
      <c r="A81" s="23">
        <v>43487</v>
      </c>
      <c r="B81" s="5" t="s">
        <v>59</v>
      </c>
      <c r="C81" s="5" t="s">
        <v>64</v>
      </c>
      <c r="D81" s="5" t="s">
        <v>74</v>
      </c>
      <c r="E81" s="5">
        <v>4760</v>
      </c>
      <c r="Y81" s="29" t="s">
        <v>74</v>
      </c>
      <c r="Z81" s="27">
        <v>12100</v>
      </c>
      <c r="AA81" s="27">
        <v>12500</v>
      </c>
      <c r="AB81" s="27">
        <v>38400</v>
      </c>
      <c r="AC81" s="27">
        <v>136020</v>
      </c>
      <c r="AD81" s="27">
        <v>24360</v>
      </c>
      <c r="AE81" s="27">
        <v>223380</v>
      </c>
    </row>
    <row r="82" spans="1:31" x14ac:dyDescent="0.3">
      <c r="A82" s="23">
        <v>43488</v>
      </c>
      <c r="B82" s="5" t="s">
        <v>62</v>
      </c>
      <c r="C82" s="5" t="s">
        <v>63</v>
      </c>
      <c r="D82" s="5" t="s">
        <v>54</v>
      </c>
      <c r="E82" s="5">
        <v>7640</v>
      </c>
      <c r="Y82" s="29" t="s">
        <v>65</v>
      </c>
      <c r="Z82" s="27">
        <v>63440</v>
      </c>
      <c r="AA82" s="27">
        <v>13250</v>
      </c>
      <c r="AB82" s="27">
        <v>48830</v>
      </c>
      <c r="AC82" s="27">
        <v>11300</v>
      </c>
      <c r="AD82" s="27">
        <v>12140</v>
      </c>
      <c r="AE82" s="27">
        <v>148960</v>
      </c>
    </row>
    <row r="83" spans="1:31" x14ac:dyDescent="0.3">
      <c r="A83" s="23">
        <v>43488</v>
      </c>
      <c r="B83" s="5" t="s">
        <v>52</v>
      </c>
      <c r="C83" s="5" t="s">
        <v>68</v>
      </c>
      <c r="D83" s="5" t="s">
        <v>51</v>
      </c>
      <c r="E83" s="5">
        <v>8070</v>
      </c>
      <c r="Y83" s="26" t="s">
        <v>105</v>
      </c>
      <c r="Z83" s="27"/>
      <c r="AA83" s="27"/>
      <c r="AB83" s="27"/>
      <c r="AC83" s="27"/>
      <c r="AD83" s="27"/>
      <c r="AE83" s="27"/>
    </row>
    <row r="84" spans="1:31" x14ac:dyDescent="0.3">
      <c r="A84" s="23">
        <v>43488</v>
      </c>
      <c r="B84" s="5" t="s">
        <v>49</v>
      </c>
      <c r="C84" s="5" t="s">
        <v>60</v>
      </c>
      <c r="D84" s="5" t="s">
        <v>61</v>
      </c>
      <c r="E84" s="5">
        <v>8110</v>
      </c>
      <c r="Y84" s="28" t="s">
        <v>125</v>
      </c>
      <c r="Z84" s="27">
        <v>65580</v>
      </c>
      <c r="AA84" s="27">
        <v>132220</v>
      </c>
      <c r="AB84" s="27">
        <v>137740</v>
      </c>
      <c r="AC84" s="27">
        <v>139510</v>
      </c>
      <c r="AD84" s="27">
        <v>104930</v>
      </c>
      <c r="AE84" s="27">
        <v>579980</v>
      </c>
    </row>
    <row r="85" spans="1:31" x14ac:dyDescent="0.3">
      <c r="A85" s="23">
        <v>43488</v>
      </c>
      <c r="B85" s="5" t="s">
        <v>62</v>
      </c>
      <c r="C85" s="5" t="s">
        <v>64</v>
      </c>
      <c r="D85" s="5" t="s">
        <v>70</v>
      </c>
      <c r="E85" s="5">
        <v>4990</v>
      </c>
      <c r="Y85" s="29" t="s">
        <v>76</v>
      </c>
      <c r="Z85" s="27"/>
      <c r="AA85" s="27">
        <v>9000</v>
      </c>
      <c r="AB85" s="27">
        <v>3290</v>
      </c>
      <c r="AC85" s="27">
        <v>23370</v>
      </c>
      <c r="AD85" s="27">
        <v>85140</v>
      </c>
      <c r="AE85" s="27">
        <v>120800</v>
      </c>
    </row>
    <row r="86" spans="1:31" x14ac:dyDescent="0.3">
      <c r="A86" s="23">
        <v>43489</v>
      </c>
      <c r="B86" s="5" t="s">
        <v>52</v>
      </c>
      <c r="C86" s="5" t="s">
        <v>72</v>
      </c>
      <c r="D86" s="5" t="s">
        <v>67</v>
      </c>
      <c r="E86" s="5">
        <v>8150</v>
      </c>
      <c r="Y86" s="29" t="s">
        <v>61</v>
      </c>
      <c r="Z86" s="27">
        <v>4450</v>
      </c>
      <c r="AA86" s="27">
        <v>53520</v>
      </c>
      <c r="AB86" s="27">
        <v>70730</v>
      </c>
      <c r="AC86" s="27">
        <v>58980</v>
      </c>
      <c r="AD86" s="27">
        <v>7630</v>
      </c>
      <c r="AE86" s="27">
        <v>195310</v>
      </c>
    </row>
    <row r="87" spans="1:31" x14ac:dyDescent="0.3">
      <c r="A87" s="23">
        <v>43489</v>
      </c>
      <c r="B87" s="5" t="s">
        <v>59</v>
      </c>
      <c r="C87" s="5" t="s">
        <v>66</v>
      </c>
      <c r="D87" s="5" t="s">
        <v>54</v>
      </c>
      <c r="E87" s="5">
        <v>8320</v>
      </c>
      <c r="Y87" s="29" t="s">
        <v>54</v>
      </c>
      <c r="Z87" s="27">
        <v>21040</v>
      </c>
      <c r="AA87" s="27">
        <v>2420</v>
      </c>
      <c r="AB87" s="27">
        <v>14350</v>
      </c>
      <c r="AC87" s="27">
        <v>14040</v>
      </c>
      <c r="AD87" s="27">
        <v>12160</v>
      </c>
      <c r="AE87" s="27">
        <v>64010</v>
      </c>
    </row>
    <row r="88" spans="1:31" x14ac:dyDescent="0.3">
      <c r="A88" s="23">
        <v>43489</v>
      </c>
      <c r="B88" s="5" t="s">
        <v>59</v>
      </c>
      <c r="C88" s="5" t="s">
        <v>66</v>
      </c>
      <c r="D88" s="5" t="s">
        <v>61</v>
      </c>
      <c r="E88" s="5">
        <v>8610</v>
      </c>
      <c r="Y88" s="29" t="s">
        <v>51</v>
      </c>
      <c r="Z88" s="27">
        <v>17820</v>
      </c>
      <c r="AA88" s="27">
        <v>12580</v>
      </c>
      <c r="AB88" s="27">
        <v>40180</v>
      </c>
      <c r="AC88" s="27">
        <v>40580</v>
      </c>
      <c r="AD88" s="27"/>
      <c r="AE88" s="27">
        <v>111160</v>
      </c>
    </row>
    <row r="89" spans="1:31" x14ac:dyDescent="0.3">
      <c r="A89" s="23">
        <v>43489</v>
      </c>
      <c r="B89" s="5" t="s">
        <v>62</v>
      </c>
      <c r="C89" s="5" t="s">
        <v>78</v>
      </c>
      <c r="D89" s="5" t="s">
        <v>73</v>
      </c>
      <c r="E89" s="5">
        <v>4130</v>
      </c>
      <c r="Y89" s="29" t="s">
        <v>67</v>
      </c>
      <c r="Z89" s="27">
        <v>22270</v>
      </c>
      <c r="AA89" s="27">
        <v>54700</v>
      </c>
      <c r="AB89" s="27">
        <v>9190</v>
      </c>
      <c r="AC89" s="27">
        <v>2540</v>
      </c>
      <c r="AD89" s="27"/>
      <c r="AE89" s="27">
        <v>88700</v>
      </c>
    </row>
    <row r="90" spans="1:31" x14ac:dyDescent="0.3">
      <c r="A90" s="23">
        <v>43490</v>
      </c>
      <c r="B90" s="5" t="s">
        <v>49</v>
      </c>
      <c r="C90" s="5" t="s">
        <v>75</v>
      </c>
      <c r="D90" s="5" t="s">
        <v>76</v>
      </c>
      <c r="E90" s="5">
        <v>8490</v>
      </c>
      <c r="Y90" s="28" t="s">
        <v>126</v>
      </c>
      <c r="Z90" s="27">
        <v>116810</v>
      </c>
      <c r="AA90" s="27">
        <v>143020</v>
      </c>
      <c r="AB90" s="27">
        <v>156880</v>
      </c>
      <c r="AC90" s="27">
        <v>126170</v>
      </c>
      <c r="AD90" s="27">
        <v>145200</v>
      </c>
      <c r="AE90" s="27">
        <v>688080</v>
      </c>
    </row>
    <row r="91" spans="1:31" x14ac:dyDescent="0.3">
      <c r="A91" s="23">
        <v>43490</v>
      </c>
      <c r="B91" s="5" t="s">
        <v>56</v>
      </c>
      <c r="C91" s="5" t="s">
        <v>71</v>
      </c>
      <c r="D91" s="5" t="s">
        <v>58</v>
      </c>
      <c r="E91" s="5">
        <v>4770</v>
      </c>
      <c r="Y91" s="29" t="s">
        <v>58</v>
      </c>
      <c r="Z91" s="27">
        <v>42780</v>
      </c>
      <c r="AA91" s="27">
        <v>20930</v>
      </c>
      <c r="AB91" s="27">
        <v>20980</v>
      </c>
      <c r="AC91" s="27">
        <v>42640</v>
      </c>
      <c r="AD91" s="27">
        <v>11800</v>
      </c>
      <c r="AE91" s="27">
        <v>139130</v>
      </c>
    </row>
    <row r="92" spans="1:31" x14ac:dyDescent="0.3">
      <c r="A92" s="23">
        <v>43490</v>
      </c>
      <c r="B92" s="5" t="s">
        <v>52</v>
      </c>
      <c r="C92" s="5" t="s">
        <v>66</v>
      </c>
      <c r="D92" s="5" t="s">
        <v>74</v>
      </c>
      <c r="E92" s="5">
        <v>4890</v>
      </c>
      <c r="Y92" s="29" t="s">
        <v>70</v>
      </c>
      <c r="Z92" s="27">
        <v>9930</v>
      </c>
      <c r="AA92" s="27">
        <v>20180</v>
      </c>
      <c r="AB92" s="27">
        <v>51790</v>
      </c>
      <c r="AC92" s="27">
        <v>19410</v>
      </c>
      <c r="AD92" s="27">
        <v>22490</v>
      </c>
      <c r="AE92" s="27">
        <v>123800</v>
      </c>
    </row>
    <row r="93" spans="1:31" x14ac:dyDescent="0.3">
      <c r="A93" s="23">
        <v>43490</v>
      </c>
      <c r="B93" s="5" t="s">
        <v>56</v>
      </c>
      <c r="C93" s="5" t="s">
        <v>69</v>
      </c>
      <c r="D93" s="5" t="s">
        <v>74</v>
      </c>
      <c r="E93" s="5">
        <v>5160</v>
      </c>
      <c r="Y93" s="29" t="s">
        <v>73</v>
      </c>
      <c r="Z93" s="27">
        <v>22030</v>
      </c>
      <c r="AA93" s="27">
        <v>41510</v>
      </c>
      <c r="AB93" s="27">
        <v>22370</v>
      </c>
      <c r="AC93" s="27">
        <v>32190</v>
      </c>
      <c r="AD93" s="27">
        <v>30370</v>
      </c>
      <c r="AE93" s="27">
        <v>148470</v>
      </c>
    </row>
    <row r="94" spans="1:31" x14ac:dyDescent="0.3">
      <c r="A94" s="23">
        <v>43491</v>
      </c>
      <c r="B94" s="5" t="s">
        <v>59</v>
      </c>
      <c r="C94" s="5" t="s">
        <v>63</v>
      </c>
      <c r="D94" s="5" t="s">
        <v>67</v>
      </c>
      <c r="E94" s="5">
        <v>8740</v>
      </c>
      <c r="Y94" s="29" t="s">
        <v>74</v>
      </c>
      <c r="Z94" s="27">
        <v>31510</v>
      </c>
      <c r="AA94" s="27">
        <v>18630</v>
      </c>
      <c r="AB94" s="27">
        <v>11190</v>
      </c>
      <c r="AC94" s="27">
        <v>11370</v>
      </c>
      <c r="AD94" s="27">
        <v>49280</v>
      </c>
      <c r="AE94" s="27">
        <v>121980</v>
      </c>
    </row>
    <row r="95" spans="1:31" x14ac:dyDescent="0.3">
      <c r="A95" s="23">
        <v>43491</v>
      </c>
      <c r="B95" s="5" t="s">
        <v>56</v>
      </c>
      <c r="C95" s="5" t="s">
        <v>69</v>
      </c>
      <c r="D95" s="5" t="s">
        <v>58</v>
      </c>
      <c r="E95" s="5">
        <v>4940</v>
      </c>
      <c r="Y95" s="29" t="s">
        <v>65</v>
      </c>
      <c r="Z95" s="27">
        <v>10560</v>
      </c>
      <c r="AA95" s="27">
        <v>41770</v>
      </c>
      <c r="AB95" s="27">
        <v>50550</v>
      </c>
      <c r="AC95" s="27">
        <v>20560</v>
      </c>
      <c r="AD95" s="27">
        <v>31260</v>
      </c>
      <c r="AE95" s="27">
        <v>154700</v>
      </c>
    </row>
    <row r="96" spans="1:31" x14ac:dyDescent="0.3">
      <c r="A96" s="23">
        <v>43491</v>
      </c>
      <c r="B96" s="5" t="s">
        <v>49</v>
      </c>
      <c r="C96" s="5" t="s">
        <v>57</v>
      </c>
      <c r="D96" s="5" t="s">
        <v>70</v>
      </c>
      <c r="E96" s="5">
        <v>5220</v>
      </c>
      <c r="Y96" s="26" t="s">
        <v>111</v>
      </c>
      <c r="Z96" s="27"/>
      <c r="AA96" s="27"/>
      <c r="AB96" s="27"/>
      <c r="AC96" s="27"/>
      <c r="AD96" s="27"/>
      <c r="AE96" s="27"/>
    </row>
    <row r="97" spans="1:31" x14ac:dyDescent="0.3">
      <c r="A97" s="23">
        <v>43491</v>
      </c>
      <c r="B97" s="5" t="s">
        <v>62</v>
      </c>
      <c r="C97" s="5" t="s">
        <v>69</v>
      </c>
      <c r="D97" s="5" t="s">
        <v>58</v>
      </c>
      <c r="E97" s="5">
        <v>5430</v>
      </c>
      <c r="Y97" s="28" t="s">
        <v>125</v>
      </c>
      <c r="Z97" s="27">
        <v>144760</v>
      </c>
      <c r="AA97" s="27">
        <v>178750</v>
      </c>
      <c r="AB97" s="27">
        <v>76490</v>
      </c>
      <c r="AC97" s="27">
        <v>90120</v>
      </c>
      <c r="AD97" s="27">
        <v>65130</v>
      </c>
      <c r="AE97" s="27">
        <v>555250</v>
      </c>
    </row>
    <row r="98" spans="1:31" x14ac:dyDescent="0.3">
      <c r="A98" s="23">
        <v>43492</v>
      </c>
      <c r="B98" s="5" t="s">
        <v>59</v>
      </c>
      <c r="C98" s="5" t="s">
        <v>60</v>
      </c>
      <c r="D98" s="5" t="s">
        <v>61</v>
      </c>
      <c r="E98" s="5">
        <v>7770</v>
      </c>
      <c r="Y98" s="29" t="s">
        <v>76</v>
      </c>
      <c r="Z98" s="27">
        <v>5910</v>
      </c>
      <c r="AA98" s="27">
        <v>68310</v>
      </c>
      <c r="AB98" s="27">
        <v>25190</v>
      </c>
      <c r="AC98" s="27">
        <v>15470</v>
      </c>
      <c r="AD98" s="27"/>
      <c r="AE98" s="27">
        <v>114880</v>
      </c>
    </row>
    <row r="99" spans="1:31" x14ac:dyDescent="0.3">
      <c r="A99" s="23">
        <v>43492</v>
      </c>
      <c r="B99" s="5" t="s">
        <v>49</v>
      </c>
      <c r="C99" s="5" t="s">
        <v>53</v>
      </c>
      <c r="D99" s="5" t="s">
        <v>67</v>
      </c>
      <c r="E99" s="5">
        <v>8080</v>
      </c>
      <c r="Y99" s="29" t="s">
        <v>61</v>
      </c>
      <c r="Z99" s="27">
        <v>69760</v>
      </c>
      <c r="AA99" s="27">
        <v>26030</v>
      </c>
      <c r="AB99" s="27">
        <v>6950</v>
      </c>
      <c r="AC99" s="27"/>
      <c r="AD99" s="27">
        <v>15810</v>
      </c>
      <c r="AE99" s="27">
        <v>118550</v>
      </c>
    </row>
    <row r="100" spans="1:31" x14ac:dyDescent="0.3">
      <c r="A100" s="23">
        <v>43492</v>
      </c>
      <c r="B100" s="5" t="s">
        <v>62</v>
      </c>
      <c r="C100" s="5" t="s">
        <v>55</v>
      </c>
      <c r="D100" s="5" t="s">
        <v>65</v>
      </c>
      <c r="E100" s="5">
        <v>5160</v>
      </c>
      <c r="Y100" s="29" t="s">
        <v>54</v>
      </c>
      <c r="Z100" s="27">
        <v>31400</v>
      </c>
      <c r="AA100" s="27">
        <v>62430</v>
      </c>
      <c r="AB100" s="27">
        <v>9110</v>
      </c>
      <c r="AC100" s="27">
        <v>8520</v>
      </c>
      <c r="AD100" s="27">
        <v>9080</v>
      </c>
      <c r="AE100" s="27">
        <v>120540</v>
      </c>
    </row>
    <row r="101" spans="1:31" x14ac:dyDescent="0.3">
      <c r="A101" s="23">
        <v>43492</v>
      </c>
      <c r="B101" s="5" t="s">
        <v>52</v>
      </c>
      <c r="C101" s="5" t="s">
        <v>57</v>
      </c>
      <c r="D101" s="5" t="s">
        <v>65</v>
      </c>
      <c r="E101" s="5">
        <v>5700</v>
      </c>
      <c r="Y101" s="29" t="s">
        <v>51</v>
      </c>
      <c r="Z101" s="27">
        <v>25100</v>
      </c>
      <c r="AA101" s="27">
        <v>15040</v>
      </c>
      <c r="AB101" s="27">
        <v>18710</v>
      </c>
      <c r="AC101" s="27">
        <v>18780</v>
      </c>
      <c r="AD101" s="27">
        <v>11970</v>
      </c>
      <c r="AE101" s="27">
        <v>89600</v>
      </c>
    </row>
    <row r="102" spans="1:31" x14ac:dyDescent="0.3">
      <c r="A102" s="23">
        <v>43493</v>
      </c>
      <c r="B102" s="5" t="s">
        <v>52</v>
      </c>
      <c r="C102" s="5" t="s">
        <v>71</v>
      </c>
      <c r="D102" s="5" t="s">
        <v>67</v>
      </c>
      <c r="E102" s="5">
        <v>7830</v>
      </c>
      <c r="Y102" s="29" t="s">
        <v>67</v>
      </c>
      <c r="Z102" s="27">
        <v>12590</v>
      </c>
      <c r="AA102" s="27">
        <v>6940</v>
      </c>
      <c r="AB102" s="27">
        <v>16530</v>
      </c>
      <c r="AC102" s="27">
        <v>47350</v>
      </c>
      <c r="AD102" s="27">
        <v>28270</v>
      </c>
      <c r="AE102" s="27">
        <v>111680</v>
      </c>
    </row>
    <row r="103" spans="1:31" x14ac:dyDescent="0.3">
      <c r="A103" s="23">
        <v>43493</v>
      </c>
      <c r="B103" s="5" t="s">
        <v>62</v>
      </c>
      <c r="C103" s="5" t="s">
        <v>68</v>
      </c>
      <c r="D103" s="5" t="s">
        <v>54</v>
      </c>
      <c r="E103" s="5">
        <v>8430</v>
      </c>
      <c r="Y103" s="28" t="s">
        <v>126</v>
      </c>
      <c r="Z103" s="27">
        <v>77840</v>
      </c>
      <c r="AA103" s="27">
        <v>95650</v>
      </c>
      <c r="AB103" s="27">
        <v>146090</v>
      </c>
      <c r="AC103" s="27">
        <v>125410</v>
      </c>
      <c r="AD103" s="27">
        <v>288740</v>
      </c>
      <c r="AE103" s="27">
        <v>733730</v>
      </c>
    </row>
    <row r="104" spans="1:31" x14ac:dyDescent="0.3">
      <c r="A104" s="23">
        <v>43493</v>
      </c>
      <c r="B104" s="5" t="s">
        <v>59</v>
      </c>
      <c r="C104" s="5" t="s">
        <v>60</v>
      </c>
      <c r="D104" s="5" t="s">
        <v>73</v>
      </c>
      <c r="E104" s="5">
        <v>5260</v>
      </c>
      <c r="Y104" s="29" t="s">
        <v>58</v>
      </c>
      <c r="Z104" s="27">
        <v>43180</v>
      </c>
      <c r="AA104" s="27">
        <v>34770</v>
      </c>
      <c r="AB104" s="27">
        <v>22830</v>
      </c>
      <c r="AC104" s="27">
        <v>22230</v>
      </c>
      <c r="AD104" s="27">
        <v>14010</v>
      </c>
      <c r="AE104" s="27">
        <v>137020</v>
      </c>
    </row>
    <row r="105" spans="1:31" x14ac:dyDescent="0.3">
      <c r="A105" s="23">
        <v>43493</v>
      </c>
      <c r="B105" s="5" t="s">
        <v>56</v>
      </c>
      <c r="C105" s="5" t="s">
        <v>66</v>
      </c>
      <c r="D105" s="5" t="s">
        <v>65</v>
      </c>
      <c r="E105" s="5">
        <v>5760</v>
      </c>
      <c r="Y105" s="29" t="s">
        <v>70</v>
      </c>
      <c r="Z105" s="27">
        <v>25740</v>
      </c>
      <c r="AA105" s="27">
        <v>21290</v>
      </c>
      <c r="AB105" s="27">
        <v>44870</v>
      </c>
      <c r="AC105" s="27">
        <v>13950</v>
      </c>
      <c r="AD105" s="27">
        <v>42290</v>
      </c>
      <c r="AE105" s="27">
        <v>148140</v>
      </c>
    </row>
    <row r="106" spans="1:31" x14ac:dyDescent="0.3">
      <c r="A106" s="23">
        <v>43494</v>
      </c>
      <c r="B106" s="5" t="s">
        <v>52</v>
      </c>
      <c r="C106" s="5" t="s">
        <v>68</v>
      </c>
      <c r="D106" s="5" t="s">
        <v>61</v>
      </c>
      <c r="E106" s="5">
        <v>8350</v>
      </c>
      <c r="Y106" s="29" t="s">
        <v>73</v>
      </c>
      <c r="Z106" s="27"/>
      <c r="AA106" s="27"/>
      <c r="AB106" s="27">
        <v>17490</v>
      </c>
      <c r="AC106" s="27">
        <v>58360</v>
      </c>
      <c r="AD106" s="27">
        <v>185820</v>
      </c>
      <c r="AE106" s="27">
        <v>261670</v>
      </c>
    </row>
    <row r="107" spans="1:31" x14ac:dyDescent="0.3">
      <c r="A107" s="23">
        <v>43494</v>
      </c>
      <c r="B107" s="5" t="s">
        <v>56</v>
      </c>
      <c r="C107" s="5" t="s">
        <v>63</v>
      </c>
      <c r="D107" s="5" t="s">
        <v>51</v>
      </c>
      <c r="E107" s="5">
        <v>8550</v>
      </c>
      <c r="Y107" s="29" t="s">
        <v>74</v>
      </c>
      <c r="Z107" s="27">
        <v>8050</v>
      </c>
      <c r="AA107" s="27">
        <v>11940</v>
      </c>
      <c r="AB107" s="27">
        <v>13870</v>
      </c>
      <c r="AC107" s="27">
        <v>29480</v>
      </c>
      <c r="AD107" s="27">
        <v>33590</v>
      </c>
      <c r="AE107" s="27">
        <v>96930</v>
      </c>
    </row>
    <row r="108" spans="1:31" x14ac:dyDescent="0.3">
      <c r="A108" s="23">
        <v>43494</v>
      </c>
      <c r="B108" s="5" t="s">
        <v>49</v>
      </c>
      <c r="C108" s="5" t="s">
        <v>68</v>
      </c>
      <c r="D108" s="5" t="s">
        <v>58</v>
      </c>
      <c r="E108" s="5">
        <v>5160</v>
      </c>
      <c r="Y108" s="29" t="s">
        <v>65</v>
      </c>
      <c r="Z108" s="27">
        <v>870</v>
      </c>
      <c r="AA108" s="27">
        <v>27650</v>
      </c>
      <c r="AB108" s="27">
        <v>47030</v>
      </c>
      <c r="AC108" s="27">
        <v>1390</v>
      </c>
      <c r="AD108" s="27">
        <v>13030</v>
      </c>
      <c r="AE108" s="27">
        <v>89970</v>
      </c>
    </row>
    <row r="109" spans="1:31" x14ac:dyDescent="0.3">
      <c r="A109" s="23">
        <v>43494</v>
      </c>
      <c r="B109" s="5" t="s">
        <v>49</v>
      </c>
      <c r="C109" s="5" t="s">
        <v>72</v>
      </c>
      <c r="D109" s="5" t="s">
        <v>74</v>
      </c>
      <c r="E109" s="5">
        <v>5580</v>
      </c>
      <c r="Y109" s="26" t="s">
        <v>112</v>
      </c>
      <c r="Z109" s="27"/>
      <c r="AA109" s="27"/>
      <c r="AB109" s="27"/>
      <c r="AC109" s="27"/>
      <c r="AD109" s="27"/>
      <c r="AE109" s="27"/>
    </row>
    <row r="110" spans="1:31" x14ac:dyDescent="0.3">
      <c r="A110" s="23">
        <v>43495</v>
      </c>
      <c r="B110" s="5" t="s">
        <v>62</v>
      </c>
      <c r="C110" s="5" t="s">
        <v>77</v>
      </c>
      <c r="D110" s="5" t="s">
        <v>54</v>
      </c>
      <c r="E110" s="5">
        <v>8210</v>
      </c>
      <c r="Y110" s="28" t="s">
        <v>125</v>
      </c>
      <c r="Z110" s="27">
        <v>117400</v>
      </c>
      <c r="AA110" s="27">
        <v>78610</v>
      </c>
      <c r="AB110" s="27">
        <v>49140</v>
      </c>
      <c r="AC110" s="27">
        <v>125900</v>
      </c>
      <c r="AD110" s="27">
        <v>179380</v>
      </c>
      <c r="AE110" s="27">
        <v>550430</v>
      </c>
    </row>
    <row r="111" spans="1:31" x14ac:dyDescent="0.3">
      <c r="A111" s="23">
        <v>43495</v>
      </c>
      <c r="B111" s="5" t="s">
        <v>56</v>
      </c>
      <c r="C111" s="5" t="s">
        <v>69</v>
      </c>
      <c r="D111" s="5" t="s">
        <v>61</v>
      </c>
      <c r="E111" s="5">
        <v>8570</v>
      </c>
      <c r="Y111" s="29" t="s">
        <v>76</v>
      </c>
      <c r="Z111" s="27">
        <v>19670</v>
      </c>
      <c r="AA111" s="27">
        <v>9150</v>
      </c>
      <c r="AB111" s="27">
        <v>6020</v>
      </c>
      <c r="AC111" s="27">
        <v>45000</v>
      </c>
      <c r="AD111" s="27">
        <v>36400</v>
      </c>
      <c r="AE111" s="27">
        <v>116240</v>
      </c>
    </row>
    <row r="112" spans="1:31" x14ac:dyDescent="0.3">
      <c r="A112" s="23">
        <v>43495</v>
      </c>
      <c r="B112" s="5" t="s">
        <v>52</v>
      </c>
      <c r="C112" s="5" t="s">
        <v>66</v>
      </c>
      <c r="D112" s="5" t="s">
        <v>65</v>
      </c>
      <c r="E112" s="5">
        <v>5340</v>
      </c>
      <c r="Y112" s="29" t="s">
        <v>61</v>
      </c>
      <c r="Z112" s="27">
        <v>22010</v>
      </c>
      <c r="AA112" s="27">
        <v>12050</v>
      </c>
      <c r="AB112" s="27">
        <v>8920</v>
      </c>
      <c r="AC112" s="27">
        <v>29380</v>
      </c>
      <c r="AD112" s="27">
        <v>12120</v>
      </c>
      <c r="AE112" s="27">
        <v>84480</v>
      </c>
    </row>
    <row r="113" spans="1:31" x14ac:dyDescent="0.3">
      <c r="A113" s="23">
        <v>43495</v>
      </c>
      <c r="B113" s="5" t="s">
        <v>59</v>
      </c>
      <c r="C113" s="5" t="s">
        <v>78</v>
      </c>
      <c r="D113" s="5" t="s">
        <v>73</v>
      </c>
      <c r="E113" s="5">
        <v>5740</v>
      </c>
      <c r="Y113" s="29" t="s">
        <v>54</v>
      </c>
      <c r="Z113" s="27">
        <v>52150</v>
      </c>
      <c r="AA113" s="27">
        <v>18500</v>
      </c>
      <c r="AB113" s="27">
        <v>14830</v>
      </c>
      <c r="AC113" s="27">
        <v>27930</v>
      </c>
      <c r="AD113" s="27">
        <v>13400</v>
      </c>
      <c r="AE113" s="27">
        <v>126810</v>
      </c>
    </row>
    <row r="114" spans="1:31" x14ac:dyDescent="0.3">
      <c r="A114" s="23">
        <v>43496</v>
      </c>
      <c r="B114" s="5" t="s">
        <v>49</v>
      </c>
      <c r="C114" s="5" t="s">
        <v>53</v>
      </c>
      <c r="D114" s="5" t="s">
        <v>54</v>
      </c>
      <c r="E114" s="5">
        <v>7990</v>
      </c>
      <c r="Y114" s="29" t="s">
        <v>51</v>
      </c>
      <c r="Z114" s="27">
        <v>14460</v>
      </c>
      <c r="AA114" s="27">
        <v>14470</v>
      </c>
      <c r="AB114" s="27"/>
      <c r="AC114" s="27">
        <v>18100</v>
      </c>
      <c r="AD114" s="27">
        <v>91880</v>
      </c>
      <c r="AE114" s="27">
        <v>138910</v>
      </c>
    </row>
    <row r="115" spans="1:31" x14ac:dyDescent="0.3">
      <c r="A115" s="23">
        <v>43496</v>
      </c>
      <c r="B115" s="5" t="s">
        <v>62</v>
      </c>
      <c r="C115" s="5" t="s">
        <v>50</v>
      </c>
      <c r="D115" s="5" t="s">
        <v>61</v>
      </c>
      <c r="E115" s="5">
        <v>8050</v>
      </c>
      <c r="Y115" s="29" t="s">
        <v>67</v>
      </c>
      <c r="Z115" s="27">
        <v>9110</v>
      </c>
      <c r="AA115" s="27">
        <v>24440</v>
      </c>
      <c r="AB115" s="27">
        <v>19370</v>
      </c>
      <c r="AC115" s="27">
        <v>5490</v>
      </c>
      <c r="AD115" s="27">
        <v>25580</v>
      </c>
      <c r="AE115" s="27">
        <v>83990</v>
      </c>
    </row>
    <row r="116" spans="1:31" x14ac:dyDescent="0.3">
      <c r="A116" s="23">
        <v>43496</v>
      </c>
      <c r="B116" s="5" t="s">
        <v>52</v>
      </c>
      <c r="C116" s="5" t="s">
        <v>60</v>
      </c>
      <c r="D116" s="5" t="s">
        <v>67</v>
      </c>
      <c r="E116" s="5">
        <v>8360</v>
      </c>
      <c r="Y116" s="28" t="s">
        <v>126</v>
      </c>
      <c r="Z116" s="27">
        <v>118320</v>
      </c>
      <c r="AA116" s="27">
        <v>119120</v>
      </c>
      <c r="AB116" s="27">
        <v>155410</v>
      </c>
      <c r="AC116" s="27">
        <v>126530</v>
      </c>
      <c r="AD116" s="27">
        <v>83020</v>
      </c>
      <c r="AE116" s="27">
        <v>602400</v>
      </c>
    </row>
    <row r="117" spans="1:31" x14ac:dyDescent="0.3">
      <c r="A117" s="23">
        <v>43496</v>
      </c>
      <c r="B117" s="5" t="s">
        <v>59</v>
      </c>
      <c r="C117" s="5" t="s">
        <v>78</v>
      </c>
      <c r="D117" s="5" t="s">
        <v>65</v>
      </c>
      <c r="E117" s="5">
        <v>5580</v>
      </c>
      <c r="Y117" s="29" t="s">
        <v>58</v>
      </c>
      <c r="Z117" s="27">
        <v>41260</v>
      </c>
      <c r="AA117" s="27">
        <v>17680</v>
      </c>
      <c r="AB117" s="27">
        <v>33800</v>
      </c>
      <c r="AC117" s="27">
        <v>36160</v>
      </c>
      <c r="AD117" s="27">
        <v>9580</v>
      </c>
      <c r="AE117" s="27">
        <v>138480</v>
      </c>
    </row>
    <row r="118" spans="1:31" x14ac:dyDescent="0.3">
      <c r="A118" s="23">
        <v>43497</v>
      </c>
      <c r="B118" s="5" t="s">
        <v>59</v>
      </c>
      <c r="C118" s="5" t="s">
        <v>63</v>
      </c>
      <c r="D118" s="5" t="s">
        <v>61</v>
      </c>
      <c r="E118" s="5">
        <v>8160</v>
      </c>
      <c r="Y118" s="29" t="s">
        <v>70</v>
      </c>
      <c r="Z118" s="27">
        <v>28840</v>
      </c>
      <c r="AA118" s="27">
        <v>32390</v>
      </c>
      <c r="AB118" s="27">
        <v>32450</v>
      </c>
      <c r="AC118" s="27">
        <v>27530</v>
      </c>
      <c r="AD118" s="27">
        <v>12640</v>
      </c>
      <c r="AE118" s="27">
        <v>133850</v>
      </c>
    </row>
    <row r="119" spans="1:31" x14ac:dyDescent="0.3">
      <c r="A119" s="23">
        <v>43497</v>
      </c>
      <c r="B119" s="5" t="s">
        <v>56</v>
      </c>
      <c r="C119" s="5" t="s">
        <v>60</v>
      </c>
      <c r="D119" s="5" t="s">
        <v>76</v>
      </c>
      <c r="E119" s="5">
        <v>8440</v>
      </c>
      <c r="Y119" s="29" t="s">
        <v>73</v>
      </c>
      <c r="Z119" s="27">
        <v>11090</v>
      </c>
      <c r="AA119" s="27">
        <v>11870</v>
      </c>
      <c r="AB119" s="27">
        <v>16140</v>
      </c>
      <c r="AC119" s="27">
        <v>28360</v>
      </c>
      <c r="AD119" s="27">
        <v>22700</v>
      </c>
      <c r="AE119" s="27">
        <v>90160</v>
      </c>
    </row>
    <row r="120" spans="1:31" x14ac:dyDescent="0.3">
      <c r="A120" s="23">
        <v>43497</v>
      </c>
      <c r="B120" s="5" t="s">
        <v>62</v>
      </c>
      <c r="C120" s="5" t="s">
        <v>78</v>
      </c>
      <c r="D120" s="5" t="s">
        <v>76</v>
      </c>
      <c r="E120" s="5">
        <v>8980</v>
      </c>
      <c r="Y120" s="29" t="s">
        <v>74</v>
      </c>
      <c r="Z120" s="27">
        <v>26840</v>
      </c>
      <c r="AA120" s="27">
        <v>14370</v>
      </c>
      <c r="AB120" s="27">
        <v>35410</v>
      </c>
      <c r="AC120" s="27">
        <v>21350</v>
      </c>
      <c r="AD120" s="27">
        <v>12570</v>
      </c>
      <c r="AE120" s="27">
        <v>110540</v>
      </c>
    </row>
    <row r="121" spans="1:31" x14ac:dyDescent="0.3">
      <c r="A121" s="23">
        <v>43497</v>
      </c>
      <c r="B121" s="5" t="s">
        <v>56</v>
      </c>
      <c r="C121" s="5" t="s">
        <v>63</v>
      </c>
      <c r="D121" s="5" t="s">
        <v>58</v>
      </c>
      <c r="E121" s="5">
        <v>5600</v>
      </c>
      <c r="Y121" s="29" t="s">
        <v>65</v>
      </c>
      <c r="Z121" s="27">
        <v>10290</v>
      </c>
      <c r="AA121" s="27">
        <v>42810</v>
      </c>
      <c r="AB121" s="27">
        <v>37610</v>
      </c>
      <c r="AC121" s="27">
        <v>13130</v>
      </c>
      <c r="AD121" s="27">
        <v>25530</v>
      </c>
      <c r="AE121" s="27">
        <v>129370</v>
      </c>
    </row>
    <row r="122" spans="1:31" x14ac:dyDescent="0.3">
      <c r="A122" s="23">
        <v>43498</v>
      </c>
      <c r="B122" s="5" t="s">
        <v>49</v>
      </c>
      <c r="C122" s="5" t="s">
        <v>53</v>
      </c>
      <c r="D122" s="5" t="s">
        <v>54</v>
      </c>
      <c r="E122" s="5">
        <v>780</v>
      </c>
      <c r="Y122" s="26" t="s">
        <v>113</v>
      </c>
      <c r="Z122" s="27"/>
      <c r="AA122" s="27"/>
      <c r="AB122" s="27"/>
      <c r="AC122" s="27"/>
      <c r="AD122" s="27"/>
      <c r="AE122" s="27"/>
    </row>
    <row r="123" spans="1:31" x14ac:dyDescent="0.3">
      <c r="A123" s="23">
        <v>43498</v>
      </c>
      <c r="B123" s="5" t="s">
        <v>49</v>
      </c>
      <c r="C123" s="5" t="s">
        <v>66</v>
      </c>
      <c r="D123" s="5" t="s">
        <v>67</v>
      </c>
      <c r="E123" s="5">
        <v>8550</v>
      </c>
      <c r="Y123" s="28" t="s">
        <v>125</v>
      </c>
      <c r="Z123" s="27">
        <v>112840</v>
      </c>
      <c r="AA123" s="27">
        <v>106330</v>
      </c>
      <c r="AB123" s="27">
        <v>59970</v>
      </c>
      <c r="AC123" s="27">
        <v>142480</v>
      </c>
      <c r="AD123" s="27">
        <v>103580</v>
      </c>
      <c r="AE123" s="27">
        <v>525200</v>
      </c>
    </row>
    <row r="124" spans="1:31" x14ac:dyDescent="0.3">
      <c r="A124" s="23">
        <v>43498</v>
      </c>
      <c r="B124" s="5" t="s">
        <v>56</v>
      </c>
      <c r="C124" s="5" t="s">
        <v>55</v>
      </c>
      <c r="D124" s="5" t="s">
        <v>70</v>
      </c>
      <c r="E124" s="5">
        <v>5830</v>
      </c>
      <c r="Y124" s="29" t="s">
        <v>76</v>
      </c>
      <c r="Z124" s="27">
        <v>24020</v>
      </c>
      <c r="AA124" s="27"/>
      <c r="AB124" s="27">
        <v>9400</v>
      </c>
      <c r="AC124" s="27">
        <v>21870</v>
      </c>
      <c r="AD124" s="27">
        <v>8150</v>
      </c>
      <c r="AE124" s="27">
        <v>63440</v>
      </c>
    </row>
    <row r="125" spans="1:31" x14ac:dyDescent="0.3">
      <c r="A125" s="23">
        <v>43498</v>
      </c>
      <c r="B125" s="5" t="s">
        <v>52</v>
      </c>
      <c r="C125" s="5" t="s">
        <v>75</v>
      </c>
      <c r="D125" s="5" t="s">
        <v>65</v>
      </c>
      <c r="E125" s="5">
        <v>6410</v>
      </c>
      <c r="Y125" s="29" t="s">
        <v>61</v>
      </c>
      <c r="Z125" s="27">
        <v>9630</v>
      </c>
      <c r="AA125" s="27">
        <v>34910</v>
      </c>
      <c r="AB125" s="27">
        <v>13020</v>
      </c>
      <c r="AC125" s="27"/>
      <c r="AD125" s="27">
        <v>13810</v>
      </c>
      <c r="AE125" s="27">
        <v>71370</v>
      </c>
    </row>
    <row r="126" spans="1:31" x14ac:dyDescent="0.3">
      <c r="A126" s="23">
        <v>43499</v>
      </c>
      <c r="B126" s="5" t="s">
        <v>59</v>
      </c>
      <c r="C126" s="5" t="s">
        <v>75</v>
      </c>
      <c r="D126" s="5" t="s">
        <v>54</v>
      </c>
      <c r="E126" s="5">
        <v>8610</v>
      </c>
      <c r="Y126" s="29" t="s">
        <v>54</v>
      </c>
      <c r="Z126" s="27">
        <v>12460</v>
      </c>
      <c r="AA126" s="27">
        <v>29880</v>
      </c>
      <c r="AB126" s="27">
        <v>7780</v>
      </c>
      <c r="AC126" s="27">
        <v>20980</v>
      </c>
      <c r="AD126" s="27">
        <v>65410</v>
      </c>
      <c r="AE126" s="27">
        <v>136510</v>
      </c>
    </row>
    <row r="127" spans="1:31" x14ac:dyDescent="0.3">
      <c r="A127" s="23">
        <v>43499</v>
      </c>
      <c r="B127" s="5" t="s">
        <v>52</v>
      </c>
      <c r="C127" s="5" t="s">
        <v>66</v>
      </c>
      <c r="D127" s="5" t="s">
        <v>76</v>
      </c>
      <c r="E127" s="5">
        <v>1090</v>
      </c>
      <c r="Y127" s="29" t="s">
        <v>51</v>
      </c>
      <c r="Z127" s="27">
        <v>47420</v>
      </c>
      <c r="AA127" s="27">
        <v>33220</v>
      </c>
      <c r="AB127" s="27">
        <v>13960</v>
      </c>
      <c r="AC127" s="27">
        <v>16560</v>
      </c>
      <c r="AD127" s="27">
        <v>8350</v>
      </c>
      <c r="AE127" s="27">
        <v>119510</v>
      </c>
    </row>
    <row r="128" spans="1:31" x14ac:dyDescent="0.3">
      <c r="A128" s="23">
        <v>43499</v>
      </c>
      <c r="B128" s="5" t="s">
        <v>62</v>
      </c>
      <c r="C128" s="5" t="s">
        <v>68</v>
      </c>
      <c r="D128" s="5" t="s">
        <v>73</v>
      </c>
      <c r="E128" s="5">
        <v>5660</v>
      </c>
      <c r="Y128" s="29" t="s">
        <v>67</v>
      </c>
      <c r="Z128" s="27">
        <v>19310</v>
      </c>
      <c r="AA128" s="27">
        <v>8320</v>
      </c>
      <c r="AB128" s="27">
        <v>15810</v>
      </c>
      <c r="AC128" s="27">
        <v>83070</v>
      </c>
      <c r="AD128" s="27">
        <v>7860</v>
      </c>
      <c r="AE128" s="27">
        <v>134370</v>
      </c>
    </row>
    <row r="129" spans="1:31" x14ac:dyDescent="0.3">
      <c r="A129" s="23">
        <v>43499</v>
      </c>
      <c r="B129" s="5" t="s">
        <v>49</v>
      </c>
      <c r="C129" s="5" t="s">
        <v>72</v>
      </c>
      <c r="D129" s="5" t="s">
        <v>65</v>
      </c>
      <c r="E129" s="5">
        <v>5990</v>
      </c>
      <c r="Y129" s="28" t="s">
        <v>126</v>
      </c>
      <c r="Z129" s="27">
        <v>89170</v>
      </c>
      <c r="AA129" s="27">
        <v>108260</v>
      </c>
      <c r="AB129" s="27">
        <v>137940</v>
      </c>
      <c r="AC129" s="27">
        <v>117010</v>
      </c>
      <c r="AD129" s="27">
        <v>168610</v>
      </c>
      <c r="AE129" s="27">
        <v>620990</v>
      </c>
    </row>
    <row r="130" spans="1:31" x14ac:dyDescent="0.3">
      <c r="A130" s="23">
        <v>43500</v>
      </c>
      <c r="B130" s="5" t="s">
        <v>52</v>
      </c>
      <c r="C130" s="5" t="s">
        <v>53</v>
      </c>
      <c r="D130" s="5" t="s">
        <v>54</v>
      </c>
      <c r="E130" s="5">
        <v>8350</v>
      </c>
      <c r="Y130" s="29" t="s">
        <v>58</v>
      </c>
      <c r="Z130" s="27">
        <v>11310</v>
      </c>
      <c r="AA130" s="27">
        <v>24660</v>
      </c>
      <c r="AB130" s="27">
        <v>48110</v>
      </c>
      <c r="AC130" s="27">
        <v>28240</v>
      </c>
      <c r="AD130" s="27">
        <v>31000</v>
      </c>
      <c r="AE130" s="27">
        <v>143320</v>
      </c>
    </row>
    <row r="131" spans="1:31" x14ac:dyDescent="0.3">
      <c r="A131" s="23">
        <v>43500</v>
      </c>
      <c r="B131" s="5" t="s">
        <v>62</v>
      </c>
      <c r="C131" s="5" t="s">
        <v>77</v>
      </c>
      <c r="D131" s="5" t="s">
        <v>61</v>
      </c>
      <c r="E131" s="5">
        <v>8670</v>
      </c>
      <c r="Y131" s="29" t="s">
        <v>70</v>
      </c>
      <c r="Z131" s="27">
        <v>39360</v>
      </c>
      <c r="AA131" s="27">
        <v>23550</v>
      </c>
      <c r="AB131" s="27">
        <v>14380</v>
      </c>
      <c r="AC131" s="27"/>
      <c r="AD131" s="27">
        <v>37590</v>
      </c>
      <c r="AE131" s="27">
        <v>114880</v>
      </c>
    </row>
    <row r="132" spans="1:31" x14ac:dyDescent="0.3">
      <c r="A132" s="23">
        <v>43500</v>
      </c>
      <c r="B132" s="5" t="s">
        <v>59</v>
      </c>
      <c r="C132" s="5" t="s">
        <v>60</v>
      </c>
      <c r="D132" s="5" t="s">
        <v>74</v>
      </c>
      <c r="E132" s="5">
        <v>5950</v>
      </c>
      <c r="Y132" s="29" t="s">
        <v>73</v>
      </c>
      <c r="Z132" s="27"/>
      <c r="AA132" s="27">
        <v>14570</v>
      </c>
      <c r="AB132" s="27">
        <v>27830</v>
      </c>
      <c r="AC132" s="27">
        <v>22700</v>
      </c>
      <c r="AD132" s="27">
        <v>37320</v>
      </c>
      <c r="AE132" s="27">
        <v>102420</v>
      </c>
    </row>
    <row r="133" spans="1:31" x14ac:dyDescent="0.3">
      <c r="A133" s="23">
        <v>43500</v>
      </c>
      <c r="B133" s="5" t="s">
        <v>59</v>
      </c>
      <c r="C133" s="5" t="s">
        <v>69</v>
      </c>
      <c r="D133" s="5" t="s">
        <v>70</v>
      </c>
      <c r="E133" s="5">
        <v>6080</v>
      </c>
      <c r="Y133" s="29" t="s">
        <v>74</v>
      </c>
      <c r="Z133" s="27">
        <v>10510</v>
      </c>
      <c r="AA133" s="27">
        <v>10610</v>
      </c>
      <c r="AB133" s="27">
        <v>42970</v>
      </c>
      <c r="AC133" s="27">
        <v>22940</v>
      </c>
      <c r="AD133" s="27">
        <v>22670</v>
      </c>
      <c r="AE133" s="27">
        <v>109700</v>
      </c>
    </row>
    <row r="134" spans="1:31" x14ac:dyDescent="0.3">
      <c r="A134" s="23">
        <v>43501</v>
      </c>
      <c r="B134" s="5" t="s">
        <v>62</v>
      </c>
      <c r="C134" s="5" t="s">
        <v>69</v>
      </c>
      <c r="D134" s="5" t="s">
        <v>76</v>
      </c>
      <c r="E134" s="5">
        <v>8420</v>
      </c>
      <c r="Y134" s="29" t="s">
        <v>65</v>
      </c>
      <c r="Z134" s="27">
        <v>27990</v>
      </c>
      <c r="AA134" s="27">
        <v>34870</v>
      </c>
      <c r="AB134" s="27">
        <v>4650</v>
      </c>
      <c r="AC134" s="27">
        <v>43130</v>
      </c>
      <c r="AD134" s="27">
        <v>40030</v>
      </c>
      <c r="AE134" s="27">
        <v>150670</v>
      </c>
    </row>
    <row r="135" spans="1:31" x14ac:dyDescent="0.3">
      <c r="A135" s="23">
        <v>43501</v>
      </c>
      <c r="B135" s="5" t="s">
        <v>56</v>
      </c>
      <c r="C135" s="5" t="s">
        <v>55</v>
      </c>
      <c r="D135" s="5" t="s">
        <v>61</v>
      </c>
      <c r="E135" s="5">
        <v>8950</v>
      </c>
      <c r="Y135" s="26" t="s">
        <v>114</v>
      </c>
      <c r="Z135" s="27"/>
      <c r="AA135" s="27"/>
      <c r="AB135" s="27"/>
      <c r="AC135" s="27"/>
      <c r="AD135" s="27"/>
      <c r="AE135" s="27"/>
    </row>
    <row r="136" spans="1:31" x14ac:dyDescent="0.3">
      <c r="A136" s="23">
        <v>43501</v>
      </c>
      <c r="B136" s="5" t="s">
        <v>56</v>
      </c>
      <c r="C136" s="5" t="s">
        <v>77</v>
      </c>
      <c r="D136" s="5" t="s">
        <v>73</v>
      </c>
      <c r="E136" s="5">
        <v>6380</v>
      </c>
      <c r="Y136" s="28" t="s">
        <v>125</v>
      </c>
      <c r="Z136" s="27">
        <v>117920</v>
      </c>
      <c r="AA136" s="27">
        <v>90050</v>
      </c>
      <c r="AB136" s="27">
        <v>51800</v>
      </c>
      <c r="AC136" s="27">
        <v>110590</v>
      </c>
      <c r="AD136" s="27">
        <v>142380</v>
      </c>
      <c r="AE136" s="27">
        <v>512740</v>
      </c>
    </row>
    <row r="137" spans="1:31" x14ac:dyDescent="0.3">
      <c r="A137" s="23">
        <v>43501</v>
      </c>
      <c r="B137" s="5" t="s">
        <v>49</v>
      </c>
      <c r="C137" s="5" t="s">
        <v>55</v>
      </c>
      <c r="D137" s="5" t="s">
        <v>58</v>
      </c>
      <c r="E137" s="5">
        <v>6760</v>
      </c>
      <c r="Y137" s="29" t="s">
        <v>76</v>
      </c>
      <c r="Z137" s="27">
        <v>17430</v>
      </c>
      <c r="AA137" s="27">
        <v>17240</v>
      </c>
      <c r="AB137" s="27">
        <v>8010</v>
      </c>
      <c r="AC137" s="27">
        <v>20840</v>
      </c>
      <c r="AD137" s="27">
        <v>27990</v>
      </c>
      <c r="AE137" s="27">
        <v>91510</v>
      </c>
    </row>
    <row r="138" spans="1:31" x14ac:dyDescent="0.3">
      <c r="A138" s="23">
        <v>43502</v>
      </c>
      <c r="B138" s="5" t="s">
        <v>49</v>
      </c>
      <c r="C138" s="5" t="s">
        <v>53</v>
      </c>
      <c r="D138" s="5" t="s">
        <v>67</v>
      </c>
      <c r="E138" s="5">
        <v>8510</v>
      </c>
      <c r="Y138" s="29" t="s">
        <v>61</v>
      </c>
      <c r="Z138" s="27">
        <v>51240</v>
      </c>
      <c r="AA138" s="27">
        <v>3340</v>
      </c>
      <c r="AB138" s="27">
        <v>12300</v>
      </c>
      <c r="AC138" s="27">
        <v>48740</v>
      </c>
      <c r="AD138" s="27">
        <v>13380</v>
      </c>
      <c r="AE138" s="27">
        <v>129000</v>
      </c>
    </row>
    <row r="139" spans="1:31" x14ac:dyDescent="0.3">
      <c r="A139" s="23">
        <v>43502</v>
      </c>
      <c r="B139" s="5" t="s">
        <v>56</v>
      </c>
      <c r="C139" s="5" t="s">
        <v>53</v>
      </c>
      <c r="D139" s="5" t="s">
        <v>67</v>
      </c>
      <c r="E139" s="5">
        <v>790</v>
      </c>
      <c r="Y139" s="29" t="s">
        <v>54</v>
      </c>
      <c r="Z139" s="27">
        <v>7870</v>
      </c>
      <c r="AA139" s="27">
        <v>17870</v>
      </c>
      <c r="AB139" s="27">
        <v>4060</v>
      </c>
      <c r="AC139" s="27">
        <v>17500</v>
      </c>
      <c r="AD139" s="27">
        <v>9550</v>
      </c>
      <c r="AE139" s="27">
        <v>56850</v>
      </c>
    </row>
    <row r="140" spans="1:31" x14ac:dyDescent="0.3">
      <c r="A140" s="23">
        <v>43502</v>
      </c>
      <c r="B140" s="5" t="s">
        <v>52</v>
      </c>
      <c r="C140" s="5" t="s">
        <v>66</v>
      </c>
      <c r="D140" s="5" t="s">
        <v>74</v>
      </c>
      <c r="E140" s="5">
        <v>6400</v>
      </c>
      <c r="Y140" s="29" t="s">
        <v>51</v>
      </c>
      <c r="Z140" s="27">
        <v>29190</v>
      </c>
      <c r="AA140" s="27">
        <v>42590</v>
      </c>
      <c r="AB140" s="27">
        <v>17830</v>
      </c>
      <c r="AC140" s="27">
        <v>7740</v>
      </c>
      <c r="AD140" s="27">
        <v>52500</v>
      </c>
      <c r="AE140" s="27">
        <v>149850</v>
      </c>
    </row>
    <row r="141" spans="1:31" x14ac:dyDescent="0.3">
      <c r="A141" s="23">
        <v>43502</v>
      </c>
      <c r="B141" s="5" t="s">
        <v>59</v>
      </c>
      <c r="C141" s="5" t="s">
        <v>63</v>
      </c>
      <c r="D141" s="5" t="s">
        <v>74</v>
      </c>
      <c r="E141" s="5">
        <v>6720</v>
      </c>
      <c r="Y141" s="29" t="s">
        <v>67</v>
      </c>
      <c r="Z141" s="27">
        <v>12190</v>
      </c>
      <c r="AA141" s="27">
        <v>9010</v>
      </c>
      <c r="AB141" s="27">
        <v>9600</v>
      </c>
      <c r="AC141" s="27">
        <v>15770</v>
      </c>
      <c r="AD141" s="27">
        <v>38960</v>
      </c>
      <c r="AE141" s="27">
        <v>85530</v>
      </c>
    </row>
    <row r="142" spans="1:31" x14ac:dyDescent="0.3">
      <c r="A142" s="23">
        <v>43503</v>
      </c>
      <c r="B142" s="5" t="s">
        <v>52</v>
      </c>
      <c r="C142" s="5" t="s">
        <v>55</v>
      </c>
      <c r="D142" s="5" t="s">
        <v>54</v>
      </c>
      <c r="E142" s="5">
        <v>8570</v>
      </c>
      <c r="Y142" s="28" t="s">
        <v>126</v>
      </c>
      <c r="Z142" s="27">
        <v>131360</v>
      </c>
      <c r="AA142" s="27">
        <v>129540</v>
      </c>
      <c r="AB142" s="27">
        <v>193260</v>
      </c>
      <c r="AC142" s="27">
        <v>157980</v>
      </c>
      <c r="AD142" s="27">
        <v>103900</v>
      </c>
      <c r="AE142" s="27">
        <v>716040</v>
      </c>
    </row>
    <row r="143" spans="1:31" x14ac:dyDescent="0.3">
      <c r="A143" s="23">
        <v>43503</v>
      </c>
      <c r="B143" s="5" t="s">
        <v>49</v>
      </c>
      <c r="C143" s="5" t="s">
        <v>53</v>
      </c>
      <c r="D143" s="5" t="s">
        <v>54</v>
      </c>
      <c r="E143" s="5">
        <v>9280</v>
      </c>
      <c r="Y143" s="29" t="s">
        <v>58</v>
      </c>
      <c r="Z143" s="27">
        <v>17200</v>
      </c>
      <c r="AA143" s="27">
        <v>13350</v>
      </c>
      <c r="AB143" s="27">
        <v>43290</v>
      </c>
      <c r="AC143" s="27">
        <v>23860</v>
      </c>
      <c r="AD143" s="27">
        <v>37430</v>
      </c>
      <c r="AE143" s="27">
        <v>135130</v>
      </c>
    </row>
    <row r="144" spans="1:31" x14ac:dyDescent="0.3">
      <c r="A144" s="23">
        <v>43503</v>
      </c>
      <c r="B144" s="5" t="s">
        <v>62</v>
      </c>
      <c r="C144" s="5" t="s">
        <v>72</v>
      </c>
      <c r="D144" s="5" t="s">
        <v>73</v>
      </c>
      <c r="E144" s="5">
        <v>6210</v>
      </c>
      <c r="Y144" s="29" t="s">
        <v>70</v>
      </c>
      <c r="Z144" s="27">
        <v>40590</v>
      </c>
      <c r="AA144" s="27">
        <v>27470</v>
      </c>
      <c r="AB144" s="27">
        <v>50590</v>
      </c>
      <c r="AC144" s="27">
        <v>51670</v>
      </c>
      <c r="AD144" s="27">
        <v>12860</v>
      </c>
      <c r="AE144" s="27">
        <v>183180</v>
      </c>
    </row>
    <row r="145" spans="1:31" x14ac:dyDescent="0.3">
      <c r="A145" s="23">
        <v>43503</v>
      </c>
      <c r="B145" s="5" t="s">
        <v>62</v>
      </c>
      <c r="C145" s="5" t="s">
        <v>60</v>
      </c>
      <c r="D145" s="5" t="s">
        <v>70</v>
      </c>
      <c r="E145" s="5">
        <v>6340</v>
      </c>
      <c r="Y145" s="29" t="s">
        <v>73</v>
      </c>
      <c r="Z145" s="27">
        <v>29520</v>
      </c>
      <c r="AA145" s="27">
        <v>41610</v>
      </c>
      <c r="AB145" s="27">
        <v>30080</v>
      </c>
      <c r="AC145" s="27">
        <v>47540</v>
      </c>
      <c r="AD145" s="27">
        <v>15400</v>
      </c>
      <c r="AE145" s="27">
        <v>164150</v>
      </c>
    </row>
    <row r="146" spans="1:31" x14ac:dyDescent="0.3">
      <c r="A146" s="23">
        <v>43504</v>
      </c>
      <c r="B146" s="5" t="s">
        <v>52</v>
      </c>
      <c r="C146" s="5" t="s">
        <v>75</v>
      </c>
      <c r="D146" s="5" t="s">
        <v>76</v>
      </c>
      <c r="E146" s="5">
        <v>9090</v>
      </c>
      <c r="Y146" s="29" t="s">
        <v>74</v>
      </c>
      <c r="Z146" s="27">
        <v>21680</v>
      </c>
      <c r="AA146" s="27">
        <v>16650</v>
      </c>
      <c r="AB146" s="27">
        <v>57950</v>
      </c>
      <c r="AC146" s="27">
        <v>5750</v>
      </c>
      <c r="AD146" s="27">
        <v>28090</v>
      </c>
      <c r="AE146" s="27">
        <v>130120</v>
      </c>
    </row>
    <row r="147" spans="1:31" x14ac:dyDescent="0.3">
      <c r="A147" s="23">
        <v>43504</v>
      </c>
      <c r="B147" s="5" t="s">
        <v>59</v>
      </c>
      <c r="C147" s="5" t="s">
        <v>72</v>
      </c>
      <c r="D147" s="5" t="s">
        <v>51</v>
      </c>
      <c r="E147" s="5">
        <v>5600</v>
      </c>
      <c r="Y147" s="29" t="s">
        <v>65</v>
      </c>
      <c r="Z147" s="27">
        <v>22370</v>
      </c>
      <c r="AA147" s="27">
        <v>30460</v>
      </c>
      <c r="AB147" s="27">
        <v>11350</v>
      </c>
      <c r="AC147" s="27">
        <v>29160</v>
      </c>
      <c r="AD147" s="27">
        <v>10120</v>
      </c>
      <c r="AE147" s="27">
        <v>103460</v>
      </c>
    </row>
    <row r="148" spans="1:31" x14ac:dyDescent="0.3">
      <c r="A148" s="23">
        <v>43504</v>
      </c>
      <c r="B148" s="5" t="s">
        <v>62</v>
      </c>
      <c r="C148" s="5" t="s">
        <v>75</v>
      </c>
      <c r="D148" s="5" t="s">
        <v>65</v>
      </c>
      <c r="E148" s="5">
        <v>6940</v>
      </c>
      <c r="Y148" s="26" t="s">
        <v>115</v>
      </c>
      <c r="Z148" s="27"/>
      <c r="AA148" s="27"/>
      <c r="AB148" s="27"/>
      <c r="AC148" s="27"/>
      <c r="AD148" s="27"/>
      <c r="AE148" s="27"/>
    </row>
    <row r="149" spans="1:31" x14ac:dyDescent="0.3">
      <c r="A149" s="23">
        <v>43504</v>
      </c>
      <c r="B149" s="5" t="s">
        <v>59</v>
      </c>
      <c r="C149" s="5" t="s">
        <v>50</v>
      </c>
      <c r="D149" s="5" t="s">
        <v>74</v>
      </c>
      <c r="E149" s="5">
        <v>7080</v>
      </c>
      <c r="Y149" s="28" t="s">
        <v>125</v>
      </c>
      <c r="Z149" s="27">
        <v>176840</v>
      </c>
      <c r="AA149" s="27">
        <v>101120</v>
      </c>
      <c r="AB149" s="27">
        <v>58010</v>
      </c>
      <c r="AC149" s="27">
        <v>103060</v>
      </c>
      <c r="AD149" s="27">
        <v>54000</v>
      </c>
      <c r="AE149" s="27">
        <v>493030</v>
      </c>
    </row>
    <row r="150" spans="1:31" x14ac:dyDescent="0.3">
      <c r="A150" s="23">
        <v>43505</v>
      </c>
      <c r="B150" s="5" t="s">
        <v>49</v>
      </c>
      <c r="C150" s="5" t="s">
        <v>57</v>
      </c>
      <c r="D150" s="5" t="s">
        <v>67</v>
      </c>
      <c r="E150" s="5">
        <v>8920</v>
      </c>
      <c r="Y150" s="29" t="s">
        <v>76</v>
      </c>
      <c r="Z150" s="27">
        <v>16200</v>
      </c>
      <c r="AA150" s="27">
        <v>19570</v>
      </c>
      <c r="AB150" s="27"/>
      <c r="AC150" s="27">
        <v>25020</v>
      </c>
      <c r="AD150" s="27">
        <v>16320</v>
      </c>
      <c r="AE150" s="27">
        <v>77110</v>
      </c>
    </row>
    <row r="151" spans="1:31" x14ac:dyDescent="0.3">
      <c r="A151" s="23">
        <v>43505</v>
      </c>
      <c r="B151" s="5" t="s">
        <v>56</v>
      </c>
      <c r="C151" s="5" t="s">
        <v>77</v>
      </c>
      <c r="D151" s="5" t="s">
        <v>76</v>
      </c>
      <c r="E151" s="5">
        <v>9080</v>
      </c>
      <c r="Y151" s="29" t="s">
        <v>61</v>
      </c>
      <c r="Z151" s="27">
        <v>7540</v>
      </c>
      <c r="AA151" s="27">
        <v>17700</v>
      </c>
      <c r="AB151" s="27">
        <v>6700</v>
      </c>
      <c r="AC151" s="27">
        <v>10900</v>
      </c>
      <c r="AD151" s="27">
        <v>10140</v>
      </c>
      <c r="AE151" s="27">
        <v>52980</v>
      </c>
    </row>
    <row r="152" spans="1:31" x14ac:dyDescent="0.3">
      <c r="A152" s="23">
        <v>43505</v>
      </c>
      <c r="B152" s="5" t="s">
        <v>56</v>
      </c>
      <c r="C152" s="5" t="s">
        <v>68</v>
      </c>
      <c r="D152" s="5" t="s">
        <v>73</v>
      </c>
      <c r="E152" s="5">
        <v>6590</v>
      </c>
      <c r="Y152" s="29" t="s">
        <v>54</v>
      </c>
      <c r="Z152" s="27">
        <v>95060</v>
      </c>
      <c r="AA152" s="27"/>
      <c r="AB152" s="27"/>
      <c r="AC152" s="27">
        <v>9560</v>
      </c>
      <c r="AD152" s="27">
        <v>9740</v>
      </c>
      <c r="AE152" s="27">
        <v>114360</v>
      </c>
    </row>
    <row r="153" spans="1:31" x14ac:dyDescent="0.3">
      <c r="A153" s="23">
        <v>43505</v>
      </c>
      <c r="B153" s="5" t="s">
        <v>52</v>
      </c>
      <c r="C153" s="5" t="s">
        <v>78</v>
      </c>
      <c r="D153" s="5" t="s">
        <v>73</v>
      </c>
      <c r="E153" s="5">
        <v>7050</v>
      </c>
      <c r="Y153" s="29" t="s">
        <v>51</v>
      </c>
      <c r="Z153" s="27">
        <v>18010</v>
      </c>
      <c r="AA153" s="27">
        <v>2910</v>
      </c>
      <c r="AB153" s="27">
        <v>34020</v>
      </c>
      <c r="AC153" s="27"/>
      <c r="AD153" s="27">
        <v>2510</v>
      </c>
      <c r="AE153" s="27">
        <v>57450</v>
      </c>
    </row>
    <row r="154" spans="1:31" x14ac:dyDescent="0.3">
      <c r="A154" s="23">
        <v>43506</v>
      </c>
      <c r="B154" s="5" t="s">
        <v>59</v>
      </c>
      <c r="C154" s="5" t="s">
        <v>78</v>
      </c>
      <c r="D154" s="5" t="s">
        <v>61</v>
      </c>
      <c r="E154" s="5">
        <v>9030</v>
      </c>
      <c r="Y154" s="29" t="s">
        <v>67</v>
      </c>
      <c r="Z154" s="27">
        <v>40030</v>
      </c>
      <c r="AA154" s="27">
        <v>60940</v>
      </c>
      <c r="AB154" s="27">
        <v>17290</v>
      </c>
      <c r="AC154" s="27">
        <v>57580</v>
      </c>
      <c r="AD154" s="27">
        <v>15290</v>
      </c>
      <c r="AE154" s="27">
        <v>191130</v>
      </c>
    </row>
    <row r="155" spans="1:31" x14ac:dyDescent="0.3">
      <c r="A155" s="23">
        <v>43506</v>
      </c>
      <c r="B155" s="5" t="s">
        <v>56</v>
      </c>
      <c r="C155" s="5" t="s">
        <v>78</v>
      </c>
      <c r="D155" s="5" t="s">
        <v>67</v>
      </c>
      <c r="E155" s="5">
        <v>18000</v>
      </c>
      <c r="Y155" s="28" t="s">
        <v>126</v>
      </c>
      <c r="Z155" s="27">
        <v>106050</v>
      </c>
      <c r="AA155" s="27">
        <v>114820</v>
      </c>
      <c r="AB155" s="27">
        <v>168910</v>
      </c>
      <c r="AC155" s="27">
        <v>106870</v>
      </c>
      <c r="AD155" s="27">
        <v>164850</v>
      </c>
      <c r="AE155" s="27">
        <v>661500</v>
      </c>
    </row>
    <row r="156" spans="1:31" x14ac:dyDescent="0.3">
      <c r="A156" s="23">
        <v>43506</v>
      </c>
      <c r="B156" s="5" t="s">
        <v>62</v>
      </c>
      <c r="C156" s="5" t="s">
        <v>64</v>
      </c>
      <c r="D156" s="5" t="s">
        <v>58</v>
      </c>
      <c r="E156" s="5">
        <v>740</v>
      </c>
      <c r="Y156" s="29" t="s">
        <v>58</v>
      </c>
      <c r="Z156" s="27">
        <v>31640</v>
      </c>
      <c r="AA156" s="27">
        <v>23090</v>
      </c>
      <c r="AB156" s="27">
        <v>39080</v>
      </c>
      <c r="AC156" s="27">
        <v>36590</v>
      </c>
      <c r="AD156" s="27">
        <v>27650</v>
      </c>
      <c r="AE156" s="27">
        <v>158050</v>
      </c>
    </row>
    <row r="157" spans="1:31" x14ac:dyDescent="0.3">
      <c r="A157" s="23">
        <v>43506</v>
      </c>
      <c r="B157" s="5" t="s">
        <v>49</v>
      </c>
      <c r="C157" s="5" t="s">
        <v>71</v>
      </c>
      <c r="D157" s="5" t="s">
        <v>73</v>
      </c>
      <c r="E157" s="5">
        <v>7150</v>
      </c>
      <c r="Y157" s="29" t="s">
        <v>70</v>
      </c>
      <c r="Z157" s="27">
        <v>11500</v>
      </c>
      <c r="AA157" s="27">
        <v>34610</v>
      </c>
      <c r="AB157" s="27">
        <v>31590</v>
      </c>
      <c r="AC157" s="27">
        <v>9660</v>
      </c>
      <c r="AD157" s="27">
        <v>68140</v>
      </c>
      <c r="AE157" s="27">
        <v>155500</v>
      </c>
    </row>
    <row r="158" spans="1:31" x14ac:dyDescent="0.3">
      <c r="A158" s="23">
        <v>43507</v>
      </c>
      <c r="B158" s="5" t="s">
        <v>62</v>
      </c>
      <c r="C158" s="5" t="s">
        <v>57</v>
      </c>
      <c r="D158" s="5" t="s">
        <v>61</v>
      </c>
      <c r="E158" s="5">
        <v>8520</v>
      </c>
      <c r="Y158" s="29" t="s">
        <v>73</v>
      </c>
      <c r="Z158" s="27">
        <v>25190</v>
      </c>
      <c r="AA158" s="27">
        <v>30830</v>
      </c>
      <c r="AB158" s="27">
        <v>58730</v>
      </c>
      <c r="AC158" s="27">
        <v>18760</v>
      </c>
      <c r="AD158" s="27">
        <v>55840</v>
      </c>
      <c r="AE158" s="27">
        <v>189350</v>
      </c>
    </row>
    <row r="159" spans="1:31" x14ac:dyDescent="0.3">
      <c r="A159" s="23">
        <v>43507</v>
      </c>
      <c r="B159" s="5" t="s">
        <v>49</v>
      </c>
      <c r="C159" s="5" t="s">
        <v>55</v>
      </c>
      <c r="D159" s="5" t="s">
        <v>51</v>
      </c>
      <c r="E159" s="5">
        <v>9310</v>
      </c>
      <c r="Y159" s="29" t="s">
        <v>74</v>
      </c>
      <c r="Z159" s="27">
        <v>27560</v>
      </c>
      <c r="AA159" s="27">
        <v>19200</v>
      </c>
      <c r="AB159" s="27"/>
      <c r="AC159" s="27">
        <v>12900</v>
      </c>
      <c r="AD159" s="27"/>
      <c r="AE159" s="27">
        <v>59660</v>
      </c>
    </row>
    <row r="160" spans="1:31" x14ac:dyDescent="0.3">
      <c r="A160" s="23">
        <v>43507</v>
      </c>
      <c r="B160" s="5" t="s">
        <v>52</v>
      </c>
      <c r="C160" s="5" t="s">
        <v>66</v>
      </c>
      <c r="D160" s="5" t="s">
        <v>74</v>
      </c>
      <c r="E160" s="5">
        <v>7320</v>
      </c>
      <c r="Y160" s="29" t="s">
        <v>65</v>
      </c>
      <c r="Z160" s="27">
        <v>10160</v>
      </c>
      <c r="AA160" s="27">
        <v>7090</v>
      </c>
      <c r="AB160" s="27">
        <v>39510</v>
      </c>
      <c r="AC160" s="27">
        <v>28960</v>
      </c>
      <c r="AD160" s="27">
        <v>13220</v>
      </c>
      <c r="AE160" s="27">
        <v>98940</v>
      </c>
    </row>
    <row r="161" spans="1:31" x14ac:dyDescent="0.3">
      <c r="A161" s="23">
        <v>43507</v>
      </c>
      <c r="B161" s="5" t="s">
        <v>59</v>
      </c>
      <c r="C161" s="5" t="s">
        <v>50</v>
      </c>
      <c r="D161" s="5" t="s">
        <v>73</v>
      </c>
      <c r="E161" s="5">
        <v>7550</v>
      </c>
      <c r="Y161" s="26" t="s">
        <v>116</v>
      </c>
      <c r="Z161" s="27"/>
      <c r="AA161" s="27"/>
      <c r="AB161" s="27"/>
      <c r="AC161" s="27"/>
      <c r="AD161" s="27"/>
      <c r="AE161" s="27"/>
    </row>
    <row r="162" spans="1:31" x14ac:dyDescent="0.3">
      <c r="A162" s="23">
        <v>43508</v>
      </c>
      <c r="B162" s="5" t="s">
        <v>52</v>
      </c>
      <c r="C162" s="5" t="s">
        <v>63</v>
      </c>
      <c r="D162" s="5" t="s">
        <v>76</v>
      </c>
      <c r="E162" s="5">
        <v>2300</v>
      </c>
      <c r="Y162" s="28" t="s">
        <v>125</v>
      </c>
      <c r="Z162" s="27">
        <v>86850</v>
      </c>
      <c r="AA162" s="27">
        <v>89580</v>
      </c>
      <c r="AB162" s="27">
        <v>67940</v>
      </c>
      <c r="AC162" s="27">
        <v>90480</v>
      </c>
      <c r="AD162" s="27">
        <v>138000</v>
      </c>
      <c r="AE162" s="27">
        <v>472850</v>
      </c>
    </row>
    <row r="163" spans="1:31" x14ac:dyDescent="0.3">
      <c r="A163" s="23">
        <v>43508</v>
      </c>
      <c r="B163" s="5" t="s">
        <v>59</v>
      </c>
      <c r="C163" s="5" t="s">
        <v>55</v>
      </c>
      <c r="D163" s="5" t="s">
        <v>67</v>
      </c>
      <c r="E163" s="5">
        <v>45000</v>
      </c>
      <c r="Y163" s="29" t="s">
        <v>76</v>
      </c>
      <c r="Z163" s="27">
        <v>34380</v>
      </c>
      <c r="AA163" s="27">
        <v>16620</v>
      </c>
      <c r="AB163" s="27">
        <v>31290</v>
      </c>
      <c r="AC163" s="27">
        <v>50150</v>
      </c>
      <c r="AD163" s="27">
        <v>1990</v>
      </c>
      <c r="AE163" s="27">
        <v>134430</v>
      </c>
    </row>
    <row r="164" spans="1:31" x14ac:dyDescent="0.3">
      <c r="A164" s="23">
        <v>43508</v>
      </c>
      <c r="B164" s="5" t="s">
        <v>62</v>
      </c>
      <c r="C164" s="5" t="s">
        <v>55</v>
      </c>
      <c r="D164" s="5" t="s">
        <v>70</v>
      </c>
      <c r="E164" s="5">
        <v>7660</v>
      </c>
      <c r="Y164" s="29" t="s">
        <v>61</v>
      </c>
      <c r="Z164" s="27">
        <v>2410</v>
      </c>
      <c r="AA164" s="27">
        <v>16260</v>
      </c>
      <c r="AB164" s="27">
        <v>18480</v>
      </c>
      <c r="AC164" s="27"/>
      <c r="AD164" s="27">
        <v>65760</v>
      </c>
      <c r="AE164" s="27">
        <v>102910</v>
      </c>
    </row>
    <row r="165" spans="1:31" x14ac:dyDescent="0.3">
      <c r="A165" s="23">
        <v>43508</v>
      </c>
      <c r="B165" s="5" t="s">
        <v>56</v>
      </c>
      <c r="C165" s="5" t="s">
        <v>69</v>
      </c>
      <c r="D165" s="5" t="s">
        <v>58</v>
      </c>
      <c r="E165" s="5">
        <v>8170</v>
      </c>
      <c r="Y165" s="29" t="s">
        <v>54</v>
      </c>
      <c r="Z165" s="27">
        <v>24000</v>
      </c>
      <c r="AA165" s="27">
        <v>18740</v>
      </c>
      <c r="AB165" s="27">
        <v>9390</v>
      </c>
      <c r="AC165" s="27">
        <v>8750</v>
      </c>
      <c r="AD165" s="27">
        <v>2600</v>
      </c>
      <c r="AE165" s="27">
        <v>63480</v>
      </c>
    </row>
    <row r="166" spans="1:31" x14ac:dyDescent="0.3">
      <c r="A166" s="23">
        <v>43509</v>
      </c>
      <c r="B166" s="5" t="s">
        <v>52</v>
      </c>
      <c r="C166" s="5" t="s">
        <v>53</v>
      </c>
      <c r="D166" s="5" t="s">
        <v>51</v>
      </c>
      <c r="E166" s="5">
        <v>8430</v>
      </c>
      <c r="Y166" s="29" t="s">
        <v>51</v>
      </c>
      <c r="Z166" s="27">
        <v>16700</v>
      </c>
      <c r="AA166" s="27">
        <v>8500</v>
      </c>
      <c r="AB166" s="27">
        <v>8780</v>
      </c>
      <c r="AC166" s="27">
        <v>21320</v>
      </c>
      <c r="AD166" s="27">
        <v>18200</v>
      </c>
      <c r="AE166" s="27">
        <v>73500</v>
      </c>
    </row>
    <row r="167" spans="1:31" x14ac:dyDescent="0.3">
      <c r="A167" s="23">
        <v>43509</v>
      </c>
      <c r="B167" s="5" t="s">
        <v>56</v>
      </c>
      <c r="C167" s="5" t="s">
        <v>63</v>
      </c>
      <c r="D167" s="5" t="s">
        <v>61</v>
      </c>
      <c r="E167" s="5">
        <v>9440</v>
      </c>
      <c r="Y167" s="29" t="s">
        <v>67</v>
      </c>
      <c r="Z167" s="27">
        <v>9360</v>
      </c>
      <c r="AA167" s="27">
        <v>29460</v>
      </c>
      <c r="AB167" s="27"/>
      <c r="AC167" s="27">
        <v>10260</v>
      </c>
      <c r="AD167" s="27">
        <v>49450</v>
      </c>
      <c r="AE167" s="27">
        <v>98530</v>
      </c>
    </row>
    <row r="168" spans="1:31" x14ac:dyDescent="0.3">
      <c r="A168" s="23">
        <v>43509</v>
      </c>
      <c r="B168" s="5" t="s">
        <v>49</v>
      </c>
      <c r="C168" s="5" t="s">
        <v>75</v>
      </c>
      <c r="D168" s="5" t="s">
        <v>65</v>
      </c>
      <c r="E168" s="5">
        <v>7320</v>
      </c>
      <c r="Y168" s="28" t="s">
        <v>126</v>
      </c>
      <c r="Z168" s="27">
        <v>111150</v>
      </c>
      <c r="AA168" s="27">
        <v>158790</v>
      </c>
      <c r="AB168" s="27">
        <v>175690</v>
      </c>
      <c r="AC168" s="27">
        <v>176320</v>
      </c>
      <c r="AD168" s="27">
        <v>116930</v>
      </c>
      <c r="AE168" s="27">
        <v>738880</v>
      </c>
    </row>
    <row r="169" spans="1:31" x14ac:dyDescent="0.3">
      <c r="A169" s="23">
        <v>43509</v>
      </c>
      <c r="B169" s="5" t="s">
        <v>49</v>
      </c>
      <c r="C169" s="5" t="s">
        <v>72</v>
      </c>
      <c r="D169" s="5" t="s">
        <v>70</v>
      </c>
      <c r="E169" s="5">
        <v>8210</v>
      </c>
      <c r="Y169" s="29" t="s">
        <v>58</v>
      </c>
      <c r="Z169" s="27">
        <v>11750</v>
      </c>
      <c r="AA169" s="27">
        <v>32630</v>
      </c>
      <c r="AB169" s="27">
        <v>34950</v>
      </c>
      <c r="AC169" s="27">
        <v>65220</v>
      </c>
      <c r="AD169" s="27">
        <v>20500</v>
      </c>
      <c r="AE169" s="27">
        <v>165050</v>
      </c>
    </row>
    <row r="170" spans="1:31" x14ac:dyDescent="0.3">
      <c r="A170" s="23">
        <v>43510</v>
      </c>
      <c r="B170" s="5" t="s">
        <v>62</v>
      </c>
      <c r="C170" s="5" t="s">
        <v>72</v>
      </c>
      <c r="D170" s="5" t="s">
        <v>61</v>
      </c>
      <c r="E170" s="5">
        <v>9080</v>
      </c>
      <c r="Y170" s="29" t="s">
        <v>70</v>
      </c>
      <c r="Z170" s="27">
        <v>7140</v>
      </c>
      <c r="AA170" s="27">
        <v>21910</v>
      </c>
      <c r="AB170" s="27">
        <v>43050</v>
      </c>
      <c r="AC170" s="27">
        <v>39720</v>
      </c>
      <c r="AD170" s="27">
        <v>22530</v>
      </c>
      <c r="AE170" s="27">
        <v>134350</v>
      </c>
    </row>
    <row r="171" spans="1:31" x14ac:dyDescent="0.3">
      <c r="A171" s="23">
        <v>43510</v>
      </c>
      <c r="B171" s="5" t="s">
        <v>56</v>
      </c>
      <c r="C171" s="5" t="s">
        <v>72</v>
      </c>
      <c r="D171" s="5" t="s">
        <v>74</v>
      </c>
      <c r="E171" s="5">
        <v>7720</v>
      </c>
      <c r="Y171" s="29" t="s">
        <v>73</v>
      </c>
      <c r="Z171" s="27">
        <v>17270</v>
      </c>
      <c r="AA171" s="27">
        <v>37760</v>
      </c>
      <c r="AB171" s="27">
        <v>59650</v>
      </c>
      <c r="AC171" s="27">
        <v>25370</v>
      </c>
      <c r="AD171" s="27">
        <v>12790</v>
      </c>
      <c r="AE171" s="27">
        <v>152840</v>
      </c>
    </row>
    <row r="172" spans="1:31" x14ac:dyDescent="0.3">
      <c r="A172" s="23">
        <v>43510</v>
      </c>
      <c r="B172" s="5" t="s">
        <v>59</v>
      </c>
      <c r="C172" s="5" t="s">
        <v>63</v>
      </c>
      <c r="D172" s="5" t="s">
        <v>73</v>
      </c>
      <c r="E172" s="5">
        <v>8030</v>
      </c>
      <c r="Y172" s="29" t="s">
        <v>74</v>
      </c>
      <c r="Z172" s="27">
        <v>32900</v>
      </c>
      <c r="AA172" s="27">
        <v>45000</v>
      </c>
      <c r="AB172" s="27">
        <v>30110</v>
      </c>
      <c r="AC172" s="27">
        <v>8500</v>
      </c>
      <c r="AD172" s="27">
        <v>12210</v>
      </c>
      <c r="AE172" s="27">
        <v>128720</v>
      </c>
    </row>
    <row r="173" spans="1:31" x14ac:dyDescent="0.3">
      <c r="A173" s="23">
        <v>43510</v>
      </c>
      <c r="B173" s="5" t="s">
        <v>52</v>
      </c>
      <c r="C173" s="5" t="s">
        <v>57</v>
      </c>
      <c r="D173" s="5" t="s">
        <v>65</v>
      </c>
      <c r="E173" s="5">
        <v>8100</v>
      </c>
      <c r="Y173" s="29" t="s">
        <v>65</v>
      </c>
      <c r="Z173" s="27">
        <v>42090</v>
      </c>
      <c r="AA173" s="27">
        <v>21490</v>
      </c>
      <c r="AB173" s="27">
        <v>7930</v>
      </c>
      <c r="AC173" s="27">
        <v>37510</v>
      </c>
      <c r="AD173" s="27">
        <v>48900</v>
      </c>
      <c r="AE173" s="27">
        <v>157920</v>
      </c>
    </row>
    <row r="174" spans="1:31" x14ac:dyDescent="0.3">
      <c r="A174" s="23">
        <v>43511</v>
      </c>
      <c r="B174" s="5" t="s">
        <v>59</v>
      </c>
      <c r="C174" s="5" t="s">
        <v>66</v>
      </c>
      <c r="D174" s="5" t="s">
        <v>61</v>
      </c>
      <c r="E174" s="5">
        <v>35000</v>
      </c>
      <c r="Y174" s="26" t="s">
        <v>96</v>
      </c>
      <c r="Z174" s="27">
        <v>2663360</v>
      </c>
      <c r="AA174" s="27">
        <v>2755410</v>
      </c>
      <c r="AB174" s="27">
        <v>2744530</v>
      </c>
      <c r="AC174" s="27">
        <v>2988780</v>
      </c>
      <c r="AD174" s="27">
        <v>2981220</v>
      </c>
      <c r="AE174" s="27">
        <v>14133300</v>
      </c>
    </row>
    <row r="175" spans="1:31" x14ac:dyDescent="0.3">
      <c r="A175" s="23">
        <v>43511</v>
      </c>
      <c r="B175" s="5" t="s">
        <v>52</v>
      </c>
      <c r="C175" s="5" t="s">
        <v>53</v>
      </c>
      <c r="D175" s="5" t="s">
        <v>74</v>
      </c>
      <c r="E175" s="5">
        <v>7570</v>
      </c>
    </row>
    <row r="176" spans="1:31" x14ac:dyDescent="0.3">
      <c r="A176" s="23">
        <v>43511</v>
      </c>
      <c r="B176" s="5" t="s">
        <v>49</v>
      </c>
      <c r="C176" s="5" t="s">
        <v>66</v>
      </c>
      <c r="D176" s="5" t="s">
        <v>65</v>
      </c>
      <c r="E176" s="5">
        <v>7640</v>
      </c>
    </row>
    <row r="177" spans="1:5" x14ac:dyDescent="0.3">
      <c r="A177" s="23">
        <v>43511</v>
      </c>
      <c r="B177" s="5" t="s">
        <v>62</v>
      </c>
      <c r="C177" s="5" t="s">
        <v>75</v>
      </c>
      <c r="D177" s="5" t="s">
        <v>58</v>
      </c>
      <c r="E177" s="5">
        <v>7940</v>
      </c>
    </row>
    <row r="178" spans="1:5" x14ac:dyDescent="0.3">
      <c r="A178" s="23">
        <v>43512</v>
      </c>
      <c r="B178" s="5" t="s">
        <v>56</v>
      </c>
      <c r="C178" s="5" t="s">
        <v>69</v>
      </c>
      <c r="D178" s="5" t="s">
        <v>51</v>
      </c>
      <c r="E178" s="5">
        <v>8760</v>
      </c>
    </row>
    <row r="179" spans="1:5" x14ac:dyDescent="0.3">
      <c r="A179" s="23">
        <v>43512</v>
      </c>
      <c r="B179" s="5" t="s">
        <v>62</v>
      </c>
      <c r="C179" s="5" t="s">
        <v>78</v>
      </c>
      <c r="D179" s="5" t="s">
        <v>51</v>
      </c>
      <c r="E179" s="5">
        <v>9480</v>
      </c>
    </row>
    <row r="180" spans="1:5" x14ac:dyDescent="0.3">
      <c r="A180" s="23">
        <v>43512</v>
      </c>
      <c r="B180" s="5" t="s">
        <v>56</v>
      </c>
      <c r="C180" s="5" t="s">
        <v>78</v>
      </c>
      <c r="D180" s="5" t="s">
        <v>65</v>
      </c>
      <c r="E180" s="5">
        <v>8290</v>
      </c>
    </row>
    <row r="181" spans="1:5" x14ac:dyDescent="0.3">
      <c r="A181" s="23">
        <v>43512</v>
      </c>
      <c r="B181" s="5" t="s">
        <v>59</v>
      </c>
      <c r="C181" s="5" t="s">
        <v>63</v>
      </c>
      <c r="D181" s="5" t="s">
        <v>73</v>
      </c>
      <c r="E181" s="5">
        <v>8470</v>
      </c>
    </row>
    <row r="182" spans="1:5" x14ac:dyDescent="0.3">
      <c r="A182" s="23">
        <v>43513</v>
      </c>
      <c r="B182" s="5" t="s">
        <v>49</v>
      </c>
      <c r="C182" s="5" t="s">
        <v>50</v>
      </c>
      <c r="D182" s="5" t="s">
        <v>51</v>
      </c>
      <c r="E182" s="5">
        <v>8610</v>
      </c>
    </row>
    <row r="183" spans="1:5" x14ac:dyDescent="0.3">
      <c r="A183" s="23">
        <v>43513</v>
      </c>
      <c r="B183" s="5" t="s">
        <v>49</v>
      </c>
      <c r="C183" s="5" t="s">
        <v>68</v>
      </c>
      <c r="D183" s="5" t="s">
        <v>76</v>
      </c>
      <c r="E183" s="5">
        <v>8780</v>
      </c>
    </row>
    <row r="184" spans="1:5" x14ac:dyDescent="0.3">
      <c r="A184" s="23">
        <v>43513</v>
      </c>
      <c r="B184" s="5" t="s">
        <v>52</v>
      </c>
      <c r="C184" s="5" t="s">
        <v>55</v>
      </c>
      <c r="D184" s="5" t="s">
        <v>58</v>
      </c>
      <c r="E184" s="5">
        <v>8340</v>
      </c>
    </row>
    <row r="185" spans="1:5" x14ac:dyDescent="0.3">
      <c r="A185" s="23">
        <v>43513</v>
      </c>
      <c r="B185" s="5" t="s">
        <v>56</v>
      </c>
      <c r="C185" s="5" t="s">
        <v>71</v>
      </c>
      <c r="D185" s="5" t="s">
        <v>65</v>
      </c>
      <c r="E185" s="5">
        <v>8790</v>
      </c>
    </row>
    <row r="186" spans="1:5" x14ac:dyDescent="0.3">
      <c r="A186" s="23">
        <v>43514</v>
      </c>
      <c r="B186" s="5" t="s">
        <v>59</v>
      </c>
      <c r="C186" s="5" t="s">
        <v>64</v>
      </c>
      <c r="D186" s="5" t="s">
        <v>76</v>
      </c>
      <c r="E186" s="5">
        <v>9250</v>
      </c>
    </row>
    <row r="187" spans="1:5" x14ac:dyDescent="0.3">
      <c r="A187" s="23">
        <v>43514</v>
      </c>
      <c r="B187" s="5" t="s">
        <v>52</v>
      </c>
      <c r="C187" s="5" t="s">
        <v>57</v>
      </c>
      <c r="D187" s="5" t="s">
        <v>61</v>
      </c>
      <c r="E187" s="5">
        <v>9330</v>
      </c>
    </row>
    <row r="188" spans="1:5" x14ac:dyDescent="0.3">
      <c r="A188" s="23">
        <v>43514</v>
      </c>
      <c r="B188" s="5" t="s">
        <v>62</v>
      </c>
      <c r="C188" s="5" t="s">
        <v>75</v>
      </c>
      <c r="D188" s="5" t="s">
        <v>58</v>
      </c>
      <c r="E188" s="5">
        <v>8560</v>
      </c>
    </row>
    <row r="189" spans="1:5" x14ac:dyDescent="0.3">
      <c r="A189" s="23">
        <v>43514</v>
      </c>
      <c r="B189" s="5" t="s">
        <v>49</v>
      </c>
      <c r="C189" s="5" t="s">
        <v>77</v>
      </c>
      <c r="D189" s="5" t="s">
        <v>74</v>
      </c>
      <c r="E189" s="5">
        <v>8730</v>
      </c>
    </row>
    <row r="190" spans="1:5" x14ac:dyDescent="0.3">
      <c r="A190" s="23">
        <v>43515</v>
      </c>
      <c r="B190" s="5" t="s">
        <v>62</v>
      </c>
      <c r="C190" s="5" t="s">
        <v>69</v>
      </c>
      <c r="D190" s="5" t="s">
        <v>67</v>
      </c>
      <c r="E190" s="5">
        <v>8990</v>
      </c>
    </row>
    <row r="191" spans="1:5" x14ac:dyDescent="0.3">
      <c r="A191" s="23">
        <v>43515</v>
      </c>
      <c r="B191" s="5" t="s">
        <v>52</v>
      </c>
      <c r="C191" s="5" t="s">
        <v>69</v>
      </c>
      <c r="D191" s="5" t="s">
        <v>54</v>
      </c>
      <c r="E191" s="5">
        <v>9510</v>
      </c>
    </row>
    <row r="192" spans="1:5" x14ac:dyDescent="0.3">
      <c r="A192" s="23">
        <v>43515</v>
      </c>
      <c r="B192" s="5" t="s">
        <v>59</v>
      </c>
      <c r="C192" s="5" t="s">
        <v>75</v>
      </c>
      <c r="D192" s="5" t="s">
        <v>65</v>
      </c>
      <c r="E192" s="5">
        <v>8410</v>
      </c>
    </row>
    <row r="193" spans="1:5" x14ac:dyDescent="0.3">
      <c r="A193" s="23">
        <v>43515</v>
      </c>
      <c r="B193" s="5" t="s">
        <v>59</v>
      </c>
      <c r="C193" s="5" t="s">
        <v>50</v>
      </c>
      <c r="D193" s="5" t="s">
        <v>65</v>
      </c>
      <c r="E193" s="5">
        <v>8700</v>
      </c>
    </row>
    <row r="194" spans="1:5" x14ac:dyDescent="0.3">
      <c r="A194" s="23">
        <v>43516</v>
      </c>
      <c r="B194" s="5" t="s">
        <v>49</v>
      </c>
      <c r="C194" s="5" t="s">
        <v>66</v>
      </c>
      <c r="D194" s="5" t="s">
        <v>54</v>
      </c>
      <c r="E194" s="5">
        <v>9260</v>
      </c>
    </row>
    <row r="195" spans="1:5" x14ac:dyDescent="0.3">
      <c r="A195" s="23">
        <v>43516</v>
      </c>
      <c r="B195" s="5" t="s">
        <v>56</v>
      </c>
      <c r="C195" s="5" t="s">
        <v>68</v>
      </c>
      <c r="D195" s="5" t="s">
        <v>54</v>
      </c>
      <c r="E195" s="5">
        <v>9640</v>
      </c>
    </row>
    <row r="196" spans="1:5" x14ac:dyDescent="0.3">
      <c r="A196" s="23">
        <v>43516</v>
      </c>
      <c r="B196" s="5" t="s">
        <v>62</v>
      </c>
      <c r="C196" s="5" t="s">
        <v>63</v>
      </c>
      <c r="D196" s="5" t="s">
        <v>74</v>
      </c>
      <c r="E196" s="5">
        <v>8400</v>
      </c>
    </row>
    <row r="197" spans="1:5" x14ac:dyDescent="0.3">
      <c r="A197" s="23">
        <v>43516</v>
      </c>
      <c r="B197" s="5" t="s">
        <v>56</v>
      </c>
      <c r="C197" s="5" t="s">
        <v>63</v>
      </c>
      <c r="D197" s="5" t="s">
        <v>73</v>
      </c>
      <c r="E197" s="5">
        <v>9180</v>
      </c>
    </row>
    <row r="198" spans="1:5" x14ac:dyDescent="0.3">
      <c r="A198" s="23">
        <v>43517</v>
      </c>
      <c r="B198" s="5" t="s">
        <v>52</v>
      </c>
      <c r="C198" s="5" t="s">
        <v>53</v>
      </c>
      <c r="D198" s="5" t="s">
        <v>51</v>
      </c>
      <c r="E198" s="5">
        <v>8710</v>
      </c>
    </row>
    <row r="199" spans="1:5" x14ac:dyDescent="0.3">
      <c r="A199" s="23">
        <v>43517</v>
      </c>
      <c r="B199" s="5" t="s">
        <v>56</v>
      </c>
      <c r="C199" s="5" t="s">
        <v>60</v>
      </c>
      <c r="D199" s="5" t="s">
        <v>76</v>
      </c>
      <c r="E199" s="5">
        <v>9530</v>
      </c>
    </row>
    <row r="200" spans="1:5" x14ac:dyDescent="0.3">
      <c r="A200" s="23">
        <v>43517</v>
      </c>
      <c r="B200" s="5" t="s">
        <v>49</v>
      </c>
      <c r="C200" s="5" t="s">
        <v>66</v>
      </c>
      <c r="D200" s="5" t="s">
        <v>73</v>
      </c>
      <c r="E200" s="5">
        <v>8820</v>
      </c>
    </row>
    <row r="201" spans="1:5" x14ac:dyDescent="0.3">
      <c r="A201" s="23">
        <v>43517</v>
      </c>
      <c r="B201" s="5" t="s">
        <v>59</v>
      </c>
      <c r="C201" s="5" t="s">
        <v>55</v>
      </c>
      <c r="D201" s="5" t="s">
        <v>58</v>
      </c>
      <c r="E201" s="5">
        <v>9360</v>
      </c>
    </row>
    <row r="202" spans="1:5" x14ac:dyDescent="0.3">
      <c r="A202" s="23">
        <v>43518</v>
      </c>
      <c r="B202" s="5" t="s">
        <v>49</v>
      </c>
      <c r="C202" s="5" t="s">
        <v>57</v>
      </c>
      <c r="D202" s="5" t="s">
        <v>76</v>
      </c>
      <c r="E202" s="5">
        <v>8960</v>
      </c>
    </row>
    <row r="203" spans="1:5" x14ac:dyDescent="0.3">
      <c r="A203" s="23">
        <v>43518</v>
      </c>
      <c r="B203" s="5" t="s">
        <v>62</v>
      </c>
      <c r="C203" s="5" t="s">
        <v>63</v>
      </c>
      <c r="D203" s="5" t="s">
        <v>61</v>
      </c>
      <c r="E203" s="5">
        <v>9350</v>
      </c>
    </row>
    <row r="204" spans="1:5" x14ac:dyDescent="0.3">
      <c r="A204" s="23">
        <v>43518</v>
      </c>
      <c r="B204" s="5" t="s">
        <v>52</v>
      </c>
      <c r="C204" s="5" t="s">
        <v>64</v>
      </c>
      <c r="D204" s="5" t="s">
        <v>70</v>
      </c>
      <c r="E204" s="5">
        <v>8350</v>
      </c>
    </row>
    <row r="205" spans="1:5" x14ac:dyDescent="0.3">
      <c r="A205" s="23">
        <v>43518</v>
      </c>
      <c r="B205" s="5" t="s">
        <v>62</v>
      </c>
      <c r="C205" s="5" t="s">
        <v>68</v>
      </c>
      <c r="D205" s="5" t="s">
        <v>74</v>
      </c>
      <c r="E205" s="5">
        <v>9310</v>
      </c>
    </row>
    <row r="206" spans="1:5" x14ac:dyDescent="0.3">
      <c r="A206" s="23">
        <v>43519</v>
      </c>
      <c r="B206" s="5" t="s">
        <v>59</v>
      </c>
      <c r="C206" s="5" t="s">
        <v>53</v>
      </c>
      <c r="D206" s="5" t="s">
        <v>61</v>
      </c>
      <c r="E206" s="5">
        <v>9410</v>
      </c>
    </row>
    <row r="207" spans="1:5" x14ac:dyDescent="0.3">
      <c r="A207" s="23">
        <v>43519</v>
      </c>
      <c r="B207" s="5" t="s">
        <v>59</v>
      </c>
      <c r="C207" s="5" t="s">
        <v>63</v>
      </c>
      <c r="D207" s="5" t="s">
        <v>61</v>
      </c>
      <c r="E207" s="5">
        <v>9590</v>
      </c>
    </row>
    <row r="208" spans="1:5" x14ac:dyDescent="0.3">
      <c r="A208" s="23">
        <v>43519</v>
      </c>
      <c r="B208" s="5" t="s">
        <v>62</v>
      </c>
      <c r="C208" s="5" t="s">
        <v>68</v>
      </c>
      <c r="D208" s="5" t="s">
        <v>65</v>
      </c>
      <c r="E208" s="5">
        <v>8850</v>
      </c>
    </row>
    <row r="209" spans="1:5" x14ac:dyDescent="0.3">
      <c r="A209" s="23">
        <v>43519</v>
      </c>
      <c r="B209" s="5" t="s">
        <v>52</v>
      </c>
      <c r="C209" s="5" t="s">
        <v>60</v>
      </c>
      <c r="D209" s="5" t="s">
        <v>73</v>
      </c>
      <c r="E209" s="5">
        <v>9610</v>
      </c>
    </row>
    <row r="210" spans="1:5" x14ac:dyDescent="0.3">
      <c r="A210" s="23">
        <v>43520</v>
      </c>
      <c r="B210" s="5" t="s">
        <v>49</v>
      </c>
      <c r="C210" s="5" t="s">
        <v>60</v>
      </c>
      <c r="D210" s="5" t="s">
        <v>54</v>
      </c>
      <c r="E210" s="5">
        <v>9170</v>
      </c>
    </row>
    <row r="211" spans="1:5" x14ac:dyDescent="0.3">
      <c r="A211" s="23">
        <v>43520</v>
      </c>
      <c r="B211" s="5" t="s">
        <v>52</v>
      </c>
      <c r="C211" s="5" t="s">
        <v>53</v>
      </c>
      <c r="D211" s="5" t="s">
        <v>67</v>
      </c>
      <c r="E211" s="5">
        <v>9310</v>
      </c>
    </row>
    <row r="212" spans="1:5" x14ac:dyDescent="0.3">
      <c r="A212" s="23">
        <v>43520</v>
      </c>
      <c r="B212" s="5" t="s">
        <v>56</v>
      </c>
      <c r="C212" s="5" t="s">
        <v>72</v>
      </c>
      <c r="D212" s="5" t="s">
        <v>74</v>
      </c>
      <c r="E212" s="5">
        <v>8930</v>
      </c>
    </row>
    <row r="213" spans="1:5" x14ac:dyDescent="0.3">
      <c r="A213" s="23">
        <v>43520</v>
      </c>
      <c r="B213" s="5" t="s">
        <v>56</v>
      </c>
      <c r="C213" s="5" t="s">
        <v>63</v>
      </c>
      <c r="D213" s="5" t="s">
        <v>58</v>
      </c>
      <c r="E213" s="5">
        <v>8940</v>
      </c>
    </row>
    <row r="214" spans="1:5" x14ac:dyDescent="0.3">
      <c r="A214" s="23">
        <v>43521</v>
      </c>
      <c r="B214" s="5" t="s">
        <v>59</v>
      </c>
      <c r="C214" s="5" t="s">
        <v>71</v>
      </c>
      <c r="D214" s="5" t="s">
        <v>61</v>
      </c>
      <c r="E214" s="5">
        <v>8720</v>
      </c>
    </row>
    <row r="215" spans="1:5" x14ac:dyDescent="0.3">
      <c r="A215" s="23">
        <v>43521</v>
      </c>
      <c r="B215" s="5" t="s">
        <v>62</v>
      </c>
      <c r="C215" s="5" t="s">
        <v>69</v>
      </c>
      <c r="D215" s="5" t="s">
        <v>76</v>
      </c>
      <c r="E215" s="5">
        <v>9460</v>
      </c>
    </row>
    <row r="216" spans="1:5" x14ac:dyDescent="0.3">
      <c r="A216" s="23">
        <v>43521</v>
      </c>
      <c r="B216" s="5" t="s">
        <v>56</v>
      </c>
      <c r="C216" s="5" t="s">
        <v>71</v>
      </c>
      <c r="D216" s="5" t="s">
        <v>65</v>
      </c>
      <c r="E216" s="5">
        <v>9170</v>
      </c>
    </row>
    <row r="217" spans="1:5" x14ac:dyDescent="0.3">
      <c r="A217" s="23">
        <v>43521</v>
      </c>
      <c r="B217" s="5" t="s">
        <v>49</v>
      </c>
      <c r="C217" s="5" t="s">
        <v>50</v>
      </c>
      <c r="D217" s="5" t="s">
        <v>74</v>
      </c>
      <c r="E217" s="5">
        <v>9550</v>
      </c>
    </row>
    <row r="218" spans="1:5" x14ac:dyDescent="0.3">
      <c r="A218" s="23">
        <v>43522</v>
      </c>
      <c r="B218" s="5" t="s">
        <v>49</v>
      </c>
      <c r="C218" s="5" t="s">
        <v>60</v>
      </c>
      <c r="D218" s="5" t="s">
        <v>51</v>
      </c>
      <c r="E218" s="5">
        <v>9570</v>
      </c>
    </row>
    <row r="219" spans="1:5" x14ac:dyDescent="0.3">
      <c r="A219" s="23">
        <v>43522</v>
      </c>
      <c r="B219" s="5" t="s">
        <v>52</v>
      </c>
      <c r="C219" s="5" t="s">
        <v>71</v>
      </c>
      <c r="D219" s="5" t="s">
        <v>73</v>
      </c>
      <c r="E219" s="5">
        <v>9530</v>
      </c>
    </row>
    <row r="220" spans="1:5" x14ac:dyDescent="0.3">
      <c r="A220" s="23">
        <v>43522</v>
      </c>
      <c r="B220" s="5" t="s">
        <v>59</v>
      </c>
      <c r="C220" s="5" t="s">
        <v>60</v>
      </c>
      <c r="D220" s="5" t="s">
        <v>73</v>
      </c>
      <c r="E220" s="5">
        <v>9770</v>
      </c>
    </row>
    <row r="221" spans="1:5" x14ac:dyDescent="0.3">
      <c r="A221" s="23">
        <v>43522</v>
      </c>
      <c r="B221" s="5" t="s">
        <v>62</v>
      </c>
      <c r="C221" s="5" t="s">
        <v>55</v>
      </c>
      <c r="D221" s="5" t="s">
        <v>73</v>
      </c>
      <c r="E221" s="5">
        <v>9800</v>
      </c>
    </row>
    <row r="222" spans="1:5" x14ac:dyDescent="0.3">
      <c r="A222" s="23">
        <v>43523</v>
      </c>
      <c r="B222" s="5" t="s">
        <v>59</v>
      </c>
      <c r="C222" s="5" t="s">
        <v>55</v>
      </c>
      <c r="D222" s="5" t="s">
        <v>61</v>
      </c>
      <c r="E222" s="5">
        <v>9200</v>
      </c>
    </row>
    <row r="223" spans="1:5" x14ac:dyDescent="0.3">
      <c r="A223" s="23">
        <v>43523</v>
      </c>
      <c r="B223" s="5" t="s">
        <v>62</v>
      </c>
      <c r="C223" s="5" t="s">
        <v>64</v>
      </c>
      <c r="D223" s="5" t="s">
        <v>73</v>
      </c>
      <c r="E223" s="5">
        <v>9410</v>
      </c>
    </row>
    <row r="224" spans="1:5" x14ac:dyDescent="0.3">
      <c r="A224" s="23">
        <v>43523</v>
      </c>
      <c r="B224" s="5" t="s">
        <v>52</v>
      </c>
      <c r="C224" s="5" t="s">
        <v>75</v>
      </c>
      <c r="D224" s="5" t="s">
        <v>58</v>
      </c>
      <c r="E224" s="5">
        <v>9700</v>
      </c>
    </row>
    <row r="225" spans="1:5" x14ac:dyDescent="0.3">
      <c r="A225" s="23">
        <v>43523</v>
      </c>
      <c r="B225" s="5" t="s">
        <v>56</v>
      </c>
      <c r="C225" s="5" t="s">
        <v>53</v>
      </c>
      <c r="D225" s="5" t="s">
        <v>65</v>
      </c>
      <c r="E225" s="5">
        <v>9820</v>
      </c>
    </row>
    <row r="226" spans="1:5" x14ac:dyDescent="0.3">
      <c r="A226" s="23">
        <v>43524</v>
      </c>
      <c r="B226" s="5" t="s">
        <v>49</v>
      </c>
      <c r="C226" s="5" t="s">
        <v>77</v>
      </c>
      <c r="D226" s="5" t="s">
        <v>54</v>
      </c>
      <c r="E226" s="5">
        <v>9290</v>
      </c>
    </row>
    <row r="227" spans="1:5" x14ac:dyDescent="0.3">
      <c r="A227" s="23">
        <v>43524</v>
      </c>
      <c r="B227" s="5" t="s">
        <v>49</v>
      </c>
      <c r="C227" s="5" t="s">
        <v>53</v>
      </c>
      <c r="D227" s="5" t="s">
        <v>65</v>
      </c>
      <c r="E227" s="5">
        <v>9520</v>
      </c>
    </row>
    <row r="228" spans="1:5" x14ac:dyDescent="0.3">
      <c r="A228" s="23">
        <v>43524</v>
      </c>
      <c r="B228" s="5" t="s">
        <v>56</v>
      </c>
      <c r="C228" s="5" t="s">
        <v>55</v>
      </c>
      <c r="D228" s="5" t="s">
        <v>70</v>
      </c>
      <c r="E228" s="5">
        <v>9740</v>
      </c>
    </row>
    <row r="229" spans="1:5" x14ac:dyDescent="0.3">
      <c r="A229" s="23">
        <v>43524</v>
      </c>
      <c r="B229" s="5" t="s">
        <v>52</v>
      </c>
      <c r="C229" s="5" t="s">
        <v>64</v>
      </c>
      <c r="D229" s="5" t="s">
        <v>58</v>
      </c>
      <c r="E229" s="5">
        <v>9820</v>
      </c>
    </row>
    <row r="230" spans="1:5" x14ac:dyDescent="0.3">
      <c r="A230" s="23">
        <v>43525</v>
      </c>
      <c r="B230" s="5" t="s">
        <v>59</v>
      </c>
      <c r="C230" s="5" t="s">
        <v>53</v>
      </c>
      <c r="D230" s="5" t="s">
        <v>51</v>
      </c>
      <c r="E230" s="5">
        <v>9640</v>
      </c>
    </row>
    <row r="231" spans="1:5" x14ac:dyDescent="0.3">
      <c r="A231" s="23">
        <v>43525</v>
      </c>
      <c r="B231" s="5" t="s">
        <v>62</v>
      </c>
      <c r="C231" s="5" t="s">
        <v>50</v>
      </c>
      <c r="D231" s="5" t="s">
        <v>74</v>
      </c>
      <c r="E231" s="5">
        <v>9500</v>
      </c>
    </row>
    <row r="232" spans="1:5" x14ac:dyDescent="0.3">
      <c r="A232" s="23">
        <v>43525</v>
      </c>
      <c r="B232" s="5" t="s">
        <v>52</v>
      </c>
      <c r="C232" s="5" t="s">
        <v>71</v>
      </c>
      <c r="D232" s="5" t="s">
        <v>74</v>
      </c>
      <c r="E232" s="5">
        <v>9770</v>
      </c>
    </row>
    <row r="233" spans="1:5" x14ac:dyDescent="0.3">
      <c r="A233" s="23">
        <v>43525</v>
      </c>
      <c r="B233" s="5" t="s">
        <v>56</v>
      </c>
      <c r="C233" s="5" t="s">
        <v>64</v>
      </c>
      <c r="D233" s="5" t="s">
        <v>73</v>
      </c>
      <c r="E233" s="5">
        <v>10200</v>
      </c>
    </row>
    <row r="234" spans="1:5" x14ac:dyDescent="0.3">
      <c r="A234" s="23">
        <v>43526</v>
      </c>
      <c r="B234" s="5" t="s">
        <v>62</v>
      </c>
      <c r="C234" s="5" t="s">
        <v>66</v>
      </c>
      <c r="D234" s="5" t="s">
        <v>67</v>
      </c>
      <c r="E234" s="5">
        <v>9240</v>
      </c>
    </row>
    <row r="235" spans="1:5" x14ac:dyDescent="0.3">
      <c r="A235" s="23">
        <v>43526</v>
      </c>
      <c r="B235" s="5" t="s">
        <v>59</v>
      </c>
      <c r="C235" s="5" t="s">
        <v>72</v>
      </c>
      <c r="D235" s="5" t="s">
        <v>74</v>
      </c>
      <c r="E235" s="5">
        <v>9620</v>
      </c>
    </row>
    <row r="236" spans="1:5" x14ac:dyDescent="0.3">
      <c r="A236" s="23">
        <v>43526</v>
      </c>
      <c r="B236" s="5" t="s">
        <v>52</v>
      </c>
      <c r="C236" s="5" t="s">
        <v>63</v>
      </c>
      <c r="D236" s="5" t="s">
        <v>65</v>
      </c>
      <c r="E236" s="5">
        <v>9690</v>
      </c>
    </row>
    <row r="237" spans="1:5" x14ac:dyDescent="0.3">
      <c r="A237" s="23">
        <v>43526</v>
      </c>
      <c r="B237" s="5" t="s">
        <v>49</v>
      </c>
      <c r="C237" s="5" t="s">
        <v>60</v>
      </c>
      <c r="D237" s="5" t="s">
        <v>65</v>
      </c>
      <c r="E237" s="5">
        <v>10660</v>
      </c>
    </row>
    <row r="238" spans="1:5" x14ac:dyDescent="0.3">
      <c r="A238" s="23">
        <v>43527</v>
      </c>
      <c r="B238" s="5" t="s">
        <v>62</v>
      </c>
      <c r="C238" s="5" t="s">
        <v>71</v>
      </c>
      <c r="D238" s="5" t="s">
        <v>67</v>
      </c>
      <c r="E238" s="5">
        <v>9570</v>
      </c>
    </row>
    <row r="239" spans="1:5" x14ac:dyDescent="0.3">
      <c r="A239" s="23">
        <v>43527</v>
      </c>
      <c r="B239" s="5" t="s">
        <v>56</v>
      </c>
      <c r="C239" s="5" t="s">
        <v>71</v>
      </c>
      <c r="D239" s="5" t="s">
        <v>58</v>
      </c>
      <c r="E239" s="5">
        <v>10240</v>
      </c>
    </row>
    <row r="240" spans="1:5" x14ac:dyDescent="0.3">
      <c r="A240" s="23">
        <v>43527</v>
      </c>
      <c r="B240" s="5" t="s">
        <v>56</v>
      </c>
      <c r="C240" s="5" t="s">
        <v>64</v>
      </c>
      <c r="D240" s="5" t="s">
        <v>73</v>
      </c>
      <c r="E240" s="5">
        <v>10440</v>
      </c>
    </row>
    <row r="241" spans="1:5" x14ac:dyDescent="0.3">
      <c r="A241" s="23">
        <v>43527</v>
      </c>
      <c r="B241" s="5" t="s">
        <v>59</v>
      </c>
      <c r="C241" s="5" t="s">
        <v>60</v>
      </c>
      <c r="D241" s="5" t="s">
        <v>65</v>
      </c>
      <c r="E241" s="5">
        <v>10450</v>
      </c>
    </row>
    <row r="242" spans="1:5" x14ac:dyDescent="0.3">
      <c r="A242" s="23">
        <v>43528</v>
      </c>
      <c r="B242" s="5" t="s">
        <v>52</v>
      </c>
      <c r="C242" s="5" t="s">
        <v>50</v>
      </c>
      <c r="D242" s="5" t="s">
        <v>67</v>
      </c>
      <c r="E242" s="5">
        <v>9050</v>
      </c>
    </row>
    <row r="243" spans="1:5" x14ac:dyDescent="0.3">
      <c r="A243" s="23">
        <v>43528</v>
      </c>
      <c r="B243" s="5" t="s">
        <v>49</v>
      </c>
      <c r="C243" s="5" t="s">
        <v>55</v>
      </c>
      <c r="D243" s="5" t="s">
        <v>67</v>
      </c>
      <c r="E243" s="5">
        <v>9060</v>
      </c>
    </row>
    <row r="244" spans="1:5" x14ac:dyDescent="0.3">
      <c r="A244" s="23">
        <v>43528</v>
      </c>
      <c r="B244" s="5" t="s">
        <v>49</v>
      </c>
      <c r="C244" s="5" t="s">
        <v>57</v>
      </c>
      <c r="D244" s="5" t="s">
        <v>61</v>
      </c>
      <c r="E244" s="5">
        <v>9250</v>
      </c>
    </row>
    <row r="245" spans="1:5" x14ac:dyDescent="0.3">
      <c r="A245" s="23">
        <v>43528</v>
      </c>
      <c r="B245" s="5" t="s">
        <v>56</v>
      </c>
      <c r="C245" s="5" t="s">
        <v>71</v>
      </c>
      <c r="D245" s="5" t="s">
        <v>58</v>
      </c>
      <c r="E245" s="5">
        <v>10490</v>
      </c>
    </row>
    <row r="246" spans="1:5" x14ac:dyDescent="0.3">
      <c r="A246" s="23">
        <v>43529</v>
      </c>
      <c r="B246" s="5" t="s">
        <v>62</v>
      </c>
      <c r="C246" s="5" t="s">
        <v>60</v>
      </c>
      <c r="D246" s="5" t="s">
        <v>76</v>
      </c>
      <c r="E246" s="5">
        <v>9670</v>
      </c>
    </row>
    <row r="247" spans="1:5" x14ac:dyDescent="0.3">
      <c r="A247" s="23">
        <v>43529</v>
      </c>
      <c r="B247" s="5" t="s">
        <v>59</v>
      </c>
      <c r="C247" s="5" t="s">
        <v>50</v>
      </c>
      <c r="D247" s="5" t="s">
        <v>67</v>
      </c>
      <c r="E247" s="5">
        <v>9700</v>
      </c>
    </row>
    <row r="248" spans="1:5" x14ac:dyDescent="0.3">
      <c r="A248" s="23">
        <v>43529</v>
      </c>
      <c r="B248" s="5" t="s">
        <v>52</v>
      </c>
      <c r="C248" s="5" t="s">
        <v>50</v>
      </c>
      <c r="D248" s="5" t="s">
        <v>67</v>
      </c>
      <c r="E248" s="5">
        <v>9790</v>
      </c>
    </row>
    <row r="249" spans="1:5" x14ac:dyDescent="0.3">
      <c r="A249" s="23">
        <v>43529</v>
      </c>
      <c r="B249" s="5" t="s">
        <v>49</v>
      </c>
      <c r="C249" s="5" t="s">
        <v>69</v>
      </c>
      <c r="D249" s="5" t="s">
        <v>74</v>
      </c>
      <c r="E249" s="5">
        <v>9960</v>
      </c>
    </row>
    <row r="250" spans="1:5" x14ac:dyDescent="0.3">
      <c r="A250" s="23">
        <v>43530</v>
      </c>
      <c r="B250" s="5" t="s">
        <v>52</v>
      </c>
      <c r="C250" s="5" t="s">
        <v>60</v>
      </c>
      <c r="D250" s="5" t="s">
        <v>76</v>
      </c>
      <c r="E250" s="5">
        <v>9370</v>
      </c>
    </row>
    <row r="251" spans="1:5" x14ac:dyDescent="0.3">
      <c r="A251" s="23">
        <v>43530</v>
      </c>
      <c r="B251" s="5" t="s">
        <v>59</v>
      </c>
      <c r="C251" s="5" t="s">
        <v>68</v>
      </c>
      <c r="D251" s="5" t="s">
        <v>67</v>
      </c>
      <c r="E251" s="5">
        <v>9560</v>
      </c>
    </row>
    <row r="252" spans="1:5" x14ac:dyDescent="0.3">
      <c r="A252" s="23">
        <v>43530</v>
      </c>
      <c r="B252" s="5" t="s">
        <v>59</v>
      </c>
      <c r="C252" s="5" t="s">
        <v>72</v>
      </c>
      <c r="D252" s="5" t="s">
        <v>73</v>
      </c>
      <c r="E252" s="5">
        <v>10090</v>
      </c>
    </row>
    <row r="253" spans="1:5" x14ac:dyDescent="0.3">
      <c r="A253" s="23">
        <v>43530</v>
      </c>
      <c r="B253" s="5" t="s">
        <v>62</v>
      </c>
      <c r="C253" s="5" t="s">
        <v>69</v>
      </c>
      <c r="D253" s="5" t="s">
        <v>74</v>
      </c>
      <c r="E253" s="5">
        <v>10340</v>
      </c>
    </row>
    <row r="254" spans="1:5" x14ac:dyDescent="0.3">
      <c r="A254" s="23">
        <v>43531</v>
      </c>
      <c r="B254" s="5" t="s">
        <v>56</v>
      </c>
      <c r="C254" s="5" t="s">
        <v>66</v>
      </c>
      <c r="D254" s="5" t="s">
        <v>54</v>
      </c>
      <c r="E254" s="5">
        <v>9350</v>
      </c>
    </row>
    <row r="255" spans="1:5" x14ac:dyDescent="0.3">
      <c r="A255" s="23">
        <v>43531</v>
      </c>
      <c r="B255" s="5" t="s">
        <v>49</v>
      </c>
      <c r="C255" s="5" t="s">
        <v>53</v>
      </c>
      <c r="D255" s="5" t="s">
        <v>76</v>
      </c>
      <c r="E255" s="5">
        <v>9560</v>
      </c>
    </row>
    <row r="256" spans="1:5" x14ac:dyDescent="0.3">
      <c r="A256" s="23">
        <v>43531</v>
      </c>
      <c r="B256" s="5" t="s">
        <v>56</v>
      </c>
      <c r="C256" s="5" t="s">
        <v>66</v>
      </c>
      <c r="D256" s="5" t="s">
        <v>58</v>
      </c>
      <c r="E256" s="5">
        <v>10130</v>
      </c>
    </row>
    <row r="257" spans="1:5" x14ac:dyDescent="0.3">
      <c r="A257" s="23">
        <v>43531</v>
      </c>
      <c r="B257" s="5" t="s">
        <v>62</v>
      </c>
      <c r="C257" s="5" t="s">
        <v>78</v>
      </c>
      <c r="D257" s="5" t="s">
        <v>74</v>
      </c>
      <c r="E257" s="5">
        <v>10260</v>
      </c>
    </row>
    <row r="258" spans="1:5" x14ac:dyDescent="0.3">
      <c r="A258" s="23">
        <v>43532</v>
      </c>
      <c r="B258" s="5" t="s">
        <v>59</v>
      </c>
      <c r="C258" s="5" t="s">
        <v>63</v>
      </c>
      <c r="D258" s="5" t="s">
        <v>67</v>
      </c>
      <c r="E258" s="5">
        <v>9480</v>
      </c>
    </row>
    <row r="259" spans="1:5" x14ac:dyDescent="0.3">
      <c r="A259" s="23">
        <v>43532</v>
      </c>
      <c r="B259" s="5" t="s">
        <v>52</v>
      </c>
      <c r="C259" s="5" t="s">
        <v>69</v>
      </c>
      <c r="D259" s="5" t="s">
        <v>76</v>
      </c>
      <c r="E259" s="5">
        <v>9720</v>
      </c>
    </row>
    <row r="260" spans="1:5" x14ac:dyDescent="0.3">
      <c r="A260" s="23">
        <v>43532</v>
      </c>
      <c r="B260" s="5" t="s">
        <v>56</v>
      </c>
      <c r="C260" s="5" t="s">
        <v>53</v>
      </c>
      <c r="D260" s="5" t="s">
        <v>70</v>
      </c>
      <c r="E260" s="5">
        <v>10410</v>
      </c>
    </row>
    <row r="261" spans="1:5" x14ac:dyDescent="0.3">
      <c r="A261" s="23">
        <v>43532</v>
      </c>
      <c r="B261" s="5" t="s">
        <v>49</v>
      </c>
      <c r="C261" s="5" t="s">
        <v>57</v>
      </c>
      <c r="D261" s="5" t="s">
        <v>74</v>
      </c>
      <c r="E261" s="5">
        <v>10840</v>
      </c>
    </row>
    <row r="262" spans="1:5" x14ac:dyDescent="0.3">
      <c r="A262" s="23">
        <v>43533</v>
      </c>
      <c r="B262" s="5" t="s">
        <v>62</v>
      </c>
      <c r="C262" s="5" t="s">
        <v>68</v>
      </c>
      <c r="D262" s="5" t="s">
        <v>76</v>
      </c>
      <c r="E262" s="5">
        <v>9060</v>
      </c>
    </row>
    <row r="263" spans="1:5" x14ac:dyDescent="0.3">
      <c r="A263" s="23">
        <v>43533</v>
      </c>
      <c r="B263" s="5" t="s">
        <v>49</v>
      </c>
      <c r="C263" s="5" t="s">
        <v>75</v>
      </c>
      <c r="D263" s="5" t="s">
        <v>51</v>
      </c>
      <c r="E263" s="5">
        <v>9450</v>
      </c>
    </row>
    <row r="264" spans="1:5" x14ac:dyDescent="0.3">
      <c r="A264" s="23">
        <v>43533</v>
      </c>
      <c r="B264" s="5" t="s">
        <v>52</v>
      </c>
      <c r="C264" s="5" t="s">
        <v>50</v>
      </c>
      <c r="D264" s="5" t="s">
        <v>73</v>
      </c>
      <c r="E264" s="5">
        <v>10330</v>
      </c>
    </row>
    <row r="265" spans="1:5" x14ac:dyDescent="0.3">
      <c r="A265" s="23">
        <v>43533</v>
      </c>
      <c r="B265" s="5" t="s">
        <v>62</v>
      </c>
      <c r="C265" s="5" t="s">
        <v>66</v>
      </c>
      <c r="D265" s="5" t="s">
        <v>58</v>
      </c>
      <c r="E265" s="5">
        <v>11050</v>
      </c>
    </row>
    <row r="266" spans="1:5" x14ac:dyDescent="0.3">
      <c r="A266" s="23">
        <v>43534</v>
      </c>
      <c r="B266" s="5" t="s">
        <v>59</v>
      </c>
      <c r="C266" s="5" t="s">
        <v>50</v>
      </c>
      <c r="D266" s="5" t="s">
        <v>54</v>
      </c>
      <c r="E266" s="5">
        <v>8840</v>
      </c>
    </row>
    <row r="267" spans="1:5" x14ac:dyDescent="0.3">
      <c r="A267" s="23">
        <v>43534</v>
      </c>
      <c r="B267" s="5" t="s">
        <v>52</v>
      </c>
      <c r="C267" s="5" t="s">
        <v>72</v>
      </c>
      <c r="D267" s="5" t="s">
        <v>73</v>
      </c>
      <c r="E267" s="5">
        <v>10500</v>
      </c>
    </row>
    <row r="268" spans="1:5" x14ac:dyDescent="0.3">
      <c r="A268" s="23">
        <v>43534</v>
      </c>
      <c r="B268" s="5" t="s">
        <v>59</v>
      </c>
      <c r="C268" s="5" t="s">
        <v>53</v>
      </c>
      <c r="D268" s="5" t="s">
        <v>70</v>
      </c>
      <c r="E268" s="5">
        <v>10610</v>
      </c>
    </row>
    <row r="269" spans="1:5" x14ac:dyDescent="0.3">
      <c r="A269" s="23">
        <v>43534</v>
      </c>
      <c r="B269" s="5" t="s">
        <v>62</v>
      </c>
      <c r="C269" s="5" t="s">
        <v>77</v>
      </c>
      <c r="D269" s="5" t="s">
        <v>70</v>
      </c>
      <c r="E269" s="5">
        <v>11130</v>
      </c>
    </row>
    <row r="270" spans="1:5" x14ac:dyDescent="0.3">
      <c r="A270" s="23">
        <v>43535</v>
      </c>
      <c r="B270" s="5" t="s">
        <v>56</v>
      </c>
      <c r="C270" s="5" t="s">
        <v>53</v>
      </c>
      <c r="D270" s="5" t="s">
        <v>76</v>
      </c>
      <c r="E270" s="5">
        <v>9000</v>
      </c>
    </row>
    <row r="271" spans="1:5" x14ac:dyDescent="0.3">
      <c r="A271" s="23">
        <v>43535</v>
      </c>
      <c r="B271" s="5" t="s">
        <v>49</v>
      </c>
      <c r="C271" s="5" t="s">
        <v>75</v>
      </c>
      <c r="D271" s="5" t="s">
        <v>70</v>
      </c>
      <c r="E271" s="5">
        <v>10750</v>
      </c>
    </row>
    <row r="272" spans="1:5" x14ac:dyDescent="0.3">
      <c r="A272" s="23">
        <v>43535</v>
      </c>
      <c r="B272" s="5" t="s">
        <v>52</v>
      </c>
      <c r="C272" s="5" t="s">
        <v>71</v>
      </c>
      <c r="D272" s="5" t="s">
        <v>58</v>
      </c>
      <c r="E272" s="5">
        <v>11120</v>
      </c>
    </row>
    <row r="273" spans="1:5" x14ac:dyDescent="0.3">
      <c r="A273" s="23">
        <v>43535</v>
      </c>
      <c r="B273" s="5" t="s">
        <v>56</v>
      </c>
      <c r="C273" s="5" t="s">
        <v>63</v>
      </c>
      <c r="D273" s="5" t="s">
        <v>65</v>
      </c>
      <c r="E273" s="5">
        <v>11380</v>
      </c>
    </row>
    <row r="274" spans="1:5" x14ac:dyDescent="0.3">
      <c r="A274" s="23">
        <v>43536</v>
      </c>
      <c r="B274" s="5" t="s">
        <v>62</v>
      </c>
      <c r="C274" s="5" t="s">
        <v>50</v>
      </c>
      <c r="D274" s="5" t="s">
        <v>61</v>
      </c>
      <c r="E274" s="5">
        <v>9090</v>
      </c>
    </row>
    <row r="275" spans="1:5" x14ac:dyDescent="0.3">
      <c r="A275" s="23">
        <v>43536</v>
      </c>
      <c r="B275" s="5" t="s">
        <v>49</v>
      </c>
      <c r="C275" s="5" t="s">
        <v>64</v>
      </c>
      <c r="D275" s="5" t="s">
        <v>51</v>
      </c>
      <c r="E275" s="5">
        <v>9470</v>
      </c>
    </row>
    <row r="276" spans="1:5" x14ac:dyDescent="0.3">
      <c r="A276" s="23">
        <v>43536</v>
      </c>
      <c r="B276" s="5" t="s">
        <v>56</v>
      </c>
      <c r="C276" s="5" t="s">
        <v>57</v>
      </c>
      <c r="D276" s="5" t="s">
        <v>74</v>
      </c>
      <c r="E276" s="5">
        <v>10440</v>
      </c>
    </row>
    <row r="277" spans="1:5" x14ac:dyDescent="0.3">
      <c r="A277" s="23">
        <v>43536</v>
      </c>
      <c r="B277" s="5" t="s">
        <v>59</v>
      </c>
      <c r="C277" s="5" t="s">
        <v>57</v>
      </c>
      <c r="D277" s="5" t="s">
        <v>74</v>
      </c>
      <c r="E277" s="5">
        <v>11340</v>
      </c>
    </row>
    <row r="278" spans="1:5" x14ac:dyDescent="0.3">
      <c r="A278" s="23">
        <v>43537</v>
      </c>
      <c r="B278" s="5" t="s">
        <v>52</v>
      </c>
      <c r="C278" s="5" t="s">
        <v>72</v>
      </c>
      <c r="D278" s="5" t="s">
        <v>51</v>
      </c>
      <c r="E278" s="5">
        <v>9380</v>
      </c>
    </row>
    <row r="279" spans="1:5" x14ac:dyDescent="0.3">
      <c r="A279" s="23">
        <v>43537</v>
      </c>
      <c r="B279" s="5" t="s">
        <v>62</v>
      </c>
      <c r="C279" s="5" t="s">
        <v>71</v>
      </c>
      <c r="D279" s="5" t="s">
        <v>61</v>
      </c>
      <c r="E279" s="5">
        <v>9670</v>
      </c>
    </row>
    <row r="280" spans="1:5" x14ac:dyDescent="0.3">
      <c r="A280" s="23">
        <v>43537</v>
      </c>
      <c r="B280" s="5" t="s">
        <v>59</v>
      </c>
      <c r="C280" s="5" t="s">
        <v>64</v>
      </c>
      <c r="D280" s="5" t="s">
        <v>73</v>
      </c>
      <c r="E280" s="5">
        <v>10820</v>
      </c>
    </row>
    <row r="281" spans="1:5" x14ac:dyDescent="0.3">
      <c r="A281" s="23">
        <v>43537</v>
      </c>
      <c r="B281" s="5" t="s">
        <v>49</v>
      </c>
      <c r="C281" s="5" t="s">
        <v>77</v>
      </c>
      <c r="D281" s="5" t="s">
        <v>70</v>
      </c>
      <c r="E281" s="5">
        <v>10980</v>
      </c>
    </row>
    <row r="282" spans="1:5" x14ac:dyDescent="0.3">
      <c r="A282" s="23">
        <v>43538</v>
      </c>
      <c r="B282" s="5" t="s">
        <v>59</v>
      </c>
      <c r="C282" s="5" t="s">
        <v>57</v>
      </c>
      <c r="D282" s="5" t="s">
        <v>61</v>
      </c>
      <c r="E282" s="5">
        <v>9100</v>
      </c>
    </row>
    <row r="283" spans="1:5" x14ac:dyDescent="0.3">
      <c r="A283" s="23">
        <v>43538</v>
      </c>
      <c r="B283" s="5" t="s">
        <v>56</v>
      </c>
      <c r="C283" s="5" t="s">
        <v>69</v>
      </c>
      <c r="D283" s="5" t="s">
        <v>74</v>
      </c>
      <c r="E283" s="5">
        <v>10910</v>
      </c>
    </row>
    <row r="284" spans="1:5" x14ac:dyDescent="0.3">
      <c r="A284" s="23">
        <v>43538</v>
      </c>
      <c r="B284" s="5" t="s">
        <v>62</v>
      </c>
      <c r="C284" s="5" t="s">
        <v>68</v>
      </c>
      <c r="D284" s="5" t="s">
        <v>58</v>
      </c>
      <c r="E284" s="5">
        <v>11200</v>
      </c>
    </row>
    <row r="285" spans="1:5" x14ac:dyDescent="0.3">
      <c r="A285" s="23">
        <v>43538</v>
      </c>
      <c r="B285" s="5" t="s">
        <v>52</v>
      </c>
      <c r="C285" s="5" t="s">
        <v>57</v>
      </c>
      <c r="D285" s="5" t="s">
        <v>74</v>
      </c>
      <c r="E285" s="5">
        <v>11470</v>
      </c>
    </row>
    <row r="286" spans="1:5" x14ac:dyDescent="0.3">
      <c r="A286" s="23">
        <v>43539</v>
      </c>
      <c r="B286" s="5" t="s">
        <v>49</v>
      </c>
      <c r="C286" s="5" t="s">
        <v>77</v>
      </c>
      <c r="D286" s="5" t="s">
        <v>54</v>
      </c>
      <c r="E286" s="5">
        <v>9670</v>
      </c>
    </row>
    <row r="287" spans="1:5" x14ac:dyDescent="0.3">
      <c r="A287" s="23">
        <v>43539</v>
      </c>
      <c r="B287" s="5" t="s">
        <v>56</v>
      </c>
      <c r="C287" s="5" t="s">
        <v>50</v>
      </c>
      <c r="D287" s="5" t="s">
        <v>73</v>
      </c>
      <c r="E287" s="5">
        <v>10750</v>
      </c>
    </row>
    <row r="288" spans="1:5" x14ac:dyDescent="0.3">
      <c r="A288" s="23">
        <v>43539</v>
      </c>
      <c r="B288" s="5" t="s">
        <v>49</v>
      </c>
      <c r="C288" s="5" t="s">
        <v>53</v>
      </c>
      <c r="D288" s="5" t="s">
        <v>70</v>
      </c>
      <c r="E288" s="5">
        <v>11210</v>
      </c>
    </row>
    <row r="289" spans="1:5" x14ac:dyDescent="0.3">
      <c r="A289" s="23">
        <v>43539</v>
      </c>
      <c r="B289" s="5" t="s">
        <v>52</v>
      </c>
      <c r="C289" s="5" t="s">
        <v>78</v>
      </c>
      <c r="D289" s="5" t="s">
        <v>74</v>
      </c>
      <c r="E289" s="5">
        <v>11300</v>
      </c>
    </row>
    <row r="290" spans="1:5" x14ac:dyDescent="0.3">
      <c r="A290" s="23">
        <v>43540</v>
      </c>
      <c r="B290" s="5" t="s">
        <v>56</v>
      </c>
      <c r="C290" s="5" t="s">
        <v>57</v>
      </c>
      <c r="D290" s="5" t="s">
        <v>76</v>
      </c>
      <c r="E290" s="5">
        <v>9470</v>
      </c>
    </row>
    <row r="291" spans="1:5" x14ac:dyDescent="0.3">
      <c r="A291" s="23">
        <v>43540</v>
      </c>
      <c r="B291" s="5" t="s">
        <v>52</v>
      </c>
      <c r="C291" s="5" t="s">
        <v>78</v>
      </c>
      <c r="D291" s="5" t="s">
        <v>54</v>
      </c>
      <c r="E291" s="5">
        <v>9620</v>
      </c>
    </row>
    <row r="292" spans="1:5" x14ac:dyDescent="0.3">
      <c r="A292" s="23">
        <v>43540</v>
      </c>
      <c r="B292" s="5" t="s">
        <v>62</v>
      </c>
      <c r="C292" s="5" t="s">
        <v>68</v>
      </c>
      <c r="D292" s="5" t="s">
        <v>61</v>
      </c>
      <c r="E292" s="5">
        <v>9740</v>
      </c>
    </row>
    <row r="293" spans="1:5" x14ac:dyDescent="0.3">
      <c r="A293" s="23">
        <v>43540</v>
      </c>
      <c r="B293" s="5" t="s">
        <v>59</v>
      </c>
      <c r="C293" s="5" t="s">
        <v>71</v>
      </c>
      <c r="D293" s="5" t="s">
        <v>58</v>
      </c>
      <c r="E293" s="5">
        <v>11990</v>
      </c>
    </row>
    <row r="294" spans="1:5" x14ac:dyDescent="0.3">
      <c r="A294" s="23">
        <v>43541</v>
      </c>
      <c r="B294" s="5" t="s">
        <v>52</v>
      </c>
      <c r="C294" s="5" t="s">
        <v>75</v>
      </c>
      <c r="D294" s="5" t="s">
        <v>76</v>
      </c>
      <c r="E294" s="5">
        <v>9240</v>
      </c>
    </row>
    <row r="295" spans="1:5" x14ac:dyDescent="0.3">
      <c r="A295" s="23">
        <v>43541</v>
      </c>
      <c r="B295" s="5" t="s">
        <v>49</v>
      </c>
      <c r="C295" s="5" t="s">
        <v>66</v>
      </c>
      <c r="D295" s="5" t="s">
        <v>51</v>
      </c>
      <c r="E295" s="5">
        <v>9690</v>
      </c>
    </row>
    <row r="296" spans="1:5" x14ac:dyDescent="0.3">
      <c r="A296" s="23">
        <v>43541</v>
      </c>
      <c r="B296" s="5" t="s">
        <v>59</v>
      </c>
      <c r="C296" s="5" t="s">
        <v>77</v>
      </c>
      <c r="D296" s="5" t="s">
        <v>61</v>
      </c>
      <c r="E296" s="5">
        <v>9900</v>
      </c>
    </row>
    <row r="297" spans="1:5" x14ac:dyDescent="0.3">
      <c r="A297" s="23">
        <v>43541</v>
      </c>
      <c r="B297" s="5" t="s">
        <v>62</v>
      </c>
      <c r="C297" s="5" t="s">
        <v>72</v>
      </c>
      <c r="D297" s="5" t="s">
        <v>73</v>
      </c>
      <c r="E297" s="5">
        <v>11370</v>
      </c>
    </row>
    <row r="298" spans="1:5" x14ac:dyDescent="0.3">
      <c r="A298" s="23">
        <v>43542</v>
      </c>
      <c r="B298" s="5" t="s">
        <v>62</v>
      </c>
      <c r="C298" s="5" t="s">
        <v>64</v>
      </c>
      <c r="D298" s="5" t="s">
        <v>51</v>
      </c>
      <c r="E298" s="5">
        <v>9280</v>
      </c>
    </row>
    <row r="299" spans="1:5" x14ac:dyDescent="0.3">
      <c r="A299" s="23">
        <v>43542</v>
      </c>
      <c r="B299" s="5" t="s">
        <v>56</v>
      </c>
      <c r="C299" s="5" t="s">
        <v>77</v>
      </c>
      <c r="D299" s="5" t="s">
        <v>76</v>
      </c>
      <c r="E299" s="5">
        <v>9570</v>
      </c>
    </row>
    <row r="300" spans="1:5" x14ac:dyDescent="0.3">
      <c r="A300" s="23">
        <v>43542</v>
      </c>
      <c r="B300" s="5" t="s">
        <v>56</v>
      </c>
      <c r="C300" s="5" t="s">
        <v>68</v>
      </c>
      <c r="D300" s="5" t="s">
        <v>58</v>
      </c>
      <c r="E300" s="5">
        <v>11080</v>
      </c>
    </row>
    <row r="301" spans="1:5" x14ac:dyDescent="0.3">
      <c r="A301" s="23">
        <v>43542</v>
      </c>
      <c r="B301" s="5" t="s">
        <v>59</v>
      </c>
      <c r="C301" s="5" t="s">
        <v>63</v>
      </c>
      <c r="D301" s="5" t="s">
        <v>65</v>
      </c>
      <c r="E301" s="5">
        <v>11910</v>
      </c>
    </row>
    <row r="302" spans="1:5" x14ac:dyDescent="0.3">
      <c r="A302" s="23">
        <v>43543</v>
      </c>
      <c r="B302" s="5" t="s">
        <v>52</v>
      </c>
      <c r="C302" s="5" t="s">
        <v>66</v>
      </c>
      <c r="D302" s="5" t="s">
        <v>54</v>
      </c>
      <c r="E302" s="5">
        <v>9440</v>
      </c>
    </row>
    <row r="303" spans="1:5" x14ac:dyDescent="0.3">
      <c r="A303" s="23">
        <v>43543</v>
      </c>
      <c r="B303" s="5" t="s">
        <v>49</v>
      </c>
      <c r="C303" s="5" t="s">
        <v>60</v>
      </c>
      <c r="D303" s="5" t="s">
        <v>61</v>
      </c>
      <c r="E303" s="5">
        <v>9470</v>
      </c>
    </row>
    <row r="304" spans="1:5" x14ac:dyDescent="0.3">
      <c r="A304" s="23">
        <v>43543</v>
      </c>
      <c r="B304" s="5" t="s">
        <v>49</v>
      </c>
      <c r="C304" s="5" t="s">
        <v>64</v>
      </c>
      <c r="D304" s="5" t="s">
        <v>73</v>
      </c>
      <c r="E304" s="5">
        <v>11210</v>
      </c>
    </row>
    <row r="305" spans="1:5" x14ac:dyDescent="0.3">
      <c r="A305" s="23">
        <v>43543</v>
      </c>
      <c r="B305" s="5" t="s">
        <v>56</v>
      </c>
      <c r="C305" s="5" t="s">
        <v>69</v>
      </c>
      <c r="D305" s="5" t="s">
        <v>74</v>
      </c>
      <c r="E305" s="5">
        <v>11790</v>
      </c>
    </row>
    <row r="306" spans="1:5" x14ac:dyDescent="0.3">
      <c r="A306" s="23">
        <v>43544</v>
      </c>
      <c r="B306" s="5" t="s">
        <v>62</v>
      </c>
      <c r="C306" s="5" t="s">
        <v>71</v>
      </c>
      <c r="D306" s="5" t="s">
        <v>61</v>
      </c>
      <c r="E306" s="5">
        <v>9370</v>
      </c>
    </row>
    <row r="307" spans="1:5" x14ac:dyDescent="0.3">
      <c r="A307" s="23">
        <v>43544</v>
      </c>
      <c r="B307" s="5" t="s">
        <v>52</v>
      </c>
      <c r="C307" s="5" t="s">
        <v>50</v>
      </c>
      <c r="D307" s="5" t="s">
        <v>76</v>
      </c>
      <c r="E307" s="5">
        <v>9630</v>
      </c>
    </row>
    <row r="308" spans="1:5" x14ac:dyDescent="0.3">
      <c r="A308" s="23">
        <v>43544</v>
      </c>
      <c r="B308" s="5" t="s">
        <v>59</v>
      </c>
      <c r="C308" s="5" t="s">
        <v>68</v>
      </c>
      <c r="D308" s="5" t="s">
        <v>58</v>
      </c>
      <c r="E308" s="5">
        <v>11600</v>
      </c>
    </row>
    <row r="309" spans="1:5" x14ac:dyDescent="0.3">
      <c r="A309" s="23">
        <v>43544</v>
      </c>
      <c r="B309" s="5" t="s">
        <v>49</v>
      </c>
      <c r="C309" s="5" t="s">
        <v>68</v>
      </c>
      <c r="D309" s="5" t="s">
        <v>58</v>
      </c>
      <c r="E309" s="5">
        <v>11690</v>
      </c>
    </row>
    <row r="310" spans="1:5" x14ac:dyDescent="0.3">
      <c r="A310" s="23">
        <v>43545</v>
      </c>
      <c r="B310" s="5" t="s">
        <v>52</v>
      </c>
      <c r="C310" s="5" t="s">
        <v>64</v>
      </c>
      <c r="D310" s="5" t="s">
        <v>76</v>
      </c>
      <c r="E310" s="5">
        <v>9320</v>
      </c>
    </row>
    <row r="311" spans="1:5" x14ac:dyDescent="0.3">
      <c r="A311" s="23">
        <v>43545</v>
      </c>
      <c r="B311" s="5" t="s">
        <v>59</v>
      </c>
      <c r="C311" s="5" t="s">
        <v>66</v>
      </c>
      <c r="D311" s="5" t="s">
        <v>76</v>
      </c>
      <c r="E311" s="5">
        <v>9480</v>
      </c>
    </row>
    <row r="312" spans="1:5" x14ac:dyDescent="0.3">
      <c r="A312" s="23">
        <v>43545</v>
      </c>
      <c r="B312" s="5" t="s">
        <v>59</v>
      </c>
      <c r="C312" s="5" t="s">
        <v>71</v>
      </c>
      <c r="D312" s="5" t="s">
        <v>58</v>
      </c>
      <c r="E312" s="5">
        <v>11870</v>
      </c>
    </row>
    <row r="313" spans="1:5" x14ac:dyDescent="0.3">
      <c r="A313" s="23">
        <v>43545</v>
      </c>
      <c r="B313" s="5" t="s">
        <v>62</v>
      </c>
      <c r="C313" s="5" t="s">
        <v>53</v>
      </c>
      <c r="D313" s="5" t="s">
        <v>70</v>
      </c>
      <c r="E313" s="5">
        <v>12040</v>
      </c>
    </row>
    <row r="314" spans="1:5" x14ac:dyDescent="0.3">
      <c r="A314" s="23">
        <v>43546</v>
      </c>
      <c r="B314" s="5" t="s">
        <v>56</v>
      </c>
      <c r="C314" s="5" t="s">
        <v>60</v>
      </c>
      <c r="D314" s="5" t="s">
        <v>54</v>
      </c>
      <c r="E314" s="5">
        <v>9250</v>
      </c>
    </row>
    <row r="315" spans="1:5" x14ac:dyDescent="0.3">
      <c r="A315" s="23">
        <v>43546</v>
      </c>
      <c r="B315" s="5" t="s">
        <v>56</v>
      </c>
      <c r="C315" s="5" t="s">
        <v>63</v>
      </c>
      <c r="D315" s="5" t="s">
        <v>65</v>
      </c>
      <c r="E315" s="5">
        <v>11540</v>
      </c>
    </row>
    <row r="316" spans="1:5" x14ac:dyDescent="0.3">
      <c r="A316" s="23">
        <v>43546</v>
      </c>
      <c r="B316" s="5" t="s">
        <v>49</v>
      </c>
      <c r="C316" s="5" t="s">
        <v>53</v>
      </c>
      <c r="D316" s="5" t="s">
        <v>70</v>
      </c>
      <c r="E316" s="5">
        <v>11690</v>
      </c>
    </row>
    <row r="317" spans="1:5" x14ac:dyDescent="0.3">
      <c r="A317" s="23">
        <v>43546</v>
      </c>
      <c r="B317" s="5" t="s">
        <v>62</v>
      </c>
      <c r="C317" s="5" t="s">
        <v>63</v>
      </c>
      <c r="D317" s="5" t="s">
        <v>65</v>
      </c>
      <c r="E317" s="5">
        <v>11750</v>
      </c>
    </row>
    <row r="318" spans="1:5" x14ac:dyDescent="0.3">
      <c r="A318" s="23">
        <v>43547</v>
      </c>
      <c r="B318" s="5" t="s">
        <v>49</v>
      </c>
      <c r="C318" s="5" t="s">
        <v>66</v>
      </c>
      <c r="D318" s="5" t="s">
        <v>76</v>
      </c>
      <c r="E318" s="5">
        <v>9390</v>
      </c>
    </row>
    <row r="319" spans="1:5" x14ac:dyDescent="0.3">
      <c r="A319" s="23">
        <v>43547</v>
      </c>
      <c r="B319" s="5" t="s">
        <v>59</v>
      </c>
      <c r="C319" s="5" t="s">
        <v>77</v>
      </c>
      <c r="D319" s="5" t="s">
        <v>70</v>
      </c>
      <c r="E319" s="5">
        <v>11360</v>
      </c>
    </row>
    <row r="320" spans="1:5" x14ac:dyDescent="0.3">
      <c r="A320" s="23">
        <v>43547</v>
      </c>
      <c r="B320" s="5" t="s">
        <v>56</v>
      </c>
      <c r="C320" s="5" t="s">
        <v>72</v>
      </c>
      <c r="D320" s="5" t="s">
        <v>73</v>
      </c>
      <c r="E320" s="5">
        <v>11640</v>
      </c>
    </row>
    <row r="321" spans="1:5" x14ac:dyDescent="0.3">
      <c r="A321" s="23">
        <v>43547</v>
      </c>
      <c r="B321" s="5" t="s">
        <v>52</v>
      </c>
      <c r="C321" s="5" t="s">
        <v>55</v>
      </c>
      <c r="D321" s="5" t="s">
        <v>65</v>
      </c>
      <c r="E321" s="5">
        <v>11800</v>
      </c>
    </row>
    <row r="322" spans="1:5" x14ac:dyDescent="0.3">
      <c r="A322" s="23">
        <v>43548</v>
      </c>
      <c r="B322" s="5" t="s">
        <v>49</v>
      </c>
      <c r="C322" s="5" t="s">
        <v>66</v>
      </c>
      <c r="D322" s="5" t="s">
        <v>67</v>
      </c>
      <c r="E322" s="5">
        <v>9180</v>
      </c>
    </row>
    <row r="323" spans="1:5" x14ac:dyDescent="0.3">
      <c r="A323" s="23">
        <v>43548</v>
      </c>
      <c r="B323" s="5" t="s">
        <v>62</v>
      </c>
      <c r="C323" s="5" t="s">
        <v>71</v>
      </c>
      <c r="D323" s="5" t="s">
        <v>51</v>
      </c>
      <c r="E323" s="5">
        <v>9250</v>
      </c>
    </row>
    <row r="324" spans="1:5" x14ac:dyDescent="0.3">
      <c r="A324" s="23">
        <v>43548</v>
      </c>
      <c r="B324" s="5" t="s">
        <v>52</v>
      </c>
      <c r="C324" s="5" t="s">
        <v>57</v>
      </c>
      <c r="D324" s="5" t="s">
        <v>67</v>
      </c>
      <c r="E324" s="5">
        <v>9280</v>
      </c>
    </row>
    <row r="325" spans="1:5" x14ac:dyDescent="0.3">
      <c r="A325" s="23">
        <v>43548</v>
      </c>
      <c r="B325" s="5" t="s">
        <v>62</v>
      </c>
      <c r="C325" s="5" t="s">
        <v>75</v>
      </c>
      <c r="D325" s="5" t="s">
        <v>70</v>
      </c>
      <c r="E325" s="5">
        <v>11920</v>
      </c>
    </row>
    <row r="326" spans="1:5" x14ac:dyDescent="0.3">
      <c r="A326" s="23">
        <v>43549</v>
      </c>
      <c r="B326" s="5" t="s">
        <v>59</v>
      </c>
      <c r="C326" s="5" t="s">
        <v>68</v>
      </c>
      <c r="D326" s="5" t="s">
        <v>54</v>
      </c>
      <c r="E326" s="5">
        <v>9200</v>
      </c>
    </row>
    <row r="327" spans="1:5" x14ac:dyDescent="0.3">
      <c r="A327" s="23">
        <v>43549</v>
      </c>
      <c r="B327" s="5" t="s">
        <v>52</v>
      </c>
      <c r="C327" s="5" t="s">
        <v>68</v>
      </c>
      <c r="D327" s="5" t="s">
        <v>61</v>
      </c>
      <c r="E327" s="5">
        <v>9360</v>
      </c>
    </row>
    <row r="328" spans="1:5" x14ac:dyDescent="0.3">
      <c r="A328" s="23">
        <v>43549</v>
      </c>
      <c r="B328" s="5" t="s">
        <v>59</v>
      </c>
      <c r="C328" s="5" t="s">
        <v>77</v>
      </c>
      <c r="D328" s="5" t="s">
        <v>76</v>
      </c>
      <c r="E328" s="5">
        <v>9770</v>
      </c>
    </row>
    <row r="329" spans="1:5" x14ac:dyDescent="0.3">
      <c r="A329" s="23">
        <v>43549</v>
      </c>
      <c r="B329" s="5" t="s">
        <v>62</v>
      </c>
      <c r="C329" s="5" t="s">
        <v>77</v>
      </c>
      <c r="D329" s="5" t="s">
        <v>70</v>
      </c>
      <c r="E329" s="5">
        <v>12090</v>
      </c>
    </row>
    <row r="330" spans="1:5" x14ac:dyDescent="0.3">
      <c r="A330" s="23">
        <v>43550</v>
      </c>
      <c r="B330" s="5" t="s">
        <v>49</v>
      </c>
      <c r="C330" s="5" t="s">
        <v>71</v>
      </c>
      <c r="D330" s="5" t="s">
        <v>67</v>
      </c>
      <c r="E330" s="5">
        <v>9420</v>
      </c>
    </row>
    <row r="331" spans="1:5" x14ac:dyDescent="0.3">
      <c r="A331" s="23">
        <v>43550</v>
      </c>
      <c r="B331" s="5" t="s">
        <v>56</v>
      </c>
      <c r="C331" s="5" t="s">
        <v>60</v>
      </c>
      <c r="D331" s="5" t="s">
        <v>65</v>
      </c>
      <c r="E331" s="5">
        <v>11840</v>
      </c>
    </row>
    <row r="332" spans="1:5" x14ac:dyDescent="0.3">
      <c r="A332" s="23">
        <v>43550</v>
      </c>
      <c r="B332" s="5" t="s">
        <v>52</v>
      </c>
      <c r="C332" s="5" t="s">
        <v>66</v>
      </c>
      <c r="D332" s="5" t="s">
        <v>58</v>
      </c>
      <c r="E332" s="5">
        <v>12190</v>
      </c>
    </row>
    <row r="333" spans="1:5" x14ac:dyDescent="0.3">
      <c r="A333" s="23">
        <v>43550</v>
      </c>
      <c r="B333" s="5" t="s">
        <v>56</v>
      </c>
      <c r="C333" s="5" t="s">
        <v>60</v>
      </c>
      <c r="D333" s="5" t="s">
        <v>65</v>
      </c>
      <c r="E333" s="5">
        <v>12340</v>
      </c>
    </row>
    <row r="334" spans="1:5" x14ac:dyDescent="0.3">
      <c r="A334" s="23">
        <v>43551</v>
      </c>
      <c r="B334" s="5" t="s">
        <v>59</v>
      </c>
      <c r="C334" s="5" t="s">
        <v>53</v>
      </c>
      <c r="D334" s="5" t="s">
        <v>51</v>
      </c>
      <c r="E334" s="5">
        <v>9200</v>
      </c>
    </row>
    <row r="335" spans="1:5" x14ac:dyDescent="0.3">
      <c r="A335" s="23">
        <v>43551</v>
      </c>
      <c r="B335" s="5" t="s">
        <v>49</v>
      </c>
      <c r="C335" s="5" t="s">
        <v>75</v>
      </c>
      <c r="D335" s="5" t="s">
        <v>70</v>
      </c>
      <c r="E335" s="5">
        <v>12190</v>
      </c>
    </row>
    <row r="336" spans="1:5" x14ac:dyDescent="0.3">
      <c r="A336" s="23">
        <v>43551</v>
      </c>
      <c r="B336" s="5" t="s">
        <v>56</v>
      </c>
      <c r="C336" s="5" t="s">
        <v>66</v>
      </c>
      <c r="D336" s="5" t="s">
        <v>58</v>
      </c>
      <c r="E336" s="5">
        <v>12380</v>
      </c>
    </row>
    <row r="337" spans="1:5" x14ac:dyDescent="0.3">
      <c r="A337" s="23">
        <v>43551</v>
      </c>
      <c r="B337" s="5" t="s">
        <v>62</v>
      </c>
      <c r="C337" s="5" t="s">
        <v>63</v>
      </c>
      <c r="D337" s="5" t="s">
        <v>65</v>
      </c>
      <c r="E337" s="5">
        <v>12640</v>
      </c>
    </row>
    <row r="338" spans="1:5" x14ac:dyDescent="0.3">
      <c r="A338" s="23">
        <v>43552</v>
      </c>
      <c r="B338" s="5" t="s">
        <v>62</v>
      </c>
      <c r="C338" s="5" t="s">
        <v>75</v>
      </c>
      <c r="D338" s="5" t="s">
        <v>61</v>
      </c>
      <c r="E338" s="5">
        <v>8750</v>
      </c>
    </row>
    <row r="339" spans="1:5" x14ac:dyDescent="0.3">
      <c r="A339" s="23">
        <v>43552</v>
      </c>
      <c r="B339" s="5" t="s">
        <v>49</v>
      </c>
      <c r="C339" s="5" t="s">
        <v>57</v>
      </c>
      <c r="D339" s="5" t="s">
        <v>54</v>
      </c>
      <c r="E339" s="5">
        <v>9010</v>
      </c>
    </row>
    <row r="340" spans="1:5" x14ac:dyDescent="0.3">
      <c r="A340" s="23">
        <v>43552</v>
      </c>
      <c r="B340" s="5" t="s">
        <v>59</v>
      </c>
      <c r="C340" s="5" t="s">
        <v>77</v>
      </c>
      <c r="D340" s="5" t="s">
        <v>70</v>
      </c>
      <c r="E340" s="5">
        <v>11720</v>
      </c>
    </row>
    <row r="341" spans="1:5" x14ac:dyDescent="0.3">
      <c r="A341" s="23">
        <v>43552</v>
      </c>
      <c r="B341" s="5" t="s">
        <v>52</v>
      </c>
      <c r="C341" s="5" t="s">
        <v>78</v>
      </c>
      <c r="D341" s="5" t="s">
        <v>74</v>
      </c>
      <c r="E341" s="5">
        <v>11740</v>
      </c>
    </row>
    <row r="342" spans="1:5" x14ac:dyDescent="0.3">
      <c r="A342" s="23">
        <v>43553</v>
      </c>
      <c r="B342" s="5" t="s">
        <v>52</v>
      </c>
      <c r="C342" s="5" t="s">
        <v>66</v>
      </c>
      <c r="D342" s="5" t="s">
        <v>51</v>
      </c>
      <c r="E342" s="5">
        <v>8940</v>
      </c>
    </row>
    <row r="343" spans="1:5" x14ac:dyDescent="0.3">
      <c r="A343" s="23">
        <v>43553</v>
      </c>
      <c r="B343" s="5" t="s">
        <v>62</v>
      </c>
      <c r="C343" s="5" t="s">
        <v>53</v>
      </c>
      <c r="D343" s="5" t="s">
        <v>54</v>
      </c>
      <c r="E343" s="5">
        <v>9360</v>
      </c>
    </row>
    <row r="344" spans="1:5" x14ac:dyDescent="0.3">
      <c r="A344" s="23">
        <v>43553</v>
      </c>
      <c r="B344" s="5" t="s">
        <v>56</v>
      </c>
      <c r="C344" s="5" t="s">
        <v>50</v>
      </c>
      <c r="D344" s="5" t="s">
        <v>73</v>
      </c>
      <c r="E344" s="5">
        <v>12290</v>
      </c>
    </row>
    <row r="345" spans="1:5" x14ac:dyDescent="0.3">
      <c r="A345" s="23">
        <v>43553</v>
      </c>
      <c r="B345" s="5" t="s">
        <v>59</v>
      </c>
      <c r="C345" s="5" t="s">
        <v>77</v>
      </c>
      <c r="D345" s="5" t="s">
        <v>70</v>
      </c>
      <c r="E345" s="5">
        <v>12560</v>
      </c>
    </row>
    <row r="346" spans="1:5" x14ac:dyDescent="0.3">
      <c r="A346" s="23">
        <v>43554</v>
      </c>
      <c r="B346" s="5" t="s">
        <v>56</v>
      </c>
      <c r="C346" s="5" t="s">
        <v>69</v>
      </c>
      <c r="D346" s="5" t="s">
        <v>67</v>
      </c>
      <c r="E346" s="5">
        <v>8610</v>
      </c>
    </row>
    <row r="347" spans="1:5" x14ac:dyDescent="0.3">
      <c r="A347" s="23">
        <v>43554</v>
      </c>
      <c r="B347" s="5" t="s">
        <v>52</v>
      </c>
      <c r="C347" s="5" t="s">
        <v>69</v>
      </c>
      <c r="D347" s="5" t="s">
        <v>54</v>
      </c>
      <c r="E347" s="5">
        <v>8700</v>
      </c>
    </row>
    <row r="348" spans="1:5" x14ac:dyDescent="0.3">
      <c r="A348" s="23">
        <v>43554</v>
      </c>
      <c r="B348" s="5" t="s">
        <v>49</v>
      </c>
      <c r="C348" s="5" t="s">
        <v>69</v>
      </c>
      <c r="D348" s="5" t="s">
        <v>74</v>
      </c>
      <c r="E348" s="5">
        <v>12030</v>
      </c>
    </row>
    <row r="349" spans="1:5" x14ac:dyDescent="0.3">
      <c r="A349" s="23">
        <v>43554</v>
      </c>
      <c r="B349" s="5" t="s">
        <v>49</v>
      </c>
      <c r="C349" s="5" t="s">
        <v>63</v>
      </c>
      <c r="D349" s="5" t="s">
        <v>65</v>
      </c>
      <c r="E349" s="5">
        <v>12110</v>
      </c>
    </row>
    <row r="350" spans="1:5" x14ac:dyDescent="0.3">
      <c r="A350" s="23">
        <v>43555</v>
      </c>
      <c r="B350" s="5" t="s">
        <v>62</v>
      </c>
      <c r="C350" s="5" t="s">
        <v>64</v>
      </c>
      <c r="D350" s="5" t="s">
        <v>61</v>
      </c>
      <c r="E350" s="5">
        <v>8860</v>
      </c>
    </row>
    <row r="351" spans="1:5" x14ac:dyDescent="0.3">
      <c r="A351" s="23">
        <v>43555</v>
      </c>
      <c r="B351" s="5" t="s">
        <v>56</v>
      </c>
      <c r="C351" s="5" t="s">
        <v>63</v>
      </c>
      <c r="D351" s="5" t="s">
        <v>76</v>
      </c>
      <c r="E351" s="5">
        <v>9300</v>
      </c>
    </row>
    <row r="352" spans="1:5" x14ac:dyDescent="0.3">
      <c r="A352" s="23">
        <v>43555</v>
      </c>
      <c r="B352" s="5" t="s">
        <v>52</v>
      </c>
      <c r="C352" s="5" t="s">
        <v>64</v>
      </c>
      <c r="D352" s="5" t="s">
        <v>73</v>
      </c>
      <c r="E352" s="5">
        <v>11980</v>
      </c>
    </row>
    <row r="353" spans="1:5" x14ac:dyDescent="0.3">
      <c r="A353" s="23">
        <v>43555</v>
      </c>
      <c r="B353" s="5" t="s">
        <v>59</v>
      </c>
      <c r="C353" s="5" t="s">
        <v>50</v>
      </c>
      <c r="D353" s="5" t="s">
        <v>73</v>
      </c>
      <c r="E353" s="5">
        <v>12650</v>
      </c>
    </row>
    <row r="354" spans="1:5" x14ac:dyDescent="0.3">
      <c r="A354" s="23">
        <v>43556</v>
      </c>
      <c r="B354" s="5" t="s">
        <v>62</v>
      </c>
      <c r="C354" s="5" t="s">
        <v>78</v>
      </c>
      <c r="D354" s="5" t="s">
        <v>76</v>
      </c>
      <c r="E354" s="5">
        <v>8890</v>
      </c>
    </row>
    <row r="355" spans="1:5" x14ac:dyDescent="0.3">
      <c r="A355" s="23">
        <v>43556</v>
      </c>
      <c r="B355" s="5" t="s">
        <v>49</v>
      </c>
      <c r="C355" s="5" t="s">
        <v>60</v>
      </c>
      <c r="D355" s="5" t="s">
        <v>51</v>
      </c>
      <c r="E355" s="5">
        <v>9010</v>
      </c>
    </row>
    <row r="356" spans="1:5" x14ac:dyDescent="0.3">
      <c r="A356" s="23">
        <v>43556</v>
      </c>
      <c r="B356" s="5" t="s">
        <v>52</v>
      </c>
      <c r="C356" s="5" t="s">
        <v>55</v>
      </c>
      <c r="D356" s="5" t="s">
        <v>54</v>
      </c>
      <c r="E356" s="5">
        <v>9600</v>
      </c>
    </row>
    <row r="357" spans="1:5" x14ac:dyDescent="0.3">
      <c r="A357" s="23">
        <v>43556</v>
      </c>
      <c r="B357" s="5" t="s">
        <v>59</v>
      </c>
      <c r="C357" s="5" t="s">
        <v>75</v>
      </c>
      <c r="D357" s="5" t="s">
        <v>70</v>
      </c>
      <c r="E357" s="5">
        <v>12020</v>
      </c>
    </row>
    <row r="358" spans="1:5" x14ac:dyDescent="0.3">
      <c r="A358" s="23">
        <v>43557</v>
      </c>
      <c r="B358" s="5" t="s">
        <v>56</v>
      </c>
      <c r="C358" s="5" t="s">
        <v>60</v>
      </c>
      <c r="D358" s="5" t="s">
        <v>61</v>
      </c>
      <c r="E358" s="5">
        <v>8960</v>
      </c>
    </row>
    <row r="359" spans="1:5" x14ac:dyDescent="0.3">
      <c r="A359" s="23">
        <v>43557</v>
      </c>
      <c r="B359" s="5" t="s">
        <v>62</v>
      </c>
      <c r="C359" s="5" t="s">
        <v>60</v>
      </c>
      <c r="D359" s="5" t="s">
        <v>54</v>
      </c>
      <c r="E359" s="5">
        <v>23500</v>
      </c>
    </row>
    <row r="360" spans="1:5" x14ac:dyDescent="0.3">
      <c r="A360" s="23">
        <v>43557</v>
      </c>
      <c r="B360" s="5" t="s">
        <v>59</v>
      </c>
      <c r="C360" s="5" t="s">
        <v>77</v>
      </c>
      <c r="D360" s="5" t="s">
        <v>54</v>
      </c>
      <c r="E360" s="5">
        <v>45000</v>
      </c>
    </row>
    <row r="361" spans="1:5" x14ac:dyDescent="0.3">
      <c r="A361" s="23">
        <v>43557</v>
      </c>
      <c r="B361" s="5" t="s">
        <v>56</v>
      </c>
      <c r="C361" s="5" t="s">
        <v>63</v>
      </c>
      <c r="D361" s="5" t="s">
        <v>65</v>
      </c>
      <c r="E361" s="5">
        <v>12580</v>
      </c>
    </row>
    <row r="362" spans="1:5" x14ac:dyDescent="0.3">
      <c r="A362" s="23">
        <v>43558</v>
      </c>
      <c r="B362" s="5" t="s">
        <v>49</v>
      </c>
      <c r="C362" s="5" t="s">
        <v>68</v>
      </c>
      <c r="D362" s="5" t="s">
        <v>61</v>
      </c>
      <c r="E362" s="5">
        <v>8910</v>
      </c>
    </row>
    <row r="363" spans="1:5" x14ac:dyDescent="0.3">
      <c r="A363" s="23">
        <v>43558</v>
      </c>
      <c r="B363" s="5" t="s">
        <v>49</v>
      </c>
      <c r="C363" s="5" t="s">
        <v>69</v>
      </c>
      <c r="D363" s="5" t="s">
        <v>54</v>
      </c>
      <c r="E363" s="5">
        <v>9090</v>
      </c>
    </row>
    <row r="364" spans="1:5" x14ac:dyDescent="0.3">
      <c r="A364" s="23">
        <v>43558</v>
      </c>
      <c r="B364" s="5" t="s">
        <v>56</v>
      </c>
      <c r="C364" s="5" t="s">
        <v>78</v>
      </c>
      <c r="D364" s="5" t="s">
        <v>74</v>
      </c>
      <c r="E364" s="5">
        <v>12680</v>
      </c>
    </row>
    <row r="365" spans="1:5" x14ac:dyDescent="0.3">
      <c r="A365" s="23">
        <v>43558</v>
      </c>
      <c r="B365" s="5" t="s">
        <v>52</v>
      </c>
      <c r="C365" s="5" t="s">
        <v>68</v>
      </c>
      <c r="D365" s="5" t="s">
        <v>58</v>
      </c>
      <c r="E365" s="5">
        <v>12900</v>
      </c>
    </row>
    <row r="366" spans="1:5" x14ac:dyDescent="0.3">
      <c r="A366" s="23">
        <v>43559</v>
      </c>
      <c r="B366" s="5" t="s">
        <v>59</v>
      </c>
      <c r="C366" s="5" t="s">
        <v>50</v>
      </c>
      <c r="D366" s="5" t="s">
        <v>76</v>
      </c>
      <c r="E366" s="5">
        <v>9190</v>
      </c>
    </row>
    <row r="367" spans="1:5" x14ac:dyDescent="0.3">
      <c r="A367" s="23">
        <v>43559</v>
      </c>
      <c r="B367" s="5" t="s">
        <v>52</v>
      </c>
      <c r="C367" s="5" t="s">
        <v>71</v>
      </c>
      <c r="D367" s="5" t="s">
        <v>54</v>
      </c>
      <c r="E367" s="5">
        <v>9470</v>
      </c>
    </row>
    <row r="368" spans="1:5" x14ac:dyDescent="0.3">
      <c r="A368" s="23">
        <v>43559</v>
      </c>
      <c r="B368" s="5" t="s">
        <v>62</v>
      </c>
      <c r="C368" s="5" t="s">
        <v>55</v>
      </c>
      <c r="D368" s="5" t="s">
        <v>65</v>
      </c>
      <c r="E368" s="5">
        <v>12310</v>
      </c>
    </row>
    <row r="369" spans="1:5" x14ac:dyDescent="0.3">
      <c r="A369" s="23">
        <v>43559</v>
      </c>
      <c r="B369" s="5" t="s">
        <v>49</v>
      </c>
      <c r="C369" s="5" t="s">
        <v>57</v>
      </c>
      <c r="D369" s="5" t="s">
        <v>74</v>
      </c>
      <c r="E369" s="5">
        <v>12850</v>
      </c>
    </row>
    <row r="370" spans="1:5" x14ac:dyDescent="0.3">
      <c r="A370" s="23">
        <v>43560</v>
      </c>
      <c r="B370" s="5" t="s">
        <v>52</v>
      </c>
      <c r="C370" s="5" t="s">
        <v>63</v>
      </c>
      <c r="D370" s="5" t="s">
        <v>61</v>
      </c>
      <c r="E370" s="5">
        <v>8890</v>
      </c>
    </row>
    <row r="371" spans="1:5" x14ac:dyDescent="0.3">
      <c r="A371" s="23">
        <v>43560</v>
      </c>
      <c r="B371" s="5" t="s">
        <v>62</v>
      </c>
      <c r="C371" s="5" t="s">
        <v>75</v>
      </c>
      <c r="D371" s="5" t="s">
        <v>61</v>
      </c>
      <c r="E371" s="5">
        <v>9490</v>
      </c>
    </row>
    <row r="372" spans="1:5" x14ac:dyDescent="0.3">
      <c r="A372" s="23">
        <v>43560</v>
      </c>
      <c r="B372" s="5" t="s">
        <v>59</v>
      </c>
      <c r="C372" s="5" t="s">
        <v>55</v>
      </c>
      <c r="D372" s="5" t="s">
        <v>65</v>
      </c>
      <c r="E372" s="5">
        <v>11950</v>
      </c>
    </row>
    <row r="373" spans="1:5" x14ac:dyDescent="0.3">
      <c r="A373" s="23">
        <v>43560</v>
      </c>
      <c r="B373" s="5" t="s">
        <v>59</v>
      </c>
      <c r="C373" s="5" t="s">
        <v>57</v>
      </c>
      <c r="D373" s="5" t="s">
        <v>74</v>
      </c>
      <c r="E373" s="5">
        <v>12620</v>
      </c>
    </row>
    <row r="374" spans="1:5" x14ac:dyDescent="0.3">
      <c r="A374" s="23">
        <v>43561</v>
      </c>
      <c r="B374" s="5" t="s">
        <v>56</v>
      </c>
      <c r="C374" s="5" t="s">
        <v>69</v>
      </c>
      <c r="D374" s="5" t="s">
        <v>51</v>
      </c>
      <c r="E374" s="5">
        <v>8840</v>
      </c>
    </row>
    <row r="375" spans="1:5" x14ac:dyDescent="0.3">
      <c r="A375" s="23">
        <v>43561</v>
      </c>
      <c r="B375" s="5" t="s">
        <v>62</v>
      </c>
      <c r="C375" s="5" t="s">
        <v>57</v>
      </c>
      <c r="D375" s="5" t="s">
        <v>54</v>
      </c>
      <c r="E375" s="5">
        <v>9410</v>
      </c>
    </row>
    <row r="376" spans="1:5" x14ac:dyDescent="0.3">
      <c r="A376" s="23">
        <v>43561</v>
      </c>
      <c r="B376" s="5" t="s">
        <v>49</v>
      </c>
      <c r="C376" s="5" t="s">
        <v>69</v>
      </c>
      <c r="D376" s="5" t="s">
        <v>74</v>
      </c>
      <c r="E376" s="5">
        <v>12140</v>
      </c>
    </row>
    <row r="377" spans="1:5" x14ac:dyDescent="0.3">
      <c r="A377" s="23">
        <v>43561</v>
      </c>
      <c r="B377" s="5" t="s">
        <v>56</v>
      </c>
      <c r="C377" s="5" t="s">
        <v>57</v>
      </c>
      <c r="D377" s="5" t="s">
        <v>74</v>
      </c>
      <c r="E377" s="5">
        <v>12170</v>
      </c>
    </row>
    <row r="378" spans="1:5" x14ac:dyDescent="0.3">
      <c r="A378" s="23">
        <v>43562</v>
      </c>
      <c r="B378" s="5" t="s">
        <v>56</v>
      </c>
      <c r="C378" s="5" t="s">
        <v>75</v>
      </c>
      <c r="D378" s="5" t="s">
        <v>67</v>
      </c>
      <c r="E378" s="5">
        <v>8940</v>
      </c>
    </row>
    <row r="379" spans="1:5" x14ac:dyDescent="0.3">
      <c r="A379" s="23">
        <v>43562</v>
      </c>
      <c r="B379" s="5" t="s">
        <v>49</v>
      </c>
      <c r="C379" s="5" t="s">
        <v>55</v>
      </c>
      <c r="D379" s="5" t="s">
        <v>61</v>
      </c>
      <c r="E379" s="5">
        <v>9270</v>
      </c>
    </row>
    <row r="380" spans="1:5" x14ac:dyDescent="0.3">
      <c r="A380" s="23">
        <v>43562</v>
      </c>
      <c r="B380" s="5" t="s">
        <v>52</v>
      </c>
      <c r="C380" s="5" t="s">
        <v>75</v>
      </c>
      <c r="D380" s="5" t="s">
        <v>70</v>
      </c>
      <c r="E380" s="5">
        <v>12820</v>
      </c>
    </row>
    <row r="381" spans="1:5" x14ac:dyDescent="0.3">
      <c r="A381" s="23">
        <v>43562</v>
      </c>
      <c r="B381" s="5" t="s">
        <v>59</v>
      </c>
      <c r="C381" s="5" t="s">
        <v>53</v>
      </c>
      <c r="D381" s="5" t="s">
        <v>70</v>
      </c>
      <c r="E381" s="5">
        <v>13140</v>
      </c>
    </row>
    <row r="382" spans="1:5" x14ac:dyDescent="0.3">
      <c r="A382" s="23">
        <v>43563</v>
      </c>
      <c r="B382" s="5" t="s">
        <v>52</v>
      </c>
      <c r="C382" s="5" t="s">
        <v>63</v>
      </c>
      <c r="D382" s="5" t="s">
        <v>61</v>
      </c>
      <c r="E382" s="5">
        <v>8980</v>
      </c>
    </row>
    <row r="383" spans="1:5" x14ac:dyDescent="0.3">
      <c r="A383" s="23">
        <v>43563</v>
      </c>
      <c r="B383" s="5" t="s">
        <v>49</v>
      </c>
      <c r="C383" s="5" t="s">
        <v>69</v>
      </c>
      <c r="D383" s="5" t="s">
        <v>54</v>
      </c>
      <c r="E383" s="5">
        <v>9130</v>
      </c>
    </row>
    <row r="384" spans="1:5" x14ac:dyDescent="0.3">
      <c r="A384" s="23">
        <v>43563</v>
      </c>
      <c r="B384" s="5" t="s">
        <v>62</v>
      </c>
      <c r="C384" s="5" t="s">
        <v>60</v>
      </c>
      <c r="D384" s="5" t="s">
        <v>65</v>
      </c>
      <c r="E384" s="5">
        <v>12170</v>
      </c>
    </row>
    <row r="385" spans="1:5" x14ac:dyDescent="0.3">
      <c r="A385" s="23">
        <v>43563</v>
      </c>
      <c r="B385" s="5" t="s">
        <v>62</v>
      </c>
      <c r="C385" s="5" t="s">
        <v>69</v>
      </c>
      <c r="D385" s="5" t="s">
        <v>74</v>
      </c>
      <c r="E385" s="5">
        <v>13070</v>
      </c>
    </row>
    <row r="386" spans="1:5" x14ac:dyDescent="0.3">
      <c r="A386" s="23">
        <v>43564</v>
      </c>
      <c r="B386" s="5" t="s">
        <v>52</v>
      </c>
      <c r="C386" s="5" t="s">
        <v>50</v>
      </c>
      <c r="D386" s="5" t="s">
        <v>54</v>
      </c>
      <c r="E386" s="5">
        <v>8240</v>
      </c>
    </row>
    <row r="387" spans="1:5" x14ac:dyDescent="0.3">
      <c r="A387" s="23">
        <v>43564</v>
      </c>
      <c r="B387" s="5" t="s">
        <v>59</v>
      </c>
      <c r="C387" s="5" t="s">
        <v>68</v>
      </c>
      <c r="D387" s="5" t="s">
        <v>54</v>
      </c>
      <c r="E387" s="5">
        <v>8950</v>
      </c>
    </row>
    <row r="388" spans="1:5" x14ac:dyDescent="0.3">
      <c r="A388" s="23">
        <v>43564</v>
      </c>
      <c r="B388" s="5" t="s">
        <v>59</v>
      </c>
      <c r="C388" s="5" t="s">
        <v>78</v>
      </c>
      <c r="D388" s="5" t="s">
        <v>74</v>
      </c>
      <c r="E388" s="5">
        <v>12440</v>
      </c>
    </row>
    <row r="389" spans="1:5" x14ac:dyDescent="0.3">
      <c r="A389" s="23">
        <v>43564</v>
      </c>
      <c r="B389" s="5" t="s">
        <v>62</v>
      </c>
      <c r="C389" s="5" t="s">
        <v>66</v>
      </c>
      <c r="D389" s="5" t="s">
        <v>58</v>
      </c>
      <c r="E389" s="5">
        <v>12640</v>
      </c>
    </row>
    <row r="390" spans="1:5" x14ac:dyDescent="0.3">
      <c r="A390" s="23">
        <v>43565</v>
      </c>
      <c r="B390" s="5" t="s">
        <v>56</v>
      </c>
      <c r="C390" s="5" t="s">
        <v>77</v>
      </c>
      <c r="D390" s="5" t="s">
        <v>76</v>
      </c>
      <c r="E390" s="5">
        <v>8390</v>
      </c>
    </row>
    <row r="391" spans="1:5" x14ac:dyDescent="0.3">
      <c r="A391" s="23">
        <v>43565</v>
      </c>
      <c r="B391" s="5" t="s">
        <v>49</v>
      </c>
      <c r="C391" s="5" t="s">
        <v>71</v>
      </c>
      <c r="D391" s="5" t="s">
        <v>54</v>
      </c>
      <c r="E391" s="5">
        <v>8960</v>
      </c>
    </row>
    <row r="392" spans="1:5" x14ac:dyDescent="0.3">
      <c r="A392" s="23">
        <v>43565</v>
      </c>
      <c r="B392" s="5" t="s">
        <v>52</v>
      </c>
      <c r="C392" s="5" t="s">
        <v>63</v>
      </c>
      <c r="D392" s="5" t="s">
        <v>65</v>
      </c>
      <c r="E392" s="5">
        <v>12270</v>
      </c>
    </row>
    <row r="393" spans="1:5" x14ac:dyDescent="0.3">
      <c r="A393" s="23">
        <v>43565</v>
      </c>
      <c r="B393" s="5" t="s">
        <v>56</v>
      </c>
      <c r="C393" s="5" t="s">
        <v>64</v>
      </c>
      <c r="D393" s="5" t="s">
        <v>73</v>
      </c>
      <c r="E393" s="5">
        <v>12330</v>
      </c>
    </row>
    <row r="394" spans="1:5" x14ac:dyDescent="0.3">
      <c r="A394" s="23">
        <v>43566</v>
      </c>
      <c r="B394" s="5" t="s">
        <v>56</v>
      </c>
      <c r="C394" s="5" t="s">
        <v>77</v>
      </c>
      <c r="D394" s="5" t="s">
        <v>61</v>
      </c>
      <c r="E394" s="5">
        <v>8540</v>
      </c>
    </row>
    <row r="395" spans="1:5" x14ac:dyDescent="0.3">
      <c r="A395" s="23">
        <v>43566</v>
      </c>
      <c r="B395" s="5" t="s">
        <v>59</v>
      </c>
      <c r="C395" s="5" t="s">
        <v>64</v>
      </c>
      <c r="D395" s="5" t="s">
        <v>67</v>
      </c>
      <c r="E395" s="5">
        <v>9200</v>
      </c>
    </row>
    <row r="396" spans="1:5" x14ac:dyDescent="0.3">
      <c r="A396" s="23">
        <v>43566</v>
      </c>
      <c r="B396" s="5" t="s">
        <v>62</v>
      </c>
      <c r="C396" s="5" t="s">
        <v>50</v>
      </c>
      <c r="D396" s="5" t="s">
        <v>73</v>
      </c>
      <c r="E396" s="5">
        <v>12520</v>
      </c>
    </row>
    <row r="397" spans="1:5" x14ac:dyDescent="0.3">
      <c r="A397" s="23">
        <v>43566</v>
      </c>
      <c r="B397" s="5" t="s">
        <v>49</v>
      </c>
      <c r="C397" s="5" t="s">
        <v>64</v>
      </c>
      <c r="D397" s="5" t="s">
        <v>73</v>
      </c>
      <c r="E397" s="5">
        <v>13080</v>
      </c>
    </row>
    <row r="398" spans="1:5" x14ac:dyDescent="0.3">
      <c r="A398" s="23">
        <v>43567</v>
      </c>
      <c r="B398" s="5" t="s">
        <v>49</v>
      </c>
      <c r="C398" s="5" t="s">
        <v>66</v>
      </c>
      <c r="D398" s="5" t="s">
        <v>67</v>
      </c>
      <c r="E398" s="5">
        <v>8470</v>
      </c>
    </row>
    <row r="399" spans="1:5" x14ac:dyDescent="0.3">
      <c r="A399" s="23">
        <v>43567</v>
      </c>
      <c r="B399" s="5" t="s">
        <v>62</v>
      </c>
      <c r="C399" s="5" t="s">
        <v>55</v>
      </c>
      <c r="D399" s="5" t="s">
        <v>67</v>
      </c>
      <c r="E399" s="5">
        <v>8840</v>
      </c>
    </row>
    <row r="400" spans="1:5" x14ac:dyDescent="0.3">
      <c r="A400" s="23">
        <v>43567</v>
      </c>
      <c r="B400" s="5" t="s">
        <v>59</v>
      </c>
      <c r="C400" s="5" t="s">
        <v>55</v>
      </c>
      <c r="D400" s="5" t="s">
        <v>65</v>
      </c>
      <c r="E400" s="5">
        <v>12220</v>
      </c>
    </row>
    <row r="401" spans="1:5" x14ac:dyDescent="0.3">
      <c r="A401" s="23">
        <v>43567</v>
      </c>
      <c r="B401" s="5" t="s">
        <v>52</v>
      </c>
      <c r="C401" s="5" t="s">
        <v>78</v>
      </c>
      <c r="D401" s="5" t="s">
        <v>74</v>
      </c>
      <c r="E401" s="5">
        <v>12260</v>
      </c>
    </row>
    <row r="402" spans="1:5" x14ac:dyDescent="0.3">
      <c r="A402" s="23">
        <v>43568</v>
      </c>
      <c r="B402" s="5" t="s">
        <v>59</v>
      </c>
      <c r="C402" s="5" t="s">
        <v>68</v>
      </c>
      <c r="D402" s="5" t="s">
        <v>76</v>
      </c>
      <c r="E402" s="5">
        <v>8260</v>
      </c>
    </row>
    <row r="403" spans="1:5" x14ac:dyDescent="0.3">
      <c r="A403" s="23">
        <v>43568</v>
      </c>
      <c r="B403" s="5" t="s">
        <v>52</v>
      </c>
      <c r="C403" s="5" t="s">
        <v>69</v>
      </c>
      <c r="D403" s="5" t="s">
        <v>54</v>
      </c>
      <c r="E403" s="5">
        <v>8500</v>
      </c>
    </row>
    <row r="404" spans="1:5" x14ac:dyDescent="0.3">
      <c r="A404" s="23">
        <v>43568</v>
      </c>
      <c r="B404" s="5" t="s">
        <v>62</v>
      </c>
      <c r="C404" s="5" t="s">
        <v>64</v>
      </c>
      <c r="D404" s="5" t="s">
        <v>73</v>
      </c>
      <c r="E404" s="5">
        <v>12670</v>
      </c>
    </row>
    <row r="405" spans="1:5" x14ac:dyDescent="0.3">
      <c r="A405" s="23">
        <v>43568</v>
      </c>
      <c r="B405" s="5" t="s">
        <v>56</v>
      </c>
      <c r="C405" s="5" t="s">
        <v>55</v>
      </c>
      <c r="D405" s="5" t="s">
        <v>65</v>
      </c>
      <c r="E405" s="5">
        <v>13380</v>
      </c>
    </row>
    <row r="406" spans="1:5" x14ac:dyDescent="0.3">
      <c r="A406" s="23">
        <v>43569</v>
      </c>
      <c r="B406" s="5" t="s">
        <v>56</v>
      </c>
      <c r="C406" s="5" t="s">
        <v>64</v>
      </c>
      <c r="D406" s="5" t="s">
        <v>67</v>
      </c>
      <c r="E406" s="5">
        <v>8710</v>
      </c>
    </row>
    <row r="407" spans="1:5" x14ac:dyDescent="0.3">
      <c r="A407" s="23">
        <v>43569</v>
      </c>
      <c r="B407" s="5" t="s">
        <v>52</v>
      </c>
      <c r="C407" s="5" t="s">
        <v>66</v>
      </c>
      <c r="D407" s="5" t="s">
        <v>54</v>
      </c>
      <c r="E407" s="5">
        <v>8980</v>
      </c>
    </row>
    <row r="408" spans="1:5" x14ac:dyDescent="0.3">
      <c r="A408" s="23">
        <v>43569</v>
      </c>
      <c r="B408" s="5" t="s">
        <v>49</v>
      </c>
      <c r="C408" s="5" t="s">
        <v>66</v>
      </c>
      <c r="D408" s="5" t="s">
        <v>58</v>
      </c>
      <c r="E408" s="5">
        <v>13040</v>
      </c>
    </row>
    <row r="409" spans="1:5" x14ac:dyDescent="0.3">
      <c r="A409" s="23">
        <v>43569</v>
      </c>
      <c r="B409" s="5" t="s">
        <v>49</v>
      </c>
      <c r="C409" s="5" t="s">
        <v>64</v>
      </c>
      <c r="D409" s="5" t="s">
        <v>73</v>
      </c>
      <c r="E409" s="5">
        <v>13250</v>
      </c>
    </row>
    <row r="410" spans="1:5" x14ac:dyDescent="0.3">
      <c r="A410" s="23">
        <v>43570</v>
      </c>
      <c r="B410" s="5" t="s">
        <v>62</v>
      </c>
      <c r="C410" s="5" t="s">
        <v>78</v>
      </c>
      <c r="D410" s="5" t="s">
        <v>51</v>
      </c>
      <c r="E410" s="5">
        <v>8210</v>
      </c>
    </row>
    <row r="411" spans="1:5" x14ac:dyDescent="0.3">
      <c r="A411" s="23">
        <v>43570</v>
      </c>
      <c r="B411" s="5" t="s">
        <v>59</v>
      </c>
      <c r="C411" s="5" t="s">
        <v>64</v>
      </c>
      <c r="D411" s="5" t="s">
        <v>73</v>
      </c>
      <c r="E411" s="5">
        <v>12710</v>
      </c>
    </row>
    <row r="412" spans="1:5" x14ac:dyDescent="0.3">
      <c r="A412" s="23">
        <v>43570</v>
      </c>
      <c r="B412" s="5" t="s">
        <v>56</v>
      </c>
      <c r="C412" s="5" t="s">
        <v>68</v>
      </c>
      <c r="D412" s="5" t="s">
        <v>58</v>
      </c>
      <c r="E412" s="5">
        <v>12990</v>
      </c>
    </row>
    <row r="413" spans="1:5" x14ac:dyDescent="0.3">
      <c r="A413" s="23">
        <v>43570</v>
      </c>
      <c r="B413" s="5" t="s">
        <v>52</v>
      </c>
      <c r="C413" s="5" t="s">
        <v>75</v>
      </c>
      <c r="D413" s="5" t="s">
        <v>70</v>
      </c>
      <c r="E413" s="5">
        <v>13360</v>
      </c>
    </row>
    <row r="414" spans="1:5" x14ac:dyDescent="0.3">
      <c r="A414" s="23">
        <v>43571</v>
      </c>
      <c r="B414" s="5" t="s">
        <v>59</v>
      </c>
      <c r="C414" s="5" t="s">
        <v>69</v>
      </c>
      <c r="D414" s="5" t="s">
        <v>76</v>
      </c>
      <c r="E414" s="5">
        <v>8330</v>
      </c>
    </row>
    <row r="415" spans="1:5" x14ac:dyDescent="0.3">
      <c r="A415" s="23">
        <v>43571</v>
      </c>
      <c r="B415" s="5" t="s">
        <v>49</v>
      </c>
      <c r="C415" s="5" t="s">
        <v>69</v>
      </c>
      <c r="D415" s="5" t="s">
        <v>74</v>
      </c>
      <c r="E415" s="5">
        <v>12530</v>
      </c>
    </row>
    <row r="416" spans="1:5" x14ac:dyDescent="0.3">
      <c r="A416" s="23">
        <v>43571</v>
      </c>
      <c r="B416" s="5" t="s">
        <v>52</v>
      </c>
      <c r="C416" s="5" t="s">
        <v>63</v>
      </c>
      <c r="D416" s="5" t="s">
        <v>65</v>
      </c>
      <c r="E416" s="5">
        <v>12680</v>
      </c>
    </row>
    <row r="417" spans="1:5" x14ac:dyDescent="0.3">
      <c r="A417" s="23">
        <v>43571</v>
      </c>
      <c r="B417" s="5" t="s">
        <v>62</v>
      </c>
      <c r="C417" s="5" t="s">
        <v>60</v>
      </c>
      <c r="D417" s="5" t="s">
        <v>65</v>
      </c>
      <c r="E417" s="5">
        <v>12860</v>
      </c>
    </row>
    <row r="418" spans="1:5" x14ac:dyDescent="0.3">
      <c r="A418" s="23">
        <v>43572</v>
      </c>
      <c r="B418" s="5" t="s">
        <v>56</v>
      </c>
      <c r="C418" s="5" t="s">
        <v>66</v>
      </c>
      <c r="D418" s="5" t="s">
        <v>76</v>
      </c>
      <c r="E418" s="5">
        <v>8220</v>
      </c>
    </row>
    <row r="419" spans="1:5" x14ac:dyDescent="0.3">
      <c r="A419" s="23">
        <v>43572</v>
      </c>
      <c r="B419" s="5" t="s">
        <v>62</v>
      </c>
      <c r="C419" s="5" t="s">
        <v>72</v>
      </c>
      <c r="D419" s="5" t="s">
        <v>54</v>
      </c>
      <c r="E419" s="5">
        <v>8730</v>
      </c>
    </row>
    <row r="420" spans="1:5" x14ac:dyDescent="0.3">
      <c r="A420" s="23">
        <v>43572</v>
      </c>
      <c r="B420" s="5" t="s">
        <v>59</v>
      </c>
      <c r="C420" s="5" t="s">
        <v>50</v>
      </c>
      <c r="D420" s="5" t="s">
        <v>73</v>
      </c>
      <c r="E420" s="5">
        <v>12690</v>
      </c>
    </row>
    <row r="421" spans="1:5" x14ac:dyDescent="0.3">
      <c r="A421" s="23">
        <v>43572</v>
      </c>
      <c r="B421" s="5" t="s">
        <v>56</v>
      </c>
      <c r="C421" s="5" t="s">
        <v>50</v>
      </c>
      <c r="D421" s="5" t="s">
        <v>73</v>
      </c>
      <c r="E421" s="5">
        <v>13220</v>
      </c>
    </row>
    <row r="422" spans="1:5" x14ac:dyDescent="0.3">
      <c r="A422" s="23">
        <v>43573</v>
      </c>
      <c r="B422" s="5" t="s">
        <v>49</v>
      </c>
      <c r="C422" s="5" t="s">
        <v>53</v>
      </c>
      <c r="D422" s="5" t="s">
        <v>61</v>
      </c>
      <c r="E422" s="5">
        <v>8780</v>
      </c>
    </row>
    <row r="423" spans="1:5" x14ac:dyDescent="0.3">
      <c r="A423" s="23">
        <v>43573</v>
      </c>
      <c r="B423" s="5" t="s">
        <v>49</v>
      </c>
      <c r="C423" s="5" t="s">
        <v>53</v>
      </c>
      <c r="D423" s="5" t="s">
        <v>51</v>
      </c>
      <c r="E423" s="5">
        <v>8950</v>
      </c>
    </row>
    <row r="424" spans="1:5" x14ac:dyDescent="0.3">
      <c r="A424" s="23">
        <v>43573</v>
      </c>
      <c r="B424" s="5" t="s">
        <v>52</v>
      </c>
      <c r="C424" s="5" t="s">
        <v>71</v>
      </c>
      <c r="D424" s="5" t="s">
        <v>58</v>
      </c>
      <c r="E424" s="5">
        <v>12860</v>
      </c>
    </row>
    <row r="425" spans="1:5" x14ac:dyDescent="0.3">
      <c r="A425" s="23">
        <v>43573</v>
      </c>
      <c r="B425" s="5" t="s">
        <v>56</v>
      </c>
      <c r="C425" s="5" t="s">
        <v>78</v>
      </c>
      <c r="D425" s="5" t="s">
        <v>74</v>
      </c>
      <c r="E425" s="5">
        <v>12920</v>
      </c>
    </row>
    <row r="426" spans="1:5" x14ac:dyDescent="0.3">
      <c r="A426" s="23">
        <v>43574</v>
      </c>
      <c r="B426" s="5" t="s">
        <v>52</v>
      </c>
      <c r="C426" s="5" t="s">
        <v>50</v>
      </c>
      <c r="D426" s="5" t="s">
        <v>76</v>
      </c>
      <c r="E426" s="5">
        <v>8940</v>
      </c>
    </row>
    <row r="427" spans="1:5" x14ac:dyDescent="0.3">
      <c r="A427" s="23">
        <v>43574</v>
      </c>
      <c r="B427" s="5" t="s">
        <v>59</v>
      </c>
      <c r="C427" s="5" t="s">
        <v>53</v>
      </c>
      <c r="D427" s="5" t="s">
        <v>61</v>
      </c>
      <c r="E427" s="5">
        <v>9060</v>
      </c>
    </row>
    <row r="428" spans="1:5" x14ac:dyDescent="0.3">
      <c r="A428" s="23">
        <v>43574</v>
      </c>
      <c r="B428" s="5" t="s">
        <v>49</v>
      </c>
      <c r="C428" s="5" t="s">
        <v>78</v>
      </c>
      <c r="D428" s="5" t="s">
        <v>74</v>
      </c>
      <c r="E428" s="5">
        <v>13030</v>
      </c>
    </row>
    <row r="429" spans="1:5" x14ac:dyDescent="0.3">
      <c r="A429" s="23">
        <v>43574</v>
      </c>
      <c r="B429" s="5" t="s">
        <v>62</v>
      </c>
      <c r="C429" s="5" t="s">
        <v>55</v>
      </c>
      <c r="D429" s="5" t="s">
        <v>65</v>
      </c>
      <c r="E429" s="5">
        <v>13070</v>
      </c>
    </row>
    <row r="430" spans="1:5" x14ac:dyDescent="0.3">
      <c r="A430" s="23">
        <v>43575</v>
      </c>
      <c r="B430" s="5" t="s">
        <v>52</v>
      </c>
      <c r="C430" s="5" t="s">
        <v>55</v>
      </c>
      <c r="D430" s="5" t="s">
        <v>54</v>
      </c>
      <c r="E430" s="5">
        <v>23500</v>
      </c>
    </row>
    <row r="431" spans="1:5" x14ac:dyDescent="0.3">
      <c r="A431" s="23">
        <v>43575</v>
      </c>
      <c r="B431" s="5" t="s">
        <v>62</v>
      </c>
      <c r="C431" s="5" t="s">
        <v>75</v>
      </c>
      <c r="D431" s="5" t="s">
        <v>51</v>
      </c>
      <c r="E431" s="5">
        <v>4500</v>
      </c>
    </row>
    <row r="432" spans="1:5" x14ac:dyDescent="0.3">
      <c r="A432" s="23">
        <v>43575</v>
      </c>
      <c r="B432" s="5" t="s">
        <v>59</v>
      </c>
      <c r="C432" s="5" t="s">
        <v>57</v>
      </c>
      <c r="D432" s="5" t="s">
        <v>74</v>
      </c>
      <c r="E432" s="5">
        <v>12780</v>
      </c>
    </row>
    <row r="433" spans="1:5" x14ac:dyDescent="0.3">
      <c r="A433" s="23">
        <v>43575</v>
      </c>
      <c r="B433" s="5" t="s">
        <v>59</v>
      </c>
      <c r="C433" s="5" t="s">
        <v>50</v>
      </c>
      <c r="D433" s="5" t="s">
        <v>73</v>
      </c>
      <c r="E433" s="5">
        <v>12820</v>
      </c>
    </row>
    <row r="434" spans="1:5" x14ac:dyDescent="0.3">
      <c r="A434" s="23">
        <v>43576</v>
      </c>
      <c r="B434" s="5" t="s">
        <v>49</v>
      </c>
      <c r="C434" s="5" t="s">
        <v>66</v>
      </c>
      <c r="D434" s="5" t="s">
        <v>61</v>
      </c>
      <c r="E434" s="5">
        <v>7790</v>
      </c>
    </row>
    <row r="435" spans="1:5" x14ac:dyDescent="0.3">
      <c r="A435" s="23">
        <v>43576</v>
      </c>
      <c r="B435" s="5" t="s">
        <v>56</v>
      </c>
      <c r="C435" s="5" t="s">
        <v>50</v>
      </c>
      <c r="D435" s="5" t="s">
        <v>61</v>
      </c>
      <c r="E435" s="5">
        <v>7850</v>
      </c>
    </row>
    <row r="436" spans="1:5" x14ac:dyDescent="0.3">
      <c r="A436" s="23">
        <v>43576</v>
      </c>
      <c r="B436" s="5" t="s">
        <v>62</v>
      </c>
      <c r="C436" s="5" t="s">
        <v>69</v>
      </c>
      <c r="D436" s="5" t="s">
        <v>74</v>
      </c>
      <c r="E436" s="5">
        <v>12760</v>
      </c>
    </row>
    <row r="437" spans="1:5" x14ac:dyDescent="0.3">
      <c r="A437" s="23">
        <v>43576</v>
      </c>
      <c r="B437" s="5" t="s">
        <v>56</v>
      </c>
      <c r="C437" s="5" t="s">
        <v>53</v>
      </c>
      <c r="D437" s="5" t="s">
        <v>70</v>
      </c>
      <c r="E437" s="5">
        <v>12990</v>
      </c>
    </row>
    <row r="438" spans="1:5" x14ac:dyDescent="0.3">
      <c r="A438" s="23">
        <v>43577</v>
      </c>
      <c r="B438" s="5" t="s">
        <v>52</v>
      </c>
      <c r="C438" s="5" t="s">
        <v>68</v>
      </c>
      <c r="D438" s="5" t="s">
        <v>51</v>
      </c>
      <c r="E438" s="5">
        <v>7860</v>
      </c>
    </row>
    <row r="439" spans="1:5" x14ac:dyDescent="0.3">
      <c r="A439" s="23">
        <v>43577</v>
      </c>
      <c r="B439" s="5" t="s">
        <v>56</v>
      </c>
      <c r="C439" s="5" t="s">
        <v>53</v>
      </c>
      <c r="D439" s="5" t="s">
        <v>61</v>
      </c>
      <c r="E439" s="5">
        <v>8260</v>
      </c>
    </row>
    <row r="440" spans="1:5" x14ac:dyDescent="0.3">
      <c r="A440" s="23">
        <v>43577</v>
      </c>
      <c r="B440" s="5" t="s">
        <v>49</v>
      </c>
      <c r="C440" s="5" t="s">
        <v>66</v>
      </c>
      <c r="D440" s="5" t="s">
        <v>58</v>
      </c>
      <c r="E440" s="5">
        <v>12750</v>
      </c>
    </row>
    <row r="441" spans="1:5" x14ac:dyDescent="0.3">
      <c r="A441" s="23">
        <v>43577</v>
      </c>
      <c r="B441" s="5" t="s">
        <v>59</v>
      </c>
      <c r="C441" s="5" t="s">
        <v>57</v>
      </c>
      <c r="D441" s="5" t="s">
        <v>74</v>
      </c>
      <c r="E441" s="5">
        <v>13000</v>
      </c>
    </row>
    <row r="442" spans="1:5" x14ac:dyDescent="0.3">
      <c r="A442" s="23">
        <v>43578</v>
      </c>
      <c r="B442" s="5" t="s">
        <v>49</v>
      </c>
      <c r="C442" s="5" t="s">
        <v>75</v>
      </c>
      <c r="D442" s="5" t="s">
        <v>76</v>
      </c>
      <c r="E442" s="5">
        <v>8040</v>
      </c>
    </row>
    <row r="443" spans="1:5" x14ac:dyDescent="0.3">
      <c r="A443" s="23">
        <v>43578</v>
      </c>
      <c r="B443" s="5" t="s">
        <v>62</v>
      </c>
      <c r="C443" s="5" t="s">
        <v>64</v>
      </c>
      <c r="D443" s="5" t="s">
        <v>51</v>
      </c>
      <c r="E443" s="5">
        <v>8190</v>
      </c>
    </row>
    <row r="444" spans="1:5" x14ac:dyDescent="0.3">
      <c r="A444" s="23">
        <v>43578</v>
      </c>
      <c r="B444" s="5" t="s">
        <v>62</v>
      </c>
      <c r="C444" s="5" t="s">
        <v>60</v>
      </c>
      <c r="D444" s="5" t="s">
        <v>65</v>
      </c>
      <c r="E444" s="5">
        <v>12790</v>
      </c>
    </row>
    <row r="445" spans="1:5" x14ac:dyDescent="0.3">
      <c r="A445" s="23">
        <v>43578</v>
      </c>
      <c r="B445" s="5" t="s">
        <v>52</v>
      </c>
      <c r="C445" s="5" t="s">
        <v>69</v>
      </c>
      <c r="D445" s="5" t="s">
        <v>74</v>
      </c>
      <c r="E445" s="5">
        <v>13220</v>
      </c>
    </row>
    <row r="446" spans="1:5" x14ac:dyDescent="0.3">
      <c r="A446" s="23">
        <v>43579</v>
      </c>
      <c r="B446" s="5" t="s">
        <v>59</v>
      </c>
      <c r="C446" s="5" t="s">
        <v>78</v>
      </c>
      <c r="D446" s="5" t="s">
        <v>54</v>
      </c>
      <c r="E446" s="5">
        <v>7840</v>
      </c>
    </row>
    <row r="447" spans="1:5" x14ac:dyDescent="0.3">
      <c r="A447" s="23">
        <v>43579</v>
      </c>
      <c r="B447" s="5" t="s">
        <v>59</v>
      </c>
      <c r="C447" s="5" t="s">
        <v>50</v>
      </c>
      <c r="D447" s="5" t="s">
        <v>76</v>
      </c>
      <c r="E447" s="5">
        <v>8560</v>
      </c>
    </row>
    <row r="448" spans="1:5" x14ac:dyDescent="0.3">
      <c r="A448" s="23">
        <v>43579</v>
      </c>
      <c r="B448" s="5" t="s">
        <v>52</v>
      </c>
      <c r="C448" s="5" t="s">
        <v>57</v>
      </c>
      <c r="D448" s="5" t="s">
        <v>74</v>
      </c>
      <c r="E448" s="5">
        <v>12670</v>
      </c>
    </row>
    <row r="449" spans="1:5" x14ac:dyDescent="0.3">
      <c r="A449" s="23">
        <v>43579</v>
      </c>
      <c r="B449" s="5" t="s">
        <v>62</v>
      </c>
      <c r="C449" s="5" t="s">
        <v>69</v>
      </c>
      <c r="D449" s="5" t="s">
        <v>74</v>
      </c>
      <c r="E449" s="5">
        <v>12690</v>
      </c>
    </row>
    <row r="450" spans="1:5" x14ac:dyDescent="0.3">
      <c r="A450" s="23">
        <v>43580</v>
      </c>
      <c r="B450" s="5" t="s">
        <v>49</v>
      </c>
      <c r="C450" s="5" t="s">
        <v>78</v>
      </c>
      <c r="D450" s="5" t="s">
        <v>67</v>
      </c>
      <c r="E450" s="5">
        <v>8600</v>
      </c>
    </row>
    <row r="451" spans="1:5" x14ac:dyDescent="0.3">
      <c r="A451" s="23">
        <v>43580</v>
      </c>
      <c r="B451" s="5" t="s">
        <v>52</v>
      </c>
      <c r="C451" s="5" t="s">
        <v>60</v>
      </c>
      <c r="D451" s="5" t="s">
        <v>67</v>
      </c>
      <c r="E451" s="5">
        <v>8650</v>
      </c>
    </row>
    <row r="452" spans="1:5" x14ac:dyDescent="0.3">
      <c r="A452" s="23">
        <v>43580</v>
      </c>
      <c r="B452" s="5" t="s">
        <v>56</v>
      </c>
      <c r="C452" s="5" t="s">
        <v>66</v>
      </c>
      <c r="D452" s="5" t="s">
        <v>58</v>
      </c>
      <c r="E452" s="5">
        <v>12680</v>
      </c>
    </row>
    <row r="453" spans="1:5" x14ac:dyDescent="0.3">
      <c r="A453" s="23">
        <v>43580</v>
      </c>
      <c r="B453" s="5" t="s">
        <v>56</v>
      </c>
      <c r="C453" s="5" t="s">
        <v>64</v>
      </c>
      <c r="D453" s="5" t="s">
        <v>73</v>
      </c>
      <c r="E453" s="5">
        <v>13160</v>
      </c>
    </row>
    <row r="454" spans="1:5" x14ac:dyDescent="0.3">
      <c r="A454" s="23">
        <v>43581</v>
      </c>
      <c r="B454" s="5" t="s">
        <v>59</v>
      </c>
      <c r="C454" s="5" t="s">
        <v>71</v>
      </c>
      <c r="D454" s="5" t="s">
        <v>51</v>
      </c>
      <c r="E454" s="5">
        <v>7880</v>
      </c>
    </row>
    <row r="455" spans="1:5" x14ac:dyDescent="0.3">
      <c r="A455" s="23">
        <v>43581</v>
      </c>
      <c r="B455" s="5" t="s">
        <v>62</v>
      </c>
      <c r="C455" s="5" t="s">
        <v>77</v>
      </c>
      <c r="D455" s="5" t="s">
        <v>67</v>
      </c>
      <c r="E455" s="5">
        <v>7890</v>
      </c>
    </row>
    <row r="456" spans="1:5" x14ac:dyDescent="0.3">
      <c r="A456" s="23">
        <v>43581</v>
      </c>
      <c r="B456" s="5" t="s">
        <v>56</v>
      </c>
      <c r="C456" s="5" t="s">
        <v>60</v>
      </c>
      <c r="D456" s="5" t="s">
        <v>65</v>
      </c>
      <c r="E456" s="5">
        <v>12480</v>
      </c>
    </row>
    <row r="457" spans="1:5" x14ac:dyDescent="0.3">
      <c r="A457" s="23">
        <v>43581</v>
      </c>
      <c r="B457" s="5" t="s">
        <v>49</v>
      </c>
      <c r="C457" s="5" t="s">
        <v>53</v>
      </c>
      <c r="D457" s="5" t="s">
        <v>70</v>
      </c>
      <c r="E457" s="5">
        <v>13440</v>
      </c>
    </row>
    <row r="458" spans="1:5" x14ac:dyDescent="0.3">
      <c r="A458" s="23">
        <v>43582</v>
      </c>
      <c r="B458" s="5" t="s">
        <v>49</v>
      </c>
      <c r="C458" s="5" t="s">
        <v>77</v>
      </c>
      <c r="D458" s="5" t="s">
        <v>51</v>
      </c>
      <c r="E458" s="5">
        <v>8130</v>
      </c>
    </row>
    <row r="459" spans="1:5" x14ac:dyDescent="0.3">
      <c r="A459" s="23">
        <v>43582</v>
      </c>
      <c r="B459" s="5" t="s">
        <v>62</v>
      </c>
      <c r="C459" s="5" t="s">
        <v>55</v>
      </c>
      <c r="D459" s="5" t="s">
        <v>65</v>
      </c>
      <c r="E459" s="5">
        <v>12760</v>
      </c>
    </row>
    <row r="460" spans="1:5" x14ac:dyDescent="0.3">
      <c r="A460" s="23">
        <v>43582</v>
      </c>
      <c r="B460" s="5" t="s">
        <v>59</v>
      </c>
      <c r="C460" s="5" t="s">
        <v>72</v>
      </c>
      <c r="D460" s="5" t="s">
        <v>73</v>
      </c>
      <c r="E460" s="5">
        <v>12870</v>
      </c>
    </row>
    <row r="461" spans="1:5" x14ac:dyDescent="0.3">
      <c r="A461" s="23">
        <v>43582</v>
      </c>
      <c r="B461" s="5" t="s">
        <v>52</v>
      </c>
      <c r="C461" s="5" t="s">
        <v>57</v>
      </c>
      <c r="D461" s="5" t="s">
        <v>74</v>
      </c>
      <c r="E461" s="5">
        <v>13080</v>
      </c>
    </row>
    <row r="462" spans="1:5" x14ac:dyDescent="0.3">
      <c r="A462" s="23">
        <v>43583</v>
      </c>
      <c r="B462" s="5" t="s">
        <v>59</v>
      </c>
      <c r="C462" s="5" t="s">
        <v>66</v>
      </c>
      <c r="D462" s="5" t="s">
        <v>54</v>
      </c>
      <c r="E462" s="5">
        <v>8160</v>
      </c>
    </row>
    <row r="463" spans="1:5" x14ac:dyDescent="0.3">
      <c r="A463" s="23">
        <v>43583</v>
      </c>
      <c r="B463" s="5" t="s">
        <v>52</v>
      </c>
      <c r="C463" s="5" t="s">
        <v>77</v>
      </c>
      <c r="D463" s="5" t="s">
        <v>70</v>
      </c>
      <c r="E463" s="5">
        <v>12630</v>
      </c>
    </row>
    <row r="464" spans="1:5" x14ac:dyDescent="0.3">
      <c r="A464" s="23">
        <v>43583</v>
      </c>
      <c r="B464" s="5" t="s">
        <v>62</v>
      </c>
      <c r="C464" s="5" t="s">
        <v>60</v>
      </c>
      <c r="D464" s="5" t="s">
        <v>65</v>
      </c>
      <c r="E464" s="5">
        <v>12720</v>
      </c>
    </row>
    <row r="465" spans="1:5" x14ac:dyDescent="0.3">
      <c r="A465" s="23">
        <v>43583</v>
      </c>
      <c r="B465" s="5" t="s">
        <v>56</v>
      </c>
      <c r="C465" s="5" t="s">
        <v>60</v>
      </c>
      <c r="D465" s="5" t="s">
        <v>65</v>
      </c>
      <c r="E465" s="5">
        <v>13180</v>
      </c>
    </row>
    <row r="466" spans="1:5" x14ac:dyDescent="0.3">
      <c r="A466" s="23">
        <v>43584</v>
      </c>
      <c r="B466" s="5" t="s">
        <v>49</v>
      </c>
      <c r="C466" s="5" t="s">
        <v>60</v>
      </c>
      <c r="D466" s="5" t="s">
        <v>76</v>
      </c>
      <c r="E466" s="5">
        <v>7500</v>
      </c>
    </row>
    <row r="467" spans="1:5" x14ac:dyDescent="0.3">
      <c r="A467" s="23">
        <v>43584</v>
      </c>
      <c r="B467" s="5" t="s">
        <v>52</v>
      </c>
      <c r="C467" s="5" t="s">
        <v>68</v>
      </c>
      <c r="D467" s="5" t="s">
        <v>58</v>
      </c>
      <c r="E467" s="5">
        <v>13070</v>
      </c>
    </row>
    <row r="468" spans="1:5" x14ac:dyDescent="0.3">
      <c r="A468" s="23">
        <v>43584</v>
      </c>
      <c r="B468" s="5" t="s">
        <v>56</v>
      </c>
      <c r="C468" s="5" t="s">
        <v>57</v>
      </c>
      <c r="D468" s="5" t="s">
        <v>74</v>
      </c>
      <c r="E468" s="5">
        <v>13250</v>
      </c>
    </row>
    <row r="469" spans="1:5" x14ac:dyDescent="0.3">
      <c r="A469" s="23">
        <v>43584</v>
      </c>
      <c r="B469" s="5" t="s">
        <v>49</v>
      </c>
      <c r="C469" s="5" t="s">
        <v>63</v>
      </c>
      <c r="D469" s="5" t="s">
        <v>65</v>
      </c>
      <c r="E469" s="5">
        <v>13350</v>
      </c>
    </row>
    <row r="470" spans="1:5" x14ac:dyDescent="0.3">
      <c r="A470" s="23">
        <v>43585</v>
      </c>
      <c r="B470" s="5" t="s">
        <v>59</v>
      </c>
      <c r="C470" s="5" t="s">
        <v>57</v>
      </c>
      <c r="D470" s="5" t="s">
        <v>61</v>
      </c>
      <c r="E470" s="5">
        <v>7600</v>
      </c>
    </row>
    <row r="471" spans="1:5" x14ac:dyDescent="0.3">
      <c r="A471" s="23">
        <v>43585</v>
      </c>
      <c r="B471" s="5" t="s">
        <v>62</v>
      </c>
      <c r="C471" s="5" t="s">
        <v>60</v>
      </c>
      <c r="D471" s="5" t="s">
        <v>65</v>
      </c>
      <c r="E471" s="5">
        <v>12670</v>
      </c>
    </row>
    <row r="472" spans="1:5" x14ac:dyDescent="0.3">
      <c r="A472" s="23">
        <v>43585</v>
      </c>
      <c r="B472" s="5" t="s">
        <v>52</v>
      </c>
      <c r="C472" s="5" t="s">
        <v>69</v>
      </c>
      <c r="D472" s="5" t="s">
        <v>74</v>
      </c>
      <c r="E472" s="5">
        <v>12890</v>
      </c>
    </row>
    <row r="473" spans="1:5" x14ac:dyDescent="0.3">
      <c r="A473" s="23">
        <v>43585</v>
      </c>
      <c r="B473" s="5" t="s">
        <v>56</v>
      </c>
      <c r="C473" s="5" t="s">
        <v>71</v>
      </c>
      <c r="D473" s="5" t="s">
        <v>58</v>
      </c>
      <c r="E473" s="5">
        <v>13180</v>
      </c>
    </row>
    <row r="474" spans="1:5" x14ac:dyDescent="0.3">
      <c r="A474" s="23">
        <v>43586</v>
      </c>
      <c r="B474" s="5" t="s">
        <v>62</v>
      </c>
      <c r="C474" s="5" t="s">
        <v>78</v>
      </c>
      <c r="D474" s="5" t="s">
        <v>61</v>
      </c>
      <c r="E474" s="5">
        <v>7630</v>
      </c>
    </row>
    <row r="475" spans="1:5" x14ac:dyDescent="0.3">
      <c r="A475" s="23">
        <v>43586</v>
      </c>
      <c r="B475" s="5" t="s">
        <v>49</v>
      </c>
      <c r="C475" s="5" t="s">
        <v>72</v>
      </c>
      <c r="D475" s="5" t="s">
        <v>73</v>
      </c>
      <c r="E475" s="5">
        <v>12630</v>
      </c>
    </row>
    <row r="476" spans="1:5" x14ac:dyDescent="0.3">
      <c r="A476" s="23">
        <v>43586</v>
      </c>
      <c r="B476" s="5" t="s">
        <v>59</v>
      </c>
      <c r="C476" s="5" t="s">
        <v>69</v>
      </c>
      <c r="D476" s="5" t="s">
        <v>74</v>
      </c>
      <c r="E476" s="5">
        <v>12650</v>
      </c>
    </row>
    <row r="477" spans="1:5" x14ac:dyDescent="0.3">
      <c r="A477" s="23">
        <v>43586</v>
      </c>
      <c r="B477" s="5" t="s">
        <v>52</v>
      </c>
      <c r="C477" s="5" t="s">
        <v>50</v>
      </c>
      <c r="D477" s="5" t="s">
        <v>73</v>
      </c>
      <c r="E477" s="5">
        <v>13370</v>
      </c>
    </row>
    <row r="478" spans="1:5" x14ac:dyDescent="0.3">
      <c r="A478" s="23">
        <v>43587</v>
      </c>
      <c r="B478" s="5" t="s">
        <v>62</v>
      </c>
      <c r="C478" s="5" t="s">
        <v>78</v>
      </c>
      <c r="D478" s="5" t="s">
        <v>61</v>
      </c>
      <c r="E478" s="5">
        <v>7910</v>
      </c>
    </row>
    <row r="479" spans="1:5" x14ac:dyDescent="0.3">
      <c r="A479" s="23">
        <v>43587</v>
      </c>
      <c r="B479" s="5" t="s">
        <v>56</v>
      </c>
      <c r="C479" s="5" t="s">
        <v>50</v>
      </c>
      <c r="D479" s="5" t="s">
        <v>73</v>
      </c>
      <c r="E479" s="5">
        <v>12950</v>
      </c>
    </row>
    <row r="480" spans="1:5" x14ac:dyDescent="0.3">
      <c r="A480" s="23">
        <v>43587</v>
      </c>
      <c r="B480" s="5" t="s">
        <v>56</v>
      </c>
      <c r="C480" s="5" t="s">
        <v>77</v>
      </c>
      <c r="D480" s="5" t="s">
        <v>70</v>
      </c>
      <c r="E480" s="5">
        <v>13020</v>
      </c>
    </row>
    <row r="481" spans="1:5" x14ac:dyDescent="0.3">
      <c r="A481" s="23">
        <v>43587</v>
      </c>
      <c r="B481" s="5" t="s">
        <v>59</v>
      </c>
      <c r="C481" s="5" t="s">
        <v>78</v>
      </c>
      <c r="D481" s="5" t="s">
        <v>74</v>
      </c>
      <c r="E481" s="5">
        <v>13200</v>
      </c>
    </row>
    <row r="482" spans="1:5" x14ac:dyDescent="0.3">
      <c r="A482" s="23">
        <v>43588</v>
      </c>
      <c r="B482" s="5" t="s">
        <v>52</v>
      </c>
      <c r="C482" s="5" t="s">
        <v>71</v>
      </c>
      <c r="D482" s="5" t="s">
        <v>67</v>
      </c>
      <c r="E482" s="5">
        <v>7700</v>
      </c>
    </row>
    <row r="483" spans="1:5" x14ac:dyDescent="0.3">
      <c r="A483" s="23">
        <v>43588</v>
      </c>
      <c r="B483" s="5" t="s">
        <v>49</v>
      </c>
      <c r="C483" s="5" t="s">
        <v>68</v>
      </c>
      <c r="D483" s="5" t="s">
        <v>61</v>
      </c>
      <c r="E483" s="5">
        <v>7970</v>
      </c>
    </row>
    <row r="484" spans="1:5" x14ac:dyDescent="0.3">
      <c r="A484" s="23">
        <v>43588</v>
      </c>
      <c r="B484" s="5" t="s">
        <v>49</v>
      </c>
      <c r="C484" s="5" t="s">
        <v>63</v>
      </c>
      <c r="D484" s="5" t="s">
        <v>67</v>
      </c>
      <c r="E484" s="5">
        <v>8210</v>
      </c>
    </row>
    <row r="485" spans="1:5" x14ac:dyDescent="0.3">
      <c r="A485" s="23">
        <v>43588</v>
      </c>
      <c r="B485" s="5" t="s">
        <v>56</v>
      </c>
      <c r="C485" s="5" t="s">
        <v>78</v>
      </c>
      <c r="D485" s="5" t="s">
        <v>74</v>
      </c>
      <c r="E485" s="5">
        <v>13340</v>
      </c>
    </row>
    <row r="486" spans="1:5" x14ac:dyDescent="0.3">
      <c r="A486" s="23">
        <v>43589</v>
      </c>
      <c r="B486" s="5" t="s">
        <v>52</v>
      </c>
      <c r="C486" s="5" t="s">
        <v>53</v>
      </c>
      <c r="D486" s="5" t="s">
        <v>54</v>
      </c>
      <c r="E486" s="5">
        <v>23500</v>
      </c>
    </row>
    <row r="487" spans="1:5" x14ac:dyDescent="0.3">
      <c r="A487" s="23">
        <v>43589</v>
      </c>
      <c r="B487" s="5" t="s">
        <v>59</v>
      </c>
      <c r="C487" s="5" t="s">
        <v>66</v>
      </c>
      <c r="D487" s="5" t="s">
        <v>54</v>
      </c>
      <c r="E487" s="5">
        <v>45000</v>
      </c>
    </row>
    <row r="488" spans="1:5" x14ac:dyDescent="0.3">
      <c r="A488" s="23">
        <v>43589</v>
      </c>
      <c r="B488" s="5" t="s">
        <v>62</v>
      </c>
      <c r="C488" s="5" t="s">
        <v>63</v>
      </c>
      <c r="D488" s="5" t="s">
        <v>61</v>
      </c>
      <c r="E488" s="5">
        <v>8310</v>
      </c>
    </row>
    <row r="489" spans="1:5" x14ac:dyDescent="0.3">
      <c r="A489" s="23">
        <v>43589</v>
      </c>
      <c r="B489" s="5" t="s">
        <v>49</v>
      </c>
      <c r="C489" s="5" t="s">
        <v>63</v>
      </c>
      <c r="D489" s="5" t="s">
        <v>65</v>
      </c>
      <c r="E489" s="5">
        <v>12800</v>
      </c>
    </row>
    <row r="490" spans="1:5" x14ac:dyDescent="0.3">
      <c r="A490" s="23">
        <v>43590</v>
      </c>
      <c r="B490" s="5" t="s">
        <v>52</v>
      </c>
      <c r="C490" s="5" t="s">
        <v>64</v>
      </c>
      <c r="D490" s="5" t="s">
        <v>51</v>
      </c>
      <c r="E490" s="5">
        <v>23500</v>
      </c>
    </row>
    <row r="491" spans="1:5" x14ac:dyDescent="0.3">
      <c r="A491" s="23">
        <v>43590</v>
      </c>
      <c r="B491" s="5" t="s">
        <v>59</v>
      </c>
      <c r="C491" s="5" t="s">
        <v>55</v>
      </c>
      <c r="D491" s="5" t="s">
        <v>76</v>
      </c>
      <c r="E491" s="5">
        <v>45000</v>
      </c>
    </row>
    <row r="492" spans="1:5" x14ac:dyDescent="0.3">
      <c r="A492" s="23">
        <v>43590</v>
      </c>
      <c r="B492" s="5" t="s">
        <v>59</v>
      </c>
      <c r="C492" s="5" t="s">
        <v>75</v>
      </c>
      <c r="D492" s="5" t="s">
        <v>70</v>
      </c>
      <c r="E492" s="5">
        <v>12680</v>
      </c>
    </row>
    <row r="493" spans="1:5" x14ac:dyDescent="0.3">
      <c r="A493" s="23">
        <v>43590</v>
      </c>
      <c r="B493" s="5" t="s">
        <v>62</v>
      </c>
      <c r="C493" s="5" t="s">
        <v>78</v>
      </c>
      <c r="D493" s="5" t="s">
        <v>74</v>
      </c>
      <c r="E493" s="5">
        <v>12740</v>
      </c>
    </row>
    <row r="494" spans="1:5" x14ac:dyDescent="0.3">
      <c r="A494" s="23">
        <v>43591</v>
      </c>
      <c r="B494" s="5" t="s">
        <v>49</v>
      </c>
      <c r="C494" s="5" t="s">
        <v>60</v>
      </c>
      <c r="D494" s="5" t="s">
        <v>51</v>
      </c>
      <c r="E494" s="5">
        <v>7290</v>
      </c>
    </row>
    <row r="495" spans="1:5" x14ac:dyDescent="0.3">
      <c r="A495" s="23">
        <v>43591</v>
      </c>
      <c r="B495" s="5" t="s">
        <v>56</v>
      </c>
      <c r="C495" s="5" t="s">
        <v>77</v>
      </c>
      <c r="D495" s="5" t="s">
        <v>54</v>
      </c>
      <c r="E495" s="5">
        <v>7370</v>
      </c>
    </row>
    <row r="496" spans="1:5" x14ac:dyDescent="0.3">
      <c r="A496" s="23">
        <v>43591</v>
      </c>
      <c r="B496" s="5" t="s">
        <v>62</v>
      </c>
      <c r="C496" s="5" t="s">
        <v>71</v>
      </c>
      <c r="D496" s="5" t="s">
        <v>58</v>
      </c>
      <c r="E496" s="5">
        <v>12670</v>
      </c>
    </row>
    <row r="497" spans="1:5" x14ac:dyDescent="0.3">
      <c r="A497" s="23">
        <v>43591</v>
      </c>
      <c r="B497" s="5" t="s">
        <v>56</v>
      </c>
      <c r="C497" s="5" t="s">
        <v>64</v>
      </c>
      <c r="D497" s="5" t="s">
        <v>73</v>
      </c>
      <c r="E497" s="5">
        <v>13450</v>
      </c>
    </row>
    <row r="498" spans="1:5" x14ac:dyDescent="0.3">
      <c r="A498" s="23">
        <v>43592</v>
      </c>
      <c r="B498" s="5" t="s">
        <v>52</v>
      </c>
      <c r="C498" s="5" t="s">
        <v>69</v>
      </c>
      <c r="D498" s="5" t="s">
        <v>76</v>
      </c>
      <c r="E498" s="5">
        <v>7350</v>
      </c>
    </row>
    <row r="499" spans="1:5" x14ac:dyDescent="0.3">
      <c r="A499" s="23">
        <v>43592</v>
      </c>
      <c r="B499" s="5" t="s">
        <v>59</v>
      </c>
      <c r="C499" s="5" t="s">
        <v>75</v>
      </c>
      <c r="D499" s="5" t="s">
        <v>54</v>
      </c>
      <c r="E499" s="5">
        <v>7790</v>
      </c>
    </row>
    <row r="500" spans="1:5" x14ac:dyDescent="0.3">
      <c r="A500" s="23">
        <v>43592</v>
      </c>
      <c r="B500" s="5" t="s">
        <v>56</v>
      </c>
      <c r="C500" s="5" t="s">
        <v>60</v>
      </c>
      <c r="D500" s="5" t="s">
        <v>65</v>
      </c>
      <c r="E500" s="5">
        <v>12420</v>
      </c>
    </row>
    <row r="501" spans="1:5" x14ac:dyDescent="0.3">
      <c r="A501" s="23">
        <v>43592</v>
      </c>
      <c r="B501" s="5" t="s">
        <v>49</v>
      </c>
      <c r="C501" s="5" t="s">
        <v>60</v>
      </c>
      <c r="D501" s="5" t="s">
        <v>65</v>
      </c>
      <c r="E501" s="5">
        <v>12620</v>
      </c>
    </row>
    <row r="502" spans="1:5" x14ac:dyDescent="0.3">
      <c r="A502" s="23">
        <v>43593</v>
      </c>
      <c r="B502" s="5" t="s">
        <v>49</v>
      </c>
      <c r="C502" s="5" t="s">
        <v>77</v>
      </c>
      <c r="D502" s="5" t="s">
        <v>76</v>
      </c>
      <c r="E502" s="5">
        <v>7160</v>
      </c>
    </row>
    <row r="503" spans="1:5" x14ac:dyDescent="0.3">
      <c r="A503" s="23">
        <v>43593</v>
      </c>
      <c r="B503" s="5" t="s">
        <v>62</v>
      </c>
      <c r="C503" s="5" t="s">
        <v>53</v>
      </c>
      <c r="D503" s="5" t="s">
        <v>76</v>
      </c>
      <c r="E503" s="5">
        <v>7810</v>
      </c>
    </row>
    <row r="504" spans="1:5" x14ac:dyDescent="0.3">
      <c r="A504" s="23">
        <v>43593</v>
      </c>
      <c r="B504" s="5" t="s">
        <v>62</v>
      </c>
      <c r="C504" s="5" t="s">
        <v>72</v>
      </c>
      <c r="D504" s="5" t="s">
        <v>73</v>
      </c>
      <c r="E504" s="5">
        <v>12560</v>
      </c>
    </row>
    <row r="505" spans="1:5" x14ac:dyDescent="0.3">
      <c r="A505" s="23">
        <v>43593</v>
      </c>
      <c r="B505" s="5" t="s">
        <v>52</v>
      </c>
      <c r="C505" s="5" t="s">
        <v>68</v>
      </c>
      <c r="D505" s="5" t="s">
        <v>58</v>
      </c>
      <c r="E505" s="5">
        <v>12700</v>
      </c>
    </row>
    <row r="506" spans="1:5" x14ac:dyDescent="0.3">
      <c r="A506" s="23">
        <v>43594</v>
      </c>
      <c r="B506" s="5" t="s">
        <v>59</v>
      </c>
      <c r="C506" s="5" t="s">
        <v>77</v>
      </c>
      <c r="D506" s="5" t="s">
        <v>54</v>
      </c>
      <c r="E506" s="5">
        <v>7510</v>
      </c>
    </row>
    <row r="507" spans="1:5" x14ac:dyDescent="0.3">
      <c r="A507" s="23">
        <v>43594</v>
      </c>
      <c r="B507" s="5" t="s">
        <v>59</v>
      </c>
      <c r="C507" s="5" t="s">
        <v>57</v>
      </c>
      <c r="D507" s="5" t="s">
        <v>74</v>
      </c>
      <c r="E507" s="5">
        <v>12540</v>
      </c>
    </row>
    <row r="508" spans="1:5" x14ac:dyDescent="0.3">
      <c r="A508" s="23">
        <v>43594</v>
      </c>
      <c r="B508" s="5" t="s">
        <v>62</v>
      </c>
      <c r="C508" s="5" t="s">
        <v>71</v>
      </c>
      <c r="D508" s="5" t="s">
        <v>58</v>
      </c>
      <c r="E508" s="5">
        <v>12910</v>
      </c>
    </row>
    <row r="509" spans="1:5" x14ac:dyDescent="0.3">
      <c r="A509" s="23">
        <v>43594</v>
      </c>
      <c r="B509" s="5" t="s">
        <v>52</v>
      </c>
      <c r="C509" s="5" t="s">
        <v>60</v>
      </c>
      <c r="D509" s="5" t="s">
        <v>65</v>
      </c>
      <c r="E509" s="5">
        <v>13250</v>
      </c>
    </row>
    <row r="510" spans="1:5" x14ac:dyDescent="0.3">
      <c r="A510" s="23">
        <v>43595</v>
      </c>
      <c r="B510" s="5" t="s">
        <v>56</v>
      </c>
      <c r="C510" s="5" t="s">
        <v>63</v>
      </c>
      <c r="D510" s="5" t="s">
        <v>51</v>
      </c>
      <c r="E510" s="5">
        <v>7840</v>
      </c>
    </row>
    <row r="511" spans="1:5" x14ac:dyDescent="0.3">
      <c r="A511" s="23">
        <v>43595</v>
      </c>
      <c r="B511" s="5" t="s">
        <v>52</v>
      </c>
      <c r="C511" s="5" t="s">
        <v>78</v>
      </c>
      <c r="D511" s="5" t="s">
        <v>74</v>
      </c>
      <c r="E511" s="5">
        <v>12500</v>
      </c>
    </row>
    <row r="512" spans="1:5" x14ac:dyDescent="0.3">
      <c r="A512" s="23">
        <v>43595</v>
      </c>
      <c r="B512" s="5" t="s">
        <v>56</v>
      </c>
      <c r="C512" s="5" t="s">
        <v>66</v>
      </c>
      <c r="D512" s="5" t="s">
        <v>58</v>
      </c>
      <c r="E512" s="5">
        <v>12880</v>
      </c>
    </row>
    <row r="513" spans="1:5" x14ac:dyDescent="0.3">
      <c r="A513" s="23">
        <v>43595</v>
      </c>
      <c r="B513" s="5" t="s">
        <v>49</v>
      </c>
      <c r="C513" s="5" t="s">
        <v>60</v>
      </c>
      <c r="D513" s="5" t="s">
        <v>65</v>
      </c>
      <c r="E513" s="5">
        <v>13080</v>
      </c>
    </row>
    <row r="514" spans="1:5" x14ac:dyDescent="0.3">
      <c r="A514" s="23">
        <v>43596</v>
      </c>
      <c r="B514" s="5" t="s">
        <v>49</v>
      </c>
      <c r="C514" s="5" t="s">
        <v>66</v>
      </c>
      <c r="D514" s="5" t="s">
        <v>67</v>
      </c>
      <c r="E514" s="5">
        <v>37200</v>
      </c>
    </row>
    <row r="515" spans="1:5" x14ac:dyDescent="0.3">
      <c r="A515" s="23">
        <v>43596</v>
      </c>
      <c r="B515" s="5" t="s">
        <v>62</v>
      </c>
      <c r="C515" s="5" t="s">
        <v>64</v>
      </c>
      <c r="D515" s="5" t="s">
        <v>61</v>
      </c>
      <c r="E515" s="5">
        <v>41500</v>
      </c>
    </row>
    <row r="516" spans="1:5" x14ac:dyDescent="0.3">
      <c r="A516" s="23">
        <v>43596</v>
      </c>
      <c r="B516" s="5" t="s">
        <v>56</v>
      </c>
      <c r="C516" s="5" t="s">
        <v>53</v>
      </c>
      <c r="D516" s="5" t="s">
        <v>70</v>
      </c>
      <c r="E516" s="5">
        <v>12410</v>
      </c>
    </row>
    <row r="517" spans="1:5" x14ac:dyDescent="0.3">
      <c r="A517" s="23">
        <v>43596</v>
      </c>
      <c r="B517" s="5" t="s">
        <v>59</v>
      </c>
      <c r="C517" s="5" t="s">
        <v>69</v>
      </c>
      <c r="D517" s="5" t="s">
        <v>74</v>
      </c>
      <c r="E517" s="5">
        <v>12450</v>
      </c>
    </row>
    <row r="518" spans="1:5" x14ac:dyDescent="0.3">
      <c r="A518" s="23">
        <v>43597</v>
      </c>
      <c r="B518" s="5" t="s">
        <v>52</v>
      </c>
      <c r="C518" s="5" t="s">
        <v>72</v>
      </c>
      <c r="D518" s="5" t="s">
        <v>51</v>
      </c>
      <c r="E518" s="5">
        <v>7510</v>
      </c>
    </row>
    <row r="519" spans="1:5" x14ac:dyDescent="0.3">
      <c r="A519" s="23">
        <v>43597</v>
      </c>
      <c r="B519" s="5" t="s">
        <v>62</v>
      </c>
      <c r="C519" s="5" t="s">
        <v>77</v>
      </c>
      <c r="D519" s="5" t="s">
        <v>67</v>
      </c>
      <c r="E519" s="5">
        <v>7610</v>
      </c>
    </row>
    <row r="520" spans="1:5" x14ac:dyDescent="0.3">
      <c r="A520" s="23">
        <v>43597</v>
      </c>
      <c r="B520" s="5" t="s">
        <v>49</v>
      </c>
      <c r="C520" s="5" t="s">
        <v>77</v>
      </c>
      <c r="D520" s="5" t="s">
        <v>70</v>
      </c>
      <c r="E520" s="5">
        <v>12910</v>
      </c>
    </row>
    <row r="521" spans="1:5" x14ac:dyDescent="0.3">
      <c r="A521" s="23">
        <v>43597</v>
      </c>
      <c r="B521" s="5" t="s">
        <v>59</v>
      </c>
      <c r="C521" s="5" t="s">
        <v>71</v>
      </c>
      <c r="D521" s="5" t="s">
        <v>58</v>
      </c>
      <c r="E521" s="5">
        <v>13080</v>
      </c>
    </row>
    <row r="522" spans="1:5" x14ac:dyDescent="0.3">
      <c r="A522" s="23">
        <v>43598</v>
      </c>
      <c r="B522" s="5" t="s">
        <v>59</v>
      </c>
      <c r="C522" s="5" t="s">
        <v>78</v>
      </c>
      <c r="D522" s="5" t="s">
        <v>54</v>
      </c>
      <c r="E522" s="5">
        <v>6700</v>
      </c>
    </row>
    <row r="523" spans="1:5" x14ac:dyDescent="0.3">
      <c r="A523" s="23">
        <v>43598</v>
      </c>
      <c r="B523" s="5" t="s">
        <v>62</v>
      </c>
      <c r="C523" s="5" t="s">
        <v>66</v>
      </c>
      <c r="D523" s="5" t="s">
        <v>58</v>
      </c>
      <c r="E523" s="5">
        <v>12280</v>
      </c>
    </row>
    <row r="524" spans="1:5" x14ac:dyDescent="0.3">
      <c r="A524" s="23">
        <v>43598</v>
      </c>
      <c r="B524" s="5" t="s">
        <v>56</v>
      </c>
      <c r="C524" s="5" t="s">
        <v>53</v>
      </c>
      <c r="D524" s="5" t="s">
        <v>70</v>
      </c>
      <c r="E524" s="5">
        <v>12470</v>
      </c>
    </row>
    <row r="525" spans="1:5" x14ac:dyDescent="0.3">
      <c r="A525" s="23">
        <v>43598</v>
      </c>
      <c r="B525" s="5" t="s">
        <v>52</v>
      </c>
      <c r="C525" s="5" t="s">
        <v>53</v>
      </c>
      <c r="D525" s="5" t="s">
        <v>70</v>
      </c>
      <c r="E525" s="5">
        <v>13240</v>
      </c>
    </row>
    <row r="526" spans="1:5" x14ac:dyDescent="0.3">
      <c r="A526" s="23">
        <v>43599</v>
      </c>
      <c r="B526" s="5" t="s">
        <v>49</v>
      </c>
      <c r="C526" s="5" t="s">
        <v>68</v>
      </c>
      <c r="D526" s="5" t="s">
        <v>54</v>
      </c>
      <c r="E526" s="5">
        <v>7100</v>
      </c>
    </row>
    <row r="527" spans="1:5" x14ac:dyDescent="0.3">
      <c r="A527" s="23">
        <v>43599</v>
      </c>
      <c r="B527" s="5" t="s">
        <v>56</v>
      </c>
      <c r="C527" s="5" t="s">
        <v>55</v>
      </c>
      <c r="D527" s="5" t="s">
        <v>65</v>
      </c>
      <c r="E527" s="5">
        <v>12030</v>
      </c>
    </row>
    <row r="528" spans="1:5" x14ac:dyDescent="0.3">
      <c r="A528" s="23">
        <v>43599</v>
      </c>
      <c r="B528" s="5" t="s">
        <v>49</v>
      </c>
      <c r="C528" s="5" t="s">
        <v>53</v>
      </c>
      <c r="D528" s="5" t="s">
        <v>70</v>
      </c>
      <c r="E528" s="5">
        <v>12900</v>
      </c>
    </row>
    <row r="529" spans="1:5" x14ac:dyDescent="0.3">
      <c r="A529" s="23">
        <v>43599</v>
      </c>
      <c r="B529" s="5" t="s">
        <v>52</v>
      </c>
      <c r="C529" s="5" t="s">
        <v>75</v>
      </c>
      <c r="D529" s="5" t="s">
        <v>70</v>
      </c>
      <c r="E529" s="5">
        <v>13060</v>
      </c>
    </row>
    <row r="530" spans="1:5" x14ac:dyDescent="0.3">
      <c r="A530" s="23">
        <v>43600</v>
      </c>
      <c r="B530" s="5" t="s">
        <v>62</v>
      </c>
      <c r="C530" s="5" t="s">
        <v>53</v>
      </c>
      <c r="D530" s="5" t="s">
        <v>54</v>
      </c>
      <c r="E530" s="5">
        <v>6790</v>
      </c>
    </row>
    <row r="531" spans="1:5" x14ac:dyDescent="0.3">
      <c r="A531" s="23">
        <v>43600</v>
      </c>
      <c r="B531" s="5" t="s">
        <v>52</v>
      </c>
      <c r="C531" s="5" t="s">
        <v>60</v>
      </c>
      <c r="D531" s="5" t="s">
        <v>51</v>
      </c>
      <c r="E531" s="5">
        <v>6850</v>
      </c>
    </row>
    <row r="532" spans="1:5" x14ac:dyDescent="0.3">
      <c r="A532" s="23">
        <v>43600</v>
      </c>
      <c r="B532" s="5" t="s">
        <v>56</v>
      </c>
      <c r="C532" s="5" t="s">
        <v>77</v>
      </c>
      <c r="D532" s="5" t="s">
        <v>61</v>
      </c>
      <c r="E532" s="5">
        <v>7030</v>
      </c>
    </row>
    <row r="533" spans="1:5" x14ac:dyDescent="0.3">
      <c r="A533" s="23">
        <v>43600</v>
      </c>
      <c r="B533" s="5" t="s">
        <v>59</v>
      </c>
      <c r="C533" s="5" t="s">
        <v>69</v>
      </c>
      <c r="D533" s="5" t="s">
        <v>74</v>
      </c>
      <c r="E533" s="5">
        <v>12300</v>
      </c>
    </row>
    <row r="534" spans="1:5" x14ac:dyDescent="0.3">
      <c r="A534" s="23">
        <v>43601</v>
      </c>
      <c r="B534" s="5" t="s">
        <v>52</v>
      </c>
      <c r="C534" s="5" t="s">
        <v>66</v>
      </c>
      <c r="D534" s="5" t="s">
        <v>51</v>
      </c>
      <c r="E534" s="5">
        <v>6720</v>
      </c>
    </row>
    <row r="535" spans="1:5" x14ac:dyDescent="0.3">
      <c r="A535" s="23">
        <v>43601</v>
      </c>
      <c r="B535" s="5" t="s">
        <v>59</v>
      </c>
      <c r="C535" s="5" t="s">
        <v>72</v>
      </c>
      <c r="D535" s="5" t="s">
        <v>76</v>
      </c>
      <c r="E535" s="5">
        <v>6870</v>
      </c>
    </row>
    <row r="536" spans="1:5" x14ac:dyDescent="0.3">
      <c r="A536" s="23">
        <v>43601</v>
      </c>
      <c r="B536" s="5" t="s">
        <v>49</v>
      </c>
      <c r="C536" s="5" t="s">
        <v>63</v>
      </c>
      <c r="D536" s="5" t="s">
        <v>51</v>
      </c>
      <c r="E536" s="5">
        <v>7060</v>
      </c>
    </row>
    <row r="537" spans="1:5" x14ac:dyDescent="0.3">
      <c r="A537" s="23">
        <v>43601</v>
      </c>
      <c r="B537" s="5" t="s">
        <v>62</v>
      </c>
      <c r="C537" s="5" t="s">
        <v>64</v>
      </c>
      <c r="D537" s="5" t="s">
        <v>73</v>
      </c>
      <c r="E537" s="5">
        <v>12230</v>
      </c>
    </row>
    <row r="538" spans="1:5" x14ac:dyDescent="0.3">
      <c r="A538" s="23">
        <v>43602</v>
      </c>
      <c r="B538" s="5" t="s">
        <v>62</v>
      </c>
      <c r="C538" s="5" t="s">
        <v>72</v>
      </c>
      <c r="D538" s="5" t="s">
        <v>54</v>
      </c>
      <c r="E538" s="5">
        <v>7030</v>
      </c>
    </row>
    <row r="539" spans="1:5" x14ac:dyDescent="0.3">
      <c r="A539" s="23">
        <v>43602</v>
      </c>
      <c r="B539" s="5" t="s">
        <v>56</v>
      </c>
      <c r="C539" s="5" t="s">
        <v>78</v>
      </c>
      <c r="D539" s="5" t="s">
        <v>54</v>
      </c>
      <c r="E539" s="5">
        <v>7310</v>
      </c>
    </row>
    <row r="540" spans="1:5" x14ac:dyDescent="0.3">
      <c r="A540" s="23">
        <v>43602</v>
      </c>
      <c r="B540" s="5" t="s">
        <v>59</v>
      </c>
      <c r="C540" s="5" t="s">
        <v>57</v>
      </c>
      <c r="D540" s="5" t="s">
        <v>74</v>
      </c>
      <c r="E540" s="5">
        <v>12050</v>
      </c>
    </row>
    <row r="541" spans="1:5" x14ac:dyDescent="0.3">
      <c r="A541" s="23">
        <v>43602</v>
      </c>
      <c r="B541" s="5" t="s">
        <v>56</v>
      </c>
      <c r="C541" s="5" t="s">
        <v>69</v>
      </c>
      <c r="D541" s="5" t="s">
        <v>74</v>
      </c>
      <c r="E541" s="5">
        <v>12590</v>
      </c>
    </row>
    <row r="542" spans="1:5" x14ac:dyDescent="0.3">
      <c r="A542" s="23">
        <v>43603</v>
      </c>
      <c r="B542" s="5" t="s">
        <v>49</v>
      </c>
      <c r="C542" s="5" t="s">
        <v>63</v>
      </c>
      <c r="D542" s="5" t="s">
        <v>54</v>
      </c>
      <c r="E542" s="5">
        <v>6220</v>
      </c>
    </row>
    <row r="543" spans="1:5" x14ac:dyDescent="0.3">
      <c r="A543" s="23">
        <v>43603</v>
      </c>
      <c r="B543" s="5" t="s">
        <v>52</v>
      </c>
      <c r="C543" s="5" t="s">
        <v>50</v>
      </c>
      <c r="D543" s="5" t="s">
        <v>51</v>
      </c>
      <c r="E543" s="5">
        <v>6530</v>
      </c>
    </row>
    <row r="544" spans="1:5" x14ac:dyDescent="0.3">
      <c r="A544" s="23">
        <v>43603</v>
      </c>
      <c r="B544" s="5" t="s">
        <v>49</v>
      </c>
      <c r="C544" s="5" t="s">
        <v>68</v>
      </c>
      <c r="D544" s="5" t="s">
        <v>58</v>
      </c>
      <c r="E544" s="5">
        <v>12320</v>
      </c>
    </row>
    <row r="545" spans="1:5" x14ac:dyDescent="0.3">
      <c r="A545" s="23">
        <v>43603</v>
      </c>
      <c r="B545" s="5" t="s">
        <v>56</v>
      </c>
      <c r="C545" s="5" t="s">
        <v>63</v>
      </c>
      <c r="D545" s="5" t="s">
        <v>65</v>
      </c>
      <c r="E545" s="5">
        <v>12370</v>
      </c>
    </row>
    <row r="546" spans="1:5" x14ac:dyDescent="0.3">
      <c r="A546" s="23">
        <v>43604</v>
      </c>
      <c r="B546" s="5" t="s">
        <v>52</v>
      </c>
      <c r="C546" s="5" t="s">
        <v>68</v>
      </c>
      <c r="D546" s="5" t="s">
        <v>76</v>
      </c>
      <c r="E546" s="5">
        <v>6130</v>
      </c>
    </row>
    <row r="547" spans="1:5" x14ac:dyDescent="0.3">
      <c r="A547" s="23">
        <v>43604</v>
      </c>
      <c r="B547" s="5" t="s">
        <v>62</v>
      </c>
      <c r="C547" s="5" t="s">
        <v>50</v>
      </c>
      <c r="D547" s="5" t="s">
        <v>76</v>
      </c>
      <c r="E547" s="5">
        <v>6250</v>
      </c>
    </row>
    <row r="548" spans="1:5" x14ac:dyDescent="0.3">
      <c r="A548" s="23">
        <v>43604</v>
      </c>
      <c r="B548" s="5" t="s">
        <v>49</v>
      </c>
      <c r="C548" s="5" t="s">
        <v>63</v>
      </c>
      <c r="D548" s="5" t="s">
        <v>65</v>
      </c>
      <c r="E548" s="5">
        <v>12440</v>
      </c>
    </row>
    <row r="549" spans="1:5" x14ac:dyDescent="0.3">
      <c r="A549" s="23">
        <v>43604</v>
      </c>
      <c r="B549" s="5" t="s">
        <v>59</v>
      </c>
      <c r="C549" s="5" t="s">
        <v>69</v>
      </c>
      <c r="D549" s="5" t="s">
        <v>74</v>
      </c>
      <c r="E549" s="5">
        <v>12820</v>
      </c>
    </row>
    <row r="550" spans="1:5" x14ac:dyDescent="0.3">
      <c r="A550" s="23">
        <v>43605</v>
      </c>
      <c r="B550" s="5" t="s">
        <v>59</v>
      </c>
      <c r="C550" s="5" t="s">
        <v>57</v>
      </c>
      <c r="D550" s="5" t="s">
        <v>76</v>
      </c>
      <c r="E550" s="5">
        <v>6460</v>
      </c>
    </row>
    <row r="551" spans="1:5" x14ac:dyDescent="0.3">
      <c r="A551" s="23">
        <v>43605</v>
      </c>
      <c r="B551" s="5" t="s">
        <v>52</v>
      </c>
      <c r="C551" s="5" t="s">
        <v>77</v>
      </c>
      <c r="D551" s="5" t="s">
        <v>51</v>
      </c>
      <c r="E551" s="5">
        <v>6490</v>
      </c>
    </row>
    <row r="552" spans="1:5" x14ac:dyDescent="0.3">
      <c r="A552" s="23">
        <v>43605</v>
      </c>
      <c r="B552" s="5" t="s">
        <v>59</v>
      </c>
      <c r="C552" s="5" t="s">
        <v>57</v>
      </c>
      <c r="D552" s="5" t="s">
        <v>74</v>
      </c>
      <c r="E552" s="5">
        <v>11980</v>
      </c>
    </row>
    <row r="553" spans="1:5" x14ac:dyDescent="0.3">
      <c r="A553" s="23">
        <v>43605</v>
      </c>
      <c r="B553" s="5" t="s">
        <v>62</v>
      </c>
      <c r="C553" s="5" t="s">
        <v>71</v>
      </c>
      <c r="D553" s="5" t="s">
        <v>58</v>
      </c>
      <c r="E553" s="5">
        <v>12250</v>
      </c>
    </row>
    <row r="554" spans="1:5" x14ac:dyDescent="0.3">
      <c r="A554" s="23">
        <v>43606</v>
      </c>
      <c r="B554" s="5" t="s">
        <v>56</v>
      </c>
      <c r="C554" s="5" t="s">
        <v>69</v>
      </c>
      <c r="D554" s="5" t="s">
        <v>61</v>
      </c>
      <c r="E554" s="5">
        <v>6260</v>
      </c>
    </row>
    <row r="555" spans="1:5" x14ac:dyDescent="0.3">
      <c r="A555" s="23">
        <v>43606</v>
      </c>
      <c r="B555" s="5" t="s">
        <v>49</v>
      </c>
      <c r="C555" s="5" t="s">
        <v>78</v>
      </c>
      <c r="D555" s="5" t="s">
        <v>74</v>
      </c>
      <c r="E555" s="5">
        <v>12100</v>
      </c>
    </row>
    <row r="556" spans="1:5" x14ac:dyDescent="0.3">
      <c r="A556" s="23">
        <v>43606</v>
      </c>
      <c r="B556" s="5" t="s">
        <v>56</v>
      </c>
      <c r="C556" s="5" t="s">
        <v>64</v>
      </c>
      <c r="D556" s="5" t="s">
        <v>73</v>
      </c>
      <c r="E556" s="5">
        <v>12410</v>
      </c>
    </row>
    <row r="557" spans="1:5" x14ac:dyDescent="0.3">
      <c r="A557" s="23">
        <v>43606</v>
      </c>
      <c r="B557" s="5" t="s">
        <v>62</v>
      </c>
      <c r="C557" s="5" t="s">
        <v>68</v>
      </c>
      <c r="D557" s="5" t="s">
        <v>58</v>
      </c>
      <c r="E557" s="5">
        <v>12660</v>
      </c>
    </row>
    <row r="558" spans="1:5" x14ac:dyDescent="0.3">
      <c r="A558" s="23">
        <v>43607</v>
      </c>
      <c r="B558" s="5" t="s">
        <v>49</v>
      </c>
      <c r="C558" s="5" t="s">
        <v>68</v>
      </c>
      <c r="D558" s="5" t="s">
        <v>54</v>
      </c>
      <c r="E558" s="5">
        <v>6420</v>
      </c>
    </row>
    <row r="559" spans="1:5" x14ac:dyDescent="0.3">
      <c r="A559" s="23">
        <v>43607</v>
      </c>
      <c r="B559" s="5" t="s">
        <v>52</v>
      </c>
      <c r="C559" s="5" t="s">
        <v>53</v>
      </c>
      <c r="D559" s="5" t="s">
        <v>70</v>
      </c>
      <c r="E559" s="5">
        <v>11970</v>
      </c>
    </row>
    <row r="560" spans="1:5" x14ac:dyDescent="0.3">
      <c r="A560" s="23">
        <v>43607</v>
      </c>
      <c r="B560" s="5" t="s">
        <v>59</v>
      </c>
      <c r="C560" s="5" t="s">
        <v>78</v>
      </c>
      <c r="D560" s="5" t="s">
        <v>74</v>
      </c>
      <c r="E560" s="5">
        <v>12000</v>
      </c>
    </row>
    <row r="561" spans="1:5" x14ac:dyDescent="0.3">
      <c r="A561" s="23">
        <v>43607</v>
      </c>
      <c r="B561" s="5" t="s">
        <v>56</v>
      </c>
      <c r="C561" s="5" t="s">
        <v>66</v>
      </c>
      <c r="D561" s="5" t="s">
        <v>58</v>
      </c>
      <c r="E561" s="5">
        <v>12440</v>
      </c>
    </row>
    <row r="562" spans="1:5" x14ac:dyDescent="0.3">
      <c r="A562" s="23">
        <v>43608</v>
      </c>
      <c r="B562" s="5" t="s">
        <v>49</v>
      </c>
      <c r="C562" s="5" t="s">
        <v>72</v>
      </c>
      <c r="D562" s="5" t="s">
        <v>61</v>
      </c>
      <c r="E562" s="5">
        <v>6380</v>
      </c>
    </row>
    <row r="563" spans="1:5" x14ac:dyDescent="0.3">
      <c r="A563" s="23">
        <v>43608</v>
      </c>
      <c r="B563" s="5" t="s">
        <v>62</v>
      </c>
      <c r="C563" s="5" t="s">
        <v>57</v>
      </c>
      <c r="D563" s="5" t="s">
        <v>54</v>
      </c>
      <c r="E563" s="5">
        <v>6660</v>
      </c>
    </row>
    <row r="564" spans="1:5" x14ac:dyDescent="0.3">
      <c r="A564" s="23">
        <v>43608</v>
      </c>
      <c r="B564" s="5" t="s">
        <v>52</v>
      </c>
      <c r="C564" s="5" t="s">
        <v>69</v>
      </c>
      <c r="D564" s="5" t="s">
        <v>76</v>
      </c>
      <c r="E564" s="5">
        <v>6750</v>
      </c>
    </row>
    <row r="565" spans="1:5" x14ac:dyDescent="0.3">
      <c r="A565" s="23">
        <v>43608</v>
      </c>
      <c r="B565" s="5" t="s">
        <v>62</v>
      </c>
      <c r="C565" s="5" t="s">
        <v>75</v>
      </c>
      <c r="D565" s="5" t="s">
        <v>70</v>
      </c>
      <c r="E565" s="5">
        <v>12750</v>
      </c>
    </row>
    <row r="566" spans="1:5" x14ac:dyDescent="0.3">
      <c r="A566" s="23">
        <v>43609</v>
      </c>
      <c r="B566" s="5" t="s">
        <v>59</v>
      </c>
      <c r="C566" s="5" t="s">
        <v>60</v>
      </c>
      <c r="D566" s="5" t="s">
        <v>61</v>
      </c>
      <c r="E566" s="5">
        <v>5710</v>
      </c>
    </row>
    <row r="567" spans="1:5" x14ac:dyDescent="0.3">
      <c r="A567" s="23">
        <v>43609</v>
      </c>
      <c r="B567" s="5" t="s">
        <v>52</v>
      </c>
      <c r="C567" s="5" t="s">
        <v>72</v>
      </c>
      <c r="D567" s="5" t="s">
        <v>67</v>
      </c>
      <c r="E567" s="5">
        <v>6490</v>
      </c>
    </row>
    <row r="568" spans="1:5" x14ac:dyDescent="0.3">
      <c r="A568" s="23">
        <v>43609</v>
      </c>
      <c r="B568" s="5" t="s">
        <v>59</v>
      </c>
      <c r="C568" s="5" t="s">
        <v>53</v>
      </c>
      <c r="D568" s="5" t="s">
        <v>76</v>
      </c>
      <c r="E568" s="5">
        <v>6620</v>
      </c>
    </row>
    <row r="569" spans="1:5" x14ac:dyDescent="0.3">
      <c r="A569" s="23">
        <v>43609</v>
      </c>
      <c r="B569" s="5" t="s">
        <v>62</v>
      </c>
      <c r="C569" s="5" t="s">
        <v>55</v>
      </c>
      <c r="D569" s="5" t="s">
        <v>65</v>
      </c>
      <c r="E569" s="5">
        <v>12140</v>
      </c>
    </row>
    <row r="570" spans="1:5" x14ac:dyDescent="0.3">
      <c r="A570" s="23">
        <v>43610</v>
      </c>
      <c r="B570" s="5" t="s">
        <v>49</v>
      </c>
      <c r="C570" s="5" t="s">
        <v>66</v>
      </c>
      <c r="D570" s="5" t="s">
        <v>54</v>
      </c>
      <c r="E570" s="5">
        <v>6070</v>
      </c>
    </row>
    <row r="571" spans="1:5" x14ac:dyDescent="0.3">
      <c r="A571" s="23">
        <v>43610</v>
      </c>
      <c r="B571" s="5" t="s">
        <v>56</v>
      </c>
      <c r="C571" s="5" t="s">
        <v>50</v>
      </c>
      <c r="D571" s="5" t="s">
        <v>73</v>
      </c>
      <c r="E571" s="5">
        <v>11770</v>
      </c>
    </row>
    <row r="572" spans="1:5" x14ac:dyDescent="0.3">
      <c r="A572" s="23">
        <v>43610</v>
      </c>
      <c r="B572" s="5" t="s">
        <v>56</v>
      </c>
      <c r="C572" s="5" t="s">
        <v>63</v>
      </c>
      <c r="D572" s="5" t="s">
        <v>65</v>
      </c>
      <c r="E572" s="5">
        <v>12010</v>
      </c>
    </row>
    <row r="573" spans="1:5" x14ac:dyDescent="0.3">
      <c r="A573" s="23">
        <v>43610</v>
      </c>
      <c r="B573" s="5" t="s">
        <v>52</v>
      </c>
      <c r="C573" s="5" t="s">
        <v>77</v>
      </c>
      <c r="D573" s="5" t="s">
        <v>70</v>
      </c>
      <c r="E573" s="5">
        <v>12730</v>
      </c>
    </row>
    <row r="574" spans="1:5" x14ac:dyDescent="0.3">
      <c r="A574" s="23">
        <v>43611</v>
      </c>
      <c r="B574" s="5" t="s">
        <v>59</v>
      </c>
      <c r="C574" s="5" t="s">
        <v>57</v>
      </c>
      <c r="D574" s="5" t="s">
        <v>54</v>
      </c>
      <c r="E574" s="5">
        <v>5940</v>
      </c>
    </row>
    <row r="575" spans="1:5" x14ac:dyDescent="0.3">
      <c r="A575" s="23">
        <v>43611</v>
      </c>
      <c r="B575" s="5" t="s">
        <v>62</v>
      </c>
      <c r="C575" s="5" t="s">
        <v>57</v>
      </c>
      <c r="D575" s="5" t="s">
        <v>74</v>
      </c>
      <c r="E575" s="5">
        <v>11620</v>
      </c>
    </row>
    <row r="576" spans="1:5" x14ac:dyDescent="0.3">
      <c r="A576" s="23">
        <v>43611</v>
      </c>
      <c r="B576" s="5" t="s">
        <v>56</v>
      </c>
      <c r="C576" s="5" t="s">
        <v>75</v>
      </c>
      <c r="D576" s="5" t="s">
        <v>70</v>
      </c>
      <c r="E576" s="5">
        <v>11660</v>
      </c>
    </row>
    <row r="577" spans="1:5" x14ac:dyDescent="0.3">
      <c r="A577" s="23">
        <v>43611</v>
      </c>
      <c r="B577" s="5" t="s">
        <v>49</v>
      </c>
      <c r="C577" s="5" t="s">
        <v>68</v>
      </c>
      <c r="D577" s="5" t="s">
        <v>58</v>
      </c>
      <c r="E577" s="5">
        <v>12030</v>
      </c>
    </row>
    <row r="578" spans="1:5" x14ac:dyDescent="0.3">
      <c r="A578" s="23">
        <v>43612</v>
      </c>
      <c r="B578" s="5" t="s">
        <v>62</v>
      </c>
      <c r="C578" s="5" t="s">
        <v>57</v>
      </c>
      <c r="D578" s="5" t="s">
        <v>51</v>
      </c>
      <c r="E578" s="5">
        <v>5480</v>
      </c>
    </row>
    <row r="579" spans="1:5" x14ac:dyDescent="0.3">
      <c r="A579" s="23">
        <v>43612</v>
      </c>
      <c r="B579" s="5" t="s">
        <v>49</v>
      </c>
      <c r="C579" s="5" t="s">
        <v>77</v>
      </c>
      <c r="D579" s="5" t="s">
        <v>67</v>
      </c>
      <c r="E579" s="5">
        <v>5960</v>
      </c>
    </row>
    <row r="580" spans="1:5" x14ac:dyDescent="0.3">
      <c r="A580" s="23">
        <v>43612</v>
      </c>
      <c r="B580" s="5" t="s">
        <v>59</v>
      </c>
      <c r="C580" s="5" t="s">
        <v>69</v>
      </c>
      <c r="D580" s="5" t="s">
        <v>74</v>
      </c>
      <c r="E580" s="5">
        <v>12390</v>
      </c>
    </row>
    <row r="581" spans="1:5" x14ac:dyDescent="0.3">
      <c r="A581" s="23">
        <v>43612</v>
      </c>
      <c r="B581" s="5" t="s">
        <v>52</v>
      </c>
      <c r="C581" s="5" t="s">
        <v>64</v>
      </c>
      <c r="D581" s="5" t="s">
        <v>73</v>
      </c>
      <c r="E581" s="5">
        <v>12470</v>
      </c>
    </row>
    <row r="582" spans="1:5" x14ac:dyDescent="0.3">
      <c r="A582" s="23">
        <v>43613</v>
      </c>
      <c r="B582" s="5" t="s">
        <v>62</v>
      </c>
      <c r="C582" s="5" t="s">
        <v>50</v>
      </c>
      <c r="D582" s="5" t="s">
        <v>67</v>
      </c>
      <c r="E582" s="5">
        <v>5370</v>
      </c>
    </row>
    <row r="583" spans="1:5" x14ac:dyDescent="0.3">
      <c r="A583" s="23">
        <v>43613</v>
      </c>
      <c r="B583" s="5" t="s">
        <v>52</v>
      </c>
      <c r="C583" s="5" t="s">
        <v>50</v>
      </c>
      <c r="D583" s="5" t="s">
        <v>51</v>
      </c>
      <c r="E583" s="5">
        <v>5790</v>
      </c>
    </row>
    <row r="584" spans="1:5" x14ac:dyDescent="0.3">
      <c r="A584" s="23">
        <v>43613</v>
      </c>
      <c r="B584" s="5" t="s">
        <v>59</v>
      </c>
      <c r="C584" s="5" t="s">
        <v>77</v>
      </c>
      <c r="D584" s="5" t="s">
        <v>70</v>
      </c>
      <c r="E584" s="5">
        <v>12350</v>
      </c>
    </row>
    <row r="585" spans="1:5" x14ac:dyDescent="0.3">
      <c r="A585" s="23">
        <v>43613</v>
      </c>
      <c r="B585" s="5" t="s">
        <v>56</v>
      </c>
      <c r="C585" s="5" t="s">
        <v>57</v>
      </c>
      <c r="D585" s="5" t="s">
        <v>74</v>
      </c>
      <c r="E585" s="5">
        <v>12470</v>
      </c>
    </row>
    <row r="586" spans="1:5" x14ac:dyDescent="0.3">
      <c r="A586" s="23">
        <v>43614</v>
      </c>
      <c r="B586" s="5" t="s">
        <v>56</v>
      </c>
      <c r="C586" s="5" t="s">
        <v>63</v>
      </c>
      <c r="D586" s="5" t="s">
        <v>61</v>
      </c>
      <c r="E586" s="5">
        <v>6060</v>
      </c>
    </row>
    <row r="587" spans="1:5" x14ac:dyDescent="0.3">
      <c r="A587" s="23">
        <v>43614</v>
      </c>
      <c r="B587" s="5" t="s">
        <v>52</v>
      </c>
      <c r="C587" s="5" t="s">
        <v>53</v>
      </c>
      <c r="D587" s="5" t="s">
        <v>61</v>
      </c>
      <c r="E587" s="5">
        <v>6140</v>
      </c>
    </row>
    <row r="588" spans="1:5" x14ac:dyDescent="0.3">
      <c r="A588" s="23">
        <v>43614</v>
      </c>
      <c r="B588" s="5" t="s">
        <v>49</v>
      </c>
      <c r="C588" s="5" t="s">
        <v>77</v>
      </c>
      <c r="D588" s="5" t="s">
        <v>70</v>
      </c>
      <c r="E588" s="5">
        <v>11870</v>
      </c>
    </row>
    <row r="589" spans="1:5" x14ac:dyDescent="0.3">
      <c r="A589" s="23">
        <v>43614</v>
      </c>
      <c r="B589" s="5" t="s">
        <v>49</v>
      </c>
      <c r="C589" s="5" t="s">
        <v>63</v>
      </c>
      <c r="D589" s="5" t="s">
        <v>65</v>
      </c>
      <c r="E589" s="5">
        <v>12500</v>
      </c>
    </row>
    <row r="590" spans="1:5" x14ac:dyDescent="0.3">
      <c r="A590" s="23">
        <v>43615</v>
      </c>
      <c r="B590" s="5" t="s">
        <v>56</v>
      </c>
      <c r="C590" s="5" t="s">
        <v>72</v>
      </c>
      <c r="D590" s="5" t="s">
        <v>61</v>
      </c>
      <c r="E590" s="5">
        <v>5290</v>
      </c>
    </row>
    <row r="591" spans="1:5" x14ac:dyDescent="0.3">
      <c r="A591" s="23">
        <v>43615</v>
      </c>
      <c r="B591" s="5" t="s">
        <v>62</v>
      </c>
      <c r="C591" s="5" t="s">
        <v>55</v>
      </c>
      <c r="D591" s="5" t="s">
        <v>67</v>
      </c>
      <c r="E591" s="5">
        <v>6100</v>
      </c>
    </row>
    <row r="592" spans="1:5" x14ac:dyDescent="0.3">
      <c r="A592" s="23">
        <v>43615</v>
      </c>
      <c r="B592" s="5" t="s">
        <v>59</v>
      </c>
      <c r="C592" s="5" t="s">
        <v>63</v>
      </c>
      <c r="D592" s="5" t="s">
        <v>65</v>
      </c>
      <c r="E592" s="5">
        <v>11300</v>
      </c>
    </row>
    <row r="593" spans="1:5" x14ac:dyDescent="0.3">
      <c r="A593" s="23">
        <v>43615</v>
      </c>
      <c r="B593" s="5" t="s">
        <v>52</v>
      </c>
      <c r="C593" s="5" t="s">
        <v>77</v>
      </c>
      <c r="D593" s="5" t="s">
        <v>70</v>
      </c>
      <c r="E593" s="5">
        <v>12250</v>
      </c>
    </row>
    <row r="594" spans="1:5" x14ac:dyDescent="0.3">
      <c r="A594" s="23">
        <v>43616</v>
      </c>
      <c r="B594" s="5" t="s">
        <v>52</v>
      </c>
      <c r="C594" s="5" t="s">
        <v>55</v>
      </c>
      <c r="D594" s="5" t="s">
        <v>76</v>
      </c>
      <c r="E594" s="5">
        <v>5430</v>
      </c>
    </row>
    <row r="595" spans="1:5" x14ac:dyDescent="0.3">
      <c r="A595" s="23">
        <v>43616</v>
      </c>
      <c r="B595" s="5" t="s">
        <v>49</v>
      </c>
      <c r="C595" s="5" t="s">
        <v>69</v>
      </c>
      <c r="D595" s="5" t="s">
        <v>51</v>
      </c>
      <c r="E595" s="5">
        <v>5650</v>
      </c>
    </row>
    <row r="596" spans="1:5" x14ac:dyDescent="0.3">
      <c r="A596" s="23">
        <v>43616</v>
      </c>
      <c r="B596" s="5" t="s">
        <v>62</v>
      </c>
      <c r="C596" s="5" t="s">
        <v>71</v>
      </c>
      <c r="D596" s="5" t="s">
        <v>76</v>
      </c>
      <c r="E596" s="5">
        <v>6200</v>
      </c>
    </row>
    <row r="597" spans="1:5" x14ac:dyDescent="0.3">
      <c r="A597" s="23">
        <v>43616</v>
      </c>
      <c r="B597" s="5" t="s">
        <v>59</v>
      </c>
      <c r="C597" s="5" t="s">
        <v>78</v>
      </c>
      <c r="D597" s="5" t="s">
        <v>74</v>
      </c>
      <c r="E597" s="5">
        <v>11640</v>
      </c>
    </row>
    <row r="598" spans="1:5" x14ac:dyDescent="0.3">
      <c r="A598" s="23">
        <v>43617</v>
      </c>
      <c r="B598" s="5" t="s">
        <v>56</v>
      </c>
      <c r="C598" s="5" t="s">
        <v>72</v>
      </c>
      <c r="D598" s="5" t="s">
        <v>54</v>
      </c>
      <c r="E598" s="5">
        <v>5070</v>
      </c>
    </row>
    <row r="599" spans="1:5" x14ac:dyDescent="0.3">
      <c r="A599" s="23">
        <v>43617</v>
      </c>
      <c r="B599" s="5" t="s">
        <v>59</v>
      </c>
      <c r="C599" s="5" t="s">
        <v>71</v>
      </c>
      <c r="D599" s="5" t="s">
        <v>76</v>
      </c>
      <c r="E599" s="5">
        <v>5510</v>
      </c>
    </row>
    <row r="600" spans="1:5" x14ac:dyDescent="0.3">
      <c r="A600" s="23">
        <v>43617</v>
      </c>
      <c r="B600" s="5" t="s">
        <v>62</v>
      </c>
      <c r="C600" s="5" t="s">
        <v>75</v>
      </c>
      <c r="D600" s="5" t="s">
        <v>61</v>
      </c>
      <c r="E600" s="5">
        <v>5630</v>
      </c>
    </row>
    <row r="601" spans="1:5" x14ac:dyDescent="0.3">
      <c r="A601" s="23">
        <v>43617</v>
      </c>
      <c r="B601" s="5" t="s">
        <v>56</v>
      </c>
      <c r="C601" s="5" t="s">
        <v>50</v>
      </c>
      <c r="D601" s="5" t="s">
        <v>73</v>
      </c>
      <c r="E601" s="5">
        <v>12130</v>
      </c>
    </row>
    <row r="602" spans="1:5" x14ac:dyDescent="0.3">
      <c r="A602" s="23">
        <v>43618</v>
      </c>
      <c r="B602" s="5" t="s">
        <v>49</v>
      </c>
      <c r="C602" s="5" t="s">
        <v>53</v>
      </c>
      <c r="D602" s="5" t="s">
        <v>54</v>
      </c>
      <c r="E602" s="5">
        <v>5160</v>
      </c>
    </row>
    <row r="603" spans="1:5" x14ac:dyDescent="0.3">
      <c r="A603" s="23">
        <v>43618</v>
      </c>
      <c r="B603" s="5" t="s">
        <v>49</v>
      </c>
      <c r="C603" s="5" t="s">
        <v>71</v>
      </c>
      <c r="D603" s="5" t="s">
        <v>67</v>
      </c>
      <c r="E603" s="5">
        <v>5270</v>
      </c>
    </row>
    <row r="604" spans="1:5" x14ac:dyDescent="0.3">
      <c r="A604" s="23">
        <v>43618</v>
      </c>
      <c r="B604" s="5" t="s">
        <v>56</v>
      </c>
      <c r="C604" s="5" t="s">
        <v>60</v>
      </c>
      <c r="D604" s="5" t="s">
        <v>65</v>
      </c>
      <c r="E604" s="5">
        <v>11480</v>
      </c>
    </row>
    <row r="605" spans="1:5" x14ac:dyDescent="0.3">
      <c r="A605" s="23">
        <v>43618</v>
      </c>
      <c r="B605" s="5" t="s">
        <v>52</v>
      </c>
      <c r="C605" s="5" t="s">
        <v>50</v>
      </c>
      <c r="D605" s="5" t="s">
        <v>73</v>
      </c>
      <c r="E605" s="5">
        <v>11560</v>
      </c>
    </row>
    <row r="606" spans="1:5" x14ac:dyDescent="0.3">
      <c r="A606" s="23">
        <v>43619</v>
      </c>
      <c r="B606" s="5" t="s">
        <v>52</v>
      </c>
      <c r="C606" s="5" t="s">
        <v>71</v>
      </c>
      <c r="D606" s="5" t="s">
        <v>76</v>
      </c>
      <c r="E606" s="5">
        <v>5020</v>
      </c>
    </row>
    <row r="607" spans="1:5" x14ac:dyDescent="0.3">
      <c r="A607" s="23">
        <v>43619</v>
      </c>
      <c r="B607" s="5" t="s">
        <v>59</v>
      </c>
      <c r="C607" s="5" t="s">
        <v>75</v>
      </c>
      <c r="D607" s="5" t="s">
        <v>76</v>
      </c>
      <c r="E607" s="5">
        <v>5150</v>
      </c>
    </row>
    <row r="608" spans="1:5" x14ac:dyDescent="0.3">
      <c r="A608" s="23">
        <v>43619</v>
      </c>
      <c r="B608" s="5" t="s">
        <v>62</v>
      </c>
      <c r="C608" s="5" t="s">
        <v>75</v>
      </c>
      <c r="D608" s="5" t="s">
        <v>70</v>
      </c>
      <c r="E608" s="5">
        <v>11050</v>
      </c>
    </row>
    <row r="609" spans="1:5" x14ac:dyDescent="0.3">
      <c r="A609" s="23">
        <v>43619</v>
      </c>
      <c r="B609" s="5" t="s">
        <v>49</v>
      </c>
      <c r="C609" s="5" t="s">
        <v>66</v>
      </c>
      <c r="D609" s="5" t="s">
        <v>58</v>
      </c>
      <c r="E609" s="5">
        <v>11910</v>
      </c>
    </row>
    <row r="610" spans="1:5" x14ac:dyDescent="0.3">
      <c r="A610" s="23">
        <v>43620</v>
      </c>
      <c r="B610" s="5" t="s">
        <v>62</v>
      </c>
      <c r="C610" s="5" t="s">
        <v>77</v>
      </c>
      <c r="D610" s="5" t="s">
        <v>54</v>
      </c>
      <c r="E610" s="5">
        <v>4800</v>
      </c>
    </row>
    <row r="611" spans="1:5" x14ac:dyDescent="0.3">
      <c r="A611" s="23">
        <v>43620</v>
      </c>
      <c r="B611" s="5" t="s">
        <v>52</v>
      </c>
      <c r="C611" s="5" t="s">
        <v>64</v>
      </c>
      <c r="D611" s="5" t="s">
        <v>51</v>
      </c>
      <c r="E611" s="5">
        <v>5200</v>
      </c>
    </row>
    <row r="612" spans="1:5" x14ac:dyDescent="0.3">
      <c r="A612" s="23">
        <v>43620</v>
      </c>
      <c r="B612" s="5" t="s">
        <v>59</v>
      </c>
      <c r="C612" s="5" t="s">
        <v>50</v>
      </c>
      <c r="D612" s="5" t="s">
        <v>73</v>
      </c>
      <c r="E612" s="5">
        <v>11190</v>
      </c>
    </row>
    <row r="613" spans="1:5" x14ac:dyDescent="0.3">
      <c r="A613" s="23">
        <v>43620</v>
      </c>
      <c r="B613" s="5" t="s">
        <v>59</v>
      </c>
      <c r="C613" s="5" t="s">
        <v>71</v>
      </c>
      <c r="D613" s="5" t="s">
        <v>58</v>
      </c>
      <c r="E613" s="5">
        <v>12080</v>
      </c>
    </row>
    <row r="614" spans="1:5" x14ac:dyDescent="0.3">
      <c r="A614" s="23">
        <v>43621</v>
      </c>
      <c r="B614" s="5" t="s">
        <v>62</v>
      </c>
      <c r="C614" s="5" t="s">
        <v>78</v>
      </c>
      <c r="D614" s="5" t="s">
        <v>76</v>
      </c>
      <c r="E614" s="5">
        <v>4660</v>
      </c>
    </row>
    <row r="615" spans="1:5" x14ac:dyDescent="0.3">
      <c r="A615" s="23">
        <v>43621</v>
      </c>
      <c r="B615" s="5" t="s">
        <v>56</v>
      </c>
      <c r="C615" s="5" t="s">
        <v>60</v>
      </c>
      <c r="D615" s="5" t="s">
        <v>67</v>
      </c>
      <c r="E615" s="5">
        <v>5000</v>
      </c>
    </row>
    <row r="616" spans="1:5" x14ac:dyDescent="0.3">
      <c r="A616" s="23">
        <v>43621</v>
      </c>
      <c r="B616" s="5" t="s">
        <v>56</v>
      </c>
      <c r="C616" s="5" t="s">
        <v>69</v>
      </c>
      <c r="D616" s="5" t="s">
        <v>74</v>
      </c>
      <c r="E616" s="5">
        <v>11190</v>
      </c>
    </row>
    <row r="617" spans="1:5" x14ac:dyDescent="0.3">
      <c r="A617" s="23">
        <v>43621</v>
      </c>
      <c r="B617" s="5" t="s">
        <v>49</v>
      </c>
      <c r="C617" s="5" t="s">
        <v>50</v>
      </c>
      <c r="D617" s="5" t="s">
        <v>73</v>
      </c>
      <c r="E617" s="5">
        <v>11420</v>
      </c>
    </row>
    <row r="618" spans="1:5" x14ac:dyDescent="0.3">
      <c r="A618" s="23">
        <v>43622</v>
      </c>
      <c r="B618" s="5" t="s">
        <v>56</v>
      </c>
      <c r="C618" s="5" t="s">
        <v>57</v>
      </c>
      <c r="D618" s="5" t="s">
        <v>54</v>
      </c>
      <c r="E618" s="5">
        <v>4560</v>
      </c>
    </row>
    <row r="619" spans="1:5" x14ac:dyDescent="0.3">
      <c r="A619" s="23">
        <v>43622</v>
      </c>
      <c r="B619" s="5" t="s">
        <v>49</v>
      </c>
      <c r="C619" s="5" t="s">
        <v>50</v>
      </c>
      <c r="D619" s="5" t="s">
        <v>51</v>
      </c>
      <c r="E619" s="5">
        <v>4730</v>
      </c>
    </row>
    <row r="620" spans="1:5" x14ac:dyDescent="0.3">
      <c r="A620" s="23">
        <v>43622</v>
      </c>
      <c r="B620" s="5" t="s">
        <v>52</v>
      </c>
      <c r="C620" s="5" t="s">
        <v>63</v>
      </c>
      <c r="D620" s="5" t="s">
        <v>65</v>
      </c>
      <c r="E620" s="5">
        <v>11160</v>
      </c>
    </row>
    <row r="621" spans="1:5" x14ac:dyDescent="0.3">
      <c r="A621" s="23">
        <v>43622</v>
      </c>
      <c r="B621" s="5" t="s">
        <v>59</v>
      </c>
      <c r="C621" s="5" t="s">
        <v>55</v>
      </c>
      <c r="D621" s="5" t="s">
        <v>65</v>
      </c>
      <c r="E621" s="5">
        <v>11570</v>
      </c>
    </row>
    <row r="622" spans="1:5" x14ac:dyDescent="0.3">
      <c r="A622" s="23">
        <v>43623</v>
      </c>
      <c r="B622" s="5" t="s">
        <v>52</v>
      </c>
      <c r="C622" s="5" t="s">
        <v>55</v>
      </c>
      <c r="D622" s="5" t="s">
        <v>61</v>
      </c>
      <c r="E622" s="5">
        <v>45000</v>
      </c>
    </row>
    <row r="623" spans="1:5" x14ac:dyDescent="0.3">
      <c r="A623" s="23">
        <v>43623</v>
      </c>
      <c r="B623" s="5" t="s">
        <v>49</v>
      </c>
      <c r="C623" s="5" t="s">
        <v>77</v>
      </c>
      <c r="D623" s="5" t="s">
        <v>67</v>
      </c>
      <c r="E623" s="5">
        <v>17000</v>
      </c>
    </row>
    <row r="624" spans="1:5" x14ac:dyDescent="0.3">
      <c r="A624" s="23">
        <v>43623</v>
      </c>
      <c r="B624" s="5" t="s">
        <v>62</v>
      </c>
      <c r="C624" s="5" t="s">
        <v>53</v>
      </c>
      <c r="D624" s="5" t="s">
        <v>70</v>
      </c>
      <c r="E624" s="5">
        <v>11440</v>
      </c>
    </row>
    <row r="625" spans="1:5" x14ac:dyDescent="0.3">
      <c r="A625" s="23">
        <v>43623</v>
      </c>
      <c r="B625" s="5" t="s">
        <v>62</v>
      </c>
      <c r="C625" s="5" t="s">
        <v>68</v>
      </c>
      <c r="D625" s="5" t="s">
        <v>58</v>
      </c>
      <c r="E625" s="5">
        <v>11800</v>
      </c>
    </row>
    <row r="626" spans="1:5" x14ac:dyDescent="0.3">
      <c r="A626" s="23">
        <v>43624</v>
      </c>
      <c r="B626" s="5" t="s">
        <v>59</v>
      </c>
      <c r="C626" s="5" t="s">
        <v>53</v>
      </c>
      <c r="D626" s="5" t="s">
        <v>54</v>
      </c>
      <c r="E626" s="5">
        <v>4980</v>
      </c>
    </row>
    <row r="627" spans="1:5" x14ac:dyDescent="0.3">
      <c r="A627" s="23">
        <v>43624</v>
      </c>
      <c r="B627" s="5" t="s">
        <v>52</v>
      </c>
      <c r="C627" s="5" t="s">
        <v>77</v>
      </c>
      <c r="D627" s="5" t="s">
        <v>61</v>
      </c>
      <c r="E627" s="5">
        <v>5040</v>
      </c>
    </row>
    <row r="628" spans="1:5" x14ac:dyDescent="0.3">
      <c r="A628" s="23">
        <v>43624</v>
      </c>
      <c r="B628" s="5" t="s">
        <v>62</v>
      </c>
      <c r="C628" s="5" t="s">
        <v>63</v>
      </c>
      <c r="D628" s="5" t="s">
        <v>65</v>
      </c>
      <c r="E628" s="5">
        <v>10870</v>
      </c>
    </row>
    <row r="629" spans="1:5" x14ac:dyDescent="0.3">
      <c r="A629" s="23">
        <v>43624</v>
      </c>
      <c r="B629" s="5" t="s">
        <v>59</v>
      </c>
      <c r="C629" s="5" t="s">
        <v>64</v>
      </c>
      <c r="D629" s="5" t="s">
        <v>73</v>
      </c>
      <c r="E629" s="5">
        <v>10960</v>
      </c>
    </row>
    <row r="630" spans="1:5" x14ac:dyDescent="0.3">
      <c r="A630" s="23">
        <v>43625</v>
      </c>
      <c r="B630" s="5" t="s">
        <v>49</v>
      </c>
      <c r="C630" s="5" t="s">
        <v>68</v>
      </c>
      <c r="D630" s="5" t="s">
        <v>61</v>
      </c>
      <c r="E630" s="5">
        <v>4450</v>
      </c>
    </row>
    <row r="631" spans="1:5" x14ac:dyDescent="0.3">
      <c r="A631" s="23">
        <v>43625</v>
      </c>
      <c r="B631" s="5" t="s">
        <v>56</v>
      </c>
      <c r="C631" s="5" t="s">
        <v>75</v>
      </c>
      <c r="D631" s="5" t="s">
        <v>54</v>
      </c>
      <c r="E631" s="5">
        <v>4720</v>
      </c>
    </row>
    <row r="632" spans="1:5" x14ac:dyDescent="0.3">
      <c r="A632" s="23">
        <v>43625</v>
      </c>
      <c r="B632" s="5" t="s">
        <v>52</v>
      </c>
      <c r="C632" s="5" t="s">
        <v>75</v>
      </c>
      <c r="D632" s="5" t="s">
        <v>70</v>
      </c>
      <c r="E632" s="5">
        <v>11310</v>
      </c>
    </row>
    <row r="633" spans="1:5" x14ac:dyDescent="0.3">
      <c r="A633" s="23">
        <v>43625</v>
      </c>
      <c r="B633" s="5" t="s">
        <v>56</v>
      </c>
      <c r="C633" s="5" t="s">
        <v>53</v>
      </c>
      <c r="D633" s="5" t="s">
        <v>70</v>
      </c>
      <c r="E633" s="5">
        <v>11600</v>
      </c>
    </row>
    <row r="634" spans="1:5" x14ac:dyDescent="0.3">
      <c r="A634" s="23">
        <v>43626</v>
      </c>
      <c r="B634" s="5" t="s">
        <v>56</v>
      </c>
      <c r="C634" s="5" t="s">
        <v>75</v>
      </c>
      <c r="D634" s="5" t="s">
        <v>67</v>
      </c>
      <c r="E634" s="5">
        <v>4190</v>
      </c>
    </row>
    <row r="635" spans="1:5" x14ac:dyDescent="0.3">
      <c r="A635" s="23">
        <v>43626</v>
      </c>
      <c r="B635" s="5" t="s">
        <v>59</v>
      </c>
      <c r="C635" s="5" t="s">
        <v>53</v>
      </c>
      <c r="D635" s="5" t="s">
        <v>76</v>
      </c>
      <c r="E635" s="5">
        <v>4750</v>
      </c>
    </row>
    <row r="636" spans="1:5" x14ac:dyDescent="0.3">
      <c r="A636" s="23">
        <v>43626</v>
      </c>
      <c r="B636" s="5" t="s">
        <v>49</v>
      </c>
      <c r="C636" s="5" t="s">
        <v>55</v>
      </c>
      <c r="D636" s="5" t="s">
        <v>65</v>
      </c>
      <c r="E636" s="5">
        <v>10560</v>
      </c>
    </row>
    <row r="637" spans="1:5" x14ac:dyDescent="0.3">
      <c r="A637" s="23">
        <v>43626</v>
      </c>
      <c r="B637" s="5" t="s">
        <v>62</v>
      </c>
      <c r="C637" s="5" t="s">
        <v>72</v>
      </c>
      <c r="D637" s="5" t="s">
        <v>73</v>
      </c>
      <c r="E637" s="5">
        <v>11520</v>
      </c>
    </row>
    <row r="638" spans="1:5" x14ac:dyDescent="0.3">
      <c r="A638" s="23">
        <v>43627</v>
      </c>
      <c r="B638" s="5" t="s">
        <v>62</v>
      </c>
      <c r="C638" s="5" t="s">
        <v>60</v>
      </c>
      <c r="D638" s="5" t="s">
        <v>76</v>
      </c>
      <c r="E638" s="5">
        <v>4050</v>
      </c>
    </row>
    <row r="639" spans="1:5" x14ac:dyDescent="0.3">
      <c r="A639" s="23">
        <v>43627</v>
      </c>
      <c r="B639" s="5" t="s">
        <v>49</v>
      </c>
      <c r="C639" s="5" t="s">
        <v>63</v>
      </c>
      <c r="D639" s="5" t="s">
        <v>51</v>
      </c>
      <c r="E639" s="5">
        <v>4150</v>
      </c>
    </row>
    <row r="640" spans="1:5" x14ac:dyDescent="0.3">
      <c r="A640" s="23">
        <v>43627</v>
      </c>
      <c r="B640" s="5" t="s">
        <v>52</v>
      </c>
      <c r="C640" s="5" t="s">
        <v>68</v>
      </c>
      <c r="D640" s="5" t="s">
        <v>58</v>
      </c>
      <c r="E640" s="5">
        <v>10930</v>
      </c>
    </row>
    <row r="641" spans="1:5" x14ac:dyDescent="0.3">
      <c r="A641" s="23">
        <v>43627</v>
      </c>
      <c r="B641" s="5" t="s">
        <v>59</v>
      </c>
      <c r="C641" s="5" t="s">
        <v>78</v>
      </c>
      <c r="D641" s="5" t="s">
        <v>74</v>
      </c>
      <c r="E641" s="5">
        <v>11370</v>
      </c>
    </row>
    <row r="642" spans="1:5" x14ac:dyDescent="0.3">
      <c r="A642" s="23">
        <v>43628</v>
      </c>
      <c r="B642" s="5" t="s">
        <v>52</v>
      </c>
      <c r="C642" s="5" t="s">
        <v>69</v>
      </c>
      <c r="D642" s="5" t="s">
        <v>76</v>
      </c>
      <c r="E642" s="5">
        <v>3980</v>
      </c>
    </row>
    <row r="643" spans="1:5" x14ac:dyDescent="0.3">
      <c r="A643" s="23">
        <v>43628</v>
      </c>
      <c r="B643" s="5" t="s">
        <v>59</v>
      </c>
      <c r="C643" s="5" t="s">
        <v>78</v>
      </c>
      <c r="D643" s="5" t="s">
        <v>61</v>
      </c>
      <c r="E643" s="5">
        <v>56400</v>
      </c>
    </row>
    <row r="644" spans="1:5" x14ac:dyDescent="0.3">
      <c r="A644" s="23">
        <v>43628</v>
      </c>
      <c r="B644" s="5" t="s">
        <v>62</v>
      </c>
      <c r="C644" s="5" t="s">
        <v>55</v>
      </c>
      <c r="D644" s="5" t="s">
        <v>65</v>
      </c>
      <c r="E644" s="5">
        <v>10770</v>
      </c>
    </row>
    <row r="645" spans="1:5" x14ac:dyDescent="0.3">
      <c r="A645" s="23">
        <v>43628</v>
      </c>
      <c r="B645" s="5" t="s">
        <v>56</v>
      </c>
      <c r="C645" s="5" t="s">
        <v>66</v>
      </c>
      <c r="D645" s="5" t="s">
        <v>58</v>
      </c>
      <c r="E645" s="5">
        <v>11380</v>
      </c>
    </row>
    <row r="646" spans="1:5" x14ac:dyDescent="0.3">
      <c r="A646" s="23">
        <v>43629</v>
      </c>
      <c r="B646" s="5" t="s">
        <v>52</v>
      </c>
      <c r="C646" s="5" t="s">
        <v>66</v>
      </c>
      <c r="D646" s="5" t="s">
        <v>67</v>
      </c>
      <c r="E646" s="5">
        <v>54700</v>
      </c>
    </row>
    <row r="647" spans="1:5" x14ac:dyDescent="0.3">
      <c r="A647" s="23">
        <v>43629</v>
      </c>
      <c r="B647" s="5" t="s">
        <v>56</v>
      </c>
      <c r="C647" s="5" t="s">
        <v>64</v>
      </c>
      <c r="D647" s="5" t="s">
        <v>51</v>
      </c>
      <c r="E647" s="5">
        <v>37000</v>
      </c>
    </row>
    <row r="648" spans="1:5" x14ac:dyDescent="0.3">
      <c r="A648" s="23">
        <v>43629</v>
      </c>
      <c r="B648" s="5" t="s">
        <v>49</v>
      </c>
      <c r="C648" s="5" t="s">
        <v>78</v>
      </c>
      <c r="D648" s="5" t="s">
        <v>74</v>
      </c>
      <c r="E648" s="5">
        <v>11020</v>
      </c>
    </row>
    <row r="649" spans="1:5" x14ac:dyDescent="0.3">
      <c r="A649" s="23">
        <v>43629</v>
      </c>
      <c r="B649" s="5" t="s">
        <v>49</v>
      </c>
      <c r="C649" s="5" t="s">
        <v>57</v>
      </c>
      <c r="D649" s="5" t="s">
        <v>74</v>
      </c>
      <c r="E649" s="5">
        <v>11250</v>
      </c>
    </row>
    <row r="650" spans="1:5" x14ac:dyDescent="0.3">
      <c r="A650" s="23">
        <v>43630</v>
      </c>
      <c r="B650" s="5" t="s">
        <v>62</v>
      </c>
      <c r="C650" s="5" t="s">
        <v>78</v>
      </c>
      <c r="D650" s="5" t="s">
        <v>76</v>
      </c>
      <c r="E650" s="5">
        <v>70160</v>
      </c>
    </row>
    <row r="651" spans="1:5" x14ac:dyDescent="0.3">
      <c r="A651" s="23">
        <v>43630</v>
      </c>
      <c r="B651" s="5" t="s">
        <v>59</v>
      </c>
      <c r="C651" s="5" t="s">
        <v>66</v>
      </c>
      <c r="D651" s="5" t="s">
        <v>58</v>
      </c>
      <c r="E651" s="5">
        <v>10530</v>
      </c>
    </row>
    <row r="652" spans="1:5" x14ac:dyDescent="0.3">
      <c r="A652" s="23">
        <v>43630</v>
      </c>
      <c r="B652" s="5" t="s">
        <v>52</v>
      </c>
      <c r="C652" s="5" t="s">
        <v>50</v>
      </c>
      <c r="D652" s="5" t="s">
        <v>73</v>
      </c>
      <c r="E652" s="5">
        <v>11060</v>
      </c>
    </row>
    <row r="653" spans="1:5" x14ac:dyDescent="0.3">
      <c r="A653" s="23">
        <v>43630</v>
      </c>
      <c r="B653" s="5" t="s">
        <v>56</v>
      </c>
      <c r="C653" s="5" t="s">
        <v>55</v>
      </c>
      <c r="D653" s="5" t="s">
        <v>65</v>
      </c>
      <c r="E653" s="5">
        <v>11430</v>
      </c>
    </row>
    <row r="654" spans="1:5" x14ac:dyDescent="0.3">
      <c r="A654" s="23">
        <v>43631</v>
      </c>
      <c r="B654" s="5" t="s">
        <v>59</v>
      </c>
      <c r="C654" s="5" t="s">
        <v>64</v>
      </c>
      <c r="D654" s="5" t="s">
        <v>54</v>
      </c>
      <c r="E654" s="5">
        <v>9060</v>
      </c>
    </row>
    <row r="655" spans="1:5" x14ac:dyDescent="0.3">
      <c r="A655" s="23">
        <v>43631</v>
      </c>
      <c r="B655" s="5" t="s">
        <v>62</v>
      </c>
      <c r="C655" s="5" t="s">
        <v>50</v>
      </c>
      <c r="D655" s="5" t="s">
        <v>73</v>
      </c>
      <c r="E655" s="5">
        <v>10140</v>
      </c>
    </row>
    <row r="656" spans="1:5" x14ac:dyDescent="0.3">
      <c r="A656" s="23">
        <v>43631</v>
      </c>
      <c r="B656" s="5" t="s">
        <v>49</v>
      </c>
      <c r="C656" s="5" t="s">
        <v>66</v>
      </c>
      <c r="D656" s="5" t="s">
        <v>58</v>
      </c>
      <c r="E656" s="5">
        <v>10870</v>
      </c>
    </row>
    <row r="657" spans="1:5" x14ac:dyDescent="0.3">
      <c r="A657" s="23">
        <v>43631</v>
      </c>
      <c r="B657" s="5" t="s">
        <v>52</v>
      </c>
      <c r="C657" s="5" t="s">
        <v>60</v>
      </c>
      <c r="D657" s="5" t="s">
        <v>65</v>
      </c>
      <c r="E657" s="5">
        <v>10970</v>
      </c>
    </row>
    <row r="658" spans="1:5" x14ac:dyDescent="0.3">
      <c r="A658" s="23">
        <v>43632</v>
      </c>
      <c r="B658" s="5" t="s">
        <v>56</v>
      </c>
      <c r="C658" s="5" t="s">
        <v>57</v>
      </c>
      <c r="D658" s="5" t="s">
        <v>51</v>
      </c>
      <c r="E658" s="5">
        <v>3180</v>
      </c>
    </row>
    <row r="659" spans="1:5" x14ac:dyDescent="0.3">
      <c r="A659" s="23">
        <v>43632</v>
      </c>
      <c r="B659" s="5" t="s">
        <v>62</v>
      </c>
      <c r="C659" s="5" t="s">
        <v>53</v>
      </c>
      <c r="D659" s="5" t="s">
        <v>54</v>
      </c>
      <c r="E659" s="5">
        <v>4000</v>
      </c>
    </row>
    <row r="660" spans="1:5" x14ac:dyDescent="0.3">
      <c r="A660" s="23">
        <v>43632</v>
      </c>
      <c r="B660" s="5" t="s">
        <v>59</v>
      </c>
      <c r="C660" s="5" t="s">
        <v>71</v>
      </c>
      <c r="D660" s="5" t="s">
        <v>58</v>
      </c>
      <c r="E660" s="5">
        <v>10860</v>
      </c>
    </row>
    <row r="661" spans="1:5" x14ac:dyDescent="0.3">
      <c r="A661" s="23">
        <v>43632</v>
      </c>
      <c r="B661" s="5" t="s">
        <v>56</v>
      </c>
      <c r="C661" s="5" t="s">
        <v>77</v>
      </c>
      <c r="D661" s="5" t="s">
        <v>70</v>
      </c>
      <c r="E661" s="5">
        <v>10860</v>
      </c>
    </row>
    <row r="662" spans="1:5" x14ac:dyDescent="0.3">
      <c r="A662" s="23">
        <v>43633</v>
      </c>
      <c r="B662" s="5" t="s">
        <v>49</v>
      </c>
      <c r="C662" s="5" t="s">
        <v>75</v>
      </c>
      <c r="D662" s="5" t="s">
        <v>51</v>
      </c>
      <c r="E662" s="5">
        <v>3920</v>
      </c>
    </row>
    <row r="663" spans="1:5" x14ac:dyDescent="0.3">
      <c r="A663" s="23">
        <v>43633</v>
      </c>
      <c r="B663" s="5" t="s">
        <v>49</v>
      </c>
      <c r="C663" s="5" t="s">
        <v>69</v>
      </c>
      <c r="D663" s="5" t="s">
        <v>54</v>
      </c>
      <c r="E663" s="5">
        <v>7550</v>
      </c>
    </row>
    <row r="664" spans="1:5" x14ac:dyDescent="0.3">
      <c r="A664" s="23">
        <v>43633</v>
      </c>
      <c r="B664" s="5" t="s">
        <v>52</v>
      </c>
      <c r="C664" s="5" t="s">
        <v>60</v>
      </c>
      <c r="D664" s="5" t="s">
        <v>65</v>
      </c>
      <c r="E664" s="5">
        <v>10210</v>
      </c>
    </row>
    <row r="665" spans="1:5" x14ac:dyDescent="0.3">
      <c r="A665" s="23">
        <v>43633</v>
      </c>
      <c r="B665" s="5" t="s">
        <v>56</v>
      </c>
      <c r="C665" s="5" t="s">
        <v>77</v>
      </c>
      <c r="D665" s="5" t="s">
        <v>70</v>
      </c>
      <c r="E665" s="5">
        <v>10240</v>
      </c>
    </row>
    <row r="666" spans="1:5" x14ac:dyDescent="0.3">
      <c r="A666" s="23">
        <v>43634</v>
      </c>
      <c r="B666" s="5" t="s">
        <v>52</v>
      </c>
      <c r="C666" s="5" t="s">
        <v>64</v>
      </c>
      <c r="D666" s="5" t="s">
        <v>51</v>
      </c>
      <c r="E666" s="5">
        <v>4010</v>
      </c>
    </row>
    <row r="667" spans="1:5" x14ac:dyDescent="0.3">
      <c r="A667" s="23">
        <v>43634</v>
      </c>
      <c r="B667" s="5" t="s">
        <v>59</v>
      </c>
      <c r="C667" s="5" t="s">
        <v>69</v>
      </c>
      <c r="D667" s="5" t="s">
        <v>51</v>
      </c>
      <c r="E667" s="5">
        <v>40580</v>
      </c>
    </row>
    <row r="668" spans="1:5" x14ac:dyDescent="0.3">
      <c r="A668" s="23">
        <v>43634</v>
      </c>
      <c r="B668" s="5" t="s">
        <v>49</v>
      </c>
      <c r="C668" s="5" t="s">
        <v>68</v>
      </c>
      <c r="D668" s="5" t="s">
        <v>58</v>
      </c>
      <c r="E668" s="5">
        <v>10370</v>
      </c>
    </row>
    <row r="669" spans="1:5" x14ac:dyDescent="0.3">
      <c r="A669" s="23">
        <v>43634</v>
      </c>
      <c r="B669" s="5" t="s">
        <v>62</v>
      </c>
      <c r="C669" s="5" t="s">
        <v>69</v>
      </c>
      <c r="D669" s="5" t="s">
        <v>74</v>
      </c>
      <c r="E669" s="5">
        <v>10750</v>
      </c>
    </row>
    <row r="670" spans="1:5" x14ac:dyDescent="0.3">
      <c r="A670" s="23">
        <v>43635</v>
      </c>
      <c r="B670" s="5" t="s">
        <v>52</v>
      </c>
      <c r="C670" s="5" t="s">
        <v>55</v>
      </c>
      <c r="D670" s="5" t="s">
        <v>51</v>
      </c>
      <c r="E670" s="5">
        <v>3370</v>
      </c>
    </row>
    <row r="671" spans="1:5" x14ac:dyDescent="0.3">
      <c r="A671" s="23">
        <v>43635</v>
      </c>
      <c r="B671" s="5" t="s">
        <v>62</v>
      </c>
      <c r="C671" s="5" t="s">
        <v>77</v>
      </c>
      <c r="D671" s="5" t="s">
        <v>76</v>
      </c>
      <c r="E671" s="5">
        <v>3440</v>
      </c>
    </row>
    <row r="672" spans="1:5" x14ac:dyDescent="0.3">
      <c r="A672" s="23">
        <v>43635</v>
      </c>
      <c r="B672" s="5" t="s">
        <v>59</v>
      </c>
      <c r="C672" s="5" t="s">
        <v>57</v>
      </c>
      <c r="D672" s="5" t="s">
        <v>70</v>
      </c>
      <c r="E672" s="5">
        <v>9820</v>
      </c>
    </row>
    <row r="673" spans="1:5" x14ac:dyDescent="0.3">
      <c r="A673" s="23">
        <v>43635</v>
      </c>
      <c r="B673" s="5" t="s">
        <v>59</v>
      </c>
      <c r="C673" s="5" t="s">
        <v>64</v>
      </c>
      <c r="D673" s="5" t="s">
        <v>73</v>
      </c>
      <c r="E673" s="5">
        <v>10040</v>
      </c>
    </row>
    <row r="674" spans="1:5" x14ac:dyDescent="0.3">
      <c r="A674" s="23">
        <v>43636</v>
      </c>
      <c r="B674" s="5" t="s">
        <v>49</v>
      </c>
      <c r="C674" s="5" t="s">
        <v>66</v>
      </c>
      <c r="D674" s="5" t="s">
        <v>54</v>
      </c>
      <c r="E674" s="5">
        <v>2700</v>
      </c>
    </row>
    <row r="675" spans="1:5" x14ac:dyDescent="0.3">
      <c r="A675" s="23">
        <v>43636</v>
      </c>
      <c r="B675" s="5" t="s">
        <v>56</v>
      </c>
      <c r="C675" s="5" t="s">
        <v>78</v>
      </c>
      <c r="D675" s="5" t="s">
        <v>76</v>
      </c>
      <c r="E675" s="5">
        <v>3290</v>
      </c>
    </row>
    <row r="676" spans="1:5" x14ac:dyDescent="0.3">
      <c r="A676" s="23">
        <v>43636</v>
      </c>
      <c r="B676" s="5" t="s">
        <v>62</v>
      </c>
      <c r="C676" s="5" t="s">
        <v>72</v>
      </c>
      <c r="D676" s="5" t="s">
        <v>74</v>
      </c>
      <c r="E676" s="5">
        <v>9910</v>
      </c>
    </row>
    <row r="677" spans="1:5" x14ac:dyDescent="0.3">
      <c r="A677" s="23">
        <v>43636</v>
      </c>
      <c r="B677" s="5" t="s">
        <v>56</v>
      </c>
      <c r="C677" s="5" t="s">
        <v>72</v>
      </c>
      <c r="D677" s="5" t="s">
        <v>73</v>
      </c>
      <c r="E677" s="5">
        <v>10240</v>
      </c>
    </row>
    <row r="678" spans="1:5" x14ac:dyDescent="0.3">
      <c r="A678" s="23">
        <v>43637</v>
      </c>
      <c r="B678" s="5" t="s">
        <v>52</v>
      </c>
      <c r="C678" s="5" t="s">
        <v>72</v>
      </c>
      <c r="D678" s="5" t="s">
        <v>61</v>
      </c>
      <c r="E678" s="5">
        <v>3480</v>
      </c>
    </row>
    <row r="679" spans="1:5" x14ac:dyDescent="0.3">
      <c r="A679" s="23">
        <v>43637</v>
      </c>
      <c r="B679" s="5" t="s">
        <v>56</v>
      </c>
      <c r="C679" s="5" t="s">
        <v>66</v>
      </c>
      <c r="D679" s="5" t="s">
        <v>61</v>
      </c>
      <c r="E679" s="5">
        <v>70730</v>
      </c>
    </row>
    <row r="680" spans="1:5" x14ac:dyDescent="0.3">
      <c r="A680" s="23">
        <v>43637</v>
      </c>
      <c r="B680" s="5" t="s">
        <v>59</v>
      </c>
      <c r="C680" s="5" t="s">
        <v>66</v>
      </c>
      <c r="D680" s="5" t="s">
        <v>70</v>
      </c>
      <c r="E680" s="5">
        <v>9590</v>
      </c>
    </row>
    <row r="681" spans="1:5" x14ac:dyDescent="0.3">
      <c r="A681" s="23">
        <v>43637</v>
      </c>
      <c r="B681" s="5" t="s">
        <v>49</v>
      </c>
      <c r="C681" s="5" t="s">
        <v>64</v>
      </c>
      <c r="D681" s="5" t="s">
        <v>73</v>
      </c>
      <c r="E681" s="5">
        <v>10610</v>
      </c>
    </row>
    <row r="682" spans="1:5" x14ac:dyDescent="0.3">
      <c r="A682" s="23">
        <v>43638</v>
      </c>
      <c r="B682" s="5" t="s">
        <v>62</v>
      </c>
      <c r="C682" s="5" t="s">
        <v>69</v>
      </c>
      <c r="D682" s="5" t="s">
        <v>54</v>
      </c>
      <c r="E682" s="5">
        <v>3360</v>
      </c>
    </row>
    <row r="683" spans="1:5" x14ac:dyDescent="0.3">
      <c r="A683" s="23">
        <v>43638</v>
      </c>
      <c r="B683" s="5" t="s">
        <v>49</v>
      </c>
      <c r="C683" s="5" t="s">
        <v>78</v>
      </c>
      <c r="D683" s="5" t="s">
        <v>54</v>
      </c>
      <c r="E683" s="5">
        <v>3500</v>
      </c>
    </row>
    <row r="684" spans="1:5" x14ac:dyDescent="0.3">
      <c r="A684" s="23">
        <v>43638</v>
      </c>
      <c r="B684" s="5" t="s">
        <v>52</v>
      </c>
      <c r="C684" s="5" t="s">
        <v>68</v>
      </c>
      <c r="D684" s="5" t="s">
        <v>58</v>
      </c>
      <c r="E684" s="5">
        <v>10000</v>
      </c>
    </row>
    <row r="685" spans="1:5" x14ac:dyDescent="0.3">
      <c r="A685" s="23">
        <v>43638</v>
      </c>
      <c r="B685" s="5" t="s">
        <v>62</v>
      </c>
      <c r="C685" s="5" t="s">
        <v>57</v>
      </c>
      <c r="D685" s="5" t="s">
        <v>74</v>
      </c>
      <c r="E685" s="5">
        <v>10200</v>
      </c>
    </row>
    <row r="686" spans="1:5" x14ac:dyDescent="0.3">
      <c r="A686" s="23">
        <v>43639</v>
      </c>
      <c r="B686" s="5" t="s">
        <v>59</v>
      </c>
      <c r="C686" s="5" t="s">
        <v>57</v>
      </c>
      <c r="D686" s="5" t="s">
        <v>61</v>
      </c>
      <c r="E686" s="5">
        <v>2580</v>
      </c>
    </row>
    <row r="687" spans="1:5" x14ac:dyDescent="0.3">
      <c r="A687" s="23">
        <v>43639</v>
      </c>
      <c r="B687" s="5" t="s">
        <v>59</v>
      </c>
      <c r="C687" s="5" t="s">
        <v>69</v>
      </c>
      <c r="D687" s="5" t="s">
        <v>76</v>
      </c>
      <c r="E687" s="5">
        <v>3070</v>
      </c>
    </row>
    <row r="688" spans="1:5" x14ac:dyDescent="0.3">
      <c r="A688" s="23">
        <v>43639</v>
      </c>
      <c r="B688" s="5" t="s">
        <v>62</v>
      </c>
      <c r="C688" s="5" t="s">
        <v>77</v>
      </c>
      <c r="D688" s="5" t="s">
        <v>74</v>
      </c>
      <c r="E688" s="5">
        <v>9430</v>
      </c>
    </row>
    <row r="689" spans="1:5" x14ac:dyDescent="0.3">
      <c r="A689" s="23">
        <v>43639</v>
      </c>
      <c r="B689" s="5" t="s">
        <v>52</v>
      </c>
      <c r="C689" s="5" t="s">
        <v>75</v>
      </c>
      <c r="D689" s="5" t="s">
        <v>73</v>
      </c>
      <c r="E689" s="5">
        <v>9590</v>
      </c>
    </row>
    <row r="690" spans="1:5" x14ac:dyDescent="0.3">
      <c r="A690" s="23">
        <v>43640</v>
      </c>
      <c r="B690" s="5" t="s">
        <v>52</v>
      </c>
      <c r="C690" s="5" t="s">
        <v>50</v>
      </c>
      <c r="D690" s="5" t="s">
        <v>54</v>
      </c>
      <c r="E690" s="5">
        <v>2420</v>
      </c>
    </row>
    <row r="691" spans="1:5" x14ac:dyDescent="0.3">
      <c r="A691" s="23">
        <v>43640</v>
      </c>
      <c r="B691" s="5" t="s">
        <v>49</v>
      </c>
      <c r="C691" s="5" t="s">
        <v>50</v>
      </c>
      <c r="D691" s="5" t="s">
        <v>51</v>
      </c>
      <c r="E691" s="5">
        <v>2760</v>
      </c>
    </row>
    <row r="692" spans="1:5" x14ac:dyDescent="0.3">
      <c r="A692" s="23">
        <v>43640</v>
      </c>
      <c r="B692" s="5" t="s">
        <v>56</v>
      </c>
      <c r="C692" s="5" t="s">
        <v>68</v>
      </c>
      <c r="D692" s="5" t="s">
        <v>58</v>
      </c>
      <c r="E692" s="5">
        <v>9600</v>
      </c>
    </row>
    <row r="693" spans="1:5" x14ac:dyDescent="0.3">
      <c r="A693" s="23">
        <v>43640</v>
      </c>
      <c r="B693" s="5" t="s">
        <v>56</v>
      </c>
      <c r="C693" s="5" t="s">
        <v>69</v>
      </c>
      <c r="D693" s="5" t="s">
        <v>70</v>
      </c>
      <c r="E693" s="5">
        <v>9790</v>
      </c>
    </row>
    <row r="694" spans="1:5" x14ac:dyDescent="0.3">
      <c r="A694" s="23">
        <v>43641</v>
      </c>
      <c r="B694" s="5" t="s">
        <v>59</v>
      </c>
      <c r="C694" s="5" t="s">
        <v>63</v>
      </c>
      <c r="D694" s="5" t="s">
        <v>76</v>
      </c>
      <c r="E694" s="5">
        <v>2330</v>
      </c>
    </row>
    <row r="695" spans="1:5" x14ac:dyDescent="0.3">
      <c r="A695" s="23">
        <v>43641</v>
      </c>
      <c r="B695" s="5" t="s">
        <v>62</v>
      </c>
      <c r="C695" s="5" t="s">
        <v>53</v>
      </c>
      <c r="D695" s="5" t="s">
        <v>76</v>
      </c>
      <c r="E695" s="5">
        <v>2830</v>
      </c>
    </row>
    <row r="696" spans="1:5" x14ac:dyDescent="0.3">
      <c r="A696" s="23">
        <v>43641</v>
      </c>
      <c r="B696" s="5" t="s">
        <v>56</v>
      </c>
      <c r="C696" s="5" t="s">
        <v>78</v>
      </c>
      <c r="D696" s="5" t="s">
        <v>65</v>
      </c>
      <c r="E696" s="5">
        <v>9910</v>
      </c>
    </row>
    <row r="697" spans="1:5" x14ac:dyDescent="0.3">
      <c r="A697" s="23">
        <v>43641</v>
      </c>
      <c r="B697" s="5" t="s">
        <v>49</v>
      </c>
      <c r="C697" s="5" t="s">
        <v>66</v>
      </c>
      <c r="D697" s="5" t="s">
        <v>70</v>
      </c>
      <c r="E697" s="5">
        <v>9930</v>
      </c>
    </row>
    <row r="698" spans="1:5" x14ac:dyDescent="0.3">
      <c r="A698" s="23">
        <v>43642</v>
      </c>
      <c r="B698" s="5" t="s">
        <v>49</v>
      </c>
      <c r="C698" s="5" t="s">
        <v>77</v>
      </c>
      <c r="D698" s="5" t="s">
        <v>51</v>
      </c>
      <c r="E698" s="5">
        <v>2260</v>
      </c>
    </row>
    <row r="699" spans="1:5" x14ac:dyDescent="0.3">
      <c r="A699" s="23">
        <v>43642</v>
      </c>
      <c r="B699" s="5" t="s">
        <v>59</v>
      </c>
      <c r="C699" s="5" t="s">
        <v>77</v>
      </c>
      <c r="D699" s="5" t="s">
        <v>58</v>
      </c>
      <c r="E699" s="5">
        <v>9170</v>
      </c>
    </row>
    <row r="700" spans="1:5" x14ac:dyDescent="0.3">
      <c r="A700" s="23">
        <v>43642</v>
      </c>
      <c r="B700" s="5" t="s">
        <v>52</v>
      </c>
      <c r="C700" s="5" t="s">
        <v>72</v>
      </c>
      <c r="D700" s="5" t="s">
        <v>65</v>
      </c>
      <c r="E700" s="5">
        <v>9430</v>
      </c>
    </row>
    <row r="701" spans="1:5" x14ac:dyDescent="0.3">
      <c r="A701" s="23">
        <v>43642</v>
      </c>
      <c r="B701" s="5" t="s">
        <v>62</v>
      </c>
      <c r="C701" s="5" t="s">
        <v>63</v>
      </c>
      <c r="D701" s="5" t="s">
        <v>65</v>
      </c>
      <c r="E701" s="5">
        <v>9620</v>
      </c>
    </row>
    <row r="702" spans="1:5" x14ac:dyDescent="0.3">
      <c r="A702" s="23">
        <v>43643</v>
      </c>
      <c r="B702" s="5" t="s">
        <v>59</v>
      </c>
      <c r="C702" s="5" t="s">
        <v>64</v>
      </c>
      <c r="D702" s="5" t="s">
        <v>76</v>
      </c>
      <c r="E702" s="5">
        <v>2560</v>
      </c>
    </row>
    <row r="703" spans="1:5" x14ac:dyDescent="0.3">
      <c r="A703" s="23">
        <v>43643</v>
      </c>
      <c r="B703" s="5" t="s">
        <v>62</v>
      </c>
      <c r="C703" s="5" t="s">
        <v>57</v>
      </c>
      <c r="D703" s="5" t="s">
        <v>73</v>
      </c>
      <c r="E703" s="5">
        <v>8710</v>
      </c>
    </row>
    <row r="704" spans="1:5" x14ac:dyDescent="0.3">
      <c r="A704" s="23">
        <v>43643</v>
      </c>
      <c r="B704" s="5" t="s">
        <v>56</v>
      </c>
      <c r="C704" s="5" t="s">
        <v>69</v>
      </c>
      <c r="D704" s="5" t="s">
        <v>65</v>
      </c>
      <c r="E704" s="5">
        <v>9190</v>
      </c>
    </row>
    <row r="705" spans="1:5" x14ac:dyDescent="0.3">
      <c r="A705" s="23">
        <v>43643</v>
      </c>
      <c r="B705" s="5" t="s">
        <v>52</v>
      </c>
      <c r="C705" s="5" t="s">
        <v>68</v>
      </c>
      <c r="D705" s="5" t="s">
        <v>74</v>
      </c>
      <c r="E705" s="5">
        <v>9800</v>
      </c>
    </row>
    <row r="706" spans="1:5" x14ac:dyDescent="0.3">
      <c r="A706" s="23">
        <v>43644</v>
      </c>
      <c r="B706" s="5" t="s">
        <v>49</v>
      </c>
      <c r="C706" s="5" t="s">
        <v>57</v>
      </c>
      <c r="D706" s="5" t="s">
        <v>54</v>
      </c>
      <c r="E706" s="5">
        <v>2130</v>
      </c>
    </row>
    <row r="707" spans="1:5" x14ac:dyDescent="0.3">
      <c r="A707" s="23">
        <v>43644</v>
      </c>
      <c r="B707" s="5" t="s">
        <v>52</v>
      </c>
      <c r="C707" s="5" t="s">
        <v>75</v>
      </c>
      <c r="D707" s="5" t="s">
        <v>74</v>
      </c>
      <c r="E707" s="5">
        <v>8830</v>
      </c>
    </row>
    <row r="708" spans="1:5" x14ac:dyDescent="0.3">
      <c r="A708" s="23">
        <v>43644</v>
      </c>
      <c r="B708" s="5" t="s">
        <v>56</v>
      </c>
      <c r="C708" s="5" t="s">
        <v>66</v>
      </c>
      <c r="D708" s="5" t="s">
        <v>70</v>
      </c>
      <c r="E708" s="5">
        <v>9300</v>
      </c>
    </row>
    <row r="709" spans="1:5" x14ac:dyDescent="0.3">
      <c r="A709" s="23">
        <v>43644</v>
      </c>
      <c r="B709" s="5" t="s">
        <v>49</v>
      </c>
      <c r="C709" s="5" t="s">
        <v>69</v>
      </c>
      <c r="D709" s="5" t="s">
        <v>58</v>
      </c>
      <c r="E709" s="5">
        <v>9630</v>
      </c>
    </row>
    <row r="710" spans="1:5" x14ac:dyDescent="0.3">
      <c r="A710" s="23">
        <v>43645</v>
      </c>
      <c r="B710" s="5" t="s">
        <v>59</v>
      </c>
      <c r="C710" s="5" t="s">
        <v>53</v>
      </c>
      <c r="D710" s="5" t="s">
        <v>67</v>
      </c>
      <c r="E710" s="5">
        <v>2540</v>
      </c>
    </row>
    <row r="711" spans="1:5" x14ac:dyDescent="0.3">
      <c r="A711" s="23">
        <v>43645</v>
      </c>
      <c r="B711" s="5" t="s">
        <v>56</v>
      </c>
      <c r="C711" s="5" t="s">
        <v>72</v>
      </c>
      <c r="D711" s="5" t="s">
        <v>65</v>
      </c>
      <c r="E711" s="5">
        <v>8540</v>
      </c>
    </row>
    <row r="712" spans="1:5" x14ac:dyDescent="0.3">
      <c r="A712" s="23">
        <v>43645</v>
      </c>
      <c r="B712" s="5" t="s">
        <v>62</v>
      </c>
      <c r="C712" s="5" t="s">
        <v>55</v>
      </c>
      <c r="D712" s="5" t="s">
        <v>74</v>
      </c>
      <c r="E712" s="5">
        <v>8990</v>
      </c>
    </row>
    <row r="713" spans="1:5" x14ac:dyDescent="0.3">
      <c r="A713" s="23">
        <v>43645</v>
      </c>
      <c r="B713" s="5" t="s">
        <v>52</v>
      </c>
      <c r="C713" s="5" t="s">
        <v>75</v>
      </c>
      <c r="D713" s="5" t="s">
        <v>73</v>
      </c>
      <c r="E713" s="5">
        <v>9300</v>
      </c>
    </row>
    <row r="714" spans="1:5" x14ac:dyDescent="0.3">
      <c r="A714" s="23">
        <v>43646</v>
      </c>
      <c r="B714" s="5" t="s">
        <v>62</v>
      </c>
      <c r="C714" s="5" t="s">
        <v>53</v>
      </c>
      <c r="D714" s="5" t="s">
        <v>61</v>
      </c>
      <c r="E714" s="5">
        <v>2000</v>
      </c>
    </row>
    <row r="715" spans="1:5" x14ac:dyDescent="0.3">
      <c r="A715" s="23">
        <v>43646</v>
      </c>
      <c r="B715" s="5" t="s">
        <v>52</v>
      </c>
      <c r="C715" s="5" t="s">
        <v>71</v>
      </c>
      <c r="D715" s="5" t="s">
        <v>70</v>
      </c>
      <c r="E715" s="5">
        <v>8870</v>
      </c>
    </row>
    <row r="716" spans="1:5" x14ac:dyDescent="0.3">
      <c r="A716" s="23">
        <v>43646</v>
      </c>
      <c r="B716" s="5" t="s">
        <v>59</v>
      </c>
      <c r="C716" s="5" t="s">
        <v>68</v>
      </c>
      <c r="D716" s="5" t="s">
        <v>65</v>
      </c>
      <c r="E716" s="5">
        <v>8990</v>
      </c>
    </row>
    <row r="717" spans="1:5" x14ac:dyDescent="0.3">
      <c r="A717" s="23">
        <v>43646</v>
      </c>
      <c r="B717" s="5" t="s">
        <v>49</v>
      </c>
      <c r="C717" s="5" t="s">
        <v>50</v>
      </c>
      <c r="D717" s="5" t="s">
        <v>74</v>
      </c>
      <c r="E717" s="5">
        <v>9240</v>
      </c>
    </row>
    <row r="718" spans="1:5" x14ac:dyDescent="0.3">
      <c r="A718" s="23">
        <v>43647</v>
      </c>
      <c r="B718" s="5" t="s">
        <v>62</v>
      </c>
      <c r="C718" s="5" t="s">
        <v>77</v>
      </c>
      <c r="D718" s="5" t="s">
        <v>51</v>
      </c>
      <c r="E718" s="5">
        <v>2620</v>
      </c>
    </row>
    <row r="719" spans="1:5" x14ac:dyDescent="0.3">
      <c r="A719" s="23">
        <v>43647</v>
      </c>
      <c r="B719" s="5" t="s">
        <v>56</v>
      </c>
      <c r="C719" s="5" t="s">
        <v>75</v>
      </c>
      <c r="D719" s="5" t="s">
        <v>73</v>
      </c>
      <c r="E719" s="5">
        <v>8900</v>
      </c>
    </row>
    <row r="720" spans="1:5" x14ac:dyDescent="0.3">
      <c r="A720" s="23">
        <v>43647</v>
      </c>
      <c r="B720" s="5" t="s">
        <v>56</v>
      </c>
      <c r="C720" s="5" t="s">
        <v>69</v>
      </c>
      <c r="D720" s="5" t="s">
        <v>70</v>
      </c>
      <c r="E720" s="5">
        <v>8940</v>
      </c>
    </row>
    <row r="721" spans="1:5" x14ac:dyDescent="0.3">
      <c r="A721" s="23">
        <v>43647</v>
      </c>
      <c r="B721" s="5" t="s">
        <v>59</v>
      </c>
      <c r="C721" s="5" t="s">
        <v>71</v>
      </c>
      <c r="D721" s="5" t="s">
        <v>58</v>
      </c>
      <c r="E721" s="5">
        <v>9110</v>
      </c>
    </row>
    <row r="722" spans="1:5" x14ac:dyDescent="0.3">
      <c r="A722" s="23">
        <v>43648</v>
      </c>
      <c r="B722" s="5" t="s">
        <v>49</v>
      </c>
      <c r="C722" s="5" t="s">
        <v>78</v>
      </c>
      <c r="D722" s="5" t="s">
        <v>61</v>
      </c>
      <c r="E722" s="5">
        <v>6880</v>
      </c>
    </row>
    <row r="723" spans="1:5" x14ac:dyDescent="0.3">
      <c r="A723" s="23">
        <v>43648</v>
      </c>
      <c r="B723" s="5" t="s">
        <v>59</v>
      </c>
      <c r="C723" s="5" t="s">
        <v>72</v>
      </c>
      <c r="D723" s="5" t="s">
        <v>67</v>
      </c>
      <c r="E723" s="5">
        <v>8880</v>
      </c>
    </row>
    <row r="724" spans="1:5" x14ac:dyDescent="0.3">
      <c r="A724" s="23">
        <v>43648</v>
      </c>
      <c r="B724" s="5" t="s">
        <v>62</v>
      </c>
      <c r="C724" s="5" t="s">
        <v>78</v>
      </c>
      <c r="D724" s="5" t="s">
        <v>54</v>
      </c>
      <c r="E724" s="5">
        <v>9080</v>
      </c>
    </row>
    <row r="725" spans="1:5" x14ac:dyDescent="0.3">
      <c r="A725" s="23">
        <v>43648</v>
      </c>
      <c r="B725" s="5" t="s">
        <v>62</v>
      </c>
      <c r="C725" s="5" t="s">
        <v>75</v>
      </c>
      <c r="D725" s="5" t="s">
        <v>70</v>
      </c>
      <c r="E725" s="5">
        <v>12440</v>
      </c>
    </row>
    <row r="726" spans="1:5" x14ac:dyDescent="0.3">
      <c r="A726" s="23">
        <v>43649</v>
      </c>
      <c r="B726" s="5" t="s">
        <v>52</v>
      </c>
      <c r="C726" s="5" t="s">
        <v>71</v>
      </c>
      <c r="D726" s="5" t="s">
        <v>76</v>
      </c>
      <c r="E726" s="5">
        <v>6360</v>
      </c>
    </row>
    <row r="727" spans="1:5" x14ac:dyDescent="0.3">
      <c r="A727" s="23">
        <v>43649</v>
      </c>
      <c r="B727" s="5" t="s">
        <v>56</v>
      </c>
      <c r="C727" s="5" t="s">
        <v>57</v>
      </c>
      <c r="D727" s="5" t="s">
        <v>67</v>
      </c>
      <c r="E727" s="5">
        <v>6990</v>
      </c>
    </row>
    <row r="728" spans="1:5" x14ac:dyDescent="0.3">
      <c r="A728" s="23">
        <v>43649</v>
      </c>
      <c r="B728" s="5" t="s">
        <v>62</v>
      </c>
      <c r="C728" s="5" t="s">
        <v>68</v>
      </c>
      <c r="D728" s="5" t="s">
        <v>70</v>
      </c>
      <c r="E728" s="5">
        <v>8570</v>
      </c>
    </row>
    <row r="729" spans="1:5" x14ac:dyDescent="0.3">
      <c r="A729" s="23">
        <v>43649</v>
      </c>
      <c r="B729" s="5" t="s">
        <v>59</v>
      </c>
      <c r="C729" s="5" t="s">
        <v>72</v>
      </c>
      <c r="D729" s="5" t="s">
        <v>73</v>
      </c>
      <c r="E729" s="5">
        <v>12090</v>
      </c>
    </row>
    <row r="730" spans="1:5" x14ac:dyDescent="0.3">
      <c r="A730" s="23">
        <v>43650</v>
      </c>
      <c r="B730" s="5" t="s">
        <v>49</v>
      </c>
      <c r="C730" s="5" t="s">
        <v>50</v>
      </c>
      <c r="D730" s="5" t="s">
        <v>67</v>
      </c>
      <c r="E730" s="5">
        <v>6410</v>
      </c>
    </row>
    <row r="731" spans="1:5" x14ac:dyDescent="0.3">
      <c r="A731" s="23">
        <v>43650</v>
      </c>
      <c r="B731" s="5" t="s">
        <v>52</v>
      </c>
      <c r="C731" s="5" t="s">
        <v>55</v>
      </c>
      <c r="D731" s="5" t="s">
        <v>51</v>
      </c>
      <c r="E731" s="5">
        <v>9090</v>
      </c>
    </row>
    <row r="732" spans="1:5" x14ac:dyDescent="0.3">
      <c r="A732" s="23">
        <v>43650</v>
      </c>
      <c r="B732" s="5" t="s">
        <v>52</v>
      </c>
      <c r="C732" s="5" t="s">
        <v>57</v>
      </c>
      <c r="D732" s="5" t="s">
        <v>76</v>
      </c>
      <c r="E732" s="5">
        <v>9200</v>
      </c>
    </row>
    <row r="733" spans="1:5" x14ac:dyDescent="0.3">
      <c r="A733" s="23">
        <v>43650</v>
      </c>
      <c r="B733" s="5" t="s">
        <v>56</v>
      </c>
      <c r="C733" s="5" t="s">
        <v>57</v>
      </c>
      <c r="D733" s="5" t="s">
        <v>74</v>
      </c>
      <c r="E733" s="5">
        <v>12330</v>
      </c>
    </row>
    <row r="734" spans="1:5" x14ac:dyDescent="0.3">
      <c r="A734" s="23">
        <v>43651</v>
      </c>
      <c r="B734" s="5" t="s">
        <v>56</v>
      </c>
      <c r="C734" s="5" t="s">
        <v>60</v>
      </c>
      <c r="D734" s="5" t="s">
        <v>70</v>
      </c>
      <c r="E734" s="5">
        <v>1590</v>
      </c>
    </row>
    <row r="735" spans="1:5" x14ac:dyDescent="0.3">
      <c r="A735" s="23">
        <v>43651</v>
      </c>
      <c r="B735" s="5" t="s">
        <v>49</v>
      </c>
      <c r="C735" s="5" t="s">
        <v>69</v>
      </c>
      <c r="D735" s="5" t="s">
        <v>74</v>
      </c>
      <c r="E735" s="5">
        <v>8050</v>
      </c>
    </row>
    <row r="736" spans="1:5" x14ac:dyDescent="0.3">
      <c r="A736" s="23">
        <v>43651</v>
      </c>
      <c r="B736" s="5" t="s">
        <v>49</v>
      </c>
      <c r="C736" s="5" t="s">
        <v>71</v>
      </c>
      <c r="D736" s="5" t="s">
        <v>58</v>
      </c>
      <c r="E736" s="5">
        <v>12170</v>
      </c>
    </row>
    <row r="737" spans="1:5" x14ac:dyDescent="0.3">
      <c r="A737" s="23">
        <v>43651</v>
      </c>
      <c r="B737" s="5" t="s">
        <v>59</v>
      </c>
      <c r="C737" s="5" t="s">
        <v>64</v>
      </c>
      <c r="D737" s="5" t="s">
        <v>73</v>
      </c>
      <c r="E737" s="5">
        <v>12840</v>
      </c>
    </row>
    <row r="738" spans="1:5" x14ac:dyDescent="0.3">
      <c r="A738" s="23">
        <v>43652</v>
      </c>
      <c r="B738" s="5" t="s">
        <v>59</v>
      </c>
      <c r="C738" s="5" t="s">
        <v>66</v>
      </c>
      <c r="D738" s="5" t="s">
        <v>51</v>
      </c>
      <c r="E738" s="5">
        <v>6240</v>
      </c>
    </row>
    <row r="739" spans="1:5" x14ac:dyDescent="0.3">
      <c r="A739" s="23">
        <v>43652</v>
      </c>
      <c r="B739" s="5" t="s">
        <v>62</v>
      </c>
      <c r="C739" s="5" t="s">
        <v>77</v>
      </c>
      <c r="D739" s="5" t="s">
        <v>67</v>
      </c>
      <c r="E739" s="5">
        <v>9250</v>
      </c>
    </row>
    <row r="740" spans="1:5" x14ac:dyDescent="0.3">
      <c r="A740" s="23">
        <v>43652</v>
      </c>
      <c r="B740" s="5" t="s">
        <v>62</v>
      </c>
      <c r="C740" s="5" t="s">
        <v>75</v>
      </c>
      <c r="D740" s="5" t="s">
        <v>51</v>
      </c>
      <c r="E740" s="5">
        <v>9350</v>
      </c>
    </row>
    <row r="741" spans="1:5" x14ac:dyDescent="0.3">
      <c r="A741" s="23">
        <v>43652</v>
      </c>
      <c r="B741" s="5" t="s">
        <v>52</v>
      </c>
      <c r="C741" s="5" t="s">
        <v>69</v>
      </c>
      <c r="D741" s="5" t="s">
        <v>74</v>
      </c>
      <c r="E741" s="5">
        <v>11940</v>
      </c>
    </row>
    <row r="742" spans="1:5" x14ac:dyDescent="0.3">
      <c r="A742" s="23">
        <v>43653</v>
      </c>
      <c r="B742" s="5" t="s">
        <v>49</v>
      </c>
      <c r="C742" s="5" t="s">
        <v>60</v>
      </c>
      <c r="D742" s="5" t="s">
        <v>67</v>
      </c>
      <c r="E742" s="5">
        <v>6180</v>
      </c>
    </row>
    <row r="743" spans="1:5" x14ac:dyDescent="0.3">
      <c r="A743" s="23">
        <v>43653</v>
      </c>
      <c r="B743" s="5" t="s">
        <v>62</v>
      </c>
      <c r="C743" s="5" t="s">
        <v>63</v>
      </c>
      <c r="D743" s="5" t="s">
        <v>61</v>
      </c>
      <c r="E743" s="5">
        <v>6510</v>
      </c>
    </row>
    <row r="744" spans="1:5" x14ac:dyDescent="0.3">
      <c r="A744" s="23">
        <v>43653</v>
      </c>
      <c r="B744" s="5" t="s">
        <v>59</v>
      </c>
      <c r="C744" s="5" t="s">
        <v>68</v>
      </c>
      <c r="D744" s="5" t="s">
        <v>74</v>
      </c>
      <c r="E744" s="5">
        <v>8630</v>
      </c>
    </row>
    <row r="745" spans="1:5" x14ac:dyDescent="0.3">
      <c r="A745" s="23">
        <v>43653</v>
      </c>
      <c r="B745" s="5" t="s">
        <v>56</v>
      </c>
      <c r="C745" s="5" t="s">
        <v>60</v>
      </c>
      <c r="D745" s="5" t="s">
        <v>65</v>
      </c>
      <c r="E745" s="5">
        <v>12540</v>
      </c>
    </row>
    <row r="746" spans="1:5" x14ac:dyDescent="0.3">
      <c r="A746" s="23">
        <v>43654</v>
      </c>
      <c r="B746" s="5" t="s">
        <v>52</v>
      </c>
      <c r="C746" s="5" t="s">
        <v>50</v>
      </c>
      <c r="D746" s="5" t="s">
        <v>67</v>
      </c>
      <c r="E746" s="5">
        <v>6940</v>
      </c>
    </row>
    <row r="747" spans="1:5" x14ac:dyDescent="0.3">
      <c r="A747" s="23">
        <v>43654</v>
      </c>
      <c r="B747" s="5" t="s">
        <v>56</v>
      </c>
      <c r="C747" s="5" t="s">
        <v>77</v>
      </c>
      <c r="D747" s="5" t="s">
        <v>54</v>
      </c>
      <c r="E747" s="5">
        <v>9110</v>
      </c>
    </row>
    <row r="748" spans="1:5" x14ac:dyDescent="0.3">
      <c r="A748" s="23">
        <v>43654</v>
      </c>
      <c r="B748" s="5" t="s">
        <v>52</v>
      </c>
      <c r="C748" s="5" t="s">
        <v>69</v>
      </c>
      <c r="D748" s="5" t="s">
        <v>61</v>
      </c>
      <c r="E748" s="5">
        <v>9240</v>
      </c>
    </row>
    <row r="749" spans="1:5" x14ac:dyDescent="0.3">
      <c r="A749" s="23">
        <v>43654</v>
      </c>
      <c r="B749" s="5" t="s">
        <v>56</v>
      </c>
      <c r="C749" s="5" t="s">
        <v>71</v>
      </c>
      <c r="D749" s="5" t="s">
        <v>58</v>
      </c>
      <c r="E749" s="5">
        <v>12420</v>
      </c>
    </row>
    <row r="750" spans="1:5" x14ac:dyDescent="0.3">
      <c r="A750" s="23">
        <v>43655</v>
      </c>
      <c r="B750" s="5" t="s">
        <v>49</v>
      </c>
      <c r="C750" s="5" t="s">
        <v>60</v>
      </c>
      <c r="D750" s="5" t="s">
        <v>70</v>
      </c>
      <c r="E750" s="5">
        <v>1000</v>
      </c>
    </row>
    <row r="751" spans="1:5" x14ac:dyDescent="0.3">
      <c r="A751" s="23">
        <v>43655</v>
      </c>
      <c r="B751" s="5" t="s">
        <v>59</v>
      </c>
      <c r="C751" s="5" t="s">
        <v>57</v>
      </c>
      <c r="D751" s="5" t="s">
        <v>73</v>
      </c>
      <c r="E751" s="5">
        <v>8270</v>
      </c>
    </row>
    <row r="752" spans="1:5" x14ac:dyDescent="0.3">
      <c r="A752" s="23">
        <v>43655</v>
      </c>
      <c r="B752" s="5" t="s">
        <v>49</v>
      </c>
      <c r="C752" s="5" t="s">
        <v>68</v>
      </c>
      <c r="D752" s="5" t="s">
        <v>58</v>
      </c>
      <c r="E752" s="5">
        <v>12220</v>
      </c>
    </row>
    <row r="753" spans="1:5" x14ac:dyDescent="0.3">
      <c r="A753" s="23">
        <v>43655</v>
      </c>
      <c r="B753" s="5" t="s">
        <v>59</v>
      </c>
      <c r="C753" s="5" t="s">
        <v>77</v>
      </c>
      <c r="D753" s="5" t="s">
        <v>70</v>
      </c>
      <c r="E753" s="5">
        <v>12670</v>
      </c>
    </row>
    <row r="754" spans="1:5" x14ac:dyDescent="0.3">
      <c r="A754" s="23">
        <v>43656</v>
      </c>
      <c r="B754" s="5" t="s">
        <v>62</v>
      </c>
      <c r="C754" s="5" t="s">
        <v>69</v>
      </c>
      <c r="D754" s="5" t="s">
        <v>67</v>
      </c>
      <c r="E754" s="5">
        <v>6530</v>
      </c>
    </row>
    <row r="755" spans="1:5" x14ac:dyDescent="0.3">
      <c r="A755" s="23">
        <v>43656</v>
      </c>
      <c r="B755" s="5" t="s">
        <v>62</v>
      </c>
      <c r="C755" s="5" t="s">
        <v>68</v>
      </c>
      <c r="D755" s="5" t="s">
        <v>73</v>
      </c>
      <c r="E755" s="5">
        <v>1530</v>
      </c>
    </row>
    <row r="756" spans="1:5" x14ac:dyDescent="0.3">
      <c r="A756" s="23">
        <v>43656</v>
      </c>
      <c r="B756" s="5" t="s">
        <v>62</v>
      </c>
      <c r="C756" s="5" t="s">
        <v>60</v>
      </c>
      <c r="D756" s="5" t="s">
        <v>73</v>
      </c>
      <c r="E756" s="5">
        <v>9070</v>
      </c>
    </row>
    <row r="757" spans="1:5" x14ac:dyDescent="0.3">
      <c r="A757" s="23">
        <v>43656</v>
      </c>
      <c r="B757" s="5" t="s">
        <v>52</v>
      </c>
      <c r="C757" s="5" t="s">
        <v>55</v>
      </c>
      <c r="D757" s="5" t="s">
        <v>65</v>
      </c>
      <c r="E757" s="5">
        <v>12650</v>
      </c>
    </row>
    <row r="758" spans="1:5" x14ac:dyDescent="0.3">
      <c r="A758" s="23">
        <v>43657</v>
      </c>
      <c r="B758" s="5" t="s">
        <v>52</v>
      </c>
      <c r="C758" s="5" t="s">
        <v>78</v>
      </c>
      <c r="D758" s="5" t="s">
        <v>54</v>
      </c>
      <c r="E758" s="5">
        <v>37000</v>
      </c>
    </row>
    <row r="759" spans="1:5" x14ac:dyDescent="0.3">
      <c r="A759" s="23">
        <v>43657</v>
      </c>
      <c r="B759" s="5" t="s">
        <v>49</v>
      </c>
      <c r="C759" s="5" t="s">
        <v>72</v>
      </c>
      <c r="D759" s="5" t="s">
        <v>51</v>
      </c>
      <c r="E759" s="5">
        <v>9290</v>
      </c>
    </row>
    <row r="760" spans="1:5" x14ac:dyDescent="0.3">
      <c r="A760" s="23">
        <v>43657</v>
      </c>
      <c r="B760" s="5" t="s">
        <v>59</v>
      </c>
      <c r="C760" s="5" t="s">
        <v>50</v>
      </c>
      <c r="D760" s="5" t="s">
        <v>65</v>
      </c>
      <c r="E760" s="5">
        <v>1390</v>
      </c>
    </row>
    <row r="761" spans="1:5" x14ac:dyDescent="0.3">
      <c r="A761" s="23">
        <v>43657</v>
      </c>
      <c r="B761" s="5" t="s">
        <v>56</v>
      </c>
      <c r="C761" s="5" t="s">
        <v>60</v>
      </c>
      <c r="D761" s="5" t="s">
        <v>73</v>
      </c>
      <c r="E761" s="5">
        <v>8590</v>
      </c>
    </row>
    <row r="762" spans="1:5" x14ac:dyDescent="0.3">
      <c r="A762" s="23">
        <v>43658</v>
      </c>
      <c r="B762" s="5" t="s">
        <v>52</v>
      </c>
      <c r="C762" s="5" t="s">
        <v>69</v>
      </c>
      <c r="D762" s="5" t="s">
        <v>76</v>
      </c>
      <c r="E762" s="5">
        <v>52750</v>
      </c>
    </row>
    <row r="763" spans="1:5" x14ac:dyDescent="0.3">
      <c r="A763" s="23">
        <v>43658</v>
      </c>
      <c r="B763" s="5" t="s">
        <v>49</v>
      </c>
      <c r="C763" s="5" t="s">
        <v>72</v>
      </c>
      <c r="D763" s="5" t="s">
        <v>61</v>
      </c>
      <c r="E763" s="5">
        <v>6690</v>
      </c>
    </row>
    <row r="764" spans="1:5" x14ac:dyDescent="0.3">
      <c r="A764" s="23">
        <v>43658</v>
      </c>
      <c r="B764" s="5" t="s">
        <v>56</v>
      </c>
      <c r="C764" s="5" t="s">
        <v>72</v>
      </c>
      <c r="D764" s="5" t="s">
        <v>76</v>
      </c>
      <c r="E764" s="5">
        <v>9250</v>
      </c>
    </row>
    <row r="765" spans="1:5" x14ac:dyDescent="0.3">
      <c r="A765" s="23">
        <v>43658</v>
      </c>
      <c r="B765" s="5" t="s">
        <v>56</v>
      </c>
      <c r="C765" s="5" t="s">
        <v>78</v>
      </c>
      <c r="D765" s="5" t="s">
        <v>51</v>
      </c>
      <c r="E765" s="5">
        <v>9540</v>
      </c>
    </row>
    <row r="766" spans="1:5" x14ac:dyDescent="0.3">
      <c r="A766" s="23">
        <v>43659</v>
      </c>
      <c r="B766" s="5" t="s">
        <v>59</v>
      </c>
      <c r="C766" s="5" t="s">
        <v>64</v>
      </c>
      <c r="D766" s="5" t="s">
        <v>67</v>
      </c>
      <c r="E766" s="5">
        <v>6450</v>
      </c>
    </row>
    <row r="767" spans="1:5" x14ac:dyDescent="0.3">
      <c r="A767" s="23">
        <v>43659</v>
      </c>
      <c r="B767" s="5" t="s">
        <v>49</v>
      </c>
      <c r="C767" s="5" t="s">
        <v>78</v>
      </c>
      <c r="D767" s="5" t="s">
        <v>61</v>
      </c>
      <c r="E767" s="5">
        <v>38500</v>
      </c>
    </row>
    <row r="768" spans="1:5" x14ac:dyDescent="0.3">
      <c r="A768" s="23">
        <v>43659</v>
      </c>
      <c r="B768" s="5" t="s">
        <v>62</v>
      </c>
      <c r="C768" s="5" t="s">
        <v>66</v>
      </c>
      <c r="D768" s="5" t="s">
        <v>58</v>
      </c>
      <c r="E768" s="5">
        <v>12800</v>
      </c>
    </row>
    <row r="769" spans="1:5" x14ac:dyDescent="0.3">
      <c r="A769" s="23">
        <v>43659</v>
      </c>
      <c r="B769" s="5" t="s">
        <v>59</v>
      </c>
      <c r="C769" s="5" t="s">
        <v>66</v>
      </c>
      <c r="D769" s="5" t="s">
        <v>58</v>
      </c>
      <c r="E769" s="5">
        <v>13120</v>
      </c>
    </row>
    <row r="770" spans="1:5" x14ac:dyDescent="0.3">
      <c r="A770" s="23">
        <v>43660</v>
      </c>
      <c r="B770" s="5" t="s">
        <v>52</v>
      </c>
      <c r="C770" s="5" t="s">
        <v>53</v>
      </c>
      <c r="D770" s="5" t="s">
        <v>54</v>
      </c>
      <c r="E770" s="5">
        <v>3760</v>
      </c>
    </row>
    <row r="771" spans="1:5" x14ac:dyDescent="0.3">
      <c r="A771" s="23">
        <v>43660</v>
      </c>
      <c r="B771" s="5" t="s">
        <v>59</v>
      </c>
      <c r="C771" s="5" t="s">
        <v>75</v>
      </c>
      <c r="D771" s="5" t="s">
        <v>67</v>
      </c>
      <c r="E771" s="5">
        <v>6240</v>
      </c>
    </row>
    <row r="772" spans="1:5" x14ac:dyDescent="0.3">
      <c r="A772" s="23">
        <v>43660</v>
      </c>
      <c r="B772" s="5" t="s">
        <v>62</v>
      </c>
      <c r="C772" s="5" t="s">
        <v>53</v>
      </c>
      <c r="D772" s="5" t="s">
        <v>70</v>
      </c>
      <c r="E772" s="5">
        <v>12830</v>
      </c>
    </row>
    <row r="773" spans="1:5" x14ac:dyDescent="0.3">
      <c r="A773" s="23">
        <v>43660</v>
      </c>
      <c r="B773" s="5" t="s">
        <v>62</v>
      </c>
      <c r="C773" s="5" t="s">
        <v>50</v>
      </c>
      <c r="D773" s="5" t="s">
        <v>73</v>
      </c>
      <c r="E773" s="5">
        <v>150370</v>
      </c>
    </row>
    <row r="774" spans="1:5" x14ac:dyDescent="0.3">
      <c r="A774" s="23">
        <v>43661</v>
      </c>
      <c r="B774" s="5" t="s">
        <v>52</v>
      </c>
      <c r="C774" s="5" t="s">
        <v>71</v>
      </c>
      <c r="D774" s="5" t="s">
        <v>51</v>
      </c>
      <c r="E774" s="5">
        <v>5950</v>
      </c>
    </row>
    <row r="775" spans="1:5" x14ac:dyDescent="0.3">
      <c r="A775" s="23">
        <v>43661</v>
      </c>
      <c r="B775" s="5" t="s">
        <v>52</v>
      </c>
      <c r="C775" s="5" t="s">
        <v>71</v>
      </c>
      <c r="D775" s="5" t="s">
        <v>61</v>
      </c>
      <c r="E775" s="5">
        <v>8590</v>
      </c>
    </row>
    <row r="776" spans="1:5" x14ac:dyDescent="0.3">
      <c r="A776" s="23">
        <v>43661</v>
      </c>
      <c r="B776" s="5" t="s">
        <v>56</v>
      </c>
      <c r="C776" s="5" t="s">
        <v>69</v>
      </c>
      <c r="D776" s="5" t="s">
        <v>58</v>
      </c>
      <c r="E776" s="5">
        <v>1390</v>
      </c>
    </row>
    <row r="777" spans="1:5" x14ac:dyDescent="0.3">
      <c r="A777" s="23">
        <v>43661</v>
      </c>
      <c r="B777" s="5" t="s">
        <v>49</v>
      </c>
      <c r="C777" s="5" t="s">
        <v>68</v>
      </c>
      <c r="D777" s="5" t="s">
        <v>58</v>
      </c>
      <c r="E777" s="5">
        <v>9270</v>
      </c>
    </row>
    <row r="778" spans="1:5" x14ac:dyDescent="0.3">
      <c r="A778" s="23">
        <v>43662</v>
      </c>
      <c r="B778" s="5" t="s">
        <v>59</v>
      </c>
      <c r="C778" s="5" t="s">
        <v>57</v>
      </c>
      <c r="D778" s="5" t="s">
        <v>51</v>
      </c>
      <c r="E778" s="5">
        <v>6160</v>
      </c>
    </row>
    <row r="779" spans="1:5" x14ac:dyDescent="0.3">
      <c r="A779" s="23">
        <v>43662</v>
      </c>
      <c r="B779" s="5" t="s">
        <v>56</v>
      </c>
      <c r="C779" s="5" t="s">
        <v>60</v>
      </c>
      <c r="D779" s="5" t="s">
        <v>76</v>
      </c>
      <c r="E779" s="5">
        <v>7020</v>
      </c>
    </row>
    <row r="780" spans="1:5" x14ac:dyDescent="0.3">
      <c r="A780" s="23">
        <v>43662</v>
      </c>
      <c r="B780" s="5" t="s">
        <v>49</v>
      </c>
      <c r="C780" s="5" t="s">
        <v>64</v>
      </c>
      <c r="D780" s="5" t="s">
        <v>61</v>
      </c>
      <c r="E780" s="5">
        <v>9000</v>
      </c>
    </row>
    <row r="781" spans="1:5" x14ac:dyDescent="0.3">
      <c r="A781" s="23">
        <v>43662</v>
      </c>
      <c r="B781" s="5" t="s">
        <v>56</v>
      </c>
      <c r="C781" s="5" t="s">
        <v>63</v>
      </c>
      <c r="D781" s="5" t="s">
        <v>67</v>
      </c>
      <c r="E781" s="5">
        <v>9540</v>
      </c>
    </row>
    <row r="782" spans="1:5" x14ac:dyDescent="0.3">
      <c r="A782" s="23">
        <v>43663</v>
      </c>
      <c r="B782" s="5" t="s">
        <v>49</v>
      </c>
      <c r="C782" s="5" t="s">
        <v>66</v>
      </c>
      <c r="D782" s="5" t="s">
        <v>51</v>
      </c>
      <c r="E782" s="5">
        <v>6910</v>
      </c>
    </row>
    <row r="783" spans="1:5" x14ac:dyDescent="0.3">
      <c r="A783" s="23">
        <v>43663</v>
      </c>
      <c r="B783" s="5" t="s">
        <v>59</v>
      </c>
      <c r="C783" s="5" t="s">
        <v>53</v>
      </c>
      <c r="D783" s="5" t="s">
        <v>74</v>
      </c>
      <c r="E783" s="5">
        <v>9150</v>
      </c>
    </row>
    <row r="784" spans="1:5" x14ac:dyDescent="0.3">
      <c r="A784" s="23">
        <v>43663</v>
      </c>
      <c r="B784" s="5" t="s">
        <v>62</v>
      </c>
      <c r="C784" s="5" t="s">
        <v>64</v>
      </c>
      <c r="D784" s="5" t="s">
        <v>73</v>
      </c>
      <c r="E784" s="5">
        <v>11820</v>
      </c>
    </row>
    <row r="785" spans="1:5" x14ac:dyDescent="0.3">
      <c r="A785" s="23">
        <v>43663</v>
      </c>
      <c r="B785" s="5" t="s">
        <v>62</v>
      </c>
      <c r="C785" s="5" t="s">
        <v>57</v>
      </c>
      <c r="D785" s="5" t="s">
        <v>74</v>
      </c>
      <c r="E785" s="5">
        <v>12230</v>
      </c>
    </row>
    <row r="786" spans="1:5" x14ac:dyDescent="0.3">
      <c r="A786" s="23">
        <v>43664</v>
      </c>
      <c r="B786" s="5" t="s">
        <v>52</v>
      </c>
      <c r="C786" s="5" t="s">
        <v>78</v>
      </c>
      <c r="D786" s="5" t="s">
        <v>54</v>
      </c>
      <c r="E786" s="5">
        <v>7170</v>
      </c>
    </row>
    <row r="787" spans="1:5" x14ac:dyDescent="0.3">
      <c r="A787" s="23">
        <v>43664</v>
      </c>
      <c r="B787" s="5" t="s">
        <v>62</v>
      </c>
      <c r="C787" s="5" t="s">
        <v>50</v>
      </c>
      <c r="D787" s="5" t="s">
        <v>61</v>
      </c>
      <c r="E787" s="5">
        <v>9300</v>
      </c>
    </row>
    <row r="788" spans="1:5" x14ac:dyDescent="0.3">
      <c r="A788" s="23">
        <v>43664</v>
      </c>
      <c r="B788" s="5" t="s">
        <v>56</v>
      </c>
      <c r="C788" s="5" t="s">
        <v>60</v>
      </c>
      <c r="D788" s="5" t="s">
        <v>65</v>
      </c>
      <c r="E788" s="5">
        <v>11620</v>
      </c>
    </row>
    <row r="789" spans="1:5" x14ac:dyDescent="0.3">
      <c r="A789" s="23">
        <v>43664</v>
      </c>
      <c r="B789" s="5" t="s">
        <v>59</v>
      </c>
      <c r="C789" s="5" t="s">
        <v>72</v>
      </c>
      <c r="D789" s="5" t="s">
        <v>73</v>
      </c>
      <c r="E789" s="5">
        <v>12670</v>
      </c>
    </row>
    <row r="790" spans="1:5" x14ac:dyDescent="0.3">
      <c r="A790" s="23">
        <v>43665</v>
      </c>
      <c r="B790" s="5" t="s">
        <v>52</v>
      </c>
      <c r="C790" s="5" t="s">
        <v>71</v>
      </c>
      <c r="D790" s="5" t="s">
        <v>61</v>
      </c>
      <c r="E790" s="5">
        <v>8200</v>
      </c>
    </row>
    <row r="791" spans="1:5" x14ac:dyDescent="0.3">
      <c r="A791" s="23">
        <v>43665</v>
      </c>
      <c r="B791" s="5" t="s">
        <v>49</v>
      </c>
      <c r="C791" s="5" t="s">
        <v>64</v>
      </c>
      <c r="D791" s="5" t="s">
        <v>65</v>
      </c>
      <c r="E791" s="5">
        <v>870</v>
      </c>
    </row>
    <row r="792" spans="1:5" x14ac:dyDescent="0.3">
      <c r="A792" s="23">
        <v>43665</v>
      </c>
      <c r="B792" s="5" t="s">
        <v>52</v>
      </c>
      <c r="C792" s="5" t="s">
        <v>64</v>
      </c>
      <c r="D792" s="5" t="s">
        <v>58</v>
      </c>
      <c r="E792" s="5">
        <v>8430</v>
      </c>
    </row>
    <row r="793" spans="1:5" x14ac:dyDescent="0.3">
      <c r="A793" s="23">
        <v>43665</v>
      </c>
      <c r="B793" s="5" t="s">
        <v>56</v>
      </c>
      <c r="C793" s="5" t="s">
        <v>77</v>
      </c>
      <c r="D793" s="5" t="s">
        <v>70</v>
      </c>
      <c r="E793" s="5">
        <v>11990</v>
      </c>
    </row>
    <row r="794" spans="1:5" x14ac:dyDescent="0.3">
      <c r="A794" s="23">
        <v>43666</v>
      </c>
      <c r="B794" s="5" t="s">
        <v>49</v>
      </c>
      <c r="C794" s="5" t="s">
        <v>55</v>
      </c>
      <c r="D794" s="5" t="s">
        <v>54</v>
      </c>
      <c r="E794" s="5">
        <v>6270</v>
      </c>
    </row>
    <row r="795" spans="1:5" x14ac:dyDescent="0.3">
      <c r="A795" s="23">
        <v>43666</v>
      </c>
      <c r="B795" s="5" t="s">
        <v>59</v>
      </c>
      <c r="C795" s="5" t="s">
        <v>60</v>
      </c>
      <c r="D795" s="5" t="s">
        <v>54</v>
      </c>
      <c r="E795" s="5">
        <v>8520</v>
      </c>
    </row>
    <row r="796" spans="1:5" x14ac:dyDescent="0.3">
      <c r="A796" s="23">
        <v>43666</v>
      </c>
      <c r="B796" s="5" t="s">
        <v>49</v>
      </c>
      <c r="C796" s="5" t="s">
        <v>75</v>
      </c>
      <c r="D796" s="5" t="s">
        <v>61</v>
      </c>
      <c r="E796" s="5">
        <v>8690</v>
      </c>
    </row>
    <row r="797" spans="1:5" x14ac:dyDescent="0.3">
      <c r="A797" s="23">
        <v>43666</v>
      </c>
      <c r="B797" s="5" t="s">
        <v>56</v>
      </c>
      <c r="C797" s="5" t="s">
        <v>72</v>
      </c>
      <c r="D797" s="5" t="s">
        <v>65</v>
      </c>
      <c r="E797" s="5">
        <v>1700</v>
      </c>
    </row>
    <row r="798" spans="1:5" x14ac:dyDescent="0.3">
      <c r="A798" s="23">
        <v>43667</v>
      </c>
      <c r="B798" s="5" t="s">
        <v>59</v>
      </c>
      <c r="C798" s="5" t="s">
        <v>77</v>
      </c>
      <c r="D798" s="5" t="s">
        <v>76</v>
      </c>
      <c r="E798" s="5">
        <v>6680</v>
      </c>
    </row>
    <row r="799" spans="1:5" x14ac:dyDescent="0.3">
      <c r="A799" s="23">
        <v>43667</v>
      </c>
      <c r="B799" s="5" t="s">
        <v>62</v>
      </c>
      <c r="C799" s="5" t="s">
        <v>71</v>
      </c>
      <c r="D799" s="5" t="s">
        <v>70</v>
      </c>
      <c r="E799" s="5">
        <v>8450</v>
      </c>
    </row>
    <row r="800" spans="1:5" x14ac:dyDescent="0.3">
      <c r="A800" s="23">
        <v>43667</v>
      </c>
      <c r="B800" s="5" t="s">
        <v>52</v>
      </c>
      <c r="C800" s="5" t="s">
        <v>68</v>
      </c>
      <c r="D800" s="5" t="s">
        <v>58</v>
      </c>
      <c r="E800" s="5">
        <v>12140</v>
      </c>
    </row>
    <row r="801" spans="1:5" x14ac:dyDescent="0.3">
      <c r="A801" s="23">
        <v>43667</v>
      </c>
      <c r="B801" s="5" t="s">
        <v>62</v>
      </c>
      <c r="C801" s="5" t="s">
        <v>78</v>
      </c>
      <c r="D801" s="5" t="s">
        <v>74</v>
      </c>
      <c r="E801" s="5">
        <v>12180</v>
      </c>
    </row>
    <row r="802" spans="1:5" x14ac:dyDescent="0.3">
      <c r="A802" s="23">
        <v>43668</v>
      </c>
      <c r="B802" s="5" t="s">
        <v>62</v>
      </c>
      <c r="C802" s="5" t="s">
        <v>71</v>
      </c>
      <c r="D802" s="5" t="s">
        <v>67</v>
      </c>
      <c r="E802" s="5">
        <v>6670</v>
      </c>
    </row>
    <row r="803" spans="1:5" x14ac:dyDescent="0.3">
      <c r="A803" s="23">
        <v>43668</v>
      </c>
      <c r="B803" s="5" t="s">
        <v>59</v>
      </c>
      <c r="C803" s="5" t="s">
        <v>68</v>
      </c>
      <c r="D803" s="5" t="s">
        <v>67</v>
      </c>
      <c r="E803" s="5">
        <v>9090</v>
      </c>
    </row>
    <row r="804" spans="1:5" x14ac:dyDescent="0.3">
      <c r="A804" s="23">
        <v>43668</v>
      </c>
      <c r="B804" s="5" t="s">
        <v>49</v>
      </c>
      <c r="C804" s="5" t="s">
        <v>53</v>
      </c>
      <c r="D804" s="5" t="s">
        <v>70</v>
      </c>
      <c r="E804" s="5">
        <v>12320</v>
      </c>
    </row>
    <row r="805" spans="1:5" x14ac:dyDescent="0.3">
      <c r="A805" s="23">
        <v>43668</v>
      </c>
      <c r="B805" s="5" t="s">
        <v>56</v>
      </c>
      <c r="C805" s="5" t="s">
        <v>75</v>
      </c>
      <c r="D805" s="5" t="s">
        <v>70</v>
      </c>
      <c r="E805" s="5">
        <v>13120</v>
      </c>
    </row>
    <row r="806" spans="1:5" x14ac:dyDescent="0.3">
      <c r="A806" s="23">
        <v>43669</v>
      </c>
      <c r="B806" s="5" t="s">
        <v>56</v>
      </c>
      <c r="C806" s="5" t="s">
        <v>72</v>
      </c>
      <c r="D806" s="5" t="s">
        <v>51</v>
      </c>
      <c r="E806" s="5">
        <v>9170</v>
      </c>
    </row>
    <row r="807" spans="1:5" x14ac:dyDescent="0.3">
      <c r="A807" s="23">
        <v>43669</v>
      </c>
      <c r="B807" s="5" t="s">
        <v>52</v>
      </c>
      <c r="C807" s="5" t="s">
        <v>57</v>
      </c>
      <c r="D807" s="5" t="s">
        <v>58</v>
      </c>
      <c r="E807" s="5">
        <v>1580</v>
      </c>
    </row>
    <row r="808" spans="1:5" x14ac:dyDescent="0.3">
      <c r="A808" s="23">
        <v>43669</v>
      </c>
      <c r="B808" s="5" t="s">
        <v>52</v>
      </c>
      <c r="C808" s="5" t="s">
        <v>66</v>
      </c>
      <c r="D808" s="5" t="s">
        <v>70</v>
      </c>
      <c r="E808" s="5">
        <v>9120</v>
      </c>
    </row>
    <row r="809" spans="1:5" x14ac:dyDescent="0.3">
      <c r="A809" s="23">
        <v>43669</v>
      </c>
      <c r="B809" s="5" t="s">
        <v>56</v>
      </c>
      <c r="C809" s="5" t="s">
        <v>60</v>
      </c>
      <c r="D809" s="5" t="s">
        <v>65</v>
      </c>
      <c r="E809" s="5">
        <v>12070</v>
      </c>
    </row>
    <row r="810" spans="1:5" x14ac:dyDescent="0.3">
      <c r="A810" s="23">
        <v>43670</v>
      </c>
      <c r="B810" s="5" t="s">
        <v>59</v>
      </c>
      <c r="C810" s="5" t="s">
        <v>63</v>
      </c>
      <c r="D810" s="5" t="s">
        <v>51</v>
      </c>
      <c r="E810" s="5">
        <v>6380</v>
      </c>
    </row>
    <row r="811" spans="1:5" x14ac:dyDescent="0.3">
      <c r="A811" s="23">
        <v>43670</v>
      </c>
      <c r="B811" s="5" t="s">
        <v>49</v>
      </c>
      <c r="C811" s="5" t="s">
        <v>57</v>
      </c>
      <c r="D811" s="5" t="s">
        <v>54</v>
      </c>
      <c r="E811" s="5">
        <v>7680</v>
      </c>
    </row>
    <row r="812" spans="1:5" x14ac:dyDescent="0.3">
      <c r="A812" s="23">
        <v>43670</v>
      </c>
      <c r="B812" s="5" t="s">
        <v>49</v>
      </c>
      <c r="C812" s="5" t="s">
        <v>64</v>
      </c>
      <c r="D812" s="5" t="s">
        <v>54</v>
      </c>
      <c r="E812" s="5">
        <v>8780</v>
      </c>
    </row>
    <row r="813" spans="1:5" x14ac:dyDescent="0.3">
      <c r="A813" s="23">
        <v>43670</v>
      </c>
      <c r="B813" s="5" t="s">
        <v>59</v>
      </c>
      <c r="C813" s="5" t="s">
        <v>77</v>
      </c>
      <c r="D813" s="5" t="s">
        <v>76</v>
      </c>
      <c r="E813" s="5">
        <v>8790</v>
      </c>
    </row>
    <row r="814" spans="1:5" x14ac:dyDescent="0.3">
      <c r="A814" s="23">
        <v>43671</v>
      </c>
      <c r="B814" s="5" t="s">
        <v>62</v>
      </c>
      <c r="C814" s="5" t="s">
        <v>78</v>
      </c>
      <c r="D814" s="5" t="s">
        <v>58</v>
      </c>
      <c r="E814" s="5">
        <v>1210</v>
      </c>
    </row>
    <row r="815" spans="1:5" x14ac:dyDescent="0.3">
      <c r="A815" s="23">
        <v>43671</v>
      </c>
      <c r="B815" s="5" t="s">
        <v>62</v>
      </c>
      <c r="C815" s="5" t="s">
        <v>75</v>
      </c>
      <c r="D815" s="5" t="s">
        <v>74</v>
      </c>
      <c r="E815" s="5">
        <v>9180</v>
      </c>
    </row>
    <row r="816" spans="1:5" x14ac:dyDescent="0.3">
      <c r="A816" s="23">
        <v>43671</v>
      </c>
      <c r="B816" s="5" t="s">
        <v>62</v>
      </c>
      <c r="C816" s="5" t="s">
        <v>64</v>
      </c>
      <c r="D816" s="5" t="s">
        <v>73</v>
      </c>
      <c r="E816" s="5">
        <v>11700</v>
      </c>
    </row>
    <row r="817" spans="1:5" x14ac:dyDescent="0.3">
      <c r="A817" s="23">
        <v>43671</v>
      </c>
      <c r="B817" s="5" t="s">
        <v>52</v>
      </c>
      <c r="C817" s="5" t="s">
        <v>71</v>
      </c>
      <c r="D817" s="5" t="s">
        <v>58</v>
      </c>
      <c r="E817" s="5">
        <v>12620</v>
      </c>
    </row>
    <row r="818" spans="1:5" x14ac:dyDescent="0.3">
      <c r="A818" s="23">
        <v>43672</v>
      </c>
      <c r="B818" s="5" t="s">
        <v>59</v>
      </c>
      <c r="C818" s="5" t="s">
        <v>71</v>
      </c>
      <c r="D818" s="5" t="s">
        <v>67</v>
      </c>
      <c r="E818" s="5">
        <v>7290</v>
      </c>
    </row>
    <row r="819" spans="1:5" x14ac:dyDescent="0.3">
      <c r="A819" s="23">
        <v>43672</v>
      </c>
      <c r="B819" s="5" t="s">
        <v>56</v>
      </c>
      <c r="C819" s="5" t="s">
        <v>77</v>
      </c>
      <c r="D819" s="5" t="s">
        <v>58</v>
      </c>
      <c r="E819" s="5">
        <v>9020</v>
      </c>
    </row>
    <row r="820" spans="1:5" x14ac:dyDescent="0.3">
      <c r="A820" s="23">
        <v>43672</v>
      </c>
      <c r="B820" s="5" t="s">
        <v>52</v>
      </c>
      <c r="C820" s="5" t="s">
        <v>77</v>
      </c>
      <c r="D820" s="5" t="s">
        <v>70</v>
      </c>
      <c r="E820" s="5">
        <v>12170</v>
      </c>
    </row>
    <row r="821" spans="1:5" x14ac:dyDescent="0.3">
      <c r="A821" s="23">
        <v>43672</v>
      </c>
      <c r="B821" s="5" t="s">
        <v>49</v>
      </c>
      <c r="C821" s="5" t="s">
        <v>77</v>
      </c>
      <c r="D821" s="5" t="s">
        <v>70</v>
      </c>
      <c r="E821" s="5">
        <v>12420</v>
      </c>
    </row>
    <row r="822" spans="1:5" x14ac:dyDescent="0.3">
      <c r="A822" s="23">
        <v>43673</v>
      </c>
      <c r="B822" s="5" t="s">
        <v>49</v>
      </c>
      <c r="C822" s="5" t="s">
        <v>68</v>
      </c>
      <c r="D822" s="5" t="s">
        <v>76</v>
      </c>
      <c r="E822" s="5">
        <v>5910</v>
      </c>
    </row>
    <row r="823" spans="1:5" x14ac:dyDescent="0.3">
      <c r="A823" s="23">
        <v>43673</v>
      </c>
      <c r="B823" s="5" t="s">
        <v>56</v>
      </c>
      <c r="C823" s="5" t="s">
        <v>60</v>
      </c>
      <c r="D823" s="5" t="s">
        <v>76</v>
      </c>
      <c r="E823" s="5">
        <v>8920</v>
      </c>
    </row>
    <row r="824" spans="1:5" x14ac:dyDescent="0.3">
      <c r="A824" s="23">
        <v>43673</v>
      </c>
      <c r="B824" s="5" t="s">
        <v>52</v>
      </c>
      <c r="C824" s="5" t="s">
        <v>71</v>
      </c>
      <c r="D824" s="5" t="s">
        <v>65</v>
      </c>
      <c r="E824" s="5">
        <v>2180</v>
      </c>
    </row>
    <row r="825" spans="1:5" x14ac:dyDescent="0.3">
      <c r="A825" s="23">
        <v>43673</v>
      </c>
      <c r="B825" s="5" t="s">
        <v>56</v>
      </c>
      <c r="C825" s="5" t="s">
        <v>60</v>
      </c>
      <c r="D825" s="5" t="s">
        <v>65</v>
      </c>
      <c r="E825" s="5">
        <v>9100</v>
      </c>
    </row>
    <row r="826" spans="1:5" x14ac:dyDescent="0.3">
      <c r="A826" s="23">
        <v>43674</v>
      </c>
      <c r="B826" s="5" t="s">
        <v>62</v>
      </c>
      <c r="C826" s="5" t="s">
        <v>69</v>
      </c>
      <c r="D826" s="5" t="s">
        <v>67</v>
      </c>
      <c r="E826" s="5">
        <v>5820</v>
      </c>
    </row>
    <row r="827" spans="1:5" x14ac:dyDescent="0.3">
      <c r="A827" s="23">
        <v>43674</v>
      </c>
      <c r="B827" s="5" t="s">
        <v>49</v>
      </c>
      <c r="C827" s="5" t="s">
        <v>50</v>
      </c>
      <c r="D827" s="5" t="s">
        <v>51</v>
      </c>
      <c r="E827" s="5">
        <v>8900</v>
      </c>
    </row>
    <row r="828" spans="1:5" x14ac:dyDescent="0.3">
      <c r="A828" s="23">
        <v>43674</v>
      </c>
      <c r="B828" s="5" t="s">
        <v>59</v>
      </c>
      <c r="C828" s="5" t="s">
        <v>55</v>
      </c>
      <c r="D828" s="5" t="s">
        <v>67</v>
      </c>
      <c r="E828" s="5">
        <v>9400</v>
      </c>
    </row>
    <row r="829" spans="1:5" x14ac:dyDescent="0.3">
      <c r="A829" s="23">
        <v>43674</v>
      </c>
      <c r="B829" s="5" t="s">
        <v>59</v>
      </c>
      <c r="C829" s="5" t="s">
        <v>63</v>
      </c>
      <c r="D829" s="5" t="s">
        <v>70</v>
      </c>
      <c r="E829" s="5">
        <v>1280</v>
      </c>
    </row>
    <row r="830" spans="1:5" x14ac:dyDescent="0.3">
      <c r="A830" s="23">
        <v>43675</v>
      </c>
      <c r="B830" s="5" t="s">
        <v>52</v>
      </c>
      <c r="C830" s="5" t="s">
        <v>63</v>
      </c>
      <c r="D830" s="5" t="s">
        <v>54</v>
      </c>
      <c r="E830" s="5">
        <v>9030</v>
      </c>
    </row>
    <row r="831" spans="1:5" x14ac:dyDescent="0.3">
      <c r="A831" s="23">
        <v>43675</v>
      </c>
      <c r="B831" s="5" t="s">
        <v>62</v>
      </c>
      <c r="C831" s="5" t="s">
        <v>66</v>
      </c>
      <c r="D831" s="5" t="s">
        <v>73</v>
      </c>
      <c r="E831" s="5">
        <v>1330</v>
      </c>
    </row>
    <row r="832" spans="1:5" x14ac:dyDescent="0.3">
      <c r="A832" s="23">
        <v>43675</v>
      </c>
      <c r="B832" s="5" t="s">
        <v>59</v>
      </c>
      <c r="C832" s="5" t="s">
        <v>57</v>
      </c>
      <c r="D832" s="5" t="s">
        <v>74</v>
      </c>
      <c r="E832" s="5">
        <v>11700</v>
      </c>
    </row>
    <row r="833" spans="1:5" x14ac:dyDescent="0.3">
      <c r="A833" s="23">
        <v>43675</v>
      </c>
      <c r="B833" s="5" t="s">
        <v>62</v>
      </c>
      <c r="C833" s="5" t="s">
        <v>63</v>
      </c>
      <c r="D833" s="5" t="s">
        <v>65</v>
      </c>
      <c r="E833" s="5">
        <v>13030</v>
      </c>
    </row>
    <row r="834" spans="1:5" x14ac:dyDescent="0.3">
      <c r="A834" s="23">
        <v>43676</v>
      </c>
      <c r="B834" s="5" t="s">
        <v>52</v>
      </c>
      <c r="C834" s="5" t="s">
        <v>64</v>
      </c>
      <c r="D834" s="5" t="s">
        <v>54</v>
      </c>
      <c r="E834" s="5">
        <v>5470</v>
      </c>
    </row>
    <row r="835" spans="1:5" x14ac:dyDescent="0.3">
      <c r="A835" s="23">
        <v>43676</v>
      </c>
      <c r="B835" s="5" t="s">
        <v>56</v>
      </c>
      <c r="C835" s="5" t="s">
        <v>68</v>
      </c>
      <c r="D835" s="5" t="s">
        <v>61</v>
      </c>
      <c r="E835" s="5">
        <v>6950</v>
      </c>
    </row>
    <row r="836" spans="1:5" x14ac:dyDescent="0.3">
      <c r="A836" s="23">
        <v>43676</v>
      </c>
      <c r="B836" s="5" t="s">
        <v>49</v>
      </c>
      <c r="C836" s="5" t="s">
        <v>64</v>
      </c>
      <c r="D836" s="5" t="s">
        <v>58</v>
      </c>
      <c r="E836" s="5">
        <v>9520</v>
      </c>
    </row>
    <row r="837" spans="1:5" x14ac:dyDescent="0.3">
      <c r="A837" s="23">
        <v>43676</v>
      </c>
      <c r="B837" s="5" t="s">
        <v>52</v>
      </c>
      <c r="C837" s="5" t="s">
        <v>55</v>
      </c>
      <c r="D837" s="5" t="s">
        <v>65</v>
      </c>
      <c r="E837" s="5">
        <v>12820</v>
      </c>
    </row>
    <row r="838" spans="1:5" x14ac:dyDescent="0.3">
      <c r="A838" s="23">
        <v>43677</v>
      </c>
      <c r="B838" s="5" t="s">
        <v>49</v>
      </c>
      <c r="C838" s="5" t="s">
        <v>72</v>
      </c>
      <c r="D838" s="5" t="s">
        <v>54</v>
      </c>
      <c r="E838" s="5">
        <v>8670</v>
      </c>
    </row>
    <row r="839" spans="1:5" x14ac:dyDescent="0.3">
      <c r="A839" s="23">
        <v>43677</v>
      </c>
      <c r="B839" s="5" t="s">
        <v>56</v>
      </c>
      <c r="C839" s="5" t="s">
        <v>53</v>
      </c>
      <c r="D839" s="5" t="s">
        <v>74</v>
      </c>
      <c r="E839" s="5">
        <v>1540</v>
      </c>
    </row>
    <row r="840" spans="1:5" x14ac:dyDescent="0.3">
      <c r="A840" s="23">
        <v>43677</v>
      </c>
      <c r="B840" s="5" t="s">
        <v>56</v>
      </c>
      <c r="C840" s="5" t="s">
        <v>78</v>
      </c>
      <c r="D840" s="5" t="s">
        <v>70</v>
      </c>
      <c r="E840" s="5">
        <v>9230</v>
      </c>
    </row>
    <row r="841" spans="1:5" x14ac:dyDescent="0.3">
      <c r="A841" s="23">
        <v>43677</v>
      </c>
      <c r="B841" s="5" t="s">
        <v>59</v>
      </c>
      <c r="C841" s="5" t="s">
        <v>72</v>
      </c>
      <c r="D841" s="5" t="s">
        <v>73</v>
      </c>
      <c r="E841" s="5">
        <v>12490</v>
      </c>
    </row>
    <row r="842" spans="1:5" x14ac:dyDescent="0.3">
      <c r="A842" s="23">
        <v>43678</v>
      </c>
      <c r="B842" s="5" t="s">
        <v>62</v>
      </c>
      <c r="C842" s="5" t="s">
        <v>53</v>
      </c>
      <c r="D842" s="5" t="s">
        <v>76</v>
      </c>
      <c r="E842" s="5">
        <v>5680</v>
      </c>
    </row>
    <row r="843" spans="1:5" x14ac:dyDescent="0.3">
      <c r="A843" s="23">
        <v>43678</v>
      </c>
      <c r="B843" s="5" t="s">
        <v>62</v>
      </c>
      <c r="C843" s="5" t="s">
        <v>60</v>
      </c>
      <c r="D843" s="5" t="s">
        <v>76</v>
      </c>
      <c r="E843" s="5">
        <v>8710</v>
      </c>
    </row>
    <row r="844" spans="1:5" x14ac:dyDescent="0.3">
      <c r="A844" s="23">
        <v>43678</v>
      </c>
      <c r="B844" s="5" t="s">
        <v>59</v>
      </c>
      <c r="C844" s="5" t="s">
        <v>75</v>
      </c>
      <c r="D844" s="5" t="s">
        <v>51</v>
      </c>
      <c r="E844" s="5">
        <v>9040</v>
      </c>
    </row>
    <row r="845" spans="1:5" x14ac:dyDescent="0.3">
      <c r="A845" s="23">
        <v>43678</v>
      </c>
      <c r="B845" s="5" t="s">
        <v>49</v>
      </c>
      <c r="C845" s="5" t="s">
        <v>55</v>
      </c>
      <c r="D845" s="5" t="s">
        <v>70</v>
      </c>
      <c r="E845" s="5">
        <v>1490</v>
      </c>
    </row>
    <row r="846" spans="1:5" x14ac:dyDescent="0.3">
      <c r="A846" s="23">
        <v>43679</v>
      </c>
      <c r="B846" s="5" t="s">
        <v>62</v>
      </c>
      <c r="C846" s="5" t="s">
        <v>72</v>
      </c>
      <c r="D846" s="5" t="s">
        <v>51</v>
      </c>
      <c r="E846" s="5">
        <v>9110</v>
      </c>
    </row>
    <row r="847" spans="1:5" x14ac:dyDescent="0.3">
      <c r="A847" s="23">
        <v>43679</v>
      </c>
      <c r="B847" s="5" t="s">
        <v>52</v>
      </c>
      <c r="C847" s="5" t="s">
        <v>77</v>
      </c>
      <c r="D847" s="5" t="s">
        <v>74</v>
      </c>
      <c r="E847" s="5">
        <v>1660</v>
      </c>
    </row>
    <row r="848" spans="1:5" x14ac:dyDescent="0.3">
      <c r="A848" s="23">
        <v>43679</v>
      </c>
      <c r="B848" s="5" t="s">
        <v>56</v>
      </c>
      <c r="C848" s="5" t="s">
        <v>60</v>
      </c>
      <c r="D848" s="5" t="s">
        <v>65</v>
      </c>
      <c r="E848" s="5">
        <v>11710</v>
      </c>
    </row>
    <row r="849" spans="1:5" x14ac:dyDescent="0.3">
      <c r="A849" s="23">
        <v>43679</v>
      </c>
      <c r="B849" s="5" t="s">
        <v>59</v>
      </c>
      <c r="C849" s="5" t="s">
        <v>77</v>
      </c>
      <c r="D849" s="5" t="s">
        <v>70</v>
      </c>
      <c r="E849" s="5">
        <v>13080</v>
      </c>
    </row>
    <row r="850" spans="1:5" x14ac:dyDescent="0.3">
      <c r="A850" s="23">
        <v>43680</v>
      </c>
      <c r="B850" s="5" t="s">
        <v>56</v>
      </c>
      <c r="C850" s="5" t="s">
        <v>78</v>
      </c>
      <c r="D850" s="5" t="s">
        <v>76</v>
      </c>
      <c r="E850" s="5">
        <v>6020</v>
      </c>
    </row>
    <row r="851" spans="1:5" x14ac:dyDescent="0.3">
      <c r="A851" s="23">
        <v>43680</v>
      </c>
      <c r="B851" s="5" t="s">
        <v>49</v>
      </c>
      <c r="C851" s="5" t="s">
        <v>68</v>
      </c>
      <c r="D851" s="5" t="s">
        <v>61</v>
      </c>
      <c r="E851" s="5">
        <v>6780</v>
      </c>
    </row>
    <row r="852" spans="1:5" x14ac:dyDescent="0.3">
      <c r="A852" s="23">
        <v>43680</v>
      </c>
      <c r="B852" s="5" t="s">
        <v>52</v>
      </c>
      <c r="C852" s="5" t="s">
        <v>55</v>
      </c>
      <c r="D852" s="5" t="s">
        <v>51</v>
      </c>
      <c r="E852" s="5">
        <v>9130</v>
      </c>
    </row>
    <row r="853" spans="1:5" x14ac:dyDescent="0.3">
      <c r="A853" s="23">
        <v>43680</v>
      </c>
      <c r="B853" s="5" t="s">
        <v>52</v>
      </c>
      <c r="C853" s="5" t="s">
        <v>72</v>
      </c>
      <c r="D853" s="5" t="s">
        <v>65</v>
      </c>
      <c r="E853" s="5">
        <v>9770</v>
      </c>
    </row>
    <row r="854" spans="1:5" x14ac:dyDescent="0.3">
      <c r="A854" s="23">
        <v>43681</v>
      </c>
      <c r="B854" s="5" t="s">
        <v>49</v>
      </c>
      <c r="C854" s="5" t="s">
        <v>66</v>
      </c>
      <c r="D854" s="5" t="s">
        <v>54</v>
      </c>
      <c r="E854" s="5">
        <v>8890</v>
      </c>
    </row>
    <row r="855" spans="1:5" x14ac:dyDescent="0.3">
      <c r="A855" s="23">
        <v>43681</v>
      </c>
      <c r="B855" s="5" t="s">
        <v>59</v>
      </c>
      <c r="C855" s="5" t="s">
        <v>57</v>
      </c>
      <c r="D855" s="5" t="s">
        <v>51</v>
      </c>
      <c r="E855" s="5">
        <v>9060</v>
      </c>
    </row>
    <row r="856" spans="1:5" x14ac:dyDescent="0.3">
      <c r="A856" s="23">
        <v>43681</v>
      </c>
      <c r="B856" s="5" t="s">
        <v>56</v>
      </c>
      <c r="C856" s="5" t="s">
        <v>71</v>
      </c>
      <c r="D856" s="5" t="s">
        <v>73</v>
      </c>
      <c r="E856" s="5">
        <v>1620</v>
      </c>
    </row>
    <row r="857" spans="1:5" x14ac:dyDescent="0.3">
      <c r="A857" s="23">
        <v>43681</v>
      </c>
      <c r="B857" s="5" t="s">
        <v>49</v>
      </c>
      <c r="C857" s="5" t="s">
        <v>71</v>
      </c>
      <c r="D857" s="5" t="s">
        <v>58</v>
      </c>
      <c r="E857" s="5">
        <v>11620</v>
      </c>
    </row>
    <row r="858" spans="1:5" x14ac:dyDescent="0.3">
      <c r="A858" s="23">
        <v>43682</v>
      </c>
      <c r="B858" s="5" t="s">
        <v>52</v>
      </c>
      <c r="C858" s="5" t="s">
        <v>78</v>
      </c>
      <c r="D858" s="5" t="s">
        <v>54</v>
      </c>
      <c r="E858" s="5">
        <v>5330</v>
      </c>
    </row>
    <row r="859" spans="1:5" x14ac:dyDescent="0.3">
      <c r="A859" s="23">
        <v>43682</v>
      </c>
      <c r="B859" s="5" t="s">
        <v>59</v>
      </c>
      <c r="C859" s="5" t="s">
        <v>71</v>
      </c>
      <c r="D859" s="5" t="s">
        <v>65</v>
      </c>
      <c r="E859" s="5">
        <v>2610</v>
      </c>
    </row>
    <row r="860" spans="1:5" x14ac:dyDescent="0.3">
      <c r="A860" s="23">
        <v>43682</v>
      </c>
      <c r="B860" s="5" t="s">
        <v>62</v>
      </c>
      <c r="C860" s="5" t="s">
        <v>75</v>
      </c>
      <c r="D860" s="5" t="s">
        <v>73</v>
      </c>
      <c r="E860" s="5">
        <v>9120</v>
      </c>
    </row>
    <row r="861" spans="1:5" x14ac:dyDescent="0.3">
      <c r="A861" s="23">
        <v>43682</v>
      </c>
      <c r="B861" s="5" t="s">
        <v>62</v>
      </c>
      <c r="C861" s="5" t="s">
        <v>78</v>
      </c>
      <c r="D861" s="5" t="s">
        <v>74</v>
      </c>
      <c r="E861" s="5">
        <v>12570</v>
      </c>
    </row>
    <row r="862" spans="1:5" x14ac:dyDescent="0.3">
      <c r="A862" s="23">
        <v>43683</v>
      </c>
      <c r="B862" s="5" t="s">
        <v>62</v>
      </c>
      <c r="C862" s="5" t="s">
        <v>77</v>
      </c>
      <c r="D862" s="5" t="s">
        <v>51</v>
      </c>
      <c r="E862" s="5">
        <v>60590</v>
      </c>
    </row>
    <row r="863" spans="1:5" x14ac:dyDescent="0.3">
      <c r="A863" s="23">
        <v>43683</v>
      </c>
      <c r="B863" s="5" t="s">
        <v>59</v>
      </c>
      <c r="C863" s="5" t="s">
        <v>66</v>
      </c>
      <c r="D863" s="5" t="s">
        <v>70</v>
      </c>
      <c r="E863" s="5">
        <v>9030</v>
      </c>
    </row>
    <row r="864" spans="1:5" x14ac:dyDescent="0.3">
      <c r="A864" s="23">
        <v>43683</v>
      </c>
      <c r="B864" s="5" t="s">
        <v>49</v>
      </c>
      <c r="C864" s="5" t="s">
        <v>53</v>
      </c>
      <c r="D864" s="5" t="s">
        <v>70</v>
      </c>
      <c r="E864" s="5">
        <v>11800</v>
      </c>
    </row>
    <row r="865" spans="1:5" x14ac:dyDescent="0.3">
      <c r="A865" s="23">
        <v>43683</v>
      </c>
      <c r="B865" s="5" t="s">
        <v>56</v>
      </c>
      <c r="C865" s="5" t="s">
        <v>55</v>
      </c>
      <c r="D865" s="5" t="s">
        <v>65</v>
      </c>
      <c r="E865" s="5">
        <v>12530</v>
      </c>
    </row>
    <row r="866" spans="1:5" x14ac:dyDescent="0.3">
      <c r="A866" s="23">
        <v>43684</v>
      </c>
      <c r="B866" s="5" t="s">
        <v>56</v>
      </c>
      <c r="C866" s="5" t="s">
        <v>55</v>
      </c>
      <c r="D866" s="5" t="s">
        <v>67</v>
      </c>
      <c r="E866" s="5">
        <v>5650</v>
      </c>
    </row>
    <row r="867" spans="1:5" x14ac:dyDescent="0.3">
      <c r="A867" s="23">
        <v>43684</v>
      </c>
      <c r="B867" s="5" t="s">
        <v>52</v>
      </c>
      <c r="C867" s="5" t="s">
        <v>75</v>
      </c>
      <c r="D867" s="5" t="s">
        <v>54</v>
      </c>
      <c r="E867" s="5">
        <v>7440</v>
      </c>
    </row>
    <row r="868" spans="1:5" x14ac:dyDescent="0.3">
      <c r="A868" s="23">
        <v>43684</v>
      </c>
      <c r="B868" s="5" t="s">
        <v>56</v>
      </c>
      <c r="C868" s="5" t="s">
        <v>71</v>
      </c>
      <c r="D868" s="5" t="s">
        <v>61</v>
      </c>
      <c r="E868" s="5">
        <v>8920</v>
      </c>
    </row>
    <row r="869" spans="1:5" x14ac:dyDescent="0.3">
      <c r="A869" s="23">
        <v>43684</v>
      </c>
      <c r="B869" s="5" t="s">
        <v>52</v>
      </c>
      <c r="C869" s="5" t="s">
        <v>72</v>
      </c>
      <c r="D869" s="5" t="s">
        <v>65</v>
      </c>
      <c r="E869" s="5">
        <v>9570</v>
      </c>
    </row>
    <row r="870" spans="1:5" x14ac:dyDescent="0.3">
      <c r="A870" s="23">
        <v>43685</v>
      </c>
      <c r="B870" s="5" t="s">
        <v>59</v>
      </c>
      <c r="C870" s="5" t="s">
        <v>55</v>
      </c>
      <c r="D870" s="5" t="s">
        <v>54</v>
      </c>
      <c r="E870" s="5">
        <v>9240</v>
      </c>
    </row>
    <row r="871" spans="1:5" x14ac:dyDescent="0.3">
      <c r="A871" s="23">
        <v>43685</v>
      </c>
      <c r="B871" s="5" t="s">
        <v>49</v>
      </c>
      <c r="C871" s="5" t="s">
        <v>66</v>
      </c>
      <c r="D871" s="5" t="s">
        <v>70</v>
      </c>
      <c r="E871" s="5">
        <v>2370</v>
      </c>
    </row>
    <row r="872" spans="1:5" x14ac:dyDescent="0.3">
      <c r="A872" s="23">
        <v>43685</v>
      </c>
      <c r="B872" s="5" t="s">
        <v>59</v>
      </c>
      <c r="C872" s="5" t="s">
        <v>72</v>
      </c>
      <c r="D872" s="5" t="s">
        <v>73</v>
      </c>
      <c r="E872" s="5">
        <v>11990</v>
      </c>
    </row>
    <row r="873" spans="1:5" x14ac:dyDescent="0.3">
      <c r="A873" s="23">
        <v>43685</v>
      </c>
      <c r="B873" s="5" t="s">
        <v>49</v>
      </c>
      <c r="C873" s="5" t="s">
        <v>57</v>
      </c>
      <c r="D873" s="5" t="s">
        <v>74</v>
      </c>
      <c r="E873" s="5">
        <v>13470</v>
      </c>
    </row>
    <row r="874" spans="1:5" x14ac:dyDescent="0.3">
      <c r="A874" s="23">
        <v>43686</v>
      </c>
      <c r="B874" s="5" t="s">
        <v>62</v>
      </c>
      <c r="C874" s="5" t="s">
        <v>77</v>
      </c>
      <c r="D874" s="5" t="s">
        <v>61</v>
      </c>
      <c r="E874" s="5">
        <v>6200</v>
      </c>
    </row>
    <row r="875" spans="1:5" x14ac:dyDescent="0.3">
      <c r="A875" s="23">
        <v>43686</v>
      </c>
      <c r="B875" s="5" t="s">
        <v>62</v>
      </c>
      <c r="C875" s="5" t="s">
        <v>68</v>
      </c>
      <c r="D875" s="5" t="s">
        <v>54</v>
      </c>
      <c r="E875" s="5">
        <v>7760</v>
      </c>
    </row>
    <row r="876" spans="1:5" x14ac:dyDescent="0.3">
      <c r="A876" s="23">
        <v>43686</v>
      </c>
      <c r="B876" s="5" t="s">
        <v>52</v>
      </c>
      <c r="C876" s="5" t="s">
        <v>57</v>
      </c>
      <c r="D876" s="5" t="s">
        <v>67</v>
      </c>
      <c r="E876" s="5">
        <v>8190</v>
      </c>
    </row>
    <row r="877" spans="1:5" x14ac:dyDescent="0.3">
      <c r="A877" s="23">
        <v>43686</v>
      </c>
      <c r="B877" s="5" t="s">
        <v>62</v>
      </c>
      <c r="C877" s="5" t="s">
        <v>78</v>
      </c>
      <c r="D877" s="5" t="s">
        <v>58</v>
      </c>
      <c r="E877" s="5">
        <v>9580</v>
      </c>
    </row>
    <row r="878" spans="1:5" x14ac:dyDescent="0.3">
      <c r="A878" s="23">
        <v>43687</v>
      </c>
      <c r="B878" s="5" t="s">
        <v>59</v>
      </c>
      <c r="C878" s="5" t="s">
        <v>55</v>
      </c>
      <c r="D878" s="5" t="s">
        <v>70</v>
      </c>
      <c r="E878" s="5">
        <v>1990</v>
      </c>
    </row>
    <row r="879" spans="1:5" x14ac:dyDescent="0.3">
      <c r="A879" s="23">
        <v>43687</v>
      </c>
      <c r="B879" s="5" t="s">
        <v>56</v>
      </c>
      <c r="C879" s="5" t="s">
        <v>77</v>
      </c>
      <c r="D879" s="5" t="s">
        <v>70</v>
      </c>
      <c r="E879" s="5">
        <v>9470</v>
      </c>
    </row>
    <row r="880" spans="1:5" x14ac:dyDescent="0.3">
      <c r="A880" s="23">
        <v>43687</v>
      </c>
      <c r="B880" s="5" t="s">
        <v>52</v>
      </c>
      <c r="C880" s="5" t="s">
        <v>68</v>
      </c>
      <c r="D880" s="5" t="s">
        <v>58</v>
      </c>
      <c r="E880" s="5">
        <v>11950</v>
      </c>
    </row>
    <row r="881" spans="1:5" x14ac:dyDescent="0.3">
      <c r="A881" s="23">
        <v>43687</v>
      </c>
      <c r="B881" s="5" t="s">
        <v>49</v>
      </c>
      <c r="C881" s="5" t="s">
        <v>71</v>
      </c>
      <c r="D881" s="5" t="s">
        <v>58</v>
      </c>
      <c r="E881" s="5">
        <v>12480</v>
      </c>
    </row>
    <row r="882" spans="1:5" x14ac:dyDescent="0.3">
      <c r="A882" s="23">
        <v>43688</v>
      </c>
      <c r="B882" s="5" t="s">
        <v>49</v>
      </c>
      <c r="C882" s="5" t="s">
        <v>68</v>
      </c>
      <c r="D882" s="5" t="s">
        <v>61</v>
      </c>
      <c r="E882" s="5">
        <v>5460</v>
      </c>
    </row>
    <row r="883" spans="1:5" x14ac:dyDescent="0.3">
      <c r="A883" s="23">
        <v>43688</v>
      </c>
      <c r="B883" s="5" t="s">
        <v>52</v>
      </c>
      <c r="C883" s="5" t="s">
        <v>75</v>
      </c>
      <c r="D883" s="5" t="s">
        <v>58</v>
      </c>
      <c r="E883" s="5">
        <v>2730</v>
      </c>
    </row>
    <row r="884" spans="1:5" x14ac:dyDescent="0.3">
      <c r="A884" s="23">
        <v>43688</v>
      </c>
      <c r="B884" s="5" t="s">
        <v>56</v>
      </c>
      <c r="C884" s="5" t="s">
        <v>50</v>
      </c>
      <c r="D884" s="5" t="s">
        <v>74</v>
      </c>
      <c r="E884" s="5">
        <v>9590</v>
      </c>
    </row>
    <row r="885" spans="1:5" x14ac:dyDescent="0.3">
      <c r="A885" s="23">
        <v>43688</v>
      </c>
      <c r="B885" s="5" t="s">
        <v>56</v>
      </c>
      <c r="C885" s="5" t="s">
        <v>78</v>
      </c>
      <c r="D885" s="5" t="s">
        <v>74</v>
      </c>
      <c r="E885" s="5">
        <v>12630</v>
      </c>
    </row>
    <row r="886" spans="1:5" x14ac:dyDescent="0.3">
      <c r="A886" s="23">
        <v>43689</v>
      </c>
      <c r="B886" s="5" t="s">
        <v>62</v>
      </c>
      <c r="C886" s="5" t="s">
        <v>50</v>
      </c>
      <c r="D886" s="5" t="s">
        <v>54</v>
      </c>
      <c r="E886" s="5">
        <v>5640</v>
      </c>
    </row>
    <row r="887" spans="1:5" x14ac:dyDescent="0.3">
      <c r="A887" s="23">
        <v>43689</v>
      </c>
      <c r="B887" s="5" t="s">
        <v>59</v>
      </c>
      <c r="C887" s="5" t="s">
        <v>64</v>
      </c>
      <c r="D887" s="5" t="s">
        <v>61</v>
      </c>
      <c r="E887" s="5">
        <v>7810</v>
      </c>
    </row>
    <row r="888" spans="1:5" x14ac:dyDescent="0.3">
      <c r="A888" s="23">
        <v>43689</v>
      </c>
      <c r="B888" s="5" t="s">
        <v>49</v>
      </c>
      <c r="C888" s="5" t="s">
        <v>78</v>
      </c>
      <c r="D888" s="5" t="s">
        <v>61</v>
      </c>
      <c r="E888" s="5">
        <v>9770</v>
      </c>
    </row>
    <row r="889" spans="1:5" x14ac:dyDescent="0.3">
      <c r="A889" s="23">
        <v>43689</v>
      </c>
      <c r="B889" s="5" t="s">
        <v>59</v>
      </c>
      <c r="C889" s="5" t="s">
        <v>71</v>
      </c>
      <c r="D889" s="5" t="s">
        <v>58</v>
      </c>
      <c r="E889" s="5">
        <v>12340</v>
      </c>
    </row>
    <row r="890" spans="1:5" x14ac:dyDescent="0.3">
      <c r="A890" s="23">
        <v>43690</v>
      </c>
      <c r="B890" s="5" t="s">
        <v>62</v>
      </c>
      <c r="C890" s="5" t="s">
        <v>63</v>
      </c>
      <c r="D890" s="5" t="s">
        <v>67</v>
      </c>
      <c r="E890" s="5">
        <v>8680</v>
      </c>
    </row>
    <row r="891" spans="1:5" x14ac:dyDescent="0.3">
      <c r="A891" s="23">
        <v>43690</v>
      </c>
      <c r="B891" s="5" t="s">
        <v>62</v>
      </c>
      <c r="C891" s="5" t="s">
        <v>69</v>
      </c>
      <c r="D891" s="5" t="s">
        <v>73</v>
      </c>
      <c r="E891" s="5">
        <v>2450</v>
      </c>
    </row>
    <row r="892" spans="1:5" x14ac:dyDescent="0.3">
      <c r="A892" s="23">
        <v>43690</v>
      </c>
      <c r="B892" s="5" t="s">
        <v>52</v>
      </c>
      <c r="C892" s="5" t="s">
        <v>78</v>
      </c>
      <c r="D892" s="5" t="s">
        <v>70</v>
      </c>
      <c r="E892" s="5">
        <v>9380</v>
      </c>
    </row>
    <row r="893" spans="1:5" x14ac:dyDescent="0.3">
      <c r="A893" s="23">
        <v>43690</v>
      </c>
      <c r="B893" s="5" t="s">
        <v>59</v>
      </c>
      <c r="C893" s="5" t="s">
        <v>71</v>
      </c>
      <c r="D893" s="5" t="s">
        <v>58</v>
      </c>
      <c r="E893" s="5">
        <v>11710</v>
      </c>
    </row>
    <row r="894" spans="1:5" x14ac:dyDescent="0.3">
      <c r="A894" s="23">
        <v>43691</v>
      </c>
      <c r="B894" s="5" t="s">
        <v>52</v>
      </c>
      <c r="C894" s="5" t="s">
        <v>72</v>
      </c>
      <c r="D894" s="5" t="s">
        <v>54</v>
      </c>
      <c r="E894" s="5">
        <v>5730</v>
      </c>
    </row>
    <row r="895" spans="1:5" x14ac:dyDescent="0.3">
      <c r="A895" s="23">
        <v>43691</v>
      </c>
      <c r="B895" s="5" t="s">
        <v>56</v>
      </c>
      <c r="C895" s="5" t="s">
        <v>60</v>
      </c>
      <c r="D895" s="5" t="s">
        <v>73</v>
      </c>
      <c r="E895" s="5">
        <v>3210</v>
      </c>
    </row>
    <row r="896" spans="1:5" x14ac:dyDescent="0.3">
      <c r="A896" s="23">
        <v>43691</v>
      </c>
      <c r="B896" s="5" t="s">
        <v>49</v>
      </c>
      <c r="C896" s="5" t="s">
        <v>63</v>
      </c>
      <c r="D896" s="5" t="s">
        <v>65</v>
      </c>
      <c r="E896" s="5">
        <v>10290</v>
      </c>
    </row>
    <row r="897" spans="1:5" x14ac:dyDescent="0.3">
      <c r="A897" s="23">
        <v>43691</v>
      </c>
      <c r="B897" s="5" t="s">
        <v>52</v>
      </c>
      <c r="C897" s="5" t="s">
        <v>57</v>
      </c>
      <c r="D897" s="5" t="s">
        <v>74</v>
      </c>
      <c r="E897" s="5">
        <v>12710</v>
      </c>
    </row>
    <row r="898" spans="1:5" x14ac:dyDescent="0.3">
      <c r="A898" s="23">
        <v>43692</v>
      </c>
      <c r="B898" s="5" t="s">
        <v>59</v>
      </c>
      <c r="C898" s="5" t="s">
        <v>60</v>
      </c>
      <c r="D898" s="5" t="s">
        <v>67</v>
      </c>
      <c r="E898" s="5">
        <v>5490</v>
      </c>
    </row>
    <row r="899" spans="1:5" x14ac:dyDescent="0.3">
      <c r="A899" s="23">
        <v>43692</v>
      </c>
      <c r="B899" s="5" t="s">
        <v>56</v>
      </c>
      <c r="C899" s="5" t="s">
        <v>75</v>
      </c>
      <c r="D899" s="5" t="s">
        <v>74</v>
      </c>
      <c r="E899" s="5">
        <v>3040</v>
      </c>
    </row>
    <row r="900" spans="1:5" x14ac:dyDescent="0.3">
      <c r="A900" s="23">
        <v>43692</v>
      </c>
      <c r="B900" s="5" t="s">
        <v>56</v>
      </c>
      <c r="C900" s="5" t="s">
        <v>55</v>
      </c>
      <c r="D900" s="5" t="s">
        <v>58</v>
      </c>
      <c r="E900" s="5">
        <v>9460</v>
      </c>
    </row>
    <row r="901" spans="1:5" x14ac:dyDescent="0.3">
      <c r="A901" s="23">
        <v>43692</v>
      </c>
      <c r="B901" s="5" t="s">
        <v>49</v>
      </c>
      <c r="C901" s="5" t="s">
        <v>69</v>
      </c>
      <c r="D901" s="5" t="s">
        <v>74</v>
      </c>
      <c r="E901" s="5">
        <v>13370</v>
      </c>
    </row>
    <row r="902" spans="1:5" x14ac:dyDescent="0.3">
      <c r="A902" s="23">
        <v>43693</v>
      </c>
      <c r="B902" s="5" t="s">
        <v>62</v>
      </c>
      <c r="C902" s="5" t="s">
        <v>64</v>
      </c>
      <c r="D902" s="5" t="s">
        <v>61</v>
      </c>
      <c r="E902" s="5">
        <v>5920</v>
      </c>
    </row>
    <row r="903" spans="1:5" x14ac:dyDescent="0.3">
      <c r="A903" s="23">
        <v>43693</v>
      </c>
      <c r="B903" s="5" t="s">
        <v>49</v>
      </c>
      <c r="C903" s="5" t="s">
        <v>75</v>
      </c>
      <c r="D903" s="5" t="s">
        <v>76</v>
      </c>
      <c r="E903" s="5">
        <v>7190</v>
      </c>
    </row>
    <row r="904" spans="1:5" x14ac:dyDescent="0.3">
      <c r="A904" s="23">
        <v>43693</v>
      </c>
      <c r="B904" s="5" t="s">
        <v>59</v>
      </c>
      <c r="C904" s="5" t="s">
        <v>63</v>
      </c>
      <c r="D904" s="5" t="s">
        <v>54</v>
      </c>
      <c r="E904" s="5">
        <v>9770</v>
      </c>
    </row>
    <row r="905" spans="1:5" x14ac:dyDescent="0.3">
      <c r="A905" s="23">
        <v>43693</v>
      </c>
      <c r="B905" s="5" t="s">
        <v>62</v>
      </c>
      <c r="C905" s="5" t="s">
        <v>55</v>
      </c>
      <c r="D905" s="5" t="s">
        <v>65</v>
      </c>
      <c r="E905" s="5">
        <v>12400</v>
      </c>
    </row>
    <row r="906" spans="1:5" x14ac:dyDescent="0.3">
      <c r="A906" s="23">
        <v>43694</v>
      </c>
      <c r="B906" s="5" t="s">
        <v>59</v>
      </c>
      <c r="C906" s="5" t="s">
        <v>55</v>
      </c>
      <c r="D906" s="5" t="s">
        <v>61</v>
      </c>
      <c r="E906" s="5">
        <v>8420</v>
      </c>
    </row>
    <row r="907" spans="1:5" x14ac:dyDescent="0.3">
      <c r="A907" s="23">
        <v>43694</v>
      </c>
      <c r="B907" s="5" t="s">
        <v>52</v>
      </c>
      <c r="C907" s="5" t="s">
        <v>78</v>
      </c>
      <c r="D907" s="5" t="s">
        <v>58</v>
      </c>
      <c r="E907" s="5">
        <v>3000</v>
      </c>
    </row>
    <row r="908" spans="1:5" x14ac:dyDescent="0.3">
      <c r="A908" s="23">
        <v>43694</v>
      </c>
      <c r="B908" s="5" t="s">
        <v>62</v>
      </c>
      <c r="C908" s="5" t="s">
        <v>60</v>
      </c>
      <c r="D908" s="5" t="s">
        <v>65</v>
      </c>
      <c r="E908" s="5">
        <v>10070</v>
      </c>
    </row>
    <row r="909" spans="1:5" x14ac:dyDescent="0.3">
      <c r="A909" s="23">
        <v>43694</v>
      </c>
      <c r="B909" s="5" t="s">
        <v>56</v>
      </c>
      <c r="C909" s="5" t="s">
        <v>66</v>
      </c>
      <c r="D909" s="5" t="s">
        <v>58</v>
      </c>
      <c r="E909" s="5">
        <v>11550</v>
      </c>
    </row>
    <row r="910" spans="1:5" x14ac:dyDescent="0.3">
      <c r="A910" s="23">
        <v>43695</v>
      </c>
      <c r="B910" s="5" t="s">
        <v>56</v>
      </c>
      <c r="C910" s="5" t="s">
        <v>66</v>
      </c>
      <c r="D910" s="5" t="s">
        <v>67</v>
      </c>
      <c r="E910" s="5">
        <v>5140</v>
      </c>
    </row>
    <row r="911" spans="1:5" x14ac:dyDescent="0.3">
      <c r="A911" s="23">
        <v>43695</v>
      </c>
      <c r="B911" s="5" t="s">
        <v>49</v>
      </c>
      <c r="C911" s="5" t="s">
        <v>68</v>
      </c>
      <c r="D911" s="5" t="s">
        <v>58</v>
      </c>
      <c r="E911" s="5">
        <v>3090</v>
      </c>
    </row>
    <row r="912" spans="1:5" x14ac:dyDescent="0.3">
      <c r="A912" s="23">
        <v>43695</v>
      </c>
      <c r="B912" s="5" t="s">
        <v>52</v>
      </c>
      <c r="C912" s="5" t="s">
        <v>55</v>
      </c>
      <c r="D912" s="5" t="s">
        <v>65</v>
      </c>
      <c r="E912" s="5">
        <v>10340</v>
      </c>
    </row>
    <row r="913" spans="1:5" x14ac:dyDescent="0.3">
      <c r="A913" s="23">
        <v>43695</v>
      </c>
      <c r="B913" s="5" t="s">
        <v>52</v>
      </c>
      <c r="C913" s="5" t="s">
        <v>75</v>
      </c>
      <c r="D913" s="5" t="s">
        <v>70</v>
      </c>
      <c r="E913" s="5">
        <v>12880</v>
      </c>
    </row>
    <row r="914" spans="1:5" x14ac:dyDescent="0.3">
      <c r="A914" s="23">
        <v>43696</v>
      </c>
      <c r="B914" s="5" t="s">
        <v>49</v>
      </c>
      <c r="C914" s="5" t="s">
        <v>55</v>
      </c>
      <c r="D914" s="5" t="s">
        <v>76</v>
      </c>
      <c r="E914" s="5">
        <v>4950</v>
      </c>
    </row>
    <row r="915" spans="1:5" x14ac:dyDescent="0.3">
      <c r="A915" s="23">
        <v>43696</v>
      </c>
      <c r="B915" s="5" t="s">
        <v>56</v>
      </c>
      <c r="C915" s="5" t="s">
        <v>69</v>
      </c>
      <c r="D915" s="5" t="s">
        <v>54</v>
      </c>
      <c r="E915" s="5">
        <v>7230</v>
      </c>
    </row>
    <row r="916" spans="1:5" x14ac:dyDescent="0.3">
      <c r="A916" s="23">
        <v>43696</v>
      </c>
      <c r="B916" s="5" t="s">
        <v>49</v>
      </c>
      <c r="C916" s="5" t="s">
        <v>71</v>
      </c>
      <c r="D916" s="5" t="s">
        <v>58</v>
      </c>
      <c r="E916" s="5">
        <v>10670</v>
      </c>
    </row>
    <row r="917" spans="1:5" x14ac:dyDescent="0.3">
      <c r="A917" s="23">
        <v>43696</v>
      </c>
      <c r="B917" s="5" t="s">
        <v>59</v>
      </c>
      <c r="C917" s="5" t="s">
        <v>50</v>
      </c>
      <c r="D917" s="5" t="s">
        <v>73</v>
      </c>
      <c r="E917" s="5">
        <v>13060</v>
      </c>
    </row>
    <row r="918" spans="1:5" x14ac:dyDescent="0.3">
      <c r="A918" s="23">
        <v>43697</v>
      </c>
      <c r="B918" s="5" t="s">
        <v>62</v>
      </c>
      <c r="C918" s="5" t="s">
        <v>69</v>
      </c>
      <c r="D918" s="5" t="s">
        <v>67</v>
      </c>
      <c r="E918" s="5">
        <v>8900</v>
      </c>
    </row>
    <row r="919" spans="1:5" x14ac:dyDescent="0.3">
      <c r="A919" s="23">
        <v>43697</v>
      </c>
      <c r="B919" s="5" t="s">
        <v>62</v>
      </c>
      <c r="C919" s="5" t="s">
        <v>64</v>
      </c>
      <c r="D919" s="5" t="s">
        <v>51</v>
      </c>
      <c r="E919" s="5">
        <v>9750</v>
      </c>
    </row>
    <row r="920" spans="1:5" x14ac:dyDescent="0.3">
      <c r="A920" s="23">
        <v>43697</v>
      </c>
      <c r="B920" s="5" t="s">
        <v>59</v>
      </c>
      <c r="C920" s="5" t="s">
        <v>57</v>
      </c>
      <c r="D920" s="5" t="s">
        <v>70</v>
      </c>
      <c r="E920" s="5">
        <v>3430</v>
      </c>
    </row>
    <row r="921" spans="1:5" x14ac:dyDescent="0.3">
      <c r="A921" s="23">
        <v>43697</v>
      </c>
      <c r="B921" s="5" t="s">
        <v>52</v>
      </c>
      <c r="C921" s="5" t="s">
        <v>72</v>
      </c>
      <c r="D921" s="5" t="s">
        <v>73</v>
      </c>
      <c r="E921" s="5">
        <v>11870</v>
      </c>
    </row>
    <row r="922" spans="1:5" x14ac:dyDescent="0.3">
      <c r="A922" s="23">
        <v>43698</v>
      </c>
      <c r="B922" s="5" t="s">
        <v>49</v>
      </c>
      <c r="C922" s="5" t="s">
        <v>63</v>
      </c>
      <c r="D922" s="5" t="s">
        <v>51</v>
      </c>
      <c r="E922" s="5">
        <v>5100</v>
      </c>
    </row>
    <row r="923" spans="1:5" x14ac:dyDescent="0.3">
      <c r="A923" s="23">
        <v>43698</v>
      </c>
      <c r="B923" s="5" t="s">
        <v>62</v>
      </c>
      <c r="C923" s="5" t="s">
        <v>57</v>
      </c>
      <c r="D923" s="5" t="s">
        <v>67</v>
      </c>
      <c r="E923" s="5">
        <v>8000</v>
      </c>
    </row>
    <row r="924" spans="1:5" x14ac:dyDescent="0.3">
      <c r="A924" s="23">
        <v>43698</v>
      </c>
      <c r="B924" s="5" t="s">
        <v>56</v>
      </c>
      <c r="C924" s="5" t="s">
        <v>64</v>
      </c>
      <c r="D924" s="5" t="s">
        <v>67</v>
      </c>
      <c r="E924" s="5">
        <v>8580</v>
      </c>
    </row>
    <row r="925" spans="1:5" x14ac:dyDescent="0.3">
      <c r="A925" s="23">
        <v>43698</v>
      </c>
      <c r="B925" s="5" t="s">
        <v>59</v>
      </c>
      <c r="C925" s="5" t="s">
        <v>57</v>
      </c>
      <c r="D925" s="5" t="s">
        <v>74</v>
      </c>
      <c r="E925" s="5">
        <v>10040</v>
      </c>
    </row>
    <row r="926" spans="1:5" x14ac:dyDescent="0.3">
      <c r="A926" s="23">
        <v>43699</v>
      </c>
      <c r="B926" s="5" t="s">
        <v>52</v>
      </c>
      <c r="C926" s="5" t="s">
        <v>69</v>
      </c>
      <c r="D926" s="5" t="s">
        <v>61</v>
      </c>
      <c r="E926" s="5">
        <v>7080</v>
      </c>
    </row>
    <row r="927" spans="1:5" x14ac:dyDescent="0.3">
      <c r="A927" s="23">
        <v>43699</v>
      </c>
      <c r="B927" s="5" t="s">
        <v>52</v>
      </c>
      <c r="C927" s="5" t="s">
        <v>75</v>
      </c>
      <c r="D927" s="5" t="s">
        <v>70</v>
      </c>
      <c r="E927" s="5">
        <v>10130</v>
      </c>
    </row>
    <row r="928" spans="1:5" x14ac:dyDescent="0.3">
      <c r="A928" s="23">
        <v>43699</v>
      </c>
      <c r="B928" s="5" t="s">
        <v>56</v>
      </c>
      <c r="C928" s="5" t="s">
        <v>50</v>
      </c>
      <c r="D928" s="5" t="s">
        <v>73</v>
      </c>
      <c r="E928" s="5">
        <v>11310</v>
      </c>
    </row>
    <row r="929" spans="1:5" x14ac:dyDescent="0.3">
      <c r="A929" s="23">
        <v>43699</v>
      </c>
      <c r="B929" s="5" t="s">
        <v>56</v>
      </c>
      <c r="C929" s="5" t="s">
        <v>71</v>
      </c>
      <c r="D929" s="5" t="s">
        <v>58</v>
      </c>
      <c r="E929" s="5">
        <v>12790</v>
      </c>
    </row>
    <row r="930" spans="1:5" x14ac:dyDescent="0.3">
      <c r="A930" s="23">
        <v>43700</v>
      </c>
      <c r="B930" s="5" t="s">
        <v>59</v>
      </c>
      <c r="C930" s="5" t="s">
        <v>57</v>
      </c>
      <c r="D930" s="5" t="s">
        <v>61</v>
      </c>
      <c r="E930" s="5">
        <v>4760</v>
      </c>
    </row>
    <row r="931" spans="1:5" x14ac:dyDescent="0.3">
      <c r="A931" s="23">
        <v>43700</v>
      </c>
      <c r="B931" s="5" t="s">
        <v>49</v>
      </c>
      <c r="C931" s="5" t="s">
        <v>63</v>
      </c>
      <c r="D931" s="5" t="s">
        <v>76</v>
      </c>
      <c r="E931" s="5">
        <v>7530</v>
      </c>
    </row>
    <row r="932" spans="1:5" x14ac:dyDescent="0.3">
      <c r="A932" s="23">
        <v>43700</v>
      </c>
      <c r="B932" s="5" t="s">
        <v>49</v>
      </c>
      <c r="C932" s="5" t="s">
        <v>75</v>
      </c>
      <c r="D932" s="5" t="s">
        <v>54</v>
      </c>
      <c r="E932" s="5">
        <v>35000</v>
      </c>
    </row>
    <row r="933" spans="1:5" x14ac:dyDescent="0.3">
      <c r="A933" s="23">
        <v>43700</v>
      </c>
      <c r="B933" s="5" t="s">
        <v>59</v>
      </c>
      <c r="C933" s="5" t="s">
        <v>63</v>
      </c>
      <c r="D933" s="5" t="s">
        <v>65</v>
      </c>
      <c r="E933" s="5">
        <v>10520</v>
      </c>
    </row>
    <row r="934" spans="1:5" x14ac:dyDescent="0.3">
      <c r="A934" s="23">
        <v>43701</v>
      </c>
      <c r="B934" s="5" t="s">
        <v>62</v>
      </c>
      <c r="C934" s="5" t="s">
        <v>55</v>
      </c>
      <c r="D934" s="5" t="s">
        <v>76</v>
      </c>
      <c r="E934" s="5">
        <v>8900</v>
      </c>
    </row>
    <row r="935" spans="1:5" x14ac:dyDescent="0.3">
      <c r="A935" s="23">
        <v>43701</v>
      </c>
      <c r="B935" s="5" t="s">
        <v>62</v>
      </c>
      <c r="C935" s="5" t="s">
        <v>50</v>
      </c>
      <c r="D935" s="5" t="s">
        <v>65</v>
      </c>
      <c r="E935" s="5">
        <v>3060</v>
      </c>
    </row>
    <row r="936" spans="1:5" x14ac:dyDescent="0.3">
      <c r="A936" s="23">
        <v>43701</v>
      </c>
      <c r="B936" s="5" t="s">
        <v>62</v>
      </c>
      <c r="C936" s="5" t="s">
        <v>72</v>
      </c>
      <c r="D936" s="5" t="s">
        <v>73</v>
      </c>
      <c r="E936" s="5">
        <v>11130</v>
      </c>
    </row>
    <row r="937" spans="1:5" x14ac:dyDescent="0.3">
      <c r="A937" s="23">
        <v>43701</v>
      </c>
      <c r="B937" s="5" t="s">
        <v>52</v>
      </c>
      <c r="C937" s="5" t="s">
        <v>55</v>
      </c>
      <c r="D937" s="5" t="s">
        <v>65</v>
      </c>
      <c r="E937" s="5">
        <v>13130</v>
      </c>
    </row>
    <row r="938" spans="1:5" x14ac:dyDescent="0.3">
      <c r="A938" s="23">
        <v>43702</v>
      </c>
      <c r="B938" s="5" t="s">
        <v>52</v>
      </c>
      <c r="C938" s="5" t="s">
        <v>75</v>
      </c>
      <c r="D938" s="5" t="s">
        <v>51</v>
      </c>
      <c r="E938" s="5">
        <v>5340</v>
      </c>
    </row>
    <row r="939" spans="1:5" x14ac:dyDescent="0.3">
      <c r="A939" s="23">
        <v>43702</v>
      </c>
      <c r="B939" s="5" t="s">
        <v>49</v>
      </c>
      <c r="C939" s="5" t="s">
        <v>64</v>
      </c>
      <c r="D939" s="5" t="s">
        <v>54</v>
      </c>
      <c r="E939" s="5">
        <v>8260</v>
      </c>
    </row>
    <row r="940" spans="1:5" x14ac:dyDescent="0.3">
      <c r="A940" s="23">
        <v>43702</v>
      </c>
      <c r="B940" s="5" t="s">
        <v>59</v>
      </c>
      <c r="C940" s="5" t="s">
        <v>68</v>
      </c>
      <c r="D940" s="5" t="s">
        <v>76</v>
      </c>
      <c r="E940" s="5">
        <v>45000</v>
      </c>
    </row>
    <row r="941" spans="1:5" x14ac:dyDescent="0.3">
      <c r="A941" s="23">
        <v>43702</v>
      </c>
      <c r="B941" s="5" t="s">
        <v>56</v>
      </c>
      <c r="C941" s="5" t="s">
        <v>53</v>
      </c>
      <c r="D941" s="5" t="s">
        <v>70</v>
      </c>
      <c r="E941" s="5">
        <v>10190</v>
      </c>
    </row>
    <row r="942" spans="1:5" x14ac:dyDescent="0.3">
      <c r="A942" s="23">
        <v>43703</v>
      </c>
      <c r="B942" s="5" t="s">
        <v>52</v>
      </c>
      <c r="C942" s="5" t="s">
        <v>66</v>
      </c>
      <c r="D942" s="5" t="s">
        <v>67</v>
      </c>
      <c r="E942" s="5">
        <v>7840</v>
      </c>
    </row>
    <row r="943" spans="1:5" x14ac:dyDescent="0.3">
      <c r="A943" s="23">
        <v>43703</v>
      </c>
      <c r="B943" s="5" t="s">
        <v>56</v>
      </c>
      <c r="C943" s="5" t="s">
        <v>69</v>
      </c>
      <c r="D943" s="5" t="s">
        <v>74</v>
      </c>
      <c r="E943" s="5">
        <v>10150</v>
      </c>
    </row>
    <row r="944" spans="1:5" x14ac:dyDescent="0.3">
      <c r="A944" s="23">
        <v>43703</v>
      </c>
      <c r="B944" s="5" t="s">
        <v>49</v>
      </c>
      <c r="C944" s="5" t="s">
        <v>64</v>
      </c>
      <c r="D944" s="5" t="s">
        <v>73</v>
      </c>
      <c r="E944" s="5">
        <v>11090</v>
      </c>
    </row>
    <row r="945" spans="1:5" x14ac:dyDescent="0.3">
      <c r="A945" s="23">
        <v>43703</v>
      </c>
      <c r="B945" s="5" t="s">
        <v>56</v>
      </c>
      <c r="C945" s="5" t="s">
        <v>77</v>
      </c>
      <c r="D945" s="5" t="s">
        <v>70</v>
      </c>
      <c r="E945" s="5">
        <v>12790</v>
      </c>
    </row>
    <row r="946" spans="1:5" x14ac:dyDescent="0.3">
      <c r="A946" s="23">
        <v>43704</v>
      </c>
      <c r="B946" s="5" t="s">
        <v>62</v>
      </c>
      <c r="C946" s="5" t="s">
        <v>77</v>
      </c>
      <c r="D946" s="5" t="s">
        <v>76</v>
      </c>
      <c r="E946" s="5">
        <v>5270</v>
      </c>
    </row>
    <row r="947" spans="1:5" x14ac:dyDescent="0.3">
      <c r="A947" s="23">
        <v>43704</v>
      </c>
      <c r="B947" s="5" t="s">
        <v>59</v>
      </c>
      <c r="C947" s="5" t="s">
        <v>72</v>
      </c>
      <c r="D947" s="5" t="s">
        <v>61</v>
      </c>
      <c r="E947" s="5">
        <v>8390</v>
      </c>
    </row>
    <row r="948" spans="1:5" x14ac:dyDescent="0.3">
      <c r="A948" s="23">
        <v>43704</v>
      </c>
      <c r="B948" s="5" t="s">
        <v>49</v>
      </c>
      <c r="C948" s="5" t="s">
        <v>64</v>
      </c>
      <c r="D948" s="5" t="s">
        <v>51</v>
      </c>
      <c r="E948" s="5">
        <v>9360</v>
      </c>
    </row>
    <row r="949" spans="1:5" x14ac:dyDescent="0.3">
      <c r="A949" s="23">
        <v>43704</v>
      </c>
      <c r="B949" s="5" t="s">
        <v>59</v>
      </c>
      <c r="C949" s="5" t="s">
        <v>75</v>
      </c>
      <c r="D949" s="5" t="s">
        <v>73</v>
      </c>
      <c r="E949" s="5">
        <v>3310</v>
      </c>
    </row>
    <row r="950" spans="1:5" x14ac:dyDescent="0.3">
      <c r="A950" s="23">
        <v>43705</v>
      </c>
      <c r="B950" s="5" t="s">
        <v>62</v>
      </c>
      <c r="C950" s="5" t="s">
        <v>50</v>
      </c>
      <c r="D950" s="5" t="s">
        <v>51</v>
      </c>
      <c r="E950" s="5">
        <v>7440</v>
      </c>
    </row>
    <row r="951" spans="1:5" x14ac:dyDescent="0.3">
      <c r="A951" s="23">
        <v>43705</v>
      </c>
      <c r="B951" s="5" t="s">
        <v>52</v>
      </c>
      <c r="C951" s="5" t="s">
        <v>64</v>
      </c>
      <c r="D951" s="5" t="s">
        <v>76</v>
      </c>
      <c r="E951" s="5">
        <v>9150</v>
      </c>
    </row>
    <row r="952" spans="1:5" x14ac:dyDescent="0.3">
      <c r="A952" s="23">
        <v>43705</v>
      </c>
      <c r="B952" s="5" t="s">
        <v>59</v>
      </c>
      <c r="C952" s="5" t="s">
        <v>66</v>
      </c>
      <c r="D952" s="5" t="s">
        <v>58</v>
      </c>
      <c r="E952" s="5">
        <v>12110</v>
      </c>
    </row>
    <row r="953" spans="1:5" x14ac:dyDescent="0.3">
      <c r="A953" s="23">
        <v>43705</v>
      </c>
      <c r="B953" s="5" t="s">
        <v>62</v>
      </c>
      <c r="C953" s="5" t="s">
        <v>75</v>
      </c>
      <c r="D953" s="5" t="s">
        <v>70</v>
      </c>
      <c r="E953" s="5">
        <v>12640</v>
      </c>
    </row>
    <row r="954" spans="1:5" x14ac:dyDescent="0.3">
      <c r="A954" s="23">
        <v>43706</v>
      </c>
      <c r="B954" s="5" t="s">
        <v>52</v>
      </c>
      <c r="C954" s="5" t="s">
        <v>68</v>
      </c>
      <c r="D954" s="5" t="s">
        <v>61</v>
      </c>
      <c r="E954" s="5">
        <v>4970</v>
      </c>
    </row>
    <row r="955" spans="1:5" x14ac:dyDescent="0.3">
      <c r="A955" s="23">
        <v>43706</v>
      </c>
      <c r="B955" s="5" t="s">
        <v>56</v>
      </c>
      <c r="C955" s="5" t="s">
        <v>60</v>
      </c>
      <c r="D955" s="5" t="s">
        <v>54</v>
      </c>
      <c r="E955" s="5">
        <v>7600</v>
      </c>
    </row>
    <row r="956" spans="1:5" x14ac:dyDescent="0.3">
      <c r="A956" s="23">
        <v>43706</v>
      </c>
      <c r="B956" s="5" t="s">
        <v>52</v>
      </c>
      <c r="C956" s="5" t="s">
        <v>50</v>
      </c>
      <c r="D956" s="5" t="s">
        <v>67</v>
      </c>
      <c r="E956" s="5">
        <v>8410</v>
      </c>
    </row>
    <row r="957" spans="1:5" x14ac:dyDescent="0.3">
      <c r="A957" s="23">
        <v>43706</v>
      </c>
      <c r="B957" s="5" t="s">
        <v>49</v>
      </c>
      <c r="C957" s="5" t="s">
        <v>78</v>
      </c>
      <c r="D957" s="5" t="s">
        <v>67</v>
      </c>
      <c r="E957" s="5">
        <v>9110</v>
      </c>
    </row>
    <row r="958" spans="1:5" x14ac:dyDescent="0.3">
      <c r="A958" s="23">
        <v>43707</v>
      </c>
      <c r="B958" s="5" t="s">
        <v>56</v>
      </c>
      <c r="C958" s="5" t="s">
        <v>53</v>
      </c>
      <c r="D958" s="5" t="s">
        <v>65</v>
      </c>
      <c r="E958" s="5">
        <v>3400</v>
      </c>
    </row>
    <row r="959" spans="1:5" x14ac:dyDescent="0.3">
      <c r="A959" s="23">
        <v>43707</v>
      </c>
      <c r="B959" s="5" t="s">
        <v>56</v>
      </c>
      <c r="C959" s="5" t="s">
        <v>55</v>
      </c>
      <c r="D959" s="5" t="s">
        <v>65</v>
      </c>
      <c r="E959" s="5">
        <v>9970</v>
      </c>
    </row>
    <row r="960" spans="1:5" x14ac:dyDescent="0.3">
      <c r="A960" s="23">
        <v>43707</v>
      </c>
      <c r="B960" s="5" t="s">
        <v>59</v>
      </c>
      <c r="C960" s="5" t="s">
        <v>69</v>
      </c>
      <c r="D960" s="5" t="s">
        <v>74</v>
      </c>
      <c r="E960" s="5">
        <v>11310</v>
      </c>
    </row>
    <row r="961" spans="1:5" x14ac:dyDescent="0.3">
      <c r="A961" s="23">
        <v>43707</v>
      </c>
      <c r="B961" s="5" t="s">
        <v>49</v>
      </c>
      <c r="C961" s="5" t="s">
        <v>77</v>
      </c>
      <c r="D961" s="5" t="s">
        <v>70</v>
      </c>
      <c r="E961" s="5">
        <v>13180</v>
      </c>
    </row>
    <row r="962" spans="1:5" x14ac:dyDescent="0.3">
      <c r="A962" s="23">
        <v>43708</v>
      </c>
      <c r="B962" s="5" t="s">
        <v>62</v>
      </c>
      <c r="C962" s="5" t="s">
        <v>57</v>
      </c>
      <c r="D962" s="5" t="s">
        <v>51</v>
      </c>
      <c r="E962" s="5">
        <v>4990</v>
      </c>
    </row>
    <row r="963" spans="1:5" x14ac:dyDescent="0.3">
      <c r="A963" s="23">
        <v>43708</v>
      </c>
      <c r="B963" s="5" t="s">
        <v>62</v>
      </c>
      <c r="C963" s="5" t="s">
        <v>75</v>
      </c>
      <c r="D963" s="5" t="s">
        <v>76</v>
      </c>
      <c r="E963" s="5">
        <v>7840</v>
      </c>
    </row>
    <row r="964" spans="1:5" x14ac:dyDescent="0.3">
      <c r="A964" s="23">
        <v>43708</v>
      </c>
      <c r="B964" s="5" t="s">
        <v>59</v>
      </c>
      <c r="C964" s="5" t="s">
        <v>77</v>
      </c>
      <c r="D964" s="5" t="s">
        <v>54</v>
      </c>
      <c r="E964" s="5">
        <v>8920</v>
      </c>
    </row>
    <row r="965" spans="1:5" x14ac:dyDescent="0.3">
      <c r="A965" s="23">
        <v>43708</v>
      </c>
      <c r="B965" s="5" t="s">
        <v>49</v>
      </c>
      <c r="C965" s="5" t="s">
        <v>64</v>
      </c>
      <c r="D965" s="5" t="s">
        <v>58</v>
      </c>
      <c r="E965" s="5">
        <v>3400</v>
      </c>
    </row>
    <row r="966" spans="1:5" x14ac:dyDescent="0.3">
      <c r="A966" s="23">
        <v>43709</v>
      </c>
      <c r="B966" s="5" t="s">
        <v>52</v>
      </c>
      <c r="C966" s="5" t="s">
        <v>55</v>
      </c>
      <c r="D966" s="5" t="s">
        <v>51</v>
      </c>
      <c r="E966" s="5">
        <v>7550</v>
      </c>
    </row>
    <row r="967" spans="1:5" x14ac:dyDescent="0.3">
      <c r="A967" s="23">
        <v>43709</v>
      </c>
      <c r="B967" s="5" t="s">
        <v>62</v>
      </c>
      <c r="C967" s="5" t="s">
        <v>50</v>
      </c>
      <c r="D967" s="5" t="s">
        <v>61</v>
      </c>
      <c r="E967" s="5">
        <v>9120</v>
      </c>
    </row>
    <row r="968" spans="1:5" x14ac:dyDescent="0.3">
      <c r="A968" s="23">
        <v>43709</v>
      </c>
      <c r="B968" s="5" t="s">
        <v>56</v>
      </c>
      <c r="C968" s="5" t="s">
        <v>77</v>
      </c>
      <c r="D968" s="5" t="s">
        <v>70</v>
      </c>
      <c r="E968" s="5">
        <v>11280</v>
      </c>
    </row>
    <row r="969" spans="1:5" x14ac:dyDescent="0.3">
      <c r="A969" s="23">
        <v>43709</v>
      </c>
      <c r="B969" s="5" t="s">
        <v>59</v>
      </c>
      <c r="C969" s="5" t="s">
        <v>63</v>
      </c>
      <c r="D969" s="5" t="s">
        <v>65</v>
      </c>
      <c r="E969" s="5">
        <v>12940</v>
      </c>
    </row>
    <row r="970" spans="1:5" x14ac:dyDescent="0.3">
      <c r="A970" s="23">
        <v>43710</v>
      </c>
      <c r="B970" s="5" t="s">
        <v>56</v>
      </c>
      <c r="C970" s="5" t="s">
        <v>50</v>
      </c>
      <c r="D970" s="5" t="s">
        <v>61</v>
      </c>
      <c r="E970" s="5">
        <v>5150</v>
      </c>
    </row>
    <row r="971" spans="1:5" x14ac:dyDescent="0.3">
      <c r="A971" s="23">
        <v>43710</v>
      </c>
      <c r="B971" s="5" t="s">
        <v>49</v>
      </c>
      <c r="C971" s="5" t="s">
        <v>53</v>
      </c>
      <c r="D971" s="5" t="s">
        <v>51</v>
      </c>
      <c r="E971" s="5">
        <v>7760</v>
      </c>
    </row>
    <row r="972" spans="1:5" x14ac:dyDescent="0.3">
      <c r="A972" s="23">
        <v>43710</v>
      </c>
      <c r="B972" s="5" t="s">
        <v>52</v>
      </c>
      <c r="C972" s="5" t="s">
        <v>50</v>
      </c>
      <c r="D972" s="5" t="s">
        <v>61</v>
      </c>
      <c r="E972" s="5">
        <v>8490</v>
      </c>
    </row>
    <row r="973" spans="1:5" x14ac:dyDescent="0.3">
      <c r="A973" s="23">
        <v>43710</v>
      </c>
      <c r="B973" s="5" t="s">
        <v>52</v>
      </c>
      <c r="C973" s="5" t="s">
        <v>64</v>
      </c>
      <c r="D973" s="5" t="s">
        <v>61</v>
      </c>
      <c r="E973" s="5">
        <v>9560</v>
      </c>
    </row>
    <row r="974" spans="1:5" x14ac:dyDescent="0.3">
      <c r="A974" s="23">
        <v>43711</v>
      </c>
      <c r="B974" s="5" t="s">
        <v>56</v>
      </c>
      <c r="C974" s="5" t="s">
        <v>53</v>
      </c>
      <c r="D974" s="5" t="s">
        <v>70</v>
      </c>
      <c r="E974" s="5">
        <v>3100</v>
      </c>
    </row>
    <row r="975" spans="1:5" x14ac:dyDescent="0.3">
      <c r="A975" s="23">
        <v>43711</v>
      </c>
      <c r="B975" s="5" t="s">
        <v>49</v>
      </c>
      <c r="C975" s="5" t="s">
        <v>78</v>
      </c>
      <c r="D975" s="5" t="s">
        <v>74</v>
      </c>
      <c r="E975" s="5">
        <v>10510</v>
      </c>
    </row>
    <row r="976" spans="1:5" x14ac:dyDescent="0.3">
      <c r="A976" s="23">
        <v>43711</v>
      </c>
      <c r="B976" s="5" t="s">
        <v>49</v>
      </c>
      <c r="C976" s="5" t="s">
        <v>75</v>
      </c>
      <c r="D976" s="5" t="s">
        <v>70</v>
      </c>
      <c r="E976" s="5">
        <v>11550</v>
      </c>
    </row>
    <row r="977" spans="1:5" x14ac:dyDescent="0.3">
      <c r="A977" s="23">
        <v>43711</v>
      </c>
      <c r="B977" s="5" t="s">
        <v>59</v>
      </c>
      <c r="C977" s="5" t="s">
        <v>68</v>
      </c>
      <c r="D977" s="5" t="s">
        <v>58</v>
      </c>
      <c r="E977" s="5">
        <v>12530</v>
      </c>
    </row>
    <row r="978" spans="1:5" x14ac:dyDescent="0.3">
      <c r="A978" s="23">
        <v>43712</v>
      </c>
      <c r="B978" s="5" t="s">
        <v>59</v>
      </c>
      <c r="C978" s="5" t="s">
        <v>66</v>
      </c>
      <c r="D978" s="5" t="s">
        <v>65</v>
      </c>
      <c r="E978" s="5">
        <v>3890</v>
      </c>
    </row>
    <row r="979" spans="1:5" x14ac:dyDescent="0.3">
      <c r="A979" s="23">
        <v>43712</v>
      </c>
      <c r="B979" s="5" t="s">
        <v>62</v>
      </c>
      <c r="C979" s="5" t="s">
        <v>63</v>
      </c>
      <c r="D979" s="5" t="s">
        <v>58</v>
      </c>
      <c r="E979" s="5">
        <v>9920</v>
      </c>
    </row>
    <row r="980" spans="1:5" x14ac:dyDescent="0.3">
      <c r="A980" s="23">
        <v>43712</v>
      </c>
      <c r="B980" s="5" t="s">
        <v>52</v>
      </c>
      <c r="C980" s="5" t="s">
        <v>66</v>
      </c>
      <c r="D980" s="5" t="s">
        <v>58</v>
      </c>
      <c r="E980" s="5">
        <v>11170</v>
      </c>
    </row>
    <row r="981" spans="1:5" x14ac:dyDescent="0.3">
      <c r="A981" s="23">
        <v>43712</v>
      </c>
      <c r="B981" s="5" t="s">
        <v>62</v>
      </c>
      <c r="C981" s="5" t="s">
        <v>50</v>
      </c>
      <c r="D981" s="5" t="s">
        <v>73</v>
      </c>
      <c r="E981" s="5">
        <v>13120</v>
      </c>
    </row>
    <row r="982" spans="1:5" x14ac:dyDescent="0.3">
      <c r="A982" s="23">
        <v>43713</v>
      </c>
      <c r="B982" s="5" t="s">
        <v>49</v>
      </c>
      <c r="C982" s="5" t="s">
        <v>60</v>
      </c>
      <c r="D982" s="5" t="s">
        <v>51</v>
      </c>
      <c r="E982" s="5">
        <v>4580</v>
      </c>
    </row>
    <row r="983" spans="1:5" x14ac:dyDescent="0.3">
      <c r="A983" s="23">
        <v>43713</v>
      </c>
      <c r="B983" s="5" t="s">
        <v>62</v>
      </c>
      <c r="C983" s="5" t="s">
        <v>57</v>
      </c>
      <c r="D983" s="5" t="s">
        <v>51</v>
      </c>
      <c r="E983" s="5">
        <v>8350</v>
      </c>
    </row>
    <row r="984" spans="1:5" x14ac:dyDescent="0.3">
      <c r="A984" s="23">
        <v>43713</v>
      </c>
      <c r="B984" s="5" t="s">
        <v>59</v>
      </c>
      <c r="C984" s="5" t="s">
        <v>75</v>
      </c>
      <c r="D984" s="5" t="s">
        <v>73</v>
      </c>
      <c r="E984" s="5">
        <v>9950</v>
      </c>
    </row>
    <row r="985" spans="1:5" x14ac:dyDescent="0.3">
      <c r="A985" s="23">
        <v>43713</v>
      </c>
      <c r="B985" s="5" t="s">
        <v>56</v>
      </c>
      <c r="C985" s="5" t="s">
        <v>78</v>
      </c>
      <c r="D985" s="5" t="s">
        <v>74</v>
      </c>
      <c r="E985" s="5">
        <v>13110</v>
      </c>
    </row>
    <row r="986" spans="1:5" x14ac:dyDescent="0.3">
      <c r="A986" s="23">
        <v>43714</v>
      </c>
      <c r="B986" s="5" t="s">
        <v>56</v>
      </c>
      <c r="C986" s="5" t="s">
        <v>63</v>
      </c>
      <c r="D986" s="5" t="s">
        <v>51</v>
      </c>
      <c r="E986" s="5">
        <v>4880</v>
      </c>
    </row>
    <row r="987" spans="1:5" x14ac:dyDescent="0.3">
      <c r="A987" s="23">
        <v>43714</v>
      </c>
      <c r="B987" s="5" t="s">
        <v>56</v>
      </c>
      <c r="C987" s="5" t="s">
        <v>64</v>
      </c>
      <c r="D987" s="5" t="s">
        <v>67</v>
      </c>
      <c r="E987" s="5">
        <v>7760</v>
      </c>
    </row>
    <row r="988" spans="1:5" x14ac:dyDescent="0.3">
      <c r="A988" s="23">
        <v>43714</v>
      </c>
      <c r="B988" s="5" t="s">
        <v>52</v>
      </c>
      <c r="C988" s="5" t="s">
        <v>75</v>
      </c>
      <c r="D988" s="5" t="s">
        <v>61</v>
      </c>
      <c r="E988" s="5">
        <v>8230</v>
      </c>
    </row>
    <row r="989" spans="1:5" x14ac:dyDescent="0.3">
      <c r="A989" s="23">
        <v>43714</v>
      </c>
      <c r="B989" s="5" t="s">
        <v>52</v>
      </c>
      <c r="C989" s="5" t="s">
        <v>69</v>
      </c>
      <c r="D989" s="5" t="s">
        <v>54</v>
      </c>
      <c r="E989" s="5">
        <v>9300</v>
      </c>
    </row>
    <row r="990" spans="1:5" x14ac:dyDescent="0.3">
      <c r="A990" s="23">
        <v>43715</v>
      </c>
      <c r="B990" s="5" t="s">
        <v>49</v>
      </c>
      <c r="C990" s="5" t="s">
        <v>69</v>
      </c>
      <c r="D990" s="5" t="s">
        <v>76</v>
      </c>
      <c r="E990" s="5">
        <v>7750</v>
      </c>
    </row>
    <row r="991" spans="1:5" x14ac:dyDescent="0.3">
      <c r="A991" s="23">
        <v>43715</v>
      </c>
      <c r="B991" s="5" t="s">
        <v>59</v>
      </c>
      <c r="C991" s="5" t="s">
        <v>71</v>
      </c>
      <c r="D991" s="5" t="s">
        <v>76</v>
      </c>
      <c r="E991" s="5">
        <v>9610</v>
      </c>
    </row>
    <row r="992" spans="1:5" x14ac:dyDescent="0.3">
      <c r="A992" s="23">
        <v>43715</v>
      </c>
      <c r="B992" s="5" t="s">
        <v>49</v>
      </c>
      <c r="C992" s="5" t="s">
        <v>63</v>
      </c>
      <c r="D992" s="5" t="s">
        <v>65</v>
      </c>
      <c r="E992" s="5">
        <v>4280</v>
      </c>
    </row>
    <row r="993" spans="1:5" x14ac:dyDescent="0.3">
      <c r="A993" s="23">
        <v>43715</v>
      </c>
      <c r="B993" s="5" t="s">
        <v>59</v>
      </c>
      <c r="C993" s="5" t="s">
        <v>69</v>
      </c>
      <c r="D993" s="5" t="s">
        <v>74</v>
      </c>
      <c r="E993" s="5">
        <v>11420</v>
      </c>
    </row>
    <row r="994" spans="1:5" x14ac:dyDescent="0.3">
      <c r="A994" s="23">
        <v>43716</v>
      </c>
      <c r="B994" s="5" t="s">
        <v>52</v>
      </c>
      <c r="C994" s="5" t="s">
        <v>78</v>
      </c>
      <c r="D994" s="5" t="s">
        <v>54</v>
      </c>
      <c r="E994" s="5">
        <v>8540</v>
      </c>
    </row>
    <row r="995" spans="1:5" x14ac:dyDescent="0.3">
      <c r="A995" s="23">
        <v>43716</v>
      </c>
      <c r="B995" s="5" t="s">
        <v>62</v>
      </c>
      <c r="C995" s="5" t="s">
        <v>69</v>
      </c>
      <c r="D995" s="5" t="s">
        <v>65</v>
      </c>
      <c r="E995" s="5">
        <v>3610</v>
      </c>
    </row>
    <row r="996" spans="1:5" x14ac:dyDescent="0.3">
      <c r="A996" s="23">
        <v>43716</v>
      </c>
      <c r="B996" s="5" t="s">
        <v>62</v>
      </c>
      <c r="C996" s="5" t="s">
        <v>66</v>
      </c>
      <c r="D996" s="5" t="s">
        <v>58</v>
      </c>
      <c r="E996" s="5">
        <v>10290</v>
      </c>
    </row>
    <row r="997" spans="1:5" x14ac:dyDescent="0.3">
      <c r="A997" s="23">
        <v>43716</v>
      </c>
      <c r="B997" s="5" t="s">
        <v>62</v>
      </c>
      <c r="C997" s="5" t="s">
        <v>63</v>
      </c>
      <c r="D997" s="5" t="s">
        <v>65</v>
      </c>
      <c r="E997" s="5">
        <v>11640</v>
      </c>
    </row>
    <row r="998" spans="1:5" x14ac:dyDescent="0.3">
      <c r="A998" s="23">
        <v>43717</v>
      </c>
      <c r="B998" s="5" t="s">
        <v>52</v>
      </c>
      <c r="C998" s="5" t="s">
        <v>57</v>
      </c>
      <c r="D998" s="5" t="s">
        <v>54</v>
      </c>
      <c r="E998" s="5">
        <v>4230</v>
      </c>
    </row>
    <row r="999" spans="1:5" x14ac:dyDescent="0.3">
      <c r="A999" s="23">
        <v>43717</v>
      </c>
      <c r="B999" s="5" t="s">
        <v>59</v>
      </c>
      <c r="C999" s="5" t="s">
        <v>66</v>
      </c>
      <c r="D999" s="5" t="s">
        <v>51</v>
      </c>
      <c r="E999" s="5">
        <v>8400</v>
      </c>
    </row>
    <row r="1000" spans="1:5" x14ac:dyDescent="0.3">
      <c r="A1000" s="23">
        <v>43717</v>
      </c>
      <c r="B1000" s="5" t="s">
        <v>56</v>
      </c>
      <c r="C1000" s="5" t="s">
        <v>68</v>
      </c>
      <c r="D1000" s="5" t="s">
        <v>58</v>
      </c>
      <c r="E1000" s="5">
        <v>10170</v>
      </c>
    </row>
    <row r="1001" spans="1:5" x14ac:dyDescent="0.3">
      <c r="A1001" s="23">
        <v>43717</v>
      </c>
      <c r="B1001" s="5" t="s">
        <v>49</v>
      </c>
      <c r="C1001" s="5" t="s">
        <v>60</v>
      </c>
      <c r="D1001" s="5" t="s">
        <v>65</v>
      </c>
      <c r="E1001" s="5">
        <v>13000</v>
      </c>
    </row>
    <row r="1002" spans="1:5" x14ac:dyDescent="0.3">
      <c r="A1002" s="23">
        <v>43718</v>
      </c>
      <c r="B1002" s="5" t="s">
        <v>49</v>
      </c>
      <c r="C1002" s="5" t="s">
        <v>50</v>
      </c>
      <c r="D1002" s="5" t="s">
        <v>67</v>
      </c>
      <c r="E1002" s="5">
        <v>4920</v>
      </c>
    </row>
    <row r="1003" spans="1:5" x14ac:dyDescent="0.3">
      <c r="A1003" s="23">
        <v>43718</v>
      </c>
      <c r="B1003" s="5" t="s">
        <v>56</v>
      </c>
      <c r="C1003" s="5" t="s">
        <v>57</v>
      </c>
      <c r="D1003" s="5" t="s">
        <v>61</v>
      </c>
      <c r="E1003" s="5">
        <v>7870</v>
      </c>
    </row>
    <row r="1004" spans="1:5" x14ac:dyDescent="0.3">
      <c r="A1004" s="23">
        <v>43718</v>
      </c>
      <c r="B1004" s="5" t="s">
        <v>52</v>
      </c>
      <c r="C1004" s="5" t="s">
        <v>50</v>
      </c>
      <c r="D1004" s="5" t="s">
        <v>67</v>
      </c>
      <c r="E1004" s="5">
        <v>8320</v>
      </c>
    </row>
    <row r="1005" spans="1:5" x14ac:dyDescent="0.3">
      <c r="A1005" s="23">
        <v>43718</v>
      </c>
      <c r="B1005" s="5" t="s">
        <v>56</v>
      </c>
      <c r="C1005" s="5" t="s">
        <v>68</v>
      </c>
      <c r="D1005" s="5" t="s">
        <v>76</v>
      </c>
      <c r="E1005" s="5">
        <v>9400</v>
      </c>
    </row>
    <row r="1006" spans="1:5" x14ac:dyDescent="0.3">
      <c r="A1006" s="23">
        <v>43719</v>
      </c>
      <c r="B1006" s="5" t="s">
        <v>49</v>
      </c>
      <c r="C1006" s="5" t="s">
        <v>64</v>
      </c>
      <c r="D1006" s="5" t="s">
        <v>67</v>
      </c>
      <c r="E1006" s="5">
        <v>9650</v>
      </c>
    </row>
    <row r="1007" spans="1:5" x14ac:dyDescent="0.3">
      <c r="A1007" s="23">
        <v>43719</v>
      </c>
      <c r="B1007" s="5" t="s">
        <v>59</v>
      </c>
      <c r="C1007" s="5" t="s">
        <v>50</v>
      </c>
      <c r="D1007" s="5" t="s">
        <v>65</v>
      </c>
      <c r="E1007" s="5">
        <v>4190</v>
      </c>
    </row>
    <row r="1008" spans="1:5" x14ac:dyDescent="0.3">
      <c r="A1008" s="23">
        <v>43719</v>
      </c>
      <c r="B1008" s="5" t="s">
        <v>62</v>
      </c>
      <c r="C1008" s="5" t="s">
        <v>55</v>
      </c>
      <c r="D1008" s="5" t="s">
        <v>65</v>
      </c>
      <c r="E1008" s="5">
        <v>11310</v>
      </c>
    </row>
    <row r="1009" spans="1:5" x14ac:dyDescent="0.3">
      <c r="A1009" s="23">
        <v>43719</v>
      </c>
      <c r="B1009" s="5" t="s">
        <v>59</v>
      </c>
      <c r="C1009" s="5" t="s">
        <v>50</v>
      </c>
      <c r="D1009" s="5" t="s">
        <v>73</v>
      </c>
      <c r="E1009" s="5">
        <v>12750</v>
      </c>
    </row>
    <row r="1010" spans="1:5" x14ac:dyDescent="0.3">
      <c r="A1010" s="23">
        <v>43720</v>
      </c>
      <c r="B1010" s="5" t="s">
        <v>62</v>
      </c>
      <c r="C1010" s="5" t="s">
        <v>53</v>
      </c>
      <c r="D1010" s="5" t="s">
        <v>67</v>
      </c>
      <c r="E1010" s="5">
        <v>7860</v>
      </c>
    </row>
    <row r="1011" spans="1:5" x14ac:dyDescent="0.3">
      <c r="A1011" s="23">
        <v>43720</v>
      </c>
      <c r="B1011" s="5" t="s">
        <v>52</v>
      </c>
      <c r="C1011" s="5" t="s">
        <v>75</v>
      </c>
      <c r="D1011" s="5" t="s">
        <v>51</v>
      </c>
      <c r="E1011" s="5">
        <v>9260</v>
      </c>
    </row>
    <row r="1012" spans="1:5" x14ac:dyDescent="0.3">
      <c r="A1012" s="23">
        <v>43720</v>
      </c>
      <c r="B1012" s="5" t="s">
        <v>62</v>
      </c>
      <c r="C1012" s="5" t="s">
        <v>53</v>
      </c>
      <c r="D1012" s="5" t="s">
        <v>70</v>
      </c>
      <c r="E1012" s="5">
        <v>4550</v>
      </c>
    </row>
    <row r="1013" spans="1:5" x14ac:dyDescent="0.3">
      <c r="A1013" s="23">
        <v>43720</v>
      </c>
      <c r="B1013" s="5" t="s">
        <v>59</v>
      </c>
      <c r="C1013" s="5" t="s">
        <v>78</v>
      </c>
      <c r="D1013" s="5" t="s">
        <v>74</v>
      </c>
      <c r="E1013" s="5">
        <v>11520</v>
      </c>
    </row>
    <row r="1014" spans="1:5" x14ac:dyDescent="0.3">
      <c r="A1014" s="23">
        <v>43721</v>
      </c>
      <c r="B1014" s="5" t="s">
        <v>52</v>
      </c>
      <c r="C1014" s="5" t="s">
        <v>60</v>
      </c>
      <c r="D1014" s="5" t="s">
        <v>51</v>
      </c>
      <c r="E1014" s="5">
        <v>4240</v>
      </c>
    </row>
    <row r="1015" spans="1:5" x14ac:dyDescent="0.3">
      <c r="A1015" s="23">
        <v>43721</v>
      </c>
      <c r="B1015" s="5" t="s">
        <v>56</v>
      </c>
      <c r="C1015" s="5" t="s">
        <v>71</v>
      </c>
      <c r="D1015" s="5" t="s">
        <v>54</v>
      </c>
      <c r="E1015" s="5">
        <v>7780</v>
      </c>
    </row>
    <row r="1016" spans="1:5" x14ac:dyDescent="0.3">
      <c r="A1016" s="23">
        <v>43721</v>
      </c>
      <c r="B1016" s="5" t="s">
        <v>49</v>
      </c>
      <c r="C1016" s="5" t="s">
        <v>63</v>
      </c>
      <c r="D1016" s="5" t="s">
        <v>65</v>
      </c>
      <c r="E1016" s="5">
        <v>10710</v>
      </c>
    </row>
    <row r="1017" spans="1:5" x14ac:dyDescent="0.3">
      <c r="A1017" s="23">
        <v>43721</v>
      </c>
      <c r="B1017" s="5" t="s">
        <v>52</v>
      </c>
      <c r="C1017" s="5" t="s">
        <v>71</v>
      </c>
      <c r="D1017" s="5" t="s">
        <v>58</v>
      </c>
      <c r="E1017" s="5">
        <v>13490</v>
      </c>
    </row>
    <row r="1018" spans="1:5" x14ac:dyDescent="0.3">
      <c r="A1018" s="23">
        <v>43722</v>
      </c>
      <c r="B1018" s="5" t="s">
        <v>59</v>
      </c>
      <c r="C1018" s="5" t="s">
        <v>50</v>
      </c>
      <c r="D1018" s="5" t="s">
        <v>67</v>
      </c>
      <c r="E1018" s="5">
        <v>4400</v>
      </c>
    </row>
    <row r="1019" spans="1:5" x14ac:dyDescent="0.3">
      <c r="A1019" s="23">
        <v>43722</v>
      </c>
      <c r="B1019" s="5" t="s">
        <v>49</v>
      </c>
      <c r="C1019" s="5" t="s">
        <v>69</v>
      </c>
      <c r="D1019" s="5" t="s">
        <v>51</v>
      </c>
      <c r="E1019" s="5">
        <v>8250</v>
      </c>
    </row>
    <row r="1020" spans="1:5" x14ac:dyDescent="0.3">
      <c r="A1020" s="23">
        <v>43722</v>
      </c>
      <c r="B1020" s="5" t="s">
        <v>56</v>
      </c>
      <c r="C1020" s="5" t="s">
        <v>63</v>
      </c>
      <c r="D1020" s="5" t="s">
        <v>58</v>
      </c>
      <c r="E1020" s="5">
        <v>4660</v>
      </c>
    </row>
    <row r="1021" spans="1:5" x14ac:dyDescent="0.3">
      <c r="A1021" s="23">
        <v>43722</v>
      </c>
      <c r="B1021" s="5" t="s">
        <v>56</v>
      </c>
      <c r="C1021" s="5" t="s">
        <v>72</v>
      </c>
      <c r="D1021" s="5" t="s">
        <v>73</v>
      </c>
      <c r="E1021" s="5">
        <v>10860</v>
      </c>
    </row>
    <row r="1022" spans="1:5" x14ac:dyDescent="0.3">
      <c r="A1022" s="23">
        <v>43723</v>
      </c>
      <c r="B1022" s="5" t="s">
        <v>59</v>
      </c>
      <c r="C1022" s="5" t="s">
        <v>72</v>
      </c>
      <c r="D1022" s="5" t="s">
        <v>67</v>
      </c>
      <c r="E1022" s="5">
        <v>60940</v>
      </c>
    </row>
    <row r="1023" spans="1:5" x14ac:dyDescent="0.3">
      <c r="A1023" s="23">
        <v>43723</v>
      </c>
      <c r="B1023" s="5" t="s">
        <v>49</v>
      </c>
      <c r="C1023" s="5" t="s">
        <v>57</v>
      </c>
      <c r="D1023" s="5" t="s">
        <v>70</v>
      </c>
      <c r="E1023" s="5">
        <v>3800</v>
      </c>
    </row>
    <row r="1024" spans="1:5" x14ac:dyDescent="0.3">
      <c r="A1024" s="23">
        <v>43723</v>
      </c>
      <c r="B1024" s="5" t="s">
        <v>62</v>
      </c>
      <c r="C1024" s="5" t="s">
        <v>75</v>
      </c>
      <c r="D1024" s="5" t="s">
        <v>70</v>
      </c>
      <c r="E1024" s="5">
        <v>10870</v>
      </c>
    </row>
    <row r="1025" spans="1:5" x14ac:dyDescent="0.3">
      <c r="A1025" s="23">
        <v>43723</v>
      </c>
      <c r="B1025" s="5" t="s">
        <v>62</v>
      </c>
      <c r="C1025" s="5" t="s">
        <v>60</v>
      </c>
      <c r="D1025" s="5" t="s">
        <v>65</v>
      </c>
      <c r="E1025" s="5">
        <v>13470</v>
      </c>
    </row>
    <row r="1026" spans="1:5" x14ac:dyDescent="0.3">
      <c r="A1026" s="23">
        <v>43724</v>
      </c>
      <c r="B1026" s="5" t="s">
        <v>59</v>
      </c>
      <c r="C1026" s="5" t="s">
        <v>64</v>
      </c>
      <c r="D1026" s="5" t="s">
        <v>54</v>
      </c>
      <c r="E1026" s="5">
        <v>8640</v>
      </c>
    </row>
    <row r="1027" spans="1:5" x14ac:dyDescent="0.3">
      <c r="A1027" s="23">
        <v>43724</v>
      </c>
      <c r="B1027" s="5" t="s">
        <v>62</v>
      </c>
      <c r="C1027" s="5" t="s">
        <v>57</v>
      </c>
      <c r="D1027" s="5" t="s">
        <v>54</v>
      </c>
      <c r="E1027" s="5">
        <v>8860</v>
      </c>
    </row>
    <row r="1028" spans="1:5" x14ac:dyDescent="0.3">
      <c r="A1028" s="23">
        <v>43724</v>
      </c>
      <c r="B1028" s="5" t="s">
        <v>52</v>
      </c>
      <c r="C1028" s="5" t="s">
        <v>72</v>
      </c>
      <c r="D1028" s="5" t="s">
        <v>73</v>
      </c>
      <c r="E1028" s="5">
        <v>3870</v>
      </c>
    </row>
    <row r="1029" spans="1:5" x14ac:dyDescent="0.3">
      <c r="A1029" s="23">
        <v>43724</v>
      </c>
      <c r="B1029" s="5" t="s">
        <v>56</v>
      </c>
      <c r="C1029" s="5" t="s">
        <v>71</v>
      </c>
      <c r="D1029" s="5" t="s">
        <v>58</v>
      </c>
      <c r="E1029" s="5">
        <v>11270</v>
      </c>
    </row>
    <row r="1030" spans="1:5" x14ac:dyDescent="0.3">
      <c r="A1030" s="23">
        <v>43725</v>
      </c>
      <c r="B1030" s="5" t="s">
        <v>56</v>
      </c>
      <c r="C1030" s="5" t="s">
        <v>71</v>
      </c>
      <c r="D1030" s="5" t="s">
        <v>67</v>
      </c>
      <c r="E1030" s="5">
        <v>4250</v>
      </c>
    </row>
    <row r="1031" spans="1:5" x14ac:dyDescent="0.3">
      <c r="A1031" s="23">
        <v>43725</v>
      </c>
      <c r="B1031" s="5" t="s">
        <v>49</v>
      </c>
      <c r="C1031" s="5" t="s">
        <v>71</v>
      </c>
      <c r="D1031" s="5" t="s">
        <v>54</v>
      </c>
      <c r="E1031" s="5">
        <v>8110</v>
      </c>
    </row>
    <row r="1032" spans="1:5" x14ac:dyDescent="0.3">
      <c r="A1032" s="23">
        <v>43725</v>
      </c>
      <c r="B1032" s="5" t="s">
        <v>52</v>
      </c>
      <c r="C1032" s="5" t="s">
        <v>57</v>
      </c>
      <c r="D1032" s="5" t="s">
        <v>74</v>
      </c>
      <c r="E1032" s="5">
        <v>10610</v>
      </c>
    </row>
    <row r="1033" spans="1:5" x14ac:dyDescent="0.3">
      <c r="A1033" s="23">
        <v>43725</v>
      </c>
      <c r="B1033" s="5" t="s">
        <v>52</v>
      </c>
      <c r="C1033" s="5" t="s">
        <v>55</v>
      </c>
      <c r="D1033" s="5" t="s">
        <v>65</v>
      </c>
      <c r="E1033" s="5">
        <v>12980</v>
      </c>
    </row>
    <row r="1034" spans="1:5" x14ac:dyDescent="0.3">
      <c r="A1034" s="23">
        <v>43726</v>
      </c>
      <c r="B1034" s="5" t="s">
        <v>49</v>
      </c>
      <c r="C1034" s="5" t="s">
        <v>69</v>
      </c>
      <c r="D1034" s="5" t="s">
        <v>67</v>
      </c>
      <c r="E1034" s="5">
        <v>4740</v>
      </c>
    </row>
    <row r="1035" spans="1:5" x14ac:dyDescent="0.3">
      <c r="A1035" s="23">
        <v>43726</v>
      </c>
      <c r="B1035" s="5" t="s">
        <v>59</v>
      </c>
      <c r="C1035" s="5" t="s">
        <v>75</v>
      </c>
      <c r="D1035" s="5" t="s">
        <v>51</v>
      </c>
      <c r="E1035" s="5">
        <v>8160</v>
      </c>
    </row>
    <row r="1036" spans="1:5" x14ac:dyDescent="0.3">
      <c r="A1036" s="23">
        <v>43726</v>
      </c>
      <c r="B1036" s="5" t="s">
        <v>49</v>
      </c>
      <c r="C1036" s="5" t="s">
        <v>55</v>
      </c>
      <c r="D1036" s="5" t="s">
        <v>61</v>
      </c>
      <c r="E1036" s="5">
        <v>9630</v>
      </c>
    </row>
    <row r="1037" spans="1:5" x14ac:dyDescent="0.3">
      <c r="A1037" s="23">
        <v>43726</v>
      </c>
      <c r="B1037" s="5" t="s">
        <v>56</v>
      </c>
      <c r="C1037" s="5" t="s">
        <v>64</v>
      </c>
      <c r="D1037" s="5" t="s">
        <v>73</v>
      </c>
      <c r="E1037" s="5">
        <v>4550</v>
      </c>
    </row>
    <row r="1038" spans="1:5" x14ac:dyDescent="0.3">
      <c r="A1038" s="23">
        <v>43727</v>
      </c>
      <c r="B1038" s="5" t="s">
        <v>59</v>
      </c>
      <c r="C1038" s="5" t="s">
        <v>55</v>
      </c>
      <c r="D1038" s="5" t="s">
        <v>58</v>
      </c>
      <c r="E1038" s="5">
        <v>4410</v>
      </c>
    </row>
    <row r="1039" spans="1:5" x14ac:dyDescent="0.3">
      <c r="A1039" s="23">
        <v>43727</v>
      </c>
      <c r="B1039" s="5" t="s">
        <v>62</v>
      </c>
      <c r="C1039" s="5" t="s">
        <v>68</v>
      </c>
      <c r="D1039" s="5" t="s">
        <v>58</v>
      </c>
      <c r="E1039" s="5">
        <v>10790</v>
      </c>
    </row>
    <row r="1040" spans="1:5" x14ac:dyDescent="0.3">
      <c r="A1040" s="23">
        <v>43727</v>
      </c>
      <c r="B1040" s="5" t="s">
        <v>52</v>
      </c>
      <c r="C1040" s="5" t="s">
        <v>53</v>
      </c>
      <c r="D1040" s="5" t="s">
        <v>70</v>
      </c>
      <c r="E1040" s="5">
        <v>10940</v>
      </c>
    </row>
    <row r="1041" spans="1:5" x14ac:dyDescent="0.3">
      <c r="A1041" s="23">
        <v>43727</v>
      </c>
      <c r="B1041" s="5" t="s">
        <v>62</v>
      </c>
      <c r="C1041" s="5" t="s">
        <v>50</v>
      </c>
      <c r="D1041" s="5" t="s">
        <v>73</v>
      </c>
      <c r="E1041" s="5">
        <v>12880</v>
      </c>
    </row>
    <row r="1042" spans="1:5" x14ac:dyDescent="0.3">
      <c r="A1042" s="23">
        <v>43728</v>
      </c>
      <c r="B1042" s="5" t="s">
        <v>59</v>
      </c>
      <c r="C1042" s="5" t="s">
        <v>50</v>
      </c>
      <c r="D1042" s="5" t="s">
        <v>67</v>
      </c>
      <c r="E1042" s="5">
        <v>9450</v>
      </c>
    </row>
    <row r="1043" spans="1:5" x14ac:dyDescent="0.3">
      <c r="A1043" s="23">
        <v>43728</v>
      </c>
      <c r="B1043" s="5" t="s">
        <v>62</v>
      </c>
      <c r="C1043" s="5" t="s">
        <v>71</v>
      </c>
      <c r="D1043" s="5" t="s">
        <v>54</v>
      </c>
      <c r="E1043" s="5">
        <v>56550</v>
      </c>
    </row>
    <row r="1044" spans="1:5" x14ac:dyDescent="0.3">
      <c r="A1044" s="23">
        <v>43728</v>
      </c>
      <c r="B1044" s="5" t="s">
        <v>49</v>
      </c>
      <c r="C1044" s="5" t="s">
        <v>68</v>
      </c>
      <c r="D1044" s="5" t="s">
        <v>58</v>
      </c>
      <c r="E1044" s="5">
        <v>11310</v>
      </c>
    </row>
    <row r="1045" spans="1:5" x14ac:dyDescent="0.3">
      <c r="A1045" s="23">
        <v>43728</v>
      </c>
      <c r="B1045" s="5" t="s">
        <v>56</v>
      </c>
      <c r="C1045" s="5" t="s">
        <v>78</v>
      </c>
      <c r="D1045" s="5" t="s">
        <v>74</v>
      </c>
      <c r="E1045" s="5">
        <v>12870</v>
      </c>
    </row>
    <row r="1046" spans="1:5" x14ac:dyDescent="0.3">
      <c r="A1046" s="23">
        <v>43729</v>
      </c>
      <c r="B1046" s="5" t="s">
        <v>56</v>
      </c>
      <c r="C1046" s="5" t="s">
        <v>60</v>
      </c>
      <c r="D1046" s="5" t="s">
        <v>67</v>
      </c>
      <c r="E1046" s="5">
        <v>3800</v>
      </c>
    </row>
    <row r="1047" spans="1:5" x14ac:dyDescent="0.3">
      <c r="A1047" s="23">
        <v>43729</v>
      </c>
      <c r="B1047" s="5" t="s">
        <v>52</v>
      </c>
      <c r="C1047" s="5" t="s">
        <v>69</v>
      </c>
      <c r="D1047" s="5" t="s">
        <v>51</v>
      </c>
      <c r="E1047" s="5">
        <v>7800</v>
      </c>
    </row>
    <row r="1048" spans="1:5" x14ac:dyDescent="0.3">
      <c r="A1048" s="23">
        <v>43729</v>
      </c>
      <c r="B1048" s="5" t="s">
        <v>52</v>
      </c>
      <c r="C1048" s="5" t="s">
        <v>72</v>
      </c>
      <c r="D1048" s="5" t="s">
        <v>73</v>
      </c>
      <c r="E1048" s="5">
        <v>10700</v>
      </c>
    </row>
    <row r="1049" spans="1:5" x14ac:dyDescent="0.3">
      <c r="A1049" s="23">
        <v>43729</v>
      </c>
      <c r="B1049" s="5" t="s">
        <v>56</v>
      </c>
      <c r="C1049" s="5" t="s">
        <v>72</v>
      </c>
      <c r="D1049" s="5" t="s">
        <v>73</v>
      </c>
      <c r="E1049" s="5">
        <v>12420</v>
      </c>
    </row>
    <row r="1050" spans="1:5" x14ac:dyDescent="0.3">
      <c r="A1050" s="23">
        <v>43730</v>
      </c>
      <c r="B1050" s="5" t="s">
        <v>59</v>
      </c>
      <c r="C1050" s="5" t="s">
        <v>69</v>
      </c>
      <c r="D1050" s="5" t="s">
        <v>76</v>
      </c>
      <c r="E1050" s="5">
        <v>4400</v>
      </c>
    </row>
    <row r="1051" spans="1:5" x14ac:dyDescent="0.3">
      <c r="A1051" s="23">
        <v>43730</v>
      </c>
      <c r="B1051" s="5" t="s">
        <v>49</v>
      </c>
      <c r="C1051" s="5" t="s">
        <v>64</v>
      </c>
      <c r="D1051" s="5" t="s">
        <v>76</v>
      </c>
      <c r="E1051" s="5">
        <v>8080</v>
      </c>
    </row>
    <row r="1052" spans="1:5" x14ac:dyDescent="0.3">
      <c r="A1052" s="23">
        <v>43730</v>
      </c>
      <c r="B1052" s="5" t="s">
        <v>49</v>
      </c>
      <c r="C1052" s="5" t="s">
        <v>57</v>
      </c>
      <c r="D1052" s="5" t="s">
        <v>51</v>
      </c>
      <c r="E1052" s="5">
        <v>8640</v>
      </c>
    </row>
    <row r="1053" spans="1:5" x14ac:dyDescent="0.3">
      <c r="A1053" s="23">
        <v>43730</v>
      </c>
      <c r="B1053" s="5" t="s">
        <v>59</v>
      </c>
      <c r="C1053" s="5" t="s">
        <v>55</v>
      </c>
      <c r="D1053" s="5" t="s">
        <v>65</v>
      </c>
      <c r="E1053" s="5">
        <v>11190</v>
      </c>
    </row>
    <row r="1054" spans="1:5" x14ac:dyDescent="0.3">
      <c r="A1054" s="23">
        <v>43731</v>
      </c>
      <c r="B1054" s="5" t="s">
        <v>52</v>
      </c>
      <c r="C1054" s="5" t="s">
        <v>53</v>
      </c>
      <c r="D1054" s="5" t="s">
        <v>61</v>
      </c>
      <c r="E1054" s="5">
        <v>8630</v>
      </c>
    </row>
    <row r="1055" spans="1:5" x14ac:dyDescent="0.3">
      <c r="A1055" s="23">
        <v>43731</v>
      </c>
      <c r="B1055" s="5" t="s">
        <v>62</v>
      </c>
      <c r="C1055" s="5" t="s">
        <v>72</v>
      </c>
      <c r="D1055" s="5" t="s">
        <v>70</v>
      </c>
      <c r="E1055" s="5">
        <v>4090</v>
      </c>
    </row>
    <row r="1056" spans="1:5" x14ac:dyDescent="0.3">
      <c r="A1056" s="23">
        <v>43731</v>
      </c>
      <c r="B1056" s="5" t="s">
        <v>62</v>
      </c>
      <c r="C1056" s="5" t="s">
        <v>57</v>
      </c>
      <c r="D1056" s="5" t="s">
        <v>74</v>
      </c>
      <c r="E1056" s="5">
        <v>11110</v>
      </c>
    </row>
    <row r="1057" spans="1:5" x14ac:dyDescent="0.3">
      <c r="A1057" s="23">
        <v>43731</v>
      </c>
      <c r="B1057" s="5" t="s">
        <v>62</v>
      </c>
      <c r="C1057" s="5" t="s">
        <v>64</v>
      </c>
      <c r="D1057" s="5" t="s">
        <v>73</v>
      </c>
      <c r="E1057" s="5">
        <v>11320</v>
      </c>
    </row>
    <row r="1058" spans="1:5" x14ac:dyDescent="0.3">
      <c r="A1058" s="23">
        <v>43732</v>
      </c>
      <c r="B1058" s="5" t="s">
        <v>59</v>
      </c>
      <c r="C1058" s="5" t="s">
        <v>64</v>
      </c>
      <c r="D1058" s="5" t="s">
        <v>76</v>
      </c>
      <c r="E1058" s="5">
        <v>7860</v>
      </c>
    </row>
    <row r="1059" spans="1:5" x14ac:dyDescent="0.3">
      <c r="A1059" s="23">
        <v>43732</v>
      </c>
      <c r="B1059" s="5" t="s">
        <v>56</v>
      </c>
      <c r="C1059" s="5" t="s">
        <v>63</v>
      </c>
      <c r="D1059" s="5" t="s">
        <v>51</v>
      </c>
      <c r="E1059" s="5">
        <v>9080</v>
      </c>
    </row>
    <row r="1060" spans="1:5" x14ac:dyDescent="0.3">
      <c r="A1060" s="23">
        <v>43732</v>
      </c>
      <c r="B1060" s="5" t="s">
        <v>52</v>
      </c>
      <c r="C1060" s="5" t="s">
        <v>63</v>
      </c>
      <c r="D1060" s="5" t="s">
        <v>65</v>
      </c>
      <c r="E1060" s="5">
        <v>11040</v>
      </c>
    </row>
    <row r="1061" spans="1:5" x14ac:dyDescent="0.3">
      <c r="A1061" s="23">
        <v>43732</v>
      </c>
      <c r="B1061" s="5" t="s">
        <v>49</v>
      </c>
      <c r="C1061" s="5" t="s">
        <v>53</v>
      </c>
      <c r="D1061" s="5" t="s">
        <v>70</v>
      </c>
      <c r="E1061" s="5">
        <v>12700</v>
      </c>
    </row>
    <row r="1062" spans="1:5" x14ac:dyDescent="0.3">
      <c r="A1062" s="23">
        <v>43733</v>
      </c>
      <c r="B1062" s="5" t="s">
        <v>49</v>
      </c>
      <c r="C1062" s="5" t="s">
        <v>66</v>
      </c>
      <c r="D1062" s="5" t="s">
        <v>54</v>
      </c>
      <c r="E1062" s="5">
        <v>4350</v>
      </c>
    </row>
    <row r="1063" spans="1:5" x14ac:dyDescent="0.3">
      <c r="A1063" s="23">
        <v>43733</v>
      </c>
      <c r="B1063" s="5" t="s">
        <v>52</v>
      </c>
      <c r="C1063" s="5" t="s">
        <v>57</v>
      </c>
      <c r="D1063" s="5" t="s">
        <v>54</v>
      </c>
      <c r="E1063" s="5">
        <v>7810</v>
      </c>
    </row>
    <row r="1064" spans="1:5" x14ac:dyDescent="0.3">
      <c r="A1064" s="23">
        <v>43733</v>
      </c>
      <c r="B1064" s="5" t="s">
        <v>56</v>
      </c>
      <c r="C1064" s="5" t="s">
        <v>68</v>
      </c>
      <c r="D1064" s="5" t="s">
        <v>58</v>
      </c>
      <c r="E1064" s="5">
        <v>11430</v>
      </c>
    </row>
    <row r="1065" spans="1:5" x14ac:dyDescent="0.3">
      <c r="A1065" s="23">
        <v>43733</v>
      </c>
      <c r="B1065" s="5" t="s">
        <v>56</v>
      </c>
      <c r="C1065" s="5" t="s">
        <v>57</v>
      </c>
      <c r="D1065" s="5" t="s">
        <v>74</v>
      </c>
      <c r="E1065" s="5">
        <v>12410</v>
      </c>
    </row>
    <row r="1066" spans="1:5" x14ac:dyDescent="0.3">
      <c r="A1066" s="23">
        <v>43734</v>
      </c>
      <c r="B1066" s="5" t="s">
        <v>62</v>
      </c>
      <c r="C1066" s="5" t="s">
        <v>66</v>
      </c>
      <c r="D1066" s="5" t="s">
        <v>61</v>
      </c>
      <c r="E1066" s="5">
        <v>4690</v>
      </c>
    </row>
    <row r="1067" spans="1:5" x14ac:dyDescent="0.3">
      <c r="A1067" s="23">
        <v>43734</v>
      </c>
      <c r="B1067" s="5" t="s">
        <v>59</v>
      </c>
      <c r="C1067" s="5" t="s">
        <v>71</v>
      </c>
      <c r="D1067" s="5" t="s">
        <v>67</v>
      </c>
      <c r="E1067" s="5">
        <v>8280</v>
      </c>
    </row>
    <row r="1068" spans="1:5" x14ac:dyDescent="0.3">
      <c r="A1068" s="23">
        <v>43734</v>
      </c>
      <c r="B1068" s="5" t="s">
        <v>59</v>
      </c>
      <c r="C1068" s="5" t="s">
        <v>72</v>
      </c>
      <c r="D1068" s="5" t="s">
        <v>54</v>
      </c>
      <c r="E1068" s="5">
        <v>8460</v>
      </c>
    </row>
    <row r="1069" spans="1:5" x14ac:dyDescent="0.3">
      <c r="A1069" s="23">
        <v>43734</v>
      </c>
      <c r="B1069" s="5" t="s">
        <v>49</v>
      </c>
      <c r="C1069" s="5" t="s">
        <v>53</v>
      </c>
      <c r="D1069" s="5" t="s">
        <v>70</v>
      </c>
      <c r="E1069" s="5">
        <v>11310</v>
      </c>
    </row>
    <row r="1070" spans="1:5" x14ac:dyDescent="0.3">
      <c r="A1070" s="23">
        <v>43735</v>
      </c>
      <c r="B1070" s="5" t="s">
        <v>62</v>
      </c>
      <c r="C1070" s="5" t="s">
        <v>78</v>
      </c>
      <c r="D1070" s="5" t="s">
        <v>76</v>
      </c>
      <c r="E1070" s="5">
        <v>8150</v>
      </c>
    </row>
    <row r="1071" spans="1:5" x14ac:dyDescent="0.3">
      <c r="A1071" s="23">
        <v>43735</v>
      </c>
      <c r="B1071" s="5" t="s">
        <v>62</v>
      </c>
      <c r="C1071" s="5" t="s">
        <v>72</v>
      </c>
      <c r="D1071" s="5" t="s">
        <v>70</v>
      </c>
      <c r="E1071" s="5">
        <v>4800</v>
      </c>
    </row>
    <row r="1072" spans="1:5" x14ac:dyDescent="0.3">
      <c r="A1072" s="23">
        <v>43735</v>
      </c>
      <c r="B1072" s="5" t="s">
        <v>52</v>
      </c>
      <c r="C1072" s="5" t="s">
        <v>60</v>
      </c>
      <c r="D1072" s="5" t="s">
        <v>65</v>
      </c>
      <c r="E1072" s="5">
        <v>10850</v>
      </c>
    </row>
    <row r="1073" spans="1:5" x14ac:dyDescent="0.3">
      <c r="A1073" s="23">
        <v>43735</v>
      </c>
      <c r="B1073" s="5" t="s">
        <v>59</v>
      </c>
      <c r="C1073" s="5" t="s">
        <v>55</v>
      </c>
      <c r="D1073" s="5" t="s">
        <v>65</v>
      </c>
      <c r="E1073" s="5">
        <v>10920</v>
      </c>
    </row>
    <row r="1074" spans="1:5" x14ac:dyDescent="0.3">
      <c r="A1074" s="23">
        <v>43736</v>
      </c>
      <c r="B1074" s="5" t="s">
        <v>52</v>
      </c>
      <c r="C1074" s="5" t="s">
        <v>75</v>
      </c>
      <c r="D1074" s="5" t="s">
        <v>51</v>
      </c>
      <c r="E1074" s="5">
        <v>4370</v>
      </c>
    </row>
    <row r="1075" spans="1:5" x14ac:dyDescent="0.3">
      <c r="A1075" s="23">
        <v>43736</v>
      </c>
      <c r="B1075" s="5" t="s">
        <v>49</v>
      </c>
      <c r="C1075" s="5" t="s">
        <v>66</v>
      </c>
      <c r="D1075" s="5" t="s">
        <v>51</v>
      </c>
      <c r="E1075" s="5">
        <v>9620</v>
      </c>
    </row>
    <row r="1076" spans="1:5" x14ac:dyDescent="0.3">
      <c r="A1076" s="23">
        <v>43736</v>
      </c>
      <c r="B1076" s="5" t="s">
        <v>56</v>
      </c>
      <c r="C1076" s="5" t="s">
        <v>72</v>
      </c>
      <c r="D1076" s="5" t="s">
        <v>65</v>
      </c>
      <c r="E1076" s="5">
        <v>4650</v>
      </c>
    </row>
    <row r="1077" spans="1:5" x14ac:dyDescent="0.3">
      <c r="A1077" s="23">
        <v>43736</v>
      </c>
      <c r="B1077" s="5" t="s">
        <v>52</v>
      </c>
      <c r="C1077" s="5" t="s">
        <v>53</v>
      </c>
      <c r="D1077" s="5" t="s">
        <v>70</v>
      </c>
      <c r="E1077" s="5">
        <v>12610</v>
      </c>
    </row>
    <row r="1078" spans="1:5" x14ac:dyDescent="0.3">
      <c r="A1078" s="23">
        <v>43737</v>
      </c>
      <c r="B1078" s="5" t="s">
        <v>59</v>
      </c>
      <c r="C1078" s="5" t="s">
        <v>63</v>
      </c>
      <c r="D1078" s="5" t="s">
        <v>54</v>
      </c>
      <c r="E1078" s="5">
        <v>3880</v>
      </c>
    </row>
    <row r="1079" spans="1:5" x14ac:dyDescent="0.3">
      <c r="A1079" s="23">
        <v>43737</v>
      </c>
      <c r="B1079" s="5" t="s">
        <v>49</v>
      </c>
      <c r="C1079" s="5" t="s">
        <v>60</v>
      </c>
      <c r="D1079" s="5" t="s">
        <v>76</v>
      </c>
      <c r="E1079" s="5">
        <v>8190</v>
      </c>
    </row>
    <row r="1080" spans="1:5" x14ac:dyDescent="0.3">
      <c r="A1080" s="23">
        <v>43737</v>
      </c>
      <c r="B1080" s="5" t="s">
        <v>56</v>
      </c>
      <c r="C1080" s="5" t="s">
        <v>71</v>
      </c>
      <c r="D1080" s="5" t="s">
        <v>74</v>
      </c>
      <c r="E1080" s="5">
        <v>4580</v>
      </c>
    </row>
    <row r="1081" spans="1:5" x14ac:dyDescent="0.3">
      <c r="A1081" s="23">
        <v>43737</v>
      </c>
      <c r="B1081" s="5" t="s">
        <v>56</v>
      </c>
      <c r="C1081" s="5" t="s">
        <v>68</v>
      </c>
      <c r="D1081" s="5" t="s">
        <v>58</v>
      </c>
      <c r="E1081" s="5">
        <v>10580</v>
      </c>
    </row>
    <row r="1082" spans="1:5" x14ac:dyDescent="0.3">
      <c r="A1082" s="23">
        <v>43738</v>
      </c>
      <c r="B1082" s="5" t="s">
        <v>49</v>
      </c>
      <c r="C1082" s="5" t="s">
        <v>53</v>
      </c>
      <c r="D1082" s="5" t="s">
        <v>51</v>
      </c>
      <c r="E1082" s="5">
        <v>8570</v>
      </c>
    </row>
    <row r="1083" spans="1:5" x14ac:dyDescent="0.3">
      <c r="A1083" s="23">
        <v>43738</v>
      </c>
      <c r="B1083" s="5" t="s">
        <v>59</v>
      </c>
      <c r="C1083" s="5" t="s">
        <v>66</v>
      </c>
      <c r="D1083" s="5" t="s">
        <v>58</v>
      </c>
      <c r="E1083" s="5">
        <v>11300</v>
      </c>
    </row>
    <row r="1084" spans="1:5" x14ac:dyDescent="0.3">
      <c r="A1084" s="23">
        <v>43738</v>
      </c>
      <c r="B1084" s="5" t="s">
        <v>62</v>
      </c>
      <c r="C1084" s="5" t="s">
        <v>69</v>
      </c>
      <c r="D1084" s="5" t="s">
        <v>74</v>
      </c>
      <c r="E1084" s="5">
        <v>11560</v>
      </c>
    </row>
    <row r="1085" spans="1:5" x14ac:dyDescent="0.3">
      <c r="A1085" s="23">
        <v>43738</v>
      </c>
      <c r="B1085" s="5" t="s">
        <v>62</v>
      </c>
      <c r="C1085" s="5" t="s">
        <v>77</v>
      </c>
      <c r="D1085" s="5" t="s">
        <v>70</v>
      </c>
      <c r="E1085" s="5">
        <v>13280</v>
      </c>
    </row>
    <row r="1086" spans="1:5" x14ac:dyDescent="0.3">
      <c r="A1086" s="23">
        <v>43739</v>
      </c>
      <c r="B1086" s="5" t="s">
        <v>62</v>
      </c>
      <c r="C1086" s="5" t="s">
        <v>55</v>
      </c>
      <c r="D1086" s="5" t="s">
        <v>51</v>
      </c>
      <c r="E1086" s="5">
        <v>9510</v>
      </c>
    </row>
    <row r="1087" spans="1:5" x14ac:dyDescent="0.3">
      <c r="A1087" s="23">
        <v>43739</v>
      </c>
      <c r="B1087" s="5" t="s">
        <v>52</v>
      </c>
      <c r="C1087" s="5" t="s">
        <v>60</v>
      </c>
      <c r="D1087" s="5" t="s">
        <v>65</v>
      </c>
      <c r="E1087" s="5">
        <v>4760</v>
      </c>
    </row>
    <row r="1088" spans="1:5" x14ac:dyDescent="0.3">
      <c r="A1088" s="23">
        <v>43739</v>
      </c>
      <c r="B1088" s="5" t="s">
        <v>56</v>
      </c>
      <c r="C1088" s="5" t="s">
        <v>75</v>
      </c>
      <c r="D1088" s="5" t="s">
        <v>70</v>
      </c>
      <c r="E1088" s="5">
        <v>10540</v>
      </c>
    </row>
    <row r="1089" spans="1:5" x14ac:dyDescent="0.3">
      <c r="A1089" s="23">
        <v>43739</v>
      </c>
      <c r="B1089" s="5" t="s">
        <v>59</v>
      </c>
      <c r="C1089" s="5" t="s">
        <v>63</v>
      </c>
      <c r="D1089" s="5" t="s">
        <v>65</v>
      </c>
      <c r="E1089" s="5">
        <v>13210</v>
      </c>
    </row>
    <row r="1090" spans="1:5" x14ac:dyDescent="0.3">
      <c r="A1090" s="23">
        <v>43740</v>
      </c>
      <c r="B1090" s="5" t="s">
        <v>56</v>
      </c>
      <c r="C1090" s="5" t="s">
        <v>77</v>
      </c>
      <c r="D1090" s="5" t="s">
        <v>54</v>
      </c>
      <c r="E1090" s="5">
        <v>4060</v>
      </c>
    </row>
    <row r="1091" spans="1:5" x14ac:dyDescent="0.3">
      <c r="A1091" s="23">
        <v>43740</v>
      </c>
      <c r="B1091" s="5" t="s">
        <v>52</v>
      </c>
      <c r="C1091" s="5" t="s">
        <v>71</v>
      </c>
      <c r="D1091" s="5" t="s">
        <v>67</v>
      </c>
      <c r="E1091" s="5">
        <v>9010</v>
      </c>
    </row>
    <row r="1092" spans="1:5" x14ac:dyDescent="0.3">
      <c r="A1092" s="23">
        <v>43740</v>
      </c>
      <c r="B1092" s="5" t="s">
        <v>49</v>
      </c>
      <c r="C1092" s="5" t="s">
        <v>55</v>
      </c>
      <c r="D1092" s="5" t="s">
        <v>70</v>
      </c>
      <c r="E1092" s="5">
        <v>4740</v>
      </c>
    </row>
    <row r="1093" spans="1:5" x14ac:dyDescent="0.3">
      <c r="A1093" s="23">
        <v>43740</v>
      </c>
      <c r="B1093" s="5" t="s">
        <v>52</v>
      </c>
      <c r="C1093" s="5" t="s">
        <v>55</v>
      </c>
      <c r="D1093" s="5" t="s">
        <v>65</v>
      </c>
      <c r="E1093" s="5">
        <v>12590</v>
      </c>
    </row>
    <row r="1094" spans="1:5" x14ac:dyDescent="0.3">
      <c r="A1094" s="23">
        <v>43741</v>
      </c>
      <c r="B1094" s="5" t="s">
        <v>59</v>
      </c>
      <c r="C1094" s="5" t="s">
        <v>75</v>
      </c>
      <c r="D1094" s="5" t="s">
        <v>51</v>
      </c>
      <c r="E1094" s="5">
        <v>7740</v>
      </c>
    </row>
    <row r="1095" spans="1:5" x14ac:dyDescent="0.3">
      <c r="A1095" s="23">
        <v>43741</v>
      </c>
      <c r="B1095" s="5" t="s">
        <v>56</v>
      </c>
      <c r="C1095" s="5" t="s">
        <v>68</v>
      </c>
      <c r="D1095" s="5" t="s">
        <v>73</v>
      </c>
      <c r="E1095" s="5">
        <v>4740</v>
      </c>
    </row>
    <row r="1096" spans="1:5" x14ac:dyDescent="0.3">
      <c r="A1096" s="23">
        <v>43741</v>
      </c>
      <c r="B1096" s="5" t="s">
        <v>49</v>
      </c>
      <c r="C1096" s="5" t="s">
        <v>78</v>
      </c>
      <c r="D1096" s="5" t="s">
        <v>74</v>
      </c>
      <c r="E1096" s="5">
        <v>11130</v>
      </c>
    </row>
    <row r="1097" spans="1:5" x14ac:dyDescent="0.3">
      <c r="A1097" s="23">
        <v>43741</v>
      </c>
      <c r="B1097" s="5" t="s">
        <v>49</v>
      </c>
      <c r="C1097" s="5" t="s">
        <v>71</v>
      </c>
      <c r="D1097" s="5" t="s">
        <v>58</v>
      </c>
      <c r="E1097" s="5">
        <v>11480</v>
      </c>
    </row>
    <row r="1098" spans="1:5" x14ac:dyDescent="0.3">
      <c r="A1098" s="23">
        <v>43742</v>
      </c>
      <c r="B1098" s="5" t="s">
        <v>52</v>
      </c>
      <c r="C1098" s="5" t="s">
        <v>69</v>
      </c>
      <c r="D1098" s="5" t="s">
        <v>76</v>
      </c>
      <c r="E1098" s="5">
        <v>4210</v>
      </c>
    </row>
    <row r="1099" spans="1:5" x14ac:dyDescent="0.3">
      <c r="A1099" s="23">
        <v>43742</v>
      </c>
      <c r="B1099" s="5" t="s">
        <v>59</v>
      </c>
      <c r="C1099" s="5" t="s">
        <v>66</v>
      </c>
      <c r="D1099" s="5" t="s">
        <v>67</v>
      </c>
      <c r="E1099" s="5">
        <v>8030</v>
      </c>
    </row>
    <row r="1100" spans="1:5" x14ac:dyDescent="0.3">
      <c r="A1100" s="23">
        <v>43742</v>
      </c>
      <c r="B1100" s="5" t="s">
        <v>62</v>
      </c>
      <c r="C1100" s="5" t="s">
        <v>60</v>
      </c>
      <c r="D1100" s="5" t="s">
        <v>51</v>
      </c>
      <c r="E1100" s="5">
        <v>9410</v>
      </c>
    </row>
    <row r="1101" spans="1:5" x14ac:dyDescent="0.3">
      <c r="A1101" s="23">
        <v>43742</v>
      </c>
      <c r="B1101" s="5" t="s">
        <v>62</v>
      </c>
      <c r="C1101" s="5" t="s">
        <v>77</v>
      </c>
      <c r="D1101" s="5" t="s">
        <v>70</v>
      </c>
      <c r="E1101" s="5">
        <v>12860</v>
      </c>
    </row>
    <row r="1102" spans="1:5" x14ac:dyDescent="0.3">
      <c r="A1102" s="23">
        <v>43743</v>
      </c>
      <c r="B1102" s="5" t="s">
        <v>62</v>
      </c>
      <c r="C1102" s="5" t="s">
        <v>78</v>
      </c>
      <c r="D1102" s="5" t="s">
        <v>73</v>
      </c>
      <c r="E1102" s="5">
        <v>4860</v>
      </c>
    </row>
    <row r="1103" spans="1:5" x14ac:dyDescent="0.3">
      <c r="A1103" s="23">
        <v>43743</v>
      </c>
      <c r="B1103" s="5" t="s">
        <v>59</v>
      </c>
      <c r="C1103" s="5" t="s">
        <v>50</v>
      </c>
      <c r="D1103" s="5" t="s">
        <v>73</v>
      </c>
      <c r="E1103" s="5">
        <v>10880</v>
      </c>
    </row>
    <row r="1104" spans="1:5" x14ac:dyDescent="0.3">
      <c r="A1104" s="23">
        <v>43743</v>
      </c>
      <c r="B1104" s="5" t="s">
        <v>49</v>
      </c>
      <c r="C1104" s="5" t="s">
        <v>60</v>
      </c>
      <c r="D1104" s="5" t="s">
        <v>65</v>
      </c>
      <c r="E1104" s="5">
        <v>11260</v>
      </c>
    </row>
    <row r="1105" spans="1:5" x14ac:dyDescent="0.3">
      <c r="A1105" s="23">
        <v>43743</v>
      </c>
      <c r="B1105" s="5" t="s">
        <v>56</v>
      </c>
      <c r="C1105" s="5" t="s">
        <v>69</v>
      </c>
      <c r="D1105" s="5" t="s">
        <v>74</v>
      </c>
      <c r="E1105" s="5">
        <v>13120</v>
      </c>
    </row>
    <row r="1106" spans="1:5" x14ac:dyDescent="0.3">
      <c r="A1106" s="23">
        <v>43744</v>
      </c>
      <c r="B1106" s="5" t="s">
        <v>52</v>
      </c>
      <c r="C1106" s="5" t="s">
        <v>64</v>
      </c>
      <c r="D1106" s="5" t="s">
        <v>74</v>
      </c>
      <c r="E1106" s="5">
        <v>5690</v>
      </c>
    </row>
    <row r="1107" spans="1:5" x14ac:dyDescent="0.3">
      <c r="A1107" s="23">
        <v>43744</v>
      </c>
      <c r="B1107" s="5" t="s">
        <v>52</v>
      </c>
      <c r="C1107" s="5" t="s">
        <v>72</v>
      </c>
      <c r="D1107" s="5" t="s">
        <v>73</v>
      </c>
      <c r="E1107" s="5">
        <v>10980</v>
      </c>
    </row>
    <row r="1108" spans="1:5" x14ac:dyDescent="0.3">
      <c r="A1108" s="23">
        <v>43744</v>
      </c>
      <c r="B1108" s="5" t="s">
        <v>56</v>
      </c>
      <c r="C1108" s="5" t="s">
        <v>69</v>
      </c>
      <c r="D1108" s="5" t="s">
        <v>74</v>
      </c>
      <c r="E1108" s="5">
        <v>11060</v>
      </c>
    </row>
    <row r="1109" spans="1:5" x14ac:dyDescent="0.3">
      <c r="A1109" s="23">
        <v>43744</v>
      </c>
      <c r="B1109" s="5" t="s">
        <v>56</v>
      </c>
      <c r="C1109" s="5" t="s">
        <v>66</v>
      </c>
      <c r="D1109" s="5" t="s">
        <v>58</v>
      </c>
      <c r="E1109" s="5">
        <v>12500</v>
      </c>
    </row>
    <row r="1110" spans="1:5" x14ac:dyDescent="0.3">
      <c r="A1110" s="23">
        <v>43745</v>
      </c>
      <c r="B1110" s="5" t="s">
        <v>49</v>
      </c>
      <c r="C1110" s="5" t="s">
        <v>60</v>
      </c>
      <c r="D1110" s="5" t="s">
        <v>54</v>
      </c>
      <c r="E1110" s="5">
        <v>7870</v>
      </c>
    </row>
    <row r="1111" spans="1:5" x14ac:dyDescent="0.3">
      <c r="A1111" s="23">
        <v>43745</v>
      </c>
      <c r="B1111" s="5" t="s">
        <v>49</v>
      </c>
      <c r="C1111" s="5" t="s">
        <v>72</v>
      </c>
      <c r="D1111" s="5" t="s">
        <v>76</v>
      </c>
      <c r="E1111" s="5">
        <v>7890</v>
      </c>
    </row>
    <row r="1112" spans="1:5" x14ac:dyDescent="0.3">
      <c r="A1112" s="23">
        <v>43745</v>
      </c>
      <c r="B1112" s="5" t="s">
        <v>59</v>
      </c>
      <c r="C1112" s="5" t="s">
        <v>53</v>
      </c>
      <c r="D1112" s="5" t="s">
        <v>61</v>
      </c>
      <c r="E1112" s="5">
        <v>45000</v>
      </c>
    </row>
    <row r="1113" spans="1:5" x14ac:dyDescent="0.3">
      <c r="A1113" s="23">
        <v>43745</v>
      </c>
      <c r="B1113" s="5" t="s">
        <v>59</v>
      </c>
      <c r="C1113" s="5" t="s">
        <v>55</v>
      </c>
      <c r="D1113" s="5" t="s">
        <v>65</v>
      </c>
      <c r="E1113" s="5">
        <v>11060</v>
      </c>
    </row>
    <row r="1114" spans="1:5" x14ac:dyDescent="0.3">
      <c r="A1114" s="23">
        <v>43746</v>
      </c>
      <c r="B1114" s="5" t="s">
        <v>62</v>
      </c>
      <c r="C1114" s="5" t="s">
        <v>50</v>
      </c>
      <c r="D1114" s="5" t="s">
        <v>67</v>
      </c>
      <c r="E1114" s="5">
        <v>3960</v>
      </c>
    </row>
    <row r="1115" spans="1:5" x14ac:dyDescent="0.3">
      <c r="A1115" s="23">
        <v>43746</v>
      </c>
      <c r="B1115" s="5" t="s">
        <v>62</v>
      </c>
      <c r="C1115" s="5" t="s">
        <v>63</v>
      </c>
      <c r="D1115" s="5" t="s">
        <v>74</v>
      </c>
      <c r="E1115" s="5">
        <v>5330</v>
      </c>
    </row>
    <row r="1116" spans="1:5" x14ac:dyDescent="0.3">
      <c r="A1116" s="23">
        <v>43746</v>
      </c>
      <c r="B1116" s="5" t="s">
        <v>62</v>
      </c>
      <c r="C1116" s="5" t="s">
        <v>71</v>
      </c>
      <c r="D1116" s="5" t="s">
        <v>58</v>
      </c>
      <c r="E1116" s="5">
        <v>10970</v>
      </c>
    </row>
    <row r="1117" spans="1:5" x14ac:dyDescent="0.3">
      <c r="A1117" s="23">
        <v>43746</v>
      </c>
      <c r="B1117" s="5" t="s">
        <v>52</v>
      </c>
      <c r="C1117" s="5" t="s">
        <v>66</v>
      </c>
      <c r="D1117" s="5" t="s">
        <v>58</v>
      </c>
      <c r="E1117" s="5">
        <v>13350</v>
      </c>
    </row>
    <row r="1118" spans="1:5" x14ac:dyDescent="0.3">
      <c r="A1118" s="23">
        <v>43747</v>
      </c>
      <c r="B1118" s="5" t="s">
        <v>59</v>
      </c>
      <c r="C1118" s="5" t="s">
        <v>77</v>
      </c>
      <c r="D1118" s="5" t="s">
        <v>54</v>
      </c>
      <c r="E1118" s="5">
        <v>8590</v>
      </c>
    </row>
    <row r="1119" spans="1:5" x14ac:dyDescent="0.3">
      <c r="A1119" s="23">
        <v>43747</v>
      </c>
      <c r="B1119" s="5" t="s">
        <v>52</v>
      </c>
      <c r="C1119" s="5" t="s">
        <v>53</v>
      </c>
      <c r="D1119" s="5" t="s">
        <v>70</v>
      </c>
      <c r="E1119" s="5">
        <v>11080</v>
      </c>
    </row>
    <row r="1120" spans="1:5" x14ac:dyDescent="0.3">
      <c r="A1120" s="23">
        <v>43747</v>
      </c>
      <c r="B1120" s="5" t="s">
        <v>56</v>
      </c>
      <c r="C1120" s="5" t="s">
        <v>60</v>
      </c>
      <c r="D1120" s="5" t="s">
        <v>65</v>
      </c>
      <c r="E1120" s="5">
        <v>11350</v>
      </c>
    </row>
    <row r="1121" spans="1:5" x14ac:dyDescent="0.3">
      <c r="A1121" s="23">
        <v>43747</v>
      </c>
      <c r="B1121" s="5" t="s">
        <v>49</v>
      </c>
      <c r="C1121" s="5" t="s">
        <v>53</v>
      </c>
      <c r="D1121" s="5" t="s">
        <v>70</v>
      </c>
      <c r="E1121" s="5">
        <v>12770</v>
      </c>
    </row>
    <row r="1122" spans="1:5" x14ac:dyDescent="0.3">
      <c r="A1122" s="23">
        <v>43748</v>
      </c>
      <c r="B1122" s="5" t="s">
        <v>52</v>
      </c>
      <c r="C1122" s="5" t="s">
        <v>63</v>
      </c>
      <c r="D1122" s="5" t="s">
        <v>54</v>
      </c>
      <c r="E1122" s="5">
        <v>7920</v>
      </c>
    </row>
    <row r="1123" spans="1:5" x14ac:dyDescent="0.3">
      <c r="A1123" s="23">
        <v>43748</v>
      </c>
      <c r="B1123" s="5" t="s">
        <v>49</v>
      </c>
      <c r="C1123" s="5" t="s">
        <v>53</v>
      </c>
      <c r="D1123" s="5" t="s">
        <v>70</v>
      </c>
      <c r="E1123" s="5">
        <v>10010</v>
      </c>
    </row>
    <row r="1124" spans="1:5" x14ac:dyDescent="0.3">
      <c r="A1124" s="23">
        <v>43748</v>
      </c>
      <c r="B1124" s="5" t="s">
        <v>56</v>
      </c>
      <c r="C1124" s="5" t="s">
        <v>75</v>
      </c>
      <c r="D1124" s="5" t="s">
        <v>70</v>
      </c>
      <c r="E1124" s="5">
        <v>11410</v>
      </c>
    </row>
    <row r="1125" spans="1:5" x14ac:dyDescent="0.3">
      <c r="A1125" s="23">
        <v>43748</v>
      </c>
      <c r="B1125" s="5" t="s">
        <v>56</v>
      </c>
      <c r="C1125" s="5" t="s">
        <v>53</v>
      </c>
      <c r="D1125" s="5" t="s">
        <v>70</v>
      </c>
      <c r="E1125" s="5">
        <v>12530</v>
      </c>
    </row>
    <row r="1126" spans="1:5" x14ac:dyDescent="0.3">
      <c r="A1126" s="23">
        <v>43749</v>
      </c>
      <c r="B1126" s="5" t="s">
        <v>59</v>
      </c>
      <c r="C1126" s="5" t="s">
        <v>50</v>
      </c>
      <c r="D1126" s="5" t="s">
        <v>67</v>
      </c>
      <c r="E1126" s="5">
        <v>7740</v>
      </c>
    </row>
    <row r="1127" spans="1:5" x14ac:dyDescent="0.3">
      <c r="A1127" s="23">
        <v>43749</v>
      </c>
      <c r="B1127" s="5" t="s">
        <v>49</v>
      </c>
      <c r="C1127" s="5" t="s">
        <v>53</v>
      </c>
      <c r="D1127" s="5" t="s">
        <v>51</v>
      </c>
      <c r="E1127" s="5">
        <v>9600</v>
      </c>
    </row>
    <row r="1128" spans="1:5" x14ac:dyDescent="0.3">
      <c r="A1128" s="23">
        <v>43749</v>
      </c>
      <c r="B1128" s="5" t="s">
        <v>59</v>
      </c>
      <c r="C1128" s="5" t="s">
        <v>75</v>
      </c>
      <c r="D1128" s="5" t="s">
        <v>65</v>
      </c>
      <c r="E1128" s="5">
        <v>4890</v>
      </c>
    </row>
    <row r="1129" spans="1:5" x14ac:dyDescent="0.3">
      <c r="A1129" s="23">
        <v>43749</v>
      </c>
      <c r="B1129" s="5" t="s">
        <v>62</v>
      </c>
      <c r="C1129" s="5" t="s">
        <v>78</v>
      </c>
      <c r="D1129" s="5" t="s">
        <v>74</v>
      </c>
      <c r="E1129" s="5">
        <v>10860</v>
      </c>
    </row>
    <row r="1130" spans="1:5" x14ac:dyDescent="0.3">
      <c r="A1130" s="23">
        <v>43750</v>
      </c>
      <c r="B1130" s="5" t="s">
        <v>59</v>
      </c>
      <c r="C1130" s="5" t="s">
        <v>71</v>
      </c>
      <c r="D1130" s="5" t="s">
        <v>76</v>
      </c>
      <c r="E1130" s="5">
        <v>3800</v>
      </c>
    </row>
    <row r="1131" spans="1:5" x14ac:dyDescent="0.3">
      <c r="A1131" s="23">
        <v>43750</v>
      </c>
      <c r="B1131" s="5" t="s">
        <v>62</v>
      </c>
      <c r="C1131" s="5" t="s">
        <v>77</v>
      </c>
      <c r="D1131" s="5" t="s">
        <v>76</v>
      </c>
      <c r="E1131" s="5">
        <v>7830</v>
      </c>
    </row>
    <row r="1132" spans="1:5" x14ac:dyDescent="0.3">
      <c r="A1132" s="23">
        <v>43750</v>
      </c>
      <c r="B1132" s="5" t="s">
        <v>52</v>
      </c>
      <c r="C1132" s="5" t="s">
        <v>64</v>
      </c>
      <c r="D1132" s="5" t="s">
        <v>73</v>
      </c>
      <c r="E1132" s="5">
        <v>11440</v>
      </c>
    </row>
    <row r="1133" spans="1:5" x14ac:dyDescent="0.3">
      <c r="A1133" s="23">
        <v>43750</v>
      </c>
      <c r="B1133" s="5" t="s">
        <v>62</v>
      </c>
      <c r="C1133" s="5" t="s">
        <v>66</v>
      </c>
      <c r="D1133" s="5" t="s">
        <v>58</v>
      </c>
      <c r="E1133" s="5">
        <v>13210</v>
      </c>
    </row>
    <row r="1134" spans="1:5" x14ac:dyDescent="0.3">
      <c r="A1134" s="23">
        <v>43751</v>
      </c>
      <c r="B1134" s="5" t="s">
        <v>56</v>
      </c>
      <c r="C1134" s="5" t="s">
        <v>66</v>
      </c>
      <c r="D1134" s="5" t="s">
        <v>70</v>
      </c>
      <c r="E1134" s="5">
        <v>5620</v>
      </c>
    </row>
    <row r="1135" spans="1:5" x14ac:dyDescent="0.3">
      <c r="A1135" s="23">
        <v>43751</v>
      </c>
      <c r="B1135" s="5" t="s">
        <v>52</v>
      </c>
      <c r="C1135" s="5" t="s">
        <v>57</v>
      </c>
      <c r="D1135" s="5" t="s">
        <v>74</v>
      </c>
      <c r="E1135" s="5">
        <v>10960</v>
      </c>
    </row>
    <row r="1136" spans="1:5" x14ac:dyDescent="0.3">
      <c r="A1136" s="23">
        <v>43751</v>
      </c>
      <c r="B1136" s="5" t="s">
        <v>49</v>
      </c>
      <c r="C1136" s="5" t="s">
        <v>50</v>
      </c>
      <c r="D1136" s="5" t="s">
        <v>73</v>
      </c>
      <c r="E1136" s="5">
        <v>11670</v>
      </c>
    </row>
    <row r="1137" spans="1:5" x14ac:dyDescent="0.3">
      <c r="A1137" s="23">
        <v>43751</v>
      </c>
      <c r="B1137" s="5" t="s">
        <v>52</v>
      </c>
      <c r="C1137" s="5" t="s">
        <v>63</v>
      </c>
      <c r="D1137" s="5" t="s">
        <v>65</v>
      </c>
      <c r="E1137" s="5">
        <v>13110</v>
      </c>
    </row>
    <row r="1138" spans="1:5" x14ac:dyDescent="0.3">
      <c r="A1138" s="23">
        <v>43752</v>
      </c>
      <c r="B1138" s="5" t="s">
        <v>56</v>
      </c>
      <c r="C1138" s="5" t="s">
        <v>72</v>
      </c>
      <c r="D1138" s="5" t="s">
        <v>51</v>
      </c>
      <c r="E1138" s="5">
        <v>8590</v>
      </c>
    </row>
    <row r="1139" spans="1:5" x14ac:dyDescent="0.3">
      <c r="A1139" s="23">
        <v>43752</v>
      </c>
      <c r="B1139" s="5" t="s">
        <v>56</v>
      </c>
      <c r="C1139" s="5" t="s">
        <v>64</v>
      </c>
      <c r="D1139" s="5" t="s">
        <v>67</v>
      </c>
      <c r="E1139" s="5">
        <v>9600</v>
      </c>
    </row>
    <row r="1140" spans="1:5" x14ac:dyDescent="0.3">
      <c r="A1140" s="23">
        <v>43752</v>
      </c>
      <c r="B1140" s="5" t="s">
        <v>59</v>
      </c>
      <c r="C1140" s="5" t="s">
        <v>75</v>
      </c>
      <c r="D1140" s="5" t="s">
        <v>70</v>
      </c>
      <c r="E1140" s="5">
        <v>11180</v>
      </c>
    </row>
    <row r="1141" spans="1:5" x14ac:dyDescent="0.3">
      <c r="A1141" s="23">
        <v>43752</v>
      </c>
      <c r="B1141" s="5" t="s">
        <v>49</v>
      </c>
      <c r="C1141" s="5" t="s">
        <v>53</v>
      </c>
      <c r="D1141" s="5" t="s">
        <v>70</v>
      </c>
      <c r="E1141" s="5">
        <v>13070</v>
      </c>
    </row>
    <row r="1142" spans="1:5" x14ac:dyDescent="0.3">
      <c r="A1142" s="23">
        <v>43753</v>
      </c>
      <c r="B1142" s="5" t="s">
        <v>62</v>
      </c>
      <c r="C1142" s="5" t="s">
        <v>77</v>
      </c>
      <c r="D1142" s="5" t="s">
        <v>76</v>
      </c>
      <c r="E1142" s="5">
        <v>4270</v>
      </c>
    </row>
    <row r="1143" spans="1:5" x14ac:dyDescent="0.3">
      <c r="A1143" s="23">
        <v>43753</v>
      </c>
      <c r="B1143" s="5" t="s">
        <v>62</v>
      </c>
      <c r="C1143" s="5" t="s">
        <v>72</v>
      </c>
      <c r="D1143" s="5" t="s">
        <v>76</v>
      </c>
      <c r="E1143" s="5">
        <v>7610</v>
      </c>
    </row>
    <row r="1144" spans="1:5" x14ac:dyDescent="0.3">
      <c r="A1144" s="23">
        <v>43753</v>
      </c>
      <c r="B1144" s="5" t="s">
        <v>49</v>
      </c>
      <c r="C1144" s="5" t="s">
        <v>71</v>
      </c>
      <c r="D1144" s="5" t="s">
        <v>58</v>
      </c>
      <c r="E1144" s="5">
        <v>5720</v>
      </c>
    </row>
    <row r="1145" spans="1:5" x14ac:dyDescent="0.3">
      <c r="A1145" s="23">
        <v>43753</v>
      </c>
      <c r="B1145" s="5" t="s">
        <v>59</v>
      </c>
      <c r="C1145" s="5" t="s">
        <v>75</v>
      </c>
      <c r="D1145" s="5" t="s">
        <v>70</v>
      </c>
      <c r="E1145" s="5">
        <v>11760</v>
      </c>
    </row>
    <row r="1146" spans="1:5" x14ac:dyDescent="0.3">
      <c r="A1146" s="23">
        <v>43754</v>
      </c>
      <c r="B1146" s="5" t="s">
        <v>56</v>
      </c>
      <c r="C1146" s="5" t="s">
        <v>77</v>
      </c>
      <c r="D1146" s="5" t="s">
        <v>61</v>
      </c>
      <c r="E1146" s="5">
        <v>3850</v>
      </c>
    </row>
    <row r="1147" spans="1:5" x14ac:dyDescent="0.3">
      <c r="A1147" s="23">
        <v>43754</v>
      </c>
      <c r="B1147" s="5" t="s">
        <v>52</v>
      </c>
      <c r="C1147" s="5" t="s">
        <v>78</v>
      </c>
      <c r="D1147" s="5" t="s">
        <v>51</v>
      </c>
      <c r="E1147" s="5">
        <v>8670</v>
      </c>
    </row>
    <row r="1148" spans="1:5" x14ac:dyDescent="0.3">
      <c r="A1148" s="23">
        <v>43754</v>
      </c>
      <c r="B1148" s="5" t="s">
        <v>62</v>
      </c>
      <c r="C1148" s="5" t="s">
        <v>69</v>
      </c>
      <c r="D1148" s="5" t="s">
        <v>54</v>
      </c>
      <c r="E1148" s="5">
        <v>9550</v>
      </c>
    </row>
    <row r="1149" spans="1:5" x14ac:dyDescent="0.3">
      <c r="A1149" s="23">
        <v>43754</v>
      </c>
      <c r="B1149" s="5" t="s">
        <v>59</v>
      </c>
      <c r="C1149" s="5" t="s">
        <v>77</v>
      </c>
      <c r="D1149" s="5" t="s">
        <v>70</v>
      </c>
      <c r="E1149" s="5">
        <v>12480</v>
      </c>
    </row>
    <row r="1150" spans="1:5" x14ac:dyDescent="0.3">
      <c r="A1150" s="23">
        <v>43755</v>
      </c>
      <c r="B1150" s="5" t="s">
        <v>52</v>
      </c>
      <c r="C1150" s="5" t="s">
        <v>50</v>
      </c>
      <c r="D1150" s="5" t="s">
        <v>54</v>
      </c>
      <c r="E1150" s="5">
        <v>9950</v>
      </c>
    </row>
    <row r="1151" spans="1:5" x14ac:dyDescent="0.3">
      <c r="A1151" s="23">
        <v>43755</v>
      </c>
      <c r="B1151" s="5" t="s">
        <v>49</v>
      </c>
      <c r="C1151" s="5" t="s">
        <v>78</v>
      </c>
      <c r="D1151" s="5" t="s">
        <v>73</v>
      </c>
      <c r="E1151" s="5">
        <v>5080</v>
      </c>
    </row>
    <row r="1152" spans="1:5" x14ac:dyDescent="0.3">
      <c r="A1152" s="23">
        <v>43755</v>
      </c>
      <c r="B1152" s="5" t="s">
        <v>56</v>
      </c>
      <c r="C1152" s="5" t="s">
        <v>77</v>
      </c>
      <c r="D1152" s="5" t="s">
        <v>70</v>
      </c>
      <c r="E1152" s="5">
        <v>10490</v>
      </c>
    </row>
    <row r="1153" spans="1:5" x14ac:dyDescent="0.3">
      <c r="A1153" s="23">
        <v>43755</v>
      </c>
      <c r="B1153" s="5" t="s">
        <v>52</v>
      </c>
      <c r="C1153" s="5" t="s">
        <v>72</v>
      </c>
      <c r="D1153" s="5" t="s">
        <v>73</v>
      </c>
      <c r="E1153" s="5">
        <v>13280</v>
      </c>
    </row>
    <row r="1154" spans="1:5" x14ac:dyDescent="0.3">
      <c r="A1154" s="23">
        <v>43756</v>
      </c>
      <c r="B1154" s="5" t="s">
        <v>49</v>
      </c>
      <c r="C1154" s="5" t="s">
        <v>57</v>
      </c>
      <c r="D1154" s="5" t="s">
        <v>67</v>
      </c>
      <c r="E1154" s="5">
        <v>4030</v>
      </c>
    </row>
    <row r="1155" spans="1:5" x14ac:dyDescent="0.3">
      <c r="A1155" s="23">
        <v>43756</v>
      </c>
      <c r="B1155" s="5" t="s">
        <v>56</v>
      </c>
      <c r="C1155" s="5" t="s">
        <v>60</v>
      </c>
      <c r="D1155" s="5" t="s">
        <v>76</v>
      </c>
      <c r="E1155" s="5">
        <v>8010</v>
      </c>
    </row>
    <row r="1156" spans="1:5" x14ac:dyDescent="0.3">
      <c r="A1156" s="23">
        <v>43756</v>
      </c>
      <c r="B1156" s="5" t="s">
        <v>49</v>
      </c>
      <c r="C1156" s="5" t="s">
        <v>66</v>
      </c>
      <c r="D1156" s="5" t="s">
        <v>76</v>
      </c>
      <c r="E1156" s="5">
        <v>9540</v>
      </c>
    </row>
    <row r="1157" spans="1:5" x14ac:dyDescent="0.3">
      <c r="A1157" s="23">
        <v>43756</v>
      </c>
      <c r="B1157" s="5" t="s">
        <v>59</v>
      </c>
      <c r="C1157" s="5" t="s">
        <v>68</v>
      </c>
      <c r="D1157" s="5" t="s">
        <v>58</v>
      </c>
      <c r="E1157" s="5">
        <v>13130</v>
      </c>
    </row>
    <row r="1158" spans="1:5" x14ac:dyDescent="0.3">
      <c r="A1158" s="23">
        <v>43757</v>
      </c>
      <c r="B1158" s="5" t="s">
        <v>62</v>
      </c>
      <c r="C1158" s="5" t="s">
        <v>71</v>
      </c>
      <c r="D1158" s="5" t="s">
        <v>51</v>
      </c>
      <c r="E1158" s="5">
        <v>7600</v>
      </c>
    </row>
    <row r="1159" spans="1:5" x14ac:dyDescent="0.3">
      <c r="A1159" s="23">
        <v>43757</v>
      </c>
      <c r="B1159" s="5" t="s">
        <v>59</v>
      </c>
      <c r="C1159" s="5" t="s">
        <v>53</v>
      </c>
      <c r="D1159" s="5" t="s">
        <v>70</v>
      </c>
      <c r="E1159" s="5">
        <v>5460</v>
      </c>
    </row>
    <row r="1160" spans="1:5" x14ac:dyDescent="0.3">
      <c r="A1160" s="23">
        <v>43757</v>
      </c>
      <c r="B1160" s="5" t="s">
        <v>52</v>
      </c>
      <c r="C1160" s="5" t="s">
        <v>77</v>
      </c>
      <c r="D1160" s="5" t="s">
        <v>70</v>
      </c>
      <c r="E1160" s="5">
        <v>10670</v>
      </c>
    </row>
    <row r="1161" spans="1:5" x14ac:dyDescent="0.3">
      <c r="A1161" s="23">
        <v>43757</v>
      </c>
      <c r="B1161" s="5" t="s">
        <v>62</v>
      </c>
      <c r="C1161" s="5" t="s">
        <v>78</v>
      </c>
      <c r="D1161" s="5" t="s">
        <v>74</v>
      </c>
      <c r="E1161" s="5">
        <v>11900</v>
      </c>
    </row>
    <row r="1162" spans="1:5" x14ac:dyDescent="0.3">
      <c r="A1162" s="23">
        <v>43758</v>
      </c>
      <c r="B1162" s="5" t="s">
        <v>49</v>
      </c>
      <c r="C1162" s="5" t="s">
        <v>63</v>
      </c>
      <c r="D1162" s="5" t="s">
        <v>51</v>
      </c>
      <c r="E1162" s="5">
        <v>3500</v>
      </c>
    </row>
    <row r="1163" spans="1:5" x14ac:dyDescent="0.3">
      <c r="A1163" s="23">
        <v>43758</v>
      </c>
      <c r="B1163" s="5" t="s">
        <v>62</v>
      </c>
      <c r="C1163" s="5" t="s">
        <v>55</v>
      </c>
      <c r="D1163" s="5" t="s">
        <v>67</v>
      </c>
      <c r="E1163" s="5">
        <v>35000</v>
      </c>
    </row>
    <row r="1164" spans="1:5" x14ac:dyDescent="0.3">
      <c r="A1164" s="23">
        <v>43758</v>
      </c>
      <c r="B1164" s="5" t="s">
        <v>59</v>
      </c>
      <c r="C1164" s="5" t="s">
        <v>60</v>
      </c>
      <c r="D1164" s="5" t="s">
        <v>76</v>
      </c>
      <c r="E1164" s="5">
        <v>9280</v>
      </c>
    </row>
    <row r="1165" spans="1:5" x14ac:dyDescent="0.3">
      <c r="A1165" s="23">
        <v>43758</v>
      </c>
      <c r="B1165" s="5" t="s">
        <v>56</v>
      </c>
      <c r="C1165" s="5" t="s">
        <v>69</v>
      </c>
      <c r="D1165" s="5" t="s">
        <v>74</v>
      </c>
      <c r="E1165" s="5">
        <v>12970</v>
      </c>
    </row>
    <row r="1166" spans="1:5" x14ac:dyDescent="0.3">
      <c r="A1166" s="23">
        <v>43759</v>
      </c>
      <c r="B1166" s="5" t="s">
        <v>52</v>
      </c>
      <c r="C1166" s="5" t="s">
        <v>78</v>
      </c>
      <c r="D1166" s="5" t="s">
        <v>76</v>
      </c>
      <c r="E1166" s="5">
        <v>9430</v>
      </c>
    </row>
    <row r="1167" spans="1:5" x14ac:dyDescent="0.3">
      <c r="A1167" s="23">
        <v>43759</v>
      </c>
      <c r="B1167" s="5" t="s">
        <v>52</v>
      </c>
      <c r="C1167" s="5" t="s">
        <v>77</v>
      </c>
      <c r="D1167" s="5" t="s">
        <v>70</v>
      </c>
      <c r="E1167" s="5">
        <v>5720</v>
      </c>
    </row>
    <row r="1168" spans="1:5" x14ac:dyDescent="0.3">
      <c r="A1168" s="23">
        <v>43759</v>
      </c>
      <c r="B1168" s="5" t="s">
        <v>56</v>
      </c>
      <c r="C1168" s="5" t="s">
        <v>78</v>
      </c>
      <c r="D1168" s="5" t="s">
        <v>74</v>
      </c>
      <c r="E1168" s="5">
        <v>10700</v>
      </c>
    </row>
    <row r="1169" spans="1:5" x14ac:dyDescent="0.3">
      <c r="A1169" s="23">
        <v>43759</v>
      </c>
      <c r="B1169" s="5" t="s">
        <v>56</v>
      </c>
      <c r="C1169" s="5" t="s">
        <v>72</v>
      </c>
      <c r="D1169" s="5" t="s">
        <v>73</v>
      </c>
      <c r="E1169" s="5">
        <v>13090</v>
      </c>
    </row>
    <row r="1170" spans="1:5" x14ac:dyDescent="0.3">
      <c r="A1170" s="23">
        <v>43760</v>
      </c>
      <c r="B1170" s="5" t="s">
        <v>59</v>
      </c>
      <c r="C1170" s="5" t="s">
        <v>68</v>
      </c>
      <c r="D1170" s="5" t="s">
        <v>61</v>
      </c>
      <c r="E1170" s="5">
        <v>3740</v>
      </c>
    </row>
    <row r="1171" spans="1:5" x14ac:dyDescent="0.3">
      <c r="A1171" s="23">
        <v>43760</v>
      </c>
      <c r="B1171" s="5" t="s">
        <v>49</v>
      </c>
      <c r="C1171" s="5" t="s">
        <v>71</v>
      </c>
      <c r="D1171" s="5" t="s">
        <v>61</v>
      </c>
      <c r="E1171" s="5">
        <v>41700</v>
      </c>
    </row>
    <row r="1172" spans="1:5" x14ac:dyDescent="0.3">
      <c r="A1172" s="23">
        <v>43760</v>
      </c>
      <c r="B1172" s="5" t="s">
        <v>49</v>
      </c>
      <c r="C1172" s="5" t="s">
        <v>50</v>
      </c>
      <c r="D1172" s="5" t="s">
        <v>67</v>
      </c>
      <c r="E1172" s="5">
        <v>8160</v>
      </c>
    </row>
    <row r="1173" spans="1:5" x14ac:dyDescent="0.3">
      <c r="A1173" s="23">
        <v>43760</v>
      </c>
      <c r="B1173" s="5" t="s">
        <v>59</v>
      </c>
      <c r="C1173" s="5" t="s">
        <v>72</v>
      </c>
      <c r="D1173" s="5" t="s">
        <v>73</v>
      </c>
      <c r="E1173" s="5">
        <v>11730</v>
      </c>
    </row>
    <row r="1174" spans="1:5" x14ac:dyDescent="0.3">
      <c r="A1174" s="23">
        <v>43761</v>
      </c>
      <c r="B1174" s="5" t="s">
        <v>52</v>
      </c>
      <c r="C1174" s="5" t="s">
        <v>77</v>
      </c>
      <c r="D1174" s="5" t="s">
        <v>51</v>
      </c>
      <c r="E1174" s="5">
        <v>7780</v>
      </c>
    </row>
    <row r="1175" spans="1:5" x14ac:dyDescent="0.3">
      <c r="A1175" s="23">
        <v>43761</v>
      </c>
      <c r="B1175" s="5" t="s">
        <v>62</v>
      </c>
      <c r="C1175" s="5" t="s">
        <v>78</v>
      </c>
      <c r="D1175" s="5" t="s">
        <v>51</v>
      </c>
      <c r="E1175" s="5">
        <v>8730</v>
      </c>
    </row>
    <row r="1176" spans="1:5" x14ac:dyDescent="0.3">
      <c r="A1176" s="23">
        <v>43761</v>
      </c>
      <c r="B1176" s="5" t="s">
        <v>62</v>
      </c>
      <c r="C1176" s="5" t="s">
        <v>66</v>
      </c>
      <c r="D1176" s="5" t="s">
        <v>51</v>
      </c>
      <c r="E1176" s="5">
        <v>9770</v>
      </c>
    </row>
    <row r="1177" spans="1:5" x14ac:dyDescent="0.3">
      <c r="A1177" s="23">
        <v>43761</v>
      </c>
      <c r="B1177" s="5" t="s">
        <v>62</v>
      </c>
      <c r="C1177" s="5" t="s">
        <v>63</v>
      </c>
      <c r="D1177" s="5" t="s">
        <v>65</v>
      </c>
      <c r="E1177" s="5">
        <v>10120</v>
      </c>
    </row>
    <row r="1178" spans="1:5" x14ac:dyDescent="0.3">
      <c r="A1178" s="23">
        <v>43762</v>
      </c>
      <c r="B1178" s="5" t="s">
        <v>52</v>
      </c>
      <c r="C1178" s="5" t="s">
        <v>50</v>
      </c>
      <c r="D1178" s="5" t="s">
        <v>61</v>
      </c>
      <c r="E1178" s="5">
        <v>3340</v>
      </c>
    </row>
    <row r="1179" spans="1:5" x14ac:dyDescent="0.3">
      <c r="A1179" s="23">
        <v>43762</v>
      </c>
      <c r="B1179" s="5" t="s">
        <v>49</v>
      </c>
      <c r="C1179" s="5" t="s">
        <v>60</v>
      </c>
      <c r="D1179" s="5" t="s">
        <v>51</v>
      </c>
      <c r="E1179" s="5">
        <v>7820</v>
      </c>
    </row>
    <row r="1180" spans="1:5" x14ac:dyDescent="0.3">
      <c r="A1180" s="23">
        <v>43762</v>
      </c>
      <c r="B1180" s="5" t="s">
        <v>56</v>
      </c>
      <c r="C1180" s="5" t="s">
        <v>68</v>
      </c>
      <c r="D1180" s="5" t="s">
        <v>51</v>
      </c>
      <c r="E1180" s="5">
        <v>9240</v>
      </c>
    </row>
    <row r="1181" spans="1:5" x14ac:dyDescent="0.3">
      <c r="A1181" s="23">
        <v>43762</v>
      </c>
      <c r="B1181" s="5" t="s">
        <v>59</v>
      </c>
      <c r="C1181" s="5" t="s">
        <v>63</v>
      </c>
      <c r="D1181" s="5" t="s">
        <v>74</v>
      </c>
      <c r="E1181" s="5">
        <v>5750</v>
      </c>
    </row>
    <row r="1182" spans="1:5" x14ac:dyDescent="0.3">
      <c r="A1182" s="23">
        <v>43763</v>
      </c>
      <c r="B1182" s="5" t="s">
        <v>52</v>
      </c>
      <c r="C1182" s="5" t="s">
        <v>77</v>
      </c>
      <c r="D1182" s="5" t="s">
        <v>51</v>
      </c>
      <c r="E1182" s="5">
        <v>8870</v>
      </c>
    </row>
    <row r="1183" spans="1:5" x14ac:dyDescent="0.3">
      <c r="A1183" s="23">
        <v>43763</v>
      </c>
      <c r="B1183" s="5" t="s">
        <v>49</v>
      </c>
      <c r="C1183" s="5" t="s">
        <v>69</v>
      </c>
      <c r="D1183" s="5" t="s">
        <v>74</v>
      </c>
      <c r="E1183" s="5">
        <v>10550</v>
      </c>
    </row>
    <row r="1184" spans="1:5" x14ac:dyDescent="0.3">
      <c r="A1184" s="23">
        <v>43763</v>
      </c>
      <c r="B1184" s="5" t="s">
        <v>56</v>
      </c>
      <c r="C1184" s="5" t="s">
        <v>66</v>
      </c>
      <c r="D1184" s="5" t="s">
        <v>58</v>
      </c>
      <c r="E1184" s="5">
        <v>11640</v>
      </c>
    </row>
    <row r="1185" spans="1:5" x14ac:dyDescent="0.3">
      <c r="A1185" s="23">
        <v>43763</v>
      </c>
      <c r="B1185" s="5" t="s">
        <v>56</v>
      </c>
      <c r="C1185" s="5" t="s">
        <v>68</v>
      </c>
      <c r="D1185" s="5" t="s">
        <v>58</v>
      </c>
      <c r="E1185" s="5">
        <v>12820</v>
      </c>
    </row>
    <row r="1186" spans="1:5" x14ac:dyDescent="0.3">
      <c r="A1186" s="23">
        <v>43764</v>
      </c>
      <c r="B1186" s="5" t="s">
        <v>62</v>
      </c>
      <c r="C1186" s="5" t="s">
        <v>68</v>
      </c>
      <c r="D1186" s="5" t="s">
        <v>61</v>
      </c>
      <c r="E1186" s="5">
        <v>3990</v>
      </c>
    </row>
    <row r="1187" spans="1:5" x14ac:dyDescent="0.3">
      <c r="A1187" s="23">
        <v>43764</v>
      </c>
      <c r="B1187" s="5" t="s">
        <v>59</v>
      </c>
      <c r="C1187" s="5" t="s">
        <v>57</v>
      </c>
      <c r="D1187" s="5" t="s">
        <v>76</v>
      </c>
      <c r="E1187" s="5">
        <v>7760</v>
      </c>
    </row>
    <row r="1188" spans="1:5" x14ac:dyDescent="0.3">
      <c r="A1188" s="23">
        <v>43764</v>
      </c>
      <c r="B1188" s="5" t="s">
        <v>59</v>
      </c>
      <c r="C1188" s="5" t="s">
        <v>53</v>
      </c>
      <c r="D1188" s="5" t="s">
        <v>54</v>
      </c>
      <c r="E1188" s="5">
        <v>8910</v>
      </c>
    </row>
    <row r="1189" spans="1:5" x14ac:dyDescent="0.3">
      <c r="A1189" s="23">
        <v>43764</v>
      </c>
      <c r="B1189" s="5" t="s">
        <v>49</v>
      </c>
      <c r="C1189" s="5" t="s">
        <v>60</v>
      </c>
      <c r="D1189" s="5" t="s">
        <v>65</v>
      </c>
      <c r="E1189" s="5">
        <v>11110</v>
      </c>
    </row>
    <row r="1190" spans="1:5" x14ac:dyDescent="0.3">
      <c r="A1190" s="23">
        <v>43765</v>
      </c>
      <c r="B1190" s="5" t="s">
        <v>62</v>
      </c>
      <c r="C1190" s="5" t="s">
        <v>64</v>
      </c>
      <c r="D1190" s="5" t="s">
        <v>51</v>
      </c>
      <c r="E1190" s="5">
        <v>7480</v>
      </c>
    </row>
    <row r="1191" spans="1:5" x14ac:dyDescent="0.3">
      <c r="A1191" s="23">
        <v>43765</v>
      </c>
      <c r="B1191" s="5" t="s">
        <v>62</v>
      </c>
      <c r="C1191" s="5" t="s">
        <v>77</v>
      </c>
      <c r="D1191" s="5" t="s">
        <v>76</v>
      </c>
      <c r="E1191" s="5">
        <v>8280</v>
      </c>
    </row>
    <row r="1192" spans="1:5" x14ac:dyDescent="0.3">
      <c r="A1192" s="23">
        <v>43765</v>
      </c>
      <c r="B1192" s="5" t="s">
        <v>52</v>
      </c>
      <c r="C1192" s="5" t="s">
        <v>71</v>
      </c>
      <c r="D1192" s="5" t="s">
        <v>51</v>
      </c>
      <c r="E1192" s="5">
        <v>9330</v>
      </c>
    </row>
    <row r="1193" spans="1:5" x14ac:dyDescent="0.3">
      <c r="A1193" s="23">
        <v>43765</v>
      </c>
      <c r="B1193" s="5" t="s">
        <v>59</v>
      </c>
      <c r="C1193" s="5" t="s">
        <v>53</v>
      </c>
      <c r="D1193" s="5" t="s">
        <v>70</v>
      </c>
      <c r="E1193" s="5">
        <v>10790</v>
      </c>
    </row>
    <row r="1194" spans="1:5" x14ac:dyDescent="0.3">
      <c r="A1194" s="23">
        <v>43766</v>
      </c>
      <c r="B1194" s="5" t="s">
        <v>52</v>
      </c>
      <c r="C1194" s="5" t="s">
        <v>50</v>
      </c>
      <c r="D1194" s="5" t="s">
        <v>76</v>
      </c>
      <c r="E1194" s="5">
        <v>3600</v>
      </c>
    </row>
    <row r="1195" spans="1:5" x14ac:dyDescent="0.3">
      <c r="A1195" s="23">
        <v>43766</v>
      </c>
      <c r="B1195" s="5" t="s">
        <v>52</v>
      </c>
      <c r="C1195" s="5" t="s">
        <v>50</v>
      </c>
      <c r="D1195" s="5" t="s">
        <v>51</v>
      </c>
      <c r="E1195" s="5">
        <v>7940</v>
      </c>
    </row>
    <row r="1196" spans="1:5" x14ac:dyDescent="0.3">
      <c r="A1196" s="23">
        <v>43766</v>
      </c>
      <c r="B1196" s="5" t="s">
        <v>49</v>
      </c>
      <c r="C1196" s="5" t="s">
        <v>75</v>
      </c>
      <c r="D1196" s="5" t="s">
        <v>61</v>
      </c>
      <c r="E1196" s="5">
        <v>9540</v>
      </c>
    </row>
    <row r="1197" spans="1:5" x14ac:dyDescent="0.3">
      <c r="A1197" s="23">
        <v>43766</v>
      </c>
      <c r="B1197" s="5" t="s">
        <v>56</v>
      </c>
      <c r="C1197" s="5" t="s">
        <v>64</v>
      </c>
      <c r="D1197" s="5" t="s">
        <v>58</v>
      </c>
      <c r="E1197" s="5">
        <v>6330</v>
      </c>
    </row>
    <row r="1198" spans="1:5" x14ac:dyDescent="0.3">
      <c r="A1198" s="23">
        <v>43767</v>
      </c>
      <c r="B1198" s="5" t="s">
        <v>56</v>
      </c>
      <c r="C1198" s="5" t="s">
        <v>77</v>
      </c>
      <c r="D1198" s="5" t="s">
        <v>61</v>
      </c>
      <c r="E1198" s="5">
        <v>8450</v>
      </c>
    </row>
    <row r="1199" spans="1:5" x14ac:dyDescent="0.3">
      <c r="A1199" s="23">
        <v>43767</v>
      </c>
      <c r="B1199" s="5" t="s">
        <v>59</v>
      </c>
      <c r="C1199" s="5" t="s">
        <v>66</v>
      </c>
      <c r="D1199" s="5" t="s">
        <v>58</v>
      </c>
      <c r="E1199" s="5">
        <v>10730</v>
      </c>
    </row>
    <row r="1200" spans="1:5" x14ac:dyDescent="0.3">
      <c r="A1200" s="23">
        <v>43767</v>
      </c>
      <c r="B1200" s="5" t="s">
        <v>56</v>
      </c>
      <c r="C1200" s="5" t="s">
        <v>72</v>
      </c>
      <c r="D1200" s="5" t="s">
        <v>73</v>
      </c>
      <c r="E1200" s="5">
        <v>12250</v>
      </c>
    </row>
    <row r="1201" spans="1:5" x14ac:dyDescent="0.3">
      <c r="A1201" s="23">
        <v>43767</v>
      </c>
      <c r="B1201" s="5" t="s">
        <v>49</v>
      </c>
      <c r="C1201" s="5" t="s">
        <v>64</v>
      </c>
      <c r="D1201" s="5" t="s">
        <v>73</v>
      </c>
      <c r="E1201" s="5">
        <v>12770</v>
      </c>
    </row>
    <row r="1202" spans="1:5" x14ac:dyDescent="0.3">
      <c r="A1202" s="23">
        <v>43768</v>
      </c>
      <c r="B1202" s="5" t="s">
        <v>49</v>
      </c>
      <c r="C1202" s="5" t="s">
        <v>60</v>
      </c>
      <c r="D1202" s="5" t="s">
        <v>51</v>
      </c>
      <c r="E1202" s="5">
        <v>8270</v>
      </c>
    </row>
    <row r="1203" spans="1:5" x14ac:dyDescent="0.3">
      <c r="A1203" s="23">
        <v>43768</v>
      </c>
      <c r="B1203" s="5" t="s">
        <v>62</v>
      </c>
      <c r="C1203" s="5" t="s">
        <v>50</v>
      </c>
      <c r="D1203" s="5" t="s">
        <v>73</v>
      </c>
      <c r="E1203" s="5">
        <v>10540</v>
      </c>
    </row>
    <row r="1204" spans="1:5" x14ac:dyDescent="0.3">
      <c r="A1204" s="23">
        <v>43768</v>
      </c>
      <c r="B1204" s="5" t="s">
        <v>59</v>
      </c>
      <c r="C1204" s="5" t="s">
        <v>50</v>
      </c>
      <c r="D1204" s="5" t="s">
        <v>73</v>
      </c>
      <c r="E1204" s="5">
        <v>12020</v>
      </c>
    </row>
    <row r="1205" spans="1:5" x14ac:dyDescent="0.3">
      <c r="A1205" s="23">
        <v>43768</v>
      </c>
      <c r="B1205" s="5" t="s">
        <v>62</v>
      </c>
      <c r="C1205" s="5" t="s">
        <v>71</v>
      </c>
      <c r="D1205" s="5" t="s">
        <v>58</v>
      </c>
      <c r="E1205" s="5">
        <v>13250</v>
      </c>
    </row>
    <row r="1206" spans="1:5" x14ac:dyDescent="0.3">
      <c r="A1206" s="23">
        <v>43769</v>
      </c>
      <c r="B1206" s="5" t="s">
        <v>62</v>
      </c>
      <c r="C1206" s="5" t="s">
        <v>75</v>
      </c>
      <c r="D1206" s="5" t="s">
        <v>61</v>
      </c>
      <c r="E1206" s="5">
        <v>9390</v>
      </c>
    </row>
    <row r="1207" spans="1:5" x14ac:dyDescent="0.3">
      <c r="A1207" s="23">
        <v>43769</v>
      </c>
      <c r="B1207" s="5" t="s">
        <v>52</v>
      </c>
      <c r="C1207" s="5" t="s">
        <v>53</v>
      </c>
      <c r="D1207" s="5" t="s">
        <v>73</v>
      </c>
      <c r="E1207" s="5">
        <v>5910</v>
      </c>
    </row>
    <row r="1208" spans="1:5" x14ac:dyDescent="0.3">
      <c r="A1208" s="23">
        <v>43769</v>
      </c>
      <c r="B1208" s="5" t="s">
        <v>56</v>
      </c>
      <c r="C1208" s="5" t="s">
        <v>78</v>
      </c>
      <c r="D1208" s="5" t="s">
        <v>74</v>
      </c>
      <c r="E1208" s="5">
        <v>10100</v>
      </c>
    </row>
    <row r="1209" spans="1:5" x14ac:dyDescent="0.3">
      <c r="A1209" s="23">
        <v>43769</v>
      </c>
      <c r="B1209" s="5" t="s">
        <v>59</v>
      </c>
      <c r="C1209" s="5" t="s">
        <v>72</v>
      </c>
      <c r="D1209" s="5" t="s">
        <v>73</v>
      </c>
      <c r="E1209" s="5">
        <v>12910</v>
      </c>
    </row>
    <row r="1210" spans="1:5" x14ac:dyDescent="0.3">
      <c r="A1210" s="23">
        <v>43770</v>
      </c>
      <c r="B1210" s="5" t="s">
        <v>56</v>
      </c>
      <c r="C1210" s="5" t="s">
        <v>71</v>
      </c>
      <c r="D1210" s="5" t="s">
        <v>61</v>
      </c>
      <c r="E1210" s="5">
        <v>4050</v>
      </c>
    </row>
    <row r="1211" spans="1:5" x14ac:dyDescent="0.3">
      <c r="A1211" s="23">
        <v>43770</v>
      </c>
      <c r="B1211" s="5" t="s">
        <v>52</v>
      </c>
      <c r="C1211" s="5" t="s">
        <v>50</v>
      </c>
      <c r="D1211" s="5" t="s">
        <v>67</v>
      </c>
      <c r="E1211" s="5">
        <v>7330</v>
      </c>
    </row>
    <row r="1212" spans="1:5" x14ac:dyDescent="0.3">
      <c r="A1212" s="23">
        <v>43770</v>
      </c>
      <c r="B1212" s="5" t="s">
        <v>49</v>
      </c>
      <c r="C1212" s="5" t="s">
        <v>55</v>
      </c>
      <c r="D1212" s="5" t="s">
        <v>67</v>
      </c>
      <c r="E1212" s="5">
        <v>8250</v>
      </c>
    </row>
    <row r="1213" spans="1:5" x14ac:dyDescent="0.3">
      <c r="A1213" s="23">
        <v>43770</v>
      </c>
      <c r="B1213" s="5" t="s">
        <v>52</v>
      </c>
      <c r="C1213" s="5" t="s">
        <v>60</v>
      </c>
      <c r="D1213" s="5" t="s">
        <v>76</v>
      </c>
      <c r="E1213" s="5">
        <v>9870</v>
      </c>
    </row>
    <row r="1214" spans="1:5" x14ac:dyDescent="0.3">
      <c r="A1214" s="23">
        <v>43771</v>
      </c>
      <c r="B1214" s="5" t="s">
        <v>49</v>
      </c>
      <c r="C1214" s="5" t="s">
        <v>60</v>
      </c>
      <c r="D1214" s="5" t="s">
        <v>54</v>
      </c>
      <c r="E1214" s="5">
        <v>2900</v>
      </c>
    </row>
    <row r="1215" spans="1:5" x14ac:dyDescent="0.3">
      <c r="A1215" s="23">
        <v>43771</v>
      </c>
      <c r="B1215" s="5" t="s">
        <v>59</v>
      </c>
      <c r="C1215" s="5" t="s">
        <v>64</v>
      </c>
      <c r="D1215" s="5" t="s">
        <v>76</v>
      </c>
      <c r="E1215" s="5">
        <v>7570</v>
      </c>
    </row>
    <row r="1216" spans="1:5" x14ac:dyDescent="0.3">
      <c r="A1216" s="23">
        <v>43771</v>
      </c>
      <c r="B1216" s="5" t="s">
        <v>56</v>
      </c>
      <c r="C1216" s="5" t="s">
        <v>68</v>
      </c>
      <c r="D1216" s="5" t="s">
        <v>65</v>
      </c>
      <c r="E1216" s="5">
        <v>6270</v>
      </c>
    </row>
    <row r="1217" spans="1:5" x14ac:dyDescent="0.3">
      <c r="A1217" s="23">
        <v>43771</v>
      </c>
      <c r="B1217" s="5" t="s">
        <v>49</v>
      </c>
      <c r="C1217" s="5" t="s">
        <v>69</v>
      </c>
      <c r="D1217" s="5" t="s">
        <v>74</v>
      </c>
      <c r="E1217" s="5">
        <v>11670</v>
      </c>
    </row>
    <row r="1218" spans="1:5" x14ac:dyDescent="0.3">
      <c r="A1218" s="23">
        <v>43772</v>
      </c>
      <c r="B1218" s="5" t="s">
        <v>52</v>
      </c>
      <c r="C1218" s="5" t="s">
        <v>78</v>
      </c>
      <c r="D1218" s="5" t="s">
        <v>76</v>
      </c>
      <c r="E1218" s="5">
        <v>2630</v>
      </c>
    </row>
    <row r="1219" spans="1:5" x14ac:dyDescent="0.3">
      <c r="A1219" s="23">
        <v>43772</v>
      </c>
      <c r="B1219" s="5" t="s">
        <v>59</v>
      </c>
      <c r="C1219" s="5" t="s">
        <v>55</v>
      </c>
      <c r="D1219" s="5" t="s">
        <v>67</v>
      </c>
      <c r="E1219" s="5">
        <v>8760</v>
      </c>
    </row>
    <row r="1220" spans="1:5" x14ac:dyDescent="0.3">
      <c r="A1220" s="23">
        <v>43772</v>
      </c>
      <c r="B1220" s="5" t="s">
        <v>62</v>
      </c>
      <c r="C1220" s="5" t="s">
        <v>64</v>
      </c>
      <c r="D1220" s="5" t="s">
        <v>73</v>
      </c>
      <c r="E1220" s="5">
        <v>12160</v>
      </c>
    </row>
    <row r="1221" spans="1:5" x14ac:dyDescent="0.3">
      <c r="A1221" s="23">
        <v>43772</v>
      </c>
      <c r="B1221" s="5" t="s">
        <v>62</v>
      </c>
      <c r="C1221" s="5" t="s">
        <v>55</v>
      </c>
      <c r="D1221" s="5" t="s">
        <v>65</v>
      </c>
      <c r="E1221" s="5">
        <v>13220</v>
      </c>
    </row>
    <row r="1222" spans="1:5" x14ac:dyDescent="0.3">
      <c r="A1222" s="23">
        <v>43773</v>
      </c>
      <c r="B1222" s="5" t="s">
        <v>59</v>
      </c>
      <c r="C1222" s="5" t="s">
        <v>57</v>
      </c>
      <c r="D1222" s="5" t="s">
        <v>54</v>
      </c>
      <c r="E1222" s="5">
        <v>9560</v>
      </c>
    </row>
    <row r="1223" spans="1:5" x14ac:dyDescent="0.3">
      <c r="A1223" s="23">
        <v>43773</v>
      </c>
      <c r="B1223" s="5" t="s">
        <v>62</v>
      </c>
      <c r="C1223" s="5" t="s">
        <v>77</v>
      </c>
      <c r="D1223" s="5" t="s">
        <v>73</v>
      </c>
      <c r="E1223" s="5">
        <v>5560</v>
      </c>
    </row>
    <row r="1224" spans="1:5" x14ac:dyDescent="0.3">
      <c r="A1224" s="23">
        <v>43773</v>
      </c>
      <c r="B1224" s="5" t="s">
        <v>49</v>
      </c>
      <c r="C1224" s="5" t="s">
        <v>55</v>
      </c>
      <c r="D1224" s="5" t="s">
        <v>65</v>
      </c>
      <c r="E1224" s="5">
        <v>10160</v>
      </c>
    </row>
    <row r="1225" spans="1:5" x14ac:dyDescent="0.3">
      <c r="A1225" s="23">
        <v>43773</v>
      </c>
      <c r="B1225" s="5" t="s">
        <v>56</v>
      </c>
      <c r="C1225" s="5" t="s">
        <v>68</v>
      </c>
      <c r="D1225" s="5" t="s">
        <v>58</v>
      </c>
      <c r="E1225" s="5">
        <v>12760</v>
      </c>
    </row>
    <row r="1226" spans="1:5" x14ac:dyDescent="0.3">
      <c r="A1226" s="23">
        <v>43774</v>
      </c>
      <c r="B1226" s="5" t="s">
        <v>56</v>
      </c>
      <c r="C1226" s="5" t="s">
        <v>63</v>
      </c>
      <c r="D1226" s="5" t="s">
        <v>61</v>
      </c>
      <c r="E1226" s="5">
        <v>2650</v>
      </c>
    </row>
    <row r="1227" spans="1:5" x14ac:dyDescent="0.3">
      <c r="A1227" s="23">
        <v>43774</v>
      </c>
      <c r="B1227" s="5" t="s">
        <v>56</v>
      </c>
      <c r="C1227" s="5" t="s">
        <v>72</v>
      </c>
      <c r="D1227" s="5" t="s">
        <v>67</v>
      </c>
      <c r="E1227" s="5">
        <v>7780</v>
      </c>
    </row>
    <row r="1228" spans="1:5" x14ac:dyDescent="0.3">
      <c r="A1228" s="23">
        <v>43774</v>
      </c>
      <c r="B1228" s="5" t="s">
        <v>52</v>
      </c>
      <c r="C1228" s="5" t="s">
        <v>64</v>
      </c>
      <c r="D1228" s="5" t="s">
        <v>67</v>
      </c>
      <c r="E1228" s="5">
        <v>8950</v>
      </c>
    </row>
    <row r="1229" spans="1:5" x14ac:dyDescent="0.3">
      <c r="A1229" s="23">
        <v>43774</v>
      </c>
      <c r="B1229" s="5" t="s">
        <v>52</v>
      </c>
      <c r="C1229" s="5" t="s">
        <v>77</v>
      </c>
      <c r="D1229" s="5" t="s">
        <v>67</v>
      </c>
      <c r="E1229" s="5">
        <v>9330</v>
      </c>
    </row>
    <row r="1230" spans="1:5" x14ac:dyDescent="0.3">
      <c r="A1230" s="23">
        <v>43775</v>
      </c>
      <c r="B1230" s="5" t="s">
        <v>49</v>
      </c>
      <c r="C1230" s="5" t="s">
        <v>69</v>
      </c>
      <c r="D1230" s="5" t="s">
        <v>67</v>
      </c>
      <c r="E1230" s="5">
        <v>7950</v>
      </c>
    </row>
    <row r="1231" spans="1:5" x14ac:dyDescent="0.3">
      <c r="A1231" s="23">
        <v>43775</v>
      </c>
      <c r="B1231" s="5" t="s">
        <v>49</v>
      </c>
      <c r="C1231" s="5" t="s">
        <v>78</v>
      </c>
      <c r="D1231" s="5" t="s">
        <v>74</v>
      </c>
      <c r="E1231" s="5">
        <v>6210</v>
      </c>
    </row>
    <row r="1232" spans="1:5" x14ac:dyDescent="0.3">
      <c r="A1232" s="23">
        <v>43775</v>
      </c>
      <c r="B1232" s="5" t="s">
        <v>59</v>
      </c>
      <c r="C1232" s="5" t="s">
        <v>57</v>
      </c>
      <c r="D1232" s="5" t="s">
        <v>70</v>
      </c>
      <c r="E1232" s="5">
        <v>9660</v>
      </c>
    </row>
    <row r="1233" spans="1:5" x14ac:dyDescent="0.3">
      <c r="A1233" s="23">
        <v>43775</v>
      </c>
      <c r="B1233" s="5" t="s">
        <v>59</v>
      </c>
      <c r="C1233" s="5" t="s">
        <v>71</v>
      </c>
      <c r="D1233" s="5" t="s">
        <v>58</v>
      </c>
      <c r="E1233" s="5">
        <v>11350</v>
      </c>
    </row>
    <row r="1234" spans="1:5" x14ac:dyDescent="0.3">
      <c r="A1234" s="23">
        <v>43776</v>
      </c>
      <c r="B1234" s="5" t="s">
        <v>62</v>
      </c>
      <c r="C1234" s="5" t="s">
        <v>64</v>
      </c>
      <c r="D1234" s="5" t="s">
        <v>61</v>
      </c>
      <c r="E1234" s="5">
        <v>2840</v>
      </c>
    </row>
    <row r="1235" spans="1:5" x14ac:dyDescent="0.3">
      <c r="A1235" s="23">
        <v>43776</v>
      </c>
      <c r="B1235" s="5" t="s">
        <v>52</v>
      </c>
      <c r="C1235" s="5" t="s">
        <v>57</v>
      </c>
      <c r="D1235" s="5" t="s">
        <v>67</v>
      </c>
      <c r="E1235" s="5">
        <v>7360</v>
      </c>
    </row>
    <row r="1236" spans="1:5" x14ac:dyDescent="0.3">
      <c r="A1236" s="23">
        <v>43776</v>
      </c>
      <c r="B1236" s="5" t="s">
        <v>62</v>
      </c>
      <c r="C1236" s="5" t="s">
        <v>57</v>
      </c>
      <c r="D1236" s="5" t="s">
        <v>67</v>
      </c>
      <c r="E1236" s="5">
        <v>8430</v>
      </c>
    </row>
    <row r="1237" spans="1:5" x14ac:dyDescent="0.3">
      <c r="A1237" s="23">
        <v>43776</v>
      </c>
      <c r="B1237" s="5" t="s">
        <v>62</v>
      </c>
      <c r="C1237" s="5" t="s">
        <v>64</v>
      </c>
      <c r="D1237" s="5" t="s">
        <v>73</v>
      </c>
      <c r="E1237" s="5">
        <v>12040</v>
      </c>
    </row>
    <row r="1238" spans="1:5" x14ac:dyDescent="0.3">
      <c r="A1238" s="23">
        <v>43777</v>
      </c>
      <c r="B1238" s="5" t="s">
        <v>56</v>
      </c>
      <c r="C1238" s="5" t="s">
        <v>68</v>
      </c>
      <c r="D1238" s="5" t="s">
        <v>67</v>
      </c>
      <c r="E1238" s="5">
        <v>9510</v>
      </c>
    </row>
    <row r="1239" spans="1:5" x14ac:dyDescent="0.3">
      <c r="A1239" s="23">
        <v>43777</v>
      </c>
      <c r="B1239" s="5" t="s">
        <v>59</v>
      </c>
      <c r="C1239" s="5" t="s">
        <v>75</v>
      </c>
      <c r="D1239" s="5" t="s">
        <v>58</v>
      </c>
      <c r="E1239" s="5">
        <v>6070</v>
      </c>
    </row>
    <row r="1240" spans="1:5" x14ac:dyDescent="0.3">
      <c r="A1240" s="23">
        <v>43777</v>
      </c>
      <c r="B1240" s="5" t="s">
        <v>52</v>
      </c>
      <c r="C1240" s="5" t="s">
        <v>71</v>
      </c>
      <c r="D1240" s="5" t="s">
        <v>58</v>
      </c>
      <c r="E1240" s="5">
        <v>10080</v>
      </c>
    </row>
    <row r="1241" spans="1:5" x14ac:dyDescent="0.3">
      <c r="A1241" s="23">
        <v>43777</v>
      </c>
      <c r="B1241" s="5" t="s">
        <v>49</v>
      </c>
      <c r="C1241" s="5" t="s">
        <v>66</v>
      </c>
      <c r="D1241" s="5" t="s">
        <v>58</v>
      </c>
      <c r="E1241" s="5">
        <v>12580</v>
      </c>
    </row>
    <row r="1242" spans="1:5" x14ac:dyDescent="0.3">
      <c r="A1242" s="23">
        <v>43778</v>
      </c>
      <c r="B1242" s="5" t="s">
        <v>49</v>
      </c>
      <c r="C1242" s="5" t="s">
        <v>64</v>
      </c>
      <c r="D1242" s="5" t="s">
        <v>54</v>
      </c>
      <c r="E1242" s="5">
        <v>3160</v>
      </c>
    </row>
    <row r="1243" spans="1:5" x14ac:dyDescent="0.3">
      <c r="A1243" s="23">
        <v>43778</v>
      </c>
      <c r="B1243" s="5" t="s">
        <v>52</v>
      </c>
      <c r="C1243" s="5" t="s">
        <v>66</v>
      </c>
      <c r="D1243" s="5" t="s">
        <v>67</v>
      </c>
      <c r="E1243" s="5">
        <v>9080</v>
      </c>
    </row>
    <row r="1244" spans="1:5" x14ac:dyDescent="0.3">
      <c r="A1244" s="23">
        <v>43778</v>
      </c>
      <c r="B1244" s="5" t="s">
        <v>56</v>
      </c>
      <c r="C1244" s="5" t="s">
        <v>72</v>
      </c>
      <c r="D1244" s="5" t="s">
        <v>73</v>
      </c>
      <c r="E1244" s="5">
        <v>12350</v>
      </c>
    </row>
    <row r="1245" spans="1:5" x14ac:dyDescent="0.3">
      <c r="A1245" s="23">
        <v>43778</v>
      </c>
      <c r="B1245" s="5" t="s">
        <v>56</v>
      </c>
      <c r="C1245" s="5" t="s">
        <v>53</v>
      </c>
      <c r="D1245" s="5" t="s">
        <v>70</v>
      </c>
      <c r="E1245" s="5">
        <v>12660</v>
      </c>
    </row>
    <row r="1246" spans="1:5" x14ac:dyDescent="0.3">
      <c r="A1246" s="23">
        <v>43779</v>
      </c>
      <c r="B1246" s="5" t="s">
        <v>59</v>
      </c>
      <c r="C1246" s="5" t="s">
        <v>78</v>
      </c>
      <c r="D1246" s="5" t="s">
        <v>67</v>
      </c>
      <c r="E1246" s="5">
        <v>7510</v>
      </c>
    </row>
    <row r="1247" spans="1:5" x14ac:dyDescent="0.3">
      <c r="A1247" s="23">
        <v>43779</v>
      </c>
      <c r="B1247" s="5" t="s">
        <v>59</v>
      </c>
      <c r="C1247" s="5" t="s">
        <v>75</v>
      </c>
      <c r="D1247" s="5" t="s">
        <v>58</v>
      </c>
      <c r="E1247" s="5">
        <v>5770</v>
      </c>
    </row>
    <row r="1248" spans="1:5" x14ac:dyDescent="0.3">
      <c r="A1248" s="23">
        <v>43779</v>
      </c>
      <c r="B1248" s="5" t="s">
        <v>62</v>
      </c>
      <c r="C1248" s="5" t="s">
        <v>75</v>
      </c>
      <c r="D1248" s="5" t="s">
        <v>70</v>
      </c>
      <c r="E1248" s="5">
        <v>10310</v>
      </c>
    </row>
    <row r="1249" spans="1:5" x14ac:dyDescent="0.3">
      <c r="A1249" s="23">
        <v>43779</v>
      </c>
      <c r="B1249" s="5" t="s">
        <v>49</v>
      </c>
      <c r="C1249" s="5" t="s">
        <v>77</v>
      </c>
      <c r="D1249" s="5" t="s">
        <v>70</v>
      </c>
      <c r="E1249" s="5">
        <v>11500</v>
      </c>
    </row>
    <row r="1250" spans="1:5" x14ac:dyDescent="0.3">
      <c r="A1250" s="23">
        <v>43780</v>
      </c>
      <c r="B1250" s="5" t="s">
        <v>59</v>
      </c>
      <c r="C1250" s="5" t="s">
        <v>60</v>
      </c>
      <c r="D1250" s="5" t="s">
        <v>67</v>
      </c>
      <c r="E1250" s="5">
        <v>3430</v>
      </c>
    </row>
    <row r="1251" spans="1:5" x14ac:dyDescent="0.3">
      <c r="A1251" s="23">
        <v>43780</v>
      </c>
      <c r="B1251" s="5" t="s">
        <v>62</v>
      </c>
      <c r="C1251" s="5" t="s">
        <v>77</v>
      </c>
      <c r="D1251" s="5" t="s">
        <v>76</v>
      </c>
      <c r="E1251" s="5">
        <v>7710</v>
      </c>
    </row>
    <row r="1252" spans="1:5" x14ac:dyDescent="0.3">
      <c r="A1252" s="23">
        <v>43780</v>
      </c>
      <c r="B1252" s="5" t="s">
        <v>62</v>
      </c>
      <c r="C1252" s="5" t="s">
        <v>55</v>
      </c>
      <c r="D1252" s="5" t="s">
        <v>76</v>
      </c>
      <c r="E1252" s="5">
        <v>8610</v>
      </c>
    </row>
    <row r="1253" spans="1:5" x14ac:dyDescent="0.3">
      <c r="A1253" s="23">
        <v>43780</v>
      </c>
      <c r="B1253" s="5" t="s">
        <v>52</v>
      </c>
      <c r="C1253" s="5" t="s">
        <v>72</v>
      </c>
      <c r="D1253" s="5" t="s">
        <v>73</v>
      </c>
      <c r="E1253" s="5">
        <v>11290</v>
      </c>
    </row>
    <row r="1254" spans="1:5" x14ac:dyDescent="0.3">
      <c r="A1254" s="23">
        <v>43781</v>
      </c>
      <c r="B1254" s="5" t="s">
        <v>49</v>
      </c>
      <c r="C1254" s="5" t="s">
        <v>55</v>
      </c>
      <c r="D1254" s="5" t="s">
        <v>51</v>
      </c>
      <c r="E1254" s="5">
        <v>9550</v>
      </c>
    </row>
    <row r="1255" spans="1:5" x14ac:dyDescent="0.3">
      <c r="A1255" s="23">
        <v>43781</v>
      </c>
      <c r="B1255" s="5" t="s">
        <v>56</v>
      </c>
      <c r="C1255" s="5" t="s">
        <v>64</v>
      </c>
      <c r="D1255" s="5" t="s">
        <v>70</v>
      </c>
      <c r="E1255" s="5">
        <v>6810</v>
      </c>
    </row>
    <row r="1256" spans="1:5" x14ac:dyDescent="0.3">
      <c r="A1256" s="23">
        <v>43781</v>
      </c>
      <c r="B1256" s="5" t="s">
        <v>52</v>
      </c>
      <c r="C1256" s="5" t="s">
        <v>57</v>
      </c>
      <c r="D1256" s="5" t="s">
        <v>70</v>
      </c>
      <c r="E1256" s="5">
        <v>9520</v>
      </c>
    </row>
    <row r="1257" spans="1:5" x14ac:dyDescent="0.3">
      <c r="A1257" s="23">
        <v>43781</v>
      </c>
      <c r="B1257" s="5" t="s">
        <v>52</v>
      </c>
      <c r="C1257" s="5" t="s">
        <v>75</v>
      </c>
      <c r="D1257" s="5" t="s">
        <v>70</v>
      </c>
      <c r="E1257" s="5">
        <v>12580</v>
      </c>
    </row>
    <row r="1258" spans="1:5" x14ac:dyDescent="0.3">
      <c r="A1258" s="23">
        <v>43782</v>
      </c>
      <c r="B1258" s="5" t="s">
        <v>59</v>
      </c>
      <c r="C1258" s="5" t="s">
        <v>77</v>
      </c>
      <c r="D1258" s="5" t="s">
        <v>67</v>
      </c>
      <c r="E1258" s="5">
        <v>3240</v>
      </c>
    </row>
    <row r="1259" spans="1:5" x14ac:dyDescent="0.3">
      <c r="A1259" s="23">
        <v>43782</v>
      </c>
      <c r="B1259" s="5" t="s">
        <v>49</v>
      </c>
      <c r="C1259" s="5" t="s">
        <v>68</v>
      </c>
      <c r="D1259" s="5" t="s">
        <v>76</v>
      </c>
      <c r="E1259" s="5">
        <v>7670</v>
      </c>
    </row>
    <row r="1260" spans="1:5" x14ac:dyDescent="0.3">
      <c r="A1260" s="23">
        <v>43782</v>
      </c>
      <c r="B1260" s="5" t="s">
        <v>56</v>
      </c>
      <c r="C1260" s="5" t="s">
        <v>64</v>
      </c>
      <c r="D1260" s="5" t="s">
        <v>51</v>
      </c>
      <c r="E1260" s="5">
        <v>8910</v>
      </c>
    </row>
    <row r="1261" spans="1:5" x14ac:dyDescent="0.3">
      <c r="A1261" s="23">
        <v>43782</v>
      </c>
      <c r="B1261" s="5" t="s">
        <v>56</v>
      </c>
      <c r="C1261" s="5" t="s">
        <v>64</v>
      </c>
      <c r="D1261" s="5" t="s">
        <v>73</v>
      </c>
      <c r="E1261" s="5">
        <v>11600</v>
      </c>
    </row>
    <row r="1262" spans="1:5" x14ac:dyDescent="0.3">
      <c r="A1262" s="23">
        <v>43783</v>
      </c>
      <c r="B1262" s="5" t="s">
        <v>49</v>
      </c>
      <c r="C1262" s="5" t="s">
        <v>66</v>
      </c>
      <c r="D1262" s="5" t="s">
        <v>58</v>
      </c>
      <c r="E1262" s="5">
        <v>6520</v>
      </c>
    </row>
    <row r="1263" spans="1:5" x14ac:dyDescent="0.3">
      <c r="A1263" s="23">
        <v>43783</v>
      </c>
      <c r="B1263" s="5" t="s">
        <v>62</v>
      </c>
      <c r="C1263" s="5" t="s">
        <v>77</v>
      </c>
      <c r="D1263" s="5" t="s">
        <v>70</v>
      </c>
      <c r="E1263" s="5">
        <v>10080</v>
      </c>
    </row>
    <row r="1264" spans="1:5" x14ac:dyDescent="0.3">
      <c r="A1264" s="23">
        <v>43783</v>
      </c>
      <c r="B1264" s="5" t="s">
        <v>59</v>
      </c>
      <c r="C1264" s="5" t="s">
        <v>50</v>
      </c>
      <c r="D1264" s="5" t="s">
        <v>73</v>
      </c>
      <c r="E1264" s="5">
        <v>11920</v>
      </c>
    </row>
    <row r="1265" spans="1:5" x14ac:dyDescent="0.3">
      <c r="A1265" s="23">
        <v>43783</v>
      </c>
      <c r="B1265" s="5" t="s">
        <v>62</v>
      </c>
      <c r="C1265" s="5" t="s">
        <v>64</v>
      </c>
      <c r="D1265" s="5" t="s">
        <v>73</v>
      </c>
      <c r="E1265" s="5">
        <v>12900</v>
      </c>
    </row>
    <row r="1266" spans="1:5" x14ac:dyDescent="0.3">
      <c r="A1266" s="23">
        <v>43784</v>
      </c>
      <c r="B1266" s="5" t="s">
        <v>59</v>
      </c>
      <c r="C1266" s="5" t="s">
        <v>72</v>
      </c>
      <c r="D1266" s="5" t="s">
        <v>61</v>
      </c>
      <c r="E1266" s="5">
        <v>7830</v>
      </c>
    </row>
    <row r="1267" spans="1:5" x14ac:dyDescent="0.3">
      <c r="A1267" s="23">
        <v>43784</v>
      </c>
      <c r="B1267" s="5" t="s">
        <v>62</v>
      </c>
      <c r="C1267" s="5" t="s">
        <v>53</v>
      </c>
      <c r="D1267" s="5" t="s">
        <v>54</v>
      </c>
      <c r="E1267" s="5">
        <v>9740</v>
      </c>
    </row>
    <row r="1268" spans="1:5" x14ac:dyDescent="0.3">
      <c r="A1268" s="23">
        <v>43784</v>
      </c>
      <c r="B1268" s="5" t="s">
        <v>52</v>
      </c>
      <c r="C1268" s="5" t="s">
        <v>71</v>
      </c>
      <c r="D1268" s="5" t="s">
        <v>74</v>
      </c>
      <c r="E1268" s="5">
        <v>6850</v>
      </c>
    </row>
    <row r="1269" spans="1:5" x14ac:dyDescent="0.3">
      <c r="A1269" s="23">
        <v>43784</v>
      </c>
      <c r="B1269" s="5" t="s">
        <v>56</v>
      </c>
      <c r="C1269" s="5" t="s">
        <v>63</v>
      </c>
      <c r="D1269" s="5" t="s">
        <v>73</v>
      </c>
      <c r="E1269" s="5">
        <v>9230</v>
      </c>
    </row>
    <row r="1270" spans="1:5" x14ac:dyDescent="0.3">
      <c r="A1270" s="23">
        <v>43785</v>
      </c>
      <c r="B1270" s="5" t="s">
        <v>49</v>
      </c>
      <c r="C1270" s="5" t="s">
        <v>78</v>
      </c>
      <c r="D1270" s="5" t="s">
        <v>51</v>
      </c>
      <c r="E1270" s="5">
        <v>8460</v>
      </c>
    </row>
    <row r="1271" spans="1:5" x14ac:dyDescent="0.3">
      <c r="A1271" s="23">
        <v>43785</v>
      </c>
      <c r="B1271" s="5" t="s">
        <v>52</v>
      </c>
      <c r="C1271" s="5" t="s">
        <v>77</v>
      </c>
      <c r="D1271" s="5" t="s">
        <v>61</v>
      </c>
      <c r="E1271" s="5">
        <v>9530</v>
      </c>
    </row>
    <row r="1272" spans="1:5" x14ac:dyDescent="0.3">
      <c r="A1272" s="23">
        <v>43785</v>
      </c>
      <c r="B1272" s="5" t="s">
        <v>56</v>
      </c>
      <c r="C1272" s="5" t="s">
        <v>69</v>
      </c>
      <c r="D1272" s="5" t="s">
        <v>65</v>
      </c>
      <c r="E1272" s="5">
        <v>9590</v>
      </c>
    </row>
    <row r="1273" spans="1:5" x14ac:dyDescent="0.3">
      <c r="A1273" s="23">
        <v>43785</v>
      </c>
      <c r="B1273" s="5" t="s">
        <v>52</v>
      </c>
      <c r="C1273" s="5" t="s">
        <v>75</v>
      </c>
      <c r="D1273" s="5" t="s">
        <v>70</v>
      </c>
      <c r="E1273" s="5">
        <v>12510</v>
      </c>
    </row>
    <row r="1274" spans="1:5" x14ac:dyDescent="0.3">
      <c r="A1274" s="23">
        <v>43786</v>
      </c>
      <c r="B1274" s="5" t="s">
        <v>49</v>
      </c>
      <c r="C1274" s="5" t="s">
        <v>77</v>
      </c>
      <c r="D1274" s="5" t="s">
        <v>67</v>
      </c>
      <c r="E1274" s="5">
        <v>2960</v>
      </c>
    </row>
    <row r="1275" spans="1:5" x14ac:dyDescent="0.3">
      <c r="A1275" s="23">
        <v>43786</v>
      </c>
      <c r="B1275" s="5" t="s">
        <v>56</v>
      </c>
      <c r="C1275" s="5" t="s">
        <v>77</v>
      </c>
      <c r="D1275" s="5" t="s">
        <v>51</v>
      </c>
      <c r="E1275" s="5">
        <v>8960</v>
      </c>
    </row>
    <row r="1276" spans="1:5" x14ac:dyDescent="0.3">
      <c r="A1276" s="23">
        <v>43786</v>
      </c>
      <c r="B1276" s="5" t="s">
        <v>49</v>
      </c>
      <c r="C1276" s="5" t="s">
        <v>75</v>
      </c>
      <c r="D1276" s="5" t="s">
        <v>54</v>
      </c>
      <c r="E1276" s="5">
        <v>89000</v>
      </c>
    </row>
    <row r="1277" spans="1:5" x14ac:dyDescent="0.3">
      <c r="A1277" s="23">
        <v>43786</v>
      </c>
      <c r="B1277" s="5" t="s">
        <v>59</v>
      </c>
      <c r="C1277" s="5" t="s">
        <v>57</v>
      </c>
      <c r="D1277" s="5" t="s">
        <v>74</v>
      </c>
      <c r="E1277" s="5">
        <v>12900</v>
      </c>
    </row>
    <row r="1278" spans="1:5" x14ac:dyDescent="0.3">
      <c r="A1278" s="23">
        <v>43787</v>
      </c>
      <c r="B1278" s="5" t="s">
        <v>52</v>
      </c>
      <c r="C1278" s="5" t="s">
        <v>71</v>
      </c>
      <c r="D1278" s="5" t="s">
        <v>51</v>
      </c>
      <c r="E1278" s="5">
        <v>2910</v>
      </c>
    </row>
    <row r="1279" spans="1:5" x14ac:dyDescent="0.3">
      <c r="A1279" s="23">
        <v>43787</v>
      </c>
      <c r="B1279" s="5" t="s">
        <v>59</v>
      </c>
      <c r="C1279" s="5" t="s">
        <v>75</v>
      </c>
      <c r="D1279" s="5" t="s">
        <v>65</v>
      </c>
      <c r="E1279" s="5">
        <v>6730</v>
      </c>
    </row>
    <row r="1280" spans="1:5" x14ac:dyDescent="0.3">
      <c r="A1280" s="23">
        <v>43787</v>
      </c>
      <c r="B1280" s="5" t="s">
        <v>62</v>
      </c>
      <c r="C1280" s="5" t="s">
        <v>53</v>
      </c>
      <c r="D1280" s="5" t="s">
        <v>70</v>
      </c>
      <c r="E1280" s="5">
        <v>12220</v>
      </c>
    </row>
    <row r="1281" spans="1:5" x14ac:dyDescent="0.3">
      <c r="A1281" s="23">
        <v>43787</v>
      </c>
      <c r="B1281" s="5" t="s">
        <v>62</v>
      </c>
      <c r="C1281" s="5" t="s">
        <v>72</v>
      </c>
      <c r="D1281" s="5" t="s">
        <v>73</v>
      </c>
      <c r="E1281" s="5">
        <v>13180</v>
      </c>
    </row>
    <row r="1282" spans="1:5" x14ac:dyDescent="0.3">
      <c r="A1282" s="23">
        <v>43788</v>
      </c>
      <c r="B1282" s="5" t="s">
        <v>56</v>
      </c>
      <c r="C1282" s="5" t="s">
        <v>53</v>
      </c>
      <c r="D1282" s="5" t="s">
        <v>51</v>
      </c>
      <c r="E1282" s="5">
        <v>7100</v>
      </c>
    </row>
    <row r="1283" spans="1:5" x14ac:dyDescent="0.3">
      <c r="A1283" s="23">
        <v>43788</v>
      </c>
      <c r="B1283" s="5" t="s">
        <v>59</v>
      </c>
      <c r="C1283" s="5" t="s">
        <v>50</v>
      </c>
      <c r="D1283" s="5" t="s">
        <v>67</v>
      </c>
      <c r="E1283" s="5">
        <v>9350</v>
      </c>
    </row>
    <row r="1284" spans="1:5" x14ac:dyDescent="0.3">
      <c r="A1284" s="23">
        <v>43788</v>
      </c>
      <c r="B1284" s="5" t="s">
        <v>62</v>
      </c>
      <c r="C1284" s="5" t="s">
        <v>69</v>
      </c>
      <c r="D1284" s="5" t="s">
        <v>58</v>
      </c>
      <c r="E1284" s="5">
        <v>6940</v>
      </c>
    </row>
    <row r="1285" spans="1:5" x14ac:dyDescent="0.3">
      <c r="A1285" s="23">
        <v>43788</v>
      </c>
      <c r="B1285" s="5" t="s">
        <v>49</v>
      </c>
      <c r="C1285" s="5" t="s">
        <v>78</v>
      </c>
      <c r="D1285" s="5" t="s">
        <v>74</v>
      </c>
      <c r="E1285" s="5">
        <v>9680</v>
      </c>
    </row>
    <row r="1286" spans="1:5" x14ac:dyDescent="0.3">
      <c r="A1286" s="23">
        <v>43789</v>
      </c>
      <c r="B1286" s="5" t="s">
        <v>52</v>
      </c>
      <c r="C1286" s="5" t="s">
        <v>68</v>
      </c>
      <c r="D1286" s="5" t="s">
        <v>67</v>
      </c>
      <c r="E1286" s="5">
        <v>9130</v>
      </c>
    </row>
    <row r="1287" spans="1:5" x14ac:dyDescent="0.3">
      <c r="A1287" s="23">
        <v>43789</v>
      </c>
      <c r="B1287" s="5" t="s">
        <v>52</v>
      </c>
      <c r="C1287" s="5" t="s">
        <v>57</v>
      </c>
      <c r="D1287" s="5" t="s">
        <v>67</v>
      </c>
      <c r="E1287" s="5">
        <v>9760</v>
      </c>
    </row>
    <row r="1288" spans="1:5" x14ac:dyDescent="0.3">
      <c r="A1288" s="23">
        <v>43789</v>
      </c>
      <c r="B1288" s="5" t="s">
        <v>56</v>
      </c>
      <c r="C1288" s="5" t="s">
        <v>60</v>
      </c>
      <c r="D1288" s="5" t="s">
        <v>58</v>
      </c>
      <c r="E1288" s="5">
        <v>9200</v>
      </c>
    </row>
    <row r="1289" spans="1:5" x14ac:dyDescent="0.3">
      <c r="A1289" s="23">
        <v>43789</v>
      </c>
      <c r="B1289" s="5" t="s">
        <v>56</v>
      </c>
      <c r="C1289" s="5" t="s">
        <v>64</v>
      </c>
      <c r="D1289" s="5" t="s">
        <v>73</v>
      </c>
      <c r="E1289" s="5">
        <v>12530</v>
      </c>
    </row>
    <row r="1290" spans="1:5" x14ac:dyDescent="0.3">
      <c r="A1290" s="23">
        <v>43790</v>
      </c>
      <c r="B1290" s="5" t="s">
        <v>59</v>
      </c>
      <c r="C1290" s="5" t="s">
        <v>55</v>
      </c>
      <c r="D1290" s="5" t="s">
        <v>61</v>
      </c>
      <c r="E1290" s="5">
        <v>3070</v>
      </c>
    </row>
    <row r="1291" spans="1:5" x14ac:dyDescent="0.3">
      <c r="A1291" s="23">
        <v>43790</v>
      </c>
      <c r="B1291" s="5" t="s">
        <v>49</v>
      </c>
      <c r="C1291" s="5" t="s">
        <v>71</v>
      </c>
      <c r="D1291" s="5" t="s">
        <v>76</v>
      </c>
      <c r="E1291" s="5">
        <v>8530</v>
      </c>
    </row>
    <row r="1292" spans="1:5" x14ac:dyDescent="0.3">
      <c r="A1292" s="23">
        <v>43790</v>
      </c>
      <c r="B1292" s="5" t="s">
        <v>59</v>
      </c>
      <c r="C1292" s="5" t="s">
        <v>53</v>
      </c>
      <c r="D1292" s="5" t="s">
        <v>76</v>
      </c>
      <c r="E1292" s="5">
        <v>8850</v>
      </c>
    </row>
    <row r="1293" spans="1:5" x14ac:dyDescent="0.3">
      <c r="A1293" s="23">
        <v>43790</v>
      </c>
      <c r="B1293" s="5" t="s">
        <v>49</v>
      </c>
      <c r="C1293" s="5" t="s">
        <v>71</v>
      </c>
      <c r="D1293" s="5" t="s">
        <v>58</v>
      </c>
      <c r="E1293" s="5">
        <v>12540</v>
      </c>
    </row>
    <row r="1294" spans="1:5" x14ac:dyDescent="0.3">
      <c r="A1294" s="23">
        <v>43791</v>
      </c>
      <c r="B1294" s="5" t="s">
        <v>62</v>
      </c>
      <c r="C1294" s="5" t="s">
        <v>68</v>
      </c>
      <c r="D1294" s="5" t="s">
        <v>51</v>
      </c>
      <c r="E1294" s="5">
        <v>2510</v>
      </c>
    </row>
    <row r="1295" spans="1:5" x14ac:dyDescent="0.3">
      <c r="A1295" s="23">
        <v>43791</v>
      </c>
      <c r="B1295" s="5" t="s">
        <v>62</v>
      </c>
      <c r="C1295" s="5" t="s">
        <v>71</v>
      </c>
      <c r="D1295" s="5" t="s">
        <v>70</v>
      </c>
      <c r="E1295" s="5">
        <v>7020</v>
      </c>
    </row>
    <row r="1296" spans="1:5" x14ac:dyDescent="0.3">
      <c r="A1296" s="23">
        <v>43791</v>
      </c>
      <c r="B1296" s="5" t="s">
        <v>62</v>
      </c>
      <c r="C1296" s="5" t="s">
        <v>66</v>
      </c>
      <c r="D1296" s="5" t="s">
        <v>58</v>
      </c>
      <c r="E1296" s="5">
        <v>12010</v>
      </c>
    </row>
    <row r="1297" spans="1:5" x14ac:dyDescent="0.3">
      <c r="A1297" s="23">
        <v>43791</v>
      </c>
      <c r="B1297" s="5" t="s">
        <v>52</v>
      </c>
      <c r="C1297" s="5" t="s">
        <v>71</v>
      </c>
      <c r="D1297" s="5" t="s">
        <v>58</v>
      </c>
      <c r="E1297" s="5">
        <v>13010</v>
      </c>
    </row>
    <row r="1298" spans="1:5" x14ac:dyDescent="0.3">
      <c r="A1298" s="23">
        <v>43792</v>
      </c>
      <c r="B1298" s="5" t="s">
        <v>49</v>
      </c>
      <c r="C1298" s="5" t="s">
        <v>75</v>
      </c>
      <c r="D1298" s="5" t="s">
        <v>61</v>
      </c>
      <c r="E1298" s="5">
        <v>7540</v>
      </c>
    </row>
    <row r="1299" spans="1:5" x14ac:dyDescent="0.3">
      <c r="A1299" s="23">
        <v>43792</v>
      </c>
      <c r="B1299" s="5" t="s">
        <v>59</v>
      </c>
      <c r="C1299" s="5" t="s">
        <v>57</v>
      </c>
      <c r="D1299" s="5" t="s">
        <v>73</v>
      </c>
      <c r="E1299" s="5">
        <v>6840</v>
      </c>
    </row>
    <row r="1300" spans="1:5" x14ac:dyDescent="0.3">
      <c r="A1300" s="23">
        <v>43792</v>
      </c>
      <c r="B1300" s="5" t="s">
        <v>52</v>
      </c>
      <c r="C1300" s="5" t="s">
        <v>71</v>
      </c>
      <c r="D1300" s="5" t="s">
        <v>73</v>
      </c>
      <c r="E1300" s="5">
        <v>9870</v>
      </c>
    </row>
    <row r="1301" spans="1:5" x14ac:dyDescent="0.3">
      <c r="A1301" s="23">
        <v>43792</v>
      </c>
      <c r="B1301" s="5" t="s">
        <v>56</v>
      </c>
      <c r="C1301" s="5" t="s">
        <v>75</v>
      </c>
      <c r="D1301" s="5" t="s">
        <v>70</v>
      </c>
      <c r="E1301" s="5">
        <v>12120</v>
      </c>
    </row>
    <row r="1302" spans="1:5" x14ac:dyDescent="0.3">
      <c r="A1302" s="23">
        <v>43793</v>
      </c>
      <c r="B1302" s="5" t="s">
        <v>49</v>
      </c>
      <c r="C1302" s="5" t="s">
        <v>72</v>
      </c>
      <c r="D1302" s="5" t="s">
        <v>67</v>
      </c>
      <c r="E1302" s="5">
        <v>2620</v>
      </c>
    </row>
    <row r="1303" spans="1:5" x14ac:dyDescent="0.3">
      <c r="A1303" s="23">
        <v>43793</v>
      </c>
      <c r="B1303" s="5" t="s">
        <v>52</v>
      </c>
      <c r="C1303" s="5" t="s">
        <v>68</v>
      </c>
      <c r="D1303" s="5" t="s">
        <v>61</v>
      </c>
      <c r="E1303" s="5">
        <v>8170</v>
      </c>
    </row>
    <row r="1304" spans="1:5" x14ac:dyDescent="0.3">
      <c r="A1304" s="23">
        <v>43793</v>
      </c>
      <c r="B1304" s="5" t="s">
        <v>56</v>
      </c>
      <c r="C1304" s="5" t="s">
        <v>60</v>
      </c>
      <c r="D1304" s="5" t="s">
        <v>65</v>
      </c>
      <c r="E1304" s="5">
        <v>11980</v>
      </c>
    </row>
    <row r="1305" spans="1:5" x14ac:dyDescent="0.3">
      <c r="A1305" s="23">
        <v>43793</v>
      </c>
      <c r="B1305" s="5" t="s">
        <v>56</v>
      </c>
      <c r="C1305" s="5" t="s">
        <v>72</v>
      </c>
      <c r="D1305" s="5" t="s">
        <v>73</v>
      </c>
      <c r="E1305" s="5">
        <v>13020</v>
      </c>
    </row>
    <row r="1306" spans="1:5" x14ac:dyDescent="0.3">
      <c r="A1306" s="23">
        <v>43794</v>
      </c>
      <c r="B1306" s="5" t="s">
        <v>59</v>
      </c>
      <c r="C1306" s="5" t="s">
        <v>63</v>
      </c>
      <c r="D1306" s="5" t="s">
        <v>76</v>
      </c>
      <c r="E1306" s="5">
        <v>8600</v>
      </c>
    </row>
    <row r="1307" spans="1:5" x14ac:dyDescent="0.3">
      <c r="A1307" s="23">
        <v>43794</v>
      </c>
      <c r="B1307" s="5" t="s">
        <v>49</v>
      </c>
      <c r="C1307" s="5" t="s">
        <v>72</v>
      </c>
      <c r="D1307" s="5" t="s">
        <v>67</v>
      </c>
      <c r="E1307" s="5">
        <v>8960</v>
      </c>
    </row>
    <row r="1308" spans="1:5" x14ac:dyDescent="0.3">
      <c r="A1308" s="23">
        <v>43794</v>
      </c>
      <c r="B1308" s="5" t="s">
        <v>62</v>
      </c>
      <c r="C1308" s="5" t="s">
        <v>57</v>
      </c>
      <c r="D1308" s="5" t="s">
        <v>70</v>
      </c>
      <c r="E1308" s="5">
        <v>9600</v>
      </c>
    </row>
    <row r="1309" spans="1:5" x14ac:dyDescent="0.3">
      <c r="A1309" s="23">
        <v>43794</v>
      </c>
      <c r="B1309" s="5" t="s">
        <v>59</v>
      </c>
      <c r="C1309" s="5" t="s">
        <v>68</v>
      </c>
      <c r="D1309" s="5" t="s">
        <v>58</v>
      </c>
      <c r="E1309" s="5">
        <v>13400</v>
      </c>
    </row>
    <row r="1310" spans="1:5" x14ac:dyDescent="0.3">
      <c r="A1310" s="23">
        <v>43795</v>
      </c>
      <c r="B1310" s="5" t="s">
        <v>62</v>
      </c>
      <c r="C1310" s="5" t="s">
        <v>77</v>
      </c>
      <c r="D1310" s="5" t="s">
        <v>67</v>
      </c>
      <c r="E1310" s="5">
        <v>6860</v>
      </c>
    </row>
    <row r="1311" spans="1:5" x14ac:dyDescent="0.3">
      <c r="A1311" s="23">
        <v>43795</v>
      </c>
      <c r="B1311" s="5" t="s">
        <v>62</v>
      </c>
      <c r="C1311" s="5" t="s">
        <v>55</v>
      </c>
      <c r="D1311" s="5" t="s">
        <v>70</v>
      </c>
      <c r="E1311" s="5">
        <v>6530</v>
      </c>
    </row>
    <row r="1312" spans="1:5" x14ac:dyDescent="0.3">
      <c r="A1312" s="23">
        <v>43795</v>
      </c>
      <c r="B1312" s="5" t="s">
        <v>59</v>
      </c>
      <c r="C1312" s="5" t="s">
        <v>78</v>
      </c>
      <c r="D1312" s="5" t="s">
        <v>65</v>
      </c>
      <c r="E1312" s="5">
        <v>9340</v>
      </c>
    </row>
    <row r="1313" spans="1:5" x14ac:dyDescent="0.3">
      <c r="A1313" s="23">
        <v>43795</v>
      </c>
      <c r="B1313" s="5" t="s">
        <v>52</v>
      </c>
      <c r="C1313" s="5" t="s">
        <v>78</v>
      </c>
      <c r="D1313" s="5" t="s">
        <v>74</v>
      </c>
      <c r="E1313" s="5">
        <v>12350</v>
      </c>
    </row>
    <row r="1314" spans="1:5" x14ac:dyDescent="0.3">
      <c r="A1314" s="23">
        <v>43796</v>
      </c>
      <c r="B1314" s="5" t="s">
        <v>52</v>
      </c>
      <c r="C1314" s="5" t="s">
        <v>75</v>
      </c>
      <c r="D1314" s="5" t="s">
        <v>76</v>
      </c>
      <c r="E1314" s="5">
        <v>7070</v>
      </c>
    </row>
    <row r="1315" spans="1:5" x14ac:dyDescent="0.3">
      <c r="A1315" s="23">
        <v>43796</v>
      </c>
      <c r="B1315" s="5" t="s">
        <v>56</v>
      </c>
      <c r="C1315" s="5" t="s">
        <v>55</v>
      </c>
      <c r="D1315" s="5" t="s">
        <v>58</v>
      </c>
      <c r="E1315" s="5">
        <v>7350</v>
      </c>
    </row>
    <row r="1316" spans="1:5" x14ac:dyDescent="0.3">
      <c r="A1316" s="23">
        <v>43796</v>
      </c>
      <c r="B1316" s="5" t="s">
        <v>52</v>
      </c>
      <c r="C1316" s="5" t="s">
        <v>72</v>
      </c>
      <c r="D1316" s="5" t="s">
        <v>73</v>
      </c>
      <c r="E1316" s="5">
        <v>9670</v>
      </c>
    </row>
    <row r="1317" spans="1:5" x14ac:dyDescent="0.3">
      <c r="A1317" s="23">
        <v>43796</v>
      </c>
      <c r="B1317" s="5" t="s">
        <v>49</v>
      </c>
      <c r="C1317" s="5" t="s">
        <v>50</v>
      </c>
      <c r="D1317" s="5" t="s">
        <v>73</v>
      </c>
      <c r="E1317" s="5">
        <v>12580</v>
      </c>
    </row>
    <row r="1318" spans="1:5" x14ac:dyDescent="0.3">
      <c r="A1318" s="23">
        <v>43797</v>
      </c>
      <c r="B1318" s="5" t="s">
        <v>59</v>
      </c>
      <c r="C1318" s="5" t="s">
        <v>72</v>
      </c>
      <c r="D1318" s="5" t="s">
        <v>67</v>
      </c>
      <c r="E1318" s="5">
        <v>2290</v>
      </c>
    </row>
    <row r="1319" spans="1:5" x14ac:dyDescent="0.3">
      <c r="A1319" s="23">
        <v>43797</v>
      </c>
      <c r="B1319" s="5" t="s">
        <v>56</v>
      </c>
      <c r="C1319" s="5" t="s">
        <v>69</v>
      </c>
      <c r="D1319" s="5" t="s">
        <v>51</v>
      </c>
      <c r="E1319" s="5">
        <v>9050</v>
      </c>
    </row>
    <row r="1320" spans="1:5" x14ac:dyDescent="0.3">
      <c r="A1320" s="23">
        <v>43797</v>
      </c>
      <c r="B1320" s="5" t="s">
        <v>56</v>
      </c>
      <c r="C1320" s="5" t="s">
        <v>55</v>
      </c>
      <c r="D1320" s="5" t="s">
        <v>65</v>
      </c>
      <c r="E1320" s="5">
        <v>11670</v>
      </c>
    </row>
    <row r="1321" spans="1:5" x14ac:dyDescent="0.3">
      <c r="A1321" s="23">
        <v>43797</v>
      </c>
      <c r="B1321" s="5" t="s">
        <v>49</v>
      </c>
      <c r="C1321" s="5" t="s">
        <v>64</v>
      </c>
      <c r="D1321" s="5" t="s">
        <v>73</v>
      </c>
      <c r="E1321" s="5">
        <v>12610</v>
      </c>
    </row>
    <row r="1322" spans="1:5" x14ac:dyDescent="0.3">
      <c r="A1322" s="23">
        <v>43798</v>
      </c>
      <c r="B1322" s="5" t="s">
        <v>62</v>
      </c>
      <c r="C1322" s="5" t="s">
        <v>72</v>
      </c>
      <c r="D1322" s="5" t="s">
        <v>61</v>
      </c>
      <c r="E1322" s="5">
        <v>7300</v>
      </c>
    </row>
    <row r="1323" spans="1:5" x14ac:dyDescent="0.3">
      <c r="A1323" s="23">
        <v>43798</v>
      </c>
      <c r="B1323" s="5" t="s">
        <v>49</v>
      </c>
      <c r="C1323" s="5" t="s">
        <v>78</v>
      </c>
      <c r="D1323" s="5" t="s">
        <v>67</v>
      </c>
      <c r="E1323" s="5">
        <v>9290</v>
      </c>
    </row>
    <row r="1324" spans="1:5" x14ac:dyDescent="0.3">
      <c r="A1324" s="23">
        <v>43798</v>
      </c>
      <c r="B1324" s="5" t="s">
        <v>59</v>
      </c>
      <c r="C1324" s="5" t="s">
        <v>63</v>
      </c>
      <c r="D1324" s="5" t="s">
        <v>67</v>
      </c>
      <c r="E1324" s="5">
        <v>23000</v>
      </c>
    </row>
    <row r="1325" spans="1:5" x14ac:dyDescent="0.3">
      <c r="A1325" s="23">
        <v>43798</v>
      </c>
      <c r="B1325" s="5" t="s">
        <v>62</v>
      </c>
      <c r="C1325" s="5" t="s">
        <v>55</v>
      </c>
      <c r="D1325" s="5" t="s">
        <v>58</v>
      </c>
      <c r="E1325" s="5">
        <v>8700</v>
      </c>
    </row>
    <row r="1326" spans="1:5" x14ac:dyDescent="0.3">
      <c r="A1326" s="23">
        <v>43799</v>
      </c>
      <c r="B1326" s="5" t="s">
        <v>52</v>
      </c>
      <c r="C1326" s="5" t="s">
        <v>55</v>
      </c>
      <c r="D1326" s="5" t="s">
        <v>65</v>
      </c>
      <c r="E1326" s="5">
        <v>7090</v>
      </c>
    </row>
    <row r="1327" spans="1:5" x14ac:dyDescent="0.3">
      <c r="A1327" s="23">
        <v>43799</v>
      </c>
      <c r="B1327" s="5" t="s">
        <v>56</v>
      </c>
      <c r="C1327" s="5" t="s">
        <v>75</v>
      </c>
      <c r="D1327" s="5" t="s">
        <v>58</v>
      </c>
      <c r="E1327" s="5">
        <v>9770</v>
      </c>
    </row>
    <row r="1328" spans="1:5" x14ac:dyDescent="0.3">
      <c r="A1328" s="23">
        <v>43799</v>
      </c>
      <c r="B1328" s="5" t="s">
        <v>62</v>
      </c>
      <c r="C1328" s="5" t="s">
        <v>75</v>
      </c>
      <c r="D1328" s="5" t="s">
        <v>70</v>
      </c>
      <c r="E1328" s="5">
        <v>12380</v>
      </c>
    </row>
    <row r="1329" spans="1:5" x14ac:dyDescent="0.3">
      <c r="A1329" s="23">
        <v>43799</v>
      </c>
      <c r="B1329" s="5" t="s">
        <v>59</v>
      </c>
      <c r="C1329" s="5" t="s">
        <v>55</v>
      </c>
      <c r="D1329" s="5" t="s">
        <v>65</v>
      </c>
      <c r="E1329" s="5">
        <v>12890</v>
      </c>
    </row>
    <row r="1330" spans="1:5" x14ac:dyDescent="0.3">
      <c r="A1330" s="23">
        <v>43800</v>
      </c>
      <c r="B1330" s="5" t="s">
        <v>49</v>
      </c>
      <c r="C1330" s="5" t="s">
        <v>57</v>
      </c>
      <c r="D1330" s="5" t="s">
        <v>70</v>
      </c>
      <c r="E1330" s="5">
        <v>7140</v>
      </c>
    </row>
    <row r="1331" spans="1:5" x14ac:dyDescent="0.3">
      <c r="A1331" s="23">
        <v>43800</v>
      </c>
      <c r="B1331" s="5" t="s">
        <v>56</v>
      </c>
      <c r="C1331" s="5" t="s">
        <v>78</v>
      </c>
      <c r="D1331" s="5" t="s">
        <v>70</v>
      </c>
      <c r="E1331" s="5">
        <v>8800</v>
      </c>
    </row>
    <row r="1332" spans="1:5" x14ac:dyDescent="0.3">
      <c r="A1332" s="23">
        <v>43800</v>
      </c>
      <c r="B1332" s="5" t="s">
        <v>52</v>
      </c>
      <c r="C1332" s="5" t="s">
        <v>68</v>
      </c>
      <c r="D1332" s="5" t="s">
        <v>58</v>
      </c>
      <c r="E1332" s="5">
        <v>12400</v>
      </c>
    </row>
    <row r="1333" spans="1:5" x14ac:dyDescent="0.3">
      <c r="A1333" s="23">
        <v>43800</v>
      </c>
      <c r="B1333" s="5" t="s">
        <v>52</v>
      </c>
      <c r="C1333" s="5" t="s">
        <v>75</v>
      </c>
      <c r="D1333" s="5" t="s">
        <v>70</v>
      </c>
      <c r="E1333" s="5">
        <v>13210</v>
      </c>
    </row>
    <row r="1334" spans="1:5" x14ac:dyDescent="0.3">
      <c r="A1334" s="23">
        <v>43801</v>
      </c>
      <c r="B1334" s="5" t="s">
        <v>49</v>
      </c>
      <c r="C1334" s="5" t="s">
        <v>75</v>
      </c>
      <c r="D1334" s="5" t="s">
        <v>61</v>
      </c>
      <c r="E1334" s="5">
        <v>2410</v>
      </c>
    </row>
    <row r="1335" spans="1:5" x14ac:dyDescent="0.3">
      <c r="A1335" s="23">
        <v>43801</v>
      </c>
      <c r="B1335" s="5" t="s">
        <v>59</v>
      </c>
      <c r="C1335" s="5" t="s">
        <v>57</v>
      </c>
      <c r="D1335" s="5" t="s">
        <v>67</v>
      </c>
      <c r="E1335" s="5">
        <v>7490</v>
      </c>
    </row>
    <row r="1336" spans="1:5" x14ac:dyDescent="0.3">
      <c r="A1336" s="23">
        <v>43801</v>
      </c>
      <c r="B1336" s="5" t="s">
        <v>56</v>
      </c>
      <c r="C1336" s="5" t="s">
        <v>64</v>
      </c>
      <c r="D1336" s="5" t="s">
        <v>76</v>
      </c>
      <c r="E1336" s="5">
        <v>8510</v>
      </c>
    </row>
    <row r="1337" spans="1:5" x14ac:dyDescent="0.3">
      <c r="A1337" s="23">
        <v>43801</v>
      </c>
      <c r="B1337" s="5" t="s">
        <v>49</v>
      </c>
      <c r="C1337" s="5" t="s">
        <v>72</v>
      </c>
      <c r="D1337" s="5" t="s">
        <v>76</v>
      </c>
      <c r="E1337" s="5">
        <v>9330</v>
      </c>
    </row>
    <row r="1338" spans="1:5" x14ac:dyDescent="0.3">
      <c r="A1338" s="23">
        <v>43802</v>
      </c>
      <c r="B1338" s="5" t="s">
        <v>59</v>
      </c>
      <c r="C1338" s="5" t="s">
        <v>71</v>
      </c>
      <c r="D1338" s="5" t="s">
        <v>76</v>
      </c>
      <c r="E1338" s="5">
        <v>8660</v>
      </c>
    </row>
    <row r="1339" spans="1:5" x14ac:dyDescent="0.3">
      <c r="A1339" s="23">
        <v>43802</v>
      </c>
      <c r="B1339" s="5" t="s">
        <v>62</v>
      </c>
      <c r="C1339" s="5" t="s">
        <v>75</v>
      </c>
      <c r="D1339" s="5" t="s">
        <v>51</v>
      </c>
      <c r="E1339" s="5">
        <v>8980</v>
      </c>
    </row>
    <row r="1340" spans="1:5" x14ac:dyDescent="0.3">
      <c r="A1340" s="23">
        <v>43802</v>
      </c>
      <c r="B1340" s="5" t="s">
        <v>52</v>
      </c>
      <c r="C1340" s="5" t="s">
        <v>50</v>
      </c>
      <c r="D1340" s="5" t="s">
        <v>73</v>
      </c>
      <c r="E1340" s="5">
        <v>8980</v>
      </c>
    </row>
    <row r="1341" spans="1:5" x14ac:dyDescent="0.3">
      <c r="A1341" s="23">
        <v>43802</v>
      </c>
      <c r="B1341" s="5" t="s">
        <v>62</v>
      </c>
      <c r="C1341" s="5" t="s">
        <v>72</v>
      </c>
      <c r="D1341" s="5" t="s">
        <v>73</v>
      </c>
      <c r="E1341" s="5">
        <v>12790</v>
      </c>
    </row>
    <row r="1342" spans="1:5" x14ac:dyDescent="0.3">
      <c r="A1342" s="23">
        <v>43803</v>
      </c>
      <c r="B1342" s="5" t="s">
        <v>62</v>
      </c>
      <c r="C1342" s="5" t="s">
        <v>66</v>
      </c>
      <c r="D1342" s="5" t="s">
        <v>70</v>
      </c>
      <c r="E1342" s="5">
        <v>7530</v>
      </c>
    </row>
    <row r="1343" spans="1:5" x14ac:dyDescent="0.3">
      <c r="A1343" s="23">
        <v>43803</v>
      </c>
      <c r="B1343" s="5" t="s">
        <v>49</v>
      </c>
      <c r="C1343" s="5" t="s">
        <v>72</v>
      </c>
      <c r="D1343" s="5" t="s">
        <v>73</v>
      </c>
      <c r="E1343" s="5">
        <v>9470</v>
      </c>
    </row>
    <row r="1344" spans="1:5" x14ac:dyDescent="0.3">
      <c r="A1344" s="23">
        <v>43803</v>
      </c>
      <c r="B1344" s="5" t="s">
        <v>59</v>
      </c>
      <c r="C1344" s="5" t="s">
        <v>55</v>
      </c>
      <c r="D1344" s="5" t="s">
        <v>65</v>
      </c>
      <c r="E1344" s="5">
        <v>12460</v>
      </c>
    </row>
    <row r="1345" spans="1:5" x14ac:dyDescent="0.3">
      <c r="A1345" s="23">
        <v>43803</v>
      </c>
      <c r="B1345" s="5" t="s">
        <v>56</v>
      </c>
      <c r="C1345" s="5" t="s">
        <v>66</v>
      </c>
      <c r="D1345" s="5" t="s">
        <v>58</v>
      </c>
      <c r="E1345" s="5">
        <v>12940</v>
      </c>
    </row>
    <row r="1346" spans="1:5" x14ac:dyDescent="0.3">
      <c r="A1346" s="23">
        <v>43804</v>
      </c>
      <c r="B1346" s="5" t="s">
        <v>52</v>
      </c>
      <c r="C1346" s="5" t="s">
        <v>50</v>
      </c>
      <c r="D1346" s="5" t="s">
        <v>67</v>
      </c>
      <c r="E1346" s="5">
        <v>9260</v>
      </c>
    </row>
    <row r="1347" spans="1:5" x14ac:dyDescent="0.3">
      <c r="A1347" s="23">
        <v>43804</v>
      </c>
      <c r="B1347" s="5" t="s">
        <v>52</v>
      </c>
      <c r="C1347" s="5" t="s">
        <v>75</v>
      </c>
      <c r="D1347" s="5" t="s">
        <v>58</v>
      </c>
      <c r="E1347" s="5">
        <v>7640</v>
      </c>
    </row>
    <row r="1348" spans="1:5" x14ac:dyDescent="0.3">
      <c r="A1348" s="23">
        <v>43804</v>
      </c>
      <c r="B1348" s="5" t="s">
        <v>56</v>
      </c>
      <c r="C1348" s="5" t="s">
        <v>72</v>
      </c>
      <c r="D1348" s="5" t="s">
        <v>58</v>
      </c>
      <c r="E1348" s="5">
        <v>8790</v>
      </c>
    </row>
    <row r="1349" spans="1:5" x14ac:dyDescent="0.3">
      <c r="A1349" s="23">
        <v>43804</v>
      </c>
      <c r="B1349" s="5" t="s">
        <v>56</v>
      </c>
      <c r="C1349" s="5" t="s">
        <v>75</v>
      </c>
      <c r="D1349" s="5" t="s">
        <v>70</v>
      </c>
      <c r="E1349" s="5">
        <v>12940</v>
      </c>
    </row>
    <row r="1350" spans="1:5" x14ac:dyDescent="0.3">
      <c r="A1350" s="23">
        <v>43805</v>
      </c>
      <c r="B1350" s="5" t="s">
        <v>59</v>
      </c>
      <c r="C1350" s="5" t="s">
        <v>69</v>
      </c>
      <c r="D1350" s="5" t="s">
        <v>67</v>
      </c>
      <c r="E1350" s="5">
        <v>2770</v>
      </c>
    </row>
    <row r="1351" spans="1:5" x14ac:dyDescent="0.3">
      <c r="A1351" s="23">
        <v>43805</v>
      </c>
      <c r="B1351" s="5" t="s">
        <v>49</v>
      </c>
      <c r="C1351" s="5" t="s">
        <v>63</v>
      </c>
      <c r="D1351" s="5" t="s">
        <v>51</v>
      </c>
      <c r="E1351" s="5">
        <v>7310</v>
      </c>
    </row>
    <row r="1352" spans="1:5" x14ac:dyDescent="0.3">
      <c r="A1352" s="23">
        <v>43805</v>
      </c>
      <c r="B1352" s="5" t="s">
        <v>49</v>
      </c>
      <c r="C1352" s="5" t="s">
        <v>78</v>
      </c>
      <c r="D1352" s="5" t="s">
        <v>54</v>
      </c>
      <c r="E1352" s="5">
        <v>8390</v>
      </c>
    </row>
    <row r="1353" spans="1:5" x14ac:dyDescent="0.3">
      <c r="A1353" s="23">
        <v>43805</v>
      </c>
      <c r="B1353" s="5" t="s">
        <v>59</v>
      </c>
      <c r="C1353" s="5" t="s">
        <v>77</v>
      </c>
      <c r="D1353" s="5" t="s">
        <v>70</v>
      </c>
      <c r="E1353" s="5">
        <v>11630</v>
      </c>
    </row>
    <row r="1354" spans="1:5" x14ac:dyDescent="0.3">
      <c r="A1354" s="23">
        <v>43806</v>
      </c>
      <c r="B1354" s="5" t="s">
        <v>62</v>
      </c>
      <c r="C1354" s="5" t="s">
        <v>72</v>
      </c>
      <c r="D1354" s="5" t="s">
        <v>51</v>
      </c>
      <c r="E1354" s="5">
        <v>9220</v>
      </c>
    </row>
    <row r="1355" spans="1:5" x14ac:dyDescent="0.3">
      <c r="A1355" s="23">
        <v>43806</v>
      </c>
      <c r="B1355" s="5" t="s">
        <v>62</v>
      </c>
      <c r="C1355" s="5" t="s">
        <v>68</v>
      </c>
      <c r="D1355" s="5" t="s">
        <v>61</v>
      </c>
      <c r="E1355" s="5">
        <v>9460</v>
      </c>
    </row>
    <row r="1356" spans="1:5" x14ac:dyDescent="0.3">
      <c r="A1356" s="23">
        <v>43806</v>
      </c>
      <c r="B1356" s="5" t="s">
        <v>52</v>
      </c>
      <c r="C1356" s="5" t="s">
        <v>72</v>
      </c>
      <c r="D1356" s="5" t="s">
        <v>73</v>
      </c>
      <c r="E1356" s="5">
        <v>12730</v>
      </c>
    </row>
    <row r="1357" spans="1:5" x14ac:dyDescent="0.3">
      <c r="A1357" s="23">
        <v>43806</v>
      </c>
      <c r="B1357" s="5" t="s">
        <v>62</v>
      </c>
      <c r="C1357" s="5" t="s">
        <v>77</v>
      </c>
      <c r="D1357" s="5" t="s">
        <v>70</v>
      </c>
      <c r="E1357" s="5">
        <v>15000</v>
      </c>
    </row>
    <row r="1358" spans="1:5" x14ac:dyDescent="0.3">
      <c r="A1358" s="23">
        <v>43807</v>
      </c>
      <c r="B1358" s="5" t="s">
        <v>52</v>
      </c>
      <c r="C1358" s="5" t="s">
        <v>63</v>
      </c>
      <c r="D1358" s="5" t="s">
        <v>65</v>
      </c>
      <c r="E1358" s="5">
        <v>9250</v>
      </c>
    </row>
    <row r="1359" spans="1:5" x14ac:dyDescent="0.3">
      <c r="A1359" s="23">
        <v>43807</v>
      </c>
      <c r="B1359" s="5" t="s">
        <v>56</v>
      </c>
      <c r="C1359" s="5" t="s">
        <v>50</v>
      </c>
      <c r="D1359" s="5" t="s">
        <v>73</v>
      </c>
      <c r="E1359" s="5">
        <v>12440</v>
      </c>
    </row>
    <row r="1360" spans="1:5" x14ac:dyDescent="0.3">
      <c r="A1360" s="23">
        <v>43807</v>
      </c>
      <c r="B1360" s="5" t="s">
        <v>49</v>
      </c>
      <c r="C1360" s="5" t="s">
        <v>55</v>
      </c>
      <c r="D1360" s="5" t="s">
        <v>65</v>
      </c>
      <c r="E1360" s="5">
        <v>12690</v>
      </c>
    </row>
    <row r="1361" spans="1:5" x14ac:dyDescent="0.3">
      <c r="A1361" s="23">
        <v>43807</v>
      </c>
      <c r="B1361" s="5" t="s">
        <v>59</v>
      </c>
      <c r="C1361" s="5" t="s">
        <v>60</v>
      </c>
      <c r="D1361" s="5" t="s">
        <v>58</v>
      </c>
      <c r="E1361" s="5">
        <v>56360</v>
      </c>
    </row>
    <row r="1362" spans="1:5" x14ac:dyDescent="0.3">
      <c r="A1362" s="23">
        <v>43808</v>
      </c>
      <c r="B1362" s="5" t="s">
        <v>56</v>
      </c>
      <c r="C1362" s="5" t="s">
        <v>55</v>
      </c>
      <c r="D1362" s="5" t="s">
        <v>76</v>
      </c>
      <c r="E1362" s="5">
        <v>6940</v>
      </c>
    </row>
    <row r="1363" spans="1:5" x14ac:dyDescent="0.3">
      <c r="A1363" s="23">
        <v>43808</v>
      </c>
      <c r="B1363" s="5" t="s">
        <v>52</v>
      </c>
      <c r="C1363" s="5" t="s">
        <v>77</v>
      </c>
      <c r="D1363" s="5" t="s">
        <v>54</v>
      </c>
      <c r="E1363" s="5">
        <v>9210</v>
      </c>
    </row>
    <row r="1364" spans="1:5" x14ac:dyDescent="0.3">
      <c r="A1364" s="23">
        <v>43808</v>
      </c>
      <c r="B1364" s="5" t="s">
        <v>56</v>
      </c>
      <c r="C1364" s="5" t="s">
        <v>71</v>
      </c>
      <c r="D1364" s="5" t="s">
        <v>61</v>
      </c>
      <c r="E1364" s="5">
        <v>9280</v>
      </c>
    </row>
    <row r="1365" spans="1:5" x14ac:dyDescent="0.3">
      <c r="A1365" s="23">
        <v>43808</v>
      </c>
      <c r="B1365" s="5" t="s">
        <v>49</v>
      </c>
      <c r="C1365" s="5" t="s">
        <v>78</v>
      </c>
      <c r="D1365" s="5" t="s">
        <v>65</v>
      </c>
      <c r="E1365" s="5">
        <v>8930</v>
      </c>
    </row>
    <row r="1366" spans="1:5" x14ac:dyDescent="0.3">
      <c r="A1366" s="23">
        <v>43809</v>
      </c>
      <c r="B1366" s="5" t="s">
        <v>62</v>
      </c>
      <c r="C1366" s="5" t="s">
        <v>60</v>
      </c>
      <c r="D1366" s="5" t="s">
        <v>54</v>
      </c>
      <c r="E1366" s="5">
        <v>2600</v>
      </c>
    </row>
    <row r="1367" spans="1:5" x14ac:dyDescent="0.3">
      <c r="A1367" s="23">
        <v>43809</v>
      </c>
      <c r="B1367" s="5" t="s">
        <v>59</v>
      </c>
      <c r="C1367" s="5" t="s">
        <v>50</v>
      </c>
      <c r="D1367" s="5" t="s">
        <v>54</v>
      </c>
      <c r="E1367" s="5">
        <v>8750</v>
      </c>
    </row>
    <row r="1368" spans="1:5" x14ac:dyDescent="0.3">
      <c r="A1368" s="23">
        <v>43809</v>
      </c>
      <c r="B1368" s="5" t="s">
        <v>49</v>
      </c>
      <c r="C1368" s="5" t="s">
        <v>66</v>
      </c>
      <c r="D1368" s="5" t="s">
        <v>58</v>
      </c>
      <c r="E1368" s="5">
        <v>11750</v>
      </c>
    </row>
    <row r="1369" spans="1:5" x14ac:dyDescent="0.3">
      <c r="A1369" s="23">
        <v>43809</v>
      </c>
      <c r="B1369" s="5" t="s">
        <v>59</v>
      </c>
      <c r="C1369" s="5" t="s">
        <v>63</v>
      </c>
      <c r="D1369" s="5" t="s">
        <v>65</v>
      </c>
      <c r="E1369" s="5">
        <v>12870</v>
      </c>
    </row>
    <row r="1370" spans="1:5" x14ac:dyDescent="0.3">
      <c r="A1370" s="23">
        <v>43810</v>
      </c>
      <c r="B1370" s="5" t="s">
        <v>62</v>
      </c>
      <c r="C1370" s="5" t="s">
        <v>66</v>
      </c>
      <c r="D1370" s="5" t="s">
        <v>61</v>
      </c>
      <c r="E1370" s="5">
        <v>7430</v>
      </c>
    </row>
    <row r="1371" spans="1:5" x14ac:dyDescent="0.3">
      <c r="A1371" s="23">
        <v>43810</v>
      </c>
      <c r="B1371" s="5" t="s">
        <v>52</v>
      </c>
      <c r="C1371" s="5" t="s">
        <v>72</v>
      </c>
      <c r="D1371" s="5" t="s">
        <v>54</v>
      </c>
      <c r="E1371" s="5">
        <v>9530</v>
      </c>
    </row>
    <row r="1372" spans="1:5" x14ac:dyDescent="0.3">
      <c r="A1372" s="23">
        <v>43810</v>
      </c>
      <c r="B1372" s="5" t="s">
        <v>59</v>
      </c>
      <c r="C1372" s="5" t="s">
        <v>55</v>
      </c>
      <c r="D1372" s="5" t="s">
        <v>74</v>
      </c>
      <c r="E1372" s="5">
        <v>8500</v>
      </c>
    </row>
    <row r="1373" spans="1:5" x14ac:dyDescent="0.3">
      <c r="A1373" s="23">
        <v>43810</v>
      </c>
      <c r="B1373" s="5" t="s">
        <v>62</v>
      </c>
      <c r="C1373" s="5" t="s">
        <v>57</v>
      </c>
      <c r="D1373" s="5" t="s">
        <v>65</v>
      </c>
      <c r="E1373" s="5">
        <v>36000</v>
      </c>
    </row>
    <row r="1374" spans="1:5" x14ac:dyDescent="0.3">
      <c r="A1374" s="23">
        <v>43811</v>
      </c>
      <c r="B1374" s="5" t="s">
        <v>52</v>
      </c>
      <c r="C1374" s="5" t="s">
        <v>60</v>
      </c>
      <c r="D1374" s="5" t="s">
        <v>76</v>
      </c>
      <c r="E1374" s="5">
        <v>7360</v>
      </c>
    </row>
    <row r="1375" spans="1:5" x14ac:dyDescent="0.3">
      <c r="A1375" s="23">
        <v>43811</v>
      </c>
      <c r="B1375" s="5" t="s">
        <v>56</v>
      </c>
      <c r="C1375" s="5" t="s">
        <v>66</v>
      </c>
      <c r="D1375" s="5" t="s">
        <v>65</v>
      </c>
      <c r="E1375" s="5">
        <v>7930</v>
      </c>
    </row>
    <row r="1376" spans="1:5" x14ac:dyDescent="0.3">
      <c r="A1376" s="23">
        <v>43811</v>
      </c>
      <c r="B1376" s="5" t="s">
        <v>52</v>
      </c>
      <c r="C1376" s="5" t="s">
        <v>68</v>
      </c>
      <c r="D1376" s="5" t="s">
        <v>70</v>
      </c>
      <c r="E1376" s="5">
        <v>8700</v>
      </c>
    </row>
    <row r="1377" spans="1:5" x14ac:dyDescent="0.3">
      <c r="A1377" s="23">
        <v>43811</v>
      </c>
      <c r="B1377" s="5" t="s">
        <v>49</v>
      </c>
      <c r="C1377" s="5" t="s">
        <v>57</v>
      </c>
      <c r="D1377" s="5" t="s">
        <v>74</v>
      </c>
      <c r="E1377" s="5">
        <v>11830</v>
      </c>
    </row>
    <row r="1378" spans="1:5" x14ac:dyDescent="0.3">
      <c r="A1378" s="23">
        <v>43812</v>
      </c>
      <c r="B1378" s="5" t="s">
        <v>49</v>
      </c>
      <c r="C1378" s="5" t="s">
        <v>77</v>
      </c>
      <c r="D1378" s="5" t="s">
        <v>76</v>
      </c>
      <c r="E1378" s="5">
        <v>7290</v>
      </c>
    </row>
    <row r="1379" spans="1:5" x14ac:dyDescent="0.3">
      <c r="A1379" s="23">
        <v>43812</v>
      </c>
      <c r="B1379" s="5" t="s">
        <v>56</v>
      </c>
      <c r="C1379" s="5" t="s">
        <v>57</v>
      </c>
      <c r="D1379" s="5" t="s">
        <v>51</v>
      </c>
      <c r="E1379" s="5">
        <v>8780</v>
      </c>
    </row>
    <row r="1380" spans="1:5" x14ac:dyDescent="0.3">
      <c r="A1380" s="23">
        <v>43812</v>
      </c>
      <c r="B1380" s="5" t="s">
        <v>56</v>
      </c>
      <c r="C1380" s="5" t="s">
        <v>69</v>
      </c>
      <c r="D1380" s="5" t="s">
        <v>76</v>
      </c>
      <c r="E1380" s="5">
        <v>9350</v>
      </c>
    </row>
    <row r="1381" spans="1:5" x14ac:dyDescent="0.3">
      <c r="A1381" s="23">
        <v>43812</v>
      </c>
      <c r="B1381" s="5" t="s">
        <v>59</v>
      </c>
      <c r="C1381" s="5" t="s">
        <v>60</v>
      </c>
      <c r="D1381" s="5" t="s">
        <v>58</v>
      </c>
      <c r="E1381" s="5">
        <v>8860</v>
      </c>
    </row>
    <row r="1382" spans="1:5" x14ac:dyDescent="0.3">
      <c r="A1382" s="23">
        <v>43813</v>
      </c>
      <c r="B1382" s="5" t="s">
        <v>62</v>
      </c>
      <c r="C1382" s="5" t="s">
        <v>68</v>
      </c>
      <c r="D1382" s="5" t="s">
        <v>76</v>
      </c>
      <c r="E1382" s="5">
        <v>1990</v>
      </c>
    </row>
    <row r="1383" spans="1:5" x14ac:dyDescent="0.3">
      <c r="A1383" s="23">
        <v>43813</v>
      </c>
      <c r="B1383" s="5" t="s">
        <v>49</v>
      </c>
      <c r="C1383" s="5" t="s">
        <v>68</v>
      </c>
      <c r="D1383" s="5" t="s">
        <v>73</v>
      </c>
      <c r="E1383" s="5">
        <v>7800</v>
      </c>
    </row>
    <row r="1384" spans="1:5" x14ac:dyDescent="0.3">
      <c r="A1384" s="23">
        <v>43813</v>
      </c>
      <c r="B1384" s="5" t="s">
        <v>62</v>
      </c>
      <c r="C1384" s="5" t="s">
        <v>60</v>
      </c>
      <c r="D1384" s="5" t="s">
        <v>65</v>
      </c>
      <c r="E1384" s="5">
        <v>12900</v>
      </c>
    </row>
    <row r="1385" spans="1:5" x14ac:dyDescent="0.3">
      <c r="A1385" s="23">
        <v>43813</v>
      </c>
      <c r="B1385" s="5" t="s">
        <v>59</v>
      </c>
      <c r="C1385" s="5" t="s">
        <v>64</v>
      </c>
      <c r="D1385" s="5" t="s">
        <v>73</v>
      </c>
      <c r="E1385" s="5">
        <v>12990</v>
      </c>
    </row>
    <row r="1386" spans="1:5" x14ac:dyDescent="0.3">
      <c r="A1386" s="23">
        <v>43814</v>
      </c>
      <c r="B1386" s="5" t="s">
        <v>59</v>
      </c>
      <c r="C1386" s="5" t="s">
        <v>60</v>
      </c>
      <c r="D1386" s="5" t="s">
        <v>51</v>
      </c>
      <c r="E1386" s="5">
        <v>15000</v>
      </c>
    </row>
    <row r="1387" spans="1:5" x14ac:dyDescent="0.3">
      <c r="A1387" s="23">
        <v>43814</v>
      </c>
      <c r="B1387" s="5" t="s">
        <v>52</v>
      </c>
      <c r="C1387" s="5" t="s">
        <v>68</v>
      </c>
      <c r="D1387" s="5" t="s">
        <v>51</v>
      </c>
      <c r="E1387" s="5">
        <v>8500</v>
      </c>
    </row>
    <row r="1388" spans="1:5" x14ac:dyDescent="0.3">
      <c r="A1388" s="23">
        <v>43814</v>
      </c>
      <c r="B1388" s="5" t="s">
        <v>62</v>
      </c>
      <c r="C1388" s="5" t="s">
        <v>60</v>
      </c>
      <c r="D1388" s="5" t="s">
        <v>67</v>
      </c>
      <c r="E1388" s="5">
        <v>8780</v>
      </c>
    </row>
    <row r="1389" spans="1:5" x14ac:dyDescent="0.3">
      <c r="A1389" s="23">
        <v>43814</v>
      </c>
      <c r="B1389" s="5" t="s">
        <v>56</v>
      </c>
      <c r="C1389" s="5" t="s">
        <v>53</v>
      </c>
      <c r="D1389" s="5" t="s">
        <v>74</v>
      </c>
      <c r="E1389" s="5">
        <v>9090</v>
      </c>
    </row>
    <row r="1390" spans="1:5" x14ac:dyDescent="0.3">
      <c r="A1390" s="23">
        <v>43815</v>
      </c>
      <c r="B1390" s="5" t="s">
        <v>52</v>
      </c>
      <c r="C1390" s="5" t="s">
        <v>50</v>
      </c>
      <c r="D1390" s="5" t="s">
        <v>67</v>
      </c>
      <c r="E1390" s="5">
        <v>6730</v>
      </c>
    </row>
    <row r="1391" spans="1:5" x14ac:dyDescent="0.3">
      <c r="A1391" s="23">
        <v>43815</v>
      </c>
      <c r="B1391" s="5" t="s">
        <v>49</v>
      </c>
      <c r="C1391" s="5" t="s">
        <v>72</v>
      </c>
      <c r="D1391" s="5" t="s">
        <v>74</v>
      </c>
      <c r="E1391" s="5">
        <v>8280</v>
      </c>
    </row>
    <row r="1392" spans="1:5" x14ac:dyDescent="0.3">
      <c r="A1392" s="23">
        <v>43815</v>
      </c>
      <c r="B1392" s="5" t="s">
        <v>56</v>
      </c>
      <c r="C1392" s="5" t="s">
        <v>78</v>
      </c>
      <c r="D1392" s="5" t="s">
        <v>70</v>
      </c>
      <c r="E1392" s="5">
        <v>9170</v>
      </c>
    </row>
    <row r="1393" spans="1:5" x14ac:dyDescent="0.3">
      <c r="A1393" s="23">
        <v>43815</v>
      </c>
      <c r="B1393" s="5" t="s">
        <v>52</v>
      </c>
      <c r="C1393" s="5" t="s">
        <v>60</v>
      </c>
      <c r="D1393" s="5" t="s">
        <v>65</v>
      </c>
      <c r="E1393" s="5">
        <v>12240</v>
      </c>
    </row>
    <row r="1394" spans="1:5" x14ac:dyDescent="0.3">
      <c r="A1394" s="23">
        <v>43816</v>
      </c>
      <c r="B1394" s="5" t="s">
        <v>49</v>
      </c>
      <c r="C1394" s="5" t="s">
        <v>53</v>
      </c>
      <c r="D1394" s="5" t="s">
        <v>54</v>
      </c>
      <c r="E1394" s="5">
        <v>9460</v>
      </c>
    </row>
    <row r="1395" spans="1:5" x14ac:dyDescent="0.3">
      <c r="A1395" s="23">
        <v>43816</v>
      </c>
      <c r="B1395" s="5" t="s">
        <v>56</v>
      </c>
      <c r="C1395" s="5" t="s">
        <v>69</v>
      </c>
      <c r="D1395" s="5" t="s">
        <v>74</v>
      </c>
      <c r="E1395" s="5">
        <v>7850</v>
      </c>
    </row>
    <row r="1396" spans="1:5" x14ac:dyDescent="0.3">
      <c r="A1396" s="23">
        <v>43816</v>
      </c>
      <c r="B1396" s="5" t="s">
        <v>59</v>
      </c>
      <c r="C1396" s="5" t="s">
        <v>50</v>
      </c>
      <c r="D1396" s="5" t="s">
        <v>73</v>
      </c>
      <c r="E1396" s="5">
        <v>12380</v>
      </c>
    </row>
    <row r="1397" spans="1:5" x14ac:dyDescent="0.3">
      <c r="A1397" s="23">
        <v>43817</v>
      </c>
      <c r="B1397" s="5" t="s">
        <v>62</v>
      </c>
      <c r="C1397" s="5" t="s">
        <v>50</v>
      </c>
      <c r="D1397" s="5" t="s">
        <v>61</v>
      </c>
      <c r="E1397" s="5">
        <v>24500</v>
      </c>
    </row>
    <row r="1398" spans="1:5" x14ac:dyDescent="0.3">
      <c r="A1398" s="23">
        <v>43817</v>
      </c>
      <c r="B1398" s="5" t="s">
        <v>62</v>
      </c>
      <c r="C1398" s="5" t="s">
        <v>75</v>
      </c>
      <c r="D1398" s="5" t="s">
        <v>67</v>
      </c>
      <c r="E1398" s="5">
        <v>31600</v>
      </c>
    </row>
    <row r="1399" spans="1:5" x14ac:dyDescent="0.3">
      <c r="A1399" s="23">
        <v>43817</v>
      </c>
      <c r="B1399" s="5" t="s">
        <v>59</v>
      </c>
      <c r="C1399" s="5" t="s">
        <v>77</v>
      </c>
      <c r="D1399" s="5" t="s">
        <v>70</v>
      </c>
      <c r="E1399" s="5">
        <v>8020</v>
      </c>
    </row>
    <row r="1400" spans="1:5" x14ac:dyDescent="0.3">
      <c r="A1400" s="23">
        <v>43818</v>
      </c>
      <c r="B1400" s="5" t="s">
        <v>56</v>
      </c>
      <c r="C1400" s="5" t="s">
        <v>78</v>
      </c>
      <c r="D1400" s="5" t="s">
        <v>76</v>
      </c>
      <c r="E1400" s="5">
        <v>6490</v>
      </c>
    </row>
    <row r="1401" spans="1:5" x14ac:dyDescent="0.3">
      <c r="A1401" s="23">
        <v>43818</v>
      </c>
      <c r="B1401" s="5" t="s">
        <v>62</v>
      </c>
      <c r="C1401" s="5" t="s">
        <v>71</v>
      </c>
      <c r="D1401" s="5" t="s">
        <v>67</v>
      </c>
      <c r="E1401" s="5">
        <v>9070</v>
      </c>
    </row>
    <row r="1402" spans="1:5" x14ac:dyDescent="0.3">
      <c r="A1402" s="23">
        <v>43818</v>
      </c>
      <c r="B1402" s="5" t="s">
        <v>59</v>
      </c>
      <c r="C1402" s="5" t="s">
        <v>75</v>
      </c>
      <c r="D1402" s="5" t="s">
        <v>70</v>
      </c>
      <c r="E1402" s="5">
        <v>12280</v>
      </c>
    </row>
    <row r="1403" spans="1:5" x14ac:dyDescent="0.3">
      <c r="A1403" s="23">
        <v>43819</v>
      </c>
      <c r="B1403" s="5" t="s">
        <v>52</v>
      </c>
      <c r="C1403" s="5" t="s">
        <v>77</v>
      </c>
      <c r="D1403" s="5" t="s">
        <v>61</v>
      </c>
      <c r="E1403" s="5">
        <v>9610</v>
      </c>
    </row>
    <row r="1404" spans="1:5" x14ac:dyDescent="0.3">
      <c r="A1404" s="23">
        <v>43819</v>
      </c>
      <c r="B1404" s="5" t="s">
        <v>52</v>
      </c>
      <c r="C1404" s="5" t="s">
        <v>53</v>
      </c>
      <c r="D1404" s="5" t="s">
        <v>73</v>
      </c>
      <c r="E1404" s="5">
        <v>7670</v>
      </c>
    </row>
    <row r="1405" spans="1:5" x14ac:dyDescent="0.3">
      <c r="A1405" s="23">
        <v>43819</v>
      </c>
      <c r="B1405" s="5" t="s">
        <v>56</v>
      </c>
      <c r="C1405" s="5" t="s">
        <v>57</v>
      </c>
      <c r="D1405" s="5" t="s">
        <v>74</v>
      </c>
      <c r="E1405" s="5">
        <v>13170</v>
      </c>
    </row>
    <row r="1406" spans="1:5" x14ac:dyDescent="0.3">
      <c r="A1406" s="23">
        <v>43820</v>
      </c>
      <c r="B1406" s="5" t="s">
        <v>59</v>
      </c>
      <c r="C1406" s="5" t="s">
        <v>64</v>
      </c>
      <c r="D1406" s="5" t="s">
        <v>76</v>
      </c>
      <c r="E1406" s="5">
        <v>23800</v>
      </c>
    </row>
    <row r="1407" spans="1:5" x14ac:dyDescent="0.3">
      <c r="A1407" s="23">
        <v>43820</v>
      </c>
      <c r="B1407" s="5" t="s">
        <v>49</v>
      </c>
      <c r="C1407" s="5" t="s">
        <v>63</v>
      </c>
      <c r="D1407" s="5" t="s">
        <v>65</v>
      </c>
      <c r="E1407" s="5">
        <v>7730</v>
      </c>
    </row>
    <row r="1408" spans="1:5" x14ac:dyDescent="0.3">
      <c r="A1408" s="23">
        <v>43820</v>
      </c>
      <c r="B1408" s="5" t="s">
        <v>49</v>
      </c>
      <c r="C1408" s="5" t="s">
        <v>78</v>
      </c>
      <c r="D1408" s="5" t="s">
        <v>74</v>
      </c>
      <c r="E1408" s="5">
        <v>12790</v>
      </c>
    </row>
    <row r="1409" spans="1:5" x14ac:dyDescent="0.3">
      <c r="A1409" s="23">
        <v>43821</v>
      </c>
      <c r="B1409" s="5" t="s">
        <v>52</v>
      </c>
      <c r="C1409" s="5" t="s">
        <v>60</v>
      </c>
      <c r="D1409" s="5" t="s">
        <v>67</v>
      </c>
      <c r="E1409" s="5">
        <v>7140</v>
      </c>
    </row>
    <row r="1410" spans="1:5" x14ac:dyDescent="0.3">
      <c r="A1410" s="23">
        <v>43821</v>
      </c>
      <c r="B1410" s="5" t="s">
        <v>62</v>
      </c>
      <c r="C1410" s="5" t="s">
        <v>57</v>
      </c>
      <c r="D1410" s="5" t="s">
        <v>61</v>
      </c>
      <c r="E1410" s="5">
        <v>9150</v>
      </c>
    </row>
    <row r="1411" spans="1:5" x14ac:dyDescent="0.3">
      <c r="A1411" s="23">
        <v>43821</v>
      </c>
      <c r="B1411" s="5" t="s">
        <v>62</v>
      </c>
      <c r="C1411" s="5" t="s">
        <v>78</v>
      </c>
      <c r="D1411" s="5" t="s">
        <v>58</v>
      </c>
      <c r="E1411" s="5">
        <v>7780</v>
      </c>
    </row>
    <row r="1412" spans="1:5" x14ac:dyDescent="0.3">
      <c r="A1412" s="23">
        <v>43822</v>
      </c>
      <c r="B1412" s="5" t="s">
        <v>49</v>
      </c>
      <c r="C1412" s="5" t="s">
        <v>64</v>
      </c>
      <c r="D1412" s="5" t="s">
        <v>54</v>
      </c>
      <c r="E1412" s="5">
        <v>6150</v>
      </c>
    </row>
    <row r="1413" spans="1:5" x14ac:dyDescent="0.3">
      <c r="A1413" s="23">
        <v>43822</v>
      </c>
      <c r="B1413" s="5" t="s">
        <v>59</v>
      </c>
      <c r="C1413" s="5" t="s">
        <v>57</v>
      </c>
      <c r="D1413" s="5" t="s">
        <v>76</v>
      </c>
      <c r="E1413" s="5">
        <v>8580</v>
      </c>
    </row>
    <row r="1414" spans="1:5" x14ac:dyDescent="0.3">
      <c r="A1414" s="23">
        <v>43822</v>
      </c>
      <c r="B1414" s="5" t="s">
        <v>56</v>
      </c>
      <c r="C1414" s="5" t="s">
        <v>53</v>
      </c>
      <c r="D1414" s="5" t="s">
        <v>70</v>
      </c>
      <c r="E1414" s="5">
        <v>12140</v>
      </c>
    </row>
    <row r="1415" spans="1:5" x14ac:dyDescent="0.3">
      <c r="A1415" s="23">
        <v>43823</v>
      </c>
      <c r="B1415" s="5" t="s">
        <v>56</v>
      </c>
      <c r="C1415" s="5" t="s">
        <v>50</v>
      </c>
      <c r="D1415" s="5" t="s">
        <v>54</v>
      </c>
      <c r="E1415" s="5">
        <v>9390</v>
      </c>
    </row>
    <row r="1416" spans="1:5" x14ac:dyDescent="0.3">
      <c r="A1416" s="23">
        <v>43823</v>
      </c>
      <c r="B1416" s="5" t="s">
        <v>52</v>
      </c>
      <c r="C1416" s="5" t="s">
        <v>71</v>
      </c>
      <c r="D1416" s="5" t="s">
        <v>73</v>
      </c>
      <c r="E1416" s="5">
        <v>8380</v>
      </c>
    </row>
    <row r="1417" spans="1:5" x14ac:dyDescent="0.3">
      <c r="A1417" s="23">
        <v>43823</v>
      </c>
      <c r="B1417" s="5" t="s">
        <v>56</v>
      </c>
      <c r="C1417" s="5" t="s">
        <v>68</v>
      </c>
      <c r="D1417" s="5" t="s">
        <v>58</v>
      </c>
      <c r="E1417" s="5">
        <v>13220</v>
      </c>
    </row>
    <row r="1418" spans="1:5" x14ac:dyDescent="0.3">
      <c r="A1418" s="23">
        <v>43824</v>
      </c>
      <c r="B1418" s="5" t="s">
        <v>49</v>
      </c>
      <c r="C1418" s="5" t="s">
        <v>72</v>
      </c>
      <c r="D1418" s="5" t="s">
        <v>76</v>
      </c>
      <c r="E1418" s="5">
        <v>9020</v>
      </c>
    </row>
    <row r="1419" spans="1:5" x14ac:dyDescent="0.3">
      <c r="A1419" s="23">
        <v>43824</v>
      </c>
      <c r="B1419" s="5" t="s">
        <v>59</v>
      </c>
      <c r="C1419" s="5" t="s">
        <v>50</v>
      </c>
      <c r="D1419" s="5" t="s">
        <v>70</v>
      </c>
      <c r="E1419" s="5">
        <v>7790</v>
      </c>
    </row>
    <row r="1420" spans="1:5" x14ac:dyDescent="0.3">
      <c r="A1420" s="23">
        <v>43824</v>
      </c>
      <c r="B1420" s="5" t="s">
        <v>59</v>
      </c>
      <c r="C1420" s="5" t="s">
        <v>63</v>
      </c>
      <c r="D1420" s="5" t="s">
        <v>65</v>
      </c>
      <c r="E1420" s="5">
        <v>12180</v>
      </c>
    </row>
    <row r="1421" spans="1:5" x14ac:dyDescent="0.3">
      <c r="A1421" s="23">
        <v>43825</v>
      </c>
      <c r="B1421" s="5" t="s">
        <v>62</v>
      </c>
      <c r="C1421" s="5" t="s">
        <v>55</v>
      </c>
      <c r="D1421" s="5" t="s">
        <v>61</v>
      </c>
      <c r="E1421" s="5">
        <v>6410</v>
      </c>
    </row>
    <row r="1422" spans="1:5" x14ac:dyDescent="0.3">
      <c r="A1422" s="23">
        <v>43825</v>
      </c>
      <c r="B1422" s="5" t="s">
        <v>62</v>
      </c>
      <c r="C1422" s="5" t="s">
        <v>63</v>
      </c>
      <c r="D1422" s="5" t="s">
        <v>61</v>
      </c>
      <c r="E1422" s="5">
        <v>8810</v>
      </c>
    </row>
    <row r="1423" spans="1:5" x14ac:dyDescent="0.3">
      <c r="A1423" s="23">
        <v>43825</v>
      </c>
      <c r="B1423" s="5" t="s">
        <v>52</v>
      </c>
      <c r="C1423" s="5" t="s">
        <v>68</v>
      </c>
      <c r="D1423" s="5" t="s">
        <v>58</v>
      </c>
      <c r="E1423" s="5">
        <v>12590</v>
      </c>
    </row>
    <row r="1424" spans="1:5" x14ac:dyDescent="0.3">
      <c r="A1424" s="23">
        <v>43826</v>
      </c>
      <c r="B1424" s="5" t="s">
        <v>52</v>
      </c>
      <c r="C1424" s="5" t="s">
        <v>64</v>
      </c>
      <c r="D1424" s="5" t="s">
        <v>61</v>
      </c>
      <c r="E1424" s="5">
        <v>6650</v>
      </c>
    </row>
    <row r="1425" spans="1:5" x14ac:dyDescent="0.3">
      <c r="A1425" s="23">
        <v>43826</v>
      </c>
      <c r="B1425" s="5" t="s">
        <v>56</v>
      </c>
      <c r="C1425" s="5" t="s">
        <v>71</v>
      </c>
      <c r="D1425" s="5" t="s">
        <v>61</v>
      </c>
      <c r="E1425" s="5">
        <v>9200</v>
      </c>
    </row>
    <row r="1426" spans="1:5" x14ac:dyDescent="0.3">
      <c r="A1426" s="23">
        <v>43826</v>
      </c>
      <c r="B1426" s="5" t="s">
        <v>49</v>
      </c>
      <c r="C1426" s="5" t="s">
        <v>57</v>
      </c>
      <c r="D1426" s="5" t="s">
        <v>67</v>
      </c>
      <c r="E1426" s="5">
        <v>9360</v>
      </c>
    </row>
    <row r="1427" spans="1:5" x14ac:dyDescent="0.3">
      <c r="A1427" s="23">
        <v>43827</v>
      </c>
      <c r="B1427" s="5" t="s">
        <v>56</v>
      </c>
      <c r="C1427" s="5" t="s">
        <v>50</v>
      </c>
      <c r="D1427" s="5" t="s">
        <v>73</v>
      </c>
      <c r="E1427" s="5">
        <v>12210</v>
      </c>
    </row>
    <row r="1428" spans="1:5" x14ac:dyDescent="0.3">
      <c r="A1428" s="23">
        <v>43827</v>
      </c>
      <c r="B1428" s="5" t="s">
        <v>49</v>
      </c>
      <c r="C1428" s="5" t="s">
        <v>63</v>
      </c>
      <c r="D1428" s="5" t="s">
        <v>65</v>
      </c>
      <c r="E1428" s="5">
        <v>12740</v>
      </c>
    </row>
    <row r="1429" spans="1:5" x14ac:dyDescent="0.3">
      <c r="A1429" s="23">
        <v>43827</v>
      </c>
      <c r="B1429" s="5" t="s">
        <v>56</v>
      </c>
      <c r="C1429" s="5" t="s">
        <v>50</v>
      </c>
      <c r="D1429" s="5" t="s">
        <v>73</v>
      </c>
      <c r="E1429" s="5">
        <v>35000</v>
      </c>
    </row>
    <row r="1430" spans="1:5" x14ac:dyDescent="0.3">
      <c r="A1430" s="23">
        <v>43828</v>
      </c>
      <c r="B1430" s="5" t="s">
        <v>49</v>
      </c>
      <c r="C1430" s="5" t="s">
        <v>66</v>
      </c>
      <c r="D1430" s="5" t="s">
        <v>76</v>
      </c>
      <c r="E1430" s="5">
        <v>8740</v>
      </c>
    </row>
    <row r="1431" spans="1:5" x14ac:dyDescent="0.3">
      <c r="A1431" s="23">
        <v>43828</v>
      </c>
      <c r="B1431" s="5" t="s">
        <v>59</v>
      </c>
      <c r="C1431" s="5" t="s">
        <v>63</v>
      </c>
      <c r="D1431" s="5" t="s">
        <v>76</v>
      </c>
      <c r="E1431" s="5">
        <v>9110</v>
      </c>
    </row>
    <row r="1432" spans="1:5" x14ac:dyDescent="0.3">
      <c r="A1432" s="23">
        <v>43828</v>
      </c>
      <c r="B1432" s="5" t="s">
        <v>62</v>
      </c>
      <c r="C1432" s="5" t="s">
        <v>71</v>
      </c>
      <c r="D1432" s="5" t="s">
        <v>58</v>
      </c>
      <c r="E1432" s="5">
        <v>12720</v>
      </c>
    </row>
    <row r="1433" spans="1:5" x14ac:dyDescent="0.3">
      <c r="A1433" s="23">
        <v>43829</v>
      </c>
      <c r="B1433" s="5" t="s">
        <v>59</v>
      </c>
      <c r="C1433" s="5" t="s">
        <v>53</v>
      </c>
      <c r="D1433" s="5" t="s">
        <v>51</v>
      </c>
      <c r="E1433" s="5">
        <v>6320</v>
      </c>
    </row>
    <row r="1434" spans="1:5" x14ac:dyDescent="0.3">
      <c r="A1434" s="23">
        <v>43829</v>
      </c>
      <c r="B1434" s="5" t="s">
        <v>62</v>
      </c>
      <c r="C1434" s="5" t="s">
        <v>69</v>
      </c>
      <c r="D1434" s="5" t="s">
        <v>74</v>
      </c>
      <c r="E1434" s="5">
        <v>12210</v>
      </c>
    </row>
    <row r="1435" spans="1:5" x14ac:dyDescent="0.3">
      <c r="A1435" s="23">
        <v>43829</v>
      </c>
      <c r="B1435" s="5" t="s">
        <v>52</v>
      </c>
      <c r="C1435" s="5" t="s">
        <v>64</v>
      </c>
      <c r="D1435" s="5" t="s">
        <v>74</v>
      </c>
      <c r="E1435" s="5">
        <v>45000</v>
      </c>
    </row>
    <row r="1436" spans="1:5" x14ac:dyDescent="0.3">
      <c r="A1436" s="23">
        <v>43830</v>
      </c>
      <c r="B1436" s="5" t="s">
        <v>52</v>
      </c>
      <c r="C1436" s="5" t="s">
        <v>57</v>
      </c>
      <c r="D1436" s="5" t="s">
        <v>67</v>
      </c>
      <c r="E1436" s="5">
        <v>6330</v>
      </c>
    </row>
    <row r="1437" spans="1:5" x14ac:dyDescent="0.3">
      <c r="A1437" s="23">
        <v>43830</v>
      </c>
      <c r="B1437" s="5" t="s">
        <v>52</v>
      </c>
      <c r="C1437" s="5" t="s">
        <v>69</v>
      </c>
      <c r="D1437" s="5" t="s">
        <v>76</v>
      </c>
      <c r="E1437" s="5">
        <v>9260</v>
      </c>
    </row>
    <row r="1438" spans="1:5" x14ac:dyDescent="0.3">
      <c r="A1438" s="23">
        <v>43830</v>
      </c>
      <c r="B1438" s="5" t="s">
        <v>49</v>
      </c>
      <c r="C1438" s="5" t="s">
        <v>69</v>
      </c>
      <c r="D1438" s="5" t="s">
        <v>51</v>
      </c>
      <c r="E1438" s="5">
        <v>9390</v>
      </c>
    </row>
  </sheetData>
  <mergeCells count="2">
    <mergeCell ref="J2:T12"/>
    <mergeCell ref="AH2:AR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9EE83-8DED-4992-8567-289809E34051}">
  <dimension ref="A1"/>
  <sheetViews>
    <sheetView workbookViewId="0">
      <selection activeCell="Q20" sqref="Q20"/>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93C9-9DC7-40E5-BE66-EB37C182ADDE}">
  <dimension ref="A1"/>
  <sheetViews>
    <sheetView zoomScale="70" zoomScaleNormal="70" workbookViewId="0">
      <selection activeCell="AA17" sqref="AA17"/>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DE51-E0D5-43FD-B2FB-3A6897C4BE98}">
  <dimension ref="B3:G14"/>
  <sheetViews>
    <sheetView zoomScale="145" zoomScaleNormal="175" workbookViewId="0">
      <selection activeCell="I13" sqref="I13"/>
    </sheetView>
  </sheetViews>
  <sheetFormatPr defaultColWidth="9.109375" defaultRowHeight="14.4" x14ac:dyDescent="0.3"/>
  <cols>
    <col min="1" max="1" width="9.109375" style="11"/>
    <col min="2" max="2" width="9.6640625" style="11" bestFit="1" customWidth="1"/>
    <col min="3" max="3" width="12.44140625" style="11" bestFit="1" customWidth="1"/>
    <col min="4" max="4" width="9.109375" style="11"/>
    <col min="5" max="5" width="12.33203125" style="11" bestFit="1" customWidth="1"/>
    <col min="6" max="6" width="9.109375" style="11"/>
    <col min="7" max="7" width="17.6640625" style="11" bestFit="1" customWidth="1"/>
    <col min="8" max="16384" width="9.109375" style="11"/>
  </cols>
  <sheetData>
    <row r="3" spans="2:7" x14ac:dyDescent="0.3">
      <c r="B3" s="51" t="s">
        <v>92</v>
      </c>
      <c r="C3" s="51"/>
      <c r="D3" s="51"/>
      <c r="E3" s="51"/>
    </row>
    <row r="4" spans="2:7" ht="15" thickBot="1" x14ac:dyDescent="0.35">
      <c r="B4" s="15"/>
      <c r="C4" s="20" t="s">
        <v>91</v>
      </c>
      <c r="D4" s="21" t="s">
        <v>90</v>
      </c>
      <c r="E4" s="20" t="s">
        <v>43</v>
      </c>
    </row>
    <row r="5" spans="2:7" ht="15" thickBot="1" x14ac:dyDescent="0.35">
      <c r="B5" s="15" t="s">
        <v>80</v>
      </c>
      <c r="C5" s="12">
        <v>10000</v>
      </c>
      <c r="D5" s="19">
        <v>0.3</v>
      </c>
      <c r="E5" s="14"/>
      <c r="G5" s="22" t="s">
        <v>89</v>
      </c>
    </row>
    <row r="6" spans="2:7" ht="15" thickBot="1" x14ac:dyDescent="0.35">
      <c r="B6" s="15" t="s">
        <v>80</v>
      </c>
      <c r="C6" s="18">
        <v>10000</v>
      </c>
      <c r="D6" s="17"/>
      <c r="E6" s="16">
        <v>14285.714285714286</v>
      </c>
      <c r="G6" s="22" t="s">
        <v>88</v>
      </c>
    </row>
    <row r="7" spans="2:7" ht="15" thickBot="1" x14ac:dyDescent="0.35">
      <c r="B7" s="15" t="s">
        <v>80</v>
      </c>
      <c r="C7" s="14"/>
      <c r="D7" s="13">
        <v>0.3</v>
      </c>
      <c r="E7" s="12">
        <v>14285.714285714286</v>
      </c>
      <c r="G7" s="22" t="s">
        <v>87</v>
      </c>
    </row>
    <row r="10" spans="2:7" x14ac:dyDescent="0.3">
      <c r="B10" s="51" t="s">
        <v>86</v>
      </c>
      <c r="C10" s="51"/>
      <c r="D10" s="51"/>
      <c r="E10" s="51"/>
    </row>
    <row r="11" spans="2:7" ht="15" thickBot="1" x14ac:dyDescent="0.35">
      <c r="B11" s="15"/>
      <c r="C11" s="20" t="s">
        <v>85</v>
      </c>
      <c r="D11" s="21" t="s">
        <v>84</v>
      </c>
      <c r="E11" s="20" t="s">
        <v>83</v>
      </c>
      <c r="G11" s="22"/>
    </row>
    <row r="12" spans="2:7" ht="15" thickBot="1" x14ac:dyDescent="0.35">
      <c r="B12" s="15" t="s">
        <v>80</v>
      </c>
      <c r="C12" s="12">
        <v>10000</v>
      </c>
      <c r="D12" s="19">
        <v>0.3</v>
      </c>
      <c r="E12" s="14"/>
      <c r="G12" s="22" t="s">
        <v>82</v>
      </c>
    </row>
    <row r="13" spans="2:7" ht="15" thickBot="1" x14ac:dyDescent="0.35">
      <c r="B13" s="15" t="s">
        <v>80</v>
      </c>
      <c r="C13" s="18">
        <v>10000</v>
      </c>
      <c r="D13" s="17"/>
      <c r="E13" s="16">
        <v>13000</v>
      </c>
      <c r="G13" s="22" t="s">
        <v>81</v>
      </c>
    </row>
    <row r="14" spans="2:7" ht="15" thickBot="1" x14ac:dyDescent="0.35">
      <c r="B14" s="15" t="s">
        <v>80</v>
      </c>
      <c r="C14" s="14"/>
      <c r="D14" s="13">
        <v>0.3</v>
      </c>
      <c r="E14" s="12">
        <v>13000</v>
      </c>
      <c r="G14" s="22" t="s">
        <v>79</v>
      </c>
    </row>
  </sheetData>
  <mergeCells count="2">
    <mergeCell ref="B3:E3"/>
    <mergeCell ref="B10:E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Idealny uklad danych do TP</vt:lpstr>
      <vt:lpstr>Dane wejściowe</vt:lpstr>
      <vt:lpstr>raport</vt:lpstr>
      <vt:lpstr>Zad 1</vt:lpstr>
      <vt:lpstr>Zad 2</vt:lpstr>
      <vt:lpstr>Zad 3</vt:lpstr>
      <vt:lpstr>Raport sprzedaży</vt:lpstr>
      <vt:lpstr>Instagram</vt:lpstr>
      <vt:lpstr>BONUS</vt:lpstr>
      <vt:lpstr>Narzut vs marża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Samel, Bart</dc:creator>
  <cp:keywords/>
  <dc:description/>
  <cp:lastModifiedBy>Polak Radosław (STUD)</cp:lastModifiedBy>
  <cp:revision/>
  <dcterms:created xsi:type="dcterms:W3CDTF">2023-01-24T09:27:37Z</dcterms:created>
  <dcterms:modified xsi:type="dcterms:W3CDTF">2024-09-05T19:37:26Z</dcterms:modified>
  <cp:category/>
  <cp:contentStatus/>
</cp:coreProperties>
</file>